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33564A96-890D-4721-BAB6-1F6EE6BF854C}" xr6:coauthVersionLast="47" xr6:coauthVersionMax="47" xr10:uidLastSave="{00000000-0000-0000-0000-000000000000}"/>
  <bookViews>
    <workbookView xWindow="-108" yWindow="-108" windowWidth="23256" windowHeight="12456" firstSheet="3" activeTab="7" xr2:uid="{00000000-000D-0000-FFFF-FFFF00000000}"/>
  </bookViews>
  <sheets>
    <sheet name="Cleaned - Customer Names " sheetId="7" r:id="rId1"/>
    <sheet name="Cleaned - Medical Examinations" sheetId="5" r:id="rId2"/>
    <sheet name="Cleaned - Hospitalisation Detai" sheetId="6" r:id="rId3"/>
    <sheet name="Healthcare" sheetId="16" r:id="rId4"/>
    <sheet name="New - Health Care" sheetId="9" r:id="rId5"/>
    <sheet name="Pivot Table" sheetId="13" r:id="rId6"/>
    <sheet name="Dashboard" sheetId="14" r:id="rId7"/>
    <sheet name="Observation" sheetId="4" r:id="rId8"/>
    <sheet name="Customer Names" sheetId="3" r:id="rId9"/>
    <sheet name="Medical Examinations" sheetId="2" r:id="rId10"/>
    <sheet name="Hospitalisation Details" sheetId="1" r:id="rId11"/>
  </sheets>
  <definedNames>
    <definedName name="_xlnm._FilterDatabase" localSheetId="0" hidden="1">'Cleaned - Customer Names '!$A$1:$B$2336</definedName>
    <definedName name="_xlnm._FilterDatabase" localSheetId="2" hidden="1">'Cleaned - Hospitalisation Detai'!$A$1:$I$2346</definedName>
    <definedName name="_xlnm._FilterDatabase" localSheetId="1" hidden="1">'Cleaned - Medical Examinations'!$A$1:$H$2336</definedName>
    <definedName name="_xlnm._FilterDatabase" localSheetId="10" hidden="1">'Hospitalisation Details'!$A$1:$I$2344</definedName>
    <definedName name="_xlnm._FilterDatabase" localSheetId="9" hidden="1">'Medical Examinations'!$A$1:$H$2336</definedName>
    <definedName name="_xlnm._FilterDatabase" localSheetId="4" hidden="1">'New - Health Care'!$A$1:$Q$2338</definedName>
    <definedName name="Slicer_Cancer_History1">#N/A</definedName>
    <definedName name="Slicer_City_Tie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336" i="16" l="1"/>
  <c r="P2336" i="16"/>
  <c r="O2336" i="16"/>
  <c r="N2336" i="16"/>
  <c r="M2336" i="16"/>
  <c r="L2336" i="16"/>
  <c r="K2336" i="16"/>
  <c r="J2336" i="16"/>
  <c r="I2336" i="16"/>
  <c r="H2336" i="16"/>
  <c r="G2336" i="16"/>
  <c r="F2336" i="16"/>
  <c r="E2336" i="16"/>
  <c r="D2336" i="16"/>
  <c r="C2336" i="16"/>
  <c r="B2336" i="16"/>
  <c r="Q2335" i="16"/>
  <c r="P2335" i="16"/>
  <c r="O2335" i="16"/>
  <c r="N2335" i="16"/>
  <c r="M2335" i="16"/>
  <c r="L2335" i="16"/>
  <c r="K2335" i="16"/>
  <c r="J2335" i="16"/>
  <c r="I2335" i="16"/>
  <c r="H2335" i="16"/>
  <c r="G2335" i="16"/>
  <c r="F2335" i="16"/>
  <c r="E2335" i="16"/>
  <c r="D2335" i="16"/>
  <c r="C2335" i="16"/>
  <c r="B2335" i="16"/>
  <c r="Q2334" i="16"/>
  <c r="P2334" i="16"/>
  <c r="O2334" i="16"/>
  <c r="N2334" i="16"/>
  <c r="M2334" i="16"/>
  <c r="L2334" i="16"/>
  <c r="K2334" i="16"/>
  <c r="J2334" i="16"/>
  <c r="I2334" i="16"/>
  <c r="H2334" i="16"/>
  <c r="G2334" i="16"/>
  <c r="F2334" i="16"/>
  <c r="E2334" i="16"/>
  <c r="D2334" i="16"/>
  <c r="C2334" i="16"/>
  <c r="B2334" i="16"/>
  <c r="Q2333" i="16"/>
  <c r="P2333" i="16"/>
  <c r="O2333" i="16"/>
  <c r="N2333" i="16"/>
  <c r="M2333" i="16"/>
  <c r="L2333" i="16"/>
  <c r="K2333" i="16"/>
  <c r="J2333" i="16"/>
  <c r="I2333" i="16"/>
  <c r="H2333" i="16"/>
  <c r="G2333" i="16"/>
  <c r="F2333" i="16"/>
  <c r="E2333" i="16"/>
  <c r="D2333" i="16"/>
  <c r="C2333" i="16"/>
  <c r="B2333" i="16"/>
  <c r="Q2332" i="16"/>
  <c r="P2332" i="16"/>
  <c r="O2332" i="16"/>
  <c r="N2332" i="16"/>
  <c r="M2332" i="16"/>
  <c r="L2332" i="16"/>
  <c r="K2332" i="16"/>
  <c r="J2332" i="16"/>
  <c r="I2332" i="16"/>
  <c r="H2332" i="16"/>
  <c r="G2332" i="16"/>
  <c r="F2332" i="16"/>
  <c r="E2332" i="16"/>
  <c r="D2332" i="16"/>
  <c r="C2332" i="16"/>
  <c r="B2332" i="16"/>
  <c r="Q2331" i="16"/>
  <c r="P2331" i="16"/>
  <c r="O2331" i="16"/>
  <c r="N2331" i="16"/>
  <c r="M2331" i="16"/>
  <c r="L2331" i="16"/>
  <c r="K2331" i="16"/>
  <c r="J2331" i="16"/>
  <c r="I2331" i="16"/>
  <c r="H2331" i="16"/>
  <c r="G2331" i="16"/>
  <c r="F2331" i="16"/>
  <c r="E2331" i="16"/>
  <c r="D2331" i="16"/>
  <c r="C2331" i="16"/>
  <c r="B2331" i="16"/>
  <c r="Q2330" i="16"/>
  <c r="P2330" i="16"/>
  <c r="O2330" i="16"/>
  <c r="N2330" i="16"/>
  <c r="M2330" i="16"/>
  <c r="L2330" i="16"/>
  <c r="K2330" i="16"/>
  <c r="J2330" i="16"/>
  <c r="I2330" i="16"/>
  <c r="H2330" i="16"/>
  <c r="G2330" i="16"/>
  <c r="F2330" i="16"/>
  <c r="E2330" i="16"/>
  <c r="D2330" i="16"/>
  <c r="C2330" i="16"/>
  <c r="B2330" i="16"/>
  <c r="Q2329" i="16"/>
  <c r="P2329" i="16"/>
  <c r="O2329" i="16"/>
  <c r="N2329" i="16"/>
  <c r="M2329" i="16"/>
  <c r="L2329" i="16"/>
  <c r="K2329" i="16"/>
  <c r="J2329" i="16"/>
  <c r="I2329" i="16"/>
  <c r="H2329" i="16"/>
  <c r="G2329" i="16"/>
  <c r="F2329" i="16"/>
  <c r="E2329" i="16"/>
  <c r="D2329" i="16"/>
  <c r="C2329" i="16"/>
  <c r="B2329" i="16"/>
  <c r="Q2328" i="16"/>
  <c r="P2328" i="16"/>
  <c r="O2328" i="16"/>
  <c r="N2328" i="16"/>
  <c r="M2328" i="16"/>
  <c r="L2328" i="16"/>
  <c r="K2328" i="16"/>
  <c r="J2328" i="16"/>
  <c r="I2328" i="16"/>
  <c r="H2328" i="16"/>
  <c r="G2328" i="16"/>
  <c r="F2328" i="16"/>
  <c r="E2328" i="16"/>
  <c r="D2328" i="16"/>
  <c r="C2328" i="16"/>
  <c r="B2328" i="16"/>
  <c r="Q2327" i="16"/>
  <c r="P2327" i="16"/>
  <c r="O2327" i="16"/>
  <c r="N2327" i="16"/>
  <c r="M2327" i="16"/>
  <c r="L2327" i="16"/>
  <c r="K2327" i="16"/>
  <c r="J2327" i="16"/>
  <c r="I2327" i="16"/>
  <c r="H2327" i="16"/>
  <c r="G2327" i="16"/>
  <c r="F2327" i="16"/>
  <c r="E2327" i="16"/>
  <c r="D2327" i="16"/>
  <c r="C2327" i="16"/>
  <c r="B2327" i="16"/>
  <c r="Q2326" i="16"/>
  <c r="P2326" i="16"/>
  <c r="O2326" i="16"/>
  <c r="N2326" i="16"/>
  <c r="M2326" i="16"/>
  <c r="L2326" i="16"/>
  <c r="K2326" i="16"/>
  <c r="J2326" i="16"/>
  <c r="I2326" i="16"/>
  <c r="H2326" i="16"/>
  <c r="G2326" i="16"/>
  <c r="F2326" i="16"/>
  <c r="E2326" i="16"/>
  <c r="D2326" i="16"/>
  <c r="C2326" i="16"/>
  <c r="B2326" i="16"/>
  <c r="Q2325" i="16"/>
  <c r="P2325" i="16"/>
  <c r="O2325" i="16"/>
  <c r="N2325" i="16"/>
  <c r="M2325" i="16"/>
  <c r="L2325" i="16"/>
  <c r="K2325" i="16"/>
  <c r="J2325" i="16"/>
  <c r="I2325" i="16"/>
  <c r="H2325" i="16"/>
  <c r="G2325" i="16"/>
  <c r="F2325" i="16"/>
  <c r="E2325" i="16"/>
  <c r="D2325" i="16"/>
  <c r="C2325" i="16"/>
  <c r="B2325" i="16"/>
  <c r="Q2324" i="16"/>
  <c r="P2324" i="16"/>
  <c r="O2324" i="16"/>
  <c r="N2324" i="16"/>
  <c r="M2324" i="16"/>
  <c r="L2324" i="16"/>
  <c r="K2324" i="16"/>
  <c r="J2324" i="16"/>
  <c r="I2324" i="16"/>
  <c r="H2324" i="16"/>
  <c r="G2324" i="16"/>
  <c r="F2324" i="16"/>
  <c r="E2324" i="16"/>
  <c r="D2324" i="16"/>
  <c r="C2324" i="16"/>
  <c r="B2324" i="16"/>
  <c r="Q2323" i="16"/>
  <c r="P2323" i="16"/>
  <c r="O2323" i="16"/>
  <c r="N2323" i="16"/>
  <c r="M2323" i="16"/>
  <c r="L2323" i="16"/>
  <c r="K2323" i="16"/>
  <c r="J2323" i="16"/>
  <c r="I2323" i="16"/>
  <c r="H2323" i="16"/>
  <c r="G2323" i="16"/>
  <c r="F2323" i="16"/>
  <c r="E2323" i="16"/>
  <c r="D2323" i="16"/>
  <c r="C2323" i="16"/>
  <c r="B2323" i="16"/>
  <c r="Q2322" i="16"/>
  <c r="P2322" i="16"/>
  <c r="O2322" i="16"/>
  <c r="N2322" i="16"/>
  <c r="M2322" i="16"/>
  <c r="L2322" i="16"/>
  <c r="K2322" i="16"/>
  <c r="J2322" i="16"/>
  <c r="I2322" i="16"/>
  <c r="H2322" i="16"/>
  <c r="G2322" i="16"/>
  <c r="F2322" i="16"/>
  <c r="E2322" i="16"/>
  <c r="D2322" i="16"/>
  <c r="C2322" i="16"/>
  <c r="B2322" i="16"/>
  <c r="Q2321" i="16"/>
  <c r="P2321" i="16"/>
  <c r="O2321" i="16"/>
  <c r="N2321" i="16"/>
  <c r="M2321" i="16"/>
  <c r="L2321" i="16"/>
  <c r="K2321" i="16"/>
  <c r="J2321" i="16"/>
  <c r="I2321" i="16"/>
  <c r="H2321" i="16"/>
  <c r="G2321" i="16"/>
  <c r="F2321" i="16"/>
  <c r="E2321" i="16"/>
  <c r="D2321" i="16"/>
  <c r="C2321" i="16"/>
  <c r="B2321" i="16"/>
  <c r="Q2320" i="16"/>
  <c r="P2320" i="16"/>
  <c r="O2320" i="16"/>
  <c r="N2320" i="16"/>
  <c r="M2320" i="16"/>
  <c r="L2320" i="16"/>
  <c r="K2320" i="16"/>
  <c r="J2320" i="16"/>
  <c r="I2320" i="16"/>
  <c r="H2320" i="16"/>
  <c r="G2320" i="16"/>
  <c r="F2320" i="16"/>
  <c r="E2320" i="16"/>
  <c r="D2320" i="16"/>
  <c r="C2320" i="16"/>
  <c r="B2320" i="16"/>
  <c r="Q2319" i="16"/>
  <c r="P2319" i="16"/>
  <c r="O2319" i="16"/>
  <c r="N2319" i="16"/>
  <c r="M2319" i="16"/>
  <c r="L2319" i="16"/>
  <c r="K2319" i="16"/>
  <c r="J2319" i="16"/>
  <c r="I2319" i="16"/>
  <c r="H2319" i="16"/>
  <c r="G2319" i="16"/>
  <c r="F2319" i="16"/>
  <c r="E2319" i="16"/>
  <c r="D2319" i="16"/>
  <c r="C2319" i="16"/>
  <c r="B2319" i="16"/>
  <c r="Q2318" i="16"/>
  <c r="P2318" i="16"/>
  <c r="O2318" i="16"/>
  <c r="N2318" i="16"/>
  <c r="M2318" i="16"/>
  <c r="L2318" i="16"/>
  <c r="K2318" i="16"/>
  <c r="J2318" i="16"/>
  <c r="I2318" i="16"/>
  <c r="H2318" i="16"/>
  <c r="G2318" i="16"/>
  <c r="F2318" i="16"/>
  <c r="E2318" i="16"/>
  <c r="D2318" i="16"/>
  <c r="C2318" i="16"/>
  <c r="B2318" i="16"/>
  <c r="Q2317" i="16"/>
  <c r="P2317" i="16"/>
  <c r="O2317" i="16"/>
  <c r="N2317" i="16"/>
  <c r="M2317" i="16"/>
  <c r="L2317" i="16"/>
  <c r="K2317" i="16"/>
  <c r="J2317" i="16"/>
  <c r="I2317" i="16"/>
  <c r="H2317" i="16"/>
  <c r="G2317" i="16"/>
  <c r="F2317" i="16"/>
  <c r="E2317" i="16"/>
  <c r="D2317" i="16"/>
  <c r="C2317" i="16"/>
  <c r="B2317" i="16"/>
  <c r="Q2316" i="16"/>
  <c r="P2316" i="16"/>
  <c r="O2316" i="16"/>
  <c r="N2316" i="16"/>
  <c r="M2316" i="16"/>
  <c r="L2316" i="16"/>
  <c r="K2316" i="16"/>
  <c r="J2316" i="16"/>
  <c r="I2316" i="16"/>
  <c r="H2316" i="16"/>
  <c r="G2316" i="16"/>
  <c r="F2316" i="16"/>
  <c r="E2316" i="16"/>
  <c r="D2316" i="16"/>
  <c r="C2316" i="16"/>
  <c r="B2316" i="16"/>
  <c r="Q2315" i="16"/>
  <c r="P2315" i="16"/>
  <c r="O2315" i="16"/>
  <c r="N2315" i="16"/>
  <c r="M2315" i="16"/>
  <c r="L2315" i="16"/>
  <c r="K2315" i="16"/>
  <c r="J2315" i="16"/>
  <c r="I2315" i="16"/>
  <c r="H2315" i="16"/>
  <c r="G2315" i="16"/>
  <c r="F2315" i="16"/>
  <c r="E2315" i="16"/>
  <c r="D2315" i="16"/>
  <c r="C2315" i="16"/>
  <c r="B2315" i="16"/>
  <c r="Q2314" i="16"/>
  <c r="P2314" i="16"/>
  <c r="O2314" i="16"/>
  <c r="N2314" i="16"/>
  <c r="M2314" i="16"/>
  <c r="L2314" i="16"/>
  <c r="K2314" i="16"/>
  <c r="J2314" i="16"/>
  <c r="I2314" i="16"/>
  <c r="H2314" i="16"/>
  <c r="G2314" i="16"/>
  <c r="F2314" i="16"/>
  <c r="E2314" i="16"/>
  <c r="D2314" i="16"/>
  <c r="C2314" i="16"/>
  <c r="B2314" i="16"/>
  <c r="Q2313" i="16"/>
  <c r="P2313" i="16"/>
  <c r="O2313" i="16"/>
  <c r="N2313" i="16"/>
  <c r="M2313" i="16"/>
  <c r="L2313" i="16"/>
  <c r="K2313" i="16"/>
  <c r="J2313" i="16"/>
  <c r="I2313" i="16"/>
  <c r="H2313" i="16"/>
  <c r="G2313" i="16"/>
  <c r="F2313" i="16"/>
  <c r="E2313" i="16"/>
  <c r="D2313" i="16"/>
  <c r="C2313" i="16"/>
  <c r="B2313" i="16"/>
  <c r="Q2312" i="16"/>
  <c r="P2312" i="16"/>
  <c r="O2312" i="16"/>
  <c r="N2312" i="16"/>
  <c r="M2312" i="16"/>
  <c r="L2312" i="16"/>
  <c r="K2312" i="16"/>
  <c r="J2312" i="16"/>
  <c r="I2312" i="16"/>
  <c r="H2312" i="16"/>
  <c r="G2312" i="16"/>
  <c r="F2312" i="16"/>
  <c r="E2312" i="16"/>
  <c r="D2312" i="16"/>
  <c r="C2312" i="16"/>
  <c r="B2312" i="16"/>
  <c r="Q2311" i="16"/>
  <c r="P2311" i="16"/>
  <c r="O2311" i="16"/>
  <c r="N2311" i="16"/>
  <c r="M2311" i="16"/>
  <c r="L2311" i="16"/>
  <c r="K2311" i="16"/>
  <c r="J2311" i="16"/>
  <c r="I2311" i="16"/>
  <c r="H2311" i="16"/>
  <c r="G2311" i="16"/>
  <c r="F2311" i="16"/>
  <c r="E2311" i="16"/>
  <c r="D2311" i="16"/>
  <c r="C2311" i="16"/>
  <c r="B2311" i="16"/>
  <c r="Q2310" i="16"/>
  <c r="P2310" i="16"/>
  <c r="O2310" i="16"/>
  <c r="N2310" i="16"/>
  <c r="M2310" i="16"/>
  <c r="L2310" i="16"/>
  <c r="K2310" i="16"/>
  <c r="J2310" i="16"/>
  <c r="I2310" i="16"/>
  <c r="H2310" i="16"/>
  <c r="G2310" i="16"/>
  <c r="F2310" i="16"/>
  <c r="E2310" i="16"/>
  <c r="D2310" i="16"/>
  <c r="C2310" i="16"/>
  <c r="B2310" i="16"/>
  <c r="Q2309" i="16"/>
  <c r="P2309" i="16"/>
  <c r="O2309" i="16"/>
  <c r="N2309" i="16"/>
  <c r="M2309" i="16"/>
  <c r="L2309" i="16"/>
  <c r="K2309" i="16"/>
  <c r="J2309" i="16"/>
  <c r="I2309" i="16"/>
  <c r="H2309" i="16"/>
  <c r="G2309" i="16"/>
  <c r="F2309" i="16"/>
  <c r="E2309" i="16"/>
  <c r="D2309" i="16"/>
  <c r="C2309" i="16"/>
  <c r="B2309" i="16"/>
  <c r="Q2308" i="16"/>
  <c r="P2308" i="16"/>
  <c r="O2308" i="16"/>
  <c r="N2308" i="16"/>
  <c r="M2308" i="16"/>
  <c r="L2308" i="16"/>
  <c r="K2308" i="16"/>
  <c r="J2308" i="16"/>
  <c r="I2308" i="16"/>
  <c r="H2308" i="16"/>
  <c r="G2308" i="16"/>
  <c r="F2308" i="16"/>
  <c r="E2308" i="16"/>
  <c r="D2308" i="16"/>
  <c r="C2308" i="16"/>
  <c r="B2308" i="16"/>
  <c r="Q2307" i="16"/>
  <c r="P2307" i="16"/>
  <c r="O2307" i="16"/>
  <c r="N2307" i="16"/>
  <c r="M2307" i="16"/>
  <c r="L2307" i="16"/>
  <c r="K2307" i="16"/>
  <c r="J2307" i="16"/>
  <c r="I2307" i="16"/>
  <c r="H2307" i="16"/>
  <c r="G2307" i="16"/>
  <c r="F2307" i="16"/>
  <c r="E2307" i="16"/>
  <c r="D2307" i="16"/>
  <c r="C2307" i="16"/>
  <c r="B2307" i="16"/>
  <c r="Q2306" i="16"/>
  <c r="P2306" i="16"/>
  <c r="O2306" i="16"/>
  <c r="N2306" i="16"/>
  <c r="M2306" i="16"/>
  <c r="L2306" i="16"/>
  <c r="K2306" i="16"/>
  <c r="J2306" i="16"/>
  <c r="I2306" i="16"/>
  <c r="H2306" i="16"/>
  <c r="G2306" i="16"/>
  <c r="F2306" i="16"/>
  <c r="E2306" i="16"/>
  <c r="D2306" i="16"/>
  <c r="C2306" i="16"/>
  <c r="B2306" i="16"/>
  <c r="Q2305" i="16"/>
  <c r="P2305" i="16"/>
  <c r="O2305" i="16"/>
  <c r="N2305" i="16"/>
  <c r="M2305" i="16"/>
  <c r="L2305" i="16"/>
  <c r="K2305" i="16"/>
  <c r="J2305" i="16"/>
  <c r="I2305" i="16"/>
  <c r="H2305" i="16"/>
  <c r="G2305" i="16"/>
  <c r="F2305" i="16"/>
  <c r="E2305" i="16"/>
  <c r="D2305" i="16"/>
  <c r="C2305" i="16"/>
  <c r="B2305" i="16"/>
  <c r="Q2304" i="16"/>
  <c r="P2304" i="16"/>
  <c r="O2304" i="16"/>
  <c r="N2304" i="16"/>
  <c r="M2304" i="16"/>
  <c r="L2304" i="16"/>
  <c r="K2304" i="16"/>
  <c r="J2304" i="16"/>
  <c r="I2304" i="16"/>
  <c r="H2304" i="16"/>
  <c r="G2304" i="16"/>
  <c r="F2304" i="16"/>
  <c r="E2304" i="16"/>
  <c r="D2304" i="16"/>
  <c r="C2304" i="16"/>
  <c r="B2304" i="16"/>
  <c r="Q2303" i="16"/>
  <c r="P2303" i="16"/>
  <c r="O2303" i="16"/>
  <c r="N2303" i="16"/>
  <c r="M2303" i="16"/>
  <c r="L2303" i="16"/>
  <c r="K2303" i="16"/>
  <c r="J2303" i="16"/>
  <c r="I2303" i="16"/>
  <c r="H2303" i="16"/>
  <c r="G2303" i="16"/>
  <c r="F2303" i="16"/>
  <c r="E2303" i="16"/>
  <c r="D2303" i="16"/>
  <c r="C2303" i="16"/>
  <c r="B2303" i="16"/>
  <c r="Q2302" i="16"/>
  <c r="P2302" i="16"/>
  <c r="O2302" i="16"/>
  <c r="N2302" i="16"/>
  <c r="M2302" i="16"/>
  <c r="L2302" i="16"/>
  <c r="K2302" i="16"/>
  <c r="J2302" i="16"/>
  <c r="I2302" i="16"/>
  <c r="H2302" i="16"/>
  <c r="G2302" i="16"/>
  <c r="F2302" i="16"/>
  <c r="E2302" i="16"/>
  <c r="D2302" i="16"/>
  <c r="C2302" i="16"/>
  <c r="B2302" i="16"/>
  <c r="Q2301" i="16"/>
  <c r="P2301" i="16"/>
  <c r="O2301" i="16"/>
  <c r="N2301" i="16"/>
  <c r="M2301" i="16"/>
  <c r="L2301" i="16"/>
  <c r="K2301" i="16"/>
  <c r="J2301" i="16"/>
  <c r="I2301" i="16"/>
  <c r="H2301" i="16"/>
  <c r="G2301" i="16"/>
  <c r="F2301" i="16"/>
  <c r="E2301" i="16"/>
  <c r="D2301" i="16"/>
  <c r="C2301" i="16"/>
  <c r="B2301" i="16"/>
  <c r="Q2300" i="16"/>
  <c r="P2300" i="16"/>
  <c r="O2300" i="16"/>
  <c r="N2300" i="16"/>
  <c r="M2300" i="16"/>
  <c r="L2300" i="16"/>
  <c r="K2300" i="16"/>
  <c r="J2300" i="16"/>
  <c r="I2300" i="16"/>
  <c r="H2300" i="16"/>
  <c r="G2300" i="16"/>
  <c r="F2300" i="16"/>
  <c r="E2300" i="16"/>
  <c r="D2300" i="16"/>
  <c r="C2300" i="16"/>
  <c r="B2300" i="16"/>
  <c r="Q2299" i="16"/>
  <c r="P2299" i="16"/>
  <c r="O2299" i="16"/>
  <c r="N2299" i="16"/>
  <c r="M2299" i="16"/>
  <c r="L2299" i="16"/>
  <c r="K2299" i="16"/>
  <c r="J2299" i="16"/>
  <c r="I2299" i="16"/>
  <c r="H2299" i="16"/>
  <c r="G2299" i="16"/>
  <c r="F2299" i="16"/>
  <c r="E2299" i="16"/>
  <c r="D2299" i="16"/>
  <c r="C2299" i="16"/>
  <c r="B2299" i="16"/>
  <c r="Q2298" i="16"/>
  <c r="P2298" i="16"/>
  <c r="O2298" i="16"/>
  <c r="N2298" i="16"/>
  <c r="M2298" i="16"/>
  <c r="L2298" i="16"/>
  <c r="K2298" i="16"/>
  <c r="J2298" i="16"/>
  <c r="I2298" i="16"/>
  <c r="H2298" i="16"/>
  <c r="G2298" i="16"/>
  <c r="F2298" i="16"/>
  <c r="E2298" i="16"/>
  <c r="D2298" i="16"/>
  <c r="C2298" i="16"/>
  <c r="B2298" i="16"/>
  <c r="Q2297" i="16"/>
  <c r="P2297" i="16"/>
  <c r="O2297" i="16"/>
  <c r="N2297" i="16"/>
  <c r="M2297" i="16"/>
  <c r="L2297" i="16"/>
  <c r="K2297" i="16"/>
  <c r="J2297" i="16"/>
  <c r="I2297" i="16"/>
  <c r="H2297" i="16"/>
  <c r="G2297" i="16"/>
  <c r="F2297" i="16"/>
  <c r="E2297" i="16"/>
  <c r="D2297" i="16"/>
  <c r="C2297" i="16"/>
  <c r="B2297" i="16"/>
  <c r="Q2296" i="16"/>
  <c r="P2296" i="16"/>
  <c r="O2296" i="16"/>
  <c r="N2296" i="16"/>
  <c r="M2296" i="16"/>
  <c r="L2296" i="16"/>
  <c r="K2296" i="16"/>
  <c r="J2296" i="16"/>
  <c r="I2296" i="16"/>
  <c r="H2296" i="16"/>
  <c r="G2296" i="16"/>
  <c r="F2296" i="16"/>
  <c r="E2296" i="16"/>
  <c r="D2296" i="16"/>
  <c r="C2296" i="16"/>
  <c r="B2296" i="16"/>
  <c r="Q2295" i="16"/>
  <c r="P2295" i="16"/>
  <c r="O2295" i="16"/>
  <c r="N2295" i="16"/>
  <c r="M2295" i="16"/>
  <c r="L2295" i="16"/>
  <c r="K2295" i="16"/>
  <c r="J2295" i="16"/>
  <c r="I2295" i="16"/>
  <c r="H2295" i="16"/>
  <c r="G2295" i="16"/>
  <c r="F2295" i="16"/>
  <c r="E2295" i="16"/>
  <c r="D2295" i="16"/>
  <c r="C2295" i="16"/>
  <c r="B2295" i="16"/>
  <c r="Q2294" i="16"/>
  <c r="P2294" i="16"/>
  <c r="O2294" i="16"/>
  <c r="N2294" i="16"/>
  <c r="M2294" i="16"/>
  <c r="L2294" i="16"/>
  <c r="K2294" i="16"/>
  <c r="J2294" i="16"/>
  <c r="I2294" i="16"/>
  <c r="H2294" i="16"/>
  <c r="G2294" i="16"/>
  <c r="F2294" i="16"/>
  <c r="E2294" i="16"/>
  <c r="D2294" i="16"/>
  <c r="C2294" i="16"/>
  <c r="B2294" i="16"/>
  <c r="Q2293" i="16"/>
  <c r="P2293" i="16"/>
  <c r="O2293" i="16"/>
  <c r="N2293" i="16"/>
  <c r="M2293" i="16"/>
  <c r="L2293" i="16"/>
  <c r="K2293" i="16"/>
  <c r="J2293" i="16"/>
  <c r="I2293" i="16"/>
  <c r="H2293" i="16"/>
  <c r="G2293" i="16"/>
  <c r="F2293" i="16"/>
  <c r="E2293" i="16"/>
  <c r="D2293" i="16"/>
  <c r="C2293" i="16"/>
  <c r="B2293" i="16"/>
  <c r="Q2292" i="16"/>
  <c r="P2292" i="16"/>
  <c r="O2292" i="16"/>
  <c r="N2292" i="16"/>
  <c r="M2292" i="16"/>
  <c r="L2292" i="16"/>
  <c r="K2292" i="16"/>
  <c r="J2292" i="16"/>
  <c r="I2292" i="16"/>
  <c r="H2292" i="16"/>
  <c r="G2292" i="16"/>
  <c r="F2292" i="16"/>
  <c r="E2292" i="16"/>
  <c r="D2292" i="16"/>
  <c r="C2292" i="16"/>
  <c r="B2292" i="16"/>
  <c r="Q2291" i="16"/>
  <c r="P2291" i="16"/>
  <c r="O2291" i="16"/>
  <c r="N2291" i="16"/>
  <c r="M2291" i="16"/>
  <c r="L2291" i="16"/>
  <c r="K2291" i="16"/>
  <c r="J2291" i="16"/>
  <c r="I2291" i="16"/>
  <c r="H2291" i="16"/>
  <c r="G2291" i="16"/>
  <c r="F2291" i="16"/>
  <c r="E2291" i="16"/>
  <c r="D2291" i="16"/>
  <c r="C2291" i="16"/>
  <c r="B2291" i="16"/>
  <c r="Q2290" i="16"/>
  <c r="P2290" i="16"/>
  <c r="O2290" i="16"/>
  <c r="N2290" i="16"/>
  <c r="M2290" i="16"/>
  <c r="L2290" i="16"/>
  <c r="K2290" i="16"/>
  <c r="J2290" i="16"/>
  <c r="I2290" i="16"/>
  <c r="H2290" i="16"/>
  <c r="G2290" i="16"/>
  <c r="F2290" i="16"/>
  <c r="E2290" i="16"/>
  <c r="D2290" i="16"/>
  <c r="C2290" i="16"/>
  <c r="B2290" i="16"/>
  <c r="Q2289" i="16"/>
  <c r="P2289" i="16"/>
  <c r="O2289" i="16"/>
  <c r="N2289" i="16"/>
  <c r="M2289" i="16"/>
  <c r="L2289" i="16"/>
  <c r="K2289" i="16"/>
  <c r="J2289" i="16"/>
  <c r="I2289" i="16"/>
  <c r="H2289" i="16"/>
  <c r="G2289" i="16"/>
  <c r="F2289" i="16"/>
  <c r="E2289" i="16"/>
  <c r="D2289" i="16"/>
  <c r="C2289" i="16"/>
  <c r="B2289" i="16"/>
  <c r="Q2288" i="16"/>
  <c r="P2288" i="16"/>
  <c r="O2288" i="16"/>
  <c r="N2288" i="16"/>
  <c r="M2288" i="16"/>
  <c r="L2288" i="16"/>
  <c r="K2288" i="16"/>
  <c r="J2288" i="16"/>
  <c r="I2288" i="16"/>
  <c r="H2288" i="16"/>
  <c r="G2288" i="16"/>
  <c r="F2288" i="16"/>
  <c r="E2288" i="16"/>
  <c r="D2288" i="16"/>
  <c r="C2288" i="16"/>
  <c r="B2288" i="16"/>
  <c r="Q2287" i="16"/>
  <c r="P2287" i="16"/>
  <c r="O2287" i="16"/>
  <c r="N2287" i="16"/>
  <c r="M2287" i="16"/>
  <c r="L2287" i="16"/>
  <c r="K2287" i="16"/>
  <c r="J2287" i="16"/>
  <c r="I2287" i="16"/>
  <c r="H2287" i="16"/>
  <c r="G2287" i="16"/>
  <c r="F2287" i="16"/>
  <c r="E2287" i="16"/>
  <c r="D2287" i="16"/>
  <c r="C2287" i="16"/>
  <c r="B2287" i="16"/>
  <c r="Q2286" i="16"/>
  <c r="P2286" i="16"/>
  <c r="O2286" i="16"/>
  <c r="N2286" i="16"/>
  <c r="M2286" i="16"/>
  <c r="L2286" i="16"/>
  <c r="K2286" i="16"/>
  <c r="J2286" i="16"/>
  <c r="I2286" i="16"/>
  <c r="H2286" i="16"/>
  <c r="G2286" i="16"/>
  <c r="F2286" i="16"/>
  <c r="E2286" i="16"/>
  <c r="D2286" i="16"/>
  <c r="C2286" i="16"/>
  <c r="B2286" i="16"/>
  <c r="Q2285" i="16"/>
  <c r="P2285" i="16"/>
  <c r="O2285" i="16"/>
  <c r="N2285" i="16"/>
  <c r="M2285" i="16"/>
  <c r="L2285" i="16"/>
  <c r="K2285" i="16"/>
  <c r="J2285" i="16"/>
  <c r="I2285" i="16"/>
  <c r="H2285" i="16"/>
  <c r="G2285" i="16"/>
  <c r="F2285" i="16"/>
  <c r="E2285" i="16"/>
  <c r="D2285" i="16"/>
  <c r="C2285" i="16"/>
  <c r="B2285" i="16"/>
  <c r="Q2284" i="16"/>
  <c r="P2284" i="16"/>
  <c r="O2284" i="16"/>
  <c r="N2284" i="16"/>
  <c r="M2284" i="16"/>
  <c r="L2284" i="16"/>
  <c r="K2284" i="16"/>
  <c r="J2284" i="16"/>
  <c r="I2284" i="16"/>
  <c r="H2284" i="16"/>
  <c r="G2284" i="16"/>
  <c r="F2284" i="16"/>
  <c r="E2284" i="16"/>
  <c r="D2284" i="16"/>
  <c r="C2284" i="16"/>
  <c r="B2284" i="16"/>
  <c r="Q2283" i="16"/>
  <c r="P2283" i="16"/>
  <c r="O2283" i="16"/>
  <c r="N2283" i="16"/>
  <c r="M2283" i="16"/>
  <c r="L2283" i="16"/>
  <c r="K2283" i="16"/>
  <c r="J2283" i="16"/>
  <c r="I2283" i="16"/>
  <c r="H2283" i="16"/>
  <c r="G2283" i="16"/>
  <c r="F2283" i="16"/>
  <c r="E2283" i="16"/>
  <c r="D2283" i="16"/>
  <c r="C2283" i="16"/>
  <c r="B2283" i="16"/>
  <c r="Q2282" i="16"/>
  <c r="P2282" i="16"/>
  <c r="O2282" i="16"/>
  <c r="N2282" i="16"/>
  <c r="M2282" i="16"/>
  <c r="L2282" i="16"/>
  <c r="K2282" i="16"/>
  <c r="J2282" i="16"/>
  <c r="I2282" i="16"/>
  <c r="H2282" i="16"/>
  <c r="G2282" i="16"/>
  <c r="F2282" i="16"/>
  <c r="E2282" i="16"/>
  <c r="D2282" i="16"/>
  <c r="C2282" i="16"/>
  <c r="B2282" i="16"/>
  <c r="Q2281" i="16"/>
  <c r="P2281" i="16"/>
  <c r="O2281" i="16"/>
  <c r="N2281" i="16"/>
  <c r="M2281" i="16"/>
  <c r="L2281" i="16"/>
  <c r="K2281" i="16"/>
  <c r="J2281" i="16"/>
  <c r="I2281" i="16"/>
  <c r="H2281" i="16"/>
  <c r="G2281" i="16"/>
  <c r="F2281" i="16"/>
  <c r="E2281" i="16"/>
  <c r="D2281" i="16"/>
  <c r="C2281" i="16"/>
  <c r="B2281" i="16"/>
  <c r="Q2280" i="16"/>
  <c r="P2280" i="16"/>
  <c r="O2280" i="16"/>
  <c r="N2280" i="16"/>
  <c r="M2280" i="16"/>
  <c r="L2280" i="16"/>
  <c r="K2280" i="16"/>
  <c r="J2280" i="16"/>
  <c r="I2280" i="16"/>
  <c r="H2280" i="16"/>
  <c r="G2280" i="16"/>
  <c r="F2280" i="16"/>
  <c r="E2280" i="16"/>
  <c r="D2280" i="16"/>
  <c r="C2280" i="16"/>
  <c r="B2280" i="16"/>
  <c r="Q2279" i="16"/>
  <c r="P2279" i="16"/>
  <c r="O2279" i="16"/>
  <c r="N2279" i="16"/>
  <c r="M2279" i="16"/>
  <c r="L2279" i="16"/>
  <c r="K2279" i="16"/>
  <c r="J2279" i="16"/>
  <c r="I2279" i="16"/>
  <c r="H2279" i="16"/>
  <c r="G2279" i="16"/>
  <c r="F2279" i="16"/>
  <c r="E2279" i="16"/>
  <c r="D2279" i="16"/>
  <c r="C2279" i="16"/>
  <c r="B2279" i="16"/>
  <c r="Q2278" i="16"/>
  <c r="P2278" i="16"/>
  <c r="O2278" i="16"/>
  <c r="N2278" i="16"/>
  <c r="M2278" i="16"/>
  <c r="L2278" i="16"/>
  <c r="K2278" i="16"/>
  <c r="J2278" i="16"/>
  <c r="I2278" i="16"/>
  <c r="H2278" i="16"/>
  <c r="G2278" i="16"/>
  <c r="F2278" i="16"/>
  <c r="E2278" i="16"/>
  <c r="D2278" i="16"/>
  <c r="C2278" i="16"/>
  <c r="B2278" i="16"/>
  <c r="Q2277" i="16"/>
  <c r="P2277" i="16"/>
  <c r="O2277" i="16"/>
  <c r="N2277" i="16"/>
  <c r="M2277" i="16"/>
  <c r="L2277" i="16"/>
  <c r="K2277" i="16"/>
  <c r="J2277" i="16"/>
  <c r="I2277" i="16"/>
  <c r="H2277" i="16"/>
  <c r="G2277" i="16"/>
  <c r="F2277" i="16"/>
  <c r="E2277" i="16"/>
  <c r="D2277" i="16"/>
  <c r="C2277" i="16"/>
  <c r="B2277" i="16"/>
  <c r="Q2276" i="16"/>
  <c r="P2276" i="16"/>
  <c r="O2276" i="16"/>
  <c r="N2276" i="16"/>
  <c r="M2276" i="16"/>
  <c r="L2276" i="16"/>
  <c r="K2276" i="16"/>
  <c r="J2276" i="16"/>
  <c r="I2276" i="16"/>
  <c r="H2276" i="16"/>
  <c r="G2276" i="16"/>
  <c r="F2276" i="16"/>
  <c r="E2276" i="16"/>
  <c r="D2276" i="16"/>
  <c r="C2276" i="16"/>
  <c r="B2276" i="16"/>
  <c r="Q2275" i="16"/>
  <c r="P2275" i="16"/>
  <c r="O2275" i="16"/>
  <c r="N2275" i="16"/>
  <c r="M2275" i="16"/>
  <c r="L2275" i="16"/>
  <c r="K2275" i="16"/>
  <c r="J2275" i="16"/>
  <c r="I2275" i="16"/>
  <c r="H2275" i="16"/>
  <c r="G2275" i="16"/>
  <c r="F2275" i="16"/>
  <c r="E2275" i="16"/>
  <c r="D2275" i="16"/>
  <c r="C2275" i="16"/>
  <c r="B2275" i="16"/>
  <c r="Q2274" i="16"/>
  <c r="P2274" i="16"/>
  <c r="O2274" i="16"/>
  <c r="N2274" i="16"/>
  <c r="M2274" i="16"/>
  <c r="L2274" i="16"/>
  <c r="K2274" i="16"/>
  <c r="J2274" i="16"/>
  <c r="I2274" i="16"/>
  <c r="H2274" i="16"/>
  <c r="G2274" i="16"/>
  <c r="F2274" i="16"/>
  <c r="E2274" i="16"/>
  <c r="D2274" i="16"/>
  <c r="C2274" i="16"/>
  <c r="B2274" i="16"/>
  <c r="Q2273" i="16"/>
  <c r="P2273" i="16"/>
  <c r="O2273" i="16"/>
  <c r="N2273" i="16"/>
  <c r="M2273" i="16"/>
  <c r="L2273" i="16"/>
  <c r="K2273" i="16"/>
  <c r="J2273" i="16"/>
  <c r="I2273" i="16"/>
  <c r="H2273" i="16"/>
  <c r="G2273" i="16"/>
  <c r="F2273" i="16"/>
  <c r="E2273" i="16"/>
  <c r="D2273" i="16"/>
  <c r="C2273" i="16"/>
  <c r="B2273" i="16"/>
  <c r="Q2272" i="16"/>
  <c r="P2272" i="16"/>
  <c r="O2272" i="16"/>
  <c r="N2272" i="16"/>
  <c r="M2272" i="16"/>
  <c r="L2272" i="16"/>
  <c r="K2272" i="16"/>
  <c r="J2272" i="16"/>
  <c r="I2272" i="16"/>
  <c r="H2272" i="16"/>
  <c r="G2272" i="16"/>
  <c r="F2272" i="16"/>
  <c r="E2272" i="16"/>
  <c r="D2272" i="16"/>
  <c r="C2272" i="16"/>
  <c r="B2272" i="16"/>
  <c r="Q2271" i="16"/>
  <c r="P2271" i="16"/>
  <c r="O2271" i="16"/>
  <c r="N2271" i="16"/>
  <c r="M2271" i="16"/>
  <c r="L2271" i="16"/>
  <c r="K2271" i="16"/>
  <c r="J2271" i="16"/>
  <c r="I2271" i="16"/>
  <c r="H2271" i="16"/>
  <c r="G2271" i="16"/>
  <c r="F2271" i="16"/>
  <c r="E2271" i="16"/>
  <c r="D2271" i="16"/>
  <c r="C2271" i="16"/>
  <c r="B2271" i="16"/>
  <c r="Q2270" i="16"/>
  <c r="P2270" i="16"/>
  <c r="O2270" i="16"/>
  <c r="N2270" i="16"/>
  <c r="M2270" i="16"/>
  <c r="L2270" i="16"/>
  <c r="K2270" i="16"/>
  <c r="J2270" i="16"/>
  <c r="I2270" i="16"/>
  <c r="H2270" i="16"/>
  <c r="G2270" i="16"/>
  <c r="F2270" i="16"/>
  <c r="E2270" i="16"/>
  <c r="D2270" i="16"/>
  <c r="C2270" i="16"/>
  <c r="B2270" i="16"/>
  <c r="Q2269" i="16"/>
  <c r="P2269" i="16"/>
  <c r="O2269" i="16"/>
  <c r="N2269" i="16"/>
  <c r="M2269" i="16"/>
  <c r="L2269" i="16"/>
  <c r="K2269" i="16"/>
  <c r="J2269" i="16"/>
  <c r="I2269" i="16"/>
  <c r="H2269" i="16"/>
  <c r="G2269" i="16"/>
  <c r="F2269" i="16"/>
  <c r="E2269" i="16"/>
  <c r="D2269" i="16"/>
  <c r="C2269" i="16"/>
  <c r="B2269" i="16"/>
  <c r="Q2268" i="16"/>
  <c r="P2268" i="16"/>
  <c r="O2268" i="16"/>
  <c r="N2268" i="16"/>
  <c r="M2268" i="16"/>
  <c r="L2268" i="16"/>
  <c r="K2268" i="16"/>
  <c r="J2268" i="16"/>
  <c r="I2268" i="16"/>
  <c r="H2268" i="16"/>
  <c r="G2268" i="16"/>
  <c r="F2268" i="16"/>
  <c r="E2268" i="16"/>
  <c r="D2268" i="16"/>
  <c r="C2268" i="16"/>
  <c r="B2268" i="16"/>
  <c r="Q2267" i="16"/>
  <c r="P2267" i="16"/>
  <c r="O2267" i="16"/>
  <c r="N2267" i="16"/>
  <c r="M2267" i="16"/>
  <c r="L2267" i="16"/>
  <c r="K2267" i="16"/>
  <c r="J2267" i="16"/>
  <c r="I2267" i="16"/>
  <c r="H2267" i="16"/>
  <c r="G2267" i="16"/>
  <c r="F2267" i="16"/>
  <c r="E2267" i="16"/>
  <c r="D2267" i="16"/>
  <c r="C2267" i="16"/>
  <c r="B2267" i="16"/>
  <c r="Q2266" i="16"/>
  <c r="P2266" i="16"/>
  <c r="O2266" i="16"/>
  <c r="N2266" i="16"/>
  <c r="M2266" i="16"/>
  <c r="L2266" i="16"/>
  <c r="K2266" i="16"/>
  <c r="J2266" i="16"/>
  <c r="I2266" i="16"/>
  <c r="H2266" i="16"/>
  <c r="G2266" i="16"/>
  <c r="F2266" i="16"/>
  <c r="E2266" i="16"/>
  <c r="D2266" i="16"/>
  <c r="C2266" i="16"/>
  <c r="B2266" i="16"/>
  <c r="Q2265" i="16"/>
  <c r="P2265" i="16"/>
  <c r="O2265" i="16"/>
  <c r="N2265" i="16"/>
  <c r="M2265" i="16"/>
  <c r="L2265" i="16"/>
  <c r="K2265" i="16"/>
  <c r="J2265" i="16"/>
  <c r="I2265" i="16"/>
  <c r="H2265" i="16"/>
  <c r="G2265" i="16"/>
  <c r="F2265" i="16"/>
  <c r="E2265" i="16"/>
  <c r="D2265" i="16"/>
  <c r="C2265" i="16"/>
  <c r="B2265" i="16"/>
  <c r="Q2264" i="16"/>
  <c r="P2264" i="16"/>
  <c r="O2264" i="16"/>
  <c r="N2264" i="16"/>
  <c r="M2264" i="16"/>
  <c r="L2264" i="16"/>
  <c r="K2264" i="16"/>
  <c r="J2264" i="16"/>
  <c r="I2264" i="16"/>
  <c r="H2264" i="16"/>
  <c r="G2264" i="16"/>
  <c r="F2264" i="16"/>
  <c r="E2264" i="16"/>
  <c r="D2264" i="16"/>
  <c r="C2264" i="16"/>
  <c r="B2264" i="16"/>
  <c r="Q2263" i="16"/>
  <c r="P2263" i="16"/>
  <c r="O2263" i="16"/>
  <c r="N2263" i="16"/>
  <c r="M2263" i="16"/>
  <c r="L2263" i="16"/>
  <c r="K2263" i="16"/>
  <c r="J2263" i="16"/>
  <c r="I2263" i="16"/>
  <c r="H2263" i="16"/>
  <c r="G2263" i="16"/>
  <c r="F2263" i="16"/>
  <c r="E2263" i="16"/>
  <c r="D2263" i="16"/>
  <c r="C2263" i="16"/>
  <c r="B2263" i="16"/>
  <c r="Q2262" i="16"/>
  <c r="P2262" i="16"/>
  <c r="O2262" i="16"/>
  <c r="N2262" i="16"/>
  <c r="M2262" i="16"/>
  <c r="L2262" i="16"/>
  <c r="K2262" i="16"/>
  <c r="J2262" i="16"/>
  <c r="I2262" i="16"/>
  <c r="H2262" i="16"/>
  <c r="G2262" i="16"/>
  <c r="F2262" i="16"/>
  <c r="E2262" i="16"/>
  <c r="D2262" i="16"/>
  <c r="C2262" i="16"/>
  <c r="B2262" i="16"/>
  <c r="Q2261" i="16"/>
  <c r="P2261" i="16"/>
  <c r="O2261" i="16"/>
  <c r="N2261" i="16"/>
  <c r="M2261" i="16"/>
  <c r="L2261" i="16"/>
  <c r="K2261" i="16"/>
  <c r="J2261" i="16"/>
  <c r="I2261" i="16"/>
  <c r="H2261" i="16"/>
  <c r="G2261" i="16"/>
  <c r="F2261" i="16"/>
  <c r="E2261" i="16"/>
  <c r="D2261" i="16"/>
  <c r="C2261" i="16"/>
  <c r="B2261" i="16"/>
  <c r="Q2260" i="16"/>
  <c r="P2260" i="16"/>
  <c r="O2260" i="16"/>
  <c r="N2260" i="16"/>
  <c r="M2260" i="16"/>
  <c r="L2260" i="16"/>
  <c r="K2260" i="16"/>
  <c r="J2260" i="16"/>
  <c r="I2260" i="16"/>
  <c r="H2260" i="16"/>
  <c r="G2260" i="16"/>
  <c r="F2260" i="16"/>
  <c r="E2260" i="16"/>
  <c r="D2260" i="16"/>
  <c r="C2260" i="16"/>
  <c r="B2260" i="16"/>
  <c r="Q2259" i="16"/>
  <c r="P2259" i="16"/>
  <c r="O2259" i="16"/>
  <c r="N2259" i="16"/>
  <c r="M2259" i="16"/>
  <c r="L2259" i="16"/>
  <c r="K2259" i="16"/>
  <c r="J2259" i="16"/>
  <c r="I2259" i="16"/>
  <c r="H2259" i="16"/>
  <c r="G2259" i="16"/>
  <c r="F2259" i="16"/>
  <c r="E2259" i="16"/>
  <c r="D2259" i="16"/>
  <c r="C2259" i="16"/>
  <c r="B2259" i="16"/>
  <c r="Q2258" i="16"/>
  <c r="P2258" i="16"/>
  <c r="O2258" i="16"/>
  <c r="N2258" i="16"/>
  <c r="M2258" i="16"/>
  <c r="L2258" i="16"/>
  <c r="K2258" i="16"/>
  <c r="J2258" i="16"/>
  <c r="I2258" i="16"/>
  <c r="H2258" i="16"/>
  <c r="G2258" i="16"/>
  <c r="F2258" i="16"/>
  <c r="E2258" i="16"/>
  <c r="D2258" i="16"/>
  <c r="C2258" i="16"/>
  <c r="B2258" i="16"/>
  <c r="Q2257" i="16"/>
  <c r="P2257" i="16"/>
  <c r="O2257" i="16"/>
  <c r="N2257" i="16"/>
  <c r="M2257" i="16"/>
  <c r="L2257" i="16"/>
  <c r="K2257" i="16"/>
  <c r="J2257" i="16"/>
  <c r="I2257" i="16"/>
  <c r="H2257" i="16"/>
  <c r="G2257" i="16"/>
  <c r="F2257" i="16"/>
  <c r="E2257" i="16"/>
  <c r="D2257" i="16"/>
  <c r="C2257" i="16"/>
  <c r="B2257" i="16"/>
  <c r="Q2256" i="16"/>
  <c r="P2256" i="16"/>
  <c r="O2256" i="16"/>
  <c r="N2256" i="16"/>
  <c r="M2256" i="16"/>
  <c r="L2256" i="16"/>
  <c r="K2256" i="16"/>
  <c r="J2256" i="16"/>
  <c r="I2256" i="16"/>
  <c r="H2256" i="16"/>
  <c r="G2256" i="16"/>
  <c r="F2256" i="16"/>
  <c r="E2256" i="16"/>
  <c r="D2256" i="16"/>
  <c r="C2256" i="16"/>
  <c r="B2256" i="16"/>
  <c r="Q2255" i="16"/>
  <c r="P2255" i="16"/>
  <c r="O2255" i="16"/>
  <c r="N2255" i="16"/>
  <c r="M2255" i="16"/>
  <c r="L2255" i="16"/>
  <c r="K2255" i="16"/>
  <c r="J2255" i="16"/>
  <c r="I2255" i="16"/>
  <c r="H2255" i="16"/>
  <c r="G2255" i="16"/>
  <c r="F2255" i="16"/>
  <c r="E2255" i="16"/>
  <c r="D2255" i="16"/>
  <c r="C2255" i="16"/>
  <c r="B2255" i="16"/>
  <c r="Q2254" i="16"/>
  <c r="P2254" i="16"/>
  <c r="O2254" i="16"/>
  <c r="N2254" i="16"/>
  <c r="M2254" i="16"/>
  <c r="L2254" i="16"/>
  <c r="K2254" i="16"/>
  <c r="J2254" i="16"/>
  <c r="I2254" i="16"/>
  <c r="H2254" i="16"/>
  <c r="G2254" i="16"/>
  <c r="F2254" i="16"/>
  <c r="E2254" i="16"/>
  <c r="D2254" i="16"/>
  <c r="C2254" i="16"/>
  <c r="B2254" i="16"/>
  <c r="Q2253" i="16"/>
  <c r="P2253" i="16"/>
  <c r="O2253" i="16"/>
  <c r="N2253" i="16"/>
  <c r="M2253" i="16"/>
  <c r="L2253" i="16"/>
  <c r="K2253" i="16"/>
  <c r="J2253" i="16"/>
  <c r="I2253" i="16"/>
  <c r="H2253" i="16"/>
  <c r="G2253" i="16"/>
  <c r="F2253" i="16"/>
  <c r="E2253" i="16"/>
  <c r="D2253" i="16"/>
  <c r="C2253" i="16"/>
  <c r="B2253" i="16"/>
  <c r="Q2252" i="16"/>
  <c r="P2252" i="16"/>
  <c r="O2252" i="16"/>
  <c r="N2252" i="16"/>
  <c r="M2252" i="16"/>
  <c r="L2252" i="16"/>
  <c r="K2252" i="16"/>
  <c r="J2252" i="16"/>
  <c r="I2252" i="16"/>
  <c r="H2252" i="16"/>
  <c r="G2252" i="16"/>
  <c r="F2252" i="16"/>
  <c r="E2252" i="16"/>
  <c r="D2252" i="16"/>
  <c r="C2252" i="16"/>
  <c r="B2252" i="16"/>
  <c r="Q2251" i="16"/>
  <c r="P2251" i="16"/>
  <c r="O2251" i="16"/>
  <c r="N2251" i="16"/>
  <c r="M2251" i="16"/>
  <c r="L2251" i="16"/>
  <c r="K2251" i="16"/>
  <c r="J2251" i="16"/>
  <c r="I2251" i="16"/>
  <c r="H2251" i="16"/>
  <c r="G2251" i="16"/>
  <c r="F2251" i="16"/>
  <c r="E2251" i="16"/>
  <c r="D2251" i="16"/>
  <c r="C2251" i="16"/>
  <c r="B2251" i="16"/>
  <c r="Q2250" i="16"/>
  <c r="P2250" i="16"/>
  <c r="O2250" i="16"/>
  <c r="N2250" i="16"/>
  <c r="M2250" i="16"/>
  <c r="L2250" i="16"/>
  <c r="K2250" i="16"/>
  <c r="J2250" i="16"/>
  <c r="I2250" i="16"/>
  <c r="H2250" i="16"/>
  <c r="G2250" i="16"/>
  <c r="F2250" i="16"/>
  <c r="E2250" i="16"/>
  <c r="D2250" i="16"/>
  <c r="C2250" i="16"/>
  <c r="B2250" i="16"/>
  <c r="Q2249" i="16"/>
  <c r="P2249" i="16"/>
  <c r="O2249" i="16"/>
  <c r="N2249" i="16"/>
  <c r="M2249" i="16"/>
  <c r="L2249" i="16"/>
  <c r="K2249" i="16"/>
  <c r="J2249" i="16"/>
  <c r="I2249" i="16"/>
  <c r="H2249" i="16"/>
  <c r="G2249" i="16"/>
  <c r="F2249" i="16"/>
  <c r="E2249" i="16"/>
  <c r="D2249" i="16"/>
  <c r="C2249" i="16"/>
  <c r="B2249" i="16"/>
  <c r="Q2248" i="16"/>
  <c r="P2248" i="16"/>
  <c r="O2248" i="16"/>
  <c r="N2248" i="16"/>
  <c r="M2248" i="16"/>
  <c r="L2248" i="16"/>
  <c r="K2248" i="16"/>
  <c r="J2248" i="16"/>
  <c r="I2248" i="16"/>
  <c r="H2248" i="16"/>
  <c r="G2248" i="16"/>
  <c r="F2248" i="16"/>
  <c r="E2248" i="16"/>
  <c r="D2248" i="16"/>
  <c r="C2248" i="16"/>
  <c r="B2248" i="16"/>
  <c r="Q2247" i="16"/>
  <c r="P2247" i="16"/>
  <c r="O2247" i="16"/>
  <c r="N2247" i="16"/>
  <c r="M2247" i="16"/>
  <c r="L2247" i="16"/>
  <c r="K2247" i="16"/>
  <c r="J2247" i="16"/>
  <c r="I2247" i="16"/>
  <c r="H2247" i="16"/>
  <c r="G2247" i="16"/>
  <c r="F2247" i="16"/>
  <c r="E2247" i="16"/>
  <c r="D2247" i="16"/>
  <c r="C2247" i="16"/>
  <c r="B2247" i="16"/>
  <c r="Q2246" i="16"/>
  <c r="P2246" i="16"/>
  <c r="O2246" i="16"/>
  <c r="N2246" i="16"/>
  <c r="M2246" i="16"/>
  <c r="L2246" i="16"/>
  <c r="K2246" i="16"/>
  <c r="J2246" i="16"/>
  <c r="I2246" i="16"/>
  <c r="H2246" i="16"/>
  <c r="G2246" i="16"/>
  <c r="F2246" i="16"/>
  <c r="E2246" i="16"/>
  <c r="D2246" i="16"/>
  <c r="C2246" i="16"/>
  <c r="B2246" i="16"/>
  <c r="Q2245" i="16"/>
  <c r="P2245" i="16"/>
  <c r="O2245" i="16"/>
  <c r="N2245" i="16"/>
  <c r="M2245" i="16"/>
  <c r="L2245" i="16"/>
  <c r="K2245" i="16"/>
  <c r="J2245" i="16"/>
  <c r="I2245" i="16"/>
  <c r="H2245" i="16"/>
  <c r="G2245" i="16"/>
  <c r="F2245" i="16"/>
  <c r="E2245" i="16"/>
  <c r="D2245" i="16"/>
  <c r="C2245" i="16"/>
  <c r="B2245" i="16"/>
  <c r="Q2244" i="16"/>
  <c r="P2244" i="16"/>
  <c r="O2244" i="16"/>
  <c r="N2244" i="16"/>
  <c r="M2244" i="16"/>
  <c r="L2244" i="16"/>
  <c r="K2244" i="16"/>
  <c r="J2244" i="16"/>
  <c r="I2244" i="16"/>
  <c r="H2244" i="16"/>
  <c r="G2244" i="16"/>
  <c r="F2244" i="16"/>
  <c r="E2244" i="16"/>
  <c r="D2244" i="16"/>
  <c r="C2244" i="16"/>
  <c r="B2244" i="16"/>
  <c r="Q2243" i="16"/>
  <c r="P2243" i="16"/>
  <c r="O2243" i="16"/>
  <c r="N2243" i="16"/>
  <c r="M2243" i="16"/>
  <c r="L2243" i="16"/>
  <c r="K2243" i="16"/>
  <c r="J2243" i="16"/>
  <c r="I2243" i="16"/>
  <c r="H2243" i="16"/>
  <c r="G2243" i="16"/>
  <c r="F2243" i="16"/>
  <c r="E2243" i="16"/>
  <c r="D2243" i="16"/>
  <c r="C2243" i="16"/>
  <c r="B2243" i="16"/>
  <c r="Q2242" i="16"/>
  <c r="P2242" i="16"/>
  <c r="O2242" i="16"/>
  <c r="N2242" i="16"/>
  <c r="M2242" i="16"/>
  <c r="L2242" i="16"/>
  <c r="K2242" i="16"/>
  <c r="J2242" i="16"/>
  <c r="I2242" i="16"/>
  <c r="H2242" i="16"/>
  <c r="G2242" i="16"/>
  <c r="F2242" i="16"/>
  <c r="E2242" i="16"/>
  <c r="D2242" i="16"/>
  <c r="C2242" i="16"/>
  <c r="B2242" i="16"/>
  <c r="Q2241" i="16"/>
  <c r="P2241" i="16"/>
  <c r="O2241" i="16"/>
  <c r="N2241" i="16"/>
  <c r="M2241" i="16"/>
  <c r="L2241" i="16"/>
  <c r="K2241" i="16"/>
  <c r="J2241" i="16"/>
  <c r="I2241" i="16"/>
  <c r="H2241" i="16"/>
  <c r="G2241" i="16"/>
  <c r="F2241" i="16"/>
  <c r="E2241" i="16"/>
  <c r="D2241" i="16"/>
  <c r="C2241" i="16"/>
  <c r="B2241" i="16"/>
  <c r="Q2240" i="16"/>
  <c r="P2240" i="16"/>
  <c r="O2240" i="16"/>
  <c r="N2240" i="16"/>
  <c r="M2240" i="16"/>
  <c r="L2240" i="16"/>
  <c r="K2240" i="16"/>
  <c r="J2240" i="16"/>
  <c r="I2240" i="16"/>
  <c r="H2240" i="16"/>
  <c r="G2240" i="16"/>
  <c r="F2240" i="16"/>
  <c r="E2240" i="16"/>
  <c r="D2240" i="16"/>
  <c r="C2240" i="16"/>
  <c r="B2240" i="16"/>
  <c r="Q2239" i="16"/>
  <c r="P2239" i="16"/>
  <c r="O2239" i="16"/>
  <c r="N2239" i="16"/>
  <c r="M2239" i="16"/>
  <c r="L2239" i="16"/>
  <c r="K2239" i="16"/>
  <c r="J2239" i="16"/>
  <c r="I2239" i="16"/>
  <c r="H2239" i="16"/>
  <c r="G2239" i="16"/>
  <c r="F2239" i="16"/>
  <c r="E2239" i="16"/>
  <c r="D2239" i="16"/>
  <c r="C2239" i="16"/>
  <c r="B2239" i="16"/>
  <c r="Q2238" i="16"/>
  <c r="P2238" i="16"/>
  <c r="O2238" i="16"/>
  <c r="N2238" i="16"/>
  <c r="M2238" i="16"/>
  <c r="L2238" i="16"/>
  <c r="K2238" i="16"/>
  <c r="J2238" i="16"/>
  <c r="I2238" i="16"/>
  <c r="H2238" i="16"/>
  <c r="G2238" i="16"/>
  <c r="F2238" i="16"/>
  <c r="E2238" i="16"/>
  <c r="D2238" i="16"/>
  <c r="C2238" i="16"/>
  <c r="B2238" i="16"/>
  <c r="Q2237" i="16"/>
  <c r="P2237" i="16"/>
  <c r="O2237" i="16"/>
  <c r="N2237" i="16"/>
  <c r="M2237" i="16"/>
  <c r="L2237" i="16"/>
  <c r="K2237" i="16"/>
  <c r="J2237" i="16"/>
  <c r="I2237" i="16"/>
  <c r="H2237" i="16"/>
  <c r="G2237" i="16"/>
  <c r="F2237" i="16"/>
  <c r="E2237" i="16"/>
  <c r="D2237" i="16"/>
  <c r="C2237" i="16"/>
  <c r="B2237" i="16"/>
  <c r="Q2236" i="16"/>
  <c r="P2236" i="16"/>
  <c r="O2236" i="16"/>
  <c r="N2236" i="16"/>
  <c r="M2236" i="16"/>
  <c r="L2236" i="16"/>
  <c r="K2236" i="16"/>
  <c r="J2236" i="16"/>
  <c r="I2236" i="16"/>
  <c r="H2236" i="16"/>
  <c r="G2236" i="16"/>
  <c r="F2236" i="16"/>
  <c r="E2236" i="16"/>
  <c r="D2236" i="16"/>
  <c r="C2236" i="16"/>
  <c r="B2236" i="16"/>
  <c r="Q2235" i="16"/>
  <c r="P2235" i="16"/>
  <c r="O2235" i="16"/>
  <c r="N2235" i="16"/>
  <c r="M2235" i="16"/>
  <c r="L2235" i="16"/>
  <c r="K2235" i="16"/>
  <c r="J2235" i="16"/>
  <c r="I2235" i="16"/>
  <c r="H2235" i="16"/>
  <c r="G2235" i="16"/>
  <c r="F2235" i="16"/>
  <c r="E2235" i="16"/>
  <c r="D2235" i="16"/>
  <c r="C2235" i="16"/>
  <c r="B2235" i="16"/>
  <c r="Q2234" i="16"/>
  <c r="P2234" i="16"/>
  <c r="O2234" i="16"/>
  <c r="N2234" i="16"/>
  <c r="M2234" i="16"/>
  <c r="L2234" i="16"/>
  <c r="K2234" i="16"/>
  <c r="J2234" i="16"/>
  <c r="I2234" i="16"/>
  <c r="H2234" i="16"/>
  <c r="G2234" i="16"/>
  <c r="F2234" i="16"/>
  <c r="E2234" i="16"/>
  <c r="D2234" i="16"/>
  <c r="C2234" i="16"/>
  <c r="B2234" i="16"/>
  <c r="Q2233" i="16"/>
  <c r="P2233" i="16"/>
  <c r="O2233" i="16"/>
  <c r="N2233" i="16"/>
  <c r="M2233" i="16"/>
  <c r="L2233" i="16"/>
  <c r="K2233" i="16"/>
  <c r="J2233" i="16"/>
  <c r="I2233" i="16"/>
  <c r="H2233" i="16"/>
  <c r="G2233" i="16"/>
  <c r="F2233" i="16"/>
  <c r="E2233" i="16"/>
  <c r="D2233" i="16"/>
  <c r="C2233" i="16"/>
  <c r="B2233" i="16"/>
  <c r="Q2232" i="16"/>
  <c r="P2232" i="16"/>
  <c r="O2232" i="16"/>
  <c r="N2232" i="16"/>
  <c r="M2232" i="16"/>
  <c r="L2232" i="16"/>
  <c r="K2232" i="16"/>
  <c r="J2232" i="16"/>
  <c r="I2232" i="16"/>
  <c r="H2232" i="16"/>
  <c r="G2232" i="16"/>
  <c r="F2232" i="16"/>
  <c r="E2232" i="16"/>
  <c r="D2232" i="16"/>
  <c r="C2232" i="16"/>
  <c r="B2232" i="16"/>
  <c r="Q2231" i="16"/>
  <c r="P2231" i="16"/>
  <c r="O2231" i="16"/>
  <c r="N2231" i="16"/>
  <c r="M2231" i="16"/>
  <c r="L2231" i="16"/>
  <c r="K2231" i="16"/>
  <c r="J2231" i="16"/>
  <c r="I2231" i="16"/>
  <c r="H2231" i="16"/>
  <c r="G2231" i="16"/>
  <c r="F2231" i="16"/>
  <c r="E2231" i="16"/>
  <c r="D2231" i="16"/>
  <c r="C2231" i="16"/>
  <c r="B2231" i="16"/>
  <c r="Q2230" i="16"/>
  <c r="P2230" i="16"/>
  <c r="O2230" i="16"/>
  <c r="N2230" i="16"/>
  <c r="M2230" i="16"/>
  <c r="L2230" i="16"/>
  <c r="K2230" i="16"/>
  <c r="J2230" i="16"/>
  <c r="I2230" i="16"/>
  <c r="H2230" i="16"/>
  <c r="G2230" i="16"/>
  <c r="F2230" i="16"/>
  <c r="E2230" i="16"/>
  <c r="D2230" i="16"/>
  <c r="C2230" i="16"/>
  <c r="B2230" i="16"/>
  <c r="Q2229" i="16"/>
  <c r="P2229" i="16"/>
  <c r="O2229" i="16"/>
  <c r="N2229" i="16"/>
  <c r="M2229" i="16"/>
  <c r="L2229" i="16"/>
  <c r="K2229" i="16"/>
  <c r="J2229" i="16"/>
  <c r="I2229" i="16"/>
  <c r="H2229" i="16"/>
  <c r="G2229" i="16"/>
  <c r="F2229" i="16"/>
  <c r="E2229" i="16"/>
  <c r="D2229" i="16"/>
  <c r="C2229" i="16"/>
  <c r="B2229" i="16"/>
  <c r="Q2228" i="16"/>
  <c r="P2228" i="16"/>
  <c r="O2228" i="16"/>
  <c r="N2228" i="16"/>
  <c r="M2228" i="16"/>
  <c r="L2228" i="16"/>
  <c r="K2228" i="16"/>
  <c r="J2228" i="16"/>
  <c r="I2228" i="16"/>
  <c r="H2228" i="16"/>
  <c r="G2228" i="16"/>
  <c r="F2228" i="16"/>
  <c r="E2228" i="16"/>
  <c r="D2228" i="16"/>
  <c r="C2228" i="16"/>
  <c r="B2228" i="16"/>
  <c r="Q2227" i="16"/>
  <c r="P2227" i="16"/>
  <c r="O2227" i="16"/>
  <c r="N2227" i="16"/>
  <c r="M2227" i="16"/>
  <c r="L2227" i="16"/>
  <c r="K2227" i="16"/>
  <c r="J2227" i="16"/>
  <c r="I2227" i="16"/>
  <c r="H2227" i="16"/>
  <c r="G2227" i="16"/>
  <c r="F2227" i="16"/>
  <c r="E2227" i="16"/>
  <c r="D2227" i="16"/>
  <c r="C2227" i="16"/>
  <c r="B2227" i="16"/>
  <c r="Q2226" i="16"/>
  <c r="P2226" i="16"/>
  <c r="O2226" i="16"/>
  <c r="N2226" i="16"/>
  <c r="M2226" i="16"/>
  <c r="L2226" i="16"/>
  <c r="K2226" i="16"/>
  <c r="J2226" i="16"/>
  <c r="I2226" i="16"/>
  <c r="H2226" i="16"/>
  <c r="G2226" i="16"/>
  <c r="F2226" i="16"/>
  <c r="E2226" i="16"/>
  <c r="D2226" i="16"/>
  <c r="C2226" i="16"/>
  <c r="B2226" i="16"/>
  <c r="Q2225" i="16"/>
  <c r="P2225" i="16"/>
  <c r="O2225" i="16"/>
  <c r="N2225" i="16"/>
  <c r="M2225" i="16"/>
  <c r="L2225" i="16"/>
  <c r="K2225" i="16"/>
  <c r="J2225" i="16"/>
  <c r="I2225" i="16"/>
  <c r="H2225" i="16"/>
  <c r="G2225" i="16"/>
  <c r="F2225" i="16"/>
  <c r="E2225" i="16"/>
  <c r="D2225" i="16"/>
  <c r="C2225" i="16"/>
  <c r="B2225" i="16"/>
  <c r="Q2224" i="16"/>
  <c r="P2224" i="16"/>
  <c r="O2224" i="16"/>
  <c r="N2224" i="16"/>
  <c r="M2224" i="16"/>
  <c r="L2224" i="16"/>
  <c r="K2224" i="16"/>
  <c r="J2224" i="16"/>
  <c r="I2224" i="16"/>
  <c r="H2224" i="16"/>
  <c r="G2224" i="16"/>
  <c r="F2224" i="16"/>
  <c r="E2224" i="16"/>
  <c r="D2224" i="16"/>
  <c r="C2224" i="16"/>
  <c r="B2224" i="16"/>
  <c r="Q2223" i="16"/>
  <c r="P2223" i="16"/>
  <c r="O2223" i="16"/>
  <c r="N2223" i="16"/>
  <c r="M2223" i="16"/>
  <c r="L2223" i="16"/>
  <c r="K2223" i="16"/>
  <c r="J2223" i="16"/>
  <c r="I2223" i="16"/>
  <c r="H2223" i="16"/>
  <c r="G2223" i="16"/>
  <c r="F2223" i="16"/>
  <c r="E2223" i="16"/>
  <c r="D2223" i="16"/>
  <c r="C2223" i="16"/>
  <c r="B2223" i="16"/>
  <c r="Q2222" i="16"/>
  <c r="P2222" i="16"/>
  <c r="O2222" i="16"/>
  <c r="N2222" i="16"/>
  <c r="M2222" i="16"/>
  <c r="L2222" i="16"/>
  <c r="K2222" i="16"/>
  <c r="J2222" i="16"/>
  <c r="I2222" i="16"/>
  <c r="H2222" i="16"/>
  <c r="G2222" i="16"/>
  <c r="F2222" i="16"/>
  <c r="E2222" i="16"/>
  <c r="D2222" i="16"/>
  <c r="C2222" i="16"/>
  <c r="B2222" i="16"/>
  <c r="Q2221" i="16"/>
  <c r="P2221" i="16"/>
  <c r="O2221" i="16"/>
  <c r="N2221" i="16"/>
  <c r="M2221" i="16"/>
  <c r="L2221" i="16"/>
  <c r="K2221" i="16"/>
  <c r="J2221" i="16"/>
  <c r="I2221" i="16"/>
  <c r="H2221" i="16"/>
  <c r="G2221" i="16"/>
  <c r="F2221" i="16"/>
  <c r="E2221" i="16"/>
  <c r="D2221" i="16"/>
  <c r="C2221" i="16"/>
  <c r="B2221" i="16"/>
  <c r="Q2220" i="16"/>
  <c r="P2220" i="16"/>
  <c r="O2220" i="16"/>
  <c r="N2220" i="16"/>
  <c r="M2220" i="16"/>
  <c r="L2220" i="16"/>
  <c r="K2220" i="16"/>
  <c r="J2220" i="16"/>
  <c r="I2220" i="16"/>
  <c r="H2220" i="16"/>
  <c r="G2220" i="16"/>
  <c r="F2220" i="16"/>
  <c r="E2220" i="16"/>
  <c r="D2220" i="16"/>
  <c r="C2220" i="16"/>
  <c r="B2220" i="16"/>
  <c r="Q2219" i="16"/>
  <c r="P2219" i="16"/>
  <c r="O2219" i="16"/>
  <c r="N2219" i="16"/>
  <c r="M2219" i="16"/>
  <c r="L2219" i="16"/>
  <c r="K2219" i="16"/>
  <c r="J2219" i="16"/>
  <c r="I2219" i="16"/>
  <c r="H2219" i="16"/>
  <c r="G2219" i="16"/>
  <c r="F2219" i="16"/>
  <c r="E2219" i="16"/>
  <c r="D2219" i="16"/>
  <c r="C2219" i="16"/>
  <c r="B2219" i="16"/>
  <c r="Q2218" i="16"/>
  <c r="P2218" i="16"/>
  <c r="O2218" i="16"/>
  <c r="N2218" i="16"/>
  <c r="M2218" i="16"/>
  <c r="L2218" i="16"/>
  <c r="K2218" i="16"/>
  <c r="J2218" i="16"/>
  <c r="I2218" i="16"/>
  <c r="H2218" i="16"/>
  <c r="G2218" i="16"/>
  <c r="F2218" i="16"/>
  <c r="E2218" i="16"/>
  <c r="D2218" i="16"/>
  <c r="C2218" i="16"/>
  <c r="B2218" i="16"/>
  <c r="Q2217" i="16"/>
  <c r="P2217" i="16"/>
  <c r="O2217" i="16"/>
  <c r="N2217" i="16"/>
  <c r="M2217" i="16"/>
  <c r="L2217" i="16"/>
  <c r="K2217" i="16"/>
  <c r="J2217" i="16"/>
  <c r="I2217" i="16"/>
  <c r="H2217" i="16"/>
  <c r="G2217" i="16"/>
  <c r="F2217" i="16"/>
  <c r="E2217" i="16"/>
  <c r="D2217" i="16"/>
  <c r="C2217" i="16"/>
  <c r="B2217" i="16"/>
  <c r="Q2216" i="16"/>
  <c r="P2216" i="16"/>
  <c r="O2216" i="16"/>
  <c r="N2216" i="16"/>
  <c r="M2216" i="16"/>
  <c r="L2216" i="16"/>
  <c r="K2216" i="16"/>
  <c r="J2216" i="16"/>
  <c r="I2216" i="16"/>
  <c r="H2216" i="16"/>
  <c r="G2216" i="16"/>
  <c r="F2216" i="16"/>
  <c r="E2216" i="16"/>
  <c r="D2216" i="16"/>
  <c r="C2216" i="16"/>
  <c r="B2216" i="16"/>
  <c r="Q2215" i="16"/>
  <c r="P2215" i="16"/>
  <c r="O2215" i="16"/>
  <c r="N2215" i="16"/>
  <c r="M2215" i="16"/>
  <c r="L2215" i="16"/>
  <c r="K2215" i="16"/>
  <c r="J2215" i="16"/>
  <c r="I2215" i="16"/>
  <c r="H2215" i="16"/>
  <c r="G2215" i="16"/>
  <c r="F2215" i="16"/>
  <c r="E2215" i="16"/>
  <c r="D2215" i="16"/>
  <c r="C2215" i="16"/>
  <c r="B2215" i="16"/>
  <c r="Q2214" i="16"/>
  <c r="P2214" i="16"/>
  <c r="O2214" i="16"/>
  <c r="N2214" i="16"/>
  <c r="M2214" i="16"/>
  <c r="L2214" i="16"/>
  <c r="K2214" i="16"/>
  <c r="J2214" i="16"/>
  <c r="I2214" i="16"/>
  <c r="H2214" i="16"/>
  <c r="G2214" i="16"/>
  <c r="F2214" i="16"/>
  <c r="E2214" i="16"/>
  <c r="D2214" i="16"/>
  <c r="C2214" i="16"/>
  <c r="B2214" i="16"/>
  <c r="Q2213" i="16"/>
  <c r="P2213" i="16"/>
  <c r="O2213" i="16"/>
  <c r="N2213" i="16"/>
  <c r="M2213" i="16"/>
  <c r="L2213" i="16"/>
  <c r="K2213" i="16"/>
  <c r="J2213" i="16"/>
  <c r="I2213" i="16"/>
  <c r="H2213" i="16"/>
  <c r="G2213" i="16"/>
  <c r="F2213" i="16"/>
  <c r="E2213" i="16"/>
  <c r="D2213" i="16"/>
  <c r="C2213" i="16"/>
  <c r="B2213" i="16"/>
  <c r="Q2212" i="16"/>
  <c r="P2212" i="16"/>
  <c r="O2212" i="16"/>
  <c r="N2212" i="16"/>
  <c r="M2212" i="16"/>
  <c r="L2212" i="16"/>
  <c r="K2212" i="16"/>
  <c r="J2212" i="16"/>
  <c r="I2212" i="16"/>
  <c r="H2212" i="16"/>
  <c r="G2212" i="16"/>
  <c r="F2212" i="16"/>
  <c r="E2212" i="16"/>
  <c r="D2212" i="16"/>
  <c r="C2212" i="16"/>
  <c r="B2212" i="16"/>
  <c r="Q2211" i="16"/>
  <c r="P2211" i="16"/>
  <c r="O2211" i="16"/>
  <c r="N2211" i="16"/>
  <c r="M2211" i="16"/>
  <c r="L2211" i="16"/>
  <c r="K2211" i="16"/>
  <c r="J2211" i="16"/>
  <c r="I2211" i="16"/>
  <c r="H2211" i="16"/>
  <c r="G2211" i="16"/>
  <c r="F2211" i="16"/>
  <c r="E2211" i="16"/>
  <c r="D2211" i="16"/>
  <c r="C2211" i="16"/>
  <c r="B2211" i="16"/>
  <c r="Q2210" i="16"/>
  <c r="P2210" i="16"/>
  <c r="O2210" i="16"/>
  <c r="N2210" i="16"/>
  <c r="M2210" i="16"/>
  <c r="L2210" i="16"/>
  <c r="K2210" i="16"/>
  <c r="J2210" i="16"/>
  <c r="I2210" i="16"/>
  <c r="H2210" i="16"/>
  <c r="G2210" i="16"/>
  <c r="F2210" i="16"/>
  <c r="E2210" i="16"/>
  <c r="D2210" i="16"/>
  <c r="C2210" i="16"/>
  <c r="B2210" i="16"/>
  <c r="Q2209" i="16"/>
  <c r="P2209" i="16"/>
  <c r="O2209" i="16"/>
  <c r="N2209" i="16"/>
  <c r="M2209" i="16"/>
  <c r="L2209" i="16"/>
  <c r="K2209" i="16"/>
  <c r="J2209" i="16"/>
  <c r="I2209" i="16"/>
  <c r="H2209" i="16"/>
  <c r="G2209" i="16"/>
  <c r="F2209" i="16"/>
  <c r="E2209" i="16"/>
  <c r="D2209" i="16"/>
  <c r="C2209" i="16"/>
  <c r="B2209" i="16"/>
  <c r="Q2208" i="16"/>
  <c r="P2208" i="16"/>
  <c r="O2208" i="16"/>
  <c r="N2208" i="16"/>
  <c r="M2208" i="16"/>
  <c r="L2208" i="16"/>
  <c r="K2208" i="16"/>
  <c r="J2208" i="16"/>
  <c r="I2208" i="16"/>
  <c r="H2208" i="16"/>
  <c r="G2208" i="16"/>
  <c r="F2208" i="16"/>
  <c r="E2208" i="16"/>
  <c r="D2208" i="16"/>
  <c r="C2208" i="16"/>
  <c r="B2208" i="16"/>
  <c r="Q2207" i="16"/>
  <c r="P2207" i="16"/>
  <c r="O2207" i="16"/>
  <c r="N2207" i="16"/>
  <c r="M2207" i="16"/>
  <c r="L2207" i="16"/>
  <c r="K2207" i="16"/>
  <c r="J2207" i="16"/>
  <c r="I2207" i="16"/>
  <c r="H2207" i="16"/>
  <c r="G2207" i="16"/>
  <c r="F2207" i="16"/>
  <c r="E2207" i="16"/>
  <c r="D2207" i="16"/>
  <c r="C2207" i="16"/>
  <c r="B2207" i="16"/>
  <c r="Q2206" i="16"/>
  <c r="P2206" i="16"/>
  <c r="O2206" i="16"/>
  <c r="N2206" i="16"/>
  <c r="M2206" i="16"/>
  <c r="L2206" i="16"/>
  <c r="K2206" i="16"/>
  <c r="J2206" i="16"/>
  <c r="I2206" i="16"/>
  <c r="H2206" i="16"/>
  <c r="G2206" i="16"/>
  <c r="F2206" i="16"/>
  <c r="E2206" i="16"/>
  <c r="D2206" i="16"/>
  <c r="C2206" i="16"/>
  <c r="B2206" i="16"/>
  <c r="Q2205" i="16"/>
  <c r="P2205" i="16"/>
  <c r="O2205" i="16"/>
  <c r="N2205" i="16"/>
  <c r="M2205" i="16"/>
  <c r="L2205" i="16"/>
  <c r="K2205" i="16"/>
  <c r="J2205" i="16"/>
  <c r="I2205" i="16"/>
  <c r="H2205" i="16"/>
  <c r="G2205" i="16"/>
  <c r="F2205" i="16"/>
  <c r="E2205" i="16"/>
  <c r="D2205" i="16"/>
  <c r="C2205" i="16"/>
  <c r="B2205" i="16"/>
  <c r="Q2204" i="16"/>
  <c r="P2204" i="16"/>
  <c r="O2204" i="16"/>
  <c r="N2204" i="16"/>
  <c r="M2204" i="16"/>
  <c r="L2204" i="16"/>
  <c r="K2204" i="16"/>
  <c r="J2204" i="16"/>
  <c r="I2204" i="16"/>
  <c r="H2204" i="16"/>
  <c r="G2204" i="16"/>
  <c r="F2204" i="16"/>
  <c r="E2204" i="16"/>
  <c r="D2204" i="16"/>
  <c r="C2204" i="16"/>
  <c r="B2204" i="16"/>
  <c r="Q2203" i="16"/>
  <c r="P2203" i="16"/>
  <c r="O2203" i="16"/>
  <c r="N2203" i="16"/>
  <c r="M2203" i="16"/>
  <c r="L2203" i="16"/>
  <c r="K2203" i="16"/>
  <c r="J2203" i="16"/>
  <c r="I2203" i="16"/>
  <c r="H2203" i="16"/>
  <c r="G2203" i="16"/>
  <c r="F2203" i="16"/>
  <c r="E2203" i="16"/>
  <c r="D2203" i="16"/>
  <c r="C2203" i="16"/>
  <c r="B2203" i="16"/>
  <c r="Q2202" i="16"/>
  <c r="P2202" i="16"/>
  <c r="O2202" i="16"/>
  <c r="N2202" i="16"/>
  <c r="M2202" i="16"/>
  <c r="L2202" i="16"/>
  <c r="K2202" i="16"/>
  <c r="J2202" i="16"/>
  <c r="I2202" i="16"/>
  <c r="H2202" i="16"/>
  <c r="G2202" i="16"/>
  <c r="F2202" i="16"/>
  <c r="E2202" i="16"/>
  <c r="D2202" i="16"/>
  <c r="C2202" i="16"/>
  <c r="B2202" i="16"/>
  <c r="Q2201" i="16"/>
  <c r="P2201" i="16"/>
  <c r="O2201" i="16"/>
  <c r="N2201" i="16"/>
  <c r="M2201" i="16"/>
  <c r="L2201" i="16"/>
  <c r="K2201" i="16"/>
  <c r="J2201" i="16"/>
  <c r="I2201" i="16"/>
  <c r="H2201" i="16"/>
  <c r="G2201" i="16"/>
  <c r="F2201" i="16"/>
  <c r="E2201" i="16"/>
  <c r="D2201" i="16"/>
  <c r="C2201" i="16"/>
  <c r="B2201" i="16"/>
  <c r="Q2200" i="16"/>
  <c r="P2200" i="16"/>
  <c r="O2200" i="16"/>
  <c r="N2200" i="16"/>
  <c r="M2200" i="16"/>
  <c r="L2200" i="16"/>
  <c r="K2200" i="16"/>
  <c r="J2200" i="16"/>
  <c r="I2200" i="16"/>
  <c r="H2200" i="16"/>
  <c r="G2200" i="16"/>
  <c r="F2200" i="16"/>
  <c r="E2200" i="16"/>
  <c r="D2200" i="16"/>
  <c r="C2200" i="16"/>
  <c r="B2200" i="16"/>
  <c r="Q2199" i="16"/>
  <c r="P2199" i="16"/>
  <c r="O2199" i="16"/>
  <c r="N2199" i="16"/>
  <c r="M2199" i="16"/>
  <c r="L2199" i="16"/>
  <c r="K2199" i="16"/>
  <c r="J2199" i="16"/>
  <c r="I2199" i="16"/>
  <c r="H2199" i="16"/>
  <c r="G2199" i="16"/>
  <c r="F2199" i="16"/>
  <c r="E2199" i="16"/>
  <c r="D2199" i="16"/>
  <c r="C2199" i="16"/>
  <c r="B2199" i="16"/>
  <c r="Q2198" i="16"/>
  <c r="P2198" i="16"/>
  <c r="O2198" i="16"/>
  <c r="N2198" i="16"/>
  <c r="M2198" i="16"/>
  <c r="L2198" i="16"/>
  <c r="K2198" i="16"/>
  <c r="J2198" i="16"/>
  <c r="I2198" i="16"/>
  <c r="H2198" i="16"/>
  <c r="G2198" i="16"/>
  <c r="F2198" i="16"/>
  <c r="E2198" i="16"/>
  <c r="D2198" i="16"/>
  <c r="C2198" i="16"/>
  <c r="B2198" i="16"/>
  <c r="Q2197" i="16"/>
  <c r="P2197" i="16"/>
  <c r="O2197" i="16"/>
  <c r="N2197" i="16"/>
  <c r="M2197" i="16"/>
  <c r="L2197" i="16"/>
  <c r="K2197" i="16"/>
  <c r="J2197" i="16"/>
  <c r="I2197" i="16"/>
  <c r="H2197" i="16"/>
  <c r="G2197" i="16"/>
  <c r="F2197" i="16"/>
  <c r="E2197" i="16"/>
  <c r="D2197" i="16"/>
  <c r="C2197" i="16"/>
  <c r="B2197" i="16"/>
  <c r="Q2196" i="16"/>
  <c r="P2196" i="16"/>
  <c r="O2196" i="16"/>
  <c r="N2196" i="16"/>
  <c r="M2196" i="16"/>
  <c r="L2196" i="16"/>
  <c r="K2196" i="16"/>
  <c r="J2196" i="16"/>
  <c r="I2196" i="16"/>
  <c r="H2196" i="16"/>
  <c r="G2196" i="16"/>
  <c r="F2196" i="16"/>
  <c r="E2196" i="16"/>
  <c r="D2196" i="16"/>
  <c r="C2196" i="16"/>
  <c r="B2196" i="16"/>
  <c r="Q2195" i="16"/>
  <c r="P2195" i="16"/>
  <c r="O2195" i="16"/>
  <c r="N2195" i="16"/>
  <c r="M2195" i="16"/>
  <c r="L2195" i="16"/>
  <c r="K2195" i="16"/>
  <c r="J2195" i="16"/>
  <c r="I2195" i="16"/>
  <c r="H2195" i="16"/>
  <c r="G2195" i="16"/>
  <c r="F2195" i="16"/>
  <c r="E2195" i="16"/>
  <c r="D2195" i="16"/>
  <c r="C2195" i="16"/>
  <c r="B2195" i="16"/>
  <c r="Q2194" i="16"/>
  <c r="P2194" i="16"/>
  <c r="O2194" i="16"/>
  <c r="N2194" i="16"/>
  <c r="M2194" i="16"/>
  <c r="L2194" i="16"/>
  <c r="K2194" i="16"/>
  <c r="J2194" i="16"/>
  <c r="I2194" i="16"/>
  <c r="H2194" i="16"/>
  <c r="G2194" i="16"/>
  <c r="F2194" i="16"/>
  <c r="E2194" i="16"/>
  <c r="D2194" i="16"/>
  <c r="C2194" i="16"/>
  <c r="B2194" i="16"/>
  <c r="Q2193" i="16"/>
  <c r="P2193" i="16"/>
  <c r="O2193" i="16"/>
  <c r="N2193" i="16"/>
  <c r="M2193" i="16"/>
  <c r="L2193" i="16"/>
  <c r="K2193" i="16"/>
  <c r="J2193" i="16"/>
  <c r="I2193" i="16"/>
  <c r="H2193" i="16"/>
  <c r="G2193" i="16"/>
  <c r="F2193" i="16"/>
  <c r="E2193" i="16"/>
  <c r="D2193" i="16"/>
  <c r="C2193" i="16"/>
  <c r="B2193" i="16"/>
  <c r="Q2192" i="16"/>
  <c r="P2192" i="16"/>
  <c r="O2192" i="16"/>
  <c r="N2192" i="16"/>
  <c r="M2192" i="16"/>
  <c r="L2192" i="16"/>
  <c r="K2192" i="16"/>
  <c r="J2192" i="16"/>
  <c r="I2192" i="16"/>
  <c r="H2192" i="16"/>
  <c r="G2192" i="16"/>
  <c r="F2192" i="16"/>
  <c r="E2192" i="16"/>
  <c r="D2192" i="16"/>
  <c r="C2192" i="16"/>
  <c r="B2192" i="16"/>
  <c r="Q2191" i="16"/>
  <c r="P2191" i="16"/>
  <c r="O2191" i="16"/>
  <c r="N2191" i="16"/>
  <c r="M2191" i="16"/>
  <c r="L2191" i="16"/>
  <c r="K2191" i="16"/>
  <c r="J2191" i="16"/>
  <c r="I2191" i="16"/>
  <c r="H2191" i="16"/>
  <c r="G2191" i="16"/>
  <c r="F2191" i="16"/>
  <c r="E2191" i="16"/>
  <c r="D2191" i="16"/>
  <c r="C2191" i="16"/>
  <c r="B2191" i="16"/>
  <c r="Q2190" i="16"/>
  <c r="P2190" i="16"/>
  <c r="O2190" i="16"/>
  <c r="N2190" i="16"/>
  <c r="M2190" i="16"/>
  <c r="L2190" i="16"/>
  <c r="K2190" i="16"/>
  <c r="J2190" i="16"/>
  <c r="I2190" i="16"/>
  <c r="H2190" i="16"/>
  <c r="G2190" i="16"/>
  <c r="F2190" i="16"/>
  <c r="E2190" i="16"/>
  <c r="D2190" i="16"/>
  <c r="C2190" i="16"/>
  <c r="B2190" i="16"/>
  <c r="Q2189" i="16"/>
  <c r="P2189" i="16"/>
  <c r="O2189" i="16"/>
  <c r="N2189" i="16"/>
  <c r="M2189" i="16"/>
  <c r="L2189" i="16"/>
  <c r="K2189" i="16"/>
  <c r="J2189" i="16"/>
  <c r="I2189" i="16"/>
  <c r="H2189" i="16"/>
  <c r="G2189" i="16"/>
  <c r="F2189" i="16"/>
  <c r="E2189" i="16"/>
  <c r="D2189" i="16"/>
  <c r="C2189" i="16"/>
  <c r="B2189" i="16"/>
  <c r="Q2188" i="16"/>
  <c r="P2188" i="16"/>
  <c r="O2188" i="16"/>
  <c r="N2188" i="16"/>
  <c r="M2188" i="16"/>
  <c r="L2188" i="16"/>
  <c r="K2188" i="16"/>
  <c r="J2188" i="16"/>
  <c r="I2188" i="16"/>
  <c r="H2188" i="16"/>
  <c r="G2188" i="16"/>
  <c r="F2188" i="16"/>
  <c r="E2188" i="16"/>
  <c r="D2188" i="16"/>
  <c r="C2188" i="16"/>
  <c r="B2188" i="16"/>
  <c r="Q2187" i="16"/>
  <c r="P2187" i="16"/>
  <c r="O2187" i="16"/>
  <c r="N2187" i="16"/>
  <c r="M2187" i="16"/>
  <c r="L2187" i="16"/>
  <c r="K2187" i="16"/>
  <c r="J2187" i="16"/>
  <c r="I2187" i="16"/>
  <c r="H2187" i="16"/>
  <c r="G2187" i="16"/>
  <c r="F2187" i="16"/>
  <c r="E2187" i="16"/>
  <c r="D2187" i="16"/>
  <c r="C2187" i="16"/>
  <c r="B2187" i="16"/>
  <c r="Q2186" i="16"/>
  <c r="P2186" i="16"/>
  <c r="O2186" i="16"/>
  <c r="N2186" i="16"/>
  <c r="M2186" i="16"/>
  <c r="L2186" i="16"/>
  <c r="K2186" i="16"/>
  <c r="J2186" i="16"/>
  <c r="I2186" i="16"/>
  <c r="H2186" i="16"/>
  <c r="G2186" i="16"/>
  <c r="F2186" i="16"/>
  <c r="E2186" i="16"/>
  <c r="D2186" i="16"/>
  <c r="C2186" i="16"/>
  <c r="B2186" i="16"/>
  <c r="Q2185" i="16"/>
  <c r="P2185" i="16"/>
  <c r="O2185" i="16"/>
  <c r="N2185" i="16"/>
  <c r="M2185" i="16"/>
  <c r="L2185" i="16"/>
  <c r="K2185" i="16"/>
  <c r="J2185" i="16"/>
  <c r="I2185" i="16"/>
  <c r="H2185" i="16"/>
  <c r="G2185" i="16"/>
  <c r="F2185" i="16"/>
  <c r="E2185" i="16"/>
  <c r="D2185" i="16"/>
  <c r="C2185" i="16"/>
  <c r="B2185" i="16"/>
  <c r="Q2184" i="16"/>
  <c r="P2184" i="16"/>
  <c r="O2184" i="16"/>
  <c r="N2184" i="16"/>
  <c r="M2184" i="16"/>
  <c r="L2184" i="16"/>
  <c r="K2184" i="16"/>
  <c r="J2184" i="16"/>
  <c r="I2184" i="16"/>
  <c r="H2184" i="16"/>
  <c r="G2184" i="16"/>
  <c r="F2184" i="16"/>
  <c r="E2184" i="16"/>
  <c r="D2184" i="16"/>
  <c r="C2184" i="16"/>
  <c r="B2184" i="16"/>
  <c r="Q2183" i="16"/>
  <c r="P2183" i="16"/>
  <c r="O2183" i="16"/>
  <c r="N2183" i="16"/>
  <c r="M2183" i="16"/>
  <c r="L2183" i="16"/>
  <c r="K2183" i="16"/>
  <c r="J2183" i="16"/>
  <c r="I2183" i="16"/>
  <c r="H2183" i="16"/>
  <c r="G2183" i="16"/>
  <c r="F2183" i="16"/>
  <c r="E2183" i="16"/>
  <c r="D2183" i="16"/>
  <c r="C2183" i="16"/>
  <c r="B2183" i="16"/>
  <c r="Q2182" i="16"/>
  <c r="P2182" i="16"/>
  <c r="O2182" i="16"/>
  <c r="N2182" i="16"/>
  <c r="M2182" i="16"/>
  <c r="L2182" i="16"/>
  <c r="K2182" i="16"/>
  <c r="J2182" i="16"/>
  <c r="I2182" i="16"/>
  <c r="H2182" i="16"/>
  <c r="G2182" i="16"/>
  <c r="F2182" i="16"/>
  <c r="E2182" i="16"/>
  <c r="D2182" i="16"/>
  <c r="C2182" i="16"/>
  <c r="B2182" i="16"/>
  <c r="Q2181" i="16"/>
  <c r="P2181" i="16"/>
  <c r="O2181" i="16"/>
  <c r="N2181" i="16"/>
  <c r="M2181" i="16"/>
  <c r="L2181" i="16"/>
  <c r="K2181" i="16"/>
  <c r="J2181" i="16"/>
  <c r="I2181" i="16"/>
  <c r="H2181" i="16"/>
  <c r="G2181" i="16"/>
  <c r="F2181" i="16"/>
  <c r="E2181" i="16"/>
  <c r="D2181" i="16"/>
  <c r="C2181" i="16"/>
  <c r="B2181" i="16"/>
  <c r="Q2180" i="16"/>
  <c r="P2180" i="16"/>
  <c r="O2180" i="16"/>
  <c r="N2180" i="16"/>
  <c r="M2180" i="16"/>
  <c r="L2180" i="16"/>
  <c r="K2180" i="16"/>
  <c r="J2180" i="16"/>
  <c r="I2180" i="16"/>
  <c r="H2180" i="16"/>
  <c r="G2180" i="16"/>
  <c r="F2180" i="16"/>
  <c r="E2180" i="16"/>
  <c r="D2180" i="16"/>
  <c r="C2180" i="16"/>
  <c r="B2180" i="16"/>
  <c r="Q2179" i="16"/>
  <c r="P2179" i="16"/>
  <c r="O2179" i="16"/>
  <c r="N2179" i="16"/>
  <c r="M2179" i="16"/>
  <c r="L2179" i="16"/>
  <c r="K2179" i="16"/>
  <c r="J2179" i="16"/>
  <c r="I2179" i="16"/>
  <c r="H2179" i="16"/>
  <c r="G2179" i="16"/>
  <c r="F2179" i="16"/>
  <c r="E2179" i="16"/>
  <c r="D2179" i="16"/>
  <c r="C2179" i="16"/>
  <c r="B2179" i="16"/>
  <c r="Q2178" i="16"/>
  <c r="P2178" i="16"/>
  <c r="O2178" i="16"/>
  <c r="N2178" i="16"/>
  <c r="M2178" i="16"/>
  <c r="L2178" i="16"/>
  <c r="K2178" i="16"/>
  <c r="J2178" i="16"/>
  <c r="I2178" i="16"/>
  <c r="H2178" i="16"/>
  <c r="G2178" i="16"/>
  <c r="F2178" i="16"/>
  <c r="E2178" i="16"/>
  <c r="D2178" i="16"/>
  <c r="C2178" i="16"/>
  <c r="B2178" i="16"/>
  <c r="Q2177" i="16"/>
  <c r="P2177" i="16"/>
  <c r="O2177" i="16"/>
  <c r="N2177" i="16"/>
  <c r="M2177" i="16"/>
  <c r="L2177" i="16"/>
  <c r="K2177" i="16"/>
  <c r="J2177" i="16"/>
  <c r="I2177" i="16"/>
  <c r="H2177" i="16"/>
  <c r="G2177" i="16"/>
  <c r="F2177" i="16"/>
  <c r="E2177" i="16"/>
  <c r="D2177" i="16"/>
  <c r="C2177" i="16"/>
  <c r="B2177" i="16"/>
  <c r="Q2176" i="16"/>
  <c r="P2176" i="16"/>
  <c r="O2176" i="16"/>
  <c r="N2176" i="16"/>
  <c r="M2176" i="16"/>
  <c r="L2176" i="16"/>
  <c r="K2176" i="16"/>
  <c r="J2176" i="16"/>
  <c r="I2176" i="16"/>
  <c r="H2176" i="16"/>
  <c r="G2176" i="16"/>
  <c r="F2176" i="16"/>
  <c r="E2176" i="16"/>
  <c r="D2176" i="16"/>
  <c r="C2176" i="16"/>
  <c r="B2176" i="16"/>
  <c r="Q2175" i="16"/>
  <c r="P2175" i="16"/>
  <c r="O2175" i="16"/>
  <c r="N2175" i="16"/>
  <c r="M2175" i="16"/>
  <c r="L2175" i="16"/>
  <c r="K2175" i="16"/>
  <c r="J2175" i="16"/>
  <c r="I2175" i="16"/>
  <c r="H2175" i="16"/>
  <c r="G2175" i="16"/>
  <c r="F2175" i="16"/>
  <c r="E2175" i="16"/>
  <c r="D2175" i="16"/>
  <c r="C2175" i="16"/>
  <c r="B2175" i="16"/>
  <c r="Q2174" i="16"/>
  <c r="P2174" i="16"/>
  <c r="O2174" i="16"/>
  <c r="N2174" i="16"/>
  <c r="M2174" i="16"/>
  <c r="L2174" i="16"/>
  <c r="K2174" i="16"/>
  <c r="J2174" i="16"/>
  <c r="I2174" i="16"/>
  <c r="H2174" i="16"/>
  <c r="G2174" i="16"/>
  <c r="F2174" i="16"/>
  <c r="E2174" i="16"/>
  <c r="D2174" i="16"/>
  <c r="C2174" i="16"/>
  <c r="B2174" i="16"/>
  <c r="Q2173" i="16"/>
  <c r="P2173" i="16"/>
  <c r="O2173" i="16"/>
  <c r="N2173" i="16"/>
  <c r="M2173" i="16"/>
  <c r="L2173" i="16"/>
  <c r="K2173" i="16"/>
  <c r="J2173" i="16"/>
  <c r="I2173" i="16"/>
  <c r="H2173" i="16"/>
  <c r="G2173" i="16"/>
  <c r="F2173" i="16"/>
  <c r="E2173" i="16"/>
  <c r="D2173" i="16"/>
  <c r="C2173" i="16"/>
  <c r="B2173" i="16"/>
  <c r="Q2172" i="16"/>
  <c r="P2172" i="16"/>
  <c r="O2172" i="16"/>
  <c r="N2172" i="16"/>
  <c r="M2172" i="16"/>
  <c r="L2172" i="16"/>
  <c r="K2172" i="16"/>
  <c r="J2172" i="16"/>
  <c r="I2172" i="16"/>
  <c r="H2172" i="16"/>
  <c r="G2172" i="16"/>
  <c r="F2172" i="16"/>
  <c r="E2172" i="16"/>
  <c r="D2172" i="16"/>
  <c r="C2172" i="16"/>
  <c r="B2172" i="16"/>
  <c r="Q2171" i="16"/>
  <c r="P2171" i="16"/>
  <c r="O2171" i="16"/>
  <c r="N2171" i="16"/>
  <c r="M2171" i="16"/>
  <c r="L2171" i="16"/>
  <c r="K2171" i="16"/>
  <c r="J2171" i="16"/>
  <c r="I2171" i="16"/>
  <c r="H2171" i="16"/>
  <c r="G2171" i="16"/>
  <c r="F2171" i="16"/>
  <c r="E2171" i="16"/>
  <c r="D2171" i="16"/>
  <c r="C2171" i="16"/>
  <c r="B2171" i="16"/>
  <c r="Q2170" i="16"/>
  <c r="P2170" i="16"/>
  <c r="O2170" i="16"/>
  <c r="N2170" i="16"/>
  <c r="M2170" i="16"/>
  <c r="L2170" i="16"/>
  <c r="K2170" i="16"/>
  <c r="J2170" i="16"/>
  <c r="I2170" i="16"/>
  <c r="H2170" i="16"/>
  <c r="G2170" i="16"/>
  <c r="F2170" i="16"/>
  <c r="E2170" i="16"/>
  <c r="D2170" i="16"/>
  <c r="C2170" i="16"/>
  <c r="B2170" i="16"/>
  <c r="Q2169" i="16"/>
  <c r="P2169" i="16"/>
  <c r="O2169" i="16"/>
  <c r="N2169" i="16"/>
  <c r="M2169" i="16"/>
  <c r="L2169" i="16"/>
  <c r="K2169" i="16"/>
  <c r="J2169" i="16"/>
  <c r="I2169" i="16"/>
  <c r="H2169" i="16"/>
  <c r="G2169" i="16"/>
  <c r="F2169" i="16"/>
  <c r="E2169" i="16"/>
  <c r="D2169" i="16"/>
  <c r="C2169" i="16"/>
  <c r="B2169" i="16"/>
  <c r="Q2168" i="16"/>
  <c r="P2168" i="16"/>
  <c r="O2168" i="16"/>
  <c r="N2168" i="16"/>
  <c r="M2168" i="16"/>
  <c r="L2168" i="16"/>
  <c r="K2168" i="16"/>
  <c r="J2168" i="16"/>
  <c r="I2168" i="16"/>
  <c r="H2168" i="16"/>
  <c r="G2168" i="16"/>
  <c r="F2168" i="16"/>
  <c r="E2168" i="16"/>
  <c r="D2168" i="16"/>
  <c r="C2168" i="16"/>
  <c r="B2168" i="16"/>
  <c r="Q2167" i="16"/>
  <c r="P2167" i="16"/>
  <c r="O2167" i="16"/>
  <c r="N2167" i="16"/>
  <c r="M2167" i="16"/>
  <c r="L2167" i="16"/>
  <c r="K2167" i="16"/>
  <c r="J2167" i="16"/>
  <c r="I2167" i="16"/>
  <c r="H2167" i="16"/>
  <c r="G2167" i="16"/>
  <c r="F2167" i="16"/>
  <c r="E2167" i="16"/>
  <c r="D2167" i="16"/>
  <c r="C2167" i="16"/>
  <c r="B2167" i="16"/>
  <c r="Q2166" i="16"/>
  <c r="P2166" i="16"/>
  <c r="O2166" i="16"/>
  <c r="N2166" i="16"/>
  <c r="M2166" i="16"/>
  <c r="L2166" i="16"/>
  <c r="K2166" i="16"/>
  <c r="J2166" i="16"/>
  <c r="I2166" i="16"/>
  <c r="H2166" i="16"/>
  <c r="G2166" i="16"/>
  <c r="F2166" i="16"/>
  <c r="E2166" i="16"/>
  <c r="D2166" i="16"/>
  <c r="C2166" i="16"/>
  <c r="B2166" i="16"/>
  <c r="Q2165" i="16"/>
  <c r="P2165" i="16"/>
  <c r="O2165" i="16"/>
  <c r="N2165" i="16"/>
  <c r="M2165" i="16"/>
  <c r="L2165" i="16"/>
  <c r="K2165" i="16"/>
  <c r="J2165" i="16"/>
  <c r="I2165" i="16"/>
  <c r="H2165" i="16"/>
  <c r="G2165" i="16"/>
  <c r="F2165" i="16"/>
  <c r="E2165" i="16"/>
  <c r="D2165" i="16"/>
  <c r="C2165" i="16"/>
  <c r="B2165" i="16"/>
  <c r="Q2164" i="16"/>
  <c r="P2164" i="16"/>
  <c r="O2164" i="16"/>
  <c r="N2164" i="16"/>
  <c r="M2164" i="16"/>
  <c r="L2164" i="16"/>
  <c r="K2164" i="16"/>
  <c r="J2164" i="16"/>
  <c r="I2164" i="16"/>
  <c r="H2164" i="16"/>
  <c r="G2164" i="16"/>
  <c r="F2164" i="16"/>
  <c r="E2164" i="16"/>
  <c r="D2164" i="16"/>
  <c r="C2164" i="16"/>
  <c r="B2164" i="16"/>
  <c r="Q2163" i="16"/>
  <c r="P2163" i="16"/>
  <c r="O2163" i="16"/>
  <c r="N2163" i="16"/>
  <c r="M2163" i="16"/>
  <c r="L2163" i="16"/>
  <c r="K2163" i="16"/>
  <c r="J2163" i="16"/>
  <c r="I2163" i="16"/>
  <c r="H2163" i="16"/>
  <c r="G2163" i="16"/>
  <c r="F2163" i="16"/>
  <c r="E2163" i="16"/>
  <c r="D2163" i="16"/>
  <c r="C2163" i="16"/>
  <c r="B2163" i="16"/>
  <c r="Q2162" i="16"/>
  <c r="P2162" i="16"/>
  <c r="O2162" i="16"/>
  <c r="N2162" i="16"/>
  <c r="M2162" i="16"/>
  <c r="L2162" i="16"/>
  <c r="K2162" i="16"/>
  <c r="J2162" i="16"/>
  <c r="I2162" i="16"/>
  <c r="H2162" i="16"/>
  <c r="G2162" i="16"/>
  <c r="F2162" i="16"/>
  <c r="E2162" i="16"/>
  <c r="D2162" i="16"/>
  <c r="C2162" i="16"/>
  <c r="B2162" i="16"/>
  <c r="Q2161" i="16"/>
  <c r="P2161" i="16"/>
  <c r="O2161" i="16"/>
  <c r="N2161" i="16"/>
  <c r="M2161" i="16"/>
  <c r="L2161" i="16"/>
  <c r="K2161" i="16"/>
  <c r="J2161" i="16"/>
  <c r="I2161" i="16"/>
  <c r="H2161" i="16"/>
  <c r="G2161" i="16"/>
  <c r="F2161" i="16"/>
  <c r="E2161" i="16"/>
  <c r="D2161" i="16"/>
  <c r="C2161" i="16"/>
  <c r="B2161" i="16"/>
  <c r="Q2160" i="16"/>
  <c r="P2160" i="16"/>
  <c r="O2160" i="16"/>
  <c r="N2160" i="16"/>
  <c r="M2160" i="16"/>
  <c r="L2160" i="16"/>
  <c r="K2160" i="16"/>
  <c r="J2160" i="16"/>
  <c r="I2160" i="16"/>
  <c r="H2160" i="16"/>
  <c r="G2160" i="16"/>
  <c r="F2160" i="16"/>
  <c r="E2160" i="16"/>
  <c r="D2160" i="16"/>
  <c r="C2160" i="16"/>
  <c r="B2160" i="16"/>
  <c r="Q2159" i="16"/>
  <c r="P2159" i="16"/>
  <c r="O2159" i="16"/>
  <c r="N2159" i="16"/>
  <c r="M2159" i="16"/>
  <c r="L2159" i="16"/>
  <c r="K2159" i="16"/>
  <c r="J2159" i="16"/>
  <c r="I2159" i="16"/>
  <c r="H2159" i="16"/>
  <c r="G2159" i="16"/>
  <c r="F2159" i="16"/>
  <c r="E2159" i="16"/>
  <c r="D2159" i="16"/>
  <c r="C2159" i="16"/>
  <c r="B2159" i="16"/>
  <c r="Q2158" i="16"/>
  <c r="P2158" i="16"/>
  <c r="O2158" i="16"/>
  <c r="N2158" i="16"/>
  <c r="M2158" i="16"/>
  <c r="L2158" i="16"/>
  <c r="K2158" i="16"/>
  <c r="J2158" i="16"/>
  <c r="I2158" i="16"/>
  <c r="H2158" i="16"/>
  <c r="G2158" i="16"/>
  <c r="F2158" i="16"/>
  <c r="E2158" i="16"/>
  <c r="D2158" i="16"/>
  <c r="C2158" i="16"/>
  <c r="B2158" i="16"/>
  <c r="Q2157" i="16"/>
  <c r="P2157" i="16"/>
  <c r="O2157" i="16"/>
  <c r="N2157" i="16"/>
  <c r="M2157" i="16"/>
  <c r="L2157" i="16"/>
  <c r="K2157" i="16"/>
  <c r="J2157" i="16"/>
  <c r="I2157" i="16"/>
  <c r="H2157" i="16"/>
  <c r="G2157" i="16"/>
  <c r="F2157" i="16"/>
  <c r="E2157" i="16"/>
  <c r="D2157" i="16"/>
  <c r="C2157" i="16"/>
  <c r="B2157" i="16"/>
  <c r="Q2156" i="16"/>
  <c r="P2156" i="16"/>
  <c r="O2156" i="16"/>
  <c r="N2156" i="16"/>
  <c r="M2156" i="16"/>
  <c r="L2156" i="16"/>
  <c r="K2156" i="16"/>
  <c r="J2156" i="16"/>
  <c r="I2156" i="16"/>
  <c r="H2156" i="16"/>
  <c r="G2156" i="16"/>
  <c r="F2156" i="16"/>
  <c r="E2156" i="16"/>
  <c r="D2156" i="16"/>
  <c r="C2156" i="16"/>
  <c r="B2156" i="16"/>
  <c r="Q2155" i="16"/>
  <c r="P2155" i="16"/>
  <c r="O2155" i="16"/>
  <c r="N2155" i="16"/>
  <c r="M2155" i="16"/>
  <c r="L2155" i="16"/>
  <c r="K2155" i="16"/>
  <c r="J2155" i="16"/>
  <c r="I2155" i="16"/>
  <c r="H2155" i="16"/>
  <c r="G2155" i="16"/>
  <c r="F2155" i="16"/>
  <c r="E2155" i="16"/>
  <c r="D2155" i="16"/>
  <c r="C2155" i="16"/>
  <c r="B2155" i="16"/>
  <c r="Q2154" i="16"/>
  <c r="P2154" i="16"/>
  <c r="O2154" i="16"/>
  <c r="N2154" i="16"/>
  <c r="M2154" i="16"/>
  <c r="L2154" i="16"/>
  <c r="K2154" i="16"/>
  <c r="J2154" i="16"/>
  <c r="I2154" i="16"/>
  <c r="H2154" i="16"/>
  <c r="G2154" i="16"/>
  <c r="F2154" i="16"/>
  <c r="E2154" i="16"/>
  <c r="D2154" i="16"/>
  <c r="C2154" i="16"/>
  <c r="B2154" i="16"/>
  <c r="Q2153" i="16"/>
  <c r="P2153" i="16"/>
  <c r="O2153" i="16"/>
  <c r="N2153" i="16"/>
  <c r="M2153" i="16"/>
  <c r="L2153" i="16"/>
  <c r="K2153" i="16"/>
  <c r="J2153" i="16"/>
  <c r="I2153" i="16"/>
  <c r="H2153" i="16"/>
  <c r="G2153" i="16"/>
  <c r="F2153" i="16"/>
  <c r="E2153" i="16"/>
  <c r="D2153" i="16"/>
  <c r="C2153" i="16"/>
  <c r="B2153" i="16"/>
  <c r="Q2152" i="16"/>
  <c r="P2152" i="16"/>
  <c r="O2152" i="16"/>
  <c r="N2152" i="16"/>
  <c r="M2152" i="16"/>
  <c r="L2152" i="16"/>
  <c r="K2152" i="16"/>
  <c r="J2152" i="16"/>
  <c r="I2152" i="16"/>
  <c r="H2152" i="16"/>
  <c r="G2152" i="16"/>
  <c r="F2152" i="16"/>
  <c r="E2152" i="16"/>
  <c r="D2152" i="16"/>
  <c r="C2152" i="16"/>
  <c r="B2152" i="16"/>
  <c r="Q2151" i="16"/>
  <c r="P2151" i="16"/>
  <c r="O2151" i="16"/>
  <c r="N2151" i="16"/>
  <c r="M2151" i="16"/>
  <c r="L2151" i="16"/>
  <c r="K2151" i="16"/>
  <c r="J2151" i="16"/>
  <c r="I2151" i="16"/>
  <c r="H2151" i="16"/>
  <c r="G2151" i="16"/>
  <c r="F2151" i="16"/>
  <c r="E2151" i="16"/>
  <c r="D2151" i="16"/>
  <c r="C2151" i="16"/>
  <c r="B2151" i="16"/>
  <c r="Q2150" i="16"/>
  <c r="P2150" i="16"/>
  <c r="O2150" i="16"/>
  <c r="N2150" i="16"/>
  <c r="M2150" i="16"/>
  <c r="L2150" i="16"/>
  <c r="K2150" i="16"/>
  <c r="J2150" i="16"/>
  <c r="I2150" i="16"/>
  <c r="H2150" i="16"/>
  <c r="G2150" i="16"/>
  <c r="F2150" i="16"/>
  <c r="E2150" i="16"/>
  <c r="D2150" i="16"/>
  <c r="C2150" i="16"/>
  <c r="B2150" i="16"/>
  <c r="Q2149" i="16"/>
  <c r="P2149" i="16"/>
  <c r="O2149" i="16"/>
  <c r="N2149" i="16"/>
  <c r="M2149" i="16"/>
  <c r="L2149" i="16"/>
  <c r="K2149" i="16"/>
  <c r="J2149" i="16"/>
  <c r="I2149" i="16"/>
  <c r="H2149" i="16"/>
  <c r="G2149" i="16"/>
  <c r="F2149" i="16"/>
  <c r="E2149" i="16"/>
  <c r="D2149" i="16"/>
  <c r="C2149" i="16"/>
  <c r="B2149" i="16"/>
  <c r="Q2148" i="16"/>
  <c r="P2148" i="16"/>
  <c r="O2148" i="16"/>
  <c r="N2148" i="16"/>
  <c r="M2148" i="16"/>
  <c r="L2148" i="16"/>
  <c r="K2148" i="16"/>
  <c r="J2148" i="16"/>
  <c r="I2148" i="16"/>
  <c r="H2148" i="16"/>
  <c r="G2148" i="16"/>
  <c r="F2148" i="16"/>
  <c r="E2148" i="16"/>
  <c r="D2148" i="16"/>
  <c r="C2148" i="16"/>
  <c r="B2148" i="16"/>
  <c r="Q2147" i="16"/>
  <c r="P2147" i="16"/>
  <c r="O2147" i="16"/>
  <c r="N2147" i="16"/>
  <c r="M2147" i="16"/>
  <c r="L2147" i="16"/>
  <c r="K2147" i="16"/>
  <c r="J2147" i="16"/>
  <c r="I2147" i="16"/>
  <c r="H2147" i="16"/>
  <c r="G2147" i="16"/>
  <c r="F2147" i="16"/>
  <c r="E2147" i="16"/>
  <c r="D2147" i="16"/>
  <c r="C2147" i="16"/>
  <c r="B2147" i="16"/>
  <c r="Q2146" i="16"/>
  <c r="P2146" i="16"/>
  <c r="O2146" i="16"/>
  <c r="N2146" i="16"/>
  <c r="M2146" i="16"/>
  <c r="L2146" i="16"/>
  <c r="K2146" i="16"/>
  <c r="J2146" i="16"/>
  <c r="I2146" i="16"/>
  <c r="H2146" i="16"/>
  <c r="G2146" i="16"/>
  <c r="F2146" i="16"/>
  <c r="E2146" i="16"/>
  <c r="D2146" i="16"/>
  <c r="C2146" i="16"/>
  <c r="B2146" i="16"/>
  <c r="Q2145" i="16"/>
  <c r="P2145" i="16"/>
  <c r="O2145" i="16"/>
  <c r="N2145" i="16"/>
  <c r="M2145" i="16"/>
  <c r="L2145" i="16"/>
  <c r="K2145" i="16"/>
  <c r="J2145" i="16"/>
  <c r="I2145" i="16"/>
  <c r="H2145" i="16"/>
  <c r="G2145" i="16"/>
  <c r="F2145" i="16"/>
  <c r="E2145" i="16"/>
  <c r="D2145" i="16"/>
  <c r="C2145" i="16"/>
  <c r="B2145" i="16"/>
  <c r="Q2144" i="16"/>
  <c r="P2144" i="16"/>
  <c r="O2144" i="16"/>
  <c r="N2144" i="16"/>
  <c r="M2144" i="16"/>
  <c r="L2144" i="16"/>
  <c r="K2144" i="16"/>
  <c r="J2144" i="16"/>
  <c r="I2144" i="16"/>
  <c r="H2144" i="16"/>
  <c r="G2144" i="16"/>
  <c r="F2144" i="16"/>
  <c r="E2144" i="16"/>
  <c r="D2144" i="16"/>
  <c r="C2144" i="16"/>
  <c r="B2144" i="16"/>
  <c r="Q2143" i="16"/>
  <c r="P2143" i="16"/>
  <c r="O2143" i="16"/>
  <c r="N2143" i="16"/>
  <c r="M2143" i="16"/>
  <c r="L2143" i="16"/>
  <c r="K2143" i="16"/>
  <c r="J2143" i="16"/>
  <c r="I2143" i="16"/>
  <c r="H2143" i="16"/>
  <c r="G2143" i="16"/>
  <c r="F2143" i="16"/>
  <c r="E2143" i="16"/>
  <c r="D2143" i="16"/>
  <c r="C2143" i="16"/>
  <c r="B2143" i="16"/>
  <c r="Q2142" i="16"/>
  <c r="P2142" i="16"/>
  <c r="O2142" i="16"/>
  <c r="N2142" i="16"/>
  <c r="M2142" i="16"/>
  <c r="L2142" i="16"/>
  <c r="K2142" i="16"/>
  <c r="J2142" i="16"/>
  <c r="I2142" i="16"/>
  <c r="H2142" i="16"/>
  <c r="G2142" i="16"/>
  <c r="F2142" i="16"/>
  <c r="E2142" i="16"/>
  <c r="D2142" i="16"/>
  <c r="C2142" i="16"/>
  <c r="B2142" i="16"/>
  <c r="Q2141" i="16"/>
  <c r="P2141" i="16"/>
  <c r="O2141" i="16"/>
  <c r="N2141" i="16"/>
  <c r="M2141" i="16"/>
  <c r="L2141" i="16"/>
  <c r="K2141" i="16"/>
  <c r="J2141" i="16"/>
  <c r="I2141" i="16"/>
  <c r="H2141" i="16"/>
  <c r="G2141" i="16"/>
  <c r="F2141" i="16"/>
  <c r="E2141" i="16"/>
  <c r="D2141" i="16"/>
  <c r="C2141" i="16"/>
  <c r="B2141" i="16"/>
  <c r="Q2140" i="16"/>
  <c r="P2140" i="16"/>
  <c r="O2140" i="16"/>
  <c r="N2140" i="16"/>
  <c r="M2140" i="16"/>
  <c r="L2140" i="16"/>
  <c r="K2140" i="16"/>
  <c r="J2140" i="16"/>
  <c r="I2140" i="16"/>
  <c r="H2140" i="16"/>
  <c r="G2140" i="16"/>
  <c r="F2140" i="16"/>
  <c r="E2140" i="16"/>
  <c r="D2140" i="16"/>
  <c r="C2140" i="16"/>
  <c r="B2140" i="16"/>
  <c r="Q2139" i="16"/>
  <c r="P2139" i="16"/>
  <c r="O2139" i="16"/>
  <c r="N2139" i="16"/>
  <c r="M2139" i="16"/>
  <c r="L2139" i="16"/>
  <c r="K2139" i="16"/>
  <c r="J2139" i="16"/>
  <c r="I2139" i="16"/>
  <c r="H2139" i="16"/>
  <c r="G2139" i="16"/>
  <c r="F2139" i="16"/>
  <c r="E2139" i="16"/>
  <c r="D2139" i="16"/>
  <c r="C2139" i="16"/>
  <c r="B2139" i="16"/>
  <c r="Q2138" i="16"/>
  <c r="P2138" i="16"/>
  <c r="O2138" i="16"/>
  <c r="N2138" i="16"/>
  <c r="M2138" i="16"/>
  <c r="L2138" i="16"/>
  <c r="K2138" i="16"/>
  <c r="J2138" i="16"/>
  <c r="I2138" i="16"/>
  <c r="H2138" i="16"/>
  <c r="G2138" i="16"/>
  <c r="F2138" i="16"/>
  <c r="E2138" i="16"/>
  <c r="D2138" i="16"/>
  <c r="C2138" i="16"/>
  <c r="B2138" i="16"/>
  <c r="Q2137" i="16"/>
  <c r="P2137" i="16"/>
  <c r="O2137" i="16"/>
  <c r="N2137" i="16"/>
  <c r="M2137" i="16"/>
  <c r="L2137" i="16"/>
  <c r="K2137" i="16"/>
  <c r="J2137" i="16"/>
  <c r="I2137" i="16"/>
  <c r="H2137" i="16"/>
  <c r="G2137" i="16"/>
  <c r="F2137" i="16"/>
  <c r="E2137" i="16"/>
  <c r="D2137" i="16"/>
  <c r="C2137" i="16"/>
  <c r="B2137" i="16"/>
  <c r="Q2136" i="16"/>
  <c r="P2136" i="16"/>
  <c r="O2136" i="16"/>
  <c r="N2136" i="16"/>
  <c r="M2136" i="16"/>
  <c r="L2136" i="16"/>
  <c r="K2136" i="16"/>
  <c r="J2136" i="16"/>
  <c r="I2136" i="16"/>
  <c r="H2136" i="16"/>
  <c r="G2136" i="16"/>
  <c r="F2136" i="16"/>
  <c r="E2136" i="16"/>
  <c r="D2136" i="16"/>
  <c r="C2136" i="16"/>
  <c r="B2136" i="16"/>
  <c r="Q2135" i="16"/>
  <c r="P2135" i="16"/>
  <c r="O2135" i="16"/>
  <c r="N2135" i="16"/>
  <c r="M2135" i="16"/>
  <c r="L2135" i="16"/>
  <c r="K2135" i="16"/>
  <c r="J2135" i="16"/>
  <c r="I2135" i="16"/>
  <c r="H2135" i="16"/>
  <c r="G2135" i="16"/>
  <c r="F2135" i="16"/>
  <c r="E2135" i="16"/>
  <c r="D2135" i="16"/>
  <c r="C2135" i="16"/>
  <c r="B2135" i="16"/>
  <c r="Q2134" i="16"/>
  <c r="P2134" i="16"/>
  <c r="O2134" i="16"/>
  <c r="N2134" i="16"/>
  <c r="M2134" i="16"/>
  <c r="L2134" i="16"/>
  <c r="K2134" i="16"/>
  <c r="J2134" i="16"/>
  <c r="I2134" i="16"/>
  <c r="H2134" i="16"/>
  <c r="G2134" i="16"/>
  <c r="F2134" i="16"/>
  <c r="E2134" i="16"/>
  <c r="D2134" i="16"/>
  <c r="C2134" i="16"/>
  <c r="B2134" i="16"/>
  <c r="Q2133" i="16"/>
  <c r="P2133" i="16"/>
  <c r="O2133" i="16"/>
  <c r="N2133" i="16"/>
  <c r="M2133" i="16"/>
  <c r="L2133" i="16"/>
  <c r="K2133" i="16"/>
  <c r="J2133" i="16"/>
  <c r="I2133" i="16"/>
  <c r="H2133" i="16"/>
  <c r="G2133" i="16"/>
  <c r="F2133" i="16"/>
  <c r="E2133" i="16"/>
  <c r="D2133" i="16"/>
  <c r="C2133" i="16"/>
  <c r="B2133" i="16"/>
  <c r="Q2132" i="16"/>
  <c r="P2132" i="16"/>
  <c r="O2132" i="16"/>
  <c r="N2132" i="16"/>
  <c r="M2132" i="16"/>
  <c r="L2132" i="16"/>
  <c r="K2132" i="16"/>
  <c r="J2132" i="16"/>
  <c r="I2132" i="16"/>
  <c r="H2132" i="16"/>
  <c r="G2132" i="16"/>
  <c r="F2132" i="16"/>
  <c r="E2132" i="16"/>
  <c r="D2132" i="16"/>
  <c r="C2132" i="16"/>
  <c r="B2132" i="16"/>
  <c r="Q2131" i="16"/>
  <c r="P2131" i="16"/>
  <c r="O2131" i="16"/>
  <c r="N2131" i="16"/>
  <c r="M2131" i="16"/>
  <c r="L2131" i="16"/>
  <c r="K2131" i="16"/>
  <c r="J2131" i="16"/>
  <c r="I2131" i="16"/>
  <c r="H2131" i="16"/>
  <c r="G2131" i="16"/>
  <c r="F2131" i="16"/>
  <c r="E2131" i="16"/>
  <c r="D2131" i="16"/>
  <c r="C2131" i="16"/>
  <c r="B2131" i="16"/>
  <c r="Q2130" i="16"/>
  <c r="P2130" i="16"/>
  <c r="O2130" i="16"/>
  <c r="N2130" i="16"/>
  <c r="M2130" i="16"/>
  <c r="L2130" i="16"/>
  <c r="K2130" i="16"/>
  <c r="J2130" i="16"/>
  <c r="I2130" i="16"/>
  <c r="H2130" i="16"/>
  <c r="G2130" i="16"/>
  <c r="F2130" i="16"/>
  <c r="E2130" i="16"/>
  <c r="D2130" i="16"/>
  <c r="C2130" i="16"/>
  <c r="B2130" i="16"/>
  <c r="Q2129" i="16"/>
  <c r="P2129" i="16"/>
  <c r="O2129" i="16"/>
  <c r="N2129" i="16"/>
  <c r="M2129" i="16"/>
  <c r="L2129" i="16"/>
  <c r="K2129" i="16"/>
  <c r="J2129" i="16"/>
  <c r="I2129" i="16"/>
  <c r="H2129" i="16"/>
  <c r="G2129" i="16"/>
  <c r="F2129" i="16"/>
  <c r="E2129" i="16"/>
  <c r="D2129" i="16"/>
  <c r="C2129" i="16"/>
  <c r="B2129" i="16"/>
  <c r="Q2128" i="16"/>
  <c r="P2128" i="16"/>
  <c r="O2128" i="16"/>
  <c r="N2128" i="16"/>
  <c r="M2128" i="16"/>
  <c r="L2128" i="16"/>
  <c r="K2128" i="16"/>
  <c r="J2128" i="16"/>
  <c r="I2128" i="16"/>
  <c r="H2128" i="16"/>
  <c r="G2128" i="16"/>
  <c r="F2128" i="16"/>
  <c r="E2128" i="16"/>
  <c r="D2128" i="16"/>
  <c r="C2128" i="16"/>
  <c r="B2128" i="16"/>
  <c r="Q2127" i="16"/>
  <c r="P2127" i="16"/>
  <c r="O2127" i="16"/>
  <c r="N2127" i="16"/>
  <c r="M2127" i="16"/>
  <c r="L2127" i="16"/>
  <c r="K2127" i="16"/>
  <c r="J2127" i="16"/>
  <c r="I2127" i="16"/>
  <c r="H2127" i="16"/>
  <c r="G2127" i="16"/>
  <c r="F2127" i="16"/>
  <c r="E2127" i="16"/>
  <c r="D2127" i="16"/>
  <c r="C2127" i="16"/>
  <c r="B2127" i="16"/>
  <c r="Q2126" i="16"/>
  <c r="P2126" i="16"/>
  <c r="O2126" i="16"/>
  <c r="N2126" i="16"/>
  <c r="M2126" i="16"/>
  <c r="L2126" i="16"/>
  <c r="K2126" i="16"/>
  <c r="J2126" i="16"/>
  <c r="I2126" i="16"/>
  <c r="H2126" i="16"/>
  <c r="G2126" i="16"/>
  <c r="F2126" i="16"/>
  <c r="E2126" i="16"/>
  <c r="D2126" i="16"/>
  <c r="C2126" i="16"/>
  <c r="B2126" i="16"/>
  <c r="Q2125" i="16"/>
  <c r="P2125" i="16"/>
  <c r="O2125" i="16"/>
  <c r="N2125" i="16"/>
  <c r="M2125" i="16"/>
  <c r="L2125" i="16"/>
  <c r="K2125" i="16"/>
  <c r="J2125" i="16"/>
  <c r="I2125" i="16"/>
  <c r="H2125" i="16"/>
  <c r="G2125" i="16"/>
  <c r="F2125" i="16"/>
  <c r="E2125" i="16"/>
  <c r="D2125" i="16"/>
  <c r="C2125" i="16"/>
  <c r="B2125" i="16"/>
  <c r="Q2124" i="16"/>
  <c r="P2124" i="16"/>
  <c r="O2124" i="16"/>
  <c r="N2124" i="16"/>
  <c r="M2124" i="16"/>
  <c r="L2124" i="16"/>
  <c r="K2124" i="16"/>
  <c r="J2124" i="16"/>
  <c r="I2124" i="16"/>
  <c r="H2124" i="16"/>
  <c r="G2124" i="16"/>
  <c r="F2124" i="16"/>
  <c r="E2124" i="16"/>
  <c r="D2124" i="16"/>
  <c r="C2124" i="16"/>
  <c r="B2124" i="16"/>
  <c r="Q2123" i="16"/>
  <c r="P2123" i="16"/>
  <c r="O2123" i="16"/>
  <c r="N2123" i="16"/>
  <c r="M2123" i="16"/>
  <c r="L2123" i="16"/>
  <c r="K2123" i="16"/>
  <c r="J2123" i="16"/>
  <c r="I2123" i="16"/>
  <c r="H2123" i="16"/>
  <c r="G2123" i="16"/>
  <c r="F2123" i="16"/>
  <c r="E2123" i="16"/>
  <c r="D2123" i="16"/>
  <c r="C2123" i="16"/>
  <c r="B2123" i="16"/>
  <c r="Q2122" i="16"/>
  <c r="P2122" i="16"/>
  <c r="O2122" i="16"/>
  <c r="N2122" i="16"/>
  <c r="M2122" i="16"/>
  <c r="L2122" i="16"/>
  <c r="K2122" i="16"/>
  <c r="J2122" i="16"/>
  <c r="I2122" i="16"/>
  <c r="H2122" i="16"/>
  <c r="G2122" i="16"/>
  <c r="F2122" i="16"/>
  <c r="E2122" i="16"/>
  <c r="D2122" i="16"/>
  <c r="C2122" i="16"/>
  <c r="B2122" i="16"/>
  <c r="Q2121" i="16"/>
  <c r="P2121" i="16"/>
  <c r="O2121" i="16"/>
  <c r="N2121" i="16"/>
  <c r="M2121" i="16"/>
  <c r="L2121" i="16"/>
  <c r="K2121" i="16"/>
  <c r="J2121" i="16"/>
  <c r="I2121" i="16"/>
  <c r="H2121" i="16"/>
  <c r="G2121" i="16"/>
  <c r="F2121" i="16"/>
  <c r="E2121" i="16"/>
  <c r="D2121" i="16"/>
  <c r="C2121" i="16"/>
  <c r="B2121" i="16"/>
  <c r="Q2120" i="16"/>
  <c r="P2120" i="16"/>
  <c r="O2120" i="16"/>
  <c r="N2120" i="16"/>
  <c r="M2120" i="16"/>
  <c r="L2120" i="16"/>
  <c r="K2120" i="16"/>
  <c r="J2120" i="16"/>
  <c r="I2120" i="16"/>
  <c r="H2120" i="16"/>
  <c r="G2120" i="16"/>
  <c r="F2120" i="16"/>
  <c r="E2120" i="16"/>
  <c r="D2120" i="16"/>
  <c r="C2120" i="16"/>
  <c r="B2120" i="16"/>
  <c r="Q2119" i="16"/>
  <c r="P2119" i="16"/>
  <c r="O2119" i="16"/>
  <c r="N2119" i="16"/>
  <c r="M2119" i="16"/>
  <c r="L2119" i="16"/>
  <c r="K2119" i="16"/>
  <c r="J2119" i="16"/>
  <c r="I2119" i="16"/>
  <c r="H2119" i="16"/>
  <c r="G2119" i="16"/>
  <c r="F2119" i="16"/>
  <c r="E2119" i="16"/>
  <c r="D2119" i="16"/>
  <c r="C2119" i="16"/>
  <c r="B2119" i="16"/>
  <c r="Q2118" i="16"/>
  <c r="P2118" i="16"/>
  <c r="O2118" i="16"/>
  <c r="N2118" i="16"/>
  <c r="M2118" i="16"/>
  <c r="L2118" i="16"/>
  <c r="K2118" i="16"/>
  <c r="J2118" i="16"/>
  <c r="I2118" i="16"/>
  <c r="H2118" i="16"/>
  <c r="G2118" i="16"/>
  <c r="F2118" i="16"/>
  <c r="E2118" i="16"/>
  <c r="D2118" i="16"/>
  <c r="C2118" i="16"/>
  <c r="B2118" i="16"/>
  <c r="Q2117" i="16"/>
  <c r="P2117" i="16"/>
  <c r="O2117" i="16"/>
  <c r="N2117" i="16"/>
  <c r="M2117" i="16"/>
  <c r="L2117" i="16"/>
  <c r="K2117" i="16"/>
  <c r="J2117" i="16"/>
  <c r="I2117" i="16"/>
  <c r="H2117" i="16"/>
  <c r="G2117" i="16"/>
  <c r="F2117" i="16"/>
  <c r="E2117" i="16"/>
  <c r="D2117" i="16"/>
  <c r="C2117" i="16"/>
  <c r="B2117" i="16"/>
  <c r="Q2116" i="16"/>
  <c r="P2116" i="16"/>
  <c r="O2116" i="16"/>
  <c r="N2116" i="16"/>
  <c r="M2116" i="16"/>
  <c r="L2116" i="16"/>
  <c r="K2116" i="16"/>
  <c r="J2116" i="16"/>
  <c r="I2116" i="16"/>
  <c r="H2116" i="16"/>
  <c r="G2116" i="16"/>
  <c r="F2116" i="16"/>
  <c r="E2116" i="16"/>
  <c r="D2116" i="16"/>
  <c r="C2116" i="16"/>
  <c r="B2116" i="16"/>
  <c r="Q2115" i="16"/>
  <c r="P2115" i="16"/>
  <c r="O2115" i="16"/>
  <c r="N2115" i="16"/>
  <c r="M2115" i="16"/>
  <c r="L2115" i="16"/>
  <c r="K2115" i="16"/>
  <c r="J2115" i="16"/>
  <c r="I2115" i="16"/>
  <c r="H2115" i="16"/>
  <c r="G2115" i="16"/>
  <c r="F2115" i="16"/>
  <c r="E2115" i="16"/>
  <c r="D2115" i="16"/>
  <c r="C2115" i="16"/>
  <c r="B2115" i="16"/>
  <c r="Q2114" i="16"/>
  <c r="P2114" i="16"/>
  <c r="O2114" i="16"/>
  <c r="N2114" i="16"/>
  <c r="M2114" i="16"/>
  <c r="L2114" i="16"/>
  <c r="K2114" i="16"/>
  <c r="J2114" i="16"/>
  <c r="I2114" i="16"/>
  <c r="H2114" i="16"/>
  <c r="G2114" i="16"/>
  <c r="F2114" i="16"/>
  <c r="E2114" i="16"/>
  <c r="D2114" i="16"/>
  <c r="C2114" i="16"/>
  <c r="B2114" i="16"/>
  <c r="Q2113" i="16"/>
  <c r="P2113" i="16"/>
  <c r="O2113" i="16"/>
  <c r="N2113" i="16"/>
  <c r="M2113" i="16"/>
  <c r="L2113" i="16"/>
  <c r="K2113" i="16"/>
  <c r="J2113" i="16"/>
  <c r="I2113" i="16"/>
  <c r="H2113" i="16"/>
  <c r="G2113" i="16"/>
  <c r="F2113" i="16"/>
  <c r="E2113" i="16"/>
  <c r="D2113" i="16"/>
  <c r="C2113" i="16"/>
  <c r="B2113" i="16"/>
  <c r="Q2112" i="16"/>
  <c r="P2112" i="16"/>
  <c r="O2112" i="16"/>
  <c r="N2112" i="16"/>
  <c r="M2112" i="16"/>
  <c r="L2112" i="16"/>
  <c r="K2112" i="16"/>
  <c r="J2112" i="16"/>
  <c r="I2112" i="16"/>
  <c r="H2112" i="16"/>
  <c r="G2112" i="16"/>
  <c r="F2112" i="16"/>
  <c r="E2112" i="16"/>
  <c r="D2112" i="16"/>
  <c r="C2112" i="16"/>
  <c r="B2112" i="16"/>
  <c r="Q2111" i="16"/>
  <c r="P2111" i="16"/>
  <c r="O2111" i="16"/>
  <c r="N2111" i="16"/>
  <c r="M2111" i="16"/>
  <c r="L2111" i="16"/>
  <c r="K2111" i="16"/>
  <c r="J2111" i="16"/>
  <c r="I2111" i="16"/>
  <c r="H2111" i="16"/>
  <c r="G2111" i="16"/>
  <c r="F2111" i="16"/>
  <c r="E2111" i="16"/>
  <c r="D2111" i="16"/>
  <c r="C2111" i="16"/>
  <c r="B2111" i="16"/>
  <c r="Q2110" i="16"/>
  <c r="P2110" i="16"/>
  <c r="O2110" i="16"/>
  <c r="N2110" i="16"/>
  <c r="M2110" i="16"/>
  <c r="L2110" i="16"/>
  <c r="K2110" i="16"/>
  <c r="J2110" i="16"/>
  <c r="I2110" i="16"/>
  <c r="H2110" i="16"/>
  <c r="G2110" i="16"/>
  <c r="F2110" i="16"/>
  <c r="E2110" i="16"/>
  <c r="D2110" i="16"/>
  <c r="C2110" i="16"/>
  <c r="B2110" i="16"/>
  <c r="Q2109" i="16"/>
  <c r="P2109" i="16"/>
  <c r="O2109" i="16"/>
  <c r="N2109" i="16"/>
  <c r="M2109" i="16"/>
  <c r="L2109" i="16"/>
  <c r="K2109" i="16"/>
  <c r="J2109" i="16"/>
  <c r="I2109" i="16"/>
  <c r="H2109" i="16"/>
  <c r="G2109" i="16"/>
  <c r="F2109" i="16"/>
  <c r="E2109" i="16"/>
  <c r="D2109" i="16"/>
  <c r="C2109" i="16"/>
  <c r="B2109" i="16"/>
  <c r="Q2108" i="16"/>
  <c r="P2108" i="16"/>
  <c r="O2108" i="16"/>
  <c r="N2108" i="16"/>
  <c r="M2108" i="16"/>
  <c r="L2108" i="16"/>
  <c r="K2108" i="16"/>
  <c r="J2108" i="16"/>
  <c r="I2108" i="16"/>
  <c r="H2108" i="16"/>
  <c r="G2108" i="16"/>
  <c r="F2108" i="16"/>
  <c r="E2108" i="16"/>
  <c r="D2108" i="16"/>
  <c r="C2108" i="16"/>
  <c r="B2108" i="16"/>
  <c r="Q2107" i="16"/>
  <c r="P2107" i="16"/>
  <c r="O2107" i="16"/>
  <c r="N2107" i="16"/>
  <c r="M2107" i="16"/>
  <c r="L2107" i="16"/>
  <c r="K2107" i="16"/>
  <c r="J2107" i="16"/>
  <c r="I2107" i="16"/>
  <c r="H2107" i="16"/>
  <c r="G2107" i="16"/>
  <c r="F2107" i="16"/>
  <c r="E2107" i="16"/>
  <c r="D2107" i="16"/>
  <c r="C2107" i="16"/>
  <c r="B2107" i="16"/>
  <c r="Q2106" i="16"/>
  <c r="P2106" i="16"/>
  <c r="O2106" i="16"/>
  <c r="N2106" i="16"/>
  <c r="M2106" i="16"/>
  <c r="L2106" i="16"/>
  <c r="K2106" i="16"/>
  <c r="J2106" i="16"/>
  <c r="I2106" i="16"/>
  <c r="H2106" i="16"/>
  <c r="G2106" i="16"/>
  <c r="F2106" i="16"/>
  <c r="E2106" i="16"/>
  <c r="D2106" i="16"/>
  <c r="C2106" i="16"/>
  <c r="B2106" i="16"/>
  <c r="Q2105" i="16"/>
  <c r="P2105" i="16"/>
  <c r="O2105" i="16"/>
  <c r="N2105" i="16"/>
  <c r="M2105" i="16"/>
  <c r="L2105" i="16"/>
  <c r="K2105" i="16"/>
  <c r="J2105" i="16"/>
  <c r="I2105" i="16"/>
  <c r="H2105" i="16"/>
  <c r="G2105" i="16"/>
  <c r="F2105" i="16"/>
  <c r="E2105" i="16"/>
  <c r="D2105" i="16"/>
  <c r="C2105" i="16"/>
  <c r="B2105" i="16"/>
  <c r="Q2104" i="16"/>
  <c r="P2104" i="16"/>
  <c r="O2104" i="16"/>
  <c r="N2104" i="16"/>
  <c r="M2104" i="16"/>
  <c r="L2104" i="16"/>
  <c r="K2104" i="16"/>
  <c r="J2104" i="16"/>
  <c r="I2104" i="16"/>
  <c r="H2104" i="16"/>
  <c r="G2104" i="16"/>
  <c r="F2104" i="16"/>
  <c r="E2104" i="16"/>
  <c r="D2104" i="16"/>
  <c r="C2104" i="16"/>
  <c r="B2104" i="16"/>
  <c r="Q2103" i="16"/>
  <c r="P2103" i="16"/>
  <c r="O2103" i="16"/>
  <c r="N2103" i="16"/>
  <c r="M2103" i="16"/>
  <c r="L2103" i="16"/>
  <c r="K2103" i="16"/>
  <c r="J2103" i="16"/>
  <c r="I2103" i="16"/>
  <c r="H2103" i="16"/>
  <c r="G2103" i="16"/>
  <c r="F2103" i="16"/>
  <c r="E2103" i="16"/>
  <c r="D2103" i="16"/>
  <c r="C2103" i="16"/>
  <c r="B2103" i="16"/>
  <c r="Q2102" i="16"/>
  <c r="P2102" i="16"/>
  <c r="O2102" i="16"/>
  <c r="N2102" i="16"/>
  <c r="M2102" i="16"/>
  <c r="L2102" i="16"/>
  <c r="K2102" i="16"/>
  <c r="J2102" i="16"/>
  <c r="I2102" i="16"/>
  <c r="H2102" i="16"/>
  <c r="G2102" i="16"/>
  <c r="F2102" i="16"/>
  <c r="E2102" i="16"/>
  <c r="D2102" i="16"/>
  <c r="C2102" i="16"/>
  <c r="B2102" i="16"/>
  <c r="Q2101" i="16"/>
  <c r="P2101" i="16"/>
  <c r="O2101" i="16"/>
  <c r="N2101" i="16"/>
  <c r="M2101" i="16"/>
  <c r="L2101" i="16"/>
  <c r="K2101" i="16"/>
  <c r="J2101" i="16"/>
  <c r="I2101" i="16"/>
  <c r="H2101" i="16"/>
  <c r="G2101" i="16"/>
  <c r="F2101" i="16"/>
  <c r="E2101" i="16"/>
  <c r="D2101" i="16"/>
  <c r="C2101" i="16"/>
  <c r="B2101" i="16"/>
  <c r="Q2100" i="16"/>
  <c r="P2100" i="16"/>
  <c r="O2100" i="16"/>
  <c r="N2100" i="16"/>
  <c r="M2100" i="16"/>
  <c r="L2100" i="16"/>
  <c r="K2100" i="16"/>
  <c r="J2100" i="16"/>
  <c r="I2100" i="16"/>
  <c r="H2100" i="16"/>
  <c r="G2100" i="16"/>
  <c r="F2100" i="16"/>
  <c r="E2100" i="16"/>
  <c r="D2100" i="16"/>
  <c r="C2100" i="16"/>
  <c r="B2100" i="16"/>
  <c r="Q2099" i="16"/>
  <c r="P2099" i="16"/>
  <c r="O2099" i="16"/>
  <c r="N2099" i="16"/>
  <c r="M2099" i="16"/>
  <c r="L2099" i="16"/>
  <c r="K2099" i="16"/>
  <c r="J2099" i="16"/>
  <c r="I2099" i="16"/>
  <c r="H2099" i="16"/>
  <c r="G2099" i="16"/>
  <c r="F2099" i="16"/>
  <c r="E2099" i="16"/>
  <c r="D2099" i="16"/>
  <c r="C2099" i="16"/>
  <c r="B2099" i="16"/>
  <c r="Q2098" i="16"/>
  <c r="P2098" i="16"/>
  <c r="O2098" i="16"/>
  <c r="N2098" i="16"/>
  <c r="M2098" i="16"/>
  <c r="L2098" i="16"/>
  <c r="K2098" i="16"/>
  <c r="J2098" i="16"/>
  <c r="I2098" i="16"/>
  <c r="H2098" i="16"/>
  <c r="G2098" i="16"/>
  <c r="F2098" i="16"/>
  <c r="E2098" i="16"/>
  <c r="D2098" i="16"/>
  <c r="C2098" i="16"/>
  <c r="B2098" i="16"/>
  <c r="Q2097" i="16"/>
  <c r="P2097" i="16"/>
  <c r="O2097" i="16"/>
  <c r="N2097" i="16"/>
  <c r="M2097" i="16"/>
  <c r="L2097" i="16"/>
  <c r="K2097" i="16"/>
  <c r="J2097" i="16"/>
  <c r="I2097" i="16"/>
  <c r="H2097" i="16"/>
  <c r="G2097" i="16"/>
  <c r="F2097" i="16"/>
  <c r="E2097" i="16"/>
  <c r="D2097" i="16"/>
  <c r="C2097" i="16"/>
  <c r="B2097" i="16"/>
  <c r="Q2096" i="16"/>
  <c r="P2096" i="16"/>
  <c r="O2096" i="16"/>
  <c r="N2096" i="16"/>
  <c r="M2096" i="16"/>
  <c r="L2096" i="16"/>
  <c r="K2096" i="16"/>
  <c r="J2096" i="16"/>
  <c r="I2096" i="16"/>
  <c r="H2096" i="16"/>
  <c r="G2096" i="16"/>
  <c r="F2096" i="16"/>
  <c r="E2096" i="16"/>
  <c r="D2096" i="16"/>
  <c r="C2096" i="16"/>
  <c r="B2096" i="16"/>
  <c r="Q2095" i="16"/>
  <c r="P2095" i="16"/>
  <c r="O2095" i="16"/>
  <c r="N2095" i="16"/>
  <c r="M2095" i="16"/>
  <c r="L2095" i="16"/>
  <c r="K2095" i="16"/>
  <c r="J2095" i="16"/>
  <c r="I2095" i="16"/>
  <c r="H2095" i="16"/>
  <c r="G2095" i="16"/>
  <c r="F2095" i="16"/>
  <c r="E2095" i="16"/>
  <c r="D2095" i="16"/>
  <c r="C2095" i="16"/>
  <c r="B2095" i="16"/>
  <c r="Q2094" i="16"/>
  <c r="P2094" i="16"/>
  <c r="O2094" i="16"/>
  <c r="N2094" i="16"/>
  <c r="M2094" i="16"/>
  <c r="L2094" i="16"/>
  <c r="K2094" i="16"/>
  <c r="J2094" i="16"/>
  <c r="I2094" i="16"/>
  <c r="H2094" i="16"/>
  <c r="G2094" i="16"/>
  <c r="F2094" i="16"/>
  <c r="E2094" i="16"/>
  <c r="D2094" i="16"/>
  <c r="C2094" i="16"/>
  <c r="B2094" i="16"/>
  <c r="Q2093" i="16"/>
  <c r="P2093" i="16"/>
  <c r="O2093" i="16"/>
  <c r="N2093" i="16"/>
  <c r="M2093" i="16"/>
  <c r="L2093" i="16"/>
  <c r="K2093" i="16"/>
  <c r="J2093" i="16"/>
  <c r="I2093" i="16"/>
  <c r="H2093" i="16"/>
  <c r="G2093" i="16"/>
  <c r="F2093" i="16"/>
  <c r="E2093" i="16"/>
  <c r="D2093" i="16"/>
  <c r="C2093" i="16"/>
  <c r="B2093" i="16"/>
  <c r="Q2092" i="16"/>
  <c r="P2092" i="16"/>
  <c r="O2092" i="16"/>
  <c r="N2092" i="16"/>
  <c r="M2092" i="16"/>
  <c r="L2092" i="16"/>
  <c r="K2092" i="16"/>
  <c r="J2092" i="16"/>
  <c r="I2092" i="16"/>
  <c r="H2092" i="16"/>
  <c r="G2092" i="16"/>
  <c r="F2092" i="16"/>
  <c r="E2092" i="16"/>
  <c r="D2092" i="16"/>
  <c r="C2092" i="16"/>
  <c r="B2092" i="16"/>
  <c r="Q2091" i="16"/>
  <c r="P2091" i="16"/>
  <c r="O2091" i="16"/>
  <c r="N2091" i="16"/>
  <c r="M2091" i="16"/>
  <c r="L2091" i="16"/>
  <c r="K2091" i="16"/>
  <c r="J2091" i="16"/>
  <c r="I2091" i="16"/>
  <c r="H2091" i="16"/>
  <c r="G2091" i="16"/>
  <c r="F2091" i="16"/>
  <c r="E2091" i="16"/>
  <c r="D2091" i="16"/>
  <c r="C2091" i="16"/>
  <c r="B2091" i="16"/>
  <c r="Q2090" i="16"/>
  <c r="P2090" i="16"/>
  <c r="O2090" i="16"/>
  <c r="N2090" i="16"/>
  <c r="M2090" i="16"/>
  <c r="L2090" i="16"/>
  <c r="K2090" i="16"/>
  <c r="J2090" i="16"/>
  <c r="I2090" i="16"/>
  <c r="H2090" i="16"/>
  <c r="G2090" i="16"/>
  <c r="F2090" i="16"/>
  <c r="E2090" i="16"/>
  <c r="D2090" i="16"/>
  <c r="C2090" i="16"/>
  <c r="B2090" i="16"/>
  <c r="Q2089" i="16"/>
  <c r="P2089" i="16"/>
  <c r="O2089" i="16"/>
  <c r="N2089" i="16"/>
  <c r="M2089" i="16"/>
  <c r="L2089" i="16"/>
  <c r="K2089" i="16"/>
  <c r="J2089" i="16"/>
  <c r="I2089" i="16"/>
  <c r="H2089" i="16"/>
  <c r="G2089" i="16"/>
  <c r="F2089" i="16"/>
  <c r="E2089" i="16"/>
  <c r="D2089" i="16"/>
  <c r="C2089" i="16"/>
  <c r="B2089" i="16"/>
  <c r="Q2088" i="16"/>
  <c r="P2088" i="16"/>
  <c r="O2088" i="16"/>
  <c r="N2088" i="16"/>
  <c r="M2088" i="16"/>
  <c r="L2088" i="16"/>
  <c r="K2088" i="16"/>
  <c r="J2088" i="16"/>
  <c r="I2088" i="16"/>
  <c r="H2088" i="16"/>
  <c r="G2088" i="16"/>
  <c r="F2088" i="16"/>
  <c r="E2088" i="16"/>
  <c r="D2088" i="16"/>
  <c r="C2088" i="16"/>
  <c r="B2088" i="16"/>
  <c r="Q2087" i="16"/>
  <c r="P2087" i="16"/>
  <c r="O2087" i="16"/>
  <c r="N2087" i="16"/>
  <c r="M2087" i="16"/>
  <c r="L2087" i="16"/>
  <c r="K2087" i="16"/>
  <c r="J2087" i="16"/>
  <c r="I2087" i="16"/>
  <c r="H2087" i="16"/>
  <c r="G2087" i="16"/>
  <c r="F2087" i="16"/>
  <c r="E2087" i="16"/>
  <c r="D2087" i="16"/>
  <c r="C2087" i="16"/>
  <c r="B2087" i="16"/>
  <c r="Q2086" i="16"/>
  <c r="P2086" i="16"/>
  <c r="O2086" i="16"/>
  <c r="N2086" i="16"/>
  <c r="M2086" i="16"/>
  <c r="L2086" i="16"/>
  <c r="K2086" i="16"/>
  <c r="J2086" i="16"/>
  <c r="I2086" i="16"/>
  <c r="H2086" i="16"/>
  <c r="G2086" i="16"/>
  <c r="F2086" i="16"/>
  <c r="E2086" i="16"/>
  <c r="D2086" i="16"/>
  <c r="C2086" i="16"/>
  <c r="B2086" i="16"/>
  <c r="Q2085" i="16"/>
  <c r="P2085" i="16"/>
  <c r="O2085" i="16"/>
  <c r="N2085" i="16"/>
  <c r="M2085" i="16"/>
  <c r="L2085" i="16"/>
  <c r="K2085" i="16"/>
  <c r="J2085" i="16"/>
  <c r="I2085" i="16"/>
  <c r="H2085" i="16"/>
  <c r="G2085" i="16"/>
  <c r="F2085" i="16"/>
  <c r="E2085" i="16"/>
  <c r="D2085" i="16"/>
  <c r="C2085" i="16"/>
  <c r="B2085" i="16"/>
  <c r="Q2084" i="16"/>
  <c r="P2084" i="16"/>
  <c r="O2084" i="16"/>
  <c r="N2084" i="16"/>
  <c r="M2084" i="16"/>
  <c r="L2084" i="16"/>
  <c r="K2084" i="16"/>
  <c r="J2084" i="16"/>
  <c r="I2084" i="16"/>
  <c r="H2084" i="16"/>
  <c r="G2084" i="16"/>
  <c r="F2084" i="16"/>
  <c r="E2084" i="16"/>
  <c r="D2084" i="16"/>
  <c r="C2084" i="16"/>
  <c r="B2084" i="16"/>
  <c r="Q2083" i="16"/>
  <c r="P2083" i="16"/>
  <c r="O2083" i="16"/>
  <c r="N2083" i="16"/>
  <c r="M2083" i="16"/>
  <c r="L2083" i="16"/>
  <c r="K2083" i="16"/>
  <c r="J2083" i="16"/>
  <c r="I2083" i="16"/>
  <c r="H2083" i="16"/>
  <c r="G2083" i="16"/>
  <c r="F2083" i="16"/>
  <c r="E2083" i="16"/>
  <c r="D2083" i="16"/>
  <c r="C2083" i="16"/>
  <c r="B2083" i="16"/>
  <c r="Q2082" i="16"/>
  <c r="P2082" i="16"/>
  <c r="O2082" i="16"/>
  <c r="N2082" i="16"/>
  <c r="M2082" i="16"/>
  <c r="L2082" i="16"/>
  <c r="K2082" i="16"/>
  <c r="J2082" i="16"/>
  <c r="I2082" i="16"/>
  <c r="H2082" i="16"/>
  <c r="G2082" i="16"/>
  <c r="F2082" i="16"/>
  <c r="E2082" i="16"/>
  <c r="D2082" i="16"/>
  <c r="C2082" i="16"/>
  <c r="B2082" i="16"/>
  <c r="Q2081" i="16"/>
  <c r="P2081" i="16"/>
  <c r="O2081" i="16"/>
  <c r="N2081" i="16"/>
  <c r="M2081" i="16"/>
  <c r="L2081" i="16"/>
  <c r="K2081" i="16"/>
  <c r="J2081" i="16"/>
  <c r="I2081" i="16"/>
  <c r="H2081" i="16"/>
  <c r="G2081" i="16"/>
  <c r="F2081" i="16"/>
  <c r="E2081" i="16"/>
  <c r="D2081" i="16"/>
  <c r="C2081" i="16"/>
  <c r="B2081" i="16"/>
  <c r="Q2080" i="16"/>
  <c r="P2080" i="16"/>
  <c r="O2080" i="16"/>
  <c r="N2080" i="16"/>
  <c r="M2080" i="16"/>
  <c r="L2080" i="16"/>
  <c r="K2080" i="16"/>
  <c r="J2080" i="16"/>
  <c r="I2080" i="16"/>
  <c r="H2080" i="16"/>
  <c r="G2080" i="16"/>
  <c r="F2080" i="16"/>
  <c r="E2080" i="16"/>
  <c r="D2080" i="16"/>
  <c r="C2080" i="16"/>
  <c r="B2080" i="16"/>
  <c r="Q2079" i="16"/>
  <c r="P2079" i="16"/>
  <c r="O2079" i="16"/>
  <c r="N2079" i="16"/>
  <c r="M2079" i="16"/>
  <c r="L2079" i="16"/>
  <c r="K2079" i="16"/>
  <c r="J2079" i="16"/>
  <c r="I2079" i="16"/>
  <c r="H2079" i="16"/>
  <c r="G2079" i="16"/>
  <c r="F2079" i="16"/>
  <c r="E2079" i="16"/>
  <c r="D2079" i="16"/>
  <c r="C2079" i="16"/>
  <c r="B2079" i="16"/>
  <c r="Q2078" i="16"/>
  <c r="P2078" i="16"/>
  <c r="O2078" i="16"/>
  <c r="N2078" i="16"/>
  <c r="M2078" i="16"/>
  <c r="L2078" i="16"/>
  <c r="K2078" i="16"/>
  <c r="J2078" i="16"/>
  <c r="I2078" i="16"/>
  <c r="H2078" i="16"/>
  <c r="G2078" i="16"/>
  <c r="F2078" i="16"/>
  <c r="E2078" i="16"/>
  <c r="D2078" i="16"/>
  <c r="C2078" i="16"/>
  <c r="B2078" i="16"/>
  <c r="Q2077" i="16"/>
  <c r="P2077" i="16"/>
  <c r="O2077" i="16"/>
  <c r="N2077" i="16"/>
  <c r="M2077" i="16"/>
  <c r="L2077" i="16"/>
  <c r="K2077" i="16"/>
  <c r="J2077" i="16"/>
  <c r="I2077" i="16"/>
  <c r="H2077" i="16"/>
  <c r="G2077" i="16"/>
  <c r="F2077" i="16"/>
  <c r="E2077" i="16"/>
  <c r="D2077" i="16"/>
  <c r="C2077" i="16"/>
  <c r="B2077" i="16"/>
  <c r="Q2076" i="16"/>
  <c r="P2076" i="16"/>
  <c r="O2076" i="16"/>
  <c r="N2076" i="16"/>
  <c r="M2076" i="16"/>
  <c r="L2076" i="16"/>
  <c r="K2076" i="16"/>
  <c r="J2076" i="16"/>
  <c r="I2076" i="16"/>
  <c r="H2076" i="16"/>
  <c r="G2076" i="16"/>
  <c r="F2076" i="16"/>
  <c r="E2076" i="16"/>
  <c r="D2076" i="16"/>
  <c r="C2076" i="16"/>
  <c r="B2076" i="16"/>
  <c r="Q2075" i="16"/>
  <c r="P2075" i="16"/>
  <c r="O2075" i="16"/>
  <c r="N2075" i="16"/>
  <c r="M2075" i="16"/>
  <c r="L2075" i="16"/>
  <c r="K2075" i="16"/>
  <c r="J2075" i="16"/>
  <c r="I2075" i="16"/>
  <c r="H2075" i="16"/>
  <c r="G2075" i="16"/>
  <c r="F2075" i="16"/>
  <c r="E2075" i="16"/>
  <c r="D2075" i="16"/>
  <c r="C2075" i="16"/>
  <c r="B2075" i="16"/>
  <c r="Q2074" i="16"/>
  <c r="P2074" i="16"/>
  <c r="O2074" i="16"/>
  <c r="N2074" i="16"/>
  <c r="M2074" i="16"/>
  <c r="L2074" i="16"/>
  <c r="K2074" i="16"/>
  <c r="J2074" i="16"/>
  <c r="I2074" i="16"/>
  <c r="H2074" i="16"/>
  <c r="G2074" i="16"/>
  <c r="F2074" i="16"/>
  <c r="E2074" i="16"/>
  <c r="D2074" i="16"/>
  <c r="C2074" i="16"/>
  <c r="B2074" i="16"/>
  <c r="Q2073" i="16"/>
  <c r="P2073" i="16"/>
  <c r="O2073" i="16"/>
  <c r="N2073" i="16"/>
  <c r="M2073" i="16"/>
  <c r="L2073" i="16"/>
  <c r="K2073" i="16"/>
  <c r="J2073" i="16"/>
  <c r="I2073" i="16"/>
  <c r="H2073" i="16"/>
  <c r="G2073" i="16"/>
  <c r="F2073" i="16"/>
  <c r="E2073" i="16"/>
  <c r="D2073" i="16"/>
  <c r="C2073" i="16"/>
  <c r="B2073" i="16"/>
  <c r="Q2072" i="16"/>
  <c r="P2072" i="16"/>
  <c r="O2072" i="16"/>
  <c r="N2072" i="16"/>
  <c r="M2072" i="16"/>
  <c r="L2072" i="16"/>
  <c r="K2072" i="16"/>
  <c r="J2072" i="16"/>
  <c r="I2072" i="16"/>
  <c r="H2072" i="16"/>
  <c r="G2072" i="16"/>
  <c r="F2072" i="16"/>
  <c r="E2072" i="16"/>
  <c r="D2072" i="16"/>
  <c r="C2072" i="16"/>
  <c r="B2072" i="16"/>
  <c r="Q2071" i="16"/>
  <c r="P2071" i="16"/>
  <c r="O2071" i="16"/>
  <c r="N2071" i="16"/>
  <c r="M2071" i="16"/>
  <c r="L2071" i="16"/>
  <c r="K2071" i="16"/>
  <c r="J2071" i="16"/>
  <c r="I2071" i="16"/>
  <c r="H2071" i="16"/>
  <c r="G2071" i="16"/>
  <c r="F2071" i="16"/>
  <c r="E2071" i="16"/>
  <c r="D2071" i="16"/>
  <c r="C2071" i="16"/>
  <c r="B2071" i="16"/>
  <c r="Q2070" i="16"/>
  <c r="P2070" i="16"/>
  <c r="O2070" i="16"/>
  <c r="N2070" i="16"/>
  <c r="M2070" i="16"/>
  <c r="L2070" i="16"/>
  <c r="K2070" i="16"/>
  <c r="J2070" i="16"/>
  <c r="I2070" i="16"/>
  <c r="H2070" i="16"/>
  <c r="G2070" i="16"/>
  <c r="F2070" i="16"/>
  <c r="E2070" i="16"/>
  <c r="D2070" i="16"/>
  <c r="C2070" i="16"/>
  <c r="B2070" i="16"/>
  <c r="Q2069" i="16"/>
  <c r="P2069" i="16"/>
  <c r="O2069" i="16"/>
  <c r="N2069" i="16"/>
  <c r="M2069" i="16"/>
  <c r="L2069" i="16"/>
  <c r="K2069" i="16"/>
  <c r="J2069" i="16"/>
  <c r="I2069" i="16"/>
  <c r="H2069" i="16"/>
  <c r="G2069" i="16"/>
  <c r="F2069" i="16"/>
  <c r="E2069" i="16"/>
  <c r="D2069" i="16"/>
  <c r="C2069" i="16"/>
  <c r="B2069" i="16"/>
  <c r="Q2068" i="16"/>
  <c r="P2068" i="16"/>
  <c r="O2068" i="16"/>
  <c r="N2068" i="16"/>
  <c r="M2068" i="16"/>
  <c r="L2068" i="16"/>
  <c r="K2068" i="16"/>
  <c r="J2068" i="16"/>
  <c r="I2068" i="16"/>
  <c r="H2068" i="16"/>
  <c r="G2068" i="16"/>
  <c r="F2068" i="16"/>
  <c r="E2068" i="16"/>
  <c r="D2068" i="16"/>
  <c r="C2068" i="16"/>
  <c r="B2068" i="16"/>
  <c r="Q2067" i="16"/>
  <c r="P2067" i="16"/>
  <c r="O2067" i="16"/>
  <c r="N2067" i="16"/>
  <c r="M2067" i="16"/>
  <c r="L2067" i="16"/>
  <c r="K2067" i="16"/>
  <c r="J2067" i="16"/>
  <c r="I2067" i="16"/>
  <c r="H2067" i="16"/>
  <c r="G2067" i="16"/>
  <c r="F2067" i="16"/>
  <c r="E2067" i="16"/>
  <c r="D2067" i="16"/>
  <c r="C2067" i="16"/>
  <c r="B2067" i="16"/>
  <c r="Q2066" i="16"/>
  <c r="P2066" i="16"/>
  <c r="O2066" i="16"/>
  <c r="N2066" i="16"/>
  <c r="M2066" i="16"/>
  <c r="L2066" i="16"/>
  <c r="K2066" i="16"/>
  <c r="J2066" i="16"/>
  <c r="I2066" i="16"/>
  <c r="H2066" i="16"/>
  <c r="G2066" i="16"/>
  <c r="F2066" i="16"/>
  <c r="E2066" i="16"/>
  <c r="D2066" i="16"/>
  <c r="C2066" i="16"/>
  <c r="B2066" i="16"/>
  <c r="Q2065" i="16"/>
  <c r="P2065" i="16"/>
  <c r="O2065" i="16"/>
  <c r="N2065" i="16"/>
  <c r="M2065" i="16"/>
  <c r="L2065" i="16"/>
  <c r="K2065" i="16"/>
  <c r="J2065" i="16"/>
  <c r="I2065" i="16"/>
  <c r="H2065" i="16"/>
  <c r="G2065" i="16"/>
  <c r="F2065" i="16"/>
  <c r="E2065" i="16"/>
  <c r="D2065" i="16"/>
  <c r="C2065" i="16"/>
  <c r="B2065" i="16"/>
  <c r="Q2064" i="16"/>
  <c r="P2064" i="16"/>
  <c r="O2064" i="16"/>
  <c r="N2064" i="16"/>
  <c r="M2064" i="16"/>
  <c r="L2064" i="16"/>
  <c r="K2064" i="16"/>
  <c r="J2064" i="16"/>
  <c r="I2064" i="16"/>
  <c r="H2064" i="16"/>
  <c r="G2064" i="16"/>
  <c r="F2064" i="16"/>
  <c r="E2064" i="16"/>
  <c r="D2064" i="16"/>
  <c r="C2064" i="16"/>
  <c r="B2064" i="16"/>
  <c r="Q2063" i="16"/>
  <c r="P2063" i="16"/>
  <c r="O2063" i="16"/>
  <c r="N2063" i="16"/>
  <c r="M2063" i="16"/>
  <c r="L2063" i="16"/>
  <c r="K2063" i="16"/>
  <c r="J2063" i="16"/>
  <c r="I2063" i="16"/>
  <c r="H2063" i="16"/>
  <c r="G2063" i="16"/>
  <c r="F2063" i="16"/>
  <c r="E2063" i="16"/>
  <c r="D2063" i="16"/>
  <c r="C2063" i="16"/>
  <c r="B2063" i="16"/>
  <c r="Q2062" i="16"/>
  <c r="P2062" i="16"/>
  <c r="O2062" i="16"/>
  <c r="N2062" i="16"/>
  <c r="M2062" i="16"/>
  <c r="L2062" i="16"/>
  <c r="K2062" i="16"/>
  <c r="J2062" i="16"/>
  <c r="I2062" i="16"/>
  <c r="H2062" i="16"/>
  <c r="G2062" i="16"/>
  <c r="F2062" i="16"/>
  <c r="E2062" i="16"/>
  <c r="D2062" i="16"/>
  <c r="C2062" i="16"/>
  <c r="B2062" i="16"/>
  <c r="Q2061" i="16"/>
  <c r="P2061" i="16"/>
  <c r="O2061" i="16"/>
  <c r="N2061" i="16"/>
  <c r="M2061" i="16"/>
  <c r="L2061" i="16"/>
  <c r="K2061" i="16"/>
  <c r="J2061" i="16"/>
  <c r="I2061" i="16"/>
  <c r="H2061" i="16"/>
  <c r="G2061" i="16"/>
  <c r="F2061" i="16"/>
  <c r="E2061" i="16"/>
  <c r="D2061" i="16"/>
  <c r="C2061" i="16"/>
  <c r="B2061" i="16"/>
  <c r="Q2060" i="16"/>
  <c r="P2060" i="16"/>
  <c r="O2060" i="16"/>
  <c r="N2060" i="16"/>
  <c r="M2060" i="16"/>
  <c r="L2060" i="16"/>
  <c r="K2060" i="16"/>
  <c r="J2060" i="16"/>
  <c r="I2060" i="16"/>
  <c r="H2060" i="16"/>
  <c r="G2060" i="16"/>
  <c r="F2060" i="16"/>
  <c r="E2060" i="16"/>
  <c r="D2060" i="16"/>
  <c r="C2060" i="16"/>
  <c r="B2060" i="16"/>
  <c r="Q2059" i="16"/>
  <c r="P2059" i="16"/>
  <c r="O2059" i="16"/>
  <c r="N2059" i="16"/>
  <c r="M2059" i="16"/>
  <c r="L2059" i="16"/>
  <c r="K2059" i="16"/>
  <c r="J2059" i="16"/>
  <c r="I2059" i="16"/>
  <c r="H2059" i="16"/>
  <c r="G2059" i="16"/>
  <c r="F2059" i="16"/>
  <c r="E2059" i="16"/>
  <c r="D2059" i="16"/>
  <c r="C2059" i="16"/>
  <c r="B2059" i="16"/>
  <c r="Q2058" i="16"/>
  <c r="P2058" i="16"/>
  <c r="O2058" i="16"/>
  <c r="N2058" i="16"/>
  <c r="M2058" i="16"/>
  <c r="L2058" i="16"/>
  <c r="K2058" i="16"/>
  <c r="J2058" i="16"/>
  <c r="I2058" i="16"/>
  <c r="H2058" i="16"/>
  <c r="G2058" i="16"/>
  <c r="F2058" i="16"/>
  <c r="E2058" i="16"/>
  <c r="D2058" i="16"/>
  <c r="C2058" i="16"/>
  <c r="B2058" i="16"/>
  <c r="Q2057" i="16"/>
  <c r="P2057" i="16"/>
  <c r="O2057" i="16"/>
  <c r="N2057" i="16"/>
  <c r="M2057" i="16"/>
  <c r="L2057" i="16"/>
  <c r="K2057" i="16"/>
  <c r="J2057" i="16"/>
  <c r="I2057" i="16"/>
  <c r="H2057" i="16"/>
  <c r="G2057" i="16"/>
  <c r="F2057" i="16"/>
  <c r="E2057" i="16"/>
  <c r="D2057" i="16"/>
  <c r="C2057" i="16"/>
  <c r="B2057" i="16"/>
  <c r="Q2056" i="16"/>
  <c r="P2056" i="16"/>
  <c r="O2056" i="16"/>
  <c r="N2056" i="16"/>
  <c r="M2056" i="16"/>
  <c r="L2056" i="16"/>
  <c r="K2056" i="16"/>
  <c r="J2056" i="16"/>
  <c r="I2056" i="16"/>
  <c r="H2056" i="16"/>
  <c r="G2056" i="16"/>
  <c r="F2056" i="16"/>
  <c r="E2056" i="16"/>
  <c r="D2056" i="16"/>
  <c r="C2056" i="16"/>
  <c r="B2056" i="16"/>
  <c r="Q2055" i="16"/>
  <c r="P2055" i="16"/>
  <c r="O2055" i="16"/>
  <c r="N2055" i="16"/>
  <c r="M2055" i="16"/>
  <c r="L2055" i="16"/>
  <c r="K2055" i="16"/>
  <c r="J2055" i="16"/>
  <c r="I2055" i="16"/>
  <c r="H2055" i="16"/>
  <c r="G2055" i="16"/>
  <c r="F2055" i="16"/>
  <c r="E2055" i="16"/>
  <c r="D2055" i="16"/>
  <c r="C2055" i="16"/>
  <c r="B2055" i="16"/>
  <c r="Q2054" i="16"/>
  <c r="P2054" i="16"/>
  <c r="O2054" i="16"/>
  <c r="N2054" i="16"/>
  <c r="M2054" i="16"/>
  <c r="L2054" i="16"/>
  <c r="K2054" i="16"/>
  <c r="J2054" i="16"/>
  <c r="I2054" i="16"/>
  <c r="H2054" i="16"/>
  <c r="G2054" i="16"/>
  <c r="F2054" i="16"/>
  <c r="E2054" i="16"/>
  <c r="D2054" i="16"/>
  <c r="C2054" i="16"/>
  <c r="B2054" i="16"/>
  <c r="Q2053" i="16"/>
  <c r="P2053" i="16"/>
  <c r="O2053" i="16"/>
  <c r="N2053" i="16"/>
  <c r="M2053" i="16"/>
  <c r="L2053" i="16"/>
  <c r="K2053" i="16"/>
  <c r="J2053" i="16"/>
  <c r="I2053" i="16"/>
  <c r="H2053" i="16"/>
  <c r="G2053" i="16"/>
  <c r="F2053" i="16"/>
  <c r="E2053" i="16"/>
  <c r="D2053" i="16"/>
  <c r="C2053" i="16"/>
  <c r="B2053" i="16"/>
  <c r="Q2052" i="16"/>
  <c r="P2052" i="16"/>
  <c r="O2052" i="16"/>
  <c r="N2052" i="16"/>
  <c r="M2052" i="16"/>
  <c r="L2052" i="16"/>
  <c r="K2052" i="16"/>
  <c r="J2052" i="16"/>
  <c r="I2052" i="16"/>
  <c r="H2052" i="16"/>
  <c r="G2052" i="16"/>
  <c r="F2052" i="16"/>
  <c r="E2052" i="16"/>
  <c r="D2052" i="16"/>
  <c r="C2052" i="16"/>
  <c r="B2052" i="16"/>
  <c r="Q2051" i="16"/>
  <c r="P2051" i="16"/>
  <c r="O2051" i="16"/>
  <c r="N2051" i="16"/>
  <c r="M2051" i="16"/>
  <c r="L2051" i="16"/>
  <c r="K2051" i="16"/>
  <c r="J2051" i="16"/>
  <c r="I2051" i="16"/>
  <c r="H2051" i="16"/>
  <c r="G2051" i="16"/>
  <c r="F2051" i="16"/>
  <c r="E2051" i="16"/>
  <c r="D2051" i="16"/>
  <c r="C2051" i="16"/>
  <c r="B2051" i="16"/>
  <c r="Q2050" i="16"/>
  <c r="P2050" i="16"/>
  <c r="O2050" i="16"/>
  <c r="N2050" i="16"/>
  <c r="M2050" i="16"/>
  <c r="L2050" i="16"/>
  <c r="K2050" i="16"/>
  <c r="J2050" i="16"/>
  <c r="I2050" i="16"/>
  <c r="H2050" i="16"/>
  <c r="G2050" i="16"/>
  <c r="F2050" i="16"/>
  <c r="E2050" i="16"/>
  <c r="D2050" i="16"/>
  <c r="C2050" i="16"/>
  <c r="B2050" i="16"/>
  <c r="Q2049" i="16"/>
  <c r="P2049" i="16"/>
  <c r="O2049" i="16"/>
  <c r="N2049" i="16"/>
  <c r="M2049" i="16"/>
  <c r="L2049" i="16"/>
  <c r="K2049" i="16"/>
  <c r="J2049" i="16"/>
  <c r="I2049" i="16"/>
  <c r="H2049" i="16"/>
  <c r="G2049" i="16"/>
  <c r="F2049" i="16"/>
  <c r="E2049" i="16"/>
  <c r="D2049" i="16"/>
  <c r="C2049" i="16"/>
  <c r="B2049" i="16"/>
  <c r="Q2048" i="16"/>
  <c r="P2048" i="16"/>
  <c r="O2048" i="16"/>
  <c r="N2048" i="16"/>
  <c r="M2048" i="16"/>
  <c r="L2048" i="16"/>
  <c r="K2048" i="16"/>
  <c r="J2048" i="16"/>
  <c r="I2048" i="16"/>
  <c r="H2048" i="16"/>
  <c r="G2048" i="16"/>
  <c r="F2048" i="16"/>
  <c r="E2048" i="16"/>
  <c r="D2048" i="16"/>
  <c r="C2048" i="16"/>
  <c r="B2048" i="16"/>
  <c r="Q2047" i="16"/>
  <c r="P2047" i="16"/>
  <c r="O2047" i="16"/>
  <c r="N2047" i="16"/>
  <c r="M2047" i="16"/>
  <c r="L2047" i="16"/>
  <c r="K2047" i="16"/>
  <c r="J2047" i="16"/>
  <c r="I2047" i="16"/>
  <c r="H2047" i="16"/>
  <c r="G2047" i="16"/>
  <c r="F2047" i="16"/>
  <c r="E2047" i="16"/>
  <c r="D2047" i="16"/>
  <c r="C2047" i="16"/>
  <c r="B2047" i="16"/>
  <c r="Q2046" i="16"/>
  <c r="P2046" i="16"/>
  <c r="O2046" i="16"/>
  <c r="N2046" i="16"/>
  <c r="M2046" i="16"/>
  <c r="L2046" i="16"/>
  <c r="K2046" i="16"/>
  <c r="J2046" i="16"/>
  <c r="I2046" i="16"/>
  <c r="H2046" i="16"/>
  <c r="G2046" i="16"/>
  <c r="F2046" i="16"/>
  <c r="E2046" i="16"/>
  <c r="D2046" i="16"/>
  <c r="C2046" i="16"/>
  <c r="B2046" i="16"/>
  <c r="Q2045" i="16"/>
  <c r="P2045" i="16"/>
  <c r="O2045" i="16"/>
  <c r="N2045" i="16"/>
  <c r="M2045" i="16"/>
  <c r="L2045" i="16"/>
  <c r="K2045" i="16"/>
  <c r="J2045" i="16"/>
  <c r="I2045" i="16"/>
  <c r="H2045" i="16"/>
  <c r="G2045" i="16"/>
  <c r="F2045" i="16"/>
  <c r="E2045" i="16"/>
  <c r="D2045" i="16"/>
  <c r="C2045" i="16"/>
  <c r="B2045" i="16"/>
  <c r="Q2044" i="16"/>
  <c r="P2044" i="16"/>
  <c r="O2044" i="16"/>
  <c r="N2044" i="16"/>
  <c r="M2044" i="16"/>
  <c r="L2044" i="16"/>
  <c r="K2044" i="16"/>
  <c r="J2044" i="16"/>
  <c r="I2044" i="16"/>
  <c r="H2044" i="16"/>
  <c r="G2044" i="16"/>
  <c r="F2044" i="16"/>
  <c r="E2044" i="16"/>
  <c r="D2044" i="16"/>
  <c r="C2044" i="16"/>
  <c r="B2044" i="16"/>
  <c r="Q2043" i="16"/>
  <c r="P2043" i="16"/>
  <c r="O2043" i="16"/>
  <c r="N2043" i="16"/>
  <c r="M2043" i="16"/>
  <c r="L2043" i="16"/>
  <c r="K2043" i="16"/>
  <c r="J2043" i="16"/>
  <c r="I2043" i="16"/>
  <c r="H2043" i="16"/>
  <c r="G2043" i="16"/>
  <c r="F2043" i="16"/>
  <c r="E2043" i="16"/>
  <c r="D2043" i="16"/>
  <c r="C2043" i="16"/>
  <c r="B2043" i="16"/>
  <c r="Q2042" i="16"/>
  <c r="P2042" i="16"/>
  <c r="O2042" i="16"/>
  <c r="N2042" i="16"/>
  <c r="M2042" i="16"/>
  <c r="L2042" i="16"/>
  <c r="K2042" i="16"/>
  <c r="J2042" i="16"/>
  <c r="I2042" i="16"/>
  <c r="H2042" i="16"/>
  <c r="G2042" i="16"/>
  <c r="F2042" i="16"/>
  <c r="E2042" i="16"/>
  <c r="D2042" i="16"/>
  <c r="C2042" i="16"/>
  <c r="B2042" i="16"/>
  <c r="Q2041" i="16"/>
  <c r="P2041" i="16"/>
  <c r="O2041" i="16"/>
  <c r="N2041" i="16"/>
  <c r="M2041" i="16"/>
  <c r="L2041" i="16"/>
  <c r="K2041" i="16"/>
  <c r="J2041" i="16"/>
  <c r="I2041" i="16"/>
  <c r="H2041" i="16"/>
  <c r="G2041" i="16"/>
  <c r="F2041" i="16"/>
  <c r="E2041" i="16"/>
  <c r="D2041" i="16"/>
  <c r="C2041" i="16"/>
  <c r="B2041" i="16"/>
  <c r="Q2040" i="16"/>
  <c r="P2040" i="16"/>
  <c r="O2040" i="16"/>
  <c r="N2040" i="16"/>
  <c r="M2040" i="16"/>
  <c r="L2040" i="16"/>
  <c r="K2040" i="16"/>
  <c r="J2040" i="16"/>
  <c r="I2040" i="16"/>
  <c r="H2040" i="16"/>
  <c r="G2040" i="16"/>
  <c r="F2040" i="16"/>
  <c r="E2040" i="16"/>
  <c r="D2040" i="16"/>
  <c r="C2040" i="16"/>
  <c r="B2040" i="16"/>
  <c r="Q2039" i="16"/>
  <c r="P2039" i="16"/>
  <c r="O2039" i="16"/>
  <c r="N2039" i="16"/>
  <c r="M2039" i="16"/>
  <c r="L2039" i="16"/>
  <c r="K2039" i="16"/>
  <c r="J2039" i="16"/>
  <c r="I2039" i="16"/>
  <c r="H2039" i="16"/>
  <c r="G2039" i="16"/>
  <c r="F2039" i="16"/>
  <c r="E2039" i="16"/>
  <c r="D2039" i="16"/>
  <c r="C2039" i="16"/>
  <c r="B2039" i="16"/>
  <c r="Q2038" i="16"/>
  <c r="P2038" i="16"/>
  <c r="O2038" i="16"/>
  <c r="N2038" i="16"/>
  <c r="M2038" i="16"/>
  <c r="L2038" i="16"/>
  <c r="K2038" i="16"/>
  <c r="J2038" i="16"/>
  <c r="I2038" i="16"/>
  <c r="H2038" i="16"/>
  <c r="G2038" i="16"/>
  <c r="F2038" i="16"/>
  <c r="E2038" i="16"/>
  <c r="D2038" i="16"/>
  <c r="C2038" i="16"/>
  <c r="B2038" i="16"/>
  <c r="Q2037" i="16"/>
  <c r="P2037" i="16"/>
  <c r="O2037" i="16"/>
  <c r="N2037" i="16"/>
  <c r="M2037" i="16"/>
  <c r="L2037" i="16"/>
  <c r="K2037" i="16"/>
  <c r="J2037" i="16"/>
  <c r="I2037" i="16"/>
  <c r="H2037" i="16"/>
  <c r="G2037" i="16"/>
  <c r="F2037" i="16"/>
  <c r="E2037" i="16"/>
  <c r="D2037" i="16"/>
  <c r="C2037" i="16"/>
  <c r="B2037" i="16"/>
  <c r="Q2036" i="16"/>
  <c r="P2036" i="16"/>
  <c r="O2036" i="16"/>
  <c r="N2036" i="16"/>
  <c r="M2036" i="16"/>
  <c r="L2036" i="16"/>
  <c r="K2036" i="16"/>
  <c r="J2036" i="16"/>
  <c r="I2036" i="16"/>
  <c r="H2036" i="16"/>
  <c r="G2036" i="16"/>
  <c r="F2036" i="16"/>
  <c r="E2036" i="16"/>
  <c r="D2036" i="16"/>
  <c r="C2036" i="16"/>
  <c r="B2036" i="16"/>
  <c r="Q2035" i="16"/>
  <c r="P2035" i="16"/>
  <c r="O2035" i="16"/>
  <c r="N2035" i="16"/>
  <c r="M2035" i="16"/>
  <c r="L2035" i="16"/>
  <c r="K2035" i="16"/>
  <c r="J2035" i="16"/>
  <c r="I2035" i="16"/>
  <c r="H2035" i="16"/>
  <c r="G2035" i="16"/>
  <c r="F2035" i="16"/>
  <c r="E2035" i="16"/>
  <c r="D2035" i="16"/>
  <c r="C2035" i="16"/>
  <c r="B2035" i="16"/>
  <c r="Q2034" i="16"/>
  <c r="P2034" i="16"/>
  <c r="O2034" i="16"/>
  <c r="N2034" i="16"/>
  <c r="M2034" i="16"/>
  <c r="L2034" i="16"/>
  <c r="K2034" i="16"/>
  <c r="J2034" i="16"/>
  <c r="I2034" i="16"/>
  <c r="H2034" i="16"/>
  <c r="G2034" i="16"/>
  <c r="F2034" i="16"/>
  <c r="E2034" i="16"/>
  <c r="D2034" i="16"/>
  <c r="C2034" i="16"/>
  <c r="B2034" i="16"/>
  <c r="Q2033" i="16"/>
  <c r="P2033" i="16"/>
  <c r="O2033" i="16"/>
  <c r="N2033" i="16"/>
  <c r="M2033" i="16"/>
  <c r="L2033" i="16"/>
  <c r="K2033" i="16"/>
  <c r="J2033" i="16"/>
  <c r="I2033" i="16"/>
  <c r="H2033" i="16"/>
  <c r="G2033" i="16"/>
  <c r="F2033" i="16"/>
  <c r="E2033" i="16"/>
  <c r="D2033" i="16"/>
  <c r="C2033" i="16"/>
  <c r="B2033" i="16"/>
  <c r="Q2032" i="16"/>
  <c r="P2032" i="16"/>
  <c r="O2032" i="16"/>
  <c r="N2032" i="16"/>
  <c r="M2032" i="16"/>
  <c r="L2032" i="16"/>
  <c r="K2032" i="16"/>
  <c r="J2032" i="16"/>
  <c r="I2032" i="16"/>
  <c r="H2032" i="16"/>
  <c r="G2032" i="16"/>
  <c r="F2032" i="16"/>
  <c r="E2032" i="16"/>
  <c r="D2032" i="16"/>
  <c r="C2032" i="16"/>
  <c r="B2032" i="16"/>
  <c r="Q2031" i="16"/>
  <c r="P2031" i="16"/>
  <c r="O2031" i="16"/>
  <c r="N2031" i="16"/>
  <c r="M2031" i="16"/>
  <c r="L2031" i="16"/>
  <c r="K2031" i="16"/>
  <c r="J2031" i="16"/>
  <c r="I2031" i="16"/>
  <c r="H2031" i="16"/>
  <c r="G2031" i="16"/>
  <c r="F2031" i="16"/>
  <c r="E2031" i="16"/>
  <c r="D2031" i="16"/>
  <c r="C2031" i="16"/>
  <c r="B2031" i="16"/>
  <c r="Q2030" i="16"/>
  <c r="P2030" i="16"/>
  <c r="O2030" i="16"/>
  <c r="N2030" i="16"/>
  <c r="M2030" i="16"/>
  <c r="L2030" i="16"/>
  <c r="K2030" i="16"/>
  <c r="J2030" i="16"/>
  <c r="I2030" i="16"/>
  <c r="H2030" i="16"/>
  <c r="G2030" i="16"/>
  <c r="F2030" i="16"/>
  <c r="E2030" i="16"/>
  <c r="D2030" i="16"/>
  <c r="C2030" i="16"/>
  <c r="B2030" i="16"/>
  <c r="Q2029" i="16"/>
  <c r="P2029" i="16"/>
  <c r="O2029" i="16"/>
  <c r="N2029" i="16"/>
  <c r="M2029" i="16"/>
  <c r="L2029" i="16"/>
  <c r="K2029" i="16"/>
  <c r="J2029" i="16"/>
  <c r="I2029" i="16"/>
  <c r="H2029" i="16"/>
  <c r="G2029" i="16"/>
  <c r="F2029" i="16"/>
  <c r="E2029" i="16"/>
  <c r="D2029" i="16"/>
  <c r="C2029" i="16"/>
  <c r="B2029" i="16"/>
  <c r="Q2028" i="16"/>
  <c r="P2028" i="16"/>
  <c r="O2028" i="16"/>
  <c r="N2028" i="16"/>
  <c r="M2028" i="16"/>
  <c r="L2028" i="16"/>
  <c r="K2028" i="16"/>
  <c r="J2028" i="16"/>
  <c r="I2028" i="16"/>
  <c r="H2028" i="16"/>
  <c r="G2028" i="16"/>
  <c r="F2028" i="16"/>
  <c r="E2028" i="16"/>
  <c r="D2028" i="16"/>
  <c r="C2028" i="16"/>
  <c r="B2028" i="16"/>
  <c r="Q2027" i="16"/>
  <c r="P2027" i="16"/>
  <c r="O2027" i="16"/>
  <c r="N2027" i="16"/>
  <c r="M2027" i="16"/>
  <c r="L2027" i="16"/>
  <c r="K2027" i="16"/>
  <c r="J2027" i="16"/>
  <c r="I2027" i="16"/>
  <c r="H2027" i="16"/>
  <c r="G2027" i="16"/>
  <c r="F2027" i="16"/>
  <c r="E2027" i="16"/>
  <c r="D2027" i="16"/>
  <c r="C2027" i="16"/>
  <c r="B2027" i="16"/>
  <c r="Q2026" i="16"/>
  <c r="P2026" i="16"/>
  <c r="O2026" i="16"/>
  <c r="N2026" i="16"/>
  <c r="M2026" i="16"/>
  <c r="L2026" i="16"/>
  <c r="K2026" i="16"/>
  <c r="J2026" i="16"/>
  <c r="I2026" i="16"/>
  <c r="H2026" i="16"/>
  <c r="G2026" i="16"/>
  <c r="F2026" i="16"/>
  <c r="E2026" i="16"/>
  <c r="D2026" i="16"/>
  <c r="C2026" i="16"/>
  <c r="B2026" i="16"/>
  <c r="Q2025" i="16"/>
  <c r="P2025" i="16"/>
  <c r="O2025" i="16"/>
  <c r="N2025" i="16"/>
  <c r="M2025" i="16"/>
  <c r="L2025" i="16"/>
  <c r="K2025" i="16"/>
  <c r="J2025" i="16"/>
  <c r="I2025" i="16"/>
  <c r="H2025" i="16"/>
  <c r="G2025" i="16"/>
  <c r="F2025" i="16"/>
  <c r="E2025" i="16"/>
  <c r="D2025" i="16"/>
  <c r="C2025" i="16"/>
  <c r="B2025" i="16"/>
  <c r="Q2024" i="16"/>
  <c r="P2024" i="16"/>
  <c r="O2024" i="16"/>
  <c r="N2024" i="16"/>
  <c r="M2024" i="16"/>
  <c r="L2024" i="16"/>
  <c r="K2024" i="16"/>
  <c r="J2024" i="16"/>
  <c r="I2024" i="16"/>
  <c r="H2024" i="16"/>
  <c r="G2024" i="16"/>
  <c r="F2024" i="16"/>
  <c r="E2024" i="16"/>
  <c r="D2024" i="16"/>
  <c r="C2024" i="16"/>
  <c r="B2024" i="16"/>
  <c r="Q2023" i="16"/>
  <c r="P2023" i="16"/>
  <c r="O2023" i="16"/>
  <c r="N2023" i="16"/>
  <c r="M2023" i="16"/>
  <c r="L2023" i="16"/>
  <c r="K2023" i="16"/>
  <c r="J2023" i="16"/>
  <c r="I2023" i="16"/>
  <c r="H2023" i="16"/>
  <c r="G2023" i="16"/>
  <c r="F2023" i="16"/>
  <c r="E2023" i="16"/>
  <c r="D2023" i="16"/>
  <c r="C2023" i="16"/>
  <c r="B2023" i="16"/>
  <c r="Q2022" i="16"/>
  <c r="P2022" i="16"/>
  <c r="O2022" i="16"/>
  <c r="N2022" i="16"/>
  <c r="M2022" i="16"/>
  <c r="L2022" i="16"/>
  <c r="K2022" i="16"/>
  <c r="J2022" i="16"/>
  <c r="I2022" i="16"/>
  <c r="H2022" i="16"/>
  <c r="G2022" i="16"/>
  <c r="F2022" i="16"/>
  <c r="E2022" i="16"/>
  <c r="D2022" i="16"/>
  <c r="C2022" i="16"/>
  <c r="B2022" i="16"/>
  <c r="Q2021" i="16"/>
  <c r="P2021" i="16"/>
  <c r="O2021" i="16"/>
  <c r="N2021" i="16"/>
  <c r="M2021" i="16"/>
  <c r="L2021" i="16"/>
  <c r="K2021" i="16"/>
  <c r="J2021" i="16"/>
  <c r="I2021" i="16"/>
  <c r="H2021" i="16"/>
  <c r="G2021" i="16"/>
  <c r="F2021" i="16"/>
  <c r="E2021" i="16"/>
  <c r="D2021" i="16"/>
  <c r="C2021" i="16"/>
  <c r="B2021" i="16"/>
  <c r="Q2020" i="16"/>
  <c r="P2020" i="16"/>
  <c r="O2020" i="16"/>
  <c r="N2020" i="16"/>
  <c r="M2020" i="16"/>
  <c r="L2020" i="16"/>
  <c r="K2020" i="16"/>
  <c r="J2020" i="16"/>
  <c r="I2020" i="16"/>
  <c r="H2020" i="16"/>
  <c r="G2020" i="16"/>
  <c r="F2020" i="16"/>
  <c r="E2020" i="16"/>
  <c r="D2020" i="16"/>
  <c r="C2020" i="16"/>
  <c r="B2020" i="16"/>
  <c r="Q2019" i="16"/>
  <c r="P2019" i="16"/>
  <c r="O2019" i="16"/>
  <c r="N2019" i="16"/>
  <c r="M2019" i="16"/>
  <c r="L2019" i="16"/>
  <c r="K2019" i="16"/>
  <c r="J2019" i="16"/>
  <c r="I2019" i="16"/>
  <c r="H2019" i="16"/>
  <c r="G2019" i="16"/>
  <c r="F2019" i="16"/>
  <c r="E2019" i="16"/>
  <c r="D2019" i="16"/>
  <c r="C2019" i="16"/>
  <c r="B2019" i="16"/>
  <c r="Q2018" i="16"/>
  <c r="P2018" i="16"/>
  <c r="O2018" i="16"/>
  <c r="N2018" i="16"/>
  <c r="M2018" i="16"/>
  <c r="L2018" i="16"/>
  <c r="K2018" i="16"/>
  <c r="J2018" i="16"/>
  <c r="I2018" i="16"/>
  <c r="H2018" i="16"/>
  <c r="G2018" i="16"/>
  <c r="F2018" i="16"/>
  <c r="E2018" i="16"/>
  <c r="D2018" i="16"/>
  <c r="C2018" i="16"/>
  <c r="B2018" i="16"/>
  <c r="Q2017" i="16"/>
  <c r="P2017" i="16"/>
  <c r="O2017" i="16"/>
  <c r="N2017" i="16"/>
  <c r="M2017" i="16"/>
  <c r="L2017" i="16"/>
  <c r="K2017" i="16"/>
  <c r="J2017" i="16"/>
  <c r="I2017" i="16"/>
  <c r="H2017" i="16"/>
  <c r="G2017" i="16"/>
  <c r="F2017" i="16"/>
  <c r="E2017" i="16"/>
  <c r="D2017" i="16"/>
  <c r="C2017" i="16"/>
  <c r="B2017" i="16"/>
  <c r="Q2016" i="16"/>
  <c r="P2016" i="16"/>
  <c r="O2016" i="16"/>
  <c r="N2016" i="16"/>
  <c r="M2016" i="16"/>
  <c r="L2016" i="16"/>
  <c r="K2016" i="16"/>
  <c r="J2016" i="16"/>
  <c r="I2016" i="16"/>
  <c r="H2016" i="16"/>
  <c r="G2016" i="16"/>
  <c r="F2016" i="16"/>
  <c r="E2016" i="16"/>
  <c r="D2016" i="16"/>
  <c r="C2016" i="16"/>
  <c r="B2016" i="16"/>
  <c r="Q2015" i="16"/>
  <c r="P2015" i="16"/>
  <c r="O2015" i="16"/>
  <c r="N2015" i="16"/>
  <c r="M2015" i="16"/>
  <c r="L2015" i="16"/>
  <c r="K2015" i="16"/>
  <c r="J2015" i="16"/>
  <c r="I2015" i="16"/>
  <c r="H2015" i="16"/>
  <c r="G2015" i="16"/>
  <c r="F2015" i="16"/>
  <c r="E2015" i="16"/>
  <c r="D2015" i="16"/>
  <c r="C2015" i="16"/>
  <c r="B2015" i="16"/>
  <c r="Q2014" i="16"/>
  <c r="P2014" i="16"/>
  <c r="O2014" i="16"/>
  <c r="N2014" i="16"/>
  <c r="M2014" i="16"/>
  <c r="L2014" i="16"/>
  <c r="K2014" i="16"/>
  <c r="J2014" i="16"/>
  <c r="I2014" i="16"/>
  <c r="H2014" i="16"/>
  <c r="G2014" i="16"/>
  <c r="F2014" i="16"/>
  <c r="E2014" i="16"/>
  <c r="D2014" i="16"/>
  <c r="C2014" i="16"/>
  <c r="B2014" i="16"/>
  <c r="Q2013" i="16"/>
  <c r="P2013" i="16"/>
  <c r="O2013" i="16"/>
  <c r="N2013" i="16"/>
  <c r="M2013" i="16"/>
  <c r="L2013" i="16"/>
  <c r="K2013" i="16"/>
  <c r="J2013" i="16"/>
  <c r="I2013" i="16"/>
  <c r="H2013" i="16"/>
  <c r="G2013" i="16"/>
  <c r="F2013" i="16"/>
  <c r="E2013" i="16"/>
  <c r="D2013" i="16"/>
  <c r="C2013" i="16"/>
  <c r="B2013" i="16"/>
  <c r="Q2012" i="16"/>
  <c r="P2012" i="16"/>
  <c r="O2012" i="16"/>
  <c r="N2012" i="16"/>
  <c r="M2012" i="16"/>
  <c r="L2012" i="16"/>
  <c r="K2012" i="16"/>
  <c r="J2012" i="16"/>
  <c r="I2012" i="16"/>
  <c r="H2012" i="16"/>
  <c r="G2012" i="16"/>
  <c r="F2012" i="16"/>
  <c r="E2012" i="16"/>
  <c r="D2012" i="16"/>
  <c r="C2012" i="16"/>
  <c r="B2012" i="16"/>
  <c r="Q2011" i="16"/>
  <c r="P2011" i="16"/>
  <c r="O2011" i="16"/>
  <c r="N2011" i="16"/>
  <c r="M2011" i="16"/>
  <c r="L2011" i="16"/>
  <c r="K2011" i="16"/>
  <c r="J2011" i="16"/>
  <c r="I2011" i="16"/>
  <c r="H2011" i="16"/>
  <c r="G2011" i="16"/>
  <c r="F2011" i="16"/>
  <c r="E2011" i="16"/>
  <c r="D2011" i="16"/>
  <c r="C2011" i="16"/>
  <c r="B2011" i="16"/>
  <c r="Q2010" i="16"/>
  <c r="P2010" i="16"/>
  <c r="O2010" i="16"/>
  <c r="N2010" i="16"/>
  <c r="M2010" i="16"/>
  <c r="L2010" i="16"/>
  <c r="K2010" i="16"/>
  <c r="J2010" i="16"/>
  <c r="I2010" i="16"/>
  <c r="H2010" i="16"/>
  <c r="G2010" i="16"/>
  <c r="F2010" i="16"/>
  <c r="E2010" i="16"/>
  <c r="D2010" i="16"/>
  <c r="C2010" i="16"/>
  <c r="B2010" i="16"/>
  <c r="Q2009" i="16"/>
  <c r="P2009" i="16"/>
  <c r="O2009" i="16"/>
  <c r="N2009" i="16"/>
  <c r="M2009" i="16"/>
  <c r="L2009" i="16"/>
  <c r="K2009" i="16"/>
  <c r="J2009" i="16"/>
  <c r="I2009" i="16"/>
  <c r="H2009" i="16"/>
  <c r="G2009" i="16"/>
  <c r="F2009" i="16"/>
  <c r="E2009" i="16"/>
  <c r="D2009" i="16"/>
  <c r="C2009" i="16"/>
  <c r="B2009" i="16"/>
  <c r="Q2008" i="16"/>
  <c r="P2008" i="16"/>
  <c r="O2008" i="16"/>
  <c r="N2008" i="16"/>
  <c r="M2008" i="16"/>
  <c r="L2008" i="16"/>
  <c r="K2008" i="16"/>
  <c r="J2008" i="16"/>
  <c r="I2008" i="16"/>
  <c r="H2008" i="16"/>
  <c r="G2008" i="16"/>
  <c r="F2008" i="16"/>
  <c r="E2008" i="16"/>
  <c r="D2008" i="16"/>
  <c r="C2008" i="16"/>
  <c r="B2008" i="16"/>
  <c r="Q2007" i="16"/>
  <c r="P2007" i="16"/>
  <c r="O2007" i="16"/>
  <c r="N2007" i="16"/>
  <c r="M2007" i="16"/>
  <c r="L2007" i="16"/>
  <c r="K2007" i="16"/>
  <c r="J2007" i="16"/>
  <c r="I2007" i="16"/>
  <c r="H2007" i="16"/>
  <c r="G2007" i="16"/>
  <c r="F2007" i="16"/>
  <c r="E2007" i="16"/>
  <c r="D2007" i="16"/>
  <c r="C2007" i="16"/>
  <c r="B2007" i="16"/>
  <c r="Q2006" i="16"/>
  <c r="P2006" i="16"/>
  <c r="O2006" i="16"/>
  <c r="N2006" i="16"/>
  <c r="M2006" i="16"/>
  <c r="L2006" i="16"/>
  <c r="K2006" i="16"/>
  <c r="J2006" i="16"/>
  <c r="I2006" i="16"/>
  <c r="H2006" i="16"/>
  <c r="G2006" i="16"/>
  <c r="F2006" i="16"/>
  <c r="E2006" i="16"/>
  <c r="D2006" i="16"/>
  <c r="C2006" i="16"/>
  <c r="B2006" i="16"/>
  <c r="Q2005" i="16"/>
  <c r="P2005" i="16"/>
  <c r="O2005" i="16"/>
  <c r="N2005" i="16"/>
  <c r="M2005" i="16"/>
  <c r="L2005" i="16"/>
  <c r="K2005" i="16"/>
  <c r="J2005" i="16"/>
  <c r="I2005" i="16"/>
  <c r="H2005" i="16"/>
  <c r="G2005" i="16"/>
  <c r="F2005" i="16"/>
  <c r="E2005" i="16"/>
  <c r="D2005" i="16"/>
  <c r="C2005" i="16"/>
  <c r="B2005" i="16"/>
  <c r="Q2004" i="16"/>
  <c r="P2004" i="16"/>
  <c r="O2004" i="16"/>
  <c r="N2004" i="16"/>
  <c r="M2004" i="16"/>
  <c r="L2004" i="16"/>
  <c r="K2004" i="16"/>
  <c r="J2004" i="16"/>
  <c r="I2004" i="16"/>
  <c r="H2004" i="16"/>
  <c r="G2004" i="16"/>
  <c r="F2004" i="16"/>
  <c r="E2004" i="16"/>
  <c r="D2004" i="16"/>
  <c r="C2004" i="16"/>
  <c r="B2004" i="16"/>
  <c r="Q2003" i="16"/>
  <c r="P2003" i="16"/>
  <c r="O2003" i="16"/>
  <c r="N2003" i="16"/>
  <c r="M2003" i="16"/>
  <c r="L2003" i="16"/>
  <c r="K2003" i="16"/>
  <c r="J2003" i="16"/>
  <c r="I2003" i="16"/>
  <c r="H2003" i="16"/>
  <c r="G2003" i="16"/>
  <c r="F2003" i="16"/>
  <c r="E2003" i="16"/>
  <c r="D2003" i="16"/>
  <c r="C2003" i="16"/>
  <c r="B2003" i="16"/>
  <c r="Q2002" i="16"/>
  <c r="P2002" i="16"/>
  <c r="O2002" i="16"/>
  <c r="N2002" i="16"/>
  <c r="M2002" i="16"/>
  <c r="L2002" i="16"/>
  <c r="K2002" i="16"/>
  <c r="J2002" i="16"/>
  <c r="I2002" i="16"/>
  <c r="H2002" i="16"/>
  <c r="G2002" i="16"/>
  <c r="F2002" i="16"/>
  <c r="E2002" i="16"/>
  <c r="D2002" i="16"/>
  <c r="C2002" i="16"/>
  <c r="B2002" i="16"/>
  <c r="Q2001" i="16"/>
  <c r="P2001" i="16"/>
  <c r="O2001" i="16"/>
  <c r="N2001" i="16"/>
  <c r="M2001" i="16"/>
  <c r="L2001" i="16"/>
  <c r="K2001" i="16"/>
  <c r="J2001" i="16"/>
  <c r="I2001" i="16"/>
  <c r="H2001" i="16"/>
  <c r="G2001" i="16"/>
  <c r="F2001" i="16"/>
  <c r="E2001" i="16"/>
  <c r="D2001" i="16"/>
  <c r="C2001" i="16"/>
  <c r="B2001" i="16"/>
  <c r="Q2000" i="16"/>
  <c r="P2000" i="16"/>
  <c r="O2000" i="16"/>
  <c r="N2000" i="16"/>
  <c r="M2000" i="16"/>
  <c r="L2000" i="16"/>
  <c r="K2000" i="16"/>
  <c r="J2000" i="16"/>
  <c r="I2000" i="16"/>
  <c r="H2000" i="16"/>
  <c r="G2000" i="16"/>
  <c r="F2000" i="16"/>
  <c r="E2000" i="16"/>
  <c r="D2000" i="16"/>
  <c r="C2000" i="16"/>
  <c r="B2000" i="16"/>
  <c r="Q1999" i="16"/>
  <c r="P1999" i="16"/>
  <c r="O1999" i="16"/>
  <c r="N1999" i="16"/>
  <c r="M1999" i="16"/>
  <c r="L1999" i="16"/>
  <c r="K1999" i="16"/>
  <c r="J1999" i="16"/>
  <c r="I1999" i="16"/>
  <c r="H1999" i="16"/>
  <c r="G1999" i="16"/>
  <c r="F1999" i="16"/>
  <c r="E1999" i="16"/>
  <c r="D1999" i="16"/>
  <c r="C1999" i="16"/>
  <c r="B1999" i="16"/>
  <c r="Q1998" i="16"/>
  <c r="P1998" i="16"/>
  <c r="O1998" i="16"/>
  <c r="N1998" i="16"/>
  <c r="M1998" i="16"/>
  <c r="L1998" i="16"/>
  <c r="K1998" i="16"/>
  <c r="J1998" i="16"/>
  <c r="I1998" i="16"/>
  <c r="H1998" i="16"/>
  <c r="G1998" i="16"/>
  <c r="F1998" i="16"/>
  <c r="E1998" i="16"/>
  <c r="D1998" i="16"/>
  <c r="C1998" i="16"/>
  <c r="B1998" i="16"/>
  <c r="Q1997" i="16"/>
  <c r="P1997" i="16"/>
  <c r="O1997" i="16"/>
  <c r="N1997" i="16"/>
  <c r="M1997" i="16"/>
  <c r="L1997" i="16"/>
  <c r="K1997" i="16"/>
  <c r="J1997" i="16"/>
  <c r="I1997" i="16"/>
  <c r="H1997" i="16"/>
  <c r="G1997" i="16"/>
  <c r="F1997" i="16"/>
  <c r="E1997" i="16"/>
  <c r="D1997" i="16"/>
  <c r="C1997" i="16"/>
  <c r="B1997" i="16"/>
  <c r="Q1996" i="16"/>
  <c r="P1996" i="16"/>
  <c r="O1996" i="16"/>
  <c r="N1996" i="16"/>
  <c r="M1996" i="16"/>
  <c r="L1996" i="16"/>
  <c r="K1996" i="16"/>
  <c r="J1996" i="16"/>
  <c r="I1996" i="16"/>
  <c r="H1996" i="16"/>
  <c r="G1996" i="16"/>
  <c r="F1996" i="16"/>
  <c r="E1996" i="16"/>
  <c r="D1996" i="16"/>
  <c r="C1996" i="16"/>
  <c r="B1996" i="16"/>
  <c r="Q1995" i="16"/>
  <c r="P1995" i="16"/>
  <c r="O1995" i="16"/>
  <c r="N1995" i="16"/>
  <c r="M1995" i="16"/>
  <c r="L1995" i="16"/>
  <c r="K1995" i="16"/>
  <c r="J1995" i="16"/>
  <c r="I1995" i="16"/>
  <c r="H1995" i="16"/>
  <c r="G1995" i="16"/>
  <c r="F1995" i="16"/>
  <c r="E1995" i="16"/>
  <c r="D1995" i="16"/>
  <c r="C1995" i="16"/>
  <c r="B1995" i="16"/>
  <c r="Q1994" i="16"/>
  <c r="P1994" i="16"/>
  <c r="O1994" i="16"/>
  <c r="N1994" i="16"/>
  <c r="M1994" i="16"/>
  <c r="L1994" i="16"/>
  <c r="K1994" i="16"/>
  <c r="J1994" i="16"/>
  <c r="I1994" i="16"/>
  <c r="H1994" i="16"/>
  <c r="G1994" i="16"/>
  <c r="F1994" i="16"/>
  <c r="E1994" i="16"/>
  <c r="D1994" i="16"/>
  <c r="C1994" i="16"/>
  <c r="B1994" i="16"/>
  <c r="Q1993" i="16"/>
  <c r="P1993" i="16"/>
  <c r="O1993" i="16"/>
  <c r="N1993" i="16"/>
  <c r="M1993" i="16"/>
  <c r="L1993" i="16"/>
  <c r="K1993" i="16"/>
  <c r="J1993" i="16"/>
  <c r="I1993" i="16"/>
  <c r="H1993" i="16"/>
  <c r="G1993" i="16"/>
  <c r="F1993" i="16"/>
  <c r="E1993" i="16"/>
  <c r="D1993" i="16"/>
  <c r="C1993" i="16"/>
  <c r="B1993" i="16"/>
  <c r="Q1992" i="16"/>
  <c r="P1992" i="16"/>
  <c r="O1992" i="16"/>
  <c r="N1992" i="16"/>
  <c r="M1992" i="16"/>
  <c r="L1992" i="16"/>
  <c r="K1992" i="16"/>
  <c r="J1992" i="16"/>
  <c r="I1992" i="16"/>
  <c r="H1992" i="16"/>
  <c r="G1992" i="16"/>
  <c r="F1992" i="16"/>
  <c r="E1992" i="16"/>
  <c r="D1992" i="16"/>
  <c r="C1992" i="16"/>
  <c r="B1992" i="16"/>
  <c r="Q1991" i="16"/>
  <c r="P1991" i="16"/>
  <c r="O1991" i="16"/>
  <c r="N1991" i="16"/>
  <c r="M1991" i="16"/>
  <c r="L1991" i="16"/>
  <c r="K1991" i="16"/>
  <c r="J1991" i="16"/>
  <c r="I1991" i="16"/>
  <c r="H1991" i="16"/>
  <c r="G1991" i="16"/>
  <c r="F1991" i="16"/>
  <c r="E1991" i="16"/>
  <c r="D1991" i="16"/>
  <c r="C1991" i="16"/>
  <c r="B1991" i="16"/>
  <c r="Q1990" i="16"/>
  <c r="P1990" i="16"/>
  <c r="O1990" i="16"/>
  <c r="N1990" i="16"/>
  <c r="M1990" i="16"/>
  <c r="L1990" i="16"/>
  <c r="K1990" i="16"/>
  <c r="J1990" i="16"/>
  <c r="I1990" i="16"/>
  <c r="H1990" i="16"/>
  <c r="G1990" i="16"/>
  <c r="F1990" i="16"/>
  <c r="E1990" i="16"/>
  <c r="D1990" i="16"/>
  <c r="C1990" i="16"/>
  <c r="B1990" i="16"/>
  <c r="Q1989" i="16"/>
  <c r="P1989" i="16"/>
  <c r="O1989" i="16"/>
  <c r="N1989" i="16"/>
  <c r="M1989" i="16"/>
  <c r="L1989" i="16"/>
  <c r="K1989" i="16"/>
  <c r="J1989" i="16"/>
  <c r="I1989" i="16"/>
  <c r="H1989" i="16"/>
  <c r="G1989" i="16"/>
  <c r="F1989" i="16"/>
  <c r="E1989" i="16"/>
  <c r="D1989" i="16"/>
  <c r="C1989" i="16"/>
  <c r="B1989" i="16"/>
  <c r="Q1988" i="16"/>
  <c r="P1988" i="16"/>
  <c r="O1988" i="16"/>
  <c r="N1988" i="16"/>
  <c r="M1988" i="16"/>
  <c r="L1988" i="16"/>
  <c r="K1988" i="16"/>
  <c r="J1988" i="16"/>
  <c r="I1988" i="16"/>
  <c r="H1988" i="16"/>
  <c r="G1988" i="16"/>
  <c r="F1988" i="16"/>
  <c r="E1988" i="16"/>
  <c r="D1988" i="16"/>
  <c r="C1988" i="16"/>
  <c r="B1988" i="16"/>
  <c r="Q1987" i="16"/>
  <c r="P1987" i="16"/>
  <c r="O1987" i="16"/>
  <c r="N1987" i="16"/>
  <c r="M1987" i="16"/>
  <c r="L1987" i="16"/>
  <c r="K1987" i="16"/>
  <c r="J1987" i="16"/>
  <c r="I1987" i="16"/>
  <c r="H1987" i="16"/>
  <c r="G1987" i="16"/>
  <c r="F1987" i="16"/>
  <c r="E1987" i="16"/>
  <c r="D1987" i="16"/>
  <c r="C1987" i="16"/>
  <c r="B1987" i="16"/>
  <c r="Q1986" i="16"/>
  <c r="P1986" i="16"/>
  <c r="O1986" i="16"/>
  <c r="N1986" i="16"/>
  <c r="M1986" i="16"/>
  <c r="L1986" i="16"/>
  <c r="K1986" i="16"/>
  <c r="J1986" i="16"/>
  <c r="I1986" i="16"/>
  <c r="H1986" i="16"/>
  <c r="G1986" i="16"/>
  <c r="F1986" i="16"/>
  <c r="E1986" i="16"/>
  <c r="D1986" i="16"/>
  <c r="C1986" i="16"/>
  <c r="B1986" i="16"/>
  <c r="Q1985" i="16"/>
  <c r="P1985" i="16"/>
  <c r="O1985" i="16"/>
  <c r="N1985" i="16"/>
  <c r="M1985" i="16"/>
  <c r="L1985" i="16"/>
  <c r="K1985" i="16"/>
  <c r="J1985" i="16"/>
  <c r="I1985" i="16"/>
  <c r="H1985" i="16"/>
  <c r="G1985" i="16"/>
  <c r="F1985" i="16"/>
  <c r="E1985" i="16"/>
  <c r="D1985" i="16"/>
  <c r="C1985" i="16"/>
  <c r="B1985" i="16"/>
  <c r="Q1984" i="16"/>
  <c r="P1984" i="16"/>
  <c r="O1984" i="16"/>
  <c r="N1984" i="16"/>
  <c r="M1984" i="16"/>
  <c r="L1984" i="16"/>
  <c r="K1984" i="16"/>
  <c r="J1984" i="16"/>
  <c r="I1984" i="16"/>
  <c r="H1984" i="16"/>
  <c r="G1984" i="16"/>
  <c r="F1984" i="16"/>
  <c r="E1984" i="16"/>
  <c r="D1984" i="16"/>
  <c r="C1984" i="16"/>
  <c r="B1984" i="16"/>
  <c r="Q1983" i="16"/>
  <c r="P1983" i="16"/>
  <c r="O1983" i="16"/>
  <c r="N1983" i="16"/>
  <c r="M1983" i="16"/>
  <c r="L1983" i="16"/>
  <c r="K1983" i="16"/>
  <c r="J1983" i="16"/>
  <c r="I1983" i="16"/>
  <c r="H1983" i="16"/>
  <c r="G1983" i="16"/>
  <c r="F1983" i="16"/>
  <c r="E1983" i="16"/>
  <c r="D1983" i="16"/>
  <c r="C1983" i="16"/>
  <c r="B1983" i="16"/>
  <c r="Q1982" i="16"/>
  <c r="P1982" i="16"/>
  <c r="O1982" i="16"/>
  <c r="N1982" i="16"/>
  <c r="M1982" i="16"/>
  <c r="L1982" i="16"/>
  <c r="K1982" i="16"/>
  <c r="J1982" i="16"/>
  <c r="I1982" i="16"/>
  <c r="H1982" i="16"/>
  <c r="G1982" i="16"/>
  <c r="F1982" i="16"/>
  <c r="E1982" i="16"/>
  <c r="D1982" i="16"/>
  <c r="C1982" i="16"/>
  <c r="B1982" i="16"/>
  <c r="Q1981" i="16"/>
  <c r="P1981" i="16"/>
  <c r="O1981" i="16"/>
  <c r="N1981" i="16"/>
  <c r="M1981" i="16"/>
  <c r="L1981" i="16"/>
  <c r="K1981" i="16"/>
  <c r="J1981" i="16"/>
  <c r="I1981" i="16"/>
  <c r="H1981" i="16"/>
  <c r="G1981" i="16"/>
  <c r="F1981" i="16"/>
  <c r="E1981" i="16"/>
  <c r="D1981" i="16"/>
  <c r="C1981" i="16"/>
  <c r="B1981" i="16"/>
  <c r="Q1980" i="16"/>
  <c r="P1980" i="16"/>
  <c r="O1980" i="16"/>
  <c r="N1980" i="16"/>
  <c r="M1980" i="16"/>
  <c r="L1980" i="16"/>
  <c r="K1980" i="16"/>
  <c r="J1980" i="16"/>
  <c r="I1980" i="16"/>
  <c r="H1980" i="16"/>
  <c r="G1980" i="16"/>
  <c r="F1980" i="16"/>
  <c r="E1980" i="16"/>
  <c r="D1980" i="16"/>
  <c r="C1980" i="16"/>
  <c r="B1980" i="16"/>
  <c r="Q1979" i="16"/>
  <c r="P1979" i="16"/>
  <c r="O1979" i="16"/>
  <c r="N1979" i="16"/>
  <c r="M1979" i="16"/>
  <c r="L1979" i="16"/>
  <c r="K1979" i="16"/>
  <c r="J1979" i="16"/>
  <c r="I1979" i="16"/>
  <c r="H1979" i="16"/>
  <c r="G1979" i="16"/>
  <c r="F1979" i="16"/>
  <c r="E1979" i="16"/>
  <c r="D1979" i="16"/>
  <c r="C1979" i="16"/>
  <c r="B1979" i="16"/>
  <c r="Q1978" i="16"/>
  <c r="P1978" i="16"/>
  <c r="O1978" i="16"/>
  <c r="N1978" i="16"/>
  <c r="M1978" i="16"/>
  <c r="L1978" i="16"/>
  <c r="K1978" i="16"/>
  <c r="J1978" i="16"/>
  <c r="I1978" i="16"/>
  <c r="H1978" i="16"/>
  <c r="G1978" i="16"/>
  <c r="F1978" i="16"/>
  <c r="E1978" i="16"/>
  <c r="D1978" i="16"/>
  <c r="C1978" i="16"/>
  <c r="B1978" i="16"/>
  <c r="Q1977" i="16"/>
  <c r="P1977" i="16"/>
  <c r="O1977" i="16"/>
  <c r="N1977" i="16"/>
  <c r="M1977" i="16"/>
  <c r="L1977" i="16"/>
  <c r="K1977" i="16"/>
  <c r="J1977" i="16"/>
  <c r="I1977" i="16"/>
  <c r="H1977" i="16"/>
  <c r="G1977" i="16"/>
  <c r="F1977" i="16"/>
  <c r="E1977" i="16"/>
  <c r="D1977" i="16"/>
  <c r="C1977" i="16"/>
  <c r="B1977" i="16"/>
  <c r="Q1976" i="16"/>
  <c r="P1976" i="16"/>
  <c r="O1976" i="16"/>
  <c r="N1976" i="16"/>
  <c r="M1976" i="16"/>
  <c r="L1976" i="16"/>
  <c r="K1976" i="16"/>
  <c r="J1976" i="16"/>
  <c r="I1976" i="16"/>
  <c r="H1976" i="16"/>
  <c r="G1976" i="16"/>
  <c r="F1976" i="16"/>
  <c r="E1976" i="16"/>
  <c r="D1976" i="16"/>
  <c r="C1976" i="16"/>
  <c r="B1976" i="16"/>
  <c r="Q1975" i="16"/>
  <c r="P1975" i="16"/>
  <c r="O1975" i="16"/>
  <c r="N1975" i="16"/>
  <c r="M1975" i="16"/>
  <c r="L1975" i="16"/>
  <c r="K1975" i="16"/>
  <c r="J1975" i="16"/>
  <c r="I1975" i="16"/>
  <c r="H1975" i="16"/>
  <c r="G1975" i="16"/>
  <c r="F1975" i="16"/>
  <c r="E1975" i="16"/>
  <c r="D1975" i="16"/>
  <c r="C1975" i="16"/>
  <c r="B1975" i="16"/>
  <c r="Q1974" i="16"/>
  <c r="P1974" i="16"/>
  <c r="O1974" i="16"/>
  <c r="N1974" i="16"/>
  <c r="M1974" i="16"/>
  <c r="L1974" i="16"/>
  <c r="K1974" i="16"/>
  <c r="J1974" i="16"/>
  <c r="I1974" i="16"/>
  <c r="H1974" i="16"/>
  <c r="G1974" i="16"/>
  <c r="F1974" i="16"/>
  <c r="E1974" i="16"/>
  <c r="D1974" i="16"/>
  <c r="C1974" i="16"/>
  <c r="B1974" i="16"/>
  <c r="Q1973" i="16"/>
  <c r="P1973" i="16"/>
  <c r="O1973" i="16"/>
  <c r="N1973" i="16"/>
  <c r="M1973" i="16"/>
  <c r="L1973" i="16"/>
  <c r="K1973" i="16"/>
  <c r="J1973" i="16"/>
  <c r="I1973" i="16"/>
  <c r="H1973" i="16"/>
  <c r="G1973" i="16"/>
  <c r="F1973" i="16"/>
  <c r="E1973" i="16"/>
  <c r="D1973" i="16"/>
  <c r="C1973" i="16"/>
  <c r="B1973" i="16"/>
  <c r="Q1972" i="16"/>
  <c r="P1972" i="16"/>
  <c r="O1972" i="16"/>
  <c r="N1972" i="16"/>
  <c r="M1972" i="16"/>
  <c r="L1972" i="16"/>
  <c r="K1972" i="16"/>
  <c r="J1972" i="16"/>
  <c r="I1972" i="16"/>
  <c r="H1972" i="16"/>
  <c r="G1972" i="16"/>
  <c r="F1972" i="16"/>
  <c r="E1972" i="16"/>
  <c r="D1972" i="16"/>
  <c r="C1972" i="16"/>
  <c r="B1972" i="16"/>
  <c r="Q1971" i="16"/>
  <c r="P1971" i="16"/>
  <c r="O1971" i="16"/>
  <c r="N1971" i="16"/>
  <c r="M1971" i="16"/>
  <c r="L1971" i="16"/>
  <c r="K1971" i="16"/>
  <c r="J1971" i="16"/>
  <c r="I1971" i="16"/>
  <c r="H1971" i="16"/>
  <c r="G1971" i="16"/>
  <c r="F1971" i="16"/>
  <c r="E1971" i="16"/>
  <c r="D1971" i="16"/>
  <c r="C1971" i="16"/>
  <c r="B1971" i="16"/>
  <c r="Q1970" i="16"/>
  <c r="P1970" i="16"/>
  <c r="O1970" i="16"/>
  <c r="N1970" i="16"/>
  <c r="M1970" i="16"/>
  <c r="L1970" i="16"/>
  <c r="K1970" i="16"/>
  <c r="J1970" i="16"/>
  <c r="I1970" i="16"/>
  <c r="H1970" i="16"/>
  <c r="G1970" i="16"/>
  <c r="F1970" i="16"/>
  <c r="E1970" i="16"/>
  <c r="D1970" i="16"/>
  <c r="C1970" i="16"/>
  <c r="B1970" i="16"/>
  <c r="Q1969" i="16"/>
  <c r="P1969" i="16"/>
  <c r="O1969" i="16"/>
  <c r="N1969" i="16"/>
  <c r="M1969" i="16"/>
  <c r="L1969" i="16"/>
  <c r="K1969" i="16"/>
  <c r="J1969" i="16"/>
  <c r="I1969" i="16"/>
  <c r="H1969" i="16"/>
  <c r="G1969" i="16"/>
  <c r="F1969" i="16"/>
  <c r="E1969" i="16"/>
  <c r="D1969" i="16"/>
  <c r="C1969" i="16"/>
  <c r="B1969" i="16"/>
  <c r="Q1968" i="16"/>
  <c r="P1968" i="16"/>
  <c r="O1968" i="16"/>
  <c r="N1968" i="16"/>
  <c r="M1968" i="16"/>
  <c r="L1968" i="16"/>
  <c r="K1968" i="16"/>
  <c r="J1968" i="16"/>
  <c r="I1968" i="16"/>
  <c r="H1968" i="16"/>
  <c r="G1968" i="16"/>
  <c r="F1968" i="16"/>
  <c r="E1968" i="16"/>
  <c r="D1968" i="16"/>
  <c r="C1968" i="16"/>
  <c r="B1968" i="16"/>
  <c r="Q1967" i="16"/>
  <c r="P1967" i="16"/>
  <c r="O1967" i="16"/>
  <c r="N1967" i="16"/>
  <c r="M1967" i="16"/>
  <c r="L1967" i="16"/>
  <c r="K1967" i="16"/>
  <c r="J1967" i="16"/>
  <c r="I1967" i="16"/>
  <c r="H1967" i="16"/>
  <c r="G1967" i="16"/>
  <c r="F1967" i="16"/>
  <c r="E1967" i="16"/>
  <c r="D1967" i="16"/>
  <c r="C1967" i="16"/>
  <c r="B1967" i="16"/>
  <c r="Q1966" i="16"/>
  <c r="P1966" i="16"/>
  <c r="O1966" i="16"/>
  <c r="N1966" i="16"/>
  <c r="M1966" i="16"/>
  <c r="L1966" i="16"/>
  <c r="K1966" i="16"/>
  <c r="J1966" i="16"/>
  <c r="I1966" i="16"/>
  <c r="H1966" i="16"/>
  <c r="G1966" i="16"/>
  <c r="F1966" i="16"/>
  <c r="E1966" i="16"/>
  <c r="D1966" i="16"/>
  <c r="C1966" i="16"/>
  <c r="B1966" i="16"/>
  <c r="Q1965" i="16"/>
  <c r="P1965" i="16"/>
  <c r="O1965" i="16"/>
  <c r="N1965" i="16"/>
  <c r="M1965" i="16"/>
  <c r="L1965" i="16"/>
  <c r="K1965" i="16"/>
  <c r="J1965" i="16"/>
  <c r="I1965" i="16"/>
  <c r="H1965" i="16"/>
  <c r="G1965" i="16"/>
  <c r="F1965" i="16"/>
  <c r="E1965" i="16"/>
  <c r="D1965" i="16"/>
  <c r="C1965" i="16"/>
  <c r="B1965" i="16"/>
  <c r="Q1964" i="16"/>
  <c r="P1964" i="16"/>
  <c r="O1964" i="16"/>
  <c r="N1964" i="16"/>
  <c r="M1964" i="16"/>
  <c r="L1964" i="16"/>
  <c r="K1964" i="16"/>
  <c r="J1964" i="16"/>
  <c r="I1964" i="16"/>
  <c r="H1964" i="16"/>
  <c r="G1964" i="16"/>
  <c r="F1964" i="16"/>
  <c r="E1964" i="16"/>
  <c r="D1964" i="16"/>
  <c r="C1964" i="16"/>
  <c r="B1964" i="16"/>
  <c r="Q1963" i="16"/>
  <c r="P1963" i="16"/>
  <c r="O1963" i="16"/>
  <c r="N1963" i="16"/>
  <c r="M1963" i="16"/>
  <c r="L1963" i="16"/>
  <c r="K1963" i="16"/>
  <c r="J1963" i="16"/>
  <c r="I1963" i="16"/>
  <c r="H1963" i="16"/>
  <c r="G1963" i="16"/>
  <c r="F1963" i="16"/>
  <c r="E1963" i="16"/>
  <c r="D1963" i="16"/>
  <c r="C1963" i="16"/>
  <c r="B1963" i="16"/>
  <c r="Q1962" i="16"/>
  <c r="P1962" i="16"/>
  <c r="O1962" i="16"/>
  <c r="N1962" i="16"/>
  <c r="M1962" i="16"/>
  <c r="L1962" i="16"/>
  <c r="K1962" i="16"/>
  <c r="J1962" i="16"/>
  <c r="I1962" i="16"/>
  <c r="H1962" i="16"/>
  <c r="G1962" i="16"/>
  <c r="F1962" i="16"/>
  <c r="E1962" i="16"/>
  <c r="D1962" i="16"/>
  <c r="C1962" i="16"/>
  <c r="B1962" i="16"/>
  <c r="Q1961" i="16"/>
  <c r="P1961" i="16"/>
  <c r="O1961" i="16"/>
  <c r="N1961" i="16"/>
  <c r="M1961" i="16"/>
  <c r="L1961" i="16"/>
  <c r="K1961" i="16"/>
  <c r="J1961" i="16"/>
  <c r="I1961" i="16"/>
  <c r="H1961" i="16"/>
  <c r="G1961" i="16"/>
  <c r="F1961" i="16"/>
  <c r="E1961" i="16"/>
  <c r="D1961" i="16"/>
  <c r="C1961" i="16"/>
  <c r="B1961" i="16"/>
  <c r="Q1960" i="16"/>
  <c r="P1960" i="16"/>
  <c r="O1960" i="16"/>
  <c r="N1960" i="16"/>
  <c r="M1960" i="16"/>
  <c r="L1960" i="16"/>
  <c r="K1960" i="16"/>
  <c r="J1960" i="16"/>
  <c r="I1960" i="16"/>
  <c r="H1960" i="16"/>
  <c r="G1960" i="16"/>
  <c r="F1960" i="16"/>
  <c r="E1960" i="16"/>
  <c r="D1960" i="16"/>
  <c r="C1960" i="16"/>
  <c r="B1960" i="16"/>
  <c r="Q1959" i="16"/>
  <c r="P1959" i="16"/>
  <c r="O1959" i="16"/>
  <c r="N1959" i="16"/>
  <c r="M1959" i="16"/>
  <c r="L1959" i="16"/>
  <c r="K1959" i="16"/>
  <c r="J1959" i="16"/>
  <c r="I1959" i="16"/>
  <c r="H1959" i="16"/>
  <c r="G1959" i="16"/>
  <c r="F1959" i="16"/>
  <c r="E1959" i="16"/>
  <c r="D1959" i="16"/>
  <c r="C1959" i="16"/>
  <c r="B1959" i="16"/>
  <c r="Q1958" i="16"/>
  <c r="P1958" i="16"/>
  <c r="O1958" i="16"/>
  <c r="N1958" i="16"/>
  <c r="M1958" i="16"/>
  <c r="L1958" i="16"/>
  <c r="K1958" i="16"/>
  <c r="J1958" i="16"/>
  <c r="I1958" i="16"/>
  <c r="H1958" i="16"/>
  <c r="G1958" i="16"/>
  <c r="F1958" i="16"/>
  <c r="E1958" i="16"/>
  <c r="D1958" i="16"/>
  <c r="C1958" i="16"/>
  <c r="B1958" i="16"/>
  <c r="Q1957" i="16"/>
  <c r="P1957" i="16"/>
  <c r="O1957" i="16"/>
  <c r="N1957" i="16"/>
  <c r="M1957" i="16"/>
  <c r="L1957" i="16"/>
  <c r="K1957" i="16"/>
  <c r="J1957" i="16"/>
  <c r="I1957" i="16"/>
  <c r="H1957" i="16"/>
  <c r="G1957" i="16"/>
  <c r="F1957" i="16"/>
  <c r="E1957" i="16"/>
  <c r="D1957" i="16"/>
  <c r="C1957" i="16"/>
  <c r="B1957" i="16"/>
  <c r="Q1956" i="16"/>
  <c r="P1956" i="16"/>
  <c r="O1956" i="16"/>
  <c r="N1956" i="16"/>
  <c r="M1956" i="16"/>
  <c r="L1956" i="16"/>
  <c r="K1956" i="16"/>
  <c r="J1956" i="16"/>
  <c r="I1956" i="16"/>
  <c r="H1956" i="16"/>
  <c r="G1956" i="16"/>
  <c r="F1956" i="16"/>
  <c r="E1956" i="16"/>
  <c r="D1956" i="16"/>
  <c r="C1956" i="16"/>
  <c r="B1956" i="16"/>
  <c r="Q1955" i="16"/>
  <c r="P1955" i="16"/>
  <c r="O1955" i="16"/>
  <c r="N1955" i="16"/>
  <c r="M1955" i="16"/>
  <c r="L1955" i="16"/>
  <c r="K1955" i="16"/>
  <c r="J1955" i="16"/>
  <c r="I1955" i="16"/>
  <c r="H1955" i="16"/>
  <c r="G1955" i="16"/>
  <c r="F1955" i="16"/>
  <c r="E1955" i="16"/>
  <c r="D1955" i="16"/>
  <c r="C1955" i="16"/>
  <c r="B1955" i="16"/>
  <c r="Q1954" i="16"/>
  <c r="P1954" i="16"/>
  <c r="O1954" i="16"/>
  <c r="N1954" i="16"/>
  <c r="M1954" i="16"/>
  <c r="L1954" i="16"/>
  <c r="K1954" i="16"/>
  <c r="J1954" i="16"/>
  <c r="I1954" i="16"/>
  <c r="H1954" i="16"/>
  <c r="G1954" i="16"/>
  <c r="F1954" i="16"/>
  <c r="E1954" i="16"/>
  <c r="D1954" i="16"/>
  <c r="C1954" i="16"/>
  <c r="B1954" i="16"/>
  <c r="Q1953" i="16"/>
  <c r="P1953" i="16"/>
  <c r="O1953" i="16"/>
  <c r="N1953" i="16"/>
  <c r="M1953" i="16"/>
  <c r="L1953" i="16"/>
  <c r="K1953" i="16"/>
  <c r="J1953" i="16"/>
  <c r="I1953" i="16"/>
  <c r="H1953" i="16"/>
  <c r="G1953" i="16"/>
  <c r="F1953" i="16"/>
  <c r="E1953" i="16"/>
  <c r="D1953" i="16"/>
  <c r="C1953" i="16"/>
  <c r="B1953" i="16"/>
  <c r="Q1952" i="16"/>
  <c r="P1952" i="16"/>
  <c r="O1952" i="16"/>
  <c r="N1952" i="16"/>
  <c r="M1952" i="16"/>
  <c r="L1952" i="16"/>
  <c r="K1952" i="16"/>
  <c r="J1952" i="16"/>
  <c r="I1952" i="16"/>
  <c r="H1952" i="16"/>
  <c r="G1952" i="16"/>
  <c r="F1952" i="16"/>
  <c r="E1952" i="16"/>
  <c r="D1952" i="16"/>
  <c r="C1952" i="16"/>
  <c r="B1952" i="16"/>
  <c r="Q1951" i="16"/>
  <c r="P1951" i="16"/>
  <c r="O1951" i="16"/>
  <c r="N1951" i="16"/>
  <c r="M1951" i="16"/>
  <c r="L1951" i="16"/>
  <c r="K1951" i="16"/>
  <c r="J1951" i="16"/>
  <c r="I1951" i="16"/>
  <c r="H1951" i="16"/>
  <c r="G1951" i="16"/>
  <c r="F1951" i="16"/>
  <c r="E1951" i="16"/>
  <c r="D1951" i="16"/>
  <c r="C1951" i="16"/>
  <c r="B1951" i="16"/>
  <c r="Q1950" i="16"/>
  <c r="P1950" i="16"/>
  <c r="O1950" i="16"/>
  <c r="N1950" i="16"/>
  <c r="M1950" i="16"/>
  <c r="L1950" i="16"/>
  <c r="K1950" i="16"/>
  <c r="J1950" i="16"/>
  <c r="I1950" i="16"/>
  <c r="H1950" i="16"/>
  <c r="G1950" i="16"/>
  <c r="F1950" i="16"/>
  <c r="E1950" i="16"/>
  <c r="D1950" i="16"/>
  <c r="C1950" i="16"/>
  <c r="B1950" i="16"/>
  <c r="Q1949" i="16"/>
  <c r="P1949" i="16"/>
  <c r="O1949" i="16"/>
  <c r="N1949" i="16"/>
  <c r="M1949" i="16"/>
  <c r="L1949" i="16"/>
  <c r="K1949" i="16"/>
  <c r="J1949" i="16"/>
  <c r="I1949" i="16"/>
  <c r="H1949" i="16"/>
  <c r="G1949" i="16"/>
  <c r="F1949" i="16"/>
  <c r="E1949" i="16"/>
  <c r="D1949" i="16"/>
  <c r="C1949" i="16"/>
  <c r="B1949" i="16"/>
  <c r="Q1948" i="16"/>
  <c r="P1948" i="16"/>
  <c r="O1948" i="16"/>
  <c r="N1948" i="16"/>
  <c r="M1948" i="16"/>
  <c r="L1948" i="16"/>
  <c r="K1948" i="16"/>
  <c r="J1948" i="16"/>
  <c r="I1948" i="16"/>
  <c r="H1948" i="16"/>
  <c r="G1948" i="16"/>
  <c r="F1948" i="16"/>
  <c r="E1948" i="16"/>
  <c r="D1948" i="16"/>
  <c r="C1948" i="16"/>
  <c r="B1948" i="16"/>
  <c r="Q1947" i="16"/>
  <c r="P1947" i="16"/>
  <c r="O1947" i="16"/>
  <c r="N1947" i="16"/>
  <c r="M1947" i="16"/>
  <c r="L1947" i="16"/>
  <c r="K1947" i="16"/>
  <c r="J1947" i="16"/>
  <c r="I1947" i="16"/>
  <c r="H1947" i="16"/>
  <c r="G1947" i="16"/>
  <c r="F1947" i="16"/>
  <c r="E1947" i="16"/>
  <c r="D1947" i="16"/>
  <c r="C1947" i="16"/>
  <c r="B1947" i="16"/>
  <c r="Q1946" i="16"/>
  <c r="P1946" i="16"/>
  <c r="O1946" i="16"/>
  <c r="N1946" i="16"/>
  <c r="M1946" i="16"/>
  <c r="L1946" i="16"/>
  <c r="K1946" i="16"/>
  <c r="J1946" i="16"/>
  <c r="I1946" i="16"/>
  <c r="H1946" i="16"/>
  <c r="G1946" i="16"/>
  <c r="F1946" i="16"/>
  <c r="E1946" i="16"/>
  <c r="D1946" i="16"/>
  <c r="C1946" i="16"/>
  <c r="B1946" i="16"/>
  <c r="Q1945" i="16"/>
  <c r="P1945" i="16"/>
  <c r="O1945" i="16"/>
  <c r="N1945" i="16"/>
  <c r="M1945" i="16"/>
  <c r="L1945" i="16"/>
  <c r="K1945" i="16"/>
  <c r="J1945" i="16"/>
  <c r="I1945" i="16"/>
  <c r="H1945" i="16"/>
  <c r="G1945" i="16"/>
  <c r="F1945" i="16"/>
  <c r="E1945" i="16"/>
  <c r="D1945" i="16"/>
  <c r="C1945" i="16"/>
  <c r="B1945" i="16"/>
  <c r="Q1944" i="16"/>
  <c r="P1944" i="16"/>
  <c r="O1944" i="16"/>
  <c r="N1944" i="16"/>
  <c r="M1944" i="16"/>
  <c r="L1944" i="16"/>
  <c r="K1944" i="16"/>
  <c r="J1944" i="16"/>
  <c r="I1944" i="16"/>
  <c r="H1944" i="16"/>
  <c r="G1944" i="16"/>
  <c r="F1944" i="16"/>
  <c r="E1944" i="16"/>
  <c r="D1944" i="16"/>
  <c r="C1944" i="16"/>
  <c r="B1944" i="16"/>
  <c r="Q1943" i="16"/>
  <c r="P1943" i="16"/>
  <c r="O1943" i="16"/>
  <c r="N1943" i="16"/>
  <c r="M1943" i="16"/>
  <c r="L1943" i="16"/>
  <c r="K1943" i="16"/>
  <c r="J1943" i="16"/>
  <c r="I1943" i="16"/>
  <c r="H1943" i="16"/>
  <c r="G1943" i="16"/>
  <c r="F1943" i="16"/>
  <c r="E1943" i="16"/>
  <c r="D1943" i="16"/>
  <c r="C1943" i="16"/>
  <c r="B1943" i="16"/>
  <c r="Q1942" i="16"/>
  <c r="P1942" i="16"/>
  <c r="O1942" i="16"/>
  <c r="N1942" i="16"/>
  <c r="M1942" i="16"/>
  <c r="L1942" i="16"/>
  <c r="K1942" i="16"/>
  <c r="J1942" i="16"/>
  <c r="I1942" i="16"/>
  <c r="H1942" i="16"/>
  <c r="G1942" i="16"/>
  <c r="F1942" i="16"/>
  <c r="E1942" i="16"/>
  <c r="D1942" i="16"/>
  <c r="C1942" i="16"/>
  <c r="B1942" i="16"/>
  <c r="Q1941" i="16"/>
  <c r="P1941" i="16"/>
  <c r="O1941" i="16"/>
  <c r="N1941" i="16"/>
  <c r="M1941" i="16"/>
  <c r="L1941" i="16"/>
  <c r="K1941" i="16"/>
  <c r="J1941" i="16"/>
  <c r="I1941" i="16"/>
  <c r="H1941" i="16"/>
  <c r="G1941" i="16"/>
  <c r="F1941" i="16"/>
  <c r="E1941" i="16"/>
  <c r="D1941" i="16"/>
  <c r="C1941" i="16"/>
  <c r="B1941" i="16"/>
  <c r="Q1940" i="16"/>
  <c r="P1940" i="16"/>
  <c r="O1940" i="16"/>
  <c r="N1940" i="16"/>
  <c r="M1940" i="16"/>
  <c r="L1940" i="16"/>
  <c r="K1940" i="16"/>
  <c r="J1940" i="16"/>
  <c r="I1940" i="16"/>
  <c r="H1940" i="16"/>
  <c r="G1940" i="16"/>
  <c r="F1940" i="16"/>
  <c r="E1940" i="16"/>
  <c r="D1940" i="16"/>
  <c r="C1940" i="16"/>
  <c r="B1940" i="16"/>
  <c r="Q1939" i="16"/>
  <c r="P1939" i="16"/>
  <c r="O1939" i="16"/>
  <c r="N1939" i="16"/>
  <c r="M1939" i="16"/>
  <c r="L1939" i="16"/>
  <c r="K1939" i="16"/>
  <c r="J1939" i="16"/>
  <c r="I1939" i="16"/>
  <c r="H1939" i="16"/>
  <c r="G1939" i="16"/>
  <c r="F1939" i="16"/>
  <c r="E1939" i="16"/>
  <c r="D1939" i="16"/>
  <c r="C1939" i="16"/>
  <c r="B1939" i="16"/>
  <c r="Q1938" i="16"/>
  <c r="P1938" i="16"/>
  <c r="O1938" i="16"/>
  <c r="N1938" i="16"/>
  <c r="M1938" i="16"/>
  <c r="L1938" i="16"/>
  <c r="K1938" i="16"/>
  <c r="J1938" i="16"/>
  <c r="I1938" i="16"/>
  <c r="H1938" i="16"/>
  <c r="G1938" i="16"/>
  <c r="F1938" i="16"/>
  <c r="E1938" i="16"/>
  <c r="D1938" i="16"/>
  <c r="C1938" i="16"/>
  <c r="B1938" i="16"/>
  <c r="Q1937" i="16"/>
  <c r="P1937" i="16"/>
  <c r="O1937" i="16"/>
  <c r="N1937" i="16"/>
  <c r="M1937" i="16"/>
  <c r="L1937" i="16"/>
  <c r="K1937" i="16"/>
  <c r="J1937" i="16"/>
  <c r="I1937" i="16"/>
  <c r="H1937" i="16"/>
  <c r="G1937" i="16"/>
  <c r="F1937" i="16"/>
  <c r="E1937" i="16"/>
  <c r="D1937" i="16"/>
  <c r="C1937" i="16"/>
  <c r="B1937" i="16"/>
  <c r="Q1936" i="16"/>
  <c r="P1936" i="16"/>
  <c r="O1936" i="16"/>
  <c r="N1936" i="16"/>
  <c r="M1936" i="16"/>
  <c r="L1936" i="16"/>
  <c r="K1936" i="16"/>
  <c r="J1936" i="16"/>
  <c r="I1936" i="16"/>
  <c r="H1936" i="16"/>
  <c r="G1936" i="16"/>
  <c r="F1936" i="16"/>
  <c r="E1936" i="16"/>
  <c r="D1936" i="16"/>
  <c r="C1936" i="16"/>
  <c r="B1936" i="16"/>
  <c r="Q1935" i="16"/>
  <c r="P1935" i="16"/>
  <c r="O1935" i="16"/>
  <c r="N1935" i="16"/>
  <c r="M1935" i="16"/>
  <c r="L1935" i="16"/>
  <c r="K1935" i="16"/>
  <c r="J1935" i="16"/>
  <c r="I1935" i="16"/>
  <c r="H1935" i="16"/>
  <c r="G1935" i="16"/>
  <c r="F1935" i="16"/>
  <c r="E1935" i="16"/>
  <c r="D1935" i="16"/>
  <c r="C1935" i="16"/>
  <c r="B1935" i="16"/>
  <c r="Q1934" i="16"/>
  <c r="P1934" i="16"/>
  <c r="O1934" i="16"/>
  <c r="N1934" i="16"/>
  <c r="M1934" i="16"/>
  <c r="L1934" i="16"/>
  <c r="K1934" i="16"/>
  <c r="J1934" i="16"/>
  <c r="I1934" i="16"/>
  <c r="H1934" i="16"/>
  <c r="G1934" i="16"/>
  <c r="F1934" i="16"/>
  <c r="E1934" i="16"/>
  <c r="D1934" i="16"/>
  <c r="C1934" i="16"/>
  <c r="B1934" i="16"/>
  <c r="Q1933" i="16"/>
  <c r="P1933" i="16"/>
  <c r="O1933" i="16"/>
  <c r="N1933" i="16"/>
  <c r="M1933" i="16"/>
  <c r="L1933" i="16"/>
  <c r="K1933" i="16"/>
  <c r="J1933" i="16"/>
  <c r="I1933" i="16"/>
  <c r="H1933" i="16"/>
  <c r="G1933" i="16"/>
  <c r="F1933" i="16"/>
  <c r="E1933" i="16"/>
  <c r="D1933" i="16"/>
  <c r="C1933" i="16"/>
  <c r="B1933" i="16"/>
  <c r="Q1932" i="16"/>
  <c r="P1932" i="16"/>
  <c r="O1932" i="16"/>
  <c r="N1932" i="16"/>
  <c r="M1932" i="16"/>
  <c r="L1932" i="16"/>
  <c r="K1932" i="16"/>
  <c r="J1932" i="16"/>
  <c r="I1932" i="16"/>
  <c r="H1932" i="16"/>
  <c r="G1932" i="16"/>
  <c r="F1932" i="16"/>
  <c r="E1932" i="16"/>
  <c r="D1932" i="16"/>
  <c r="C1932" i="16"/>
  <c r="B1932" i="16"/>
  <c r="Q1931" i="16"/>
  <c r="P1931" i="16"/>
  <c r="O1931" i="16"/>
  <c r="N1931" i="16"/>
  <c r="M1931" i="16"/>
  <c r="L1931" i="16"/>
  <c r="K1931" i="16"/>
  <c r="J1931" i="16"/>
  <c r="I1931" i="16"/>
  <c r="H1931" i="16"/>
  <c r="G1931" i="16"/>
  <c r="F1931" i="16"/>
  <c r="E1931" i="16"/>
  <c r="D1931" i="16"/>
  <c r="C1931" i="16"/>
  <c r="B1931" i="16"/>
  <c r="Q1930" i="16"/>
  <c r="P1930" i="16"/>
  <c r="O1930" i="16"/>
  <c r="N1930" i="16"/>
  <c r="M1930" i="16"/>
  <c r="L1930" i="16"/>
  <c r="K1930" i="16"/>
  <c r="J1930" i="16"/>
  <c r="I1930" i="16"/>
  <c r="H1930" i="16"/>
  <c r="G1930" i="16"/>
  <c r="F1930" i="16"/>
  <c r="E1930" i="16"/>
  <c r="D1930" i="16"/>
  <c r="C1930" i="16"/>
  <c r="B1930" i="16"/>
  <c r="Q1929" i="16"/>
  <c r="P1929" i="16"/>
  <c r="O1929" i="16"/>
  <c r="N1929" i="16"/>
  <c r="M1929" i="16"/>
  <c r="L1929" i="16"/>
  <c r="K1929" i="16"/>
  <c r="J1929" i="16"/>
  <c r="I1929" i="16"/>
  <c r="H1929" i="16"/>
  <c r="G1929" i="16"/>
  <c r="F1929" i="16"/>
  <c r="E1929" i="16"/>
  <c r="D1929" i="16"/>
  <c r="C1929" i="16"/>
  <c r="B1929" i="16"/>
  <c r="Q1928" i="16"/>
  <c r="P1928" i="16"/>
  <c r="O1928" i="16"/>
  <c r="N1928" i="16"/>
  <c r="M1928" i="16"/>
  <c r="L1928" i="16"/>
  <c r="K1928" i="16"/>
  <c r="J1928" i="16"/>
  <c r="I1928" i="16"/>
  <c r="H1928" i="16"/>
  <c r="G1928" i="16"/>
  <c r="F1928" i="16"/>
  <c r="E1928" i="16"/>
  <c r="D1928" i="16"/>
  <c r="C1928" i="16"/>
  <c r="B1928" i="16"/>
  <c r="Q1927" i="16"/>
  <c r="P1927" i="16"/>
  <c r="O1927" i="16"/>
  <c r="N1927" i="16"/>
  <c r="M1927" i="16"/>
  <c r="L1927" i="16"/>
  <c r="K1927" i="16"/>
  <c r="J1927" i="16"/>
  <c r="I1927" i="16"/>
  <c r="H1927" i="16"/>
  <c r="G1927" i="16"/>
  <c r="F1927" i="16"/>
  <c r="E1927" i="16"/>
  <c r="D1927" i="16"/>
  <c r="C1927" i="16"/>
  <c r="B1927" i="16"/>
  <c r="Q1926" i="16"/>
  <c r="P1926" i="16"/>
  <c r="O1926" i="16"/>
  <c r="N1926" i="16"/>
  <c r="M1926" i="16"/>
  <c r="L1926" i="16"/>
  <c r="K1926" i="16"/>
  <c r="J1926" i="16"/>
  <c r="I1926" i="16"/>
  <c r="H1926" i="16"/>
  <c r="G1926" i="16"/>
  <c r="F1926" i="16"/>
  <c r="E1926" i="16"/>
  <c r="D1926" i="16"/>
  <c r="C1926" i="16"/>
  <c r="B1926" i="16"/>
  <c r="Q1925" i="16"/>
  <c r="P1925" i="16"/>
  <c r="O1925" i="16"/>
  <c r="N1925" i="16"/>
  <c r="M1925" i="16"/>
  <c r="L1925" i="16"/>
  <c r="K1925" i="16"/>
  <c r="J1925" i="16"/>
  <c r="I1925" i="16"/>
  <c r="H1925" i="16"/>
  <c r="G1925" i="16"/>
  <c r="F1925" i="16"/>
  <c r="E1925" i="16"/>
  <c r="D1925" i="16"/>
  <c r="C1925" i="16"/>
  <c r="B1925" i="16"/>
  <c r="Q1924" i="16"/>
  <c r="P1924" i="16"/>
  <c r="O1924" i="16"/>
  <c r="N1924" i="16"/>
  <c r="M1924" i="16"/>
  <c r="L1924" i="16"/>
  <c r="K1924" i="16"/>
  <c r="J1924" i="16"/>
  <c r="I1924" i="16"/>
  <c r="H1924" i="16"/>
  <c r="G1924" i="16"/>
  <c r="F1924" i="16"/>
  <c r="E1924" i="16"/>
  <c r="D1924" i="16"/>
  <c r="C1924" i="16"/>
  <c r="B1924" i="16"/>
  <c r="Q1923" i="16"/>
  <c r="P1923" i="16"/>
  <c r="O1923" i="16"/>
  <c r="N1923" i="16"/>
  <c r="M1923" i="16"/>
  <c r="L1923" i="16"/>
  <c r="K1923" i="16"/>
  <c r="J1923" i="16"/>
  <c r="I1923" i="16"/>
  <c r="H1923" i="16"/>
  <c r="G1923" i="16"/>
  <c r="F1923" i="16"/>
  <c r="E1923" i="16"/>
  <c r="D1923" i="16"/>
  <c r="C1923" i="16"/>
  <c r="B1923" i="16"/>
  <c r="Q1922" i="16"/>
  <c r="P1922" i="16"/>
  <c r="O1922" i="16"/>
  <c r="N1922" i="16"/>
  <c r="M1922" i="16"/>
  <c r="L1922" i="16"/>
  <c r="K1922" i="16"/>
  <c r="J1922" i="16"/>
  <c r="I1922" i="16"/>
  <c r="H1922" i="16"/>
  <c r="G1922" i="16"/>
  <c r="F1922" i="16"/>
  <c r="E1922" i="16"/>
  <c r="D1922" i="16"/>
  <c r="C1922" i="16"/>
  <c r="B1922" i="16"/>
  <c r="Q1921" i="16"/>
  <c r="P1921" i="16"/>
  <c r="O1921" i="16"/>
  <c r="N1921" i="16"/>
  <c r="M1921" i="16"/>
  <c r="L1921" i="16"/>
  <c r="K1921" i="16"/>
  <c r="J1921" i="16"/>
  <c r="I1921" i="16"/>
  <c r="H1921" i="16"/>
  <c r="G1921" i="16"/>
  <c r="F1921" i="16"/>
  <c r="E1921" i="16"/>
  <c r="D1921" i="16"/>
  <c r="C1921" i="16"/>
  <c r="B1921" i="16"/>
  <c r="Q1920" i="16"/>
  <c r="P1920" i="16"/>
  <c r="O1920" i="16"/>
  <c r="N1920" i="16"/>
  <c r="M1920" i="16"/>
  <c r="L1920" i="16"/>
  <c r="K1920" i="16"/>
  <c r="J1920" i="16"/>
  <c r="I1920" i="16"/>
  <c r="H1920" i="16"/>
  <c r="G1920" i="16"/>
  <c r="F1920" i="16"/>
  <c r="E1920" i="16"/>
  <c r="D1920" i="16"/>
  <c r="C1920" i="16"/>
  <c r="B1920" i="16"/>
  <c r="Q1919" i="16"/>
  <c r="P1919" i="16"/>
  <c r="O1919" i="16"/>
  <c r="N1919" i="16"/>
  <c r="M1919" i="16"/>
  <c r="L1919" i="16"/>
  <c r="K1919" i="16"/>
  <c r="J1919" i="16"/>
  <c r="I1919" i="16"/>
  <c r="H1919" i="16"/>
  <c r="G1919" i="16"/>
  <c r="F1919" i="16"/>
  <c r="E1919" i="16"/>
  <c r="D1919" i="16"/>
  <c r="C1919" i="16"/>
  <c r="B1919" i="16"/>
  <c r="Q1918" i="16"/>
  <c r="P1918" i="16"/>
  <c r="O1918" i="16"/>
  <c r="N1918" i="16"/>
  <c r="M1918" i="16"/>
  <c r="L1918" i="16"/>
  <c r="K1918" i="16"/>
  <c r="J1918" i="16"/>
  <c r="I1918" i="16"/>
  <c r="H1918" i="16"/>
  <c r="G1918" i="16"/>
  <c r="F1918" i="16"/>
  <c r="E1918" i="16"/>
  <c r="D1918" i="16"/>
  <c r="C1918" i="16"/>
  <c r="B1918" i="16"/>
  <c r="Q1917" i="16"/>
  <c r="P1917" i="16"/>
  <c r="O1917" i="16"/>
  <c r="N1917" i="16"/>
  <c r="M1917" i="16"/>
  <c r="L1917" i="16"/>
  <c r="K1917" i="16"/>
  <c r="J1917" i="16"/>
  <c r="I1917" i="16"/>
  <c r="H1917" i="16"/>
  <c r="G1917" i="16"/>
  <c r="F1917" i="16"/>
  <c r="E1917" i="16"/>
  <c r="D1917" i="16"/>
  <c r="C1917" i="16"/>
  <c r="B1917" i="16"/>
  <c r="Q1916" i="16"/>
  <c r="P1916" i="16"/>
  <c r="O1916" i="16"/>
  <c r="N1916" i="16"/>
  <c r="M1916" i="16"/>
  <c r="L1916" i="16"/>
  <c r="K1916" i="16"/>
  <c r="J1916" i="16"/>
  <c r="I1916" i="16"/>
  <c r="H1916" i="16"/>
  <c r="G1916" i="16"/>
  <c r="F1916" i="16"/>
  <c r="E1916" i="16"/>
  <c r="D1916" i="16"/>
  <c r="C1916" i="16"/>
  <c r="B1916" i="16"/>
  <c r="Q1915" i="16"/>
  <c r="P1915" i="16"/>
  <c r="O1915" i="16"/>
  <c r="N1915" i="16"/>
  <c r="M1915" i="16"/>
  <c r="L1915" i="16"/>
  <c r="K1915" i="16"/>
  <c r="J1915" i="16"/>
  <c r="I1915" i="16"/>
  <c r="H1915" i="16"/>
  <c r="G1915" i="16"/>
  <c r="F1915" i="16"/>
  <c r="E1915" i="16"/>
  <c r="D1915" i="16"/>
  <c r="C1915" i="16"/>
  <c r="B1915" i="16"/>
  <c r="Q1914" i="16"/>
  <c r="P1914" i="16"/>
  <c r="O1914" i="16"/>
  <c r="N1914" i="16"/>
  <c r="M1914" i="16"/>
  <c r="L1914" i="16"/>
  <c r="K1914" i="16"/>
  <c r="J1914" i="16"/>
  <c r="I1914" i="16"/>
  <c r="H1914" i="16"/>
  <c r="G1914" i="16"/>
  <c r="F1914" i="16"/>
  <c r="E1914" i="16"/>
  <c r="D1914" i="16"/>
  <c r="C1914" i="16"/>
  <c r="B1914" i="16"/>
  <c r="Q1913" i="16"/>
  <c r="P1913" i="16"/>
  <c r="O1913" i="16"/>
  <c r="N1913" i="16"/>
  <c r="M1913" i="16"/>
  <c r="L1913" i="16"/>
  <c r="K1913" i="16"/>
  <c r="J1913" i="16"/>
  <c r="I1913" i="16"/>
  <c r="H1913" i="16"/>
  <c r="G1913" i="16"/>
  <c r="F1913" i="16"/>
  <c r="E1913" i="16"/>
  <c r="D1913" i="16"/>
  <c r="C1913" i="16"/>
  <c r="B1913" i="16"/>
  <c r="Q1912" i="16"/>
  <c r="P1912" i="16"/>
  <c r="O1912" i="16"/>
  <c r="N1912" i="16"/>
  <c r="M1912" i="16"/>
  <c r="L1912" i="16"/>
  <c r="K1912" i="16"/>
  <c r="J1912" i="16"/>
  <c r="I1912" i="16"/>
  <c r="H1912" i="16"/>
  <c r="G1912" i="16"/>
  <c r="F1912" i="16"/>
  <c r="E1912" i="16"/>
  <c r="D1912" i="16"/>
  <c r="C1912" i="16"/>
  <c r="B1912" i="16"/>
  <c r="Q1911" i="16"/>
  <c r="P1911" i="16"/>
  <c r="O1911" i="16"/>
  <c r="N1911" i="16"/>
  <c r="M1911" i="16"/>
  <c r="L1911" i="16"/>
  <c r="K1911" i="16"/>
  <c r="J1911" i="16"/>
  <c r="I1911" i="16"/>
  <c r="H1911" i="16"/>
  <c r="G1911" i="16"/>
  <c r="F1911" i="16"/>
  <c r="E1911" i="16"/>
  <c r="D1911" i="16"/>
  <c r="C1911" i="16"/>
  <c r="B1911" i="16"/>
  <c r="Q1910" i="16"/>
  <c r="P1910" i="16"/>
  <c r="O1910" i="16"/>
  <c r="N1910" i="16"/>
  <c r="M1910" i="16"/>
  <c r="L1910" i="16"/>
  <c r="K1910" i="16"/>
  <c r="J1910" i="16"/>
  <c r="I1910" i="16"/>
  <c r="H1910" i="16"/>
  <c r="G1910" i="16"/>
  <c r="F1910" i="16"/>
  <c r="E1910" i="16"/>
  <c r="D1910" i="16"/>
  <c r="C1910" i="16"/>
  <c r="B1910" i="16"/>
  <c r="Q1909" i="16"/>
  <c r="P1909" i="16"/>
  <c r="O1909" i="16"/>
  <c r="N1909" i="16"/>
  <c r="M1909" i="16"/>
  <c r="L1909" i="16"/>
  <c r="K1909" i="16"/>
  <c r="J1909" i="16"/>
  <c r="I1909" i="16"/>
  <c r="H1909" i="16"/>
  <c r="G1909" i="16"/>
  <c r="F1909" i="16"/>
  <c r="E1909" i="16"/>
  <c r="D1909" i="16"/>
  <c r="C1909" i="16"/>
  <c r="B1909" i="16"/>
  <c r="Q1908" i="16"/>
  <c r="P1908" i="16"/>
  <c r="O1908" i="16"/>
  <c r="N1908" i="16"/>
  <c r="M1908" i="16"/>
  <c r="L1908" i="16"/>
  <c r="K1908" i="16"/>
  <c r="J1908" i="16"/>
  <c r="I1908" i="16"/>
  <c r="H1908" i="16"/>
  <c r="G1908" i="16"/>
  <c r="F1908" i="16"/>
  <c r="E1908" i="16"/>
  <c r="D1908" i="16"/>
  <c r="C1908" i="16"/>
  <c r="B1908" i="16"/>
  <c r="Q1907" i="16"/>
  <c r="P1907" i="16"/>
  <c r="O1907" i="16"/>
  <c r="N1907" i="16"/>
  <c r="M1907" i="16"/>
  <c r="L1907" i="16"/>
  <c r="K1907" i="16"/>
  <c r="J1907" i="16"/>
  <c r="I1907" i="16"/>
  <c r="H1907" i="16"/>
  <c r="G1907" i="16"/>
  <c r="F1907" i="16"/>
  <c r="E1907" i="16"/>
  <c r="D1907" i="16"/>
  <c r="C1907" i="16"/>
  <c r="B1907" i="16"/>
  <c r="Q1906" i="16"/>
  <c r="P1906" i="16"/>
  <c r="O1906" i="16"/>
  <c r="N1906" i="16"/>
  <c r="M1906" i="16"/>
  <c r="L1906" i="16"/>
  <c r="K1906" i="16"/>
  <c r="J1906" i="16"/>
  <c r="I1906" i="16"/>
  <c r="H1906" i="16"/>
  <c r="G1906" i="16"/>
  <c r="F1906" i="16"/>
  <c r="E1906" i="16"/>
  <c r="D1906" i="16"/>
  <c r="C1906" i="16"/>
  <c r="B1906" i="16"/>
  <c r="Q1905" i="16"/>
  <c r="P1905" i="16"/>
  <c r="O1905" i="16"/>
  <c r="N1905" i="16"/>
  <c r="M1905" i="16"/>
  <c r="L1905" i="16"/>
  <c r="K1905" i="16"/>
  <c r="J1905" i="16"/>
  <c r="I1905" i="16"/>
  <c r="H1905" i="16"/>
  <c r="G1905" i="16"/>
  <c r="F1905" i="16"/>
  <c r="E1905" i="16"/>
  <c r="D1905" i="16"/>
  <c r="C1905" i="16"/>
  <c r="B1905" i="16"/>
  <c r="Q1904" i="16"/>
  <c r="P1904" i="16"/>
  <c r="O1904" i="16"/>
  <c r="N1904" i="16"/>
  <c r="M1904" i="16"/>
  <c r="L1904" i="16"/>
  <c r="K1904" i="16"/>
  <c r="J1904" i="16"/>
  <c r="I1904" i="16"/>
  <c r="H1904" i="16"/>
  <c r="G1904" i="16"/>
  <c r="F1904" i="16"/>
  <c r="E1904" i="16"/>
  <c r="D1904" i="16"/>
  <c r="C1904" i="16"/>
  <c r="B1904" i="16"/>
  <c r="Q1903" i="16"/>
  <c r="P1903" i="16"/>
  <c r="O1903" i="16"/>
  <c r="N1903" i="16"/>
  <c r="M1903" i="16"/>
  <c r="L1903" i="16"/>
  <c r="K1903" i="16"/>
  <c r="J1903" i="16"/>
  <c r="I1903" i="16"/>
  <c r="H1903" i="16"/>
  <c r="G1903" i="16"/>
  <c r="F1903" i="16"/>
  <c r="E1903" i="16"/>
  <c r="D1903" i="16"/>
  <c r="C1903" i="16"/>
  <c r="B1903" i="16"/>
  <c r="Q1902" i="16"/>
  <c r="P1902" i="16"/>
  <c r="O1902" i="16"/>
  <c r="N1902" i="16"/>
  <c r="M1902" i="16"/>
  <c r="L1902" i="16"/>
  <c r="K1902" i="16"/>
  <c r="J1902" i="16"/>
  <c r="I1902" i="16"/>
  <c r="H1902" i="16"/>
  <c r="G1902" i="16"/>
  <c r="F1902" i="16"/>
  <c r="E1902" i="16"/>
  <c r="D1902" i="16"/>
  <c r="C1902" i="16"/>
  <c r="B1902" i="16"/>
  <c r="Q1901" i="16"/>
  <c r="P1901" i="16"/>
  <c r="O1901" i="16"/>
  <c r="N1901" i="16"/>
  <c r="M1901" i="16"/>
  <c r="L1901" i="16"/>
  <c r="K1901" i="16"/>
  <c r="J1901" i="16"/>
  <c r="I1901" i="16"/>
  <c r="H1901" i="16"/>
  <c r="G1901" i="16"/>
  <c r="F1901" i="16"/>
  <c r="E1901" i="16"/>
  <c r="D1901" i="16"/>
  <c r="C1901" i="16"/>
  <c r="B1901" i="16"/>
  <c r="Q1900" i="16"/>
  <c r="P1900" i="16"/>
  <c r="O1900" i="16"/>
  <c r="N1900" i="16"/>
  <c r="M1900" i="16"/>
  <c r="L1900" i="16"/>
  <c r="K1900" i="16"/>
  <c r="J1900" i="16"/>
  <c r="I1900" i="16"/>
  <c r="H1900" i="16"/>
  <c r="G1900" i="16"/>
  <c r="F1900" i="16"/>
  <c r="E1900" i="16"/>
  <c r="D1900" i="16"/>
  <c r="C1900" i="16"/>
  <c r="B1900" i="16"/>
  <c r="Q1899" i="16"/>
  <c r="P1899" i="16"/>
  <c r="O1899" i="16"/>
  <c r="N1899" i="16"/>
  <c r="M1899" i="16"/>
  <c r="L1899" i="16"/>
  <c r="K1899" i="16"/>
  <c r="J1899" i="16"/>
  <c r="I1899" i="16"/>
  <c r="H1899" i="16"/>
  <c r="G1899" i="16"/>
  <c r="F1899" i="16"/>
  <c r="E1899" i="16"/>
  <c r="D1899" i="16"/>
  <c r="C1899" i="16"/>
  <c r="B1899" i="16"/>
  <c r="Q1898" i="16"/>
  <c r="P1898" i="16"/>
  <c r="O1898" i="16"/>
  <c r="N1898" i="16"/>
  <c r="M1898" i="16"/>
  <c r="L1898" i="16"/>
  <c r="K1898" i="16"/>
  <c r="J1898" i="16"/>
  <c r="I1898" i="16"/>
  <c r="H1898" i="16"/>
  <c r="G1898" i="16"/>
  <c r="F1898" i="16"/>
  <c r="E1898" i="16"/>
  <c r="D1898" i="16"/>
  <c r="C1898" i="16"/>
  <c r="B1898" i="16"/>
  <c r="Q1897" i="16"/>
  <c r="P1897" i="16"/>
  <c r="O1897" i="16"/>
  <c r="N1897" i="16"/>
  <c r="M1897" i="16"/>
  <c r="L1897" i="16"/>
  <c r="K1897" i="16"/>
  <c r="J1897" i="16"/>
  <c r="I1897" i="16"/>
  <c r="H1897" i="16"/>
  <c r="G1897" i="16"/>
  <c r="F1897" i="16"/>
  <c r="E1897" i="16"/>
  <c r="D1897" i="16"/>
  <c r="C1897" i="16"/>
  <c r="B1897" i="16"/>
  <c r="Q1896" i="16"/>
  <c r="P1896" i="16"/>
  <c r="O1896" i="16"/>
  <c r="N1896" i="16"/>
  <c r="M1896" i="16"/>
  <c r="L1896" i="16"/>
  <c r="K1896" i="16"/>
  <c r="J1896" i="16"/>
  <c r="I1896" i="16"/>
  <c r="H1896" i="16"/>
  <c r="G1896" i="16"/>
  <c r="F1896" i="16"/>
  <c r="E1896" i="16"/>
  <c r="D1896" i="16"/>
  <c r="C1896" i="16"/>
  <c r="B1896" i="16"/>
  <c r="Q1895" i="16"/>
  <c r="P1895" i="16"/>
  <c r="O1895" i="16"/>
  <c r="N1895" i="16"/>
  <c r="M1895" i="16"/>
  <c r="L1895" i="16"/>
  <c r="K1895" i="16"/>
  <c r="J1895" i="16"/>
  <c r="I1895" i="16"/>
  <c r="H1895" i="16"/>
  <c r="G1895" i="16"/>
  <c r="F1895" i="16"/>
  <c r="E1895" i="16"/>
  <c r="D1895" i="16"/>
  <c r="C1895" i="16"/>
  <c r="B1895" i="16"/>
  <c r="Q1894" i="16"/>
  <c r="P1894" i="16"/>
  <c r="O1894" i="16"/>
  <c r="N1894" i="16"/>
  <c r="M1894" i="16"/>
  <c r="L1894" i="16"/>
  <c r="K1894" i="16"/>
  <c r="J1894" i="16"/>
  <c r="I1894" i="16"/>
  <c r="H1894" i="16"/>
  <c r="G1894" i="16"/>
  <c r="F1894" i="16"/>
  <c r="E1894" i="16"/>
  <c r="D1894" i="16"/>
  <c r="C1894" i="16"/>
  <c r="B1894" i="16"/>
  <c r="Q1893" i="16"/>
  <c r="P1893" i="16"/>
  <c r="O1893" i="16"/>
  <c r="N1893" i="16"/>
  <c r="M1893" i="16"/>
  <c r="L1893" i="16"/>
  <c r="K1893" i="16"/>
  <c r="J1893" i="16"/>
  <c r="I1893" i="16"/>
  <c r="H1893" i="16"/>
  <c r="G1893" i="16"/>
  <c r="F1893" i="16"/>
  <c r="E1893" i="16"/>
  <c r="D1893" i="16"/>
  <c r="C1893" i="16"/>
  <c r="B1893" i="16"/>
  <c r="Q1892" i="16"/>
  <c r="P1892" i="16"/>
  <c r="O1892" i="16"/>
  <c r="N1892" i="16"/>
  <c r="M1892" i="16"/>
  <c r="L1892" i="16"/>
  <c r="K1892" i="16"/>
  <c r="J1892" i="16"/>
  <c r="I1892" i="16"/>
  <c r="H1892" i="16"/>
  <c r="G1892" i="16"/>
  <c r="F1892" i="16"/>
  <c r="E1892" i="16"/>
  <c r="D1892" i="16"/>
  <c r="C1892" i="16"/>
  <c r="B1892" i="16"/>
  <c r="Q1891" i="16"/>
  <c r="P1891" i="16"/>
  <c r="O1891" i="16"/>
  <c r="N1891" i="16"/>
  <c r="M1891" i="16"/>
  <c r="L1891" i="16"/>
  <c r="K1891" i="16"/>
  <c r="J1891" i="16"/>
  <c r="I1891" i="16"/>
  <c r="H1891" i="16"/>
  <c r="G1891" i="16"/>
  <c r="F1891" i="16"/>
  <c r="E1891" i="16"/>
  <c r="D1891" i="16"/>
  <c r="C1891" i="16"/>
  <c r="B1891" i="16"/>
  <c r="Q1890" i="16"/>
  <c r="P1890" i="16"/>
  <c r="O1890" i="16"/>
  <c r="N1890" i="16"/>
  <c r="M1890" i="16"/>
  <c r="L1890" i="16"/>
  <c r="K1890" i="16"/>
  <c r="J1890" i="16"/>
  <c r="I1890" i="16"/>
  <c r="H1890" i="16"/>
  <c r="G1890" i="16"/>
  <c r="F1890" i="16"/>
  <c r="E1890" i="16"/>
  <c r="D1890" i="16"/>
  <c r="C1890" i="16"/>
  <c r="B1890" i="16"/>
  <c r="Q1889" i="16"/>
  <c r="P1889" i="16"/>
  <c r="O1889" i="16"/>
  <c r="N1889" i="16"/>
  <c r="M1889" i="16"/>
  <c r="L1889" i="16"/>
  <c r="K1889" i="16"/>
  <c r="J1889" i="16"/>
  <c r="I1889" i="16"/>
  <c r="H1889" i="16"/>
  <c r="G1889" i="16"/>
  <c r="F1889" i="16"/>
  <c r="E1889" i="16"/>
  <c r="D1889" i="16"/>
  <c r="C1889" i="16"/>
  <c r="B1889" i="16"/>
  <c r="Q1888" i="16"/>
  <c r="P1888" i="16"/>
  <c r="O1888" i="16"/>
  <c r="N1888" i="16"/>
  <c r="M1888" i="16"/>
  <c r="L1888" i="16"/>
  <c r="K1888" i="16"/>
  <c r="J1888" i="16"/>
  <c r="I1888" i="16"/>
  <c r="H1888" i="16"/>
  <c r="G1888" i="16"/>
  <c r="F1888" i="16"/>
  <c r="E1888" i="16"/>
  <c r="D1888" i="16"/>
  <c r="C1888" i="16"/>
  <c r="B1888" i="16"/>
  <c r="Q1887" i="16"/>
  <c r="P1887" i="16"/>
  <c r="O1887" i="16"/>
  <c r="N1887" i="16"/>
  <c r="M1887" i="16"/>
  <c r="L1887" i="16"/>
  <c r="K1887" i="16"/>
  <c r="J1887" i="16"/>
  <c r="I1887" i="16"/>
  <c r="H1887" i="16"/>
  <c r="G1887" i="16"/>
  <c r="F1887" i="16"/>
  <c r="E1887" i="16"/>
  <c r="D1887" i="16"/>
  <c r="C1887" i="16"/>
  <c r="B1887" i="16"/>
  <c r="Q1886" i="16"/>
  <c r="P1886" i="16"/>
  <c r="O1886" i="16"/>
  <c r="N1886" i="16"/>
  <c r="M1886" i="16"/>
  <c r="L1886" i="16"/>
  <c r="K1886" i="16"/>
  <c r="J1886" i="16"/>
  <c r="I1886" i="16"/>
  <c r="H1886" i="16"/>
  <c r="G1886" i="16"/>
  <c r="F1886" i="16"/>
  <c r="E1886" i="16"/>
  <c r="D1886" i="16"/>
  <c r="C1886" i="16"/>
  <c r="B1886" i="16"/>
  <c r="Q1885" i="16"/>
  <c r="P1885" i="16"/>
  <c r="O1885" i="16"/>
  <c r="N1885" i="16"/>
  <c r="M1885" i="16"/>
  <c r="L1885" i="16"/>
  <c r="K1885" i="16"/>
  <c r="J1885" i="16"/>
  <c r="I1885" i="16"/>
  <c r="H1885" i="16"/>
  <c r="G1885" i="16"/>
  <c r="F1885" i="16"/>
  <c r="E1885" i="16"/>
  <c r="D1885" i="16"/>
  <c r="C1885" i="16"/>
  <c r="B1885" i="16"/>
  <c r="Q1884" i="16"/>
  <c r="P1884" i="16"/>
  <c r="O1884" i="16"/>
  <c r="N1884" i="16"/>
  <c r="M1884" i="16"/>
  <c r="L1884" i="16"/>
  <c r="K1884" i="16"/>
  <c r="J1884" i="16"/>
  <c r="I1884" i="16"/>
  <c r="H1884" i="16"/>
  <c r="G1884" i="16"/>
  <c r="F1884" i="16"/>
  <c r="E1884" i="16"/>
  <c r="D1884" i="16"/>
  <c r="C1884" i="16"/>
  <c r="B1884" i="16"/>
  <c r="Q1883" i="16"/>
  <c r="P1883" i="16"/>
  <c r="O1883" i="16"/>
  <c r="N1883" i="16"/>
  <c r="M1883" i="16"/>
  <c r="L1883" i="16"/>
  <c r="K1883" i="16"/>
  <c r="J1883" i="16"/>
  <c r="I1883" i="16"/>
  <c r="H1883" i="16"/>
  <c r="G1883" i="16"/>
  <c r="F1883" i="16"/>
  <c r="E1883" i="16"/>
  <c r="D1883" i="16"/>
  <c r="C1883" i="16"/>
  <c r="B1883" i="16"/>
  <c r="Q1882" i="16"/>
  <c r="P1882" i="16"/>
  <c r="O1882" i="16"/>
  <c r="N1882" i="16"/>
  <c r="M1882" i="16"/>
  <c r="L1882" i="16"/>
  <c r="K1882" i="16"/>
  <c r="J1882" i="16"/>
  <c r="I1882" i="16"/>
  <c r="H1882" i="16"/>
  <c r="G1882" i="16"/>
  <c r="F1882" i="16"/>
  <c r="E1882" i="16"/>
  <c r="D1882" i="16"/>
  <c r="C1882" i="16"/>
  <c r="B1882" i="16"/>
  <c r="Q1881" i="16"/>
  <c r="P1881" i="16"/>
  <c r="O1881" i="16"/>
  <c r="N1881" i="16"/>
  <c r="M1881" i="16"/>
  <c r="L1881" i="16"/>
  <c r="K1881" i="16"/>
  <c r="J1881" i="16"/>
  <c r="I1881" i="16"/>
  <c r="H1881" i="16"/>
  <c r="G1881" i="16"/>
  <c r="F1881" i="16"/>
  <c r="E1881" i="16"/>
  <c r="D1881" i="16"/>
  <c r="C1881" i="16"/>
  <c r="B1881" i="16"/>
  <c r="Q1880" i="16"/>
  <c r="P1880" i="16"/>
  <c r="O1880" i="16"/>
  <c r="N1880" i="16"/>
  <c r="M1880" i="16"/>
  <c r="L1880" i="16"/>
  <c r="K1880" i="16"/>
  <c r="J1880" i="16"/>
  <c r="I1880" i="16"/>
  <c r="H1880" i="16"/>
  <c r="G1880" i="16"/>
  <c r="F1880" i="16"/>
  <c r="E1880" i="16"/>
  <c r="D1880" i="16"/>
  <c r="C1880" i="16"/>
  <c r="B1880" i="16"/>
  <c r="Q1879" i="16"/>
  <c r="P1879" i="16"/>
  <c r="O1879" i="16"/>
  <c r="N1879" i="16"/>
  <c r="M1879" i="16"/>
  <c r="L1879" i="16"/>
  <c r="K1879" i="16"/>
  <c r="J1879" i="16"/>
  <c r="I1879" i="16"/>
  <c r="H1879" i="16"/>
  <c r="G1879" i="16"/>
  <c r="F1879" i="16"/>
  <c r="E1879" i="16"/>
  <c r="D1879" i="16"/>
  <c r="C1879" i="16"/>
  <c r="B1879" i="16"/>
  <c r="Q1878" i="16"/>
  <c r="P1878" i="16"/>
  <c r="O1878" i="16"/>
  <c r="N1878" i="16"/>
  <c r="M1878" i="16"/>
  <c r="L1878" i="16"/>
  <c r="K1878" i="16"/>
  <c r="J1878" i="16"/>
  <c r="I1878" i="16"/>
  <c r="H1878" i="16"/>
  <c r="G1878" i="16"/>
  <c r="F1878" i="16"/>
  <c r="E1878" i="16"/>
  <c r="D1878" i="16"/>
  <c r="C1878" i="16"/>
  <c r="B1878" i="16"/>
  <c r="Q1877" i="16"/>
  <c r="P1877" i="16"/>
  <c r="O1877" i="16"/>
  <c r="N1877" i="16"/>
  <c r="M1877" i="16"/>
  <c r="L1877" i="16"/>
  <c r="K1877" i="16"/>
  <c r="J1877" i="16"/>
  <c r="I1877" i="16"/>
  <c r="H1877" i="16"/>
  <c r="G1877" i="16"/>
  <c r="F1877" i="16"/>
  <c r="E1877" i="16"/>
  <c r="D1877" i="16"/>
  <c r="C1877" i="16"/>
  <c r="B1877" i="16"/>
  <c r="Q1876" i="16"/>
  <c r="P1876" i="16"/>
  <c r="O1876" i="16"/>
  <c r="N1876" i="16"/>
  <c r="M1876" i="16"/>
  <c r="L1876" i="16"/>
  <c r="K1876" i="16"/>
  <c r="J1876" i="16"/>
  <c r="I1876" i="16"/>
  <c r="H1876" i="16"/>
  <c r="G1876" i="16"/>
  <c r="F1876" i="16"/>
  <c r="E1876" i="16"/>
  <c r="D1876" i="16"/>
  <c r="C1876" i="16"/>
  <c r="B1876" i="16"/>
  <c r="Q1875" i="16"/>
  <c r="P1875" i="16"/>
  <c r="O1875" i="16"/>
  <c r="N1875" i="16"/>
  <c r="M1875" i="16"/>
  <c r="L1875" i="16"/>
  <c r="K1875" i="16"/>
  <c r="J1875" i="16"/>
  <c r="I1875" i="16"/>
  <c r="H1875" i="16"/>
  <c r="G1875" i="16"/>
  <c r="F1875" i="16"/>
  <c r="E1875" i="16"/>
  <c r="D1875" i="16"/>
  <c r="C1875" i="16"/>
  <c r="B1875" i="16"/>
  <c r="Q1874" i="16"/>
  <c r="P1874" i="16"/>
  <c r="O1874" i="16"/>
  <c r="N1874" i="16"/>
  <c r="M1874" i="16"/>
  <c r="L1874" i="16"/>
  <c r="K1874" i="16"/>
  <c r="J1874" i="16"/>
  <c r="I1874" i="16"/>
  <c r="H1874" i="16"/>
  <c r="G1874" i="16"/>
  <c r="F1874" i="16"/>
  <c r="E1874" i="16"/>
  <c r="D1874" i="16"/>
  <c r="C1874" i="16"/>
  <c r="B1874" i="16"/>
  <c r="Q1873" i="16"/>
  <c r="P1873" i="16"/>
  <c r="O1873" i="16"/>
  <c r="N1873" i="16"/>
  <c r="M1873" i="16"/>
  <c r="L1873" i="16"/>
  <c r="K1873" i="16"/>
  <c r="J1873" i="16"/>
  <c r="I1873" i="16"/>
  <c r="H1873" i="16"/>
  <c r="G1873" i="16"/>
  <c r="F1873" i="16"/>
  <c r="E1873" i="16"/>
  <c r="D1873" i="16"/>
  <c r="C1873" i="16"/>
  <c r="B1873" i="16"/>
  <c r="Q1872" i="16"/>
  <c r="P1872" i="16"/>
  <c r="O1872" i="16"/>
  <c r="N1872" i="16"/>
  <c r="M1872" i="16"/>
  <c r="L1872" i="16"/>
  <c r="K1872" i="16"/>
  <c r="J1872" i="16"/>
  <c r="I1872" i="16"/>
  <c r="H1872" i="16"/>
  <c r="G1872" i="16"/>
  <c r="F1872" i="16"/>
  <c r="E1872" i="16"/>
  <c r="D1872" i="16"/>
  <c r="C1872" i="16"/>
  <c r="B1872" i="16"/>
  <c r="Q1871" i="16"/>
  <c r="P1871" i="16"/>
  <c r="O1871" i="16"/>
  <c r="N1871" i="16"/>
  <c r="M1871" i="16"/>
  <c r="L1871" i="16"/>
  <c r="K1871" i="16"/>
  <c r="J1871" i="16"/>
  <c r="I1871" i="16"/>
  <c r="H1871" i="16"/>
  <c r="G1871" i="16"/>
  <c r="F1871" i="16"/>
  <c r="E1871" i="16"/>
  <c r="D1871" i="16"/>
  <c r="C1871" i="16"/>
  <c r="B1871" i="16"/>
  <c r="Q1870" i="16"/>
  <c r="P1870" i="16"/>
  <c r="O1870" i="16"/>
  <c r="N1870" i="16"/>
  <c r="M1870" i="16"/>
  <c r="L1870" i="16"/>
  <c r="K1870" i="16"/>
  <c r="J1870" i="16"/>
  <c r="I1870" i="16"/>
  <c r="H1870" i="16"/>
  <c r="G1870" i="16"/>
  <c r="F1870" i="16"/>
  <c r="E1870" i="16"/>
  <c r="D1870" i="16"/>
  <c r="C1870" i="16"/>
  <c r="B1870" i="16"/>
  <c r="Q1869" i="16"/>
  <c r="P1869" i="16"/>
  <c r="O1869" i="16"/>
  <c r="N1869" i="16"/>
  <c r="M1869" i="16"/>
  <c r="L1869" i="16"/>
  <c r="K1869" i="16"/>
  <c r="J1869" i="16"/>
  <c r="I1869" i="16"/>
  <c r="H1869" i="16"/>
  <c r="G1869" i="16"/>
  <c r="F1869" i="16"/>
  <c r="E1869" i="16"/>
  <c r="D1869" i="16"/>
  <c r="C1869" i="16"/>
  <c r="B1869" i="16"/>
  <c r="Q1868" i="16"/>
  <c r="P1868" i="16"/>
  <c r="O1868" i="16"/>
  <c r="N1868" i="16"/>
  <c r="M1868" i="16"/>
  <c r="L1868" i="16"/>
  <c r="K1868" i="16"/>
  <c r="J1868" i="16"/>
  <c r="I1868" i="16"/>
  <c r="H1868" i="16"/>
  <c r="G1868" i="16"/>
  <c r="F1868" i="16"/>
  <c r="E1868" i="16"/>
  <c r="D1868" i="16"/>
  <c r="C1868" i="16"/>
  <c r="B1868" i="16"/>
  <c r="Q1867" i="16"/>
  <c r="P1867" i="16"/>
  <c r="O1867" i="16"/>
  <c r="N1867" i="16"/>
  <c r="M1867" i="16"/>
  <c r="L1867" i="16"/>
  <c r="K1867" i="16"/>
  <c r="J1867" i="16"/>
  <c r="I1867" i="16"/>
  <c r="H1867" i="16"/>
  <c r="G1867" i="16"/>
  <c r="F1867" i="16"/>
  <c r="E1867" i="16"/>
  <c r="D1867" i="16"/>
  <c r="C1867" i="16"/>
  <c r="B1867" i="16"/>
  <c r="Q1866" i="16"/>
  <c r="P1866" i="16"/>
  <c r="O1866" i="16"/>
  <c r="N1866" i="16"/>
  <c r="M1866" i="16"/>
  <c r="L1866" i="16"/>
  <c r="K1866" i="16"/>
  <c r="J1866" i="16"/>
  <c r="I1866" i="16"/>
  <c r="H1866" i="16"/>
  <c r="G1866" i="16"/>
  <c r="F1866" i="16"/>
  <c r="E1866" i="16"/>
  <c r="D1866" i="16"/>
  <c r="C1866" i="16"/>
  <c r="B1866" i="16"/>
  <c r="Q1865" i="16"/>
  <c r="P1865" i="16"/>
  <c r="O1865" i="16"/>
  <c r="N1865" i="16"/>
  <c r="M1865" i="16"/>
  <c r="L1865" i="16"/>
  <c r="K1865" i="16"/>
  <c r="J1865" i="16"/>
  <c r="I1865" i="16"/>
  <c r="H1865" i="16"/>
  <c r="G1865" i="16"/>
  <c r="F1865" i="16"/>
  <c r="E1865" i="16"/>
  <c r="D1865" i="16"/>
  <c r="C1865" i="16"/>
  <c r="B1865" i="16"/>
  <c r="Q1864" i="16"/>
  <c r="P1864" i="16"/>
  <c r="O1864" i="16"/>
  <c r="N1864" i="16"/>
  <c r="M1864" i="16"/>
  <c r="L1864" i="16"/>
  <c r="K1864" i="16"/>
  <c r="J1864" i="16"/>
  <c r="I1864" i="16"/>
  <c r="H1864" i="16"/>
  <c r="G1864" i="16"/>
  <c r="F1864" i="16"/>
  <c r="E1864" i="16"/>
  <c r="D1864" i="16"/>
  <c r="C1864" i="16"/>
  <c r="B1864" i="16"/>
  <c r="Q1863" i="16"/>
  <c r="P1863" i="16"/>
  <c r="O1863" i="16"/>
  <c r="N1863" i="16"/>
  <c r="M1863" i="16"/>
  <c r="L1863" i="16"/>
  <c r="K1863" i="16"/>
  <c r="J1863" i="16"/>
  <c r="I1863" i="16"/>
  <c r="H1863" i="16"/>
  <c r="G1863" i="16"/>
  <c r="F1863" i="16"/>
  <c r="E1863" i="16"/>
  <c r="D1863" i="16"/>
  <c r="C1863" i="16"/>
  <c r="B1863" i="16"/>
  <c r="Q1862" i="16"/>
  <c r="P1862" i="16"/>
  <c r="O1862" i="16"/>
  <c r="N1862" i="16"/>
  <c r="M1862" i="16"/>
  <c r="L1862" i="16"/>
  <c r="K1862" i="16"/>
  <c r="J1862" i="16"/>
  <c r="I1862" i="16"/>
  <c r="H1862" i="16"/>
  <c r="G1862" i="16"/>
  <c r="F1862" i="16"/>
  <c r="E1862" i="16"/>
  <c r="D1862" i="16"/>
  <c r="C1862" i="16"/>
  <c r="B1862" i="16"/>
  <c r="Q1861" i="16"/>
  <c r="P1861" i="16"/>
  <c r="O1861" i="16"/>
  <c r="N1861" i="16"/>
  <c r="M1861" i="16"/>
  <c r="L1861" i="16"/>
  <c r="K1861" i="16"/>
  <c r="J1861" i="16"/>
  <c r="I1861" i="16"/>
  <c r="H1861" i="16"/>
  <c r="G1861" i="16"/>
  <c r="F1861" i="16"/>
  <c r="E1861" i="16"/>
  <c r="D1861" i="16"/>
  <c r="C1861" i="16"/>
  <c r="B1861" i="16"/>
  <c r="Q1860" i="16"/>
  <c r="P1860" i="16"/>
  <c r="O1860" i="16"/>
  <c r="N1860" i="16"/>
  <c r="M1860" i="16"/>
  <c r="L1860" i="16"/>
  <c r="K1860" i="16"/>
  <c r="J1860" i="16"/>
  <c r="I1860" i="16"/>
  <c r="H1860" i="16"/>
  <c r="G1860" i="16"/>
  <c r="F1860" i="16"/>
  <c r="E1860" i="16"/>
  <c r="D1860" i="16"/>
  <c r="C1860" i="16"/>
  <c r="B1860" i="16"/>
  <c r="Q1859" i="16"/>
  <c r="P1859" i="16"/>
  <c r="O1859" i="16"/>
  <c r="N1859" i="16"/>
  <c r="M1859" i="16"/>
  <c r="L1859" i="16"/>
  <c r="K1859" i="16"/>
  <c r="J1859" i="16"/>
  <c r="I1859" i="16"/>
  <c r="H1859" i="16"/>
  <c r="G1859" i="16"/>
  <c r="F1859" i="16"/>
  <c r="E1859" i="16"/>
  <c r="D1859" i="16"/>
  <c r="C1859" i="16"/>
  <c r="B1859" i="16"/>
  <c r="Q1858" i="16"/>
  <c r="P1858" i="16"/>
  <c r="O1858" i="16"/>
  <c r="N1858" i="16"/>
  <c r="M1858" i="16"/>
  <c r="L1858" i="16"/>
  <c r="K1858" i="16"/>
  <c r="J1858" i="16"/>
  <c r="I1858" i="16"/>
  <c r="H1858" i="16"/>
  <c r="G1858" i="16"/>
  <c r="F1858" i="16"/>
  <c r="E1858" i="16"/>
  <c r="D1858" i="16"/>
  <c r="C1858" i="16"/>
  <c r="B1858" i="16"/>
  <c r="Q1857" i="16"/>
  <c r="P1857" i="16"/>
  <c r="O1857" i="16"/>
  <c r="N1857" i="16"/>
  <c r="M1857" i="16"/>
  <c r="L1857" i="16"/>
  <c r="K1857" i="16"/>
  <c r="J1857" i="16"/>
  <c r="I1857" i="16"/>
  <c r="H1857" i="16"/>
  <c r="G1857" i="16"/>
  <c r="F1857" i="16"/>
  <c r="E1857" i="16"/>
  <c r="D1857" i="16"/>
  <c r="C1857" i="16"/>
  <c r="B1857" i="16"/>
  <c r="Q1856" i="16"/>
  <c r="P1856" i="16"/>
  <c r="O1856" i="16"/>
  <c r="N1856" i="16"/>
  <c r="M1856" i="16"/>
  <c r="L1856" i="16"/>
  <c r="K1856" i="16"/>
  <c r="J1856" i="16"/>
  <c r="I1856" i="16"/>
  <c r="H1856" i="16"/>
  <c r="G1856" i="16"/>
  <c r="F1856" i="16"/>
  <c r="E1856" i="16"/>
  <c r="D1856" i="16"/>
  <c r="C1856" i="16"/>
  <c r="B1856" i="16"/>
  <c r="Q1855" i="16"/>
  <c r="P1855" i="16"/>
  <c r="O1855" i="16"/>
  <c r="N1855" i="16"/>
  <c r="M1855" i="16"/>
  <c r="L1855" i="16"/>
  <c r="K1855" i="16"/>
  <c r="J1855" i="16"/>
  <c r="I1855" i="16"/>
  <c r="H1855" i="16"/>
  <c r="G1855" i="16"/>
  <c r="F1855" i="16"/>
  <c r="E1855" i="16"/>
  <c r="D1855" i="16"/>
  <c r="C1855" i="16"/>
  <c r="B1855" i="16"/>
  <c r="Q1854" i="16"/>
  <c r="P1854" i="16"/>
  <c r="O1854" i="16"/>
  <c r="N1854" i="16"/>
  <c r="M1854" i="16"/>
  <c r="L1854" i="16"/>
  <c r="K1854" i="16"/>
  <c r="J1854" i="16"/>
  <c r="I1854" i="16"/>
  <c r="H1854" i="16"/>
  <c r="G1854" i="16"/>
  <c r="F1854" i="16"/>
  <c r="E1854" i="16"/>
  <c r="D1854" i="16"/>
  <c r="C1854" i="16"/>
  <c r="B1854" i="16"/>
  <c r="Q1853" i="16"/>
  <c r="P1853" i="16"/>
  <c r="O1853" i="16"/>
  <c r="N1853" i="16"/>
  <c r="M1853" i="16"/>
  <c r="L1853" i="16"/>
  <c r="K1853" i="16"/>
  <c r="J1853" i="16"/>
  <c r="I1853" i="16"/>
  <c r="H1853" i="16"/>
  <c r="G1853" i="16"/>
  <c r="F1853" i="16"/>
  <c r="E1853" i="16"/>
  <c r="D1853" i="16"/>
  <c r="C1853" i="16"/>
  <c r="B1853" i="16"/>
  <c r="Q1852" i="16"/>
  <c r="P1852" i="16"/>
  <c r="O1852" i="16"/>
  <c r="N1852" i="16"/>
  <c r="M1852" i="16"/>
  <c r="L1852" i="16"/>
  <c r="K1852" i="16"/>
  <c r="J1852" i="16"/>
  <c r="I1852" i="16"/>
  <c r="H1852" i="16"/>
  <c r="G1852" i="16"/>
  <c r="F1852" i="16"/>
  <c r="E1852" i="16"/>
  <c r="D1852" i="16"/>
  <c r="C1852" i="16"/>
  <c r="B1852" i="16"/>
  <c r="Q1851" i="16"/>
  <c r="P1851" i="16"/>
  <c r="O1851" i="16"/>
  <c r="N1851" i="16"/>
  <c r="M1851" i="16"/>
  <c r="L1851" i="16"/>
  <c r="K1851" i="16"/>
  <c r="J1851" i="16"/>
  <c r="I1851" i="16"/>
  <c r="H1851" i="16"/>
  <c r="G1851" i="16"/>
  <c r="F1851" i="16"/>
  <c r="E1851" i="16"/>
  <c r="D1851" i="16"/>
  <c r="C1851" i="16"/>
  <c r="B1851" i="16"/>
  <c r="Q1850" i="16"/>
  <c r="P1850" i="16"/>
  <c r="O1850" i="16"/>
  <c r="N1850" i="16"/>
  <c r="M1850" i="16"/>
  <c r="L1850" i="16"/>
  <c r="K1850" i="16"/>
  <c r="J1850" i="16"/>
  <c r="I1850" i="16"/>
  <c r="H1850" i="16"/>
  <c r="G1850" i="16"/>
  <c r="F1850" i="16"/>
  <c r="E1850" i="16"/>
  <c r="D1850" i="16"/>
  <c r="C1850" i="16"/>
  <c r="B1850" i="16"/>
  <c r="Q1849" i="16"/>
  <c r="P1849" i="16"/>
  <c r="O1849" i="16"/>
  <c r="N1849" i="16"/>
  <c r="M1849" i="16"/>
  <c r="L1849" i="16"/>
  <c r="K1849" i="16"/>
  <c r="J1849" i="16"/>
  <c r="I1849" i="16"/>
  <c r="H1849" i="16"/>
  <c r="G1849" i="16"/>
  <c r="F1849" i="16"/>
  <c r="E1849" i="16"/>
  <c r="D1849" i="16"/>
  <c r="C1849" i="16"/>
  <c r="B1849" i="16"/>
  <c r="Q1848" i="16"/>
  <c r="P1848" i="16"/>
  <c r="O1848" i="16"/>
  <c r="N1848" i="16"/>
  <c r="M1848" i="16"/>
  <c r="L1848" i="16"/>
  <c r="K1848" i="16"/>
  <c r="J1848" i="16"/>
  <c r="I1848" i="16"/>
  <c r="H1848" i="16"/>
  <c r="G1848" i="16"/>
  <c r="F1848" i="16"/>
  <c r="E1848" i="16"/>
  <c r="D1848" i="16"/>
  <c r="C1848" i="16"/>
  <c r="B1848" i="16"/>
  <c r="Q1847" i="16"/>
  <c r="P1847" i="16"/>
  <c r="O1847" i="16"/>
  <c r="N1847" i="16"/>
  <c r="M1847" i="16"/>
  <c r="L1847" i="16"/>
  <c r="K1847" i="16"/>
  <c r="J1847" i="16"/>
  <c r="I1847" i="16"/>
  <c r="H1847" i="16"/>
  <c r="G1847" i="16"/>
  <c r="F1847" i="16"/>
  <c r="E1847" i="16"/>
  <c r="D1847" i="16"/>
  <c r="C1847" i="16"/>
  <c r="B1847" i="16"/>
  <c r="Q1846" i="16"/>
  <c r="P1846" i="16"/>
  <c r="O1846" i="16"/>
  <c r="N1846" i="16"/>
  <c r="M1846" i="16"/>
  <c r="L1846" i="16"/>
  <c r="K1846" i="16"/>
  <c r="J1846" i="16"/>
  <c r="I1846" i="16"/>
  <c r="H1846" i="16"/>
  <c r="G1846" i="16"/>
  <c r="F1846" i="16"/>
  <c r="E1846" i="16"/>
  <c r="D1846" i="16"/>
  <c r="C1846" i="16"/>
  <c r="B1846" i="16"/>
  <c r="Q1845" i="16"/>
  <c r="P1845" i="16"/>
  <c r="O1845" i="16"/>
  <c r="N1845" i="16"/>
  <c r="M1845" i="16"/>
  <c r="L1845" i="16"/>
  <c r="K1845" i="16"/>
  <c r="J1845" i="16"/>
  <c r="I1845" i="16"/>
  <c r="H1845" i="16"/>
  <c r="G1845" i="16"/>
  <c r="F1845" i="16"/>
  <c r="E1845" i="16"/>
  <c r="D1845" i="16"/>
  <c r="C1845" i="16"/>
  <c r="B1845" i="16"/>
  <c r="Q1844" i="16"/>
  <c r="P1844" i="16"/>
  <c r="O1844" i="16"/>
  <c r="N1844" i="16"/>
  <c r="M1844" i="16"/>
  <c r="L1844" i="16"/>
  <c r="K1844" i="16"/>
  <c r="J1844" i="16"/>
  <c r="I1844" i="16"/>
  <c r="H1844" i="16"/>
  <c r="G1844" i="16"/>
  <c r="F1844" i="16"/>
  <c r="E1844" i="16"/>
  <c r="D1844" i="16"/>
  <c r="C1844" i="16"/>
  <c r="B1844" i="16"/>
  <c r="Q1843" i="16"/>
  <c r="P1843" i="16"/>
  <c r="O1843" i="16"/>
  <c r="N1843" i="16"/>
  <c r="M1843" i="16"/>
  <c r="L1843" i="16"/>
  <c r="K1843" i="16"/>
  <c r="J1843" i="16"/>
  <c r="I1843" i="16"/>
  <c r="H1843" i="16"/>
  <c r="G1843" i="16"/>
  <c r="F1843" i="16"/>
  <c r="E1843" i="16"/>
  <c r="D1843" i="16"/>
  <c r="C1843" i="16"/>
  <c r="B1843" i="16"/>
  <c r="Q1842" i="16"/>
  <c r="P1842" i="16"/>
  <c r="O1842" i="16"/>
  <c r="N1842" i="16"/>
  <c r="M1842" i="16"/>
  <c r="L1842" i="16"/>
  <c r="K1842" i="16"/>
  <c r="J1842" i="16"/>
  <c r="I1842" i="16"/>
  <c r="H1842" i="16"/>
  <c r="G1842" i="16"/>
  <c r="F1842" i="16"/>
  <c r="E1842" i="16"/>
  <c r="D1842" i="16"/>
  <c r="C1842" i="16"/>
  <c r="B1842" i="16"/>
  <c r="Q1841" i="16"/>
  <c r="P1841" i="16"/>
  <c r="O1841" i="16"/>
  <c r="N1841" i="16"/>
  <c r="M1841" i="16"/>
  <c r="L1841" i="16"/>
  <c r="K1841" i="16"/>
  <c r="J1841" i="16"/>
  <c r="I1841" i="16"/>
  <c r="H1841" i="16"/>
  <c r="G1841" i="16"/>
  <c r="F1841" i="16"/>
  <c r="E1841" i="16"/>
  <c r="D1841" i="16"/>
  <c r="C1841" i="16"/>
  <c r="B1841" i="16"/>
  <c r="Q1840" i="16"/>
  <c r="P1840" i="16"/>
  <c r="O1840" i="16"/>
  <c r="N1840" i="16"/>
  <c r="M1840" i="16"/>
  <c r="L1840" i="16"/>
  <c r="K1840" i="16"/>
  <c r="J1840" i="16"/>
  <c r="I1840" i="16"/>
  <c r="H1840" i="16"/>
  <c r="G1840" i="16"/>
  <c r="F1840" i="16"/>
  <c r="E1840" i="16"/>
  <c r="D1840" i="16"/>
  <c r="C1840" i="16"/>
  <c r="B1840" i="16"/>
  <c r="Q1839" i="16"/>
  <c r="P1839" i="16"/>
  <c r="O1839" i="16"/>
  <c r="N1839" i="16"/>
  <c r="M1839" i="16"/>
  <c r="L1839" i="16"/>
  <c r="K1839" i="16"/>
  <c r="J1839" i="16"/>
  <c r="I1839" i="16"/>
  <c r="H1839" i="16"/>
  <c r="G1839" i="16"/>
  <c r="F1839" i="16"/>
  <c r="E1839" i="16"/>
  <c r="D1839" i="16"/>
  <c r="C1839" i="16"/>
  <c r="B1839" i="16"/>
  <c r="Q1838" i="16"/>
  <c r="P1838" i="16"/>
  <c r="O1838" i="16"/>
  <c r="N1838" i="16"/>
  <c r="M1838" i="16"/>
  <c r="L1838" i="16"/>
  <c r="K1838" i="16"/>
  <c r="J1838" i="16"/>
  <c r="I1838" i="16"/>
  <c r="H1838" i="16"/>
  <c r="G1838" i="16"/>
  <c r="F1838" i="16"/>
  <c r="E1838" i="16"/>
  <c r="D1838" i="16"/>
  <c r="C1838" i="16"/>
  <c r="B1838" i="16"/>
  <c r="Q1837" i="16"/>
  <c r="P1837" i="16"/>
  <c r="O1837" i="16"/>
  <c r="N1837" i="16"/>
  <c r="M1837" i="16"/>
  <c r="L1837" i="16"/>
  <c r="K1837" i="16"/>
  <c r="J1837" i="16"/>
  <c r="I1837" i="16"/>
  <c r="H1837" i="16"/>
  <c r="G1837" i="16"/>
  <c r="F1837" i="16"/>
  <c r="E1837" i="16"/>
  <c r="D1837" i="16"/>
  <c r="C1837" i="16"/>
  <c r="B1837" i="16"/>
  <c r="Q1836" i="16"/>
  <c r="P1836" i="16"/>
  <c r="O1836" i="16"/>
  <c r="N1836" i="16"/>
  <c r="M1836" i="16"/>
  <c r="L1836" i="16"/>
  <c r="K1836" i="16"/>
  <c r="J1836" i="16"/>
  <c r="I1836" i="16"/>
  <c r="H1836" i="16"/>
  <c r="G1836" i="16"/>
  <c r="F1836" i="16"/>
  <c r="E1836" i="16"/>
  <c r="D1836" i="16"/>
  <c r="C1836" i="16"/>
  <c r="B1836" i="16"/>
  <c r="Q1835" i="16"/>
  <c r="P1835" i="16"/>
  <c r="O1835" i="16"/>
  <c r="N1835" i="16"/>
  <c r="M1835" i="16"/>
  <c r="L1835" i="16"/>
  <c r="K1835" i="16"/>
  <c r="J1835" i="16"/>
  <c r="I1835" i="16"/>
  <c r="H1835" i="16"/>
  <c r="G1835" i="16"/>
  <c r="F1835" i="16"/>
  <c r="E1835" i="16"/>
  <c r="D1835" i="16"/>
  <c r="C1835" i="16"/>
  <c r="B1835" i="16"/>
  <c r="Q1834" i="16"/>
  <c r="P1834" i="16"/>
  <c r="O1834" i="16"/>
  <c r="N1834" i="16"/>
  <c r="M1834" i="16"/>
  <c r="L1834" i="16"/>
  <c r="K1834" i="16"/>
  <c r="J1834" i="16"/>
  <c r="I1834" i="16"/>
  <c r="H1834" i="16"/>
  <c r="G1834" i="16"/>
  <c r="F1834" i="16"/>
  <c r="E1834" i="16"/>
  <c r="D1834" i="16"/>
  <c r="C1834" i="16"/>
  <c r="B1834" i="16"/>
  <c r="Q1833" i="16"/>
  <c r="P1833" i="16"/>
  <c r="O1833" i="16"/>
  <c r="N1833" i="16"/>
  <c r="M1833" i="16"/>
  <c r="L1833" i="16"/>
  <c r="K1833" i="16"/>
  <c r="J1833" i="16"/>
  <c r="I1833" i="16"/>
  <c r="H1833" i="16"/>
  <c r="G1833" i="16"/>
  <c r="F1833" i="16"/>
  <c r="E1833" i="16"/>
  <c r="D1833" i="16"/>
  <c r="C1833" i="16"/>
  <c r="B1833" i="16"/>
  <c r="Q1832" i="16"/>
  <c r="P1832" i="16"/>
  <c r="O1832" i="16"/>
  <c r="N1832" i="16"/>
  <c r="M1832" i="16"/>
  <c r="L1832" i="16"/>
  <c r="K1832" i="16"/>
  <c r="J1832" i="16"/>
  <c r="I1832" i="16"/>
  <c r="H1832" i="16"/>
  <c r="G1832" i="16"/>
  <c r="F1832" i="16"/>
  <c r="E1832" i="16"/>
  <c r="D1832" i="16"/>
  <c r="C1832" i="16"/>
  <c r="B1832" i="16"/>
  <c r="Q1831" i="16"/>
  <c r="P1831" i="16"/>
  <c r="O1831" i="16"/>
  <c r="N1831" i="16"/>
  <c r="M1831" i="16"/>
  <c r="L1831" i="16"/>
  <c r="K1831" i="16"/>
  <c r="J1831" i="16"/>
  <c r="I1831" i="16"/>
  <c r="H1831" i="16"/>
  <c r="G1831" i="16"/>
  <c r="F1831" i="16"/>
  <c r="E1831" i="16"/>
  <c r="D1831" i="16"/>
  <c r="C1831" i="16"/>
  <c r="B1831" i="16"/>
  <c r="Q1830" i="16"/>
  <c r="P1830" i="16"/>
  <c r="O1830" i="16"/>
  <c r="N1830" i="16"/>
  <c r="M1830" i="16"/>
  <c r="L1830" i="16"/>
  <c r="K1830" i="16"/>
  <c r="J1830" i="16"/>
  <c r="I1830" i="16"/>
  <c r="H1830" i="16"/>
  <c r="G1830" i="16"/>
  <c r="F1830" i="16"/>
  <c r="E1830" i="16"/>
  <c r="D1830" i="16"/>
  <c r="C1830" i="16"/>
  <c r="B1830" i="16"/>
  <c r="Q1829" i="16"/>
  <c r="P1829" i="16"/>
  <c r="O1829" i="16"/>
  <c r="N1829" i="16"/>
  <c r="M1829" i="16"/>
  <c r="L1829" i="16"/>
  <c r="K1829" i="16"/>
  <c r="J1829" i="16"/>
  <c r="I1829" i="16"/>
  <c r="H1829" i="16"/>
  <c r="G1829" i="16"/>
  <c r="F1829" i="16"/>
  <c r="E1829" i="16"/>
  <c r="D1829" i="16"/>
  <c r="C1829" i="16"/>
  <c r="B1829" i="16"/>
  <c r="Q1828" i="16"/>
  <c r="P1828" i="16"/>
  <c r="O1828" i="16"/>
  <c r="N1828" i="16"/>
  <c r="M1828" i="16"/>
  <c r="L1828" i="16"/>
  <c r="K1828" i="16"/>
  <c r="J1828" i="16"/>
  <c r="I1828" i="16"/>
  <c r="H1828" i="16"/>
  <c r="G1828" i="16"/>
  <c r="F1828" i="16"/>
  <c r="E1828" i="16"/>
  <c r="D1828" i="16"/>
  <c r="C1828" i="16"/>
  <c r="B1828" i="16"/>
  <c r="Q1827" i="16"/>
  <c r="P1827" i="16"/>
  <c r="O1827" i="16"/>
  <c r="N1827" i="16"/>
  <c r="M1827" i="16"/>
  <c r="L1827" i="16"/>
  <c r="K1827" i="16"/>
  <c r="J1827" i="16"/>
  <c r="I1827" i="16"/>
  <c r="H1827" i="16"/>
  <c r="G1827" i="16"/>
  <c r="F1827" i="16"/>
  <c r="E1827" i="16"/>
  <c r="D1827" i="16"/>
  <c r="C1827" i="16"/>
  <c r="B1827" i="16"/>
  <c r="Q1826" i="16"/>
  <c r="P1826" i="16"/>
  <c r="O1826" i="16"/>
  <c r="N1826" i="16"/>
  <c r="M1826" i="16"/>
  <c r="L1826" i="16"/>
  <c r="K1826" i="16"/>
  <c r="J1826" i="16"/>
  <c r="I1826" i="16"/>
  <c r="H1826" i="16"/>
  <c r="G1826" i="16"/>
  <c r="F1826" i="16"/>
  <c r="E1826" i="16"/>
  <c r="D1826" i="16"/>
  <c r="C1826" i="16"/>
  <c r="B1826" i="16"/>
  <c r="Q1825" i="16"/>
  <c r="P1825" i="16"/>
  <c r="O1825" i="16"/>
  <c r="N1825" i="16"/>
  <c r="M1825" i="16"/>
  <c r="L1825" i="16"/>
  <c r="K1825" i="16"/>
  <c r="J1825" i="16"/>
  <c r="I1825" i="16"/>
  <c r="H1825" i="16"/>
  <c r="G1825" i="16"/>
  <c r="F1825" i="16"/>
  <c r="E1825" i="16"/>
  <c r="D1825" i="16"/>
  <c r="C1825" i="16"/>
  <c r="B1825" i="16"/>
  <c r="Q1824" i="16"/>
  <c r="P1824" i="16"/>
  <c r="O1824" i="16"/>
  <c r="N1824" i="16"/>
  <c r="M1824" i="16"/>
  <c r="L1824" i="16"/>
  <c r="K1824" i="16"/>
  <c r="J1824" i="16"/>
  <c r="I1824" i="16"/>
  <c r="H1824" i="16"/>
  <c r="G1824" i="16"/>
  <c r="F1824" i="16"/>
  <c r="E1824" i="16"/>
  <c r="D1824" i="16"/>
  <c r="C1824" i="16"/>
  <c r="B1824" i="16"/>
  <c r="Q1823" i="16"/>
  <c r="P1823" i="16"/>
  <c r="O1823" i="16"/>
  <c r="N1823" i="16"/>
  <c r="M1823" i="16"/>
  <c r="L1823" i="16"/>
  <c r="K1823" i="16"/>
  <c r="J1823" i="16"/>
  <c r="I1823" i="16"/>
  <c r="H1823" i="16"/>
  <c r="G1823" i="16"/>
  <c r="F1823" i="16"/>
  <c r="E1823" i="16"/>
  <c r="D1823" i="16"/>
  <c r="C1823" i="16"/>
  <c r="B1823" i="16"/>
  <c r="Q1822" i="16"/>
  <c r="P1822" i="16"/>
  <c r="O1822" i="16"/>
  <c r="N1822" i="16"/>
  <c r="M1822" i="16"/>
  <c r="L1822" i="16"/>
  <c r="K1822" i="16"/>
  <c r="J1822" i="16"/>
  <c r="I1822" i="16"/>
  <c r="H1822" i="16"/>
  <c r="G1822" i="16"/>
  <c r="F1822" i="16"/>
  <c r="E1822" i="16"/>
  <c r="D1822" i="16"/>
  <c r="C1822" i="16"/>
  <c r="B1822" i="16"/>
  <c r="Q1821" i="16"/>
  <c r="P1821" i="16"/>
  <c r="O1821" i="16"/>
  <c r="N1821" i="16"/>
  <c r="M1821" i="16"/>
  <c r="L1821" i="16"/>
  <c r="K1821" i="16"/>
  <c r="J1821" i="16"/>
  <c r="I1821" i="16"/>
  <c r="H1821" i="16"/>
  <c r="G1821" i="16"/>
  <c r="F1821" i="16"/>
  <c r="E1821" i="16"/>
  <c r="D1821" i="16"/>
  <c r="C1821" i="16"/>
  <c r="B1821" i="16"/>
  <c r="Q1820" i="16"/>
  <c r="P1820" i="16"/>
  <c r="O1820" i="16"/>
  <c r="N1820" i="16"/>
  <c r="M1820" i="16"/>
  <c r="L1820" i="16"/>
  <c r="K1820" i="16"/>
  <c r="J1820" i="16"/>
  <c r="I1820" i="16"/>
  <c r="H1820" i="16"/>
  <c r="G1820" i="16"/>
  <c r="F1820" i="16"/>
  <c r="E1820" i="16"/>
  <c r="D1820" i="16"/>
  <c r="C1820" i="16"/>
  <c r="B1820" i="16"/>
  <c r="Q1819" i="16"/>
  <c r="P1819" i="16"/>
  <c r="O1819" i="16"/>
  <c r="N1819" i="16"/>
  <c r="M1819" i="16"/>
  <c r="L1819" i="16"/>
  <c r="K1819" i="16"/>
  <c r="J1819" i="16"/>
  <c r="I1819" i="16"/>
  <c r="H1819" i="16"/>
  <c r="G1819" i="16"/>
  <c r="F1819" i="16"/>
  <c r="E1819" i="16"/>
  <c r="D1819" i="16"/>
  <c r="C1819" i="16"/>
  <c r="B1819" i="16"/>
  <c r="Q1818" i="16"/>
  <c r="P1818" i="16"/>
  <c r="O1818" i="16"/>
  <c r="N1818" i="16"/>
  <c r="M1818" i="16"/>
  <c r="L1818" i="16"/>
  <c r="K1818" i="16"/>
  <c r="J1818" i="16"/>
  <c r="I1818" i="16"/>
  <c r="H1818" i="16"/>
  <c r="G1818" i="16"/>
  <c r="F1818" i="16"/>
  <c r="E1818" i="16"/>
  <c r="D1818" i="16"/>
  <c r="C1818" i="16"/>
  <c r="B1818" i="16"/>
  <c r="Q1817" i="16"/>
  <c r="P1817" i="16"/>
  <c r="O1817" i="16"/>
  <c r="N1817" i="16"/>
  <c r="M1817" i="16"/>
  <c r="L1817" i="16"/>
  <c r="K1817" i="16"/>
  <c r="J1817" i="16"/>
  <c r="I1817" i="16"/>
  <c r="H1817" i="16"/>
  <c r="G1817" i="16"/>
  <c r="F1817" i="16"/>
  <c r="E1817" i="16"/>
  <c r="D1817" i="16"/>
  <c r="C1817" i="16"/>
  <c r="B1817" i="16"/>
  <c r="Q1816" i="16"/>
  <c r="P1816" i="16"/>
  <c r="O1816" i="16"/>
  <c r="N1816" i="16"/>
  <c r="M1816" i="16"/>
  <c r="L1816" i="16"/>
  <c r="K1816" i="16"/>
  <c r="J1816" i="16"/>
  <c r="I1816" i="16"/>
  <c r="H1816" i="16"/>
  <c r="G1816" i="16"/>
  <c r="F1816" i="16"/>
  <c r="E1816" i="16"/>
  <c r="D1816" i="16"/>
  <c r="C1816" i="16"/>
  <c r="B1816" i="16"/>
  <c r="Q1815" i="16"/>
  <c r="P1815" i="16"/>
  <c r="O1815" i="16"/>
  <c r="N1815" i="16"/>
  <c r="M1815" i="16"/>
  <c r="L1815" i="16"/>
  <c r="K1815" i="16"/>
  <c r="J1815" i="16"/>
  <c r="I1815" i="16"/>
  <c r="H1815" i="16"/>
  <c r="G1815" i="16"/>
  <c r="F1815" i="16"/>
  <c r="E1815" i="16"/>
  <c r="D1815" i="16"/>
  <c r="C1815" i="16"/>
  <c r="B1815" i="16"/>
  <c r="Q1814" i="16"/>
  <c r="P1814" i="16"/>
  <c r="O1814" i="16"/>
  <c r="N1814" i="16"/>
  <c r="M1814" i="16"/>
  <c r="L1814" i="16"/>
  <c r="K1814" i="16"/>
  <c r="J1814" i="16"/>
  <c r="I1814" i="16"/>
  <c r="H1814" i="16"/>
  <c r="G1814" i="16"/>
  <c r="F1814" i="16"/>
  <c r="E1814" i="16"/>
  <c r="D1814" i="16"/>
  <c r="C1814" i="16"/>
  <c r="B1814" i="16"/>
  <c r="Q1813" i="16"/>
  <c r="P1813" i="16"/>
  <c r="O1813" i="16"/>
  <c r="N1813" i="16"/>
  <c r="M1813" i="16"/>
  <c r="L1813" i="16"/>
  <c r="K1813" i="16"/>
  <c r="J1813" i="16"/>
  <c r="I1813" i="16"/>
  <c r="H1813" i="16"/>
  <c r="G1813" i="16"/>
  <c r="F1813" i="16"/>
  <c r="E1813" i="16"/>
  <c r="D1813" i="16"/>
  <c r="C1813" i="16"/>
  <c r="B1813" i="16"/>
  <c r="Q1812" i="16"/>
  <c r="P1812" i="16"/>
  <c r="O1812" i="16"/>
  <c r="N1812" i="16"/>
  <c r="M1812" i="16"/>
  <c r="L1812" i="16"/>
  <c r="K1812" i="16"/>
  <c r="J1812" i="16"/>
  <c r="I1812" i="16"/>
  <c r="H1812" i="16"/>
  <c r="G1812" i="16"/>
  <c r="F1812" i="16"/>
  <c r="E1812" i="16"/>
  <c r="D1812" i="16"/>
  <c r="C1812" i="16"/>
  <c r="B1812" i="16"/>
  <c r="Q1811" i="16"/>
  <c r="P1811" i="16"/>
  <c r="O1811" i="16"/>
  <c r="N1811" i="16"/>
  <c r="M1811" i="16"/>
  <c r="L1811" i="16"/>
  <c r="K1811" i="16"/>
  <c r="J1811" i="16"/>
  <c r="I1811" i="16"/>
  <c r="H1811" i="16"/>
  <c r="G1811" i="16"/>
  <c r="F1811" i="16"/>
  <c r="E1811" i="16"/>
  <c r="D1811" i="16"/>
  <c r="C1811" i="16"/>
  <c r="B1811" i="16"/>
  <c r="Q1810" i="16"/>
  <c r="P1810" i="16"/>
  <c r="O1810" i="16"/>
  <c r="N1810" i="16"/>
  <c r="M1810" i="16"/>
  <c r="L1810" i="16"/>
  <c r="K1810" i="16"/>
  <c r="J1810" i="16"/>
  <c r="I1810" i="16"/>
  <c r="H1810" i="16"/>
  <c r="G1810" i="16"/>
  <c r="F1810" i="16"/>
  <c r="E1810" i="16"/>
  <c r="D1810" i="16"/>
  <c r="C1810" i="16"/>
  <c r="B1810" i="16"/>
  <c r="Q1809" i="16"/>
  <c r="P1809" i="16"/>
  <c r="O1809" i="16"/>
  <c r="N1809" i="16"/>
  <c r="M1809" i="16"/>
  <c r="L1809" i="16"/>
  <c r="K1809" i="16"/>
  <c r="J1809" i="16"/>
  <c r="I1809" i="16"/>
  <c r="H1809" i="16"/>
  <c r="G1809" i="16"/>
  <c r="F1809" i="16"/>
  <c r="E1809" i="16"/>
  <c r="D1809" i="16"/>
  <c r="C1809" i="16"/>
  <c r="B1809" i="16"/>
  <c r="Q1808" i="16"/>
  <c r="P1808" i="16"/>
  <c r="O1808" i="16"/>
  <c r="N1808" i="16"/>
  <c r="M1808" i="16"/>
  <c r="L1808" i="16"/>
  <c r="K1808" i="16"/>
  <c r="J1808" i="16"/>
  <c r="I1808" i="16"/>
  <c r="H1808" i="16"/>
  <c r="G1808" i="16"/>
  <c r="F1808" i="16"/>
  <c r="E1808" i="16"/>
  <c r="D1808" i="16"/>
  <c r="C1808" i="16"/>
  <c r="B1808" i="16"/>
  <c r="Q1807" i="16"/>
  <c r="P1807" i="16"/>
  <c r="O1807" i="16"/>
  <c r="N1807" i="16"/>
  <c r="M1807" i="16"/>
  <c r="L1807" i="16"/>
  <c r="K1807" i="16"/>
  <c r="J1807" i="16"/>
  <c r="I1807" i="16"/>
  <c r="H1807" i="16"/>
  <c r="G1807" i="16"/>
  <c r="F1807" i="16"/>
  <c r="E1807" i="16"/>
  <c r="D1807" i="16"/>
  <c r="C1807" i="16"/>
  <c r="B1807" i="16"/>
  <c r="Q1806" i="16"/>
  <c r="P1806" i="16"/>
  <c r="O1806" i="16"/>
  <c r="N1806" i="16"/>
  <c r="M1806" i="16"/>
  <c r="L1806" i="16"/>
  <c r="K1806" i="16"/>
  <c r="J1806" i="16"/>
  <c r="I1806" i="16"/>
  <c r="H1806" i="16"/>
  <c r="G1806" i="16"/>
  <c r="F1806" i="16"/>
  <c r="E1806" i="16"/>
  <c r="D1806" i="16"/>
  <c r="C1806" i="16"/>
  <c r="B1806" i="16"/>
  <c r="Q1805" i="16"/>
  <c r="P1805" i="16"/>
  <c r="O1805" i="16"/>
  <c r="N1805" i="16"/>
  <c r="M1805" i="16"/>
  <c r="L1805" i="16"/>
  <c r="K1805" i="16"/>
  <c r="J1805" i="16"/>
  <c r="I1805" i="16"/>
  <c r="H1805" i="16"/>
  <c r="G1805" i="16"/>
  <c r="F1805" i="16"/>
  <c r="E1805" i="16"/>
  <c r="D1805" i="16"/>
  <c r="C1805" i="16"/>
  <c r="B1805" i="16"/>
  <c r="Q1804" i="16"/>
  <c r="P1804" i="16"/>
  <c r="O1804" i="16"/>
  <c r="N1804" i="16"/>
  <c r="M1804" i="16"/>
  <c r="L1804" i="16"/>
  <c r="K1804" i="16"/>
  <c r="J1804" i="16"/>
  <c r="I1804" i="16"/>
  <c r="H1804" i="16"/>
  <c r="G1804" i="16"/>
  <c r="F1804" i="16"/>
  <c r="E1804" i="16"/>
  <c r="D1804" i="16"/>
  <c r="C1804" i="16"/>
  <c r="B1804" i="16"/>
  <c r="Q1803" i="16"/>
  <c r="P1803" i="16"/>
  <c r="O1803" i="16"/>
  <c r="N1803" i="16"/>
  <c r="M1803" i="16"/>
  <c r="L1803" i="16"/>
  <c r="K1803" i="16"/>
  <c r="J1803" i="16"/>
  <c r="I1803" i="16"/>
  <c r="H1803" i="16"/>
  <c r="G1803" i="16"/>
  <c r="F1803" i="16"/>
  <c r="E1803" i="16"/>
  <c r="D1803" i="16"/>
  <c r="C1803" i="16"/>
  <c r="B1803" i="16"/>
  <c r="Q1802" i="16"/>
  <c r="P1802" i="16"/>
  <c r="O1802" i="16"/>
  <c r="N1802" i="16"/>
  <c r="M1802" i="16"/>
  <c r="L1802" i="16"/>
  <c r="K1802" i="16"/>
  <c r="J1802" i="16"/>
  <c r="I1802" i="16"/>
  <c r="H1802" i="16"/>
  <c r="G1802" i="16"/>
  <c r="F1802" i="16"/>
  <c r="E1802" i="16"/>
  <c r="D1802" i="16"/>
  <c r="C1802" i="16"/>
  <c r="B1802" i="16"/>
  <c r="Q1801" i="16"/>
  <c r="P1801" i="16"/>
  <c r="O1801" i="16"/>
  <c r="N1801" i="16"/>
  <c r="M1801" i="16"/>
  <c r="L1801" i="16"/>
  <c r="K1801" i="16"/>
  <c r="J1801" i="16"/>
  <c r="I1801" i="16"/>
  <c r="H1801" i="16"/>
  <c r="G1801" i="16"/>
  <c r="F1801" i="16"/>
  <c r="E1801" i="16"/>
  <c r="D1801" i="16"/>
  <c r="C1801" i="16"/>
  <c r="B1801" i="16"/>
  <c r="Q1800" i="16"/>
  <c r="P1800" i="16"/>
  <c r="O1800" i="16"/>
  <c r="N1800" i="16"/>
  <c r="M1800" i="16"/>
  <c r="L1800" i="16"/>
  <c r="K1800" i="16"/>
  <c r="J1800" i="16"/>
  <c r="I1800" i="16"/>
  <c r="H1800" i="16"/>
  <c r="G1800" i="16"/>
  <c r="F1800" i="16"/>
  <c r="E1800" i="16"/>
  <c r="D1800" i="16"/>
  <c r="C1800" i="16"/>
  <c r="B1800" i="16"/>
  <c r="Q1799" i="16"/>
  <c r="P1799" i="16"/>
  <c r="O1799" i="16"/>
  <c r="N1799" i="16"/>
  <c r="M1799" i="16"/>
  <c r="L1799" i="16"/>
  <c r="K1799" i="16"/>
  <c r="J1799" i="16"/>
  <c r="I1799" i="16"/>
  <c r="H1799" i="16"/>
  <c r="G1799" i="16"/>
  <c r="F1799" i="16"/>
  <c r="E1799" i="16"/>
  <c r="D1799" i="16"/>
  <c r="C1799" i="16"/>
  <c r="B1799" i="16"/>
  <c r="Q1798" i="16"/>
  <c r="P1798" i="16"/>
  <c r="O1798" i="16"/>
  <c r="N1798" i="16"/>
  <c r="M1798" i="16"/>
  <c r="L1798" i="16"/>
  <c r="K1798" i="16"/>
  <c r="J1798" i="16"/>
  <c r="I1798" i="16"/>
  <c r="H1798" i="16"/>
  <c r="G1798" i="16"/>
  <c r="F1798" i="16"/>
  <c r="E1798" i="16"/>
  <c r="D1798" i="16"/>
  <c r="C1798" i="16"/>
  <c r="B1798" i="16"/>
  <c r="Q1797" i="16"/>
  <c r="P1797" i="16"/>
  <c r="O1797" i="16"/>
  <c r="N1797" i="16"/>
  <c r="M1797" i="16"/>
  <c r="L1797" i="16"/>
  <c r="K1797" i="16"/>
  <c r="J1797" i="16"/>
  <c r="I1797" i="16"/>
  <c r="H1797" i="16"/>
  <c r="G1797" i="16"/>
  <c r="F1797" i="16"/>
  <c r="E1797" i="16"/>
  <c r="D1797" i="16"/>
  <c r="C1797" i="16"/>
  <c r="B1797" i="16"/>
  <c r="Q1796" i="16"/>
  <c r="P1796" i="16"/>
  <c r="O1796" i="16"/>
  <c r="N1796" i="16"/>
  <c r="M1796" i="16"/>
  <c r="L1796" i="16"/>
  <c r="K1796" i="16"/>
  <c r="J1796" i="16"/>
  <c r="I1796" i="16"/>
  <c r="H1796" i="16"/>
  <c r="G1796" i="16"/>
  <c r="F1796" i="16"/>
  <c r="E1796" i="16"/>
  <c r="D1796" i="16"/>
  <c r="C1796" i="16"/>
  <c r="B1796" i="16"/>
  <c r="Q1795" i="16"/>
  <c r="P1795" i="16"/>
  <c r="O1795" i="16"/>
  <c r="N1795" i="16"/>
  <c r="M1795" i="16"/>
  <c r="L1795" i="16"/>
  <c r="K1795" i="16"/>
  <c r="J1795" i="16"/>
  <c r="I1795" i="16"/>
  <c r="H1795" i="16"/>
  <c r="G1795" i="16"/>
  <c r="F1795" i="16"/>
  <c r="E1795" i="16"/>
  <c r="D1795" i="16"/>
  <c r="C1795" i="16"/>
  <c r="B1795" i="16"/>
  <c r="Q1794" i="16"/>
  <c r="P1794" i="16"/>
  <c r="O1794" i="16"/>
  <c r="N1794" i="16"/>
  <c r="M1794" i="16"/>
  <c r="L1794" i="16"/>
  <c r="K1794" i="16"/>
  <c r="J1794" i="16"/>
  <c r="I1794" i="16"/>
  <c r="H1794" i="16"/>
  <c r="G1794" i="16"/>
  <c r="F1794" i="16"/>
  <c r="E1794" i="16"/>
  <c r="D1794" i="16"/>
  <c r="C1794" i="16"/>
  <c r="B1794" i="16"/>
  <c r="Q1793" i="16"/>
  <c r="P1793" i="16"/>
  <c r="O1793" i="16"/>
  <c r="N1793" i="16"/>
  <c r="M1793" i="16"/>
  <c r="L1793" i="16"/>
  <c r="K1793" i="16"/>
  <c r="J1793" i="16"/>
  <c r="I1793" i="16"/>
  <c r="H1793" i="16"/>
  <c r="G1793" i="16"/>
  <c r="F1793" i="16"/>
  <c r="E1793" i="16"/>
  <c r="D1793" i="16"/>
  <c r="C1793" i="16"/>
  <c r="B1793" i="16"/>
  <c r="Q1792" i="16"/>
  <c r="P1792" i="16"/>
  <c r="O1792" i="16"/>
  <c r="N1792" i="16"/>
  <c r="M1792" i="16"/>
  <c r="L1792" i="16"/>
  <c r="K1792" i="16"/>
  <c r="J1792" i="16"/>
  <c r="I1792" i="16"/>
  <c r="H1792" i="16"/>
  <c r="G1792" i="16"/>
  <c r="F1792" i="16"/>
  <c r="E1792" i="16"/>
  <c r="D1792" i="16"/>
  <c r="C1792" i="16"/>
  <c r="B1792" i="16"/>
  <c r="Q1791" i="16"/>
  <c r="P1791" i="16"/>
  <c r="O1791" i="16"/>
  <c r="N1791" i="16"/>
  <c r="M1791" i="16"/>
  <c r="L1791" i="16"/>
  <c r="K1791" i="16"/>
  <c r="J1791" i="16"/>
  <c r="I1791" i="16"/>
  <c r="H1791" i="16"/>
  <c r="G1791" i="16"/>
  <c r="F1791" i="16"/>
  <c r="E1791" i="16"/>
  <c r="D1791" i="16"/>
  <c r="C1791" i="16"/>
  <c r="B1791" i="16"/>
  <c r="Q1790" i="16"/>
  <c r="P1790" i="16"/>
  <c r="O1790" i="16"/>
  <c r="N1790" i="16"/>
  <c r="M1790" i="16"/>
  <c r="L1790" i="16"/>
  <c r="K1790" i="16"/>
  <c r="J1790" i="16"/>
  <c r="I1790" i="16"/>
  <c r="H1790" i="16"/>
  <c r="G1790" i="16"/>
  <c r="F1790" i="16"/>
  <c r="E1790" i="16"/>
  <c r="D1790" i="16"/>
  <c r="C1790" i="16"/>
  <c r="B1790" i="16"/>
  <c r="Q1789" i="16"/>
  <c r="P1789" i="16"/>
  <c r="O1789" i="16"/>
  <c r="N1789" i="16"/>
  <c r="M1789" i="16"/>
  <c r="L1789" i="16"/>
  <c r="K1789" i="16"/>
  <c r="J1789" i="16"/>
  <c r="I1789" i="16"/>
  <c r="H1789" i="16"/>
  <c r="G1789" i="16"/>
  <c r="F1789" i="16"/>
  <c r="E1789" i="16"/>
  <c r="D1789" i="16"/>
  <c r="C1789" i="16"/>
  <c r="B1789" i="16"/>
  <c r="Q1788" i="16"/>
  <c r="P1788" i="16"/>
  <c r="O1788" i="16"/>
  <c r="N1788" i="16"/>
  <c r="M1788" i="16"/>
  <c r="L1788" i="16"/>
  <c r="K1788" i="16"/>
  <c r="J1788" i="16"/>
  <c r="I1788" i="16"/>
  <c r="H1788" i="16"/>
  <c r="G1788" i="16"/>
  <c r="F1788" i="16"/>
  <c r="E1788" i="16"/>
  <c r="D1788" i="16"/>
  <c r="C1788" i="16"/>
  <c r="B1788" i="16"/>
  <c r="Q1787" i="16"/>
  <c r="P1787" i="16"/>
  <c r="O1787" i="16"/>
  <c r="N1787" i="16"/>
  <c r="M1787" i="16"/>
  <c r="L1787" i="16"/>
  <c r="K1787" i="16"/>
  <c r="J1787" i="16"/>
  <c r="I1787" i="16"/>
  <c r="H1787" i="16"/>
  <c r="G1787" i="16"/>
  <c r="F1787" i="16"/>
  <c r="E1787" i="16"/>
  <c r="D1787" i="16"/>
  <c r="C1787" i="16"/>
  <c r="B1787" i="16"/>
  <c r="Q1786" i="16"/>
  <c r="P1786" i="16"/>
  <c r="O1786" i="16"/>
  <c r="N1786" i="16"/>
  <c r="M1786" i="16"/>
  <c r="L1786" i="16"/>
  <c r="K1786" i="16"/>
  <c r="J1786" i="16"/>
  <c r="I1786" i="16"/>
  <c r="H1786" i="16"/>
  <c r="G1786" i="16"/>
  <c r="F1786" i="16"/>
  <c r="E1786" i="16"/>
  <c r="D1786" i="16"/>
  <c r="C1786" i="16"/>
  <c r="B1786" i="16"/>
  <c r="Q1785" i="16"/>
  <c r="P1785" i="16"/>
  <c r="O1785" i="16"/>
  <c r="N1785" i="16"/>
  <c r="M1785" i="16"/>
  <c r="L1785" i="16"/>
  <c r="K1785" i="16"/>
  <c r="J1785" i="16"/>
  <c r="I1785" i="16"/>
  <c r="H1785" i="16"/>
  <c r="G1785" i="16"/>
  <c r="F1785" i="16"/>
  <c r="E1785" i="16"/>
  <c r="D1785" i="16"/>
  <c r="C1785" i="16"/>
  <c r="B1785" i="16"/>
  <c r="Q1784" i="16"/>
  <c r="P1784" i="16"/>
  <c r="O1784" i="16"/>
  <c r="N1784" i="16"/>
  <c r="M1784" i="16"/>
  <c r="L1784" i="16"/>
  <c r="K1784" i="16"/>
  <c r="J1784" i="16"/>
  <c r="I1784" i="16"/>
  <c r="H1784" i="16"/>
  <c r="G1784" i="16"/>
  <c r="F1784" i="16"/>
  <c r="E1784" i="16"/>
  <c r="D1784" i="16"/>
  <c r="C1784" i="16"/>
  <c r="B1784" i="16"/>
  <c r="Q1783" i="16"/>
  <c r="P1783" i="16"/>
  <c r="O1783" i="16"/>
  <c r="N1783" i="16"/>
  <c r="M1783" i="16"/>
  <c r="L1783" i="16"/>
  <c r="K1783" i="16"/>
  <c r="J1783" i="16"/>
  <c r="I1783" i="16"/>
  <c r="H1783" i="16"/>
  <c r="G1783" i="16"/>
  <c r="F1783" i="16"/>
  <c r="E1783" i="16"/>
  <c r="D1783" i="16"/>
  <c r="C1783" i="16"/>
  <c r="B1783" i="16"/>
  <c r="Q1782" i="16"/>
  <c r="P1782" i="16"/>
  <c r="O1782" i="16"/>
  <c r="N1782" i="16"/>
  <c r="M1782" i="16"/>
  <c r="L1782" i="16"/>
  <c r="K1782" i="16"/>
  <c r="J1782" i="16"/>
  <c r="I1782" i="16"/>
  <c r="H1782" i="16"/>
  <c r="G1782" i="16"/>
  <c r="F1782" i="16"/>
  <c r="E1782" i="16"/>
  <c r="D1782" i="16"/>
  <c r="C1782" i="16"/>
  <c r="B1782" i="16"/>
  <c r="Q1781" i="16"/>
  <c r="P1781" i="16"/>
  <c r="O1781" i="16"/>
  <c r="N1781" i="16"/>
  <c r="M1781" i="16"/>
  <c r="L1781" i="16"/>
  <c r="K1781" i="16"/>
  <c r="J1781" i="16"/>
  <c r="I1781" i="16"/>
  <c r="H1781" i="16"/>
  <c r="G1781" i="16"/>
  <c r="F1781" i="16"/>
  <c r="E1781" i="16"/>
  <c r="D1781" i="16"/>
  <c r="C1781" i="16"/>
  <c r="B1781" i="16"/>
  <c r="Q1780" i="16"/>
  <c r="P1780" i="16"/>
  <c r="O1780" i="16"/>
  <c r="N1780" i="16"/>
  <c r="M1780" i="16"/>
  <c r="L1780" i="16"/>
  <c r="K1780" i="16"/>
  <c r="J1780" i="16"/>
  <c r="I1780" i="16"/>
  <c r="H1780" i="16"/>
  <c r="G1780" i="16"/>
  <c r="F1780" i="16"/>
  <c r="E1780" i="16"/>
  <c r="D1780" i="16"/>
  <c r="C1780" i="16"/>
  <c r="B1780" i="16"/>
  <c r="Q1779" i="16"/>
  <c r="P1779" i="16"/>
  <c r="O1779" i="16"/>
  <c r="N1779" i="16"/>
  <c r="M1779" i="16"/>
  <c r="L1779" i="16"/>
  <c r="K1779" i="16"/>
  <c r="J1779" i="16"/>
  <c r="I1779" i="16"/>
  <c r="H1779" i="16"/>
  <c r="G1779" i="16"/>
  <c r="F1779" i="16"/>
  <c r="E1779" i="16"/>
  <c r="D1779" i="16"/>
  <c r="C1779" i="16"/>
  <c r="B1779" i="16"/>
  <c r="Q1778" i="16"/>
  <c r="P1778" i="16"/>
  <c r="O1778" i="16"/>
  <c r="N1778" i="16"/>
  <c r="M1778" i="16"/>
  <c r="L1778" i="16"/>
  <c r="K1778" i="16"/>
  <c r="J1778" i="16"/>
  <c r="I1778" i="16"/>
  <c r="H1778" i="16"/>
  <c r="G1778" i="16"/>
  <c r="F1778" i="16"/>
  <c r="E1778" i="16"/>
  <c r="D1778" i="16"/>
  <c r="C1778" i="16"/>
  <c r="B1778" i="16"/>
  <c r="Q1777" i="16"/>
  <c r="P1777" i="16"/>
  <c r="O1777" i="16"/>
  <c r="N1777" i="16"/>
  <c r="M1777" i="16"/>
  <c r="L1777" i="16"/>
  <c r="K1777" i="16"/>
  <c r="J1777" i="16"/>
  <c r="I1777" i="16"/>
  <c r="H1777" i="16"/>
  <c r="G1777" i="16"/>
  <c r="F1777" i="16"/>
  <c r="E1777" i="16"/>
  <c r="D1777" i="16"/>
  <c r="C1777" i="16"/>
  <c r="B1777" i="16"/>
  <c r="Q1776" i="16"/>
  <c r="P1776" i="16"/>
  <c r="O1776" i="16"/>
  <c r="N1776" i="16"/>
  <c r="M1776" i="16"/>
  <c r="L1776" i="16"/>
  <c r="K1776" i="16"/>
  <c r="J1776" i="16"/>
  <c r="I1776" i="16"/>
  <c r="H1776" i="16"/>
  <c r="G1776" i="16"/>
  <c r="F1776" i="16"/>
  <c r="E1776" i="16"/>
  <c r="D1776" i="16"/>
  <c r="C1776" i="16"/>
  <c r="B1776" i="16"/>
  <c r="Q1775" i="16"/>
  <c r="P1775" i="16"/>
  <c r="O1775" i="16"/>
  <c r="N1775" i="16"/>
  <c r="M1775" i="16"/>
  <c r="L1775" i="16"/>
  <c r="K1775" i="16"/>
  <c r="J1775" i="16"/>
  <c r="I1775" i="16"/>
  <c r="H1775" i="16"/>
  <c r="G1775" i="16"/>
  <c r="F1775" i="16"/>
  <c r="E1775" i="16"/>
  <c r="D1775" i="16"/>
  <c r="C1775" i="16"/>
  <c r="B1775" i="16"/>
  <c r="Q1774" i="16"/>
  <c r="P1774" i="16"/>
  <c r="O1774" i="16"/>
  <c r="N1774" i="16"/>
  <c r="M1774" i="16"/>
  <c r="L1774" i="16"/>
  <c r="K1774" i="16"/>
  <c r="J1774" i="16"/>
  <c r="I1774" i="16"/>
  <c r="H1774" i="16"/>
  <c r="G1774" i="16"/>
  <c r="F1774" i="16"/>
  <c r="E1774" i="16"/>
  <c r="D1774" i="16"/>
  <c r="C1774" i="16"/>
  <c r="B1774" i="16"/>
  <c r="Q1773" i="16"/>
  <c r="P1773" i="16"/>
  <c r="O1773" i="16"/>
  <c r="N1773" i="16"/>
  <c r="M1773" i="16"/>
  <c r="L1773" i="16"/>
  <c r="K1773" i="16"/>
  <c r="J1773" i="16"/>
  <c r="I1773" i="16"/>
  <c r="H1773" i="16"/>
  <c r="G1773" i="16"/>
  <c r="F1773" i="16"/>
  <c r="E1773" i="16"/>
  <c r="D1773" i="16"/>
  <c r="C1773" i="16"/>
  <c r="B1773" i="16"/>
  <c r="Q1772" i="16"/>
  <c r="P1772" i="16"/>
  <c r="O1772" i="16"/>
  <c r="N1772" i="16"/>
  <c r="M1772" i="16"/>
  <c r="L1772" i="16"/>
  <c r="K1772" i="16"/>
  <c r="J1772" i="16"/>
  <c r="I1772" i="16"/>
  <c r="H1772" i="16"/>
  <c r="G1772" i="16"/>
  <c r="F1772" i="16"/>
  <c r="E1772" i="16"/>
  <c r="D1772" i="16"/>
  <c r="C1772" i="16"/>
  <c r="B1772" i="16"/>
  <c r="Q1771" i="16"/>
  <c r="P1771" i="16"/>
  <c r="O1771" i="16"/>
  <c r="N1771" i="16"/>
  <c r="M1771" i="16"/>
  <c r="L1771" i="16"/>
  <c r="K1771" i="16"/>
  <c r="J1771" i="16"/>
  <c r="I1771" i="16"/>
  <c r="H1771" i="16"/>
  <c r="G1771" i="16"/>
  <c r="F1771" i="16"/>
  <c r="E1771" i="16"/>
  <c r="D1771" i="16"/>
  <c r="C1771" i="16"/>
  <c r="B1771" i="16"/>
  <c r="Q1770" i="16"/>
  <c r="P1770" i="16"/>
  <c r="O1770" i="16"/>
  <c r="N1770" i="16"/>
  <c r="M1770" i="16"/>
  <c r="L1770" i="16"/>
  <c r="K1770" i="16"/>
  <c r="J1770" i="16"/>
  <c r="I1770" i="16"/>
  <c r="H1770" i="16"/>
  <c r="G1770" i="16"/>
  <c r="F1770" i="16"/>
  <c r="E1770" i="16"/>
  <c r="D1770" i="16"/>
  <c r="C1770" i="16"/>
  <c r="B1770" i="16"/>
  <c r="Q1769" i="16"/>
  <c r="P1769" i="16"/>
  <c r="O1769" i="16"/>
  <c r="N1769" i="16"/>
  <c r="M1769" i="16"/>
  <c r="L1769" i="16"/>
  <c r="K1769" i="16"/>
  <c r="J1769" i="16"/>
  <c r="I1769" i="16"/>
  <c r="H1769" i="16"/>
  <c r="G1769" i="16"/>
  <c r="F1769" i="16"/>
  <c r="E1769" i="16"/>
  <c r="D1769" i="16"/>
  <c r="C1769" i="16"/>
  <c r="B1769" i="16"/>
  <c r="Q1768" i="16"/>
  <c r="P1768" i="16"/>
  <c r="O1768" i="16"/>
  <c r="N1768" i="16"/>
  <c r="M1768" i="16"/>
  <c r="L1768" i="16"/>
  <c r="K1768" i="16"/>
  <c r="J1768" i="16"/>
  <c r="I1768" i="16"/>
  <c r="H1768" i="16"/>
  <c r="G1768" i="16"/>
  <c r="F1768" i="16"/>
  <c r="E1768" i="16"/>
  <c r="D1768" i="16"/>
  <c r="C1768" i="16"/>
  <c r="B1768" i="16"/>
  <c r="Q1767" i="16"/>
  <c r="P1767" i="16"/>
  <c r="O1767" i="16"/>
  <c r="N1767" i="16"/>
  <c r="M1767" i="16"/>
  <c r="L1767" i="16"/>
  <c r="K1767" i="16"/>
  <c r="J1767" i="16"/>
  <c r="I1767" i="16"/>
  <c r="H1767" i="16"/>
  <c r="G1767" i="16"/>
  <c r="F1767" i="16"/>
  <c r="E1767" i="16"/>
  <c r="D1767" i="16"/>
  <c r="C1767" i="16"/>
  <c r="B1767" i="16"/>
  <c r="Q1766" i="16"/>
  <c r="P1766" i="16"/>
  <c r="O1766" i="16"/>
  <c r="N1766" i="16"/>
  <c r="M1766" i="16"/>
  <c r="L1766" i="16"/>
  <c r="K1766" i="16"/>
  <c r="J1766" i="16"/>
  <c r="I1766" i="16"/>
  <c r="H1766" i="16"/>
  <c r="G1766" i="16"/>
  <c r="F1766" i="16"/>
  <c r="E1766" i="16"/>
  <c r="D1766" i="16"/>
  <c r="C1766" i="16"/>
  <c r="B1766" i="16"/>
  <c r="Q1765" i="16"/>
  <c r="P1765" i="16"/>
  <c r="O1765" i="16"/>
  <c r="N1765" i="16"/>
  <c r="M1765" i="16"/>
  <c r="L1765" i="16"/>
  <c r="K1765" i="16"/>
  <c r="J1765" i="16"/>
  <c r="I1765" i="16"/>
  <c r="H1765" i="16"/>
  <c r="G1765" i="16"/>
  <c r="F1765" i="16"/>
  <c r="E1765" i="16"/>
  <c r="D1765" i="16"/>
  <c r="C1765" i="16"/>
  <c r="B1765" i="16"/>
  <c r="Q1764" i="16"/>
  <c r="P1764" i="16"/>
  <c r="O1764" i="16"/>
  <c r="N1764" i="16"/>
  <c r="M1764" i="16"/>
  <c r="L1764" i="16"/>
  <c r="K1764" i="16"/>
  <c r="J1764" i="16"/>
  <c r="I1764" i="16"/>
  <c r="H1764" i="16"/>
  <c r="G1764" i="16"/>
  <c r="F1764" i="16"/>
  <c r="E1764" i="16"/>
  <c r="D1764" i="16"/>
  <c r="C1764" i="16"/>
  <c r="B1764" i="16"/>
  <c r="Q1763" i="16"/>
  <c r="P1763" i="16"/>
  <c r="O1763" i="16"/>
  <c r="N1763" i="16"/>
  <c r="M1763" i="16"/>
  <c r="L1763" i="16"/>
  <c r="K1763" i="16"/>
  <c r="J1763" i="16"/>
  <c r="I1763" i="16"/>
  <c r="H1763" i="16"/>
  <c r="G1763" i="16"/>
  <c r="F1763" i="16"/>
  <c r="E1763" i="16"/>
  <c r="D1763" i="16"/>
  <c r="C1763" i="16"/>
  <c r="B1763" i="16"/>
  <c r="Q1762" i="16"/>
  <c r="P1762" i="16"/>
  <c r="O1762" i="16"/>
  <c r="N1762" i="16"/>
  <c r="M1762" i="16"/>
  <c r="L1762" i="16"/>
  <c r="K1762" i="16"/>
  <c r="J1762" i="16"/>
  <c r="I1762" i="16"/>
  <c r="H1762" i="16"/>
  <c r="G1762" i="16"/>
  <c r="F1762" i="16"/>
  <c r="E1762" i="16"/>
  <c r="D1762" i="16"/>
  <c r="C1762" i="16"/>
  <c r="B1762" i="16"/>
  <c r="Q1761" i="16"/>
  <c r="P1761" i="16"/>
  <c r="O1761" i="16"/>
  <c r="N1761" i="16"/>
  <c r="M1761" i="16"/>
  <c r="L1761" i="16"/>
  <c r="K1761" i="16"/>
  <c r="J1761" i="16"/>
  <c r="I1761" i="16"/>
  <c r="H1761" i="16"/>
  <c r="G1761" i="16"/>
  <c r="F1761" i="16"/>
  <c r="E1761" i="16"/>
  <c r="D1761" i="16"/>
  <c r="C1761" i="16"/>
  <c r="B1761" i="16"/>
  <c r="Q1760" i="16"/>
  <c r="P1760" i="16"/>
  <c r="O1760" i="16"/>
  <c r="N1760" i="16"/>
  <c r="M1760" i="16"/>
  <c r="L1760" i="16"/>
  <c r="K1760" i="16"/>
  <c r="J1760" i="16"/>
  <c r="I1760" i="16"/>
  <c r="H1760" i="16"/>
  <c r="G1760" i="16"/>
  <c r="F1760" i="16"/>
  <c r="E1760" i="16"/>
  <c r="D1760" i="16"/>
  <c r="C1760" i="16"/>
  <c r="B1760" i="16"/>
  <c r="Q1759" i="16"/>
  <c r="P1759" i="16"/>
  <c r="O1759" i="16"/>
  <c r="N1759" i="16"/>
  <c r="M1759" i="16"/>
  <c r="L1759" i="16"/>
  <c r="K1759" i="16"/>
  <c r="J1759" i="16"/>
  <c r="I1759" i="16"/>
  <c r="H1759" i="16"/>
  <c r="G1759" i="16"/>
  <c r="F1759" i="16"/>
  <c r="E1759" i="16"/>
  <c r="D1759" i="16"/>
  <c r="C1759" i="16"/>
  <c r="B1759" i="16"/>
  <c r="Q1758" i="16"/>
  <c r="P1758" i="16"/>
  <c r="O1758" i="16"/>
  <c r="N1758" i="16"/>
  <c r="M1758" i="16"/>
  <c r="L1758" i="16"/>
  <c r="K1758" i="16"/>
  <c r="J1758" i="16"/>
  <c r="I1758" i="16"/>
  <c r="H1758" i="16"/>
  <c r="G1758" i="16"/>
  <c r="F1758" i="16"/>
  <c r="E1758" i="16"/>
  <c r="D1758" i="16"/>
  <c r="C1758" i="16"/>
  <c r="B1758" i="16"/>
  <c r="Q1757" i="16"/>
  <c r="P1757" i="16"/>
  <c r="O1757" i="16"/>
  <c r="N1757" i="16"/>
  <c r="M1757" i="16"/>
  <c r="L1757" i="16"/>
  <c r="K1757" i="16"/>
  <c r="J1757" i="16"/>
  <c r="I1757" i="16"/>
  <c r="H1757" i="16"/>
  <c r="G1757" i="16"/>
  <c r="F1757" i="16"/>
  <c r="E1757" i="16"/>
  <c r="D1757" i="16"/>
  <c r="C1757" i="16"/>
  <c r="B1757" i="16"/>
  <c r="Q1756" i="16"/>
  <c r="P1756" i="16"/>
  <c r="O1756" i="16"/>
  <c r="N1756" i="16"/>
  <c r="M1756" i="16"/>
  <c r="L1756" i="16"/>
  <c r="K1756" i="16"/>
  <c r="J1756" i="16"/>
  <c r="I1756" i="16"/>
  <c r="H1756" i="16"/>
  <c r="G1756" i="16"/>
  <c r="F1756" i="16"/>
  <c r="E1756" i="16"/>
  <c r="D1756" i="16"/>
  <c r="C1756" i="16"/>
  <c r="B1756" i="16"/>
  <c r="Q1755" i="16"/>
  <c r="P1755" i="16"/>
  <c r="O1755" i="16"/>
  <c r="N1755" i="16"/>
  <c r="M1755" i="16"/>
  <c r="L1755" i="16"/>
  <c r="K1755" i="16"/>
  <c r="J1755" i="16"/>
  <c r="I1755" i="16"/>
  <c r="H1755" i="16"/>
  <c r="G1755" i="16"/>
  <c r="F1755" i="16"/>
  <c r="E1755" i="16"/>
  <c r="D1755" i="16"/>
  <c r="C1755" i="16"/>
  <c r="B1755" i="16"/>
  <c r="Q1754" i="16"/>
  <c r="P1754" i="16"/>
  <c r="O1754" i="16"/>
  <c r="N1754" i="16"/>
  <c r="M1754" i="16"/>
  <c r="L1754" i="16"/>
  <c r="K1754" i="16"/>
  <c r="J1754" i="16"/>
  <c r="I1754" i="16"/>
  <c r="H1754" i="16"/>
  <c r="G1754" i="16"/>
  <c r="F1754" i="16"/>
  <c r="E1754" i="16"/>
  <c r="D1754" i="16"/>
  <c r="C1754" i="16"/>
  <c r="B1754" i="16"/>
  <c r="Q1753" i="16"/>
  <c r="P1753" i="16"/>
  <c r="O1753" i="16"/>
  <c r="N1753" i="16"/>
  <c r="M1753" i="16"/>
  <c r="L1753" i="16"/>
  <c r="K1753" i="16"/>
  <c r="J1753" i="16"/>
  <c r="I1753" i="16"/>
  <c r="H1753" i="16"/>
  <c r="G1753" i="16"/>
  <c r="F1753" i="16"/>
  <c r="E1753" i="16"/>
  <c r="D1753" i="16"/>
  <c r="C1753" i="16"/>
  <c r="B1753" i="16"/>
  <c r="Q1752" i="16"/>
  <c r="P1752" i="16"/>
  <c r="O1752" i="16"/>
  <c r="N1752" i="16"/>
  <c r="M1752" i="16"/>
  <c r="L1752" i="16"/>
  <c r="K1752" i="16"/>
  <c r="J1752" i="16"/>
  <c r="I1752" i="16"/>
  <c r="H1752" i="16"/>
  <c r="G1752" i="16"/>
  <c r="F1752" i="16"/>
  <c r="E1752" i="16"/>
  <c r="D1752" i="16"/>
  <c r="C1752" i="16"/>
  <c r="B1752" i="16"/>
  <c r="Q1751" i="16"/>
  <c r="P1751" i="16"/>
  <c r="O1751" i="16"/>
  <c r="N1751" i="16"/>
  <c r="M1751" i="16"/>
  <c r="L1751" i="16"/>
  <c r="K1751" i="16"/>
  <c r="J1751" i="16"/>
  <c r="I1751" i="16"/>
  <c r="H1751" i="16"/>
  <c r="G1751" i="16"/>
  <c r="F1751" i="16"/>
  <c r="E1751" i="16"/>
  <c r="D1751" i="16"/>
  <c r="C1751" i="16"/>
  <c r="B1751" i="16"/>
  <c r="Q1750" i="16"/>
  <c r="P1750" i="16"/>
  <c r="O1750" i="16"/>
  <c r="N1750" i="16"/>
  <c r="M1750" i="16"/>
  <c r="L1750" i="16"/>
  <c r="K1750" i="16"/>
  <c r="J1750" i="16"/>
  <c r="I1750" i="16"/>
  <c r="H1750" i="16"/>
  <c r="G1750" i="16"/>
  <c r="F1750" i="16"/>
  <c r="E1750" i="16"/>
  <c r="D1750" i="16"/>
  <c r="C1750" i="16"/>
  <c r="B1750" i="16"/>
  <c r="Q1749" i="16"/>
  <c r="P1749" i="16"/>
  <c r="O1749" i="16"/>
  <c r="N1749" i="16"/>
  <c r="M1749" i="16"/>
  <c r="L1749" i="16"/>
  <c r="K1749" i="16"/>
  <c r="J1749" i="16"/>
  <c r="I1749" i="16"/>
  <c r="H1749" i="16"/>
  <c r="G1749" i="16"/>
  <c r="F1749" i="16"/>
  <c r="E1749" i="16"/>
  <c r="D1749" i="16"/>
  <c r="C1749" i="16"/>
  <c r="B1749" i="16"/>
  <c r="Q1748" i="16"/>
  <c r="P1748" i="16"/>
  <c r="O1748" i="16"/>
  <c r="N1748" i="16"/>
  <c r="M1748" i="16"/>
  <c r="L1748" i="16"/>
  <c r="K1748" i="16"/>
  <c r="J1748" i="16"/>
  <c r="I1748" i="16"/>
  <c r="H1748" i="16"/>
  <c r="G1748" i="16"/>
  <c r="F1748" i="16"/>
  <c r="E1748" i="16"/>
  <c r="D1748" i="16"/>
  <c r="C1748" i="16"/>
  <c r="B1748" i="16"/>
  <c r="Q1747" i="16"/>
  <c r="P1747" i="16"/>
  <c r="O1747" i="16"/>
  <c r="N1747" i="16"/>
  <c r="M1747" i="16"/>
  <c r="L1747" i="16"/>
  <c r="K1747" i="16"/>
  <c r="J1747" i="16"/>
  <c r="I1747" i="16"/>
  <c r="H1747" i="16"/>
  <c r="G1747" i="16"/>
  <c r="F1747" i="16"/>
  <c r="E1747" i="16"/>
  <c r="D1747" i="16"/>
  <c r="C1747" i="16"/>
  <c r="B1747" i="16"/>
  <c r="Q1746" i="16"/>
  <c r="P1746" i="16"/>
  <c r="O1746" i="16"/>
  <c r="N1746" i="16"/>
  <c r="M1746" i="16"/>
  <c r="L1746" i="16"/>
  <c r="K1746" i="16"/>
  <c r="J1746" i="16"/>
  <c r="I1746" i="16"/>
  <c r="H1746" i="16"/>
  <c r="G1746" i="16"/>
  <c r="F1746" i="16"/>
  <c r="E1746" i="16"/>
  <c r="D1746" i="16"/>
  <c r="C1746" i="16"/>
  <c r="B1746" i="16"/>
  <c r="Q1745" i="16"/>
  <c r="P1745" i="16"/>
  <c r="O1745" i="16"/>
  <c r="N1745" i="16"/>
  <c r="M1745" i="16"/>
  <c r="L1745" i="16"/>
  <c r="K1745" i="16"/>
  <c r="J1745" i="16"/>
  <c r="I1745" i="16"/>
  <c r="H1745" i="16"/>
  <c r="G1745" i="16"/>
  <c r="F1745" i="16"/>
  <c r="E1745" i="16"/>
  <c r="D1745" i="16"/>
  <c r="C1745" i="16"/>
  <c r="B1745" i="16"/>
  <c r="Q1744" i="16"/>
  <c r="P1744" i="16"/>
  <c r="O1744" i="16"/>
  <c r="N1744" i="16"/>
  <c r="M1744" i="16"/>
  <c r="L1744" i="16"/>
  <c r="K1744" i="16"/>
  <c r="J1744" i="16"/>
  <c r="I1744" i="16"/>
  <c r="H1744" i="16"/>
  <c r="G1744" i="16"/>
  <c r="F1744" i="16"/>
  <c r="E1744" i="16"/>
  <c r="D1744" i="16"/>
  <c r="C1744" i="16"/>
  <c r="B1744" i="16"/>
  <c r="Q1743" i="16"/>
  <c r="P1743" i="16"/>
  <c r="O1743" i="16"/>
  <c r="N1743" i="16"/>
  <c r="M1743" i="16"/>
  <c r="L1743" i="16"/>
  <c r="K1743" i="16"/>
  <c r="J1743" i="16"/>
  <c r="I1743" i="16"/>
  <c r="H1743" i="16"/>
  <c r="G1743" i="16"/>
  <c r="F1743" i="16"/>
  <c r="E1743" i="16"/>
  <c r="D1743" i="16"/>
  <c r="C1743" i="16"/>
  <c r="B1743" i="16"/>
  <c r="Q1742" i="16"/>
  <c r="P1742" i="16"/>
  <c r="O1742" i="16"/>
  <c r="N1742" i="16"/>
  <c r="M1742" i="16"/>
  <c r="L1742" i="16"/>
  <c r="K1742" i="16"/>
  <c r="J1742" i="16"/>
  <c r="I1742" i="16"/>
  <c r="H1742" i="16"/>
  <c r="G1742" i="16"/>
  <c r="F1742" i="16"/>
  <c r="E1742" i="16"/>
  <c r="D1742" i="16"/>
  <c r="C1742" i="16"/>
  <c r="B1742" i="16"/>
  <c r="Q1741" i="16"/>
  <c r="P1741" i="16"/>
  <c r="O1741" i="16"/>
  <c r="N1741" i="16"/>
  <c r="M1741" i="16"/>
  <c r="L1741" i="16"/>
  <c r="K1741" i="16"/>
  <c r="J1741" i="16"/>
  <c r="I1741" i="16"/>
  <c r="H1741" i="16"/>
  <c r="G1741" i="16"/>
  <c r="F1741" i="16"/>
  <c r="E1741" i="16"/>
  <c r="D1741" i="16"/>
  <c r="C1741" i="16"/>
  <c r="B1741" i="16"/>
  <c r="Q1740" i="16"/>
  <c r="P1740" i="16"/>
  <c r="O1740" i="16"/>
  <c r="N1740" i="16"/>
  <c r="M1740" i="16"/>
  <c r="L1740" i="16"/>
  <c r="K1740" i="16"/>
  <c r="J1740" i="16"/>
  <c r="I1740" i="16"/>
  <c r="H1740" i="16"/>
  <c r="G1740" i="16"/>
  <c r="F1740" i="16"/>
  <c r="E1740" i="16"/>
  <c r="D1740" i="16"/>
  <c r="C1740" i="16"/>
  <c r="B1740" i="16"/>
  <c r="Q1739" i="16"/>
  <c r="P1739" i="16"/>
  <c r="O1739" i="16"/>
  <c r="N1739" i="16"/>
  <c r="M1739" i="16"/>
  <c r="L1739" i="16"/>
  <c r="K1739" i="16"/>
  <c r="J1739" i="16"/>
  <c r="I1739" i="16"/>
  <c r="H1739" i="16"/>
  <c r="G1739" i="16"/>
  <c r="F1739" i="16"/>
  <c r="E1739" i="16"/>
  <c r="D1739" i="16"/>
  <c r="C1739" i="16"/>
  <c r="B1739" i="16"/>
  <c r="Q1738" i="16"/>
  <c r="P1738" i="16"/>
  <c r="O1738" i="16"/>
  <c r="N1738" i="16"/>
  <c r="M1738" i="16"/>
  <c r="L1738" i="16"/>
  <c r="K1738" i="16"/>
  <c r="J1738" i="16"/>
  <c r="I1738" i="16"/>
  <c r="H1738" i="16"/>
  <c r="G1738" i="16"/>
  <c r="F1738" i="16"/>
  <c r="E1738" i="16"/>
  <c r="D1738" i="16"/>
  <c r="C1738" i="16"/>
  <c r="B1738" i="16"/>
  <c r="Q1737" i="16"/>
  <c r="P1737" i="16"/>
  <c r="O1737" i="16"/>
  <c r="N1737" i="16"/>
  <c r="M1737" i="16"/>
  <c r="L1737" i="16"/>
  <c r="K1737" i="16"/>
  <c r="J1737" i="16"/>
  <c r="I1737" i="16"/>
  <c r="H1737" i="16"/>
  <c r="G1737" i="16"/>
  <c r="F1737" i="16"/>
  <c r="E1737" i="16"/>
  <c r="D1737" i="16"/>
  <c r="C1737" i="16"/>
  <c r="B1737" i="16"/>
  <c r="Q1736" i="16"/>
  <c r="P1736" i="16"/>
  <c r="O1736" i="16"/>
  <c r="N1736" i="16"/>
  <c r="M1736" i="16"/>
  <c r="L1736" i="16"/>
  <c r="K1736" i="16"/>
  <c r="J1736" i="16"/>
  <c r="I1736" i="16"/>
  <c r="H1736" i="16"/>
  <c r="G1736" i="16"/>
  <c r="F1736" i="16"/>
  <c r="E1736" i="16"/>
  <c r="D1736" i="16"/>
  <c r="C1736" i="16"/>
  <c r="B1736" i="16"/>
  <c r="Q1735" i="16"/>
  <c r="P1735" i="16"/>
  <c r="O1735" i="16"/>
  <c r="N1735" i="16"/>
  <c r="M1735" i="16"/>
  <c r="L1735" i="16"/>
  <c r="K1735" i="16"/>
  <c r="J1735" i="16"/>
  <c r="I1735" i="16"/>
  <c r="H1735" i="16"/>
  <c r="G1735" i="16"/>
  <c r="F1735" i="16"/>
  <c r="E1735" i="16"/>
  <c r="D1735" i="16"/>
  <c r="C1735" i="16"/>
  <c r="B1735" i="16"/>
  <c r="Q1734" i="16"/>
  <c r="P1734" i="16"/>
  <c r="O1734" i="16"/>
  <c r="N1734" i="16"/>
  <c r="M1734" i="16"/>
  <c r="L1734" i="16"/>
  <c r="K1734" i="16"/>
  <c r="J1734" i="16"/>
  <c r="I1734" i="16"/>
  <c r="H1734" i="16"/>
  <c r="G1734" i="16"/>
  <c r="F1734" i="16"/>
  <c r="E1734" i="16"/>
  <c r="D1734" i="16"/>
  <c r="C1734" i="16"/>
  <c r="B1734" i="16"/>
  <c r="Q1733" i="16"/>
  <c r="P1733" i="16"/>
  <c r="O1733" i="16"/>
  <c r="N1733" i="16"/>
  <c r="M1733" i="16"/>
  <c r="L1733" i="16"/>
  <c r="K1733" i="16"/>
  <c r="J1733" i="16"/>
  <c r="I1733" i="16"/>
  <c r="H1733" i="16"/>
  <c r="G1733" i="16"/>
  <c r="F1733" i="16"/>
  <c r="E1733" i="16"/>
  <c r="D1733" i="16"/>
  <c r="C1733" i="16"/>
  <c r="B1733" i="16"/>
  <c r="Q1732" i="16"/>
  <c r="P1732" i="16"/>
  <c r="O1732" i="16"/>
  <c r="N1732" i="16"/>
  <c r="M1732" i="16"/>
  <c r="L1732" i="16"/>
  <c r="K1732" i="16"/>
  <c r="J1732" i="16"/>
  <c r="I1732" i="16"/>
  <c r="H1732" i="16"/>
  <c r="G1732" i="16"/>
  <c r="F1732" i="16"/>
  <c r="E1732" i="16"/>
  <c r="D1732" i="16"/>
  <c r="C1732" i="16"/>
  <c r="B1732" i="16"/>
  <c r="Q1731" i="16"/>
  <c r="P1731" i="16"/>
  <c r="O1731" i="16"/>
  <c r="N1731" i="16"/>
  <c r="M1731" i="16"/>
  <c r="L1731" i="16"/>
  <c r="K1731" i="16"/>
  <c r="J1731" i="16"/>
  <c r="I1731" i="16"/>
  <c r="H1731" i="16"/>
  <c r="G1731" i="16"/>
  <c r="F1731" i="16"/>
  <c r="E1731" i="16"/>
  <c r="D1731" i="16"/>
  <c r="C1731" i="16"/>
  <c r="B1731" i="16"/>
  <c r="Q1730" i="16"/>
  <c r="P1730" i="16"/>
  <c r="O1730" i="16"/>
  <c r="N1730" i="16"/>
  <c r="M1730" i="16"/>
  <c r="L1730" i="16"/>
  <c r="K1730" i="16"/>
  <c r="J1730" i="16"/>
  <c r="I1730" i="16"/>
  <c r="H1730" i="16"/>
  <c r="G1730" i="16"/>
  <c r="F1730" i="16"/>
  <c r="E1730" i="16"/>
  <c r="D1730" i="16"/>
  <c r="C1730" i="16"/>
  <c r="B1730" i="16"/>
  <c r="Q1729" i="16"/>
  <c r="P1729" i="16"/>
  <c r="O1729" i="16"/>
  <c r="N1729" i="16"/>
  <c r="M1729" i="16"/>
  <c r="L1729" i="16"/>
  <c r="K1729" i="16"/>
  <c r="J1729" i="16"/>
  <c r="I1729" i="16"/>
  <c r="H1729" i="16"/>
  <c r="G1729" i="16"/>
  <c r="F1729" i="16"/>
  <c r="E1729" i="16"/>
  <c r="D1729" i="16"/>
  <c r="C1729" i="16"/>
  <c r="B1729" i="16"/>
  <c r="Q1728" i="16"/>
  <c r="P1728" i="16"/>
  <c r="O1728" i="16"/>
  <c r="N1728" i="16"/>
  <c r="M1728" i="16"/>
  <c r="L1728" i="16"/>
  <c r="K1728" i="16"/>
  <c r="J1728" i="16"/>
  <c r="I1728" i="16"/>
  <c r="H1728" i="16"/>
  <c r="G1728" i="16"/>
  <c r="F1728" i="16"/>
  <c r="E1728" i="16"/>
  <c r="D1728" i="16"/>
  <c r="C1728" i="16"/>
  <c r="B1728" i="16"/>
  <c r="Q1727" i="16"/>
  <c r="P1727" i="16"/>
  <c r="O1727" i="16"/>
  <c r="N1727" i="16"/>
  <c r="M1727" i="16"/>
  <c r="L1727" i="16"/>
  <c r="K1727" i="16"/>
  <c r="J1727" i="16"/>
  <c r="I1727" i="16"/>
  <c r="H1727" i="16"/>
  <c r="G1727" i="16"/>
  <c r="F1727" i="16"/>
  <c r="E1727" i="16"/>
  <c r="D1727" i="16"/>
  <c r="C1727" i="16"/>
  <c r="B1727" i="16"/>
  <c r="Q1726" i="16"/>
  <c r="P1726" i="16"/>
  <c r="O1726" i="16"/>
  <c r="N1726" i="16"/>
  <c r="M1726" i="16"/>
  <c r="L1726" i="16"/>
  <c r="K1726" i="16"/>
  <c r="J1726" i="16"/>
  <c r="I1726" i="16"/>
  <c r="H1726" i="16"/>
  <c r="G1726" i="16"/>
  <c r="F1726" i="16"/>
  <c r="E1726" i="16"/>
  <c r="D1726" i="16"/>
  <c r="C1726" i="16"/>
  <c r="B1726" i="16"/>
  <c r="Q1725" i="16"/>
  <c r="P1725" i="16"/>
  <c r="O1725" i="16"/>
  <c r="N1725" i="16"/>
  <c r="M1725" i="16"/>
  <c r="L1725" i="16"/>
  <c r="K1725" i="16"/>
  <c r="J1725" i="16"/>
  <c r="I1725" i="16"/>
  <c r="H1725" i="16"/>
  <c r="G1725" i="16"/>
  <c r="F1725" i="16"/>
  <c r="E1725" i="16"/>
  <c r="D1725" i="16"/>
  <c r="C1725" i="16"/>
  <c r="B1725" i="16"/>
  <c r="Q1724" i="16"/>
  <c r="P1724" i="16"/>
  <c r="O1724" i="16"/>
  <c r="N1724" i="16"/>
  <c r="M1724" i="16"/>
  <c r="L1724" i="16"/>
  <c r="K1724" i="16"/>
  <c r="J1724" i="16"/>
  <c r="I1724" i="16"/>
  <c r="H1724" i="16"/>
  <c r="G1724" i="16"/>
  <c r="F1724" i="16"/>
  <c r="E1724" i="16"/>
  <c r="D1724" i="16"/>
  <c r="C1724" i="16"/>
  <c r="B1724" i="16"/>
  <c r="Q1723" i="16"/>
  <c r="P1723" i="16"/>
  <c r="O1723" i="16"/>
  <c r="N1723" i="16"/>
  <c r="M1723" i="16"/>
  <c r="L1723" i="16"/>
  <c r="K1723" i="16"/>
  <c r="J1723" i="16"/>
  <c r="I1723" i="16"/>
  <c r="H1723" i="16"/>
  <c r="G1723" i="16"/>
  <c r="F1723" i="16"/>
  <c r="E1723" i="16"/>
  <c r="D1723" i="16"/>
  <c r="C1723" i="16"/>
  <c r="B1723" i="16"/>
  <c r="Q1722" i="16"/>
  <c r="P1722" i="16"/>
  <c r="O1722" i="16"/>
  <c r="N1722" i="16"/>
  <c r="M1722" i="16"/>
  <c r="L1722" i="16"/>
  <c r="K1722" i="16"/>
  <c r="J1722" i="16"/>
  <c r="I1722" i="16"/>
  <c r="H1722" i="16"/>
  <c r="G1722" i="16"/>
  <c r="F1722" i="16"/>
  <c r="E1722" i="16"/>
  <c r="D1722" i="16"/>
  <c r="C1722" i="16"/>
  <c r="B1722" i="16"/>
  <c r="Q1721" i="16"/>
  <c r="P1721" i="16"/>
  <c r="O1721" i="16"/>
  <c r="N1721" i="16"/>
  <c r="M1721" i="16"/>
  <c r="L1721" i="16"/>
  <c r="K1721" i="16"/>
  <c r="J1721" i="16"/>
  <c r="I1721" i="16"/>
  <c r="H1721" i="16"/>
  <c r="G1721" i="16"/>
  <c r="F1721" i="16"/>
  <c r="E1721" i="16"/>
  <c r="D1721" i="16"/>
  <c r="C1721" i="16"/>
  <c r="B1721" i="16"/>
  <c r="Q1720" i="16"/>
  <c r="P1720" i="16"/>
  <c r="O1720" i="16"/>
  <c r="N1720" i="16"/>
  <c r="M1720" i="16"/>
  <c r="L1720" i="16"/>
  <c r="K1720" i="16"/>
  <c r="J1720" i="16"/>
  <c r="I1720" i="16"/>
  <c r="H1720" i="16"/>
  <c r="G1720" i="16"/>
  <c r="F1720" i="16"/>
  <c r="E1720" i="16"/>
  <c r="D1720" i="16"/>
  <c r="C1720" i="16"/>
  <c r="B1720" i="16"/>
  <c r="Q1719" i="16"/>
  <c r="P1719" i="16"/>
  <c r="O1719" i="16"/>
  <c r="N1719" i="16"/>
  <c r="M1719" i="16"/>
  <c r="L1719" i="16"/>
  <c r="K1719" i="16"/>
  <c r="J1719" i="16"/>
  <c r="I1719" i="16"/>
  <c r="H1719" i="16"/>
  <c r="G1719" i="16"/>
  <c r="F1719" i="16"/>
  <c r="E1719" i="16"/>
  <c r="D1719" i="16"/>
  <c r="C1719" i="16"/>
  <c r="B1719" i="16"/>
  <c r="Q1718" i="16"/>
  <c r="P1718" i="16"/>
  <c r="O1718" i="16"/>
  <c r="N1718" i="16"/>
  <c r="M1718" i="16"/>
  <c r="L1718" i="16"/>
  <c r="K1718" i="16"/>
  <c r="J1718" i="16"/>
  <c r="I1718" i="16"/>
  <c r="H1718" i="16"/>
  <c r="G1718" i="16"/>
  <c r="F1718" i="16"/>
  <c r="E1718" i="16"/>
  <c r="D1718" i="16"/>
  <c r="C1718" i="16"/>
  <c r="B1718" i="16"/>
  <c r="Q1717" i="16"/>
  <c r="P1717" i="16"/>
  <c r="O1717" i="16"/>
  <c r="N1717" i="16"/>
  <c r="M1717" i="16"/>
  <c r="L1717" i="16"/>
  <c r="K1717" i="16"/>
  <c r="J1717" i="16"/>
  <c r="I1717" i="16"/>
  <c r="H1717" i="16"/>
  <c r="G1717" i="16"/>
  <c r="F1717" i="16"/>
  <c r="E1717" i="16"/>
  <c r="D1717" i="16"/>
  <c r="C1717" i="16"/>
  <c r="B1717" i="16"/>
  <c r="Q1716" i="16"/>
  <c r="P1716" i="16"/>
  <c r="O1716" i="16"/>
  <c r="N1716" i="16"/>
  <c r="M1716" i="16"/>
  <c r="L1716" i="16"/>
  <c r="K1716" i="16"/>
  <c r="J1716" i="16"/>
  <c r="I1716" i="16"/>
  <c r="H1716" i="16"/>
  <c r="G1716" i="16"/>
  <c r="F1716" i="16"/>
  <c r="E1716" i="16"/>
  <c r="D1716" i="16"/>
  <c r="C1716" i="16"/>
  <c r="B1716" i="16"/>
  <c r="Q1715" i="16"/>
  <c r="P1715" i="16"/>
  <c r="O1715" i="16"/>
  <c r="N1715" i="16"/>
  <c r="M1715" i="16"/>
  <c r="L1715" i="16"/>
  <c r="K1715" i="16"/>
  <c r="J1715" i="16"/>
  <c r="I1715" i="16"/>
  <c r="H1715" i="16"/>
  <c r="G1715" i="16"/>
  <c r="F1715" i="16"/>
  <c r="E1715" i="16"/>
  <c r="D1715" i="16"/>
  <c r="C1715" i="16"/>
  <c r="B1715" i="16"/>
  <c r="Q1714" i="16"/>
  <c r="P1714" i="16"/>
  <c r="O1714" i="16"/>
  <c r="N1714" i="16"/>
  <c r="M1714" i="16"/>
  <c r="L1714" i="16"/>
  <c r="K1714" i="16"/>
  <c r="J1714" i="16"/>
  <c r="I1714" i="16"/>
  <c r="H1714" i="16"/>
  <c r="G1714" i="16"/>
  <c r="F1714" i="16"/>
  <c r="E1714" i="16"/>
  <c r="D1714" i="16"/>
  <c r="C1714" i="16"/>
  <c r="B1714" i="16"/>
  <c r="Q1713" i="16"/>
  <c r="P1713" i="16"/>
  <c r="O1713" i="16"/>
  <c r="N1713" i="16"/>
  <c r="M1713" i="16"/>
  <c r="L1713" i="16"/>
  <c r="K1713" i="16"/>
  <c r="J1713" i="16"/>
  <c r="I1713" i="16"/>
  <c r="H1713" i="16"/>
  <c r="G1713" i="16"/>
  <c r="F1713" i="16"/>
  <c r="E1713" i="16"/>
  <c r="D1713" i="16"/>
  <c r="C1713" i="16"/>
  <c r="B1713" i="16"/>
  <c r="Q1712" i="16"/>
  <c r="P1712" i="16"/>
  <c r="O1712" i="16"/>
  <c r="N1712" i="16"/>
  <c r="M1712" i="16"/>
  <c r="L1712" i="16"/>
  <c r="K1712" i="16"/>
  <c r="J1712" i="16"/>
  <c r="I1712" i="16"/>
  <c r="H1712" i="16"/>
  <c r="G1712" i="16"/>
  <c r="F1712" i="16"/>
  <c r="E1712" i="16"/>
  <c r="D1712" i="16"/>
  <c r="C1712" i="16"/>
  <c r="B1712" i="16"/>
  <c r="Q1711" i="16"/>
  <c r="P1711" i="16"/>
  <c r="O1711" i="16"/>
  <c r="N1711" i="16"/>
  <c r="M1711" i="16"/>
  <c r="L1711" i="16"/>
  <c r="K1711" i="16"/>
  <c r="J1711" i="16"/>
  <c r="I1711" i="16"/>
  <c r="H1711" i="16"/>
  <c r="G1711" i="16"/>
  <c r="F1711" i="16"/>
  <c r="E1711" i="16"/>
  <c r="D1711" i="16"/>
  <c r="C1711" i="16"/>
  <c r="B1711" i="16"/>
  <c r="Q1710" i="16"/>
  <c r="P1710" i="16"/>
  <c r="O1710" i="16"/>
  <c r="N1710" i="16"/>
  <c r="M1710" i="16"/>
  <c r="L1710" i="16"/>
  <c r="K1710" i="16"/>
  <c r="J1710" i="16"/>
  <c r="I1710" i="16"/>
  <c r="H1710" i="16"/>
  <c r="G1710" i="16"/>
  <c r="F1710" i="16"/>
  <c r="E1710" i="16"/>
  <c r="D1710" i="16"/>
  <c r="C1710" i="16"/>
  <c r="B1710" i="16"/>
  <c r="Q1709" i="16"/>
  <c r="P1709" i="16"/>
  <c r="O1709" i="16"/>
  <c r="N1709" i="16"/>
  <c r="M1709" i="16"/>
  <c r="L1709" i="16"/>
  <c r="K1709" i="16"/>
  <c r="J1709" i="16"/>
  <c r="I1709" i="16"/>
  <c r="H1709" i="16"/>
  <c r="G1709" i="16"/>
  <c r="F1709" i="16"/>
  <c r="E1709" i="16"/>
  <c r="D1709" i="16"/>
  <c r="C1709" i="16"/>
  <c r="B1709" i="16"/>
  <c r="Q1708" i="16"/>
  <c r="P1708" i="16"/>
  <c r="O1708" i="16"/>
  <c r="N1708" i="16"/>
  <c r="M1708" i="16"/>
  <c r="L1708" i="16"/>
  <c r="K1708" i="16"/>
  <c r="J1708" i="16"/>
  <c r="I1708" i="16"/>
  <c r="H1708" i="16"/>
  <c r="G1708" i="16"/>
  <c r="F1708" i="16"/>
  <c r="E1708" i="16"/>
  <c r="D1708" i="16"/>
  <c r="C1708" i="16"/>
  <c r="B1708" i="16"/>
  <c r="Q1707" i="16"/>
  <c r="P1707" i="16"/>
  <c r="O1707" i="16"/>
  <c r="N1707" i="16"/>
  <c r="M1707" i="16"/>
  <c r="L1707" i="16"/>
  <c r="K1707" i="16"/>
  <c r="J1707" i="16"/>
  <c r="I1707" i="16"/>
  <c r="H1707" i="16"/>
  <c r="G1707" i="16"/>
  <c r="F1707" i="16"/>
  <c r="E1707" i="16"/>
  <c r="D1707" i="16"/>
  <c r="C1707" i="16"/>
  <c r="B1707" i="16"/>
  <c r="Q1706" i="16"/>
  <c r="P1706" i="16"/>
  <c r="O1706" i="16"/>
  <c r="N1706" i="16"/>
  <c r="M1706" i="16"/>
  <c r="L1706" i="16"/>
  <c r="K1706" i="16"/>
  <c r="J1706" i="16"/>
  <c r="I1706" i="16"/>
  <c r="H1706" i="16"/>
  <c r="G1706" i="16"/>
  <c r="F1706" i="16"/>
  <c r="E1706" i="16"/>
  <c r="D1706" i="16"/>
  <c r="C1706" i="16"/>
  <c r="B1706" i="16"/>
  <c r="Q1705" i="16"/>
  <c r="P1705" i="16"/>
  <c r="O1705" i="16"/>
  <c r="N1705" i="16"/>
  <c r="M1705" i="16"/>
  <c r="L1705" i="16"/>
  <c r="K1705" i="16"/>
  <c r="J1705" i="16"/>
  <c r="I1705" i="16"/>
  <c r="H1705" i="16"/>
  <c r="G1705" i="16"/>
  <c r="F1705" i="16"/>
  <c r="E1705" i="16"/>
  <c r="D1705" i="16"/>
  <c r="C1705" i="16"/>
  <c r="B1705" i="16"/>
  <c r="Q1704" i="16"/>
  <c r="P1704" i="16"/>
  <c r="O1704" i="16"/>
  <c r="N1704" i="16"/>
  <c r="M1704" i="16"/>
  <c r="L1704" i="16"/>
  <c r="K1704" i="16"/>
  <c r="J1704" i="16"/>
  <c r="I1704" i="16"/>
  <c r="H1704" i="16"/>
  <c r="G1704" i="16"/>
  <c r="F1704" i="16"/>
  <c r="E1704" i="16"/>
  <c r="D1704" i="16"/>
  <c r="C1704" i="16"/>
  <c r="B1704" i="16"/>
  <c r="Q1703" i="16"/>
  <c r="P1703" i="16"/>
  <c r="O1703" i="16"/>
  <c r="N1703" i="16"/>
  <c r="M1703" i="16"/>
  <c r="L1703" i="16"/>
  <c r="K1703" i="16"/>
  <c r="J1703" i="16"/>
  <c r="I1703" i="16"/>
  <c r="H1703" i="16"/>
  <c r="G1703" i="16"/>
  <c r="F1703" i="16"/>
  <c r="E1703" i="16"/>
  <c r="D1703" i="16"/>
  <c r="C1703" i="16"/>
  <c r="B1703" i="16"/>
  <c r="Q1702" i="16"/>
  <c r="P1702" i="16"/>
  <c r="O1702" i="16"/>
  <c r="N1702" i="16"/>
  <c r="M1702" i="16"/>
  <c r="L1702" i="16"/>
  <c r="K1702" i="16"/>
  <c r="J1702" i="16"/>
  <c r="I1702" i="16"/>
  <c r="H1702" i="16"/>
  <c r="G1702" i="16"/>
  <c r="F1702" i="16"/>
  <c r="E1702" i="16"/>
  <c r="D1702" i="16"/>
  <c r="C1702" i="16"/>
  <c r="B1702" i="16"/>
  <c r="Q1701" i="16"/>
  <c r="P1701" i="16"/>
  <c r="O1701" i="16"/>
  <c r="N1701" i="16"/>
  <c r="M1701" i="16"/>
  <c r="L1701" i="16"/>
  <c r="K1701" i="16"/>
  <c r="J1701" i="16"/>
  <c r="I1701" i="16"/>
  <c r="H1701" i="16"/>
  <c r="G1701" i="16"/>
  <c r="F1701" i="16"/>
  <c r="E1701" i="16"/>
  <c r="D1701" i="16"/>
  <c r="C1701" i="16"/>
  <c r="B1701" i="16"/>
  <c r="Q1700" i="16"/>
  <c r="P1700" i="16"/>
  <c r="O1700" i="16"/>
  <c r="N1700" i="16"/>
  <c r="M1700" i="16"/>
  <c r="L1700" i="16"/>
  <c r="K1700" i="16"/>
  <c r="J1700" i="16"/>
  <c r="I1700" i="16"/>
  <c r="H1700" i="16"/>
  <c r="G1700" i="16"/>
  <c r="F1700" i="16"/>
  <c r="E1700" i="16"/>
  <c r="D1700" i="16"/>
  <c r="C1700" i="16"/>
  <c r="B1700" i="16"/>
  <c r="Q1699" i="16"/>
  <c r="P1699" i="16"/>
  <c r="O1699" i="16"/>
  <c r="N1699" i="16"/>
  <c r="M1699" i="16"/>
  <c r="L1699" i="16"/>
  <c r="K1699" i="16"/>
  <c r="J1699" i="16"/>
  <c r="I1699" i="16"/>
  <c r="H1699" i="16"/>
  <c r="G1699" i="16"/>
  <c r="F1699" i="16"/>
  <c r="E1699" i="16"/>
  <c r="D1699" i="16"/>
  <c r="C1699" i="16"/>
  <c r="B1699" i="16"/>
  <c r="Q1698" i="16"/>
  <c r="P1698" i="16"/>
  <c r="O1698" i="16"/>
  <c r="N1698" i="16"/>
  <c r="M1698" i="16"/>
  <c r="L1698" i="16"/>
  <c r="K1698" i="16"/>
  <c r="J1698" i="16"/>
  <c r="I1698" i="16"/>
  <c r="H1698" i="16"/>
  <c r="G1698" i="16"/>
  <c r="F1698" i="16"/>
  <c r="E1698" i="16"/>
  <c r="D1698" i="16"/>
  <c r="C1698" i="16"/>
  <c r="B1698" i="16"/>
  <c r="Q1697" i="16"/>
  <c r="P1697" i="16"/>
  <c r="O1697" i="16"/>
  <c r="N1697" i="16"/>
  <c r="M1697" i="16"/>
  <c r="L1697" i="16"/>
  <c r="K1697" i="16"/>
  <c r="J1697" i="16"/>
  <c r="I1697" i="16"/>
  <c r="H1697" i="16"/>
  <c r="G1697" i="16"/>
  <c r="F1697" i="16"/>
  <c r="E1697" i="16"/>
  <c r="D1697" i="16"/>
  <c r="C1697" i="16"/>
  <c r="B1697" i="16"/>
  <c r="Q1696" i="16"/>
  <c r="P1696" i="16"/>
  <c r="O1696" i="16"/>
  <c r="N1696" i="16"/>
  <c r="M1696" i="16"/>
  <c r="L1696" i="16"/>
  <c r="K1696" i="16"/>
  <c r="J1696" i="16"/>
  <c r="I1696" i="16"/>
  <c r="H1696" i="16"/>
  <c r="G1696" i="16"/>
  <c r="F1696" i="16"/>
  <c r="E1696" i="16"/>
  <c r="D1696" i="16"/>
  <c r="C1696" i="16"/>
  <c r="B1696" i="16"/>
  <c r="Q1695" i="16"/>
  <c r="P1695" i="16"/>
  <c r="O1695" i="16"/>
  <c r="N1695" i="16"/>
  <c r="M1695" i="16"/>
  <c r="L1695" i="16"/>
  <c r="K1695" i="16"/>
  <c r="J1695" i="16"/>
  <c r="I1695" i="16"/>
  <c r="H1695" i="16"/>
  <c r="G1695" i="16"/>
  <c r="F1695" i="16"/>
  <c r="E1695" i="16"/>
  <c r="D1695" i="16"/>
  <c r="C1695" i="16"/>
  <c r="B1695" i="16"/>
  <c r="Q1694" i="16"/>
  <c r="P1694" i="16"/>
  <c r="O1694" i="16"/>
  <c r="N1694" i="16"/>
  <c r="M1694" i="16"/>
  <c r="L1694" i="16"/>
  <c r="K1694" i="16"/>
  <c r="J1694" i="16"/>
  <c r="I1694" i="16"/>
  <c r="H1694" i="16"/>
  <c r="G1694" i="16"/>
  <c r="F1694" i="16"/>
  <c r="E1694" i="16"/>
  <c r="D1694" i="16"/>
  <c r="C1694" i="16"/>
  <c r="B1694" i="16"/>
  <c r="Q1693" i="16"/>
  <c r="P1693" i="16"/>
  <c r="O1693" i="16"/>
  <c r="N1693" i="16"/>
  <c r="M1693" i="16"/>
  <c r="L1693" i="16"/>
  <c r="K1693" i="16"/>
  <c r="J1693" i="16"/>
  <c r="I1693" i="16"/>
  <c r="H1693" i="16"/>
  <c r="G1693" i="16"/>
  <c r="F1693" i="16"/>
  <c r="E1693" i="16"/>
  <c r="D1693" i="16"/>
  <c r="C1693" i="16"/>
  <c r="B1693" i="16"/>
  <c r="Q1692" i="16"/>
  <c r="P1692" i="16"/>
  <c r="O1692" i="16"/>
  <c r="N1692" i="16"/>
  <c r="M1692" i="16"/>
  <c r="L1692" i="16"/>
  <c r="K1692" i="16"/>
  <c r="J1692" i="16"/>
  <c r="I1692" i="16"/>
  <c r="H1692" i="16"/>
  <c r="G1692" i="16"/>
  <c r="F1692" i="16"/>
  <c r="E1692" i="16"/>
  <c r="D1692" i="16"/>
  <c r="C1692" i="16"/>
  <c r="B1692" i="16"/>
  <c r="Q1691" i="16"/>
  <c r="P1691" i="16"/>
  <c r="O1691" i="16"/>
  <c r="N1691" i="16"/>
  <c r="M1691" i="16"/>
  <c r="L1691" i="16"/>
  <c r="K1691" i="16"/>
  <c r="J1691" i="16"/>
  <c r="I1691" i="16"/>
  <c r="H1691" i="16"/>
  <c r="G1691" i="16"/>
  <c r="F1691" i="16"/>
  <c r="E1691" i="16"/>
  <c r="D1691" i="16"/>
  <c r="C1691" i="16"/>
  <c r="B1691" i="16"/>
  <c r="Q1690" i="16"/>
  <c r="P1690" i="16"/>
  <c r="O1690" i="16"/>
  <c r="N1690" i="16"/>
  <c r="M1690" i="16"/>
  <c r="L1690" i="16"/>
  <c r="K1690" i="16"/>
  <c r="J1690" i="16"/>
  <c r="I1690" i="16"/>
  <c r="H1690" i="16"/>
  <c r="G1690" i="16"/>
  <c r="F1690" i="16"/>
  <c r="E1690" i="16"/>
  <c r="D1690" i="16"/>
  <c r="C1690" i="16"/>
  <c r="B1690" i="16"/>
  <c r="Q1689" i="16"/>
  <c r="P1689" i="16"/>
  <c r="O1689" i="16"/>
  <c r="N1689" i="16"/>
  <c r="M1689" i="16"/>
  <c r="L1689" i="16"/>
  <c r="K1689" i="16"/>
  <c r="J1689" i="16"/>
  <c r="I1689" i="16"/>
  <c r="H1689" i="16"/>
  <c r="G1689" i="16"/>
  <c r="F1689" i="16"/>
  <c r="E1689" i="16"/>
  <c r="D1689" i="16"/>
  <c r="C1689" i="16"/>
  <c r="B1689" i="16"/>
  <c r="Q1688" i="16"/>
  <c r="P1688" i="16"/>
  <c r="O1688" i="16"/>
  <c r="N1688" i="16"/>
  <c r="M1688" i="16"/>
  <c r="L1688" i="16"/>
  <c r="K1688" i="16"/>
  <c r="J1688" i="16"/>
  <c r="I1688" i="16"/>
  <c r="H1688" i="16"/>
  <c r="G1688" i="16"/>
  <c r="F1688" i="16"/>
  <c r="E1688" i="16"/>
  <c r="D1688" i="16"/>
  <c r="C1688" i="16"/>
  <c r="B1688" i="16"/>
  <c r="Q1687" i="16"/>
  <c r="P1687" i="16"/>
  <c r="O1687" i="16"/>
  <c r="N1687" i="16"/>
  <c r="M1687" i="16"/>
  <c r="L1687" i="16"/>
  <c r="K1687" i="16"/>
  <c r="J1687" i="16"/>
  <c r="I1687" i="16"/>
  <c r="H1687" i="16"/>
  <c r="G1687" i="16"/>
  <c r="F1687" i="16"/>
  <c r="E1687" i="16"/>
  <c r="D1687" i="16"/>
  <c r="C1687" i="16"/>
  <c r="B1687" i="16"/>
  <c r="Q1686" i="16"/>
  <c r="P1686" i="16"/>
  <c r="O1686" i="16"/>
  <c r="N1686" i="16"/>
  <c r="M1686" i="16"/>
  <c r="L1686" i="16"/>
  <c r="K1686" i="16"/>
  <c r="J1686" i="16"/>
  <c r="I1686" i="16"/>
  <c r="H1686" i="16"/>
  <c r="G1686" i="16"/>
  <c r="F1686" i="16"/>
  <c r="E1686" i="16"/>
  <c r="D1686" i="16"/>
  <c r="C1686" i="16"/>
  <c r="B1686" i="16"/>
  <c r="Q1685" i="16"/>
  <c r="P1685" i="16"/>
  <c r="O1685" i="16"/>
  <c r="N1685" i="16"/>
  <c r="M1685" i="16"/>
  <c r="L1685" i="16"/>
  <c r="K1685" i="16"/>
  <c r="J1685" i="16"/>
  <c r="I1685" i="16"/>
  <c r="H1685" i="16"/>
  <c r="G1685" i="16"/>
  <c r="F1685" i="16"/>
  <c r="E1685" i="16"/>
  <c r="D1685" i="16"/>
  <c r="C1685" i="16"/>
  <c r="B1685" i="16"/>
  <c r="Q1684" i="16"/>
  <c r="P1684" i="16"/>
  <c r="O1684" i="16"/>
  <c r="N1684" i="16"/>
  <c r="M1684" i="16"/>
  <c r="L1684" i="16"/>
  <c r="K1684" i="16"/>
  <c r="J1684" i="16"/>
  <c r="I1684" i="16"/>
  <c r="H1684" i="16"/>
  <c r="G1684" i="16"/>
  <c r="F1684" i="16"/>
  <c r="E1684" i="16"/>
  <c r="D1684" i="16"/>
  <c r="C1684" i="16"/>
  <c r="B1684" i="16"/>
  <c r="Q1683" i="16"/>
  <c r="P1683" i="16"/>
  <c r="O1683" i="16"/>
  <c r="N1683" i="16"/>
  <c r="M1683" i="16"/>
  <c r="L1683" i="16"/>
  <c r="K1683" i="16"/>
  <c r="J1683" i="16"/>
  <c r="I1683" i="16"/>
  <c r="H1683" i="16"/>
  <c r="G1683" i="16"/>
  <c r="F1683" i="16"/>
  <c r="E1683" i="16"/>
  <c r="D1683" i="16"/>
  <c r="C1683" i="16"/>
  <c r="B1683" i="16"/>
  <c r="Q1682" i="16"/>
  <c r="P1682" i="16"/>
  <c r="O1682" i="16"/>
  <c r="N1682" i="16"/>
  <c r="M1682" i="16"/>
  <c r="L1682" i="16"/>
  <c r="K1682" i="16"/>
  <c r="J1682" i="16"/>
  <c r="I1682" i="16"/>
  <c r="H1682" i="16"/>
  <c r="G1682" i="16"/>
  <c r="F1682" i="16"/>
  <c r="E1682" i="16"/>
  <c r="D1682" i="16"/>
  <c r="C1682" i="16"/>
  <c r="B1682" i="16"/>
  <c r="Q1681" i="16"/>
  <c r="P1681" i="16"/>
  <c r="O1681" i="16"/>
  <c r="N1681" i="16"/>
  <c r="M1681" i="16"/>
  <c r="L1681" i="16"/>
  <c r="K1681" i="16"/>
  <c r="J1681" i="16"/>
  <c r="I1681" i="16"/>
  <c r="H1681" i="16"/>
  <c r="G1681" i="16"/>
  <c r="F1681" i="16"/>
  <c r="E1681" i="16"/>
  <c r="D1681" i="16"/>
  <c r="C1681" i="16"/>
  <c r="B1681" i="16"/>
  <c r="Q1680" i="16"/>
  <c r="P1680" i="16"/>
  <c r="O1680" i="16"/>
  <c r="N1680" i="16"/>
  <c r="M1680" i="16"/>
  <c r="L1680" i="16"/>
  <c r="K1680" i="16"/>
  <c r="J1680" i="16"/>
  <c r="I1680" i="16"/>
  <c r="H1680" i="16"/>
  <c r="G1680" i="16"/>
  <c r="F1680" i="16"/>
  <c r="E1680" i="16"/>
  <c r="D1680" i="16"/>
  <c r="C1680" i="16"/>
  <c r="B1680" i="16"/>
  <c r="Q1679" i="16"/>
  <c r="P1679" i="16"/>
  <c r="O1679" i="16"/>
  <c r="N1679" i="16"/>
  <c r="M1679" i="16"/>
  <c r="L1679" i="16"/>
  <c r="K1679" i="16"/>
  <c r="J1679" i="16"/>
  <c r="I1679" i="16"/>
  <c r="H1679" i="16"/>
  <c r="G1679" i="16"/>
  <c r="F1679" i="16"/>
  <c r="E1679" i="16"/>
  <c r="D1679" i="16"/>
  <c r="C1679" i="16"/>
  <c r="B1679" i="16"/>
  <c r="Q1678" i="16"/>
  <c r="P1678" i="16"/>
  <c r="O1678" i="16"/>
  <c r="N1678" i="16"/>
  <c r="M1678" i="16"/>
  <c r="L1678" i="16"/>
  <c r="K1678" i="16"/>
  <c r="J1678" i="16"/>
  <c r="I1678" i="16"/>
  <c r="H1678" i="16"/>
  <c r="G1678" i="16"/>
  <c r="F1678" i="16"/>
  <c r="E1678" i="16"/>
  <c r="D1678" i="16"/>
  <c r="C1678" i="16"/>
  <c r="B1678" i="16"/>
  <c r="Q1677" i="16"/>
  <c r="P1677" i="16"/>
  <c r="O1677" i="16"/>
  <c r="N1677" i="16"/>
  <c r="M1677" i="16"/>
  <c r="L1677" i="16"/>
  <c r="K1677" i="16"/>
  <c r="J1677" i="16"/>
  <c r="I1677" i="16"/>
  <c r="H1677" i="16"/>
  <c r="G1677" i="16"/>
  <c r="F1677" i="16"/>
  <c r="E1677" i="16"/>
  <c r="D1677" i="16"/>
  <c r="C1677" i="16"/>
  <c r="B1677" i="16"/>
  <c r="Q1676" i="16"/>
  <c r="P1676" i="16"/>
  <c r="O1676" i="16"/>
  <c r="N1676" i="16"/>
  <c r="M1676" i="16"/>
  <c r="L1676" i="16"/>
  <c r="K1676" i="16"/>
  <c r="J1676" i="16"/>
  <c r="I1676" i="16"/>
  <c r="H1676" i="16"/>
  <c r="G1676" i="16"/>
  <c r="F1676" i="16"/>
  <c r="E1676" i="16"/>
  <c r="D1676" i="16"/>
  <c r="C1676" i="16"/>
  <c r="B1676" i="16"/>
  <c r="Q1675" i="16"/>
  <c r="P1675" i="16"/>
  <c r="O1675" i="16"/>
  <c r="N1675" i="16"/>
  <c r="M1675" i="16"/>
  <c r="L1675" i="16"/>
  <c r="K1675" i="16"/>
  <c r="J1675" i="16"/>
  <c r="I1675" i="16"/>
  <c r="H1675" i="16"/>
  <c r="G1675" i="16"/>
  <c r="F1675" i="16"/>
  <c r="E1675" i="16"/>
  <c r="D1675" i="16"/>
  <c r="C1675" i="16"/>
  <c r="B1675" i="16"/>
  <c r="Q1674" i="16"/>
  <c r="P1674" i="16"/>
  <c r="O1674" i="16"/>
  <c r="N1674" i="16"/>
  <c r="M1674" i="16"/>
  <c r="L1674" i="16"/>
  <c r="K1674" i="16"/>
  <c r="J1674" i="16"/>
  <c r="I1674" i="16"/>
  <c r="H1674" i="16"/>
  <c r="G1674" i="16"/>
  <c r="F1674" i="16"/>
  <c r="E1674" i="16"/>
  <c r="D1674" i="16"/>
  <c r="C1674" i="16"/>
  <c r="B1674" i="16"/>
  <c r="Q1673" i="16"/>
  <c r="P1673" i="16"/>
  <c r="O1673" i="16"/>
  <c r="N1673" i="16"/>
  <c r="M1673" i="16"/>
  <c r="L1673" i="16"/>
  <c r="K1673" i="16"/>
  <c r="J1673" i="16"/>
  <c r="I1673" i="16"/>
  <c r="H1673" i="16"/>
  <c r="G1673" i="16"/>
  <c r="F1673" i="16"/>
  <c r="E1673" i="16"/>
  <c r="D1673" i="16"/>
  <c r="C1673" i="16"/>
  <c r="B1673" i="16"/>
  <c r="Q1672" i="16"/>
  <c r="P1672" i="16"/>
  <c r="O1672" i="16"/>
  <c r="N1672" i="16"/>
  <c r="M1672" i="16"/>
  <c r="L1672" i="16"/>
  <c r="K1672" i="16"/>
  <c r="J1672" i="16"/>
  <c r="I1672" i="16"/>
  <c r="H1672" i="16"/>
  <c r="G1672" i="16"/>
  <c r="F1672" i="16"/>
  <c r="E1672" i="16"/>
  <c r="D1672" i="16"/>
  <c r="C1672" i="16"/>
  <c r="B1672" i="16"/>
  <c r="Q1671" i="16"/>
  <c r="P1671" i="16"/>
  <c r="O1671" i="16"/>
  <c r="N1671" i="16"/>
  <c r="M1671" i="16"/>
  <c r="L1671" i="16"/>
  <c r="K1671" i="16"/>
  <c r="J1671" i="16"/>
  <c r="I1671" i="16"/>
  <c r="H1671" i="16"/>
  <c r="G1671" i="16"/>
  <c r="F1671" i="16"/>
  <c r="E1671" i="16"/>
  <c r="D1671" i="16"/>
  <c r="C1671" i="16"/>
  <c r="B1671" i="16"/>
  <c r="Q1670" i="16"/>
  <c r="P1670" i="16"/>
  <c r="O1670" i="16"/>
  <c r="N1670" i="16"/>
  <c r="M1670" i="16"/>
  <c r="L1670" i="16"/>
  <c r="K1670" i="16"/>
  <c r="J1670" i="16"/>
  <c r="I1670" i="16"/>
  <c r="H1670" i="16"/>
  <c r="G1670" i="16"/>
  <c r="F1670" i="16"/>
  <c r="E1670" i="16"/>
  <c r="D1670" i="16"/>
  <c r="C1670" i="16"/>
  <c r="B1670" i="16"/>
  <c r="Q1669" i="16"/>
  <c r="P1669" i="16"/>
  <c r="O1669" i="16"/>
  <c r="N1669" i="16"/>
  <c r="M1669" i="16"/>
  <c r="L1669" i="16"/>
  <c r="K1669" i="16"/>
  <c r="J1669" i="16"/>
  <c r="I1669" i="16"/>
  <c r="H1669" i="16"/>
  <c r="G1669" i="16"/>
  <c r="F1669" i="16"/>
  <c r="E1669" i="16"/>
  <c r="D1669" i="16"/>
  <c r="C1669" i="16"/>
  <c r="B1669" i="16"/>
  <c r="Q1668" i="16"/>
  <c r="P1668" i="16"/>
  <c r="O1668" i="16"/>
  <c r="N1668" i="16"/>
  <c r="M1668" i="16"/>
  <c r="L1668" i="16"/>
  <c r="K1668" i="16"/>
  <c r="J1668" i="16"/>
  <c r="I1668" i="16"/>
  <c r="H1668" i="16"/>
  <c r="G1668" i="16"/>
  <c r="F1668" i="16"/>
  <c r="E1668" i="16"/>
  <c r="D1668" i="16"/>
  <c r="C1668" i="16"/>
  <c r="B1668" i="16"/>
  <c r="Q1667" i="16"/>
  <c r="P1667" i="16"/>
  <c r="O1667" i="16"/>
  <c r="N1667" i="16"/>
  <c r="M1667" i="16"/>
  <c r="L1667" i="16"/>
  <c r="K1667" i="16"/>
  <c r="J1667" i="16"/>
  <c r="I1667" i="16"/>
  <c r="H1667" i="16"/>
  <c r="G1667" i="16"/>
  <c r="F1667" i="16"/>
  <c r="E1667" i="16"/>
  <c r="D1667" i="16"/>
  <c r="C1667" i="16"/>
  <c r="B1667" i="16"/>
  <c r="Q1666" i="16"/>
  <c r="P1666" i="16"/>
  <c r="O1666" i="16"/>
  <c r="N1666" i="16"/>
  <c r="M1666" i="16"/>
  <c r="L1666" i="16"/>
  <c r="K1666" i="16"/>
  <c r="J1666" i="16"/>
  <c r="I1666" i="16"/>
  <c r="H1666" i="16"/>
  <c r="G1666" i="16"/>
  <c r="F1666" i="16"/>
  <c r="E1666" i="16"/>
  <c r="D1666" i="16"/>
  <c r="C1666" i="16"/>
  <c r="B1666" i="16"/>
  <c r="Q1665" i="16"/>
  <c r="P1665" i="16"/>
  <c r="O1665" i="16"/>
  <c r="N1665" i="16"/>
  <c r="M1665" i="16"/>
  <c r="L1665" i="16"/>
  <c r="K1665" i="16"/>
  <c r="J1665" i="16"/>
  <c r="I1665" i="16"/>
  <c r="H1665" i="16"/>
  <c r="G1665" i="16"/>
  <c r="F1665" i="16"/>
  <c r="E1665" i="16"/>
  <c r="D1665" i="16"/>
  <c r="C1665" i="16"/>
  <c r="B1665" i="16"/>
  <c r="Q1664" i="16"/>
  <c r="P1664" i="16"/>
  <c r="O1664" i="16"/>
  <c r="N1664" i="16"/>
  <c r="M1664" i="16"/>
  <c r="L1664" i="16"/>
  <c r="K1664" i="16"/>
  <c r="J1664" i="16"/>
  <c r="I1664" i="16"/>
  <c r="H1664" i="16"/>
  <c r="G1664" i="16"/>
  <c r="F1664" i="16"/>
  <c r="E1664" i="16"/>
  <c r="D1664" i="16"/>
  <c r="C1664" i="16"/>
  <c r="B1664" i="16"/>
  <c r="Q1663" i="16"/>
  <c r="P1663" i="16"/>
  <c r="O1663" i="16"/>
  <c r="N1663" i="16"/>
  <c r="M1663" i="16"/>
  <c r="L1663" i="16"/>
  <c r="K1663" i="16"/>
  <c r="J1663" i="16"/>
  <c r="I1663" i="16"/>
  <c r="H1663" i="16"/>
  <c r="G1663" i="16"/>
  <c r="F1663" i="16"/>
  <c r="E1663" i="16"/>
  <c r="D1663" i="16"/>
  <c r="C1663" i="16"/>
  <c r="B1663" i="16"/>
  <c r="Q1662" i="16"/>
  <c r="P1662" i="16"/>
  <c r="O1662" i="16"/>
  <c r="N1662" i="16"/>
  <c r="M1662" i="16"/>
  <c r="L1662" i="16"/>
  <c r="K1662" i="16"/>
  <c r="J1662" i="16"/>
  <c r="I1662" i="16"/>
  <c r="H1662" i="16"/>
  <c r="G1662" i="16"/>
  <c r="F1662" i="16"/>
  <c r="E1662" i="16"/>
  <c r="D1662" i="16"/>
  <c r="C1662" i="16"/>
  <c r="B1662" i="16"/>
  <c r="Q1661" i="16"/>
  <c r="P1661" i="16"/>
  <c r="O1661" i="16"/>
  <c r="N1661" i="16"/>
  <c r="M1661" i="16"/>
  <c r="L1661" i="16"/>
  <c r="K1661" i="16"/>
  <c r="J1661" i="16"/>
  <c r="I1661" i="16"/>
  <c r="H1661" i="16"/>
  <c r="G1661" i="16"/>
  <c r="F1661" i="16"/>
  <c r="E1661" i="16"/>
  <c r="D1661" i="16"/>
  <c r="C1661" i="16"/>
  <c r="B1661" i="16"/>
  <c r="Q1660" i="16"/>
  <c r="P1660" i="16"/>
  <c r="O1660" i="16"/>
  <c r="N1660" i="16"/>
  <c r="M1660" i="16"/>
  <c r="L1660" i="16"/>
  <c r="K1660" i="16"/>
  <c r="J1660" i="16"/>
  <c r="I1660" i="16"/>
  <c r="H1660" i="16"/>
  <c r="G1660" i="16"/>
  <c r="F1660" i="16"/>
  <c r="E1660" i="16"/>
  <c r="D1660" i="16"/>
  <c r="C1660" i="16"/>
  <c r="B1660" i="16"/>
  <c r="Q1659" i="16"/>
  <c r="P1659" i="16"/>
  <c r="O1659" i="16"/>
  <c r="N1659" i="16"/>
  <c r="M1659" i="16"/>
  <c r="L1659" i="16"/>
  <c r="K1659" i="16"/>
  <c r="J1659" i="16"/>
  <c r="I1659" i="16"/>
  <c r="H1659" i="16"/>
  <c r="G1659" i="16"/>
  <c r="F1659" i="16"/>
  <c r="E1659" i="16"/>
  <c r="D1659" i="16"/>
  <c r="C1659" i="16"/>
  <c r="B1659" i="16"/>
  <c r="Q1658" i="16"/>
  <c r="P1658" i="16"/>
  <c r="O1658" i="16"/>
  <c r="N1658" i="16"/>
  <c r="M1658" i="16"/>
  <c r="L1658" i="16"/>
  <c r="K1658" i="16"/>
  <c r="J1658" i="16"/>
  <c r="I1658" i="16"/>
  <c r="H1658" i="16"/>
  <c r="G1658" i="16"/>
  <c r="F1658" i="16"/>
  <c r="E1658" i="16"/>
  <c r="D1658" i="16"/>
  <c r="C1658" i="16"/>
  <c r="B1658" i="16"/>
  <c r="Q1657" i="16"/>
  <c r="P1657" i="16"/>
  <c r="O1657" i="16"/>
  <c r="N1657" i="16"/>
  <c r="M1657" i="16"/>
  <c r="L1657" i="16"/>
  <c r="K1657" i="16"/>
  <c r="J1657" i="16"/>
  <c r="I1657" i="16"/>
  <c r="H1657" i="16"/>
  <c r="G1657" i="16"/>
  <c r="F1657" i="16"/>
  <c r="E1657" i="16"/>
  <c r="D1657" i="16"/>
  <c r="C1657" i="16"/>
  <c r="B1657" i="16"/>
  <c r="Q1656" i="16"/>
  <c r="P1656" i="16"/>
  <c r="O1656" i="16"/>
  <c r="N1656" i="16"/>
  <c r="M1656" i="16"/>
  <c r="L1656" i="16"/>
  <c r="K1656" i="16"/>
  <c r="J1656" i="16"/>
  <c r="I1656" i="16"/>
  <c r="H1656" i="16"/>
  <c r="G1656" i="16"/>
  <c r="F1656" i="16"/>
  <c r="E1656" i="16"/>
  <c r="D1656" i="16"/>
  <c r="C1656" i="16"/>
  <c r="B1656" i="16"/>
  <c r="Q1655" i="16"/>
  <c r="P1655" i="16"/>
  <c r="O1655" i="16"/>
  <c r="N1655" i="16"/>
  <c r="M1655" i="16"/>
  <c r="L1655" i="16"/>
  <c r="K1655" i="16"/>
  <c r="J1655" i="16"/>
  <c r="I1655" i="16"/>
  <c r="H1655" i="16"/>
  <c r="G1655" i="16"/>
  <c r="F1655" i="16"/>
  <c r="E1655" i="16"/>
  <c r="D1655" i="16"/>
  <c r="C1655" i="16"/>
  <c r="B1655" i="16"/>
  <c r="Q1654" i="16"/>
  <c r="P1654" i="16"/>
  <c r="O1654" i="16"/>
  <c r="N1654" i="16"/>
  <c r="M1654" i="16"/>
  <c r="L1654" i="16"/>
  <c r="K1654" i="16"/>
  <c r="J1654" i="16"/>
  <c r="I1654" i="16"/>
  <c r="H1654" i="16"/>
  <c r="G1654" i="16"/>
  <c r="F1654" i="16"/>
  <c r="E1654" i="16"/>
  <c r="D1654" i="16"/>
  <c r="C1654" i="16"/>
  <c r="B1654" i="16"/>
  <c r="Q1653" i="16"/>
  <c r="P1653" i="16"/>
  <c r="O1653" i="16"/>
  <c r="N1653" i="16"/>
  <c r="M1653" i="16"/>
  <c r="L1653" i="16"/>
  <c r="K1653" i="16"/>
  <c r="J1653" i="16"/>
  <c r="I1653" i="16"/>
  <c r="H1653" i="16"/>
  <c r="G1653" i="16"/>
  <c r="F1653" i="16"/>
  <c r="E1653" i="16"/>
  <c r="D1653" i="16"/>
  <c r="C1653" i="16"/>
  <c r="B1653" i="16"/>
  <c r="Q1652" i="16"/>
  <c r="P1652" i="16"/>
  <c r="O1652" i="16"/>
  <c r="N1652" i="16"/>
  <c r="M1652" i="16"/>
  <c r="L1652" i="16"/>
  <c r="K1652" i="16"/>
  <c r="J1652" i="16"/>
  <c r="I1652" i="16"/>
  <c r="H1652" i="16"/>
  <c r="G1652" i="16"/>
  <c r="F1652" i="16"/>
  <c r="E1652" i="16"/>
  <c r="D1652" i="16"/>
  <c r="C1652" i="16"/>
  <c r="B1652" i="16"/>
  <c r="Q1651" i="16"/>
  <c r="P1651" i="16"/>
  <c r="O1651" i="16"/>
  <c r="N1651" i="16"/>
  <c r="M1651" i="16"/>
  <c r="L1651" i="16"/>
  <c r="K1651" i="16"/>
  <c r="J1651" i="16"/>
  <c r="I1651" i="16"/>
  <c r="H1651" i="16"/>
  <c r="G1651" i="16"/>
  <c r="F1651" i="16"/>
  <c r="E1651" i="16"/>
  <c r="D1651" i="16"/>
  <c r="C1651" i="16"/>
  <c r="B1651" i="16"/>
  <c r="Q1650" i="16"/>
  <c r="P1650" i="16"/>
  <c r="O1650" i="16"/>
  <c r="N1650" i="16"/>
  <c r="M1650" i="16"/>
  <c r="L1650" i="16"/>
  <c r="K1650" i="16"/>
  <c r="J1650" i="16"/>
  <c r="I1650" i="16"/>
  <c r="H1650" i="16"/>
  <c r="G1650" i="16"/>
  <c r="F1650" i="16"/>
  <c r="E1650" i="16"/>
  <c r="D1650" i="16"/>
  <c r="C1650" i="16"/>
  <c r="B1650" i="16"/>
  <c r="Q1649" i="16"/>
  <c r="P1649" i="16"/>
  <c r="O1649" i="16"/>
  <c r="N1649" i="16"/>
  <c r="M1649" i="16"/>
  <c r="L1649" i="16"/>
  <c r="K1649" i="16"/>
  <c r="J1649" i="16"/>
  <c r="I1649" i="16"/>
  <c r="H1649" i="16"/>
  <c r="G1649" i="16"/>
  <c r="F1649" i="16"/>
  <c r="E1649" i="16"/>
  <c r="D1649" i="16"/>
  <c r="C1649" i="16"/>
  <c r="B1649" i="16"/>
  <c r="Q1648" i="16"/>
  <c r="P1648" i="16"/>
  <c r="O1648" i="16"/>
  <c r="N1648" i="16"/>
  <c r="M1648" i="16"/>
  <c r="L1648" i="16"/>
  <c r="K1648" i="16"/>
  <c r="J1648" i="16"/>
  <c r="I1648" i="16"/>
  <c r="H1648" i="16"/>
  <c r="G1648" i="16"/>
  <c r="F1648" i="16"/>
  <c r="E1648" i="16"/>
  <c r="D1648" i="16"/>
  <c r="C1648" i="16"/>
  <c r="B1648" i="16"/>
  <c r="Q1647" i="16"/>
  <c r="P1647" i="16"/>
  <c r="O1647" i="16"/>
  <c r="N1647" i="16"/>
  <c r="M1647" i="16"/>
  <c r="L1647" i="16"/>
  <c r="K1647" i="16"/>
  <c r="J1647" i="16"/>
  <c r="I1647" i="16"/>
  <c r="H1647" i="16"/>
  <c r="G1647" i="16"/>
  <c r="F1647" i="16"/>
  <c r="E1647" i="16"/>
  <c r="D1647" i="16"/>
  <c r="C1647" i="16"/>
  <c r="B1647" i="16"/>
  <c r="Q1646" i="16"/>
  <c r="P1646" i="16"/>
  <c r="O1646" i="16"/>
  <c r="N1646" i="16"/>
  <c r="M1646" i="16"/>
  <c r="L1646" i="16"/>
  <c r="K1646" i="16"/>
  <c r="J1646" i="16"/>
  <c r="I1646" i="16"/>
  <c r="H1646" i="16"/>
  <c r="G1646" i="16"/>
  <c r="F1646" i="16"/>
  <c r="E1646" i="16"/>
  <c r="D1646" i="16"/>
  <c r="C1646" i="16"/>
  <c r="B1646" i="16"/>
  <c r="Q1645" i="16"/>
  <c r="P1645" i="16"/>
  <c r="O1645" i="16"/>
  <c r="N1645" i="16"/>
  <c r="M1645" i="16"/>
  <c r="L1645" i="16"/>
  <c r="K1645" i="16"/>
  <c r="J1645" i="16"/>
  <c r="I1645" i="16"/>
  <c r="H1645" i="16"/>
  <c r="G1645" i="16"/>
  <c r="F1645" i="16"/>
  <c r="E1645" i="16"/>
  <c r="D1645" i="16"/>
  <c r="C1645" i="16"/>
  <c r="B1645" i="16"/>
  <c r="Q1644" i="16"/>
  <c r="P1644" i="16"/>
  <c r="O1644" i="16"/>
  <c r="N1644" i="16"/>
  <c r="M1644" i="16"/>
  <c r="L1644" i="16"/>
  <c r="K1644" i="16"/>
  <c r="J1644" i="16"/>
  <c r="I1644" i="16"/>
  <c r="H1644" i="16"/>
  <c r="G1644" i="16"/>
  <c r="F1644" i="16"/>
  <c r="E1644" i="16"/>
  <c r="D1644" i="16"/>
  <c r="C1644" i="16"/>
  <c r="B1644" i="16"/>
  <c r="Q1643" i="16"/>
  <c r="P1643" i="16"/>
  <c r="O1643" i="16"/>
  <c r="N1643" i="16"/>
  <c r="M1643" i="16"/>
  <c r="L1643" i="16"/>
  <c r="K1643" i="16"/>
  <c r="J1643" i="16"/>
  <c r="I1643" i="16"/>
  <c r="H1643" i="16"/>
  <c r="G1643" i="16"/>
  <c r="F1643" i="16"/>
  <c r="E1643" i="16"/>
  <c r="D1643" i="16"/>
  <c r="C1643" i="16"/>
  <c r="B1643" i="16"/>
  <c r="Q1642" i="16"/>
  <c r="P1642" i="16"/>
  <c r="O1642" i="16"/>
  <c r="N1642" i="16"/>
  <c r="M1642" i="16"/>
  <c r="L1642" i="16"/>
  <c r="K1642" i="16"/>
  <c r="J1642" i="16"/>
  <c r="I1642" i="16"/>
  <c r="H1642" i="16"/>
  <c r="G1642" i="16"/>
  <c r="F1642" i="16"/>
  <c r="E1642" i="16"/>
  <c r="D1642" i="16"/>
  <c r="C1642" i="16"/>
  <c r="B1642" i="16"/>
  <c r="Q1641" i="16"/>
  <c r="P1641" i="16"/>
  <c r="O1641" i="16"/>
  <c r="N1641" i="16"/>
  <c r="M1641" i="16"/>
  <c r="L1641" i="16"/>
  <c r="K1641" i="16"/>
  <c r="J1641" i="16"/>
  <c r="I1641" i="16"/>
  <c r="H1641" i="16"/>
  <c r="G1641" i="16"/>
  <c r="F1641" i="16"/>
  <c r="E1641" i="16"/>
  <c r="D1641" i="16"/>
  <c r="C1641" i="16"/>
  <c r="B1641" i="16"/>
  <c r="Q1640" i="16"/>
  <c r="P1640" i="16"/>
  <c r="O1640" i="16"/>
  <c r="N1640" i="16"/>
  <c r="M1640" i="16"/>
  <c r="L1640" i="16"/>
  <c r="K1640" i="16"/>
  <c r="J1640" i="16"/>
  <c r="I1640" i="16"/>
  <c r="H1640" i="16"/>
  <c r="G1640" i="16"/>
  <c r="F1640" i="16"/>
  <c r="E1640" i="16"/>
  <c r="D1640" i="16"/>
  <c r="C1640" i="16"/>
  <c r="B1640" i="16"/>
  <c r="Q1639" i="16"/>
  <c r="P1639" i="16"/>
  <c r="O1639" i="16"/>
  <c r="N1639" i="16"/>
  <c r="M1639" i="16"/>
  <c r="L1639" i="16"/>
  <c r="K1639" i="16"/>
  <c r="J1639" i="16"/>
  <c r="I1639" i="16"/>
  <c r="H1639" i="16"/>
  <c r="G1639" i="16"/>
  <c r="F1639" i="16"/>
  <c r="E1639" i="16"/>
  <c r="D1639" i="16"/>
  <c r="C1639" i="16"/>
  <c r="B1639" i="16"/>
  <c r="Q1638" i="16"/>
  <c r="P1638" i="16"/>
  <c r="O1638" i="16"/>
  <c r="N1638" i="16"/>
  <c r="M1638" i="16"/>
  <c r="L1638" i="16"/>
  <c r="K1638" i="16"/>
  <c r="J1638" i="16"/>
  <c r="I1638" i="16"/>
  <c r="H1638" i="16"/>
  <c r="G1638" i="16"/>
  <c r="F1638" i="16"/>
  <c r="E1638" i="16"/>
  <c r="D1638" i="16"/>
  <c r="C1638" i="16"/>
  <c r="B1638" i="16"/>
  <c r="Q1637" i="16"/>
  <c r="P1637" i="16"/>
  <c r="O1637" i="16"/>
  <c r="N1637" i="16"/>
  <c r="M1637" i="16"/>
  <c r="L1637" i="16"/>
  <c r="K1637" i="16"/>
  <c r="J1637" i="16"/>
  <c r="I1637" i="16"/>
  <c r="H1637" i="16"/>
  <c r="G1637" i="16"/>
  <c r="F1637" i="16"/>
  <c r="E1637" i="16"/>
  <c r="D1637" i="16"/>
  <c r="C1637" i="16"/>
  <c r="B1637" i="16"/>
  <c r="Q1636" i="16"/>
  <c r="P1636" i="16"/>
  <c r="O1636" i="16"/>
  <c r="N1636" i="16"/>
  <c r="M1636" i="16"/>
  <c r="L1636" i="16"/>
  <c r="K1636" i="16"/>
  <c r="J1636" i="16"/>
  <c r="I1636" i="16"/>
  <c r="H1636" i="16"/>
  <c r="G1636" i="16"/>
  <c r="F1636" i="16"/>
  <c r="E1636" i="16"/>
  <c r="D1636" i="16"/>
  <c r="C1636" i="16"/>
  <c r="B1636" i="16"/>
  <c r="Q1635" i="16"/>
  <c r="P1635" i="16"/>
  <c r="O1635" i="16"/>
  <c r="N1635" i="16"/>
  <c r="M1635" i="16"/>
  <c r="L1635" i="16"/>
  <c r="K1635" i="16"/>
  <c r="J1635" i="16"/>
  <c r="I1635" i="16"/>
  <c r="H1635" i="16"/>
  <c r="G1635" i="16"/>
  <c r="F1635" i="16"/>
  <c r="E1635" i="16"/>
  <c r="D1635" i="16"/>
  <c r="C1635" i="16"/>
  <c r="B1635" i="16"/>
  <c r="Q1634" i="16"/>
  <c r="P1634" i="16"/>
  <c r="O1634" i="16"/>
  <c r="N1634" i="16"/>
  <c r="M1634" i="16"/>
  <c r="L1634" i="16"/>
  <c r="K1634" i="16"/>
  <c r="J1634" i="16"/>
  <c r="I1634" i="16"/>
  <c r="H1634" i="16"/>
  <c r="G1634" i="16"/>
  <c r="F1634" i="16"/>
  <c r="E1634" i="16"/>
  <c r="D1634" i="16"/>
  <c r="C1634" i="16"/>
  <c r="B1634" i="16"/>
  <c r="Q1633" i="16"/>
  <c r="P1633" i="16"/>
  <c r="O1633" i="16"/>
  <c r="N1633" i="16"/>
  <c r="M1633" i="16"/>
  <c r="L1633" i="16"/>
  <c r="K1633" i="16"/>
  <c r="J1633" i="16"/>
  <c r="I1633" i="16"/>
  <c r="H1633" i="16"/>
  <c r="G1633" i="16"/>
  <c r="F1633" i="16"/>
  <c r="E1633" i="16"/>
  <c r="D1633" i="16"/>
  <c r="C1633" i="16"/>
  <c r="B1633" i="16"/>
  <c r="Q1632" i="16"/>
  <c r="P1632" i="16"/>
  <c r="O1632" i="16"/>
  <c r="N1632" i="16"/>
  <c r="M1632" i="16"/>
  <c r="L1632" i="16"/>
  <c r="K1632" i="16"/>
  <c r="J1632" i="16"/>
  <c r="I1632" i="16"/>
  <c r="H1632" i="16"/>
  <c r="G1632" i="16"/>
  <c r="F1632" i="16"/>
  <c r="E1632" i="16"/>
  <c r="D1632" i="16"/>
  <c r="C1632" i="16"/>
  <c r="B1632" i="16"/>
  <c r="Q1631" i="16"/>
  <c r="P1631" i="16"/>
  <c r="O1631" i="16"/>
  <c r="N1631" i="16"/>
  <c r="M1631" i="16"/>
  <c r="L1631" i="16"/>
  <c r="K1631" i="16"/>
  <c r="J1631" i="16"/>
  <c r="I1631" i="16"/>
  <c r="H1631" i="16"/>
  <c r="G1631" i="16"/>
  <c r="F1631" i="16"/>
  <c r="E1631" i="16"/>
  <c r="D1631" i="16"/>
  <c r="C1631" i="16"/>
  <c r="B1631" i="16"/>
  <c r="Q1630" i="16"/>
  <c r="P1630" i="16"/>
  <c r="O1630" i="16"/>
  <c r="N1630" i="16"/>
  <c r="M1630" i="16"/>
  <c r="L1630" i="16"/>
  <c r="K1630" i="16"/>
  <c r="J1630" i="16"/>
  <c r="I1630" i="16"/>
  <c r="H1630" i="16"/>
  <c r="G1630" i="16"/>
  <c r="F1630" i="16"/>
  <c r="E1630" i="16"/>
  <c r="D1630" i="16"/>
  <c r="C1630" i="16"/>
  <c r="B1630" i="16"/>
  <c r="Q1629" i="16"/>
  <c r="P1629" i="16"/>
  <c r="O1629" i="16"/>
  <c r="N1629" i="16"/>
  <c r="M1629" i="16"/>
  <c r="L1629" i="16"/>
  <c r="K1629" i="16"/>
  <c r="J1629" i="16"/>
  <c r="I1629" i="16"/>
  <c r="H1629" i="16"/>
  <c r="G1629" i="16"/>
  <c r="F1629" i="16"/>
  <c r="E1629" i="16"/>
  <c r="D1629" i="16"/>
  <c r="C1629" i="16"/>
  <c r="B1629" i="16"/>
  <c r="Q1628" i="16"/>
  <c r="P1628" i="16"/>
  <c r="O1628" i="16"/>
  <c r="N1628" i="16"/>
  <c r="M1628" i="16"/>
  <c r="L1628" i="16"/>
  <c r="K1628" i="16"/>
  <c r="J1628" i="16"/>
  <c r="I1628" i="16"/>
  <c r="H1628" i="16"/>
  <c r="G1628" i="16"/>
  <c r="F1628" i="16"/>
  <c r="E1628" i="16"/>
  <c r="D1628" i="16"/>
  <c r="C1628" i="16"/>
  <c r="B1628" i="16"/>
  <c r="Q1627" i="16"/>
  <c r="P1627" i="16"/>
  <c r="O1627" i="16"/>
  <c r="N1627" i="16"/>
  <c r="M1627" i="16"/>
  <c r="L1627" i="16"/>
  <c r="K1627" i="16"/>
  <c r="J1627" i="16"/>
  <c r="I1627" i="16"/>
  <c r="H1627" i="16"/>
  <c r="G1627" i="16"/>
  <c r="F1627" i="16"/>
  <c r="E1627" i="16"/>
  <c r="D1627" i="16"/>
  <c r="C1627" i="16"/>
  <c r="B1627" i="16"/>
  <c r="Q1626" i="16"/>
  <c r="P1626" i="16"/>
  <c r="O1626" i="16"/>
  <c r="N1626" i="16"/>
  <c r="M1626" i="16"/>
  <c r="L1626" i="16"/>
  <c r="K1626" i="16"/>
  <c r="J1626" i="16"/>
  <c r="I1626" i="16"/>
  <c r="H1626" i="16"/>
  <c r="G1626" i="16"/>
  <c r="F1626" i="16"/>
  <c r="E1626" i="16"/>
  <c r="D1626" i="16"/>
  <c r="C1626" i="16"/>
  <c r="B1626" i="16"/>
  <c r="Q1625" i="16"/>
  <c r="P1625" i="16"/>
  <c r="O1625" i="16"/>
  <c r="N1625" i="16"/>
  <c r="M1625" i="16"/>
  <c r="L1625" i="16"/>
  <c r="K1625" i="16"/>
  <c r="J1625" i="16"/>
  <c r="I1625" i="16"/>
  <c r="H1625" i="16"/>
  <c r="G1625" i="16"/>
  <c r="F1625" i="16"/>
  <c r="E1625" i="16"/>
  <c r="D1625" i="16"/>
  <c r="C1625" i="16"/>
  <c r="B1625" i="16"/>
  <c r="Q1624" i="16"/>
  <c r="P1624" i="16"/>
  <c r="O1624" i="16"/>
  <c r="N1624" i="16"/>
  <c r="M1624" i="16"/>
  <c r="L1624" i="16"/>
  <c r="K1624" i="16"/>
  <c r="J1624" i="16"/>
  <c r="I1624" i="16"/>
  <c r="H1624" i="16"/>
  <c r="G1624" i="16"/>
  <c r="F1624" i="16"/>
  <c r="E1624" i="16"/>
  <c r="D1624" i="16"/>
  <c r="C1624" i="16"/>
  <c r="B1624" i="16"/>
  <c r="Q1623" i="16"/>
  <c r="P1623" i="16"/>
  <c r="O1623" i="16"/>
  <c r="N1623" i="16"/>
  <c r="M1623" i="16"/>
  <c r="L1623" i="16"/>
  <c r="K1623" i="16"/>
  <c r="J1623" i="16"/>
  <c r="I1623" i="16"/>
  <c r="H1623" i="16"/>
  <c r="G1623" i="16"/>
  <c r="F1623" i="16"/>
  <c r="E1623" i="16"/>
  <c r="D1623" i="16"/>
  <c r="C1623" i="16"/>
  <c r="B1623" i="16"/>
  <c r="Q1622" i="16"/>
  <c r="P1622" i="16"/>
  <c r="O1622" i="16"/>
  <c r="N1622" i="16"/>
  <c r="M1622" i="16"/>
  <c r="L1622" i="16"/>
  <c r="K1622" i="16"/>
  <c r="J1622" i="16"/>
  <c r="I1622" i="16"/>
  <c r="H1622" i="16"/>
  <c r="G1622" i="16"/>
  <c r="F1622" i="16"/>
  <c r="E1622" i="16"/>
  <c r="D1622" i="16"/>
  <c r="C1622" i="16"/>
  <c r="B1622" i="16"/>
  <c r="Q1621" i="16"/>
  <c r="P1621" i="16"/>
  <c r="O1621" i="16"/>
  <c r="N1621" i="16"/>
  <c r="M1621" i="16"/>
  <c r="L1621" i="16"/>
  <c r="K1621" i="16"/>
  <c r="J1621" i="16"/>
  <c r="I1621" i="16"/>
  <c r="H1621" i="16"/>
  <c r="G1621" i="16"/>
  <c r="F1621" i="16"/>
  <c r="E1621" i="16"/>
  <c r="D1621" i="16"/>
  <c r="C1621" i="16"/>
  <c r="B1621" i="16"/>
  <c r="Q1620" i="16"/>
  <c r="P1620" i="16"/>
  <c r="O1620" i="16"/>
  <c r="N1620" i="16"/>
  <c r="M1620" i="16"/>
  <c r="L1620" i="16"/>
  <c r="K1620" i="16"/>
  <c r="J1620" i="16"/>
  <c r="I1620" i="16"/>
  <c r="H1620" i="16"/>
  <c r="G1620" i="16"/>
  <c r="F1620" i="16"/>
  <c r="E1620" i="16"/>
  <c r="D1620" i="16"/>
  <c r="C1620" i="16"/>
  <c r="B1620" i="16"/>
  <c r="Q1619" i="16"/>
  <c r="P1619" i="16"/>
  <c r="O1619" i="16"/>
  <c r="N1619" i="16"/>
  <c r="M1619" i="16"/>
  <c r="L1619" i="16"/>
  <c r="K1619" i="16"/>
  <c r="J1619" i="16"/>
  <c r="I1619" i="16"/>
  <c r="H1619" i="16"/>
  <c r="G1619" i="16"/>
  <c r="F1619" i="16"/>
  <c r="E1619" i="16"/>
  <c r="D1619" i="16"/>
  <c r="C1619" i="16"/>
  <c r="B1619" i="16"/>
  <c r="Q1618" i="16"/>
  <c r="P1618" i="16"/>
  <c r="O1618" i="16"/>
  <c r="N1618" i="16"/>
  <c r="M1618" i="16"/>
  <c r="L1618" i="16"/>
  <c r="K1618" i="16"/>
  <c r="J1618" i="16"/>
  <c r="I1618" i="16"/>
  <c r="H1618" i="16"/>
  <c r="G1618" i="16"/>
  <c r="F1618" i="16"/>
  <c r="E1618" i="16"/>
  <c r="D1618" i="16"/>
  <c r="C1618" i="16"/>
  <c r="B1618" i="16"/>
  <c r="Q1617" i="16"/>
  <c r="P1617" i="16"/>
  <c r="O1617" i="16"/>
  <c r="N1617" i="16"/>
  <c r="M1617" i="16"/>
  <c r="L1617" i="16"/>
  <c r="K1617" i="16"/>
  <c r="J1617" i="16"/>
  <c r="I1617" i="16"/>
  <c r="H1617" i="16"/>
  <c r="G1617" i="16"/>
  <c r="F1617" i="16"/>
  <c r="E1617" i="16"/>
  <c r="D1617" i="16"/>
  <c r="C1617" i="16"/>
  <c r="B1617" i="16"/>
  <c r="Q1616" i="16"/>
  <c r="P1616" i="16"/>
  <c r="O1616" i="16"/>
  <c r="N1616" i="16"/>
  <c r="M1616" i="16"/>
  <c r="L1616" i="16"/>
  <c r="K1616" i="16"/>
  <c r="J1616" i="16"/>
  <c r="I1616" i="16"/>
  <c r="H1616" i="16"/>
  <c r="G1616" i="16"/>
  <c r="F1616" i="16"/>
  <c r="E1616" i="16"/>
  <c r="D1616" i="16"/>
  <c r="C1616" i="16"/>
  <c r="B1616" i="16"/>
  <c r="Q1615" i="16"/>
  <c r="P1615" i="16"/>
  <c r="O1615" i="16"/>
  <c r="N1615" i="16"/>
  <c r="M1615" i="16"/>
  <c r="L1615" i="16"/>
  <c r="K1615" i="16"/>
  <c r="J1615" i="16"/>
  <c r="I1615" i="16"/>
  <c r="H1615" i="16"/>
  <c r="G1615" i="16"/>
  <c r="F1615" i="16"/>
  <c r="E1615" i="16"/>
  <c r="D1615" i="16"/>
  <c r="C1615" i="16"/>
  <c r="B1615" i="16"/>
  <c r="Q1614" i="16"/>
  <c r="P1614" i="16"/>
  <c r="O1614" i="16"/>
  <c r="N1614" i="16"/>
  <c r="M1614" i="16"/>
  <c r="L1614" i="16"/>
  <c r="K1614" i="16"/>
  <c r="J1614" i="16"/>
  <c r="I1614" i="16"/>
  <c r="H1614" i="16"/>
  <c r="G1614" i="16"/>
  <c r="F1614" i="16"/>
  <c r="E1614" i="16"/>
  <c r="D1614" i="16"/>
  <c r="C1614" i="16"/>
  <c r="B1614" i="16"/>
  <c r="Q1613" i="16"/>
  <c r="P1613" i="16"/>
  <c r="O1613" i="16"/>
  <c r="N1613" i="16"/>
  <c r="M1613" i="16"/>
  <c r="L1613" i="16"/>
  <c r="K1613" i="16"/>
  <c r="J1613" i="16"/>
  <c r="I1613" i="16"/>
  <c r="H1613" i="16"/>
  <c r="G1613" i="16"/>
  <c r="F1613" i="16"/>
  <c r="E1613" i="16"/>
  <c r="D1613" i="16"/>
  <c r="C1613" i="16"/>
  <c r="B1613" i="16"/>
  <c r="Q1612" i="16"/>
  <c r="P1612" i="16"/>
  <c r="O1612" i="16"/>
  <c r="N1612" i="16"/>
  <c r="M1612" i="16"/>
  <c r="L1612" i="16"/>
  <c r="K1612" i="16"/>
  <c r="J1612" i="16"/>
  <c r="I1612" i="16"/>
  <c r="H1612" i="16"/>
  <c r="G1612" i="16"/>
  <c r="F1612" i="16"/>
  <c r="E1612" i="16"/>
  <c r="D1612" i="16"/>
  <c r="C1612" i="16"/>
  <c r="B1612" i="16"/>
  <c r="Q1611" i="16"/>
  <c r="P1611" i="16"/>
  <c r="O1611" i="16"/>
  <c r="N1611" i="16"/>
  <c r="M1611" i="16"/>
  <c r="L1611" i="16"/>
  <c r="K1611" i="16"/>
  <c r="J1611" i="16"/>
  <c r="I1611" i="16"/>
  <c r="H1611" i="16"/>
  <c r="G1611" i="16"/>
  <c r="F1611" i="16"/>
  <c r="E1611" i="16"/>
  <c r="D1611" i="16"/>
  <c r="C1611" i="16"/>
  <c r="B1611" i="16"/>
  <c r="Q1610" i="16"/>
  <c r="P1610" i="16"/>
  <c r="O1610" i="16"/>
  <c r="N1610" i="16"/>
  <c r="M1610" i="16"/>
  <c r="L1610" i="16"/>
  <c r="K1610" i="16"/>
  <c r="J1610" i="16"/>
  <c r="I1610" i="16"/>
  <c r="H1610" i="16"/>
  <c r="G1610" i="16"/>
  <c r="F1610" i="16"/>
  <c r="E1610" i="16"/>
  <c r="D1610" i="16"/>
  <c r="C1610" i="16"/>
  <c r="B1610" i="16"/>
  <c r="Q1609" i="16"/>
  <c r="P1609" i="16"/>
  <c r="O1609" i="16"/>
  <c r="N1609" i="16"/>
  <c r="M1609" i="16"/>
  <c r="L1609" i="16"/>
  <c r="K1609" i="16"/>
  <c r="J1609" i="16"/>
  <c r="I1609" i="16"/>
  <c r="H1609" i="16"/>
  <c r="G1609" i="16"/>
  <c r="F1609" i="16"/>
  <c r="E1609" i="16"/>
  <c r="D1609" i="16"/>
  <c r="C1609" i="16"/>
  <c r="B1609" i="16"/>
  <c r="Q1608" i="16"/>
  <c r="P1608" i="16"/>
  <c r="O1608" i="16"/>
  <c r="N1608" i="16"/>
  <c r="M1608" i="16"/>
  <c r="L1608" i="16"/>
  <c r="K1608" i="16"/>
  <c r="J1608" i="16"/>
  <c r="I1608" i="16"/>
  <c r="H1608" i="16"/>
  <c r="G1608" i="16"/>
  <c r="F1608" i="16"/>
  <c r="E1608" i="16"/>
  <c r="D1608" i="16"/>
  <c r="C1608" i="16"/>
  <c r="B1608" i="16"/>
  <c r="Q1607" i="16"/>
  <c r="P1607" i="16"/>
  <c r="O1607" i="16"/>
  <c r="N1607" i="16"/>
  <c r="M1607" i="16"/>
  <c r="L1607" i="16"/>
  <c r="K1607" i="16"/>
  <c r="J1607" i="16"/>
  <c r="I1607" i="16"/>
  <c r="H1607" i="16"/>
  <c r="G1607" i="16"/>
  <c r="F1607" i="16"/>
  <c r="E1607" i="16"/>
  <c r="D1607" i="16"/>
  <c r="C1607" i="16"/>
  <c r="B1607" i="16"/>
  <c r="Q1606" i="16"/>
  <c r="P1606" i="16"/>
  <c r="O1606" i="16"/>
  <c r="N1606" i="16"/>
  <c r="M1606" i="16"/>
  <c r="L1606" i="16"/>
  <c r="K1606" i="16"/>
  <c r="J1606" i="16"/>
  <c r="I1606" i="16"/>
  <c r="H1606" i="16"/>
  <c r="G1606" i="16"/>
  <c r="F1606" i="16"/>
  <c r="E1606" i="16"/>
  <c r="D1606" i="16"/>
  <c r="C1606" i="16"/>
  <c r="B1606" i="16"/>
  <c r="Q1605" i="16"/>
  <c r="P1605" i="16"/>
  <c r="O1605" i="16"/>
  <c r="N1605" i="16"/>
  <c r="M1605" i="16"/>
  <c r="L1605" i="16"/>
  <c r="K1605" i="16"/>
  <c r="J1605" i="16"/>
  <c r="I1605" i="16"/>
  <c r="H1605" i="16"/>
  <c r="G1605" i="16"/>
  <c r="F1605" i="16"/>
  <c r="E1605" i="16"/>
  <c r="D1605" i="16"/>
  <c r="C1605" i="16"/>
  <c r="B1605" i="16"/>
  <c r="Q1604" i="16"/>
  <c r="P1604" i="16"/>
  <c r="O1604" i="16"/>
  <c r="N1604" i="16"/>
  <c r="M1604" i="16"/>
  <c r="L1604" i="16"/>
  <c r="K1604" i="16"/>
  <c r="J1604" i="16"/>
  <c r="I1604" i="16"/>
  <c r="H1604" i="16"/>
  <c r="G1604" i="16"/>
  <c r="F1604" i="16"/>
  <c r="E1604" i="16"/>
  <c r="D1604" i="16"/>
  <c r="C1604" i="16"/>
  <c r="B1604" i="16"/>
  <c r="Q1603" i="16"/>
  <c r="P1603" i="16"/>
  <c r="O1603" i="16"/>
  <c r="N1603" i="16"/>
  <c r="M1603" i="16"/>
  <c r="L1603" i="16"/>
  <c r="K1603" i="16"/>
  <c r="J1603" i="16"/>
  <c r="I1603" i="16"/>
  <c r="H1603" i="16"/>
  <c r="G1603" i="16"/>
  <c r="F1603" i="16"/>
  <c r="E1603" i="16"/>
  <c r="D1603" i="16"/>
  <c r="C1603" i="16"/>
  <c r="B1603" i="16"/>
  <c r="Q1602" i="16"/>
  <c r="P1602" i="16"/>
  <c r="O1602" i="16"/>
  <c r="N1602" i="16"/>
  <c r="M1602" i="16"/>
  <c r="L1602" i="16"/>
  <c r="K1602" i="16"/>
  <c r="J1602" i="16"/>
  <c r="I1602" i="16"/>
  <c r="H1602" i="16"/>
  <c r="G1602" i="16"/>
  <c r="F1602" i="16"/>
  <c r="E1602" i="16"/>
  <c r="D1602" i="16"/>
  <c r="C1602" i="16"/>
  <c r="B1602" i="16"/>
  <c r="Q1601" i="16"/>
  <c r="P1601" i="16"/>
  <c r="O1601" i="16"/>
  <c r="N1601" i="16"/>
  <c r="M1601" i="16"/>
  <c r="L1601" i="16"/>
  <c r="K1601" i="16"/>
  <c r="J1601" i="16"/>
  <c r="I1601" i="16"/>
  <c r="H1601" i="16"/>
  <c r="G1601" i="16"/>
  <c r="F1601" i="16"/>
  <c r="E1601" i="16"/>
  <c r="D1601" i="16"/>
  <c r="C1601" i="16"/>
  <c r="B1601" i="16"/>
  <c r="Q1600" i="16"/>
  <c r="P1600" i="16"/>
  <c r="O1600" i="16"/>
  <c r="N1600" i="16"/>
  <c r="M1600" i="16"/>
  <c r="L1600" i="16"/>
  <c r="K1600" i="16"/>
  <c r="J1600" i="16"/>
  <c r="I1600" i="16"/>
  <c r="H1600" i="16"/>
  <c r="G1600" i="16"/>
  <c r="F1600" i="16"/>
  <c r="E1600" i="16"/>
  <c r="D1600" i="16"/>
  <c r="C1600" i="16"/>
  <c r="B1600" i="16"/>
  <c r="Q1599" i="16"/>
  <c r="P1599" i="16"/>
  <c r="O1599" i="16"/>
  <c r="N1599" i="16"/>
  <c r="M1599" i="16"/>
  <c r="L1599" i="16"/>
  <c r="K1599" i="16"/>
  <c r="J1599" i="16"/>
  <c r="I1599" i="16"/>
  <c r="H1599" i="16"/>
  <c r="G1599" i="16"/>
  <c r="F1599" i="16"/>
  <c r="E1599" i="16"/>
  <c r="D1599" i="16"/>
  <c r="C1599" i="16"/>
  <c r="B1599" i="16"/>
  <c r="Q1598" i="16"/>
  <c r="P1598" i="16"/>
  <c r="O1598" i="16"/>
  <c r="N1598" i="16"/>
  <c r="M1598" i="16"/>
  <c r="L1598" i="16"/>
  <c r="K1598" i="16"/>
  <c r="J1598" i="16"/>
  <c r="I1598" i="16"/>
  <c r="H1598" i="16"/>
  <c r="G1598" i="16"/>
  <c r="F1598" i="16"/>
  <c r="E1598" i="16"/>
  <c r="D1598" i="16"/>
  <c r="C1598" i="16"/>
  <c r="B1598" i="16"/>
  <c r="Q1597" i="16"/>
  <c r="P1597" i="16"/>
  <c r="O1597" i="16"/>
  <c r="N1597" i="16"/>
  <c r="M1597" i="16"/>
  <c r="L1597" i="16"/>
  <c r="K1597" i="16"/>
  <c r="J1597" i="16"/>
  <c r="I1597" i="16"/>
  <c r="H1597" i="16"/>
  <c r="G1597" i="16"/>
  <c r="F1597" i="16"/>
  <c r="E1597" i="16"/>
  <c r="D1597" i="16"/>
  <c r="C1597" i="16"/>
  <c r="B1597" i="16"/>
  <c r="Q1596" i="16"/>
  <c r="P1596" i="16"/>
  <c r="O1596" i="16"/>
  <c r="N1596" i="16"/>
  <c r="M1596" i="16"/>
  <c r="L1596" i="16"/>
  <c r="K1596" i="16"/>
  <c r="J1596" i="16"/>
  <c r="I1596" i="16"/>
  <c r="H1596" i="16"/>
  <c r="G1596" i="16"/>
  <c r="F1596" i="16"/>
  <c r="E1596" i="16"/>
  <c r="D1596" i="16"/>
  <c r="C1596" i="16"/>
  <c r="B1596" i="16"/>
  <c r="Q1595" i="16"/>
  <c r="P1595" i="16"/>
  <c r="O1595" i="16"/>
  <c r="N1595" i="16"/>
  <c r="M1595" i="16"/>
  <c r="L1595" i="16"/>
  <c r="K1595" i="16"/>
  <c r="J1595" i="16"/>
  <c r="I1595" i="16"/>
  <c r="H1595" i="16"/>
  <c r="G1595" i="16"/>
  <c r="F1595" i="16"/>
  <c r="E1595" i="16"/>
  <c r="D1595" i="16"/>
  <c r="C1595" i="16"/>
  <c r="B1595" i="16"/>
  <c r="Q1594" i="16"/>
  <c r="P1594" i="16"/>
  <c r="O1594" i="16"/>
  <c r="N1594" i="16"/>
  <c r="M1594" i="16"/>
  <c r="L1594" i="16"/>
  <c r="K1594" i="16"/>
  <c r="J1594" i="16"/>
  <c r="I1594" i="16"/>
  <c r="H1594" i="16"/>
  <c r="G1594" i="16"/>
  <c r="F1594" i="16"/>
  <c r="E1594" i="16"/>
  <c r="D1594" i="16"/>
  <c r="C1594" i="16"/>
  <c r="B1594" i="16"/>
  <c r="Q1593" i="16"/>
  <c r="P1593" i="16"/>
  <c r="O1593" i="16"/>
  <c r="N1593" i="16"/>
  <c r="M1593" i="16"/>
  <c r="L1593" i="16"/>
  <c r="K1593" i="16"/>
  <c r="J1593" i="16"/>
  <c r="I1593" i="16"/>
  <c r="H1593" i="16"/>
  <c r="G1593" i="16"/>
  <c r="F1593" i="16"/>
  <c r="E1593" i="16"/>
  <c r="D1593" i="16"/>
  <c r="C1593" i="16"/>
  <c r="B1593" i="16"/>
  <c r="Q1592" i="16"/>
  <c r="P1592" i="16"/>
  <c r="O1592" i="16"/>
  <c r="N1592" i="16"/>
  <c r="M1592" i="16"/>
  <c r="L1592" i="16"/>
  <c r="K1592" i="16"/>
  <c r="J1592" i="16"/>
  <c r="I1592" i="16"/>
  <c r="H1592" i="16"/>
  <c r="G1592" i="16"/>
  <c r="F1592" i="16"/>
  <c r="E1592" i="16"/>
  <c r="D1592" i="16"/>
  <c r="C1592" i="16"/>
  <c r="B1592" i="16"/>
  <c r="Q1591" i="16"/>
  <c r="P1591" i="16"/>
  <c r="O1591" i="16"/>
  <c r="N1591" i="16"/>
  <c r="M1591" i="16"/>
  <c r="L1591" i="16"/>
  <c r="K1591" i="16"/>
  <c r="J1591" i="16"/>
  <c r="I1591" i="16"/>
  <c r="H1591" i="16"/>
  <c r="G1591" i="16"/>
  <c r="F1591" i="16"/>
  <c r="E1591" i="16"/>
  <c r="D1591" i="16"/>
  <c r="C1591" i="16"/>
  <c r="B1591" i="16"/>
  <c r="Q1590" i="16"/>
  <c r="P1590" i="16"/>
  <c r="O1590" i="16"/>
  <c r="N1590" i="16"/>
  <c r="M1590" i="16"/>
  <c r="L1590" i="16"/>
  <c r="K1590" i="16"/>
  <c r="J1590" i="16"/>
  <c r="I1590" i="16"/>
  <c r="H1590" i="16"/>
  <c r="G1590" i="16"/>
  <c r="F1590" i="16"/>
  <c r="E1590" i="16"/>
  <c r="D1590" i="16"/>
  <c r="C1590" i="16"/>
  <c r="B1590" i="16"/>
  <c r="Q1589" i="16"/>
  <c r="P1589" i="16"/>
  <c r="O1589" i="16"/>
  <c r="N1589" i="16"/>
  <c r="M1589" i="16"/>
  <c r="L1589" i="16"/>
  <c r="K1589" i="16"/>
  <c r="J1589" i="16"/>
  <c r="I1589" i="16"/>
  <c r="H1589" i="16"/>
  <c r="G1589" i="16"/>
  <c r="F1589" i="16"/>
  <c r="E1589" i="16"/>
  <c r="D1589" i="16"/>
  <c r="C1589" i="16"/>
  <c r="B1589" i="16"/>
  <c r="Q1588" i="16"/>
  <c r="P1588" i="16"/>
  <c r="O1588" i="16"/>
  <c r="N1588" i="16"/>
  <c r="M1588" i="16"/>
  <c r="L1588" i="16"/>
  <c r="K1588" i="16"/>
  <c r="J1588" i="16"/>
  <c r="I1588" i="16"/>
  <c r="H1588" i="16"/>
  <c r="G1588" i="16"/>
  <c r="F1588" i="16"/>
  <c r="E1588" i="16"/>
  <c r="D1588" i="16"/>
  <c r="C1588" i="16"/>
  <c r="B1588" i="16"/>
  <c r="Q1587" i="16"/>
  <c r="P1587" i="16"/>
  <c r="O1587" i="16"/>
  <c r="N1587" i="16"/>
  <c r="M1587" i="16"/>
  <c r="L1587" i="16"/>
  <c r="K1587" i="16"/>
  <c r="J1587" i="16"/>
  <c r="I1587" i="16"/>
  <c r="H1587" i="16"/>
  <c r="G1587" i="16"/>
  <c r="F1587" i="16"/>
  <c r="E1587" i="16"/>
  <c r="D1587" i="16"/>
  <c r="C1587" i="16"/>
  <c r="B1587" i="16"/>
  <c r="Q1586" i="16"/>
  <c r="P1586" i="16"/>
  <c r="O1586" i="16"/>
  <c r="N1586" i="16"/>
  <c r="M1586" i="16"/>
  <c r="L1586" i="16"/>
  <c r="K1586" i="16"/>
  <c r="J1586" i="16"/>
  <c r="I1586" i="16"/>
  <c r="H1586" i="16"/>
  <c r="G1586" i="16"/>
  <c r="F1586" i="16"/>
  <c r="E1586" i="16"/>
  <c r="D1586" i="16"/>
  <c r="C1586" i="16"/>
  <c r="B1586" i="16"/>
  <c r="Q1585" i="16"/>
  <c r="P1585" i="16"/>
  <c r="O1585" i="16"/>
  <c r="N1585" i="16"/>
  <c r="M1585" i="16"/>
  <c r="L1585" i="16"/>
  <c r="K1585" i="16"/>
  <c r="J1585" i="16"/>
  <c r="I1585" i="16"/>
  <c r="H1585" i="16"/>
  <c r="G1585" i="16"/>
  <c r="F1585" i="16"/>
  <c r="E1585" i="16"/>
  <c r="D1585" i="16"/>
  <c r="C1585" i="16"/>
  <c r="B1585" i="16"/>
  <c r="Q1584" i="16"/>
  <c r="P1584" i="16"/>
  <c r="O1584" i="16"/>
  <c r="N1584" i="16"/>
  <c r="M1584" i="16"/>
  <c r="L1584" i="16"/>
  <c r="K1584" i="16"/>
  <c r="J1584" i="16"/>
  <c r="I1584" i="16"/>
  <c r="H1584" i="16"/>
  <c r="G1584" i="16"/>
  <c r="F1584" i="16"/>
  <c r="E1584" i="16"/>
  <c r="D1584" i="16"/>
  <c r="C1584" i="16"/>
  <c r="B1584" i="16"/>
  <c r="Q1583" i="16"/>
  <c r="P1583" i="16"/>
  <c r="O1583" i="16"/>
  <c r="N1583" i="16"/>
  <c r="M1583" i="16"/>
  <c r="L1583" i="16"/>
  <c r="K1583" i="16"/>
  <c r="J1583" i="16"/>
  <c r="I1583" i="16"/>
  <c r="H1583" i="16"/>
  <c r="G1583" i="16"/>
  <c r="F1583" i="16"/>
  <c r="E1583" i="16"/>
  <c r="D1583" i="16"/>
  <c r="C1583" i="16"/>
  <c r="B1583" i="16"/>
  <c r="Q1582" i="16"/>
  <c r="P1582" i="16"/>
  <c r="O1582" i="16"/>
  <c r="N1582" i="16"/>
  <c r="M1582" i="16"/>
  <c r="L1582" i="16"/>
  <c r="K1582" i="16"/>
  <c r="J1582" i="16"/>
  <c r="I1582" i="16"/>
  <c r="H1582" i="16"/>
  <c r="G1582" i="16"/>
  <c r="F1582" i="16"/>
  <c r="E1582" i="16"/>
  <c r="D1582" i="16"/>
  <c r="C1582" i="16"/>
  <c r="B1582" i="16"/>
  <c r="Q1581" i="16"/>
  <c r="P1581" i="16"/>
  <c r="O1581" i="16"/>
  <c r="N1581" i="16"/>
  <c r="M1581" i="16"/>
  <c r="L1581" i="16"/>
  <c r="K1581" i="16"/>
  <c r="J1581" i="16"/>
  <c r="I1581" i="16"/>
  <c r="H1581" i="16"/>
  <c r="G1581" i="16"/>
  <c r="F1581" i="16"/>
  <c r="E1581" i="16"/>
  <c r="D1581" i="16"/>
  <c r="C1581" i="16"/>
  <c r="B1581" i="16"/>
  <c r="Q1580" i="16"/>
  <c r="P1580" i="16"/>
  <c r="O1580" i="16"/>
  <c r="N1580" i="16"/>
  <c r="M1580" i="16"/>
  <c r="L1580" i="16"/>
  <c r="K1580" i="16"/>
  <c r="J1580" i="16"/>
  <c r="I1580" i="16"/>
  <c r="H1580" i="16"/>
  <c r="G1580" i="16"/>
  <c r="F1580" i="16"/>
  <c r="E1580" i="16"/>
  <c r="D1580" i="16"/>
  <c r="C1580" i="16"/>
  <c r="B1580" i="16"/>
  <c r="Q1579" i="16"/>
  <c r="P1579" i="16"/>
  <c r="O1579" i="16"/>
  <c r="N1579" i="16"/>
  <c r="M1579" i="16"/>
  <c r="L1579" i="16"/>
  <c r="K1579" i="16"/>
  <c r="J1579" i="16"/>
  <c r="I1579" i="16"/>
  <c r="H1579" i="16"/>
  <c r="G1579" i="16"/>
  <c r="F1579" i="16"/>
  <c r="E1579" i="16"/>
  <c r="D1579" i="16"/>
  <c r="C1579" i="16"/>
  <c r="B1579" i="16"/>
  <c r="Q1578" i="16"/>
  <c r="P1578" i="16"/>
  <c r="O1578" i="16"/>
  <c r="N1578" i="16"/>
  <c r="M1578" i="16"/>
  <c r="L1578" i="16"/>
  <c r="K1578" i="16"/>
  <c r="J1578" i="16"/>
  <c r="I1578" i="16"/>
  <c r="H1578" i="16"/>
  <c r="G1578" i="16"/>
  <c r="F1578" i="16"/>
  <c r="E1578" i="16"/>
  <c r="D1578" i="16"/>
  <c r="C1578" i="16"/>
  <c r="B1578" i="16"/>
  <c r="Q1577" i="16"/>
  <c r="P1577" i="16"/>
  <c r="O1577" i="16"/>
  <c r="N1577" i="16"/>
  <c r="M1577" i="16"/>
  <c r="L1577" i="16"/>
  <c r="K1577" i="16"/>
  <c r="J1577" i="16"/>
  <c r="I1577" i="16"/>
  <c r="H1577" i="16"/>
  <c r="G1577" i="16"/>
  <c r="F1577" i="16"/>
  <c r="E1577" i="16"/>
  <c r="D1577" i="16"/>
  <c r="C1577" i="16"/>
  <c r="B1577" i="16"/>
  <c r="Q1576" i="16"/>
  <c r="P1576" i="16"/>
  <c r="O1576" i="16"/>
  <c r="N1576" i="16"/>
  <c r="M1576" i="16"/>
  <c r="L1576" i="16"/>
  <c r="K1576" i="16"/>
  <c r="J1576" i="16"/>
  <c r="I1576" i="16"/>
  <c r="H1576" i="16"/>
  <c r="G1576" i="16"/>
  <c r="F1576" i="16"/>
  <c r="E1576" i="16"/>
  <c r="D1576" i="16"/>
  <c r="C1576" i="16"/>
  <c r="B1576" i="16"/>
  <c r="Q1575" i="16"/>
  <c r="P1575" i="16"/>
  <c r="O1575" i="16"/>
  <c r="N1575" i="16"/>
  <c r="M1575" i="16"/>
  <c r="L1575" i="16"/>
  <c r="K1575" i="16"/>
  <c r="J1575" i="16"/>
  <c r="I1575" i="16"/>
  <c r="H1575" i="16"/>
  <c r="G1575" i="16"/>
  <c r="F1575" i="16"/>
  <c r="E1575" i="16"/>
  <c r="D1575" i="16"/>
  <c r="C1575" i="16"/>
  <c r="B1575" i="16"/>
  <c r="Q1574" i="16"/>
  <c r="P1574" i="16"/>
  <c r="O1574" i="16"/>
  <c r="N1574" i="16"/>
  <c r="M1574" i="16"/>
  <c r="L1574" i="16"/>
  <c r="K1574" i="16"/>
  <c r="J1574" i="16"/>
  <c r="I1574" i="16"/>
  <c r="H1574" i="16"/>
  <c r="G1574" i="16"/>
  <c r="F1574" i="16"/>
  <c r="E1574" i="16"/>
  <c r="D1574" i="16"/>
  <c r="C1574" i="16"/>
  <c r="B1574" i="16"/>
  <c r="Q1573" i="16"/>
  <c r="P1573" i="16"/>
  <c r="O1573" i="16"/>
  <c r="N1573" i="16"/>
  <c r="M1573" i="16"/>
  <c r="L1573" i="16"/>
  <c r="K1573" i="16"/>
  <c r="J1573" i="16"/>
  <c r="I1573" i="16"/>
  <c r="H1573" i="16"/>
  <c r="G1573" i="16"/>
  <c r="F1573" i="16"/>
  <c r="E1573" i="16"/>
  <c r="D1573" i="16"/>
  <c r="C1573" i="16"/>
  <c r="B1573" i="16"/>
  <c r="Q1572" i="16"/>
  <c r="P1572" i="16"/>
  <c r="O1572" i="16"/>
  <c r="N1572" i="16"/>
  <c r="M1572" i="16"/>
  <c r="L1572" i="16"/>
  <c r="K1572" i="16"/>
  <c r="J1572" i="16"/>
  <c r="I1572" i="16"/>
  <c r="H1572" i="16"/>
  <c r="G1572" i="16"/>
  <c r="F1572" i="16"/>
  <c r="E1572" i="16"/>
  <c r="D1572" i="16"/>
  <c r="C1572" i="16"/>
  <c r="B1572" i="16"/>
  <c r="Q1571" i="16"/>
  <c r="P1571" i="16"/>
  <c r="O1571" i="16"/>
  <c r="N1571" i="16"/>
  <c r="M1571" i="16"/>
  <c r="L1571" i="16"/>
  <c r="K1571" i="16"/>
  <c r="J1571" i="16"/>
  <c r="I1571" i="16"/>
  <c r="H1571" i="16"/>
  <c r="G1571" i="16"/>
  <c r="F1571" i="16"/>
  <c r="E1571" i="16"/>
  <c r="D1571" i="16"/>
  <c r="C1571" i="16"/>
  <c r="B1571" i="16"/>
  <c r="Q1570" i="16"/>
  <c r="P1570" i="16"/>
  <c r="O1570" i="16"/>
  <c r="N1570" i="16"/>
  <c r="M1570" i="16"/>
  <c r="L1570" i="16"/>
  <c r="K1570" i="16"/>
  <c r="J1570" i="16"/>
  <c r="I1570" i="16"/>
  <c r="H1570" i="16"/>
  <c r="G1570" i="16"/>
  <c r="F1570" i="16"/>
  <c r="E1570" i="16"/>
  <c r="D1570" i="16"/>
  <c r="C1570" i="16"/>
  <c r="B1570" i="16"/>
  <c r="Q1569" i="16"/>
  <c r="P1569" i="16"/>
  <c r="O1569" i="16"/>
  <c r="N1569" i="16"/>
  <c r="M1569" i="16"/>
  <c r="L1569" i="16"/>
  <c r="K1569" i="16"/>
  <c r="J1569" i="16"/>
  <c r="I1569" i="16"/>
  <c r="H1569" i="16"/>
  <c r="G1569" i="16"/>
  <c r="F1569" i="16"/>
  <c r="E1569" i="16"/>
  <c r="D1569" i="16"/>
  <c r="C1569" i="16"/>
  <c r="B1569" i="16"/>
  <c r="Q1568" i="16"/>
  <c r="P1568" i="16"/>
  <c r="O1568" i="16"/>
  <c r="N1568" i="16"/>
  <c r="M1568" i="16"/>
  <c r="L1568" i="16"/>
  <c r="K1568" i="16"/>
  <c r="J1568" i="16"/>
  <c r="I1568" i="16"/>
  <c r="H1568" i="16"/>
  <c r="G1568" i="16"/>
  <c r="F1568" i="16"/>
  <c r="E1568" i="16"/>
  <c r="D1568" i="16"/>
  <c r="C1568" i="16"/>
  <c r="B1568" i="16"/>
  <c r="Q1567" i="16"/>
  <c r="P1567" i="16"/>
  <c r="O1567" i="16"/>
  <c r="N1567" i="16"/>
  <c r="M1567" i="16"/>
  <c r="L1567" i="16"/>
  <c r="K1567" i="16"/>
  <c r="J1567" i="16"/>
  <c r="I1567" i="16"/>
  <c r="H1567" i="16"/>
  <c r="G1567" i="16"/>
  <c r="F1567" i="16"/>
  <c r="E1567" i="16"/>
  <c r="D1567" i="16"/>
  <c r="C1567" i="16"/>
  <c r="B1567" i="16"/>
  <c r="Q1566" i="16"/>
  <c r="P1566" i="16"/>
  <c r="O1566" i="16"/>
  <c r="N1566" i="16"/>
  <c r="M1566" i="16"/>
  <c r="L1566" i="16"/>
  <c r="K1566" i="16"/>
  <c r="J1566" i="16"/>
  <c r="I1566" i="16"/>
  <c r="H1566" i="16"/>
  <c r="G1566" i="16"/>
  <c r="F1566" i="16"/>
  <c r="E1566" i="16"/>
  <c r="D1566" i="16"/>
  <c r="C1566" i="16"/>
  <c r="B1566" i="16"/>
  <c r="Q1565" i="16"/>
  <c r="P1565" i="16"/>
  <c r="O1565" i="16"/>
  <c r="N1565" i="16"/>
  <c r="M1565" i="16"/>
  <c r="L1565" i="16"/>
  <c r="K1565" i="16"/>
  <c r="J1565" i="16"/>
  <c r="I1565" i="16"/>
  <c r="H1565" i="16"/>
  <c r="G1565" i="16"/>
  <c r="F1565" i="16"/>
  <c r="E1565" i="16"/>
  <c r="D1565" i="16"/>
  <c r="C1565" i="16"/>
  <c r="B1565" i="16"/>
  <c r="Q1564" i="16"/>
  <c r="P1564" i="16"/>
  <c r="O1564" i="16"/>
  <c r="N1564" i="16"/>
  <c r="M1564" i="16"/>
  <c r="L1564" i="16"/>
  <c r="K1564" i="16"/>
  <c r="J1564" i="16"/>
  <c r="I1564" i="16"/>
  <c r="H1564" i="16"/>
  <c r="G1564" i="16"/>
  <c r="F1564" i="16"/>
  <c r="E1564" i="16"/>
  <c r="D1564" i="16"/>
  <c r="C1564" i="16"/>
  <c r="B1564" i="16"/>
  <c r="Q1563" i="16"/>
  <c r="P1563" i="16"/>
  <c r="O1563" i="16"/>
  <c r="N1563" i="16"/>
  <c r="M1563" i="16"/>
  <c r="L1563" i="16"/>
  <c r="K1563" i="16"/>
  <c r="J1563" i="16"/>
  <c r="I1563" i="16"/>
  <c r="H1563" i="16"/>
  <c r="G1563" i="16"/>
  <c r="F1563" i="16"/>
  <c r="E1563" i="16"/>
  <c r="D1563" i="16"/>
  <c r="C1563" i="16"/>
  <c r="B1563" i="16"/>
  <c r="Q1562" i="16"/>
  <c r="P1562" i="16"/>
  <c r="O1562" i="16"/>
  <c r="N1562" i="16"/>
  <c r="M1562" i="16"/>
  <c r="L1562" i="16"/>
  <c r="K1562" i="16"/>
  <c r="J1562" i="16"/>
  <c r="I1562" i="16"/>
  <c r="H1562" i="16"/>
  <c r="G1562" i="16"/>
  <c r="F1562" i="16"/>
  <c r="E1562" i="16"/>
  <c r="D1562" i="16"/>
  <c r="C1562" i="16"/>
  <c r="B1562" i="16"/>
  <c r="Q1561" i="16"/>
  <c r="P1561" i="16"/>
  <c r="O1561" i="16"/>
  <c r="N1561" i="16"/>
  <c r="M1561" i="16"/>
  <c r="L1561" i="16"/>
  <c r="K1561" i="16"/>
  <c r="J1561" i="16"/>
  <c r="I1561" i="16"/>
  <c r="H1561" i="16"/>
  <c r="G1561" i="16"/>
  <c r="F1561" i="16"/>
  <c r="E1561" i="16"/>
  <c r="D1561" i="16"/>
  <c r="C1561" i="16"/>
  <c r="B1561" i="16"/>
  <c r="Q1560" i="16"/>
  <c r="P1560" i="16"/>
  <c r="O1560" i="16"/>
  <c r="N1560" i="16"/>
  <c r="M1560" i="16"/>
  <c r="L1560" i="16"/>
  <c r="K1560" i="16"/>
  <c r="J1560" i="16"/>
  <c r="I1560" i="16"/>
  <c r="H1560" i="16"/>
  <c r="G1560" i="16"/>
  <c r="F1560" i="16"/>
  <c r="E1560" i="16"/>
  <c r="D1560" i="16"/>
  <c r="C1560" i="16"/>
  <c r="B1560" i="16"/>
  <c r="Q1559" i="16"/>
  <c r="P1559" i="16"/>
  <c r="O1559" i="16"/>
  <c r="N1559" i="16"/>
  <c r="M1559" i="16"/>
  <c r="L1559" i="16"/>
  <c r="K1559" i="16"/>
  <c r="J1559" i="16"/>
  <c r="I1559" i="16"/>
  <c r="H1559" i="16"/>
  <c r="G1559" i="16"/>
  <c r="F1559" i="16"/>
  <c r="E1559" i="16"/>
  <c r="D1559" i="16"/>
  <c r="C1559" i="16"/>
  <c r="B1559" i="16"/>
  <c r="Q1558" i="16"/>
  <c r="P1558" i="16"/>
  <c r="O1558" i="16"/>
  <c r="N1558" i="16"/>
  <c r="M1558" i="16"/>
  <c r="L1558" i="16"/>
  <c r="K1558" i="16"/>
  <c r="J1558" i="16"/>
  <c r="I1558" i="16"/>
  <c r="H1558" i="16"/>
  <c r="G1558" i="16"/>
  <c r="F1558" i="16"/>
  <c r="E1558" i="16"/>
  <c r="D1558" i="16"/>
  <c r="C1558" i="16"/>
  <c r="B1558" i="16"/>
  <c r="Q1557" i="16"/>
  <c r="P1557" i="16"/>
  <c r="O1557" i="16"/>
  <c r="N1557" i="16"/>
  <c r="M1557" i="16"/>
  <c r="L1557" i="16"/>
  <c r="K1557" i="16"/>
  <c r="J1557" i="16"/>
  <c r="I1557" i="16"/>
  <c r="H1557" i="16"/>
  <c r="G1557" i="16"/>
  <c r="F1557" i="16"/>
  <c r="E1557" i="16"/>
  <c r="D1557" i="16"/>
  <c r="C1557" i="16"/>
  <c r="B1557" i="16"/>
  <c r="Q1556" i="16"/>
  <c r="P1556" i="16"/>
  <c r="O1556" i="16"/>
  <c r="N1556" i="16"/>
  <c r="M1556" i="16"/>
  <c r="L1556" i="16"/>
  <c r="K1556" i="16"/>
  <c r="J1556" i="16"/>
  <c r="I1556" i="16"/>
  <c r="H1556" i="16"/>
  <c r="G1556" i="16"/>
  <c r="F1556" i="16"/>
  <c r="E1556" i="16"/>
  <c r="D1556" i="16"/>
  <c r="C1556" i="16"/>
  <c r="B1556" i="16"/>
  <c r="Q1555" i="16"/>
  <c r="P1555" i="16"/>
  <c r="O1555" i="16"/>
  <c r="N1555" i="16"/>
  <c r="M1555" i="16"/>
  <c r="L1555" i="16"/>
  <c r="K1555" i="16"/>
  <c r="J1555" i="16"/>
  <c r="I1555" i="16"/>
  <c r="H1555" i="16"/>
  <c r="G1555" i="16"/>
  <c r="F1555" i="16"/>
  <c r="E1555" i="16"/>
  <c r="D1555" i="16"/>
  <c r="C1555" i="16"/>
  <c r="B1555" i="16"/>
  <c r="Q1554" i="16"/>
  <c r="P1554" i="16"/>
  <c r="O1554" i="16"/>
  <c r="N1554" i="16"/>
  <c r="M1554" i="16"/>
  <c r="L1554" i="16"/>
  <c r="K1554" i="16"/>
  <c r="J1554" i="16"/>
  <c r="I1554" i="16"/>
  <c r="H1554" i="16"/>
  <c r="G1554" i="16"/>
  <c r="F1554" i="16"/>
  <c r="E1554" i="16"/>
  <c r="D1554" i="16"/>
  <c r="C1554" i="16"/>
  <c r="B1554" i="16"/>
  <c r="Q1553" i="16"/>
  <c r="P1553" i="16"/>
  <c r="O1553" i="16"/>
  <c r="N1553" i="16"/>
  <c r="M1553" i="16"/>
  <c r="L1553" i="16"/>
  <c r="K1553" i="16"/>
  <c r="J1553" i="16"/>
  <c r="I1553" i="16"/>
  <c r="H1553" i="16"/>
  <c r="G1553" i="16"/>
  <c r="F1553" i="16"/>
  <c r="E1553" i="16"/>
  <c r="D1553" i="16"/>
  <c r="C1553" i="16"/>
  <c r="B1553" i="16"/>
  <c r="Q1552" i="16"/>
  <c r="P1552" i="16"/>
  <c r="O1552" i="16"/>
  <c r="N1552" i="16"/>
  <c r="M1552" i="16"/>
  <c r="L1552" i="16"/>
  <c r="K1552" i="16"/>
  <c r="J1552" i="16"/>
  <c r="I1552" i="16"/>
  <c r="H1552" i="16"/>
  <c r="G1552" i="16"/>
  <c r="F1552" i="16"/>
  <c r="E1552" i="16"/>
  <c r="D1552" i="16"/>
  <c r="C1552" i="16"/>
  <c r="B1552" i="16"/>
  <c r="Q1551" i="16"/>
  <c r="P1551" i="16"/>
  <c r="O1551" i="16"/>
  <c r="N1551" i="16"/>
  <c r="M1551" i="16"/>
  <c r="L1551" i="16"/>
  <c r="K1551" i="16"/>
  <c r="J1551" i="16"/>
  <c r="I1551" i="16"/>
  <c r="H1551" i="16"/>
  <c r="G1551" i="16"/>
  <c r="F1551" i="16"/>
  <c r="E1551" i="16"/>
  <c r="D1551" i="16"/>
  <c r="C1551" i="16"/>
  <c r="B1551" i="16"/>
  <c r="Q1550" i="16"/>
  <c r="P1550" i="16"/>
  <c r="O1550" i="16"/>
  <c r="N1550" i="16"/>
  <c r="M1550" i="16"/>
  <c r="L1550" i="16"/>
  <c r="K1550" i="16"/>
  <c r="J1550" i="16"/>
  <c r="I1550" i="16"/>
  <c r="H1550" i="16"/>
  <c r="G1550" i="16"/>
  <c r="F1550" i="16"/>
  <c r="E1550" i="16"/>
  <c r="D1550" i="16"/>
  <c r="C1550" i="16"/>
  <c r="B1550" i="16"/>
  <c r="Q1549" i="16"/>
  <c r="P1549" i="16"/>
  <c r="O1549" i="16"/>
  <c r="N1549" i="16"/>
  <c r="M1549" i="16"/>
  <c r="L1549" i="16"/>
  <c r="K1549" i="16"/>
  <c r="J1549" i="16"/>
  <c r="I1549" i="16"/>
  <c r="H1549" i="16"/>
  <c r="G1549" i="16"/>
  <c r="F1549" i="16"/>
  <c r="E1549" i="16"/>
  <c r="D1549" i="16"/>
  <c r="C1549" i="16"/>
  <c r="B1549" i="16"/>
  <c r="Q1548" i="16"/>
  <c r="P1548" i="16"/>
  <c r="O1548" i="16"/>
  <c r="N1548" i="16"/>
  <c r="M1548" i="16"/>
  <c r="L1548" i="16"/>
  <c r="K1548" i="16"/>
  <c r="J1548" i="16"/>
  <c r="I1548" i="16"/>
  <c r="H1548" i="16"/>
  <c r="G1548" i="16"/>
  <c r="F1548" i="16"/>
  <c r="E1548" i="16"/>
  <c r="D1548" i="16"/>
  <c r="C1548" i="16"/>
  <c r="B1548" i="16"/>
  <c r="Q1547" i="16"/>
  <c r="P1547" i="16"/>
  <c r="O1547" i="16"/>
  <c r="N1547" i="16"/>
  <c r="M1547" i="16"/>
  <c r="L1547" i="16"/>
  <c r="K1547" i="16"/>
  <c r="J1547" i="16"/>
  <c r="I1547" i="16"/>
  <c r="H1547" i="16"/>
  <c r="G1547" i="16"/>
  <c r="F1547" i="16"/>
  <c r="E1547" i="16"/>
  <c r="D1547" i="16"/>
  <c r="C1547" i="16"/>
  <c r="B1547" i="16"/>
  <c r="Q1546" i="16"/>
  <c r="P1546" i="16"/>
  <c r="O1546" i="16"/>
  <c r="N1546" i="16"/>
  <c r="M1546" i="16"/>
  <c r="L1546" i="16"/>
  <c r="K1546" i="16"/>
  <c r="J1546" i="16"/>
  <c r="I1546" i="16"/>
  <c r="H1546" i="16"/>
  <c r="G1546" i="16"/>
  <c r="F1546" i="16"/>
  <c r="E1546" i="16"/>
  <c r="D1546" i="16"/>
  <c r="C1546" i="16"/>
  <c r="B1546" i="16"/>
  <c r="Q1545" i="16"/>
  <c r="P1545" i="16"/>
  <c r="O1545" i="16"/>
  <c r="N1545" i="16"/>
  <c r="M1545" i="16"/>
  <c r="L1545" i="16"/>
  <c r="K1545" i="16"/>
  <c r="J1545" i="16"/>
  <c r="I1545" i="16"/>
  <c r="H1545" i="16"/>
  <c r="G1545" i="16"/>
  <c r="F1545" i="16"/>
  <c r="E1545" i="16"/>
  <c r="D1545" i="16"/>
  <c r="C1545" i="16"/>
  <c r="B1545" i="16"/>
  <c r="Q1544" i="16"/>
  <c r="P1544" i="16"/>
  <c r="O1544" i="16"/>
  <c r="N1544" i="16"/>
  <c r="M1544" i="16"/>
  <c r="L1544" i="16"/>
  <c r="K1544" i="16"/>
  <c r="J1544" i="16"/>
  <c r="I1544" i="16"/>
  <c r="H1544" i="16"/>
  <c r="G1544" i="16"/>
  <c r="F1544" i="16"/>
  <c r="E1544" i="16"/>
  <c r="D1544" i="16"/>
  <c r="C1544" i="16"/>
  <c r="B1544" i="16"/>
  <c r="Q1543" i="16"/>
  <c r="P1543" i="16"/>
  <c r="O1543" i="16"/>
  <c r="N1543" i="16"/>
  <c r="M1543" i="16"/>
  <c r="L1543" i="16"/>
  <c r="K1543" i="16"/>
  <c r="J1543" i="16"/>
  <c r="I1543" i="16"/>
  <c r="H1543" i="16"/>
  <c r="G1543" i="16"/>
  <c r="F1543" i="16"/>
  <c r="E1543" i="16"/>
  <c r="D1543" i="16"/>
  <c r="C1543" i="16"/>
  <c r="B1543" i="16"/>
  <c r="Q1542" i="16"/>
  <c r="P1542" i="16"/>
  <c r="O1542" i="16"/>
  <c r="N1542" i="16"/>
  <c r="M1542" i="16"/>
  <c r="L1542" i="16"/>
  <c r="K1542" i="16"/>
  <c r="J1542" i="16"/>
  <c r="I1542" i="16"/>
  <c r="H1542" i="16"/>
  <c r="G1542" i="16"/>
  <c r="F1542" i="16"/>
  <c r="E1542" i="16"/>
  <c r="D1542" i="16"/>
  <c r="C1542" i="16"/>
  <c r="B1542" i="16"/>
  <c r="Q1541" i="16"/>
  <c r="P1541" i="16"/>
  <c r="O1541" i="16"/>
  <c r="N1541" i="16"/>
  <c r="M1541" i="16"/>
  <c r="L1541" i="16"/>
  <c r="K1541" i="16"/>
  <c r="J1541" i="16"/>
  <c r="I1541" i="16"/>
  <c r="H1541" i="16"/>
  <c r="G1541" i="16"/>
  <c r="F1541" i="16"/>
  <c r="E1541" i="16"/>
  <c r="D1541" i="16"/>
  <c r="C1541" i="16"/>
  <c r="B1541" i="16"/>
  <c r="Q1540" i="16"/>
  <c r="P1540" i="16"/>
  <c r="O1540" i="16"/>
  <c r="N1540" i="16"/>
  <c r="M1540" i="16"/>
  <c r="L1540" i="16"/>
  <c r="K1540" i="16"/>
  <c r="J1540" i="16"/>
  <c r="I1540" i="16"/>
  <c r="H1540" i="16"/>
  <c r="G1540" i="16"/>
  <c r="F1540" i="16"/>
  <c r="E1540" i="16"/>
  <c r="D1540" i="16"/>
  <c r="C1540" i="16"/>
  <c r="B1540" i="16"/>
  <c r="Q1539" i="16"/>
  <c r="P1539" i="16"/>
  <c r="O1539" i="16"/>
  <c r="N1539" i="16"/>
  <c r="M1539" i="16"/>
  <c r="L1539" i="16"/>
  <c r="K1539" i="16"/>
  <c r="J1539" i="16"/>
  <c r="I1539" i="16"/>
  <c r="H1539" i="16"/>
  <c r="G1539" i="16"/>
  <c r="F1539" i="16"/>
  <c r="E1539" i="16"/>
  <c r="D1539" i="16"/>
  <c r="C1539" i="16"/>
  <c r="B1539" i="16"/>
  <c r="Q1538" i="16"/>
  <c r="P1538" i="16"/>
  <c r="O1538" i="16"/>
  <c r="N1538" i="16"/>
  <c r="M1538" i="16"/>
  <c r="L1538" i="16"/>
  <c r="K1538" i="16"/>
  <c r="J1538" i="16"/>
  <c r="I1538" i="16"/>
  <c r="H1538" i="16"/>
  <c r="G1538" i="16"/>
  <c r="F1538" i="16"/>
  <c r="E1538" i="16"/>
  <c r="D1538" i="16"/>
  <c r="C1538" i="16"/>
  <c r="B1538" i="16"/>
  <c r="Q1537" i="16"/>
  <c r="P1537" i="16"/>
  <c r="O1537" i="16"/>
  <c r="N1537" i="16"/>
  <c r="M1537" i="16"/>
  <c r="L1537" i="16"/>
  <c r="K1537" i="16"/>
  <c r="J1537" i="16"/>
  <c r="I1537" i="16"/>
  <c r="H1537" i="16"/>
  <c r="G1537" i="16"/>
  <c r="F1537" i="16"/>
  <c r="E1537" i="16"/>
  <c r="D1537" i="16"/>
  <c r="C1537" i="16"/>
  <c r="B1537" i="16"/>
  <c r="Q1536" i="16"/>
  <c r="P1536" i="16"/>
  <c r="O1536" i="16"/>
  <c r="N1536" i="16"/>
  <c r="M1536" i="16"/>
  <c r="L1536" i="16"/>
  <c r="K1536" i="16"/>
  <c r="J1536" i="16"/>
  <c r="I1536" i="16"/>
  <c r="H1536" i="16"/>
  <c r="G1536" i="16"/>
  <c r="F1536" i="16"/>
  <c r="E1536" i="16"/>
  <c r="D1536" i="16"/>
  <c r="C1536" i="16"/>
  <c r="B1536" i="16"/>
  <c r="Q1535" i="16"/>
  <c r="P1535" i="16"/>
  <c r="O1535" i="16"/>
  <c r="N1535" i="16"/>
  <c r="M1535" i="16"/>
  <c r="L1535" i="16"/>
  <c r="K1535" i="16"/>
  <c r="J1535" i="16"/>
  <c r="I1535" i="16"/>
  <c r="H1535" i="16"/>
  <c r="G1535" i="16"/>
  <c r="F1535" i="16"/>
  <c r="E1535" i="16"/>
  <c r="D1535" i="16"/>
  <c r="C1535" i="16"/>
  <c r="B1535" i="16"/>
  <c r="Q1534" i="16"/>
  <c r="P1534" i="16"/>
  <c r="O1534" i="16"/>
  <c r="N1534" i="16"/>
  <c r="M1534" i="16"/>
  <c r="L1534" i="16"/>
  <c r="K1534" i="16"/>
  <c r="J1534" i="16"/>
  <c r="I1534" i="16"/>
  <c r="H1534" i="16"/>
  <c r="G1534" i="16"/>
  <c r="F1534" i="16"/>
  <c r="E1534" i="16"/>
  <c r="D1534" i="16"/>
  <c r="C1534" i="16"/>
  <c r="B1534" i="16"/>
  <c r="Q1533" i="16"/>
  <c r="P1533" i="16"/>
  <c r="O1533" i="16"/>
  <c r="N1533" i="16"/>
  <c r="M1533" i="16"/>
  <c r="L1533" i="16"/>
  <c r="K1533" i="16"/>
  <c r="J1533" i="16"/>
  <c r="I1533" i="16"/>
  <c r="H1533" i="16"/>
  <c r="G1533" i="16"/>
  <c r="F1533" i="16"/>
  <c r="E1533" i="16"/>
  <c r="D1533" i="16"/>
  <c r="C1533" i="16"/>
  <c r="B1533" i="16"/>
  <c r="Q1532" i="16"/>
  <c r="P1532" i="16"/>
  <c r="O1532" i="16"/>
  <c r="N1532" i="16"/>
  <c r="M1532" i="16"/>
  <c r="L1532" i="16"/>
  <c r="K1532" i="16"/>
  <c r="J1532" i="16"/>
  <c r="I1532" i="16"/>
  <c r="H1532" i="16"/>
  <c r="G1532" i="16"/>
  <c r="F1532" i="16"/>
  <c r="E1532" i="16"/>
  <c r="D1532" i="16"/>
  <c r="C1532" i="16"/>
  <c r="B1532" i="16"/>
  <c r="Q1531" i="16"/>
  <c r="P1531" i="16"/>
  <c r="O1531" i="16"/>
  <c r="N1531" i="16"/>
  <c r="M1531" i="16"/>
  <c r="L1531" i="16"/>
  <c r="K1531" i="16"/>
  <c r="J1531" i="16"/>
  <c r="I1531" i="16"/>
  <c r="H1531" i="16"/>
  <c r="G1531" i="16"/>
  <c r="F1531" i="16"/>
  <c r="E1531" i="16"/>
  <c r="D1531" i="16"/>
  <c r="C1531" i="16"/>
  <c r="B1531" i="16"/>
  <c r="Q1530" i="16"/>
  <c r="P1530" i="16"/>
  <c r="O1530" i="16"/>
  <c r="N1530" i="16"/>
  <c r="M1530" i="16"/>
  <c r="L1530" i="16"/>
  <c r="K1530" i="16"/>
  <c r="J1530" i="16"/>
  <c r="I1530" i="16"/>
  <c r="H1530" i="16"/>
  <c r="G1530" i="16"/>
  <c r="F1530" i="16"/>
  <c r="E1530" i="16"/>
  <c r="D1530" i="16"/>
  <c r="C1530" i="16"/>
  <c r="B1530" i="16"/>
  <c r="Q1529" i="16"/>
  <c r="P1529" i="16"/>
  <c r="O1529" i="16"/>
  <c r="N1529" i="16"/>
  <c r="M1529" i="16"/>
  <c r="L1529" i="16"/>
  <c r="K1529" i="16"/>
  <c r="J1529" i="16"/>
  <c r="I1529" i="16"/>
  <c r="H1529" i="16"/>
  <c r="G1529" i="16"/>
  <c r="F1529" i="16"/>
  <c r="E1529" i="16"/>
  <c r="D1529" i="16"/>
  <c r="C1529" i="16"/>
  <c r="B1529" i="16"/>
  <c r="Q1528" i="16"/>
  <c r="P1528" i="16"/>
  <c r="O1528" i="16"/>
  <c r="N1528" i="16"/>
  <c r="M1528" i="16"/>
  <c r="L1528" i="16"/>
  <c r="K1528" i="16"/>
  <c r="J1528" i="16"/>
  <c r="I1528" i="16"/>
  <c r="H1528" i="16"/>
  <c r="G1528" i="16"/>
  <c r="F1528" i="16"/>
  <c r="E1528" i="16"/>
  <c r="D1528" i="16"/>
  <c r="C1528" i="16"/>
  <c r="B1528" i="16"/>
  <c r="Q1527" i="16"/>
  <c r="P1527" i="16"/>
  <c r="O1527" i="16"/>
  <c r="N1527" i="16"/>
  <c r="M1527" i="16"/>
  <c r="L1527" i="16"/>
  <c r="K1527" i="16"/>
  <c r="J1527" i="16"/>
  <c r="I1527" i="16"/>
  <c r="H1527" i="16"/>
  <c r="G1527" i="16"/>
  <c r="F1527" i="16"/>
  <c r="E1527" i="16"/>
  <c r="D1527" i="16"/>
  <c r="C1527" i="16"/>
  <c r="B1527" i="16"/>
  <c r="Q1526" i="16"/>
  <c r="P1526" i="16"/>
  <c r="O1526" i="16"/>
  <c r="N1526" i="16"/>
  <c r="M1526" i="16"/>
  <c r="L1526" i="16"/>
  <c r="K1526" i="16"/>
  <c r="J1526" i="16"/>
  <c r="I1526" i="16"/>
  <c r="H1526" i="16"/>
  <c r="G1526" i="16"/>
  <c r="F1526" i="16"/>
  <c r="E1526" i="16"/>
  <c r="D1526" i="16"/>
  <c r="C1526" i="16"/>
  <c r="B1526" i="16"/>
  <c r="Q1525" i="16"/>
  <c r="P1525" i="16"/>
  <c r="O1525" i="16"/>
  <c r="N1525" i="16"/>
  <c r="M1525" i="16"/>
  <c r="L1525" i="16"/>
  <c r="K1525" i="16"/>
  <c r="J1525" i="16"/>
  <c r="I1525" i="16"/>
  <c r="H1525" i="16"/>
  <c r="G1525" i="16"/>
  <c r="F1525" i="16"/>
  <c r="E1525" i="16"/>
  <c r="D1525" i="16"/>
  <c r="C1525" i="16"/>
  <c r="B1525" i="16"/>
  <c r="Q1524" i="16"/>
  <c r="P1524" i="16"/>
  <c r="O1524" i="16"/>
  <c r="N1524" i="16"/>
  <c r="M1524" i="16"/>
  <c r="L1524" i="16"/>
  <c r="K1524" i="16"/>
  <c r="J1524" i="16"/>
  <c r="I1524" i="16"/>
  <c r="H1524" i="16"/>
  <c r="G1524" i="16"/>
  <c r="F1524" i="16"/>
  <c r="E1524" i="16"/>
  <c r="D1524" i="16"/>
  <c r="C1524" i="16"/>
  <c r="B1524" i="16"/>
  <c r="Q1523" i="16"/>
  <c r="P1523" i="16"/>
  <c r="O1523" i="16"/>
  <c r="N1523" i="16"/>
  <c r="M1523" i="16"/>
  <c r="L1523" i="16"/>
  <c r="K1523" i="16"/>
  <c r="J1523" i="16"/>
  <c r="I1523" i="16"/>
  <c r="H1523" i="16"/>
  <c r="G1523" i="16"/>
  <c r="F1523" i="16"/>
  <c r="E1523" i="16"/>
  <c r="D1523" i="16"/>
  <c r="C1523" i="16"/>
  <c r="B1523" i="16"/>
  <c r="Q1522" i="16"/>
  <c r="P1522" i="16"/>
  <c r="O1522" i="16"/>
  <c r="N1522" i="16"/>
  <c r="M1522" i="16"/>
  <c r="L1522" i="16"/>
  <c r="K1522" i="16"/>
  <c r="J1522" i="16"/>
  <c r="I1522" i="16"/>
  <c r="H1522" i="16"/>
  <c r="G1522" i="16"/>
  <c r="F1522" i="16"/>
  <c r="E1522" i="16"/>
  <c r="D1522" i="16"/>
  <c r="C1522" i="16"/>
  <c r="B1522" i="16"/>
  <c r="Q1521" i="16"/>
  <c r="P1521" i="16"/>
  <c r="O1521" i="16"/>
  <c r="N1521" i="16"/>
  <c r="M1521" i="16"/>
  <c r="L1521" i="16"/>
  <c r="K1521" i="16"/>
  <c r="J1521" i="16"/>
  <c r="I1521" i="16"/>
  <c r="H1521" i="16"/>
  <c r="G1521" i="16"/>
  <c r="F1521" i="16"/>
  <c r="E1521" i="16"/>
  <c r="D1521" i="16"/>
  <c r="C1521" i="16"/>
  <c r="B1521" i="16"/>
  <c r="Q1520" i="16"/>
  <c r="P1520" i="16"/>
  <c r="O1520" i="16"/>
  <c r="N1520" i="16"/>
  <c r="M1520" i="16"/>
  <c r="L1520" i="16"/>
  <c r="K1520" i="16"/>
  <c r="J1520" i="16"/>
  <c r="I1520" i="16"/>
  <c r="H1520" i="16"/>
  <c r="G1520" i="16"/>
  <c r="F1520" i="16"/>
  <c r="E1520" i="16"/>
  <c r="D1520" i="16"/>
  <c r="C1520" i="16"/>
  <c r="B1520" i="16"/>
  <c r="Q1519" i="16"/>
  <c r="P1519" i="16"/>
  <c r="O1519" i="16"/>
  <c r="N1519" i="16"/>
  <c r="M1519" i="16"/>
  <c r="L1519" i="16"/>
  <c r="K1519" i="16"/>
  <c r="J1519" i="16"/>
  <c r="I1519" i="16"/>
  <c r="H1519" i="16"/>
  <c r="G1519" i="16"/>
  <c r="F1519" i="16"/>
  <c r="E1519" i="16"/>
  <c r="D1519" i="16"/>
  <c r="C1519" i="16"/>
  <c r="B1519" i="16"/>
  <c r="Q1518" i="16"/>
  <c r="P1518" i="16"/>
  <c r="O1518" i="16"/>
  <c r="N1518" i="16"/>
  <c r="M1518" i="16"/>
  <c r="L1518" i="16"/>
  <c r="K1518" i="16"/>
  <c r="J1518" i="16"/>
  <c r="I1518" i="16"/>
  <c r="H1518" i="16"/>
  <c r="G1518" i="16"/>
  <c r="F1518" i="16"/>
  <c r="E1518" i="16"/>
  <c r="D1518" i="16"/>
  <c r="C1518" i="16"/>
  <c r="B1518" i="16"/>
  <c r="Q1517" i="16"/>
  <c r="P1517" i="16"/>
  <c r="O1517" i="16"/>
  <c r="N1517" i="16"/>
  <c r="M1517" i="16"/>
  <c r="L1517" i="16"/>
  <c r="K1517" i="16"/>
  <c r="J1517" i="16"/>
  <c r="I1517" i="16"/>
  <c r="H1517" i="16"/>
  <c r="G1517" i="16"/>
  <c r="F1517" i="16"/>
  <c r="E1517" i="16"/>
  <c r="D1517" i="16"/>
  <c r="C1517" i="16"/>
  <c r="B1517" i="16"/>
  <c r="Q1516" i="16"/>
  <c r="P1516" i="16"/>
  <c r="O1516" i="16"/>
  <c r="N1516" i="16"/>
  <c r="M1516" i="16"/>
  <c r="L1516" i="16"/>
  <c r="K1516" i="16"/>
  <c r="J1516" i="16"/>
  <c r="I1516" i="16"/>
  <c r="H1516" i="16"/>
  <c r="G1516" i="16"/>
  <c r="F1516" i="16"/>
  <c r="E1516" i="16"/>
  <c r="D1516" i="16"/>
  <c r="C1516" i="16"/>
  <c r="B1516" i="16"/>
  <c r="Q1515" i="16"/>
  <c r="P1515" i="16"/>
  <c r="O1515" i="16"/>
  <c r="N1515" i="16"/>
  <c r="M1515" i="16"/>
  <c r="L1515" i="16"/>
  <c r="K1515" i="16"/>
  <c r="J1515" i="16"/>
  <c r="I1515" i="16"/>
  <c r="H1515" i="16"/>
  <c r="G1515" i="16"/>
  <c r="F1515" i="16"/>
  <c r="E1515" i="16"/>
  <c r="D1515" i="16"/>
  <c r="C1515" i="16"/>
  <c r="B1515" i="16"/>
  <c r="Q1514" i="16"/>
  <c r="P1514" i="16"/>
  <c r="O1514" i="16"/>
  <c r="N1514" i="16"/>
  <c r="M1514" i="16"/>
  <c r="L1514" i="16"/>
  <c r="K1514" i="16"/>
  <c r="J1514" i="16"/>
  <c r="I1514" i="16"/>
  <c r="H1514" i="16"/>
  <c r="G1514" i="16"/>
  <c r="F1514" i="16"/>
  <c r="E1514" i="16"/>
  <c r="D1514" i="16"/>
  <c r="C1514" i="16"/>
  <c r="B1514" i="16"/>
  <c r="Q1513" i="16"/>
  <c r="P1513" i="16"/>
  <c r="O1513" i="16"/>
  <c r="N1513" i="16"/>
  <c r="M1513" i="16"/>
  <c r="L1513" i="16"/>
  <c r="K1513" i="16"/>
  <c r="J1513" i="16"/>
  <c r="I1513" i="16"/>
  <c r="H1513" i="16"/>
  <c r="G1513" i="16"/>
  <c r="F1513" i="16"/>
  <c r="E1513" i="16"/>
  <c r="D1513" i="16"/>
  <c r="C1513" i="16"/>
  <c r="B1513" i="16"/>
  <c r="Q1512" i="16"/>
  <c r="P1512" i="16"/>
  <c r="O1512" i="16"/>
  <c r="N1512" i="16"/>
  <c r="M1512" i="16"/>
  <c r="L1512" i="16"/>
  <c r="K1512" i="16"/>
  <c r="J1512" i="16"/>
  <c r="I1512" i="16"/>
  <c r="H1512" i="16"/>
  <c r="G1512" i="16"/>
  <c r="F1512" i="16"/>
  <c r="E1512" i="16"/>
  <c r="D1512" i="16"/>
  <c r="C1512" i="16"/>
  <c r="B1512" i="16"/>
  <c r="Q1511" i="16"/>
  <c r="P1511" i="16"/>
  <c r="O1511" i="16"/>
  <c r="N1511" i="16"/>
  <c r="M1511" i="16"/>
  <c r="L1511" i="16"/>
  <c r="K1511" i="16"/>
  <c r="J1511" i="16"/>
  <c r="I1511" i="16"/>
  <c r="H1511" i="16"/>
  <c r="G1511" i="16"/>
  <c r="F1511" i="16"/>
  <c r="E1511" i="16"/>
  <c r="D1511" i="16"/>
  <c r="C1511" i="16"/>
  <c r="B1511" i="16"/>
  <c r="Q1510" i="16"/>
  <c r="P1510" i="16"/>
  <c r="O1510" i="16"/>
  <c r="N1510" i="16"/>
  <c r="M1510" i="16"/>
  <c r="L1510" i="16"/>
  <c r="K1510" i="16"/>
  <c r="J1510" i="16"/>
  <c r="I1510" i="16"/>
  <c r="H1510" i="16"/>
  <c r="G1510" i="16"/>
  <c r="F1510" i="16"/>
  <c r="E1510" i="16"/>
  <c r="D1510" i="16"/>
  <c r="C1510" i="16"/>
  <c r="B1510" i="16"/>
  <c r="Q1509" i="16"/>
  <c r="P1509" i="16"/>
  <c r="O1509" i="16"/>
  <c r="N1509" i="16"/>
  <c r="M1509" i="16"/>
  <c r="L1509" i="16"/>
  <c r="K1509" i="16"/>
  <c r="J1509" i="16"/>
  <c r="I1509" i="16"/>
  <c r="H1509" i="16"/>
  <c r="G1509" i="16"/>
  <c r="F1509" i="16"/>
  <c r="E1509" i="16"/>
  <c r="D1509" i="16"/>
  <c r="C1509" i="16"/>
  <c r="B1509" i="16"/>
  <c r="Q1508" i="16"/>
  <c r="P1508" i="16"/>
  <c r="O1508" i="16"/>
  <c r="N1508" i="16"/>
  <c r="M1508" i="16"/>
  <c r="L1508" i="16"/>
  <c r="K1508" i="16"/>
  <c r="J1508" i="16"/>
  <c r="I1508" i="16"/>
  <c r="H1508" i="16"/>
  <c r="G1508" i="16"/>
  <c r="F1508" i="16"/>
  <c r="E1508" i="16"/>
  <c r="D1508" i="16"/>
  <c r="C1508" i="16"/>
  <c r="B1508" i="16"/>
  <c r="Q1507" i="16"/>
  <c r="P1507" i="16"/>
  <c r="O1507" i="16"/>
  <c r="N1507" i="16"/>
  <c r="M1507" i="16"/>
  <c r="L1507" i="16"/>
  <c r="K1507" i="16"/>
  <c r="J1507" i="16"/>
  <c r="I1507" i="16"/>
  <c r="H1507" i="16"/>
  <c r="G1507" i="16"/>
  <c r="F1507" i="16"/>
  <c r="E1507" i="16"/>
  <c r="D1507" i="16"/>
  <c r="C1507" i="16"/>
  <c r="B1507" i="16"/>
  <c r="Q1506" i="16"/>
  <c r="P1506" i="16"/>
  <c r="O1506" i="16"/>
  <c r="N1506" i="16"/>
  <c r="M1506" i="16"/>
  <c r="L1506" i="16"/>
  <c r="K1506" i="16"/>
  <c r="J1506" i="16"/>
  <c r="I1506" i="16"/>
  <c r="H1506" i="16"/>
  <c r="G1506" i="16"/>
  <c r="F1506" i="16"/>
  <c r="E1506" i="16"/>
  <c r="D1506" i="16"/>
  <c r="C1506" i="16"/>
  <c r="B1506" i="16"/>
  <c r="Q1505" i="16"/>
  <c r="P1505" i="16"/>
  <c r="O1505" i="16"/>
  <c r="N1505" i="16"/>
  <c r="M1505" i="16"/>
  <c r="L1505" i="16"/>
  <c r="K1505" i="16"/>
  <c r="J1505" i="16"/>
  <c r="I1505" i="16"/>
  <c r="H1505" i="16"/>
  <c r="G1505" i="16"/>
  <c r="F1505" i="16"/>
  <c r="E1505" i="16"/>
  <c r="D1505" i="16"/>
  <c r="C1505" i="16"/>
  <c r="B1505" i="16"/>
  <c r="Q1504" i="16"/>
  <c r="P1504" i="16"/>
  <c r="O1504" i="16"/>
  <c r="N1504" i="16"/>
  <c r="M1504" i="16"/>
  <c r="L1504" i="16"/>
  <c r="K1504" i="16"/>
  <c r="J1504" i="16"/>
  <c r="I1504" i="16"/>
  <c r="H1504" i="16"/>
  <c r="G1504" i="16"/>
  <c r="F1504" i="16"/>
  <c r="E1504" i="16"/>
  <c r="D1504" i="16"/>
  <c r="C1504" i="16"/>
  <c r="B1504" i="16"/>
  <c r="Q1503" i="16"/>
  <c r="P1503" i="16"/>
  <c r="O1503" i="16"/>
  <c r="N1503" i="16"/>
  <c r="M1503" i="16"/>
  <c r="L1503" i="16"/>
  <c r="K1503" i="16"/>
  <c r="J1503" i="16"/>
  <c r="I1503" i="16"/>
  <c r="H1503" i="16"/>
  <c r="G1503" i="16"/>
  <c r="F1503" i="16"/>
  <c r="E1503" i="16"/>
  <c r="D1503" i="16"/>
  <c r="C1503" i="16"/>
  <c r="B1503" i="16"/>
  <c r="Q1502" i="16"/>
  <c r="P1502" i="16"/>
  <c r="O1502" i="16"/>
  <c r="N1502" i="16"/>
  <c r="M1502" i="16"/>
  <c r="L1502" i="16"/>
  <c r="K1502" i="16"/>
  <c r="J1502" i="16"/>
  <c r="I1502" i="16"/>
  <c r="H1502" i="16"/>
  <c r="G1502" i="16"/>
  <c r="F1502" i="16"/>
  <c r="E1502" i="16"/>
  <c r="D1502" i="16"/>
  <c r="C1502" i="16"/>
  <c r="B1502" i="16"/>
  <c r="Q1501" i="16"/>
  <c r="P1501" i="16"/>
  <c r="O1501" i="16"/>
  <c r="N1501" i="16"/>
  <c r="M1501" i="16"/>
  <c r="L1501" i="16"/>
  <c r="K1501" i="16"/>
  <c r="J1501" i="16"/>
  <c r="I1501" i="16"/>
  <c r="H1501" i="16"/>
  <c r="G1501" i="16"/>
  <c r="F1501" i="16"/>
  <c r="E1501" i="16"/>
  <c r="D1501" i="16"/>
  <c r="C1501" i="16"/>
  <c r="B1501" i="16"/>
  <c r="Q1500" i="16"/>
  <c r="P1500" i="16"/>
  <c r="O1500" i="16"/>
  <c r="N1500" i="16"/>
  <c r="M1500" i="16"/>
  <c r="L1500" i="16"/>
  <c r="K1500" i="16"/>
  <c r="J1500" i="16"/>
  <c r="I1500" i="16"/>
  <c r="H1500" i="16"/>
  <c r="G1500" i="16"/>
  <c r="F1500" i="16"/>
  <c r="E1500" i="16"/>
  <c r="D1500" i="16"/>
  <c r="C1500" i="16"/>
  <c r="B1500" i="16"/>
  <c r="Q1499" i="16"/>
  <c r="P1499" i="16"/>
  <c r="O1499" i="16"/>
  <c r="N1499" i="16"/>
  <c r="M1499" i="16"/>
  <c r="L1499" i="16"/>
  <c r="K1499" i="16"/>
  <c r="J1499" i="16"/>
  <c r="I1499" i="16"/>
  <c r="H1499" i="16"/>
  <c r="G1499" i="16"/>
  <c r="F1499" i="16"/>
  <c r="E1499" i="16"/>
  <c r="D1499" i="16"/>
  <c r="C1499" i="16"/>
  <c r="B1499" i="16"/>
  <c r="Q1498" i="16"/>
  <c r="P1498" i="16"/>
  <c r="O1498" i="16"/>
  <c r="N1498" i="16"/>
  <c r="M1498" i="16"/>
  <c r="L1498" i="16"/>
  <c r="K1498" i="16"/>
  <c r="J1498" i="16"/>
  <c r="I1498" i="16"/>
  <c r="H1498" i="16"/>
  <c r="G1498" i="16"/>
  <c r="F1498" i="16"/>
  <c r="E1498" i="16"/>
  <c r="D1498" i="16"/>
  <c r="C1498" i="16"/>
  <c r="B1498" i="16"/>
  <c r="Q1497" i="16"/>
  <c r="P1497" i="16"/>
  <c r="O1497" i="16"/>
  <c r="N1497" i="16"/>
  <c r="M1497" i="16"/>
  <c r="L1497" i="16"/>
  <c r="K1497" i="16"/>
  <c r="J1497" i="16"/>
  <c r="I1497" i="16"/>
  <c r="H1497" i="16"/>
  <c r="G1497" i="16"/>
  <c r="F1497" i="16"/>
  <c r="E1497" i="16"/>
  <c r="D1497" i="16"/>
  <c r="C1497" i="16"/>
  <c r="B1497" i="16"/>
  <c r="Q1496" i="16"/>
  <c r="P1496" i="16"/>
  <c r="O1496" i="16"/>
  <c r="N1496" i="16"/>
  <c r="M1496" i="16"/>
  <c r="L1496" i="16"/>
  <c r="K1496" i="16"/>
  <c r="J1496" i="16"/>
  <c r="I1496" i="16"/>
  <c r="H1496" i="16"/>
  <c r="G1496" i="16"/>
  <c r="F1496" i="16"/>
  <c r="E1496" i="16"/>
  <c r="D1496" i="16"/>
  <c r="C1496" i="16"/>
  <c r="B1496" i="16"/>
  <c r="Q1495" i="16"/>
  <c r="P1495" i="16"/>
  <c r="O1495" i="16"/>
  <c r="N1495" i="16"/>
  <c r="M1495" i="16"/>
  <c r="L1495" i="16"/>
  <c r="K1495" i="16"/>
  <c r="J1495" i="16"/>
  <c r="I1495" i="16"/>
  <c r="H1495" i="16"/>
  <c r="G1495" i="16"/>
  <c r="F1495" i="16"/>
  <c r="E1495" i="16"/>
  <c r="D1495" i="16"/>
  <c r="C1495" i="16"/>
  <c r="B1495" i="16"/>
  <c r="Q1494" i="16"/>
  <c r="P1494" i="16"/>
  <c r="O1494" i="16"/>
  <c r="N1494" i="16"/>
  <c r="M1494" i="16"/>
  <c r="L1494" i="16"/>
  <c r="K1494" i="16"/>
  <c r="J1494" i="16"/>
  <c r="I1494" i="16"/>
  <c r="H1494" i="16"/>
  <c r="G1494" i="16"/>
  <c r="F1494" i="16"/>
  <c r="E1494" i="16"/>
  <c r="D1494" i="16"/>
  <c r="C1494" i="16"/>
  <c r="B1494" i="16"/>
  <c r="Q1493" i="16"/>
  <c r="P1493" i="16"/>
  <c r="O1493" i="16"/>
  <c r="N1493" i="16"/>
  <c r="M1493" i="16"/>
  <c r="L1493" i="16"/>
  <c r="K1493" i="16"/>
  <c r="J1493" i="16"/>
  <c r="I1493" i="16"/>
  <c r="H1493" i="16"/>
  <c r="G1493" i="16"/>
  <c r="F1493" i="16"/>
  <c r="E1493" i="16"/>
  <c r="D1493" i="16"/>
  <c r="C1493" i="16"/>
  <c r="B1493" i="16"/>
  <c r="Q1492" i="16"/>
  <c r="P1492" i="16"/>
  <c r="O1492" i="16"/>
  <c r="N1492" i="16"/>
  <c r="M1492" i="16"/>
  <c r="L1492" i="16"/>
  <c r="K1492" i="16"/>
  <c r="J1492" i="16"/>
  <c r="I1492" i="16"/>
  <c r="H1492" i="16"/>
  <c r="G1492" i="16"/>
  <c r="F1492" i="16"/>
  <c r="E1492" i="16"/>
  <c r="D1492" i="16"/>
  <c r="C1492" i="16"/>
  <c r="B1492" i="16"/>
  <c r="Q1491" i="16"/>
  <c r="P1491" i="16"/>
  <c r="O1491" i="16"/>
  <c r="N1491" i="16"/>
  <c r="M1491" i="16"/>
  <c r="L1491" i="16"/>
  <c r="K1491" i="16"/>
  <c r="J1491" i="16"/>
  <c r="I1491" i="16"/>
  <c r="H1491" i="16"/>
  <c r="G1491" i="16"/>
  <c r="F1491" i="16"/>
  <c r="E1491" i="16"/>
  <c r="D1491" i="16"/>
  <c r="C1491" i="16"/>
  <c r="B1491" i="16"/>
  <c r="Q1490" i="16"/>
  <c r="P1490" i="16"/>
  <c r="O1490" i="16"/>
  <c r="N1490" i="16"/>
  <c r="M1490" i="16"/>
  <c r="L1490" i="16"/>
  <c r="K1490" i="16"/>
  <c r="J1490" i="16"/>
  <c r="I1490" i="16"/>
  <c r="H1490" i="16"/>
  <c r="G1490" i="16"/>
  <c r="F1490" i="16"/>
  <c r="E1490" i="16"/>
  <c r="D1490" i="16"/>
  <c r="C1490" i="16"/>
  <c r="B1490" i="16"/>
  <c r="Q1489" i="16"/>
  <c r="P1489" i="16"/>
  <c r="O1489" i="16"/>
  <c r="N1489" i="16"/>
  <c r="M1489" i="16"/>
  <c r="L1489" i="16"/>
  <c r="K1489" i="16"/>
  <c r="J1489" i="16"/>
  <c r="I1489" i="16"/>
  <c r="H1489" i="16"/>
  <c r="G1489" i="16"/>
  <c r="F1489" i="16"/>
  <c r="E1489" i="16"/>
  <c r="D1489" i="16"/>
  <c r="C1489" i="16"/>
  <c r="B1489" i="16"/>
  <c r="Q1488" i="16"/>
  <c r="P1488" i="16"/>
  <c r="O1488" i="16"/>
  <c r="N1488" i="16"/>
  <c r="M1488" i="16"/>
  <c r="L1488" i="16"/>
  <c r="K1488" i="16"/>
  <c r="J1488" i="16"/>
  <c r="I1488" i="16"/>
  <c r="H1488" i="16"/>
  <c r="G1488" i="16"/>
  <c r="F1488" i="16"/>
  <c r="E1488" i="16"/>
  <c r="D1488" i="16"/>
  <c r="C1488" i="16"/>
  <c r="B1488" i="16"/>
  <c r="Q1487" i="16"/>
  <c r="P1487" i="16"/>
  <c r="O1487" i="16"/>
  <c r="N1487" i="16"/>
  <c r="M1487" i="16"/>
  <c r="L1487" i="16"/>
  <c r="K1487" i="16"/>
  <c r="J1487" i="16"/>
  <c r="I1487" i="16"/>
  <c r="H1487" i="16"/>
  <c r="G1487" i="16"/>
  <c r="F1487" i="16"/>
  <c r="E1487" i="16"/>
  <c r="D1487" i="16"/>
  <c r="C1487" i="16"/>
  <c r="B1487" i="16"/>
  <c r="Q1486" i="16"/>
  <c r="P1486" i="16"/>
  <c r="O1486" i="16"/>
  <c r="N1486" i="16"/>
  <c r="M1486" i="16"/>
  <c r="L1486" i="16"/>
  <c r="K1486" i="16"/>
  <c r="J1486" i="16"/>
  <c r="I1486" i="16"/>
  <c r="H1486" i="16"/>
  <c r="G1486" i="16"/>
  <c r="F1486" i="16"/>
  <c r="E1486" i="16"/>
  <c r="D1486" i="16"/>
  <c r="C1486" i="16"/>
  <c r="B1486" i="16"/>
  <c r="Q1485" i="16"/>
  <c r="P1485" i="16"/>
  <c r="O1485" i="16"/>
  <c r="N1485" i="16"/>
  <c r="M1485" i="16"/>
  <c r="L1485" i="16"/>
  <c r="K1485" i="16"/>
  <c r="J1485" i="16"/>
  <c r="I1485" i="16"/>
  <c r="H1485" i="16"/>
  <c r="G1485" i="16"/>
  <c r="F1485" i="16"/>
  <c r="E1485" i="16"/>
  <c r="D1485" i="16"/>
  <c r="C1485" i="16"/>
  <c r="B1485" i="16"/>
  <c r="Q1484" i="16"/>
  <c r="P1484" i="16"/>
  <c r="O1484" i="16"/>
  <c r="N1484" i="16"/>
  <c r="M1484" i="16"/>
  <c r="L1484" i="16"/>
  <c r="K1484" i="16"/>
  <c r="J1484" i="16"/>
  <c r="I1484" i="16"/>
  <c r="H1484" i="16"/>
  <c r="G1484" i="16"/>
  <c r="F1484" i="16"/>
  <c r="E1484" i="16"/>
  <c r="D1484" i="16"/>
  <c r="C1484" i="16"/>
  <c r="B1484" i="16"/>
  <c r="Q1483" i="16"/>
  <c r="P1483" i="16"/>
  <c r="O1483" i="16"/>
  <c r="N1483" i="16"/>
  <c r="M1483" i="16"/>
  <c r="L1483" i="16"/>
  <c r="K1483" i="16"/>
  <c r="J1483" i="16"/>
  <c r="I1483" i="16"/>
  <c r="H1483" i="16"/>
  <c r="G1483" i="16"/>
  <c r="F1483" i="16"/>
  <c r="E1483" i="16"/>
  <c r="D1483" i="16"/>
  <c r="C1483" i="16"/>
  <c r="B1483" i="16"/>
  <c r="Q1482" i="16"/>
  <c r="P1482" i="16"/>
  <c r="O1482" i="16"/>
  <c r="N1482" i="16"/>
  <c r="M1482" i="16"/>
  <c r="L1482" i="16"/>
  <c r="K1482" i="16"/>
  <c r="J1482" i="16"/>
  <c r="I1482" i="16"/>
  <c r="H1482" i="16"/>
  <c r="G1482" i="16"/>
  <c r="F1482" i="16"/>
  <c r="E1482" i="16"/>
  <c r="D1482" i="16"/>
  <c r="C1482" i="16"/>
  <c r="B1482" i="16"/>
  <c r="Q1481" i="16"/>
  <c r="P1481" i="16"/>
  <c r="O1481" i="16"/>
  <c r="N1481" i="16"/>
  <c r="M1481" i="16"/>
  <c r="L1481" i="16"/>
  <c r="K1481" i="16"/>
  <c r="J1481" i="16"/>
  <c r="I1481" i="16"/>
  <c r="H1481" i="16"/>
  <c r="G1481" i="16"/>
  <c r="F1481" i="16"/>
  <c r="E1481" i="16"/>
  <c r="D1481" i="16"/>
  <c r="C1481" i="16"/>
  <c r="B1481" i="16"/>
  <c r="Q1480" i="16"/>
  <c r="P1480" i="16"/>
  <c r="O1480" i="16"/>
  <c r="N1480" i="16"/>
  <c r="M1480" i="16"/>
  <c r="L1480" i="16"/>
  <c r="K1480" i="16"/>
  <c r="J1480" i="16"/>
  <c r="I1480" i="16"/>
  <c r="H1480" i="16"/>
  <c r="G1480" i="16"/>
  <c r="F1480" i="16"/>
  <c r="E1480" i="16"/>
  <c r="D1480" i="16"/>
  <c r="C1480" i="16"/>
  <c r="B1480" i="16"/>
  <c r="Q1479" i="16"/>
  <c r="P1479" i="16"/>
  <c r="O1479" i="16"/>
  <c r="N1479" i="16"/>
  <c r="M1479" i="16"/>
  <c r="L1479" i="16"/>
  <c r="K1479" i="16"/>
  <c r="J1479" i="16"/>
  <c r="I1479" i="16"/>
  <c r="H1479" i="16"/>
  <c r="G1479" i="16"/>
  <c r="F1479" i="16"/>
  <c r="E1479" i="16"/>
  <c r="D1479" i="16"/>
  <c r="C1479" i="16"/>
  <c r="B1479" i="16"/>
  <c r="Q1478" i="16"/>
  <c r="P1478" i="16"/>
  <c r="O1478" i="16"/>
  <c r="N1478" i="16"/>
  <c r="M1478" i="16"/>
  <c r="L1478" i="16"/>
  <c r="K1478" i="16"/>
  <c r="J1478" i="16"/>
  <c r="I1478" i="16"/>
  <c r="H1478" i="16"/>
  <c r="G1478" i="16"/>
  <c r="F1478" i="16"/>
  <c r="E1478" i="16"/>
  <c r="D1478" i="16"/>
  <c r="C1478" i="16"/>
  <c r="B1478" i="16"/>
  <c r="Q1477" i="16"/>
  <c r="P1477" i="16"/>
  <c r="O1477" i="16"/>
  <c r="N1477" i="16"/>
  <c r="M1477" i="16"/>
  <c r="L1477" i="16"/>
  <c r="K1477" i="16"/>
  <c r="J1477" i="16"/>
  <c r="I1477" i="16"/>
  <c r="H1477" i="16"/>
  <c r="G1477" i="16"/>
  <c r="F1477" i="16"/>
  <c r="E1477" i="16"/>
  <c r="D1477" i="16"/>
  <c r="C1477" i="16"/>
  <c r="B1477" i="16"/>
  <c r="Q1476" i="16"/>
  <c r="P1476" i="16"/>
  <c r="O1476" i="16"/>
  <c r="N1476" i="16"/>
  <c r="M1476" i="16"/>
  <c r="L1476" i="16"/>
  <c r="K1476" i="16"/>
  <c r="J1476" i="16"/>
  <c r="I1476" i="16"/>
  <c r="H1476" i="16"/>
  <c r="G1476" i="16"/>
  <c r="F1476" i="16"/>
  <c r="E1476" i="16"/>
  <c r="D1476" i="16"/>
  <c r="C1476" i="16"/>
  <c r="B1476" i="16"/>
  <c r="Q1475" i="16"/>
  <c r="P1475" i="16"/>
  <c r="O1475" i="16"/>
  <c r="N1475" i="16"/>
  <c r="M1475" i="16"/>
  <c r="L1475" i="16"/>
  <c r="K1475" i="16"/>
  <c r="J1475" i="16"/>
  <c r="I1475" i="16"/>
  <c r="H1475" i="16"/>
  <c r="G1475" i="16"/>
  <c r="F1475" i="16"/>
  <c r="E1475" i="16"/>
  <c r="D1475" i="16"/>
  <c r="C1475" i="16"/>
  <c r="B1475" i="16"/>
  <c r="Q1474" i="16"/>
  <c r="P1474" i="16"/>
  <c r="O1474" i="16"/>
  <c r="N1474" i="16"/>
  <c r="M1474" i="16"/>
  <c r="L1474" i="16"/>
  <c r="K1474" i="16"/>
  <c r="J1474" i="16"/>
  <c r="I1474" i="16"/>
  <c r="H1474" i="16"/>
  <c r="G1474" i="16"/>
  <c r="F1474" i="16"/>
  <c r="E1474" i="16"/>
  <c r="D1474" i="16"/>
  <c r="C1474" i="16"/>
  <c r="B1474" i="16"/>
  <c r="Q1473" i="16"/>
  <c r="P1473" i="16"/>
  <c r="O1473" i="16"/>
  <c r="N1473" i="16"/>
  <c r="M1473" i="16"/>
  <c r="L1473" i="16"/>
  <c r="K1473" i="16"/>
  <c r="J1473" i="16"/>
  <c r="I1473" i="16"/>
  <c r="H1473" i="16"/>
  <c r="G1473" i="16"/>
  <c r="F1473" i="16"/>
  <c r="E1473" i="16"/>
  <c r="D1473" i="16"/>
  <c r="C1473" i="16"/>
  <c r="B1473" i="16"/>
  <c r="Q1472" i="16"/>
  <c r="P1472" i="16"/>
  <c r="O1472" i="16"/>
  <c r="N1472" i="16"/>
  <c r="M1472" i="16"/>
  <c r="L1472" i="16"/>
  <c r="K1472" i="16"/>
  <c r="J1472" i="16"/>
  <c r="I1472" i="16"/>
  <c r="H1472" i="16"/>
  <c r="G1472" i="16"/>
  <c r="F1472" i="16"/>
  <c r="E1472" i="16"/>
  <c r="D1472" i="16"/>
  <c r="C1472" i="16"/>
  <c r="B1472" i="16"/>
  <c r="Q1471" i="16"/>
  <c r="P1471" i="16"/>
  <c r="O1471" i="16"/>
  <c r="N1471" i="16"/>
  <c r="M1471" i="16"/>
  <c r="L1471" i="16"/>
  <c r="K1471" i="16"/>
  <c r="J1471" i="16"/>
  <c r="I1471" i="16"/>
  <c r="H1471" i="16"/>
  <c r="G1471" i="16"/>
  <c r="F1471" i="16"/>
  <c r="E1471" i="16"/>
  <c r="D1471" i="16"/>
  <c r="C1471" i="16"/>
  <c r="B1471" i="16"/>
  <c r="Q1470" i="16"/>
  <c r="P1470" i="16"/>
  <c r="O1470" i="16"/>
  <c r="N1470" i="16"/>
  <c r="M1470" i="16"/>
  <c r="L1470" i="16"/>
  <c r="K1470" i="16"/>
  <c r="J1470" i="16"/>
  <c r="I1470" i="16"/>
  <c r="H1470" i="16"/>
  <c r="G1470" i="16"/>
  <c r="F1470" i="16"/>
  <c r="E1470" i="16"/>
  <c r="D1470" i="16"/>
  <c r="C1470" i="16"/>
  <c r="B1470" i="16"/>
  <c r="Q1469" i="16"/>
  <c r="P1469" i="16"/>
  <c r="O1469" i="16"/>
  <c r="N1469" i="16"/>
  <c r="M1469" i="16"/>
  <c r="L1469" i="16"/>
  <c r="K1469" i="16"/>
  <c r="J1469" i="16"/>
  <c r="I1469" i="16"/>
  <c r="H1469" i="16"/>
  <c r="G1469" i="16"/>
  <c r="F1469" i="16"/>
  <c r="E1469" i="16"/>
  <c r="D1469" i="16"/>
  <c r="C1469" i="16"/>
  <c r="B1469" i="16"/>
  <c r="Q1468" i="16"/>
  <c r="P1468" i="16"/>
  <c r="O1468" i="16"/>
  <c r="N1468" i="16"/>
  <c r="M1468" i="16"/>
  <c r="L1468" i="16"/>
  <c r="K1468" i="16"/>
  <c r="J1468" i="16"/>
  <c r="I1468" i="16"/>
  <c r="H1468" i="16"/>
  <c r="G1468" i="16"/>
  <c r="F1468" i="16"/>
  <c r="E1468" i="16"/>
  <c r="D1468" i="16"/>
  <c r="C1468" i="16"/>
  <c r="B1468" i="16"/>
  <c r="Q1467" i="16"/>
  <c r="P1467" i="16"/>
  <c r="O1467" i="16"/>
  <c r="N1467" i="16"/>
  <c r="M1467" i="16"/>
  <c r="L1467" i="16"/>
  <c r="K1467" i="16"/>
  <c r="J1467" i="16"/>
  <c r="I1467" i="16"/>
  <c r="H1467" i="16"/>
  <c r="G1467" i="16"/>
  <c r="F1467" i="16"/>
  <c r="E1467" i="16"/>
  <c r="D1467" i="16"/>
  <c r="C1467" i="16"/>
  <c r="B1467" i="16"/>
  <c r="Q1466" i="16"/>
  <c r="P1466" i="16"/>
  <c r="O1466" i="16"/>
  <c r="N1466" i="16"/>
  <c r="M1466" i="16"/>
  <c r="L1466" i="16"/>
  <c r="K1466" i="16"/>
  <c r="J1466" i="16"/>
  <c r="I1466" i="16"/>
  <c r="H1466" i="16"/>
  <c r="G1466" i="16"/>
  <c r="F1466" i="16"/>
  <c r="E1466" i="16"/>
  <c r="D1466" i="16"/>
  <c r="C1466" i="16"/>
  <c r="B1466" i="16"/>
  <c r="Q1465" i="16"/>
  <c r="P1465" i="16"/>
  <c r="O1465" i="16"/>
  <c r="N1465" i="16"/>
  <c r="M1465" i="16"/>
  <c r="L1465" i="16"/>
  <c r="K1465" i="16"/>
  <c r="J1465" i="16"/>
  <c r="I1465" i="16"/>
  <c r="H1465" i="16"/>
  <c r="G1465" i="16"/>
  <c r="F1465" i="16"/>
  <c r="E1465" i="16"/>
  <c r="D1465" i="16"/>
  <c r="C1465" i="16"/>
  <c r="B1465" i="16"/>
  <c r="Q1464" i="16"/>
  <c r="P1464" i="16"/>
  <c r="O1464" i="16"/>
  <c r="N1464" i="16"/>
  <c r="M1464" i="16"/>
  <c r="L1464" i="16"/>
  <c r="K1464" i="16"/>
  <c r="J1464" i="16"/>
  <c r="I1464" i="16"/>
  <c r="H1464" i="16"/>
  <c r="G1464" i="16"/>
  <c r="F1464" i="16"/>
  <c r="E1464" i="16"/>
  <c r="D1464" i="16"/>
  <c r="C1464" i="16"/>
  <c r="B1464" i="16"/>
  <c r="Q1463" i="16"/>
  <c r="P1463" i="16"/>
  <c r="O1463" i="16"/>
  <c r="N1463" i="16"/>
  <c r="M1463" i="16"/>
  <c r="L1463" i="16"/>
  <c r="K1463" i="16"/>
  <c r="J1463" i="16"/>
  <c r="I1463" i="16"/>
  <c r="H1463" i="16"/>
  <c r="G1463" i="16"/>
  <c r="F1463" i="16"/>
  <c r="E1463" i="16"/>
  <c r="D1463" i="16"/>
  <c r="C1463" i="16"/>
  <c r="B1463" i="16"/>
  <c r="Q1462" i="16"/>
  <c r="P1462" i="16"/>
  <c r="O1462" i="16"/>
  <c r="N1462" i="16"/>
  <c r="M1462" i="16"/>
  <c r="L1462" i="16"/>
  <c r="K1462" i="16"/>
  <c r="J1462" i="16"/>
  <c r="I1462" i="16"/>
  <c r="H1462" i="16"/>
  <c r="G1462" i="16"/>
  <c r="F1462" i="16"/>
  <c r="E1462" i="16"/>
  <c r="D1462" i="16"/>
  <c r="C1462" i="16"/>
  <c r="B1462" i="16"/>
  <c r="Q1461" i="16"/>
  <c r="P1461" i="16"/>
  <c r="O1461" i="16"/>
  <c r="N1461" i="16"/>
  <c r="M1461" i="16"/>
  <c r="L1461" i="16"/>
  <c r="K1461" i="16"/>
  <c r="J1461" i="16"/>
  <c r="I1461" i="16"/>
  <c r="H1461" i="16"/>
  <c r="G1461" i="16"/>
  <c r="F1461" i="16"/>
  <c r="E1461" i="16"/>
  <c r="D1461" i="16"/>
  <c r="C1461" i="16"/>
  <c r="B1461" i="16"/>
  <c r="Q1460" i="16"/>
  <c r="P1460" i="16"/>
  <c r="O1460" i="16"/>
  <c r="N1460" i="16"/>
  <c r="M1460" i="16"/>
  <c r="L1460" i="16"/>
  <c r="K1460" i="16"/>
  <c r="J1460" i="16"/>
  <c r="I1460" i="16"/>
  <c r="H1460" i="16"/>
  <c r="G1460" i="16"/>
  <c r="F1460" i="16"/>
  <c r="E1460" i="16"/>
  <c r="D1460" i="16"/>
  <c r="C1460" i="16"/>
  <c r="B1460" i="16"/>
  <c r="Q1459" i="16"/>
  <c r="P1459" i="16"/>
  <c r="O1459" i="16"/>
  <c r="N1459" i="16"/>
  <c r="M1459" i="16"/>
  <c r="L1459" i="16"/>
  <c r="K1459" i="16"/>
  <c r="J1459" i="16"/>
  <c r="I1459" i="16"/>
  <c r="H1459" i="16"/>
  <c r="G1459" i="16"/>
  <c r="F1459" i="16"/>
  <c r="E1459" i="16"/>
  <c r="D1459" i="16"/>
  <c r="C1459" i="16"/>
  <c r="B1459" i="16"/>
  <c r="Q1458" i="16"/>
  <c r="P1458" i="16"/>
  <c r="O1458" i="16"/>
  <c r="N1458" i="16"/>
  <c r="M1458" i="16"/>
  <c r="L1458" i="16"/>
  <c r="K1458" i="16"/>
  <c r="J1458" i="16"/>
  <c r="I1458" i="16"/>
  <c r="H1458" i="16"/>
  <c r="G1458" i="16"/>
  <c r="F1458" i="16"/>
  <c r="E1458" i="16"/>
  <c r="D1458" i="16"/>
  <c r="C1458" i="16"/>
  <c r="B1458" i="16"/>
  <c r="Q1457" i="16"/>
  <c r="P1457" i="16"/>
  <c r="O1457" i="16"/>
  <c r="N1457" i="16"/>
  <c r="M1457" i="16"/>
  <c r="L1457" i="16"/>
  <c r="K1457" i="16"/>
  <c r="J1457" i="16"/>
  <c r="I1457" i="16"/>
  <c r="H1457" i="16"/>
  <c r="G1457" i="16"/>
  <c r="F1457" i="16"/>
  <c r="E1457" i="16"/>
  <c r="D1457" i="16"/>
  <c r="C1457" i="16"/>
  <c r="B1457" i="16"/>
  <c r="Q1456" i="16"/>
  <c r="P1456" i="16"/>
  <c r="O1456" i="16"/>
  <c r="N1456" i="16"/>
  <c r="M1456" i="16"/>
  <c r="L1456" i="16"/>
  <c r="K1456" i="16"/>
  <c r="J1456" i="16"/>
  <c r="I1456" i="16"/>
  <c r="H1456" i="16"/>
  <c r="G1456" i="16"/>
  <c r="F1456" i="16"/>
  <c r="E1456" i="16"/>
  <c r="D1456" i="16"/>
  <c r="C1456" i="16"/>
  <c r="B1456" i="16"/>
  <c r="Q1455" i="16"/>
  <c r="P1455" i="16"/>
  <c r="O1455" i="16"/>
  <c r="N1455" i="16"/>
  <c r="M1455" i="16"/>
  <c r="L1455" i="16"/>
  <c r="K1455" i="16"/>
  <c r="J1455" i="16"/>
  <c r="I1455" i="16"/>
  <c r="H1455" i="16"/>
  <c r="G1455" i="16"/>
  <c r="F1455" i="16"/>
  <c r="E1455" i="16"/>
  <c r="D1455" i="16"/>
  <c r="C1455" i="16"/>
  <c r="B1455" i="16"/>
  <c r="Q1454" i="16"/>
  <c r="P1454" i="16"/>
  <c r="O1454" i="16"/>
  <c r="N1454" i="16"/>
  <c r="M1454" i="16"/>
  <c r="L1454" i="16"/>
  <c r="K1454" i="16"/>
  <c r="J1454" i="16"/>
  <c r="I1454" i="16"/>
  <c r="H1454" i="16"/>
  <c r="G1454" i="16"/>
  <c r="F1454" i="16"/>
  <c r="E1454" i="16"/>
  <c r="D1454" i="16"/>
  <c r="C1454" i="16"/>
  <c r="B1454" i="16"/>
  <c r="Q1453" i="16"/>
  <c r="P1453" i="16"/>
  <c r="O1453" i="16"/>
  <c r="N1453" i="16"/>
  <c r="M1453" i="16"/>
  <c r="L1453" i="16"/>
  <c r="K1453" i="16"/>
  <c r="J1453" i="16"/>
  <c r="I1453" i="16"/>
  <c r="H1453" i="16"/>
  <c r="G1453" i="16"/>
  <c r="F1453" i="16"/>
  <c r="E1453" i="16"/>
  <c r="D1453" i="16"/>
  <c r="C1453" i="16"/>
  <c r="B1453" i="16"/>
  <c r="Q1452" i="16"/>
  <c r="P1452" i="16"/>
  <c r="O1452" i="16"/>
  <c r="N1452" i="16"/>
  <c r="M1452" i="16"/>
  <c r="L1452" i="16"/>
  <c r="K1452" i="16"/>
  <c r="J1452" i="16"/>
  <c r="I1452" i="16"/>
  <c r="H1452" i="16"/>
  <c r="G1452" i="16"/>
  <c r="F1452" i="16"/>
  <c r="E1452" i="16"/>
  <c r="D1452" i="16"/>
  <c r="C1452" i="16"/>
  <c r="B1452" i="16"/>
  <c r="Q1451" i="16"/>
  <c r="P1451" i="16"/>
  <c r="O1451" i="16"/>
  <c r="N1451" i="16"/>
  <c r="M1451" i="16"/>
  <c r="L1451" i="16"/>
  <c r="K1451" i="16"/>
  <c r="J1451" i="16"/>
  <c r="I1451" i="16"/>
  <c r="H1451" i="16"/>
  <c r="G1451" i="16"/>
  <c r="F1451" i="16"/>
  <c r="E1451" i="16"/>
  <c r="D1451" i="16"/>
  <c r="C1451" i="16"/>
  <c r="B1451" i="16"/>
  <c r="Q1450" i="16"/>
  <c r="P1450" i="16"/>
  <c r="O1450" i="16"/>
  <c r="N1450" i="16"/>
  <c r="M1450" i="16"/>
  <c r="L1450" i="16"/>
  <c r="K1450" i="16"/>
  <c r="J1450" i="16"/>
  <c r="I1450" i="16"/>
  <c r="H1450" i="16"/>
  <c r="G1450" i="16"/>
  <c r="F1450" i="16"/>
  <c r="E1450" i="16"/>
  <c r="D1450" i="16"/>
  <c r="C1450" i="16"/>
  <c r="B1450" i="16"/>
  <c r="Q1449" i="16"/>
  <c r="P1449" i="16"/>
  <c r="O1449" i="16"/>
  <c r="N1449" i="16"/>
  <c r="M1449" i="16"/>
  <c r="L1449" i="16"/>
  <c r="K1449" i="16"/>
  <c r="J1449" i="16"/>
  <c r="I1449" i="16"/>
  <c r="H1449" i="16"/>
  <c r="G1449" i="16"/>
  <c r="F1449" i="16"/>
  <c r="E1449" i="16"/>
  <c r="D1449" i="16"/>
  <c r="C1449" i="16"/>
  <c r="B1449" i="16"/>
  <c r="Q1448" i="16"/>
  <c r="P1448" i="16"/>
  <c r="O1448" i="16"/>
  <c r="N1448" i="16"/>
  <c r="M1448" i="16"/>
  <c r="L1448" i="16"/>
  <c r="K1448" i="16"/>
  <c r="J1448" i="16"/>
  <c r="I1448" i="16"/>
  <c r="H1448" i="16"/>
  <c r="G1448" i="16"/>
  <c r="F1448" i="16"/>
  <c r="E1448" i="16"/>
  <c r="D1448" i="16"/>
  <c r="C1448" i="16"/>
  <c r="B1448" i="16"/>
  <c r="Q1447" i="16"/>
  <c r="P1447" i="16"/>
  <c r="O1447" i="16"/>
  <c r="N1447" i="16"/>
  <c r="M1447" i="16"/>
  <c r="L1447" i="16"/>
  <c r="K1447" i="16"/>
  <c r="J1447" i="16"/>
  <c r="I1447" i="16"/>
  <c r="H1447" i="16"/>
  <c r="G1447" i="16"/>
  <c r="F1447" i="16"/>
  <c r="E1447" i="16"/>
  <c r="D1447" i="16"/>
  <c r="C1447" i="16"/>
  <c r="B1447" i="16"/>
  <c r="Q1446" i="16"/>
  <c r="P1446" i="16"/>
  <c r="O1446" i="16"/>
  <c r="N1446" i="16"/>
  <c r="M1446" i="16"/>
  <c r="L1446" i="16"/>
  <c r="K1446" i="16"/>
  <c r="J1446" i="16"/>
  <c r="I1446" i="16"/>
  <c r="H1446" i="16"/>
  <c r="G1446" i="16"/>
  <c r="F1446" i="16"/>
  <c r="E1446" i="16"/>
  <c r="D1446" i="16"/>
  <c r="C1446" i="16"/>
  <c r="B1446" i="16"/>
  <c r="Q1445" i="16"/>
  <c r="P1445" i="16"/>
  <c r="O1445" i="16"/>
  <c r="N1445" i="16"/>
  <c r="M1445" i="16"/>
  <c r="L1445" i="16"/>
  <c r="K1445" i="16"/>
  <c r="J1445" i="16"/>
  <c r="I1445" i="16"/>
  <c r="H1445" i="16"/>
  <c r="G1445" i="16"/>
  <c r="F1445" i="16"/>
  <c r="E1445" i="16"/>
  <c r="D1445" i="16"/>
  <c r="C1445" i="16"/>
  <c r="B1445" i="16"/>
  <c r="Q1444" i="16"/>
  <c r="P1444" i="16"/>
  <c r="O1444" i="16"/>
  <c r="N1444" i="16"/>
  <c r="M1444" i="16"/>
  <c r="L1444" i="16"/>
  <c r="K1444" i="16"/>
  <c r="J1444" i="16"/>
  <c r="I1444" i="16"/>
  <c r="H1444" i="16"/>
  <c r="G1444" i="16"/>
  <c r="F1444" i="16"/>
  <c r="E1444" i="16"/>
  <c r="D1444" i="16"/>
  <c r="C1444" i="16"/>
  <c r="B1444" i="16"/>
  <c r="Q1443" i="16"/>
  <c r="P1443" i="16"/>
  <c r="O1443" i="16"/>
  <c r="N1443" i="16"/>
  <c r="M1443" i="16"/>
  <c r="L1443" i="16"/>
  <c r="K1443" i="16"/>
  <c r="J1443" i="16"/>
  <c r="I1443" i="16"/>
  <c r="H1443" i="16"/>
  <c r="G1443" i="16"/>
  <c r="F1443" i="16"/>
  <c r="E1443" i="16"/>
  <c r="D1443" i="16"/>
  <c r="C1443" i="16"/>
  <c r="B1443" i="16"/>
  <c r="Q1442" i="16"/>
  <c r="P1442" i="16"/>
  <c r="O1442" i="16"/>
  <c r="N1442" i="16"/>
  <c r="M1442" i="16"/>
  <c r="L1442" i="16"/>
  <c r="K1442" i="16"/>
  <c r="J1442" i="16"/>
  <c r="I1442" i="16"/>
  <c r="H1442" i="16"/>
  <c r="G1442" i="16"/>
  <c r="F1442" i="16"/>
  <c r="E1442" i="16"/>
  <c r="D1442" i="16"/>
  <c r="C1442" i="16"/>
  <c r="B1442" i="16"/>
  <c r="Q1441" i="16"/>
  <c r="P1441" i="16"/>
  <c r="O1441" i="16"/>
  <c r="N1441" i="16"/>
  <c r="M1441" i="16"/>
  <c r="L1441" i="16"/>
  <c r="K1441" i="16"/>
  <c r="J1441" i="16"/>
  <c r="I1441" i="16"/>
  <c r="H1441" i="16"/>
  <c r="G1441" i="16"/>
  <c r="F1441" i="16"/>
  <c r="E1441" i="16"/>
  <c r="D1441" i="16"/>
  <c r="C1441" i="16"/>
  <c r="B1441" i="16"/>
  <c r="Q1440" i="16"/>
  <c r="P1440" i="16"/>
  <c r="O1440" i="16"/>
  <c r="N1440" i="16"/>
  <c r="M1440" i="16"/>
  <c r="L1440" i="16"/>
  <c r="K1440" i="16"/>
  <c r="J1440" i="16"/>
  <c r="I1440" i="16"/>
  <c r="H1440" i="16"/>
  <c r="G1440" i="16"/>
  <c r="F1440" i="16"/>
  <c r="E1440" i="16"/>
  <c r="D1440" i="16"/>
  <c r="C1440" i="16"/>
  <c r="B1440" i="16"/>
  <c r="Q1439" i="16"/>
  <c r="P1439" i="16"/>
  <c r="O1439" i="16"/>
  <c r="N1439" i="16"/>
  <c r="M1439" i="16"/>
  <c r="L1439" i="16"/>
  <c r="K1439" i="16"/>
  <c r="J1439" i="16"/>
  <c r="I1439" i="16"/>
  <c r="H1439" i="16"/>
  <c r="G1439" i="16"/>
  <c r="F1439" i="16"/>
  <c r="E1439" i="16"/>
  <c r="D1439" i="16"/>
  <c r="C1439" i="16"/>
  <c r="B1439" i="16"/>
  <c r="Q1438" i="16"/>
  <c r="P1438" i="16"/>
  <c r="O1438" i="16"/>
  <c r="N1438" i="16"/>
  <c r="M1438" i="16"/>
  <c r="L1438" i="16"/>
  <c r="K1438" i="16"/>
  <c r="J1438" i="16"/>
  <c r="I1438" i="16"/>
  <c r="H1438" i="16"/>
  <c r="G1438" i="16"/>
  <c r="F1438" i="16"/>
  <c r="E1438" i="16"/>
  <c r="D1438" i="16"/>
  <c r="C1438" i="16"/>
  <c r="B1438" i="16"/>
  <c r="Q1437" i="16"/>
  <c r="P1437" i="16"/>
  <c r="O1437" i="16"/>
  <c r="N1437" i="16"/>
  <c r="M1437" i="16"/>
  <c r="L1437" i="16"/>
  <c r="K1437" i="16"/>
  <c r="J1437" i="16"/>
  <c r="I1437" i="16"/>
  <c r="H1437" i="16"/>
  <c r="G1437" i="16"/>
  <c r="F1437" i="16"/>
  <c r="E1437" i="16"/>
  <c r="D1437" i="16"/>
  <c r="C1437" i="16"/>
  <c r="B1437" i="16"/>
  <c r="Q1436" i="16"/>
  <c r="P1436" i="16"/>
  <c r="O1436" i="16"/>
  <c r="N1436" i="16"/>
  <c r="M1436" i="16"/>
  <c r="L1436" i="16"/>
  <c r="K1436" i="16"/>
  <c r="J1436" i="16"/>
  <c r="I1436" i="16"/>
  <c r="H1436" i="16"/>
  <c r="G1436" i="16"/>
  <c r="F1436" i="16"/>
  <c r="E1436" i="16"/>
  <c r="D1436" i="16"/>
  <c r="C1436" i="16"/>
  <c r="B1436" i="16"/>
  <c r="Q1435" i="16"/>
  <c r="P1435" i="16"/>
  <c r="O1435" i="16"/>
  <c r="N1435" i="16"/>
  <c r="M1435" i="16"/>
  <c r="L1435" i="16"/>
  <c r="K1435" i="16"/>
  <c r="J1435" i="16"/>
  <c r="I1435" i="16"/>
  <c r="H1435" i="16"/>
  <c r="G1435" i="16"/>
  <c r="F1435" i="16"/>
  <c r="E1435" i="16"/>
  <c r="D1435" i="16"/>
  <c r="C1435" i="16"/>
  <c r="B1435" i="16"/>
  <c r="Q1434" i="16"/>
  <c r="P1434" i="16"/>
  <c r="O1434" i="16"/>
  <c r="N1434" i="16"/>
  <c r="M1434" i="16"/>
  <c r="L1434" i="16"/>
  <c r="K1434" i="16"/>
  <c r="J1434" i="16"/>
  <c r="I1434" i="16"/>
  <c r="H1434" i="16"/>
  <c r="G1434" i="16"/>
  <c r="F1434" i="16"/>
  <c r="E1434" i="16"/>
  <c r="D1434" i="16"/>
  <c r="C1434" i="16"/>
  <c r="B1434" i="16"/>
  <c r="Q1433" i="16"/>
  <c r="P1433" i="16"/>
  <c r="O1433" i="16"/>
  <c r="N1433" i="16"/>
  <c r="M1433" i="16"/>
  <c r="L1433" i="16"/>
  <c r="K1433" i="16"/>
  <c r="J1433" i="16"/>
  <c r="I1433" i="16"/>
  <c r="H1433" i="16"/>
  <c r="G1433" i="16"/>
  <c r="F1433" i="16"/>
  <c r="E1433" i="16"/>
  <c r="D1433" i="16"/>
  <c r="C1433" i="16"/>
  <c r="B1433" i="16"/>
  <c r="Q1432" i="16"/>
  <c r="P1432" i="16"/>
  <c r="O1432" i="16"/>
  <c r="N1432" i="16"/>
  <c r="M1432" i="16"/>
  <c r="L1432" i="16"/>
  <c r="K1432" i="16"/>
  <c r="J1432" i="16"/>
  <c r="I1432" i="16"/>
  <c r="H1432" i="16"/>
  <c r="G1432" i="16"/>
  <c r="F1432" i="16"/>
  <c r="E1432" i="16"/>
  <c r="D1432" i="16"/>
  <c r="C1432" i="16"/>
  <c r="B1432" i="16"/>
  <c r="Q1431" i="16"/>
  <c r="P1431" i="16"/>
  <c r="O1431" i="16"/>
  <c r="N1431" i="16"/>
  <c r="M1431" i="16"/>
  <c r="L1431" i="16"/>
  <c r="K1431" i="16"/>
  <c r="J1431" i="16"/>
  <c r="I1431" i="16"/>
  <c r="H1431" i="16"/>
  <c r="G1431" i="16"/>
  <c r="F1431" i="16"/>
  <c r="E1431" i="16"/>
  <c r="D1431" i="16"/>
  <c r="C1431" i="16"/>
  <c r="B1431" i="16"/>
  <c r="Q1430" i="16"/>
  <c r="P1430" i="16"/>
  <c r="O1430" i="16"/>
  <c r="N1430" i="16"/>
  <c r="M1430" i="16"/>
  <c r="L1430" i="16"/>
  <c r="K1430" i="16"/>
  <c r="J1430" i="16"/>
  <c r="I1430" i="16"/>
  <c r="H1430" i="16"/>
  <c r="G1430" i="16"/>
  <c r="F1430" i="16"/>
  <c r="E1430" i="16"/>
  <c r="D1430" i="16"/>
  <c r="C1430" i="16"/>
  <c r="B1430" i="16"/>
  <c r="Q1429" i="16"/>
  <c r="P1429" i="16"/>
  <c r="O1429" i="16"/>
  <c r="N1429" i="16"/>
  <c r="M1429" i="16"/>
  <c r="L1429" i="16"/>
  <c r="K1429" i="16"/>
  <c r="J1429" i="16"/>
  <c r="I1429" i="16"/>
  <c r="H1429" i="16"/>
  <c r="G1429" i="16"/>
  <c r="F1429" i="16"/>
  <c r="E1429" i="16"/>
  <c r="D1429" i="16"/>
  <c r="C1429" i="16"/>
  <c r="B1429" i="16"/>
  <c r="Q1428" i="16"/>
  <c r="P1428" i="16"/>
  <c r="O1428" i="16"/>
  <c r="N1428" i="16"/>
  <c r="M1428" i="16"/>
  <c r="L1428" i="16"/>
  <c r="K1428" i="16"/>
  <c r="J1428" i="16"/>
  <c r="I1428" i="16"/>
  <c r="H1428" i="16"/>
  <c r="G1428" i="16"/>
  <c r="F1428" i="16"/>
  <c r="E1428" i="16"/>
  <c r="D1428" i="16"/>
  <c r="C1428" i="16"/>
  <c r="B1428" i="16"/>
  <c r="Q1427" i="16"/>
  <c r="P1427" i="16"/>
  <c r="O1427" i="16"/>
  <c r="N1427" i="16"/>
  <c r="M1427" i="16"/>
  <c r="L1427" i="16"/>
  <c r="K1427" i="16"/>
  <c r="J1427" i="16"/>
  <c r="I1427" i="16"/>
  <c r="H1427" i="16"/>
  <c r="G1427" i="16"/>
  <c r="F1427" i="16"/>
  <c r="E1427" i="16"/>
  <c r="D1427" i="16"/>
  <c r="C1427" i="16"/>
  <c r="B1427" i="16"/>
  <c r="Q1426" i="16"/>
  <c r="P1426" i="16"/>
  <c r="O1426" i="16"/>
  <c r="N1426" i="16"/>
  <c r="M1426" i="16"/>
  <c r="L1426" i="16"/>
  <c r="K1426" i="16"/>
  <c r="J1426" i="16"/>
  <c r="I1426" i="16"/>
  <c r="H1426" i="16"/>
  <c r="G1426" i="16"/>
  <c r="F1426" i="16"/>
  <c r="E1426" i="16"/>
  <c r="D1426" i="16"/>
  <c r="C1426" i="16"/>
  <c r="B1426" i="16"/>
  <c r="Q1425" i="16"/>
  <c r="P1425" i="16"/>
  <c r="O1425" i="16"/>
  <c r="N1425" i="16"/>
  <c r="M1425" i="16"/>
  <c r="L1425" i="16"/>
  <c r="K1425" i="16"/>
  <c r="J1425" i="16"/>
  <c r="I1425" i="16"/>
  <c r="H1425" i="16"/>
  <c r="G1425" i="16"/>
  <c r="F1425" i="16"/>
  <c r="E1425" i="16"/>
  <c r="D1425" i="16"/>
  <c r="C1425" i="16"/>
  <c r="B1425" i="16"/>
  <c r="Q1424" i="16"/>
  <c r="P1424" i="16"/>
  <c r="O1424" i="16"/>
  <c r="N1424" i="16"/>
  <c r="M1424" i="16"/>
  <c r="L1424" i="16"/>
  <c r="K1424" i="16"/>
  <c r="J1424" i="16"/>
  <c r="I1424" i="16"/>
  <c r="H1424" i="16"/>
  <c r="G1424" i="16"/>
  <c r="F1424" i="16"/>
  <c r="E1424" i="16"/>
  <c r="D1424" i="16"/>
  <c r="C1424" i="16"/>
  <c r="B1424" i="16"/>
  <c r="Q1423" i="16"/>
  <c r="P1423" i="16"/>
  <c r="O1423" i="16"/>
  <c r="N1423" i="16"/>
  <c r="M1423" i="16"/>
  <c r="L1423" i="16"/>
  <c r="K1423" i="16"/>
  <c r="J1423" i="16"/>
  <c r="I1423" i="16"/>
  <c r="H1423" i="16"/>
  <c r="G1423" i="16"/>
  <c r="F1423" i="16"/>
  <c r="E1423" i="16"/>
  <c r="D1423" i="16"/>
  <c r="C1423" i="16"/>
  <c r="B1423" i="16"/>
  <c r="Q1422" i="16"/>
  <c r="P1422" i="16"/>
  <c r="O1422" i="16"/>
  <c r="N1422" i="16"/>
  <c r="M1422" i="16"/>
  <c r="L1422" i="16"/>
  <c r="K1422" i="16"/>
  <c r="J1422" i="16"/>
  <c r="I1422" i="16"/>
  <c r="H1422" i="16"/>
  <c r="G1422" i="16"/>
  <c r="F1422" i="16"/>
  <c r="E1422" i="16"/>
  <c r="D1422" i="16"/>
  <c r="C1422" i="16"/>
  <c r="B1422" i="16"/>
  <c r="Q1421" i="16"/>
  <c r="P1421" i="16"/>
  <c r="O1421" i="16"/>
  <c r="N1421" i="16"/>
  <c r="M1421" i="16"/>
  <c r="L1421" i="16"/>
  <c r="K1421" i="16"/>
  <c r="J1421" i="16"/>
  <c r="I1421" i="16"/>
  <c r="H1421" i="16"/>
  <c r="G1421" i="16"/>
  <c r="F1421" i="16"/>
  <c r="E1421" i="16"/>
  <c r="D1421" i="16"/>
  <c r="C1421" i="16"/>
  <c r="B1421" i="16"/>
  <c r="Q1420" i="16"/>
  <c r="P1420" i="16"/>
  <c r="O1420" i="16"/>
  <c r="N1420" i="16"/>
  <c r="M1420" i="16"/>
  <c r="L1420" i="16"/>
  <c r="K1420" i="16"/>
  <c r="J1420" i="16"/>
  <c r="I1420" i="16"/>
  <c r="H1420" i="16"/>
  <c r="G1420" i="16"/>
  <c r="F1420" i="16"/>
  <c r="E1420" i="16"/>
  <c r="D1420" i="16"/>
  <c r="C1420" i="16"/>
  <c r="B1420" i="16"/>
  <c r="Q1419" i="16"/>
  <c r="P1419" i="16"/>
  <c r="O1419" i="16"/>
  <c r="N1419" i="16"/>
  <c r="M1419" i="16"/>
  <c r="L1419" i="16"/>
  <c r="K1419" i="16"/>
  <c r="J1419" i="16"/>
  <c r="I1419" i="16"/>
  <c r="H1419" i="16"/>
  <c r="G1419" i="16"/>
  <c r="F1419" i="16"/>
  <c r="E1419" i="16"/>
  <c r="D1419" i="16"/>
  <c r="C1419" i="16"/>
  <c r="B1419" i="16"/>
  <c r="Q1418" i="16"/>
  <c r="P1418" i="16"/>
  <c r="O1418" i="16"/>
  <c r="N1418" i="16"/>
  <c r="M1418" i="16"/>
  <c r="L1418" i="16"/>
  <c r="K1418" i="16"/>
  <c r="J1418" i="16"/>
  <c r="I1418" i="16"/>
  <c r="H1418" i="16"/>
  <c r="G1418" i="16"/>
  <c r="F1418" i="16"/>
  <c r="E1418" i="16"/>
  <c r="D1418" i="16"/>
  <c r="C1418" i="16"/>
  <c r="B1418" i="16"/>
  <c r="Q1417" i="16"/>
  <c r="P1417" i="16"/>
  <c r="O1417" i="16"/>
  <c r="N1417" i="16"/>
  <c r="M1417" i="16"/>
  <c r="L1417" i="16"/>
  <c r="K1417" i="16"/>
  <c r="J1417" i="16"/>
  <c r="I1417" i="16"/>
  <c r="H1417" i="16"/>
  <c r="G1417" i="16"/>
  <c r="F1417" i="16"/>
  <c r="E1417" i="16"/>
  <c r="D1417" i="16"/>
  <c r="C1417" i="16"/>
  <c r="B1417" i="16"/>
  <c r="Q1416" i="16"/>
  <c r="P1416" i="16"/>
  <c r="O1416" i="16"/>
  <c r="N1416" i="16"/>
  <c r="M1416" i="16"/>
  <c r="L1416" i="16"/>
  <c r="K1416" i="16"/>
  <c r="J1416" i="16"/>
  <c r="I1416" i="16"/>
  <c r="H1416" i="16"/>
  <c r="G1416" i="16"/>
  <c r="F1416" i="16"/>
  <c r="E1416" i="16"/>
  <c r="D1416" i="16"/>
  <c r="C1416" i="16"/>
  <c r="B1416" i="16"/>
  <c r="Q1415" i="16"/>
  <c r="P1415" i="16"/>
  <c r="O1415" i="16"/>
  <c r="N1415" i="16"/>
  <c r="M1415" i="16"/>
  <c r="L1415" i="16"/>
  <c r="K1415" i="16"/>
  <c r="J1415" i="16"/>
  <c r="I1415" i="16"/>
  <c r="H1415" i="16"/>
  <c r="G1415" i="16"/>
  <c r="F1415" i="16"/>
  <c r="E1415" i="16"/>
  <c r="D1415" i="16"/>
  <c r="C1415" i="16"/>
  <c r="B1415" i="16"/>
  <c r="Q1414" i="16"/>
  <c r="P1414" i="16"/>
  <c r="O1414" i="16"/>
  <c r="N1414" i="16"/>
  <c r="M1414" i="16"/>
  <c r="L1414" i="16"/>
  <c r="K1414" i="16"/>
  <c r="J1414" i="16"/>
  <c r="I1414" i="16"/>
  <c r="H1414" i="16"/>
  <c r="G1414" i="16"/>
  <c r="F1414" i="16"/>
  <c r="E1414" i="16"/>
  <c r="D1414" i="16"/>
  <c r="C1414" i="16"/>
  <c r="B1414" i="16"/>
  <c r="Q1413" i="16"/>
  <c r="P1413" i="16"/>
  <c r="O1413" i="16"/>
  <c r="N1413" i="16"/>
  <c r="M1413" i="16"/>
  <c r="L1413" i="16"/>
  <c r="K1413" i="16"/>
  <c r="J1413" i="16"/>
  <c r="I1413" i="16"/>
  <c r="H1413" i="16"/>
  <c r="G1413" i="16"/>
  <c r="F1413" i="16"/>
  <c r="E1413" i="16"/>
  <c r="D1413" i="16"/>
  <c r="C1413" i="16"/>
  <c r="B1413" i="16"/>
  <c r="Q1412" i="16"/>
  <c r="P1412" i="16"/>
  <c r="O1412" i="16"/>
  <c r="N1412" i="16"/>
  <c r="M1412" i="16"/>
  <c r="L1412" i="16"/>
  <c r="K1412" i="16"/>
  <c r="J1412" i="16"/>
  <c r="I1412" i="16"/>
  <c r="H1412" i="16"/>
  <c r="G1412" i="16"/>
  <c r="F1412" i="16"/>
  <c r="E1412" i="16"/>
  <c r="D1412" i="16"/>
  <c r="C1412" i="16"/>
  <c r="B1412" i="16"/>
  <c r="Q1411" i="16"/>
  <c r="P1411" i="16"/>
  <c r="O1411" i="16"/>
  <c r="N1411" i="16"/>
  <c r="M1411" i="16"/>
  <c r="L1411" i="16"/>
  <c r="K1411" i="16"/>
  <c r="J1411" i="16"/>
  <c r="I1411" i="16"/>
  <c r="H1411" i="16"/>
  <c r="G1411" i="16"/>
  <c r="F1411" i="16"/>
  <c r="E1411" i="16"/>
  <c r="D1411" i="16"/>
  <c r="C1411" i="16"/>
  <c r="B1411" i="16"/>
  <c r="Q1410" i="16"/>
  <c r="P1410" i="16"/>
  <c r="O1410" i="16"/>
  <c r="N1410" i="16"/>
  <c r="M1410" i="16"/>
  <c r="L1410" i="16"/>
  <c r="K1410" i="16"/>
  <c r="J1410" i="16"/>
  <c r="I1410" i="16"/>
  <c r="H1410" i="16"/>
  <c r="G1410" i="16"/>
  <c r="F1410" i="16"/>
  <c r="E1410" i="16"/>
  <c r="D1410" i="16"/>
  <c r="C1410" i="16"/>
  <c r="B1410" i="16"/>
  <c r="Q1409" i="16"/>
  <c r="P1409" i="16"/>
  <c r="O1409" i="16"/>
  <c r="N1409" i="16"/>
  <c r="M1409" i="16"/>
  <c r="L1409" i="16"/>
  <c r="K1409" i="16"/>
  <c r="J1409" i="16"/>
  <c r="I1409" i="16"/>
  <c r="H1409" i="16"/>
  <c r="G1409" i="16"/>
  <c r="F1409" i="16"/>
  <c r="E1409" i="16"/>
  <c r="D1409" i="16"/>
  <c r="C1409" i="16"/>
  <c r="B1409" i="16"/>
  <c r="Q1408" i="16"/>
  <c r="P1408" i="16"/>
  <c r="O1408" i="16"/>
  <c r="N1408" i="16"/>
  <c r="M1408" i="16"/>
  <c r="L1408" i="16"/>
  <c r="K1408" i="16"/>
  <c r="J1408" i="16"/>
  <c r="I1408" i="16"/>
  <c r="H1408" i="16"/>
  <c r="G1408" i="16"/>
  <c r="F1408" i="16"/>
  <c r="E1408" i="16"/>
  <c r="D1408" i="16"/>
  <c r="C1408" i="16"/>
  <c r="B1408" i="16"/>
  <c r="Q1407" i="16"/>
  <c r="P1407" i="16"/>
  <c r="O1407" i="16"/>
  <c r="N1407" i="16"/>
  <c r="M1407" i="16"/>
  <c r="L1407" i="16"/>
  <c r="K1407" i="16"/>
  <c r="J1407" i="16"/>
  <c r="I1407" i="16"/>
  <c r="H1407" i="16"/>
  <c r="G1407" i="16"/>
  <c r="F1407" i="16"/>
  <c r="E1407" i="16"/>
  <c r="D1407" i="16"/>
  <c r="C1407" i="16"/>
  <c r="B1407" i="16"/>
  <c r="Q1406" i="16"/>
  <c r="P1406" i="16"/>
  <c r="O1406" i="16"/>
  <c r="N1406" i="16"/>
  <c r="M1406" i="16"/>
  <c r="L1406" i="16"/>
  <c r="K1406" i="16"/>
  <c r="J1406" i="16"/>
  <c r="I1406" i="16"/>
  <c r="H1406" i="16"/>
  <c r="G1406" i="16"/>
  <c r="F1406" i="16"/>
  <c r="E1406" i="16"/>
  <c r="D1406" i="16"/>
  <c r="C1406" i="16"/>
  <c r="B1406" i="16"/>
  <c r="Q1405" i="16"/>
  <c r="P1405" i="16"/>
  <c r="O1405" i="16"/>
  <c r="N1405" i="16"/>
  <c r="M1405" i="16"/>
  <c r="L1405" i="16"/>
  <c r="K1405" i="16"/>
  <c r="J1405" i="16"/>
  <c r="I1405" i="16"/>
  <c r="H1405" i="16"/>
  <c r="G1405" i="16"/>
  <c r="F1405" i="16"/>
  <c r="E1405" i="16"/>
  <c r="D1405" i="16"/>
  <c r="C1405" i="16"/>
  <c r="B1405" i="16"/>
  <c r="Q1404" i="16"/>
  <c r="P1404" i="16"/>
  <c r="O1404" i="16"/>
  <c r="N1404" i="16"/>
  <c r="M1404" i="16"/>
  <c r="L1404" i="16"/>
  <c r="K1404" i="16"/>
  <c r="J1404" i="16"/>
  <c r="I1404" i="16"/>
  <c r="H1404" i="16"/>
  <c r="G1404" i="16"/>
  <c r="F1404" i="16"/>
  <c r="E1404" i="16"/>
  <c r="D1404" i="16"/>
  <c r="C1404" i="16"/>
  <c r="B1404" i="16"/>
  <c r="Q1403" i="16"/>
  <c r="P1403" i="16"/>
  <c r="O1403" i="16"/>
  <c r="N1403" i="16"/>
  <c r="M1403" i="16"/>
  <c r="L1403" i="16"/>
  <c r="K1403" i="16"/>
  <c r="J1403" i="16"/>
  <c r="I1403" i="16"/>
  <c r="H1403" i="16"/>
  <c r="G1403" i="16"/>
  <c r="F1403" i="16"/>
  <c r="E1403" i="16"/>
  <c r="D1403" i="16"/>
  <c r="C1403" i="16"/>
  <c r="B1403" i="16"/>
  <c r="Q1402" i="16"/>
  <c r="P1402" i="16"/>
  <c r="O1402" i="16"/>
  <c r="N1402" i="16"/>
  <c r="M1402" i="16"/>
  <c r="L1402" i="16"/>
  <c r="K1402" i="16"/>
  <c r="J1402" i="16"/>
  <c r="I1402" i="16"/>
  <c r="H1402" i="16"/>
  <c r="G1402" i="16"/>
  <c r="F1402" i="16"/>
  <c r="E1402" i="16"/>
  <c r="D1402" i="16"/>
  <c r="C1402" i="16"/>
  <c r="B1402" i="16"/>
  <c r="Q1401" i="16"/>
  <c r="P1401" i="16"/>
  <c r="O1401" i="16"/>
  <c r="N1401" i="16"/>
  <c r="M1401" i="16"/>
  <c r="L1401" i="16"/>
  <c r="K1401" i="16"/>
  <c r="J1401" i="16"/>
  <c r="I1401" i="16"/>
  <c r="H1401" i="16"/>
  <c r="G1401" i="16"/>
  <c r="F1401" i="16"/>
  <c r="E1401" i="16"/>
  <c r="D1401" i="16"/>
  <c r="C1401" i="16"/>
  <c r="B1401" i="16"/>
  <c r="Q1400" i="16"/>
  <c r="P1400" i="16"/>
  <c r="O1400" i="16"/>
  <c r="N1400" i="16"/>
  <c r="M1400" i="16"/>
  <c r="L1400" i="16"/>
  <c r="K1400" i="16"/>
  <c r="J1400" i="16"/>
  <c r="I1400" i="16"/>
  <c r="H1400" i="16"/>
  <c r="G1400" i="16"/>
  <c r="F1400" i="16"/>
  <c r="E1400" i="16"/>
  <c r="D1400" i="16"/>
  <c r="C1400" i="16"/>
  <c r="B1400" i="16"/>
  <c r="Q1399" i="16"/>
  <c r="P1399" i="16"/>
  <c r="O1399" i="16"/>
  <c r="N1399" i="16"/>
  <c r="M1399" i="16"/>
  <c r="L1399" i="16"/>
  <c r="K1399" i="16"/>
  <c r="J1399" i="16"/>
  <c r="I1399" i="16"/>
  <c r="H1399" i="16"/>
  <c r="G1399" i="16"/>
  <c r="F1399" i="16"/>
  <c r="E1399" i="16"/>
  <c r="D1399" i="16"/>
  <c r="C1399" i="16"/>
  <c r="B1399" i="16"/>
  <c r="Q1398" i="16"/>
  <c r="P1398" i="16"/>
  <c r="O1398" i="16"/>
  <c r="N1398" i="16"/>
  <c r="M1398" i="16"/>
  <c r="L1398" i="16"/>
  <c r="K1398" i="16"/>
  <c r="J1398" i="16"/>
  <c r="I1398" i="16"/>
  <c r="H1398" i="16"/>
  <c r="G1398" i="16"/>
  <c r="F1398" i="16"/>
  <c r="E1398" i="16"/>
  <c r="D1398" i="16"/>
  <c r="C1398" i="16"/>
  <c r="B1398" i="16"/>
  <c r="Q1397" i="16"/>
  <c r="P1397" i="16"/>
  <c r="O1397" i="16"/>
  <c r="N1397" i="16"/>
  <c r="M1397" i="16"/>
  <c r="L1397" i="16"/>
  <c r="K1397" i="16"/>
  <c r="J1397" i="16"/>
  <c r="I1397" i="16"/>
  <c r="H1397" i="16"/>
  <c r="G1397" i="16"/>
  <c r="F1397" i="16"/>
  <c r="E1397" i="16"/>
  <c r="D1397" i="16"/>
  <c r="C1397" i="16"/>
  <c r="B1397" i="16"/>
  <c r="Q1396" i="16"/>
  <c r="P1396" i="16"/>
  <c r="O1396" i="16"/>
  <c r="N1396" i="16"/>
  <c r="M1396" i="16"/>
  <c r="L1396" i="16"/>
  <c r="K1396" i="16"/>
  <c r="J1396" i="16"/>
  <c r="I1396" i="16"/>
  <c r="H1396" i="16"/>
  <c r="G1396" i="16"/>
  <c r="F1396" i="16"/>
  <c r="E1396" i="16"/>
  <c r="D1396" i="16"/>
  <c r="C1396" i="16"/>
  <c r="B1396" i="16"/>
  <c r="Q1395" i="16"/>
  <c r="P1395" i="16"/>
  <c r="O1395" i="16"/>
  <c r="N1395" i="16"/>
  <c r="M1395" i="16"/>
  <c r="L1395" i="16"/>
  <c r="K1395" i="16"/>
  <c r="J1395" i="16"/>
  <c r="I1395" i="16"/>
  <c r="H1395" i="16"/>
  <c r="G1395" i="16"/>
  <c r="F1395" i="16"/>
  <c r="E1395" i="16"/>
  <c r="D1395" i="16"/>
  <c r="C1395" i="16"/>
  <c r="B1395" i="16"/>
  <c r="Q1394" i="16"/>
  <c r="P1394" i="16"/>
  <c r="O1394" i="16"/>
  <c r="N1394" i="16"/>
  <c r="M1394" i="16"/>
  <c r="L1394" i="16"/>
  <c r="K1394" i="16"/>
  <c r="J1394" i="16"/>
  <c r="I1394" i="16"/>
  <c r="H1394" i="16"/>
  <c r="G1394" i="16"/>
  <c r="F1394" i="16"/>
  <c r="E1394" i="16"/>
  <c r="D1394" i="16"/>
  <c r="C1394" i="16"/>
  <c r="B1394" i="16"/>
  <c r="Q1393" i="16"/>
  <c r="P1393" i="16"/>
  <c r="O1393" i="16"/>
  <c r="N1393" i="16"/>
  <c r="M1393" i="16"/>
  <c r="L1393" i="16"/>
  <c r="K1393" i="16"/>
  <c r="J1393" i="16"/>
  <c r="I1393" i="16"/>
  <c r="H1393" i="16"/>
  <c r="G1393" i="16"/>
  <c r="F1393" i="16"/>
  <c r="E1393" i="16"/>
  <c r="D1393" i="16"/>
  <c r="C1393" i="16"/>
  <c r="B1393" i="16"/>
  <c r="Q1392" i="16"/>
  <c r="P1392" i="16"/>
  <c r="O1392" i="16"/>
  <c r="N1392" i="16"/>
  <c r="M1392" i="16"/>
  <c r="L1392" i="16"/>
  <c r="K1392" i="16"/>
  <c r="J1392" i="16"/>
  <c r="I1392" i="16"/>
  <c r="H1392" i="16"/>
  <c r="G1392" i="16"/>
  <c r="F1392" i="16"/>
  <c r="E1392" i="16"/>
  <c r="D1392" i="16"/>
  <c r="C1392" i="16"/>
  <c r="B1392" i="16"/>
  <c r="Q1391" i="16"/>
  <c r="P1391" i="16"/>
  <c r="O1391" i="16"/>
  <c r="N1391" i="16"/>
  <c r="M1391" i="16"/>
  <c r="L1391" i="16"/>
  <c r="K1391" i="16"/>
  <c r="J1391" i="16"/>
  <c r="I1391" i="16"/>
  <c r="H1391" i="16"/>
  <c r="G1391" i="16"/>
  <c r="F1391" i="16"/>
  <c r="E1391" i="16"/>
  <c r="D1391" i="16"/>
  <c r="C1391" i="16"/>
  <c r="B1391" i="16"/>
  <c r="Q1390" i="16"/>
  <c r="P1390" i="16"/>
  <c r="O1390" i="16"/>
  <c r="N1390" i="16"/>
  <c r="M1390" i="16"/>
  <c r="L1390" i="16"/>
  <c r="K1390" i="16"/>
  <c r="J1390" i="16"/>
  <c r="I1390" i="16"/>
  <c r="H1390" i="16"/>
  <c r="G1390" i="16"/>
  <c r="F1390" i="16"/>
  <c r="E1390" i="16"/>
  <c r="D1390" i="16"/>
  <c r="C1390" i="16"/>
  <c r="B1390" i="16"/>
  <c r="Q1389" i="16"/>
  <c r="P1389" i="16"/>
  <c r="O1389" i="16"/>
  <c r="N1389" i="16"/>
  <c r="M1389" i="16"/>
  <c r="L1389" i="16"/>
  <c r="K1389" i="16"/>
  <c r="J1389" i="16"/>
  <c r="I1389" i="16"/>
  <c r="H1389" i="16"/>
  <c r="G1389" i="16"/>
  <c r="F1389" i="16"/>
  <c r="E1389" i="16"/>
  <c r="D1389" i="16"/>
  <c r="C1389" i="16"/>
  <c r="B1389" i="16"/>
  <c r="Q1388" i="16"/>
  <c r="P1388" i="16"/>
  <c r="O1388" i="16"/>
  <c r="N1388" i="16"/>
  <c r="M1388" i="16"/>
  <c r="L1388" i="16"/>
  <c r="K1388" i="16"/>
  <c r="J1388" i="16"/>
  <c r="I1388" i="16"/>
  <c r="H1388" i="16"/>
  <c r="G1388" i="16"/>
  <c r="F1388" i="16"/>
  <c r="E1388" i="16"/>
  <c r="D1388" i="16"/>
  <c r="C1388" i="16"/>
  <c r="B1388" i="16"/>
  <c r="Q1387" i="16"/>
  <c r="P1387" i="16"/>
  <c r="O1387" i="16"/>
  <c r="N1387" i="16"/>
  <c r="M1387" i="16"/>
  <c r="L1387" i="16"/>
  <c r="K1387" i="16"/>
  <c r="J1387" i="16"/>
  <c r="I1387" i="16"/>
  <c r="H1387" i="16"/>
  <c r="G1387" i="16"/>
  <c r="F1387" i="16"/>
  <c r="E1387" i="16"/>
  <c r="D1387" i="16"/>
  <c r="C1387" i="16"/>
  <c r="B1387" i="16"/>
  <c r="Q1386" i="16"/>
  <c r="P1386" i="16"/>
  <c r="O1386" i="16"/>
  <c r="N1386" i="16"/>
  <c r="M1386" i="16"/>
  <c r="L1386" i="16"/>
  <c r="K1386" i="16"/>
  <c r="J1386" i="16"/>
  <c r="I1386" i="16"/>
  <c r="H1386" i="16"/>
  <c r="G1386" i="16"/>
  <c r="F1386" i="16"/>
  <c r="E1386" i="16"/>
  <c r="D1386" i="16"/>
  <c r="C1386" i="16"/>
  <c r="B1386" i="16"/>
  <c r="Q1385" i="16"/>
  <c r="P1385" i="16"/>
  <c r="O1385" i="16"/>
  <c r="N1385" i="16"/>
  <c r="M1385" i="16"/>
  <c r="L1385" i="16"/>
  <c r="K1385" i="16"/>
  <c r="J1385" i="16"/>
  <c r="I1385" i="16"/>
  <c r="H1385" i="16"/>
  <c r="G1385" i="16"/>
  <c r="F1385" i="16"/>
  <c r="E1385" i="16"/>
  <c r="D1385" i="16"/>
  <c r="C1385" i="16"/>
  <c r="B1385" i="16"/>
  <c r="Q1384" i="16"/>
  <c r="P1384" i="16"/>
  <c r="O1384" i="16"/>
  <c r="N1384" i="16"/>
  <c r="M1384" i="16"/>
  <c r="L1384" i="16"/>
  <c r="K1384" i="16"/>
  <c r="J1384" i="16"/>
  <c r="I1384" i="16"/>
  <c r="H1384" i="16"/>
  <c r="G1384" i="16"/>
  <c r="F1384" i="16"/>
  <c r="E1384" i="16"/>
  <c r="D1384" i="16"/>
  <c r="C1384" i="16"/>
  <c r="B1384" i="16"/>
  <c r="Q1383" i="16"/>
  <c r="P1383" i="16"/>
  <c r="O1383" i="16"/>
  <c r="N1383" i="16"/>
  <c r="M1383" i="16"/>
  <c r="L1383" i="16"/>
  <c r="K1383" i="16"/>
  <c r="J1383" i="16"/>
  <c r="I1383" i="16"/>
  <c r="H1383" i="16"/>
  <c r="G1383" i="16"/>
  <c r="F1383" i="16"/>
  <c r="E1383" i="16"/>
  <c r="D1383" i="16"/>
  <c r="C1383" i="16"/>
  <c r="B1383" i="16"/>
  <c r="Q1382" i="16"/>
  <c r="P1382" i="16"/>
  <c r="O1382" i="16"/>
  <c r="N1382" i="16"/>
  <c r="M1382" i="16"/>
  <c r="L1382" i="16"/>
  <c r="K1382" i="16"/>
  <c r="J1382" i="16"/>
  <c r="I1382" i="16"/>
  <c r="H1382" i="16"/>
  <c r="G1382" i="16"/>
  <c r="F1382" i="16"/>
  <c r="E1382" i="16"/>
  <c r="D1382" i="16"/>
  <c r="C1382" i="16"/>
  <c r="B1382" i="16"/>
  <c r="Q1381" i="16"/>
  <c r="P1381" i="16"/>
  <c r="O1381" i="16"/>
  <c r="N1381" i="16"/>
  <c r="M1381" i="16"/>
  <c r="L1381" i="16"/>
  <c r="K1381" i="16"/>
  <c r="J1381" i="16"/>
  <c r="I1381" i="16"/>
  <c r="H1381" i="16"/>
  <c r="G1381" i="16"/>
  <c r="F1381" i="16"/>
  <c r="E1381" i="16"/>
  <c r="D1381" i="16"/>
  <c r="C1381" i="16"/>
  <c r="B1381" i="16"/>
  <c r="Q1380" i="16"/>
  <c r="P1380" i="16"/>
  <c r="O1380" i="16"/>
  <c r="N1380" i="16"/>
  <c r="M1380" i="16"/>
  <c r="L1380" i="16"/>
  <c r="K1380" i="16"/>
  <c r="J1380" i="16"/>
  <c r="I1380" i="16"/>
  <c r="H1380" i="16"/>
  <c r="G1380" i="16"/>
  <c r="F1380" i="16"/>
  <c r="E1380" i="16"/>
  <c r="D1380" i="16"/>
  <c r="C1380" i="16"/>
  <c r="B1380" i="16"/>
  <c r="Q1379" i="16"/>
  <c r="P1379" i="16"/>
  <c r="O1379" i="16"/>
  <c r="N1379" i="16"/>
  <c r="M1379" i="16"/>
  <c r="L1379" i="16"/>
  <c r="K1379" i="16"/>
  <c r="J1379" i="16"/>
  <c r="I1379" i="16"/>
  <c r="H1379" i="16"/>
  <c r="G1379" i="16"/>
  <c r="F1379" i="16"/>
  <c r="E1379" i="16"/>
  <c r="D1379" i="16"/>
  <c r="C1379" i="16"/>
  <c r="B1379" i="16"/>
  <c r="Q1378" i="16"/>
  <c r="P1378" i="16"/>
  <c r="O1378" i="16"/>
  <c r="N1378" i="16"/>
  <c r="M1378" i="16"/>
  <c r="L1378" i="16"/>
  <c r="K1378" i="16"/>
  <c r="J1378" i="16"/>
  <c r="I1378" i="16"/>
  <c r="H1378" i="16"/>
  <c r="G1378" i="16"/>
  <c r="F1378" i="16"/>
  <c r="E1378" i="16"/>
  <c r="D1378" i="16"/>
  <c r="C1378" i="16"/>
  <c r="B1378" i="16"/>
  <c r="Q1377" i="16"/>
  <c r="P1377" i="16"/>
  <c r="O1377" i="16"/>
  <c r="N1377" i="16"/>
  <c r="M1377" i="16"/>
  <c r="L1377" i="16"/>
  <c r="K1377" i="16"/>
  <c r="J1377" i="16"/>
  <c r="I1377" i="16"/>
  <c r="H1377" i="16"/>
  <c r="G1377" i="16"/>
  <c r="F1377" i="16"/>
  <c r="E1377" i="16"/>
  <c r="D1377" i="16"/>
  <c r="C1377" i="16"/>
  <c r="B1377" i="16"/>
  <c r="Q1376" i="16"/>
  <c r="P1376" i="16"/>
  <c r="O1376" i="16"/>
  <c r="N1376" i="16"/>
  <c r="M1376" i="16"/>
  <c r="L1376" i="16"/>
  <c r="K1376" i="16"/>
  <c r="J1376" i="16"/>
  <c r="I1376" i="16"/>
  <c r="H1376" i="16"/>
  <c r="G1376" i="16"/>
  <c r="F1376" i="16"/>
  <c r="E1376" i="16"/>
  <c r="D1376" i="16"/>
  <c r="C1376" i="16"/>
  <c r="B1376" i="16"/>
  <c r="Q1375" i="16"/>
  <c r="P1375" i="16"/>
  <c r="O1375" i="16"/>
  <c r="N1375" i="16"/>
  <c r="M1375" i="16"/>
  <c r="L1375" i="16"/>
  <c r="K1375" i="16"/>
  <c r="J1375" i="16"/>
  <c r="I1375" i="16"/>
  <c r="H1375" i="16"/>
  <c r="G1375" i="16"/>
  <c r="F1375" i="16"/>
  <c r="E1375" i="16"/>
  <c r="D1375" i="16"/>
  <c r="C1375" i="16"/>
  <c r="B1375" i="16"/>
  <c r="Q1374" i="16"/>
  <c r="P1374" i="16"/>
  <c r="O1374" i="16"/>
  <c r="N1374" i="16"/>
  <c r="M1374" i="16"/>
  <c r="L1374" i="16"/>
  <c r="K1374" i="16"/>
  <c r="J1374" i="16"/>
  <c r="I1374" i="16"/>
  <c r="H1374" i="16"/>
  <c r="G1374" i="16"/>
  <c r="F1374" i="16"/>
  <c r="E1374" i="16"/>
  <c r="D1374" i="16"/>
  <c r="C1374" i="16"/>
  <c r="B1374" i="16"/>
  <c r="Q1373" i="16"/>
  <c r="P1373" i="16"/>
  <c r="O1373" i="16"/>
  <c r="N1373" i="16"/>
  <c r="M1373" i="16"/>
  <c r="L1373" i="16"/>
  <c r="K1373" i="16"/>
  <c r="J1373" i="16"/>
  <c r="I1373" i="16"/>
  <c r="H1373" i="16"/>
  <c r="G1373" i="16"/>
  <c r="F1373" i="16"/>
  <c r="E1373" i="16"/>
  <c r="D1373" i="16"/>
  <c r="C1373" i="16"/>
  <c r="B1373" i="16"/>
  <c r="Q1372" i="16"/>
  <c r="P1372" i="16"/>
  <c r="O1372" i="16"/>
  <c r="N1372" i="16"/>
  <c r="M1372" i="16"/>
  <c r="L1372" i="16"/>
  <c r="K1372" i="16"/>
  <c r="J1372" i="16"/>
  <c r="I1372" i="16"/>
  <c r="H1372" i="16"/>
  <c r="G1372" i="16"/>
  <c r="F1372" i="16"/>
  <c r="E1372" i="16"/>
  <c r="D1372" i="16"/>
  <c r="C1372" i="16"/>
  <c r="B1372" i="16"/>
  <c r="Q1371" i="16"/>
  <c r="P1371" i="16"/>
  <c r="O1371" i="16"/>
  <c r="N1371" i="16"/>
  <c r="M1371" i="16"/>
  <c r="L1371" i="16"/>
  <c r="K1371" i="16"/>
  <c r="J1371" i="16"/>
  <c r="I1371" i="16"/>
  <c r="H1371" i="16"/>
  <c r="G1371" i="16"/>
  <c r="F1371" i="16"/>
  <c r="E1371" i="16"/>
  <c r="D1371" i="16"/>
  <c r="C1371" i="16"/>
  <c r="B1371" i="16"/>
  <c r="Q1370" i="16"/>
  <c r="P1370" i="16"/>
  <c r="O1370" i="16"/>
  <c r="N1370" i="16"/>
  <c r="M1370" i="16"/>
  <c r="L1370" i="16"/>
  <c r="K1370" i="16"/>
  <c r="J1370" i="16"/>
  <c r="I1370" i="16"/>
  <c r="H1370" i="16"/>
  <c r="G1370" i="16"/>
  <c r="F1370" i="16"/>
  <c r="E1370" i="16"/>
  <c r="D1370" i="16"/>
  <c r="C1370" i="16"/>
  <c r="B1370" i="16"/>
  <c r="Q1369" i="16"/>
  <c r="P1369" i="16"/>
  <c r="O1369" i="16"/>
  <c r="N1369" i="16"/>
  <c r="M1369" i="16"/>
  <c r="L1369" i="16"/>
  <c r="K1369" i="16"/>
  <c r="J1369" i="16"/>
  <c r="I1369" i="16"/>
  <c r="H1369" i="16"/>
  <c r="G1369" i="16"/>
  <c r="F1369" i="16"/>
  <c r="E1369" i="16"/>
  <c r="D1369" i="16"/>
  <c r="C1369" i="16"/>
  <c r="B1369" i="16"/>
  <c r="Q1368" i="16"/>
  <c r="P1368" i="16"/>
  <c r="O1368" i="16"/>
  <c r="N1368" i="16"/>
  <c r="M1368" i="16"/>
  <c r="L1368" i="16"/>
  <c r="K1368" i="16"/>
  <c r="J1368" i="16"/>
  <c r="I1368" i="16"/>
  <c r="H1368" i="16"/>
  <c r="G1368" i="16"/>
  <c r="F1368" i="16"/>
  <c r="E1368" i="16"/>
  <c r="D1368" i="16"/>
  <c r="C1368" i="16"/>
  <c r="B1368" i="16"/>
  <c r="Q1367" i="16"/>
  <c r="P1367" i="16"/>
  <c r="O1367" i="16"/>
  <c r="N1367" i="16"/>
  <c r="M1367" i="16"/>
  <c r="L1367" i="16"/>
  <c r="K1367" i="16"/>
  <c r="J1367" i="16"/>
  <c r="I1367" i="16"/>
  <c r="H1367" i="16"/>
  <c r="G1367" i="16"/>
  <c r="F1367" i="16"/>
  <c r="E1367" i="16"/>
  <c r="D1367" i="16"/>
  <c r="C1367" i="16"/>
  <c r="B1367" i="16"/>
  <c r="Q1366" i="16"/>
  <c r="P1366" i="16"/>
  <c r="O1366" i="16"/>
  <c r="N1366" i="16"/>
  <c r="M1366" i="16"/>
  <c r="L1366" i="16"/>
  <c r="K1366" i="16"/>
  <c r="J1366" i="16"/>
  <c r="I1366" i="16"/>
  <c r="H1366" i="16"/>
  <c r="G1366" i="16"/>
  <c r="F1366" i="16"/>
  <c r="E1366" i="16"/>
  <c r="D1366" i="16"/>
  <c r="C1366" i="16"/>
  <c r="B1366" i="16"/>
  <c r="Q1365" i="16"/>
  <c r="P1365" i="16"/>
  <c r="O1365" i="16"/>
  <c r="N1365" i="16"/>
  <c r="M1365" i="16"/>
  <c r="L1365" i="16"/>
  <c r="K1365" i="16"/>
  <c r="J1365" i="16"/>
  <c r="I1365" i="16"/>
  <c r="H1365" i="16"/>
  <c r="G1365" i="16"/>
  <c r="F1365" i="16"/>
  <c r="E1365" i="16"/>
  <c r="D1365" i="16"/>
  <c r="C1365" i="16"/>
  <c r="B1365" i="16"/>
  <c r="Q1364" i="16"/>
  <c r="P1364" i="16"/>
  <c r="O1364" i="16"/>
  <c r="N1364" i="16"/>
  <c r="M1364" i="16"/>
  <c r="L1364" i="16"/>
  <c r="K1364" i="16"/>
  <c r="J1364" i="16"/>
  <c r="I1364" i="16"/>
  <c r="H1364" i="16"/>
  <c r="G1364" i="16"/>
  <c r="F1364" i="16"/>
  <c r="E1364" i="16"/>
  <c r="D1364" i="16"/>
  <c r="C1364" i="16"/>
  <c r="B1364" i="16"/>
  <c r="Q1363" i="16"/>
  <c r="P1363" i="16"/>
  <c r="O1363" i="16"/>
  <c r="N1363" i="16"/>
  <c r="M1363" i="16"/>
  <c r="L1363" i="16"/>
  <c r="K1363" i="16"/>
  <c r="J1363" i="16"/>
  <c r="I1363" i="16"/>
  <c r="H1363" i="16"/>
  <c r="G1363" i="16"/>
  <c r="F1363" i="16"/>
  <c r="E1363" i="16"/>
  <c r="D1363" i="16"/>
  <c r="C1363" i="16"/>
  <c r="B1363" i="16"/>
  <c r="Q1362" i="16"/>
  <c r="P1362" i="16"/>
  <c r="O1362" i="16"/>
  <c r="N1362" i="16"/>
  <c r="M1362" i="16"/>
  <c r="L1362" i="16"/>
  <c r="K1362" i="16"/>
  <c r="J1362" i="16"/>
  <c r="I1362" i="16"/>
  <c r="H1362" i="16"/>
  <c r="G1362" i="16"/>
  <c r="F1362" i="16"/>
  <c r="E1362" i="16"/>
  <c r="D1362" i="16"/>
  <c r="C1362" i="16"/>
  <c r="B1362" i="16"/>
  <c r="Q1361" i="16"/>
  <c r="P1361" i="16"/>
  <c r="O1361" i="16"/>
  <c r="N1361" i="16"/>
  <c r="M1361" i="16"/>
  <c r="L1361" i="16"/>
  <c r="K1361" i="16"/>
  <c r="J1361" i="16"/>
  <c r="I1361" i="16"/>
  <c r="H1361" i="16"/>
  <c r="G1361" i="16"/>
  <c r="F1361" i="16"/>
  <c r="E1361" i="16"/>
  <c r="D1361" i="16"/>
  <c r="C1361" i="16"/>
  <c r="B1361" i="16"/>
  <c r="Q1360" i="16"/>
  <c r="P1360" i="16"/>
  <c r="O1360" i="16"/>
  <c r="N1360" i="16"/>
  <c r="M1360" i="16"/>
  <c r="L1360" i="16"/>
  <c r="K1360" i="16"/>
  <c r="J1360" i="16"/>
  <c r="I1360" i="16"/>
  <c r="H1360" i="16"/>
  <c r="G1360" i="16"/>
  <c r="F1360" i="16"/>
  <c r="E1360" i="16"/>
  <c r="D1360" i="16"/>
  <c r="C1360" i="16"/>
  <c r="B1360" i="16"/>
  <c r="Q1359" i="16"/>
  <c r="P1359" i="16"/>
  <c r="O1359" i="16"/>
  <c r="N1359" i="16"/>
  <c r="M1359" i="16"/>
  <c r="L1359" i="16"/>
  <c r="K1359" i="16"/>
  <c r="J1359" i="16"/>
  <c r="I1359" i="16"/>
  <c r="H1359" i="16"/>
  <c r="G1359" i="16"/>
  <c r="F1359" i="16"/>
  <c r="E1359" i="16"/>
  <c r="D1359" i="16"/>
  <c r="C1359" i="16"/>
  <c r="B1359" i="16"/>
  <c r="Q1358" i="16"/>
  <c r="P1358" i="16"/>
  <c r="O1358" i="16"/>
  <c r="N1358" i="16"/>
  <c r="M1358" i="16"/>
  <c r="L1358" i="16"/>
  <c r="K1358" i="16"/>
  <c r="J1358" i="16"/>
  <c r="I1358" i="16"/>
  <c r="H1358" i="16"/>
  <c r="G1358" i="16"/>
  <c r="F1358" i="16"/>
  <c r="E1358" i="16"/>
  <c r="D1358" i="16"/>
  <c r="C1358" i="16"/>
  <c r="B1358" i="16"/>
  <c r="Q1357" i="16"/>
  <c r="P1357" i="16"/>
  <c r="O1357" i="16"/>
  <c r="N1357" i="16"/>
  <c r="M1357" i="16"/>
  <c r="L1357" i="16"/>
  <c r="K1357" i="16"/>
  <c r="J1357" i="16"/>
  <c r="I1357" i="16"/>
  <c r="H1357" i="16"/>
  <c r="G1357" i="16"/>
  <c r="F1357" i="16"/>
  <c r="E1357" i="16"/>
  <c r="D1357" i="16"/>
  <c r="C1357" i="16"/>
  <c r="B1357" i="16"/>
  <c r="Q1356" i="16"/>
  <c r="P1356" i="16"/>
  <c r="O1356" i="16"/>
  <c r="N1356" i="16"/>
  <c r="M1356" i="16"/>
  <c r="L1356" i="16"/>
  <c r="K1356" i="16"/>
  <c r="J1356" i="16"/>
  <c r="I1356" i="16"/>
  <c r="H1356" i="16"/>
  <c r="G1356" i="16"/>
  <c r="F1356" i="16"/>
  <c r="E1356" i="16"/>
  <c r="D1356" i="16"/>
  <c r="C1356" i="16"/>
  <c r="B1356" i="16"/>
  <c r="Q1355" i="16"/>
  <c r="P1355" i="16"/>
  <c r="O1355" i="16"/>
  <c r="N1355" i="16"/>
  <c r="M1355" i="16"/>
  <c r="L1355" i="16"/>
  <c r="K1355" i="16"/>
  <c r="J1355" i="16"/>
  <c r="I1355" i="16"/>
  <c r="H1355" i="16"/>
  <c r="G1355" i="16"/>
  <c r="F1355" i="16"/>
  <c r="E1355" i="16"/>
  <c r="D1355" i="16"/>
  <c r="C1355" i="16"/>
  <c r="B1355" i="16"/>
  <c r="Q1354" i="16"/>
  <c r="P1354" i="16"/>
  <c r="O1354" i="16"/>
  <c r="N1354" i="16"/>
  <c r="M1354" i="16"/>
  <c r="L1354" i="16"/>
  <c r="K1354" i="16"/>
  <c r="J1354" i="16"/>
  <c r="I1354" i="16"/>
  <c r="H1354" i="16"/>
  <c r="G1354" i="16"/>
  <c r="F1354" i="16"/>
  <c r="E1354" i="16"/>
  <c r="D1354" i="16"/>
  <c r="C1354" i="16"/>
  <c r="B1354" i="16"/>
  <c r="Q1353" i="16"/>
  <c r="P1353" i="16"/>
  <c r="O1353" i="16"/>
  <c r="N1353" i="16"/>
  <c r="M1353" i="16"/>
  <c r="L1353" i="16"/>
  <c r="K1353" i="16"/>
  <c r="J1353" i="16"/>
  <c r="I1353" i="16"/>
  <c r="H1353" i="16"/>
  <c r="G1353" i="16"/>
  <c r="F1353" i="16"/>
  <c r="E1353" i="16"/>
  <c r="D1353" i="16"/>
  <c r="C1353" i="16"/>
  <c r="B1353" i="16"/>
  <c r="Q1352" i="16"/>
  <c r="P1352" i="16"/>
  <c r="O1352" i="16"/>
  <c r="N1352" i="16"/>
  <c r="M1352" i="16"/>
  <c r="L1352" i="16"/>
  <c r="K1352" i="16"/>
  <c r="J1352" i="16"/>
  <c r="I1352" i="16"/>
  <c r="H1352" i="16"/>
  <c r="G1352" i="16"/>
  <c r="F1352" i="16"/>
  <c r="E1352" i="16"/>
  <c r="D1352" i="16"/>
  <c r="C1352" i="16"/>
  <c r="B1352" i="16"/>
  <c r="Q1351" i="16"/>
  <c r="P1351" i="16"/>
  <c r="O1351" i="16"/>
  <c r="N1351" i="16"/>
  <c r="M1351" i="16"/>
  <c r="L1351" i="16"/>
  <c r="K1351" i="16"/>
  <c r="J1351" i="16"/>
  <c r="I1351" i="16"/>
  <c r="H1351" i="16"/>
  <c r="G1351" i="16"/>
  <c r="F1351" i="16"/>
  <c r="E1351" i="16"/>
  <c r="D1351" i="16"/>
  <c r="C1351" i="16"/>
  <c r="B1351" i="16"/>
  <c r="Q1350" i="16"/>
  <c r="P1350" i="16"/>
  <c r="O1350" i="16"/>
  <c r="N1350" i="16"/>
  <c r="M1350" i="16"/>
  <c r="L1350" i="16"/>
  <c r="K1350" i="16"/>
  <c r="J1350" i="16"/>
  <c r="I1350" i="16"/>
  <c r="H1350" i="16"/>
  <c r="G1350" i="16"/>
  <c r="F1350" i="16"/>
  <c r="E1350" i="16"/>
  <c r="D1350" i="16"/>
  <c r="C1350" i="16"/>
  <c r="B1350" i="16"/>
  <c r="Q1349" i="16"/>
  <c r="P1349" i="16"/>
  <c r="O1349" i="16"/>
  <c r="N1349" i="16"/>
  <c r="M1349" i="16"/>
  <c r="L1349" i="16"/>
  <c r="K1349" i="16"/>
  <c r="J1349" i="16"/>
  <c r="I1349" i="16"/>
  <c r="H1349" i="16"/>
  <c r="G1349" i="16"/>
  <c r="F1349" i="16"/>
  <c r="E1349" i="16"/>
  <c r="D1349" i="16"/>
  <c r="C1349" i="16"/>
  <c r="B1349" i="16"/>
  <c r="Q1348" i="16"/>
  <c r="P1348" i="16"/>
  <c r="O1348" i="16"/>
  <c r="N1348" i="16"/>
  <c r="M1348" i="16"/>
  <c r="L1348" i="16"/>
  <c r="K1348" i="16"/>
  <c r="J1348" i="16"/>
  <c r="I1348" i="16"/>
  <c r="H1348" i="16"/>
  <c r="G1348" i="16"/>
  <c r="F1348" i="16"/>
  <c r="E1348" i="16"/>
  <c r="D1348" i="16"/>
  <c r="C1348" i="16"/>
  <c r="B1348" i="16"/>
  <c r="Q1347" i="16"/>
  <c r="P1347" i="16"/>
  <c r="O1347" i="16"/>
  <c r="N1347" i="16"/>
  <c r="M1347" i="16"/>
  <c r="L1347" i="16"/>
  <c r="K1347" i="16"/>
  <c r="J1347" i="16"/>
  <c r="I1347" i="16"/>
  <c r="H1347" i="16"/>
  <c r="G1347" i="16"/>
  <c r="F1347" i="16"/>
  <c r="E1347" i="16"/>
  <c r="D1347" i="16"/>
  <c r="C1347" i="16"/>
  <c r="B1347" i="16"/>
  <c r="Q1346" i="16"/>
  <c r="P1346" i="16"/>
  <c r="O1346" i="16"/>
  <c r="N1346" i="16"/>
  <c r="M1346" i="16"/>
  <c r="L1346" i="16"/>
  <c r="K1346" i="16"/>
  <c r="J1346" i="16"/>
  <c r="I1346" i="16"/>
  <c r="H1346" i="16"/>
  <c r="G1346" i="16"/>
  <c r="F1346" i="16"/>
  <c r="E1346" i="16"/>
  <c r="D1346" i="16"/>
  <c r="C1346" i="16"/>
  <c r="B1346" i="16"/>
  <c r="Q1345" i="16"/>
  <c r="P1345" i="16"/>
  <c r="O1345" i="16"/>
  <c r="N1345" i="16"/>
  <c r="M1345" i="16"/>
  <c r="L1345" i="16"/>
  <c r="K1345" i="16"/>
  <c r="J1345" i="16"/>
  <c r="I1345" i="16"/>
  <c r="H1345" i="16"/>
  <c r="G1345" i="16"/>
  <c r="F1345" i="16"/>
  <c r="E1345" i="16"/>
  <c r="D1345" i="16"/>
  <c r="C1345" i="16"/>
  <c r="B1345" i="16"/>
  <c r="Q1344" i="16"/>
  <c r="P1344" i="16"/>
  <c r="O1344" i="16"/>
  <c r="N1344" i="16"/>
  <c r="M1344" i="16"/>
  <c r="L1344" i="16"/>
  <c r="K1344" i="16"/>
  <c r="J1344" i="16"/>
  <c r="I1344" i="16"/>
  <c r="H1344" i="16"/>
  <c r="G1344" i="16"/>
  <c r="F1344" i="16"/>
  <c r="E1344" i="16"/>
  <c r="D1344" i="16"/>
  <c r="C1344" i="16"/>
  <c r="B1344" i="16"/>
  <c r="Q1343" i="16"/>
  <c r="P1343" i="16"/>
  <c r="O1343" i="16"/>
  <c r="N1343" i="16"/>
  <c r="M1343" i="16"/>
  <c r="L1343" i="16"/>
  <c r="K1343" i="16"/>
  <c r="J1343" i="16"/>
  <c r="I1343" i="16"/>
  <c r="H1343" i="16"/>
  <c r="G1343" i="16"/>
  <c r="F1343" i="16"/>
  <c r="E1343" i="16"/>
  <c r="D1343" i="16"/>
  <c r="C1343" i="16"/>
  <c r="B1343" i="16"/>
  <c r="Q1342" i="16"/>
  <c r="P1342" i="16"/>
  <c r="O1342" i="16"/>
  <c r="N1342" i="16"/>
  <c r="M1342" i="16"/>
  <c r="L1342" i="16"/>
  <c r="K1342" i="16"/>
  <c r="J1342" i="16"/>
  <c r="I1342" i="16"/>
  <c r="H1342" i="16"/>
  <c r="G1342" i="16"/>
  <c r="F1342" i="16"/>
  <c r="E1342" i="16"/>
  <c r="D1342" i="16"/>
  <c r="C1342" i="16"/>
  <c r="B1342" i="16"/>
  <c r="Q1341" i="16"/>
  <c r="P1341" i="16"/>
  <c r="O1341" i="16"/>
  <c r="N1341" i="16"/>
  <c r="M1341" i="16"/>
  <c r="L1341" i="16"/>
  <c r="K1341" i="16"/>
  <c r="J1341" i="16"/>
  <c r="I1341" i="16"/>
  <c r="H1341" i="16"/>
  <c r="G1341" i="16"/>
  <c r="F1341" i="16"/>
  <c r="E1341" i="16"/>
  <c r="D1341" i="16"/>
  <c r="C1341" i="16"/>
  <c r="B1341" i="16"/>
  <c r="Q1340" i="16"/>
  <c r="P1340" i="16"/>
  <c r="O1340" i="16"/>
  <c r="N1340" i="16"/>
  <c r="M1340" i="16"/>
  <c r="L1340" i="16"/>
  <c r="K1340" i="16"/>
  <c r="J1340" i="16"/>
  <c r="I1340" i="16"/>
  <c r="H1340" i="16"/>
  <c r="G1340" i="16"/>
  <c r="F1340" i="16"/>
  <c r="E1340" i="16"/>
  <c r="D1340" i="16"/>
  <c r="C1340" i="16"/>
  <c r="B1340" i="16"/>
  <c r="Q1339" i="16"/>
  <c r="P1339" i="16"/>
  <c r="O1339" i="16"/>
  <c r="N1339" i="16"/>
  <c r="M1339" i="16"/>
  <c r="L1339" i="16"/>
  <c r="K1339" i="16"/>
  <c r="J1339" i="16"/>
  <c r="I1339" i="16"/>
  <c r="H1339" i="16"/>
  <c r="G1339" i="16"/>
  <c r="F1339" i="16"/>
  <c r="E1339" i="16"/>
  <c r="D1339" i="16"/>
  <c r="C1339" i="16"/>
  <c r="B1339" i="16"/>
  <c r="Q1338" i="16"/>
  <c r="P1338" i="16"/>
  <c r="O1338" i="16"/>
  <c r="N1338" i="16"/>
  <c r="M1338" i="16"/>
  <c r="L1338" i="16"/>
  <c r="K1338" i="16"/>
  <c r="J1338" i="16"/>
  <c r="I1338" i="16"/>
  <c r="H1338" i="16"/>
  <c r="G1338" i="16"/>
  <c r="F1338" i="16"/>
  <c r="E1338" i="16"/>
  <c r="D1338" i="16"/>
  <c r="C1338" i="16"/>
  <c r="B1338" i="16"/>
  <c r="Q1337" i="16"/>
  <c r="P1337" i="16"/>
  <c r="O1337" i="16"/>
  <c r="N1337" i="16"/>
  <c r="M1337" i="16"/>
  <c r="L1337" i="16"/>
  <c r="K1337" i="16"/>
  <c r="J1337" i="16"/>
  <c r="I1337" i="16"/>
  <c r="H1337" i="16"/>
  <c r="G1337" i="16"/>
  <c r="F1337" i="16"/>
  <c r="E1337" i="16"/>
  <c r="D1337" i="16"/>
  <c r="C1337" i="16"/>
  <c r="B1337" i="16"/>
  <c r="Q1336" i="16"/>
  <c r="P1336" i="16"/>
  <c r="O1336" i="16"/>
  <c r="N1336" i="16"/>
  <c r="M1336" i="16"/>
  <c r="L1336" i="16"/>
  <c r="K1336" i="16"/>
  <c r="J1336" i="16"/>
  <c r="I1336" i="16"/>
  <c r="H1336" i="16"/>
  <c r="G1336" i="16"/>
  <c r="F1336" i="16"/>
  <c r="E1336" i="16"/>
  <c r="D1336" i="16"/>
  <c r="C1336" i="16"/>
  <c r="B1336" i="16"/>
  <c r="Q1335" i="16"/>
  <c r="P1335" i="16"/>
  <c r="O1335" i="16"/>
  <c r="N1335" i="16"/>
  <c r="M1335" i="16"/>
  <c r="L1335" i="16"/>
  <c r="K1335" i="16"/>
  <c r="J1335" i="16"/>
  <c r="I1335" i="16"/>
  <c r="H1335" i="16"/>
  <c r="G1335" i="16"/>
  <c r="F1335" i="16"/>
  <c r="E1335" i="16"/>
  <c r="D1335" i="16"/>
  <c r="C1335" i="16"/>
  <c r="B1335" i="16"/>
  <c r="Q1334" i="16"/>
  <c r="P1334" i="16"/>
  <c r="O1334" i="16"/>
  <c r="N1334" i="16"/>
  <c r="M1334" i="16"/>
  <c r="L1334" i="16"/>
  <c r="K1334" i="16"/>
  <c r="J1334" i="16"/>
  <c r="I1334" i="16"/>
  <c r="H1334" i="16"/>
  <c r="G1334" i="16"/>
  <c r="F1334" i="16"/>
  <c r="E1334" i="16"/>
  <c r="D1334" i="16"/>
  <c r="C1334" i="16"/>
  <c r="B1334" i="16"/>
  <c r="Q1333" i="16"/>
  <c r="P1333" i="16"/>
  <c r="O1333" i="16"/>
  <c r="N1333" i="16"/>
  <c r="M1333" i="16"/>
  <c r="L1333" i="16"/>
  <c r="K1333" i="16"/>
  <c r="J1333" i="16"/>
  <c r="I1333" i="16"/>
  <c r="H1333" i="16"/>
  <c r="G1333" i="16"/>
  <c r="F1333" i="16"/>
  <c r="E1333" i="16"/>
  <c r="D1333" i="16"/>
  <c r="C1333" i="16"/>
  <c r="B1333" i="16"/>
  <c r="Q1332" i="16"/>
  <c r="P1332" i="16"/>
  <c r="O1332" i="16"/>
  <c r="N1332" i="16"/>
  <c r="M1332" i="16"/>
  <c r="L1332" i="16"/>
  <c r="K1332" i="16"/>
  <c r="J1332" i="16"/>
  <c r="I1332" i="16"/>
  <c r="H1332" i="16"/>
  <c r="G1332" i="16"/>
  <c r="F1332" i="16"/>
  <c r="E1332" i="16"/>
  <c r="D1332" i="16"/>
  <c r="C1332" i="16"/>
  <c r="B1332" i="16"/>
  <c r="Q1331" i="16"/>
  <c r="P1331" i="16"/>
  <c r="O1331" i="16"/>
  <c r="N1331" i="16"/>
  <c r="M1331" i="16"/>
  <c r="L1331" i="16"/>
  <c r="K1331" i="16"/>
  <c r="J1331" i="16"/>
  <c r="I1331" i="16"/>
  <c r="H1331" i="16"/>
  <c r="G1331" i="16"/>
  <c r="F1331" i="16"/>
  <c r="E1331" i="16"/>
  <c r="D1331" i="16"/>
  <c r="C1331" i="16"/>
  <c r="B1331" i="16"/>
  <c r="Q1330" i="16"/>
  <c r="P1330" i="16"/>
  <c r="O1330" i="16"/>
  <c r="N1330" i="16"/>
  <c r="M1330" i="16"/>
  <c r="L1330" i="16"/>
  <c r="K1330" i="16"/>
  <c r="J1330" i="16"/>
  <c r="I1330" i="16"/>
  <c r="H1330" i="16"/>
  <c r="G1330" i="16"/>
  <c r="F1330" i="16"/>
  <c r="E1330" i="16"/>
  <c r="D1330" i="16"/>
  <c r="C1330" i="16"/>
  <c r="B1330" i="16"/>
  <c r="Q1329" i="16"/>
  <c r="P1329" i="16"/>
  <c r="O1329" i="16"/>
  <c r="N1329" i="16"/>
  <c r="M1329" i="16"/>
  <c r="L1329" i="16"/>
  <c r="K1329" i="16"/>
  <c r="J1329" i="16"/>
  <c r="I1329" i="16"/>
  <c r="H1329" i="16"/>
  <c r="G1329" i="16"/>
  <c r="F1329" i="16"/>
  <c r="E1329" i="16"/>
  <c r="D1329" i="16"/>
  <c r="C1329" i="16"/>
  <c r="B1329" i="16"/>
  <c r="Q1328" i="16"/>
  <c r="P1328" i="16"/>
  <c r="O1328" i="16"/>
  <c r="N1328" i="16"/>
  <c r="M1328" i="16"/>
  <c r="L1328" i="16"/>
  <c r="K1328" i="16"/>
  <c r="J1328" i="16"/>
  <c r="I1328" i="16"/>
  <c r="H1328" i="16"/>
  <c r="G1328" i="16"/>
  <c r="F1328" i="16"/>
  <c r="E1328" i="16"/>
  <c r="D1328" i="16"/>
  <c r="C1328" i="16"/>
  <c r="B1328" i="16"/>
  <c r="Q1327" i="16"/>
  <c r="P1327" i="16"/>
  <c r="O1327" i="16"/>
  <c r="N1327" i="16"/>
  <c r="M1327" i="16"/>
  <c r="L1327" i="16"/>
  <c r="K1327" i="16"/>
  <c r="J1327" i="16"/>
  <c r="I1327" i="16"/>
  <c r="H1327" i="16"/>
  <c r="G1327" i="16"/>
  <c r="F1327" i="16"/>
  <c r="E1327" i="16"/>
  <c r="D1327" i="16"/>
  <c r="C1327" i="16"/>
  <c r="B1327" i="16"/>
  <c r="Q1326" i="16"/>
  <c r="P1326" i="16"/>
  <c r="O1326" i="16"/>
  <c r="N1326" i="16"/>
  <c r="M1326" i="16"/>
  <c r="L1326" i="16"/>
  <c r="K1326" i="16"/>
  <c r="J1326" i="16"/>
  <c r="I1326" i="16"/>
  <c r="H1326" i="16"/>
  <c r="G1326" i="16"/>
  <c r="F1326" i="16"/>
  <c r="E1326" i="16"/>
  <c r="D1326" i="16"/>
  <c r="C1326" i="16"/>
  <c r="B1326" i="16"/>
  <c r="Q1325" i="16"/>
  <c r="P1325" i="16"/>
  <c r="O1325" i="16"/>
  <c r="N1325" i="16"/>
  <c r="M1325" i="16"/>
  <c r="L1325" i="16"/>
  <c r="K1325" i="16"/>
  <c r="J1325" i="16"/>
  <c r="I1325" i="16"/>
  <c r="H1325" i="16"/>
  <c r="G1325" i="16"/>
  <c r="F1325" i="16"/>
  <c r="E1325" i="16"/>
  <c r="D1325" i="16"/>
  <c r="C1325" i="16"/>
  <c r="B1325" i="16"/>
  <c r="Q1324" i="16"/>
  <c r="P1324" i="16"/>
  <c r="O1324" i="16"/>
  <c r="N1324" i="16"/>
  <c r="M1324" i="16"/>
  <c r="L1324" i="16"/>
  <c r="K1324" i="16"/>
  <c r="J1324" i="16"/>
  <c r="I1324" i="16"/>
  <c r="H1324" i="16"/>
  <c r="G1324" i="16"/>
  <c r="F1324" i="16"/>
  <c r="E1324" i="16"/>
  <c r="D1324" i="16"/>
  <c r="C1324" i="16"/>
  <c r="B1324" i="16"/>
  <c r="Q1323" i="16"/>
  <c r="P1323" i="16"/>
  <c r="O1323" i="16"/>
  <c r="N1323" i="16"/>
  <c r="M1323" i="16"/>
  <c r="L1323" i="16"/>
  <c r="K1323" i="16"/>
  <c r="J1323" i="16"/>
  <c r="I1323" i="16"/>
  <c r="H1323" i="16"/>
  <c r="G1323" i="16"/>
  <c r="F1323" i="16"/>
  <c r="E1323" i="16"/>
  <c r="D1323" i="16"/>
  <c r="C1323" i="16"/>
  <c r="B1323" i="16"/>
  <c r="Q1322" i="16"/>
  <c r="P1322" i="16"/>
  <c r="O1322" i="16"/>
  <c r="N1322" i="16"/>
  <c r="M1322" i="16"/>
  <c r="L1322" i="16"/>
  <c r="K1322" i="16"/>
  <c r="J1322" i="16"/>
  <c r="I1322" i="16"/>
  <c r="H1322" i="16"/>
  <c r="G1322" i="16"/>
  <c r="F1322" i="16"/>
  <c r="E1322" i="16"/>
  <c r="D1322" i="16"/>
  <c r="C1322" i="16"/>
  <c r="B1322" i="16"/>
  <c r="Q1321" i="16"/>
  <c r="P1321" i="16"/>
  <c r="O1321" i="16"/>
  <c r="N1321" i="16"/>
  <c r="M1321" i="16"/>
  <c r="L1321" i="16"/>
  <c r="K1321" i="16"/>
  <c r="J1321" i="16"/>
  <c r="I1321" i="16"/>
  <c r="H1321" i="16"/>
  <c r="G1321" i="16"/>
  <c r="F1321" i="16"/>
  <c r="E1321" i="16"/>
  <c r="D1321" i="16"/>
  <c r="C1321" i="16"/>
  <c r="B1321" i="16"/>
  <c r="Q1320" i="16"/>
  <c r="P1320" i="16"/>
  <c r="O1320" i="16"/>
  <c r="N1320" i="16"/>
  <c r="M1320" i="16"/>
  <c r="L1320" i="16"/>
  <c r="K1320" i="16"/>
  <c r="J1320" i="16"/>
  <c r="I1320" i="16"/>
  <c r="H1320" i="16"/>
  <c r="G1320" i="16"/>
  <c r="F1320" i="16"/>
  <c r="E1320" i="16"/>
  <c r="D1320" i="16"/>
  <c r="C1320" i="16"/>
  <c r="B1320" i="16"/>
  <c r="Q1319" i="16"/>
  <c r="P1319" i="16"/>
  <c r="O1319" i="16"/>
  <c r="N1319" i="16"/>
  <c r="M1319" i="16"/>
  <c r="L1319" i="16"/>
  <c r="K1319" i="16"/>
  <c r="J1319" i="16"/>
  <c r="I1319" i="16"/>
  <c r="H1319" i="16"/>
  <c r="G1319" i="16"/>
  <c r="F1319" i="16"/>
  <c r="E1319" i="16"/>
  <c r="D1319" i="16"/>
  <c r="C1319" i="16"/>
  <c r="B1319" i="16"/>
  <c r="Q1318" i="16"/>
  <c r="P1318" i="16"/>
  <c r="O1318" i="16"/>
  <c r="N1318" i="16"/>
  <c r="M1318" i="16"/>
  <c r="L1318" i="16"/>
  <c r="K1318" i="16"/>
  <c r="J1318" i="16"/>
  <c r="I1318" i="16"/>
  <c r="H1318" i="16"/>
  <c r="G1318" i="16"/>
  <c r="F1318" i="16"/>
  <c r="E1318" i="16"/>
  <c r="D1318" i="16"/>
  <c r="C1318" i="16"/>
  <c r="B1318" i="16"/>
  <c r="Q1317" i="16"/>
  <c r="P1317" i="16"/>
  <c r="O1317" i="16"/>
  <c r="N1317" i="16"/>
  <c r="M1317" i="16"/>
  <c r="L1317" i="16"/>
  <c r="K1317" i="16"/>
  <c r="J1317" i="16"/>
  <c r="I1317" i="16"/>
  <c r="H1317" i="16"/>
  <c r="G1317" i="16"/>
  <c r="F1317" i="16"/>
  <c r="E1317" i="16"/>
  <c r="D1317" i="16"/>
  <c r="C1317" i="16"/>
  <c r="B1317" i="16"/>
  <c r="Q1316" i="16"/>
  <c r="P1316" i="16"/>
  <c r="O1316" i="16"/>
  <c r="N1316" i="16"/>
  <c r="M1316" i="16"/>
  <c r="L1316" i="16"/>
  <c r="K1316" i="16"/>
  <c r="J1316" i="16"/>
  <c r="I1316" i="16"/>
  <c r="H1316" i="16"/>
  <c r="G1316" i="16"/>
  <c r="F1316" i="16"/>
  <c r="E1316" i="16"/>
  <c r="D1316" i="16"/>
  <c r="C1316" i="16"/>
  <c r="B1316" i="16"/>
  <c r="Q1315" i="16"/>
  <c r="P1315" i="16"/>
  <c r="O1315" i="16"/>
  <c r="N1315" i="16"/>
  <c r="M1315" i="16"/>
  <c r="L1315" i="16"/>
  <c r="K1315" i="16"/>
  <c r="J1315" i="16"/>
  <c r="I1315" i="16"/>
  <c r="H1315" i="16"/>
  <c r="G1315" i="16"/>
  <c r="F1315" i="16"/>
  <c r="E1315" i="16"/>
  <c r="D1315" i="16"/>
  <c r="C1315" i="16"/>
  <c r="B1315" i="16"/>
  <c r="Q1314" i="16"/>
  <c r="P1314" i="16"/>
  <c r="O1314" i="16"/>
  <c r="N1314" i="16"/>
  <c r="M1314" i="16"/>
  <c r="L1314" i="16"/>
  <c r="K1314" i="16"/>
  <c r="J1314" i="16"/>
  <c r="I1314" i="16"/>
  <c r="H1314" i="16"/>
  <c r="G1314" i="16"/>
  <c r="F1314" i="16"/>
  <c r="E1314" i="16"/>
  <c r="D1314" i="16"/>
  <c r="C1314" i="16"/>
  <c r="B1314" i="16"/>
  <c r="Q1313" i="16"/>
  <c r="P1313" i="16"/>
  <c r="O1313" i="16"/>
  <c r="N1313" i="16"/>
  <c r="M1313" i="16"/>
  <c r="L1313" i="16"/>
  <c r="K1313" i="16"/>
  <c r="J1313" i="16"/>
  <c r="I1313" i="16"/>
  <c r="H1313" i="16"/>
  <c r="G1313" i="16"/>
  <c r="F1313" i="16"/>
  <c r="E1313" i="16"/>
  <c r="D1313" i="16"/>
  <c r="C1313" i="16"/>
  <c r="B1313" i="16"/>
  <c r="Q1312" i="16"/>
  <c r="P1312" i="16"/>
  <c r="O1312" i="16"/>
  <c r="N1312" i="16"/>
  <c r="M1312" i="16"/>
  <c r="L1312" i="16"/>
  <c r="K1312" i="16"/>
  <c r="J1312" i="16"/>
  <c r="I1312" i="16"/>
  <c r="H1312" i="16"/>
  <c r="G1312" i="16"/>
  <c r="F1312" i="16"/>
  <c r="E1312" i="16"/>
  <c r="D1312" i="16"/>
  <c r="C1312" i="16"/>
  <c r="B1312" i="16"/>
  <c r="Q1311" i="16"/>
  <c r="P1311" i="16"/>
  <c r="O1311" i="16"/>
  <c r="N1311" i="16"/>
  <c r="M1311" i="16"/>
  <c r="L1311" i="16"/>
  <c r="K1311" i="16"/>
  <c r="J1311" i="16"/>
  <c r="I1311" i="16"/>
  <c r="H1311" i="16"/>
  <c r="G1311" i="16"/>
  <c r="F1311" i="16"/>
  <c r="E1311" i="16"/>
  <c r="D1311" i="16"/>
  <c r="C1311" i="16"/>
  <c r="B1311" i="16"/>
  <c r="Q1310" i="16"/>
  <c r="P1310" i="16"/>
  <c r="O1310" i="16"/>
  <c r="N1310" i="16"/>
  <c r="M1310" i="16"/>
  <c r="L1310" i="16"/>
  <c r="K1310" i="16"/>
  <c r="J1310" i="16"/>
  <c r="I1310" i="16"/>
  <c r="H1310" i="16"/>
  <c r="G1310" i="16"/>
  <c r="F1310" i="16"/>
  <c r="E1310" i="16"/>
  <c r="D1310" i="16"/>
  <c r="C1310" i="16"/>
  <c r="B1310" i="16"/>
  <c r="Q1309" i="16"/>
  <c r="P1309" i="16"/>
  <c r="O1309" i="16"/>
  <c r="N1309" i="16"/>
  <c r="M1309" i="16"/>
  <c r="L1309" i="16"/>
  <c r="K1309" i="16"/>
  <c r="J1309" i="16"/>
  <c r="I1309" i="16"/>
  <c r="H1309" i="16"/>
  <c r="G1309" i="16"/>
  <c r="F1309" i="16"/>
  <c r="E1309" i="16"/>
  <c r="D1309" i="16"/>
  <c r="C1309" i="16"/>
  <c r="B1309" i="16"/>
  <c r="Q1308" i="16"/>
  <c r="P1308" i="16"/>
  <c r="O1308" i="16"/>
  <c r="N1308" i="16"/>
  <c r="M1308" i="16"/>
  <c r="L1308" i="16"/>
  <c r="K1308" i="16"/>
  <c r="J1308" i="16"/>
  <c r="I1308" i="16"/>
  <c r="H1308" i="16"/>
  <c r="G1308" i="16"/>
  <c r="F1308" i="16"/>
  <c r="E1308" i="16"/>
  <c r="D1308" i="16"/>
  <c r="C1308" i="16"/>
  <c r="B1308" i="16"/>
  <c r="Q1307" i="16"/>
  <c r="P1307" i="16"/>
  <c r="O1307" i="16"/>
  <c r="N1307" i="16"/>
  <c r="M1307" i="16"/>
  <c r="L1307" i="16"/>
  <c r="K1307" i="16"/>
  <c r="J1307" i="16"/>
  <c r="I1307" i="16"/>
  <c r="H1307" i="16"/>
  <c r="G1307" i="16"/>
  <c r="F1307" i="16"/>
  <c r="E1307" i="16"/>
  <c r="D1307" i="16"/>
  <c r="C1307" i="16"/>
  <c r="B1307" i="16"/>
  <c r="Q1306" i="16"/>
  <c r="P1306" i="16"/>
  <c r="O1306" i="16"/>
  <c r="N1306" i="16"/>
  <c r="M1306" i="16"/>
  <c r="L1306" i="16"/>
  <c r="K1306" i="16"/>
  <c r="J1306" i="16"/>
  <c r="I1306" i="16"/>
  <c r="H1306" i="16"/>
  <c r="G1306" i="16"/>
  <c r="F1306" i="16"/>
  <c r="E1306" i="16"/>
  <c r="D1306" i="16"/>
  <c r="C1306" i="16"/>
  <c r="B1306" i="16"/>
  <c r="Q1305" i="16"/>
  <c r="P1305" i="16"/>
  <c r="O1305" i="16"/>
  <c r="N1305" i="16"/>
  <c r="M1305" i="16"/>
  <c r="L1305" i="16"/>
  <c r="K1305" i="16"/>
  <c r="J1305" i="16"/>
  <c r="I1305" i="16"/>
  <c r="H1305" i="16"/>
  <c r="G1305" i="16"/>
  <c r="F1305" i="16"/>
  <c r="E1305" i="16"/>
  <c r="D1305" i="16"/>
  <c r="C1305" i="16"/>
  <c r="B1305" i="16"/>
  <c r="Q1304" i="16"/>
  <c r="P1304" i="16"/>
  <c r="O1304" i="16"/>
  <c r="N1304" i="16"/>
  <c r="M1304" i="16"/>
  <c r="L1304" i="16"/>
  <c r="K1304" i="16"/>
  <c r="J1304" i="16"/>
  <c r="I1304" i="16"/>
  <c r="H1304" i="16"/>
  <c r="G1304" i="16"/>
  <c r="F1304" i="16"/>
  <c r="E1304" i="16"/>
  <c r="D1304" i="16"/>
  <c r="C1304" i="16"/>
  <c r="B1304" i="16"/>
  <c r="Q1303" i="16"/>
  <c r="P1303" i="16"/>
  <c r="O1303" i="16"/>
  <c r="N1303" i="16"/>
  <c r="M1303" i="16"/>
  <c r="L1303" i="16"/>
  <c r="K1303" i="16"/>
  <c r="J1303" i="16"/>
  <c r="I1303" i="16"/>
  <c r="H1303" i="16"/>
  <c r="G1303" i="16"/>
  <c r="F1303" i="16"/>
  <c r="E1303" i="16"/>
  <c r="D1303" i="16"/>
  <c r="C1303" i="16"/>
  <c r="B1303" i="16"/>
  <c r="Q1302" i="16"/>
  <c r="P1302" i="16"/>
  <c r="O1302" i="16"/>
  <c r="N1302" i="16"/>
  <c r="M1302" i="16"/>
  <c r="L1302" i="16"/>
  <c r="K1302" i="16"/>
  <c r="J1302" i="16"/>
  <c r="I1302" i="16"/>
  <c r="H1302" i="16"/>
  <c r="G1302" i="16"/>
  <c r="F1302" i="16"/>
  <c r="E1302" i="16"/>
  <c r="D1302" i="16"/>
  <c r="C1302" i="16"/>
  <c r="B1302" i="16"/>
  <c r="Q1301" i="16"/>
  <c r="P1301" i="16"/>
  <c r="O1301" i="16"/>
  <c r="N1301" i="16"/>
  <c r="M1301" i="16"/>
  <c r="L1301" i="16"/>
  <c r="K1301" i="16"/>
  <c r="J1301" i="16"/>
  <c r="I1301" i="16"/>
  <c r="H1301" i="16"/>
  <c r="G1301" i="16"/>
  <c r="F1301" i="16"/>
  <c r="E1301" i="16"/>
  <c r="D1301" i="16"/>
  <c r="C1301" i="16"/>
  <c r="B1301" i="16"/>
  <c r="Q1300" i="16"/>
  <c r="P1300" i="16"/>
  <c r="O1300" i="16"/>
  <c r="N1300" i="16"/>
  <c r="M1300" i="16"/>
  <c r="L1300" i="16"/>
  <c r="K1300" i="16"/>
  <c r="J1300" i="16"/>
  <c r="I1300" i="16"/>
  <c r="H1300" i="16"/>
  <c r="G1300" i="16"/>
  <c r="F1300" i="16"/>
  <c r="E1300" i="16"/>
  <c r="D1300" i="16"/>
  <c r="C1300" i="16"/>
  <c r="B1300" i="16"/>
  <c r="Q1299" i="16"/>
  <c r="P1299" i="16"/>
  <c r="O1299" i="16"/>
  <c r="N1299" i="16"/>
  <c r="M1299" i="16"/>
  <c r="L1299" i="16"/>
  <c r="K1299" i="16"/>
  <c r="J1299" i="16"/>
  <c r="I1299" i="16"/>
  <c r="H1299" i="16"/>
  <c r="G1299" i="16"/>
  <c r="F1299" i="16"/>
  <c r="E1299" i="16"/>
  <c r="D1299" i="16"/>
  <c r="C1299" i="16"/>
  <c r="B1299" i="16"/>
  <c r="Q1298" i="16"/>
  <c r="P1298" i="16"/>
  <c r="O1298" i="16"/>
  <c r="N1298" i="16"/>
  <c r="M1298" i="16"/>
  <c r="L1298" i="16"/>
  <c r="K1298" i="16"/>
  <c r="J1298" i="16"/>
  <c r="I1298" i="16"/>
  <c r="H1298" i="16"/>
  <c r="G1298" i="16"/>
  <c r="F1298" i="16"/>
  <c r="E1298" i="16"/>
  <c r="D1298" i="16"/>
  <c r="C1298" i="16"/>
  <c r="B1298" i="16"/>
  <c r="Q1297" i="16"/>
  <c r="P1297" i="16"/>
  <c r="O1297" i="16"/>
  <c r="N1297" i="16"/>
  <c r="M1297" i="16"/>
  <c r="L1297" i="16"/>
  <c r="K1297" i="16"/>
  <c r="J1297" i="16"/>
  <c r="I1297" i="16"/>
  <c r="H1297" i="16"/>
  <c r="G1297" i="16"/>
  <c r="F1297" i="16"/>
  <c r="E1297" i="16"/>
  <c r="D1297" i="16"/>
  <c r="C1297" i="16"/>
  <c r="B1297" i="16"/>
  <c r="Q1296" i="16"/>
  <c r="P1296" i="16"/>
  <c r="O1296" i="16"/>
  <c r="N1296" i="16"/>
  <c r="M1296" i="16"/>
  <c r="L1296" i="16"/>
  <c r="K1296" i="16"/>
  <c r="J1296" i="16"/>
  <c r="I1296" i="16"/>
  <c r="H1296" i="16"/>
  <c r="G1296" i="16"/>
  <c r="F1296" i="16"/>
  <c r="E1296" i="16"/>
  <c r="D1296" i="16"/>
  <c r="C1296" i="16"/>
  <c r="B1296" i="16"/>
  <c r="Q1295" i="16"/>
  <c r="P1295" i="16"/>
  <c r="O1295" i="16"/>
  <c r="N1295" i="16"/>
  <c r="M1295" i="16"/>
  <c r="L1295" i="16"/>
  <c r="K1295" i="16"/>
  <c r="J1295" i="16"/>
  <c r="I1295" i="16"/>
  <c r="H1295" i="16"/>
  <c r="G1295" i="16"/>
  <c r="F1295" i="16"/>
  <c r="E1295" i="16"/>
  <c r="D1295" i="16"/>
  <c r="C1295" i="16"/>
  <c r="B1295" i="16"/>
  <c r="Q1294" i="16"/>
  <c r="P1294" i="16"/>
  <c r="O1294" i="16"/>
  <c r="N1294" i="16"/>
  <c r="M1294" i="16"/>
  <c r="L1294" i="16"/>
  <c r="K1294" i="16"/>
  <c r="J1294" i="16"/>
  <c r="I1294" i="16"/>
  <c r="H1294" i="16"/>
  <c r="G1294" i="16"/>
  <c r="F1294" i="16"/>
  <c r="E1294" i="16"/>
  <c r="D1294" i="16"/>
  <c r="C1294" i="16"/>
  <c r="B1294" i="16"/>
  <c r="Q1293" i="16"/>
  <c r="P1293" i="16"/>
  <c r="O1293" i="16"/>
  <c r="N1293" i="16"/>
  <c r="M1293" i="16"/>
  <c r="L1293" i="16"/>
  <c r="K1293" i="16"/>
  <c r="J1293" i="16"/>
  <c r="I1293" i="16"/>
  <c r="H1293" i="16"/>
  <c r="G1293" i="16"/>
  <c r="F1293" i="16"/>
  <c r="E1293" i="16"/>
  <c r="D1293" i="16"/>
  <c r="C1293" i="16"/>
  <c r="B1293" i="16"/>
  <c r="Q1292" i="16"/>
  <c r="P1292" i="16"/>
  <c r="O1292" i="16"/>
  <c r="N1292" i="16"/>
  <c r="M1292" i="16"/>
  <c r="L1292" i="16"/>
  <c r="K1292" i="16"/>
  <c r="J1292" i="16"/>
  <c r="I1292" i="16"/>
  <c r="H1292" i="16"/>
  <c r="G1292" i="16"/>
  <c r="F1292" i="16"/>
  <c r="E1292" i="16"/>
  <c r="D1292" i="16"/>
  <c r="C1292" i="16"/>
  <c r="B1292" i="16"/>
  <c r="Q1291" i="16"/>
  <c r="P1291" i="16"/>
  <c r="O1291" i="16"/>
  <c r="N1291" i="16"/>
  <c r="M1291" i="16"/>
  <c r="L1291" i="16"/>
  <c r="K1291" i="16"/>
  <c r="J1291" i="16"/>
  <c r="I1291" i="16"/>
  <c r="H1291" i="16"/>
  <c r="G1291" i="16"/>
  <c r="F1291" i="16"/>
  <c r="E1291" i="16"/>
  <c r="D1291" i="16"/>
  <c r="C1291" i="16"/>
  <c r="B1291" i="16"/>
  <c r="Q1290" i="16"/>
  <c r="P1290" i="16"/>
  <c r="O1290" i="16"/>
  <c r="N1290" i="16"/>
  <c r="M1290" i="16"/>
  <c r="L1290" i="16"/>
  <c r="K1290" i="16"/>
  <c r="J1290" i="16"/>
  <c r="I1290" i="16"/>
  <c r="H1290" i="16"/>
  <c r="G1290" i="16"/>
  <c r="F1290" i="16"/>
  <c r="E1290" i="16"/>
  <c r="D1290" i="16"/>
  <c r="C1290" i="16"/>
  <c r="B1290" i="16"/>
  <c r="Q1289" i="16"/>
  <c r="P1289" i="16"/>
  <c r="O1289" i="16"/>
  <c r="N1289" i="16"/>
  <c r="M1289" i="16"/>
  <c r="L1289" i="16"/>
  <c r="K1289" i="16"/>
  <c r="J1289" i="16"/>
  <c r="I1289" i="16"/>
  <c r="H1289" i="16"/>
  <c r="G1289" i="16"/>
  <c r="F1289" i="16"/>
  <c r="E1289" i="16"/>
  <c r="D1289" i="16"/>
  <c r="C1289" i="16"/>
  <c r="B1289" i="16"/>
  <c r="Q1288" i="16"/>
  <c r="P1288" i="16"/>
  <c r="O1288" i="16"/>
  <c r="N1288" i="16"/>
  <c r="M1288" i="16"/>
  <c r="L1288" i="16"/>
  <c r="K1288" i="16"/>
  <c r="J1288" i="16"/>
  <c r="I1288" i="16"/>
  <c r="H1288" i="16"/>
  <c r="G1288" i="16"/>
  <c r="F1288" i="16"/>
  <c r="E1288" i="16"/>
  <c r="D1288" i="16"/>
  <c r="C1288" i="16"/>
  <c r="B1288" i="16"/>
  <c r="Q1287" i="16"/>
  <c r="P1287" i="16"/>
  <c r="O1287" i="16"/>
  <c r="N1287" i="16"/>
  <c r="M1287" i="16"/>
  <c r="L1287" i="16"/>
  <c r="K1287" i="16"/>
  <c r="J1287" i="16"/>
  <c r="I1287" i="16"/>
  <c r="H1287" i="16"/>
  <c r="G1287" i="16"/>
  <c r="F1287" i="16"/>
  <c r="E1287" i="16"/>
  <c r="D1287" i="16"/>
  <c r="C1287" i="16"/>
  <c r="B1287" i="16"/>
  <c r="Q1286" i="16"/>
  <c r="P1286" i="16"/>
  <c r="O1286" i="16"/>
  <c r="N1286" i="16"/>
  <c r="M1286" i="16"/>
  <c r="L1286" i="16"/>
  <c r="K1286" i="16"/>
  <c r="J1286" i="16"/>
  <c r="I1286" i="16"/>
  <c r="H1286" i="16"/>
  <c r="G1286" i="16"/>
  <c r="F1286" i="16"/>
  <c r="E1286" i="16"/>
  <c r="D1286" i="16"/>
  <c r="C1286" i="16"/>
  <c r="B1286" i="16"/>
  <c r="Q1285" i="16"/>
  <c r="P1285" i="16"/>
  <c r="O1285" i="16"/>
  <c r="N1285" i="16"/>
  <c r="M1285" i="16"/>
  <c r="L1285" i="16"/>
  <c r="K1285" i="16"/>
  <c r="J1285" i="16"/>
  <c r="I1285" i="16"/>
  <c r="H1285" i="16"/>
  <c r="G1285" i="16"/>
  <c r="F1285" i="16"/>
  <c r="E1285" i="16"/>
  <c r="D1285" i="16"/>
  <c r="C1285" i="16"/>
  <c r="B1285" i="16"/>
  <c r="Q1284" i="16"/>
  <c r="P1284" i="16"/>
  <c r="O1284" i="16"/>
  <c r="N1284" i="16"/>
  <c r="M1284" i="16"/>
  <c r="L1284" i="16"/>
  <c r="K1284" i="16"/>
  <c r="J1284" i="16"/>
  <c r="I1284" i="16"/>
  <c r="H1284" i="16"/>
  <c r="G1284" i="16"/>
  <c r="F1284" i="16"/>
  <c r="E1284" i="16"/>
  <c r="D1284" i="16"/>
  <c r="C1284" i="16"/>
  <c r="B1284" i="16"/>
  <c r="Q1283" i="16"/>
  <c r="P1283" i="16"/>
  <c r="O1283" i="16"/>
  <c r="N1283" i="16"/>
  <c r="M1283" i="16"/>
  <c r="L1283" i="16"/>
  <c r="K1283" i="16"/>
  <c r="J1283" i="16"/>
  <c r="I1283" i="16"/>
  <c r="H1283" i="16"/>
  <c r="G1283" i="16"/>
  <c r="F1283" i="16"/>
  <c r="E1283" i="16"/>
  <c r="D1283" i="16"/>
  <c r="C1283" i="16"/>
  <c r="B1283" i="16"/>
  <c r="Q1282" i="16"/>
  <c r="P1282" i="16"/>
  <c r="O1282" i="16"/>
  <c r="N1282" i="16"/>
  <c r="M1282" i="16"/>
  <c r="L1282" i="16"/>
  <c r="K1282" i="16"/>
  <c r="J1282" i="16"/>
  <c r="I1282" i="16"/>
  <c r="H1282" i="16"/>
  <c r="G1282" i="16"/>
  <c r="F1282" i="16"/>
  <c r="E1282" i="16"/>
  <c r="D1282" i="16"/>
  <c r="C1282" i="16"/>
  <c r="B1282" i="16"/>
  <c r="Q1281" i="16"/>
  <c r="P1281" i="16"/>
  <c r="O1281" i="16"/>
  <c r="N1281" i="16"/>
  <c r="M1281" i="16"/>
  <c r="L1281" i="16"/>
  <c r="K1281" i="16"/>
  <c r="J1281" i="16"/>
  <c r="I1281" i="16"/>
  <c r="H1281" i="16"/>
  <c r="G1281" i="16"/>
  <c r="F1281" i="16"/>
  <c r="E1281" i="16"/>
  <c r="D1281" i="16"/>
  <c r="C1281" i="16"/>
  <c r="B1281" i="16"/>
  <c r="Q1280" i="16"/>
  <c r="P1280" i="16"/>
  <c r="O1280" i="16"/>
  <c r="N1280" i="16"/>
  <c r="M1280" i="16"/>
  <c r="L1280" i="16"/>
  <c r="K1280" i="16"/>
  <c r="J1280" i="16"/>
  <c r="I1280" i="16"/>
  <c r="H1280" i="16"/>
  <c r="G1280" i="16"/>
  <c r="F1280" i="16"/>
  <c r="E1280" i="16"/>
  <c r="D1280" i="16"/>
  <c r="C1280" i="16"/>
  <c r="B1280" i="16"/>
  <c r="Q1279" i="16"/>
  <c r="P1279" i="16"/>
  <c r="O1279" i="16"/>
  <c r="N1279" i="16"/>
  <c r="M1279" i="16"/>
  <c r="L1279" i="16"/>
  <c r="K1279" i="16"/>
  <c r="J1279" i="16"/>
  <c r="I1279" i="16"/>
  <c r="H1279" i="16"/>
  <c r="G1279" i="16"/>
  <c r="F1279" i="16"/>
  <c r="E1279" i="16"/>
  <c r="D1279" i="16"/>
  <c r="C1279" i="16"/>
  <c r="B1279" i="16"/>
  <c r="Q1278" i="16"/>
  <c r="P1278" i="16"/>
  <c r="O1278" i="16"/>
  <c r="N1278" i="16"/>
  <c r="M1278" i="16"/>
  <c r="L1278" i="16"/>
  <c r="K1278" i="16"/>
  <c r="J1278" i="16"/>
  <c r="I1278" i="16"/>
  <c r="H1278" i="16"/>
  <c r="G1278" i="16"/>
  <c r="F1278" i="16"/>
  <c r="E1278" i="16"/>
  <c r="D1278" i="16"/>
  <c r="C1278" i="16"/>
  <c r="B1278" i="16"/>
  <c r="Q1277" i="16"/>
  <c r="P1277" i="16"/>
  <c r="O1277" i="16"/>
  <c r="N1277" i="16"/>
  <c r="M1277" i="16"/>
  <c r="L1277" i="16"/>
  <c r="K1277" i="16"/>
  <c r="J1277" i="16"/>
  <c r="I1277" i="16"/>
  <c r="H1277" i="16"/>
  <c r="G1277" i="16"/>
  <c r="F1277" i="16"/>
  <c r="E1277" i="16"/>
  <c r="D1277" i="16"/>
  <c r="C1277" i="16"/>
  <c r="B1277" i="16"/>
  <c r="Q1276" i="16"/>
  <c r="P1276" i="16"/>
  <c r="O1276" i="16"/>
  <c r="N1276" i="16"/>
  <c r="M1276" i="16"/>
  <c r="L1276" i="16"/>
  <c r="K1276" i="16"/>
  <c r="J1276" i="16"/>
  <c r="I1276" i="16"/>
  <c r="H1276" i="16"/>
  <c r="G1276" i="16"/>
  <c r="F1276" i="16"/>
  <c r="E1276" i="16"/>
  <c r="D1276" i="16"/>
  <c r="C1276" i="16"/>
  <c r="B1276" i="16"/>
  <c r="Q1275" i="16"/>
  <c r="P1275" i="16"/>
  <c r="O1275" i="16"/>
  <c r="N1275" i="16"/>
  <c r="M1275" i="16"/>
  <c r="L1275" i="16"/>
  <c r="K1275" i="16"/>
  <c r="J1275" i="16"/>
  <c r="I1275" i="16"/>
  <c r="H1275" i="16"/>
  <c r="G1275" i="16"/>
  <c r="F1275" i="16"/>
  <c r="E1275" i="16"/>
  <c r="D1275" i="16"/>
  <c r="C1275" i="16"/>
  <c r="B1275" i="16"/>
  <c r="Q1274" i="16"/>
  <c r="P1274" i="16"/>
  <c r="O1274" i="16"/>
  <c r="N1274" i="16"/>
  <c r="M1274" i="16"/>
  <c r="L1274" i="16"/>
  <c r="K1274" i="16"/>
  <c r="J1274" i="16"/>
  <c r="I1274" i="16"/>
  <c r="H1274" i="16"/>
  <c r="G1274" i="16"/>
  <c r="F1274" i="16"/>
  <c r="E1274" i="16"/>
  <c r="D1274" i="16"/>
  <c r="C1274" i="16"/>
  <c r="B1274" i="16"/>
  <c r="Q1273" i="16"/>
  <c r="P1273" i="16"/>
  <c r="O1273" i="16"/>
  <c r="N1273" i="16"/>
  <c r="M1273" i="16"/>
  <c r="L1273" i="16"/>
  <c r="K1273" i="16"/>
  <c r="J1273" i="16"/>
  <c r="I1273" i="16"/>
  <c r="H1273" i="16"/>
  <c r="G1273" i="16"/>
  <c r="F1273" i="16"/>
  <c r="E1273" i="16"/>
  <c r="D1273" i="16"/>
  <c r="C1273" i="16"/>
  <c r="B1273" i="16"/>
  <c r="Q1272" i="16"/>
  <c r="P1272" i="16"/>
  <c r="O1272" i="16"/>
  <c r="N1272" i="16"/>
  <c r="M1272" i="16"/>
  <c r="L1272" i="16"/>
  <c r="K1272" i="16"/>
  <c r="J1272" i="16"/>
  <c r="I1272" i="16"/>
  <c r="H1272" i="16"/>
  <c r="G1272" i="16"/>
  <c r="F1272" i="16"/>
  <c r="E1272" i="16"/>
  <c r="D1272" i="16"/>
  <c r="C1272" i="16"/>
  <c r="B1272" i="16"/>
  <c r="Q1271" i="16"/>
  <c r="P1271" i="16"/>
  <c r="O1271" i="16"/>
  <c r="N1271" i="16"/>
  <c r="M1271" i="16"/>
  <c r="L1271" i="16"/>
  <c r="K1271" i="16"/>
  <c r="J1271" i="16"/>
  <c r="I1271" i="16"/>
  <c r="H1271" i="16"/>
  <c r="G1271" i="16"/>
  <c r="F1271" i="16"/>
  <c r="E1271" i="16"/>
  <c r="D1271" i="16"/>
  <c r="C1271" i="16"/>
  <c r="B1271" i="16"/>
  <c r="Q1270" i="16"/>
  <c r="P1270" i="16"/>
  <c r="O1270" i="16"/>
  <c r="N1270" i="16"/>
  <c r="M1270" i="16"/>
  <c r="L1270" i="16"/>
  <c r="K1270" i="16"/>
  <c r="J1270" i="16"/>
  <c r="I1270" i="16"/>
  <c r="H1270" i="16"/>
  <c r="G1270" i="16"/>
  <c r="F1270" i="16"/>
  <c r="E1270" i="16"/>
  <c r="D1270" i="16"/>
  <c r="C1270" i="16"/>
  <c r="B1270" i="16"/>
  <c r="Q1269" i="16"/>
  <c r="P1269" i="16"/>
  <c r="O1269" i="16"/>
  <c r="N1269" i="16"/>
  <c r="M1269" i="16"/>
  <c r="L1269" i="16"/>
  <c r="K1269" i="16"/>
  <c r="J1269" i="16"/>
  <c r="I1269" i="16"/>
  <c r="H1269" i="16"/>
  <c r="G1269" i="16"/>
  <c r="F1269" i="16"/>
  <c r="E1269" i="16"/>
  <c r="D1269" i="16"/>
  <c r="C1269" i="16"/>
  <c r="B1269" i="16"/>
  <c r="Q1268" i="16"/>
  <c r="P1268" i="16"/>
  <c r="O1268" i="16"/>
  <c r="N1268" i="16"/>
  <c r="M1268" i="16"/>
  <c r="L1268" i="16"/>
  <c r="K1268" i="16"/>
  <c r="J1268" i="16"/>
  <c r="I1268" i="16"/>
  <c r="H1268" i="16"/>
  <c r="G1268" i="16"/>
  <c r="F1268" i="16"/>
  <c r="E1268" i="16"/>
  <c r="D1268" i="16"/>
  <c r="C1268" i="16"/>
  <c r="B1268" i="16"/>
  <c r="Q1267" i="16"/>
  <c r="P1267" i="16"/>
  <c r="O1267" i="16"/>
  <c r="N1267" i="16"/>
  <c r="M1267" i="16"/>
  <c r="L1267" i="16"/>
  <c r="K1267" i="16"/>
  <c r="J1267" i="16"/>
  <c r="I1267" i="16"/>
  <c r="H1267" i="16"/>
  <c r="G1267" i="16"/>
  <c r="F1267" i="16"/>
  <c r="E1267" i="16"/>
  <c r="D1267" i="16"/>
  <c r="C1267" i="16"/>
  <c r="B1267" i="16"/>
  <c r="Q1266" i="16"/>
  <c r="P1266" i="16"/>
  <c r="O1266" i="16"/>
  <c r="N1266" i="16"/>
  <c r="M1266" i="16"/>
  <c r="L1266" i="16"/>
  <c r="K1266" i="16"/>
  <c r="J1266" i="16"/>
  <c r="I1266" i="16"/>
  <c r="H1266" i="16"/>
  <c r="G1266" i="16"/>
  <c r="F1266" i="16"/>
  <c r="E1266" i="16"/>
  <c r="D1266" i="16"/>
  <c r="C1266" i="16"/>
  <c r="B1266" i="16"/>
  <c r="Q1265" i="16"/>
  <c r="P1265" i="16"/>
  <c r="O1265" i="16"/>
  <c r="N1265" i="16"/>
  <c r="M1265" i="16"/>
  <c r="L1265" i="16"/>
  <c r="K1265" i="16"/>
  <c r="J1265" i="16"/>
  <c r="I1265" i="16"/>
  <c r="H1265" i="16"/>
  <c r="G1265" i="16"/>
  <c r="F1265" i="16"/>
  <c r="E1265" i="16"/>
  <c r="D1265" i="16"/>
  <c r="C1265" i="16"/>
  <c r="B1265" i="16"/>
  <c r="Q1264" i="16"/>
  <c r="P1264" i="16"/>
  <c r="O1264" i="16"/>
  <c r="N1264" i="16"/>
  <c r="M1264" i="16"/>
  <c r="L1264" i="16"/>
  <c r="K1264" i="16"/>
  <c r="J1264" i="16"/>
  <c r="I1264" i="16"/>
  <c r="H1264" i="16"/>
  <c r="G1264" i="16"/>
  <c r="F1264" i="16"/>
  <c r="E1264" i="16"/>
  <c r="D1264" i="16"/>
  <c r="C1264" i="16"/>
  <c r="B1264" i="16"/>
  <c r="Q1263" i="16"/>
  <c r="P1263" i="16"/>
  <c r="O1263" i="16"/>
  <c r="N1263" i="16"/>
  <c r="M1263" i="16"/>
  <c r="L1263" i="16"/>
  <c r="K1263" i="16"/>
  <c r="J1263" i="16"/>
  <c r="I1263" i="16"/>
  <c r="H1263" i="16"/>
  <c r="G1263" i="16"/>
  <c r="F1263" i="16"/>
  <c r="E1263" i="16"/>
  <c r="D1263" i="16"/>
  <c r="C1263" i="16"/>
  <c r="B1263" i="16"/>
  <c r="Q1262" i="16"/>
  <c r="P1262" i="16"/>
  <c r="O1262" i="16"/>
  <c r="N1262" i="16"/>
  <c r="M1262" i="16"/>
  <c r="L1262" i="16"/>
  <c r="K1262" i="16"/>
  <c r="J1262" i="16"/>
  <c r="I1262" i="16"/>
  <c r="H1262" i="16"/>
  <c r="G1262" i="16"/>
  <c r="F1262" i="16"/>
  <c r="E1262" i="16"/>
  <c r="D1262" i="16"/>
  <c r="C1262" i="16"/>
  <c r="B1262" i="16"/>
  <c r="Q1261" i="16"/>
  <c r="P1261" i="16"/>
  <c r="O1261" i="16"/>
  <c r="N1261" i="16"/>
  <c r="M1261" i="16"/>
  <c r="L1261" i="16"/>
  <c r="K1261" i="16"/>
  <c r="J1261" i="16"/>
  <c r="I1261" i="16"/>
  <c r="H1261" i="16"/>
  <c r="G1261" i="16"/>
  <c r="F1261" i="16"/>
  <c r="E1261" i="16"/>
  <c r="D1261" i="16"/>
  <c r="C1261" i="16"/>
  <c r="B1261" i="16"/>
  <c r="Q1260" i="16"/>
  <c r="P1260" i="16"/>
  <c r="O1260" i="16"/>
  <c r="N1260" i="16"/>
  <c r="M1260" i="16"/>
  <c r="L1260" i="16"/>
  <c r="K1260" i="16"/>
  <c r="J1260" i="16"/>
  <c r="I1260" i="16"/>
  <c r="H1260" i="16"/>
  <c r="G1260" i="16"/>
  <c r="F1260" i="16"/>
  <c r="E1260" i="16"/>
  <c r="D1260" i="16"/>
  <c r="C1260" i="16"/>
  <c r="B1260" i="16"/>
  <c r="Q1259" i="16"/>
  <c r="P1259" i="16"/>
  <c r="O1259" i="16"/>
  <c r="N1259" i="16"/>
  <c r="M1259" i="16"/>
  <c r="L1259" i="16"/>
  <c r="K1259" i="16"/>
  <c r="J1259" i="16"/>
  <c r="I1259" i="16"/>
  <c r="H1259" i="16"/>
  <c r="G1259" i="16"/>
  <c r="F1259" i="16"/>
  <c r="E1259" i="16"/>
  <c r="D1259" i="16"/>
  <c r="C1259" i="16"/>
  <c r="B1259" i="16"/>
  <c r="Q1258" i="16"/>
  <c r="P1258" i="16"/>
  <c r="O1258" i="16"/>
  <c r="N1258" i="16"/>
  <c r="M1258" i="16"/>
  <c r="L1258" i="16"/>
  <c r="K1258" i="16"/>
  <c r="J1258" i="16"/>
  <c r="I1258" i="16"/>
  <c r="H1258" i="16"/>
  <c r="G1258" i="16"/>
  <c r="F1258" i="16"/>
  <c r="E1258" i="16"/>
  <c r="D1258" i="16"/>
  <c r="C1258" i="16"/>
  <c r="B1258" i="16"/>
  <c r="Q1257" i="16"/>
  <c r="P1257" i="16"/>
  <c r="O1257" i="16"/>
  <c r="N1257" i="16"/>
  <c r="M1257" i="16"/>
  <c r="L1257" i="16"/>
  <c r="K1257" i="16"/>
  <c r="J1257" i="16"/>
  <c r="I1257" i="16"/>
  <c r="H1257" i="16"/>
  <c r="G1257" i="16"/>
  <c r="F1257" i="16"/>
  <c r="E1257" i="16"/>
  <c r="D1257" i="16"/>
  <c r="C1257" i="16"/>
  <c r="B1257" i="16"/>
  <c r="Q1256" i="16"/>
  <c r="P1256" i="16"/>
  <c r="O1256" i="16"/>
  <c r="N1256" i="16"/>
  <c r="M1256" i="16"/>
  <c r="L1256" i="16"/>
  <c r="K1256" i="16"/>
  <c r="J1256" i="16"/>
  <c r="I1256" i="16"/>
  <c r="H1256" i="16"/>
  <c r="G1256" i="16"/>
  <c r="F1256" i="16"/>
  <c r="E1256" i="16"/>
  <c r="D1256" i="16"/>
  <c r="C1256" i="16"/>
  <c r="B1256" i="16"/>
  <c r="Q1255" i="16"/>
  <c r="P1255" i="16"/>
  <c r="O1255" i="16"/>
  <c r="N1255" i="16"/>
  <c r="M1255" i="16"/>
  <c r="L1255" i="16"/>
  <c r="K1255" i="16"/>
  <c r="J1255" i="16"/>
  <c r="I1255" i="16"/>
  <c r="H1255" i="16"/>
  <c r="G1255" i="16"/>
  <c r="F1255" i="16"/>
  <c r="E1255" i="16"/>
  <c r="D1255" i="16"/>
  <c r="C1255" i="16"/>
  <c r="B1255" i="16"/>
  <c r="Q1254" i="16"/>
  <c r="P1254" i="16"/>
  <c r="O1254" i="16"/>
  <c r="N1254" i="16"/>
  <c r="M1254" i="16"/>
  <c r="L1254" i="16"/>
  <c r="K1254" i="16"/>
  <c r="J1254" i="16"/>
  <c r="I1254" i="16"/>
  <c r="H1254" i="16"/>
  <c r="G1254" i="16"/>
  <c r="F1254" i="16"/>
  <c r="E1254" i="16"/>
  <c r="D1254" i="16"/>
  <c r="C1254" i="16"/>
  <c r="B1254" i="16"/>
  <c r="Q1253" i="16"/>
  <c r="P1253" i="16"/>
  <c r="O1253" i="16"/>
  <c r="N1253" i="16"/>
  <c r="M1253" i="16"/>
  <c r="L1253" i="16"/>
  <c r="K1253" i="16"/>
  <c r="J1253" i="16"/>
  <c r="I1253" i="16"/>
  <c r="H1253" i="16"/>
  <c r="G1253" i="16"/>
  <c r="F1253" i="16"/>
  <c r="E1253" i="16"/>
  <c r="D1253" i="16"/>
  <c r="C1253" i="16"/>
  <c r="B1253" i="16"/>
  <c r="Q1252" i="16"/>
  <c r="P1252" i="16"/>
  <c r="O1252" i="16"/>
  <c r="N1252" i="16"/>
  <c r="M1252" i="16"/>
  <c r="L1252" i="16"/>
  <c r="K1252" i="16"/>
  <c r="J1252" i="16"/>
  <c r="I1252" i="16"/>
  <c r="H1252" i="16"/>
  <c r="G1252" i="16"/>
  <c r="F1252" i="16"/>
  <c r="E1252" i="16"/>
  <c r="D1252" i="16"/>
  <c r="C1252" i="16"/>
  <c r="B1252" i="16"/>
  <c r="Q1251" i="16"/>
  <c r="P1251" i="16"/>
  <c r="O1251" i="16"/>
  <c r="N1251" i="16"/>
  <c r="M1251" i="16"/>
  <c r="L1251" i="16"/>
  <c r="K1251" i="16"/>
  <c r="J1251" i="16"/>
  <c r="I1251" i="16"/>
  <c r="H1251" i="16"/>
  <c r="G1251" i="16"/>
  <c r="F1251" i="16"/>
  <c r="E1251" i="16"/>
  <c r="D1251" i="16"/>
  <c r="C1251" i="16"/>
  <c r="B1251" i="16"/>
  <c r="Q1250" i="16"/>
  <c r="P1250" i="16"/>
  <c r="O1250" i="16"/>
  <c r="N1250" i="16"/>
  <c r="M1250" i="16"/>
  <c r="L1250" i="16"/>
  <c r="K1250" i="16"/>
  <c r="J1250" i="16"/>
  <c r="I1250" i="16"/>
  <c r="H1250" i="16"/>
  <c r="G1250" i="16"/>
  <c r="F1250" i="16"/>
  <c r="E1250" i="16"/>
  <c r="D1250" i="16"/>
  <c r="C1250" i="16"/>
  <c r="B1250" i="16"/>
  <c r="Q1249" i="16"/>
  <c r="P1249" i="16"/>
  <c r="O1249" i="16"/>
  <c r="N1249" i="16"/>
  <c r="M1249" i="16"/>
  <c r="L1249" i="16"/>
  <c r="K1249" i="16"/>
  <c r="J1249" i="16"/>
  <c r="I1249" i="16"/>
  <c r="H1249" i="16"/>
  <c r="G1249" i="16"/>
  <c r="F1249" i="16"/>
  <c r="E1249" i="16"/>
  <c r="D1249" i="16"/>
  <c r="C1249" i="16"/>
  <c r="B1249" i="16"/>
  <c r="Q1248" i="16"/>
  <c r="P1248" i="16"/>
  <c r="O1248" i="16"/>
  <c r="N1248" i="16"/>
  <c r="M1248" i="16"/>
  <c r="L1248" i="16"/>
  <c r="K1248" i="16"/>
  <c r="J1248" i="16"/>
  <c r="I1248" i="16"/>
  <c r="H1248" i="16"/>
  <c r="G1248" i="16"/>
  <c r="F1248" i="16"/>
  <c r="E1248" i="16"/>
  <c r="D1248" i="16"/>
  <c r="C1248" i="16"/>
  <c r="B1248" i="16"/>
  <c r="Q1247" i="16"/>
  <c r="P1247" i="16"/>
  <c r="O1247" i="16"/>
  <c r="N1247" i="16"/>
  <c r="M1247" i="16"/>
  <c r="L1247" i="16"/>
  <c r="K1247" i="16"/>
  <c r="J1247" i="16"/>
  <c r="I1247" i="16"/>
  <c r="H1247" i="16"/>
  <c r="G1247" i="16"/>
  <c r="F1247" i="16"/>
  <c r="E1247" i="16"/>
  <c r="D1247" i="16"/>
  <c r="C1247" i="16"/>
  <c r="B1247" i="16"/>
  <c r="Q1246" i="16"/>
  <c r="P1246" i="16"/>
  <c r="O1246" i="16"/>
  <c r="N1246" i="16"/>
  <c r="M1246" i="16"/>
  <c r="L1246" i="16"/>
  <c r="K1246" i="16"/>
  <c r="J1246" i="16"/>
  <c r="I1246" i="16"/>
  <c r="H1246" i="16"/>
  <c r="G1246" i="16"/>
  <c r="F1246" i="16"/>
  <c r="E1246" i="16"/>
  <c r="D1246" i="16"/>
  <c r="C1246" i="16"/>
  <c r="B1246" i="16"/>
  <c r="Q1245" i="16"/>
  <c r="P1245" i="16"/>
  <c r="O1245" i="16"/>
  <c r="N1245" i="16"/>
  <c r="M1245" i="16"/>
  <c r="L1245" i="16"/>
  <c r="K1245" i="16"/>
  <c r="J1245" i="16"/>
  <c r="I1245" i="16"/>
  <c r="H1245" i="16"/>
  <c r="G1245" i="16"/>
  <c r="F1245" i="16"/>
  <c r="E1245" i="16"/>
  <c r="D1245" i="16"/>
  <c r="C1245" i="16"/>
  <c r="B1245" i="16"/>
  <c r="Q1244" i="16"/>
  <c r="P1244" i="16"/>
  <c r="O1244" i="16"/>
  <c r="N1244" i="16"/>
  <c r="M1244" i="16"/>
  <c r="L1244" i="16"/>
  <c r="K1244" i="16"/>
  <c r="J1244" i="16"/>
  <c r="I1244" i="16"/>
  <c r="H1244" i="16"/>
  <c r="G1244" i="16"/>
  <c r="F1244" i="16"/>
  <c r="E1244" i="16"/>
  <c r="D1244" i="16"/>
  <c r="C1244" i="16"/>
  <c r="B1244" i="16"/>
  <c r="Q1243" i="16"/>
  <c r="P1243" i="16"/>
  <c r="O1243" i="16"/>
  <c r="N1243" i="16"/>
  <c r="M1243" i="16"/>
  <c r="L1243" i="16"/>
  <c r="K1243" i="16"/>
  <c r="J1243" i="16"/>
  <c r="I1243" i="16"/>
  <c r="H1243" i="16"/>
  <c r="G1243" i="16"/>
  <c r="F1243" i="16"/>
  <c r="E1243" i="16"/>
  <c r="D1243" i="16"/>
  <c r="C1243" i="16"/>
  <c r="B1243" i="16"/>
  <c r="Q1242" i="16"/>
  <c r="P1242" i="16"/>
  <c r="O1242" i="16"/>
  <c r="N1242" i="16"/>
  <c r="M1242" i="16"/>
  <c r="L1242" i="16"/>
  <c r="K1242" i="16"/>
  <c r="J1242" i="16"/>
  <c r="I1242" i="16"/>
  <c r="H1242" i="16"/>
  <c r="G1242" i="16"/>
  <c r="F1242" i="16"/>
  <c r="E1242" i="16"/>
  <c r="D1242" i="16"/>
  <c r="C1242" i="16"/>
  <c r="B1242" i="16"/>
  <c r="Q1241" i="16"/>
  <c r="P1241" i="16"/>
  <c r="O1241" i="16"/>
  <c r="N1241" i="16"/>
  <c r="M1241" i="16"/>
  <c r="L1241" i="16"/>
  <c r="K1241" i="16"/>
  <c r="J1241" i="16"/>
  <c r="I1241" i="16"/>
  <c r="H1241" i="16"/>
  <c r="G1241" i="16"/>
  <c r="F1241" i="16"/>
  <c r="E1241" i="16"/>
  <c r="D1241" i="16"/>
  <c r="C1241" i="16"/>
  <c r="B1241" i="16"/>
  <c r="Q1240" i="16"/>
  <c r="P1240" i="16"/>
  <c r="O1240" i="16"/>
  <c r="N1240" i="16"/>
  <c r="M1240" i="16"/>
  <c r="L1240" i="16"/>
  <c r="K1240" i="16"/>
  <c r="J1240" i="16"/>
  <c r="I1240" i="16"/>
  <c r="H1240" i="16"/>
  <c r="G1240" i="16"/>
  <c r="F1240" i="16"/>
  <c r="E1240" i="16"/>
  <c r="D1240" i="16"/>
  <c r="C1240" i="16"/>
  <c r="B1240" i="16"/>
  <c r="Q1239" i="16"/>
  <c r="P1239" i="16"/>
  <c r="O1239" i="16"/>
  <c r="N1239" i="16"/>
  <c r="M1239" i="16"/>
  <c r="L1239" i="16"/>
  <c r="K1239" i="16"/>
  <c r="J1239" i="16"/>
  <c r="I1239" i="16"/>
  <c r="H1239" i="16"/>
  <c r="G1239" i="16"/>
  <c r="F1239" i="16"/>
  <c r="E1239" i="16"/>
  <c r="D1239" i="16"/>
  <c r="C1239" i="16"/>
  <c r="B1239" i="16"/>
  <c r="Q1238" i="16"/>
  <c r="P1238" i="16"/>
  <c r="O1238" i="16"/>
  <c r="N1238" i="16"/>
  <c r="M1238" i="16"/>
  <c r="L1238" i="16"/>
  <c r="K1238" i="16"/>
  <c r="J1238" i="16"/>
  <c r="I1238" i="16"/>
  <c r="H1238" i="16"/>
  <c r="G1238" i="16"/>
  <c r="F1238" i="16"/>
  <c r="E1238" i="16"/>
  <c r="D1238" i="16"/>
  <c r="C1238" i="16"/>
  <c r="B1238" i="16"/>
  <c r="Q1237" i="16"/>
  <c r="P1237" i="16"/>
  <c r="O1237" i="16"/>
  <c r="N1237" i="16"/>
  <c r="M1237" i="16"/>
  <c r="L1237" i="16"/>
  <c r="K1237" i="16"/>
  <c r="J1237" i="16"/>
  <c r="I1237" i="16"/>
  <c r="H1237" i="16"/>
  <c r="G1237" i="16"/>
  <c r="F1237" i="16"/>
  <c r="E1237" i="16"/>
  <c r="D1237" i="16"/>
  <c r="C1237" i="16"/>
  <c r="B1237" i="16"/>
  <c r="Q1236" i="16"/>
  <c r="P1236" i="16"/>
  <c r="O1236" i="16"/>
  <c r="N1236" i="16"/>
  <c r="M1236" i="16"/>
  <c r="L1236" i="16"/>
  <c r="K1236" i="16"/>
  <c r="J1236" i="16"/>
  <c r="I1236" i="16"/>
  <c r="H1236" i="16"/>
  <c r="G1236" i="16"/>
  <c r="F1236" i="16"/>
  <c r="E1236" i="16"/>
  <c r="D1236" i="16"/>
  <c r="C1236" i="16"/>
  <c r="B1236" i="16"/>
  <c r="Q1235" i="16"/>
  <c r="P1235" i="16"/>
  <c r="O1235" i="16"/>
  <c r="N1235" i="16"/>
  <c r="M1235" i="16"/>
  <c r="L1235" i="16"/>
  <c r="K1235" i="16"/>
  <c r="J1235" i="16"/>
  <c r="I1235" i="16"/>
  <c r="H1235" i="16"/>
  <c r="G1235" i="16"/>
  <c r="F1235" i="16"/>
  <c r="E1235" i="16"/>
  <c r="D1235" i="16"/>
  <c r="C1235" i="16"/>
  <c r="B1235" i="16"/>
  <c r="Q1234" i="16"/>
  <c r="P1234" i="16"/>
  <c r="O1234" i="16"/>
  <c r="N1234" i="16"/>
  <c r="M1234" i="16"/>
  <c r="L1234" i="16"/>
  <c r="K1234" i="16"/>
  <c r="J1234" i="16"/>
  <c r="I1234" i="16"/>
  <c r="H1234" i="16"/>
  <c r="G1234" i="16"/>
  <c r="F1234" i="16"/>
  <c r="E1234" i="16"/>
  <c r="D1234" i="16"/>
  <c r="C1234" i="16"/>
  <c r="B1234" i="16"/>
  <c r="Q1233" i="16"/>
  <c r="P1233" i="16"/>
  <c r="O1233" i="16"/>
  <c r="N1233" i="16"/>
  <c r="M1233" i="16"/>
  <c r="L1233" i="16"/>
  <c r="K1233" i="16"/>
  <c r="J1233" i="16"/>
  <c r="I1233" i="16"/>
  <c r="H1233" i="16"/>
  <c r="G1233" i="16"/>
  <c r="F1233" i="16"/>
  <c r="E1233" i="16"/>
  <c r="D1233" i="16"/>
  <c r="C1233" i="16"/>
  <c r="B1233" i="16"/>
  <c r="Q1232" i="16"/>
  <c r="P1232" i="16"/>
  <c r="O1232" i="16"/>
  <c r="N1232" i="16"/>
  <c r="M1232" i="16"/>
  <c r="L1232" i="16"/>
  <c r="K1232" i="16"/>
  <c r="J1232" i="16"/>
  <c r="I1232" i="16"/>
  <c r="H1232" i="16"/>
  <c r="G1232" i="16"/>
  <c r="F1232" i="16"/>
  <c r="E1232" i="16"/>
  <c r="D1232" i="16"/>
  <c r="C1232" i="16"/>
  <c r="B1232" i="16"/>
  <c r="Q1231" i="16"/>
  <c r="P1231" i="16"/>
  <c r="O1231" i="16"/>
  <c r="N1231" i="16"/>
  <c r="M1231" i="16"/>
  <c r="L1231" i="16"/>
  <c r="K1231" i="16"/>
  <c r="J1231" i="16"/>
  <c r="I1231" i="16"/>
  <c r="H1231" i="16"/>
  <c r="G1231" i="16"/>
  <c r="F1231" i="16"/>
  <c r="E1231" i="16"/>
  <c r="D1231" i="16"/>
  <c r="C1231" i="16"/>
  <c r="B1231" i="16"/>
  <c r="Q1230" i="16"/>
  <c r="P1230" i="16"/>
  <c r="O1230" i="16"/>
  <c r="N1230" i="16"/>
  <c r="M1230" i="16"/>
  <c r="L1230" i="16"/>
  <c r="K1230" i="16"/>
  <c r="J1230" i="16"/>
  <c r="I1230" i="16"/>
  <c r="H1230" i="16"/>
  <c r="G1230" i="16"/>
  <c r="F1230" i="16"/>
  <c r="E1230" i="16"/>
  <c r="D1230" i="16"/>
  <c r="C1230" i="16"/>
  <c r="B1230" i="16"/>
  <c r="Q1229" i="16"/>
  <c r="P1229" i="16"/>
  <c r="O1229" i="16"/>
  <c r="N1229" i="16"/>
  <c r="M1229" i="16"/>
  <c r="L1229" i="16"/>
  <c r="K1229" i="16"/>
  <c r="J1229" i="16"/>
  <c r="I1229" i="16"/>
  <c r="H1229" i="16"/>
  <c r="G1229" i="16"/>
  <c r="F1229" i="16"/>
  <c r="E1229" i="16"/>
  <c r="D1229" i="16"/>
  <c r="C1229" i="16"/>
  <c r="B1229" i="16"/>
  <c r="Q1228" i="16"/>
  <c r="P1228" i="16"/>
  <c r="O1228" i="16"/>
  <c r="N1228" i="16"/>
  <c r="M1228" i="16"/>
  <c r="L1228" i="16"/>
  <c r="K1228" i="16"/>
  <c r="J1228" i="16"/>
  <c r="I1228" i="16"/>
  <c r="H1228" i="16"/>
  <c r="G1228" i="16"/>
  <c r="F1228" i="16"/>
  <c r="E1228" i="16"/>
  <c r="D1228" i="16"/>
  <c r="C1228" i="16"/>
  <c r="B1228" i="16"/>
  <c r="Q1227" i="16"/>
  <c r="P1227" i="16"/>
  <c r="O1227" i="16"/>
  <c r="N1227" i="16"/>
  <c r="M1227" i="16"/>
  <c r="L1227" i="16"/>
  <c r="K1227" i="16"/>
  <c r="J1227" i="16"/>
  <c r="I1227" i="16"/>
  <c r="H1227" i="16"/>
  <c r="G1227" i="16"/>
  <c r="F1227" i="16"/>
  <c r="E1227" i="16"/>
  <c r="D1227" i="16"/>
  <c r="C1227" i="16"/>
  <c r="B1227" i="16"/>
  <c r="Q1226" i="16"/>
  <c r="P1226" i="16"/>
  <c r="O1226" i="16"/>
  <c r="N1226" i="16"/>
  <c r="M1226" i="16"/>
  <c r="L1226" i="16"/>
  <c r="K1226" i="16"/>
  <c r="J1226" i="16"/>
  <c r="I1226" i="16"/>
  <c r="H1226" i="16"/>
  <c r="G1226" i="16"/>
  <c r="F1226" i="16"/>
  <c r="E1226" i="16"/>
  <c r="D1226" i="16"/>
  <c r="C1226" i="16"/>
  <c r="B1226" i="16"/>
  <c r="Q1225" i="16"/>
  <c r="P1225" i="16"/>
  <c r="O1225" i="16"/>
  <c r="N1225" i="16"/>
  <c r="M1225" i="16"/>
  <c r="L1225" i="16"/>
  <c r="K1225" i="16"/>
  <c r="J1225" i="16"/>
  <c r="I1225" i="16"/>
  <c r="H1225" i="16"/>
  <c r="G1225" i="16"/>
  <c r="F1225" i="16"/>
  <c r="E1225" i="16"/>
  <c r="D1225" i="16"/>
  <c r="C1225" i="16"/>
  <c r="B1225" i="16"/>
  <c r="Q1224" i="16"/>
  <c r="P1224" i="16"/>
  <c r="O1224" i="16"/>
  <c r="N1224" i="16"/>
  <c r="M1224" i="16"/>
  <c r="L1224" i="16"/>
  <c r="K1224" i="16"/>
  <c r="J1224" i="16"/>
  <c r="I1224" i="16"/>
  <c r="H1224" i="16"/>
  <c r="G1224" i="16"/>
  <c r="F1224" i="16"/>
  <c r="E1224" i="16"/>
  <c r="D1224" i="16"/>
  <c r="C1224" i="16"/>
  <c r="B1224" i="16"/>
  <c r="Q1223" i="16"/>
  <c r="P1223" i="16"/>
  <c r="O1223" i="16"/>
  <c r="N1223" i="16"/>
  <c r="M1223" i="16"/>
  <c r="L1223" i="16"/>
  <c r="K1223" i="16"/>
  <c r="J1223" i="16"/>
  <c r="I1223" i="16"/>
  <c r="H1223" i="16"/>
  <c r="G1223" i="16"/>
  <c r="F1223" i="16"/>
  <c r="E1223" i="16"/>
  <c r="D1223" i="16"/>
  <c r="C1223" i="16"/>
  <c r="B1223" i="16"/>
  <c r="Q1222" i="16"/>
  <c r="P1222" i="16"/>
  <c r="O1222" i="16"/>
  <c r="N1222" i="16"/>
  <c r="M1222" i="16"/>
  <c r="L1222" i="16"/>
  <c r="K1222" i="16"/>
  <c r="J1222" i="16"/>
  <c r="I1222" i="16"/>
  <c r="H1222" i="16"/>
  <c r="G1222" i="16"/>
  <c r="F1222" i="16"/>
  <c r="E1222" i="16"/>
  <c r="D1222" i="16"/>
  <c r="C1222" i="16"/>
  <c r="B1222" i="16"/>
  <c r="Q1221" i="16"/>
  <c r="P1221" i="16"/>
  <c r="O1221" i="16"/>
  <c r="N1221" i="16"/>
  <c r="M1221" i="16"/>
  <c r="L1221" i="16"/>
  <c r="K1221" i="16"/>
  <c r="J1221" i="16"/>
  <c r="I1221" i="16"/>
  <c r="H1221" i="16"/>
  <c r="G1221" i="16"/>
  <c r="F1221" i="16"/>
  <c r="E1221" i="16"/>
  <c r="D1221" i="16"/>
  <c r="C1221" i="16"/>
  <c r="B1221" i="16"/>
  <c r="Q1220" i="16"/>
  <c r="P1220" i="16"/>
  <c r="O1220" i="16"/>
  <c r="N1220" i="16"/>
  <c r="M1220" i="16"/>
  <c r="L1220" i="16"/>
  <c r="K1220" i="16"/>
  <c r="J1220" i="16"/>
  <c r="I1220" i="16"/>
  <c r="H1220" i="16"/>
  <c r="G1220" i="16"/>
  <c r="F1220" i="16"/>
  <c r="E1220" i="16"/>
  <c r="D1220" i="16"/>
  <c r="C1220" i="16"/>
  <c r="B1220" i="16"/>
  <c r="Q1219" i="16"/>
  <c r="P1219" i="16"/>
  <c r="O1219" i="16"/>
  <c r="N1219" i="16"/>
  <c r="M1219" i="16"/>
  <c r="L1219" i="16"/>
  <c r="K1219" i="16"/>
  <c r="J1219" i="16"/>
  <c r="I1219" i="16"/>
  <c r="H1219" i="16"/>
  <c r="G1219" i="16"/>
  <c r="F1219" i="16"/>
  <c r="E1219" i="16"/>
  <c r="D1219" i="16"/>
  <c r="C1219" i="16"/>
  <c r="B1219" i="16"/>
  <c r="Q1218" i="16"/>
  <c r="P1218" i="16"/>
  <c r="O1218" i="16"/>
  <c r="N1218" i="16"/>
  <c r="M1218" i="16"/>
  <c r="L1218" i="16"/>
  <c r="K1218" i="16"/>
  <c r="J1218" i="16"/>
  <c r="I1218" i="16"/>
  <c r="H1218" i="16"/>
  <c r="G1218" i="16"/>
  <c r="F1218" i="16"/>
  <c r="E1218" i="16"/>
  <c r="D1218" i="16"/>
  <c r="C1218" i="16"/>
  <c r="B1218" i="16"/>
  <c r="Q1217" i="16"/>
  <c r="P1217" i="16"/>
  <c r="O1217" i="16"/>
  <c r="N1217" i="16"/>
  <c r="M1217" i="16"/>
  <c r="L1217" i="16"/>
  <c r="K1217" i="16"/>
  <c r="J1217" i="16"/>
  <c r="I1217" i="16"/>
  <c r="H1217" i="16"/>
  <c r="G1217" i="16"/>
  <c r="F1217" i="16"/>
  <c r="E1217" i="16"/>
  <c r="D1217" i="16"/>
  <c r="C1217" i="16"/>
  <c r="B1217" i="16"/>
  <c r="Q1216" i="16"/>
  <c r="P1216" i="16"/>
  <c r="O1216" i="16"/>
  <c r="N1216" i="16"/>
  <c r="M1216" i="16"/>
  <c r="L1216" i="16"/>
  <c r="K1216" i="16"/>
  <c r="J1216" i="16"/>
  <c r="I1216" i="16"/>
  <c r="H1216" i="16"/>
  <c r="G1216" i="16"/>
  <c r="F1216" i="16"/>
  <c r="E1216" i="16"/>
  <c r="D1216" i="16"/>
  <c r="C1216" i="16"/>
  <c r="B1216" i="16"/>
  <c r="Q1215" i="16"/>
  <c r="P1215" i="16"/>
  <c r="O1215" i="16"/>
  <c r="N1215" i="16"/>
  <c r="M1215" i="16"/>
  <c r="L1215" i="16"/>
  <c r="K1215" i="16"/>
  <c r="J1215" i="16"/>
  <c r="I1215" i="16"/>
  <c r="H1215" i="16"/>
  <c r="G1215" i="16"/>
  <c r="F1215" i="16"/>
  <c r="E1215" i="16"/>
  <c r="D1215" i="16"/>
  <c r="C1215" i="16"/>
  <c r="B1215" i="16"/>
  <c r="Q1214" i="16"/>
  <c r="P1214" i="16"/>
  <c r="O1214" i="16"/>
  <c r="N1214" i="16"/>
  <c r="M1214" i="16"/>
  <c r="L1214" i="16"/>
  <c r="K1214" i="16"/>
  <c r="J1214" i="16"/>
  <c r="I1214" i="16"/>
  <c r="H1214" i="16"/>
  <c r="G1214" i="16"/>
  <c r="F1214" i="16"/>
  <c r="E1214" i="16"/>
  <c r="D1214" i="16"/>
  <c r="C1214" i="16"/>
  <c r="B1214" i="16"/>
  <c r="Q1213" i="16"/>
  <c r="P1213" i="16"/>
  <c r="O1213" i="16"/>
  <c r="N1213" i="16"/>
  <c r="M1213" i="16"/>
  <c r="L1213" i="16"/>
  <c r="K1213" i="16"/>
  <c r="J1213" i="16"/>
  <c r="I1213" i="16"/>
  <c r="H1213" i="16"/>
  <c r="G1213" i="16"/>
  <c r="F1213" i="16"/>
  <c r="E1213" i="16"/>
  <c r="D1213" i="16"/>
  <c r="C1213" i="16"/>
  <c r="B1213" i="16"/>
  <c r="Q1212" i="16"/>
  <c r="P1212" i="16"/>
  <c r="O1212" i="16"/>
  <c r="N1212" i="16"/>
  <c r="M1212" i="16"/>
  <c r="L1212" i="16"/>
  <c r="K1212" i="16"/>
  <c r="J1212" i="16"/>
  <c r="I1212" i="16"/>
  <c r="H1212" i="16"/>
  <c r="G1212" i="16"/>
  <c r="F1212" i="16"/>
  <c r="E1212" i="16"/>
  <c r="D1212" i="16"/>
  <c r="C1212" i="16"/>
  <c r="B1212" i="16"/>
  <c r="Q1211" i="16"/>
  <c r="P1211" i="16"/>
  <c r="O1211" i="16"/>
  <c r="N1211" i="16"/>
  <c r="M1211" i="16"/>
  <c r="L1211" i="16"/>
  <c r="K1211" i="16"/>
  <c r="J1211" i="16"/>
  <c r="I1211" i="16"/>
  <c r="H1211" i="16"/>
  <c r="G1211" i="16"/>
  <c r="F1211" i="16"/>
  <c r="E1211" i="16"/>
  <c r="D1211" i="16"/>
  <c r="C1211" i="16"/>
  <c r="B1211" i="16"/>
  <c r="Q1210" i="16"/>
  <c r="P1210" i="16"/>
  <c r="O1210" i="16"/>
  <c r="N1210" i="16"/>
  <c r="M1210" i="16"/>
  <c r="L1210" i="16"/>
  <c r="K1210" i="16"/>
  <c r="J1210" i="16"/>
  <c r="I1210" i="16"/>
  <c r="H1210" i="16"/>
  <c r="G1210" i="16"/>
  <c r="F1210" i="16"/>
  <c r="E1210" i="16"/>
  <c r="D1210" i="16"/>
  <c r="C1210" i="16"/>
  <c r="B1210" i="16"/>
  <c r="Q1209" i="16"/>
  <c r="P1209" i="16"/>
  <c r="O1209" i="16"/>
  <c r="N1209" i="16"/>
  <c r="M1209" i="16"/>
  <c r="L1209" i="16"/>
  <c r="K1209" i="16"/>
  <c r="J1209" i="16"/>
  <c r="I1209" i="16"/>
  <c r="H1209" i="16"/>
  <c r="G1209" i="16"/>
  <c r="F1209" i="16"/>
  <c r="E1209" i="16"/>
  <c r="D1209" i="16"/>
  <c r="C1209" i="16"/>
  <c r="B1209" i="16"/>
  <c r="Q1208" i="16"/>
  <c r="P1208" i="16"/>
  <c r="O1208" i="16"/>
  <c r="N1208" i="16"/>
  <c r="M1208" i="16"/>
  <c r="L1208" i="16"/>
  <c r="K1208" i="16"/>
  <c r="J1208" i="16"/>
  <c r="I1208" i="16"/>
  <c r="H1208" i="16"/>
  <c r="G1208" i="16"/>
  <c r="F1208" i="16"/>
  <c r="E1208" i="16"/>
  <c r="D1208" i="16"/>
  <c r="C1208" i="16"/>
  <c r="B1208" i="16"/>
  <c r="Q1207" i="16"/>
  <c r="P1207" i="16"/>
  <c r="O1207" i="16"/>
  <c r="N1207" i="16"/>
  <c r="M1207" i="16"/>
  <c r="L1207" i="16"/>
  <c r="K1207" i="16"/>
  <c r="J1207" i="16"/>
  <c r="I1207" i="16"/>
  <c r="H1207" i="16"/>
  <c r="G1207" i="16"/>
  <c r="F1207" i="16"/>
  <c r="E1207" i="16"/>
  <c r="D1207" i="16"/>
  <c r="C1207" i="16"/>
  <c r="B1207" i="16"/>
  <c r="Q1206" i="16"/>
  <c r="P1206" i="16"/>
  <c r="O1206" i="16"/>
  <c r="N1206" i="16"/>
  <c r="M1206" i="16"/>
  <c r="L1206" i="16"/>
  <c r="K1206" i="16"/>
  <c r="J1206" i="16"/>
  <c r="I1206" i="16"/>
  <c r="H1206" i="16"/>
  <c r="G1206" i="16"/>
  <c r="F1206" i="16"/>
  <c r="E1206" i="16"/>
  <c r="D1206" i="16"/>
  <c r="C1206" i="16"/>
  <c r="B1206" i="16"/>
  <c r="Q1205" i="16"/>
  <c r="P1205" i="16"/>
  <c r="O1205" i="16"/>
  <c r="N1205" i="16"/>
  <c r="M1205" i="16"/>
  <c r="L1205" i="16"/>
  <c r="K1205" i="16"/>
  <c r="J1205" i="16"/>
  <c r="I1205" i="16"/>
  <c r="H1205" i="16"/>
  <c r="G1205" i="16"/>
  <c r="F1205" i="16"/>
  <c r="E1205" i="16"/>
  <c r="D1205" i="16"/>
  <c r="C1205" i="16"/>
  <c r="B1205" i="16"/>
  <c r="Q1204" i="16"/>
  <c r="P1204" i="16"/>
  <c r="O1204" i="16"/>
  <c r="N1204" i="16"/>
  <c r="M1204" i="16"/>
  <c r="L1204" i="16"/>
  <c r="K1204" i="16"/>
  <c r="J1204" i="16"/>
  <c r="I1204" i="16"/>
  <c r="H1204" i="16"/>
  <c r="G1204" i="16"/>
  <c r="F1204" i="16"/>
  <c r="E1204" i="16"/>
  <c r="D1204" i="16"/>
  <c r="C1204" i="16"/>
  <c r="B1204" i="16"/>
  <c r="Q1203" i="16"/>
  <c r="P1203" i="16"/>
  <c r="O1203" i="16"/>
  <c r="N1203" i="16"/>
  <c r="M1203" i="16"/>
  <c r="L1203" i="16"/>
  <c r="K1203" i="16"/>
  <c r="J1203" i="16"/>
  <c r="I1203" i="16"/>
  <c r="H1203" i="16"/>
  <c r="G1203" i="16"/>
  <c r="F1203" i="16"/>
  <c r="E1203" i="16"/>
  <c r="D1203" i="16"/>
  <c r="C1203" i="16"/>
  <c r="B1203" i="16"/>
  <c r="Q1202" i="16"/>
  <c r="P1202" i="16"/>
  <c r="O1202" i="16"/>
  <c r="N1202" i="16"/>
  <c r="M1202" i="16"/>
  <c r="L1202" i="16"/>
  <c r="K1202" i="16"/>
  <c r="J1202" i="16"/>
  <c r="I1202" i="16"/>
  <c r="H1202" i="16"/>
  <c r="G1202" i="16"/>
  <c r="F1202" i="16"/>
  <c r="E1202" i="16"/>
  <c r="D1202" i="16"/>
  <c r="C1202" i="16"/>
  <c r="B1202" i="16"/>
  <c r="Q1201" i="16"/>
  <c r="P1201" i="16"/>
  <c r="O1201" i="16"/>
  <c r="N1201" i="16"/>
  <c r="M1201" i="16"/>
  <c r="L1201" i="16"/>
  <c r="K1201" i="16"/>
  <c r="J1201" i="16"/>
  <c r="I1201" i="16"/>
  <c r="H1201" i="16"/>
  <c r="G1201" i="16"/>
  <c r="F1201" i="16"/>
  <c r="E1201" i="16"/>
  <c r="D1201" i="16"/>
  <c r="C1201" i="16"/>
  <c r="B1201" i="16"/>
  <c r="Q1200" i="16"/>
  <c r="P1200" i="16"/>
  <c r="O1200" i="16"/>
  <c r="N1200" i="16"/>
  <c r="M1200" i="16"/>
  <c r="L1200" i="16"/>
  <c r="K1200" i="16"/>
  <c r="J1200" i="16"/>
  <c r="I1200" i="16"/>
  <c r="H1200" i="16"/>
  <c r="G1200" i="16"/>
  <c r="F1200" i="16"/>
  <c r="E1200" i="16"/>
  <c r="D1200" i="16"/>
  <c r="C1200" i="16"/>
  <c r="B1200" i="16"/>
  <c r="Q1199" i="16"/>
  <c r="P1199" i="16"/>
  <c r="O1199" i="16"/>
  <c r="N1199" i="16"/>
  <c r="M1199" i="16"/>
  <c r="L1199" i="16"/>
  <c r="K1199" i="16"/>
  <c r="J1199" i="16"/>
  <c r="I1199" i="16"/>
  <c r="H1199" i="16"/>
  <c r="G1199" i="16"/>
  <c r="F1199" i="16"/>
  <c r="E1199" i="16"/>
  <c r="D1199" i="16"/>
  <c r="C1199" i="16"/>
  <c r="B1199" i="16"/>
  <c r="Q1198" i="16"/>
  <c r="P1198" i="16"/>
  <c r="O1198" i="16"/>
  <c r="N1198" i="16"/>
  <c r="M1198" i="16"/>
  <c r="L1198" i="16"/>
  <c r="K1198" i="16"/>
  <c r="J1198" i="16"/>
  <c r="I1198" i="16"/>
  <c r="H1198" i="16"/>
  <c r="G1198" i="16"/>
  <c r="F1198" i="16"/>
  <c r="E1198" i="16"/>
  <c r="D1198" i="16"/>
  <c r="C1198" i="16"/>
  <c r="B1198" i="16"/>
  <c r="Q1197" i="16"/>
  <c r="P1197" i="16"/>
  <c r="O1197" i="16"/>
  <c r="N1197" i="16"/>
  <c r="M1197" i="16"/>
  <c r="L1197" i="16"/>
  <c r="K1197" i="16"/>
  <c r="J1197" i="16"/>
  <c r="I1197" i="16"/>
  <c r="H1197" i="16"/>
  <c r="G1197" i="16"/>
  <c r="F1197" i="16"/>
  <c r="E1197" i="16"/>
  <c r="D1197" i="16"/>
  <c r="C1197" i="16"/>
  <c r="B1197" i="16"/>
  <c r="Q1196" i="16"/>
  <c r="P1196" i="16"/>
  <c r="O1196" i="16"/>
  <c r="N1196" i="16"/>
  <c r="M1196" i="16"/>
  <c r="L1196" i="16"/>
  <c r="K1196" i="16"/>
  <c r="J1196" i="16"/>
  <c r="I1196" i="16"/>
  <c r="H1196" i="16"/>
  <c r="G1196" i="16"/>
  <c r="F1196" i="16"/>
  <c r="E1196" i="16"/>
  <c r="D1196" i="16"/>
  <c r="C1196" i="16"/>
  <c r="B1196" i="16"/>
  <c r="Q1195" i="16"/>
  <c r="P1195" i="16"/>
  <c r="O1195" i="16"/>
  <c r="N1195" i="16"/>
  <c r="M1195" i="16"/>
  <c r="L1195" i="16"/>
  <c r="K1195" i="16"/>
  <c r="J1195" i="16"/>
  <c r="I1195" i="16"/>
  <c r="H1195" i="16"/>
  <c r="G1195" i="16"/>
  <c r="F1195" i="16"/>
  <c r="E1195" i="16"/>
  <c r="D1195" i="16"/>
  <c r="C1195" i="16"/>
  <c r="B1195" i="16"/>
  <c r="Q1194" i="16"/>
  <c r="P1194" i="16"/>
  <c r="O1194" i="16"/>
  <c r="N1194" i="16"/>
  <c r="M1194" i="16"/>
  <c r="L1194" i="16"/>
  <c r="K1194" i="16"/>
  <c r="J1194" i="16"/>
  <c r="I1194" i="16"/>
  <c r="H1194" i="16"/>
  <c r="G1194" i="16"/>
  <c r="F1194" i="16"/>
  <c r="E1194" i="16"/>
  <c r="D1194" i="16"/>
  <c r="C1194" i="16"/>
  <c r="B1194" i="16"/>
  <c r="Q1193" i="16"/>
  <c r="P1193" i="16"/>
  <c r="O1193" i="16"/>
  <c r="N1193" i="16"/>
  <c r="M1193" i="16"/>
  <c r="L1193" i="16"/>
  <c r="K1193" i="16"/>
  <c r="J1193" i="16"/>
  <c r="I1193" i="16"/>
  <c r="H1193" i="16"/>
  <c r="G1193" i="16"/>
  <c r="F1193" i="16"/>
  <c r="E1193" i="16"/>
  <c r="D1193" i="16"/>
  <c r="C1193" i="16"/>
  <c r="B1193" i="16"/>
  <c r="Q1192" i="16"/>
  <c r="P1192" i="16"/>
  <c r="O1192" i="16"/>
  <c r="N1192" i="16"/>
  <c r="M1192" i="16"/>
  <c r="L1192" i="16"/>
  <c r="K1192" i="16"/>
  <c r="J1192" i="16"/>
  <c r="I1192" i="16"/>
  <c r="H1192" i="16"/>
  <c r="G1192" i="16"/>
  <c r="F1192" i="16"/>
  <c r="E1192" i="16"/>
  <c r="D1192" i="16"/>
  <c r="C1192" i="16"/>
  <c r="B1192" i="16"/>
  <c r="Q1191" i="16"/>
  <c r="P1191" i="16"/>
  <c r="O1191" i="16"/>
  <c r="N1191" i="16"/>
  <c r="M1191" i="16"/>
  <c r="L1191" i="16"/>
  <c r="K1191" i="16"/>
  <c r="J1191" i="16"/>
  <c r="I1191" i="16"/>
  <c r="H1191" i="16"/>
  <c r="G1191" i="16"/>
  <c r="F1191" i="16"/>
  <c r="E1191" i="16"/>
  <c r="D1191" i="16"/>
  <c r="C1191" i="16"/>
  <c r="B1191" i="16"/>
  <c r="Q1190" i="16"/>
  <c r="P1190" i="16"/>
  <c r="O1190" i="16"/>
  <c r="N1190" i="16"/>
  <c r="M1190" i="16"/>
  <c r="L1190" i="16"/>
  <c r="K1190" i="16"/>
  <c r="J1190" i="16"/>
  <c r="I1190" i="16"/>
  <c r="H1190" i="16"/>
  <c r="G1190" i="16"/>
  <c r="F1190" i="16"/>
  <c r="E1190" i="16"/>
  <c r="D1190" i="16"/>
  <c r="C1190" i="16"/>
  <c r="B1190" i="16"/>
  <c r="Q1189" i="16"/>
  <c r="P1189" i="16"/>
  <c r="O1189" i="16"/>
  <c r="N1189" i="16"/>
  <c r="M1189" i="16"/>
  <c r="L1189" i="16"/>
  <c r="K1189" i="16"/>
  <c r="J1189" i="16"/>
  <c r="I1189" i="16"/>
  <c r="H1189" i="16"/>
  <c r="G1189" i="16"/>
  <c r="F1189" i="16"/>
  <c r="E1189" i="16"/>
  <c r="D1189" i="16"/>
  <c r="C1189" i="16"/>
  <c r="B1189" i="16"/>
  <c r="Q1188" i="16"/>
  <c r="P1188" i="16"/>
  <c r="O1188" i="16"/>
  <c r="N1188" i="16"/>
  <c r="M1188" i="16"/>
  <c r="L1188" i="16"/>
  <c r="K1188" i="16"/>
  <c r="J1188" i="16"/>
  <c r="I1188" i="16"/>
  <c r="H1188" i="16"/>
  <c r="G1188" i="16"/>
  <c r="F1188" i="16"/>
  <c r="E1188" i="16"/>
  <c r="D1188" i="16"/>
  <c r="C1188" i="16"/>
  <c r="B1188" i="16"/>
  <c r="Q1187" i="16"/>
  <c r="P1187" i="16"/>
  <c r="O1187" i="16"/>
  <c r="N1187" i="16"/>
  <c r="M1187" i="16"/>
  <c r="L1187" i="16"/>
  <c r="K1187" i="16"/>
  <c r="J1187" i="16"/>
  <c r="I1187" i="16"/>
  <c r="H1187" i="16"/>
  <c r="G1187" i="16"/>
  <c r="F1187" i="16"/>
  <c r="E1187" i="16"/>
  <c r="D1187" i="16"/>
  <c r="C1187" i="16"/>
  <c r="B1187" i="16"/>
  <c r="Q1186" i="16"/>
  <c r="P1186" i="16"/>
  <c r="O1186" i="16"/>
  <c r="N1186" i="16"/>
  <c r="M1186" i="16"/>
  <c r="L1186" i="16"/>
  <c r="K1186" i="16"/>
  <c r="J1186" i="16"/>
  <c r="I1186" i="16"/>
  <c r="H1186" i="16"/>
  <c r="G1186" i="16"/>
  <c r="F1186" i="16"/>
  <c r="E1186" i="16"/>
  <c r="D1186" i="16"/>
  <c r="C1186" i="16"/>
  <c r="B1186" i="16"/>
  <c r="Q1185" i="16"/>
  <c r="P1185" i="16"/>
  <c r="O1185" i="16"/>
  <c r="N1185" i="16"/>
  <c r="M1185" i="16"/>
  <c r="L1185" i="16"/>
  <c r="K1185" i="16"/>
  <c r="J1185" i="16"/>
  <c r="I1185" i="16"/>
  <c r="H1185" i="16"/>
  <c r="G1185" i="16"/>
  <c r="F1185" i="16"/>
  <c r="E1185" i="16"/>
  <c r="D1185" i="16"/>
  <c r="C1185" i="16"/>
  <c r="B1185" i="16"/>
  <c r="Q1184" i="16"/>
  <c r="P1184" i="16"/>
  <c r="O1184" i="16"/>
  <c r="N1184" i="16"/>
  <c r="M1184" i="16"/>
  <c r="L1184" i="16"/>
  <c r="K1184" i="16"/>
  <c r="J1184" i="16"/>
  <c r="I1184" i="16"/>
  <c r="H1184" i="16"/>
  <c r="G1184" i="16"/>
  <c r="F1184" i="16"/>
  <c r="E1184" i="16"/>
  <c r="D1184" i="16"/>
  <c r="C1184" i="16"/>
  <c r="B1184" i="16"/>
  <c r="Q1183" i="16"/>
  <c r="P1183" i="16"/>
  <c r="O1183" i="16"/>
  <c r="N1183" i="16"/>
  <c r="M1183" i="16"/>
  <c r="L1183" i="16"/>
  <c r="K1183" i="16"/>
  <c r="J1183" i="16"/>
  <c r="I1183" i="16"/>
  <c r="H1183" i="16"/>
  <c r="G1183" i="16"/>
  <c r="F1183" i="16"/>
  <c r="E1183" i="16"/>
  <c r="D1183" i="16"/>
  <c r="C1183" i="16"/>
  <c r="B1183" i="16"/>
  <c r="Q1182" i="16"/>
  <c r="P1182" i="16"/>
  <c r="O1182" i="16"/>
  <c r="N1182" i="16"/>
  <c r="M1182" i="16"/>
  <c r="L1182" i="16"/>
  <c r="K1182" i="16"/>
  <c r="J1182" i="16"/>
  <c r="I1182" i="16"/>
  <c r="H1182" i="16"/>
  <c r="G1182" i="16"/>
  <c r="F1182" i="16"/>
  <c r="E1182" i="16"/>
  <c r="D1182" i="16"/>
  <c r="C1182" i="16"/>
  <c r="B1182" i="16"/>
  <c r="Q1181" i="16"/>
  <c r="P1181" i="16"/>
  <c r="O1181" i="16"/>
  <c r="N1181" i="16"/>
  <c r="M1181" i="16"/>
  <c r="L1181" i="16"/>
  <c r="K1181" i="16"/>
  <c r="J1181" i="16"/>
  <c r="I1181" i="16"/>
  <c r="H1181" i="16"/>
  <c r="G1181" i="16"/>
  <c r="F1181" i="16"/>
  <c r="E1181" i="16"/>
  <c r="D1181" i="16"/>
  <c r="C1181" i="16"/>
  <c r="B1181" i="16"/>
  <c r="Q1180" i="16"/>
  <c r="P1180" i="16"/>
  <c r="O1180" i="16"/>
  <c r="N1180" i="16"/>
  <c r="M1180" i="16"/>
  <c r="L1180" i="16"/>
  <c r="K1180" i="16"/>
  <c r="J1180" i="16"/>
  <c r="I1180" i="16"/>
  <c r="H1180" i="16"/>
  <c r="G1180" i="16"/>
  <c r="F1180" i="16"/>
  <c r="E1180" i="16"/>
  <c r="D1180" i="16"/>
  <c r="C1180" i="16"/>
  <c r="B1180" i="16"/>
  <c r="Q1179" i="16"/>
  <c r="P1179" i="16"/>
  <c r="O1179" i="16"/>
  <c r="N1179" i="16"/>
  <c r="M1179" i="16"/>
  <c r="L1179" i="16"/>
  <c r="K1179" i="16"/>
  <c r="J1179" i="16"/>
  <c r="I1179" i="16"/>
  <c r="H1179" i="16"/>
  <c r="G1179" i="16"/>
  <c r="F1179" i="16"/>
  <c r="E1179" i="16"/>
  <c r="D1179" i="16"/>
  <c r="C1179" i="16"/>
  <c r="B1179" i="16"/>
  <c r="Q1178" i="16"/>
  <c r="P1178" i="16"/>
  <c r="O1178" i="16"/>
  <c r="N1178" i="16"/>
  <c r="M1178" i="16"/>
  <c r="L1178" i="16"/>
  <c r="K1178" i="16"/>
  <c r="J1178" i="16"/>
  <c r="I1178" i="16"/>
  <c r="H1178" i="16"/>
  <c r="G1178" i="16"/>
  <c r="F1178" i="16"/>
  <c r="E1178" i="16"/>
  <c r="D1178" i="16"/>
  <c r="C1178" i="16"/>
  <c r="B1178" i="16"/>
  <c r="Q1177" i="16"/>
  <c r="P1177" i="16"/>
  <c r="O1177" i="16"/>
  <c r="N1177" i="16"/>
  <c r="M1177" i="16"/>
  <c r="L1177" i="16"/>
  <c r="K1177" i="16"/>
  <c r="J1177" i="16"/>
  <c r="I1177" i="16"/>
  <c r="H1177" i="16"/>
  <c r="G1177" i="16"/>
  <c r="F1177" i="16"/>
  <c r="E1177" i="16"/>
  <c r="D1177" i="16"/>
  <c r="C1177" i="16"/>
  <c r="B1177" i="16"/>
  <c r="Q1176" i="16"/>
  <c r="P1176" i="16"/>
  <c r="O1176" i="16"/>
  <c r="N1176" i="16"/>
  <c r="M1176" i="16"/>
  <c r="L1176" i="16"/>
  <c r="K1176" i="16"/>
  <c r="J1176" i="16"/>
  <c r="I1176" i="16"/>
  <c r="H1176" i="16"/>
  <c r="G1176" i="16"/>
  <c r="F1176" i="16"/>
  <c r="E1176" i="16"/>
  <c r="D1176" i="16"/>
  <c r="C1176" i="16"/>
  <c r="B1176" i="16"/>
  <c r="Q1175" i="16"/>
  <c r="P1175" i="16"/>
  <c r="O1175" i="16"/>
  <c r="N1175" i="16"/>
  <c r="M1175" i="16"/>
  <c r="L1175" i="16"/>
  <c r="K1175" i="16"/>
  <c r="J1175" i="16"/>
  <c r="I1175" i="16"/>
  <c r="H1175" i="16"/>
  <c r="G1175" i="16"/>
  <c r="F1175" i="16"/>
  <c r="E1175" i="16"/>
  <c r="D1175" i="16"/>
  <c r="C1175" i="16"/>
  <c r="B1175" i="16"/>
  <c r="Q1174" i="16"/>
  <c r="P1174" i="16"/>
  <c r="O1174" i="16"/>
  <c r="N1174" i="16"/>
  <c r="M1174" i="16"/>
  <c r="L1174" i="16"/>
  <c r="K1174" i="16"/>
  <c r="J1174" i="16"/>
  <c r="I1174" i="16"/>
  <c r="H1174" i="16"/>
  <c r="G1174" i="16"/>
  <c r="F1174" i="16"/>
  <c r="E1174" i="16"/>
  <c r="D1174" i="16"/>
  <c r="C1174" i="16"/>
  <c r="B1174" i="16"/>
  <c r="Q1173" i="16"/>
  <c r="P1173" i="16"/>
  <c r="O1173" i="16"/>
  <c r="N1173" i="16"/>
  <c r="M1173" i="16"/>
  <c r="L1173" i="16"/>
  <c r="K1173" i="16"/>
  <c r="J1173" i="16"/>
  <c r="I1173" i="16"/>
  <c r="H1173" i="16"/>
  <c r="G1173" i="16"/>
  <c r="F1173" i="16"/>
  <c r="E1173" i="16"/>
  <c r="D1173" i="16"/>
  <c r="C1173" i="16"/>
  <c r="B1173" i="16"/>
  <c r="Q1172" i="16"/>
  <c r="P1172" i="16"/>
  <c r="O1172" i="16"/>
  <c r="N1172" i="16"/>
  <c r="M1172" i="16"/>
  <c r="L1172" i="16"/>
  <c r="K1172" i="16"/>
  <c r="J1172" i="16"/>
  <c r="I1172" i="16"/>
  <c r="H1172" i="16"/>
  <c r="G1172" i="16"/>
  <c r="F1172" i="16"/>
  <c r="E1172" i="16"/>
  <c r="D1172" i="16"/>
  <c r="C1172" i="16"/>
  <c r="B1172" i="16"/>
  <c r="Q1171" i="16"/>
  <c r="P1171" i="16"/>
  <c r="O1171" i="16"/>
  <c r="N1171" i="16"/>
  <c r="M1171" i="16"/>
  <c r="L1171" i="16"/>
  <c r="K1171" i="16"/>
  <c r="J1171" i="16"/>
  <c r="I1171" i="16"/>
  <c r="H1171" i="16"/>
  <c r="G1171" i="16"/>
  <c r="F1171" i="16"/>
  <c r="E1171" i="16"/>
  <c r="D1171" i="16"/>
  <c r="C1171" i="16"/>
  <c r="B1171" i="16"/>
  <c r="Q1170" i="16"/>
  <c r="P1170" i="16"/>
  <c r="O1170" i="16"/>
  <c r="N1170" i="16"/>
  <c r="M1170" i="16"/>
  <c r="L1170" i="16"/>
  <c r="K1170" i="16"/>
  <c r="J1170" i="16"/>
  <c r="I1170" i="16"/>
  <c r="H1170" i="16"/>
  <c r="G1170" i="16"/>
  <c r="F1170" i="16"/>
  <c r="E1170" i="16"/>
  <c r="D1170" i="16"/>
  <c r="C1170" i="16"/>
  <c r="B1170" i="16"/>
  <c r="Q1169" i="16"/>
  <c r="P1169" i="16"/>
  <c r="O1169" i="16"/>
  <c r="N1169" i="16"/>
  <c r="M1169" i="16"/>
  <c r="L1169" i="16"/>
  <c r="K1169" i="16"/>
  <c r="J1169" i="16"/>
  <c r="I1169" i="16"/>
  <c r="H1169" i="16"/>
  <c r="G1169" i="16"/>
  <c r="F1169" i="16"/>
  <c r="E1169" i="16"/>
  <c r="D1169" i="16"/>
  <c r="C1169" i="16"/>
  <c r="B1169" i="16"/>
  <c r="Q1168" i="16"/>
  <c r="P1168" i="16"/>
  <c r="O1168" i="16"/>
  <c r="N1168" i="16"/>
  <c r="M1168" i="16"/>
  <c r="L1168" i="16"/>
  <c r="K1168" i="16"/>
  <c r="J1168" i="16"/>
  <c r="I1168" i="16"/>
  <c r="H1168" i="16"/>
  <c r="G1168" i="16"/>
  <c r="F1168" i="16"/>
  <c r="E1168" i="16"/>
  <c r="D1168" i="16"/>
  <c r="C1168" i="16"/>
  <c r="B1168" i="16"/>
  <c r="Q1167" i="16"/>
  <c r="P1167" i="16"/>
  <c r="O1167" i="16"/>
  <c r="N1167" i="16"/>
  <c r="M1167" i="16"/>
  <c r="L1167" i="16"/>
  <c r="K1167" i="16"/>
  <c r="J1167" i="16"/>
  <c r="I1167" i="16"/>
  <c r="H1167" i="16"/>
  <c r="G1167" i="16"/>
  <c r="F1167" i="16"/>
  <c r="E1167" i="16"/>
  <c r="D1167" i="16"/>
  <c r="C1167" i="16"/>
  <c r="B1167" i="16"/>
  <c r="Q1166" i="16"/>
  <c r="P1166" i="16"/>
  <c r="O1166" i="16"/>
  <c r="N1166" i="16"/>
  <c r="M1166" i="16"/>
  <c r="L1166" i="16"/>
  <c r="K1166" i="16"/>
  <c r="J1166" i="16"/>
  <c r="I1166" i="16"/>
  <c r="H1166" i="16"/>
  <c r="G1166" i="16"/>
  <c r="F1166" i="16"/>
  <c r="E1166" i="16"/>
  <c r="D1166" i="16"/>
  <c r="C1166" i="16"/>
  <c r="B1166" i="16"/>
  <c r="Q1165" i="16"/>
  <c r="P1165" i="16"/>
  <c r="O1165" i="16"/>
  <c r="N1165" i="16"/>
  <c r="M1165" i="16"/>
  <c r="L1165" i="16"/>
  <c r="K1165" i="16"/>
  <c r="J1165" i="16"/>
  <c r="I1165" i="16"/>
  <c r="H1165" i="16"/>
  <c r="G1165" i="16"/>
  <c r="F1165" i="16"/>
  <c r="E1165" i="16"/>
  <c r="D1165" i="16"/>
  <c r="C1165" i="16"/>
  <c r="B1165" i="16"/>
  <c r="Q1164" i="16"/>
  <c r="P1164" i="16"/>
  <c r="O1164" i="16"/>
  <c r="N1164" i="16"/>
  <c r="M1164" i="16"/>
  <c r="L1164" i="16"/>
  <c r="K1164" i="16"/>
  <c r="J1164" i="16"/>
  <c r="I1164" i="16"/>
  <c r="H1164" i="16"/>
  <c r="G1164" i="16"/>
  <c r="F1164" i="16"/>
  <c r="E1164" i="16"/>
  <c r="D1164" i="16"/>
  <c r="C1164" i="16"/>
  <c r="B1164" i="16"/>
  <c r="Q1163" i="16"/>
  <c r="P1163" i="16"/>
  <c r="O1163" i="16"/>
  <c r="N1163" i="16"/>
  <c r="M1163" i="16"/>
  <c r="L1163" i="16"/>
  <c r="K1163" i="16"/>
  <c r="J1163" i="16"/>
  <c r="I1163" i="16"/>
  <c r="H1163" i="16"/>
  <c r="G1163" i="16"/>
  <c r="F1163" i="16"/>
  <c r="E1163" i="16"/>
  <c r="D1163" i="16"/>
  <c r="C1163" i="16"/>
  <c r="B1163" i="16"/>
  <c r="Q1162" i="16"/>
  <c r="P1162" i="16"/>
  <c r="O1162" i="16"/>
  <c r="N1162" i="16"/>
  <c r="M1162" i="16"/>
  <c r="L1162" i="16"/>
  <c r="K1162" i="16"/>
  <c r="J1162" i="16"/>
  <c r="I1162" i="16"/>
  <c r="H1162" i="16"/>
  <c r="G1162" i="16"/>
  <c r="F1162" i="16"/>
  <c r="E1162" i="16"/>
  <c r="D1162" i="16"/>
  <c r="C1162" i="16"/>
  <c r="B1162" i="16"/>
  <c r="Q1161" i="16"/>
  <c r="P1161" i="16"/>
  <c r="O1161" i="16"/>
  <c r="N1161" i="16"/>
  <c r="M1161" i="16"/>
  <c r="L1161" i="16"/>
  <c r="K1161" i="16"/>
  <c r="J1161" i="16"/>
  <c r="I1161" i="16"/>
  <c r="H1161" i="16"/>
  <c r="G1161" i="16"/>
  <c r="F1161" i="16"/>
  <c r="E1161" i="16"/>
  <c r="D1161" i="16"/>
  <c r="C1161" i="16"/>
  <c r="B1161" i="16"/>
  <c r="Q1160" i="16"/>
  <c r="P1160" i="16"/>
  <c r="O1160" i="16"/>
  <c r="N1160" i="16"/>
  <c r="M1160" i="16"/>
  <c r="L1160" i="16"/>
  <c r="K1160" i="16"/>
  <c r="J1160" i="16"/>
  <c r="I1160" i="16"/>
  <c r="H1160" i="16"/>
  <c r="G1160" i="16"/>
  <c r="F1160" i="16"/>
  <c r="E1160" i="16"/>
  <c r="D1160" i="16"/>
  <c r="C1160" i="16"/>
  <c r="B1160" i="16"/>
  <c r="Q1159" i="16"/>
  <c r="P1159" i="16"/>
  <c r="O1159" i="16"/>
  <c r="N1159" i="16"/>
  <c r="M1159" i="16"/>
  <c r="L1159" i="16"/>
  <c r="K1159" i="16"/>
  <c r="J1159" i="16"/>
  <c r="I1159" i="16"/>
  <c r="H1159" i="16"/>
  <c r="G1159" i="16"/>
  <c r="F1159" i="16"/>
  <c r="E1159" i="16"/>
  <c r="D1159" i="16"/>
  <c r="C1159" i="16"/>
  <c r="B1159" i="16"/>
  <c r="Q1158" i="16"/>
  <c r="P1158" i="16"/>
  <c r="O1158" i="16"/>
  <c r="N1158" i="16"/>
  <c r="M1158" i="16"/>
  <c r="L1158" i="16"/>
  <c r="K1158" i="16"/>
  <c r="J1158" i="16"/>
  <c r="I1158" i="16"/>
  <c r="H1158" i="16"/>
  <c r="G1158" i="16"/>
  <c r="F1158" i="16"/>
  <c r="E1158" i="16"/>
  <c r="D1158" i="16"/>
  <c r="C1158" i="16"/>
  <c r="B1158" i="16"/>
  <c r="Q1157" i="16"/>
  <c r="P1157" i="16"/>
  <c r="O1157" i="16"/>
  <c r="N1157" i="16"/>
  <c r="M1157" i="16"/>
  <c r="L1157" i="16"/>
  <c r="K1157" i="16"/>
  <c r="J1157" i="16"/>
  <c r="I1157" i="16"/>
  <c r="H1157" i="16"/>
  <c r="G1157" i="16"/>
  <c r="F1157" i="16"/>
  <c r="E1157" i="16"/>
  <c r="D1157" i="16"/>
  <c r="C1157" i="16"/>
  <c r="B1157" i="16"/>
  <c r="Q1156" i="16"/>
  <c r="P1156" i="16"/>
  <c r="O1156" i="16"/>
  <c r="N1156" i="16"/>
  <c r="M1156" i="16"/>
  <c r="L1156" i="16"/>
  <c r="K1156" i="16"/>
  <c r="J1156" i="16"/>
  <c r="I1156" i="16"/>
  <c r="H1156" i="16"/>
  <c r="G1156" i="16"/>
  <c r="F1156" i="16"/>
  <c r="E1156" i="16"/>
  <c r="D1156" i="16"/>
  <c r="C1156" i="16"/>
  <c r="B1156" i="16"/>
  <c r="Q1155" i="16"/>
  <c r="P1155" i="16"/>
  <c r="O1155" i="16"/>
  <c r="N1155" i="16"/>
  <c r="M1155" i="16"/>
  <c r="L1155" i="16"/>
  <c r="K1155" i="16"/>
  <c r="J1155" i="16"/>
  <c r="I1155" i="16"/>
  <c r="H1155" i="16"/>
  <c r="G1155" i="16"/>
  <c r="F1155" i="16"/>
  <c r="E1155" i="16"/>
  <c r="D1155" i="16"/>
  <c r="C1155" i="16"/>
  <c r="B1155" i="16"/>
  <c r="Q1154" i="16"/>
  <c r="P1154" i="16"/>
  <c r="O1154" i="16"/>
  <c r="N1154" i="16"/>
  <c r="M1154" i="16"/>
  <c r="L1154" i="16"/>
  <c r="K1154" i="16"/>
  <c r="J1154" i="16"/>
  <c r="I1154" i="16"/>
  <c r="H1154" i="16"/>
  <c r="G1154" i="16"/>
  <c r="F1154" i="16"/>
  <c r="E1154" i="16"/>
  <c r="D1154" i="16"/>
  <c r="C1154" i="16"/>
  <c r="B1154" i="16"/>
  <c r="Q1153" i="16"/>
  <c r="P1153" i="16"/>
  <c r="O1153" i="16"/>
  <c r="N1153" i="16"/>
  <c r="M1153" i="16"/>
  <c r="L1153" i="16"/>
  <c r="K1153" i="16"/>
  <c r="J1153" i="16"/>
  <c r="I1153" i="16"/>
  <c r="H1153" i="16"/>
  <c r="G1153" i="16"/>
  <c r="F1153" i="16"/>
  <c r="E1153" i="16"/>
  <c r="D1153" i="16"/>
  <c r="C1153" i="16"/>
  <c r="B1153" i="16"/>
  <c r="Q1152" i="16"/>
  <c r="P1152" i="16"/>
  <c r="O1152" i="16"/>
  <c r="N1152" i="16"/>
  <c r="M1152" i="16"/>
  <c r="L1152" i="16"/>
  <c r="K1152" i="16"/>
  <c r="J1152" i="16"/>
  <c r="I1152" i="16"/>
  <c r="H1152" i="16"/>
  <c r="G1152" i="16"/>
  <c r="F1152" i="16"/>
  <c r="E1152" i="16"/>
  <c r="D1152" i="16"/>
  <c r="C1152" i="16"/>
  <c r="B1152" i="16"/>
  <c r="Q1151" i="16"/>
  <c r="P1151" i="16"/>
  <c r="O1151" i="16"/>
  <c r="N1151" i="16"/>
  <c r="M1151" i="16"/>
  <c r="L1151" i="16"/>
  <c r="K1151" i="16"/>
  <c r="J1151" i="16"/>
  <c r="I1151" i="16"/>
  <c r="H1151" i="16"/>
  <c r="G1151" i="16"/>
  <c r="F1151" i="16"/>
  <c r="E1151" i="16"/>
  <c r="D1151" i="16"/>
  <c r="C1151" i="16"/>
  <c r="B1151" i="16"/>
  <c r="Q1150" i="16"/>
  <c r="P1150" i="16"/>
  <c r="O1150" i="16"/>
  <c r="N1150" i="16"/>
  <c r="M1150" i="16"/>
  <c r="L1150" i="16"/>
  <c r="K1150" i="16"/>
  <c r="J1150" i="16"/>
  <c r="I1150" i="16"/>
  <c r="H1150" i="16"/>
  <c r="G1150" i="16"/>
  <c r="F1150" i="16"/>
  <c r="E1150" i="16"/>
  <c r="D1150" i="16"/>
  <c r="C1150" i="16"/>
  <c r="B1150" i="16"/>
  <c r="Q1149" i="16"/>
  <c r="P1149" i="16"/>
  <c r="O1149" i="16"/>
  <c r="N1149" i="16"/>
  <c r="M1149" i="16"/>
  <c r="L1149" i="16"/>
  <c r="K1149" i="16"/>
  <c r="J1149" i="16"/>
  <c r="I1149" i="16"/>
  <c r="H1149" i="16"/>
  <c r="G1149" i="16"/>
  <c r="F1149" i="16"/>
  <c r="E1149" i="16"/>
  <c r="D1149" i="16"/>
  <c r="C1149" i="16"/>
  <c r="B1149" i="16"/>
  <c r="Q1148" i="16"/>
  <c r="P1148" i="16"/>
  <c r="O1148" i="16"/>
  <c r="N1148" i="16"/>
  <c r="M1148" i="16"/>
  <c r="L1148" i="16"/>
  <c r="K1148" i="16"/>
  <c r="J1148" i="16"/>
  <c r="I1148" i="16"/>
  <c r="H1148" i="16"/>
  <c r="G1148" i="16"/>
  <c r="F1148" i="16"/>
  <c r="E1148" i="16"/>
  <c r="D1148" i="16"/>
  <c r="C1148" i="16"/>
  <c r="B1148" i="16"/>
  <c r="Q1147" i="16"/>
  <c r="P1147" i="16"/>
  <c r="O1147" i="16"/>
  <c r="N1147" i="16"/>
  <c r="M1147" i="16"/>
  <c r="L1147" i="16"/>
  <c r="K1147" i="16"/>
  <c r="J1147" i="16"/>
  <c r="I1147" i="16"/>
  <c r="H1147" i="16"/>
  <c r="G1147" i="16"/>
  <c r="F1147" i="16"/>
  <c r="E1147" i="16"/>
  <c r="D1147" i="16"/>
  <c r="C1147" i="16"/>
  <c r="B1147" i="16"/>
  <c r="Q1146" i="16"/>
  <c r="P1146" i="16"/>
  <c r="O1146" i="16"/>
  <c r="N1146" i="16"/>
  <c r="M1146" i="16"/>
  <c r="L1146" i="16"/>
  <c r="K1146" i="16"/>
  <c r="J1146" i="16"/>
  <c r="I1146" i="16"/>
  <c r="H1146" i="16"/>
  <c r="G1146" i="16"/>
  <c r="F1146" i="16"/>
  <c r="E1146" i="16"/>
  <c r="D1146" i="16"/>
  <c r="C1146" i="16"/>
  <c r="B1146" i="16"/>
  <c r="Q1145" i="16"/>
  <c r="P1145" i="16"/>
  <c r="O1145" i="16"/>
  <c r="N1145" i="16"/>
  <c r="M1145" i="16"/>
  <c r="L1145" i="16"/>
  <c r="K1145" i="16"/>
  <c r="J1145" i="16"/>
  <c r="I1145" i="16"/>
  <c r="H1145" i="16"/>
  <c r="G1145" i="16"/>
  <c r="F1145" i="16"/>
  <c r="E1145" i="16"/>
  <c r="D1145" i="16"/>
  <c r="C1145" i="16"/>
  <c r="B1145" i="16"/>
  <c r="Q1144" i="16"/>
  <c r="P1144" i="16"/>
  <c r="O1144" i="16"/>
  <c r="N1144" i="16"/>
  <c r="M1144" i="16"/>
  <c r="L1144" i="16"/>
  <c r="K1144" i="16"/>
  <c r="J1144" i="16"/>
  <c r="I1144" i="16"/>
  <c r="H1144" i="16"/>
  <c r="G1144" i="16"/>
  <c r="F1144" i="16"/>
  <c r="E1144" i="16"/>
  <c r="D1144" i="16"/>
  <c r="C1144" i="16"/>
  <c r="B1144" i="16"/>
  <c r="Q1143" i="16"/>
  <c r="P1143" i="16"/>
  <c r="O1143" i="16"/>
  <c r="N1143" i="16"/>
  <c r="M1143" i="16"/>
  <c r="L1143" i="16"/>
  <c r="K1143" i="16"/>
  <c r="J1143" i="16"/>
  <c r="I1143" i="16"/>
  <c r="H1143" i="16"/>
  <c r="G1143" i="16"/>
  <c r="F1143" i="16"/>
  <c r="E1143" i="16"/>
  <c r="D1143" i="16"/>
  <c r="C1143" i="16"/>
  <c r="B1143" i="16"/>
  <c r="Q1142" i="16"/>
  <c r="P1142" i="16"/>
  <c r="O1142" i="16"/>
  <c r="N1142" i="16"/>
  <c r="M1142" i="16"/>
  <c r="L1142" i="16"/>
  <c r="K1142" i="16"/>
  <c r="J1142" i="16"/>
  <c r="I1142" i="16"/>
  <c r="H1142" i="16"/>
  <c r="G1142" i="16"/>
  <c r="F1142" i="16"/>
  <c r="E1142" i="16"/>
  <c r="D1142" i="16"/>
  <c r="C1142" i="16"/>
  <c r="B1142" i="16"/>
  <c r="Q1141" i="16"/>
  <c r="P1141" i="16"/>
  <c r="O1141" i="16"/>
  <c r="N1141" i="16"/>
  <c r="M1141" i="16"/>
  <c r="L1141" i="16"/>
  <c r="K1141" i="16"/>
  <c r="J1141" i="16"/>
  <c r="I1141" i="16"/>
  <c r="H1141" i="16"/>
  <c r="G1141" i="16"/>
  <c r="F1141" i="16"/>
  <c r="E1141" i="16"/>
  <c r="D1141" i="16"/>
  <c r="C1141" i="16"/>
  <c r="B1141" i="16"/>
  <c r="Q1140" i="16"/>
  <c r="P1140" i="16"/>
  <c r="O1140" i="16"/>
  <c r="N1140" i="16"/>
  <c r="M1140" i="16"/>
  <c r="L1140" i="16"/>
  <c r="K1140" i="16"/>
  <c r="J1140" i="16"/>
  <c r="I1140" i="16"/>
  <c r="H1140" i="16"/>
  <c r="G1140" i="16"/>
  <c r="F1140" i="16"/>
  <c r="E1140" i="16"/>
  <c r="D1140" i="16"/>
  <c r="C1140" i="16"/>
  <c r="B1140" i="16"/>
  <c r="Q1139" i="16"/>
  <c r="P1139" i="16"/>
  <c r="O1139" i="16"/>
  <c r="N1139" i="16"/>
  <c r="M1139" i="16"/>
  <c r="L1139" i="16"/>
  <c r="K1139" i="16"/>
  <c r="J1139" i="16"/>
  <c r="I1139" i="16"/>
  <c r="H1139" i="16"/>
  <c r="G1139" i="16"/>
  <c r="F1139" i="16"/>
  <c r="E1139" i="16"/>
  <c r="D1139" i="16"/>
  <c r="C1139" i="16"/>
  <c r="B1139" i="16"/>
  <c r="Q1138" i="16"/>
  <c r="P1138" i="16"/>
  <c r="O1138" i="16"/>
  <c r="N1138" i="16"/>
  <c r="M1138" i="16"/>
  <c r="L1138" i="16"/>
  <c r="K1138" i="16"/>
  <c r="J1138" i="16"/>
  <c r="I1138" i="16"/>
  <c r="H1138" i="16"/>
  <c r="G1138" i="16"/>
  <c r="F1138" i="16"/>
  <c r="E1138" i="16"/>
  <c r="D1138" i="16"/>
  <c r="C1138" i="16"/>
  <c r="B1138" i="16"/>
  <c r="Q1137" i="16"/>
  <c r="P1137" i="16"/>
  <c r="O1137" i="16"/>
  <c r="N1137" i="16"/>
  <c r="M1137" i="16"/>
  <c r="L1137" i="16"/>
  <c r="K1137" i="16"/>
  <c r="J1137" i="16"/>
  <c r="I1137" i="16"/>
  <c r="H1137" i="16"/>
  <c r="G1137" i="16"/>
  <c r="F1137" i="16"/>
  <c r="E1137" i="16"/>
  <c r="D1137" i="16"/>
  <c r="C1137" i="16"/>
  <c r="B1137" i="16"/>
  <c r="Q1136" i="16"/>
  <c r="P1136" i="16"/>
  <c r="O1136" i="16"/>
  <c r="N1136" i="16"/>
  <c r="M1136" i="16"/>
  <c r="L1136" i="16"/>
  <c r="K1136" i="16"/>
  <c r="J1136" i="16"/>
  <c r="I1136" i="16"/>
  <c r="H1136" i="16"/>
  <c r="G1136" i="16"/>
  <c r="F1136" i="16"/>
  <c r="E1136" i="16"/>
  <c r="D1136" i="16"/>
  <c r="C1136" i="16"/>
  <c r="B1136" i="16"/>
  <c r="Q1135" i="16"/>
  <c r="P1135" i="16"/>
  <c r="O1135" i="16"/>
  <c r="N1135" i="16"/>
  <c r="M1135" i="16"/>
  <c r="L1135" i="16"/>
  <c r="K1135" i="16"/>
  <c r="J1135" i="16"/>
  <c r="I1135" i="16"/>
  <c r="H1135" i="16"/>
  <c r="G1135" i="16"/>
  <c r="F1135" i="16"/>
  <c r="E1135" i="16"/>
  <c r="D1135" i="16"/>
  <c r="C1135" i="16"/>
  <c r="B1135" i="16"/>
  <c r="Q1134" i="16"/>
  <c r="P1134" i="16"/>
  <c r="O1134" i="16"/>
  <c r="N1134" i="16"/>
  <c r="M1134" i="16"/>
  <c r="L1134" i="16"/>
  <c r="K1134" i="16"/>
  <c r="J1134" i="16"/>
  <c r="I1134" i="16"/>
  <c r="H1134" i="16"/>
  <c r="G1134" i="16"/>
  <c r="F1134" i="16"/>
  <c r="E1134" i="16"/>
  <c r="D1134" i="16"/>
  <c r="C1134" i="16"/>
  <c r="B1134" i="16"/>
  <c r="Q1133" i="16"/>
  <c r="P1133" i="16"/>
  <c r="O1133" i="16"/>
  <c r="N1133" i="16"/>
  <c r="M1133" i="16"/>
  <c r="L1133" i="16"/>
  <c r="K1133" i="16"/>
  <c r="J1133" i="16"/>
  <c r="I1133" i="16"/>
  <c r="H1133" i="16"/>
  <c r="G1133" i="16"/>
  <c r="F1133" i="16"/>
  <c r="E1133" i="16"/>
  <c r="D1133" i="16"/>
  <c r="C1133" i="16"/>
  <c r="B1133" i="16"/>
  <c r="Q1132" i="16"/>
  <c r="P1132" i="16"/>
  <c r="O1132" i="16"/>
  <c r="N1132" i="16"/>
  <c r="M1132" i="16"/>
  <c r="L1132" i="16"/>
  <c r="K1132" i="16"/>
  <c r="J1132" i="16"/>
  <c r="I1132" i="16"/>
  <c r="H1132" i="16"/>
  <c r="G1132" i="16"/>
  <c r="F1132" i="16"/>
  <c r="E1132" i="16"/>
  <c r="D1132" i="16"/>
  <c r="C1132" i="16"/>
  <c r="B1132" i="16"/>
  <c r="Q1131" i="16"/>
  <c r="P1131" i="16"/>
  <c r="O1131" i="16"/>
  <c r="N1131" i="16"/>
  <c r="M1131" i="16"/>
  <c r="L1131" i="16"/>
  <c r="K1131" i="16"/>
  <c r="J1131" i="16"/>
  <c r="I1131" i="16"/>
  <c r="H1131" i="16"/>
  <c r="G1131" i="16"/>
  <c r="F1131" i="16"/>
  <c r="E1131" i="16"/>
  <c r="D1131" i="16"/>
  <c r="C1131" i="16"/>
  <c r="B1131" i="16"/>
  <c r="Q1130" i="16"/>
  <c r="P1130" i="16"/>
  <c r="O1130" i="16"/>
  <c r="N1130" i="16"/>
  <c r="M1130" i="16"/>
  <c r="L1130" i="16"/>
  <c r="K1130" i="16"/>
  <c r="J1130" i="16"/>
  <c r="I1130" i="16"/>
  <c r="H1130" i="16"/>
  <c r="G1130" i="16"/>
  <c r="F1130" i="16"/>
  <c r="E1130" i="16"/>
  <c r="D1130" i="16"/>
  <c r="C1130" i="16"/>
  <c r="B1130" i="16"/>
  <c r="Q1129" i="16"/>
  <c r="P1129" i="16"/>
  <c r="O1129" i="16"/>
  <c r="N1129" i="16"/>
  <c r="M1129" i="16"/>
  <c r="L1129" i="16"/>
  <c r="K1129" i="16"/>
  <c r="J1129" i="16"/>
  <c r="I1129" i="16"/>
  <c r="H1129" i="16"/>
  <c r="G1129" i="16"/>
  <c r="F1129" i="16"/>
  <c r="E1129" i="16"/>
  <c r="D1129" i="16"/>
  <c r="C1129" i="16"/>
  <c r="B1129" i="16"/>
  <c r="Q1128" i="16"/>
  <c r="P1128" i="16"/>
  <c r="O1128" i="16"/>
  <c r="N1128" i="16"/>
  <c r="M1128" i="16"/>
  <c r="L1128" i="16"/>
  <c r="K1128" i="16"/>
  <c r="J1128" i="16"/>
  <c r="I1128" i="16"/>
  <c r="H1128" i="16"/>
  <c r="G1128" i="16"/>
  <c r="F1128" i="16"/>
  <c r="E1128" i="16"/>
  <c r="D1128" i="16"/>
  <c r="C1128" i="16"/>
  <c r="B1128" i="16"/>
  <c r="Q1127" i="16"/>
  <c r="P1127" i="16"/>
  <c r="O1127" i="16"/>
  <c r="N1127" i="16"/>
  <c r="M1127" i="16"/>
  <c r="L1127" i="16"/>
  <c r="K1127" i="16"/>
  <c r="J1127" i="16"/>
  <c r="I1127" i="16"/>
  <c r="H1127" i="16"/>
  <c r="G1127" i="16"/>
  <c r="F1127" i="16"/>
  <c r="E1127" i="16"/>
  <c r="D1127" i="16"/>
  <c r="C1127" i="16"/>
  <c r="B1127" i="16"/>
  <c r="Q1126" i="16"/>
  <c r="P1126" i="16"/>
  <c r="O1126" i="16"/>
  <c r="N1126" i="16"/>
  <c r="M1126" i="16"/>
  <c r="L1126" i="16"/>
  <c r="K1126" i="16"/>
  <c r="J1126" i="16"/>
  <c r="I1126" i="16"/>
  <c r="H1126" i="16"/>
  <c r="G1126" i="16"/>
  <c r="F1126" i="16"/>
  <c r="E1126" i="16"/>
  <c r="D1126" i="16"/>
  <c r="C1126" i="16"/>
  <c r="B1126" i="16"/>
  <c r="Q1125" i="16"/>
  <c r="P1125" i="16"/>
  <c r="O1125" i="16"/>
  <c r="N1125" i="16"/>
  <c r="M1125" i="16"/>
  <c r="L1125" i="16"/>
  <c r="K1125" i="16"/>
  <c r="J1125" i="16"/>
  <c r="I1125" i="16"/>
  <c r="H1125" i="16"/>
  <c r="G1125" i="16"/>
  <c r="F1125" i="16"/>
  <c r="E1125" i="16"/>
  <c r="D1125" i="16"/>
  <c r="C1125" i="16"/>
  <c r="B1125" i="16"/>
  <c r="Q1124" i="16"/>
  <c r="P1124" i="16"/>
  <c r="O1124" i="16"/>
  <c r="N1124" i="16"/>
  <c r="M1124" i="16"/>
  <c r="L1124" i="16"/>
  <c r="K1124" i="16"/>
  <c r="J1124" i="16"/>
  <c r="I1124" i="16"/>
  <c r="H1124" i="16"/>
  <c r="G1124" i="16"/>
  <c r="F1124" i="16"/>
  <c r="E1124" i="16"/>
  <c r="D1124" i="16"/>
  <c r="C1124" i="16"/>
  <c r="B1124" i="16"/>
  <c r="Q1123" i="16"/>
  <c r="P1123" i="16"/>
  <c r="O1123" i="16"/>
  <c r="N1123" i="16"/>
  <c r="M1123" i="16"/>
  <c r="L1123" i="16"/>
  <c r="K1123" i="16"/>
  <c r="J1123" i="16"/>
  <c r="I1123" i="16"/>
  <c r="H1123" i="16"/>
  <c r="G1123" i="16"/>
  <c r="F1123" i="16"/>
  <c r="E1123" i="16"/>
  <c r="D1123" i="16"/>
  <c r="C1123" i="16"/>
  <c r="B1123" i="16"/>
  <c r="Q1122" i="16"/>
  <c r="P1122" i="16"/>
  <c r="O1122" i="16"/>
  <c r="N1122" i="16"/>
  <c r="M1122" i="16"/>
  <c r="L1122" i="16"/>
  <c r="K1122" i="16"/>
  <c r="J1122" i="16"/>
  <c r="I1122" i="16"/>
  <c r="H1122" i="16"/>
  <c r="G1122" i="16"/>
  <c r="F1122" i="16"/>
  <c r="E1122" i="16"/>
  <c r="D1122" i="16"/>
  <c r="C1122" i="16"/>
  <c r="B1122" i="16"/>
  <c r="Q1121" i="16"/>
  <c r="P1121" i="16"/>
  <c r="O1121" i="16"/>
  <c r="N1121" i="16"/>
  <c r="M1121" i="16"/>
  <c r="L1121" i="16"/>
  <c r="K1121" i="16"/>
  <c r="J1121" i="16"/>
  <c r="I1121" i="16"/>
  <c r="H1121" i="16"/>
  <c r="G1121" i="16"/>
  <c r="F1121" i="16"/>
  <c r="E1121" i="16"/>
  <c r="D1121" i="16"/>
  <c r="C1121" i="16"/>
  <c r="B1121" i="16"/>
  <c r="Q1120" i="16"/>
  <c r="P1120" i="16"/>
  <c r="O1120" i="16"/>
  <c r="N1120" i="16"/>
  <c r="M1120" i="16"/>
  <c r="L1120" i="16"/>
  <c r="K1120" i="16"/>
  <c r="J1120" i="16"/>
  <c r="I1120" i="16"/>
  <c r="H1120" i="16"/>
  <c r="G1120" i="16"/>
  <c r="F1120" i="16"/>
  <c r="E1120" i="16"/>
  <c r="D1120" i="16"/>
  <c r="C1120" i="16"/>
  <c r="B1120" i="16"/>
  <c r="Q1119" i="16"/>
  <c r="P1119" i="16"/>
  <c r="O1119" i="16"/>
  <c r="N1119" i="16"/>
  <c r="M1119" i="16"/>
  <c r="L1119" i="16"/>
  <c r="K1119" i="16"/>
  <c r="J1119" i="16"/>
  <c r="I1119" i="16"/>
  <c r="H1119" i="16"/>
  <c r="G1119" i="16"/>
  <c r="F1119" i="16"/>
  <c r="E1119" i="16"/>
  <c r="D1119" i="16"/>
  <c r="C1119" i="16"/>
  <c r="B1119" i="16"/>
  <c r="Q1118" i="16"/>
  <c r="P1118" i="16"/>
  <c r="O1118" i="16"/>
  <c r="N1118" i="16"/>
  <c r="M1118" i="16"/>
  <c r="L1118" i="16"/>
  <c r="K1118" i="16"/>
  <c r="J1118" i="16"/>
  <c r="I1118" i="16"/>
  <c r="H1118" i="16"/>
  <c r="G1118" i="16"/>
  <c r="F1118" i="16"/>
  <c r="E1118" i="16"/>
  <c r="D1118" i="16"/>
  <c r="C1118" i="16"/>
  <c r="B1118" i="16"/>
  <c r="Q1117" i="16"/>
  <c r="P1117" i="16"/>
  <c r="O1117" i="16"/>
  <c r="N1117" i="16"/>
  <c r="M1117" i="16"/>
  <c r="L1117" i="16"/>
  <c r="K1117" i="16"/>
  <c r="J1117" i="16"/>
  <c r="I1117" i="16"/>
  <c r="H1117" i="16"/>
  <c r="G1117" i="16"/>
  <c r="F1117" i="16"/>
  <c r="E1117" i="16"/>
  <c r="D1117" i="16"/>
  <c r="C1117" i="16"/>
  <c r="B1117" i="16"/>
  <c r="Q1116" i="16"/>
  <c r="P1116" i="16"/>
  <c r="O1116" i="16"/>
  <c r="N1116" i="16"/>
  <c r="M1116" i="16"/>
  <c r="L1116" i="16"/>
  <c r="K1116" i="16"/>
  <c r="J1116" i="16"/>
  <c r="I1116" i="16"/>
  <c r="H1116" i="16"/>
  <c r="G1116" i="16"/>
  <c r="F1116" i="16"/>
  <c r="E1116" i="16"/>
  <c r="D1116" i="16"/>
  <c r="C1116" i="16"/>
  <c r="B1116" i="16"/>
  <c r="Q1115" i="16"/>
  <c r="P1115" i="16"/>
  <c r="O1115" i="16"/>
  <c r="N1115" i="16"/>
  <c r="M1115" i="16"/>
  <c r="L1115" i="16"/>
  <c r="K1115" i="16"/>
  <c r="J1115" i="16"/>
  <c r="I1115" i="16"/>
  <c r="H1115" i="16"/>
  <c r="G1115" i="16"/>
  <c r="F1115" i="16"/>
  <c r="E1115" i="16"/>
  <c r="D1115" i="16"/>
  <c r="C1115" i="16"/>
  <c r="B1115" i="16"/>
  <c r="Q1114" i="16"/>
  <c r="P1114" i="16"/>
  <c r="O1114" i="16"/>
  <c r="N1114" i="16"/>
  <c r="M1114" i="16"/>
  <c r="L1114" i="16"/>
  <c r="K1114" i="16"/>
  <c r="J1114" i="16"/>
  <c r="I1114" i="16"/>
  <c r="H1114" i="16"/>
  <c r="G1114" i="16"/>
  <c r="F1114" i="16"/>
  <c r="E1114" i="16"/>
  <c r="D1114" i="16"/>
  <c r="C1114" i="16"/>
  <c r="B1114" i="16"/>
  <c r="Q1113" i="16"/>
  <c r="P1113" i="16"/>
  <c r="O1113" i="16"/>
  <c r="N1113" i="16"/>
  <c r="M1113" i="16"/>
  <c r="L1113" i="16"/>
  <c r="K1113" i="16"/>
  <c r="J1113" i="16"/>
  <c r="I1113" i="16"/>
  <c r="H1113" i="16"/>
  <c r="G1113" i="16"/>
  <c r="F1113" i="16"/>
  <c r="E1113" i="16"/>
  <c r="D1113" i="16"/>
  <c r="C1113" i="16"/>
  <c r="B1113" i="16"/>
  <c r="Q1112" i="16"/>
  <c r="P1112" i="16"/>
  <c r="O1112" i="16"/>
  <c r="N1112" i="16"/>
  <c r="M1112" i="16"/>
  <c r="L1112" i="16"/>
  <c r="K1112" i="16"/>
  <c r="J1112" i="16"/>
  <c r="I1112" i="16"/>
  <c r="H1112" i="16"/>
  <c r="G1112" i="16"/>
  <c r="F1112" i="16"/>
  <c r="E1112" i="16"/>
  <c r="D1112" i="16"/>
  <c r="C1112" i="16"/>
  <c r="B1112" i="16"/>
  <c r="Q1111" i="16"/>
  <c r="P1111" i="16"/>
  <c r="O1111" i="16"/>
  <c r="N1111" i="16"/>
  <c r="M1111" i="16"/>
  <c r="L1111" i="16"/>
  <c r="K1111" i="16"/>
  <c r="J1111" i="16"/>
  <c r="I1111" i="16"/>
  <c r="H1111" i="16"/>
  <c r="G1111" i="16"/>
  <c r="F1111" i="16"/>
  <c r="E1111" i="16"/>
  <c r="D1111" i="16"/>
  <c r="C1111" i="16"/>
  <c r="B1111" i="16"/>
  <c r="Q1110" i="16"/>
  <c r="P1110" i="16"/>
  <c r="O1110" i="16"/>
  <c r="N1110" i="16"/>
  <c r="M1110" i="16"/>
  <c r="L1110" i="16"/>
  <c r="K1110" i="16"/>
  <c r="J1110" i="16"/>
  <c r="I1110" i="16"/>
  <c r="H1110" i="16"/>
  <c r="G1110" i="16"/>
  <c r="F1110" i="16"/>
  <c r="E1110" i="16"/>
  <c r="D1110" i="16"/>
  <c r="C1110" i="16"/>
  <c r="B1110" i="16"/>
  <c r="Q1109" i="16"/>
  <c r="P1109" i="16"/>
  <c r="O1109" i="16"/>
  <c r="N1109" i="16"/>
  <c r="M1109" i="16"/>
  <c r="L1109" i="16"/>
  <c r="K1109" i="16"/>
  <c r="J1109" i="16"/>
  <c r="I1109" i="16"/>
  <c r="H1109" i="16"/>
  <c r="G1109" i="16"/>
  <c r="F1109" i="16"/>
  <c r="E1109" i="16"/>
  <c r="D1109" i="16"/>
  <c r="C1109" i="16"/>
  <c r="B1109" i="16"/>
  <c r="Q1108" i="16"/>
  <c r="P1108" i="16"/>
  <c r="O1108" i="16"/>
  <c r="N1108" i="16"/>
  <c r="M1108" i="16"/>
  <c r="L1108" i="16"/>
  <c r="K1108" i="16"/>
  <c r="J1108" i="16"/>
  <c r="I1108" i="16"/>
  <c r="H1108" i="16"/>
  <c r="G1108" i="16"/>
  <c r="F1108" i="16"/>
  <c r="E1108" i="16"/>
  <c r="D1108" i="16"/>
  <c r="C1108" i="16"/>
  <c r="B1108" i="16"/>
  <c r="Q1107" i="16"/>
  <c r="P1107" i="16"/>
  <c r="O1107" i="16"/>
  <c r="N1107" i="16"/>
  <c r="M1107" i="16"/>
  <c r="L1107" i="16"/>
  <c r="K1107" i="16"/>
  <c r="J1107" i="16"/>
  <c r="I1107" i="16"/>
  <c r="H1107" i="16"/>
  <c r="G1107" i="16"/>
  <c r="F1107" i="16"/>
  <c r="E1107" i="16"/>
  <c r="D1107" i="16"/>
  <c r="C1107" i="16"/>
  <c r="B1107" i="16"/>
  <c r="Q1106" i="16"/>
  <c r="P1106" i="16"/>
  <c r="O1106" i="16"/>
  <c r="N1106" i="16"/>
  <c r="M1106" i="16"/>
  <c r="L1106" i="16"/>
  <c r="K1106" i="16"/>
  <c r="J1106" i="16"/>
  <c r="I1106" i="16"/>
  <c r="H1106" i="16"/>
  <c r="G1106" i="16"/>
  <c r="F1106" i="16"/>
  <c r="E1106" i="16"/>
  <c r="D1106" i="16"/>
  <c r="C1106" i="16"/>
  <c r="B1106" i="16"/>
  <c r="Q1105" i="16"/>
  <c r="P1105" i="16"/>
  <c r="O1105" i="16"/>
  <c r="N1105" i="16"/>
  <c r="M1105" i="16"/>
  <c r="L1105" i="16"/>
  <c r="K1105" i="16"/>
  <c r="J1105" i="16"/>
  <c r="I1105" i="16"/>
  <c r="H1105" i="16"/>
  <c r="G1105" i="16"/>
  <c r="F1105" i="16"/>
  <c r="E1105" i="16"/>
  <c r="D1105" i="16"/>
  <c r="C1105" i="16"/>
  <c r="B1105" i="16"/>
  <c r="Q1104" i="16"/>
  <c r="P1104" i="16"/>
  <c r="O1104" i="16"/>
  <c r="N1104" i="16"/>
  <c r="M1104" i="16"/>
  <c r="L1104" i="16"/>
  <c r="K1104" i="16"/>
  <c r="J1104" i="16"/>
  <c r="I1104" i="16"/>
  <c r="H1104" i="16"/>
  <c r="G1104" i="16"/>
  <c r="F1104" i="16"/>
  <c r="E1104" i="16"/>
  <c r="D1104" i="16"/>
  <c r="C1104" i="16"/>
  <c r="B1104" i="16"/>
  <c r="Q1103" i="16"/>
  <c r="P1103" i="16"/>
  <c r="O1103" i="16"/>
  <c r="N1103" i="16"/>
  <c r="M1103" i="16"/>
  <c r="L1103" i="16"/>
  <c r="K1103" i="16"/>
  <c r="J1103" i="16"/>
  <c r="I1103" i="16"/>
  <c r="H1103" i="16"/>
  <c r="G1103" i="16"/>
  <c r="F1103" i="16"/>
  <c r="E1103" i="16"/>
  <c r="D1103" i="16"/>
  <c r="C1103" i="16"/>
  <c r="B1103" i="16"/>
  <c r="Q1102" i="16"/>
  <c r="P1102" i="16"/>
  <c r="O1102" i="16"/>
  <c r="N1102" i="16"/>
  <c r="M1102" i="16"/>
  <c r="L1102" i="16"/>
  <c r="K1102" i="16"/>
  <c r="J1102" i="16"/>
  <c r="I1102" i="16"/>
  <c r="H1102" i="16"/>
  <c r="G1102" i="16"/>
  <c r="F1102" i="16"/>
  <c r="E1102" i="16"/>
  <c r="D1102" i="16"/>
  <c r="C1102" i="16"/>
  <c r="B1102" i="16"/>
  <c r="Q1101" i="16"/>
  <c r="P1101" i="16"/>
  <c r="O1101" i="16"/>
  <c r="N1101" i="16"/>
  <c r="M1101" i="16"/>
  <c r="L1101" i="16"/>
  <c r="K1101" i="16"/>
  <c r="J1101" i="16"/>
  <c r="I1101" i="16"/>
  <c r="H1101" i="16"/>
  <c r="G1101" i="16"/>
  <c r="F1101" i="16"/>
  <c r="E1101" i="16"/>
  <c r="D1101" i="16"/>
  <c r="C1101" i="16"/>
  <c r="B1101" i="16"/>
  <c r="Q1100" i="16"/>
  <c r="P1100" i="16"/>
  <c r="O1100" i="16"/>
  <c r="N1100" i="16"/>
  <c r="M1100" i="16"/>
  <c r="L1100" i="16"/>
  <c r="K1100" i="16"/>
  <c r="J1100" i="16"/>
  <c r="I1100" i="16"/>
  <c r="H1100" i="16"/>
  <c r="G1100" i="16"/>
  <c r="F1100" i="16"/>
  <c r="E1100" i="16"/>
  <c r="D1100" i="16"/>
  <c r="C1100" i="16"/>
  <c r="B1100" i="16"/>
  <c r="Q1099" i="16"/>
  <c r="P1099" i="16"/>
  <c r="O1099" i="16"/>
  <c r="N1099" i="16"/>
  <c r="M1099" i="16"/>
  <c r="L1099" i="16"/>
  <c r="K1099" i="16"/>
  <c r="J1099" i="16"/>
  <c r="I1099" i="16"/>
  <c r="H1099" i="16"/>
  <c r="G1099" i="16"/>
  <c r="F1099" i="16"/>
  <c r="E1099" i="16"/>
  <c r="D1099" i="16"/>
  <c r="C1099" i="16"/>
  <c r="B1099" i="16"/>
  <c r="Q1098" i="16"/>
  <c r="P1098" i="16"/>
  <c r="O1098" i="16"/>
  <c r="N1098" i="16"/>
  <c r="M1098" i="16"/>
  <c r="L1098" i="16"/>
  <c r="K1098" i="16"/>
  <c r="J1098" i="16"/>
  <c r="I1098" i="16"/>
  <c r="H1098" i="16"/>
  <c r="G1098" i="16"/>
  <c r="F1098" i="16"/>
  <c r="E1098" i="16"/>
  <c r="D1098" i="16"/>
  <c r="C1098" i="16"/>
  <c r="B1098" i="16"/>
  <c r="Q1097" i="16"/>
  <c r="P1097" i="16"/>
  <c r="O1097" i="16"/>
  <c r="N1097" i="16"/>
  <c r="M1097" i="16"/>
  <c r="L1097" i="16"/>
  <c r="K1097" i="16"/>
  <c r="J1097" i="16"/>
  <c r="I1097" i="16"/>
  <c r="H1097" i="16"/>
  <c r="G1097" i="16"/>
  <c r="F1097" i="16"/>
  <c r="E1097" i="16"/>
  <c r="D1097" i="16"/>
  <c r="C1097" i="16"/>
  <c r="B1097" i="16"/>
  <c r="Q1096" i="16"/>
  <c r="P1096" i="16"/>
  <c r="O1096" i="16"/>
  <c r="N1096" i="16"/>
  <c r="M1096" i="16"/>
  <c r="L1096" i="16"/>
  <c r="K1096" i="16"/>
  <c r="J1096" i="16"/>
  <c r="I1096" i="16"/>
  <c r="H1096" i="16"/>
  <c r="G1096" i="16"/>
  <c r="F1096" i="16"/>
  <c r="E1096" i="16"/>
  <c r="D1096" i="16"/>
  <c r="C1096" i="16"/>
  <c r="B1096" i="16"/>
  <c r="Q1095" i="16"/>
  <c r="P1095" i="16"/>
  <c r="O1095" i="16"/>
  <c r="N1095" i="16"/>
  <c r="M1095" i="16"/>
  <c r="L1095" i="16"/>
  <c r="K1095" i="16"/>
  <c r="J1095" i="16"/>
  <c r="I1095" i="16"/>
  <c r="H1095" i="16"/>
  <c r="G1095" i="16"/>
  <c r="F1095" i="16"/>
  <c r="E1095" i="16"/>
  <c r="D1095" i="16"/>
  <c r="C1095" i="16"/>
  <c r="B1095" i="16"/>
  <c r="Q1094" i="16"/>
  <c r="P1094" i="16"/>
  <c r="O1094" i="16"/>
  <c r="N1094" i="16"/>
  <c r="M1094" i="16"/>
  <c r="L1094" i="16"/>
  <c r="K1094" i="16"/>
  <c r="J1094" i="16"/>
  <c r="I1094" i="16"/>
  <c r="H1094" i="16"/>
  <c r="G1094" i="16"/>
  <c r="F1094" i="16"/>
  <c r="E1094" i="16"/>
  <c r="D1094" i="16"/>
  <c r="C1094" i="16"/>
  <c r="B1094" i="16"/>
  <c r="Q1093" i="16"/>
  <c r="P1093" i="16"/>
  <c r="O1093" i="16"/>
  <c r="N1093" i="16"/>
  <c r="M1093" i="16"/>
  <c r="L1093" i="16"/>
  <c r="K1093" i="16"/>
  <c r="J1093" i="16"/>
  <c r="I1093" i="16"/>
  <c r="H1093" i="16"/>
  <c r="G1093" i="16"/>
  <c r="F1093" i="16"/>
  <c r="E1093" i="16"/>
  <c r="D1093" i="16"/>
  <c r="C1093" i="16"/>
  <c r="B1093" i="16"/>
  <c r="Q1092" i="16"/>
  <c r="P1092" i="16"/>
  <c r="O1092" i="16"/>
  <c r="N1092" i="16"/>
  <c r="M1092" i="16"/>
  <c r="L1092" i="16"/>
  <c r="K1092" i="16"/>
  <c r="J1092" i="16"/>
  <c r="I1092" i="16"/>
  <c r="H1092" i="16"/>
  <c r="G1092" i="16"/>
  <c r="F1092" i="16"/>
  <c r="E1092" i="16"/>
  <c r="D1092" i="16"/>
  <c r="C1092" i="16"/>
  <c r="B1092" i="16"/>
  <c r="Q1091" i="16"/>
  <c r="P1091" i="16"/>
  <c r="O1091" i="16"/>
  <c r="N1091" i="16"/>
  <c r="M1091" i="16"/>
  <c r="L1091" i="16"/>
  <c r="K1091" i="16"/>
  <c r="J1091" i="16"/>
  <c r="I1091" i="16"/>
  <c r="H1091" i="16"/>
  <c r="G1091" i="16"/>
  <c r="F1091" i="16"/>
  <c r="E1091" i="16"/>
  <c r="D1091" i="16"/>
  <c r="C1091" i="16"/>
  <c r="B1091" i="16"/>
  <c r="Q1090" i="16"/>
  <c r="P1090" i="16"/>
  <c r="O1090" i="16"/>
  <c r="N1090" i="16"/>
  <c r="M1090" i="16"/>
  <c r="L1090" i="16"/>
  <c r="K1090" i="16"/>
  <c r="J1090" i="16"/>
  <c r="I1090" i="16"/>
  <c r="H1090" i="16"/>
  <c r="G1090" i="16"/>
  <c r="F1090" i="16"/>
  <c r="E1090" i="16"/>
  <c r="D1090" i="16"/>
  <c r="C1090" i="16"/>
  <c r="B1090" i="16"/>
  <c r="Q1089" i="16"/>
  <c r="P1089" i="16"/>
  <c r="O1089" i="16"/>
  <c r="N1089" i="16"/>
  <c r="M1089" i="16"/>
  <c r="L1089" i="16"/>
  <c r="K1089" i="16"/>
  <c r="J1089" i="16"/>
  <c r="I1089" i="16"/>
  <c r="H1089" i="16"/>
  <c r="G1089" i="16"/>
  <c r="F1089" i="16"/>
  <c r="E1089" i="16"/>
  <c r="D1089" i="16"/>
  <c r="C1089" i="16"/>
  <c r="B1089" i="16"/>
  <c r="Q1088" i="16"/>
  <c r="P1088" i="16"/>
  <c r="O1088" i="16"/>
  <c r="N1088" i="16"/>
  <c r="M1088" i="16"/>
  <c r="L1088" i="16"/>
  <c r="K1088" i="16"/>
  <c r="J1088" i="16"/>
  <c r="I1088" i="16"/>
  <c r="H1088" i="16"/>
  <c r="G1088" i="16"/>
  <c r="F1088" i="16"/>
  <c r="E1088" i="16"/>
  <c r="D1088" i="16"/>
  <c r="C1088" i="16"/>
  <c r="B1088" i="16"/>
  <c r="Q1087" i="16"/>
  <c r="P1087" i="16"/>
  <c r="O1087" i="16"/>
  <c r="N1087" i="16"/>
  <c r="M1087" i="16"/>
  <c r="L1087" i="16"/>
  <c r="K1087" i="16"/>
  <c r="J1087" i="16"/>
  <c r="I1087" i="16"/>
  <c r="H1087" i="16"/>
  <c r="G1087" i="16"/>
  <c r="F1087" i="16"/>
  <c r="E1087" i="16"/>
  <c r="D1087" i="16"/>
  <c r="C1087" i="16"/>
  <c r="B1087" i="16"/>
  <c r="Q1086" i="16"/>
  <c r="P1086" i="16"/>
  <c r="O1086" i="16"/>
  <c r="N1086" i="16"/>
  <c r="M1086" i="16"/>
  <c r="L1086" i="16"/>
  <c r="K1086" i="16"/>
  <c r="J1086" i="16"/>
  <c r="I1086" i="16"/>
  <c r="H1086" i="16"/>
  <c r="G1086" i="16"/>
  <c r="F1086" i="16"/>
  <c r="E1086" i="16"/>
  <c r="D1086" i="16"/>
  <c r="C1086" i="16"/>
  <c r="B1086" i="16"/>
  <c r="Q1085" i="16"/>
  <c r="P1085" i="16"/>
  <c r="O1085" i="16"/>
  <c r="N1085" i="16"/>
  <c r="M1085" i="16"/>
  <c r="L1085" i="16"/>
  <c r="K1085" i="16"/>
  <c r="J1085" i="16"/>
  <c r="I1085" i="16"/>
  <c r="H1085" i="16"/>
  <c r="G1085" i="16"/>
  <c r="F1085" i="16"/>
  <c r="E1085" i="16"/>
  <c r="D1085" i="16"/>
  <c r="C1085" i="16"/>
  <c r="B1085" i="16"/>
  <c r="Q1084" i="16"/>
  <c r="P1084" i="16"/>
  <c r="O1084" i="16"/>
  <c r="N1084" i="16"/>
  <c r="M1084" i="16"/>
  <c r="L1084" i="16"/>
  <c r="K1084" i="16"/>
  <c r="J1084" i="16"/>
  <c r="I1084" i="16"/>
  <c r="H1084" i="16"/>
  <c r="G1084" i="16"/>
  <c r="F1084" i="16"/>
  <c r="E1084" i="16"/>
  <c r="D1084" i="16"/>
  <c r="C1084" i="16"/>
  <c r="B1084" i="16"/>
  <c r="Q1083" i="16"/>
  <c r="P1083" i="16"/>
  <c r="O1083" i="16"/>
  <c r="N1083" i="16"/>
  <c r="M1083" i="16"/>
  <c r="L1083" i="16"/>
  <c r="K1083" i="16"/>
  <c r="J1083" i="16"/>
  <c r="I1083" i="16"/>
  <c r="H1083" i="16"/>
  <c r="G1083" i="16"/>
  <c r="F1083" i="16"/>
  <c r="E1083" i="16"/>
  <c r="D1083" i="16"/>
  <c r="C1083" i="16"/>
  <c r="B1083" i="16"/>
  <c r="Q1082" i="16"/>
  <c r="P1082" i="16"/>
  <c r="O1082" i="16"/>
  <c r="N1082" i="16"/>
  <c r="M1082" i="16"/>
  <c r="L1082" i="16"/>
  <c r="K1082" i="16"/>
  <c r="J1082" i="16"/>
  <c r="I1082" i="16"/>
  <c r="H1082" i="16"/>
  <c r="G1082" i="16"/>
  <c r="F1082" i="16"/>
  <c r="E1082" i="16"/>
  <c r="D1082" i="16"/>
  <c r="C1082" i="16"/>
  <c r="B1082" i="16"/>
  <c r="Q1081" i="16"/>
  <c r="P1081" i="16"/>
  <c r="O1081" i="16"/>
  <c r="N1081" i="16"/>
  <c r="M1081" i="16"/>
  <c r="L1081" i="16"/>
  <c r="K1081" i="16"/>
  <c r="J1081" i="16"/>
  <c r="I1081" i="16"/>
  <c r="H1081" i="16"/>
  <c r="G1081" i="16"/>
  <c r="F1081" i="16"/>
  <c r="E1081" i="16"/>
  <c r="D1081" i="16"/>
  <c r="C1081" i="16"/>
  <c r="B1081" i="16"/>
  <c r="Q1080" i="16"/>
  <c r="P1080" i="16"/>
  <c r="O1080" i="16"/>
  <c r="N1080" i="16"/>
  <c r="M1080" i="16"/>
  <c r="L1080" i="16"/>
  <c r="K1080" i="16"/>
  <c r="J1080" i="16"/>
  <c r="I1080" i="16"/>
  <c r="H1080" i="16"/>
  <c r="G1080" i="16"/>
  <c r="F1080" i="16"/>
  <c r="E1080" i="16"/>
  <c r="D1080" i="16"/>
  <c r="C1080" i="16"/>
  <c r="B1080" i="16"/>
  <c r="Q1079" i="16"/>
  <c r="P1079" i="16"/>
  <c r="O1079" i="16"/>
  <c r="N1079" i="16"/>
  <c r="M1079" i="16"/>
  <c r="L1079" i="16"/>
  <c r="K1079" i="16"/>
  <c r="J1079" i="16"/>
  <c r="I1079" i="16"/>
  <c r="H1079" i="16"/>
  <c r="G1079" i="16"/>
  <c r="F1079" i="16"/>
  <c r="E1079" i="16"/>
  <c r="D1079" i="16"/>
  <c r="C1079" i="16"/>
  <c r="B1079" i="16"/>
  <c r="Q1078" i="16"/>
  <c r="P1078" i="16"/>
  <c r="O1078" i="16"/>
  <c r="N1078" i="16"/>
  <c r="M1078" i="16"/>
  <c r="L1078" i="16"/>
  <c r="K1078" i="16"/>
  <c r="J1078" i="16"/>
  <c r="I1078" i="16"/>
  <c r="H1078" i="16"/>
  <c r="G1078" i="16"/>
  <c r="F1078" i="16"/>
  <c r="E1078" i="16"/>
  <c r="D1078" i="16"/>
  <c r="C1078" i="16"/>
  <c r="B1078" i="16"/>
  <c r="Q1077" i="16"/>
  <c r="P1077" i="16"/>
  <c r="O1077" i="16"/>
  <c r="N1077" i="16"/>
  <c r="M1077" i="16"/>
  <c r="L1077" i="16"/>
  <c r="K1077" i="16"/>
  <c r="J1077" i="16"/>
  <c r="I1077" i="16"/>
  <c r="H1077" i="16"/>
  <c r="G1077" i="16"/>
  <c r="F1077" i="16"/>
  <c r="E1077" i="16"/>
  <c r="D1077" i="16"/>
  <c r="C1077" i="16"/>
  <c r="B1077" i="16"/>
  <c r="Q1076" i="16"/>
  <c r="P1076" i="16"/>
  <c r="O1076" i="16"/>
  <c r="N1076" i="16"/>
  <c r="M1076" i="16"/>
  <c r="L1076" i="16"/>
  <c r="K1076" i="16"/>
  <c r="J1076" i="16"/>
  <c r="I1076" i="16"/>
  <c r="H1076" i="16"/>
  <c r="G1076" i="16"/>
  <c r="F1076" i="16"/>
  <c r="E1076" i="16"/>
  <c r="D1076" i="16"/>
  <c r="C1076" i="16"/>
  <c r="B1076" i="16"/>
  <c r="Q1075" i="16"/>
  <c r="P1075" i="16"/>
  <c r="O1075" i="16"/>
  <c r="N1075" i="16"/>
  <c r="M1075" i="16"/>
  <c r="L1075" i="16"/>
  <c r="K1075" i="16"/>
  <c r="J1075" i="16"/>
  <c r="I1075" i="16"/>
  <c r="H1075" i="16"/>
  <c r="G1075" i="16"/>
  <c r="F1075" i="16"/>
  <c r="E1075" i="16"/>
  <c r="D1075" i="16"/>
  <c r="C1075" i="16"/>
  <c r="B1075" i="16"/>
  <c r="Q1074" i="16"/>
  <c r="P1074" i="16"/>
  <c r="O1074" i="16"/>
  <c r="N1074" i="16"/>
  <c r="M1074" i="16"/>
  <c r="L1074" i="16"/>
  <c r="K1074" i="16"/>
  <c r="J1074" i="16"/>
  <c r="I1074" i="16"/>
  <c r="H1074" i="16"/>
  <c r="G1074" i="16"/>
  <c r="F1074" i="16"/>
  <c r="E1074" i="16"/>
  <c r="D1074" i="16"/>
  <c r="C1074" i="16"/>
  <c r="B1074" i="16"/>
  <c r="Q1073" i="16"/>
  <c r="P1073" i="16"/>
  <c r="O1073" i="16"/>
  <c r="N1073" i="16"/>
  <c r="M1073" i="16"/>
  <c r="L1073" i="16"/>
  <c r="K1073" i="16"/>
  <c r="J1073" i="16"/>
  <c r="I1073" i="16"/>
  <c r="H1073" i="16"/>
  <c r="G1073" i="16"/>
  <c r="F1073" i="16"/>
  <c r="E1073" i="16"/>
  <c r="D1073" i="16"/>
  <c r="C1073" i="16"/>
  <c r="B1073" i="16"/>
  <c r="Q1072" i="16"/>
  <c r="P1072" i="16"/>
  <c r="O1072" i="16"/>
  <c r="N1072" i="16"/>
  <c r="M1072" i="16"/>
  <c r="L1072" i="16"/>
  <c r="K1072" i="16"/>
  <c r="J1072" i="16"/>
  <c r="I1072" i="16"/>
  <c r="H1072" i="16"/>
  <c r="G1072" i="16"/>
  <c r="F1072" i="16"/>
  <c r="E1072" i="16"/>
  <c r="D1072" i="16"/>
  <c r="C1072" i="16"/>
  <c r="B1072" i="16"/>
  <c r="Q1071" i="16"/>
  <c r="P1071" i="16"/>
  <c r="O1071" i="16"/>
  <c r="N1071" i="16"/>
  <c r="M1071" i="16"/>
  <c r="L1071" i="16"/>
  <c r="K1071" i="16"/>
  <c r="J1071" i="16"/>
  <c r="I1071" i="16"/>
  <c r="H1071" i="16"/>
  <c r="G1071" i="16"/>
  <c r="F1071" i="16"/>
  <c r="E1071" i="16"/>
  <c r="D1071" i="16"/>
  <c r="C1071" i="16"/>
  <c r="B1071" i="16"/>
  <c r="Q1070" i="16"/>
  <c r="P1070" i="16"/>
  <c r="O1070" i="16"/>
  <c r="N1070" i="16"/>
  <c r="M1070" i="16"/>
  <c r="L1070" i="16"/>
  <c r="K1070" i="16"/>
  <c r="J1070" i="16"/>
  <c r="I1070" i="16"/>
  <c r="H1070" i="16"/>
  <c r="G1070" i="16"/>
  <c r="F1070" i="16"/>
  <c r="E1070" i="16"/>
  <c r="D1070" i="16"/>
  <c r="C1070" i="16"/>
  <c r="B1070" i="16"/>
  <c r="Q1069" i="16"/>
  <c r="P1069" i="16"/>
  <c r="O1069" i="16"/>
  <c r="N1069" i="16"/>
  <c r="M1069" i="16"/>
  <c r="L1069" i="16"/>
  <c r="K1069" i="16"/>
  <c r="J1069" i="16"/>
  <c r="I1069" i="16"/>
  <c r="H1069" i="16"/>
  <c r="G1069" i="16"/>
  <c r="F1069" i="16"/>
  <c r="E1069" i="16"/>
  <c r="D1069" i="16"/>
  <c r="C1069" i="16"/>
  <c r="B1069" i="16"/>
  <c r="Q1068" i="16"/>
  <c r="P1068" i="16"/>
  <c r="O1068" i="16"/>
  <c r="N1068" i="16"/>
  <c r="M1068" i="16"/>
  <c r="L1068" i="16"/>
  <c r="K1068" i="16"/>
  <c r="J1068" i="16"/>
  <c r="I1068" i="16"/>
  <c r="H1068" i="16"/>
  <c r="G1068" i="16"/>
  <c r="F1068" i="16"/>
  <c r="E1068" i="16"/>
  <c r="D1068" i="16"/>
  <c r="C1068" i="16"/>
  <c r="B1068" i="16"/>
  <c r="Q1067" i="16"/>
  <c r="P1067" i="16"/>
  <c r="O1067" i="16"/>
  <c r="N1067" i="16"/>
  <c r="M1067" i="16"/>
  <c r="L1067" i="16"/>
  <c r="K1067" i="16"/>
  <c r="J1067" i="16"/>
  <c r="I1067" i="16"/>
  <c r="H1067" i="16"/>
  <c r="G1067" i="16"/>
  <c r="F1067" i="16"/>
  <c r="E1067" i="16"/>
  <c r="D1067" i="16"/>
  <c r="C1067" i="16"/>
  <c r="B1067" i="16"/>
  <c r="Q1066" i="16"/>
  <c r="P1066" i="16"/>
  <c r="O1066" i="16"/>
  <c r="N1066" i="16"/>
  <c r="M1066" i="16"/>
  <c r="L1066" i="16"/>
  <c r="K1066" i="16"/>
  <c r="J1066" i="16"/>
  <c r="I1066" i="16"/>
  <c r="H1066" i="16"/>
  <c r="G1066" i="16"/>
  <c r="F1066" i="16"/>
  <c r="E1066" i="16"/>
  <c r="D1066" i="16"/>
  <c r="C1066" i="16"/>
  <c r="B1066" i="16"/>
  <c r="Q1065" i="16"/>
  <c r="P1065" i="16"/>
  <c r="O1065" i="16"/>
  <c r="N1065" i="16"/>
  <c r="M1065" i="16"/>
  <c r="L1065" i="16"/>
  <c r="K1065" i="16"/>
  <c r="J1065" i="16"/>
  <c r="I1065" i="16"/>
  <c r="H1065" i="16"/>
  <c r="G1065" i="16"/>
  <c r="F1065" i="16"/>
  <c r="E1065" i="16"/>
  <c r="D1065" i="16"/>
  <c r="C1065" i="16"/>
  <c r="B1065" i="16"/>
  <c r="Q1064" i="16"/>
  <c r="P1064" i="16"/>
  <c r="O1064" i="16"/>
  <c r="N1064" i="16"/>
  <c r="M1064" i="16"/>
  <c r="L1064" i="16"/>
  <c r="K1064" i="16"/>
  <c r="J1064" i="16"/>
  <c r="I1064" i="16"/>
  <c r="H1064" i="16"/>
  <c r="G1064" i="16"/>
  <c r="F1064" i="16"/>
  <c r="E1064" i="16"/>
  <c r="D1064" i="16"/>
  <c r="C1064" i="16"/>
  <c r="B1064" i="16"/>
  <c r="Q1063" i="16"/>
  <c r="P1063" i="16"/>
  <c r="O1063" i="16"/>
  <c r="N1063" i="16"/>
  <c r="M1063" i="16"/>
  <c r="L1063" i="16"/>
  <c r="K1063" i="16"/>
  <c r="J1063" i="16"/>
  <c r="I1063" i="16"/>
  <c r="H1063" i="16"/>
  <c r="G1063" i="16"/>
  <c r="F1063" i="16"/>
  <c r="E1063" i="16"/>
  <c r="D1063" i="16"/>
  <c r="C1063" i="16"/>
  <c r="B1063" i="16"/>
  <c r="Q1062" i="16"/>
  <c r="P1062" i="16"/>
  <c r="O1062" i="16"/>
  <c r="N1062" i="16"/>
  <c r="M1062" i="16"/>
  <c r="L1062" i="16"/>
  <c r="K1062" i="16"/>
  <c r="J1062" i="16"/>
  <c r="I1062" i="16"/>
  <c r="H1062" i="16"/>
  <c r="G1062" i="16"/>
  <c r="F1062" i="16"/>
  <c r="E1062" i="16"/>
  <c r="D1062" i="16"/>
  <c r="C1062" i="16"/>
  <c r="B1062" i="16"/>
  <c r="Q1061" i="16"/>
  <c r="P1061" i="16"/>
  <c r="O1061" i="16"/>
  <c r="N1061" i="16"/>
  <c r="M1061" i="16"/>
  <c r="L1061" i="16"/>
  <c r="K1061" i="16"/>
  <c r="J1061" i="16"/>
  <c r="I1061" i="16"/>
  <c r="H1061" i="16"/>
  <c r="G1061" i="16"/>
  <c r="F1061" i="16"/>
  <c r="E1061" i="16"/>
  <c r="D1061" i="16"/>
  <c r="C1061" i="16"/>
  <c r="B1061" i="16"/>
  <c r="Q1060" i="16"/>
  <c r="P1060" i="16"/>
  <c r="O1060" i="16"/>
  <c r="N1060" i="16"/>
  <c r="M1060" i="16"/>
  <c r="L1060" i="16"/>
  <c r="K1060" i="16"/>
  <c r="J1060" i="16"/>
  <c r="I1060" i="16"/>
  <c r="H1060" i="16"/>
  <c r="G1060" i="16"/>
  <c r="F1060" i="16"/>
  <c r="E1060" i="16"/>
  <c r="D1060" i="16"/>
  <c r="C1060" i="16"/>
  <c r="B1060" i="16"/>
  <c r="Q1059" i="16"/>
  <c r="P1059" i="16"/>
  <c r="O1059" i="16"/>
  <c r="N1059" i="16"/>
  <c r="M1059" i="16"/>
  <c r="L1059" i="16"/>
  <c r="K1059" i="16"/>
  <c r="J1059" i="16"/>
  <c r="I1059" i="16"/>
  <c r="H1059" i="16"/>
  <c r="G1059" i="16"/>
  <c r="F1059" i="16"/>
  <c r="E1059" i="16"/>
  <c r="D1059" i="16"/>
  <c r="C1059" i="16"/>
  <c r="B1059" i="16"/>
  <c r="Q1058" i="16"/>
  <c r="P1058" i="16"/>
  <c r="O1058" i="16"/>
  <c r="N1058" i="16"/>
  <c r="M1058" i="16"/>
  <c r="L1058" i="16"/>
  <c r="K1058" i="16"/>
  <c r="J1058" i="16"/>
  <c r="I1058" i="16"/>
  <c r="H1058" i="16"/>
  <c r="G1058" i="16"/>
  <c r="F1058" i="16"/>
  <c r="E1058" i="16"/>
  <c r="D1058" i="16"/>
  <c r="C1058" i="16"/>
  <c r="B1058" i="16"/>
  <c r="Q1057" i="16"/>
  <c r="P1057" i="16"/>
  <c r="O1057" i="16"/>
  <c r="N1057" i="16"/>
  <c r="M1057" i="16"/>
  <c r="L1057" i="16"/>
  <c r="K1057" i="16"/>
  <c r="J1057" i="16"/>
  <c r="I1057" i="16"/>
  <c r="H1057" i="16"/>
  <c r="G1057" i="16"/>
  <c r="F1057" i="16"/>
  <c r="E1057" i="16"/>
  <c r="D1057" i="16"/>
  <c r="C1057" i="16"/>
  <c r="B1057" i="16"/>
  <c r="Q1056" i="16"/>
  <c r="P1056" i="16"/>
  <c r="O1056" i="16"/>
  <c r="N1056" i="16"/>
  <c r="M1056" i="16"/>
  <c r="L1056" i="16"/>
  <c r="K1056" i="16"/>
  <c r="J1056" i="16"/>
  <c r="I1056" i="16"/>
  <c r="H1056" i="16"/>
  <c r="G1056" i="16"/>
  <c r="F1056" i="16"/>
  <c r="E1056" i="16"/>
  <c r="D1056" i="16"/>
  <c r="C1056" i="16"/>
  <c r="B1056" i="16"/>
  <c r="Q1055" i="16"/>
  <c r="P1055" i="16"/>
  <c r="O1055" i="16"/>
  <c r="N1055" i="16"/>
  <c r="M1055" i="16"/>
  <c r="L1055" i="16"/>
  <c r="K1055" i="16"/>
  <c r="J1055" i="16"/>
  <c r="I1055" i="16"/>
  <c r="H1055" i="16"/>
  <c r="G1055" i="16"/>
  <c r="F1055" i="16"/>
  <c r="E1055" i="16"/>
  <c r="D1055" i="16"/>
  <c r="C1055" i="16"/>
  <c r="B1055" i="16"/>
  <c r="Q1054" i="16"/>
  <c r="P1054" i="16"/>
  <c r="O1054" i="16"/>
  <c r="N1054" i="16"/>
  <c r="M1054" i="16"/>
  <c r="L1054" i="16"/>
  <c r="K1054" i="16"/>
  <c r="J1054" i="16"/>
  <c r="I1054" i="16"/>
  <c r="H1054" i="16"/>
  <c r="G1054" i="16"/>
  <c r="F1054" i="16"/>
  <c r="E1054" i="16"/>
  <c r="D1054" i="16"/>
  <c r="C1054" i="16"/>
  <c r="B1054" i="16"/>
  <c r="Q1053" i="16"/>
  <c r="P1053" i="16"/>
  <c r="O1053" i="16"/>
  <c r="N1053" i="16"/>
  <c r="M1053" i="16"/>
  <c r="L1053" i="16"/>
  <c r="K1053" i="16"/>
  <c r="J1053" i="16"/>
  <c r="I1053" i="16"/>
  <c r="H1053" i="16"/>
  <c r="G1053" i="16"/>
  <c r="F1053" i="16"/>
  <c r="E1053" i="16"/>
  <c r="D1053" i="16"/>
  <c r="C1053" i="16"/>
  <c r="B1053" i="16"/>
  <c r="Q1052" i="16"/>
  <c r="P1052" i="16"/>
  <c r="O1052" i="16"/>
  <c r="N1052" i="16"/>
  <c r="M1052" i="16"/>
  <c r="L1052" i="16"/>
  <c r="K1052" i="16"/>
  <c r="J1052" i="16"/>
  <c r="I1052" i="16"/>
  <c r="H1052" i="16"/>
  <c r="G1052" i="16"/>
  <c r="F1052" i="16"/>
  <c r="E1052" i="16"/>
  <c r="D1052" i="16"/>
  <c r="C1052" i="16"/>
  <c r="B1052" i="16"/>
  <c r="Q1051" i="16"/>
  <c r="P1051" i="16"/>
  <c r="O1051" i="16"/>
  <c r="N1051" i="16"/>
  <c r="M1051" i="16"/>
  <c r="L1051" i="16"/>
  <c r="K1051" i="16"/>
  <c r="J1051" i="16"/>
  <c r="I1051" i="16"/>
  <c r="H1051" i="16"/>
  <c r="G1051" i="16"/>
  <c r="F1051" i="16"/>
  <c r="E1051" i="16"/>
  <c r="D1051" i="16"/>
  <c r="C1051" i="16"/>
  <c r="B1051" i="16"/>
  <c r="Q1050" i="16"/>
  <c r="P1050" i="16"/>
  <c r="O1050" i="16"/>
  <c r="N1050" i="16"/>
  <c r="M1050" i="16"/>
  <c r="L1050" i="16"/>
  <c r="K1050" i="16"/>
  <c r="J1050" i="16"/>
  <c r="I1050" i="16"/>
  <c r="H1050" i="16"/>
  <c r="G1050" i="16"/>
  <c r="F1050" i="16"/>
  <c r="E1050" i="16"/>
  <c r="D1050" i="16"/>
  <c r="C1050" i="16"/>
  <c r="B1050" i="16"/>
  <c r="Q1049" i="16"/>
  <c r="P1049" i="16"/>
  <c r="O1049" i="16"/>
  <c r="N1049" i="16"/>
  <c r="M1049" i="16"/>
  <c r="L1049" i="16"/>
  <c r="K1049" i="16"/>
  <c r="J1049" i="16"/>
  <c r="I1049" i="16"/>
  <c r="H1049" i="16"/>
  <c r="G1049" i="16"/>
  <c r="F1049" i="16"/>
  <c r="E1049" i="16"/>
  <c r="D1049" i="16"/>
  <c r="C1049" i="16"/>
  <c r="B1049" i="16"/>
  <c r="Q1048" i="16"/>
  <c r="P1048" i="16"/>
  <c r="O1048" i="16"/>
  <c r="N1048" i="16"/>
  <c r="M1048" i="16"/>
  <c r="L1048" i="16"/>
  <c r="K1048" i="16"/>
  <c r="J1048" i="16"/>
  <c r="I1048" i="16"/>
  <c r="H1048" i="16"/>
  <c r="G1048" i="16"/>
  <c r="F1048" i="16"/>
  <c r="E1048" i="16"/>
  <c r="D1048" i="16"/>
  <c r="C1048" i="16"/>
  <c r="B1048" i="16"/>
  <c r="Q1047" i="16"/>
  <c r="P1047" i="16"/>
  <c r="O1047" i="16"/>
  <c r="N1047" i="16"/>
  <c r="M1047" i="16"/>
  <c r="L1047" i="16"/>
  <c r="K1047" i="16"/>
  <c r="J1047" i="16"/>
  <c r="I1047" i="16"/>
  <c r="H1047" i="16"/>
  <c r="G1047" i="16"/>
  <c r="F1047" i="16"/>
  <c r="E1047" i="16"/>
  <c r="D1047" i="16"/>
  <c r="C1047" i="16"/>
  <c r="B1047" i="16"/>
  <c r="Q1046" i="16"/>
  <c r="P1046" i="16"/>
  <c r="O1046" i="16"/>
  <c r="N1046" i="16"/>
  <c r="M1046" i="16"/>
  <c r="L1046" i="16"/>
  <c r="K1046" i="16"/>
  <c r="J1046" i="16"/>
  <c r="I1046" i="16"/>
  <c r="H1046" i="16"/>
  <c r="G1046" i="16"/>
  <c r="F1046" i="16"/>
  <c r="E1046" i="16"/>
  <c r="D1046" i="16"/>
  <c r="C1046" i="16"/>
  <c r="B1046" i="16"/>
  <c r="Q1045" i="16"/>
  <c r="P1045" i="16"/>
  <c r="O1045" i="16"/>
  <c r="N1045" i="16"/>
  <c r="M1045" i="16"/>
  <c r="L1045" i="16"/>
  <c r="K1045" i="16"/>
  <c r="J1045" i="16"/>
  <c r="I1045" i="16"/>
  <c r="H1045" i="16"/>
  <c r="G1045" i="16"/>
  <c r="F1045" i="16"/>
  <c r="E1045" i="16"/>
  <c r="D1045" i="16"/>
  <c r="C1045" i="16"/>
  <c r="B1045" i="16"/>
  <c r="Q1044" i="16"/>
  <c r="P1044" i="16"/>
  <c r="O1044" i="16"/>
  <c r="N1044" i="16"/>
  <c r="M1044" i="16"/>
  <c r="L1044" i="16"/>
  <c r="K1044" i="16"/>
  <c r="J1044" i="16"/>
  <c r="I1044" i="16"/>
  <c r="H1044" i="16"/>
  <c r="G1044" i="16"/>
  <c r="F1044" i="16"/>
  <c r="E1044" i="16"/>
  <c r="D1044" i="16"/>
  <c r="C1044" i="16"/>
  <c r="B1044" i="16"/>
  <c r="Q1043" i="16"/>
  <c r="P1043" i="16"/>
  <c r="O1043" i="16"/>
  <c r="N1043" i="16"/>
  <c r="M1043" i="16"/>
  <c r="L1043" i="16"/>
  <c r="K1043" i="16"/>
  <c r="J1043" i="16"/>
  <c r="I1043" i="16"/>
  <c r="H1043" i="16"/>
  <c r="G1043" i="16"/>
  <c r="F1043" i="16"/>
  <c r="E1043" i="16"/>
  <c r="D1043" i="16"/>
  <c r="C1043" i="16"/>
  <c r="B1043" i="16"/>
  <c r="Q1042" i="16"/>
  <c r="P1042" i="16"/>
  <c r="O1042" i="16"/>
  <c r="N1042" i="16"/>
  <c r="M1042" i="16"/>
  <c r="L1042" i="16"/>
  <c r="K1042" i="16"/>
  <c r="J1042" i="16"/>
  <c r="I1042" i="16"/>
  <c r="H1042" i="16"/>
  <c r="G1042" i="16"/>
  <c r="F1042" i="16"/>
  <c r="E1042" i="16"/>
  <c r="D1042" i="16"/>
  <c r="C1042" i="16"/>
  <c r="B1042" i="16"/>
  <c r="Q1041" i="16"/>
  <c r="P1041" i="16"/>
  <c r="O1041" i="16"/>
  <c r="N1041" i="16"/>
  <c r="M1041" i="16"/>
  <c r="L1041" i="16"/>
  <c r="K1041" i="16"/>
  <c r="J1041" i="16"/>
  <c r="I1041" i="16"/>
  <c r="H1041" i="16"/>
  <c r="G1041" i="16"/>
  <c r="F1041" i="16"/>
  <c r="E1041" i="16"/>
  <c r="D1041" i="16"/>
  <c r="C1041" i="16"/>
  <c r="B1041" i="16"/>
  <c r="Q1040" i="16"/>
  <c r="P1040" i="16"/>
  <c r="O1040" i="16"/>
  <c r="N1040" i="16"/>
  <c r="M1040" i="16"/>
  <c r="L1040" i="16"/>
  <c r="K1040" i="16"/>
  <c r="J1040" i="16"/>
  <c r="I1040" i="16"/>
  <c r="H1040" i="16"/>
  <c r="G1040" i="16"/>
  <c r="F1040" i="16"/>
  <c r="E1040" i="16"/>
  <c r="D1040" i="16"/>
  <c r="C1040" i="16"/>
  <c r="B1040" i="16"/>
  <c r="Q1039" i="16"/>
  <c r="P1039" i="16"/>
  <c r="O1039" i="16"/>
  <c r="N1039" i="16"/>
  <c r="M1039" i="16"/>
  <c r="L1039" i="16"/>
  <c r="K1039" i="16"/>
  <c r="J1039" i="16"/>
  <c r="I1039" i="16"/>
  <c r="H1039" i="16"/>
  <c r="G1039" i="16"/>
  <c r="F1039" i="16"/>
  <c r="E1039" i="16"/>
  <c r="D1039" i="16"/>
  <c r="C1039" i="16"/>
  <c r="B1039" i="16"/>
  <c r="Q1038" i="16"/>
  <c r="P1038" i="16"/>
  <c r="O1038" i="16"/>
  <c r="N1038" i="16"/>
  <c r="M1038" i="16"/>
  <c r="L1038" i="16"/>
  <c r="K1038" i="16"/>
  <c r="J1038" i="16"/>
  <c r="I1038" i="16"/>
  <c r="H1038" i="16"/>
  <c r="G1038" i="16"/>
  <c r="F1038" i="16"/>
  <c r="E1038" i="16"/>
  <c r="D1038" i="16"/>
  <c r="C1038" i="16"/>
  <c r="B1038" i="16"/>
  <c r="Q1037" i="16"/>
  <c r="P1037" i="16"/>
  <c r="O1037" i="16"/>
  <c r="N1037" i="16"/>
  <c r="M1037" i="16"/>
  <c r="L1037" i="16"/>
  <c r="K1037" i="16"/>
  <c r="J1037" i="16"/>
  <c r="I1037" i="16"/>
  <c r="H1037" i="16"/>
  <c r="G1037" i="16"/>
  <c r="F1037" i="16"/>
  <c r="E1037" i="16"/>
  <c r="D1037" i="16"/>
  <c r="C1037" i="16"/>
  <c r="B1037" i="16"/>
  <c r="Q1036" i="16"/>
  <c r="P1036" i="16"/>
  <c r="O1036" i="16"/>
  <c r="N1036" i="16"/>
  <c r="M1036" i="16"/>
  <c r="L1036" i="16"/>
  <c r="K1036" i="16"/>
  <c r="J1036" i="16"/>
  <c r="I1036" i="16"/>
  <c r="H1036" i="16"/>
  <c r="G1036" i="16"/>
  <c r="F1036" i="16"/>
  <c r="E1036" i="16"/>
  <c r="D1036" i="16"/>
  <c r="C1036" i="16"/>
  <c r="B1036" i="16"/>
  <c r="Q1035" i="16"/>
  <c r="P1035" i="16"/>
  <c r="O1035" i="16"/>
  <c r="N1035" i="16"/>
  <c r="M1035" i="16"/>
  <c r="L1035" i="16"/>
  <c r="K1035" i="16"/>
  <c r="J1035" i="16"/>
  <c r="I1035" i="16"/>
  <c r="H1035" i="16"/>
  <c r="G1035" i="16"/>
  <c r="F1035" i="16"/>
  <c r="E1035" i="16"/>
  <c r="D1035" i="16"/>
  <c r="C1035" i="16"/>
  <c r="B1035" i="16"/>
  <c r="Q1034" i="16"/>
  <c r="P1034" i="16"/>
  <c r="O1034" i="16"/>
  <c r="N1034" i="16"/>
  <c r="M1034" i="16"/>
  <c r="L1034" i="16"/>
  <c r="K1034" i="16"/>
  <c r="J1034" i="16"/>
  <c r="I1034" i="16"/>
  <c r="H1034" i="16"/>
  <c r="G1034" i="16"/>
  <c r="F1034" i="16"/>
  <c r="E1034" i="16"/>
  <c r="D1034" i="16"/>
  <c r="C1034" i="16"/>
  <c r="B1034" i="16"/>
  <c r="Q1033" i="16"/>
  <c r="P1033" i="16"/>
  <c r="O1033" i="16"/>
  <c r="N1033" i="16"/>
  <c r="M1033" i="16"/>
  <c r="L1033" i="16"/>
  <c r="K1033" i="16"/>
  <c r="J1033" i="16"/>
  <c r="I1033" i="16"/>
  <c r="H1033" i="16"/>
  <c r="G1033" i="16"/>
  <c r="F1033" i="16"/>
  <c r="E1033" i="16"/>
  <c r="D1033" i="16"/>
  <c r="C1033" i="16"/>
  <c r="B1033" i="16"/>
  <c r="Q1032" i="16"/>
  <c r="P1032" i="16"/>
  <c r="O1032" i="16"/>
  <c r="N1032" i="16"/>
  <c r="M1032" i="16"/>
  <c r="L1032" i="16"/>
  <c r="K1032" i="16"/>
  <c r="J1032" i="16"/>
  <c r="I1032" i="16"/>
  <c r="H1032" i="16"/>
  <c r="G1032" i="16"/>
  <c r="F1032" i="16"/>
  <c r="E1032" i="16"/>
  <c r="D1032" i="16"/>
  <c r="C1032" i="16"/>
  <c r="B1032" i="16"/>
  <c r="Q1031" i="16"/>
  <c r="P1031" i="16"/>
  <c r="O1031" i="16"/>
  <c r="N1031" i="16"/>
  <c r="M1031" i="16"/>
  <c r="L1031" i="16"/>
  <c r="K1031" i="16"/>
  <c r="J1031" i="16"/>
  <c r="I1031" i="16"/>
  <c r="H1031" i="16"/>
  <c r="G1031" i="16"/>
  <c r="F1031" i="16"/>
  <c r="E1031" i="16"/>
  <c r="D1031" i="16"/>
  <c r="C1031" i="16"/>
  <c r="B1031" i="16"/>
  <c r="Q1030" i="16"/>
  <c r="P1030" i="16"/>
  <c r="O1030" i="16"/>
  <c r="N1030" i="16"/>
  <c r="M1030" i="16"/>
  <c r="L1030" i="16"/>
  <c r="K1030" i="16"/>
  <c r="J1030" i="16"/>
  <c r="I1030" i="16"/>
  <c r="H1030" i="16"/>
  <c r="G1030" i="16"/>
  <c r="F1030" i="16"/>
  <c r="E1030" i="16"/>
  <c r="D1030" i="16"/>
  <c r="C1030" i="16"/>
  <c r="B1030" i="16"/>
  <c r="Q1029" i="16"/>
  <c r="P1029" i="16"/>
  <c r="O1029" i="16"/>
  <c r="N1029" i="16"/>
  <c r="M1029" i="16"/>
  <c r="L1029" i="16"/>
  <c r="K1029" i="16"/>
  <c r="J1029" i="16"/>
  <c r="I1029" i="16"/>
  <c r="H1029" i="16"/>
  <c r="G1029" i="16"/>
  <c r="F1029" i="16"/>
  <c r="E1029" i="16"/>
  <c r="D1029" i="16"/>
  <c r="C1029" i="16"/>
  <c r="B1029" i="16"/>
  <c r="Q1028" i="16"/>
  <c r="P1028" i="16"/>
  <c r="O1028" i="16"/>
  <c r="N1028" i="16"/>
  <c r="M1028" i="16"/>
  <c r="L1028" i="16"/>
  <c r="K1028" i="16"/>
  <c r="J1028" i="16"/>
  <c r="I1028" i="16"/>
  <c r="H1028" i="16"/>
  <c r="G1028" i="16"/>
  <c r="F1028" i="16"/>
  <c r="E1028" i="16"/>
  <c r="D1028" i="16"/>
  <c r="C1028" i="16"/>
  <c r="B1028" i="16"/>
  <c r="Q1027" i="16"/>
  <c r="P1027" i="16"/>
  <c r="O1027" i="16"/>
  <c r="N1027" i="16"/>
  <c r="M1027" i="16"/>
  <c r="L1027" i="16"/>
  <c r="K1027" i="16"/>
  <c r="J1027" i="16"/>
  <c r="I1027" i="16"/>
  <c r="H1027" i="16"/>
  <c r="G1027" i="16"/>
  <c r="F1027" i="16"/>
  <c r="E1027" i="16"/>
  <c r="D1027" i="16"/>
  <c r="C1027" i="16"/>
  <c r="B1027" i="16"/>
  <c r="Q1026" i="16"/>
  <c r="P1026" i="16"/>
  <c r="O1026" i="16"/>
  <c r="N1026" i="16"/>
  <c r="M1026" i="16"/>
  <c r="L1026" i="16"/>
  <c r="K1026" i="16"/>
  <c r="J1026" i="16"/>
  <c r="I1026" i="16"/>
  <c r="H1026" i="16"/>
  <c r="G1026" i="16"/>
  <c r="F1026" i="16"/>
  <c r="E1026" i="16"/>
  <c r="D1026" i="16"/>
  <c r="C1026" i="16"/>
  <c r="B1026" i="16"/>
  <c r="Q1025" i="16"/>
  <c r="P1025" i="16"/>
  <c r="O1025" i="16"/>
  <c r="N1025" i="16"/>
  <c r="M1025" i="16"/>
  <c r="L1025" i="16"/>
  <c r="K1025" i="16"/>
  <c r="J1025" i="16"/>
  <c r="I1025" i="16"/>
  <c r="H1025" i="16"/>
  <c r="G1025" i="16"/>
  <c r="F1025" i="16"/>
  <c r="E1025" i="16"/>
  <c r="D1025" i="16"/>
  <c r="C1025" i="16"/>
  <c r="B1025" i="16"/>
  <c r="Q1024" i="16"/>
  <c r="P1024" i="16"/>
  <c r="O1024" i="16"/>
  <c r="N1024" i="16"/>
  <c r="M1024" i="16"/>
  <c r="L1024" i="16"/>
  <c r="K1024" i="16"/>
  <c r="J1024" i="16"/>
  <c r="I1024" i="16"/>
  <c r="H1024" i="16"/>
  <c r="G1024" i="16"/>
  <c r="F1024" i="16"/>
  <c r="E1024" i="16"/>
  <c r="D1024" i="16"/>
  <c r="C1024" i="16"/>
  <c r="B1024" i="16"/>
  <c r="Q1023" i="16"/>
  <c r="P1023" i="16"/>
  <c r="O1023" i="16"/>
  <c r="N1023" i="16"/>
  <c r="M1023" i="16"/>
  <c r="L1023" i="16"/>
  <c r="K1023" i="16"/>
  <c r="J1023" i="16"/>
  <c r="I1023" i="16"/>
  <c r="H1023" i="16"/>
  <c r="G1023" i="16"/>
  <c r="F1023" i="16"/>
  <c r="E1023" i="16"/>
  <c r="D1023" i="16"/>
  <c r="C1023" i="16"/>
  <c r="B1023" i="16"/>
  <c r="Q1022" i="16"/>
  <c r="P1022" i="16"/>
  <c r="O1022" i="16"/>
  <c r="N1022" i="16"/>
  <c r="M1022" i="16"/>
  <c r="L1022" i="16"/>
  <c r="K1022" i="16"/>
  <c r="J1022" i="16"/>
  <c r="I1022" i="16"/>
  <c r="H1022" i="16"/>
  <c r="G1022" i="16"/>
  <c r="F1022" i="16"/>
  <c r="E1022" i="16"/>
  <c r="D1022" i="16"/>
  <c r="C1022" i="16"/>
  <c r="B1022" i="16"/>
  <c r="Q1021" i="16"/>
  <c r="P1021" i="16"/>
  <c r="O1021" i="16"/>
  <c r="N1021" i="16"/>
  <c r="M1021" i="16"/>
  <c r="L1021" i="16"/>
  <c r="K1021" i="16"/>
  <c r="J1021" i="16"/>
  <c r="I1021" i="16"/>
  <c r="H1021" i="16"/>
  <c r="G1021" i="16"/>
  <c r="F1021" i="16"/>
  <c r="E1021" i="16"/>
  <c r="D1021" i="16"/>
  <c r="C1021" i="16"/>
  <c r="B1021" i="16"/>
  <c r="Q1020" i="16"/>
  <c r="P1020" i="16"/>
  <c r="O1020" i="16"/>
  <c r="N1020" i="16"/>
  <c r="M1020" i="16"/>
  <c r="L1020" i="16"/>
  <c r="K1020" i="16"/>
  <c r="J1020" i="16"/>
  <c r="I1020" i="16"/>
  <c r="H1020" i="16"/>
  <c r="G1020" i="16"/>
  <c r="F1020" i="16"/>
  <c r="E1020" i="16"/>
  <c r="D1020" i="16"/>
  <c r="C1020" i="16"/>
  <c r="B1020" i="16"/>
  <c r="Q1019" i="16"/>
  <c r="P1019" i="16"/>
  <c r="O1019" i="16"/>
  <c r="N1019" i="16"/>
  <c r="M1019" i="16"/>
  <c r="L1019" i="16"/>
  <c r="K1019" i="16"/>
  <c r="J1019" i="16"/>
  <c r="I1019" i="16"/>
  <c r="H1019" i="16"/>
  <c r="G1019" i="16"/>
  <c r="F1019" i="16"/>
  <c r="E1019" i="16"/>
  <c r="D1019" i="16"/>
  <c r="C1019" i="16"/>
  <c r="B1019" i="16"/>
  <c r="Q1018" i="16"/>
  <c r="P1018" i="16"/>
  <c r="O1018" i="16"/>
  <c r="N1018" i="16"/>
  <c r="M1018" i="16"/>
  <c r="L1018" i="16"/>
  <c r="K1018" i="16"/>
  <c r="J1018" i="16"/>
  <c r="I1018" i="16"/>
  <c r="H1018" i="16"/>
  <c r="G1018" i="16"/>
  <c r="F1018" i="16"/>
  <c r="E1018" i="16"/>
  <c r="D1018" i="16"/>
  <c r="C1018" i="16"/>
  <c r="B1018" i="16"/>
  <c r="Q1017" i="16"/>
  <c r="P1017" i="16"/>
  <c r="O1017" i="16"/>
  <c r="N1017" i="16"/>
  <c r="M1017" i="16"/>
  <c r="L1017" i="16"/>
  <c r="K1017" i="16"/>
  <c r="J1017" i="16"/>
  <c r="I1017" i="16"/>
  <c r="H1017" i="16"/>
  <c r="G1017" i="16"/>
  <c r="F1017" i="16"/>
  <c r="E1017" i="16"/>
  <c r="D1017" i="16"/>
  <c r="C1017" i="16"/>
  <c r="B1017" i="16"/>
  <c r="Q1016" i="16"/>
  <c r="P1016" i="16"/>
  <c r="O1016" i="16"/>
  <c r="N1016" i="16"/>
  <c r="M1016" i="16"/>
  <c r="L1016" i="16"/>
  <c r="K1016" i="16"/>
  <c r="J1016" i="16"/>
  <c r="I1016" i="16"/>
  <c r="H1016" i="16"/>
  <c r="G1016" i="16"/>
  <c r="F1016" i="16"/>
  <c r="E1016" i="16"/>
  <c r="D1016" i="16"/>
  <c r="C1016" i="16"/>
  <c r="B1016" i="16"/>
  <c r="Q1015" i="16"/>
  <c r="P1015" i="16"/>
  <c r="O1015" i="16"/>
  <c r="N1015" i="16"/>
  <c r="M1015" i="16"/>
  <c r="L1015" i="16"/>
  <c r="K1015" i="16"/>
  <c r="J1015" i="16"/>
  <c r="I1015" i="16"/>
  <c r="H1015" i="16"/>
  <c r="G1015" i="16"/>
  <c r="F1015" i="16"/>
  <c r="E1015" i="16"/>
  <c r="D1015" i="16"/>
  <c r="C1015" i="16"/>
  <c r="B1015" i="16"/>
  <c r="Q1014" i="16"/>
  <c r="P1014" i="16"/>
  <c r="O1014" i="16"/>
  <c r="N1014" i="16"/>
  <c r="M1014" i="16"/>
  <c r="L1014" i="16"/>
  <c r="K1014" i="16"/>
  <c r="J1014" i="16"/>
  <c r="I1014" i="16"/>
  <c r="H1014" i="16"/>
  <c r="G1014" i="16"/>
  <c r="F1014" i="16"/>
  <c r="E1014" i="16"/>
  <c r="D1014" i="16"/>
  <c r="C1014" i="16"/>
  <c r="B1014" i="16"/>
  <c r="Q1013" i="16"/>
  <c r="P1013" i="16"/>
  <c r="O1013" i="16"/>
  <c r="N1013" i="16"/>
  <c r="M1013" i="16"/>
  <c r="L1013" i="16"/>
  <c r="K1013" i="16"/>
  <c r="J1013" i="16"/>
  <c r="I1013" i="16"/>
  <c r="H1013" i="16"/>
  <c r="G1013" i="16"/>
  <c r="F1013" i="16"/>
  <c r="E1013" i="16"/>
  <c r="D1013" i="16"/>
  <c r="C1013" i="16"/>
  <c r="B1013" i="16"/>
  <c r="Q1012" i="16"/>
  <c r="P1012" i="16"/>
  <c r="O1012" i="16"/>
  <c r="N1012" i="16"/>
  <c r="M1012" i="16"/>
  <c r="L1012" i="16"/>
  <c r="K1012" i="16"/>
  <c r="J1012" i="16"/>
  <c r="I1012" i="16"/>
  <c r="H1012" i="16"/>
  <c r="G1012" i="16"/>
  <c r="F1012" i="16"/>
  <c r="E1012" i="16"/>
  <c r="D1012" i="16"/>
  <c r="C1012" i="16"/>
  <c r="B1012" i="16"/>
  <c r="Q1011" i="16"/>
  <c r="P1011" i="16"/>
  <c r="O1011" i="16"/>
  <c r="N1011" i="16"/>
  <c r="M1011" i="16"/>
  <c r="L1011" i="16"/>
  <c r="K1011" i="16"/>
  <c r="J1011" i="16"/>
  <c r="I1011" i="16"/>
  <c r="H1011" i="16"/>
  <c r="G1011" i="16"/>
  <c r="F1011" i="16"/>
  <c r="E1011" i="16"/>
  <c r="D1011" i="16"/>
  <c r="C1011" i="16"/>
  <c r="B1011" i="16"/>
  <c r="Q1010" i="16"/>
  <c r="P1010" i="16"/>
  <c r="O1010" i="16"/>
  <c r="N1010" i="16"/>
  <c r="M1010" i="16"/>
  <c r="L1010" i="16"/>
  <c r="K1010" i="16"/>
  <c r="J1010" i="16"/>
  <c r="I1010" i="16"/>
  <c r="H1010" i="16"/>
  <c r="G1010" i="16"/>
  <c r="F1010" i="16"/>
  <c r="E1010" i="16"/>
  <c r="D1010" i="16"/>
  <c r="C1010" i="16"/>
  <c r="B1010" i="16"/>
  <c r="Q1009" i="16"/>
  <c r="P1009" i="16"/>
  <c r="O1009" i="16"/>
  <c r="N1009" i="16"/>
  <c r="M1009" i="16"/>
  <c r="L1009" i="16"/>
  <c r="K1009" i="16"/>
  <c r="J1009" i="16"/>
  <c r="I1009" i="16"/>
  <c r="H1009" i="16"/>
  <c r="G1009" i="16"/>
  <c r="F1009" i="16"/>
  <c r="E1009" i="16"/>
  <c r="D1009" i="16"/>
  <c r="C1009" i="16"/>
  <c r="B1009" i="16"/>
  <c r="Q1008" i="16"/>
  <c r="P1008" i="16"/>
  <c r="O1008" i="16"/>
  <c r="N1008" i="16"/>
  <c r="M1008" i="16"/>
  <c r="L1008" i="16"/>
  <c r="K1008" i="16"/>
  <c r="J1008" i="16"/>
  <c r="I1008" i="16"/>
  <c r="H1008" i="16"/>
  <c r="G1008" i="16"/>
  <c r="F1008" i="16"/>
  <c r="E1008" i="16"/>
  <c r="D1008" i="16"/>
  <c r="C1008" i="16"/>
  <c r="B1008" i="16"/>
  <c r="Q1007" i="16"/>
  <c r="P1007" i="16"/>
  <c r="O1007" i="16"/>
  <c r="N1007" i="16"/>
  <c r="M1007" i="16"/>
  <c r="L1007" i="16"/>
  <c r="K1007" i="16"/>
  <c r="J1007" i="16"/>
  <c r="I1007" i="16"/>
  <c r="H1007" i="16"/>
  <c r="G1007" i="16"/>
  <c r="F1007" i="16"/>
  <c r="E1007" i="16"/>
  <c r="D1007" i="16"/>
  <c r="C1007" i="16"/>
  <c r="B1007" i="16"/>
  <c r="Q1006" i="16"/>
  <c r="P1006" i="16"/>
  <c r="O1006" i="16"/>
  <c r="N1006" i="16"/>
  <c r="M1006" i="16"/>
  <c r="L1006" i="16"/>
  <c r="K1006" i="16"/>
  <c r="J1006" i="16"/>
  <c r="I1006" i="16"/>
  <c r="H1006" i="16"/>
  <c r="G1006" i="16"/>
  <c r="F1006" i="16"/>
  <c r="E1006" i="16"/>
  <c r="D1006" i="16"/>
  <c r="C1006" i="16"/>
  <c r="B1006" i="16"/>
  <c r="Q1005" i="16"/>
  <c r="P1005" i="16"/>
  <c r="O1005" i="16"/>
  <c r="N1005" i="16"/>
  <c r="M1005" i="16"/>
  <c r="L1005" i="16"/>
  <c r="K1005" i="16"/>
  <c r="J1005" i="16"/>
  <c r="I1005" i="16"/>
  <c r="H1005" i="16"/>
  <c r="G1005" i="16"/>
  <c r="F1005" i="16"/>
  <c r="E1005" i="16"/>
  <c r="D1005" i="16"/>
  <c r="C1005" i="16"/>
  <c r="B1005" i="16"/>
  <c r="Q1004" i="16"/>
  <c r="P1004" i="16"/>
  <c r="O1004" i="16"/>
  <c r="N1004" i="16"/>
  <c r="M1004" i="16"/>
  <c r="L1004" i="16"/>
  <c r="K1004" i="16"/>
  <c r="J1004" i="16"/>
  <c r="I1004" i="16"/>
  <c r="H1004" i="16"/>
  <c r="G1004" i="16"/>
  <c r="F1004" i="16"/>
  <c r="E1004" i="16"/>
  <c r="D1004" i="16"/>
  <c r="C1004" i="16"/>
  <c r="B1004" i="16"/>
  <c r="Q1003" i="16"/>
  <c r="P1003" i="16"/>
  <c r="O1003" i="16"/>
  <c r="N1003" i="16"/>
  <c r="M1003" i="16"/>
  <c r="L1003" i="16"/>
  <c r="K1003" i="16"/>
  <c r="J1003" i="16"/>
  <c r="I1003" i="16"/>
  <c r="H1003" i="16"/>
  <c r="G1003" i="16"/>
  <c r="F1003" i="16"/>
  <c r="E1003" i="16"/>
  <c r="D1003" i="16"/>
  <c r="C1003" i="16"/>
  <c r="B1003" i="16"/>
  <c r="Q1002" i="16"/>
  <c r="P1002" i="16"/>
  <c r="O1002" i="16"/>
  <c r="N1002" i="16"/>
  <c r="M1002" i="16"/>
  <c r="L1002" i="16"/>
  <c r="K1002" i="16"/>
  <c r="J1002" i="16"/>
  <c r="I1002" i="16"/>
  <c r="H1002" i="16"/>
  <c r="G1002" i="16"/>
  <c r="F1002" i="16"/>
  <c r="E1002" i="16"/>
  <c r="D1002" i="16"/>
  <c r="C1002" i="16"/>
  <c r="B1002" i="16"/>
  <c r="Q1001" i="16"/>
  <c r="P1001" i="16"/>
  <c r="O1001" i="16"/>
  <c r="N1001" i="16"/>
  <c r="M1001" i="16"/>
  <c r="L1001" i="16"/>
  <c r="K1001" i="16"/>
  <c r="J1001" i="16"/>
  <c r="I1001" i="16"/>
  <c r="H1001" i="16"/>
  <c r="G1001" i="16"/>
  <c r="F1001" i="16"/>
  <c r="E1001" i="16"/>
  <c r="D1001" i="16"/>
  <c r="C1001" i="16"/>
  <c r="B1001" i="16"/>
  <c r="Q1000" i="16"/>
  <c r="P1000" i="16"/>
  <c r="O1000" i="16"/>
  <c r="N1000" i="16"/>
  <c r="M1000" i="16"/>
  <c r="L1000" i="16"/>
  <c r="K1000" i="16"/>
  <c r="J1000" i="16"/>
  <c r="I1000" i="16"/>
  <c r="H1000" i="16"/>
  <c r="G1000" i="16"/>
  <c r="F1000" i="16"/>
  <c r="E1000" i="16"/>
  <c r="D1000" i="16"/>
  <c r="C1000" i="16"/>
  <c r="B1000" i="16"/>
  <c r="Q999" i="16"/>
  <c r="P999" i="16"/>
  <c r="O999" i="16"/>
  <c r="N999" i="16"/>
  <c r="M999" i="16"/>
  <c r="L999" i="16"/>
  <c r="K999" i="16"/>
  <c r="J999" i="16"/>
  <c r="I999" i="16"/>
  <c r="H999" i="16"/>
  <c r="G999" i="16"/>
  <c r="F999" i="16"/>
  <c r="E999" i="16"/>
  <c r="D999" i="16"/>
  <c r="C999" i="16"/>
  <c r="B999" i="16"/>
  <c r="Q998" i="16"/>
  <c r="P998" i="16"/>
  <c r="O998" i="16"/>
  <c r="N998" i="16"/>
  <c r="M998" i="16"/>
  <c r="L998" i="16"/>
  <c r="K998" i="16"/>
  <c r="J998" i="16"/>
  <c r="I998" i="16"/>
  <c r="H998" i="16"/>
  <c r="G998" i="16"/>
  <c r="F998" i="16"/>
  <c r="E998" i="16"/>
  <c r="D998" i="16"/>
  <c r="C998" i="16"/>
  <c r="B998" i="16"/>
  <c r="Q997" i="16"/>
  <c r="P997" i="16"/>
  <c r="O997" i="16"/>
  <c r="N997" i="16"/>
  <c r="M997" i="16"/>
  <c r="L997" i="16"/>
  <c r="K997" i="16"/>
  <c r="J997" i="16"/>
  <c r="I997" i="16"/>
  <c r="H997" i="16"/>
  <c r="G997" i="16"/>
  <c r="F997" i="16"/>
  <c r="E997" i="16"/>
  <c r="D997" i="16"/>
  <c r="C997" i="16"/>
  <c r="B997" i="16"/>
  <c r="Q996" i="16"/>
  <c r="P996" i="16"/>
  <c r="O996" i="16"/>
  <c r="N996" i="16"/>
  <c r="M996" i="16"/>
  <c r="L996" i="16"/>
  <c r="K996" i="16"/>
  <c r="J996" i="16"/>
  <c r="I996" i="16"/>
  <c r="H996" i="16"/>
  <c r="G996" i="16"/>
  <c r="F996" i="16"/>
  <c r="E996" i="16"/>
  <c r="D996" i="16"/>
  <c r="C996" i="16"/>
  <c r="B996" i="16"/>
  <c r="Q995" i="16"/>
  <c r="P995" i="16"/>
  <c r="O995" i="16"/>
  <c r="N995" i="16"/>
  <c r="M995" i="16"/>
  <c r="L995" i="16"/>
  <c r="K995" i="16"/>
  <c r="J995" i="16"/>
  <c r="I995" i="16"/>
  <c r="H995" i="16"/>
  <c r="G995" i="16"/>
  <c r="F995" i="16"/>
  <c r="E995" i="16"/>
  <c r="D995" i="16"/>
  <c r="C995" i="16"/>
  <c r="B995" i="16"/>
  <c r="Q994" i="16"/>
  <c r="P994" i="16"/>
  <c r="O994" i="16"/>
  <c r="N994" i="16"/>
  <c r="M994" i="16"/>
  <c r="L994" i="16"/>
  <c r="K994" i="16"/>
  <c r="J994" i="16"/>
  <c r="I994" i="16"/>
  <c r="H994" i="16"/>
  <c r="G994" i="16"/>
  <c r="F994" i="16"/>
  <c r="E994" i="16"/>
  <c r="D994" i="16"/>
  <c r="C994" i="16"/>
  <c r="B994" i="16"/>
  <c r="Q993" i="16"/>
  <c r="P993" i="16"/>
  <c r="O993" i="16"/>
  <c r="N993" i="16"/>
  <c r="M993" i="16"/>
  <c r="L993" i="16"/>
  <c r="K993" i="16"/>
  <c r="J993" i="16"/>
  <c r="I993" i="16"/>
  <c r="H993" i="16"/>
  <c r="G993" i="16"/>
  <c r="F993" i="16"/>
  <c r="E993" i="16"/>
  <c r="D993" i="16"/>
  <c r="C993" i="16"/>
  <c r="B993" i="16"/>
  <c r="Q992" i="16"/>
  <c r="P992" i="16"/>
  <c r="O992" i="16"/>
  <c r="N992" i="16"/>
  <c r="M992" i="16"/>
  <c r="L992" i="16"/>
  <c r="K992" i="16"/>
  <c r="J992" i="16"/>
  <c r="I992" i="16"/>
  <c r="H992" i="16"/>
  <c r="G992" i="16"/>
  <c r="F992" i="16"/>
  <c r="E992" i="16"/>
  <c r="D992" i="16"/>
  <c r="C992" i="16"/>
  <c r="B992" i="16"/>
  <c r="Q991" i="16"/>
  <c r="P991" i="16"/>
  <c r="O991" i="16"/>
  <c r="N991" i="16"/>
  <c r="M991" i="16"/>
  <c r="L991" i="16"/>
  <c r="K991" i="16"/>
  <c r="J991" i="16"/>
  <c r="I991" i="16"/>
  <c r="H991" i="16"/>
  <c r="G991" i="16"/>
  <c r="F991" i="16"/>
  <c r="E991" i="16"/>
  <c r="D991" i="16"/>
  <c r="C991" i="16"/>
  <c r="B991" i="16"/>
  <c r="Q990" i="16"/>
  <c r="P990" i="16"/>
  <c r="O990" i="16"/>
  <c r="N990" i="16"/>
  <c r="M990" i="16"/>
  <c r="L990" i="16"/>
  <c r="K990" i="16"/>
  <c r="J990" i="16"/>
  <c r="I990" i="16"/>
  <c r="H990" i="16"/>
  <c r="G990" i="16"/>
  <c r="F990" i="16"/>
  <c r="E990" i="16"/>
  <c r="D990" i="16"/>
  <c r="C990" i="16"/>
  <c r="B990" i="16"/>
  <c r="Q989" i="16"/>
  <c r="P989" i="16"/>
  <c r="O989" i="16"/>
  <c r="N989" i="16"/>
  <c r="M989" i="16"/>
  <c r="L989" i="16"/>
  <c r="K989" i="16"/>
  <c r="J989" i="16"/>
  <c r="I989" i="16"/>
  <c r="H989" i="16"/>
  <c r="G989" i="16"/>
  <c r="F989" i="16"/>
  <c r="E989" i="16"/>
  <c r="D989" i="16"/>
  <c r="C989" i="16"/>
  <c r="B989" i="16"/>
  <c r="Q988" i="16"/>
  <c r="P988" i="16"/>
  <c r="O988" i="16"/>
  <c r="N988" i="16"/>
  <c r="M988" i="16"/>
  <c r="L988" i="16"/>
  <c r="K988" i="16"/>
  <c r="J988" i="16"/>
  <c r="I988" i="16"/>
  <c r="H988" i="16"/>
  <c r="G988" i="16"/>
  <c r="F988" i="16"/>
  <c r="E988" i="16"/>
  <c r="D988" i="16"/>
  <c r="C988" i="16"/>
  <c r="B988" i="16"/>
  <c r="Q987" i="16"/>
  <c r="P987" i="16"/>
  <c r="O987" i="16"/>
  <c r="N987" i="16"/>
  <c r="M987" i="16"/>
  <c r="L987" i="16"/>
  <c r="K987" i="16"/>
  <c r="J987" i="16"/>
  <c r="I987" i="16"/>
  <c r="H987" i="16"/>
  <c r="G987" i="16"/>
  <c r="F987" i="16"/>
  <c r="E987" i="16"/>
  <c r="D987" i="16"/>
  <c r="C987" i="16"/>
  <c r="B987" i="16"/>
  <c r="Q986" i="16"/>
  <c r="P986" i="16"/>
  <c r="O986" i="16"/>
  <c r="N986" i="16"/>
  <c r="M986" i="16"/>
  <c r="L986" i="16"/>
  <c r="K986" i="16"/>
  <c r="J986" i="16"/>
  <c r="I986" i="16"/>
  <c r="H986" i="16"/>
  <c r="G986" i="16"/>
  <c r="F986" i="16"/>
  <c r="E986" i="16"/>
  <c r="D986" i="16"/>
  <c r="C986" i="16"/>
  <c r="B986" i="16"/>
  <c r="Q985" i="16"/>
  <c r="P985" i="16"/>
  <c r="O985" i="16"/>
  <c r="N985" i="16"/>
  <c r="M985" i="16"/>
  <c r="L985" i="16"/>
  <c r="K985" i="16"/>
  <c r="J985" i="16"/>
  <c r="I985" i="16"/>
  <c r="H985" i="16"/>
  <c r="G985" i="16"/>
  <c r="F985" i="16"/>
  <c r="E985" i="16"/>
  <c r="D985" i="16"/>
  <c r="C985" i="16"/>
  <c r="B985" i="16"/>
  <c r="Q984" i="16"/>
  <c r="P984" i="16"/>
  <c r="O984" i="16"/>
  <c r="N984" i="16"/>
  <c r="M984" i="16"/>
  <c r="L984" i="16"/>
  <c r="K984" i="16"/>
  <c r="J984" i="16"/>
  <c r="I984" i="16"/>
  <c r="H984" i="16"/>
  <c r="G984" i="16"/>
  <c r="F984" i="16"/>
  <c r="E984" i="16"/>
  <c r="D984" i="16"/>
  <c r="C984" i="16"/>
  <c r="B984" i="16"/>
  <c r="Q983" i="16"/>
  <c r="P983" i="16"/>
  <c r="O983" i="16"/>
  <c r="N983" i="16"/>
  <c r="M983" i="16"/>
  <c r="L983" i="16"/>
  <c r="K983" i="16"/>
  <c r="J983" i="16"/>
  <c r="I983" i="16"/>
  <c r="H983" i="16"/>
  <c r="G983" i="16"/>
  <c r="F983" i="16"/>
  <c r="E983" i="16"/>
  <c r="D983" i="16"/>
  <c r="C983" i="16"/>
  <c r="B983" i="16"/>
  <c r="Q982" i="16"/>
  <c r="P982" i="16"/>
  <c r="O982" i="16"/>
  <c r="N982" i="16"/>
  <c r="M982" i="16"/>
  <c r="L982" i="16"/>
  <c r="K982" i="16"/>
  <c r="J982" i="16"/>
  <c r="I982" i="16"/>
  <c r="H982" i="16"/>
  <c r="G982" i="16"/>
  <c r="F982" i="16"/>
  <c r="E982" i="16"/>
  <c r="D982" i="16"/>
  <c r="C982" i="16"/>
  <c r="B982" i="16"/>
  <c r="Q981" i="16"/>
  <c r="P981" i="16"/>
  <c r="O981" i="16"/>
  <c r="N981" i="16"/>
  <c r="M981" i="16"/>
  <c r="L981" i="16"/>
  <c r="K981" i="16"/>
  <c r="J981" i="16"/>
  <c r="I981" i="16"/>
  <c r="H981" i="16"/>
  <c r="G981" i="16"/>
  <c r="F981" i="16"/>
  <c r="E981" i="16"/>
  <c r="D981" i="16"/>
  <c r="C981" i="16"/>
  <c r="B981" i="16"/>
  <c r="Q980" i="16"/>
  <c r="P980" i="16"/>
  <c r="O980" i="16"/>
  <c r="N980" i="16"/>
  <c r="M980" i="16"/>
  <c r="L980" i="16"/>
  <c r="K980" i="16"/>
  <c r="J980" i="16"/>
  <c r="I980" i="16"/>
  <c r="H980" i="16"/>
  <c r="G980" i="16"/>
  <c r="F980" i="16"/>
  <c r="E980" i="16"/>
  <c r="D980" i="16"/>
  <c r="C980" i="16"/>
  <c r="B980" i="16"/>
  <c r="Q979" i="16"/>
  <c r="P979" i="16"/>
  <c r="O979" i="16"/>
  <c r="N979" i="16"/>
  <c r="M979" i="16"/>
  <c r="L979" i="16"/>
  <c r="K979" i="16"/>
  <c r="J979" i="16"/>
  <c r="I979" i="16"/>
  <c r="H979" i="16"/>
  <c r="G979" i="16"/>
  <c r="F979" i="16"/>
  <c r="E979" i="16"/>
  <c r="D979" i="16"/>
  <c r="C979" i="16"/>
  <c r="B979" i="16"/>
  <c r="Q978" i="16"/>
  <c r="P978" i="16"/>
  <c r="O978" i="16"/>
  <c r="N978" i="16"/>
  <c r="M978" i="16"/>
  <c r="L978" i="16"/>
  <c r="K978" i="16"/>
  <c r="J978" i="16"/>
  <c r="I978" i="16"/>
  <c r="H978" i="16"/>
  <c r="G978" i="16"/>
  <c r="F978" i="16"/>
  <c r="E978" i="16"/>
  <c r="D978" i="16"/>
  <c r="C978" i="16"/>
  <c r="B978" i="16"/>
  <c r="Q977" i="16"/>
  <c r="P977" i="16"/>
  <c r="O977" i="16"/>
  <c r="N977" i="16"/>
  <c r="M977" i="16"/>
  <c r="L977" i="16"/>
  <c r="K977" i="16"/>
  <c r="J977" i="16"/>
  <c r="I977" i="16"/>
  <c r="H977" i="16"/>
  <c r="G977" i="16"/>
  <c r="F977" i="16"/>
  <c r="E977" i="16"/>
  <c r="D977" i="16"/>
  <c r="C977" i="16"/>
  <c r="B977" i="16"/>
  <c r="Q976" i="16"/>
  <c r="P976" i="16"/>
  <c r="O976" i="16"/>
  <c r="N976" i="16"/>
  <c r="M976" i="16"/>
  <c r="L976" i="16"/>
  <c r="K976" i="16"/>
  <c r="J976" i="16"/>
  <c r="I976" i="16"/>
  <c r="H976" i="16"/>
  <c r="G976" i="16"/>
  <c r="F976" i="16"/>
  <c r="E976" i="16"/>
  <c r="D976" i="16"/>
  <c r="C976" i="16"/>
  <c r="B976" i="16"/>
  <c r="Q975" i="16"/>
  <c r="P975" i="16"/>
  <c r="O975" i="16"/>
  <c r="N975" i="16"/>
  <c r="M975" i="16"/>
  <c r="L975" i="16"/>
  <c r="K975" i="16"/>
  <c r="J975" i="16"/>
  <c r="I975" i="16"/>
  <c r="H975" i="16"/>
  <c r="G975" i="16"/>
  <c r="F975" i="16"/>
  <c r="E975" i="16"/>
  <c r="D975" i="16"/>
  <c r="C975" i="16"/>
  <c r="B975" i="16"/>
  <c r="Q974" i="16"/>
  <c r="P974" i="16"/>
  <c r="O974" i="16"/>
  <c r="N974" i="16"/>
  <c r="M974" i="16"/>
  <c r="L974" i="16"/>
  <c r="K974" i="16"/>
  <c r="J974" i="16"/>
  <c r="I974" i="16"/>
  <c r="H974" i="16"/>
  <c r="G974" i="16"/>
  <c r="F974" i="16"/>
  <c r="E974" i="16"/>
  <c r="D974" i="16"/>
  <c r="C974" i="16"/>
  <c r="B974" i="16"/>
  <c r="Q973" i="16"/>
  <c r="P973" i="16"/>
  <c r="O973" i="16"/>
  <c r="N973" i="16"/>
  <c r="M973" i="16"/>
  <c r="L973" i="16"/>
  <c r="K973" i="16"/>
  <c r="J973" i="16"/>
  <c r="I973" i="16"/>
  <c r="H973" i="16"/>
  <c r="G973" i="16"/>
  <c r="F973" i="16"/>
  <c r="E973" i="16"/>
  <c r="D973" i="16"/>
  <c r="C973" i="16"/>
  <c r="B973" i="16"/>
  <c r="Q972" i="16"/>
  <c r="P972" i="16"/>
  <c r="O972" i="16"/>
  <c r="N972" i="16"/>
  <c r="M972" i="16"/>
  <c r="L972" i="16"/>
  <c r="K972" i="16"/>
  <c r="J972" i="16"/>
  <c r="I972" i="16"/>
  <c r="H972" i="16"/>
  <c r="G972" i="16"/>
  <c r="F972" i="16"/>
  <c r="E972" i="16"/>
  <c r="D972" i="16"/>
  <c r="C972" i="16"/>
  <c r="B972" i="16"/>
  <c r="Q971" i="16"/>
  <c r="P971" i="16"/>
  <c r="O971" i="16"/>
  <c r="N971" i="16"/>
  <c r="M971" i="16"/>
  <c r="L971" i="16"/>
  <c r="K971" i="16"/>
  <c r="J971" i="16"/>
  <c r="I971" i="16"/>
  <c r="H971" i="16"/>
  <c r="G971" i="16"/>
  <c r="F971" i="16"/>
  <c r="E971" i="16"/>
  <c r="D971" i="16"/>
  <c r="C971" i="16"/>
  <c r="B971" i="16"/>
  <c r="Q970" i="16"/>
  <c r="P970" i="16"/>
  <c r="O970" i="16"/>
  <c r="N970" i="16"/>
  <c r="M970" i="16"/>
  <c r="L970" i="16"/>
  <c r="K970" i="16"/>
  <c r="J970" i="16"/>
  <c r="I970" i="16"/>
  <c r="H970" i="16"/>
  <c r="G970" i="16"/>
  <c r="F970" i="16"/>
  <c r="E970" i="16"/>
  <c r="D970" i="16"/>
  <c r="C970" i="16"/>
  <c r="B970" i="16"/>
  <c r="Q969" i="16"/>
  <c r="P969" i="16"/>
  <c r="O969" i="16"/>
  <c r="N969" i="16"/>
  <c r="M969" i="16"/>
  <c r="L969" i="16"/>
  <c r="K969" i="16"/>
  <c r="J969" i="16"/>
  <c r="I969" i="16"/>
  <c r="H969" i="16"/>
  <c r="G969" i="16"/>
  <c r="F969" i="16"/>
  <c r="E969" i="16"/>
  <c r="D969" i="16"/>
  <c r="C969" i="16"/>
  <c r="B969" i="16"/>
  <c r="Q968" i="16"/>
  <c r="P968" i="16"/>
  <c r="O968" i="16"/>
  <c r="N968" i="16"/>
  <c r="M968" i="16"/>
  <c r="L968" i="16"/>
  <c r="K968" i="16"/>
  <c r="J968" i="16"/>
  <c r="I968" i="16"/>
  <c r="H968" i="16"/>
  <c r="G968" i="16"/>
  <c r="F968" i="16"/>
  <c r="E968" i="16"/>
  <c r="D968" i="16"/>
  <c r="C968" i="16"/>
  <c r="B968" i="16"/>
  <c r="Q967" i="16"/>
  <c r="P967" i="16"/>
  <c r="O967" i="16"/>
  <c r="N967" i="16"/>
  <c r="M967" i="16"/>
  <c r="L967" i="16"/>
  <c r="K967" i="16"/>
  <c r="J967" i="16"/>
  <c r="I967" i="16"/>
  <c r="H967" i="16"/>
  <c r="G967" i="16"/>
  <c r="F967" i="16"/>
  <c r="E967" i="16"/>
  <c r="D967" i="16"/>
  <c r="C967" i="16"/>
  <c r="B967" i="16"/>
  <c r="Q966" i="16"/>
  <c r="P966" i="16"/>
  <c r="O966" i="16"/>
  <c r="N966" i="16"/>
  <c r="M966" i="16"/>
  <c r="L966" i="16"/>
  <c r="K966" i="16"/>
  <c r="J966" i="16"/>
  <c r="I966" i="16"/>
  <c r="H966" i="16"/>
  <c r="G966" i="16"/>
  <c r="F966" i="16"/>
  <c r="E966" i="16"/>
  <c r="D966" i="16"/>
  <c r="C966" i="16"/>
  <c r="B966" i="16"/>
  <c r="Q965" i="16"/>
  <c r="P965" i="16"/>
  <c r="O965" i="16"/>
  <c r="N965" i="16"/>
  <c r="M965" i="16"/>
  <c r="L965" i="16"/>
  <c r="K965" i="16"/>
  <c r="J965" i="16"/>
  <c r="I965" i="16"/>
  <c r="H965" i="16"/>
  <c r="G965" i="16"/>
  <c r="F965" i="16"/>
  <c r="E965" i="16"/>
  <c r="D965" i="16"/>
  <c r="C965" i="16"/>
  <c r="B965" i="16"/>
  <c r="Q964" i="16"/>
  <c r="P964" i="16"/>
  <c r="O964" i="16"/>
  <c r="N964" i="16"/>
  <c r="M964" i="16"/>
  <c r="L964" i="16"/>
  <c r="K964" i="16"/>
  <c r="J964" i="16"/>
  <c r="I964" i="16"/>
  <c r="H964" i="16"/>
  <c r="G964" i="16"/>
  <c r="F964" i="16"/>
  <c r="E964" i="16"/>
  <c r="D964" i="16"/>
  <c r="C964" i="16"/>
  <c r="B964" i="16"/>
  <c r="Q963" i="16"/>
  <c r="P963" i="16"/>
  <c r="O963" i="16"/>
  <c r="N963" i="16"/>
  <c r="M963" i="16"/>
  <c r="L963" i="16"/>
  <c r="K963" i="16"/>
  <c r="J963" i="16"/>
  <c r="I963" i="16"/>
  <c r="H963" i="16"/>
  <c r="G963" i="16"/>
  <c r="F963" i="16"/>
  <c r="E963" i="16"/>
  <c r="D963" i="16"/>
  <c r="C963" i="16"/>
  <c r="B963" i="16"/>
  <c r="Q962" i="16"/>
  <c r="P962" i="16"/>
  <c r="O962" i="16"/>
  <c r="N962" i="16"/>
  <c r="M962" i="16"/>
  <c r="L962" i="16"/>
  <c r="K962" i="16"/>
  <c r="J962" i="16"/>
  <c r="I962" i="16"/>
  <c r="H962" i="16"/>
  <c r="G962" i="16"/>
  <c r="F962" i="16"/>
  <c r="E962" i="16"/>
  <c r="D962" i="16"/>
  <c r="C962" i="16"/>
  <c r="B962" i="16"/>
  <c r="Q961" i="16"/>
  <c r="P961" i="16"/>
  <c r="O961" i="16"/>
  <c r="N961" i="16"/>
  <c r="M961" i="16"/>
  <c r="L961" i="16"/>
  <c r="K961" i="16"/>
  <c r="J961" i="16"/>
  <c r="I961" i="16"/>
  <c r="H961" i="16"/>
  <c r="G961" i="16"/>
  <c r="F961" i="16"/>
  <c r="E961" i="16"/>
  <c r="D961" i="16"/>
  <c r="C961" i="16"/>
  <c r="B961" i="16"/>
  <c r="Q960" i="16"/>
  <c r="P960" i="16"/>
  <c r="O960" i="16"/>
  <c r="N960" i="16"/>
  <c r="M960" i="16"/>
  <c r="L960" i="16"/>
  <c r="K960" i="16"/>
  <c r="J960" i="16"/>
  <c r="I960" i="16"/>
  <c r="H960" i="16"/>
  <c r="G960" i="16"/>
  <c r="F960" i="16"/>
  <c r="E960" i="16"/>
  <c r="D960" i="16"/>
  <c r="C960" i="16"/>
  <c r="B960" i="16"/>
  <c r="Q959" i="16"/>
  <c r="P959" i="16"/>
  <c r="O959" i="16"/>
  <c r="N959" i="16"/>
  <c r="M959" i="16"/>
  <c r="L959" i="16"/>
  <c r="K959" i="16"/>
  <c r="J959" i="16"/>
  <c r="I959" i="16"/>
  <c r="H959" i="16"/>
  <c r="G959" i="16"/>
  <c r="F959" i="16"/>
  <c r="E959" i="16"/>
  <c r="D959" i="16"/>
  <c r="C959" i="16"/>
  <c r="B959" i="16"/>
  <c r="Q958" i="16"/>
  <c r="P958" i="16"/>
  <c r="O958" i="16"/>
  <c r="N958" i="16"/>
  <c r="M958" i="16"/>
  <c r="L958" i="16"/>
  <c r="K958" i="16"/>
  <c r="J958" i="16"/>
  <c r="I958" i="16"/>
  <c r="H958" i="16"/>
  <c r="G958" i="16"/>
  <c r="F958" i="16"/>
  <c r="E958" i="16"/>
  <c r="D958" i="16"/>
  <c r="C958" i="16"/>
  <c r="B958" i="16"/>
  <c r="Q957" i="16"/>
  <c r="P957" i="16"/>
  <c r="O957" i="16"/>
  <c r="N957" i="16"/>
  <c r="M957" i="16"/>
  <c r="L957" i="16"/>
  <c r="K957" i="16"/>
  <c r="J957" i="16"/>
  <c r="I957" i="16"/>
  <c r="H957" i="16"/>
  <c r="G957" i="16"/>
  <c r="F957" i="16"/>
  <c r="E957" i="16"/>
  <c r="D957" i="16"/>
  <c r="C957" i="16"/>
  <c r="B957" i="16"/>
  <c r="Q956" i="16"/>
  <c r="P956" i="16"/>
  <c r="O956" i="16"/>
  <c r="N956" i="16"/>
  <c r="M956" i="16"/>
  <c r="L956" i="16"/>
  <c r="K956" i="16"/>
  <c r="J956" i="16"/>
  <c r="I956" i="16"/>
  <c r="H956" i="16"/>
  <c r="G956" i="16"/>
  <c r="F956" i="16"/>
  <c r="E956" i="16"/>
  <c r="D956" i="16"/>
  <c r="C956" i="16"/>
  <c r="B956" i="16"/>
  <c r="Q955" i="16"/>
  <c r="P955" i="16"/>
  <c r="O955" i="16"/>
  <c r="N955" i="16"/>
  <c r="M955" i="16"/>
  <c r="L955" i="16"/>
  <c r="K955" i="16"/>
  <c r="J955" i="16"/>
  <c r="I955" i="16"/>
  <c r="H955" i="16"/>
  <c r="G955" i="16"/>
  <c r="F955" i="16"/>
  <c r="E955" i="16"/>
  <c r="D955" i="16"/>
  <c r="C955" i="16"/>
  <c r="B955" i="16"/>
  <c r="Q954" i="16"/>
  <c r="P954" i="16"/>
  <c r="O954" i="16"/>
  <c r="N954" i="16"/>
  <c r="M954" i="16"/>
  <c r="L954" i="16"/>
  <c r="K954" i="16"/>
  <c r="J954" i="16"/>
  <c r="I954" i="16"/>
  <c r="H954" i="16"/>
  <c r="G954" i="16"/>
  <c r="F954" i="16"/>
  <c r="E954" i="16"/>
  <c r="D954" i="16"/>
  <c r="C954" i="16"/>
  <c r="B954" i="16"/>
  <c r="Q953" i="16"/>
  <c r="P953" i="16"/>
  <c r="O953" i="16"/>
  <c r="N953" i="16"/>
  <c r="M953" i="16"/>
  <c r="L953" i="16"/>
  <c r="K953" i="16"/>
  <c r="J953" i="16"/>
  <c r="I953" i="16"/>
  <c r="H953" i="16"/>
  <c r="G953" i="16"/>
  <c r="F953" i="16"/>
  <c r="E953" i="16"/>
  <c r="D953" i="16"/>
  <c r="C953" i="16"/>
  <c r="B953" i="16"/>
  <c r="Q952" i="16"/>
  <c r="P952" i="16"/>
  <c r="O952" i="16"/>
  <c r="N952" i="16"/>
  <c r="M952" i="16"/>
  <c r="L952" i="16"/>
  <c r="K952" i="16"/>
  <c r="J952" i="16"/>
  <c r="I952" i="16"/>
  <c r="H952" i="16"/>
  <c r="G952" i="16"/>
  <c r="F952" i="16"/>
  <c r="E952" i="16"/>
  <c r="D952" i="16"/>
  <c r="C952" i="16"/>
  <c r="B952" i="16"/>
  <c r="Q951" i="16"/>
  <c r="P951" i="16"/>
  <c r="O951" i="16"/>
  <c r="N951" i="16"/>
  <c r="M951" i="16"/>
  <c r="L951" i="16"/>
  <c r="K951" i="16"/>
  <c r="J951" i="16"/>
  <c r="I951" i="16"/>
  <c r="H951" i="16"/>
  <c r="G951" i="16"/>
  <c r="F951" i="16"/>
  <c r="E951" i="16"/>
  <c r="D951" i="16"/>
  <c r="C951" i="16"/>
  <c r="B951" i="16"/>
  <c r="Q950" i="16"/>
  <c r="P950" i="16"/>
  <c r="O950" i="16"/>
  <c r="N950" i="16"/>
  <c r="M950" i="16"/>
  <c r="L950" i="16"/>
  <c r="K950" i="16"/>
  <c r="J950" i="16"/>
  <c r="I950" i="16"/>
  <c r="H950" i="16"/>
  <c r="G950" i="16"/>
  <c r="F950" i="16"/>
  <c r="E950" i="16"/>
  <c r="D950" i="16"/>
  <c r="C950" i="16"/>
  <c r="B950" i="16"/>
  <c r="Q949" i="16"/>
  <c r="P949" i="16"/>
  <c r="O949" i="16"/>
  <c r="N949" i="16"/>
  <c r="M949" i="16"/>
  <c r="L949" i="16"/>
  <c r="K949" i="16"/>
  <c r="J949" i="16"/>
  <c r="I949" i="16"/>
  <c r="H949" i="16"/>
  <c r="G949" i="16"/>
  <c r="F949" i="16"/>
  <c r="E949" i="16"/>
  <c r="D949" i="16"/>
  <c r="C949" i="16"/>
  <c r="B949" i="16"/>
  <c r="Q948" i="16"/>
  <c r="P948" i="16"/>
  <c r="O948" i="16"/>
  <c r="N948" i="16"/>
  <c r="M948" i="16"/>
  <c r="L948" i="16"/>
  <c r="K948" i="16"/>
  <c r="J948" i="16"/>
  <c r="I948" i="16"/>
  <c r="H948" i="16"/>
  <c r="G948" i="16"/>
  <c r="F948" i="16"/>
  <c r="E948" i="16"/>
  <c r="D948" i="16"/>
  <c r="C948" i="16"/>
  <c r="B948" i="16"/>
  <c r="Q947" i="16"/>
  <c r="P947" i="16"/>
  <c r="O947" i="16"/>
  <c r="N947" i="16"/>
  <c r="M947" i="16"/>
  <c r="L947" i="16"/>
  <c r="K947" i="16"/>
  <c r="J947" i="16"/>
  <c r="I947" i="16"/>
  <c r="H947" i="16"/>
  <c r="G947" i="16"/>
  <c r="F947" i="16"/>
  <c r="E947" i="16"/>
  <c r="D947" i="16"/>
  <c r="C947" i="16"/>
  <c r="B947" i="16"/>
  <c r="Q946" i="16"/>
  <c r="P946" i="16"/>
  <c r="O946" i="16"/>
  <c r="N946" i="16"/>
  <c r="M946" i="16"/>
  <c r="L946" i="16"/>
  <c r="K946" i="16"/>
  <c r="J946" i="16"/>
  <c r="I946" i="16"/>
  <c r="H946" i="16"/>
  <c r="G946" i="16"/>
  <c r="F946" i="16"/>
  <c r="E946" i="16"/>
  <c r="D946" i="16"/>
  <c r="C946" i="16"/>
  <c r="B946" i="16"/>
  <c r="Q945" i="16"/>
  <c r="P945" i="16"/>
  <c r="O945" i="16"/>
  <c r="N945" i="16"/>
  <c r="M945" i="16"/>
  <c r="L945" i="16"/>
  <c r="K945" i="16"/>
  <c r="J945" i="16"/>
  <c r="I945" i="16"/>
  <c r="H945" i="16"/>
  <c r="G945" i="16"/>
  <c r="F945" i="16"/>
  <c r="E945" i="16"/>
  <c r="D945" i="16"/>
  <c r="C945" i="16"/>
  <c r="B945" i="16"/>
  <c r="Q944" i="16"/>
  <c r="P944" i="16"/>
  <c r="O944" i="16"/>
  <c r="N944" i="16"/>
  <c r="M944" i="16"/>
  <c r="L944" i="16"/>
  <c r="K944" i="16"/>
  <c r="J944" i="16"/>
  <c r="I944" i="16"/>
  <c r="H944" i="16"/>
  <c r="G944" i="16"/>
  <c r="F944" i="16"/>
  <c r="E944" i="16"/>
  <c r="D944" i="16"/>
  <c r="C944" i="16"/>
  <c r="B944" i="16"/>
  <c r="Q943" i="16"/>
  <c r="P943" i="16"/>
  <c r="O943" i="16"/>
  <c r="N943" i="16"/>
  <c r="M943" i="16"/>
  <c r="L943" i="16"/>
  <c r="K943" i="16"/>
  <c r="J943" i="16"/>
  <c r="I943" i="16"/>
  <c r="H943" i="16"/>
  <c r="G943" i="16"/>
  <c r="F943" i="16"/>
  <c r="E943" i="16"/>
  <c r="D943" i="16"/>
  <c r="C943" i="16"/>
  <c r="B943" i="16"/>
  <c r="Q942" i="16"/>
  <c r="P942" i="16"/>
  <c r="O942" i="16"/>
  <c r="N942" i="16"/>
  <c r="M942" i="16"/>
  <c r="L942" i="16"/>
  <c r="K942" i="16"/>
  <c r="J942" i="16"/>
  <c r="I942" i="16"/>
  <c r="H942" i="16"/>
  <c r="G942" i="16"/>
  <c r="F942" i="16"/>
  <c r="E942" i="16"/>
  <c r="D942" i="16"/>
  <c r="C942" i="16"/>
  <c r="B942" i="16"/>
  <c r="Q941" i="16"/>
  <c r="P941" i="16"/>
  <c r="O941" i="16"/>
  <c r="N941" i="16"/>
  <c r="M941" i="16"/>
  <c r="L941" i="16"/>
  <c r="K941" i="16"/>
  <c r="J941" i="16"/>
  <c r="I941" i="16"/>
  <c r="H941" i="16"/>
  <c r="G941" i="16"/>
  <c r="F941" i="16"/>
  <c r="E941" i="16"/>
  <c r="D941" i="16"/>
  <c r="C941" i="16"/>
  <c r="B941" i="16"/>
  <c r="Q940" i="16"/>
  <c r="P940" i="16"/>
  <c r="O940" i="16"/>
  <c r="N940" i="16"/>
  <c r="M940" i="16"/>
  <c r="L940" i="16"/>
  <c r="K940" i="16"/>
  <c r="J940" i="16"/>
  <c r="I940" i="16"/>
  <c r="H940" i="16"/>
  <c r="G940" i="16"/>
  <c r="F940" i="16"/>
  <c r="E940" i="16"/>
  <c r="D940" i="16"/>
  <c r="C940" i="16"/>
  <c r="B940" i="16"/>
  <c r="Q939" i="16"/>
  <c r="P939" i="16"/>
  <c r="O939" i="16"/>
  <c r="N939" i="16"/>
  <c r="M939" i="16"/>
  <c r="L939" i="16"/>
  <c r="K939" i="16"/>
  <c r="J939" i="16"/>
  <c r="I939" i="16"/>
  <c r="H939" i="16"/>
  <c r="G939" i="16"/>
  <c r="F939" i="16"/>
  <c r="E939" i="16"/>
  <c r="D939" i="16"/>
  <c r="C939" i="16"/>
  <c r="B939" i="16"/>
  <c r="Q938" i="16"/>
  <c r="P938" i="16"/>
  <c r="O938" i="16"/>
  <c r="N938" i="16"/>
  <c r="M938" i="16"/>
  <c r="L938" i="16"/>
  <c r="K938" i="16"/>
  <c r="J938" i="16"/>
  <c r="I938" i="16"/>
  <c r="H938" i="16"/>
  <c r="G938" i="16"/>
  <c r="F938" i="16"/>
  <c r="E938" i="16"/>
  <c r="D938" i="16"/>
  <c r="C938" i="16"/>
  <c r="B938" i="16"/>
  <c r="Q937" i="16"/>
  <c r="P937" i="16"/>
  <c r="O937" i="16"/>
  <c r="N937" i="16"/>
  <c r="M937" i="16"/>
  <c r="L937" i="16"/>
  <c r="K937" i="16"/>
  <c r="J937" i="16"/>
  <c r="I937" i="16"/>
  <c r="H937" i="16"/>
  <c r="G937" i="16"/>
  <c r="F937" i="16"/>
  <c r="E937" i="16"/>
  <c r="D937" i="16"/>
  <c r="C937" i="16"/>
  <c r="B937" i="16"/>
  <c r="Q936" i="16"/>
  <c r="P936" i="16"/>
  <c r="O936" i="16"/>
  <c r="N936" i="16"/>
  <c r="M936" i="16"/>
  <c r="L936" i="16"/>
  <c r="K936" i="16"/>
  <c r="J936" i="16"/>
  <c r="I936" i="16"/>
  <c r="H936" i="16"/>
  <c r="G936" i="16"/>
  <c r="F936" i="16"/>
  <c r="E936" i="16"/>
  <c r="D936" i="16"/>
  <c r="C936" i="16"/>
  <c r="B936" i="16"/>
  <c r="Q935" i="16"/>
  <c r="P935" i="16"/>
  <c r="O935" i="16"/>
  <c r="N935" i="16"/>
  <c r="M935" i="16"/>
  <c r="L935" i="16"/>
  <c r="K935" i="16"/>
  <c r="J935" i="16"/>
  <c r="I935" i="16"/>
  <c r="H935" i="16"/>
  <c r="G935" i="16"/>
  <c r="F935" i="16"/>
  <c r="E935" i="16"/>
  <c r="D935" i="16"/>
  <c r="C935" i="16"/>
  <c r="B935" i="16"/>
  <c r="Q934" i="16"/>
  <c r="P934" i="16"/>
  <c r="O934" i="16"/>
  <c r="N934" i="16"/>
  <c r="M934" i="16"/>
  <c r="L934" i="16"/>
  <c r="K934" i="16"/>
  <c r="J934" i="16"/>
  <c r="I934" i="16"/>
  <c r="H934" i="16"/>
  <c r="G934" i="16"/>
  <c r="F934" i="16"/>
  <c r="E934" i="16"/>
  <c r="D934" i="16"/>
  <c r="C934" i="16"/>
  <c r="B934" i="16"/>
  <c r="Q933" i="16"/>
  <c r="P933" i="16"/>
  <c r="O933" i="16"/>
  <c r="N933" i="16"/>
  <c r="M933" i="16"/>
  <c r="L933" i="16"/>
  <c r="K933" i="16"/>
  <c r="J933" i="16"/>
  <c r="I933" i="16"/>
  <c r="H933" i="16"/>
  <c r="G933" i="16"/>
  <c r="F933" i="16"/>
  <c r="E933" i="16"/>
  <c r="D933" i="16"/>
  <c r="C933" i="16"/>
  <c r="B933" i="16"/>
  <c r="Q932" i="16"/>
  <c r="P932" i="16"/>
  <c r="O932" i="16"/>
  <c r="N932" i="16"/>
  <c r="M932" i="16"/>
  <c r="L932" i="16"/>
  <c r="K932" i="16"/>
  <c r="J932" i="16"/>
  <c r="I932" i="16"/>
  <c r="H932" i="16"/>
  <c r="G932" i="16"/>
  <c r="F932" i="16"/>
  <c r="E932" i="16"/>
  <c r="D932" i="16"/>
  <c r="C932" i="16"/>
  <c r="B932" i="16"/>
  <c r="Q931" i="16"/>
  <c r="P931" i="16"/>
  <c r="O931" i="16"/>
  <c r="N931" i="16"/>
  <c r="M931" i="16"/>
  <c r="L931" i="16"/>
  <c r="K931" i="16"/>
  <c r="J931" i="16"/>
  <c r="I931" i="16"/>
  <c r="H931" i="16"/>
  <c r="G931" i="16"/>
  <c r="F931" i="16"/>
  <c r="E931" i="16"/>
  <c r="D931" i="16"/>
  <c r="C931" i="16"/>
  <c r="B931" i="16"/>
  <c r="Q930" i="16"/>
  <c r="P930" i="16"/>
  <c r="O930" i="16"/>
  <c r="N930" i="16"/>
  <c r="M930" i="16"/>
  <c r="L930" i="16"/>
  <c r="K930" i="16"/>
  <c r="J930" i="16"/>
  <c r="I930" i="16"/>
  <c r="H930" i="16"/>
  <c r="G930" i="16"/>
  <c r="F930" i="16"/>
  <c r="E930" i="16"/>
  <c r="D930" i="16"/>
  <c r="C930" i="16"/>
  <c r="B930" i="16"/>
  <c r="Q929" i="16"/>
  <c r="P929" i="16"/>
  <c r="O929" i="16"/>
  <c r="N929" i="16"/>
  <c r="M929" i="16"/>
  <c r="L929" i="16"/>
  <c r="K929" i="16"/>
  <c r="J929" i="16"/>
  <c r="I929" i="16"/>
  <c r="H929" i="16"/>
  <c r="G929" i="16"/>
  <c r="F929" i="16"/>
  <c r="E929" i="16"/>
  <c r="D929" i="16"/>
  <c r="C929" i="16"/>
  <c r="B929" i="16"/>
  <c r="Q928" i="16"/>
  <c r="P928" i="16"/>
  <c r="O928" i="16"/>
  <c r="N928" i="16"/>
  <c r="M928" i="16"/>
  <c r="L928" i="16"/>
  <c r="K928" i="16"/>
  <c r="J928" i="16"/>
  <c r="I928" i="16"/>
  <c r="H928" i="16"/>
  <c r="G928" i="16"/>
  <c r="F928" i="16"/>
  <c r="E928" i="16"/>
  <c r="D928" i="16"/>
  <c r="C928" i="16"/>
  <c r="B928" i="16"/>
  <c r="Q927" i="16"/>
  <c r="P927" i="16"/>
  <c r="O927" i="16"/>
  <c r="N927" i="16"/>
  <c r="M927" i="16"/>
  <c r="L927" i="16"/>
  <c r="K927" i="16"/>
  <c r="J927" i="16"/>
  <c r="I927" i="16"/>
  <c r="H927" i="16"/>
  <c r="G927" i="16"/>
  <c r="F927" i="16"/>
  <c r="E927" i="16"/>
  <c r="D927" i="16"/>
  <c r="C927" i="16"/>
  <c r="B927" i="16"/>
  <c r="Q926" i="16"/>
  <c r="P926" i="16"/>
  <c r="O926" i="16"/>
  <c r="N926" i="16"/>
  <c r="M926" i="16"/>
  <c r="L926" i="16"/>
  <c r="K926" i="16"/>
  <c r="J926" i="16"/>
  <c r="I926" i="16"/>
  <c r="H926" i="16"/>
  <c r="G926" i="16"/>
  <c r="F926" i="16"/>
  <c r="E926" i="16"/>
  <c r="D926" i="16"/>
  <c r="C926" i="16"/>
  <c r="B926" i="16"/>
  <c r="Q925" i="16"/>
  <c r="P925" i="16"/>
  <c r="O925" i="16"/>
  <c r="N925" i="16"/>
  <c r="M925" i="16"/>
  <c r="L925" i="16"/>
  <c r="K925" i="16"/>
  <c r="J925" i="16"/>
  <c r="I925" i="16"/>
  <c r="H925" i="16"/>
  <c r="G925" i="16"/>
  <c r="F925" i="16"/>
  <c r="E925" i="16"/>
  <c r="D925" i="16"/>
  <c r="C925" i="16"/>
  <c r="B925" i="16"/>
  <c r="Q924" i="16"/>
  <c r="P924" i="16"/>
  <c r="O924" i="16"/>
  <c r="N924" i="16"/>
  <c r="M924" i="16"/>
  <c r="L924" i="16"/>
  <c r="K924" i="16"/>
  <c r="J924" i="16"/>
  <c r="I924" i="16"/>
  <c r="H924" i="16"/>
  <c r="G924" i="16"/>
  <c r="F924" i="16"/>
  <c r="E924" i="16"/>
  <c r="D924" i="16"/>
  <c r="C924" i="16"/>
  <c r="B924" i="16"/>
  <c r="Q923" i="16"/>
  <c r="P923" i="16"/>
  <c r="O923" i="16"/>
  <c r="N923" i="16"/>
  <c r="M923" i="16"/>
  <c r="L923" i="16"/>
  <c r="K923" i="16"/>
  <c r="J923" i="16"/>
  <c r="I923" i="16"/>
  <c r="H923" i="16"/>
  <c r="G923" i="16"/>
  <c r="F923" i="16"/>
  <c r="E923" i="16"/>
  <c r="D923" i="16"/>
  <c r="C923" i="16"/>
  <c r="B923" i="16"/>
  <c r="Q922" i="16"/>
  <c r="P922" i="16"/>
  <c r="O922" i="16"/>
  <c r="N922" i="16"/>
  <c r="M922" i="16"/>
  <c r="L922" i="16"/>
  <c r="K922" i="16"/>
  <c r="J922" i="16"/>
  <c r="I922" i="16"/>
  <c r="H922" i="16"/>
  <c r="G922" i="16"/>
  <c r="F922" i="16"/>
  <c r="E922" i="16"/>
  <c r="D922" i="16"/>
  <c r="C922" i="16"/>
  <c r="B922" i="16"/>
  <c r="Q921" i="16"/>
  <c r="P921" i="16"/>
  <c r="O921" i="16"/>
  <c r="N921" i="16"/>
  <c r="M921" i="16"/>
  <c r="L921" i="16"/>
  <c r="K921" i="16"/>
  <c r="J921" i="16"/>
  <c r="I921" i="16"/>
  <c r="H921" i="16"/>
  <c r="G921" i="16"/>
  <c r="F921" i="16"/>
  <c r="E921" i="16"/>
  <c r="D921" i="16"/>
  <c r="C921" i="16"/>
  <c r="B921" i="16"/>
  <c r="Q920" i="16"/>
  <c r="P920" i="16"/>
  <c r="O920" i="16"/>
  <c r="N920" i="16"/>
  <c r="M920" i="16"/>
  <c r="L920" i="16"/>
  <c r="K920" i="16"/>
  <c r="J920" i="16"/>
  <c r="I920" i="16"/>
  <c r="H920" i="16"/>
  <c r="G920" i="16"/>
  <c r="F920" i="16"/>
  <c r="E920" i="16"/>
  <c r="D920" i="16"/>
  <c r="C920" i="16"/>
  <c r="B920" i="16"/>
  <c r="Q919" i="16"/>
  <c r="P919" i="16"/>
  <c r="O919" i="16"/>
  <c r="N919" i="16"/>
  <c r="M919" i="16"/>
  <c r="L919" i="16"/>
  <c r="K919" i="16"/>
  <c r="J919" i="16"/>
  <c r="I919" i="16"/>
  <c r="H919" i="16"/>
  <c r="G919" i="16"/>
  <c r="F919" i="16"/>
  <c r="E919" i="16"/>
  <c r="D919" i="16"/>
  <c r="C919" i="16"/>
  <c r="B919" i="16"/>
  <c r="Q918" i="16"/>
  <c r="P918" i="16"/>
  <c r="O918" i="16"/>
  <c r="N918" i="16"/>
  <c r="M918" i="16"/>
  <c r="L918" i="16"/>
  <c r="K918" i="16"/>
  <c r="J918" i="16"/>
  <c r="I918" i="16"/>
  <c r="H918" i="16"/>
  <c r="G918" i="16"/>
  <c r="F918" i="16"/>
  <c r="E918" i="16"/>
  <c r="D918" i="16"/>
  <c r="C918" i="16"/>
  <c r="B918" i="16"/>
  <c r="Q917" i="16"/>
  <c r="P917" i="16"/>
  <c r="O917" i="16"/>
  <c r="N917" i="16"/>
  <c r="M917" i="16"/>
  <c r="L917" i="16"/>
  <c r="K917" i="16"/>
  <c r="J917" i="16"/>
  <c r="I917" i="16"/>
  <c r="H917" i="16"/>
  <c r="G917" i="16"/>
  <c r="F917" i="16"/>
  <c r="E917" i="16"/>
  <c r="D917" i="16"/>
  <c r="C917" i="16"/>
  <c r="B917" i="16"/>
  <c r="Q916" i="16"/>
  <c r="P916" i="16"/>
  <c r="O916" i="16"/>
  <c r="N916" i="16"/>
  <c r="M916" i="16"/>
  <c r="L916" i="16"/>
  <c r="K916" i="16"/>
  <c r="J916" i="16"/>
  <c r="I916" i="16"/>
  <c r="H916" i="16"/>
  <c r="G916" i="16"/>
  <c r="F916" i="16"/>
  <c r="E916" i="16"/>
  <c r="D916" i="16"/>
  <c r="C916" i="16"/>
  <c r="B916" i="16"/>
  <c r="Q915" i="16"/>
  <c r="P915" i="16"/>
  <c r="O915" i="16"/>
  <c r="N915" i="16"/>
  <c r="M915" i="16"/>
  <c r="L915" i="16"/>
  <c r="K915" i="16"/>
  <c r="J915" i="16"/>
  <c r="I915" i="16"/>
  <c r="H915" i="16"/>
  <c r="G915" i="16"/>
  <c r="F915" i="16"/>
  <c r="E915" i="16"/>
  <c r="D915" i="16"/>
  <c r="C915" i="16"/>
  <c r="B915" i="16"/>
  <c r="Q914" i="16"/>
  <c r="P914" i="16"/>
  <c r="O914" i="16"/>
  <c r="N914" i="16"/>
  <c r="M914" i="16"/>
  <c r="L914" i="16"/>
  <c r="K914" i="16"/>
  <c r="J914" i="16"/>
  <c r="I914" i="16"/>
  <c r="H914" i="16"/>
  <c r="G914" i="16"/>
  <c r="F914" i="16"/>
  <c r="E914" i="16"/>
  <c r="D914" i="16"/>
  <c r="C914" i="16"/>
  <c r="B914" i="16"/>
  <c r="Q913" i="16"/>
  <c r="P913" i="16"/>
  <c r="O913" i="16"/>
  <c r="N913" i="16"/>
  <c r="M913" i="16"/>
  <c r="L913" i="16"/>
  <c r="K913" i="16"/>
  <c r="J913" i="16"/>
  <c r="I913" i="16"/>
  <c r="H913" i="16"/>
  <c r="G913" i="16"/>
  <c r="F913" i="16"/>
  <c r="E913" i="16"/>
  <c r="D913" i="16"/>
  <c r="C913" i="16"/>
  <c r="B913" i="16"/>
  <c r="Q912" i="16"/>
  <c r="P912" i="16"/>
  <c r="O912" i="16"/>
  <c r="N912" i="16"/>
  <c r="M912" i="16"/>
  <c r="L912" i="16"/>
  <c r="K912" i="16"/>
  <c r="J912" i="16"/>
  <c r="I912" i="16"/>
  <c r="H912" i="16"/>
  <c r="G912" i="16"/>
  <c r="F912" i="16"/>
  <c r="E912" i="16"/>
  <c r="D912" i="16"/>
  <c r="C912" i="16"/>
  <c r="B912" i="16"/>
  <c r="Q911" i="16"/>
  <c r="P911" i="16"/>
  <c r="O911" i="16"/>
  <c r="N911" i="16"/>
  <c r="M911" i="16"/>
  <c r="L911" i="16"/>
  <c r="K911" i="16"/>
  <c r="J911" i="16"/>
  <c r="I911" i="16"/>
  <c r="H911" i="16"/>
  <c r="G911" i="16"/>
  <c r="F911" i="16"/>
  <c r="E911" i="16"/>
  <c r="D911" i="16"/>
  <c r="C911" i="16"/>
  <c r="B911" i="16"/>
  <c r="Q910" i="16"/>
  <c r="P910" i="16"/>
  <c r="O910" i="16"/>
  <c r="N910" i="16"/>
  <c r="M910" i="16"/>
  <c r="L910" i="16"/>
  <c r="K910" i="16"/>
  <c r="J910" i="16"/>
  <c r="I910" i="16"/>
  <c r="H910" i="16"/>
  <c r="G910" i="16"/>
  <c r="F910" i="16"/>
  <c r="E910" i="16"/>
  <c r="D910" i="16"/>
  <c r="C910" i="16"/>
  <c r="B910" i="16"/>
  <c r="Q909" i="16"/>
  <c r="P909" i="16"/>
  <c r="O909" i="16"/>
  <c r="N909" i="16"/>
  <c r="M909" i="16"/>
  <c r="L909" i="16"/>
  <c r="K909" i="16"/>
  <c r="J909" i="16"/>
  <c r="I909" i="16"/>
  <c r="H909" i="16"/>
  <c r="G909" i="16"/>
  <c r="F909" i="16"/>
  <c r="E909" i="16"/>
  <c r="D909" i="16"/>
  <c r="C909" i="16"/>
  <c r="B909" i="16"/>
  <c r="Q908" i="16"/>
  <c r="P908" i="16"/>
  <c r="O908" i="16"/>
  <c r="N908" i="16"/>
  <c r="M908" i="16"/>
  <c r="L908" i="16"/>
  <c r="K908" i="16"/>
  <c r="J908" i="16"/>
  <c r="I908" i="16"/>
  <c r="H908" i="16"/>
  <c r="G908" i="16"/>
  <c r="F908" i="16"/>
  <c r="E908" i="16"/>
  <c r="D908" i="16"/>
  <c r="C908" i="16"/>
  <c r="B908" i="16"/>
  <c r="Q907" i="16"/>
  <c r="P907" i="16"/>
  <c r="O907" i="16"/>
  <c r="N907" i="16"/>
  <c r="M907" i="16"/>
  <c r="L907" i="16"/>
  <c r="K907" i="16"/>
  <c r="J907" i="16"/>
  <c r="I907" i="16"/>
  <c r="H907" i="16"/>
  <c r="G907" i="16"/>
  <c r="F907" i="16"/>
  <c r="E907" i="16"/>
  <c r="D907" i="16"/>
  <c r="C907" i="16"/>
  <c r="B907" i="16"/>
  <c r="Q906" i="16"/>
  <c r="P906" i="16"/>
  <c r="O906" i="16"/>
  <c r="N906" i="16"/>
  <c r="M906" i="16"/>
  <c r="L906" i="16"/>
  <c r="K906" i="16"/>
  <c r="J906" i="16"/>
  <c r="I906" i="16"/>
  <c r="H906" i="16"/>
  <c r="G906" i="16"/>
  <c r="F906" i="16"/>
  <c r="E906" i="16"/>
  <c r="D906" i="16"/>
  <c r="C906" i="16"/>
  <c r="B906" i="16"/>
  <c r="Q905" i="16"/>
  <c r="P905" i="16"/>
  <c r="O905" i="16"/>
  <c r="N905" i="16"/>
  <c r="M905" i="16"/>
  <c r="L905" i="16"/>
  <c r="K905" i="16"/>
  <c r="J905" i="16"/>
  <c r="I905" i="16"/>
  <c r="H905" i="16"/>
  <c r="G905" i="16"/>
  <c r="F905" i="16"/>
  <c r="E905" i="16"/>
  <c r="D905" i="16"/>
  <c r="C905" i="16"/>
  <c r="B905" i="16"/>
  <c r="Q904" i="16"/>
  <c r="P904" i="16"/>
  <c r="O904" i="16"/>
  <c r="N904" i="16"/>
  <c r="M904" i="16"/>
  <c r="L904" i="16"/>
  <c r="K904" i="16"/>
  <c r="J904" i="16"/>
  <c r="I904" i="16"/>
  <c r="H904" i="16"/>
  <c r="G904" i="16"/>
  <c r="F904" i="16"/>
  <c r="E904" i="16"/>
  <c r="D904" i="16"/>
  <c r="C904" i="16"/>
  <c r="B904" i="16"/>
  <c r="Q903" i="16"/>
  <c r="P903" i="16"/>
  <c r="O903" i="16"/>
  <c r="N903" i="16"/>
  <c r="M903" i="16"/>
  <c r="L903" i="16"/>
  <c r="K903" i="16"/>
  <c r="J903" i="16"/>
  <c r="I903" i="16"/>
  <c r="H903" i="16"/>
  <c r="G903" i="16"/>
  <c r="F903" i="16"/>
  <c r="E903" i="16"/>
  <c r="D903" i="16"/>
  <c r="C903" i="16"/>
  <c r="B903" i="16"/>
  <c r="Q902" i="16"/>
  <c r="P902" i="16"/>
  <c r="O902" i="16"/>
  <c r="N902" i="16"/>
  <c r="M902" i="16"/>
  <c r="L902" i="16"/>
  <c r="K902" i="16"/>
  <c r="J902" i="16"/>
  <c r="I902" i="16"/>
  <c r="H902" i="16"/>
  <c r="G902" i="16"/>
  <c r="F902" i="16"/>
  <c r="E902" i="16"/>
  <c r="D902" i="16"/>
  <c r="C902" i="16"/>
  <c r="B902" i="16"/>
  <c r="Q901" i="16"/>
  <c r="P901" i="16"/>
  <c r="O901" i="16"/>
  <c r="N901" i="16"/>
  <c r="M901" i="16"/>
  <c r="L901" i="16"/>
  <c r="K901" i="16"/>
  <c r="J901" i="16"/>
  <c r="I901" i="16"/>
  <c r="H901" i="16"/>
  <c r="G901" i="16"/>
  <c r="F901" i="16"/>
  <c r="E901" i="16"/>
  <c r="D901" i="16"/>
  <c r="C901" i="16"/>
  <c r="B901" i="16"/>
  <c r="Q900" i="16"/>
  <c r="P900" i="16"/>
  <c r="O900" i="16"/>
  <c r="N900" i="16"/>
  <c r="M900" i="16"/>
  <c r="L900" i="16"/>
  <c r="K900" i="16"/>
  <c r="J900" i="16"/>
  <c r="I900" i="16"/>
  <c r="H900" i="16"/>
  <c r="G900" i="16"/>
  <c r="F900" i="16"/>
  <c r="E900" i="16"/>
  <c r="D900" i="16"/>
  <c r="C900" i="16"/>
  <c r="B900" i="16"/>
  <c r="Q899" i="16"/>
  <c r="P899" i="16"/>
  <c r="O899" i="16"/>
  <c r="N899" i="16"/>
  <c r="M899" i="16"/>
  <c r="L899" i="16"/>
  <c r="K899" i="16"/>
  <c r="J899" i="16"/>
  <c r="I899" i="16"/>
  <c r="H899" i="16"/>
  <c r="G899" i="16"/>
  <c r="F899" i="16"/>
  <c r="E899" i="16"/>
  <c r="D899" i="16"/>
  <c r="C899" i="16"/>
  <c r="B899" i="16"/>
  <c r="Q898" i="16"/>
  <c r="P898" i="16"/>
  <c r="O898" i="16"/>
  <c r="N898" i="16"/>
  <c r="M898" i="16"/>
  <c r="L898" i="16"/>
  <c r="K898" i="16"/>
  <c r="J898" i="16"/>
  <c r="I898" i="16"/>
  <c r="H898" i="16"/>
  <c r="G898" i="16"/>
  <c r="F898" i="16"/>
  <c r="E898" i="16"/>
  <c r="D898" i="16"/>
  <c r="C898" i="16"/>
  <c r="B898" i="16"/>
  <c r="Q897" i="16"/>
  <c r="P897" i="16"/>
  <c r="O897" i="16"/>
  <c r="N897" i="16"/>
  <c r="M897" i="16"/>
  <c r="L897" i="16"/>
  <c r="K897" i="16"/>
  <c r="J897" i="16"/>
  <c r="I897" i="16"/>
  <c r="H897" i="16"/>
  <c r="G897" i="16"/>
  <c r="F897" i="16"/>
  <c r="E897" i="16"/>
  <c r="D897" i="16"/>
  <c r="C897" i="16"/>
  <c r="B897" i="16"/>
  <c r="Q896" i="16"/>
  <c r="P896" i="16"/>
  <c r="O896" i="16"/>
  <c r="N896" i="16"/>
  <c r="M896" i="16"/>
  <c r="L896" i="16"/>
  <c r="K896" i="16"/>
  <c r="J896" i="16"/>
  <c r="I896" i="16"/>
  <c r="H896" i="16"/>
  <c r="G896" i="16"/>
  <c r="F896" i="16"/>
  <c r="E896" i="16"/>
  <c r="D896" i="16"/>
  <c r="C896" i="16"/>
  <c r="B896" i="16"/>
  <c r="Q895" i="16"/>
  <c r="P895" i="16"/>
  <c r="O895" i="16"/>
  <c r="N895" i="16"/>
  <c r="M895" i="16"/>
  <c r="L895" i="16"/>
  <c r="K895" i="16"/>
  <c r="J895" i="16"/>
  <c r="I895" i="16"/>
  <c r="H895" i="16"/>
  <c r="G895" i="16"/>
  <c r="F895" i="16"/>
  <c r="E895" i="16"/>
  <c r="D895" i="16"/>
  <c r="C895" i="16"/>
  <c r="B895" i="16"/>
  <c r="Q894" i="16"/>
  <c r="P894" i="16"/>
  <c r="O894" i="16"/>
  <c r="N894" i="16"/>
  <c r="M894" i="16"/>
  <c r="L894" i="16"/>
  <c r="K894" i="16"/>
  <c r="J894" i="16"/>
  <c r="I894" i="16"/>
  <c r="H894" i="16"/>
  <c r="G894" i="16"/>
  <c r="F894" i="16"/>
  <c r="E894" i="16"/>
  <c r="D894" i="16"/>
  <c r="C894" i="16"/>
  <c r="B894" i="16"/>
  <c r="Q893" i="16"/>
  <c r="P893" i="16"/>
  <c r="O893" i="16"/>
  <c r="N893" i="16"/>
  <c r="M893" i="16"/>
  <c r="L893" i="16"/>
  <c r="K893" i="16"/>
  <c r="J893" i="16"/>
  <c r="I893" i="16"/>
  <c r="H893" i="16"/>
  <c r="G893" i="16"/>
  <c r="F893" i="16"/>
  <c r="E893" i="16"/>
  <c r="D893" i="16"/>
  <c r="C893" i="16"/>
  <c r="B893" i="16"/>
  <c r="Q892" i="16"/>
  <c r="P892" i="16"/>
  <c r="O892" i="16"/>
  <c r="N892" i="16"/>
  <c r="M892" i="16"/>
  <c r="L892" i="16"/>
  <c r="K892" i="16"/>
  <c r="J892" i="16"/>
  <c r="I892" i="16"/>
  <c r="H892" i="16"/>
  <c r="G892" i="16"/>
  <c r="F892" i="16"/>
  <c r="E892" i="16"/>
  <c r="D892" i="16"/>
  <c r="C892" i="16"/>
  <c r="B892" i="16"/>
  <c r="Q891" i="16"/>
  <c r="P891" i="16"/>
  <c r="O891" i="16"/>
  <c r="N891" i="16"/>
  <c r="M891" i="16"/>
  <c r="L891" i="16"/>
  <c r="K891" i="16"/>
  <c r="J891" i="16"/>
  <c r="I891" i="16"/>
  <c r="H891" i="16"/>
  <c r="G891" i="16"/>
  <c r="F891" i="16"/>
  <c r="E891" i="16"/>
  <c r="D891" i="16"/>
  <c r="C891" i="16"/>
  <c r="B891" i="16"/>
  <c r="Q890" i="16"/>
  <c r="P890" i="16"/>
  <c r="O890" i="16"/>
  <c r="N890" i="16"/>
  <c r="M890" i="16"/>
  <c r="L890" i="16"/>
  <c r="K890" i="16"/>
  <c r="J890" i="16"/>
  <c r="I890" i="16"/>
  <c r="H890" i="16"/>
  <c r="G890" i="16"/>
  <c r="F890" i="16"/>
  <c r="E890" i="16"/>
  <c r="D890" i="16"/>
  <c r="C890" i="16"/>
  <c r="B890" i="16"/>
  <c r="Q889" i="16"/>
  <c r="P889" i="16"/>
  <c r="O889" i="16"/>
  <c r="N889" i="16"/>
  <c r="M889" i="16"/>
  <c r="L889" i="16"/>
  <c r="K889" i="16"/>
  <c r="J889" i="16"/>
  <c r="I889" i="16"/>
  <c r="H889" i="16"/>
  <c r="G889" i="16"/>
  <c r="F889" i="16"/>
  <c r="E889" i="16"/>
  <c r="D889" i="16"/>
  <c r="C889" i="16"/>
  <c r="B889" i="16"/>
  <c r="Q888" i="16"/>
  <c r="P888" i="16"/>
  <c r="O888" i="16"/>
  <c r="N888" i="16"/>
  <c r="M888" i="16"/>
  <c r="L888" i="16"/>
  <c r="K888" i="16"/>
  <c r="J888" i="16"/>
  <c r="I888" i="16"/>
  <c r="H888" i="16"/>
  <c r="G888" i="16"/>
  <c r="F888" i="16"/>
  <c r="E888" i="16"/>
  <c r="D888" i="16"/>
  <c r="C888" i="16"/>
  <c r="B888" i="16"/>
  <c r="Q887" i="16"/>
  <c r="P887" i="16"/>
  <c r="O887" i="16"/>
  <c r="N887" i="16"/>
  <c r="M887" i="16"/>
  <c r="L887" i="16"/>
  <c r="K887" i="16"/>
  <c r="J887" i="16"/>
  <c r="I887" i="16"/>
  <c r="H887" i="16"/>
  <c r="G887" i="16"/>
  <c r="F887" i="16"/>
  <c r="E887" i="16"/>
  <c r="D887" i="16"/>
  <c r="C887" i="16"/>
  <c r="B887" i="16"/>
  <c r="Q886" i="16"/>
  <c r="P886" i="16"/>
  <c r="O886" i="16"/>
  <c r="N886" i="16"/>
  <c r="M886" i="16"/>
  <c r="L886" i="16"/>
  <c r="K886" i="16"/>
  <c r="J886" i="16"/>
  <c r="I886" i="16"/>
  <c r="H886" i="16"/>
  <c r="G886" i="16"/>
  <c r="F886" i="16"/>
  <c r="E886" i="16"/>
  <c r="D886" i="16"/>
  <c r="C886" i="16"/>
  <c r="B886" i="16"/>
  <c r="Q885" i="16"/>
  <c r="P885" i="16"/>
  <c r="O885" i="16"/>
  <c r="N885" i="16"/>
  <c r="M885" i="16"/>
  <c r="L885" i="16"/>
  <c r="K885" i="16"/>
  <c r="J885" i="16"/>
  <c r="I885" i="16"/>
  <c r="H885" i="16"/>
  <c r="G885" i="16"/>
  <c r="F885" i="16"/>
  <c r="E885" i="16"/>
  <c r="D885" i="16"/>
  <c r="C885" i="16"/>
  <c r="B885" i="16"/>
  <c r="Q884" i="16"/>
  <c r="P884" i="16"/>
  <c r="O884" i="16"/>
  <c r="N884" i="16"/>
  <c r="M884" i="16"/>
  <c r="L884" i="16"/>
  <c r="K884" i="16"/>
  <c r="J884" i="16"/>
  <c r="I884" i="16"/>
  <c r="H884" i="16"/>
  <c r="G884" i="16"/>
  <c r="F884" i="16"/>
  <c r="E884" i="16"/>
  <c r="D884" i="16"/>
  <c r="C884" i="16"/>
  <c r="B884" i="16"/>
  <c r="Q883" i="16"/>
  <c r="P883" i="16"/>
  <c r="O883" i="16"/>
  <c r="N883" i="16"/>
  <c r="M883" i="16"/>
  <c r="L883" i="16"/>
  <c r="K883" i="16"/>
  <c r="J883" i="16"/>
  <c r="I883" i="16"/>
  <c r="H883" i="16"/>
  <c r="G883" i="16"/>
  <c r="F883" i="16"/>
  <c r="E883" i="16"/>
  <c r="D883" i="16"/>
  <c r="C883" i="16"/>
  <c r="B883" i="16"/>
  <c r="Q882" i="16"/>
  <c r="P882" i="16"/>
  <c r="O882" i="16"/>
  <c r="N882" i="16"/>
  <c r="M882" i="16"/>
  <c r="L882" i="16"/>
  <c r="K882" i="16"/>
  <c r="J882" i="16"/>
  <c r="I882" i="16"/>
  <c r="H882" i="16"/>
  <c r="G882" i="16"/>
  <c r="F882" i="16"/>
  <c r="E882" i="16"/>
  <c r="D882" i="16"/>
  <c r="C882" i="16"/>
  <c r="B882" i="16"/>
  <c r="Q881" i="16"/>
  <c r="P881" i="16"/>
  <c r="O881" i="16"/>
  <c r="N881" i="16"/>
  <c r="M881" i="16"/>
  <c r="L881" i="16"/>
  <c r="K881" i="16"/>
  <c r="J881" i="16"/>
  <c r="I881" i="16"/>
  <c r="H881" i="16"/>
  <c r="G881" i="16"/>
  <c r="F881" i="16"/>
  <c r="E881" i="16"/>
  <c r="D881" i="16"/>
  <c r="C881" i="16"/>
  <c r="B881" i="16"/>
  <c r="Q880" i="16"/>
  <c r="P880" i="16"/>
  <c r="O880" i="16"/>
  <c r="N880" i="16"/>
  <c r="M880" i="16"/>
  <c r="L880" i="16"/>
  <c r="K880" i="16"/>
  <c r="J880" i="16"/>
  <c r="I880" i="16"/>
  <c r="H880" i="16"/>
  <c r="G880" i="16"/>
  <c r="F880" i="16"/>
  <c r="E880" i="16"/>
  <c r="D880" i="16"/>
  <c r="C880" i="16"/>
  <c r="B880" i="16"/>
  <c r="Q879" i="16"/>
  <c r="P879" i="16"/>
  <c r="O879" i="16"/>
  <c r="N879" i="16"/>
  <c r="M879" i="16"/>
  <c r="L879" i="16"/>
  <c r="K879" i="16"/>
  <c r="J879" i="16"/>
  <c r="I879" i="16"/>
  <c r="H879" i="16"/>
  <c r="G879" i="16"/>
  <c r="F879" i="16"/>
  <c r="E879" i="16"/>
  <c r="D879" i="16"/>
  <c r="C879" i="16"/>
  <c r="B879" i="16"/>
  <c r="Q878" i="16"/>
  <c r="P878" i="16"/>
  <c r="O878" i="16"/>
  <c r="N878" i="16"/>
  <c r="M878" i="16"/>
  <c r="L878" i="16"/>
  <c r="K878" i="16"/>
  <c r="J878" i="16"/>
  <c r="I878" i="16"/>
  <c r="H878" i="16"/>
  <c r="G878" i="16"/>
  <c r="F878" i="16"/>
  <c r="E878" i="16"/>
  <c r="D878" i="16"/>
  <c r="C878" i="16"/>
  <c r="B878" i="16"/>
  <c r="Q877" i="16"/>
  <c r="P877" i="16"/>
  <c r="O877" i="16"/>
  <c r="N877" i="16"/>
  <c r="M877" i="16"/>
  <c r="L877" i="16"/>
  <c r="K877" i="16"/>
  <c r="J877" i="16"/>
  <c r="I877" i="16"/>
  <c r="H877" i="16"/>
  <c r="G877" i="16"/>
  <c r="F877" i="16"/>
  <c r="E877" i="16"/>
  <c r="D877" i="16"/>
  <c r="C877" i="16"/>
  <c r="B877" i="16"/>
  <c r="Q876" i="16"/>
  <c r="P876" i="16"/>
  <c r="O876" i="16"/>
  <c r="N876" i="16"/>
  <c r="M876" i="16"/>
  <c r="L876" i="16"/>
  <c r="K876" i="16"/>
  <c r="J876" i="16"/>
  <c r="I876" i="16"/>
  <c r="H876" i="16"/>
  <c r="G876" i="16"/>
  <c r="F876" i="16"/>
  <c r="E876" i="16"/>
  <c r="D876" i="16"/>
  <c r="C876" i="16"/>
  <c r="B876" i="16"/>
  <c r="Q875" i="16"/>
  <c r="P875" i="16"/>
  <c r="O875" i="16"/>
  <c r="N875" i="16"/>
  <c r="M875" i="16"/>
  <c r="L875" i="16"/>
  <c r="K875" i="16"/>
  <c r="J875" i="16"/>
  <c r="I875" i="16"/>
  <c r="H875" i="16"/>
  <c r="G875" i="16"/>
  <c r="F875" i="16"/>
  <c r="E875" i="16"/>
  <c r="D875" i="16"/>
  <c r="C875" i="16"/>
  <c r="B875" i="16"/>
  <c r="Q874" i="16"/>
  <c r="P874" i="16"/>
  <c r="O874" i="16"/>
  <c r="N874" i="16"/>
  <c r="M874" i="16"/>
  <c r="L874" i="16"/>
  <c r="K874" i="16"/>
  <c r="J874" i="16"/>
  <c r="I874" i="16"/>
  <c r="H874" i="16"/>
  <c r="G874" i="16"/>
  <c r="F874" i="16"/>
  <c r="E874" i="16"/>
  <c r="D874" i="16"/>
  <c r="C874" i="16"/>
  <c r="B874" i="16"/>
  <c r="Q873" i="16"/>
  <c r="P873" i="16"/>
  <c r="O873" i="16"/>
  <c r="N873" i="16"/>
  <c r="M873" i="16"/>
  <c r="L873" i="16"/>
  <c r="K873" i="16"/>
  <c r="J873" i="16"/>
  <c r="I873" i="16"/>
  <c r="H873" i="16"/>
  <c r="G873" i="16"/>
  <c r="F873" i="16"/>
  <c r="E873" i="16"/>
  <c r="D873" i="16"/>
  <c r="C873" i="16"/>
  <c r="B873" i="16"/>
  <c r="Q872" i="16"/>
  <c r="P872" i="16"/>
  <c r="O872" i="16"/>
  <c r="N872" i="16"/>
  <c r="M872" i="16"/>
  <c r="L872" i="16"/>
  <c r="K872" i="16"/>
  <c r="J872" i="16"/>
  <c r="I872" i="16"/>
  <c r="H872" i="16"/>
  <c r="G872" i="16"/>
  <c r="F872" i="16"/>
  <c r="E872" i="16"/>
  <c r="D872" i="16"/>
  <c r="C872" i="16"/>
  <c r="B872" i="16"/>
  <c r="Q871" i="16"/>
  <c r="P871" i="16"/>
  <c r="O871" i="16"/>
  <c r="N871" i="16"/>
  <c r="M871" i="16"/>
  <c r="L871" i="16"/>
  <c r="K871" i="16"/>
  <c r="J871" i="16"/>
  <c r="I871" i="16"/>
  <c r="H871" i="16"/>
  <c r="G871" i="16"/>
  <c r="F871" i="16"/>
  <c r="E871" i="16"/>
  <c r="D871" i="16"/>
  <c r="C871" i="16"/>
  <c r="B871" i="16"/>
  <c r="Q870" i="16"/>
  <c r="P870" i="16"/>
  <c r="O870" i="16"/>
  <c r="N870" i="16"/>
  <c r="M870" i="16"/>
  <c r="L870" i="16"/>
  <c r="K870" i="16"/>
  <c r="J870" i="16"/>
  <c r="I870" i="16"/>
  <c r="H870" i="16"/>
  <c r="G870" i="16"/>
  <c r="F870" i="16"/>
  <c r="E870" i="16"/>
  <c r="D870" i="16"/>
  <c r="C870" i="16"/>
  <c r="B870" i="16"/>
  <c r="Q869" i="16"/>
  <c r="P869" i="16"/>
  <c r="O869" i="16"/>
  <c r="N869" i="16"/>
  <c r="M869" i="16"/>
  <c r="L869" i="16"/>
  <c r="K869" i="16"/>
  <c r="J869" i="16"/>
  <c r="I869" i="16"/>
  <c r="H869" i="16"/>
  <c r="G869" i="16"/>
  <c r="F869" i="16"/>
  <c r="E869" i="16"/>
  <c r="D869" i="16"/>
  <c r="C869" i="16"/>
  <c r="B869" i="16"/>
  <c r="Q868" i="16"/>
  <c r="P868" i="16"/>
  <c r="O868" i="16"/>
  <c r="N868" i="16"/>
  <c r="M868" i="16"/>
  <c r="L868" i="16"/>
  <c r="K868" i="16"/>
  <c r="J868" i="16"/>
  <c r="I868" i="16"/>
  <c r="H868" i="16"/>
  <c r="G868" i="16"/>
  <c r="F868" i="16"/>
  <c r="E868" i="16"/>
  <c r="D868" i="16"/>
  <c r="C868" i="16"/>
  <c r="B868" i="16"/>
  <c r="Q867" i="16"/>
  <c r="P867" i="16"/>
  <c r="O867" i="16"/>
  <c r="N867" i="16"/>
  <c r="M867" i="16"/>
  <c r="L867" i="16"/>
  <c r="K867" i="16"/>
  <c r="J867" i="16"/>
  <c r="I867" i="16"/>
  <c r="H867" i="16"/>
  <c r="G867" i="16"/>
  <c r="F867" i="16"/>
  <c r="E867" i="16"/>
  <c r="D867" i="16"/>
  <c r="C867" i="16"/>
  <c r="B867" i="16"/>
  <c r="Q866" i="16"/>
  <c r="P866" i="16"/>
  <c r="O866" i="16"/>
  <c r="N866" i="16"/>
  <c r="M866" i="16"/>
  <c r="L866" i="16"/>
  <c r="K866" i="16"/>
  <c r="J866" i="16"/>
  <c r="I866" i="16"/>
  <c r="H866" i="16"/>
  <c r="G866" i="16"/>
  <c r="F866" i="16"/>
  <c r="E866" i="16"/>
  <c r="D866" i="16"/>
  <c r="C866" i="16"/>
  <c r="B866" i="16"/>
  <c r="Q865" i="16"/>
  <c r="P865" i="16"/>
  <c r="O865" i="16"/>
  <c r="N865" i="16"/>
  <c r="M865" i="16"/>
  <c r="L865" i="16"/>
  <c r="K865" i="16"/>
  <c r="J865" i="16"/>
  <c r="I865" i="16"/>
  <c r="H865" i="16"/>
  <c r="G865" i="16"/>
  <c r="F865" i="16"/>
  <c r="E865" i="16"/>
  <c r="D865" i="16"/>
  <c r="C865" i="16"/>
  <c r="B865" i="16"/>
  <c r="Q864" i="16"/>
  <c r="P864" i="16"/>
  <c r="O864" i="16"/>
  <c r="N864" i="16"/>
  <c r="M864" i="16"/>
  <c r="L864" i="16"/>
  <c r="K864" i="16"/>
  <c r="J864" i="16"/>
  <c r="I864" i="16"/>
  <c r="H864" i="16"/>
  <c r="G864" i="16"/>
  <c r="F864" i="16"/>
  <c r="E864" i="16"/>
  <c r="D864" i="16"/>
  <c r="C864" i="16"/>
  <c r="B864" i="16"/>
  <c r="Q863" i="16"/>
  <c r="P863" i="16"/>
  <c r="O863" i="16"/>
  <c r="N863" i="16"/>
  <c r="M863" i="16"/>
  <c r="L863" i="16"/>
  <c r="K863" i="16"/>
  <c r="J863" i="16"/>
  <c r="I863" i="16"/>
  <c r="H863" i="16"/>
  <c r="G863" i="16"/>
  <c r="F863" i="16"/>
  <c r="E863" i="16"/>
  <c r="D863" i="16"/>
  <c r="C863" i="16"/>
  <c r="B863" i="16"/>
  <c r="Q862" i="16"/>
  <c r="P862" i="16"/>
  <c r="O862" i="16"/>
  <c r="N862" i="16"/>
  <c r="M862" i="16"/>
  <c r="L862" i="16"/>
  <c r="K862" i="16"/>
  <c r="J862" i="16"/>
  <c r="I862" i="16"/>
  <c r="H862" i="16"/>
  <c r="G862" i="16"/>
  <c r="F862" i="16"/>
  <c r="E862" i="16"/>
  <c r="D862" i="16"/>
  <c r="C862" i="16"/>
  <c r="B862" i="16"/>
  <c r="Q861" i="16"/>
  <c r="P861" i="16"/>
  <c r="O861" i="16"/>
  <c r="N861" i="16"/>
  <c r="M861" i="16"/>
  <c r="L861" i="16"/>
  <c r="K861" i="16"/>
  <c r="J861" i="16"/>
  <c r="I861" i="16"/>
  <c r="H861" i="16"/>
  <c r="G861" i="16"/>
  <c r="F861" i="16"/>
  <c r="E861" i="16"/>
  <c r="D861" i="16"/>
  <c r="C861" i="16"/>
  <c r="B861" i="16"/>
  <c r="Q860" i="16"/>
  <c r="P860" i="16"/>
  <c r="O860" i="16"/>
  <c r="N860" i="16"/>
  <c r="M860" i="16"/>
  <c r="L860" i="16"/>
  <c r="K860" i="16"/>
  <c r="J860" i="16"/>
  <c r="I860" i="16"/>
  <c r="H860" i="16"/>
  <c r="G860" i="16"/>
  <c r="F860" i="16"/>
  <c r="E860" i="16"/>
  <c r="D860" i="16"/>
  <c r="C860" i="16"/>
  <c r="B860" i="16"/>
  <c r="Q859" i="16"/>
  <c r="P859" i="16"/>
  <c r="O859" i="16"/>
  <c r="N859" i="16"/>
  <c r="M859" i="16"/>
  <c r="L859" i="16"/>
  <c r="K859" i="16"/>
  <c r="J859" i="16"/>
  <c r="I859" i="16"/>
  <c r="H859" i="16"/>
  <c r="G859" i="16"/>
  <c r="F859" i="16"/>
  <c r="E859" i="16"/>
  <c r="D859" i="16"/>
  <c r="C859" i="16"/>
  <c r="B859" i="16"/>
  <c r="Q858" i="16"/>
  <c r="P858" i="16"/>
  <c r="O858" i="16"/>
  <c r="N858" i="16"/>
  <c r="M858" i="16"/>
  <c r="L858" i="16"/>
  <c r="K858" i="16"/>
  <c r="J858" i="16"/>
  <c r="I858" i="16"/>
  <c r="H858" i="16"/>
  <c r="G858" i="16"/>
  <c r="F858" i="16"/>
  <c r="E858" i="16"/>
  <c r="D858" i="16"/>
  <c r="C858" i="16"/>
  <c r="B858" i="16"/>
  <c r="Q857" i="16"/>
  <c r="P857" i="16"/>
  <c r="O857" i="16"/>
  <c r="N857" i="16"/>
  <c r="M857" i="16"/>
  <c r="L857" i="16"/>
  <c r="K857" i="16"/>
  <c r="J857" i="16"/>
  <c r="I857" i="16"/>
  <c r="H857" i="16"/>
  <c r="G857" i="16"/>
  <c r="F857" i="16"/>
  <c r="E857" i="16"/>
  <c r="D857" i="16"/>
  <c r="C857" i="16"/>
  <c r="B857" i="16"/>
  <c r="Q856" i="16"/>
  <c r="P856" i="16"/>
  <c r="O856" i="16"/>
  <c r="N856" i="16"/>
  <c r="M856" i="16"/>
  <c r="L856" i="16"/>
  <c r="K856" i="16"/>
  <c r="J856" i="16"/>
  <c r="I856" i="16"/>
  <c r="H856" i="16"/>
  <c r="G856" i="16"/>
  <c r="F856" i="16"/>
  <c r="E856" i="16"/>
  <c r="D856" i="16"/>
  <c r="C856" i="16"/>
  <c r="B856" i="16"/>
  <c r="Q855" i="16"/>
  <c r="P855" i="16"/>
  <c r="O855" i="16"/>
  <c r="N855" i="16"/>
  <c r="M855" i="16"/>
  <c r="L855" i="16"/>
  <c r="K855" i="16"/>
  <c r="J855" i="16"/>
  <c r="I855" i="16"/>
  <c r="H855" i="16"/>
  <c r="G855" i="16"/>
  <c r="F855" i="16"/>
  <c r="E855" i="16"/>
  <c r="D855" i="16"/>
  <c r="C855" i="16"/>
  <c r="B855" i="16"/>
  <c r="Q854" i="16"/>
  <c r="P854" i="16"/>
  <c r="O854" i="16"/>
  <c r="N854" i="16"/>
  <c r="M854" i="16"/>
  <c r="L854" i="16"/>
  <c r="K854" i="16"/>
  <c r="J854" i="16"/>
  <c r="I854" i="16"/>
  <c r="H854" i="16"/>
  <c r="G854" i="16"/>
  <c r="F854" i="16"/>
  <c r="E854" i="16"/>
  <c r="D854" i="16"/>
  <c r="C854" i="16"/>
  <c r="B854" i="16"/>
  <c r="Q853" i="16"/>
  <c r="P853" i="16"/>
  <c r="O853" i="16"/>
  <c r="N853" i="16"/>
  <c r="M853" i="16"/>
  <c r="L853" i="16"/>
  <c r="K853" i="16"/>
  <c r="J853" i="16"/>
  <c r="I853" i="16"/>
  <c r="H853" i="16"/>
  <c r="G853" i="16"/>
  <c r="F853" i="16"/>
  <c r="E853" i="16"/>
  <c r="D853" i="16"/>
  <c r="C853" i="16"/>
  <c r="B853" i="16"/>
  <c r="Q852" i="16"/>
  <c r="P852" i="16"/>
  <c r="O852" i="16"/>
  <c r="N852" i="16"/>
  <c r="M852" i="16"/>
  <c r="L852" i="16"/>
  <c r="K852" i="16"/>
  <c r="J852" i="16"/>
  <c r="I852" i="16"/>
  <c r="H852" i="16"/>
  <c r="G852" i="16"/>
  <c r="F852" i="16"/>
  <c r="E852" i="16"/>
  <c r="D852" i="16"/>
  <c r="C852" i="16"/>
  <c r="B852" i="16"/>
  <c r="Q851" i="16"/>
  <c r="P851" i="16"/>
  <c r="O851" i="16"/>
  <c r="N851" i="16"/>
  <c r="M851" i="16"/>
  <c r="L851" i="16"/>
  <c r="K851" i="16"/>
  <c r="J851" i="16"/>
  <c r="I851" i="16"/>
  <c r="H851" i="16"/>
  <c r="G851" i="16"/>
  <c r="F851" i="16"/>
  <c r="E851" i="16"/>
  <c r="D851" i="16"/>
  <c r="C851" i="16"/>
  <c r="B851" i="16"/>
  <c r="Q850" i="16"/>
  <c r="P850" i="16"/>
  <c r="O850" i="16"/>
  <c r="N850" i="16"/>
  <c r="M850" i="16"/>
  <c r="L850" i="16"/>
  <c r="K850" i="16"/>
  <c r="J850" i="16"/>
  <c r="I850" i="16"/>
  <c r="H850" i="16"/>
  <c r="G850" i="16"/>
  <c r="F850" i="16"/>
  <c r="E850" i="16"/>
  <c r="D850" i="16"/>
  <c r="C850" i="16"/>
  <c r="B850" i="16"/>
  <c r="Q849" i="16"/>
  <c r="P849" i="16"/>
  <c r="O849" i="16"/>
  <c r="N849" i="16"/>
  <c r="M849" i="16"/>
  <c r="L849" i="16"/>
  <c r="K849" i="16"/>
  <c r="J849" i="16"/>
  <c r="I849" i="16"/>
  <c r="H849" i="16"/>
  <c r="G849" i="16"/>
  <c r="F849" i="16"/>
  <c r="E849" i="16"/>
  <c r="D849" i="16"/>
  <c r="C849" i="16"/>
  <c r="B849" i="16"/>
  <c r="Q848" i="16"/>
  <c r="P848" i="16"/>
  <c r="O848" i="16"/>
  <c r="N848" i="16"/>
  <c r="M848" i="16"/>
  <c r="L848" i="16"/>
  <c r="K848" i="16"/>
  <c r="J848" i="16"/>
  <c r="I848" i="16"/>
  <c r="H848" i="16"/>
  <c r="G848" i="16"/>
  <c r="F848" i="16"/>
  <c r="E848" i="16"/>
  <c r="D848" i="16"/>
  <c r="C848" i="16"/>
  <c r="B848" i="16"/>
  <c r="Q847" i="16"/>
  <c r="P847" i="16"/>
  <c r="O847" i="16"/>
  <c r="N847" i="16"/>
  <c r="M847" i="16"/>
  <c r="L847" i="16"/>
  <c r="K847" i="16"/>
  <c r="J847" i="16"/>
  <c r="I847" i="16"/>
  <c r="H847" i="16"/>
  <c r="G847" i="16"/>
  <c r="F847" i="16"/>
  <c r="E847" i="16"/>
  <c r="D847" i="16"/>
  <c r="C847" i="16"/>
  <c r="B847" i="16"/>
  <c r="Q846" i="16"/>
  <c r="P846" i="16"/>
  <c r="O846" i="16"/>
  <c r="N846" i="16"/>
  <c r="M846" i="16"/>
  <c r="L846" i="16"/>
  <c r="K846" i="16"/>
  <c r="J846" i="16"/>
  <c r="I846" i="16"/>
  <c r="H846" i="16"/>
  <c r="G846" i="16"/>
  <c r="F846" i="16"/>
  <c r="E846" i="16"/>
  <c r="D846" i="16"/>
  <c r="C846" i="16"/>
  <c r="B846" i="16"/>
  <c r="Q845" i="16"/>
  <c r="P845" i="16"/>
  <c r="O845" i="16"/>
  <c r="N845" i="16"/>
  <c r="M845" i="16"/>
  <c r="L845" i="16"/>
  <c r="K845" i="16"/>
  <c r="J845" i="16"/>
  <c r="I845" i="16"/>
  <c r="H845" i="16"/>
  <c r="G845" i="16"/>
  <c r="F845" i="16"/>
  <c r="E845" i="16"/>
  <c r="D845" i="16"/>
  <c r="C845" i="16"/>
  <c r="B845" i="16"/>
  <c r="Q844" i="16"/>
  <c r="P844" i="16"/>
  <c r="O844" i="16"/>
  <c r="N844" i="16"/>
  <c r="M844" i="16"/>
  <c r="L844" i="16"/>
  <c r="K844" i="16"/>
  <c r="J844" i="16"/>
  <c r="I844" i="16"/>
  <c r="H844" i="16"/>
  <c r="G844" i="16"/>
  <c r="F844" i="16"/>
  <c r="E844" i="16"/>
  <c r="D844" i="16"/>
  <c r="C844" i="16"/>
  <c r="B844" i="16"/>
  <c r="Q843" i="16"/>
  <c r="P843" i="16"/>
  <c r="O843" i="16"/>
  <c r="N843" i="16"/>
  <c r="M843" i="16"/>
  <c r="L843" i="16"/>
  <c r="K843" i="16"/>
  <c r="J843" i="16"/>
  <c r="I843" i="16"/>
  <c r="H843" i="16"/>
  <c r="G843" i="16"/>
  <c r="F843" i="16"/>
  <c r="E843" i="16"/>
  <c r="D843" i="16"/>
  <c r="C843" i="16"/>
  <c r="B843" i="16"/>
  <c r="Q842" i="16"/>
  <c r="P842" i="16"/>
  <c r="O842" i="16"/>
  <c r="N842" i="16"/>
  <c r="M842" i="16"/>
  <c r="L842" i="16"/>
  <c r="K842" i="16"/>
  <c r="J842" i="16"/>
  <c r="I842" i="16"/>
  <c r="H842" i="16"/>
  <c r="G842" i="16"/>
  <c r="F842" i="16"/>
  <c r="E842" i="16"/>
  <c r="D842" i="16"/>
  <c r="C842" i="16"/>
  <c r="B842" i="16"/>
  <c r="Q841" i="16"/>
  <c r="P841" i="16"/>
  <c r="O841" i="16"/>
  <c r="N841" i="16"/>
  <c r="M841" i="16"/>
  <c r="L841" i="16"/>
  <c r="K841" i="16"/>
  <c r="J841" i="16"/>
  <c r="I841" i="16"/>
  <c r="H841" i="16"/>
  <c r="G841" i="16"/>
  <c r="F841" i="16"/>
  <c r="E841" i="16"/>
  <c r="D841" i="16"/>
  <c r="C841" i="16"/>
  <c r="B841" i="16"/>
  <c r="Q840" i="16"/>
  <c r="P840" i="16"/>
  <c r="O840" i="16"/>
  <c r="N840" i="16"/>
  <c r="M840" i="16"/>
  <c r="L840" i="16"/>
  <c r="K840" i="16"/>
  <c r="J840" i="16"/>
  <c r="I840" i="16"/>
  <c r="H840" i="16"/>
  <c r="G840" i="16"/>
  <c r="F840" i="16"/>
  <c r="E840" i="16"/>
  <c r="D840" i="16"/>
  <c r="C840" i="16"/>
  <c r="B840" i="16"/>
  <c r="Q839" i="16"/>
  <c r="P839" i="16"/>
  <c r="O839" i="16"/>
  <c r="N839" i="16"/>
  <c r="M839" i="16"/>
  <c r="L839" i="16"/>
  <c r="K839" i="16"/>
  <c r="J839" i="16"/>
  <c r="I839" i="16"/>
  <c r="H839" i="16"/>
  <c r="G839" i="16"/>
  <c r="F839" i="16"/>
  <c r="E839" i="16"/>
  <c r="D839" i="16"/>
  <c r="C839" i="16"/>
  <c r="B839" i="16"/>
  <c r="Q838" i="16"/>
  <c r="P838" i="16"/>
  <c r="O838" i="16"/>
  <c r="N838" i="16"/>
  <c r="M838" i="16"/>
  <c r="L838" i="16"/>
  <c r="K838" i="16"/>
  <c r="J838" i="16"/>
  <c r="I838" i="16"/>
  <c r="H838" i="16"/>
  <c r="G838" i="16"/>
  <c r="F838" i="16"/>
  <c r="E838" i="16"/>
  <c r="D838" i="16"/>
  <c r="C838" i="16"/>
  <c r="B838" i="16"/>
  <c r="Q837" i="16"/>
  <c r="P837" i="16"/>
  <c r="O837" i="16"/>
  <c r="N837" i="16"/>
  <c r="M837" i="16"/>
  <c r="L837" i="16"/>
  <c r="K837" i="16"/>
  <c r="J837" i="16"/>
  <c r="I837" i="16"/>
  <c r="H837" i="16"/>
  <c r="G837" i="16"/>
  <c r="F837" i="16"/>
  <c r="E837" i="16"/>
  <c r="D837" i="16"/>
  <c r="C837" i="16"/>
  <c r="B837" i="16"/>
  <c r="Q836" i="16"/>
  <c r="P836" i="16"/>
  <c r="O836" i="16"/>
  <c r="N836" i="16"/>
  <c r="M836" i="16"/>
  <c r="L836" i="16"/>
  <c r="K836" i="16"/>
  <c r="J836" i="16"/>
  <c r="I836" i="16"/>
  <c r="H836" i="16"/>
  <c r="G836" i="16"/>
  <c r="F836" i="16"/>
  <c r="E836" i="16"/>
  <c r="D836" i="16"/>
  <c r="C836" i="16"/>
  <c r="B836" i="16"/>
  <c r="Q835" i="16"/>
  <c r="P835" i="16"/>
  <c r="O835" i="16"/>
  <c r="N835" i="16"/>
  <c r="M835" i="16"/>
  <c r="L835" i="16"/>
  <c r="K835" i="16"/>
  <c r="J835" i="16"/>
  <c r="I835" i="16"/>
  <c r="H835" i="16"/>
  <c r="G835" i="16"/>
  <c r="F835" i="16"/>
  <c r="E835" i="16"/>
  <c r="D835" i="16"/>
  <c r="C835" i="16"/>
  <c r="B835" i="16"/>
  <c r="Q834" i="16"/>
  <c r="P834" i="16"/>
  <c r="O834" i="16"/>
  <c r="N834" i="16"/>
  <c r="M834" i="16"/>
  <c r="L834" i="16"/>
  <c r="K834" i="16"/>
  <c r="J834" i="16"/>
  <c r="I834" i="16"/>
  <c r="H834" i="16"/>
  <c r="G834" i="16"/>
  <c r="F834" i="16"/>
  <c r="E834" i="16"/>
  <c r="D834" i="16"/>
  <c r="C834" i="16"/>
  <c r="B834" i="16"/>
  <c r="Q833" i="16"/>
  <c r="P833" i="16"/>
  <c r="O833" i="16"/>
  <c r="N833" i="16"/>
  <c r="M833" i="16"/>
  <c r="L833" i="16"/>
  <c r="K833" i="16"/>
  <c r="J833" i="16"/>
  <c r="I833" i="16"/>
  <c r="H833" i="16"/>
  <c r="G833" i="16"/>
  <c r="F833" i="16"/>
  <c r="E833" i="16"/>
  <c r="D833" i="16"/>
  <c r="C833" i="16"/>
  <c r="B833" i="16"/>
  <c r="Q832" i="16"/>
  <c r="P832" i="16"/>
  <c r="O832" i="16"/>
  <c r="N832" i="16"/>
  <c r="M832" i="16"/>
  <c r="L832" i="16"/>
  <c r="K832" i="16"/>
  <c r="J832" i="16"/>
  <c r="I832" i="16"/>
  <c r="H832" i="16"/>
  <c r="G832" i="16"/>
  <c r="F832" i="16"/>
  <c r="E832" i="16"/>
  <c r="D832" i="16"/>
  <c r="C832" i="16"/>
  <c r="B832" i="16"/>
  <c r="Q831" i="16"/>
  <c r="P831" i="16"/>
  <c r="O831" i="16"/>
  <c r="N831" i="16"/>
  <c r="M831" i="16"/>
  <c r="L831" i="16"/>
  <c r="K831" i="16"/>
  <c r="J831" i="16"/>
  <c r="I831" i="16"/>
  <c r="H831" i="16"/>
  <c r="G831" i="16"/>
  <c r="F831" i="16"/>
  <c r="E831" i="16"/>
  <c r="D831" i="16"/>
  <c r="C831" i="16"/>
  <c r="B831" i="16"/>
  <c r="Q830" i="16"/>
  <c r="P830" i="16"/>
  <c r="O830" i="16"/>
  <c r="N830" i="16"/>
  <c r="M830" i="16"/>
  <c r="L830" i="16"/>
  <c r="K830" i="16"/>
  <c r="J830" i="16"/>
  <c r="I830" i="16"/>
  <c r="H830" i="16"/>
  <c r="G830" i="16"/>
  <c r="F830" i="16"/>
  <c r="E830" i="16"/>
  <c r="D830" i="16"/>
  <c r="C830" i="16"/>
  <c r="B830" i="16"/>
  <c r="Q829" i="16"/>
  <c r="P829" i="16"/>
  <c r="O829" i="16"/>
  <c r="N829" i="16"/>
  <c r="M829" i="16"/>
  <c r="L829" i="16"/>
  <c r="K829" i="16"/>
  <c r="J829" i="16"/>
  <c r="I829" i="16"/>
  <c r="H829" i="16"/>
  <c r="G829" i="16"/>
  <c r="F829" i="16"/>
  <c r="E829" i="16"/>
  <c r="D829" i="16"/>
  <c r="C829" i="16"/>
  <c r="B829" i="16"/>
  <c r="Q828" i="16"/>
  <c r="P828" i="16"/>
  <c r="O828" i="16"/>
  <c r="N828" i="16"/>
  <c r="M828" i="16"/>
  <c r="L828" i="16"/>
  <c r="K828" i="16"/>
  <c r="J828" i="16"/>
  <c r="I828" i="16"/>
  <c r="H828" i="16"/>
  <c r="G828" i="16"/>
  <c r="F828" i="16"/>
  <c r="E828" i="16"/>
  <c r="D828" i="16"/>
  <c r="C828" i="16"/>
  <c r="B828" i="16"/>
  <c r="Q827" i="16"/>
  <c r="P827" i="16"/>
  <c r="O827" i="16"/>
  <c r="N827" i="16"/>
  <c r="M827" i="16"/>
  <c r="L827" i="16"/>
  <c r="K827" i="16"/>
  <c r="J827" i="16"/>
  <c r="I827" i="16"/>
  <c r="H827" i="16"/>
  <c r="G827" i="16"/>
  <c r="F827" i="16"/>
  <c r="E827" i="16"/>
  <c r="D827" i="16"/>
  <c r="C827" i="16"/>
  <c r="B827" i="16"/>
  <c r="Q826" i="16"/>
  <c r="P826" i="16"/>
  <c r="O826" i="16"/>
  <c r="N826" i="16"/>
  <c r="M826" i="16"/>
  <c r="L826" i="16"/>
  <c r="K826" i="16"/>
  <c r="J826" i="16"/>
  <c r="I826" i="16"/>
  <c r="H826" i="16"/>
  <c r="G826" i="16"/>
  <c r="F826" i="16"/>
  <c r="E826" i="16"/>
  <c r="D826" i="16"/>
  <c r="C826" i="16"/>
  <c r="B826" i="16"/>
  <c r="Q825" i="16"/>
  <c r="P825" i="16"/>
  <c r="O825" i="16"/>
  <c r="N825" i="16"/>
  <c r="M825" i="16"/>
  <c r="L825" i="16"/>
  <c r="K825" i="16"/>
  <c r="J825" i="16"/>
  <c r="I825" i="16"/>
  <c r="H825" i="16"/>
  <c r="G825" i="16"/>
  <c r="F825" i="16"/>
  <c r="E825" i="16"/>
  <c r="D825" i="16"/>
  <c r="C825" i="16"/>
  <c r="B825" i="16"/>
  <c r="Q824" i="16"/>
  <c r="P824" i="16"/>
  <c r="O824" i="16"/>
  <c r="N824" i="16"/>
  <c r="M824" i="16"/>
  <c r="L824" i="16"/>
  <c r="K824" i="16"/>
  <c r="J824" i="16"/>
  <c r="I824" i="16"/>
  <c r="H824" i="16"/>
  <c r="G824" i="16"/>
  <c r="F824" i="16"/>
  <c r="E824" i="16"/>
  <c r="D824" i="16"/>
  <c r="C824" i="16"/>
  <c r="B824" i="16"/>
  <c r="Q823" i="16"/>
  <c r="P823" i="16"/>
  <c r="O823" i="16"/>
  <c r="N823" i="16"/>
  <c r="M823" i="16"/>
  <c r="L823" i="16"/>
  <c r="K823" i="16"/>
  <c r="J823" i="16"/>
  <c r="I823" i="16"/>
  <c r="H823" i="16"/>
  <c r="G823" i="16"/>
  <c r="F823" i="16"/>
  <c r="E823" i="16"/>
  <c r="D823" i="16"/>
  <c r="C823" i="16"/>
  <c r="B823" i="16"/>
  <c r="Q822" i="16"/>
  <c r="P822" i="16"/>
  <c r="O822" i="16"/>
  <c r="N822" i="16"/>
  <c r="M822" i="16"/>
  <c r="L822" i="16"/>
  <c r="K822" i="16"/>
  <c r="J822" i="16"/>
  <c r="I822" i="16"/>
  <c r="H822" i="16"/>
  <c r="G822" i="16"/>
  <c r="F822" i="16"/>
  <c r="E822" i="16"/>
  <c r="D822" i="16"/>
  <c r="C822" i="16"/>
  <c r="B822" i="16"/>
  <c r="Q821" i="16"/>
  <c r="P821" i="16"/>
  <c r="O821" i="16"/>
  <c r="N821" i="16"/>
  <c r="M821" i="16"/>
  <c r="L821" i="16"/>
  <c r="K821" i="16"/>
  <c r="J821" i="16"/>
  <c r="I821" i="16"/>
  <c r="H821" i="16"/>
  <c r="G821" i="16"/>
  <c r="F821" i="16"/>
  <c r="E821" i="16"/>
  <c r="D821" i="16"/>
  <c r="C821" i="16"/>
  <c r="B821" i="16"/>
  <c r="Q820" i="16"/>
  <c r="P820" i="16"/>
  <c r="O820" i="16"/>
  <c r="N820" i="16"/>
  <c r="M820" i="16"/>
  <c r="L820" i="16"/>
  <c r="K820" i="16"/>
  <c r="J820" i="16"/>
  <c r="I820" i="16"/>
  <c r="H820" i="16"/>
  <c r="G820" i="16"/>
  <c r="F820" i="16"/>
  <c r="E820" i="16"/>
  <c r="D820" i="16"/>
  <c r="C820" i="16"/>
  <c r="B820" i="16"/>
  <c r="Q819" i="16"/>
  <c r="P819" i="16"/>
  <c r="O819" i="16"/>
  <c r="N819" i="16"/>
  <c r="M819" i="16"/>
  <c r="L819" i="16"/>
  <c r="K819" i="16"/>
  <c r="J819" i="16"/>
  <c r="I819" i="16"/>
  <c r="H819" i="16"/>
  <c r="G819" i="16"/>
  <c r="F819" i="16"/>
  <c r="E819" i="16"/>
  <c r="D819" i="16"/>
  <c r="C819" i="16"/>
  <c r="B819" i="16"/>
  <c r="Q818" i="16"/>
  <c r="P818" i="16"/>
  <c r="O818" i="16"/>
  <c r="N818" i="16"/>
  <c r="M818" i="16"/>
  <c r="L818" i="16"/>
  <c r="K818" i="16"/>
  <c r="J818" i="16"/>
  <c r="I818" i="16"/>
  <c r="H818" i="16"/>
  <c r="G818" i="16"/>
  <c r="F818" i="16"/>
  <c r="E818" i="16"/>
  <c r="D818" i="16"/>
  <c r="C818" i="16"/>
  <c r="B818" i="16"/>
  <c r="Q817" i="16"/>
  <c r="P817" i="16"/>
  <c r="O817" i="16"/>
  <c r="N817" i="16"/>
  <c r="M817" i="16"/>
  <c r="L817" i="16"/>
  <c r="K817" i="16"/>
  <c r="J817" i="16"/>
  <c r="I817" i="16"/>
  <c r="H817" i="16"/>
  <c r="G817" i="16"/>
  <c r="F817" i="16"/>
  <c r="E817" i="16"/>
  <c r="D817" i="16"/>
  <c r="C817" i="16"/>
  <c r="B817" i="16"/>
  <c r="Q816" i="16"/>
  <c r="P816" i="16"/>
  <c r="O816" i="16"/>
  <c r="N816" i="16"/>
  <c r="M816" i="16"/>
  <c r="L816" i="16"/>
  <c r="K816" i="16"/>
  <c r="J816" i="16"/>
  <c r="I816" i="16"/>
  <c r="H816" i="16"/>
  <c r="G816" i="16"/>
  <c r="F816" i="16"/>
  <c r="E816" i="16"/>
  <c r="D816" i="16"/>
  <c r="C816" i="16"/>
  <c r="B816" i="16"/>
  <c r="Q815" i="16"/>
  <c r="P815" i="16"/>
  <c r="O815" i="16"/>
  <c r="N815" i="16"/>
  <c r="M815" i="16"/>
  <c r="L815" i="16"/>
  <c r="K815" i="16"/>
  <c r="J815" i="16"/>
  <c r="I815" i="16"/>
  <c r="H815" i="16"/>
  <c r="G815" i="16"/>
  <c r="F815" i="16"/>
  <c r="E815" i="16"/>
  <c r="D815" i="16"/>
  <c r="C815" i="16"/>
  <c r="B815" i="16"/>
  <c r="Q814" i="16"/>
  <c r="P814" i="16"/>
  <c r="O814" i="16"/>
  <c r="N814" i="16"/>
  <c r="M814" i="16"/>
  <c r="L814" i="16"/>
  <c r="K814" i="16"/>
  <c r="J814" i="16"/>
  <c r="I814" i="16"/>
  <c r="H814" i="16"/>
  <c r="G814" i="16"/>
  <c r="F814" i="16"/>
  <c r="E814" i="16"/>
  <c r="D814" i="16"/>
  <c r="C814" i="16"/>
  <c r="B814" i="16"/>
  <c r="Q813" i="16"/>
  <c r="P813" i="16"/>
  <c r="O813" i="16"/>
  <c r="N813" i="16"/>
  <c r="M813" i="16"/>
  <c r="L813" i="16"/>
  <c r="K813" i="16"/>
  <c r="J813" i="16"/>
  <c r="I813" i="16"/>
  <c r="H813" i="16"/>
  <c r="G813" i="16"/>
  <c r="F813" i="16"/>
  <c r="E813" i="16"/>
  <c r="D813" i="16"/>
  <c r="C813" i="16"/>
  <c r="B813" i="16"/>
  <c r="Q812" i="16"/>
  <c r="P812" i="16"/>
  <c r="O812" i="16"/>
  <c r="N812" i="16"/>
  <c r="M812" i="16"/>
  <c r="L812" i="16"/>
  <c r="K812" i="16"/>
  <c r="J812" i="16"/>
  <c r="I812" i="16"/>
  <c r="H812" i="16"/>
  <c r="G812" i="16"/>
  <c r="F812" i="16"/>
  <c r="E812" i="16"/>
  <c r="D812" i="16"/>
  <c r="C812" i="16"/>
  <c r="B812" i="16"/>
  <c r="Q811" i="16"/>
  <c r="P811" i="16"/>
  <c r="O811" i="16"/>
  <c r="N811" i="16"/>
  <c r="M811" i="16"/>
  <c r="L811" i="16"/>
  <c r="K811" i="16"/>
  <c r="J811" i="16"/>
  <c r="I811" i="16"/>
  <c r="H811" i="16"/>
  <c r="G811" i="16"/>
  <c r="F811" i="16"/>
  <c r="E811" i="16"/>
  <c r="D811" i="16"/>
  <c r="C811" i="16"/>
  <c r="B811" i="16"/>
  <c r="Q810" i="16"/>
  <c r="P810" i="16"/>
  <c r="O810" i="16"/>
  <c r="N810" i="16"/>
  <c r="M810" i="16"/>
  <c r="L810" i="16"/>
  <c r="K810" i="16"/>
  <c r="J810" i="16"/>
  <c r="I810" i="16"/>
  <c r="H810" i="16"/>
  <c r="G810" i="16"/>
  <c r="F810" i="16"/>
  <c r="E810" i="16"/>
  <c r="D810" i="16"/>
  <c r="C810" i="16"/>
  <c r="B810" i="16"/>
  <c r="Q809" i="16"/>
  <c r="P809" i="16"/>
  <c r="O809" i="16"/>
  <c r="N809" i="16"/>
  <c r="M809" i="16"/>
  <c r="L809" i="16"/>
  <c r="K809" i="16"/>
  <c r="J809" i="16"/>
  <c r="I809" i="16"/>
  <c r="H809" i="16"/>
  <c r="G809" i="16"/>
  <c r="F809" i="16"/>
  <c r="E809" i="16"/>
  <c r="D809" i="16"/>
  <c r="C809" i="16"/>
  <c r="B809" i="16"/>
  <c r="Q808" i="16"/>
  <c r="P808" i="16"/>
  <c r="O808" i="16"/>
  <c r="N808" i="16"/>
  <c r="M808" i="16"/>
  <c r="L808" i="16"/>
  <c r="K808" i="16"/>
  <c r="J808" i="16"/>
  <c r="I808" i="16"/>
  <c r="H808" i="16"/>
  <c r="G808" i="16"/>
  <c r="F808" i="16"/>
  <c r="E808" i="16"/>
  <c r="D808" i="16"/>
  <c r="C808" i="16"/>
  <c r="B808" i="16"/>
  <c r="Q807" i="16"/>
  <c r="P807" i="16"/>
  <c r="O807" i="16"/>
  <c r="N807" i="16"/>
  <c r="M807" i="16"/>
  <c r="L807" i="16"/>
  <c r="K807" i="16"/>
  <c r="J807" i="16"/>
  <c r="I807" i="16"/>
  <c r="H807" i="16"/>
  <c r="G807" i="16"/>
  <c r="F807" i="16"/>
  <c r="E807" i="16"/>
  <c r="D807" i="16"/>
  <c r="C807" i="16"/>
  <c r="B807" i="16"/>
  <c r="Q806" i="16"/>
  <c r="P806" i="16"/>
  <c r="O806" i="16"/>
  <c r="N806" i="16"/>
  <c r="M806" i="16"/>
  <c r="L806" i="16"/>
  <c r="K806" i="16"/>
  <c r="J806" i="16"/>
  <c r="I806" i="16"/>
  <c r="H806" i="16"/>
  <c r="G806" i="16"/>
  <c r="F806" i="16"/>
  <c r="E806" i="16"/>
  <c r="D806" i="16"/>
  <c r="C806" i="16"/>
  <c r="B806" i="16"/>
  <c r="Q805" i="16"/>
  <c r="P805" i="16"/>
  <c r="O805" i="16"/>
  <c r="N805" i="16"/>
  <c r="M805" i="16"/>
  <c r="L805" i="16"/>
  <c r="K805" i="16"/>
  <c r="J805" i="16"/>
  <c r="I805" i="16"/>
  <c r="H805" i="16"/>
  <c r="G805" i="16"/>
  <c r="F805" i="16"/>
  <c r="E805" i="16"/>
  <c r="D805" i="16"/>
  <c r="C805" i="16"/>
  <c r="B805" i="16"/>
  <c r="Q804" i="16"/>
  <c r="P804" i="16"/>
  <c r="O804" i="16"/>
  <c r="N804" i="16"/>
  <c r="M804" i="16"/>
  <c r="L804" i="16"/>
  <c r="K804" i="16"/>
  <c r="J804" i="16"/>
  <c r="I804" i="16"/>
  <c r="H804" i="16"/>
  <c r="G804" i="16"/>
  <c r="F804" i="16"/>
  <c r="E804" i="16"/>
  <c r="D804" i="16"/>
  <c r="C804" i="16"/>
  <c r="B804" i="16"/>
  <c r="Q803" i="16"/>
  <c r="P803" i="16"/>
  <c r="O803" i="16"/>
  <c r="N803" i="16"/>
  <c r="M803" i="16"/>
  <c r="L803" i="16"/>
  <c r="K803" i="16"/>
  <c r="J803" i="16"/>
  <c r="I803" i="16"/>
  <c r="H803" i="16"/>
  <c r="G803" i="16"/>
  <c r="F803" i="16"/>
  <c r="E803" i="16"/>
  <c r="D803" i="16"/>
  <c r="C803" i="16"/>
  <c r="B803" i="16"/>
  <c r="Q802" i="16"/>
  <c r="P802" i="16"/>
  <c r="O802" i="16"/>
  <c r="N802" i="16"/>
  <c r="M802" i="16"/>
  <c r="L802" i="16"/>
  <c r="K802" i="16"/>
  <c r="J802" i="16"/>
  <c r="I802" i="16"/>
  <c r="H802" i="16"/>
  <c r="G802" i="16"/>
  <c r="F802" i="16"/>
  <c r="E802" i="16"/>
  <c r="D802" i="16"/>
  <c r="C802" i="16"/>
  <c r="B802" i="16"/>
  <c r="Q801" i="16"/>
  <c r="P801" i="16"/>
  <c r="O801" i="16"/>
  <c r="N801" i="16"/>
  <c r="M801" i="16"/>
  <c r="L801" i="16"/>
  <c r="K801" i="16"/>
  <c r="J801" i="16"/>
  <c r="I801" i="16"/>
  <c r="H801" i="16"/>
  <c r="G801" i="16"/>
  <c r="F801" i="16"/>
  <c r="E801" i="16"/>
  <c r="D801" i="16"/>
  <c r="C801" i="16"/>
  <c r="B801" i="16"/>
  <c r="Q800" i="16"/>
  <c r="P800" i="16"/>
  <c r="O800" i="16"/>
  <c r="N800" i="16"/>
  <c r="M800" i="16"/>
  <c r="L800" i="16"/>
  <c r="K800" i="16"/>
  <c r="J800" i="16"/>
  <c r="I800" i="16"/>
  <c r="H800" i="16"/>
  <c r="G800" i="16"/>
  <c r="F800" i="16"/>
  <c r="E800" i="16"/>
  <c r="D800" i="16"/>
  <c r="C800" i="16"/>
  <c r="B800" i="16"/>
  <c r="Q799" i="16"/>
  <c r="P799" i="16"/>
  <c r="O799" i="16"/>
  <c r="N799" i="16"/>
  <c r="M799" i="16"/>
  <c r="L799" i="16"/>
  <c r="K799" i="16"/>
  <c r="J799" i="16"/>
  <c r="I799" i="16"/>
  <c r="H799" i="16"/>
  <c r="G799" i="16"/>
  <c r="F799" i="16"/>
  <c r="E799" i="16"/>
  <c r="D799" i="16"/>
  <c r="C799" i="16"/>
  <c r="B799" i="16"/>
  <c r="Q798" i="16"/>
  <c r="P798" i="16"/>
  <c r="O798" i="16"/>
  <c r="N798" i="16"/>
  <c r="M798" i="16"/>
  <c r="L798" i="16"/>
  <c r="K798" i="16"/>
  <c r="J798" i="16"/>
  <c r="I798" i="16"/>
  <c r="H798" i="16"/>
  <c r="G798" i="16"/>
  <c r="F798" i="16"/>
  <c r="E798" i="16"/>
  <c r="D798" i="16"/>
  <c r="C798" i="16"/>
  <c r="B798" i="16"/>
  <c r="Q797" i="16"/>
  <c r="P797" i="16"/>
  <c r="O797" i="16"/>
  <c r="N797" i="16"/>
  <c r="M797" i="16"/>
  <c r="L797" i="16"/>
  <c r="K797" i="16"/>
  <c r="J797" i="16"/>
  <c r="I797" i="16"/>
  <c r="H797" i="16"/>
  <c r="G797" i="16"/>
  <c r="F797" i="16"/>
  <c r="E797" i="16"/>
  <c r="D797" i="16"/>
  <c r="C797" i="16"/>
  <c r="B797" i="16"/>
  <c r="Q796" i="16"/>
  <c r="P796" i="16"/>
  <c r="O796" i="16"/>
  <c r="N796" i="16"/>
  <c r="M796" i="16"/>
  <c r="L796" i="16"/>
  <c r="K796" i="16"/>
  <c r="J796" i="16"/>
  <c r="I796" i="16"/>
  <c r="H796" i="16"/>
  <c r="G796" i="16"/>
  <c r="F796" i="16"/>
  <c r="E796" i="16"/>
  <c r="D796" i="16"/>
  <c r="C796" i="16"/>
  <c r="B796" i="16"/>
  <c r="Q795" i="16"/>
  <c r="P795" i="16"/>
  <c r="O795" i="16"/>
  <c r="N795" i="16"/>
  <c r="M795" i="16"/>
  <c r="L795" i="16"/>
  <c r="K795" i="16"/>
  <c r="J795" i="16"/>
  <c r="I795" i="16"/>
  <c r="H795" i="16"/>
  <c r="G795" i="16"/>
  <c r="F795" i="16"/>
  <c r="E795" i="16"/>
  <c r="D795" i="16"/>
  <c r="C795" i="16"/>
  <c r="B795" i="16"/>
  <c r="Q794" i="16"/>
  <c r="P794" i="16"/>
  <c r="O794" i="16"/>
  <c r="N794" i="16"/>
  <c r="M794" i="16"/>
  <c r="L794" i="16"/>
  <c r="K794" i="16"/>
  <c r="J794" i="16"/>
  <c r="I794" i="16"/>
  <c r="H794" i="16"/>
  <c r="G794" i="16"/>
  <c r="F794" i="16"/>
  <c r="E794" i="16"/>
  <c r="D794" i="16"/>
  <c r="C794" i="16"/>
  <c r="B794" i="16"/>
  <c r="Q793" i="16"/>
  <c r="P793" i="16"/>
  <c r="O793" i="16"/>
  <c r="N793" i="16"/>
  <c r="M793" i="16"/>
  <c r="L793" i="16"/>
  <c r="K793" i="16"/>
  <c r="J793" i="16"/>
  <c r="I793" i="16"/>
  <c r="H793" i="16"/>
  <c r="G793" i="16"/>
  <c r="F793" i="16"/>
  <c r="E793" i="16"/>
  <c r="D793" i="16"/>
  <c r="C793" i="16"/>
  <c r="B793" i="16"/>
  <c r="Q792" i="16"/>
  <c r="P792" i="16"/>
  <c r="O792" i="16"/>
  <c r="N792" i="16"/>
  <c r="M792" i="16"/>
  <c r="L792" i="16"/>
  <c r="K792" i="16"/>
  <c r="J792" i="16"/>
  <c r="I792" i="16"/>
  <c r="H792" i="16"/>
  <c r="G792" i="16"/>
  <c r="F792" i="16"/>
  <c r="E792" i="16"/>
  <c r="D792" i="16"/>
  <c r="C792" i="16"/>
  <c r="B792" i="16"/>
  <c r="Q791" i="16"/>
  <c r="P791" i="16"/>
  <c r="O791" i="16"/>
  <c r="N791" i="16"/>
  <c r="M791" i="16"/>
  <c r="L791" i="16"/>
  <c r="K791" i="16"/>
  <c r="J791" i="16"/>
  <c r="I791" i="16"/>
  <c r="H791" i="16"/>
  <c r="G791" i="16"/>
  <c r="F791" i="16"/>
  <c r="E791" i="16"/>
  <c r="D791" i="16"/>
  <c r="C791" i="16"/>
  <c r="B791" i="16"/>
  <c r="Q790" i="16"/>
  <c r="P790" i="16"/>
  <c r="O790" i="16"/>
  <c r="N790" i="16"/>
  <c r="M790" i="16"/>
  <c r="L790" i="16"/>
  <c r="K790" i="16"/>
  <c r="J790" i="16"/>
  <c r="I790" i="16"/>
  <c r="H790" i="16"/>
  <c r="G790" i="16"/>
  <c r="F790" i="16"/>
  <c r="E790" i="16"/>
  <c r="D790" i="16"/>
  <c r="C790" i="16"/>
  <c r="B790" i="16"/>
  <c r="Q789" i="16"/>
  <c r="P789" i="16"/>
  <c r="O789" i="16"/>
  <c r="N789" i="16"/>
  <c r="M789" i="16"/>
  <c r="L789" i="16"/>
  <c r="K789" i="16"/>
  <c r="J789" i="16"/>
  <c r="I789" i="16"/>
  <c r="H789" i="16"/>
  <c r="G789" i="16"/>
  <c r="F789" i="16"/>
  <c r="E789" i="16"/>
  <c r="D789" i="16"/>
  <c r="C789" i="16"/>
  <c r="B789" i="16"/>
  <c r="Q788" i="16"/>
  <c r="P788" i="16"/>
  <c r="O788" i="16"/>
  <c r="N788" i="16"/>
  <c r="M788" i="16"/>
  <c r="L788" i="16"/>
  <c r="K788" i="16"/>
  <c r="J788" i="16"/>
  <c r="I788" i="16"/>
  <c r="H788" i="16"/>
  <c r="G788" i="16"/>
  <c r="F788" i="16"/>
  <c r="E788" i="16"/>
  <c r="D788" i="16"/>
  <c r="C788" i="16"/>
  <c r="B788" i="16"/>
  <c r="Q787" i="16"/>
  <c r="P787" i="16"/>
  <c r="O787" i="16"/>
  <c r="N787" i="16"/>
  <c r="M787" i="16"/>
  <c r="L787" i="16"/>
  <c r="K787" i="16"/>
  <c r="J787" i="16"/>
  <c r="I787" i="16"/>
  <c r="H787" i="16"/>
  <c r="G787" i="16"/>
  <c r="F787" i="16"/>
  <c r="E787" i="16"/>
  <c r="D787" i="16"/>
  <c r="C787" i="16"/>
  <c r="B787" i="16"/>
  <c r="Q786" i="16"/>
  <c r="P786" i="16"/>
  <c r="O786" i="16"/>
  <c r="N786" i="16"/>
  <c r="M786" i="16"/>
  <c r="L786" i="16"/>
  <c r="K786" i="16"/>
  <c r="J786" i="16"/>
  <c r="I786" i="16"/>
  <c r="H786" i="16"/>
  <c r="G786" i="16"/>
  <c r="F786" i="16"/>
  <c r="E786" i="16"/>
  <c r="D786" i="16"/>
  <c r="C786" i="16"/>
  <c r="B786" i="16"/>
  <c r="Q785" i="16"/>
  <c r="P785" i="16"/>
  <c r="O785" i="16"/>
  <c r="N785" i="16"/>
  <c r="M785" i="16"/>
  <c r="L785" i="16"/>
  <c r="K785" i="16"/>
  <c r="J785" i="16"/>
  <c r="I785" i="16"/>
  <c r="H785" i="16"/>
  <c r="G785" i="16"/>
  <c r="F785" i="16"/>
  <c r="E785" i="16"/>
  <c r="D785" i="16"/>
  <c r="C785" i="16"/>
  <c r="B785" i="16"/>
  <c r="Q784" i="16"/>
  <c r="P784" i="16"/>
  <c r="O784" i="16"/>
  <c r="N784" i="16"/>
  <c r="M784" i="16"/>
  <c r="L784" i="16"/>
  <c r="K784" i="16"/>
  <c r="J784" i="16"/>
  <c r="I784" i="16"/>
  <c r="H784" i="16"/>
  <c r="G784" i="16"/>
  <c r="F784" i="16"/>
  <c r="E784" i="16"/>
  <c r="D784" i="16"/>
  <c r="C784" i="16"/>
  <c r="B784" i="16"/>
  <c r="Q783" i="16"/>
  <c r="P783" i="16"/>
  <c r="O783" i="16"/>
  <c r="N783" i="16"/>
  <c r="M783" i="16"/>
  <c r="L783" i="16"/>
  <c r="K783" i="16"/>
  <c r="J783" i="16"/>
  <c r="I783" i="16"/>
  <c r="H783" i="16"/>
  <c r="G783" i="16"/>
  <c r="F783" i="16"/>
  <c r="E783" i="16"/>
  <c r="D783" i="16"/>
  <c r="C783" i="16"/>
  <c r="B783" i="16"/>
  <c r="Q782" i="16"/>
  <c r="P782" i="16"/>
  <c r="O782" i="16"/>
  <c r="N782" i="16"/>
  <c r="M782" i="16"/>
  <c r="L782" i="16"/>
  <c r="K782" i="16"/>
  <c r="J782" i="16"/>
  <c r="I782" i="16"/>
  <c r="H782" i="16"/>
  <c r="G782" i="16"/>
  <c r="F782" i="16"/>
  <c r="E782" i="16"/>
  <c r="D782" i="16"/>
  <c r="C782" i="16"/>
  <c r="B782" i="16"/>
  <c r="Q781" i="16"/>
  <c r="P781" i="16"/>
  <c r="O781" i="16"/>
  <c r="N781" i="16"/>
  <c r="M781" i="16"/>
  <c r="L781" i="16"/>
  <c r="K781" i="16"/>
  <c r="J781" i="16"/>
  <c r="I781" i="16"/>
  <c r="H781" i="16"/>
  <c r="G781" i="16"/>
  <c r="F781" i="16"/>
  <c r="E781" i="16"/>
  <c r="D781" i="16"/>
  <c r="C781" i="16"/>
  <c r="B781" i="16"/>
  <c r="Q780" i="16"/>
  <c r="P780" i="16"/>
  <c r="O780" i="16"/>
  <c r="N780" i="16"/>
  <c r="M780" i="16"/>
  <c r="L780" i="16"/>
  <c r="K780" i="16"/>
  <c r="J780" i="16"/>
  <c r="I780" i="16"/>
  <c r="H780" i="16"/>
  <c r="G780" i="16"/>
  <c r="F780" i="16"/>
  <c r="E780" i="16"/>
  <c r="D780" i="16"/>
  <c r="C780" i="16"/>
  <c r="B780" i="16"/>
  <c r="Q779" i="16"/>
  <c r="P779" i="16"/>
  <c r="O779" i="16"/>
  <c r="N779" i="16"/>
  <c r="M779" i="16"/>
  <c r="L779" i="16"/>
  <c r="K779" i="16"/>
  <c r="J779" i="16"/>
  <c r="I779" i="16"/>
  <c r="H779" i="16"/>
  <c r="G779" i="16"/>
  <c r="F779" i="16"/>
  <c r="E779" i="16"/>
  <c r="D779" i="16"/>
  <c r="C779" i="16"/>
  <c r="B779" i="16"/>
  <c r="Q778" i="16"/>
  <c r="P778" i="16"/>
  <c r="O778" i="16"/>
  <c r="N778" i="16"/>
  <c r="M778" i="16"/>
  <c r="L778" i="16"/>
  <c r="K778" i="16"/>
  <c r="J778" i="16"/>
  <c r="I778" i="16"/>
  <c r="H778" i="16"/>
  <c r="G778" i="16"/>
  <c r="F778" i="16"/>
  <c r="E778" i="16"/>
  <c r="D778" i="16"/>
  <c r="C778" i="16"/>
  <c r="B778" i="16"/>
  <c r="Q777" i="16"/>
  <c r="P777" i="16"/>
  <c r="O777" i="16"/>
  <c r="N777" i="16"/>
  <c r="M777" i="16"/>
  <c r="L777" i="16"/>
  <c r="K777" i="16"/>
  <c r="J777" i="16"/>
  <c r="I777" i="16"/>
  <c r="H777" i="16"/>
  <c r="G777" i="16"/>
  <c r="F777" i="16"/>
  <c r="E777" i="16"/>
  <c r="D777" i="16"/>
  <c r="C777" i="16"/>
  <c r="B777" i="16"/>
  <c r="Q776" i="16"/>
  <c r="P776" i="16"/>
  <c r="O776" i="16"/>
  <c r="N776" i="16"/>
  <c r="M776" i="16"/>
  <c r="L776" i="16"/>
  <c r="K776" i="16"/>
  <c r="J776" i="16"/>
  <c r="I776" i="16"/>
  <c r="H776" i="16"/>
  <c r="G776" i="16"/>
  <c r="F776" i="16"/>
  <c r="E776" i="16"/>
  <c r="D776" i="16"/>
  <c r="C776" i="16"/>
  <c r="B776" i="16"/>
  <c r="Q775" i="16"/>
  <c r="P775" i="16"/>
  <c r="O775" i="16"/>
  <c r="N775" i="16"/>
  <c r="M775" i="16"/>
  <c r="L775" i="16"/>
  <c r="K775" i="16"/>
  <c r="J775" i="16"/>
  <c r="I775" i="16"/>
  <c r="H775" i="16"/>
  <c r="G775" i="16"/>
  <c r="F775" i="16"/>
  <c r="E775" i="16"/>
  <c r="D775" i="16"/>
  <c r="C775" i="16"/>
  <c r="B775" i="16"/>
  <c r="Q774" i="16"/>
  <c r="P774" i="16"/>
  <c r="O774" i="16"/>
  <c r="N774" i="16"/>
  <c r="M774" i="16"/>
  <c r="L774" i="16"/>
  <c r="K774" i="16"/>
  <c r="J774" i="16"/>
  <c r="I774" i="16"/>
  <c r="H774" i="16"/>
  <c r="G774" i="16"/>
  <c r="F774" i="16"/>
  <c r="E774" i="16"/>
  <c r="D774" i="16"/>
  <c r="C774" i="16"/>
  <c r="B774" i="16"/>
  <c r="Q773" i="16"/>
  <c r="P773" i="16"/>
  <c r="O773" i="16"/>
  <c r="N773" i="16"/>
  <c r="M773" i="16"/>
  <c r="L773" i="16"/>
  <c r="K773" i="16"/>
  <c r="J773" i="16"/>
  <c r="I773" i="16"/>
  <c r="H773" i="16"/>
  <c r="G773" i="16"/>
  <c r="F773" i="16"/>
  <c r="E773" i="16"/>
  <c r="D773" i="16"/>
  <c r="C773" i="16"/>
  <c r="B773" i="16"/>
  <c r="Q772" i="16"/>
  <c r="P772" i="16"/>
  <c r="O772" i="16"/>
  <c r="N772" i="16"/>
  <c r="M772" i="16"/>
  <c r="L772" i="16"/>
  <c r="K772" i="16"/>
  <c r="J772" i="16"/>
  <c r="I772" i="16"/>
  <c r="H772" i="16"/>
  <c r="G772" i="16"/>
  <c r="F772" i="16"/>
  <c r="E772" i="16"/>
  <c r="D772" i="16"/>
  <c r="C772" i="16"/>
  <c r="B772" i="16"/>
  <c r="Q771" i="16"/>
  <c r="P771" i="16"/>
  <c r="O771" i="16"/>
  <c r="N771" i="16"/>
  <c r="M771" i="16"/>
  <c r="L771" i="16"/>
  <c r="K771" i="16"/>
  <c r="J771" i="16"/>
  <c r="I771" i="16"/>
  <c r="H771" i="16"/>
  <c r="G771" i="16"/>
  <c r="F771" i="16"/>
  <c r="E771" i="16"/>
  <c r="D771" i="16"/>
  <c r="C771" i="16"/>
  <c r="B771" i="16"/>
  <c r="Q770" i="16"/>
  <c r="P770" i="16"/>
  <c r="O770" i="16"/>
  <c r="N770" i="16"/>
  <c r="M770" i="16"/>
  <c r="L770" i="16"/>
  <c r="K770" i="16"/>
  <c r="J770" i="16"/>
  <c r="I770" i="16"/>
  <c r="H770" i="16"/>
  <c r="G770" i="16"/>
  <c r="F770" i="16"/>
  <c r="E770" i="16"/>
  <c r="D770" i="16"/>
  <c r="C770" i="16"/>
  <c r="B770" i="16"/>
  <c r="Q769" i="16"/>
  <c r="P769" i="16"/>
  <c r="O769" i="16"/>
  <c r="N769" i="16"/>
  <c r="M769" i="16"/>
  <c r="L769" i="16"/>
  <c r="K769" i="16"/>
  <c r="J769" i="16"/>
  <c r="I769" i="16"/>
  <c r="H769" i="16"/>
  <c r="G769" i="16"/>
  <c r="F769" i="16"/>
  <c r="E769" i="16"/>
  <c r="D769" i="16"/>
  <c r="C769" i="16"/>
  <c r="B769" i="16"/>
  <c r="Q768" i="16"/>
  <c r="P768" i="16"/>
  <c r="O768" i="16"/>
  <c r="N768" i="16"/>
  <c r="M768" i="16"/>
  <c r="L768" i="16"/>
  <c r="K768" i="16"/>
  <c r="J768" i="16"/>
  <c r="I768" i="16"/>
  <c r="H768" i="16"/>
  <c r="G768" i="16"/>
  <c r="F768" i="16"/>
  <c r="E768" i="16"/>
  <c r="D768" i="16"/>
  <c r="C768" i="16"/>
  <c r="B768" i="16"/>
  <c r="Q767" i="16"/>
  <c r="P767" i="16"/>
  <c r="O767" i="16"/>
  <c r="N767" i="16"/>
  <c r="M767" i="16"/>
  <c r="L767" i="16"/>
  <c r="K767" i="16"/>
  <c r="J767" i="16"/>
  <c r="I767" i="16"/>
  <c r="H767" i="16"/>
  <c r="G767" i="16"/>
  <c r="F767" i="16"/>
  <c r="E767" i="16"/>
  <c r="D767" i="16"/>
  <c r="C767" i="16"/>
  <c r="B767" i="16"/>
  <c r="Q766" i="16"/>
  <c r="P766" i="16"/>
  <c r="O766" i="16"/>
  <c r="N766" i="16"/>
  <c r="M766" i="16"/>
  <c r="L766" i="16"/>
  <c r="K766" i="16"/>
  <c r="J766" i="16"/>
  <c r="I766" i="16"/>
  <c r="H766" i="16"/>
  <c r="G766" i="16"/>
  <c r="F766" i="16"/>
  <c r="E766" i="16"/>
  <c r="D766" i="16"/>
  <c r="C766" i="16"/>
  <c r="B766" i="16"/>
  <c r="Q765" i="16"/>
  <c r="P765" i="16"/>
  <c r="O765" i="16"/>
  <c r="N765" i="16"/>
  <c r="M765" i="16"/>
  <c r="L765" i="16"/>
  <c r="K765" i="16"/>
  <c r="J765" i="16"/>
  <c r="I765" i="16"/>
  <c r="H765" i="16"/>
  <c r="G765" i="16"/>
  <c r="F765" i="16"/>
  <c r="E765" i="16"/>
  <c r="D765" i="16"/>
  <c r="C765" i="16"/>
  <c r="B765" i="16"/>
  <c r="Q764" i="16"/>
  <c r="P764" i="16"/>
  <c r="O764" i="16"/>
  <c r="N764" i="16"/>
  <c r="M764" i="16"/>
  <c r="L764" i="16"/>
  <c r="K764" i="16"/>
  <c r="J764" i="16"/>
  <c r="I764" i="16"/>
  <c r="H764" i="16"/>
  <c r="G764" i="16"/>
  <c r="F764" i="16"/>
  <c r="E764" i="16"/>
  <c r="D764" i="16"/>
  <c r="C764" i="16"/>
  <c r="B764" i="16"/>
  <c r="Q763" i="16"/>
  <c r="P763" i="16"/>
  <c r="O763" i="16"/>
  <c r="N763" i="16"/>
  <c r="M763" i="16"/>
  <c r="L763" i="16"/>
  <c r="K763" i="16"/>
  <c r="J763" i="16"/>
  <c r="I763" i="16"/>
  <c r="H763" i="16"/>
  <c r="G763" i="16"/>
  <c r="F763" i="16"/>
  <c r="E763" i="16"/>
  <c r="D763" i="16"/>
  <c r="C763" i="16"/>
  <c r="B763" i="16"/>
  <c r="Q762" i="16"/>
  <c r="P762" i="16"/>
  <c r="O762" i="16"/>
  <c r="N762" i="16"/>
  <c r="M762" i="16"/>
  <c r="L762" i="16"/>
  <c r="K762" i="16"/>
  <c r="J762" i="16"/>
  <c r="I762" i="16"/>
  <c r="H762" i="16"/>
  <c r="G762" i="16"/>
  <c r="F762" i="16"/>
  <c r="E762" i="16"/>
  <c r="D762" i="16"/>
  <c r="C762" i="16"/>
  <c r="B762" i="16"/>
  <c r="Q761" i="16"/>
  <c r="P761" i="16"/>
  <c r="O761" i="16"/>
  <c r="N761" i="16"/>
  <c r="M761" i="16"/>
  <c r="L761" i="16"/>
  <c r="K761" i="16"/>
  <c r="J761" i="16"/>
  <c r="I761" i="16"/>
  <c r="H761" i="16"/>
  <c r="G761" i="16"/>
  <c r="F761" i="16"/>
  <c r="E761" i="16"/>
  <c r="D761" i="16"/>
  <c r="C761" i="16"/>
  <c r="B761" i="16"/>
  <c r="Q760" i="16"/>
  <c r="P760" i="16"/>
  <c r="O760" i="16"/>
  <c r="N760" i="16"/>
  <c r="M760" i="16"/>
  <c r="L760" i="16"/>
  <c r="K760" i="16"/>
  <c r="J760" i="16"/>
  <c r="I760" i="16"/>
  <c r="H760" i="16"/>
  <c r="G760" i="16"/>
  <c r="F760" i="16"/>
  <c r="E760" i="16"/>
  <c r="D760" i="16"/>
  <c r="C760" i="16"/>
  <c r="B760" i="16"/>
  <c r="Q759" i="16"/>
  <c r="P759" i="16"/>
  <c r="O759" i="16"/>
  <c r="N759" i="16"/>
  <c r="M759" i="16"/>
  <c r="L759" i="16"/>
  <c r="K759" i="16"/>
  <c r="J759" i="16"/>
  <c r="I759" i="16"/>
  <c r="H759" i="16"/>
  <c r="G759" i="16"/>
  <c r="F759" i="16"/>
  <c r="E759" i="16"/>
  <c r="D759" i="16"/>
  <c r="C759" i="16"/>
  <c r="B759" i="16"/>
  <c r="Q758" i="16"/>
  <c r="P758" i="16"/>
  <c r="O758" i="16"/>
  <c r="N758" i="16"/>
  <c r="M758" i="16"/>
  <c r="L758" i="16"/>
  <c r="K758" i="16"/>
  <c r="J758" i="16"/>
  <c r="I758" i="16"/>
  <c r="H758" i="16"/>
  <c r="G758" i="16"/>
  <c r="F758" i="16"/>
  <c r="E758" i="16"/>
  <c r="D758" i="16"/>
  <c r="C758" i="16"/>
  <c r="B758" i="16"/>
  <c r="Q757" i="16"/>
  <c r="P757" i="16"/>
  <c r="O757" i="16"/>
  <c r="N757" i="16"/>
  <c r="M757" i="16"/>
  <c r="L757" i="16"/>
  <c r="K757" i="16"/>
  <c r="J757" i="16"/>
  <c r="I757" i="16"/>
  <c r="H757" i="16"/>
  <c r="G757" i="16"/>
  <c r="F757" i="16"/>
  <c r="E757" i="16"/>
  <c r="D757" i="16"/>
  <c r="C757" i="16"/>
  <c r="B757" i="16"/>
  <c r="Q756" i="16"/>
  <c r="P756" i="16"/>
  <c r="O756" i="16"/>
  <c r="N756" i="16"/>
  <c r="M756" i="16"/>
  <c r="L756" i="16"/>
  <c r="K756" i="16"/>
  <c r="J756" i="16"/>
  <c r="I756" i="16"/>
  <c r="H756" i="16"/>
  <c r="G756" i="16"/>
  <c r="F756" i="16"/>
  <c r="E756" i="16"/>
  <c r="D756" i="16"/>
  <c r="C756" i="16"/>
  <c r="B756" i="16"/>
  <c r="Q755" i="16"/>
  <c r="P755" i="16"/>
  <c r="O755" i="16"/>
  <c r="N755" i="16"/>
  <c r="M755" i="16"/>
  <c r="L755" i="16"/>
  <c r="K755" i="16"/>
  <c r="J755" i="16"/>
  <c r="I755" i="16"/>
  <c r="H755" i="16"/>
  <c r="G755" i="16"/>
  <c r="F755" i="16"/>
  <c r="E755" i="16"/>
  <c r="D755" i="16"/>
  <c r="C755" i="16"/>
  <c r="B755" i="16"/>
  <c r="Q754" i="16"/>
  <c r="P754" i="16"/>
  <c r="O754" i="16"/>
  <c r="N754" i="16"/>
  <c r="M754" i="16"/>
  <c r="L754" i="16"/>
  <c r="K754" i="16"/>
  <c r="J754" i="16"/>
  <c r="I754" i="16"/>
  <c r="H754" i="16"/>
  <c r="G754" i="16"/>
  <c r="F754" i="16"/>
  <c r="E754" i="16"/>
  <c r="D754" i="16"/>
  <c r="C754" i="16"/>
  <c r="B754" i="16"/>
  <c r="Q753" i="16"/>
  <c r="P753" i="16"/>
  <c r="O753" i="16"/>
  <c r="N753" i="16"/>
  <c r="M753" i="16"/>
  <c r="L753" i="16"/>
  <c r="K753" i="16"/>
  <c r="J753" i="16"/>
  <c r="I753" i="16"/>
  <c r="H753" i="16"/>
  <c r="G753" i="16"/>
  <c r="F753" i="16"/>
  <c r="E753" i="16"/>
  <c r="D753" i="16"/>
  <c r="C753" i="16"/>
  <c r="B753" i="16"/>
  <c r="Q752" i="16"/>
  <c r="P752" i="16"/>
  <c r="O752" i="16"/>
  <c r="N752" i="16"/>
  <c r="M752" i="16"/>
  <c r="L752" i="16"/>
  <c r="K752" i="16"/>
  <c r="J752" i="16"/>
  <c r="I752" i="16"/>
  <c r="H752" i="16"/>
  <c r="G752" i="16"/>
  <c r="F752" i="16"/>
  <c r="E752" i="16"/>
  <c r="D752" i="16"/>
  <c r="C752" i="16"/>
  <c r="B752" i="16"/>
  <c r="Q751" i="16"/>
  <c r="P751" i="16"/>
  <c r="O751" i="16"/>
  <c r="N751" i="16"/>
  <c r="M751" i="16"/>
  <c r="L751" i="16"/>
  <c r="K751" i="16"/>
  <c r="J751" i="16"/>
  <c r="I751" i="16"/>
  <c r="H751" i="16"/>
  <c r="G751" i="16"/>
  <c r="F751" i="16"/>
  <c r="E751" i="16"/>
  <c r="D751" i="16"/>
  <c r="C751" i="16"/>
  <c r="B751" i="16"/>
  <c r="Q750" i="16"/>
  <c r="P750" i="16"/>
  <c r="O750" i="16"/>
  <c r="N750" i="16"/>
  <c r="M750" i="16"/>
  <c r="L750" i="16"/>
  <c r="K750" i="16"/>
  <c r="J750" i="16"/>
  <c r="I750" i="16"/>
  <c r="H750" i="16"/>
  <c r="G750" i="16"/>
  <c r="F750" i="16"/>
  <c r="E750" i="16"/>
  <c r="D750" i="16"/>
  <c r="C750" i="16"/>
  <c r="B750" i="16"/>
  <c r="Q749" i="16"/>
  <c r="P749" i="16"/>
  <c r="O749" i="16"/>
  <c r="N749" i="16"/>
  <c r="M749" i="16"/>
  <c r="L749" i="16"/>
  <c r="K749" i="16"/>
  <c r="J749" i="16"/>
  <c r="I749" i="16"/>
  <c r="H749" i="16"/>
  <c r="G749" i="16"/>
  <c r="F749" i="16"/>
  <c r="E749" i="16"/>
  <c r="D749" i="16"/>
  <c r="C749" i="16"/>
  <c r="B749" i="16"/>
  <c r="Q748" i="16"/>
  <c r="P748" i="16"/>
  <c r="O748" i="16"/>
  <c r="N748" i="16"/>
  <c r="M748" i="16"/>
  <c r="L748" i="16"/>
  <c r="K748" i="16"/>
  <c r="J748" i="16"/>
  <c r="I748" i="16"/>
  <c r="H748" i="16"/>
  <c r="G748" i="16"/>
  <c r="F748" i="16"/>
  <c r="E748" i="16"/>
  <c r="D748" i="16"/>
  <c r="C748" i="16"/>
  <c r="B748" i="16"/>
  <c r="Q747" i="16"/>
  <c r="P747" i="16"/>
  <c r="O747" i="16"/>
  <c r="N747" i="16"/>
  <c r="M747" i="16"/>
  <c r="L747" i="16"/>
  <c r="K747" i="16"/>
  <c r="J747" i="16"/>
  <c r="I747" i="16"/>
  <c r="H747" i="16"/>
  <c r="G747" i="16"/>
  <c r="F747" i="16"/>
  <c r="E747" i="16"/>
  <c r="D747" i="16"/>
  <c r="C747" i="16"/>
  <c r="B747" i="16"/>
  <c r="Q746" i="16"/>
  <c r="P746" i="16"/>
  <c r="O746" i="16"/>
  <c r="N746" i="16"/>
  <c r="M746" i="16"/>
  <c r="L746" i="16"/>
  <c r="K746" i="16"/>
  <c r="J746" i="16"/>
  <c r="I746" i="16"/>
  <c r="H746" i="16"/>
  <c r="G746" i="16"/>
  <c r="F746" i="16"/>
  <c r="E746" i="16"/>
  <c r="D746" i="16"/>
  <c r="C746" i="16"/>
  <c r="B746" i="16"/>
  <c r="Q745" i="16"/>
  <c r="P745" i="16"/>
  <c r="O745" i="16"/>
  <c r="N745" i="16"/>
  <c r="M745" i="16"/>
  <c r="L745" i="16"/>
  <c r="K745" i="16"/>
  <c r="J745" i="16"/>
  <c r="I745" i="16"/>
  <c r="H745" i="16"/>
  <c r="G745" i="16"/>
  <c r="F745" i="16"/>
  <c r="E745" i="16"/>
  <c r="D745" i="16"/>
  <c r="C745" i="16"/>
  <c r="B745" i="16"/>
  <c r="Q744" i="16"/>
  <c r="P744" i="16"/>
  <c r="O744" i="16"/>
  <c r="N744" i="16"/>
  <c r="M744" i="16"/>
  <c r="L744" i="16"/>
  <c r="K744" i="16"/>
  <c r="J744" i="16"/>
  <c r="I744" i="16"/>
  <c r="H744" i="16"/>
  <c r="G744" i="16"/>
  <c r="F744" i="16"/>
  <c r="E744" i="16"/>
  <c r="D744" i="16"/>
  <c r="C744" i="16"/>
  <c r="B744" i="16"/>
  <c r="Q743" i="16"/>
  <c r="P743" i="16"/>
  <c r="O743" i="16"/>
  <c r="N743" i="16"/>
  <c r="M743" i="16"/>
  <c r="L743" i="16"/>
  <c r="K743" i="16"/>
  <c r="J743" i="16"/>
  <c r="I743" i="16"/>
  <c r="H743" i="16"/>
  <c r="G743" i="16"/>
  <c r="F743" i="16"/>
  <c r="E743" i="16"/>
  <c r="D743" i="16"/>
  <c r="C743" i="16"/>
  <c r="B743" i="16"/>
  <c r="Q742" i="16"/>
  <c r="P742" i="16"/>
  <c r="O742" i="16"/>
  <c r="N742" i="16"/>
  <c r="M742" i="16"/>
  <c r="L742" i="16"/>
  <c r="K742" i="16"/>
  <c r="J742" i="16"/>
  <c r="I742" i="16"/>
  <c r="H742" i="16"/>
  <c r="G742" i="16"/>
  <c r="F742" i="16"/>
  <c r="E742" i="16"/>
  <c r="D742" i="16"/>
  <c r="C742" i="16"/>
  <c r="B742" i="16"/>
  <c r="Q741" i="16"/>
  <c r="P741" i="16"/>
  <c r="O741" i="16"/>
  <c r="N741" i="16"/>
  <c r="M741" i="16"/>
  <c r="L741" i="16"/>
  <c r="K741" i="16"/>
  <c r="J741" i="16"/>
  <c r="I741" i="16"/>
  <c r="H741" i="16"/>
  <c r="G741" i="16"/>
  <c r="F741" i="16"/>
  <c r="E741" i="16"/>
  <c r="D741" i="16"/>
  <c r="C741" i="16"/>
  <c r="B741" i="16"/>
  <c r="Q740" i="16"/>
  <c r="P740" i="16"/>
  <c r="O740" i="16"/>
  <c r="N740" i="16"/>
  <c r="M740" i="16"/>
  <c r="L740" i="16"/>
  <c r="K740" i="16"/>
  <c r="J740" i="16"/>
  <c r="I740" i="16"/>
  <c r="H740" i="16"/>
  <c r="G740" i="16"/>
  <c r="F740" i="16"/>
  <c r="E740" i="16"/>
  <c r="D740" i="16"/>
  <c r="C740" i="16"/>
  <c r="B740" i="16"/>
  <c r="Q739" i="16"/>
  <c r="P739" i="16"/>
  <c r="O739" i="16"/>
  <c r="N739" i="16"/>
  <c r="M739" i="16"/>
  <c r="L739" i="16"/>
  <c r="K739" i="16"/>
  <c r="J739" i="16"/>
  <c r="I739" i="16"/>
  <c r="H739" i="16"/>
  <c r="G739" i="16"/>
  <c r="F739" i="16"/>
  <c r="E739" i="16"/>
  <c r="D739" i="16"/>
  <c r="C739" i="16"/>
  <c r="B739" i="16"/>
  <c r="Q738" i="16"/>
  <c r="P738" i="16"/>
  <c r="O738" i="16"/>
  <c r="N738" i="16"/>
  <c r="M738" i="16"/>
  <c r="L738" i="16"/>
  <c r="K738" i="16"/>
  <c r="J738" i="16"/>
  <c r="I738" i="16"/>
  <c r="H738" i="16"/>
  <c r="G738" i="16"/>
  <c r="F738" i="16"/>
  <c r="E738" i="16"/>
  <c r="D738" i="16"/>
  <c r="C738" i="16"/>
  <c r="B738" i="16"/>
  <c r="Q737" i="16"/>
  <c r="P737" i="16"/>
  <c r="O737" i="16"/>
  <c r="N737" i="16"/>
  <c r="M737" i="16"/>
  <c r="L737" i="16"/>
  <c r="K737" i="16"/>
  <c r="J737" i="16"/>
  <c r="I737" i="16"/>
  <c r="H737" i="16"/>
  <c r="G737" i="16"/>
  <c r="F737" i="16"/>
  <c r="E737" i="16"/>
  <c r="D737" i="16"/>
  <c r="C737" i="16"/>
  <c r="B737" i="16"/>
  <c r="Q736" i="16"/>
  <c r="P736" i="16"/>
  <c r="O736" i="16"/>
  <c r="N736" i="16"/>
  <c r="M736" i="16"/>
  <c r="L736" i="16"/>
  <c r="K736" i="16"/>
  <c r="J736" i="16"/>
  <c r="I736" i="16"/>
  <c r="H736" i="16"/>
  <c r="G736" i="16"/>
  <c r="F736" i="16"/>
  <c r="E736" i="16"/>
  <c r="D736" i="16"/>
  <c r="C736" i="16"/>
  <c r="B736" i="16"/>
  <c r="Q735" i="16"/>
  <c r="P735" i="16"/>
  <c r="O735" i="16"/>
  <c r="N735" i="16"/>
  <c r="M735" i="16"/>
  <c r="L735" i="16"/>
  <c r="K735" i="16"/>
  <c r="J735" i="16"/>
  <c r="I735" i="16"/>
  <c r="H735" i="16"/>
  <c r="G735" i="16"/>
  <c r="F735" i="16"/>
  <c r="E735" i="16"/>
  <c r="D735" i="16"/>
  <c r="C735" i="16"/>
  <c r="B735" i="16"/>
  <c r="Q734" i="16"/>
  <c r="P734" i="16"/>
  <c r="O734" i="16"/>
  <c r="N734" i="16"/>
  <c r="M734" i="16"/>
  <c r="L734" i="16"/>
  <c r="K734" i="16"/>
  <c r="J734" i="16"/>
  <c r="I734" i="16"/>
  <c r="H734" i="16"/>
  <c r="G734" i="16"/>
  <c r="F734" i="16"/>
  <c r="E734" i="16"/>
  <c r="D734" i="16"/>
  <c r="C734" i="16"/>
  <c r="B734" i="16"/>
  <c r="Q733" i="16"/>
  <c r="P733" i="16"/>
  <c r="O733" i="16"/>
  <c r="N733" i="16"/>
  <c r="M733" i="16"/>
  <c r="L733" i="16"/>
  <c r="K733" i="16"/>
  <c r="J733" i="16"/>
  <c r="I733" i="16"/>
  <c r="H733" i="16"/>
  <c r="G733" i="16"/>
  <c r="F733" i="16"/>
  <c r="E733" i="16"/>
  <c r="D733" i="16"/>
  <c r="C733" i="16"/>
  <c r="B733" i="16"/>
  <c r="Q732" i="16"/>
  <c r="P732" i="16"/>
  <c r="O732" i="16"/>
  <c r="N732" i="16"/>
  <c r="M732" i="16"/>
  <c r="L732" i="16"/>
  <c r="K732" i="16"/>
  <c r="J732" i="16"/>
  <c r="I732" i="16"/>
  <c r="H732" i="16"/>
  <c r="G732" i="16"/>
  <c r="F732" i="16"/>
  <c r="E732" i="16"/>
  <c r="D732" i="16"/>
  <c r="C732" i="16"/>
  <c r="B732" i="16"/>
  <c r="Q731" i="16"/>
  <c r="P731" i="16"/>
  <c r="O731" i="16"/>
  <c r="N731" i="16"/>
  <c r="M731" i="16"/>
  <c r="L731" i="16"/>
  <c r="K731" i="16"/>
  <c r="J731" i="16"/>
  <c r="I731" i="16"/>
  <c r="H731" i="16"/>
  <c r="G731" i="16"/>
  <c r="F731" i="16"/>
  <c r="E731" i="16"/>
  <c r="D731" i="16"/>
  <c r="C731" i="16"/>
  <c r="B731" i="16"/>
  <c r="Q730" i="16"/>
  <c r="P730" i="16"/>
  <c r="O730" i="16"/>
  <c r="N730" i="16"/>
  <c r="M730" i="16"/>
  <c r="L730" i="16"/>
  <c r="K730" i="16"/>
  <c r="J730" i="16"/>
  <c r="I730" i="16"/>
  <c r="H730" i="16"/>
  <c r="G730" i="16"/>
  <c r="F730" i="16"/>
  <c r="E730" i="16"/>
  <c r="D730" i="16"/>
  <c r="C730" i="16"/>
  <c r="B730" i="16"/>
  <c r="Q729" i="16"/>
  <c r="P729" i="16"/>
  <c r="O729" i="16"/>
  <c r="N729" i="16"/>
  <c r="M729" i="16"/>
  <c r="L729" i="16"/>
  <c r="K729" i="16"/>
  <c r="J729" i="16"/>
  <c r="I729" i="16"/>
  <c r="H729" i="16"/>
  <c r="G729" i="16"/>
  <c r="F729" i="16"/>
  <c r="E729" i="16"/>
  <c r="D729" i="16"/>
  <c r="C729" i="16"/>
  <c r="B729" i="16"/>
  <c r="Q728" i="16"/>
  <c r="P728" i="16"/>
  <c r="O728" i="16"/>
  <c r="N728" i="16"/>
  <c r="M728" i="16"/>
  <c r="L728" i="16"/>
  <c r="K728" i="16"/>
  <c r="J728" i="16"/>
  <c r="I728" i="16"/>
  <c r="H728" i="16"/>
  <c r="G728" i="16"/>
  <c r="F728" i="16"/>
  <c r="E728" i="16"/>
  <c r="D728" i="16"/>
  <c r="C728" i="16"/>
  <c r="B728" i="16"/>
  <c r="Q727" i="16"/>
  <c r="P727" i="16"/>
  <c r="O727" i="16"/>
  <c r="N727" i="16"/>
  <c r="M727" i="16"/>
  <c r="L727" i="16"/>
  <c r="K727" i="16"/>
  <c r="J727" i="16"/>
  <c r="I727" i="16"/>
  <c r="H727" i="16"/>
  <c r="G727" i="16"/>
  <c r="F727" i="16"/>
  <c r="E727" i="16"/>
  <c r="D727" i="16"/>
  <c r="C727" i="16"/>
  <c r="B727" i="16"/>
  <c r="Q726" i="16"/>
  <c r="P726" i="16"/>
  <c r="O726" i="16"/>
  <c r="N726" i="16"/>
  <c r="M726" i="16"/>
  <c r="L726" i="16"/>
  <c r="K726" i="16"/>
  <c r="J726" i="16"/>
  <c r="I726" i="16"/>
  <c r="H726" i="16"/>
  <c r="G726" i="16"/>
  <c r="F726" i="16"/>
  <c r="E726" i="16"/>
  <c r="D726" i="16"/>
  <c r="C726" i="16"/>
  <c r="B726" i="16"/>
  <c r="Q725" i="16"/>
  <c r="P725" i="16"/>
  <c r="O725" i="16"/>
  <c r="N725" i="16"/>
  <c r="M725" i="16"/>
  <c r="L725" i="16"/>
  <c r="K725" i="16"/>
  <c r="J725" i="16"/>
  <c r="I725" i="16"/>
  <c r="H725" i="16"/>
  <c r="G725" i="16"/>
  <c r="F725" i="16"/>
  <c r="E725" i="16"/>
  <c r="D725" i="16"/>
  <c r="C725" i="16"/>
  <c r="B725" i="16"/>
  <c r="Q724" i="16"/>
  <c r="P724" i="16"/>
  <c r="O724" i="16"/>
  <c r="N724" i="16"/>
  <c r="M724" i="16"/>
  <c r="L724" i="16"/>
  <c r="K724" i="16"/>
  <c r="J724" i="16"/>
  <c r="I724" i="16"/>
  <c r="H724" i="16"/>
  <c r="G724" i="16"/>
  <c r="F724" i="16"/>
  <c r="E724" i="16"/>
  <c r="D724" i="16"/>
  <c r="C724" i="16"/>
  <c r="B724" i="16"/>
  <c r="Q723" i="16"/>
  <c r="P723" i="16"/>
  <c r="O723" i="16"/>
  <c r="N723" i="16"/>
  <c r="M723" i="16"/>
  <c r="L723" i="16"/>
  <c r="K723" i="16"/>
  <c r="J723" i="16"/>
  <c r="I723" i="16"/>
  <c r="H723" i="16"/>
  <c r="G723" i="16"/>
  <c r="F723" i="16"/>
  <c r="E723" i="16"/>
  <c r="D723" i="16"/>
  <c r="C723" i="16"/>
  <c r="B723" i="16"/>
  <c r="Q722" i="16"/>
  <c r="P722" i="16"/>
  <c r="O722" i="16"/>
  <c r="N722" i="16"/>
  <c r="M722" i="16"/>
  <c r="L722" i="16"/>
  <c r="K722" i="16"/>
  <c r="J722" i="16"/>
  <c r="I722" i="16"/>
  <c r="H722" i="16"/>
  <c r="G722" i="16"/>
  <c r="F722" i="16"/>
  <c r="E722" i="16"/>
  <c r="D722" i="16"/>
  <c r="C722" i="16"/>
  <c r="B722" i="16"/>
  <c r="Q721" i="16"/>
  <c r="P721" i="16"/>
  <c r="O721" i="16"/>
  <c r="N721" i="16"/>
  <c r="M721" i="16"/>
  <c r="L721" i="16"/>
  <c r="K721" i="16"/>
  <c r="J721" i="16"/>
  <c r="I721" i="16"/>
  <c r="H721" i="16"/>
  <c r="G721" i="16"/>
  <c r="F721" i="16"/>
  <c r="E721" i="16"/>
  <c r="D721" i="16"/>
  <c r="C721" i="16"/>
  <c r="B721" i="16"/>
  <c r="Q720" i="16"/>
  <c r="P720" i="16"/>
  <c r="O720" i="16"/>
  <c r="N720" i="16"/>
  <c r="M720" i="16"/>
  <c r="L720" i="16"/>
  <c r="K720" i="16"/>
  <c r="J720" i="16"/>
  <c r="I720" i="16"/>
  <c r="H720" i="16"/>
  <c r="G720" i="16"/>
  <c r="F720" i="16"/>
  <c r="E720" i="16"/>
  <c r="D720" i="16"/>
  <c r="C720" i="16"/>
  <c r="B720" i="16"/>
  <c r="Q719" i="16"/>
  <c r="P719" i="16"/>
  <c r="O719" i="16"/>
  <c r="N719" i="16"/>
  <c r="M719" i="16"/>
  <c r="L719" i="16"/>
  <c r="K719" i="16"/>
  <c r="J719" i="16"/>
  <c r="I719" i="16"/>
  <c r="H719" i="16"/>
  <c r="G719" i="16"/>
  <c r="F719" i="16"/>
  <c r="E719" i="16"/>
  <c r="D719" i="16"/>
  <c r="C719" i="16"/>
  <c r="B719" i="16"/>
  <c r="Q718" i="16"/>
  <c r="P718" i="16"/>
  <c r="O718" i="16"/>
  <c r="N718" i="16"/>
  <c r="M718" i="16"/>
  <c r="L718" i="16"/>
  <c r="K718" i="16"/>
  <c r="J718" i="16"/>
  <c r="I718" i="16"/>
  <c r="H718" i="16"/>
  <c r="G718" i="16"/>
  <c r="F718" i="16"/>
  <c r="E718" i="16"/>
  <c r="D718" i="16"/>
  <c r="C718" i="16"/>
  <c r="B718" i="16"/>
  <c r="Q717" i="16"/>
  <c r="P717" i="16"/>
  <c r="O717" i="16"/>
  <c r="N717" i="16"/>
  <c r="M717" i="16"/>
  <c r="L717" i="16"/>
  <c r="K717" i="16"/>
  <c r="J717" i="16"/>
  <c r="I717" i="16"/>
  <c r="H717" i="16"/>
  <c r="G717" i="16"/>
  <c r="F717" i="16"/>
  <c r="E717" i="16"/>
  <c r="D717" i="16"/>
  <c r="C717" i="16"/>
  <c r="B717" i="16"/>
  <c r="Q716" i="16"/>
  <c r="P716" i="16"/>
  <c r="O716" i="16"/>
  <c r="N716" i="16"/>
  <c r="M716" i="16"/>
  <c r="L716" i="16"/>
  <c r="K716" i="16"/>
  <c r="J716" i="16"/>
  <c r="I716" i="16"/>
  <c r="H716" i="16"/>
  <c r="G716" i="16"/>
  <c r="F716" i="16"/>
  <c r="E716" i="16"/>
  <c r="D716" i="16"/>
  <c r="C716" i="16"/>
  <c r="B716" i="16"/>
  <c r="Q715" i="16"/>
  <c r="P715" i="16"/>
  <c r="O715" i="16"/>
  <c r="N715" i="16"/>
  <c r="M715" i="16"/>
  <c r="L715" i="16"/>
  <c r="K715" i="16"/>
  <c r="J715" i="16"/>
  <c r="I715" i="16"/>
  <c r="H715" i="16"/>
  <c r="G715" i="16"/>
  <c r="F715" i="16"/>
  <c r="E715" i="16"/>
  <c r="D715" i="16"/>
  <c r="C715" i="16"/>
  <c r="B715" i="16"/>
  <c r="Q714" i="16"/>
  <c r="P714" i="16"/>
  <c r="O714" i="16"/>
  <c r="N714" i="16"/>
  <c r="M714" i="16"/>
  <c r="L714" i="16"/>
  <c r="K714" i="16"/>
  <c r="J714" i="16"/>
  <c r="I714" i="16"/>
  <c r="H714" i="16"/>
  <c r="G714" i="16"/>
  <c r="F714" i="16"/>
  <c r="E714" i="16"/>
  <c r="D714" i="16"/>
  <c r="C714" i="16"/>
  <c r="B714" i="16"/>
  <c r="Q713" i="16"/>
  <c r="P713" i="16"/>
  <c r="O713" i="16"/>
  <c r="N713" i="16"/>
  <c r="M713" i="16"/>
  <c r="L713" i="16"/>
  <c r="K713" i="16"/>
  <c r="J713" i="16"/>
  <c r="I713" i="16"/>
  <c r="H713" i="16"/>
  <c r="G713" i="16"/>
  <c r="F713" i="16"/>
  <c r="E713" i="16"/>
  <c r="D713" i="16"/>
  <c r="C713" i="16"/>
  <c r="B713" i="16"/>
  <c r="Q712" i="16"/>
  <c r="P712" i="16"/>
  <c r="O712" i="16"/>
  <c r="N712" i="16"/>
  <c r="M712" i="16"/>
  <c r="L712" i="16"/>
  <c r="K712" i="16"/>
  <c r="J712" i="16"/>
  <c r="I712" i="16"/>
  <c r="H712" i="16"/>
  <c r="G712" i="16"/>
  <c r="F712" i="16"/>
  <c r="E712" i="16"/>
  <c r="D712" i="16"/>
  <c r="C712" i="16"/>
  <c r="B712" i="16"/>
  <c r="Q711" i="16"/>
  <c r="P711" i="16"/>
  <c r="O711" i="16"/>
  <c r="N711" i="16"/>
  <c r="M711" i="16"/>
  <c r="L711" i="16"/>
  <c r="K711" i="16"/>
  <c r="J711" i="16"/>
  <c r="I711" i="16"/>
  <c r="H711" i="16"/>
  <c r="G711" i="16"/>
  <c r="F711" i="16"/>
  <c r="E711" i="16"/>
  <c r="D711" i="16"/>
  <c r="C711" i="16"/>
  <c r="B711" i="16"/>
  <c r="Q710" i="16"/>
  <c r="P710" i="16"/>
  <c r="O710" i="16"/>
  <c r="N710" i="16"/>
  <c r="M710" i="16"/>
  <c r="L710" i="16"/>
  <c r="K710" i="16"/>
  <c r="J710" i="16"/>
  <c r="I710" i="16"/>
  <c r="H710" i="16"/>
  <c r="G710" i="16"/>
  <c r="F710" i="16"/>
  <c r="E710" i="16"/>
  <c r="D710" i="16"/>
  <c r="C710" i="16"/>
  <c r="B710" i="16"/>
  <c r="Q709" i="16"/>
  <c r="P709" i="16"/>
  <c r="O709" i="16"/>
  <c r="N709" i="16"/>
  <c r="M709" i="16"/>
  <c r="L709" i="16"/>
  <c r="K709" i="16"/>
  <c r="J709" i="16"/>
  <c r="I709" i="16"/>
  <c r="H709" i="16"/>
  <c r="G709" i="16"/>
  <c r="F709" i="16"/>
  <c r="E709" i="16"/>
  <c r="D709" i="16"/>
  <c r="C709" i="16"/>
  <c r="B709" i="16"/>
  <c r="Q708" i="16"/>
  <c r="P708" i="16"/>
  <c r="O708" i="16"/>
  <c r="N708" i="16"/>
  <c r="M708" i="16"/>
  <c r="L708" i="16"/>
  <c r="K708" i="16"/>
  <c r="J708" i="16"/>
  <c r="I708" i="16"/>
  <c r="H708" i="16"/>
  <c r="G708" i="16"/>
  <c r="F708" i="16"/>
  <c r="E708" i="16"/>
  <c r="D708" i="16"/>
  <c r="C708" i="16"/>
  <c r="B708" i="16"/>
  <c r="Q707" i="16"/>
  <c r="P707" i="16"/>
  <c r="O707" i="16"/>
  <c r="N707" i="16"/>
  <c r="M707" i="16"/>
  <c r="L707" i="16"/>
  <c r="K707" i="16"/>
  <c r="J707" i="16"/>
  <c r="I707" i="16"/>
  <c r="H707" i="16"/>
  <c r="G707" i="16"/>
  <c r="F707" i="16"/>
  <c r="E707" i="16"/>
  <c r="D707" i="16"/>
  <c r="C707" i="16"/>
  <c r="B707" i="16"/>
  <c r="Q706" i="16"/>
  <c r="P706" i="16"/>
  <c r="O706" i="16"/>
  <c r="N706" i="16"/>
  <c r="M706" i="16"/>
  <c r="L706" i="16"/>
  <c r="K706" i="16"/>
  <c r="J706" i="16"/>
  <c r="I706" i="16"/>
  <c r="H706" i="16"/>
  <c r="G706" i="16"/>
  <c r="F706" i="16"/>
  <c r="E706" i="16"/>
  <c r="D706" i="16"/>
  <c r="C706" i="16"/>
  <c r="B706" i="16"/>
  <c r="Q705" i="16"/>
  <c r="P705" i="16"/>
  <c r="O705" i="16"/>
  <c r="N705" i="16"/>
  <c r="M705" i="16"/>
  <c r="L705" i="16"/>
  <c r="K705" i="16"/>
  <c r="J705" i="16"/>
  <c r="I705" i="16"/>
  <c r="H705" i="16"/>
  <c r="G705" i="16"/>
  <c r="F705" i="16"/>
  <c r="E705" i="16"/>
  <c r="D705" i="16"/>
  <c r="C705" i="16"/>
  <c r="B705" i="16"/>
  <c r="Q704" i="16"/>
  <c r="P704" i="16"/>
  <c r="O704" i="16"/>
  <c r="N704" i="16"/>
  <c r="M704" i="16"/>
  <c r="L704" i="16"/>
  <c r="K704" i="16"/>
  <c r="J704" i="16"/>
  <c r="I704" i="16"/>
  <c r="H704" i="16"/>
  <c r="G704" i="16"/>
  <c r="F704" i="16"/>
  <c r="E704" i="16"/>
  <c r="D704" i="16"/>
  <c r="C704" i="16"/>
  <c r="B704" i="16"/>
  <c r="Q703" i="16"/>
  <c r="P703" i="16"/>
  <c r="O703" i="16"/>
  <c r="N703" i="16"/>
  <c r="M703" i="16"/>
  <c r="L703" i="16"/>
  <c r="K703" i="16"/>
  <c r="J703" i="16"/>
  <c r="I703" i="16"/>
  <c r="H703" i="16"/>
  <c r="G703" i="16"/>
  <c r="F703" i="16"/>
  <c r="E703" i="16"/>
  <c r="D703" i="16"/>
  <c r="C703" i="16"/>
  <c r="B703" i="16"/>
  <c r="Q702" i="16"/>
  <c r="P702" i="16"/>
  <c r="O702" i="16"/>
  <c r="N702" i="16"/>
  <c r="M702" i="16"/>
  <c r="L702" i="16"/>
  <c r="K702" i="16"/>
  <c r="J702" i="16"/>
  <c r="I702" i="16"/>
  <c r="H702" i="16"/>
  <c r="G702" i="16"/>
  <c r="F702" i="16"/>
  <c r="E702" i="16"/>
  <c r="D702" i="16"/>
  <c r="C702" i="16"/>
  <c r="B702" i="16"/>
  <c r="Q701" i="16"/>
  <c r="P701" i="16"/>
  <c r="O701" i="16"/>
  <c r="N701" i="16"/>
  <c r="M701" i="16"/>
  <c r="L701" i="16"/>
  <c r="K701" i="16"/>
  <c r="J701" i="16"/>
  <c r="I701" i="16"/>
  <c r="H701" i="16"/>
  <c r="G701" i="16"/>
  <c r="F701" i="16"/>
  <c r="E701" i="16"/>
  <c r="D701" i="16"/>
  <c r="C701" i="16"/>
  <c r="B701" i="16"/>
  <c r="Q700" i="16"/>
  <c r="P700" i="16"/>
  <c r="O700" i="16"/>
  <c r="N700" i="16"/>
  <c r="M700" i="16"/>
  <c r="L700" i="16"/>
  <c r="K700" i="16"/>
  <c r="J700" i="16"/>
  <c r="I700" i="16"/>
  <c r="H700" i="16"/>
  <c r="G700" i="16"/>
  <c r="F700" i="16"/>
  <c r="E700" i="16"/>
  <c r="D700" i="16"/>
  <c r="C700" i="16"/>
  <c r="B700" i="16"/>
  <c r="Q699" i="16"/>
  <c r="P699" i="16"/>
  <c r="O699" i="16"/>
  <c r="N699" i="16"/>
  <c r="M699" i="16"/>
  <c r="L699" i="16"/>
  <c r="K699" i="16"/>
  <c r="J699" i="16"/>
  <c r="I699" i="16"/>
  <c r="H699" i="16"/>
  <c r="G699" i="16"/>
  <c r="F699" i="16"/>
  <c r="E699" i="16"/>
  <c r="D699" i="16"/>
  <c r="C699" i="16"/>
  <c r="B699" i="16"/>
  <c r="Q698" i="16"/>
  <c r="P698" i="16"/>
  <c r="O698" i="16"/>
  <c r="N698" i="16"/>
  <c r="M698" i="16"/>
  <c r="L698" i="16"/>
  <c r="K698" i="16"/>
  <c r="J698" i="16"/>
  <c r="I698" i="16"/>
  <c r="H698" i="16"/>
  <c r="G698" i="16"/>
  <c r="F698" i="16"/>
  <c r="E698" i="16"/>
  <c r="D698" i="16"/>
  <c r="C698" i="16"/>
  <c r="B698" i="16"/>
  <c r="Q697" i="16"/>
  <c r="P697" i="16"/>
  <c r="O697" i="16"/>
  <c r="N697" i="16"/>
  <c r="M697" i="16"/>
  <c r="L697" i="16"/>
  <c r="K697" i="16"/>
  <c r="J697" i="16"/>
  <c r="I697" i="16"/>
  <c r="H697" i="16"/>
  <c r="G697" i="16"/>
  <c r="F697" i="16"/>
  <c r="E697" i="16"/>
  <c r="D697" i="16"/>
  <c r="C697" i="16"/>
  <c r="B697" i="16"/>
  <c r="Q696" i="16"/>
  <c r="P696" i="16"/>
  <c r="O696" i="16"/>
  <c r="N696" i="16"/>
  <c r="M696" i="16"/>
  <c r="L696" i="16"/>
  <c r="K696" i="16"/>
  <c r="J696" i="16"/>
  <c r="I696" i="16"/>
  <c r="H696" i="16"/>
  <c r="G696" i="16"/>
  <c r="F696" i="16"/>
  <c r="E696" i="16"/>
  <c r="D696" i="16"/>
  <c r="C696" i="16"/>
  <c r="B696" i="16"/>
  <c r="Q695" i="16"/>
  <c r="P695" i="16"/>
  <c r="O695" i="16"/>
  <c r="N695" i="16"/>
  <c r="M695" i="16"/>
  <c r="L695" i="16"/>
  <c r="K695" i="16"/>
  <c r="J695" i="16"/>
  <c r="I695" i="16"/>
  <c r="H695" i="16"/>
  <c r="G695" i="16"/>
  <c r="F695" i="16"/>
  <c r="E695" i="16"/>
  <c r="D695" i="16"/>
  <c r="C695" i="16"/>
  <c r="B695" i="16"/>
  <c r="Q694" i="16"/>
  <c r="P694" i="16"/>
  <c r="O694" i="16"/>
  <c r="N694" i="16"/>
  <c r="M694" i="16"/>
  <c r="L694" i="16"/>
  <c r="K694" i="16"/>
  <c r="J694" i="16"/>
  <c r="I694" i="16"/>
  <c r="H694" i="16"/>
  <c r="G694" i="16"/>
  <c r="F694" i="16"/>
  <c r="E694" i="16"/>
  <c r="D694" i="16"/>
  <c r="C694" i="16"/>
  <c r="B694" i="16"/>
  <c r="Q693" i="16"/>
  <c r="P693" i="16"/>
  <c r="O693" i="16"/>
  <c r="N693" i="16"/>
  <c r="M693" i="16"/>
  <c r="L693" i="16"/>
  <c r="K693" i="16"/>
  <c r="J693" i="16"/>
  <c r="I693" i="16"/>
  <c r="H693" i="16"/>
  <c r="G693" i="16"/>
  <c r="F693" i="16"/>
  <c r="E693" i="16"/>
  <c r="D693" i="16"/>
  <c r="C693" i="16"/>
  <c r="B693" i="16"/>
  <c r="Q692" i="16"/>
  <c r="P692" i="16"/>
  <c r="O692" i="16"/>
  <c r="N692" i="16"/>
  <c r="M692" i="16"/>
  <c r="L692" i="16"/>
  <c r="K692" i="16"/>
  <c r="J692" i="16"/>
  <c r="I692" i="16"/>
  <c r="H692" i="16"/>
  <c r="G692" i="16"/>
  <c r="F692" i="16"/>
  <c r="E692" i="16"/>
  <c r="D692" i="16"/>
  <c r="C692" i="16"/>
  <c r="B692" i="16"/>
  <c r="Q691" i="16"/>
  <c r="P691" i="16"/>
  <c r="O691" i="16"/>
  <c r="N691" i="16"/>
  <c r="M691" i="16"/>
  <c r="L691" i="16"/>
  <c r="K691" i="16"/>
  <c r="J691" i="16"/>
  <c r="I691" i="16"/>
  <c r="H691" i="16"/>
  <c r="G691" i="16"/>
  <c r="F691" i="16"/>
  <c r="E691" i="16"/>
  <c r="D691" i="16"/>
  <c r="C691" i="16"/>
  <c r="B691" i="16"/>
  <c r="Q690" i="16"/>
  <c r="P690" i="16"/>
  <c r="O690" i="16"/>
  <c r="N690" i="16"/>
  <c r="M690" i="16"/>
  <c r="L690" i="16"/>
  <c r="K690" i="16"/>
  <c r="J690" i="16"/>
  <c r="I690" i="16"/>
  <c r="H690" i="16"/>
  <c r="G690" i="16"/>
  <c r="F690" i="16"/>
  <c r="E690" i="16"/>
  <c r="D690" i="16"/>
  <c r="C690" i="16"/>
  <c r="B690" i="16"/>
  <c r="Q689" i="16"/>
  <c r="P689" i="16"/>
  <c r="O689" i="16"/>
  <c r="N689" i="16"/>
  <c r="M689" i="16"/>
  <c r="L689" i="16"/>
  <c r="K689" i="16"/>
  <c r="J689" i="16"/>
  <c r="I689" i="16"/>
  <c r="H689" i="16"/>
  <c r="G689" i="16"/>
  <c r="F689" i="16"/>
  <c r="E689" i="16"/>
  <c r="D689" i="16"/>
  <c r="C689" i="16"/>
  <c r="B689" i="16"/>
  <c r="Q688" i="16"/>
  <c r="P688" i="16"/>
  <c r="O688" i="16"/>
  <c r="N688" i="16"/>
  <c r="M688" i="16"/>
  <c r="L688" i="16"/>
  <c r="K688" i="16"/>
  <c r="J688" i="16"/>
  <c r="I688" i="16"/>
  <c r="H688" i="16"/>
  <c r="G688" i="16"/>
  <c r="F688" i="16"/>
  <c r="E688" i="16"/>
  <c r="D688" i="16"/>
  <c r="C688" i="16"/>
  <c r="B688" i="16"/>
  <c r="Q687" i="16"/>
  <c r="P687" i="16"/>
  <c r="O687" i="16"/>
  <c r="N687" i="16"/>
  <c r="M687" i="16"/>
  <c r="L687" i="16"/>
  <c r="K687" i="16"/>
  <c r="J687" i="16"/>
  <c r="I687" i="16"/>
  <c r="H687" i="16"/>
  <c r="G687" i="16"/>
  <c r="F687" i="16"/>
  <c r="E687" i="16"/>
  <c r="D687" i="16"/>
  <c r="C687" i="16"/>
  <c r="B687" i="16"/>
  <c r="Q686" i="16"/>
  <c r="P686" i="16"/>
  <c r="O686" i="16"/>
  <c r="N686" i="16"/>
  <c r="M686" i="16"/>
  <c r="L686" i="16"/>
  <c r="K686" i="16"/>
  <c r="J686" i="16"/>
  <c r="I686" i="16"/>
  <c r="H686" i="16"/>
  <c r="G686" i="16"/>
  <c r="F686" i="16"/>
  <c r="E686" i="16"/>
  <c r="D686" i="16"/>
  <c r="C686" i="16"/>
  <c r="B686" i="16"/>
  <c r="Q685" i="16"/>
  <c r="P685" i="16"/>
  <c r="O685" i="16"/>
  <c r="N685" i="16"/>
  <c r="M685" i="16"/>
  <c r="L685" i="16"/>
  <c r="K685" i="16"/>
  <c r="J685" i="16"/>
  <c r="I685" i="16"/>
  <c r="H685" i="16"/>
  <c r="G685" i="16"/>
  <c r="F685" i="16"/>
  <c r="E685" i="16"/>
  <c r="D685" i="16"/>
  <c r="C685" i="16"/>
  <c r="B685" i="16"/>
  <c r="Q684" i="16"/>
  <c r="P684" i="16"/>
  <c r="O684" i="16"/>
  <c r="N684" i="16"/>
  <c r="M684" i="16"/>
  <c r="L684" i="16"/>
  <c r="K684" i="16"/>
  <c r="J684" i="16"/>
  <c r="I684" i="16"/>
  <c r="H684" i="16"/>
  <c r="G684" i="16"/>
  <c r="F684" i="16"/>
  <c r="E684" i="16"/>
  <c r="D684" i="16"/>
  <c r="C684" i="16"/>
  <c r="B684" i="16"/>
  <c r="Q683" i="16"/>
  <c r="P683" i="16"/>
  <c r="O683" i="16"/>
  <c r="N683" i="16"/>
  <c r="M683" i="16"/>
  <c r="L683" i="16"/>
  <c r="K683" i="16"/>
  <c r="J683" i="16"/>
  <c r="I683" i="16"/>
  <c r="H683" i="16"/>
  <c r="G683" i="16"/>
  <c r="F683" i="16"/>
  <c r="E683" i="16"/>
  <c r="D683" i="16"/>
  <c r="C683" i="16"/>
  <c r="B683" i="16"/>
  <c r="Q682" i="16"/>
  <c r="P682" i="16"/>
  <c r="O682" i="16"/>
  <c r="N682" i="16"/>
  <c r="M682" i="16"/>
  <c r="L682" i="16"/>
  <c r="K682" i="16"/>
  <c r="J682" i="16"/>
  <c r="I682" i="16"/>
  <c r="H682" i="16"/>
  <c r="G682" i="16"/>
  <c r="F682" i="16"/>
  <c r="E682" i="16"/>
  <c r="D682" i="16"/>
  <c r="C682" i="16"/>
  <c r="B682" i="16"/>
  <c r="Q681" i="16"/>
  <c r="P681" i="16"/>
  <c r="O681" i="16"/>
  <c r="N681" i="16"/>
  <c r="M681" i="16"/>
  <c r="L681" i="16"/>
  <c r="K681" i="16"/>
  <c r="J681" i="16"/>
  <c r="I681" i="16"/>
  <c r="H681" i="16"/>
  <c r="G681" i="16"/>
  <c r="F681" i="16"/>
  <c r="E681" i="16"/>
  <c r="D681" i="16"/>
  <c r="C681" i="16"/>
  <c r="B681" i="16"/>
  <c r="Q680" i="16"/>
  <c r="P680" i="16"/>
  <c r="O680" i="16"/>
  <c r="N680" i="16"/>
  <c r="M680" i="16"/>
  <c r="L680" i="16"/>
  <c r="K680" i="16"/>
  <c r="J680" i="16"/>
  <c r="I680" i="16"/>
  <c r="H680" i="16"/>
  <c r="G680" i="16"/>
  <c r="F680" i="16"/>
  <c r="E680" i="16"/>
  <c r="D680" i="16"/>
  <c r="C680" i="16"/>
  <c r="B680" i="16"/>
  <c r="Q679" i="16"/>
  <c r="P679" i="16"/>
  <c r="O679" i="16"/>
  <c r="N679" i="16"/>
  <c r="M679" i="16"/>
  <c r="L679" i="16"/>
  <c r="K679" i="16"/>
  <c r="J679" i="16"/>
  <c r="I679" i="16"/>
  <c r="H679" i="16"/>
  <c r="G679" i="16"/>
  <c r="F679" i="16"/>
  <c r="E679" i="16"/>
  <c r="D679" i="16"/>
  <c r="C679" i="16"/>
  <c r="B679" i="16"/>
  <c r="Q678" i="16"/>
  <c r="P678" i="16"/>
  <c r="O678" i="16"/>
  <c r="N678" i="16"/>
  <c r="M678" i="16"/>
  <c r="L678" i="16"/>
  <c r="K678" i="16"/>
  <c r="J678" i="16"/>
  <c r="I678" i="16"/>
  <c r="H678" i="16"/>
  <c r="G678" i="16"/>
  <c r="F678" i="16"/>
  <c r="E678" i="16"/>
  <c r="D678" i="16"/>
  <c r="C678" i="16"/>
  <c r="B678" i="16"/>
  <c r="Q677" i="16"/>
  <c r="P677" i="16"/>
  <c r="O677" i="16"/>
  <c r="N677" i="16"/>
  <c r="M677" i="16"/>
  <c r="L677" i="16"/>
  <c r="K677" i="16"/>
  <c r="J677" i="16"/>
  <c r="I677" i="16"/>
  <c r="H677" i="16"/>
  <c r="G677" i="16"/>
  <c r="F677" i="16"/>
  <c r="E677" i="16"/>
  <c r="D677" i="16"/>
  <c r="C677" i="16"/>
  <c r="B677" i="16"/>
  <c r="Q676" i="16"/>
  <c r="P676" i="16"/>
  <c r="O676" i="16"/>
  <c r="N676" i="16"/>
  <c r="M676" i="16"/>
  <c r="L676" i="16"/>
  <c r="K676" i="16"/>
  <c r="J676" i="16"/>
  <c r="I676" i="16"/>
  <c r="H676" i="16"/>
  <c r="G676" i="16"/>
  <c r="F676" i="16"/>
  <c r="E676" i="16"/>
  <c r="D676" i="16"/>
  <c r="C676" i="16"/>
  <c r="B676" i="16"/>
  <c r="Q675" i="16"/>
  <c r="P675" i="16"/>
  <c r="O675" i="16"/>
  <c r="N675" i="16"/>
  <c r="M675" i="16"/>
  <c r="L675" i="16"/>
  <c r="K675" i="16"/>
  <c r="J675" i="16"/>
  <c r="I675" i="16"/>
  <c r="H675" i="16"/>
  <c r="G675" i="16"/>
  <c r="F675" i="16"/>
  <c r="E675" i="16"/>
  <c r="D675" i="16"/>
  <c r="C675" i="16"/>
  <c r="B675" i="16"/>
  <c r="Q674" i="16"/>
  <c r="P674" i="16"/>
  <c r="O674" i="16"/>
  <c r="N674" i="16"/>
  <c r="M674" i="16"/>
  <c r="L674" i="16"/>
  <c r="K674" i="16"/>
  <c r="J674" i="16"/>
  <c r="I674" i="16"/>
  <c r="H674" i="16"/>
  <c r="G674" i="16"/>
  <c r="F674" i="16"/>
  <c r="E674" i="16"/>
  <c r="D674" i="16"/>
  <c r="C674" i="16"/>
  <c r="B674" i="16"/>
  <c r="Q673" i="16"/>
  <c r="P673" i="16"/>
  <c r="O673" i="16"/>
  <c r="N673" i="16"/>
  <c r="M673" i="16"/>
  <c r="L673" i="16"/>
  <c r="K673" i="16"/>
  <c r="J673" i="16"/>
  <c r="I673" i="16"/>
  <c r="H673" i="16"/>
  <c r="G673" i="16"/>
  <c r="F673" i="16"/>
  <c r="E673" i="16"/>
  <c r="D673" i="16"/>
  <c r="C673" i="16"/>
  <c r="B673" i="16"/>
  <c r="Q672" i="16"/>
  <c r="P672" i="16"/>
  <c r="O672" i="16"/>
  <c r="N672" i="16"/>
  <c r="M672" i="16"/>
  <c r="L672" i="16"/>
  <c r="K672" i="16"/>
  <c r="J672" i="16"/>
  <c r="I672" i="16"/>
  <c r="H672" i="16"/>
  <c r="G672" i="16"/>
  <c r="F672" i="16"/>
  <c r="E672" i="16"/>
  <c r="D672" i="16"/>
  <c r="C672" i="16"/>
  <c r="B672" i="16"/>
  <c r="Q671" i="16"/>
  <c r="P671" i="16"/>
  <c r="O671" i="16"/>
  <c r="N671" i="16"/>
  <c r="M671" i="16"/>
  <c r="L671" i="16"/>
  <c r="K671" i="16"/>
  <c r="J671" i="16"/>
  <c r="I671" i="16"/>
  <c r="H671" i="16"/>
  <c r="G671" i="16"/>
  <c r="F671" i="16"/>
  <c r="E671" i="16"/>
  <c r="D671" i="16"/>
  <c r="C671" i="16"/>
  <c r="B671" i="16"/>
  <c r="Q670" i="16"/>
  <c r="P670" i="16"/>
  <c r="O670" i="16"/>
  <c r="N670" i="16"/>
  <c r="M670" i="16"/>
  <c r="L670" i="16"/>
  <c r="K670" i="16"/>
  <c r="J670" i="16"/>
  <c r="I670" i="16"/>
  <c r="H670" i="16"/>
  <c r="G670" i="16"/>
  <c r="F670" i="16"/>
  <c r="E670" i="16"/>
  <c r="D670" i="16"/>
  <c r="C670" i="16"/>
  <c r="B670" i="16"/>
  <c r="Q669" i="16"/>
  <c r="P669" i="16"/>
  <c r="O669" i="16"/>
  <c r="N669" i="16"/>
  <c r="M669" i="16"/>
  <c r="L669" i="16"/>
  <c r="K669" i="16"/>
  <c r="J669" i="16"/>
  <c r="I669" i="16"/>
  <c r="H669" i="16"/>
  <c r="G669" i="16"/>
  <c r="F669" i="16"/>
  <c r="E669" i="16"/>
  <c r="D669" i="16"/>
  <c r="C669" i="16"/>
  <c r="B669" i="16"/>
  <c r="Q668" i="16"/>
  <c r="P668" i="16"/>
  <c r="O668" i="16"/>
  <c r="N668" i="16"/>
  <c r="M668" i="16"/>
  <c r="L668" i="16"/>
  <c r="K668" i="16"/>
  <c r="J668" i="16"/>
  <c r="I668" i="16"/>
  <c r="H668" i="16"/>
  <c r="G668" i="16"/>
  <c r="F668" i="16"/>
  <c r="E668" i="16"/>
  <c r="D668" i="16"/>
  <c r="C668" i="16"/>
  <c r="B668" i="16"/>
  <c r="Q667" i="16"/>
  <c r="P667" i="16"/>
  <c r="O667" i="16"/>
  <c r="N667" i="16"/>
  <c r="M667" i="16"/>
  <c r="L667" i="16"/>
  <c r="K667" i="16"/>
  <c r="J667" i="16"/>
  <c r="I667" i="16"/>
  <c r="H667" i="16"/>
  <c r="G667" i="16"/>
  <c r="F667" i="16"/>
  <c r="E667" i="16"/>
  <c r="D667" i="16"/>
  <c r="C667" i="16"/>
  <c r="B667" i="16"/>
  <c r="Q666" i="16"/>
  <c r="P666" i="16"/>
  <c r="O666" i="16"/>
  <c r="N666" i="16"/>
  <c r="M666" i="16"/>
  <c r="L666" i="16"/>
  <c r="K666" i="16"/>
  <c r="J666" i="16"/>
  <c r="I666" i="16"/>
  <c r="H666" i="16"/>
  <c r="G666" i="16"/>
  <c r="F666" i="16"/>
  <c r="E666" i="16"/>
  <c r="D666" i="16"/>
  <c r="C666" i="16"/>
  <c r="B666" i="16"/>
  <c r="Q665" i="16"/>
  <c r="P665" i="16"/>
  <c r="O665" i="16"/>
  <c r="N665" i="16"/>
  <c r="M665" i="16"/>
  <c r="L665" i="16"/>
  <c r="K665" i="16"/>
  <c r="J665" i="16"/>
  <c r="I665" i="16"/>
  <c r="H665" i="16"/>
  <c r="G665" i="16"/>
  <c r="F665" i="16"/>
  <c r="E665" i="16"/>
  <c r="D665" i="16"/>
  <c r="C665" i="16"/>
  <c r="B665" i="16"/>
  <c r="Q664" i="16"/>
  <c r="P664" i="16"/>
  <c r="O664" i="16"/>
  <c r="N664" i="16"/>
  <c r="M664" i="16"/>
  <c r="L664" i="16"/>
  <c r="K664" i="16"/>
  <c r="J664" i="16"/>
  <c r="I664" i="16"/>
  <c r="H664" i="16"/>
  <c r="G664" i="16"/>
  <c r="F664" i="16"/>
  <c r="E664" i="16"/>
  <c r="D664" i="16"/>
  <c r="C664" i="16"/>
  <c r="B664" i="16"/>
  <c r="Q663" i="16"/>
  <c r="P663" i="16"/>
  <c r="O663" i="16"/>
  <c r="N663" i="16"/>
  <c r="M663" i="16"/>
  <c r="L663" i="16"/>
  <c r="K663" i="16"/>
  <c r="J663" i="16"/>
  <c r="I663" i="16"/>
  <c r="H663" i="16"/>
  <c r="G663" i="16"/>
  <c r="F663" i="16"/>
  <c r="E663" i="16"/>
  <c r="D663" i="16"/>
  <c r="C663" i="16"/>
  <c r="B663" i="16"/>
  <c r="Q662" i="16"/>
  <c r="P662" i="16"/>
  <c r="O662" i="16"/>
  <c r="N662" i="16"/>
  <c r="M662" i="16"/>
  <c r="L662" i="16"/>
  <c r="K662" i="16"/>
  <c r="J662" i="16"/>
  <c r="I662" i="16"/>
  <c r="H662" i="16"/>
  <c r="G662" i="16"/>
  <c r="F662" i="16"/>
  <c r="E662" i="16"/>
  <c r="D662" i="16"/>
  <c r="C662" i="16"/>
  <c r="B662" i="16"/>
  <c r="Q661" i="16"/>
  <c r="P661" i="16"/>
  <c r="O661" i="16"/>
  <c r="N661" i="16"/>
  <c r="M661" i="16"/>
  <c r="L661" i="16"/>
  <c r="K661" i="16"/>
  <c r="J661" i="16"/>
  <c r="I661" i="16"/>
  <c r="H661" i="16"/>
  <c r="G661" i="16"/>
  <c r="F661" i="16"/>
  <c r="E661" i="16"/>
  <c r="D661" i="16"/>
  <c r="C661" i="16"/>
  <c r="B661" i="16"/>
  <c r="Q660" i="16"/>
  <c r="P660" i="16"/>
  <c r="O660" i="16"/>
  <c r="N660" i="16"/>
  <c r="M660" i="16"/>
  <c r="L660" i="16"/>
  <c r="K660" i="16"/>
  <c r="J660" i="16"/>
  <c r="I660" i="16"/>
  <c r="H660" i="16"/>
  <c r="G660" i="16"/>
  <c r="F660" i="16"/>
  <c r="E660" i="16"/>
  <c r="D660" i="16"/>
  <c r="C660" i="16"/>
  <c r="B660" i="16"/>
  <c r="Q659" i="16"/>
  <c r="P659" i="16"/>
  <c r="O659" i="16"/>
  <c r="N659" i="16"/>
  <c r="M659" i="16"/>
  <c r="L659" i="16"/>
  <c r="K659" i="16"/>
  <c r="J659" i="16"/>
  <c r="I659" i="16"/>
  <c r="H659" i="16"/>
  <c r="G659" i="16"/>
  <c r="F659" i="16"/>
  <c r="E659" i="16"/>
  <c r="D659" i="16"/>
  <c r="C659" i="16"/>
  <c r="B659" i="16"/>
  <c r="Q658" i="16"/>
  <c r="P658" i="16"/>
  <c r="O658" i="16"/>
  <c r="N658" i="16"/>
  <c r="M658" i="16"/>
  <c r="L658" i="16"/>
  <c r="K658" i="16"/>
  <c r="J658" i="16"/>
  <c r="I658" i="16"/>
  <c r="H658" i="16"/>
  <c r="G658" i="16"/>
  <c r="F658" i="16"/>
  <c r="E658" i="16"/>
  <c r="D658" i="16"/>
  <c r="C658" i="16"/>
  <c r="B658" i="16"/>
  <c r="Q657" i="16"/>
  <c r="P657" i="16"/>
  <c r="O657" i="16"/>
  <c r="N657" i="16"/>
  <c r="M657" i="16"/>
  <c r="L657" i="16"/>
  <c r="K657" i="16"/>
  <c r="J657" i="16"/>
  <c r="I657" i="16"/>
  <c r="H657" i="16"/>
  <c r="G657" i="16"/>
  <c r="F657" i="16"/>
  <c r="E657" i="16"/>
  <c r="D657" i="16"/>
  <c r="C657" i="16"/>
  <c r="B657" i="16"/>
  <c r="Q656" i="16"/>
  <c r="P656" i="16"/>
  <c r="O656" i="16"/>
  <c r="N656" i="16"/>
  <c r="M656" i="16"/>
  <c r="L656" i="16"/>
  <c r="K656" i="16"/>
  <c r="J656" i="16"/>
  <c r="I656" i="16"/>
  <c r="H656" i="16"/>
  <c r="G656" i="16"/>
  <c r="F656" i="16"/>
  <c r="E656" i="16"/>
  <c r="D656" i="16"/>
  <c r="C656" i="16"/>
  <c r="B656" i="16"/>
  <c r="Q655" i="16"/>
  <c r="P655" i="16"/>
  <c r="O655" i="16"/>
  <c r="N655" i="16"/>
  <c r="M655" i="16"/>
  <c r="L655" i="16"/>
  <c r="K655" i="16"/>
  <c r="J655" i="16"/>
  <c r="I655" i="16"/>
  <c r="H655" i="16"/>
  <c r="G655" i="16"/>
  <c r="F655" i="16"/>
  <c r="E655" i="16"/>
  <c r="D655" i="16"/>
  <c r="C655" i="16"/>
  <c r="B655" i="16"/>
  <c r="Q654" i="16"/>
  <c r="P654" i="16"/>
  <c r="O654" i="16"/>
  <c r="N654" i="16"/>
  <c r="M654" i="16"/>
  <c r="L654" i="16"/>
  <c r="K654" i="16"/>
  <c r="J654" i="16"/>
  <c r="I654" i="16"/>
  <c r="H654" i="16"/>
  <c r="G654" i="16"/>
  <c r="F654" i="16"/>
  <c r="E654" i="16"/>
  <c r="D654" i="16"/>
  <c r="C654" i="16"/>
  <c r="B654" i="16"/>
  <c r="Q653" i="16"/>
  <c r="P653" i="16"/>
  <c r="O653" i="16"/>
  <c r="N653" i="16"/>
  <c r="M653" i="16"/>
  <c r="L653" i="16"/>
  <c r="K653" i="16"/>
  <c r="J653" i="16"/>
  <c r="I653" i="16"/>
  <c r="H653" i="16"/>
  <c r="G653" i="16"/>
  <c r="F653" i="16"/>
  <c r="E653" i="16"/>
  <c r="D653" i="16"/>
  <c r="C653" i="16"/>
  <c r="B653" i="16"/>
  <c r="Q652" i="16"/>
  <c r="P652" i="16"/>
  <c r="O652" i="16"/>
  <c r="N652" i="16"/>
  <c r="M652" i="16"/>
  <c r="L652" i="16"/>
  <c r="K652" i="16"/>
  <c r="J652" i="16"/>
  <c r="I652" i="16"/>
  <c r="H652" i="16"/>
  <c r="G652" i="16"/>
  <c r="F652" i="16"/>
  <c r="E652" i="16"/>
  <c r="D652" i="16"/>
  <c r="C652" i="16"/>
  <c r="B652" i="16"/>
  <c r="Q651" i="16"/>
  <c r="P651" i="16"/>
  <c r="O651" i="16"/>
  <c r="N651" i="16"/>
  <c r="M651" i="16"/>
  <c r="L651" i="16"/>
  <c r="K651" i="16"/>
  <c r="J651" i="16"/>
  <c r="I651" i="16"/>
  <c r="H651" i="16"/>
  <c r="G651" i="16"/>
  <c r="F651" i="16"/>
  <c r="E651" i="16"/>
  <c r="D651" i="16"/>
  <c r="C651" i="16"/>
  <c r="B651" i="16"/>
  <c r="Q650" i="16"/>
  <c r="P650" i="16"/>
  <c r="O650" i="16"/>
  <c r="N650" i="16"/>
  <c r="M650" i="16"/>
  <c r="L650" i="16"/>
  <c r="K650" i="16"/>
  <c r="J650" i="16"/>
  <c r="I650" i="16"/>
  <c r="H650" i="16"/>
  <c r="G650" i="16"/>
  <c r="F650" i="16"/>
  <c r="E650" i="16"/>
  <c r="D650" i="16"/>
  <c r="C650" i="16"/>
  <c r="B650" i="16"/>
  <c r="Q649" i="16"/>
  <c r="P649" i="16"/>
  <c r="O649" i="16"/>
  <c r="N649" i="16"/>
  <c r="M649" i="16"/>
  <c r="L649" i="16"/>
  <c r="K649" i="16"/>
  <c r="J649" i="16"/>
  <c r="I649" i="16"/>
  <c r="H649" i="16"/>
  <c r="G649" i="16"/>
  <c r="F649" i="16"/>
  <c r="E649" i="16"/>
  <c r="D649" i="16"/>
  <c r="C649" i="16"/>
  <c r="B649" i="16"/>
  <c r="Q648" i="16"/>
  <c r="P648" i="16"/>
  <c r="O648" i="16"/>
  <c r="N648" i="16"/>
  <c r="M648" i="16"/>
  <c r="L648" i="16"/>
  <c r="K648" i="16"/>
  <c r="J648" i="16"/>
  <c r="I648" i="16"/>
  <c r="H648" i="16"/>
  <c r="G648" i="16"/>
  <c r="F648" i="16"/>
  <c r="E648" i="16"/>
  <c r="D648" i="16"/>
  <c r="C648" i="16"/>
  <c r="B648" i="16"/>
  <c r="Q647" i="16"/>
  <c r="P647" i="16"/>
  <c r="O647" i="16"/>
  <c r="N647" i="16"/>
  <c r="M647" i="16"/>
  <c r="L647" i="16"/>
  <c r="K647" i="16"/>
  <c r="J647" i="16"/>
  <c r="I647" i="16"/>
  <c r="H647" i="16"/>
  <c r="G647" i="16"/>
  <c r="F647" i="16"/>
  <c r="E647" i="16"/>
  <c r="D647" i="16"/>
  <c r="C647" i="16"/>
  <c r="B647" i="16"/>
  <c r="Q646" i="16"/>
  <c r="P646" i="16"/>
  <c r="O646" i="16"/>
  <c r="N646" i="16"/>
  <c r="M646" i="16"/>
  <c r="L646" i="16"/>
  <c r="K646" i="16"/>
  <c r="J646" i="16"/>
  <c r="I646" i="16"/>
  <c r="H646" i="16"/>
  <c r="G646" i="16"/>
  <c r="F646" i="16"/>
  <c r="E646" i="16"/>
  <c r="D646" i="16"/>
  <c r="C646" i="16"/>
  <c r="B646" i="16"/>
  <c r="Q645" i="16"/>
  <c r="P645" i="16"/>
  <c r="O645" i="16"/>
  <c r="N645" i="16"/>
  <c r="M645" i="16"/>
  <c r="L645" i="16"/>
  <c r="K645" i="16"/>
  <c r="J645" i="16"/>
  <c r="I645" i="16"/>
  <c r="H645" i="16"/>
  <c r="G645" i="16"/>
  <c r="F645" i="16"/>
  <c r="E645" i="16"/>
  <c r="D645" i="16"/>
  <c r="C645" i="16"/>
  <c r="B645" i="16"/>
  <c r="Q644" i="16"/>
  <c r="P644" i="16"/>
  <c r="O644" i="16"/>
  <c r="N644" i="16"/>
  <c r="M644" i="16"/>
  <c r="L644" i="16"/>
  <c r="K644" i="16"/>
  <c r="J644" i="16"/>
  <c r="I644" i="16"/>
  <c r="H644" i="16"/>
  <c r="G644" i="16"/>
  <c r="F644" i="16"/>
  <c r="E644" i="16"/>
  <c r="D644" i="16"/>
  <c r="C644" i="16"/>
  <c r="B644" i="16"/>
  <c r="Q643" i="16"/>
  <c r="P643" i="16"/>
  <c r="O643" i="16"/>
  <c r="N643" i="16"/>
  <c r="M643" i="16"/>
  <c r="L643" i="16"/>
  <c r="K643" i="16"/>
  <c r="J643" i="16"/>
  <c r="I643" i="16"/>
  <c r="H643" i="16"/>
  <c r="G643" i="16"/>
  <c r="F643" i="16"/>
  <c r="E643" i="16"/>
  <c r="D643" i="16"/>
  <c r="C643" i="16"/>
  <c r="B643" i="16"/>
  <c r="Q642" i="16"/>
  <c r="P642" i="16"/>
  <c r="O642" i="16"/>
  <c r="N642" i="16"/>
  <c r="M642" i="16"/>
  <c r="L642" i="16"/>
  <c r="K642" i="16"/>
  <c r="J642" i="16"/>
  <c r="I642" i="16"/>
  <c r="H642" i="16"/>
  <c r="G642" i="16"/>
  <c r="F642" i="16"/>
  <c r="E642" i="16"/>
  <c r="D642" i="16"/>
  <c r="C642" i="16"/>
  <c r="B642" i="16"/>
  <c r="Q641" i="16"/>
  <c r="P641" i="16"/>
  <c r="O641" i="16"/>
  <c r="N641" i="16"/>
  <c r="M641" i="16"/>
  <c r="L641" i="16"/>
  <c r="K641" i="16"/>
  <c r="J641" i="16"/>
  <c r="I641" i="16"/>
  <c r="H641" i="16"/>
  <c r="G641" i="16"/>
  <c r="F641" i="16"/>
  <c r="E641" i="16"/>
  <c r="D641" i="16"/>
  <c r="C641" i="16"/>
  <c r="B641" i="16"/>
  <c r="Q640" i="16"/>
  <c r="P640" i="16"/>
  <c r="O640" i="16"/>
  <c r="N640" i="16"/>
  <c r="M640" i="16"/>
  <c r="L640" i="16"/>
  <c r="K640" i="16"/>
  <c r="J640" i="16"/>
  <c r="I640" i="16"/>
  <c r="H640" i="16"/>
  <c r="G640" i="16"/>
  <c r="F640" i="16"/>
  <c r="E640" i="16"/>
  <c r="D640" i="16"/>
  <c r="C640" i="16"/>
  <c r="B640" i="16"/>
  <c r="Q639" i="16"/>
  <c r="P639" i="16"/>
  <c r="O639" i="16"/>
  <c r="N639" i="16"/>
  <c r="M639" i="16"/>
  <c r="L639" i="16"/>
  <c r="K639" i="16"/>
  <c r="J639" i="16"/>
  <c r="I639" i="16"/>
  <c r="H639" i="16"/>
  <c r="G639" i="16"/>
  <c r="F639" i="16"/>
  <c r="E639" i="16"/>
  <c r="D639" i="16"/>
  <c r="C639" i="16"/>
  <c r="B639" i="16"/>
  <c r="Q638" i="16"/>
  <c r="P638" i="16"/>
  <c r="O638" i="16"/>
  <c r="N638" i="16"/>
  <c r="M638" i="16"/>
  <c r="L638" i="16"/>
  <c r="K638" i="16"/>
  <c r="J638" i="16"/>
  <c r="I638" i="16"/>
  <c r="H638" i="16"/>
  <c r="G638" i="16"/>
  <c r="F638" i="16"/>
  <c r="E638" i="16"/>
  <c r="D638" i="16"/>
  <c r="C638" i="16"/>
  <c r="B638" i="16"/>
  <c r="Q637" i="16"/>
  <c r="P637" i="16"/>
  <c r="O637" i="16"/>
  <c r="N637" i="16"/>
  <c r="M637" i="16"/>
  <c r="L637" i="16"/>
  <c r="K637" i="16"/>
  <c r="J637" i="16"/>
  <c r="I637" i="16"/>
  <c r="H637" i="16"/>
  <c r="G637" i="16"/>
  <c r="F637" i="16"/>
  <c r="E637" i="16"/>
  <c r="D637" i="16"/>
  <c r="C637" i="16"/>
  <c r="B637" i="16"/>
  <c r="Q636" i="16"/>
  <c r="P636" i="16"/>
  <c r="O636" i="16"/>
  <c r="N636" i="16"/>
  <c r="M636" i="16"/>
  <c r="L636" i="16"/>
  <c r="K636" i="16"/>
  <c r="J636" i="16"/>
  <c r="I636" i="16"/>
  <c r="H636" i="16"/>
  <c r="G636" i="16"/>
  <c r="F636" i="16"/>
  <c r="E636" i="16"/>
  <c r="D636" i="16"/>
  <c r="C636" i="16"/>
  <c r="B636" i="16"/>
  <c r="Q635" i="16"/>
  <c r="P635" i="16"/>
  <c r="O635" i="16"/>
  <c r="N635" i="16"/>
  <c r="M635" i="16"/>
  <c r="L635" i="16"/>
  <c r="K635" i="16"/>
  <c r="J635" i="16"/>
  <c r="I635" i="16"/>
  <c r="H635" i="16"/>
  <c r="G635" i="16"/>
  <c r="F635" i="16"/>
  <c r="E635" i="16"/>
  <c r="D635" i="16"/>
  <c r="C635" i="16"/>
  <c r="B635" i="16"/>
  <c r="Q634" i="16"/>
  <c r="P634" i="16"/>
  <c r="O634" i="16"/>
  <c r="N634" i="16"/>
  <c r="M634" i="16"/>
  <c r="L634" i="16"/>
  <c r="K634" i="16"/>
  <c r="J634" i="16"/>
  <c r="I634" i="16"/>
  <c r="H634" i="16"/>
  <c r="G634" i="16"/>
  <c r="F634" i="16"/>
  <c r="E634" i="16"/>
  <c r="D634" i="16"/>
  <c r="C634" i="16"/>
  <c r="B634" i="16"/>
  <c r="Q633" i="16"/>
  <c r="P633" i="16"/>
  <c r="O633" i="16"/>
  <c r="N633" i="16"/>
  <c r="M633" i="16"/>
  <c r="L633" i="16"/>
  <c r="K633" i="16"/>
  <c r="J633" i="16"/>
  <c r="I633" i="16"/>
  <c r="H633" i="16"/>
  <c r="G633" i="16"/>
  <c r="F633" i="16"/>
  <c r="E633" i="16"/>
  <c r="D633" i="16"/>
  <c r="C633" i="16"/>
  <c r="B633" i="16"/>
  <c r="Q632" i="16"/>
  <c r="P632" i="16"/>
  <c r="O632" i="16"/>
  <c r="N632" i="16"/>
  <c r="M632" i="16"/>
  <c r="L632" i="16"/>
  <c r="K632" i="16"/>
  <c r="J632" i="16"/>
  <c r="I632" i="16"/>
  <c r="H632" i="16"/>
  <c r="G632" i="16"/>
  <c r="F632" i="16"/>
  <c r="E632" i="16"/>
  <c r="D632" i="16"/>
  <c r="C632" i="16"/>
  <c r="B632" i="16"/>
  <c r="Q631" i="16"/>
  <c r="P631" i="16"/>
  <c r="O631" i="16"/>
  <c r="N631" i="16"/>
  <c r="M631" i="16"/>
  <c r="L631" i="16"/>
  <c r="K631" i="16"/>
  <c r="J631" i="16"/>
  <c r="I631" i="16"/>
  <c r="H631" i="16"/>
  <c r="G631" i="16"/>
  <c r="F631" i="16"/>
  <c r="E631" i="16"/>
  <c r="D631" i="16"/>
  <c r="C631" i="16"/>
  <c r="B631" i="16"/>
  <c r="Q630" i="16"/>
  <c r="P630" i="16"/>
  <c r="O630" i="16"/>
  <c r="N630" i="16"/>
  <c r="M630" i="16"/>
  <c r="L630" i="16"/>
  <c r="K630" i="16"/>
  <c r="J630" i="16"/>
  <c r="I630" i="16"/>
  <c r="H630" i="16"/>
  <c r="G630" i="16"/>
  <c r="F630" i="16"/>
  <c r="E630" i="16"/>
  <c r="D630" i="16"/>
  <c r="C630" i="16"/>
  <c r="B630" i="16"/>
  <c r="Q629" i="16"/>
  <c r="P629" i="16"/>
  <c r="O629" i="16"/>
  <c r="N629" i="16"/>
  <c r="M629" i="16"/>
  <c r="L629" i="16"/>
  <c r="K629" i="16"/>
  <c r="J629" i="16"/>
  <c r="I629" i="16"/>
  <c r="H629" i="16"/>
  <c r="G629" i="16"/>
  <c r="F629" i="16"/>
  <c r="E629" i="16"/>
  <c r="D629" i="16"/>
  <c r="C629" i="16"/>
  <c r="B629" i="16"/>
  <c r="Q628" i="16"/>
  <c r="P628" i="16"/>
  <c r="O628" i="16"/>
  <c r="N628" i="16"/>
  <c r="M628" i="16"/>
  <c r="L628" i="16"/>
  <c r="K628" i="16"/>
  <c r="J628" i="16"/>
  <c r="I628" i="16"/>
  <c r="H628" i="16"/>
  <c r="G628" i="16"/>
  <c r="F628" i="16"/>
  <c r="E628" i="16"/>
  <c r="D628" i="16"/>
  <c r="C628" i="16"/>
  <c r="B628" i="16"/>
  <c r="Q627" i="16"/>
  <c r="P627" i="16"/>
  <c r="O627" i="16"/>
  <c r="N627" i="16"/>
  <c r="M627" i="16"/>
  <c r="L627" i="16"/>
  <c r="K627" i="16"/>
  <c r="J627" i="16"/>
  <c r="I627" i="16"/>
  <c r="H627" i="16"/>
  <c r="G627" i="16"/>
  <c r="F627" i="16"/>
  <c r="E627" i="16"/>
  <c r="D627" i="16"/>
  <c r="C627" i="16"/>
  <c r="B627" i="16"/>
  <c r="Q626" i="16"/>
  <c r="P626" i="16"/>
  <c r="O626" i="16"/>
  <c r="N626" i="16"/>
  <c r="M626" i="16"/>
  <c r="L626" i="16"/>
  <c r="K626" i="16"/>
  <c r="J626" i="16"/>
  <c r="I626" i="16"/>
  <c r="H626" i="16"/>
  <c r="G626" i="16"/>
  <c r="F626" i="16"/>
  <c r="E626" i="16"/>
  <c r="D626" i="16"/>
  <c r="C626" i="16"/>
  <c r="B626" i="16"/>
  <c r="Q625" i="16"/>
  <c r="P625" i="16"/>
  <c r="O625" i="16"/>
  <c r="N625" i="16"/>
  <c r="M625" i="16"/>
  <c r="L625" i="16"/>
  <c r="K625" i="16"/>
  <c r="J625" i="16"/>
  <c r="I625" i="16"/>
  <c r="H625" i="16"/>
  <c r="G625" i="16"/>
  <c r="F625" i="16"/>
  <c r="E625" i="16"/>
  <c r="D625" i="16"/>
  <c r="C625" i="16"/>
  <c r="B625" i="16"/>
  <c r="Q624" i="16"/>
  <c r="P624" i="16"/>
  <c r="O624" i="16"/>
  <c r="N624" i="16"/>
  <c r="M624" i="16"/>
  <c r="L624" i="16"/>
  <c r="K624" i="16"/>
  <c r="J624" i="16"/>
  <c r="I624" i="16"/>
  <c r="H624" i="16"/>
  <c r="G624" i="16"/>
  <c r="F624" i="16"/>
  <c r="E624" i="16"/>
  <c r="D624" i="16"/>
  <c r="C624" i="16"/>
  <c r="B624" i="16"/>
  <c r="Q623" i="16"/>
  <c r="P623" i="16"/>
  <c r="O623" i="16"/>
  <c r="N623" i="16"/>
  <c r="M623" i="16"/>
  <c r="L623" i="16"/>
  <c r="K623" i="16"/>
  <c r="J623" i="16"/>
  <c r="I623" i="16"/>
  <c r="H623" i="16"/>
  <c r="G623" i="16"/>
  <c r="F623" i="16"/>
  <c r="E623" i="16"/>
  <c r="D623" i="16"/>
  <c r="C623" i="16"/>
  <c r="B623" i="16"/>
  <c r="Q622" i="16"/>
  <c r="P622" i="16"/>
  <c r="O622" i="16"/>
  <c r="N622" i="16"/>
  <c r="M622" i="16"/>
  <c r="L622" i="16"/>
  <c r="K622" i="16"/>
  <c r="J622" i="16"/>
  <c r="I622" i="16"/>
  <c r="H622" i="16"/>
  <c r="G622" i="16"/>
  <c r="F622" i="16"/>
  <c r="E622" i="16"/>
  <c r="D622" i="16"/>
  <c r="C622" i="16"/>
  <c r="B622" i="16"/>
  <c r="Q621" i="16"/>
  <c r="P621" i="16"/>
  <c r="O621" i="16"/>
  <c r="N621" i="16"/>
  <c r="M621" i="16"/>
  <c r="L621" i="16"/>
  <c r="K621" i="16"/>
  <c r="J621" i="16"/>
  <c r="I621" i="16"/>
  <c r="H621" i="16"/>
  <c r="G621" i="16"/>
  <c r="F621" i="16"/>
  <c r="E621" i="16"/>
  <c r="D621" i="16"/>
  <c r="C621" i="16"/>
  <c r="B621" i="16"/>
  <c r="Q620" i="16"/>
  <c r="P620" i="16"/>
  <c r="O620" i="16"/>
  <c r="N620" i="16"/>
  <c r="M620" i="16"/>
  <c r="L620" i="16"/>
  <c r="K620" i="16"/>
  <c r="J620" i="16"/>
  <c r="I620" i="16"/>
  <c r="H620" i="16"/>
  <c r="G620" i="16"/>
  <c r="F620" i="16"/>
  <c r="E620" i="16"/>
  <c r="D620" i="16"/>
  <c r="C620" i="16"/>
  <c r="B620" i="16"/>
  <c r="Q619" i="16"/>
  <c r="P619" i="16"/>
  <c r="O619" i="16"/>
  <c r="N619" i="16"/>
  <c r="M619" i="16"/>
  <c r="L619" i="16"/>
  <c r="K619" i="16"/>
  <c r="J619" i="16"/>
  <c r="I619" i="16"/>
  <c r="H619" i="16"/>
  <c r="G619" i="16"/>
  <c r="F619" i="16"/>
  <c r="E619" i="16"/>
  <c r="D619" i="16"/>
  <c r="C619" i="16"/>
  <c r="B619" i="16"/>
  <c r="Q618" i="16"/>
  <c r="P618" i="16"/>
  <c r="O618" i="16"/>
  <c r="N618" i="16"/>
  <c r="M618" i="16"/>
  <c r="L618" i="16"/>
  <c r="K618" i="16"/>
  <c r="J618" i="16"/>
  <c r="I618" i="16"/>
  <c r="H618" i="16"/>
  <c r="G618" i="16"/>
  <c r="F618" i="16"/>
  <c r="E618" i="16"/>
  <c r="D618" i="16"/>
  <c r="C618" i="16"/>
  <c r="B618" i="16"/>
  <c r="Q617" i="16"/>
  <c r="P617" i="16"/>
  <c r="O617" i="16"/>
  <c r="N617" i="16"/>
  <c r="M617" i="16"/>
  <c r="L617" i="16"/>
  <c r="K617" i="16"/>
  <c r="J617" i="16"/>
  <c r="I617" i="16"/>
  <c r="H617" i="16"/>
  <c r="G617" i="16"/>
  <c r="F617" i="16"/>
  <c r="E617" i="16"/>
  <c r="D617" i="16"/>
  <c r="C617" i="16"/>
  <c r="B617" i="16"/>
  <c r="Q616" i="16"/>
  <c r="P616" i="16"/>
  <c r="O616" i="16"/>
  <c r="N616" i="16"/>
  <c r="M616" i="16"/>
  <c r="L616" i="16"/>
  <c r="K616" i="16"/>
  <c r="J616" i="16"/>
  <c r="I616" i="16"/>
  <c r="H616" i="16"/>
  <c r="G616" i="16"/>
  <c r="F616" i="16"/>
  <c r="E616" i="16"/>
  <c r="D616" i="16"/>
  <c r="C616" i="16"/>
  <c r="B616" i="16"/>
  <c r="Q615" i="16"/>
  <c r="P615" i="16"/>
  <c r="O615" i="16"/>
  <c r="N615" i="16"/>
  <c r="M615" i="16"/>
  <c r="L615" i="16"/>
  <c r="K615" i="16"/>
  <c r="J615" i="16"/>
  <c r="I615" i="16"/>
  <c r="H615" i="16"/>
  <c r="G615" i="16"/>
  <c r="F615" i="16"/>
  <c r="E615" i="16"/>
  <c r="D615" i="16"/>
  <c r="C615" i="16"/>
  <c r="B615" i="16"/>
  <c r="Q614" i="16"/>
  <c r="P614" i="16"/>
  <c r="O614" i="16"/>
  <c r="N614" i="16"/>
  <c r="M614" i="16"/>
  <c r="L614" i="16"/>
  <c r="K614" i="16"/>
  <c r="J614" i="16"/>
  <c r="I614" i="16"/>
  <c r="H614" i="16"/>
  <c r="G614" i="16"/>
  <c r="F614" i="16"/>
  <c r="E614" i="16"/>
  <c r="D614" i="16"/>
  <c r="C614" i="16"/>
  <c r="B614" i="16"/>
  <c r="Q613" i="16"/>
  <c r="P613" i="16"/>
  <c r="O613" i="16"/>
  <c r="N613" i="16"/>
  <c r="M613" i="16"/>
  <c r="L613" i="16"/>
  <c r="K613" i="16"/>
  <c r="J613" i="16"/>
  <c r="I613" i="16"/>
  <c r="H613" i="16"/>
  <c r="G613" i="16"/>
  <c r="F613" i="16"/>
  <c r="E613" i="16"/>
  <c r="D613" i="16"/>
  <c r="C613" i="16"/>
  <c r="B613" i="16"/>
  <c r="Q612" i="16"/>
  <c r="P612" i="16"/>
  <c r="O612" i="16"/>
  <c r="N612" i="16"/>
  <c r="M612" i="16"/>
  <c r="L612" i="16"/>
  <c r="K612" i="16"/>
  <c r="J612" i="16"/>
  <c r="I612" i="16"/>
  <c r="H612" i="16"/>
  <c r="G612" i="16"/>
  <c r="F612" i="16"/>
  <c r="E612" i="16"/>
  <c r="D612" i="16"/>
  <c r="C612" i="16"/>
  <c r="B612" i="16"/>
  <c r="Q611" i="16"/>
  <c r="P611" i="16"/>
  <c r="O611" i="16"/>
  <c r="N611" i="16"/>
  <c r="M611" i="16"/>
  <c r="L611" i="16"/>
  <c r="K611" i="16"/>
  <c r="J611" i="16"/>
  <c r="I611" i="16"/>
  <c r="H611" i="16"/>
  <c r="G611" i="16"/>
  <c r="F611" i="16"/>
  <c r="E611" i="16"/>
  <c r="D611" i="16"/>
  <c r="C611" i="16"/>
  <c r="B611" i="16"/>
  <c r="Q610" i="16"/>
  <c r="P610" i="16"/>
  <c r="O610" i="16"/>
  <c r="N610" i="16"/>
  <c r="M610" i="16"/>
  <c r="L610" i="16"/>
  <c r="K610" i="16"/>
  <c r="J610" i="16"/>
  <c r="I610" i="16"/>
  <c r="H610" i="16"/>
  <c r="G610" i="16"/>
  <c r="F610" i="16"/>
  <c r="E610" i="16"/>
  <c r="D610" i="16"/>
  <c r="C610" i="16"/>
  <c r="B610" i="16"/>
  <c r="Q609" i="16"/>
  <c r="P609" i="16"/>
  <c r="O609" i="16"/>
  <c r="N609" i="16"/>
  <c r="M609" i="16"/>
  <c r="L609" i="16"/>
  <c r="K609" i="16"/>
  <c r="J609" i="16"/>
  <c r="I609" i="16"/>
  <c r="H609" i="16"/>
  <c r="G609" i="16"/>
  <c r="F609" i="16"/>
  <c r="E609" i="16"/>
  <c r="D609" i="16"/>
  <c r="C609" i="16"/>
  <c r="B609" i="16"/>
  <c r="Q608" i="16"/>
  <c r="P608" i="16"/>
  <c r="O608" i="16"/>
  <c r="N608" i="16"/>
  <c r="M608" i="16"/>
  <c r="L608" i="16"/>
  <c r="K608" i="16"/>
  <c r="J608" i="16"/>
  <c r="I608" i="16"/>
  <c r="H608" i="16"/>
  <c r="G608" i="16"/>
  <c r="F608" i="16"/>
  <c r="E608" i="16"/>
  <c r="D608" i="16"/>
  <c r="C608" i="16"/>
  <c r="B608" i="16"/>
  <c r="Q607" i="16"/>
  <c r="P607" i="16"/>
  <c r="O607" i="16"/>
  <c r="N607" i="16"/>
  <c r="M607" i="16"/>
  <c r="L607" i="16"/>
  <c r="K607" i="16"/>
  <c r="J607" i="16"/>
  <c r="I607" i="16"/>
  <c r="H607" i="16"/>
  <c r="G607" i="16"/>
  <c r="F607" i="16"/>
  <c r="E607" i="16"/>
  <c r="D607" i="16"/>
  <c r="C607" i="16"/>
  <c r="B607" i="16"/>
  <c r="Q606" i="16"/>
  <c r="P606" i="16"/>
  <c r="O606" i="16"/>
  <c r="N606" i="16"/>
  <c r="M606" i="16"/>
  <c r="L606" i="16"/>
  <c r="K606" i="16"/>
  <c r="J606" i="16"/>
  <c r="I606" i="16"/>
  <c r="H606" i="16"/>
  <c r="G606" i="16"/>
  <c r="F606" i="16"/>
  <c r="E606" i="16"/>
  <c r="D606" i="16"/>
  <c r="C606" i="16"/>
  <c r="B606" i="16"/>
  <c r="Q605" i="16"/>
  <c r="P605" i="16"/>
  <c r="O605" i="16"/>
  <c r="N605" i="16"/>
  <c r="M605" i="16"/>
  <c r="L605" i="16"/>
  <c r="K605" i="16"/>
  <c r="J605" i="16"/>
  <c r="I605" i="16"/>
  <c r="H605" i="16"/>
  <c r="G605" i="16"/>
  <c r="F605" i="16"/>
  <c r="E605" i="16"/>
  <c r="D605" i="16"/>
  <c r="C605" i="16"/>
  <c r="B605" i="16"/>
  <c r="Q604" i="16"/>
  <c r="P604" i="16"/>
  <c r="O604" i="16"/>
  <c r="N604" i="16"/>
  <c r="M604" i="16"/>
  <c r="L604" i="16"/>
  <c r="K604" i="16"/>
  <c r="J604" i="16"/>
  <c r="I604" i="16"/>
  <c r="H604" i="16"/>
  <c r="G604" i="16"/>
  <c r="F604" i="16"/>
  <c r="E604" i="16"/>
  <c r="D604" i="16"/>
  <c r="C604" i="16"/>
  <c r="B604" i="16"/>
  <c r="Q603" i="16"/>
  <c r="P603" i="16"/>
  <c r="O603" i="16"/>
  <c r="N603" i="16"/>
  <c r="M603" i="16"/>
  <c r="L603" i="16"/>
  <c r="K603" i="16"/>
  <c r="J603" i="16"/>
  <c r="I603" i="16"/>
  <c r="H603" i="16"/>
  <c r="G603" i="16"/>
  <c r="F603" i="16"/>
  <c r="E603" i="16"/>
  <c r="D603" i="16"/>
  <c r="C603" i="16"/>
  <c r="B603" i="16"/>
  <c r="Q602" i="16"/>
  <c r="P602" i="16"/>
  <c r="O602" i="16"/>
  <c r="N602" i="16"/>
  <c r="M602" i="16"/>
  <c r="L602" i="16"/>
  <c r="K602" i="16"/>
  <c r="J602" i="16"/>
  <c r="I602" i="16"/>
  <c r="H602" i="16"/>
  <c r="G602" i="16"/>
  <c r="F602" i="16"/>
  <c r="E602" i="16"/>
  <c r="D602" i="16"/>
  <c r="C602" i="16"/>
  <c r="B602" i="16"/>
  <c r="Q601" i="16"/>
  <c r="P601" i="16"/>
  <c r="O601" i="16"/>
  <c r="N601" i="16"/>
  <c r="M601" i="16"/>
  <c r="L601" i="16"/>
  <c r="K601" i="16"/>
  <c r="J601" i="16"/>
  <c r="I601" i="16"/>
  <c r="H601" i="16"/>
  <c r="G601" i="16"/>
  <c r="F601" i="16"/>
  <c r="E601" i="16"/>
  <c r="D601" i="16"/>
  <c r="C601" i="16"/>
  <c r="B601" i="16"/>
  <c r="Q600" i="16"/>
  <c r="P600" i="16"/>
  <c r="O600" i="16"/>
  <c r="N600" i="16"/>
  <c r="M600" i="16"/>
  <c r="L600" i="16"/>
  <c r="K600" i="16"/>
  <c r="J600" i="16"/>
  <c r="I600" i="16"/>
  <c r="H600" i="16"/>
  <c r="G600" i="16"/>
  <c r="F600" i="16"/>
  <c r="E600" i="16"/>
  <c r="D600" i="16"/>
  <c r="C600" i="16"/>
  <c r="B600" i="16"/>
  <c r="Q599" i="16"/>
  <c r="P599" i="16"/>
  <c r="O599" i="16"/>
  <c r="N599" i="16"/>
  <c r="M599" i="16"/>
  <c r="L599" i="16"/>
  <c r="K599" i="16"/>
  <c r="J599" i="16"/>
  <c r="I599" i="16"/>
  <c r="H599" i="16"/>
  <c r="G599" i="16"/>
  <c r="F599" i="16"/>
  <c r="E599" i="16"/>
  <c r="D599" i="16"/>
  <c r="C599" i="16"/>
  <c r="B599" i="16"/>
  <c r="Q598" i="16"/>
  <c r="P598" i="16"/>
  <c r="O598" i="16"/>
  <c r="N598" i="16"/>
  <c r="M598" i="16"/>
  <c r="L598" i="16"/>
  <c r="K598" i="16"/>
  <c r="J598" i="16"/>
  <c r="I598" i="16"/>
  <c r="H598" i="16"/>
  <c r="G598" i="16"/>
  <c r="F598" i="16"/>
  <c r="E598" i="16"/>
  <c r="D598" i="16"/>
  <c r="C598" i="16"/>
  <c r="B598" i="16"/>
  <c r="Q597" i="16"/>
  <c r="P597" i="16"/>
  <c r="O597" i="16"/>
  <c r="N597" i="16"/>
  <c r="M597" i="16"/>
  <c r="L597" i="16"/>
  <c r="K597" i="16"/>
  <c r="J597" i="16"/>
  <c r="I597" i="16"/>
  <c r="H597" i="16"/>
  <c r="G597" i="16"/>
  <c r="F597" i="16"/>
  <c r="E597" i="16"/>
  <c r="D597" i="16"/>
  <c r="C597" i="16"/>
  <c r="B597" i="16"/>
  <c r="Q596" i="16"/>
  <c r="P596" i="16"/>
  <c r="O596" i="16"/>
  <c r="N596" i="16"/>
  <c r="M596" i="16"/>
  <c r="L596" i="16"/>
  <c r="K596" i="16"/>
  <c r="J596" i="16"/>
  <c r="I596" i="16"/>
  <c r="H596" i="16"/>
  <c r="G596" i="16"/>
  <c r="F596" i="16"/>
  <c r="E596" i="16"/>
  <c r="D596" i="16"/>
  <c r="C596" i="16"/>
  <c r="B596" i="16"/>
  <c r="Q595" i="16"/>
  <c r="P595" i="16"/>
  <c r="O595" i="16"/>
  <c r="N595" i="16"/>
  <c r="M595" i="16"/>
  <c r="L595" i="16"/>
  <c r="K595" i="16"/>
  <c r="J595" i="16"/>
  <c r="I595" i="16"/>
  <c r="H595" i="16"/>
  <c r="G595" i="16"/>
  <c r="F595" i="16"/>
  <c r="E595" i="16"/>
  <c r="D595" i="16"/>
  <c r="C595" i="16"/>
  <c r="B595" i="16"/>
  <c r="Q594" i="16"/>
  <c r="P594" i="16"/>
  <c r="O594" i="16"/>
  <c r="N594" i="16"/>
  <c r="M594" i="16"/>
  <c r="L594" i="16"/>
  <c r="K594" i="16"/>
  <c r="J594" i="16"/>
  <c r="I594" i="16"/>
  <c r="H594" i="16"/>
  <c r="G594" i="16"/>
  <c r="F594" i="16"/>
  <c r="E594" i="16"/>
  <c r="D594" i="16"/>
  <c r="C594" i="16"/>
  <c r="B594" i="16"/>
  <c r="Q593" i="16"/>
  <c r="P593" i="16"/>
  <c r="O593" i="16"/>
  <c r="N593" i="16"/>
  <c r="M593" i="16"/>
  <c r="L593" i="16"/>
  <c r="K593" i="16"/>
  <c r="J593" i="16"/>
  <c r="I593" i="16"/>
  <c r="H593" i="16"/>
  <c r="G593" i="16"/>
  <c r="F593" i="16"/>
  <c r="E593" i="16"/>
  <c r="D593" i="16"/>
  <c r="C593" i="16"/>
  <c r="B593" i="16"/>
  <c r="Q592" i="16"/>
  <c r="P592" i="16"/>
  <c r="O592" i="16"/>
  <c r="N592" i="16"/>
  <c r="M592" i="16"/>
  <c r="L592" i="16"/>
  <c r="K592" i="16"/>
  <c r="J592" i="16"/>
  <c r="I592" i="16"/>
  <c r="H592" i="16"/>
  <c r="G592" i="16"/>
  <c r="F592" i="16"/>
  <c r="E592" i="16"/>
  <c r="D592" i="16"/>
  <c r="C592" i="16"/>
  <c r="B592" i="16"/>
  <c r="Q591" i="16"/>
  <c r="P591" i="16"/>
  <c r="O591" i="16"/>
  <c r="N591" i="16"/>
  <c r="M591" i="16"/>
  <c r="L591" i="16"/>
  <c r="K591" i="16"/>
  <c r="J591" i="16"/>
  <c r="I591" i="16"/>
  <c r="H591" i="16"/>
  <c r="G591" i="16"/>
  <c r="F591" i="16"/>
  <c r="E591" i="16"/>
  <c r="D591" i="16"/>
  <c r="C591" i="16"/>
  <c r="B591" i="16"/>
  <c r="Q590" i="16"/>
  <c r="P590" i="16"/>
  <c r="O590" i="16"/>
  <c r="N590" i="16"/>
  <c r="M590" i="16"/>
  <c r="L590" i="16"/>
  <c r="K590" i="16"/>
  <c r="J590" i="16"/>
  <c r="I590" i="16"/>
  <c r="H590" i="16"/>
  <c r="G590" i="16"/>
  <c r="F590" i="16"/>
  <c r="E590" i="16"/>
  <c r="D590" i="16"/>
  <c r="C590" i="16"/>
  <c r="B590" i="16"/>
  <c r="Q589" i="16"/>
  <c r="P589" i="16"/>
  <c r="O589" i="16"/>
  <c r="N589" i="16"/>
  <c r="M589" i="16"/>
  <c r="L589" i="16"/>
  <c r="K589" i="16"/>
  <c r="J589" i="16"/>
  <c r="I589" i="16"/>
  <c r="H589" i="16"/>
  <c r="G589" i="16"/>
  <c r="F589" i="16"/>
  <c r="E589" i="16"/>
  <c r="D589" i="16"/>
  <c r="C589" i="16"/>
  <c r="B589" i="16"/>
  <c r="Q588" i="16"/>
  <c r="P588" i="16"/>
  <c r="O588" i="16"/>
  <c r="N588" i="16"/>
  <c r="M588" i="16"/>
  <c r="L588" i="16"/>
  <c r="K588" i="16"/>
  <c r="J588" i="16"/>
  <c r="I588" i="16"/>
  <c r="H588" i="16"/>
  <c r="G588" i="16"/>
  <c r="F588" i="16"/>
  <c r="E588" i="16"/>
  <c r="D588" i="16"/>
  <c r="C588" i="16"/>
  <c r="B588" i="16"/>
  <c r="Q587" i="16"/>
  <c r="P587" i="16"/>
  <c r="O587" i="16"/>
  <c r="N587" i="16"/>
  <c r="M587" i="16"/>
  <c r="L587" i="16"/>
  <c r="K587" i="16"/>
  <c r="J587" i="16"/>
  <c r="I587" i="16"/>
  <c r="H587" i="16"/>
  <c r="G587" i="16"/>
  <c r="F587" i="16"/>
  <c r="E587" i="16"/>
  <c r="D587" i="16"/>
  <c r="C587" i="16"/>
  <c r="B587" i="16"/>
  <c r="Q586" i="16"/>
  <c r="P586" i="16"/>
  <c r="O586" i="16"/>
  <c r="N586" i="16"/>
  <c r="M586" i="16"/>
  <c r="L586" i="16"/>
  <c r="K586" i="16"/>
  <c r="J586" i="16"/>
  <c r="I586" i="16"/>
  <c r="H586" i="16"/>
  <c r="G586" i="16"/>
  <c r="F586" i="16"/>
  <c r="E586" i="16"/>
  <c r="D586" i="16"/>
  <c r="C586" i="16"/>
  <c r="B586" i="16"/>
  <c r="Q585" i="16"/>
  <c r="P585" i="16"/>
  <c r="O585" i="16"/>
  <c r="N585" i="16"/>
  <c r="M585" i="16"/>
  <c r="L585" i="16"/>
  <c r="K585" i="16"/>
  <c r="J585" i="16"/>
  <c r="I585" i="16"/>
  <c r="H585" i="16"/>
  <c r="G585" i="16"/>
  <c r="F585" i="16"/>
  <c r="E585" i="16"/>
  <c r="D585" i="16"/>
  <c r="C585" i="16"/>
  <c r="B585" i="16"/>
  <c r="Q584" i="16"/>
  <c r="P584" i="16"/>
  <c r="O584" i="16"/>
  <c r="N584" i="16"/>
  <c r="M584" i="16"/>
  <c r="L584" i="16"/>
  <c r="K584" i="16"/>
  <c r="J584" i="16"/>
  <c r="I584" i="16"/>
  <c r="H584" i="16"/>
  <c r="G584" i="16"/>
  <c r="F584" i="16"/>
  <c r="E584" i="16"/>
  <c r="D584" i="16"/>
  <c r="C584" i="16"/>
  <c r="B584" i="16"/>
  <c r="Q583" i="16"/>
  <c r="P583" i="16"/>
  <c r="O583" i="16"/>
  <c r="N583" i="16"/>
  <c r="M583" i="16"/>
  <c r="L583" i="16"/>
  <c r="K583" i="16"/>
  <c r="J583" i="16"/>
  <c r="I583" i="16"/>
  <c r="H583" i="16"/>
  <c r="G583" i="16"/>
  <c r="F583" i="16"/>
  <c r="E583" i="16"/>
  <c r="D583" i="16"/>
  <c r="C583" i="16"/>
  <c r="B583" i="16"/>
  <c r="Q582" i="16"/>
  <c r="P582" i="16"/>
  <c r="O582" i="16"/>
  <c r="N582" i="16"/>
  <c r="M582" i="16"/>
  <c r="L582" i="16"/>
  <c r="K582" i="16"/>
  <c r="J582" i="16"/>
  <c r="I582" i="16"/>
  <c r="H582" i="16"/>
  <c r="G582" i="16"/>
  <c r="F582" i="16"/>
  <c r="E582" i="16"/>
  <c r="D582" i="16"/>
  <c r="C582" i="16"/>
  <c r="B582" i="16"/>
  <c r="Q581" i="16"/>
  <c r="P581" i="16"/>
  <c r="O581" i="16"/>
  <c r="N581" i="16"/>
  <c r="M581" i="16"/>
  <c r="L581" i="16"/>
  <c r="K581" i="16"/>
  <c r="J581" i="16"/>
  <c r="I581" i="16"/>
  <c r="H581" i="16"/>
  <c r="G581" i="16"/>
  <c r="F581" i="16"/>
  <c r="E581" i="16"/>
  <c r="D581" i="16"/>
  <c r="C581" i="16"/>
  <c r="B581" i="16"/>
  <c r="Q580" i="16"/>
  <c r="P580" i="16"/>
  <c r="O580" i="16"/>
  <c r="N580" i="16"/>
  <c r="M580" i="16"/>
  <c r="L580" i="16"/>
  <c r="K580" i="16"/>
  <c r="J580" i="16"/>
  <c r="I580" i="16"/>
  <c r="H580" i="16"/>
  <c r="G580" i="16"/>
  <c r="F580" i="16"/>
  <c r="E580" i="16"/>
  <c r="D580" i="16"/>
  <c r="C580" i="16"/>
  <c r="B580" i="16"/>
  <c r="Q579" i="16"/>
  <c r="P579" i="16"/>
  <c r="O579" i="16"/>
  <c r="N579" i="16"/>
  <c r="M579" i="16"/>
  <c r="L579" i="16"/>
  <c r="K579" i="16"/>
  <c r="J579" i="16"/>
  <c r="I579" i="16"/>
  <c r="H579" i="16"/>
  <c r="G579" i="16"/>
  <c r="F579" i="16"/>
  <c r="E579" i="16"/>
  <c r="D579" i="16"/>
  <c r="C579" i="16"/>
  <c r="B579" i="16"/>
  <c r="Q578" i="16"/>
  <c r="P578" i="16"/>
  <c r="O578" i="16"/>
  <c r="N578" i="16"/>
  <c r="M578" i="16"/>
  <c r="L578" i="16"/>
  <c r="K578" i="16"/>
  <c r="J578" i="16"/>
  <c r="I578" i="16"/>
  <c r="H578" i="16"/>
  <c r="G578" i="16"/>
  <c r="F578" i="16"/>
  <c r="E578" i="16"/>
  <c r="D578" i="16"/>
  <c r="C578" i="16"/>
  <c r="B578" i="16"/>
  <c r="Q577" i="16"/>
  <c r="P577" i="16"/>
  <c r="O577" i="16"/>
  <c r="N577" i="16"/>
  <c r="M577" i="16"/>
  <c r="L577" i="16"/>
  <c r="K577" i="16"/>
  <c r="J577" i="16"/>
  <c r="I577" i="16"/>
  <c r="H577" i="16"/>
  <c r="G577" i="16"/>
  <c r="F577" i="16"/>
  <c r="E577" i="16"/>
  <c r="D577" i="16"/>
  <c r="C577" i="16"/>
  <c r="B577" i="16"/>
  <c r="Q576" i="16"/>
  <c r="P576" i="16"/>
  <c r="O576" i="16"/>
  <c r="N576" i="16"/>
  <c r="M576" i="16"/>
  <c r="L576" i="16"/>
  <c r="K576" i="16"/>
  <c r="J576" i="16"/>
  <c r="I576" i="16"/>
  <c r="H576" i="16"/>
  <c r="G576" i="16"/>
  <c r="F576" i="16"/>
  <c r="E576" i="16"/>
  <c r="D576" i="16"/>
  <c r="C576" i="16"/>
  <c r="B576" i="16"/>
  <c r="Q575" i="16"/>
  <c r="P575" i="16"/>
  <c r="O575" i="16"/>
  <c r="N575" i="16"/>
  <c r="M575" i="16"/>
  <c r="L575" i="16"/>
  <c r="K575" i="16"/>
  <c r="J575" i="16"/>
  <c r="I575" i="16"/>
  <c r="H575" i="16"/>
  <c r="G575" i="16"/>
  <c r="F575" i="16"/>
  <c r="E575" i="16"/>
  <c r="D575" i="16"/>
  <c r="C575" i="16"/>
  <c r="B575" i="16"/>
  <c r="Q574" i="16"/>
  <c r="P574" i="16"/>
  <c r="O574" i="16"/>
  <c r="N574" i="16"/>
  <c r="M574" i="16"/>
  <c r="L574" i="16"/>
  <c r="K574" i="16"/>
  <c r="J574" i="16"/>
  <c r="I574" i="16"/>
  <c r="H574" i="16"/>
  <c r="G574" i="16"/>
  <c r="F574" i="16"/>
  <c r="E574" i="16"/>
  <c r="D574" i="16"/>
  <c r="C574" i="16"/>
  <c r="B574" i="16"/>
  <c r="Q573" i="16"/>
  <c r="P573" i="16"/>
  <c r="O573" i="16"/>
  <c r="N573" i="16"/>
  <c r="M573" i="16"/>
  <c r="L573" i="16"/>
  <c r="K573" i="16"/>
  <c r="J573" i="16"/>
  <c r="I573" i="16"/>
  <c r="H573" i="16"/>
  <c r="G573" i="16"/>
  <c r="F573" i="16"/>
  <c r="E573" i="16"/>
  <c r="D573" i="16"/>
  <c r="C573" i="16"/>
  <c r="B573" i="16"/>
  <c r="Q572" i="16"/>
  <c r="P572" i="16"/>
  <c r="O572" i="16"/>
  <c r="N572" i="16"/>
  <c r="M572" i="16"/>
  <c r="L572" i="16"/>
  <c r="K572" i="16"/>
  <c r="J572" i="16"/>
  <c r="I572" i="16"/>
  <c r="H572" i="16"/>
  <c r="G572" i="16"/>
  <c r="F572" i="16"/>
  <c r="E572" i="16"/>
  <c r="D572" i="16"/>
  <c r="C572" i="16"/>
  <c r="B572" i="16"/>
  <c r="Q571" i="16"/>
  <c r="P571" i="16"/>
  <c r="O571" i="16"/>
  <c r="N571" i="16"/>
  <c r="M571" i="16"/>
  <c r="L571" i="16"/>
  <c r="K571" i="16"/>
  <c r="J571" i="16"/>
  <c r="I571" i="16"/>
  <c r="H571" i="16"/>
  <c r="G571" i="16"/>
  <c r="F571" i="16"/>
  <c r="E571" i="16"/>
  <c r="D571" i="16"/>
  <c r="C571" i="16"/>
  <c r="B571" i="16"/>
  <c r="Q570" i="16"/>
  <c r="P570" i="16"/>
  <c r="O570" i="16"/>
  <c r="N570" i="16"/>
  <c r="M570" i="16"/>
  <c r="L570" i="16"/>
  <c r="K570" i="16"/>
  <c r="J570" i="16"/>
  <c r="I570" i="16"/>
  <c r="H570" i="16"/>
  <c r="G570" i="16"/>
  <c r="F570" i="16"/>
  <c r="E570" i="16"/>
  <c r="D570" i="16"/>
  <c r="C570" i="16"/>
  <c r="B570" i="16"/>
  <c r="Q569" i="16"/>
  <c r="P569" i="16"/>
  <c r="O569" i="16"/>
  <c r="N569" i="16"/>
  <c r="M569" i="16"/>
  <c r="L569" i="16"/>
  <c r="K569" i="16"/>
  <c r="J569" i="16"/>
  <c r="I569" i="16"/>
  <c r="H569" i="16"/>
  <c r="G569" i="16"/>
  <c r="F569" i="16"/>
  <c r="E569" i="16"/>
  <c r="D569" i="16"/>
  <c r="C569" i="16"/>
  <c r="B569" i="16"/>
  <c r="Q568" i="16"/>
  <c r="P568" i="16"/>
  <c r="O568" i="16"/>
  <c r="N568" i="16"/>
  <c r="M568" i="16"/>
  <c r="L568" i="16"/>
  <c r="K568" i="16"/>
  <c r="J568" i="16"/>
  <c r="I568" i="16"/>
  <c r="H568" i="16"/>
  <c r="G568" i="16"/>
  <c r="F568" i="16"/>
  <c r="E568" i="16"/>
  <c r="D568" i="16"/>
  <c r="C568" i="16"/>
  <c r="B568" i="16"/>
  <c r="Q567" i="16"/>
  <c r="P567" i="16"/>
  <c r="O567" i="16"/>
  <c r="N567" i="16"/>
  <c r="M567" i="16"/>
  <c r="L567" i="16"/>
  <c r="K567" i="16"/>
  <c r="J567" i="16"/>
  <c r="I567" i="16"/>
  <c r="H567" i="16"/>
  <c r="G567" i="16"/>
  <c r="F567" i="16"/>
  <c r="E567" i="16"/>
  <c r="D567" i="16"/>
  <c r="C567" i="16"/>
  <c r="B567" i="16"/>
  <c r="Q566" i="16"/>
  <c r="P566" i="16"/>
  <c r="O566" i="16"/>
  <c r="N566" i="16"/>
  <c r="M566" i="16"/>
  <c r="L566" i="16"/>
  <c r="K566" i="16"/>
  <c r="J566" i="16"/>
  <c r="I566" i="16"/>
  <c r="H566" i="16"/>
  <c r="G566" i="16"/>
  <c r="F566" i="16"/>
  <c r="E566" i="16"/>
  <c r="D566" i="16"/>
  <c r="C566" i="16"/>
  <c r="B566" i="16"/>
  <c r="Q565" i="16"/>
  <c r="P565" i="16"/>
  <c r="O565" i="16"/>
  <c r="N565" i="16"/>
  <c r="M565" i="16"/>
  <c r="L565" i="16"/>
  <c r="K565" i="16"/>
  <c r="J565" i="16"/>
  <c r="I565" i="16"/>
  <c r="H565" i="16"/>
  <c r="G565" i="16"/>
  <c r="F565" i="16"/>
  <c r="E565" i="16"/>
  <c r="D565" i="16"/>
  <c r="C565" i="16"/>
  <c r="B565" i="16"/>
  <c r="Q564" i="16"/>
  <c r="P564" i="16"/>
  <c r="O564" i="16"/>
  <c r="N564" i="16"/>
  <c r="M564" i="16"/>
  <c r="L564" i="16"/>
  <c r="K564" i="16"/>
  <c r="J564" i="16"/>
  <c r="I564" i="16"/>
  <c r="H564" i="16"/>
  <c r="G564" i="16"/>
  <c r="F564" i="16"/>
  <c r="E564" i="16"/>
  <c r="D564" i="16"/>
  <c r="C564" i="16"/>
  <c r="B564" i="16"/>
  <c r="Q563" i="16"/>
  <c r="P563" i="16"/>
  <c r="O563" i="16"/>
  <c r="N563" i="16"/>
  <c r="M563" i="16"/>
  <c r="L563" i="16"/>
  <c r="K563" i="16"/>
  <c r="J563" i="16"/>
  <c r="I563" i="16"/>
  <c r="H563" i="16"/>
  <c r="G563" i="16"/>
  <c r="F563" i="16"/>
  <c r="E563" i="16"/>
  <c r="D563" i="16"/>
  <c r="C563" i="16"/>
  <c r="B563" i="16"/>
  <c r="Q562" i="16"/>
  <c r="P562" i="16"/>
  <c r="O562" i="16"/>
  <c r="N562" i="16"/>
  <c r="M562" i="16"/>
  <c r="L562" i="16"/>
  <c r="K562" i="16"/>
  <c r="J562" i="16"/>
  <c r="I562" i="16"/>
  <c r="H562" i="16"/>
  <c r="G562" i="16"/>
  <c r="F562" i="16"/>
  <c r="E562" i="16"/>
  <c r="D562" i="16"/>
  <c r="C562" i="16"/>
  <c r="B562" i="16"/>
  <c r="Q561" i="16"/>
  <c r="P561" i="16"/>
  <c r="O561" i="16"/>
  <c r="N561" i="16"/>
  <c r="M561" i="16"/>
  <c r="L561" i="16"/>
  <c r="K561" i="16"/>
  <c r="J561" i="16"/>
  <c r="I561" i="16"/>
  <c r="H561" i="16"/>
  <c r="G561" i="16"/>
  <c r="F561" i="16"/>
  <c r="E561" i="16"/>
  <c r="D561" i="16"/>
  <c r="C561" i="16"/>
  <c r="B561" i="16"/>
  <c r="Q560" i="16"/>
  <c r="P560" i="16"/>
  <c r="O560" i="16"/>
  <c r="N560" i="16"/>
  <c r="M560" i="16"/>
  <c r="L560" i="16"/>
  <c r="K560" i="16"/>
  <c r="J560" i="16"/>
  <c r="I560" i="16"/>
  <c r="H560" i="16"/>
  <c r="G560" i="16"/>
  <c r="F560" i="16"/>
  <c r="E560" i="16"/>
  <c r="D560" i="16"/>
  <c r="C560" i="16"/>
  <c r="B560" i="16"/>
  <c r="Q559" i="16"/>
  <c r="P559" i="16"/>
  <c r="O559" i="16"/>
  <c r="N559" i="16"/>
  <c r="M559" i="16"/>
  <c r="L559" i="16"/>
  <c r="K559" i="16"/>
  <c r="J559" i="16"/>
  <c r="I559" i="16"/>
  <c r="H559" i="16"/>
  <c r="G559" i="16"/>
  <c r="F559" i="16"/>
  <c r="E559" i="16"/>
  <c r="D559" i="16"/>
  <c r="C559" i="16"/>
  <c r="B559" i="16"/>
  <c r="Q558" i="16"/>
  <c r="P558" i="16"/>
  <c r="O558" i="16"/>
  <c r="N558" i="16"/>
  <c r="M558" i="16"/>
  <c r="L558" i="16"/>
  <c r="K558" i="16"/>
  <c r="J558" i="16"/>
  <c r="I558" i="16"/>
  <c r="H558" i="16"/>
  <c r="G558" i="16"/>
  <c r="F558" i="16"/>
  <c r="E558" i="16"/>
  <c r="D558" i="16"/>
  <c r="C558" i="16"/>
  <c r="B558" i="16"/>
  <c r="Q557" i="16"/>
  <c r="P557" i="16"/>
  <c r="O557" i="16"/>
  <c r="N557" i="16"/>
  <c r="M557" i="16"/>
  <c r="L557" i="16"/>
  <c r="K557" i="16"/>
  <c r="J557" i="16"/>
  <c r="I557" i="16"/>
  <c r="H557" i="16"/>
  <c r="G557" i="16"/>
  <c r="F557" i="16"/>
  <c r="E557" i="16"/>
  <c r="D557" i="16"/>
  <c r="C557" i="16"/>
  <c r="B557" i="16"/>
  <c r="Q556" i="16"/>
  <c r="P556" i="16"/>
  <c r="O556" i="16"/>
  <c r="N556" i="16"/>
  <c r="M556" i="16"/>
  <c r="L556" i="16"/>
  <c r="K556" i="16"/>
  <c r="J556" i="16"/>
  <c r="I556" i="16"/>
  <c r="H556" i="16"/>
  <c r="G556" i="16"/>
  <c r="F556" i="16"/>
  <c r="E556" i="16"/>
  <c r="D556" i="16"/>
  <c r="C556" i="16"/>
  <c r="B556" i="16"/>
  <c r="Q555" i="16"/>
  <c r="P555" i="16"/>
  <c r="O555" i="16"/>
  <c r="N555" i="16"/>
  <c r="M555" i="16"/>
  <c r="L555" i="16"/>
  <c r="K555" i="16"/>
  <c r="J555" i="16"/>
  <c r="I555" i="16"/>
  <c r="H555" i="16"/>
  <c r="G555" i="16"/>
  <c r="F555" i="16"/>
  <c r="E555" i="16"/>
  <c r="D555" i="16"/>
  <c r="C555" i="16"/>
  <c r="B555" i="16"/>
  <c r="Q554" i="16"/>
  <c r="P554" i="16"/>
  <c r="O554" i="16"/>
  <c r="N554" i="16"/>
  <c r="M554" i="16"/>
  <c r="L554" i="16"/>
  <c r="K554" i="16"/>
  <c r="J554" i="16"/>
  <c r="I554" i="16"/>
  <c r="H554" i="16"/>
  <c r="G554" i="16"/>
  <c r="F554" i="16"/>
  <c r="E554" i="16"/>
  <c r="D554" i="16"/>
  <c r="C554" i="16"/>
  <c r="B554" i="16"/>
  <c r="Q553" i="16"/>
  <c r="P553" i="16"/>
  <c r="O553" i="16"/>
  <c r="N553" i="16"/>
  <c r="M553" i="16"/>
  <c r="L553" i="16"/>
  <c r="K553" i="16"/>
  <c r="J553" i="16"/>
  <c r="I553" i="16"/>
  <c r="H553" i="16"/>
  <c r="G553" i="16"/>
  <c r="F553" i="16"/>
  <c r="E553" i="16"/>
  <c r="D553" i="16"/>
  <c r="C553" i="16"/>
  <c r="B553" i="16"/>
  <c r="Q552" i="16"/>
  <c r="P552" i="16"/>
  <c r="O552" i="16"/>
  <c r="N552" i="16"/>
  <c r="M552" i="16"/>
  <c r="L552" i="16"/>
  <c r="K552" i="16"/>
  <c r="J552" i="16"/>
  <c r="I552" i="16"/>
  <c r="H552" i="16"/>
  <c r="G552" i="16"/>
  <c r="F552" i="16"/>
  <c r="E552" i="16"/>
  <c r="D552" i="16"/>
  <c r="C552" i="16"/>
  <c r="B552" i="16"/>
  <c r="Q551" i="16"/>
  <c r="P551" i="16"/>
  <c r="O551" i="16"/>
  <c r="N551" i="16"/>
  <c r="M551" i="16"/>
  <c r="L551" i="16"/>
  <c r="K551" i="16"/>
  <c r="J551" i="16"/>
  <c r="I551" i="16"/>
  <c r="H551" i="16"/>
  <c r="G551" i="16"/>
  <c r="F551" i="16"/>
  <c r="E551" i="16"/>
  <c r="D551" i="16"/>
  <c r="C551" i="16"/>
  <c r="B551" i="16"/>
  <c r="Q550" i="16"/>
  <c r="P550" i="16"/>
  <c r="O550" i="16"/>
  <c r="N550" i="16"/>
  <c r="M550" i="16"/>
  <c r="L550" i="16"/>
  <c r="K550" i="16"/>
  <c r="J550" i="16"/>
  <c r="I550" i="16"/>
  <c r="H550" i="16"/>
  <c r="G550" i="16"/>
  <c r="F550" i="16"/>
  <c r="E550" i="16"/>
  <c r="D550" i="16"/>
  <c r="C550" i="16"/>
  <c r="B550" i="16"/>
  <c r="Q549" i="16"/>
  <c r="P549" i="16"/>
  <c r="O549" i="16"/>
  <c r="N549" i="16"/>
  <c r="M549" i="16"/>
  <c r="L549" i="16"/>
  <c r="K549" i="16"/>
  <c r="J549" i="16"/>
  <c r="I549" i="16"/>
  <c r="H549" i="16"/>
  <c r="G549" i="16"/>
  <c r="F549" i="16"/>
  <c r="E549" i="16"/>
  <c r="D549" i="16"/>
  <c r="C549" i="16"/>
  <c r="B549" i="16"/>
  <c r="Q548" i="16"/>
  <c r="P548" i="16"/>
  <c r="O548" i="16"/>
  <c r="N548" i="16"/>
  <c r="M548" i="16"/>
  <c r="L548" i="16"/>
  <c r="K548" i="16"/>
  <c r="J548" i="16"/>
  <c r="I548" i="16"/>
  <c r="H548" i="16"/>
  <c r="G548" i="16"/>
  <c r="F548" i="16"/>
  <c r="E548" i="16"/>
  <c r="D548" i="16"/>
  <c r="C548" i="16"/>
  <c r="B548" i="16"/>
  <c r="Q547" i="16"/>
  <c r="P547" i="16"/>
  <c r="O547" i="16"/>
  <c r="N547" i="16"/>
  <c r="M547" i="16"/>
  <c r="L547" i="16"/>
  <c r="K547" i="16"/>
  <c r="J547" i="16"/>
  <c r="I547" i="16"/>
  <c r="H547" i="16"/>
  <c r="G547" i="16"/>
  <c r="F547" i="16"/>
  <c r="E547" i="16"/>
  <c r="D547" i="16"/>
  <c r="C547" i="16"/>
  <c r="B547" i="16"/>
  <c r="Q546" i="16"/>
  <c r="P546" i="16"/>
  <c r="O546" i="16"/>
  <c r="N546" i="16"/>
  <c r="M546" i="16"/>
  <c r="L546" i="16"/>
  <c r="K546" i="16"/>
  <c r="J546" i="16"/>
  <c r="I546" i="16"/>
  <c r="H546" i="16"/>
  <c r="G546" i="16"/>
  <c r="F546" i="16"/>
  <c r="E546" i="16"/>
  <c r="D546" i="16"/>
  <c r="C546" i="16"/>
  <c r="B546" i="16"/>
  <c r="Q545" i="16"/>
  <c r="P545" i="16"/>
  <c r="O545" i="16"/>
  <c r="N545" i="16"/>
  <c r="M545" i="16"/>
  <c r="L545" i="16"/>
  <c r="K545" i="16"/>
  <c r="J545" i="16"/>
  <c r="I545" i="16"/>
  <c r="H545" i="16"/>
  <c r="G545" i="16"/>
  <c r="F545" i="16"/>
  <c r="E545" i="16"/>
  <c r="D545" i="16"/>
  <c r="C545" i="16"/>
  <c r="B545" i="16"/>
  <c r="Q544" i="16"/>
  <c r="P544" i="16"/>
  <c r="O544" i="16"/>
  <c r="N544" i="16"/>
  <c r="M544" i="16"/>
  <c r="L544" i="16"/>
  <c r="K544" i="16"/>
  <c r="J544" i="16"/>
  <c r="I544" i="16"/>
  <c r="H544" i="16"/>
  <c r="G544" i="16"/>
  <c r="F544" i="16"/>
  <c r="E544" i="16"/>
  <c r="D544" i="16"/>
  <c r="C544" i="16"/>
  <c r="B544" i="16"/>
  <c r="Q543" i="16"/>
  <c r="P543" i="16"/>
  <c r="O543" i="16"/>
  <c r="N543" i="16"/>
  <c r="M543" i="16"/>
  <c r="L543" i="16"/>
  <c r="K543" i="16"/>
  <c r="J543" i="16"/>
  <c r="I543" i="16"/>
  <c r="H543" i="16"/>
  <c r="G543" i="16"/>
  <c r="F543" i="16"/>
  <c r="E543" i="16"/>
  <c r="D543" i="16"/>
  <c r="C543" i="16"/>
  <c r="B543" i="16"/>
  <c r="Q542" i="16"/>
  <c r="P542" i="16"/>
  <c r="O542" i="16"/>
  <c r="N542" i="16"/>
  <c r="M542" i="16"/>
  <c r="L542" i="16"/>
  <c r="K542" i="16"/>
  <c r="J542" i="16"/>
  <c r="I542" i="16"/>
  <c r="H542" i="16"/>
  <c r="G542" i="16"/>
  <c r="F542" i="16"/>
  <c r="E542" i="16"/>
  <c r="D542" i="16"/>
  <c r="C542" i="16"/>
  <c r="B542" i="16"/>
  <c r="Q541" i="16"/>
  <c r="P541" i="16"/>
  <c r="O541" i="16"/>
  <c r="N541" i="16"/>
  <c r="M541" i="16"/>
  <c r="L541" i="16"/>
  <c r="K541" i="16"/>
  <c r="J541" i="16"/>
  <c r="I541" i="16"/>
  <c r="H541" i="16"/>
  <c r="G541" i="16"/>
  <c r="F541" i="16"/>
  <c r="E541" i="16"/>
  <c r="D541" i="16"/>
  <c r="C541" i="16"/>
  <c r="B541" i="16"/>
  <c r="Q540" i="16"/>
  <c r="P540" i="16"/>
  <c r="O540" i="16"/>
  <c r="N540" i="16"/>
  <c r="M540" i="16"/>
  <c r="L540" i="16"/>
  <c r="K540" i="16"/>
  <c r="J540" i="16"/>
  <c r="I540" i="16"/>
  <c r="H540" i="16"/>
  <c r="G540" i="16"/>
  <c r="F540" i="16"/>
  <c r="E540" i="16"/>
  <c r="D540" i="16"/>
  <c r="C540" i="16"/>
  <c r="B540" i="16"/>
  <c r="Q539" i="16"/>
  <c r="P539" i="16"/>
  <c r="O539" i="16"/>
  <c r="N539" i="16"/>
  <c r="M539" i="16"/>
  <c r="L539" i="16"/>
  <c r="K539" i="16"/>
  <c r="J539" i="16"/>
  <c r="I539" i="16"/>
  <c r="H539" i="16"/>
  <c r="G539" i="16"/>
  <c r="F539" i="16"/>
  <c r="E539" i="16"/>
  <c r="D539" i="16"/>
  <c r="C539" i="16"/>
  <c r="B539" i="16"/>
  <c r="Q538" i="16"/>
  <c r="P538" i="16"/>
  <c r="O538" i="16"/>
  <c r="N538" i="16"/>
  <c r="M538" i="16"/>
  <c r="L538" i="16"/>
  <c r="K538" i="16"/>
  <c r="J538" i="16"/>
  <c r="I538" i="16"/>
  <c r="H538" i="16"/>
  <c r="G538" i="16"/>
  <c r="F538" i="16"/>
  <c r="E538" i="16"/>
  <c r="D538" i="16"/>
  <c r="C538" i="16"/>
  <c r="B538" i="16"/>
  <c r="Q537" i="16"/>
  <c r="P537" i="16"/>
  <c r="O537" i="16"/>
  <c r="N537" i="16"/>
  <c r="M537" i="16"/>
  <c r="L537" i="16"/>
  <c r="K537" i="16"/>
  <c r="J537" i="16"/>
  <c r="I537" i="16"/>
  <c r="H537" i="16"/>
  <c r="G537" i="16"/>
  <c r="F537" i="16"/>
  <c r="E537" i="16"/>
  <c r="D537" i="16"/>
  <c r="C537" i="16"/>
  <c r="B537" i="16"/>
  <c r="Q536" i="16"/>
  <c r="P536" i="16"/>
  <c r="O536" i="16"/>
  <c r="N536" i="16"/>
  <c r="M536" i="16"/>
  <c r="L536" i="16"/>
  <c r="K536" i="16"/>
  <c r="J536" i="16"/>
  <c r="I536" i="16"/>
  <c r="H536" i="16"/>
  <c r="G536" i="16"/>
  <c r="F536" i="16"/>
  <c r="E536" i="16"/>
  <c r="D536" i="16"/>
  <c r="C536" i="16"/>
  <c r="B536" i="16"/>
  <c r="Q535" i="16"/>
  <c r="P535" i="16"/>
  <c r="O535" i="16"/>
  <c r="N535" i="16"/>
  <c r="M535" i="16"/>
  <c r="L535" i="16"/>
  <c r="K535" i="16"/>
  <c r="J535" i="16"/>
  <c r="I535" i="16"/>
  <c r="H535" i="16"/>
  <c r="G535" i="16"/>
  <c r="F535" i="16"/>
  <c r="E535" i="16"/>
  <c r="D535" i="16"/>
  <c r="C535" i="16"/>
  <c r="B535" i="16"/>
  <c r="Q534" i="16"/>
  <c r="P534" i="16"/>
  <c r="O534" i="16"/>
  <c r="N534" i="16"/>
  <c r="M534" i="16"/>
  <c r="L534" i="16"/>
  <c r="K534" i="16"/>
  <c r="J534" i="16"/>
  <c r="I534" i="16"/>
  <c r="H534" i="16"/>
  <c r="G534" i="16"/>
  <c r="F534" i="16"/>
  <c r="E534" i="16"/>
  <c r="D534" i="16"/>
  <c r="C534" i="16"/>
  <c r="B534" i="16"/>
  <c r="Q533" i="16"/>
  <c r="P533" i="16"/>
  <c r="O533" i="16"/>
  <c r="N533" i="16"/>
  <c r="M533" i="16"/>
  <c r="L533" i="16"/>
  <c r="K533" i="16"/>
  <c r="J533" i="16"/>
  <c r="I533" i="16"/>
  <c r="H533" i="16"/>
  <c r="G533" i="16"/>
  <c r="F533" i="16"/>
  <c r="E533" i="16"/>
  <c r="D533" i="16"/>
  <c r="C533" i="16"/>
  <c r="B533" i="16"/>
  <c r="Q532" i="16"/>
  <c r="P532" i="16"/>
  <c r="O532" i="16"/>
  <c r="N532" i="16"/>
  <c r="M532" i="16"/>
  <c r="L532" i="16"/>
  <c r="K532" i="16"/>
  <c r="J532" i="16"/>
  <c r="I532" i="16"/>
  <c r="H532" i="16"/>
  <c r="G532" i="16"/>
  <c r="F532" i="16"/>
  <c r="E532" i="16"/>
  <c r="D532" i="16"/>
  <c r="C532" i="16"/>
  <c r="B532" i="16"/>
  <c r="Q531" i="16"/>
  <c r="P531" i="16"/>
  <c r="O531" i="16"/>
  <c r="N531" i="16"/>
  <c r="M531" i="16"/>
  <c r="L531" i="16"/>
  <c r="K531" i="16"/>
  <c r="J531" i="16"/>
  <c r="I531" i="16"/>
  <c r="H531" i="16"/>
  <c r="G531" i="16"/>
  <c r="F531" i="16"/>
  <c r="E531" i="16"/>
  <c r="D531" i="16"/>
  <c r="C531" i="16"/>
  <c r="B531" i="16"/>
  <c r="Q530" i="16"/>
  <c r="P530" i="16"/>
  <c r="O530" i="16"/>
  <c r="N530" i="16"/>
  <c r="M530" i="16"/>
  <c r="L530" i="16"/>
  <c r="K530" i="16"/>
  <c r="J530" i="16"/>
  <c r="I530" i="16"/>
  <c r="H530" i="16"/>
  <c r="G530" i="16"/>
  <c r="F530" i="16"/>
  <c r="E530" i="16"/>
  <c r="D530" i="16"/>
  <c r="C530" i="16"/>
  <c r="B530" i="16"/>
  <c r="Q529" i="16"/>
  <c r="P529" i="16"/>
  <c r="O529" i="16"/>
  <c r="N529" i="16"/>
  <c r="M529" i="16"/>
  <c r="L529" i="16"/>
  <c r="K529" i="16"/>
  <c r="J529" i="16"/>
  <c r="I529" i="16"/>
  <c r="H529" i="16"/>
  <c r="G529" i="16"/>
  <c r="F529" i="16"/>
  <c r="E529" i="16"/>
  <c r="D529" i="16"/>
  <c r="C529" i="16"/>
  <c r="B529" i="16"/>
  <c r="Q528" i="16"/>
  <c r="P528" i="16"/>
  <c r="O528" i="16"/>
  <c r="N528" i="16"/>
  <c r="M528" i="16"/>
  <c r="L528" i="16"/>
  <c r="K528" i="16"/>
  <c r="J528" i="16"/>
  <c r="I528" i="16"/>
  <c r="H528" i="16"/>
  <c r="G528" i="16"/>
  <c r="F528" i="16"/>
  <c r="E528" i="16"/>
  <c r="D528" i="16"/>
  <c r="C528" i="16"/>
  <c r="B528" i="16"/>
  <c r="Q527" i="16"/>
  <c r="P527" i="16"/>
  <c r="O527" i="16"/>
  <c r="N527" i="16"/>
  <c r="M527" i="16"/>
  <c r="L527" i="16"/>
  <c r="K527" i="16"/>
  <c r="J527" i="16"/>
  <c r="I527" i="16"/>
  <c r="H527" i="16"/>
  <c r="G527" i="16"/>
  <c r="F527" i="16"/>
  <c r="E527" i="16"/>
  <c r="D527" i="16"/>
  <c r="C527" i="16"/>
  <c r="B527" i="16"/>
  <c r="Q526" i="16"/>
  <c r="P526" i="16"/>
  <c r="O526" i="16"/>
  <c r="N526" i="16"/>
  <c r="M526" i="16"/>
  <c r="L526" i="16"/>
  <c r="K526" i="16"/>
  <c r="J526" i="16"/>
  <c r="I526" i="16"/>
  <c r="H526" i="16"/>
  <c r="G526" i="16"/>
  <c r="F526" i="16"/>
  <c r="E526" i="16"/>
  <c r="D526" i="16"/>
  <c r="C526" i="16"/>
  <c r="B526" i="16"/>
  <c r="Q525" i="16"/>
  <c r="P525" i="16"/>
  <c r="O525" i="16"/>
  <c r="N525" i="16"/>
  <c r="M525" i="16"/>
  <c r="L525" i="16"/>
  <c r="K525" i="16"/>
  <c r="J525" i="16"/>
  <c r="I525" i="16"/>
  <c r="H525" i="16"/>
  <c r="G525" i="16"/>
  <c r="F525" i="16"/>
  <c r="E525" i="16"/>
  <c r="D525" i="16"/>
  <c r="C525" i="16"/>
  <c r="B525" i="16"/>
  <c r="Q524" i="16"/>
  <c r="P524" i="16"/>
  <c r="O524" i="16"/>
  <c r="N524" i="16"/>
  <c r="M524" i="16"/>
  <c r="L524" i="16"/>
  <c r="K524" i="16"/>
  <c r="J524" i="16"/>
  <c r="I524" i="16"/>
  <c r="H524" i="16"/>
  <c r="G524" i="16"/>
  <c r="F524" i="16"/>
  <c r="E524" i="16"/>
  <c r="D524" i="16"/>
  <c r="C524" i="16"/>
  <c r="B524" i="16"/>
  <c r="Q523" i="16"/>
  <c r="P523" i="16"/>
  <c r="O523" i="16"/>
  <c r="N523" i="16"/>
  <c r="M523" i="16"/>
  <c r="L523" i="16"/>
  <c r="K523" i="16"/>
  <c r="J523" i="16"/>
  <c r="I523" i="16"/>
  <c r="H523" i="16"/>
  <c r="G523" i="16"/>
  <c r="F523" i="16"/>
  <c r="E523" i="16"/>
  <c r="D523" i="16"/>
  <c r="C523" i="16"/>
  <c r="B523" i="16"/>
  <c r="Q522" i="16"/>
  <c r="P522" i="16"/>
  <c r="O522" i="16"/>
  <c r="N522" i="16"/>
  <c r="M522" i="16"/>
  <c r="L522" i="16"/>
  <c r="K522" i="16"/>
  <c r="J522" i="16"/>
  <c r="I522" i="16"/>
  <c r="H522" i="16"/>
  <c r="G522" i="16"/>
  <c r="F522" i="16"/>
  <c r="E522" i="16"/>
  <c r="D522" i="16"/>
  <c r="C522" i="16"/>
  <c r="B522" i="16"/>
  <c r="Q521" i="16"/>
  <c r="P521" i="16"/>
  <c r="O521" i="16"/>
  <c r="N521" i="16"/>
  <c r="M521" i="16"/>
  <c r="L521" i="16"/>
  <c r="K521" i="16"/>
  <c r="J521" i="16"/>
  <c r="I521" i="16"/>
  <c r="H521" i="16"/>
  <c r="G521" i="16"/>
  <c r="F521" i="16"/>
  <c r="E521" i="16"/>
  <c r="D521" i="16"/>
  <c r="C521" i="16"/>
  <c r="B521" i="16"/>
  <c r="Q520" i="16"/>
  <c r="P520" i="16"/>
  <c r="O520" i="16"/>
  <c r="N520" i="16"/>
  <c r="M520" i="16"/>
  <c r="L520" i="16"/>
  <c r="K520" i="16"/>
  <c r="J520" i="16"/>
  <c r="I520" i="16"/>
  <c r="H520" i="16"/>
  <c r="G520" i="16"/>
  <c r="F520" i="16"/>
  <c r="E520" i="16"/>
  <c r="D520" i="16"/>
  <c r="C520" i="16"/>
  <c r="B520" i="16"/>
  <c r="Q519" i="16"/>
  <c r="P519" i="16"/>
  <c r="O519" i="16"/>
  <c r="N519" i="16"/>
  <c r="M519" i="16"/>
  <c r="L519" i="16"/>
  <c r="K519" i="16"/>
  <c r="J519" i="16"/>
  <c r="I519" i="16"/>
  <c r="H519" i="16"/>
  <c r="G519" i="16"/>
  <c r="F519" i="16"/>
  <c r="E519" i="16"/>
  <c r="D519" i="16"/>
  <c r="C519" i="16"/>
  <c r="B519" i="16"/>
  <c r="Q518" i="16"/>
  <c r="P518" i="16"/>
  <c r="O518" i="16"/>
  <c r="N518" i="16"/>
  <c r="M518" i="16"/>
  <c r="L518" i="16"/>
  <c r="K518" i="16"/>
  <c r="J518" i="16"/>
  <c r="I518" i="16"/>
  <c r="H518" i="16"/>
  <c r="G518" i="16"/>
  <c r="F518" i="16"/>
  <c r="E518" i="16"/>
  <c r="D518" i="16"/>
  <c r="C518" i="16"/>
  <c r="B518" i="16"/>
  <c r="Q517" i="16"/>
  <c r="P517" i="16"/>
  <c r="O517" i="16"/>
  <c r="N517" i="16"/>
  <c r="M517" i="16"/>
  <c r="L517" i="16"/>
  <c r="K517" i="16"/>
  <c r="J517" i="16"/>
  <c r="I517" i="16"/>
  <c r="H517" i="16"/>
  <c r="G517" i="16"/>
  <c r="F517" i="16"/>
  <c r="E517" i="16"/>
  <c r="D517" i="16"/>
  <c r="C517" i="16"/>
  <c r="B517" i="16"/>
  <c r="Q516" i="16"/>
  <c r="P516" i="16"/>
  <c r="O516" i="16"/>
  <c r="N516" i="16"/>
  <c r="M516" i="16"/>
  <c r="L516" i="16"/>
  <c r="K516" i="16"/>
  <c r="J516" i="16"/>
  <c r="I516" i="16"/>
  <c r="H516" i="16"/>
  <c r="G516" i="16"/>
  <c r="F516" i="16"/>
  <c r="E516" i="16"/>
  <c r="D516" i="16"/>
  <c r="C516" i="16"/>
  <c r="B516" i="16"/>
  <c r="Q515" i="16"/>
  <c r="P515" i="16"/>
  <c r="O515" i="16"/>
  <c r="N515" i="16"/>
  <c r="M515" i="16"/>
  <c r="L515" i="16"/>
  <c r="K515" i="16"/>
  <c r="J515" i="16"/>
  <c r="I515" i="16"/>
  <c r="H515" i="16"/>
  <c r="G515" i="16"/>
  <c r="F515" i="16"/>
  <c r="E515" i="16"/>
  <c r="D515" i="16"/>
  <c r="C515" i="16"/>
  <c r="B515" i="16"/>
  <c r="Q514" i="16"/>
  <c r="P514" i="16"/>
  <c r="O514" i="16"/>
  <c r="N514" i="16"/>
  <c r="M514" i="16"/>
  <c r="L514" i="16"/>
  <c r="K514" i="16"/>
  <c r="J514" i="16"/>
  <c r="I514" i="16"/>
  <c r="H514" i="16"/>
  <c r="G514" i="16"/>
  <c r="F514" i="16"/>
  <c r="E514" i="16"/>
  <c r="D514" i="16"/>
  <c r="C514" i="16"/>
  <c r="B514" i="16"/>
  <c r="Q513" i="16"/>
  <c r="P513" i="16"/>
  <c r="O513" i="16"/>
  <c r="N513" i="16"/>
  <c r="M513" i="16"/>
  <c r="L513" i="16"/>
  <c r="K513" i="16"/>
  <c r="J513" i="16"/>
  <c r="I513" i="16"/>
  <c r="H513" i="16"/>
  <c r="G513" i="16"/>
  <c r="F513" i="16"/>
  <c r="E513" i="16"/>
  <c r="D513" i="16"/>
  <c r="C513" i="16"/>
  <c r="B513" i="16"/>
  <c r="Q512" i="16"/>
  <c r="P512" i="16"/>
  <c r="O512" i="16"/>
  <c r="N512" i="16"/>
  <c r="M512" i="16"/>
  <c r="L512" i="16"/>
  <c r="K512" i="16"/>
  <c r="J512" i="16"/>
  <c r="I512" i="16"/>
  <c r="H512" i="16"/>
  <c r="G512" i="16"/>
  <c r="F512" i="16"/>
  <c r="E512" i="16"/>
  <c r="D512" i="16"/>
  <c r="C512" i="16"/>
  <c r="B512" i="16"/>
  <c r="Q511" i="16"/>
  <c r="P511" i="16"/>
  <c r="O511" i="16"/>
  <c r="N511" i="16"/>
  <c r="M511" i="16"/>
  <c r="L511" i="16"/>
  <c r="K511" i="16"/>
  <c r="J511" i="16"/>
  <c r="I511" i="16"/>
  <c r="H511" i="16"/>
  <c r="G511" i="16"/>
  <c r="F511" i="16"/>
  <c r="E511" i="16"/>
  <c r="D511" i="16"/>
  <c r="C511" i="16"/>
  <c r="B511" i="16"/>
  <c r="Q510" i="16"/>
  <c r="P510" i="16"/>
  <c r="O510" i="16"/>
  <c r="N510" i="16"/>
  <c r="M510" i="16"/>
  <c r="L510" i="16"/>
  <c r="K510" i="16"/>
  <c r="J510" i="16"/>
  <c r="I510" i="16"/>
  <c r="H510" i="16"/>
  <c r="G510" i="16"/>
  <c r="F510" i="16"/>
  <c r="E510" i="16"/>
  <c r="D510" i="16"/>
  <c r="C510" i="16"/>
  <c r="B510" i="16"/>
  <c r="Q509" i="16"/>
  <c r="P509" i="16"/>
  <c r="O509" i="16"/>
  <c r="N509" i="16"/>
  <c r="M509" i="16"/>
  <c r="L509" i="16"/>
  <c r="K509" i="16"/>
  <c r="J509" i="16"/>
  <c r="I509" i="16"/>
  <c r="H509" i="16"/>
  <c r="G509" i="16"/>
  <c r="F509" i="16"/>
  <c r="E509" i="16"/>
  <c r="D509" i="16"/>
  <c r="C509" i="16"/>
  <c r="B509" i="16"/>
  <c r="Q508" i="16"/>
  <c r="P508" i="16"/>
  <c r="O508" i="16"/>
  <c r="N508" i="16"/>
  <c r="M508" i="16"/>
  <c r="L508" i="16"/>
  <c r="K508" i="16"/>
  <c r="J508" i="16"/>
  <c r="I508" i="16"/>
  <c r="H508" i="16"/>
  <c r="G508" i="16"/>
  <c r="F508" i="16"/>
  <c r="E508" i="16"/>
  <c r="D508" i="16"/>
  <c r="C508" i="16"/>
  <c r="B508" i="16"/>
  <c r="Q507" i="16"/>
  <c r="P507" i="16"/>
  <c r="O507" i="16"/>
  <c r="N507" i="16"/>
  <c r="M507" i="16"/>
  <c r="L507" i="16"/>
  <c r="K507" i="16"/>
  <c r="J507" i="16"/>
  <c r="I507" i="16"/>
  <c r="H507" i="16"/>
  <c r="G507" i="16"/>
  <c r="F507" i="16"/>
  <c r="E507" i="16"/>
  <c r="D507" i="16"/>
  <c r="C507" i="16"/>
  <c r="B507" i="16"/>
  <c r="Q506" i="16"/>
  <c r="P506" i="16"/>
  <c r="O506" i="16"/>
  <c r="N506" i="16"/>
  <c r="M506" i="16"/>
  <c r="L506" i="16"/>
  <c r="K506" i="16"/>
  <c r="J506" i="16"/>
  <c r="I506" i="16"/>
  <c r="H506" i="16"/>
  <c r="G506" i="16"/>
  <c r="F506" i="16"/>
  <c r="E506" i="16"/>
  <c r="D506" i="16"/>
  <c r="C506" i="16"/>
  <c r="B506" i="16"/>
  <c r="Q505" i="16"/>
  <c r="P505" i="16"/>
  <c r="O505" i="16"/>
  <c r="N505" i="16"/>
  <c r="M505" i="16"/>
  <c r="L505" i="16"/>
  <c r="K505" i="16"/>
  <c r="J505" i="16"/>
  <c r="I505" i="16"/>
  <c r="H505" i="16"/>
  <c r="G505" i="16"/>
  <c r="F505" i="16"/>
  <c r="E505" i="16"/>
  <c r="D505" i="16"/>
  <c r="C505" i="16"/>
  <c r="B505" i="16"/>
  <c r="Q504" i="16"/>
  <c r="P504" i="16"/>
  <c r="O504" i="16"/>
  <c r="N504" i="16"/>
  <c r="M504" i="16"/>
  <c r="L504" i="16"/>
  <c r="K504" i="16"/>
  <c r="J504" i="16"/>
  <c r="I504" i="16"/>
  <c r="H504" i="16"/>
  <c r="G504" i="16"/>
  <c r="F504" i="16"/>
  <c r="E504" i="16"/>
  <c r="D504" i="16"/>
  <c r="C504" i="16"/>
  <c r="B504" i="16"/>
  <c r="Q503" i="16"/>
  <c r="P503" i="16"/>
  <c r="O503" i="16"/>
  <c r="N503" i="16"/>
  <c r="M503" i="16"/>
  <c r="L503" i="16"/>
  <c r="K503" i="16"/>
  <c r="J503" i="16"/>
  <c r="I503" i="16"/>
  <c r="H503" i="16"/>
  <c r="G503" i="16"/>
  <c r="F503" i="16"/>
  <c r="E503" i="16"/>
  <c r="D503" i="16"/>
  <c r="C503" i="16"/>
  <c r="B503" i="16"/>
  <c r="Q502" i="16"/>
  <c r="P502" i="16"/>
  <c r="O502" i="16"/>
  <c r="N502" i="16"/>
  <c r="M502" i="16"/>
  <c r="L502" i="16"/>
  <c r="K502" i="16"/>
  <c r="J502" i="16"/>
  <c r="I502" i="16"/>
  <c r="H502" i="16"/>
  <c r="G502" i="16"/>
  <c r="F502" i="16"/>
  <c r="E502" i="16"/>
  <c r="D502" i="16"/>
  <c r="C502" i="16"/>
  <c r="B502" i="16"/>
  <c r="Q501" i="16"/>
  <c r="P501" i="16"/>
  <c r="O501" i="16"/>
  <c r="N501" i="16"/>
  <c r="M501" i="16"/>
  <c r="L501" i="16"/>
  <c r="K501" i="16"/>
  <c r="J501" i="16"/>
  <c r="I501" i="16"/>
  <c r="H501" i="16"/>
  <c r="G501" i="16"/>
  <c r="F501" i="16"/>
  <c r="E501" i="16"/>
  <c r="D501" i="16"/>
  <c r="C501" i="16"/>
  <c r="B501" i="16"/>
  <c r="Q500" i="16"/>
  <c r="P500" i="16"/>
  <c r="O500" i="16"/>
  <c r="N500" i="16"/>
  <c r="M500" i="16"/>
  <c r="L500" i="16"/>
  <c r="K500" i="16"/>
  <c r="J500" i="16"/>
  <c r="I500" i="16"/>
  <c r="H500" i="16"/>
  <c r="G500" i="16"/>
  <c r="F500" i="16"/>
  <c r="E500" i="16"/>
  <c r="D500" i="16"/>
  <c r="C500" i="16"/>
  <c r="B500" i="16"/>
  <c r="Q499" i="16"/>
  <c r="P499" i="16"/>
  <c r="O499" i="16"/>
  <c r="N499" i="16"/>
  <c r="M499" i="16"/>
  <c r="L499" i="16"/>
  <c r="K499" i="16"/>
  <c r="J499" i="16"/>
  <c r="I499" i="16"/>
  <c r="H499" i="16"/>
  <c r="G499" i="16"/>
  <c r="F499" i="16"/>
  <c r="E499" i="16"/>
  <c r="D499" i="16"/>
  <c r="C499" i="16"/>
  <c r="B499" i="16"/>
  <c r="Q498" i="16"/>
  <c r="P498" i="16"/>
  <c r="O498" i="16"/>
  <c r="N498" i="16"/>
  <c r="M498" i="16"/>
  <c r="L498" i="16"/>
  <c r="K498" i="16"/>
  <c r="J498" i="16"/>
  <c r="I498" i="16"/>
  <c r="H498" i="16"/>
  <c r="G498" i="16"/>
  <c r="F498" i="16"/>
  <c r="E498" i="16"/>
  <c r="D498" i="16"/>
  <c r="C498" i="16"/>
  <c r="B498" i="16"/>
  <c r="Q497" i="16"/>
  <c r="P497" i="16"/>
  <c r="O497" i="16"/>
  <c r="N497" i="16"/>
  <c r="M497" i="16"/>
  <c r="L497" i="16"/>
  <c r="K497" i="16"/>
  <c r="J497" i="16"/>
  <c r="I497" i="16"/>
  <c r="H497" i="16"/>
  <c r="G497" i="16"/>
  <c r="F497" i="16"/>
  <c r="E497" i="16"/>
  <c r="D497" i="16"/>
  <c r="C497" i="16"/>
  <c r="B497" i="16"/>
  <c r="Q496" i="16"/>
  <c r="P496" i="16"/>
  <c r="O496" i="16"/>
  <c r="N496" i="16"/>
  <c r="M496" i="16"/>
  <c r="L496" i="16"/>
  <c r="K496" i="16"/>
  <c r="J496" i="16"/>
  <c r="I496" i="16"/>
  <c r="H496" i="16"/>
  <c r="G496" i="16"/>
  <c r="F496" i="16"/>
  <c r="E496" i="16"/>
  <c r="D496" i="16"/>
  <c r="C496" i="16"/>
  <c r="B496" i="16"/>
  <c r="Q495" i="16"/>
  <c r="P495" i="16"/>
  <c r="O495" i="16"/>
  <c r="N495" i="16"/>
  <c r="M495" i="16"/>
  <c r="L495" i="16"/>
  <c r="K495" i="16"/>
  <c r="J495" i="16"/>
  <c r="I495" i="16"/>
  <c r="H495" i="16"/>
  <c r="G495" i="16"/>
  <c r="F495" i="16"/>
  <c r="E495" i="16"/>
  <c r="D495" i="16"/>
  <c r="C495" i="16"/>
  <c r="B495" i="16"/>
  <c r="Q494" i="16"/>
  <c r="P494" i="16"/>
  <c r="O494" i="16"/>
  <c r="N494" i="16"/>
  <c r="M494" i="16"/>
  <c r="L494" i="16"/>
  <c r="K494" i="16"/>
  <c r="J494" i="16"/>
  <c r="I494" i="16"/>
  <c r="H494" i="16"/>
  <c r="G494" i="16"/>
  <c r="F494" i="16"/>
  <c r="E494" i="16"/>
  <c r="D494" i="16"/>
  <c r="C494" i="16"/>
  <c r="B494" i="16"/>
  <c r="Q493" i="16"/>
  <c r="P493" i="16"/>
  <c r="O493" i="16"/>
  <c r="N493" i="16"/>
  <c r="M493" i="16"/>
  <c r="L493" i="16"/>
  <c r="K493" i="16"/>
  <c r="J493" i="16"/>
  <c r="I493" i="16"/>
  <c r="H493" i="16"/>
  <c r="G493" i="16"/>
  <c r="F493" i="16"/>
  <c r="E493" i="16"/>
  <c r="D493" i="16"/>
  <c r="C493" i="16"/>
  <c r="B493" i="16"/>
  <c r="Q492" i="16"/>
  <c r="P492" i="16"/>
  <c r="O492" i="16"/>
  <c r="N492" i="16"/>
  <c r="M492" i="16"/>
  <c r="L492" i="16"/>
  <c r="K492" i="16"/>
  <c r="J492" i="16"/>
  <c r="I492" i="16"/>
  <c r="H492" i="16"/>
  <c r="G492" i="16"/>
  <c r="F492" i="16"/>
  <c r="E492" i="16"/>
  <c r="D492" i="16"/>
  <c r="C492" i="16"/>
  <c r="B492" i="16"/>
  <c r="Q491" i="16"/>
  <c r="P491" i="16"/>
  <c r="O491" i="16"/>
  <c r="N491" i="16"/>
  <c r="M491" i="16"/>
  <c r="L491" i="16"/>
  <c r="K491" i="16"/>
  <c r="J491" i="16"/>
  <c r="I491" i="16"/>
  <c r="H491" i="16"/>
  <c r="G491" i="16"/>
  <c r="F491" i="16"/>
  <c r="E491" i="16"/>
  <c r="D491" i="16"/>
  <c r="C491" i="16"/>
  <c r="B491" i="16"/>
  <c r="Q490" i="16"/>
  <c r="P490" i="16"/>
  <c r="O490" i="16"/>
  <c r="N490" i="16"/>
  <c r="M490" i="16"/>
  <c r="L490" i="16"/>
  <c r="K490" i="16"/>
  <c r="J490" i="16"/>
  <c r="I490" i="16"/>
  <c r="H490" i="16"/>
  <c r="G490" i="16"/>
  <c r="F490" i="16"/>
  <c r="E490" i="16"/>
  <c r="D490" i="16"/>
  <c r="C490" i="16"/>
  <c r="B490" i="16"/>
  <c r="Q489" i="16"/>
  <c r="P489" i="16"/>
  <c r="O489" i="16"/>
  <c r="N489" i="16"/>
  <c r="M489" i="16"/>
  <c r="L489" i="16"/>
  <c r="K489" i="16"/>
  <c r="J489" i="16"/>
  <c r="I489" i="16"/>
  <c r="H489" i="16"/>
  <c r="G489" i="16"/>
  <c r="F489" i="16"/>
  <c r="E489" i="16"/>
  <c r="D489" i="16"/>
  <c r="C489" i="16"/>
  <c r="B489" i="16"/>
  <c r="Q488" i="16"/>
  <c r="P488" i="16"/>
  <c r="O488" i="16"/>
  <c r="N488" i="16"/>
  <c r="M488" i="16"/>
  <c r="L488" i="16"/>
  <c r="K488" i="16"/>
  <c r="J488" i="16"/>
  <c r="I488" i="16"/>
  <c r="H488" i="16"/>
  <c r="G488" i="16"/>
  <c r="F488" i="16"/>
  <c r="E488" i="16"/>
  <c r="D488" i="16"/>
  <c r="C488" i="16"/>
  <c r="B488" i="16"/>
  <c r="Q487" i="16"/>
  <c r="P487" i="16"/>
  <c r="O487" i="16"/>
  <c r="N487" i="16"/>
  <c r="M487" i="16"/>
  <c r="L487" i="16"/>
  <c r="K487" i="16"/>
  <c r="J487" i="16"/>
  <c r="I487" i="16"/>
  <c r="H487" i="16"/>
  <c r="G487" i="16"/>
  <c r="F487" i="16"/>
  <c r="E487" i="16"/>
  <c r="D487" i="16"/>
  <c r="C487" i="16"/>
  <c r="B487" i="16"/>
  <c r="Q486" i="16"/>
  <c r="P486" i="16"/>
  <c r="O486" i="16"/>
  <c r="N486" i="16"/>
  <c r="M486" i="16"/>
  <c r="L486" i="16"/>
  <c r="K486" i="16"/>
  <c r="J486" i="16"/>
  <c r="I486" i="16"/>
  <c r="H486" i="16"/>
  <c r="G486" i="16"/>
  <c r="F486" i="16"/>
  <c r="E486" i="16"/>
  <c r="D486" i="16"/>
  <c r="C486" i="16"/>
  <c r="B486" i="16"/>
  <c r="Q485" i="16"/>
  <c r="P485" i="16"/>
  <c r="O485" i="16"/>
  <c r="N485" i="16"/>
  <c r="M485" i="16"/>
  <c r="L485" i="16"/>
  <c r="K485" i="16"/>
  <c r="J485" i="16"/>
  <c r="I485" i="16"/>
  <c r="H485" i="16"/>
  <c r="G485" i="16"/>
  <c r="F485" i="16"/>
  <c r="E485" i="16"/>
  <c r="D485" i="16"/>
  <c r="C485" i="16"/>
  <c r="B485" i="16"/>
  <c r="Q484" i="16"/>
  <c r="P484" i="16"/>
  <c r="O484" i="16"/>
  <c r="N484" i="16"/>
  <c r="M484" i="16"/>
  <c r="L484" i="16"/>
  <c r="K484" i="16"/>
  <c r="J484" i="16"/>
  <c r="I484" i="16"/>
  <c r="H484" i="16"/>
  <c r="G484" i="16"/>
  <c r="F484" i="16"/>
  <c r="E484" i="16"/>
  <c r="D484" i="16"/>
  <c r="C484" i="16"/>
  <c r="B484" i="16"/>
  <c r="Q483" i="16"/>
  <c r="P483" i="16"/>
  <c r="O483" i="16"/>
  <c r="N483" i="16"/>
  <c r="M483" i="16"/>
  <c r="L483" i="16"/>
  <c r="K483" i="16"/>
  <c r="J483" i="16"/>
  <c r="I483" i="16"/>
  <c r="H483" i="16"/>
  <c r="G483" i="16"/>
  <c r="F483" i="16"/>
  <c r="E483" i="16"/>
  <c r="D483" i="16"/>
  <c r="C483" i="16"/>
  <c r="B483" i="16"/>
  <c r="Q482" i="16"/>
  <c r="P482" i="16"/>
  <c r="O482" i="16"/>
  <c r="N482" i="16"/>
  <c r="M482" i="16"/>
  <c r="L482" i="16"/>
  <c r="K482" i="16"/>
  <c r="J482" i="16"/>
  <c r="I482" i="16"/>
  <c r="H482" i="16"/>
  <c r="G482" i="16"/>
  <c r="F482" i="16"/>
  <c r="E482" i="16"/>
  <c r="D482" i="16"/>
  <c r="C482" i="16"/>
  <c r="B482" i="16"/>
  <c r="Q481" i="16"/>
  <c r="P481" i="16"/>
  <c r="O481" i="16"/>
  <c r="N481" i="16"/>
  <c r="M481" i="16"/>
  <c r="L481" i="16"/>
  <c r="K481" i="16"/>
  <c r="J481" i="16"/>
  <c r="I481" i="16"/>
  <c r="H481" i="16"/>
  <c r="G481" i="16"/>
  <c r="F481" i="16"/>
  <c r="E481" i="16"/>
  <c r="D481" i="16"/>
  <c r="C481" i="16"/>
  <c r="B481" i="16"/>
  <c r="Q480" i="16"/>
  <c r="P480" i="16"/>
  <c r="O480" i="16"/>
  <c r="N480" i="16"/>
  <c r="M480" i="16"/>
  <c r="L480" i="16"/>
  <c r="K480" i="16"/>
  <c r="J480" i="16"/>
  <c r="I480" i="16"/>
  <c r="H480" i="16"/>
  <c r="G480" i="16"/>
  <c r="F480" i="16"/>
  <c r="E480" i="16"/>
  <c r="D480" i="16"/>
  <c r="C480" i="16"/>
  <c r="B480" i="16"/>
  <c r="Q479" i="16"/>
  <c r="P479" i="16"/>
  <c r="O479" i="16"/>
  <c r="N479" i="16"/>
  <c r="M479" i="16"/>
  <c r="L479" i="16"/>
  <c r="K479" i="16"/>
  <c r="J479" i="16"/>
  <c r="I479" i="16"/>
  <c r="H479" i="16"/>
  <c r="G479" i="16"/>
  <c r="F479" i="16"/>
  <c r="E479" i="16"/>
  <c r="D479" i="16"/>
  <c r="C479" i="16"/>
  <c r="B479" i="16"/>
  <c r="Q478" i="16"/>
  <c r="P478" i="16"/>
  <c r="O478" i="16"/>
  <c r="N478" i="16"/>
  <c r="M478" i="16"/>
  <c r="L478" i="16"/>
  <c r="K478" i="16"/>
  <c r="J478" i="16"/>
  <c r="I478" i="16"/>
  <c r="H478" i="16"/>
  <c r="G478" i="16"/>
  <c r="F478" i="16"/>
  <c r="E478" i="16"/>
  <c r="D478" i="16"/>
  <c r="C478" i="16"/>
  <c r="B478" i="16"/>
  <c r="Q477" i="16"/>
  <c r="P477" i="16"/>
  <c r="O477" i="16"/>
  <c r="N477" i="16"/>
  <c r="M477" i="16"/>
  <c r="L477" i="16"/>
  <c r="K477" i="16"/>
  <c r="J477" i="16"/>
  <c r="I477" i="16"/>
  <c r="H477" i="16"/>
  <c r="G477" i="16"/>
  <c r="F477" i="16"/>
  <c r="E477" i="16"/>
  <c r="D477" i="16"/>
  <c r="C477" i="16"/>
  <c r="B477" i="16"/>
  <c r="Q476" i="16"/>
  <c r="P476" i="16"/>
  <c r="O476" i="16"/>
  <c r="N476" i="16"/>
  <c r="M476" i="16"/>
  <c r="L476" i="16"/>
  <c r="K476" i="16"/>
  <c r="J476" i="16"/>
  <c r="I476" i="16"/>
  <c r="H476" i="16"/>
  <c r="G476" i="16"/>
  <c r="F476" i="16"/>
  <c r="E476" i="16"/>
  <c r="D476" i="16"/>
  <c r="C476" i="16"/>
  <c r="B476" i="16"/>
  <c r="Q475" i="16"/>
  <c r="P475" i="16"/>
  <c r="O475" i="16"/>
  <c r="N475" i="16"/>
  <c r="M475" i="16"/>
  <c r="L475" i="16"/>
  <c r="K475" i="16"/>
  <c r="J475" i="16"/>
  <c r="I475" i="16"/>
  <c r="H475" i="16"/>
  <c r="G475" i="16"/>
  <c r="F475" i="16"/>
  <c r="E475" i="16"/>
  <c r="D475" i="16"/>
  <c r="C475" i="16"/>
  <c r="B475" i="16"/>
  <c r="Q474" i="16"/>
  <c r="P474" i="16"/>
  <c r="O474" i="16"/>
  <c r="N474" i="16"/>
  <c r="M474" i="16"/>
  <c r="L474" i="16"/>
  <c r="K474" i="16"/>
  <c r="J474" i="16"/>
  <c r="I474" i="16"/>
  <c r="H474" i="16"/>
  <c r="G474" i="16"/>
  <c r="F474" i="16"/>
  <c r="E474" i="16"/>
  <c r="D474" i="16"/>
  <c r="C474" i="16"/>
  <c r="B474" i="16"/>
  <c r="Q473" i="16"/>
  <c r="P473" i="16"/>
  <c r="O473" i="16"/>
  <c r="N473" i="16"/>
  <c r="M473" i="16"/>
  <c r="L473" i="16"/>
  <c r="K473" i="16"/>
  <c r="J473" i="16"/>
  <c r="I473" i="16"/>
  <c r="H473" i="16"/>
  <c r="G473" i="16"/>
  <c r="F473" i="16"/>
  <c r="E473" i="16"/>
  <c r="D473" i="16"/>
  <c r="C473" i="16"/>
  <c r="B473" i="16"/>
  <c r="Q472" i="16"/>
  <c r="P472" i="16"/>
  <c r="O472" i="16"/>
  <c r="N472" i="16"/>
  <c r="M472" i="16"/>
  <c r="L472" i="16"/>
  <c r="K472" i="16"/>
  <c r="J472" i="16"/>
  <c r="I472" i="16"/>
  <c r="H472" i="16"/>
  <c r="G472" i="16"/>
  <c r="F472" i="16"/>
  <c r="E472" i="16"/>
  <c r="D472" i="16"/>
  <c r="C472" i="16"/>
  <c r="B472" i="16"/>
  <c r="Q471" i="16"/>
  <c r="P471" i="16"/>
  <c r="O471" i="16"/>
  <c r="N471" i="16"/>
  <c r="M471" i="16"/>
  <c r="L471" i="16"/>
  <c r="K471" i="16"/>
  <c r="J471" i="16"/>
  <c r="I471" i="16"/>
  <c r="H471" i="16"/>
  <c r="G471" i="16"/>
  <c r="F471" i="16"/>
  <c r="E471" i="16"/>
  <c r="D471" i="16"/>
  <c r="C471" i="16"/>
  <c r="B471" i="16"/>
  <c r="Q470" i="16"/>
  <c r="P470" i="16"/>
  <c r="O470" i="16"/>
  <c r="N470" i="16"/>
  <c r="M470" i="16"/>
  <c r="L470" i="16"/>
  <c r="K470" i="16"/>
  <c r="J470" i="16"/>
  <c r="I470" i="16"/>
  <c r="H470" i="16"/>
  <c r="G470" i="16"/>
  <c r="F470" i="16"/>
  <c r="E470" i="16"/>
  <c r="D470" i="16"/>
  <c r="C470" i="16"/>
  <c r="B470" i="16"/>
  <c r="Q469" i="16"/>
  <c r="P469" i="16"/>
  <c r="O469" i="16"/>
  <c r="N469" i="16"/>
  <c r="M469" i="16"/>
  <c r="L469" i="16"/>
  <c r="K469" i="16"/>
  <c r="J469" i="16"/>
  <c r="I469" i="16"/>
  <c r="H469" i="16"/>
  <c r="G469" i="16"/>
  <c r="F469" i="16"/>
  <c r="E469" i="16"/>
  <c r="D469" i="16"/>
  <c r="C469" i="16"/>
  <c r="B469" i="16"/>
  <c r="Q468" i="16"/>
  <c r="P468" i="16"/>
  <c r="O468" i="16"/>
  <c r="N468" i="16"/>
  <c r="M468" i="16"/>
  <c r="L468" i="16"/>
  <c r="K468" i="16"/>
  <c r="J468" i="16"/>
  <c r="I468" i="16"/>
  <c r="H468" i="16"/>
  <c r="G468" i="16"/>
  <c r="F468" i="16"/>
  <c r="E468" i="16"/>
  <c r="D468" i="16"/>
  <c r="C468" i="16"/>
  <c r="B468" i="16"/>
  <c r="Q467" i="16"/>
  <c r="P467" i="16"/>
  <c r="O467" i="16"/>
  <c r="N467" i="16"/>
  <c r="M467" i="16"/>
  <c r="L467" i="16"/>
  <c r="K467" i="16"/>
  <c r="J467" i="16"/>
  <c r="I467" i="16"/>
  <c r="H467" i="16"/>
  <c r="G467" i="16"/>
  <c r="F467" i="16"/>
  <c r="E467" i="16"/>
  <c r="D467" i="16"/>
  <c r="C467" i="16"/>
  <c r="B467" i="16"/>
  <c r="Q466" i="16"/>
  <c r="P466" i="16"/>
  <c r="O466" i="16"/>
  <c r="N466" i="16"/>
  <c r="M466" i="16"/>
  <c r="L466" i="16"/>
  <c r="K466" i="16"/>
  <c r="J466" i="16"/>
  <c r="I466" i="16"/>
  <c r="H466" i="16"/>
  <c r="G466" i="16"/>
  <c r="F466" i="16"/>
  <c r="E466" i="16"/>
  <c r="D466" i="16"/>
  <c r="C466" i="16"/>
  <c r="B466" i="16"/>
  <c r="Q465" i="16"/>
  <c r="P465" i="16"/>
  <c r="O465" i="16"/>
  <c r="N465" i="16"/>
  <c r="M465" i="16"/>
  <c r="L465" i="16"/>
  <c r="K465" i="16"/>
  <c r="J465" i="16"/>
  <c r="I465" i="16"/>
  <c r="H465" i="16"/>
  <c r="G465" i="16"/>
  <c r="F465" i="16"/>
  <c r="E465" i="16"/>
  <c r="D465" i="16"/>
  <c r="C465" i="16"/>
  <c r="B465" i="16"/>
  <c r="Q464" i="16"/>
  <c r="P464" i="16"/>
  <c r="O464" i="16"/>
  <c r="N464" i="16"/>
  <c r="M464" i="16"/>
  <c r="L464" i="16"/>
  <c r="K464" i="16"/>
  <c r="J464" i="16"/>
  <c r="I464" i="16"/>
  <c r="H464" i="16"/>
  <c r="G464" i="16"/>
  <c r="F464" i="16"/>
  <c r="E464" i="16"/>
  <c r="D464" i="16"/>
  <c r="C464" i="16"/>
  <c r="B464" i="16"/>
  <c r="Q463" i="16"/>
  <c r="P463" i="16"/>
  <c r="O463" i="16"/>
  <c r="N463" i="16"/>
  <c r="M463" i="16"/>
  <c r="L463" i="16"/>
  <c r="K463" i="16"/>
  <c r="J463" i="16"/>
  <c r="I463" i="16"/>
  <c r="H463" i="16"/>
  <c r="G463" i="16"/>
  <c r="F463" i="16"/>
  <c r="E463" i="16"/>
  <c r="D463" i="16"/>
  <c r="C463" i="16"/>
  <c r="B463" i="16"/>
  <c r="Q462" i="16"/>
  <c r="P462" i="16"/>
  <c r="O462" i="16"/>
  <c r="N462" i="16"/>
  <c r="M462" i="16"/>
  <c r="L462" i="16"/>
  <c r="K462" i="16"/>
  <c r="J462" i="16"/>
  <c r="I462" i="16"/>
  <c r="H462" i="16"/>
  <c r="G462" i="16"/>
  <c r="F462" i="16"/>
  <c r="E462" i="16"/>
  <c r="D462" i="16"/>
  <c r="C462" i="16"/>
  <c r="B462" i="16"/>
  <c r="Q461" i="16"/>
  <c r="P461" i="16"/>
  <c r="O461" i="16"/>
  <c r="N461" i="16"/>
  <c r="M461" i="16"/>
  <c r="L461" i="16"/>
  <c r="K461" i="16"/>
  <c r="J461" i="16"/>
  <c r="I461" i="16"/>
  <c r="H461" i="16"/>
  <c r="G461" i="16"/>
  <c r="F461" i="16"/>
  <c r="E461" i="16"/>
  <c r="D461" i="16"/>
  <c r="C461" i="16"/>
  <c r="B461" i="16"/>
  <c r="Q460" i="16"/>
  <c r="P460" i="16"/>
  <c r="O460" i="16"/>
  <c r="N460" i="16"/>
  <c r="M460" i="16"/>
  <c r="L460" i="16"/>
  <c r="K460" i="16"/>
  <c r="J460" i="16"/>
  <c r="I460" i="16"/>
  <c r="H460" i="16"/>
  <c r="G460" i="16"/>
  <c r="F460" i="16"/>
  <c r="E460" i="16"/>
  <c r="D460" i="16"/>
  <c r="C460" i="16"/>
  <c r="B460" i="16"/>
  <c r="Q459" i="16"/>
  <c r="P459" i="16"/>
  <c r="O459" i="16"/>
  <c r="N459" i="16"/>
  <c r="M459" i="16"/>
  <c r="L459" i="16"/>
  <c r="K459" i="16"/>
  <c r="J459" i="16"/>
  <c r="I459" i="16"/>
  <c r="H459" i="16"/>
  <c r="G459" i="16"/>
  <c r="F459" i="16"/>
  <c r="E459" i="16"/>
  <c r="D459" i="16"/>
  <c r="C459" i="16"/>
  <c r="B459" i="16"/>
  <c r="Q458" i="16"/>
  <c r="P458" i="16"/>
  <c r="O458" i="16"/>
  <c r="N458" i="16"/>
  <c r="M458" i="16"/>
  <c r="L458" i="16"/>
  <c r="K458" i="16"/>
  <c r="J458" i="16"/>
  <c r="I458" i="16"/>
  <c r="H458" i="16"/>
  <c r="G458" i="16"/>
  <c r="F458" i="16"/>
  <c r="E458" i="16"/>
  <c r="D458" i="16"/>
  <c r="C458" i="16"/>
  <c r="B458" i="16"/>
  <c r="Q457" i="16"/>
  <c r="P457" i="16"/>
  <c r="O457" i="16"/>
  <c r="N457" i="16"/>
  <c r="M457" i="16"/>
  <c r="L457" i="16"/>
  <c r="K457" i="16"/>
  <c r="J457" i="16"/>
  <c r="I457" i="16"/>
  <c r="H457" i="16"/>
  <c r="G457" i="16"/>
  <c r="F457" i="16"/>
  <c r="E457" i="16"/>
  <c r="D457" i="16"/>
  <c r="C457" i="16"/>
  <c r="B457" i="16"/>
  <c r="Q456" i="16"/>
  <c r="P456" i="16"/>
  <c r="O456" i="16"/>
  <c r="N456" i="16"/>
  <c r="M456" i="16"/>
  <c r="L456" i="16"/>
  <c r="K456" i="16"/>
  <c r="J456" i="16"/>
  <c r="I456" i="16"/>
  <c r="H456" i="16"/>
  <c r="G456" i="16"/>
  <c r="F456" i="16"/>
  <c r="E456" i="16"/>
  <c r="D456" i="16"/>
  <c r="C456" i="16"/>
  <c r="B456" i="16"/>
  <c r="Q455" i="16"/>
  <c r="P455" i="16"/>
  <c r="O455" i="16"/>
  <c r="N455" i="16"/>
  <c r="M455" i="16"/>
  <c r="L455" i="16"/>
  <c r="K455" i="16"/>
  <c r="J455" i="16"/>
  <c r="I455" i="16"/>
  <c r="H455" i="16"/>
  <c r="G455" i="16"/>
  <c r="F455" i="16"/>
  <c r="E455" i="16"/>
  <c r="D455" i="16"/>
  <c r="C455" i="16"/>
  <c r="B455" i="16"/>
  <c r="Q454" i="16"/>
  <c r="P454" i="16"/>
  <c r="O454" i="16"/>
  <c r="N454" i="16"/>
  <c r="M454" i="16"/>
  <c r="L454" i="16"/>
  <c r="K454" i="16"/>
  <c r="J454" i="16"/>
  <c r="I454" i="16"/>
  <c r="H454" i="16"/>
  <c r="G454" i="16"/>
  <c r="F454" i="16"/>
  <c r="E454" i="16"/>
  <c r="D454" i="16"/>
  <c r="C454" i="16"/>
  <c r="B454" i="16"/>
  <c r="Q453" i="16"/>
  <c r="P453" i="16"/>
  <c r="O453" i="16"/>
  <c r="N453" i="16"/>
  <c r="M453" i="16"/>
  <c r="L453" i="16"/>
  <c r="K453" i="16"/>
  <c r="J453" i="16"/>
  <c r="I453" i="16"/>
  <c r="H453" i="16"/>
  <c r="G453" i="16"/>
  <c r="F453" i="16"/>
  <c r="E453" i="16"/>
  <c r="D453" i="16"/>
  <c r="C453" i="16"/>
  <c r="B453" i="16"/>
  <c r="Q452" i="16"/>
  <c r="P452" i="16"/>
  <c r="O452" i="16"/>
  <c r="N452" i="16"/>
  <c r="M452" i="16"/>
  <c r="L452" i="16"/>
  <c r="K452" i="16"/>
  <c r="J452" i="16"/>
  <c r="I452" i="16"/>
  <c r="H452" i="16"/>
  <c r="G452" i="16"/>
  <c r="F452" i="16"/>
  <c r="E452" i="16"/>
  <c r="D452" i="16"/>
  <c r="C452" i="16"/>
  <c r="B452" i="16"/>
  <c r="Q451" i="16"/>
  <c r="P451" i="16"/>
  <c r="O451" i="16"/>
  <c r="N451" i="16"/>
  <c r="M451" i="16"/>
  <c r="L451" i="16"/>
  <c r="K451" i="16"/>
  <c r="J451" i="16"/>
  <c r="I451" i="16"/>
  <c r="H451" i="16"/>
  <c r="G451" i="16"/>
  <c r="F451" i="16"/>
  <c r="E451" i="16"/>
  <c r="D451" i="16"/>
  <c r="C451" i="16"/>
  <c r="B451" i="16"/>
  <c r="Q450" i="16"/>
  <c r="P450" i="16"/>
  <c r="O450" i="16"/>
  <c r="N450" i="16"/>
  <c r="M450" i="16"/>
  <c r="L450" i="16"/>
  <c r="K450" i="16"/>
  <c r="J450" i="16"/>
  <c r="I450" i="16"/>
  <c r="H450" i="16"/>
  <c r="G450" i="16"/>
  <c r="F450" i="16"/>
  <c r="E450" i="16"/>
  <c r="D450" i="16"/>
  <c r="C450" i="16"/>
  <c r="B450" i="16"/>
  <c r="Q449" i="16"/>
  <c r="P449" i="16"/>
  <c r="O449" i="16"/>
  <c r="N449" i="16"/>
  <c r="M449" i="16"/>
  <c r="L449" i="16"/>
  <c r="K449" i="16"/>
  <c r="J449" i="16"/>
  <c r="I449" i="16"/>
  <c r="H449" i="16"/>
  <c r="G449" i="16"/>
  <c r="F449" i="16"/>
  <c r="E449" i="16"/>
  <c r="D449" i="16"/>
  <c r="C449" i="16"/>
  <c r="B449" i="16"/>
  <c r="Q448" i="16"/>
  <c r="P448" i="16"/>
  <c r="O448" i="16"/>
  <c r="N448" i="16"/>
  <c r="M448" i="16"/>
  <c r="L448" i="16"/>
  <c r="K448" i="16"/>
  <c r="J448" i="16"/>
  <c r="I448" i="16"/>
  <c r="H448" i="16"/>
  <c r="G448" i="16"/>
  <c r="F448" i="16"/>
  <c r="E448" i="16"/>
  <c r="D448" i="16"/>
  <c r="C448" i="16"/>
  <c r="B448" i="16"/>
  <c r="Q447" i="16"/>
  <c r="P447" i="16"/>
  <c r="O447" i="16"/>
  <c r="N447" i="16"/>
  <c r="M447" i="16"/>
  <c r="L447" i="16"/>
  <c r="K447" i="16"/>
  <c r="J447" i="16"/>
  <c r="I447" i="16"/>
  <c r="H447" i="16"/>
  <c r="G447" i="16"/>
  <c r="F447" i="16"/>
  <c r="E447" i="16"/>
  <c r="D447" i="16"/>
  <c r="C447" i="16"/>
  <c r="B447" i="16"/>
  <c r="Q446" i="16"/>
  <c r="P446" i="16"/>
  <c r="O446" i="16"/>
  <c r="N446" i="16"/>
  <c r="M446" i="16"/>
  <c r="L446" i="16"/>
  <c r="K446" i="16"/>
  <c r="J446" i="16"/>
  <c r="I446" i="16"/>
  <c r="H446" i="16"/>
  <c r="G446" i="16"/>
  <c r="F446" i="16"/>
  <c r="E446" i="16"/>
  <c r="D446" i="16"/>
  <c r="C446" i="16"/>
  <c r="B446" i="16"/>
  <c r="Q445" i="16"/>
  <c r="P445" i="16"/>
  <c r="O445" i="16"/>
  <c r="N445" i="16"/>
  <c r="M445" i="16"/>
  <c r="L445" i="16"/>
  <c r="K445" i="16"/>
  <c r="J445" i="16"/>
  <c r="I445" i="16"/>
  <c r="H445" i="16"/>
  <c r="G445" i="16"/>
  <c r="F445" i="16"/>
  <c r="E445" i="16"/>
  <c r="D445" i="16"/>
  <c r="C445" i="16"/>
  <c r="B445" i="16"/>
  <c r="Q444" i="16"/>
  <c r="P444" i="16"/>
  <c r="O444" i="16"/>
  <c r="N444" i="16"/>
  <c r="M444" i="16"/>
  <c r="L444" i="16"/>
  <c r="K444" i="16"/>
  <c r="J444" i="16"/>
  <c r="I444" i="16"/>
  <c r="H444" i="16"/>
  <c r="G444" i="16"/>
  <c r="F444" i="16"/>
  <c r="E444" i="16"/>
  <c r="D444" i="16"/>
  <c r="C444" i="16"/>
  <c r="B444" i="16"/>
  <c r="Q443" i="16"/>
  <c r="P443" i="16"/>
  <c r="O443" i="16"/>
  <c r="N443" i="16"/>
  <c r="M443" i="16"/>
  <c r="L443" i="16"/>
  <c r="K443" i="16"/>
  <c r="J443" i="16"/>
  <c r="I443" i="16"/>
  <c r="H443" i="16"/>
  <c r="G443" i="16"/>
  <c r="F443" i="16"/>
  <c r="E443" i="16"/>
  <c r="D443" i="16"/>
  <c r="C443" i="16"/>
  <c r="B443" i="16"/>
  <c r="Q442" i="16"/>
  <c r="P442" i="16"/>
  <c r="O442" i="16"/>
  <c r="N442" i="16"/>
  <c r="M442" i="16"/>
  <c r="L442" i="16"/>
  <c r="K442" i="16"/>
  <c r="J442" i="16"/>
  <c r="I442" i="16"/>
  <c r="H442" i="16"/>
  <c r="G442" i="16"/>
  <c r="F442" i="16"/>
  <c r="E442" i="16"/>
  <c r="D442" i="16"/>
  <c r="C442" i="16"/>
  <c r="B442" i="16"/>
  <c r="Q441" i="16"/>
  <c r="P441" i="16"/>
  <c r="O441" i="16"/>
  <c r="N441" i="16"/>
  <c r="M441" i="16"/>
  <c r="L441" i="16"/>
  <c r="K441" i="16"/>
  <c r="J441" i="16"/>
  <c r="I441" i="16"/>
  <c r="H441" i="16"/>
  <c r="G441" i="16"/>
  <c r="F441" i="16"/>
  <c r="E441" i="16"/>
  <c r="D441" i="16"/>
  <c r="C441" i="16"/>
  <c r="B441" i="16"/>
  <c r="Q440" i="16"/>
  <c r="P440" i="16"/>
  <c r="O440" i="16"/>
  <c r="N440" i="16"/>
  <c r="M440" i="16"/>
  <c r="L440" i="16"/>
  <c r="K440" i="16"/>
  <c r="J440" i="16"/>
  <c r="I440" i="16"/>
  <c r="H440" i="16"/>
  <c r="G440" i="16"/>
  <c r="F440" i="16"/>
  <c r="E440" i="16"/>
  <c r="D440" i="16"/>
  <c r="C440" i="16"/>
  <c r="B440" i="16"/>
  <c r="Q439" i="16"/>
  <c r="P439" i="16"/>
  <c r="O439" i="16"/>
  <c r="N439" i="16"/>
  <c r="M439" i="16"/>
  <c r="L439" i="16"/>
  <c r="K439" i="16"/>
  <c r="J439" i="16"/>
  <c r="I439" i="16"/>
  <c r="H439" i="16"/>
  <c r="G439" i="16"/>
  <c r="F439" i="16"/>
  <c r="E439" i="16"/>
  <c r="D439" i="16"/>
  <c r="C439" i="16"/>
  <c r="B439" i="16"/>
  <c r="Q438" i="16"/>
  <c r="P438" i="16"/>
  <c r="O438" i="16"/>
  <c r="N438" i="16"/>
  <c r="M438" i="16"/>
  <c r="L438" i="16"/>
  <c r="K438" i="16"/>
  <c r="J438" i="16"/>
  <c r="I438" i="16"/>
  <c r="H438" i="16"/>
  <c r="G438" i="16"/>
  <c r="F438" i="16"/>
  <c r="E438" i="16"/>
  <c r="D438" i="16"/>
  <c r="C438" i="16"/>
  <c r="B438" i="16"/>
  <c r="Q437" i="16"/>
  <c r="P437" i="16"/>
  <c r="O437" i="16"/>
  <c r="N437" i="16"/>
  <c r="M437" i="16"/>
  <c r="L437" i="16"/>
  <c r="K437" i="16"/>
  <c r="J437" i="16"/>
  <c r="I437" i="16"/>
  <c r="H437" i="16"/>
  <c r="G437" i="16"/>
  <c r="F437" i="16"/>
  <c r="E437" i="16"/>
  <c r="D437" i="16"/>
  <c r="C437" i="16"/>
  <c r="B437" i="16"/>
  <c r="Q436" i="16"/>
  <c r="P436" i="16"/>
  <c r="O436" i="16"/>
  <c r="N436" i="16"/>
  <c r="M436" i="16"/>
  <c r="L436" i="16"/>
  <c r="K436" i="16"/>
  <c r="J436" i="16"/>
  <c r="I436" i="16"/>
  <c r="H436" i="16"/>
  <c r="G436" i="16"/>
  <c r="F436" i="16"/>
  <c r="E436" i="16"/>
  <c r="D436" i="16"/>
  <c r="C436" i="16"/>
  <c r="B436" i="16"/>
  <c r="Q435" i="16"/>
  <c r="P435" i="16"/>
  <c r="O435" i="16"/>
  <c r="N435" i="16"/>
  <c r="M435" i="16"/>
  <c r="L435" i="16"/>
  <c r="K435" i="16"/>
  <c r="J435" i="16"/>
  <c r="I435" i="16"/>
  <c r="H435" i="16"/>
  <c r="G435" i="16"/>
  <c r="F435" i="16"/>
  <c r="E435" i="16"/>
  <c r="D435" i="16"/>
  <c r="C435" i="16"/>
  <c r="B435" i="16"/>
  <c r="Q434" i="16"/>
  <c r="P434" i="16"/>
  <c r="O434" i="16"/>
  <c r="N434" i="16"/>
  <c r="M434" i="16"/>
  <c r="L434" i="16"/>
  <c r="K434" i="16"/>
  <c r="J434" i="16"/>
  <c r="I434" i="16"/>
  <c r="H434" i="16"/>
  <c r="G434" i="16"/>
  <c r="F434" i="16"/>
  <c r="E434" i="16"/>
  <c r="D434" i="16"/>
  <c r="C434" i="16"/>
  <c r="B434" i="16"/>
  <c r="Q433" i="16"/>
  <c r="P433" i="16"/>
  <c r="O433" i="16"/>
  <c r="N433" i="16"/>
  <c r="M433" i="16"/>
  <c r="L433" i="16"/>
  <c r="K433" i="16"/>
  <c r="J433" i="16"/>
  <c r="I433" i="16"/>
  <c r="H433" i="16"/>
  <c r="G433" i="16"/>
  <c r="F433" i="16"/>
  <c r="E433" i="16"/>
  <c r="D433" i="16"/>
  <c r="C433" i="16"/>
  <c r="B433" i="16"/>
  <c r="Q432" i="16"/>
  <c r="P432" i="16"/>
  <c r="O432" i="16"/>
  <c r="N432" i="16"/>
  <c r="M432" i="16"/>
  <c r="L432" i="16"/>
  <c r="K432" i="16"/>
  <c r="J432" i="16"/>
  <c r="I432" i="16"/>
  <c r="H432" i="16"/>
  <c r="G432" i="16"/>
  <c r="F432" i="16"/>
  <c r="E432" i="16"/>
  <c r="D432" i="16"/>
  <c r="C432" i="16"/>
  <c r="B432" i="16"/>
  <c r="Q431" i="16"/>
  <c r="P431" i="16"/>
  <c r="O431" i="16"/>
  <c r="N431" i="16"/>
  <c r="M431" i="16"/>
  <c r="L431" i="16"/>
  <c r="K431" i="16"/>
  <c r="J431" i="16"/>
  <c r="I431" i="16"/>
  <c r="H431" i="16"/>
  <c r="G431" i="16"/>
  <c r="F431" i="16"/>
  <c r="E431" i="16"/>
  <c r="D431" i="16"/>
  <c r="C431" i="16"/>
  <c r="B431" i="16"/>
  <c r="Q430" i="16"/>
  <c r="P430" i="16"/>
  <c r="O430" i="16"/>
  <c r="N430" i="16"/>
  <c r="M430" i="16"/>
  <c r="L430" i="16"/>
  <c r="K430" i="16"/>
  <c r="J430" i="16"/>
  <c r="I430" i="16"/>
  <c r="H430" i="16"/>
  <c r="G430" i="16"/>
  <c r="F430" i="16"/>
  <c r="E430" i="16"/>
  <c r="D430" i="16"/>
  <c r="C430" i="16"/>
  <c r="B430" i="16"/>
  <c r="Q429" i="16"/>
  <c r="P429" i="16"/>
  <c r="O429" i="16"/>
  <c r="N429" i="16"/>
  <c r="M429" i="16"/>
  <c r="L429" i="16"/>
  <c r="K429" i="16"/>
  <c r="J429" i="16"/>
  <c r="I429" i="16"/>
  <c r="H429" i="16"/>
  <c r="G429" i="16"/>
  <c r="F429" i="16"/>
  <c r="E429" i="16"/>
  <c r="D429" i="16"/>
  <c r="C429" i="16"/>
  <c r="B429" i="16"/>
  <c r="Q428" i="16"/>
  <c r="P428" i="16"/>
  <c r="O428" i="16"/>
  <c r="N428" i="16"/>
  <c r="M428" i="16"/>
  <c r="L428" i="16"/>
  <c r="K428" i="16"/>
  <c r="J428" i="16"/>
  <c r="I428" i="16"/>
  <c r="H428" i="16"/>
  <c r="G428" i="16"/>
  <c r="F428" i="16"/>
  <c r="E428" i="16"/>
  <c r="D428" i="16"/>
  <c r="C428" i="16"/>
  <c r="B428" i="16"/>
  <c r="Q427" i="16"/>
  <c r="P427" i="16"/>
  <c r="O427" i="16"/>
  <c r="N427" i="16"/>
  <c r="M427" i="16"/>
  <c r="L427" i="16"/>
  <c r="K427" i="16"/>
  <c r="J427" i="16"/>
  <c r="I427" i="16"/>
  <c r="H427" i="16"/>
  <c r="G427" i="16"/>
  <c r="F427" i="16"/>
  <c r="E427" i="16"/>
  <c r="D427" i="16"/>
  <c r="C427" i="16"/>
  <c r="B427" i="16"/>
  <c r="Q426" i="16"/>
  <c r="P426" i="16"/>
  <c r="O426" i="16"/>
  <c r="N426" i="16"/>
  <c r="M426" i="16"/>
  <c r="L426" i="16"/>
  <c r="K426" i="16"/>
  <c r="J426" i="16"/>
  <c r="I426" i="16"/>
  <c r="H426" i="16"/>
  <c r="G426" i="16"/>
  <c r="F426" i="16"/>
  <c r="E426" i="16"/>
  <c r="D426" i="16"/>
  <c r="C426" i="16"/>
  <c r="B426" i="16"/>
  <c r="Q425" i="16"/>
  <c r="P425" i="16"/>
  <c r="O425" i="16"/>
  <c r="N425" i="16"/>
  <c r="M425" i="16"/>
  <c r="L425" i="16"/>
  <c r="K425" i="16"/>
  <c r="J425" i="16"/>
  <c r="I425" i="16"/>
  <c r="H425" i="16"/>
  <c r="G425" i="16"/>
  <c r="F425" i="16"/>
  <c r="E425" i="16"/>
  <c r="D425" i="16"/>
  <c r="C425" i="16"/>
  <c r="B425" i="16"/>
  <c r="Q424" i="16"/>
  <c r="P424" i="16"/>
  <c r="O424" i="16"/>
  <c r="N424" i="16"/>
  <c r="M424" i="16"/>
  <c r="L424" i="16"/>
  <c r="K424" i="16"/>
  <c r="J424" i="16"/>
  <c r="I424" i="16"/>
  <c r="H424" i="16"/>
  <c r="G424" i="16"/>
  <c r="F424" i="16"/>
  <c r="E424" i="16"/>
  <c r="D424" i="16"/>
  <c r="C424" i="16"/>
  <c r="B424" i="16"/>
  <c r="Q423" i="16"/>
  <c r="P423" i="16"/>
  <c r="O423" i="16"/>
  <c r="N423" i="16"/>
  <c r="M423" i="16"/>
  <c r="L423" i="16"/>
  <c r="K423" i="16"/>
  <c r="J423" i="16"/>
  <c r="I423" i="16"/>
  <c r="H423" i="16"/>
  <c r="G423" i="16"/>
  <c r="F423" i="16"/>
  <c r="E423" i="16"/>
  <c r="D423" i="16"/>
  <c r="C423" i="16"/>
  <c r="B423" i="16"/>
  <c r="Q422" i="16"/>
  <c r="P422" i="16"/>
  <c r="O422" i="16"/>
  <c r="N422" i="16"/>
  <c r="M422" i="16"/>
  <c r="L422" i="16"/>
  <c r="K422" i="16"/>
  <c r="J422" i="16"/>
  <c r="I422" i="16"/>
  <c r="H422" i="16"/>
  <c r="G422" i="16"/>
  <c r="F422" i="16"/>
  <c r="E422" i="16"/>
  <c r="D422" i="16"/>
  <c r="C422" i="16"/>
  <c r="B422" i="16"/>
  <c r="Q421" i="16"/>
  <c r="P421" i="16"/>
  <c r="O421" i="16"/>
  <c r="N421" i="16"/>
  <c r="M421" i="16"/>
  <c r="L421" i="16"/>
  <c r="K421" i="16"/>
  <c r="J421" i="16"/>
  <c r="I421" i="16"/>
  <c r="H421" i="16"/>
  <c r="G421" i="16"/>
  <c r="F421" i="16"/>
  <c r="E421" i="16"/>
  <c r="D421" i="16"/>
  <c r="C421" i="16"/>
  <c r="B421" i="16"/>
  <c r="Q420" i="16"/>
  <c r="P420" i="16"/>
  <c r="O420" i="16"/>
  <c r="N420" i="16"/>
  <c r="M420" i="16"/>
  <c r="L420" i="16"/>
  <c r="K420" i="16"/>
  <c r="J420" i="16"/>
  <c r="I420" i="16"/>
  <c r="H420" i="16"/>
  <c r="G420" i="16"/>
  <c r="F420" i="16"/>
  <c r="E420" i="16"/>
  <c r="D420" i="16"/>
  <c r="C420" i="16"/>
  <c r="B420" i="16"/>
  <c r="Q419" i="16"/>
  <c r="P419" i="16"/>
  <c r="O419" i="16"/>
  <c r="N419" i="16"/>
  <c r="M419" i="16"/>
  <c r="L419" i="16"/>
  <c r="K419" i="16"/>
  <c r="J419" i="16"/>
  <c r="I419" i="16"/>
  <c r="H419" i="16"/>
  <c r="G419" i="16"/>
  <c r="F419" i="16"/>
  <c r="E419" i="16"/>
  <c r="D419" i="16"/>
  <c r="C419" i="16"/>
  <c r="B419" i="16"/>
  <c r="Q418" i="16"/>
  <c r="P418" i="16"/>
  <c r="O418" i="16"/>
  <c r="N418" i="16"/>
  <c r="M418" i="16"/>
  <c r="L418" i="16"/>
  <c r="K418" i="16"/>
  <c r="J418" i="16"/>
  <c r="I418" i="16"/>
  <c r="H418" i="16"/>
  <c r="G418" i="16"/>
  <c r="F418" i="16"/>
  <c r="E418" i="16"/>
  <c r="D418" i="16"/>
  <c r="C418" i="16"/>
  <c r="B418" i="16"/>
  <c r="Q417" i="16"/>
  <c r="P417" i="16"/>
  <c r="O417" i="16"/>
  <c r="N417" i="16"/>
  <c r="M417" i="16"/>
  <c r="L417" i="16"/>
  <c r="K417" i="16"/>
  <c r="J417" i="16"/>
  <c r="I417" i="16"/>
  <c r="H417" i="16"/>
  <c r="G417" i="16"/>
  <c r="F417" i="16"/>
  <c r="E417" i="16"/>
  <c r="D417" i="16"/>
  <c r="C417" i="16"/>
  <c r="B417" i="16"/>
  <c r="Q416" i="16"/>
  <c r="P416" i="16"/>
  <c r="O416" i="16"/>
  <c r="N416" i="16"/>
  <c r="M416" i="16"/>
  <c r="L416" i="16"/>
  <c r="K416" i="16"/>
  <c r="J416" i="16"/>
  <c r="I416" i="16"/>
  <c r="H416" i="16"/>
  <c r="G416" i="16"/>
  <c r="F416" i="16"/>
  <c r="E416" i="16"/>
  <c r="D416" i="16"/>
  <c r="C416" i="16"/>
  <c r="B416" i="16"/>
  <c r="Q415" i="16"/>
  <c r="P415" i="16"/>
  <c r="O415" i="16"/>
  <c r="N415" i="16"/>
  <c r="M415" i="16"/>
  <c r="L415" i="16"/>
  <c r="K415" i="16"/>
  <c r="J415" i="16"/>
  <c r="I415" i="16"/>
  <c r="H415" i="16"/>
  <c r="G415" i="16"/>
  <c r="F415" i="16"/>
  <c r="E415" i="16"/>
  <c r="D415" i="16"/>
  <c r="C415" i="16"/>
  <c r="B415" i="16"/>
  <c r="Q414" i="16"/>
  <c r="P414" i="16"/>
  <c r="O414" i="16"/>
  <c r="N414" i="16"/>
  <c r="M414" i="16"/>
  <c r="L414" i="16"/>
  <c r="K414" i="16"/>
  <c r="J414" i="16"/>
  <c r="I414" i="16"/>
  <c r="H414" i="16"/>
  <c r="G414" i="16"/>
  <c r="F414" i="16"/>
  <c r="E414" i="16"/>
  <c r="D414" i="16"/>
  <c r="C414" i="16"/>
  <c r="B414" i="16"/>
  <c r="Q413" i="16"/>
  <c r="P413" i="16"/>
  <c r="O413" i="16"/>
  <c r="N413" i="16"/>
  <c r="M413" i="16"/>
  <c r="L413" i="16"/>
  <c r="K413" i="16"/>
  <c r="J413" i="16"/>
  <c r="I413" i="16"/>
  <c r="H413" i="16"/>
  <c r="G413" i="16"/>
  <c r="F413" i="16"/>
  <c r="E413" i="16"/>
  <c r="D413" i="16"/>
  <c r="C413" i="16"/>
  <c r="B413" i="16"/>
  <c r="Q412" i="16"/>
  <c r="P412" i="16"/>
  <c r="O412" i="16"/>
  <c r="N412" i="16"/>
  <c r="M412" i="16"/>
  <c r="L412" i="16"/>
  <c r="K412" i="16"/>
  <c r="J412" i="16"/>
  <c r="I412" i="16"/>
  <c r="H412" i="16"/>
  <c r="G412" i="16"/>
  <c r="F412" i="16"/>
  <c r="E412" i="16"/>
  <c r="D412" i="16"/>
  <c r="C412" i="16"/>
  <c r="B412" i="16"/>
  <c r="Q411" i="16"/>
  <c r="P411" i="16"/>
  <c r="O411" i="16"/>
  <c r="N411" i="16"/>
  <c r="M411" i="16"/>
  <c r="L411" i="16"/>
  <c r="K411" i="16"/>
  <c r="J411" i="16"/>
  <c r="I411" i="16"/>
  <c r="H411" i="16"/>
  <c r="G411" i="16"/>
  <c r="F411" i="16"/>
  <c r="E411" i="16"/>
  <c r="D411" i="16"/>
  <c r="C411" i="16"/>
  <c r="B411" i="16"/>
  <c r="Q410" i="16"/>
  <c r="P410" i="16"/>
  <c r="O410" i="16"/>
  <c r="N410" i="16"/>
  <c r="M410" i="16"/>
  <c r="L410" i="16"/>
  <c r="K410" i="16"/>
  <c r="J410" i="16"/>
  <c r="I410" i="16"/>
  <c r="H410" i="16"/>
  <c r="G410" i="16"/>
  <c r="F410" i="16"/>
  <c r="E410" i="16"/>
  <c r="D410" i="16"/>
  <c r="C410" i="16"/>
  <c r="B410" i="16"/>
  <c r="Q409" i="16"/>
  <c r="P409" i="16"/>
  <c r="O409" i="16"/>
  <c r="N409" i="16"/>
  <c r="M409" i="16"/>
  <c r="L409" i="16"/>
  <c r="K409" i="16"/>
  <c r="J409" i="16"/>
  <c r="I409" i="16"/>
  <c r="H409" i="16"/>
  <c r="G409" i="16"/>
  <c r="F409" i="16"/>
  <c r="E409" i="16"/>
  <c r="D409" i="16"/>
  <c r="C409" i="16"/>
  <c r="B409" i="16"/>
  <c r="Q408" i="16"/>
  <c r="P408" i="16"/>
  <c r="O408" i="16"/>
  <c r="N408" i="16"/>
  <c r="M408" i="16"/>
  <c r="L408" i="16"/>
  <c r="K408" i="16"/>
  <c r="J408" i="16"/>
  <c r="I408" i="16"/>
  <c r="H408" i="16"/>
  <c r="G408" i="16"/>
  <c r="F408" i="16"/>
  <c r="E408" i="16"/>
  <c r="D408" i="16"/>
  <c r="C408" i="16"/>
  <c r="B408" i="16"/>
  <c r="Q407" i="16"/>
  <c r="P407" i="16"/>
  <c r="O407" i="16"/>
  <c r="N407" i="16"/>
  <c r="M407" i="16"/>
  <c r="L407" i="16"/>
  <c r="K407" i="16"/>
  <c r="J407" i="16"/>
  <c r="I407" i="16"/>
  <c r="H407" i="16"/>
  <c r="G407" i="16"/>
  <c r="F407" i="16"/>
  <c r="E407" i="16"/>
  <c r="D407" i="16"/>
  <c r="C407" i="16"/>
  <c r="B407" i="16"/>
  <c r="Q406" i="16"/>
  <c r="P406" i="16"/>
  <c r="O406" i="16"/>
  <c r="N406" i="16"/>
  <c r="M406" i="16"/>
  <c r="L406" i="16"/>
  <c r="K406" i="16"/>
  <c r="J406" i="16"/>
  <c r="I406" i="16"/>
  <c r="H406" i="16"/>
  <c r="G406" i="16"/>
  <c r="F406" i="16"/>
  <c r="E406" i="16"/>
  <c r="D406" i="16"/>
  <c r="C406" i="16"/>
  <c r="B406" i="16"/>
  <c r="Q405" i="16"/>
  <c r="P405" i="16"/>
  <c r="O405" i="16"/>
  <c r="N405" i="16"/>
  <c r="M405" i="16"/>
  <c r="L405" i="16"/>
  <c r="K405" i="16"/>
  <c r="J405" i="16"/>
  <c r="I405" i="16"/>
  <c r="H405" i="16"/>
  <c r="G405" i="16"/>
  <c r="F405" i="16"/>
  <c r="E405" i="16"/>
  <c r="D405" i="16"/>
  <c r="C405" i="16"/>
  <c r="B405" i="16"/>
  <c r="Q404" i="16"/>
  <c r="P404" i="16"/>
  <c r="O404" i="16"/>
  <c r="N404" i="16"/>
  <c r="M404" i="16"/>
  <c r="L404" i="16"/>
  <c r="K404" i="16"/>
  <c r="J404" i="16"/>
  <c r="I404" i="16"/>
  <c r="H404" i="16"/>
  <c r="G404" i="16"/>
  <c r="F404" i="16"/>
  <c r="E404" i="16"/>
  <c r="D404" i="16"/>
  <c r="C404" i="16"/>
  <c r="B404" i="16"/>
  <c r="Q403" i="16"/>
  <c r="P403" i="16"/>
  <c r="O403" i="16"/>
  <c r="N403" i="16"/>
  <c r="M403" i="16"/>
  <c r="L403" i="16"/>
  <c r="K403" i="16"/>
  <c r="J403" i="16"/>
  <c r="I403" i="16"/>
  <c r="H403" i="16"/>
  <c r="G403" i="16"/>
  <c r="F403" i="16"/>
  <c r="E403" i="16"/>
  <c r="D403" i="16"/>
  <c r="C403" i="16"/>
  <c r="B403" i="16"/>
  <c r="Q402" i="16"/>
  <c r="P402" i="16"/>
  <c r="O402" i="16"/>
  <c r="N402" i="16"/>
  <c r="M402" i="16"/>
  <c r="L402" i="16"/>
  <c r="K402" i="16"/>
  <c r="J402" i="16"/>
  <c r="I402" i="16"/>
  <c r="H402" i="16"/>
  <c r="G402" i="16"/>
  <c r="F402" i="16"/>
  <c r="E402" i="16"/>
  <c r="D402" i="16"/>
  <c r="C402" i="16"/>
  <c r="B402" i="16"/>
  <c r="Q401" i="16"/>
  <c r="P401" i="16"/>
  <c r="O401" i="16"/>
  <c r="N401" i="16"/>
  <c r="M401" i="16"/>
  <c r="L401" i="16"/>
  <c r="K401" i="16"/>
  <c r="J401" i="16"/>
  <c r="I401" i="16"/>
  <c r="H401" i="16"/>
  <c r="G401" i="16"/>
  <c r="F401" i="16"/>
  <c r="E401" i="16"/>
  <c r="D401" i="16"/>
  <c r="C401" i="16"/>
  <c r="B401" i="16"/>
  <c r="Q400" i="16"/>
  <c r="P400" i="16"/>
  <c r="O400" i="16"/>
  <c r="N400" i="16"/>
  <c r="M400" i="16"/>
  <c r="L400" i="16"/>
  <c r="K400" i="16"/>
  <c r="J400" i="16"/>
  <c r="I400" i="16"/>
  <c r="H400" i="16"/>
  <c r="G400" i="16"/>
  <c r="F400" i="16"/>
  <c r="E400" i="16"/>
  <c r="D400" i="16"/>
  <c r="C400" i="16"/>
  <c r="B400" i="16"/>
  <c r="Q399" i="16"/>
  <c r="P399" i="16"/>
  <c r="O399" i="16"/>
  <c r="N399" i="16"/>
  <c r="M399" i="16"/>
  <c r="L399" i="16"/>
  <c r="K399" i="16"/>
  <c r="J399" i="16"/>
  <c r="I399" i="16"/>
  <c r="H399" i="16"/>
  <c r="G399" i="16"/>
  <c r="F399" i="16"/>
  <c r="E399" i="16"/>
  <c r="D399" i="16"/>
  <c r="C399" i="16"/>
  <c r="B399" i="16"/>
  <c r="Q398" i="16"/>
  <c r="P398" i="16"/>
  <c r="O398" i="16"/>
  <c r="N398" i="16"/>
  <c r="M398" i="16"/>
  <c r="L398" i="16"/>
  <c r="K398" i="16"/>
  <c r="J398" i="16"/>
  <c r="I398" i="16"/>
  <c r="H398" i="16"/>
  <c r="G398" i="16"/>
  <c r="F398" i="16"/>
  <c r="E398" i="16"/>
  <c r="D398" i="16"/>
  <c r="C398" i="16"/>
  <c r="B398" i="16"/>
  <c r="Q397" i="16"/>
  <c r="P397" i="16"/>
  <c r="O397" i="16"/>
  <c r="N397" i="16"/>
  <c r="M397" i="16"/>
  <c r="L397" i="16"/>
  <c r="K397" i="16"/>
  <c r="J397" i="16"/>
  <c r="I397" i="16"/>
  <c r="H397" i="16"/>
  <c r="G397" i="16"/>
  <c r="F397" i="16"/>
  <c r="E397" i="16"/>
  <c r="D397" i="16"/>
  <c r="C397" i="16"/>
  <c r="B397" i="16"/>
  <c r="Q396" i="16"/>
  <c r="P396" i="16"/>
  <c r="O396" i="16"/>
  <c r="N396" i="16"/>
  <c r="M396" i="16"/>
  <c r="L396" i="16"/>
  <c r="K396" i="16"/>
  <c r="J396" i="16"/>
  <c r="I396" i="16"/>
  <c r="H396" i="16"/>
  <c r="G396" i="16"/>
  <c r="F396" i="16"/>
  <c r="E396" i="16"/>
  <c r="D396" i="16"/>
  <c r="C396" i="16"/>
  <c r="B396" i="16"/>
  <c r="Q395" i="16"/>
  <c r="P395" i="16"/>
  <c r="O395" i="16"/>
  <c r="N395" i="16"/>
  <c r="M395" i="16"/>
  <c r="L395" i="16"/>
  <c r="K395" i="16"/>
  <c r="J395" i="16"/>
  <c r="I395" i="16"/>
  <c r="H395" i="16"/>
  <c r="G395" i="16"/>
  <c r="F395" i="16"/>
  <c r="E395" i="16"/>
  <c r="D395" i="16"/>
  <c r="C395" i="16"/>
  <c r="B395" i="16"/>
  <c r="Q394" i="16"/>
  <c r="P394" i="16"/>
  <c r="O394" i="16"/>
  <c r="N394" i="16"/>
  <c r="M394" i="16"/>
  <c r="L394" i="16"/>
  <c r="K394" i="16"/>
  <c r="J394" i="16"/>
  <c r="I394" i="16"/>
  <c r="H394" i="16"/>
  <c r="G394" i="16"/>
  <c r="F394" i="16"/>
  <c r="E394" i="16"/>
  <c r="D394" i="16"/>
  <c r="C394" i="16"/>
  <c r="B394" i="16"/>
  <c r="Q393" i="16"/>
  <c r="P393" i="16"/>
  <c r="O393" i="16"/>
  <c r="N393" i="16"/>
  <c r="M393" i="16"/>
  <c r="L393" i="16"/>
  <c r="K393" i="16"/>
  <c r="J393" i="16"/>
  <c r="I393" i="16"/>
  <c r="H393" i="16"/>
  <c r="G393" i="16"/>
  <c r="F393" i="16"/>
  <c r="E393" i="16"/>
  <c r="D393" i="16"/>
  <c r="C393" i="16"/>
  <c r="B393" i="16"/>
  <c r="Q392" i="16"/>
  <c r="P392" i="16"/>
  <c r="O392" i="16"/>
  <c r="N392" i="16"/>
  <c r="M392" i="16"/>
  <c r="L392" i="16"/>
  <c r="K392" i="16"/>
  <c r="J392" i="16"/>
  <c r="I392" i="16"/>
  <c r="H392" i="16"/>
  <c r="G392" i="16"/>
  <c r="F392" i="16"/>
  <c r="E392" i="16"/>
  <c r="D392" i="16"/>
  <c r="C392" i="16"/>
  <c r="B392" i="16"/>
  <c r="Q391" i="16"/>
  <c r="P391" i="16"/>
  <c r="O391" i="16"/>
  <c r="N391" i="16"/>
  <c r="M391" i="16"/>
  <c r="L391" i="16"/>
  <c r="K391" i="16"/>
  <c r="J391" i="16"/>
  <c r="I391" i="16"/>
  <c r="H391" i="16"/>
  <c r="G391" i="16"/>
  <c r="F391" i="16"/>
  <c r="E391" i="16"/>
  <c r="D391" i="16"/>
  <c r="C391" i="16"/>
  <c r="B391" i="16"/>
  <c r="Q390" i="16"/>
  <c r="P390" i="16"/>
  <c r="O390" i="16"/>
  <c r="N390" i="16"/>
  <c r="M390" i="16"/>
  <c r="L390" i="16"/>
  <c r="K390" i="16"/>
  <c r="J390" i="16"/>
  <c r="I390" i="16"/>
  <c r="H390" i="16"/>
  <c r="G390" i="16"/>
  <c r="F390" i="16"/>
  <c r="E390" i="16"/>
  <c r="D390" i="16"/>
  <c r="C390" i="16"/>
  <c r="B390" i="16"/>
  <c r="Q389" i="16"/>
  <c r="P389" i="16"/>
  <c r="O389" i="16"/>
  <c r="N389" i="16"/>
  <c r="M389" i="16"/>
  <c r="L389" i="16"/>
  <c r="K389" i="16"/>
  <c r="J389" i="16"/>
  <c r="I389" i="16"/>
  <c r="H389" i="16"/>
  <c r="G389" i="16"/>
  <c r="F389" i="16"/>
  <c r="E389" i="16"/>
  <c r="D389" i="16"/>
  <c r="C389" i="16"/>
  <c r="B389" i="16"/>
  <c r="Q388" i="16"/>
  <c r="P388" i="16"/>
  <c r="O388" i="16"/>
  <c r="N388" i="16"/>
  <c r="M388" i="16"/>
  <c r="L388" i="16"/>
  <c r="K388" i="16"/>
  <c r="J388" i="16"/>
  <c r="I388" i="16"/>
  <c r="H388" i="16"/>
  <c r="G388" i="16"/>
  <c r="F388" i="16"/>
  <c r="E388" i="16"/>
  <c r="D388" i="16"/>
  <c r="C388" i="16"/>
  <c r="B388" i="16"/>
  <c r="Q387" i="16"/>
  <c r="P387" i="16"/>
  <c r="O387" i="16"/>
  <c r="N387" i="16"/>
  <c r="M387" i="16"/>
  <c r="L387" i="16"/>
  <c r="K387" i="16"/>
  <c r="J387" i="16"/>
  <c r="I387" i="16"/>
  <c r="H387" i="16"/>
  <c r="G387" i="16"/>
  <c r="F387" i="16"/>
  <c r="E387" i="16"/>
  <c r="D387" i="16"/>
  <c r="C387" i="16"/>
  <c r="B387" i="16"/>
  <c r="Q386" i="16"/>
  <c r="P386" i="16"/>
  <c r="O386" i="16"/>
  <c r="N386" i="16"/>
  <c r="M386" i="16"/>
  <c r="L386" i="16"/>
  <c r="K386" i="16"/>
  <c r="J386" i="16"/>
  <c r="I386" i="16"/>
  <c r="H386" i="16"/>
  <c r="G386" i="16"/>
  <c r="F386" i="16"/>
  <c r="E386" i="16"/>
  <c r="D386" i="16"/>
  <c r="C386" i="16"/>
  <c r="B386" i="16"/>
  <c r="Q385" i="16"/>
  <c r="P385" i="16"/>
  <c r="O385" i="16"/>
  <c r="N385" i="16"/>
  <c r="M385" i="16"/>
  <c r="L385" i="16"/>
  <c r="K385" i="16"/>
  <c r="J385" i="16"/>
  <c r="I385" i="16"/>
  <c r="H385" i="16"/>
  <c r="G385" i="16"/>
  <c r="F385" i="16"/>
  <c r="E385" i="16"/>
  <c r="D385" i="16"/>
  <c r="C385" i="16"/>
  <c r="B385" i="16"/>
  <c r="Q384" i="16"/>
  <c r="P384" i="16"/>
  <c r="O384" i="16"/>
  <c r="N384" i="16"/>
  <c r="M384" i="16"/>
  <c r="L384" i="16"/>
  <c r="K384" i="16"/>
  <c r="J384" i="16"/>
  <c r="I384" i="16"/>
  <c r="H384" i="16"/>
  <c r="G384" i="16"/>
  <c r="F384" i="16"/>
  <c r="E384" i="16"/>
  <c r="D384" i="16"/>
  <c r="C384" i="16"/>
  <c r="B384" i="16"/>
  <c r="Q383" i="16"/>
  <c r="P383" i="16"/>
  <c r="O383" i="16"/>
  <c r="N383" i="16"/>
  <c r="M383" i="16"/>
  <c r="L383" i="16"/>
  <c r="K383" i="16"/>
  <c r="J383" i="16"/>
  <c r="I383" i="16"/>
  <c r="H383" i="16"/>
  <c r="G383" i="16"/>
  <c r="F383" i="16"/>
  <c r="E383" i="16"/>
  <c r="D383" i="16"/>
  <c r="C383" i="16"/>
  <c r="B383" i="16"/>
  <c r="Q382" i="16"/>
  <c r="P382" i="16"/>
  <c r="O382" i="16"/>
  <c r="N382" i="16"/>
  <c r="M382" i="16"/>
  <c r="L382" i="16"/>
  <c r="K382" i="16"/>
  <c r="J382" i="16"/>
  <c r="I382" i="16"/>
  <c r="H382" i="16"/>
  <c r="G382" i="16"/>
  <c r="F382" i="16"/>
  <c r="E382" i="16"/>
  <c r="D382" i="16"/>
  <c r="C382" i="16"/>
  <c r="B382" i="16"/>
  <c r="Q381" i="16"/>
  <c r="P381" i="16"/>
  <c r="O381" i="16"/>
  <c r="N381" i="16"/>
  <c r="M381" i="16"/>
  <c r="L381" i="16"/>
  <c r="K381" i="16"/>
  <c r="J381" i="16"/>
  <c r="I381" i="16"/>
  <c r="H381" i="16"/>
  <c r="G381" i="16"/>
  <c r="F381" i="16"/>
  <c r="E381" i="16"/>
  <c r="D381" i="16"/>
  <c r="C381" i="16"/>
  <c r="B381" i="16"/>
  <c r="Q380" i="16"/>
  <c r="P380" i="16"/>
  <c r="O380" i="16"/>
  <c r="N380" i="16"/>
  <c r="M380" i="16"/>
  <c r="L380" i="16"/>
  <c r="K380" i="16"/>
  <c r="J380" i="16"/>
  <c r="I380" i="16"/>
  <c r="H380" i="16"/>
  <c r="G380" i="16"/>
  <c r="F380" i="16"/>
  <c r="E380" i="16"/>
  <c r="D380" i="16"/>
  <c r="C380" i="16"/>
  <c r="B380" i="16"/>
  <c r="Q379" i="16"/>
  <c r="P379" i="16"/>
  <c r="O379" i="16"/>
  <c r="N379" i="16"/>
  <c r="M379" i="16"/>
  <c r="L379" i="16"/>
  <c r="K379" i="16"/>
  <c r="J379" i="16"/>
  <c r="I379" i="16"/>
  <c r="H379" i="16"/>
  <c r="G379" i="16"/>
  <c r="F379" i="16"/>
  <c r="E379" i="16"/>
  <c r="D379" i="16"/>
  <c r="C379" i="16"/>
  <c r="B379" i="16"/>
  <c r="Q378" i="16"/>
  <c r="P378" i="16"/>
  <c r="O378" i="16"/>
  <c r="N378" i="16"/>
  <c r="M378" i="16"/>
  <c r="L378" i="16"/>
  <c r="K378" i="16"/>
  <c r="J378" i="16"/>
  <c r="I378" i="16"/>
  <c r="H378" i="16"/>
  <c r="G378" i="16"/>
  <c r="F378" i="16"/>
  <c r="E378" i="16"/>
  <c r="D378" i="16"/>
  <c r="C378" i="16"/>
  <c r="B378" i="16"/>
  <c r="Q377" i="16"/>
  <c r="P377" i="16"/>
  <c r="O377" i="16"/>
  <c r="N377" i="16"/>
  <c r="M377" i="16"/>
  <c r="L377" i="16"/>
  <c r="K377" i="16"/>
  <c r="J377" i="16"/>
  <c r="I377" i="16"/>
  <c r="H377" i="16"/>
  <c r="G377" i="16"/>
  <c r="F377" i="16"/>
  <c r="E377" i="16"/>
  <c r="D377" i="16"/>
  <c r="C377" i="16"/>
  <c r="B377" i="16"/>
  <c r="Q376" i="16"/>
  <c r="P376" i="16"/>
  <c r="O376" i="16"/>
  <c r="N376" i="16"/>
  <c r="M376" i="16"/>
  <c r="L376" i="16"/>
  <c r="K376" i="16"/>
  <c r="J376" i="16"/>
  <c r="I376" i="16"/>
  <c r="H376" i="16"/>
  <c r="G376" i="16"/>
  <c r="F376" i="16"/>
  <c r="E376" i="16"/>
  <c r="D376" i="16"/>
  <c r="C376" i="16"/>
  <c r="B376" i="16"/>
  <c r="Q375" i="16"/>
  <c r="P375" i="16"/>
  <c r="O375" i="16"/>
  <c r="N375" i="16"/>
  <c r="M375" i="16"/>
  <c r="L375" i="16"/>
  <c r="K375" i="16"/>
  <c r="J375" i="16"/>
  <c r="I375" i="16"/>
  <c r="H375" i="16"/>
  <c r="G375" i="16"/>
  <c r="F375" i="16"/>
  <c r="E375" i="16"/>
  <c r="D375" i="16"/>
  <c r="C375" i="16"/>
  <c r="B375" i="16"/>
  <c r="Q374" i="16"/>
  <c r="P374" i="16"/>
  <c r="O374" i="16"/>
  <c r="N374" i="16"/>
  <c r="M374" i="16"/>
  <c r="L374" i="16"/>
  <c r="K374" i="16"/>
  <c r="J374" i="16"/>
  <c r="I374" i="16"/>
  <c r="H374" i="16"/>
  <c r="G374" i="16"/>
  <c r="F374" i="16"/>
  <c r="E374" i="16"/>
  <c r="D374" i="16"/>
  <c r="C374" i="16"/>
  <c r="B374" i="16"/>
  <c r="Q373" i="16"/>
  <c r="P373" i="16"/>
  <c r="O373" i="16"/>
  <c r="N373" i="16"/>
  <c r="M373" i="16"/>
  <c r="L373" i="16"/>
  <c r="K373" i="16"/>
  <c r="J373" i="16"/>
  <c r="I373" i="16"/>
  <c r="H373" i="16"/>
  <c r="G373" i="16"/>
  <c r="F373" i="16"/>
  <c r="E373" i="16"/>
  <c r="D373" i="16"/>
  <c r="C373" i="16"/>
  <c r="B373" i="16"/>
  <c r="Q372" i="16"/>
  <c r="P372" i="16"/>
  <c r="O372" i="16"/>
  <c r="N372" i="16"/>
  <c r="M372" i="16"/>
  <c r="L372" i="16"/>
  <c r="K372" i="16"/>
  <c r="J372" i="16"/>
  <c r="I372" i="16"/>
  <c r="H372" i="16"/>
  <c r="G372" i="16"/>
  <c r="F372" i="16"/>
  <c r="E372" i="16"/>
  <c r="D372" i="16"/>
  <c r="C372" i="16"/>
  <c r="B372" i="16"/>
  <c r="Q371" i="16"/>
  <c r="P371" i="16"/>
  <c r="O371" i="16"/>
  <c r="N371" i="16"/>
  <c r="M371" i="16"/>
  <c r="L371" i="16"/>
  <c r="K371" i="16"/>
  <c r="J371" i="16"/>
  <c r="I371" i="16"/>
  <c r="H371" i="16"/>
  <c r="G371" i="16"/>
  <c r="F371" i="16"/>
  <c r="E371" i="16"/>
  <c r="D371" i="16"/>
  <c r="C371" i="16"/>
  <c r="B371" i="16"/>
  <c r="Q370" i="16"/>
  <c r="P370" i="16"/>
  <c r="O370" i="16"/>
  <c r="N370" i="16"/>
  <c r="M370" i="16"/>
  <c r="L370" i="16"/>
  <c r="K370" i="16"/>
  <c r="J370" i="16"/>
  <c r="I370" i="16"/>
  <c r="H370" i="16"/>
  <c r="G370" i="16"/>
  <c r="F370" i="16"/>
  <c r="E370" i="16"/>
  <c r="D370" i="16"/>
  <c r="C370" i="16"/>
  <c r="B370" i="16"/>
  <c r="Q369" i="16"/>
  <c r="P369" i="16"/>
  <c r="O369" i="16"/>
  <c r="N369" i="16"/>
  <c r="M369" i="16"/>
  <c r="L369" i="16"/>
  <c r="K369" i="16"/>
  <c r="J369" i="16"/>
  <c r="I369" i="16"/>
  <c r="H369" i="16"/>
  <c r="G369" i="16"/>
  <c r="F369" i="16"/>
  <c r="E369" i="16"/>
  <c r="D369" i="16"/>
  <c r="C369" i="16"/>
  <c r="B369" i="16"/>
  <c r="Q368" i="16"/>
  <c r="P368" i="16"/>
  <c r="O368" i="16"/>
  <c r="N368" i="16"/>
  <c r="M368" i="16"/>
  <c r="L368" i="16"/>
  <c r="K368" i="16"/>
  <c r="J368" i="16"/>
  <c r="I368" i="16"/>
  <c r="H368" i="16"/>
  <c r="G368" i="16"/>
  <c r="F368" i="16"/>
  <c r="E368" i="16"/>
  <c r="D368" i="16"/>
  <c r="C368" i="16"/>
  <c r="B368" i="16"/>
  <c r="Q367" i="16"/>
  <c r="P367" i="16"/>
  <c r="O367" i="16"/>
  <c r="N367" i="16"/>
  <c r="M367" i="16"/>
  <c r="L367" i="16"/>
  <c r="K367" i="16"/>
  <c r="J367" i="16"/>
  <c r="I367" i="16"/>
  <c r="H367" i="16"/>
  <c r="G367" i="16"/>
  <c r="F367" i="16"/>
  <c r="E367" i="16"/>
  <c r="D367" i="16"/>
  <c r="C367" i="16"/>
  <c r="B367" i="16"/>
  <c r="Q366" i="16"/>
  <c r="P366" i="16"/>
  <c r="O366" i="16"/>
  <c r="N366" i="16"/>
  <c r="M366" i="16"/>
  <c r="L366" i="16"/>
  <c r="K366" i="16"/>
  <c r="J366" i="16"/>
  <c r="I366" i="16"/>
  <c r="H366" i="16"/>
  <c r="G366" i="16"/>
  <c r="F366" i="16"/>
  <c r="E366" i="16"/>
  <c r="D366" i="16"/>
  <c r="C366" i="16"/>
  <c r="B366" i="16"/>
  <c r="Q365" i="16"/>
  <c r="P365" i="16"/>
  <c r="O365" i="16"/>
  <c r="N365" i="16"/>
  <c r="M365" i="16"/>
  <c r="L365" i="16"/>
  <c r="K365" i="16"/>
  <c r="J365" i="16"/>
  <c r="I365" i="16"/>
  <c r="H365" i="16"/>
  <c r="G365" i="16"/>
  <c r="F365" i="16"/>
  <c r="E365" i="16"/>
  <c r="D365" i="16"/>
  <c r="C365" i="16"/>
  <c r="B365" i="16"/>
  <c r="Q364" i="16"/>
  <c r="P364" i="16"/>
  <c r="O364" i="16"/>
  <c r="N364" i="16"/>
  <c r="M364" i="16"/>
  <c r="L364" i="16"/>
  <c r="K364" i="16"/>
  <c r="J364" i="16"/>
  <c r="I364" i="16"/>
  <c r="H364" i="16"/>
  <c r="G364" i="16"/>
  <c r="F364" i="16"/>
  <c r="E364" i="16"/>
  <c r="D364" i="16"/>
  <c r="C364" i="16"/>
  <c r="B364" i="16"/>
  <c r="Q363" i="16"/>
  <c r="P363" i="16"/>
  <c r="O363" i="16"/>
  <c r="N363" i="16"/>
  <c r="M363" i="16"/>
  <c r="L363" i="16"/>
  <c r="K363" i="16"/>
  <c r="J363" i="16"/>
  <c r="I363" i="16"/>
  <c r="H363" i="16"/>
  <c r="G363" i="16"/>
  <c r="F363" i="16"/>
  <c r="E363" i="16"/>
  <c r="D363" i="16"/>
  <c r="C363" i="16"/>
  <c r="B363" i="16"/>
  <c r="Q362" i="16"/>
  <c r="P362" i="16"/>
  <c r="O362" i="16"/>
  <c r="N362" i="16"/>
  <c r="M362" i="16"/>
  <c r="L362" i="16"/>
  <c r="K362" i="16"/>
  <c r="J362" i="16"/>
  <c r="I362" i="16"/>
  <c r="H362" i="16"/>
  <c r="G362" i="16"/>
  <c r="F362" i="16"/>
  <c r="E362" i="16"/>
  <c r="D362" i="16"/>
  <c r="C362" i="16"/>
  <c r="B362" i="16"/>
  <c r="Q361" i="16"/>
  <c r="P361" i="16"/>
  <c r="O361" i="16"/>
  <c r="N361" i="16"/>
  <c r="M361" i="16"/>
  <c r="L361" i="16"/>
  <c r="K361" i="16"/>
  <c r="J361" i="16"/>
  <c r="I361" i="16"/>
  <c r="H361" i="16"/>
  <c r="G361" i="16"/>
  <c r="F361" i="16"/>
  <c r="E361" i="16"/>
  <c r="D361" i="16"/>
  <c r="C361" i="16"/>
  <c r="B361" i="16"/>
  <c r="Q360" i="16"/>
  <c r="P360" i="16"/>
  <c r="O360" i="16"/>
  <c r="N360" i="16"/>
  <c r="M360" i="16"/>
  <c r="L360" i="16"/>
  <c r="K360" i="16"/>
  <c r="J360" i="16"/>
  <c r="I360" i="16"/>
  <c r="H360" i="16"/>
  <c r="G360" i="16"/>
  <c r="F360" i="16"/>
  <c r="E360" i="16"/>
  <c r="D360" i="16"/>
  <c r="C360" i="16"/>
  <c r="B360" i="16"/>
  <c r="Q359" i="16"/>
  <c r="P359" i="16"/>
  <c r="O359" i="16"/>
  <c r="N359" i="16"/>
  <c r="M359" i="16"/>
  <c r="L359" i="16"/>
  <c r="K359" i="16"/>
  <c r="J359" i="16"/>
  <c r="I359" i="16"/>
  <c r="H359" i="16"/>
  <c r="G359" i="16"/>
  <c r="F359" i="16"/>
  <c r="E359" i="16"/>
  <c r="D359" i="16"/>
  <c r="C359" i="16"/>
  <c r="B359" i="16"/>
  <c r="Q358" i="16"/>
  <c r="P358" i="16"/>
  <c r="O358" i="16"/>
  <c r="N358" i="16"/>
  <c r="M358" i="16"/>
  <c r="L358" i="16"/>
  <c r="K358" i="16"/>
  <c r="J358" i="16"/>
  <c r="I358" i="16"/>
  <c r="H358" i="16"/>
  <c r="G358" i="16"/>
  <c r="F358" i="16"/>
  <c r="E358" i="16"/>
  <c r="D358" i="16"/>
  <c r="C358" i="16"/>
  <c r="B358" i="16"/>
  <c r="Q357" i="16"/>
  <c r="P357" i="16"/>
  <c r="O357" i="16"/>
  <c r="N357" i="16"/>
  <c r="M357" i="16"/>
  <c r="L357" i="16"/>
  <c r="K357" i="16"/>
  <c r="J357" i="16"/>
  <c r="I357" i="16"/>
  <c r="H357" i="16"/>
  <c r="G357" i="16"/>
  <c r="F357" i="16"/>
  <c r="E357" i="16"/>
  <c r="D357" i="16"/>
  <c r="C357" i="16"/>
  <c r="B357" i="16"/>
  <c r="Q356" i="16"/>
  <c r="P356" i="16"/>
  <c r="O356" i="16"/>
  <c r="N356" i="16"/>
  <c r="M356" i="16"/>
  <c r="L356" i="16"/>
  <c r="K356" i="16"/>
  <c r="J356" i="16"/>
  <c r="I356" i="16"/>
  <c r="H356" i="16"/>
  <c r="G356" i="16"/>
  <c r="F356" i="16"/>
  <c r="E356" i="16"/>
  <c r="D356" i="16"/>
  <c r="C356" i="16"/>
  <c r="B356" i="16"/>
  <c r="Q355" i="16"/>
  <c r="P355" i="16"/>
  <c r="O355" i="16"/>
  <c r="N355" i="16"/>
  <c r="M355" i="16"/>
  <c r="L355" i="16"/>
  <c r="K355" i="16"/>
  <c r="J355" i="16"/>
  <c r="I355" i="16"/>
  <c r="H355" i="16"/>
  <c r="G355" i="16"/>
  <c r="F355" i="16"/>
  <c r="E355" i="16"/>
  <c r="D355" i="16"/>
  <c r="C355" i="16"/>
  <c r="B355" i="16"/>
  <c r="Q354" i="16"/>
  <c r="P354" i="16"/>
  <c r="O354" i="16"/>
  <c r="N354" i="16"/>
  <c r="M354" i="16"/>
  <c r="L354" i="16"/>
  <c r="K354" i="16"/>
  <c r="J354" i="16"/>
  <c r="I354" i="16"/>
  <c r="H354" i="16"/>
  <c r="G354" i="16"/>
  <c r="F354" i="16"/>
  <c r="E354" i="16"/>
  <c r="D354" i="16"/>
  <c r="C354" i="16"/>
  <c r="B354" i="16"/>
  <c r="Q353" i="16"/>
  <c r="P353" i="16"/>
  <c r="O353" i="16"/>
  <c r="N353" i="16"/>
  <c r="M353" i="16"/>
  <c r="L353" i="16"/>
  <c r="K353" i="16"/>
  <c r="J353" i="16"/>
  <c r="I353" i="16"/>
  <c r="H353" i="16"/>
  <c r="G353" i="16"/>
  <c r="F353" i="16"/>
  <c r="E353" i="16"/>
  <c r="D353" i="16"/>
  <c r="C353" i="16"/>
  <c r="B353" i="16"/>
  <c r="Q352" i="16"/>
  <c r="P352" i="16"/>
  <c r="O352" i="16"/>
  <c r="N352" i="16"/>
  <c r="M352" i="16"/>
  <c r="L352" i="16"/>
  <c r="K352" i="16"/>
  <c r="J352" i="16"/>
  <c r="I352" i="16"/>
  <c r="H352" i="16"/>
  <c r="G352" i="16"/>
  <c r="F352" i="16"/>
  <c r="E352" i="16"/>
  <c r="D352" i="16"/>
  <c r="C352" i="16"/>
  <c r="B352" i="16"/>
  <c r="Q351" i="16"/>
  <c r="P351" i="16"/>
  <c r="O351" i="16"/>
  <c r="N351" i="16"/>
  <c r="M351" i="16"/>
  <c r="L351" i="16"/>
  <c r="K351" i="16"/>
  <c r="J351" i="16"/>
  <c r="I351" i="16"/>
  <c r="H351" i="16"/>
  <c r="G351" i="16"/>
  <c r="F351" i="16"/>
  <c r="E351" i="16"/>
  <c r="D351" i="16"/>
  <c r="C351" i="16"/>
  <c r="B351" i="16"/>
  <c r="Q350" i="16"/>
  <c r="P350" i="16"/>
  <c r="O350" i="16"/>
  <c r="N350" i="16"/>
  <c r="M350" i="16"/>
  <c r="L350" i="16"/>
  <c r="K350" i="16"/>
  <c r="J350" i="16"/>
  <c r="I350" i="16"/>
  <c r="H350" i="16"/>
  <c r="G350" i="16"/>
  <c r="F350" i="16"/>
  <c r="E350" i="16"/>
  <c r="D350" i="16"/>
  <c r="C350" i="16"/>
  <c r="B350" i="16"/>
  <c r="Q349" i="16"/>
  <c r="P349" i="16"/>
  <c r="O349" i="16"/>
  <c r="N349" i="16"/>
  <c r="M349" i="16"/>
  <c r="L349" i="16"/>
  <c r="K349" i="16"/>
  <c r="J349" i="16"/>
  <c r="I349" i="16"/>
  <c r="H349" i="16"/>
  <c r="G349" i="16"/>
  <c r="F349" i="16"/>
  <c r="E349" i="16"/>
  <c r="D349" i="16"/>
  <c r="C349" i="16"/>
  <c r="B349" i="16"/>
  <c r="Q348" i="16"/>
  <c r="P348" i="16"/>
  <c r="O348" i="16"/>
  <c r="N348" i="16"/>
  <c r="M348" i="16"/>
  <c r="L348" i="16"/>
  <c r="K348" i="16"/>
  <c r="J348" i="16"/>
  <c r="I348" i="16"/>
  <c r="H348" i="16"/>
  <c r="G348" i="16"/>
  <c r="F348" i="16"/>
  <c r="E348" i="16"/>
  <c r="D348" i="16"/>
  <c r="C348" i="16"/>
  <c r="B348" i="16"/>
  <c r="Q347" i="16"/>
  <c r="P347" i="16"/>
  <c r="O347" i="16"/>
  <c r="N347" i="16"/>
  <c r="M347" i="16"/>
  <c r="L347" i="16"/>
  <c r="K347" i="16"/>
  <c r="J347" i="16"/>
  <c r="I347" i="16"/>
  <c r="H347" i="16"/>
  <c r="G347" i="16"/>
  <c r="F347" i="16"/>
  <c r="E347" i="16"/>
  <c r="D347" i="16"/>
  <c r="C347" i="16"/>
  <c r="B347" i="16"/>
  <c r="Q346" i="16"/>
  <c r="P346" i="16"/>
  <c r="O346" i="16"/>
  <c r="N346" i="16"/>
  <c r="M346" i="16"/>
  <c r="L346" i="16"/>
  <c r="K346" i="16"/>
  <c r="J346" i="16"/>
  <c r="I346" i="16"/>
  <c r="H346" i="16"/>
  <c r="G346" i="16"/>
  <c r="F346" i="16"/>
  <c r="E346" i="16"/>
  <c r="D346" i="16"/>
  <c r="C346" i="16"/>
  <c r="B346" i="16"/>
  <c r="Q345" i="16"/>
  <c r="P345" i="16"/>
  <c r="O345" i="16"/>
  <c r="N345" i="16"/>
  <c r="M345" i="16"/>
  <c r="L345" i="16"/>
  <c r="K345" i="16"/>
  <c r="J345" i="16"/>
  <c r="I345" i="16"/>
  <c r="H345" i="16"/>
  <c r="G345" i="16"/>
  <c r="F345" i="16"/>
  <c r="E345" i="16"/>
  <c r="D345" i="16"/>
  <c r="C345" i="16"/>
  <c r="B345" i="16"/>
  <c r="Q344" i="16"/>
  <c r="P344" i="16"/>
  <c r="O344" i="16"/>
  <c r="N344" i="16"/>
  <c r="M344" i="16"/>
  <c r="L344" i="16"/>
  <c r="K344" i="16"/>
  <c r="J344" i="16"/>
  <c r="I344" i="16"/>
  <c r="H344" i="16"/>
  <c r="G344" i="16"/>
  <c r="F344" i="16"/>
  <c r="E344" i="16"/>
  <c r="D344" i="16"/>
  <c r="C344" i="16"/>
  <c r="B344" i="16"/>
  <c r="Q343" i="16"/>
  <c r="P343" i="16"/>
  <c r="O343" i="16"/>
  <c r="N343" i="16"/>
  <c r="M343" i="16"/>
  <c r="L343" i="16"/>
  <c r="K343" i="16"/>
  <c r="J343" i="16"/>
  <c r="I343" i="16"/>
  <c r="H343" i="16"/>
  <c r="G343" i="16"/>
  <c r="F343" i="16"/>
  <c r="E343" i="16"/>
  <c r="D343" i="16"/>
  <c r="C343" i="16"/>
  <c r="B343" i="16"/>
  <c r="Q342" i="16"/>
  <c r="P342" i="16"/>
  <c r="O342" i="16"/>
  <c r="N342" i="16"/>
  <c r="M342" i="16"/>
  <c r="L342" i="16"/>
  <c r="K342" i="16"/>
  <c r="J342" i="16"/>
  <c r="I342" i="16"/>
  <c r="H342" i="16"/>
  <c r="G342" i="16"/>
  <c r="F342" i="16"/>
  <c r="E342" i="16"/>
  <c r="D342" i="16"/>
  <c r="C342" i="16"/>
  <c r="B342" i="16"/>
  <c r="Q341" i="16"/>
  <c r="P341" i="16"/>
  <c r="O341" i="16"/>
  <c r="N341" i="16"/>
  <c r="M341" i="16"/>
  <c r="L341" i="16"/>
  <c r="K341" i="16"/>
  <c r="J341" i="16"/>
  <c r="I341" i="16"/>
  <c r="H341" i="16"/>
  <c r="G341" i="16"/>
  <c r="F341" i="16"/>
  <c r="E341" i="16"/>
  <c r="D341" i="16"/>
  <c r="C341" i="16"/>
  <c r="B341" i="16"/>
  <c r="Q340" i="16"/>
  <c r="P340" i="16"/>
  <c r="O340" i="16"/>
  <c r="N340" i="16"/>
  <c r="M340" i="16"/>
  <c r="L340" i="16"/>
  <c r="K340" i="16"/>
  <c r="J340" i="16"/>
  <c r="I340" i="16"/>
  <c r="H340" i="16"/>
  <c r="G340" i="16"/>
  <c r="F340" i="16"/>
  <c r="E340" i="16"/>
  <c r="D340" i="16"/>
  <c r="C340" i="16"/>
  <c r="B340" i="16"/>
  <c r="Q339" i="16"/>
  <c r="P339" i="16"/>
  <c r="O339" i="16"/>
  <c r="N339" i="16"/>
  <c r="M339" i="16"/>
  <c r="L339" i="16"/>
  <c r="K339" i="16"/>
  <c r="J339" i="16"/>
  <c r="I339" i="16"/>
  <c r="H339" i="16"/>
  <c r="G339" i="16"/>
  <c r="F339" i="16"/>
  <c r="E339" i="16"/>
  <c r="D339" i="16"/>
  <c r="C339" i="16"/>
  <c r="B339" i="16"/>
  <c r="Q338" i="16"/>
  <c r="P338" i="16"/>
  <c r="O338" i="16"/>
  <c r="N338" i="16"/>
  <c r="M338" i="16"/>
  <c r="L338" i="16"/>
  <c r="K338" i="16"/>
  <c r="J338" i="16"/>
  <c r="I338" i="16"/>
  <c r="H338" i="16"/>
  <c r="G338" i="16"/>
  <c r="F338" i="16"/>
  <c r="E338" i="16"/>
  <c r="D338" i="16"/>
  <c r="C338" i="16"/>
  <c r="B338" i="16"/>
  <c r="Q337" i="16"/>
  <c r="P337" i="16"/>
  <c r="O337" i="16"/>
  <c r="N337" i="16"/>
  <c r="M337" i="16"/>
  <c r="L337" i="16"/>
  <c r="K337" i="16"/>
  <c r="J337" i="16"/>
  <c r="I337" i="16"/>
  <c r="H337" i="16"/>
  <c r="G337" i="16"/>
  <c r="F337" i="16"/>
  <c r="E337" i="16"/>
  <c r="D337" i="16"/>
  <c r="C337" i="16"/>
  <c r="B337" i="16"/>
  <c r="Q336" i="16"/>
  <c r="P336" i="16"/>
  <c r="O336" i="16"/>
  <c r="N336" i="16"/>
  <c r="M336" i="16"/>
  <c r="L336" i="16"/>
  <c r="K336" i="16"/>
  <c r="J336" i="16"/>
  <c r="I336" i="16"/>
  <c r="H336" i="16"/>
  <c r="G336" i="16"/>
  <c r="F336" i="16"/>
  <c r="E336" i="16"/>
  <c r="D336" i="16"/>
  <c r="C336" i="16"/>
  <c r="B336" i="16"/>
  <c r="Q335" i="16"/>
  <c r="P335" i="16"/>
  <c r="O335" i="16"/>
  <c r="N335" i="16"/>
  <c r="M335" i="16"/>
  <c r="L335" i="16"/>
  <c r="K335" i="16"/>
  <c r="J335" i="16"/>
  <c r="I335" i="16"/>
  <c r="H335" i="16"/>
  <c r="G335" i="16"/>
  <c r="F335" i="16"/>
  <c r="E335" i="16"/>
  <c r="D335" i="16"/>
  <c r="C335" i="16"/>
  <c r="B335" i="16"/>
  <c r="Q334" i="16"/>
  <c r="P334" i="16"/>
  <c r="O334" i="16"/>
  <c r="N334" i="16"/>
  <c r="M334" i="16"/>
  <c r="L334" i="16"/>
  <c r="K334" i="16"/>
  <c r="J334" i="16"/>
  <c r="I334" i="16"/>
  <c r="H334" i="16"/>
  <c r="G334" i="16"/>
  <c r="F334" i="16"/>
  <c r="E334" i="16"/>
  <c r="D334" i="16"/>
  <c r="C334" i="16"/>
  <c r="B334" i="16"/>
  <c r="Q333" i="16"/>
  <c r="P333" i="16"/>
  <c r="O333" i="16"/>
  <c r="N333" i="16"/>
  <c r="M333" i="16"/>
  <c r="L333" i="16"/>
  <c r="K333" i="16"/>
  <c r="J333" i="16"/>
  <c r="I333" i="16"/>
  <c r="H333" i="16"/>
  <c r="G333" i="16"/>
  <c r="F333" i="16"/>
  <c r="E333" i="16"/>
  <c r="D333" i="16"/>
  <c r="C333" i="16"/>
  <c r="B333" i="16"/>
  <c r="Q332" i="16"/>
  <c r="P332" i="16"/>
  <c r="O332" i="16"/>
  <c r="N332" i="16"/>
  <c r="M332" i="16"/>
  <c r="L332" i="16"/>
  <c r="K332" i="16"/>
  <c r="J332" i="16"/>
  <c r="I332" i="16"/>
  <c r="H332" i="16"/>
  <c r="G332" i="16"/>
  <c r="F332" i="16"/>
  <c r="E332" i="16"/>
  <c r="D332" i="16"/>
  <c r="C332" i="16"/>
  <c r="B332" i="16"/>
  <c r="Q331" i="16"/>
  <c r="P331" i="16"/>
  <c r="O331" i="16"/>
  <c r="N331" i="16"/>
  <c r="M331" i="16"/>
  <c r="L331" i="16"/>
  <c r="K331" i="16"/>
  <c r="J331" i="16"/>
  <c r="I331" i="16"/>
  <c r="H331" i="16"/>
  <c r="G331" i="16"/>
  <c r="F331" i="16"/>
  <c r="E331" i="16"/>
  <c r="D331" i="16"/>
  <c r="C331" i="16"/>
  <c r="B331" i="16"/>
  <c r="Q330" i="16"/>
  <c r="P330" i="16"/>
  <c r="O330" i="16"/>
  <c r="N330" i="16"/>
  <c r="M330" i="16"/>
  <c r="L330" i="16"/>
  <c r="K330" i="16"/>
  <c r="J330" i="16"/>
  <c r="I330" i="16"/>
  <c r="H330" i="16"/>
  <c r="G330" i="16"/>
  <c r="F330" i="16"/>
  <c r="E330" i="16"/>
  <c r="D330" i="16"/>
  <c r="C330" i="16"/>
  <c r="B330" i="16"/>
  <c r="Q329" i="16"/>
  <c r="P329" i="16"/>
  <c r="O329" i="16"/>
  <c r="N329" i="16"/>
  <c r="M329" i="16"/>
  <c r="L329" i="16"/>
  <c r="K329" i="16"/>
  <c r="J329" i="16"/>
  <c r="I329" i="16"/>
  <c r="H329" i="16"/>
  <c r="G329" i="16"/>
  <c r="F329" i="16"/>
  <c r="E329" i="16"/>
  <c r="D329" i="16"/>
  <c r="C329" i="16"/>
  <c r="B329" i="16"/>
  <c r="Q328" i="16"/>
  <c r="P328" i="16"/>
  <c r="O328" i="16"/>
  <c r="N328" i="16"/>
  <c r="M328" i="16"/>
  <c r="L328" i="16"/>
  <c r="K328" i="16"/>
  <c r="J328" i="16"/>
  <c r="I328" i="16"/>
  <c r="H328" i="16"/>
  <c r="G328" i="16"/>
  <c r="F328" i="16"/>
  <c r="E328" i="16"/>
  <c r="D328" i="16"/>
  <c r="C328" i="16"/>
  <c r="B328" i="16"/>
  <c r="Q327" i="16"/>
  <c r="P327" i="16"/>
  <c r="O327" i="16"/>
  <c r="N327" i="16"/>
  <c r="M327" i="16"/>
  <c r="L327" i="16"/>
  <c r="K327" i="16"/>
  <c r="J327" i="16"/>
  <c r="I327" i="16"/>
  <c r="H327" i="16"/>
  <c r="G327" i="16"/>
  <c r="F327" i="16"/>
  <c r="E327" i="16"/>
  <c r="D327" i="16"/>
  <c r="C327" i="16"/>
  <c r="B327" i="16"/>
  <c r="Q326" i="16"/>
  <c r="P326" i="16"/>
  <c r="O326" i="16"/>
  <c r="N326" i="16"/>
  <c r="M326" i="16"/>
  <c r="L326" i="16"/>
  <c r="K326" i="16"/>
  <c r="J326" i="16"/>
  <c r="I326" i="16"/>
  <c r="H326" i="16"/>
  <c r="G326" i="16"/>
  <c r="F326" i="16"/>
  <c r="E326" i="16"/>
  <c r="D326" i="16"/>
  <c r="C326" i="16"/>
  <c r="B326" i="16"/>
  <c r="Q325" i="16"/>
  <c r="P325" i="16"/>
  <c r="O325" i="16"/>
  <c r="N325" i="16"/>
  <c r="M325" i="16"/>
  <c r="L325" i="16"/>
  <c r="K325" i="16"/>
  <c r="J325" i="16"/>
  <c r="I325" i="16"/>
  <c r="H325" i="16"/>
  <c r="G325" i="16"/>
  <c r="F325" i="16"/>
  <c r="E325" i="16"/>
  <c r="D325" i="16"/>
  <c r="C325" i="16"/>
  <c r="B325" i="16"/>
  <c r="Q324" i="16"/>
  <c r="P324" i="16"/>
  <c r="O324" i="16"/>
  <c r="N324" i="16"/>
  <c r="M324" i="16"/>
  <c r="L324" i="16"/>
  <c r="K324" i="16"/>
  <c r="J324" i="16"/>
  <c r="I324" i="16"/>
  <c r="H324" i="16"/>
  <c r="G324" i="16"/>
  <c r="F324" i="16"/>
  <c r="E324" i="16"/>
  <c r="D324" i="16"/>
  <c r="C324" i="16"/>
  <c r="B324" i="16"/>
  <c r="Q323" i="16"/>
  <c r="P323" i="16"/>
  <c r="O323" i="16"/>
  <c r="N323" i="16"/>
  <c r="M323" i="16"/>
  <c r="L323" i="16"/>
  <c r="K323" i="16"/>
  <c r="J323" i="16"/>
  <c r="I323" i="16"/>
  <c r="H323" i="16"/>
  <c r="G323" i="16"/>
  <c r="F323" i="16"/>
  <c r="E323" i="16"/>
  <c r="D323" i="16"/>
  <c r="C323" i="16"/>
  <c r="B323" i="16"/>
  <c r="Q322" i="16"/>
  <c r="P322" i="16"/>
  <c r="O322" i="16"/>
  <c r="N322" i="16"/>
  <c r="M322" i="16"/>
  <c r="L322" i="16"/>
  <c r="K322" i="16"/>
  <c r="J322" i="16"/>
  <c r="I322" i="16"/>
  <c r="H322" i="16"/>
  <c r="G322" i="16"/>
  <c r="F322" i="16"/>
  <c r="E322" i="16"/>
  <c r="D322" i="16"/>
  <c r="C322" i="16"/>
  <c r="B322" i="16"/>
  <c r="Q321" i="16"/>
  <c r="P321" i="16"/>
  <c r="O321" i="16"/>
  <c r="N321" i="16"/>
  <c r="M321" i="16"/>
  <c r="L321" i="16"/>
  <c r="K321" i="16"/>
  <c r="J321" i="16"/>
  <c r="I321" i="16"/>
  <c r="H321" i="16"/>
  <c r="G321" i="16"/>
  <c r="F321" i="16"/>
  <c r="E321" i="16"/>
  <c r="D321" i="16"/>
  <c r="C321" i="16"/>
  <c r="B321" i="16"/>
  <c r="Q320" i="16"/>
  <c r="P320" i="16"/>
  <c r="O320" i="16"/>
  <c r="N320" i="16"/>
  <c r="M320" i="16"/>
  <c r="L320" i="16"/>
  <c r="K320" i="16"/>
  <c r="J320" i="16"/>
  <c r="I320" i="16"/>
  <c r="H320" i="16"/>
  <c r="G320" i="16"/>
  <c r="F320" i="16"/>
  <c r="E320" i="16"/>
  <c r="D320" i="16"/>
  <c r="C320" i="16"/>
  <c r="B320" i="16"/>
  <c r="Q319" i="16"/>
  <c r="P319" i="16"/>
  <c r="O319" i="16"/>
  <c r="N319" i="16"/>
  <c r="M319" i="16"/>
  <c r="L319" i="16"/>
  <c r="K319" i="16"/>
  <c r="J319" i="16"/>
  <c r="I319" i="16"/>
  <c r="H319" i="16"/>
  <c r="G319" i="16"/>
  <c r="F319" i="16"/>
  <c r="E319" i="16"/>
  <c r="D319" i="16"/>
  <c r="C319" i="16"/>
  <c r="B319" i="16"/>
  <c r="Q318" i="16"/>
  <c r="P318" i="16"/>
  <c r="O318" i="16"/>
  <c r="N318" i="16"/>
  <c r="M318" i="16"/>
  <c r="L318" i="16"/>
  <c r="K318" i="16"/>
  <c r="J318" i="16"/>
  <c r="I318" i="16"/>
  <c r="H318" i="16"/>
  <c r="G318" i="16"/>
  <c r="F318" i="16"/>
  <c r="E318" i="16"/>
  <c r="D318" i="16"/>
  <c r="C318" i="16"/>
  <c r="B318" i="16"/>
  <c r="Q317" i="16"/>
  <c r="P317" i="16"/>
  <c r="O317" i="16"/>
  <c r="N317" i="16"/>
  <c r="M317" i="16"/>
  <c r="L317" i="16"/>
  <c r="K317" i="16"/>
  <c r="J317" i="16"/>
  <c r="I317" i="16"/>
  <c r="H317" i="16"/>
  <c r="G317" i="16"/>
  <c r="F317" i="16"/>
  <c r="E317" i="16"/>
  <c r="D317" i="16"/>
  <c r="C317" i="16"/>
  <c r="B317" i="16"/>
  <c r="Q316" i="16"/>
  <c r="P316" i="16"/>
  <c r="O316" i="16"/>
  <c r="N316" i="16"/>
  <c r="M316" i="16"/>
  <c r="L316" i="16"/>
  <c r="K316" i="16"/>
  <c r="J316" i="16"/>
  <c r="I316" i="16"/>
  <c r="H316" i="16"/>
  <c r="G316" i="16"/>
  <c r="F316" i="16"/>
  <c r="E316" i="16"/>
  <c r="D316" i="16"/>
  <c r="C316" i="16"/>
  <c r="B316" i="16"/>
  <c r="Q315" i="16"/>
  <c r="P315" i="16"/>
  <c r="O315" i="16"/>
  <c r="N315" i="16"/>
  <c r="M315" i="16"/>
  <c r="L315" i="16"/>
  <c r="K315" i="16"/>
  <c r="J315" i="16"/>
  <c r="I315" i="16"/>
  <c r="H315" i="16"/>
  <c r="G315" i="16"/>
  <c r="F315" i="16"/>
  <c r="E315" i="16"/>
  <c r="D315" i="16"/>
  <c r="C315" i="16"/>
  <c r="B315" i="16"/>
  <c r="Q314" i="16"/>
  <c r="P314" i="16"/>
  <c r="O314" i="16"/>
  <c r="N314" i="16"/>
  <c r="M314" i="16"/>
  <c r="L314" i="16"/>
  <c r="K314" i="16"/>
  <c r="J314" i="16"/>
  <c r="I314" i="16"/>
  <c r="H314" i="16"/>
  <c r="G314" i="16"/>
  <c r="F314" i="16"/>
  <c r="E314" i="16"/>
  <c r="D314" i="16"/>
  <c r="C314" i="16"/>
  <c r="B314" i="16"/>
  <c r="Q313" i="16"/>
  <c r="P313" i="16"/>
  <c r="O313" i="16"/>
  <c r="N313" i="16"/>
  <c r="M313" i="16"/>
  <c r="L313" i="16"/>
  <c r="K313" i="16"/>
  <c r="J313" i="16"/>
  <c r="I313" i="16"/>
  <c r="H313" i="16"/>
  <c r="G313" i="16"/>
  <c r="F313" i="16"/>
  <c r="E313" i="16"/>
  <c r="D313" i="16"/>
  <c r="C313" i="16"/>
  <c r="B313" i="16"/>
  <c r="Q312" i="16"/>
  <c r="P312" i="16"/>
  <c r="O312" i="16"/>
  <c r="N312" i="16"/>
  <c r="M312" i="16"/>
  <c r="L312" i="16"/>
  <c r="K312" i="16"/>
  <c r="J312" i="16"/>
  <c r="I312" i="16"/>
  <c r="H312" i="16"/>
  <c r="G312" i="16"/>
  <c r="F312" i="16"/>
  <c r="E312" i="16"/>
  <c r="D312" i="16"/>
  <c r="C312" i="16"/>
  <c r="B312" i="16"/>
  <c r="Q311" i="16"/>
  <c r="P311" i="16"/>
  <c r="O311" i="16"/>
  <c r="N311" i="16"/>
  <c r="M311" i="16"/>
  <c r="L311" i="16"/>
  <c r="K311" i="16"/>
  <c r="J311" i="16"/>
  <c r="I311" i="16"/>
  <c r="H311" i="16"/>
  <c r="G311" i="16"/>
  <c r="F311" i="16"/>
  <c r="E311" i="16"/>
  <c r="D311" i="16"/>
  <c r="C311" i="16"/>
  <c r="B311" i="16"/>
  <c r="Q310" i="16"/>
  <c r="P310" i="16"/>
  <c r="O310" i="16"/>
  <c r="N310" i="16"/>
  <c r="M310" i="16"/>
  <c r="L310" i="16"/>
  <c r="K310" i="16"/>
  <c r="J310" i="16"/>
  <c r="I310" i="16"/>
  <c r="H310" i="16"/>
  <c r="G310" i="16"/>
  <c r="F310" i="16"/>
  <c r="E310" i="16"/>
  <c r="D310" i="16"/>
  <c r="C310" i="16"/>
  <c r="B310" i="16"/>
  <c r="Q309" i="16"/>
  <c r="P309" i="16"/>
  <c r="O309" i="16"/>
  <c r="N309" i="16"/>
  <c r="M309" i="16"/>
  <c r="L309" i="16"/>
  <c r="K309" i="16"/>
  <c r="J309" i="16"/>
  <c r="I309" i="16"/>
  <c r="H309" i="16"/>
  <c r="G309" i="16"/>
  <c r="F309" i="16"/>
  <c r="E309" i="16"/>
  <c r="D309" i="16"/>
  <c r="C309" i="16"/>
  <c r="B309" i="16"/>
  <c r="Q308" i="16"/>
  <c r="P308" i="16"/>
  <c r="O308" i="16"/>
  <c r="N308" i="16"/>
  <c r="M308" i="16"/>
  <c r="L308" i="16"/>
  <c r="K308" i="16"/>
  <c r="J308" i="16"/>
  <c r="I308" i="16"/>
  <c r="H308" i="16"/>
  <c r="G308" i="16"/>
  <c r="F308" i="16"/>
  <c r="E308" i="16"/>
  <c r="D308" i="16"/>
  <c r="C308" i="16"/>
  <c r="B308" i="16"/>
  <c r="Q307" i="16"/>
  <c r="P307" i="16"/>
  <c r="O307" i="16"/>
  <c r="N307" i="16"/>
  <c r="M307" i="16"/>
  <c r="L307" i="16"/>
  <c r="K307" i="16"/>
  <c r="J307" i="16"/>
  <c r="I307" i="16"/>
  <c r="H307" i="16"/>
  <c r="G307" i="16"/>
  <c r="F307" i="16"/>
  <c r="E307" i="16"/>
  <c r="D307" i="16"/>
  <c r="C307" i="16"/>
  <c r="B307" i="16"/>
  <c r="Q306" i="16"/>
  <c r="P306" i="16"/>
  <c r="O306" i="16"/>
  <c r="N306" i="16"/>
  <c r="M306" i="16"/>
  <c r="L306" i="16"/>
  <c r="K306" i="16"/>
  <c r="J306" i="16"/>
  <c r="I306" i="16"/>
  <c r="H306" i="16"/>
  <c r="G306" i="16"/>
  <c r="F306" i="16"/>
  <c r="E306" i="16"/>
  <c r="D306" i="16"/>
  <c r="C306" i="16"/>
  <c r="B306" i="16"/>
  <c r="Q305" i="16"/>
  <c r="P305" i="16"/>
  <c r="O305" i="16"/>
  <c r="N305" i="16"/>
  <c r="M305" i="16"/>
  <c r="L305" i="16"/>
  <c r="K305" i="16"/>
  <c r="J305" i="16"/>
  <c r="I305" i="16"/>
  <c r="H305" i="16"/>
  <c r="G305" i="16"/>
  <c r="F305" i="16"/>
  <c r="E305" i="16"/>
  <c r="D305" i="16"/>
  <c r="C305" i="16"/>
  <c r="B305" i="16"/>
  <c r="Q304" i="16"/>
  <c r="P304" i="16"/>
  <c r="O304" i="16"/>
  <c r="N304" i="16"/>
  <c r="M304" i="16"/>
  <c r="L304" i="16"/>
  <c r="K304" i="16"/>
  <c r="J304" i="16"/>
  <c r="I304" i="16"/>
  <c r="H304" i="16"/>
  <c r="G304" i="16"/>
  <c r="F304" i="16"/>
  <c r="E304" i="16"/>
  <c r="D304" i="16"/>
  <c r="C304" i="16"/>
  <c r="B304" i="16"/>
  <c r="Q303" i="16"/>
  <c r="P303" i="16"/>
  <c r="O303" i="16"/>
  <c r="N303" i="16"/>
  <c r="M303" i="16"/>
  <c r="L303" i="16"/>
  <c r="K303" i="16"/>
  <c r="J303" i="16"/>
  <c r="I303" i="16"/>
  <c r="H303" i="16"/>
  <c r="G303" i="16"/>
  <c r="F303" i="16"/>
  <c r="E303" i="16"/>
  <c r="D303" i="16"/>
  <c r="C303" i="16"/>
  <c r="B303" i="16"/>
  <c r="Q302" i="16"/>
  <c r="P302" i="16"/>
  <c r="O302" i="16"/>
  <c r="N302" i="16"/>
  <c r="M302" i="16"/>
  <c r="L302" i="16"/>
  <c r="K302" i="16"/>
  <c r="J302" i="16"/>
  <c r="I302" i="16"/>
  <c r="H302" i="16"/>
  <c r="G302" i="16"/>
  <c r="F302" i="16"/>
  <c r="E302" i="16"/>
  <c r="D302" i="16"/>
  <c r="C302" i="16"/>
  <c r="B302" i="16"/>
  <c r="Q301" i="16"/>
  <c r="P301" i="16"/>
  <c r="O301" i="16"/>
  <c r="N301" i="16"/>
  <c r="M301" i="16"/>
  <c r="L301" i="16"/>
  <c r="K301" i="16"/>
  <c r="J301" i="16"/>
  <c r="I301" i="16"/>
  <c r="H301" i="16"/>
  <c r="G301" i="16"/>
  <c r="F301" i="16"/>
  <c r="E301" i="16"/>
  <c r="D301" i="16"/>
  <c r="C301" i="16"/>
  <c r="B301" i="16"/>
  <c r="Q300" i="16"/>
  <c r="P300" i="16"/>
  <c r="O300" i="16"/>
  <c r="N300" i="16"/>
  <c r="M300" i="16"/>
  <c r="L300" i="16"/>
  <c r="K300" i="16"/>
  <c r="J300" i="16"/>
  <c r="I300" i="16"/>
  <c r="H300" i="16"/>
  <c r="G300" i="16"/>
  <c r="F300" i="16"/>
  <c r="E300" i="16"/>
  <c r="D300" i="16"/>
  <c r="C300" i="16"/>
  <c r="B300" i="16"/>
  <c r="Q299" i="16"/>
  <c r="P299" i="16"/>
  <c r="O299" i="16"/>
  <c r="N299" i="16"/>
  <c r="M299" i="16"/>
  <c r="L299" i="16"/>
  <c r="K299" i="16"/>
  <c r="J299" i="16"/>
  <c r="I299" i="16"/>
  <c r="H299" i="16"/>
  <c r="G299" i="16"/>
  <c r="F299" i="16"/>
  <c r="E299" i="16"/>
  <c r="D299" i="16"/>
  <c r="C299" i="16"/>
  <c r="B299" i="16"/>
  <c r="Q298" i="16"/>
  <c r="P298" i="16"/>
  <c r="O298" i="16"/>
  <c r="N298" i="16"/>
  <c r="M298" i="16"/>
  <c r="L298" i="16"/>
  <c r="K298" i="16"/>
  <c r="J298" i="16"/>
  <c r="I298" i="16"/>
  <c r="H298" i="16"/>
  <c r="G298" i="16"/>
  <c r="F298" i="16"/>
  <c r="E298" i="16"/>
  <c r="D298" i="16"/>
  <c r="C298" i="16"/>
  <c r="B298" i="16"/>
  <c r="Q297" i="16"/>
  <c r="P297" i="16"/>
  <c r="O297" i="16"/>
  <c r="N297" i="16"/>
  <c r="M297" i="16"/>
  <c r="L297" i="16"/>
  <c r="K297" i="16"/>
  <c r="J297" i="16"/>
  <c r="I297" i="16"/>
  <c r="H297" i="16"/>
  <c r="G297" i="16"/>
  <c r="F297" i="16"/>
  <c r="E297" i="16"/>
  <c r="D297" i="16"/>
  <c r="C297" i="16"/>
  <c r="B297" i="16"/>
  <c r="Q296" i="16"/>
  <c r="P296" i="16"/>
  <c r="O296" i="16"/>
  <c r="N296" i="16"/>
  <c r="M296" i="16"/>
  <c r="L296" i="16"/>
  <c r="K296" i="16"/>
  <c r="J296" i="16"/>
  <c r="I296" i="16"/>
  <c r="H296" i="16"/>
  <c r="G296" i="16"/>
  <c r="F296" i="16"/>
  <c r="E296" i="16"/>
  <c r="D296" i="16"/>
  <c r="C296" i="16"/>
  <c r="B296" i="16"/>
  <c r="Q295" i="16"/>
  <c r="P295" i="16"/>
  <c r="O295" i="16"/>
  <c r="N295" i="16"/>
  <c r="M295" i="16"/>
  <c r="L295" i="16"/>
  <c r="K295" i="16"/>
  <c r="J295" i="16"/>
  <c r="I295" i="16"/>
  <c r="H295" i="16"/>
  <c r="G295" i="16"/>
  <c r="F295" i="16"/>
  <c r="E295" i="16"/>
  <c r="D295" i="16"/>
  <c r="C295" i="16"/>
  <c r="B295" i="16"/>
  <c r="Q294" i="16"/>
  <c r="P294" i="16"/>
  <c r="O294" i="16"/>
  <c r="N294" i="16"/>
  <c r="M294" i="16"/>
  <c r="L294" i="16"/>
  <c r="K294" i="16"/>
  <c r="J294" i="16"/>
  <c r="I294" i="16"/>
  <c r="H294" i="16"/>
  <c r="G294" i="16"/>
  <c r="F294" i="16"/>
  <c r="E294" i="16"/>
  <c r="D294" i="16"/>
  <c r="C294" i="16"/>
  <c r="B294" i="16"/>
  <c r="Q293" i="16"/>
  <c r="P293" i="16"/>
  <c r="O293" i="16"/>
  <c r="N293" i="16"/>
  <c r="M293" i="16"/>
  <c r="L293" i="16"/>
  <c r="K293" i="16"/>
  <c r="J293" i="16"/>
  <c r="I293" i="16"/>
  <c r="H293" i="16"/>
  <c r="G293" i="16"/>
  <c r="F293" i="16"/>
  <c r="E293" i="16"/>
  <c r="D293" i="16"/>
  <c r="C293" i="16"/>
  <c r="B293" i="16"/>
  <c r="Q292" i="16"/>
  <c r="P292" i="16"/>
  <c r="O292" i="16"/>
  <c r="N292" i="16"/>
  <c r="M292" i="16"/>
  <c r="L292" i="16"/>
  <c r="K292" i="16"/>
  <c r="J292" i="16"/>
  <c r="I292" i="16"/>
  <c r="H292" i="16"/>
  <c r="G292" i="16"/>
  <c r="F292" i="16"/>
  <c r="E292" i="16"/>
  <c r="D292" i="16"/>
  <c r="C292" i="16"/>
  <c r="B292" i="16"/>
  <c r="Q291" i="16"/>
  <c r="P291" i="16"/>
  <c r="O291" i="16"/>
  <c r="N291" i="16"/>
  <c r="M291" i="16"/>
  <c r="L291" i="16"/>
  <c r="K291" i="16"/>
  <c r="J291" i="16"/>
  <c r="I291" i="16"/>
  <c r="H291" i="16"/>
  <c r="G291" i="16"/>
  <c r="F291" i="16"/>
  <c r="E291" i="16"/>
  <c r="D291" i="16"/>
  <c r="C291" i="16"/>
  <c r="B291" i="16"/>
  <c r="Q290" i="16"/>
  <c r="P290" i="16"/>
  <c r="O290" i="16"/>
  <c r="N290" i="16"/>
  <c r="M290" i="16"/>
  <c r="L290" i="16"/>
  <c r="K290" i="16"/>
  <c r="J290" i="16"/>
  <c r="I290" i="16"/>
  <c r="H290" i="16"/>
  <c r="G290" i="16"/>
  <c r="F290" i="16"/>
  <c r="E290" i="16"/>
  <c r="D290" i="16"/>
  <c r="C290" i="16"/>
  <c r="B290" i="16"/>
  <c r="Q289" i="16"/>
  <c r="P289" i="16"/>
  <c r="O289" i="16"/>
  <c r="N289" i="16"/>
  <c r="M289" i="16"/>
  <c r="L289" i="16"/>
  <c r="K289" i="16"/>
  <c r="J289" i="16"/>
  <c r="I289" i="16"/>
  <c r="H289" i="16"/>
  <c r="G289" i="16"/>
  <c r="F289" i="16"/>
  <c r="E289" i="16"/>
  <c r="D289" i="16"/>
  <c r="C289" i="16"/>
  <c r="B289" i="16"/>
  <c r="Q288" i="16"/>
  <c r="P288" i="16"/>
  <c r="O288" i="16"/>
  <c r="N288" i="16"/>
  <c r="M288" i="16"/>
  <c r="L288" i="16"/>
  <c r="K288" i="16"/>
  <c r="J288" i="16"/>
  <c r="I288" i="16"/>
  <c r="H288" i="16"/>
  <c r="G288" i="16"/>
  <c r="F288" i="16"/>
  <c r="E288" i="16"/>
  <c r="D288" i="16"/>
  <c r="C288" i="16"/>
  <c r="B288" i="16"/>
  <c r="Q287" i="16"/>
  <c r="P287" i="16"/>
  <c r="O287" i="16"/>
  <c r="N287" i="16"/>
  <c r="M287" i="16"/>
  <c r="L287" i="16"/>
  <c r="K287" i="16"/>
  <c r="J287" i="16"/>
  <c r="I287" i="16"/>
  <c r="H287" i="16"/>
  <c r="G287" i="16"/>
  <c r="F287" i="16"/>
  <c r="E287" i="16"/>
  <c r="D287" i="16"/>
  <c r="C287" i="16"/>
  <c r="B287" i="16"/>
  <c r="Q286" i="16"/>
  <c r="P286" i="16"/>
  <c r="O286" i="16"/>
  <c r="N286" i="16"/>
  <c r="M286" i="16"/>
  <c r="L286" i="16"/>
  <c r="K286" i="16"/>
  <c r="J286" i="16"/>
  <c r="I286" i="16"/>
  <c r="H286" i="16"/>
  <c r="G286" i="16"/>
  <c r="F286" i="16"/>
  <c r="E286" i="16"/>
  <c r="D286" i="16"/>
  <c r="C286" i="16"/>
  <c r="B286" i="16"/>
  <c r="Q285" i="16"/>
  <c r="P285" i="16"/>
  <c r="O285" i="16"/>
  <c r="N285" i="16"/>
  <c r="M285" i="16"/>
  <c r="L285" i="16"/>
  <c r="K285" i="16"/>
  <c r="J285" i="16"/>
  <c r="I285" i="16"/>
  <c r="H285" i="16"/>
  <c r="G285" i="16"/>
  <c r="F285" i="16"/>
  <c r="E285" i="16"/>
  <c r="D285" i="16"/>
  <c r="C285" i="16"/>
  <c r="B285" i="16"/>
  <c r="Q284" i="16"/>
  <c r="P284" i="16"/>
  <c r="O284" i="16"/>
  <c r="N284" i="16"/>
  <c r="M284" i="16"/>
  <c r="L284" i="16"/>
  <c r="K284" i="16"/>
  <c r="J284" i="16"/>
  <c r="I284" i="16"/>
  <c r="H284" i="16"/>
  <c r="G284" i="16"/>
  <c r="F284" i="16"/>
  <c r="E284" i="16"/>
  <c r="D284" i="16"/>
  <c r="C284" i="16"/>
  <c r="B284" i="16"/>
  <c r="Q283" i="16"/>
  <c r="P283" i="16"/>
  <c r="O283" i="16"/>
  <c r="N283" i="16"/>
  <c r="M283" i="16"/>
  <c r="L283" i="16"/>
  <c r="K283" i="16"/>
  <c r="J283" i="16"/>
  <c r="I283" i="16"/>
  <c r="H283" i="16"/>
  <c r="G283" i="16"/>
  <c r="F283" i="16"/>
  <c r="E283" i="16"/>
  <c r="D283" i="16"/>
  <c r="C283" i="16"/>
  <c r="B283" i="16"/>
  <c r="Q282" i="16"/>
  <c r="P282" i="16"/>
  <c r="O282" i="16"/>
  <c r="N282" i="16"/>
  <c r="M282" i="16"/>
  <c r="L282" i="16"/>
  <c r="K282" i="16"/>
  <c r="J282" i="16"/>
  <c r="I282" i="16"/>
  <c r="H282" i="16"/>
  <c r="G282" i="16"/>
  <c r="F282" i="16"/>
  <c r="E282" i="16"/>
  <c r="D282" i="16"/>
  <c r="C282" i="16"/>
  <c r="B282" i="16"/>
  <c r="Q281" i="16"/>
  <c r="P281" i="16"/>
  <c r="O281" i="16"/>
  <c r="N281" i="16"/>
  <c r="M281" i="16"/>
  <c r="L281" i="16"/>
  <c r="K281" i="16"/>
  <c r="J281" i="16"/>
  <c r="I281" i="16"/>
  <c r="H281" i="16"/>
  <c r="G281" i="16"/>
  <c r="F281" i="16"/>
  <c r="E281" i="16"/>
  <c r="D281" i="16"/>
  <c r="C281" i="16"/>
  <c r="B281" i="16"/>
  <c r="Q280" i="16"/>
  <c r="P280" i="16"/>
  <c r="O280" i="16"/>
  <c r="N280" i="16"/>
  <c r="M280" i="16"/>
  <c r="L280" i="16"/>
  <c r="K280" i="16"/>
  <c r="J280" i="16"/>
  <c r="I280" i="16"/>
  <c r="H280" i="16"/>
  <c r="G280" i="16"/>
  <c r="F280" i="16"/>
  <c r="E280" i="16"/>
  <c r="D280" i="16"/>
  <c r="C280" i="16"/>
  <c r="B280" i="16"/>
  <c r="Q279" i="16"/>
  <c r="P279" i="16"/>
  <c r="O279" i="16"/>
  <c r="N279" i="16"/>
  <c r="M279" i="16"/>
  <c r="L279" i="16"/>
  <c r="K279" i="16"/>
  <c r="J279" i="16"/>
  <c r="I279" i="16"/>
  <c r="H279" i="16"/>
  <c r="G279" i="16"/>
  <c r="F279" i="16"/>
  <c r="E279" i="16"/>
  <c r="D279" i="16"/>
  <c r="C279" i="16"/>
  <c r="B279" i="16"/>
  <c r="Q278" i="16"/>
  <c r="P278" i="16"/>
  <c r="O278" i="16"/>
  <c r="N278" i="16"/>
  <c r="M278" i="16"/>
  <c r="L278" i="16"/>
  <c r="K278" i="16"/>
  <c r="J278" i="16"/>
  <c r="I278" i="16"/>
  <c r="H278" i="16"/>
  <c r="G278" i="16"/>
  <c r="F278" i="16"/>
  <c r="E278" i="16"/>
  <c r="D278" i="16"/>
  <c r="C278" i="16"/>
  <c r="B278" i="16"/>
  <c r="Q277" i="16"/>
  <c r="P277" i="16"/>
  <c r="O277" i="16"/>
  <c r="N277" i="16"/>
  <c r="M277" i="16"/>
  <c r="L277" i="16"/>
  <c r="K277" i="16"/>
  <c r="J277" i="16"/>
  <c r="I277" i="16"/>
  <c r="H277" i="16"/>
  <c r="G277" i="16"/>
  <c r="F277" i="16"/>
  <c r="E277" i="16"/>
  <c r="D277" i="16"/>
  <c r="C277" i="16"/>
  <c r="B277" i="16"/>
  <c r="Q276" i="16"/>
  <c r="P276" i="16"/>
  <c r="O276" i="16"/>
  <c r="N276" i="16"/>
  <c r="M276" i="16"/>
  <c r="L276" i="16"/>
  <c r="K276" i="16"/>
  <c r="J276" i="16"/>
  <c r="I276" i="16"/>
  <c r="H276" i="16"/>
  <c r="G276" i="16"/>
  <c r="F276" i="16"/>
  <c r="E276" i="16"/>
  <c r="D276" i="16"/>
  <c r="C276" i="16"/>
  <c r="B276" i="16"/>
  <c r="Q275" i="16"/>
  <c r="P275" i="16"/>
  <c r="O275" i="16"/>
  <c r="N275" i="16"/>
  <c r="M275" i="16"/>
  <c r="L275" i="16"/>
  <c r="K275" i="16"/>
  <c r="J275" i="16"/>
  <c r="I275" i="16"/>
  <c r="H275" i="16"/>
  <c r="G275" i="16"/>
  <c r="F275" i="16"/>
  <c r="E275" i="16"/>
  <c r="D275" i="16"/>
  <c r="C275" i="16"/>
  <c r="B275" i="16"/>
  <c r="Q274" i="16"/>
  <c r="P274" i="16"/>
  <c r="O274" i="16"/>
  <c r="N274" i="16"/>
  <c r="M274" i="16"/>
  <c r="L274" i="16"/>
  <c r="K274" i="16"/>
  <c r="J274" i="16"/>
  <c r="I274" i="16"/>
  <c r="H274" i="16"/>
  <c r="G274" i="16"/>
  <c r="F274" i="16"/>
  <c r="E274" i="16"/>
  <c r="D274" i="16"/>
  <c r="C274" i="16"/>
  <c r="B274" i="16"/>
  <c r="Q273" i="16"/>
  <c r="P273" i="16"/>
  <c r="O273" i="16"/>
  <c r="N273" i="16"/>
  <c r="M273" i="16"/>
  <c r="L273" i="16"/>
  <c r="K273" i="16"/>
  <c r="J273" i="16"/>
  <c r="I273" i="16"/>
  <c r="H273" i="16"/>
  <c r="G273" i="16"/>
  <c r="F273" i="16"/>
  <c r="E273" i="16"/>
  <c r="D273" i="16"/>
  <c r="C273" i="16"/>
  <c r="B273" i="16"/>
  <c r="Q272" i="16"/>
  <c r="P272" i="16"/>
  <c r="O272" i="16"/>
  <c r="N272" i="16"/>
  <c r="M272" i="16"/>
  <c r="L272" i="16"/>
  <c r="K272" i="16"/>
  <c r="J272" i="16"/>
  <c r="I272" i="16"/>
  <c r="H272" i="16"/>
  <c r="G272" i="16"/>
  <c r="F272" i="16"/>
  <c r="E272" i="16"/>
  <c r="D272" i="16"/>
  <c r="C272" i="16"/>
  <c r="B272" i="16"/>
  <c r="Q271" i="16"/>
  <c r="P271" i="16"/>
  <c r="O271" i="16"/>
  <c r="N271" i="16"/>
  <c r="M271" i="16"/>
  <c r="L271" i="16"/>
  <c r="K271" i="16"/>
  <c r="J271" i="16"/>
  <c r="I271" i="16"/>
  <c r="H271" i="16"/>
  <c r="G271" i="16"/>
  <c r="F271" i="16"/>
  <c r="E271" i="16"/>
  <c r="D271" i="16"/>
  <c r="C271" i="16"/>
  <c r="B271" i="16"/>
  <c r="Q270" i="16"/>
  <c r="P270" i="16"/>
  <c r="O270" i="16"/>
  <c r="N270" i="16"/>
  <c r="M270" i="16"/>
  <c r="L270" i="16"/>
  <c r="K270" i="16"/>
  <c r="J270" i="16"/>
  <c r="I270" i="16"/>
  <c r="H270" i="16"/>
  <c r="G270" i="16"/>
  <c r="F270" i="16"/>
  <c r="E270" i="16"/>
  <c r="D270" i="16"/>
  <c r="C270" i="16"/>
  <c r="B270" i="16"/>
  <c r="Q269" i="16"/>
  <c r="P269" i="16"/>
  <c r="O269" i="16"/>
  <c r="N269" i="16"/>
  <c r="M269" i="16"/>
  <c r="L269" i="16"/>
  <c r="K269" i="16"/>
  <c r="J269" i="16"/>
  <c r="I269" i="16"/>
  <c r="H269" i="16"/>
  <c r="G269" i="16"/>
  <c r="F269" i="16"/>
  <c r="E269" i="16"/>
  <c r="D269" i="16"/>
  <c r="C269" i="16"/>
  <c r="B269" i="16"/>
  <c r="Q268" i="16"/>
  <c r="P268" i="16"/>
  <c r="O268" i="16"/>
  <c r="N268" i="16"/>
  <c r="M268" i="16"/>
  <c r="L268" i="16"/>
  <c r="K268" i="16"/>
  <c r="J268" i="16"/>
  <c r="I268" i="16"/>
  <c r="H268" i="16"/>
  <c r="G268" i="16"/>
  <c r="F268" i="16"/>
  <c r="E268" i="16"/>
  <c r="D268" i="16"/>
  <c r="C268" i="16"/>
  <c r="B268" i="16"/>
  <c r="Q267" i="16"/>
  <c r="P267" i="16"/>
  <c r="O267" i="16"/>
  <c r="N267" i="16"/>
  <c r="M267" i="16"/>
  <c r="L267" i="16"/>
  <c r="K267" i="16"/>
  <c r="J267" i="16"/>
  <c r="I267" i="16"/>
  <c r="H267" i="16"/>
  <c r="G267" i="16"/>
  <c r="F267" i="16"/>
  <c r="E267" i="16"/>
  <c r="D267" i="16"/>
  <c r="C267" i="16"/>
  <c r="B267" i="16"/>
  <c r="Q266" i="16"/>
  <c r="P266" i="16"/>
  <c r="O266" i="16"/>
  <c r="N266" i="16"/>
  <c r="M266" i="16"/>
  <c r="L266" i="16"/>
  <c r="K266" i="16"/>
  <c r="J266" i="16"/>
  <c r="I266" i="16"/>
  <c r="H266" i="16"/>
  <c r="G266" i="16"/>
  <c r="F266" i="16"/>
  <c r="E266" i="16"/>
  <c r="D266" i="16"/>
  <c r="C266" i="16"/>
  <c r="B266" i="16"/>
  <c r="Q265" i="16"/>
  <c r="P265" i="16"/>
  <c r="O265" i="16"/>
  <c r="N265" i="16"/>
  <c r="M265" i="16"/>
  <c r="L265" i="16"/>
  <c r="K265" i="16"/>
  <c r="J265" i="16"/>
  <c r="I265" i="16"/>
  <c r="H265" i="16"/>
  <c r="G265" i="16"/>
  <c r="F265" i="16"/>
  <c r="E265" i="16"/>
  <c r="D265" i="16"/>
  <c r="C265" i="16"/>
  <c r="B265" i="16"/>
  <c r="Q264" i="16"/>
  <c r="P264" i="16"/>
  <c r="O264" i="16"/>
  <c r="N264" i="16"/>
  <c r="M264" i="16"/>
  <c r="L264" i="16"/>
  <c r="K264" i="16"/>
  <c r="J264" i="16"/>
  <c r="I264" i="16"/>
  <c r="H264" i="16"/>
  <c r="G264" i="16"/>
  <c r="F264" i="16"/>
  <c r="E264" i="16"/>
  <c r="D264" i="16"/>
  <c r="C264" i="16"/>
  <c r="B264" i="16"/>
  <c r="Q263" i="16"/>
  <c r="P263" i="16"/>
  <c r="O263" i="16"/>
  <c r="N263" i="16"/>
  <c r="M263" i="16"/>
  <c r="L263" i="16"/>
  <c r="K263" i="16"/>
  <c r="J263" i="16"/>
  <c r="I263" i="16"/>
  <c r="H263" i="16"/>
  <c r="G263" i="16"/>
  <c r="F263" i="16"/>
  <c r="E263" i="16"/>
  <c r="D263" i="16"/>
  <c r="C263" i="16"/>
  <c r="B263" i="16"/>
  <c r="Q262" i="16"/>
  <c r="P262" i="16"/>
  <c r="O262" i="16"/>
  <c r="N262" i="16"/>
  <c r="M262" i="16"/>
  <c r="L262" i="16"/>
  <c r="K262" i="16"/>
  <c r="J262" i="16"/>
  <c r="I262" i="16"/>
  <c r="H262" i="16"/>
  <c r="G262" i="16"/>
  <c r="F262" i="16"/>
  <c r="E262" i="16"/>
  <c r="D262" i="16"/>
  <c r="C262" i="16"/>
  <c r="B262" i="16"/>
  <c r="Q261" i="16"/>
  <c r="P261" i="16"/>
  <c r="O261" i="16"/>
  <c r="N261" i="16"/>
  <c r="M261" i="16"/>
  <c r="L261" i="16"/>
  <c r="K261" i="16"/>
  <c r="J261" i="16"/>
  <c r="I261" i="16"/>
  <c r="H261" i="16"/>
  <c r="G261" i="16"/>
  <c r="F261" i="16"/>
  <c r="E261" i="16"/>
  <c r="D261" i="16"/>
  <c r="C261" i="16"/>
  <c r="B261" i="16"/>
  <c r="Q260" i="16"/>
  <c r="P260" i="16"/>
  <c r="O260" i="16"/>
  <c r="N260" i="16"/>
  <c r="M260" i="16"/>
  <c r="L260" i="16"/>
  <c r="K260" i="16"/>
  <c r="J260" i="16"/>
  <c r="I260" i="16"/>
  <c r="H260" i="16"/>
  <c r="G260" i="16"/>
  <c r="F260" i="16"/>
  <c r="E260" i="16"/>
  <c r="D260" i="16"/>
  <c r="C260" i="16"/>
  <c r="B260" i="16"/>
  <c r="Q259" i="16"/>
  <c r="P259" i="16"/>
  <c r="O259" i="16"/>
  <c r="N259" i="16"/>
  <c r="M259" i="16"/>
  <c r="L259" i="16"/>
  <c r="K259" i="16"/>
  <c r="J259" i="16"/>
  <c r="I259" i="16"/>
  <c r="H259" i="16"/>
  <c r="G259" i="16"/>
  <c r="F259" i="16"/>
  <c r="E259" i="16"/>
  <c r="D259" i="16"/>
  <c r="C259" i="16"/>
  <c r="B259" i="16"/>
  <c r="Q258" i="16"/>
  <c r="P258" i="16"/>
  <c r="O258" i="16"/>
  <c r="N258" i="16"/>
  <c r="M258" i="16"/>
  <c r="L258" i="16"/>
  <c r="K258" i="16"/>
  <c r="J258" i="16"/>
  <c r="I258" i="16"/>
  <c r="H258" i="16"/>
  <c r="G258" i="16"/>
  <c r="F258" i="16"/>
  <c r="E258" i="16"/>
  <c r="D258" i="16"/>
  <c r="C258" i="16"/>
  <c r="B258" i="16"/>
  <c r="Q257" i="16"/>
  <c r="P257" i="16"/>
  <c r="O257" i="16"/>
  <c r="N257" i="16"/>
  <c r="M257" i="16"/>
  <c r="L257" i="16"/>
  <c r="K257" i="16"/>
  <c r="J257" i="16"/>
  <c r="I257" i="16"/>
  <c r="H257" i="16"/>
  <c r="G257" i="16"/>
  <c r="F257" i="16"/>
  <c r="E257" i="16"/>
  <c r="D257" i="16"/>
  <c r="C257" i="16"/>
  <c r="B257" i="16"/>
  <c r="Q256" i="16"/>
  <c r="P256" i="16"/>
  <c r="O256" i="16"/>
  <c r="N256" i="16"/>
  <c r="M256" i="16"/>
  <c r="L256" i="16"/>
  <c r="K256" i="16"/>
  <c r="J256" i="16"/>
  <c r="I256" i="16"/>
  <c r="H256" i="16"/>
  <c r="G256" i="16"/>
  <c r="F256" i="16"/>
  <c r="E256" i="16"/>
  <c r="D256" i="16"/>
  <c r="C256" i="16"/>
  <c r="B256" i="16"/>
  <c r="Q255" i="16"/>
  <c r="P255" i="16"/>
  <c r="O255" i="16"/>
  <c r="N255" i="16"/>
  <c r="M255" i="16"/>
  <c r="L255" i="16"/>
  <c r="K255" i="16"/>
  <c r="J255" i="16"/>
  <c r="I255" i="16"/>
  <c r="H255" i="16"/>
  <c r="G255" i="16"/>
  <c r="F255" i="16"/>
  <c r="E255" i="16"/>
  <c r="D255" i="16"/>
  <c r="C255" i="16"/>
  <c r="B255" i="16"/>
  <c r="Q254" i="16"/>
  <c r="P254" i="16"/>
  <c r="O254" i="16"/>
  <c r="N254" i="16"/>
  <c r="M254" i="16"/>
  <c r="L254" i="16"/>
  <c r="K254" i="16"/>
  <c r="J254" i="16"/>
  <c r="I254" i="16"/>
  <c r="H254" i="16"/>
  <c r="G254" i="16"/>
  <c r="F254" i="16"/>
  <c r="E254" i="16"/>
  <c r="D254" i="16"/>
  <c r="C254" i="16"/>
  <c r="B254" i="16"/>
  <c r="Q253" i="16"/>
  <c r="P253" i="16"/>
  <c r="O253" i="16"/>
  <c r="N253" i="16"/>
  <c r="M253" i="16"/>
  <c r="L253" i="16"/>
  <c r="K253" i="16"/>
  <c r="J253" i="16"/>
  <c r="I253" i="16"/>
  <c r="H253" i="16"/>
  <c r="G253" i="16"/>
  <c r="F253" i="16"/>
  <c r="E253" i="16"/>
  <c r="D253" i="16"/>
  <c r="C253" i="16"/>
  <c r="B253" i="16"/>
  <c r="Q252" i="16"/>
  <c r="P252" i="16"/>
  <c r="O252" i="16"/>
  <c r="N252" i="16"/>
  <c r="M252" i="16"/>
  <c r="L252" i="16"/>
  <c r="K252" i="16"/>
  <c r="J252" i="16"/>
  <c r="I252" i="16"/>
  <c r="H252" i="16"/>
  <c r="G252" i="16"/>
  <c r="F252" i="16"/>
  <c r="E252" i="16"/>
  <c r="D252" i="16"/>
  <c r="C252" i="16"/>
  <c r="B252" i="16"/>
  <c r="Q251" i="16"/>
  <c r="P251" i="16"/>
  <c r="O251" i="16"/>
  <c r="N251" i="16"/>
  <c r="M251" i="16"/>
  <c r="L251" i="16"/>
  <c r="K251" i="16"/>
  <c r="J251" i="16"/>
  <c r="I251" i="16"/>
  <c r="H251" i="16"/>
  <c r="G251" i="16"/>
  <c r="F251" i="16"/>
  <c r="E251" i="16"/>
  <c r="D251" i="16"/>
  <c r="C251" i="16"/>
  <c r="B251" i="16"/>
  <c r="Q250" i="16"/>
  <c r="P250" i="16"/>
  <c r="O250" i="16"/>
  <c r="N250" i="16"/>
  <c r="M250" i="16"/>
  <c r="L250" i="16"/>
  <c r="K250" i="16"/>
  <c r="J250" i="16"/>
  <c r="I250" i="16"/>
  <c r="H250" i="16"/>
  <c r="G250" i="16"/>
  <c r="F250" i="16"/>
  <c r="E250" i="16"/>
  <c r="D250" i="16"/>
  <c r="C250" i="16"/>
  <c r="B250" i="16"/>
  <c r="Q249" i="16"/>
  <c r="P249" i="16"/>
  <c r="O249" i="16"/>
  <c r="N249" i="16"/>
  <c r="M249" i="16"/>
  <c r="L249" i="16"/>
  <c r="K249" i="16"/>
  <c r="J249" i="16"/>
  <c r="I249" i="16"/>
  <c r="H249" i="16"/>
  <c r="G249" i="16"/>
  <c r="F249" i="16"/>
  <c r="E249" i="16"/>
  <c r="D249" i="16"/>
  <c r="C249" i="16"/>
  <c r="B249" i="16"/>
  <c r="Q248" i="16"/>
  <c r="P248" i="16"/>
  <c r="O248" i="16"/>
  <c r="N248" i="16"/>
  <c r="M248" i="16"/>
  <c r="L248" i="16"/>
  <c r="K248" i="16"/>
  <c r="J248" i="16"/>
  <c r="I248" i="16"/>
  <c r="H248" i="16"/>
  <c r="G248" i="16"/>
  <c r="F248" i="16"/>
  <c r="E248" i="16"/>
  <c r="D248" i="16"/>
  <c r="C248" i="16"/>
  <c r="B248" i="16"/>
  <c r="Q247" i="16"/>
  <c r="P247" i="16"/>
  <c r="O247" i="16"/>
  <c r="N247" i="16"/>
  <c r="M247" i="16"/>
  <c r="L247" i="16"/>
  <c r="K247" i="16"/>
  <c r="J247" i="16"/>
  <c r="I247" i="16"/>
  <c r="H247" i="16"/>
  <c r="G247" i="16"/>
  <c r="F247" i="16"/>
  <c r="E247" i="16"/>
  <c r="D247" i="16"/>
  <c r="C247" i="16"/>
  <c r="B247" i="16"/>
  <c r="Q246" i="16"/>
  <c r="P246" i="16"/>
  <c r="O246" i="16"/>
  <c r="N246" i="16"/>
  <c r="M246" i="16"/>
  <c r="L246" i="16"/>
  <c r="K246" i="16"/>
  <c r="J246" i="16"/>
  <c r="I246" i="16"/>
  <c r="H246" i="16"/>
  <c r="G246" i="16"/>
  <c r="F246" i="16"/>
  <c r="E246" i="16"/>
  <c r="D246" i="16"/>
  <c r="C246" i="16"/>
  <c r="B246" i="16"/>
  <c r="Q245" i="16"/>
  <c r="P245" i="16"/>
  <c r="O245" i="16"/>
  <c r="N245" i="16"/>
  <c r="M245" i="16"/>
  <c r="L245" i="16"/>
  <c r="K245" i="16"/>
  <c r="J245" i="16"/>
  <c r="I245" i="16"/>
  <c r="H245" i="16"/>
  <c r="G245" i="16"/>
  <c r="F245" i="16"/>
  <c r="E245" i="16"/>
  <c r="D245" i="16"/>
  <c r="C245" i="16"/>
  <c r="B245" i="16"/>
  <c r="Q244" i="16"/>
  <c r="P244" i="16"/>
  <c r="O244" i="16"/>
  <c r="N244" i="16"/>
  <c r="M244" i="16"/>
  <c r="L244" i="16"/>
  <c r="K244" i="16"/>
  <c r="J244" i="16"/>
  <c r="I244" i="16"/>
  <c r="H244" i="16"/>
  <c r="G244" i="16"/>
  <c r="F244" i="16"/>
  <c r="E244" i="16"/>
  <c r="D244" i="16"/>
  <c r="C244" i="16"/>
  <c r="B244" i="16"/>
  <c r="Q243" i="16"/>
  <c r="P243" i="16"/>
  <c r="O243" i="16"/>
  <c r="N243" i="16"/>
  <c r="M243" i="16"/>
  <c r="L243" i="16"/>
  <c r="K243" i="16"/>
  <c r="J243" i="16"/>
  <c r="I243" i="16"/>
  <c r="H243" i="16"/>
  <c r="G243" i="16"/>
  <c r="F243" i="16"/>
  <c r="E243" i="16"/>
  <c r="D243" i="16"/>
  <c r="C243" i="16"/>
  <c r="B243" i="16"/>
  <c r="Q242" i="16"/>
  <c r="P242" i="16"/>
  <c r="O242" i="16"/>
  <c r="N242" i="16"/>
  <c r="M242" i="16"/>
  <c r="L242" i="16"/>
  <c r="K242" i="16"/>
  <c r="J242" i="16"/>
  <c r="I242" i="16"/>
  <c r="H242" i="16"/>
  <c r="G242" i="16"/>
  <c r="F242" i="16"/>
  <c r="E242" i="16"/>
  <c r="D242" i="16"/>
  <c r="C242" i="16"/>
  <c r="B242" i="16"/>
  <c r="Q241" i="16"/>
  <c r="P241" i="16"/>
  <c r="O241" i="16"/>
  <c r="N241" i="16"/>
  <c r="M241" i="16"/>
  <c r="L241" i="16"/>
  <c r="K241" i="16"/>
  <c r="J241" i="16"/>
  <c r="I241" i="16"/>
  <c r="H241" i="16"/>
  <c r="G241" i="16"/>
  <c r="F241" i="16"/>
  <c r="E241" i="16"/>
  <c r="D241" i="16"/>
  <c r="C241" i="16"/>
  <c r="B241" i="16"/>
  <c r="Q240" i="16"/>
  <c r="P240" i="16"/>
  <c r="O240" i="16"/>
  <c r="N240" i="16"/>
  <c r="M240" i="16"/>
  <c r="L240" i="16"/>
  <c r="K240" i="16"/>
  <c r="J240" i="16"/>
  <c r="I240" i="16"/>
  <c r="H240" i="16"/>
  <c r="G240" i="16"/>
  <c r="F240" i="16"/>
  <c r="E240" i="16"/>
  <c r="D240" i="16"/>
  <c r="C240" i="16"/>
  <c r="B240" i="16"/>
  <c r="Q239" i="16"/>
  <c r="P239" i="16"/>
  <c r="O239" i="16"/>
  <c r="N239" i="16"/>
  <c r="M239" i="16"/>
  <c r="L239" i="16"/>
  <c r="K239" i="16"/>
  <c r="J239" i="16"/>
  <c r="I239" i="16"/>
  <c r="H239" i="16"/>
  <c r="G239" i="16"/>
  <c r="F239" i="16"/>
  <c r="E239" i="16"/>
  <c r="D239" i="16"/>
  <c r="C239" i="16"/>
  <c r="B239" i="16"/>
  <c r="Q238" i="16"/>
  <c r="P238" i="16"/>
  <c r="O238" i="16"/>
  <c r="N238" i="16"/>
  <c r="M238" i="16"/>
  <c r="L238" i="16"/>
  <c r="K238" i="16"/>
  <c r="J238" i="16"/>
  <c r="I238" i="16"/>
  <c r="H238" i="16"/>
  <c r="G238" i="16"/>
  <c r="F238" i="16"/>
  <c r="E238" i="16"/>
  <c r="D238" i="16"/>
  <c r="C238" i="16"/>
  <c r="B238" i="16"/>
  <c r="Q237" i="16"/>
  <c r="P237" i="16"/>
  <c r="O237" i="16"/>
  <c r="N237" i="16"/>
  <c r="M237" i="16"/>
  <c r="L237" i="16"/>
  <c r="K237" i="16"/>
  <c r="J237" i="16"/>
  <c r="I237" i="16"/>
  <c r="H237" i="16"/>
  <c r="G237" i="16"/>
  <c r="F237" i="16"/>
  <c r="E237" i="16"/>
  <c r="D237" i="16"/>
  <c r="C237" i="16"/>
  <c r="B237" i="16"/>
  <c r="Q236" i="16"/>
  <c r="P236" i="16"/>
  <c r="O236" i="16"/>
  <c r="N236" i="16"/>
  <c r="M236" i="16"/>
  <c r="L236" i="16"/>
  <c r="K236" i="16"/>
  <c r="J236" i="16"/>
  <c r="I236" i="16"/>
  <c r="H236" i="16"/>
  <c r="G236" i="16"/>
  <c r="F236" i="16"/>
  <c r="E236" i="16"/>
  <c r="D236" i="16"/>
  <c r="C236" i="16"/>
  <c r="B236" i="16"/>
  <c r="Q235" i="16"/>
  <c r="P235" i="16"/>
  <c r="O235" i="16"/>
  <c r="N235" i="16"/>
  <c r="M235" i="16"/>
  <c r="L235" i="16"/>
  <c r="K235" i="16"/>
  <c r="J235" i="16"/>
  <c r="I235" i="16"/>
  <c r="H235" i="16"/>
  <c r="G235" i="16"/>
  <c r="F235" i="16"/>
  <c r="E235" i="16"/>
  <c r="D235" i="16"/>
  <c r="C235" i="16"/>
  <c r="B235" i="16"/>
  <c r="Q234" i="16"/>
  <c r="P234" i="16"/>
  <c r="O234" i="16"/>
  <c r="N234" i="16"/>
  <c r="M234" i="16"/>
  <c r="L234" i="16"/>
  <c r="K234" i="16"/>
  <c r="J234" i="16"/>
  <c r="I234" i="16"/>
  <c r="H234" i="16"/>
  <c r="G234" i="16"/>
  <c r="F234" i="16"/>
  <c r="E234" i="16"/>
  <c r="D234" i="16"/>
  <c r="C234" i="16"/>
  <c r="B234" i="16"/>
  <c r="Q233" i="16"/>
  <c r="P233" i="16"/>
  <c r="O233" i="16"/>
  <c r="N233" i="16"/>
  <c r="M233" i="16"/>
  <c r="L233" i="16"/>
  <c r="K233" i="16"/>
  <c r="J233" i="16"/>
  <c r="I233" i="16"/>
  <c r="H233" i="16"/>
  <c r="G233" i="16"/>
  <c r="F233" i="16"/>
  <c r="E233" i="16"/>
  <c r="D233" i="16"/>
  <c r="C233" i="16"/>
  <c r="B233" i="16"/>
  <c r="Q232" i="16"/>
  <c r="P232" i="16"/>
  <c r="O232" i="16"/>
  <c r="N232" i="16"/>
  <c r="M232" i="16"/>
  <c r="L232" i="16"/>
  <c r="K232" i="16"/>
  <c r="J232" i="16"/>
  <c r="I232" i="16"/>
  <c r="H232" i="16"/>
  <c r="G232" i="16"/>
  <c r="F232" i="16"/>
  <c r="E232" i="16"/>
  <c r="D232" i="16"/>
  <c r="C232" i="16"/>
  <c r="B232" i="16"/>
  <c r="Q231" i="16"/>
  <c r="P231" i="16"/>
  <c r="O231" i="16"/>
  <c r="N231" i="16"/>
  <c r="M231" i="16"/>
  <c r="L231" i="16"/>
  <c r="K231" i="16"/>
  <c r="J231" i="16"/>
  <c r="I231" i="16"/>
  <c r="H231" i="16"/>
  <c r="G231" i="16"/>
  <c r="F231" i="16"/>
  <c r="E231" i="16"/>
  <c r="D231" i="16"/>
  <c r="C231" i="16"/>
  <c r="B231" i="16"/>
  <c r="Q230" i="16"/>
  <c r="P230" i="16"/>
  <c r="O230" i="16"/>
  <c r="N230" i="16"/>
  <c r="M230" i="16"/>
  <c r="L230" i="16"/>
  <c r="K230" i="16"/>
  <c r="J230" i="16"/>
  <c r="I230" i="16"/>
  <c r="H230" i="16"/>
  <c r="G230" i="16"/>
  <c r="F230" i="16"/>
  <c r="E230" i="16"/>
  <c r="D230" i="16"/>
  <c r="C230" i="16"/>
  <c r="B230" i="16"/>
  <c r="Q229" i="16"/>
  <c r="P229" i="16"/>
  <c r="O229" i="16"/>
  <c r="N229" i="16"/>
  <c r="M229" i="16"/>
  <c r="L229" i="16"/>
  <c r="K229" i="16"/>
  <c r="J229" i="16"/>
  <c r="I229" i="16"/>
  <c r="H229" i="16"/>
  <c r="G229" i="16"/>
  <c r="F229" i="16"/>
  <c r="E229" i="16"/>
  <c r="D229" i="16"/>
  <c r="C229" i="16"/>
  <c r="B229" i="16"/>
  <c r="Q228" i="16"/>
  <c r="P228" i="16"/>
  <c r="O228" i="16"/>
  <c r="N228" i="16"/>
  <c r="M228" i="16"/>
  <c r="L228" i="16"/>
  <c r="K228" i="16"/>
  <c r="J228" i="16"/>
  <c r="I228" i="16"/>
  <c r="H228" i="16"/>
  <c r="G228" i="16"/>
  <c r="F228" i="16"/>
  <c r="E228" i="16"/>
  <c r="D228" i="16"/>
  <c r="C228" i="16"/>
  <c r="B228" i="16"/>
  <c r="Q227" i="16"/>
  <c r="P227" i="16"/>
  <c r="O227" i="16"/>
  <c r="N227" i="16"/>
  <c r="M227" i="16"/>
  <c r="L227" i="16"/>
  <c r="K227" i="16"/>
  <c r="J227" i="16"/>
  <c r="I227" i="16"/>
  <c r="H227" i="16"/>
  <c r="G227" i="16"/>
  <c r="F227" i="16"/>
  <c r="E227" i="16"/>
  <c r="D227" i="16"/>
  <c r="C227" i="16"/>
  <c r="B227" i="16"/>
  <c r="Q226" i="16"/>
  <c r="P226" i="16"/>
  <c r="O226" i="16"/>
  <c r="N226" i="16"/>
  <c r="M226" i="16"/>
  <c r="L226" i="16"/>
  <c r="K226" i="16"/>
  <c r="J226" i="16"/>
  <c r="I226" i="16"/>
  <c r="H226" i="16"/>
  <c r="G226" i="16"/>
  <c r="F226" i="16"/>
  <c r="E226" i="16"/>
  <c r="D226" i="16"/>
  <c r="C226" i="16"/>
  <c r="B226" i="16"/>
  <c r="Q225" i="16"/>
  <c r="P225" i="16"/>
  <c r="O225" i="16"/>
  <c r="N225" i="16"/>
  <c r="M225" i="16"/>
  <c r="L225" i="16"/>
  <c r="K225" i="16"/>
  <c r="J225" i="16"/>
  <c r="I225" i="16"/>
  <c r="H225" i="16"/>
  <c r="G225" i="16"/>
  <c r="F225" i="16"/>
  <c r="E225" i="16"/>
  <c r="D225" i="16"/>
  <c r="C225" i="16"/>
  <c r="B225" i="16"/>
  <c r="Q224" i="16"/>
  <c r="P224" i="16"/>
  <c r="O224" i="16"/>
  <c r="N224" i="16"/>
  <c r="M224" i="16"/>
  <c r="L224" i="16"/>
  <c r="K224" i="16"/>
  <c r="J224" i="16"/>
  <c r="I224" i="16"/>
  <c r="H224" i="16"/>
  <c r="G224" i="16"/>
  <c r="F224" i="16"/>
  <c r="E224" i="16"/>
  <c r="D224" i="16"/>
  <c r="C224" i="16"/>
  <c r="B224" i="16"/>
  <c r="Q223" i="16"/>
  <c r="P223" i="16"/>
  <c r="O223" i="16"/>
  <c r="N223" i="16"/>
  <c r="M223" i="16"/>
  <c r="L223" i="16"/>
  <c r="K223" i="16"/>
  <c r="J223" i="16"/>
  <c r="I223" i="16"/>
  <c r="H223" i="16"/>
  <c r="G223" i="16"/>
  <c r="F223" i="16"/>
  <c r="E223" i="16"/>
  <c r="D223" i="16"/>
  <c r="C223" i="16"/>
  <c r="B223" i="16"/>
  <c r="Q222" i="16"/>
  <c r="P222" i="16"/>
  <c r="O222" i="16"/>
  <c r="N222" i="16"/>
  <c r="M222" i="16"/>
  <c r="L222" i="16"/>
  <c r="K222" i="16"/>
  <c r="J222" i="16"/>
  <c r="I222" i="16"/>
  <c r="H222" i="16"/>
  <c r="G222" i="16"/>
  <c r="F222" i="16"/>
  <c r="E222" i="16"/>
  <c r="D222" i="16"/>
  <c r="C222" i="16"/>
  <c r="B222" i="16"/>
  <c r="Q221" i="16"/>
  <c r="P221" i="16"/>
  <c r="O221" i="16"/>
  <c r="N221" i="16"/>
  <c r="M221" i="16"/>
  <c r="L221" i="16"/>
  <c r="K221" i="16"/>
  <c r="J221" i="16"/>
  <c r="I221" i="16"/>
  <c r="H221" i="16"/>
  <c r="G221" i="16"/>
  <c r="F221" i="16"/>
  <c r="E221" i="16"/>
  <c r="D221" i="16"/>
  <c r="C221" i="16"/>
  <c r="B221" i="16"/>
  <c r="Q220" i="16"/>
  <c r="P220" i="16"/>
  <c r="O220" i="16"/>
  <c r="N220" i="16"/>
  <c r="M220" i="16"/>
  <c r="L220" i="16"/>
  <c r="K220" i="16"/>
  <c r="J220" i="16"/>
  <c r="I220" i="16"/>
  <c r="H220" i="16"/>
  <c r="G220" i="16"/>
  <c r="F220" i="16"/>
  <c r="E220" i="16"/>
  <c r="D220" i="16"/>
  <c r="C220" i="16"/>
  <c r="B220" i="16"/>
  <c r="Q219" i="16"/>
  <c r="P219" i="16"/>
  <c r="O219" i="16"/>
  <c r="N219" i="16"/>
  <c r="M219" i="16"/>
  <c r="L219" i="16"/>
  <c r="K219" i="16"/>
  <c r="J219" i="16"/>
  <c r="I219" i="16"/>
  <c r="H219" i="16"/>
  <c r="G219" i="16"/>
  <c r="F219" i="16"/>
  <c r="E219" i="16"/>
  <c r="D219" i="16"/>
  <c r="C219" i="16"/>
  <c r="B219" i="16"/>
  <c r="Q218" i="16"/>
  <c r="P218" i="16"/>
  <c r="O218" i="16"/>
  <c r="N218" i="16"/>
  <c r="M218" i="16"/>
  <c r="L218" i="16"/>
  <c r="K218" i="16"/>
  <c r="J218" i="16"/>
  <c r="I218" i="16"/>
  <c r="H218" i="16"/>
  <c r="G218" i="16"/>
  <c r="F218" i="16"/>
  <c r="E218" i="16"/>
  <c r="D218" i="16"/>
  <c r="C218" i="16"/>
  <c r="B218" i="16"/>
  <c r="Q217" i="16"/>
  <c r="P217" i="16"/>
  <c r="O217" i="16"/>
  <c r="N217" i="16"/>
  <c r="M217" i="16"/>
  <c r="L217" i="16"/>
  <c r="K217" i="16"/>
  <c r="J217" i="16"/>
  <c r="I217" i="16"/>
  <c r="H217" i="16"/>
  <c r="G217" i="16"/>
  <c r="F217" i="16"/>
  <c r="E217" i="16"/>
  <c r="D217" i="16"/>
  <c r="C217" i="16"/>
  <c r="B217" i="16"/>
  <c r="Q216" i="16"/>
  <c r="P216" i="16"/>
  <c r="O216" i="16"/>
  <c r="N216" i="16"/>
  <c r="M216" i="16"/>
  <c r="L216" i="16"/>
  <c r="K216" i="16"/>
  <c r="J216" i="16"/>
  <c r="I216" i="16"/>
  <c r="H216" i="16"/>
  <c r="G216" i="16"/>
  <c r="F216" i="16"/>
  <c r="E216" i="16"/>
  <c r="D216" i="16"/>
  <c r="C216" i="16"/>
  <c r="B216" i="16"/>
  <c r="Q215" i="16"/>
  <c r="P215" i="16"/>
  <c r="O215" i="16"/>
  <c r="N215" i="16"/>
  <c r="M215" i="16"/>
  <c r="L215" i="16"/>
  <c r="K215" i="16"/>
  <c r="J215" i="16"/>
  <c r="I215" i="16"/>
  <c r="H215" i="16"/>
  <c r="G215" i="16"/>
  <c r="F215" i="16"/>
  <c r="E215" i="16"/>
  <c r="D215" i="16"/>
  <c r="C215" i="16"/>
  <c r="B215" i="16"/>
  <c r="Q214" i="16"/>
  <c r="P214" i="16"/>
  <c r="O214" i="16"/>
  <c r="N214" i="16"/>
  <c r="M214" i="16"/>
  <c r="L214" i="16"/>
  <c r="K214" i="16"/>
  <c r="J214" i="16"/>
  <c r="I214" i="16"/>
  <c r="H214" i="16"/>
  <c r="G214" i="16"/>
  <c r="F214" i="16"/>
  <c r="E214" i="16"/>
  <c r="D214" i="16"/>
  <c r="C214" i="16"/>
  <c r="B214" i="16"/>
  <c r="Q213" i="16"/>
  <c r="P213" i="16"/>
  <c r="O213" i="16"/>
  <c r="N213" i="16"/>
  <c r="M213" i="16"/>
  <c r="L213" i="16"/>
  <c r="K213" i="16"/>
  <c r="J213" i="16"/>
  <c r="I213" i="16"/>
  <c r="H213" i="16"/>
  <c r="G213" i="16"/>
  <c r="F213" i="16"/>
  <c r="E213" i="16"/>
  <c r="D213" i="16"/>
  <c r="C213" i="16"/>
  <c r="B213" i="16"/>
  <c r="Q212" i="16"/>
  <c r="P212" i="16"/>
  <c r="O212" i="16"/>
  <c r="N212" i="16"/>
  <c r="M212" i="16"/>
  <c r="L212" i="16"/>
  <c r="K212" i="16"/>
  <c r="J212" i="16"/>
  <c r="I212" i="16"/>
  <c r="H212" i="16"/>
  <c r="G212" i="16"/>
  <c r="F212" i="16"/>
  <c r="E212" i="16"/>
  <c r="D212" i="16"/>
  <c r="C212" i="16"/>
  <c r="B212" i="16"/>
  <c r="Q211" i="16"/>
  <c r="P211" i="16"/>
  <c r="O211" i="16"/>
  <c r="N211" i="16"/>
  <c r="M211" i="16"/>
  <c r="L211" i="16"/>
  <c r="K211" i="16"/>
  <c r="J211" i="16"/>
  <c r="I211" i="16"/>
  <c r="H211" i="16"/>
  <c r="G211" i="16"/>
  <c r="F211" i="16"/>
  <c r="E211" i="16"/>
  <c r="D211" i="16"/>
  <c r="C211" i="16"/>
  <c r="B211" i="16"/>
  <c r="Q210" i="16"/>
  <c r="P210" i="16"/>
  <c r="O210" i="16"/>
  <c r="N210" i="16"/>
  <c r="M210" i="16"/>
  <c r="L210" i="16"/>
  <c r="K210" i="16"/>
  <c r="J210" i="16"/>
  <c r="I210" i="16"/>
  <c r="H210" i="16"/>
  <c r="G210" i="16"/>
  <c r="F210" i="16"/>
  <c r="E210" i="16"/>
  <c r="D210" i="16"/>
  <c r="C210" i="16"/>
  <c r="B210" i="16"/>
  <c r="Q209" i="16"/>
  <c r="P209" i="16"/>
  <c r="O209" i="16"/>
  <c r="N209" i="16"/>
  <c r="M209" i="16"/>
  <c r="L209" i="16"/>
  <c r="K209" i="16"/>
  <c r="J209" i="16"/>
  <c r="I209" i="16"/>
  <c r="H209" i="16"/>
  <c r="G209" i="16"/>
  <c r="F209" i="16"/>
  <c r="E209" i="16"/>
  <c r="D209" i="16"/>
  <c r="C209" i="16"/>
  <c r="B209" i="16"/>
  <c r="Q208" i="16"/>
  <c r="P208" i="16"/>
  <c r="O208" i="16"/>
  <c r="N208" i="16"/>
  <c r="M208" i="16"/>
  <c r="L208" i="16"/>
  <c r="K208" i="16"/>
  <c r="J208" i="16"/>
  <c r="I208" i="16"/>
  <c r="H208" i="16"/>
  <c r="G208" i="16"/>
  <c r="F208" i="16"/>
  <c r="E208" i="16"/>
  <c r="D208" i="16"/>
  <c r="C208" i="16"/>
  <c r="B208" i="16"/>
  <c r="Q207" i="16"/>
  <c r="P207" i="16"/>
  <c r="O207" i="16"/>
  <c r="N207" i="16"/>
  <c r="M207" i="16"/>
  <c r="L207" i="16"/>
  <c r="K207" i="16"/>
  <c r="J207" i="16"/>
  <c r="I207" i="16"/>
  <c r="H207" i="16"/>
  <c r="G207" i="16"/>
  <c r="F207" i="16"/>
  <c r="E207" i="16"/>
  <c r="D207" i="16"/>
  <c r="C207" i="16"/>
  <c r="B207" i="16"/>
  <c r="Q206" i="16"/>
  <c r="P206" i="16"/>
  <c r="O206" i="16"/>
  <c r="N206" i="16"/>
  <c r="M206" i="16"/>
  <c r="L206" i="16"/>
  <c r="K206" i="16"/>
  <c r="J206" i="16"/>
  <c r="I206" i="16"/>
  <c r="H206" i="16"/>
  <c r="G206" i="16"/>
  <c r="F206" i="16"/>
  <c r="E206" i="16"/>
  <c r="D206" i="16"/>
  <c r="C206" i="16"/>
  <c r="B206" i="16"/>
  <c r="Q205" i="16"/>
  <c r="P205" i="16"/>
  <c r="O205" i="16"/>
  <c r="N205" i="16"/>
  <c r="M205" i="16"/>
  <c r="L205" i="16"/>
  <c r="K205" i="16"/>
  <c r="J205" i="16"/>
  <c r="I205" i="16"/>
  <c r="H205" i="16"/>
  <c r="G205" i="16"/>
  <c r="F205" i="16"/>
  <c r="E205" i="16"/>
  <c r="D205" i="16"/>
  <c r="C205" i="16"/>
  <c r="B205" i="16"/>
  <c r="Q204" i="16"/>
  <c r="P204" i="16"/>
  <c r="O204" i="16"/>
  <c r="N204" i="16"/>
  <c r="M204" i="16"/>
  <c r="L204" i="16"/>
  <c r="K204" i="16"/>
  <c r="J204" i="16"/>
  <c r="I204" i="16"/>
  <c r="H204" i="16"/>
  <c r="G204" i="16"/>
  <c r="F204" i="16"/>
  <c r="E204" i="16"/>
  <c r="D204" i="16"/>
  <c r="C204" i="16"/>
  <c r="B204" i="16"/>
  <c r="Q203" i="16"/>
  <c r="P203" i="16"/>
  <c r="O203" i="16"/>
  <c r="N203" i="16"/>
  <c r="M203" i="16"/>
  <c r="L203" i="16"/>
  <c r="K203" i="16"/>
  <c r="J203" i="16"/>
  <c r="I203" i="16"/>
  <c r="H203" i="16"/>
  <c r="G203" i="16"/>
  <c r="F203" i="16"/>
  <c r="E203" i="16"/>
  <c r="D203" i="16"/>
  <c r="C203" i="16"/>
  <c r="B203" i="16"/>
  <c r="Q202" i="16"/>
  <c r="P202" i="16"/>
  <c r="O202" i="16"/>
  <c r="N202" i="16"/>
  <c r="M202" i="16"/>
  <c r="L202" i="16"/>
  <c r="K202" i="16"/>
  <c r="J202" i="16"/>
  <c r="I202" i="16"/>
  <c r="H202" i="16"/>
  <c r="G202" i="16"/>
  <c r="F202" i="16"/>
  <c r="E202" i="16"/>
  <c r="D202" i="16"/>
  <c r="C202" i="16"/>
  <c r="B202" i="16"/>
  <c r="Q201" i="16"/>
  <c r="P201" i="16"/>
  <c r="O201" i="16"/>
  <c r="N201" i="16"/>
  <c r="M201" i="16"/>
  <c r="L201" i="16"/>
  <c r="K201" i="16"/>
  <c r="J201" i="16"/>
  <c r="I201" i="16"/>
  <c r="H201" i="16"/>
  <c r="G201" i="16"/>
  <c r="F201" i="16"/>
  <c r="E201" i="16"/>
  <c r="D201" i="16"/>
  <c r="C201" i="16"/>
  <c r="B201" i="16"/>
  <c r="Q200" i="16"/>
  <c r="P200" i="16"/>
  <c r="O200" i="16"/>
  <c r="N200" i="16"/>
  <c r="M200" i="16"/>
  <c r="L200" i="16"/>
  <c r="K200" i="16"/>
  <c r="J200" i="16"/>
  <c r="I200" i="16"/>
  <c r="H200" i="16"/>
  <c r="G200" i="16"/>
  <c r="F200" i="16"/>
  <c r="E200" i="16"/>
  <c r="D200" i="16"/>
  <c r="C200" i="16"/>
  <c r="B200" i="16"/>
  <c r="Q199" i="16"/>
  <c r="P199" i="16"/>
  <c r="O199" i="16"/>
  <c r="N199" i="16"/>
  <c r="M199" i="16"/>
  <c r="L199" i="16"/>
  <c r="K199" i="16"/>
  <c r="J199" i="16"/>
  <c r="I199" i="16"/>
  <c r="H199" i="16"/>
  <c r="G199" i="16"/>
  <c r="F199" i="16"/>
  <c r="E199" i="16"/>
  <c r="D199" i="16"/>
  <c r="C199" i="16"/>
  <c r="B199" i="16"/>
  <c r="Q198" i="16"/>
  <c r="P198" i="16"/>
  <c r="O198" i="16"/>
  <c r="N198" i="16"/>
  <c r="M198" i="16"/>
  <c r="L198" i="16"/>
  <c r="K198" i="16"/>
  <c r="J198" i="16"/>
  <c r="I198" i="16"/>
  <c r="H198" i="16"/>
  <c r="G198" i="16"/>
  <c r="F198" i="16"/>
  <c r="E198" i="16"/>
  <c r="D198" i="16"/>
  <c r="C198" i="16"/>
  <c r="B198" i="16"/>
  <c r="Q197" i="16"/>
  <c r="P197" i="16"/>
  <c r="O197" i="16"/>
  <c r="N197" i="16"/>
  <c r="M197" i="16"/>
  <c r="L197" i="16"/>
  <c r="K197" i="16"/>
  <c r="J197" i="16"/>
  <c r="I197" i="16"/>
  <c r="H197" i="16"/>
  <c r="G197" i="16"/>
  <c r="F197" i="16"/>
  <c r="E197" i="16"/>
  <c r="D197" i="16"/>
  <c r="C197" i="16"/>
  <c r="B197" i="16"/>
  <c r="Q196" i="16"/>
  <c r="P196" i="16"/>
  <c r="O196" i="16"/>
  <c r="N196" i="16"/>
  <c r="M196" i="16"/>
  <c r="L196" i="16"/>
  <c r="K196" i="16"/>
  <c r="J196" i="16"/>
  <c r="I196" i="16"/>
  <c r="H196" i="16"/>
  <c r="G196" i="16"/>
  <c r="F196" i="16"/>
  <c r="E196" i="16"/>
  <c r="D196" i="16"/>
  <c r="C196" i="16"/>
  <c r="B196" i="16"/>
  <c r="Q195" i="16"/>
  <c r="P195" i="16"/>
  <c r="O195" i="16"/>
  <c r="N195" i="16"/>
  <c r="M195" i="16"/>
  <c r="L195" i="16"/>
  <c r="K195" i="16"/>
  <c r="J195" i="16"/>
  <c r="I195" i="16"/>
  <c r="H195" i="16"/>
  <c r="G195" i="16"/>
  <c r="F195" i="16"/>
  <c r="E195" i="16"/>
  <c r="D195" i="16"/>
  <c r="C195" i="16"/>
  <c r="B195" i="16"/>
  <c r="Q194" i="16"/>
  <c r="P194" i="16"/>
  <c r="O194" i="16"/>
  <c r="N194" i="16"/>
  <c r="M194" i="16"/>
  <c r="L194" i="16"/>
  <c r="K194" i="16"/>
  <c r="J194" i="16"/>
  <c r="I194" i="16"/>
  <c r="H194" i="16"/>
  <c r="G194" i="16"/>
  <c r="F194" i="16"/>
  <c r="E194" i="16"/>
  <c r="D194" i="16"/>
  <c r="C194" i="16"/>
  <c r="B194" i="16"/>
  <c r="Q193" i="16"/>
  <c r="P193" i="16"/>
  <c r="O193" i="16"/>
  <c r="N193" i="16"/>
  <c r="M193" i="16"/>
  <c r="L193" i="16"/>
  <c r="K193" i="16"/>
  <c r="J193" i="16"/>
  <c r="I193" i="16"/>
  <c r="H193" i="16"/>
  <c r="G193" i="16"/>
  <c r="F193" i="16"/>
  <c r="E193" i="16"/>
  <c r="D193" i="16"/>
  <c r="C193" i="16"/>
  <c r="B193" i="16"/>
  <c r="Q192" i="16"/>
  <c r="P192" i="16"/>
  <c r="O192" i="16"/>
  <c r="N192" i="16"/>
  <c r="M192" i="16"/>
  <c r="L192" i="16"/>
  <c r="K192" i="16"/>
  <c r="J192" i="16"/>
  <c r="I192" i="16"/>
  <c r="H192" i="16"/>
  <c r="G192" i="16"/>
  <c r="F192" i="16"/>
  <c r="E192" i="16"/>
  <c r="D192" i="16"/>
  <c r="C192" i="16"/>
  <c r="B192" i="16"/>
  <c r="Q191" i="16"/>
  <c r="P191" i="16"/>
  <c r="O191" i="16"/>
  <c r="N191" i="16"/>
  <c r="M191" i="16"/>
  <c r="L191" i="16"/>
  <c r="K191" i="16"/>
  <c r="J191" i="16"/>
  <c r="I191" i="16"/>
  <c r="H191" i="16"/>
  <c r="G191" i="16"/>
  <c r="F191" i="16"/>
  <c r="E191" i="16"/>
  <c r="D191" i="16"/>
  <c r="C191" i="16"/>
  <c r="B191" i="16"/>
  <c r="Q190" i="16"/>
  <c r="P190" i="16"/>
  <c r="O190" i="16"/>
  <c r="N190" i="16"/>
  <c r="M190" i="16"/>
  <c r="L190" i="16"/>
  <c r="K190" i="16"/>
  <c r="J190" i="16"/>
  <c r="I190" i="16"/>
  <c r="H190" i="16"/>
  <c r="G190" i="16"/>
  <c r="F190" i="16"/>
  <c r="E190" i="16"/>
  <c r="D190" i="16"/>
  <c r="C190" i="16"/>
  <c r="B190" i="16"/>
  <c r="Q189" i="16"/>
  <c r="P189" i="16"/>
  <c r="O189" i="16"/>
  <c r="N189" i="16"/>
  <c r="M189" i="16"/>
  <c r="L189" i="16"/>
  <c r="K189" i="16"/>
  <c r="J189" i="16"/>
  <c r="I189" i="16"/>
  <c r="H189" i="16"/>
  <c r="G189" i="16"/>
  <c r="F189" i="16"/>
  <c r="E189" i="16"/>
  <c r="D189" i="16"/>
  <c r="C189" i="16"/>
  <c r="B189" i="16"/>
  <c r="Q188" i="16"/>
  <c r="P188" i="16"/>
  <c r="O188" i="16"/>
  <c r="N188" i="16"/>
  <c r="M188" i="16"/>
  <c r="L188" i="16"/>
  <c r="K188" i="16"/>
  <c r="J188" i="16"/>
  <c r="I188" i="16"/>
  <c r="H188" i="16"/>
  <c r="G188" i="16"/>
  <c r="F188" i="16"/>
  <c r="E188" i="16"/>
  <c r="D188" i="16"/>
  <c r="C188" i="16"/>
  <c r="B188" i="16"/>
  <c r="Q187" i="16"/>
  <c r="P187" i="16"/>
  <c r="O187" i="16"/>
  <c r="N187" i="16"/>
  <c r="M187" i="16"/>
  <c r="L187" i="16"/>
  <c r="K187" i="16"/>
  <c r="J187" i="16"/>
  <c r="I187" i="16"/>
  <c r="H187" i="16"/>
  <c r="G187" i="16"/>
  <c r="F187" i="16"/>
  <c r="E187" i="16"/>
  <c r="D187" i="16"/>
  <c r="C187" i="16"/>
  <c r="B187" i="16"/>
  <c r="Q186" i="16"/>
  <c r="P186" i="16"/>
  <c r="O186" i="16"/>
  <c r="N186" i="16"/>
  <c r="M186" i="16"/>
  <c r="L186" i="16"/>
  <c r="K186" i="16"/>
  <c r="J186" i="16"/>
  <c r="I186" i="16"/>
  <c r="H186" i="16"/>
  <c r="G186" i="16"/>
  <c r="F186" i="16"/>
  <c r="E186" i="16"/>
  <c r="D186" i="16"/>
  <c r="C186" i="16"/>
  <c r="B186" i="16"/>
  <c r="Q185" i="16"/>
  <c r="P185" i="16"/>
  <c r="O185" i="16"/>
  <c r="N185" i="16"/>
  <c r="M185" i="16"/>
  <c r="L185" i="16"/>
  <c r="K185" i="16"/>
  <c r="J185" i="16"/>
  <c r="I185" i="16"/>
  <c r="H185" i="16"/>
  <c r="G185" i="16"/>
  <c r="F185" i="16"/>
  <c r="E185" i="16"/>
  <c r="D185" i="16"/>
  <c r="C185" i="16"/>
  <c r="B185" i="16"/>
  <c r="Q184" i="16"/>
  <c r="P184" i="16"/>
  <c r="O184" i="16"/>
  <c r="N184" i="16"/>
  <c r="M184" i="16"/>
  <c r="L184" i="16"/>
  <c r="K184" i="16"/>
  <c r="J184" i="16"/>
  <c r="I184" i="16"/>
  <c r="H184" i="16"/>
  <c r="G184" i="16"/>
  <c r="F184" i="16"/>
  <c r="E184" i="16"/>
  <c r="D184" i="16"/>
  <c r="C184" i="16"/>
  <c r="B184" i="16"/>
  <c r="Q183" i="16"/>
  <c r="P183" i="16"/>
  <c r="O183" i="16"/>
  <c r="N183" i="16"/>
  <c r="M183" i="16"/>
  <c r="L183" i="16"/>
  <c r="K183" i="16"/>
  <c r="J183" i="16"/>
  <c r="I183" i="16"/>
  <c r="H183" i="16"/>
  <c r="G183" i="16"/>
  <c r="F183" i="16"/>
  <c r="E183" i="16"/>
  <c r="D183" i="16"/>
  <c r="C183" i="16"/>
  <c r="B183" i="16"/>
  <c r="Q182" i="16"/>
  <c r="P182" i="16"/>
  <c r="O182" i="16"/>
  <c r="N182" i="16"/>
  <c r="M182" i="16"/>
  <c r="L182" i="16"/>
  <c r="K182" i="16"/>
  <c r="J182" i="16"/>
  <c r="I182" i="16"/>
  <c r="H182" i="16"/>
  <c r="G182" i="16"/>
  <c r="F182" i="16"/>
  <c r="E182" i="16"/>
  <c r="D182" i="16"/>
  <c r="C182" i="16"/>
  <c r="B182" i="16"/>
  <c r="Q181" i="16"/>
  <c r="P181" i="16"/>
  <c r="O181" i="16"/>
  <c r="N181" i="16"/>
  <c r="M181" i="16"/>
  <c r="L181" i="16"/>
  <c r="K181" i="16"/>
  <c r="J181" i="16"/>
  <c r="I181" i="16"/>
  <c r="H181" i="16"/>
  <c r="G181" i="16"/>
  <c r="F181" i="16"/>
  <c r="E181" i="16"/>
  <c r="D181" i="16"/>
  <c r="C181" i="16"/>
  <c r="B181" i="16"/>
  <c r="Q180" i="16"/>
  <c r="P180" i="16"/>
  <c r="O180" i="16"/>
  <c r="N180" i="16"/>
  <c r="M180" i="16"/>
  <c r="L180" i="16"/>
  <c r="K180" i="16"/>
  <c r="J180" i="16"/>
  <c r="I180" i="16"/>
  <c r="H180" i="16"/>
  <c r="G180" i="16"/>
  <c r="F180" i="16"/>
  <c r="E180" i="16"/>
  <c r="D180" i="16"/>
  <c r="C180" i="16"/>
  <c r="B180" i="16"/>
  <c r="Q179" i="16"/>
  <c r="P179" i="16"/>
  <c r="O179" i="16"/>
  <c r="N179" i="16"/>
  <c r="M179" i="16"/>
  <c r="L179" i="16"/>
  <c r="K179" i="16"/>
  <c r="J179" i="16"/>
  <c r="I179" i="16"/>
  <c r="H179" i="16"/>
  <c r="G179" i="16"/>
  <c r="F179" i="16"/>
  <c r="E179" i="16"/>
  <c r="D179" i="16"/>
  <c r="C179" i="16"/>
  <c r="B179" i="16"/>
  <c r="Q178" i="16"/>
  <c r="P178" i="16"/>
  <c r="O178" i="16"/>
  <c r="N178" i="16"/>
  <c r="M178" i="16"/>
  <c r="L178" i="16"/>
  <c r="K178" i="16"/>
  <c r="J178" i="16"/>
  <c r="I178" i="16"/>
  <c r="H178" i="16"/>
  <c r="G178" i="16"/>
  <c r="F178" i="16"/>
  <c r="E178" i="16"/>
  <c r="D178" i="16"/>
  <c r="C178" i="16"/>
  <c r="B178" i="16"/>
  <c r="Q177" i="16"/>
  <c r="P177" i="16"/>
  <c r="O177" i="16"/>
  <c r="N177" i="16"/>
  <c r="M177" i="16"/>
  <c r="L177" i="16"/>
  <c r="K177" i="16"/>
  <c r="J177" i="16"/>
  <c r="I177" i="16"/>
  <c r="H177" i="16"/>
  <c r="G177" i="16"/>
  <c r="F177" i="16"/>
  <c r="E177" i="16"/>
  <c r="D177" i="16"/>
  <c r="C177" i="16"/>
  <c r="B177" i="16"/>
  <c r="Q176" i="16"/>
  <c r="P176" i="16"/>
  <c r="O176" i="16"/>
  <c r="N176" i="16"/>
  <c r="M176" i="16"/>
  <c r="L176" i="16"/>
  <c r="K176" i="16"/>
  <c r="J176" i="16"/>
  <c r="I176" i="16"/>
  <c r="H176" i="16"/>
  <c r="G176" i="16"/>
  <c r="F176" i="16"/>
  <c r="E176" i="16"/>
  <c r="D176" i="16"/>
  <c r="C176" i="16"/>
  <c r="B176" i="16"/>
  <c r="Q175" i="16"/>
  <c r="P175" i="16"/>
  <c r="O175" i="16"/>
  <c r="N175" i="16"/>
  <c r="M175" i="16"/>
  <c r="L175" i="16"/>
  <c r="K175" i="16"/>
  <c r="J175" i="16"/>
  <c r="I175" i="16"/>
  <c r="H175" i="16"/>
  <c r="G175" i="16"/>
  <c r="F175" i="16"/>
  <c r="E175" i="16"/>
  <c r="D175" i="16"/>
  <c r="C175" i="16"/>
  <c r="B175" i="16"/>
  <c r="Q174" i="16"/>
  <c r="P174" i="16"/>
  <c r="O174" i="16"/>
  <c r="N174" i="16"/>
  <c r="M174" i="16"/>
  <c r="L174" i="16"/>
  <c r="K174" i="16"/>
  <c r="J174" i="16"/>
  <c r="I174" i="16"/>
  <c r="H174" i="16"/>
  <c r="G174" i="16"/>
  <c r="F174" i="16"/>
  <c r="E174" i="16"/>
  <c r="D174" i="16"/>
  <c r="C174" i="16"/>
  <c r="B174" i="16"/>
  <c r="Q173" i="16"/>
  <c r="P173" i="16"/>
  <c r="O173" i="16"/>
  <c r="N173" i="16"/>
  <c r="M173" i="16"/>
  <c r="L173" i="16"/>
  <c r="K173" i="16"/>
  <c r="J173" i="16"/>
  <c r="I173" i="16"/>
  <c r="H173" i="16"/>
  <c r="G173" i="16"/>
  <c r="F173" i="16"/>
  <c r="E173" i="16"/>
  <c r="D173" i="16"/>
  <c r="C173" i="16"/>
  <c r="B173" i="16"/>
  <c r="Q172" i="16"/>
  <c r="P172" i="16"/>
  <c r="O172" i="16"/>
  <c r="N172" i="16"/>
  <c r="M172" i="16"/>
  <c r="L172" i="16"/>
  <c r="K172" i="16"/>
  <c r="J172" i="16"/>
  <c r="I172" i="16"/>
  <c r="H172" i="16"/>
  <c r="G172" i="16"/>
  <c r="F172" i="16"/>
  <c r="E172" i="16"/>
  <c r="D172" i="16"/>
  <c r="C172" i="16"/>
  <c r="B172" i="16"/>
  <c r="Q171" i="16"/>
  <c r="P171" i="16"/>
  <c r="O171" i="16"/>
  <c r="N171" i="16"/>
  <c r="M171" i="16"/>
  <c r="L171" i="16"/>
  <c r="K171" i="16"/>
  <c r="J171" i="16"/>
  <c r="I171" i="16"/>
  <c r="H171" i="16"/>
  <c r="G171" i="16"/>
  <c r="F171" i="16"/>
  <c r="E171" i="16"/>
  <c r="D171" i="16"/>
  <c r="C171" i="16"/>
  <c r="B171" i="16"/>
  <c r="Q170" i="16"/>
  <c r="P170" i="16"/>
  <c r="O170" i="16"/>
  <c r="N170" i="16"/>
  <c r="M170" i="16"/>
  <c r="L170" i="16"/>
  <c r="K170" i="16"/>
  <c r="J170" i="16"/>
  <c r="I170" i="16"/>
  <c r="H170" i="16"/>
  <c r="G170" i="16"/>
  <c r="F170" i="16"/>
  <c r="E170" i="16"/>
  <c r="D170" i="16"/>
  <c r="C170" i="16"/>
  <c r="B170" i="16"/>
  <c r="Q169" i="16"/>
  <c r="P169" i="16"/>
  <c r="O169" i="16"/>
  <c r="N169" i="16"/>
  <c r="M169" i="16"/>
  <c r="L169" i="16"/>
  <c r="K169" i="16"/>
  <c r="J169" i="16"/>
  <c r="I169" i="16"/>
  <c r="H169" i="16"/>
  <c r="G169" i="16"/>
  <c r="F169" i="16"/>
  <c r="E169" i="16"/>
  <c r="D169" i="16"/>
  <c r="C169" i="16"/>
  <c r="B169" i="16"/>
  <c r="Q168" i="16"/>
  <c r="P168" i="16"/>
  <c r="O168" i="16"/>
  <c r="N168" i="16"/>
  <c r="M168" i="16"/>
  <c r="L168" i="16"/>
  <c r="K168" i="16"/>
  <c r="J168" i="16"/>
  <c r="I168" i="16"/>
  <c r="H168" i="16"/>
  <c r="G168" i="16"/>
  <c r="F168" i="16"/>
  <c r="E168" i="16"/>
  <c r="D168" i="16"/>
  <c r="C168" i="16"/>
  <c r="B168" i="16"/>
  <c r="Q167" i="16"/>
  <c r="P167" i="16"/>
  <c r="O167" i="16"/>
  <c r="N167" i="16"/>
  <c r="M167" i="16"/>
  <c r="L167" i="16"/>
  <c r="K167" i="16"/>
  <c r="J167" i="16"/>
  <c r="I167" i="16"/>
  <c r="H167" i="16"/>
  <c r="G167" i="16"/>
  <c r="F167" i="16"/>
  <c r="E167" i="16"/>
  <c r="D167" i="16"/>
  <c r="C167" i="16"/>
  <c r="B167" i="16"/>
  <c r="Q166" i="16"/>
  <c r="P166" i="16"/>
  <c r="O166" i="16"/>
  <c r="N166" i="16"/>
  <c r="M166" i="16"/>
  <c r="L166" i="16"/>
  <c r="K166" i="16"/>
  <c r="J166" i="16"/>
  <c r="I166" i="16"/>
  <c r="H166" i="16"/>
  <c r="G166" i="16"/>
  <c r="F166" i="16"/>
  <c r="E166" i="16"/>
  <c r="D166" i="16"/>
  <c r="C166" i="16"/>
  <c r="B166" i="16"/>
  <c r="Q165" i="16"/>
  <c r="P165" i="16"/>
  <c r="O165" i="16"/>
  <c r="N165" i="16"/>
  <c r="M165" i="16"/>
  <c r="L165" i="16"/>
  <c r="K165" i="16"/>
  <c r="J165" i="16"/>
  <c r="I165" i="16"/>
  <c r="H165" i="16"/>
  <c r="G165" i="16"/>
  <c r="F165" i="16"/>
  <c r="E165" i="16"/>
  <c r="D165" i="16"/>
  <c r="C165" i="16"/>
  <c r="B165" i="16"/>
  <c r="Q164" i="16"/>
  <c r="P164" i="16"/>
  <c r="O164" i="16"/>
  <c r="N164" i="16"/>
  <c r="M164" i="16"/>
  <c r="L164" i="16"/>
  <c r="K164" i="16"/>
  <c r="J164" i="16"/>
  <c r="I164" i="16"/>
  <c r="H164" i="16"/>
  <c r="G164" i="16"/>
  <c r="F164" i="16"/>
  <c r="E164" i="16"/>
  <c r="D164" i="16"/>
  <c r="C164" i="16"/>
  <c r="B164" i="16"/>
  <c r="Q163" i="16"/>
  <c r="P163" i="16"/>
  <c r="O163" i="16"/>
  <c r="N163" i="16"/>
  <c r="M163" i="16"/>
  <c r="L163" i="16"/>
  <c r="K163" i="16"/>
  <c r="J163" i="16"/>
  <c r="I163" i="16"/>
  <c r="H163" i="16"/>
  <c r="G163" i="16"/>
  <c r="F163" i="16"/>
  <c r="E163" i="16"/>
  <c r="D163" i="16"/>
  <c r="C163" i="16"/>
  <c r="B163" i="16"/>
  <c r="Q162" i="16"/>
  <c r="P162" i="16"/>
  <c r="O162" i="16"/>
  <c r="N162" i="16"/>
  <c r="M162" i="16"/>
  <c r="L162" i="16"/>
  <c r="K162" i="16"/>
  <c r="J162" i="16"/>
  <c r="I162" i="16"/>
  <c r="H162" i="16"/>
  <c r="G162" i="16"/>
  <c r="F162" i="16"/>
  <c r="E162" i="16"/>
  <c r="D162" i="16"/>
  <c r="C162" i="16"/>
  <c r="B162" i="16"/>
  <c r="Q161" i="16"/>
  <c r="P161" i="16"/>
  <c r="O161" i="16"/>
  <c r="N161" i="16"/>
  <c r="M161" i="16"/>
  <c r="L161" i="16"/>
  <c r="K161" i="16"/>
  <c r="J161" i="16"/>
  <c r="I161" i="16"/>
  <c r="H161" i="16"/>
  <c r="G161" i="16"/>
  <c r="F161" i="16"/>
  <c r="E161" i="16"/>
  <c r="D161" i="16"/>
  <c r="C161" i="16"/>
  <c r="B161" i="16"/>
  <c r="Q160" i="16"/>
  <c r="P160" i="16"/>
  <c r="O160" i="16"/>
  <c r="N160" i="16"/>
  <c r="M160" i="16"/>
  <c r="L160" i="16"/>
  <c r="K160" i="16"/>
  <c r="J160" i="16"/>
  <c r="I160" i="16"/>
  <c r="H160" i="16"/>
  <c r="G160" i="16"/>
  <c r="F160" i="16"/>
  <c r="E160" i="16"/>
  <c r="D160" i="16"/>
  <c r="C160" i="16"/>
  <c r="B160" i="16"/>
  <c r="Q159" i="16"/>
  <c r="P159" i="16"/>
  <c r="O159" i="16"/>
  <c r="N159" i="16"/>
  <c r="M159" i="16"/>
  <c r="L159" i="16"/>
  <c r="K159" i="16"/>
  <c r="J159" i="16"/>
  <c r="I159" i="16"/>
  <c r="H159" i="16"/>
  <c r="G159" i="16"/>
  <c r="F159" i="16"/>
  <c r="E159" i="16"/>
  <c r="D159" i="16"/>
  <c r="C159" i="16"/>
  <c r="B159" i="16"/>
  <c r="Q158" i="16"/>
  <c r="P158" i="16"/>
  <c r="O158" i="16"/>
  <c r="N158" i="16"/>
  <c r="M158" i="16"/>
  <c r="L158" i="16"/>
  <c r="K158" i="16"/>
  <c r="J158" i="16"/>
  <c r="I158" i="16"/>
  <c r="H158" i="16"/>
  <c r="G158" i="16"/>
  <c r="F158" i="16"/>
  <c r="E158" i="16"/>
  <c r="D158" i="16"/>
  <c r="C158" i="16"/>
  <c r="B158" i="16"/>
  <c r="Q157" i="16"/>
  <c r="P157" i="16"/>
  <c r="O157" i="16"/>
  <c r="N157" i="16"/>
  <c r="M157" i="16"/>
  <c r="L157" i="16"/>
  <c r="K157" i="16"/>
  <c r="J157" i="16"/>
  <c r="I157" i="16"/>
  <c r="H157" i="16"/>
  <c r="G157" i="16"/>
  <c r="F157" i="16"/>
  <c r="E157" i="16"/>
  <c r="D157" i="16"/>
  <c r="C157" i="16"/>
  <c r="B157" i="16"/>
  <c r="Q156" i="16"/>
  <c r="P156" i="16"/>
  <c r="O156" i="16"/>
  <c r="N156" i="16"/>
  <c r="M156" i="16"/>
  <c r="L156" i="16"/>
  <c r="K156" i="16"/>
  <c r="J156" i="16"/>
  <c r="I156" i="16"/>
  <c r="H156" i="16"/>
  <c r="G156" i="16"/>
  <c r="F156" i="16"/>
  <c r="E156" i="16"/>
  <c r="D156" i="16"/>
  <c r="C156" i="16"/>
  <c r="B156" i="16"/>
  <c r="Q155" i="16"/>
  <c r="P155" i="16"/>
  <c r="O155" i="16"/>
  <c r="N155" i="16"/>
  <c r="M155" i="16"/>
  <c r="L155" i="16"/>
  <c r="K155" i="16"/>
  <c r="J155" i="16"/>
  <c r="I155" i="16"/>
  <c r="H155" i="16"/>
  <c r="G155" i="16"/>
  <c r="F155" i="16"/>
  <c r="E155" i="16"/>
  <c r="D155" i="16"/>
  <c r="C155" i="16"/>
  <c r="B155" i="16"/>
  <c r="Q154" i="16"/>
  <c r="P154" i="16"/>
  <c r="O154" i="16"/>
  <c r="N154" i="16"/>
  <c r="M154" i="16"/>
  <c r="L154" i="16"/>
  <c r="K154" i="16"/>
  <c r="J154" i="16"/>
  <c r="I154" i="16"/>
  <c r="H154" i="16"/>
  <c r="G154" i="16"/>
  <c r="F154" i="16"/>
  <c r="E154" i="16"/>
  <c r="D154" i="16"/>
  <c r="C154" i="16"/>
  <c r="B154" i="16"/>
  <c r="Q153" i="16"/>
  <c r="P153" i="16"/>
  <c r="O153" i="16"/>
  <c r="N153" i="16"/>
  <c r="M153" i="16"/>
  <c r="L153" i="16"/>
  <c r="K153" i="16"/>
  <c r="J153" i="16"/>
  <c r="I153" i="16"/>
  <c r="H153" i="16"/>
  <c r="G153" i="16"/>
  <c r="F153" i="16"/>
  <c r="E153" i="16"/>
  <c r="D153" i="16"/>
  <c r="C153" i="16"/>
  <c r="B153" i="16"/>
  <c r="Q152" i="16"/>
  <c r="P152" i="16"/>
  <c r="O152" i="16"/>
  <c r="N152" i="16"/>
  <c r="M152" i="16"/>
  <c r="L152" i="16"/>
  <c r="K152" i="16"/>
  <c r="J152" i="16"/>
  <c r="I152" i="16"/>
  <c r="H152" i="16"/>
  <c r="G152" i="16"/>
  <c r="F152" i="16"/>
  <c r="E152" i="16"/>
  <c r="D152" i="16"/>
  <c r="C152" i="16"/>
  <c r="B152" i="16"/>
  <c r="Q151" i="16"/>
  <c r="P151" i="16"/>
  <c r="O151" i="16"/>
  <c r="N151" i="16"/>
  <c r="M151" i="16"/>
  <c r="L151" i="16"/>
  <c r="K151" i="16"/>
  <c r="J151" i="16"/>
  <c r="I151" i="16"/>
  <c r="H151" i="16"/>
  <c r="G151" i="16"/>
  <c r="F151" i="16"/>
  <c r="E151" i="16"/>
  <c r="D151" i="16"/>
  <c r="C151" i="16"/>
  <c r="B151" i="16"/>
  <c r="Q150" i="16"/>
  <c r="P150" i="16"/>
  <c r="O150" i="16"/>
  <c r="N150" i="16"/>
  <c r="M150" i="16"/>
  <c r="L150" i="16"/>
  <c r="K150" i="16"/>
  <c r="J150" i="16"/>
  <c r="I150" i="16"/>
  <c r="H150" i="16"/>
  <c r="G150" i="16"/>
  <c r="F150" i="16"/>
  <c r="E150" i="16"/>
  <c r="D150" i="16"/>
  <c r="C150" i="16"/>
  <c r="B150" i="16"/>
  <c r="Q149" i="16"/>
  <c r="P149" i="16"/>
  <c r="O149" i="16"/>
  <c r="N149" i="16"/>
  <c r="M149" i="16"/>
  <c r="L149" i="16"/>
  <c r="K149" i="16"/>
  <c r="J149" i="16"/>
  <c r="I149" i="16"/>
  <c r="H149" i="16"/>
  <c r="G149" i="16"/>
  <c r="F149" i="16"/>
  <c r="E149" i="16"/>
  <c r="D149" i="16"/>
  <c r="C149" i="16"/>
  <c r="B149" i="16"/>
  <c r="Q148" i="16"/>
  <c r="P148" i="16"/>
  <c r="O148" i="16"/>
  <c r="N148" i="16"/>
  <c r="M148" i="16"/>
  <c r="L148" i="16"/>
  <c r="K148" i="16"/>
  <c r="J148" i="16"/>
  <c r="I148" i="16"/>
  <c r="H148" i="16"/>
  <c r="G148" i="16"/>
  <c r="F148" i="16"/>
  <c r="E148" i="16"/>
  <c r="D148" i="16"/>
  <c r="C148" i="16"/>
  <c r="B148" i="16"/>
  <c r="Q147" i="16"/>
  <c r="P147" i="16"/>
  <c r="O147" i="16"/>
  <c r="N147" i="16"/>
  <c r="M147" i="16"/>
  <c r="L147" i="16"/>
  <c r="K147" i="16"/>
  <c r="J147" i="16"/>
  <c r="I147" i="16"/>
  <c r="H147" i="16"/>
  <c r="G147" i="16"/>
  <c r="F147" i="16"/>
  <c r="E147" i="16"/>
  <c r="D147" i="16"/>
  <c r="C147" i="16"/>
  <c r="B147" i="16"/>
  <c r="Q146" i="16"/>
  <c r="P146" i="16"/>
  <c r="O146" i="16"/>
  <c r="N146" i="16"/>
  <c r="M146" i="16"/>
  <c r="L146" i="16"/>
  <c r="K146" i="16"/>
  <c r="J146" i="16"/>
  <c r="I146" i="16"/>
  <c r="H146" i="16"/>
  <c r="G146" i="16"/>
  <c r="F146" i="16"/>
  <c r="E146" i="16"/>
  <c r="D146" i="16"/>
  <c r="C146" i="16"/>
  <c r="B146" i="16"/>
  <c r="Q145" i="16"/>
  <c r="P145" i="16"/>
  <c r="O145" i="16"/>
  <c r="N145" i="16"/>
  <c r="M145" i="16"/>
  <c r="L145" i="16"/>
  <c r="K145" i="16"/>
  <c r="J145" i="16"/>
  <c r="I145" i="16"/>
  <c r="H145" i="16"/>
  <c r="G145" i="16"/>
  <c r="F145" i="16"/>
  <c r="E145" i="16"/>
  <c r="D145" i="16"/>
  <c r="C145" i="16"/>
  <c r="B145" i="16"/>
  <c r="Q144" i="16"/>
  <c r="P144" i="16"/>
  <c r="O144" i="16"/>
  <c r="N144" i="16"/>
  <c r="M144" i="16"/>
  <c r="L144" i="16"/>
  <c r="K144" i="16"/>
  <c r="J144" i="16"/>
  <c r="I144" i="16"/>
  <c r="H144" i="16"/>
  <c r="G144" i="16"/>
  <c r="F144" i="16"/>
  <c r="E144" i="16"/>
  <c r="D144" i="16"/>
  <c r="C144" i="16"/>
  <c r="B144" i="16"/>
  <c r="Q143" i="16"/>
  <c r="P143" i="16"/>
  <c r="O143" i="16"/>
  <c r="N143" i="16"/>
  <c r="M143" i="16"/>
  <c r="L143" i="16"/>
  <c r="K143" i="16"/>
  <c r="J143" i="16"/>
  <c r="I143" i="16"/>
  <c r="H143" i="16"/>
  <c r="G143" i="16"/>
  <c r="F143" i="16"/>
  <c r="E143" i="16"/>
  <c r="D143" i="16"/>
  <c r="C143" i="16"/>
  <c r="B143" i="16"/>
  <c r="Q142" i="16"/>
  <c r="P142" i="16"/>
  <c r="O142" i="16"/>
  <c r="N142" i="16"/>
  <c r="M142" i="16"/>
  <c r="L142" i="16"/>
  <c r="K142" i="16"/>
  <c r="J142" i="16"/>
  <c r="I142" i="16"/>
  <c r="H142" i="16"/>
  <c r="G142" i="16"/>
  <c r="F142" i="16"/>
  <c r="E142" i="16"/>
  <c r="D142" i="16"/>
  <c r="C142" i="16"/>
  <c r="B142" i="16"/>
  <c r="Q141" i="16"/>
  <c r="P141" i="16"/>
  <c r="O141" i="16"/>
  <c r="N141" i="16"/>
  <c r="M141" i="16"/>
  <c r="L141" i="16"/>
  <c r="K141" i="16"/>
  <c r="J141" i="16"/>
  <c r="I141" i="16"/>
  <c r="H141" i="16"/>
  <c r="G141" i="16"/>
  <c r="F141" i="16"/>
  <c r="E141" i="16"/>
  <c r="D141" i="16"/>
  <c r="C141" i="16"/>
  <c r="B141" i="16"/>
  <c r="Q140" i="16"/>
  <c r="P140" i="16"/>
  <c r="O140" i="16"/>
  <c r="N140" i="16"/>
  <c r="M140" i="16"/>
  <c r="L140" i="16"/>
  <c r="K140" i="16"/>
  <c r="J140" i="16"/>
  <c r="I140" i="16"/>
  <c r="H140" i="16"/>
  <c r="G140" i="16"/>
  <c r="F140" i="16"/>
  <c r="E140" i="16"/>
  <c r="D140" i="16"/>
  <c r="C140" i="16"/>
  <c r="B140" i="16"/>
  <c r="Q139" i="16"/>
  <c r="P139" i="16"/>
  <c r="O139" i="16"/>
  <c r="N139" i="16"/>
  <c r="M139" i="16"/>
  <c r="L139" i="16"/>
  <c r="K139" i="16"/>
  <c r="J139" i="16"/>
  <c r="I139" i="16"/>
  <c r="H139" i="16"/>
  <c r="G139" i="16"/>
  <c r="F139" i="16"/>
  <c r="E139" i="16"/>
  <c r="D139" i="16"/>
  <c r="C139" i="16"/>
  <c r="B139" i="16"/>
  <c r="Q138" i="16"/>
  <c r="P138" i="16"/>
  <c r="O138" i="16"/>
  <c r="N138" i="16"/>
  <c r="M138" i="16"/>
  <c r="L138" i="16"/>
  <c r="K138" i="16"/>
  <c r="J138" i="16"/>
  <c r="I138" i="16"/>
  <c r="H138" i="16"/>
  <c r="G138" i="16"/>
  <c r="F138" i="16"/>
  <c r="E138" i="16"/>
  <c r="D138" i="16"/>
  <c r="C138" i="16"/>
  <c r="B138" i="16"/>
  <c r="Q137" i="16"/>
  <c r="P137" i="16"/>
  <c r="O137" i="16"/>
  <c r="N137" i="16"/>
  <c r="M137" i="16"/>
  <c r="L137" i="16"/>
  <c r="K137" i="16"/>
  <c r="J137" i="16"/>
  <c r="I137" i="16"/>
  <c r="H137" i="16"/>
  <c r="G137" i="16"/>
  <c r="F137" i="16"/>
  <c r="E137" i="16"/>
  <c r="D137" i="16"/>
  <c r="C137" i="16"/>
  <c r="B137" i="16"/>
  <c r="Q136" i="16"/>
  <c r="P136" i="16"/>
  <c r="O136" i="16"/>
  <c r="N136" i="16"/>
  <c r="M136" i="16"/>
  <c r="L136" i="16"/>
  <c r="K136" i="16"/>
  <c r="J136" i="16"/>
  <c r="I136" i="16"/>
  <c r="H136" i="16"/>
  <c r="G136" i="16"/>
  <c r="F136" i="16"/>
  <c r="E136" i="16"/>
  <c r="D136" i="16"/>
  <c r="C136" i="16"/>
  <c r="B136" i="16"/>
  <c r="Q135" i="16"/>
  <c r="P135" i="16"/>
  <c r="O135" i="16"/>
  <c r="N135" i="16"/>
  <c r="M135" i="16"/>
  <c r="L135" i="16"/>
  <c r="K135" i="16"/>
  <c r="J135" i="16"/>
  <c r="I135" i="16"/>
  <c r="H135" i="16"/>
  <c r="G135" i="16"/>
  <c r="F135" i="16"/>
  <c r="E135" i="16"/>
  <c r="D135" i="16"/>
  <c r="C135" i="16"/>
  <c r="B135" i="16"/>
  <c r="Q134" i="16"/>
  <c r="P134" i="16"/>
  <c r="O134" i="16"/>
  <c r="N134" i="16"/>
  <c r="M134" i="16"/>
  <c r="L134" i="16"/>
  <c r="K134" i="16"/>
  <c r="J134" i="16"/>
  <c r="I134" i="16"/>
  <c r="H134" i="16"/>
  <c r="G134" i="16"/>
  <c r="F134" i="16"/>
  <c r="E134" i="16"/>
  <c r="D134" i="16"/>
  <c r="C134" i="16"/>
  <c r="B134" i="16"/>
  <c r="Q133" i="16"/>
  <c r="P133" i="16"/>
  <c r="O133" i="16"/>
  <c r="N133" i="16"/>
  <c r="M133" i="16"/>
  <c r="L133" i="16"/>
  <c r="K133" i="16"/>
  <c r="J133" i="16"/>
  <c r="I133" i="16"/>
  <c r="H133" i="16"/>
  <c r="G133" i="16"/>
  <c r="F133" i="16"/>
  <c r="E133" i="16"/>
  <c r="D133" i="16"/>
  <c r="C133" i="16"/>
  <c r="B133" i="16"/>
  <c r="Q132" i="16"/>
  <c r="P132" i="16"/>
  <c r="O132" i="16"/>
  <c r="N132" i="16"/>
  <c r="M132" i="16"/>
  <c r="L132" i="16"/>
  <c r="K132" i="16"/>
  <c r="J132" i="16"/>
  <c r="I132" i="16"/>
  <c r="H132" i="16"/>
  <c r="G132" i="16"/>
  <c r="F132" i="16"/>
  <c r="E132" i="16"/>
  <c r="D132" i="16"/>
  <c r="C132" i="16"/>
  <c r="B132" i="16"/>
  <c r="Q131" i="16"/>
  <c r="P131" i="16"/>
  <c r="O131" i="16"/>
  <c r="N131" i="16"/>
  <c r="M131" i="16"/>
  <c r="L131" i="16"/>
  <c r="K131" i="16"/>
  <c r="J131" i="16"/>
  <c r="I131" i="16"/>
  <c r="H131" i="16"/>
  <c r="G131" i="16"/>
  <c r="F131" i="16"/>
  <c r="E131" i="16"/>
  <c r="D131" i="16"/>
  <c r="C131" i="16"/>
  <c r="B131" i="16"/>
  <c r="Q130" i="16"/>
  <c r="P130" i="16"/>
  <c r="O130" i="16"/>
  <c r="N130" i="16"/>
  <c r="M130" i="16"/>
  <c r="L130" i="16"/>
  <c r="K130" i="16"/>
  <c r="J130" i="16"/>
  <c r="I130" i="16"/>
  <c r="H130" i="16"/>
  <c r="G130" i="16"/>
  <c r="F130" i="16"/>
  <c r="E130" i="16"/>
  <c r="D130" i="16"/>
  <c r="C130" i="16"/>
  <c r="B130" i="16"/>
  <c r="Q129" i="16"/>
  <c r="P129" i="16"/>
  <c r="O129" i="16"/>
  <c r="N129" i="16"/>
  <c r="M129" i="16"/>
  <c r="L129" i="16"/>
  <c r="K129" i="16"/>
  <c r="J129" i="16"/>
  <c r="I129" i="16"/>
  <c r="H129" i="16"/>
  <c r="G129" i="16"/>
  <c r="F129" i="16"/>
  <c r="E129" i="16"/>
  <c r="D129" i="16"/>
  <c r="C129" i="16"/>
  <c r="B129" i="16"/>
  <c r="Q128" i="16"/>
  <c r="P128" i="16"/>
  <c r="O128" i="16"/>
  <c r="N128" i="16"/>
  <c r="M128" i="16"/>
  <c r="L128" i="16"/>
  <c r="K128" i="16"/>
  <c r="J128" i="16"/>
  <c r="I128" i="16"/>
  <c r="H128" i="16"/>
  <c r="G128" i="16"/>
  <c r="F128" i="16"/>
  <c r="E128" i="16"/>
  <c r="D128" i="16"/>
  <c r="C128" i="16"/>
  <c r="B128" i="16"/>
  <c r="Q127" i="16"/>
  <c r="P127" i="16"/>
  <c r="O127" i="16"/>
  <c r="N127" i="16"/>
  <c r="M127" i="16"/>
  <c r="L127" i="16"/>
  <c r="K127" i="16"/>
  <c r="J127" i="16"/>
  <c r="I127" i="16"/>
  <c r="H127" i="16"/>
  <c r="G127" i="16"/>
  <c r="F127" i="16"/>
  <c r="E127" i="16"/>
  <c r="D127" i="16"/>
  <c r="C127" i="16"/>
  <c r="B127" i="16"/>
  <c r="Q126" i="16"/>
  <c r="P126" i="16"/>
  <c r="O126" i="16"/>
  <c r="N126" i="16"/>
  <c r="M126" i="16"/>
  <c r="L126" i="16"/>
  <c r="K126" i="16"/>
  <c r="J126" i="16"/>
  <c r="I126" i="16"/>
  <c r="H126" i="16"/>
  <c r="G126" i="16"/>
  <c r="F126" i="16"/>
  <c r="E126" i="16"/>
  <c r="D126" i="16"/>
  <c r="C126" i="16"/>
  <c r="B126" i="16"/>
  <c r="Q125" i="16"/>
  <c r="P125" i="16"/>
  <c r="O125" i="16"/>
  <c r="N125" i="16"/>
  <c r="M125" i="16"/>
  <c r="L125" i="16"/>
  <c r="K125" i="16"/>
  <c r="J125" i="16"/>
  <c r="I125" i="16"/>
  <c r="H125" i="16"/>
  <c r="G125" i="16"/>
  <c r="F125" i="16"/>
  <c r="E125" i="16"/>
  <c r="D125" i="16"/>
  <c r="C125" i="16"/>
  <c r="B125" i="16"/>
  <c r="Q124" i="16"/>
  <c r="P124" i="16"/>
  <c r="O124" i="16"/>
  <c r="N124" i="16"/>
  <c r="M124" i="16"/>
  <c r="L124" i="16"/>
  <c r="K124" i="16"/>
  <c r="J124" i="16"/>
  <c r="I124" i="16"/>
  <c r="H124" i="16"/>
  <c r="G124" i="16"/>
  <c r="F124" i="16"/>
  <c r="E124" i="16"/>
  <c r="D124" i="16"/>
  <c r="C124" i="16"/>
  <c r="B124" i="16"/>
  <c r="Q123" i="16"/>
  <c r="P123" i="16"/>
  <c r="O123" i="16"/>
  <c r="N123" i="16"/>
  <c r="M123" i="16"/>
  <c r="L123" i="16"/>
  <c r="K123" i="16"/>
  <c r="J123" i="16"/>
  <c r="I123" i="16"/>
  <c r="H123" i="16"/>
  <c r="G123" i="16"/>
  <c r="F123" i="16"/>
  <c r="E123" i="16"/>
  <c r="D123" i="16"/>
  <c r="C123" i="16"/>
  <c r="B123" i="16"/>
  <c r="Q122" i="16"/>
  <c r="P122" i="16"/>
  <c r="O122" i="16"/>
  <c r="N122" i="16"/>
  <c r="M122" i="16"/>
  <c r="L122" i="16"/>
  <c r="K122" i="16"/>
  <c r="J122" i="16"/>
  <c r="I122" i="16"/>
  <c r="H122" i="16"/>
  <c r="G122" i="16"/>
  <c r="F122" i="16"/>
  <c r="E122" i="16"/>
  <c r="D122" i="16"/>
  <c r="C122" i="16"/>
  <c r="B122" i="16"/>
  <c r="Q121" i="16"/>
  <c r="P121" i="16"/>
  <c r="O121" i="16"/>
  <c r="N121" i="16"/>
  <c r="M121" i="16"/>
  <c r="L121" i="16"/>
  <c r="K121" i="16"/>
  <c r="J121" i="16"/>
  <c r="I121" i="16"/>
  <c r="H121" i="16"/>
  <c r="G121" i="16"/>
  <c r="F121" i="16"/>
  <c r="E121" i="16"/>
  <c r="D121" i="16"/>
  <c r="C121" i="16"/>
  <c r="B121" i="16"/>
  <c r="Q120" i="16"/>
  <c r="P120" i="16"/>
  <c r="O120" i="16"/>
  <c r="N120" i="16"/>
  <c r="M120" i="16"/>
  <c r="L120" i="16"/>
  <c r="K120" i="16"/>
  <c r="J120" i="16"/>
  <c r="I120" i="16"/>
  <c r="H120" i="16"/>
  <c r="G120" i="16"/>
  <c r="F120" i="16"/>
  <c r="E120" i="16"/>
  <c r="D120" i="16"/>
  <c r="C120" i="16"/>
  <c r="B120" i="16"/>
  <c r="Q119" i="16"/>
  <c r="P119" i="16"/>
  <c r="O119" i="16"/>
  <c r="N119" i="16"/>
  <c r="M119" i="16"/>
  <c r="L119" i="16"/>
  <c r="K119" i="16"/>
  <c r="J119" i="16"/>
  <c r="I119" i="16"/>
  <c r="H119" i="16"/>
  <c r="G119" i="16"/>
  <c r="F119" i="16"/>
  <c r="E119" i="16"/>
  <c r="D119" i="16"/>
  <c r="C119" i="16"/>
  <c r="B119" i="16"/>
  <c r="Q118" i="16"/>
  <c r="P118" i="16"/>
  <c r="O118" i="16"/>
  <c r="N118" i="16"/>
  <c r="M118" i="16"/>
  <c r="L118" i="16"/>
  <c r="K118" i="16"/>
  <c r="J118" i="16"/>
  <c r="I118" i="16"/>
  <c r="H118" i="16"/>
  <c r="G118" i="16"/>
  <c r="F118" i="16"/>
  <c r="E118" i="16"/>
  <c r="D118" i="16"/>
  <c r="C118" i="16"/>
  <c r="B118" i="16"/>
  <c r="Q117" i="16"/>
  <c r="P117" i="16"/>
  <c r="O117" i="16"/>
  <c r="N117" i="16"/>
  <c r="M117" i="16"/>
  <c r="L117" i="16"/>
  <c r="K117" i="16"/>
  <c r="J117" i="16"/>
  <c r="I117" i="16"/>
  <c r="H117" i="16"/>
  <c r="G117" i="16"/>
  <c r="F117" i="16"/>
  <c r="E117" i="16"/>
  <c r="D117" i="16"/>
  <c r="C117" i="16"/>
  <c r="B117" i="16"/>
  <c r="Q116" i="16"/>
  <c r="P116" i="16"/>
  <c r="O116" i="16"/>
  <c r="N116" i="16"/>
  <c r="M116" i="16"/>
  <c r="L116" i="16"/>
  <c r="K116" i="16"/>
  <c r="J116" i="16"/>
  <c r="I116" i="16"/>
  <c r="H116" i="16"/>
  <c r="G116" i="16"/>
  <c r="F116" i="16"/>
  <c r="E116" i="16"/>
  <c r="D116" i="16"/>
  <c r="C116" i="16"/>
  <c r="B116" i="16"/>
  <c r="Q115" i="16"/>
  <c r="P115" i="16"/>
  <c r="O115" i="16"/>
  <c r="N115" i="16"/>
  <c r="M115" i="16"/>
  <c r="L115" i="16"/>
  <c r="K115" i="16"/>
  <c r="J115" i="16"/>
  <c r="I115" i="16"/>
  <c r="H115" i="16"/>
  <c r="G115" i="16"/>
  <c r="F115" i="16"/>
  <c r="E115" i="16"/>
  <c r="D115" i="16"/>
  <c r="C115" i="16"/>
  <c r="B115" i="16"/>
  <c r="Q114" i="16"/>
  <c r="P114" i="16"/>
  <c r="O114" i="16"/>
  <c r="N114" i="16"/>
  <c r="M114" i="16"/>
  <c r="L114" i="16"/>
  <c r="K114" i="16"/>
  <c r="J114" i="16"/>
  <c r="I114" i="16"/>
  <c r="H114" i="16"/>
  <c r="G114" i="16"/>
  <c r="F114" i="16"/>
  <c r="E114" i="16"/>
  <c r="D114" i="16"/>
  <c r="C114" i="16"/>
  <c r="B114" i="16"/>
  <c r="Q113" i="16"/>
  <c r="P113" i="16"/>
  <c r="O113" i="16"/>
  <c r="N113" i="16"/>
  <c r="M113" i="16"/>
  <c r="L113" i="16"/>
  <c r="K113" i="16"/>
  <c r="J113" i="16"/>
  <c r="I113" i="16"/>
  <c r="H113" i="16"/>
  <c r="G113" i="16"/>
  <c r="F113" i="16"/>
  <c r="E113" i="16"/>
  <c r="D113" i="16"/>
  <c r="C113" i="16"/>
  <c r="B113" i="16"/>
  <c r="Q112" i="16"/>
  <c r="P112" i="16"/>
  <c r="O112" i="16"/>
  <c r="N112" i="16"/>
  <c r="M112" i="16"/>
  <c r="L112" i="16"/>
  <c r="K112" i="16"/>
  <c r="J112" i="16"/>
  <c r="I112" i="16"/>
  <c r="H112" i="16"/>
  <c r="G112" i="16"/>
  <c r="F112" i="16"/>
  <c r="E112" i="16"/>
  <c r="D112" i="16"/>
  <c r="C112" i="16"/>
  <c r="B112" i="16"/>
  <c r="Q111" i="16"/>
  <c r="P111" i="16"/>
  <c r="O111" i="16"/>
  <c r="N111" i="16"/>
  <c r="M111" i="16"/>
  <c r="L111" i="16"/>
  <c r="K111" i="16"/>
  <c r="J111" i="16"/>
  <c r="I111" i="16"/>
  <c r="H111" i="16"/>
  <c r="G111" i="16"/>
  <c r="F111" i="16"/>
  <c r="E111" i="16"/>
  <c r="D111" i="16"/>
  <c r="C111" i="16"/>
  <c r="B111" i="16"/>
  <c r="Q110" i="16"/>
  <c r="P110" i="16"/>
  <c r="O110" i="16"/>
  <c r="N110" i="16"/>
  <c r="M110" i="16"/>
  <c r="L110" i="16"/>
  <c r="K110" i="16"/>
  <c r="J110" i="16"/>
  <c r="I110" i="16"/>
  <c r="H110" i="16"/>
  <c r="G110" i="16"/>
  <c r="F110" i="16"/>
  <c r="E110" i="16"/>
  <c r="D110" i="16"/>
  <c r="C110" i="16"/>
  <c r="B110" i="16"/>
  <c r="Q109" i="16"/>
  <c r="P109" i="16"/>
  <c r="O109" i="16"/>
  <c r="N109" i="16"/>
  <c r="M109" i="16"/>
  <c r="L109" i="16"/>
  <c r="K109" i="16"/>
  <c r="J109" i="16"/>
  <c r="I109" i="16"/>
  <c r="H109" i="16"/>
  <c r="G109" i="16"/>
  <c r="F109" i="16"/>
  <c r="E109" i="16"/>
  <c r="D109" i="16"/>
  <c r="C109" i="16"/>
  <c r="B109" i="16"/>
  <c r="Q108" i="16"/>
  <c r="P108" i="16"/>
  <c r="O108" i="16"/>
  <c r="N108" i="16"/>
  <c r="M108" i="16"/>
  <c r="L108" i="16"/>
  <c r="K108" i="16"/>
  <c r="J108" i="16"/>
  <c r="I108" i="16"/>
  <c r="H108" i="16"/>
  <c r="G108" i="16"/>
  <c r="F108" i="16"/>
  <c r="E108" i="16"/>
  <c r="D108" i="16"/>
  <c r="C108" i="16"/>
  <c r="B108" i="16"/>
  <c r="Q107" i="16"/>
  <c r="P107" i="16"/>
  <c r="O107" i="16"/>
  <c r="N107" i="16"/>
  <c r="M107" i="16"/>
  <c r="L107" i="16"/>
  <c r="K107" i="16"/>
  <c r="J107" i="16"/>
  <c r="I107" i="16"/>
  <c r="H107" i="16"/>
  <c r="G107" i="16"/>
  <c r="F107" i="16"/>
  <c r="E107" i="16"/>
  <c r="D107" i="16"/>
  <c r="C107" i="16"/>
  <c r="B107" i="16"/>
  <c r="Q106" i="16"/>
  <c r="P106" i="16"/>
  <c r="O106" i="16"/>
  <c r="N106" i="16"/>
  <c r="M106" i="16"/>
  <c r="L106" i="16"/>
  <c r="K106" i="16"/>
  <c r="J106" i="16"/>
  <c r="I106" i="16"/>
  <c r="H106" i="16"/>
  <c r="G106" i="16"/>
  <c r="F106" i="16"/>
  <c r="E106" i="16"/>
  <c r="D106" i="16"/>
  <c r="C106" i="16"/>
  <c r="B106" i="16"/>
  <c r="Q105" i="16"/>
  <c r="P105" i="16"/>
  <c r="O105" i="16"/>
  <c r="N105" i="16"/>
  <c r="M105" i="16"/>
  <c r="L105" i="16"/>
  <c r="K105" i="16"/>
  <c r="J105" i="16"/>
  <c r="I105" i="16"/>
  <c r="H105" i="16"/>
  <c r="G105" i="16"/>
  <c r="F105" i="16"/>
  <c r="E105" i="16"/>
  <c r="D105" i="16"/>
  <c r="C105" i="16"/>
  <c r="B105" i="16"/>
  <c r="Q104" i="16"/>
  <c r="P104" i="16"/>
  <c r="O104" i="16"/>
  <c r="N104" i="16"/>
  <c r="M104" i="16"/>
  <c r="L104" i="16"/>
  <c r="K104" i="16"/>
  <c r="J104" i="16"/>
  <c r="I104" i="16"/>
  <c r="H104" i="16"/>
  <c r="G104" i="16"/>
  <c r="F104" i="16"/>
  <c r="E104" i="16"/>
  <c r="D104" i="16"/>
  <c r="C104" i="16"/>
  <c r="B104" i="16"/>
  <c r="Q103" i="16"/>
  <c r="P103" i="16"/>
  <c r="O103" i="16"/>
  <c r="N103" i="16"/>
  <c r="M103" i="16"/>
  <c r="L103" i="16"/>
  <c r="K103" i="16"/>
  <c r="J103" i="16"/>
  <c r="I103" i="16"/>
  <c r="H103" i="16"/>
  <c r="G103" i="16"/>
  <c r="F103" i="16"/>
  <c r="E103" i="16"/>
  <c r="D103" i="16"/>
  <c r="C103" i="16"/>
  <c r="B103" i="16"/>
  <c r="Q102" i="16"/>
  <c r="P102" i="16"/>
  <c r="O102" i="16"/>
  <c r="N102" i="16"/>
  <c r="M102" i="16"/>
  <c r="L102" i="16"/>
  <c r="K102" i="16"/>
  <c r="J102" i="16"/>
  <c r="I102" i="16"/>
  <c r="H102" i="16"/>
  <c r="G102" i="16"/>
  <c r="F102" i="16"/>
  <c r="E102" i="16"/>
  <c r="D102" i="16"/>
  <c r="C102" i="16"/>
  <c r="B102" i="16"/>
  <c r="Q101" i="16"/>
  <c r="P101" i="16"/>
  <c r="O101" i="16"/>
  <c r="N101" i="16"/>
  <c r="M101" i="16"/>
  <c r="L101" i="16"/>
  <c r="K101" i="16"/>
  <c r="J101" i="16"/>
  <c r="I101" i="16"/>
  <c r="H101" i="16"/>
  <c r="G101" i="16"/>
  <c r="F101" i="16"/>
  <c r="E101" i="16"/>
  <c r="D101" i="16"/>
  <c r="C101" i="16"/>
  <c r="B101" i="16"/>
  <c r="Q100" i="16"/>
  <c r="P100" i="16"/>
  <c r="O100" i="16"/>
  <c r="N100" i="16"/>
  <c r="M100" i="16"/>
  <c r="L100" i="16"/>
  <c r="K100" i="16"/>
  <c r="J100" i="16"/>
  <c r="I100" i="16"/>
  <c r="H100" i="16"/>
  <c r="G100" i="16"/>
  <c r="F100" i="16"/>
  <c r="E100" i="16"/>
  <c r="D100" i="16"/>
  <c r="C100" i="16"/>
  <c r="B100" i="16"/>
  <c r="Q99" i="16"/>
  <c r="P99" i="16"/>
  <c r="O99" i="16"/>
  <c r="N99" i="16"/>
  <c r="M99" i="16"/>
  <c r="L99" i="16"/>
  <c r="K99" i="16"/>
  <c r="J99" i="16"/>
  <c r="I99" i="16"/>
  <c r="H99" i="16"/>
  <c r="G99" i="16"/>
  <c r="F99" i="16"/>
  <c r="E99" i="16"/>
  <c r="D99" i="16"/>
  <c r="C99" i="16"/>
  <c r="B99" i="16"/>
  <c r="Q98" i="16"/>
  <c r="P98" i="16"/>
  <c r="O98" i="16"/>
  <c r="N98" i="16"/>
  <c r="M98" i="16"/>
  <c r="L98" i="16"/>
  <c r="K98" i="16"/>
  <c r="J98" i="16"/>
  <c r="I98" i="16"/>
  <c r="H98" i="16"/>
  <c r="G98" i="16"/>
  <c r="F98" i="16"/>
  <c r="E98" i="16"/>
  <c r="D98" i="16"/>
  <c r="C98" i="16"/>
  <c r="B98" i="16"/>
  <c r="Q97" i="16"/>
  <c r="P97" i="16"/>
  <c r="O97" i="16"/>
  <c r="N97" i="16"/>
  <c r="M97" i="16"/>
  <c r="L97" i="16"/>
  <c r="K97" i="16"/>
  <c r="J97" i="16"/>
  <c r="I97" i="16"/>
  <c r="H97" i="16"/>
  <c r="G97" i="16"/>
  <c r="F97" i="16"/>
  <c r="E97" i="16"/>
  <c r="D97" i="16"/>
  <c r="C97" i="16"/>
  <c r="B97" i="16"/>
  <c r="Q96" i="16"/>
  <c r="P96" i="16"/>
  <c r="O96" i="16"/>
  <c r="N96" i="16"/>
  <c r="M96" i="16"/>
  <c r="L96" i="16"/>
  <c r="K96" i="16"/>
  <c r="J96" i="16"/>
  <c r="I96" i="16"/>
  <c r="H96" i="16"/>
  <c r="G96" i="16"/>
  <c r="F96" i="16"/>
  <c r="E96" i="16"/>
  <c r="D96" i="16"/>
  <c r="C96" i="16"/>
  <c r="B96" i="16"/>
  <c r="Q95" i="16"/>
  <c r="P95" i="16"/>
  <c r="O95" i="16"/>
  <c r="N95" i="16"/>
  <c r="M95" i="16"/>
  <c r="L95" i="16"/>
  <c r="K95" i="16"/>
  <c r="J95" i="16"/>
  <c r="I95" i="16"/>
  <c r="H95" i="16"/>
  <c r="G95" i="16"/>
  <c r="F95" i="16"/>
  <c r="E95" i="16"/>
  <c r="D95" i="16"/>
  <c r="C95" i="16"/>
  <c r="B95" i="16"/>
  <c r="Q94" i="16"/>
  <c r="P94" i="16"/>
  <c r="O94" i="16"/>
  <c r="N94" i="16"/>
  <c r="M94" i="16"/>
  <c r="L94" i="16"/>
  <c r="K94" i="16"/>
  <c r="J94" i="16"/>
  <c r="I94" i="16"/>
  <c r="H94" i="16"/>
  <c r="G94" i="16"/>
  <c r="F94" i="16"/>
  <c r="E94" i="16"/>
  <c r="D94" i="16"/>
  <c r="C94" i="16"/>
  <c r="B94" i="16"/>
  <c r="Q93" i="16"/>
  <c r="P93" i="16"/>
  <c r="O93" i="16"/>
  <c r="N93" i="16"/>
  <c r="M93" i="16"/>
  <c r="L93" i="16"/>
  <c r="K93" i="16"/>
  <c r="J93" i="16"/>
  <c r="I93" i="16"/>
  <c r="H93" i="16"/>
  <c r="G93" i="16"/>
  <c r="F93" i="16"/>
  <c r="E93" i="16"/>
  <c r="D93" i="16"/>
  <c r="C93" i="16"/>
  <c r="B93" i="16"/>
  <c r="Q92" i="16"/>
  <c r="P92" i="16"/>
  <c r="O92" i="16"/>
  <c r="N92" i="16"/>
  <c r="M92" i="16"/>
  <c r="L92" i="16"/>
  <c r="K92" i="16"/>
  <c r="J92" i="16"/>
  <c r="I92" i="16"/>
  <c r="H92" i="16"/>
  <c r="G92" i="16"/>
  <c r="F92" i="16"/>
  <c r="E92" i="16"/>
  <c r="D92" i="16"/>
  <c r="C92" i="16"/>
  <c r="B92" i="16"/>
  <c r="Q91" i="16"/>
  <c r="P91" i="16"/>
  <c r="O91" i="16"/>
  <c r="N91" i="16"/>
  <c r="M91" i="16"/>
  <c r="L91" i="16"/>
  <c r="K91" i="16"/>
  <c r="J91" i="16"/>
  <c r="I91" i="16"/>
  <c r="H91" i="16"/>
  <c r="G91" i="16"/>
  <c r="F91" i="16"/>
  <c r="E91" i="16"/>
  <c r="D91" i="16"/>
  <c r="C91" i="16"/>
  <c r="B91" i="16"/>
  <c r="Q90" i="16"/>
  <c r="P90" i="16"/>
  <c r="O90" i="16"/>
  <c r="N90" i="16"/>
  <c r="M90" i="16"/>
  <c r="L90" i="16"/>
  <c r="K90" i="16"/>
  <c r="J90" i="16"/>
  <c r="I90" i="16"/>
  <c r="H90" i="16"/>
  <c r="G90" i="16"/>
  <c r="F90" i="16"/>
  <c r="E90" i="16"/>
  <c r="D90" i="16"/>
  <c r="C90" i="16"/>
  <c r="B90" i="16"/>
  <c r="Q89" i="16"/>
  <c r="P89" i="16"/>
  <c r="O89" i="16"/>
  <c r="N89" i="16"/>
  <c r="M89" i="16"/>
  <c r="L89" i="16"/>
  <c r="K89" i="16"/>
  <c r="J89" i="16"/>
  <c r="I89" i="16"/>
  <c r="H89" i="16"/>
  <c r="G89" i="16"/>
  <c r="F89" i="16"/>
  <c r="E89" i="16"/>
  <c r="D89" i="16"/>
  <c r="C89" i="16"/>
  <c r="B89" i="16"/>
  <c r="Q88" i="16"/>
  <c r="P88" i="16"/>
  <c r="O88" i="16"/>
  <c r="N88" i="16"/>
  <c r="M88" i="16"/>
  <c r="L88" i="16"/>
  <c r="K88" i="16"/>
  <c r="J88" i="16"/>
  <c r="I88" i="16"/>
  <c r="H88" i="16"/>
  <c r="G88" i="16"/>
  <c r="F88" i="16"/>
  <c r="E88" i="16"/>
  <c r="D88" i="16"/>
  <c r="C88" i="16"/>
  <c r="B88" i="16"/>
  <c r="Q87" i="16"/>
  <c r="P87" i="16"/>
  <c r="O87" i="16"/>
  <c r="N87" i="16"/>
  <c r="M87" i="16"/>
  <c r="L87" i="16"/>
  <c r="K87" i="16"/>
  <c r="J87" i="16"/>
  <c r="I87" i="16"/>
  <c r="H87" i="16"/>
  <c r="G87" i="16"/>
  <c r="F87" i="16"/>
  <c r="E87" i="16"/>
  <c r="D87" i="16"/>
  <c r="C87" i="16"/>
  <c r="B87" i="16"/>
  <c r="Q86" i="16"/>
  <c r="P86" i="16"/>
  <c r="O86" i="16"/>
  <c r="N86" i="16"/>
  <c r="M86" i="16"/>
  <c r="L86" i="16"/>
  <c r="K86" i="16"/>
  <c r="J86" i="16"/>
  <c r="I86" i="16"/>
  <c r="H86" i="16"/>
  <c r="G86" i="16"/>
  <c r="F86" i="16"/>
  <c r="E86" i="16"/>
  <c r="D86" i="16"/>
  <c r="C86" i="16"/>
  <c r="B86" i="16"/>
  <c r="Q85" i="16"/>
  <c r="P85" i="16"/>
  <c r="O85" i="16"/>
  <c r="N85" i="16"/>
  <c r="M85" i="16"/>
  <c r="L85" i="16"/>
  <c r="K85" i="16"/>
  <c r="J85" i="16"/>
  <c r="I85" i="16"/>
  <c r="H85" i="16"/>
  <c r="G85" i="16"/>
  <c r="F85" i="16"/>
  <c r="E85" i="16"/>
  <c r="D85" i="16"/>
  <c r="C85" i="16"/>
  <c r="B85" i="16"/>
  <c r="Q84" i="16"/>
  <c r="P84" i="16"/>
  <c r="O84" i="16"/>
  <c r="N84" i="16"/>
  <c r="M84" i="16"/>
  <c r="L84" i="16"/>
  <c r="K84" i="16"/>
  <c r="J84" i="16"/>
  <c r="I84" i="16"/>
  <c r="H84" i="16"/>
  <c r="G84" i="16"/>
  <c r="F84" i="16"/>
  <c r="E84" i="16"/>
  <c r="D84" i="16"/>
  <c r="C84" i="16"/>
  <c r="B84" i="16"/>
  <c r="Q83" i="16"/>
  <c r="P83" i="16"/>
  <c r="O83" i="16"/>
  <c r="N83" i="16"/>
  <c r="M83" i="16"/>
  <c r="L83" i="16"/>
  <c r="K83" i="16"/>
  <c r="J83" i="16"/>
  <c r="I83" i="16"/>
  <c r="H83" i="16"/>
  <c r="G83" i="16"/>
  <c r="F83" i="16"/>
  <c r="E83" i="16"/>
  <c r="D83" i="16"/>
  <c r="C83" i="16"/>
  <c r="B83" i="16"/>
  <c r="Q82" i="16"/>
  <c r="P82" i="16"/>
  <c r="O82" i="16"/>
  <c r="N82" i="16"/>
  <c r="M82" i="16"/>
  <c r="L82" i="16"/>
  <c r="K82" i="16"/>
  <c r="J82" i="16"/>
  <c r="I82" i="16"/>
  <c r="H82" i="16"/>
  <c r="G82" i="16"/>
  <c r="F82" i="16"/>
  <c r="E82" i="16"/>
  <c r="D82" i="16"/>
  <c r="C82" i="16"/>
  <c r="B82" i="16"/>
  <c r="Q81" i="16"/>
  <c r="P81" i="16"/>
  <c r="O81" i="16"/>
  <c r="N81" i="16"/>
  <c r="M81" i="16"/>
  <c r="L81" i="16"/>
  <c r="K81" i="16"/>
  <c r="J81" i="16"/>
  <c r="I81" i="16"/>
  <c r="H81" i="16"/>
  <c r="G81" i="16"/>
  <c r="F81" i="16"/>
  <c r="E81" i="16"/>
  <c r="D81" i="16"/>
  <c r="C81" i="16"/>
  <c r="B81" i="16"/>
  <c r="Q80" i="16"/>
  <c r="P80" i="16"/>
  <c r="O80" i="16"/>
  <c r="N80" i="16"/>
  <c r="M80" i="16"/>
  <c r="L80" i="16"/>
  <c r="K80" i="16"/>
  <c r="J80" i="16"/>
  <c r="I80" i="16"/>
  <c r="H80" i="16"/>
  <c r="G80" i="16"/>
  <c r="F80" i="16"/>
  <c r="E80" i="16"/>
  <c r="D80" i="16"/>
  <c r="C80" i="16"/>
  <c r="B80" i="16"/>
  <c r="Q79" i="16"/>
  <c r="P79" i="16"/>
  <c r="O79" i="16"/>
  <c r="N79" i="16"/>
  <c r="M79" i="16"/>
  <c r="L79" i="16"/>
  <c r="K79" i="16"/>
  <c r="J79" i="16"/>
  <c r="I79" i="16"/>
  <c r="H79" i="16"/>
  <c r="G79" i="16"/>
  <c r="F79" i="16"/>
  <c r="E79" i="16"/>
  <c r="D79" i="16"/>
  <c r="C79" i="16"/>
  <c r="B79" i="16"/>
  <c r="Q78" i="16"/>
  <c r="P78" i="16"/>
  <c r="O78" i="16"/>
  <c r="N78" i="16"/>
  <c r="M78" i="16"/>
  <c r="L78" i="16"/>
  <c r="K78" i="16"/>
  <c r="J78" i="16"/>
  <c r="I78" i="16"/>
  <c r="H78" i="16"/>
  <c r="G78" i="16"/>
  <c r="F78" i="16"/>
  <c r="E78" i="16"/>
  <c r="D78" i="16"/>
  <c r="C78" i="16"/>
  <c r="B78" i="16"/>
  <c r="Q77" i="16"/>
  <c r="P77" i="16"/>
  <c r="O77" i="16"/>
  <c r="N77" i="16"/>
  <c r="M77" i="16"/>
  <c r="L77" i="16"/>
  <c r="K77" i="16"/>
  <c r="J77" i="16"/>
  <c r="I77" i="16"/>
  <c r="H77" i="16"/>
  <c r="G77" i="16"/>
  <c r="F77" i="16"/>
  <c r="E77" i="16"/>
  <c r="D77" i="16"/>
  <c r="C77" i="16"/>
  <c r="B77" i="16"/>
  <c r="Q76" i="16"/>
  <c r="P76" i="16"/>
  <c r="O76" i="16"/>
  <c r="N76" i="16"/>
  <c r="M76" i="16"/>
  <c r="L76" i="16"/>
  <c r="K76" i="16"/>
  <c r="J76" i="16"/>
  <c r="I76" i="16"/>
  <c r="H76" i="16"/>
  <c r="G76" i="16"/>
  <c r="F76" i="16"/>
  <c r="E76" i="16"/>
  <c r="D76" i="16"/>
  <c r="C76" i="16"/>
  <c r="B76" i="16"/>
  <c r="Q75" i="16"/>
  <c r="P75" i="16"/>
  <c r="O75" i="16"/>
  <c r="N75" i="16"/>
  <c r="M75" i="16"/>
  <c r="L75" i="16"/>
  <c r="K75" i="16"/>
  <c r="J75" i="16"/>
  <c r="I75" i="16"/>
  <c r="H75" i="16"/>
  <c r="G75" i="16"/>
  <c r="F75" i="16"/>
  <c r="E75" i="16"/>
  <c r="D75" i="16"/>
  <c r="C75" i="16"/>
  <c r="B75" i="16"/>
  <c r="Q74" i="16"/>
  <c r="P74" i="16"/>
  <c r="O74" i="16"/>
  <c r="N74" i="16"/>
  <c r="M74" i="16"/>
  <c r="L74" i="16"/>
  <c r="K74" i="16"/>
  <c r="J74" i="16"/>
  <c r="I74" i="16"/>
  <c r="H74" i="16"/>
  <c r="G74" i="16"/>
  <c r="F74" i="16"/>
  <c r="E74" i="16"/>
  <c r="D74" i="16"/>
  <c r="C74" i="16"/>
  <c r="B74" i="16"/>
  <c r="Q73" i="16"/>
  <c r="P73" i="16"/>
  <c r="O73" i="16"/>
  <c r="N73" i="16"/>
  <c r="M73" i="16"/>
  <c r="L73" i="16"/>
  <c r="K73" i="16"/>
  <c r="J73" i="16"/>
  <c r="I73" i="16"/>
  <c r="H73" i="16"/>
  <c r="G73" i="16"/>
  <c r="F73" i="16"/>
  <c r="E73" i="16"/>
  <c r="D73" i="16"/>
  <c r="C73" i="16"/>
  <c r="B73" i="16"/>
  <c r="Q72" i="16"/>
  <c r="P72" i="16"/>
  <c r="O72" i="16"/>
  <c r="N72" i="16"/>
  <c r="M72" i="16"/>
  <c r="L72" i="16"/>
  <c r="K72" i="16"/>
  <c r="J72" i="16"/>
  <c r="I72" i="16"/>
  <c r="H72" i="16"/>
  <c r="G72" i="16"/>
  <c r="F72" i="16"/>
  <c r="E72" i="16"/>
  <c r="D72" i="16"/>
  <c r="C72" i="16"/>
  <c r="B72" i="16"/>
  <c r="Q71" i="16"/>
  <c r="P71" i="16"/>
  <c r="O71" i="16"/>
  <c r="N71" i="16"/>
  <c r="M71" i="16"/>
  <c r="L71" i="16"/>
  <c r="K71" i="16"/>
  <c r="J71" i="16"/>
  <c r="I71" i="16"/>
  <c r="H71" i="16"/>
  <c r="G71" i="16"/>
  <c r="F71" i="16"/>
  <c r="E71" i="16"/>
  <c r="D71" i="16"/>
  <c r="C71" i="16"/>
  <c r="B71" i="16"/>
  <c r="Q70" i="16"/>
  <c r="P70" i="16"/>
  <c r="O70" i="16"/>
  <c r="N70" i="16"/>
  <c r="M70" i="16"/>
  <c r="L70" i="16"/>
  <c r="K70" i="16"/>
  <c r="J70" i="16"/>
  <c r="I70" i="16"/>
  <c r="H70" i="16"/>
  <c r="G70" i="16"/>
  <c r="F70" i="16"/>
  <c r="E70" i="16"/>
  <c r="D70" i="16"/>
  <c r="C70" i="16"/>
  <c r="B70" i="16"/>
  <c r="Q69" i="16"/>
  <c r="P69" i="16"/>
  <c r="O69" i="16"/>
  <c r="N69" i="16"/>
  <c r="M69" i="16"/>
  <c r="L69" i="16"/>
  <c r="K69" i="16"/>
  <c r="J69" i="16"/>
  <c r="I69" i="16"/>
  <c r="H69" i="16"/>
  <c r="G69" i="16"/>
  <c r="F69" i="16"/>
  <c r="E69" i="16"/>
  <c r="D69" i="16"/>
  <c r="C69" i="16"/>
  <c r="B69" i="16"/>
  <c r="Q68" i="16"/>
  <c r="P68" i="16"/>
  <c r="O68" i="16"/>
  <c r="N68" i="16"/>
  <c r="M68" i="16"/>
  <c r="L68" i="16"/>
  <c r="K68" i="16"/>
  <c r="J68" i="16"/>
  <c r="I68" i="16"/>
  <c r="H68" i="16"/>
  <c r="G68" i="16"/>
  <c r="F68" i="16"/>
  <c r="E68" i="16"/>
  <c r="D68" i="16"/>
  <c r="C68" i="16"/>
  <c r="B68" i="16"/>
  <c r="Q67" i="16"/>
  <c r="P67" i="16"/>
  <c r="O67" i="16"/>
  <c r="N67" i="16"/>
  <c r="M67" i="16"/>
  <c r="L67" i="16"/>
  <c r="K67" i="16"/>
  <c r="J67" i="16"/>
  <c r="I67" i="16"/>
  <c r="H67" i="16"/>
  <c r="G67" i="16"/>
  <c r="F67" i="16"/>
  <c r="E67" i="16"/>
  <c r="D67" i="16"/>
  <c r="C67" i="16"/>
  <c r="B67" i="16"/>
  <c r="Q66" i="16"/>
  <c r="P66" i="16"/>
  <c r="O66" i="16"/>
  <c r="N66" i="16"/>
  <c r="M66" i="16"/>
  <c r="L66" i="16"/>
  <c r="K66" i="16"/>
  <c r="J66" i="16"/>
  <c r="I66" i="16"/>
  <c r="H66" i="16"/>
  <c r="G66" i="16"/>
  <c r="F66" i="16"/>
  <c r="E66" i="16"/>
  <c r="D66" i="16"/>
  <c r="C66" i="16"/>
  <c r="B66" i="16"/>
  <c r="Q65" i="16"/>
  <c r="P65" i="16"/>
  <c r="O65" i="16"/>
  <c r="N65" i="16"/>
  <c r="M65" i="16"/>
  <c r="L65" i="16"/>
  <c r="K65" i="16"/>
  <c r="J65" i="16"/>
  <c r="I65" i="16"/>
  <c r="H65" i="16"/>
  <c r="G65" i="16"/>
  <c r="F65" i="16"/>
  <c r="E65" i="16"/>
  <c r="D65" i="16"/>
  <c r="C65" i="16"/>
  <c r="B65" i="16"/>
  <c r="Q64" i="16"/>
  <c r="P64" i="16"/>
  <c r="O64" i="16"/>
  <c r="N64" i="16"/>
  <c r="M64" i="16"/>
  <c r="L64" i="16"/>
  <c r="K64" i="16"/>
  <c r="J64" i="16"/>
  <c r="I64" i="16"/>
  <c r="H64" i="16"/>
  <c r="G64" i="16"/>
  <c r="F64" i="16"/>
  <c r="E64" i="16"/>
  <c r="D64" i="16"/>
  <c r="C64" i="16"/>
  <c r="B64" i="16"/>
  <c r="Q63" i="16"/>
  <c r="P63" i="16"/>
  <c r="O63" i="16"/>
  <c r="N63" i="16"/>
  <c r="M63" i="16"/>
  <c r="L63" i="16"/>
  <c r="K63" i="16"/>
  <c r="J63" i="16"/>
  <c r="I63" i="16"/>
  <c r="H63" i="16"/>
  <c r="G63" i="16"/>
  <c r="F63" i="16"/>
  <c r="E63" i="16"/>
  <c r="D63" i="16"/>
  <c r="C63" i="16"/>
  <c r="B63" i="16"/>
  <c r="Q62" i="16"/>
  <c r="P62" i="16"/>
  <c r="O62" i="16"/>
  <c r="N62" i="16"/>
  <c r="M62" i="16"/>
  <c r="L62" i="16"/>
  <c r="K62" i="16"/>
  <c r="J62" i="16"/>
  <c r="I62" i="16"/>
  <c r="H62" i="16"/>
  <c r="G62" i="16"/>
  <c r="F62" i="16"/>
  <c r="E62" i="16"/>
  <c r="D62" i="16"/>
  <c r="C62" i="16"/>
  <c r="B62" i="16"/>
  <c r="Q61" i="16"/>
  <c r="P61" i="16"/>
  <c r="O61" i="16"/>
  <c r="N61" i="16"/>
  <c r="M61" i="16"/>
  <c r="L61" i="16"/>
  <c r="K61" i="16"/>
  <c r="J61" i="16"/>
  <c r="I61" i="16"/>
  <c r="H61" i="16"/>
  <c r="G61" i="16"/>
  <c r="F61" i="16"/>
  <c r="E61" i="16"/>
  <c r="D61" i="16"/>
  <c r="C61" i="16"/>
  <c r="B61" i="16"/>
  <c r="Q60" i="16"/>
  <c r="P60" i="16"/>
  <c r="O60" i="16"/>
  <c r="N60" i="16"/>
  <c r="M60" i="16"/>
  <c r="L60" i="16"/>
  <c r="K60" i="16"/>
  <c r="J60" i="16"/>
  <c r="I60" i="16"/>
  <c r="H60" i="16"/>
  <c r="G60" i="16"/>
  <c r="F60" i="16"/>
  <c r="E60" i="16"/>
  <c r="D60" i="16"/>
  <c r="C60" i="16"/>
  <c r="B60" i="16"/>
  <c r="Q59" i="16"/>
  <c r="P59" i="16"/>
  <c r="O59" i="16"/>
  <c r="N59" i="16"/>
  <c r="M59" i="16"/>
  <c r="L59" i="16"/>
  <c r="K59" i="16"/>
  <c r="J59" i="16"/>
  <c r="I59" i="16"/>
  <c r="H59" i="16"/>
  <c r="G59" i="16"/>
  <c r="F59" i="16"/>
  <c r="E59" i="16"/>
  <c r="D59" i="16"/>
  <c r="C59" i="16"/>
  <c r="B59" i="16"/>
  <c r="Q58" i="16"/>
  <c r="P58" i="16"/>
  <c r="O58" i="16"/>
  <c r="N58" i="16"/>
  <c r="M58" i="16"/>
  <c r="L58" i="16"/>
  <c r="K58" i="16"/>
  <c r="J58" i="16"/>
  <c r="I58" i="16"/>
  <c r="H58" i="16"/>
  <c r="G58" i="16"/>
  <c r="F58" i="16"/>
  <c r="E58" i="16"/>
  <c r="D58" i="16"/>
  <c r="C58" i="16"/>
  <c r="B58" i="16"/>
  <c r="Q57" i="16"/>
  <c r="P57" i="16"/>
  <c r="O57" i="16"/>
  <c r="N57" i="16"/>
  <c r="M57" i="16"/>
  <c r="L57" i="16"/>
  <c r="K57" i="16"/>
  <c r="J57" i="16"/>
  <c r="I57" i="16"/>
  <c r="H57" i="16"/>
  <c r="G57" i="16"/>
  <c r="F57" i="16"/>
  <c r="E57" i="16"/>
  <c r="D57" i="16"/>
  <c r="C57" i="16"/>
  <c r="B57" i="16"/>
  <c r="Q56" i="16"/>
  <c r="P56" i="16"/>
  <c r="O56" i="16"/>
  <c r="N56" i="16"/>
  <c r="M56" i="16"/>
  <c r="L56" i="16"/>
  <c r="K56" i="16"/>
  <c r="J56" i="16"/>
  <c r="I56" i="16"/>
  <c r="H56" i="16"/>
  <c r="G56" i="16"/>
  <c r="F56" i="16"/>
  <c r="E56" i="16"/>
  <c r="D56" i="16"/>
  <c r="C56" i="16"/>
  <c r="B56" i="16"/>
  <c r="Q55" i="16"/>
  <c r="P55" i="16"/>
  <c r="O55" i="16"/>
  <c r="N55" i="16"/>
  <c r="M55" i="16"/>
  <c r="L55" i="16"/>
  <c r="K55" i="16"/>
  <c r="J55" i="16"/>
  <c r="I55" i="16"/>
  <c r="H55" i="16"/>
  <c r="G55" i="16"/>
  <c r="F55" i="16"/>
  <c r="E55" i="16"/>
  <c r="D55" i="16"/>
  <c r="C55" i="16"/>
  <c r="B55" i="16"/>
  <c r="Q54" i="16"/>
  <c r="P54" i="16"/>
  <c r="O54" i="16"/>
  <c r="N54" i="16"/>
  <c r="M54" i="16"/>
  <c r="L54" i="16"/>
  <c r="K54" i="16"/>
  <c r="J54" i="16"/>
  <c r="I54" i="16"/>
  <c r="H54" i="16"/>
  <c r="G54" i="16"/>
  <c r="F54" i="16"/>
  <c r="E54" i="16"/>
  <c r="D54" i="16"/>
  <c r="C54" i="16"/>
  <c r="B54" i="16"/>
  <c r="Q53" i="16"/>
  <c r="P53" i="16"/>
  <c r="O53" i="16"/>
  <c r="N53" i="16"/>
  <c r="M53" i="16"/>
  <c r="L53" i="16"/>
  <c r="K53" i="16"/>
  <c r="J53" i="16"/>
  <c r="I53" i="16"/>
  <c r="H53" i="16"/>
  <c r="G53" i="16"/>
  <c r="F53" i="16"/>
  <c r="E53" i="16"/>
  <c r="D53" i="16"/>
  <c r="C53" i="16"/>
  <c r="B53" i="16"/>
  <c r="Q52" i="16"/>
  <c r="P52" i="16"/>
  <c r="O52" i="16"/>
  <c r="N52" i="16"/>
  <c r="M52" i="16"/>
  <c r="L52" i="16"/>
  <c r="K52" i="16"/>
  <c r="J52" i="16"/>
  <c r="I52" i="16"/>
  <c r="H52" i="16"/>
  <c r="G52" i="16"/>
  <c r="F52" i="16"/>
  <c r="E52" i="16"/>
  <c r="D52" i="16"/>
  <c r="C52" i="16"/>
  <c r="B52" i="16"/>
  <c r="Q51" i="16"/>
  <c r="P51" i="16"/>
  <c r="O51" i="16"/>
  <c r="N51" i="16"/>
  <c r="M51" i="16"/>
  <c r="L51" i="16"/>
  <c r="K51" i="16"/>
  <c r="J51" i="16"/>
  <c r="I51" i="16"/>
  <c r="H51" i="16"/>
  <c r="G51" i="16"/>
  <c r="F51" i="16"/>
  <c r="E51" i="16"/>
  <c r="D51" i="16"/>
  <c r="C51" i="16"/>
  <c r="B51" i="16"/>
  <c r="Q50" i="16"/>
  <c r="P50" i="16"/>
  <c r="O50" i="16"/>
  <c r="N50" i="16"/>
  <c r="M50" i="16"/>
  <c r="L50" i="16"/>
  <c r="K50" i="16"/>
  <c r="J50" i="16"/>
  <c r="I50" i="16"/>
  <c r="H50" i="16"/>
  <c r="G50" i="16"/>
  <c r="F50" i="16"/>
  <c r="E50" i="16"/>
  <c r="D50" i="16"/>
  <c r="C50" i="16"/>
  <c r="B50" i="16"/>
  <c r="Q49" i="16"/>
  <c r="P49" i="16"/>
  <c r="O49" i="16"/>
  <c r="N49" i="16"/>
  <c r="M49" i="16"/>
  <c r="L49" i="16"/>
  <c r="K49" i="16"/>
  <c r="J49" i="16"/>
  <c r="I49" i="16"/>
  <c r="H49" i="16"/>
  <c r="G49" i="16"/>
  <c r="F49" i="16"/>
  <c r="E49" i="16"/>
  <c r="D49" i="16"/>
  <c r="C49" i="16"/>
  <c r="B49" i="16"/>
  <c r="Q48" i="16"/>
  <c r="P48" i="16"/>
  <c r="O48" i="16"/>
  <c r="N48" i="16"/>
  <c r="M48" i="16"/>
  <c r="L48" i="16"/>
  <c r="K48" i="16"/>
  <c r="J48" i="16"/>
  <c r="I48" i="16"/>
  <c r="H48" i="16"/>
  <c r="G48" i="16"/>
  <c r="F48" i="16"/>
  <c r="E48" i="16"/>
  <c r="D48" i="16"/>
  <c r="C48" i="16"/>
  <c r="B48" i="16"/>
  <c r="Q47" i="16"/>
  <c r="P47" i="16"/>
  <c r="O47" i="16"/>
  <c r="N47" i="16"/>
  <c r="M47" i="16"/>
  <c r="L47" i="16"/>
  <c r="K47" i="16"/>
  <c r="J47" i="16"/>
  <c r="I47" i="16"/>
  <c r="H47" i="16"/>
  <c r="G47" i="16"/>
  <c r="F47" i="16"/>
  <c r="E47" i="16"/>
  <c r="D47" i="16"/>
  <c r="C47" i="16"/>
  <c r="B47" i="16"/>
  <c r="Q46" i="16"/>
  <c r="P46" i="16"/>
  <c r="O46" i="16"/>
  <c r="N46" i="16"/>
  <c r="M46" i="16"/>
  <c r="L46" i="16"/>
  <c r="K46" i="16"/>
  <c r="J46" i="16"/>
  <c r="I46" i="16"/>
  <c r="H46" i="16"/>
  <c r="G46" i="16"/>
  <c r="F46" i="16"/>
  <c r="E46" i="16"/>
  <c r="D46" i="16"/>
  <c r="C46" i="16"/>
  <c r="B46" i="16"/>
  <c r="Q45" i="16"/>
  <c r="P45" i="16"/>
  <c r="O45" i="16"/>
  <c r="N45" i="16"/>
  <c r="M45" i="16"/>
  <c r="L45" i="16"/>
  <c r="K45" i="16"/>
  <c r="J45" i="16"/>
  <c r="I45" i="16"/>
  <c r="H45" i="16"/>
  <c r="G45" i="16"/>
  <c r="F45" i="16"/>
  <c r="E45" i="16"/>
  <c r="D45" i="16"/>
  <c r="C45" i="16"/>
  <c r="B45" i="16"/>
  <c r="Q44" i="16"/>
  <c r="P44" i="16"/>
  <c r="O44" i="16"/>
  <c r="N44" i="16"/>
  <c r="M44" i="16"/>
  <c r="L44" i="16"/>
  <c r="K44" i="16"/>
  <c r="J44" i="16"/>
  <c r="I44" i="16"/>
  <c r="H44" i="16"/>
  <c r="G44" i="16"/>
  <c r="F44" i="16"/>
  <c r="E44" i="16"/>
  <c r="D44" i="16"/>
  <c r="C44" i="16"/>
  <c r="B44" i="16"/>
  <c r="Q43" i="16"/>
  <c r="P43" i="16"/>
  <c r="O43" i="16"/>
  <c r="N43" i="16"/>
  <c r="M43" i="16"/>
  <c r="L43" i="16"/>
  <c r="K43" i="16"/>
  <c r="J43" i="16"/>
  <c r="I43" i="16"/>
  <c r="H43" i="16"/>
  <c r="G43" i="16"/>
  <c r="F43" i="16"/>
  <c r="E43" i="16"/>
  <c r="D43" i="16"/>
  <c r="C43" i="16"/>
  <c r="B43" i="16"/>
  <c r="Q42" i="16"/>
  <c r="P42" i="16"/>
  <c r="O42" i="16"/>
  <c r="N42" i="16"/>
  <c r="M42" i="16"/>
  <c r="L42" i="16"/>
  <c r="K42" i="16"/>
  <c r="J42" i="16"/>
  <c r="I42" i="16"/>
  <c r="H42" i="16"/>
  <c r="G42" i="16"/>
  <c r="F42" i="16"/>
  <c r="E42" i="16"/>
  <c r="D42" i="16"/>
  <c r="C42" i="16"/>
  <c r="B42" i="16"/>
  <c r="Q41" i="16"/>
  <c r="P41" i="16"/>
  <c r="O41" i="16"/>
  <c r="N41" i="16"/>
  <c r="M41" i="16"/>
  <c r="L41" i="16"/>
  <c r="K41" i="16"/>
  <c r="J41" i="16"/>
  <c r="I41" i="16"/>
  <c r="H41" i="16"/>
  <c r="G41" i="16"/>
  <c r="F41" i="16"/>
  <c r="E41" i="16"/>
  <c r="D41" i="16"/>
  <c r="C41" i="16"/>
  <c r="B41" i="16"/>
  <c r="Q40" i="16"/>
  <c r="P40" i="16"/>
  <c r="O40" i="16"/>
  <c r="N40" i="16"/>
  <c r="M40" i="16"/>
  <c r="L40" i="16"/>
  <c r="K40" i="16"/>
  <c r="J40" i="16"/>
  <c r="I40" i="16"/>
  <c r="H40" i="16"/>
  <c r="G40" i="16"/>
  <c r="F40" i="16"/>
  <c r="E40" i="16"/>
  <c r="D40" i="16"/>
  <c r="C40" i="16"/>
  <c r="B40" i="16"/>
  <c r="Q39" i="16"/>
  <c r="P39" i="16"/>
  <c r="O39" i="16"/>
  <c r="N39" i="16"/>
  <c r="M39" i="16"/>
  <c r="L39" i="16"/>
  <c r="K39" i="16"/>
  <c r="J39" i="16"/>
  <c r="I39" i="16"/>
  <c r="H39" i="16"/>
  <c r="G39" i="16"/>
  <c r="F39" i="16"/>
  <c r="E39" i="16"/>
  <c r="D39" i="16"/>
  <c r="C39" i="16"/>
  <c r="B39" i="16"/>
  <c r="Q38" i="16"/>
  <c r="P38" i="16"/>
  <c r="O38" i="16"/>
  <c r="N38" i="16"/>
  <c r="M38" i="16"/>
  <c r="L38" i="16"/>
  <c r="K38" i="16"/>
  <c r="J38" i="16"/>
  <c r="I38" i="16"/>
  <c r="H38" i="16"/>
  <c r="G38" i="16"/>
  <c r="F38" i="16"/>
  <c r="E38" i="16"/>
  <c r="D38" i="16"/>
  <c r="C38" i="16"/>
  <c r="B38" i="16"/>
  <c r="Q37" i="16"/>
  <c r="P37" i="16"/>
  <c r="O37" i="16"/>
  <c r="N37" i="16"/>
  <c r="M37" i="16"/>
  <c r="L37" i="16"/>
  <c r="K37" i="16"/>
  <c r="J37" i="16"/>
  <c r="I37" i="16"/>
  <c r="H37" i="16"/>
  <c r="G37" i="16"/>
  <c r="F37" i="16"/>
  <c r="E37" i="16"/>
  <c r="D37" i="16"/>
  <c r="C37" i="16"/>
  <c r="B37" i="16"/>
  <c r="Q36" i="16"/>
  <c r="P36" i="16"/>
  <c r="O36" i="16"/>
  <c r="N36" i="16"/>
  <c r="M36" i="16"/>
  <c r="L36" i="16"/>
  <c r="K36" i="16"/>
  <c r="J36" i="16"/>
  <c r="I36" i="16"/>
  <c r="H36" i="16"/>
  <c r="G36" i="16"/>
  <c r="F36" i="16"/>
  <c r="E36" i="16"/>
  <c r="D36" i="16"/>
  <c r="C36" i="16"/>
  <c r="B36" i="16"/>
  <c r="Q35" i="16"/>
  <c r="P35" i="16"/>
  <c r="O35" i="16"/>
  <c r="N35" i="16"/>
  <c r="M35" i="16"/>
  <c r="L35" i="16"/>
  <c r="K35" i="16"/>
  <c r="J35" i="16"/>
  <c r="I35" i="16"/>
  <c r="H35" i="16"/>
  <c r="G35" i="16"/>
  <c r="F35" i="16"/>
  <c r="E35" i="16"/>
  <c r="D35" i="16"/>
  <c r="C35" i="16"/>
  <c r="B35" i="16"/>
  <c r="Q34" i="16"/>
  <c r="P34" i="16"/>
  <c r="O34" i="16"/>
  <c r="N34" i="16"/>
  <c r="M34" i="16"/>
  <c r="L34" i="16"/>
  <c r="K34" i="16"/>
  <c r="J34" i="16"/>
  <c r="I34" i="16"/>
  <c r="H34" i="16"/>
  <c r="G34" i="16"/>
  <c r="F34" i="16"/>
  <c r="E34" i="16"/>
  <c r="D34" i="16"/>
  <c r="C34" i="16"/>
  <c r="B34" i="16"/>
  <c r="Q33" i="16"/>
  <c r="P33" i="16"/>
  <c r="O33" i="16"/>
  <c r="N33" i="16"/>
  <c r="M33" i="16"/>
  <c r="L33" i="16"/>
  <c r="K33" i="16"/>
  <c r="J33" i="16"/>
  <c r="I33" i="16"/>
  <c r="H33" i="16"/>
  <c r="G33" i="16"/>
  <c r="F33" i="16"/>
  <c r="E33" i="16"/>
  <c r="D33" i="16"/>
  <c r="C33" i="16"/>
  <c r="B33" i="16"/>
  <c r="Q32" i="16"/>
  <c r="P32" i="16"/>
  <c r="O32" i="16"/>
  <c r="N32" i="16"/>
  <c r="M32" i="16"/>
  <c r="L32" i="16"/>
  <c r="K32" i="16"/>
  <c r="J32" i="16"/>
  <c r="I32" i="16"/>
  <c r="H32" i="16"/>
  <c r="G32" i="16"/>
  <c r="F32" i="16"/>
  <c r="E32" i="16"/>
  <c r="D32" i="16"/>
  <c r="C32" i="16"/>
  <c r="B32" i="16"/>
  <c r="Q31" i="16"/>
  <c r="P31" i="16"/>
  <c r="O31" i="16"/>
  <c r="N31" i="16"/>
  <c r="M31" i="16"/>
  <c r="L31" i="16"/>
  <c r="K31" i="16"/>
  <c r="J31" i="16"/>
  <c r="I31" i="16"/>
  <c r="H31" i="16"/>
  <c r="G31" i="16"/>
  <c r="F31" i="16"/>
  <c r="E31" i="16"/>
  <c r="D31" i="16"/>
  <c r="C31" i="16"/>
  <c r="B31" i="16"/>
  <c r="Q30" i="16"/>
  <c r="P30" i="16"/>
  <c r="O30" i="16"/>
  <c r="N30" i="16"/>
  <c r="M30" i="16"/>
  <c r="L30" i="16"/>
  <c r="K30" i="16"/>
  <c r="J30" i="16"/>
  <c r="I30" i="16"/>
  <c r="H30" i="16"/>
  <c r="G30" i="16"/>
  <c r="F30" i="16"/>
  <c r="E30" i="16"/>
  <c r="D30" i="16"/>
  <c r="C30" i="16"/>
  <c r="B30" i="16"/>
  <c r="Q29" i="16"/>
  <c r="P29" i="16"/>
  <c r="O29" i="16"/>
  <c r="N29" i="16"/>
  <c r="M29" i="16"/>
  <c r="L29" i="16"/>
  <c r="K29" i="16"/>
  <c r="J29" i="16"/>
  <c r="I29" i="16"/>
  <c r="H29" i="16"/>
  <c r="G29" i="16"/>
  <c r="F29" i="16"/>
  <c r="E29" i="16"/>
  <c r="D29" i="16"/>
  <c r="C29" i="16"/>
  <c r="B29" i="16"/>
  <c r="Q28" i="16"/>
  <c r="P28" i="16"/>
  <c r="O28" i="16"/>
  <c r="N28" i="16"/>
  <c r="M28" i="16"/>
  <c r="L28" i="16"/>
  <c r="K28" i="16"/>
  <c r="J28" i="16"/>
  <c r="I28" i="16"/>
  <c r="H28" i="16"/>
  <c r="G28" i="16"/>
  <c r="F28" i="16"/>
  <c r="E28" i="16"/>
  <c r="D28" i="16"/>
  <c r="C28" i="16"/>
  <c r="B28" i="16"/>
  <c r="Q27" i="16"/>
  <c r="P27" i="16"/>
  <c r="O27" i="16"/>
  <c r="N27" i="16"/>
  <c r="M27" i="16"/>
  <c r="L27" i="16"/>
  <c r="K27" i="16"/>
  <c r="J27" i="16"/>
  <c r="I27" i="16"/>
  <c r="H27" i="16"/>
  <c r="G27" i="16"/>
  <c r="F27" i="16"/>
  <c r="E27" i="16"/>
  <c r="D27" i="16"/>
  <c r="C27" i="16"/>
  <c r="B27" i="16"/>
  <c r="Q26" i="16"/>
  <c r="P26" i="16"/>
  <c r="O26" i="16"/>
  <c r="N26" i="16"/>
  <c r="M26" i="16"/>
  <c r="L26" i="16"/>
  <c r="K26" i="16"/>
  <c r="J26" i="16"/>
  <c r="I26" i="16"/>
  <c r="H26" i="16"/>
  <c r="G26" i="16"/>
  <c r="F26" i="16"/>
  <c r="E26" i="16"/>
  <c r="D26" i="16"/>
  <c r="C26" i="16"/>
  <c r="B26" i="16"/>
  <c r="Q25" i="16"/>
  <c r="P25" i="16"/>
  <c r="O25" i="16"/>
  <c r="N25" i="16"/>
  <c r="M25" i="16"/>
  <c r="L25" i="16"/>
  <c r="K25" i="16"/>
  <c r="J25" i="16"/>
  <c r="I25" i="16"/>
  <c r="H25" i="16"/>
  <c r="G25" i="16"/>
  <c r="F25" i="16"/>
  <c r="E25" i="16"/>
  <c r="D25" i="16"/>
  <c r="C25" i="16"/>
  <c r="B25" i="16"/>
  <c r="Q24" i="16"/>
  <c r="P24" i="16"/>
  <c r="O24" i="16"/>
  <c r="N24" i="16"/>
  <c r="M24" i="16"/>
  <c r="L24" i="16"/>
  <c r="K24" i="16"/>
  <c r="J24" i="16"/>
  <c r="I24" i="16"/>
  <c r="H24" i="16"/>
  <c r="G24" i="16"/>
  <c r="F24" i="16"/>
  <c r="E24" i="16"/>
  <c r="D24" i="16"/>
  <c r="C24" i="16"/>
  <c r="B24" i="16"/>
  <c r="Q23" i="16"/>
  <c r="P23" i="16"/>
  <c r="O23" i="16"/>
  <c r="N23" i="16"/>
  <c r="M23" i="16"/>
  <c r="L23" i="16"/>
  <c r="K23" i="16"/>
  <c r="J23" i="16"/>
  <c r="I23" i="16"/>
  <c r="H23" i="16"/>
  <c r="G23" i="16"/>
  <c r="F23" i="16"/>
  <c r="E23" i="16"/>
  <c r="D23" i="16"/>
  <c r="C23" i="16"/>
  <c r="B23" i="16"/>
  <c r="Q22" i="16"/>
  <c r="P22" i="16"/>
  <c r="O22" i="16"/>
  <c r="N22" i="16"/>
  <c r="M22" i="16"/>
  <c r="L22" i="16"/>
  <c r="K22" i="16"/>
  <c r="J22" i="16"/>
  <c r="I22" i="16"/>
  <c r="H22" i="16"/>
  <c r="G22" i="16"/>
  <c r="F22" i="16"/>
  <c r="E22" i="16"/>
  <c r="D22" i="16"/>
  <c r="C22" i="16"/>
  <c r="B22" i="16"/>
  <c r="Q21" i="16"/>
  <c r="P21" i="16"/>
  <c r="O21" i="16"/>
  <c r="N21" i="16"/>
  <c r="M21" i="16"/>
  <c r="L21" i="16"/>
  <c r="K21" i="16"/>
  <c r="J21" i="16"/>
  <c r="I21" i="16"/>
  <c r="H21" i="16"/>
  <c r="G21" i="16"/>
  <c r="F21" i="16"/>
  <c r="E21" i="16"/>
  <c r="D21" i="16"/>
  <c r="C21" i="16"/>
  <c r="B21" i="16"/>
  <c r="Q20" i="16"/>
  <c r="P20" i="16"/>
  <c r="O20" i="16"/>
  <c r="N20" i="16"/>
  <c r="M20" i="16"/>
  <c r="L20" i="16"/>
  <c r="K20" i="16"/>
  <c r="J20" i="16"/>
  <c r="I20" i="16"/>
  <c r="H20" i="16"/>
  <c r="G20" i="16"/>
  <c r="F20" i="16"/>
  <c r="E20" i="16"/>
  <c r="D20" i="16"/>
  <c r="C20" i="16"/>
  <c r="B20" i="16"/>
  <c r="Q19" i="16"/>
  <c r="P19" i="16"/>
  <c r="O19" i="16"/>
  <c r="N19" i="16"/>
  <c r="M19" i="16"/>
  <c r="L19" i="16"/>
  <c r="K19" i="16"/>
  <c r="J19" i="16"/>
  <c r="I19" i="16"/>
  <c r="H19" i="16"/>
  <c r="G19" i="16"/>
  <c r="F19" i="16"/>
  <c r="E19" i="16"/>
  <c r="D19" i="16"/>
  <c r="C19" i="16"/>
  <c r="B19" i="16"/>
  <c r="Q18" i="16"/>
  <c r="P18" i="16"/>
  <c r="O18" i="16"/>
  <c r="N18" i="16"/>
  <c r="M18" i="16"/>
  <c r="L18" i="16"/>
  <c r="K18" i="16"/>
  <c r="J18" i="16"/>
  <c r="I18" i="16"/>
  <c r="H18" i="16"/>
  <c r="G18" i="16"/>
  <c r="F18" i="16"/>
  <c r="E18" i="16"/>
  <c r="D18" i="16"/>
  <c r="C18" i="16"/>
  <c r="B18" i="16"/>
  <c r="Q17" i="16"/>
  <c r="P17" i="16"/>
  <c r="O17" i="16"/>
  <c r="N17" i="16"/>
  <c r="M17" i="16"/>
  <c r="L17" i="16"/>
  <c r="K17" i="16"/>
  <c r="J17" i="16"/>
  <c r="I17" i="16"/>
  <c r="H17" i="16"/>
  <c r="G17" i="16"/>
  <c r="F17" i="16"/>
  <c r="E17" i="16"/>
  <c r="D17" i="16"/>
  <c r="C17" i="16"/>
  <c r="B17" i="16"/>
  <c r="Q16" i="16"/>
  <c r="P16" i="16"/>
  <c r="O16" i="16"/>
  <c r="N16" i="16"/>
  <c r="M16" i="16"/>
  <c r="L16" i="16"/>
  <c r="K16" i="16"/>
  <c r="J16" i="16"/>
  <c r="I16" i="16"/>
  <c r="H16" i="16"/>
  <c r="G16" i="16"/>
  <c r="F16" i="16"/>
  <c r="E16" i="16"/>
  <c r="D16" i="16"/>
  <c r="C16" i="16"/>
  <c r="B16" i="16"/>
  <c r="Q15" i="16"/>
  <c r="P15" i="16"/>
  <c r="O15" i="16"/>
  <c r="N15" i="16"/>
  <c r="M15" i="16"/>
  <c r="L15" i="16"/>
  <c r="K15" i="16"/>
  <c r="J15" i="16"/>
  <c r="I15" i="16"/>
  <c r="H15" i="16"/>
  <c r="G15" i="16"/>
  <c r="F15" i="16"/>
  <c r="E15" i="16"/>
  <c r="D15" i="16"/>
  <c r="C15" i="16"/>
  <c r="B15" i="16"/>
  <c r="Q14" i="16"/>
  <c r="P14" i="16"/>
  <c r="O14" i="16"/>
  <c r="N14" i="16"/>
  <c r="M14" i="16"/>
  <c r="L14" i="16"/>
  <c r="K14" i="16"/>
  <c r="J14" i="16"/>
  <c r="I14" i="16"/>
  <c r="H14" i="16"/>
  <c r="G14" i="16"/>
  <c r="F14" i="16"/>
  <c r="E14" i="16"/>
  <c r="D14" i="16"/>
  <c r="C14" i="16"/>
  <c r="B14" i="16"/>
  <c r="Q13" i="16"/>
  <c r="P13" i="16"/>
  <c r="O13" i="16"/>
  <c r="N13" i="16"/>
  <c r="M13" i="16"/>
  <c r="L13" i="16"/>
  <c r="K13" i="16"/>
  <c r="J13" i="16"/>
  <c r="I13" i="16"/>
  <c r="H13" i="16"/>
  <c r="G13" i="16"/>
  <c r="F13" i="16"/>
  <c r="E13" i="16"/>
  <c r="D13" i="16"/>
  <c r="C13" i="16"/>
  <c r="B13" i="16"/>
  <c r="Q12" i="16"/>
  <c r="P12" i="16"/>
  <c r="O12" i="16"/>
  <c r="N12" i="16"/>
  <c r="M12" i="16"/>
  <c r="L12" i="16"/>
  <c r="K12" i="16"/>
  <c r="J12" i="16"/>
  <c r="I12" i="16"/>
  <c r="H12" i="16"/>
  <c r="G12" i="16"/>
  <c r="F12" i="16"/>
  <c r="E12" i="16"/>
  <c r="D12" i="16"/>
  <c r="C12" i="16"/>
  <c r="B12" i="16"/>
  <c r="Q11" i="16"/>
  <c r="P11" i="16"/>
  <c r="O11" i="16"/>
  <c r="N11" i="16"/>
  <c r="M11" i="16"/>
  <c r="L11" i="16"/>
  <c r="K11" i="16"/>
  <c r="J11" i="16"/>
  <c r="I11" i="16"/>
  <c r="H11" i="16"/>
  <c r="G11" i="16"/>
  <c r="F11" i="16"/>
  <c r="E11" i="16"/>
  <c r="D11" i="16"/>
  <c r="C11" i="16"/>
  <c r="B11" i="16"/>
  <c r="Q10" i="16"/>
  <c r="P10" i="16"/>
  <c r="O10" i="16"/>
  <c r="N10" i="16"/>
  <c r="M10" i="16"/>
  <c r="L10" i="16"/>
  <c r="K10" i="16"/>
  <c r="J10" i="16"/>
  <c r="I10" i="16"/>
  <c r="H10" i="16"/>
  <c r="G10" i="16"/>
  <c r="F10" i="16"/>
  <c r="E10" i="16"/>
  <c r="D10" i="16"/>
  <c r="C10" i="16"/>
  <c r="B10" i="16"/>
  <c r="Q9" i="16"/>
  <c r="P9" i="16"/>
  <c r="O9" i="16"/>
  <c r="N9" i="16"/>
  <c r="M9" i="16"/>
  <c r="L9" i="16"/>
  <c r="K9" i="16"/>
  <c r="J9" i="16"/>
  <c r="I9" i="16"/>
  <c r="H9" i="16"/>
  <c r="G9" i="16"/>
  <c r="F9" i="16"/>
  <c r="E9" i="16"/>
  <c r="D9" i="16"/>
  <c r="C9" i="16"/>
  <c r="B9" i="16"/>
  <c r="Q8" i="16"/>
  <c r="P8" i="16"/>
  <c r="O8" i="16"/>
  <c r="N8" i="16"/>
  <c r="M8" i="16"/>
  <c r="L8" i="16"/>
  <c r="K8" i="16"/>
  <c r="J8" i="16"/>
  <c r="I8" i="16"/>
  <c r="H8" i="16"/>
  <c r="G8" i="16"/>
  <c r="F8" i="16"/>
  <c r="E8" i="16"/>
  <c r="D8" i="16"/>
  <c r="C8" i="16"/>
  <c r="B8" i="16"/>
  <c r="Q7" i="16"/>
  <c r="P7" i="16"/>
  <c r="O7" i="16"/>
  <c r="N7" i="16"/>
  <c r="M7" i="16"/>
  <c r="L7" i="16"/>
  <c r="K7" i="16"/>
  <c r="J7" i="16"/>
  <c r="I7" i="16"/>
  <c r="H7" i="16"/>
  <c r="G7" i="16"/>
  <c r="F7" i="16"/>
  <c r="E7" i="16"/>
  <c r="D7" i="16"/>
  <c r="C7" i="16"/>
  <c r="B7" i="16"/>
  <c r="Q6" i="16"/>
  <c r="P6" i="16"/>
  <c r="O6" i="16"/>
  <c r="N6" i="16"/>
  <c r="M6" i="16"/>
  <c r="L6" i="16"/>
  <c r="K6" i="16"/>
  <c r="J6" i="16"/>
  <c r="I6" i="16"/>
  <c r="H6" i="16"/>
  <c r="G6" i="16"/>
  <c r="F6" i="16"/>
  <c r="E6" i="16"/>
  <c r="D6" i="16"/>
  <c r="C6" i="16"/>
  <c r="B6" i="16"/>
  <c r="Q5" i="16"/>
  <c r="P5" i="16"/>
  <c r="O5" i="16"/>
  <c r="N5" i="16"/>
  <c r="M5" i="16"/>
  <c r="L5" i="16"/>
  <c r="K5" i="16"/>
  <c r="J5" i="16"/>
  <c r="I5" i="16"/>
  <c r="H5" i="16"/>
  <c r="G5" i="16"/>
  <c r="F5" i="16"/>
  <c r="E5" i="16"/>
  <c r="D5" i="16"/>
  <c r="C5" i="16"/>
  <c r="B5" i="16"/>
  <c r="Q4" i="16"/>
  <c r="P4" i="16"/>
  <c r="O4" i="16"/>
  <c r="N4" i="16"/>
  <c r="M4" i="16"/>
  <c r="L4" i="16"/>
  <c r="K4" i="16"/>
  <c r="J4" i="16"/>
  <c r="I4" i="16"/>
  <c r="H4" i="16"/>
  <c r="G4" i="16"/>
  <c r="F4" i="16"/>
  <c r="E4" i="16"/>
  <c r="D4" i="16"/>
  <c r="C4" i="16"/>
  <c r="B4" i="16"/>
  <c r="Q3" i="16"/>
  <c r="P3" i="16"/>
  <c r="O3" i="16"/>
  <c r="N3" i="16"/>
  <c r="M3" i="16"/>
  <c r="L3" i="16"/>
  <c r="K3" i="16"/>
  <c r="J3" i="16"/>
  <c r="I3" i="16"/>
  <c r="H3" i="16"/>
  <c r="G3" i="16"/>
  <c r="F3" i="16"/>
  <c r="E3" i="16"/>
  <c r="D3" i="16"/>
  <c r="C3" i="16"/>
  <c r="B3" i="16"/>
  <c r="Q2" i="16"/>
  <c r="P2" i="16"/>
  <c r="O2" i="16"/>
  <c r="N2" i="16"/>
  <c r="M2" i="16"/>
  <c r="L2" i="16"/>
  <c r="K2" i="16"/>
  <c r="J2" i="16"/>
  <c r="I2" i="16"/>
  <c r="H2" i="16"/>
  <c r="G2" i="16"/>
  <c r="F2" i="16"/>
  <c r="E2" i="16"/>
  <c r="D2" i="16"/>
  <c r="C2" i="16"/>
  <c r="B2" i="16"/>
  <c r="Q2337" i="9"/>
  <c r="M2337" i="9"/>
  <c r="D2337" i="9"/>
  <c r="C2337" i="9"/>
  <c r="B2337" i="9"/>
  <c r="A2337" i="9"/>
  <c r="Q2336" i="9"/>
  <c r="P2336" i="9"/>
  <c r="O2336" i="9"/>
  <c r="N2336" i="9"/>
  <c r="M2336" i="9"/>
  <c r="L2336" i="9"/>
  <c r="K2336" i="9"/>
  <c r="J2336" i="9"/>
  <c r="I2336" i="9"/>
  <c r="H2336" i="9"/>
  <c r="G2336" i="9"/>
  <c r="F2336" i="9"/>
  <c r="E2336" i="9"/>
  <c r="D2336" i="9"/>
  <c r="C2336" i="9"/>
  <c r="B2336" i="9"/>
  <c r="Q2335" i="9"/>
  <c r="P2335" i="9"/>
  <c r="O2335" i="9"/>
  <c r="N2335" i="9"/>
  <c r="M2335" i="9"/>
  <c r="L2335" i="9"/>
  <c r="K2335" i="9"/>
  <c r="J2335" i="9"/>
  <c r="I2335" i="9"/>
  <c r="H2335" i="9"/>
  <c r="G2335" i="9"/>
  <c r="F2335" i="9"/>
  <c r="E2335" i="9"/>
  <c r="D2335" i="9"/>
  <c r="C2335" i="9"/>
  <c r="B2335" i="9"/>
  <c r="Q2334" i="9"/>
  <c r="P2334" i="9"/>
  <c r="O2334" i="9"/>
  <c r="N2334" i="9"/>
  <c r="M2334" i="9"/>
  <c r="L2334" i="9"/>
  <c r="K2334" i="9"/>
  <c r="J2334" i="9"/>
  <c r="I2334" i="9"/>
  <c r="H2334" i="9"/>
  <c r="G2334" i="9"/>
  <c r="F2334" i="9"/>
  <c r="E2334" i="9"/>
  <c r="D2334" i="9"/>
  <c r="C2334" i="9"/>
  <c r="B2334" i="9"/>
  <c r="Q2333" i="9"/>
  <c r="P2333" i="9"/>
  <c r="O2333" i="9"/>
  <c r="N2333" i="9"/>
  <c r="M2333" i="9"/>
  <c r="L2333" i="9"/>
  <c r="K2333" i="9"/>
  <c r="J2333" i="9"/>
  <c r="I2333" i="9"/>
  <c r="H2333" i="9"/>
  <c r="G2333" i="9"/>
  <c r="F2333" i="9"/>
  <c r="E2333" i="9"/>
  <c r="D2333" i="9"/>
  <c r="C2333" i="9"/>
  <c r="B2333" i="9"/>
  <c r="Q2332" i="9"/>
  <c r="P2332" i="9"/>
  <c r="O2332" i="9"/>
  <c r="N2332" i="9"/>
  <c r="M2332" i="9"/>
  <c r="L2332" i="9"/>
  <c r="K2332" i="9"/>
  <c r="J2332" i="9"/>
  <c r="I2332" i="9"/>
  <c r="H2332" i="9"/>
  <c r="G2332" i="9"/>
  <c r="F2332" i="9"/>
  <c r="E2332" i="9"/>
  <c r="D2332" i="9"/>
  <c r="C2332" i="9"/>
  <c r="B2332" i="9"/>
  <c r="Q2331" i="9"/>
  <c r="P2331" i="9"/>
  <c r="O2331" i="9"/>
  <c r="N2331" i="9"/>
  <c r="M2331" i="9"/>
  <c r="L2331" i="9"/>
  <c r="K2331" i="9"/>
  <c r="J2331" i="9"/>
  <c r="I2331" i="9"/>
  <c r="H2331" i="9"/>
  <c r="G2331" i="9"/>
  <c r="F2331" i="9"/>
  <c r="E2331" i="9"/>
  <c r="D2331" i="9"/>
  <c r="C2331" i="9"/>
  <c r="B2331" i="9"/>
  <c r="Q2330" i="9"/>
  <c r="P2330" i="9"/>
  <c r="O2330" i="9"/>
  <c r="N2330" i="9"/>
  <c r="M2330" i="9"/>
  <c r="L2330" i="9"/>
  <c r="K2330" i="9"/>
  <c r="J2330" i="9"/>
  <c r="I2330" i="9"/>
  <c r="H2330" i="9"/>
  <c r="G2330" i="9"/>
  <c r="F2330" i="9"/>
  <c r="E2330" i="9"/>
  <c r="D2330" i="9"/>
  <c r="C2330" i="9"/>
  <c r="B2330" i="9"/>
  <c r="Q2329" i="9"/>
  <c r="P2329" i="9"/>
  <c r="O2329" i="9"/>
  <c r="N2329" i="9"/>
  <c r="M2329" i="9"/>
  <c r="L2329" i="9"/>
  <c r="K2329" i="9"/>
  <c r="J2329" i="9"/>
  <c r="I2329" i="9"/>
  <c r="H2329" i="9"/>
  <c r="G2329" i="9"/>
  <c r="F2329" i="9"/>
  <c r="E2329" i="9"/>
  <c r="D2329" i="9"/>
  <c r="C2329" i="9"/>
  <c r="B2329" i="9"/>
  <c r="Q2328" i="9"/>
  <c r="P2328" i="9"/>
  <c r="O2328" i="9"/>
  <c r="N2328" i="9"/>
  <c r="M2328" i="9"/>
  <c r="L2328" i="9"/>
  <c r="K2328" i="9"/>
  <c r="J2328" i="9"/>
  <c r="I2328" i="9"/>
  <c r="H2328" i="9"/>
  <c r="G2328" i="9"/>
  <c r="F2328" i="9"/>
  <c r="E2328" i="9"/>
  <c r="D2328" i="9"/>
  <c r="C2328" i="9"/>
  <c r="B2328" i="9"/>
  <c r="Q2327" i="9"/>
  <c r="P2327" i="9"/>
  <c r="O2327" i="9"/>
  <c r="N2327" i="9"/>
  <c r="M2327" i="9"/>
  <c r="L2327" i="9"/>
  <c r="K2327" i="9"/>
  <c r="J2327" i="9"/>
  <c r="I2327" i="9"/>
  <c r="H2327" i="9"/>
  <c r="G2327" i="9"/>
  <c r="F2327" i="9"/>
  <c r="E2327" i="9"/>
  <c r="D2327" i="9"/>
  <c r="C2327" i="9"/>
  <c r="B2327" i="9"/>
  <c r="Q2326" i="9"/>
  <c r="P2326" i="9"/>
  <c r="O2326" i="9"/>
  <c r="N2326" i="9"/>
  <c r="M2326" i="9"/>
  <c r="L2326" i="9"/>
  <c r="K2326" i="9"/>
  <c r="J2326" i="9"/>
  <c r="I2326" i="9"/>
  <c r="H2326" i="9"/>
  <c r="G2326" i="9"/>
  <c r="F2326" i="9"/>
  <c r="E2326" i="9"/>
  <c r="D2326" i="9"/>
  <c r="C2326" i="9"/>
  <c r="B2326" i="9"/>
  <c r="Q2325" i="9"/>
  <c r="P2325" i="9"/>
  <c r="O2325" i="9"/>
  <c r="N2325" i="9"/>
  <c r="M2325" i="9"/>
  <c r="L2325" i="9"/>
  <c r="K2325" i="9"/>
  <c r="J2325" i="9"/>
  <c r="I2325" i="9"/>
  <c r="H2325" i="9"/>
  <c r="G2325" i="9"/>
  <c r="F2325" i="9"/>
  <c r="E2325" i="9"/>
  <c r="D2325" i="9"/>
  <c r="C2325" i="9"/>
  <c r="B2325" i="9"/>
  <c r="Q2324" i="9"/>
  <c r="P2324" i="9"/>
  <c r="O2324" i="9"/>
  <c r="N2324" i="9"/>
  <c r="M2324" i="9"/>
  <c r="L2324" i="9"/>
  <c r="K2324" i="9"/>
  <c r="J2324" i="9"/>
  <c r="I2324" i="9"/>
  <c r="H2324" i="9"/>
  <c r="G2324" i="9"/>
  <c r="F2324" i="9"/>
  <c r="E2324" i="9"/>
  <c r="D2324" i="9"/>
  <c r="C2324" i="9"/>
  <c r="B2324" i="9"/>
  <c r="Q2323" i="9"/>
  <c r="P2323" i="9"/>
  <c r="O2323" i="9"/>
  <c r="N2323" i="9"/>
  <c r="M2323" i="9"/>
  <c r="L2323" i="9"/>
  <c r="K2323" i="9"/>
  <c r="J2323" i="9"/>
  <c r="I2323" i="9"/>
  <c r="H2323" i="9"/>
  <c r="G2323" i="9"/>
  <c r="F2323" i="9"/>
  <c r="E2323" i="9"/>
  <c r="D2323" i="9"/>
  <c r="C2323" i="9"/>
  <c r="B2323" i="9"/>
  <c r="Q2322" i="9"/>
  <c r="P2322" i="9"/>
  <c r="O2322" i="9"/>
  <c r="N2322" i="9"/>
  <c r="M2322" i="9"/>
  <c r="L2322" i="9"/>
  <c r="K2322" i="9"/>
  <c r="J2322" i="9"/>
  <c r="I2322" i="9"/>
  <c r="H2322" i="9"/>
  <c r="G2322" i="9"/>
  <c r="F2322" i="9"/>
  <c r="E2322" i="9"/>
  <c r="D2322" i="9"/>
  <c r="C2322" i="9"/>
  <c r="B2322" i="9"/>
  <c r="Q2321" i="9"/>
  <c r="P2321" i="9"/>
  <c r="O2321" i="9"/>
  <c r="N2321" i="9"/>
  <c r="M2321" i="9"/>
  <c r="L2321" i="9"/>
  <c r="K2321" i="9"/>
  <c r="J2321" i="9"/>
  <c r="I2321" i="9"/>
  <c r="H2321" i="9"/>
  <c r="G2321" i="9"/>
  <c r="F2321" i="9"/>
  <c r="E2321" i="9"/>
  <c r="D2321" i="9"/>
  <c r="C2321" i="9"/>
  <c r="B2321" i="9"/>
  <c r="Q2320" i="9"/>
  <c r="P2320" i="9"/>
  <c r="O2320" i="9"/>
  <c r="N2320" i="9"/>
  <c r="M2320" i="9"/>
  <c r="L2320" i="9"/>
  <c r="K2320" i="9"/>
  <c r="J2320" i="9"/>
  <c r="I2320" i="9"/>
  <c r="H2320" i="9"/>
  <c r="G2320" i="9"/>
  <c r="F2320" i="9"/>
  <c r="E2320" i="9"/>
  <c r="D2320" i="9"/>
  <c r="C2320" i="9"/>
  <c r="B2320" i="9"/>
  <c r="Q2319" i="9"/>
  <c r="P2319" i="9"/>
  <c r="O2319" i="9"/>
  <c r="N2319" i="9"/>
  <c r="M2319" i="9"/>
  <c r="L2319" i="9"/>
  <c r="K2319" i="9"/>
  <c r="J2319" i="9"/>
  <c r="I2319" i="9"/>
  <c r="H2319" i="9"/>
  <c r="G2319" i="9"/>
  <c r="F2319" i="9"/>
  <c r="E2319" i="9"/>
  <c r="D2319" i="9"/>
  <c r="C2319" i="9"/>
  <c r="B2319" i="9"/>
  <c r="Q2318" i="9"/>
  <c r="P2318" i="9"/>
  <c r="O2318" i="9"/>
  <c r="N2318" i="9"/>
  <c r="M2318" i="9"/>
  <c r="L2318" i="9"/>
  <c r="K2318" i="9"/>
  <c r="J2318" i="9"/>
  <c r="I2318" i="9"/>
  <c r="H2318" i="9"/>
  <c r="G2318" i="9"/>
  <c r="F2318" i="9"/>
  <c r="E2318" i="9"/>
  <c r="D2318" i="9"/>
  <c r="C2318" i="9"/>
  <c r="B2318" i="9"/>
  <c r="Q2317" i="9"/>
  <c r="P2317" i="9"/>
  <c r="O2317" i="9"/>
  <c r="N2317" i="9"/>
  <c r="M2317" i="9"/>
  <c r="L2317" i="9"/>
  <c r="K2317" i="9"/>
  <c r="J2317" i="9"/>
  <c r="I2317" i="9"/>
  <c r="H2317" i="9"/>
  <c r="G2317" i="9"/>
  <c r="F2317" i="9"/>
  <c r="E2317" i="9"/>
  <c r="D2317" i="9"/>
  <c r="C2317" i="9"/>
  <c r="B2317" i="9"/>
  <c r="Q2316" i="9"/>
  <c r="P2316" i="9"/>
  <c r="O2316" i="9"/>
  <c r="N2316" i="9"/>
  <c r="M2316" i="9"/>
  <c r="L2316" i="9"/>
  <c r="K2316" i="9"/>
  <c r="J2316" i="9"/>
  <c r="I2316" i="9"/>
  <c r="H2316" i="9"/>
  <c r="G2316" i="9"/>
  <c r="F2316" i="9"/>
  <c r="E2316" i="9"/>
  <c r="D2316" i="9"/>
  <c r="C2316" i="9"/>
  <c r="B2316" i="9"/>
  <c r="Q2315" i="9"/>
  <c r="P2315" i="9"/>
  <c r="O2315" i="9"/>
  <c r="N2315" i="9"/>
  <c r="M2315" i="9"/>
  <c r="L2315" i="9"/>
  <c r="K2315" i="9"/>
  <c r="J2315" i="9"/>
  <c r="I2315" i="9"/>
  <c r="H2315" i="9"/>
  <c r="G2315" i="9"/>
  <c r="F2315" i="9"/>
  <c r="E2315" i="9"/>
  <c r="D2315" i="9"/>
  <c r="C2315" i="9"/>
  <c r="B2315" i="9"/>
  <c r="Q2314" i="9"/>
  <c r="P2314" i="9"/>
  <c r="O2314" i="9"/>
  <c r="N2314" i="9"/>
  <c r="M2314" i="9"/>
  <c r="L2314" i="9"/>
  <c r="K2314" i="9"/>
  <c r="J2314" i="9"/>
  <c r="I2314" i="9"/>
  <c r="H2314" i="9"/>
  <c r="G2314" i="9"/>
  <c r="F2314" i="9"/>
  <c r="E2314" i="9"/>
  <c r="D2314" i="9"/>
  <c r="C2314" i="9"/>
  <c r="B2314" i="9"/>
  <c r="Q2313" i="9"/>
  <c r="P2313" i="9"/>
  <c r="O2313" i="9"/>
  <c r="N2313" i="9"/>
  <c r="M2313" i="9"/>
  <c r="L2313" i="9"/>
  <c r="K2313" i="9"/>
  <c r="J2313" i="9"/>
  <c r="I2313" i="9"/>
  <c r="H2313" i="9"/>
  <c r="G2313" i="9"/>
  <c r="F2313" i="9"/>
  <c r="E2313" i="9"/>
  <c r="D2313" i="9"/>
  <c r="C2313" i="9"/>
  <c r="B2313" i="9"/>
  <c r="Q2312" i="9"/>
  <c r="P2312" i="9"/>
  <c r="O2312" i="9"/>
  <c r="N2312" i="9"/>
  <c r="M2312" i="9"/>
  <c r="L2312" i="9"/>
  <c r="K2312" i="9"/>
  <c r="J2312" i="9"/>
  <c r="I2312" i="9"/>
  <c r="H2312" i="9"/>
  <c r="G2312" i="9"/>
  <c r="F2312" i="9"/>
  <c r="E2312" i="9"/>
  <c r="D2312" i="9"/>
  <c r="C2312" i="9"/>
  <c r="B2312" i="9"/>
  <c r="Q2311" i="9"/>
  <c r="P2311" i="9"/>
  <c r="O2311" i="9"/>
  <c r="N2311" i="9"/>
  <c r="M2311" i="9"/>
  <c r="L2311" i="9"/>
  <c r="K2311" i="9"/>
  <c r="J2311" i="9"/>
  <c r="I2311" i="9"/>
  <c r="H2311" i="9"/>
  <c r="G2311" i="9"/>
  <c r="F2311" i="9"/>
  <c r="E2311" i="9"/>
  <c r="D2311" i="9"/>
  <c r="C2311" i="9"/>
  <c r="B2311" i="9"/>
  <c r="Q2310" i="9"/>
  <c r="P2310" i="9"/>
  <c r="O2310" i="9"/>
  <c r="N2310" i="9"/>
  <c r="M2310" i="9"/>
  <c r="L2310" i="9"/>
  <c r="K2310" i="9"/>
  <c r="J2310" i="9"/>
  <c r="I2310" i="9"/>
  <c r="H2310" i="9"/>
  <c r="G2310" i="9"/>
  <c r="F2310" i="9"/>
  <c r="E2310" i="9"/>
  <c r="D2310" i="9"/>
  <c r="C2310" i="9"/>
  <c r="B2310" i="9"/>
  <c r="Q2309" i="9"/>
  <c r="P2309" i="9"/>
  <c r="O2309" i="9"/>
  <c r="N2309" i="9"/>
  <c r="M2309" i="9"/>
  <c r="L2309" i="9"/>
  <c r="K2309" i="9"/>
  <c r="J2309" i="9"/>
  <c r="I2309" i="9"/>
  <c r="H2309" i="9"/>
  <c r="G2309" i="9"/>
  <c r="F2309" i="9"/>
  <c r="E2309" i="9"/>
  <c r="D2309" i="9"/>
  <c r="C2309" i="9"/>
  <c r="B2309" i="9"/>
  <c r="Q2308" i="9"/>
  <c r="P2308" i="9"/>
  <c r="O2308" i="9"/>
  <c r="N2308" i="9"/>
  <c r="M2308" i="9"/>
  <c r="L2308" i="9"/>
  <c r="K2308" i="9"/>
  <c r="J2308" i="9"/>
  <c r="I2308" i="9"/>
  <c r="H2308" i="9"/>
  <c r="G2308" i="9"/>
  <c r="F2308" i="9"/>
  <c r="E2308" i="9"/>
  <c r="D2308" i="9"/>
  <c r="C2308" i="9"/>
  <c r="B2308" i="9"/>
  <c r="Q2307" i="9"/>
  <c r="P2307" i="9"/>
  <c r="O2307" i="9"/>
  <c r="N2307" i="9"/>
  <c r="M2307" i="9"/>
  <c r="L2307" i="9"/>
  <c r="K2307" i="9"/>
  <c r="J2307" i="9"/>
  <c r="I2307" i="9"/>
  <c r="H2307" i="9"/>
  <c r="G2307" i="9"/>
  <c r="F2307" i="9"/>
  <c r="E2307" i="9"/>
  <c r="D2307" i="9"/>
  <c r="C2307" i="9"/>
  <c r="B2307" i="9"/>
  <c r="Q2306" i="9"/>
  <c r="P2306" i="9"/>
  <c r="O2306" i="9"/>
  <c r="N2306" i="9"/>
  <c r="M2306" i="9"/>
  <c r="L2306" i="9"/>
  <c r="K2306" i="9"/>
  <c r="J2306" i="9"/>
  <c r="I2306" i="9"/>
  <c r="H2306" i="9"/>
  <c r="G2306" i="9"/>
  <c r="F2306" i="9"/>
  <c r="E2306" i="9"/>
  <c r="D2306" i="9"/>
  <c r="C2306" i="9"/>
  <c r="B2306" i="9"/>
  <c r="Q2305" i="9"/>
  <c r="P2305" i="9"/>
  <c r="O2305" i="9"/>
  <c r="N2305" i="9"/>
  <c r="M2305" i="9"/>
  <c r="L2305" i="9"/>
  <c r="K2305" i="9"/>
  <c r="J2305" i="9"/>
  <c r="I2305" i="9"/>
  <c r="H2305" i="9"/>
  <c r="G2305" i="9"/>
  <c r="F2305" i="9"/>
  <c r="E2305" i="9"/>
  <c r="D2305" i="9"/>
  <c r="C2305" i="9"/>
  <c r="B2305" i="9"/>
  <c r="Q2304" i="9"/>
  <c r="P2304" i="9"/>
  <c r="O2304" i="9"/>
  <c r="N2304" i="9"/>
  <c r="M2304" i="9"/>
  <c r="L2304" i="9"/>
  <c r="K2304" i="9"/>
  <c r="J2304" i="9"/>
  <c r="I2304" i="9"/>
  <c r="H2304" i="9"/>
  <c r="G2304" i="9"/>
  <c r="F2304" i="9"/>
  <c r="E2304" i="9"/>
  <c r="D2304" i="9"/>
  <c r="C2304" i="9"/>
  <c r="B2304" i="9"/>
  <c r="Q2303" i="9"/>
  <c r="P2303" i="9"/>
  <c r="O2303" i="9"/>
  <c r="N2303" i="9"/>
  <c r="M2303" i="9"/>
  <c r="L2303" i="9"/>
  <c r="K2303" i="9"/>
  <c r="J2303" i="9"/>
  <c r="I2303" i="9"/>
  <c r="H2303" i="9"/>
  <c r="G2303" i="9"/>
  <c r="F2303" i="9"/>
  <c r="E2303" i="9"/>
  <c r="D2303" i="9"/>
  <c r="C2303" i="9"/>
  <c r="B2303" i="9"/>
  <c r="Q2302" i="9"/>
  <c r="P2302" i="9"/>
  <c r="O2302" i="9"/>
  <c r="N2302" i="9"/>
  <c r="M2302" i="9"/>
  <c r="L2302" i="9"/>
  <c r="K2302" i="9"/>
  <c r="J2302" i="9"/>
  <c r="I2302" i="9"/>
  <c r="H2302" i="9"/>
  <c r="G2302" i="9"/>
  <c r="F2302" i="9"/>
  <c r="E2302" i="9"/>
  <c r="D2302" i="9"/>
  <c r="C2302" i="9"/>
  <c r="B2302" i="9"/>
  <c r="Q2301" i="9"/>
  <c r="P2301" i="9"/>
  <c r="O2301" i="9"/>
  <c r="N2301" i="9"/>
  <c r="M2301" i="9"/>
  <c r="L2301" i="9"/>
  <c r="K2301" i="9"/>
  <c r="J2301" i="9"/>
  <c r="I2301" i="9"/>
  <c r="H2301" i="9"/>
  <c r="G2301" i="9"/>
  <c r="F2301" i="9"/>
  <c r="E2301" i="9"/>
  <c r="D2301" i="9"/>
  <c r="C2301" i="9"/>
  <c r="B2301" i="9"/>
  <c r="Q2300" i="9"/>
  <c r="P2300" i="9"/>
  <c r="O2300" i="9"/>
  <c r="N2300" i="9"/>
  <c r="M2300" i="9"/>
  <c r="L2300" i="9"/>
  <c r="K2300" i="9"/>
  <c r="J2300" i="9"/>
  <c r="I2300" i="9"/>
  <c r="H2300" i="9"/>
  <c r="G2300" i="9"/>
  <c r="F2300" i="9"/>
  <c r="E2300" i="9"/>
  <c r="D2300" i="9"/>
  <c r="C2300" i="9"/>
  <c r="B2300" i="9"/>
  <c r="Q2299" i="9"/>
  <c r="P2299" i="9"/>
  <c r="O2299" i="9"/>
  <c r="N2299" i="9"/>
  <c r="M2299" i="9"/>
  <c r="L2299" i="9"/>
  <c r="K2299" i="9"/>
  <c r="J2299" i="9"/>
  <c r="I2299" i="9"/>
  <c r="H2299" i="9"/>
  <c r="G2299" i="9"/>
  <c r="F2299" i="9"/>
  <c r="E2299" i="9"/>
  <c r="D2299" i="9"/>
  <c r="C2299" i="9"/>
  <c r="B2299" i="9"/>
  <c r="Q2298" i="9"/>
  <c r="P2298" i="9"/>
  <c r="O2298" i="9"/>
  <c r="N2298" i="9"/>
  <c r="M2298" i="9"/>
  <c r="L2298" i="9"/>
  <c r="K2298" i="9"/>
  <c r="J2298" i="9"/>
  <c r="I2298" i="9"/>
  <c r="H2298" i="9"/>
  <c r="G2298" i="9"/>
  <c r="F2298" i="9"/>
  <c r="E2298" i="9"/>
  <c r="D2298" i="9"/>
  <c r="C2298" i="9"/>
  <c r="B2298" i="9"/>
  <c r="Q2297" i="9"/>
  <c r="P2297" i="9"/>
  <c r="O2297" i="9"/>
  <c r="N2297" i="9"/>
  <c r="M2297" i="9"/>
  <c r="L2297" i="9"/>
  <c r="K2297" i="9"/>
  <c r="J2297" i="9"/>
  <c r="I2297" i="9"/>
  <c r="H2297" i="9"/>
  <c r="G2297" i="9"/>
  <c r="F2297" i="9"/>
  <c r="E2297" i="9"/>
  <c r="D2297" i="9"/>
  <c r="C2297" i="9"/>
  <c r="B2297" i="9"/>
  <c r="Q2296" i="9"/>
  <c r="P2296" i="9"/>
  <c r="O2296" i="9"/>
  <c r="N2296" i="9"/>
  <c r="M2296" i="9"/>
  <c r="L2296" i="9"/>
  <c r="K2296" i="9"/>
  <c r="J2296" i="9"/>
  <c r="I2296" i="9"/>
  <c r="H2296" i="9"/>
  <c r="G2296" i="9"/>
  <c r="F2296" i="9"/>
  <c r="E2296" i="9"/>
  <c r="D2296" i="9"/>
  <c r="C2296" i="9"/>
  <c r="B2296" i="9"/>
  <c r="Q2295" i="9"/>
  <c r="P2295" i="9"/>
  <c r="O2295" i="9"/>
  <c r="N2295" i="9"/>
  <c r="M2295" i="9"/>
  <c r="L2295" i="9"/>
  <c r="K2295" i="9"/>
  <c r="J2295" i="9"/>
  <c r="I2295" i="9"/>
  <c r="H2295" i="9"/>
  <c r="G2295" i="9"/>
  <c r="F2295" i="9"/>
  <c r="E2295" i="9"/>
  <c r="D2295" i="9"/>
  <c r="C2295" i="9"/>
  <c r="B2295" i="9"/>
  <c r="Q2294" i="9"/>
  <c r="P2294" i="9"/>
  <c r="O2294" i="9"/>
  <c r="N2294" i="9"/>
  <c r="M2294" i="9"/>
  <c r="L2294" i="9"/>
  <c r="K2294" i="9"/>
  <c r="J2294" i="9"/>
  <c r="I2294" i="9"/>
  <c r="H2294" i="9"/>
  <c r="G2294" i="9"/>
  <c r="F2294" i="9"/>
  <c r="E2294" i="9"/>
  <c r="D2294" i="9"/>
  <c r="C2294" i="9"/>
  <c r="B2294" i="9"/>
  <c r="Q2293" i="9"/>
  <c r="P2293" i="9"/>
  <c r="O2293" i="9"/>
  <c r="N2293" i="9"/>
  <c r="M2293" i="9"/>
  <c r="L2293" i="9"/>
  <c r="K2293" i="9"/>
  <c r="J2293" i="9"/>
  <c r="I2293" i="9"/>
  <c r="H2293" i="9"/>
  <c r="G2293" i="9"/>
  <c r="F2293" i="9"/>
  <c r="E2293" i="9"/>
  <c r="D2293" i="9"/>
  <c r="C2293" i="9"/>
  <c r="B2293" i="9"/>
  <c r="Q2292" i="9"/>
  <c r="P2292" i="9"/>
  <c r="O2292" i="9"/>
  <c r="N2292" i="9"/>
  <c r="M2292" i="9"/>
  <c r="L2292" i="9"/>
  <c r="K2292" i="9"/>
  <c r="J2292" i="9"/>
  <c r="I2292" i="9"/>
  <c r="H2292" i="9"/>
  <c r="G2292" i="9"/>
  <c r="F2292" i="9"/>
  <c r="E2292" i="9"/>
  <c r="D2292" i="9"/>
  <c r="C2292" i="9"/>
  <c r="B2292" i="9"/>
  <c r="Q2291" i="9"/>
  <c r="P2291" i="9"/>
  <c r="O2291" i="9"/>
  <c r="N2291" i="9"/>
  <c r="M2291" i="9"/>
  <c r="L2291" i="9"/>
  <c r="K2291" i="9"/>
  <c r="J2291" i="9"/>
  <c r="I2291" i="9"/>
  <c r="H2291" i="9"/>
  <c r="G2291" i="9"/>
  <c r="F2291" i="9"/>
  <c r="E2291" i="9"/>
  <c r="D2291" i="9"/>
  <c r="C2291" i="9"/>
  <c r="B2291" i="9"/>
  <c r="Q2290" i="9"/>
  <c r="P2290" i="9"/>
  <c r="O2290" i="9"/>
  <c r="N2290" i="9"/>
  <c r="M2290" i="9"/>
  <c r="L2290" i="9"/>
  <c r="K2290" i="9"/>
  <c r="J2290" i="9"/>
  <c r="I2290" i="9"/>
  <c r="H2290" i="9"/>
  <c r="G2290" i="9"/>
  <c r="F2290" i="9"/>
  <c r="E2290" i="9"/>
  <c r="D2290" i="9"/>
  <c r="C2290" i="9"/>
  <c r="B2290" i="9"/>
  <c r="Q2289" i="9"/>
  <c r="P2289" i="9"/>
  <c r="O2289" i="9"/>
  <c r="N2289" i="9"/>
  <c r="M2289" i="9"/>
  <c r="L2289" i="9"/>
  <c r="K2289" i="9"/>
  <c r="J2289" i="9"/>
  <c r="I2289" i="9"/>
  <c r="H2289" i="9"/>
  <c r="G2289" i="9"/>
  <c r="F2289" i="9"/>
  <c r="E2289" i="9"/>
  <c r="D2289" i="9"/>
  <c r="C2289" i="9"/>
  <c r="B2289" i="9"/>
  <c r="Q2288" i="9"/>
  <c r="P2288" i="9"/>
  <c r="O2288" i="9"/>
  <c r="N2288" i="9"/>
  <c r="M2288" i="9"/>
  <c r="L2288" i="9"/>
  <c r="K2288" i="9"/>
  <c r="J2288" i="9"/>
  <c r="I2288" i="9"/>
  <c r="H2288" i="9"/>
  <c r="G2288" i="9"/>
  <c r="F2288" i="9"/>
  <c r="E2288" i="9"/>
  <c r="D2288" i="9"/>
  <c r="C2288" i="9"/>
  <c r="B2288" i="9"/>
  <c r="Q2287" i="9"/>
  <c r="P2287" i="9"/>
  <c r="O2287" i="9"/>
  <c r="N2287" i="9"/>
  <c r="M2287" i="9"/>
  <c r="L2287" i="9"/>
  <c r="K2287" i="9"/>
  <c r="J2287" i="9"/>
  <c r="I2287" i="9"/>
  <c r="H2287" i="9"/>
  <c r="G2287" i="9"/>
  <c r="F2287" i="9"/>
  <c r="E2287" i="9"/>
  <c r="D2287" i="9"/>
  <c r="C2287" i="9"/>
  <c r="B2287" i="9"/>
  <c r="Q2286" i="9"/>
  <c r="P2286" i="9"/>
  <c r="O2286" i="9"/>
  <c r="N2286" i="9"/>
  <c r="M2286" i="9"/>
  <c r="L2286" i="9"/>
  <c r="K2286" i="9"/>
  <c r="J2286" i="9"/>
  <c r="I2286" i="9"/>
  <c r="H2286" i="9"/>
  <c r="G2286" i="9"/>
  <c r="F2286" i="9"/>
  <c r="E2286" i="9"/>
  <c r="D2286" i="9"/>
  <c r="C2286" i="9"/>
  <c r="B2286" i="9"/>
  <c r="Q2285" i="9"/>
  <c r="P2285" i="9"/>
  <c r="O2285" i="9"/>
  <c r="N2285" i="9"/>
  <c r="M2285" i="9"/>
  <c r="L2285" i="9"/>
  <c r="K2285" i="9"/>
  <c r="J2285" i="9"/>
  <c r="I2285" i="9"/>
  <c r="H2285" i="9"/>
  <c r="G2285" i="9"/>
  <c r="F2285" i="9"/>
  <c r="E2285" i="9"/>
  <c r="D2285" i="9"/>
  <c r="C2285" i="9"/>
  <c r="B2285" i="9"/>
  <c r="Q2284" i="9"/>
  <c r="P2284" i="9"/>
  <c r="O2284" i="9"/>
  <c r="N2284" i="9"/>
  <c r="M2284" i="9"/>
  <c r="L2284" i="9"/>
  <c r="K2284" i="9"/>
  <c r="J2284" i="9"/>
  <c r="I2284" i="9"/>
  <c r="H2284" i="9"/>
  <c r="G2284" i="9"/>
  <c r="F2284" i="9"/>
  <c r="E2284" i="9"/>
  <c r="D2284" i="9"/>
  <c r="C2284" i="9"/>
  <c r="B2284" i="9"/>
  <c r="Q2283" i="9"/>
  <c r="P2283" i="9"/>
  <c r="O2283" i="9"/>
  <c r="N2283" i="9"/>
  <c r="M2283" i="9"/>
  <c r="L2283" i="9"/>
  <c r="K2283" i="9"/>
  <c r="J2283" i="9"/>
  <c r="I2283" i="9"/>
  <c r="H2283" i="9"/>
  <c r="G2283" i="9"/>
  <c r="F2283" i="9"/>
  <c r="E2283" i="9"/>
  <c r="D2283" i="9"/>
  <c r="C2283" i="9"/>
  <c r="B2283" i="9"/>
  <c r="Q2282" i="9"/>
  <c r="P2282" i="9"/>
  <c r="O2282" i="9"/>
  <c r="N2282" i="9"/>
  <c r="M2282" i="9"/>
  <c r="L2282" i="9"/>
  <c r="K2282" i="9"/>
  <c r="J2282" i="9"/>
  <c r="I2282" i="9"/>
  <c r="H2282" i="9"/>
  <c r="G2282" i="9"/>
  <c r="F2282" i="9"/>
  <c r="E2282" i="9"/>
  <c r="D2282" i="9"/>
  <c r="C2282" i="9"/>
  <c r="B2282" i="9"/>
  <c r="Q2281" i="9"/>
  <c r="P2281" i="9"/>
  <c r="O2281" i="9"/>
  <c r="N2281" i="9"/>
  <c r="M2281" i="9"/>
  <c r="L2281" i="9"/>
  <c r="K2281" i="9"/>
  <c r="J2281" i="9"/>
  <c r="I2281" i="9"/>
  <c r="H2281" i="9"/>
  <c r="G2281" i="9"/>
  <c r="F2281" i="9"/>
  <c r="E2281" i="9"/>
  <c r="D2281" i="9"/>
  <c r="C2281" i="9"/>
  <c r="B2281" i="9"/>
  <c r="Q2280" i="9"/>
  <c r="P2280" i="9"/>
  <c r="O2280" i="9"/>
  <c r="N2280" i="9"/>
  <c r="M2280" i="9"/>
  <c r="L2280" i="9"/>
  <c r="K2280" i="9"/>
  <c r="J2280" i="9"/>
  <c r="I2280" i="9"/>
  <c r="H2280" i="9"/>
  <c r="G2280" i="9"/>
  <c r="F2280" i="9"/>
  <c r="E2280" i="9"/>
  <c r="D2280" i="9"/>
  <c r="C2280" i="9"/>
  <c r="B2280" i="9"/>
  <c r="Q2279" i="9"/>
  <c r="P2279" i="9"/>
  <c r="O2279" i="9"/>
  <c r="N2279" i="9"/>
  <c r="M2279" i="9"/>
  <c r="L2279" i="9"/>
  <c r="K2279" i="9"/>
  <c r="J2279" i="9"/>
  <c r="I2279" i="9"/>
  <c r="H2279" i="9"/>
  <c r="G2279" i="9"/>
  <c r="F2279" i="9"/>
  <c r="E2279" i="9"/>
  <c r="D2279" i="9"/>
  <c r="C2279" i="9"/>
  <c r="B2279" i="9"/>
  <c r="Q2278" i="9"/>
  <c r="P2278" i="9"/>
  <c r="O2278" i="9"/>
  <c r="N2278" i="9"/>
  <c r="M2278" i="9"/>
  <c r="L2278" i="9"/>
  <c r="K2278" i="9"/>
  <c r="J2278" i="9"/>
  <c r="I2278" i="9"/>
  <c r="H2278" i="9"/>
  <c r="G2278" i="9"/>
  <c r="F2278" i="9"/>
  <c r="E2278" i="9"/>
  <c r="D2278" i="9"/>
  <c r="C2278" i="9"/>
  <c r="B2278" i="9"/>
  <c r="Q2277" i="9"/>
  <c r="P2277" i="9"/>
  <c r="O2277" i="9"/>
  <c r="N2277" i="9"/>
  <c r="M2277" i="9"/>
  <c r="L2277" i="9"/>
  <c r="K2277" i="9"/>
  <c r="J2277" i="9"/>
  <c r="I2277" i="9"/>
  <c r="H2277" i="9"/>
  <c r="G2277" i="9"/>
  <c r="F2277" i="9"/>
  <c r="E2277" i="9"/>
  <c r="D2277" i="9"/>
  <c r="C2277" i="9"/>
  <c r="B2277" i="9"/>
  <c r="Q2276" i="9"/>
  <c r="P2276" i="9"/>
  <c r="O2276" i="9"/>
  <c r="N2276" i="9"/>
  <c r="M2276" i="9"/>
  <c r="L2276" i="9"/>
  <c r="K2276" i="9"/>
  <c r="J2276" i="9"/>
  <c r="I2276" i="9"/>
  <c r="H2276" i="9"/>
  <c r="G2276" i="9"/>
  <c r="F2276" i="9"/>
  <c r="E2276" i="9"/>
  <c r="D2276" i="9"/>
  <c r="C2276" i="9"/>
  <c r="B2276" i="9"/>
  <c r="Q2275" i="9"/>
  <c r="P2275" i="9"/>
  <c r="O2275" i="9"/>
  <c r="N2275" i="9"/>
  <c r="M2275" i="9"/>
  <c r="L2275" i="9"/>
  <c r="K2275" i="9"/>
  <c r="J2275" i="9"/>
  <c r="I2275" i="9"/>
  <c r="H2275" i="9"/>
  <c r="G2275" i="9"/>
  <c r="F2275" i="9"/>
  <c r="E2275" i="9"/>
  <c r="D2275" i="9"/>
  <c r="C2275" i="9"/>
  <c r="B2275" i="9"/>
  <c r="Q2274" i="9"/>
  <c r="P2274" i="9"/>
  <c r="O2274" i="9"/>
  <c r="N2274" i="9"/>
  <c r="M2274" i="9"/>
  <c r="L2274" i="9"/>
  <c r="K2274" i="9"/>
  <c r="J2274" i="9"/>
  <c r="I2274" i="9"/>
  <c r="H2274" i="9"/>
  <c r="G2274" i="9"/>
  <c r="F2274" i="9"/>
  <c r="E2274" i="9"/>
  <c r="D2274" i="9"/>
  <c r="C2274" i="9"/>
  <c r="B2274" i="9"/>
  <c r="Q2273" i="9"/>
  <c r="P2273" i="9"/>
  <c r="O2273" i="9"/>
  <c r="N2273" i="9"/>
  <c r="M2273" i="9"/>
  <c r="L2273" i="9"/>
  <c r="K2273" i="9"/>
  <c r="J2273" i="9"/>
  <c r="I2273" i="9"/>
  <c r="H2273" i="9"/>
  <c r="G2273" i="9"/>
  <c r="F2273" i="9"/>
  <c r="E2273" i="9"/>
  <c r="D2273" i="9"/>
  <c r="C2273" i="9"/>
  <c r="B2273" i="9"/>
  <c r="Q2272" i="9"/>
  <c r="P2272" i="9"/>
  <c r="O2272" i="9"/>
  <c r="N2272" i="9"/>
  <c r="M2272" i="9"/>
  <c r="L2272" i="9"/>
  <c r="K2272" i="9"/>
  <c r="J2272" i="9"/>
  <c r="I2272" i="9"/>
  <c r="H2272" i="9"/>
  <c r="G2272" i="9"/>
  <c r="F2272" i="9"/>
  <c r="E2272" i="9"/>
  <c r="D2272" i="9"/>
  <c r="C2272" i="9"/>
  <c r="B2272" i="9"/>
  <c r="Q2271" i="9"/>
  <c r="P2271" i="9"/>
  <c r="O2271" i="9"/>
  <c r="N2271" i="9"/>
  <c r="M2271" i="9"/>
  <c r="L2271" i="9"/>
  <c r="K2271" i="9"/>
  <c r="J2271" i="9"/>
  <c r="I2271" i="9"/>
  <c r="H2271" i="9"/>
  <c r="G2271" i="9"/>
  <c r="F2271" i="9"/>
  <c r="E2271" i="9"/>
  <c r="D2271" i="9"/>
  <c r="C2271" i="9"/>
  <c r="B2271" i="9"/>
  <c r="Q2270" i="9"/>
  <c r="P2270" i="9"/>
  <c r="O2270" i="9"/>
  <c r="N2270" i="9"/>
  <c r="M2270" i="9"/>
  <c r="L2270" i="9"/>
  <c r="K2270" i="9"/>
  <c r="J2270" i="9"/>
  <c r="I2270" i="9"/>
  <c r="H2270" i="9"/>
  <c r="G2270" i="9"/>
  <c r="F2270" i="9"/>
  <c r="E2270" i="9"/>
  <c r="D2270" i="9"/>
  <c r="C2270" i="9"/>
  <c r="B2270" i="9"/>
  <c r="Q2269" i="9"/>
  <c r="P2269" i="9"/>
  <c r="O2269" i="9"/>
  <c r="N2269" i="9"/>
  <c r="M2269" i="9"/>
  <c r="L2269" i="9"/>
  <c r="K2269" i="9"/>
  <c r="J2269" i="9"/>
  <c r="I2269" i="9"/>
  <c r="H2269" i="9"/>
  <c r="G2269" i="9"/>
  <c r="F2269" i="9"/>
  <c r="E2269" i="9"/>
  <c r="D2269" i="9"/>
  <c r="C2269" i="9"/>
  <c r="B2269" i="9"/>
  <c r="Q2268" i="9"/>
  <c r="P2268" i="9"/>
  <c r="O2268" i="9"/>
  <c r="N2268" i="9"/>
  <c r="M2268" i="9"/>
  <c r="L2268" i="9"/>
  <c r="K2268" i="9"/>
  <c r="J2268" i="9"/>
  <c r="I2268" i="9"/>
  <c r="H2268" i="9"/>
  <c r="G2268" i="9"/>
  <c r="F2268" i="9"/>
  <c r="E2268" i="9"/>
  <c r="D2268" i="9"/>
  <c r="C2268" i="9"/>
  <c r="B2268" i="9"/>
  <c r="Q2267" i="9"/>
  <c r="P2267" i="9"/>
  <c r="O2267" i="9"/>
  <c r="N2267" i="9"/>
  <c r="M2267" i="9"/>
  <c r="L2267" i="9"/>
  <c r="K2267" i="9"/>
  <c r="J2267" i="9"/>
  <c r="I2267" i="9"/>
  <c r="H2267" i="9"/>
  <c r="G2267" i="9"/>
  <c r="F2267" i="9"/>
  <c r="E2267" i="9"/>
  <c r="D2267" i="9"/>
  <c r="C2267" i="9"/>
  <c r="B2267" i="9"/>
  <c r="Q2266" i="9"/>
  <c r="P2266" i="9"/>
  <c r="O2266" i="9"/>
  <c r="N2266" i="9"/>
  <c r="M2266" i="9"/>
  <c r="L2266" i="9"/>
  <c r="K2266" i="9"/>
  <c r="J2266" i="9"/>
  <c r="I2266" i="9"/>
  <c r="H2266" i="9"/>
  <c r="G2266" i="9"/>
  <c r="F2266" i="9"/>
  <c r="E2266" i="9"/>
  <c r="D2266" i="9"/>
  <c r="C2266" i="9"/>
  <c r="B2266" i="9"/>
  <c r="Q2265" i="9"/>
  <c r="P2265" i="9"/>
  <c r="O2265" i="9"/>
  <c r="N2265" i="9"/>
  <c r="M2265" i="9"/>
  <c r="L2265" i="9"/>
  <c r="K2265" i="9"/>
  <c r="J2265" i="9"/>
  <c r="I2265" i="9"/>
  <c r="H2265" i="9"/>
  <c r="G2265" i="9"/>
  <c r="F2265" i="9"/>
  <c r="E2265" i="9"/>
  <c r="D2265" i="9"/>
  <c r="C2265" i="9"/>
  <c r="B2265" i="9"/>
  <c r="Q2264" i="9"/>
  <c r="P2264" i="9"/>
  <c r="O2264" i="9"/>
  <c r="N2264" i="9"/>
  <c r="M2264" i="9"/>
  <c r="L2264" i="9"/>
  <c r="K2264" i="9"/>
  <c r="J2264" i="9"/>
  <c r="I2264" i="9"/>
  <c r="H2264" i="9"/>
  <c r="G2264" i="9"/>
  <c r="F2264" i="9"/>
  <c r="E2264" i="9"/>
  <c r="D2264" i="9"/>
  <c r="C2264" i="9"/>
  <c r="B2264" i="9"/>
  <c r="Q2263" i="9"/>
  <c r="P2263" i="9"/>
  <c r="O2263" i="9"/>
  <c r="N2263" i="9"/>
  <c r="M2263" i="9"/>
  <c r="L2263" i="9"/>
  <c r="K2263" i="9"/>
  <c r="J2263" i="9"/>
  <c r="I2263" i="9"/>
  <c r="H2263" i="9"/>
  <c r="G2263" i="9"/>
  <c r="F2263" i="9"/>
  <c r="E2263" i="9"/>
  <c r="D2263" i="9"/>
  <c r="C2263" i="9"/>
  <c r="B2263" i="9"/>
  <c r="Q2262" i="9"/>
  <c r="P2262" i="9"/>
  <c r="O2262" i="9"/>
  <c r="N2262" i="9"/>
  <c r="M2262" i="9"/>
  <c r="L2262" i="9"/>
  <c r="K2262" i="9"/>
  <c r="J2262" i="9"/>
  <c r="I2262" i="9"/>
  <c r="H2262" i="9"/>
  <c r="G2262" i="9"/>
  <c r="F2262" i="9"/>
  <c r="E2262" i="9"/>
  <c r="D2262" i="9"/>
  <c r="C2262" i="9"/>
  <c r="B2262" i="9"/>
  <c r="Q2261" i="9"/>
  <c r="P2261" i="9"/>
  <c r="O2261" i="9"/>
  <c r="N2261" i="9"/>
  <c r="M2261" i="9"/>
  <c r="L2261" i="9"/>
  <c r="K2261" i="9"/>
  <c r="J2261" i="9"/>
  <c r="I2261" i="9"/>
  <c r="H2261" i="9"/>
  <c r="G2261" i="9"/>
  <c r="F2261" i="9"/>
  <c r="E2261" i="9"/>
  <c r="D2261" i="9"/>
  <c r="C2261" i="9"/>
  <c r="B2261" i="9"/>
  <c r="Q2260" i="9"/>
  <c r="P2260" i="9"/>
  <c r="O2260" i="9"/>
  <c r="N2260" i="9"/>
  <c r="M2260" i="9"/>
  <c r="L2260" i="9"/>
  <c r="K2260" i="9"/>
  <c r="J2260" i="9"/>
  <c r="I2260" i="9"/>
  <c r="H2260" i="9"/>
  <c r="G2260" i="9"/>
  <c r="F2260" i="9"/>
  <c r="E2260" i="9"/>
  <c r="D2260" i="9"/>
  <c r="C2260" i="9"/>
  <c r="B2260" i="9"/>
  <c r="Q2259" i="9"/>
  <c r="P2259" i="9"/>
  <c r="O2259" i="9"/>
  <c r="N2259" i="9"/>
  <c r="M2259" i="9"/>
  <c r="L2259" i="9"/>
  <c r="K2259" i="9"/>
  <c r="J2259" i="9"/>
  <c r="I2259" i="9"/>
  <c r="H2259" i="9"/>
  <c r="G2259" i="9"/>
  <c r="F2259" i="9"/>
  <c r="E2259" i="9"/>
  <c r="D2259" i="9"/>
  <c r="C2259" i="9"/>
  <c r="B2259" i="9"/>
  <c r="Q2258" i="9"/>
  <c r="P2258" i="9"/>
  <c r="O2258" i="9"/>
  <c r="N2258" i="9"/>
  <c r="M2258" i="9"/>
  <c r="L2258" i="9"/>
  <c r="K2258" i="9"/>
  <c r="J2258" i="9"/>
  <c r="I2258" i="9"/>
  <c r="H2258" i="9"/>
  <c r="G2258" i="9"/>
  <c r="F2258" i="9"/>
  <c r="E2258" i="9"/>
  <c r="D2258" i="9"/>
  <c r="C2258" i="9"/>
  <c r="B2258" i="9"/>
  <c r="Q2257" i="9"/>
  <c r="P2257" i="9"/>
  <c r="O2257" i="9"/>
  <c r="N2257" i="9"/>
  <c r="M2257" i="9"/>
  <c r="L2257" i="9"/>
  <c r="K2257" i="9"/>
  <c r="J2257" i="9"/>
  <c r="I2257" i="9"/>
  <c r="H2257" i="9"/>
  <c r="G2257" i="9"/>
  <c r="F2257" i="9"/>
  <c r="E2257" i="9"/>
  <c r="D2257" i="9"/>
  <c r="C2257" i="9"/>
  <c r="B2257" i="9"/>
  <c r="Q2256" i="9"/>
  <c r="P2256" i="9"/>
  <c r="O2256" i="9"/>
  <c r="N2256" i="9"/>
  <c r="M2256" i="9"/>
  <c r="L2256" i="9"/>
  <c r="K2256" i="9"/>
  <c r="J2256" i="9"/>
  <c r="I2256" i="9"/>
  <c r="H2256" i="9"/>
  <c r="G2256" i="9"/>
  <c r="F2256" i="9"/>
  <c r="E2256" i="9"/>
  <c r="D2256" i="9"/>
  <c r="C2256" i="9"/>
  <c r="B2256" i="9"/>
  <c r="Q2255" i="9"/>
  <c r="P2255" i="9"/>
  <c r="O2255" i="9"/>
  <c r="N2255" i="9"/>
  <c r="M2255" i="9"/>
  <c r="L2255" i="9"/>
  <c r="K2255" i="9"/>
  <c r="J2255" i="9"/>
  <c r="I2255" i="9"/>
  <c r="H2255" i="9"/>
  <c r="G2255" i="9"/>
  <c r="F2255" i="9"/>
  <c r="E2255" i="9"/>
  <c r="D2255" i="9"/>
  <c r="C2255" i="9"/>
  <c r="B2255" i="9"/>
  <c r="Q2254" i="9"/>
  <c r="P2254" i="9"/>
  <c r="O2254" i="9"/>
  <c r="N2254" i="9"/>
  <c r="M2254" i="9"/>
  <c r="L2254" i="9"/>
  <c r="K2254" i="9"/>
  <c r="J2254" i="9"/>
  <c r="I2254" i="9"/>
  <c r="H2254" i="9"/>
  <c r="G2254" i="9"/>
  <c r="F2254" i="9"/>
  <c r="E2254" i="9"/>
  <c r="D2254" i="9"/>
  <c r="C2254" i="9"/>
  <c r="B2254" i="9"/>
  <c r="Q2253" i="9"/>
  <c r="P2253" i="9"/>
  <c r="O2253" i="9"/>
  <c r="N2253" i="9"/>
  <c r="M2253" i="9"/>
  <c r="L2253" i="9"/>
  <c r="K2253" i="9"/>
  <c r="J2253" i="9"/>
  <c r="I2253" i="9"/>
  <c r="H2253" i="9"/>
  <c r="G2253" i="9"/>
  <c r="F2253" i="9"/>
  <c r="E2253" i="9"/>
  <c r="D2253" i="9"/>
  <c r="C2253" i="9"/>
  <c r="B2253" i="9"/>
  <c r="Q2252" i="9"/>
  <c r="P2252" i="9"/>
  <c r="O2252" i="9"/>
  <c r="N2252" i="9"/>
  <c r="M2252" i="9"/>
  <c r="L2252" i="9"/>
  <c r="K2252" i="9"/>
  <c r="J2252" i="9"/>
  <c r="I2252" i="9"/>
  <c r="H2252" i="9"/>
  <c r="G2252" i="9"/>
  <c r="F2252" i="9"/>
  <c r="E2252" i="9"/>
  <c r="D2252" i="9"/>
  <c r="C2252" i="9"/>
  <c r="B2252" i="9"/>
  <c r="Q2251" i="9"/>
  <c r="P2251" i="9"/>
  <c r="O2251" i="9"/>
  <c r="N2251" i="9"/>
  <c r="M2251" i="9"/>
  <c r="L2251" i="9"/>
  <c r="K2251" i="9"/>
  <c r="J2251" i="9"/>
  <c r="I2251" i="9"/>
  <c r="H2251" i="9"/>
  <c r="G2251" i="9"/>
  <c r="F2251" i="9"/>
  <c r="E2251" i="9"/>
  <c r="D2251" i="9"/>
  <c r="C2251" i="9"/>
  <c r="B2251" i="9"/>
  <c r="Q2250" i="9"/>
  <c r="P2250" i="9"/>
  <c r="O2250" i="9"/>
  <c r="N2250" i="9"/>
  <c r="M2250" i="9"/>
  <c r="L2250" i="9"/>
  <c r="K2250" i="9"/>
  <c r="J2250" i="9"/>
  <c r="I2250" i="9"/>
  <c r="H2250" i="9"/>
  <c r="G2250" i="9"/>
  <c r="F2250" i="9"/>
  <c r="E2250" i="9"/>
  <c r="D2250" i="9"/>
  <c r="C2250" i="9"/>
  <c r="B2250" i="9"/>
  <c r="Q2249" i="9"/>
  <c r="P2249" i="9"/>
  <c r="O2249" i="9"/>
  <c r="N2249" i="9"/>
  <c r="M2249" i="9"/>
  <c r="L2249" i="9"/>
  <c r="K2249" i="9"/>
  <c r="J2249" i="9"/>
  <c r="I2249" i="9"/>
  <c r="H2249" i="9"/>
  <c r="G2249" i="9"/>
  <c r="F2249" i="9"/>
  <c r="E2249" i="9"/>
  <c r="D2249" i="9"/>
  <c r="C2249" i="9"/>
  <c r="B2249" i="9"/>
  <c r="Q2248" i="9"/>
  <c r="P2248" i="9"/>
  <c r="O2248" i="9"/>
  <c r="N2248" i="9"/>
  <c r="M2248" i="9"/>
  <c r="L2248" i="9"/>
  <c r="K2248" i="9"/>
  <c r="J2248" i="9"/>
  <c r="I2248" i="9"/>
  <c r="H2248" i="9"/>
  <c r="G2248" i="9"/>
  <c r="F2248" i="9"/>
  <c r="E2248" i="9"/>
  <c r="D2248" i="9"/>
  <c r="C2248" i="9"/>
  <c r="B2248" i="9"/>
  <c r="Q2247" i="9"/>
  <c r="P2247" i="9"/>
  <c r="O2247" i="9"/>
  <c r="N2247" i="9"/>
  <c r="M2247" i="9"/>
  <c r="L2247" i="9"/>
  <c r="K2247" i="9"/>
  <c r="J2247" i="9"/>
  <c r="I2247" i="9"/>
  <c r="H2247" i="9"/>
  <c r="G2247" i="9"/>
  <c r="F2247" i="9"/>
  <c r="E2247" i="9"/>
  <c r="D2247" i="9"/>
  <c r="C2247" i="9"/>
  <c r="B2247" i="9"/>
  <c r="Q2246" i="9"/>
  <c r="P2246" i="9"/>
  <c r="O2246" i="9"/>
  <c r="N2246" i="9"/>
  <c r="M2246" i="9"/>
  <c r="L2246" i="9"/>
  <c r="K2246" i="9"/>
  <c r="J2246" i="9"/>
  <c r="I2246" i="9"/>
  <c r="H2246" i="9"/>
  <c r="G2246" i="9"/>
  <c r="F2246" i="9"/>
  <c r="E2246" i="9"/>
  <c r="D2246" i="9"/>
  <c r="C2246" i="9"/>
  <c r="B2246" i="9"/>
  <c r="Q2245" i="9"/>
  <c r="P2245" i="9"/>
  <c r="O2245" i="9"/>
  <c r="N2245" i="9"/>
  <c r="M2245" i="9"/>
  <c r="L2245" i="9"/>
  <c r="K2245" i="9"/>
  <c r="J2245" i="9"/>
  <c r="I2245" i="9"/>
  <c r="H2245" i="9"/>
  <c r="G2245" i="9"/>
  <c r="F2245" i="9"/>
  <c r="E2245" i="9"/>
  <c r="D2245" i="9"/>
  <c r="C2245" i="9"/>
  <c r="B2245" i="9"/>
  <c r="Q2244" i="9"/>
  <c r="P2244" i="9"/>
  <c r="O2244" i="9"/>
  <c r="N2244" i="9"/>
  <c r="M2244" i="9"/>
  <c r="L2244" i="9"/>
  <c r="K2244" i="9"/>
  <c r="J2244" i="9"/>
  <c r="I2244" i="9"/>
  <c r="H2244" i="9"/>
  <c r="G2244" i="9"/>
  <c r="F2244" i="9"/>
  <c r="E2244" i="9"/>
  <c r="D2244" i="9"/>
  <c r="C2244" i="9"/>
  <c r="B2244" i="9"/>
  <c r="Q2243" i="9"/>
  <c r="P2243" i="9"/>
  <c r="O2243" i="9"/>
  <c r="N2243" i="9"/>
  <c r="M2243" i="9"/>
  <c r="L2243" i="9"/>
  <c r="K2243" i="9"/>
  <c r="J2243" i="9"/>
  <c r="I2243" i="9"/>
  <c r="H2243" i="9"/>
  <c r="G2243" i="9"/>
  <c r="F2243" i="9"/>
  <c r="E2243" i="9"/>
  <c r="D2243" i="9"/>
  <c r="C2243" i="9"/>
  <c r="B2243" i="9"/>
  <c r="Q2242" i="9"/>
  <c r="P2242" i="9"/>
  <c r="O2242" i="9"/>
  <c r="N2242" i="9"/>
  <c r="M2242" i="9"/>
  <c r="L2242" i="9"/>
  <c r="K2242" i="9"/>
  <c r="J2242" i="9"/>
  <c r="I2242" i="9"/>
  <c r="H2242" i="9"/>
  <c r="G2242" i="9"/>
  <c r="F2242" i="9"/>
  <c r="E2242" i="9"/>
  <c r="D2242" i="9"/>
  <c r="C2242" i="9"/>
  <c r="B2242" i="9"/>
  <c r="Q2241" i="9"/>
  <c r="P2241" i="9"/>
  <c r="O2241" i="9"/>
  <c r="N2241" i="9"/>
  <c r="M2241" i="9"/>
  <c r="L2241" i="9"/>
  <c r="K2241" i="9"/>
  <c r="J2241" i="9"/>
  <c r="I2241" i="9"/>
  <c r="H2241" i="9"/>
  <c r="G2241" i="9"/>
  <c r="F2241" i="9"/>
  <c r="E2241" i="9"/>
  <c r="D2241" i="9"/>
  <c r="C2241" i="9"/>
  <c r="B2241" i="9"/>
  <c r="Q2240" i="9"/>
  <c r="P2240" i="9"/>
  <c r="O2240" i="9"/>
  <c r="N2240" i="9"/>
  <c r="M2240" i="9"/>
  <c r="L2240" i="9"/>
  <c r="K2240" i="9"/>
  <c r="J2240" i="9"/>
  <c r="I2240" i="9"/>
  <c r="H2240" i="9"/>
  <c r="G2240" i="9"/>
  <c r="F2240" i="9"/>
  <c r="E2240" i="9"/>
  <c r="D2240" i="9"/>
  <c r="C2240" i="9"/>
  <c r="B2240" i="9"/>
  <c r="Q2239" i="9"/>
  <c r="P2239" i="9"/>
  <c r="O2239" i="9"/>
  <c r="N2239" i="9"/>
  <c r="M2239" i="9"/>
  <c r="L2239" i="9"/>
  <c r="K2239" i="9"/>
  <c r="J2239" i="9"/>
  <c r="I2239" i="9"/>
  <c r="H2239" i="9"/>
  <c r="G2239" i="9"/>
  <c r="F2239" i="9"/>
  <c r="E2239" i="9"/>
  <c r="D2239" i="9"/>
  <c r="C2239" i="9"/>
  <c r="B2239" i="9"/>
  <c r="Q2238" i="9"/>
  <c r="P2238" i="9"/>
  <c r="O2238" i="9"/>
  <c r="N2238" i="9"/>
  <c r="M2238" i="9"/>
  <c r="L2238" i="9"/>
  <c r="K2238" i="9"/>
  <c r="J2238" i="9"/>
  <c r="I2238" i="9"/>
  <c r="H2238" i="9"/>
  <c r="G2238" i="9"/>
  <c r="F2238" i="9"/>
  <c r="E2238" i="9"/>
  <c r="D2238" i="9"/>
  <c r="C2238" i="9"/>
  <c r="B2238" i="9"/>
  <c r="Q2237" i="9"/>
  <c r="P2237" i="9"/>
  <c r="O2237" i="9"/>
  <c r="N2237" i="9"/>
  <c r="M2237" i="9"/>
  <c r="L2237" i="9"/>
  <c r="K2237" i="9"/>
  <c r="J2237" i="9"/>
  <c r="I2237" i="9"/>
  <c r="H2237" i="9"/>
  <c r="G2237" i="9"/>
  <c r="F2237" i="9"/>
  <c r="E2237" i="9"/>
  <c r="D2237" i="9"/>
  <c r="C2237" i="9"/>
  <c r="B2237" i="9"/>
  <c r="Q2236" i="9"/>
  <c r="P2236" i="9"/>
  <c r="O2236" i="9"/>
  <c r="N2236" i="9"/>
  <c r="M2236" i="9"/>
  <c r="L2236" i="9"/>
  <c r="K2236" i="9"/>
  <c r="J2236" i="9"/>
  <c r="I2236" i="9"/>
  <c r="H2236" i="9"/>
  <c r="G2236" i="9"/>
  <c r="F2236" i="9"/>
  <c r="E2236" i="9"/>
  <c r="D2236" i="9"/>
  <c r="C2236" i="9"/>
  <c r="B2236" i="9"/>
  <c r="Q2235" i="9"/>
  <c r="P2235" i="9"/>
  <c r="O2235" i="9"/>
  <c r="N2235" i="9"/>
  <c r="M2235" i="9"/>
  <c r="L2235" i="9"/>
  <c r="K2235" i="9"/>
  <c r="J2235" i="9"/>
  <c r="I2235" i="9"/>
  <c r="H2235" i="9"/>
  <c r="G2235" i="9"/>
  <c r="F2235" i="9"/>
  <c r="E2235" i="9"/>
  <c r="D2235" i="9"/>
  <c r="C2235" i="9"/>
  <c r="B2235" i="9"/>
  <c r="Q2234" i="9"/>
  <c r="P2234" i="9"/>
  <c r="O2234" i="9"/>
  <c r="N2234" i="9"/>
  <c r="M2234" i="9"/>
  <c r="L2234" i="9"/>
  <c r="K2234" i="9"/>
  <c r="J2234" i="9"/>
  <c r="I2234" i="9"/>
  <c r="H2234" i="9"/>
  <c r="G2234" i="9"/>
  <c r="F2234" i="9"/>
  <c r="E2234" i="9"/>
  <c r="D2234" i="9"/>
  <c r="C2234" i="9"/>
  <c r="B2234" i="9"/>
  <c r="Q2233" i="9"/>
  <c r="P2233" i="9"/>
  <c r="O2233" i="9"/>
  <c r="N2233" i="9"/>
  <c r="M2233" i="9"/>
  <c r="L2233" i="9"/>
  <c r="K2233" i="9"/>
  <c r="J2233" i="9"/>
  <c r="I2233" i="9"/>
  <c r="H2233" i="9"/>
  <c r="G2233" i="9"/>
  <c r="F2233" i="9"/>
  <c r="E2233" i="9"/>
  <c r="D2233" i="9"/>
  <c r="C2233" i="9"/>
  <c r="B2233" i="9"/>
  <c r="Q2232" i="9"/>
  <c r="P2232" i="9"/>
  <c r="O2232" i="9"/>
  <c r="N2232" i="9"/>
  <c r="M2232" i="9"/>
  <c r="L2232" i="9"/>
  <c r="K2232" i="9"/>
  <c r="J2232" i="9"/>
  <c r="I2232" i="9"/>
  <c r="H2232" i="9"/>
  <c r="G2232" i="9"/>
  <c r="F2232" i="9"/>
  <c r="E2232" i="9"/>
  <c r="D2232" i="9"/>
  <c r="C2232" i="9"/>
  <c r="B2232" i="9"/>
  <c r="Q2231" i="9"/>
  <c r="P2231" i="9"/>
  <c r="O2231" i="9"/>
  <c r="N2231" i="9"/>
  <c r="M2231" i="9"/>
  <c r="L2231" i="9"/>
  <c r="K2231" i="9"/>
  <c r="J2231" i="9"/>
  <c r="I2231" i="9"/>
  <c r="H2231" i="9"/>
  <c r="G2231" i="9"/>
  <c r="F2231" i="9"/>
  <c r="E2231" i="9"/>
  <c r="D2231" i="9"/>
  <c r="C2231" i="9"/>
  <c r="B2231" i="9"/>
  <c r="Q2230" i="9"/>
  <c r="P2230" i="9"/>
  <c r="O2230" i="9"/>
  <c r="N2230" i="9"/>
  <c r="M2230" i="9"/>
  <c r="L2230" i="9"/>
  <c r="K2230" i="9"/>
  <c r="J2230" i="9"/>
  <c r="I2230" i="9"/>
  <c r="H2230" i="9"/>
  <c r="G2230" i="9"/>
  <c r="F2230" i="9"/>
  <c r="E2230" i="9"/>
  <c r="D2230" i="9"/>
  <c r="C2230" i="9"/>
  <c r="B2230" i="9"/>
  <c r="Q2229" i="9"/>
  <c r="P2229" i="9"/>
  <c r="O2229" i="9"/>
  <c r="N2229" i="9"/>
  <c r="M2229" i="9"/>
  <c r="L2229" i="9"/>
  <c r="K2229" i="9"/>
  <c r="J2229" i="9"/>
  <c r="I2229" i="9"/>
  <c r="H2229" i="9"/>
  <c r="G2229" i="9"/>
  <c r="F2229" i="9"/>
  <c r="E2229" i="9"/>
  <c r="D2229" i="9"/>
  <c r="C2229" i="9"/>
  <c r="B2229" i="9"/>
  <c r="Q2228" i="9"/>
  <c r="P2228" i="9"/>
  <c r="O2228" i="9"/>
  <c r="N2228" i="9"/>
  <c r="M2228" i="9"/>
  <c r="L2228" i="9"/>
  <c r="K2228" i="9"/>
  <c r="J2228" i="9"/>
  <c r="I2228" i="9"/>
  <c r="H2228" i="9"/>
  <c r="G2228" i="9"/>
  <c r="F2228" i="9"/>
  <c r="E2228" i="9"/>
  <c r="D2228" i="9"/>
  <c r="C2228" i="9"/>
  <c r="B2228" i="9"/>
  <c r="Q2227" i="9"/>
  <c r="P2227" i="9"/>
  <c r="O2227" i="9"/>
  <c r="N2227" i="9"/>
  <c r="M2227" i="9"/>
  <c r="L2227" i="9"/>
  <c r="K2227" i="9"/>
  <c r="J2227" i="9"/>
  <c r="I2227" i="9"/>
  <c r="H2227" i="9"/>
  <c r="G2227" i="9"/>
  <c r="F2227" i="9"/>
  <c r="E2227" i="9"/>
  <c r="D2227" i="9"/>
  <c r="C2227" i="9"/>
  <c r="B2227" i="9"/>
  <c r="Q2226" i="9"/>
  <c r="P2226" i="9"/>
  <c r="O2226" i="9"/>
  <c r="N2226" i="9"/>
  <c r="M2226" i="9"/>
  <c r="L2226" i="9"/>
  <c r="K2226" i="9"/>
  <c r="J2226" i="9"/>
  <c r="I2226" i="9"/>
  <c r="H2226" i="9"/>
  <c r="G2226" i="9"/>
  <c r="F2226" i="9"/>
  <c r="E2226" i="9"/>
  <c r="D2226" i="9"/>
  <c r="C2226" i="9"/>
  <c r="B2226" i="9"/>
  <c r="Q2225" i="9"/>
  <c r="P2225" i="9"/>
  <c r="O2225" i="9"/>
  <c r="N2225" i="9"/>
  <c r="M2225" i="9"/>
  <c r="L2225" i="9"/>
  <c r="K2225" i="9"/>
  <c r="J2225" i="9"/>
  <c r="I2225" i="9"/>
  <c r="H2225" i="9"/>
  <c r="G2225" i="9"/>
  <c r="F2225" i="9"/>
  <c r="E2225" i="9"/>
  <c r="D2225" i="9"/>
  <c r="C2225" i="9"/>
  <c r="B2225" i="9"/>
  <c r="Q2224" i="9"/>
  <c r="P2224" i="9"/>
  <c r="O2224" i="9"/>
  <c r="N2224" i="9"/>
  <c r="M2224" i="9"/>
  <c r="L2224" i="9"/>
  <c r="K2224" i="9"/>
  <c r="J2224" i="9"/>
  <c r="I2224" i="9"/>
  <c r="H2224" i="9"/>
  <c r="G2224" i="9"/>
  <c r="F2224" i="9"/>
  <c r="E2224" i="9"/>
  <c r="D2224" i="9"/>
  <c r="C2224" i="9"/>
  <c r="B2224" i="9"/>
  <c r="Q2223" i="9"/>
  <c r="P2223" i="9"/>
  <c r="O2223" i="9"/>
  <c r="N2223" i="9"/>
  <c r="M2223" i="9"/>
  <c r="L2223" i="9"/>
  <c r="K2223" i="9"/>
  <c r="J2223" i="9"/>
  <c r="I2223" i="9"/>
  <c r="H2223" i="9"/>
  <c r="G2223" i="9"/>
  <c r="F2223" i="9"/>
  <c r="E2223" i="9"/>
  <c r="D2223" i="9"/>
  <c r="C2223" i="9"/>
  <c r="B2223" i="9"/>
  <c r="Q2222" i="9"/>
  <c r="P2222" i="9"/>
  <c r="O2222" i="9"/>
  <c r="N2222" i="9"/>
  <c r="M2222" i="9"/>
  <c r="L2222" i="9"/>
  <c r="K2222" i="9"/>
  <c r="J2222" i="9"/>
  <c r="I2222" i="9"/>
  <c r="H2222" i="9"/>
  <c r="G2222" i="9"/>
  <c r="F2222" i="9"/>
  <c r="E2222" i="9"/>
  <c r="D2222" i="9"/>
  <c r="C2222" i="9"/>
  <c r="B2222" i="9"/>
  <c r="Q2221" i="9"/>
  <c r="P2221" i="9"/>
  <c r="O2221" i="9"/>
  <c r="N2221" i="9"/>
  <c r="M2221" i="9"/>
  <c r="L2221" i="9"/>
  <c r="K2221" i="9"/>
  <c r="J2221" i="9"/>
  <c r="I2221" i="9"/>
  <c r="H2221" i="9"/>
  <c r="G2221" i="9"/>
  <c r="F2221" i="9"/>
  <c r="E2221" i="9"/>
  <c r="D2221" i="9"/>
  <c r="C2221" i="9"/>
  <c r="B2221" i="9"/>
  <c r="Q2220" i="9"/>
  <c r="P2220" i="9"/>
  <c r="O2220" i="9"/>
  <c r="N2220" i="9"/>
  <c r="M2220" i="9"/>
  <c r="L2220" i="9"/>
  <c r="K2220" i="9"/>
  <c r="J2220" i="9"/>
  <c r="I2220" i="9"/>
  <c r="H2220" i="9"/>
  <c r="G2220" i="9"/>
  <c r="F2220" i="9"/>
  <c r="E2220" i="9"/>
  <c r="D2220" i="9"/>
  <c r="C2220" i="9"/>
  <c r="B2220" i="9"/>
  <c r="Q2219" i="9"/>
  <c r="P2219" i="9"/>
  <c r="O2219" i="9"/>
  <c r="N2219" i="9"/>
  <c r="M2219" i="9"/>
  <c r="L2219" i="9"/>
  <c r="K2219" i="9"/>
  <c r="J2219" i="9"/>
  <c r="I2219" i="9"/>
  <c r="H2219" i="9"/>
  <c r="G2219" i="9"/>
  <c r="F2219" i="9"/>
  <c r="E2219" i="9"/>
  <c r="D2219" i="9"/>
  <c r="C2219" i="9"/>
  <c r="B2219" i="9"/>
  <c r="Q2218" i="9"/>
  <c r="P2218" i="9"/>
  <c r="O2218" i="9"/>
  <c r="N2218" i="9"/>
  <c r="M2218" i="9"/>
  <c r="L2218" i="9"/>
  <c r="K2218" i="9"/>
  <c r="J2218" i="9"/>
  <c r="I2218" i="9"/>
  <c r="H2218" i="9"/>
  <c r="G2218" i="9"/>
  <c r="F2218" i="9"/>
  <c r="E2218" i="9"/>
  <c r="D2218" i="9"/>
  <c r="C2218" i="9"/>
  <c r="B2218" i="9"/>
  <c r="Q2217" i="9"/>
  <c r="P2217" i="9"/>
  <c r="O2217" i="9"/>
  <c r="N2217" i="9"/>
  <c r="M2217" i="9"/>
  <c r="L2217" i="9"/>
  <c r="K2217" i="9"/>
  <c r="J2217" i="9"/>
  <c r="I2217" i="9"/>
  <c r="H2217" i="9"/>
  <c r="G2217" i="9"/>
  <c r="F2217" i="9"/>
  <c r="E2217" i="9"/>
  <c r="D2217" i="9"/>
  <c r="C2217" i="9"/>
  <c r="B2217" i="9"/>
  <c r="Q2216" i="9"/>
  <c r="P2216" i="9"/>
  <c r="O2216" i="9"/>
  <c r="N2216" i="9"/>
  <c r="M2216" i="9"/>
  <c r="L2216" i="9"/>
  <c r="K2216" i="9"/>
  <c r="J2216" i="9"/>
  <c r="I2216" i="9"/>
  <c r="H2216" i="9"/>
  <c r="G2216" i="9"/>
  <c r="F2216" i="9"/>
  <c r="E2216" i="9"/>
  <c r="D2216" i="9"/>
  <c r="C2216" i="9"/>
  <c r="B2216" i="9"/>
  <c r="Q2215" i="9"/>
  <c r="P2215" i="9"/>
  <c r="O2215" i="9"/>
  <c r="N2215" i="9"/>
  <c r="M2215" i="9"/>
  <c r="L2215" i="9"/>
  <c r="K2215" i="9"/>
  <c r="J2215" i="9"/>
  <c r="I2215" i="9"/>
  <c r="H2215" i="9"/>
  <c r="G2215" i="9"/>
  <c r="F2215" i="9"/>
  <c r="E2215" i="9"/>
  <c r="D2215" i="9"/>
  <c r="C2215" i="9"/>
  <c r="B2215" i="9"/>
  <c r="Q2214" i="9"/>
  <c r="P2214" i="9"/>
  <c r="O2214" i="9"/>
  <c r="N2214" i="9"/>
  <c r="M2214" i="9"/>
  <c r="L2214" i="9"/>
  <c r="K2214" i="9"/>
  <c r="J2214" i="9"/>
  <c r="I2214" i="9"/>
  <c r="H2214" i="9"/>
  <c r="G2214" i="9"/>
  <c r="F2214" i="9"/>
  <c r="E2214" i="9"/>
  <c r="D2214" i="9"/>
  <c r="C2214" i="9"/>
  <c r="B2214" i="9"/>
  <c r="Q2213" i="9"/>
  <c r="P2213" i="9"/>
  <c r="O2213" i="9"/>
  <c r="N2213" i="9"/>
  <c r="M2213" i="9"/>
  <c r="L2213" i="9"/>
  <c r="K2213" i="9"/>
  <c r="J2213" i="9"/>
  <c r="I2213" i="9"/>
  <c r="H2213" i="9"/>
  <c r="G2213" i="9"/>
  <c r="F2213" i="9"/>
  <c r="E2213" i="9"/>
  <c r="D2213" i="9"/>
  <c r="C2213" i="9"/>
  <c r="B2213" i="9"/>
  <c r="Q2212" i="9"/>
  <c r="P2212" i="9"/>
  <c r="O2212" i="9"/>
  <c r="N2212" i="9"/>
  <c r="M2212" i="9"/>
  <c r="L2212" i="9"/>
  <c r="K2212" i="9"/>
  <c r="J2212" i="9"/>
  <c r="I2212" i="9"/>
  <c r="H2212" i="9"/>
  <c r="G2212" i="9"/>
  <c r="F2212" i="9"/>
  <c r="E2212" i="9"/>
  <c r="D2212" i="9"/>
  <c r="C2212" i="9"/>
  <c r="B2212" i="9"/>
  <c r="Q2211" i="9"/>
  <c r="P2211" i="9"/>
  <c r="O2211" i="9"/>
  <c r="N2211" i="9"/>
  <c r="M2211" i="9"/>
  <c r="L2211" i="9"/>
  <c r="K2211" i="9"/>
  <c r="J2211" i="9"/>
  <c r="I2211" i="9"/>
  <c r="H2211" i="9"/>
  <c r="G2211" i="9"/>
  <c r="F2211" i="9"/>
  <c r="E2211" i="9"/>
  <c r="D2211" i="9"/>
  <c r="C2211" i="9"/>
  <c r="B2211" i="9"/>
  <c r="Q2210" i="9"/>
  <c r="P2210" i="9"/>
  <c r="O2210" i="9"/>
  <c r="N2210" i="9"/>
  <c r="M2210" i="9"/>
  <c r="L2210" i="9"/>
  <c r="K2210" i="9"/>
  <c r="J2210" i="9"/>
  <c r="I2210" i="9"/>
  <c r="H2210" i="9"/>
  <c r="G2210" i="9"/>
  <c r="F2210" i="9"/>
  <c r="E2210" i="9"/>
  <c r="D2210" i="9"/>
  <c r="C2210" i="9"/>
  <c r="B2210" i="9"/>
  <c r="Q2209" i="9"/>
  <c r="P2209" i="9"/>
  <c r="O2209" i="9"/>
  <c r="N2209" i="9"/>
  <c r="M2209" i="9"/>
  <c r="L2209" i="9"/>
  <c r="K2209" i="9"/>
  <c r="J2209" i="9"/>
  <c r="I2209" i="9"/>
  <c r="H2209" i="9"/>
  <c r="G2209" i="9"/>
  <c r="F2209" i="9"/>
  <c r="E2209" i="9"/>
  <c r="D2209" i="9"/>
  <c r="C2209" i="9"/>
  <c r="B2209" i="9"/>
  <c r="Q2208" i="9"/>
  <c r="P2208" i="9"/>
  <c r="O2208" i="9"/>
  <c r="N2208" i="9"/>
  <c r="M2208" i="9"/>
  <c r="L2208" i="9"/>
  <c r="K2208" i="9"/>
  <c r="J2208" i="9"/>
  <c r="I2208" i="9"/>
  <c r="H2208" i="9"/>
  <c r="G2208" i="9"/>
  <c r="F2208" i="9"/>
  <c r="E2208" i="9"/>
  <c r="D2208" i="9"/>
  <c r="C2208" i="9"/>
  <c r="B2208" i="9"/>
  <c r="Q2207" i="9"/>
  <c r="P2207" i="9"/>
  <c r="O2207" i="9"/>
  <c r="N2207" i="9"/>
  <c r="M2207" i="9"/>
  <c r="L2207" i="9"/>
  <c r="K2207" i="9"/>
  <c r="J2207" i="9"/>
  <c r="I2207" i="9"/>
  <c r="H2207" i="9"/>
  <c r="G2207" i="9"/>
  <c r="F2207" i="9"/>
  <c r="E2207" i="9"/>
  <c r="D2207" i="9"/>
  <c r="C2207" i="9"/>
  <c r="B2207" i="9"/>
  <c r="Q2206" i="9"/>
  <c r="P2206" i="9"/>
  <c r="O2206" i="9"/>
  <c r="N2206" i="9"/>
  <c r="M2206" i="9"/>
  <c r="L2206" i="9"/>
  <c r="K2206" i="9"/>
  <c r="J2206" i="9"/>
  <c r="I2206" i="9"/>
  <c r="H2206" i="9"/>
  <c r="G2206" i="9"/>
  <c r="F2206" i="9"/>
  <c r="E2206" i="9"/>
  <c r="D2206" i="9"/>
  <c r="C2206" i="9"/>
  <c r="B2206" i="9"/>
  <c r="Q2205" i="9"/>
  <c r="P2205" i="9"/>
  <c r="O2205" i="9"/>
  <c r="N2205" i="9"/>
  <c r="M2205" i="9"/>
  <c r="L2205" i="9"/>
  <c r="K2205" i="9"/>
  <c r="J2205" i="9"/>
  <c r="I2205" i="9"/>
  <c r="H2205" i="9"/>
  <c r="G2205" i="9"/>
  <c r="F2205" i="9"/>
  <c r="E2205" i="9"/>
  <c r="D2205" i="9"/>
  <c r="C2205" i="9"/>
  <c r="B2205" i="9"/>
  <c r="Q2204" i="9"/>
  <c r="P2204" i="9"/>
  <c r="O2204" i="9"/>
  <c r="N2204" i="9"/>
  <c r="M2204" i="9"/>
  <c r="L2204" i="9"/>
  <c r="K2204" i="9"/>
  <c r="J2204" i="9"/>
  <c r="I2204" i="9"/>
  <c r="H2204" i="9"/>
  <c r="G2204" i="9"/>
  <c r="F2204" i="9"/>
  <c r="E2204" i="9"/>
  <c r="D2204" i="9"/>
  <c r="C2204" i="9"/>
  <c r="B2204" i="9"/>
  <c r="Q2203" i="9"/>
  <c r="P2203" i="9"/>
  <c r="O2203" i="9"/>
  <c r="N2203" i="9"/>
  <c r="M2203" i="9"/>
  <c r="L2203" i="9"/>
  <c r="K2203" i="9"/>
  <c r="J2203" i="9"/>
  <c r="I2203" i="9"/>
  <c r="H2203" i="9"/>
  <c r="G2203" i="9"/>
  <c r="F2203" i="9"/>
  <c r="E2203" i="9"/>
  <c r="D2203" i="9"/>
  <c r="C2203" i="9"/>
  <c r="B2203" i="9"/>
  <c r="Q2202" i="9"/>
  <c r="P2202" i="9"/>
  <c r="O2202" i="9"/>
  <c r="N2202" i="9"/>
  <c r="M2202" i="9"/>
  <c r="L2202" i="9"/>
  <c r="K2202" i="9"/>
  <c r="J2202" i="9"/>
  <c r="I2202" i="9"/>
  <c r="H2202" i="9"/>
  <c r="G2202" i="9"/>
  <c r="F2202" i="9"/>
  <c r="E2202" i="9"/>
  <c r="D2202" i="9"/>
  <c r="C2202" i="9"/>
  <c r="B2202" i="9"/>
  <c r="Q2201" i="9"/>
  <c r="P2201" i="9"/>
  <c r="O2201" i="9"/>
  <c r="N2201" i="9"/>
  <c r="M2201" i="9"/>
  <c r="L2201" i="9"/>
  <c r="K2201" i="9"/>
  <c r="J2201" i="9"/>
  <c r="I2201" i="9"/>
  <c r="H2201" i="9"/>
  <c r="G2201" i="9"/>
  <c r="F2201" i="9"/>
  <c r="E2201" i="9"/>
  <c r="D2201" i="9"/>
  <c r="C2201" i="9"/>
  <c r="B2201" i="9"/>
  <c r="Q2200" i="9"/>
  <c r="P2200" i="9"/>
  <c r="O2200" i="9"/>
  <c r="N2200" i="9"/>
  <c r="M2200" i="9"/>
  <c r="L2200" i="9"/>
  <c r="K2200" i="9"/>
  <c r="J2200" i="9"/>
  <c r="I2200" i="9"/>
  <c r="H2200" i="9"/>
  <c r="G2200" i="9"/>
  <c r="F2200" i="9"/>
  <c r="E2200" i="9"/>
  <c r="D2200" i="9"/>
  <c r="C2200" i="9"/>
  <c r="B2200" i="9"/>
  <c r="Q2199" i="9"/>
  <c r="P2199" i="9"/>
  <c r="O2199" i="9"/>
  <c r="N2199" i="9"/>
  <c r="M2199" i="9"/>
  <c r="L2199" i="9"/>
  <c r="K2199" i="9"/>
  <c r="J2199" i="9"/>
  <c r="I2199" i="9"/>
  <c r="H2199" i="9"/>
  <c r="G2199" i="9"/>
  <c r="F2199" i="9"/>
  <c r="E2199" i="9"/>
  <c r="D2199" i="9"/>
  <c r="C2199" i="9"/>
  <c r="B2199" i="9"/>
  <c r="Q2198" i="9"/>
  <c r="P2198" i="9"/>
  <c r="O2198" i="9"/>
  <c r="N2198" i="9"/>
  <c r="M2198" i="9"/>
  <c r="L2198" i="9"/>
  <c r="K2198" i="9"/>
  <c r="J2198" i="9"/>
  <c r="I2198" i="9"/>
  <c r="H2198" i="9"/>
  <c r="G2198" i="9"/>
  <c r="F2198" i="9"/>
  <c r="E2198" i="9"/>
  <c r="D2198" i="9"/>
  <c r="C2198" i="9"/>
  <c r="B2198" i="9"/>
  <c r="Q2197" i="9"/>
  <c r="P2197" i="9"/>
  <c r="O2197" i="9"/>
  <c r="N2197" i="9"/>
  <c r="M2197" i="9"/>
  <c r="L2197" i="9"/>
  <c r="K2197" i="9"/>
  <c r="J2197" i="9"/>
  <c r="I2197" i="9"/>
  <c r="H2197" i="9"/>
  <c r="G2197" i="9"/>
  <c r="F2197" i="9"/>
  <c r="E2197" i="9"/>
  <c r="D2197" i="9"/>
  <c r="C2197" i="9"/>
  <c r="B2197" i="9"/>
  <c r="Q2196" i="9"/>
  <c r="P2196" i="9"/>
  <c r="O2196" i="9"/>
  <c r="N2196" i="9"/>
  <c r="M2196" i="9"/>
  <c r="L2196" i="9"/>
  <c r="K2196" i="9"/>
  <c r="J2196" i="9"/>
  <c r="I2196" i="9"/>
  <c r="H2196" i="9"/>
  <c r="G2196" i="9"/>
  <c r="F2196" i="9"/>
  <c r="E2196" i="9"/>
  <c r="D2196" i="9"/>
  <c r="C2196" i="9"/>
  <c r="B2196" i="9"/>
  <c r="Q2195" i="9"/>
  <c r="P2195" i="9"/>
  <c r="O2195" i="9"/>
  <c r="N2195" i="9"/>
  <c r="M2195" i="9"/>
  <c r="L2195" i="9"/>
  <c r="K2195" i="9"/>
  <c r="J2195" i="9"/>
  <c r="I2195" i="9"/>
  <c r="H2195" i="9"/>
  <c r="G2195" i="9"/>
  <c r="F2195" i="9"/>
  <c r="E2195" i="9"/>
  <c r="D2195" i="9"/>
  <c r="C2195" i="9"/>
  <c r="B2195" i="9"/>
  <c r="Q2194" i="9"/>
  <c r="P2194" i="9"/>
  <c r="O2194" i="9"/>
  <c r="N2194" i="9"/>
  <c r="M2194" i="9"/>
  <c r="L2194" i="9"/>
  <c r="K2194" i="9"/>
  <c r="J2194" i="9"/>
  <c r="I2194" i="9"/>
  <c r="H2194" i="9"/>
  <c r="G2194" i="9"/>
  <c r="F2194" i="9"/>
  <c r="E2194" i="9"/>
  <c r="D2194" i="9"/>
  <c r="C2194" i="9"/>
  <c r="B2194" i="9"/>
  <c r="Q2193" i="9"/>
  <c r="P2193" i="9"/>
  <c r="O2193" i="9"/>
  <c r="N2193" i="9"/>
  <c r="M2193" i="9"/>
  <c r="L2193" i="9"/>
  <c r="K2193" i="9"/>
  <c r="J2193" i="9"/>
  <c r="I2193" i="9"/>
  <c r="H2193" i="9"/>
  <c r="G2193" i="9"/>
  <c r="F2193" i="9"/>
  <c r="E2193" i="9"/>
  <c r="D2193" i="9"/>
  <c r="C2193" i="9"/>
  <c r="B2193" i="9"/>
  <c r="Q2192" i="9"/>
  <c r="P2192" i="9"/>
  <c r="O2192" i="9"/>
  <c r="N2192" i="9"/>
  <c r="M2192" i="9"/>
  <c r="L2192" i="9"/>
  <c r="K2192" i="9"/>
  <c r="J2192" i="9"/>
  <c r="I2192" i="9"/>
  <c r="H2192" i="9"/>
  <c r="G2192" i="9"/>
  <c r="F2192" i="9"/>
  <c r="E2192" i="9"/>
  <c r="D2192" i="9"/>
  <c r="C2192" i="9"/>
  <c r="B2192" i="9"/>
  <c r="Q2191" i="9"/>
  <c r="P2191" i="9"/>
  <c r="O2191" i="9"/>
  <c r="N2191" i="9"/>
  <c r="M2191" i="9"/>
  <c r="L2191" i="9"/>
  <c r="K2191" i="9"/>
  <c r="J2191" i="9"/>
  <c r="I2191" i="9"/>
  <c r="H2191" i="9"/>
  <c r="G2191" i="9"/>
  <c r="F2191" i="9"/>
  <c r="E2191" i="9"/>
  <c r="D2191" i="9"/>
  <c r="C2191" i="9"/>
  <c r="B2191" i="9"/>
  <c r="Q2190" i="9"/>
  <c r="P2190" i="9"/>
  <c r="O2190" i="9"/>
  <c r="N2190" i="9"/>
  <c r="M2190" i="9"/>
  <c r="L2190" i="9"/>
  <c r="K2190" i="9"/>
  <c r="J2190" i="9"/>
  <c r="I2190" i="9"/>
  <c r="H2190" i="9"/>
  <c r="G2190" i="9"/>
  <c r="F2190" i="9"/>
  <c r="E2190" i="9"/>
  <c r="D2190" i="9"/>
  <c r="C2190" i="9"/>
  <c r="B2190" i="9"/>
  <c r="Q2189" i="9"/>
  <c r="P2189" i="9"/>
  <c r="O2189" i="9"/>
  <c r="N2189" i="9"/>
  <c r="M2189" i="9"/>
  <c r="L2189" i="9"/>
  <c r="K2189" i="9"/>
  <c r="J2189" i="9"/>
  <c r="I2189" i="9"/>
  <c r="H2189" i="9"/>
  <c r="G2189" i="9"/>
  <c r="F2189" i="9"/>
  <c r="E2189" i="9"/>
  <c r="D2189" i="9"/>
  <c r="C2189" i="9"/>
  <c r="B2189" i="9"/>
  <c r="Q2188" i="9"/>
  <c r="P2188" i="9"/>
  <c r="O2188" i="9"/>
  <c r="N2188" i="9"/>
  <c r="M2188" i="9"/>
  <c r="L2188" i="9"/>
  <c r="K2188" i="9"/>
  <c r="J2188" i="9"/>
  <c r="I2188" i="9"/>
  <c r="H2188" i="9"/>
  <c r="G2188" i="9"/>
  <c r="F2188" i="9"/>
  <c r="E2188" i="9"/>
  <c r="D2188" i="9"/>
  <c r="C2188" i="9"/>
  <c r="B2188" i="9"/>
  <c r="Q2187" i="9"/>
  <c r="P2187" i="9"/>
  <c r="O2187" i="9"/>
  <c r="N2187" i="9"/>
  <c r="M2187" i="9"/>
  <c r="L2187" i="9"/>
  <c r="K2187" i="9"/>
  <c r="J2187" i="9"/>
  <c r="I2187" i="9"/>
  <c r="H2187" i="9"/>
  <c r="G2187" i="9"/>
  <c r="F2187" i="9"/>
  <c r="E2187" i="9"/>
  <c r="D2187" i="9"/>
  <c r="C2187" i="9"/>
  <c r="B2187" i="9"/>
  <c r="Q2186" i="9"/>
  <c r="P2186" i="9"/>
  <c r="O2186" i="9"/>
  <c r="N2186" i="9"/>
  <c r="M2186" i="9"/>
  <c r="L2186" i="9"/>
  <c r="K2186" i="9"/>
  <c r="J2186" i="9"/>
  <c r="I2186" i="9"/>
  <c r="H2186" i="9"/>
  <c r="G2186" i="9"/>
  <c r="F2186" i="9"/>
  <c r="E2186" i="9"/>
  <c r="D2186" i="9"/>
  <c r="C2186" i="9"/>
  <c r="B2186" i="9"/>
  <c r="Q2185" i="9"/>
  <c r="P2185" i="9"/>
  <c r="O2185" i="9"/>
  <c r="N2185" i="9"/>
  <c r="M2185" i="9"/>
  <c r="L2185" i="9"/>
  <c r="K2185" i="9"/>
  <c r="J2185" i="9"/>
  <c r="I2185" i="9"/>
  <c r="H2185" i="9"/>
  <c r="G2185" i="9"/>
  <c r="F2185" i="9"/>
  <c r="E2185" i="9"/>
  <c r="D2185" i="9"/>
  <c r="C2185" i="9"/>
  <c r="B2185" i="9"/>
  <c r="Q2184" i="9"/>
  <c r="P2184" i="9"/>
  <c r="O2184" i="9"/>
  <c r="N2184" i="9"/>
  <c r="M2184" i="9"/>
  <c r="L2184" i="9"/>
  <c r="K2184" i="9"/>
  <c r="J2184" i="9"/>
  <c r="I2184" i="9"/>
  <c r="H2184" i="9"/>
  <c r="G2184" i="9"/>
  <c r="F2184" i="9"/>
  <c r="E2184" i="9"/>
  <c r="D2184" i="9"/>
  <c r="C2184" i="9"/>
  <c r="B2184" i="9"/>
  <c r="Q2183" i="9"/>
  <c r="P2183" i="9"/>
  <c r="O2183" i="9"/>
  <c r="N2183" i="9"/>
  <c r="M2183" i="9"/>
  <c r="L2183" i="9"/>
  <c r="K2183" i="9"/>
  <c r="J2183" i="9"/>
  <c r="I2183" i="9"/>
  <c r="H2183" i="9"/>
  <c r="G2183" i="9"/>
  <c r="F2183" i="9"/>
  <c r="E2183" i="9"/>
  <c r="D2183" i="9"/>
  <c r="C2183" i="9"/>
  <c r="B2183" i="9"/>
  <c r="Q2182" i="9"/>
  <c r="P2182" i="9"/>
  <c r="O2182" i="9"/>
  <c r="N2182" i="9"/>
  <c r="M2182" i="9"/>
  <c r="L2182" i="9"/>
  <c r="K2182" i="9"/>
  <c r="J2182" i="9"/>
  <c r="I2182" i="9"/>
  <c r="H2182" i="9"/>
  <c r="G2182" i="9"/>
  <c r="F2182" i="9"/>
  <c r="E2182" i="9"/>
  <c r="D2182" i="9"/>
  <c r="C2182" i="9"/>
  <c r="B2182" i="9"/>
  <c r="Q2181" i="9"/>
  <c r="P2181" i="9"/>
  <c r="O2181" i="9"/>
  <c r="N2181" i="9"/>
  <c r="M2181" i="9"/>
  <c r="L2181" i="9"/>
  <c r="K2181" i="9"/>
  <c r="J2181" i="9"/>
  <c r="I2181" i="9"/>
  <c r="H2181" i="9"/>
  <c r="G2181" i="9"/>
  <c r="F2181" i="9"/>
  <c r="E2181" i="9"/>
  <c r="D2181" i="9"/>
  <c r="C2181" i="9"/>
  <c r="B2181" i="9"/>
  <c r="Q2180" i="9"/>
  <c r="P2180" i="9"/>
  <c r="O2180" i="9"/>
  <c r="N2180" i="9"/>
  <c r="M2180" i="9"/>
  <c r="L2180" i="9"/>
  <c r="K2180" i="9"/>
  <c r="J2180" i="9"/>
  <c r="I2180" i="9"/>
  <c r="H2180" i="9"/>
  <c r="G2180" i="9"/>
  <c r="F2180" i="9"/>
  <c r="E2180" i="9"/>
  <c r="D2180" i="9"/>
  <c r="C2180" i="9"/>
  <c r="B2180" i="9"/>
  <c r="Q2179" i="9"/>
  <c r="P2179" i="9"/>
  <c r="O2179" i="9"/>
  <c r="N2179" i="9"/>
  <c r="M2179" i="9"/>
  <c r="L2179" i="9"/>
  <c r="K2179" i="9"/>
  <c r="J2179" i="9"/>
  <c r="I2179" i="9"/>
  <c r="H2179" i="9"/>
  <c r="G2179" i="9"/>
  <c r="F2179" i="9"/>
  <c r="E2179" i="9"/>
  <c r="D2179" i="9"/>
  <c r="C2179" i="9"/>
  <c r="B2179" i="9"/>
  <c r="Q2178" i="9"/>
  <c r="P2178" i="9"/>
  <c r="O2178" i="9"/>
  <c r="N2178" i="9"/>
  <c r="M2178" i="9"/>
  <c r="L2178" i="9"/>
  <c r="K2178" i="9"/>
  <c r="J2178" i="9"/>
  <c r="I2178" i="9"/>
  <c r="H2178" i="9"/>
  <c r="G2178" i="9"/>
  <c r="F2178" i="9"/>
  <c r="E2178" i="9"/>
  <c r="D2178" i="9"/>
  <c r="C2178" i="9"/>
  <c r="B2178" i="9"/>
  <c r="Q2177" i="9"/>
  <c r="P2177" i="9"/>
  <c r="O2177" i="9"/>
  <c r="N2177" i="9"/>
  <c r="M2177" i="9"/>
  <c r="L2177" i="9"/>
  <c r="K2177" i="9"/>
  <c r="J2177" i="9"/>
  <c r="I2177" i="9"/>
  <c r="H2177" i="9"/>
  <c r="G2177" i="9"/>
  <c r="F2177" i="9"/>
  <c r="E2177" i="9"/>
  <c r="D2177" i="9"/>
  <c r="C2177" i="9"/>
  <c r="B2177" i="9"/>
  <c r="Q2176" i="9"/>
  <c r="P2176" i="9"/>
  <c r="O2176" i="9"/>
  <c r="N2176" i="9"/>
  <c r="M2176" i="9"/>
  <c r="L2176" i="9"/>
  <c r="K2176" i="9"/>
  <c r="J2176" i="9"/>
  <c r="I2176" i="9"/>
  <c r="H2176" i="9"/>
  <c r="G2176" i="9"/>
  <c r="F2176" i="9"/>
  <c r="E2176" i="9"/>
  <c r="D2176" i="9"/>
  <c r="C2176" i="9"/>
  <c r="B2176" i="9"/>
  <c r="Q2175" i="9"/>
  <c r="P2175" i="9"/>
  <c r="O2175" i="9"/>
  <c r="N2175" i="9"/>
  <c r="M2175" i="9"/>
  <c r="L2175" i="9"/>
  <c r="K2175" i="9"/>
  <c r="J2175" i="9"/>
  <c r="I2175" i="9"/>
  <c r="H2175" i="9"/>
  <c r="G2175" i="9"/>
  <c r="F2175" i="9"/>
  <c r="E2175" i="9"/>
  <c r="D2175" i="9"/>
  <c r="C2175" i="9"/>
  <c r="B2175" i="9"/>
  <c r="Q2174" i="9"/>
  <c r="P2174" i="9"/>
  <c r="O2174" i="9"/>
  <c r="N2174" i="9"/>
  <c r="M2174" i="9"/>
  <c r="L2174" i="9"/>
  <c r="K2174" i="9"/>
  <c r="J2174" i="9"/>
  <c r="I2174" i="9"/>
  <c r="H2174" i="9"/>
  <c r="G2174" i="9"/>
  <c r="F2174" i="9"/>
  <c r="E2174" i="9"/>
  <c r="D2174" i="9"/>
  <c r="C2174" i="9"/>
  <c r="B2174" i="9"/>
  <c r="Q2173" i="9"/>
  <c r="P2173" i="9"/>
  <c r="O2173" i="9"/>
  <c r="N2173" i="9"/>
  <c r="M2173" i="9"/>
  <c r="L2173" i="9"/>
  <c r="K2173" i="9"/>
  <c r="J2173" i="9"/>
  <c r="I2173" i="9"/>
  <c r="H2173" i="9"/>
  <c r="G2173" i="9"/>
  <c r="F2173" i="9"/>
  <c r="E2173" i="9"/>
  <c r="D2173" i="9"/>
  <c r="C2173" i="9"/>
  <c r="B2173" i="9"/>
  <c r="Q2172" i="9"/>
  <c r="P2172" i="9"/>
  <c r="O2172" i="9"/>
  <c r="N2172" i="9"/>
  <c r="M2172" i="9"/>
  <c r="L2172" i="9"/>
  <c r="K2172" i="9"/>
  <c r="J2172" i="9"/>
  <c r="I2172" i="9"/>
  <c r="H2172" i="9"/>
  <c r="G2172" i="9"/>
  <c r="F2172" i="9"/>
  <c r="E2172" i="9"/>
  <c r="D2172" i="9"/>
  <c r="C2172" i="9"/>
  <c r="B2172" i="9"/>
  <c r="Q2171" i="9"/>
  <c r="P2171" i="9"/>
  <c r="O2171" i="9"/>
  <c r="N2171" i="9"/>
  <c r="M2171" i="9"/>
  <c r="L2171" i="9"/>
  <c r="K2171" i="9"/>
  <c r="J2171" i="9"/>
  <c r="I2171" i="9"/>
  <c r="H2171" i="9"/>
  <c r="G2171" i="9"/>
  <c r="F2171" i="9"/>
  <c r="E2171" i="9"/>
  <c r="D2171" i="9"/>
  <c r="C2171" i="9"/>
  <c r="B2171" i="9"/>
  <c r="Q2170" i="9"/>
  <c r="P2170" i="9"/>
  <c r="O2170" i="9"/>
  <c r="N2170" i="9"/>
  <c r="M2170" i="9"/>
  <c r="L2170" i="9"/>
  <c r="K2170" i="9"/>
  <c r="J2170" i="9"/>
  <c r="I2170" i="9"/>
  <c r="H2170" i="9"/>
  <c r="G2170" i="9"/>
  <c r="F2170" i="9"/>
  <c r="E2170" i="9"/>
  <c r="D2170" i="9"/>
  <c r="C2170" i="9"/>
  <c r="B2170" i="9"/>
  <c r="Q2169" i="9"/>
  <c r="P2169" i="9"/>
  <c r="O2169" i="9"/>
  <c r="N2169" i="9"/>
  <c r="M2169" i="9"/>
  <c r="L2169" i="9"/>
  <c r="K2169" i="9"/>
  <c r="J2169" i="9"/>
  <c r="I2169" i="9"/>
  <c r="H2169" i="9"/>
  <c r="G2169" i="9"/>
  <c r="F2169" i="9"/>
  <c r="E2169" i="9"/>
  <c r="D2169" i="9"/>
  <c r="C2169" i="9"/>
  <c r="B2169" i="9"/>
  <c r="Q2168" i="9"/>
  <c r="P2168" i="9"/>
  <c r="O2168" i="9"/>
  <c r="N2168" i="9"/>
  <c r="M2168" i="9"/>
  <c r="L2168" i="9"/>
  <c r="K2168" i="9"/>
  <c r="J2168" i="9"/>
  <c r="I2168" i="9"/>
  <c r="H2168" i="9"/>
  <c r="G2168" i="9"/>
  <c r="F2168" i="9"/>
  <c r="E2168" i="9"/>
  <c r="D2168" i="9"/>
  <c r="C2168" i="9"/>
  <c r="B2168" i="9"/>
  <c r="Q2167" i="9"/>
  <c r="P2167" i="9"/>
  <c r="O2167" i="9"/>
  <c r="N2167" i="9"/>
  <c r="M2167" i="9"/>
  <c r="L2167" i="9"/>
  <c r="K2167" i="9"/>
  <c r="J2167" i="9"/>
  <c r="I2167" i="9"/>
  <c r="H2167" i="9"/>
  <c r="G2167" i="9"/>
  <c r="F2167" i="9"/>
  <c r="E2167" i="9"/>
  <c r="D2167" i="9"/>
  <c r="C2167" i="9"/>
  <c r="B2167" i="9"/>
  <c r="Q2166" i="9"/>
  <c r="P2166" i="9"/>
  <c r="O2166" i="9"/>
  <c r="N2166" i="9"/>
  <c r="M2166" i="9"/>
  <c r="L2166" i="9"/>
  <c r="K2166" i="9"/>
  <c r="J2166" i="9"/>
  <c r="I2166" i="9"/>
  <c r="H2166" i="9"/>
  <c r="G2166" i="9"/>
  <c r="F2166" i="9"/>
  <c r="E2166" i="9"/>
  <c r="D2166" i="9"/>
  <c r="C2166" i="9"/>
  <c r="B2166" i="9"/>
  <c r="Q2165" i="9"/>
  <c r="P2165" i="9"/>
  <c r="O2165" i="9"/>
  <c r="N2165" i="9"/>
  <c r="M2165" i="9"/>
  <c r="L2165" i="9"/>
  <c r="K2165" i="9"/>
  <c r="J2165" i="9"/>
  <c r="I2165" i="9"/>
  <c r="H2165" i="9"/>
  <c r="G2165" i="9"/>
  <c r="F2165" i="9"/>
  <c r="E2165" i="9"/>
  <c r="D2165" i="9"/>
  <c r="C2165" i="9"/>
  <c r="B2165" i="9"/>
  <c r="Q2164" i="9"/>
  <c r="P2164" i="9"/>
  <c r="O2164" i="9"/>
  <c r="N2164" i="9"/>
  <c r="M2164" i="9"/>
  <c r="L2164" i="9"/>
  <c r="K2164" i="9"/>
  <c r="J2164" i="9"/>
  <c r="I2164" i="9"/>
  <c r="H2164" i="9"/>
  <c r="G2164" i="9"/>
  <c r="F2164" i="9"/>
  <c r="E2164" i="9"/>
  <c r="D2164" i="9"/>
  <c r="C2164" i="9"/>
  <c r="B2164" i="9"/>
  <c r="Q2163" i="9"/>
  <c r="P2163" i="9"/>
  <c r="O2163" i="9"/>
  <c r="N2163" i="9"/>
  <c r="M2163" i="9"/>
  <c r="L2163" i="9"/>
  <c r="K2163" i="9"/>
  <c r="J2163" i="9"/>
  <c r="I2163" i="9"/>
  <c r="H2163" i="9"/>
  <c r="G2163" i="9"/>
  <c r="F2163" i="9"/>
  <c r="E2163" i="9"/>
  <c r="D2163" i="9"/>
  <c r="C2163" i="9"/>
  <c r="B2163" i="9"/>
  <c r="Q2162" i="9"/>
  <c r="P2162" i="9"/>
  <c r="O2162" i="9"/>
  <c r="N2162" i="9"/>
  <c r="M2162" i="9"/>
  <c r="L2162" i="9"/>
  <c r="K2162" i="9"/>
  <c r="J2162" i="9"/>
  <c r="I2162" i="9"/>
  <c r="H2162" i="9"/>
  <c r="G2162" i="9"/>
  <c r="F2162" i="9"/>
  <c r="E2162" i="9"/>
  <c r="D2162" i="9"/>
  <c r="C2162" i="9"/>
  <c r="B2162" i="9"/>
  <c r="Q2161" i="9"/>
  <c r="P2161" i="9"/>
  <c r="O2161" i="9"/>
  <c r="N2161" i="9"/>
  <c r="M2161" i="9"/>
  <c r="L2161" i="9"/>
  <c r="K2161" i="9"/>
  <c r="J2161" i="9"/>
  <c r="I2161" i="9"/>
  <c r="H2161" i="9"/>
  <c r="G2161" i="9"/>
  <c r="F2161" i="9"/>
  <c r="E2161" i="9"/>
  <c r="D2161" i="9"/>
  <c r="C2161" i="9"/>
  <c r="B2161" i="9"/>
  <c r="Q2160" i="9"/>
  <c r="P2160" i="9"/>
  <c r="O2160" i="9"/>
  <c r="N2160" i="9"/>
  <c r="M2160" i="9"/>
  <c r="L2160" i="9"/>
  <c r="K2160" i="9"/>
  <c r="J2160" i="9"/>
  <c r="I2160" i="9"/>
  <c r="H2160" i="9"/>
  <c r="G2160" i="9"/>
  <c r="F2160" i="9"/>
  <c r="E2160" i="9"/>
  <c r="D2160" i="9"/>
  <c r="C2160" i="9"/>
  <c r="B2160" i="9"/>
  <c r="Q2159" i="9"/>
  <c r="P2159" i="9"/>
  <c r="O2159" i="9"/>
  <c r="N2159" i="9"/>
  <c r="M2159" i="9"/>
  <c r="L2159" i="9"/>
  <c r="K2159" i="9"/>
  <c r="J2159" i="9"/>
  <c r="I2159" i="9"/>
  <c r="H2159" i="9"/>
  <c r="G2159" i="9"/>
  <c r="F2159" i="9"/>
  <c r="E2159" i="9"/>
  <c r="D2159" i="9"/>
  <c r="C2159" i="9"/>
  <c r="B2159" i="9"/>
  <c r="Q2158" i="9"/>
  <c r="P2158" i="9"/>
  <c r="O2158" i="9"/>
  <c r="N2158" i="9"/>
  <c r="M2158" i="9"/>
  <c r="L2158" i="9"/>
  <c r="K2158" i="9"/>
  <c r="J2158" i="9"/>
  <c r="I2158" i="9"/>
  <c r="H2158" i="9"/>
  <c r="G2158" i="9"/>
  <c r="F2158" i="9"/>
  <c r="E2158" i="9"/>
  <c r="D2158" i="9"/>
  <c r="C2158" i="9"/>
  <c r="B2158" i="9"/>
  <c r="Q2157" i="9"/>
  <c r="P2157" i="9"/>
  <c r="O2157" i="9"/>
  <c r="N2157" i="9"/>
  <c r="M2157" i="9"/>
  <c r="L2157" i="9"/>
  <c r="K2157" i="9"/>
  <c r="J2157" i="9"/>
  <c r="I2157" i="9"/>
  <c r="H2157" i="9"/>
  <c r="G2157" i="9"/>
  <c r="F2157" i="9"/>
  <c r="E2157" i="9"/>
  <c r="D2157" i="9"/>
  <c r="C2157" i="9"/>
  <c r="B2157" i="9"/>
  <c r="Q2156" i="9"/>
  <c r="P2156" i="9"/>
  <c r="O2156" i="9"/>
  <c r="N2156" i="9"/>
  <c r="M2156" i="9"/>
  <c r="L2156" i="9"/>
  <c r="K2156" i="9"/>
  <c r="J2156" i="9"/>
  <c r="I2156" i="9"/>
  <c r="H2156" i="9"/>
  <c r="G2156" i="9"/>
  <c r="F2156" i="9"/>
  <c r="E2156" i="9"/>
  <c r="D2156" i="9"/>
  <c r="C2156" i="9"/>
  <c r="B2156" i="9"/>
  <c r="Q2155" i="9"/>
  <c r="P2155" i="9"/>
  <c r="O2155" i="9"/>
  <c r="N2155" i="9"/>
  <c r="M2155" i="9"/>
  <c r="L2155" i="9"/>
  <c r="K2155" i="9"/>
  <c r="J2155" i="9"/>
  <c r="I2155" i="9"/>
  <c r="H2155" i="9"/>
  <c r="G2155" i="9"/>
  <c r="F2155" i="9"/>
  <c r="E2155" i="9"/>
  <c r="D2155" i="9"/>
  <c r="C2155" i="9"/>
  <c r="B2155" i="9"/>
  <c r="Q2154" i="9"/>
  <c r="P2154" i="9"/>
  <c r="O2154" i="9"/>
  <c r="N2154" i="9"/>
  <c r="M2154" i="9"/>
  <c r="L2154" i="9"/>
  <c r="K2154" i="9"/>
  <c r="J2154" i="9"/>
  <c r="I2154" i="9"/>
  <c r="H2154" i="9"/>
  <c r="G2154" i="9"/>
  <c r="F2154" i="9"/>
  <c r="E2154" i="9"/>
  <c r="D2154" i="9"/>
  <c r="C2154" i="9"/>
  <c r="B2154" i="9"/>
  <c r="Q2153" i="9"/>
  <c r="P2153" i="9"/>
  <c r="O2153" i="9"/>
  <c r="N2153" i="9"/>
  <c r="M2153" i="9"/>
  <c r="L2153" i="9"/>
  <c r="K2153" i="9"/>
  <c r="J2153" i="9"/>
  <c r="I2153" i="9"/>
  <c r="H2153" i="9"/>
  <c r="G2153" i="9"/>
  <c r="F2153" i="9"/>
  <c r="E2153" i="9"/>
  <c r="D2153" i="9"/>
  <c r="C2153" i="9"/>
  <c r="B2153" i="9"/>
  <c r="Q2152" i="9"/>
  <c r="P2152" i="9"/>
  <c r="O2152" i="9"/>
  <c r="N2152" i="9"/>
  <c r="M2152" i="9"/>
  <c r="L2152" i="9"/>
  <c r="K2152" i="9"/>
  <c r="J2152" i="9"/>
  <c r="I2152" i="9"/>
  <c r="H2152" i="9"/>
  <c r="G2152" i="9"/>
  <c r="F2152" i="9"/>
  <c r="E2152" i="9"/>
  <c r="D2152" i="9"/>
  <c r="C2152" i="9"/>
  <c r="B2152" i="9"/>
  <c r="Q2151" i="9"/>
  <c r="P2151" i="9"/>
  <c r="O2151" i="9"/>
  <c r="N2151" i="9"/>
  <c r="M2151" i="9"/>
  <c r="L2151" i="9"/>
  <c r="K2151" i="9"/>
  <c r="J2151" i="9"/>
  <c r="I2151" i="9"/>
  <c r="H2151" i="9"/>
  <c r="G2151" i="9"/>
  <c r="F2151" i="9"/>
  <c r="E2151" i="9"/>
  <c r="D2151" i="9"/>
  <c r="C2151" i="9"/>
  <c r="B2151" i="9"/>
  <c r="Q2150" i="9"/>
  <c r="P2150" i="9"/>
  <c r="O2150" i="9"/>
  <c r="N2150" i="9"/>
  <c r="M2150" i="9"/>
  <c r="L2150" i="9"/>
  <c r="K2150" i="9"/>
  <c r="J2150" i="9"/>
  <c r="I2150" i="9"/>
  <c r="H2150" i="9"/>
  <c r="G2150" i="9"/>
  <c r="F2150" i="9"/>
  <c r="E2150" i="9"/>
  <c r="D2150" i="9"/>
  <c r="C2150" i="9"/>
  <c r="B2150" i="9"/>
  <c r="Q2149" i="9"/>
  <c r="P2149" i="9"/>
  <c r="O2149" i="9"/>
  <c r="N2149" i="9"/>
  <c r="M2149" i="9"/>
  <c r="L2149" i="9"/>
  <c r="K2149" i="9"/>
  <c r="J2149" i="9"/>
  <c r="I2149" i="9"/>
  <c r="H2149" i="9"/>
  <c r="G2149" i="9"/>
  <c r="F2149" i="9"/>
  <c r="E2149" i="9"/>
  <c r="D2149" i="9"/>
  <c r="C2149" i="9"/>
  <c r="B2149" i="9"/>
  <c r="Q2148" i="9"/>
  <c r="P2148" i="9"/>
  <c r="O2148" i="9"/>
  <c r="N2148" i="9"/>
  <c r="M2148" i="9"/>
  <c r="L2148" i="9"/>
  <c r="K2148" i="9"/>
  <c r="J2148" i="9"/>
  <c r="I2148" i="9"/>
  <c r="H2148" i="9"/>
  <c r="G2148" i="9"/>
  <c r="F2148" i="9"/>
  <c r="E2148" i="9"/>
  <c r="D2148" i="9"/>
  <c r="C2148" i="9"/>
  <c r="B2148" i="9"/>
  <c r="Q2147" i="9"/>
  <c r="P2147" i="9"/>
  <c r="O2147" i="9"/>
  <c r="N2147" i="9"/>
  <c r="M2147" i="9"/>
  <c r="L2147" i="9"/>
  <c r="K2147" i="9"/>
  <c r="J2147" i="9"/>
  <c r="I2147" i="9"/>
  <c r="H2147" i="9"/>
  <c r="G2147" i="9"/>
  <c r="F2147" i="9"/>
  <c r="E2147" i="9"/>
  <c r="D2147" i="9"/>
  <c r="C2147" i="9"/>
  <c r="B2147" i="9"/>
  <c r="Q2146" i="9"/>
  <c r="P2146" i="9"/>
  <c r="O2146" i="9"/>
  <c r="N2146" i="9"/>
  <c r="M2146" i="9"/>
  <c r="L2146" i="9"/>
  <c r="K2146" i="9"/>
  <c r="J2146" i="9"/>
  <c r="I2146" i="9"/>
  <c r="H2146" i="9"/>
  <c r="G2146" i="9"/>
  <c r="F2146" i="9"/>
  <c r="E2146" i="9"/>
  <c r="D2146" i="9"/>
  <c r="C2146" i="9"/>
  <c r="B2146" i="9"/>
  <c r="Q2145" i="9"/>
  <c r="P2145" i="9"/>
  <c r="O2145" i="9"/>
  <c r="N2145" i="9"/>
  <c r="M2145" i="9"/>
  <c r="L2145" i="9"/>
  <c r="K2145" i="9"/>
  <c r="J2145" i="9"/>
  <c r="I2145" i="9"/>
  <c r="H2145" i="9"/>
  <c r="G2145" i="9"/>
  <c r="F2145" i="9"/>
  <c r="E2145" i="9"/>
  <c r="D2145" i="9"/>
  <c r="C2145" i="9"/>
  <c r="B2145" i="9"/>
  <c r="Q2144" i="9"/>
  <c r="P2144" i="9"/>
  <c r="O2144" i="9"/>
  <c r="N2144" i="9"/>
  <c r="M2144" i="9"/>
  <c r="L2144" i="9"/>
  <c r="K2144" i="9"/>
  <c r="J2144" i="9"/>
  <c r="I2144" i="9"/>
  <c r="H2144" i="9"/>
  <c r="G2144" i="9"/>
  <c r="F2144" i="9"/>
  <c r="E2144" i="9"/>
  <c r="D2144" i="9"/>
  <c r="C2144" i="9"/>
  <c r="B2144" i="9"/>
  <c r="Q2143" i="9"/>
  <c r="P2143" i="9"/>
  <c r="O2143" i="9"/>
  <c r="N2143" i="9"/>
  <c r="M2143" i="9"/>
  <c r="L2143" i="9"/>
  <c r="K2143" i="9"/>
  <c r="J2143" i="9"/>
  <c r="I2143" i="9"/>
  <c r="H2143" i="9"/>
  <c r="G2143" i="9"/>
  <c r="F2143" i="9"/>
  <c r="E2143" i="9"/>
  <c r="D2143" i="9"/>
  <c r="C2143" i="9"/>
  <c r="B2143" i="9"/>
  <c r="Q2142" i="9"/>
  <c r="P2142" i="9"/>
  <c r="O2142" i="9"/>
  <c r="N2142" i="9"/>
  <c r="M2142" i="9"/>
  <c r="L2142" i="9"/>
  <c r="K2142" i="9"/>
  <c r="J2142" i="9"/>
  <c r="I2142" i="9"/>
  <c r="H2142" i="9"/>
  <c r="G2142" i="9"/>
  <c r="F2142" i="9"/>
  <c r="E2142" i="9"/>
  <c r="D2142" i="9"/>
  <c r="C2142" i="9"/>
  <c r="B2142" i="9"/>
  <c r="Q2141" i="9"/>
  <c r="P2141" i="9"/>
  <c r="O2141" i="9"/>
  <c r="N2141" i="9"/>
  <c r="M2141" i="9"/>
  <c r="L2141" i="9"/>
  <c r="K2141" i="9"/>
  <c r="J2141" i="9"/>
  <c r="I2141" i="9"/>
  <c r="H2141" i="9"/>
  <c r="G2141" i="9"/>
  <c r="F2141" i="9"/>
  <c r="E2141" i="9"/>
  <c r="D2141" i="9"/>
  <c r="C2141" i="9"/>
  <c r="B2141" i="9"/>
  <c r="Q2140" i="9"/>
  <c r="P2140" i="9"/>
  <c r="O2140" i="9"/>
  <c r="N2140" i="9"/>
  <c r="M2140" i="9"/>
  <c r="L2140" i="9"/>
  <c r="K2140" i="9"/>
  <c r="J2140" i="9"/>
  <c r="I2140" i="9"/>
  <c r="H2140" i="9"/>
  <c r="G2140" i="9"/>
  <c r="F2140" i="9"/>
  <c r="E2140" i="9"/>
  <c r="D2140" i="9"/>
  <c r="C2140" i="9"/>
  <c r="B2140" i="9"/>
  <c r="Q2139" i="9"/>
  <c r="P2139" i="9"/>
  <c r="O2139" i="9"/>
  <c r="N2139" i="9"/>
  <c r="M2139" i="9"/>
  <c r="L2139" i="9"/>
  <c r="K2139" i="9"/>
  <c r="J2139" i="9"/>
  <c r="I2139" i="9"/>
  <c r="H2139" i="9"/>
  <c r="G2139" i="9"/>
  <c r="F2139" i="9"/>
  <c r="E2139" i="9"/>
  <c r="D2139" i="9"/>
  <c r="C2139" i="9"/>
  <c r="B2139" i="9"/>
  <c r="Q2138" i="9"/>
  <c r="P2138" i="9"/>
  <c r="O2138" i="9"/>
  <c r="N2138" i="9"/>
  <c r="M2138" i="9"/>
  <c r="L2138" i="9"/>
  <c r="K2138" i="9"/>
  <c r="J2138" i="9"/>
  <c r="I2138" i="9"/>
  <c r="H2138" i="9"/>
  <c r="G2138" i="9"/>
  <c r="F2138" i="9"/>
  <c r="E2138" i="9"/>
  <c r="D2138" i="9"/>
  <c r="C2138" i="9"/>
  <c r="B2138" i="9"/>
  <c r="Q2137" i="9"/>
  <c r="P2137" i="9"/>
  <c r="O2137" i="9"/>
  <c r="N2137" i="9"/>
  <c r="M2137" i="9"/>
  <c r="L2137" i="9"/>
  <c r="K2137" i="9"/>
  <c r="J2137" i="9"/>
  <c r="I2137" i="9"/>
  <c r="H2137" i="9"/>
  <c r="G2137" i="9"/>
  <c r="F2137" i="9"/>
  <c r="E2137" i="9"/>
  <c r="D2137" i="9"/>
  <c r="C2137" i="9"/>
  <c r="B2137" i="9"/>
  <c r="Q2136" i="9"/>
  <c r="P2136" i="9"/>
  <c r="O2136" i="9"/>
  <c r="N2136" i="9"/>
  <c r="M2136" i="9"/>
  <c r="L2136" i="9"/>
  <c r="K2136" i="9"/>
  <c r="J2136" i="9"/>
  <c r="I2136" i="9"/>
  <c r="H2136" i="9"/>
  <c r="G2136" i="9"/>
  <c r="F2136" i="9"/>
  <c r="E2136" i="9"/>
  <c r="D2136" i="9"/>
  <c r="C2136" i="9"/>
  <c r="B2136" i="9"/>
  <c r="Q2135" i="9"/>
  <c r="P2135" i="9"/>
  <c r="O2135" i="9"/>
  <c r="N2135" i="9"/>
  <c r="M2135" i="9"/>
  <c r="L2135" i="9"/>
  <c r="K2135" i="9"/>
  <c r="J2135" i="9"/>
  <c r="I2135" i="9"/>
  <c r="H2135" i="9"/>
  <c r="G2135" i="9"/>
  <c r="F2135" i="9"/>
  <c r="E2135" i="9"/>
  <c r="D2135" i="9"/>
  <c r="C2135" i="9"/>
  <c r="B2135" i="9"/>
  <c r="Q2134" i="9"/>
  <c r="P2134" i="9"/>
  <c r="O2134" i="9"/>
  <c r="N2134" i="9"/>
  <c r="M2134" i="9"/>
  <c r="L2134" i="9"/>
  <c r="K2134" i="9"/>
  <c r="J2134" i="9"/>
  <c r="I2134" i="9"/>
  <c r="H2134" i="9"/>
  <c r="G2134" i="9"/>
  <c r="F2134" i="9"/>
  <c r="E2134" i="9"/>
  <c r="D2134" i="9"/>
  <c r="C2134" i="9"/>
  <c r="B2134" i="9"/>
  <c r="Q2133" i="9"/>
  <c r="P2133" i="9"/>
  <c r="O2133" i="9"/>
  <c r="N2133" i="9"/>
  <c r="M2133" i="9"/>
  <c r="L2133" i="9"/>
  <c r="K2133" i="9"/>
  <c r="J2133" i="9"/>
  <c r="I2133" i="9"/>
  <c r="H2133" i="9"/>
  <c r="G2133" i="9"/>
  <c r="F2133" i="9"/>
  <c r="E2133" i="9"/>
  <c r="D2133" i="9"/>
  <c r="C2133" i="9"/>
  <c r="B2133" i="9"/>
  <c r="Q2132" i="9"/>
  <c r="P2132" i="9"/>
  <c r="O2132" i="9"/>
  <c r="N2132" i="9"/>
  <c r="M2132" i="9"/>
  <c r="L2132" i="9"/>
  <c r="K2132" i="9"/>
  <c r="J2132" i="9"/>
  <c r="I2132" i="9"/>
  <c r="H2132" i="9"/>
  <c r="G2132" i="9"/>
  <c r="F2132" i="9"/>
  <c r="E2132" i="9"/>
  <c r="D2132" i="9"/>
  <c r="C2132" i="9"/>
  <c r="B2132" i="9"/>
  <c r="Q2131" i="9"/>
  <c r="P2131" i="9"/>
  <c r="O2131" i="9"/>
  <c r="N2131" i="9"/>
  <c r="M2131" i="9"/>
  <c r="L2131" i="9"/>
  <c r="K2131" i="9"/>
  <c r="J2131" i="9"/>
  <c r="I2131" i="9"/>
  <c r="H2131" i="9"/>
  <c r="G2131" i="9"/>
  <c r="F2131" i="9"/>
  <c r="E2131" i="9"/>
  <c r="D2131" i="9"/>
  <c r="C2131" i="9"/>
  <c r="B2131" i="9"/>
  <c r="Q2130" i="9"/>
  <c r="P2130" i="9"/>
  <c r="O2130" i="9"/>
  <c r="N2130" i="9"/>
  <c r="M2130" i="9"/>
  <c r="L2130" i="9"/>
  <c r="K2130" i="9"/>
  <c r="J2130" i="9"/>
  <c r="I2130" i="9"/>
  <c r="H2130" i="9"/>
  <c r="G2130" i="9"/>
  <c r="F2130" i="9"/>
  <c r="E2130" i="9"/>
  <c r="D2130" i="9"/>
  <c r="C2130" i="9"/>
  <c r="B2130" i="9"/>
  <c r="Q2129" i="9"/>
  <c r="P2129" i="9"/>
  <c r="O2129" i="9"/>
  <c r="N2129" i="9"/>
  <c r="M2129" i="9"/>
  <c r="L2129" i="9"/>
  <c r="K2129" i="9"/>
  <c r="J2129" i="9"/>
  <c r="I2129" i="9"/>
  <c r="H2129" i="9"/>
  <c r="G2129" i="9"/>
  <c r="F2129" i="9"/>
  <c r="E2129" i="9"/>
  <c r="D2129" i="9"/>
  <c r="C2129" i="9"/>
  <c r="B2129" i="9"/>
  <c r="Q2128" i="9"/>
  <c r="P2128" i="9"/>
  <c r="O2128" i="9"/>
  <c r="N2128" i="9"/>
  <c r="M2128" i="9"/>
  <c r="L2128" i="9"/>
  <c r="K2128" i="9"/>
  <c r="J2128" i="9"/>
  <c r="I2128" i="9"/>
  <c r="H2128" i="9"/>
  <c r="G2128" i="9"/>
  <c r="F2128" i="9"/>
  <c r="E2128" i="9"/>
  <c r="D2128" i="9"/>
  <c r="C2128" i="9"/>
  <c r="B2128" i="9"/>
  <c r="Q2127" i="9"/>
  <c r="P2127" i="9"/>
  <c r="O2127" i="9"/>
  <c r="N2127" i="9"/>
  <c r="M2127" i="9"/>
  <c r="L2127" i="9"/>
  <c r="K2127" i="9"/>
  <c r="J2127" i="9"/>
  <c r="I2127" i="9"/>
  <c r="H2127" i="9"/>
  <c r="G2127" i="9"/>
  <c r="F2127" i="9"/>
  <c r="E2127" i="9"/>
  <c r="D2127" i="9"/>
  <c r="C2127" i="9"/>
  <c r="B2127" i="9"/>
  <c r="Q2126" i="9"/>
  <c r="P2126" i="9"/>
  <c r="O2126" i="9"/>
  <c r="N2126" i="9"/>
  <c r="M2126" i="9"/>
  <c r="L2126" i="9"/>
  <c r="K2126" i="9"/>
  <c r="J2126" i="9"/>
  <c r="I2126" i="9"/>
  <c r="H2126" i="9"/>
  <c r="G2126" i="9"/>
  <c r="F2126" i="9"/>
  <c r="E2126" i="9"/>
  <c r="D2126" i="9"/>
  <c r="C2126" i="9"/>
  <c r="B2126" i="9"/>
  <c r="Q2125" i="9"/>
  <c r="P2125" i="9"/>
  <c r="O2125" i="9"/>
  <c r="N2125" i="9"/>
  <c r="M2125" i="9"/>
  <c r="L2125" i="9"/>
  <c r="K2125" i="9"/>
  <c r="J2125" i="9"/>
  <c r="I2125" i="9"/>
  <c r="H2125" i="9"/>
  <c r="G2125" i="9"/>
  <c r="F2125" i="9"/>
  <c r="E2125" i="9"/>
  <c r="D2125" i="9"/>
  <c r="C2125" i="9"/>
  <c r="B2125" i="9"/>
  <c r="Q2124" i="9"/>
  <c r="P2124" i="9"/>
  <c r="O2124" i="9"/>
  <c r="N2124" i="9"/>
  <c r="M2124" i="9"/>
  <c r="L2124" i="9"/>
  <c r="K2124" i="9"/>
  <c r="J2124" i="9"/>
  <c r="I2124" i="9"/>
  <c r="H2124" i="9"/>
  <c r="G2124" i="9"/>
  <c r="F2124" i="9"/>
  <c r="E2124" i="9"/>
  <c r="D2124" i="9"/>
  <c r="C2124" i="9"/>
  <c r="B2124" i="9"/>
  <c r="Q2123" i="9"/>
  <c r="P2123" i="9"/>
  <c r="O2123" i="9"/>
  <c r="N2123" i="9"/>
  <c r="M2123" i="9"/>
  <c r="L2123" i="9"/>
  <c r="K2123" i="9"/>
  <c r="J2123" i="9"/>
  <c r="I2123" i="9"/>
  <c r="H2123" i="9"/>
  <c r="G2123" i="9"/>
  <c r="F2123" i="9"/>
  <c r="E2123" i="9"/>
  <c r="D2123" i="9"/>
  <c r="C2123" i="9"/>
  <c r="B2123" i="9"/>
  <c r="Q2122" i="9"/>
  <c r="P2122" i="9"/>
  <c r="O2122" i="9"/>
  <c r="N2122" i="9"/>
  <c r="M2122" i="9"/>
  <c r="L2122" i="9"/>
  <c r="K2122" i="9"/>
  <c r="J2122" i="9"/>
  <c r="I2122" i="9"/>
  <c r="H2122" i="9"/>
  <c r="G2122" i="9"/>
  <c r="F2122" i="9"/>
  <c r="E2122" i="9"/>
  <c r="D2122" i="9"/>
  <c r="C2122" i="9"/>
  <c r="B2122" i="9"/>
  <c r="Q2121" i="9"/>
  <c r="P2121" i="9"/>
  <c r="O2121" i="9"/>
  <c r="N2121" i="9"/>
  <c r="M2121" i="9"/>
  <c r="L2121" i="9"/>
  <c r="K2121" i="9"/>
  <c r="J2121" i="9"/>
  <c r="I2121" i="9"/>
  <c r="H2121" i="9"/>
  <c r="G2121" i="9"/>
  <c r="F2121" i="9"/>
  <c r="E2121" i="9"/>
  <c r="D2121" i="9"/>
  <c r="C2121" i="9"/>
  <c r="B2121" i="9"/>
  <c r="Q2120" i="9"/>
  <c r="P2120" i="9"/>
  <c r="O2120" i="9"/>
  <c r="N2120" i="9"/>
  <c r="M2120" i="9"/>
  <c r="L2120" i="9"/>
  <c r="K2120" i="9"/>
  <c r="J2120" i="9"/>
  <c r="I2120" i="9"/>
  <c r="H2120" i="9"/>
  <c r="G2120" i="9"/>
  <c r="F2120" i="9"/>
  <c r="E2120" i="9"/>
  <c r="D2120" i="9"/>
  <c r="C2120" i="9"/>
  <c r="B2120" i="9"/>
  <c r="Q2119" i="9"/>
  <c r="P2119" i="9"/>
  <c r="O2119" i="9"/>
  <c r="N2119" i="9"/>
  <c r="M2119" i="9"/>
  <c r="L2119" i="9"/>
  <c r="K2119" i="9"/>
  <c r="J2119" i="9"/>
  <c r="I2119" i="9"/>
  <c r="H2119" i="9"/>
  <c r="G2119" i="9"/>
  <c r="F2119" i="9"/>
  <c r="E2119" i="9"/>
  <c r="D2119" i="9"/>
  <c r="C2119" i="9"/>
  <c r="B2119" i="9"/>
  <c r="Q2118" i="9"/>
  <c r="P2118" i="9"/>
  <c r="O2118" i="9"/>
  <c r="N2118" i="9"/>
  <c r="M2118" i="9"/>
  <c r="L2118" i="9"/>
  <c r="K2118" i="9"/>
  <c r="J2118" i="9"/>
  <c r="I2118" i="9"/>
  <c r="H2118" i="9"/>
  <c r="G2118" i="9"/>
  <c r="F2118" i="9"/>
  <c r="E2118" i="9"/>
  <c r="D2118" i="9"/>
  <c r="C2118" i="9"/>
  <c r="B2118" i="9"/>
  <c r="Q2117" i="9"/>
  <c r="P2117" i="9"/>
  <c r="O2117" i="9"/>
  <c r="N2117" i="9"/>
  <c r="M2117" i="9"/>
  <c r="L2117" i="9"/>
  <c r="K2117" i="9"/>
  <c r="J2117" i="9"/>
  <c r="I2117" i="9"/>
  <c r="H2117" i="9"/>
  <c r="G2117" i="9"/>
  <c r="F2117" i="9"/>
  <c r="E2117" i="9"/>
  <c r="D2117" i="9"/>
  <c r="C2117" i="9"/>
  <c r="B2117" i="9"/>
  <c r="Q2116" i="9"/>
  <c r="P2116" i="9"/>
  <c r="O2116" i="9"/>
  <c r="N2116" i="9"/>
  <c r="M2116" i="9"/>
  <c r="L2116" i="9"/>
  <c r="K2116" i="9"/>
  <c r="J2116" i="9"/>
  <c r="I2116" i="9"/>
  <c r="H2116" i="9"/>
  <c r="G2116" i="9"/>
  <c r="F2116" i="9"/>
  <c r="E2116" i="9"/>
  <c r="D2116" i="9"/>
  <c r="C2116" i="9"/>
  <c r="B2116" i="9"/>
  <c r="Q2115" i="9"/>
  <c r="P2115" i="9"/>
  <c r="O2115" i="9"/>
  <c r="N2115" i="9"/>
  <c r="M2115" i="9"/>
  <c r="L2115" i="9"/>
  <c r="K2115" i="9"/>
  <c r="J2115" i="9"/>
  <c r="I2115" i="9"/>
  <c r="H2115" i="9"/>
  <c r="G2115" i="9"/>
  <c r="F2115" i="9"/>
  <c r="E2115" i="9"/>
  <c r="D2115" i="9"/>
  <c r="C2115" i="9"/>
  <c r="B2115" i="9"/>
  <c r="Q2114" i="9"/>
  <c r="P2114" i="9"/>
  <c r="O2114" i="9"/>
  <c r="N2114" i="9"/>
  <c r="M2114" i="9"/>
  <c r="L2114" i="9"/>
  <c r="K2114" i="9"/>
  <c r="J2114" i="9"/>
  <c r="I2114" i="9"/>
  <c r="H2114" i="9"/>
  <c r="G2114" i="9"/>
  <c r="F2114" i="9"/>
  <c r="E2114" i="9"/>
  <c r="D2114" i="9"/>
  <c r="C2114" i="9"/>
  <c r="B2114" i="9"/>
  <c r="Q2113" i="9"/>
  <c r="P2113" i="9"/>
  <c r="O2113" i="9"/>
  <c r="N2113" i="9"/>
  <c r="M2113" i="9"/>
  <c r="L2113" i="9"/>
  <c r="K2113" i="9"/>
  <c r="J2113" i="9"/>
  <c r="I2113" i="9"/>
  <c r="H2113" i="9"/>
  <c r="G2113" i="9"/>
  <c r="F2113" i="9"/>
  <c r="E2113" i="9"/>
  <c r="D2113" i="9"/>
  <c r="C2113" i="9"/>
  <c r="B2113" i="9"/>
  <c r="Q2112" i="9"/>
  <c r="P2112" i="9"/>
  <c r="O2112" i="9"/>
  <c r="N2112" i="9"/>
  <c r="M2112" i="9"/>
  <c r="L2112" i="9"/>
  <c r="K2112" i="9"/>
  <c r="J2112" i="9"/>
  <c r="I2112" i="9"/>
  <c r="H2112" i="9"/>
  <c r="G2112" i="9"/>
  <c r="F2112" i="9"/>
  <c r="E2112" i="9"/>
  <c r="D2112" i="9"/>
  <c r="C2112" i="9"/>
  <c r="B2112" i="9"/>
  <c r="Q2111" i="9"/>
  <c r="P2111" i="9"/>
  <c r="O2111" i="9"/>
  <c r="N2111" i="9"/>
  <c r="M2111" i="9"/>
  <c r="L2111" i="9"/>
  <c r="K2111" i="9"/>
  <c r="J2111" i="9"/>
  <c r="I2111" i="9"/>
  <c r="H2111" i="9"/>
  <c r="G2111" i="9"/>
  <c r="F2111" i="9"/>
  <c r="E2111" i="9"/>
  <c r="D2111" i="9"/>
  <c r="C2111" i="9"/>
  <c r="B2111" i="9"/>
  <c r="Q2110" i="9"/>
  <c r="P2110" i="9"/>
  <c r="O2110" i="9"/>
  <c r="N2110" i="9"/>
  <c r="M2110" i="9"/>
  <c r="L2110" i="9"/>
  <c r="K2110" i="9"/>
  <c r="J2110" i="9"/>
  <c r="I2110" i="9"/>
  <c r="H2110" i="9"/>
  <c r="G2110" i="9"/>
  <c r="F2110" i="9"/>
  <c r="E2110" i="9"/>
  <c r="D2110" i="9"/>
  <c r="C2110" i="9"/>
  <c r="B2110" i="9"/>
  <c r="Q2109" i="9"/>
  <c r="P2109" i="9"/>
  <c r="O2109" i="9"/>
  <c r="N2109" i="9"/>
  <c r="M2109" i="9"/>
  <c r="L2109" i="9"/>
  <c r="K2109" i="9"/>
  <c r="J2109" i="9"/>
  <c r="I2109" i="9"/>
  <c r="H2109" i="9"/>
  <c r="G2109" i="9"/>
  <c r="F2109" i="9"/>
  <c r="E2109" i="9"/>
  <c r="D2109" i="9"/>
  <c r="C2109" i="9"/>
  <c r="B2109" i="9"/>
  <c r="Q2108" i="9"/>
  <c r="P2108" i="9"/>
  <c r="O2108" i="9"/>
  <c r="N2108" i="9"/>
  <c r="M2108" i="9"/>
  <c r="L2108" i="9"/>
  <c r="K2108" i="9"/>
  <c r="J2108" i="9"/>
  <c r="I2108" i="9"/>
  <c r="H2108" i="9"/>
  <c r="G2108" i="9"/>
  <c r="F2108" i="9"/>
  <c r="E2108" i="9"/>
  <c r="D2108" i="9"/>
  <c r="C2108" i="9"/>
  <c r="B2108" i="9"/>
  <c r="Q2107" i="9"/>
  <c r="P2107" i="9"/>
  <c r="O2107" i="9"/>
  <c r="N2107" i="9"/>
  <c r="M2107" i="9"/>
  <c r="L2107" i="9"/>
  <c r="K2107" i="9"/>
  <c r="J2107" i="9"/>
  <c r="I2107" i="9"/>
  <c r="H2107" i="9"/>
  <c r="G2107" i="9"/>
  <c r="F2107" i="9"/>
  <c r="E2107" i="9"/>
  <c r="D2107" i="9"/>
  <c r="C2107" i="9"/>
  <c r="B2107" i="9"/>
  <c r="Q2106" i="9"/>
  <c r="P2106" i="9"/>
  <c r="O2106" i="9"/>
  <c r="N2106" i="9"/>
  <c r="M2106" i="9"/>
  <c r="L2106" i="9"/>
  <c r="K2106" i="9"/>
  <c r="J2106" i="9"/>
  <c r="I2106" i="9"/>
  <c r="H2106" i="9"/>
  <c r="G2106" i="9"/>
  <c r="F2106" i="9"/>
  <c r="E2106" i="9"/>
  <c r="D2106" i="9"/>
  <c r="C2106" i="9"/>
  <c r="B2106" i="9"/>
  <c r="Q2105" i="9"/>
  <c r="P2105" i="9"/>
  <c r="O2105" i="9"/>
  <c r="N2105" i="9"/>
  <c r="M2105" i="9"/>
  <c r="L2105" i="9"/>
  <c r="K2105" i="9"/>
  <c r="J2105" i="9"/>
  <c r="I2105" i="9"/>
  <c r="H2105" i="9"/>
  <c r="G2105" i="9"/>
  <c r="F2105" i="9"/>
  <c r="E2105" i="9"/>
  <c r="D2105" i="9"/>
  <c r="C2105" i="9"/>
  <c r="B2105" i="9"/>
  <c r="Q2104" i="9"/>
  <c r="P2104" i="9"/>
  <c r="O2104" i="9"/>
  <c r="N2104" i="9"/>
  <c r="M2104" i="9"/>
  <c r="L2104" i="9"/>
  <c r="K2104" i="9"/>
  <c r="J2104" i="9"/>
  <c r="I2104" i="9"/>
  <c r="H2104" i="9"/>
  <c r="G2104" i="9"/>
  <c r="F2104" i="9"/>
  <c r="E2104" i="9"/>
  <c r="D2104" i="9"/>
  <c r="C2104" i="9"/>
  <c r="B2104" i="9"/>
  <c r="Q2103" i="9"/>
  <c r="P2103" i="9"/>
  <c r="O2103" i="9"/>
  <c r="N2103" i="9"/>
  <c r="M2103" i="9"/>
  <c r="L2103" i="9"/>
  <c r="K2103" i="9"/>
  <c r="J2103" i="9"/>
  <c r="I2103" i="9"/>
  <c r="H2103" i="9"/>
  <c r="G2103" i="9"/>
  <c r="F2103" i="9"/>
  <c r="E2103" i="9"/>
  <c r="D2103" i="9"/>
  <c r="C2103" i="9"/>
  <c r="B2103" i="9"/>
  <c r="Q2102" i="9"/>
  <c r="P2102" i="9"/>
  <c r="O2102" i="9"/>
  <c r="N2102" i="9"/>
  <c r="M2102" i="9"/>
  <c r="L2102" i="9"/>
  <c r="K2102" i="9"/>
  <c r="J2102" i="9"/>
  <c r="I2102" i="9"/>
  <c r="H2102" i="9"/>
  <c r="G2102" i="9"/>
  <c r="F2102" i="9"/>
  <c r="E2102" i="9"/>
  <c r="D2102" i="9"/>
  <c r="C2102" i="9"/>
  <c r="B2102" i="9"/>
  <c r="Q2101" i="9"/>
  <c r="P2101" i="9"/>
  <c r="O2101" i="9"/>
  <c r="N2101" i="9"/>
  <c r="M2101" i="9"/>
  <c r="L2101" i="9"/>
  <c r="K2101" i="9"/>
  <c r="J2101" i="9"/>
  <c r="I2101" i="9"/>
  <c r="H2101" i="9"/>
  <c r="G2101" i="9"/>
  <c r="F2101" i="9"/>
  <c r="E2101" i="9"/>
  <c r="D2101" i="9"/>
  <c r="C2101" i="9"/>
  <c r="B2101" i="9"/>
  <c r="Q2100" i="9"/>
  <c r="P2100" i="9"/>
  <c r="O2100" i="9"/>
  <c r="N2100" i="9"/>
  <c r="M2100" i="9"/>
  <c r="L2100" i="9"/>
  <c r="K2100" i="9"/>
  <c r="J2100" i="9"/>
  <c r="I2100" i="9"/>
  <c r="H2100" i="9"/>
  <c r="G2100" i="9"/>
  <c r="F2100" i="9"/>
  <c r="E2100" i="9"/>
  <c r="D2100" i="9"/>
  <c r="C2100" i="9"/>
  <c r="B2100" i="9"/>
  <c r="Q2099" i="9"/>
  <c r="P2099" i="9"/>
  <c r="O2099" i="9"/>
  <c r="N2099" i="9"/>
  <c r="M2099" i="9"/>
  <c r="L2099" i="9"/>
  <c r="K2099" i="9"/>
  <c r="J2099" i="9"/>
  <c r="I2099" i="9"/>
  <c r="H2099" i="9"/>
  <c r="G2099" i="9"/>
  <c r="F2099" i="9"/>
  <c r="E2099" i="9"/>
  <c r="D2099" i="9"/>
  <c r="C2099" i="9"/>
  <c r="B2099" i="9"/>
  <c r="Q2098" i="9"/>
  <c r="P2098" i="9"/>
  <c r="O2098" i="9"/>
  <c r="N2098" i="9"/>
  <c r="M2098" i="9"/>
  <c r="L2098" i="9"/>
  <c r="K2098" i="9"/>
  <c r="J2098" i="9"/>
  <c r="I2098" i="9"/>
  <c r="H2098" i="9"/>
  <c r="G2098" i="9"/>
  <c r="F2098" i="9"/>
  <c r="E2098" i="9"/>
  <c r="D2098" i="9"/>
  <c r="C2098" i="9"/>
  <c r="B2098" i="9"/>
  <c r="Q2097" i="9"/>
  <c r="P2097" i="9"/>
  <c r="O2097" i="9"/>
  <c r="N2097" i="9"/>
  <c r="M2097" i="9"/>
  <c r="L2097" i="9"/>
  <c r="K2097" i="9"/>
  <c r="J2097" i="9"/>
  <c r="I2097" i="9"/>
  <c r="H2097" i="9"/>
  <c r="G2097" i="9"/>
  <c r="F2097" i="9"/>
  <c r="E2097" i="9"/>
  <c r="D2097" i="9"/>
  <c r="C2097" i="9"/>
  <c r="B2097" i="9"/>
  <c r="Q2096" i="9"/>
  <c r="P2096" i="9"/>
  <c r="O2096" i="9"/>
  <c r="N2096" i="9"/>
  <c r="M2096" i="9"/>
  <c r="L2096" i="9"/>
  <c r="K2096" i="9"/>
  <c r="J2096" i="9"/>
  <c r="I2096" i="9"/>
  <c r="H2096" i="9"/>
  <c r="G2096" i="9"/>
  <c r="F2096" i="9"/>
  <c r="E2096" i="9"/>
  <c r="D2096" i="9"/>
  <c r="C2096" i="9"/>
  <c r="B2096" i="9"/>
  <c r="Q2095" i="9"/>
  <c r="P2095" i="9"/>
  <c r="O2095" i="9"/>
  <c r="N2095" i="9"/>
  <c r="M2095" i="9"/>
  <c r="L2095" i="9"/>
  <c r="K2095" i="9"/>
  <c r="J2095" i="9"/>
  <c r="I2095" i="9"/>
  <c r="H2095" i="9"/>
  <c r="G2095" i="9"/>
  <c r="F2095" i="9"/>
  <c r="E2095" i="9"/>
  <c r="D2095" i="9"/>
  <c r="C2095" i="9"/>
  <c r="B2095" i="9"/>
  <c r="Q2094" i="9"/>
  <c r="P2094" i="9"/>
  <c r="O2094" i="9"/>
  <c r="N2094" i="9"/>
  <c r="M2094" i="9"/>
  <c r="L2094" i="9"/>
  <c r="K2094" i="9"/>
  <c r="J2094" i="9"/>
  <c r="I2094" i="9"/>
  <c r="H2094" i="9"/>
  <c r="G2094" i="9"/>
  <c r="F2094" i="9"/>
  <c r="E2094" i="9"/>
  <c r="D2094" i="9"/>
  <c r="C2094" i="9"/>
  <c r="B2094" i="9"/>
  <c r="Q2093" i="9"/>
  <c r="P2093" i="9"/>
  <c r="O2093" i="9"/>
  <c r="N2093" i="9"/>
  <c r="M2093" i="9"/>
  <c r="L2093" i="9"/>
  <c r="K2093" i="9"/>
  <c r="J2093" i="9"/>
  <c r="I2093" i="9"/>
  <c r="H2093" i="9"/>
  <c r="G2093" i="9"/>
  <c r="F2093" i="9"/>
  <c r="E2093" i="9"/>
  <c r="D2093" i="9"/>
  <c r="C2093" i="9"/>
  <c r="B2093" i="9"/>
  <c r="Q2092" i="9"/>
  <c r="P2092" i="9"/>
  <c r="O2092" i="9"/>
  <c r="N2092" i="9"/>
  <c r="M2092" i="9"/>
  <c r="L2092" i="9"/>
  <c r="K2092" i="9"/>
  <c r="J2092" i="9"/>
  <c r="I2092" i="9"/>
  <c r="H2092" i="9"/>
  <c r="G2092" i="9"/>
  <c r="F2092" i="9"/>
  <c r="E2092" i="9"/>
  <c r="D2092" i="9"/>
  <c r="C2092" i="9"/>
  <c r="B2092" i="9"/>
  <c r="Q2091" i="9"/>
  <c r="P2091" i="9"/>
  <c r="O2091" i="9"/>
  <c r="N2091" i="9"/>
  <c r="M2091" i="9"/>
  <c r="L2091" i="9"/>
  <c r="K2091" i="9"/>
  <c r="J2091" i="9"/>
  <c r="I2091" i="9"/>
  <c r="H2091" i="9"/>
  <c r="G2091" i="9"/>
  <c r="F2091" i="9"/>
  <c r="E2091" i="9"/>
  <c r="D2091" i="9"/>
  <c r="C2091" i="9"/>
  <c r="B2091" i="9"/>
  <c r="Q2090" i="9"/>
  <c r="P2090" i="9"/>
  <c r="O2090" i="9"/>
  <c r="N2090" i="9"/>
  <c r="M2090" i="9"/>
  <c r="L2090" i="9"/>
  <c r="K2090" i="9"/>
  <c r="J2090" i="9"/>
  <c r="I2090" i="9"/>
  <c r="H2090" i="9"/>
  <c r="G2090" i="9"/>
  <c r="F2090" i="9"/>
  <c r="E2090" i="9"/>
  <c r="D2090" i="9"/>
  <c r="C2090" i="9"/>
  <c r="B2090" i="9"/>
  <c r="Q2089" i="9"/>
  <c r="P2089" i="9"/>
  <c r="O2089" i="9"/>
  <c r="N2089" i="9"/>
  <c r="M2089" i="9"/>
  <c r="L2089" i="9"/>
  <c r="K2089" i="9"/>
  <c r="J2089" i="9"/>
  <c r="I2089" i="9"/>
  <c r="H2089" i="9"/>
  <c r="G2089" i="9"/>
  <c r="F2089" i="9"/>
  <c r="E2089" i="9"/>
  <c r="D2089" i="9"/>
  <c r="C2089" i="9"/>
  <c r="B2089" i="9"/>
  <c r="Q2088" i="9"/>
  <c r="P2088" i="9"/>
  <c r="O2088" i="9"/>
  <c r="N2088" i="9"/>
  <c r="M2088" i="9"/>
  <c r="L2088" i="9"/>
  <c r="K2088" i="9"/>
  <c r="J2088" i="9"/>
  <c r="I2088" i="9"/>
  <c r="H2088" i="9"/>
  <c r="G2088" i="9"/>
  <c r="F2088" i="9"/>
  <c r="E2088" i="9"/>
  <c r="D2088" i="9"/>
  <c r="C2088" i="9"/>
  <c r="B2088" i="9"/>
  <c r="Q2087" i="9"/>
  <c r="P2087" i="9"/>
  <c r="O2087" i="9"/>
  <c r="N2087" i="9"/>
  <c r="M2087" i="9"/>
  <c r="L2087" i="9"/>
  <c r="K2087" i="9"/>
  <c r="J2087" i="9"/>
  <c r="I2087" i="9"/>
  <c r="H2087" i="9"/>
  <c r="G2087" i="9"/>
  <c r="F2087" i="9"/>
  <c r="E2087" i="9"/>
  <c r="D2087" i="9"/>
  <c r="C2087" i="9"/>
  <c r="B2087" i="9"/>
  <c r="Q2086" i="9"/>
  <c r="P2086" i="9"/>
  <c r="O2086" i="9"/>
  <c r="N2086" i="9"/>
  <c r="M2086" i="9"/>
  <c r="L2086" i="9"/>
  <c r="K2086" i="9"/>
  <c r="J2086" i="9"/>
  <c r="I2086" i="9"/>
  <c r="H2086" i="9"/>
  <c r="G2086" i="9"/>
  <c r="F2086" i="9"/>
  <c r="E2086" i="9"/>
  <c r="D2086" i="9"/>
  <c r="C2086" i="9"/>
  <c r="B2086" i="9"/>
  <c r="Q2085" i="9"/>
  <c r="P2085" i="9"/>
  <c r="O2085" i="9"/>
  <c r="N2085" i="9"/>
  <c r="M2085" i="9"/>
  <c r="L2085" i="9"/>
  <c r="K2085" i="9"/>
  <c r="J2085" i="9"/>
  <c r="I2085" i="9"/>
  <c r="H2085" i="9"/>
  <c r="G2085" i="9"/>
  <c r="F2085" i="9"/>
  <c r="E2085" i="9"/>
  <c r="D2085" i="9"/>
  <c r="C2085" i="9"/>
  <c r="B2085" i="9"/>
  <c r="Q2084" i="9"/>
  <c r="P2084" i="9"/>
  <c r="O2084" i="9"/>
  <c r="N2084" i="9"/>
  <c r="M2084" i="9"/>
  <c r="L2084" i="9"/>
  <c r="K2084" i="9"/>
  <c r="J2084" i="9"/>
  <c r="I2084" i="9"/>
  <c r="H2084" i="9"/>
  <c r="G2084" i="9"/>
  <c r="F2084" i="9"/>
  <c r="E2084" i="9"/>
  <c r="D2084" i="9"/>
  <c r="C2084" i="9"/>
  <c r="B2084" i="9"/>
  <c r="Q2083" i="9"/>
  <c r="P2083" i="9"/>
  <c r="O2083" i="9"/>
  <c r="N2083" i="9"/>
  <c r="M2083" i="9"/>
  <c r="L2083" i="9"/>
  <c r="K2083" i="9"/>
  <c r="J2083" i="9"/>
  <c r="I2083" i="9"/>
  <c r="H2083" i="9"/>
  <c r="G2083" i="9"/>
  <c r="F2083" i="9"/>
  <c r="E2083" i="9"/>
  <c r="D2083" i="9"/>
  <c r="C2083" i="9"/>
  <c r="B2083" i="9"/>
  <c r="Q2082" i="9"/>
  <c r="P2082" i="9"/>
  <c r="O2082" i="9"/>
  <c r="N2082" i="9"/>
  <c r="M2082" i="9"/>
  <c r="L2082" i="9"/>
  <c r="K2082" i="9"/>
  <c r="J2082" i="9"/>
  <c r="I2082" i="9"/>
  <c r="H2082" i="9"/>
  <c r="G2082" i="9"/>
  <c r="F2082" i="9"/>
  <c r="E2082" i="9"/>
  <c r="D2082" i="9"/>
  <c r="C2082" i="9"/>
  <c r="B2082" i="9"/>
  <c r="Q2081" i="9"/>
  <c r="P2081" i="9"/>
  <c r="O2081" i="9"/>
  <c r="N2081" i="9"/>
  <c r="M2081" i="9"/>
  <c r="L2081" i="9"/>
  <c r="K2081" i="9"/>
  <c r="J2081" i="9"/>
  <c r="I2081" i="9"/>
  <c r="H2081" i="9"/>
  <c r="G2081" i="9"/>
  <c r="F2081" i="9"/>
  <c r="E2081" i="9"/>
  <c r="D2081" i="9"/>
  <c r="C2081" i="9"/>
  <c r="B2081" i="9"/>
  <c r="Q2080" i="9"/>
  <c r="P2080" i="9"/>
  <c r="O2080" i="9"/>
  <c r="N2080" i="9"/>
  <c r="M2080" i="9"/>
  <c r="L2080" i="9"/>
  <c r="K2080" i="9"/>
  <c r="J2080" i="9"/>
  <c r="I2080" i="9"/>
  <c r="H2080" i="9"/>
  <c r="G2080" i="9"/>
  <c r="F2080" i="9"/>
  <c r="E2080" i="9"/>
  <c r="D2080" i="9"/>
  <c r="C2080" i="9"/>
  <c r="B2080" i="9"/>
  <c r="Q2079" i="9"/>
  <c r="P2079" i="9"/>
  <c r="O2079" i="9"/>
  <c r="N2079" i="9"/>
  <c r="M2079" i="9"/>
  <c r="L2079" i="9"/>
  <c r="K2079" i="9"/>
  <c r="J2079" i="9"/>
  <c r="I2079" i="9"/>
  <c r="H2079" i="9"/>
  <c r="G2079" i="9"/>
  <c r="F2079" i="9"/>
  <c r="E2079" i="9"/>
  <c r="D2079" i="9"/>
  <c r="C2079" i="9"/>
  <c r="B2079" i="9"/>
  <c r="Q2078" i="9"/>
  <c r="P2078" i="9"/>
  <c r="O2078" i="9"/>
  <c r="N2078" i="9"/>
  <c r="M2078" i="9"/>
  <c r="L2078" i="9"/>
  <c r="K2078" i="9"/>
  <c r="J2078" i="9"/>
  <c r="I2078" i="9"/>
  <c r="H2078" i="9"/>
  <c r="G2078" i="9"/>
  <c r="F2078" i="9"/>
  <c r="E2078" i="9"/>
  <c r="D2078" i="9"/>
  <c r="C2078" i="9"/>
  <c r="B2078" i="9"/>
  <c r="Q2077" i="9"/>
  <c r="P2077" i="9"/>
  <c r="O2077" i="9"/>
  <c r="N2077" i="9"/>
  <c r="M2077" i="9"/>
  <c r="L2077" i="9"/>
  <c r="K2077" i="9"/>
  <c r="J2077" i="9"/>
  <c r="I2077" i="9"/>
  <c r="H2077" i="9"/>
  <c r="G2077" i="9"/>
  <c r="F2077" i="9"/>
  <c r="E2077" i="9"/>
  <c r="D2077" i="9"/>
  <c r="C2077" i="9"/>
  <c r="B2077" i="9"/>
  <c r="Q2076" i="9"/>
  <c r="P2076" i="9"/>
  <c r="O2076" i="9"/>
  <c r="N2076" i="9"/>
  <c r="M2076" i="9"/>
  <c r="L2076" i="9"/>
  <c r="K2076" i="9"/>
  <c r="J2076" i="9"/>
  <c r="I2076" i="9"/>
  <c r="H2076" i="9"/>
  <c r="G2076" i="9"/>
  <c r="F2076" i="9"/>
  <c r="E2076" i="9"/>
  <c r="D2076" i="9"/>
  <c r="C2076" i="9"/>
  <c r="B2076" i="9"/>
  <c r="Q2075" i="9"/>
  <c r="P2075" i="9"/>
  <c r="O2075" i="9"/>
  <c r="N2075" i="9"/>
  <c r="M2075" i="9"/>
  <c r="L2075" i="9"/>
  <c r="K2075" i="9"/>
  <c r="J2075" i="9"/>
  <c r="I2075" i="9"/>
  <c r="H2075" i="9"/>
  <c r="G2075" i="9"/>
  <c r="F2075" i="9"/>
  <c r="E2075" i="9"/>
  <c r="D2075" i="9"/>
  <c r="C2075" i="9"/>
  <c r="B2075" i="9"/>
  <c r="Q2074" i="9"/>
  <c r="P2074" i="9"/>
  <c r="O2074" i="9"/>
  <c r="N2074" i="9"/>
  <c r="M2074" i="9"/>
  <c r="L2074" i="9"/>
  <c r="K2074" i="9"/>
  <c r="J2074" i="9"/>
  <c r="I2074" i="9"/>
  <c r="H2074" i="9"/>
  <c r="G2074" i="9"/>
  <c r="F2074" i="9"/>
  <c r="E2074" i="9"/>
  <c r="D2074" i="9"/>
  <c r="C2074" i="9"/>
  <c r="B2074" i="9"/>
  <c r="Q2073" i="9"/>
  <c r="P2073" i="9"/>
  <c r="O2073" i="9"/>
  <c r="N2073" i="9"/>
  <c r="M2073" i="9"/>
  <c r="L2073" i="9"/>
  <c r="K2073" i="9"/>
  <c r="J2073" i="9"/>
  <c r="I2073" i="9"/>
  <c r="H2073" i="9"/>
  <c r="G2073" i="9"/>
  <c r="F2073" i="9"/>
  <c r="E2073" i="9"/>
  <c r="D2073" i="9"/>
  <c r="C2073" i="9"/>
  <c r="B2073" i="9"/>
  <c r="Q2072" i="9"/>
  <c r="P2072" i="9"/>
  <c r="O2072" i="9"/>
  <c r="N2072" i="9"/>
  <c r="M2072" i="9"/>
  <c r="L2072" i="9"/>
  <c r="K2072" i="9"/>
  <c r="J2072" i="9"/>
  <c r="I2072" i="9"/>
  <c r="H2072" i="9"/>
  <c r="G2072" i="9"/>
  <c r="F2072" i="9"/>
  <c r="E2072" i="9"/>
  <c r="D2072" i="9"/>
  <c r="C2072" i="9"/>
  <c r="B2072" i="9"/>
  <c r="Q2071" i="9"/>
  <c r="P2071" i="9"/>
  <c r="O2071" i="9"/>
  <c r="N2071" i="9"/>
  <c r="M2071" i="9"/>
  <c r="L2071" i="9"/>
  <c r="K2071" i="9"/>
  <c r="J2071" i="9"/>
  <c r="I2071" i="9"/>
  <c r="H2071" i="9"/>
  <c r="G2071" i="9"/>
  <c r="F2071" i="9"/>
  <c r="E2071" i="9"/>
  <c r="D2071" i="9"/>
  <c r="C2071" i="9"/>
  <c r="B2071" i="9"/>
  <c r="Q2070" i="9"/>
  <c r="P2070" i="9"/>
  <c r="O2070" i="9"/>
  <c r="N2070" i="9"/>
  <c r="M2070" i="9"/>
  <c r="L2070" i="9"/>
  <c r="K2070" i="9"/>
  <c r="J2070" i="9"/>
  <c r="I2070" i="9"/>
  <c r="H2070" i="9"/>
  <c r="G2070" i="9"/>
  <c r="F2070" i="9"/>
  <c r="E2070" i="9"/>
  <c r="D2070" i="9"/>
  <c r="C2070" i="9"/>
  <c r="B2070" i="9"/>
  <c r="Q2069" i="9"/>
  <c r="P2069" i="9"/>
  <c r="O2069" i="9"/>
  <c r="N2069" i="9"/>
  <c r="M2069" i="9"/>
  <c r="L2069" i="9"/>
  <c r="K2069" i="9"/>
  <c r="J2069" i="9"/>
  <c r="I2069" i="9"/>
  <c r="H2069" i="9"/>
  <c r="G2069" i="9"/>
  <c r="F2069" i="9"/>
  <c r="E2069" i="9"/>
  <c r="D2069" i="9"/>
  <c r="C2069" i="9"/>
  <c r="B2069" i="9"/>
  <c r="Q2068" i="9"/>
  <c r="P2068" i="9"/>
  <c r="O2068" i="9"/>
  <c r="N2068" i="9"/>
  <c r="M2068" i="9"/>
  <c r="L2068" i="9"/>
  <c r="K2068" i="9"/>
  <c r="J2068" i="9"/>
  <c r="I2068" i="9"/>
  <c r="H2068" i="9"/>
  <c r="G2068" i="9"/>
  <c r="F2068" i="9"/>
  <c r="E2068" i="9"/>
  <c r="D2068" i="9"/>
  <c r="C2068" i="9"/>
  <c r="B2068" i="9"/>
  <c r="Q2067" i="9"/>
  <c r="P2067" i="9"/>
  <c r="O2067" i="9"/>
  <c r="N2067" i="9"/>
  <c r="M2067" i="9"/>
  <c r="L2067" i="9"/>
  <c r="K2067" i="9"/>
  <c r="J2067" i="9"/>
  <c r="I2067" i="9"/>
  <c r="H2067" i="9"/>
  <c r="G2067" i="9"/>
  <c r="F2067" i="9"/>
  <c r="E2067" i="9"/>
  <c r="D2067" i="9"/>
  <c r="C2067" i="9"/>
  <c r="B2067" i="9"/>
  <c r="Q2066" i="9"/>
  <c r="P2066" i="9"/>
  <c r="O2066" i="9"/>
  <c r="N2066" i="9"/>
  <c r="M2066" i="9"/>
  <c r="L2066" i="9"/>
  <c r="K2066" i="9"/>
  <c r="J2066" i="9"/>
  <c r="I2066" i="9"/>
  <c r="H2066" i="9"/>
  <c r="G2066" i="9"/>
  <c r="F2066" i="9"/>
  <c r="E2066" i="9"/>
  <c r="D2066" i="9"/>
  <c r="C2066" i="9"/>
  <c r="B2066" i="9"/>
  <c r="Q2065" i="9"/>
  <c r="P2065" i="9"/>
  <c r="O2065" i="9"/>
  <c r="N2065" i="9"/>
  <c r="M2065" i="9"/>
  <c r="L2065" i="9"/>
  <c r="K2065" i="9"/>
  <c r="J2065" i="9"/>
  <c r="I2065" i="9"/>
  <c r="H2065" i="9"/>
  <c r="G2065" i="9"/>
  <c r="F2065" i="9"/>
  <c r="E2065" i="9"/>
  <c r="D2065" i="9"/>
  <c r="C2065" i="9"/>
  <c r="B2065" i="9"/>
  <c r="Q2064" i="9"/>
  <c r="P2064" i="9"/>
  <c r="O2064" i="9"/>
  <c r="N2064" i="9"/>
  <c r="M2064" i="9"/>
  <c r="L2064" i="9"/>
  <c r="K2064" i="9"/>
  <c r="J2064" i="9"/>
  <c r="I2064" i="9"/>
  <c r="H2064" i="9"/>
  <c r="G2064" i="9"/>
  <c r="F2064" i="9"/>
  <c r="E2064" i="9"/>
  <c r="D2064" i="9"/>
  <c r="C2064" i="9"/>
  <c r="B2064" i="9"/>
  <c r="Q2063" i="9"/>
  <c r="P2063" i="9"/>
  <c r="O2063" i="9"/>
  <c r="N2063" i="9"/>
  <c r="M2063" i="9"/>
  <c r="L2063" i="9"/>
  <c r="K2063" i="9"/>
  <c r="J2063" i="9"/>
  <c r="I2063" i="9"/>
  <c r="H2063" i="9"/>
  <c r="G2063" i="9"/>
  <c r="F2063" i="9"/>
  <c r="E2063" i="9"/>
  <c r="D2063" i="9"/>
  <c r="C2063" i="9"/>
  <c r="B2063" i="9"/>
  <c r="Q2062" i="9"/>
  <c r="P2062" i="9"/>
  <c r="O2062" i="9"/>
  <c r="N2062" i="9"/>
  <c r="M2062" i="9"/>
  <c r="L2062" i="9"/>
  <c r="K2062" i="9"/>
  <c r="J2062" i="9"/>
  <c r="I2062" i="9"/>
  <c r="H2062" i="9"/>
  <c r="G2062" i="9"/>
  <c r="F2062" i="9"/>
  <c r="E2062" i="9"/>
  <c r="D2062" i="9"/>
  <c r="C2062" i="9"/>
  <c r="B2062" i="9"/>
  <c r="Q2061" i="9"/>
  <c r="P2061" i="9"/>
  <c r="O2061" i="9"/>
  <c r="N2061" i="9"/>
  <c r="M2061" i="9"/>
  <c r="L2061" i="9"/>
  <c r="K2061" i="9"/>
  <c r="J2061" i="9"/>
  <c r="I2061" i="9"/>
  <c r="H2061" i="9"/>
  <c r="G2061" i="9"/>
  <c r="F2061" i="9"/>
  <c r="E2061" i="9"/>
  <c r="D2061" i="9"/>
  <c r="C2061" i="9"/>
  <c r="B2061" i="9"/>
  <c r="Q2060" i="9"/>
  <c r="P2060" i="9"/>
  <c r="O2060" i="9"/>
  <c r="N2060" i="9"/>
  <c r="M2060" i="9"/>
  <c r="L2060" i="9"/>
  <c r="K2060" i="9"/>
  <c r="J2060" i="9"/>
  <c r="I2060" i="9"/>
  <c r="H2060" i="9"/>
  <c r="G2060" i="9"/>
  <c r="F2060" i="9"/>
  <c r="E2060" i="9"/>
  <c r="D2060" i="9"/>
  <c r="C2060" i="9"/>
  <c r="B2060" i="9"/>
  <c r="Q2059" i="9"/>
  <c r="P2059" i="9"/>
  <c r="O2059" i="9"/>
  <c r="N2059" i="9"/>
  <c r="M2059" i="9"/>
  <c r="L2059" i="9"/>
  <c r="K2059" i="9"/>
  <c r="J2059" i="9"/>
  <c r="I2059" i="9"/>
  <c r="H2059" i="9"/>
  <c r="G2059" i="9"/>
  <c r="F2059" i="9"/>
  <c r="E2059" i="9"/>
  <c r="D2059" i="9"/>
  <c r="C2059" i="9"/>
  <c r="B2059" i="9"/>
  <c r="Q2058" i="9"/>
  <c r="P2058" i="9"/>
  <c r="O2058" i="9"/>
  <c r="N2058" i="9"/>
  <c r="M2058" i="9"/>
  <c r="L2058" i="9"/>
  <c r="K2058" i="9"/>
  <c r="J2058" i="9"/>
  <c r="I2058" i="9"/>
  <c r="H2058" i="9"/>
  <c r="G2058" i="9"/>
  <c r="F2058" i="9"/>
  <c r="E2058" i="9"/>
  <c r="D2058" i="9"/>
  <c r="C2058" i="9"/>
  <c r="B2058" i="9"/>
  <c r="Q2057" i="9"/>
  <c r="P2057" i="9"/>
  <c r="O2057" i="9"/>
  <c r="N2057" i="9"/>
  <c r="M2057" i="9"/>
  <c r="L2057" i="9"/>
  <c r="K2057" i="9"/>
  <c r="J2057" i="9"/>
  <c r="I2057" i="9"/>
  <c r="H2057" i="9"/>
  <c r="G2057" i="9"/>
  <c r="F2057" i="9"/>
  <c r="E2057" i="9"/>
  <c r="D2057" i="9"/>
  <c r="C2057" i="9"/>
  <c r="B2057" i="9"/>
  <c r="Q2056" i="9"/>
  <c r="P2056" i="9"/>
  <c r="O2056" i="9"/>
  <c r="N2056" i="9"/>
  <c r="M2056" i="9"/>
  <c r="L2056" i="9"/>
  <c r="K2056" i="9"/>
  <c r="J2056" i="9"/>
  <c r="I2056" i="9"/>
  <c r="H2056" i="9"/>
  <c r="G2056" i="9"/>
  <c r="F2056" i="9"/>
  <c r="E2056" i="9"/>
  <c r="D2056" i="9"/>
  <c r="C2056" i="9"/>
  <c r="B2056" i="9"/>
  <c r="Q2055" i="9"/>
  <c r="P2055" i="9"/>
  <c r="O2055" i="9"/>
  <c r="N2055" i="9"/>
  <c r="M2055" i="9"/>
  <c r="L2055" i="9"/>
  <c r="K2055" i="9"/>
  <c r="J2055" i="9"/>
  <c r="I2055" i="9"/>
  <c r="H2055" i="9"/>
  <c r="G2055" i="9"/>
  <c r="F2055" i="9"/>
  <c r="E2055" i="9"/>
  <c r="D2055" i="9"/>
  <c r="C2055" i="9"/>
  <c r="B2055" i="9"/>
  <c r="Q2054" i="9"/>
  <c r="P2054" i="9"/>
  <c r="O2054" i="9"/>
  <c r="N2054" i="9"/>
  <c r="M2054" i="9"/>
  <c r="L2054" i="9"/>
  <c r="K2054" i="9"/>
  <c r="J2054" i="9"/>
  <c r="I2054" i="9"/>
  <c r="H2054" i="9"/>
  <c r="G2054" i="9"/>
  <c r="F2054" i="9"/>
  <c r="E2054" i="9"/>
  <c r="D2054" i="9"/>
  <c r="C2054" i="9"/>
  <c r="B2054" i="9"/>
  <c r="Q2053" i="9"/>
  <c r="P2053" i="9"/>
  <c r="O2053" i="9"/>
  <c r="N2053" i="9"/>
  <c r="M2053" i="9"/>
  <c r="L2053" i="9"/>
  <c r="K2053" i="9"/>
  <c r="J2053" i="9"/>
  <c r="I2053" i="9"/>
  <c r="H2053" i="9"/>
  <c r="G2053" i="9"/>
  <c r="F2053" i="9"/>
  <c r="E2053" i="9"/>
  <c r="D2053" i="9"/>
  <c r="C2053" i="9"/>
  <c r="B2053" i="9"/>
  <c r="Q2052" i="9"/>
  <c r="P2052" i="9"/>
  <c r="O2052" i="9"/>
  <c r="N2052" i="9"/>
  <c r="M2052" i="9"/>
  <c r="L2052" i="9"/>
  <c r="K2052" i="9"/>
  <c r="J2052" i="9"/>
  <c r="I2052" i="9"/>
  <c r="H2052" i="9"/>
  <c r="G2052" i="9"/>
  <c r="F2052" i="9"/>
  <c r="E2052" i="9"/>
  <c r="D2052" i="9"/>
  <c r="C2052" i="9"/>
  <c r="B2052" i="9"/>
  <c r="Q2051" i="9"/>
  <c r="P2051" i="9"/>
  <c r="O2051" i="9"/>
  <c r="N2051" i="9"/>
  <c r="M2051" i="9"/>
  <c r="L2051" i="9"/>
  <c r="K2051" i="9"/>
  <c r="J2051" i="9"/>
  <c r="I2051" i="9"/>
  <c r="H2051" i="9"/>
  <c r="G2051" i="9"/>
  <c r="F2051" i="9"/>
  <c r="E2051" i="9"/>
  <c r="D2051" i="9"/>
  <c r="C2051" i="9"/>
  <c r="B2051" i="9"/>
  <c r="Q2050" i="9"/>
  <c r="P2050" i="9"/>
  <c r="O2050" i="9"/>
  <c r="N2050" i="9"/>
  <c r="M2050" i="9"/>
  <c r="L2050" i="9"/>
  <c r="K2050" i="9"/>
  <c r="J2050" i="9"/>
  <c r="I2050" i="9"/>
  <c r="H2050" i="9"/>
  <c r="G2050" i="9"/>
  <c r="F2050" i="9"/>
  <c r="E2050" i="9"/>
  <c r="D2050" i="9"/>
  <c r="C2050" i="9"/>
  <c r="B2050" i="9"/>
  <c r="Q2049" i="9"/>
  <c r="P2049" i="9"/>
  <c r="O2049" i="9"/>
  <c r="N2049" i="9"/>
  <c r="M2049" i="9"/>
  <c r="L2049" i="9"/>
  <c r="K2049" i="9"/>
  <c r="J2049" i="9"/>
  <c r="I2049" i="9"/>
  <c r="H2049" i="9"/>
  <c r="G2049" i="9"/>
  <c r="F2049" i="9"/>
  <c r="E2049" i="9"/>
  <c r="D2049" i="9"/>
  <c r="C2049" i="9"/>
  <c r="B2049" i="9"/>
  <c r="Q2048" i="9"/>
  <c r="P2048" i="9"/>
  <c r="O2048" i="9"/>
  <c r="N2048" i="9"/>
  <c r="M2048" i="9"/>
  <c r="L2048" i="9"/>
  <c r="K2048" i="9"/>
  <c r="J2048" i="9"/>
  <c r="I2048" i="9"/>
  <c r="H2048" i="9"/>
  <c r="G2048" i="9"/>
  <c r="F2048" i="9"/>
  <c r="E2048" i="9"/>
  <c r="D2048" i="9"/>
  <c r="C2048" i="9"/>
  <c r="B2048" i="9"/>
  <c r="Q2047" i="9"/>
  <c r="P2047" i="9"/>
  <c r="O2047" i="9"/>
  <c r="N2047" i="9"/>
  <c r="M2047" i="9"/>
  <c r="L2047" i="9"/>
  <c r="K2047" i="9"/>
  <c r="J2047" i="9"/>
  <c r="I2047" i="9"/>
  <c r="H2047" i="9"/>
  <c r="G2047" i="9"/>
  <c r="F2047" i="9"/>
  <c r="E2047" i="9"/>
  <c r="D2047" i="9"/>
  <c r="C2047" i="9"/>
  <c r="B2047" i="9"/>
  <c r="Q2046" i="9"/>
  <c r="P2046" i="9"/>
  <c r="O2046" i="9"/>
  <c r="N2046" i="9"/>
  <c r="M2046" i="9"/>
  <c r="L2046" i="9"/>
  <c r="K2046" i="9"/>
  <c r="J2046" i="9"/>
  <c r="I2046" i="9"/>
  <c r="H2046" i="9"/>
  <c r="G2046" i="9"/>
  <c r="F2046" i="9"/>
  <c r="E2046" i="9"/>
  <c r="D2046" i="9"/>
  <c r="C2046" i="9"/>
  <c r="B2046" i="9"/>
  <c r="Q2045" i="9"/>
  <c r="P2045" i="9"/>
  <c r="O2045" i="9"/>
  <c r="N2045" i="9"/>
  <c r="M2045" i="9"/>
  <c r="L2045" i="9"/>
  <c r="K2045" i="9"/>
  <c r="J2045" i="9"/>
  <c r="I2045" i="9"/>
  <c r="H2045" i="9"/>
  <c r="G2045" i="9"/>
  <c r="F2045" i="9"/>
  <c r="E2045" i="9"/>
  <c r="D2045" i="9"/>
  <c r="C2045" i="9"/>
  <c r="B2045" i="9"/>
  <c r="Q2044" i="9"/>
  <c r="P2044" i="9"/>
  <c r="O2044" i="9"/>
  <c r="N2044" i="9"/>
  <c r="M2044" i="9"/>
  <c r="L2044" i="9"/>
  <c r="K2044" i="9"/>
  <c r="J2044" i="9"/>
  <c r="I2044" i="9"/>
  <c r="H2044" i="9"/>
  <c r="G2044" i="9"/>
  <c r="F2044" i="9"/>
  <c r="E2044" i="9"/>
  <c r="D2044" i="9"/>
  <c r="C2044" i="9"/>
  <c r="B2044" i="9"/>
  <c r="Q2043" i="9"/>
  <c r="P2043" i="9"/>
  <c r="O2043" i="9"/>
  <c r="N2043" i="9"/>
  <c r="M2043" i="9"/>
  <c r="L2043" i="9"/>
  <c r="K2043" i="9"/>
  <c r="J2043" i="9"/>
  <c r="I2043" i="9"/>
  <c r="H2043" i="9"/>
  <c r="G2043" i="9"/>
  <c r="F2043" i="9"/>
  <c r="E2043" i="9"/>
  <c r="D2043" i="9"/>
  <c r="C2043" i="9"/>
  <c r="B2043" i="9"/>
  <c r="Q2042" i="9"/>
  <c r="P2042" i="9"/>
  <c r="O2042" i="9"/>
  <c r="N2042" i="9"/>
  <c r="M2042" i="9"/>
  <c r="L2042" i="9"/>
  <c r="K2042" i="9"/>
  <c r="J2042" i="9"/>
  <c r="I2042" i="9"/>
  <c r="H2042" i="9"/>
  <c r="G2042" i="9"/>
  <c r="F2042" i="9"/>
  <c r="E2042" i="9"/>
  <c r="D2042" i="9"/>
  <c r="C2042" i="9"/>
  <c r="B2042" i="9"/>
  <c r="Q2041" i="9"/>
  <c r="P2041" i="9"/>
  <c r="O2041" i="9"/>
  <c r="N2041" i="9"/>
  <c r="M2041" i="9"/>
  <c r="L2041" i="9"/>
  <c r="K2041" i="9"/>
  <c r="J2041" i="9"/>
  <c r="I2041" i="9"/>
  <c r="H2041" i="9"/>
  <c r="G2041" i="9"/>
  <c r="F2041" i="9"/>
  <c r="E2041" i="9"/>
  <c r="D2041" i="9"/>
  <c r="C2041" i="9"/>
  <c r="B2041" i="9"/>
  <c r="Q2040" i="9"/>
  <c r="P2040" i="9"/>
  <c r="O2040" i="9"/>
  <c r="N2040" i="9"/>
  <c r="M2040" i="9"/>
  <c r="L2040" i="9"/>
  <c r="K2040" i="9"/>
  <c r="J2040" i="9"/>
  <c r="I2040" i="9"/>
  <c r="H2040" i="9"/>
  <c r="G2040" i="9"/>
  <c r="F2040" i="9"/>
  <c r="E2040" i="9"/>
  <c r="D2040" i="9"/>
  <c r="C2040" i="9"/>
  <c r="B2040" i="9"/>
  <c r="Q2039" i="9"/>
  <c r="P2039" i="9"/>
  <c r="O2039" i="9"/>
  <c r="N2039" i="9"/>
  <c r="M2039" i="9"/>
  <c r="L2039" i="9"/>
  <c r="K2039" i="9"/>
  <c r="J2039" i="9"/>
  <c r="I2039" i="9"/>
  <c r="H2039" i="9"/>
  <c r="G2039" i="9"/>
  <c r="F2039" i="9"/>
  <c r="E2039" i="9"/>
  <c r="D2039" i="9"/>
  <c r="C2039" i="9"/>
  <c r="B2039" i="9"/>
  <c r="Q2038" i="9"/>
  <c r="P2038" i="9"/>
  <c r="O2038" i="9"/>
  <c r="N2038" i="9"/>
  <c r="M2038" i="9"/>
  <c r="L2038" i="9"/>
  <c r="K2038" i="9"/>
  <c r="J2038" i="9"/>
  <c r="I2038" i="9"/>
  <c r="H2038" i="9"/>
  <c r="G2038" i="9"/>
  <c r="F2038" i="9"/>
  <c r="E2038" i="9"/>
  <c r="D2038" i="9"/>
  <c r="C2038" i="9"/>
  <c r="B2038" i="9"/>
  <c r="Q2037" i="9"/>
  <c r="P2037" i="9"/>
  <c r="O2037" i="9"/>
  <c r="N2037" i="9"/>
  <c r="M2037" i="9"/>
  <c r="L2037" i="9"/>
  <c r="K2037" i="9"/>
  <c r="J2037" i="9"/>
  <c r="I2037" i="9"/>
  <c r="H2037" i="9"/>
  <c r="G2037" i="9"/>
  <c r="F2037" i="9"/>
  <c r="E2037" i="9"/>
  <c r="D2037" i="9"/>
  <c r="C2037" i="9"/>
  <c r="B2037" i="9"/>
  <c r="Q2036" i="9"/>
  <c r="P2036" i="9"/>
  <c r="O2036" i="9"/>
  <c r="N2036" i="9"/>
  <c r="M2036" i="9"/>
  <c r="L2036" i="9"/>
  <c r="K2036" i="9"/>
  <c r="J2036" i="9"/>
  <c r="I2036" i="9"/>
  <c r="H2036" i="9"/>
  <c r="G2036" i="9"/>
  <c r="F2036" i="9"/>
  <c r="E2036" i="9"/>
  <c r="D2036" i="9"/>
  <c r="C2036" i="9"/>
  <c r="B2036" i="9"/>
  <c r="Q2035" i="9"/>
  <c r="P2035" i="9"/>
  <c r="O2035" i="9"/>
  <c r="N2035" i="9"/>
  <c r="M2035" i="9"/>
  <c r="L2035" i="9"/>
  <c r="K2035" i="9"/>
  <c r="J2035" i="9"/>
  <c r="I2035" i="9"/>
  <c r="H2035" i="9"/>
  <c r="G2035" i="9"/>
  <c r="F2035" i="9"/>
  <c r="E2035" i="9"/>
  <c r="D2035" i="9"/>
  <c r="C2035" i="9"/>
  <c r="B2035" i="9"/>
  <c r="Q2034" i="9"/>
  <c r="P2034" i="9"/>
  <c r="O2034" i="9"/>
  <c r="N2034" i="9"/>
  <c r="M2034" i="9"/>
  <c r="L2034" i="9"/>
  <c r="K2034" i="9"/>
  <c r="J2034" i="9"/>
  <c r="I2034" i="9"/>
  <c r="H2034" i="9"/>
  <c r="G2034" i="9"/>
  <c r="F2034" i="9"/>
  <c r="E2034" i="9"/>
  <c r="D2034" i="9"/>
  <c r="C2034" i="9"/>
  <c r="B2034" i="9"/>
  <c r="Q2033" i="9"/>
  <c r="P2033" i="9"/>
  <c r="O2033" i="9"/>
  <c r="N2033" i="9"/>
  <c r="M2033" i="9"/>
  <c r="L2033" i="9"/>
  <c r="K2033" i="9"/>
  <c r="J2033" i="9"/>
  <c r="I2033" i="9"/>
  <c r="H2033" i="9"/>
  <c r="G2033" i="9"/>
  <c r="F2033" i="9"/>
  <c r="E2033" i="9"/>
  <c r="D2033" i="9"/>
  <c r="C2033" i="9"/>
  <c r="B2033" i="9"/>
  <c r="Q2032" i="9"/>
  <c r="P2032" i="9"/>
  <c r="O2032" i="9"/>
  <c r="N2032" i="9"/>
  <c r="M2032" i="9"/>
  <c r="L2032" i="9"/>
  <c r="K2032" i="9"/>
  <c r="J2032" i="9"/>
  <c r="I2032" i="9"/>
  <c r="H2032" i="9"/>
  <c r="G2032" i="9"/>
  <c r="F2032" i="9"/>
  <c r="E2032" i="9"/>
  <c r="D2032" i="9"/>
  <c r="C2032" i="9"/>
  <c r="B2032" i="9"/>
  <c r="Q2031" i="9"/>
  <c r="P2031" i="9"/>
  <c r="O2031" i="9"/>
  <c r="N2031" i="9"/>
  <c r="M2031" i="9"/>
  <c r="L2031" i="9"/>
  <c r="K2031" i="9"/>
  <c r="J2031" i="9"/>
  <c r="I2031" i="9"/>
  <c r="H2031" i="9"/>
  <c r="G2031" i="9"/>
  <c r="F2031" i="9"/>
  <c r="E2031" i="9"/>
  <c r="D2031" i="9"/>
  <c r="C2031" i="9"/>
  <c r="B2031" i="9"/>
  <c r="Q2030" i="9"/>
  <c r="P2030" i="9"/>
  <c r="O2030" i="9"/>
  <c r="N2030" i="9"/>
  <c r="M2030" i="9"/>
  <c r="L2030" i="9"/>
  <c r="K2030" i="9"/>
  <c r="J2030" i="9"/>
  <c r="I2030" i="9"/>
  <c r="H2030" i="9"/>
  <c r="G2030" i="9"/>
  <c r="F2030" i="9"/>
  <c r="E2030" i="9"/>
  <c r="D2030" i="9"/>
  <c r="C2030" i="9"/>
  <c r="B2030" i="9"/>
  <c r="Q2029" i="9"/>
  <c r="P2029" i="9"/>
  <c r="O2029" i="9"/>
  <c r="N2029" i="9"/>
  <c r="M2029" i="9"/>
  <c r="L2029" i="9"/>
  <c r="K2029" i="9"/>
  <c r="J2029" i="9"/>
  <c r="I2029" i="9"/>
  <c r="H2029" i="9"/>
  <c r="G2029" i="9"/>
  <c r="F2029" i="9"/>
  <c r="E2029" i="9"/>
  <c r="D2029" i="9"/>
  <c r="C2029" i="9"/>
  <c r="B2029" i="9"/>
  <c r="Q2028" i="9"/>
  <c r="P2028" i="9"/>
  <c r="O2028" i="9"/>
  <c r="N2028" i="9"/>
  <c r="M2028" i="9"/>
  <c r="L2028" i="9"/>
  <c r="K2028" i="9"/>
  <c r="J2028" i="9"/>
  <c r="I2028" i="9"/>
  <c r="H2028" i="9"/>
  <c r="G2028" i="9"/>
  <c r="F2028" i="9"/>
  <c r="E2028" i="9"/>
  <c r="D2028" i="9"/>
  <c r="C2028" i="9"/>
  <c r="B2028" i="9"/>
  <c r="Q2027" i="9"/>
  <c r="P2027" i="9"/>
  <c r="O2027" i="9"/>
  <c r="N2027" i="9"/>
  <c r="M2027" i="9"/>
  <c r="L2027" i="9"/>
  <c r="K2027" i="9"/>
  <c r="J2027" i="9"/>
  <c r="I2027" i="9"/>
  <c r="H2027" i="9"/>
  <c r="G2027" i="9"/>
  <c r="F2027" i="9"/>
  <c r="E2027" i="9"/>
  <c r="D2027" i="9"/>
  <c r="C2027" i="9"/>
  <c r="B2027" i="9"/>
  <c r="Q2026" i="9"/>
  <c r="P2026" i="9"/>
  <c r="O2026" i="9"/>
  <c r="N2026" i="9"/>
  <c r="M2026" i="9"/>
  <c r="L2026" i="9"/>
  <c r="K2026" i="9"/>
  <c r="J2026" i="9"/>
  <c r="I2026" i="9"/>
  <c r="H2026" i="9"/>
  <c r="G2026" i="9"/>
  <c r="F2026" i="9"/>
  <c r="E2026" i="9"/>
  <c r="D2026" i="9"/>
  <c r="C2026" i="9"/>
  <c r="B2026" i="9"/>
  <c r="Q2025" i="9"/>
  <c r="P2025" i="9"/>
  <c r="O2025" i="9"/>
  <c r="N2025" i="9"/>
  <c r="M2025" i="9"/>
  <c r="L2025" i="9"/>
  <c r="K2025" i="9"/>
  <c r="J2025" i="9"/>
  <c r="I2025" i="9"/>
  <c r="H2025" i="9"/>
  <c r="G2025" i="9"/>
  <c r="F2025" i="9"/>
  <c r="E2025" i="9"/>
  <c r="D2025" i="9"/>
  <c r="C2025" i="9"/>
  <c r="B2025" i="9"/>
  <c r="Q2024" i="9"/>
  <c r="P2024" i="9"/>
  <c r="O2024" i="9"/>
  <c r="N2024" i="9"/>
  <c r="M2024" i="9"/>
  <c r="L2024" i="9"/>
  <c r="K2024" i="9"/>
  <c r="J2024" i="9"/>
  <c r="I2024" i="9"/>
  <c r="H2024" i="9"/>
  <c r="G2024" i="9"/>
  <c r="F2024" i="9"/>
  <c r="E2024" i="9"/>
  <c r="D2024" i="9"/>
  <c r="C2024" i="9"/>
  <c r="B2024" i="9"/>
  <c r="Q2023" i="9"/>
  <c r="P2023" i="9"/>
  <c r="O2023" i="9"/>
  <c r="N2023" i="9"/>
  <c r="M2023" i="9"/>
  <c r="L2023" i="9"/>
  <c r="K2023" i="9"/>
  <c r="J2023" i="9"/>
  <c r="I2023" i="9"/>
  <c r="H2023" i="9"/>
  <c r="G2023" i="9"/>
  <c r="F2023" i="9"/>
  <c r="E2023" i="9"/>
  <c r="D2023" i="9"/>
  <c r="C2023" i="9"/>
  <c r="B2023" i="9"/>
  <c r="Q2022" i="9"/>
  <c r="P2022" i="9"/>
  <c r="O2022" i="9"/>
  <c r="N2022" i="9"/>
  <c r="M2022" i="9"/>
  <c r="L2022" i="9"/>
  <c r="K2022" i="9"/>
  <c r="J2022" i="9"/>
  <c r="I2022" i="9"/>
  <c r="H2022" i="9"/>
  <c r="G2022" i="9"/>
  <c r="F2022" i="9"/>
  <c r="E2022" i="9"/>
  <c r="D2022" i="9"/>
  <c r="C2022" i="9"/>
  <c r="B2022" i="9"/>
  <c r="Q2021" i="9"/>
  <c r="P2021" i="9"/>
  <c r="O2021" i="9"/>
  <c r="N2021" i="9"/>
  <c r="M2021" i="9"/>
  <c r="L2021" i="9"/>
  <c r="K2021" i="9"/>
  <c r="J2021" i="9"/>
  <c r="I2021" i="9"/>
  <c r="H2021" i="9"/>
  <c r="G2021" i="9"/>
  <c r="F2021" i="9"/>
  <c r="E2021" i="9"/>
  <c r="D2021" i="9"/>
  <c r="C2021" i="9"/>
  <c r="B2021" i="9"/>
  <c r="Q2020" i="9"/>
  <c r="P2020" i="9"/>
  <c r="O2020" i="9"/>
  <c r="N2020" i="9"/>
  <c r="M2020" i="9"/>
  <c r="L2020" i="9"/>
  <c r="K2020" i="9"/>
  <c r="J2020" i="9"/>
  <c r="I2020" i="9"/>
  <c r="H2020" i="9"/>
  <c r="G2020" i="9"/>
  <c r="F2020" i="9"/>
  <c r="E2020" i="9"/>
  <c r="D2020" i="9"/>
  <c r="C2020" i="9"/>
  <c r="B2020" i="9"/>
  <c r="Q2019" i="9"/>
  <c r="P2019" i="9"/>
  <c r="O2019" i="9"/>
  <c r="N2019" i="9"/>
  <c r="M2019" i="9"/>
  <c r="L2019" i="9"/>
  <c r="K2019" i="9"/>
  <c r="J2019" i="9"/>
  <c r="I2019" i="9"/>
  <c r="H2019" i="9"/>
  <c r="G2019" i="9"/>
  <c r="F2019" i="9"/>
  <c r="E2019" i="9"/>
  <c r="D2019" i="9"/>
  <c r="C2019" i="9"/>
  <c r="B2019" i="9"/>
  <c r="Q2018" i="9"/>
  <c r="P2018" i="9"/>
  <c r="O2018" i="9"/>
  <c r="N2018" i="9"/>
  <c r="M2018" i="9"/>
  <c r="L2018" i="9"/>
  <c r="K2018" i="9"/>
  <c r="J2018" i="9"/>
  <c r="I2018" i="9"/>
  <c r="H2018" i="9"/>
  <c r="G2018" i="9"/>
  <c r="F2018" i="9"/>
  <c r="E2018" i="9"/>
  <c r="D2018" i="9"/>
  <c r="C2018" i="9"/>
  <c r="B2018" i="9"/>
  <c r="Q2017" i="9"/>
  <c r="P2017" i="9"/>
  <c r="O2017" i="9"/>
  <c r="N2017" i="9"/>
  <c r="M2017" i="9"/>
  <c r="L2017" i="9"/>
  <c r="K2017" i="9"/>
  <c r="J2017" i="9"/>
  <c r="I2017" i="9"/>
  <c r="H2017" i="9"/>
  <c r="G2017" i="9"/>
  <c r="F2017" i="9"/>
  <c r="E2017" i="9"/>
  <c r="D2017" i="9"/>
  <c r="C2017" i="9"/>
  <c r="B2017" i="9"/>
  <c r="Q2016" i="9"/>
  <c r="P2016" i="9"/>
  <c r="O2016" i="9"/>
  <c r="N2016" i="9"/>
  <c r="M2016" i="9"/>
  <c r="L2016" i="9"/>
  <c r="K2016" i="9"/>
  <c r="J2016" i="9"/>
  <c r="I2016" i="9"/>
  <c r="H2016" i="9"/>
  <c r="G2016" i="9"/>
  <c r="F2016" i="9"/>
  <c r="E2016" i="9"/>
  <c r="D2016" i="9"/>
  <c r="C2016" i="9"/>
  <c r="B2016" i="9"/>
  <c r="Q2015" i="9"/>
  <c r="P2015" i="9"/>
  <c r="O2015" i="9"/>
  <c r="N2015" i="9"/>
  <c r="M2015" i="9"/>
  <c r="L2015" i="9"/>
  <c r="K2015" i="9"/>
  <c r="J2015" i="9"/>
  <c r="I2015" i="9"/>
  <c r="H2015" i="9"/>
  <c r="G2015" i="9"/>
  <c r="F2015" i="9"/>
  <c r="E2015" i="9"/>
  <c r="D2015" i="9"/>
  <c r="C2015" i="9"/>
  <c r="B2015" i="9"/>
  <c r="Q2014" i="9"/>
  <c r="P2014" i="9"/>
  <c r="O2014" i="9"/>
  <c r="N2014" i="9"/>
  <c r="M2014" i="9"/>
  <c r="L2014" i="9"/>
  <c r="K2014" i="9"/>
  <c r="J2014" i="9"/>
  <c r="I2014" i="9"/>
  <c r="H2014" i="9"/>
  <c r="G2014" i="9"/>
  <c r="F2014" i="9"/>
  <c r="E2014" i="9"/>
  <c r="D2014" i="9"/>
  <c r="C2014" i="9"/>
  <c r="B2014" i="9"/>
  <c r="Q2013" i="9"/>
  <c r="P2013" i="9"/>
  <c r="O2013" i="9"/>
  <c r="N2013" i="9"/>
  <c r="M2013" i="9"/>
  <c r="L2013" i="9"/>
  <c r="K2013" i="9"/>
  <c r="J2013" i="9"/>
  <c r="I2013" i="9"/>
  <c r="H2013" i="9"/>
  <c r="G2013" i="9"/>
  <c r="F2013" i="9"/>
  <c r="E2013" i="9"/>
  <c r="D2013" i="9"/>
  <c r="C2013" i="9"/>
  <c r="B2013" i="9"/>
  <c r="Q2012" i="9"/>
  <c r="P2012" i="9"/>
  <c r="O2012" i="9"/>
  <c r="N2012" i="9"/>
  <c r="M2012" i="9"/>
  <c r="L2012" i="9"/>
  <c r="K2012" i="9"/>
  <c r="J2012" i="9"/>
  <c r="I2012" i="9"/>
  <c r="H2012" i="9"/>
  <c r="G2012" i="9"/>
  <c r="F2012" i="9"/>
  <c r="E2012" i="9"/>
  <c r="D2012" i="9"/>
  <c r="C2012" i="9"/>
  <c r="B2012" i="9"/>
  <c r="Q2011" i="9"/>
  <c r="P2011" i="9"/>
  <c r="O2011" i="9"/>
  <c r="N2011" i="9"/>
  <c r="M2011" i="9"/>
  <c r="L2011" i="9"/>
  <c r="K2011" i="9"/>
  <c r="J2011" i="9"/>
  <c r="I2011" i="9"/>
  <c r="H2011" i="9"/>
  <c r="G2011" i="9"/>
  <c r="F2011" i="9"/>
  <c r="E2011" i="9"/>
  <c r="D2011" i="9"/>
  <c r="C2011" i="9"/>
  <c r="B2011" i="9"/>
  <c r="Q2010" i="9"/>
  <c r="P2010" i="9"/>
  <c r="O2010" i="9"/>
  <c r="N2010" i="9"/>
  <c r="M2010" i="9"/>
  <c r="L2010" i="9"/>
  <c r="K2010" i="9"/>
  <c r="J2010" i="9"/>
  <c r="I2010" i="9"/>
  <c r="H2010" i="9"/>
  <c r="G2010" i="9"/>
  <c r="F2010" i="9"/>
  <c r="E2010" i="9"/>
  <c r="D2010" i="9"/>
  <c r="C2010" i="9"/>
  <c r="B2010" i="9"/>
  <c r="Q2009" i="9"/>
  <c r="P2009" i="9"/>
  <c r="O2009" i="9"/>
  <c r="N2009" i="9"/>
  <c r="M2009" i="9"/>
  <c r="L2009" i="9"/>
  <c r="K2009" i="9"/>
  <c r="J2009" i="9"/>
  <c r="I2009" i="9"/>
  <c r="H2009" i="9"/>
  <c r="G2009" i="9"/>
  <c r="F2009" i="9"/>
  <c r="E2009" i="9"/>
  <c r="D2009" i="9"/>
  <c r="C2009" i="9"/>
  <c r="B2009" i="9"/>
  <c r="Q2008" i="9"/>
  <c r="P2008" i="9"/>
  <c r="O2008" i="9"/>
  <c r="N2008" i="9"/>
  <c r="M2008" i="9"/>
  <c r="L2008" i="9"/>
  <c r="K2008" i="9"/>
  <c r="J2008" i="9"/>
  <c r="I2008" i="9"/>
  <c r="H2008" i="9"/>
  <c r="G2008" i="9"/>
  <c r="F2008" i="9"/>
  <c r="E2008" i="9"/>
  <c r="D2008" i="9"/>
  <c r="C2008" i="9"/>
  <c r="B2008" i="9"/>
  <c r="Q2007" i="9"/>
  <c r="P2007" i="9"/>
  <c r="O2007" i="9"/>
  <c r="N2007" i="9"/>
  <c r="M2007" i="9"/>
  <c r="L2007" i="9"/>
  <c r="K2007" i="9"/>
  <c r="J2007" i="9"/>
  <c r="I2007" i="9"/>
  <c r="H2007" i="9"/>
  <c r="G2007" i="9"/>
  <c r="F2007" i="9"/>
  <c r="E2007" i="9"/>
  <c r="D2007" i="9"/>
  <c r="C2007" i="9"/>
  <c r="B2007" i="9"/>
  <c r="Q2006" i="9"/>
  <c r="P2006" i="9"/>
  <c r="O2006" i="9"/>
  <c r="N2006" i="9"/>
  <c r="M2006" i="9"/>
  <c r="L2006" i="9"/>
  <c r="K2006" i="9"/>
  <c r="J2006" i="9"/>
  <c r="I2006" i="9"/>
  <c r="H2006" i="9"/>
  <c r="G2006" i="9"/>
  <c r="F2006" i="9"/>
  <c r="E2006" i="9"/>
  <c r="D2006" i="9"/>
  <c r="C2006" i="9"/>
  <c r="B2006" i="9"/>
  <c r="Q2005" i="9"/>
  <c r="P2005" i="9"/>
  <c r="O2005" i="9"/>
  <c r="N2005" i="9"/>
  <c r="M2005" i="9"/>
  <c r="L2005" i="9"/>
  <c r="K2005" i="9"/>
  <c r="J2005" i="9"/>
  <c r="I2005" i="9"/>
  <c r="H2005" i="9"/>
  <c r="G2005" i="9"/>
  <c r="F2005" i="9"/>
  <c r="E2005" i="9"/>
  <c r="D2005" i="9"/>
  <c r="C2005" i="9"/>
  <c r="B2005" i="9"/>
  <c r="Q2004" i="9"/>
  <c r="P2004" i="9"/>
  <c r="O2004" i="9"/>
  <c r="N2004" i="9"/>
  <c r="M2004" i="9"/>
  <c r="L2004" i="9"/>
  <c r="K2004" i="9"/>
  <c r="J2004" i="9"/>
  <c r="I2004" i="9"/>
  <c r="H2004" i="9"/>
  <c r="G2004" i="9"/>
  <c r="F2004" i="9"/>
  <c r="E2004" i="9"/>
  <c r="D2004" i="9"/>
  <c r="C2004" i="9"/>
  <c r="B2004" i="9"/>
  <c r="Q2003" i="9"/>
  <c r="P2003" i="9"/>
  <c r="O2003" i="9"/>
  <c r="N2003" i="9"/>
  <c r="M2003" i="9"/>
  <c r="L2003" i="9"/>
  <c r="K2003" i="9"/>
  <c r="J2003" i="9"/>
  <c r="I2003" i="9"/>
  <c r="H2003" i="9"/>
  <c r="G2003" i="9"/>
  <c r="F2003" i="9"/>
  <c r="E2003" i="9"/>
  <c r="D2003" i="9"/>
  <c r="C2003" i="9"/>
  <c r="B2003" i="9"/>
  <c r="Q2002" i="9"/>
  <c r="P2002" i="9"/>
  <c r="O2002" i="9"/>
  <c r="N2002" i="9"/>
  <c r="M2002" i="9"/>
  <c r="L2002" i="9"/>
  <c r="K2002" i="9"/>
  <c r="J2002" i="9"/>
  <c r="I2002" i="9"/>
  <c r="H2002" i="9"/>
  <c r="G2002" i="9"/>
  <c r="F2002" i="9"/>
  <c r="E2002" i="9"/>
  <c r="D2002" i="9"/>
  <c r="C2002" i="9"/>
  <c r="B2002" i="9"/>
  <c r="Q2001" i="9"/>
  <c r="P2001" i="9"/>
  <c r="O2001" i="9"/>
  <c r="N2001" i="9"/>
  <c r="M2001" i="9"/>
  <c r="L2001" i="9"/>
  <c r="K2001" i="9"/>
  <c r="J2001" i="9"/>
  <c r="I2001" i="9"/>
  <c r="H2001" i="9"/>
  <c r="G2001" i="9"/>
  <c r="F2001" i="9"/>
  <c r="E2001" i="9"/>
  <c r="D2001" i="9"/>
  <c r="C2001" i="9"/>
  <c r="B2001" i="9"/>
  <c r="Q2000" i="9"/>
  <c r="P2000" i="9"/>
  <c r="O2000" i="9"/>
  <c r="N2000" i="9"/>
  <c r="M2000" i="9"/>
  <c r="L2000" i="9"/>
  <c r="K2000" i="9"/>
  <c r="J2000" i="9"/>
  <c r="I2000" i="9"/>
  <c r="H2000" i="9"/>
  <c r="G2000" i="9"/>
  <c r="F2000" i="9"/>
  <c r="E2000" i="9"/>
  <c r="D2000" i="9"/>
  <c r="C2000" i="9"/>
  <c r="B2000" i="9"/>
  <c r="Q1999" i="9"/>
  <c r="P1999" i="9"/>
  <c r="O1999" i="9"/>
  <c r="N1999" i="9"/>
  <c r="M1999" i="9"/>
  <c r="L1999" i="9"/>
  <c r="K1999" i="9"/>
  <c r="J1999" i="9"/>
  <c r="I1999" i="9"/>
  <c r="H1999" i="9"/>
  <c r="G1999" i="9"/>
  <c r="F1999" i="9"/>
  <c r="E1999" i="9"/>
  <c r="D1999" i="9"/>
  <c r="C1999" i="9"/>
  <c r="B1999" i="9"/>
  <c r="Q1998" i="9"/>
  <c r="P1998" i="9"/>
  <c r="O1998" i="9"/>
  <c r="N1998" i="9"/>
  <c r="M1998" i="9"/>
  <c r="L1998" i="9"/>
  <c r="K1998" i="9"/>
  <c r="J1998" i="9"/>
  <c r="I1998" i="9"/>
  <c r="H1998" i="9"/>
  <c r="G1998" i="9"/>
  <c r="F1998" i="9"/>
  <c r="E1998" i="9"/>
  <c r="D1998" i="9"/>
  <c r="C1998" i="9"/>
  <c r="B1998" i="9"/>
  <c r="Q1997" i="9"/>
  <c r="P1997" i="9"/>
  <c r="O1997" i="9"/>
  <c r="N1997" i="9"/>
  <c r="M1997" i="9"/>
  <c r="L1997" i="9"/>
  <c r="K1997" i="9"/>
  <c r="J1997" i="9"/>
  <c r="I1997" i="9"/>
  <c r="H1997" i="9"/>
  <c r="G1997" i="9"/>
  <c r="F1997" i="9"/>
  <c r="E1997" i="9"/>
  <c r="D1997" i="9"/>
  <c r="C1997" i="9"/>
  <c r="B1997" i="9"/>
  <c r="Q1996" i="9"/>
  <c r="P1996" i="9"/>
  <c r="O1996" i="9"/>
  <c r="N1996" i="9"/>
  <c r="M1996" i="9"/>
  <c r="L1996" i="9"/>
  <c r="K1996" i="9"/>
  <c r="J1996" i="9"/>
  <c r="I1996" i="9"/>
  <c r="H1996" i="9"/>
  <c r="G1996" i="9"/>
  <c r="F1996" i="9"/>
  <c r="E1996" i="9"/>
  <c r="D1996" i="9"/>
  <c r="C1996" i="9"/>
  <c r="B1996" i="9"/>
  <c r="Q1995" i="9"/>
  <c r="P1995" i="9"/>
  <c r="O1995" i="9"/>
  <c r="N1995" i="9"/>
  <c r="M1995" i="9"/>
  <c r="L1995" i="9"/>
  <c r="K1995" i="9"/>
  <c r="J1995" i="9"/>
  <c r="I1995" i="9"/>
  <c r="H1995" i="9"/>
  <c r="G1995" i="9"/>
  <c r="F1995" i="9"/>
  <c r="E1995" i="9"/>
  <c r="D1995" i="9"/>
  <c r="C1995" i="9"/>
  <c r="B1995" i="9"/>
  <c r="Q1994" i="9"/>
  <c r="P1994" i="9"/>
  <c r="O1994" i="9"/>
  <c r="N1994" i="9"/>
  <c r="M1994" i="9"/>
  <c r="L1994" i="9"/>
  <c r="K1994" i="9"/>
  <c r="J1994" i="9"/>
  <c r="I1994" i="9"/>
  <c r="H1994" i="9"/>
  <c r="G1994" i="9"/>
  <c r="F1994" i="9"/>
  <c r="E1994" i="9"/>
  <c r="D1994" i="9"/>
  <c r="C1994" i="9"/>
  <c r="B1994" i="9"/>
  <c r="Q1993" i="9"/>
  <c r="P1993" i="9"/>
  <c r="O1993" i="9"/>
  <c r="N1993" i="9"/>
  <c r="M1993" i="9"/>
  <c r="L1993" i="9"/>
  <c r="K1993" i="9"/>
  <c r="J1993" i="9"/>
  <c r="I1993" i="9"/>
  <c r="H1993" i="9"/>
  <c r="G1993" i="9"/>
  <c r="F1993" i="9"/>
  <c r="E1993" i="9"/>
  <c r="D1993" i="9"/>
  <c r="C1993" i="9"/>
  <c r="B1993" i="9"/>
  <c r="Q1992" i="9"/>
  <c r="P1992" i="9"/>
  <c r="O1992" i="9"/>
  <c r="N1992" i="9"/>
  <c r="M1992" i="9"/>
  <c r="L1992" i="9"/>
  <c r="K1992" i="9"/>
  <c r="J1992" i="9"/>
  <c r="I1992" i="9"/>
  <c r="H1992" i="9"/>
  <c r="G1992" i="9"/>
  <c r="F1992" i="9"/>
  <c r="E1992" i="9"/>
  <c r="D1992" i="9"/>
  <c r="C1992" i="9"/>
  <c r="B1992" i="9"/>
  <c r="Q1991" i="9"/>
  <c r="P1991" i="9"/>
  <c r="O1991" i="9"/>
  <c r="N1991" i="9"/>
  <c r="M1991" i="9"/>
  <c r="L1991" i="9"/>
  <c r="K1991" i="9"/>
  <c r="J1991" i="9"/>
  <c r="I1991" i="9"/>
  <c r="H1991" i="9"/>
  <c r="G1991" i="9"/>
  <c r="F1991" i="9"/>
  <c r="E1991" i="9"/>
  <c r="D1991" i="9"/>
  <c r="C1991" i="9"/>
  <c r="B1991" i="9"/>
  <c r="Q1990" i="9"/>
  <c r="P1990" i="9"/>
  <c r="O1990" i="9"/>
  <c r="N1990" i="9"/>
  <c r="M1990" i="9"/>
  <c r="L1990" i="9"/>
  <c r="K1990" i="9"/>
  <c r="J1990" i="9"/>
  <c r="I1990" i="9"/>
  <c r="H1990" i="9"/>
  <c r="G1990" i="9"/>
  <c r="F1990" i="9"/>
  <c r="E1990" i="9"/>
  <c r="D1990" i="9"/>
  <c r="C1990" i="9"/>
  <c r="B1990" i="9"/>
  <c r="Q1989" i="9"/>
  <c r="P1989" i="9"/>
  <c r="O1989" i="9"/>
  <c r="N1989" i="9"/>
  <c r="M1989" i="9"/>
  <c r="L1989" i="9"/>
  <c r="K1989" i="9"/>
  <c r="J1989" i="9"/>
  <c r="I1989" i="9"/>
  <c r="H1989" i="9"/>
  <c r="G1989" i="9"/>
  <c r="F1989" i="9"/>
  <c r="E1989" i="9"/>
  <c r="D1989" i="9"/>
  <c r="C1989" i="9"/>
  <c r="B1989" i="9"/>
  <c r="Q1988" i="9"/>
  <c r="P1988" i="9"/>
  <c r="O1988" i="9"/>
  <c r="N1988" i="9"/>
  <c r="M1988" i="9"/>
  <c r="L1988" i="9"/>
  <c r="K1988" i="9"/>
  <c r="J1988" i="9"/>
  <c r="I1988" i="9"/>
  <c r="H1988" i="9"/>
  <c r="G1988" i="9"/>
  <c r="F1988" i="9"/>
  <c r="E1988" i="9"/>
  <c r="D1988" i="9"/>
  <c r="C1988" i="9"/>
  <c r="B1988" i="9"/>
  <c r="Q1987" i="9"/>
  <c r="P1987" i="9"/>
  <c r="O1987" i="9"/>
  <c r="N1987" i="9"/>
  <c r="M1987" i="9"/>
  <c r="L1987" i="9"/>
  <c r="K1987" i="9"/>
  <c r="J1987" i="9"/>
  <c r="I1987" i="9"/>
  <c r="H1987" i="9"/>
  <c r="G1987" i="9"/>
  <c r="F1987" i="9"/>
  <c r="E1987" i="9"/>
  <c r="D1987" i="9"/>
  <c r="C1987" i="9"/>
  <c r="B1987" i="9"/>
  <c r="Q1986" i="9"/>
  <c r="P1986" i="9"/>
  <c r="O1986" i="9"/>
  <c r="N1986" i="9"/>
  <c r="M1986" i="9"/>
  <c r="L1986" i="9"/>
  <c r="K1986" i="9"/>
  <c r="J1986" i="9"/>
  <c r="I1986" i="9"/>
  <c r="H1986" i="9"/>
  <c r="G1986" i="9"/>
  <c r="F1986" i="9"/>
  <c r="E1986" i="9"/>
  <c r="D1986" i="9"/>
  <c r="C1986" i="9"/>
  <c r="B1986" i="9"/>
  <c r="Q1985" i="9"/>
  <c r="P1985" i="9"/>
  <c r="O1985" i="9"/>
  <c r="N1985" i="9"/>
  <c r="M1985" i="9"/>
  <c r="L1985" i="9"/>
  <c r="K1985" i="9"/>
  <c r="J1985" i="9"/>
  <c r="I1985" i="9"/>
  <c r="H1985" i="9"/>
  <c r="G1985" i="9"/>
  <c r="F1985" i="9"/>
  <c r="E1985" i="9"/>
  <c r="D1985" i="9"/>
  <c r="C1985" i="9"/>
  <c r="B1985" i="9"/>
  <c r="Q1984" i="9"/>
  <c r="P1984" i="9"/>
  <c r="O1984" i="9"/>
  <c r="N1984" i="9"/>
  <c r="M1984" i="9"/>
  <c r="L1984" i="9"/>
  <c r="K1984" i="9"/>
  <c r="J1984" i="9"/>
  <c r="I1984" i="9"/>
  <c r="H1984" i="9"/>
  <c r="G1984" i="9"/>
  <c r="F1984" i="9"/>
  <c r="E1984" i="9"/>
  <c r="D1984" i="9"/>
  <c r="C1984" i="9"/>
  <c r="B1984" i="9"/>
  <c r="Q1983" i="9"/>
  <c r="P1983" i="9"/>
  <c r="O1983" i="9"/>
  <c r="N1983" i="9"/>
  <c r="M1983" i="9"/>
  <c r="L1983" i="9"/>
  <c r="K1983" i="9"/>
  <c r="J1983" i="9"/>
  <c r="I1983" i="9"/>
  <c r="H1983" i="9"/>
  <c r="G1983" i="9"/>
  <c r="F1983" i="9"/>
  <c r="E1983" i="9"/>
  <c r="D1983" i="9"/>
  <c r="C1983" i="9"/>
  <c r="B1983" i="9"/>
  <c r="Q1982" i="9"/>
  <c r="P1982" i="9"/>
  <c r="O1982" i="9"/>
  <c r="N1982" i="9"/>
  <c r="M1982" i="9"/>
  <c r="L1982" i="9"/>
  <c r="K1982" i="9"/>
  <c r="J1982" i="9"/>
  <c r="I1982" i="9"/>
  <c r="H1982" i="9"/>
  <c r="G1982" i="9"/>
  <c r="F1982" i="9"/>
  <c r="E1982" i="9"/>
  <c r="D1982" i="9"/>
  <c r="C1982" i="9"/>
  <c r="B1982" i="9"/>
  <c r="Q1981" i="9"/>
  <c r="P1981" i="9"/>
  <c r="O1981" i="9"/>
  <c r="N1981" i="9"/>
  <c r="M1981" i="9"/>
  <c r="L1981" i="9"/>
  <c r="K1981" i="9"/>
  <c r="J1981" i="9"/>
  <c r="I1981" i="9"/>
  <c r="H1981" i="9"/>
  <c r="G1981" i="9"/>
  <c r="F1981" i="9"/>
  <c r="E1981" i="9"/>
  <c r="D1981" i="9"/>
  <c r="C1981" i="9"/>
  <c r="B1981" i="9"/>
  <c r="Q1980" i="9"/>
  <c r="P1980" i="9"/>
  <c r="O1980" i="9"/>
  <c r="N1980" i="9"/>
  <c r="M1980" i="9"/>
  <c r="L1980" i="9"/>
  <c r="K1980" i="9"/>
  <c r="J1980" i="9"/>
  <c r="I1980" i="9"/>
  <c r="H1980" i="9"/>
  <c r="G1980" i="9"/>
  <c r="F1980" i="9"/>
  <c r="E1980" i="9"/>
  <c r="D1980" i="9"/>
  <c r="C1980" i="9"/>
  <c r="B1980" i="9"/>
  <c r="Q1979" i="9"/>
  <c r="P1979" i="9"/>
  <c r="O1979" i="9"/>
  <c r="N1979" i="9"/>
  <c r="M1979" i="9"/>
  <c r="L1979" i="9"/>
  <c r="K1979" i="9"/>
  <c r="J1979" i="9"/>
  <c r="I1979" i="9"/>
  <c r="H1979" i="9"/>
  <c r="G1979" i="9"/>
  <c r="F1979" i="9"/>
  <c r="E1979" i="9"/>
  <c r="D1979" i="9"/>
  <c r="C1979" i="9"/>
  <c r="B1979" i="9"/>
  <c r="Q1978" i="9"/>
  <c r="P1978" i="9"/>
  <c r="O1978" i="9"/>
  <c r="N1978" i="9"/>
  <c r="M1978" i="9"/>
  <c r="L1978" i="9"/>
  <c r="K1978" i="9"/>
  <c r="J1978" i="9"/>
  <c r="I1978" i="9"/>
  <c r="H1978" i="9"/>
  <c r="G1978" i="9"/>
  <c r="F1978" i="9"/>
  <c r="E1978" i="9"/>
  <c r="D1978" i="9"/>
  <c r="C1978" i="9"/>
  <c r="B1978" i="9"/>
  <c r="Q1977" i="9"/>
  <c r="P1977" i="9"/>
  <c r="O1977" i="9"/>
  <c r="N1977" i="9"/>
  <c r="M1977" i="9"/>
  <c r="L1977" i="9"/>
  <c r="K1977" i="9"/>
  <c r="J1977" i="9"/>
  <c r="I1977" i="9"/>
  <c r="H1977" i="9"/>
  <c r="G1977" i="9"/>
  <c r="F1977" i="9"/>
  <c r="E1977" i="9"/>
  <c r="D1977" i="9"/>
  <c r="C1977" i="9"/>
  <c r="B1977" i="9"/>
  <c r="Q1976" i="9"/>
  <c r="P1976" i="9"/>
  <c r="O1976" i="9"/>
  <c r="N1976" i="9"/>
  <c r="M1976" i="9"/>
  <c r="L1976" i="9"/>
  <c r="K1976" i="9"/>
  <c r="J1976" i="9"/>
  <c r="I1976" i="9"/>
  <c r="H1976" i="9"/>
  <c r="G1976" i="9"/>
  <c r="F1976" i="9"/>
  <c r="E1976" i="9"/>
  <c r="D1976" i="9"/>
  <c r="C1976" i="9"/>
  <c r="B1976" i="9"/>
  <c r="Q1975" i="9"/>
  <c r="P1975" i="9"/>
  <c r="O1975" i="9"/>
  <c r="N1975" i="9"/>
  <c r="M1975" i="9"/>
  <c r="L1975" i="9"/>
  <c r="K1975" i="9"/>
  <c r="J1975" i="9"/>
  <c r="I1975" i="9"/>
  <c r="H1975" i="9"/>
  <c r="G1975" i="9"/>
  <c r="F1975" i="9"/>
  <c r="E1975" i="9"/>
  <c r="D1975" i="9"/>
  <c r="C1975" i="9"/>
  <c r="B1975" i="9"/>
  <c r="Q1974" i="9"/>
  <c r="P1974" i="9"/>
  <c r="O1974" i="9"/>
  <c r="N1974" i="9"/>
  <c r="M1974" i="9"/>
  <c r="L1974" i="9"/>
  <c r="K1974" i="9"/>
  <c r="J1974" i="9"/>
  <c r="I1974" i="9"/>
  <c r="H1974" i="9"/>
  <c r="G1974" i="9"/>
  <c r="F1974" i="9"/>
  <c r="E1974" i="9"/>
  <c r="D1974" i="9"/>
  <c r="C1974" i="9"/>
  <c r="B1974" i="9"/>
  <c r="Q1973" i="9"/>
  <c r="P1973" i="9"/>
  <c r="O1973" i="9"/>
  <c r="N1973" i="9"/>
  <c r="M1973" i="9"/>
  <c r="L1973" i="9"/>
  <c r="K1973" i="9"/>
  <c r="J1973" i="9"/>
  <c r="I1973" i="9"/>
  <c r="H1973" i="9"/>
  <c r="G1973" i="9"/>
  <c r="F1973" i="9"/>
  <c r="E1973" i="9"/>
  <c r="D1973" i="9"/>
  <c r="C1973" i="9"/>
  <c r="B1973" i="9"/>
  <c r="Q1972" i="9"/>
  <c r="P1972" i="9"/>
  <c r="O1972" i="9"/>
  <c r="N1972" i="9"/>
  <c r="M1972" i="9"/>
  <c r="L1972" i="9"/>
  <c r="K1972" i="9"/>
  <c r="J1972" i="9"/>
  <c r="I1972" i="9"/>
  <c r="H1972" i="9"/>
  <c r="G1972" i="9"/>
  <c r="F1972" i="9"/>
  <c r="E1972" i="9"/>
  <c r="D1972" i="9"/>
  <c r="C1972" i="9"/>
  <c r="B1972" i="9"/>
  <c r="Q1971" i="9"/>
  <c r="P1971" i="9"/>
  <c r="O1971" i="9"/>
  <c r="N1971" i="9"/>
  <c r="M1971" i="9"/>
  <c r="L1971" i="9"/>
  <c r="K1971" i="9"/>
  <c r="J1971" i="9"/>
  <c r="I1971" i="9"/>
  <c r="H1971" i="9"/>
  <c r="G1971" i="9"/>
  <c r="F1971" i="9"/>
  <c r="E1971" i="9"/>
  <c r="D1971" i="9"/>
  <c r="C1971" i="9"/>
  <c r="B1971" i="9"/>
  <c r="Q1970" i="9"/>
  <c r="P1970" i="9"/>
  <c r="O1970" i="9"/>
  <c r="N1970" i="9"/>
  <c r="M1970" i="9"/>
  <c r="L1970" i="9"/>
  <c r="K1970" i="9"/>
  <c r="J1970" i="9"/>
  <c r="I1970" i="9"/>
  <c r="H1970" i="9"/>
  <c r="G1970" i="9"/>
  <c r="F1970" i="9"/>
  <c r="E1970" i="9"/>
  <c r="D1970" i="9"/>
  <c r="C1970" i="9"/>
  <c r="B1970" i="9"/>
  <c r="Q1969" i="9"/>
  <c r="P1969" i="9"/>
  <c r="O1969" i="9"/>
  <c r="N1969" i="9"/>
  <c r="M1969" i="9"/>
  <c r="L1969" i="9"/>
  <c r="K1969" i="9"/>
  <c r="J1969" i="9"/>
  <c r="I1969" i="9"/>
  <c r="H1969" i="9"/>
  <c r="G1969" i="9"/>
  <c r="F1969" i="9"/>
  <c r="E1969" i="9"/>
  <c r="D1969" i="9"/>
  <c r="C1969" i="9"/>
  <c r="B1969" i="9"/>
  <c r="Q1968" i="9"/>
  <c r="P1968" i="9"/>
  <c r="O1968" i="9"/>
  <c r="N1968" i="9"/>
  <c r="M1968" i="9"/>
  <c r="L1968" i="9"/>
  <c r="K1968" i="9"/>
  <c r="J1968" i="9"/>
  <c r="I1968" i="9"/>
  <c r="H1968" i="9"/>
  <c r="G1968" i="9"/>
  <c r="F1968" i="9"/>
  <c r="E1968" i="9"/>
  <c r="D1968" i="9"/>
  <c r="C1968" i="9"/>
  <c r="B1968" i="9"/>
  <c r="Q1967" i="9"/>
  <c r="P1967" i="9"/>
  <c r="O1967" i="9"/>
  <c r="N1967" i="9"/>
  <c r="M1967" i="9"/>
  <c r="L1967" i="9"/>
  <c r="K1967" i="9"/>
  <c r="J1967" i="9"/>
  <c r="I1967" i="9"/>
  <c r="H1967" i="9"/>
  <c r="G1967" i="9"/>
  <c r="F1967" i="9"/>
  <c r="E1967" i="9"/>
  <c r="D1967" i="9"/>
  <c r="C1967" i="9"/>
  <c r="B1967" i="9"/>
  <c r="Q1966" i="9"/>
  <c r="P1966" i="9"/>
  <c r="O1966" i="9"/>
  <c r="N1966" i="9"/>
  <c r="M1966" i="9"/>
  <c r="L1966" i="9"/>
  <c r="K1966" i="9"/>
  <c r="J1966" i="9"/>
  <c r="I1966" i="9"/>
  <c r="H1966" i="9"/>
  <c r="G1966" i="9"/>
  <c r="F1966" i="9"/>
  <c r="E1966" i="9"/>
  <c r="D1966" i="9"/>
  <c r="C1966" i="9"/>
  <c r="B1966" i="9"/>
  <c r="Q1965" i="9"/>
  <c r="P1965" i="9"/>
  <c r="O1965" i="9"/>
  <c r="N1965" i="9"/>
  <c r="M1965" i="9"/>
  <c r="L1965" i="9"/>
  <c r="K1965" i="9"/>
  <c r="J1965" i="9"/>
  <c r="I1965" i="9"/>
  <c r="H1965" i="9"/>
  <c r="G1965" i="9"/>
  <c r="F1965" i="9"/>
  <c r="E1965" i="9"/>
  <c r="D1965" i="9"/>
  <c r="C1965" i="9"/>
  <c r="B1965" i="9"/>
  <c r="Q1964" i="9"/>
  <c r="P1964" i="9"/>
  <c r="O1964" i="9"/>
  <c r="N1964" i="9"/>
  <c r="M1964" i="9"/>
  <c r="L1964" i="9"/>
  <c r="K1964" i="9"/>
  <c r="J1964" i="9"/>
  <c r="I1964" i="9"/>
  <c r="H1964" i="9"/>
  <c r="G1964" i="9"/>
  <c r="F1964" i="9"/>
  <c r="E1964" i="9"/>
  <c r="D1964" i="9"/>
  <c r="C1964" i="9"/>
  <c r="B1964" i="9"/>
  <c r="Q1963" i="9"/>
  <c r="P1963" i="9"/>
  <c r="O1963" i="9"/>
  <c r="N1963" i="9"/>
  <c r="M1963" i="9"/>
  <c r="L1963" i="9"/>
  <c r="K1963" i="9"/>
  <c r="J1963" i="9"/>
  <c r="I1963" i="9"/>
  <c r="H1963" i="9"/>
  <c r="G1963" i="9"/>
  <c r="F1963" i="9"/>
  <c r="E1963" i="9"/>
  <c r="D1963" i="9"/>
  <c r="C1963" i="9"/>
  <c r="B1963" i="9"/>
  <c r="Q1962" i="9"/>
  <c r="P1962" i="9"/>
  <c r="O1962" i="9"/>
  <c r="N1962" i="9"/>
  <c r="M1962" i="9"/>
  <c r="L1962" i="9"/>
  <c r="K1962" i="9"/>
  <c r="J1962" i="9"/>
  <c r="I1962" i="9"/>
  <c r="H1962" i="9"/>
  <c r="G1962" i="9"/>
  <c r="F1962" i="9"/>
  <c r="E1962" i="9"/>
  <c r="D1962" i="9"/>
  <c r="C1962" i="9"/>
  <c r="B1962" i="9"/>
  <c r="Q1961" i="9"/>
  <c r="P1961" i="9"/>
  <c r="O1961" i="9"/>
  <c r="N1961" i="9"/>
  <c r="M1961" i="9"/>
  <c r="L1961" i="9"/>
  <c r="K1961" i="9"/>
  <c r="J1961" i="9"/>
  <c r="I1961" i="9"/>
  <c r="H1961" i="9"/>
  <c r="G1961" i="9"/>
  <c r="F1961" i="9"/>
  <c r="E1961" i="9"/>
  <c r="D1961" i="9"/>
  <c r="C1961" i="9"/>
  <c r="B1961" i="9"/>
  <c r="Q1960" i="9"/>
  <c r="P1960" i="9"/>
  <c r="O1960" i="9"/>
  <c r="N1960" i="9"/>
  <c r="M1960" i="9"/>
  <c r="L1960" i="9"/>
  <c r="K1960" i="9"/>
  <c r="J1960" i="9"/>
  <c r="I1960" i="9"/>
  <c r="H1960" i="9"/>
  <c r="G1960" i="9"/>
  <c r="F1960" i="9"/>
  <c r="E1960" i="9"/>
  <c r="D1960" i="9"/>
  <c r="C1960" i="9"/>
  <c r="B1960" i="9"/>
  <c r="Q1959" i="9"/>
  <c r="P1959" i="9"/>
  <c r="O1959" i="9"/>
  <c r="N1959" i="9"/>
  <c r="M1959" i="9"/>
  <c r="L1959" i="9"/>
  <c r="K1959" i="9"/>
  <c r="J1959" i="9"/>
  <c r="I1959" i="9"/>
  <c r="H1959" i="9"/>
  <c r="G1959" i="9"/>
  <c r="F1959" i="9"/>
  <c r="E1959" i="9"/>
  <c r="D1959" i="9"/>
  <c r="C1959" i="9"/>
  <c r="B1959" i="9"/>
  <c r="Q1958" i="9"/>
  <c r="P1958" i="9"/>
  <c r="O1958" i="9"/>
  <c r="N1958" i="9"/>
  <c r="M1958" i="9"/>
  <c r="L1958" i="9"/>
  <c r="K1958" i="9"/>
  <c r="J1958" i="9"/>
  <c r="I1958" i="9"/>
  <c r="H1958" i="9"/>
  <c r="G1958" i="9"/>
  <c r="F1958" i="9"/>
  <c r="E1958" i="9"/>
  <c r="D1958" i="9"/>
  <c r="C1958" i="9"/>
  <c r="B1958" i="9"/>
  <c r="Q1957" i="9"/>
  <c r="P1957" i="9"/>
  <c r="O1957" i="9"/>
  <c r="N1957" i="9"/>
  <c r="M1957" i="9"/>
  <c r="L1957" i="9"/>
  <c r="K1957" i="9"/>
  <c r="J1957" i="9"/>
  <c r="I1957" i="9"/>
  <c r="H1957" i="9"/>
  <c r="G1957" i="9"/>
  <c r="F1957" i="9"/>
  <c r="E1957" i="9"/>
  <c r="D1957" i="9"/>
  <c r="C1957" i="9"/>
  <c r="B1957" i="9"/>
  <c r="Q1956" i="9"/>
  <c r="P1956" i="9"/>
  <c r="O1956" i="9"/>
  <c r="N1956" i="9"/>
  <c r="M1956" i="9"/>
  <c r="L1956" i="9"/>
  <c r="K1956" i="9"/>
  <c r="J1956" i="9"/>
  <c r="I1956" i="9"/>
  <c r="H1956" i="9"/>
  <c r="G1956" i="9"/>
  <c r="F1956" i="9"/>
  <c r="E1956" i="9"/>
  <c r="D1956" i="9"/>
  <c r="C1956" i="9"/>
  <c r="B1956" i="9"/>
  <c r="Q1955" i="9"/>
  <c r="P1955" i="9"/>
  <c r="O1955" i="9"/>
  <c r="N1955" i="9"/>
  <c r="M1955" i="9"/>
  <c r="L1955" i="9"/>
  <c r="K1955" i="9"/>
  <c r="J1955" i="9"/>
  <c r="I1955" i="9"/>
  <c r="H1955" i="9"/>
  <c r="G1955" i="9"/>
  <c r="F1955" i="9"/>
  <c r="E1955" i="9"/>
  <c r="D1955" i="9"/>
  <c r="C1955" i="9"/>
  <c r="B1955" i="9"/>
  <c r="Q1954" i="9"/>
  <c r="P1954" i="9"/>
  <c r="O1954" i="9"/>
  <c r="N1954" i="9"/>
  <c r="M1954" i="9"/>
  <c r="L1954" i="9"/>
  <c r="K1954" i="9"/>
  <c r="J1954" i="9"/>
  <c r="I1954" i="9"/>
  <c r="H1954" i="9"/>
  <c r="G1954" i="9"/>
  <c r="F1954" i="9"/>
  <c r="E1954" i="9"/>
  <c r="D1954" i="9"/>
  <c r="C1954" i="9"/>
  <c r="B1954" i="9"/>
  <c r="Q1953" i="9"/>
  <c r="P1953" i="9"/>
  <c r="O1953" i="9"/>
  <c r="N1953" i="9"/>
  <c r="M1953" i="9"/>
  <c r="L1953" i="9"/>
  <c r="K1953" i="9"/>
  <c r="J1953" i="9"/>
  <c r="I1953" i="9"/>
  <c r="H1953" i="9"/>
  <c r="G1953" i="9"/>
  <c r="F1953" i="9"/>
  <c r="E1953" i="9"/>
  <c r="D1953" i="9"/>
  <c r="C1953" i="9"/>
  <c r="B1953" i="9"/>
  <c r="Q1952" i="9"/>
  <c r="P1952" i="9"/>
  <c r="O1952" i="9"/>
  <c r="N1952" i="9"/>
  <c r="M1952" i="9"/>
  <c r="L1952" i="9"/>
  <c r="K1952" i="9"/>
  <c r="J1952" i="9"/>
  <c r="I1952" i="9"/>
  <c r="H1952" i="9"/>
  <c r="G1952" i="9"/>
  <c r="F1952" i="9"/>
  <c r="E1952" i="9"/>
  <c r="D1952" i="9"/>
  <c r="C1952" i="9"/>
  <c r="B1952" i="9"/>
  <c r="Q1951" i="9"/>
  <c r="P1951" i="9"/>
  <c r="O1951" i="9"/>
  <c r="N1951" i="9"/>
  <c r="M1951" i="9"/>
  <c r="L1951" i="9"/>
  <c r="K1951" i="9"/>
  <c r="J1951" i="9"/>
  <c r="I1951" i="9"/>
  <c r="H1951" i="9"/>
  <c r="G1951" i="9"/>
  <c r="F1951" i="9"/>
  <c r="E1951" i="9"/>
  <c r="D1951" i="9"/>
  <c r="C1951" i="9"/>
  <c r="B1951" i="9"/>
  <c r="Q1950" i="9"/>
  <c r="P1950" i="9"/>
  <c r="O1950" i="9"/>
  <c r="N1950" i="9"/>
  <c r="M1950" i="9"/>
  <c r="L1950" i="9"/>
  <c r="K1950" i="9"/>
  <c r="J1950" i="9"/>
  <c r="I1950" i="9"/>
  <c r="H1950" i="9"/>
  <c r="G1950" i="9"/>
  <c r="F1950" i="9"/>
  <c r="E1950" i="9"/>
  <c r="D1950" i="9"/>
  <c r="C1950" i="9"/>
  <c r="B1950" i="9"/>
  <c r="Q1949" i="9"/>
  <c r="P1949" i="9"/>
  <c r="O1949" i="9"/>
  <c r="N1949" i="9"/>
  <c r="M1949" i="9"/>
  <c r="L1949" i="9"/>
  <c r="K1949" i="9"/>
  <c r="J1949" i="9"/>
  <c r="I1949" i="9"/>
  <c r="H1949" i="9"/>
  <c r="G1949" i="9"/>
  <c r="F1949" i="9"/>
  <c r="E1949" i="9"/>
  <c r="D1949" i="9"/>
  <c r="C1949" i="9"/>
  <c r="B1949" i="9"/>
  <c r="Q1948" i="9"/>
  <c r="P1948" i="9"/>
  <c r="O1948" i="9"/>
  <c r="N1948" i="9"/>
  <c r="M1948" i="9"/>
  <c r="L1948" i="9"/>
  <c r="K1948" i="9"/>
  <c r="J1948" i="9"/>
  <c r="I1948" i="9"/>
  <c r="H1948" i="9"/>
  <c r="G1948" i="9"/>
  <c r="F1948" i="9"/>
  <c r="E1948" i="9"/>
  <c r="D1948" i="9"/>
  <c r="C1948" i="9"/>
  <c r="B1948" i="9"/>
  <c r="Q1947" i="9"/>
  <c r="P1947" i="9"/>
  <c r="O1947" i="9"/>
  <c r="N1947" i="9"/>
  <c r="M1947" i="9"/>
  <c r="L1947" i="9"/>
  <c r="K1947" i="9"/>
  <c r="J1947" i="9"/>
  <c r="I1947" i="9"/>
  <c r="H1947" i="9"/>
  <c r="G1947" i="9"/>
  <c r="F1947" i="9"/>
  <c r="E1947" i="9"/>
  <c r="D1947" i="9"/>
  <c r="C1947" i="9"/>
  <c r="B1947" i="9"/>
  <c r="Q1946" i="9"/>
  <c r="P1946" i="9"/>
  <c r="O1946" i="9"/>
  <c r="N1946" i="9"/>
  <c r="M1946" i="9"/>
  <c r="L1946" i="9"/>
  <c r="K1946" i="9"/>
  <c r="J1946" i="9"/>
  <c r="I1946" i="9"/>
  <c r="H1946" i="9"/>
  <c r="G1946" i="9"/>
  <c r="F1946" i="9"/>
  <c r="E1946" i="9"/>
  <c r="D1946" i="9"/>
  <c r="C1946" i="9"/>
  <c r="B1946" i="9"/>
  <c r="Q1945" i="9"/>
  <c r="P1945" i="9"/>
  <c r="O1945" i="9"/>
  <c r="N1945" i="9"/>
  <c r="M1945" i="9"/>
  <c r="L1945" i="9"/>
  <c r="K1945" i="9"/>
  <c r="J1945" i="9"/>
  <c r="I1945" i="9"/>
  <c r="H1945" i="9"/>
  <c r="G1945" i="9"/>
  <c r="F1945" i="9"/>
  <c r="E1945" i="9"/>
  <c r="D1945" i="9"/>
  <c r="C1945" i="9"/>
  <c r="B1945" i="9"/>
  <c r="Q1944" i="9"/>
  <c r="P1944" i="9"/>
  <c r="O1944" i="9"/>
  <c r="N1944" i="9"/>
  <c r="M1944" i="9"/>
  <c r="L1944" i="9"/>
  <c r="K1944" i="9"/>
  <c r="J1944" i="9"/>
  <c r="I1944" i="9"/>
  <c r="H1944" i="9"/>
  <c r="G1944" i="9"/>
  <c r="F1944" i="9"/>
  <c r="E1944" i="9"/>
  <c r="D1944" i="9"/>
  <c r="C1944" i="9"/>
  <c r="B1944" i="9"/>
  <c r="Q1943" i="9"/>
  <c r="P1943" i="9"/>
  <c r="O1943" i="9"/>
  <c r="N1943" i="9"/>
  <c r="M1943" i="9"/>
  <c r="L1943" i="9"/>
  <c r="K1943" i="9"/>
  <c r="J1943" i="9"/>
  <c r="I1943" i="9"/>
  <c r="H1943" i="9"/>
  <c r="G1943" i="9"/>
  <c r="F1943" i="9"/>
  <c r="E1943" i="9"/>
  <c r="D1943" i="9"/>
  <c r="C1943" i="9"/>
  <c r="B1943" i="9"/>
  <c r="Q1942" i="9"/>
  <c r="P1942" i="9"/>
  <c r="O1942" i="9"/>
  <c r="N1942" i="9"/>
  <c r="M1942" i="9"/>
  <c r="L1942" i="9"/>
  <c r="K1942" i="9"/>
  <c r="J1942" i="9"/>
  <c r="I1942" i="9"/>
  <c r="H1942" i="9"/>
  <c r="G1942" i="9"/>
  <c r="F1942" i="9"/>
  <c r="E1942" i="9"/>
  <c r="D1942" i="9"/>
  <c r="C1942" i="9"/>
  <c r="B1942" i="9"/>
  <c r="Q1941" i="9"/>
  <c r="P1941" i="9"/>
  <c r="O1941" i="9"/>
  <c r="N1941" i="9"/>
  <c r="M1941" i="9"/>
  <c r="L1941" i="9"/>
  <c r="K1941" i="9"/>
  <c r="J1941" i="9"/>
  <c r="I1941" i="9"/>
  <c r="H1941" i="9"/>
  <c r="G1941" i="9"/>
  <c r="F1941" i="9"/>
  <c r="E1941" i="9"/>
  <c r="D1941" i="9"/>
  <c r="C1941" i="9"/>
  <c r="B1941" i="9"/>
  <c r="Q1940" i="9"/>
  <c r="P1940" i="9"/>
  <c r="O1940" i="9"/>
  <c r="N1940" i="9"/>
  <c r="M1940" i="9"/>
  <c r="L1940" i="9"/>
  <c r="K1940" i="9"/>
  <c r="J1940" i="9"/>
  <c r="I1940" i="9"/>
  <c r="H1940" i="9"/>
  <c r="G1940" i="9"/>
  <c r="F1940" i="9"/>
  <c r="E1940" i="9"/>
  <c r="D1940" i="9"/>
  <c r="C1940" i="9"/>
  <c r="B1940" i="9"/>
  <c r="Q1939" i="9"/>
  <c r="P1939" i="9"/>
  <c r="O1939" i="9"/>
  <c r="N1939" i="9"/>
  <c r="M1939" i="9"/>
  <c r="L1939" i="9"/>
  <c r="K1939" i="9"/>
  <c r="J1939" i="9"/>
  <c r="I1939" i="9"/>
  <c r="H1939" i="9"/>
  <c r="G1939" i="9"/>
  <c r="F1939" i="9"/>
  <c r="E1939" i="9"/>
  <c r="D1939" i="9"/>
  <c r="C1939" i="9"/>
  <c r="B1939" i="9"/>
  <c r="Q1938" i="9"/>
  <c r="P1938" i="9"/>
  <c r="O1938" i="9"/>
  <c r="N1938" i="9"/>
  <c r="M1938" i="9"/>
  <c r="L1938" i="9"/>
  <c r="K1938" i="9"/>
  <c r="J1938" i="9"/>
  <c r="I1938" i="9"/>
  <c r="H1938" i="9"/>
  <c r="G1938" i="9"/>
  <c r="F1938" i="9"/>
  <c r="E1938" i="9"/>
  <c r="D1938" i="9"/>
  <c r="C1938" i="9"/>
  <c r="B1938" i="9"/>
  <c r="Q1937" i="9"/>
  <c r="P1937" i="9"/>
  <c r="O1937" i="9"/>
  <c r="N1937" i="9"/>
  <c r="M1937" i="9"/>
  <c r="L1937" i="9"/>
  <c r="K1937" i="9"/>
  <c r="J1937" i="9"/>
  <c r="I1937" i="9"/>
  <c r="H1937" i="9"/>
  <c r="G1937" i="9"/>
  <c r="F1937" i="9"/>
  <c r="E1937" i="9"/>
  <c r="D1937" i="9"/>
  <c r="C1937" i="9"/>
  <c r="B1937" i="9"/>
  <c r="Q1936" i="9"/>
  <c r="P1936" i="9"/>
  <c r="O1936" i="9"/>
  <c r="N1936" i="9"/>
  <c r="M1936" i="9"/>
  <c r="L1936" i="9"/>
  <c r="K1936" i="9"/>
  <c r="J1936" i="9"/>
  <c r="I1936" i="9"/>
  <c r="H1936" i="9"/>
  <c r="G1936" i="9"/>
  <c r="F1936" i="9"/>
  <c r="E1936" i="9"/>
  <c r="D1936" i="9"/>
  <c r="C1936" i="9"/>
  <c r="B1936" i="9"/>
  <c r="Q1935" i="9"/>
  <c r="P1935" i="9"/>
  <c r="O1935" i="9"/>
  <c r="N1935" i="9"/>
  <c r="M1935" i="9"/>
  <c r="L1935" i="9"/>
  <c r="K1935" i="9"/>
  <c r="J1935" i="9"/>
  <c r="I1935" i="9"/>
  <c r="H1935" i="9"/>
  <c r="G1935" i="9"/>
  <c r="F1935" i="9"/>
  <c r="E1935" i="9"/>
  <c r="D1935" i="9"/>
  <c r="C1935" i="9"/>
  <c r="B1935" i="9"/>
  <c r="Q1934" i="9"/>
  <c r="P1934" i="9"/>
  <c r="O1934" i="9"/>
  <c r="N1934" i="9"/>
  <c r="M1934" i="9"/>
  <c r="L1934" i="9"/>
  <c r="K1934" i="9"/>
  <c r="J1934" i="9"/>
  <c r="I1934" i="9"/>
  <c r="H1934" i="9"/>
  <c r="G1934" i="9"/>
  <c r="F1934" i="9"/>
  <c r="E1934" i="9"/>
  <c r="D1934" i="9"/>
  <c r="C1934" i="9"/>
  <c r="B1934" i="9"/>
  <c r="Q1933" i="9"/>
  <c r="P1933" i="9"/>
  <c r="O1933" i="9"/>
  <c r="N1933" i="9"/>
  <c r="M1933" i="9"/>
  <c r="L1933" i="9"/>
  <c r="K1933" i="9"/>
  <c r="J1933" i="9"/>
  <c r="I1933" i="9"/>
  <c r="H1933" i="9"/>
  <c r="G1933" i="9"/>
  <c r="F1933" i="9"/>
  <c r="E1933" i="9"/>
  <c r="D1933" i="9"/>
  <c r="C1933" i="9"/>
  <c r="B1933" i="9"/>
  <c r="Q1932" i="9"/>
  <c r="P1932" i="9"/>
  <c r="O1932" i="9"/>
  <c r="N1932" i="9"/>
  <c r="M1932" i="9"/>
  <c r="L1932" i="9"/>
  <c r="K1932" i="9"/>
  <c r="J1932" i="9"/>
  <c r="I1932" i="9"/>
  <c r="H1932" i="9"/>
  <c r="G1932" i="9"/>
  <c r="F1932" i="9"/>
  <c r="E1932" i="9"/>
  <c r="D1932" i="9"/>
  <c r="C1932" i="9"/>
  <c r="B1932" i="9"/>
  <c r="Q1931" i="9"/>
  <c r="P1931" i="9"/>
  <c r="O1931" i="9"/>
  <c r="N1931" i="9"/>
  <c r="M1931" i="9"/>
  <c r="L1931" i="9"/>
  <c r="K1931" i="9"/>
  <c r="J1931" i="9"/>
  <c r="I1931" i="9"/>
  <c r="H1931" i="9"/>
  <c r="G1931" i="9"/>
  <c r="F1931" i="9"/>
  <c r="E1931" i="9"/>
  <c r="D1931" i="9"/>
  <c r="C1931" i="9"/>
  <c r="B1931" i="9"/>
  <c r="Q1930" i="9"/>
  <c r="P1930" i="9"/>
  <c r="O1930" i="9"/>
  <c r="N1930" i="9"/>
  <c r="M1930" i="9"/>
  <c r="L1930" i="9"/>
  <c r="K1930" i="9"/>
  <c r="J1930" i="9"/>
  <c r="I1930" i="9"/>
  <c r="H1930" i="9"/>
  <c r="G1930" i="9"/>
  <c r="F1930" i="9"/>
  <c r="E1930" i="9"/>
  <c r="D1930" i="9"/>
  <c r="C1930" i="9"/>
  <c r="B1930" i="9"/>
  <c r="Q1929" i="9"/>
  <c r="P1929" i="9"/>
  <c r="O1929" i="9"/>
  <c r="N1929" i="9"/>
  <c r="M1929" i="9"/>
  <c r="L1929" i="9"/>
  <c r="K1929" i="9"/>
  <c r="J1929" i="9"/>
  <c r="I1929" i="9"/>
  <c r="H1929" i="9"/>
  <c r="G1929" i="9"/>
  <c r="F1929" i="9"/>
  <c r="E1929" i="9"/>
  <c r="D1929" i="9"/>
  <c r="C1929" i="9"/>
  <c r="B1929" i="9"/>
  <c r="Q1928" i="9"/>
  <c r="P1928" i="9"/>
  <c r="O1928" i="9"/>
  <c r="N1928" i="9"/>
  <c r="M1928" i="9"/>
  <c r="L1928" i="9"/>
  <c r="K1928" i="9"/>
  <c r="J1928" i="9"/>
  <c r="I1928" i="9"/>
  <c r="H1928" i="9"/>
  <c r="G1928" i="9"/>
  <c r="F1928" i="9"/>
  <c r="E1928" i="9"/>
  <c r="D1928" i="9"/>
  <c r="C1928" i="9"/>
  <c r="B1928" i="9"/>
  <c r="Q1927" i="9"/>
  <c r="P1927" i="9"/>
  <c r="O1927" i="9"/>
  <c r="N1927" i="9"/>
  <c r="M1927" i="9"/>
  <c r="L1927" i="9"/>
  <c r="K1927" i="9"/>
  <c r="J1927" i="9"/>
  <c r="I1927" i="9"/>
  <c r="H1927" i="9"/>
  <c r="G1927" i="9"/>
  <c r="F1927" i="9"/>
  <c r="E1927" i="9"/>
  <c r="D1927" i="9"/>
  <c r="C1927" i="9"/>
  <c r="B1927" i="9"/>
  <c r="Q1926" i="9"/>
  <c r="P1926" i="9"/>
  <c r="O1926" i="9"/>
  <c r="N1926" i="9"/>
  <c r="M1926" i="9"/>
  <c r="L1926" i="9"/>
  <c r="K1926" i="9"/>
  <c r="J1926" i="9"/>
  <c r="I1926" i="9"/>
  <c r="H1926" i="9"/>
  <c r="G1926" i="9"/>
  <c r="F1926" i="9"/>
  <c r="E1926" i="9"/>
  <c r="D1926" i="9"/>
  <c r="C1926" i="9"/>
  <c r="B1926" i="9"/>
  <c r="Q1925" i="9"/>
  <c r="P1925" i="9"/>
  <c r="O1925" i="9"/>
  <c r="N1925" i="9"/>
  <c r="M1925" i="9"/>
  <c r="L1925" i="9"/>
  <c r="K1925" i="9"/>
  <c r="J1925" i="9"/>
  <c r="I1925" i="9"/>
  <c r="H1925" i="9"/>
  <c r="G1925" i="9"/>
  <c r="F1925" i="9"/>
  <c r="E1925" i="9"/>
  <c r="D1925" i="9"/>
  <c r="C1925" i="9"/>
  <c r="B1925" i="9"/>
  <c r="Q1924" i="9"/>
  <c r="P1924" i="9"/>
  <c r="O1924" i="9"/>
  <c r="N1924" i="9"/>
  <c r="M1924" i="9"/>
  <c r="L1924" i="9"/>
  <c r="K1924" i="9"/>
  <c r="J1924" i="9"/>
  <c r="I1924" i="9"/>
  <c r="H1924" i="9"/>
  <c r="G1924" i="9"/>
  <c r="F1924" i="9"/>
  <c r="E1924" i="9"/>
  <c r="D1924" i="9"/>
  <c r="C1924" i="9"/>
  <c r="B1924" i="9"/>
  <c r="Q1923" i="9"/>
  <c r="P1923" i="9"/>
  <c r="O1923" i="9"/>
  <c r="N1923" i="9"/>
  <c r="M1923" i="9"/>
  <c r="L1923" i="9"/>
  <c r="K1923" i="9"/>
  <c r="J1923" i="9"/>
  <c r="I1923" i="9"/>
  <c r="H1923" i="9"/>
  <c r="G1923" i="9"/>
  <c r="F1923" i="9"/>
  <c r="E1923" i="9"/>
  <c r="D1923" i="9"/>
  <c r="C1923" i="9"/>
  <c r="B1923" i="9"/>
  <c r="Q1922" i="9"/>
  <c r="P1922" i="9"/>
  <c r="O1922" i="9"/>
  <c r="N1922" i="9"/>
  <c r="M1922" i="9"/>
  <c r="L1922" i="9"/>
  <c r="K1922" i="9"/>
  <c r="J1922" i="9"/>
  <c r="I1922" i="9"/>
  <c r="H1922" i="9"/>
  <c r="G1922" i="9"/>
  <c r="F1922" i="9"/>
  <c r="E1922" i="9"/>
  <c r="D1922" i="9"/>
  <c r="C1922" i="9"/>
  <c r="B1922" i="9"/>
  <c r="Q1921" i="9"/>
  <c r="P1921" i="9"/>
  <c r="O1921" i="9"/>
  <c r="N1921" i="9"/>
  <c r="M1921" i="9"/>
  <c r="L1921" i="9"/>
  <c r="K1921" i="9"/>
  <c r="J1921" i="9"/>
  <c r="I1921" i="9"/>
  <c r="H1921" i="9"/>
  <c r="G1921" i="9"/>
  <c r="F1921" i="9"/>
  <c r="E1921" i="9"/>
  <c r="D1921" i="9"/>
  <c r="C1921" i="9"/>
  <c r="B1921" i="9"/>
  <c r="Q1920" i="9"/>
  <c r="P1920" i="9"/>
  <c r="O1920" i="9"/>
  <c r="N1920" i="9"/>
  <c r="M1920" i="9"/>
  <c r="L1920" i="9"/>
  <c r="K1920" i="9"/>
  <c r="J1920" i="9"/>
  <c r="I1920" i="9"/>
  <c r="H1920" i="9"/>
  <c r="G1920" i="9"/>
  <c r="F1920" i="9"/>
  <c r="E1920" i="9"/>
  <c r="D1920" i="9"/>
  <c r="C1920" i="9"/>
  <c r="B1920" i="9"/>
  <c r="Q1919" i="9"/>
  <c r="P1919" i="9"/>
  <c r="O1919" i="9"/>
  <c r="N1919" i="9"/>
  <c r="M1919" i="9"/>
  <c r="L1919" i="9"/>
  <c r="K1919" i="9"/>
  <c r="J1919" i="9"/>
  <c r="I1919" i="9"/>
  <c r="H1919" i="9"/>
  <c r="G1919" i="9"/>
  <c r="F1919" i="9"/>
  <c r="E1919" i="9"/>
  <c r="D1919" i="9"/>
  <c r="C1919" i="9"/>
  <c r="B1919" i="9"/>
  <c r="Q1918" i="9"/>
  <c r="P1918" i="9"/>
  <c r="O1918" i="9"/>
  <c r="N1918" i="9"/>
  <c r="M1918" i="9"/>
  <c r="L1918" i="9"/>
  <c r="K1918" i="9"/>
  <c r="J1918" i="9"/>
  <c r="I1918" i="9"/>
  <c r="H1918" i="9"/>
  <c r="G1918" i="9"/>
  <c r="F1918" i="9"/>
  <c r="E1918" i="9"/>
  <c r="D1918" i="9"/>
  <c r="C1918" i="9"/>
  <c r="B1918" i="9"/>
  <c r="Q1917" i="9"/>
  <c r="P1917" i="9"/>
  <c r="O1917" i="9"/>
  <c r="N1917" i="9"/>
  <c r="M1917" i="9"/>
  <c r="L1917" i="9"/>
  <c r="K1917" i="9"/>
  <c r="J1917" i="9"/>
  <c r="I1917" i="9"/>
  <c r="H1917" i="9"/>
  <c r="G1917" i="9"/>
  <c r="F1917" i="9"/>
  <c r="E1917" i="9"/>
  <c r="D1917" i="9"/>
  <c r="C1917" i="9"/>
  <c r="B1917" i="9"/>
  <c r="Q1916" i="9"/>
  <c r="P1916" i="9"/>
  <c r="O1916" i="9"/>
  <c r="N1916" i="9"/>
  <c r="M1916" i="9"/>
  <c r="L1916" i="9"/>
  <c r="K1916" i="9"/>
  <c r="J1916" i="9"/>
  <c r="I1916" i="9"/>
  <c r="H1916" i="9"/>
  <c r="G1916" i="9"/>
  <c r="F1916" i="9"/>
  <c r="E1916" i="9"/>
  <c r="D1916" i="9"/>
  <c r="C1916" i="9"/>
  <c r="B1916" i="9"/>
  <c r="Q1915" i="9"/>
  <c r="P1915" i="9"/>
  <c r="O1915" i="9"/>
  <c r="N1915" i="9"/>
  <c r="M1915" i="9"/>
  <c r="L1915" i="9"/>
  <c r="K1915" i="9"/>
  <c r="J1915" i="9"/>
  <c r="I1915" i="9"/>
  <c r="H1915" i="9"/>
  <c r="G1915" i="9"/>
  <c r="F1915" i="9"/>
  <c r="E1915" i="9"/>
  <c r="D1915" i="9"/>
  <c r="C1915" i="9"/>
  <c r="B1915" i="9"/>
  <c r="Q1914" i="9"/>
  <c r="P1914" i="9"/>
  <c r="O1914" i="9"/>
  <c r="N1914" i="9"/>
  <c r="M1914" i="9"/>
  <c r="L1914" i="9"/>
  <c r="K1914" i="9"/>
  <c r="J1914" i="9"/>
  <c r="I1914" i="9"/>
  <c r="H1914" i="9"/>
  <c r="G1914" i="9"/>
  <c r="F1914" i="9"/>
  <c r="E1914" i="9"/>
  <c r="D1914" i="9"/>
  <c r="C1914" i="9"/>
  <c r="B1914" i="9"/>
  <c r="Q1913" i="9"/>
  <c r="P1913" i="9"/>
  <c r="O1913" i="9"/>
  <c r="N1913" i="9"/>
  <c r="M1913" i="9"/>
  <c r="L1913" i="9"/>
  <c r="K1913" i="9"/>
  <c r="J1913" i="9"/>
  <c r="I1913" i="9"/>
  <c r="H1913" i="9"/>
  <c r="G1913" i="9"/>
  <c r="F1913" i="9"/>
  <c r="E1913" i="9"/>
  <c r="D1913" i="9"/>
  <c r="C1913" i="9"/>
  <c r="B1913" i="9"/>
  <c r="Q1912" i="9"/>
  <c r="P1912" i="9"/>
  <c r="O1912" i="9"/>
  <c r="N1912" i="9"/>
  <c r="M1912" i="9"/>
  <c r="L1912" i="9"/>
  <c r="K1912" i="9"/>
  <c r="J1912" i="9"/>
  <c r="I1912" i="9"/>
  <c r="H1912" i="9"/>
  <c r="G1912" i="9"/>
  <c r="F1912" i="9"/>
  <c r="E1912" i="9"/>
  <c r="D1912" i="9"/>
  <c r="C1912" i="9"/>
  <c r="B1912" i="9"/>
  <c r="Q1911" i="9"/>
  <c r="P1911" i="9"/>
  <c r="O1911" i="9"/>
  <c r="N1911" i="9"/>
  <c r="M1911" i="9"/>
  <c r="L1911" i="9"/>
  <c r="K1911" i="9"/>
  <c r="J1911" i="9"/>
  <c r="I1911" i="9"/>
  <c r="H1911" i="9"/>
  <c r="G1911" i="9"/>
  <c r="F1911" i="9"/>
  <c r="E1911" i="9"/>
  <c r="D1911" i="9"/>
  <c r="C1911" i="9"/>
  <c r="B1911" i="9"/>
  <c r="Q1910" i="9"/>
  <c r="P1910" i="9"/>
  <c r="O1910" i="9"/>
  <c r="N1910" i="9"/>
  <c r="M1910" i="9"/>
  <c r="L1910" i="9"/>
  <c r="K1910" i="9"/>
  <c r="J1910" i="9"/>
  <c r="I1910" i="9"/>
  <c r="H1910" i="9"/>
  <c r="G1910" i="9"/>
  <c r="F1910" i="9"/>
  <c r="E1910" i="9"/>
  <c r="D1910" i="9"/>
  <c r="C1910" i="9"/>
  <c r="B1910" i="9"/>
  <c r="Q1909" i="9"/>
  <c r="P1909" i="9"/>
  <c r="O1909" i="9"/>
  <c r="N1909" i="9"/>
  <c r="M1909" i="9"/>
  <c r="L1909" i="9"/>
  <c r="K1909" i="9"/>
  <c r="J1909" i="9"/>
  <c r="I1909" i="9"/>
  <c r="H1909" i="9"/>
  <c r="G1909" i="9"/>
  <c r="F1909" i="9"/>
  <c r="E1909" i="9"/>
  <c r="D1909" i="9"/>
  <c r="C1909" i="9"/>
  <c r="B1909" i="9"/>
  <c r="Q1908" i="9"/>
  <c r="P1908" i="9"/>
  <c r="O1908" i="9"/>
  <c r="N1908" i="9"/>
  <c r="M1908" i="9"/>
  <c r="L1908" i="9"/>
  <c r="K1908" i="9"/>
  <c r="J1908" i="9"/>
  <c r="I1908" i="9"/>
  <c r="H1908" i="9"/>
  <c r="G1908" i="9"/>
  <c r="F1908" i="9"/>
  <c r="E1908" i="9"/>
  <c r="D1908" i="9"/>
  <c r="C1908" i="9"/>
  <c r="B1908" i="9"/>
  <c r="Q1907" i="9"/>
  <c r="P1907" i="9"/>
  <c r="O1907" i="9"/>
  <c r="N1907" i="9"/>
  <c r="M1907" i="9"/>
  <c r="L1907" i="9"/>
  <c r="K1907" i="9"/>
  <c r="J1907" i="9"/>
  <c r="I1907" i="9"/>
  <c r="H1907" i="9"/>
  <c r="G1907" i="9"/>
  <c r="F1907" i="9"/>
  <c r="E1907" i="9"/>
  <c r="D1907" i="9"/>
  <c r="C1907" i="9"/>
  <c r="B1907" i="9"/>
  <c r="Q1906" i="9"/>
  <c r="P1906" i="9"/>
  <c r="O1906" i="9"/>
  <c r="N1906" i="9"/>
  <c r="M1906" i="9"/>
  <c r="L1906" i="9"/>
  <c r="K1906" i="9"/>
  <c r="J1906" i="9"/>
  <c r="I1906" i="9"/>
  <c r="H1906" i="9"/>
  <c r="G1906" i="9"/>
  <c r="F1906" i="9"/>
  <c r="E1906" i="9"/>
  <c r="D1906" i="9"/>
  <c r="C1906" i="9"/>
  <c r="B1906" i="9"/>
  <c r="Q1905" i="9"/>
  <c r="P1905" i="9"/>
  <c r="O1905" i="9"/>
  <c r="N1905" i="9"/>
  <c r="M1905" i="9"/>
  <c r="L1905" i="9"/>
  <c r="K1905" i="9"/>
  <c r="J1905" i="9"/>
  <c r="I1905" i="9"/>
  <c r="H1905" i="9"/>
  <c r="G1905" i="9"/>
  <c r="F1905" i="9"/>
  <c r="E1905" i="9"/>
  <c r="D1905" i="9"/>
  <c r="C1905" i="9"/>
  <c r="B1905" i="9"/>
  <c r="Q1904" i="9"/>
  <c r="P1904" i="9"/>
  <c r="O1904" i="9"/>
  <c r="N1904" i="9"/>
  <c r="M1904" i="9"/>
  <c r="L1904" i="9"/>
  <c r="K1904" i="9"/>
  <c r="J1904" i="9"/>
  <c r="I1904" i="9"/>
  <c r="H1904" i="9"/>
  <c r="G1904" i="9"/>
  <c r="F1904" i="9"/>
  <c r="E1904" i="9"/>
  <c r="D1904" i="9"/>
  <c r="C1904" i="9"/>
  <c r="B1904" i="9"/>
  <c r="Q1903" i="9"/>
  <c r="P1903" i="9"/>
  <c r="O1903" i="9"/>
  <c r="N1903" i="9"/>
  <c r="M1903" i="9"/>
  <c r="L1903" i="9"/>
  <c r="K1903" i="9"/>
  <c r="J1903" i="9"/>
  <c r="I1903" i="9"/>
  <c r="H1903" i="9"/>
  <c r="G1903" i="9"/>
  <c r="F1903" i="9"/>
  <c r="E1903" i="9"/>
  <c r="D1903" i="9"/>
  <c r="C1903" i="9"/>
  <c r="B1903" i="9"/>
  <c r="Q1902" i="9"/>
  <c r="P1902" i="9"/>
  <c r="O1902" i="9"/>
  <c r="N1902" i="9"/>
  <c r="M1902" i="9"/>
  <c r="L1902" i="9"/>
  <c r="K1902" i="9"/>
  <c r="J1902" i="9"/>
  <c r="I1902" i="9"/>
  <c r="H1902" i="9"/>
  <c r="G1902" i="9"/>
  <c r="F1902" i="9"/>
  <c r="E1902" i="9"/>
  <c r="D1902" i="9"/>
  <c r="C1902" i="9"/>
  <c r="B1902" i="9"/>
  <c r="Q1901" i="9"/>
  <c r="P1901" i="9"/>
  <c r="O1901" i="9"/>
  <c r="N1901" i="9"/>
  <c r="M1901" i="9"/>
  <c r="L1901" i="9"/>
  <c r="K1901" i="9"/>
  <c r="J1901" i="9"/>
  <c r="I1901" i="9"/>
  <c r="H1901" i="9"/>
  <c r="G1901" i="9"/>
  <c r="F1901" i="9"/>
  <c r="E1901" i="9"/>
  <c r="D1901" i="9"/>
  <c r="C1901" i="9"/>
  <c r="B1901" i="9"/>
  <c r="Q1900" i="9"/>
  <c r="P1900" i="9"/>
  <c r="O1900" i="9"/>
  <c r="N1900" i="9"/>
  <c r="M1900" i="9"/>
  <c r="L1900" i="9"/>
  <c r="K1900" i="9"/>
  <c r="J1900" i="9"/>
  <c r="I1900" i="9"/>
  <c r="H1900" i="9"/>
  <c r="G1900" i="9"/>
  <c r="F1900" i="9"/>
  <c r="E1900" i="9"/>
  <c r="D1900" i="9"/>
  <c r="C1900" i="9"/>
  <c r="B1900" i="9"/>
  <c r="Q1899" i="9"/>
  <c r="P1899" i="9"/>
  <c r="O1899" i="9"/>
  <c r="N1899" i="9"/>
  <c r="M1899" i="9"/>
  <c r="L1899" i="9"/>
  <c r="K1899" i="9"/>
  <c r="J1899" i="9"/>
  <c r="I1899" i="9"/>
  <c r="H1899" i="9"/>
  <c r="G1899" i="9"/>
  <c r="F1899" i="9"/>
  <c r="E1899" i="9"/>
  <c r="D1899" i="9"/>
  <c r="C1899" i="9"/>
  <c r="B1899" i="9"/>
  <c r="Q1898" i="9"/>
  <c r="P1898" i="9"/>
  <c r="O1898" i="9"/>
  <c r="N1898" i="9"/>
  <c r="M1898" i="9"/>
  <c r="L1898" i="9"/>
  <c r="K1898" i="9"/>
  <c r="J1898" i="9"/>
  <c r="I1898" i="9"/>
  <c r="H1898" i="9"/>
  <c r="G1898" i="9"/>
  <c r="F1898" i="9"/>
  <c r="E1898" i="9"/>
  <c r="D1898" i="9"/>
  <c r="C1898" i="9"/>
  <c r="B1898" i="9"/>
  <c r="Q1897" i="9"/>
  <c r="P1897" i="9"/>
  <c r="O1897" i="9"/>
  <c r="N1897" i="9"/>
  <c r="M1897" i="9"/>
  <c r="L1897" i="9"/>
  <c r="K1897" i="9"/>
  <c r="J1897" i="9"/>
  <c r="I1897" i="9"/>
  <c r="H1897" i="9"/>
  <c r="G1897" i="9"/>
  <c r="F1897" i="9"/>
  <c r="E1897" i="9"/>
  <c r="D1897" i="9"/>
  <c r="C1897" i="9"/>
  <c r="B1897" i="9"/>
  <c r="Q1896" i="9"/>
  <c r="P1896" i="9"/>
  <c r="O1896" i="9"/>
  <c r="N1896" i="9"/>
  <c r="M1896" i="9"/>
  <c r="L1896" i="9"/>
  <c r="K1896" i="9"/>
  <c r="J1896" i="9"/>
  <c r="I1896" i="9"/>
  <c r="H1896" i="9"/>
  <c r="G1896" i="9"/>
  <c r="F1896" i="9"/>
  <c r="E1896" i="9"/>
  <c r="D1896" i="9"/>
  <c r="C1896" i="9"/>
  <c r="B1896" i="9"/>
  <c r="Q1895" i="9"/>
  <c r="P1895" i="9"/>
  <c r="O1895" i="9"/>
  <c r="N1895" i="9"/>
  <c r="M1895" i="9"/>
  <c r="L1895" i="9"/>
  <c r="K1895" i="9"/>
  <c r="J1895" i="9"/>
  <c r="I1895" i="9"/>
  <c r="H1895" i="9"/>
  <c r="G1895" i="9"/>
  <c r="F1895" i="9"/>
  <c r="E1895" i="9"/>
  <c r="D1895" i="9"/>
  <c r="C1895" i="9"/>
  <c r="B1895" i="9"/>
  <c r="Q1894" i="9"/>
  <c r="P1894" i="9"/>
  <c r="O1894" i="9"/>
  <c r="N1894" i="9"/>
  <c r="M1894" i="9"/>
  <c r="L1894" i="9"/>
  <c r="K1894" i="9"/>
  <c r="J1894" i="9"/>
  <c r="I1894" i="9"/>
  <c r="H1894" i="9"/>
  <c r="G1894" i="9"/>
  <c r="F1894" i="9"/>
  <c r="E1894" i="9"/>
  <c r="D1894" i="9"/>
  <c r="C1894" i="9"/>
  <c r="B1894" i="9"/>
  <c r="Q1893" i="9"/>
  <c r="P1893" i="9"/>
  <c r="O1893" i="9"/>
  <c r="N1893" i="9"/>
  <c r="M1893" i="9"/>
  <c r="L1893" i="9"/>
  <c r="K1893" i="9"/>
  <c r="J1893" i="9"/>
  <c r="I1893" i="9"/>
  <c r="H1893" i="9"/>
  <c r="G1893" i="9"/>
  <c r="F1893" i="9"/>
  <c r="E1893" i="9"/>
  <c r="D1893" i="9"/>
  <c r="C1893" i="9"/>
  <c r="B1893" i="9"/>
  <c r="Q1892" i="9"/>
  <c r="P1892" i="9"/>
  <c r="O1892" i="9"/>
  <c r="N1892" i="9"/>
  <c r="M1892" i="9"/>
  <c r="L1892" i="9"/>
  <c r="K1892" i="9"/>
  <c r="J1892" i="9"/>
  <c r="I1892" i="9"/>
  <c r="H1892" i="9"/>
  <c r="G1892" i="9"/>
  <c r="F1892" i="9"/>
  <c r="E1892" i="9"/>
  <c r="D1892" i="9"/>
  <c r="C1892" i="9"/>
  <c r="B1892" i="9"/>
  <c r="Q1891" i="9"/>
  <c r="P1891" i="9"/>
  <c r="O1891" i="9"/>
  <c r="N1891" i="9"/>
  <c r="M1891" i="9"/>
  <c r="L1891" i="9"/>
  <c r="K1891" i="9"/>
  <c r="J1891" i="9"/>
  <c r="I1891" i="9"/>
  <c r="H1891" i="9"/>
  <c r="G1891" i="9"/>
  <c r="F1891" i="9"/>
  <c r="E1891" i="9"/>
  <c r="D1891" i="9"/>
  <c r="C1891" i="9"/>
  <c r="B1891" i="9"/>
  <c r="Q1890" i="9"/>
  <c r="P1890" i="9"/>
  <c r="O1890" i="9"/>
  <c r="N1890" i="9"/>
  <c r="M1890" i="9"/>
  <c r="L1890" i="9"/>
  <c r="K1890" i="9"/>
  <c r="J1890" i="9"/>
  <c r="I1890" i="9"/>
  <c r="H1890" i="9"/>
  <c r="G1890" i="9"/>
  <c r="F1890" i="9"/>
  <c r="E1890" i="9"/>
  <c r="D1890" i="9"/>
  <c r="C1890" i="9"/>
  <c r="B1890" i="9"/>
  <c r="Q1889" i="9"/>
  <c r="P1889" i="9"/>
  <c r="O1889" i="9"/>
  <c r="N1889" i="9"/>
  <c r="M1889" i="9"/>
  <c r="L1889" i="9"/>
  <c r="K1889" i="9"/>
  <c r="J1889" i="9"/>
  <c r="I1889" i="9"/>
  <c r="H1889" i="9"/>
  <c r="G1889" i="9"/>
  <c r="F1889" i="9"/>
  <c r="E1889" i="9"/>
  <c r="D1889" i="9"/>
  <c r="C1889" i="9"/>
  <c r="B1889" i="9"/>
  <c r="Q1888" i="9"/>
  <c r="P1888" i="9"/>
  <c r="O1888" i="9"/>
  <c r="N1888" i="9"/>
  <c r="M1888" i="9"/>
  <c r="L1888" i="9"/>
  <c r="K1888" i="9"/>
  <c r="J1888" i="9"/>
  <c r="I1888" i="9"/>
  <c r="H1888" i="9"/>
  <c r="G1888" i="9"/>
  <c r="F1888" i="9"/>
  <c r="E1888" i="9"/>
  <c r="D1888" i="9"/>
  <c r="C1888" i="9"/>
  <c r="B1888" i="9"/>
  <c r="Q1887" i="9"/>
  <c r="P1887" i="9"/>
  <c r="O1887" i="9"/>
  <c r="N1887" i="9"/>
  <c r="M1887" i="9"/>
  <c r="L1887" i="9"/>
  <c r="K1887" i="9"/>
  <c r="J1887" i="9"/>
  <c r="I1887" i="9"/>
  <c r="H1887" i="9"/>
  <c r="G1887" i="9"/>
  <c r="F1887" i="9"/>
  <c r="E1887" i="9"/>
  <c r="D1887" i="9"/>
  <c r="C1887" i="9"/>
  <c r="B1887" i="9"/>
  <c r="Q1886" i="9"/>
  <c r="P1886" i="9"/>
  <c r="O1886" i="9"/>
  <c r="N1886" i="9"/>
  <c r="M1886" i="9"/>
  <c r="L1886" i="9"/>
  <c r="K1886" i="9"/>
  <c r="J1886" i="9"/>
  <c r="I1886" i="9"/>
  <c r="H1886" i="9"/>
  <c r="G1886" i="9"/>
  <c r="F1886" i="9"/>
  <c r="E1886" i="9"/>
  <c r="D1886" i="9"/>
  <c r="C1886" i="9"/>
  <c r="B1886" i="9"/>
  <c r="Q1885" i="9"/>
  <c r="P1885" i="9"/>
  <c r="O1885" i="9"/>
  <c r="N1885" i="9"/>
  <c r="M1885" i="9"/>
  <c r="L1885" i="9"/>
  <c r="K1885" i="9"/>
  <c r="J1885" i="9"/>
  <c r="I1885" i="9"/>
  <c r="H1885" i="9"/>
  <c r="G1885" i="9"/>
  <c r="F1885" i="9"/>
  <c r="E1885" i="9"/>
  <c r="D1885" i="9"/>
  <c r="C1885" i="9"/>
  <c r="B1885" i="9"/>
  <c r="Q1884" i="9"/>
  <c r="P1884" i="9"/>
  <c r="O1884" i="9"/>
  <c r="N1884" i="9"/>
  <c r="M1884" i="9"/>
  <c r="L1884" i="9"/>
  <c r="K1884" i="9"/>
  <c r="J1884" i="9"/>
  <c r="I1884" i="9"/>
  <c r="H1884" i="9"/>
  <c r="G1884" i="9"/>
  <c r="F1884" i="9"/>
  <c r="E1884" i="9"/>
  <c r="D1884" i="9"/>
  <c r="C1884" i="9"/>
  <c r="B1884" i="9"/>
  <c r="Q1883" i="9"/>
  <c r="P1883" i="9"/>
  <c r="O1883" i="9"/>
  <c r="N1883" i="9"/>
  <c r="M1883" i="9"/>
  <c r="L1883" i="9"/>
  <c r="K1883" i="9"/>
  <c r="J1883" i="9"/>
  <c r="I1883" i="9"/>
  <c r="H1883" i="9"/>
  <c r="G1883" i="9"/>
  <c r="F1883" i="9"/>
  <c r="E1883" i="9"/>
  <c r="D1883" i="9"/>
  <c r="C1883" i="9"/>
  <c r="B1883" i="9"/>
  <c r="Q1882" i="9"/>
  <c r="P1882" i="9"/>
  <c r="O1882" i="9"/>
  <c r="N1882" i="9"/>
  <c r="M1882" i="9"/>
  <c r="L1882" i="9"/>
  <c r="K1882" i="9"/>
  <c r="J1882" i="9"/>
  <c r="I1882" i="9"/>
  <c r="H1882" i="9"/>
  <c r="G1882" i="9"/>
  <c r="F1882" i="9"/>
  <c r="E1882" i="9"/>
  <c r="D1882" i="9"/>
  <c r="C1882" i="9"/>
  <c r="B1882" i="9"/>
  <c r="Q1881" i="9"/>
  <c r="P1881" i="9"/>
  <c r="O1881" i="9"/>
  <c r="N1881" i="9"/>
  <c r="M1881" i="9"/>
  <c r="L1881" i="9"/>
  <c r="K1881" i="9"/>
  <c r="J1881" i="9"/>
  <c r="I1881" i="9"/>
  <c r="H1881" i="9"/>
  <c r="G1881" i="9"/>
  <c r="F1881" i="9"/>
  <c r="E1881" i="9"/>
  <c r="D1881" i="9"/>
  <c r="C1881" i="9"/>
  <c r="B1881" i="9"/>
  <c r="Q1880" i="9"/>
  <c r="P1880" i="9"/>
  <c r="O1880" i="9"/>
  <c r="N1880" i="9"/>
  <c r="M1880" i="9"/>
  <c r="L1880" i="9"/>
  <c r="K1880" i="9"/>
  <c r="J1880" i="9"/>
  <c r="I1880" i="9"/>
  <c r="H1880" i="9"/>
  <c r="G1880" i="9"/>
  <c r="F1880" i="9"/>
  <c r="E1880" i="9"/>
  <c r="D1880" i="9"/>
  <c r="C1880" i="9"/>
  <c r="B1880" i="9"/>
  <c r="Q1879" i="9"/>
  <c r="P1879" i="9"/>
  <c r="O1879" i="9"/>
  <c r="N1879" i="9"/>
  <c r="M1879" i="9"/>
  <c r="L1879" i="9"/>
  <c r="K1879" i="9"/>
  <c r="J1879" i="9"/>
  <c r="I1879" i="9"/>
  <c r="H1879" i="9"/>
  <c r="G1879" i="9"/>
  <c r="F1879" i="9"/>
  <c r="E1879" i="9"/>
  <c r="D1879" i="9"/>
  <c r="C1879" i="9"/>
  <c r="B1879" i="9"/>
  <c r="Q1878" i="9"/>
  <c r="P1878" i="9"/>
  <c r="O1878" i="9"/>
  <c r="N1878" i="9"/>
  <c r="M1878" i="9"/>
  <c r="L1878" i="9"/>
  <c r="K1878" i="9"/>
  <c r="J1878" i="9"/>
  <c r="I1878" i="9"/>
  <c r="H1878" i="9"/>
  <c r="G1878" i="9"/>
  <c r="F1878" i="9"/>
  <c r="E1878" i="9"/>
  <c r="D1878" i="9"/>
  <c r="C1878" i="9"/>
  <c r="B1878" i="9"/>
  <c r="Q1877" i="9"/>
  <c r="P1877" i="9"/>
  <c r="O1877" i="9"/>
  <c r="N1877" i="9"/>
  <c r="M1877" i="9"/>
  <c r="L1877" i="9"/>
  <c r="K1877" i="9"/>
  <c r="J1877" i="9"/>
  <c r="I1877" i="9"/>
  <c r="H1877" i="9"/>
  <c r="G1877" i="9"/>
  <c r="F1877" i="9"/>
  <c r="E1877" i="9"/>
  <c r="D1877" i="9"/>
  <c r="C1877" i="9"/>
  <c r="B1877" i="9"/>
  <c r="Q1876" i="9"/>
  <c r="P1876" i="9"/>
  <c r="O1876" i="9"/>
  <c r="N1876" i="9"/>
  <c r="M1876" i="9"/>
  <c r="L1876" i="9"/>
  <c r="K1876" i="9"/>
  <c r="J1876" i="9"/>
  <c r="I1876" i="9"/>
  <c r="H1876" i="9"/>
  <c r="G1876" i="9"/>
  <c r="F1876" i="9"/>
  <c r="E1876" i="9"/>
  <c r="D1876" i="9"/>
  <c r="C1876" i="9"/>
  <c r="B1876" i="9"/>
  <c r="Q1875" i="9"/>
  <c r="P1875" i="9"/>
  <c r="O1875" i="9"/>
  <c r="N1875" i="9"/>
  <c r="M1875" i="9"/>
  <c r="L1875" i="9"/>
  <c r="K1875" i="9"/>
  <c r="J1875" i="9"/>
  <c r="I1875" i="9"/>
  <c r="H1875" i="9"/>
  <c r="G1875" i="9"/>
  <c r="F1875" i="9"/>
  <c r="E1875" i="9"/>
  <c r="D1875" i="9"/>
  <c r="C1875" i="9"/>
  <c r="B1875" i="9"/>
  <c r="Q1874" i="9"/>
  <c r="P1874" i="9"/>
  <c r="O1874" i="9"/>
  <c r="N1874" i="9"/>
  <c r="M1874" i="9"/>
  <c r="L1874" i="9"/>
  <c r="K1874" i="9"/>
  <c r="J1874" i="9"/>
  <c r="I1874" i="9"/>
  <c r="H1874" i="9"/>
  <c r="G1874" i="9"/>
  <c r="F1874" i="9"/>
  <c r="E1874" i="9"/>
  <c r="D1874" i="9"/>
  <c r="C1874" i="9"/>
  <c r="B1874" i="9"/>
  <c r="Q1873" i="9"/>
  <c r="P1873" i="9"/>
  <c r="O1873" i="9"/>
  <c r="N1873" i="9"/>
  <c r="M1873" i="9"/>
  <c r="L1873" i="9"/>
  <c r="K1873" i="9"/>
  <c r="J1873" i="9"/>
  <c r="I1873" i="9"/>
  <c r="H1873" i="9"/>
  <c r="G1873" i="9"/>
  <c r="F1873" i="9"/>
  <c r="E1873" i="9"/>
  <c r="D1873" i="9"/>
  <c r="C1873" i="9"/>
  <c r="B1873" i="9"/>
  <c r="Q1872" i="9"/>
  <c r="P1872" i="9"/>
  <c r="O1872" i="9"/>
  <c r="N1872" i="9"/>
  <c r="M1872" i="9"/>
  <c r="L1872" i="9"/>
  <c r="K1872" i="9"/>
  <c r="J1872" i="9"/>
  <c r="I1872" i="9"/>
  <c r="H1872" i="9"/>
  <c r="G1872" i="9"/>
  <c r="F1872" i="9"/>
  <c r="E1872" i="9"/>
  <c r="D1872" i="9"/>
  <c r="C1872" i="9"/>
  <c r="B1872" i="9"/>
  <c r="Q1871" i="9"/>
  <c r="P1871" i="9"/>
  <c r="O1871" i="9"/>
  <c r="N1871" i="9"/>
  <c r="M1871" i="9"/>
  <c r="L1871" i="9"/>
  <c r="K1871" i="9"/>
  <c r="J1871" i="9"/>
  <c r="I1871" i="9"/>
  <c r="H1871" i="9"/>
  <c r="G1871" i="9"/>
  <c r="F1871" i="9"/>
  <c r="E1871" i="9"/>
  <c r="D1871" i="9"/>
  <c r="C1871" i="9"/>
  <c r="B1871" i="9"/>
  <c r="Q1870" i="9"/>
  <c r="P1870" i="9"/>
  <c r="O1870" i="9"/>
  <c r="N1870" i="9"/>
  <c r="M1870" i="9"/>
  <c r="L1870" i="9"/>
  <c r="K1870" i="9"/>
  <c r="J1870" i="9"/>
  <c r="I1870" i="9"/>
  <c r="H1870" i="9"/>
  <c r="G1870" i="9"/>
  <c r="F1870" i="9"/>
  <c r="E1870" i="9"/>
  <c r="D1870" i="9"/>
  <c r="C1870" i="9"/>
  <c r="B1870" i="9"/>
  <c r="Q1869" i="9"/>
  <c r="P1869" i="9"/>
  <c r="O1869" i="9"/>
  <c r="N1869" i="9"/>
  <c r="M1869" i="9"/>
  <c r="L1869" i="9"/>
  <c r="K1869" i="9"/>
  <c r="J1869" i="9"/>
  <c r="I1869" i="9"/>
  <c r="H1869" i="9"/>
  <c r="G1869" i="9"/>
  <c r="F1869" i="9"/>
  <c r="E1869" i="9"/>
  <c r="D1869" i="9"/>
  <c r="C1869" i="9"/>
  <c r="B1869" i="9"/>
  <c r="Q1868" i="9"/>
  <c r="P1868" i="9"/>
  <c r="O1868" i="9"/>
  <c r="N1868" i="9"/>
  <c r="M1868" i="9"/>
  <c r="L1868" i="9"/>
  <c r="K1868" i="9"/>
  <c r="J1868" i="9"/>
  <c r="I1868" i="9"/>
  <c r="H1868" i="9"/>
  <c r="G1868" i="9"/>
  <c r="F1868" i="9"/>
  <c r="E1868" i="9"/>
  <c r="D1868" i="9"/>
  <c r="C1868" i="9"/>
  <c r="B1868" i="9"/>
  <c r="Q1867" i="9"/>
  <c r="P1867" i="9"/>
  <c r="O1867" i="9"/>
  <c r="N1867" i="9"/>
  <c r="M1867" i="9"/>
  <c r="L1867" i="9"/>
  <c r="K1867" i="9"/>
  <c r="J1867" i="9"/>
  <c r="I1867" i="9"/>
  <c r="H1867" i="9"/>
  <c r="G1867" i="9"/>
  <c r="F1867" i="9"/>
  <c r="E1867" i="9"/>
  <c r="D1867" i="9"/>
  <c r="C1867" i="9"/>
  <c r="B1867" i="9"/>
  <c r="Q1866" i="9"/>
  <c r="P1866" i="9"/>
  <c r="O1866" i="9"/>
  <c r="N1866" i="9"/>
  <c r="M1866" i="9"/>
  <c r="L1866" i="9"/>
  <c r="K1866" i="9"/>
  <c r="J1866" i="9"/>
  <c r="I1866" i="9"/>
  <c r="H1866" i="9"/>
  <c r="G1866" i="9"/>
  <c r="F1866" i="9"/>
  <c r="E1866" i="9"/>
  <c r="D1866" i="9"/>
  <c r="C1866" i="9"/>
  <c r="B1866" i="9"/>
  <c r="Q1865" i="9"/>
  <c r="P1865" i="9"/>
  <c r="O1865" i="9"/>
  <c r="N1865" i="9"/>
  <c r="M1865" i="9"/>
  <c r="L1865" i="9"/>
  <c r="K1865" i="9"/>
  <c r="J1865" i="9"/>
  <c r="I1865" i="9"/>
  <c r="H1865" i="9"/>
  <c r="G1865" i="9"/>
  <c r="F1865" i="9"/>
  <c r="E1865" i="9"/>
  <c r="D1865" i="9"/>
  <c r="C1865" i="9"/>
  <c r="B1865" i="9"/>
  <c r="Q1864" i="9"/>
  <c r="P1864" i="9"/>
  <c r="O1864" i="9"/>
  <c r="N1864" i="9"/>
  <c r="M1864" i="9"/>
  <c r="L1864" i="9"/>
  <c r="K1864" i="9"/>
  <c r="J1864" i="9"/>
  <c r="I1864" i="9"/>
  <c r="H1864" i="9"/>
  <c r="G1864" i="9"/>
  <c r="F1864" i="9"/>
  <c r="E1864" i="9"/>
  <c r="D1864" i="9"/>
  <c r="C1864" i="9"/>
  <c r="B1864" i="9"/>
  <c r="Q1863" i="9"/>
  <c r="P1863" i="9"/>
  <c r="O1863" i="9"/>
  <c r="N1863" i="9"/>
  <c r="M1863" i="9"/>
  <c r="L1863" i="9"/>
  <c r="K1863" i="9"/>
  <c r="J1863" i="9"/>
  <c r="I1863" i="9"/>
  <c r="H1863" i="9"/>
  <c r="G1863" i="9"/>
  <c r="F1863" i="9"/>
  <c r="E1863" i="9"/>
  <c r="D1863" i="9"/>
  <c r="C1863" i="9"/>
  <c r="B1863" i="9"/>
  <c r="Q1862" i="9"/>
  <c r="P1862" i="9"/>
  <c r="O1862" i="9"/>
  <c r="N1862" i="9"/>
  <c r="M1862" i="9"/>
  <c r="L1862" i="9"/>
  <c r="K1862" i="9"/>
  <c r="J1862" i="9"/>
  <c r="I1862" i="9"/>
  <c r="H1862" i="9"/>
  <c r="G1862" i="9"/>
  <c r="F1862" i="9"/>
  <c r="E1862" i="9"/>
  <c r="D1862" i="9"/>
  <c r="C1862" i="9"/>
  <c r="B1862" i="9"/>
  <c r="Q1861" i="9"/>
  <c r="P1861" i="9"/>
  <c r="O1861" i="9"/>
  <c r="N1861" i="9"/>
  <c r="M1861" i="9"/>
  <c r="L1861" i="9"/>
  <c r="K1861" i="9"/>
  <c r="J1861" i="9"/>
  <c r="I1861" i="9"/>
  <c r="H1861" i="9"/>
  <c r="G1861" i="9"/>
  <c r="F1861" i="9"/>
  <c r="E1861" i="9"/>
  <c r="D1861" i="9"/>
  <c r="C1861" i="9"/>
  <c r="B1861" i="9"/>
  <c r="Q1860" i="9"/>
  <c r="P1860" i="9"/>
  <c r="O1860" i="9"/>
  <c r="N1860" i="9"/>
  <c r="M1860" i="9"/>
  <c r="L1860" i="9"/>
  <c r="K1860" i="9"/>
  <c r="J1860" i="9"/>
  <c r="I1860" i="9"/>
  <c r="H1860" i="9"/>
  <c r="G1860" i="9"/>
  <c r="F1860" i="9"/>
  <c r="E1860" i="9"/>
  <c r="D1860" i="9"/>
  <c r="C1860" i="9"/>
  <c r="B1860" i="9"/>
  <c r="Q1859" i="9"/>
  <c r="P1859" i="9"/>
  <c r="O1859" i="9"/>
  <c r="N1859" i="9"/>
  <c r="M1859" i="9"/>
  <c r="L1859" i="9"/>
  <c r="K1859" i="9"/>
  <c r="J1859" i="9"/>
  <c r="I1859" i="9"/>
  <c r="H1859" i="9"/>
  <c r="G1859" i="9"/>
  <c r="F1859" i="9"/>
  <c r="E1859" i="9"/>
  <c r="D1859" i="9"/>
  <c r="C1859" i="9"/>
  <c r="B1859" i="9"/>
  <c r="Q1858" i="9"/>
  <c r="P1858" i="9"/>
  <c r="O1858" i="9"/>
  <c r="N1858" i="9"/>
  <c r="M1858" i="9"/>
  <c r="L1858" i="9"/>
  <c r="K1858" i="9"/>
  <c r="J1858" i="9"/>
  <c r="I1858" i="9"/>
  <c r="H1858" i="9"/>
  <c r="G1858" i="9"/>
  <c r="F1858" i="9"/>
  <c r="E1858" i="9"/>
  <c r="D1858" i="9"/>
  <c r="C1858" i="9"/>
  <c r="B1858" i="9"/>
  <c r="Q1857" i="9"/>
  <c r="P1857" i="9"/>
  <c r="O1857" i="9"/>
  <c r="N1857" i="9"/>
  <c r="M1857" i="9"/>
  <c r="L1857" i="9"/>
  <c r="K1857" i="9"/>
  <c r="J1857" i="9"/>
  <c r="I1857" i="9"/>
  <c r="H1857" i="9"/>
  <c r="G1857" i="9"/>
  <c r="F1857" i="9"/>
  <c r="E1857" i="9"/>
  <c r="D1857" i="9"/>
  <c r="C1857" i="9"/>
  <c r="B1857" i="9"/>
  <c r="Q1856" i="9"/>
  <c r="P1856" i="9"/>
  <c r="O1856" i="9"/>
  <c r="N1856" i="9"/>
  <c r="M1856" i="9"/>
  <c r="L1856" i="9"/>
  <c r="K1856" i="9"/>
  <c r="J1856" i="9"/>
  <c r="I1856" i="9"/>
  <c r="H1856" i="9"/>
  <c r="G1856" i="9"/>
  <c r="F1856" i="9"/>
  <c r="E1856" i="9"/>
  <c r="D1856" i="9"/>
  <c r="C1856" i="9"/>
  <c r="B1856" i="9"/>
  <c r="Q1855" i="9"/>
  <c r="P1855" i="9"/>
  <c r="O1855" i="9"/>
  <c r="N1855" i="9"/>
  <c r="M1855" i="9"/>
  <c r="L1855" i="9"/>
  <c r="K1855" i="9"/>
  <c r="J1855" i="9"/>
  <c r="I1855" i="9"/>
  <c r="H1855" i="9"/>
  <c r="G1855" i="9"/>
  <c r="F1855" i="9"/>
  <c r="E1855" i="9"/>
  <c r="D1855" i="9"/>
  <c r="C1855" i="9"/>
  <c r="B1855" i="9"/>
  <c r="Q1854" i="9"/>
  <c r="P1854" i="9"/>
  <c r="O1854" i="9"/>
  <c r="N1854" i="9"/>
  <c r="M1854" i="9"/>
  <c r="L1854" i="9"/>
  <c r="K1854" i="9"/>
  <c r="J1854" i="9"/>
  <c r="I1854" i="9"/>
  <c r="H1854" i="9"/>
  <c r="G1854" i="9"/>
  <c r="F1854" i="9"/>
  <c r="E1854" i="9"/>
  <c r="D1854" i="9"/>
  <c r="C1854" i="9"/>
  <c r="B1854" i="9"/>
  <c r="Q1853" i="9"/>
  <c r="P1853" i="9"/>
  <c r="O1853" i="9"/>
  <c r="N1853" i="9"/>
  <c r="M1853" i="9"/>
  <c r="L1853" i="9"/>
  <c r="K1853" i="9"/>
  <c r="J1853" i="9"/>
  <c r="I1853" i="9"/>
  <c r="H1853" i="9"/>
  <c r="G1853" i="9"/>
  <c r="F1853" i="9"/>
  <c r="E1853" i="9"/>
  <c r="D1853" i="9"/>
  <c r="C1853" i="9"/>
  <c r="B1853" i="9"/>
  <c r="Q1852" i="9"/>
  <c r="P1852" i="9"/>
  <c r="O1852" i="9"/>
  <c r="N1852" i="9"/>
  <c r="M1852" i="9"/>
  <c r="L1852" i="9"/>
  <c r="K1852" i="9"/>
  <c r="J1852" i="9"/>
  <c r="I1852" i="9"/>
  <c r="H1852" i="9"/>
  <c r="G1852" i="9"/>
  <c r="F1852" i="9"/>
  <c r="E1852" i="9"/>
  <c r="D1852" i="9"/>
  <c r="C1852" i="9"/>
  <c r="B1852" i="9"/>
  <c r="Q1851" i="9"/>
  <c r="P1851" i="9"/>
  <c r="O1851" i="9"/>
  <c r="N1851" i="9"/>
  <c r="M1851" i="9"/>
  <c r="L1851" i="9"/>
  <c r="K1851" i="9"/>
  <c r="J1851" i="9"/>
  <c r="I1851" i="9"/>
  <c r="H1851" i="9"/>
  <c r="G1851" i="9"/>
  <c r="F1851" i="9"/>
  <c r="E1851" i="9"/>
  <c r="D1851" i="9"/>
  <c r="C1851" i="9"/>
  <c r="B1851" i="9"/>
  <c r="Q1850" i="9"/>
  <c r="P1850" i="9"/>
  <c r="O1850" i="9"/>
  <c r="N1850" i="9"/>
  <c r="M1850" i="9"/>
  <c r="L1850" i="9"/>
  <c r="K1850" i="9"/>
  <c r="J1850" i="9"/>
  <c r="I1850" i="9"/>
  <c r="H1850" i="9"/>
  <c r="G1850" i="9"/>
  <c r="F1850" i="9"/>
  <c r="E1850" i="9"/>
  <c r="D1850" i="9"/>
  <c r="C1850" i="9"/>
  <c r="B1850" i="9"/>
  <c r="Q1849" i="9"/>
  <c r="P1849" i="9"/>
  <c r="O1849" i="9"/>
  <c r="N1849" i="9"/>
  <c r="M1849" i="9"/>
  <c r="L1849" i="9"/>
  <c r="K1849" i="9"/>
  <c r="J1849" i="9"/>
  <c r="I1849" i="9"/>
  <c r="H1849" i="9"/>
  <c r="G1849" i="9"/>
  <c r="F1849" i="9"/>
  <c r="E1849" i="9"/>
  <c r="D1849" i="9"/>
  <c r="C1849" i="9"/>
  <c r="B1849" i="9"/>
  <c r="Q1848" i="9"/>
  <c r="P1848" i="9"/>
  <c r="O1848" i="9"/>
  <c r="N1848" i="9"/>
  <c r="M1848" i="9"/>
  <c r="L1848" i="9"/>
  <c r="K1848" i="9"/>
  <c r="J1848" i="9"/>
  <c r="I1848" i="9"/>
  <c r="H1848" i="9"/>
  <c r="G1848" i="9"/>
  <c r="F1848" i="9"/>
  <c r="E1848" i="9"/>
  <c r="D1848" i="9"/>
  <c r="C1848" i="9"/>
  <c r="B1848" i="9"/>
  <c r="Q1847" i="9"/>
  <c r="P1847" i="9"/>
  <c r="O1847" i="9"/>
  <c r="N1847" i="9"/>
  <c r="M1847" i="9"/>
  <c r="L1847" i="9"/>
  <c r="K1847" i="9"/>
  <c r="J1847" i="9"/>
  <c r="I1847" i="9"/>
  <c r="H1847" i="9"/>
  <c r="G1847" i="9"/>
  <c r="F1847" i="9"/>
  <c r="E1847" i="9"/>
  <c r="D1847" i="9"/>
  <c r="C1847" i="9"/>
  <c r="B1847" i="9"/>
  <c r="Q1846" i="9"/>
  <c r="P1846" i="9"/>
  <c r="O1846" i="9"/>
  <c r="N1846" i="9"/>
  <c r="M1846" i="9"/>
  <c r="L1846" i="9"/>
  <c r="K1846" i="9"/>
  <c r="J1846" i="9"/>
  <c r="I1846" i="9"/>
  <c r="H1846" i="9"/>
  <c r="G1846" i="9"/>
  <c r="F1846" i="9"/>
  <c r="E1846" i="9"/>
  <c r="D1846" i="9"/>
  <c r="C1846" i="9"/>
  <c r="B1846" i="9"/>
  <c r="Q1845" i="9"/>
  <c r="P1845" i="9"/>
  <c r="O1845" i="9"/>
  <c r="N1845" i="9"/>
  <c r="M1845" i="9"/>
  <c r="L1845" i="9"/>
  <c r="K1845" i="9"/>
  <c r="J1845" i="9"/>
  <c r="I1845" i="9"/>
  <c r="H1845" i="9"/>
  <c r="G1845" i="9"/>
  <c r="F1845" i="9"/>
  <c r="E1845" i="9"/>
  <c r="D1845" i="9"/>
  <c r="C1845" i="9"/>
  <c r="B1845" i="9"/>
  <c r="Q1844" i="9"/>
  <c r="P1844" i="9"/>
  <c r="O1844" i="9"/>
  <c r="N1844" i="9"/>
  <c r="M1844" i="9"/>
  <c r="L1844" i="9"/>
  <c r="K1844" i="9"/>
  <c r="J1844" i="9"/>
  <c r="I1844" i="9"/>
  <c r="H1844" i="9"/>
  <c r="G1844" i="9"/>
  <c r="F1844" i="9"/>
  <c r="E1844" i="9"/>
  <c r="D1844" i="9"/>
  <c r="C1844" i="9"/>
  <c r="B1844" i="9"/>
  <c r="Q1843" i="9"/>
  <c r="P1843" i="9"/>
  <c r="O1843" i="9"/>
  <c r="N1843" i="9"/>
  <c r="M1843" i="9"/>
  <c r="L1843" i="9"/>
  <c r="K1843" i="9"/>
  <c r="J1843" i="9"/>
  <c r="I1843" i="9"/>
  <c r="H1843" i="9"/>
  <c r="G1843" i="9"/>
  <c r="F1843" i="9"/>
  <c r="E1843" i="9"/>
  <c r="D1843" i="9"/>
  <c r="C1843" i="9"/>
  <c r="B1843" i="9"/>
  <c r="Q1842" i="9"/>
  <c r="P1842" i="9"/>
  <c r="O1842" i="9"/>
  <c r="N1842" i="9"/>
  <c r="M1842" i="9"/>
  <c r="L1842" i="9"/>
  <c r="K1842" i="9"/>
  <c r="J1842" i="9"/>
  <c r="I1842" i="9"/>
  <c r="H1842" i="9"/>
  <c r="G1842" i="9"/>
  <c r="F1842" i="9"/>
  <c r="E1842" i="9"/>
  <c r="D1842" i="9"/>
  <c r="C1842" i="9"/>
  <c r="B1842" i="9"/>
  <c r="Q1841" i="9"/>
  <c r="P1841" i="9"/>
  <c r="O1841" i="9"/>
  <c r="N1841" i="9"/>
  <c r="M1841" i="9"/>
  <c r="L1841" i="9"/>
  <c r="K1841" i="9"/>
  <c r="J1841" i="9"/>
  <c r="I1841" i="9"/>
  <c r="H1841" i="9"/>
  <c r="G1841" i="9"/>
  <c r="F1841" i="9"/>
  <c r="E1841" i="9"/>
  <c r="D1841" i="9"/>
  <c r="C1841" i="9"/>
  <c r="B1841" i="9"/>
  <c r="Q1840" i="9"/>
  <c r="P1840" i="9"/>
  <c r="O1840" i="9"/>
  <c r="N1840" i="9"/>
  <c r="M1840" i="9"/>
  <c r="L1840" i="9"/>
  <c r="K1840" i="9"/>
  <c r="J1840" i="9"/>
  <c r="I1840" i="9"/>
  <c r="H1840" i="9"/>
  <c r="G1840" i="9"/>
  <c r="F1840" i="9"/>
  <c r="E1840" i="9"/>
  <c r="D1840" i="9"/>
  <c r="C1840" i="9"/>
  <c r="B1840" i="9"/>
  <c r="Q1839" i="9"/>
  <c r="P1839" i="9"/>
  <c r="O1839" i="9"/>
  <c r="N1839" i="9"/>
  <c r="M1839" i="9"/>
  <c r="L1839" i="9"/>
  <c r="K1839" i="9"/>
  <c r="J1839" i="9"/>
  <c r="I1839" i="9"/>
  <c r="H1839" i="9"/>
  <c r="G1839" i="9"/>
  <c r="F1839" i="9"/>
  <c r="E1839" i="9"/>
  <c r="D1839" i="9"/>
  <c r="C1839" i="9"/>
  <c r="B1839" i="9"/>
  <c r="Q1838" i="9"/>
  <c r="P1838" i="9"/>
  <c r="O1838" i="9"/>
  <c r="N1838" i="9"/>
  <c r="M1838" i="9"/>
  <c r="L1838" i="9"/>
  <c r="K1838" i="9"/>
  <c r="J1838" i="9"/>
  <c r="I1838" i="9"/>
  <c r="H1838" i="9"/>
  <c r="G1838" i="9"/>
  <c r="F1838" i="9"/>
  <c r="E1838" i="9"/>
  <c r="D1838" i="9"/>
  <c r="C1838" i="9"/>
  <c r="B1838" i="9"/>
  <c r="Q1837" i="9"/>
  <c r="P1837" i="9"/>
  <c r="O1837" i="9"/>
  <c r="N1837" i="9"/>
  <c r="M1837" i="9"/>
  <c r="L1837" i="9"/>
  <c r="K1837" i="9"/>
  <c r="J1837" i="9"/>
  <c r="I1837" i="9"/>
  <c r="H1837" i="9"/>
  <c r="G1837" i="9"/>
  <c r="F1837" i="9"/>
  <c r="E1837" i="9"/>
  <c r="D1837" i="9"/>
  <c r="C1837" i="9"/>
  <c r="B1837" i="9"/>
  <c r="Q1836" i="9"/>
  <c r="P1836" i="9"/>
  <c r="O1836" i="9"/>
  <c r="N1836" i="9"/>
  <c r="M1836" i="9"/>
  <c r="L1836" i="9"/>
  <c r="K1836" i="9"/>
  <c r="J1836" i="9"/>
  <c r="I1836" i="9"/>
  <c r="H1836" i="9"/>
  <c r="G1836" i="9"/>
  <c r="F1836" i="9"/>
  <c r="E1836" i="9"/>
  <c r="D1836" i="9"/>
  <c r="C1836" i="9"/>
  <c r="B1836" i="9"/>
  <c r="Q1835" i="9"/>
  <c r="P1835" i="9"/>
  <c r="O1835" i="9"/>
  <c r="N1835" i="9"/>
  <c r="M1835" i="9"/>
  <c r="L1835" i="9"/>
  <c r="K1835" i="9"/>
  <c r="J1835" i="9"/>
  <c r="I1835" i="9"/>
  <c r="H1835" i="9"/>
  <c r="G1835" i="9"/>
  <c r="F1835" i="9"/>
  <c r="E1835" i="9"/>
  <c r="D1835" i="9"/>
  <c r="C1835" i="9"/>
  <c r="B1835" i="9"/>
  <c r="Q1834" i="9"/>
  <c r="P1834" i="9"/>
  <c r="O1834" i="9"/>
  <c r="N1834" i="9"/>
  <c r="M1834" i="9"/>
  <c r="L1834" i="9"/>
  <c r="K1834" i="9"/>
  <c r="J1834" i="9"/>
  <c r="I1834" i="9"/>
  <c r="H1834" i="9"/>
  <c r="G1834" i="9"/>
  <c r="F1834" i="9"/>
  <c r="E1834" i="9"/>
  <c r="D1834" i="9"/>
  <c r="C1834" i="9"/>
  <c r="B1834" i="9"/>
  <c r="Q1833" i="9"/>
  <c r="P1833" i="9"/>
  <c r="O1833" i="9"/>
  <c r="N1833" i="9"/>
  <c r="M1833" i="9"/>
  <c r="L1833" i="9"/>
  <c r="K1833" i="9"/>
  <c r="J1833" i="9"/>
  <c r="I1833" i="9"/>
  <c r="H1833" i="9"/>
  <c r="G1833" i="9"/>
  <c r="F1833" i="9"/>
  <c r="E1833" i="9"/>
  <c r="D1833" i="9"/>
  <c r="C1833" i="9"/>
  <c r="B1833" i="9"/>
  <c r="Q1832" i="9"/>
  <c r="P1832" i="9"/>
  <c r="O1832" i="9"/>
  <c r="N1832" i="9"/>
  <c r="M1832" i="9"/>
  <c r="L1832" i="9"/>
  <c r="K1832" i="9"/>
  <c r="J1832" i="9"/>
  <c r="I1832" i="9"/>
  <c r="H1832" i="9"/>
  <c r="G1832" i="9"/>
  <c r="F1832" i="9"/>
  <c r="E1832" i="9"/>
  <c r="D1832" i="9"/>
  <c r="C1832" i="9"/>
  <c r="B1832" i="9"/>
  <c r="Q1831" i="9"/>
  <c r="P1831" i="9"/>
  <c r="O1831" i="9"/>
  <c r="N1831" i="9"/>
  <c r="M1831" i="9"/>
  <c r="L1831" i="9"/>
  <c r="K1831" i="9"/>
  <c r="J1831" i="9"/>
  <c r="I1831" i="9"/>
  <c r="H1831" i="9"/>
  <c r="G1831" i="9"/>
  <c r="F1831" i="9"/>
  <c r="E1831" i="9"/>
  <c r="D1831" i="9"/>
  <c r="C1831" i="9"/>
  <c r="B1831" i="9"/>
  <c r="Q1830" i="9"/>
  <c r="P1830" i="9"/>
  <c r="O1830" i="9"/>
  <c r="N1830" i="9"/>
  <c r="M1830" i="9"/>
  <c r="L1830" i="9"/>
  <c r="K1830" i="9"/>
  <c r="J1830" i="9"/>
  <c r="I1830" i="9"/>
  <c r="H1830" i="9"/>
  <c r="G1830" i="9"/>
  <c r="F1830" i="9"/>
  <c r="E1830" i="9"/>
  <c r="D1830" i="9"/>
  <c r="C1830" i="9"/>
  <c r="B1830" i="9"/>
  <c r="Q1829" i="9"/>
  <c r="P1829" i="9"/>
  <c r="O1829" i="9"/>
  <c r="N1829" i="9"/>
  <c r="M1829" i="9"/>
  <c r="L1829" i="9"/>
  <c r="K1829" i="9"/>
  <c r="J1829" i="9"/>
  <c r="I1829" i="9"/>
  <c r="H1829" i="9"/>
  <c r="G1829" i="9"/>
  <c r="F1829" i="9"/>
  <c r="E1829" i="9"/>
  <c r="D1829" i="9"/>
  <c r="C1829" i="9"/>
  <c r="B1829" i="9"/>
  <c r="Q1828" i="9"/>
  <c r="P1828" i="9"/>
  <c r="O1828" i="9"/>
  <c r="N1828" i="9"/>
  <c r="M1828" i="9"/>
  <c r="L1828" i="9"/>
  <c r="K1828" i="9"/>
  <c r="J1828" i="9"/>
  <c r="I1828" i="9"/>
  <c r="H1828" i="9"/>
  <c r="G1828" i="9"/>
  <c r="F1828" i="9"/>
  <c r="E1828" i="9"/>
  <c r="D1828" i="9"/>
  <c r="C1828" i="9"/>
  <c r="B1828" i="9"/>
  <c r="Q1827" i="9"/>
  <c r="P1827" i="9"/>
  <c r="O1827" i="9"/>
  <c r="N1827" i="9"/>
  <c r="M1827" i="9"/>
  <c r="L1827" i="9"/>
  <c r="K1827" i="9"/>
  <c r="J1827" i="9"/>
  <c r="I1827" i="9"/>
  <c r="H1827" i="9"/>
  <c r="G1827" i="9"/>
  <c r="F1827" i="9"/>
  <c r="E1827" i="9"/>
  <c r="D1827" i="9"/>
  <c r="C1827" i="9"/>
  <c r="B1827" i="9"/>
  <c r="Q1826" i="9"/>
  <c r="P1826" i="9"/>
  <c r="O1826" i="9"/>
  <c r="N1826" i="9"/>
  <c r="M1826" i="9"/>
  <c r="L1826" i="9"/>
  <c r="K1826" i="9"/>
  <c r="J1826" i="9"/>
  <c r="I1826" i="9"/>
  <c r="H1826" i="9"/>
  <c r="G1826" i="9"/>
  <c r="F1826" i="9"/>
  <c r="E1826" i="9"/>
  <c r="D1826" i="9"/>
  <c r="C1826" i="9"/>
  <c r="B1826" i="9"/>
  <c r="Q1825" i="9"/>
  <c r="P1825" i="9"/>
  <c r="O1825" i="9"/>
  <c r="N1825" i="9"/>
  <c r="M1825" i="9"/>
  <c r="L1825" i="9"/>
  <c r="K1825" i="9"/>
  <c r="J1825" i="9"/>
  <c r="I1825" i="9"/>
  <c r="H1825" i="9"/>
  <c r="G1825" i="9"/>
  <c r="F1825" i="9"/>
  <c r="E1825" i="9"/>
  <c r="D1825" i="9"/>
  <c r="C1825" i="9"/>
  <c r="B1825" i="9"/>
  <c r="Q1824" i="9"/>
  <c r="P1824" i="9"/>
  <c r="O1824" i="9"/>
  <c r="N1824" i="9"/>
  <c r="M1824" i="9"/>
  <c r="L1824" i="9"/>
  <c r="K1824" i="9"/>
  <c r="J1824" i="9"/>
  <c r="I1824" i="9"/>
  <c r="H1824" i="9"/>
  <c r="G1824" i="9"/>
  <c r="F1824" i="9"/>
  <c r="E1824" i="9"/>
  <c r="D1824" i="9"/>
  <c r="C1824" i="9"/>
  <c r="B1824" i="9"/>
  <c r="Q1823" i="9"/>
  <c r="P1823" i="9"/>
  <c r="O1823" i="9"/>
  <c r="N1823" i="9"/>
  <c r="M1823" i="9"/>
  <c r="L1823" i="9"/>
  <c r="K1823" i="9"/>
  <c r="J1823" i="9"/>
  <c r="I1823" i="9"/>
  <c r="H1823" i="9"/>
  <c r="G1823" i="9"/>
  <c r="F1823" i="9"/>
  <c r="E1823" i="9"/>
  <c r="D1823" i="9"/>
  <c r="C1823" i="9"/>
  <c r="B1823" i="9"/>
  <c r="Q1822" i="9"/>
  <c r="P1822" i="9"/>
  <c r="O1822" i="9"/>
  <c r="N1822" i="9"/>
  <c r="M1822" i="9"/>
  <c r="L1822" i="9"/>
  <c r="K1822" i="9"/>
  <c r="J1822" i="9"/>
  <c r="I1822" i="9"/>
  <c r="H1822" i="9"/>
  <c r="G1822" i="9"/>
  <c r="F1822" i="9"/>
  <c r="E1822" i="9"/>
  <c r="D1822" i="9"/>
  <c r="C1822" i="9"/>
  <c r="B1822" i="9"/>
  <c r="Q1821" i="9"/>
  <c r="P1821" i="9"/>
  <c r="O1821" i="9"/>
  <c r="N1821" i="9"/>
  <c r="M1821" i="9"/>
  <c r="L1821" i="9"/>
  <c r="K1821" i="9"/>
  <c r="J1821" i="9"/>
  <c r="I1821" i="9"/>
  <c r="H1821" i="9"/>
  <c r="G1821" i="9"/>
  <c r="F1821" i="9"/>
  <c r="E1821" i="9"/>
  <c r="D1821" i="9"/>
  <c r="C1821" i="9"/>
  <c r="B1821" i="9"/>
  <c r="Q1820" i="9"/>
  <c r="P1820" i="9"/>
  <c r="O1820" i="9"/>
  <c r="N1820" i="9"/>
  <c r="M1820" i="9"/>
  <c r="L1820" i="9"/>
  <c r="K1820" i="9"/>
  <c r="J1820" i="9"/>
  <c r="I1820" i="9"/>
  <c r="H1820" i="9"/>
  <c r="G1820" i="9"/>
  <c r="F1820" i="9"/>
  <c r="E1820" i="9"/>
  <c r="D1820" i="9"/>
  <c r="C1820" i="9"/>
  <c r="B1820" i="9"/>
  <c r="Q1819" i="9"/>
  <c r="P1819" i="9"/>
  <c r="O1819" i="9"/>
  <c r="N1819" i="9"/>
  <c r="M1819" i="9"/>
  <c r="L1819" i="9"/>
  <c r="K1819" i="9"/>
  <c r="J1819" i="9"/>
  <c r="I1819" i="9"/>
  <c r="H1819" i="9"/>
  <c r="G1819" i="9"/>
  <c r="F1819" i="9"/>
  <c r="E1819" i="9"/>
  <c r="D1819" i="9"/>
  <c r="C1819" i="9"/>
  <c r="B1819" i="9"/>
  <c r="Q1818" i="9"/>
  <c r="P1818" i="9"/>
  <c r="O1818" i="9"/>
  <c r="N1818" i="9"/>
  <c r="M1818" i="9"/>
  <c r="L1818" i="9"/>
  <c r="K1818" i="9"/>
  <c r="J1818" i="9"/>
  <c r="I1818" i="9"/>
  <c r="H1818" i="9"/>
  <c r="G1818" i="9"/>
  <c r="F1818" i="9"/>
  <c r="E1818" i="9"/>
  <c r="D1818" i="9"/>
  <c r="C1818" i="9"/>
  <c r="B1818" i="9"/>
  <c r="Q1817" i="9"/>
  <c r="P1817" i="9"/>
  <c r="O1817" i="9"/>
  <c r="N1817" i="9"/>
  <c r="M1817" i="9"/>
  <c r="L1817" i="9"/>
  <c r="K1817" i="9"/>
  <c r="J1817" i="9"/>
  <c r="I1817" i="9"/>
  <c r="H1817" i="9"/>
  <c r="G1817" i="9"/>
  <c r="F1817" i="9"/>
  <c r="E1817" i="9"/>
  <c r="D1817" i="9"/>
  <c r="C1817" i="9"/>
  <c r="B1817" i="9"/>
  <c r="Q1816" i="9"/>
  <c r="P1816" i="9"/>
  <c r="O1816" i="9"/>
  <c r="N1816" i="9"/>
  <c r="M1816" i="9"/>
  <c r="L1816" i="9"/>
  <c r="K1816" i="9"/>
  <c r="J1816" i="9"/>
  <c r="I1816" i="9"/>
  <c r="H1816" i="9"/>
  <c r="G1816" i="9"/>
  <c r="F1816" i="9"/>
  <c r="E1816" i="9"/>
  <c r="D1816" i="9"/>
  <c r="C1816" i="9"/>
  <c r="B1816" i="9"/>
  <c r="Q1815" i="9"/>
  <c r="P1815" i="9"/>
  <c r="O1815" i="9"/>
  <c r="N1815" i="9"/>
  <c r="M1815" i="9"/>
  <c r="L1815" i="9"/>
  <c r="K1815" i="9"/>
  <c r="J1815" i="9"/>
  <c r="I1815" i="9"/>
  <c r="H1815" i="9"/>
  <c r="G1815" i="9"/>
  <c r="F1815" i="9"/>
  <c r="E1815" i="9"/>
  <c r="D1815" i="9"/>
  <c r="C1815" i="9"/>
  <c r="B1815" i="9"/>
  <c r="Q1814" i="9"/>
  <c r="P1814" i="9"/>
  <c r="O1814" i="9"/>
  <c r="N1814" i="9"/>
  <c r="M1814" i="9"/>
  <c r="L1814" i="9"/>
  <c r="K1814" i="9"/>
  <c r="J1814" i="9"/>
  <c r="I1814" i="9"/>
  <c r="H1814" i="9"/>
  <c r="G1814" i="9"/>
  <c r="F1814" i="9"/>
  <c r="E1814" i="9"/>
  <c r="D1814" i="9"/>
  <c r="C1814" i="9"/>
  <c r="B1814" i="9"/>
  <c r="Q1813" i="9"/>
  <c r="P1813" i="9"/>
  <c r="O1813" i="9"/>
  <c r="N1813" i="9"/>
  <c r="M1813" i="9"/>
  <c r="L1813" i="9"/>
  <c r="K1813" i="9"/>
  <c r="J1813" i="9"/>
  <c r="I1813" i="9"/>
  <c r="H1813" i="9"/>
  <c r="G1813" i="9"/>
  <c r="F1813" i="9"/>
  <c r="E1813" i="9"/>
  <c r="D1813" i="9"/>
  <c r="C1813" i="9"/>
  <c r="B1813" i="9"/>
  <c r="Q1812" i="9"/>
  <c r="P1812" i="9"/>
  <c r="O1812" i="9"/>
  <c r="N1812" i="9"/>
  <c r="M1812" i="9"/>
  <c r="L1812" i="9"/>
  <c r="K1812" i="9"/>
  <c r="J1812" i="9"/>
  <c r="I1812" i="9"/>
  <c r="H1812" i="9"/>
  <c r="G1812" i="9"/>
  <c r="F1812" i="9"/>
  <c r="E1812" i="9"/>
  <c r="D1812" i="9"/>
  <c r="C1812" i="9"/>
  <c r="B1812" i="9"/>
  <c r="Q1811" i="9"/>
  <c r="P1811" i="9"/>
  <c r="O1811" i="9"/>
  <c r="N1811" i="9"/>
  <c r="M1811" i="9"/>
  <c r="L1811" i="9"/>
  <c r="K1811" i="9"/>
  <c r="J1811" i="9"/>
  <c r="I1811" i="9"/>
  <c r="H1811" i="9"/>
  <c r="G1811" i="9"/>
  <c r="F1811" i="9"/>
  <c r="E1811" i="9"/>
  <c r="D1811" i="9"/>
  <c r="C1811" i="9"/>
  <c r="B1811" i="9"/>
  <c r="Q1810" i="9"/>
  <c r="P1810" i="9"/>
  <c r="O1810" i="9"/>
  <c r="N1810" i="9"/>
  <c r="M1810" i="9"/>
  <c r="L1810" i="9"/>
  <c r="K1810" i="9"/>
  <c r="J1810" i="9"/>
  <c r="I1810" i="9"/>
  <c r="H1810" i="9"/>
  <c r="G1810" i="9"/>
  <c r="F1810" i="9"/>
  <c r="E1810" i="9"/>
  <c r="D1810" i="9"/>
  <c r="C1810" i="9"/>
  <c r="B1810" i="9"/>
  <c r="Q1809" i="9"/>
  <c r="P1809" i="9"/>
  <c r="O1809" i="9"/>
  <c r="N1809" i="9"/>
  <c r="M1809" i="9"/>
  <c r="L1809" i="9"/>
  <c r="K1809" i="9"/>
  <c r="J1809" i="9"/>
  <c r="I1809" i="9"/>
  <c r="H1809" i="9"/>
  <c r="G1809" i="9"/>
  <c r="F1809" i="9"/>
  <c r="E1809" i="9"/>
  <c r="D1809" i="9"/>
  <c r="C1809" i="9"/>
  <c r="B1809" i="9"/>
  <c r="Q1808" i="9"/>
  <c r="P1808" i="9"/>
  <c r="O1808" i="9"/>
  <c r="N1808" i="9"/>
  <c r="M1808" i="9"/>
  <c r="L1808" i="9"/>
  <c r="K1808" i="9"/>
  <c r="J1808" i="9"/>
  <c r="I1808" i="9"/>
  <c r="H1808" i="9"/>
  <c r="G1808" i="9"/>
  <c r="F1808" i="9"/>
  <c r="E1808" i="9"/>
  <c r="D1808" i="9"/>
  <c r="C1808" i="9"/>
  <c r="B1808" i="9"/>
  <c r="Q1807" i="9"/>
  <c r="P1807" i="9"/>
  <c r="O1807" i="9"/>
  <c r="N1807" i="9"/>
  <c r="M1807" i="9"/>
  <c r="L1807" i="9"/>
  <c r="K1807" i="9"/>
  <c r="J1807" i="9"/>
  <c r="I1807" i="9"/>
  <c r="H1807" i="9"/>
  <c r="G1807" i="9"/>
  <c r="F1807" i="9"/>
  <c r="E1807" i="9"/>
  <c r="D1807" i="9"/>
  <c r="C1807" i="9"/>
  <c r="B1807" i="9"/>
  <c r="Q1806" i="9"/>
  <c r="P1806" i="9"/>
  <c r="O1806" i="9"/>
  <c r="N1806" i="9"/>
  <c r="M1806" i="9"/>
  <c r="L1806" i="9"/>
  <c r="K1806" i="9"/>
  <c r="J1806" i="9"/>
  <c r="I1806" i="9"/>
  <c r="H1806" i="9"/>
  <c r="G1806" i="9"/>
  <c r="F1806" i="9"/>
  <c r="E1806" i="9"/>
  <c r="D1806" i="9"/>
  <c r="C1806" i="9"/>
  <c r="B1806" i="9"/>
  <c r="Q1805" i="9"/>
  <c r="P1805" i="9"/>
  <c r="O1805" i="9"/>
  <c r="N1805" i="9"/>
  <c r="M1805" i="9"/>
  <c r="L1805" i="9"/>
  <c r="K1805" i="9"/>
  <c r="J1805" i="9"/>
  <c r="I1805" i="9"/>
  <c r="H1805" i="9"/>
  <c r="G1805" i="9"/>
  <c r="F1805" i="9"/>
  <c r="E1805" i="9"/>
  <c r="D1805" i="9"/>
  <c r="C1805" i="9"/>
  <c r="B1805" i="9"/>
  <c r="Q1804" i="9"/>
  <c r="P1804" i="9"/>
  <c r="O1804" i="9"/>
  <c r="N1804" i="9"/>
  <c r="M1804" i="9"/>
  <c r="L1804" i="9"/>
  <c r="K1804" i="9"/>
  <c r="J1804" i="9"/>
  <c r="I1804" i="9"/>
  <c r="H1804" i="9"/>
  <c r="G1804" i="9"/>
  <c r="F1804" i="9"/>
  <c r="E1804" i="9"/>
  <c r="D1804" i="9"/>
  <c r="C1804" i="9"/>
  <c r="B1804" i="9"/>
  <c r="Q1803" i="9"/>
  <c r="P1803" i="9"/>
  <c r="O1803" i="9"/>
  <c r="N1803" i="9"/>
  <c r="M1803" i="9"/>
  <c r="L1803" i="9"/>
  <c r="K1803" i="9"/>
  <c r="J1803" i="9"/>
  <c r="I1803" i="9"/>
  <c r="H1803" i="9"/>
  <c r="G1803" i="9"/>
  <c r="F1803" i="9"/>
  <c r="E1803" i="9"/>
  <c r="D1803" i="9"/>
  <c r="C1803" i="9"/>
  <c r="B1803" i="9"/>
  <c r="Q1802" i="9"/>
  <c r="P1802" i="9"/>
  <c r="O1802" i="9"/>
  <c r="N1802" i="9"/>
  <c r="M1802" i="9"/>
  <c r="L1802" i="9"/>
  <c r="K1802" i="9"/>
  <c r="J1802" i="9"/>
  <c r="I1802" i="9"/>
  <c r="H1802" i="9"/>
  <c r="G1802" i="9"/>
  <c r="F1802" i="9"/>
  <c r="E1802" i="9"/>
  <c r="D1802" i="9"/>
  <c r="C1802" i="9"/>
  <c r="B1802" i="9"/>
  <c r="Q1801" i="9"/>
  <c r="P1801" i="9"/>
  <c r="O1801" i="9"/>
  <c r="N1801" i="9"/>
  <c r="M1801" i="9"/>
  <c r="L1801" i="9"/>
  <c r="K1801" i="9"/>
  <c r="J1801" i="9"/>
  <c r="I1801" i="9"/>
  <c r="H1801" i="9"/>
  <c r="G1801" i="9"/>
  <c r="F1801" i="9"/>
  <c r="E1801" i="9"/>
  <c r="D1801" i="9"/>
  <c r="C1801" i="9"/>
  <c r="B1801" i="9"/>
  <c r="Q1800" i="9"/>
  <c r="P1800" i="9"/>
  <c r="O1800" i="9"/>
  <c r="N1800" i="9"/>
  <c r="M1800" i="9"/>
  <c r="L1800" i="9"/>
  <c r="K1800" i="9"/>
  <c r="J1800" i="9"/>
  <c r="I1800" i="9"/>
  <c r="H1800" i="9"/>
  <c r="G1800" i="9"/>
  <c r="F1800" i="9"/>
  <c r="E1800" i="9"/>
  <c r="D1800" i="9"/>
  <c r="C1800" i="9"/>
  <c r="B1800" i="9"/>
  <c r="Q1799" i="9"/>
  <c r="P1799" i="9"/>
  <c r="O1799" i="9"/>
  <c r="N1799" i="9"/>
  <c r="M1799" i="9"/>
  <c r="L1799" i="9"/>
  <c r="K1799" i="9"/>
  <c r="J1799" i="9"/>
  <c r="I1799" i="9"/>
  <c r="H1799" i="9"/>
  <c r="G1799" i="9"/>
  <c r="F1799" i="9"/>
  <c r="E1799" i="9"/>
  <c r="D1799" i="9"/>
  <c r="C1799" i="9"/>
  <c r="B1799" i="9"/>
  <c r="Q1798" i="9"/>
  <c r="P1798" i="9"/>
  <c r="O1798" i="9"/>
  <c r="N1798" i="9"/>
  <c r="M1798" i="9"/>
  <c r="L1798" i="9"/>
  <c r="K1798" i="9"/>
  <c r="J1798" i="9"/>
  <c r="I1798" i="9"/>
  <c r="H1798" i="9"/>
  <c r="G1798" i="9"/>
  <c r="F1798" i="9"/>
  <c r="E1798" i="9"/>
  <c r="D1798" i="9"/>
  <c r="C1798" i="9"/>
  <c r="B1798" i="9"/>
  <c r="Q1797" i="9"/>
  <c r="P1797" i="9"/>
  <c r="O1797" i="9"/>
  <c r="N1797" i="9"/>
  <c r="M1797" i="9"/>
  <c r="L1797" i="9"/>
  <c r="K1797" i="9"/>
  <c r="J1797" i="9"/>
  <c r="I1797" i="9"/>
  <c r="H1797" i="9"/>
  <c r="G1797" i="9"/>
  <c r="F1797" i="9"/>
  <c r="E1797" i="9"/>
  <c r="D1797" i="9"/>
  <c r="C1797" i="9"/>
  <c r="B1797" i="9"/>
  <c r="Q1796" i="9"/>
  <c r="P1796" i="9"/>
  <c r="O1796" i="9"/>
  <c r="N1796" i="9"/>
  <c r="M1796" i="9"/>
  <c r="L1796" i="9"/>
  <c r="K1796" i="9"/>
  <c r="J1796" i="9"/>
  <c r="I1796" i="9"/>
  <c r="H1796" i="9"/>
  <c r="G1796" i="9"/>
  <c r="F1796" i="9"/>
  <c r="E1796" i="9"/>
  <c r="D1796" i="9"/>
  <c r="C1796" i="9"/>
  <c r="B1796" i="9"/>
  <c r="Q1795" i="9"/>
  <c r="P1795" i="9"/>
  <c r="O1795" i="9"/>
  <c r="N1795" i="9"/>
  <c r="M1795" i="9"/>
  <c r="L1795" i="9"/>
  <c r="K1795" i="9"/>
  <c r="J1795" i="9"/>
  <c r="I1795" i="9"/>
  <c r="H1795" i="9"/>
  <c r="G1795" i="9"/>
  <c r="F1795" i="9"/>
  <c r="E1795" i="9"/>
  <c r="D1795" i="9"/>
  <c r="C1795" i="9"/>
  <c r="B1795" i="9"/>
  <c r="Q1794" i="9"/>
  <c r="P1794" i="9"/>
  <c r="O1794" i="9"/>
  <c r="N1794" i="9"/>
  <c r="M1794" i="9"/>
  <c r="L1794" i="9"/>
  <c r="K1794" i="9"/>
  <c r="J1794" i="9"/>
  <c r="I1794" i="9"/>
  <c r="H1794" i="9"/>
  <c r="G1794" i="9"/>
  <c r="F1794" i="9"/>
  <c r="E1794" i="9"/>
  <c r="D1794" i="9"/>
  <c r="C1794" i="9"/>
  <c r="B1794" i="9"/>
  <c r="Q1793" i="9"/>
  <c r="P1793" i="9"/>
  <c r="O1793" i="9"/>
  <c r="N1793" i="9"/>
  <c r="M1793" i="9"/>
  <c r="L1793" i="9"/>
  <c r="K1793" i="9"/>
  <c r="J1793" i="9"/>
  <c r="I1793" i="9"/>
  <c r="H1793" i="9"/>
  <c r="G1793" i="9"/>
  <c r="F1793" i="9"/>
  <c r="E1793" i="9"/>
  <c r="D1793" i="9"/>
  <c r="C1793" i="9"/>
  <c r="B1793" i="9"/>
  <c r="Q1792" i="9"/>
  <c r="P1792" i="9"/>
  <c r="O1792" i="9"/>
  <c r="N1792" i="9"/>
  <c r="M1792" i="9"/>
  <c r="L1792" i="9"/>
  <c r="K1792" i="9"/>
  <c r="J1792" i="9"/>
  <c r="I1792" i="9"/>
  <c r="H1792" i="9"/>
  <c r="G1792" i="9"/>
  <c r="F1792" i="9"/>
  <c r="E1792" i="9"/>
  <c r="D1792" i="9"/>
  <c r="C1792" i="9"/>
  <c r="B1792" i="9"/>
  <c r="Q1791" i="9"/>
  <c r="P1791" i="9"/>
  <c r="O1791" i="9"/>
  <c r="N1791" i="9"/>
  <c r="M1791" i="9"/>
  <c r="L1791" i="9"/>
  <c r="K1791" i="9"/>
  <c r="J1791" i="9"/>
  <c r="I1791" i="9"/>
  <c r="H1791" i="9"/>
  <c r="G1791" i="9"/>
  <c r="F1791" i="9"/>
  <c r="E1791" i="9"/>
  <c r="D1791" i="9"/>
  <c r="C1791" i="9"/>
  <c r="B1791" i="9"/>
  <c r="Q1790" i="9"/>
  <c r="P1790" i="9"/>
  <c r="O1790" i="9"/>
  <c r="N1790" i="9"/>
  <c r="M1790" i="9"/>
  <c r="L1790" i="9"/>
  <c r="K1790" i="9"/>
  <c r="J1790" i="9"/>
  <c r="I1790" i="9"/>
  <c r="H1790" i="9"/>
  <c r="G1790" i="9"/>
  <c r="F1790" i="9"/>
  <c r="E1790" i="9"/>
  <c r="D1790" i="9"/>
  <c r="C1790" i="9"/>
  <c r="B1790" i="9"/>
  <c r="Q1789" i="9"/>
  <c r="P1789" i="9"/>
  <c r="O1789" i="9"/>
  <c r="N1789" i="9"/>
  <c r="M1789" i="9"/>
  <c r="L1789" i="9"/>
  <c r="K1789" i="9"/>
  <c r="J1789" i="9"/>
  <c r="I1789" i="9"/>
  <c r="H1789" i="9"/>
  <c r="G1789" i="9"/>
  <c r="F1789" i="9"/>
  <c r="E1789" i="9"/>
  <c r="D1789" i="9"/>
  <c r="C1789" i="9"/>
  <c r="B1789" i="9"/>
  <c r="Q1788" i="9"/>
  <c r="P1788" i="9"/>
  <c r="O1788" i="9"/>
  <c r="N1788" i="9"/>
  <c r="M1788" i="9"/>
  <c r="L1788" i="9"/>
  <c r="K1788" i="9"/>
  <c r="J1788" i="9"/>
  <c r="I1788" i="9"/>
  <c r="H1788" i="9"/>
  <c r="G1788" i="9"/>
  <c r="F1788" i="9"/>
  <c r="E1788" i="9"/>
  <c r="D1788" i="9"/>
  <c r="C1788" i="9"/>
  <c r="B1788" i="9"/>
  <c r="Q1787" i="9"/>
  <c r="P1787" i="9"/>
  <c r="O1787" i="9"/>
  <c r="N1787" i="9"/>
  <c r="M1787" i="9"/>
  <c r="L1787" i="9"/>
  <c r="K1787" i="9"/>
  <c r="J1787" i="9"/>
  <c r="I1787" i="9"/>
  <c r="H1787" i="9"/>
  <c r="G1787" i="9"/>
  <c r="F1787" i="9"/>
  <c r="E1787" i="9"/>
  <c r="D1787" i="9"/>
  <c r="C1787" i="9"/>
  <c r="B1787" i="9"/>
  <c r="Q1786" i="9"/>
  <c r="P1786" i="9"/>
  <c r="O1786" i="9"/>
  <c r="N1786" i="9"/>
  <c r="M1786" i="9"/>
  <c r="L1786" i="9"/>
  <c r="K1786" i="9"/>
  <c r="J1786" i="9"/>
  <c r="I1786" i="9"/>
  <c r="H1786" i="9"/>
  <c r="G1786" i="9"/>
  <c r="F1786" i="9"/>
  <c r="E1786" i="9"/>
  <c r="D1786" i="9"/>
  <c r="C1786" i="9"/>
  <c r="B1786" i="9"/>
  <c r="Q1785" i="9"/>
  <c r="P1785" i="9"/>
  <c r="O1785" i="9"/>
  <c r="N1785" i="9"/>
  <c r="M1785" i="9"/>
  <c r="L1785" i="9"/>
  <c r="K1785" i="9"/>
  <c r="J1785" i="9"/>
  <c r="I1785" i="9"/>
  <c r="H1785" i="9"/>
  <c r="G1785" i="9"/>
  <c r="F1785" i="9"/>
  <c r="E1785" i="9"/>
  <c r="D1785" i="9"/>
  <c r="C1785" i="9"/>
  <c r="B1785" i="9"/>
  <c r="Q1784" i="9"/>
  <c r="P1784" i="9"/>
  <c r="O1784" i="9"/>
  <c r="N1784" i="9"/>
  <c r="M1784" i="9"/>
  <c r="L1784" i="9"/>
  <c r="K1784" i="9"/>
  <c r="J1784" i="9"/>
  <c r="I1784" i="9"/>
  <c r="H1784" i="9"/>
  <c r="G1784" i="9"/>
  <c r="F1784" i="9"/>
  <c r="E1784" i="9"/>
  <c r="D1784" i="9"/>
  <c r="C1784" i="9"/>
  <c r="B1784" i="9"/>
  <c r="Q1783" i="9"/>
  <c r="P1783" i="9"/>
  <c r="O1783" i="9"/>
  <c r="N1783" i="9"/>
  <c r="M1783" i="9"/>
  <c r="L1783" i="9"/>
  <c r="K1783" i="9"/>
  <c r="J1783" i="9"/>
  <c r="I1783" i="9"/>
  <c r="H1783" i="9"/>
  <c r="G1783" i="9"/>
  <c r="F1783" i="9"/>
  <c r="E1783" i="9"/>
  <c r="D1783" i="9"/>
  <c r="C1783" i="9"/>
  <c r="B1783" i="9"/>
  <c r="Q1782" i="9"/>
  <c r="P1782" i="9"/>
  <c r="O1782" i="9"/>
  <c r="N1782" i="9"/>
  <c r="M1782" i="9"/>
  <c r="L1782" i="9"/>
  <c r="K1782" i="9"/>
  <c r="J1782" i="9"/>
  <c r="I1782" i="9"/>
  <c r="H1782" i="9"/>
  <c r="G1782" i="9"/>
  <c r="F1782" i="9"/>
  <c r="E1782" i="9"/>
  <c r="D1782" i="9"/>
  <c r="C1782" i="9"/>
  <c r="B1782" i="9"/>
  <c r="Q1781" i="9"/>
  <c r="P1781" i="9"/>
  <c r="O1781" i="9"/>
  <c r="N1781" i="9"/>
  <c r="M1781" i="9"/>
  <c r="L1781" i="9"/>
  <c r="K1781" i="9"/>
  <c r="J1781" i="9"/>
  <c r="I1781" i="9"/>
  <c r="H1781" i="9"/>
  <c r="G1781" i="9"/>
  <c r="F1781" i="9"/>
  <c r="E1781" i="9"/>
  <c r="D1781" i="9"/>
  <c r="C1781" i="9"/>
  <c r="B1781" i="9"/>
  <c r="Q1780" i="9"/>
  <c r="P1780" i="9"/>
  <c r="O1780" i="9"/>
  <c r="N1780" i="9"/>
  <c r="M1780" i="9"/>
  <c r="L1780" i="9"/>
  <c r="K1780" i="9"/>
  <c r="J1780" i="9"/>
  <c r="I1780" i="9"/>
  <c r="H1780" i="9"/>
  <c r="G1780" i="9"/>
  <c r="F1780" i="9"/>
  <c r="E1780" i="9"/>
  <c r="D1780" i="9"/>
  <c r="C1780" i="9"/>
  <c r="B1780" i="9"/>
  <c r="Q1779" i="9"/>
  <c r="P1779" i="9"/>
  <c r="O1779" i="9"/>
  <c r="N1779" i="9"/>
  <c r="M1779" i="9"/>
  <c r="L1779" i="9"/>
  <c r="K1779" i="9"/>
  <c r="J1779" i="9"/>
  <c r="I1779" i="9"/>
  <c r="H1779" i="9"/>
  <c r="G1779" i="9"/>
  <c r="F1779" i="9"/>
  <c r="E1779" i="9"/>
  <c r="D1779" i="9"/>
  <c r="C1779" i="9"/>
  <c r="B1779" i="9"/>
  <c r="Q1778" i="9"/>
  <c r="P1778" i="9"/>
  <c r="O1778" i="9"/>
  <c r="N1778" i="9"/>
  <c r="M1778" i="9"/>
  <c r="L1778" i="9"/>
  <c r="K1778" i="9"/>
  <c r="J1778" i="9"/>
  <c r="I1778" i="9"/>
  <c r="H1778" i="9"/>
  <c r="G1778" i="9"/>
  <c r="F1778" i="9"/>
  <c r="E1778" i="9"/>
  <c r="D1778" i="9"/>
  <c r="C1778" i="9"/>
  <c r="B1778" i="9"/>
  <c r="Q1777" i="9"/>
  <c r="P1777" i="9"/>
  <c r="O1777" i="9"/>
  <c r="N1777" i="9"/>
  <c r="M1777" i="9"/>
  <c r="L1777" i="9"/>
  <c r="K1777" i="9"/>
  <c r="J1777" i="9"/>
  <c r="I1777" i="9"/>
  <c r="H1777" i="9"/>
  <c r="G1777" i="9"/>
  <c r="F1777" i="9"/>
  <c r="E1777" i="9"/>
  <c r="D1777" i="9"/>
  <c r="C1777" i="9"/>
  <c r="B1777" i="9"/>
  <c r="Q1776" i="9"/>
  <c r="P1776" i="9"/>
  <c r="O1776" i="9"/>
  <c r="N1776" i="9"/>
  <c r="M1776" i="9"/>
  <c r="L1776" i="9"/>
  <c r="K1776" i="9"/>
  <c r="J1776" i="9"/>
  <c r="I1776" i="9"/>
  <c r="H1776" i="9"/>
  <c r="G1776" i="9"/>
  <c r="F1776" i="9"/>
  <c r="E1776" i="9"/>
  <c r="D1776" i="9"/>
  <c r="C1776" i="9"/>
  <c r="B1776" i="9"/>
  <c r="Q1775" i="9"/>
  <c r="P1775" i="9"/>
  <c r="O1775" i="9"/>
  <c r="N1775" i="9"/>
  <c r="M1775" i="9"/>
  <c r="L1775" i="9"/>
  <c r="K1775" i="9"/>
  <c r="J1775" i="9"/>
  <c r="I1775" i="9"/>
  <c r="H1775" i="9"/>
  <c r="G1775" i="9"/>
  <c r="F1775" i="9"/>
  <c r="E1775" i="9"/>
  <c r="D1775" i="9"/>
  <c r="C1775" i="9"/>
  <c r="B1775" i="9"/>
  <c r="Q1774" i="9"/>
  <c r="P1774" i="9"/>
  <c r="O1774" i="9"/>
  <c r="N1774" i="9"/>
  <c r="M1774" i="9"/>
  <c r="L1774" i="9"/>
  <c r="K1774" i="9"/>
  <c r="J1774" i="9"/>
  <c r="I1774" i="9"/>
  <c r="H1774" i="9"/>
  <c r="G1774" i="9"/>
  <c r="F1774" i="9"/>
  <c r="E1774" i="9"/>
  <c r="D1774" i="9"/>
  <c r="C1774" i="9"/>
  <c r="B1774" i="9"/>
  <c r="Q1773" i="9"/>
  <c r="P1773" i="9"/>
  <c r="O1773" i="9"/>
  <c r="N1773" i="9"/>
  <c r="M1773" i="9"/>
  <c r="L1773" i="9"/>
  <c r="K1773" i="9"/>
  <c r="J1773" i="9"/>
  <c r="I1773" i="9"/>
  <c r="H1773" i="9"/>
  <c r="G1773" i="9"/>
  <c r="F1773" i="9"/>
  <c r="E1773" i="9"/>
  <c r="D1773" i="9"/>
  <c r="C1773" i="9"/>
  <c r="B1773" i="9"/>
  <c r="Q1772" i="9"/>
  <c r="P1772" i="9"/>
  <c r="O1772" i="9"/>
  <c r="N1772" i="9"/>
  <c r="M1772" i="9"/>
  <c r="L1772" i="9"/>
  <c r="K1772" i="9"/>
  <c r="J1772" i="9"/>
  <c r="I1772" i="9"/>
  <c r="H1772" i="9"/>
  <c r="G1772" i="9"/>
  <c r="F1772" i="9"/>
  <c r="E1772" i="9"/>
  <c r="D1772" i="9"/>
  <c r="C1772" i="9"/>
  <c r="B1772" i="9"/>
  <c r="Q1771" i="9"/>
  <c r="P1771" i="9"/>
  <c r="O1771" i="9"/>
  <c r="N1771" i="9"/>
  <c r="M1771" i="9"/>
  <c r="L1771" i="9"/>
  <c r="K1771" i="9"/>
  <c r="J1771" i="9"/>
  <c r="I1771" i="9"/>
  <c r="H1771" i="9"/>
  <c r="G1771" i="9"/>
  <c r="F1771" i="9"/>
  <c r="E1771" i="9"/>
  <c r="D1771" i="9"/>
  <c r="C1771" i="9"/>
  <c r="B1771" i="9"/>
  <c r="Q1770" i="9"/>
  <c r="P1770" i="9"/>
  <c r="O1770" i="9"/>
  <c r="N1770" i="9"/>
  <c r="M1770" i="9"/>
  <c r="L1770" i="9"/>
  <c r="K1770" i="9"/>
  <c r="J1770" i="9"/>
  <c r="I1770" i="9"/>
  <c r="H1770" i="9"/>
  <c r="G1770" i="9"/>
  <c r="F1770" i="9"/>
  <c r="E1770" i="9"/>
  <c r="D1770" i="9"/>
  <c r="C1770" i="9"/>
  <c r="B1770" i="9"/>
  <c r="Q1769" i="9"/>
  <c r="P1769" i="9"/>
  <c r="O1769" i="9"/>
  <c r="N1769" i="9"/>
  <c r="M1769" i="9"/>
  <c r="L1769" i="9"/>
  <c r="K1769" i="9"/>
  <c r="J1769" i="9"/>
  <c r="I1769" i="9"/>
  <c r="H1769" i="9"/>
  <c r="G1769" i="9"/>
  <c r="F1769" i="9"/>
  <c r="E1769" i="9"/>
  <c r="D1769" i="9"/>
  <c r="C1769" i="9"/>
  <c r="B1769" i="9"/>
  <c r="Q1768" i="9"/>
  <c r="P1768" i="9"/>
  <c r="O1768" i="9"/>
  <c r="N1768" i="9"/>
  <c r="M1768" i="9"/>
  <c r="L1768" i="9"/>
  <c r="K1768" i="9"/>
  <c r="J1768" i="9"/>
  <c r="I1768" i="9"/>
  <c r="H1768" i="9"/>
  <c r="G1768" i="9"/>
  <c r="F1768" i="9"/>
  <c r="E1768" i="9"/>
  <c r="D1768" i="9"/>
  <c r="C1768" i="9"/>
  <c r="B1768" i="9"/>
  <c r="Q1767" i="9"/>
  <c r="P1767" i="9"/>
  <c r="O1767" i="9"/>
  <c r="N1767" i="9"/>
  <c r="M1767" i="9"/>
  <c r="L1767" i="9"/>
  <c r="K1767" i="9"/>
  <c r="J1767" i="9"/>
  <c r="I1767" i="9"/>
  <c r="H1767" i="9"/>
  <c r="G1767" i="9"/>
  <c r="F1767" i="9"/>
  <c r="E1767" i="9"/>
  <c r="D1767" i="9"/>
  <c r="C1767" i="9"/>
  <c r="B1767" i="9"/>
  <c r="Q1766" i="9"/>
  <c r="P1766" i="9"/>
  <c r="O1766" i="9"/>
  <c r="N1766" i="9"/>
  <c r="M1766" i="9"/>
  <c r="L1766" i="9"/>
  <c r="K1766" i="9"/>
  <c r="J1766" i="9"/>
  <c r="I1766" i="9"/>
  <c r="H1766" i="9"/>
  <c r="G1766" i="9"/>
  <c r="F1766" i="9"/>
  <c r="E1766" i="9"/>
  <c r="D1766" i="9"/>
  <c r="C1766" i="9"/>
  <c r="B1766" i="9"/>
  <c r="Q1765" i="9"/>
  <c r="P1765" i="9"/>
  <c r="O1765" i="9"/>
  <c r="N1765" i="9"/>
  <c r="M1765" i="9"/>
  <c r="L1765" i="9"/>
  <c r="K1765" i="9"/>
  <c r="J1765" i="9"/>
  <c r="I1765" i="9"/>
  <c r="H1765" i="9"/>
  <c r="G1765" i="9"/>
  <c r="F1765" i="9"/>
  <c r="E1765" i="9"/>
  <c r="D1765" i="9"/>
  <c r="C1765" i="9"/>
  <c r="B1765" i="9"/>
  <c r="Q1764" i="9"/>
  <c r="P1764" i="9"/>
  <c r="O1764" i="9"/>
  <c r="N1764" i="9"/>
  <c r="M1764" i="9"/>
  <c r="L1764" i="9"/>
  <c r="K1764" i="9"/>
  <c r="J1764" i="9"/>
  <c r="I1764" i="9"/>
  <c r="H1764" i="9"/>
  <c r="G1764" i="9"/>
  <c r="F1764" i="9"/>
  <c r="E1764" i="9"/>
  <c r="D1764" i="9"/>
  <c r="C1764" i="9"/>
  <c r="B1764" i="9"/>
  <c r="Q1763" i="9"/>
  <c r="P1763" i="9"/>
  <c r="O1763" i="9"/>
  <c r="N1763" i="9"/>
  <c r="M1763" i="9"/>
  <c r="L1763" i="9"/>
  <c r="K1763" i="9"/>
  <c r="J1763" i="9"/>
  <c r="I1763" i="9"/>
  <c r="H1763" i="9"/>
  <c r="G1763" i="9"/>
  <c r="F1763" i="9"/>
  <c r="E1763" i="9"/>
  <c r="D1763" i="9"/>
  <c r="C1763" i="9"/>
  <c r="B1763" i="9"/>
  <c r="Q1762" i="9"/>
  <c r="P1762" i="9"/>
  <c r="O1762" i="9"/>
  <c r="N1762" i="9"/>
  <c r="M1762" i="9"/>
  <c r="L1762" i="9"/>
  <c r="K1762" i="9"/>
  <c r="J1762" i="9"/>
  <c r="I1762" i="9"/>
  <c r="H1762" i="9"/>
  <c r="G1762" i="9"/>
  <c r="F1762" i="9"/>
  <c r="E1762" i="9"/>
  <c r="D1762" i="9"/>
  <c r="C1762" i="9"/>
  <c r="B1762" i="9"/>
  <c r="Q1761" i="9"/>
  <c r="P1761" i="9"/>
  <c r="O1761" i="9"/>
  <c r="N1761" i="9"/>
  <c r="M1761" i="9"/>
  <c r="L1761" i="9"/>
  <c r="K1761" i="9"/>
  <c r="J1761" i="9"/>
  <c r="I1761" i="9"/>
  <c r="H1761" i="9"/>
  <c r="G1761" i="9"/>
  <c r="F1761" i="9"/>
  <c r="E1761" i="9"/>
  <c r="D1761" i="9"/>
  <c r="C1761" i="9"/>
  <c r="B1761" i="9"/>
  <c r="Q1760" i="9"/>
  <c r="P1760" i="9"/>
  <c r="O1760" i="9"/>
  <c r="N1760" i="9"/>
  <c r="M1760" i="9"/>
  <c r="L1760" i="9"/>
  <c r="K1760" i="9"/>
  <c r="J1760" i="9"/>
  <c r="I1760" i="9"/>
  <c r="H1760" i="9"/>
  <c r="G1760" i="9"/>
  <c r="F1760" i="9"/>
  <c r="E1760" i="9"/>
  <c r="D1760" i="9"/>
  <c r="C1760" i="9"/>
  <c r="B1760" i="9"/>
  <c r="Q1759" i="9"/>
  <c r="P1759" i="9"/>
  <c r="O1759" i="9"/>
  <c r="N1759" i="9"/>
  <c r="M1759" i="9"/>
  <c r="L1759" i="9"/>
  <c r="K1759" i="9"/>
  <c r="J1759" i="9"/>
  <c r="I1759" i="9"/>
  <c r="H1759" i="9"/>
  <c r="G1759" i="9"/>
  <c r="F1759" i="9"/>
  <c r="E1759" i="9"/>
  <c r="D1759" i="9"/>
  <c r="C1759" i="9"/>
  <c r="B1759" i="9"/>
  <c r="Q1758" i="9"/>
  <c r="P1758" i="9"/>
  <c r="O1758" i="9"/>
  <c r="N1758" i="9"/>
  <c r="M1758" i="9"/>
  <c r="L1758" i="9"/>
  <c r="K1758" i="9"/>
  <c r="J1758" i="9"/>
  <c r="I1758" i="9"/>
  <c r="H1758" i="9"/>
  <c r="G1758" i="9"/>
  <c r="F1758" i="9"/>
  <c r="E1758" i="9"/>
  <c r="D1758" i="9"/>
  <c r="C1758" i="9"/>
  <c r="B1758" i="9"/>
  <c r="Q1757" i="9"/>
  <c r="P1757" i="9"/>
  <c r="O1757" i="9"/>
  <c r="N1757" i="9"/>
  <c r="M1757" i="9"/>
  <c r="L1757" i="9"/>
  <c r="K1757" i="9"/>
  <c r="J1757" i="9"/>
  <c r="I1757" i="9"/>
  <c r="H1757" i="9"/>
  <c r="G1757" i="9"/>
  <c r="F1757" i="9"/>
  <c r="E1757" i="9"/>
  <c r="D1757" i="9"/>
  <c r="C1757" i="9"/>
  <c r="B1757" i="9"/>
  <c r="Q1756" i="9"/>
  <c r="P1756" i="9"/>
  <c r="O1756" i="9"/>
  <c r="N1756" i="9"/>
  <c r="M1756" i="9"/>
  <c r="L1756" i="9"/>
  <c r="K1756" i="9"/>
  <c r="J1756" i="9"/>
  <c r="I1756" i="9"/>
  <c r="H1756" i="9"/>
  <c r="G1756" i="9"/>
  <c r="F1756" i="9"/>
  <c r="E1756" i="9"/>
  <c r="D1756" i="9"/>
  <c r="C1756" i="9"/>
  <c r="B1756" i="9"/>
  <c r="Q1755" i="9"/>
  <c r="P1755" i="9"/>
  <c r="O1755" i="9"/>
  <c r="N1755" i="9"/>
  <c r="M1755" i="9"/>
  <c r="L1755" i="9"/>
  <c r="K1755" i="9"/>
  <c r="J1755" i="9"/>
  <c r="I1755" i="9"/>
  <c r="H1755" i="9"/>
  <c r="G1755" i="9"/>
  <c r="F1755" i="9"/>
  <c r="E1755" i="9"/>
  <c r="D1755" i="9"/>
  <c r="C1755" i="9"/>
  <c r="B1755" i="9"/>
  <c r="Q1754" i="9"/>
  <c r="P1754" i="9"/>
  <c r="O1754" i="9"/>
  <c r="N1754" i="9"/>
  <c r="M1754" i="9"/>
  <c r="L1754" i="9"/>
  <c r="K1754" i="9"/>
  <c r="J1754" i="9"/>
  <c r="I1754" i="9"/>
  <c r="H1754" i="9"/>
  <c r="G1754" i="9"/>
  <c r="F1754" i="9"/>
  <c r="E1754" i="9"/>
  <c r="D1754" i="9"/>
  <c r="C1754" i="9"/>
  <c r="B1754" i="9"/>
  <c r="Q1753" i="9"/>
  <c r="P1753" i="9"/>
  <c r="O1753" i="9"/>
  <c r="N1753" i="9"/>
  <c r="M1753" i="9"/>
  <c r="L1753" i="9"/>
  <c r="K1753" i="9"/>
  <c r="J1753" i="9"/>
  <c r="I1753" i="9"/>
  <c r="H1753" i="9"/>
  <c r="G1753" i="9"/>
  <c r="F1753" i="9"/>
  <c r="E1753" i="9"/>
  <c r="D1753" i="9"/>
  <c r="C1753" i="9"/>
  <c r="B1753" i="9"/>
  <c r="Q1752" i="9"/>
  <c r="P1752" i="9"/>
  <c r="O1752" i="9"/>
  <c r="N1752" i="9"/>
  <c r="M1752" i="9"/>
  <c r="L1752" i="9"/>
  <c r="K1752" i="9"/>
  <c r="J1752" i="9"/>
  <c r="I1752" i="9"/>
  <c r="H1752" i="9"/>
  <c r="G1752" i="9"/>
  <c r="F1752" i="9"/>
  <c r="E1752" i="9"/>
  <c r="D1752" i="9"/>
  <c r="C1752" i="9"/>
  <c r="B1752" i="9"/>
  <c r="Q1751" i="9"/>
  <c r="P1751" i="9"/>
  <c r="O1751" i="9"/>
  <c r="N1751" i="9"/>
  <c r="M1751" i="9"/>
  <c r="L1751" i="9"/>
  <c r="K1751" i="9"/>
  <c r="J1751" i="9"/>
  <c r="I1751" i="9"/>
  <c r="H1751" i="9"/>
  <c r="G1751" i="9"/>
  <c r="F1751" i="9"/>
  <c r="E1751" i="9"/>
  <c r="D1751" i="9"/>
  <c r="C1751" i="9"/>
  <c r="B1751" i="9"/>
  <c r="Q1750" i="9"/>
  <c r="P1750" i="9"/>
  <c r="O1750" i="9"/>
  <c r="N1750" i="9"/>
  <c r="M1750" i="9"/>
  <c r="L1750" i="9"/>
  <c r="K1750" i="9"/>
  <c r="J1750" i="9"/>
  <c r="I1750" i="9"/>
  <c r="H1750" i="9"/>
  <c r="G1750" i="9"/>
  <c r="F1750" i="9"/>
  <c r="E1750" i="9"/>
  <c r="D1750" i="9"/>
  <c r="C1750" i="9"/>
  <c r="B1750" i="9"/>
  <c r="Q1749" i="9"/>
  <c r="P1749" i="9"/>
  <c r="O1749" i="9"/>
  <c r="N1749" i="9"/>
  <c r="M1749" i="9"/>
  <c r="L1749" i="9"/>
  <c r="K1749" i="9"/>
  <c r="J1749" i="9"/>
  <c r="I1749" i="9"/>
  <c r="H1749" i="9"/>
  <c r="G1749" i="9"/>
  <c r="F1749" i="9"/>
  <c r="E1749" i="9"/>
  <c r="D1749" i="9"/>
  <c r="C1749" i="9"/>
  <c r="B1749" i="9"/>
  <c r="Q1748" i="9"/>
  <c r="P1748" i="9"/>
  <c r="O1748" i="9"/>
  <c r="N1748" i="9"/>
  <c r="M1748" i="9"/>
  <c r="L1748" i="9"/>
  <c r="K1748" i="9"/>
  <c r="J1748" i="9"/>
  <c r="I1748" i="9"/>
  <c r="H1748" i="9"/>
  <c r="G1748" i="9"/>
  <c r="F1748" i="9"/>
  <c r="E1748" i="9"/>
  <c r="D1748" i="9"/>
  <c r="C1748" i="9"/>
  <c r="B1748" i="9"/>
  <c r="Q1747" i="9"/>
  <c r="P1747" i="9"/>
  <c r="O1747" i="9"/>
  <c r="N1747" i="9"/>
  <c r="M1747" i="9"/>
  <c r="L1747" i="9"/>
  <c r="K1747" i="9"/>
  <c r="J1747" i="9"/>
  <c r="I1747" i="9"/>
  <c r="H1747" i="9"/>
  <c r="G1747" i="9"/>
  <c r="F1747" i="9"/>
  <c r="E1747" i="9"/>
  <c r="D1747" i="9"/>
  <c r="C1747" i="9"/>
  <c r="B1747" i="9"/>
  <c r="Q1746" i="9"/>
  <c r="P1746" i="9"/>
  <c r="O1746" i="9"/>
  <c r="N1746" i="9"/>
  <c r="M1746" i="9"/>
  <c r="L1746" i="9"/>
  <c r="K1746" i="9"/>
  <c r="J1746" i="9"/>
  <c r="I1746" i="9"/>
  <c r="H1746" i="9"/>
  <c r="G1746" i="9"/>
  <c r="F1746" i="9"/>
  <c r="E1746" i="9"/>
  <c r="D1746" i="9"/>
  <c r="C1746" i="9"/>
  <c r="B1746" i="9"/>
  <c r="Q1745" i="9"/>
  <c r="P1745" i="9"/>
  <c r="O1745" i="9"/>
  <c r="N1745" i="9"/>
  <c r="M1745" i="9"/>
  <c r="L1745" i="9"/>
  <c r="K1745" i="9"/>
  <c r="J1745" i="9"/>
  <c r="I1745" i="9"/>
  <c r="H1745" i="9"/>
  <c r="G1745" i="9"/>
  <c r="F1745" i="9"/>
  <c r="E1745" i="9"/>
  <c r="D1745" i="9"/>
  <c r="C1745" i="9"/>
  <c r="B1745" i="9"/>
  <c r="Q1744" i="9"/>
  <c r="P1744" i="9"/>
  <c r="O1744" i="9"/>
  <c r="N1744" i="9"/>
  <c r="M1744" i="9"/>
  <c r="L1744" i="9"/>
  <c r="K1744" i="9"/>
  <c r="J1744" i="9"/>
  <c r="I1744" i="9"/>
  <c r="H1744" i="9"/>
  <c r="G1744" i="9"/>
  <c r="F1744" i="9"/>
  <c r="E1744" i="9"/>
  <c r="D1744" i="9"/>
  <c r="C1744" i="9"/>
  <c r="B1744" i="9"/>
  <c r="Q1743" i="9"/>
  <c r="P1743" i="9"/>
  <c r="O1743" i="9"/>
  <c r="N1743" i="9"/>
  <c r="M1743" i="9"/>
  <c r="L1743" i="9"/>
  <c r="K1743" i="9"/>
  <c r="J1743" i="9"/>
  <c r="I1743" i="9"/>
  <c r="H1743" i="9"/>
  <c r="G1743" i="9"/>
  <c r="F1743" i="9"/>
  <c r="E1743" i="9"/>
  <c r="D1743" i="9"/>
  <c r="C1743" i="9"/>
  <c r="B1743" i="9"/>
  <c r="Q1742" i="9"/>
  <c r="P1742" i="9"/>
  <c r="O1742" i="9"/>
  <c r="N1742" i="9"/>
  <c r="M1742" i="9"/>
  <c r="L1742" i="9"/>
  <c r="K1742" i="9"/>
  <c r="J1742" i="9"/>
  <c r="I1742" i="9"/>
  <c r="H1742" i="9"/>
  <c r="G1742" i="9"/>
  <c r="F1742" i="9"/>
  <c r="E1742" i="9"/>
  <c r="D1742" i="9"/>
  <c r="C1742" i="9"/>
  <c r="B1742" i="9"/>
  <c r="Q1741" i="9"/>
  <c r="P1741" i="9"/>
  <c r="O1741" i="9"/>
  <c r="N1741" i="9"/>
  <c r="M1741" i="9"/>
  <c r="L1741" i="9"/>
  <c r="K1741" i="9"/>
  <c r="J1741" i="9"/>
  <c r="I1741" i="9"/>
  <c r="H1741" i="9"/>
  <c r="G1741" i="9"/>
  <c r="F1741" i="9"/>
  <c r="E1741" i="9"/>
  <c r="D1741" i="9"/>
  <c r="C1741" i="9"/>
  <c r="B1741" i="9"/>
  <c r="Q1740" i="9"/>
  <c r="P1740" i="9"/>
  <c r="O1740" i="9"/>
  <c r="N1740" i="9"/>
  <c r="M1740" i="9"/>
  <c r="L1740" i="9"/>
  <c r="K1740" i="9"/>
  <c r="J1740" i="9"/>
  <c r="I1740" i="9"/>
  <c r="H1740" i="9"/>
  <c r="G1740" i="9"/>
  <c r="F1740" i="9"/>
  <c r="E1740" i="9"/>
  <c r="D1740" i="9"/>
  <c r="C1740" i="9"/>
  <c r="B1740" i="9"/>
  <c r="Q1739" i="9"/>
  <c r="P1739" i="9"/>
  <c r="O1739" i="9"/>
  <c r="N1739" i="9"/>
  <c r="M1739" i="9"/>
  <c r="L1739" i="9"/>
  <c r="K1739" i="9"/>
  <c r="J1739" i="9"/>
  <c r="I1739" i="9"/>
  <c r="H1739" i="9"/>
  <c r="G1739" i="9"/>
  <c r="F1739" i="9"/>
  <c r="E1739" i="9"/>
  <c r="D1739" i="9"/>
  <c r="C1739" i="9"/>
  <c r="B1739" i="9"/>
  <c r="Q1738" i="9"/>
  <c r="P1738" i="9"/>
  <c r="O1738" i="9"/>
  <c r="N1738" i="9"/>
  <c r="M1738" i="9"/>
  <c r="L1738" i="9"/>
  <c r="K1738" i="9"/>
  <c r="J1738" i="9"/>
  <c r="I1738" i="9"/>
  <c r="H1738" i="9"/>
  <c r="G1738" i="9"/>
  <c r="F1738" i="9"/>
  <c r="E1738" i="9"/>
  <c r="D1738" i="9"/>
  <c r="C1738" i="9"/>
  <c r="B1738" i="9"/>
  <c r="Q1737" i="9"/>
  <c r="P1737" i="9"/>
  <c r="O1737" i="9"/>
  <c r="N1737" i="9"/>
  <c r="M1737" i="9"/>
  <c r="L1737" i="9"/>
  <c r="K1737" i="9"/>
  <c r="J1737" i="9"/>
  <c r="I1737" i="9"/>
  <c r="H1737" i="9"/>
  <c r="G1737" i="9"/>
  <c r="F1737" i="9"/>
  <c r="E1737" i="9"/>
  <c r="D1737" i="9"/>
  <c r="C1737" i="9"/>
  <c r="B1737" i="9"/>
  <c r="Q1736" i="9"/>
  <c r="P1736" i="9"/>
  <c r="O1736" i="9"/>
  <c r="N1736" i="9"/>
  <c r="M1736" i="9"/>
  <c r="L1736" i="9"/>
  <c r="K1736" i="9"/>
  <c r="J1736" i="9"/>
  <c r="I1736" i="9"/>
  <c r="H1736" i="9"/>
  <c r="G1736" i="9"/>
  <c r="F1736" i="9"/>
  <c r="E1736" i="9"/>
  <c r="D1736" i="9"/>
  <c r="C1736" i="9"/>
  <c r="B1736" i="9"/>
  <c r="Q1735" i="9"/>
  <c r="P1735" i="9"/>
  <c r="O1735" i="9"/>
  <c r="N1735" i="9"/>
  <c r="M1735" i="9"/>
  <c r="L1735" i="9"/>
  <c r="K1735" i="9"/>
  <c r="J1735" i="9"/>
  <c r="I1735" i="9"/>
  <c r="H1735" i="9"/>
  <c r="G1735" i="9"/>
  <c r="F1735" i="9"/>
  <c r="E1735" i="9"/>
  <c r="D1735" i="9"/>
  <c r="C1735" i="9"/>
  <c r="B1735" i="9"/>
  <c r="Q1734" i="9"/>
  <c r="P1734" i="9"/>
  <c r="O1734" i="9"/>
  <c r="N1734" i="9"/>
  <c r="M1734" i="9"/>
  <c r="L1734" i="9"/>
  <c r="K1734" i="9"/>
  <c r="J1734" i="9"/>
  <c r="I1734" i="9"/>
  <c r="H1734" i="9"/>
  <c r="G1734" i="9"/>
  <c r="F1734" i="9"/>
  <c r="E1734" i="9"/>
  <c r="D1734" i="9"/>
  <c r="C1734" i="9"/>
  <c r="B1734" i="9"/>
  <c r="Q1733" i="9"/>
  <c r="P1733" i="9"/>
  <c r="O1733" i="9"/>
  <c r="N1733" i="9"/>
  <c r="M1733" i="9"/>
  <c r="L1733" i="9"/>
  <c r="K1733" i="9"/>
  <c r="J1733" i="9"/>
  <c r="I1733" i="9"/>
  <c r="H1733" i="9"/>
  <c r="G1733" i="9"/>
  <c r="F1733" i="9"/>
  <c r="E1733" i="9"/>
  <c r="D1733" i="9"/>
  <c r="C1733" i="9"/>
  <c r="B1733" i="9"/>
  <c r="Q1732" i="9"/>
  <c r="P1732" i="9"/>
  <c r="O1732" i="9"/>
  <c r="N1732" i="9"/>
  <c r="M1732" i="9"/>
  <c r="L1732" i="9"/>
  <c r="K1732" i="9"/>
  <c r="J1732" i="9"/>
  <c r="I1732" i="9"/>
  <c r="H1732" i="9"/>
  <c r="G1732" i="9"/>
  <c r="F1732" i="9"/>
  <c r="E1732" i="9"/>
  <c r="D1732" i="9"/>
  <c r="C1732" i="9"/>
  <c r="B1732" i="9"/>
  <c r="Q1731" i="9"/>
  <c r="P1731" i="9"/>
  <c r="O1731" i="9"/>
  <c r="N1731" i="9"/>
  <c r="M1731" i="9"/>
  <c r="L1731" i="9"/>
  <c r="K1731" i="9"/>
  <c r="J1731" i="9"/>
  <c r="I1731" i="9"/>
  <c r="H1731" i="9"/>
  <c r="G1731" i="9"/>
  <c r="F1731" i="9"/>
  <c r="E1731" i="9"/>
  <c r="D1731" i="9"/>
  <c r="C1731" i="9"/>
  <c r="B1731" i="9"/>
  <c r="Q1730" i="9"/>
  <c r="P1730" i="9"/>
  <c r="O1730" i="9"/>
  <c r="N1730" i="9"/>
  <c r="M1730" i="9"/>
  <c r="L1730" i="9"/>
  <c r="K1730" i="9"/>
  <c r="J1730" i="9"/>
  <c r="I1730" i="9"/>
  <c r="H1730" i="9"/>
  <c r="G1730" i="9"/>
  <c r="F1730" i="9"/>
  <c r="E1730" i="9"/>
  <c r="D1730" i="9"/>
  <c r="C1730" i="9"/>
  <c r="B1730" i="9"/>
  <c r="Q1729" i="9"/>
  <c r="P1729" i="9"/>
  <c r="O1729" i="9"/>
  <c r="N1729" i="9"/>
  <c r="M1729" i="9"/>
  <c r="L1729" i="9"/>
  <c r="K1729" i="9"/>
  <c r="J1729" i="9"/>
  <c r="I1729" i="9"/>
  <c r="H1729" i="9"/>
  <c r="G1729" i="9"/>
  <c r="F1729" i="9"/>
  <c r="E1729" i="9"/>
  <c r="D1729" i="9"/>
  <c r="C1729" i="9"/>
  <c r="B1729" i="9"/>
  <c r="Q1728" i="9"/>
  <c r="P1728" i="9"/>
  <c r="O1728" i="9"/>
  <c r="N1728" i="9"/>
  <c r="M1728" i="9"/>
  <c r="L1728" i="9"/>
  <c r="K1728" i="9"/>
  <c r="J1728" i="9"/>
  <c r="I1728" i="9"/>
  <c r="H1728" i="9"/>
  <c r="G1728" i="9"/>
  <c r="F1728" i="9"/>
  <c r="E1728" i="9"/>
  <c r="D1728" i="9"/>
  <c r="C1728" i="9"/>
  <c r="B1728" i="9"/>
  <c r="Q1727" i="9"/>
  <c r="P1727" i="9"/>
  <c r="O1727" i="9"/>
  <c r="N1727" i="9"/>
  <c r="M1727" i="9"/>
  <c r="L1727" i="9"/>
  <c r="K1727" i="9"/>
  <c r="J1727" i="9"/>
  <c r="I1727" i="9"/>
  <c r="H1727" i="9"/>
  <c r="G1727" i="9"/>
  <c r="F1727" i="9"/>
  <c r="E1727" i="9"/>
  <c r="D1727" i="9"/>
  <c r="C1727" i="9"/>
  <c r="B1727" i="9"/>
  <c r="Q1726" i="9"/>
  <c r="P1726" i="9"/>
  <c r="O1726" i="9"/>
  <c r="N1726" i="9"/>
  <c r="M1726" i="9"/>
  <c r="L1726" i="9"/>
  <c r="K1726" i="9"/>
  <c r="J1726" i="9"/>
  <c r="I1726" i="9"/>
  <c r="H1726" i="9"/>
  <c r="G1726" i="9"/>
  <c r="F1726" i="9"/>
  <c r="E1726" i="9"/>
  <c r="D1726" i="9"/>
  <c r="C1726" i="9"/>
  <c r="B1726" i="9"/>
  <c r="Q1725" i="9"/>
  <c r="P1725" i="9"/>
  <c r="O1725" i="9"/>
  <c r="N1725" i="9"/>
  <c r="M1725" i="9"/>
  <c r="L1725" i="9"/>
  <c r="K1725" i="9"/>
  <c r="J1725" i="9"/>
  <c r="I1725" i="9"/>
  <c r="H1725" i="9"/>
  <c r="G1725" i="9"/>
  <c r="F1725" i="9"/>
  <c r="E1725" i="9"/>
  <c r="D1725" i="9"/>
  <c r="C1725" i="9"/>
  <c r="B1725" i="9"/>
  <c r="Q1724" i="9"/>
  <c r="P1724" i="9"/>
  <c r="O1724" i="9"/>
  <c r="N1724" i="9"/>
  <c r="M1724" i="9"/>
  <c r="L1724" i="9"/>
  <c r="K1724" i="9"/>
  <c r="J1724" i="9"/>
  <c r="I1724" i="9"/>
  <c r="H1724" i="9"/>
  <c r="G1724" i="9"/>
  <c r="F1724" i="9"/>
  <c r="E1724" i="9"/>
  <c r="D1724" i="9"/>
  <c r="C1724" i="9"/>
  <c r="B1724" i="9"/>
  <c r="Q1723" i="9"/>
  <c r="P1723" i="9"/>
  <c r="O1723" i="9"/>
  <c r="N1723" i="9"/>
  <c r="M1723" i="9"/>
  <c r="L1723" i="9"/>
  <c r="K1723" i="9"/>
  <c r="J1723" i="9"/>
  <c r="I1723" i="9"/>
  <c r="H1723" i="9"/>
  <c r="G1723" i="9"/>
  <c r="F1723" i="9"/>
  <c r="E1723" i="9"/>
  <c r="D1723" i="9"/>
  <c r="C1723" i="9"/>
  <c r="B1723" i="9"/>
  <c r="Q1722" i="9"/>
  <c r="P1722" i="9"/>
  <c r="O1722" i="9"/>
  <c r="N1722" i="9"/>
  <c r="M1722" i="9"/>
  <c r="L1722" i="9"/>
  <c r="K1722" i="9"/>
  <c r="J1722" i="9"/>
  <c r="I1722" i="9"/>
  <c r="H1722" i="9"/>
  <c r="G1722" i="9"/>
  <c r="F1722" i="9"/>
  <c r="E1722" i="9"/>
  <c r="D1722" i="9"/>
  <c r="C1722" i="9"/>
  <c r="B1722" i="9"/>
  <c r="Q1721" i="9"/>
  <c r="P1721" i="9"/>
  <c r="O1721" i="9"/>
  <c r="N1721" i="9"/>
  <c r="M1721" i="9"/>
  <c r="L1721" i="9"/>
  <c r="K1721" i="9"/>
  <c r="J1721" i="9"/>
  <c r="I1721" i="9"/>
  <c r="H1721" i="9"/>
  <c r="G1721" i="9"/>
  <c r="F1721" i="9"/>
  <c r="E1721" i="9"/>
  <c r="D1721" i="9"/>
  <c r="C1721" i="9"/>
  <c r="B1721" i="9"/>
  <c r="Q1720" i="9"/>
  <c r="P1720" i="9"/>
  <c r="O1720" i="9"/>
  <c r="N1720" i="9"/>
  <c r="M1720" i="9"/>
  <c r="L1720" i="9"/>
  <c r="K1720" i="9"/>
  <c r="J1720" i="9"/>
  <c r="I1720" i="9"/>
  <c r="H1720" i="9"/>
  <c r="G1720" i="9"/>
  <c r="F1720" i="9"/>
  <c r="E1720" i="9"/>
  <c r="D1720" i="9"/>
  <c r="C1720" i="9"/>
  <c r="B1720" i="9"/>
  <c r="Q1719" i="9"/>
  <c r="P1719" i="9"/>
  <c r="O1719" i="9"/>
  <c r="N1719" i="9"/>
  <c r="M1719" i="9"/>
  <c r="L1719" i="9"/>
  <c r="K1719" i="9"/>
  <c r="J1719" i="9"/>
  <c r="I1719" i="9"/>
  <c r="H1719" i="9"/>
  <c r="G1719" i="9"/>
  <c r="F1719" i="9"/>
  <c r="E1719" i="9"/>
  <c r="D1719" i="9"/>
  <c r="C1719" i="9"/>
  <c r="B1719" i="9"/>
  <c r="Q1718" i="9"/>
  <c r="P1718" i="9"/>
  <c r="O1718" i="9"/>
  <c r="N1718" i="9"/>
  <c r="M1718" i="9"/>
  <c r="L1718" i="9"/>
  <c r="K1718" i="9"/>
  <c r="J1718" i="9"/>
  <c r="I1718" i="9"/>
  <c r="H1718" i="9"/>
  <c r="G1718" i="9"/>
  <c r="F1718" i="9"/>
  <c r="E1718" i="9"/>
  <c r="D1718" i="9"/>
  <c r="C1718" i="9"/>
  <c r="B1718" i="9"/>
  <c r="Q1717" i="9"/>
  <c r="P1717" i="9"/>
  <c r="O1717" i="9"/>
  <c r="N1717" i="9"/>
  <c r="M1717" i="9"/>
  <c r="L1717" i="9"/>
  <c r="K1717" i="9"/>
  <c r="J1717" i="9"/>
  <c r="I1717" i="9"/>
  <c r="H1717" i="9"/>
  <c r="G1717" i="9"/>
  <c r="F1717" i="9"/>
  <c r="E1717" i="9"/>
  <c r="D1717" i="9"/>
  <c r="C1717" i="9"/>
  <c r="B1717" i="9"/>
  <c r="Q1716" i="9"/>
  <c r="P1716" i="9"/>
  <c r="O1716" i="9"/>
  <c r="N1716" i="9"/>
  <c r="M1716" i="9"/>
  <c r="L1716" i="9"/>
  <c r="K1716" i="9"/>
  <c r="J1716" i="9"/>
  <c r="I1716" i="9"/>
  <c r="H1716" i="9"/>
  <c r="G1716" i="9"/>
  <c r="F1716" i="9"/>
  <c r="E1716" i="9"/>
  <c r="D1716" i="9"/>
  <c r="C1716" i="9"/>
  <c r="B1716" i="9"/>
  <c r="Q1715" i="9"/>
  <c r="P1715" i="9"/>
  <c r="O1715" i="9"/>
  <c r="N1715" i="9"/>
  <c r="M1715" i="9"/>
  <c r="L1715" i="9"/>
  <c r="K1715" i="9"/>
  <c r="J1715" i="9"/>
  <c r="I1715" i="9"/>
  <c r="H1715" i="9"/>
  <c r="G1715" i="9"/>
  <c r="F1715" i="9"/>
  <c r="E1715" i="9"/>
  <c r="D1715" i="9"/>
  <c r="C1715" i="9"/>
  <c r="B1715" i="9"/>
  <c r="Q1714" i="9"/>
  <c r="P1714" i="9"/>
  <c r="O1714" i="9"/>
  <c r="N1714" i="9"/>
  <c r="M1714" i="9"/>
  <c r="L1714" i="9"/>
  <c r="K1714" i="9"/>
  <c r="J1714" i="9"/>
  <c r="I1714" i="9"/>
  <c r="H1714" i="9"/>
  <c r="G1714" i="9"/>
  <c r="F1714" i="9"/>
  <c r="E1714" i="9"/>
  <c r="D1714" i="9"/>
  <c r="C1714" i="9"/>
  <c r="B1714" i="9"/>
  <c r="Q1713" i="9"/>
  <c r="P1713" i="9"/>
  <c r="O1713" i="9"/>
  <c r="N1713" i="9"/>
  <c r="M1713" i="9"/>
  <c r="L1713" i="9"/>
  <c r="K1713" i="9"/>
  <c r="J1713" i="9"/>
  <c r="I1713" i="9"/>
  <c r="H1713" i="9"/>
  <c r="G1713" i="9"/>
  <c r="F1713" i="9"/>
  <c r="E1713" i="9"/>
  <c r="D1713" i="9"/>
  <c r="C1713" i="9"/>
  <c r="B1713" i="9"/>
  <c r="Q1712" i="9"/>
  <c r="P1712" i="9"/>
  <c r="O1712" i="9"/>
  <c r="N1712" i="9"/>
  <c r="M1712" i="9"/>
  <c r="L1712" i="9"/>
  <c r="K1712" i="9"/>
  <c r="J1712" i="9"/>
  <c r="I1712" i="9"/>
  <c r="H1712" i="9"/>
  <c r="G1712" i="9"/>
  <c r="F1712" i="9"/>
  <c r="E1712" i="9"/>
  <c r="D1712" i="9"/>
  <c r="C1712" i="9"/>
  <c r="B1712" i="9"/>
  <c r="Q1711" i="9"/>
  <c r="P1711" i="9"/>
  <c r="O1711" i="9"/>
  <c r="N1711" i="9"/>
  <c r="M1711" i="9"/>
  <c r="L1711" i="9"/>
  <c r="K1711" i="9"/>
  <c r="J1711" i="9"/>
  <c r="I1711" i="9"/>
  <c r="H1711" i="9"/>
  <c r="G1711" i="9"/>
  <c r="F1711" i="9"/>
  <c r="E1711" i="9"/>
  <c r="D1711" i="9"/>
  <c r="C1711" i="9"/>
  <c r="B1711" i="9"/>
  <c r="Q1710" i="9"/>
  <c r="P1710" i="9"/>
  <c r="O1710" i="9"/>
  <c r="N1710" i="9"/>
  <c r="M1710" i="9"/>
  <c r="L1710" i="9"/>
  <c r="K1710" i="9"/>
  <c r="J1710" i="9"/>
  <c r="I1710" i="9"/>
  <c r="H1710" i="9"/>
  <c r="G1710" i="9"/>
  <c r="F1710" i="9"/>
  <c r="E1710" i="9"/>
  <c r="D1710" i="9"/>
  <c r="C1710" i="9"/>
  <c r="B1710" i="9"/>
  <c r="Q1709" i="9"/>
  <c r="P1709" i="9"/>
  <c r="O1709" i="9"/>
  <c r="N1709" i="9"/>
  <c r="M1709" i="9"/>
  <c r="L1709" i="9"/>
  <c r="K1709" i="9"/>
  <c r="J1709" i="9"/>
  <c r="I1709" i="9"/>
  <c r="H1709" i="9"/>
  <c r="G1709" i="9"/>
  <c r="F1709" i="9"/>
  <c r="E1709" i="9"/>
  <c r="D1709" i="9"/>
  <c r="C1709" i="9"/>
  <c r="B1709" i="9"/>
  <c r="Q1708" i="9"/>
  <c r="P1708" i="9"/>
  <c r="O1708" i="9"/>
  <c r="N1708" i="9"/>
  <c r="M1708" i="9"/>
  <c r="L1708" i="9"/>
  <c r="K1708" i="9"/>
  <c r="J1708" i="9"/>
  <c r="I1708" i="9"/>
  <c r="H1708" i="9"/>
  <c r="G1708" i="9"/>
  <c r="F1708" i="9"/>
  <c r="E1708" i="9"/>
  <c r="D1708" i="9"/>
  <c r="C1708" i="9"/>
  <c r="B1708" i="9"/>
  <c r="Q1707" i="9"/>
  <c r="P1707" i="9"/>
  <c r="O1707" i="9"/>
  <c r="N1707" i="9"/>
  <c r="M1707" i="9"/>
  <c r="L1707" i="9"/>
  <c r="K1707" i="9"/>
  <c r="J1707" i="9"/>
  <c r="I1707" i="9"/>
  <c r="H1707" i="9"/>
  <c r="G1707" i="9"/>
  <c r="F1707" i="9"/>
  <c r="E1707" i="9"/>
  <c r="D1707" i="9"/>
  <c r="C1707" i="9"/>
  <c r="B1707" i="9"/>
  <c r="Q1706" i="9"/>
  <c r="P1706" i="9"/>
  <c r="O1706" i="9"/>
  <c r="N1706" i="9"/>
  <c r="M1706" i="9"/>
  <c r="L1706" i="9"/>
  <c r="K1706" i="9"/>
  <c r="J1706" i="9"/>
  <c r="I1706" i="9"/>
  <c r="H1706" i="9"/>
  <c r="G1706" i="9"/>
  <c r="F1706" i="9"/>
  <c r="E1706" i="9"/>
  <c r="D1706" i="9"/>
  <c r="C1706" i="9"/>
  <c r="B1706" i="9"/>
  <c r="Q1705" i="9"/>
  <c r="P1705" i="9"/>
  <c r="O1705" i="9"/>
  <c r="N1705" i="9"/>
  <c r="M1705" i="9"/>
  <c r="L1705" i="9"/>
  <c r="K1705" i="9"/>
  <c r="J1705" i="9"/>
  <c r="I1705" i="9"/>
  <c r="H1705" i="9"/>
  <c r="G1705" i="9"/>
  <c r="F1705" i="9"/>
  <c r="E1705" i="9"/>
  <c r="D1705" i="9"/>
  <c r="C1705" i="9"/>
  <c r="B1705" i="9"/>
  <c r="Q1704" i="9"/>
  <c r="P1704" i="9"/>
  <c r="O1704" i="9"/>
  <c r="N1704" i="9"/>
  <c r="M1704" i="9"/>
  <c r="L1704" i="9"/>
  <c r="K1704" i="9"/>
  <c r="J1704" i="9"/>
  <c r="I1704" i="9"/>
  <c r="H1704" i="9"/>
  <c r="G1704" i="9"/>
  <c r="F1704" i="9"/>
  <c r="E1704" i="9"/>
  <c r="D1704" i="9"/>
  <c r="C1704" i="9"/>
  <c r="B1704" i="9"/>
  <c r="Q1703" i="9"/>
  <c r="P1703" i="9"/>
  <c r="O1703" i="9"/>
  <c r="N1703" i="9"/>
  <c r="M1703" i="9"/>
  <c r="L1703" i="9"/>
  <c r="K1703" i="9"/>
  <c r="J1703" i="9"/>
  <c r="I1703" i="9"/>
  <c r="H1703" i="9"/>
  <c r="G1703" i="9"/>
  <c r="F1703" i="9"/>
  <c r="E1703" i="9"/>
  <c r="D1703" i="9"/>
  <c r="C1703" i="9"/>
  <c r="B1703" i="9"/>
  <c r="Q1702" i="9"/>
  <c r="P1702" i="9"/>
  <c r="O1702" i="9"/>
  <c r="N1702" i="9"/>
  <c r="M1702" i="9"/>
  <c r="L1702" i="9"/>
  <c r="K1702" i="9"/>
  <c r="J1702" i="9"/>
  <c r="I1702" i="9"/>
  <c r="H1702" i="9"/>
  <c r="G1702" i="9"/>
  <c r="F1702" i="9"/>
  <c r="E1702" i="9"/>
  <c r="D1702" i="9"/>
  <c r="C1702" i="9"/>
  <c r="B1702" i="9"/>
  <c r="Q1701" i="9"/>
  <c r="P1701" i="9"/>
  <c r="O1701" i="9"/>
  <c r="N1701" i="9"/>
  <c r="M1701" i="9"/>
  <c r="L1701" i="9"/>
  <c r="K1701" i="9"/>
  <c r="J1701" i="9"/>
  <c r="I1701" i="9"/>
  <c r="H1701" i="9"/>
  <c r="G1701" i="9"/>
  <c r="F1701" i="9"/>
  <c r="E1701" i="9"/>
  <c r="D1701" i="9"/>
  <c r="C1701" i="9"/>
  <c r="B1701" i="9"/>
  <c r="Q1700" i="9"/>
  <c r="P1700" i="9"/>
  <c r="O1700" i="9"/>
  <c r="N1700" i="9"/>
  <c r="M1700" i="9"/>
  <c r="L1700" i="9"/>
  <c r="K1700" i="9"/>
  <c r="J1700" i="9"/>
  <c r="I1700" i="9"/>
  <c r="H1700" i="9"/>
  <c r="G1700" i="9"/>
  <c r="F1700" i="9"/>
  <c r="E1700" i="9"/>
  <c r="D1700" i="9"/>
  <c r="C1700" i="9"/>
  <c r="B1700" i="9"/>
  <c r="Q1699" i="9"/>
  <c r="P1699" i="9"/>
  <c r="O1699" i="9"/>
  <c r="N1699" i="9"/>
  <c r="M1699" i="9"/>
  <c r="L1699" i="9"/>
  <c r="K1699" i="9"/>
  <c r="J1699" i="9"/>
  <c r="I1699" i="9"/>
  <c r="H1699" i="9"/>
  <c r="G1699" i="9"/>
  <c r="F1699" i="9"/>
  <c r="E1699" i="9"/>
  <c r="D1699" i="9"/>
  <c r="C1699" i="9"/>
  <c r="B1699" i="9"/>
  <c r="Q1698" i="9"/>
  <c r="P1698" i="9"/>
  <c r="O1698" i="9"/>
  <c r="N1698" i="9"/>
  <c r="M1698" i="9"/>
  <c r="L1698" i="9"/>
  <c r="K1698" i="9"/>
  <c r="J1698" i="9"/>
  <c r="I1698" i="9"/>
  <c r="H1698" i="9"/>
  <c r="G1698" i="9"/>
  <c r="F1698" i="9"/>
  <c r="E1698" i="9"/>
  <c r="D1698" i="9"/>
  <c r="C1698" i="9"/>
  <c r="B1698" i="9"/>
  <c r="Q1697" i="9"/>
  <c r="P1697" i="9"/>
  <c r="O1697" i="9"/>
  <c r="N1697" i="9"/>
  <c r="M1697" i="9"/>
  <c r="L1697" i="9"/>
  <c r="K1697" i="9"/>
  <c r="J1697" i="9"/>
  <c r="I1697" i="9"/>
  <c r="H1697" i="9"/>
  <c r="G1697" i="9"/>
  <c r="F1697" i="9"/>
  <c r="E1697" i="9"/>
  <c r="D1697" i="9"/>
  <c r="C1697" i="9"/>
  <c r="B1697" i="9"/>
  <c r="Q1696" i="9"/>
  <c r="P1696" i="9"/>
  <c r="O1696" i="9"/>
  <c r="N1696" i="9"/>
  <c r="M1696" i="9"/>
  <c r="L1696" i="9"/>
  <c r="K1696" i="9"/>
  <c r="J1696" i="9"/>
  <c r="I1696" i="9"/>
  <c r="H1696" i="9"/>
  <c r="G1696" i="9"/>
  <c r="F1696" i="9"/>
  <c r="E1696" i="9"/>
  <c r="D1696" i="9"/>
  <c r="C1696" i="9"/>
  <c r="B1696" i="9"/>
  <c r="Q1695" i="9"/>
  <c r="P1695" i="9"/>
  <c r="O1695" i="9"/>
  <c r="N1695" i="9"/>
  <c r="M1695" i="9"/>
  <c r="L1695" i="9"/>
  <c r="K1695" i="9"/>
  <c r="J1695" i="9"/>
  <c r="I1695" i="9"/>
  <c r="H1695" i="9"/>
  <c r="G1695" i="9"/>
  <c r="F1695" i="9"/>
  <c r="E1695" i="9"/>
  <c r="D1695" i="9"/>
  <c r="C1695" i="9"/>
  <c r="B1695" i="9"/>
  <c r="Q1694" i="9"/>
  <c r="P1694" i="9"/>
  <c r="O1694" i="9"/>
  <c r="N1694" i="9"/>
  <c r="M1694" i="9"/>
  <c r="L1694" i="9"/>
  <c r="K1694" i="9"/>
  <c r="J1694" i="9"/>
  <c r="I1694" i="9"/>
  <c r="H1694" i="9"/>
  <c r="G1694" i="9"/>
  <c r="F1694" i="9"/>
  <c r="E1694" i="9"/>
  <c r="D1694" i="9"/>
  <c r="C1694" i="9"/>
  <c r="B1694" i="9"/>
  <c r="Q1693" i="9"/>
  <c r="P1693" i="9"/>
  <c r="O1693" i="9"/>
  <c r="N1693" i="9"/>
  <c r="M1693" i="9"/>
  <c r="L1693" i="9"/>
  <c r="K1693" i="9"/>
  <c r="J1693" i="9"/>
  <c r="I1693" i="9"/>
  <c r="H1693" i="9"/>
  <c r="G1693" i="9"/>
  <c r="F1693" i="9"/>
  <c r="E1693" i="9"/>
  <c r="D1693" i="9"/>
  <c r="C1693" i="9"/>
  <c r="B1693" i="9"/>
  <c r="Q1692" i="9"/>
  <c r="P1692" i="9"/>
  <c r="O1692" i="9"/>
  <c r="N1692" i="9"/>
  <c r="M1692" i="9"/>
  <c r="L1692" i="9"/>
  <c r="K1692" i="9"/>
  <c r="J1692" i="9"/>
  <c r="I1692" i="9"/>
  <c r="H1692" i="9"/>
  <c r="G1692" i="9"/>
  <c r="F1692" i="9"/>
  <c r="E1692" i="9"/>
  <c r="D1692" i="9"/>
  <c r="C1692" i="9"/>
  <c r="B1692" i="9"/>
  <c r="Q1691" i="9"/>
  <c r="P1691" i="9"/>
  <c r="O1691" i="9"/>
  <c r="N1691" i="9"/>
  <c r="M1691" i="9"/>
  <c r="L1691" i="9"/>
  <c r="K1691" i="9"/>
  <c r="J1691" i="9"/>
  <c r="I1691" i="9"/>
  <c r="H1691" i="9"/>
  <c r="G1691" i="9"/>
  <c r="F1691" i="9"/>
  <c r="E1691" i="9"/>
  <c r="D1691" i="9"/>
  <c r="C1691" i="9"/>
  <c r="B1691" i="9"/>
  <c r="Q1690" i="9"/>
  <c r="P1690" i="9"/>
  <c r="O1690" i="9"/>
  <c r="N1690" i="9"/>
  <c r="M1690" i="9"/>
  <c r="L1690" i="9"/>
  <c r="K1690" i="9"/>
  <c r="J1690" i="9"/>
  <c r="I1690" i="9"/>
  <c r="H1690" i="9"/>
  <c r="G1690" i="9"/>
  <c r="F1690" i="9"/>
  <c r="E1690" i="9"/>
  <c r="D1690" i="9"/>
  <c r="C1690" i="9"/>
  <c r="B1690" i="9"/>
  <c r="Q1689" i="9"/>
  <c r="P1689" i="9"/>
  <c r="O1689" i="9"/>
  <c r="N1689" i="9"/>
  <c r="M1689" i="9"/>
  <c r="L1689" i="9"/>
  <c r="K1689" i="9"/>
  <c r="J1689" i="9"/>
  <c r="I1689" i="9"/>
  <c r="H1689" i="9"/>
  <c r="G1689" i="9"/>
  <c r="F1689" i="9"/>
  <c r="E1689" i="9"/>
  <c r="D1689" i="9"/>
  <c r="C1689" i="9"/>
  <c r="B1689" i="9"/>
  <c r="Q1688" i="9"/>
  <c r="P1688" i="9"/>
  <c r="O1688" i="9"/>
  <c r="N1688" i="9"/>
  <c r="M1688" i="9"/>
  <c r="L1688" i="9"/>
  <c r="K1688" i="9"/>
  <c r="J1688" i="9"/>
  <c r="I1688" i="9"/>
  <c r="H1688" i="9"/>
  <c r="G1688" i="9"/>
  <c r="F1688" i="9"/>
  <c r="E1688" i="9"/>
  <c r="D1688" i="9"/>
  <c r="C1688" i="9"/>
  <c r="B1688" i="9"/>
  <c r="Q1687" i="9"/>
  <c r="P1687" i="9"/>
  <c r="O1687" i="9"/>
  <c r="N1687" i="9"/>
  <c r="M1687" i="9"/>
  <c r="L1687" i="9"/>
  <c r="K1687" i="9"/>
  <c r="J1687" i="9"/>
  <c r="I1687" i="9"/>
  <c r="H1687" i="9"/>
  <c r="G1687" i="9"/>
  <c r="F1687" i="9"/>
  <c r="E1687" i="9"/>
  <c r="D1687" i="9"/>
  <c r="C1687" i="9"/>
  <c r="B1687" i="9"/>
  <c r="Q1686" i="9"/>
  <c r="P1686" i="9"/>
  <c r="O1686" i="9"/>
  <c r="N1686" i="9"/>
  <c r="M1686" i="9"/>
  <c r="L1686" i="9"/>
  <c r="K1686" i="9"/>
  <c r="J1686" i="9"/>
  <c r="I1686" i="9"/>
  <c r="H1686" i="9"/>
  <c r="G1686" i="9"/>
  <c r="F1686" i="9"/>
  <c r="E1686" i="9"/>
  <c r="D1686" i="9"/>
  <c r="C1686" i="9"/>
  <c r="B1686" i="9"/>
  <c r="Q1685" i="9"/>
  <c r="P1685" i="9"/>
  <c r="O1685" i="9"/>
  <c r="N1685" i="9"/>
  <c r="M1685" i="9"/>
  <c r="L1685" i="9"/>
  <c r="K1685" i="9"/>
  <c r="J1685" i="9"/>
  <c r="I1685" i="9"/>
  <c r="H1685" i="9"/>
  <c r="G1685" i="9"/>
  <c r="F1685" i="9"/>
  <c r="E1685" i="9"/>
  <c r="D1685" i="9"/>
  <c r="C1685" i="9"/>
  <c r="B1685" i="9"/>
  <c r="Q1684" i="9"/>
  <c r="P1684" i="9"/>
  <c r="O1684" i="9"/>
  <c r="N1684" i="9"/>
  <c r="M1684" i="9"/>
  <c r="L1684" i="9"/>
  <c r="K1684" i="9"/>
  <c r="J1684" i="9"/>
  <c r="I1684" i="9"/>
  <c r="H1684" i="9"/>
  <c r="G1684" i="9"/>
  <c r="F1684" i="9"/>
  <c r="E1684" i="9"/>
  <c r="D1684" i="9"/>
  <c r="C1684" i="9"/>
  <c r="B1684" i="9"/>
  <c r="Q1683" i="9"/>
  <c r="P1683" i="9"/>
  <c r="O1683" i="9"/>
  <c r="N1683" i="9"/>
  <c r="M1683" i="9"/>
  <c r="L1683" i="9"/>
  <c r="K1683" i="9"/>
  <c r="J1683" i="9"/>
  <c r="I1683" i="9"/>
  <c r="H1683" i="9"/>
  <c r="G1683" i="9"/>
  <c r="F1683" i="9"/>
  <c r="E1683" i="9"/>
  <c r="D1683" i="9"/>
  <c r="C1683" i="9"/>
  <c r="B1683" i="9"/>
  <c r="Q1682" i="9"/>
  <c r="P1682" i="9"/>
  <c r="O1682" i="9"/>
  <c r="N1682" i="9"/>
  <c r="M1682" i="9"/>
  <c r="L1682" i="9"/>
  <c r="K1682" i="9"/>
  <c r="J1682" i="9"/>
  <c r="I1682" i="9"/>
  <c r="H1682" i="9"/>
  <c r="G1682" i="9"/>
  <c r="F1682" i="9"/>
  <c r="E1682" i="9"/>
  <c r="D1682" i="9"/>
  <c r="C1682" i="9"/>
  <c r="B1682" i="9"/>
  <c r="Q1681" i="9"/>
  <c r="P1681" i="9"/>
  <c r="O1681" i="9"/>
  <c r="N1681" i="9"/>
  <c r="M1681" i="9"/>
  <c r="L1681" i="9"/>
  <c r="K1681" i="9"/>
  <c r="J1681" i="9"/>
  <c r="I1681" i="9"/>
  <c r="H1681" i="9"/>
  <c r="G1681" i="9"/>
  <c r="F1681" i="9"/>
  <c r="E1681" i="9"/>
  <c r="D1681" i="9"/>
  <c r="C1681" i="9"/>
  <c r="B1681" i="9"/>
  <c r="Q1680" i="9"/>
  <c r="P1680" i="9"/>
  <c r="O1680" i="9"/>
  <c r="N1680" i="9"/>
  <c r="M1680" i="9"/>
  <c r="L1680" i="9"/>
  <c r="K1680" i="9"/>
  <c r="J1680" i="9"/>
  <c r="I1680" i="9"/>
  <c r="H1680" i="9"/>
  <c r="G1680" i="9"/>
  <c r="F1680" i="9"/>
  <c r="E1680" i="9"/>
  <c r="D1680" i="9"/>
  <c r="C1680" i="9"/>
  <c r="B1680" i="9"/>
  <c r="Q1679" i="9"/>
  <c r="P1679" i="9"/>
  <c r="O1679" i="9"/>
  <c r="N1679" i="9"/>
  <c r="M1679" i="9"/>
  <c r="L1679" i="9"/>
  <c r="K1679" i="9"/>
  <c r="J1679" i="9"/>
  <c r="I1679" i="9"/>
  <c r="H1679" i="9"/>
  <c r="G1679" i="9"/>
  <c r="F1679" i="9"/>
  <c r="E1679" i="9"/>
  <c r="D1679" i="9"/>
  <c r="C1679" i="9"/>
  <c r="B1679" i="9"/>
  <c r="Q1678" i="9"/>
  <c r="P1678" i="9"/>
  <c r="O1678" i="9"/>
  <c r="N1678" i="9"/>
  <c r="M1678" i="9"/>
  <c r="L1678" i="9"/>
  <c r="K1678" i="9"/>
  <c r="J1678" i="9"/>
  <c r="I1678" i="9"/>
  <c r="H1678" i="9"/>
  <c r="G1678" i="9"/>
  <c r="F1678" i="9"/>
  <c r="E1678" i="9"/>
  <c r="D1678" i="9"/>
  <c r="C1678" i="9"/>
  <c r="B1678" i="9"/>
  <c r="Q1677" i="9"/>
  <c r="P1677" i="9"/>
  <c r="O1677" i="9"/>
  <c r="N1677" i="9"/>
  <c r="M1677" i="9"/>
  <c r="L1677" i="9"/>
  <c r="K1677" i="9"/>
  <c r="J1677" i="9"/>
  <c r="I1677" i="9"/>
  <c r="H1677" i="9"/>
  <c r="G1677" i="9"/>
  <c r="F1677" i="9"/>
  <c r="E1677" i="9"/>
  <c r="D1677" i="9"/>
  <c r="C1677" i="9"/>
  <c r="B1677" i="9"/>
  <c r="Q1676" i="9"/>
  <c r="P1676" i="9"/>
  <c r="O1676" i="9"/>
  <c r="N1676" i="9"/>
  <c r="M1676" i="9"/>
  <c r="L1676" i="9"/>
  <c r="K1676" i="9"/>
  <c r="J1676" i="9"/>
  <c r="I1676" i="9"/>
  <c r="H1676" i="9"/>
  <c r="G1676" i="9"/>
  <c r="F1676" i="9"/>
  <c r="E1676" i="9"/>
  <c r="D1676" i="9"/>
  <c r="C1676" i="9"/>
  <c r="B1676" i="9"/>
  <c r="Q1675" i="9"/>
  <c r="P1675" i="9"/>
  <c r="O1675" i="9"/>
  <c r="N1675" i="9"/>
  <c r="M1675" i="9"/>
  <c r="L1675" i="9"/>
  <c r="K1675" i="9"/>
  <c r="J1675" i="9"/>
  <c r="I1675" i="9"/>
  <c r="H1675" i="9"/>
  <c r="G1675" i="9"/>
  <c r="F1675" i="9"/>
  <c r="E1675" i="9"/>
  <c r="D1675" i="9"/>
  <c r="C1675" i="9"/>
  <c r="B1675" i="9"/>
  <c r="Q1674" i="9"/>
  <c r="P1674" i="9"/>
  <c r="O1674" i="9"/>
  <c r="N1674" i="9"/>
  <c r="M1674" i="9"/>
  <c r="L1674" i="9"/>
  <c r="K1674" i="9"/>
  <c r="J1674" i="9"/>
  <c r="I1674" i="9"/>
  <c r="H1674" i="9"/>
  <c r="G1674" i="9"/>
  <c r="F1674" i="9"/>
  <c r="E1674" i="9"/>
  <c r="D1674" i="9"/>
  <c r="C1674" i="9"/>
  <c r="B1674" i="9"/>
  <c r="Q1673" i="9"/>
  <c r="P1673" i="9"/>
  <c r="O1673" i="9"/>
  <c r="N1673" i="9"/>
  <c r="M1673" i="9"/>
  <c r="L1673" i="9"/>
  <c r="K1673" i="9"/>
  <c r="J1673" i="9"/>
  <c r="I1673" i="9"/>
  <c r="H1673" i="9"/>
  <c r="G1673" i="9"/>
  <c r="F1673" i="9"/>
  <c r="E1673" i="9"/>
  <c r="D1673" i="9"/>
  <c r="C1673" i="9"/>
  <c r="B1673" i="9"/>
  <c r="Q1672" i="9"/>
  <c r="P1672" i="9"/>
  <c r="O1672" i="9"/>
  <c r="N1672" i="9"/>
  <c r="M1672" i="9"/>
  <c r="L1672" i="9"/>
  <c r="K1672" i="9"/>
  <c r="J1672" i="9"/>
  <c r="I1672" i="9"/>
  <c r="H1672" i="9"/>
  <c r="G1672" i="9"/>
  <c r="F1672" i="9"/>
  <c r="E1672" i="9"/>
  <c r="D1672" i="9"/>
  <c r="C1672" i="9"/>
  <c r="B1672" i="9"/>
  <c r="Q1671" i="9"/>
  <c r="P1671" i="9"/>
  <c r="O1671" i="9"/>
  <c r="N1671" i="9"/>
  <c r="M1671" i="9"/>
  <c r="L1671" i="9"/>
  <c r="K1671" i="9"/>
  <c r="J1671" i="9"/>
  <c r="I1671" i="9"/>
  <c r="H1671" i="9"/>
  <c r="G1671" i="9"/>
  <c r="F1671" i="9"/>
  <c r="E1671" i="9"/>
  <c r="D1671" i="9"/>
  <c r="C1671" i="9"/>
  <c r="B1671" i="9"/>
  <c r="Q1670" i="9"/>
  <c r="P1670" i="9"/>
  <c r="O1670" i="9"/>
  <c r="N1670" i="9"/>
  <c r="M1670" i="9"/>
  <c r="L1670" i="9"/>
  <c r="K1670" i="9"/>
  <c r="J1670" i="9"/>
  <c r="I1670" i="9"/>
  <c r="H1670" i="9"/>
  <c r="G1670" i="9"/>
  <c r="F1670" i="9"/>
  <c r="E1670" i="9"/>
  <c r="D1670" i="9"/>
  <c r="C1670" i="9"/>
  <c r="B1670" i="9"/>
  <c r="Q1669" i="9"/>
  <c r="P1669" i="9"/>
  <c r="O1669" i="9"/>
  <c r="N1669" i="9"/>
  <c r="M1669" i="9"/>
  <c r="L1669" i="9"/>
  <c r="K1669" i="9"/>
  <c r="J1669" i="9"/>
  <c r="I1669" i="9"/>
  <c r="H1669" i="9"/>
  <c r="G1669" i="9"/>
  <c r="F1669" i="9"/>
  <c r="E1669" i="9"/>
  <c r="D1669" i="9"/>
  <c r="C1669" i="9"/>
  <c r="B1669" i="9"/>
  <c r="Q1668" i="9"/>
  <c r="P1668" i="9"/>
  <c r="O1668" i="9"/>
  <c r="N1668" i="9"/>
  <c r="M1668" i="9"/>
  <c r="L1668" i="9"/>
  <c r="K1668" i="9"/>
  <c r="J1668" i="9"/>
  <c r="I1668" i="9"/>
  <c r="H1668" i="9"/>
  <c r="G1668" i="9"/>
  <c r="F1668" i="9"/>
  <c r="E1668" i="9"/>
  <c r="D1668" i="9"/>
  <c r="C1668" i="9"/>
  <c r="B1668" i="9"/>
  <c r="Q1667" i="9"/>
  <c r="P1667" i="9"/>
  <c r="O1667" i="9"/>
  <c r="N1667" i="9"/>
  <c r="M1667" i="9"/>
  <c r="L1667" i="9"/>
  <c r="K1667" i="9"/>
  <c r="J1667" i="9"/>
  <c r="I1667" i="9"/>
  <c r="H1667" i="9"/>
  <c r="G1667" i="9"/>
  <c r="F1667" i="9"/>
  <c r="E1667" i="9"/>
  <c r="D1667" i="9"/>
  <c r="C1667" i="9"/>
  <c r="B1667" i="9"/>
  <c r="Q1666" i="9"/>
  <c r="P1666" i="9"/>
  <c r="O1666" i="9"/>
  <c r="N1666" i="9"/>
  <c r="M1666" i="9"/>
  <c r="L1666" i="9"/>
  <c r="K1666" i="9"/>
  <c r="J1666" i="9"/>
  <c r="I1666" i="9"/>
  <c r="H1666" i="9"/>
  <c r="G1666" i="9"/>
  <c r="F1666" i="9"/>
  <c r="E1666" i="9"/>
  <c r="D1666" i="9"/>
  <c r="C1666" i="9"/>
  <c r="B1666" i="9"/>
  <c r="Q1665" i="9"/>
  <c r="P1665" i="9"/>
  <c r="O1665" i="9"/>
  <c r="N1665" i="9"/>
  <c r="M1665" i="9"/>
  <c r="L1665" i="9"/>
  <c r="K1665" i="9"/>
  <c r="J1665" i="9"/>
  <c r="I1665" i="9"/>
  <c r="H1665" i="9"/>
  <c r="G1665" i="9"/>
  <c r="F1665" i="9"/>
  <c r="E1665" i="9"/>
  <c r="D1665" i="9"/>
  <c r="C1665" i="9"/>
  <c r="B1665" i="9"/>
  <c r="Q1664" i="9"/>
  <c r="P1664" i="9"/>
  <c r="O1664" i="9"/>
  <c r="N1664" i="9"/>
  <c r="M1664" i="9"/>
  <c r="L1664" i="9"/>
  <c r="K1664" i="9"/>
  <c r="J1664" i="9"/>
  <c r="I1664" i="9"/>
  <c r="H1664" i="9"/>
  <c r="G1664" i="9"/>
  <c r="F1664" i="9"/>
  <c r="E1664" i="9"/>
  <c r="D1664" i="9"/>
  <c r="C1664" i="9"/>
  <c r="B1664" i="9"/>
  <c r="Q1663" i="9"/>
  <c r="P1663" i="9"/>
  <c r="O1663" i="9"/>
  <c r="N1663" i="9"/>
  <c r="M1663" i="9"/>
  <c r="L1663" i="9"/>
  <c r="K1663" i="9"/>
  <c r="J1663" i="9"/>
  <c r="I1663" i="9"/>
  <c r="H1663" i="9"/>
  <c r="G1663" i="9"/>
  <c r="F1663" i="9"/>
  <c r="E1663" i="9"/>
  <c r="D1663" i="9"/>
  <c r="C1663" i="9"/>
  <c r="B1663" i="9"/>
  <c r="Q1662" i="9"/>
  <c r="P1662" i="9"/>
  <c r="O1662" i="9"/>
  <c r="N1662" i="9"/>
  <c r="M1662" i="9"/>
  <c r="L1662" i="9"/>
  <c r="K1662" i="9"/>
  <c r="J1662" i="9"/>
  <c r="I1662" i="9"/>
  <c r="H1662" i="9"/>
  <c r="G1662" i="9"/>
  <c r="F1662" i="9"/>
  <c r="E1662" i="9"/>
  <c r="D1662" i="9"/>
  <c r="C1662" i="9"/>
  <c r="B1662" i="9"/>
  <c r="Q1661" i="9"/>
  <c r="P1661" i="9"/>
  <c r="O1661" i="9"/>
  <c r="N1661" i="9"/>
  <c r="M1661" i="9"/>
  <c r="L1661" i="9"/>
  <c r="K1661" i="9"/>
  <c r="J1661" i="9"/>
  <c r="I1661" i="9"/>
  <c r="H1661" i="9"/>
  <c r="G1661" i="9"/>
  <c r="F1661" i="9"/>
  <c r="E1661" i="9"/>
  <c r="D1661" i="9"/>
  <c r="C1661" i="9"/>
  <c r="B1661" i="9"/>
  <c r="Q1660" i="9"/>
  <c r="P1660" i="9"/>
  <c r="O1660" i="9"/>
  <c r="N1660" i="9"/>
  <c r="M1660" i="9"/>
  <c r="L1660" i="9"/>
  <c r="K1660" i="9"/>
  <c r="J1660" i="9"/>
  <c r="I1660" i="9"/>
  <c r="H1660" i="9"/>
  <c r="G1660" i="9"/>
  <c r="F1660" i="9"/>
  <c r="E1660" i="9"/>
  <c r="D1660" i="9"/>
  <c r="C1660" i="9"/>
  <c r="B1660" i="9"/>
  <c r="Q1659" i="9"/>
  <c r="P1659" i="9"/>
  <c r="O1659" i="9"/>
  <c r="N1659" i="9"/>
  <c r="M1659" i="9"/>
  <c r="L1659" i="9"/>
  <c r="K1659" i="9"/>
  <c r="J1659" i="9"/>
  <c r="I1659" i="9"/>
  <c r="H1659" i="9"/>
  <c r="G1659" i="9"/>
  <c r="F1659" i="9"/>
  <c r="E1659" i="9"/>
  <c r="D1659" i="9"/>
  <c r="C1659" i="9"/>
  <c r="B1659" i="9"/>
  <c r="Q1658" i="9"/>
  <c r="P1658" i="9"/>
  <c r="O1658" i="9"/>
  <c r="N1658" i="9"/>
  <c r="M1658" i="9"/>
  <c r="L1658" i="9"/>
  <c r="K1658" i="9"/>
  <c r="J1658" i="9"/>
  <c r="I1658" i="9"/>
  <c r="H1658" i="9"/>
  <c r="G1658" i="9"/>
  <c r="F1658" i="9"/>
  <c r="E1658" i="9"/>
  <c r="D1658" i="9"/>
  <c r="C1658" i="9"/>
  <c r="B1658" i="9"/>
  <c r="Q1657" i="9"/>
  <c r="P1657" i="9"/>
  <c r="O1657" i="9"/>
  <c r="N1657" i="9"/>
  <c r="M1657" i="9"/>
  <c r="L1657" i="9"/>
  <c r="K1657" i="9"/>
  <c r="J1657" i="9"/>
  <c r="I1657" i="9"/>
  <c r="H1657" i="9"/>
  <c r="G1657" i="9"/>
  <c r="F1657" i="9"/>
  <c r="E1657" i="9"/>
  <c r="D1657" i="9"/>
  <c r="C1657" i="9"/>
  <c r="B1657" i="9"/>
  <c r="Q1656" i="9"/>
  <c r="P1656" i="9"/>
  <c r="O1656" i="9"/>
  <c r="N1656" i="9"/>
  <c r="M1656" i="9"/>
  <c r="L1656" i="9"/>
  <c r="K1656" i="9"/>
  <c r="J1656" i="9"/>
  <c r="I1656" i="9"/>
  <c r="H1656" i="9"/>
  <c r="G1656" i="9"/>
  <c r="F1656" i="9"/>
  <c r="E1656" i="9"/>
  <c r="D1656" i="9"/>
  <c r="C1656" i="9"/>
  <c r="B1656" i="9"/>
  <c r="Q1655" i="9"/>
  <c r="P1655" i="9"/>
  <c r="O1655" i="9"/>
  <c r="N1655" i="9"/>
  <c r="M1655" i="9"/>
  <c r="L1655" i="9"/>
  <c r="K1655" i="9"/>
  <c r="J1655" i="9"/>
  <c r="I1655" i="9"/>
  <c r="H1655" i="9"/>
  <c r="G1655" i="9"/>
  <c r="F1655" i="9"/>
  <c r="E1655" i="9"/>
  <c r="D1655" i="9"/>
  <c r="C1655" i="9"/>
  <c r="B1655" i="9"/>
  <c r="Q1654" i="9"/>
  <c r="P1654" i="9"/>
  <c r="O1654" i="9"/>
  <c r="N1654" i="9"/>
  <c r="M1654" i="9"/>
  <c r="L1654" i="9"/>
  <c r="K1654" i="9"/>
  <c r="J1654" i="9"/>
  <c r="I1654" i="9"/>
  <c r="H1654" i="9"/>
  <c r="G1654" i="9"/>
  <c r="F1654" i="9"/>
  <c r="E1654" i="9"/>
  <c r="D1654" i="9"/>
  <c r="C1654" i="9"/>
  <c r="B1654" i="9"/>
  <c r="Q1653" i="9"/>
  <c r="P1653" i="9"/>
  <c r="O1653" i="9"/>
  <c r="N1653" i="9"/>
  <c r="M1653" i="9"/>
  <c r="L1653" i="9"/>
  <c r="K1653" i="9"/>
  <c r="J1653" i="9"/>
  <c r="I1653" i="9"/>
  <c r="H1653" i="9"/>
  <c r="G1653" i="9"/>
  <c r="F1653" i="9"/>
  <c r="E1653" i="9"/>
  <c r="D1653" i="9"/>
  <c r="C1653" i="9"/>
  <c r="B1653" i="9"/>
  <c r="Q1652" i="9"/>
  <c r="P1652" i="9"/>
  <c r="O1652" i="9"/>
  <c r="N1652" i="9"/>
  <c r="M1652" i="9"/>
  <c r="L1652" i="9"/>
  <c r="K1652" i="9"/>
  <c r="J1652" i="9"/>
  <c r="I1652" i="9"/>
  <c r="H1652" i="9"/>
  <c r="G1652" i="9"/>
  <c r="F1652" i="9"/>
  <c r="E1652" i="9"/>
  <c r="D1652" i="9"/>
  <c r="C1652" i="9"/>
  <c r="B1652" i="9"/>
  <c r="Q1651" i="9"/>
  <c r="P1651" i="9"/>
  <c r="O1651" i="9"/>
  <c r="N1651" i="9"/>
  <c r="M1651" i="9"/>
  <c r="L1651" i="9"/>
  <c r="K1651" i="9"/>
  <c r="J1651" i="9"/>
  <c r="I1651" i="9"/>
  <c r="H1651" i="9"/>
  <c r="G1651" i="9"/>
  <c r="F1651" i="9"/>
  <c r="E1651" i="9"/>
  <c r="D1651" i="9"/>
  <c r="C1651" i="9"/>
  <c r="B1651" i="9"/>
  <c r="Q1650" i="9"/>
  <c r="P1650" i="9"/>
  <c r="O1650" i="9"/>
  <c r="N1650" i="9"/>
  <c r="M1650" i="9"/>
  <c r="L1650" i="9"/>
  <c r="K1650" i="9"/>
  <c r="J1650" i="9"/>
  <c r="I1650" i="9"/>
  <c r="H1650" i="9"/>
  <c r="G1650" i="9"/>
  <c r="F1650" i="9"/>
  <c r="E1650" i="9"/>
  <c r="D1650" i="9"/>
  <c r="C1650" i="9"/>
  <c r="B1650" i="9"/>
  <c r="Q1649" i="9"/>
  <c r="P1649" i="9"/>
  <c r="O1649" i="9"/>
  <c r="N1649" i="9"/>
  <c r="M1649" i="9"/>
  <c r="L1649" i="9"/>
  <c r="K1649" i="9"/>
  <c r="J1649" i="9"/>
  <c r="I1649" i="9"/>
  <c r="H1649" i="9"/>
  <c r="G1649" i="9"/>
  <c r="F1649" i="9"/>
  <c r="E1649" i="9"/>
  <c r="D1649" i="9"/>
  <c r="C1649" i="9"/>
  <c r="B1649" i="9"/>
  <c r="Q1648" i="9"/>
  <c r="P1648" i="9"/>
  <c r="O1648" i="9"/>
  <c r="N1648" i="9"/>
  <c r="M1648" i="9"/>
  <c r="L1648" i="9"/>
  <c r="K1648" i="9"/>
  <c r="J1648" i="9"/>
  <c r="I1648" i="9"/>
  <c r="H1648" i="9"/>
  <c r="G1648" i="9"/>
  <c r="F1648" i="9"/>
  <c r="E1648" i="9"/>
  <c r="D1648" i="9"/>
  <c r="C1648" i="9"/>
  <c r="B1648" i="9"/>
  <c r="Q1647" i="9"/>
  <c r="P1647" i="9"/>
  <c r="O1647" i="9"/>
  <c r="N1647" i="9"/>
  <c r="M1647" i="9"/>
  <c r="L1647" i="9"/>
  <c r="K1647" i="9"/>
  <c r="J1647" i="9"/>
  <c r="I1647" i="9"/>
  <c r="H1647" i="9"/>
  <c r="G1647" i="9"/>
  <c r="F1647" i="9"/>
  <c r="E1647" i="9"/>
  <c r="D1647" i="9"/>
  <c r="C1647" i="9"/>
  <c r="B1647" i="9"/>
  <c r="Q1646" i="9"/>
  <c r="P1646" i="9"/>
  <c r="O1646" i="9"/>
  <c r="N1646" i="9"/>
  <c r="M1646" i="9"/>
  <c r="L1646" i="9"/>
  <c r="K1646" i="9"/>
  <c r="J1646" i="9"/>
  <c r="I1646" i="9"/>
  <c r="H1646" i="9"/>
  <c r="G1646" i="9"/>
  <c r="F1646" i="9"/>
  <c r="E1646" i="9"/>
  <c r="D1646" i="9"/>
  <c r="C1646" i="9"/>
  <c r="B1646" i="9"/>
  <c r="Q1645" i="9"/>
  <c r="P1645" i="9"/>
  <c r="O1645" i="9"/>
  <c r="N1645" i="9"/>
  <c r="M1645" i="9"/>
  <c r="L1645" i="9"/>
  <c r="K1645" i="9"/>
  <c r="J1645" i="9"/>
  <c r="I1645" i="9"/>
  <c r="H1645" i="9"/>
  <c r="G1645" i="9"/>
  <c r="F1645" i="9"/>
  <c r="E1645" i="9"/>
  <c r="D1645" i="9"/>
  <c r="C1645" i="9"/>
  <c r="B1645" i="9"/>
  <c r="Q1644" i="9"/>
  <c r="P1644" i="9"/>
  <c r="O1644" i="9"/>
  <c r="N1644" i="9"/>
  <c r="M1644" i="9"/>
  <c r="L1644" i="9"/>
  <c r="K1644" i="9"/>
  <c r="J1644" i="9"/>
  <c r="I1644" i="9"/>
  <c r="H1644" i="9"/>
  <c r="G1644" i="9"/>
  <c r="F1644" i="9"/>
  <c r="E1644" i="9"/>
  <c r="D1644" i="9"/>
  <c r="C1644" i="9"/>
  <c r="B1644" i="9"/>
  <c r="Q1643" i="9"/>
  <c r="P1643" i="9"/>
  <c r="O1643" i="9"/>
  <c r="N1643" i="9"/>
  <c r="M1643" i="9"/>
  <c r="L1643" i="9"/>
  <c r="K1643" i="9"/>
  <c r="J1643" i="9"/>
  <c r="I1643" i="9"/>
  <c r="H1643" i="9"/>
  <c r="G1643" i="9"/>
  <c r="F1643" i="9"/>
  <c r="E1643" i="9"/>
  <c r="D1643" i="9"/>
  <c r="C1643" i="9"/>
  <c r="B1643" i="9"/>
  <c r="Q1642" i="9"/>
  <c r="P1642" i="9"/>
  <c r="O1642" i="9"/>
  <c r="N1642" i="9"/>
  <c r="M1642" i="9"/>
  <c r="L1642" i="9"/>
  <c r="K1642" i="9"/>
  <c r="J1642" i="9"/>
  <c r="I1642" i="9"/>
  <c r="H1642" i="9"/>
  <c r="G1642" i="9"/>
  <c r="F1642" i="9"/>
  <c r="E1642" i="9"/>
  <c r="D1642" i="9"/>
  <c r="C1642" i="9"/>
  <c r="B1642" i="9"/>
  <c r="Q1641" i="9"/>
  <c r="P1641" i="9"/>
  <c r="O1641" i="9"/>
  <c r="N1641" i="9"/>
  <c r="M1641" i="9"/>
  <c r="L1641" i="9"/>
  <c r="K1641" i="9"/>
  <c r="J1641" i="9"/>
  <c r="I1641" i="9"/>
  <c r="H1641" i="9"/>
  <c r="G1641" i="9"/>
  <c r="F1641" i="9"/>
  <c r="E1641" i="9"/>
  <c r="D1641" i="9"/>
  <c r="C1641" i="9"/>
  <c r="B1641" i="9"/>
  <c r="Q1640" i="9"/>
  <c r="P1640" i="9"/>
  <c r="O1640" i="9"/>
  <c r="N1640" i="9"/>
  <c r="M1640" i="9"/>
  <c r="L1640" i="9"/>
  <c r="K1640" i="9"/>
  <c r="J1640" i="9"/>
  <c r="I1640" i="9"/>
  <c r="H1640" i="9"/>
  <c r="G1640" i="9"/>
  <c r="F1640" i="9"/>
  <c r="E1640" i="9"/>
  <c r="D1640" i="9"/>
  <c r="C1640" i="9"/>
  <c r="B1640" i="9"/>
  <c r="Q1639" i="9"/>
  <c r="P1639" i="9"/>
  <c r="O1639" i="9"/>
  <c r="N1639" i="9"/>
  <c r="M1639" i="9"/>
  <c r="L1639" i="9"/>
  <c r="K1639" i="9"/>
  <c r="J1639" i="9"/>
  <c r="I1639" i="9"/>
  <c r="H1639" i="9"/>
  <c r="G1639" i="9"/>
  <c r="F1639" i="9"/>
  <c r="E1639" i="9"/>
  <c r="D1639" i="9"/>
  <c r="C1639" i="9"/>
  <c r="B1639" i="9"/>
  <c r="Q1638" i="9"/>
  <c r="P1638" i="9"/>
  <c r="O1638" i="9"/>
  <c r="N1638" i="9"/>
  <c r="M1638" i="9"/>
  <c r="L1638" i="9"/>
  <c r="K1638" i="9"/>
  <c r="J1638" i="9"/>
  <c r="I1638" i="9"/>
  <c r="H1638" i="9"/>
  <c r="G1638" i="9"/>
  <c r="F1638" i="9"/>
  <c r="E1638" i="9"/>
  <c r="D1638" i="9"/>
  <c r="C1638" i="9"/>
  <c r="B1638" i="9"/>
  <c r="Q1637" i="9"/>
  <c r="P1637" i="9"/>
  <c r="O1637" i="9"/>
  <c r="N1637" i="9"/>
  <c r="M1637" i="9"/>
  <c r="L1637" i="9"/>
  <c r="K1637" i="9"/>
  <c r="J1637" i="9"/>
  <c r="I1637" i="9"/>
  <c r="H1637" i="9"/>
  <c r="G1637" i="9"/>
  <c r="F1637" i="9"/>
  <c r="E1637" i="9"/>
  <c r="D1637" i="9"/>
  <c r="C1637" i="9"/>
  <c r="B1637" i="9"/>
  <c r="Q1636" i="9"/>
  <c r="P1636" i="9"/>
  <c r="O1636" i="9"/>
  <c r="N1636" i="9"/>
  <c r="M1636" i="9"/>
  <c r="L1636" i="9"/>
  <c r="K1636" i="9"/>
  <c r="J1636" i="9"/>
  <c r="I1636" i="9"/>
  <c r="H1636" i="9"/>
  <c r="G1636" i="9"/>
  <c r="F1636" i="9"/>
  <c r="E1636" i="9"/>
  <c r="D1636" i="9"/>
  <c r="C1636" i="9"/>
  <c r="B1636" i="9"/>
  <c r="Q1635" i="9"/>
  <c r="P1635" i="9"/>
  <c r="O1635" i="9"/>
  <c r="N1635" i="9"/>
  <c r="M1635" i="9"/>
  <c r="L1635" i="9"/>
  <c r="K1635" i="9"/>
  <c r="J1635" i="9"/>
  <c r="I1635" i="9"/>
  <c r="H1635" i="9"/>
  <c r="G1635" i="9"/>
  <c r="F1635" i="9"/>
  <c r="E1635" i="9"/>
  <c r="D1635" i="9"/>
  <c r="C1635" i="9"/>
  <c r="B1635" i="9"/>
  <c r="Q1634" i="9"/>
  <c r="P1634" i="9"/>
  <c r="O1634" i="9"/>
  <c r="N1634" i="9"/>
  <c r="M1634" i="9"/>
  <c r="L1634" i="9"/>
  <c r="K1634" i="9"/>
  <c r="J1634" i="9"/>
  <c r="I1634" i="9"/>
  <c r="H1634" i="9"/>
  <c r="G1634" i="9"/>
  <c r="F1634" i="9"/>
  <c r="E1634" i="9"/>
  <c r="D1634" i="9"/>
  <c r="C1634" i="9"/>
  <c r="B1634" i="9"/>
  <c r="Q1633" i="9"/>
  <c r="P1633" i="9"/>
  <c r="O1633" i="9"/>
  <c r="N1633" i="9"/>
  <c r="M1633" i="9"/>
  <c r="L1633" i="9"/>
  <c r="K1633" i="9"/>
  <c r="J1633" i="9"/>
  <c r="I1633" i="9"/>
  <c r="H1633" i="9"/>
  <c r="G1633" i="9"/>
  <c r="F1633" i="9"/>
  <c r="E1633" i="9"/>
  <c r="D1633" i="9"/>
  <c r="C1633" i="9"/>
  <c r="B1633" i="9"/>
  <c r="Q1632" i="9"/>
  <c r="P1632" i="9"/>
  <c r="O1632" i="9"/>
  <c r="N1632" i="9"/>
  <c r="M1632" i="9"/>
  <c r="L1632" i="9"/>
  <c r="K1632" i="9"/>
  <c r="J1632" i="9"/>
  <c r="I1632" i="9"/>
  <c r="H1632" i="9"/>
  <c r="G1632" i="9"/>
  <c r="F1632" i="9"/>
  <c r="E1632" i="9"/>
  <c r="D1632" i="9"/>
  <c r="C1632" i="9"/>
  <c r="B1632" i="9"/>
  <c r="Q1631" i="9"/>
  <c r="P1631" i="9"/>
  <c r="O1631" i="9"/>
  <c r="N1631" i="9"/>
  <c r="M1631" i="9"/>
  <c r="L1631" i="9"/>
  <c r="K1631" i="9"/>
  <c r="J1631" i="9"/>
  <c r="I1631" i="9"/>
  <c r="H1631" i="9"/>
  <c r="G1631" i="9"/>
  <c r="F1631" i="9"/>
  <c r="E1631" i="9"/>
  <c r="D1631" i="9"/>
  <c r="C1631" i="9"/>
  <c r="B1631" i="9"/>
  <c r="Q1630" i="9"/>
  <c r="P1630" i="9"/>
  <c r="O1630" i="9"/>
  <c r="N1630" i="9"/>
  <c r="M1630" i="9"/>
  <c r="L1630" i="9"/>
  <c r="K1630" i="9"/>
  <c r="J1630" i="9"/>
  <c r="I1630" i="9"/>
  <c r="H1630" i="9"/>
  <c r="G1630" i="9"/>
  <c r="F1630" i="9"/>
  <c r="E1630" i="9"/>
  <c r="D1630" i="9"/>
  <c r="C1630" i="9"/>
  <c r="B1630" i="9"/>
  <c r="Q1629" i="9"/>
  <c r="P1629" i="9"/>
  <c r="O1629" i="9"/>
  <c r="N1629" i="9"/>
  <c r="M1629" i="9"/>
  <c r="L1629" i="9"/>
  <c r="K1629" i="9"/>
  <c r="J1629" i="9"/>
  <c r="I1629" i="9"/>
  <c r="H1629" i="9"/>
  <c r="G1629" i="9"/>
  <c r="F1629" i="9"/>
  <c r="E1629" i="9"/>
  <c r="D1629" i="9"/>
  <c r="C1629" i="9"/>
  <c r="B1629" i="9"/>
  <c r="Q1628" i="9"/>
  <c r="P1628" i="9"/>
  <c r="O1628" i="9"/>
  <c r="N1628" i="9"/>
  <c r="M1628" i="9"/>
  <c r="L1628" i="9"/>
  <c r="K1628" i="9"/>
  <c r="J1628" i="9"/>
  <c r="I1628" i="9"/>
  <c r="H1628" i="9"/>
  <c r="G1628" i="9"/>
  <c r="F1628" i="9"/>
  <c r="E1628" i="9"/>
  <c r="D1628" i="9"/>
  <c r="C1628" i="9"/>
  <c r="B1628" i="9"/>
  <c r="Q1627" i="9"/>
  <c r="P1627" i="9"/>
  <c r="O1627" i="9"/>
  <c r="N1627" i="9"/>
  <c r="M1627" i="9"/>
  <c r="L1627" i="9"/>
  <c r="K1627" i="9"/>
  <c r="J1627" i="9"/>
  <c r="I1627" i="9"/>
  <c r="H1627" i="9"/>
  <c r="G1627" i="9"/>
  <c r="F1627" i="9"/>
  <c r="E1627" i="9"/>
  <c r="D1627" i="9"/>
  <c r="C1627" i="9"/>
  <c r="B1627" i="9"/>
  <c r="Q1626" i="9"/>
  <c r="P1626" i="9"/>
  <c r="O1626" i="9"/>
  <c r="N1626" i="9"/>
  <c r="M1626" i="9"/>
  <c r="L1626" i="9"/>
  <c r="K1626" i="9"/>
  <c r="J1626" i="9"/>
  <c r="I1626" i="9"/>
  <c r="H1626" i="9"/>
  <c r="G1626" i="9"/>
  <c r="F1626" i="9"/>
  <c r="E1626" i="9"/>
  <c r="D1626" i="9"/>
  <c r="C1626" i="9"/>
  <c r="B1626" i="9"/>
  <c r="Q1625" i="9"/>
  <c r="P1625" i="9"/>
  <c r="O1625" i="9"/>
  <c r="N1625" i="9"/>
  <c r="M1625" i="9"/>
  <c r="L1625" i="9"/>
  <c r="K1625" i="9"/>
  <c r="J1625" i="9"/>
  <c r="I1625" i="9"/>
  <c r="H1625" i="9"/>
  <c r="G1625" i="9"/>
  <c r="F1625" i="9"/>
  <c r="E1625" i="9"/>
  <c r="D1625" i="9"/>
  <c r="C1625" i="9"/>
  <c r="B1625" i="9"/>
  <c r="Q1624" i="9"/>
  <c r="P1624" i="9"/>
  <c r="O1624" i="9"/>
  <c r="N1624" i="9"/>
  <c r="M1624" i="9"/>
  <c r="L1624" i="9"/>
  <c r="K1624" i="9"/>
  <c r="J1624" i="9"/>
  <c r="I1624" i="9"/>
  <c r="H1624" i="9"/>
  <c r="G1624" i="9"/>
  <c r="F1624" i="9"/>
  <c r="E1624" i="9"/>
  <c r="D1624" i="9"/>
  <c r="C1624" i="9"/>
  <c r="B1624" i="9"/>
  <c r="Q1623" i="9"/>
  <c r="P1623" i="9"/>
  <c r="O1623" i="9"/>
  <c r="N1623" i="9"/>
  <c r="M1623" i="9"/>
  <c r="L1623" i="9"/>
  <c r="K1623" i="9"/>
  <c r="J1623" i="9"/>
  <c r="I1623" i="9"/>
  <c r="H1623" i="9"/>
  <c r="G1623" i="9"/>
  <c r="F1623" i="9"/>
  <c r="E1623" i="9"/>
  <c r="D1623" i="9"/>
  <c r="C1623" i="9"/>
  <c r="B1623" i="9"/>
  <c r="Q1622" i="9"/>
  <c r="P1622" i="9"/>
  <c r="O1622" i="9"/>
  <c r="N1622" i="9"/>
  <c r="M1622" i="9"/>
  <c r="L1622" i="9"/>
  <c r="K1622" i="9"/>
  <c r="J1622" i="9"/>
  <c r="I1622" i="9"/>
  <c r="H1622" i="9"/>
  <c r="G1622" i="9"/>
  <c r="F1622" i="9"/>
  <c r="E1622" i="9"/>
  <c r="D1622" i="9"/>
  <c r="C1622" i="9"/>
  <c r="B1622" i="9"/>
  <c r="Q1621" i="9"/>
  <c r="P1621" i="9"/>
  <c r="O1621" i="9"/>
  <c r="N1621" i="9"/>
  <c r="M1621" i="9"/>
  <c r="L1621" i="9"/>
  <c r="K1621" i="9"/>
  <c r="J1621" i="9"/>
  <c r="I1621" i="9"/>
  <c r="H1621" i="9"/>
  <c r="G1621" i="9"/>
  <c r="F1621" i="9"/>
  <c r="E1621" i="9"/>
  <c r="D1621" i="9"/>
  <c r="C1621" i="9"/>
  <c r="B1621" i="9"/>
  <c r="Q1620" i="9"/>
  <c r="P1620" i="9"/>
  <c r="O1620" i="9"/>
  <c r="N1620" i="9"/>
  <c r="M1620" i="9"/>
  <c r="L1620" i="9"/>
  <c r="K1620" i="9"/>
  <c r="J1620" i="9"/>
  <c r="I1620" i="9"/>
  <c r="H1620" i="9"/>
  <c r="G1620" i="9"/>
  <c r="F1620" i="9"/>
  <c r="E1620" i="9"/>
  <c r="D1620" i="9"/>
  <c r="C1620" i="9"/>
  <c r="B1620" i="9"/>
  <c r="Q1619" i="9"/>
  <c r="P1619" i="9"/>
  <c r="O1619" i="9"/>
  <c r="N1619" i="9"/>
  <c r="M1619" i="9"/>
  <c r="L1619" i="9"/>
  <c r="K1619" i="9"/>
  <c r="J1619" i="9"/>
  <c r="I1619" i="9"/>
  <c r="H1619" i="9"/>
  <c r="G1619" i="9"/>
  <c r="F1619" i="9"/>
  <c r="E1619" i="9"/>
  <c r="D1619" i="9"/>
  <c r="C1619" i="9"/>
  <c r="B1619" i="9"/>
  <c r="Q1618" i="9"/>
  <c r="P1618" i="9"/>
  <c r="O1618" i="9"/>
  <c r="N1618" i="9"/>
  <c r="M1618" i="9"/>
  <c r="L1618" i="9"/>
  <c r="K1618" i="9"/>
  <c r="J1618" i="9"/>
  <c r="I1618" i="9"/>
  <c r="H1618" i="9"/>
  <c r="G1618" i="9"/>
  <c r="F1618" i="9"/>
  <c r="E1618" i="9"/>
  <c r="D1618" i="9"/>
  <c r="C1618" i="9"/>
  <c r="B1618" i="9"/>
  <c r="Q1617" i="9"/>
  <c r="P1617" i="9"/>
  <c r="O1617" i="9"/>
  <c r="N1617" i="9"/>
  <c r="M1617" i="9"/>
  <c r="L1617" i="9"/>
  <c r="K1617" i="9"/>
  <c r="J1617" i="9"/>
  <c r="I1617" i="9"/>
  <c r="H1617" i="9"/>
  <c r="G1617" i="9"/>
  <c r="F1617" i="9"/>
  <c r="E1617" i="9"/>
  <c r="D1617" i="9"/>
  <c r="C1617" i="9"/>
  <c r="B1617" i="9"/>
  <c r="Q1616" i="9"/>
  <c r="P1616" i="9"/>
  <c r="O1616" i="9"/>
  <c r="N1616" i="9"/>
  <c r="M1616" i="9"/>
  <c r="L1616" i="9"/>
  <c r="K1616" i="9"/>
  <c r="J1616" i="9"/>
  <c r="I1616" i="9"/>
  <c r="H1616" i="9"/>
  <c r="G1616" i="9"/>
  <c r="F1616" i="9"/>
  <c r="E1616" i="9"/>
  <c r="D1616" i="9"/>
  <c r="C1616" i="9"/>
  <c r="B1616" i="9"/>
  <c r="Q1615" i="9"/>
  <c r="P1615" i="9"/>
  <c r="O1615" i="9"/>
  <c r="N1615" i="9"/>
  <c r="M1615" i="9"/>
  <c r="L1615" i="9"/>
  <c r="K1615" i="9"/>
  <c r="J1615" i="9"/>
  <c r="I1615" i="9"/>
  <c r="H1615" i="9"/>
  <c r="G1615" i="9"/>
  <c r="F1615" i="9"/>
  <c r="E1615" i="9"/>
  <c r="D1615" i="9"/>
  <c r="C1615" i="9"/>
  <c r="B1615" i="9"/>
  <c r="Q1614" i="9"/>
  <c r="P1614" i="9"/>
  <c r="O1614" i="9"/>
  <c r="N1614" i="9"/>
  <c r="M1614" i="9"/>
  <c r="L1614" i="9"/>
  <c r="K1614" i="9"/>
  <c r="J1614" i="9"/>
  <c r="I1614" i="9"/>
  <c r="H1614" i="9"/>
  <c r="G1614" i="9"/>
  <c r="F1614" i="9"/>
  <c r="E1614" i="9"/>
  <c r="D1614" i="9"/>
  <c r="C1614" i="9"/>
  <c r="B1614" i="9"/>
  <c r="Q1613" i="9"/>
  <c r="P1613" i="9"/>
  <c r="O1613" i="9"/>
  <c r="N1613" i="9"/>
  <c r="M1613" i="9"/>
  <c r="L1613" i="9"/>
  <c r="K1613" i="9"/>
  <c r="J1613" i="9"/>
  <c r="I1613" i="9"/>
  <c r="H1613" i="9"/>
  <c r="G1613" i="9"/>
  <c r="F1613" i="9"/>
  <c r="E1613" i="9"/>
  <c r="D1613" i="9"/>
  <c r="C1613" i="9"/>
  <c r="B1613" i="9"/>
  <c r="Q1612" i="9"/>
  <c r="P1612" i="9"/>
  <c r="O1612" i="9"/>
  <c r="N1612" i="9"/>
  <c r="M1612" i="9"/>
  <c r="L1612" i="9"/>
  <c r="K1612" i="9"/>
  <c r="J1612" i="9"/>
  <c r="I1612" i="9"/>
  <c r="H1612" i="9"/>
  <c r="G1612" i="9"/>
  <c r="F1612" i="9"/>
  <c r="E1612" i="9"/>
  <c r="D1612" i="9"/>
  <c r="C1612" i="9"/>
  <c r="B1612" i="9"/>
  <c r="Q1611" i="9"/>
  <c r="P1611" i="9"/>
  <c r="O1611" i="9"/>
  <c r="N1611" i="9"/>
  <c r="M1611" i="9"/>
  <c r="L1611" i="9"/>
  <c r="K1611" i="9"/>
  <c r="J1611" i="9"/>
  <c r="I1611" i="9"/>
  <c r="H1611" i="9"/>
  <c r="G1611" i="9"/>
  <c r="F1611" i="9"/>
  <c r="E1611" i="9"/>
  <c r="D1611" i="9"/>
  <c r="C1611" i="9"/>
  <c r="B1611" i="9"/>
  <c r="Q1610" i="9"/>
  <c r="P1610" i="9"/>
  <c r="O1610" i="9"/>
  <c r="N1610" i="9"/>
  <c r="M1610" i="9"/>
  <c r="L1610" i="9"/>
  <c r="K1610" i="9"/>
  <c r="J1610" i="9"/>
  <c r="I1610" i="9"/>
  <c r="H1610" i="9"/>
  <c r="G1610" i="9"/>
  <c r="F1610" i="9"/>
  <c r="E1610" i="9"/>
  <c r="D1610" i="9"/>
  <c r="C1610" i="9"/>
  <c r="B1610" i="9"/>
  <c r="Q1609" i="9"/>
  <c r="P1609" i="9"/>
  <c r="O1609" i="9"/>
  <c r="N1609" i="9"/>
  <c r="M1609" i="9"/>
  <c r="L1609" i="9"/>
  <c r="K1609" i="9"/>
  <c r="J1609" i="9"/>
  <c r="I1609" i="9"/>
  <c r="H1609" i="9"/>
  <c r="G1609" i="9"/>
  <c r="F1609" i="9"/>
  <c r="E1609" i="9"/>
  <c r="D1609" i="9"/>
  <c r="C1609" i="9"/>
  <c r="B1609" i="9"/>
  <c r="Q1608" i="9"/>
  <c r="P1608" i="9"/>
  <c r="O1608" i="9"/>
  <c r="N1608" i="9"/>
  <c r="M1608" i="9"/>
  <c r="L1608" i="9"/>
  <c r="K1608" i="9"/>
  <c r="J1608" i="9"/>
  <c r="I1608" i="9"/>
  <c r="H1608" i="9"/>
  <c r="G1608" i="9"/>
  <c r="F1608" i="9"/>
  <c r="E1608" i="9"/>
  <c r="D1608" i="9"/>
  <c r="C1608" i="9"/>
  <c r="B1608" i="9"/>
  <c r="Q1607" i="9"/>
  <c r="P1607" i="9"/>
  <c r="O1607" i="9"/>
  <c r="N1607" i="9"/>
  <c r="M1607" i="9"/>
  <c r="L1607" i="9"/>
  <c r="K1607" i="9"/>
  <c r="J1607" i="9"/>
  <c r="I1607" i="9"/>
  <c r="H1607" i="9"/>
  <c r="G1607" i="9"/>
  <c r="F1607" i="9"/>
  <c r="E1607" i="9"/>
  <c r="D1607" i="9"/>
  <c r="C1607" i="9"/>
  <c r="B1607" i="9"/>
  <c r="Q1606" i="9"/>
  <c r="P1606" i="9"/>
  <c r="O1606" i="9"/>
  <c r="N1606" i="9"/>
  <c r="M1606" i="9"/>
  <c r="L1606" i="9"/>
  <c r="K1606" i="9"/>
  <c r="J1606" i="9"/>
  <c r="I1606" i="9"/>
  <c r="H1606" i="9"/>
  <c r="G1606" i="9"/>
  <c r="F1606" i="9"/>
  <c r="E1606" i="9"/>
  <c r="D1606" i="9"/>
  <c r="C1606" i="9"/>
  <c r="B1606" i="9"/>
  <c r="Q1605" i="9"/>
  <c r="P1605" i="9"/>
  <c r="O1605" i="9"/>
  <c r="N1605" i="9"/>
  <c r="M1605" i="9"/>
  <c r="L1605" i="9"/>
  <c r="K1605" i="9"/>
  <c r="J1605" i="9"/>
  <c r="I1605" i="9"/>
  <c r="H1605" i="9"/>
  <c r="G1605" i="9"/>
  <c r="F1605" i="9"/>
  <c r="E1605" i="9"/>
  <c r="D1605" i="9"/>
  <c r="C1605" i="9"/>
  <c r="B1605" i="9"/>
  <c r="Q1604" i="9"/>
  <c r="P1604" i="9"/>
  <c r="O1604" i="9"/>
  <c r="N1604" i="9"/>
  <c r="M1604" i="9"/>
  <c r="L1604" i="9"/>
  <c r="K1604" i="9"/>
  <c r="J1604" i="9"/>
  <c r="I1604" i="9"/>
  <c r="H1604" i="9"/>
  <c r="G1604" i="9"/>
  <c r="F1604" i="9"/>
  <c r="E1604" i="9"/>
  <c r="D1604" i="9"/>
  <c r="C1604" i="9"/>
  <c r="B1604" i="9"/>
  <c r="Q1603" i="9"/>
  <c r="P1603" i="9"/>
  <c r="O1603" i="9"/>
  <c r="N1603" i="9"/>
  <c r="M1603" i="9"/>
  <c r="L1603" i="9"/>
  <c r="K1603" i="9"/>
  <c r="J1603" i="9"/>
  <c r="I1603" i="9"/>
  <c r="H1603" i="9"/>
  <c r="G1603" i="9"/>
  <c r="F1603" i="9"/>
  <c r="E1603" i="9"/>
  <c r="D1603" i="9"/>
  <c r="C1603" i="9"/>
  <c r="B1603" i="9"/>
  <c r="Q1602" i="9"/>
  <c r="P1602" i="9"/>
  <c r="O1602" i="9"/>
  <c r="N1602" i="9"/>
  <c r="M1602" i="9"/>
  <c r="L1602" i="9"/>
  <c r="K1602" i="9"/>
  <c r="J1602" i="9"/>
  <c r="I1602" i="9"/>
  <c r="H1602" i="9"/>
  <c r="G1602" i="9"/>
  <c r="F1602" i="9"/>
  <c r="E1602" i="9"/>
  <c r="D1602" i="9"/>
  <c r="C1602" i="9"/>
  <c r="B1602" i="9"/>
  <c r="Q1601" i="9"/>
  <c r="P1601" i="9"/>
  <c r="O1601" i="9"/>
  <c r="N1601" i="9"/>
  <c r="M1601" i="9"/>
  <c r="L1601" i="9"/>
  <c r="K1601" i="9"/>
  <c r="J1601" i="9"/>
  <c r="I1601" i="9"/>
  <c r="H1601" i="9"/>
  <c r="G1601" i="9"/>
  <c r="F1601" i="9"/>
  <c r="E1601" i="9"/>
  <c r="D1601" i="9"/>
  <c r="C1601" i="9"/>
  <c r="B1601" i="9"/>
  <c r="Q1600" i="9"/>
  <c r="P1600" i="9"/>
  <c r="O1600" i="9"/>
  <c r="N1600" i="9"/>
  <c r="M1600" i="9"/>
  <c r="L1600" i="9"/>
  <c r="K1600" i="9"/>
  <c r="J1600" i="9"/>
  <c r="I1600" i="9"/>
  <c r="H1600" i="9"/>
  <c r="G1600" i="9"/>
  <c r="F1600" i="9"/>
  <c r="E1600" i="9"/>
  <c r="D1600" i="9"/>
  <c r="C1600" i="9"/>
  <c r="B1600" i="9"/>
  <c r="Q1599" i="9"/>
  <c r="P1599" i="9"/>
  <c r="O1599" i="9"/>
  <c r="N1599" i="9"/>
  <c r="M1599" i="9"/>
  <c r="L1599" i="9"/>
  <c r="K1599" i="9"/>
  <c r="J1599" i="9"/>
  <c r="I1599" i="9"/>
  <c r="H1599" i="9"/>
  <c r="G1599" i="9"/>
  <c r="F1599" i="9"/>
  <c r="E1599" i="9"/>
  <c r="D1599" i="9"/>
  <c r="C1599" i="9"/>
  <c r="B1599" i="9"/>
  <c r="Q1598" i="9"/>
  <c r="P1598" i="9"/>
  <c r="O1598" i="9"/>
  <c r="N1598" i="9"/>
  <c r="M1598" i="9"/>
  <c r="L1598" i="9"/>
  <c r="K1598" i="9"/>
  <c r="J1598" i="9"/>
  <c r="I1598" i="9"/>
  <c r="H1598" i="9"/>
  <c r="G1598" i="9"/>
  <c r="F1598" i="9"/>
  <c r="E1598" i="9"/>
  <c r="D1598" i="9"/>
  <c r="C1598" i="9"/>
  <c r="B1598" i="9"/>
  <c r="Q1597" i="9"/>
  <c r="P1597" i="9"/>
  <c r="O1597" i="9"/>
  <c r="N1597" i="9"/>
  <c r="M1597" i="9"/>
  <c r="L1597" i="9"/>
  <c r="K1597" i="9"/>
  <c r="J1597" i="9"/>
  <c r="I1597" i="9"/>
  <c r="H1597" i="9"/>
  <c r="G1597" i="9"/>
  <c r="F1597" i="9"/>
  <c r="E1597" i="9"/>
  <c r="D1597" i="9"/>
  <c r="C1597" i="9"/>
  <c r="B1597" i="9"/>
  <c r="Q1596" i="9"/>
  <c r="P1596" i="9"/>
  <c r="O1596" i="9"/>
  <c r="N1596" i="9"/>
  <c r="M1596" i="9"/>
  <c r="L1596" i="9"/>
  <c r="K1596" i="9"/>
  <c r="J1596" i="9"/>
  <c r="I1596" i="9"/>
  <c r="H1596" i="9"/>
  <c r="G1596" i="9"/>
  <c r="F1596" i="9"/>
  <c r="E1596" i="9"/>
  <c r="D1596" i="9"/>
  <c r="C1596" i="9"/>
  <c r="B1596" i="9"/>
  <c r="Q1595" i="9"/>
  <c r="P1595" i="9"/>
  <c r="O1595" i="9"/>
  <c r="N1595" i="9"/>
  <c r="M1595" i="9"/>
  <c r="L1595" i="9"/>
  <c r="K1595" i="9"/>
  <c r="J1595" i="9"/>
  <c r="I1595" i="9"/>
  <c r="H1595" i="9"/>
  <c r="G1595" i="9"/>
  <c r="F1595" i="9"/>
  <c r="E1595" i="9"/>
  <c r="D1595" i="9"/>
  <c r="C1595" i="9"/>
  <c r="B1595" i="9"/>
  <c r="Q1594" i="9"/>
  <c r="P1594" i="9"/>
  <c r="O1594" i="9"/>
  <c r="N1594" i="9"/>
  <c r="M1594" i="9"/>
  <c r="L1594" i="9"/>
  <c r="K1594" i="9"/>
  <c r="J1594" i="9"/>
  <c r="I1594" i="9"/>
  <c r="H1594" i="9"/>
  <c r="G1594" i="9"/>
  <c r="F1594" i="9"/>
  <c r="E1594" i="9"/>
  <c r="D1594" i="9"/>
  <c r="C1594" i="9"/>
  <c r="B1594" i="9"/>
  <c r="Q1593" i="9"/>
  <c r="P1593" i="9"/>
  <c r="O1593" i="9"/>
  <c r="N1593" i="9"/>
  <c r="M1593" i="9"/>
  <c r="L1593" i="9"/>
  <c r="K1593" i="9"/>
  <c r="J1593" i="9"/>
  <c r="I1593" i="9"/>
  <c r="H1593" i="9"/>
  <c r="G1593" i="9"/>
  <c r="F1593" i="9"/>
  <c r="E1593" i="9"/>
  <c r="D1593" i="9"/>
  <c r="C1593" i="9"/>
  <c r="B1593" i="9"/>
  <c r="Q1592" i="9"/>
  <c r="P1592" i="9"/>
  <c r="O1592" i="9"/>
  <c r="N1592" i="9"/>
  <c r="M1592" i="9"/>
  <c r="L1592" i="9"/>
  <c r="K1592" i="9"/>
  <c r="J1592" i="9"/>
  <c r="I1592" i="9"/>
  <c r="H1592" i="9"/>
  <c r="G1592" i="9"/>
  <c r="F1592" i="9"/>
  <c r="E1592" i="9"/>
  <c r="D1592" i="9"/>
  <c r="C1592" i="9"/>
  <c r="B1592" i="9"/>
  <c r="Q1591" i="9"/>
  <c r="P1591" i="9"/>
  <c r="O1591" i="9"/>
  <c r="N1591" i="9"/>
  <c r="M1591" i="9"/>
  <c r="L1591" i="9"/>
  <c r="K1591" i="9"/>
  <c r="J1591" i="9"/>
  <c r="I1591" i="9"/>
  <c r="H1591" i="9"/>
  <c r="G1591" i="9"/>
  <c r="F1591" i="9"/>
  <c r="E1591" i="9"/>
  <c r="D1591" i="9"/>
  <c r="C1591" i="9"/>
  <c r="B1591" i="9"/>
  <c r="Q1590" i="9"/>
  <c r="P1590" i="9"/>
  <c r="O1590" i="9"/>
  <c r="N1590" i="9"/>
  <c r="M1590" i="9"/>
  <c r="L1590" i="9"/>
  <c r="K1590" i="9"/>
  <c r="J1590" i="9"/>
  <c r="I1590" i="9"/>
  <c r="H1590" i="9"/>
  <c r="G1590" i="9"/>
  <c r="F1590" i="9"/>
  <c r="E1590" i="9"/>
  <c r="D1590" i="9"/>
  <c r="C1590" i="9"/>
  <c r="B1590" i="9"/>
  <c r="Q1589" i="9"/>
  <c r="P1589" i="9"/>
  <c r="O1589" i="9"/>
  <c r="N1589" i="9"/>
  <c r="M1589" i="9"/>
  <c r="L1589" i="9"/>
  <c r="K1589" i="9"/>
  <c r="J1589" i="9"/>
  <c r="I1589" i="9"/>
  <c r="H1589" i="9"/>
  <c r="G1589" i="9"/>
  <c r="F1589" i="9"/>
  <c r="E1589" i="9"/>
  <c r="D1589" i="9"/>
  <c r="C1589" i="9"/>
  <c r="B1589" i="9"/>
  <c r="Q1588" i="9"/>
  <c r="P1588" i="9"/>
  <c r="O1588" i="9"/>
  <c r="N1588" i="9"/>
  <c r="M1588" i="9"/>
  <c r="L1588" i="9"/>
  <c r="K1588" i="9"/>
  <c r="J1588" i="9"/>
  <c r="I1588" i="9"/>
  <c r="H1588" i="9"/>
  <c r="G1588" i="9"/>
  <c r="F1588" i="9"/>
  <c r="E1588" i="9"/>
  <c r="D1588" i="9"/>
  <c r="C1588" i="9"/>
  <c r="B1588" i="9"/>
  <c r="Q1587" i="9"/>
  <c r="P1587" i="9"/>
  <c r="O1587" i="9"/>
  <c r="N1587" i="9"/>
  <c r="M1587" i="9"/>
  <c r="L1587" i="9"/>
  <c r="K1587" i="9"/>
  <c r="J1587" i="9"/>
  <c r="I1587" i="9"/>
  <c r="H1587" i="9"/>
  <c r="G1587" i="9"/>
  <c r="F1587" i="9"/>
  <c r="E1587" i="9"/>
  <c r="D1587" i="9"/>
  <c r="C1587" i="9"/>
  <c r="B1587" i="9"/>
  <c r="Q1586" i="9"/>
  <c r="P1586" i="9"/>
  <c r="O1586" i="9"/>
  <c r="N1586" i="9"/>
  <c r="M1586" i="9"/>
  <c r="L1586" i="9"/>
  <c r="K1586" i="9"/>
  <c r="J1586" i="9"/>
  <c r="I1586" i="9"/>
  <c r="H1586" i="9"/>
  <c r="G1586" i="9"/>
  <c r="F1586" i="9"/>
  <c r="E1586" i="9"/>
  <c r="D1586" i="9"/>
  <c r="C1586" i="9"/>
  <c r="B1586" i="9"/>
  <c r="Q1585" i="9"/>
  <c r="P1585" i="9"/>
  <c r="O1585" i="9"/>
  <c r="N1585" i="9"/>
  <c r="M1585" i="9"/>
  <c r="L1585" i="9"/>
  <c r="K1585" i="9"/>
  <c r="J1585" i="9"/>
  <c r="I1585" i="9"/>
  <c r="H1585" i="9"/>
  <c r="G1585" i="9"/>
  <c r="F1585" i="9"/>
  <c r="E1585" i="9"/>
  <c r="D1585" i="9"/>
  <c r="C1585" i="9"/>
  <c r="B1585" i="9"/>
  <c r="Q1584" i="9"/>
  <c r="P1584" i="9"/>
  <c r="O1584" i="9"/>
  <c r="N1584" i="9"/>
  <c r="M1584" i="9"/>
  <c r="L1584" i="9"/>
  <c r="K1584" i="9"/>
  <c r="J1584" i="9"/>
  <c r="I1584" i="9"/>
  <c r="H1584" i="9"/>
  <c r="G1584" i="9"/>
  <c r="F1584" i="9"/>
  <c r="E1584" i="9"/>
  <c r="D1584" i="9"/>
  <c r="C1584" i="9"/>
  <c r="B1584" i="9"/>
  <c r="Q1583" i="9"/>
  <c r="P1583" i="9"/>
  <c r="O1583" i="9"/>
  <c r="N1583" i="9"/>
  <c r="M1583" i="9"/>
  <c r="L1583" i="9"/>
  <c r="K1583" i="9"/>
  <c r="J1583" i="9"/>
  <c r="I1583" i="9"/>
  <c r="H1583" i="9"/>
  <c r="G1583" i="9"/>
  <c r="F1583" i="9"/>
  <c r="E1583" i="9"/>
  <c r="D1583" i="9"/>
  <c r="C1583" i="9"/>
  <c r="B1583" i="9"/>
  <c r="Q1582" i="9"/>
  <c r="P1582" i="9"/>
  <c r="O1582" i="9"/>
  <c r="N1582" i="9"/>
  <c r="M1582" i="9"/>
  <c r="L1582" i="9"/>
  <c r="K1582" i="9"/>
  <c r="J1582" i="9"/>
  <c r="I1582" i="9"/>
  <c r="H1582" i="9"/>
  <c r="G1582" i="9"/>
  <c r="F1582" i="9"/>
  <c r="E1582" i="9"/>
  <c r="D1582" i="9"/>
  <c r="C1582" i="9"/>
  <c r="B1582" i="9"/>
  <c r="Q1581" i="9"/>
  <c r="P1581" i="9"/>
  <c r="O1581" i="9"/>
  <c r="N1581" i="9"/>
  <c r="M1581" i="9"/>
  <c r="L1581" i="9"/>
  <c r="K1581" i="9"/>
  <c r="J1581" i="9"/>
  <c r="I1581" i="9"/>
  <c r="H1581" i="9"/>
  <c r="G1581" i="9"/>
  <c r="F1581" i="9"/>
  <c r="E1581" i="9"/>
  <c r="D1581" i="9"/>
  <c r="C1581" i="9"/>
  <c r="B1581" i="9"/>
  <c r="Q1580" i="9"/>
  <c r="P1580" i="9"/>
  <c r="O1580" i="9"/>
  <c r="N1580" i="9"/>
  <c r="M1580" i="9"/>
  <c r="L1580" i="9"/>
  <c r="K1580" i="9"/>
  <c r="J1580" i="9"/>
  <c r="I1580" i="9"/>
  <c r="H1580" i="9"/>
  <c r="G1580" i="9"/>
  <c r="F1580" i="9"/>
  <c r="E1580" i="9"/>
  <c r="D1580" i="9"/>
  <c r="C1580" i="9"/>
  <c r="B1580" i="9"/>
  <c r="Q1579" i="9"/>
  <c r="P1579" i="9"/>
  <c r="O1579" i="9"/>
  <c r="N1579" i="9"/>
  <c r="M1579" i="9"/>
  <c r="L1579" i="9"/>
  <c r="K1579" i="9"/>
  <c r="J1579" i="9"/>
  <c r="I1579" i="9"/>
  <c r="H1579" i="9"/>
  <c r="G1579" i="9"/>
  <c r="F1579" i="9"/>
  <c r="E1579" i="9"/>
  <c r="D1579" i="9"/>
  <c r="C1579" i="9"/>
  <c r="B1579" i="9"/>
  <c r="Q1578" i="9"/>
  <c r="P1578" i="9"/>
  <c r="O1578" i="9"/>
  <c r="N1578" i="9"/>
  <c r="M1578" i="9"/>
  <c r="L1578" i="9"/>
  <c r="K1578" i="9"/>
  <c r="J1578" i="9"/>
  <c r="I1578" i="9"/>
  <c r="H1578" i="9"/>
  <c r="G1578" i="9"/>
  <c r="F1578" i="9"/>
  <c r="E1578" i="9"/>
  <c r="D1578" i="9"/>
  <c r="C1578" i="9"/>
  <c r="B1578" i="9"/>
  <c r="Q1577" i="9"/>
  <c r="P1577" i="9"/>
  <c r="O1577" i="9"/>
  <c r="N1577" i="9"/>
  <c r="M1577" i="9"/>
  <c r="L1577" i="9"/>
  <c r="K1577" i="9"/>
  <c r="J1577" i="9"/>
  <c r="I1577" i="9"/>
  <c r="H1577" i="9"/>
  <c r="G1577" i="9"/>
  <c r="F1577" i="9"/>
  <c r="E1577" i="9"/>
  <c r="D1577" i="9"/>
  <c r="C1577" i="9"/>
  <c r="B1577" i="9"/>
  <c r="Q1576" i="9"/>
  <c r="P1576" i="9"/>
  <c r="O1576" i="9"/>
  <c r="N1576" i="9"/>
  <c r="M1576" i="9"/>
  <c r="L1576" i="9"/>
  <c r="K1576" i="9"/>
  <c r="J1576" i="9"/>
  <c r="I1576" i="9"/>
  <c r="H1576" i="9"/>
  <c r="G1576" i="9"/>
  <c r="F1576" i="9"/>
  <c r="E1576" i="9"/>
  <c r="D1576" i="9"/>
  <c r="C1576" i="9"/>
  <c r="B1576" i="9"/>
  <c r="Q1575" i="9"/>
  <c r="P1575" i="9"/>
  <c r="O1575" i="9"/>
  <c r="N1575" i="9"/>
  <c r="M1575" i="9"/>
  <c r="L1575" i="9"/>
  <c r="K1575" i="9"/>
  <c r="J1575" i="9"/>
  <c r="I1575" i="9"/>
  <c r="H1575" i="9"/>
  <c r="G1575" i="9"/>
  <c r="F1575" i="9"/>
  <c r="E1575" i="9"/>
  <c r="D1575" i="9"/>
  <c r="C1575" i="9"/>
  <c r="B1575" i="9"/>
  <c r="Q1574" i="9"/>
  <c r="P1574" i="9"/>
  <c r="O1574" i="9"/>
  <c r="N1574" i="9"/>
  <c r="M1574" i="9"/>
  <c r="L1574" i="9"/>
  <c r="K1574" i="9"/>
  <c r="J1574" i="9"/>
  <c r="I1574" i="9"/>
  <c r="H1574" i="9"/>
  <c r="G1574" i="9"/>
  <c r="F1574" i="9"/>
  <c r="E1574" i="9"/>
  <c r="D1574" i="9"/>
  <c r="C1574" i="9"/>
  <c r="B1574" i="9"/>
  <c r="Q1573" i="9"/>
  <c r="P1573" i="9"/>
  <c r="O1573" i="9"/>
  <c r="N1573" i="9"/>
  <c r="M1573" i="9"/>
  <c r="L1573" i="9"/>
  <c r="K1573" i="9"/>
  <c r="J1573" i="9"/>
  <c r="I1573" i="9"/>
  <c r="H1573" i="9"/>
  <c r="G1573" i="9"/>
  <c r="F1573" i="9"/>
  <c r="E1573" i="9"/>
  <c r="D1573" i="9"/>
  <c r="C1573" i="9"/>
  <c r="B1573" i="9"/>
  <c r="Q1572" i="9"/>
  <c r="P1572" i="9"/>
  <c r="O1572" i="9"/>
  <c r="N1572" i="9"/>
  <c r="M1572" i="9"/>
  <c r="L1572" i="9"/>
  <c r="K1572" i="9"/>
  <c r="J1572" i="9"/>
  <c r="I1572" i="9"/>
  <c r="H1572" i="9"/>
  <c r="G1572" i="9"/>
  <c r="F1572" i="9"/>
  <c r="E1572" i="9"/>
  <c r="D1572" i="9"/>
  <c r="C1572" i="9"/>
  <c r="B1572" i="9"/>
  <c r="Q1571" i="9"/>
  <c r="P1571" i="9"/>
  <c r="O1571" i="9"/>
  <c r="N1571" i="9"/>
  <c r="M1571" i="9"/>
  <c r="L1571" i="9"/>
  <c r="K1571" i="9"/>
  <c r="J1571" i="9"/>
  <c r="I1571" i="9"/>
  <c r="H1571" i="9"/>
  <c r="G1571" i="9"/>
  <c r="F1571" i="9"/>
  <c r="E1571" i="9"/>
  <c r="D1571" i="9"/>
  <c r="C1571" i="9"/>
  <c r="B1571" i="9"/>
  <c r="Q1570" i="9"/>
  <c r="P1570" i="9"/>
  <c r="O1570" i="9"/>
  <c r="N1570" i="9"/>
  <c r="M1570" i="9"/>
  <c r="L1570" i="9"/>
  <c r="K1570" i="9"/>
  <c r="J1570" i="9"/>
  <c r="I1570" i="9"/>
  <c r="H1570" i="9"/>
  <c r="G1570" i="9"/>
  <c r="F1570" i="9"/>
  <c r="E1570" i="9"/>
  <c r="D1570" i="9"/>
  <c r="C1570" i="9"/>
  <c r="B1570" i="9"/>
  <c r="Q1569" i="9"/>
  <c r="P1569" i="9"/>
  <c r="O1569" i="9"/>
  <c r="N1569" i="9"/>
  <c r="M1569" i="9"/>
  <c r="L1569" i="9"/>
  <c r="K1569" i="9"/>
  <c r="J1569" i="9"/>
  <c r="I1569" i="9"/>
  <c r="H1569" i="9"/>
  <c r="G1569" i="9"/>
  <c r="F1569" i="9"/>
  <c r="E1569" i="9"/>
  <c r="D1569" i="9"/>
  <c r="C1569" i="9"/>
  <c r="B1569" i="9"/>
  <c r="Q1568" i="9"/>
  <c r="P1568" i="9"/>
  <c r="O1568" i="9"/>
  <c r="N1568" i="9"/>
  <c r="M1568" i="9"/>
  <c r="L1568" i="9"/>
  <c r="K1568" i="9"/>
  <c r="J1568" i="9"/>
  <c r="I1568" i="9"/>
  <c r="H1568" i="9"/>
  <c r="G1568" i="9"/>
  <c r="F1568" i="9"/>
  <c r="E1568" i="9"/>
  <c r="D1568" i="9"/>
  <c r="C1568" i="9"/>
  <c r="B1568" i="9"/>
  <c r="Q1567" i="9"/>
  <c r="P1567" i="9"/>
  <c r="O1567" i="9"/>
  <c r="N1567" i="9"/>
  <c r="M1567" i="9"/>
  <c r="L1567" i="9"/>
  <c r="K1567" i="9"/>
  <c r="J1567" i="9"/>
  <c r="I1567" i="9"/>
  <c r="H1567" i="9"/>
  <c r="G1567" i="9"/>
  <c r="F1567" i="9"/>
  <c r="E1567" i="9"/>
  <c r="D1567" i="9"/>
  <c r="C1567" i="9"/>
  <c r="B1567" i="9"/>
  <c r="Q1566" i="9"/>
  <c r="P1566" i="9"/>
  <c r="O1566" i="9"/>
  <c r="N1566" i="9"/>
  <c r="M1566" i="9"/>
  <c r="L1566" i="9"/>
  <c r="K1566" i="9"/>
  <c r="J1566" i="9"/>
  <c r="I1566" i="9"/>
  <c r="H1566" i="9"/>
  <c r="G1566" i="9"/>
  <c r="F1566" i="9"/>
  <c r="E1566" i="9"/>
  <c r="D1566" i="9"/>
  <c r="C1566" i="9"/>
  <c r="B1566" i="9"/>
  <c r="Q1565" i="9"/>
  <c r="P1565" i="9"/>
  <c r="O1565" i="9"/>
  <c r="N1565" i="9"/>
  <c r="M1565" i="9"/>
  <c r="L1565" i="9"/>
  <c r="K1565" i="9"/>
  <c r="J1565" i="9"/>
  <c r="I1565" i="9"/>
  <c r="H1565" i="9"/>
  <c r="G1565" i="9"/>
  <c r="F1565" i="9"/>
  <c r="E1565" i="9"/>
  <c r="D1565" i="9"/>
  <c r="C1565" i="9"/>
  <c r="B1565" i="9"/>
  <c r="Q1564" i="9"/>
  <c r="P1564" i="9"/>
  <c r="O1564" i="9"/>
  <c r="N1564" i="9"/>
  <c r="M1564" i="9"/>
  <c r="L1564" i="9"/>
  <c r="K1564" i="9"/>
  <c r="J1564" i="9"/>
  <c r="I1564" i="9"/>
  <c r="H1564" i="9"/>
  <c r="G1564" i="9"/>
  <c r="F1564" i="9"/>
  <c r="E1564" i="9"/>
  <c r="D1564" i="9"/>
  <c r="C1564" i="9"/>
  <c r="B1564" i="9"/>
  <c r="Q1563" i="9"/>
  <c r="P1563" i="9"/>
  <c r="O1563" i="9"/>
  <c r="N1563" i="9"/>
  <c r="M1563" i="9"/>
  <c r="L1563" i="9"/>
  <c r="K1563" i="9"/>
  <c r="J1563" i="9"/>
  <c r="I1563" i="9"/>
  <c r="H1563" i="9"/>
  <c r="G1563" i="9"/>
  <c r="F1563" i="9"/>
  <c r="E1563" i="9"/>
  <c r="D1563" i="9"/>
  <c r="C1563" i="9"/>
  <c r="B1563" i="9"/>
  <c r="Q1562" i="9"/>
  <c r="P1562" i="9"/>
  <c r="O1562" i="9"/>
  <c r="N1562" i="9"/>
  <c r="M1562" i="9"/>
  <c r="L1562" i="9"/>
  <c r="K1562" i="9"/>
  <c r="J1562" i="9"/>
  <c r="I1562" i="9"/>
  <c r="H1562" i="9"/>
  <c r="G1562" i="9"/>
  <c r="F1562" i="9"/>
  <c r="E1562" i="9"/>
  <c r="D1562" i="9"/>
  <c r="C1562" i="9"/>
  <c r="B1562" i="9"/>
  <c r="Q1561" i="9"/>
  <c r="P1561" i="9"/>
  <c r="O1561" i="9"/>
  <c r="N1561" i="9"/>
  <c r="M1561" i="9"/>
  <c r="L1561" i="9"/>
  <c r="K1561" i="9"/>
  <c r="J1561" i="9"/>
  <c r="I1561" i="9"/>
  <c r="H1561" i="9"/>
  <c r="G1561" i="9"/>
  <c r="F1561" i="9"/>
  <c r="E1561" i="9"/>
  <c r="D1561" i="9"/>
  <c r="C1561" i="9"/>
  <c r="B1561" i="9"/>
  <c r="Q1560" i="9"/>
  <c r="P1560" i="9"/>
  <c r="O1560" i="9"/>
  <c r="N1560" i="9"/>
  <c r="M1560" i="9"/>
  <c r="L1560" i="9"/>
  <c r="K1560" i="9"/>
  <c r="J1560" i="9"/>
  <c r="I1560" i="9"/>
  <c r="H1560" i="9"/>
  <c r="G1560" i="9"/>
  <c r="F1560" i="9"/>
  <c r="E1560" i="9"/>
  <c r="D1560" i="9"/>
  <c r="C1560" i="9"/>
  <c r="B1560" i="9"/>
  <c r="Q1559" i="9"/>
  <c r="P1559" i="9"/>
  <c r="O1559" i="9"/>
  <c r="N1559" i="9"/>
  <c r="M1559" i="9"/>
  <c r="L1559" i="9"/>
  <c r="K1559" i="9"/>
  <c r="J1559" i="9"/>
  <c r="I1559" i="9"/>
  <c r="H1559" i="9"/>
  <c r="G1559" i="9"/>
  <c r="F1559" i="9"/>
  <c r="E1559" i="9"/>
  <c r="D1559" i="9"/>
  <c r="C1559" i="9"/>
  <c r="B1559" i="9"/>
  <c r="Q1558" i="9"/>
  <c r="P1558" i="9"/>
  <c r="O1558" i="9"/>
  <c r="N1558" i="9"/>
  <c r="M1558" i="9"/>
  <c r="L1558" i="9"/>
  <c r="K1558" i="9"/>
  <c r="J1558" i="9"/>
  <c r="I1558" i="9"/>
  <c r="H1558" i="9"/>
  <c r="G1558" i="9"/>
  <c r="F1558" i="9"/>
  <c r="E1558" i="9"/>
  <c r="D1558" i="9"/>
  <c r="C1558" i="9"/>
  <c r="B1558" i="9"/>
  <c r="Q1557" i="9"/>
  <c r="P1557" i="9"/>
  <c r="O1557" i="9"/>
  <c r="N1557" i="9"/>
  <c r="M1557" i="9"/>
  <c r="L1557" i="9"/>
  <c r="K1557" i="9"/>
  <c r="J1557" i="9"/>
  <c r="I1557" i="9"/>
  <c r="H1557" i="9"/>
  <c r="G1557" i="9"/>
  <c r="F1557" i="9"/>
  <c r="E1557" i="9"/>
  <c r="D1557" i="9"/>
  <c r="C1557" i="9"/>
  <c r="B1557" i="9"/>
  <c r="Q1556" i="9"/>
  <c r="P1556" i="9"/>
  <c r="O1556" i="9"/>
  <c r="N1556" i="9"/>
  <c r="M1556" i="9"/>
  <c r="L1556" i="9"/>
  <c r="K1556" i="9"/>
  <c r="J1556" i="9"/>
  <c r="I1556" i="9"/>
  <c r="H1556" i="9"/>
  <c r="G1556" i="9"/>
  <c r="F1556" i="9"/>
  <c r="E1556" i="9"/>
  <c r="D1556" i="9"/>
  <c r="C1556" i="9"/>
  <c r="B1556" i="9"/>
  <c r="Q1555" i="9"/>
  <c r="P1555" i="9"/>
  <c r="O1555" i="9"/>
  <c r="N1555" i="9"/>
  <c r="M1555" i="9"/>
  <c r="L1555" i="9"/>
  <c r="K1555" i="9"/>
  <c r="J1555" i="9"/>
  <c r="I1555" i="9"/>
  <c r="H1555" i="9"/>
  <c r="G1555" i="9"/>
  <c r="F1555" i="9"/>
  <c r="E1555" i="9"/>
  <c r="D1555" i="9"/>
  <c r="C1555" i="9"/>
  <c r="B1555" i="9"/>
  <c r="Q1554" i="9"/>
  <c r="P1554" i="9"/>
  <c r="O1554" i="9"/>
  <c r="N1554" i="9"/>
  <c r="M1554" i="9"/>
  <c r="L1554" i="9"/>
  <c r="K1554" i="9"/>
  <c r="J1554" i="9"/>
  <c r="I1554" i="9"/>
  <c r="H1554" i="9"/>
  <c r="G1554" i="9"/>
  <c r="F1554" i="9"/>
  <c r="E1554" i="9"/>
  <c r="D1554" i="9"/>
  <c r="C1554" i="9"/>
  <c r="B1554" i="9"/>
  <c r="Q1553" i="9"/>
  <c r="P1553" i="9"/>
  <c r="O1553" i="9"/>
  <c r="N1553" i="9"/>
  <c r="M1553" i="9"/>
  <c r="L1553" i="9"/>
  <c r="K1553" i="9"/>
  <c r="J1553" i="9"/>
  <c r="I1553" i="9"/>
  <c r="H1553" i="9"/>
  <c r="G1553" i="9"/>
  <c r="F1553" i="9"/>
  <c r="E1553" i="9"/>
  <c r="D1553" i="9"/>
  <c r="C1553" i="9"/>
  <c r="B1553" i="9"/>
  <c r="Q1552" i="9"/>
  <c r="P1552" i="9"/>
  <c r="O1552" i="9"/>
  <c r="N1552" i="9"/>
  <c r="M1552" i="9"/>
  <c r="L1552" i="9"/>
  <c r="K1552" i="9"/>
  <c r="J1552" i="9"/>
  <c r="I1552" i="9"/>
  <c r="H1552" i="9"/>
  <c r="G1552" i="9"/>
  <c r="F1552" i="9"/>
  <c r="E1552" i="9"/>
  <c r="D1552" i="9"/>
  <c r="C1552" i="9"/>
  <c r="B1552" i="9"/>
  <c r="Q1551" i="9"/>
  <c r="P1551" i="9"/>
  <c r="O1551" i="9"/>
  <c r="N1551" i="9"/>
  <c r="M1551" i="9"/>
  <c r="L1551" i="9"/>
  <c r="K1551" i="9"/>
  <c r="J1551" i="9"/>
  <c r="I1551" i="9"/>
  <c r="H1551" i="9"/>
  <c r="G1551" i="9"/>
  <c r="F1551" i="9"/>
  <c r="E1551" i="9"/>
  <c r="D1551" i="9"/>
  <c r="C1551" i="9"/>
  <c r="B1551" i="9"/>
  <c r="Q1550" i="9"/>
  <c r="P1550" i="9"/>
  <c r="O1550" i="9"/>
  <c r="N1550" i="9"/>
  <c r="M1550" i="9"/>
  <c r="L1550" i="9"/>
  <c r="K1550" i="9"/>
  <c r="J1550" i="9"/>
  <c r="I1550" i="9"/>
  <c r="H1550" i="9"/>
  <c r="G1550" i="9"/>
  <c r="F1550" i="9"/>
  <c r="E1550" i="9"/>
  <c r="D1550" i="9"/>
  <c r="C1550" i="9"/>
  <c r="B1550" i="9"/>
  <c r="Q1549" i="9"/>
  <c r="P1549" i="9"/>
  <c r="O1549" i="9"/>
  <c r="N1549" i="9"/>
  <c r="M1549" i="9"/>
  <c r="L1549" i="9"/>
  <c r="K1549" i="9"/>
  <c r="J1549" i="9"/>
  <c r="I1549" i="9"/>
  <c r="H1549" i="9"/>
  <c r="G1549" i="9"/>
  <c r="F1549" i="9"/>
  <c r="E1549" i="9"/>
  <c r="D1549" i="9"/>
  <c r="C1549" i="9"/>
  <c r="B1549" i="9"/>
  <c r="Q1548" i="9"/>
  <c r="P1548" i="9"/>
  <c r="O1548" i="9"/>
  <c r="N1548" i="9"/>
  <c r="M1548" i="9"/>
  <c r="L1548" i="9"/>
  <c r="K1548" i="9"/>
  <c r="J1548" i="9"/>
  <c r="I1548" i="9"/>
  <c r="H1548" i="9"/>
  <c r="G1548" i="9"/>
  <c r="F1548" i="9"/>
  <c r="E1548" i="9"/>
  <c r="D1548" i="9"/>
  <c r="C1548" i="9"/>
  <c r="B1548" i="9"/>
  <c r="Q1547" i="9"/>
  <c r="P1547" i="9"/>
  <c r="O1547" i="9"/>
  <c r="N1547" i="9"/>
  <c r="M1547" i="9"/>
  <c r="L1547" i="9"/>
  <c r="K1547" i="9"/>
  <c r="J1547" i="9"/>
  <c r="I1547" i="9"/>
  <c r="H1547" i="9"/>
  <c r="G1547" i="9"/>
  <c r="F1547" i="9"/>
  <c r="E1547" i="9"/>
  <c r="D1547" i="9"/>
  <c r="C1547" i="9"/>
  <c r="B1547" i="9"/>
  <c r="Q1546" i="9"/>
  <c r="P1546" i="9"/>
  <c r="O1546" i="9"/>
  <c r="N1546" i="9"/>
  <c r="M1546" i="9"/>
  <c r="L1546" i="9"/>
  <c r="K1546" i="9"/>
  <c r="J1546" i="9"/>
  <c r="I1546" i="9"/>
  <c r="H1546" i="9"/>
  <c r="G1546" i="9"/>
  <c r="F1546" i="9"/>
  <c r="E1546" i="9"/>
  <c r="D1546" i="9"/>
  <c r="C1546" i="9"/>
  <c r="B1546" i="9"/>
  <c r="Q1545" i="9"/>
  <c r="P1545" i="9"/>
  <c r="O1545" i="9"/>
  <c r="N1545" i="9"/>
  <c r="M1545" i="9"/>
  <c r="L1545" i="9"/>
  <c r="K1545" i="9"/>
  <c r="J1545" i="9"/>
  <c r="I1545" i="9"/>
  <c r="H1545" i="9"/>
  <c r="G1545" i="9"/>
  <c r="F1545" i="9"/>
  <c r="E1545" i="9"/>
  <c r="D1545" i="9"/>
  <c r="C1545" i="9"/>
  <c r="B1545" i="9"/>
  <c r="Q1544" i="9"/>
  <c r="P1544" i="9"/>
  <c r="O1544" i="9"/>
  <c r="N1544" i="9"/>
  <c r="M1544" i="9"/>
  <c r="L1544" i="9"/>
  <c r="K1544" i="9"/>
  <c r="J1544" i="9"/>
  <c r="I1544" i="9"/>
  <c r="H1544" i="9"/>
  <c r="G1544" i="9"/>
  <c r="F1544" i="9"/>
  <c r="E1544" i="9"/>
  <c r="D1544" i="9"/>
  <c r="C1544" i="9"/>
  <c r="B1544" i="9"/>
  <c r="Q1543" i="9"/>
  <c r="P1543" i="9"/>
  <c r="O1543" i="9"/>
  <c r="N1543" i="9"/>
  <c r="M1543" i="9"/>
  <c r="L1543" i="9"/>
  <c r="K1543" i="9"/>
  <c r="J1543" i="9"/>
  <c r="I1543" i="9"/>
  <c r="H1543" i="9"/>
  <c r="G1543" i="9"/>
  <c r="F1543" i="9"/>
  <c r="E1543" i="9"/>
  <c r="D1543" i="9"/>
  <c r="C1543" i="9"/>
  <c r="B1543" i="9"/>
  <c r="Q1542" i="9"/>
  <c r="P1542" i="9"/>
  <c r="O1542" i="9"/>
  <c r="N1542" i="9"/>
  <c r="M1542" i="9"/>
  <c r="L1542" i="9"/>
  <c r="K1542" i="9"/>
  <c r="J1542" i="9"/>
  <c r="I1542" i="9"/>
  <c r="H1542" i="9"/>
  <c r="G1542" i="9"/>
  <c r="F1542" i="9"/>
  <c r="E1542" i="9"/>
  <c r="D1542" i="9"/>
  <c r="C1542" i="9"/>
  <c r="B1542" i="9"/>
  <c r="Q1541" i="9"/>
  <c r="P1541" i="9"/>
  <c r="O1541" i="9"/>
  <c r="N1541" i="9"/>
  <c r="M1541" i="9"/>
  <c r="L1541" i="9"/>
  <c r="K1541" i="9"/>
  <c r="J1541" i="9"/>
  <c r="I1541" i="9"/>
  <c r="H1541" i="9"/>
  <c r="G1541" i="9"/>
  <c r="F1541" i="9"/>
  <c r="E1541" i="9"/>
  <c r="D1541" i="9"/>
  <c r="C1541" i="9"/>
  <c r="B1541" i="9"/>
  <c r="Q1540" i="9"/>
  <c r="P1540" i="9"/>
  <c r="O1540" i="9"/>
  <c r="N1540" i="9"/>
  <c r="M1540" i="9"/>
  <c r="L1540" i="9"/>
  <c r="K1540" i="9"/>
  <c r="J1540" i="9"/>
  <c r="I1540" i="9"/>
  <c r="H1540" i="9"/>
  <c r="G1540" i="9"/>
  <c r="F1540" i="9"/>
  <c r="E1540" i="9"/>
  <c r="D1540" i="9"/>
  <c r="C1540" i="9"/>
  <c r="B1540" i="9"/>
  <c r="Q1539" i="9"/>
  <c r="P1539" i="9"/>
  <c r="O1539" i="9"/>
  <c r="N1539" i="9"/>
  <c r="M1539" i="9"/>
  <c r="L1539" i="9"/>
  <c r="K1539" i="9"/>
  <c r="J1539" i="9"/>
  <c r="I1539" i="9"/>
  <c r="H1539" i="9"/>
  <c r="G1539" i="9"/>
  <c r="F1539" i="9"/>
  <c r="E1539" i="9"/>
  <c r="D1539" i="9"/>
  <c r="C1539" i="9"/>
  <c r="B1539" i="9"/>
  <c r="Q1538" i="9"/>
  <c r="P1538" i="9"/>
  <c r="O1538" i="9"/>
  <c r="N1538" i="9"/>
  <c r="M1538" i="9"/>
  <c r="L1538" i="9"/>
  <c r="K1538" i="9"/>
  <c r="J1538" i="9"/>
  <c r="I1538" i="9"/>
  <c r="H1538" i="9"/>
  <c r="G1538" i="9"/>
  <c r="F1538" i="9"/>
  <c r="E1538" i="9"/>
  <c r="D1538" i="9"/>
  <c r="C1538" i="9"/>
  <c r="B1538" i="9"/>
  <c r="Q1537" i="9"/>
  <c r="P1537" i="9"/>
  <c r="O1537" i="9"/>
  <c r="N1537" i="9"/>
  <c r="M1537" i="9"/>
  <c r="L1537" i="9"/>
  <c r="K1537" i="9"/>
  <c r="J1537" i="9"/>
  <c r="I1537" i="9"/>
  <c r="H1537" i="9"/>
  <c r="G1537" i="9"/>
  <c r="F1537" i="9"/>
  <c r="E1537" i="9"/>
  <c r="D1537" i="9"/>
  <c r="C1537" i="9"/>
  <c r="B1537" i="9"/>
  <c r="Q1536" i="9"/>
  <c r="P1536" i="9"/>
  <c r="O1536" i="9"/>
  <c r="N1536" i="9"/>
  <c r="M1536" i="9"/>
  <c r="L1536" i="9"/>
  <c r="K1536" i="9"/>
  <c r="J1536" i="9"/>
  <c r="I1536" i="9"/>
  <c r="H1536" i="9"/>
  <c r="G1536" i="9"/>
  <c r="F1536" i="9"/>
  <c r="E1536" i="9"/>
  <c r="D1536" i="9"/>
  <c r="C1536" i="9"/>
  <c r="B1536" i="9"/>
  <c r="Q1535" i="9"/>
  <c r="P1535" i="9"/>
  <c r="O1535" i="9"/>
  <c r="N1535" i="9"/>
  <c r="M1535" i="9"/>
  <c r="L1535" i="9"/>
  <c r="K1535" i="9"/>
  <c r="J1535" i="9"/>
  <c r="I1535" i="9"/>
  <c r="H1535" i="9"/>
  <c r="G1535" i="9"/>
  <c r="F1535" i="9"/>
  <c r="E1535" i="9"/>
  <c r="D1535" i="9"/>
  <c r="C1535" i="9"/>
  <c r="B1535" i="9"/>
  <c r="Q1534" i="9"/>
  <c r="P1534" i="9"/>
  <c r="O1534" i="9"/>
  <c r="N1534" i="9"/>
  <c r="M1534" i="9"/>
  <c r="L1534" i="9"/>
  <c r="K1534" i="9"/>
  <c r="J1534" i="9"/>
  <c r="I1534" i="9"/>
  <c r="H1534" i="9"/>
  <c r="G1534" i="9"/>
  <c r="F1534" i="9"/>
  <c r="E1534" i="9"/>
  <c r="D1534" i="9"/>
  <c r="C1534" i="9"/>
  <c r="B1534" i="9"/>
  <c r="Q1533" i="9"/>
  <c r="P1533" i="9"/>
  <c r="O1533" i="9"/>
  <c r="N1533" i="9"/>
  <c r="M1533" i="9"/>
  <c r="L1533" i="9"/>
  <c r="K1533" i="9"/>
  <c r="J1533" i="9"/>
  <c r="I1533" i="9"/>
  <c r="H1533" i="9"/>
  <c r="G1533" i="9"/>
  <c r="F1533" i="9"/>
  <c r="E1533" i="9"/>
  <c r="D1533" i="9"/>
  <c r="C1533" i="9"/>
  <c r="B1533" i="9"/>
  <c r="Q1532" i="9"/>
  <c r="P1532" i="9"/>
  <c r="O1532" i="9"/>
  <c r="N1532" i="9"/>
  <c r="M1532" i="9"/>
  <c r="L1532" i="9"/>
  <c r="K1532" i="9"/>
  <c r="J1532" i="9"/>
  <c r="I1532" i="9"/>
  <c r="H1532" i="9"/>
  <c r="G1532" i="9"/>
  <c r="F1532" i="9"/>
  <c r="E1532" i="9"/>
  <c r="D1532" i="9"/>
  <c r="C1532" i="9"/>
  <c r="B1532" i="9"/>
  <c r="Q1531" i="9"/>
  <c r="P1531" i="9"/>
  <c r="O1531" i="9"/>
  <c r="N1531" i="9"/>
  <c r="M1531" i="9"/>
  <c r="L1531" i="9"/>
  <c r="K1531" i="9"/>
  <c r="J1531" i="9"/>
  <c r="I1531" i="9"/>
  <c r="H1531" i="9"/>
  <c r="G1531" i="9"/>
  <c r="F1531" i="9"/>
  <c r="E1531" i="9"/>
  <c r="D1531" i="9"/>
  <c r="C1531" i="9"/>
  <c r="B1531" i="9"/>
  <c r="Q1530" i="9"/>
  <c r="P1530" i="9"/>
  <c r="O1530" i="9"/>
  <c r="N1530" i="9"/>
  <c r="M1530" i="9"/>
  <c r="L1530" i="9"/>
  <c r="K1530" i="9"/>
  <c r="J1530" i="9"/>
  <c r="I1530" i="9"/>
  <c r="H1530" i="9"/>
  <c r="G1530" i="9"/>
  <c r="F1530" i="9"/>
  <c r="E1530" i="9"/>
  <c r="D1530" i="9"/>
  <c r="C1530" i="9"/>
  <c r="B1530" i="9"/>
  <c r="Q1529" i="9"/>
  <c r="P1529" i="9"/>
  <c r="O1529" i="9"/>
  <c r="N1529" i="9"/>
  <c r="M1529" i="9"/>
  <c r="L1529" i="9"/>
  <c r="K1529" i="9"/>
  <c r="J1529" i="9"/>
  <c r="I1529" i="9"/>
  <c r="H1529" i="9"/>
  <c r="G1529" i="9"/>
  <c r="F1529" i="9"/>
  <c r="E1529" i="9"/>
  <c r="D1529" i="9"/>
  <c r="C1529" i="9"/>
  <c r="B1529" i="9"/>
  <c r="Q1528" i="9"/>
  <c r="P1528" i="9"/>
  <c r="O1528" i="9"/>
  <c r="N1528" i="9"/>
  <c r="M1528" i="9"/>
  <c r="L1528" i="9"/>
  <c r="K1528" i="9"/>
  <c r="J1528" i="9"/>
  <c r="I1528" i="9"/>
  <c r="H1528" i="9"/>
  <c r="G1528" i="9"/>
  <c r="F1528" i="9"/>
  <c r="E1528" i="9"/>
  <c r="D1528" i="9"/>
  <c r="C1528" i="9"/>
  <c r="B1528" i="9"/>
  <c r="Q1527" i="9"/>
  <c r="P1527" i="9"/>
  <c r="O1527" i="9"/>
  <c r="N1527" i="9"/>
  <c r="M1527" i="9"/>
  <c r="L1527" i="9"/>
  <c r="K1527" i="9"/>
  <c r="J1527" i="9"/>
  <c r="I1527" i="9"/>
  <c r="H1527" i="9"/>
  <c r="G1527" i="9"/>
  <c r="F1527" i="9"/>
  <c r="E1527" i="9"/>
  <c r="D1527" i="9"/>
  <c r="C1527" i="9"/>
  <c r="B1527" i="9"/>
  <c r="Q1526" i="9"/>
  <c r="P1526" i="9"/>
  <c r="O1526" i="9"/>
  <c r="N1526" i="9"/>
  <c r="M1526" i="9"/>
  <c r="L1526" i="9"/>
  <c r="K1526" i="9"/>
  <c r="J1526" i="9"/>
  <c r="I1526" i="9"/>
  <c r="H1526" i="9"/>
  <c r="G1526" i="9"/>
  <c r="F1526" i="9"/>
  <c r="E1526" i="9"/>
  <c r="D1526" i="9"/>
  <c r="C1526" i="9"/>
  <c r="B1526" i="9"/>
  <c r="Q1525" i="9"/>
  <c r="P1525" i="9"/>
  <c r="O1525" i="9"/>
  <c r="N1525" i="9"/>
  <c r="M1525" i="9"/>
  <c r="L1525" i="9"/>
  <c r="K1525" i="9"/>
  <c r="J1525" i="9"/>
  <c r="I1525" i="9"/>
  <c r="H1525" i="9"/>
  <c r="G1525" i="9"/>
  <c r="F1525" i="9"/>
  <c r="E1525" i="9"/>
  <c r="D1525" i="9"/>
  <c r="C1525" i="9"/>
  <c r="B1525" i="9"/>
  <c r="Q1524" i="9"/>
  <c r="P1524" i="9"/>
  <c r="O1524" i="9"/>
  <c r="N1524" i="9"/>
  <c r="M1524" i="9"/>
  <c r="L1524" i="9"/>
  <c r="K1524" i="9"/>
  <c r="J1524" i="9"/>
  <c r="I1524" i="9"/>
  <c r="H1524" i="9"/>
  <c r="G1524" i="9"/>
  <c r="F1524" i="9"/>
  <c r="E1524" i="9"/>
  <c r="D1524" i="9"/>
  <c r="C1524" i="9"/>
  <c r="B1524" i="9"/>
  <c r="Q1523" i="9"/>
  <c r="P1523" i="9"/>
  <c r="O1523" i="9"/>
  <c r="N1523" i="9"/>
  <c r="M1523" i="9"/>
  <c r="L1523" i="9"/>
  <c r="K1523" i="9"/>
  <c r="J1523" i="9"/>
  <c r="I1523" i="9"/>
  <c r="H1523" i="9"/>
  <c r="G1523" i="9"/>
  <c r="F1523" i="9"/>
  <c r="E1523" i="9"/>
  <c r="D1523" i="9"/>
  <c r="C1523" i="9"/>
  <c r="B1523" i="9"/>
  <c r="Q1522" i="9"/>
  <c r="P1522" i="9"/>
  <c r="O1522" i="9"/>
  <c r="N1522" i="9"/>
  <c r="M1522" i="9"/>
  <c r="L1522" i="9"/>
  <c r="K1522" i="9"/>
  <c r="J1522" i="9"/>
  <c r="I1522" i="9"/>
  <c r="H1522" i="9"/>
  <c r="G1522" i="9"/>
  <c r="F1522" i="9"/>
  <c r="E1522" i="9"/>
  <c r="D1522" i="9"/>
  <c r="C1522" i="9"/>
  <c r="B1522" i="9"/>
  <c r="Q1521" i="9"/>
  <c r="P1521" i="9"/>
  <c r="O1521" i="9"/>
  <c r="N1521" i="9"/>
  <c r="M1521" i="9"/>
  <c r="L1521" i="9"/>
  <c r="K1521" i="9"/>
  <c r="J1521" i="9"/>
  <c r="I1521" i="9"/>
  <c r="H1521" i="9"/>
  <c r="G1521" i="9"/>
  <c r="F1521" i="9"/>
  <c r="E1521" i="9"/>
  <c r="D1521" i="9"/>
  <c r="C1521" i="9"/>
  <c r="B1521" i="9"/>
  <c r="Q1520" i="9"/>
  <c r="P1520" i="9"/>
  <c r="O1520" i="9"/>
  <c r="N1520" i="9"/>
  <c r="M1520" i="9"/>
  <c r="L1520" i="9"/>
  <c r="K1520" i="9"/>
  <c r="J1520" i="9"/>
  <c r="I1520" i="9"/>
  <c r="H1520" i="9"/>
  <c r="G1520" i="9"/>
  <c r="F1520" i="9"/>
  <c r="E1520" i="9"/>
  <c r="D1520" i="9"/>
  <c r="C1520" i="9"/>
  <c r="B1520" i="9"/>
  <c r="Q1519" i="9"/>
  <c r="P1519" i="9"/>
  <c r="O1519" i="9"/>
  <c r="N1519" i="9"/>
  <c r="M1519" i="9"/>
  <c r="L1519" i="9"/>
  <c r="K1519" i="9"/>
  <c r="J1519" i="9"/>
  <c r="I1519" i="9"/>
  <c r="H1519" i="9"/>
  <c r="G1519" i="9"/>
  <c r="F1519" i="9"/>
  <c r="E1519" i="9"/>
  <c r="D1519" i="9"/>
  <c r="C1519" i="9"/>
  <c r="B1519" i="9"/>
  <c r="Q1518" i="9"/>
  <c r="P1518" i="9"/>
  <c r="O1518" i="9"/>
  <c r="N1518" i="9"/>
  <c r="M1518" i="9"/>
  <c r="L1518" i="9"/>
  <c r="K1518" i="9"/>
  <c r="J1518" i="9"/>
  <c r="I1518" i="9"/>
  <c r="H1518" i="9"/>
  <c r="G1518" i="9"/>
  <c r="F1518" i="9"/>
  <c r="E1518" i="9"/>
  <c r="D1518" i="9"/>
  <c r="C1518" i="9"/>
  <c r="B1518" i="9"/>
  <c r="Q1517" i="9"/>
  <c r="P1517" i="9"/>
  <c r="O1517" i="9"/>
  <c r="N1517" i="9"/>
  <c r="M1517" i="9"/>
  <c r="L1517" i="9"/>
  <c r="K1517" i="9"/>
  <c r="J1517" i="9"/>
  <c r="I1517" i="9"/>
  <c r="H1517" i="9"/>
  <c r="G1517" i="9"/>
  <c r="F1517" i="9"/>
  <c r="E1517" i="9"/>
  <c r="D1517" i="9"/>
  <c r="C1517" i="9"/>
  <c r="B1517" i="9"/>
  <c r="Q1516" i="9"/>
  <c r="P1516" i="9"/>
  <c r="O1516" i="9"/>
  <c r="N1516" i="9"/>
  <c r="M1516" i="9"/>
  <c r="L1516" i="9"/>
  <c r="K1516" i="9"/>
  <c r="J1516" i="9"/>
  <c r="I1516" i="9"/>
  <c r="H1516" i="9"/>
  <c r="G1516" i="9"/>
  <c r="F1516" i="9"/>
  <c r="E1516" i="9"/>
  <c r="D1516" i="9"/>
  <c r="C1516" i="9"/>
  <c r="B1516" i="9"/>
  <c r="Q1515" i="9"/>
  <c r="P1515" i="9"/>
  <c r="O1515" i="9"/>
  <c r="N1515" i="9"/>
  <c r="M1515" i="9"/>
  <c r="L1515" i="9"/>
  <c r="K1515" i="9"/>
  <c r="J1515" i="9"/>
  <c r="I1515" i="9"/>
  <c r="H1515" i="9"/>
  <c r="G1515" i="9"/>
  <c r="F1515" i="9"/>
  <c r="E1515" i="9"/>
  <c r="D1515" i="9"/>
  <c r="C1515" i="9"/>
  <c r="B1515" i="9"/>
  <c r="Q1514" i="9"/>
  <c r="P1514" i="9"/>
  <c r="O1514" i="9"/>
  <c r="N1514" i="9"/>
  <c r="M1514" i="9"/>
  <c r="L1514" i="9"/>
  <c r="K1514" i="9"/>
  <c r="J1514" i="9"/>
  <c r="I1514" i="9"/>
  <c r="H1514" i="9"/>
  <c r="G1514" i="9"/>
  <c r="F1514" i="9"/>
  <c r="E1514" i="9"/>
  <c r="D1514" i="9"/>
  <c r="C1514" i="9"/>
  <c r="B1514" i="9"/>
  <c r="Q1513" i="9"/>
  <c r="P1513" i="9"/>
  <c r="O1513" i="9"/>
  <c r="N1513" i="9"/>
  <c r="M1513" i="9"/>
  <c r="L1513" i="9"/>
  <c r="K1513" i="9"/>
  <c r="J1513" i="9"/>
  <c r="I1513" i="9"/>
  <c r="H1513" i="9"/>
  <c r="G1513" i="9"/>
  <c r="F1513" i="9"/>
  <c r="E1513" i="9"/>
  <c r="D1513" i="9"/>
  <c r="C1513" i="9"/>
  <c r="B1513" i="9"/>
  <c r="Q1512" i="9"/>
  <c r="P1512" i="9"/>
  <c r="O1512" i="9"/>
  <c r="N1512" i="9"/>
  <c r="M1512" i="9"/>
  <c r="L1512" i="9"/>
  <c r="K1512" i="9"/>
  <c r="J1512" i="9"/>
  <c r="I1512" i="9"/>
  <c r="H1512" i="9"/>
  <c r="G1512" i="9"/>
  <c r="F1512" i="9"/>
  <c r="E1512" i="9"/>
  <c r="D1512" i="9"/>
  <c r="C1512" i="9"/>
  <c r="B1512" i="9"/>
  <c r="Q1511" i="9"/>
  <c r="P1511" i="9"/>
  <c r="O1511" i="9"/>
  <c r="N1511" i="9"/>
  <c r="M1511" i="9"/>
  <c r="L1511" i="9"/>
  <c r="K1511" i="9"/>
  <c r="J1511" i="9"/>
  <c r="I1511" i="9"/>
  <c r="H1511" i="9"/>
  <c r="G1511" i="9"/>
  <c r="F1511" i="9"/>
  <c r="E1511" i="9"/>
  <c r="D1511" i="9"/>
  <c r="C1511" i="9"/>
  <c r="B1511" i="9"/>
  <c r="Q1510" i="9"/>
  <c r="P1510" i="9"/>
  <c r="O1510" i="9"/>
  <c r="N1510" i="9"/>
  <c r="M1510" i="9"/>
  <c r="L1510" i="9"/>
  <c r="K1510" i="9"/>
  <c r="J1510" i="9"/>
  <c r="I1510" i="9"/>
  <c r="H1510" i="9"/>
  <c r="G1510" i="9"/>
  <c r="F1510" i="9"/>
  <c r="E1510" i="9"/>
  <c r="D1510" i="9"/>
  <c r="C1510" i="9"/>
  <c r="B1510" i="9"/>
  <c r="Q1509" i="9"/>
  <c r="P1509" i="9"/>
  <c r="O1509" i="9"/>
  <c r="N1509" i="9"/>
  <c r="M1509" i="9"/>
  <c r="L1509" i="9"/>
  <c r="K1509" i="9"/>
  <c r="J1509" i="9"/>
  <c r="I1509" i="9"/>
  <c r="H1509" i="9"/>
  <c r="G1509" i="9"/>
  <c r="F1509" i="9"/>
  <c r="E1509" i="9"/>
  <c r="D1509" i="9"/>
  <c r="C1509" i="9"/>
  <c r="B1509" i="9"/>
  <c r="Q1508" i="9"/>
  <c r="P1508" i="9"/>
  <c r="O1508" i="9"/>
  <c r="N1508" i="9"/>
  <c r="M1508" i="9"/>
  <c r="L1508" i="9"/>
  <c r="K1508" i="9"/>
  <c r="J1508" i="9"/>
  <c r="I1508" i="9"/>
  <c r="H1508" i="9"/>
  <c r="G1508" i="9"/>
  <c r="F1508" i="9"/>
  <c r="E1508" i="9"/>
  <c r="D1508" i="9"/>
  <c r="C1508" i="9"/>
  <c r="B1508" i="9"/>
  <c r="Q1507" i="9"/>
  <c r="P1507" i="9"/>
  <c r="O1507" i="9"/>
  <c r="N1507" i="9"/>
  <c r="M1507" i="9"/>
  <c r="L1507" i="9"/>
  <c r="K1507" i="9"/>
  <c r="J1507" i="9"/>
  <c r="I1507" i="9"/>
  <c r="H1507" i="9"/>
  <c r="G1507" i="9"/>
  <c r="F1507" i="9"/>
  <c r="E1507" i="9"/>
  <c r="D1507" i="9"/>
  <c r="C1507" i="9"/>
  <c r="B1507" i="9"/>
  <c r="Q1506" i="9"/>
  <c r="P1506" i="9"/>
  <c r="O1506" i="9"/>
  <c r="N1506" i="9"/>
  <c r="M1506" i="9"/>
  <c r="L1506" i="9"/>
  <c r="K1506" i="9"/>
  <c r="J1506" i="9"/>
  <c r="I1506" i="9"/>
  <c r="H1506" i="9"/>
  <c r="G1506" i="9"/>
  <c r="F1506" i="9"/>
  <c r="E1506" i="9"/>
  <c r="D1506" i="9"/>
  <c r="C1506" i="9"/>
  <c r="B1506" i="9"/>
  <c r="Q1505" i="9"/>
  <c r="P1505" i="9"/>
  <c r="O1505" i="9"/>
  <c r="N1505" i="9"/>
  <c r="M1505" i="9"/>
  <c r="L1505" i="9"/>
  <c r="K1505" i="9"/>
  <c r="J1505" i="9"/>
  <c r="I1505" i="9"/>
  <c r="H1505" i="9"/>
  <c r="G1505" i="9"/>
  <c r="F1505" i="9"/>
  <c r="E1505" i="9"/>
  <c r="D1505" i="9"/>
  <c r="C1505" i="9"/>
  <c r="B1505" i="9"/>
  <c r="Q1504" i="9"/>
  <c r="P1504" i="9"/>
  <c r="O1504" i="9"/>
  <c r="N1504" i="9"/>
  <c r="M1504" i="9"/>
  <c r="L1504" i="9"/>
  <c r="K1504" i="9"/>
  <c r="J1504" i="9"/>
  <c r="I1504" i="9"/>
  <c r="H1504" i="9"/>
  <c r="G1504" i="9"/>
  <c r="F1504" i="9"/>
  <c r="E1504" i="9"/>
  <c r="D1504" i="9"/>
  <c r="C1504" i="9"/>
  <c r="B1504" i="9"/>
  <c r="Q1503" i="9"/>
  <c r="P1503" i="9"/>
  <c r="O1503" i="9"/>
  <c r="N1503" i="9"/>
  <c r="M1503" i="9"/>
  <c r="L1503" i="9"/>
  <c r="K1503" i="9"/>
  <c r="J1503" i="9"/>
  <c r="I1503" i="9"/>
  <c r="H1503" i="9"/>
  <c r="G1503" i="9"/>
  <c r="F1503" i="9"/>
  <c r="E1503" i="9"/>
  <c r="D1503" i="9"/>
  <c r="C1503" i="9"/>
  <c r="B1503" i="9"/>
  <c r="Q1502" i="9"/>
  <c r="P1502" i="9"/>
  <c r="O1502" i="9"/>
  <c r="N1502" i="9"/>
  <c r="M1502" i="9"/>
  <c r="L1502" i="9"/>
  <c r="K1502" i="9"/>
  <c r="J1502" i="9"/>
  <c r="I1502" i="9"/>
  <c r="H1502" i="9"/>
  <c r="G1502" i="9"/>
  <c r="F1502" i="9"/>
  <c r="E1502" i="9"/>
  <c r="D1502" i="9"/>
  <c r="C1502" i="9"/>
  <c r="B1502" i="9"/>
  <c r="Q1501" i="9"/>
  <c r="P1501" i="9"/>
  <c r="O1501" i="9"/>
  <c r="N1501" i="9"/>
  <c r="M1501" i="9"/>
  <c r="L1501" i="9"/>
  <c r="K1501" i="9"/>
  <c r="J1501" i="9"/>
  <c r="I1501" i="9"/>
  <c r="H1501" i="9"/>
  <c r="G1501" i="9"/>
  <c r="F1501" i="9"/>
  <c r="E1501" i="9"/>
  <c r="D1501" i="9"/>
  <c r="C1501" i="9"/>
  <c r="B1501" i="9"/>
  <c r="Q1500" i="9"/>
  <c r="P1500" i="9"/>
  <c r="O1500" i="9"/>
  <c r="N1500" i="9"/>
  <c r="M1500" i="9"/>
  <c r="L1500" i="9"/>
  <c r="K1500" i="9"/>
  <c r="J1500" i="9"/>
  <c r="I1500" i="9"/>
  <c r="H1500" i="9"/>
  <c r="G1500" i="9"/>
  <c r="F1500" i="9"/>
  <c r="E1500" i="9"/>
  <c r="D1500" i="9"/>
  <c r="C1500" i="9"/>
  <c r="B1500" i="9"/>
  <c r="Q1499" i="9"/>
  <c r="P1499" i="9"/>
  <c r="O1499" i="9"/>
  <c r="N1499" i="9"/>
  <c r="M1499" i="9"/>
  <c r="L1499" i="9"/>
  <c r="K1499" i="9"/>
  <c r="J1499" i="9"/>
  <c r="I1499" i="9"/>
  <c r="H1499" i="9"/>
  <c r="G1499" i="9"/>
  <c r="F1499" i="9"/>
  <c r="E1499" i="9"/>
  <c r="D1499" i="9"/>
  <c r="C1499" i="9"/>
  <c r="B1499" i="9"/>
  <c r="Q1498" i="9"/>
  <c r="P1498" i="9"/>
  <c r="O1498" i="9"/>
  <c r="N1498" i="9"/>
  <c r="M1498" i="9"/>
  <c r="L1498" i="9"/>
  <c r="K1498" i="9"/>
  <c r="J1498" i="9"/>
  <c r="I1498" i="9"/>
  <c r="H1498" i="9"/>
  <c r="G1498" i="9"/>
  <c r="F1498" i="9"/>
  <c r="E1498" i="9"/>
  <c r="D1498" i="9"/>
  <c r="C1498" i="9"/>
  <c r="B1498" i="9"/>
  <c r="Q1497" i="9"/>
  <c r="P1497" i="9"/>
  <c r="O1497" i="9"/>
  <c r="N1497" i="9"/>
  <c r="M1497" i="9"/>
  <c r="L1497" i="9"/>
  <c r="K1497" i="9"/>
  <c r="J1497" i="9"/>
  <c r="I1497" i="9"/>
  <c r="H1497" i="9"/>
  <c r="G1497" i="9"/>
  <c r="F1497" i="9"/>
  <c r="E1497" i="9"/>
  <c r="D1497" i="9"/>
  <c r="C1497" i="9"/>
  <c r="B1497" i="9"/>
  <c r="Q1496" i="9"/>
  <c r="P1496" i="9"/>
  <c r="O1496" i="9"/>
  <c r="N1496" i="9"/>
  <c r="M1496" i="9"/>
  <c r="L1496" i="9"/>
  <c r="K1496" i="9"/>
  <c r="J1496" i="9"/>
  <c r="I1496" i="9"/>
  <c r="H1496" i="9"/>
  <c r="G1496" i="9"/>
  <c r="F1496" i="9"/>
  <c r="E1496" i="9"/>
  <c r="D1496" i="9"/>
  <c r="C1496" i="9"/>
  <c r="B1496" i="9"/>
  <c r="Q1495" i="9"/>
  <c r="P1495" i="9"/>
  <c r="O1495" i="9"/>
  <c r="N1495" i="9"/>
  <c r="M1495" i="9"/>
  <c r="L1495" i="9"/>
  <c r="K1495" i="9"/>
  <c r="J1495" i="9"/>
  <c r="I1495" i="9"/>
  <c r="H1495" i="9"/>
  <c r="G1495" i="9"/>
  <c r="F1495" i="9"/>
  <c r="E1495" i="9"/>
  <c r="D1495" i="9"/>
  <c r="C1495" i="9"/>
  <c r="B1495" i="9"/>
  <c r="Q1494" i="9"/>
  <c r="P1494" i="9"/>
  <c r="O1494" i="9"/>
  <c r="N1494" i="9"/>
  <c r="M1494" i="9"/>
  <c r="L1494" i="9"/>
  <c r="K1494" i="9"/>
  <c r="J1494" i="9"/>
  <c r="I1494" i="9"/>
  <c r="H1494" i="9"/>
  <c r="G1494" i="9"/>
  <c r="F1494" i="9"/>
  <c r="E1494" i="9"/>
  <c r="D1494" i="9"/>
  <c r="C1494" i="9"/>
  <c r="B1494" i="9"/>
  <c r="Q1493" i="9"/>
  <c r="P1493" i="9"/>
  <c r="O1493" i="9"/>
  <c r="N1493" i="9"/>
  <c r="M1493" i="9"/>
  <c r="L1493" i="9"/>
  <c r="K1493" i="9"/>
  <c r="J1493" i="9"/>
  <c r="I1493" i="9"/>
  <c r="H1493" i="9"/>
  <c r="G1493" i="9"/>
  <c r="F1493" i="9"/>
  <c r="E1493" i="9"/>
  <c r="D1493" i="9"/>
  <c r="C1493" i="9"/>
  <c r="B1493" i="9"/>
  <c r="Q1492" i="9"/>
  <c r="P1492" i="9"/>
  <c r="O1492" i="9"/>
  <c r="N1492" i="9"/>
  <c r="M1492" i="9"/>
  <c r="L1492" i="9"/>
  <c r="K1492" i="9"/>
  <c r="J1492" i="9"/>
  <c r="I1492" i="9"/>
  <c r="H1492" i="9"/>
  <c r="G1492" i="9"/>
  <c r="F1492" i="9"/>
  <c r="E1492" i="9"/>
  <c r="D1492" i="9"/>
  <c r="C1492" i="9"/>
  <c r="B1492" i="9"/>
  <c r="Q1491" i="9"/>
  <c r="P1491" i="9"/>
  <c r="O1491" i="9"/>
  <c r="N1491" i="9"/>
  <c r="M1491" i="9"/>
  <c r="L1491" i="9"/>
  <c r="K1491" i="9"/>
  <c r="J1491" i="9"/>
  <c r="I1491" i="9"/>
  <c r="H1491" i="9"/>
  <c r="G1491" i="9"/>
  <c r="F1491" i="9"/>
  <c r="E1491" i="9"/>
  <c r="D1491" i="9"/>
  <c r="C1491" i="9"/>
  <c r="B1491" i="9"/>
  <c r="Q1490" i="9"/>
  <c r="P1490" i="9"/>
  <c r="O1490" i="9"/>
  <c r="N1490" i="9"/>
  <c r="M1490" i="9"/>
  <c r="L1490" i="9"/>
  <c r="K1490" i="9"/>
  <c r="J1490" i="9"/>
  <c r="I1490" i="9"/>
  <c r="H1490" i="9"/>
  <c r="G1490" i="9"/>
  <c r="F1490" i="9"/>
  <c r="E1490" i="9"/>
  <c r="D1490" i="9"/>
  <c r="C1490" i="9"/>
  <c r="B1490" i="9"/>
  <c r="Q1489" i="9"/>
  <c r="P1489" i="9"/>
  <c r="O1489" i="9"/>
  <c r="N1489" i="9"/>
  <c r="M1489" i="9"/>
  <c r="L1489" i="9"/>
  <c r="K1489" i="9"/>
  <c r="J1489" i="9"/>
  <c r="I1489" i="9"/>
  <c r="H1489" i="9"/>
  <c r="G1489" i="9"/>
  <c r="F1489" i="9"/>
  <c r="E1489" i="9"/>
  <c r="D1489" i="9"/>
  <c r="C1489" i="9"/>
  <c r="B1489" i="9"/>
  <c r="Q1488" i="9"/>
  <c r="P1488" i="9"/>
  <c r="O1488" i="9"/>
  <c r="N1488" i="9"/>
  <c r="M1488" i="9"/>
  <c r="L1488" i="9"/>
  <c r="K1488" i="9"/>
  <c r="J1488" i="9"/>
  <c r="I1488" i="9"/>
  <c r="H1488" i="9"/>
  <c r="G1488" i="9"/>
  <c r="F1488" i="9"/>
  <c r="E1488" i="9"/>
  <c r="D1488" i="9"/>
  <c r="C1488" i="9"/>
  <c r="B1488" i="9"/>
  <c r="Q1487" i="9"/>
  <c r="P1487" i="9"/>
  <c r="O1487" i="9"/>
  <c r="N1487" i="9"/>
  <c r="M1487" i="9"/>
  <c r="L1487" i="9"/>
  <c r="K1487" i="9"/>
  <c r="J1487" i="9"/>
  <c r="I1487" i="9"/>
  <c r="H1487" i="9"/>
  <c r="G1487" i="9"/>
  <c r="F1487" i="9"/>
  <c r="E1487" i="9"/>
  <c r="D1487" i="9"/>
  <c r="C1487" i="9"/>
  <c r="B1487" i="9"/>
  <c r="Q1486" i="9"/>
  <c r="P1486" i="9"/>
  <c r="O1486" i="9"/>
  <c r="N1486" i="9"/>
  <c r="M1486" i="9"/>
  <c r="L1486" i="9"/>
  <c r="K1486" i="9"/>
  <c r="J1486" i="9"/>
  <c r="I1486" i="9"/>
  <c r="H1486" i="9"/>
  <c r="G1486" i="9"/>
  <c r="F1486" i="9"/>
  <c r="E1486" i="9"/>
  <c r="D1486" i="9"/>
  <c r="C1486" i="9"/>
  <c r="B1486" i="9"/>
  <c r="Q1485" i="9"/>
  <c r="P1485" i="9"/>
  <c r="O1485" i="9"/>
  <c r="N1485" i="9"/>
  <c r="M1485" i="9"/>
  <c r="L1485" i="9"/>
  <c r="K1485" i="9"/>
  <c r="J1485" i="9"/>
  <c r="I1485" i="9"/>
  <c r="H1485" i="9"/>
  <c r="G1485" i="9"/>
  <c r="F1485" i="9"/>
  <c r="E1485" i="9"/>
  <c r="D1485" i="9"/>
  <c r="C1485" i="9"/>
  <c r="B1485" i="9"/>
  <c r="Q1484" i="9"/>
  <c r="P1484" i="9"/>
  <c r="O1484" i="9"/>
  <c r="N1484" i="9"/>
  <c r="M1484" i="9"/>
  <c r="L1484" i="9"/>
  <c r="K1484" i="9"/>
  <c r="J1484" i="9"/>
  <c r="I1484" i="9"/>
  <c r="H1484" i="9"/>
  <c r="G1484" i="9"/>
  <c r="F1484" i="9"/>
  <c r="E1484" i="9"/>
  <c r="D1484" i="9"/>
  <c r="C1484" i="9"/>
  <c r="B1484" i="9"/>
  <c r="Q1483" i="9"/>
  <c r="P1483" i="9"/>
  <c r="O1483" i="9"/>
  <c r="N1483" i="9"/>
  <c r="M1483" i="9"/>
  <c r="L1483" i="9"/>
  <c r="K1483" i="9"/>
  <c r="J1483" i="9"/>
  <c r="I1483" i="9"/>
  <c r="H1483" i="9"/>
  <c r="G1483" i="9"/>
  <c r="F1483" i="9"/>
  <c r="E1483" i="9"/>
  <c r="D1483" i="9"/>
  <c r="C1483" i="9"/>
  <c r="B1483" i="9"/>
  <c r="Q1482" i="9"/>
  <c r="P1482" i="9"/>
  <c r="O1482" i="9"/>
  <c r="N1482" i="9"/>
  <c r="M1482" i="9"/>
  <c r="L1482" i="9"/>
  <c r="K1482" i="9"/>
  <c r="J1482" i="9"/>
  <c r="I1482" i="9"/>
  <c r="H1482" i="9"/>
  <c r="G1482" i="9"/>
  <c r="F1482" i="9"/>
  <c r="E1482" i="9"/>
  <c r="D1482" i="9"/>
  <c r="C1482" i="9"/>
  <c r="B1482" i="9"/>
  <c r="Q1481" i="9"/>
  <c r="P1481" i="9"/>
  <c r="O1481" i="9"/>
  <c r="N1481" i="9"/>
  <c r="M1481" i="9"/>
  <c r="L1481" i="9"/>
  <c r="K1481" i="9"/>
  <c r="J1481" i="9"/>
  <c r="I1481" i="9"/>
  <c r="H1481" i="9"/>
  <c r="G1481" i="9"/>
  <c r="F1481" i="9"/>
  <c r="E1481" i="9"/>
  <c r="D1481" i="9"/>
  <c r="C1481" i="9"/>
  <c r="B1481" i="9"/>
  <c r="Q1480" i="9"/>
  <c r="P1480" i="9"/>
  <c r="O1480" i="9"/>
  <c r="N1480" i="9"/>
  <c r="M1480" i="9"/>
  <c r="L1480" i="9"/>
  <c r="K1480" i="9"/>
  <c r="J1480" i="9"/>
  <c r="I1480" i="9"/>
  <c r="H1480" i="9"/>
  <c r="G1480" i="9"/>
  <c r="F1480" i="9"/>
  <c r="E1480" i="9"/>
  <c r="D1480" i="9"/>
  <c r="C1480" i="9"/>
  <c r="B1480" i="9"/>
  <c r="Q1479" i="9"/>
  <c r="P1479" i="9"/>
  <c r="O1479" i="9"/>
  <c r="N1479" i="9"/>
  <c r="M1479" i="9"/>
  <c r="L1479" i="9"/>
  <c r="K1479" i="9"/>
  <c r="J1479" i="9"/>
  <c r="I1479" i="9"/>
  <c r="H1479" i="9"/>
  <c r="G1479" i="9"/>
  <c r="F1479" i="9"/>
  <c r="E1479" i="9"/>
  <c r="D1479" i="9"/>
  <c r="C1479" i="9"/>
  <c r="B1479" i="9"/>
  <c r="Q1478" i="9"/>
  <c r="P1478" i="9"/>
  <c r="O1478" i="9"/>
  <c r="N1478" i="9"/>
  <c r="M1478" i="9"/>
  <c r="L1478" i="9"/>
  <c r="K1478" i="9"/>
  <c r="J1478" i="9"/>
  <c r="I1478" i="9"/>
  <c r="H1478" i="9"/>
  <c r="G1478" i="9"/>
  <c r="F1478" i="9"/>
  <c r="E1478" i="9"/>
  <c r="D1478" i="9"/>
  <c r="C1478" i="9"/>
  <c r="B1478" i="9"/>
  <c r="Q1477" i="9"/>
  <c r="P1477" i="9"/>
  <c r="O1477" i="9"/>
  <c r="N1477" i="9"/>
  <c r="M1477" i="9"/>
  <c r="L1477" i="9"/>
  <c r="K1477" i="9"/>
  <c r="J1477" i="9"/>
  <c r="I1477" i="9"/>
  <c r="H1477" i="9"/>
  <c r="G1477" i="9"/>
  <c r="F1477" i="9"/>
  <c r="E1477" i="9"/>
  <c r="D1477" i="9"/>
  <c r="C1477" i="9"/>
  <c r="B1477" i="9"/>
  <c r="Q1476" i="9"/>
  <c r="P1476" i="9"/>
  <c r="O1476" i="9"/>
  <c r="N1476" i="9"/>
  <c r="M1476" i="9"/>
  <c r="L1476" i="9"/>
  <c r="K1476" i="9"/>
  <c r="J1476" i="9"/>
  <c r="I1476" i="9"/>
  <c r="H1476" i="9"/>
  <c r="G1476" i="9"/>
  <c r="F1476" i="9"/>
  <c r="E1476" i="9"/>
  <c r="D1476" i="9"/>
  <c r="C1476" i="9"/>
  <c r="B1476" i="9"/>
  <c r="Q1475" i="9"/>
  <c r="P1475" i="9"/>
  <c r="O1475" i="9"/>
  <c r="N1475" i="9"/>
  <c r="M1475" i="9"/>
  <c r="L1475" i="9"/>
  <c r="K1475" i="9"/>
  <c r="J1475" i="9"/>
  <c r="I1475" i="9"/>
  <c r="H1475" i="9"/>
  <c r="G1475" i="9"/>
  <c r="F1475" i="9"/>
  <c r="E1475" i="9"/>
  <c r="D1475" i="9"/>
  <c r="C1475" i="9"/>
  <c r="B1475" i="9"/>
  <c r="Q1474" i="9"/>
  <c r="P1474" i="9"/>
  <c r="O1474" i="9"/>
  <c r="N1474" i="9"/>
  <c r="M1474" i="9"/>
  <c r="L1474" i="9"/>
  <c r="K1474" i="9"/>
  <c r="J1474" i="9"/>
  <c r="I1474" i="9"/>
  <c r="H1474" i="9"/>
  <c r="G1474" i="9"/>
  <c r="F1474" i="9"/>
  <c r="E1474" i="9"/>
  <c r="D1474" i="9"/>
  <c r="C1474" i="9"/>
  <c r="B1474" i="9"/>
  <c r="Q1473" i="9"/>
  <c r="P1473" i="9"/>
  <c r="O1473" i="9"/>
  <c r="N1473" i="9"/>
  <c r="M1473" i="9"/>
  <c r="L1473" i="9"/>
  <c r="K1473" i="9"/>
  <c r="J1473" i="9"/>
  <c r="I1473" i="9"/>
  <c r="H1473" i="9"/>
  <c r="G1473" i="9"/>
  <c r="F1473" i="9"/>
  <c r="E1473" i="9"/>
  <c r="D1473" i="9"/>
  <c r="C1473" i="9"/>
  <c r="B1473" i="9"/>
  <c r="Q1472" i="9"/>
  <c r="P1472" i="9"/>
  <c r="O1472" i="9"/>
  <c r="N1472" i="9"/>
  <c r="M1472" i="9"/>
  <c r="L1472" i="9"/>
  <c r="K1472" i="9"/>
  <c r="J1472" i="9"/>
  <c r="I1472" i="9"/>
  <c r="H1472" i="9"/>
  <c r="G1472" i="9"/>
  <c r="F1472" i="9"/>
  <c r="E1472" i="9"/>
  <c r="D1472" i="9"/>
  <c r="C1472" i="9"/>
  <c r="B1472" i="9"/>
  <c r="Q1471" i="9"/>
  <c r="P1471" i="9"/>
  <c r="O1471" i="9"/>
  <c r="N1471" i="9"/>
  <c r="M1471" i="9"/>
  <c r="L1471" i="9"/>
  <c r="K1471" i="9"/>
  <c r="J1471" i="9"/>
  <c r="I1471" i="9"/>
  <c r="H1471" i="9"/>
  <c r="G1471" i="9"/>
  <c r="F1471" i="9"/>
  <c r="E1471" i="9"/>
  <c r="D1471" i="9"/>
  <c r="C1471" i="9"/>
  <c r="B1471" i="9"/>
  <c r="Q1470" i="9"/>
  <c r="P1470" i="9"/>
  <c r="O1470" i="9"/>
  <c r="N1470" i="9"/>
  <c r="M1470" i="9"/>
  <c r="L1470" i="9"/>
  <c r="K1470" i="9"/>
  <c r="J1470" i="9"/>
  <c r="I1470" i="9"/>
  <c r="H1470" i="9"/>
  <c r="G1470" i="9"/>
  <c r="F1470" i="9"/>
  <c r="E1470" i="9"/>
  <c r="D1470" i="9"/>
  <c r="C1470" i="9"/>
  <c r="B1470" i="9"/>
  <c r="Q1469" i="9"/>
  <c r="P1469" i="9"/>
  <c r="O1469" i="9"/>
  <c r="N1469" i="9"/>
  <c r="M1469" i="9"/>
  <c r="L1469" i="9"/>
  <c r="K1469" i="9"/>
  <c r="J1469" i="9"/>
  <c r="I1469" i="9"/>
  <c r="H1469" i="9"/>
  <c r="G1469" i="9"/>
  <c r="F1469" i="9"/>
  <c r="E1469" i="9"/>
  <c r="D1469" i="9"/>
  <c r="C1469" i="9"/>
  <c r="B1469" i="9"/>
  <c r="Q1468" i="9"/>
  <c r="P1468" i="9"/>
  <c r="O1468" i="9"/>
  <c r="N1468" i="9"/>
  <c r="M1468" i="9"/>
  <c r="L1468" i="9"/>
  <c r="K1468" i="9"/>
  <c r="J1468" i="9"/>
  <c r="I1468" i="9"/>
  <c r="H1468" i="9"/>
  <c r="G1468" i="9"/>
  <c r="F1468" i="9"/>
  <c r="E1468" i="9"/>
  <c r="D1468" i="9"/>
  <c r="C1468" i="9"/>
  <c r="B1468" i="9"/>
  <c r="Q1467" i="9"/>
  <c r="P1467" i="9"/>
  <c r="O1467" i="9"/>
  <c r="N1467" i="9"/>
  <c r="M1467" i="9"/>
  <c r="L1467" i="9"/>
  <c r="K1467" i="9"/>
  <c r="J1467" i="9"/>
  <c r="I1467" i="9"/>
  <c r="H1467" i="9"/>
  <c r="G1467" i="9"/>
  <c r="F1467" i="9"/>
  <c r="E1467" i="9"/>
  <c r="D1467" i="9"/>
  <c r="C1467" i="9"/>
  <c r="B1467" i="9"/>
  <c r="Q1466" i="9"/>
  <c r="P1466" i="9"/>
  <c r="O1466" i="9"/>
  <c r="N1466" i="9"/>
  <c r="M1466" i="9"/>
  <c r="L1466" i="9"/>
  <c r="K1466" i="9"/>
  <c r="J1466" i="9"/>
  <c r="I1466" i="9"/>
  <c r="H1466" i="9"/>
  <c r="G1466" i="9"/>
  <c r="F1466" i="9"/>
  <c r="E1466" i="9"/>
  <c r="D1466" i="9"/>
  <c r="C1466" i="9"/>
  <c r="B1466" i="9"/>
  <c r="Q1465" i="9"/>
  <c r="P1465" i="9"/>
  <c r="O1465" i="9"/>
  <c r="N1465" i="9"/>
  <c r="M1465" i="9"/>
  <c r="L1465" i="9"/>
  <c r="K1465" i="9"/>
  <c r="J1465" i="9"/>
  <c r="I1465" i="9"/>
  <c r="H1465" i="9"/>
  <c r="G1465" i="9"/>
  <c r="F1465" i="9"/>
  <c r="E1465" i="9"/>
  <c r="D1465" i="9"/>
  <c r="C1465" i="9"/>
  <c r="B1465" i="9"/>
  <c r="Q1464" i="9"/>
  <c r="P1464" i="9"/>
  <c r="O1464" i="9"/>
  <c r="N1464" i="9"/>
  <c r="M1464" i="9"/>
  <c r="L1464" i="9"/>
  <c r="K1464" i="9"/>
  <c r="J1464" i="9"/>
  <c r="I1464" i="9"/>
  <c r="H1464" i="9"/>
  <c r="G1464" i="9"/>
  <c r="F1464" i="9"/>
  <c r="E1464" i="9"/>
  <c r="D1464" i="9"/>
  <c r="C1464" i="9"/>
  <c r="B1464" i="9"/>
  <c r="Q1463" i="9"/>
  <c r="P1463" i="9"/>
  <c r="O1463" i="9"/>
  <c r="N1463" i="9"/>
  <c r="M1463" i="9"/>
  <c r="L1463" i="9"/>
  <c r="K1463" i="9"/>
  <c r="J1463" i="9"/>
  <c r="I1463" i="9"/>
  <c r="H1463" i="9"/>
  <c r="G1463" i="9"/>
  <c r="F1463" i="9"/>
  <c r="E1463" i="9"/>
  <c r="D1463" i="9"/>
  <c r="C1463" i="9"/>
  <c r="B1463" i="9"/>
  <c r="Q1462" i="9"/>
  <c r="P1462" i="9"/>
  <c r="O1462" i="9"/>
  <c r="N1462" i="9"/>
  <c r="M1462" i="9"/>
  <c r="L1462" i="9"/>
  <c r="K1462" i="9"/>
  <c r="J1462" i="9"/>
  <c r="I1462" i="9"/>
  <c r="H1462" i="9"/>
  <c r="G1462" i="9"/>
  <c r="F1462" i="9"/>
  <c r="E1462" i="9"/>
  <c r="D1462" i="9"/>
  <c r="C1462" i="9"/>
  <c r="B1462" i="9"/>
  <c r="Q1461" i="9"/>
  <c r="P1461" i="9"/>
  <c r="O1461" i="9"/>
  <c r="N1461" i="9"/>
  <c r="M1461" i="9"/>
  <c r="L1461" i="9"/>
  <c r="K1461" i="9"/>
  <c r="J1461" i="9"/>
  <c r="I1461" i="9"/>
  <c r="H1461" i="9"/>
  <c r="G1461" i="9"/>
  <c r="F1461" i="9"/>
  <c r="E1461" i="9"/>
  <c r="D1461" i="9"/>
  <c r="C1461" i="9"/>
  <c r="B1461" i="9"/>
  <c r="Q1460" i="9"/>
  <c r="P1460" i="9"/>
  <c r="O1460" i="9"/>
  <c r="N1460" i="9"/>
  <c r="M1460" i="9"/>
  <c r="L1460" i="9"/>
  <c r="K1460" i="9"/>
  <c r="J1460" i="9"/>
  <c r="I1460" i="9"/>
  <c r="H1460" i="9"/>
  <c r="G1460" i="9"/>
  <c r="F1460" i="9"/>
  <c r="E1460" i="9"/>
  <c r="D1460" i="9"/>
  <c r="C1460" i="9"/>
  <c r="B1460" i="9"/>
  <c r="Q1459" i="9"/>
  <c r="P1459" i="9"/>
  <c r="O1459" i="9"/>
  <c r="N1459" i="9"/>
  <c r="M1459" i="9"/>
  <c r="L1459" i="9"/>
  <c r="K1459" i="9"/>
  <c r="J1459" i="9"/>
  <c r="I1459" i="9"/>
  <c r="H1459" i="9"/>
  <c r="G1459" i="9"/>
  <c r="F1459" i="9"/>
  <c r="E1459" i="9"/>
  <c r="D1459" i="9"/>
  <c r="C1459" i="9"/>
  <c r="B1459" i="9"/>
  <c r="Q1458" i="9"/>
  <c r="P1458" i="9"/>
  <c r="O1458" i="9"/>
  <c r="N1458" i="9"/>
  <c r="M1458" i="9"/>
  <c r="L1458" i="9"/>
  <c r="K1458" i="9"/>
  <c r="J1458" i="9"/>
  <c r="I1458" i="9"/>
  <c r="H1458" i="9"/>
  <c r="G1458" i="9"/>
  <c r="F1458" i="9"/>
  <c r="E1458" i="9"/>
  <c r="D1458" i="9"/>
  <c r="C1458" i="9"/>
  <c r="B1458" i="9"/>
  <c r="Q1457" i="9"/>
  <c r="P1457" i="9"/>
  <c r="O1457" i="9"/>
  <c r="N1457" i="9"/>
  <c r="M1457" i="9"/>
  <c r="L1457" i="9"/>
  <c r="K1457" i="9"/>
  <c r="J1457" i="9"/>
  <c r="I1457" i="9"/>
  <c r="H1457" i="9"/>
  <c r="G1457" i="9"/>
  <c r="F1457" i="9"/>
  <c r="E1457" i="9"/>
  <c r="D1457" i="9"/>
  <c r="C1457" i="9"/>
  <c r="B1457" i="9"/>
  <c r="Q1456" i="9"/>
  <c r="P1456" i="9"/>
  <c r="O1456" i="9"/>
  <c r="N1456" i="9"/>
  <c r="M1456" i="9"/>
  <c r="L1456" i="9"/>
  <c r="K1456" i="9"/>
  <c r="J1456" i="9"/>
  <c r="I1456" i="9"/>
  <c r="H1456" i="9"/>
  <c r="G1456" i="9"/>
  <c r="F1456" i="9"/>
  <c r="E1456" i="9"/>
  <c r="D1456" i="9"/>
  <c r="C1456" i="9"/>
  <c r="B1456" i="9"/>
  <c r="Q1455" i="9"/>
  <c r="P1455" i="9"/>
  <c r="O1455" i="9"/>
  <c r="N1455" i="9"/>
  <c r="M1455" i="9"/>
  <c r="L1455" i="9"/>
  <c r="K1455" i="9"/>
  <c r="J1455" i="9"/>
  <c r="I1455" i="9"/>
  <c r="H1455" i="9"/>
  <c r="G1455" i="9"/>
  <c r="F1455" i="9"/>
  <c r="E1455" i="9"/>
  <c r="D1455" i="9"/>
  <c r="C1455" i="9"/>
  <c r="B1455" i="9"/>
  <c r="Q1454" i="9"/>
  <c r="P1454" i="9"/>
  <c r="O1454" i="9"/>
  <c r="N1454" i="9"/>
  <c r="M1454" i="9"/>
  <c r="L1454" i="9"/>
  <c r="K1454" i="9"/>
  <c r="J1454" i="9"/>
  <c r="I1454" i="9"/>
  <c r="H1454" i="9"/>
  <c r="G1454" i="9"/>
  <c r="F1454" i="9"/>
  <c r="E1454" i="9"/>
  <c r="D1454" i="9"/>
  <c r="C1454" i="9"/>
  <c r="B1454" i="9"/>
  <c r="Q1453" i="9"/>
  <c r="P1453" i="9"/>
  <c r="O1453" i="9"/>
  <c r="N1453" i="9"/>
  <c r="M1453" i="9"/>
  <c r="L1453" i="9"/>
  <c r="K1453" i="9"/>
  <c r="J1453" i="9"/>
  <c r="I1453" i="9"/>
  <c r="H1453" i="9"/>
  <c r="G1453" i="9"/>
  <c r="F1453" i="9"/>
  <c r="E1453" i="9"/>
  <c r="D1453" i="9"/>
  <c r="C1453" i="9"/>
  <c r="B1453" i="9"/>
  <c r="Q1452" i="9"/>
  <c r="P1452" i="9"/>
  <c r="O1452" i="9"/>
  <c r="N1452" i="9"/>
  <c r="M1452" i="9"/>
  <c r="L1452" i="9"/>
  <c r="K1452" i="9"/>
  <c r="J1452" i="9"/>
  <c r="I1452" i="9"/>
  <c r="H1452" i="9"/>
  <c r="G1452" i="9"/>
  <c r="F1452" i="9"/>
  <c r="E1452" i="9"/>
  <c r="D1452" i="9"/>
  <c r="C1452" i="9"/>
  <c r="B1452" i="9"/>
  <c r="Q1451" i="9"/>
  <c r="P1451" i="9"/>
  <c r="O1451" i="9"/>
  <c r="N1451" i="9"/>
  <c r="M1451" i="9"/>
  <c r="L1451" i="9"/>
  <c r="K1451" i="9"/>
  <c r="J1451" i="9"/>
  <c r="I1451" i="9"/>
  <c r="H1451" i="9"/>
  <c r="G1451" i="9"/>
  <c r="F1451" i="9"/>
  <c r="E1451" i="9"/>
  <c r="D1451" i="9"/>
  <c r="C1451" i="9"/>
  <c r="B1451" i="9"/>
  <c r="Q1450" i="9"/>
  <c r="P1450" i="9"/>
  <c r="O1450" i="9"/>
  <c r="N1450" i="9"/>
  <c r="M1450" i="9"/>
  <c r="L1450" i="9"/>
  <c r="K1450" i="9"/>
  <c r="J1450" i="9"/>
  <c r="I1450" i="9"/>
  <c r="H1450" i="9"/>
  <c r="G1450" i="9"/>
  <c r="F1450" i="9"/>
  <c r="E1450" i="9"/>
  <c r="D1450" i="9"/>
  <c r="C1450" i="9"/>
  <c r="B1450" i="9"/>
  <c r="Q1449" i="9"/>
  <c r="P1449" i="9"/>
  <c r="O1449" i="9"/>
  <c r="N1449" i="9"/>
  <c r="M1449" i="9"/>
  <c r="L1449" i="9"/>
  <c r="K1449" i="9"/>
  <c r="J1449" i="9"/>
  <c r="I1449" i="9"/>
  <c r="H1449" i="9"/>
  <c r="G1449" i="9"/>
  <c r="F1449" i="9"/>
  <c r="E1449" i="9"/>
  <c r="D1449" i="9"/>
  <c r="C1449" i="9"/>
  <c r="B1449" i="9"/>
  <c r="Q1448" i="9"/>
  <c r="P1448" i="9"/>
  <c r="O1448" i="9"/>
  <c r="N1448" i="9"/>
  <c r="M1448" i="9"/>
  <c r="L1448" i="9"/>
  <c r="K1448" i="9"/>
  <c r="J1448" i="9"/>
  <c r="I1448" i="9"/>
  <c r="H1448" i="9"/>
  <c r="G1448" i="9"/>
  <c r="F1448" i="9"/>
  <c r="E1448" i="9"/>
  <c r="D1448" i="9"/>
  <c r="C1448" i="9"/>
  <c r="B1448" i="9"/>
  <c r="Q1447" i="9"/>
  <c r="P1447" i="9"/>
  <c r="O1447" i="9"/>
  <c r="N1447" i="9"/>
  <c r="M1447" i="9"/>
  <c r="L1447" i="9"/>
  <c r="K1447" i="9"/>
  <c r="J1447" i="9"/>
  <c r="I1447" i="9"/>
  <c r="H1447" i="9"/>
  <c r="G1447" i="9"/>
  <c r="F1447" i="9"/>
  <c r="E1447" i="9"/>
  <c r="D1447" i="9"/>
  <c r="C1447" i="9"/>
  <c r="B1447" i="9"/>
  <c r="Q1446" i="9"/>
  <c r="P1446" i="9"/>
  <c r="O1446" i="9"/>
  <c r="N1446" i="9"/>
  <c r="M1446" i="9"/>
  <c r="L1446" i="9"/>
  <c r="K1446" i="9"/>
  <c r="J1446" i="9"/>
  <c r="I1446" i="9"/>
  <c r="H1446" i="9"/>
  <c r="G1446" i="9"/>
  <c r="F1446" i="9"/>
  <c r="E1446" i="9"/>
  <c r="D1446" i="9"/>
  <c r="C1446" i="9"/>
  <c r="B1446" i="9"/>
  <c r="Q1445" i="9"/>
  <c r="P1445" i="9"/>
  <c r="O1445" i="9"/>
  <c r="N1445" i="9"/>
  <c r="M1445" i="9"/>
  <c r="L1445" i="9"/>
  <c r="K1445" i="9"/>
  <c r="J1445" i="9"/>
  <c r="I1445" i="9"/>
  <c r="H1445" i="9"/>
  <c r="G1445" i="9"/>
  <c r="F1445" i="9"/>
  <c r="E1445" i="9"/>
  <c r="D1445" i="9"/>
  <c r="C1445" i="9"/>
  <c r="B1445" i="9"/>
  <c r="Q1444" i="9"/>
  <c r="P1444" i="9"/>
  <c r="O1444" i="9"/>
  <c r="N1444" i="9"/>
  <c r="M1444" i="9"/>
  <c r="L1444" i="9"/>
  <c r="K1444" i="9"/>
  <c r="J1444" i="9"/>
  <c r="I1444" i="9"/>
  <c r="H1444" i="9"/>
  <c r="G1444" i="9"/>
  <c r="F1444" i="9"/>
  <c r="E1444" i="9"/>
  <c r="D1444" i="9"/>
  <c r="C1444" i="9"/>
  <c r="B1444" i="9"/>
  <c r="Q1443" i="9"/>
  <c r="P1443" i="9"/>
  <c r="O1443" i="9"/>
  <c r="N1443" i="9"/>
  <c r="M1443" i="9"/>
  <c r="L1443" i="9"/>
  <c r="K1443" i="9"/>
  <c r="J1443" i="9"/>
  <c r="I1443" i="9"/>
  <c r="H1443" i="9"/>
  <c r="G1443" i="9"/>
  <c r="F1443" i="9"/>
  <c r="E1443" i="9"/>
  <c r="D1443" i="9"/>
  <c r="C1443" i="9"/>
  <c r="B1443" i="9"/>
  <c r="Q1442" i="9"/>
  <c r="P1442" i="9"/>
  <c r="O1442" i="9"/>
  <c r="N1442" i="9"/>
  <c r="M1442" i="9"/>
  <c r="L1442" i="9"/>
  <c r="K1442" i="9"/>
  <c r="J1442" i="9"/>
  <c r="I1442" i="9"/>
  <c r="H1442" i="9"/>
  <c r="G1442" i="9"/>
  <c r="F1442" i="9"/>
  <c r="E1442" i="9"/>
  <c r="D1442" i="9"/>
  <c r="C1442" i="9"/>
  <c r="B1442" i="9"/>
  <c r="Q1441" i="9"/>
  <c r="P1441" i="9"/>
  <c r="O1441" i="9"/>
  <c r="N1441" i="9"/>
  <c r="M1441" i="9"/>
  <c r="L1441" i="9"/>
  <c r="K1441" i="9"/>
  <c r="J1441" i="9"/>
  <c r="I1441" i="9"/>
  <c r="H1441" i="9"/>
  <c r="G1441" i="9"/>
  <c r="F1441" i="9"/>
  <c r="E1441" i="9"/>
  <c r="D1441" i="9"/>
  <c r="C1441" i="9"/>
  <c r="B1441" i="9"/>
  <c r="Q1440" i="9"/>
  <c r="P1440" i="9"/>
  <c r="O1440" i="9"/>
  <c r="N1440" i="9"/>
  <c r="M1440" i="9"/>
  <c r="L1440" i="9"/>
  <c r="K1440" i="9"/>
  <c r="J1440" i="9"/>
  <c r="I1440" i="9"/>
  <c r="H1440" i="9"/>
  <c r="G1440" i="9"/>
  <c r="F1440" i="9"/>
  <c r="E1440" i="9"/>
  <c r="D1440" i="9"/>
  <c r="C1440" i="9"/>
  <c r="B1440" i="9"/>
  <c r="Q1439" i="9"/>
  <c r="P1439" i="9"/>
  <c r="O1439" i="9"/>
  <c r="N1439" i="9"/>
  <c r="M1439" i="9"/>
  <c r="L1439" i="9"/>
  <c r="K1439" i="9"/>
  <c r="J1439" i="9"/>
  <c r="I1439" i="9"/>
  <c r="H1439" i="9"/>
  <c r="G1439" i="9"/>
  <c r="F1439" i="9"/>
  <c r="E1439" i="9"/>
  <c r="D1439" i="9"/>
  <c r="C1439" i="9"/>
  <c r="B1439" i="9"/>
  <c r="Q1438" i="9"/>
  <c r="P1438" i="9"/>
  <c r="O1438" i="9"/>
  <c r="N1438" i="9"/>
  <c r="M1438" i="9"/>
  <c r="L1438" i="9"/>
  <c r="K1438" i="9"/>
  <c r="J1438" i="9"/>
  <c r="I1438" i="9"/>
  <c r="H1438" i="9"/>
  <c r="G1438" i="9"/>
  <c r="F1438" i="9"/>
  <c r="E1438" i="9"/>
  <c r="D1438" i="9"/>
  <c r="C1438" i="9"/>
  <c r="B1438" i="9"/>
  <c r="Q1437" i="9"/>
  <c r="P1437" i="9"/>
  <c r="O1437" i="9"/>
  <c r="N1437" i="9"/>
  <c r="M1437" i="9"/>
  <c r="L1437" i="9"/>
  <c r="K1437" i="9"/>
  <c r="J1437" i="9"/>
  <c r="I1437" i="9"/>
  <c r="H1437" i="9"/>
  <c r="G1437" i="9"/>
  <c r="F1437" i="9"/>
  <c r="E1437" i="9"/>
  <c r="D1437" i="9"/>
  <c r="C1437" i="9"/>
  <c r="B1437" i="9"/>
  <c r="Q1436" i="9"/>
  <c r="P1436" i="9"/>
  <c r="O1436" i="9"/>
  <c r="N1436" i="9"/>
  <c r="M1436" i="9"/>
  <c r="L1436" i="9"/>
  <c r="K1436" i="9"/>
  <c r="J1436" i="9"/>
  <c r="I1436" i="9"/>
  <c r="H1436" i="9"/>
  <c r="G1436" i="9"/>
  <c r="F1436" i="9"/>
  <c r="E1436" i="9"/>
  <c r="D1436" i="9"/>
  <c r="C1436" i="9"/>
  <c r="B1436" i="9"/>
  <c r="Q1435" i="9"/>
  <c r="P1435" i="9"/>
  <c r="O1435" i="9"/>
  <c r="N1435" i="9"/>
  <c r="M1435" i="9"/>
  <c r="L1435" i="9"/>
  <c r="K1435" i="9"/>
  <c r="J1435" i="9"/>
  <c r="I1435" i="9"/>
  <c r="H1435" i="9"/>
  <c r="G1435" i="9"/>
  <c r="F1435" i="9"/>
  <c r="E1435" i="9"/>
  <c r="D1435" i="9"/>
  <c r="C1435" i="9"/>
  <c r="B1435" i="9"/>
  <c r="Q1434" i="9"/>
  <c r="P1434" i="9"/>
  <c r="O1434" i="9"/>
  <c r="N1434" i="9"/>
  <c r="M1434" i="9"/>
  <c r="L1434" i="9"/>
  <c r="K1434" i="9"/>
  <c r="J1434" i="9"/>
  <c r="I1434" i="9"/>
  <c r="H1434" i="9"/>
  <c r="G1434" i="9"/>
  <c r="F1434" i="9"/>
  <c r="E1434" i="9"/>
  <c r="D1434" i="9"/>
  <c r="C1434" i="9"/>
  <c r="B1434" i="9"/>
  <c r="Q1433" i="9"/>
  <c r="P1433" i="9"/>
  <c r="O1433" i="9"/>
  <c r="N1433" i="9"/>
  <c r="M1433" i="9"/>
  <c r="L1433" i="9"/>
  <c r="K1433" i="9"/>
  <c r="J1433" i="9"/>
  <c r="I1433" i="9"/>
  <c r="H1433" i="9"/>
  <c r="G1433" i="9"/>
  <c r="F1433" i="9"/>
  <c r="E1433" i="9"/>
  <c r="D1433" i="9"/>
  <c r="C1433" i="9"/>
  <c r="B1433" i="9"/>
  <c r="Q1432" i="9"/>
  <c r="P1432" i="9"/>
  <c r="O1432" i="9"/>
  <c r="N1432" i="9"/>
  <c r="M1432" i="9"/>
  <c r="L1432" i="9"/>
  <c r="K1432" i="9"/>
  <c r="J1432" i="9"/>
  <c r="I1432" i="9"/>
  <c r="H1432" i="9"/>
  <c r="G1432" i="9"/>
  <c r="F1432" i="9"/>
  <c r="E1432" i="9"/>
  <c r="D1432" i="9"/>
  <c r="C1432" i="9"/>
  <c r="B1432" i="9"/>
  <c r="Q1431" i="9"/>
  <c r="P1431" i="9"/>
  <c r="O1431" i="9"/>
  <c r="N1431" i="9"/>
  <c r="M1431" i="9"/>
  <c r="L1431" i="9"/>
  <c r="K1431" i="9"/>
  <c r="J1431" i="9"/>
  <c r="I1431" i="9"/>
  <c r="H1431" i="9"/>
  <c r="G1431" i="9"/>
  <c r="F1431" i="9"/>
  <c r="E1431" i="9"/>
  <c r="D1431" i="9"/>
  <c r="C1431" i="9"/>
  <c r="B1431" i="9"/>
  <c r="Q1430" i="9"/>
  <c r="P1430" i="9"/>
  <c r="O1430" i="9"/>
  <c r="N1430" i="9"/>
  <c r="M1430" i="9"/>
  <c r="L1430" i="9"/>
  <c r="K1430" i="9"/>
  <c r="J1430" i="9"/>
  <c r="I1430" i="9"/>
  <c r="H1430" i="9"/>
  <c r="G1430" i="9"/>
  <c r="F1430" i="9"/>
  <c r="E1430" i="9"/>
  <c r="D1430" i="9"/>
  <c r="C1430" i="9"/>
  <c r="B1430" i="9"/>
  <c r="Q1429" i="9"/>
  <c r="P1429" i="9"/>
  <c r="O1429" i="9"/>
  <c r="N1429" i="9"/>
  <c r="M1429" i="9"/>
  <c r="L1429" i="9"/>
  <c r="K1429" i="9"/>
  <c r="J1429" i="9"/>
  <c r="I1429" i="9"/>
  <c r="H1429" i="9"/>
  <c r="G1429" i="9"/>
  <c r="F1429" i="9"/>
  <c r="E1429" i="9"/>
  <c r="D1429" i="9"/>
  <c r="C1429" i="9"/>
  <c r="B1429" i="9"/>
  <c r="Q1428" i="9"/>
  <c r="P1428" i="9"/>
  <c r="O1428" i="9"/>
  <c r="N1428" i="9"/>
  <c r="M1428" i="9"/>
  <c r="L1428" i="9"/>
  <c r="K1428" i="9"/>
  <c r="J1428" i="9"/>
  <c r="I1428" i="9"/>
  <c r="H1428" i="9"/>
  <c r="G1428" i="9"/>
  <c r="F1428" i="9"/>
  <c r="E1428" i="9"/>
  <c r="D1428" i="9"/>
  <c r="C1428" i="9"/>
  <c r="B1428" i="9"/>
  <c r="Q1427" i="9"/>
  <c r="P1427" i="9"/>
  <c r="O1427" i="9"/>
  <c r="N1427" i="9"/>
  <c r="M1427" i="9"/>
  <c r="L1427" i="9"/>
  <c r="K1427" i="9"/>
  <c r="J1427" i="9"/>
  <c r="I1427" i="9"/>
  <c r="H1427" i="9"/>
  <c r="G1427" i="9"/>
  <c r="F1427" i="9"/>
  <c r="E1427" i="9"/>
  <c r="D1427" i="9"/>
  <c r="C1427" i="9"/>
  <c r="B1427" i="9"/>
  <c r="Q1426" i="9"/>
  <c r="P1426" i="9"/>
  <c r="O1426" i="9"/>
  <c r="N1426" i="9"/>
  <c r="M1426" i="9"/>
  <c r="L1426" i="9"/>
  <c r="K1426" i="9"/>
  <c r="J1426" i="9"/>
  <c r="I1426" i="9"/>
  <c r="H1426" i="9"/>
  <c r="G1426" i="9"/>
  <c r="F1426" i="9"/>
  <c r="E1426" i="9"/>
  <c r="D1426" i="9"/>
  <c r="C1426" i="9"/>
  <c r="B1426" i="9"/>
  <c r="Q1425" i="9"/>
  <c r="P1425" i="9"/>
  <c r="O1425" i="9"/>
  <c r="N1425" i="9"/>
  <c r="M1425" i="9"/>
  <c r="L1425" i="9"/>
  <c r="K1425" i="9"/>
  <c r="J1425" i="9"/>
  <c r="I1425" i="9"/>
  <c r="H1425" i="9"/>
  <c r="G1425" i="9"/>
  <c r="F1425" i="9"/>
  <c r="E1425" i="9"/>
  <c r="D1425" i="9"/>
  <c r="C1425" i="9"/>
  <c r="B1425" i="9"/>
  <c r="Q1424" i="9"/>
  <c r="P1424" i="9"/>
  <c r="O1424" i="9"/>
  <c r="N1424" i="9"/>
  <c r="M1424" i="9"/>
  <c r="L1424" i="9"/>
  <c r="K1424" i="9"/>
  <c r="J1424" i="9"/>
  <c r="I1424" i="9"/>
  <c r="H1424" i="9"/>
  <c r="G1424" i="9"/>
  <c r="F1424" i="9"/>
  <c r="E1424" i="9"/>
  <c r="D1424" i="9"/>
  <c r="C1424" i="9"/>
  <c r="B1424" i="9"/>
  <c r="Q1423" i="9"/>
  <c r="P1423" i="9"/>
  <c r="O1423" i="9"/>
  <c r="N1423" i="9"/>
  <c r="M1423" i="9"/>
  <c r="L1423" i="9"/>
  <c r="K1423" i="9"/>
  <c r="J1423" i="9"/>
  <c r="I1423" i="9"/>
  <c r="H1423" i="9"/>
  <c r="G1423" i="9"/>
  <c r="F1423" i="9"/>
  <c r="E1423" i="9"/>
  <c r="D1423" i="9"/>
  <c r="C1423" i="9"/>
  <c r="B1423" i="9"/>
  <c r="Q1422" i="9"/>
  <c r="P1422" i="9"/>
  <c r="O1422" i="9"/>
  <c r="N1422" i="9"/>
  <c r="M1422" i="9"/>
  <c r="L1422" i="9"/>
  <c r="K1422" i="9"/>
  <c r="J1422" i="9"/>
  <c r="I1422" i="9"/>
  <c r="H1422" i="9"/>
  <c r="G1422" i="9"/>
  <c r="F1422" i="9"/>
  <c r="E1422" i="9"/>
  <c r="D1422" i="9"/>
  <c r="C1422" i="9"/>
  <c r="B1422" i="9"/>
  <c r="Q1421" i="9"/>
  <c r="P1421" i="9"/>
  <c r="O1421" i="9"/>
  <c r="N1421" i="9"/>
  <c r="M1421" i="9"/>
  <c r="L1421" i="9"/>
  <c r="K1421" i="9"/>
  <c r="J1421" i="9"/>
  <c r="I1421" i="9"/>
  <c r="H1421" i="9"/>
  <c r="G1421" i="9"/>
  <c r="F1421" i="9"/>
  <c r="E1421" i="9"/>
  <c r="D1421" i="9"/>
  <c r="C1421" i="9"/>
  <c r="B1421" i="9"/>
  <c r="Q1420" i="9"/>
  <c r="P1420" i="9"/>
  <c r="O1420" i="9"/>
  <c r="N1420" i="9"/>
  <c r="M1420" i="9"/>
  <c r="L1420" i="9"/>
  <c r="K1420" i="9"/>
  <c r="J1420" i="9"/>
  <c r="I1420" i="9"/>
  <c r="H1420" i="9"/>
  <c r="G1420" i="9"/>
  <c r="F1420" i="9"/>
  <c r="E1420" i="9"/>
  <c r="D1420" i="9"/>
  <c r="C1420" i="9"/>
  <c r="B1420" i="9"/>
  <c r="Q1419" i="9"/>
  <c r="P1419" i="9"/>
  <c r="O1419" i="9"/>
  <c r="N1419" i="9"/>
  <c r="M1419" i="9"/>
  <c r="L1419" i="9"/>
  <c r="K1419" i="9"/>
  <c r="J1419" i="9"/>
  <c r="I1419" i="9"/>
  <c r="H1419" i="9"/>
  <c r="G1419" i="9"/>
  <c r="F1419" i="9"/>
  <c r="E1419" i="9"/>
  <c r="D1419" i="9"/>
  <c r="C1419" i="9"/>
  <c r="B1419" i="9"/>
  <c r="Q1418" i="9"/>
  <c r="P1418" i="9"/>
  <c r="O1418" i="9"/>
  <c r="N1418" i="9"/>
  <c r="M1418" i="9"/>
  <c r="L1418" i="9"/>
  <c r="K1418" i="9"/>
  <c r="J1418" i="9"/>
  <c r="I1418" i="9"/>
  <c r="H1418" i="9"/>
  <c r="G1418" i="9"/>
  <c r="F1418" i="9"/>
  <c r="E1418" i="9"/>
  <c r="D1418" i="9"/>
  <c r="C1418" i="9"/>
  <c r="B1418" i="9"/>
  <c r="Q1417" i="9"/>
  <c r="P1417" i="9"/>
  <c r="O1417" i="9"/>
  <c r="N1417" i="9"/>
  <c r="M1417" i="9"/>
  <c r="L1417" i="9"/>
  <c r="K1417" i="9"/>
  <c r="J1417" i="9"/>
  <c r="I1417" i="9"/>
  <c r="H1417" i="9"/>
  <c r="G1417" i="9"/>
  <c r="F1417" i="9"/>
  <c r="E1417" i="9"/>
  <c r="D1417" i="9"/>
  <c r="C1417" i="9"/>
  <c r="B1417" i="9"/>
  <c r="Q1416" i="9"/>
  <c r="P1416" i="9"/>
  <c r="O1416" i="9"/>
  <c r="N1416" i="9"/>
  <c r="M1416" i="9"/>
  <c r="L1416" i="9"/>
  <c r="K1416" i="9"/>
  <c r="J1416" i="9"/>
  <c r="I1416" i="9"/>
  <c r="H1416" i="9"/>
  <c r="G1416" i="9"/>
  <c r="F1416" i="9"/>
  <c r="E1416" i="9"/>
  <c r="D1416" i="9"/>
  <c r="C1416" i="9"/>
  <c r="B1416" i="9"/>
  <c r="Q1415" i="9"/>
  <c r="P1415" i="9"/>
  <c r="O1415" i="9"/>
  <c r="N1415" i="9"/>
  <c r="M1415" i="9"/>
  <c r="L1415" i="9"/>
  <c r="K1415" i="9"/>
  <c r="J1415" i="9"/>
  <c r="I1415" i="9"/>
  <c r="H1415" i="9"/>
  <c r="G1415" i="9"/>
  <c r="F1415" i="9"/>
  <c r="E1415" i="9"/>
  <c r="D1415" i="9"/>
  <c r="C1415" i="9"/>
  <c r="B1415" i="9"/>
  <c r="Q1414" i="9"/>
  <c r="P1414" i="9"/>
  <c r="O1414" i="9"/>
  <c r="N1414" i="9"/>
  <c r="M1414" i="9"/>
  <c r="L1414" i="9"/>
  <c r="K1414" i="9"/>
  <c r="J1414" i="9"/>
  <c r="I1414" i="9"/>
  <c r="H1414" i="9"/>
  <c r="G1414" i="9"/>
  <c r="F1414" i="9"/>
  <c r="E1414" i="9"/>
  <c r="D1414" i="9"/>
  <c r="C1414" i="9"/>
  <c r="B1414" i="9"/>
  <c r="Q1413" i="9"/>
  <c r="P1413" i="9"/>
  <c r="O1413" i="9"/>
  <c r="N1413" i="9"/>
  <c r="M1413" i="9"/>
  <c r="L1413" i="9"/>
  <c r="K1413" i="9"/>
  <c r="J1413" i="9"/>
  <c r="I1413" i="9"/>
  <c r="H1413" i="9"/>
  <c r="G1413" i="9"/>
  <c r="F1413" i="9"/>
  <c r="E1413" i="9"/>
  <c r="D1413" i="9"/>
  <c r="C1413" i="9"/>
  <c r="B1413" i="9"/>
  <c r="Q1412" i="9"/>
  <c r="P1412" i="9"/>
  <c r="O1412" i="9"/>
  <c r="N1412" i="9"/>
  <c r="M1412" i="9"/>
  <c r="L1412" i="9"/>
  <c r="K1412" i="9"/>
  <c r="J1412" i="9"/>
  <c r="I1412" i="9"/>
  <c r="H1412" i="9"/>
  <c r="G1412" i="9"/>
  <c r="F1412" i="9"/>
  <c r="E1412" i="9"/>
  <c r="D1412" i="9"/>
  <c r="C1412" i="9"/>
  <c r="B1412" i="9"/>
  <c r="Q1411" i="9"/>
  <c r="P1411" i="9"/>
  <c r="O1411" i="9"/>
  <c r="N1411" i="9"/>
  <c r="M1411" i="9"/>
  <c r="L1411" i="9"/>
  <c r="K1411" i="9"/>
  <c r="J1411" i="9"/>
  <c r="I1411" i="9"/>
  <c r="H1411" i="9"/>
  <c r="G1411" i="9"/>
  <c r="F1411" i="9"/>
  <c r="E1411" i="9"/>
  <c r="D1411" i="9"/>
  <c r="C1411" i="9"/>
  <c r="B1411" i="9"/>
  <c r="Q1410" i="9"/>
  <c r="P1410" i="9"/>
  <c r="O1410" i="9"/>
  <c r="N1410" i="9"/>
  <c r="M1410" i="9"/>
  <c r="L1410" i="9"/>
  <c r="K1410" i="9"/>
  <c r="J1410" i="9"/>
  <c r="I1410" i="9"/>
  <c r="H1410" i="9"/>
  <c r="G1410" i="9"/>
  <c r="F1410" i="9"/>
  <c r="E1410" i="9"/>
  <c r="D1410" i="9"/>
  <c r="C1410" i="9"/>
  <c r="B1410" i="9"/>
  <c r="Q1409" i="9"/>
  <c r="P1409" i="9"/>
  <c r="O1409" i="9"/>
  <c r="N1409" i="9"/>
  <c r="M1409" i="9"/>
  <c r="L1409" i="9"/>
  <c r="K1409" i="9"/>
  <c r="J1409" i="9"/>
  <c r="I1409" i="9"/>
  <c r="H1409" i="9"/>
  <c r="G1409" i="9"/>
  <c r="F1409" i="9"/>
  <c r="E1409" i="9"/>
  <c r="D1409" i="9"/>
  <c r="C1409" i="9"/>
  <c r="B1409" i="9"/>
  <c r="Q1408" i="9"/>
  <c r="P1408" i="9"/>
  <c r="O1408" i="9"/>
  <c r="N1408" i="9"/>
  <c r="M1408" i="9"/>
  <c r="L1408" i="9"/>
  <c r="K1408" i="9"/>
  <c r="J1408" i="9"/>
  <c r="I1408" i="9"/>
  <c r="H1408" i="9"/>
  <c r="G1408" i="9"/>
  <c r="F1408" i="9"/>
  <c r="E1408" i="9"/>
  <c r="D1408" i="9"/>
  <c r="C1408" i="9"/>
  <c r="B1408" i="9"/>
  <c r="Q1407" i="9"/>
  <c r="P1407" i="9"/>
  <c r="O1407" i="9"/>
  <c r="N1407" i="9"/>
  <c r="M1407" i="9"/>
  <c r="L1407" i="9"/>
  <c r="K1407" i="9"/>
  <c r="J1407" i="9"/>
  <c r="I1407" i="9"/>
  <c r="H1407" i="9"/>
  <c r="G1407" i="9"/>
  <c r="F1407" i="9"/>
  <c r="E1407" i="9"/>
  <c r="D1407" i="9"/>
  <c r="C1407" i="9"/>
  <c r="B1407" i="9"/>
  <c r="Q1406" i="9"/>
  <c r="P1406" i="9"/>
  <c r="O1406" i="9"/>
  <c r="N1406" i="9"/>
  <c r="M1406" i="9"/>
  <c r="L1406" i="9"/>
  <c r="K1406" i="9"/>
  <c r="J1406" i="9"/>
  <c r="I1406" i="9"/>
  <c r="H1406" i="9"/>
  <c r="G1406" i="9"/>
  <c r="F1406" i="9"/>
  <c r="E1406" i="9"/>
  <c r="D1406" i="9"/>
  <c r="C1406" i="9"/>
  <c r="B1406" i="9"/>
  <c r="Q1405" i="9"/>
  <c r="P1405" i="9"/>
  <c r="O1405" i="9"/>
  <c r="N1405" i="9"/>
  <c r="M1405" i="9"/>
  <c r="L1405" i="9"/>
  <c r="K1405" i="9"/>
  <c r="J1405" i="9"/>
  <c r="I1405" i="9"/>
  <c r="H1405" i="9"/>
  <c r="G1405" i="9"/>
  <c r="F1405" i="9"/>
  <c r="E1405" i="9"/>
  <c r="D1405" i="9"/>
  <c r="C1405" i="9"/>
  <c r="B1405" i="9"/>
  <c r="Q1404" i="9"/>
  <c r="P1404" i="9"/>
  <c r="O1404" i="9"/>
  <c r="N1404" i="9"/>
  <c r="M1404" i="9"/>
  <c r="L1404" i="9"/>
  <c r="K1404" i="9"/>
  <c r="J1404" i="9"/>
  <c r="I1404" i="9"/>
  <c r="H1404" i="9"/>
  <c r="G1404" i="9"/>
  <c r="F1404" i="9"/>
  <c r="E1404" i="9"/>
  <c r="D1404" i="9"/>
  <c r="C1404" i="9"/>
  <c r="B1404" i="9"/>
  <c r="Q1403" i="9"/>
  <c r="P1403" i="9"/>
  <c r="O1403" i="9"/>
  <c r="N1403" i="9"/>
  <c r="M1403" i="9"/>
  <c r="L1403" i="9"/>
  <c r="K1403" i="9"/>
  <c r="J1403" i="9"/>
  <c r="I1403" i="9"/>
  <c r="H1403" i="9"/>
  <c r="G1403" i="9"/>
  <c r="F1403" i="9"/>
  <c r="E1403" i="9"/>
  <c r="D1403" i="9"/>
  <c r="C1403" i="9"/>
  <c r="B1403" i="9"/>
  <c r="Q1402" i="9"/>
  <c r="P1402" i="9"/>
  <c r="O1402" i="9"/>
  <c r="N1402" i="9"/>
  <c r="M1402" i="9"/>
  <c r="L1402" i="9"/>
  <c r="K1402" i="9"/>
  <c r="J1402" i="9"/>
  <c r="I1402" i="9"/>
  <c r="H1402" i="9"/>
  <c r="G1402" i="9"/>
  <c r="F1402" i="9"/>
  <c r="E1402" i="9"/>
  <c r="D1402" i="9"/>
  <c r="C1402" i="9"/>
  <c r="B1402" i="9"/>
  <c r="Q1401" i="9"/>
  <c r="P1401" i="9"/>
  <c r="O1401" i="9"/>
  <c r="N1401" i="9"/>
  <c r="M1401" i="9"/>
  <c r="L1401" i="9"/>
  <c r="K1401" i="9"/>
  <c r="J1401" i="9"/>
  <c r="I1401" i="9"/>
  <c r="H1401" i="9"/>
  <c r="G1401" i="9"/>
  <c r="F1401" i="9"/>
  <c r="E1401" i="9"/>
  <c r="D1401" i="9"/>
  <c r="C1401" i="9"/>
  <c r="B1401" i="9"/>
  <c r="Q1400" i="9"/>
  <c r="P1400" i="9"/>
  <c r="O1400" i="9"/>
  <c r="N1400" i="9"/>
  <c r="M1400" i="9"/>
  <c r="L1400" i="9"/>
  <c r="K1400" i="9"/>
  <c r="J1400" i="9"/>
  <c r="I1400" i="9"/>
  <c r="H1400" i="9"/>
  <c r="G1400" i="9"/>
  <c r="F1400" i="9"/>
  <c r="E1400" i="9"/>
  <c r="D1400" i="9"/>
  <c r="C1400" i="9"/>
  <c r="B1400" i="9"/>
  <c r="Q1399" i="9"/>
  <c r="P1399" i="9"/>
  <c r="O1399" i="9"/>
  <c r="N1399" i="9"/>
  <c r="M1399" i="9"/>
  <c r="L1399" i="9"/>
  <c r="K1399" i="9"/>
  <c r="J1399" i="9"/>
  <c r="I1399" i="9"/>
  <c r="H1399" i="9"/>
  <c r="G1399" i="9"/>
  <c r="F1399" i="9"/>
  <c r="E1399" i="9"/>
  <c r="D1399" i="9"/>
  <c r="C1399" i="9"/>
  <c r="B1399" i="9"/>
  <c r="Q1398" i="9"/>
  <c r="P1398" i="9"/>
  <c r="O1398" i="9"/>
  <c r="N1398" i="9"/>
  <c r="M1398" i="9"/>
  <c r="L1398" i="9"/>
  <c r="K1398" i="9"/>
  <c r="J1398" i="9"/>
  <c r="I1398" i="9"/>
  <c r="H1398" i="9"/>
  <c r="G1398" i="9"/>
  <c r="F1398" i="9"/>
  <c r="E1398" i="9"/>
  <c r="D1398" i="9"/>
  <c r="C1398" i="9"/>
  <c r="B1398" i="9"/>
  <c r="Q1397" i="9"/>
  <c r="P1397" i="9"/>
  <c r="O1397" i="9"/>
  <c r="N1397" i="9"/>
  <c r="M1397" i="9"/>
  <c r="L1397" i="9"/>
  <c r="K1397" i="9"/>
  <c r="J1397" i="9"/>
  <c r="I1397" i="9"/>
  <c r="H1397" i="9"/>
  <c r="G1397" i="9"/>
  <c r="F1397" i="9"/>
  <c r="E1397" i="9"/>
  <c r="D1397" i="9"/>
  <c r="C1397" i="9"/>
  <c r="B1397" i="9"/>
  <c r="Q1396" i="9"/>
  <c r="P1396" i="9"/>
  <c r="O1396" i="9"/>
  <c r="N1396" i="9"/>
  <c r="M1396" i="9"/>
  <c r="L1396" i="9"/>
  <c r="K1396" i="9"/>
  <c r="J1396" i="9"/>
  <c r="I1396" i="9"/>
  <c r="H1396" i="9"/>
  <c r="G1396" i="9"/>
  <c r="F1396" i="9"/>
  <c r="E1396" i="9"/>
  <c r="D1396" i="9"/>
  <c r="C1396" i="9"/>
  <c r="B1396" i="9"/>
  <c r="Q1395" i="9"/>
  <c r="P1395" i="9"/>
  <c r="O1395" i="9"/>
  <c r="N1395" i="9"/>
  <c r="M1395" i="9"/>
  <c r="L1395" i="9"/>
  <c r="K1395" i="9"/>
  <c r="J1395" i="9"/>
  <c r="I1395" i="9"/>
  <c r="H1395" i="9"/>
  <c r="G1395" i="9"/>
  <c r="F1395" i="9"/>
  <c r="E1395" i="9"/>
  <c r="D1395" i="9"/>
  <c r="C1395" i="9"/>
  <c r="B1395" i="9"/>
  <c r="Q1394" i="9"/>
  <c r="P1394" i="9"/>
  <c r="O1394" i="9"/>
  <c r="N1394" i="9"/>
  <c r="M1394" i="9"/>
  <c r="L1394" i="9"/>
  <c r="K1394" i="9"/>
  <c r="J1394" i="9"/>
  <c r="I1394" i="9"/>
  <c r="H1394" i="9"/>
  <c r="G1394" i="9"/>
  <c r="F1394" i="9"/>
  <c r="E1394" i="9"/>
  <c r="D1394" i="9"/>
  <c r="C1394" i="9"/>
  <c r="B1394" i="9"/>
  <c r="Q1393" i="9"/>
  <c r="P1393" i="9"/>
  <c r="O1393" i="9"/>
  <c r="N1393" i="9"/>
  <c r="M1393" i="9"/>
  <c r="L1393" i="9"/>
  <c r="K1393" i="9"/>
  <c r="J1393" i="9"/>
  <c r="I1393" i="9"/>
  <c r="H1393" i="9"/>
  <c r="G1393" i="9"/>
  <c r="F1393" i="9"/>
  <c r="E1393" i="9"/>
  <c r="D1393" i="9"/>
  <c r="C1393" i="9"/>
  <c r="B1393" i="9"/>
  <c r="Q1392" i="9"/>
  <c r="P1392" i="9"/>
  <c r="O1392" i="9"/>
  <c r="N1392" i="9"/>
  <c r="M1392" i="9"/>
  <c r="L1392" i="9"/>
  <c r="K1392" i="9"/>
  <c r="J1392" i="9"/>
  <c r="I1392" i="9"/>
  <c r="H1392" i="9"/>
  <c r="G1392" i="9"/>
  <c r="F1392" i="9"/>
  <c r="E1392" i="9"/>
  <c r="D1392" i="9"/>
  <c r="C1392" i="9"/>
  <c r="B1392" i="9"/>
  <c r="Q1391" i="9"/>
  <c r="P1391" i="9"/>
  <c r="O1391" i="9"/>
  <c r="N1391" i="9"/>
  <c r="M1391" i="9"/>
  <c r="L1391" i="9"/>
  <c r="K1391" i="9"/>
  <c r="J1391" i="9"/>
  <c r="I1391" i="9"/>
  <c r="H1391" i="9"/>
  <c r="G1391" i="9"/>
  <c r="F1391" i="9"/>
  <c r="E1391" i="9"/>
  <c r="D1391" i="9"/>
  <c r="C1391" i="9"/>
  <c r="B1391" i="9"/>
  <c r="Q1390" i="9"/>
  <c r="P1390" i="9"/>
  <c r="O1390" i="9"/>
  <c r="N1390" i="9"/>
  <c r="M1390" i="9"/>
  <c r="L1390" i="9"/>
  <c r="K1390" i="9"/>
  <c r="J1390" i="9"/>
  <c r="I1390" i="9"/>
  <c r="H1390" i="9"/>
  <c r="G1390" i="9"/>
  <c r="F1390" i="9"/>
  <c r="E1390" i="9"/>
  <c r="D1390" i="9"/>
  <c r="C1390" i="9"/>
  <c r="B1390" i="9"/>
  <c r="Q1389" i="9"/>
  <c r="P1389" i="9"/>
  <c r="O1389" i="9"/>
  <c r="N1389" i="9"/>
  <c r="M1389" i="9"/>
  <c r="L1389" i="9"/>
  <c r="K1389" i="9"/>
  <c r="J1389" i="9"/>
  <c r="I1389" i="9"/>
  <c r="H1389" i="9"/>
  <c r="G1389" i="9"/>
  <c r="F1389" i="9"/>
  <c r="E1389" i="9"/>
  <c r="D1389" i="9"/>
  <c r="C1389" i="9"/>
  <c r="B1389" i="9"/>
  <c r="Q1388" i="9"/>
  <c r="P1388" i="9"/>
  <c r="O1388" i="9"/>
  <c r="N1388" i="9"/>
  <c r="M1388" i="9"/>
  <c r="L1388" i="9"/>
  <c r="K1388" i="9"/>
  <c r="J1388" i="9"/>
  <c r="I1388" i="9"/>
  <c r="H1388" i="9"/>
  <c r="G1388" i="9"/>
  <c r="F1388" i="9"/>
  <c r="E1388" i="9"/>
  <c r="D1388" i="9"/>
  <c r="C1388" i="9"/>
  <c r="B1388" i="9"/>
  <c r="Q1387" i="9"/>
  <c r="P1387" i="9"/>
  <c r="O1387" i="9"/>
  <c r="N1387" i="9"/>
  <c r="M1387" i="9"/>
  <c r="L1387" i="9"/>
  <c r="K1387" i="9"/>
  <c r="J1387" i="9"/>
  <c r="I1387" i="9"/>
  <c r="H1387" i="9"/>
  <c r="G1387" i="9"/>
  <c r="F1387" i="9"/>
  <c r="E1387" i="9"/>
  <c r="D1387" i="9"/>
  <c r="C1387" i="9"/>
  <c r="B1387" i="9"/>
  <c r="Q1386" i="9"/>
  <c r="P1386" i="9"/>
  <c r="O1386" i="9"/>
  <c r="N1386" i="9"/>
  <c r="M1386" i="9"/>
  <c r="L1386" i="9"/>
  <c r="K1386" i="9"/>
  <c r="J1386" i="9"/>
  <c r="I1386" i="9"/>
  <c r="H1386" i="9"/>
  <c r="G1386" i="9"/>
  <c r="F1386" i="9"/>
  <c r="E1386" i="9"/>
  <c r="D1386" i="9"/>
  <c r="C1386" i="9"/>
  <c r="B1386" i="9"/>
  <c r="Q1385" i="9"/>
  <c r="P1385" i="9"/>
  <c r="O1385" i="9"/>
  <c r="N1385" i="9"/>
  <c r="M1385" i="9"/>
  <c r="L1385" i="9"/>
  <c r="K1385" i="9"/>
  <c r="J1385" i="9"/>
  <c r="I1385" i="9"/>
  <c r="H1385" i="9"/>
  <c r="G1385" i="9"/>
  <c r="F1385" i="9"/>
  <c r="E1385" i="9"/>
  <c r="D1385" i="9"/>
  <c r="C1385" i="9"/>
  <c r="B1385" i="9"/>
  <c r="Q1384" i="9"/>
  <c r="P1384" i="9"/>
  <c r="O1384" i="9"/>
  <c r="N1384" i="9"/>
  <c r="M1384" i="9"/>
  <c r="L1384" i="9"/>
  <c r="K1384" i="9"/>
  <c r="J1384" i="9"/>
  <c r="I1384" i="9"/>
  <c r="H1384" i="9"/>
  <c r="G1384" i="9"/>
  <c r="F1384" i="9"/>
  <c r="E1384" i="9"/>
  <c r="D1384" i="9"/>
  <c r="C1384" i="9"/>
  <c r="B1384" i="9"/>
  <c r="Q1383" i="9"/>
  <c r="P1383" i="9"/>
  <c r="O1383" i="9"/>
  <c r="N1383" i="9"/>
  <c r="M1383" i="9"/>
  <c r="L1383" i="9"/>
  <c r="K1383" i="9"/>
  <c r="J1383" i="9"/>
  <c r="I1383" i="9"/>
  <c r="H1383" i="9"/>
  <c r="G1383" i="9"/>
  <c r="F1383" i="9"/>
  <c r="E1383" i="9"/>
  <c r="D1383" i="9"/>
  <c r="C1383" i="9"/>
  <c r="B1383" i="9"/>
  <c r="Q1382" i="9"/>
  <c r="P1382" i="9"/>
  <c r="O1382" i="9"/>
  <c r="N1382" i="9"/>
  <c r="M1382" i="9"/>
  <c r="L1382" i="9"/>
  <c r="K1382" i="9"/>
  <c r="J1382" i="9"/>
  <c r="I1382" i="9"/>
  <c r="H1382" i="9"/>
  <c r="G1382" i="9"/>
  <c r="F1382" i="9"/>
  <c r="E1382" i="9"/>
  <c r="D1382" i="9"/>
  <c r="C1382" i="9"/>
  <c r="B1382" i="9"/>
  <c r="Q1381" i="9"/>
  <c r="P1381" i="9"/>
  <c r="O1381" i="9"/>
  <c r="N1381" i="9"/>
  <c r="M1381" i="9"/>
  <c r="L1381" i="9"/>
  <c r="K1381" i="9"/>
  <c r="J1381" i="9"/>
  <c r="I1381" i="9"/>
  <c r="H1381" i="9"/>
  <c r="G1381" i="9"/>
  <c r="F1381" i="9"/>
  <c r="E1381" i="9"/>
  <c r="D1381" i="9"/>
  <c r="C1381" i="9"/>
  <c r="B1381" i="9"/>
  <c r="Q1380" i="9"/>
  <c r="P1380" i="9"/>
  <c r="O1380" i="9"/>
  <c r="N1380" i="9"/>
  <c r="M1380" i="9"/>
  <c r="L1380" i="9"/>
  <c r="K1380" i="9"/>
  <c r="J1380" i="9"/>
  <c r="I1380" i="9"/>
  <c r="H1380" i="9"/>
  <c r="G1380" i="9"/>
  <c r="F1380" i="9"/>
  <c r="E1380" i="9"/>
  <c r="D1380" i="9"/>
  <c r="C1380" i="9"/>
  <c r="B1380" i="9"/>
  <c r="Q1379" i="9"/>
  <c r="P1379" i="9"/>
  <c r="O1379" i="9"/>
  <c r="N1379" i="9"/>
  <c r="M1379" i="9"/>
  <c r="L1379" i="9"/>
  <c r="K1379" i="9"/>
  <c r="J1379" i="9"/>
  <c r="I1379" i="9"/>
  <c r="H1379" i="9"/>
  <c r="G1379" i="9"/>
  <c r="F1379" i="9"/>
  <c r="E1379" i="9"/>
  <c r="D1379" i="9"/>
  <c r="C1379" i="9"/>
  <c r="B1379" i="9"/>
  <c r="Q1378" i="9"/>
  <c r="P1378" i="9"/>
  <c r="O1378" i="9"/>
  <c r="N1378" i="9"/>
  <c r="M1378" i="9"/>
  <c r="L1378" i="9"/>
  <c r="K1378" i="9"/>
  <c r="J1378" i="9"/>
  <c r="I1378" i="9"/>
  <c r="H1378" i="9"/>
  <c r="G1378" i="9"/>
  <c r="F1378" i="9"/>
  <c r="E1378" i="9"/>
  <c r="D1378" i="9"/>
  <c r="C1378" i="9"/>
  <c r="B1378" i="9"/>
  <c r="Q1377" i="9"/>
  <c r="P1377" i="9"/>
  <c r="O1377" i="9"/>
  <c r="N1377" i="9"/>
  <c r="M1377" i="9"/>
  <c r="L1377" i="9"/>
  <c r="K1377" i="9"/>
  <c r="J1377" i="9"/>
  <c r="I1377" i="9"/>
  <c r="H1377" i="9"/>
  <c r="G1377" i="9"/>
  <c r="F1377" i="9"/>
  <c r="E1377" i="9"/>
  <c r="D1377" i="9"/>
  <c r="C1377" i="9"/>
  <c r="B1377" i="9"/>
  <c r="Q1376" i="9"/>
  <c r="P1376" i="9"/>
  <c r="O1376" i="9"/>
  <c r="N1376" i="9"/>
  <c r="M1376" i="9"/>
  <c r="L1376" i="9"/>
  <c r="K1376" i="9"/>
  <c r="J1376" i="9"/>
  <c r="I1376" i="9"/>
  <c r="H1376" i="9"/>
  <c r="G1376" i="9"/>
  <c r="F1376" i="9"/>
  <c r="E1376" i="9"/>
  <c r="D1376" i="9"/>
  <c r="C1376" i="9"/>
  <c r="B1376" i="9"/>
  <c r="Q1375" i="9"/>
  <c r="P1375" i="9"/>
  <c r="O1375" i="9"/>
  <c r="N1375" i="9"/>
  <c r="M1375" i="9"/>
  <c r="L1375" i="9"/>
  <c r="K1375" i="9"/>
  <c r="J1375" i="9"/>
  <c r="I1375" i="9"/>
  <c r="H1375" i="9"/>
  <c r="G1375" i="9"/>
  <c r="F1375" i="9"/>
  <c r="E1375" i="9"/>
  <c r="D1375" i="9"/>
  <c r="C1375" i="9"/>
  <c r="B1375" i="9"/>
  <c r="Q1374" i="9"/>
  <c r="P1374" i="9"/>
  <c r="O1374" i="9"/>
  <c r="N1374" i="9"/>
  <c r="M1374" i="9"/>
  <c r="L1374" i="9"/>
  <c r="K1374" i="9"/>
  <c r="J1374" i="9"/>
  <c r="I1374" i="9"/>
  <c r="H1374" i="9"/>
  <c r="G1374" i="9"/>
  <c r="F1374" i="9"/>
  <c r="E1374" i="9"/>
  <c r="D1374" i="9"/>
  <c r="C1374" i="9"/>
  <c r="B1374" i="9"/>
  <c r="Q1373" i="9"/>
  <c r="P1373" i="9"/>
  <c r="O1373" i="9"/>
  <c r="N1373" i="9"/>
  <c r="M1373" i="9"/>
  <c r="L1373" i="9"/>
  <c r="K1373" i="9"/>
  <c r="J1373" i="9"/>
  <c r="I1373" i="9"/>
  <c r="H1373" i="9"/>
  <c r="G1373" i="9"/>
  <c r="F1373" i="9"/>
  <c r="E1373" i="9"/>
  <c r="D1373" i="9"/>
  <c r="C1373" i="9"/>
  <c r="B1373" i="9"/>
  <c r="Q1372" i="9"/>
  <c r="P1372" i="9"/>
  <c r="O1372" i="9"/>
  <c r="N1372" i="9"/>
  <c r="M1372" i="9"/>
  <c r="L1372" i="9"/>
  <c r="K1372" i="9"/>
  <c r="J1372" i="9"/>
  <c r="I1372" i="9"/>
  <c r="H1372" i="9"/>
  <c r="G1372" i="9"/>
  <c r="F1372" i="9"/>
  <c r="E1372" i="9"/>
  <c r="D1372" i="9"/>
  <c r="C1372" i="9"/>
  <c r="B1372" i="9"/>
  <c r="Q1371" i="9"/>
  <c r="P1371" i="9"/>
  <c r="O1371" i="9"/>
  <c r="N1371" i="9"/>
  <c r="M1371" i="9"/>
  <c r="L1371" i="9"/>
  <c r="K1371" i="9"/>
  <c r="J1371" i="9"/>
  <c r="I1371" i="9"/>
  <c r="H1371" i="9"/>
  <c r="G1371" i="9"/>
  <c r="F1371" i="9"/>
  <c r="E1371" i="9"/>
  <c r="D1371" i="9"/>
  <c r="C1371" i="9"/>
  <c r="B1371" i="9"/>
  <c r="Q1370" i="9"/>
  <c r="P1370" i="9"/>
  <c r="O1370" i="9"/>
  <c r="N1370" i="9"/>
  <c r="M1370" i="9"/>
  <c r="L1370" i="9"/>
  <c r="K1370" i="9"/>
  <c r="J1370" i="9"/>
  <c r="I1370" i="9"/>
  <c r="H1370" i="9"/>
  <c r="G1370" i="9"/>
  <c r="F1370" i="9"/>
  <c r="E1370" i="9"/>
  <c r="D1370" i="9"/>
  <c r="C1370" i="9"/>
  <c r="B1370" i="9"/>
  <c r="Q1369" i="9"/>
  <c r="P1369" i="9"/>
  <c r="O1369" i="9"/>
  <c r="N1369" i="9"/>
  <c r="M1369" i="9"/>
  <c r="L1369" i="9"/>
  <c r="K1369" i="9"/>
  <c r="J1369" i="9"/>
  <c r="I1369" i="9"/>
  <c r="H1369" i="9"/>
  <c r="G1369" i="9"/>
  <c r="F1369" i="9"/>
  <c r="E1369" i="9"/>
  <c r="D1369" i="9"/>
  <c r="C1369" i="9"/>
  <c r="B1369" i="9"/>
  <c r="Q1368" i="9"/>
  <c r="P1368" i="9"/>
  <c r="O1368" i="9"/>
  <c r="N1368" i="9"/>
  <c r="M1368" i="9"/>
  <c r="L1368" i="9"/>
  <c r="K1368" i="9"/>
  <c r="J1368" i="9"/>
  <c r="I1368" i="9"/>
  <c r="H1368" i="9"/>
  <c r="G1368" i="9"/>
  <c r="F1368" i="9"/>
  <c r="E1368" i="9"/>
  <c r="D1368" i="9"/>
  <c r="C1368" i="9"/>
  <c r="B1368" i="9"/>
  <c r="Q1367" i="9"/>
  <c r="P1367" i="9"/>
  <c r="O1367" i="9"/>
  <c r="N1367" i="9"/>
  <c r="M1367" i="9"/>
  <c r="L1367" i="9"/>
  <c r="K1367" i="9"/>
  <c r="J1367" i="9"/>
  <c r="I1367" i="9"/>
  <c r="H1367" i="9"/>
  <c r="G1367" i="9"/>
  <c r="F1367" i="9"/>
  <c r="E1367" i="9"/>
  <c r="D1367" i="9"/>
  <c r="C1367" i="9"/>
  <c r="B1367" i="9"/>
  <c r="Q1366" i="9"/>
  <c r="P1366" i="9"/>
  <c r="O1366" i="9"/>
  <c r="N1366" i="9"/>
  <c r="M1366" i="9"/>
  <c r="L1366" i="9"/>
  <c r="K1366" i="9"/>
  <c r="J1366" i="9"/>
  <c r="I1366" i="9"/>
  <c r="H1366" i="9"/>
  <c r="G1366" i="9"/>
  <c r="F1366" i="9"/>
  <c r="E1366" i="9"/>
  <c r="D1366" i="9"/>
  <c r="C1366" i="9"/>
  <c r="B1366" i="9"/>
  <c r="Q1365" i="9"/>
  <c r="P1365" i="9"/>
  <c r="O1365" i="9"/>
  <c r="N1365" i="9"/>
  <c r="M1365" i="9"/>
  <c r="L1365" i="9"/>
  <c r="K1365" i="9"/>
  <c r="J1365" i="9"/>
  <c r="I1365" i="9"/>
  <c r="H1365" i="9"/>
  <c r="G1365" i="9"/>
  <c r="F1365" i="9"/>
  <c r="E1365" i="9"/>
  <c r="D1365" i="9"/>
  <c r="C1365" i="9"/>
  <c r="B1365" i="9"/>
  <c r="Q1364" i="9"/>
  <c r="P1364" i="9"/>
  <c r="O1364" i="9"/>
  <c r="N1364" i="9"/>
  <c r="M1364" i="9"/>
  <c r="L1364" i="9"/>
  <c r="K1364" i="9"/>
  <c r="J1364" i="9"/>
  <c r="I1364" i="9"/>
  <c r="H1364" i="9"/>
  <c r="G1364" i="9"/>
  <c r="F1364" i="9"/>
  <c r="E1364" i="9"/>
  <c r="D1364" i="9"/>
  <c r="C1364" i="9"/>
  <c r="B1364" i="9"/>
  <c r="Q1363" i="9"/>
  <c r="P1363" i="9"/>
  <c r="O1363" i="9"/>
  <c r="N1363" i="9"/>
  <c r="M1363" i="9"/>
  <c r="L1363" i="9"/>
  <c r="K1363" i="9"/>
  <c r="J1363" i="9"/>
  <c r="I1363" i="9"/>
  <c r="H1363" i="9"/>
  <c r="G1363" i="9"/>
  <c r="F1363" i="9"/>
  <c r="E1363" i="9"/>
  <c r="D1363" i="9"/>
  <c r="C1363" i="9"/>
  <c r="B1363" i="9"/>
  <c r="Q1362" i="9"/>
  <c r="P1362" i="9"/>
  <c r="O1362" i="9"/>
  <c r="N1362" i="9"/>
  <c r="M1362" i="9"/>
  <c r="L1362" i="9"/>
  <c r="K1362" i="9"/>
  <c r="J1362" i="9"/>
  <c r="I1362" i="9"/>
  <c r="H1362" i="9"/>
  <c r="G1362" i="9"/>
  <c r="F1362" i="9"/>
  <c r="E1362" i="9"/>
  <c r="D1362" i="9"/>
  <c r="C1362" i="9"/>
  <c r="B1362" i="9"/>
  <c r="Q1361" i="9"/>
  <c r="P1361" i="9"/>
  <c r="O1361" i="9"/>
  <c r="N1361" i="9"/>
  <c r="M1361" i="9"/>
  <c r="L1361" i="9"/>
  <c r="K1361" i="9"/>
  <c r="J1361" i="9"/>
  <c r="I1361" i="9"/>
  <c r="H1361" i="9"/>
  <c r="G1361" i="9"/>
  <c r="F1361" i="9"/>
  <c r="E1361" i="9"/>
  <c r="D1361" i="9"/>
  <c r="C1361" i="9"/>
  <c r="B1361" i="9"/>
  <c r="Q1360" i="9"/>
  <c r="P1360" i="9"/>
  <c r="O1360" i="9"/>
  <c r="N1360" i="9"/>
  <c r="M1360" i="9"/>
  <c r="L1360" i="9"/>
  <c r="K1360" i="9"/>
  <c r="J1360" i="9"/>
  <c r="I1360" i="9"/>
  <c r="H1360" i="9"/>
  <c r="G1360" i="9"/>
  <c r="F1360" i="9"/>
  <c r="E1360" i="9"/>
  <c r="D1360" i="9"/>
  <c r="C1360" i="9"/>
  <c r="B1360" i="9"/>
  <c r="Q1359" i="9"/>
  <c r="P1359" i="9"/>
  <c r="O1359" i="9"/>
  <c r="N1359" i="9"/>
  <c r="M1359" i="9"/>
  <c r="L1359" i="9"/>
  <c r="K1359" i="9"/>
  <c r="J1359" i="9"/>
  <c r="I1359" i="9"/>
  <c r="H1359" i="9"/>
  <c r="G1359" i="9"/>
  <c r="F1359" i="9"/>
  <c r="E1359" i="9"/>
  <c r="D1359" i="9"/>
  <c r="C1359" i="9"/>
  <c r="B1359" i="9"/>
  <c r="Q1358" i="9"/>
  <c r="P1358" i="9"/>
  <c r="O1358" i="9"/>
  <c r="N1358" i="9"/>
  <c r="M1358" i="9"/>
  <c r="L1358" i="9"/>
  <c r="K1358" i="9"/>
  <c r="J1358" i="9"/>
  <c r="I1358" i="9"/>
  <c r="H1358" i="9"/>
  <c r="G1358" i="9"/>
  <c r="F1358" i="9"/>
  <c r="E1358" i="9"/>
  <c r="D1358" i="9"/>
  <c r="C1358" i="9"/>
  <c r="B1358" i="9"/>
  <c r="Q1357" i="9"/>
  <c r="P1357" i="9"/>
  <c r="O1357" i="9"/>
  <c r="N1357" i="9"/>
  <c r="M1357" i="9"/>
  <c r="L1357" i="9"/>
  <c r="K1357" i="9"/>
  <c r="J1357" i="9"/>
  <c r="I1357" i="9"/>
  <c r="H1357" i="9"/>
  <c r="G1357" i="9"/>
  <c r="F1357" i="9"/>
  <c r="E1357" i="9"/>
  <c r="D1357" i="9"/>
  <c r="C1357" i="9"/>
  <c r="B1357" i="9"/>
  <c r="Q1356" i="9"/>
  <c r="P1356" i="9"/>
  <c r="O1356" i="9"/>
  <c r="N1356" i="9"/>
  <c r="M1356" i="9"/>
  <c r="L1356" i="9"/>
  <c r="K1356" i="9"/>
  <c r="J1356" i="9"/>
  <c r="I1356" i="9"/>
  <c r="H1356" i="9"/>
  <c r="G1356" i="9"/>
  <c r="F1356" i="9"/>
  <c r="E1356" i="9"/>
  <c r="D1356" i="9"/>
  <c r="C1356" i="9"/>
  <c r="B1356" i="9"/>
  <c r="Q1355" i="9"/>
  <c r="P1355" i="9"/>
  <c r="O1355" i="9"/>
  <c r="N1355" i="9"/>
  <c r="M1355" i="9"/>
  <c r="L1355" i="9"/>
  <c r="K1355" i="9"/>
  <c r="J1355" i="9"/>
  <c r="I1355" i="9"/>
  <c r="H1355" i="9"/>
  <c r="G1355" i="9"/>
  <c r="F1355" i="9"/>
  <c r="E1355" i="9"/>
  <c r="D1355" i="9"/>
  <c r="C1355" i="9"/>
  <c r="B1355" i="9"/>
  <c r="Q1354" i="9"/>
  <c r="P1354" i="9"/>
  <c r="O1354" i="9"/>
  <c r="N1354" i="9"/>
  <c r="M1354" i="9"/>
  <c r="L1354" i="9"/>
  <c r="K1354" i="9"/>
  <c r="J1354" i="9"/>
  <c r="I1354" i="9"/>
  <c r="H1354" i="9"/>
  <c r="G1354" i="9"/>
  <c r="F1354" i="9"/>
  <c r="E1354" i="9"/>
  <c r="D1354" i="9"/>
  <c r="C1354" i="9"/>
  <c r="B1354" i="9"/>
  <c r="Q1353" i="9"/>
  <c r="P1353" i="9"/>
  <c r="O1353" i="9"/>
  <c r="N1353" i="9"/>
  <c r="M1353" i="9"/>
  <c r="L1353" i="9"/>
  <c r="K1353" i="9"/>
  <c r="J1353" i="9"/>
  <c r="I1353" i="9"/>
  <c r="H1353" i="9"/>
  <c r="G1353" i="9"/>
  <c r="F1353" i="9"/>
  <c r="E1353" i="9"/>
  <c r="D1353" i="9"/>
  <c r="C1353" i="9"/>
  <c r="B1353" i="9"/>
  <c r="Q1352" i="9"/>
  <c r="P1352" i="9"/>
  <c r="O1352" i="9"/>
  <c r="N1352" i="9"/>
  <c r="M1352" i="9"/>
  <c r="L1352" i="9"/>
  <c r="K1352" i="9"/>
  <c r="J1352" i="9"/>
  <c r="I1352" i="9"/>
  <c r="H1352" i="9"/>
  <c r="G1352" i="9"/>
  <c r="F1352" i="9"/>
  <c r="E1352" i="9"/>
  <c r="D1352" i="9"/>
  <c r="C1352" i="9"/>
  <c r="B1352" i="9"/>
  <c r="Q1351" i="9"/>
  <c r="P1351" i="9"/>
  <c r="O1351" i="9"/>
  <c r="N1351" i="9"/>
  <c r="M1351" i="9"/>
  <c r="L1351" i="9"/>
  <c r="K1351" i="9"/>
  <c r="J1351" i="9"/>
  <c r="I1351" i="9"/>
  <c r="H1351" i="9"/>
  <c r="G1351" i="9"/>
  <c r="F1351" i="9"/>
  <c r="E1351" i="9"/>
  <c r="D1351" i="9"/>
  <c r="C1351" i="9"/>
  <c r="B1351" i="9"/>
  <c r="Q1350" i="9"/>
  <c r="P1350" i="9"/>
  <c r="O1350" i="9"/>
  <c r="N1350" i="9"/>
  <c r="M1350" i="9"/>
  <c r="L1350" i="9"/>
  <c r="K1350" i="9"/>
  <c r="J1350" i="9"/>
  <c r="I1350" i="9"/>
  <c r="H1350" i="9"/>
  <c r="G1350" i="9"/>
  <c r="F1350" i="9"/>
  <c r="E1350" i="9"/>
  <c r="D1350" i="9"/>
  <c r="C1350" i="9"/>
  <c r="B1350" i="9"/>
  <c r="Q1349" i="9"/>
  <c r="P1349" i="9"/>
  <c r="O1349" i="9"/>
  <c r="N1349" i="9"/>
  <c r="M1349" i="9"/>
  <c r="L1349" i="9"/>
  <c r="K1349" i="9"/>
  <c r="J1349" i="9"/>
  <c r="I1349" i="9"/>
  <c r="H1349" i="9"/>
  <c r="G1349" i="9"/>
  <c r="F1349" i="9"/>
  <c r="E1349" i="9"/>
  <c r="D1349" i="9"/>
  <c r="C1349" i="9"/>
  <c r="B1349" i="9"/>
  <c r="Q1348" i="9"/>
  <c r="P1348" i="9"/>
  <c r="O1348" i="9"/>
  <c r="N1348" i="9"/>
  <c r="M1348" i="9"/>
  <c r="L1348" i="9"/>
  <c r="K1348" i="9"/>
  <c r="J1348" i="9"/>
  <c r="I1348" i="9"/>
  <c r="H1348" i="9"/>
  <c r="G1348" i="9"/>
  <c r="F1348" i="9"/>
  <c r="E1348" i="9"/>
  <c r="D1348" i="9"/>
  <c r="C1348" i="9"/>
  <c r="B1348" i="9"/>
  <c r="Q1347" i="9"/>
  <c r="P1347" i="9"/>
  <c r="O1347" i="9"/>
  <c r="N1347" i="9"/>
  <c r="M1347" i="9"/>
  <c r="L1347" i="9"/>
  <c r="K1347" i="9"/>
  <c r="J1347" i="9"/>
  <c r="I1347" i="9"/>
  <c r="H1347" i="9"/>
  <c r="G1347" i="9"/>
  <c r="F1347" i="9"/>
  <c r="E1347" i="9"/>
  <c r="D1347" i="9"/>
  <c r="C1347" i="9"/>
  <c r="B1347" i="9"/>
  <c r="Q1346" i="9"/>
  <c r="P1346" i="9"/>
  <c r="O1346" i="9"/>
  <c r="N1346" i="9"/>
  <c r="M1346" i="9"/>
  <c r="L1346" i="9"/>
  <c r="K1346" i="9"/>
  <c r="J1346" i="9"/>
  <c r="I1346" i="9"/>
  <c r="H1346" i="9"/>
  <c r="G1346" i="9"/>
  <c r="F1346" i="9"/>
  <c r="E1346" i="9"/>
  <c r="D1346" i="9"/>
  <c r="C1346" i="9"/>
  <c r="B1346" i="9"/>
  <c r="Q1345" i="9"/>
  <c r="P1345" i="9"/>
  <c r="O1345" i="9"/>
  <c r="N1345" i="9"/>
  <c r="M1345" i="9"/>
  <c r="L1345" i="9"/>
  <c r="K1345" i="9"/>
  <c r="J1345" i="9"/>
  <c r="I1345" i="9"/>
  <c r="H1345" i="9"/>
  <c r="G1345" i="9"/>
  <c r="F1345" i="9"/>
  <c r="E1345" i="9"/>
  <c r="D1345" i="9"/>
  <c r="C1345" i="9"/>
  <c r="B1345" i="9"/>
  <c r="Q1344" i="9"/>
  <c r="P1344" i="9"/>
  <c r="O1344" i="9"/>
  <c r="N1344" i="9"/>
  <c r="M1344" i="9"/>
  <c r="L1344" i="9"/>
  <c r="K1344" i="9"/>
  <c r="J1344" i="9"/>
  <c r="I1344" i="9"/>
  <c r="H1344" i="9"/>
  <c r="G1344" i="9"/>
  <c r="F1344" i="9"/>
  <c r="E1344" i="9"/>
  <c r="D1344" i="9"/>
  <c r="C1344" i="9"/>
  <c r="B1344" i="9"/>
  <c r="Q1343" i="9"/>
  <c r="P1343" i="9"/>
  <c r="O1343" i="9"/>
  <c r="N1343" i="9"/>
  <c r="M1343" i="9"/>
  <c r="L1343" i="9"/>
  <c r="K1343" i="9"/>
  <c r="J1343" i="9"/>
  <c r="I1343" i="9"/>
  <c r="H1343" i="9"/>
  <c r="G1343" i="9"/>
  <c r="F1343" i="9"/>
  <c r="E1343" i="9"/>
  <c r="D1343" i="9"/>
  <c r="C1343" i="9"/>
  <c r="B1343" i="9"/>
  <c r="Q1342" i="9"/>
  <c r="P1342" i="9"/>
  <c r="O1342" i="9"/>
  <c r="N1342" i="9"/>
  <c r="M1342" i="9"/>
  <c r="L1342" i="9"/>
  <c r="K1342" i="9"/>
  <c r="J1342" i="9"/>
  <c r="I1342" i="9"/>
  <c r="H1342" i="9"/>
  <c r="G1342" i="9"/>
  <c r="F1342" i="9"/>
  <c r="E1342" i="9"/>
  <c r="D1342" i="9"/>
  <c r="C1342" i="9"/>
  <c r="B1342" i="9"/>
  <c r="Q1341" i="9"/>
  <c r="P1341" i="9"/>
  <c r="O1341" i="9"/>
  <c r="N1341" i="9"/>
  <c r="M1341" i="9"/>
  <c r="L1341" i="9"/>
  <c r="K1341" i="9"/>
  <c r="J1341" i="9"/>
  <c r="I1341" i="9"/>
  <c r="H1341" i="9"/>
  <c r="G1341" i="9"/>
  <c r="F1341" i="9"/>
  <c r="E1341" i="9"/>
  <c r="D1341" i="9"/>
  <c r="C1341" i="9"/>
  <c r="B1341" i="9"/>
  <c r="Q1340" i="9"/>
  <c r="P1340" i="9"/>
  <c r="O1340" i="9"/>
  <c r="N1340" i="9"/>
  <c r="M1340" i="9"/>
  <c r="L1340" i="9"/>
  <c r="K1340" i="9"/>
  <c r="J1340" i="9"/>
  <c r="I1340" i="9"/>
  <c r="H1340" i="9"/>
  <c r="G1340" i="9"/>
  <c r="F1340" i="9"/>
  <c r="E1340" i="9"/>
  <c r="D1340" i="9"/>
  <c r="C1340" i="9"/>
  <c r="B1340" i="9"/>
  <c r="Q1339" i="9"/>
  <c r="P1339" i="9"/>
  <c r="O1339" i="9"/>
  <c r="N1339" i="9"/>
  <c r="M1339" i="9"/>
  <c r="L1339" i="9"/>
  <c r="K1339" i="9"/>
  <c r="J1339" i="9"/>
  <c r="I1339" i="9"/>
  <c r="H1339" i="9"/>
  <c r="G1339" i="9"/>
  <c r="F1339" i="9"/>
  <c r="E1339" i="9"/>
  <c r="D1339" i="9"/>
  <c r="C1339" i="9"/>
  <c r="B1339" i="9"/>
  <c r="Q1338" i="9"/>
  <c r="P1338" i="9"/>
  <c r="O1338" i="9"/>
  <c r="N1338" i="9"/>
  <c r="M1338" i="9"/>
  <c r="L1338" i="9"/>
  <c r="K1338" i="9"/>
  <c r="J1338" i="9"/>
  <c r="I1338" i="9"/>
  <c r="H1338" i="9"/>
  <c r="G1338" i="9"/>
  <c r="F1338" i="9"/>
  <c r="E1338" i="9"/>
  <c r="D1338" i="9"/>
  <c r="C1338" i="9"/>
  <c r="B1338" i="9"/>
  <c r="Q1337" i="9"/>
  <c r="P1337" i="9"/>
  <c r="O1337" i="9"/>
  <c r="N1337" i="9"/>
  <c r="M1337" i="9"/>
  <c r="L1337" i="9"/>
  <c r="K1337" i="9"/>
  <c r="J1337" i="9"/>
  <c r="I1337" i="9"/>
  <c r="H1337" i="9"/>
  <c r="G1337" i="9"/>
  <c r="F1337" i="9"/>
  <c r="E1337" i="9"/>
  <c r="D1337" i="9"/>
  <c r="C1337" i="9"/>
  <c r="B1337" i="9"/>
  <c r="Q1336" i="9"/>
  <c r="P1336" i="9"/>
  <c r="O1336" i="9"/>
  <c r="N1336" i="9"/>
  <c r="M1336" i="9"/>
  <c r="L1336" i="9"/>
  <c r="K1336" i="9"/>
  <c r="J1336" i="9"/>
  <c r="I1336" i="9"/>
  <c r="H1336" i="9"/>
  <c r="G1336" i="9"/>
  <c r="F1336" i="9"/>
  <c r="E1336" i="9"/>
  <c r="D1336" i="9"/>
  <c r="C1336" i="9"/>
  <c r="B1336" i="9"/>
  <c r="Q1335" i="9"/>
  <c r="P1335" i="9"/>
  <c r="O1335" i="9"/>
  <c r="N1335" i="9"/>
  <c r="M1335" i="9"/>
  <c r="L1335" i="9"/>
  <c r="K1335" i="9"/>
  <c r="J1335" i="9"/>
  <c r="I1335" i="9"/>
  <c r="H1335" i="9"/>
  <c r="G1335" i="9"/>
  <c r="F1335" i="9"/>
  <c r="E1335" i="9"/>
  <c r="D1335" i="9"/>
  <c r="C1335" i="9"/>
  <c r="B1335" i="9"/>
  <c r="Q1334" i="9"/>
  <c r="P1334" i="9"/>
  <c r="O1334" i="9"/>
  <c r="N1334" i="9"/>
  <c r="M1334" i="9"/>
  <c r="L1334" i="9"/>
  <c r="K1334" i="9"/>
  <c r="J1334" i="9"/>
  <c r="I1334" i="9"/>
  <c r="H1334" i="9"/>
  <c r="G1334" i="9"/>
  <c r="F1334" i="9"/>
  <c r="E1334" i="9"/>
  <c r="D1334" i="9"/>
  <c r="C1334" i="9"/>
  <c r="B1334" i="9"/>
  <c r="Q1333" i="9"/>
  <c r="P1333" i="9"/>
  <c r="O1333" i="9"/>
  <c r="N1333" i="9"/>
  <c r="M1333" i="9"/>
  <c r="L1333" i="9"/>
  <c r="K1333" i="9"/>
  <c r="J1333" i="9"/>
  <c r="I1333" i="9"/>
  <c r="H1333" i="9"/>
  <c r="G1333" i="9"/>
  <c r="F1333" i="9"/>
  <c r="E1333" i="9"/>
  <c r="D1333" i="9"/>
  <c r="C1333" i="9"/>
  <c r="B1333" i="9"/>
  <c r="Q1332" i="9"/>
  <c r="P1332" i="9"/>
  <c r="O1332" i="9"/>
  <c r="N1332" i="9"/>
  <c r="M1332" i="9"/>
  <c r="L1332" i="9"/>
  <c r="K1332" i="9"/>
  <c r="J1332" i="9"/>
  <c r="I1332" i="9"/>
  <c r="H1332" i="9"/>
  <c r="G1332" i="9"/>
  <c r="F1332" i="9"/>
  <c r="E1332" i="9"/>
  <c r="D1332" i="9"/>
  <c r="C1332" i="9"/>
  <c r="B1332" i="9"/>
  <c r="Q1331" i="9"/>
  <c r="P1331" i="9"/>
  <c r="O1331" i="9"/>
  <c r="N1331" i="9"/>
  <c r="M1331" i="9"/>
  <c r="L1331" i="9"/>
  <c r="K1331" i="9"/>
  <c r="J1331" i="9"/>
  <c r="I1331" i="9"/>
  <c r="H1331" i="9"/>
  <c r="G1331" i="9"/>
  <c r="F1331" i="9"/>
  <c r="E1331" i="9"/>
  <c r="D1331" i="9"/>
  <c r="C1331" i="9"/>
  <c r="B1331" i="9"/>
  <c r="Q1330" i="9"/>
  <c r="P1330" i="9"/>
  <c r="O1330" i="9"/>
  <c r="N1330" i="9"/>
  <c r="M1330" i="9"/>
  <c r="L1330" i="9"/>
  <c r="K1330" i="9"/>
  <c r="J1330" i="9"/>
  <c r="I1330" i="9"/>
  <c r="H1330" i="9"/>
  <c r="G1330" i="9"/>
  <c r="F1330" i="9"/>
  <c r="E1330" i="9"/>
  <c r="D1330" i="9"/>
  <c r="C1330" i="9"/>
  <c r="B1330" i="9"/>
  <c r="Q1329" i="9"/>
  <c r="P1329" i="9"/>
  <c r="O1329" i="9"/>
  <c r="N1329" i="9"/>
  <c r="M1329" i="9"/>
  <c r="L1329" i="9"/>
  <c r="K1329" i="9"/>
  <c r="J1329" i="9"/>
  <c r="I1329" i="9"/>
  <c r="H1329" i="9"/>
  <c r="G1329" i="9"/>
  <c r="F1329" i="9"/>
  <c r="E1329" i="9"/>
  <c r="D1329" i="9"/>
  <c r="C1329" i="9"/>
  <c r="B1329" i="9"/>
  <c r="Q1328" i="9"/>
  <c r="P1328" i="9"/>
  <c r="O1328" i="9"/>
  <c r="N1328" i="9"/>
  <c r="M1328" i="9"/>
  <c r="L1328" i="9"/>
  <c r="K1328" i="9"/>
  <c r="J1328" i="9"/>
  <c r="I1328" i="9"/>
  <c r="H1328" i="9"/>
  <c r="G1328" i="9"/>
  <c r="F1328" i="9"/>
  <c r="E1328" i="9"/>
  <c r="D1328" i="9"/>
  <c r="C1328" i="9"/>
  <c r="B1328" i="9"/>
  <c r="Q1327" i="9"/>
  <c r="P1327" i="9"/>
  <c r="O1327" i="9"/>
  <c r="N1327" i="9"/>
  <c r="M1327" i="9"/>
  <c r="L1327" i="9"/>
  <c r="K1327" i="9"/>
  <c r="J1327" i="9"/>
  <c r="I1327" i="9"/>
  <c r="H1327" i="9"/>
  <c r="G1327" i="9"/>
  <c r="F1327" i="9"/>
  <c r="E1327" i="9"/>
  <c r="D1327" i="9"/>
  <c r="C1327" i="9"/>
  <c r="B1327" i="9"/>
  <c r="Q1326" i="9"/>
  <c r="P1326" i="9"/>
  <c r="O1326" i="9"/>
  <c r="N1326" i="9"/>
  <c r="M1326" i="9"/>
  <c r="L1326" i="9"/>
  <c r="K1326" i="9"/>
  <c r="J1326" i="9"/>
  <c r="I1326" i="9"/>
  <c r="H1326" i="9"/>
  <c r="G1326" i="9"/>
  <c r="F1326" i="9"/>
  <c r="E1326" i="9"/>
  <c r="D1326" i="9"/>
  <c r="C1326" i="9"/>
  <c r="B1326" i="9"/>
  <c r="Q1325" i="9"/>
  <c r="P1325" i="9"/>
  <c r="O1325" i="9"/>
  <c r="N1325" i="9"/>
  <c r="M1325" i="9"/>
  <c r="L1325" i="9"/>
  <c r="K1325" i="9"/>
  <c r="J1325" i="9"/>
  <c r="I1325" i="9"/>
  <c r="H1325" i="9"/>
  <c r="G1325" i="9"/>
  <c r="F1325" i="9"/>
  <c r="E1325" i="9"/>
  <c r="D1325" i="9"/>
  <c r="C1325" i="9"/>
  <c r="B1325" i="9"/>
  <c r="Q1324" i="9"/>
  <c r="P1324" i="9"/>
  <c r="O1324" i="9"/>
  <c r="N1324" i="9"/>
  <c r="M1324" i="9"/>
  <c r="L1324" i="9"/>
  <c r="K1324" i="9"/>
  <c r="J1324" i="9"/>
  <c r="I1324" i="9"/>
  <c r="H1324" i="9"/>
  <c r="G1324" i="9"/>
  <c r="F1324" i="9"/>
  <c r="E1324" i="9"/>
  <c r="D1324" i="9"/>
  <c r="C1324" i="9"/>
  <c r="B1324" i="9"/>
  <c r="Q1323" i="9"/>
  <c r="P1323" i="9"/>
  <c r="O1323" i="9"/>
  <c r="N1323" i="9"/>
  <c r="M1323" i="9"/>
  <c r="L1323" i="9"/>
  <c r="K1323" i="9"/>
  <c r="J1323" i="9"/>
  <c r="I1323" i="9"/>
  <c r="H1323" i="9"/>
  <c r="G1323" i="9"/>
  <c r="F1323" i="9"/>
  <c r="E1323" i="9"/>
  <c r="D1323" i="9"/>
  <c r="C1323" i="9"/>
  <c r="B1323" i="9"/>
  <c r="Q1322" i="9"/>
  <c r="P1322" i="9"/>
  <c r="O1322" i="9"/>
  <c r="N1322" i="9"/>
  <c r="M1322" i="9"/>
  <c r="L1322" i="9"/>
  <c r="K1322" i="9"/>
  <c r="J1322" i="9"/>
  <c r="I1322" i="9"/>
  <c r="H1322" i="9"/>
  <c r="G1322" i="9"/>
  <c r="F1322" i="9"/>
  <c r="E1322" i="9"/>
  <c r="D1322" i="9"/>
  <c r="C1322" i="9"/>
  <c r="B1322" i="9"/>
  <c r="Q1321" i="9"/>
  <c r="P1321" i="9"/>
  <c r="O1321" i="9"/>
  <c r="N1321" i="9"/>
  <c r="M1321" i="9"/>
  <c r="L1321" i="9"/>
  <c r="K1321" i="9"/>
  <c r="J1321" i="9"/>
  <c r="I1321" i="9"/>
  <c r="H1321" i="9"/>
  <c r="G1321" i="9"/>
  <c r="F1321" i="9"/>
  <c r="E1321" i="9"/>
  <c r="D1321" i="9"/>
  <c r="C1321" i="9"/>
  <c r="B1321" i="9"/>
  <c r="Q1320" i="9"/>
  <c r="P1320" i="9"/>
  <c r="O1320" i="9"/>
  <c r="N1320" i="9"/>
  <c r="M1320" i="9"/>
  <c r="L1320" i="9"/>
  <c r="K1320" i="9"/>
  <c r="J1320" i="9"/>
  <c r="I1320" i="9"/>
  <c r="H1320" i="9"/>
  <c r="G1320" i="9"/>
  <c r="F1320" i="9"/>
  <c r="E1320" i="9"/>
  <c r="D1320" i="9"/>
  <c r="C1320" i="9"/>
  <c r="B1320" i="9"/>
  <c r="Q1319" i="9"/>
  <c r="P1319" i="9"/>
  <c r="O1319" i="9"/>
  <c r="N1319" i="9"/>
  <c r="M1319" i="9"/>
  <c r="L1319" i="9"/>
  <c r="K1319" i="9"/>
  <c r="J1319" i="9"/>
  <c r="I1319" i="9"/>
  <c r="H1319" i="9"/>
  <c r="G1319" i="9"/>
  <c r="F1319" i="9"/>
  <c r="E1319" i="9"/>
  <c r="D1319" i="9"/>
  <c r="C1319" i="9"/>
  <c r="B1319" i="9"/>
  <c r="Q1318" i="9"/>
  <c r="P1318" i="9"/>
  <c r="O1318" i="9"/>
  <c r="N1318" i="9"/>
  <c r="M1318" i="9"/>
  <c r="L1318" i="9"/>
  <c r="K1318" i="9"/>
  <c r="J1318" i="9"/>
  <c r="I1318" i="9"/>
  <c r="H1318" i="9"/>
  <c r="G1318" i="9"/>
  <c r="F1318" i="9"/>
  <c r="E1318" i="9"/>
  <c r="D1318" i="9"/>
  <c r="C1318" i="9"/>
  <c r="B1318" i="9"/>
  <c r="Q1317" i="9"/>
  <c r="P1317" i="9"/>
  <c r="O1317" i="9"/>
  <c r="N1317" i="9"/>
  <c r="M1317" i="9"/>
  <c r="L1317" i="9"/>
  <c r="K1317" i="9"/>
  <c r="J1317" i="9"/>
  <c r="I1317" i="9"/>
  <c r="H1317" i="9"/>
  <c r="G1317" i="9"/>
  <c r="F1317" i="9"/>
  <c r="E1317" i="9"/>
  <c r="D1317" i="9"/>
  <c r="C1317" i="9"/>
  <c r="B1317" i="9"/>
  <c r="Q1316" i="9"/>
  <c r="P1316" i="9"/>
  <c r="O1316" i="9"/>
  <c r="N1316" i="9"/>
  <c r="M1316" i="9"/>
  <c r="L1316" i="9"/>
  <c r="K1316" i="9"/>
  <c r="J1316" i="9"/>
  <c r="I1316" i="9"/>
  <c r="H1316" i="9"/>
  <c r="G1316" i="9"/>
  <c r="F1316" i="9"/>
  <c r="E1316" i="9"/>
  <c r="D1316" i="9"/>
  <c r="C1316" i="9"/>
  <c r="B1316" i="9"/>
  <c r="Q1315" i="9"/>
  <c r="P1315" i="9"/>
  <c r="O1315" i="9"/>
  <c r="N1315" i="9"/>
  <c r="M1315" i="9"/>
  <c r="L1315" i="9"/>
  <c r="K1315" i="9"/>
  <c r="J1315" i="9"/>
  <c r="I1315" i="9"/>
  <c r="H1315" i="9"/>
  <c r="G1315" i="9"/>
  <c r="F1315" i="9"/>
  <c r="E1315" i="9"/>
  <c r="D1315" i="9"/>
  <c r="C1315" i="9"/>
  <c r="B1315" i="9"/>
  <c r="Q1314" i="9"/>
  <c r="P1314" i="9"/>
  <c r="O1314" i="9"/>
  <c r="N1314" i="9"/>
  <c r="M1314" i="9"/>
  <c r="L1314" i="9"/>
  <c r="K1314" i="9"/>
  <c r="J1314" i="9"/>
  <c r="I1314" i="9"/>
  <c r="H1314" i="9"/>
  <c r="G1314" i="9"/>
  <c r="F1314" i="9"/>
  <c r="E1314" i="9"/>
  <c r="D1314" i="9"/>
  <c r="C1314" i="9"/>
  <c r="B1314" i="9"/>
  <c r="Q1313" i="9"/>
  <c r="P1313" i="9"/>
  <c r="O1313" i="9"/>
  <c r="N1313" i="9"/>
  <c r="M1313" i="9"/>
  <c r="L1313" i="9"/>
  <c r="K1313" i="9"/>
  <c r="J1313" i="9"/>
  <c r="I1313" i="9"/>
  <c r="H1313" i="9"/>
  <c r="G1313" i="9"/>
  <c r="F1313" i="9"/>
  <c r="E1313" i="9"/>
  <c r="D1313" i="9"/>
  <c r="C1313" i="9"/>
  <c r="B1313" i="9"/>
  <c r="Q1312" i="9"/>
  <c r="P1312" i="9"/>
  <c r="O1312" i="9"/>
  <c r="N1312" i="9"/>
  <c r="M1312" i="9"/>
  <c r="L1312" i="9"/>
  <c r="K1312" i="9"/>
  <c r="J1312" i="9"/>
  <c r="I1312" i="9"/>
  <c r="H1312" i="9"/>
  <c r="G1312" i="9"/>
  <c r="F1312" i="9"/>
  <c r="E1312" i="9"/>
  <c r="D1312" i="9"/>
  <c r="C1312" i="9"/>
  <c r="B1312" i="9"/>
  <c r="Q1311" i="9"/>
  <c r="P1311" i="9"/>
  <c r="O1311" i="9"/>
  <c r="N1311" i="9"/>
  <c r="M1311" i="9"/>
  <c r="L1311" i="9"/>
  <c r="K1311" i="9"/>
  <c r="J1311" i="9"/>
  <c r="I1311" i="9"/>
  <c r="H1311" i="9"/>
  <c r="G1311" i="9"/>
  <c r="F1311" i="9"/>
  <c r="E1311" i="9"/>
  <c r="D1311" i="9"/>
  <c r="C1311" i="9"/>
  <c r="B1311" i="9"/>
  <c r="Q1310" i="9"/>
  <c r="P1310" i="9"/>
  <c r="O1310" i="9"/>
  <c r="N1310" i="9"/>
  <c r="M1310" i="9"/>
  <c r="L1310" i="9"/>
  <c r="K1310" i="9"/>
  <c r="J1310" i="9"/>
  <c r="I1310" i="9"/>
  <c r="H1310" i="9"/>
  <c r="G1310" i="9"/>
  <c r="F1310" i="9"/>
  <c r="E1310" i="9"/>
  <c r="D1310" i="9"/>
  <c r="C1310" i="9"/>
  <c r="B1310" i="9"/>
  <c r="Q1309" i="9"/>
  <c r="P1309" i="9"/>
  <c r="O1309" i="9"/>
  <c r="N1309" i="9"/>
  <c r="M1309" i="9"/>
  <c r="L1309" i="9"/>
  <c r="K1309" i="9"/>
  <c r="J1309" i="9"/>
  <c r="I1309" i="9"/>
  <c r="H1309" i="9"/>
  <c r="G1309" i="9"/>
  <c r="F1309" i="9"/>
  <c r="E1309" i="9"/>
  <c r="D1309" i="9"/>
  <c r="C1309" i="9"/>
  <c r="B1309" i="9"/>
  <c r="Q1308" i="9"/>
  <c r="P1308" i="9"/>
  <c r="O1308" i="9"/>
  <c r="N1308" i="9"/>
  <c r="M1308" i="9"/>
  <c r="L1308" i="9"/>
  <c r="K1308" i="9"/>
  <c r="J1308" i="9"/>
  <c r="I1308" i="9"/>
  <c r="H1308" i="9"/>
  <c r="G1308" i="9"/>
  <c r="F1308" i="9"/>
  <c r="E1308" i="9"/>
  <c r="D1308" i="9"/>
  <c r="C1308" i="9"/>
  <c r="B1308" i="9"/>
  <c r="Q1307" i="9"/>
  <c r="P1307" i="9"/>
  <c r="O1307" i="9"/>
  <c r="N1307" i="9"/>
  <c r="M1307" i="9"/>
  <c r="L1307" i="9"/>
  <c r="K1307" i="9"/>
  <c r="J1307" i="9"/>
  <c r="I1307" i="9"/>
  <c r="H1307" i="9"/>
  <c r="G1307" i="9"/>
  <c r="F1307" i="9"/>
  <c r="E1307" i="9"/>
  <c r="D1307" i="9"/>
  <c r="C1307" i="9"/>
  <c r="B1307" i="9"/>
  <c r="Q1306" i="9"/>
  <c r="P1306" i="9"/>
  <c r="O1306" i="9"/>
  <c r="N1306" i="9"/>
  <c r="M1306" i="9"/>
  <c r="L1306" i="9"/>
  <c r="K1306" i="9"/>
  <c r="J1306" i="9"/>
  <c r="I1306" i="9"/>
  <c r="H1306" i="9"/>
  <c r="G1306" i="9"/>
  <c r="F1306" i="9"/>
  <c r="E1306" i="9"/>
  <c r="D1306" i="9"/>
  <c r="C1306" i="9"/>
  <c r="B1306" i="9"/>
  <c r="Q1305" i="9"/>
  <c r="P1305" i="9"/>
  <c r="O1305" i="9"/>
  <c r="N1305" i="9"/>
  <c r="M1305" i="9"/>
  <c r="L1305" i="9"/>
  <c r="K1305" i="9"/>
  <c r="J1305" i="9"/>
  <c r="I1305" i="9"/>
  <c r="H1305" i="9"/>
  <c r="G1305" i="9"/>
  <c r="F1305" i="9"/>
  <c r="E1305" i="9"/>
  <c r="D1305" i="9"/>
  <c r="C1305" i="9"/>
  <c r="B1305" i="9"/>
  <c r="Q1304" i="9"/>
  <c r="P1304" i="9"/>
  <c r="O1304" i="9"/>
  <c r="N1304" i="9"/>
  <c r="M1304" i="9"/>
  <c r="L1304" i="9"/>
  <c r="K1304" i="9"/>
  <c r="J1304" i="9"/>
  <c r="I1304" i="9"/>
  <c r="H1304" i="9"/>
  <c r="G1304" i="9"/>
  <c r="F1304" i="9"/>
  <c r="E1304" i="9"/>
  <c r="D1304" i="9"/>
  <c r="C1304" i="9"/>
  <c r="B1304" i="9"/>
  <c r="Q1303" i="9"/>
  <c r="P1303" i="9"/>
  <c r="O1303" i="9"/>
  <c r="N1303" i="9"/>
  <c r="M1303" i="9"/>
  <c r="L1303" i="9"/>
  <c r="K1303" i="9"/>
  <c r="J1303" i="9"/>
  <c r="I1303" i="9"/>
  <c r="H1303" i="9"/>
  <c r="G1303" i="9"/>
  <c r="F1303" i="9"/>
  <c r="E1303" i="9"/>
  <c r="D1303" i="9"/>
  <c r="C1303" i="9"/>
  <c r="B1303" i="9"/>
  <c r="Q1302" i="9"/>
  <c r="P1302" i="9"/>
  <c r="O1302" i="9"/>
  <c r="N1302" i="9"/>
  <c r="M1302" i="9"/>
  <c r="L1302" i="9"/>
  <c r="K1302" i="9"/>
  <c r="J1302" i="9"/>
  <c r="I1302" i="9"/>
  <c r="H1302" i="9"/>
  <c r="G1302" i="9"/>
  <c r="F1302" i="9"/>
  <c r="E1302" i="9"/>
  <c r="D1302" i="9"/>
  <c r="C1302" i="9"/>
  <c r="B1302" i="9"/>
  <c r="Q1301" i="9"/>
  <c r="P1301" i="9"/>
  <c r="O1301" i="9"/>
  <c r="N1301" i="9"/>
  <c r="M1301" i="9"/>
  <c r="L1301" i="9"/>
  <c r="K1301" i="9"/>
  <c r="J1301" i="9"/>
  <c r="I1301" i="9"/>
  <c r="H1301" i="9"/>
  <c r="G1301" i="9"/>
  <c r="F1301" i="9"/>
  <c r="E1301" i="9"/>
  <c r="D1301" i="9"/>
  <c r="C1301" i="9"/>
  <c r="B1301" i="9"/>
  <c r="Q1300" i="9"/>
  <c r="P1300" i="9"/>
  <c r="O1300" i="9"/>
  <c r="N1300" i="9"/>
  <c r="M1300" i="9"/>
  <c r="L1300" i="9"/>
  <c r="K1300" i="9"/>
  <c r="J1300" i="9"/>
  <c r="I1300" i="9"/>
  <c r="H1300" i="9"/>
  <c r="G1300" i="9"/>
  <c r="F1300" i="9"/>
  <c r="E1300" i="9"/>
  <c r="D1300" i="9"/>
  <c r="C1300" i="9"/>
  <c r="B1300" i="9"/>
  <c r="Q1299" i="9"/>
  <c r="P1299" i="9"/>
  <c r="O1299" i="9"/>
  <c r="N1299" i="9"/>
  <c r="M1299" i="9"/>
  <c r="L1299" i="9"/>
  <c r="K1299" i="9"/>
  <c r="J1299" i="9"/>
  <c r="I1299" i="9"/>
  <c r="H1299" i="9"/>
  <c r="G1299" i="9"/>
  <c r="F1299" i="9"/>
  <c r="E1299" i="9"/>
  <c r="D1299" i="9"/>
  <c r="C1299" i="9"/>
  <c r="B1299" i="9"/>
  <c r="Q1298" i="9"/>
  <c r="P1298" i="9"/>
  <c r="O1298" i="9"/>
  <c r="N1298" i="9"/>
  <c r="M1298" i="9"/>
  <c r="L1298" i="9"/>
  <c r="K1298" i="9"/>
  <c r="J1298" i="9"/>
  <c r="I1298" i="9"/>
  <c r="H1298" i="9"/>
  <c r="G1298" i="9"/>
  <c r="F1298" i="9"/>
  <c r="E1298" i="9"/>
  <c r="D1298" i="9"/>
  <c r="C1298" i="9"/>
  <c r="B1298" i="9"/>
  <c r="Q1297" i="9"/>
  <c r="P1297" i="9"/>
  <c r="O1297" i="9"/>
  <c r="N1297" i="9"/>
  <c r="M1297" i="9"/>
  <c r="L1297" i="9"/>
  <c r="K1297" i="9"/>
  <c r="J1297" i="9"/>
  <c r="I1297" i="9"/>
  <c r="H1297" i="9"/>
  <c r="G1297" i="9"/>
  <c r="F1297" i="9"/>
  <c r="E1297" i="9"/>
  <c r="D1297" i="9"/>
  <c r="C1297" i="9"/>
  <c r="B1297" i="9"/>
  <c r="Q1296" i="9"/>
  <c r="P1296" i="9"/>
  <c r="O1296" i="9"/>
  <c r="N1296" i="9"/>
  <c r="M1296" i="9"/>
  <c r="L1296" i="9"/>
  <c r="K1296" i="9"/>
  <c r="J1296" i="9"/>
  <c r="I1296" i="9"/>
  <c r="H1296" i="9"/>
  <c r="G1296" i="9"/>
  <c r="F1296" i="9"/>
  <c r="E1296" i="9"/>
  <c r="D1296" i="9"/>
  <c r="C1296" i="9"/>
  <c r="B1296" i="9"/>
  <c r="Q1295" i="9"/>
  <c r="P1295" i="9"/>
  <c r="O1295" i="9"/>
  <c r="N1295" i="9"/>
  <c r="M1295" i="9"/>
  <c r="L1295" i="9"/>
  <c r="K1295" i="9"/>
  <c r="J1295" i="9"/>
  <c r="I1295" i="9"/>
  <c r="H1295" i="9"/>
  <c r="G1295" i="9"/>
  <c r="F1295" i="9"/>
  <c r="E1295" i="9"/>
  <c r="D1295" i="9"/>
  <c r="C1295" i="9"/>
  <c r="B1295" i="9"/>
  <c r="Q1294" i="9"/>
  <c r="P1294" i="9"/>
  <c r="O1294" i="9"/>
  <c r="N1294" i="9"/>
  <c r="M1294" i="9"/>
  <c r="L1294" i="9"/>
  <c r="K1294" i="9"/>
  <c r="J1294" i="9"/>
  <c r="I1294" i="9"/>
  <c r="H1294" i="9"/>
  <c r="G1294" i="9"/>
  <c r="F1294" i="9"/>
  <c r="E1294" i="9"/>
  <c r="D1294" i="9"/>
  <c r="C1294" i="9"/>
  <c r="B1294" i="9"/>
  <c r="Q1293" i="9"/>
  <c r="P1293" i="9"/>
  <c r="O1293" i="9"/>
  <c r="N1293" i="9"/>
  <c r="M1293" i="9"/>
  <c r="L1293" i="9"/>
  <c r="K1293" i="9"/>
  <c r="J1293" i="9"/>
  <c r="I1293" i="9"/>
  <c r="H1293" i="9"/>
  <c r="G1293" i="9"/>
  <c r="F1293" i="9"/>
  <c r="E1293" i="9"/>
  <c r="D1293" i="9"/>
  <c r="C1293" i="9"/>
  <c r="B1293" i="9"/>
  <c r="Q1292" i="9"/>
  <c r="P1292" i="9"/>
  <c r="O1292" i="9"/>
  <c r="N1292" i="9"/>
  <c r="M1292" i="9"/>
  <c r="L1292" i="9"/>
  <c r="K1292" i="9"/>
  <c r="J1292" i="9"/>
  <c r="I1292" i="9"/>
  <c r="H1292" i="9"/>
  <c r="G1292" i="9"/>
  <c r="F1292" i="9"/>
  <c r="E1292" i="9"/>
  <c r="D1292" i="9"/>
  <c r="C1292" i="9"/>
  <c r="B1292" i="9"/>
  <c r="Q1291" i="9"/>
  <c r="P1291" i="9"/>
  <c r="O1291" i="9"/>
  <c r="N1291" i="9"/>
  <c r="M1291" i="9"/>
  <c r="L1291" i="9"/>
  <c r="K1291" i="9"/>
  <c r="J1291" i="9"/>
  <c r="I1291" i="9"/>
  <c r="H1291" i="9"/>
  <c r="G1291" i="9"/>
  <c r="F1291" i="9"/>
  <c r="E1291" i="9"/>
  <c r="D1291" i="9"/>
  <c r="C1291" i="9"/>
  <c r="B1291" i="9"/>
  <c r="Q1290" i="9"/>
  <c r="P1290" i="9"/>
  <c r="O1290" i="9"/>
  <c r="N1290" i="9"/>
  <c r="M1290" i="9"/>
  <c r="L1290" i="9"/>
  <c r="K1290" i="9"/>
  <c r="J1290" i="9"/>
  <c r="I1290" i="9"/>
  <c r="H1290" i="9"/>
  <c r="G1290" i="9"/>
  <c r="F1290" i="9"/>
  <c r="E1290" i="9"/>
  <c r="D1290" i="9"/>
  <c r="C1290" i="9"/>
  <c r="B1290" i="9"/>
  <c r="Q1289" i="9"/>
  <c r="P1289" i="9"/>
  <c r="O1289" i="9"/>
  <c r="N1289" i="9"/>
  <c r="M1289" i="9"/>
  <c r="L1289" i="9"/>
  <c r="K1289" i="9"/>
  <c r="J1289" i="9"/>
  <c r="I1289" i="9"/>
  <c r="H1289" i="9"/>
  <c r="G1289" i="9"/>
  <c r="F1289" i="9"/>
  <c r="E1289" i="9"/>
  <c r="D1289" i="9"/>
  <c r="C1289" i="9"/>
  <c r="B1289" i="9"/>
  <c r="Q1288" i="9"/>
  <c r="P1288" i="9"/>
  <c r="O1288" i="9"/>
  <c r="N1288" i="9"/>
  <c r="M1288" i="9"/>
  <c r="L1288" i="9"/>
  <c r="K1288" i="9"/>
  <c r="J1288" i="9"/>
  <c r="I1288" i="9"/>
  <c r="H1288" i="9"/>
  <c r="G1288" i="9"/>
  <c r="F1288" i="9"/>
  <c r="E1288" i="9"/>
  <c r="D1288" i="9"/>
  <c r="C1288" i="9"/>
  <c r="B1288" i="9"/>
  <c r="Q1287" i="9"/>
  <c r="P1287" i="9"/>
  <c r="O1287" i="9"/>
  <c r="N1287" i="9"/>
  <c r="M1287" i="9"/>
  <c r="L1287" i="9"/>
  <c r="K1287" i="9"/>
  <c r="J1287" i="9"/>
  <c r="I1287" i="9"/>
  <c r="H1287" i="9"/>
  <c r="G1287" i="9"/>
  <c r="F1287" i="9"/>
  <c r="E1287" i="9"/>
  <c r="D1287" i="9"/>
  <c r="C1287" i="9"/>
  <c r="B1287" i="9"/>
  <c r="Q1286" i="9"/>
  <c r="P1286" i="9"/>
  <c r="O1286" i="9"/>
  <c r="N1286" i="9"/>
  <c r="M1286" i="9"/>
  <c r="L1286" i="9"/>
  <c r="K1286" i="9"/>
  <c r="J1286" i="9"/>
  <c r="I1286" i="9"/>
  <c r="H1286" i="9"/>
  <c r="G1286" i="9"/>
  <c r="F1286" i="9"/>
  <c r="E1286" i="9"/>
  <c r="D1286" i="9"/>
  <c r="C1286" i="9"/>
  <c r="B1286" i="9"/>
  <c r="Q1285" i="9"/>
  <c r="P1285" i="9"/>
  <c r="O1285" i="9"/>
  <c r="N1285" i="9"/>
  <c r="M1285" i="9"/>
  <c r="L1285" i="9"/>
  <c r="K1285" i="9"/>
  <c r="J1285" i="9"/>
  <c r="I1285" i="9"/>
  <c r="H1285" i="9"/>
  <c r="G1285" i="9"/>
  <c r="F1285" i="9"/>
  <c r="E1285" i="9"/>
  <c r="D1285" i="9"/>
  <c r="C1285" i="9"/>
  <c r="B1285" i="9"/>
  <c r="Q1284" i="9"/>
  <c r="P1284" i="9"/>
  <c r="O1284" i="9"/>
  <c r="N1284" i="9"/>
  <c r="M1284" i="9"/>
  <c r="L1284" i="9"/>
  <c r="K1284" i="9"/>
  <c r="J1284" i="9"/>
  <c r="I1284" i="9"/>
  <c r="H1284" i="9"/>
  <c r="G1284" i="9"/>
  <c r="F1284" i="9"/>
  <c r="E1284" i="9"/>
  <c r="D1284" i="9"/>
  <c r="C1284" i="9"/>
  <c r="B1284" i="9"/>
  <c r="Q1283" i="9"/>
  <c r="P1283" i="9"/>
  <c r="O1283" i="9"/>
  <c r="N1283" i="9"/>
  <c r="M1283" i="9"/>
  <c r="L1283" i="9"/>
  <c r="K1283" i="9"/>
  <c r="J1283" i="9"/>
  <c r="I1283" i="9"/>
  <c r="H1283" i="9"/>
  <c r="G1283" i="9"/>
  <c r="F1283" i="9"/>
  <c r="E1283" i="9"/>
  <c r="D1283" i="9"/>
  <c r="C1283" i="9"/>
  <c r="B1283" i="9"/>
  <c r="Q1282" i="9"/>
  <c r="P1282" i="9"/>
  <c r="O1282" i="9"/>
  <c r="N1282" i="9"/>
  <c r="M1282" i="9"/>
  <c r="L1282" i="9"/>
  <c r="K1282" i="9"/>
  <c r="J1282" i="9"/>
  <c r="I1282" i="9"/>
  <c r="H1282" i="9"/>
  <c r="G1282" i="9"/>
  <c r="F1282" i="9"/>
  <c r="E1282" i="9"/>
  <c r="D1282" i="9"/>
  <c r="C1282" i="9"/>
  <c r="B1282" i="9"/>
  <c r="Q1281" i="9"/>
  <c r="P1281" i="9"/>
  <c r="O1281" i="9"/>
  <c r="N1281" i="9"/>
  <c r="M1281" i="9"/>
  <c r="L1281" i="9"/>
  <c r="K1281" i="9"/>
  <c r="J1281" i="9"/>
  <c r="I1281" i="9"/>
  <c r="H1281" i="9"/>
  <c r="G1281" i="9"/>
  <c r="F1281" i="9"/>
  <c r="E1281" i="9"/>
  <c r="D1281" i="9"/>
  <c r="C1281" i="9"/>
  <c r="B1281" i="9"/>
  <c r="Q1280" i="9"/>
  <c r="P1280" i="9"/>
  <c r="O1280" i="9"/>
  <c r="N1280" i="9"/>
  <c r="M1280" i="9"/>
  <c r="L1280" i="9"/>
  <c r="K1280" i="9"/>
  <c r="J1280" i="9"/>
  <c r="I1280" i="9"/>
  <c r="H1280" i="9"/>
  <c r="G1280" i="9"/>
  <c r="F1280" i="9"/>
  <c r="E1280" i="9"/>
  <c r="D1280" i="9"/>
  <c r="C1280" i="9"/>
  <c r="B1280" i="9"/>
  <c r="Q1279" i="9"/>
  <c r="P1279" i="9"/>
  <c r="O1279" i="9"/>
  <c r="N1279" i="9"/>
  <c r="M1279" i="9"/>
  <c r="L1279" i="9"/>
  <c r="K1279" i="9"/>
  <c r="J1279" i="9"/>
  <c r="I1279" i="9"/>
  <c r="H1279" i="9"/>
  <c r="G1279" i="9"/>
  <c r="F1279" i="9"/>
  <c r="E1279" i="9"/>
  <c r="D1279" i="9"/>
  <c r="C1279" i="9"/>
  <c r="B1279" i="9"/>
  <c r="Q1278" i="9"/>
  <c r="P1278" i="9"/>
  <c r="O1278" i="9"/>
  <c r="N1278" i="9"/>
  <c r="M1278" i="9"/>
  <c r="L1278" i="9"/>
  <c r="K1278" i="9"/>
  <c r="J1278" i="9"/>
  <c r="I1278" i="9"/>
  <c r="H1278" i="9"/>
  <c r="G1278" i="9"/>
  <c r="F1278" i="9"/>
  <c r="E1278" i="9"/>
  <c r="D1278" i="9"/>
  <c r="C1278" i="9"/>
  <c r="B1278" i="9"/>
  <c r="Q1277" i="9"/>
  <c r="P1277" i="9"/>
  <c r="O1277" i="9"/>
  <c r="N1277" i="9"/>
  <c r="M1277" i="9"/>
  <c r="L1277" i="9"/>
  <c r="K1277" i="9"/>
  <c r="J1277" i="9"/>
  <c r="I1277" i="9"/>
  <c r="H1277" i="9"/>
  <c r="G1277" i="9"/>
  <c r="F1277" i="9"/>
  <c r="E1277" i="9"/>
  <c r="D1277" i="9"/>
  <c r="C1277" i="9"/>
  <c r="B1277" i="9"/>
  <c r="Q1276" i="9"/>
  <c r="P1276" i="9"/>
  <c r="O1276" i="9"/>
  <c r="N1276" i="9"/>
  <c r="M1276" i="9"/>
  <c r="L1276" i="9"/>
  <c r="K1276" i="9"/>
  <c r="J1276" i="9"/>
  <c r="I1276" i="9"/>
  <c r="H1276" i="9"/>
  <c r="G1276" i="9"/>
  <c r="F1276" i="9"/>
  <c r="E1276" i="9"/>
  <c r="D1276" i="9"/>
  <c r="C1276" i="9"/>
  <c r="B1276" i="9"/>
  <c r="Q1275" i="9"/>
  <c r="P1275" i="9"/>
  <c r="O1275" i="9"/>
  <c r="N1275" i="9"/>
  <c r="M1275" i="9"/>
  <c r="L1275" i="9"/>
  <c r="K1275" i="9"/>
  <c r="J1275" i="9"/>
  <c r="I1275" i="9"/>
  <c r="H1275" i="9"/>
  <c r="G1275" i="9"/>
  <c r="F1275" i="9"/>
  <c r="E1275" i="9"/>
  <c r="D1275" i="9"/>
  <c r="C1275" i="9"/>
  <c r="B1275" i="9"/>
  <c r="Q1274" i="9"/>
  <c r="P1274" i="9"/>
  <c r="O1274" i="9"/>
  <c r="N1274" i="9"/>
  <c r="M1274" i="9"/>
  <c r="L1274" i="9"/>
  <c r="K1274" i="9"/>
  <c r="J1274" i="9"/>
  <c r="I1274" i="9"/>
  <c r="H1274" i="9"/>
  <c r="G1274" i="9"/>
  <c r="F1274" i="9"/>
  <c r="E1274" i="9"/>
  <c r="D1274" i="9"/>
  <c r="C1274" i="9"/>
  <c r="B1274" i="9"/>
  <c r="Q1273" i="9"/>
  <c r="P1273" i="9"/>
  <c r="O1273" i="9"/>
  <c r="N1273" i="9"/>
  <c r="M1273" i="9"/>
  <c r="L1273" i="9"/>
  <c r="K1273" i="9"/>
  <c r="J1273" i="9"/>
  <c r="I1273" i="9"/>
  <c r="H1273" i="9"/>
  <c r="G1273" i="9"/>
  <c r="F1273" i="9"/>
  <c r="E1273" i="9"/>
  <c r="D1273" i="9"/>
  <c r="C1273" i="9"/>
  <c r="B1273" i="9"/>
  <c r="Q1272" i="9"/>
  <c r="P1272" i="9"/>
  <c r="O1272" i="9"/>
  <c r="N1272" i="9"/>
  <c r="M1272" i="9"/>
  <c r="L1272" i="9"/>
  <c r="K1272" i="9"/>
  <c r="J1272" i="9"/>
  <c r="I1272" i="9"/>
  <c r="H1272" i="9"/>
  <c r="G1272" i="9"/>
  <c r="F1272" i="9"/>
  <c r="E1272" i="9"/>
  <c r="D1272" i="9"/>
  <c r="C1272" i="9"/>
  <c r="B1272" i="9"/>
  <c r="Q1271" i="9"/>
  <c r="P1271" i="9"/>
  <c r="O1271" i="9"/>
  <c r="N1271" i="9"/>
  <c r="M1271" i="9"/>
  <c r="L1271" i="9"/>
  <c r="K1271" i="9"/>
  <c r="J1271" i="9"/>
  <c r="I1271" i="9"/>
  <c r="H1271" i="9"/>
  <c r="G1271" i="9"/>
  <c r="F1271" i="9"/>
  <c r="E1271" i="9"/>
  <c r="D1271" i="9"/>
  <c r="C1271" i="9"/>
  <c r="B1271" i="9"/>
  <c r="Q1270" i="9"/>
  <c r="P1270" i="9"/>
  <c r="O1270" i="9"/>
  <c r="N1270" i="9"/>
  <c r="M1270" i="9"/>
  <c r="L1270" i="9"/>
  <c r="K1270" i="9"/>
  <c r="J1270" i="9"/>
  <c r="I1270" i="9"/>
  <c r="H1270" i="9"/>
  <c r="G1270" i="9"/>
  <c r="F1270" i="9"/>
  <c r="E1270" i="9"/>
  <c r="D1270" i="9"/>
  <c r="C1270" i="9"/>
  <c r="B1270" i="9"/>
  <c r="Q1269" i="9"/>
  <c r="P1269" i="9"/>
  <c r="O1269" i="9"/>
  <c r="N1269" i="9"/>
  <c r="M1269" i="9"/>
  <c r="L1269" i="9"/>
  <c r="K1269" i="9"/>
  <c r="J1269" i="9"/>
  <c r="I1269" i="9"/>
  <c r="H1269" i="9"/>
  <c r="G1269" i="9"/>
  <c r="F1269" i="9"/>
  <c r="E1269" i="9"/>
  <c r="D1269" i="9"/>
  <c r="C1269" i="9"/>
  <c r="B1269" i="9"/>
  <c r="Q1268" i="9"/>
  <c r="P1268" i="9"/>
  <c r="O1268" i="9"/>
  <c r="N1268" i="9"/>
  <c r="M1268" i="9"/>
  <c r="L1268" i="9"/>
  <c r="K1268" i="9"/>
  <c r="J1268" i="9"/>
  <c r="I1268" i="9"/>
  <c r="H1268" i="9"/>
  <c r="G1268" i="9"/>
  <c r="F1268" i="9"/>
  <c r="E1268" i="9"/>
  <c r="D1268" i="9"/>
  <c r="C1268" i="9"/>
  <c r="B1268" i="9"/>
  <c r="Q1267" i="9"/>
  <c r="P1267" i="9"/>
  <c r="O1267" i="9"/>
  <c r="N1267" i="9"/>
  <c r="M1267" i="9"/>
  <c r="L1267" i="9"/>
  <c r="K1267" i="9"/>
  <c r="J1267" i="9"/>
  <c r="I1267" i="9"/>
  <c r="H1267" i="9"/>
  <c r="G1267" i="9"/>
  <c r="F1267" i="9"/>
  <c r="E1267" i="9"/>
  <c r="D1267" i="9"/>
  <c r="C1267" i="9"/>
  <c r="B1267" i="9"/>
  <c r="Q1266" i="9"/>
  <c r="P1266" i="9"/>
  <c r="O1266" i="9"/>
  <c r="N1266" i="9"/>
  <c r="M1266" i="9"/>
  <c r="L1266" i="9"/>
  <c r="K1266" i="9"/>
  <c r="J1266" i="9"/>
  <c r="I1266" i="9"/>
  <c r="H1266" i="9"/>
  <c r="G1266" i="9"/>
  <c r="F1266" i="9"/>
  <c r="E1266" i="9"/>
  <c r="D1266" i="9"/>
  <c r="C1266" i="9"/>
  <c r="B1266" i="9"/>
  <c r="Q1265" i="9"/>
  <c r="P1265" i="9"/>
  <c r="O1265" i="9"/>
  <c r="N1265" i="9"/>
  <c r="M1265" i="9"/>
  <c r="L1265" i="9"/>
  <c r="K1265" i="9"/>
  <c r="J1265" i="9"/>
  <c r="I1265" i="9"/>
  <c r="H1265" i="9"/>
  <c r="G1265" i="9"/>
  <c r="F1265" i="9"/>
  <c r="E1265" i="9"/>
  <c r="D1265" i="9"/>
  <c r="C1265" i="9"/>
  <c r="B1265" i="9"/>
  <c r="Q1264" i="9"/>
  <c r="P1264" i="9"/>
  <c r="O1264" i="9"/>
  <c r="N1264" i="9"/>
  <c r="M1264" i="9"/>
  <c r="L1264" i="9"/>
  <c r="K1264" i="9"/>
  <c r="J1264" i="9"/>
  <c r="I1264" i="9"/>
  <c r="H1264" i="9"/>
  <c r="G1264" i="9"/>
  <c r="F1264" i="9"/>
  <c r="E1264" i="9"/>
  <c r="D1264" i="9"/>
  <c r="C1264" i="9"/>
  <c r="B1264" i="9"/>
  <c r="Q1263" i="9"/>
  <c r="P1263" i="9"/>
  <c r="O1263" i="9"/>
  <c r="N1263" i="9"/>
  <c r="M1263" i="9"/>
  <c r="L1263" i="9"/>
  <c r="K1263" i="9"/>
  <c r="J1263" i="9"/>
  <c r="I1263" i="9"/>
  <c r="H1263" i="9"/>
  <c r="G1263" i="9"/>
  <c r="F1263" i="9"/>
  <c r="E1263" i="9"/>
  <c r="D1263" i="9"/>
  <c r="C1263" i="9"/>
  <c r="B1263" i="9"/>
  <c r="Q1262" i="9"/>
  <c r="P1262" i="9"/>
  <c r="O1262" i="9"/>
  <c r="N1262" i="9"/>
  <c r="M1262" i="9"/>
  <c r="L1262" i="9"/>
  <c r="K1262" i="9"/>
  <c r="J1262" i="9"/>
  <c r="I1262" i="9"/>
  <c r="H1262" i="9"/>
  <c r="G1262" i="9"/>
  <c r="F1262" i="9"/>
  <c r="E1262" i="9"/>
  <c r="D1262" i="9"/>
  <c r="C1262" i="9"/>
  <c r="B1262" i="9"/>
  <c r="Q1261" i="9"/>
  <c r="P1261" i="9"/>
  <c r="O1261" i="9"/>
  <c r="N1261" i="9"/>
  <c r="M1261" i="9"/>
  <c r="L1261" i="9"/>
  <c r="K1261" i="9"/>
  <c r="J1261" i="9"/>
  <c r="I1261" i="9"/>
  <c r="H1261" i="9"/>
  <c r="G1261" i="9"/>
  <c r="F1261" i="9"/>
  <c r="E1261" i="9"/>
  <c r="D1261" i="9"/>
  <c r="C1261" i="9"/>
  <c r="B1261" i="9"/>
  <c r="Q1260" i="9"/>
  <c r="P1260" i="9"/>
  <c r="O1260" i="9"/>
  <c r="N1260" i="9"/>
  <c r="M1260" i="9"/>
  <c r="L1260" i="9"/>
  <c r="K1260" i="9"/>
  <c r="J1260" i="9"/>
  <c r="I1260" i="9"/>
  <c r="H1260" i="9"/>
  <c r="G1260" i="9"/>
  <c r="F1260" i="9"/>
  <c r="E1260" i="9"/>
  <c r="D1260" i="9"/>
  <c r="C1260" i="9"/>
  <c r="B1260" i="9"/>
  <c r="Q1259" i="9"/>
  <c r="P1259" i="9"/>
  <c r="O1259" i="9"/>
  <c r="N1259" i="9"/>
  <c r="M1259" i="9"/>
  <c r="L1259" i="9"/>
  <c r="K1259" i="9"/>
  <c r="J1259" i="9"/>
  <c r="I1259" i="9"/>
  <c r="H1259" i="9"/>
  <c r="G1259" i="9"/>
  <c r="F1259" i="9"/>
  <c r="E1259" i="9"/>
  <c r="D1259" i="9"/>
  <c r="C1259" i="9"/>
  <c r="B1259" i="9"/>
  <c r="Q1258" i="9"/>
  <c r="P1258" i="9"/>
  <c r="O1258" i="9"/>
  <c r="N1258" i="9"/>
  <c r="M1258" i="9"/>
  <c r="L1258" i="9"/>
  <c r="K1258" i="9"/>
  <c r="J1258" i="9"/>
  <c r="I1258" i="9"/>
  <c r="H1258" i="9"/>
  <c r="G1258" i="9"/>
  <c r="F1258" i="9"/>
  <c r="E1258" i="9"/>
  <c r="D1258" i="9"/>
  <c r="C1258" i="9"/>
  <c r="B1258" i="9"/>
  <c r="Q1257" i="9"/>
  <c r="P1257" i="9"/>
  <c r="O1257" i="9"/>
  <c r="N1257" i="9"/>
  <c r="M1257" i="9"/>
  <c r="L1257" i="9"/>
  <c r="K1257" i="9"/>
  <c r="J1257" i="9"/>
  <c r="I1257" i="9"/>
  <c r="H1257" i="9"/>
  <c r="G1257" i="9"/>
  <c r="F1257" i="9"/>
  <c r="E1257" i="9"/>
  <c r="D1257" i="9"/>
  <c r="C1257" i="9"/>
  <c r="B1257" i="9"/>
  <c r="Q1256" i="9"/>
  <c r="P1256" i="9"/>
  <c r="O1256" i="9"/>
  <c r="N1256" i="9"/>
  <c r="M1256" i="9"/>
  <c r="L1256" i="9"/>
  <c r="K1256" i="9"/>
  <c r="J1256" i="9"/>
  <c r="I1256" i="9"/>
  <c r="H1256" i="9"/>
  <c r="G1256" i="9"/>
  <c r="F1256" i="9"/>
  <c r="E1256" i="9"/>
  <c r="D1256" i="9"/>
  <c r="C1256" i="9"/>
  <c r="B1256" i="9"/>
  <c r="Q1255" i="9"/>
  <c r="P1255" i="9"/>
  <c r="O1255" i="9"/>
  <c r="N1255" i="9"/>
  <c r="M1255" i="9"/>
  <c r="L1255" i="9"/>
  <c r="K1255" i="9"/>
  <c r="J1255" i="9"/>
  <c r="I1255" i="9"/>
  <c r="H1255" i="9"/>
  <c r="G1255" i="9"/>
  <c r="F1255" i="9"/>
  <c r="E1255" i="9"/>
  <c r="D1255" i="9"/>
  <c r="C1255" i="9"/>
  <c r="B1255" i="9"/>
  <c r="Q1254" i="9"/>
  <c r="P1254" i="9"/>
  <c r="O1254" i="9"/>
  <c r="N1254" i="9"/>
  <c r="M1254" i="9"/>
  <c r="L1254" i="9"/>
  <c r="K1254" i="9"/>
  <c r="J1254" i="9"/>
  <c r="I1254" i="9"/>
  <c r="H1254" i="9"/>
  <c r="G1254" i="9"/>
  <c r="F1254" i="9"/>
  <c r="E1254" i="9"/>
  <c r="D1254" i="9"/>
  <c r="C1254" i="9"/>
  <c r="B1254" i="9"/>
  <c r="Q1253" i="9"/>
  <c r="P1253" i="9"/>
  <c r="O1253" i="9"/>
  <c r="N1253" i="9"/>
  <c r="M1253" i="9"/>
  <c r="L1253" i="9"/>
  <c r="K1253" i="9"/>
  <c r="J1253" i="9"/>
  <c r="I1253" i="9"/>
  <c r="H1253" i="9"/>
  <c r="G1253" i="9"/>
  <c r="F1253" i="9"/>
  <c r="E1253" i="9"/>
  <c r="D1253" i="9"/>
  <c r="C1253" i="9"/>
  <c r="B1253" i="9"/>
  <c r="Q1252" i="9"/>
  <c r="P1252" i="9"/>
  <c r="O1252" i="9"/>
  <c r="N1252" i="9"/>
  <c r="M1252" i="9"/>
  <c r="L1252" i="9"/>
  <c r="K1252" i="9"/>
  <c r="J1252" i="9"/>
  <c r="I1252" i="9"/>
  <c r="H1252" i="9"/>
  <c r="G1252" i="9"/>
  <c r="F1252" i="9"/>
  <c r="E1252" i="9"/>
  <c r="D1252" i="9"/>
  <c r="C1252" i="9"/>
  <c r="B1252" i="9"/>
  <c r="Q1251" i="9"/>
  <c r="P1251" i="9"/>
  <c r="O1251" i="9"/>
  <c r="N1251" i="9"/>
  <c r="M1251" i="9"/>
  <c r="L1251" i="9"/>
  <c r="K1251" i="9"/>
  <c r="J1251" i="9"/>
  <c r="I1251" i="9"/>
  <c r="H1251" i="9"/>
  <c r="G1251" i="9"/>
  <c r="F1251" i="9"/>
  <c r="E1251" i="9"/>
  <c r="D1251" i="9"/>
  <c r="C1251" i="9"/>
  <c r="B1251" i="9"/>
  <c r="Q1250" i="9"/>
  <c r="P1250" i="9"/>
  <c r="O1250" i="9"/>
  <c r="N1250" i="9"/>
  <c r="M1250" i="9"/>
  <c r="L1250" i="9"/>
  <c r="K1250" i="9"/>
  <c r="J1250" i="9"/>
  <c r="I1250" i="9"/>
  <c r="H1250" i="9"/>
  <c r="G1250" i="9"/>
  <c r="F1250" i="9"/>
  <c r="E1250" i="9"/>
  <c r="D1250" i="9"/>
  <c r="C1250" i="9"/>
  <c r="B1250" i="9"/>
  <c r="Q1249" i="9"/>
  <c r="P1249" i="9"/>
  <c r="O1249" i="9"/>
  <c r="N1249" i="9"/>
  <c r="M1249" i="9"/>
  <c r="L1249" i="9"/>
  <c r="K1249" i="9"/>
  <c r="J1249" i="9"/>
  <c r="I1249" i="9"/>
  <c r="H1249" i="9"/>
  <c r="G1249" i="9"/>
  <c r="F1249" i="9"/>
  <c r="E1249" i="9"/>
  <c r="D1249" i="9"/>
  <c r="C1249" i="9"/>
  <c r="B1249" i="9"/>
  <c r="Q1248" i="9"/>
  <c r="P1248" i="9"/>
  <c r="O1248" i="9"/>
  <c r="N1248" i="9"/>
  <c r="M1248" i="9"/>
  <c r="L1248" i="9"/>
  <c r="K1248" i="9"/>
  <c r="J1248" i="9"/>
  <c r="I1248" i="9"/>
  <c r="H1248" i="9"/>
  <c r="G1248" i="9"/>
  <c r="F1248" i="9"/>
  <c r="E1248" i="9"/>
  <c r="D1248" i="9"/>
  <c r="C1248" i="9"/>
  <c r="B1248" i="9"/>
  <c r="Q1247" i="9"/>
  <c r="P1247" i="9"/>
  <c r="O1247" i="9"/>
  <c r="N1247" i="9"/>
  <c r="M1247" i="9"/>
  <c r="L1247" i="9"/>
  <c r="K1247" i="9"/>
  <c r="J1247" i="9"/>
  <c r="I1247" i="9"/>
  <c r="H1247" i="9"/>
  <c r="G1247" i="9"/>
  <c r="F1247" i="9"/>
  <c r="E1247" i="9"/>
  <c r="D1247" i="9"/>
  <c r="C1247" i="9"/>
  <c r="B1247" i="9"/>
  <c r="Q1246" i="9"/>
  <c r="P1246" i="9"/>
  <c r="O1246" i="9"/>
  <c r="N1246" i="9"/>
  <c r="M1246" i="9"/>
  <c r="L1246" i="9"/>
  <c r="K1246" i="9"/>
  <c r="J1246" i="9"/>
  <c r="I1246" i="9"/>
  <c r="H1246" i="9"/>
  <c r="G1246" i="9"/>
  <c r="F1246" i="9"/>
  <c r="E1246" i="9"/>
  <c r="D1246" i="9"/>
  <c r="C1246" i="9"/>
  <c r="B1246" i="9"/>
  <c r="Q1245" i="9"/>
  <c r="P1245" i="9"/>
  <c r="O1245" i="9"/>
  <c r="N1245" i="9"/>
  <c r="M1245" i="9"/>
  <c r="L1245" i="9"/>
  <c r="K1245" i="9"/>
  <c r="J1245" i="9"/>
  <c r="I1245" i="9"/>
  <c r="H1245" i="9"/>
  <c r="G1245" i="9"/>
  <c r="F1245" i="9"/>
  <c r="E1245" i="9"/>
  <c r="D1245" i="9"/>
  <c r="C1245" i="9"/>
  <c r="B1245" i="9"/>
  <c r="Q1244" i="9"/>
  <c r="P1244" i="9"/>
  <c r="O1244" i="9"/>
  <c r="N1244" i="9"/>
  <c r="M1244" i="9"/>
  <c r="L1244" i="9"/>
  <c r="K1244" i="9"/>
  <c r="J1244" i="9"/>
  <c r="I1244" i="9"/>
  <c r="H1244" i="9"/>
  <c r="G1244" i="9"/>
  <c r="F1244" i="9"/>
  <c r="E1244" i="9"/>
  <c r="D1244" i="9"/>
  <c r="C1244" i="9"/>
  <c r="B1244" i="9"/>
  <c r="Q1243" i="9"/>
  <c r="P1243" i="9"/>
  <c r="O1243" i="9"/>
  <c r="N1243" i="9"/>
  <c r="M1243" i="9"/>
  <c r="L1243" i="9"/>
  <c r="K1243" i="9"/>
  <c r="J1243" i="9"/>
  <c r="I1243" i="9"/>
  <c r="H1243" i="9"/>
  <c r="G1243" i="9"/>
  <c r="F1243" i="9"/>
  <c r="E1243" i="9"/>
  <c r="D1243" i="9"/>
  <c r="C1243" i="9"/>
  <c r="B1243" i="9"/>
  <c r="Q1242" i="9"/>
  <c r="P1242" i="9"/>
  <c r="O1242" i="9"/>
  <c r="N1242" i="9"/>
  <c r="M1242" i="9"/>
  <c r="L1242" i="9"/>
  <c r="K1242" i="9"/>
  <c r="J1242" i="9"/>
  <c r="I1242" i="9"/>
  <c r="H1242" i="9"/>
  <c r="G1242" i="9"/>
  <c r="F1242" i="9"/>
  <c r="E1242" i="9"/>
  <c r="D1242" i="9"/>
  <c r="C1242" i="9"/>
  <c r="B1242" i="9"/>
  <c r="Q1241" i="9"/>
  <c r="P1241" i="9"/>
  <c r="O1241" i="9"/>
  <c r="N1241" i="9"/>
  <c r="M1241" i="9"/>
  <c r="L1241" i="9"/>
  <c r="K1241" i="9"/>
  <c r="J1241" i="9"/>
  <c r="I1241" i="9"/>
  <c r="H1241" i="9"/>
  <c r="G1241" i="9"/>
  <c r="F1241" i="9"/>
  <c r="E1241" i="9"/>
  <c r="D1241" i="9"/>
  <c r="C1241" i="9"/>
  <c r="B1241" i="9"/>
  <c r="Q1240" i="9"/>
  <c r="P1240" i="9"/>
  <c r="O1240" i="9"/>
  <c r="N1240" i="9"/>
  <c r="M1240" i="9"/>
  <c r="L1240" i="9"/>
  <c r="K1240" i="9"/>
  <c r="J1240" i="9"/>
  <c r="I1240" i="9"/>
  <c r="H1240" i="9"/>
  <c r="G1240" i="9"/>
  <c r="F1240" i="9"/>
  <c r="E1240" i="9"/>
  <c r="D1240" i="9"/>
  <c r="C1240" i="9"/>
  <c r="B1240" i="9"/>
  <c r="Q1239" i="9"/>
  <c r="P1239" i="9"/>
  <c r="O1239" i="9"/>
  <c r="N1239" i="9"/>
  <c r="M1239" i="9"/>
  <c r="L1239" i="9"/>
  <c r="K1239" i="9"/>
  <c r="J1239" i="9"/>
  <c r="I1239" i="9"/>
  <c r="H1239" i="9"/>
  <c r="G1239" i="9"/>
  <c r="F1239" i="9"/>
  <c r="E1239" i="9"/>
  <c r="D1239" i="9"/>
  <c r="C1239" i="9"/>
  <c r="B1239" i="9"/>
  <c r="Q1238" i="9"/>
  <c r="P1238" i="9"/>
  <c r="O1238" i="9"/>
  <c r="N1238" i="9"/>
  <c r="M1238" i="9"/>
  <c r="L1238" i="9"/>
  <c r="K1238" i="9"/>
  <c r="J1238" i="9"/>
  <c r="I1238" i="9"/>
  <c r="H1238" i="9"/>
  <c r="G1238" i="9"/>
  <c r="F1238" i="9"/>
  <c r="E1238" i="9"/>
  <c r="D1238" i="9"/>
  <c r="C1238" i="9"/>
  <c r="B1238" i="9"/>
  <c r="Q1237" i="9"/>
  <c r="P1237" i="9"/>
  <c r="O1237" i="9"/>
  <c r="N1237" i="9"/>
  <c r="M1237" i="9"/>
  <c r="L1237" i="9"/>
  <c r="K1237" i="9"/>
  <c r="J1237" i="9"/>
  <c r="I1237" i="9"/>
  <c r="H1237" i="9"/>
  <c r="G1237" i="9"/>
  <c r="F1237" i="9"/>
  <c r="E1237" i="9"/>
  <c r="D1237" i="9"/>
  <c r="C1237" i="9"/>
  <c r="B1237" i="9"/>
  <c r="Q1236" i="9"/>
  <c r="P1236" i="9"/>
  <c r="O1236" i="9"/>
  <c r="N1236" i="9"/>
  <c r="M1236" i="9"/>
  <c r="L1236" i="9"/>
  <c r="K1236" i="9"/>
  <c r="J1236" i="9"/>
  <c r="I1236" i="9"/>
  <c r="H1236" i="9"/>
  <c r="G1236" i="9"/>
  <c r="F1236" i="9"/>
  <c r="E1236" i="9"/>
  <c r="D1236" i="9"/>
  <c r="C1236" i="9"/>
  <c r="B1236" i="9"/>
  <c r="Q1235" i="9"/>
  <c r="P1235" i="9"/>
  <c r="O1235" i="9"/>
  <c r="N1235" i="9"/>
  <c r="M1235" i="9"/>
  <c r="L1235" i="9"/>
  <c r="K1235" i="9"/>
  <c r="J1235" i="9"/>
  <c r="I1235" i="9"/>
  <c r="H1235" i="9"/>
  <c r="G1235" i="9"/>
  <c r="F1235" i="9"/>
  <c r="E1235" i="9"/>
  <c r="D1235" i="9"/>
  <c r="C1235" i="9"/>
  <c r="B1235" i="9"/>
  <c r="Q1234" i="9"/>
  <c r="P1234" i="9"/>
  <c r="O1234" i="9"/>
  <c r="N1234" i="9"/>
  <c r="M1234" i="9"/>
  <c r="L1234" i="9"/>
  <c r="K1234" i="9"/>
  <c r="J1234" i="9"/>
  <c r="I1234" i="9"/>
  <c r="H1234" i="9"/>
  <c r="G1234" i="9"/>
  <c r="F1234" i="9"/>
  <c r="E1234" i="9"/>
  <c r="D1234" i="9"/>
  <c r="C1234" i="9"/>
  <c r="B1234" i="9"/>
  <c r="Q1233" i="9"/>
  <c r="P1233" i="9"/>
  <c r="O1233" i="9"/>
  <c r="N1233" i="9"/>
  <c r="M1233" i="9"/>
  <c r="L1233" i="9"/>
  <c r="K1233" i="9"/>
  <c r="J1233" i="9"/>
  <c r="I1233" i="9"/>
  <c r="H1233" i="9"/>
  <c r="G1233" i="9"/>
  <c r="F1233" i="9"/>
  <c r="E1233" i="9"/>
  <c r="D1233" i="9"/>
  <c r="C1233" i="9"/>
  <c r="B1233" i="9"/>
  <c r="Q1232" i="9"/>
  <c r="P1232" i="9"/>
  <c r="O1232" i="9"/>
  <c r="N1232" i="9"/>
  <c r="M1232" i="9"/>
  <c r="L1232" i="9"/>
  <c r="K1232" i="9"/>
  <c r="J1232" i="9"/>
  <c r="I1232" i="9"/>
  <c r="H1232" i="9"/>
  <c r="G1232" i="9"/>
  <c r="F1232" i="9"/>
  <c r="E1232" i="9"/>
  <c r="D1232" i="9"/>
  <c r="C1232" i="9"/>
  <c r="B1232" i="9"/>
  <c r="Q1231" i="9"/>
  <c r="P1231" i="9"/>
  <c r="O1231" i="9"/>
  <c r="N1231" i="9"/>
  <c r="M1231" i="9"/>
  <c r="L1231" i="9"/>
  <c r="K1231" i="9"/>
  <c r="J1231" i="9"/>
  <c r="I1231" i="9"/>
  <c r="H1231" i="9"/>
  <c r="G1231" i="9"/>
  <c r="F1231" i="9"/>
  <c r="E1231" i="9"/>
  <c r="D1231" i="9"/>
  <c r="C1231" i="9"/>
  <c r="B1231" i="9"/>
  <c r="Q1230" i="9"/>
  <c r="P1230" i="9"/>
  <c r="O1230" i="9"/>
  <c r="N1230" i="9"/>
  <c r="M1230" i="9"/>
  <c r="L1230" i="9"/>
  <c r="K1230" i="9"/>
  <c r="J1230" i="9"/>
  <c r="I1230" i="9"/>
  <c r="H1230" i="9"/>
  <c r="G1230" i="9"/>
  <c r="F1230" i="9"/>
  <c r="E1230" i="9"/>
  <c r="D1230" i="9"/>
  <c r="C1230" i="9"/>
  <c r="B1230" i="9"/>
  <c r="Q1229" i="9"/>
  <c r="P1229" i="9"/>
  <c r="O1229" i="9"/>
  <c r="N1229" i="9"/>
  <c r="M1229" i="9"/>
  <c r="L1229" i="9"/>
  <c r="K1229" i="9"/>
  <c r="J1229" i="9"/>
  <c r="I1229" i="9"/>
  <c r="H1229" i="9"/>
  <c r="G1229" i="9"/>
  <c r="F1229" i="9"/>
  <c r="E1229" i="9"/>
  <c r="D1229" i="9"/>
  <c r="C1229" i="9"/>
  <c r="B1229" i="9"/>
  <c r="Q1228" i="9"/>
  <c r="P1228" i="9"/>
  <c r="O1228" i="9"/>
  <c r="N1228" i="9"/>
  <c r="M1228" i="9"/>
  <c r="L1228" i="9"/>
  <c r="K1228" i="9"/>
  <c r="J1228" i="9"/>
  <c r="I1228" i="9"/>
  <c r="H1228" i="9"/>
  <c r="G1228" i="9"/>
  <c r="F1228" i="9"/>
  <c r="E1228" i="9"/>
  <c r="D1228" i="9"/>
  <c r="C1228" i="9"/>
  <c r="B1228" i="9"/>
  <c r="Q1227" i="9"/>
  <c r="P1227" i="9"/>
  <c r="O1227" i="9"/>
  <c r="N1227" i="9"/>
  <c r="M1227" i="9"/>
  <c r="L1227" i="9"/>
  <c r="K1227" i="9"/>
  <c r="J1227" i="9"/>
  <c r="I1227" i="9"/>
  <c r="H1227" i="9"/>
  <c r="G1227" i="9"/>
  <c r="F1227" i="9"/>
  <c r="E1227" i="9"/>
  <c r="D1227" i="9"/>
  <c r="C1227" i="9"/>
  <c r="B1227" i="9"/>
  <c r="Q1226" i="9"/>
  <c r="P1226" i="9"/>
  <c r="O1226" i="9"/>
  <c r="N1226" i="9"/>
  <c r="M1226" i="9"/>
  <c r="L1226" i="9"/>
  <c r="K1226" i="9"/>
  <c r="J1226" i="9"/>
  <c r="I1226" i="9"/>
  <c r="H1226" i="9"/>
  <c r="G1226" i="9"/>
  <c r="F1226" i="9"/>
  <c r="E1226" i="9"/>
  <c r="D1226" i="9"/>
  <c r="C1226" i="9"/>
  <c r="B1226" i="9"/>
  <c r="Q1225" i="9"/>
  <c r="P1225" i="9"/>
  <c r="O1225" i="9"/>
  <c r="N1225" i="9"/>
  <c r="M1225" i="9"/>
  <c r="L1225" i="9"/>
  <c r="K1225" i="9"/>
  <c r="J1225" i="9"/>
  <c r="I1225" i="9"/>
  <c r="H1225" i="9"/>
  <c r="G1225" i="9"/>
  <c r="F1225" i="9"/>
  <c r="E1225" i="9"/>
  <c r="D1225" i="9"/>
  <c r="C1225" i="9"/>
  <c r="B1225" i="9"/>
  <c r="Q1224" i="9"/>
  <c r="P1224" i="9"/>
  <c r="O1224" i="9"/>
  <c r="N1224" i="9"/>
  <c r="M1224" i="9"/>
  <c r="L1224" i="9"/>
  <c r="K1224" i="9"/>
  <c r="J1224" i="9"/>
  <c r="I1224" i="9"/>
  <c r="H1224" i="9"/>
  <c r="G1224" i="9"/>
  <c r="F1224" i="9"/>
  <c r="E1224" i="9"/>
  <c r="D1224" i="9"/>
  <c r="C1224" i="9"/>
  <c r="B1224" i="9"/>
  <c r="Q1223" i="9"/>
  <c r="P1223" i="9"/>
  <c r="O1223" i="9"/>
  <c r="N1223" i="9"/>
  <c r="M1223" i="9"/>
  <c r="L1223" i="9"/>
  <c r="K1223" i="9"/>
  <c r="J1223" i="9"/>
  <c r="I1223" i="9"/>
  <c r="H1223" i="9"/>
  <c r="G1223" i="9"/>
  <c r="F1223" i="9"/>
  <c r="E1223" i="9"/>
  <c r="D1223" i="9"/>
  <c r="C1223" i="9"/>
  <c r="B1223" i="9"/>
  <c r="Q1222" i="9"/>
  <c r="P1222" i="9"/>
  <c r="O1222" i="9"/>
  <c r="N1222" i="9"/>
  <c r="M1222" i="9"/>
  <c r="L1222" i="9"/>
  <c r="K1222" i="9"/>
  <c r="J1222" i="9"/>
  <c r="I1222" i="9"/>
  <c r="H1222" i="9"/>
  <c r="G1222" i="9"/>
  <c r="F1222" i="9"/>
  <c r="E1222" i="9"/>
  <c r="D1222" i="9"/>
  <c r="C1222" i="9"/>
  <c r="B1222" i="9"/>
  <c r="Q1221" i="9"/>
  <c r="P1221" i="9"/>
  <c r="O1221" i="9"/>
  <c r="N1221" i="9"/>
  <c r="M1221" i="9"/>
  <c r="L1221" i="9"/>
  <c r="K1221" i="9"/>
  <c r="J1221" i="9"/>
  <c r="I1221" i="9"/>
  <c r="H1221" i="9"/>
  <c r="G1221" i="9"/>
  <c r="F1221" i="9"/>
  <c r="E1221" i="9"/>
  <c r="D1221" i="9"/>
  <c r="C1221" i="9"/>
  <c r="B1221" i="9"/>
  <c r="Q1220" i="9"/>
  <c r="P1220" i="9"/>
  <c r="O1220" i="9"/>
  <c r="N1220" i="9"/>
  <c r="M1220" i="9"/>
  <c r="L1220" i="9"/>
  <c r="K1220" i="9"/>
  <c r="J1220" i="9"/>
  <c r="I1220" i="9"/>
  <c r="H1220" i="9"/>
  <c r="G1220" i="9"/>
  <c r="F1220" i="9"/>
  <c r="E1220" i="9"/>
  <c r="D1220" i="9"/>
  <c r="C1220" i="9"/>
  <c r="B1220" i="9"/>
  <c r="Q1219" i="9"/>
  <c r="P1219" i="9"/>
  <c r="O1219" i="9"/>
  <c r="N1219" i="9"/>
  <c r="M1219" i="9"/>
  <c r="L1219" i="9"/>
  <c r="K1219" i="9"/>
  <c r="J1219" i="9"/>
  <c r="I1219" i="9"/>
  <c r="H1219" i="9"/>
  <c r="G1219" i="9"/>
  <c r="F1219" i="9"/>
  <c r="E1219" i="9"/>
  <c r="D1219" i="9"/>
  <c r="C1219" i="9"/>
  <c r="B1219" i="9"/>
  <c r="Q1218" i="9"/>
  <c r="P1218" i="9"/>
  <c r="O1218" i="9"/>
  <c r="N1218" i="9"/>
  <c r="M1218" i="9"/>
  <c r="L1218" i="9"/>
  <c r="K1218" i="9"/>
  <c r="J1218" i="9"/>
  <c r="I1218" i="9"/>
  <c r="H1218" i="9"/>
  <c r="G1218" i="9"/>
  <c r="F1218" i="9"/>
  <c r="E1218" i="9"/>
  <c r="D1218" i="9"/>
  <c r="C1218" i="9"/>
  <c r="B1218" i="9"/>
  <c r="Q1217" i="9"/>
  <c r="P1217" i="9"/>
  <c r="O1217" i="9"/>
  <c r="N1217" i="9"/>
  <c r="M1217" i="9"/>
  <c r="L1217" i="9"/>
  <c r="K1217" i="9"/>
  <c r="J1217" i="9"/>
  <c r="I1217" i="9"/>
  <c r="H1217" i="9"/>
  <c r="G1217" i="9"/>
  <c r="F1217" i="9"/>
  <c r="E1217" i="9"/>
  <c r="D1217" i="9"/>
  <c r="C1217" i="9"/>
  <c r="B1217" i="9"/>
  <c r="Q1216" i="9"/>
  <c r="P1216" i="9"/>
  <c r="O1216" i="9"/>
  <c r="N1216" i="9"/>
  <c r="M1216" i="9"/>
  <c r="L1216" i="9"/>
  <c r="K1216" i="9"/>
  <c r="J1216" i="9"/>
  <c r="I1216" i="9"/>
  <c r="H1216" i="9"/>
  <c r="G1216" i="9"/>
  <c r="F1216" i="9"/>
  <c r="E1216" i="9"/>
  <c r="D1216" i="9"/>
  <c r="C1216" i="9"/>
  <c r="B1216" i="9"/>
  <c r="Q1215" i="9"/>
  <c r="P1215" i="9"/>
  <c r="O1215" i="9"/>
  <c r="N1215" i="9"/>
  <c r="M1215" i="9"/>
  <c r="L1215" i="9"/>
  <c r="K1215" i="9"/>
  <c r="J1215" i="9"/>
  <c r="I1215" i="9"/>
  <c r="H1215" i="9"/>
  <c r="G1215" i="9"/>
  <c r="F1215" i="9"/>
  <c r="E1215" i="9"/>
  <c r="D1215" i="9"/>
  <c r="C1215" i="9"/>
  <c r="B1215" i="9"/>
  <c r="Q1214" i="9"/>
  <c r="P1214" i="9"/>
  <c r="O1214" i="9"/>
  <c r="N1214" i="9"/>
  <c r="M1214" i="9"/>
  <c r="L1214" i="9"/>
  <c r="K1214" i="9"/>
  <c r="J1214" i="9"/>
  <c r="I1214" i="9"/>
  <c r="H1214" i="9"/>
  <c r="G1214" i="9"/>
  <c r="F1214" i="9"/>
  <c r="E1214" i="9"/>
  <c r="D1214" i="9"/>
  <c r="C1214" i="9"/>
  <c r="B1214" i="9"/>
  <c r="Q1213" i="9"/>
  <c r="P1213" i="9"/>
  <c r="O1213" i="9"/>
  <c r="N1213" i="9"/>
  <c r="M1213" i="9"/>
  <c r="L1213" i="9"/>
  <c r="K1213" i="9"/>
  <c r="J1213" i="9"/>
  <c r="I1213" i="9"/>
  <c r="H1213" i="9"/>
  <c r="G1213" i="9"/>
  <c r="F1213" i="9"/>
  <c r="E1213" i="9"/>
  <c r="D1213" i="9"/>
  <c r="C1213" i="9"/>
  <c r="B1213" i="9"/>
  <c r="Q1212" i="9"/>
  <c r="P1212" i="9"/>
  <c r="O1212" i="9"/>
  <c r="N1212" i="9"/>
  <c r="M1212" i="9"/>
  <c r="L1212" i="9"/>
  <c r="K1212" i="9"/>
  <c r="J1212" i="9"/>
  <c r="I1212" i="9"/>
  <c r="H1212" i="9"/>
  <c r="G1212" i="9"/>
  <c r="F1212" i="9"/>
  <c r="E1212" i="9"/>
  <c r="D1212" i="9"/>
  <c r="C1212" i="9"/>
  <c r="B1212" i="9"/>
  <c r="Q1211" i="9"/>
  <c r="P1211" i="9"/>
  <c r="O1211" i="9"/>
  <c r="N1211" i="9"/>
  <c r="M1211" i="9"/>
  <c r="L1211" i="9"/>
  <c r="K1211" i="9"/>
  <c r="J1211" i="9"/>
  <c r="I1211" i="9"/>
  <c r="H1211" i="9"/>
  <c r="G1211" i="9"/>
  <c r="F1211" i="9"/>
  <c r="E1211" i="9"/>
  <c r="D1211" i="9"/>
  <c r="C1211" i="9"/>
  <c r="B1211" i="9"/>
  <c r="Q1210" i="9"/>
  <c r="P1210" i="9"/>
  <c r="O1210" i="9"/>
  <c r="N1210" i="9"/>
  <c r="M1210" i="9"/>
  <c r="L1210" i="9"/>
  <c r="K1210" i="9"/>
  <c r="J1210" i="9"/>
  <c r="I1210" i="9"/>
  <c r="H1210" i="9"/>
  <c r="G1210" i="9"/>
  <c r="F1210" i="9"/>
  <c r="E1210" i="9"/>
  <c r="D1210" i="9"/>
  <c r="C1210" i="9"/>
  <c r="B1210" i="9"/>
  <c r="Q1209" i="9"/>
  <c r="P1209" i="9"/>
  <c r="O1209" i="9"/>
  <c r="N1209" i="9"/>
  <c r="M1209" i="9"/>
  <c r="L1209" i="9"/>
  <c r="K1209" i="9"/>
  <c r="J1209" i="9"/>
  <c r="I1209" i="9"/>
  <c r="H1209" i="9"/>
  <c r="G1209" i="9"/>
  <c r="F1209" i="9"/>
  <c r="E1209" i="9"/>
  <c r="D1209" i="9"/>
  <c r="C1209" i="9"/>
  <c r="B1209" i="9"/>
  <c r="Q1208" i="9"/>
  <c r="P1208" i="9"/>
  <c r="O1208" i="9"/>
  <c r="N1208" i="9"/>
  <c r="M1208" i="9"/>
  <c r="L1208" i="9"/>
  <c r="K1208" i="9"/>
  <c r="J1208" i="9"/>
  <c r="I1208" i="9"/>
  <c r="H1208" i="9"/>
  <c r="G1208" i="9"/>
  <c r="F1208" i="9"/>
  <c r="E1208" i="9"/>
  <c r="D1208" i="9"/>
  <c r="C1208" i="9"/>
  <c r="B1208" i="9"/>
  <c r="Q1207" i="9"/>
  <c r="P1207" i="9"/>
  <c r="O1207" i="9"/>
  <c r="N1207" i="9"/>
  <c r="M1207" i="9"/>
  <c r="L1207" i="9"/>
  <c r="K1207" i="9"/>
  <c r="J1207" i="9"/>
  <c r="I1207" i="9"/>
  <c r="H1207" i="9"/>
  <c r="G1207" i="9"/>
  <c r="F1207" i="9"/>
  <c r="E1207" i="9"/>
  <c r="D1207" i="9"/>
  <c r="C1207" i="9"/>
  <c r="B1207" i="9"/>
  <c r="Q1206" i="9"/>
  <c r="P1206" i="9"/>
  <c r="O1206" i="9"/>
  <c r="N1206" i="9"/>
  <c r="M1206" i="9"/>
  <c r="L1206" i="9"/>
  <c r="K1206" i="9"/>
  <c r="J1206" i="9"/>
  <c r="I1206" i="9"/>
  <c r="H1206" i="9"/>
  <c r="G1206" i="9"/>
  <c r="F1206" i="9"/>
  <c r="E1206" i="9"/>
  <c r="D1206" i="9"/>
  <c r="C1206" i="9"/>
  <c r="B1206" i="9"/>
  <c r="Q1205" i="9"/>
  <c r="P1205" i="9"/>
  <c r="O1205" i="9"/>
  <c r="N1205" i="9"/>
  <c r="M1205" i="9"/>
  <c r="L1205" i="9"/>
  <c r="K1205" i="9"/>
  <c r="J1205" i="9"/>
  <c r="I1205" i="9"/>
  <c r="H1205" i="9"/>
  <c r="G1205" i="9"/>
  <c r="F1205" i="9"/>
  <c r="E1205" i="9"/>
  <c r="D1205" i="9"/>
  <c r="C1205" i="9"/>
  <c r="B1205" i="9"/>
  <c r="Q1204" i="9"/>
  <c r="P1204" i="9"/>
  <c r="O1204" i="9"/>
  <c r="N1204" i="9"/>
  <c r="M1204" i="9"/>
  <c r="L1204" i="9"/>
  <c r="K1204" i="9"/>
  <c r="J1204" i="9"/>
  <c r="I1204" i="9"/>
  <c r="H1204" i="9"/>
  <c r="G1204" i="9"/>
  <c r="F1204" i="9"/>
  <c r="E1204" i="9"/>
  <c r="D1204" i="9"/>
  <c r="C1204" i="9"/>
  <c r="B1204" i="9"/>
  <c r="Q1203" i="9"/>
  <c r="P1203" i="9"/>
  <c r="O1203" i="9"/>
  <c r="N1203" i="9"/>
  <c r="M1203" i="9"/>
  <c r="L1203" i="9"/>
  <c r="K1203" i="9"/>
  <c r="J1203" i="9"/>
  <c r="I1203" i="9"/>
  <c r="H1203" i="9"/>
  <c r="G1203" i="9"/>
  <c r="F1203" i="9"/>
  <c r="E1203" i="9"/>
  <c r="D1203" i="9"/>
  <c r="C1203" i="9"/>
  <c r="B1203" i="9"/>
  <c r="Q1202" i="9"/>
  <c r="P1202" i="9"/>
  <c r="O1202" i="9"/>
  <c r="N1202" i="9"/>
  <c r="M1202" i="9"/>
  <c r="L1202" i="9"/>
  <c r="K1202" i="9"/>
  <c r="J1202" i="9"/>
  <c r="I1202" i="9"/>
  <c r="H1202" i="9"/>
  <c r="G1202" i="9"/>
  <c r="F1202" i="9"/>
  <c r="E1202" i="9"/>
  <c r="D1202" i="9"/>
  <c r="C1202" i="9"/>
  <c r="B1202" i="9"/>
  <c r="Q1201" i="9"/>
  <c r="P1201" i="9"/>
  <c r="O1201" i="9"/>
  <c r="N1201" i="9"/>
  <c r="M1201" i="9"/>
  <c r="L1201" i="9"/>
  <c r="K1201" i="9"/>
  <c r="J1201" i="9"/>
  <c r="I1201" i="9"/>
  <c r="H1201" i="9"/>
  <c r="G1201" i="9"/>
  <c r="F1201" i="9"/>
  <c r="E1201" i="9"/>
  <c r="D1201" i="9"/>
  <c r="C1201" i="9"/>
  <c r="B1201" i="9"/>
  <c r="Q1200" i="9"/>
  <c r="P1200" i="9"/>
  <c r="O1200" i="9"/>
  <c r="N1200" i="9"/>
  <c r="M1200" i="9"/>
  <c r="L1200" i="9"/>
  <c r="K1200" i="9"/>
  <c r="J1200" i="9"/>
  <c r="I1200" i="9"/>
  <c r="H1200" i="9"/>
  <c r="G1200" i="9"/>
  <c r="F1200" i="9"/>
  <c r="E1200" i="9"/>
  <c r="D1200" i="9"/>
  <c r="C1200" i="9"/>
  <c r="B1200" i="9"/>
  <c r="Q1199" i="9"/>
  <c r="P1199" i="9"/>
  <c r="O1199" i="9"/>
  <c r="N1199" i="9"/>
  <c r="M1199" i="9"/>
  <c r="L1199" i="9"/>
  <c r="K1199" i="9"/>
  <c r="J1199" i="9"/>
  <c r="I1199" i="9"/>
  <c r="H1199" i="9"/>
  <c r="G1199" i="9"/>
  <c r="F1199" i="9"/>
  <c r="E1199" i="9"/>
  <c r="D1199" i="9"/>
  <c r="C1199" i="9"/>
  <c r="B1199" i="9"/>
  <c r="Q1198" i="9"/>
  <c r="P1198" i="9"/>
  <c r="O1198" i="9"/>
  <c r="N1198" i="9"/>
  <c r="M1198" i="9"/>
  <c r="L1198" i="9"/>
  <c r="K1198" i="9"/>
  <c r="J1198" i="9"/>
  <c r="I1198" i="9"/>
  <c r="H1198" i="9"/>
  <c r="G1198" i="9"/>
  <c r="F1198" i="9"/>
  <c r="E1198" i="9"/>
  <c r="D1198" i="9"/>
  <c r="C1198" i="9"/>
  <c r="B1198" i="9"/>
  <c r="Q1197" i="9"/>
  <c r="P1197" i="9"/>
  <c r="O1197" i="9"/>
  <c r="N1197" i="9"/>
  <c r="M1197" i="9"/>
  <c r="L1197" i="9"/>
  <c r="K1197" i="9"/>
  <c r="J1197" i="9"/>
  <c r="I1197" i="9"/>
  <c r="H1197" i="9"/>
  <c r="G1197" i="9"/>
  <c r="F1197" i="9"/>
  <c r="E1197" i="9"/>
  <c r="D1197" i="9"/>
  <c r="C1197" i="9"/>
  <c r="B1197" i="9"/>
  <c r="Q1196" i="9"/>
  <c r="P1196" i="9"/>
  <c r="O1196" i="9"/>
  <c r="N1196" i="9"/>
  <c r="M1196" i="9"/>
  <c r="L1196" i="9"/>
  <c r="K1196" i="9"/>
  <c r="J1196" i="9"/>
  <c r="I1196" i="9"/>
  <c r="H1196" i="9"/>
  <c r="G1196" i="9"/>
  <c r="F1196" i="9"/>
  <c r="E1196" i="9"/>
  <c r="D1196" i="9"/>
  <c r="C1196" i="9"/>
  <c r="B1196" i="9"/>
  <c r="Q1195" i="9"/>
  <c r="P1195" i="9"/>
  <c r="O1195" i="9"/>
  <c r="N1195" i="9"/>
  <c r="M1195" i="9"/>
  <c r="L1195" i="9"/>
  <c r="K1195" i="9"/>
  <c r="J1195" i="9"/>
  <c r="I1195" i="9"/>
  <c r="H1195" i="9"/>
  <c r="G1195" i="9"/>
  <c r="F1195" i="9"/>
  <c r="E1195" i="9"/>
  <c r="D1195" i="9"/>
  <c r="C1195" i="9"/>
  <c r="B1195" i="9"/>
  <c r="Q1194" i="9"/>
  <c r="P1194" i="9"/>
  <c r="O1194" i="9"/>
  <c r="N1194" i="9"/>
  <c r="M1194" i="9"/>
  <c r="L1194" i="9"/>
  <c r="K1194" i="9"/>
  <c r="J1194" i="9"/>
  <c r="I1194" i="9"/>
  <c r="H1194" i="9"/>
  <c r="G1194" i="9"/>
  <c r="F1194" i="9"/>
  <c r="E1194" i="9"/>
  <c r="D1194" i="9"/>
  <c r="C1194" i="9"/>
  <c r="B1194" i="9"/>
  <c r="Q1193" i="9"/>
  <c r="P1193" i="9"/>
  <c r="O1193" i="9"/>
  <c r="N1193" i="9"/>
  <c r="M1193" i="9"/>
  <c r="L1193" i="9"/>
  <c r="K1193" i="9"/>
  <c r="J1193" i="9"/>
  <c r="I1193" i="9"/>
  <c r="H1193" i="9"/>
  <c r="G1193" i="9"/>
  <c r="F1193" i="9"/>
  <c r="E1193" i="9"/>
  <c r="D1193" i="9"/>
  <c r="C1193" i="9"/>
  <c r="B1193" i="9"/>
  <c r="Q1192" i="9"/>
  <c r="P1192" i="9"/>
  <c r="O1192" i="9"/>
  <c r="N1192" i="9"/>
  <c r="M1192" i="9"/>
  <c r="L1192" i="9"/>
  <c r="K1192" i="9"/>
  <c r="J1192" i="9"/>
  <c r="I1192" i="9"/>
  <c r="H1192" i="9"/>
  <c r="G1192" i="9"/>
  <c r="F1192" i="9"/>
  <c r="E1192" i="9"/>
  <c r="D1192" i="9"/>
  <c r="C1192" i="9"/>
  <c r="B1192" i="9"/>
  <c r="Q1191" i="9"/>
  <c r="P1191" i="9"/>
  <c r="O1191" i="9"/>
  <c r="N1191" i="9"/>
  <c r="M1191" i="9"/>
  <c r="L1191" i="9"/>
  <c r="K1191" i="9"/>
  <c r="J1191" i="9"/>
  <c r="I1191" i="9"/>
  <c r="H1191" i="9"/>
  <c r="G1191" i="9"/>
  <c r="F1191" i="9"/>
  <c r="E1191" i="9"/>
  <c r="D1191" i="9"/>
  <c r="C1191" i="9"/>
  <c r="B1191" i="9"/>
  <c r="Q1190" i="9"/>
  <c r="P1190" i="9"/>
  <c r="O1190" i="9"/>
  <c r="N1190" i="9"/>
  <c r="M1190" i="9"/>
  <c r="L1190" i="9"/>
  <c r="K1190" i="9"/>
  <c r="J1190" i="9"/>
  <c r="I1190" i="9"/>
  <c r="H1190" i="9"/>
  <c r="G1190" i="9"/>
  <c r="F1190" i="9"/>
  <c r="E1190" i="9"/>
  <c r="D1190" i="9"/>
  <c r="C1190" i="9"/>
  <c r="B1190" i="9"/>
  <c r="Q1189" i="9"/>
  <c r="P1189" i="9"/>
  <c r="O1189" i="9"/>
  <c r="N1189" i="9"/>
  <c r="M1189" i="9"/>
  <c r="L1189" i="9"/>
  <c r="K1189" i="9"/>
  <c r="J1189" i="9"/>
  <c r="I1189" i="9"/>
  <c r="H1189" i="9"/>
  <c r="G1189" i="9"/>
  <c r="F1189" i="9"/>
  <c r="E1189" i="9"/>
  <c r="D1189" i="9"/>
  <c r="C1189" i="9"/>
  <c r="B1189" i="9"/>
  <c r="Q1188" i="9"/>
  <c r="P1188" i="9"/>
  <c r="O1188" i="9"/>
  <c r="N1188" i="9"/>
  <c r="M1188" i="9"/>
  <c r="L1188" i="9"/>
  <c r="K1188" i="9"/>
  <c r="J1188" i="9"/>
  <c r="I1188" i="9"/>
  <c r="H1188" i="9"/>
  <c r="G1188" i="9"/>
  <c r="F1188" i="9"/>
  <c r="E1188" i="9"/>
  <c r="D1188" i="9"/>
  <c r="C1188" i="9"/>
  <c r="B1188" i="9"/>
  <c r="Q1187" i="9"/>
  <c r="P1187" i="9"/>
  <c r="O1187" i="9"/>
  <c r="N1187" i="9"/>
  <c r="M1187" i="9"/>
  <c r="L1187" i="9"/>
  <c r="K1187" i="9"/>
  <c r="J1187" i="9"/>
  <c r="I1187" i="9"/>
  <c r="H1187" i="9"/>
  <c r="G1187" i="9"/>
  <c r="F1187" i="9"/>
  <c r="E1187" i="9"/>
  <c r="D1187" i="9"/>
  <c r="C1187" i="9"/>
  <c r="B1187" i="9"/>
  <c r="Q1186" i="9"/>
  <c r="P1186" i="9"/>
  <c r="O1186" i="9"/>
  <c r="N1186" i="9"/>
  <c r="M1186" i="9"/>
  <c r="L1186" i="9"/>
  <c r="K1186" i="9"/>
  <c r="J1186" i="9"/>
  <c r="I1186" i="9"/>
  <c r="H1186" i="9"/>
  <c r="G1186" i="9"/>
  <c r="F1186" i="9"/>
  <c r="E1186" i="9"/>
  <c r="D1186" i="9"/>
  <c r="C1186" i="9"/>
  <c r="B1186" i="9"/>
  <c r="Q1185" i="9"/>
  <c r="P1185" i="9"/>
  <c r="O1185" i="9"/>
  <c r="N1185" i="9"/>
  <c r="M1185" i="9"/>
  <c r="L1185" i="9"/>
  <c r="K1185" i="9"/>
  <c r="J1185" i="9"/>
  <c r="I1185" i="9"/>
  <c r="H1185" i="9"/>
  <c r="G1185" i="9"/>
  <c r="F1185" i="9"/>
  <c r="E1185" i="9"/>
  <c r="D1185" i="9"/>
  <c r="C1185" i="9"/>
  <c r="B1185" i="9"/>
  <c r="Q1184" i="9"/>
  <c r="P1184" i="9"/>
  <c r="O1184" i="9"/>
  <c r="N1184" i="9"/>
  <c r="M1184" i="9"/>
  <c r="L1184" i="9"/>
  <c r="K1184" i="9"/>
  <c r="J1184" i="9"/>
  <c r="I1184" i="9"/>
  <c r="H1184" i="9"/>
  <c r="G1184" i="9"/>
  <c r="F1184" i="9"/>
  <c r="E1184" i="9"/>
  <c r="D1184" i="9"/>
  <c r="C1184" i="9"/>
  <c r="B1184" i="9"/>
  <c r="Q1183" i="9"/>
  <c r="P1183" i="9"/>
  <c r="O1183" i="9"/>
  <c r="N1183" i="9"/>
  <c r="M1183" i="9"/>
  <c r="L1183" i="9"/>
  <c r="K1183" i="9"/>
  <c r="J1183" i="9"/>
  <c r="I1183" i="9"/>
  <c r="H1183" i="9"/>
  <c r="G1183" i="9"/>
  <c r="F1183" i="9"/>
  <c r="E1183" i="9"/>
  <c r="D1183" i="9"/>
  <c r="C1183" i="9"/>
  <c r="B1183" i="9"/>
  <c r="Q1182" i="9"/>
  <c r="P1182" i="9"/>
  <c r="O1182" i="9"/>
  <c r="N1182" i="9"/>
  <c r="M1182" i="9"/>
  <c r="L1182" i="9"/>
  <c r="K1182" i="9"/>
  <c r="J1182" i="9"/>
  <c r="I1182" i="9"/>
  <c r="H1182" i="9"/>
  <c r="G1182" i="9"/>
  <c r="F1182" i="9"/>
  <c r="E1182" i="9"/>
  <c r="D1182" i="9"/>
  <c r="C1182" i="9"/>
  <c r="B1182" i="9"/>
  <c r="Q1181" i="9"/>
  <c r="P1181" i="9"/>
  <c r="O1181" i="9"/>
  <c r="N1181" i="9"/>
  <c r="M1181" i="9"/>
  <c r="L1181" i="9"/>
  <c r="K1181" i="9"/>
  <c r="J1181" i="9"/>
  <c r="I1181" i="9"/>
  <c r="H1181" i="9"/>
  <c r="G1181" i="9"/>
  <c r="F1181" i="9"/>
  <c r="E1181" i="9"/>
  <c r="D1181" i="9"/>
  <c r="C1181" i="9"/>
  <c r="B1181" i="9"/>
  <c r="Q1180" i="9"/>
  <c r="P1180" i="9"/>
  <c r="O1180" i="9"/>
  <c r="N1180" i="9"/>
  <c r="M1180" i="9"/>
  <c r="L1180" i="9"/>
  <c r="K1180" i="9"/>
  <c r="J1180" i="9"/>
  <c r="I1180" i="9"/>
  <c r="H1180" i="9"/>
  <c r="G1180" i="9"/>
  <c r="F1180" i="9"/>
  <c r="E1180" i="9"/>
  <c r="D1180" i="9"/>
  <c r="C1180" i="9"/>
  <c r="B1180" i="9"/>
  <c r="Q1179" i="9"/>
  <c r="P1179" i="9"/>
  <c r="O1179" i="9"/>
  <c r="N1179" i="9"/>
  <c r="M1179" i="9"/>
  <c r="L1179" i="9"/>
  <c r="K1179" i="9"/>
  <c r="J1179" i="9"/>
  <c r="I1179" i="9"/>
  <c r="H1179" i="9"/>
  <c r="G1179" i="9"/>
  <c r="F1179" i="9"/>
  <c r="E1179" i="9"/>
  <c r="D1179" i="9"/>
  <c r="C1179" i="9"/>
  <c r="B1179" i="9"/>
  <c r="Q1178" i="9"/>
  <c r="P1178" i="9"/>
  <c r="O1178" i="9"/>
  <c r="N1178" i="9"/>
  <c r="M1178" i="9"/>
  <c r="L1178" i="9"/>
  <c r="K1178" i="9"/>
  <c r="J1178" i="9"/>
  <c r="I1178" i="9"/>
  <c r="H1178" i="9"/>
  <c r="G1178" i="9"/>
  <c r="F1178" i="9"/>
  <c r="E1178" i="9"/>
  <c r="D1178" i="9"/>
  <c r="C1178" i="9"/>
  <c r="B1178" i="9"/>
  <c r="Q1177" i="9"/>
  <c r="P1177" i="9"/>
  <c r="O1177" i="9"/>
  <c r="N1177" i="9"/>
  <c r="M1177" i="9"/>
  <c r="L1177" i="9"/>
  <c r="K1177" i="9"/>
  <c r="J1177" i="9"/>
  <c r="I1177" i="9"/>
  <c r="H1177" i="9"/>
  <c r="G1177" i="9"/>
  <c r="F1177" i="9"/>
  <c r="E1177" i="9"/>
  <c r="D1177" i="9"/>
  <c r="C1177" i="9"/>
  <c r="B1177" i="9"/>
  <c r="Q1176" i="9"/>
  <c r="P1176" i="9"/>
  <c r="O1176" i="9"/>
  <c r="N1176" i="9"/>
  <c r="M1176" i="9"/>
  <c r="L1176" i="9"/>
  <c r="K1176" i="9"/>
  <c r="J1176" i="9"/>
  <c r="I1176" i="9"/>
  <c r="H1176" i="9"/>
  <c r="G1176" i="9"/>
  <c r="F1176" i="9"/>
  <c r="E1176" i="9"/>
  <c r="D1176" i="9"/>
  <c r="C1176" i="9"/>
  <c r="B1176" i="9"/>
  <c r="Q1175" i="9"/>
  <c r="P1175" i="9"/>
  <c r="O1175" i="9"/>
  <c r="N1175" i="9"/>
  <c r="M1175" i="9"/>
  <c r="L1175" i="9"/>
  <c r="K1175" i="9"/>
  <c r="J1175" i="9"/>
  <c r="I1175" i="9"/>
  <c r="H1175" i="9"/>
  <c r="G1175" i="9"/>
  <c r="F1175" i="9"/>
  <c r="E1175" i="9"/>
  <c r="D1175" i="9"/>
  <c r="C1175" i="9"/>
  <c r="B1175" i="9"/>
  <c r="Q1174" i="9"/>
  <c r="P1174" i="9"/>
  <c r="O1174" i="9"/>
  <c r="N1174" i="9"/>
  <c r="M1174" i="9"/>
  <c r="L1174" i="9"/>
  <c r="K1174" i="9"/>
  <c r="J1174" i="9"/>
  <c r="I1174" i="9"/>
  <c r="H1174" i="9"/>
  <c r="G1174" i="9"/>
  <c r="F1174" i="9"/>
  <c r="E1174" i="9"/>
  <c r="D1174" i="9"/>
  <c r="C1174" i="9"/>
  <c r="B1174" i="9"/>
  <c r="Q1173" i="9"/>
  <c r="P1173" i="9"/>
  <c r="O1173" i="9"/>
  <c r="N1173" i="9"/>
  <c r="M1173" i="9"/>
  <c r="L1173" i="9"/>
  <c r="K1173" i="9"/>
  <c r="J1173" i="9"/>
  <c r="I1173" i="9"/>
  <c r="H1173" i="9"/>
  <c r="G1173" i="9"/>
  <c r="F1173" i="9"/>
  <c r="E1173" i="9"/>
  <c r="D1173" i="9"/>
  <c r="C1173" i="9"/>
  <c r="B1173" i="9"/>
  <c r="Q1172" i="9"/>
  <c r="P1172" i="9"/>
  <c r="O1172" i="9"/>
  <c r="N1172" i="9"/>
  <c r="M1172" i="9"/>
  <c r="L1172" i="9"/>
  <c r="K1172" i="9"/>
  <c r="J1172" i="9"/>
  <c r="I1172" i="9"/>
  <c r="H1172" i="9"/>
  <c r="G1172" i="9"/>
  <c r="F1172" i="9"/>
  <c r="E1172" i="9"/>
  <c r="D1172" i="9"/>
  <c r="C1172" i="9"/>
  <c r="B1172" i="9"/>
  <c r="Q1171" i="9"/>
  <c r="P1171" i="9"/>
  <c r="O1171" i="9"/>
  <c r="N1171" i="9"/>
  <c r="M1171" i="9"/>
  <c r="L1171" i="9"/>
  <c r="K1171" i="9"/>
  <c r="J1171" i="9"/>
  <c r="I1171" i="9"/>
  <c r="H1171" i="9"/>
  <c r="G1171" i="9"/>
  <c r="F1171" i="9"/>
  <c r="E1171" i="9"/>
  <c r="D1171" i="9"/>
  <c r="C1171" i="9"/>
  <c r="B1171" i="9"/>
  <c r="Q1170" i="9"/>
  <c r="P1170" i="9"/>
  <c r="O1170" i="9"/>
  <c r="N1170" i="9"/>
  <c r="M1170" i="9"/>
  <c r="L1170" i="9"/>
  <c r="K1170" i="9"/>
  <c r="J1170" i="9"/>
  <c r="I1170" i="9"/>
  <c r="H1170" i="9"/>
  <c r="G1170" i="9"/>
  <c r="F1170" i="9"/>
  <c r="E1170" i="9"/>
  <c r="D1170" i="9"/>
  <c r="C1170" i="9"/>
  <c r="B1170" i="9"/>
  <c r="Q1169" i="9"/>
  <c r="P1169" i="9"/>
  <c r="O1169" i="9"/>
  <c r="N1169" i="9"/>
  <c r="M1169" i="9"/>
  <c r="L1169" i="9"/>
  <c r="K1169" i="9"/>
  <c r="J1169" i="9"/>
  <c r="I1169" i="9"/>
  <c r="H1169" i="9"/>
  <c r="G1169" i="9"/>
  <c r="F1169" i="9"/>
  <c r="E1169" i="9"/>
  <c r="D1169" i="9"/>
  <c r="C1169" i="9"/>
  <c r="B1169" i="9"/>
  <c r="Q1168" i="9"/>
  <c r="P1168" i="9"/>
  <c r="O1168" i="9"/>
  <c r="N1168" i="9"/>
  <c r="M1168" i="9"/>
  <c r="L1168" i="9"/>
  <c r="K1168" i="9"/>
  <c r="J1168" i="9"/>
  <c r="I1168" i="9"/>
  <c r="H1168" i="9"/>
  <c r="G1168" i="9"/>
  <c r="F1168" i="9"/>
  <c r="E1168" i="9"/>
  <c r="D1168" i="9"/>
  <c r="C1168" i="9"/>
  <c r="B1168" i="9"/>
  <c r="Q1167" i="9"/>
  <c r="P1167" i="9"/>
  <c r="O1167" i="9"/>
  <c r="N1167" i="9"/>
  <c r="M1167" i="9"/>
  <c r="L1167" i="9"/>
  <c r="K1167" i="9"/>
  <c r="J1167" i="9"/>
  <c r="I1167" i="9"/>
  <c r="H1167" i="9"/>
  <c r="G1167" i="9"/>
  <c r="F1167" i="9"/>
  <c r="E1167" i="9"/>
  <c r="D1167" i="9"/>
  <c r="C1167" i="9"/>
  <c r="B1167" i="9"/>
  <c r="Q1166" i="9"/>
  <c r="P1166" i="9"/>
  <c r="O1166" i="9"/>
  <c r="N1166" i="9"/>
  <c r="M1166" i="9"/>
  <c r="L1166" i="9"/>
  <c r="K1166" i="9"/>
  <c r="J1166" i="9"/>
  <c r="I1166" i="9"/>
  <c r="H1166" i="9"/>
  <c r="G1166" i="9"/>
  <c r="F1166" i="9"/>
  <c r="E1166" i="9"/>
  <c r="D1166" i="9"/>
  <c r="C1166" i="9"/>
  <c r="B1166" i="9"/>
  <c r="Q1165" i="9"/>
  <c r="P1165" i="9"/>
  <c r="O1165" i="9"/>
  <c r="N1165" i="9"/>
  <c r="M1165" i="9"/>
  <c r="L1165" i="9"/>
  <c r="K1165" i="9"/>
  <c r="J1165" i="9"/>
  <c r="I1165" i="9"/>
  <c r="H1165" i="9"/>
  <c r="G1165" i="9"/>
  <c r="F1165" i="9"/>
  <c r="E1165" i="9"/>
  <c r="D1165" i="9"/>
  <c r="C1165" i="9"/>
  <c r="B1165" i="9"/>
  <c r="Q1164" i="9"/>
  <c r="P1164" i="9"/>
  <c r="O1164" i="9"/>
  <c r="N1164" i="9"/>
  <c r="M1164" i="9"/>
  <c r="L1164" i="9"/>
  <c r="K1164" i="9"/>
  <c r="J1164" i="9"/>
  <c r="I1164" i="9"/>
  <c r="H1164" i="9"/>
  <c r="G1164" i="9"/>
  <c r="F1164" i="9"/>
  <c r="E1164" i="9"/>
  <c r="D1164" i="9"/>
  <c r="C1164" i="9"/>
  <c r="B1164" i="9"/>
  <c r="Q1163" i="9"/>
  <c r="P1163" i="9"/>
  <c r="O1163" i="9"/>
  <c r="N1163" i="9"/>
  <c r="M1163" i="9"/>
  <c r="L1163" i="9"/>
  <c r="K1163" i="9"/>
  <c r="J1163" i="9"/>
  <c r="I1163" i="9"/>
  <c r="H1163" i="9"/>
  <c r="G1163" i="9"/>
  <c r="F1163" i="9"/>
  <c r="E1163" i="9"/>
  <c r="D1163" i="9"/>
  <c r="C1163" i="9"/>
  <c r="B1163" i="9"/>
  <c r="Q1162" i="9"/>
  <c r="P1162" i="9"/>
  <c r="O1162" i="9"/>
  <c r="N1162" i="9"/>
  <c r="M1162" i="9"/>
  <c r="L1162" i="9"/>
  <c r="K1162" i="9"/>
  <c r="J1162" i="9"/>
  <c r="I1162" i="9"/>
  <c r="H1162" i="9"/>
  <c r="G1162" i="9"/>
  <c r="F1162" i="9"/>
  <c r="E1162" i="9"/>
  <c r="D1162" i="9"/>
  <c r="C1162" i="9"/>
  <c r="B1162" i="9"/>
  <c r="Q1161" i="9"/>
  <c r="P1161" i="9"/>
  <c r="O1161" i="9"/>
  <c r="N1161" i="9"/>
  <c r="M1161" i="9"/>
  <c r="L1161" i="9"/>
  <c r="K1161" i="9"/>
  <c r="J1161" i="9"/>
  <c r="I1161" i="9"/>
  <c r="H1161" i="9"/>
  <c r="G1161" i="9"/>
  <c r="F1161" i="9"/>
  <c r="E1161" i="9"/>
  <c r="D1161" i="9"/>
  <c r="C1161" i="9"/>
  <c r="B1161" i="9"/>
  <c r="Q1160" i="9"/>
  <c r="P1160" i="9"/>
  <c r="O1160" i="9"/>
  <c r="N1160" i="9"/>
  <c r="M1160" i="9"/>
  <c r="L1160" i="9"/>
  <c r="K1160" i="9"/>
  <c r="J1160" i="9"/>
  <c r="I1160" i="9"/>
  <c r="H1160" i="9"/>
  <c r="G1160" i="9"/>
  <c r="F1160" i="9"/>
  <c r="E1160" i="9"/>
  <c r="D1160" i="9"/>
  <c r="C1160" i="9"/>
  <c r="B1160" i="9"/>
  <c r="Q1159" i="9"/>
  <c r="P1159" i="9"/>
  <c r="O1159" i="9"/>
  <c r="N1159" i="9"/>
  <c r="M1159" i="9"/>
  <c r="L1159" i="9"/>
  <c r="K1159" i="9"/>
  <c r="J1159" i="9"/>
  <c r="I1159" i="9"/>
  <c r="H1159" i="9"/>
  <c r="G1159" i="9"/>
  <c r="F1159" i="9"/>
  <c r="E1159" i="9"/>
  <c r="D1159" i="9"/>
  <c r="C1159" i="9"/>
  <c r="B1159" i="9"/>
  <c r="Q1158" i="9"/>
  <c r="P1158" i="9"/>
  <c r="O1158" i="9"/>
  <c r="N1158" i="9"/>
  <c r="M1158" i="9"/>
  <c r="L1158" i="9"/>
  <c r="K1158" i="9"/>
  <c r="J1158" i="9"/>
  <c r="I1158" i="9"/>
  <c r="H1158" i="9"/>
  <c r="G1158" i="9"/>
  <c r="F1158" i="9"/>
  <c r="E1158" i="9"/>
  <c r="D1158" i="9"/>
  <c r="C1158" i="9"/>
  <c r="B1158" i="9"/>
  <c r="Q1157" i="9"/>
  <c r="P1157" i="9"/>
  <c r="O1157" i="9"/>
  <c r="N1157" i="9"/>
  <c r="M1157" i="9"/>
  <c r="L1157" i="9"/>
  <c r="K1157" i="9"/>
  <c r="J1157" i="9"/>
  <c r="I1157" i="9"/>
  <c r="H1157" i="9"/>
  <c r="G1157" i="9"/>
  <c r="F1157" i="9"/>
  <c r="E1157" i="9"/>
  <c r="D1157" i="9"/>
  <c r="C1157" i="9"/>
  <c r="B1157" i="9"/>
  <c r="Q1156" i="9"/>
  <c r="P1156" i="9"/>
  <c r="O1156" i="9"/>
  <c r="N1156" i="9"/>
  <c r="M1156" i="9"/>
  <c r="L1156" i="9"/>
  <c r="K1156" i="9"/>
  <c r="J1156" i="9"/>
  <c r="I1156" i="9"/>
  <c r="H1156" i="9"/>
  <c r="G1156" i="9"/>
  <c r="F1156" i="9"/>
  <c r="E1156" i="9"/>
  <c r="D1156" i="9"/>
  <c r="C1156" i="9"/>
  <c r="B1156" i="9"/>
  <c r="Q1155" i="9"/>
  <c r="P1155" i="9"/>
  <c r="O1155" i="9"/>
  <c r="N1155" i="9"/>
  <c r="M1155" i="9"/>
  <c r="L1155" i="9"/>
  <c r="K1155" i="9"/>
  <c r="J1155" i="9"/>
  <c r="I1155" i="9"/>
  <c r="H1155" i="9"/>
  <c r="G1155" i="9"/>
  <c r="F1155" i="9"/>
  <c r="E1155" i="9"/>
  <c r="D1155" i="9"/>
  <c r="C1155" i="9"/>
  <c r="B1155" i="9"/>
  <c r="Q1154" i="9"/>
  <c r="P1154" i="9"/>
  <c r="O1154" i="9"/>
  <c r="N1154" i="9"/>
  <c r="M1154" i="9"/>
  <c r="L1154" i="9"/>
  <c r="K1154" i="9"/>
  <c r="J1154" i="9"/>
  <c r="I1154" i="9"/>
  <c r="H1154" i="9"/>
  <c r="G1154" i="9"/>
  <c r="F1154" i="9"/>
  <c r="E1154" i="9"/>
  <c r="D1154" i="9"/>
  <c r="C1154" i="9"/>
  <c r="B1154" i="9"/>
  <c r="Q1153" i="9"/>
  <c r="P1153" i="9"/>
  <c r="O1153" i="9"/>
  <c r="N1153" i="9"/>
  <c r="M1153" i="9"/>
  <c r="L1153" i="9"/>
  <c r="K1153" i="9"/>
  <c r="J1153" i="9"/>
  <c r="I1153" i="9"/>
  <c r="H1153" i="9"/>
  <c r="G1153" i="9"/>
  <c r="F1153" i="9"/>
  <c r="E1153" i="9"/>
  <c r="D1153" i="9"/>
  <c r="C1153" i="9"/>
  <c r="B1153" i="9"/>
  <c r="Q1152" i="9"/>
  <c r="P1152" i="9"/>
  <c r="O1152" i="9"/>
  <c r="N1152" i="9"/>
  <c r="M1152" i="9"/>
  <c r="L1152" i="9"/>
  <c r="K1152" i="9"/>
  <c r="J1152" i="9"/>
  <c r="I1152" i="9"/>
  <c r="H1152" i="9"/>
  <c r="G1152" i="9"/>
  <c r="F1152" i="9"/>
  <c r="E1152" i="9"/>
  <c r="D1152" i="9"/>
  <c r="C1152" i="9"/>
  <c r="B1152" i="9"/>
  <c r="Q1151" i="9"/>
  <c r="P1151" i="9"/>
  <c r="O1151" i="9"/>
  <c r="N1151" i="9"/>
  <c r="M1151" i="9"/>
  <c r="L1151" i="9"/>
  <c r="K1151" i="9"/>
  <c r="J1151" i="9"/>
  <c r="I1151" i="9"/>
  <c r="H1151" i="9"/>
  <c r="G1151" i="9"/>
  <c r="F1151" i="9"/>
  <c r="E1151" i="9"/>
  <c r="D1151" i="9"/>
  <c r="C1151" i="9"/>
  <c r="B1151" i="9"/>
  <c r="Q1150" i="9"/>
  <c r="P1150" i="9"/>
  <c r="O1150" i="9"/>
  <c r="N1150" i="9"/>
  <c r="M1150" i="9"/>
  <c r="L1150" i="9"/>
  <c r="K1150" i="9"/>
  <c r="J1150" i="9"/>
  <c r="I1150" i="9"/>
  <c r="H1150" i="9"/>
  <c r="G1150" i="9"/>
  <c r="F1150" i="9"/>
  <c r="E1150" i="9"/>
  <c r="D1150" i="9"/>
  <c r="C1150" i="9"/>
  <c r="B1150" i="9"/>
  <c r="Q1149" i="9"/>
  <c r="P1149" i="9"/>
  <c r="O1149" i="9"/>
  <c r="N1149" i="9"/>
  <c r="M1149" i="9"/>
  <c r="L1149" i="9"/>
  <c r="K1149" i="9"/>
  <c r="J1149" i="9"/>
  <c r="I1149" i="9"/>
  <c r="H1149" i="9"/>
  <c r="G1149" i="9"/>
  <c r="F1149" i="9"/>
  <c r="E1149" i="9"/>
  <c r="D1149" i="9"/>
  <c r="C1149" i="9"/>
  <c r="B1149" i="9"/>
  <c r="Q1148" i="9"/>
  <c r="P1148" i="9"/>
  <c r="O1148" i="9"/>
  <c r="N1148" i="9"/>
  <c r="M1148" i="9"/>
  <c r="L1148" i="9"/>
  <c r="K1148" i="9"/>
  <c r="J1148" i="9"/>
  <c r="I1148" i="9"/>
  <c r="H1148" i="9"/>
  <c r="G1148" i="9"/>
  <c r="F1148" i="9"/>
  <c r="E1148" i="9"/>
  <c r="D1148" i="9"/>
  <c r="C1148" i="9"/>
  <c r="B1148" i="9"/>
  <c r="Q1147" i="9"/>
  <c r="P1147" i="9"/>
  <c r="O1147" i="9"/>
  <c r="N1147" i="9"/>
  <c r="M1147" i="9"/>
  <c r="L1147" i="9"/>
  <c r="K1147" i="9"/>
  <c r="J1147" i="9"/>
  <c r="I1147" i="9"/>
  <c r="H1147" i="9"/>
  <c r="G1147" i="9"/>
  <c r="F1147" i="9"/>
  <c r="E1147" i="9"/>
  <c r="D1147" i="9"/>
  <c r="C1147" i="9"/>
  <c r="B1147" i="9"/>
  <c r="Q1146" i="9"/>
  <c r="P1146" i="9"/>
  <c r="O1146" i="9"/>
  <c r="N1146" i="9"/>
  <c r="M1146" i="9"/>
  <c r="L1146" i="9"/>
  <c r="K1146" i="9"/>
  <c r="J1146" i="9"/>
  <c r="I1146" i="9"/>
  <c r="H1146" i="9"/>
  <c r="G1146" i="9"/>
  <c r="F1146" i="9"/>
  <c r="E1146" i="9"/>
  <c r="D1146" i="9"/>
  <c r="C1146" i="9"/>
  <c r="B1146" i="9"/>
  <c r="Q1145" i="9"/>
  <c r="P1145" i="9"/>
  <c r="O1145" i="9"/>
  <c r="N1145" i="9"/>
  <c r="M1145" i="9"/>
  <c r="L1145" i="9"/>
  <c r="K1145" i="9"/>
  <c r="J1145" i="9"/>
  <c r="I1145" i="9"/>
  <c r="H1145" i="9"/>
  <c r="G1145" i="9"/>
  <c r="F1145" i="9"/>
  <c r="E1145" i="9"/>
  <c r="D1145" i="9"/>
  <c r="C1145" i="9"/>
  <c r="B1145" i="9"/>
  <c r="Q1144" i="9"/>
  <c r="P1144" i="9"/>
  <c r="O1144" i="9"/>
  <c r="N1144" i="9"/>
  <c r="M1144" i="9"/>
  <c r="L1144" i="9"/>
  <c r="K1144" i="9"/>
  <c r="J1144" i="9"/>
  <c r="I1144" i="9"/>
  <c r="H1144" i="9"/>
  <c r="G1144" i="9"/>
  <c r="F1144" i="9"/>
  <c r="E1144" i="9"/>
  <c r="D1144" i="9"/>
  <c r="C1144" i="9"/>
  <c r="B1144" i="9"/>
  <c r="Q1143" i="9"/>
  <c r="P1143" i="9"/>
  <c r="O1143" i="9"/>
  <c r="N1143" i="9"/>
  <c r="M1143" i="9"/>
  <c r="L1143" i="9"/>
  <c r="K1143" i="9"/>
  <c r="J1143" i="9"/>
  <c r="I1143" i="9"/>
  <c r="H1143" i="9"/>
  <c r="G1143" i="9"/>
  <c r="F1143" i="9"/>
  <c r="E1143" i="9"/>
  <c r="D1143" i="9"/>
  <c r="C1143" i="9"/>
  <c r="B1143" i="9"/>
  <c r="Q1142" i="9"/>
  <c r="P1142" i="9"/>
  <c r="O1142" i="9"/>
  <c r="N1142" i="9"/>
  <c r="M1142" i="9"/>
  <c r="L1142" i="9"/>
  <c r="K1142" i="9"/>
  <c r="J1142" i="9"/>
  <c r="I1142" i="9"/>
  <c r="H1142" i="9"/>
  <c r="G1142" i="9"/>
  <c r="F1142" i="9"/>
  <c r="E1142" i="9"/>
  <c r="D1142" i="9"/>
  <c r="C1142" i="9"/>
  <c r="B1142" i="9"/>
  <c r="Q1141" i="9"/>
  <c r="P1141" i="9"/>
  <c r="O1141" i="9"/>
  <c r="N1141" i="9"/>
  <c r="M1141" i="9"/>
  <c r="L1141" i="9"/>
  <c r="K1141" i="9"/>
  <c r="J1141" i="9"/>
  <c r="I1141" i="9"/>
  <c r="H1141" i="9"/>
  <c r="G1141" i="9"/>
  <c r="F1141" i="9"/>
  <c r="E1141" i="9"/>
  <c r="D1141" i="9"/>
  <c r="C1141" i="9"/>
  <c r="B1141" i="9"/>
  <c r="Q1140" i="9"/>
  <c r="P1140" i="9"/>
  <c r="O1140" i="9"/>
  <c r="N1140" i="9"/>
  <c r="M1140" i="9"/>
  <c r="L1140" i="9"/>
  <c r="K1140" i="9"/>
  <c r="J1140" i="9"/>
  <c r="I1140" i="9"/>
  <c r="H1140" i="9"/>
  <c r="G1140" i="9"/>
  <c r="F1140" i="9"/>
  <c r="E1140" i="9"/>
  <c r="D1140" i="9"/>
  <c r="C1140" i="9"/>
  <c r="B1140" i="9"/>
  <c r="Q1139" i="9"/>
  <c r="P1139" i="9"/>
  <c r="O1139" i="9"/>
  <c r="N1139" i="9"/>
  <c r="M1139" i="9"/>
  <c r="L1139" i="9"/>
  <c r="K1139" i="9"/>
  <c r="J1139" i="9"/>
  <c r="I1139" i="9"/>
  <c r="H1139" i="9"/>
  <c r="G1139" i="9"/>
  <c r="F1139" i="9"/>
  <c r="E1139" i="9"/>
  <c r="D1139" i="9"/>
  <c r="C1139" i="9"/>
  <c r="B1139" i="9"/>
  <c r="Q1138" i="9"/>
  <c r="P1138" i="9"/>
  <c r="O1138" i="9"/>
  <c r="N1138" i="9"/>
  <c r="M1138" i="9"/>
  <c r="L1138" i="9"/>
  <c r="K1138" i="9"/>
  <c r="J1138" i="9"/>
  <c r="I1138" i="9"/>
  <c r="H1138" i="9"/>
  <c r="G1138" i="9"/>
  <c r="F1138" i="9"/>
  <c r="E1138" i="9"/>
  <c r="D1138" i="9"/>
  <c r="C1138" i="9"/>
  <c r="B1138" i="9"/>
  <c r="Q1137" i="9"/>
  <c r="P1137" i="9"/>
  <c r="O1137" i="9"/>
  <c r="N1137" i="9"/>
  <c r="M1137" i="9"/>
  <c r="L1137" i="9"/>
  <c r="K1137" i="9"/>
  <c r="J1137" i="9"/>
  <c r="I1137" i="9"/>
  <c r="H1137" i="9"/>
  <c r="G1137" i="9"/>
  <c r="F1137" i="9"/>
  <c r="E1137" i="9"/>
  <c r="D1137" i="9"/>
  <c r="C1137" i="9"/>
  <c r="B1137" i="9"/>
  <c r="Q1136" i="9"/>
  <c r="P1136" i="9"/>
  <c r="O1136" i="9"/>
  <c r="N1136" i="9"/>
  <c r="M1136" i="9"/>
  <c r="L1136" i="9"/>
  <c r="K1136" i="9"/>
  <c r="J1136" i="9"/>
  <c r="I1136" i="9"/>
  <c r="H1136" i="9"/>
  <c r="G1136" i="9"/>
  <c r="F1136" i="9"/>
  <c r="E1136" i="9"/>
  <c r="D1136" i="9"/>
  <c r="C1136" i="9"/>
  <c r="B1136" i="9"/>
  <c r="Q1135" i="9"/>
  <c r="P1135" i="9"/>
  <c r="O1135" i="9"/>
  <c r="N1135" i="9"/>
  <c r="M1135" i="9"/>
  <c r="L1135" i="9"/>
  <c r="K1135" i="9"/>
  <c r="J1135" i="9"/>
  <c r="I1135" i="9"/>
  <c r="H1135" i="9"/>
  <c r="G1135" i="9"/>
  <c r="F1135" i="9"/>
  <c r="E1135" i="9"/>
  <c r="D1135" i="9"/>
  <c r="C1135" i="9"/>
  <c r="B1135" i="9"/>
  <c r="Q1134" i="9"/>
  <c r="P1134" i="9"/>
  <c r="O1134" i="9"/>
  <c r="N1134" i="9"/>
  <c r="M1134" i="9"/>
  <c r="L1134" i="9"/>
  <c r="K1134" i="9"/>
  <c r="J1134" i="9"/>
  <c r="I1134" i="9"/>
  <c r="H1134" i="9"/>
  <c r="G1134" i="9"/>
  <c r="F1134" i="9"/>
  <c r="E1134" i="9"/>
  <c r="D1134" i="9"/>
  <c r="C1134" i="9"/>
  <c r="B1134" i="9"/>
  <c r="Q1133" i="9"/>
  <c r="P1133" i="9"/>
  <c r="O1133" i="9"/>
  <c r="N1133" i="9"/>
  <c r="M1133" i="9"/>
  <c r="L1133" i="9"/>
  <c r="K1133" i="9"/>
  <c r="J1133" i="9"/>
  <c r="I1133" i="9"/>
  <c r="H1133" i="9"/>
  <c r="G1133" i="9"/>
  <c r="F1133" i="9"/>
  <c r="E1133" i="9"/>
  <c r="D1133" i="9"/>
  <c r="C1133" i="9"/>
  <c r="B1133" i="9"/>
  <c r="Q1132" i="9"/>
  <c r="P1132" i="9"/>
  <c r="O1132" i="9"/>
  <c r="N1132" i="9"/>
  <c r="M1132" i="9"/>
  <c r="L1132" i="9"/>
  <c r="K1132" i="9"/>
  <c r="J1132" i="9"/>
  <c r="I1132" i="9"/>
  <c r="H1132" i="9"/>
  <c r="G1132" i="9"/>
  <c r="F1132" i="9"/>
  <c r="E1132" i="9"/>
  <c r="D1132" i="9"/>
  <c r="C1132" i="9"/>
  <c r="B1132" i="9"/>
  <c r="Q1131" i="9"/>
  <c r="P1131" i="9"/>
  <c r="O1131" i="9"/>
  <c r="N1131" i="9"/>
  <c r="M1131" i="9"/>
  <c r="L1131" i="9"/>
  <c r="K1131" i="9"/>
  <c r="J1131" i="9"/>
  <c r="I1131" i="9"/>
  <c r="H1131" i="9"/>
  <c r="G1131" i="9"/>
  <c r="F1131" i="9"/>
  <c r="E1131" i="9"/>
  <c r="D1131" i="9"/>
  <c r="C1131" i="9"/>
  <c r="B1131" i="9"/>
  <c r="Q1130" i="9"/>
  <c r="P1130" i="9"/>
  <c r="O1130" i="9"/>
  <c r="N1130" i="9"/>
  <c r="M1130" i="9"/>
  <c r="L1130" i="9"/>
  <c r="K1130" i="9"/>
  <c r="J1130" i="9"/>
  <c r="I1130" i="9"/>
  <c r="H1130" i="9"/>
  <c r="G1130" i="9"/>
  <c r="F1130" i="9"/>
  <c r="E1130" i="9"/>
  <c r="D1130" i="9"/>
  <c r="C1130" i="9"/>
  <c r="B1130" i="9"/>
  <c r="Q1129" i="9"/>
  <c r="P1129" i="9"/>
  <c r="O1129" i="9"/>
  <c r="N1129" i="9"/>
  <c r="M1129" i="9"/>
  <c r="L1129" i="9"/>
  <c r="K1129" i="9"/>
  <c r="J1129" i="9"/>
  <c r="I1129" i="9"/>
  <c r="H1129" i="9"/>
  <c r="G1129" i="9"/>
  <c r="F1129" i="9"/>
  <c r="E1129" i="9"/>
  <c r="D1129" i="9"/>
  <c r="C1129" i="9"/>
  <c r="B1129" i="9"/>
  <c r="Q1128" i="9"/>
  <c r="P1128" i="9"/>
  <c r="O1128" i="9"/>
  <c r="N1128" i="9"/>
  <c r="M1128" i="9"/>
  <c r="L1128" i="9"/>
  <c r="K1128" i="9"/>
  <c r="J1128" i="9"/>
  <c r="I1128" i="9"/>
  <c r="H1128" i="9"/>
  <c r="G1128" i="9"/>
  <c r="F1128" i="9"/>
  <c r="E1128" i="9"/>
  <c r="D1128" i="9"/>
  <c r="C1128" i="9"/>
  <c r="B1128" i="9"/>
  <c r="Q1127" i="9"/>
  <c r="P1127" i="9"/>
  <c r="O1127" i="9"/>
  <c r="N1127" i="9"/>
  <c r="M1127" i="9"/>
  <c r="L1127" i="9"/>
  <c r="K1127" i="9"/>
  <c r="J1127" i="9"/>
  <c r="I1127" i="9"/>
  <c r="H1127" i="9"/>
  <c r="G1127" i="9"/>
  <c r="F1127" i="9"/>
  <c r="E1127" i="9"/>
  <c r="D1127" i="9"/>
  <c r="C1127" i="9"/>
  <c r="B1127" i="9"/>
  <c r="Q1126" i="9"/>
  <c r="P1126" i="9"/>
  <c r="O1126" i="9"/>
  <c r="N1126" i="9"/>
  <c r="M1126" i="9"/>
  <c r="L1126" i="9"/>
  <c r="K1126" i="9"/>
  <c r="J1126" i="9"/>
  <c r="I1126" i="9"/>
  <c r="H1126" i="9"/>
  <c r="G1126" i="9"/>
  <c r="F1126" i="9"/>
  <c r="E1126" i="9"/>
  <c r="D1126" i="9"/>
  <c r="C1126" i="9"/>
  <c r="B1126" i="9"/>
  <c r="Q1125" i="9"/>
  <c r="P1125" i="9"/>
  <c r="O1125" i="9"/>
  <c r="N1125" i="9"/>
  <c r="M1125" i="9"/>
  <c r="L1125" i="9"/>
  <c r="K1125" i="9"/>
  <c r="J1125" i="9"/>
  <c r="I1125" i="9"/>
  <c r="H1125" i="9"/>
  <c r="G1125" i="9"/>
  <c r="F1125" i="9"/>
  <c r="E1125" i="9"/>
  <c r="D1125" i="9"/>
  <c r="C1125" i="9"/>
  <c r="B1125" i="9"/>
  <c r="Q1124" i="9"/>
  <c r="P1124" i="9"/>
  <c r="O1124" i="9"/>
  <c r="N1124" i="9"/>
  <c r="M1124" i="9"/>
  <c r="L1124" i="9"/>
  <c r="K1124" i="9"/>
  <c r="J1124" i="9"/>
  <c r="I1124" i="9"/>
  <c r="H1124" i="9"/>
  <c r="G1124" i="9"/>
  <c r="F1124" i="9"/>
  <c r="E1124" i="9"/>
  <c r="D1124" i="9"/>
  <c r="C1124" i="9"/>
  <c r="B1124" i="9"/>
  <c r="Q1123" i="9"/>
  <c r="P1123" i="9"/>
  <c r="O1123" i="9"/>
  <c r="N1123" i="9"/>
  <c r="M1123" i="9"/>
  <c r="L1123" i="9"/>
  <c r="K1123" i="9"/>
  <c r="J1123" i="9"/>
  <c r="I1123" i="9"/>
  <c r="H1123" i="9"/>
  <c r="G1123" i="9"/>
  <c r="F1123" i="9"/>
  <c r="E1123" i="9"/>
  <c r="D1123" i="9"/>
  <c r="C1123" i="9"/>
  <c r="B1123" i="9"/>
  <c r="Q1122" i="9"/>
  <c r="P1122" i="9"/>
  <c r="O1122" i="9"/>
  <c r="N1122" i="9"/>
  <c r="M1122" i="9"/>
  <c r="L1122" i="9"/>
  <c r="K1122" i="9"/>
  <c r="J1122" i="9"/>
  <c r="I1122" i="9"/>
  <c r="H1122" i="9"/>
  <c r="G1122" i="9"/>
  <c r="F1122" i="9"/>
  <c r="E1122" i="9"/>
  <c r="D1122" i="9"/>
  <c r="C1122" i="9"/>
  <c r="B1122" i="9"/>
  <c r="Q1121" i="9"/>
  <c r="P1121" i="9"/>
  <c r="O1121" i="9"/>
  <c r="N1121" i="9"/>
  <c r="M1121" i="9"/>
  <c r="L1121" i="9"/>
  <c r="K1121" i="9"/>
  <c r="J1121" i="9"/>
  <c r="I1121" i="9"/>
  <c r="H1121" i="9"/>
  <c r="G1121" i="9"/>
  <c r="F1121" i="9"/>
  <c r="E1121" i="9"/>
  <c r="D1121" i="9"/>
  <c r="C1121" i="9"/>
  <c r="B1121" i="9"/>
  <c r="Q1120" i="9"/>
  <c r="P1120" i="9"/>
  <c r="O1120" i="9"/>
  <c r="N1120" i="9"/>
  <c r="M1120" i="9"/>
  <c r="L1120" i="9"/>
  <c r="K1120" i="9"/>
  <c r="J1120" i="9"/>
  <c r="I1120" i="9"/>
  <c r="H1120" i="9"/>
  <c r="G1120" i="9"/>
  <c r="F1120" i="9"/>
  <c r="E1120" i="9"/>
  <c r="D1120" i="9"/>
  <c r="C1120" i="9"/>
  <c r="B1120" i="9"/>
  <c r="Q1119" i="9"/>
  <c r="P1119" i="9"/>
  <c r="O1119" i="9"/>
  <c r="N1119" i="9"/>
  <c r="M1119" i="9"/>
  <c r="L1119" i="9"/>
  <c r="K1119" i="9"/>
  <c r="J1119" i="9"/>
  <c r="I1119" i="9"/>
  <c r="H1119" i="9"/>
  <c r="G1119" i="9"/>
  <c r="F1119" i="9"/>
  <c r="E1119" i="9"/>
  <c r="D1119" i="9"/>
  <c r="C1119" i="9"/>
  <c r="B1119" i="9"/>
  <c r="Q1118" i="9"/>
  <c r="P1118" i="9"/>
  <c r="O1118" i="9"/>
  <c r="N1118" i="9"/>
  <c r="M1118" i="9"/>
  <c r="L1118" i="9"/>
  <c r="K1118" i="9"/>
  <c r="J1118" i="9"/>
  <c r="I1118" i="9"/>
  <c r="H1118" i="9"/>
  <c r="G1118" i="9"/>
  <c r="F1118" i="9"/>
  <c r="E1118" i="9"/>
  <c r="D1118" i="9"/>
  <c r="C1118" i="9"/>
  <c r="B1118" i="9"/>
  <c r="Q1117" i="9"/>
  <c r="P1117" i="9"/>
  <c r="O1117" i="9"/>
  <c r="N1117" i="9"/>
  <c r="M1117" i="9"/>
  <c r="L1117" i="9"/>
  <c r="K1117" i="9"/>
  <c r="J1117" i="9"/>
  <c r="I1117" i="9"/>
  <c r="H1117" i="9"/>
  <c r="G1117" i="9"/>
  <c r="F1117" i="9"/>
  <c r="E1117" i="9"/>
  <c r="D1117" i="9"/>
  <c r="C1117" i="9"/>
  <c r="B1117" i="9"/>
  <c r="Q1116" i="9"/>
  <c r="P1116" i="9"/>
  <c r="O1116" i="9"/>
  <c r="N1116" i="9"/>
  <c r="M1116" i="9"/>
  <c r="L1116" i="9"/>
  <c r="K1116" i="9"/>
  <c r="J1116" i="9"/>
  <c r="I1116" i="9"/>
  <c r="H1116" i="9"/>
  <c r="G1116" i="9"/>
  <c r="F1116" i="9"/>
  <c r="E1116" i="9"/>
  <c r="D1116" i="9"/>
  <c r="C1116" i="9"/>
  <c r="B1116" i="9"/>
  <c r="Q1115" i="9"/>
  <c r="P1115" i="9"/>
  <c r="O1115" i="9"/>
  <c r="N1115" i="9"/>
  <c r="M1115" i="9"/>
  <c r="L1115" i="9"/>
  <c r="K1115" i="9"/>
  <c r="J1115" i="9"/>
  <c r="I1115" i="9"/>
  <c r="H1115" i="9"/>
  <c r="G1115" i="9"/>
  <c r="F1115" i="9"/>
  <c r="E1115" i="9"/>
  <c r="D1115" i="9"/>
  <c r="C1115" i="9"/>
  <c r="B1115" i="9"/>
  <c r="Q1114" i="9"/>
  <c r="P1114" i="9"/>
  <c r="O1114" i="9"/>
  <c r="N1114" i="9"/>
  <c r="M1114" i="9"/>
  <c r="L1114" i="9"/>
  <c r="K1114" i="9"/>
  <c r="J1114" i="9"/>
  <c r="I1114" i="9"/>
  <c r="H1114" i="9"/>
  <c r="G1114" i="9"/>
  <c r="F1114" i="9"/>
  <c r="E1114" i="9"/>
  <c r="D1114" i="9"/>
  <c r="C1114" i="9"/>
  <c r="B1114" i="9"/>
  <c r="Q1113" i="9"/>
  <c r="P1113" i="9"/>
  <c r="O1113" i="9"/>
  <c r="N1113" i="9"/>
  <c r="M1113" i="9"/>
  <c r="L1113" i="9"/>
  <c r="K1113" i="9"/>
  <c r="J1113" i="9"/>
  <c r="I1113" i="9"/>
  <c r="H1113" i="9"/>
  <c r="G1113" i="9"/>
  <c r="F1113" i="9"/>
  <c r="E1113" i="9"/>
  <c r="D1113" i="9"/>
  <c r="C1113" i="9"/>
  <c r="B1113" i="9"/>
  <c r="Q1112" i="9"/>
  <c r="P1112" i="9"/>
  <c r="O1112" i="9"/>
  <c r="N1112" i="9"/>
  <c r="M1112" i="9"/>
  <c r="L1112" i="9"/>
  <c r="K1112" i="9"/>
  <c r="J1112" i="9"/>
  <c r="I1112" i="9"/>
  <c r="H1112" i="9"/>
  <c r="G1112" i="9"/>
  <c r="F1112" i="9"/>
  <c r="E1112" i="9"/>
  <c r="D1112" i="9"/>
  <c r="C1112" i="9"/>
  <c r="B1112" i="9"/>
  <c r="Q1111" i="9"/>
  <c r="P1111" i="9"/>
  <c r="O1111" i="9"/>
  <c r="N1111" i="9"/>
  <c r="M1111" i="9"/>
  <c r="L1111" i="9"/>
  <c r="K1111" i="9"/>
  <c r="J1111" i="9"/>
  <c r="I1111" i="9"/>
  <c r="H1111" i="9"/>
  <c r="G1111" i="9"/>
  <c r="F1111" i="9"/>
  <c r="E1111" i="9"/>
  <c r="D1111" i="9"/>
  <c r="C1111" i="9"/>
  <c r="B1111" i="9"/>
  <c r="Q1110" i="9"/>
  <c r="P1110" i="9"/>
  <c r="O1110" i="9"/>
  <c r="N1110" i="9"/>
  <c r="M1110" i="9"/>
  <c r="L1110" i="9"/>
  <c r="K1110" i="9"/>
  <c r="J1110" i="9"/>
  <c r="I1110" i="9"/>
  <c r="H1110" i="9"/>
  <c r="G1110" i="9"/>
  <c r="F1110" i="9"/>
  <c r="E1110" i="9"/>
  <c r="D1110" i="9"/>
  <c r="C1110" i="9"/>
  <c r="B1110" i="9"/>
  <c r="Q1109" i="9"/>
  <c r="P1109" i="9"/>
  <c r="O1109" i="9"/>
  <c r="N1109" i="9"/>
  <c r="M1109" i="9"/>
  <c r="L1109" i="9"/>
  <c r="K1109" i="9"/>
  <c r="J1109" i="9"/>
  <c r="I1109" i="9"/>
  <c r="H1109" i="9"/>
  <c r="G1109" i="9"/>
  <c r="F1109" i="9"/>
  <c r="E1109" i="9"/>
  <c r="D1109" i="9"/>
  <c r="C1109" i="9"/>
  <c r="B1109" i="9"/>
  <c r="Q1108" i="9"/>
  <c r="P1108" i="9"/>
  <c r="O1108" i="9"/>
  <c r="N1108" i="9"/>
  <c r="M1108" i="9"/>
  <c r="L1108" i="9"/>
  <c r="K1108" i="9"/>
  <c r="J1108" i="9"/>
  <c r="I1108" i="9"/>
  <c r="H1108" i="9"/>
  <c r="G1108" i="9"/>
  <c r="F1108" i="9"/>
  <c r="E1108" i="9"/>
  <c r="D1108" i="9"/>
  <c r="C1108" i="9"/>
  <c r="B1108" i="9"/>
  <c r="Q1107" i="9"/>
  <c r="P1107" i="9"/>
  <c r="O1107" i="9"/>
  <c r="N1107" i="9"/>
  <c r="M1107" i="9"/>
  <c r="L1107" i="9"/>
  <c r="K1107" i="9"/>
  <c r="J1107" i="9"/>
  <c r="I1107" i="9"/>
  <c r="H1107" i="9"/>
  <c r="G1107" i="9"/>
  <c r="F1107" i="9"/>
  <c r="E1107" i="9"/>
  <c r="D1107" i="9"/>
  <c r="C1107" i="9"/>
  <c r="B1107" i="9"/>
  <c r="Q1106" i="9"/>
  <c r="P1106" i="9"/>
  <c r="O1106" i="9"/>
  <c r="N1106" i="9"/>
  <c r="M1106" i="9"/>
  <c r="L1106" i="9"/>
  <c r="K1106" i="9"/>
  <c r="J1106" i="9"/>
  <c r="I1106" i="9"/>
  <c r="H1106" i="9"/>
  <c r="G1106" i="9"/>
  <c r="F1106" i="9"/>
  <c r="E1106" i="9"/>
  <c r="D1106" i="9"/>
  <c r="C1106" i="9"/>
  <c r="B1106" i="9"/>
  <c r="Q1105" i="9"/>
  <c r="P1105" i="9"/>
  <c r="O1105" i="9"/>
  <c r="N1105" i="9"/>
  <c r="M1105" i="9"/>
  <c r="L1105" i="9"/>
  <c r="K1105" i="9"/>
  <c r="J1105" i="9"/>
  <c r="I1105" i="9"/>
  <c r="H1105" i="9"/>
  <c r="G1105" i="9"/>
  <c r="F1105" i="9"/>
  <c r="E1105" i="9"/>
  <c r="D1105" i="9"/>
  <c r="C1105" i="9"/>
  <c r="B1105" i="9"/>
  <c r="Q1104" i="9"/>
  <c r="P1104" i="9"/>
  <c r="O1104" i="9"/>
  <c r="N1104" i="9"/>
  <c r="M1104" i="9"/>
  <c r="L1104" i="9"/>
  <c r="K1104" i="9"/>
  <c r="J1104" i="9"/>
  <c r="I1104" i="9"/>
  <c r="H1104" i="9"/>
  <c r="G1104" i="9"/>
  <c r="F1104" i="9"/>
  <c r="E1104" i="9"/>
  <c r="D1104" i="9"/>
  <c r="C1104" i="9"/>
  <c r="B1104" i="9"/>
  <c r="Q1103" i="9"/>
  <c r="P1103" i="9"/>
  <c r="O1103" i="9"/>
  <c r="N1103" i="9"/>
  <c r="M1103" i="9"/>
  <c r="L1103" i="9"/>
  <c r="K1103" i="9"/>
  <c r="J1103" i="9"/>
  <c r="I1103" i="9"/>
  <c r="H1103" i="9"/>
  <c r="G1103" i="9"/>
  <c r="F1103" i="9"/>
  <c r="E1103" i="9"/>
  <c r="D1103" i="9"/>
  <c r="C1103" i="9"/>
  <c r="B1103" i="9"/>
  <c r="Q1102" i="9"/>
  <c r="P1102" i="9"/>
  <c r="O1102" i="9"/>
  <c r="N1102" i="9"/>
  <c r="M1102" i="9"/>
  <c r="L1102" i="9"/>
  <c r="K1102" i="9"/>
  <c r="J1102" i="9"/>
  <c r="I1102" i="9"/>
  <c r="H1102" i="9"/>
  <c r="G1102" i="9"/>
  <c r="F1102" i="9"/>
  <c r="E1102" i="9"/>
  <c r="D1102" i="9"/>
  <c r="C1102" i="9"/>
  <c r="B1102" i="9"/>
  <c r="Q1101" i="9"/>
  <c r="P1101" i="9"/>
  <c r="O1101" i="9"/>
  <c r="N1101" i="9"/>
  <c r="M1101" i="9"/>
  <c r="L1101" i="9"/>
  <c r="K1101" i="9"/>
  <c r="J1101" i="9"/>
  <c r="I1101" i="9"/>
  <c r="H1101" i="9"/>
  <c r="G1101" i="9"/>
  <c r="F1101" i="9"/>
  <c r="E1101" i="9"/>
  <c r="D1101" i="9"/>
  <c r="C1101" i="9"/>
  <c r="B1101" i="9"/>
  <c r="Q1100" i="9"/>
  <c r="P1100" i="9"/>
  <c r="O1100" i="9"/>
  <c r="N1100" i="9"/>
  <c r="M1100" i="9"/>
  <c r="L1100" i="9"/>
  <c r="K1100" i="9"/>
  <c r="J1100" i="9"/>
  <c r="I1100" i="9"/>
  <c r="H1100" i="9"/>
  <c r="G1100" i="9"/>
  <c r="F1100" i="9"/>
  <c r="E1100" i="9"/>
  <c r="D1100" i="9"/>
  <c r="C1100" i="9"/>
  <c r="B1100" i="9"/>
  <c r="Q1099" i="9"/>
  <c r="P1099" i="9"/>
  <c r="O1099" i="9"/>
  <c r="N1099" i="9"/>
  <c r="M1099" i="9"/>
  <c r="L1099" i="9"/>
  <c r="K1099" i="9"/>
  <c r="J1099" i="9"/>
  <c r="I1099" i="9"/>
  <c r="H1099" i="9"/>
  <c r="G1099" i="9"/>
  <c r="F1099" i="9"/>
  <c r="E1099" i="9"/>
  <c r="D1099" i="9"/>
  <c r="C1099" i="9"/>
  <c r="B1099" i="9"/>
  <c r="Q1098" i="9"/>
  <c r="P1098" i="9"/>
  <c r="O1098" i="9"/>
  <c r="N1098" i="9"/>
  <c r="M1098" i="9"/>
  <c r="L1098" i="9"/>
  <c r="K1098" i="9"/>
  <c r="J1098" i="9"/>
  <c r="I1098" i="9"/>
  <c r="H1098" i="9"/>
  <c r="G1098" i="9"/>
  <c r="F1098" i="9"/>
  <c r="E1098" i="9"/>
  <c r="D1098" i="9"/>
  <c r="C1098" i="9"/>
  <c r="B1098" i="9"/>
  <c r="Q1097" i="9"/>
  <c r="P1097" i="9"/>
  <c r="O1097" i="9"/>
  <c r="N1097" i="9"/>
  <c r="M1097" i="9"/>
  <c r="L1097" i="9"/>
  <c r="K1097" i="9"/>
  <c r="J1097" i="9"/>
  <c r="I1097" i="9"/>
  <c r="H1097" i="9"/>
  <c r="G1097" i="9"/>
  <c r="F1097" i="9"/>
  <c r="E1097" i="9"/>
  <c r="D1097" i="9"/>
  <c r="C1097" i="9"/>
  <c r="B1097" i="9"/>
  <c r="Q1096" i="9"/>
  <c r="P1096" i="9"/>
  <c r="O1096" i="9"/>
  <c r="N1096" i="9"/>
  <c r="M1096" i="9"/>
  <c r="L1096" i="9"/>
  <c r="K1096" i="9"/>
  <c r="J1096" i="9"/>
  <c r="I1096" i="9"/>
  <c r="H1096" i="9"/>
  <c r="G1096" i="9"/>
  <c r="F1096" i="9"/>
  <c r="E1096" i="9"/>
  <c r="D1096" i="9"/>
  <c r="C1096" i="9"/>
  <c r="B1096" i="9"/>
  <c r="Q1095" i="9"/>
  <c r="P1095" i="9"/>
  <c r="O1095" i="9"/>
  <c r="N1095" i="9"/>
  <c r="M1095" i="9"/>
  <c r="L1095" i="9"/>
  <c r="K1095" i="9"/>
  <c r="J1095" i="9"/>
  <c r="I1095" i="9"/>
  <c r="H1095" i="9"/>
  <c r="G1095" i="9"/>
  <c r="F1095" i="9"/>
  <c r="E1095" i="9"/>
  <c r="D1095" i="9"/>
  <c r="C1095" i="9"/>
  <c r="B1095" i="9"/>
  <c r="Q1094" i="9"/>
  <c r="P1094" i="9"/>
  <c r="O1094" i="9"/>
  <c r="N1094" i="9"/>
  <c r="M1094" i="9"/>
  <c r="L1094" i="9"/>
  <c r="K1094" i="9"/>
  <c r="J1094" i="9"/>
  <c r="I1094" i="9"/>
  <c r="H1094" i="9"/>
  <c r="G1094" i="9"/>
  <c r="F1094" i="9"/>
  <c r="E1094" i="9"/>
  <c r="D1094" i="9"/>
  <c r="C1094" i="9"/>
  <c r="B1094" i="9"/>
  <c r="Q1093" i="9"/>
  <c r="P1093" i="9"/>
  <c r="O1093" i="9"/>
  <c r="N1093" i="9"/>
  <c r="M1093" i="9"/>
  <c r="L1093" i="9"/>
  <c r="K1093" i="9"/>
  <c r="J1093" i="9"/>
  <c r="I1093" i="9"/>
  <c r="H1093" i="9"/>
  <c r="G1093" i="9"/>
  <c r="F1093" i="9"/>
  <c r="E1093" i="9"/>
  <c r="D1093" i="9"/>
  <c r="C1093" i="9"/>
  <c r="B1093" i="9"/>
  <c r="Q1092" i="9"/>
  <c r="P1092" i="9"/>
  <c r="O1092" i="9"/>
  <c r="N1092" i="9"/>
  <c r="M1092" i="9"/>
  <c r="L1092" i="9"/>
  <c r="K1092" i="9"/>
  <c r="J1092" i="9"/>
  <c r="I1092" i="9"/>
  <c r="H1092" i="9"/>
  <c r="G1092" i="9"/>
  <c r="F1092" i="9"/>
  <c r="E1092" i="9"/>
  <c r="D1092" i="9"/>
  <c r="C1092" i="9"/>
  <c r="B1092" i="9"/>
  <c r="Q1091" i="9"/>
  <c r="P1091" i="9"/>
  <c r="O1091" i="9"/>
  <c r="N1091" i="9"/>
  <c r="M1091" i="9"/>
  <c r="L1091" i="9"/>
  <c r="K1091" i="9"/>
  <c r="J1091" i="9"/>
  <c r="I1091" i="9"/>
  <c r="H1091" i="9"/>
  <c r="G1091" i="9"/>
  <c r="F1091" i="9"/>
  <c r="E1091" i="9"/>
  <c r="D1091" i="9"/>
  <c r="C1091" i="9"/>
  <c r="B1091" i="9"/>
  <c r="Q1090" i="9"/>
  <c r="P1090" i="9"/>
  <c r="O1090" i="9"/>
  <c r="N1090" i="9"/>
  <c r="M1090" i="9"/>
  <c r="L1090" i="9"/>
  <c r="K1090" i="9"/>
  <c r="J1090" i="9"/>
  <c r="I1090" i="9"/>
  <c r="H1090" i="9"/>
  <c r="G1090" i="9"/>
  <c r="F1090" i="9"/>
  <c r="E1090" i="9"/>
  <c r="D1090" i="9"/>
  <c r="C1090" i="9"/>
  <c r="B1090" i="9"/>
  <c r="Q1089" i="9"/>
  <c r="P1089" i="9"/>
  <c r="O1089" i="9"/>
  <c r="N1089" i="9"/>
  <c r="M1089" i="9"/>
  <c r="L1089" i="9"/>
  <c r="K1089" i="9"/>
  <c r="J1089" i="9"/>
  <c r="I1089" i="9"/>
  <c r="H1089" i="9"/>
  <c r="G1089" i="9"/>
  <c r="F1089" i="9"/>
  <c r="E1089" i="9"/>
  <c r="D1089" i="9"/>
  <c r="C1089" i="9"/>
  <c r="B1089" i="9"/>
  <c r="Q1088" i="9"/>
  <c r="P1088" i="9"/>
  <c r="O1088" i="9"/>
  <c r="N1088" i="9"/>
  <c r="M1088" i="9"/>
  <c r="L1088" i="9"/>
  <c r="K1088" i="9"/>
  <c r="J1088" i="9"/>
  <c r="I1088" i="9"/>
  <c r="H1088" i="9"/>
  <c r="G1088" i="9"/>
  <c r="F1088" i="9"/>
  <c r="E1088" i="9"/>
  <c r="D1088" i="9"/>
  <c r="C1088" i="9"/>
  <c r="B1088" i="9"/>
  <c r="Q1087" i="9"/>
  <c r="P1087" i="9"/>
  <c r="O1087" i="9"/>
  <c r="N1087" i="9"/>
  <c r="M1087" i="9"/>
  <c r="L1087" i="9"/>
  <c r="K1087" i="9"/>
  <c r="J1087" i="9"/>
  <c r="I1087" i="9"/>
  <c r="H1087" i="9"/>
  <c r="G1087" i="9"/>
  <c r="F1087" i="9"/>
  <c r="E1087" i="9"/>
  <c r="D1087" i="9"/>
  <c r="C1087" i="9"/>
  <c r="B1087" i="9"/>
  <c r="Q1086" i="9"/>
  <c r="P1086" i="9"/>
  <c r="O1086" i="9"/>
  <c r="N1086" i="9"/>
  <c r="M1086" i="9"/>
  <c r="L1086" i="9"/>
  <c r="K1086" i="9"/>
  <c r="J1086" i="9"/>
  <c r="I1086" i="9"/>
  <c r="H1086" i="9"/>
  <c r="G1086" i="9"/>
  <c r="F1086" i="9"/>
  <c r="E1086" i="9"/>
  <c r="D1086" i="9"/>
  <c r="C1086" i="9"/>
  <c r="B1086" i="9"/>
  <c r="Q1085" i="9"/>
  <c r="P1085" i="9"/>
  <c r="O1085" i="9"/>
  <c r="N1085" i="9"/>
  <c r="M1085" i="9"/>
  <c r="L1085" i="9"/>
  <c r="K1085" i="9"/>
  <c r="J1085" i="9"/>
  <c r="I1085" i="9"/>
  <c r="H1085" i="9"/>
  <c r="G1085" i="9"/>
  <c r="F1085" i="9"/>
  <c r="E1085" i="9"/>
  <c r="D1085" i="9"/>
  <c r="C1085" i="9"/>
  <c r="B1085" i="9"/>
  <c r="Q1084" i="9"/>
  <c r="P1084" i="9"/>
  <c r="O1084" i="9"/>
  <c r="N1084" i="9"/>
  <c r="M1084" i="9"/>
  <c r="L1084" i="9"/>
  <c r="K1084" i="9"/>
  <c r="J1084" i="9"/>
  <c r="I1084" i="9"/>
  <c r="H1084" i="9"/>
  <c r="G1084" i="9"/>
  <c r="F1084" i="9"/>
  <c r="E1084" i="9"/>
  <c r="D1084" i="9"/>
  <c r="C1084" i="9"/>
  <c r="B1084" i="9"/>
  <c r="Q1083" i="9"/>
  <c r="P1083" i="9"/>
  <c r="O1083" i="9"/>
  <c r="N1083" i="9"/>
  <c r="M1083" i="9"/>
  <c r="L1083" i="9"/>
  <c r="K1083" i="9"/>
  <c r="J1083" i="9"/>
  <c r="I1083" i="9"/>
  <c r="H1083" i="9"/>
  <c r="G1083" i="9"/>
  <c r="F1083" i="9"/>
  <c r="E1083" i="9"/>
  <c r="D1083" i="9"/>
  <c r="C1083" i="9"/>
  <c r="B1083" i="9"/>
  <c r="Q1082" i="9"/>
  <c r="P1082" i="9"/>
  <c r="O1082" i="9"/>
  <c r="N1082" i="9"/>
  <c r="M1082" i="9"/>
  <c r="L1082" i="9"/>
  <c r="K1082" i="9"/>
  <c r="J1082" i="9"/>
  <c r="I1082" i="9"/>
  <c r="H1082" i="9"/>
  <c r="G1082" i="9"/>
  <c r="F1082" i="9"/>
  <c r="E1082" i="9"/>
  <c r="D1082" i="9"/>
  <c r="C1082" i="9"/>
  <c r="B1082" i="9"/>
  <c r="Q1081" i="9"/>
  <c r="P1081" i="9"/>
  <c r="O1081" i="9"/>
  <c r="N1081" i="9"/>
  <c r="M1081" i="9"/>
  <c r="L1081" i="9"/>
  <c r="K1081" i="9"/>
  <c r="J1081" i="9"/>
  <c r="I1081" i="9"/>
  <c r="H1081" i="9"/>
  <c r="G1081" i="9"/>
  <c r="F1081" i="9"/>
  <c r="E1081" i="9"/>
  <c r="D1081" i="9"/>
  <c r="C1081" i="9"/>
  <c r="B1081" i="9"/>
  <c r="Q1080" i="9"/>
  <c r="P1080" i="9"/>
  <c r="O1080" i="9"/>
  <c r="N1080" i="9"/>
  <c r="M1080" i="9"/>
  <c r="L1080" i="9"/>
  <c r="K1080" i="9"/>
  <c r="J1080" i="9"/>
  <c r="I1080" i="9"/>
  <c r="H1080" i="9"/>
  <c r="G1080" i="9"/>
  <c r="F1080" i="9"/>
  <c r="E1080" i="9"/>
  <c r="D1080" i="9"/>
  <c r="C1080" i="9"/>
  <c r="B1080" i="9"/>
  <c r="Q1079" i="9"/>
  <c r="P1079" i="9"/>
  <c r="O1079" i="9"/>
  <c r="N1079" i="9"/>
  <c r="M1079" i="9"/>
  <c r="L1079" i="9"/>
  <c r="K1079" i="9"/>
  <c r="J1079" i="9"/>
  <c r="I1079" i="9"/>
  <c r="H1079" i="9"/>
  <c r="G1079" i="9"/>
  <c r="F1079" i="9"/>
  <c r="E1079" i="9"/>
  <c r="D1079" i="9"/>
  <c r="C1079" i="9"/>
  <c r="B1079" i="9"/>
  <c r="Q1078" i="9"/>
  <c r="P1078" i="9"/>
  <c r="O1078" i="9"/>
  <c r="N1078" i="9"/>
  <c r="M1078" i="9"/>
  <c r="L1078" i="9"/>
  <c r="K1078" i="9"/>
  <c r="J1078" i="9"/>
  <c r="I1078" i="9"/>
  <c r="H1078" i="9"/>
  <c r="G1078" i="9"/>
  <c r="F1078" i="9"/>
  <c r="E1078" i="9"/>
  <c r="D1078" i="9"/>
  <c r="C1078" i="9"/>
  <c r="B1078" i="9"/>
  <c r="Q1077" i="9"/>
  <c r="P1077" i="9"/>
  <c r="O1077" i="9"/>
  <c r="N1077" i="9"/>
  <c r="M1077" i="9"/>
  <c r="L1077" i="9"/>
  <c r="K1077" i="9"/>
  <c r="J1077" i="9"/>
  <c r="I1077" i="9"/>
  <c r="H1077" i="9"/>
  <c r="G1077" i="9"/>
  <c r="F1077" i="9"/>
  <c r="E1077" i="9"/>
  <c r="D1077" i="9"/>
  <c r="C1077" i="9"/>
  <c r="B1077" i="9"/>
  <c r="Q1076" i="9"/>
  <c r="P1076" i="9"/>
  <c r="O1076" i="9"/>
  <c r="N1076" i="9"/>
  <c r="M1076" i="9"/>
  <c r="L1076" i="9"/>
  <c r="K1076" i="9"/>
  <c r="J1076" i="9"/>
  <c r="I1076" i="9"/>
  <c r="H1076" i="9"/>
  <c r="G1076" i="9"/>
  <c r="F1076" i="9"/>
  <c r="E1076" i="9"/>
  <c r="D1076" i="9"/>
  <c r="C1076" i="9"/>
  <c r="B1076" i="9"/>
  <c r="Q1075" i="9"/>
  <c r="P1075" i="9"/>
  <c r="O1075" i="9"/>
  <c r="N1075" i="9"/>
  <c r="M1075" i="9"/>
  <c r="L1075" i="9"/>
  <c r="K1075" i="9"/>
  <c r="J1075" i="9"/>
  <c r="I1075" i="9"/>
  <c r="H1075" i="9"/>
  <c r="G1075" i="9"/>
  <c r="F1075" i="9"/>
  <c r="E1075" i="9"/>
  <c r="D1075" i="9"/>
  <c r="C1075" i="9"/>
  <c r="B1075" i="9"/>
  <c r="Q1074" i="9"/>
  <c r="P1074" i="9"/>
  <c r="O1074" i="9"/>
  <c r="N1074" i="9"/>
  <c r="M1074" i="9"/>
  <c r="L1074" i="9"/>
  <c r="K1074" i="9"/>
  <c r="J1074" i="9"/>
  <c r="I1074" i="9"/>
  <c r="H1074" i="9"/>
  <c r="G1074" i="9"/>
  <c r="F1074" i="9"/>
  <c r="E1074" i="9"/>
  <c r="D1074" i="9"/>
  <c r="C1074" i="9"/>
  <c r="B1074" i="9"/>
  <c r="Q1073" i="9"/>
  <c r="P1073" i="9"/>
  <c r="O1073" i="9"/>
  <c r="N1073" i="9"/>
  <c r="M1073" i="9"/>
  <c r="L1073" i="9"/>
  <c r="K1073" i="9"/>
  <c r="J1073" i="9"/>
  <c r="I1073" i="9"/>
  <c r="H1073" i="9"/>
  <c r="G1073" i="9"/>
  <c r="F1073" i="9"/>
  <c r="E1073" i="9"/>
  <c r="D1073" i="9"/>
  <c r="C1073" i="9"/>
  <c r="B1073" i="9"/>
  <c r="Q1072" i="9"/>
  <c r="P1072" i="9"/>
  <c r="O1072" i="9"/>
  <c r="N1072" i="9"/>
  <c r="M1072" i="9"/>
  <c r="L1072" i="9"/>
  <c r="K1072" i="9"/>
  <c r="J1072" i="9"/>
  <c r="I1072" i="9"/>
  <c r="H1072" i="9"/>
  <c r="G1072" i="9"/>
  <c r="F1072" i="9"/>
  <c r="E1072" i="9"/>
  <c r="D1072" i="9"/>
  <c r="C1072" i="9"/>
  <c r="B1072" i="9"/>
  <c r="Q1071" i="9"/>
  <c r="P1071" i="9"/>
  <c r="O1071" i="9"/>
  <c r="N1071" i="9"/>
  <c r="M1071" i="9"/>
  <c r="L1071" i="9"/>
  <c r="K1071" i="9"/>
  <c r="J1071" i="9"/>
  <c r="I1071" i="9"/>
  <c r="H1071" i="9"/>
  <c r="G1071" i="9"/>
  <c r="F1071" i="9"/>
  <c r="E1071" i="9"/>
  <c r="D1071" i="9"/>
  <c r="C1071" i="9"/>
  <c r="B1071" i="9"/>
  <c r="Q1070" i="9"/>
  <c r="P1070" i="9"/>
  <c r="O1070" i="9"/>
  <c r="N1070" i="9"/>
  <c r="M1070" i="9"/>
  <c r="L1070" i="9"/>
  <c r="K1070" i="9"/>
  <c r="J1070" i="9"/>
  <c r="I1070" i="9"/>
  <c r="H1070" i="9"/>
  <c r="G1070" i="9"/>
  <c r="F1070" i="9"/>
  <c r="E1070" i="9"/>
  <c r="D1070" i="9"/>
  <c r="C1070" i="9"/>
  <c r="B1070" i="9"/>
  <c r="Q1069" i="9"/>
  <c r="P1069" i="9"/>
  <c r="O1069" i="9"/>
  <c r="N1069" i="9"/>
  <c r="M1069" i="9"/>
  <c r="L1069" i="9"/>
  <c r="K1069" i="9"/>
  <c r="J1069" i="9"/>
  <c r="I1069" i="9"/>
  <c r="H1069" i="9"/>
  <c r="G1069" i="9"/>
  <c r="F1069" i="9"/>
  <c r="E1069" i="9"/>
  <c r="D1069" i="9"/>
  <c r="C1069" i="9"/>
  <c r="B1069" i="9"/>
  <c r="Q1068" i="9"/>
  <c r="P1068" i="9"/>
  <c r="O1068" i="9"/>
  <c r="N1068" i="9"/>
  <c r="M1068" i="9"/>
  <c r="L1068" i="9"/>
  <c r="K1068" i="9"/>
  <c r="J1068" i="9"/>
  <c r="I1068" i="9"/>
  <c r="H1068" i="9"/>
  <c r="G1068" i="9"/>
  <c r="F1068" i="9"/>
  <c r="E1068" i="9"/>
  <c r="D1068" i="9"/>
  <c r="C1068" i="9"/>
  <c r="B1068" i="9"/>
  <c r="Q1067" i="9"/>
  <c r="P1067" i="9"/>
  <c r="O1067" i="9"/>
  <c r="N1067" i="9"/>
  <c r="M1067" i="9"/>
  <c r="L1067" i="9"/>
  <c r="K1067" i="9"/>
  <c r="J1067" i="9"/>
  <c r="I1067" i="9"/>
  <c r="H1067" i="9"/>
  <c r="G1067" i="9"/>
  <c r="F1067" i="9"/>
  <c r="E1067" i="9"/>
  <c r="D1067" i="9"/>
  <c r="C1067" i="9"/>
  <c r="B1067" i="9"/>
  <c r="Q1066" i="9"/>
  <c r="P1066" i="9"/>
  <c r="O1066" i="9"/>
  <c r="N1066" i="9"/>
  <c r="M1066" i="9"/>
  <c r="L1066" i="9"/>
  <c r="K1066" i="9"/>
  <c r="J1066" i="9"/>
  <c r="I1066" i="9"/>
  <c r="H1066" i="9"/>
  <c r="G1066" i="9"/>
  <c r="F1066" i="9"/>
  <c r="E1066" i="9"/>
  <c r="D1066" i="9"/>
  <c r="C1066" i="9"/>
  <c r="B1066" i="9"/>
  <c r="Q1065" i="9"/>
  <c r="P1065" i="9"/>
  <c r="O1065" i="9"/>
  <c r="N1065" i="9"/>
  <c r="M1065" i="9"/>
  <c r="L1065" i="9"/>
  <c r="K1065" i="9"/>
  <c r="J1065" i="9"/>
  <c r="I1065" i="9"/>
  <c r="H1065" i="9"/>
  <c r="G1065" i="9"/>
  <c r="F1065" i="9"/>
  <c r="E1065" i="9"/>
  <c r="D1065" i="9"/>
  <c r="C1065" i="9"/>
  <c r="B1065" i="9"/>
  <c r="Q1064" i="9"/>
  <c r="P1064" i="9"/>
  <c r="O1064" i="9"/>
  <c r="N1064" i="9"/>
  <c r="M1064" i="9"/>
  <c r="L1064" i="9"/>
  <c r="K1064" i="9"/>
  <c r="J1064" i="9"/>
  <c r="I1064" i="9"/>
  <c r="H1064" i="9"/>
  <c r="G1064" i="9"/>
  <c r="F1064" i="9"/>
  <c r="E1064" i="9"/>
  <c r="D1064" i="9"/>
  <c r="C1064" i="9"/>
  <c r="B1064" i="9"/>
  <c r="Q1063" i="9"/>
  <c r="P1063" i="9"/>
  <c r="O1063" i="9"/>
  <c r="N1063" i="9"/>
  <c r="M1063" i="9"/>
  <c r="L1063" i="9"/>
  <c r="K1063" i="9"/>
  <c r="J1063" i="9"/>
  <c r="I1063" i="9"/>
  <c r="H1063" i="9"/>
  <c r="G1063" i="9"/>
  <c r="F1063" i="9"/>
  <c r="E1063" i="9"/>
  <c r="D1063" i="9"/>
  <c r="C1063" i="9"/>
  <c r="B1063" i="9"/>
  <c r="Q1062" i="9"/>
  <c r="P1062" i="9"/>
  <c r="O1062" i="9"/>
  <c r="N1062" i="9"/>
  <c r="M1062" i="9"/>
  <c r="L1062" i="9"/>
  <c r="K1062" i="9"/>
  <c r="J1062" i="9"/>
  <c r="I1062" i="9"/>
  <c r="H1062" i="9"/>
  <c r="G1062" i="9"/>
  <c r="F1062" i="9"/>
  <c r="E1062" i="9"/>
  <c r="D1062" i="9"/>
  <c r="C1062" i="9"/>
  <c r="B1062" i="9"/>
  <c r="Q1061" i="9"/>
  <c r="P1061" i="9"/>
  <c r="O1061" i="9"/>
  <c r="N1061" i="9"/>
  <c r="M1061" i="9"/>
  <c r="L1061" i="9"/>
  <c r="K1061" i="9"/>
  <c r="J1061" i="9"/>
  <c r="I1061" i="9"/>
  <c r="H1061" i="9"/>
  <c r="G1061" i="9"/>
  <c r="F1061" i="9"/>
  <c r="E1061" i="9"/>
  <c r="D1061" i="9"/>
  <c r="C1061" i="9"/>
  <c r="B1061" i="9"/>
  <c r="Q1060" i="9"/>
  <c r="P1060" i="9"/>
  <c r="O1060" i="9"/>
  <c r="N1060" i="9"/>
  <c r="M1060" i="9"/>
  <c r="L1060" i="9"/>
  <c r="K1060" i="9"/>
  <c r="J1060" i="9"/>
  <c r="I1060" i="9"/>
  <c r="H1060" i="9"/>
  <c r="G1060" i="9"/>
  <c r="F1060" i="9"/>
  <c r="E1060" i="9"/>
  <c r="D1060" i="9"/>
  <c r="C1060" i="9"/>
  <c r="B1060" i="9"/>
  <c r="Q1059" i="9"/>
  <c r="P1059" i="9"/>
  <c r="O1059" i="9"/>
  <c r="N1059" i="9"/>
  <c r="M1059" i="9"/>
  <c r="L1059" i="9"/>
  <c r="K1059" i="9"/>
  <c r="J1059" i="9"/>
  <c r="I1059" i="9"/>
  <c r="H1059" i="9"/>
  <c r="G1059" i="9"/>
  <c r="F1059" i="9"/>
  <c r="E1059" i="9"/>
  <c r="D1059" i="9"/>
  <c r="C1059" i="9"/>
  <c r="B1059" i="9"/>
  <c r="Q1058" i="9"/>
  <c r="P1058" i="9"/>
  <c r="O1058" i="9"/>
  <c r="N1058" i="9"/>
  <c r="M1058" i="9"/>
  <c r="L1058" i="9"/>
  <c r="K1058" i="9"/>
  <c r="J1058" i="9"/>
  <c r="I1058" i="9"/>
  <c r="H1058" i="9"/>
  <c r="G1058" i="9"/>
  <c r="F1058" i="9"/>
  <c r="E1058" i="9"/>
  <c r="D1058" i="9"/>
  <c r="C1058" i="9"/>
  <c r="B1058" i="9"/>
  <c r="Q1057" i="9"/>
  <c r="P1057" i="9"/>
  <c r="O1057" i="9"/>
  <c r="N1057" i="9"/>
  <c r="M1057" i="9"/>
  <c r="L1057" i="9"/>
  <c r="K1057" i="9"/>
  <c r="J1057" i="9"/>
  <c r="I1057" i="9"/>
  <c r="H1057" i="9"/>
  <c r="G1057" i="9"/>
  <c r="F1057" i="9"/>
  <c r="E1057" i="9"/>
  <c r="D1057" i="9"/>
  <c r="C1057" i="9"/>
  <c r="B1057" i="9"/>
  <c r="Q1056" i="9"/>
  <c r="P1056" i="9"/>
  <c r="O1056" i="9"/>
  <c r="N1056" i="9"/>
  <c r="M1056" i="9"/>
  <c r="L1056" i="9"/>
  <c r="K1056" i="9"/>
  <c r="J1056" i="9"/>
  <c r="I1056" i="9"/>
  <c r="H1056" i="9"/>
  <c r="G1056" i="9"/>
  <c r="F1056" i="9"/>
  <c r="E1056" i="9"/>
  <c r="D1056" i="9"/>
  <c r="C1056" i="9"/>
  <c r="B1056" i="9"/>
  <c r="Q1055" i="9"/>
  <c r="P1055" i="9"/>
  <c r="O1055" i="9"/>
  <c r="N1055" i="9"/>
  <c r="M1055" i="9"/>
  <c r="L1055" i="9"/>
  <c r="K1055" i="9"/>
  <c r="J1055" i="9"/>
  <c r="I1055" i="9"/>
  <c r="H1055" i="9"/>
  <c r="G1055" i="9"/>
  <c r="F1055" i="9"/>
  <c r="E1055" i="9"/>
  <c r="D1055" i="9"/>
  <c r="C1055" i="9"/>
  <c r="B1055" i="9"/>
  <c r="Q1054" i="9"/>
  <c r="P1054" i="9"/>
  <c r="O1054" i="9"/>
  <c r="N1054" i="9"/>
  <c r="M1054" i="9"/>
  <c r="L1054" i="9"/>
  <c r="K1054" i="9"/>
  <c r="J1054" i="9"/>
  <c r="I1054" i="9"/>
  <c r="H1054" i="9"/>
  <c r="G1054" i="9"/>
  <c r="F1054" i="9"/>
  <c r="E1054" i="9"/>
  <c r="D1054" i="9"/>
  <c r="C1054" i="9"/>
  <c r="B1054" i="9"/>
  <c r="Q1053" i="9"/>
  <c r="P1053" i="9"/>
  <c r="O1053" i="9"/>
  <c r="N1053" i="9"/>
  <c r="M1053" i="9"/>
  <c r="L1053" i="9"/>
  <c r="K1053" i="9"/>
  <c r="J1053" i="9"/>
  <c r="I1053" i="9"/>
  <c r="H1053" i="9"/>
  <c r="G1053" i="9"/>
  <c r="F1053" i="9"/>
  <c r="E1053" i="9"/>
  <c r="D1053" i="9"/>
  <c r="C1053" i="9"/>
  <c r="B1053" i="9"/>
  <c r="Q1052" i="9"/>
  <c r="P1052" i="9"/>
  <c r="O1052" i="9"/>
  <c r="N1052" i="9"/>
  <c r="M1052" i="9"/>
  <c r="L1052" i="9"/>
  <c r="K1052" i="9"/>
  <c r="J1052" i="9"/>
  <c r="I1052" i="9"/>
  <c r="H1052" i="9"/>
  <c r="G1052" i="9"/>
  <c r="F1052" i="9"/>
  <c r="E1052" i="9"/>
  <c r="D1052" i="9"/>
  <c r="C1052" i="9"/>
  <c r="B1052" i="9"/>
  <c r="Q1051" i="9"/>
  <c r="P1051" i="9"/>
  <c r="O1051" i="9"/>
  <c r="N1051" i="9"/>
  <c r="M1051" i="9"/>
  <c r="L1051" i="9"/>
  <c r="K1051" i="9"/>
  <c r="J1051" i="9"/>
  <c r="I1051" i="9"/>
  <c r="H1051" i="9"/>
  <c r="G1051" i="9"/>
  <c r="F1051" i="9"/>
  <c r="E1051" i="9"/>
  <c r="D1051" i="9"/>
  <c r="C1051" i="9"/>
  <c r="B1051" i="9"/>
  <c r="Q1050" i="9"/>
  <c r="P1050" i="9"/>
  <c r="O1050" i="9"/>
  <c r="N1050" i="9"/>
  <c r="M1050" i="9"/>
  <c r="L1050" i="9"/>
  <c r="K1050" i="9"/>
  <c r="J1050" i="9"/>
  <c r="I1050" i="9"/>
  <c r="H1050" i="9"/>
  <c r="G1050" i="9"/>
  <c r="F1050" i="9"/>
  <c r="E1050" i="9"/>
  <c r="D1050" i="9"/>
  <c r="C1050" i="9"/>
  <c r="B1050" i="9"/>
  <c r="Q1049" i="9"/>
  <c r="P1049" i="9"/>
  <c r="O1049" i="9"/>
  <c r="N1049" i="9"/>
  <c r="M1049" i="9"/>
  <c r="L1049" i="9"/>
  <c r="K1049" i="9"/>
  <c r="J1049" i="9"/>
  <c r="I1049" i="9"/>
  <c r="H1049" i="9"/>
  <c r="G1049" i="9"/>
  <c r="F1049" i="9"/>
  <c r="E1049" i="9"/>
  <c r="D1049" i="9"/>
  <c r="C1049" i="9"/>
  <c r="B1049" i="9"/>
  <c r="Q1048" i="9"/>
  <c r="P1048" i="9"/>
  <c r="O1048" i="9"/>
  <c r="N1048" i="9"/>
  <c r="M1048" i="9"/>
  <c r="L1048" i="9"/>
  <c r="K1048" i="9"/>
  <c r="J1048" i="9"/>
  <c r="I1048" i="9"/>
  <c r="H1048" i="9"/>
  <c r="G1048" i="9"/>
  <c r="F1048" i="9"/>
  <c r="E1048" i="9"/>
  <c r="D1048" i="9"/>
  <c r="C1048" i="9"/>
  <c r="B1048" i="9"/>
  <c r="Q1047" i="9"/>
  <c r="P1047" i="9"/>
  <c r="O1047" i="9"/>
  <c r="N1047" i="9"/>
  <c r="M1047" i="9"/>
  <c r="L1047" i="9"/>
  <c r="K1047" i="9"/>
  <c r="J1047" i="9"/>
  <c r="I1047" i="9"/>
  <c r="H1047" i="9"/>
  <c r="G1047" i="9"/>
  <c r="F1047" i="9"/>
  <c r="E1047" i="9"/>
  <c r="D1047" i="9"/>
  <c r="C1047" i="9"/>
  <c r="B1047" i="9"/>
  <c r="Q1046" i="9"/>
  <c r="P1046" i="9"/>
  <c r="O1046" i="9"/>
  <c r="N1046" i="9"/>
  <c r="M1046" i="9"/>
  <c r="L1046" i="9"/>
  <c r="K1046" i="9"/>
  <c r="J1046" i="9"/>
  <c r="I1046" i="9"/>
  <c r="H1046" i="9"/>
  <c r="G1046" i="9"/>
  <c r="F1046" i="9"/>
  <c r="E1046" i="9"/>
  <c r="D1046" i="9"/>
  <c r="C1046" i="9"/>
  <c r="B1046" i="9"/>
  <c r="Q1045" i="9"/>
  <c r="P1045" i="9"/>
  <c r="O1045" i="9"/>
  <c r="N1045" i="9"/>
  <c r="M1045" i="9"/>
  <c r="L1045" i="9"/>
  <c r="K1045" i="9"/>
  <c r="J1045" i="9"/>
  <c r="I1045" i="9"/>
  <c r="H1045" i="9"/>
  <c r="G1045" i="9"/>
  <c r="F1045" i="9"/>
  <c r="E1045" i="9"/>
  <c r="D1045" i="9"/>
  <c r="C1045" i="9"/>
  <c r="B1045" i="9"/>
  <c r="Q1044" i="9"/>
  <c r="P1044" i="9"/>
  <c r="O1044" i="9"/>
  <c r="N1044" i="9"/>
  <c r="M1044" i="9"/>
  <c r="L1044" i="9"/>
  <c r="K1044" i="9"/>
  <c r="J1044" i="9"/>
  <c r="I1044" i="9"/>
  <c r="H1044" i="9"/>
  <c r="G1044" i="9"/>
  <c r="F1044" i="9"/>
  <c r="E1044" i="9"/>
  <c r="D1044" i="9"/>
  <c r="C1044" i="9"/>
  <c r="B1044" i="9"/>
  <c r="Q1043" i="9"/>
  <c r="P1043" i="9"/>
  <c r="O1043" i="9"/>
  <c r="N1043" i="9"/>
  <c r="M1043" i="9"/>
  <c r="L1043" i="9"/>
  <c r="K1043" i="9"/>
  <c r="J1043" i="9"/>
  <c r="I1043" i="9"/>
  <c r="H1043" i="9"/>
  <c r="G1043" i="9"/>
  <c r="F1043" i="9"/>
  <c r="E1043" i="9"/>
  <c r="D1043" i="9"/>
  <c r="C1043" i="9"/>
  <c r="B1043" i="9"/>
  <c r="Q1042" i="9"/>
  <c r="P1042" i="9"/>
  <c r="O1042" i="9"/>
  <c r="N1042" i="9"/>
  <c r="M1042" i="9"/>
  <c r="L1042" i="9"/>
  <c r="K1042" i="9"/>
  <c r="J1042" i="9"/>
  <c r="I1042" i="9"/>
  <c r="H1042" i="9"/>
  <c r="G1042" i="9"/>
  <c r="F1042" i="9"/>
  <c r="E1042" i="9"/>
  <c r="D1042" i="9"/>
  <c r="C1042" i="9"/>
  <c r="B1042" i="9"/>
  <c r="Q1041" i="9"/>
  <c r="P1041" i="9"/>
  <c r="O1041" i="9"/>
  <c r="N1041" i="9"/>
  <c r="M1041" i="9"/>
  <c r="L1041" i="9"/>
  <c r="K1041" i="9"/>
  <c r="J1041" i="9"/>
  <c r="I1041" i="9"/>
  <c r="H1041" i="9"/>
  <c r="G1041" i="9"/>
  <c r="F1041" i="9"/>
  <c r="E1041" i="9"/>
  <c r="D1041" i="9"/>
  <c r="C1041" i="9"/>
  <c r="B1041" i="9"/>
  <c r="Q1040" i="9"/>
  <c r="P1040" i="9"/>
  <c r="O1040" i="9"/>
  <c r="N1040" i="9"/>
  <c r="M1040" i="9"/>
  <c r="L1040" i="9"/>
  <c r="K1040" i="9"/>
  <c r="J1040" i="9"/>
  <c r="I1040" i="9"/>
  <c r="H1040" i="9"/>
  <c r="G1040" i="9"/>
  <c r="F1040" i="9"/>
  <c r="E1040" i="9"/>
  <c r="D1040" i="9"/>
  <c r="C1040" i="9"/>
  <c r="B1040" i="9"/>
  <c r="Q1039" i="9"/>
  <c r="P1039" i="9"/>
  <c r="O1039" i="9"/>
  <c r="N1039" i="9"/>
  <c r="M1039" i="9"/>
  <c r="L1039" i="9"/>
  <c r="K1039" i="9"/>
  <c r="J1039" i="9"/>
  <c r="I1039" i="9"/>
  <c r="H1039" i="9"/>
  <c r="G1039" i="9"/>
  <c r="F1039" i="9"/>
  <c r="E1039" i="9"/>
  <c r="D1039" i="9"/>
  <c r="C1039" i="9"/>
  <c r="B1039" i="9"/>
  <c r="Q1038" i="9"/>
  <c r="P1038" i="9"/>
  <c r="O1038" i="9"/>
  <c r="N1038" i="9"/>
  <c r="M1038" i="9"/>
  <c r="L1038" i="9"/>
  <c r="K1038" i="9"/>
  <c r="J1038" i="9"/>
  <c r="I1038" i="9"/>
  <c r="H1038" i="9"/>
  <c r="G1038" i="9"/>
  <c r="F1038" i="9"/>
  <c r="E1038" i="9"/>
  <c r="D1038" i="9"/>
  <c r="C1038" i="9"/>
  <c r="B1038" i="9"/>
  <c r="Q1037" i="9"/>
  <c r="P1037" i="9"/>
  <c r="O1037" i="9"/>
  <c r="N1037" i="9"/>
  <c r="M1037" i="9"/>
  <c r="L1037" i="9"/>
  <c r="K1037" i="9"/>
  <c r="J1037" i="9"/>
  <c r="I1037" i="9"/>
  <c r="H1037" i="9"/>
  <c r="G1037" i="9"/>
  <c r="F1037" i="9"/>
  <c r="E1037" i="9"/>
  <c r="D1037" i="9"/>
  <c r="C1037" i="9"/>
  <c r="B1037" i="9"/>
  <c r="Q1036" i="9"/>
  <c r="P1036" i="9"/>
  <c r="O1036" i="9"/>
  <c r="N1036" i="9"/>
  <c r="M1036" i="9"/>
  <c r="L1036" i="9"/>
  <c r="K1036" i="9"/>
  <c r="J1036" i="9"/>
  <c r="I1036" i="9"/>
  <c r="H1036" i="9"/>
  <c r="G1036" i="9"/>
  <c r="F1036" i="9"/>
  <c r="E1036" i="9"/>
  <c r="D1036" i="9"/>
  <c r="C1036" i="9"/>
  <c r="B1036" i="9"/>
  <c r="Q1035" i="9"/>
  <c r="P1035" i="9"/>
  <c r="O1035" i="9"/>
  <c r="N1035" i="9"/>
  <c r="M1035" i="9"/>
  <c r="L1035" i="9"/>
  <c r="K1035" i="9"/>
  <c r="J1035" i="9"/>
  <c r="I1035" i="9"/>
  <c r="H1035" i="9"/>
  <c r="G1035" i="9"/>
  <c r="F1035" i="9"/>
  <c r="E1035" i="9"/>
  <c r="D1035" i="9"/>
  <c r="C1035" i="9"/>
  <c r="B1035" i="9"/>
  <c r="Q1034" i="9"/>
  <c r="P1034" i="9"/>
  <c r="O1034" i="9"/>
  <c r="N1034" i="9"/>
  <c r="M1034" i="9"/>
  <c r="L1034" i="9"/>
  <c r="K1034" i="9"/>
  <c r="J1034" i="9"/>
  <c r="I1034" i="9"/>
  <c r="H1034" i="9"/>
  <c r="G1034" i="9"/>
  <c r="F1034" i="9"/>
  <c r="E1034" i="9"/>
  <c r="D1034" i="9"/>
  <c r="C1034" i="9"/>
  <c r="B1034" i="9"/>
  <c r="Q1033" i="9"/>
  <c r="P1033" i="9"/>
  <c r="O1033" i="9"/>
  <c r="N1033" i="9"/>
  <c r="M1033" i="9"/>
  <c r="L1033" i="9"/>
  <c r="K1033" i="9"/>
  <c r="J1033" i="9"/>
  <c r="I1033" i="9"/>
  <c r="H1033" i="9"/>
  <c r="G1033" i="9"/>
  <c r="F1033" i="9"/>
  <c r="E1033" i="9"/>
  <c r="D1033" i="9"/>
  <c r="C1033" i="9"/>
  <c r="B1033" i="9"/>
  <c r="Q1032" i="9"/>
  <c r="P1032" i="9"/>
  <c r="O1032" i="9"/>
  <c r="N1032" i="9"/>
  <c r="M1032" i="9"/>
  <c r="L1032" i="9"/>
  <c r="K1032" i="9"/>
  <c r="J1032" i="9"/>
  <c r="I1032" i="9"/>
  <c r="H1032" i="9"/>
  <c r="G1032" i="9"/>
  <c r="F1032" i="9"/>
  <c r="E1032" i="9"/>
  <c r="D1032" i="9"/>
  <c r="C1032" i="9"/>
  <c r="B1032" i="9"/>
  <c r="Q1031" i="9"/>
  <c r="P1031" i="9"/>
  <c r="O1031" i="9"/>
  <c r="N1031" i="9"/>
  <c r="M1031" i="9"/>
  <c r="L1031" i="9"/>
  <c r="K1031" i="9"/>
  <c r="J1031" i="9"/>
  <c r="I1031" i="9"/>
  <c r="H1031" i="9"/>
  <c r="G1031" i="9"/>
  <c r="F1031" i="9"/>
  <c r="E1031" i="9"/>
  <c r="D1031" i="9"/>
  <c r="C1031" i="9"/>
  <c r="B1031" i="9"/>
  <c r="Q1030" i="9"/>
  <c r="P1030" i="9"/>
  <c r="O1030" i="9"/>
  <c r="N1030" i="9"/>
  <c r="M1030" i="9"/>
  <c r="L1030" i="9"/>
  <c r="K1030" i="9"/>
  <c r="J1030" i="9"/>
  <c r="I1030" i="9"/>
  <c r="H1030" i="9"/>
  <c r="G1030" i="9"/>
  <c r="F1030" i="9"/>
  <c r="E1030" i="9"/>
  <c r="D1030" i="9"/>
  <c r="C1030" i="9"/>
  <c r="B1030" i="9"/>
  <c r="Q1029" i="9"/>
  <c r="P1029" i="9"/>
  <c r="O1029" i="9"/>
  <c r="N1029" i="9"/>
  <c r="M1029" i="9"/>
  <c r="L1029" i="9"/>
  <c r="K1029" i="9"/>
  <c r="J1029" i="9"/>
  <c r="I1029" i="9"/>
  <c r="H1029" i="9"/>
  <c r="G1029" i="9"/>
  <c r="F1029" i="9"/>
  <c r="E1029" i="9"/>
  <c r="D1029" i="9"/>
  <c r="C1029" i="9"/>
  <c r="B1029" i="9"/>
  <c r="Q1028" i="9"/>
  <c r="P1028" i="9"/>
  <c r="O1028" i="9"/>
  <c r="N1028" i="9"/>
  <c r="M1028" i="9"/>
  <c r="L1028" i="9"/>
  <c r="K1028" i="9"/>
  <c r="J1028" i="9"/>
  <c r="I1028" i="9"/>
  <c r="H1028" i="9"/>
  <c r="G1028" i="9"/>
  <c r="F1028" i="9"/>
  <c r="E1028" i="9"/>
  <c r="D1028" i="9"/>
  <c r="C1028" i="9"/>
  <c r="B1028" i="9"/>
  <c r="Q1027" i="9"/>
  <c r="P1027" i="9"/>
  <c r="O1027" i="9"/>
  <c r="N1027" i="9"/>
  <c r="M1027" i="9"/>
  <c r="L1027" i="9"/>
  <c r="K1027" i="9"/>
  <c r="J1027" i="9"/>
  <c r="I1027" i="9"/>
  <c r="H1027" i="9"/>
  <c r="G1027" i="9"/>
  <c r="F1027" i="9"/>
  <c r="E1027" i="9"/>
  <c r="D1027" i="9"/>
  <c r="C1027" i="9"/>
  <c r="B1027" i="9"/>
  <c r="Q1026" i="9"/>
  <c r="P1026" i="9"/>
  <c r="O1026" i="9"/>
  <c r="N1026" i="9"/>
  <c r="M1026" i="9"/>
  <c r="L1026" i="9"/>
  <c r="K1026" i="9"/>
  <c r="J1026" i="9"/>
  <c r="I1026" i="9"/>
  <c r="H1026" i="9"/>
  <c r="G1026" i="9"/>
  <c r="F1026" i="9"/>
  <c r="E1026" i="9"/>
  <c r="D1026" i="9"/>
  <c r="C1026" i="9"/>
  <c r="B1026" i="9"/>
  <c r="Q1025" i="9"/>
  <c r="P1025" i="9"/>
  <c r="O1025" i="9"/>
  <c r="N1025" i="9"/>
  <c r="M1025" i="9"/>
  <c r="L1025" i="9"/>
  <c r="K1025" i="9"/>
  <c r="J1025" i="9"/>
  <c r="I1025" i="9"/>
  <c r="H1025" i="9"/>
  <c r="G1025" i="9"/>
  <c r="F1025" i="9"/>
  <c r="E1025" i="9"/>
  <c r="D1025" i="9"/>
  <c r="C1025" i="9"/>
  <c r="B1025" i="9"/>
  <c r="Q1024" i="9"/>
  <c r="P1024" i="9"/>
  <c r="O1024" i="9"/>
  <c r="N1024" i="9"/>
  <c r="M1024" i="9"/>
  <c r="L1024" i="9"/>
  <c r="K1024" i="9"/>
  <c r="J1024" i="9"/>
  <c r="I1024" i="9"/>
  <c r="H1024" i="9"/>
  <c r="G1024" i="9"/>
  <c r="F1024" i="9"/>
  <c r="E1024" i="9"/>
  <c r="D1024" i="9"/>
  <c r="C1024" i="9"/>
  <c r="B1024" i="9"/>
  <c r="Q1023" i="9"/>
  <c r="P1023" i="9"/>
  <c r="O1023" i="9"/>
  <c r="N1023" i="9"/>
  <c r="M1023" i="9"/>
  <c r="L1023" i="9"/>
  <c r="K1023" i="9"/>
  <c r="J1023" i="9"/>
  <c r="I1023" i="9"/>
  <c r="H1023" i="9"/>
  <c r="G1023" i="9"/>
  <c r="F1023" i="9"/>
  <c r="E1023" i="9"/>
  <c r="D1023" i="9"/>
  <c r="C1023" i="9"/>
  <c r="B1023" i="9"/>
  <c r="Q1022" i="9"/>
  <c r="P1022" i="9"/>
  <c r="O1022" i="9"/>
  <c r="N1022" i="9"/>
  <c r="M1022" i="9"/>
  <c r="L1022" i="9"/>
  <c r="K1022" i="9"/>
  <c r="J1022" i="9"/>
  <c r="I1022" i="9"/>
  <c r="H1022" i="9"/>
  <c r="G1022" i="9"/>
  <c r="F1022" i="9"/>
  <c r="E1022" i="9"/>
  <c r="D1022" i="9"/>
  <c r="C1022" i="9"/>
  <c r="B1022" i="9"/>
  <c r="Q1021" i="9"/>
  <c r="P1021" i="9"/>
  <c r="O1021" i="9"/>
  <c r="N1021" i="9"/>
  <c r="M1021" i="9"/>
  <c r="L1021" i="9"/>
  <c r="K1021" i="9"/>
  <c r="J1021" i="9"/>
  <c r="I1021" i="9"/>
  <c r="H1021" i="9"/>
  <c r="G1021" i="9"/>
  <c r="F1021" i="9"/>
  <c r="E1021" i="9"/>
  <c r="D1021" i="9"/>
  <c r="C1021" i="9"/>
  <c r="B1021" i="9"/>
  <c r="Q1020" i="9"/>
  <c r="P1020" i="9"/>
  <c r="O1020" i="9"/>
  <c r="N1020" i="9"/>
  <c r="M1020" i="9"/>
  <c r="L1020" i="9"/>
  <c r="K1020" i="9"/>
  <c r="J1020" i="9"/>
  <c r="I1020" i="9"/>
  <c r="H1020" i="9"/>
  <c r="G1020" i="9"/>
  <c r="F1020" i="9"/>
  <c r="E1020" i="9"/>
  <c r="D1020" i="9"/>
  <c r="C1020" i="9"/>
  <c r="B1020" i="9"/>
  <c r="Q1019" i="9"/>
  <c r="P1019" i="9"/>
  <c r="O1019" i="9"/>
  <c r="N1019" i="9"/>
  <c r="M1019" i="9"/>
  <c r="L1019" i="9"/>
  <c r="K1019" i="9"/>
  <c r="J1019" i="9"/>
  <c r="I1019" i="9"/>
  <c r="H1019" i="9"/>
  <c r="G1019" i="9"/>
  <c r="F1019" i="9"/>
  <c r="E1019" i="9"/>
  <c r="D1019" i="9"/>
  <c r="C1019" i="9"/>
  <c r="B1019" i="9"/>
  <c r="Q1018" i="9"/>
  <c r="P1018" i="9"/>
  <c r="O1018" i="9"/>
  <c r="N1018" i="9"/>
  <c r="M1018" i="9"/>
  <c r="L1018" i="9"/>
  <c r="K1018" i="9"/>
  <c r="J1018" i="9"/>
  <c r="I1018" i="9"/>
  <c r="H1018" i="9"/>
  <c r="G1018" i="9"/>
  <c r="F1018" i="9"/>
  <c r="E1018" i="9"/>
  <c r="D1018" i="9"/>
  <c r="C1018" i="9"/>
  <c r="B1018" i="9"/>
  <c r="Q1017" i="9"/>
  <c r="P1017" i="9"/>
  <c r="O1017" i="9"/>
  <c r="N1017" i="9"/>
  <c r="M1017" i="9"/>
  <c r="L1017" i="9"/>
  <c r="K1017" i="9"/>
  <c r="J1017" i="9"/>
  <c r="I1017" i="9"/>
  <c r="H1017" i="9"/>
  <c r="G1017" i="9"/>
  <c r="F1017" i="9"/>
  <c r="E1017" i="9"/>
  <c r="D1017" i="9"/>
  <c r="C1017" i="9"/>
  <c r="B1017" i="9"/>
  <c r="Q1016" i="9"/>
  <c r="P1016" i="9"/>
  <c r="O1016" i="9"/>
  <c r="N1016" i="9"/>
  <c r="M1016" i="9"/>
  <c r="L1016" i="9"/>
  <c r="K1016" i="9"/>
  <c r="J1016" i="9"/>
  <c r="I1016" i="9"/>
  <c r="H1016" i="9"/>
  <c r="G1016" i="9"/>
  <c r="F1016" i="9"/>
  <c r="E1016" i="9"/>
  <c r="D1016" i="9"/>
  <c r="C1016" i="9"/>
  <c r="B1016" i="9"/>
  <c r="Q1015" i="9"/>
  <c r="P1015" i="9"/>
  <c r="O1015" i="9"/>
  <c r="N1015" i="9"/>
  <c r="M1015" i="9"/>
  <c r="L1015" i="9"/>
  <c r="K1015" i="9"/>
  <c r="J1015" i="9"/>
  <c r="I1015" i="9"/>
  <c r="H1015" i="9"/>
  <c r="G1015" i="9"/>
  <c r="F1015" i="9"/>
  <c r="E1015" i="9"/>
  <c r="D1015" i="9"/>
  <c r="C1015" i="9"/>
  <c r="B1015" i="9"/>
  <c r="Q1014" i="9"/>
  <c r="P1014" i="9"/>
  <c r="O1014" i="9"/>
  <c r="N1014" i="9"/>
  <c r="M1014" i="9"/>
  <c r="L1014" i="9"/>
  <c r="K1014" i="9"/>
  <c r="J1014" i="9"/>
  <c r="I1014" i="9"/>
  <c r="H1014" i="9"/>
  <c r="G1014" i="9"/>
  <c r="F1014" i="9"/>
  <c r="E1014" i="9"/>
  <c r="D1014" i="9"/>
  <c r="C1014" i="9"/>
  <c r="B1014" i="9"/>
  <c r="Q1013" i="9"/>
  <c r="P1013" i="9"/>
  <c r="O1013" i="9"/>
  <c r="N1013" i="9"/>
  <c r="M1013" i="9"/>
  <c r="L1013" i="9"/>
  <c r="K1013" i="9"/>
  <c r="J1013" i="9"/>
  <c r="I1013" i="9"/>
  <c r="H1013" i="9"/>
  <c r="G1013" i="9"/>
  <c r="F1013" i="9"/>
  <c r="E1013" i="9"/>
  <c r="D1013" i="9"/>
  <c r="C1013" i="9"/>
  <c r="B1013" i="9"/>
  <c r="Q1012" i="9"/>
  <c r="P1012" i="9"/>
  <c r="O1012" i="9"/>
  <c r="N1012" i="9"/>
  <c r="M1012" i="9"/>
  <c r="L1012" i="9"/>
  <c r="K1012" i="9"/>
  <c r="J1012" i="9"/>
  <c r="I1012" i="9"/>
  <c r="H1012" i="9"/>
  <c r="G1012" i="9"/>
  <c r="F1012" i="9"/>
  <c r="E1012" i="9"/>
  <c r="D1012" i="9"/>
  <c r="C1012" i="9"/>
  <c r="B1012" i="9"/>
  <c r="Q1011" i="9"/>
  <c r="P1011" i="9"/>
  <c r="O1011" i="9"/>
  <c r="N1011" i="9"/>
  <c r="M1011" i="9"/>
  <c r="L1011" i="9"/>
  <c r="K1011" i="9"/>
  <c r="J1011" i="9"/>
  <c r="I1011" i="9"/>
  <c r="H1011" i="9"/>
  <c r="G1011" i="9"/>
  <c r="F1011" i="9"/>
  <c r="E1011" i="9"/>
  <c r="D1011" i="9"/>
  <c r="C1011" i="9"/>
  <c r="B1011" i="9"/>
  <c r="Q1010" i="9"/>
  <c r="P1010" i="9"/>
  <c r="O1010" i="9"/>
  <c r="N1010" i="9"/>
  <c r="M1010" i="9"/>
  <c r="L1010" i="9"/>
  <c r="K1010" i="9"/>
  <c r="J1010" i="9"/>
  <c r="I1010" i="9"/>
  <c r="H1010" i="9"/>
  <c r="G1010" i="9"/>
  <c r="F1010" i="9"/>
  <c r="E1010" i="9"/>
  <c r="D1010" i="9"/>
  <c r="C1010" i="9"/>
  <c r="B1010" i="9"/>
  <c r="Q1009" i="9"/>
  <c r="P1009" i="9"/>
  <c r="O1009" i="9"/>
  <c r="N1009" i="9"/>
  <c r="M1009" i="9"/>
  <c r="L1009" i="9"/>
  <c r="K1009" i="9"/>
  <c r="J1009" i="9"/>
  <c r="I1009" i="9"/>
  <c r="H1009" i="9"/>
  <c r="G1009" i="9"/>
  <c r="F1009" i="9"/>
  <c r="E1009" i="9"/>
  <c r="D1009" i="9"/>
  <c r="C1009" i="9"/>
  <c r="B1009" i="9"/>
  <c r="Q1008" i="9"/>
  <c r="P1008" i="9"/>
  <c r="O1008" i="9"/>
  <c r="N1008" i="9"/>
  <c r="M1008" i="9"/>
  <c r="L1008" i="9"/>
  <c r="K1008" i="9"/>
  <c r="J1008" i="9"/>
  <c r="I1008" i="9"/>
  <c r="H1008" i="9"/>
  <c r="G1008" i="9"/>
  <c r="F1008" i="9"/>
  <c r="E1008" i="9"/>
  <c r="D1008" i="9"/>
  <c r="C1008" i="9"/>
  <c r="B1008" i="9"/>
  <c r="Q1007" i="9"/>
  <c r="P1007" i="9"/>
  <c r="O1007" i="9"/>
  <c r="N1007" i="9"/>
  <c r="M1007" i="9"/>
  <c r="L1007" i="9"/>
  <c r="K1007" i="9"/>
  <c r="J1007" i="9"/>
  <c r="I1007" i="9"/>
  <c r="H1007" i="9"/>
  <c r="G1007" i="9"/>
  <c r="F1007" i="9"/>
  <c r="E1007" i="9"/>
  <c r="D1007" i="9"/>
  <c r="C1007" i="9"/>
  <c r="B1007" i="9"/>
  <c r="Q1006" i="9"/>
  <c r="P1006" i="9"/>
  <c r="O1006" i="9"/>
  <c r="N1006" i="9"/>
  <c r="M1006" i="9"/>
  <c r="L1006" i="9"/>
  <c r="K1006" i="9"/>
  <c r="J1006" i="9"/>
  <c r="I1006" i="9"/>
  <c r="H1006" i="9"/>
  <c r="G1006" i="9"/>
  <c r="F1006" i="9"/>
  <c r="E1006" i="9"/>
  <c r="D1006" i="9"/>
  <c r="C1006" i="9"/>
  <c r="B1006" i="9"/>
  <c r="Q1005" i="9"/>
  <c r="P1005" i="9"/>
  <c r="O1005" i="9"/>
  <c r="N1005" i="9"/>
  <c r="M1005" i="9"/>
  <c r="L1005" i="9"/>
  <c r="K1005" i="9"/>
  <c r="J1005" i="9"/>
  <c r="I1005" i="9"/>
  <c r="H1005" i="9"/>
  <c r="G1005" i="9"/>
  <c r="F1005" i="9"/>
  <c r="E1005" i="9"/>
  <c r="D1005" i="9"/>
  <c r="C1005" i="9"/>
  <c r="B1005" i="9"/>
  <c r="Q1004" i="9"/>
  <c r="P1004" i="9"/>
  <c r="O1004" i="9"/>
  <c r="N1004" i="9"/>
  <c r="M1004" i="9"/>
  <c r="L1004" i="9"/>
  <c r="K1004" i="9"/>
  <c r="J1004" i="9"/>
  <c r="I1004" i="9"/>
  <c r="H1004" i="9"/>
  <c r="G1004" i="9"/>
  <c r="F1004" i="9"/>
  <c r="E1004" i="9"/>
  <c r="D1004" i="9"/>
  <c r="C1004" i="9"/>
  <c r="B1004" i="9"/>
  <c r="Q1003" i="9"/>
  <c r="P1003" i="9"/>
  <c r="O1003" i="9"/>
  <c r="N1003" i="9"/>
  <c r="M1003" i="9"/>
  <c r="L1003" i="9"/>
  <c r="K1003" i="9"/>
  <c r="J1003" i="9"/>
  <c r="I1003" i="9"/>
  <c r="H1003" i="9"/>
  <c r="G1003" i="9"/>
  <c r="F1003" i="9"/>
  <c r="E1003" i="9"/>
  <c r="D1003" i="9"/>
  <c r="C1003" i="9"/>
  <c r="B1003" i="9"/>
  <c r="Q1002" i="9"/>
  <c r="P1002" i="9"/>
  <c r="O1002" i="9"/>
  <c r="N1002" i="9"/>
  <c r="M1002" i="9"/>
  <c r="L1002" i="9"/>
  <c r="K1002" i="9"/>
  <c r="J1002" i="9"/>
  <c r="I1002" i="9"/>
  <c r="H1002" i="9"/>
  <c r="G1002" i="9"/>
  <c r="F1002" i="9"/>
  <c r="E1002" i="9"/>
  <c r="D1002" i="9"/>
  <c r="C1002" i="9"/>
  <c r="B1002" i="9"/>
  <c r="Q1001" i="9"/>
  <c r="P1001" i="9"/>
  <c r="O1001" i="9"/>
  <c r="N1001" i="9"/>
  <c r="M1001" i="9"/>
  <c r="L1001" i="9"/>
  <c r="K1001" i="9"/>
  <c r="J1001" i="9"/>
  <c r="I1001" i="9"/>
  <c r="H1001" i="9"/>
  <c r="G1001" i="9"/>
  <c r="F1001" i="9"/>
  <c r="E1001" i="9"/>
  <c r="D1001" i="9"/>
  <c r="C1001" i="9"/>
  <c r="B1001" i="9"/>
  <c r="Q1000" i="9"/>
  <c r="P1000" i="9"/>
  <c r="O1000" i="9"/>
  <c r="N1000" i="9"/>
  <c r="M1000" i="9"/>
  <c r="L1000" i="9"/>
  <c r="K1000" i="9"/>
  <c r="J1000" i="9"/>
  <c r="I1000" i="9"/>
  <c r="H1000" i="9"/>
  <c r="G1000" i="9"/>
  <c r="F1000" i="9"/>
  <c r="E1000" i="9"/>
  <c r="D1000" i="9"/>
  <c r="C1000" i="9"/>
  <c r="B1000" i="9"/>
  <c r="Q999" i="9"/>
  <c r="P999" i="9"/>
  <c r="O999" i="9"/>
  <c r="N999" i="9"/>
  <c r="M999" i="9"/>
  <c r="L999" i="9"/>
  <c r="K999" i="9"/>
  <c r="J999" i="9"/>
  <c r="I999" i="9"/>
  <c r="H999" i="9"/>
  <c r="G999" i="9"/>
  <c r="F999" i="9"/>
  <c r="E999" i="9"/>
  <c r="D999" i="9"/>
  <c r="C999" i="9"/>
  <c r="B999" i="9"/>
  <c r="Q998" i="9"/>
  <c r="P998" i="9"/>
  <c r="O998" i="9"/>
  <c r="N998" i="9"/>
  <c r="M998" i="9"/>
  <c r="L998" i="9"/>
  <c r="K998" i="9"/>
  <c r="J998" i="9"/>
  <c r="I998" i="9"/>
  <c r="H998" i="9"/>
  <c r="G998" i="9"/>
  <c r="F998" i="9"/>
  <c r="E998" i="9"/>
  <c r="D998" i="9"/>
  <c r="C998" i="9"/>
  <c r="B998" i="9"/>
  <c r="Q997" i="9"/>
  <c r="P997" i="9"/>
  <c r="O997" i="9"/>
  <c r="N997" i="9"/>
  <c r="M997" i="9"/>
  <c r="L997" i="9"/>
  <c r="K997" i="9"/>
  <c r="J997" i="9"/>
  <c r="I997" i="9"/>
  <c r="H997" i="9"/>
  <c r="G997" i="9"/>
  <c r="F997" i="9"/>
  <c r="E997" i="9"/>
  <c r="D997" i="9"/>
  <c r="C997" i="9"/>
  <c r="B997" i="9"/>
  <c r="Q996" i="9"/>
  <c r="P996" i="9"/>
  <c r="O996" i="9"/>
  <c r="N996" i="9"/>
  <c r="M996" i="9"/>
  <c r="L996" i="9"/>
  <c r="K996" i="9"/>
  <c r="J996" i="9"/>
  <c r="I996" i="9"/>
  <c r="H996" i="9"/>
  <c r="G996" i="9"/>
  <c r="F996" i="9"/>
  <c r="E996" i="9"/>
  <c r="D996" i="9"/>
  <c r="C996" i="9"/>
  <c r="B996" i="9"/>
  <c r="Q995" i="9"/>
  <c r="P995" i="9"/>
  <c r="O995" i="9"/>
  <c r="N995" i="9"/>
  <c r="M995" i="9"/>
  <c r="L995" i="9"/>
  <c r="K995" i="9"/>
  <c r="J995" i="9"/>
  <c r="I995" i="9"/>
  <c r="H995" i="9"/>
  <c r="G995" i="9"/>
  <c r="F995" i="9"/>
  <c r="E995" i="9"/>
  <c r="D995" i="9"/>
  <c r="C995" i="9"/>
  <c r="B995" i="9"/>
  <c r="Q994" i="9"/>
  <c r="P994" i="9"/>
  <c r="O994" i="9"/>
  <c r="N994" i="9"/>
  <c r="M994" i="9"/>
  <c r="L994" i="9"/>
  <c r="K994" i="9"/>
  <c r="J994" i="9"/>
  <c r="I994" i="9"/>
  <c r="H994" i="9"/>
  <c r="G994" i="9"/>
  <c r="F994" i="9"/>
  <c r="E994" i="9"/>
  <c r="D994" i="9"/>
  <c r="C994" i="9"/>
  <c r="B994" i="9"/>
  <c r="Q993" i="9"/>
  <c r="P993" i="9"/>
  <c r="O993" i="9"/>
  <c r="N993" i="9"/>
  <c r="M993" i="9"/>
  <c r="L993" i="9"/>
  <c r="K993" i="9"/>
  <c r="J993" i="9"/>
  <c r="I993" i="9"/>
  <c r="H993" i="9"/>
  <c r="G993" i="9"/>
  <c r="F993" i="9"/>
  <c r="E993" i="9"/>
  <c r="D993" i="9"/>
  <c r="C993" i="9"/>
  <c r="B993" i="9"/>
  <c r="Q992" i="9"/>
  <c r="P992" i="9"/>
  <c r="O992" i="9"/>
  <c r="N992" i="9"/>
  <c r="M992" i="9"/>
  <c r="L992" i="9"/>
  <c r="K992" i="9"/>
  <c r="J992" i="9"/>
  <c r="I992" i="9"/>
  <c r="H992" i="9"/>
  <c r="G992" i="9"/>
  <c r="F992" i="9"/>
  <c r="E992" i="9"/>
  <c r="D992" i="9"/>
  <c r="C992" i="9"/>
  <c r="B992" i="9"/>
  <c r="Q991" i="9"/>
  <c r="P991" i="9"/>
  <c r="O991" i="9"/>
  <c r="N991" i="9"/>
  <c r="M991" i="9"/>
  <c r="L991" i="9"/>
  <c r="K991" i="9"/>
  <c r="J991" i="9"/>
  <c r="I991" i="9"/>
  <c r="H991" i="9"/>
  <c r="G991" i="9"/>
  <c r="F991" i="9"/>
  <c r="E991" i="9"/>
  <c r="D991" i="9"/>
  <c r="C991" i="9"/>
  <c r="B991" i="9"/>
  <c r="Q990" i="9"/>
  <c r="P990" i="9"/>
  <c r="O990" i="9"/>
  <c r="N990" i="9"/>
  <c r="M990" i="9"/>
  <c r="L990" i="9"/>
  <c r="K990" i="9"/>
  <c r="J990" i="9"/>
  <c r="I990" i="9"/>
  <c r="H990" i="9"/>
  <c r="G990" i="9"/>
  <c r="F990" i="9"/>
  <c r="E990" i="9"/>
  <c r="D990" i="9"/>
  <c r="C990" i="9"/>
  <c r="B990" i="9"/>
  <c r="Q989" i="9"/>
  <c r="P989" i="9"/>
  <c r="O989" i="9"/>
  <c r="N989" i="9"/>
  <c r="M989" i="9"/>
  <c r="L989" i="9"/>
  <c r="K989" i="9"/>
  <c r="J989" i="9"/>
  <c r="I989" i="9"/>
  <c r="H989" i="9"/>
  <c r="G989" i="9"/>
  <c r="F989" i="9"/>
  <c r="E989" i="9"/>
  <c r="D989" i="9"/>
  <c r="C989" i="9"/>
  <c r="B989" i="9"/>
  <c r="Q988" i="9"/>
  <c r="P988" i="9"/>
  <c r="O988" i="9"/>
  <c r="N988" i="9"/>
  <c r="M988" i="9"/>
  <c r="L988" i="9"/>
  <c r="K988" i="9"/>
  <c r="J988" i="9"/>
  <c r="I988" i="9"/>
  <c r="H988" i="9"/>
  <c r="G988" i="9"/>
  <c r="F988" i="9"/>
  <c r="E988" i="9"/>
  <c r="D988" i="9"/>
  <c r="C988" i="9"/>
  <c r="B988" i="9"/>
  <c r="Q987" i="9"/>
  <c r="P987" i="9"/>
  <c r="O987" i="9"/>
  <c r="N987" i="9"/>
  <c r="M987" i="9"/>
  <c r="L987" i="9"/>
  <c r="K987" i="9"/>
  <c r="J987" i="9"/>
  <c r="I987" i="9"/>
  <c r="H987" i="9"/>
  <c r="G987" i="9"/>
  <c r="F987" i="9"/>
  <c r="E987" i="9"/>
  <c r="D987" i="9"/>
  <c r="C987" i="9"/>
  <c r="B987" i="9"/>
  <c r="Q986" i="9"/>
  <c r="P986" i="9"/>
  <c r="O986" i="9"/>
  <c r="N986" i="9"/>
  <c r="M986" i="9"/>
  <c r="L986" i="9"/>
  <c r="K986" i="9"/>
  <c r="J986" i="9"/>
  <c r="I986" i="9"/>
  <c r="H986" i="9"/>
  <c r="G986" i="9"/>
  <c r="F986" i="9"/>
  <c r="E986" i="9"/>
  <c r="D986" i="9"/>
  <c r="C986" i="9"/>
  <c r="B986" i="9"/>
  <c r="Q985" i="9"/>
  <c r="P985" i="9"/>
  <c r="O985" i="9"/>
  <c r="N985" i="9"/>
  <c r="M985" i="9"/>
  <c r="L985" i="9"/>
  <c r="K985" i="9"/>
  <c r="J985" i="9"/>
  <c r="I985" i="9"/>
  <c r="H985" i="9"/>
  <c r="G985" i="9"/>
  <c r="F985" i="9"/>
  <c r="E985" i="9"/>
  <c r="D985" i="9"/>
  <c r="C985" i="9"/>
  <c r="B985" i="9"/>
  <c r="Q984" i="9"/>
  <c r="P984" i="9"/>
  <c r="O984" i="9"/>
  <c r="N984" i="9"/>
  <c r="M984" i="9"/>
  <c r="L984" i="9"/>
  <c r="K984" i="9"/>
  <c r="J984" i="9"/>
  <c r="I984" i="9"/>
  <c r="H984" i="9"/>
  <c r="G984" i="9"/>
  <c r="F984" i="9"/>
  <c r="E984" i="9"/>
  <c r="D984" i="9"/>
  <c r="C984" i="9"/>
  <c r="B984" i="9"/>
  <c r="Q983" i="9"/>
  <c r="P983" i="9"/>
  <c r="O983" i="9"/>
  <c r="N983" i="9"/>
  <c r="M983" i="9"/>
  <c r="L983" i="9"/>
  <c r="K983" i="9"/>
  <c r="J983" i="9"/>
  <c r="I983" i="9"/>
  <c r="H983" i="9"/>
  <c r="G983" i="9"/>
  <c r="F983" i="9"/>
  <c r="E983" i="9"/>
  <c r="D983" i="9"/>
  <c r="C983" i="9"/>
  <c r="B983" i="9"/>
  <c r="Q982" i="9"/>
  <c r="P982" i="9"/>
  <c r="O982" i="9"/>
  <c r="N982" i="9"/>
  <c r="M982" i="9"/>
  <c r="L982" i="9"/>
  <c r="K982" i="9"/>
  <c r="J982" i="9"/>
  <c r="I982" i="9"/>
  <c r="H982" i="9"/>
  <c r="G982" i="9"/>
  <c r="F982" i="9"/>
  <c r="E982" i="9"/>
  <c r="D982" i="9"/>
  <c r="C982" i="9"/>
  <c r="B982" i="9"/>
  <c r="Q981" i="9"/>
  <c r="P981" i="9"/>
  <c r="O981" i="9"/>
  <c r="N981" i="9"/>
  <c r="M981" i="9"/>
  <c r="L981" i="9"/>
  <c r="K981" i="9"/>
  <c r="J981" i="9"/>
  <c r="I981" i="9"/>
  <c r="H981" i="9"/>
  <c r="G981" i="9"/>
  <c r="F981" i="9"/>
  <c r="E981" i="9"/>
  <c r="D981" i="9"/>
  <c r="C981" i="9"/>
  <c r="B981" i="9"/>
  <c r="Q980" i="9"/>
  <c r="P980" i="9"/>
  <c r="O980" i="9"/>
  <c r="N980" i="9"/>
  <c r="M980" i="9"/>
  <c r="L980" i="9"/>
  <c r="K980" i="9"/>
  <c r="J980" i="9"/>
  <c r="I980" i="9"/>
  <c r="H980" i="9"/>
  <c r="G980" i="9"/>
  <c r="F980" i="9"/>
  <c r="E980" i="9"/>
  <c r="D980" i="9"/>
  <c r="C980" i="9"/>
  <c r="B980" i="9"/>
  <c r="Q979" i="9"/>
  <c r="P979" i="9"/>
  <c r="O979" i="9"/>
  <c r="N979" i="9"/>
  <c r="M979" i="9"/>
  <c r="L979" i="9"/>
  <c r="K979" i="9"/>
  <c r="J979" i="9"/>
  <c r="I979" i="9"/>
  <c r="H979" i="9"/>
  <c r="G979" i="9"/>
  <c r="F979" i="9"/>
  <c r="E979" i="9"/>
  <c r="D979" i="9"/>
  <c r="C979" i="9"/>
  <c r="B979" i="9"/>
  <c r="Q978" i="9"/>
  <c r="P978" i="9"/>
  <c r="O978" i="9"/>
  <c r="N978" i="9"/>
  <c r="M978" i="9"/>
  <c r="L978" i="9"/>
  <c r="K978" i="9"/>
  <c r="J978" i="9"/>
  <c r="I978" i="9"/>
  <c r="H978" i="9"/>
  <c r="G978" i="9"/>
  <c r="F978" i="9"/>
  <c r="E978" i="9"/>
  <c r="D978" i="9"/>
  <c r="C978" i="9"/>
  <c r="B978" i="9"/>
  <c r="Q977" i="9"/>
  <c r="P977" i="9"/>
  <c r="O977" i="9"/>
  <c r="N977" i="9"/>
  <c r="M977" i="9"/>
  <c r="L977" i="9"/>
  <c r="K977" i="9"/>
  <c r="J977" i="9"/>
  <c r="I977" i="9"/>
  <c r="H977" i="9"/>
  <c r="G977" i="9"/>
  <c r="F977" i="9"/>
  <c r="E977" i="9"/>
  <c r="D977" i="9"/>
  <c r="C977" i="9"/>
  <c r="B977" i="9"/>
  <c r="Q976" i="9"/>
  <c r="P976" i="9"/>
  <c r="O976" i="9"/>
  <c r="N976" i="9"/>
  <c r="M976" i="9"/>
  <c r="L976" i="9"/>
  <c r="K976" i="9"/>
  <c r="J976" i="9"/>
  <c r="I976" i="9"/>
  <c r="H976" i="9"/>
  <c r="G976" i="9"/>
  <c r="F976" i="9"/>
  <c r="E976" i="9"/>
  <c r="D976" i="9"/>
  <c r="C976" i="9"/>
  <c r="B976" i="9"/>
  <c r="Q975" i="9"/>
  <c r="P975" i="9"/>
  <c r="O975" i="9"/>
  <c r="N975" i="9"/>
  <c r="M975" i="9"/>
  <c r="L975" i="9"/>
  <c r="K975" i="9"/>
  <c r="J975" i="9"/>
  <c r="I975" i="9"/>
  <c r="H975" i="9"/>
  <c r="G975" i="9"/>
  <c r="F975" i="9"/>
  <c r="E975" i="9"/>
  <c r="D975" i="9"/>
  <c r="C975" i="9"/>
  <c r="B975" i="9"/>
  <c r="Q974" i="9"/>
  <c r="P974" i="9"/>
  <c r="O974" i="9"/>
  <c r="N974" i="9"/>
  <c r="M974" i="9"/>
  <c r="L974" i="9"/>
  <c r="K974" i="9"/>
  <c r="J974" i="9"/>
  <c r="I974" i="9"/>
  <c r="H974" i="9"/>
  <c r="G974" i="9"/>
  <c r="F974" i="9"/>
  <c r="E974" i="9"/>
  <c r="D974" i="9"/>
  <c r="C974" i="9"/>
  <c r="B974" i="9"/>
  <c r="Q973" i="9"/>
  <c r="P973" i="9"/>
  <c r="O973" i="9"/>
  <c r="N973" i="9"/>
  <c r="M973" i="9"/>
  <c r="L973" i="9"/>
  <c r="K973" i="9"/>
  <c r="J973" i="9"/>
  <c r="I973" i="9"/>
  <c r="H973" i="9"/>
  <c r="G973" i="9"/>
  <c r="F973" i="9"/>
  <c r="E973" i="9"/>
  <c r="D973" i="9"/>
  <c r="C973" i="9"/>
  <c r="B973" i="9"/>
  <c r="Q972" i="9"/>
  <c r="P972" i="9"/>
  <c r="O972" i="9"/>
  <c r="N972" i="9"/>
  <c r="M972" i="9"/>
  <c r="L972" i="9"/>
  <c r="K972" i="9"/>
  <c r="J972" i="9"/>
  <c r="I972" i="9"/>
  <c r="H972" i="9"/>
  <c r="G972" i="9"/>
  <c r="F972" i="9"/>
  <c r="E972" i="9"/>
  <c r="D972" i="9"/>
  <c r="C972" i="9"/>
  <c r="B972" i="9"/>
  <c r="Q971" i="9"/>
  <c r="P971" i="9"/>
  <c r="O971" i="9"/>
  <c r="N971" i="9"/>
  <c r="M971" i="9"/>
  <c r="L971" i="9"/>
  <c r="K971" i="9"/>
  <c r="J971" i="9"/>
  <c r="I971" i="9"/>
  <c r="H971" i="9"/>
  <c r="G971" i="9"/>
  <c r="F971" i="9"/>
  <c r="E971" i="9"/>
  <c r="D971" i="9"/>
  <c r="C971" i="9"/>
  <c r="B971" i="9"/>
  <c r="Q970" i="9"/>
  <c r="P970" i="9"/>
  <c r="O970" i="9"/>
  <c r="N970" i="9"/>
  <c r="M970" i="9"/>
  <c r="L970" i="9"/>
  <c r="K970" i="9"/>
  <c r="J970" i="9"/>
  <c r="I970" i="9"/>
  <c r="H970" i="9"/>
  <c r="G970" i="9"/>
  <c r="F970" i="9"/>
  <c r="E970" i="9"/>
  <c r="D970" i="9"/>
  <c r="C970" i="9"/>
  <c r="B970" i="9"/>
  <c r="Q969" i="9"/>
  <c r="P969" i="9"/>
  <c r="O969" i="9"/>
  <c r="N969" i="9"/>
  <c r="M969" i="9"/>
  <c r="L969" i="9"/>
  <c r="K969" i="9"/>
  <c r="J969" i="9"/>
  <c r="I969" i="9"/>
  <c r="H969" i="9"/>
  <c r="G969" i="9"/>
  <c r="F969" i="9"/>
  <c r="E969" i="9"/>
  <c r="D969" i="9"/>
  <c r="C969" i="9"/>
  <c r="B969" i="9"/>
  <c r="Q968" i="9"/>
  <c r="P968" i="9"/>
  <c r="O968" i="9"/>
  <c r="N968" i="9"/>
  <c r="M968" i="9"/>
  <c r="L968" i="9"/>
  <c r="K968" i="9"/>
  <c r="J968" i="9"/>
  <c r="I968" i="9"/>
  <c r="H968" i="9"/>
  <c r="G968" i="9"/>
  <c r="F968" i="9"/>
  <c r="E968" i="9"/>
  <c r="D968" i="9"/>
  <c r="C968" i="9"/>
  <c r="B968" i="9"/>
  <c r="Q967" i="9"/>
  <c r="P967" i="9"/>
  <c r="O967" i="9"/>
  <c r="N967" i="9"/>
  <c r="M967" i="9"/>
  <c r="L967" i="9"/>
  <c r="K967" i="9"/>
  <c r="J967" i="9"/>
  <c r="I967" i="9"/>
  <c r="H967" i="9"/>
  <c r="G967" i="9"/>
  <c r="F967" i="9"/>
  <c r="E967" i="9"/>
  <c r="D967" i="9"/>
  <c r="C967" i="9"/>
  <c r="B967" i="9"/>
  <c r="Q966" i="9"/>
  <c r="P966" i="9"/>
  <c r="O966" i="9"/>
  <c r="N966" i="9"/>
  <c r="M966" i="9"/>
  <c r="L966" i="9"/>
  <c r="K966" i="9"/>
  <c r="J966" i="9"/>
  <c r="I966" i="9"/>
  <c r="H966" i="9"/>
  <c r="G966" i="9"/>
  <c r="F966" i="9"/>
  <c r="E966" i="9"/>
  <c r="D966" i="9"/>
  <c r="C966" i="9"/>
  <c r="B966" i="9"/>
  <c r="Q965" i="9"/>
  <c r="P965" i="9"/>
  <c r="O965" i="9"/>
  <c r="N965" i="9"/>
  <c r="M965" i="9"/>
  <c r="L965" i="9"/>
  <c r="K965" i="9"/>
  <c r="J965" i="9"/>
  <c r="I965" i="9"/>
  <c r="H965" i="9"/>
  <c r="G965" i="9"/>
  <c r="F965" i="9"/>
  <c r="E965" i="9"/>
  <c r="D965" i="9"/>
  <c r="C965" i="9"/>
  <c r="B965" i="9"/>
  <c r="Q964" i="9"/>
  <c r="P964" i="9"/>
  <c r="O964" i="9"/>
  <c r="N964" i="9"/>
  <c r="M964" i="9"/>
  <c r="L964" i="9"/>
  <c r="K964" i="9"/>
  <c r="J964" i="9"/>
  <c r="I964" i="9"/>
  <c r="H964" i="9"/>
  <c r="G964" i="9"/>
  <c r="F964" i="9"/>
  <c r="E964" i="9"/>
  <c r="D964" i="9"/>
  <c r="C964" i="9"/>
  <c r="B964" i="9"/>
  <c r="Q963" i="9"/>
  <c r="P963" i="9"/>
  <c r="O963" i="9"/>
  <c r="N963" i="9"/>
  <c r="M963" i="9"/>
  <c r="L963" i="9"/>
  <c r="K963" i="9"/>
  <c r="J963" i="9"/>
  <c r="I963" i="9"/>
  <c r="H963" i="9"/>
  <c r="G963" i="9"/>
  <c r="F963" i="9"/>
  <c r="E963" i="9"/>
  <c r="D963" i="9"/>
  <c r="C963" i="9"/>
  <c r="B963" i="9"/>
  <c r="Q962" i="9"/>
  <c r="P962" i="9"/>
  <c r="O962" i="9"/>
  <c r="N962" i="9"/>
  <c r="M962" i="9"/>
  <c r="L962" i="9"/>
  <c r="K962" i="9"/>
  <c r="J962" i="9"/>
  <c r="I962" i="9"/>
  <c r="H962" i="9"/>
  <c r="G962" i="9"/>
  <c r="F962" i="9"/>
  <c r="E962" i="9"/>
  <c r="D962" i="9"/>
  <c r="C962" i="9"/>
  <c r="B962" i="9"/>
  <c r="Q961" i="9"/>
  <c r="P961" i="9"/>
  <c r="O961" i="9"/>
  <c r="N961" i="9"/>
  <c r="M961" i="9"/>
  <c r="L961" i="9"/>
  <c r="K961" i="9"/>
  <c r="J961" i="9"/>
  <c r="I961" i="9"/>
  <c r="H961" i="9"/>
  <c r="G961" i="9"/>
  <c r="F961" i="9"/>
  <c r="E961" i="9"/>
  <c r="D961" i="9"/>
  <c r="C961" i="9"/>
  <c r="B961" i="9"/>
  <c r="Q960" i="9"/>
  <c r="P960" i="9"/>
  <c r="O960" i="9"/>
  <c r="N960" i="9"/>
  <c r="M960" i="9"/>
  <c r="L960" i="9"/>
  <c r="K960" i="9"/>
  <c r="J960" i="9"/>
  <c r="I960" i="9"/>
  <c r="H960" i="9"/>
  <c r="G960" i="9"/>
  <c r="F960" i="9"/>
  <c r="E960" i="9"/>
  <c r="D960" i="9"/>
  <c r="C960" i="9"/>
  <c r="B960" i="9"/>
  <c r="Q959" i="9"/>
  <c r="P959" i="9"/>
  <c r="O959" i="9"/>
  <c r="N959" i="9"/>
  <c r="M959" i="9"/>
  <c r="L959" i="9"/>
  <c r="K959" i="9"/>
  <c r="J959" i="9"/>
  <c r="I959" i="9"/>
  <c r="H959" i="9"/>
  <c r="G959" i="9"/>
  <c r="F959" i="9"/>
  <c r="E959" i="9"/>
  <c r="D959" i="9"/>
  <c r="C959" i="9"/>
  <c r="B959" i="9"/>
  <c r="Q958" i="9"/>
  <c r="P958" i="9"/>
  <c r="O958" i="9"/>
  <c r="N958" i="9"/>
  <c r="M958" i="9"/>
  <c r="L958" i="9"/>
  <c r="K958" i="9"/>
  <c r="J958" i="9"/>
  <c r="I958" i="9"/>
  <c r="H958" i="9"/>
  <c r="G958" i="9"/>
  <c r="F958" i="9"/>
  <c r="E958" i="9"/>
  <c r="D958" i="9"/>
  <c r="C958" i="9"/>
  <c r="B958" i="9"/>
  <c r="Q957" i="9"/>
  <c r="P957" i="9"/>
  <c r="O957" i="9"/>
  <c r="N957" i="9"/>
  <c r="M957" i="9"/>
  <c r="L957" i="9"/>
  <c r="K957" i="9"/>
  <c r="J957" i="9"/>
  <c r="I957" i="9"/>
  <c r="H957" i="9"/>
  <c r="G957" i="9"/>
  <c r="F957" i="9"/>
  <c r="E957" i="9"/>
  <c r="D957" i="9"/>
  <c r="C957" i="9"/>
  <c r="B957" i="9"/>
  <c r="Q956" i="9"/>
  <c r="P956" i="9"/>
  <c r="O956" i="9"/>
  <c r="N956" i="9"/>
  <c r="M956" i="9"/>
  <c r="L956" i="9"/>
  <c r="K956" i="9"/>
  <c r="J956" i="9"/>
  <c r="I956" i="9"/>
  <c r="H956" i="9"/>
  <c r="G956" i="9"/>
  <c r="F956" i="9"/>
  <c r="E956" i="9"/>
  <c r="D956" i="9"/>
  <c r="C956" i="9"/>
  <c r="B956" i="9"/>
  <c r="Q955" i="9"/>
  <c r="P955" i="9"/>
  <c r="O955" i="9"/>
  <c r="N955" i="9"/>
  <c r="M955" i="9"/>
  <c r="L955" i="9"/>
  <c r="K955" i="9"/>
  <c r="J955" i="9"/>
  <c r="I955" i="9"/>
  <c r="H955" i="9"/>
  <c r="G955" i="9"/>
  <c r="F955" i="9"/>
  <c r="E955" i="9"/>
  <c r="D955" i="9"/>
  <c r="C955" i="9"/>
  <c r="B955" i="9"/>
  <c r="Q954" i="9"/>
  <c r="P954" i="9"/>
  <c r="O954" i="9"/>
  <c r="N954" i="9"/>
  <c r="M954" i="9"/>
  <c r="L954" i="9"/>
  <c r="K954" i="9"/>
  <c r="J954" i="9"/>
  <c r="I954" i="9"/>
  <c r="H954" i="9"/>
  <c r="G954" i="9"/>
  <c r="F954" i="9"/>
  <c r="E954" i="9"/>
  <c r="D954" i="9"/>
  <c r="C954" i="9"/>
  <c r="B954" i="9"/>
  <c r="Q953" i="9"/>
  <c r="P953" i="9"/>
  <c r="O953" i="9"/>
  <c r="N953" i="9"/>
  <c r="M953" i="9"/>
  <c r="L953" i="9"/>
  <c r="K953" i="9"/>
  <c r="J953" i="9"/>
  <c r="I953" i="9"/>
  <c r="H953" i="9"/>
  <c r="G953" i="9"/>
  <c r="F953" i="9"/>
  <c r="E953" i="9"/>
  <c r="D953" i="9"/>
  <c r="C953" i="9"/>
  <c r="B953" i="9"/>
  <c r="Q952" i="9"/>
  <c r="P952" i="9"/>
  <c r="O952" i="9"/>
  <c r="N952" i="9"/>
  <c r="M952" i="9"/>
  <c r="L952" i="9"/>
  <c r="K952" i="9"/>
  <c r="J952" i="9"/>
  <c r="I952" i="9"/>
  <c r="H952" i="9"/>
  <c r="G952" i="9"/>
  <c r="F952" i="9"/>
  <c r="E952" i="9"/>
  <c r="D952" i="9"/>
  <c r="C952" i="9"/>
  <c r="B952" i="9"/>
  <c r="Q951" i="9"/>
  <c r="P951" i="9"/>
  <c r="O951" i="9"/>
  <c r="N951" i="9"/>
  <c r="M951" i="9"/>
  <c r="L951" i="9"/>
  <c r="K951" i="9"/>
  <c r="J951" i="9"/>
  <c r="I951" i="9"/>
  <c r="H951" i="9"/>
  <c r="G951" i="9"/>
  <c r="F951" i="9"/>
  <c r="E951" i="9"/>
  <c r="D951" i="9"/>
  <c r="C951" i="9"/>
  <c r="B951" i="9"/>
  <c r="Q950" i="9"/>
  <c r="P950" i="9"/>
  <c r="O950" i="9"/>
  <c r="N950" i="9"/>
  <c r="M950" i="9"/>
  <c r="L950" i="9"/>
  <c r="K950" i="9"/>
  <c r="J950" i="9"/>
  <c r="I950" i="9"/>
  <c r="H950" i="9"/>
  <c r="G950" i="9"/>
  <c r="F950" i="9"/>
  <c r="E950" i="9"/>
  <c r="D950" i="9"/>
  <c r="C950" i="9"/>
  <c r="B950" i="9"/>
  <c r="Q949" i="9"/>
  <c r="P949" i="9"/>
  <c r="O949" i="9"/>
  <c r="N949" i="9"/>
  <c r="M949" i="9"/>
  <c r="L949" i="9"/>
  <c r="K949" i="9"/>
  <c r="J949" i="9"/>
  <c r="I949" i="9"/>
  <c r="H949" i="9"/>
  <c r="G949" i="9"/>
  <c r="F949" i="9"/>
  <c r="E949" i="9"/>
  <c r="D949" i="9"/>
  <c r="C949" i="9"/>
  <c r="B949" i="9"/>
  <c r="Q948" i="9"/>
  <c r="P948" i="9"/>
  <c r="O948" i="9"/>
  <c r="N948" i="9"/>
  <c r="M948" i="9"/>
  <c r="L948" i="9"/>
  <c r="K948" i="9"/>
  <c r="J948" i="9"/>
  <c r="I948" i="9"/>
  <c r="H948" i="9"/>
  <c r="G948" i="9"/>
  <c r="F948" i="9"/>
  <c r="E948" i="9"/>
  <c r="D948" i="9"/>
  <c r="C948" i="9"/>
  <c r="B948" i="9"/>
  <c r="Q947" i="9"/>
  <c r="P947" i="9"/>
  <c r="O947" i="9"/>
  <c r="N947" i="9"/>
  <c r="M947" i="9"/>
  <c r="L947" i="9"/>
  <c r="K947" i="9"/>
  <c r="J947" i="9"/>
  <c r="I947" i="9"/>
  <c r="H947" i="9"/>
  <c r="G947" i="9"/>
  <c r="F947" i="9"/>
  <c r="E947" i="9"/>
  <c r="D947" i="9"/>
  <c r="C947" i="9"/>
  <c r="B947" i="9"/>
  <c r="Q946" i="9"/>
  <c r="P946" i="9"/>
  <c r="O946" i="9"/>
  <c r="N946" i="9"/>
  <c r="M946" i="9"/>
  <c r="L946" i="9"/>
  <c r="K946" i="9"/>
  <c r="J946" i="9"/>
  <c r="I946" i="9"/>
  <c r="H946" i="9"/>
  <c r="G946" i="9"/>
  <c r="F946" i="9"/>
  <c r="E946" i="9"/>
  <c r="D946" i="9"/>
  <c r="C946" i="9"/>
  <c r="B946" i="9"/>
  <c r="Q945" i="9"/>
  <c r="P945" i="9"/>
  <c r="O945" i="9"/>
  <c r="N945" i="9"/>
  <c r="M945" i="9"/>
  <c r="L945" i="9"/>
  <c r="K945" i="9"/>
  <c r="J945" i="9"/>
  <c r="I945" i="9"/>
  <c r="H945" i="9"/>
  <c r="G945" i="9"/>
  <c r="F945" i="9"/>
  <c r="E945" i="9"/>
  <c r="D945" i="9"/>
  <c r="C945" i="9"/>
  <c r="B945" i="9"/>
  <c r="Q944" i="9"/>
  <c r="P944" i="9"/>
  <c r="O944" i="9"/>
  <c r="N944" i="9"/>
  <c r="M944" i="9"/>
  <c r="L944" i="9"/>
  <c r="K944" i="9"/>
  <c r="J944" i="9"/>
  <c r="I944" i="9"/>
  <c r="H944" i="9"/>
  <c r="G944" i="9"/>
  <c r="F944" i="9"/>
  <c r="E944" i="9"/>
  <c r="D944" i="9"/>
  <c r="C944" i="9"/>
  <c r="B944" i="9"/>
  <c r="Q943" i="9"/>
  <c r="P943" i="9"/>
  <c r="O943" i="9"/>
  <c r="N943" i="9"/>
  <c r="M943" i="9"/>
  <c r="L943" i="9"/>
  <c r="K943" i="9"/>
  <c r="J943" i="9"/>
  <c r="I943" i="9"/>
  <c r="H943" i="9"/>
  <c r="G943" i="9"/>
  <c r="F943" i="9"/>
  <c r="E943" i="9"/>
  <c r="D943" i="9"/>
  <c r="C943" i="9"/>
  <c r="B943" i="9"/>
  <c r="Q942" i="9"/>
  <c r="P942" i="9"/>
  <c r="O942" i="9"/>
  <c r="N942" i="9"/>
  <c r="M942" i="9"/>
  <c r="L942" i="9"/>
  <c r="K942" i="9"/>
  <c r="J942" i="9"/>
  <c r="I942" i="9"/>
  <c r="H942" i="9"/>
  <c r="G942" i="9"/>
  <c r="F942" i="9"/>
  <c r="E942" i="9"/>
  <c r="D942" i="9"/>
  <c r="C942" i="9"/>
  <c r="B942" i="9"/>
  <c r="Q941" i="9"/>
  <c r="P941" i="9"/>
  <c r="O941" i="9"/>
  <c r="N941" i="9"/>
  <c r="M941" i="9"/>
  <c r="L941" i="9"/>
  <c r="K941" i="9"/>
  <c r="J941" i="9"/>
  <c r="I941" i="9"/>
  <c r="H941" i="9"/>
  <c r="G941" i="9"/>
  <c r="F941" i="9"/>
  <c r="E941" i="9"/>
  <c r="D941" i="9"/>
  <c r="C941" i="9"/>
  <c r="B941" i="9"/>
  <c r="Q940" i="9"/>
  <c r="P940" i="9"/>
  <c r="O940" i="9"/>
  <c r="N940" i="9"/>
  <c r="M940" i="9"/>
  <c r="L940" i="9"/>
  <c r="K940" i="9"/>
  <c r="J940" i="9"/>
  <c r="I940" i="9"/>
  <c r="H940" i="9"/>
  <c r="G940" i="9"/>
  <c r="F940" i="9"/>
  <c r="E940" i="9"/>
  <c r="D940" i="9"/>
  <c r="C940" i="9"/>
  <c r="B940" i="9"/>
  <c r="Q939" i="9"/>
  <c r="P939" i="9"/>
  <c r="O939" i="9"/>
  <c r="N939" i="9"/>
  <c r="M939" i="9"/>
  <c r="L939" i="9"/>
  <c r="K939" i="9"/>
  <c r="J939" i="9"/>
  <c r="I939" i="9"/>
  <c r="H939" i="9"/>
  <c r="G939" i="9"/>
  <c r="F939" i="9"/>
  <c r="E939" i="9"/>
  <c r="D939" i="9"/>
  <c r="C939" i="9"/>
  <c r="B939" i="9"/>
  <c r="Q938" i="9"/>
  <c r="P938" i="9"/>
  <c r="O938" i="9"/>
  <c r="N938" i="9"/>
  <c r="M938" i="9"/>
  <c r="L938" i="9"/>
  <c r="K938" i="9"/>
  <c r="J938" i="9"/>
  <c r="I938" i="9"/>
  <c r="H938" i="9"/>
  <c r="G938" i="9"/>
  <c r="F938" i="9"/>
  <c r="E938" i="9"/>
  <c r="D938" i="9"/>
  <c r="C938" i="9"/>
  <c r="B938" i="9"/>
  <c r="Q937" i="9"/>
  <c r="P937" i="9"/>
  <c r="O937" i="9"/>
  <c r="N937" i="9"/>
  <c r="M937" i="9"/>
  <c r="L937" i="9"/>
  <c r="K937" i="9"/>
  <c r="J937" i="9"/>
  <c r="I937" i="9"/>
  <c r="H937" i="9"/>
  <c r="G937" i="9"/>
  <c r="F937" i="9"/>
  <c r="E937" i="9"/>
  <c r="D937" i="9"/>
  <c r="C937" i="9"/>
  <c r="B937" i="9"/>
  <c r="Q936" i="9"/>
  <c r="P936" i="9"/>
  <c r="O936" i="9"/>
  <c r="N936" i="9"/>
  <c r="M936" i="9"/>
  <c r="L936" i="9"/>
  <c r="K936" i="9"/>
  <c r="J936" i="9"/>
  <c r="I936" i="9"/>
  <c r="H936" i="9"/>
  <c r="G936" i="9"/>
  <c r="F936" i="9"/>
  <c r="E936" i="9"/>
  <c r="D936" i="9"/>
  <c r="C936" i="9"/>
  <c r="B936" i="9"/>
  <c r="Q935" i="9"/>
  <c r="P935" i="9"/>
  <c r="O935" i="9"/>
  <c r="N935" i="9"/>
  <c r="M935" i="9"/>
  <c r="L935" i="9"/>
  <c r="K935" i="9"/>
  <c r="J935" i="9"/>
  <c r="I935" i="9"/>
  <c r="H935" i="9"/>
  <c r="G935" i="9"/>
  <c r="F935" i="9"/>
  <c r="E935" i="9"/>
  <c r="D935" i="9"/>
  <c r="C935" i="9"/>
  <c r="B935" i="9"/>
  <c r="Q934" i="9"/>
  <c r="P934" i="9"/>
  <c r="O934" i="9"/>
  <c r="N934" i="9"/>
  <c r="M934" i="9"/>
  <c r="L934" i="9"/>
  <c r="K934" i="9"/>
  <c r="J934" i="9"/>
  <c r="I934" i="9"/>
  <c r="H934" i="9"/>
  <c r="G934" i="9"/>
  <c r="F934" i="9"/>
  <c r="E934" i="9"/>
  <c r="D934" i="9"/>
  <c r="C934" i="9"/>
  <c r="B934" i="9"/>
  <c r="Q933" i="9"/>
  <c r="P933" i="9"/>
  <c r="O933" i="9"/>
  <c r="N933" i="9"/>
  <c r="M933" i="9"/>
  <c r="L933" i="9"/>
  <c r="K933" i="9"/>
  <c r="J933" i="9"/>
  <c r="I933" i="9"/>
  <c r="H933" i="9"/>
  <c r="G933" i="9"/>
  <c r="F933" i="9"/>
  <c r="E933" i="9"/>
  <c r="D933" i="9"/>
  <c r="C933" i="9"/>
  <c r="B933" i="9"/>
  <c r="Q932" i="9"/>
  <c r="P932" i="9"/>
  <c r="O932" i="9"/>
  <c r="N932" i="9"/>
  <c r="M932" i="9"/>
  <c r="L932" i="9"/>
  <c r="K932" i="9"/>
  <c r="J932" i="9"/>
  <c r="I932" i="9"/>
  <c r="H932" i="9"/>
  <c r="G932" i="9"/>
  <c r="F932" i="9"/>
  <c r="E932" i="9"/>
  <c r="D932" i="9"/>
  <c r="C932" i="9"/>
  <c r="B932" i="9"/>
  <c r="Q931" i="9"/>
  <c r="P931" i="9"/>
  <c r="O931" i="9"/>
  <c r="N931" i="9"/>
  <c r="M931" i="9"/>
  <c r="L931" i="9"/>
  <c r="K931" i="9"/>
  <c r="J931" i="9"/>
  <c r="I931" i="9"/>
  <c r="H931" i="9"/>
  <c r="G931" i="9"/>
  <c r="F931" i="9"/>
  <c r="E931" i="9"/>
  <c r="D931" i="9"/>
  <c r="C931" i="9"/>
  <c r="B931" i="9"/>
  <c r="Q930" i="9"/>
  <c r="P930" i="9"/>
  <c r="O930" i="9"/>
  <c r="N930" i="9"/>
  <c r="M930" i="9"/>
  <c r="L930" i="9"/>
  <c r="K930" i="9"/>
  <c r="J930" i="9"/>
  <c r="I930" i="9"/>
  <c r="H930" i="9"/>
  <c r="G930" i="9"/>
  <c r="F930" i="9"/>
  <c r="E930" i="9"/>
  <c r="D930" i="9"/>
  <c r="C930" i="9"/>
  <c r="B930" i="9"/>
  <c r="Q929" i="9"/>
  <c r="P929" i="9"/>
  <c r="O929" i="9"/>
  <c r="N929" i="9"/>
  <c r="M929" i="9"/>
  <c r="L929" i="9"/>
  <c r="K929" i="9"/>
  <c r="J929" i="9"/>
  <c r="I929" i="9"/>
  <c r="H929" i="9"/>
  <c r="G929" i="9"/>
  <c r="F929" i="9"/>
  <c r="E929" i="9"/>
  <c r="D929" i="9"/>
  <c r="C929" i="9"/>
  <c r="B929" i="9"/>
  <c r="Q928" i="9"/>
  <c r="P928" i="9"/>
  <c r="O928" i="9"/>
  <c r="N928" i="9"/>
  <c r="M928" i="9"/>
  <c r="L928" i="9"/>
  <c r="K928" i="9"/>
  <c r="J928" i="9"/>
  <c r="I928" i="9"/>
  <c r="H928" i="9"/>
  <c r="G928" i="9"/>
  <c r="F928" i="9"/>
  <c r="E928" i="9"/>
  <c r="D928" i="9"/>
  <c r="C928" i="9"/>
  <c r="B928" i="9"/>
  <c r="Q927" i="9"/>
  <c r="P927" i="9"/>
  <c r="O927" i="9"/>
  <c r="N927" i="9"/>
  <c r="M927" i="9"/>
  <c r="L927" i="9"/>
  <c r="K927" i="9"/>
  <c r="J927" i="9"/>
  <c r="I927" i="9"/>
  <c r="H927" i="9"/>
  <c r="G927" i="9"/>
  <c r="F927" i="9"/>
  <c r="E927" i="9"/>
  <c r="D927" i="9"/>
  <c r="C927" i="9"/>
  <c r="B927" i="9"/>
  <c r="Q926" i="9"/>
  <c r="P926" i="9"/>
  <c r="O926" i="9"/>
  <c r="N926" i="9"/>
  <c r="M926" i="9"/>
  <c r="L926" i="9"/>
  <c r="K926" i="9"/>
  <c r="J926" i="9"/>
  <c r="I926" i="9"/>
  <c r="H926" i="9"/>
  <c r="G926" i="9"/>
  <c r="F926" i="9"/>
  <c r="E926" i="9"/>
  <c r="D926" i="9"/>
  <c r="C926" i="9"/>
  <c r="B926" i="9"/>
  <c r="Q925" i="9"/>
  <c r="P925" i="9"/>
  <c r="O925" i="9"/>
  <c r="N925" i="9"/>
  <c r="M925" i="9"/>
  <c r="L925" i="9"/>
  <c r="K925" i="9"/>
  <c r="J925" i="9"/>
  <c r="I925" i="9"/>
  <c r="H925" i="9"/>
  <c r="G925" i="9"/>
  <c r="F925" i="9"/>
  <c r="E925" i="9"/>
  <c r="D925" i="9"/>
  <c r="C925" i="9"/>
  <c r="B925" i="9"/>
  <c r="Q924" i="9"/>
  <c r="P924" i="9"/>
  <c r="O924" i="9"/>
  <c r="N924" i="9"/>
  <c r="M924" i="9"/>
  <c r="L924" i="9"/>
  <c r="K924" i="9"/>
  <c r="J924" i="9"/>
  <c r="I924" i="9"/>
  <c r="H924" i="9"/>
  <c r="G924" i="9"/>
  <c r="F924" i="9"/>
  <c r="E924" i="9"/>
  <c r="D924" i="9"/>
  <c r="C924" i="9"/>
  <c r="B924" i="9"/>
  <c r="Q923" i="9"/>
  <c r="P923" i="9"/>
  <c r="O923" i="9"/>
  <c r="N923" i="9"/>
  <c r="M923" i="9"/>
  <c r="L923" i="9"/>
  <c r="K923" i="9"/>
  <c r="J923" i="9"/>
  <c r="I923" i="9"/>
  <c r="H923" i="9"/>
  <c r="G923" i="9"/>
  <c r="F923" i="9"/>
  <c r="E923" i="9"/>
  <c r="D923" i="9"/>
  <c r="C923" i="9"/>
  <c r="B923" i="9"/>
  <c r="Q922" i="9"/>
  <c r="P922" i="9"/>
  <c r="O922" i="9"/>
  <c r="N922" i="9"/>
  <c r="M922" i="9"/>
  <c r="L922" i="9"/>
  <c r="K922" i="9"/>
  <c r="J922" i="9"/>
  <c r="I922" i="9"/>
  <c r="H922" i="9"/>
  <c r="G922" i="9"/>
  <c r="F922" i="9"/>
  <c r="E922" i="9"/>
  <c r="D922" i="9"/>
  <c r="C922" i="9"/>
  <c r="B922" i="9"/>
  <c r="Q921" i="9"/>
  <c r="P921" i="9"/>
  <c r="O921" i="9"/>
  <c r="N921" i="9"/>
  <c r="M921" i="9"/>
  <c r="L921" i="9"/>
  <c r="K921" i="9"/>
  <c r="J921" i="9"/>
  <c r="I921" i="9"/>
  <c r="H921" i="9"/>
  <c r="G921" i="9"/>
  <c r="F921" i="9"/>
  <c r="E921" i="9"/>
  <c r="D921" i="9"/>
  <c r="C921" i="9"/>
  <c r="B921" i="9"/>
  <c r="Q920" i="9"/>
  <c r="P920" i="9"/>
  <c r="O920" i="9"/>
  <c r="N920" i="9"/>
  <c r="M920" i="9"/>
  <c r="L920" i="9"/>
  <c r="K920" i="9"/>
  <c r="J920" i="9"/>
  <c r="I920" i="9"/>
  <c r="H920" i="9"/>
  <c r="G920" i="9"/>
  <c r="F920" i="9"/>
  <c r="E920" i="9"/>
  <c r="D920" i="9"/>
  <c r="C920" i="9"/>
  <c r="B920" i="9"/>
  <c r="Q919" i="9"/>
  <c r="P919" i="9"/>
  <c r="O919" i="9"/>
  <c r="N919" i="9"/>
  <c r="M919" i="9"/>
  <c r="L919" i="9"/>
  <c r="K919" i="9"/>
  <c r="J919" i="9"/>
  <c r="I919" i="9"/>
  <c r="H919" i="9"/>
  <c r="G919" i="9"/>
  <c r="F919" i="9"/>
  <c r="E919" i="9"/>
  <c r="D919" i="9"/>
  <c r="C919" i="9"/>
  <c r="B919" i="9"/>
  <c r="Q918" i="9"/>
  <c r="P918" i="9"/>
  <c r="O918" i="9"/>
  <c r="N918" i="9"/>
  <c r="M918" i="9"/>
  <c r="L918" i="9"/>
  <c r="K918" i="9"/>
  <c r="J918" i="9"/>
  <c r="I918" i="9"/>
  <c r="H918" i="9"/>
  <c r="G918" i="9"/>
  <c r="F918" i="9"/>
  <c r="E918" i="9"/>
  <c r="D918" i="9"/>
  <c r="C918" i="9"/>
  <c r="B918" i="9"/>
  <c r="Q917" i="9"/>
  <c r="P917" i="9"/>
  <c r="O917" i="9"/>
  <c r="N917" i="9"/>
  <c r="M917" i="9"/>
  <c r="L917" i="9"/>
  <c r="K917" i="9"/>
  <c r="J917" i="9"/>
  <c r="I917" i="9"/>
  <c r="H917" i="9"/>
  <c r="G917" i="9"/>
  <c r="F917" i="9"/>
  <c r="E917" i="9"/>
  <c r="D917" i="9"/>
  <c r="C917" i="9"/>
  <c r="B917" i="9"/>
  <c r="Q916" i="9"/>
  <c r="P916" i="9"/>
  <c r="O916" i="9"/>
  <c r="N916" i="9"/>
  <c r="M916" i="9"/>
  <c r="L916" i="9"/>
  <c r="K916" i="9"/>
  <c r="J916" i="9"/>
  <c r="I916" i="9"/>
  <c r="H916" i="9"/>
  <c r="G916" i="9"/>
  <c r="F916" i="9"/>
  <c r="E916" i="9"/>
  <c r="D916" i="9"/>
  <c r="C916" i="9"/>
  <c r="B916" i="9"/>
  <c r="Q915" i="9"/>
  <c r="P915" i="9"/>
  <c r="O915" i="9"/>
  <c r="N915" i="9"/>
  <c r="M915" i="9"/>
  <c r="L915" i="9"/>
  <c r="K915" i="9"/>
  <c r="J915" i="9"/>
  <c r="I915" i="9"/>
  <c r="H915" i="9"/>
  <c r="G915" i="9"/>
  <c r="F915" i="9"/>
  <c r="E915" i="9"/>
  <c r="D915" i="9"/>
  <c r="C915" i="9"/>
  <c r="B915" i="9"/>
  <c r="Q914" i="9"/>
  <c r="P914" i="9"/>
  <c r="O914" i="9"/>
  <c r="N914" i="9"/>
  <c r="M914" i="9"/>
  <c r="L914" i="9"/>
  <c r="K914" i="9"/>
  <c r="J914" i="9"/>
  <c r="I914" i="9"/>
  <c r="H914" i="9"/>
  <c r="G914" i="9"/>
  <c r="F914" i="9"/>
  <c r="E914" i="9"/>
  <c r="D914" i="9"/>
  <c r="C914" i="9"/>
  <c r="B914" i="9"/>
  <c r="Q913" i="9"/>
  <c r="P913" i="9"/>
  <c r="O913" i="9"/>
  <c r="N913" i="9"/>
  <c r="M913" i="9"/>
  <c r="L913" i="9"/>
  <c r="K913" i="9"/>
  <c r="J913" i="9"/>
  <c r="I913" i="9"/>
  <c r="H913" i="9"/>
  <c r="G913" i="9"/>
  <c r="F913" i="9"/>
  <c r="E913" i="9"/>
  <c r="D913" i="9"/>
  <c r="C913" i="9"/>
  <c r="B913" i="9"/>
  <c r="Q912" i="9"/>
  <c r="P912" i="9"/>
  <c r="O912" i="9"/>
  <c r="N912" i="9"/>
  <c r="M912" i="9"/>
  <c r="L912" i="9"/>
  <c r="K912" i="9"/>
  <c r="J912" i="9"/>
  <c r="I912" i="9"/>
  <c r="H912" i="9"/>
  <c r="G912" i="9"/>
  <c r="F912" i="9"/>
  <c r="E912" i="9"/>
  <c r="D912" i="9"/>
  <c r="C912" i="9"/>
  <c r="B912" i="9"/>
  <c r="Q911" i="9"/>
  <c r="P911" i="9"/>
  <c r="O911" i="9"/>
  <c r="N911" i="9"/>
  <c r="M911" i="9"/>
  <c r="L911" i="9"/>
  <c r="K911" i="9"/>
  <c r="J911" i="9"/>
  <c r="I911" i="9"/>
  <c r="H911" i="9"/>
  <c r="G911" i="9"/>
  <c r="F911" i="9"/>
  <c r="E911" i="9"/>
  <c r="D911" i="9"/>
  <c r="C911" i="9"/>
  <c r="B911" i="9"/>
  <c r="Q910" i="9"/>
  <c r="P910" i="9"/>
  <c r="O910" i="9"/>
  <c r="N910" i="9"/>
  <c r="M910" i="9"/>
  <c r="L910" i="9"/>
  <c r="K910" i="9"/>
  <c r="J910" i="9"/>
  <c r="I910" i="9"/>
  <c r="H910" i="9"/>
  <c r="G910" i="9"/>
  <c r="F910" i="9"/>
  <c r="E910" i="9"/>
  <c r="D910" i="9"/>
  <c r="C910" i="9"/>
  <c r="B910" i="9"/>
  <c r="Q909" i="9"/>
  <c r="P909" i="9"/>
  <c r="O909" i="9"/>
  <c r="N909" i="9"/>
  <c r="M909" i="9"/>
  <c r="L909" i="9"/>
  <c r="K909" i="9"/>
  <c r="J909" i="9"/>
  <c r="I909" i="9"/>
  <c r="H909" i="9"/>
  <c r="G909" i="9"/>
  <c r="F909" i="9"/>
  <c r="E909" i="9"/>
  <c r="D909" i="9"/>
  <c r="C909" i="9"/>
  <c r="B909" i="9"/>
  <c r="Q908" i="9"/>
  <c r="P908" i="9"/>
  <c r="O908" i="9"/>
  <c r="N908" i="9"/>
  <c r="M908" i="9"/>
  <c r="L908" i="9"/>
  <c r="K908" i="9"/>
  <c r="J908" i="9"/>
  <c r="I908" i="9"/>
  <c r="H908" i="9"/>
  <c r="G908" i="9"/>
  <c r="F908" i="9"/>
  <c r="E908" i="9"/>
  <c r="D908" i="9"/>
  <c r="C908" i="9"/>
  <c r="B908" i="9"/>
  <c r="Q907" i="9"/>
  <c r="P907" i="9"/>
  <c r="O907" i="9"/>
  <c r="N907" i="9"/>
  <c r="M907" i="9"/>
  <c r="L907" i="9"/>
  <c r="K907" i="9"/>
  <c r="J907" i="9"/>
  <c r="I907" i="9"/>
  <c r="H907" i="9"/>
  <c r="G907" i="9"/>
  <c r="F907" i="9"/>
  <c r="E907" i="9"/>
  <c r="D907" i="9"/>
  <c r="C907" i="9"/>
  <c r="B907" i="9"/>
  <c r="Q906" i="9"/>
  <c r="P906" i="9"/>
  <c r="O906" i="9"/>
  <c r="N906" i="9"/>
  <c r="M906" i="9"/>
  <c r="L906" i="9"/>
  <c r="K906" i="9"/>
  <c r="J906" i="9"/>
  <c r="I906" i="9"/>
  <c r="H906" i="9"/>
  <c r="G906" i="9"/>
  <c r="F906" i="9"/>
  <c r="E906" i="9"/>
  <c r="D906" i="9"/>
  <c r="C906" i="9"/>
  <c r="B906" i="9"/>
  <c r="Q905" i="9"/>
  <c r="P905" i="9"/>
  <c r="O905" i="9"/>
  <c r="N905" i="9"/>
  <c r="M905" i="9"/>
  <c r="L905" i="9"/>
  <c r="K905" i="9"/>
  <c r="J905" i="9"/>
  <c r="I905" i="9"/>
  <c r="H905" i="9"/>
  <c r="G905" i="9"/>
  <c r="F905" i="9"/>
  <c r="E905" i="9"/>
  <c r="D905" i="9"/>
  <c r="C905" i="9"/>
  <c r="B905" i="9"/>
  <c r="Q904" i="9"/>
  <c r="P904" i="9"/>
  <c r="O904" i="9"/>
  <c r="N904" i="9"/>
  <c r="M904" i="9"/>
  <c r="L904" i="9"/>
  <c r="K904" i="9"/>
  <c r="J904" i="9"/>
  <c r="I904" i="9"/>
  <c r="H904" i="9"/>
  <c r="G904" i="9"/>
  <c r="F904" i="9"/>
  <c r="E904" i="9"/>
  <c r="D904" i="9"/>
  <c r="C904" i="9"/>
  <c r="B904" i="9"/>
  <c r="Q903" i="9"/>
  <c r="P903" i="9"/>
  <c r="O903" i="9"/>
  <c r="N903" i="9"/>
  <c r="M903" i="9"/>
  <c r="L903" i="9"/>
  <c r="K903" i="9"/>
  <c r="J903" i="9"/>
  <c r="I903" i="9"/>
  <c r="H903" i="9"/>
  <c r="G903" i="9"/>
  <c r="F903" i="9"/>
  <c r="E903" i="9"/>
  <c r="D903" i="9"/>
  <c r="C903" i="9"/>
  <c r="B903" i="9"/>
  <c r="Q902" i="9"/>
  <c r="P902" i="9"/>
  <c r="O902" i="9"/>
  <c r="N902" i="9"/>
  <c r="M902" i="9"/>
  <c r="L902" i="9"/>
  <c r="K902" i="9"/>
  <c r="J902" i="9"/>
  <c r="I902" i="9"/>
  <c r="H902" i="9"/>
  <c r="G902" i="9"/>
  <c r="F902" i="9"/>
  <c r="E902" i="9"/>
  <c r="D902" i="9"/>
  <c r="C902" i="9"/>
  <c r="B902" i="9"/>
  <c r="Q901" i="9"/>
  <c r="P901" i="9"/>
  <c r="O901" i="9"/>
  <c r="N901" i="9"/>
  <c r="M901" i="9"/>
  <c r="L901" i="9"/>
  <c r="K901" i="9"/>
  <c r="J901" i="9"/>
  <c r="I901" i="9"/>
  <c r="H901" i="9"/>
  <c r="G901" i="9"/>
  <c r="F901" i="9"/>
  <c r="E901" i="9"/>
  <c r="D901" i="9"/>
  <c r="C901" i="9"/>
  <c r="B901" i="9"/>
  <c r="Q900" i="9"/>
  <c r="P900" i="9"/>
  <c r="O900" i="9"/>
  <c r="N900" i="9"/>
  <c r="M900" i="9"/>
  <c r="L900" i="9"/>
  <c r="K900" i="9"/>
  <c r="J900" i="9"/>
  <c r="I900" i="9"/>
  <c r="H900" i="9"/>
  <c r="G900" i="9"/>
  <c r="F900" i="9"/>
  <c r="E900" i="9"/>
  <c r="D900" i="9"/>
  <c r="C900" i="9"/>
  <c r="B900" i="9"/>
  <c r="Q899" i="9"/>
  <c r="P899" i="9"/>
  <c r="O899" i="9"/>
  <c r="N899" i="9"/>
  <c r="M899" i="9"/>
  <c r="L899" i="9"/>
  <c r="K899" i="9"/>
  <c r="J899" i="9"/>
  <c r="I899" i="9"/>
  <c r="H899" i="9"/>
  <c r="G899" i="9"/>
  <c r="F899" i="9"/>
  <c r="E899" i="9"/>
  <c r="D899" i="9"/>
  <c r="C899" i="9"/>
  <c r="B899" i="9"/>
  <c r="Q898" i="9"/>
  <c r="P898" i="9"/>
  <c r="O898" i="9"/>
  <c r="N898" i="9"/>
  <c r="M898" i="9"/>
  <c r="L898" i="9"/>
  <c r="K898" i="9"/>
  <c r="J898" i="9"/>
  <c r="I898" i="9"/>
  <c r="H898" i="9"/>
  <c r="G898" i="9"/>
  <c r="F898" i="9"/>
  <c r="E898" i="9"/>
  <c r="D898" i="9"/>
  <c r="C898" i="9"/>
  <c r="B898" i="9"/>
  <c r="Q897" i="9"/>
  <c r="P897" i="9"/>
  <c r="O897" i="9"/>
  <c r="N897" i="9"/>
  <c r="M897" i="9"/>
  <c r="L897" i="9"/>
  <c r="K897" i="9"/>
  <c r="J897" i="9"/>
  <c r="I897" i="9"/>
  <c r="H897" i="9"/>
  <c r="G897" i="9"/>
  <c r="F897" i="9"/>
  <c r="E897" i="9"/>
  <c r="D897" i="9"/>
  <c r="C897" i="9"/>
  <c r="B897" i="9"/>
  <c r="Q896" i="9"/>
  <c r="P896" i="9"/>
  <c r="O896" i="9"/>
  <c r="N896" i="9"/>
  <c r="M896" i="9"/>
  <c r="L896" i="9"/>
  <c r="K896" i="9"/>
  <c r="J896" i="9"/>
  <c r="I896" i="9"/>
  <c r="H896" i="9"/>
  <c r="G896" i="9"/>
  <c r="F896" i="9"/>
  <c r="E896" i="9"/>
  <c r="D896" i="9"/>
  <c r="C896" i="9"/>
  <c r="B896" i="9"/>
  <c r="Q895" i="9"/>
  <c r="P895" i="9"/>
  <c r="O895" i="9"/>
  <c r="N895" i="9"/>
  <c r="M895" i="9"/>
  <c r="L895" i="9"/>
  <c r="K895" i="9"/>
  <c r="J895" i="9"/>
  <c r="I895" i="9"/>
  <c r="H895" i="9"/>
  <c r="G895" i="9"/>
  <c r="F895" i="9"/>
  <c r="E895" i="9"/>
  <c r="D895" i="9"/>
  <c r="C895" i="9"/>
  <c r="B895" i="9"/>
  <c r="Q894" i="9"/>
  <c r="P894" i="9"/>
  <c r="O894" i="9"/>
  <c r="N894" i="9"/>
  <c r="M894" i="9"/>
  <c r="L894" i="9"/>
  <c r="K894" i="9"/>
  <c r="J894" i="9"/>
  <c r="I894" i="9"/>
  <c r="H894" i="9"/>
  <c r="G894" i="9"/>
  <c r="F894" i="9"/>
  <c r="E894" i="9"/>
  <c r="D894" i="9"/>
  <c r="C894" i="9"/>
  <c r="B894" i="9"/>
  <c r="Q893" i="9"/>
  <c r="P893" i="9"/>
  <c r="O893" i="9"/>
  <c r="N893" i="9"/>
  <c r="M893" i="9"/>
  <c r="L893" i="9"/>
  <c r="K893" i="9"/>
  <c r="J893" i="9"/>
  <c r="I893" i="9"/>
  <c r="H893" i="9"/>
  <c r="G893" i="9"/>
  <c r="F893" i="9"/>
  <c r="E893" i="9"/>
  <c r="D893" i="9"/>
  <c r="C893" i="9"/>
  <c r="B893" i="9"/>
  <c r="Q892" i="9"/>
  <c r="P892" i="9"/>
  <c r="O892" i="9"/>
  <c r="N892" i="9"/>
  <c r="M892" i="9"/>
  <c r="L892" i="9"/>
  <c r="K892" i="9"/>
  <c r="J892" i="9"/>
  <c r="I892" i="9"/>
  <c r="H892" i="9"/>
  <c r="G892" i="9"/>
  <c r="F892" i="9"/>
  <c r="E892" i="9"/>
  <c r="D892" i="9"/>
  <c r="C892" i="9"/>
  <c r="B892" i="9"/>
  <c r="Q891" i="9"/>
  <c r="P891" i="9"/>
  <c r="O891" i="9"/>
  <c r="N891" i="9"/>
  <c r="M891" i="9"/>
  <c r="L891" i="9"/>
  <c r="K891" i="9"/>
  <c r="J891" i="9"/>
  <c r="I891" i="9"/>
  <c r="H891" i="9"/>
  <c r="G891" i="9"/>
  <c r="F891" i="9"/>
  <c r="E891" i="9"/>
  <c r="D891" i="9"/>
  <c r="C891" i="9"/>
  <c r="B891" i="9"/>
  <c r="Q890" i="9"/>
  <c r="P890" i="9"/>
  <c r="O890" i="9"/>
  <c r="N890" i="9"/>
  <c r="M890" i="9"/>
  <c r="L890" i="9"/>
  <c r="K890" i="9"/>
  <c r="J890" i="9"/>
  <c r="I890" i="9"/>
  <c r="H890" i="9"/>
  <c r="G890" i="9"/>
  <c r="F890" i="9"/>
  <c r="E890" i="9"/>
  <c r="D890" i="9"/>
  <c r="C890" i="9"/>
  <c r="B890" i="9"/>
  <c r="Q889" i="9"/>
  <c r="P889" i="9"/>
  <c r="O889" i="9"/>
  <c r="N889" i="9"/>
  <c r="M889" i="9"/>
  <c r="L889" i="9"/>
  <c r="K889" i="9"/>
  <c r="J889" i="9"/>
  <c r="I889" i="9"/>
  <c r="H889" i="9"/>
  <c r="G889" i="9"/>
  <c r="F889" i="9"/>
  <c r="E889" i="9"/>
  <c r="D889" i="9"/>
  <c r="C889" i="9"/>
  <c r="B889" i="9"/>
  <c r="Q888" i="9"/>
  <c r="P888" i="9"/>
  <c r="O888" i="9"/>
  <c r="N888" i="9"/>
  <c r="M888" i="9"/>
  <c r="L888" i="9"/>
  <c r="K888" i="9"/>
  <c r="J888" i="9"/>
  <c r="I888" i="9"/>
  <c r="H888" i="9"/>
  <c r="G888" i="9"/>
  <c r="F888" i="9"/>
  <c r="E888" i="9"/>
  <c r="D888" i="9"/>
  <c r="C888" i="9"/>
  <c r="B888" i="9"/>
  <c r="Q887" i="9"/>
  <c r="P887" i="9"/>
  <c r="O887" i="9"/>
  <c r="N887" i="9"/>
  <c r="M887" i="9"/>
  <c r="L887" i="9"/>
  <c r="K887" i="9"/>
  <c r="J887" i="9"/>
  <c r="I887" i="9"/>
  <c r="H887" i="9"/>
  <c r="G887" i="9"/>
  <c r="F887" i="9"/>
  <c r="E887" i="9"/>
  <c r="D887" i="9"/>
  <c r="C887" i="9"/>
  <c r="B887" i="9"/>
  <c r="Q886" i="9"/>
  <c r="P886" i="9"/>
  <c r="O886" i="9"/>
  <c r="N886" i="9"/>
  <c r="M886" i="9"/>
  <c r="L886" i="9"/>
  <c r="K886" i="9"/>
  <c r="J886" i="9"/>
  <c r="I886" i="9"/>
  <c r="H886" i="9"/>
  <c r="G886" i="9"/>
  <c r="F886" i="9"/>
  <c r="E886" i="9"/>
  <c r="D886" i="9"/>
  <c r="C886" i="9"/>
  <c r="B886" i="9"/>
  <c r="Q885" i="9"/>
  <c r="P885" i="9"/>
  <c r="O885" i="9"/>
  <c r="N885" i="9"/>
  <c r="M885" i="9"/>
  <c r="L885" i="9"/>
  <c r="K885" i="9"/>
  <c r="J885" i="9"/>
  <c r="I885" i="9"/>
  <c r="H885" i="9"/>
  <c r="G885" i="9"/>
  <c r="F885" i="9"/>
  <c r="E885" i="9"/>
  <c r="D885" i="9"/>
  <c r="C885" i="9"/>
  <c r="B885" i="9"/>
  <c r="Q884" i="9"/>
  <c r="P884" i="9"/>
  <c r="O884" i="9"/>
  <c r="N884" i="9"/>
  <c r="M884" i="9"/>
  <c r="L884" i="9"/>
  <c r="K884" i="9"/>
  <c r="J884" i="9"/>
  <c r="I884" i="9"/>
  <c r="H884" i="9"/>
  <c r="G884" i="9"/>
  <c r="F884" i="9"/>
  <c r="E884" i="9"/>
  <c r="D884" i="9"/>
  <c r="C884" i="9"/>
  <c r="B884" i="9"/>
  <c r="Q883" i="9"/>
  <c r="P883" i="9"/>
  <c r="O883" i="9"/>
  <c r="N883" i="9"/>
  <c r="M883" i="9"/>
  <c r="L883" i="9"/>
  <c r="K883" i="9"/>
  <c r="J883" i="9"/>
  <c r="I883" i="9"/>
  <c r="H883" i="9"/>
  <c r="G883" i="9"/>
  <c r="F883" i="9"/>
  <c r="E883" i="9"/>
  <c r="D883" i="9"/>
  <c r="C883" i="9"/>
  <c r="B883" i="9"/>
  <c r="Q882" i="9"/>
  <c r="P882" i="9"/>
  <c r="O882" i="9"/>
  <c r="N882" i="9"/>
  <c r="M882" i="9"/>
  <c r="L882" i="9"/>
  <c r="K882" i="9"/>
  <c r="J882" i="9"/>
  <c r="I882" i="9"/>
  <c r="H882" i="9"/>
  <c r="G882" i="9"/>
  <c r="F882" i="9"/>
  <c r="E882" i="9"/>
  <c r="D882" i="9"/>
  <c r="C882" i="9"/>
  <c r="B882" i="9"/>
  <c r="Q881" i="9"/>
  <c r="P881" i="9"/>
  <c r="O881" i="9"/>
  <c r="N881" i="9"/>
  <c r="M881" i="9"/>
  <c r="L881" i="9"/>
  <c r="K881" i="9"/>
  <c r="J881" i="9"/>
  <c r="I881" i="9"/>
  <c r="H881" i="9"/>
  <c r="G881" i="9"/>
  <c r="F881" i="9"/>
  <c r="E881" i="9"/>
  <c r="D881" i="9"/>
  <c r="C881" i="9"/>
  <c r="B881" i="9"/>
  <c r="Q880" i="9"/>
  <c r="P880" i="9"/>
  <c r="O880" i="9"/>
  <c r="N880" i="9"/>
  <c r="M880" i="9"/>
  <c r="L880" i="9"/>
  <c r="K880" i="9"/>
  <c r="J880" i="9"/>
  <c r="I880" i="9"/>
  <c r="H880" i="9"/>
  <c r="G880" i="9"/>
  <c r="F880" i="9"/>
  <c r="E880" i="9"/>
  <c r="D880" i="9"/>
  <c r="C880" i="9"/>
  <c r="B880" i="9"/>
  <c r="Q879" i="9"/>
  <c r="P879" i="9"/>
  <c r="O879" i="9"/>
  <c r="N879" i="9"/>
  <c r="M879" i="9"/>
  <c r="L879" i="9"/>
  <c r="K879" i="9"/>
  <c r="J879" i="9"/>
  <c r="I879" i="9"/>
  <c r="H879" i="9"/>
  <c r="G879" i="9"/>
  <c r="F879" i="9"/>
  <c r="E879" i="9"/>
  <c r="D879" i="9"/>
  <c r="C879" i="9"/>
  <c r="B879" i="9"/>
  <c r="Q878" i="9"/>
  <c r="P878" i="9"/>
  <c r="O878" i="9"/>
  <c r="N878" i="9"/>
  <c r="M878" i="9"/>
  <c r="L878" i="9"/>
  <c r="K878" i="9"/>
  <c r="J878" i="9"/>
  <c r="I878" i="9"/>
  <c r="H878" i="9"/>
  <c r="G878" i="9"/>
  <c r="F878" i="9"/>
  <c r="E878" i="9"/>
  <c r="D878" i="9"/>
  <c r="C878" i="9"/>
  <c r="B878" i="9"/>
  <c r="Q877" i="9"/>
  <c r="P877" i="9"/>
  <c r="O877" i="9"/>
  <c r="N877" i="9"/>
  <c r="M877" i="9"/>
  <c r="L877" i="9"/>
  <c r="K877" i="9"/>
  <c r="J877" i="9"/>
  <c r="I877" i="9"/>
  <c r="H877" i="9"/>
  <c r="G877" i="9"/>
  <c r="F877" i="9"/>
  <c r="E877" i="9"/>
  <c r="D877" i="9"/>
  <c r="C877" i="9"/>
  <c r="B877" i="9"/>
  <c r="Q876" i="9"/>
  <c r="P876" i="9"/>
  <c r="O876" i="9"/>
  <c r="N876" i="9"/>
  <c r="M876" i="9"/>
  <c r="L876" i="9"/>
  <c r="K876" i="9"/>
  <c r="J876" i="9"/>
  <c r="I876" i="9"/>
  <c r="H876" i="9"/>
  <c r="G876" i="9"/>
  <c r="F876" i="9"/>
  <c r="E876" i="9"/>
  <c r="D876" i="9"/>
  <c r="C876" i="9"/>
  <c r="B876" i="9"/>
  <c r="Q875" i="9"/>
  <c r="P875" i="9"/>
  <c r="O875" i="9"/>
  <c r="N875" i="9"/>
  <c r="M875" i="9"/>
  <c r="L875" i="9"/>
  <c r="K875" i="9"/>
  <c r="J875" i="9"/>
  <c r="I875" i="9"/>
  <c r="H875" i="9"/>
  <c r="G875" i="9"/>
  <c r="F875" i="9"/>
  <c r="E875" i="9"/>
  <c r="D875" i="9"/>
  <c r="C875" i="9"/>
  <c r="B875" i="9"/>
  <c r="Q874" i="9"/>
  <c r="P874" i="9"/>
  <c r="O874" i="9"/>
  <c r="N874" i="9"/>
  <c r="M874" i="9"/>
  <c r="L874" i="9"/>
  <c r="K874" i="9"/>
  <c r="J874" i="9"/>
  <c r="I874" i="9"/>
  <c r="H874" i="9"/>
  <c r="G874" i="9"/>
  <c r="F874" i="9"/>
  <c r="E874" i="9"/>
  <c r="D874" i="9"/>
  <c r="C874" i="9"/>
  <c r="B874" i="9"/>
  <c r="Q873" i="9"/>
  <c r="P873" i="9"/>
  <c r="O873" i="9"/>
  <c r="N873" i="9"/>
  <c r="M873" i="9"/>
  <c r="L873" i="9"/>
  <c r="K873" i="9"/>
  <c r="J873" i="9"/>
  <c r="I873" i="9"/>
  <c r="H873" i="9"/>
  <c r="G873" i="9"/>
  <c r="F873" i="9"/>
  <c r="E873" i="9"/>
  <c r="D873" i="9"/>
  <c r="C873" i="9"/>
  <c r="B873" i="9"/>
  <c r="Q872" i="9"/>
  <c r="P872" i="9"/>
  <c r="O872" i="9"/>
  <c r="N872" i="9"/>
  <c r="M872" i="9"/>
  <c r="L872" i="9"/>
  <c r="K872" i="9"/>
  <c r="J872" i="9"/>
  <c r="I872" i="9"/>
  <c r="H872" i="9"/>
  <c r="G872" i="9"/>
  <c r="F872" i="9"/>
  <c r="E872" i="9"/>
  <c r="D872" i="9"/>
  <c r="C872" i="9"/>
  <c r="B872" i="9"/>
  <c r="Q871" i="9"/>
  <c r="P871" i="9"/>
  <c r="O871" i="9"/>
  <c r="N871" i="9"/>
  <c r="M871" i="9"/>
  <c r="L871" i="9"/>
  <c r="K871" i="9"/>
  <c r="J871" i="9"/>
  <c r="I871" i="9"/>
  <c r="H871" i="9"/>
  <c r="G871" i="9"/>
  <c r="F871" i="9"/>
  <c r="E871" i="9"/>
  <c r="D871" i="9"/>
  <c r="C871" i="9"/>
  <c r="B871" i="9"/>
  <c r="Q870" i="9"/>
  <c r="P870" i="9"/>
  <c r="O870" i="9"/>
  <c r="N870" i="9"/>
  <c r="M870" i="9"/>
  <c r="L870" i="9"/>
  <c r="K870" i="9"/>
  <c r="J870" i="9"/>
  <c r="I870" i="9"/>
  <c r="H870" i="9"/>
  <c r="G870" i="9"/>
  <c r="F870" i="9"/>
  <c r="E870" i="9"/>
  <c r="D870" i="9"/>
  <c r="C870" i="9"/>
  <c r="B870" i="9"/>
  <c r="Q869" i="9"/>
  <c r="P869" i="9"/>
  <c r="O869" i="9"/>
  <c r="N869" i="9"/>
  <c r="M869" i="9"/>
  <c r="L869" i="9"/>
  <c r="K869" i="9"/>
  <c r="J869" i="9"/>
  <c r="I869" i="9"/>
  <c r="H869" i="9"/>
  <c r="G869" i="9"/>
  <c r="F869" i="9"/>
  <c r="E869" i="9"/>
  <c r="D869" i="9"/>
  <c r="C869" i="9"/>
  <c r="B869" i="9"/>
  <c r="Q868" i="9"/>
  <c r="P868" i="9"/>
  <c r="O868" i="9"/>
  <c r="N868" i="9"/>
  <c r="M868" i="9"/>
  <c r="L868" i="9"/>
  <c r="K868" i="9"/>
  <c r="J868" i="9"/>
  <c r="I868" i="9"/>
  <c r="H868" i="9"/>
  <c r="G868" i="9"/>
  <c r="F868" i="9"/>
  <c r="E868" i="9"/>
  <c r="D868" i="9"/>
  <c r="C868" i="9"/>
  <c r="B868" i="9"/>
  <c r="Q867" i="9"/>
  <c r="P867" i="9"/>
  <c r="O867" i="9"/>
  <c r="N867" i="9"/>
  <c r="M867" i="9"/>
  <c r="L867" i="9"/>
  <c r="K867" i="9"/>
  <c r="J867" i="9"/>
  <c r="I867" i="9"/>
  <c r="H867" i="9"/>
  <c r="G867" i="9"/>
  <c r="F867" i="9"/>
  <c r="E867" i="9"/>
  <c r="D867" i="9"/>
  <c r="C867" i="9"/>
  <c r="B867" i="9"/>
  <c r="Q866" i="9"/>
  <c r="P866" i="9"/>
  <c r="O866" i="9"/>
  <c r="N866" i="9"/>
  <c r="M866" i="9"/>
  <c r="L866" i="9"/>
  <c r="K866" i="9"/>
  <c r="J866" i="9"/>
  <c r="I866" i="9"/>
  <c r="H866" i="9"/>
  <c r="G866" i="9"/>
  <c r="F866" i="9"/>
  <c r="E866" i="9"/>
  <c r="D866" i="9"/>
  <c r="C866" i="9"/>
  <c r="B866" i="9"/>
  <c r="Q865" i="9"/>
  <c r="P865" i="9"/>
  <c r="O865" i="9"/>
  <c r="N865" i="9"/>
  <c r="M865" i="9"/>
  <c r="L865" i="9"/>
  <c r="K865" i="9"/>
  <c r="J865" i="9"/>
  <c r="I865" i="9"/>
  <c r="H865" i="9"/>
  <c r="G865" i="9"/>
  <c r="F865" i="9"/>
  <c r="E865" i="9"/>
  <c r="D865" i="9"/>
  <c r="C865" i="9"/>
  <c r="B865" i="9"/>
  <c r="Q864" i="9"/>
  <c r="P864" i="9"/>
  <c r="O864" i="9"/>
  <c r="N864" i="9"/>
  <c r="M864" i="9"/>
  <c r="L864" i="9"/>
  <c r="K864" i="9"/>
  <c r="J864" i="9"/>
  <c r="I864" i="9"/>
  <c r="H864" i="9"/>
  <c r="G864" i="9"/>
  <c r="F864" i="9"/>
  <c r="E864" i="9"/>
  <c r="D864" i="9"/>
  <c r="C864" i="9"/>
  <c r="B864" i="9"/>
  <c r="Q863" i="9"/>
  <c r="P863" i="9"/>
  <c r="O863" i="9"/>
  <c r="N863" i="9"/>
  <c r="M863" i="9"/>
  <c r="L863" i="9"/>
  <c r="K863" i="9"/>
  <c r="J863" i="9"/>
  <c r="I863" i="9"/>
  <c r="H863" i="9"/>
  <c r="G863" i="9"/>
  <c r="F863" i="9"/>
  <c r="E863" i="9"/>
  <c r="D863" i="9"/>
  <c r="C863" i="9"/>
  <c r="B863" i="9"/>
  <c r="Q862" i="9"/>
  <c r="P862" i="9"/>
  <c r="O862" i="9"/>
  <c r="N862" i="9"/>
  <c r="M862" i="9"/>
  <c r="L862" i="9"/>
  <c r="K862" i="9"/>
  <c r="J862" i="9"/>
  <c r="I862" i="9"/>
  <c r="H862" i="9"/>
  <c r="G862" i="9"/>
  <c r="F862" i="9"/>
  <c r="E862" i="9"/>
  <c r="D862" i="9"/>
  <c r="C862" i="9"/>
  <c r="B862" i="9"/>
  <c r="Q861" i="9"/>
  <c r="P861" i="9"/>
  <c r="O861" i="9"/>
  <c r="N861" i="9"/>
  <c r="M861" i="9"/>
  <c r="L861" i="9"/>
  <c r="K861" i="9"/>
  <c r="J861" i="9"/>
  <c r="I861" i="9"/>
  <c r="H861" i="9"/>
  <c r="G861" i="9"/>
  <c r="F861" i="9"/>
  <c r="E861" i="9"/>
  <c r="D861" i="9"/>
  <c r="C861" i="9"/>
  <c r="B861" i="9"/>
  <c r="Q860" i="9"/>
  <c r="P860" i="9"/>
  <c r="O860" i="9"/>
  <c r="N860" i="9"/>
  <c r="M860" i="9"/>
  <c r="L860" i="9"/>
  <c r="K860" i="9"/>
  <c r="J860" i="9"/>
  <c r="I860" i="9"/>
  <c r="H860" i="9"/>
  <c r="G860" i="9"/>
  <c r="F860" i="9"/>
  <c r="E860" i="9"/>
  <c r="D860" i="9"/>
  <c r="C860" i="9"/>
  <c r="B860" i="9"/>
  <c r="Q859" i="9"/>
  <c r="P859" i="9"/>
  <c r="O859" i="9"/>
  <c r="N859" i="9"/>
  <c r="M859" i="9"/>
  <c r="L859" i="9"/>
  <c r="K859" i="9"/>
  <c r="J859" i="9"/>
  <c r="I859" i="9"/>
  <c r="H859" i="9"/>
  <c r="G859" i="9"/>
  <c r="F859" i="9"/>
  <c r="E859" i="9"/>
  <c r="D859" i="9"/>
  <c r="C859" i="9"/>
  <c r="B859" i="9"/>
  <c r="Q858" i="9"/>
  <c r="P858" i="9"/>
  <c r="O858" i="9"/>
  <c r="N858" i="9"/>
  <c r="M858" i="9"/>
  <c r="L858" i="9"/>
  <c r="K858" i="9"/>
  <c r="J858" i="9"/>
  <c r="I858" i="9"/>
  <c r="H858" i="9"/>
  <c r="G858" i="9"/>
  <c r="F858" i="9"/>
  <c r="E858" i="9"/>
  <c r="D858" i="9"/>
  <c r="C858" i="9"/>
  <c r="B858" i="9"/>
  <c r="Q857" i="9"/>
  <c r="P857" i="9"/>
  <c r="O857" i="9"/>
  <c r="N857" i="9"/>
  <c r="M857" i="9"/>
  <c r="L857" i="9"/>
  <c r="K857" i="9"/>
  <c r="J857" i="9"/>
  <c r="I857" i="9"/>
  <c r="H857" i="9"/>
  <c r="G857" i="9"/>
  <c r="F857" i="9"/>
  <c r="E857" i="9"/>
  <c r="D857" i="9"/>
  <c r="C857" i="9"/>
  <c r="B857" i="9"/>
  <c r="Q856" i="9"/>
  <c r="P856" i="9"/>
  <c r="O856" i="9"/>
  <c r="N856" i="9"/>
  <c r="M856" i="9"/>
  <c r="L856" i="9"/>
  <c r="K856" i="9"/>
  <c r="J856" i="9"/>
  <c r="I856" i="9"/>
  <c r="H856" i="9"/>
  <c r="G856" i="9"/>
  <c r="F856" i="9"/>
  <c r="E856" i="9"/>
  <c r="D856" i="9"/>
  <c r="C856" i="9"/>
  <c r="B856" i="9"/>
  <c r="Q855" i="9"/>
  <c r="P855" i="9"/>
  <c r="O855" i="9"/>
  <c r="N855" i="9"/>
  <c r="M855" i="9"/>
  <c r="L855" i="9"/>
  <c r="K855" i="9"/>
  <c r="J855" i="9"/>
  <c r="I855" i="9"/>
  <c r="H855" i="9"/>
  <c r="G855" i="9"/>
  <c r="F855" i="9"/>
  <c r="E855" i="9"/>
  <c r="D855" i="9"/>
  <c r="C855" i="9"/>
  <c r="B855" i="9"/>
  <c r="Q854" i="9"/>
  <c r="P854" i="9"/>
  <c r="O854" i="9"/>
  <c r="N854" i="9"/>
  <c r="M854" i="9"/>
  <c r="L854" i="9"/>
  <c r="K854" i="9"/>
  <c r="J854" i="9"/>
  <c r="I854" i="9"/>
  <c r="H854" i="9"/>
  <c r="G854" i="9"/>
  <c r="F854" i="9"/>
  <c r="E854" i="9"/>
  <c r="D854" i="9"/>
  <c r="C854" i="9"/>
  <c r="B854" i="9"/>
  <c r="Q853" i="9"/>
  <c r="P853" i="9"/>
  <c r="O853" i="9"/>
  <c r="N853" i="9"/>
  <c r="M853" i="9"/>
  <c r="L853" i="9"/>
  <c r="K853" i="9"/>
  <c r="J853" i="9"/>
  <c r="I853" i="9"/>
  <c r="H853" i="9"/>
  <c r="G853" i="9"/>
  <c r="F853" i="9"/>
  <c r="E853" i="9"/>
  <c r="D853" i="9"/>
  <c r="C853" i="9"/>
  <c r="B853" i="9"/>
  <c r="Q852" i="9"/>
  <c r="P852" i="9"/>
  <c r="O852" i="9"/>
  <c r="N852" i="9"/>
  <c r="M852" i="9"/>
  <c r="L852" i="9"/>
  <c r="K852" i="9"/>
  <c r="J852" i="9"/>
  <c r="I852" i="9"/>
  <c r="H852" i="9"/>
  <c r="G852" i="9"/>
  <c r="F852" i="9"/>
  <c r="E852" i="9"/>
  <c r="D852" i="9"/>
  <c r="C852" i="9"/>
  <c r="B852" i="9"/>
  <c r="Q851" i="9"/>
  <c r="P851" i="9"/>
  <c r="O851" i="9"/>
  <c r="N851" i="9"/>
  <c r="M851" i="9"/>
  <c r="L851" i="9"/>
  <c r="K851" i="9"/>
  <c r="J851" i="9"/>
  <c r="I851" i="9"/>
  <c r="H851" i="9"/>
  <c r="G851" i="9"/>
  <c r="F851" i="9"/>
  <c r="E851" i="9"/>
  <c r="D851" i="9"/>
  <c r="C851" i="9"/>
  <c r="B851" i="9"/>
  <c r="Q850" i="9"/>
  <c r="P850" i="9"/>
  <c r="O850" i="9"/>
  <c r="N850" i="9"/>
  <c r="M850" i="9"/>
  <c r="L850" i="9"/>
  <c r="K850" i="9"/>
  <c r="J850" i="9"/>
  <c r="I850" i="9"/>
  <c r="H850" i="9"/>
  <c r="G850" i="9"/>
  <c r="F850" i="9"/>
  <c r="E850" i="9"/>
  <c r="D850" i="9"/>
  <c r="C850" i="9"/>
  <c r="B850" i="9"/>
  <c r="Q849" i="9"/>
  <c r="P849" i="9"/>
  <c r="O849" i="9"/>
  <c r="N849" i="9"/>
  <c r="M849" i="9"/>
  <c r="L849" i="9"/>
  <c r="K849" i="9"/>
  <c r="J849" i="9"/>
  <c r="I849" i="9"/>
  <c r="H849" i="9"/>
  <c r="G849" i="9"/>
  <c r="F849" i="9"/>
  <c r="E849" i="9"/>
  <c r="D849" i="9"/>
  <c r="C849" i="9"/>
  <c r="B849" i="9"/>
  <c r="Q848" i="9"/>
  <c r="P848" i="9"/>
  <c r="O848" i="9"/>
  <c r="N848" i="9"/>
  <c r="M848" i="9"/>
  <c r="L848" i="9"/>
  <c r="K848" i="9"/>
  <c r="J848" i="9"/>
  <c r="I848" i="9"/>
  <c r="H848" i="9"/>
  <c r="G848" i="9"/>
  <c r="F848" i="9"/>
  <c r="E848" i="9"/>
  <c r="D848" i="9"/>
  <c r="C848" i="9"/>
  <c r="B848" i="9"/>
  <c r="Q847" i="9"/>
  <c r="P847" i="9"/>
  <c r="O847" i="9"/>
  <c r="N847" i="9"/>
  <c r="M847" i="9"/>
  <c r="L847" i="9"/>
  <c r="K847" i="9"/>
  <c r="J847" i="9"/>
  <c r="I847" i="9"/>
  <c r="H847" i="9"/>
  <c r="G847" i="9"/>
  <c r="F847" i="9"/>
  <c r="E847" i="9"/>
  <c r="D847" i="9"/>
  <c r="C847" i="9"/>
  <c r="B847" i="9"/>
  <c r="Q846" i="9"/>
  <c r="P846" i="9"/>
  <c r="O846" i="9"/>
  <c r="N846" i="9"/>
  <c r="M846" i="9"/>
  <c r="L846" i="9"/>
  <c r="K846" i="9"/>
  <c r="J846" i="9"/>
  <c r="I846" i="9"/>
  <c r="H846" i="9"/>
  <c r="G846" i="9"/>
  <c r="F846" i="9"/>
  <c r="E846" i="9"/>
  <c r="D846" i="9"/>
  <c r="C846" i="9"/>
  <c r="B846" i="9"/>
  <c r="Q845" i="9"/>
  <c r="P845" i="9"/>
  <c r="O845" i="9"/>
  <c r="N845" i="9"/>
  <c r="M845" i="9"/>
  <c r="L845" i="9"/>
  <c r="K845" i="9"/>
  <c r="J845" i="9"/>
  <c r="I845" i="9"/>
  <c r="H845" i="9"/>
  <c r="G845" i="9"/>
  <c r="F845" i="9"/>
  <c r="E845" i="9"/>
  <c r="D845" i="9"/>
  <c r="C845" i="9"/>
  <c r="B845" i="9"/>
  <c r="Q844" i="9"/>
  <c r="P844" i="9"/>
  <c r="O844" i="9"/>
  <c r="N844" i="9"/>
  <c r="M844" i="9"/>
  <c r="L844" i="9"/>
  <c r="K844" i="9"/>
  <c r="J844" i="9"/>
  <c r="I844" i="9"/>
  <c r="H844" i="9"/>
  <c r="G844" i="9"/>
  <c r="F844" i="9"/>
  <c r="E844" i="9"/>
  <c r="D844" i="9"/>
  <c r="C844" i="9"/>
  <c r="B844" i="9"/>
  <c r="Q843" i="9"/>
  <c r="P843" i="9"/>
  <c r="O843" i="9"/>
  <c r="N843" i="9"/>
  <c r="M843" i="9"/>
  <c r="L843" i="9"/>
  <c r="K843" i="9"/>
  <c r="J843" i="9"/>
  <c r="I843" i="9"/>
  <c r="H843" i="9"/>
  <c r="G843" i="9"/>
  <c r="F843" i="9"/>
  <c r="E843" i="9"/>
  <c r="D843" i="9"/>
  <c r="C843" i="9"/>
  <c r="B843" i="9"/>
  <c r="Q842" i="9"/>
  <c r="P842" i="9"/>
  <c r="O842" i="9"/>
  <c r="N842" i="9"/>
  <c r="M842" i="9"/>
  <c r="L842" i="9"/>
  <c r="K842" i="9"/>
  <c r="J842" i="9"/>
  <c r="I842" i="9"/>
  <c r="H842" i="9"/>
  <c r="G842" i="9"/>
  <c r="F842" i="9"/>
  <c r="E842" i="9"/>
  <c r="D842" i="9"/>
  <c r="C842" i="9"/>
  <c r="B842" i="9"/>
  <c r="Q841" i="9"/>
  <c r="P841" i="9"/>
  <c r="O841" i="9"/>
  <c r="N841" i="9"/>
  <c r="M841" i="9"/>
  <c r="L841" i="9"/>
  <c r="K841" i="9"/>
  <c r="J841" i="9"/>
  <c r="I841" i="9"/>
  <c r="H841" i="9"/>
  <c r="G841" i="9"/>
  <c r="F841" i="9"/>
  <c r="E841" i="9"/>
  <c r="D841" i="9"/>
  <c r="C841" i="9"/>
  <c r="B841" i="9"/>
  <c r="Q840" i="9"/>
  <c r="P840" i="9"/>
  <c r="O840" i="9"/>
  <c r="N840" i="9"/>
  <c r="M840" i="9"/>
  <c r="L840" i="9"/>
  <c r="K840" i="9"/>
  <c r="J840" i="9"/>
  <c r="I840" i="9"/>
  <c r="H840" i="9"/>
  <c r="G840" i="9"/>
  <c r="F840" i="9"/>
  <c r="E840" i="9"/>
  <c r="D840" i="9"/>
  <c r="C840" i="9"/>
  <c r="B840" i="9"/>
  <c r="Q839" i="9"/>
  <c r="P839" i="9"/>
  <c r="O839" i="9"/>
  <c r="N839" i="9"/>
  <c r="M839" i="9"/>
  <c r="L839" i="9"/>
  <c r="K839" i="9"/>
  <c r="J839" i="9"/>
  <c r="I839" i="9"/>
  <c r="H839" i="9"/>
  <c r="G839" i="9"/>
  <c r="F839" i="9"/>
  <c r="E839" i="9"/>
  <c r="D839" i="9"/>
  <c r="C839" i="9"/>
  <c r="B839" i="9"/>
  <c r="Q838" i="9"/>
  <c r="P838" i="9"/>
  <c r="O838" i="9"/>
  <c r="N838" i="9"/>
  <c r="M838" i="9"/>
  <c r="L838" i="9"/>
  <c r="K838" i="9"/>
  <c r="J838" i="9"/>
  <c r="I838" i="9"/>
  <c r="H838" i="9"/>
  <c r="G838" i="9"/>
  <c r="F838" i="9"/>
  <c r="E838" i="9"/>
  <c r="D838" i="9"/>
  <c r="C838" i="9"/>
  <c r="B838" i="9"/>
  <c r="Q837" i="9"/>
  <c r="P837" i="9"/>
  <c r="O837" i="9"/>
  <c r="N837" i="9"/>
  <c r="M837" i="9"/>
  <c r="L837" i="9"/>
  <c r="K837" i="9"/>
  <c r="J837" i="9"/>
  <c r="I837" i="9"/>
  <c r="H837" i="9"/>
  <c r="G837" i="9"/>
  <c r="F837" i="9"/>
  <c r="E837" i="9"/>
  <c r="D837" i="9"/>
  <c r="C837" i="9"/>
  <c r="B837" i="9"/>
  <c r="Q836" i="9"/>
  <c r="P836" i="9"/>
  <c r="O836" i="9"/>
  <c r="N836" i="9"/>
  <c r="M836" i="9"/>
  <c r="L836" i="9"/>
  <c r="K836" i="9"/>
  <c r="J836" i="9"/>
  <c r="I836" i="9"/>
  <c r="H836" i="9"/>
  <c r="G836" i="9"/>
  <c r="F836" i="9"/>
  <c r="E836" i="9"/>
  <c r="D836" i="9"/>
  <c r="C836" i="9"/>
  <c r="B836" i="9"/>
  <c r="Q835" i="9"/>
  <c r="P835" i="9"/>
  <c r="O835" i="9"/>
  <c r="N835" i="9"/>
  <c r="M835" i="9"/>
  <c r="L835" i="9"/>
  <c r="K835" i="9"/>
  <c r="J835" i="9"/>
  <c r="I835" i="9"/>
  <c r="H835" i="9"/>
  <c r="G835" i="9"/>
  <c r="F835" i="9"/>
  <c r="E835" i="9"/>
  <c r="D835" i="9"/>
  <c r="C835" i="9"/>
  <c r="B835" i="9"/>
  <c r="Q834" i="9"/>
  <c r="P834" i="9"/>
  <c r="O834" i="9"/>
  <c r="N834" i="9"/>
  <c r="M834" i="9"/>
  <c r="L834" i="9"/>
  <c r="K834" i="9"/>
  <c r="J834" i="9"/>
  <c r="I834" i="9"/>
  <c r="H834" i="9"/>
  <c r="G834" i="9"/>
  <c r="F834" i="9"/>
  <c r="E834" i="9"/>
  <c r="D834" i="9"/>
  <c r="C834" i="9"/>
  <c r="B834" i="9"/>
  <c r="Q833" i="9"/>
  <c r="P833" i="9"/>
  <c r="O833" i="9"/>
  <c r="N833" i="9"/>
  <c r="M833" i="9"/>
  <c r="L833" i="9"/>
  <c r="K833" i="9"/>
  <c r="J833" i="9"/>
  <c r="I833" i="9"/>
  <c r="H833" i="9"/>
  <c r="G833" i="9"/>
  <c r="F833" i="9"/>
  <c r="E833" i="9"/>
  <c r="D833" i="9"/>
  <c r="C833" i="9"/>
  <c r="B833" i="9"/>
  <c r="Q832" i="9"/>
  <c r="P832" i="9"/>
  <c r="O832" i="9"/>
  <c r="N832" i="9"/>
  <c r="M832" i="9"/>
  <c r="L832" i="9"/>
  <c r="K832" i="9"/>
  <c r="J832" i="9"/>
  <c r="I832" i="9"/>
  <c r="H832" i="9"/>
  <c r="G832" i="9"/>
  <c r="F832" i="9"/>
  <c r="E832" i="9"/>
  <c r="D832" i="9"/>
  <c r="C832" i="9"/>
  <c r="B832" i="9"/>
  <c r="Q831" i="9"/>
  <c r="P831" i="9"/>
  <c r="O831" i="9"/>
  <c r="N831" i="9"/>
  <c r="M831" i="9"/>
  <c r="L831" i="9"/>
  <c r="K831" i="9"/>
  <c r="J831" i="9"/>
  <c r="I831" i="9"/>
  <c r="H831" i="9"/>
  <c r="G831" i="9"/>
  <c r="F831" i="9"/>
  <c r="E831" i="9"/>
  <c r="D831" i="9"/>
  <c r="C831" i="9"/>
  <c r="B831" i="9"/>
  <c r="Q830" i="9"/>
  <c r="P830" i="9"/>
  <c r="O830" i="9"/>
  <c r="N830" i="9"/>
  <c r="M830" i="9"/>
  <c r="L830" i="9"/>
  <c r="K830" i="9"/>
  <c r="J830" i="9"/>
  <c r="I830" i="9"/>
  <c r="H830" i="9"/>
  <c r="G830" i="9"/>
  <c r="F830" i="9"/>
  <c r="E830" i="9"/>
  <c r="D830" i="9"/>
  <c r="C830" i="9"/>
  <c r="B830" i="9"/>
  <c r="Q829" i="9"/>
  <c r="P829" i="9"/>
  <c r="O829" i="9"/>
  <c r="N829" i="9"/>
  <c r="M829" i="9"/>
  <c r="L829" i="9"/>
  <c r="K829" i="9"/>
  <c r="J829" i="9"/>
  <c r="I829" i="9"/>
  <c r="H829" i="9"/>
  <c r="G829" i="9"/>
  <c r="F829" i="9"/>
  <c r="E829" i="9"/>
  <c r="D829" i="9"/>
  <c r="C829" i="9"/>
  <c r="B829" i="9"/>
  <c r="Q828" i="9"/>
  <c r="P828" i="9"/>
  <c r="O828" i="9"/>
  <c r="N828" i="9"/>
  <c r="M828" i="9"/>
  <c r="L828" i="9"/>
  <c r="K828" i="9"/>
  <c r="J828" i="9"/>
  <c r="I828" i="9"/>
  <c r="H828" i="9"/>
  <c r="G828" i="9"/>
  <c r="F828" i="9"/>
  <c r="E828" i="9"/>
  <c r="D828" i="9"/>
  <c r="C828" i="9"/>
  <c r="B828" i="9"/>
  <c r="Q827" i="9"/>
  <c r="P827" i="9"/>
  <c r="O827" i="9"/>
  <c r="N827" i="9"/>
  <c r="M827" i="9"/>
  <c r="L827" i="9"/>
  <c r="K827" i="9"/>
  <c r="J827" i="9"/>
  <c r="I827" i="9"/>
  <c r="H827" i="9"/>
  <c r="G827" i="9"/>
  <c r="F827" i="9"/>
  <c r="E827" i="9"/>
  <c r="D827" i="9"/>
  <c r="C827" i="9"/>
  <c r="B827" i="9"/>
  <c r="Q826" i="9"/>
  <c r="P826" i="9"/>
  <c r="O826" i="9"/>
  <c r="N826" i="9"/>
  <c r="M826" i="9"/>
  <c r="L826" i="9"/>
  <c r="K826" i="9"/>
  <c r="J826" i="9"/>
  <c r="I826" i="9"/>
  <c r="H826" i="9"/>
  <c r="G826" i="9"/>
  <c r="F826" i="9"/>
  <c r="E826" i="9"/>
  <c r="D826" i="9"/>
  <c r="C826" i="9"/>
  <c r="B826" i="9"/>
  <c r="Q825" i="9"/>
  <c r="P825" i="9"/>
  <c r="O825" i="9"/>
  <c r="N825" i="9"/>
  <c r="M825" i="9"/>
  <c r="L825" i="9"/>
  <c r="K825" i="9"/>
  <c r="J825" i="9"/>
  <c r="I825" i="9"/>
  <c r="H825" i="9"/>
  <c r="G825" i="9"/>
  <c r="F825" i="9"/>
  <c r="E825" i="9"/>
  <c r="D825" i="9"/>
  <c r="C825" i="9"/>
  <c r="B825" i="9"/>
  <c r="Q824" i="9"/>
  <c r="P824" i="9"/>
  <c r="O824" i="9"/>
  <c r="N824" i="9"/>
  <c r="M824" i="9"/>
  <c r="L824" i="9"/>
  <c r="K824" i="9"/>
  <c r="J824" i="9"/>
  <c r="I824" i="9"/>
  <c r="H824" i="9"/>
  <c r="G824" i="9"/>
  <c r="F824" i="9"/>
  <c r="E824" i="9"/>
  <c r="D824" i="9"/>
  <c r="C824" i="9"/>
  <c r="B824" i="9"/>
  <c r="Q823" i="9"/>
  <c r="P823" i="9"/>
  <c r="O823" i="9"/>
  <c r="N823" i="9"/>
  <c r="M823" i="9"/>
  <c r="L823" i="9"/>
  <c r="K823" i="9"/>
  <c r="J823" i="9"/>
  <c r="I823" i="9"/>
  <c r="H823" i="9"/>
  <c r="G823" i="9"/>
  <c r="F823" i="9"/>
  <c r="E823" i="9"/>
  <c r="D823" i="9"/>
  <c r="C823" i="9"/>
  <c r="B823" i="9"/>
  <c r="Q822" i="9"/>
  <c r="P822" i="9"/>
  <c r="O822" i="9"/>
  <c r="N822" i="9"/>
  <c r="M822" i="9"/>
  <c r="L822" i="9"/>
  <c r="K822" i="9"/>
  <c r="J822" i="9"/>
  <c r="I822" i="9"/>
  <c r="H822" i="9"/>
  <c r="G822" i="9"/>
  <c r="F822" i="9"/>
  <c r="E822" i="9"/>
  <c r="D822" i="9"/>
  <c r="C822" i="9"/>
  <c r="B822" i="9"/>
  <c r="Q821" i="9"/>
  <c r="P821" i="9"/>
  <c r="O821" i="9"/>
  <c r="N821" i="9"/>
  <c r="M821" i="9"/>
  <c r="L821" i="9"/>
  <c r="K821" i="9"/>
  <c r="J821" i="9"/>
  <c r="I821" i="9"/>
  <c r="H821" i="9"/>
  <c r="G821" i="9"/>
  <c r="F821" i="9"/>
  <c r="E821" i="9"/>
  <c r="D821" i="9"/>
  <c r="C821" i="9"/>
  <c r="B821" i="9"/>
  <c r="Q820" i="9"/>
  <c r="P820" i="9"/>
  <c r="O820" i="9"/>
  <c r="N820" i="9"/>
  <c r="M820" i="9"/>
  <c r="L820" i="9"/>
  <c r="K820" i="9"/>
  <c r="J820" i="9"/>
  <c r="I820" i="9"/>
  <c r="H820" i="9"/>
  <c r="G820" i="9"/>
  <c r="F820" i="9"/>
  <c r="E820" i="9"/>
  <c r="D820" i="9"/>
  <c r="C820" i="9"/>
  <c r="B820" i="9"/>
  <c r="Q819" i="9"/>
  <c r="P819" i="9"/>
  <c r="O819" i="9"/>
  <c r="N819" i="9"/>
  <c r="M819" i="9"/>
  <c r="L819" i="9"/>
  <c r="K819" i="9"/>
  <c r="J819" i="9"/>
  <c r="I819" i="9"/>
  <c r="H819" i="9"/>
  <c r="G819" i="9"/>
  <c r="F819" i="9"/>
  <c r="E819" i="9"/>
  <c r="D819" i="9"/>
  <c r="C819" i="9"/>
  <c r="B819" i="9"/>
  <c r="Q818" i="9"/>
  <c r="P818" i="9"/>
  <c r="O818" i="9"/>
  <c r="N818" i="9"/>
  <c r="M818" i="9"/>
  <c r="L818" i="9"/>
  <c r="K818" i="9"/>
  <c r="J818" i="9"/>
  <c r="I818" i="9"/>
  <c r="H818" i="9"/>
  <c r="G818" i="9"/>
  <c r="F818" i="9"/>
  <c r="E818" i="9"/>
  <c r="D818" i="9"/>
  <c r="C818" i="9"/>
  <c r="B818" i="9"/>
  <c r="Q817" i="9"/>
  <c r="P817" i="9"/>
  <c r="O817" i="9"/>
  <c r="N817" i="9"/>
  <c r="M817" i="9"/>
  <c r="L817" i="9"/>
  <c r="K817" i="9"/>
  <c r="J817" i="9"/>
  <c r="I817" i="9"/>
  <c r="H817" i="9"/>
  <c r="G817" i="9"/>
  <c r="F817" i="9"/>
  <c r="E817" i="9"/>
  <c r="D817" i="9"/>
  <c r="C817" i="9"/>
  <c r="B817" i="9"/>
  <c r="Q816" i="9"/>
  <c r="P816" i="9"/>
  <c r="O816" i="9"/>
  <c r="N816" i="9"/>
  <c r="M816" i="9"/>
  <c r="L816" i="9"/>
  <c r="K816" i="9"/>
  <c r="J816" i="9"/>
  <c r="I816" i="9"/>
  <c r="H816" i="9"/>
  <c r="G816" i="9"/>
  <c r="F816" i="9"/>
  <c r="E816" i="9"/>
  <c r="D816" i="9"/>
  <c r="C816" i="9"/>
  <c r="B816" i="9"/>
  <c r="Q815" i="9"/>
  <c r="P815" i="9"/>
  <c r="O815" i="9"/>
  <c r="N815" i="9"/>
  <c r="M815" i="9"/>
  <c r="L815" i="9"/>
  <c r="K815" i="9"/>
  <c r="J815" i="9"/>
  <c r="I815" i="9"/>
  <c r="H815" i="9"/>
  <c r="G815" i="9"/>
  <c r="F815" i="9"/>
  <c r="E815" i="9"/>
  <c r="D815" i="9"/>
  <c r="C815" i="9"/>
  <c r="B815" i="9"/>
  <c r="Q814" i="9"/>
  <c r="P814" i="9"/>
  <c r="O814" i="9"/>
  <c r="N814" i="9"/>
  <c r="M814" i="9"/>
  <c r="L814" i="9"/>
  <c r="K814" i="9"/>
  <c r="J814" i="9"/>
  <c r="I814" i="9"/>
  <c r="H814" i="9"/>
  <c r="G814" i="9"/>
  <c r="F814" i="9"/>
  <c r="E814" i="9"/>
  <c r="D814" i="9"/>
  <c r="C814" i="9"/>
  <c r="B814" i="9"/>
  <c r="Q813" i="9"/>
  <c r="P813" i="9"/>
  <c r="O813" i="9"/>
  <c r="N813" i="9"/>
  <c r="M813" i="9"/>
  <c r="L813" i="9"/>
  <c r="K813" i="9"/>
  <c r="J813" i="9"/>
  <c r="I813" i="9"/>
  <c r="H813" i="9"/>
  <c r="G813" i="9"/>
  <c r="F813" i="9"/>
  <c r="E813" i="9"/>
  <c r="D813" i="9"/>
  <c r="C813" i="9"/>
  <c r="B813" i="9"/>
  <c r="Q812" i="9"/>
  <c r="P812" i="9"/>
  <c r="O812" i="9"/>
  <c r="N812" i="9"/>
  <c r="M812" i="9"/>
  <c r="L812" i="9"/>
  <c r="K812" i="9"/>
  <c r="J812" i="9"/>
  <c r="I812" i="9"/>
  <c r="H812" i="9"/>
  <c r="G812" i="9"/>
  <c r="F812" i="9"/>
  <c r="E812" i="9"/>
  <c r="D812" i="9"/>
  <c r="C812" i="9"/>
  <c r="B812" i="9"/>
  <c r="Q811" i="9"/>
  <c r="P811" i="9"/>
  <c r="O811" i="9"/>
  <c r="N811" i="9"/>
  <c r="M811" i="9"/>
  <c r="L811" i="9"/>
  <c r="K811" i="9"/>
  <c r="J811" i="9"/>
  <c r="I811" i="9"/>
  <c r="H811" i="9"/>
  <c r="G811" i="9"/>
  <c r="F811" i="9"/>
  <c r="E811" i="9"/>
  <c r="D811" i="9"/>
  <c r="C811" i="9"/>
  <c r="B811" i="9"/>
  <c r="Q810" i="9"/>
  <c r="P810" i="9"/>
  <c r="O810" i="9"/>
  <c r="N810" i="9"/>
  <c r="M810" i="9"/>
  <c r="L810" i="9"/>
  <c r="K810" i="9"/>
  <c r="J810" i="9"/>
  <c r="I810" i="9"/>
  <c r="H810" i="9"/>
  <c r="G810" i="9"/>
  <c r="F810" i="9"/>
  <c r="E810" i="9"/>
  <c r="D810" i="9"/>
  <c r="C810" i="9"/>
  <c r="B810" i="9"/>
  <c r="Q809" i="9"/>
  <c r="P809" i="9"/>
  <c r="O809" i="9"/>
  <c r="N809" i="9"/>
  <c r="M809" i="9"/>
  <c r="L809" i="9"/>
  <c r="K809" i="9"/>
  <c r="J809" i="9"/>
  <c r="I809" i="9"/>
  <c r="H809" i="9"/>
  <c r="G809" i="9"/>
  <c r="F809" i="9"/>
  <c r="E809" i="9"/>
  <c r="D809" i="9"/>
  <c r="C809" i="9"/>
  <c r="B809" i="9"/>
  <c r="Q808" i="9"/>
  <c r="P808" i="9"/>
  <c r="O808" i="9"/>
  <c r="N808" i="9"/>
  <c r="M808" i="9"/>
  <c r="L808" i="9"/>
  <c r="K808" i="9"/>
  <c r="J808" i="9"/>
  <c r="I808" i="9"/>
  <c r="H808" i="9"/>
  <c r="G808" i="9"/>
  <c r="F808" i="9"/>
  <c r="E808" i="9"/>
  <c r="D808" i="9"/>
  <c r="C808" i="9"/>
  <c r="B808" i="9"/>
  <c r="Q807" i="9"/>
  <c r="P807" i="9"/>
  <c r="O807" i="9"/>
  <c r="N807" i="9"/>
  <c r="M807" i="9"/>
  <c r="L807" i="9"/>
  <c r="K807" i="9"/>
  <c r="J807" i="9"/>
  <c r="I807" i="9"/>
  <c r="H807" i="9"/>
  <c r="G807" i="9"/>
  <c r="F807" i="9"/>
  <c r="E807" i="9"/>
  <c r="D807" i="9"/>
  <c r="C807" i="9"/>
  <c r="B807" i="9"/>
  <c r="Q806" i="9"/>
  <c r="P806" i="9"/>
  <c r="O806" i="9"/>
  <c r="N806" i="9"/>
  <c r="M806" i="9"/>
  <c r="L806" i="9"/>
  <c r="K806" i="9"/>
  <c r="J806" i="9"/>
  <c r="I806" i="9"/>
  <c r="H806" i="9"/>
  <c r="G806" i="9"/>
  <c r="F806" i="9"/>
  <c r="E806" i="9"/>
  <c r="D806" i="9"/>
  <c r="C806" i="9"/>
  <c r="B806" i="9"/>
  <c r="Q805" i="9"/>
  <c r="P805" i="9"/>
  <c r="O805" i="9"/>
  <c r="N805" i="9"/>
  <c r="M805" i="9"/>
  <c r="L805" i="9"/>
  <c r="K805" i="9"/>
  <c r="J805" i="9"/>
  <c r="I805" i="9"/>
  <c r="H805" i="9"/>
  <c r="G805" i="9"/>
  <c r="F805" i="9"/>
  <c r="E805" i="9"/>
  <c r="D805" i="9"/>
  <c r="C805" i="9"/>
  <c r="B805" i="9"/>
  <c r="Q804" i="9"/>
  <c r="P804" i="9"/>
  <c r="O804" i="9"/>
  <c r="N804" i="9"/>
  <c r="M804" i="9"/>
  <c r="L804" i="9"/>
  <c r="K804" i="9"/>
  <c r="J804" i="9"/>
  <c r="I804" i="9"/>
  <c r="H804" i="9"/>
  <c r="G804" i="9"/>
  <c r="F804" i="9"/>
  <c r="E804" i="9"/>
  <c r="D804" i="9"/>
  <c r="C804" i="9"/>
  <c r="B804" i="9"/>
  <c r="Q803" i="9"/>
  <c r="P803" i="9"/>
  <c r="O803" i="9"/>
  <c r="N803" i="9"/>
  <c r="M803" i="9"/>
  <c r="L803" i="9"/>
  <c r="K803" i="9"/>
  <c r="J803" i="9"/>
  <c r="I803" i="9"/>
  <c r="H803" i="9"/>
  <c r="G803" i="9"/>
  <c r="F803" i="9"/>
  <c r="E803" i="9"/>
  <c r="D803" i="9"/>
  <c r="C803" i="9"/>
  <c r="B803" i="9"/>
  <c r="Q802" i="9"/>
  <c r="P802" i="9"/>
  <c r="O802" i="9"/>
  <c r="N802" i="9"/>
  <c r="M802" i="9"/>
  <c r="L802" i="9"/>
  <c r="K802" i="9"/>
  <c r="J802" i="9"/>
  <c r="I802" i="9"/>
  <c r="H802" i="9"/>
  <c r="G802" i="9"/>
  <c r="F802" i="9"/>
  <c r="E802" i="9"/>
  <c r="D802" i="9"/>
  <c r="C802" i="9"/>
  <c r="B802" i="9"/>
  <c r="Q801" i="9"/>
  <c r="P801" i="9"/>
  <c r="O801" i="9"/>
  <c r="N801" i="9"/>
  <c r="M801" i="9"/>
  <c r="L801" i="9"/>
  <c r="K801" i="9"/>
  <c r="J801" i="9"/>
  <c r="I801" i="9"/>
  <c r="H801" i="9"/>
  <c r="G801" i="9"/>
  <c r="F801" i="9"/>
  <c r="E801" i="9"/>
  <c r="D801" i="9"/>
  <c r="C801" i="9"/>
  <c r="B801" i="9"/>
  <c r="Q800" i="9"/>
  <c r="P800" i="9"/>
  <c r="O800" i="9"/>
  <c r="N800" i="9"/>
  <c r="M800" i="9"/>
  <c r="L800" i="9"/>
  <c r="K800" i="9"/>
  <c r="J800" i="9"/>
  <c r="I800" i="9"/>
  <c r="H800" i="9"/>
  <c r="G800" i="9"/>
  <c r="F800" i="9"/>
  <c r="E800" i="9"/>
  <c r="D800" i="9"/>
  <c r="C800" i="9"/>
  <c r="B800" i="9"/>
  <c r="Q799" i="9"/>
  <c r="P799" i="9"/>
  <c r="O799" i="9"/>
  <c r="N799" i="9"/>
  <c r="M799" i="9"/>
  <c r="L799" i="9"/>
  <c r="K799" i="9"/>
  <c r="J799" i="9"/>
  <c r="I799" i="9"/>
  <c r="H799" i="9"/>
  <c r="G799" i="9"/>
  <c r="F799" i="9"/>
  <c r="E799" i="9"/>
  <c r="D799" i="9"/>
  <c r="C799" i="9"/>
  <c r="B799" i="9"/>
  <c r="Q798" i="9"/>
  <c r="P798" i="9"/>
  <c r="O798" i="9"/>
  <c r="N798" i="9"/>
  <c r="M798" i="9"/>
  <c r="L798" i="9"/>
  <c r="K798" i="9"/>
  <c r="J798" i="9"/>
  <c r="I798" i="9"/>
  <c r="H798" i="9"/>
  <c r="G798" i="9"/>
  <c r="F798" i="9"/>
  <c r="E798" i="9"/>
  <c r="D798" i="9"/>
  <c r="C798" i="9"/>
  <c r="B798" i="9"/>
  <c r="Q797" i="9"/>
  <c r="P797" i="9"/>
  <c r="O797" i="9"/>
  <c r="N797" i="9"/>
  <c r="M797" i="9"/>
  <c r="L797" i="9"/>
  <c r="K797" i="9"/>
  <c r="J797" i="9"/>
  <c r="I797" i="9"/>
  <c r="H797" i="9"/>
  <c r="G797" i="9"/>
  <c r="F797" i="9"/>
  <c r="E797" i="9"/>
  <c r="D797" i="9"/>
  <c r="C797" i="9"/>
  <c r="B797" i="9"/>
  <c r="Q796" i="9"/>
  <c r="P796" i="9"/>
  <c r="O796" i="9"/>
  <c r="N796" i="9"/>
  <c r="M796" i="9"/>
  <c r="L796" i="9"/>
  <c r="K796" i="9"/>
  <c r="J796" i="9"/>
  <c r="I796" i="9"/>
  <c r="H796" i="9"/>
  <c r="G796" i="9"/>
  <c r="F796" i="9"/>
  <c r="E796" i="9"/>
  <c r="D796" i="9"/>
  <c r="C796" i="9"/>
  <c r="B796" i="9"/>
  <c r="Q795" i="9"/>
  <c r="P795" i="9"/>
  <c r="O795" i="9"/>
  <c r="N795" i="9"/>
  <c r="M795" i="9"/>
  <c r="L795" i="9"/>
  <c r="K795" i="9"/>
  <c r="J795" i="9"/>
  <c r="I795" i="9"/>
  <c r="H795" i="9"/>
  <c r="G795" i="9"/>
  <c r="F795" i="9"/>
  <c r="E795" i="9"/>
  <c r="D795" i="9"/>
  <c r="C795" i="9"/>
  <c r="B795" i="9"/>
  <c r="Q794" i="9"/>
  <c r="P794" i="9"/>
  <c r="O794" i="9"/>
  <c r="N794" i="9"/>
  <c r="M794" i="9"/>
  <c r="L794" i="9"/>
  <c r="K794" i="9"/>
  <c r="J794" i="9"/>
  <c r="I794" i="9"/>
  <c r="H794" i="9"/>
  <c r="G794" i="9"/>
  <c r="F794" i="9"/>
  <c r="E794" i="9"/>
  <c r="D794" i="9"/>
  <c r="C794" i="9"/>
  <c r="B794" i="9"/>
  <c r="Q793" i="9"/>
  <c r="P793" i="9"/>
  <c r="O793" i="9"/>
  <c r="N793" i="9"/>
  <c r="M793" i="9"/>
  <c r="L793" i="9"/>
  <c r="K793" i="9"/>
  <c r="J793" i="9"/>
  <c r="I793" i="9"/>
  <c r="H793" i="9"/>
  <c r="G793" i="9"/>
  <c r="F793" i="9"/>
  <c r="E793" i="9"/>
  <c r="D793" i="9"/>
  <c r="C793" i="9"/>
  <c r="B793" i="9"/>
  <c r="Q792" i="9"/>
  <c r="P792" i="9"/>
  <c r="O792" i="9"/>
  <c r="N792" i="9"/>
  <c r="M792" i="9"/>
  <c r="L792" i="9"/>
  <c r="K792" i="9"/>
  <c r="J792" i="9"/>
  <c r="I792" i="9"/>
  <c r="H792" i="9"/>
  <c r="G792" i="9"/>
  <c r="F792" i="9"/>
  <c r="E792" i="9"/>
  <c r="D792" i="9"/>
  <c r="C792" i="9"/>
  <c r="B792" i="9"/>
  <c r="Q791" i="9"/>
  <c r="P791" i="9"/>
  <c r="O791" i="9"/>
  <c r="N791" i="9"/>
  <c r="M791" i="9"/>
  <c r="L791" i="9"/>
  <c r="K791" i="9"/>
  <c r="J791" i="9"/>
  <c r="I791" i="9"/>
  <c r="H791" i="9"/>
  <c r="G791" i="9"/>
  <c r="F791" i="9"/>
  <c r="E791" i="9"/>
  <c r="D791" i="9"/>
  <c r="C791" i="9"/>
  <c r="B791" i="9"/>
  <c r="Q790" i="9"/>
  <c r="P790" i="9"/>
  <c r="O790" i="9"/>
  <c r="N790" i="9"/>
  <c r="M790" i="9"/>
  <c r="L790" i="9"/>
  <c r="K790" i="9"/>
  <c r="J790" i="9"/>
  <c r="I790" i="9"/>
  <c r="H790" i="9"/>
  <c r="G790" i="9"/>
  <c r="F790" i="9"/>
  <c r="E790" i="9"/>
  <c r="D790" i="9"/>
  <c r="C790" i="9"/>
  <c r="B790" i="9"/>
  <c r="Q789" i="9"/>
  <c r="P789" i="9"/>
  <c r="O789" i="9"/>
  <c r="N789" i="9"/>
  <c r="M789" i="9"/>
  <c r="L789" i="9"/>
  <c r="K789" i="9"/>
  <c r="J789" i="9"/>
  <c r="I789" i="9"/>
  <c r="H789" i="9"/>
  <c r="G789" i="9"/>
  <c r="F789" i="9"/>
  <c r="E789" i="9"/>
  <c r="D789" i="9"/>
  <c r="C789" i="9"/>
  <c r="B789" i="9"/>
  <c r="Q788" i="9"/>
  <c r="P788" i="9"/>
  <c r="O788" i="9"/>
  <c r="N788" i="9"/>
  <c r="M788" i="9"/>
  <c r="L788" i="9"/>
  <c r="K788" i="9"/>
  <c r="J788" i="9"/>
  <c r="I788" i="9"/>
  <c r="H788" i="9"/>
  <c r="G788" i="9"/>
  <c r="F788" i="9"/>
  <c r="E788" i="9"/>
  <c r="D788" i="9"/>
  <c r="C788" i="9"/>
  <c r="B788" i="9"/>
  <c r="Q787" i="9"/>
  <c r="P787" i="9"/>
  <c r="O787" i="9"/>
  <c r="N787" i="9"/>
  <c r="M787" i="9"/>
  <c r="L787" i="9"/>
  <c r="K787" i="9"/>
  <c r="J787" i="9"/>
  <c r="I787" i="9"/>
  <c r="H787" i="9"/>
  <c r="G787" i="9"/>
  <c r="F787" i="9"/>
  <c r="E787" i="9"/>
  <c r="D787" i="9"/>
  <c r="C787" i="9"/>
  <c r="B787" i="9"/>
  <c r="Q786" i="9"/>
  <c r="P786" i="9"/>
  <c r="O786" i="9"/>
  <c r="N786" i="9"/>
  <c r="M786" i="9"/>
  <c r="L786" i="9"/>
  <c r="K786" i="9"/>
  <c r="J786" i="9"/>
  <c r="I786" i="9"/>
  <c r="H786" i="9"/>
  <c r="G786" i="9"/>
  <c r="F786" i="9"/>
  <c r="E786" i="9"/>
  <c r="D786" i="9"/>
  <c r="C786" i="9"/>
  <c r="B786" i="9"/>
  <c r="Q785" i="9"/>
  <c r="P785" i="9"/>
  <c r="O785" i="9"/>
  <c r="N785" i="9"/>
  <c r="M785" i="9"/>
  <c r="L785" i="9"/>
  <c r="K785" i="9"/>
  <c r="J785" i="9"/>
  <c r="I785" i="9"/>
  <c r="H785" i="9"/>
  <c r="G785" i="9"/>
  <c r="F785" i="9"/>
  <c r="E785" i="9"/>
  <c r="D785" i="9"/>
  <c r="C785" i="9"/>
  <c r="B785" i="9"/>
  <c r="Q784" i="9"/>
  <c r="P784" i="9"/>
  <c r="O784" i="9"/>
  <c r="N784" i="9"/>
  <c r="M784" i="9"/>
  <c r="L784" i="9"/>
  <c r="K784" i="9"/>
  <c r="J784" i="9"/>
  <c r="I784" i="9"/>
  <c r="H784" i="9"/>
  <c r="G784" i="9"/>
  <c r="F784" i="9"/>
  <c r="E784" i="9"/>
  <c r="D784" i="9"/>
  <c r="C784" i="9"/>
  <c r="B784" i="9"/>
  <c r="Q783" i="9"/>
  <c r="P783" i="9"/>
  <c r="O783" i="9"/>
  <c r="N783" i="9"/>
  <c r="M783" i="9"/>
  <c r="L783" i="9"/>
  <c r="K783" i="9"/>
  <c r="J783" i="9"/>
  <c r="I783" i="9"/>
  <c r="H783" i="9"/>
  <c r="G783" i="9"/>
  <c r="F783" i="9"/>
  <c r="E783" i="9"/>
  <c r="D783" i="9"/>
  <c r="C783" i="9"/>
  <c r="B783" i="9"/>
  <c r="Q782" i="9"/>
  <c r="P782" i="9"/>
  <c r="O782" i="9"/>
  <c r="N782" i="9"/>
  <c r="M782" i="9"/>
  <c r="L782" i="9"/>
  <c r="K782" i="9"/>
  <c r="J782" i="9"/>
  <c r="I782" i="9"/>
  <c r="H782" i="9"/>
  <c r="G782" i="9"/>
  <c r="F782" i="9"/>
  <c r="E782" i="9"/>
  <c r="D782" i="9"/>
  <c r="C782" i="9"/>
  <c r="B782" i="9"/>
  <c r="Q781" i="9"/>
  <c r="P781" i="9"/>
  <c r="O781" i="9"/>
  <c r="N781" i="9"/>
  <c r="M781" i="9"/>
  <c r="L781" i="9"/>
  <c r="K781" i="9"/>
  <c r="J781" i="9"/>
  <c r="I781" i="9"/>
  <c r="H781" i="9"/>
  <c r="G781" i="9"/>
  <c r="F781" i="9"/>
  <c r="E781" i="9"/>
  <c r="D781" i="9"/>
  <c r="C781" i="9"/>
  <c r="B781" i="9"/>
  <c r="Q780" i="9"/>
  <c r="P780" i="9"/>
  <c r="O780" i="9"/>
  <c r="N780" i="9"/>
  <c r="M780" i="9"/>
  <c r="L780" i="9"/>
  <c r="K780" i="9"/>
  <c r="J780" i="9"/>
  <c r="I780" i="9"/>
  <c r="H780" i="9"/>
  <c r="G780" i="9"/>
  <c r="F780" i="9"/>
  <c r="E780" i="9"/>
  <c r="D780" i="9"/>
  <c r="C780" i="9"/>
  <c r="B780" i="9"/>
  <c r="Q779" i="9"/>
  <c r="P779" i="9"/>
  <c r="O779" i="9"/>
  <c r="N779" i="9"/>
  <c r="M779" i="9"/>
  <c r="L779" i="9"/>
  <c r="K779" i="9"/>
  <c r="J779" i="9"/>
  <c r="I779" i="9"/>
  <c r="H779" i="9"/>
  <c r="G779" i="9"/>
  <c r="F779" i="9"/>
  <c r="E779" i="9"/>
  <c r="D779" i="9"/>
  <c r="C779" i="9"/>
  <c r="B779" i="9"/>
  <c r="Q778" i="9"/>
  <c r="P778" i="9"/>
  <c r="O778" i="9"/>
  <c r="N778" i="9"/>
  <c r="M778" i="9"/>
  <c r="L778" i="9"/>
  <c r="K778" i="9"/>
  <c r="J778" i="9"/>
  <c r="I778" i="9"/>
  <c r="H778" i="9"/>
  <c r="G778" i="9"/>
  <c r="F778" i="9"/>
  <c r="E778" i="9"/>
  <c r="D778" i="9"/>
  <c r="C778" i="9"/>
  <c r="B778" i="9"/>
  <c r="Q777" i="9"/>
  <c r="P777" i="9"/>
  <c r="O777" i="9"/>
  <c r="N777" i="9"/>
  <c r="M777" i="9"/>
  <c r="L777" i="9"/>
  <c r="K777" i="9"/>
  <c r="J777" i="9"/>
  <c r="I777" i="9"/>
  <c r="H777" i="9"/>
  <c r="G777" i="9"/>
  <c r="F777" i="9"/>
  <c r="E777" i="9"/>
  <c r="D777" i="9"/>
  <c r="C777" i="9"/>
  <c r="B777" i="9"/>
  <c r="Q776" i="9"/>
  <c r="P776" i="9"/>
  <c r="O776" i="9"/>
  <c r="N776" i="9"/>
  <c r="M776" i="9"/>
  <c r="L776" i="9"/>
  <c r="K776" i="9"/>
  <c r="J776" i="9"/>
  <c r="I776" i="9"/>
  <c r="H776" i="9"/>
  <c r="G776" i="9"/>
  <c r="F776" i="9"/>
  <c r="E776" i="9"/>
  <c r="D776" i="9"/>
  <c r="C776" i="9"/>
  <c r="B776" i="9"/>
  <c r="Q775" i="9"/>
  <c r="P775" i="9"/>
  <c r="O775" i="9"/>
  <c r="N775" i="9"/>
  <c r="M775" i="9"/>
  <c r="L775" i="9"/>
  <c r="K775" i="9"/>
  <c r="J775" i="9"/>
  <c r="I775" i="9"/>
  <c r="H775" i="9"/>
  <c r="G775" i="9"/>
  <c r="F775" i="9"/>
  <c r="E775" i="9"/>
  <c r="D775" i="9"/>
  <c r="C775" i="9"/>
  <c r="B775" i="9"/>
  <c r="Q774" i="9"/>
  <c r="P774" i="9"/>
  <c r="O774" i="9"/>
  <c r="N774" i="9"/>
  <c r="M774" i="9"/>
  <c r="L774" i="9"/>
  <c r="K774" i="9"/>
  <c r="J774" i="9"/>
  <c r="I774" i="9"/>
  <c r="H774" i="9"/>
  <c r="G774" i="9"/>
  <c r="F774" i="9"/>
  <c r="E774" i="9"/>
  <c r="D774" i="9"/>
  <c r="C774" i="9"/>
  <c r="B774" i="9"/>
  <c r="Q773" i="9"/>
  <c r="P773" i="9"/>
  <c r="O773" i="9"/>
  <c r="N773" i="9"/>
  <c r="M773" i="9"/>
  <c r="L773" i="9"/>
  <c r="K773" i="9"/>
  <c r="J773" i="9"/>
  <c r="I773" i="9"/>
  <c r="H773" i="9"/>
  <c r="G773" i="9"/>
  <c r="F773" i="9"/>
  <c r="E773" i="9"/>
  <c r="D773" i="9"/>
  <c r="C773" i="9"/>
  <c r="B773" i="9"/>
  <c r="Q772" i="9"/>
  <c r="P772" i="9"/>
  <c r="O772" i="9"/>
  <c r="N772" i="9"/>
  <c r="M772" i="9"/>
  <c r="L772" i="9"/>
  <c r="K772" i="9"/>
  <c r="J772" i="9"/>
  <c r="I772" i="9"/>
  <c r="H772" i="9"/>
  <c r="G772" i="9"/>
  <c r="F772" i="9"/>
  <c r="E772" i="9"/>
  <c r="D772" i="9"/>
  <c r="C772" i="9"/>
  <c r="B772" i="9"/>
  <c r="Q771" i="9"/>
  <c r="P771" i="9"/>
  <c r="O771" i="9"/>
  <c r="N771" i="9"/>
  <c r="M771" i="9"/>
  <c r="L771" i="9"/>
  <c r="K771" i="9"/>
  <c r="J771" i="9"/>
  <c r="I771" i="9"/>
  <c r="H771" i="9"/>
  <c r="G771" i="9"/>
  <c r="F771" i="9"/>
  <c r="E771" i="9"/>
  <c r="D771" i="9"/>
  <c r="C771" i="9"/>
  <c r="B771" i="9"/>
  <c r="Q770" i="9"/>
  <c r="P770" i="9"/>
  <c r="O770" i="9"/>
  <c r="N770" i="9"/>
  <c r="M770" i="9"/>
  <c r="L770" i="9"/>
  <c r="K770" i="9"/>
  <c r="J770" i="9"/>
  <c r="I770" i="9"/>
  <c r="H770" i="9"/>
  <c r="G770" i="9"/>
  <c r="F770" i="9"/>
  <c r="E770" i="9"/>
  <c r="D770" i="9"/>
  <c r="C770" i="9"/>
  <c r="B770" i="9"/>
  <c r="Q769" i="9"/>
  <c r="P769" i="9"/>
  <c r="O769" i="9"/>
  <c r="N769" i="9"/>
  <c r="M769" i="9"/>
  <c r="L769" i="9"/>
  <c r="K769" i="9"/>
  <c r="J769" i="9"/>
  <c r="I769" i="9"/>
  <c r="H769" i="9"/>
  <c r="G769" i="9"/>
  <c r="F769" i="9"/>
  <c r="E769" i="9"/>
  <c r="D769" i="9"/>
  <c r="C769" i="9"/>
  <c r="B769" i="9"/>
  <c r="Q768" i="9"/>
  <c r="P768" i="9"/>
  <c r="O768" i="9"/>
  <c r="N768" i="9"/>
  <c r="M768" i="9"/>
  <c r="L768" i="9"/>
  <c r="K768" i="9"/>
  <c r="J768" i="9"/>
  <c r="I768" i="9"/>
  <c r="H768" i="9"/>
  <c r="G768" i="9"/>
  <c r="F768" i="9"/>
  <c r="E768" i="9"/>
  <c r="D768" i="9"/>
  <c r="C768" i="9"/>
  <c r="B768" i="9"/>
  <c r="Q767" i="9"/>
  <c r="P767" i="9"/>
  <c r="O767" i="9"/>
  <c r="N767" i="9"/>
  <c r="M767" i="9"/>
  <c r="L767" i="9"/>
  <c r="K767" i="9"/>
  <c r="J767" i="9"/>
  <c r="I767" i="9"/>
  <c r="H767" i="9"/>
  <c r="G767" i="9"/>
  <c r="F767" i="9"/>
  <c r="E767" i="9"/>
  <c r="D767" i="9"/>
  <c r="C767" i="9"/>
  <c r="B767" i="9"/>
  <c r="Q766" i="9"/>
  <c r="P766" i="9"/>
  <c r="O766" i="9"/>
  <c r="N766" i="9"/>
  <c r="M766" i="9"/>
  <c r="L766" i="9"/>
  <c r="K766" i="9"/>
  <c r="J766" i="9"/>
  <c r="I766" i="9"/>
  <c r="H766" i="9"/>
  <c r="G766" i="9"/>
  <c r="F766" i="9"/>
  <c r="E766" i="9"/>
  <c r="D766" i="9"/>
  <c r="C766" i="9"/>
  <c r="B766" i="9"/>
  <c r="Q765" i="9"/>
  <c r="P765" i="9"/>
  <c r="O765" i="9"/>
  <c r="N765" i="9"/>
  <c r="M765" i="9"/>
  <c r="L765" i="9"/>
  <c r="K765" i="9"/>
  <c r="J765" i="9"/>
  <c r="I765" i="9"/>
  <c r="H765" i="9"/>
  <c r="G765" i="9"/>
  <c r="F765" i="9"/>
  <c r="E765" i="9"/>
  <c r="D765" i="9"/>
  <c r="C765" i="9"/>
  <c r="B765" i="9"/>
  <c r="Q764" i="9"/>
  <c r="P764" i="9"/>
  <c r="O764" i="9"/>
  <c r="N764" i="9"/>
  <c r="M764" i="9"/>
  <c r="L764" i="9"/>
  <c r="K764" i="9"/>
  <c r="J764" i="9"/>
  <c r="I764" i="9"/>
  <c r="H764" i="9"/>
  <c r="G764" i="9"/>
  <c r="F764" i="9"/>
  <c r="E764" i="9"/>
  <c r="D764" i="9"/>
  <c r="C764" i="9"/>
  <c r="B764" i="9"/>
  <c r="Q763" i="9"/>
  <c r="P763" i="9"/>
  <c r="O763" i="9"/>
  <c r="N763" i="9"/>
  <c r="M763" i="9"/>
  <c r="L763" i="9"/>
  <c r="K763" i="9"/>
  <c r="J763" i="9"/>
  <c r="I763" i="9"/>
  <c r="H763" i="9"/>
  <c r="G763" i="9"/>
  <c r="F763" i="9"/>
  <c r="E763" i="9"/>
  <c r="D763" i="9"/>
  <c r="C763" i="9"/>
  <c r="B763" i="9"/>
  <c r="Q762" i="9"/>
  <c r="P762" i="9"/>
  <c r="O762" i="9"/>
  <c r="N762" i="9"/>
  <c r="M762" i="9"/>
  <c r="L762" i="9"/>
  <c r="K762" i="9"/>
  <c r="J762" i="9"/>
  <c r="I762" i="9"/>
  <c r="H762" i="9"/>
  <c r="G762" i="9"/>
  <c r="F762" i="9"/>
  <c r="E762" i="9"/>
  <c r="D762" i="9"/>
  <c r="C762" i="9"/>
  <c r="B762" i="9"/>
  <c r="Q761" i="9"/>
  <c r="P761" i="9"/>
  <c r="O761" i="9"/>
  <c r="N761" i="9"/>
  <c r="M761" i="9"/>
  <c r="L761" i="9"/>
  <c r="K761" i="9"/>
  <c r="J761" i="9"/>
  <c r="I761" i="9"/>
  <c r="H761" i="9"/>
  <c r="G761" i="9"/>
  <c r="F761" i="9"/>
  <c r="E761" i="9"/>
  <c r="D761" i="9"/>
  <c r="C761" i="9"/>
  <c r="B761" i="9"/>
  <c r="Q760" i="9"/>
  <c r="P760" i="9"/>
  <c r="O760" i="9"/>
  <c r="N760" i="9"/>
  <c r="M760" i="9"/>
  <c r="L760" i="9"/>
  <c r="K760" i="9"/>
  <c r="J760" i="9"/>
  <c r="I760" i="9"/>
  <c r="H760" i="9"/>
  <c r="G760" i="9"/>
  <c r="F760" i="9"/>
  <c r="E760" i="9"/>
  <c r="D760" i="9"/>
  <c r="C760" i="9"/>
  <c r="B760" i="9"/>
  <c r="Q759" i="9"/>
  <c r="P759" i="9"/>
  <c r="O759" i="9"/>
  <c r="N759" i="9"/>
  <c r="M759" i="9"/>
  <c r="L759" i="9"/>
  <c r="K759" i="9"/>
  <c r="J759" i="9"/>
  <c r="I759" i="9"/>
  <c r="H759" i="9"/>
  <c r="G759" i="9"/>
  <c r="F759" i="9"/>
  <c r="E759" i="9"/>
  <c r="D759" i="9"/>
  <c r="C759" i="9"/>
  <c r="B759" i="9"/>
  <c r="Q758" i="9"/>
  <c r="P758" i="9"/>
  <c r="O758" i="9"/>
  <c r="N758" i="9"/>
  <c r="M758" i="9"/>
  <c r="L758" i="9"/>
  <c r="K758" i="9"/>
  <c r="J758" i="9"/>
  <c r="I758" i="9"/>
  <c r="H758" i="9"/>
  <c r="G758" i="9"/>
  <c r="F758" i="9"/>
  <c r="E758" i="9"/>
  <c r="D758" i="9"/>
  <c r="C758" i="9"/>
  <c r="B758" i="9"/>
  <c r="Q757" i="9"/>
  <c r="P757" i="9"/>
  <c r="O757" i="9"/>
  <c r="N757" i="9"/>
  <c r="M757" i="9"/>
  <c r="L757" i="9"/>
  <c r="K757" i="9"/>
  <c r="J757" i="9"/>
  <c r="I757" i="9"/>
  <c r="H757" i="9"/>
  <c r="G757" i="9"/>
  <c r="F757" i="9"/>
  <c r="E757" i="9"/>
  <c r="D757" i="9"/>
  <c r="C757" i="9"/>
  <c r="B757" i="9"/>
  <c r="Q756" i="9"/>
  <c r="P756" i="9"/>
  <c r="O756" i="9"/>
  <c r="N756" i="9"/>
  <c r="M756" i="9"/>
  <c r="L756" i="9"/>
  <c r="K756" i="9"/>
  <c r="J756" i="9"/>
  <c r="I756" i="9"/>
  <c r="H756" i="9"/>
  <c r="G756" i="9"/>
  <c r="F756" i="9"/>
  <c r="E756" i="9"/>
  <c r="D756" i="9"/>
  <c r="C756" i="9"/>
  <c r="B756" i="9"/>
  <c r="Q755" i="9"/>
  <c r="P755" i="9"/>
  <c r="O755" i="9"/>
  <c r="N755" i="9"/>
  <c r="M755" i="9"/>
  <c r="L755" i="9"/>
  <c r="K755" i="9"/>
  <c r="J755" i="9"/>
  <c r="I755" i="9"/>
  <c r="H755" i="9"/>
  <c r="G755" i="9"/>
  <c r="F755" i="9"/>
  <c r="E755" i="9"/>
  <c r="D755" i="9"/>
  <c r="C755" i="9"/>
  <c r="B755" i="9"/>
  <c r="Q754" i="9"/>
  <c r="P754" i="9"/>
  <c r="O754" i="9"/>
  <c r="N754" i="9"/>
  <c r="M754" i="9"/>
  <c r="L754" i="9"/>
  <c r="K754" i="9"/>
  <c r="J754" i="9"/>
  <c r="I754" i="9"/>
  <c r="H754" i="9"/>
  <c r="G754" i="9"/>
  <c r="F754" i="9"/>
  <c r="E754" i="9"/>
  <c r="D754" i="9"/>
  <c r="C754" i="9"/>
  <c r="B754" i="9"/>
  <c r="Q753" i="9"/>
  <c r="P753" i="9"/>
  <c r="O753" i="9"/>
  <c r="N753" i="9"/>
  <c r="M753" i="9"/>
  <c r="L753" i="9"/>
  <c r="K753" i="9"/>
  <c r="J753" i="9"/>
  <c r="I753" i="9"/>
  <c r="H753" i="9"/>
  <c r="G753" i="9"/>
  <c r="F753" i="9"/>
  <c r="E753" i="9"/>
  <c r="D753" i="9"/>
  <c r="C753" i="9"/>
  <c r="B753" i="9"/>
  <c r="Q752" i="9"/>
  <c r="P752" i="9"/>
  <c r="O752" i="9"/>
  <c r="N752" i="9"/>
  <c r="M752" i="9"/>
  <c r="L752" i="9"/>
  <c r="K752" i="9"/>
  <c r="J752" i="9"/>
  <c r="I752" i="9"/>
  <c r="H752" i="9"/>
  <c r="G752" i="9"/>
  <c r="F752" i="9"/>
  <c r="E752" i="9"/>
  <c r="D752" i="9"/>
  <c r="C752" i="9"/>
  <c r="B752" i="9"/>
  <c r="Q751" i="9"/>
  <c r="P751" i="9"/>
  <c r="O751" i="9"/>
  <c r="N751" i="9"/>
  <c r="M751" i="9"/>
  <c r="L751" i="9"/>
  <c r="K751" i="9"/>
  <c r="J751" i="9"/>
  <c r="I751" i="9"/>
  <c r="H751" i="9"/>
  <c r="G751" i="9"/>
  <c r="F751" i="9"/>
  <c r="E751" i="9"/>
  <c r="D751" i="9"/>
  <c r="C751" i="9"/>
  <c r="B751" i="9"/>
  <c r="Q750" i="9"/>
  <c r="P750" i="9"/>
  <c r="O750" i="9"/>
  <c r="N750" i="9"/>
  <c r="M750" i="9"/>
  <c r="L750" i="9"/>
  <c r="K750" i="9"/>
  <c r="J750" i="9"/>
  <c r="I750" i="9"/>
  <c r="H750" i="9"/>
  <c r="G750" i="9"/>
  <c r="F750" i="9"/>
  <c r="E750" i="9"/>
  <c r="D750" i="9"/>
  <c r="C750" i="9"/>
  <c r="B750" i="9"/>
  <c r="Q749" i="9"/>
  <c r="P749" i="9"/>
  <c r="O749" i="9"/>
  <c r="N749" i="9"/>
  <c r="M749" i="9"/>
  <c r="L749" i="9"/>
  <c r="K749" i="9"/>
  <c r="J749" i="9"/>
  <c r="I749" i="9"/>
  <c r="H749" i="9"/>
  <c r="G749" i="9"/>
  <c r="F749" i="9"/>
  <c r="E749" i="9"/>
  <c r="D749" i="9"/>
  <c r="C749" i="9"/>
  <c r="B749" i="9"/>
  <c r="Q748" i="9"/>
  <c r="P748" i="9"/>
  <c r="O748" i="9"/>
  <c r="N748" i="9"/>
  <c r="M748" i="9"/>
  <c r="L748" i="9"/>
  <c r="K748" i="9"/>
  <c r="J748" i="9"/>
  <c r="I748" i="9"/>
  <c r="H748" i="9"/>
  <c r="G748" i="9"/>
  <c r="F748" i="9"/>
  <c r="E748" i="9"/>
  <c r="D748" i="9"/>
  <c r="C748" i="9"/>
  <c r="B748" i="9"/>
  <c r="Q747" i="9"/>
  <c r="P747" i="9"/>
  <c r="O747" i="9"/>
  <c r="N747" i="9"/>
  <c r="M747" i="9"/>
  <c r="L747" i="9"/>
  <c r="K747" i="9"/>
  <c r="J747" i="9"/>
  <c r="I747" i="9"/>
  <c r="H747" i="9"/>
  <c r="G747" i="9"/>
  <c r="F747" i="9"/>
  <c r="E747" i="9"/>
  <c r="D747" i="9"/>
  <c r="C747" i="9"/>
  <c r="B747" i="9"/>
  <c r="Q746" i="9"/>
  <c r="P746" i="9"/>
  <c r="O746" i="9"/>
  <c r="N746" i="9"/>
  <c r="M746" i="9"/>
  <c r="L746" i="9"/>
  <c r="K746" i="9"/>
  <c r="J746" i="9"/>
  <c r="I746" i="9"/>
  <c r="H746" i="9"/>
  <c r="G746" i="9"/>
  <c r="F746" i="9"/>
  <c r="E746" i="9"/>
  <c r="D746" i="9"/>
  <c r="C746" i="9"/>
  <c r="B746" i="9"/>
  <c r="Q745" i="9"/>
  <c r="P745" i="9"/>
  <c r="O745" i="9"/>
  <c r="N745" i="9"/>
  <c r="M745" i="9"/>
  <c r="L745" i="9"/>
  <c r="K745" i="9"/>
  <c r="J745" i="9"/>
  <c r="I745" i="9"/>
  <c r="H745" i="9"/>
  <c r="G745" i="9"/>
  <c r="F745" i="9"/>
  <c r="E745" i="9"/>
  <c r="D745" i="9"/>
  <c r="C745" i="9"/>
  <c r="B745" i="9"/>
  <c r="Q744" i="9"/>
  <c r="P744" i="9"/>
  <c r="O744" i="9"/>
  <c r="N744" i="9"/>
  <c r="M744" i="9"/>
  <c r="L744" i="9"/>
  <c r="K744" i="9"/>
  <c r="J744" i="9"/>
  <c r="I744" i="9"/>
  <c r="H744" i="9"/>
  <c r="G744" i="9"/>
  <c r="F744" i="9"/>
  <c r="E744" i="9"/>
  <c r="D744" i="9"/>
  <c r="C744" i="9"/>
  <c r="B744" i="9"/>
  <c r="Q743" i="9"/>
  <c r="P743" i="9"/>
  <c r="O743" i="9"/>
  <c r="N743" i="9"/>
  <c r="M743" i="9"/>
  <c r="L743" i="9"/>
  <c r="K743" i="9"/>
  <c r="J743" i="9"/>
  <c r="I743" i="9"/>
  <c r="H743" i="9"/>
  <c r="G743" i="9"/>
  <c r="F743" i="9"/>
  <c r="E743" i="9"/>
  <c r="D743" i="9"/>
  <c r="C743" i="9"/>
  <c r="B743" i="9"/>
  <c r="Q742" i="9"/>
  <c r="P742" i="9"/>
  <c r="O742" i="9"/>
  <c r="N742" i="9"/>
  <c r="M742" i="9"/>
  <c r="L742" i="9"/>
  <c r="K742" i="9"/>
  <c r="J742" i="9"/>
  <c r="I742" i="9"/>
  <c r="H742" i="9"/>
  <c r="G742" i="9"/>
  <c r="F742" i="9"/>
  <c r="E742" i="9"/>
  <c r="D742" i="9"/>
  <c r="C742" i="9"/>
  <c r="B742" i="9"/>
  <c r="Q741" i="9"/>
  <c r="P741" i="9"/>
  <c r="O741" i="9"/>
  <c r="N741" i="9"/>
  <c r="M741" i="9"/>
  <c r="L741" i="9"/>
  <c r="K741" i="9"/>
  <c r="J741" i="9"/>
  <c r="I741" i="9"/>
  <c r="H741" i="9"/>
  <c r="G741" i="9"/>
  <c r="F741" i="9"/>
  <c r="E741" i="9"/>
  <c r="D741" i="9"/>
  <c r="C741" i="9"/>
  <c r="B741" i="9"/>
  <c r="Q740" i="9"/>
  <c r="P740" i="9"/>
  <c r="O740" i="9"/>
  <c r="N740" i="9"/>
  <c r="M740" i="9"/>
  <c r="L740" i="9"/>
  <c r="K740" i="9"/>
  <c r="J740" i="9"/>
  <c r="I740" i="9"/>
  <c r="H740" i="9"/>
  <c r="G740" i="9"/>
  <c r="F740" i="9"/>
  <c r="E740" i="9"/>
  <c r="D740" i="9"/>
  <c r="C740" i="9"/>
  <c r="B740" i="9"/>
  <c r="Q739" i="9"/>
  <c r="P739" i="9"/>
  <c r="O739" i="9"/>
  <c r="N739" i="9"/>
  <c r="M739" i="9"/>
  <c r="L739" i="9"/>
  <c r="K739" i="9"/>
  <c r="J739" i="9"/>
  <c r="I739" i="9"/>
  <c r="H739" i="9"/>
  <c r="G739" i="9"/>
  <c r="F739" i="9"/>
  <c r="E739" i="9"/>
  <c r="D739" i="9"/>
  <c r="C739" i="9"/>
  <c r="B739" i="9"/>
  <c r="Q738" i="9"/>
  <c r="P738" i="9"/>
  <c r="O738" i="9"/>
  <c r="N738" i="9"/>
  <c r="M738" i="9"/>
  <c r="L738" i="9"/>
  <c r="K738" i="9"/>
  <c r="J738" i="9"/>
  <c r="I738" i="9"/>
  <c r="H738" i="9"/>
  <c r="G738" i="9"/>
  <c r="F738" i="9"/>
  <c r="E738" i="9"/>
  <c r="D738" i="9"/>
  <c r="C738" i="9"/>
  <c r="B738" i="9"/>
  <c r="Q737" i="9"/>
  <c r="P737" i="9"/>
  <c r="O737" i="9"/>
  <c r="N737" i="9"/>
  <c r="M737" i="9"/>
  <c r="L737" i="9"/>
  <c r="K737" i="9"/>
  <c r="J737" i="9"/>
  <c r="I737" i="9"/>
  <c r="H737" i="9"/>
  <c r="G737" i="9"/>
  <c r="F737" i="9"/>
  <c r="E737" i="9"/>
  <c r="D737" i="9"/>
  <c r="C737" i="9"/>
  <c r="B737" i="9"/>
  <c r="Q736" i="9"/>
  <c r="P736" i="9"/>
  <c r="O736" i="9"/>
  <c r="N736" i="9"/>
  <c r="M736" i="9"/>
  <c r="L736" i="9"/>
  <c r="K736" i="9"/>
  <c r="J736" i="9"/>
  <c r="I736" i="9"/>
  <c r="H736" i="9"/>
  <c r="G736" i="9"/>
  <c r="F736" i="9"/>
  <c r="E736" i="9"/>
  <c r="D736" i="9"/>
  <c r="C736" i="9"/>
  <c r="B736" i="9"/>
  <c r="Q735" i="9"/>
  <c r="P735" i="9"/>
  <c r="O735" i="9"/>
  <c r="N735" i="9"/>
  <c r="M735" i="9"/>
  <c r="L735" i="9"/>
  <c r="K735" i="9"/>
  <c r="J735" i="9"/>
  <c r="I735" i="9"/>
  <c r="H735" i="9"/>
  <c r="G735" i="9"/>
  <c r="F735" i="9"/>
  <c r="E735" i="9"/>
  <c r="D735" i="9"/>
  <c r="C735" i="9"/>
  <c r="B735" i="9"/>
  <c r="Q734" i="9"/>
  <c r="P734" i="9"/>
  <c r="O734" i="9"/>
  <c r="N734" i="9"/>
  <c r="M734" i="9"/>
  <c r="L734" i="9"/>
  <c r="K734" i="9"/>
  <c r="J734" i="9"/>
  <c r="I734" i="9"/>
  <c r="H734" i="9"/>
  <c r="G734" i="9"/>
  <c r="F734" i="9"/>
  <c r="E734" i="9"/>
  <c r="D734" i="9"/>
  <c r="C734" i="9"/>
  <c r="B734" i="9"/>
  <c r="Q733" i="9"/>
  <c r="P733" i="9"/>
  <c r="O733" i="9"/>
  <c r="N733" i="9"/>
  <c r="M733" i="9"/>
  <c r="L733" i="9"/>
  <c r="K733" i="9"/>
  <c r="J733" i="9"/>
  <c r="I733" i="9"/>
  <c r="H733" i="9"/>
  <c r="G733" i="9"/>
  <c r="F733" i="9"/>
  <c r="E733" i="9"/>
  <c r="D733" i="9"/>
  <c r="C733" i="9"/>
  <c r="B733" i="9"/>
  <c r="Q732" i="9"/>
  <c r="P732" i="9"/>
  <c r="O732" i="9"/>
  <c r="N732" i="9"/>
  <c r="M732" i="9"/>
  <c r="L732" i="9"/>
  <c r="K732" i="9"/>
  <c r="J732" i="9"/>
  <c r="I732" i="9"/>
  <c r="H732" i="9"/>
  <c r="G732" i="9"/>
  <c r="F732" i="9"/>
  <c r="E732" i="9"/>
  <c r="D732" i="9"/>
  <c r="C732" i="9"/>
  <c r="B732" i="9"/>
  <c r="Q731" i="9"/>
  <c r="P731" i="9"/>
  <c r="O731" i="9"/>
  <c r="N731" i="9"/>
  <c r="M731" i="9"/>
  <c r="L731" i="9"/>
  <c r="K731" i="9"/>
  <c r="J731" i="9"/>
  <c r="I731" i="9"/>
  <c r="H731" i="9"/>
  <c r="G731" i="9"/>
  <c r="F731" i="9"/>
  <c r="E731" i="9"/>
  <c r="D731" i="9"/>
  <c r="C731" i="9"/>
  <c r="B731" i="9"/>
  <c r="Q730" i="9"/>
  <c r="P730" i="9"/>
  <c r="O730" i="9"/>
  <c r="N730" i="9"/>
  <c r="M730" i="9"/>
  <c r="L730" i="9"/>
  <c r="K730" i="9"/>
  <c r="J730" i="9"/>
  <c r="I730" i="9"/>
  <c r="H730" i="9"/>
  <c r="G730" i="9"/>
  <c r="F730" i="9"/>
  <c r="E730" i="9"/>
  <c r="D730" i="9"/>
  <c r="C730" i="9"/>
  <c r="B730" i="9"/>
  <c r="Q729" i="9"/>
  <c r="P729" i="9"/>
  <c r="O729" i="9"/>
  <c r="N729" i="9"/>
  <c r="M729" i="9"/>
  <c r="L729" i="9"/>
  <c r="K729" i="9"/>
  <c r="J729" i="9"/>
  <c r="I729" i="9"/>
  <c r="H729" i="9"/>
  <c r="G729" i="9"/>
  <c r="F729" i="9"/>
  <c r="E729" i="9"/>
  <c r="D729" i="9"/>
  <c r="C729" i="9"/>
  <c r="B729" i="9"/>
  <c r="Q728" i="9"/>
  <c r="P728" i="9"/>
  <c r="O728" i="9"/>
  <c r="N728" i="9"/>
  <c r="M728" i="9"/>
  <c r="L728" i="9"/>
  <c r="K728" i="9"/>
  <c r="J728" i="9"/>
  <c r="I728" i="9"/>
  <c r="H728" i="9"/>
  <c r="G728" i="9"/>
  <c r="F728" i="9"/>
  <c r="E728" i="9"/>
  <c r="D728" i="9"/>
  <c r="C728" i="9"/>
  <c r="B728" i="9"/>
  <c r="Q727" i="9"/>
  <c r="P727" i="9"/>
  <c r="O727" i="9"/>
  <c r="N727" i="9"/>
  <c r="M727" i="9"/>
  <c r="L727" i="9"/>
  <c r="K727" i="9"/>
  <c r="J727" i="9"/>
  <c r="I727" i="9"/>
  <c r="H727" i="9"/>
  <c r="G727" i="9"/>
  <c r="F727" i="9"/>
  <c r="E727" i="9"/>
  <c r="D727" i="9"/>
  <c r="C727" i="9"/>
  <c r="B727" i="9"/>
  <c r="Q726" i="9"/>
  <c r="P726" i="9"/>
  <c r="O726" i="9"/>
  <c r="N726" i="9"/>
  <c r="M726" i="9"/>
  <c r="L726" i="9"/>
  <c r="K726" i="9"/>
  <c r="J726" i="9"/>
  <c r="I726" i="9"/>
  <c r="H726" i="9"/>
  <c r="G726" i="9"/>
  <c r="F726" i="9"/>
  <c r="E726" i="9"/>
  <c r="D726" i="9"/>
  <c r="C726" i="9"/>
  <c r="B726" i="9"/>
  <c r="Q725" i="9"/>
  <c r="P725" i="9"/>
  <c r="O725" i="9"/>
  <c r="N725" i="9"/>
  <c r="M725" i="9"/>
  <c r="L725" i="9"/>
  <c r="K725" i="9"/>
  <c r="J725" i="9"/>
  <c r="I725" i="9"/>
  <c r="H725" i="9"/>
  <c r="G725" i="9"/>
  <c r="F725" i="9"/>
  <c r="E725" i="9"/>
  <c r="D725" i="9"/>
  <c r="C725" i="9"/>
  <c r="B725" i="9"/>
  <c r="Q724" i="9"/>
  <c r="P724" i="9"/>
  <c r="O724" i="9"/>
  <c r="N724" i="9"/>
  <c r="M724" i="9"/>
  <c r="L724" i="9"/>
  <c r="K724" i="9"/>
  <c r="J724" i="9"/>
  <c r="I724" i="9"/>
  <c r="H724" i="9"/>
  <c r="G724" i="9"/>
  <c r="F724" i="9"/>
  <c r="E724" i="9"/>
  <c r="D724" i="9"/>
  <c r="C724" i="9"/>
  <c r="B724" i="9"/>
  <c r="Q723" i="9"/>
  <c r="P723" i="9"/>
  <c r="O723" i="9"/>
  <c r="N723" i="9"/>
  <c r="M723" i="9"/>
  <c r="L723" i="9"/>
  <c r="K723" i="9"/>
  <c r="J723" i="9"/>
  <c r="I723" i="9"/>
  <c r="H723" i="9"/>
  <c r="G723" i="9"/>
  <c r="F723" i="9"/>
  <c r="E723" i="9"/>
  <c r="D723" i="9"/>
  <c r="C723" i="9"/>
  <c r="B723" i="9"/>
  <c r="Q722" i="9"/>
  <c r="P722" i="9"/>
  <c r="O722" i="9"/>
  <c r="N722" i="9"/>
  <c r="M722" i="9"/>
  <c r="L722" i="9"/>
  <c r="K722" i="9"/>
  <c r="J722" i="9"/>
  <c r="I722" i="9"/>
  <c r="H722" i="9"/>
  <c r="G722" i="9"/>
  <c r="F722" i="9"/>
  <c r="E722" i="9"/>
  <c r="D722" i="9"/>
  <c r="C722" i="9"/>
  <c r="B722" i="9"/>
  <c r="Q721" i="9"/>
  <c r="P721" i="9"/>
  <c r="O721" i="9"/>
  <c r="N721" i="9"/>
  <c r="M721" i="9"/>
  <c r="L721" i="9"/>
  <c r="K721" i="9"/>
  <c r="J721" i="9"/>
  <c r="I721" i="9"/>
  <c r="H721" i="9"/>
  <c r="G721" i="9"/>
  <c r="F721" i="9"/>
  <c r="E721" i="9"/>
  <c r="D721" i="9"/>
  <c r="C721" i="9"/>
  <c r="B721" i="9"/>
  <c r="Q720" i="9"/>
  <c r="P720" i="9"/>
  <c r="O720" i="9"/>
  <c r="N720" i="9"/>
  <c r="M720" i="9"/>
  <c r="L720" i="9"/>
  <c r="K720" i="9"/>
  <c r="J720" i="9"/>
  <c r="I720" i="9"/>
  <c r="H720" i="9"/>
  <c r="G720" i="9"/>
  <c r="F720" i="9"/>
  <c r="E720" i="9"/>
  <c r="D720" i="9"/>
  <c r="C720" i="9"/>
  <c r="B720" i="9"/>
  <c r="Q719" i="9"/>
  <c r="P719" i="9"/>
  <c r="O719" i="9"/>
  <c r="N719" i="9"/>
  <c r="M719" i="9"/>
  <c r="L719" i="9"/>
  <c r="K719" i="9"/>
  <c r="J719" i="9"/>
  <c r="I719" i="9"/>
  <c r="H719" i="9"/>
  <c r="G719" i="9"/>
  <c r="F719" i="9"/>
  <c r="E719" i="9"/>
  <c r="D719" i="9"/>
  <c r="C719" i="9"/>
  <c r="B719" i="9"/>
  <c r="Q718" i="9"/>
  <c r="P718" i="9"/>
  <c r="O718" i="9"/>
  <c r="N718" i="9"/>
  <c r="M718" i="9"/>
  <c r="L718" i="9"/>
  <c r="K718" i="9"/>
  <c r="J718" i="9"/>
  <c r="I718" i="9"/>
  <c r="H718" i="9"/>
  <c r="G718" i="9"/>
  <c r="F718" i="9"/>
  <c r="E718" i="9"/>
  <c r="D718" i="9"/>
  <c r="C718" i="9"/>
  <c r="B718" i="9"/>
  <c r="Q717" i="9"/>
  <c r="P717" i="9"/>
  <c r="O717" i="9"/>
  <c r="N717" i="9"/>
  <c r="M717" i="9"/>
  <c r="L717" i="9"/>
  <c r="K717" i="9"/>
  <c r="J717" i="9"/>
  <c r="I717" i="9"/>
  <c r="H717" i="9"/>
  <c r="G717" i="9"/>
  <c r="F717" i="9"/>
  <c r="E717" i="9"/>
  <c r="D717" i="9"/>
  <c r="C717" i="9"/>
  <c r="B717" i="9"/>
  <c r="Q716" i="9"/>
  <c r="P716" i="9"/>
  <c r="O716" i="9"/>
  <c r="N716" i="9"/>
  <c r="M716" i="9"/>
  <c r="L716" i="9"/>
  <c r="K716" i="9"/>
  <c r="J716" i="9"/>
  <c r="I716" i="9"/>
  <c r="H716" i="9"/>
  <c r="G716" i="9"/>
  <c r="F716" i="9"/>
  <c r="E716" i="9"/>
  <c r="D716" i="9"/>
  <c r="C716" i="9"/>
  <c r="B716" i="9"/>
  <c r="Q715" i="9"/>
  <c r="P715" i="9"/>
  <c r="O715" i="9"/>
  <c r="N715" i="9"/>
  <c r="M715" i="9"/>
  <c r="L715" i="9"/>
  <c r="K715" i="9"/>
  <c r="J715" i="9"/>
  <c r="I715" i="9"/>
  <c r="H715" i="9"/>
  <c r="G715" i="9"/>
  <c r="F715" i="9"/>
  <c r="E715" i="9"/>
  <c r="D715" i="9"/>
  <c r="C715" i="9"/>
  <c r="B715" i="9"/>
  <c r="Q714" i="9"/>
  <c r="P714" i="9"/>
  <c r="O714" i="9"/>
  <c r="N714" i="9"/>
  <c r="M714" i="9"/>
  <c r="L714" i="9"/>
  <c r="K714" i="9"/>
  <c r="J714" i="9"/>
  <c r="I714" i="9"/>
  <c r="H714" i="9"/>
  <c r="G714" i="9"/>
  <c r="F714" i="9"/>
  <c r="E714" i="9"/>
  <c r="D714" i="9"/>
  <c r="C714" i="9"/>
  <c r="B714" i="9"/>
  <c r="Q713" i="9"/>
  <c r="P713" i="9"/>
  <c r="O713" i="9"/>
  <c r="N713" i="9"/>
  <c r="M713" i="9"/>
  <c r="L713" i="9"/>
  <c r="K713" i="9"/>
  <c r="J713" i="9"/>
  <c r="I713" i="9"/>
  <c r="H713" i="9"/>
  <c r="G713" i="9"/>
  <c r="F713" i="9"/>
  <c r="E713" i="9"/>
  <c r="D713" i="9"/>
  <c r="C713" i="9"/>
  <c r="B713" i="9"/>
  <c r="Q712" i="9"/>
  <c r="P712" i="9"/>
  <c r="O712" i="9"/>
  <c r="N712" i="9"/>
  <c r="M712" i="9"/>
  <c r="L712" i="9"/>
  <c r="K712" i="9"/>
  <c r="J712" i="9"/>
  <c r="I712" i="9"/>
  <c r="H712" i="9"/>
  <c r="G712" i="9"/>
  <c r="F712" i="9"/>
  <c r="E712" i="9"/>
  <c r="D712" i="9"/>
  <c r="C712" i="9"/>
  <c r="B712" i="9"/>
  <c r="Q711" i="9"/>
  <c r="P711" i="9"/>
  <c r="O711" i="9"/>
  <c r="N711" i="9"/>
  <c r="M711" i="9"/>
  <c r="L711" i="9"/>
  <c r="K711" i="9"/>
  <c r="J711" i="9"/>
  <c r="I711" i="9"/>
  <c r="H711" i="9"/>
  <c r="G711" i="9"/>
  <c r="F711" i="9"/>
  <c r="E711" i="9"/>
  <c r="D711" i="9"/>
  <c r="C711" i="9"/>
  <c r="B711" i="9"/>
  <c r="Q710" i="9"/>
  <c r="P710" i="9"/>
  <c r="O710" i="9"/>
  <c r="N710" i="9"/>
  <c r="M710" i="9"/>
  <c r="L710" i="9"/>
  <c r="K710" i="9"/>
  <c r="J710" i="9"/>
  <c r="I710" i="9"/>
  <c r="H710" i="9"/>
  <c r="G710" i="9"/>
  <c r="F710" i="9"/>
  <c r="E710" i="9"/>
  <c r="D710" i="9"/>
  <c r="C710" i="9"/>
  <c r="B710" i="9"/>
  <c r="Q709" i="9"/>
  <c r="P709" i="9"/>
  <c r="O709" i="9"/>
  <c r="N709" i="9"/>
  <c r="M709" i="9"/>
  <c r="L709" i="9"/>
  <c r="K709" i="9"/>
  <c r="J709" i="9"/>
  <c r="I709" i="9"/>
  <c r="H709" i="9"/>
  <c r="G709" i="9"/>
  <c r="F709" i="9"/>
  <c r="E709" i="9"/>
  <c r="D709" i="9"/>
  <c r="C709" i="9"/>
  <c r="B709" i="9"/>
  <c r="Q708" i="9"/>
  <c r="P708" i="9"/>
  <c r="O708" i="9"/>
  <c r="N708" i="9"/>
  <c r="M708" i="9"/>
  <c r="L708" i="9"/>
  <c r="K708" i="9"/>
  <c r="J708" i="9"/>
  <c r="I708" i="9"/>
  <c r="H708" i="9"/>
  <c r="G708" i="9"/>
  <c r="F708" i="9"/>
  <c r="E708" i="9"/>
  <c r="D708" i="9"/>
  <c r="C708" i="9"/>
  <c r="B708" i="9"/>
  <c r="Q707" i="9"/>
  <c r="P707" i="9"/>
  <c r="O707" i="9"/>
  <c r="N707" i="9"/>
  <c r="M707" i="9"/>
  <c r="L707" i="9"/>
  <c r="K707" i="9"/>
  <c r="J707" i="9"/>
  <c r="I707" i="9"/>
  <c r="H707" i="9"/>
  <c r="G707" i="9"/>
  <c r="F707" i="9"/>
  <c r="E707" i="9"/>
  <c r="D707" i="9"/>
  <c r="C707" i="9"/>
  <c r="B707" i="9"/>
  <c r="Q706" i="9"/>
  <c r="P706" i="9"/>
  <c r="O706" i="9"/>
  <c r="N706" i="9"/>
  <c r="M706" i="9"/>
  <c r="L706" i="9"/>
  <c r="K706" i="9"/>
  <c r="J706" i="9"/>
  <c r="I706" i="9"/>
  <c r="H706" i="9"/>
  <c r="G706" i="9"/>
  <c r="F706" i="9"/>
  <c r="E706" i="9"/>
  <c r="D706" i="9"/>
  <c r="C706" i="9"/>
  <c r="B706" i="9"/>
  <c r="Q705" i="9"/>
  <c r="P705" i="9"/>
  <c r="O705" i="9"/>
  <c r="N705" i="9"/>
  <c r="M705" i="9"/>
  <c r="L705" i="9"/>
  <c r="K705" i="9"/>
  <c r="J705" i="9"/>
  <c r="I705" i="9"/>
  <c r="H705" i="9"/>
  <c r="G705" i="9"/>
  <c r="F705" i="9"/>
  <c r="E705" i="9"/>
  <c r="D705" i="9"/>
  <c r="C705" i="9"/>
  <c r="B705" i="9"/>
  <c r="Q704" i="9"/>
  <c r="P704" i="9"/>
  <c r="O704" i="9"/>
  <c r="N704" i="9"/>
  <c r="M704" i="9"/>
  <c r="L704" i="9"/>
  <c r="K704" i="9"/>
  <c r="J704" i="9"/>
  <c r="I704" i="9"/>
  <c r="H704" i="9"/>
  <c r="G704" i="9"/>
  <c r="F704" i="9"/>
  <c r="E704" i="9"/>
  <c r="D704" i="9"/>
  <c r="C704" i="9"/>
  <c r="B704" i="9"/>
  <c r="Q703" i="9"/>
  <c r="P703" i="9"/>
  <c r="O703" i="9"/>
  <c r="N703" i="9"/>
  <c r="M703" i="9"/>
  <c r="L703" i="9"/>
  <c r="K703" i="9"/>
  <c r="J703" i="9"/>
  <c r="I703" i="9"/>
  <c r="H703" i="9"/>
  <c r="G703" i="9"/>
  <c r="F703" i="9"/>
  <c r="E703" i="9"/>
  <c r="D703" i="9"/>
  <c r="C703" i="9"/>
  <c r="B703" i="9"/>
  <c r="Q702" i="9"/>
  <c r="P702" i="9"/>
  <c r="O702" i="9"/>
  <c r="N702" i="9"/>
  <c r="M702" i="9"/>
  <c r="L702" i="9"/>
  <c r="K702" i="9"/>
  <c r="J702" i="9"/>
  <c r="I702" i="9"/>
  <c r="H702" i="9"/>
  <c r="G702" i="9"/>
  <c r="F702" i="9"/>
  <c r="E702" i="9"/>
  <c r="D702" i="9"/>
  <c r="C702" i="9"/>
  <c r="B702" i="9"/>
  <c r="Q701" i="9"/>
  <c r="P701" i="9"/>
  <c r="O701" i="9"/>
  <c r="N701" i="9"/>
  <c r="M701" i="9"/>
  <c r="L701" i="9"/>
  <c r="K701" i="9"/>
  <c r="J701" i="9"/>
  <c r="I701" i="9"/>
  <c r="H701" i="9"/>
  <c r="G701" i="9"/>
  <c r="F701" i="9"/>
  <c r="E701" i="9"/>
  <c r="D701" i="9"/>
  <c r="C701" i="9"/>
  <c r="B701" i="9"/>
  <c r="Q700" i="9"/>
  <c r="P700" i="9"/>
  <c r="O700" i="9"/>
  <c r="N700" i="9"/>
  <c r="M700" i="9"/>
  <c r="L700" i="9"/>
  <c r="K700" i="9"/>
  <c r="J700" i="9"/>
  <c r="I700" i="9"/>
  <c r="H700" i="9"/>
  <c r="G700" i="9"/>
  <c r="F700" i="9"/>
  <c r="E700" i="9"/>
  <c r="D700" i="9"/>
  <c r="C700" i="9"/>
  <c r="B700" i="9"/>
  <c r="Q699" i="9"/>
  <c r="P699" i="9"/>
  <c r="O699" i="9"/>
  <c r="N699" i="9"/>
  <c r="M699" i="9"/>
  <c r="L699" i="9"/>
  <c r="K699" i="9"/>
  <c r="J699" i="9"/>
  <c r="I699" i="9"/>
  <c r="H699" i="9"/>
  <c r="G699" i="9"/>
  <c r="F699" i="9"/>
  <c r="E699" i="9"/>
  <c r="D699" i="9"/>
  <c r="C699" i="9"/>
  <c r="B699" i="9"/>
  <c r="Q698" i="9"/>
  <c r="P698" i="9"/>
  <c r="O698" i="9"/>
  <c r="N698" i="9"/>
  <c r="M698" i="9"/>
  <c r="L698" i="9"/>
  <c r="K698" i="9"/>
  <c r="J698" i="9"/>
  <c r="I698" i="9"/>
  <c r="H698" i="9"/>
  <c r="G698" i="9"/>
  <c r="F698" i="9"/>
  <c r="E698" i="9"/>
  <c r="D698" i="9"/>
  <c r="C698" i="9"/>
  <c r="B698" i="9"/>
  <c r="Q697" i="9"/>
  <c r="P697" i="9"/>
  <c r="O697" i="9"/>
  <c r="N697" i="9"/>
  <c r="M697" i="9"/>
  <c r="L697" i="9"/>
  <c r="K697" i="9"/>
  <c r="J697" i="9"/>
  <c r="I697" i="9"/>
  <c r="H697" i="9"/>
  <c r="G697" i="9"/>
  <c r="F697" i="9"/>
  <c r="E697" i="9"/>
  <c r="D697" i="9"/>
  <c r="C697" i="9"/>
  <c r="B697" i="9"/>
  <c r="Q696" i="9"/>
  <c r="P696" i="9"/>
  <c r="O696" i="9"/>
  <c r="N696" i="9"/>
  <c r="M696" i="9"/>
  <c r="L696" i="9"/>
  <c r="K696" i="9"/>
  <c r="J696" i="9"/>
  <c r="I696" i="9"/>
  <c r="H696" i="9"/>
  <c r="G696" i="9"/>
  <c r="F696" i="9"/>
  <c r="E696" i="9"/>
  <c r="D696" i="9"/>
  <c r="C696" i="9"/>
  <c r="B696" i="9"/>
  <c r="Q695" i="9"/>
  <c r="P695" i="9"/>
  <c r="O695" i="9"/>
  <c r="N695" i="9"/>
  <c r="M695" i="9"/>
  <c r="L695" i="9"/>
  <c r="K695" i="9"/>
  <c r="J695" i="9"/>
  <c r="I695" i="9"/>
  <c r="H695" i="9"/>
  <c r="G695" i="9"/>
  <c r="F695" i="9"/>
  <c r="E695" i="9"/>
  <c r="D695" i="9"/>
  <c r="C695" i="9"/>
  <c r="B695" i="9"/>
  <c r="Q694" i="9"/>
  <c r="P694" i="9"/>
  <c r="O694" i="9"/>
  <c r="N694" i="9"/>
  <c r="M694" i="9"/>
  <c r="L694" i="9"/>
  <c r="K694" i="9"/>
  <c r="J694" i="9"/>
  <c r="I694" i="9"/>
  <c r="H694" i="9"/>
  <c r="G694" i="9"/>
  <c r="F694" i="9"/>
  <c r="E694" i="9"/>
  <c r="D694" i="9"/>
  <c r="C694" i="9"/>
  <c r="B694" i="9"/>
  <c r="Q693" i="9"/>
  <c r="P693" i="9"/>
  <c r="O693" i="9"/>
  <c r="N693" i="9"/>
  <c r="M693" i="9"/>
  <c r="L693" i="9"/>
  <c r="K693" i="9"/>
  <c r="J693" i="9"/>
  <c r="I693" i="9"/>
  <c r="H693" i="9"/>
  <c r="G693" i="9"/>
  <c r="F693" i="9"/>
  <c r="E693" i="9"/>
  <c r="D693" i="9"/>
  <c r="C693" i="9"/>
  <c r="B693" i="9"/>
  <c r="Q692" i="9"/>
  <c r="P692" i="9"/>
  <c r="O692" i="9"/>
  <c r="N692" i="9"/>
  <c r="M692" i="9"/>
  <c r="L692" i="9"/>
  <c r="K692" i="9"/>
  <c r="J692" i="9"/>
  <c r="I692" i="9"/>
  <c r="H692" i="9"/>
  <c r="G692" i="9"/>
  <c r="F692" i="9"/>
  <c r="E692" i="9"/>
  <c r="D692" i="9"/>
  <c r="C692" i="9"/>
  <c r="B692" i="9"/>
  <c r="Q691" i="9"/>
  <c r="P691" i="9"/>
  <c r="O691" i="9"/>
  <c r="N691" i="9"/>
  <c r="M691" i="9"/>
  <c r="L691" i="9"/>
  <c r="K691" i="9"/>
  <c r="J691" i="9"/>
  <c r="I691" i="9"/>
  <c r="H691" i="9"/>
  <c r="G691" i="9"/>
  <c r="F691" i="9"/>
  <c r="E691" i="9"/>
  <c r="D691" i="9"/>
  <c r="C691" i="9"/>
  <c r="B691" i="9"/>
  <c r="Q690" i="9"/>
  <c r="P690" i="9"/>
  <c r="O690" i="9"/>
  <c r="N690" i="9"/>
  <c r="M690" i="9"/>
  <c r="L690" i="9"/>
  <c r="K690" i="9"/>
  <c r="J690" i="9"/>
  <c r="I690" i="9"/>
  <c r="H690" i="9"/>
  <c r="G690" i="9"/>
  <c r="F690" i="9"/>
  <c r="E690" i="9"/>
  <c r="D690" i="9"/>
  <c r="C690" i="9"/>
  <c r="B690" i="9"/>
  <c r="Q689" i="9"/>
  <c r="P689" i="9"/>
  <c r="O689" i="9"/>
  <c r="N689" i="9"/>
  <c r="M689" i="9"/>
  <c r="L689" i="9"/>
  <c r="K689" i="9"/>
  <c r="J689" i="9"/>
  <c r="I689" i="9"/>
  <c r="H689" i="9"/>
  <c r="G689" i="9"/>
  <c r="F689" i="9"/>
  <c r="E689" i="9"/>
  <c r="D689" i="9"/>
  <c r="C689" i="9"/>
  <c r="B689" i="9"/>
  <c r="Q688" i="9"/>
  <c r="P688" i="9"/>
  <c r="O688" i="9"/>
  <c r="N688" i="9"/>
  <c r="M688" i="9"/>
  <c r="L688" i="9"/>
  <c r="K688" i="9"/>
  <c r="J688" i="9"/>
  <c r="I688" i="9"/>
  <c r="H688" i="9"/>
  <c r="G688" i="9"/>
  <c r="F688" i="9"/>
  <c r="E688" i="9"/>
  <c r="D688" i="9"/>
  <c r="C688" i="9"/>
  <c r="B688" i="9"/>
  <c r="Q687" i="9"/>
  <c r="P687" i="9"/>
  <c r="O687" i="9"/>
  <c r="N687" i="9"/>
  <c r="M687" i="9"/>
  <c r="L687" i="9"/>
  <c r="K687" i="9"/>
  <c r="J687" i="9"/>
  <c r="I687" i="9"/>
  <c r="H687" i="9"/>
  <c r="G687" i="9"/>
  <c r="F687" i="9"/>
  <c r="E687" i="9"/>
  <c r="D687" i="9"/>
  <c r="C687" i="9"/>
  <c r="B687" i="9"/>
  <c r="Q686" i="9"/>
  <c r="P686" i="9"/>
  <c r="O686" i="9"/>
  <c r="N686" i="9"/>
  <c r="M686" i="9"/>
  <c r="L686" i="9"/>
  <c r="K686" i="9"/>
  <c r="J686" i="9"/>
  <c r="I686" i="9"/>
  <c r="H686" i="9"/>
  <c r="G686" i="9"/>
  <c r="F686" i="9"/>
  <c r="E686" i="9"/>
  <c r="D686" i="9"/>
  <c r="C686" i="9"/>
  <c r="B686" i="9"/>
  <c r="Q685" i="9"/>
  <c r="P685" i="9"/>
  <c r="O685" i="9"/>
  <c r="N685" i="9"/>
  <c r="M685" i="9"/>
  <c r="L685" i="9"/>
  <c r="K685" i="9"/>
  <c r="J685" i="9"/>
  <c r="I685" i="9"/>
  <c r="H685" i="9"/>
  <c r="G685" i="9"/>
  <c r="F685" i="9"/>
  <c r="E685" i="9"/>
  <c r="D685" i="9"/>
  <c r="C685" i="9"/>
  <c r="B685" i="9"/>
  <c r="Q684" i="9"/>
  <c r="P684" i="9"/>
  <c r="O684" i="9"/>
  <c r="N684" i="9"/>
  <c r="M684" i="9"/>
  <c r="L684" i="9"/>
  <c r="K684" i="9"/>
  <c r="J684" i="9"/>
  <c r="I684" i="9"/>
  <c r="H684" i="9"/>
  <c r="G684" i="9"/>
  <c r="F684" i="9"/>
  <c r="E684" i="9"/>
  <c r="D684" i="9"/>
  <c r="C684" i="9"/>
  <c r="B684" i="9"/>
  <c r="Q683" i="9"/>
  <c r="P683" i="9"/>
  <c r="O683" i="9"/>
  <c r="N683" i="9"/>
  <c r="M683" i="9"/>
  <c r="L683" i="9"/>
  <c r="K683" i="9"/>
  <c r="J683" i="9"/>
  <c r="I683" i="9"/>
  <c r="H683" i="9"/>
  <c r="G683" i="9"/>
  <c r="F683" i="9"/>
  <c r="E683" i="9"/>
  <c r="D683" i="9"/>
  <c r="C683" i="9"/>
  <c r="B683" i="9"/>
  <c r="Q682" i="9"/>
  <c r="P682" i="9"/>
  <c r="O682" i="9"/>
  <c r="N682" i="9"/>
  <c r="M682" i="9"/>
  <c r="L682" i="9"/>
  <c r="K682" i="9"/>
  <c r="J682" i="9"/>
  <c r="I682" i="9"/>
  <c r="H682" i="9"/>
  <c r="G682" i="9"/>
  <c r="F682" i="9"/>
  <c r="E682" i="9"/>
  <c r="D682" i="9"/>
  <c r="C682" i="9"/>
  <c r="B682" i="9"/>
  <c r="Q681" i="9"/>
  <c r="P681" i="9"/>
  <c r="O681" i="9"/>
  <c r="N681" i="9"/>
  <c r="M681" i="9"/>
  <c r="L681" i="9"/>
  <c r="K681" i="9"/>
  <c r="J681" i="9"/>
  <c r="I681" i="9"/>
  <c r="H681" i="9"/>
  <c r="G681" i="9"/>
  <c r="F681" i="9"/>
  <c r="E681" i="9"/>
  <c r="D681" i="9"/>
  <c r="C681" i="9"/>
  <c r="B681" i="9"/>
  <c r="Q680" i="9"/>
  <c r="P680" i="9"/>
  <c r="O680" i="9"/>
  <c r="N680" i="9"/>
  <c r="M680" i="9"/>
  <c r="L680" i="9"/>
  <c r="K680" i="9"/>
  <c r="J680" i="9"/>
  <c r="I680" i="9"/>
  <c r="H680" i="9"/>
  <c r="G680" i="9"/>
  <c r="F680" i="9"/>
  <c r="E680" i="9"/>
  <c r="D680" i="9"/>
  <c r="C680" i="9"/>
  <c r="B680" i="9"/>
  <c r="Q679" i="9"/>
  <c r="P679" i="9"/>
  <c r="O679" i="9"/>
  <c r="N679" i="9"/>
  <c r="M679" i="9"/>
  <c r="L679" i="9"/>
  <c r="K679" i="9"/>
  <c r="J679" i="9"/>
  <c r="I679" i="9"/>
  <c r="H679" i="9"/>
  <c r="G679" i="9"/>
  <c r="F679" i="9"/>
  <c r="E679" i="9"/>
  <c r="D679" i="9"/>
  <c r="C679" i="9"/>
  <c r="B679" i="9"/>
  <c r="Q678" i="9"/>
  <c r="P678" i="9"/>
  <c r="O678" i="9"/>
  <c r="N678" i="9"/>
  <c r="M678" i="9"/>
  <c r="L678" i="9"/>
  <c r="K678" i="9"/>
  <c r="J678" i="9"/>
  <c r="I678" i="9"/>
  <c r="H678" i="9"/>
  <c r="G678" i="9"/>
  <c r="F678" i="9"/>
  <c r="E678" i="9"/>
  <c r="D678" i="9"/>
  <c r="C678" i="9"/>
  <c r="B678" i="9"/>
  <c r="Q677" i="9"/>
  <c r="P677" i="9"/>
  <c r="O677" i="9"/>
  <c r="N677" i="9"/>
  <c r="M677" i="9"/>
  <c r="L677" i="9"/>
  <c r="K677" i="9"/>
  <c r="J677" i="9"/>
  <c r="I677" i="9"/>
  <c r="H677" i="9"/>
  <c r="G677" i="9"/>
  <c r="F677" i="9"/>
  <c r="E677" i="9"/>
  <c r="D677" i="9"/>
  <c r="C677" i="9"/>
  <c r="B677" i="9"/>
  <c r="Q676" i="9"/>
  <c r="P676" i="9"/>
  <c r="O676" i="9"/>
  <c r="N676" i="9"/>
  <c r="M676" i="9"/>
  <c r="L676" i="9"/>
  <c r="K676" i="9"/>
  <c r="J676" i="9"/>
  <c r="I676" i="9"/>
  <c r="H676" i="9"/>
  <c r="G676" i="9"/>
  <c r="F676" i="9"/>
  <c r="E676" i="9"/>
  <c r="D676" i="9"/>
  <c r="C676" i="9"/>
  <c r="B676" i="9"/>
  <c r="Q675" i="9"/>
  <c r="P675" i="9"/>
  <c r="O675" i="9"/>
  <c r="N675" i="9"/>
  <c r="M675" i="9"/>
  <c r="L675" i="9"/>
  <c r="K675" i="9"/>
  <c r="J675" i="9"/>
  <c r="I675" i="9"/>
  <c r="H675" i="9"/>
  <c r="G675" i="9"/>
  <c r="F675" i="9"/>
  <c r="E675" i="9"/>
  <c r="D675" i="9"/>
  <c r="C675" i="9"/>
  <c r="B675" i="9"/>
  <c r="Q674" i="9"/>
  <c r="P674" i="9"/>
  <c r="O674" i="9"/>
  <c r="N674" i="9"/>
  <c r="M674" i="9"/>
  <c r="L674" i="9"/>
  <c r="K674" i="9"/>
  <c r="J674" i="9"/>
  <c r="I674" i="9"/>
  <c r="H674" i="9"/>
  <c r="G674" i="9"/>
  <c r="F674" i="9"/>
  <c r="E674" i="9"/>
  <c r="D674" i="9"/>
  <c r="C674" i="9"/>
  <c r="B674" i="9"/>
  <c r="Q673" i="9"/>
  <c r="P673" i="9"/>
  <c r="O673" i="9"/>
  <c r="N673" i="9"/>
  <c r="M673" i="9"/>
  <c r="L673" i="9"/>
  <c r="K673" i="9"/>
  <c r="J673" i="9"/>
  <c r="I673" i="9"/>
  <c r="H673" i="9"/>
  <c r="G673" i="9"/>
  <c r="F673" i="9"/>
  <c r="E673" i="9"/>
  <c r="D673" i="9"/>
  <c r="C673" i="9"/>
  <c r="B673" i="9"/>
  <c r="Q672" i="9"/>
  <c r="P672" i="9"/>
  <c r="O672" i="9"/>
  <c r="N672" i="9"/>
  <c r="M672" i="9"/>
  <c r="L672" i="9"/>
  <c r="K672" i="9"/>
  <c r="J672" i="9"/>
  <c r="I672" i="9"/>
  <c r="H672" i="9"/>
  <c r="G672" i="9"/>
  <c r="F672" i="9"/>
  <c r="E672" i="9"/>
  <c r="D672" i="9"/>
  <c r="C672" i="9"/>
  <c r="B672" i="9"/>
  <c r="Q671" i="9"/>
  <c r="P671" i="9"/>
  <c r="O671" i="9"/>
  <c r="N671" i="9"/>
  <c r="M671" i="9"/>
  <c r="L671" i="9"/>
  <c r="K671" i="9"/>
  <c r="J671" i="9"/>
  <c r="I671" i="9"/>
  <c r="H671" i="9"/>
  <c r="G671" i="9"/>
  <c r="F671" i="9"/>
  <c r="E671" i="9"/>
  <c r="D671" i="9"/>
  <c r="C671" i="9"/>
  <c r="B671" i="9"/>
  <c r="Q670" i="9"/>
  <c r="P670" i="9"/>
  <c r="O670" i="9"/>
  <c r="N670" i="9"/>
  <c r="M670" i="9"/>
  <c r="L670" i="9"/>
  <c r="K670" i="9"/>
  <c r="J670" i="9"/>
  <c r="I670" i="9"/>
  <c r="H670" i="9"/>
  <c r="G670" i="9"/>
  <c r="F670" i="9"/>
  <c r="E670" i="9"/>
  <c r="D670" i="9"/>
  <c r="C670" i="9"/>
  <c r="B670" i="9"/>
  <c r="Q669" i="9"/>
  <c r="P669" i="9"/>
  <c r="O669" i="9"/>
  <c r="N669" i="9"/>
  <c r="M669" i="9"/>
  <c r="L669" i="9"/>
  <c r="K669" i="9"/>
  <c r="J669" i="9"/>
  <c r="I669" i="9"/>
  <c r="H669" i="9"/>
  <c r="G669" i="9"/>
  <c r="F669" i="9"/>
  <c r="E669" i="9"/>
  <c r="D669" i="9"/>
  <c r="C669" i="9"/>
  <c r="B669" i="9"/>
  <c r="Q668" i="9"/>
  <c r="P668" i="9"/>
  <c r="O668" i="9"/>
  <c r="N668" i="9"/>
  <c r="M668" i="9"/>
  <c r="L668" i="9"/>
  <c r="K668" i="9"/>
  <c r="J668" i="9"/>
  <c r="I668" i="9"/>
  <c r="H668" i="9"/>
  <c r="G668" i="9"/>
  <c r="F668" i="9"/>
  <c r="E668" i="9"/>
  <c r="D668" i="9"/>
  <c r="C668" i="9"/>
  <c r="B668" i="9"/>
  <c r="Q667" i="9"/>
  <c r="P667" i="9"/>
  <c r="O667" i="9"/>
  <c r="N667" i="9"/>
  <c r="M667" i="9"/>
  <c r="L667" i="9"/>
  <c r="K667" i="9"/>
  <c r="J667" i="9"/>
  <c r="I667" i="9"/>
  <c r="H667" i="9"/>
  <c r="G667" i="9"/>
  <c r="F667" i="9"/>
  <c r="E667" i="9"/>
  <c r="D667" i="9"/>
  <c r="C667" i="9"/>
  <c r="B667" i="9"/>
  <c r="Q666" i="9"/>
  <c r="P666" i="9"/>
  <c r="O666" i="9"/>
  <c r="N666" i="9"/>
  <c r="M666" i="9"/>
  <c r="L666" i="9"/>
  <c r="K666" i="9"/>
  <c r="J666" i="9"/>
  <c r="I666" i="9"/>
  <c r="H666" i="9"/>
  <c r="G666" i="9"/>
  <c r="F666" i="9"/>
  <c r="E666" i="9"/>
  <c r="D666" i="9"/>
  <c r="C666" i="9"/>
  <c r="B666" i="9"/>
  <c r="Q665" i="9"/>
  <c r="P665" i="9"/>
  <c r="O665" i="9"/>
  <c r="N665" i="9"/>
  <c r="M665" i="9"/>
  <c r="L665" i="9"/>
  <c r="K665" i="9"/>
  <c r="J665" i="9"/>
  <c r="I665" i="9"/>
  <c r="H665" i="9"/>
  <c r="G665" i="9"/>
  <c r="F665" i="9"/>
  <c r="E665" i="9"/>
  <c r="D665" i="9"/>
  <c r="C665" i="9"/>
  <c r="B665" i="9"/>
  <c r="Q664" i="9"/>
  <c r="P664" i="9"/>
  <c r="O664" i="9"/>
  <c r="N664" i="9"/>
  <c r="M664" i="9"/>
  <c r="L664" i="9"/>
  <c r="K664" i="9"/>
  <c r="J664" i="9"/>
  <c r="I664" i="9"/>
  <c r="H664" i="9"/>
  <c r="G664" i="9"/>
  <c r="F664" i="9"/>
  <c r="E664" i="9"/>
  <c r="D664" i="9"/>
  <c r="C664" i="9"/>
  <c r="B664" i="9"/>
  <c r="Q663" i="9"/>
  <c r="P663" i="9"/>
  <c r="O663" i="9"/>
  <c r="N663" i="9"/>
  <c r="M663" i="9"/>
  <c r="L663" i="9"/>
  <c r="K663" i="9"/>
  <c r="J663" i="9"/>
  <c r="I663" i="9"/>
  <c r="H663" i="9"/>
  <c r="G663" i="9"/>
  <c r="F663" i="9"/>
  <c r="E663" i="9"/>
  <c r="D663" i="9"/>
  <c r="C663" i="9"/>
  <c r="B663" i="9"/>
  <c r="Q662" i="9"/>
  <c r="P662" i="9"/>
  <c r="O662" i="9"/>
  <c r="N662" i="9"/>
  <c r="M662" i="9"/>
  <c r="L662" i="9"/>
  <c r="K662" i="9"/>
  <c r="J662" i="9"/>
  <c r="I662" i="9"/>
  <c r="H662" i="9"/>
  <c r="G662" i="9"/>
  <c r="F662" i="9"/>
  <c r="E662" i="9"/>
  <c r="D662" i="9"/>
  <c r="C662" i="9"/>
  <c r="B662" i="9"/>
  <c r="Q661" i="9"/>
  <c r="P661" i="9"/>
  <c r="O661" i="9"/>
  <c r="N661" i="9"/>
  <c r="M661" i="9"/>
  <c r="L661" i="9"/>
  <c r="K661" i="9"/>
  <c r="J661" i="9"/>
  <c r="I661" i="9"/>
  <c r="H661" i="9"/>
  <c r="G661" i="9"/>
  <c r="F661" i="9"/>
  <c r="E661" i="9"/>
  <c r="D661" i="9"/>
  <c r="C661" i="9"/>
  <c r="B661" i="9"/>
  <c r="Q660" i="9"/>
  <c r="P660" i="9"/>
  <c r="O660" i="9"/>
  <c r="N660" i="9"/>
  <c r="M660" i="9"/>
  <c r="L660" i="9"/>
  <c r="K660" i="9"/>
  <c r="J660" i="9"/>
  <c r="I660" i="9"/>
  <c r="H660" i="9"/>
  <c r="G660" i="9"/>
  <c r="F660" i="9"/>
  <c r="E660" i="9"/>
  <c r="D660" i="9"/>
  <c r="C660" i="9"/>
  <c r="B660" i="9"/>
  <c r="Q659" i="9"/>
  <c r="P659" i="9"/>
  <c r="O659" i="9"/>
  <c r="N659" i="9"/>
  <c r="M659" i="9"/>
  <c r="L659" i="9"/>
  <c r="K659" i="9"/>
  <c r="J659" i="9"/>
  <c r="I659" i="9"/>
  <c r="H659" i="9"/>
  <c r="G659" i="9"/>
  <c r="F659" i="9"/>
  <c r="E659" i="9"/>
  <c r="D659" i="9"/>
  <c r="C659" i="9"/>
  <c r="B659" i="9"/>
  <c r="Q658" i="9"/>
  <c r="P658" i="9"/>
  <c r="O658" i="9"/>
  <c r="N658" i="9"/>
  <c r="M658" i="9"/>
  <c r="L658" i="9"/>
  <c r="K658" i="9"/>
  <c r="J658" i="9"/>
  <c r="I658" i="9"/>
  <c r="H658" i="9"/>
  <c r="G658" i="9"/>
  <c r="F658" i="9"/>
  <c r="E658" i="9"/>
  <c r="D658" i="9"/>
  <c r="C658" i="9"/>
  <c r="B658" i="9"/>
  <c r="Q657" i="9"/>
  <c r="P657" i="9"/>
  <c r="O657" i="9"/>
  <c r="N657" i="9"/>
  <c r="M657" i="9"/>
  <c r="L657" i="9"/>
  <c r="K657" i="9"/>
  <c r="J657" i="9"/>
  <c r="I657" i="9"/>
  <c r="H657" i="9"/>
  <c r="G657" i="9"/>
  <c r="F657" i="9"/>
  <c r="E657" i="9"/>
  <c r="D657" i="9"/>
  <c r="C657" i="9"/>
  <c r="B657" i="9"/>
  <c r="Q656" i="9"/>
  <c r="P656" i="9"/>
  <c r="O656" i="9"/>
  <c r="N656" i="9"/>
  <c r="M656" i="9"/>
  <c r="L656" i="9"/>
  <c r="K656" i="9"/>
  <c r="J656" i="9"/>
  <c r="I656" i="9"/>
  <c r="H656" i="9"/>
  <c r="G656" i="9"/>
  <c r="F656" i="9"/>
  <c r="E656" i="9"/>
  <c r="D656" i="9"/>
  <c r="C656" i="9"/>
  <c r="B656" i="9"/>
  <c r="Q655" i="9"/>
  <c r="P655" i="9"/>
  <c r="O655" i="9"/>
  <c r="N655" i="9"/>
  <c r="M655" i="9"/>
  <c r="L655" i="9"/>
  <c r="K655" i="9"/>
  <c r="J655" i="9"/>
  <c r="I655" i="9"/>
  <c r="H655" i="9"/>
  <c r="G655" i="9"/>
  <c r="F655" i="9"/>
  <c r="E655" i="9"/>
  <c r="D655" i="9"/>
  <c r="C655" i="9"/>
  <c r="B655" i="9"/>
  <c r="Q654" i="9"/>
  <c r="P654" i="9"/>
  <c r="O654" i="9"/>
  <c r="N654" i="9"/>
  <c r="M654" i="9"/>
  <c r="L654" i="9"/>
  <c r="K654" i="9"/>
  <c r="J654" i="9"/>
  <c r="I654" i="9"/>
  <c r="H654" i="9"/>
  <c r="G654" i="9"/>
  <c r="F654" i="9"/>
  <c r="E654" i="9"/>
  <c r="D654" i="9"/>
  <c r="C654" i="9"/>
  <c r="B654" i="9"/>
  <c r="Q653" i="9"/>
  <c r="P653" i="9"/>
  <c r="O653" i="9"/>
  <c r="N653" i="9"/>
  <c r="M653" i="9"/>
  <c r="L653" i="9"/>
  <c r="K653" i="9"/>
  <c r="J653" i="9"/>
  <c r="I653" i="9"/>
  <c r="H653" i="9"/>
  <c r="G653" i="9"/>
  <c r="F653" i="9"/>
  <c r="E653" i="9"/>
  <c r="D653" i="9"/>
  <c r="C653" i="9"/>
  <c r="B653" i="9"/>
  <c r="Q652" i="9"/>
  <c r="P652" i="9"/>
  <c r="O652" i="9"/>
  <c r="N652" i="9"/>
  <c r="M652" i="9"/>
  <c r="L652" i="9"/>
  <c r="K652" i="9"/>
  <c r="J652" i="9"/>
  <c r="I652" i="9"/>
  <c r="H652" i="9"/>
  <c r="G652" i="9"/>
  <c r="F652" i="9"/>
  <c r="E652" i="9"/>
  <c r="D652" i="9"/>
  <c r="C652" i="9"/>
  <c r="B652" i="9"/>
  <c r="Q651" i="9"/>
  <c r="P651" i="9"/>
  <c r="O651" i="9"/>
  <c r="N651" i="9"/>
  <c r="M651" i="9"/>
  <c r="L651" i="9"/>
  <c r="K651" i="9"/>
  <c r="J651" i="9"/>
  <c r="I651" i="9"/>
  <c r="H651" i="9"/>
  <c r="G651" i="9"/>
  <c r="F651" i="9"/>
  <c r="E651" i="9"/>
  <c r="D651" i="9"/>
  <c r="C651" i="9"/>
  <c r="B651" i="9"/>
  <c r="Q650" i="9"/>
  <c r="P650" i="9"/>
  <c r="O650" i="9"/>
  <c r="N650" i="9"/>
  <c r="M650" i="9"/>
  <c r="L650" i="9"/>
  <c r="K650" i="9"/>
  <c r="J650" i="9"/>
  <c r="I650" i="9"/>
  <c r="H650" i="9"/>
  <c r="G650" i="9"/>
  <c r="F650" i="9"/>
  <c r="E650" i="9"/>
  <c r="D650" i="9"/>
  <c r="C650" i="9"/>
  <c r="B650" i="9"/>
  <c r="Q649" i="9"/>
  <c r="P649" i="9"/>
  <c r="O649" i="9"/>
  <c r="N649" i="9"/>
  <c r="M649" i="9"/>
  <c r="L649" i="9"/>
  <c r="K649" i="9"/>
  <c r="J649" i="9"/>
  <c r="I649" i="9"/>
  <c r="H649" i="9"/>
  <c r="G649" i="9"/>
  <c r="F649" i="9"/>
  <c r="E649" i="9"/>
  <c r="D649" i="9"/>
  <c r="C649" i="9"/>
  <c r="B649" i="9"/>
  <c r="Q648" i="9"/>
  <c r="P648" i="9"/>
  <c r="O648" i="9"/>
  <c r="N648" i="9"/>
  <c r="M648" i="9"/>
  <c r="L648" i="9"/>
  <c r="K648" i="9"/>
  <c r="J648" i="9"/>
  <c r="I648" i="9"/>
  <c r="H648" i="9"/>
  <c r="G648" i="9"/>
  <c r="F648" i="9"/>
  <c r="E648" i="9"/>
  <c r="D648" i="9"/>
  <c r="C648" i="9"/>
  <c r="B648" i="9"/>
  <c r="Q647" i="9"/>
  <c r="P647" i="9"/>
  <c r="O647" i="9"/>
  <c r="N647" i="9"/>
  <c r="M647" i="9"/>
  <c r="L647" i="9"/>
  <c r="K647" i="9"/>
  <c r="J647" i="9"/>
  <c r="I647" i="9"/>
  <c r="H647" i="9"/>
  <c r="G647" i="9"/>
  <c r="F647" i="9"/>
  <c r="E647" i="9"/>
  <c r="D647" i="9"/>
  <c r="C647" i="9"/>
  <c r="B647" i="9"/>
  <c r="Q646" i="9"/>
  <c r="P646" i="9"/>
  <c r="O646" i="9"/>
  <c r="N646" i="9"/>
  <c r="M646" i="9"/>
  <c r="L646" i="9"/>
  <c r="K646" i="9"/>
  <c r="J646" i="9"/>
  <c r="I646" i="9"/>
  <c r="H646" i="9"/>
  <c r="G646" i="9"/>
  <c r="F646" i="9"/>
  <c r="E646" i="9"/>
  <c r="D646" i="9"/>
  <c r="C646" i="9"/>
  <c r="B646" i="9"/>
  <c r="Q645" i="9"/>
  <c r="P645" i="9"/>
  <c r="O645" i="9"/>
  <c r="N645" i="9"/>
  <c r="M645" i="9"/>
  <c r="L645" i="9"/>
  <c r="K645" i="9"/>
  <c r="J645" i="9"/>
  <c r="I645" i="9"/>
  <c r="H645" i="9"/>
  <c r="G645" i="9"/>
  <c r="F645" i="9"/>
  <c r="E645" i="9"/>
  <c r="D645" i="9"/>
  <c r="C645" i="9"/>
  <c r="B645" i="9"/>
  <c r="Q644" i="9"/>
  <c r="P644" i="9"/>
  <c r="O644" i="9"/>
  <c r="N644" i="9"/>
  <c r="M644" i="9"/>
  <c r="L644" i="9"/>
  <c r="K644" i="9"/>
  <c r="J644" i="9"/>
  <c r="I644" i="9"/>
  <c r="H644" i="9"/>
  <c r="G644" i="9"/>
  <c r="F644" i="9"/>
  <c r="E644" i="9"/>
  <c r="D644" i="9"/>
  <c r="C644" i="9"/>
  <c r="B644" i="9"/>
  <c r="Q643" i="9"/>
  <c r="P643" i="9"/>
  <c r="O643" i="9"/>
  <c r="N643" i="9"/>
  <c r="M643" i="9"/>
  <c r="L643" i="9"/>
  <c r="K643" i="9"/>
  <c r="J643" i="9"/>
  <c r="I643" i="9"/>
  <c r="H643" i="9"/>
  <c r="G643" i="9"/>
  <c r="F643" i="9"/>
  <c r="E643" i="9"/>
  <c r="D643" i="9"/>
  <c r="C643" i="9"/>
  <c r="B643" i="9"/>
  <c r="Q642" i="9"/>
  <c r="P642" i="9"/>
  <c r="O642" i="9"/>
  <c r="N642" i="9"/>
  <c r="M642" i="9"/>
  <c r="L642" i="9"/>
  <c r="K642" i="9"/>
  <c r="J642" i="9"/>
  <c r="I642" i="9"/>
  <c r="H642" i="9"/>
  <c r="G642" i="9"/>
  <c r="F642" i="9"/>
  <c r="E642" i="9"/>
  <c r="D642" i="9"/>
  <c r="C642" i="9"/>
  <c r="B642" i="9"/>
  <c r="Q641" i="9"/>
  <c r="P641" i="9"/>
  <c r="O641" i="9"/>
  <c r="N641" i="9"/>
  <c r="M641" i="9"/>
  <c r="L641" i="9"/>
  <c r="K641" i="9"/>
  <c r="J641" i="9"/>
  <c r="I641" i="9"/>
  <c r="H641" i="9"/>
  <c r="G641" i="9"/>
  <c r="F641" i="9"/>
  <c r="E641" i="9"/>
  <c r="D641" i="9"/>
  <c r="C641" i="9"/>
  <c r="B641" i="9"/>
  <c r="Q640" i="9"/>
  <c r="P640" i="9"/>
  <c r="O640" i="9"/>
  <c r="N640" i="9"/>
  <c r="M640" i="9"/>
  <c r="L640" i="9"/>
  <c r="K640" i="9"/>
  <c r="J640" i="9"/>
  <c r="I640" i="9"/>
  <c r="H640" i="9"/>
  <c r="G640" i="9"/>
  <c r="F640" i="9"/>
  <c r="E640" i="9"/>
  <c r="D640" i="9"/>
  <c r="C640" i="9"/>
  <c r="B640" i="9"/>
  <c r="Q639" i="9"/>
  <c r="P639" i="9"/>
  <c r="O639" i="9"/>
  <c r="N639" i="9"/>
  <c r="M639" i="9"/>
  <c r="L639" i="9"/>
  <c r="K639" i="9"/>
  <c r="J639" i="9"/>
  <c r="I639" i="9"/>
  <c r="H639" i="9"/>
  <c r="G639" i="9"/>
  <c r="F639" i="9"/>
  <c r="E639" i="9"/>
  <c r="D639" i="9"/>
  <c r="C639" i="9"/>
  <c r="B639" i="9"/>
  <c r="Q638" i="9"/>
  <c r="P638" i="9"/>
  <c r="O638" i="9"/>
  <c r="N638" i="9"/>
  <c r="M638" i="9"/>
  <c r="L638" i="9"/>
  <c r="K638" i="9"/>
  <c r="J638" i="9"/>
  <c r="I638" i="9"/>
  <c r="H638" i="9"/>
  <c r="G638" i="9"/>
  <c r="F638" i="9"/>
  <c r="E638" i="9"/>
  <c r="D638" i="9"/>
  <c r="C638" i="9"/>
  <c r="B638" i="9"/>
  <c r="Q637" i="9"/>
  <c r="P637" i="9"/>
  <c r="O637" i="9"/>
  <c r="N637" i="9"/>
  <c r="M637" i="9"/>
  <c r="L637" i="9"/>
  <c r="K637" i="9"/>
  <c r="J637" i="9"/>
  <c r="I637" i="9"/>
  <c r="H637" i="9"/>
  <c r="G637" i="9"/>
  <c r="F637" i="9"/>
  <c r="E637" i="9"/>
  <c r="D637" i="9"/>
  <c r="C637" i="9"/>
  <c r="B637" i="9"/>
  <c r="Q636" i="9"/>
  <c r="P636" i="9"/>
  <c r="O636" i="9"/>
  <c r="N636" i="9"/>
  <c r="M636" i="9"/>
  <c r="L636" i="9"/>
  <c r="K636" i="9"/>
  <c r="J636" i="9"/>
  <c r="I636" i="9"/>
  <c r="H636" i="9"/>
  <c r="G636" i="9"/>
  <c r="F636" i="9"/>
  <c r="E636" i="9"/>
  <c r="D636" i="9"/>
  <c r="C636" i="9"/>
  <c r="B636" i="9"/>
  <c r="Q635" i="9"/>
  <c r="P635" i="9"/>
  <c r="O635" i="9"/>
  <c r="N635" i="9"/>
  <c r="M635" i="9"/>
  <c r="L635" i="9"/>
  <c r="K635" i="9"/>
  <c r="J635" i="9"/>
  <c r="I635" i="9"/>
  <c r="H635" i="9"/>
  <c r="G635" i="9"/>
  <c r="F635" i="9"/>
  <c r="E635" i="9"/>
  <c r="D635" i="9"/>
  <c r="C635" i="9"/>
  <c r="B635" i="9"/>
  <c r="Q634" i="9"/>
  <c r="P634" i="9"/>
  <c r="O634" i="9"/>
  <c r="N634" i="9"/>
  <c r="M634" i="9"/>
  <c r="L634" i="9"/>
  <c r="K634" i="9"/>
  <c r="J634" i="9"/>
  <c r="I634" i="9"/>
  <c r="H634" i="9"/>
  <c r="G634" i="9"/>
  <c r="F634" i="9"/>
  <c r="E634" i="9"/>
  <c r="D634" i="9"/>
  <c r="C634" i="9"/>
  <c r="B634" i="9"/>
  <c r="Q633" i="9"/>
  <c r="P633" i="9"/>
  <c r="O633" i="9"/>
  <c r="N633" i="9"/>
  <c r="M633" i="9"/>
  <c r="L633" i="9"/>
  <c r="K633" i="9"/>
  <c r="J633" i="9"/>
  <c r="I633" i="9"/>
  <c r="H633" i="9"/>
  <c r="G633" i="9"/>
  <c r="F633" i="9"/>
  <c r="E633" i="9"/>
  <c r="D633" i="9"/>
  <c r="C633" i="9"/>
  <c r="B633" i="9"/>
  <c r="Q632" i="9"/>
  <c r="P632" i="9"/>
  <c r="O632" i="9"/>
  <c r="N632" i="9"/>
  <c r="M632" i="9"/>
  <c r="L632" i="9"/>
  <c r="K632" i="9"/>
  <c r="J632" i="9"/>
  <c r="I632" i="9"/>
  <c r="H632" i="9"/>
  <c r="G632" i="9"/>
  <c r="F632" i="9"/>
  <c r="E632" i="9"/>
  <c r="D632" i="9"/>
  <c r="C632" i="9"/>
  <c r="B632" i="9"/>
  <c r="Q631" i="9"/>
  <c r="P631" i="9"/>
  <c r="O631" i="9"/>
  <c r="N631" i="9"/>
  <c r="M631" i="9"/>
  <c r="L631" i="9"/>
  <c r="K631" i="9"/>
  <c r="J631" i="9"/>
  <c r="I631" i="9"/>
  <c r="H631" i="9"/>
  <c r="G631" i="9"/>
  <c r="F631" i="9"/>
  <c r="E631" i="9"/>
  <c r="D631" i="9"/>
  <c r="C631" i="9"/>
  <c r="B631" i="9"/>
  <c r="Q630" i="9"/>
  <c r="P630" i="9"/>
  <c r="O630" i="9"/>
  <c r="N630" i="9"/>
  <c r="M630" i="9"/>
  <c r="L630" i="9"/>
  <c r="K630" i="9"/>
  <c r="J630" i="9"/>
  <c r="I630" i="9"/>
  <c r="H630" i="9"/>
  <c r="G630" i="9"/>
  <c r="F630" i="9"/>
  <c r="E630" i="9"/>
  <c r="D630" i="9"/>
  <c r="C630" i="9"/>
  <c r="B630" i="9"/>
  <c r="Q629" i="9"/>
  <c r="P629" i="9"/>
  <c r="O629" i="9"/>
  <c r="N629" i="9"/>
  <c r="M629" i="9"/>
  <c r="L629" i="9"/>
  <c r="K629" i="9"/>
  <c r="J629" i="9"/>
  <c r="I629" i="9"/>
  <c r="H629" i="9"/>
  <c r="G629" i="9"/>
  <c r="F629" i="9"/>
  <c r="E629" i="9"/>
  <c r="D629" i="9"/>
  <c r="C629" i="9"/>
  <c r="B629" i="9"/>
  <c r="Q628" i="9"/>
  <c r="P628" i="9"/>
  <c r="O628" i="9"/>
  <c r="N628" i="9"/>
  <c r="M628" i="9"/>
  <c r="L628" i="9"/>
  <c r="K628" i="9"/>
  <c r="J628" i="9"/>
  <c r="I628" i="9"/>
  <c r="H628" i="9"/>
  <c r="G628" i="9"/>
  <c r="F628" i="9"/>
  <c r="E628" i="9"/>
  <c r="D628" i="9"/>
  <c r="C628" i="9"/>
  <c r="B628" i="9"/>
  <c r="Q627" i="9"/>
  <c r="P627" i="9"/>
  <c r="O627" i="9"/>
  <c r="N627" i="9"/>
  <c r="M627" i="9"/>
  <c r="L627" i="9"/>
  <c r="K627" i="9"/>
  <c r="J627" i="9"/>
  <c r="I627" i="9"/>
  <c r="H627" i="9"/>
  <c r="G627" i="9"/>
  <c r="F627" i="9"/>
  <c r="E627" i="9"/>
  <c r="D627" i="9"/>
  <c r="C627" i="9"/>
  <c r="B627" i="9"/>
  <c r="Q626" i="9"/>
  <c r="P626" i="9"/>
  <c r="O626" i="9"/>
  <c r="N626" i="9"/>
  <c r="M626" i="9"/>
  <c r="L626" i="9"/>
  <c r="K626" i="9"/>
  <c r="J626" i="9"/>
  <c r="I626" i="9"/>
  <c r="H626" i="9"/>
  <c r="G626" i="9"/>
  <c r="F626" i="9"/>
  <c r="E626" i="9"/>
  <c r="D626" i="9"/>
  <c r="C626" i="9"/>
  <c r="B626" i="9"/>
  <c r="Q625" i="9"/>
  <c r="P625" i="9"/>
  <c r="O625" i="9"/>
  <c r="N625" i="9"/>
  <c r="M625" i="9"/>
  <c r="L625" i="9"/>
  <c r="K625" i="9"/>
  <c r="J625" i="9"/>
  <c r="I625" i="9"/>
  <c r="H625" i="9"/>
  <c r="G625" i="9"/>
  <c r="F625" i="9"/>
  <c r="E625" i="9"/>
  <c r="D625" i="9"/>
  <c r="C625" i="9"/>
  <c r="B625" i="9"/>
  <c r="Q624" i="9"/>
  <c r="P624" i="9"/>
  <c r="O624" i="9"/>
  <c r="N624" i="9"/>
  <c r="M624" i="9"/>
  <c r="L624" i="9"/>
  <c r="K624" i="9"/>
  <c r="J624" i="9"/>
  <c r="I624" i="9"/>
  <c r="H624" i="9"/>
  <c r="G624" i="9"/>
  <c r="F624" i="9"/>
  <c r="E624" i="9"/>
  <c r="D624" i="9"/>
  <c r="C624" i="9"/>
  <c r="B624" i="9"/>
  <c r="Q623" i="9"/>
  <c r="P623" i="9"/>
  <c r="O623" i="9"/>
  <c r="N623" i="9"/>
  <c r="M623" i="9"/>
  <c r="L623" i="9"/>
  <c r="K623" i="9"/>
  <c r="J623" i="9"/>
  <c r="I623" i="9"/>
  <c r="H623" i="9"/>
  <c r="G623" i="9"/>
  <c r="F623" i="9"/>
  <c r="E623" i="9"/>
  <c r="D623" i="9"/>
  <c r="C623" i="9"/>
  <c r="B623" i="9"/>
  <c r="Q622" i="9"/>
  <c r="P622" i="9"/>
  <c r="O622" i="9"/>
  <c r="N622" i="9"/>
  <c r="M622" i="9"/>
  <c r="L622" i="9"/>
  <c r="K622" i="9"/>
  <c r="J622" i="9"/>
  <c r="I622" i="9"/>
  <c r="H622" i="9"/>
  <c r="G622" i="9"/>
  <c r="F622" i="9"/>
  <c r="E622" i="9"/>
  <c r="D622" i="9"/>
  <c r="C622" i="9"/>
  <c r="B622" i="9"/>
  <c r="Q621" i="9"/>
  <c r="P621" i="9"/>
  <c r="O621" i="9"/>
  <c r="N621" i="9"/>
  <c r="M621" i="9"/>
  <c r="L621" i="9"/>
  <c r="K621" i="9"/>
  <c r="J621" i="9"/>
  <c r="I621" i="9"/>
  <c r="H621" i="9"/>
  <c r="G621" i="9"/>
  <c r="F621" i="9"/>
  <c r="E621" i="9"/>
  <c r="D621" i="9"/>
  <c r="C621" i="9"/>
  <c r="B621" i="9"/>
  <c r="Q620" i="9"/>
  <c r="P620" i="9"/>
  <c r="O620" i="9"/>
  <c r="N620" i="9"/>
  <c r="M620" i="9"/>
  <c r="L620" i="9"/>
  <c r="K620" i="9"/>
  <c r="J620" i="9"/>
  <c r="I620" i="9"/>
  <c r="H620" i="9"/>
  <c r="G620" i="9"/>
  <c r="F620" i="9"/>
  <c r="E620" i="9"/>
  <c r="D620" i="9"/>
  <c r="C620" i="9"/>
  <c r="B620" i="9"/>
  <c r="Q619" i="9"/>
  <c r="P619" i="9"/>
  <c r="O619" i="9"/>
  <c r="N619" i="9"/>
  <c r="M619" i="9"/>
  <c r="L619" i="9"/>
  <c r="K619" i="9"/>
  <c r="J619" i="9"/>
  <c r="I619" i="9"/>
  <c r="H619" i="9"/>
  <c r="G619" i="9"/>
  <c r="F619" i="9"/>
  <c r="E619" i="9"/>
  <c r="D619" i="9"/>
  <c r="C619" i="9"/>
  <c r="B619" i="9"/>
  <c r="Q618" i="9"/>
  <c r="P618" i="9"/>
  <c r="O618" i="9"/>
  <c r="N618" i="9"/>
  <c r="M618" i="9"/>
  <c r="L618" i="9"/>
  <c r="K618" i="9"/>
  <c r="J618" i="9"/>
  <c r="I618" i="9"/>
  <c r="H618" i="9"/>
  <c r="G618" i="9"/>
  <c r="F618" i="9"/>
  <c r="E618" i="9"/>
  <c r="D618" i="9"/>
  <c r="C618" i="9"/>
  <c r="B618" i="9"/>
  <c r="Q617" i="9"/>
  <c r="P617" i="9"/>
  <c r="O617" i="9"/>
  <c r="N617" i="9"/>
  <c r="M617" i="9"/>
  <c r="L617" i="9"/>
  <c r="K617" i="9"/>
  <c r="J617" i="9"/>
  <c r="I617" i="9"/>
  <c r="H617" i="9"/>
  <c r="G617" i="9"/>
  <c r="F617" i="9"/>
  <c r="E617" i="9"/>
  <c r="D617" i="9"/>
  <c r="C617" i="9"/>
  <c r="B617" i="9"/>
  <c r="Q616" i="9"/>
  <c r="P616" i="9"/>
  <c r="O616" i="9"/>
  <c r="N616" i="9"/>
  <c r="M616" i="9"/>
  <c r="L616" i="9"/>
  <c r="K616" i="9"/>
  <c r="J616" i="9"/>
  <c r="I616" i="9"/>
  <c r="H616" i="9"/>
  <c r="G616" i="9"/>
  <c r="F616" i="9"/>
  <c r="E616" i="9"/>
  <c r="D616" i="9"/>
  <c r="C616" i="9"/>
  <c r="B616" i="9"/>
  <c r="Q615" i="9"/>
  <c r="P615" i="9"/>
  <c r="O615" i="9"/>
  <c r="N615" i="9"/>
  <c r="M615" i="9"/>
  <c r="L615" i="9"/>
  <c r="K615" i="9"/>
  <c r="J615" i="9"/>
  <c r="I615" i="9"/>
  <c r="H615" i="9"/>
  <c r="G615" i="9"/>
  <c r="F615" i="9"/>
  <c r="E615" i="9"/>
  <c r="D615" i="9"/>
  <c r="C615" i="9"/>
  <c r="B615" i="9"/>
  <c r="Q614" i="9"/>
  <c r="P614" i="9"/>
  <c r="O614" i="9"/>
  <c r="N614" i="9"/>
  <c r="M614" i="9"/>
  <c r="L614" i="9"/>
  <c r="K614" i="9"/>
  <c r="J614" i="9"/>
  <c r="I614" i="9"/>
  <c r="H614" i="9"/>
  <c r="G614" i="9"/>
  <c r="F614" i="9"/>
  <c r="E614" i="9"/>
  <c r="D614" i="9"/>
  <c r="C614" i="9"/>
  <c r="B614" i="9"/>
  <c r="Q613" i="9"/>
  <c r="P613" i="9"/>
  <c r="O613" i="9"/>
  <c r="N613" i="9"/>
  <c r="M613" i="9"/>
  <c r="L613" i="9"/>
  <c r="K613" i="9"/>
  <c r="J613" i="9"/>
  <c r="I613" i="9"/>
  <c r="H613" i="9"/>
  <c r="G613" i="9"/>
  <c r="F613" i="9"/>
  <c r="E613" i="9"/>
  <c r="D613" i="9"/>
  <c r="C613" i="9"/>
  <c r="B613" i="9"/>
  <c r="Q612" i="9"/>
  <c r="P612" i="9"/>
  <c r="O612" i="9"/>
  <c r="N612" i="9"/>
  <c r="M612" i="9"/>
  <c r="L612" i="9"/>
  <c r="K612" i="9"/>
  <c r="J612" i="9"/>
  <c r="I612" i="9"/>
  <c r="H612" i="9"/>
  <c r="G612" i="9"/>
  <c r="F612" i="9"/>
  <c r="E612" i="9"/>
  <c r="D612" i="9"/>
  <c r="C612" i="9"/>
  <c r="B612" i="9"/>
  <c r="Q611" i="9"/>
  <c r="P611" i="9"/>
  <c r="O611" i="9"/>
  <c r="N611" i="9"/>
  <c r="M611" i="9"/>
  <c r="L611" i="9"/>
  <c r="K611" i="9"/>
  <c r="J611" i="9"/>
  <c r="I611" i="9"/>
  <c r="H611" i="9"/>
  <c r="G611" i="9"/>
  <c r="F611" i="9"/>
  <c r="E611" i="9"/>
  <c r="D611" i="9"/>
  <c r="C611" i="9"/>
  <c r="B611" i="9"/>
  <c r="Q610" i="9"/>
  <c r="P610" i="9"/>
  <c r="O610" i="9"/>
  <c r="N610" i="9"/>
  <c r="M610" i="9"/>
  <c r="L610" i="9"/>
  <c r="K610" i="9"/>
  <c r="J610" i="9"/>
  <c r="I610" i="9"/>
  <c r="H610" i="9"/>
  <c r="G610" i="9"/>
  <c r="F610" i="9"/>
  <c r="E610" i="9"/>
  <c r="D610" i="9"/>
  <c r="C610" i="9"/>
  <c r="B610" i="9"/>
  <c r="Q609" i="9"/>
  <c r="P609" i="9"/>
  <c r="O609" i="9"/>
  <c r="N609" i="9"/>
  <c r="M609" i="9"/>
  <c r="L609" i="9"/>
  <c r="K609" i="9"/>
  <c r="J609" i="9"/>
  <c r="I609" i="9"/>
  <c r="H609" i="9"/>
  <c r="G609" i="9"/>
  <c r="F609" i="9"/>
  <c r="E609" i="9"/>
  <c r="D609" i="9"/>
  <c r="C609" i="9"/>
  <c r="B609" i="9"/>
  <c r="Q608" i="9"/>
  <c r="P608" i="9"/>
  <c r="O608" i="9"/>
  <c r="N608" i="9"/>
  <c r="M608" i="9"/>
  <c r="L608" i="9"/>
  <c r="K608" i="9"/>
  <c r="J608" i="9"/>
  <c r="I608" i="9"/>
  <c r="H608" i="9"/>
  <c r="G608" i="9"/>
  <c r="F608" i="9"/>
  <c r="E608" i="9"/>
  <c r="D608" i="9"/>
  <c r="C608" i="9"/>
  <c r="B608" i="9"/>
  <c r="Q607" i="9"/>
  <c r="P607" i="9"/>
  <c r="O607" i="9"/>
  <c r="N607" i="9"/>
  <c r="M607" i="9"/>
  <c r="L607" i="9"/>
  <c r="K607" i="9"/>
  <c r="J607" i="9"/>
  <c r="I607" i="9"/>
  <c r="H607" i="9"/>
  <c r="G607" i="9"/>
  <c r="F607" i="9"/>
  <c r="E607" i="9"/>
  <c r="D607" i="9"/>
  <c r="C607" i="9"/>
  <c r="B607" i="9"/>
  <c r="Q606" i="9"/>
  <c r="P606" i="9"/>
  <c r="O606" i="9"/>
  <c r="N606" i="9"/>
  <c r="M606" i="9"/>
  <c r="L606" i="9"/>
  <c r="K606" i="9"/>
  <c r="J606" i="9"/>
  <c r="I606" i="9"/>
  <c r="H606" i="9"/>
  <c r="G606" i="9"/>
  <c r="F606" i="9"/>
  <c r="E606" i="9"/>
  <c r="D606" i="9"/>
  <c r="C606" i="9"/>
  <c r="B606" i="9"/>
  <c r="Q605" i="9"/>
  <c r="P605" i="9"/>
  <c r="O605" i="9"/>
  <c r="N605" i="9"/>
  <c r="M605" i="9"/>
  <c r="L605" i="9"/>
  <c r="K605" i="9"/>
  <c r="J605" i="9"/>
  <c r="I605" i="9"/>
  <c r="H605" i="9"/>
  <c r="G605" i="9"/>
  <c r="F605" i="9"/>
  <c r="E605" i="9"/>
  <c r="D605" i="9"/>
  <c r="C605" i="9"/>
  <c r="B605" i="9"/>
  <c r="Q604" i="9"/>
  <c r="P604" i="9"/>
  <c r="O604" i="9"/>
  <c r="N604" i="9"/>
  <c r="M604" i="9"/>
  <c r="L604" i="9"/>
  <c r="K604" i="9"/>
  <c r="J604" i="9"/>
  <c r="I604" i="9"/>
  <c r="H604" i="9"/>
  <c r="G604" i="9"/>
  <c r="F604" i="9"/>
  <c r="E604" i="9"/>
  <c r="D604" i="9"/>
  <c r="C604" i="9"/>
  <c r="B604" i="9"/>
  <c r="Q603" i="9"/>
  <c r="P603" i="9"/>
  <c r="O603" i="9"/>
  <c r="N603" i="9"/>
  <c r="M603" i="9"/>
  <c r="L603" i="9"/>
  <c r="K603" i="9"/>
  <c r="J603" i="9"/>
  <c r="I603" i="9"/>
  <c r="H603" i="9"/>
  <c r="G603" i="9"/>
  <c r="F603" i="9"/>
  <c r="E603" i="9"/>
  <c r="D603" i="9"/>
  <c r="C603" i="9"/>
  <c r="B603" i="9"/>
  <c r="Q602" i="9"/>
  <c r="P602" i="9"/>
  <c r="O602" i="9"/>
  <c r="N602" i="9"/>
  <c r="M602" i="9"/>
  <c r="L602" i="9"/>
  <c r="K602" i="9"/>
  <c r="J602" i="9"/>
  <c r="I602" i="9"/>
  <c r="H602" i="9"/>
  <c r="G602" i="9"/>
  <c r="F602" i="9"/>
  <c r="E602" i="9"/>
  <c r="D602" i="9"/>
  <c r="C602" i="9"/>
  <c r="B602" i="9"/>
  <c r="Q601" i="9"/>
  <c r="P601" i="9"/>
  <c r="O601" i="9"/>
  <c r="N601" i="9"/>
  <c r="M601" i="9"/>
  <c r="L601" i="9"/>
  <c r="K601" i="9"/>
  <c r="J601" i="9"/>
  <c r="I601" i="9"/>
  <c r="H601" i="9"/>
  <c r="G601" i="9"/>
  <c r="F601" i="9"/>
  <c r="E601" i="9"/>
  <c r="D601" i="9"/>
  <c r="C601" i="9"/>
  <c r="B601" i="9"/>
  <c r="Q600" i="9"/>
  <c r="P600" i="9"/>
  <c r="O600" i="9"/>
  <c r="N600" i="9"/>
  <c r="M600" i="9"/>
  <c r="L600" i="9"/>
  <c r="K600" i="9"/>
  <c r="J600" i="9"/>
  <c r="I600" i="9"/>
  <c r="H600" i="9"/>
  <c r="G600" i="9"/>
  <c r="F600" i="9"/>
  <c r="E600" i="9"/>
  <c r="D600" i="9"/>
  <c r="C600" i="9"/>
  <c r="B600" i="9"/>
  <c r="Q599" i="9"/>
  <c r="P599" i="9"/>
  <c r="O599" i="9"/>
  <c r="N599" i="9"/>
  <c r="M599" i="9"/>
  <c r="L599" i="9"/>
  <c r="K599" i="9"/>
  <c r="J599" i="9"/>
  <c r="I599" i="9"/>
  <c r="H599" i="9"/>
  <c r="G599" i="9"/>
  <c r="F599" i="9"/>
  <c r="E599" i="9"/>
  <c r="D599" i="9"/>
  <c r="C599" i="9"/>
  <c r="B599" i="9"/>
  <c r="Q598" i="9"/>
  <c r="P598" i="9"/>
  <c r="O598" i="9"/>
  <c r="N598" i="9"/>
  <c r="M598" i="9"/>
  <c r="L598" i="9"/>
  <c r="K598" i="9"/>
  <c r="J598" i="9"/>
  <c r="I598" i="9"/>
  <c r="H598" i="9"/>
  <c r="G598" i="9"/>
  <c r="F598" i="9"/>
  <c r="E598" i="9"/>
  <c r="D598" i="9"/>
  <c r="C598" i="9"/>
  <c r="B598" i="9"/>
  <c r="Q597" i="9"/>
  <c r="P597" i="9"/>
  <c r="O597" i="9"/>
  <c r="N597" i="9"/>
  <c r="M597" i="9"/>
  <c r="L597" i="9"/>
  <c r="K597" i="9"/>
  <c r="J597" i="9"/>
  <c r="I597" i="9"/>
  <c r="H597" i="9"/>
  <c r="G597" i="9"/>
  <c r="F597" i="9"/>
  <c r="E597" i="9"/>
  <c r="D597" i="9"/>
  <c r="C597" i="9"/>
  <c r="B597" i="9"/>
  <c r="Q596" i="9"/>
  <c r="P596" i="9"/>
  <c r="O596" i="9"/>
  <c r="N596" i="9"/>
  <c r="M596" i="9"/>
  <c r="L596" i="9"/>
  <c r="K596" i="9"/>
  <c r="J596" i="9"/>
  <c r="I596" i="9"/>
  <c r="H596" i="9"/>
  <c r="G596" i="9"/>
  <c r="F596" i="9"/>
  <c r="E596" i="9"/>
  <c r="D596" i="9"/>
  <c r="C596" i="9"/>
  <c r="B596" i="9"/>
  <c r="Q595" i="9"/>
  <c r="P595" i="9"/>
  <c r="O595" i="9"/>
  <c r="N595" i="9"/>
  <c r="M595" i="9"/>
  <c r="L595" i="9"/>
  <c r="K595" i="9"/>
  <c r="J595" i="9"/>
  <c r="I595" i="9"/>
  <c r="H595" i="9"/>
  <c r="G595" i="9"/>
  <c r="F595" i="9"/>
  <c r="E595" i="9"/>
  <c r="D595" i="9"/>
  <c r="C595" i="9"/>
  <c r="B595" i="9"/>
  <c r="Q594" i="9"/>
  <c r="P594" i="9"/>
  <c r="O594" i="9"/>
  <c r="N594" i="9"/>
  <c r="M594" i="9"/>
  <c r="L594" i="9"/>
  <c r="K594" i="9"/>
  <c r="J594" i="9"/>
  <c r="I594" i="9"/>
  <c r="H594" i="9"/>
  <c r="G594" i="9"/>
  <c r="F594" i="9"/>
  <c r="E594" i="9"/>
  <c r="D594" i="9"/>
  <c r="C594" i="9"/>
  <c r="B594" i="9"/>
  <c r="Q593" i="9"/>
  <c r="P593" i="9"/>
  <c r="O593" i="9"/>
  <c r="N593" i="9"/>
  <c r="M593" i="9"/>
  <c r="L593" i="9"/>
  <c r="K593" i="9"/>
  <c r="J593" i="9"/>
  <c r="I593" i="9"/>
  <c r="H593" i="9"/>
  <c r="G593" i="9"/>
  <c r="F593" i="9"/>
  <c r="E593" i="9"/>
  <c r="D593" i="9"/>
  <c r="C593" i="9"/>
  <c r="B593" i="9"/>
  <c r="Q592" i="9"/>
  <c r="P592" i="9"/>
  <c r="O592" i="9"/>
  <c r="N592" i="9"/>
  <c r="M592" i="9"/>
  <c r="L592" i="9"/>
  <c r="K592" i="9"/>
  <c r="J592" i="9"/>
  <c r="I592" i="9"/>
  <c r="H592" i="9"/>
  <c r="G592" i="9"/>
  <c r="F592" i="9"/>
  <c r="E592" i="9"/>
  <c r="D592" i="9"/>
  <c r="C592" i="9"/>
  <c r="B592" i="9"/>
  <c r="Q591" i="9"/>
  <c r="P591" i="9"/>
  <c r="O591" i="9"/>
  <c r="N591" i="9"/>
  <c r="M591" i="9"/>
  <c r="L591" i="9"/>
  <c r="K591" i="9"/>
  <c r="J591" i="9"/>
  <c r="I591" i="9"/>
  <c r="H591" i="9"/>
  <c r="G591" i="9"/>
  <c r="F591" i="9"/>
  <c r="E591" i="9"/>
  <c r="D591" i="9"/>
  <c r="C591" i="9"/>
  <c r="B591" i="9"/>
  <c r="Q590" i="9"/>
  <c r="P590" i="9"/>
  <c r="O590" i="9"/>
  <c r="N590" i="9"/>
  <c r="M590" i="9"/>
  <c r="L590" i="9"/>
  <c r="K590" i="9"/>
  <c r="J590" i="9"/>
  <c r="I590" i="9"/>
  <c r="H590" i="9"/>
  <c r="G590" i="9"/>
  <c r="F590" i="9"/>
  <c r="E590" i="9"/>
  <c r="D590" i="9"/>
  <c r="C590" i="9"/>
  <c r="B590" i="9"/>
  <c r="Q589" i="9"/>
  <c r="P589" i="9"/>
  <c r="O589" i="9"/>
  <c r="N589" i="9"/>
  <c r="M589" i="9"/>
  <c r="L589" i="9"/>
  <c r="K589" i="9"/>
  <c r="J589" i="9"/>
  <c r="I589" i="9"/>
  <c r="H589" i="9"/>
  <c r="G589" i="9"/>
  <c r="F589" i="9"/>
  <c r="E589" i="9"/>
  <c r="D589" i="9"/>
  <c r="C589" i="9"/>
  <c r="B589" i="9"/>
  <c r="Q588" i="9"/>
  <c r="P588" i="9"/>
  <c r="O588" i="9"/>
  <c r="N588" i="9"/>
  <c r="M588" i="9"/>
  <c r="L588" i="9"/>
  <c r="K588" i="9"/>
  <c r="J588" i="9"/>
  <c r="I588" i="9"/>
  <c r="H588" i="9"/>
  <c r="G588" i="9"/>
  <c r="F588" i="9"/>
  <c r="E588" i="9"/>
  <c r="D588" i="9"/>
  <c r="C588" i="9"/>
  <c r="B588" i="9"/>
  <c r="Q587" i="9"/>
  <c r="P587" i="9"/>
  <c r="O587" i="9"/>
  <c r="N587" i="9"/>
  <c r="M587" i="9"/>
  <c r="L587" i="9"/>
  <c r="K587" i="9"/>
  <c r="J587" i="9"/>
  <c r="I587" i="9"/>
  <c r="H587" i="9"/>
  <c r="G587" i="9"/>
  <c r="F587" i="9"/>
  <c r="E587" i="9"/>
  <c r="D587" i="9"/>
  <c r="C587" i="9"/>
  <c r="B587" i="9"/>
  <c r="Q586" i="9"/>
  <c r="P586" i="9"/>
  <c r="O586" i="9"/>
  <c r="N586" i="9"/>
  <c r="M586" i="9"/>
  <c r="L586" i="9"/>
  <c r="K586" i="9"/>
  <c r="J586" i="9"/>
  <c r="I586" i="9"/>
  <c r="H586" i="9"/>
  <c r="G586" i="9"/>
  <c r="F586" i="9"/>
  <c r="E586" i="9"/>
  <c r="D586" i="9"/>
  <c r="C586" i="9"/>
  <c r="B586" i="9"/>
  <c r="Q585" i="9"/>
  <c r="P585" i="9"/>
  <c r="O585" i="9"/>
  <c r="N585" i="9"/>
  <c r="M585" i="9"/>
  <c r="L585" i="9"/>
  <c r="K585" i="9"/>
  <c r="J585" i="9"/>
  <c r="I585" i="9"/>
  <c r="H585" i="9"/>
  <c r="G585" i="9"/>
  <c r="F585" i="9"/>
  <c r="E585" i="9"/>
  <c r="D585" i="9"/>
  <c r="C585" i="9"/>
  <c r="B585" i="9"/>
  <c r="Q584" i="9"/>
  <c r="P584" i="9"/>
  <c r="O584" i="9"/>
  <c r="N584" i="9"/>
  <c r="M584" i="9"/>
  <c r="L584" i="9"/>
  <c r="K584" i="9"/>
  <c r="J584" i="9"/>
  <c r="I584" i="9"/>
  <c r="H584" i="9"/>
  <c r="G584" i="9"/>
  <c r="F584" i="9"/>
  <c r="E584" i="9"/>
  <c r="D584" i="9"/>
  <c r="C584" i="9"/>
  <c r="B584" i="9"/>
  <c r="Q583" i="9"/>
  <c r="P583" i="9"/>
  <c r="O583" i="9"/>
  <c r="N583" i="9"/>
  <c r="M583" i="9"/>
  <c r="L583" i="9"/>
  <c r="K583" i="9"/>
  <c r="J583" i="9"/>
  <c r="I583" i="9"/>
  <c r="H583" i="9"/>
  <c r="G583" i="9"/>
  <c r="F583" i="9"/>
  <c r="E583" i="9"/>
  <c r="D583" i="9"/>
  <c r="C583" i="9"/>
  <c r="B583" i="9"/>
  <c r="Q582" i="9"/>
  <c r="P582" i="9"/>
  <c r="O582" i="9"/>
  <c r="N582" i="9"/>
  <c r="M582" i="9"/>
  <c r="L582" i="9"/>
  <c r="K582" i="9"/>
  <c r="J582" i="9"/>
  <c r="I582" i="9"/>
  <c r="H582" i="9"/>
  <c r="G582" i="9"/>
  <c r="F582" i="9"/>
  <c r="E582" i="9"/>
  <c r="D582" i="9"/>
  <c r="C582" i="9"/>
  <c r="B582" i="9"/>
  <c r="Q581" i="9"/>
  <c r="P581" i="9"/>
  <c r="O581" i="9"/>
  <c r="N581" i="9"/>
  <c r="M581" i="9"/>
  <c r="L581" i="9"/>
  <c r="K581" i="9"/>
  <c r="J581" i="9"/>
  <c r="I581" i="9"/>
  <c r="H581" i="9"/>
  <c r="G581" i="9"/>
  <c r="F581" i="9"/>
  <c r="E581" i="9"/>
  <c r="D581" i="9"/>
  <c r="C581" i="9"/>
  <c r="B581" i="9"/>
  <c r="Q580" i="9"/>
  <c r="P580" i="9"/>
  <c r="O580" i="9"/>
  <c r="N580" i="9"/>
  <c r="M580" i="9"/>
  <c r="L580" i="9"/>
  <c r="K580" i="9"/>
  <c r="J580" i="9"/>
  <c r="I580" i="9"/>
  <c r="H580" i="9"/>
  <c r="G580" i="9"/>
  <c r="F580" i="9"/>
  <c r="E580" i="9"/>
  <c r="D580" i="9"/>
  <c r="C580" i="9"/>
  <c r="B580" i="9"/>
  <c r="Q579" i="9"/>
  <c r="P579" i="9"/>
  <c r="O579" i="9"/>
  <c r="N579" i="9"/>
  <c r="M579" i="9"/>
  <c r="L579" i="9"/>
  <c r="K579" i="9"/>
  <c r="J579" i="9"/>
  <c r="I579" i="9"/>
  <c r="H579" i="9"/>
  <c r="G579" i="9"/>
  <c r="F579" i="9"/>
  <c r="E579" i="9"/>
  <c r="D579" i="9"/>
  <c r="C579" i="9"/>
  <c r="B579" i="9"/>
  <c r="Q578" i="9"/>
  <c r="P578" i="9"/>
  <c r="O578" i="9"/>
  <c r="N578" i="9"/>
  <c r="M578" i="9"/>
  <c r="L578" i="9"/>
  <c r="K578" i="9"/>
  <c r="J578" i="9"/>
  <c r="I578" i="9"/>
  <c r="H578" i="9"/>
  <c r="G578" i="9"/>
  <c r="F578" i="9"/>
  <c r="E578" i="9"/>
  <c r="D578" i="9"/>
  <c r="C578" i="9"/>
  <c r="B578" i="9"/>
  <c r="Q577" i="9"/>
  <c r="P577" i="9"/>
  <c r="O577" i="9"/>
  <c r="N577" i="9"/>
  <c r="M577" i="9"/>
  <c r="L577" i="9"/>
  <c r="K577" i="9"/>
  <c r="J577" i="9"/>
  <c r="I577" i="9"/>
  <c r="H577" i="9"/>
  <c r="G577" i="9"/>
  <c r="F577" i="9"/>
  <c r="E577" i="9"/>
  <c r="D577" i="9"/>
  <c r="C577" i="9"/>
  <c r="B577" i="9"/>
  <c r="Q576" i="9"/>
  <c r="P576" i="9"/>
  <c r="O576" i="9"/>
  <c r="N576" i="9"/>
  <c r="M576" i="9"/>
  <c r="L576" i="9"/>
  <c r="K576" i="9"/>
  <c r="J576" i="9"/>
  <c r="I576" i="9"/>
  <c r="H576" i="9"/>
  <c r="G576" i="9"/>
  <c r="F576" i="9"/>
  <c r="E576" i="9"/>
  <c r="D576" i="9"/>
  <c r="C576" i="9"/>
  <c r="B576" i="9"/>
  <c r="Q575" i="9"/>
  <c r="P575" i="9"/>
  <c r="O575" i="9"/>
  <c r="N575" i="9"/>
  <c r="M575" i="9"/>
  <c r="L575" i="9"/>
  <c r="K575" i="9"/>
  <c r="J575" i="9"/>
  <c r="I575" i="9"/>
  <c r="H575" i="9"/>
  <c r="G575" i="9"/>
  <c r="F575" i="9"/>
  <c r="E575" i="9"/>
  <c r="D575" i="9"/>
  <c r="C575" i="9"/>
  <c r="B575" i="9"/>
  <c r="Q574" i="9"/>
  <c r="P574" i="9"/>
  <c r="O574" i="9"/>
  <c r="N574" i="9"/>
  <c r="M574" i="9"/>
  <c r="L574" i="9"/>
  <c r="K574" i="9"/>
  <c r="J574" i="9"/>
  <c r="I574" i="9"/>
  <c r="H574" i="9"/>
  <c r="G574" i="9"/>
  <c r="F574" i="9"/>
  <c r="E574" i="9"/>
  <c r="D574" i="9"/>
  <c r="C574" i="9"/>
  <c r="B574" i="9"/>
  <c r="Q573" i="9"/>
  <c r="P573" i="9"/>
  <c r="O573" i="9"/>
  <c r="N573" i="9"/>
  <c r="M573" i="9"/>
  <c r="L573" i="9"/>
  <c r="K573" i="9"/>
  <c r="J573" i="9"/>
  <c r="I573" i="9"/>
  <c r="H573" i="9"/>
  <c r="G573" i="9"/>
  <c r="F573" i="9"/>
  <c r="E573" i="9"/>
  <c r="D573" i="9"/>
  <c r="C573" i="9"/>
  <c r="B573" i="9"/>
  <c r="Q572" i="9"/>
  <c r="P572" i="9"/>
  <c r="O572" i="9"/>
  <c r="N572" i="9"/>
  <c r="M572" i="9"/>
  <c r="L572" i="9"/>
  <c r="K572" i="9"/>
  <c r="J572" i="9"/>
  <c r="I572" i="9"/>
  <c r="H572" i="9"/>
  <c r="G572" i="9"/>
  <c r="F572" i="9"/>
  <c r="E572" i="9"/>
  <c r="D572" i="9"/>
  <c r="C572" i="9"/>
  <c r="B572" i="9"/>
  <c r="Q571" i="9"/>
  <c r="P571" i="9"/>
  <c r="O571" i="9"/>
  <c r="N571" i="9"/>
  <c r="M571" i="9"/>
  <c r="L571" i="9"/>
  <c r="K571" i="9"/>
  <c r="J571" i="9"/>
  <c r="I571" i="9"/>
  <c r="H571" i="9"/>
  <c r="G571" i="9"/>
  <c r="F571" i="9"/>
  <c r="E571" i="9"/>
  <c r="D571" i="9"/>
  <c r="C571" i="9"/>
  <c r="B571" i="9"/>
  <c r="Q570" i="9"/>
  <c r="P570" i="9"/>
  <c r="O570" i="9"/>
  <c r="N570" i="9"/>
  <c r="M570" i="9"/>
  <c r="L570" i="9"/>
  <c r="K570" i="9"/>
  <c r="J570" i="9"/>
  <c r="I570" i="9"/>
  <c r="H570" i="9"/>
  <c r="G570" i="9"/>
  <c r="F570" i="9"/>
  <c r="E570" i="9"/>
  <c r="D570" i="9"/>
  <c r="C570" i="9"/>
  <c r="B570" i="9"/>
  <c r="Q569" i="9"/>
  <c r="P569" i="9"/>
  <c r="O569" i="9"/>
  <c r="N569" i="9"/>
  <c r="M569" i="9"/>
  <c r="L569" i="9"/>
  <c r="K569" i="9"/>
  <c r="J569" i="9"/>
  <c r="I569" i="9"/>
  <c r="H569" i="9"/>
  <c r="G569" i="9"/>
  <c r="F569" i="9"/>
  <c r="E569" i="9"/>
  <c r="D569" i="9"/>
  <c r="C569" i="9"/>
  <c r="B569" i="9"/>
  <c r="Q568" i="9"/>
  <c r="P568" i="9"/>
  <c r="O568" i="9"/>
  <c r="N568" i="9"/>
  <c r="M568" i="9"/>
  <c r="L568" i="9"/>
  <c r="K568" i="9"/>
  <c r="J568" i="9"/>
  <c r="I568" i="9"/>
  <c r="H568" i="9"/>
  <c r="G568" i="9"/>
  <c r="F568" i="9"/>
  <c r="E568" i="9"/>
  <c r="D568" i="9"/>
  <c r="C568" i="9"/>
  <c r="B568" i="9"/>
  <c r="Q567" i="9"/>
  <c r="P567" i="9"/>
  <c r="O567" i="9"/>
  <c r="N567" i="9"/>
  <c r="M567" i="9"/>
  <c r="L567" i="9"/>
  <c r="K567" i="9"/>
  <c r="J567" i="9"/>
  <c r="I567" i="9"/>
  <c r="H567" i="9"/>
  <c r="G567" i="9"/>
  <c r="F567" i="9"/>
  <c r="E567" i="9"/>
  <c r="D567" i="9"/>
  <c r="C567" i="9"/>
  <c r="B567" i="9"/>
  <c r="Q566" i="9"/>
  <c r="P566" i="9"/>
  <c r="O566" i="9"/>
  <c r="N566" i="9"/>
  <c r="M566" i="9"/>
  <c r="L566" i="9"/>
  <c r="K566" i="9"/>
  <c r="J566" i="9"/>
  <c r="I566" i="9"/>
  <c r="H566" i="9"/>
  <c r="G566" i="9"/>
  <c r="F566" i="9"/>
  <c r="E566" i="9"/>
  <c r="D566" i="9"/>
  <c r="C566" i="9"/>
  <c r="B566" i="9"/>
  <c r="Q565" i="9"/>
  <c r="P565" i="9"/>
  <c r="O565" i="9"/>
  <c r="N565" i="9"/>
  <c r="M565" i="9"/>
  <c r="L565" i="9"/>
  <c r="K565" i="9"/>
  <c r="J565" i="9"/>
  <c r="I565" i="9"/>
  <c r="H565" i="9"/>
  <c r="G565" i="9"/>
  <c r="F565" i="9"/>
  <c r="E565" i="9"/>
  <c r="D565" i="9"/>
  <c r="C565" i="9"/>
  <c r="B565" i="9"/>
  <c r="Q564" i="9"/>
  <c r="P564" i="9"/>
  <c r="O564" i="9"/>
  <c r="N564" i="9"/>
  <c r="M564" i="9"/>
  <c r="L564" i="9"/>
  <c r="K564" i="9"/>
  <c r="J564" i="9"/>
  <c r="I564" i="9"/>
  <c r="H564" i="9"/>
  <c r="G564" i="9"/>
  <c r="F564" i="9"/>
  <c r="E564" i="9"/>
  <c r="D564" i="9"/>
  <c r="C564" i="9"/>
  <c r="B564" i="9"/>
  <c r="Q563" i="9"/>
  <c r="P563" i="9"/>
  <c r="O563" i="9"/>
  <c r="N563" i="9"/>
  <c r="M563" i="9"/>
  <c r="L563" i="9"/>
  <c r="K563" i="9"/>
  <c r="J563" i="9"/>
  <c r="I563" i="9"/>
  <c r="H563" i="9"/>
  <c r="G563" i="9"/>
  <c r="F563" i="9"/>
  <c r="E563" i="9"/>
  <c r="D563" i="9"/>
  <c r="C563" i="9"/>
  <c r="B563" i="9"/>
  <c r="Q562" i="9"/>
  <c r="P562" i="9"/>
  <c r="O562" i="9"/>
  <c r="N562" i="9"/>
  <c r="M562" i="9"/>
  <c r="L562" i="9"/>
  <c r="K562" i="9"/>
  <c r="J562" i="9"/>
  <c r="I562" i="9"/>
  <c r="H562" i="9"/>
  <c r="G562" i="9"/>
  <c r="F562" i="9"/>
  <c r="E562" i="9"/>
  <c r="D562" i="9"/>
  <c r="C562" i="9"/>
  <c r="B562" i="9"/>
  <c r="Q561" i="9"/>
  <c r="P561" i="9"/>
  <c r="O561" i="9"/>
  <c r="N561" i="9"/>
  <c r="M561" i="9"/>
  <c r="L561" i="9"/>
  <c r="K561" i="9"/>
  <c r="J561" i="9"/>
  <c r="I561" i="9"/>
  <c r="H561" i="9"/>
  <c r="G561" i="9"/>
  <c r="F561" i="9"/>
  <c r="E561" i="9"/>
  <c r="D561" i="9"/>
  <c r="C561" i="9"/>
  <c r="B561" i="9"/>
  <c r="Q560" i="9"/>
  <c r="P560" i="9"/>
  <c r="O560" i="9"/>
  <c r="N560" i="9"/>
  <c r="M560" i="9"/>
  <c r="L560" i="9"/>
  <c r="K560" i="9"/>
  <c r="J560" i="9"/>
  <c r="I560" i="9"/>
  <c r="H560" i="9"/>
  <c r="G560" i="9"/>
  <c r="F560" i="9"/>
  <c r="E560" i="9"/>
  <c r="D560" i="9"/>
  <c r="C560" i="9"/>
  <c r="B560" i="9"/>
  <c r="Q559" i="9"/>
  <c r="P559" i="9"/>
  <c r="O559" i="9"/>
  <c r="N559" i="9"/>
  <c r="M559" i="9"/>
  <c r="L559" i="9"/>
  <c r="K559" i="9"/>
  <c r="J559" i="9"/>
  <c r="I559" i="9"/>
  <c r="H559" i="9"/>
  <c r="G559" i="9"/>
  <c r="F559" i="9"/>
  <c r="E559" i="9"/>
  <c r="D559" i="9"/>
  <c r="C559" i="9"/>
  <c r="B559" i="9"/>
  <c r="Q558" i="9"/>
  <c r="P558" i="9"/>
  <c r="O558" i="9"/>
  <c r="N558" i="9"/>
  <c r="M558" i="9"/>
  <c r="L558" i="9"/>
  <c r="K558" i="9"/>
  <c r="J558" i="9"/>
  <c r="I558" i="9"/>
  <c r="H558" i="9"/>
  <c r="G558" i="9"/>
  <c r="F558" i="9"/>
  <c r="E558" i="9"/>
  <c r="D558" i="9"/>
  <c r="C558" i="9"/>
  <c r="B558" i="9"/>
  <c r="Q557" i="9"/>
  <c r="P557" i="9"/>
  <c r="O557" i="9"/>
  <c r="N557" i="9"/>
  <c r="M557" i="9"/>
  <c r="L557" i="9"/>
  <c r="K557" i="9"/>
  <c r="J557" i="9"/>
  <c r="I557" i="9"/>
  <c r="H557" i="9"/>
  <c r="G557" i="9"/>
  <c r="F557" i="9"/>
  <c r="E557" i="9"/>
  <c r="D557" i="9"/>
  <c r="C557" i="9"/>
  <c r="B557" i="9"/>
  <c r="Q556" i="9"/>
  <c r="P556" i="9"/>
  <c r="O556" i="9"/>
  <c r="N556" i="9"/>
  <c r="M556" i="9"/>
  <c r="L556" i="9"/>
  <c r="K556" i="9"/>
  <c r="J556" i="9"/>
  <c r="I556" i="9"/>
  <c r="H556" i="9"/>
  <c r="G556" i="9"/>
  <c r="F556" i="9"/>
  <c r="E556" i="9"/>
  <c r="D556" i="9"/>
  <c r="C556" i="9"/>
  <c r="B556" i="9"/>
  <c r="Q555" i="9"/>
  <c r="P555" i="9"/>
  <c r="O555" i="9"/>
  <c r="N555" i="9"/>
  <c r="M555" i="9"/>
  <c r="L555" i="9"/>
  <c r="K555" i="9"/>
  <c r="J555" i="9"/>
  <c r="I555" i="9"/>
  <c r="H555" i="9"/>
  <c r="G555" i="9"/>
  <c r="F555" i="9"/>
  <c r="E555" i="9"/>
  <c r="D555" i="9"/>
  <c r="C555" i="9"/>
  <c r="B555" i="9"/>
  <c r="Q554" i="9"/>
  <c r="P554" i="9"/>
  <c r="O554" i="9"/>
  <c r="N554" i="9"/>
  <c r="M554" i="9"/>
  <c r="L554" i="9"/>
  <c r="K554" i="9"/>
  <c r="J554" i="9"/>
  <c r="I554" i="9"/>
  <c r="H554" i="9"/>
  <c r="G554" i="9"/>
  <c r="F554" i="9"/>
  <c r="E554" i="9"/>
  <c r="D554" i="9"/>
  <c r="C554" i="9"/>
  <c r="B554" i="9"/>
  <c r="Q553" i="9"/>
  <c r="P553" i="9"/>
  <c r="O553" i="9"/>
  <c r="N553" i="9"/>
  <c r="M553" i="9"/>
  <c r="L553" i="9"/>
  <c r="K553" i="9"/>
  <c r="J553" i="9"/>
  <c r="I553" i="9"/>
  <c r="H553" i="9"/>
  <c r="G553" i="9"/>
  <c r="F553" i="9"/>
  <c r="E553" i="9"/>
  <c r="D553" i="9"/>
  <c r="C553" i="9"/>
  <c r="B553" i="9"/>
  <c r="Q552" i="9"/>
  <c r="P552" i="9"/>
  <c r="O552" i="9"/>
  <c r="N552" i="9"/>
  <c r="M552" i="9"/>
  <c r="L552" i="9"/>
  <c r="K552" i="9"/>
  <c r="J552" i="9"/>
  <c r="I552" i="9"/>
  <c r="H552" i="9"/>
  <c r="G552" i="9"/>
  <c r="F552" i="9"/>
  <c r="E552" i="9"/>
  <c r="D552" i="9"/>
  <c r="C552" i="9"/>
  <c r="B552" i="9"/>
  <c r="Q551" i="9"/>
  <c r="P551" i="9"/>
  <c r="O551" i="9"/>
  <c r="N551" i="9"/>
  <c r="M551" i="9"/>
  <c r="L551" i="9"/>
  <c r="K551" i="9"/>
  <c r="J551" i="9"/>
  <c r="I551" i="9"/>
  <c r="H551" i="9"/>
  <c r="G551" i="9"/>
  <c r="F551" i="9"/>
  <c r="E551" i="9"/>
  <c r="D551" i="9"/>
  <c r="C551" i="9"/>
  <c r="B551" i="9"/>
  <c r="Q550" i="9"/>
  <c r="P550" i="9"/>
  <c r="O550" i="9"/>
  <c r="N550" i="9"/>
  <c r="M550" i="9"/>
  <c r="L550" i="9"/>
  <c r="K550" i="9"/>
  <c r="J550" i="9"/>
  <c r="I550" i="9"/>
  <c r="H550" i="9"/>
  <c r="G550" i="9"/>
  <c r="F550" i="9"/>
  <c r="E550" i="9"/>
  <c r="D550" i="9"/>
  <c r="C550" i="9"/>
  <c r="B550" i="9"/>
  <c r="Q549" i="9"/>
  <c r="P549" i="9"/>
  <c r="O549" i="9"/>
  <c r="N549" i="9"/>
  <c r="M549" i="9"/>
  <c r="L549" i="9"/>
  <c r="K549" i="9"/>
  <c r="J549" i="9"/>
  <c r="I549" i="9"/>
  <c r="H549" i="9"/>
  <c r="G549" i="9"/>
  <c r="F549" i="9"/>
  <c r="E549" i="9"/>
  <c r="D549" i="9"/>
  <c r="C549" i="9"/>
  <c r="B549" i="9"/>
  <c r="Q548" i="9"/>
  <c r="P548" i="9"/>
  <c r="O548" i="9"/>
  <c r="N548" i="9"/>
  <c r="M548" i="9"/>
  <c r="L548" i="9"/>
  <c r="K548" i="9"/>
  <c r="J548" i="9"/>
  <c r="I548" i="9"/>
  <c r="H548" i="9"/>
  <c r="G548" i="9"/>
  <c r="F548" i="9"/>
  <c r="E548" i="9"/>
  <c r="D548" i="9"/>
  <c r="C548" i="9"/>
  <c r="B548" i="9"/>
  <c r="Q547" i="9"/>
  <c r="P547" i="9"/>
  <c r="O547" i="9"/>
  <c r="N547" i="9"/>
  <c r="M547" i="9"/>
  <c r="L547" i="9"/>
  <c r="K547" i="9"/>
  <c r="J547" i="9"/>
  <c r="I547" i="9"/>
  <c r="H547" i="9"/>
  <c r="G547" i="9"/>
  <c r="F547" i="9"/>
  <c r="E547" i="9"/>
  <c r="D547" i="9"/>
  <c r="C547" i="9"/>
  <c r="B547" i="9"/>
  <c r="Q546" i="9"/>
  <c r="P546" i="9"/>
  <c r="O546" i="9"/>
  <c r="N546" i="9"/>
  <c r="M546" i="9"/>
  <c r="L546" i="9"/>
  <c r="K546" i="9"/>
  <c r="J546" i="9"/>
  <c r="I546" i="9"/>
  <c r="H546" i="9"/>
  <c r="G546" i="9"/>
  <c r="F546" i="9"/>
  <c r="E546" i="9"/>
  <c r="D546" i="9"/>
  <c r="C546" i="9"/>
  <c r="B546" i="9"/>
  <c r="Q545" i="9"/>
  <c r="P545" i="9"/>
  <c r="O545" i="9"/>
  <c r="N545" i="9"/>
  <c r="M545" i="9"/>
  <c r="L545" i="9"/>
  <c r="K545" i="9"/>
  <c r="J545" i="9"/>
  <c r="I545" i="9"/>
  <c r="H545" i="9"/>
  <c r="G545" i="9"/>
  <c r="F545" i="9"/>
  <c r="E545" i="9"/>
  <c r="D545" i="9"/>
  <c r="C545" i="9"/>
  <c r="B545" i="9"/>
  <c r="Q544" i="9"/>
  <c r="P544" i="9"/>
  <c r="O544" i="9"/>
  <c r="N544" i="9"/>
  <c r="M544" i="9"/>
  <c r="L544" i="9"/>
  <c r="K544" i="9"/>
  <c r="J544" i="9"/>
  <c r="I544" i="9"/>
  <c r="H544" i="9"/>
  <c r="G544" i="9"/>
  <c r="F544" i="9"/>
  <c r="E544" i="9"/>
  <c r="D544" i="9"/>
  <c r="C544" i="9"/>
  <c r="B544" i="9"/>
  <c r="Q543" i="9"/>
  <c r="P543" i="9"/>
  <c r="O543" i="9"/>
  <c r="N543" i="9"/>
  <c r="M543" i="9"/>
  <c r="L543" i="9"/>
  <c r="K543" i="9"/>
  <c r="J543" i="9"/>
  <c r="I543" i="9"/>
  <c r="H543" i="9"/>
  <c r="G543" i="9"/>
  <c r="F543" i="9"/>
  <c r="E543" i="9"/>
  <c r="D543" i="9"/>
  <c r="C543" i="9"/>
  <c r="B543" i="9"/>
  <c r="Q542" i="9"/>
  <c r="P542" i="9"/>
  <c r="O542" i="9"/>
  <c r="N542" i="9"/>
  <c r="M542" i="9"/>
  <c r="L542" i="9"/>
  <c r="K542" i="9"/>
  <c r="J542" i="9"/>
  <c r="I542" i="9"/>
  <c r="H542" i="9"/>
  <c r="G542" i="9"/>
  <c r="F542" i="9"/>
  <c r="E542" i="9"/>
  <c r="D542" i="9"/>
  <c r="C542" i="9"/>
  <c r="B542" i="9"/>
  <c r="Q541" i="9"/>
  <c r="P541" i="9"/>
  <c r="O541" i="9"/>
  <c r="N541" i="9"/>
  <c r="M541" i="9"/>
  <c r="L541" i="9"/>
  <c r="K541" i="9"/>
  <c r="J541" i="9"/>
  <c r="I541" i="9"/>
  <c r="H541" i="9"/>
  <c r="G541" i="9"/>
  <c r="F541" i="9"/>
  <c r="E541" i="9"/>
  <c r="D541" i="9"/>
  <c r="C541" i="9"/>
  <c r="B541" i="9"/>
  <c r="Q540" i="9"/>
  <c r="P540" i="9"/>
  <c r="O540" i="9"/>
  <c r="N540" i="9"/>
  <c r="M540" i="9"/>
  <c r="L540" i="9"/>
  <c r="K540" i="9"/>
  <c r="J540" i="9"/>
  <c r="I540" i="9"/>
  <c r="H540" i="9"/>
  <c r="G540" i="9"/>
  <c r="F540" i="9"/>
  <c r="E540" i="9"/>
  <c r="D540" i="9"/>
  <c r="C540" i="9"/>
  <c r="B540" i="9"/>
  <c r="Q539" i="9"/>
  <c r="P539" i="9"/>
  <c r="O539" i="9"/>
  <c r="N539" i="9"/>
  <c r="M539" i="9"/>
  <c r="L539" i="9"/>
  <c r="K539" i="9"/>
  <c r="J539" i="9"/>
  <c r="I539" i="9"/>
  <c r="H539" i="9"/>
  <c r="G539" i="9"/>
  <c r="F539" i="9"/>
  <c r="E539" i="9"/>
  <c r="D539" i="9"/>
  <c r="C539" i="9"/>
  <c r="B539" i="9"/>
  <c r="Q538" i="9"/>
  <c r="P538" i="9"/>
  <c r="O538" i="9"/>
  <c r="N538" i="9"/>
  <c r="M538" i="9"/>
  <c r="L538" i="9"/>
  <c r="K538" i="9"/>
  <c r="J538" i="9"/>
  <c r="I538" i="9"/>
  <c r="H538" i="9"/>
  <c r="G538" i="9"/>
  <c r="F538" i="9"/>
  <c r="E538" i="9"/>
  <c r="D538" i="9"/>
  <c r="C538" i="9"/>
  <c r="B538" i="9"/>
  <c r="Q537" i="9"/>
  <c r="P537" i="9"/>
  <c r="O537" i="9"/>
  <c r="N537" i="9"/>
  <c r="M537" i="9"/>
  <c r="L537" i="9"/>
  <c r="K537" i="9"/>
  <c r="J537" i="9"/>
  <c r="I537" i="9"/>
  <c r="H537" i="9"/>
  <c r="G537" i="9"/>
  <c r="F537" i="9"/>
  <c r="E537" i="9"/>
  <c r="D537" i="9"/>
  <c r="C537" i="9"/>
  <c r="B537" i="9"/>
  <c r="Q536" i="9"/>
  <c r="P536" i="9"/>
  <c r="O536" i="9"/>
  <c r="N536" i="9"/>
  <c r="M536" i="9"/>
  <c r="L536" i="9"/>
  <c r="K536" i="9"/>
  <c r="J536" i="9"/>
  <c r="I536" i="9"/>
  <c r="H536" i="9"/>
  <c r="G536" i="9"/>
  <c r="F536" i="9"/>
  <c r="E536" i="9"/>
  <c r="D536" i="9"/>
  <c r="C536" i="9"/>
  <c r="B536" i="9"/>
  <c r="Q535" i="9"/>
  <c r="P535" i="9"/>
  <c r="O535" i="9"/>
  <c r="N535" i="9"/>
  <c r="M535" i="9"/>
  <c r="L535" i="9"/>
  <c r="K535" i="9"/>
  <c r="J535" i="9"/>
  <c r="I535" i="9"/>
  <c r="H535" i="9"/>
  <c r="G535" i="9"/>
  <c r="F535" i="9"/>
  <c r="E535" i="9"/>
  <c r="D535" i="9"/>
  <c r="C535" i="9"/>
  <c r="B535" i="9"/>
  <c r="Q534" i="9"/>
  <c r="P534" i="9"/>
  <c r="O534" i="9"/>
  <c r="N534" i="9"/>
  <c r="M534" i="9"/>
  <c r="L534" i="9"/>
  <c r="K534" i="9"/>
  <c r="J534" i="9"/>
  <c r="I534" i="9"/>
  <c r="H534" i="9"/>
  <c r="G534" i="9"/>
  <c r="F534" i="9"/>
  <c r="E534" i="9"/>
  <c r="D534" i="9"/>
  <c r="C534" i="9"/>
  <c r="B534" i="9"/>
  <c r="Q533" i="9"/>
  <c r="P533" i="9"/>
  <c r="O533" i="9"/>
  <c r="N533" i="9"/>
  <c r="M533" i="9"/>
  <c r="L533" i="9"/>
  <c r="K533" i="9"/>
  <c r="J533" i="9"/>
  <c r="I533" i="9"/>
  <c r="H533" i="9"/>
  <c r="G533" i="9"/>
  <c r="F533" i="9"/>
  <c r="E533" i="9"/>
  <c r="D533" i="9"/>
  <c r="C533" i="9"/>
  <c r="B533" i="9"/>
  <c r="Q532" i="9"/>
  <c r="P532" i="9"/>
  <c r="O532" i="9"/>
  <c r="N532" i="9"/>
  <c r="M532" i="9"/>
  <c r="L532" i="9"/>
  <c r="K532" i="9"/>
  <c r="J532" i="9"/>
  <c r="I532" i="9"/>
  <c r="H532" i="9"/>
  <c r="G532" i="9"/>
  <c r="F532" i="9"/>
  <c r="E532" i="9"/>
  <c r="D532" i="9"/>
  <c r="C532" i="9"/>
  <c r="B532" i="9"/>
  <c r="Q531" i="9"/>
  <c r="P531" i="9"/>
  <c r="O531" i="9"/>
  <c r="N531" i="9"/>
  <c r="M531" i="9"/>
  <c r="L531" i="9"/>
  <c r="K531" i="9"/>
  <c r="J531" i="9"/>
  <c r="I531" i="9"/>
  <c r="H531" i="9"/>
  <c r="G531" i="9"/>
  <c r="F531" i="9"/>
  <c r="E531" i="9"/>
  <c r="D531" i="9"/>
  <c r="C531" i="9"/>
  <c r="B531" i="9"/>
  <c r="Q530" i="9"/>
  <c r="P530" i="9"/>
  <c r="O530" i="9"/>
  <c r="N530" i="9"/>
  <c r="M530" i="9"/>
  <c r="L530" i="9"/>
  <c r="K530" i="9"/>
  <c r="J530" i="9"/>
  <c r="I530" i="9"/>
  <c r="H530" i="9"/>
  <c r="G530" i="9"/>
  <c r="F530" i="9"/>
  <c r="E530" i="9"/>
  <c r="D530" i="9"/>
  <c r="C530" i="9"/>
  <c r="B530" i="9"/>
  <c r="Q529" i="9"/>
  <c r="P529" i="9"/>
  <c r="O529" i="9"/>
  <c r="N529" i="9"/>
  <c r="M529" i="9"/>
  <c r="L529" i="9"/>
  <c r="K529" i="9"/>
  <c r="J529" i="9"/>
  <c r="I529" i="9"/>
  <c r="H529" i="9"/>
  <c r="G529" i="9"/>
  <c r="F529" i="9"/>
  <c r="E529" i="9"/>
  <c r="D529" i="9"/>
  <c r="C529" i="9"/>
  <c r="B529" i="9"/>
  <c r="Q528" i="9"/>
  <c r="P528" i="9"/>
  <c r="O528" i="9"/>
  <c r="N528" i="9"/>
  <c r="M528" i="9"/>
  <c r="L528" i="9"/>
  <c r="K528" i="9"/>
  <c r="J528" i="9"/>
  <c r="I528" i="9"/>
  <c r="H528" i="9"/>
  <c r="G528" i="9"/>
  <c r="F528" i="9"/>
  <c r="E528" i="9"/>
  <c r="D528" i="9"/>
  <c r="C528" i="9"/>
  <c r="B528" i="9"/>
  <c r="Q527" i="9"/>
  <c r="P527" i="9"/>
  <c r="O527" i="9"/>
  <c r="N527" i="9"/>
  <c r="M527" i="9"/>
  <c r="L527" i="9"/>
  <c r="K527" i="9"/>
  <c r="J527" i="9"/>
  <c r="I527" i="9"/>
  <c r="H527" i="9"/>
  <c r="G527" i="9"/>
  <c r="F527" i="9"/>
  <c r="E527" i="9"/>
  <c r="D527" i="9"/>
  <c r="C527" i="9"/>
  <c r="B527" i="9"/>
  <c r="Q526" i="9"/>
  <c r="P526" i="9"/>
  <c r="O526" i="9"/>
  <c r="N526" i="9"/>
  <c r="M526" i="9"/>
  <c r="L526" i="9"/>
  <c r="K526" i="9"/>
  <c r="J526" i="9"/>
  <c r="I526" i="9"/>
  <c r="H526" i="9"/>
  <c r="G526" i="9"/>
  <c r="F526" i="9"/>
  <c r="E526" i="9"/>
  <c r="D526" i="9"/>
  <c r="C526" i="9"/>
  <c r="B526" i="9"/>
  <c r="Q525" i="9"/>
  <c r="P525" i="9"/>
  <c r="O525" i="9"/>
  <c r="N525" i="9"/>
  <c r="M525" i="9"/>
  <c r="L525" i="9"/>
  <c r="K525" i="9"/>
  <c r="J525" i="9"/>
  <c r="I525" i="9"/>
  <c r="H525" i="9"/>
  <c r="G525" i="9"/>
  <c r="F525" i="9"/>
  <c r="E525" i="9"/>
  <c r="D525" i="9"/>
  <c r="C525" i="9"/>
  <c r="B525" i="9"/>
  <c r="Q524" i="9"/>
  <c r="P524" i="9"/>
  <c r="O524" i="9"/>
  <c r="N524" i="9"/>
  <c r="M524" i="9"/>
  <c r="L524" i="9"/>
  <c r="K524" i="9"/>
  <c r="J524" i="9"/>
  <c r="I524" i="9"/>
  <c r="H524" i="9"/>
  <c r="G524" i="9"/>
  <c r="F524" i="9"/>
  <c r="E524" i="9"/>
  <c r="D524" i="9"/>
  <c r="C524" i="9"/>
  <c r="B524" i="9"/>
  <c r="Q523" i="9"/>
  <c r="P523" i="9"/>
  <c r="O523" i="9"/>
  <c r="N523" i="9"/>
  <c r="M523" i="9"/>
  <c r="L523" i="9"/>
  <c r="K523" i="9"/>
  <c r="J523" i="9"/>
  <c r="I523" i="9"/>
  <c r="H523" i="9"/>
  <c r="G523" i="9"/>
  <c r="F523" i="9"/>
  <c r="E523" i="9"/>
  <c r="D523" i="9"/>
  <c r="C523" i="9"/>
  <c r="B523" i="9"/>
  <c r="Q522" i="9"/>
  <c r="P522" i="9"/>
  <c r="O522" i="9"/>
  <c r="N522" i="9"/>
  <c r="M522" i="9"/>
  <c r="L522" i="9"/>
  <c r="K522" i="9"/>
  <c r="J522" i="9"/>
  <c r="I522" i="9"/>
  <c r="H522" i="9"/>
  <c r="G522" i="9"/>
  <c r="F522" i="9"/>
  <c r="E522" i="9"/>
  <c r="D522" i="9"/>
  <c r="C522" i="9"/>
  <c r="B522" i="9"/>
  <c r="Q521" i="9"/>
  <c r="P521" i="9"/>
  <c r="O521" i="9"/>
  <c r="N521" i="9"/>
  <c r="M521" i="9"/>
  <c r="L521" i="9"/>
  <c r="K521" i="9"/>
  <c r="J521" i="9"/>
  <c r="I521" i="9"/>
  <c r="H521" i="9"/>
  <c r="G521" i="9"/>
  <c r="F521" i="9"/>
  <c r="E521" i="9"/>
  <c r="D521" i="9"/>
  <c r="C521" i="9"/>
  <c r="B521" i="9"/>
  <c r="Q520" i="9"/>
  <c r="P520" i="9"/>
  <c r="O520" i="9"/>
  <c r="N520" i="9"/>
  <c r="M520" i="9"/>
  <c r="L520" i="9"/>
  <c r="K520" i="9"/>
  <c r="J520" i="9"/>
  <c r="I520" i="9"/>
  <c r="H520" i="9"/>
  <c r="G520" i="9"/>
  <c r="F520" i="9"/>
  <c r="E520" i="9"/>
  <c r="D520" i="9"/>
  <c r="C520" i="9"/>
  <c r="B520" i="9"/>
  <c r="Q519" i="9"/>
  <c r="P519" i="9"/>
  <c r="O519" i="9"/>
  <c r="N519" i="9"/>
  <c r="M519" i="9"/>
  <c r="L519" i="9"/>
  <c r="K519" i="9"/>
  <c r="J519" i="9"/>
  <c r="I519" i="9"/>
  <c r="H519" i="9"/>
  <c r="G519" i="9"/>
  <c r="F519" i="9"/>
  <c r="E519" i="9"/>
  <c r="D519" i="9"/>
  <c r="C519" i="9"/>
  <c r="B519" i="9"/>
  <c r="Q518" i="9"/>
  <c r="P518" i="9"/>
  <c r="O518" i="9"/>
  <c r="N518" i="9"/>
  <c r="M518" i="9"/>
  <c r="L518" i="9"/>
  <c r="K518" i="9"/>
  <c r="J518" i="9"/>
  <c r="I518" i="9"/>
  <c r="H518" i="9"/>
  <c r="G518" i="9"/>
  <c r="F518" i="9"/>
  <c r="E518" i="9"/>
  <c r="D518" i="9"/>
  <c r="C518" i="9"/>
  <c r="B518" i="9"/>
  <c r="Q517" i="9"/>
  <c r="P517" i="9"/>
  <c r="O517" i="9"/>
  <c r="N517" i="9"/>
  <c r="M517" i="9"/>
  <c r="L517" i="9"/>
  <c r="K517" i="9"/>
  <c r="J517" i="9"/>
  <c r="I517" i="9"/>
  <c r="H517" i="9"/>
  <c r="G517" i="9"/>
  <c r="F517" i="9"/>
  <c r="E517" i="9"/>
  <c r="D517" i="9"/>
  <c r="C517" i="9"/>
  <c r="B517" i="9"/>
  <c r="Q516" i="9"/>
  <c r="P516" i="9"/>
  <c r="O516" i="9"/>
  <c r="N516" i="9"/>
  <c r="M516" i="9"/>
  <c r="L516" i="9"/>
  <c r="K516" i="9"/>
  <c r="J516" i="9"/>
  <c r="I516" i="9"/>
  <c r="H516" i="9"/>
  <c r="G516" i="9"/>
  <c r="F516" i="9"/>
  <c r="E516" i="9"/>
  <c r="D516" i="9"/>
  <c r="C516" i="9"/>
  <c r="B516" i="9"/>
  <c r="Q515" i="9"/>
  <c r="P515" i="9"/>
  <c r="O515" i="9"/>
  <c r="N515" i="9"/>
  <c r="M515" i="9"/>
  <c r="L515" i="9"/>
  <c r="K515" i="9"/>
  <c r="J515" i="9"/>
  <c r="I515" i="9"/>
  <c r="H515" i="9"/>
  <c r="G515" i="9"/>
  <c r="F515" i="9"/>
  <c r="E515" i="9"/>
  <c r="D515" i="9"/>
  <c r="C515" i="9"/>
  <c r="B515" i="9"/>
  <c r="Q514" i="9"/>
  <c r="P514" i="9"/>
  <c r="O514" i="9"/>
  <c r="N514" i="9"/>
  <c r="M514" i="9"/>
  <c r="L514" i="9"/>
  <c r="K514" i="9"/>
  <c r="J514" i="9"/>
  <c r="I514" i="9"/>
  <c r="H514" i="9"/>
  <c r="G514" i="9"/>
  <c r="F514" i="9"/>
  <c r="E514" i="9"/>
  <c r="D514" i="9"/>
  <c r="C514" i="9"/>
  <c r="B514" i="9"/>
  <c r="Q513" i="9"/>
  <c r="P513" i="9"/>
  <c r="O513" i="9"/>
  <c r="N513" i="9"/>
  <c r="M513" i="9"/>
  <c r="L513" i="9"/>
  <c r="K513" i="9"/>
  <c r="J513" i="9"/>
  <c r="I513" i="9"/>
  <c r="H513" i="9"/>
  <c r="G513" i="9"/>
  <c r="F513" i="9"/>
  <c r="E513" i="9"/>
  <c r="D513" i="9"/>
  <c r="C513" i="9"/>
  <c r="B513" i="9"/>
  <c r="Q512" i="9"/>
  <c r="P512" i="9"/>
  <c r="O512" i="9"/>
  <c r="N512" i="9"/>
  <c r="M512" i="9"/>
  <c r="L512" i="9"/>
  <c r="K512" i="9"/>
  <c r="J512" i="9"/>
  <c r="I512" i="9"/>
  <c r="H512" i="9"/>
  <c r="G512" i="9"/>
  <c r="F512" i="9"/>
  <c r="E512" i="9"/>
  <c r="D512" i="9"/>
  <c r="C512" i="9"/>
  <c r="B512" i="9"/>
  <c r="Q511" i="9"/>
  <c r="P511" i="9"/>
  <c r="O511" i="9"/>
  <c r="N511" i="9"/>
  <c r="M511" i="9"/>
  <c r="L511" i="9"/>
  <c r="K511" i="9"/>
  <c r="J511" i="9"/>
  <c r="I511" i="9"/>
  <c r="H511" i="9"/>
  <c r="G511" i="9"/>
  <c r="F511" i="9"/>
  <c r="E511" i="9"/>
  <c r="D511" i="9"/>
  <c r="C511" i="9"/>
  <c r="B511" i="9"/>
  <c r="Q510" i="9"/>
  <c r="P510" i="9"/>
  <c r="O510" i="9"/>
  <c r="N510" i="9"/>
  <c r="M510" i="9"/>
  <c r="L510" i="9"/>
  <c r="K510" i="9"/>
  <c r="J510" i="9"/>
  <c r="I510" i="9"/>
  <c r="H510" i="9"/>
  <c r="G510" i="9"/>
  <c r="F510" i="9"/>
  <c r="E510" i="9"/>
  <c r="D510" i="9"/>
  <c r="C510" i="9"/>
  <c r="B510" i="9"/>
  <c r="Q509" i="9"/>
  <c r="P509" i="9"/>
  <c r="O509" i="9"/>
  <c r="N509" i="9"/>
  <c r="M509" i="9"/>
  <c r="L509" i="9"/>
  <c r="K509" i="9"/>
  <c r="J509" i="9"/>
  <c r="I509" i="9"/>
  <c r="H509" i="9"/>
  <c r="G509" i="9"/>
  <c r="F509" i="9"/>
  <c r="E509" i="9"/>
  <c r="D509" i="9"/>
  <c r="C509" i="9"/>
  <c r="B509" i="9"/>
  <c r="Q508" i="9"/>
  <c r="P508" i="9"/>
  <c r="O508" i="9"/>
  <c r="N508" i="9"/>
  <c r="M508" i="9"/>
  <c r="L508" i="9"/>
  <c r="K508" i="9"/>
  <c r="J508" i="9"/>
  <c r="I508" i="9"/>
  <c r="H508" i="9"/>
  <c r="G508" i="9"/>
  <c r="F508" i="9"/>
  <c r="E508" i="9"/>
  <c r="D508" i="9"/>
  <c r="C508" i="9"/>
  <c r="B508" i="9"/>
  <c r="Q507" i="9"/>
  <c r="P507" i="9"/>
  <c r="O507" i="9"/>
  <c r="N507" i="9"/>
  <c r="M507" i="9"/>
  <c r="L507" i="9"/>
  <c r="K507" i="9"/>
  <c r="J507" i="9"/>
  <c r="I507" i="9"/>
  <c r="H507" i="9"/>
  <c r="G507" i="9"/>
  <c r="F507" i="9"/>
  <c r="E507" i="9"/>
  <c r="D507" i="9"/>
  <c r="C507" i="9"/>
  <c r="B507" i="9"/>
  <c r="Q506" i="9"/>
  <c r="P506" i="9"/>
  <c r="O506" i="9"/>
  <c r="N506" i="9"/>
  <c r="M506" i="9"/>
  <c r="L506" i="9"/>
  <c r="K506" i="9"/>
  <c r="J506" i="9"/>
  <c r="I506" i="9"/>
  <c r="H506" i="9"/>
  <c r="G506" i="9"/>
  <c r="F506" i="9"/>
  <c r="E506" i="9"/>
  <c r="D506" i="9"/>
  <c r="C506" i="9"/>
  <c r="B506" i="9"/>
  <c r="Q505" i="9"/>
  <c r="P505" i="9"/>
  <c r="O505" i="9"/>
  <c r="N505" i="9"/>
  <c r="M505" i="9"/>
  <c r="L505" i="9"/>
  <c r="K505" i="9"/>
  <c r="J505" i="9"/>
  <c r="I505" i="9"/>
  <c r="H505" i="9"/>
  <c r="G505" i="9"/>
  <c r="F505" i="9"/>
  <c r="E505" i="9"/>
  <c r="D505" i="9"/>
  <c r="C505" i="9"/>
  <c r="B505" i="9"/>
  <c r="Q504" i="9"/>
  <c r="P504" i="9"/>
  <c r="O504" i="9"/>
  <c r="N504" i="9"/>
  <c r="M504" i="9"/>
  <c r="L504" i="9"/>
  <c r="K504" i="9"/>
  <c r="J504" i="9"/>
  <c r="I504" i="9"/>
  <c r="H504" i="9"/>
  <c r="G504" i="9"/>
  <c r="F504" i="9"/>
  <c r="E504" i="9"/>
  <c r="D504" i="9"/>
  <c r="C504" i="9"/>
  <c r="B504" i="9"/>
  <c r="Q503" i="9"/>
  <c r="P503" i="9"/>
  <c r="O503" i="9"/>
  <c r="N503" i="9"/>
  <c r="M503" i="9"/>
  <c r="L503" i="9"/>
  <c r="K503" i="9"/>
  <c r="J503" i="9"/>
  <c r="I503" i="9"/>
  <c r="H503" i="9"/>
  <c r="G503" i="9"/>
  <c r="F503" i="9"/>
  <c r="E503" i="9"/>
  <c r="D503" i="9"/>
  <c r="C503" i="9"/>
  <c r="B503" i="9"/>
  <c r="Q502" i="9"/>
  <c r="P502" i="9"/>
  <c r="O502" i="9"/>
  <c r="N502" i="9"/>
  <c r="M502" i="9"/>
  <c r="L502" i="9"/>
  <c r="K502" i="9"/>
  <c r="J502" i="9"/>
  <c r="I502" i="9"/>
  <c r="H502" i="9"/>
  <c r="G502" i="9"/>
  <c r="F502" i="9"/>
  <c r="E502" i="9"/>
  <c r="D502" i="9"/>
  <c r="C502" i="9"/>
  <c r="B502" i="9"/>
  <c r="Q501" i="9"/>
  <c r="P501" i="9"/>
  <c r="O501" i="9"/>
  <c r="N501" i="9"/>
  <c r="M501" i="9"/>
  <c r="L501" i="9"/>
  <c r="K501" i="9"/>
  <c r="J501" i="9"/>
  <c r="I501" i="9"/>
  <c r="H501" i="9"/>
  <c r="G501" i="9"/>
  <c r="F501" i="9"/>
  <c r="E501" i="9"/>
  <c r="D501" i="9"/>
  <c r="C501" i="9"/>
  <c r="B501" i="9"/>
  <c r="Q500" i="9"/>
  <c r="P500" i="9"/>
  <c r="O500" i="9"/>
  <c r="N500" i="9"/>
  <c r="M500" i="9"/>
  <c r="L500" i="9"/>
  <c r="K500" i="9"/>
  <c r="J500" i="9"/>
  <c r="I500" i="9"/>
  <c r="H500" i="9"/>
  <c r="G500" i="9"/>
  <c r="F500" i="9"/>
  <c r="E500" i="9"/>
  <c r="D500" i="9"/>
  <c r="C500" i="9"/>
  <c r="B500" i="9"/>
  <c r="Q499" i="9"/>
  <c r="P499" i="9"/>
  <c r="O499" i="9"/>
  <c r="N499" i="9"/>
  <c r="M499" i="9"/>
  <c r="L499" i="9"/>
  <c r="K499" i="9"/>
  <c r="J499" i="9"/>
  <c r="I499" i="9"/>
  <c r="H499" i="9"/>
  <c r="G499" i="9"/>
  <c r="F499" i="9"/>
  <c r="E499" i="9"/>
  <c r="D499" i="9"/>
  <c r="C499" i="9"/>
  <c r="B499" i="9"/>
  <c r="Q498" i="9"/>
  <c r="P498" i="9"/>
  <c r="O498" i="9"/>
  <c r="N498" i="9"/>
  <c r="M498" i="9"/>
  <c r="L498" i="9"/>
  <c r="K498" i="9"/>
  <c r="J498" i="9"/>
  <c r="I498" i="9"/>
  <c r="H498" i="9"/>
  <c r="G498" i="9"/>
  <c r="F498" i="9"/>
  <c r="E498" i="9"/>
  <c r="D498" i="9"/>
  <c r="C498" i="9"/>
  <c r="B498" i="9"/>
  <c r="Q497" i="9"/>
  <c r="P497" i="9"/>
  <c r="O497" i="9"/>
  <c r="N497" i="9"/>
  <c r="M497" i="9"/>
  <c r="L497" i="9"/>
  <c r="K497" i="9"/>
  <c r="J497" i="9"/>
  <c r="I497" i="9"/>
  <c r="H497" i="9"/>
  <c r="G497" i="9"/>
  <c r="F497" i="9"/>
  <c r="E497" i="9"/>
  <c r="D497" i="9"/>
  <c r="C497" i="9"/>
  <c r="B497" i="9"/>
  <c r="Q496" i="9"/>
  <c r="P496" i="9"/>
  <c r="O496" i="9"/>
  <c r="N496" i="9"/>
  <c r="M496" i="9"/>
  <c r="L496" i="9"/>
  <c r="K496" i="9"/>
  <c r="J496" i="9"/>
  <c r="I496" i="9"/>
  <c r="H496" i="9"/>
  <c r="G496" i="9"/>
  <c r="F496" i="9"/>
  <c r="E496" i="9"/>
  <c r="D496" i="9"/>
  <c r="C496" i="9"/>
  <c r="B496" i="9"/>
  <c r="Q495" i="9"/>
  <c r="P495" i="9"/>
  <c r="O495" i="9"/>
  <c r="N495" i="9"/>
  <c r="M495" i="9"/>
  <c r="L495" i="9"/>
  <c r="K495" i="9"/>
  <c r="J495" i="9"/>
  <c r="I495" i="9"/>
  <c r="H495" i="9"/>
  <c r="G495" i="9"/>
  <c r="F495" i="9"/>
  <c r="E495" i="9"/>
  <c r="D495" i="9"/>
  <c r="C495" i="9"/>
  <c r="B495" i="9"/>
  <c r="Q494" i="9"/>
  <c r="P494" i="9"/>
  <c r="O494" i="9"/>
  <c r="N494" i="9"/>
  <c r="M494" i="9"/>
  <c r="L494" i="9"/>
  <c r="K494" i="9"/>
  <c r="J494" i="9"/>
  <c r="I494" i="9"/>
  <c r="H494" i="9"/>
  <c r="G494" i="9"/>
  <c r="F494" i="9"/>
  <c r="E494" i="9"/>
  <c r="D494" i="9"/>
  <c r="C494" i="9"/>
  <c r="B494" i="9"/>
  <c r="Q493" i="9"/>
  <c r="P493" i="9"/>
  <c r="O493" i="9"/>
  <c r="N493" i="9"/>
  <c r="M493" i="9"/>
  <c r="L493" i="9"/>
  <c r="K493" i="9"/>
  <c r="J493" i="9"/>
  <c r="I493" i="9"/>
  <c r="H493" i="9"/>
  <c r="G493" i="9"/>
  <c r="F493" i="9"/>
  <c r="E493" i="9"/>
  <c r="D493" i="9"/>
  <c r="C493" i="9"/>
  <c r="B493" i="9"/>
  <c r="Q492" i="9"/>
  <c r="P492" i="9"/>
  <c r="O492" i="9"/>
  <c r="N492" i="9"/>
  <c r="M492" i="9"/>
  <c r="L492" i="9"/>
  <c r="K492" i="9"/>
  <c r="J492" i="9"/>
  <c r="I492" i="9"/>
  <c r="H492" i="9"/>
  <c r="G492" i="9"/>
  <c r="F492" i="9"/>
  <c r="E492" i="9"/>
  <c r="D492" i="9"/>
  <c r="C492" i="9"/>
  <c r="B492" i="9"/>
  <c r="Q491" i="9"/>
  <c r="P491" i="9"/>
  <c r="O491" i="9"/>
  <c r="N491" i="9"/>
  <c r="M491" i="9"/>
  <c r="L491" i="9"/>
  <c r="K491" i="9"/>
  <c r="J491" i="9"/>
  <c r="I491" i="9"/>
  <c r="H491" i="9"/>
  <c r="G491" i="9"/>
  <c r="F491" i="9"/>
  <c r="E491" i="9"/>
  <c r="D491" i="9"/>
  <c r="C491" i="9"/>
  <c r="B491" i="9"/>
  <c r="Q490" i="9"/>
  <c r="P490" i="9"/>
  <c r="O490" i="9"/>
  <c r="N490" i="9"/>
  <c r="M490" i="9"/>
  <c r="L490" i="9"/>
  <c r="K490" i="9"/>
  <c r="J490" i="9"/>
  <c r="I490" i="9"/>
  <c r="H490" i="9"/>
  <c r="G490" i="9"/>
  <c r="F490" i="9"/>
  <c r="E490" i="9"/>
  <c r="D490" i="9"/>
  <c r="C490" i="9"/>
  <c r="B490" i="9"/>
  <c r="Q489" i="9"/>
  <c r="P489" i="9"/>
  <c r="O489" i="9"/>
  <c r="N489" i="9"/>
  <c r="M489" i="9"/>
  <c r="L489" i="9"/>
  <c r="K489" i="9"/>
  <c r="J489" i="9"/>
  <c r="I489" i="9"/>
  <c r="H489" i="9"/>
  <c r="G489" i="9"/>
  <c r="F489" i="9"/>
  <c r="E489" i="9"/>
  <c r="D489" i="9"/>
  <c r="C489" i="9"/>
  <c r="B489" i="9"/>
  <c r="Q488" i="9"/>
  <c r="P488" i="9"/>
  <c r="O488" i="9"/>
  <c r="N488" i="9"/>
  <c r="M488" i="9"/>
  <c r="L488" i="9"/>
  <c r="K488" i="9"/>
  <c r="J488" i="9"/>
  <c r="I488" i="9"/>
  <c r="H488" i="9"/>
  <c r="G488" i="9"/>
  <c r="F488" i="9"/>
  <c r="E488" i="9"/>
  <c r="D488" i="9"/>
  <c r="C488" i="9"/>
  <c r="B488" i="9"/>
  <c r="Q487" i="9"/>
  <c r="P487" i="9"/>
  <c r="O487" i="9"/>
  <c r="N487" i="9"/>
  <c r="M487" i="9"/>
  <c r="L487" i="9"/>
  <c r="K487" i="9"/>
  <c r="J487" i="9"/>
  <c r="I487" i="9"/>
  <c r="H487" i="9"/>
  <c r="G487" i="9"/>
  <c r="F487" i="9"/>
  <c r="E487" i="9"/>
  <c r="D487" i="9"/>
  <c r="C487" i="9"/>
  <c r="B487" i="9"/>
  <c r="Q486" i="9"/>
  <c r="P486" i="9"/>
  <c r="O486" i="9"/>
  <c r="N486" i="9"/>
  <c r="M486" i="9"/>
  <c r="L486" i="9"/>
  <c r="K486" i="9"/>
  <c r="J486" i="9"/>
  <c r="I486" i="9"/>
  <c r="H486" i="9"/>
  <c r="G486" i="9"/>
  <c r="F486" i="9"/>
  <c r="E486" i="9"/>
  <c r="D486" i="9"/>
  <c r="C486" i="9"/>
  <c r="B486" i="9"/>
  <c r="Q485" i="9"/>
  <c r="P485" i="9"/>
  <c r="O485" i="9"/>
  <c r="N485" i="9"/>
  <c r="M485" i="9"/>
  <c r="L485" i="9"/>
  <c r="K485" i="9"/>
  <c r="J485" i="9"/>
  <c r="I485" i="9"/>
  <c r="H485" i="9"/>
  <c r="G485" i="9"/>
  <c r="F485" i="9"/>
  <c r="E485" i="9"/>
  <c r="D485" i="9"/>
  <c r="C485" i="9"/>
  <c r="B485" i="9"/>
  <c r="Q484" i="9"/>
  <c r="P484" i="9"/>
  <c r="O484" i="9"/>
  <c r="N484" i="9"/>
  <c r="M484" i="9"/>
  <c r="L484" i="9"/>
  <c r="K484" i="9"/>
  <c r="J484" i="9"/>
  <c r="I484" i="9"/>
  <c r="H484" i="9"/>
  <c r="G484" i="9"/>
  <c r="F484" i="9"/>
  <c r="E484" i="9"/>
  <c r="D484" i="9"/>
  <c r="C484" i="9"/>
  <c r="B484" i="9"/>
  <c r="Q483" i="9"/>
  <c r="P483" i="9"/>
  <c r="O483" i="9"/>
  <c r="N483" i="9"/>
  <c r="M483" i="9"/>
  <c r="L483" i="9"/>
  <c r="K483" i="9"/>
  <c r="J483" i="9"/>
  <c r="I483" i="9"/>
  <c r="H483" i="9"/>
  <c r="G483" i="9"/>
  <c r="F483" i="9"/>
  <c r="E483" i="9"/>
  <c r="D483" i="9"/>
  <c r="C483" i="9"/>
  <c r="B483" i="9"/>
  <c r="Q482" i="9"/>
  <c r="P482" i="9"/>
  <c r="O482" i="9"/>
  <c r="N482" i="9"/>
  <c r="M482" i="9"/>
  <c r="L482" i="9"/>
  <c r="K482" i="9"/>
  <c r="J482" i="9"/>
  <c r="I482" i="9"/>
  <c r="H482" i="9"/>
  <c r="G482" i="9"/>
  <c r="F482" i="9"/>
  <c r="E482" i="9"/>
  <c r="D482" i="9"/>
  <c r="C482" i="9"/>
  <c r="B482" i="9"/>
  <c r="Q481" i="9"/>
  <c r="P481" i="9"/>
  <c r="O481" i="9"/>
  <c r="N481" i="9"/>
  <c r="M481" i="9"/>
  <c r="L481" i="9"/>
  <c r="K481" i="9"/>
  <c r="J481" i="9"/>
  <c r="I481" i="9"/>
  <c r="H481" i="9"/>
  <c r="G481" i="9"/>
  <c r="F481" i="9"/>
  <c r="E481" i="9"/>
  <c r="D481" i="9"/>
  <c r="C481" i="9"/>
  <c r="B481" i="9"/>
  <c r="Q480" i="9"/>
  <c r="P480" i="9"/>
  <c r="O480" i="9"/>
  <c r="N480" i="9"/>
  <c r="M480" i="9"/>
  <c r="L480" i="9"/>
  <c r="K480" i="9"/>
  <c r="J480" i="9"/>
  <c r="I480" i="9"/>
  <c r="H480" i="9"/>
  <c r="G480" i="9"/>
  <c r="F480" i="9"/>
  <c r="E480" i="9"/>
  <c r="D480" i="9"/>
  <c r="C480" i="9"/>
  <c r="B480" i="9"/>
  <c r="Q479" i="9"/>
  <c r="P479" i="9"/>
  <c r="O479" i="9"/>
  <c r="N479" i="9"/>
  <c r="M479" i="9"/>
  <c r="L479" i="9"/>
  <c r="K479" i="9"/>
  <c r="J479" i="9"/>
  <c r="I479" i="9"/>
  <c r="H479" i="9"/>
  <c r="G479" i="9"/>
  <c r="F479" i="9"/>
  <c r="E479" i="9"/>
  <c r="D479" i="9"/>
  <c r="C479" i="9"/>
  <c r="B479" i="9"/>
  <c r="Q478" i="9"/>
  <c r="P478" i="9"/>
  <c r="O478" i="9"/>
  <c r="N478" i="9"/>
  <c r="M478" i="9"/>
  <c r="L478" i="9"/>
  <c r="K478" i="9"/>
  <c r="J478" i="9"/>
  <c r="I478" i="9"/>
  <c r="H478" i="9"/>
  <c r="G478" i="9"/>
  <c r="F478" i="9"/>
  <c r="E478" i="9"/>
  <c r="D478" i="9"/>
  <c r="C478" i="9"/>
  <c r="B478" i="9"/>
  <c r="Q477" i="9"/>
  <c r="P477" i="9"/>
  <c r="O477" i="9"/>
  <c r="N477" i="9"/>
  <c r="M477" i="9"/>
  <c r="L477" i="9"/>
  <c r="K477" i="9"/>
  <c r="J477" i="9"/>
  <c r="I477" i="9"/>
  <c r="H477" i="9"/>
  <c r="G477" i="9"/>
  <c r="F477" i="9"/>
  <c r="E477" i="9"/>
  <c r="D477" i="9"/>
  <c r="C477" i="9"/>
  <c r="B477" i="9"/>
  <c r="Q476" i="9"/>
  <c r="P476" i="9"/>
  <c r="O476" i="9"/>
  <c r="N476" i="9"/>
  <c r="M476" i="9"/>
  <c r="L476" i="9"/>
  <c r="K476" i="9"/>
  <c r="J476" i="9"/>
  <c r="I476" i="9"/>
  <c r="H476" i="9"/>
  <c r="G476" i="9"/>
  <c r="F476" i="9"/>
  <c r="E476" i="9"/>
  <c r="D476" i="9"/>
  <c r="C476" i="9"/>
  <c r="B476" i="9"/>
  <c r="Q475" i="9"/>
  <c r="P475" i="9"/>
  <c r="O475" i="9"/>
  <c r="N475" i="9"/>
  <c r="M475" i="9"/>
  <c r="L475" i="9"/>
  <c r="K475" i="9"/>
  <c r="J475" i="9"/>
  <c r="I475" i="9"/>
  <c r="H475" i="9"/>
  <c r="G475" i="9"/>
  <c r="F475" i="9"/>
  <c r="E475" i="9"/>
  <c r="D475" i="9"/>
  <c r="C475" i="9"/>
  <c r="B475" i="9"/>
  <c r="Q474" i="9"/>
  <c r="P474" i="9"/>
  <c r="O474" i="9"/>
  <c r="N474" i="9"/>
  <c r="M474" i="9"/>
  <c r="L474" i="9"/>
  <c r="K474" i="9"/>
  <c r="J474" i="9"/>
  <c r="I474" i="9"/>
  <c r="H474" i="9"/>
  <c r="G474" i="9"/>
  <c r="F474" i="9"/>
  <c r="E474" i="9"/>
  <c r="D474" i="9"/>
  <c r="C474" i="9"/>
  <c r="B474" i="9"/>
  <c r="Q473" i="9"/>
  <c r="P473" i="9"/>
  <c r="O473" i="9"/>
  <c r="N473" i="9"/>
  <c r="M473" i="9"/>
  <c r="L473" i="9"/>
  <c r="K473" i="9"/>
  <c r="J473" i="9"/>
  <c r="I473" i="9"/>
  <c r="H473" i="9"/>
  <c r="G473" i="9"/>
  <c r="F473" i="9"/>
  <c r="E473" i="9"/>
  <c r="D473" i="9"/>
  <c r="C473" i="9"/>
  <c r="B473" i="9"/>
  <c r="Q472" i="9"/>
  <c r="P472" i="9"/>
  <c r="O472" i="9"/>
  <c r="N472" i="9"/>
  <c r="M472" i="9"/>
  <c r="L472" i="9"/>
  <c r="K472" i="9"/>
  <c r="J472" i="9"/>
  <c r="I472" i="9"/>
  <c r="H472" i="9"/>
  <c r="G472" i="9"/>
  <c r="F472" i="9"/>
  <c r="E472" i="9"/>
  <c r="D472" i="9"/>
  <c r="C472" i="9"/>
  <c r="B472" i="9"/>
  <c r="Q471" i="9"/>
  <c r="P471" i="9"/>
  <c r="O471" i="9"/>
  <c r="N471" i="9"/>
  <c r="M471" i="9"/>
  <c r="L471" i="9"/>
  <c r="K471" i="9"/>
  <c r="J471" i="9"/>
  <c r="I471" i="9"/>
  <c r="H471" i="9"/>
  <c r="G471" i="9"/>
  <c r="F471" i="9"/>
  <c r="E471" i="9"/>
  <c r="D471" i="9"/>
  <c r="C471" i="9"/>
  <c r="B471" i="9"/>
  <c r="Q470" i="9"/>
  <c r="P470" i="9"/>
  <c r="O470" i="9"/>
  <c r="N470" i="9"/>
  <c r="M470" i="9"/>
  <c r="L470" i="9"/>
  <c r="K470" i="9"/>
  <c r="J470" i="9"/>
  <c r="I470" i="9"/>
  <c r="H470" i="9"/>
  <c r="G470" i="9"/>
  <c r="F470" i="9"/>
  <c r="E470" i="9"/>
  <c r="D470" i="9"/>
  <c r="C470" i="9"/>
  <c r="B470" i="9"/>
  <c r="Q469" i="9"/>
  <c r="P469" i="9"/>
  <c r="O469" i="9"/>
  <c r="N469" i="9"/>
  <c r="M469" i="9"/>
  <c r="L469" i="9"/>
  <c r="K469" i="9"/>
  <c r="J469" i="9"/>
  <c r="I469" i="9"/>
  <c r="H469" i="9"/>
  <c r="G469" i="9"/>
  <c r="F469" i="9"/>
  <c r="E469" i="9"/>
  <c r="D469" i="9"/>
  <c r="C469" i="9"/>
  <c r="B469" i="9"/>
  <c r="Q468" i="9"/>
  <c r="P468" i="9"/>
  <c r="O468" i="9"/>
  <c r="N468" i="9"/>
  <c r="M468" i="9"/>
  <c r="L468" i="9"/>
  <c r="K468" i="9"/>
  <c r="J468" i="9"/>
  <c r="I468" i="9"/>
  <c r="H468" i="9"/>
  <c r="G468" i="9"/>
  <c r="F468" i="9"/>
  <c r="E468" i="9"/>
  <c r="D468" i="9"/>
  <c r="C468" i="9"/>
  <c r="B468" i="9"/>
  <c r="Q467" i="9"/>
  <c r="P467" i="9"/>
  <c r="O467" i="9"/>
  <c r="N467" i="9"/>
  <c r="M467" i="9"/>
  <c r="L467" i="9"/>
  <c r="K467" i="9"/>
  <c r="J467" i="9"/>
  <c r="I467" i="9"/>
  <c r="H467" i="9"/>
  <c r="G467" i="9"/>
  <c r="F467" i="9"/>
  <c r="E467" i="9"/>
  <c r="D467" i="9"/>
  <c r="C467" i="9"/>
  <c r="B467" i="9"/>
  <c r="Q466" i="9"/>
  <c r="P466" i="9"/>
  <c r="O466" i="9"/>
  <c r="N466" i="9"/>
  <c r="M466" i="9"/>
  <c r="L466" i="9"/>
  <c r="K466" i="9"/>
  <c r="J466" i="9"/>
  <c r="I466" i="9"/>
  <c r="H466" i="9"/>
  <c r="G466" i="9"/>
  <c r="F466" i="9"/>
  <c r="E466" i="9"/>
  <c r="D466" i="9"/>
  <c r="C466" i="9"/>
  <c r="B466" i="9"/>
  <c r="Q465" i="9"/>
  <c r="P465" i="9"/>
  <c r="O465" i="9"/>
  <c r="N465" i="9"/>
  <c r="M465" i="9"/>
  <c r="L465" i="9"/>
  <c r="K465" i="9"/>
  <c r="J465" i="9"/>
  <c r="I465" i="9"/>
  <c r="H465" i="9"/>
  <c r="G465" i="9"/>
  <c r="F465" i="9"/>
  <c r="E465" i="9"/>
  <c r="D465" i="9"/>
  <c r="C465" i="9"/>
  <c r="B465" i="9"/>
  <c r="Q464" i="9"/>
  <c r="P464" i="9"/>
  <c r="O464" i="9"/>
  <c r="N464" i="9"/>
  <c r="M464" i="9"/>
  <c r="L464" i="9"/>
  <c r="K464" i="9"/>
  <c r="J464" i="9"/>
  <c r="I464" i="9"/>
  <c r="H464" i="9"/>
  <c r="G464" i="9"/>
  <c r="F464" i="9"/>
  <c r="E464" i="9"/>
  <c r="D464" i="9"/>
  <c r="C464" i="9"/>
  <c r="B464" i="9"/>
  <c r="Q463" i="9"/>
  <c r="P463" i="9"/>
  <c r="O463" i="9"/>
  <c r="N463" i="9"/>
  <c r="M463" i="9"/>
  <c r="L463" i="9"/>
  <c r="K463" i="9"/>
  <c r="J463" i="9"/>
  <c r="I463" i="9"/>
  <c r="H463" i="9"/>
  <c r="G463" i="9"/>
  <c r="F463" i="9"/>
  <c r="E463" i="9"/>
  <c r="D463" i="9"/>
  <c r="C463" i="9"/>
  <c r="B463" i="9"/>
  <c r="Q462" i="9"/>
  <c r="P462" i="9"/>
  <c r="O462" i="9"/>
  <c r="N462" i="9"/>
  <c r="M462" i="9"/>
  <c r="L462" i="9"/>
  <c r="K462" i="9"/>
  <c r="J462" i="9"/>
  <c r="I462" i="9"/>
  <c r="H462" i="9"/>
  <c r="G462" i="9"/>
  <c r="F462" i="9"/>
  <c r="E462" i="9"/>
  <c r="D462" i="9"/>
  <c r="C462" i="9"/>
  <c r="B462" i="9"/>
  <c r="Q461" i="9"/>
  <c r="P461" i="9"/>
  <c r="O461" i="9"/>
  <c r="N461" i="9"/>
  <c r="M461" i="9"/>
  <c r="L461" i="9"/>
  <c r="K461" i="9"/>
  <c r="J461" i="9"/>
  <c r="I461" i="9"/>
  <c r="H461" i="9"/>
  <c r="G461" i="9"/>
  <c r="F461" i="9"/>
  <c r="E461" i="9"/>
  <c r="D461" i="9"/>
  <c r="C461" i="9"/>
  <c r="B461" i="9"/>
  <c r="Q460" i="9"/>
  <c r="P460" i="9"/>
  <c r="O460" i="9"/>
  <c r="N460" i="9"/>
  <c r="M460" i="9"/>
  <c r="L460" i="9"/>
  <c r="K460" i="9"/>
  <c r="J460" i="9"/>
  <c r="I460" i="9"/>
  <c r="H460" i="9"/>
  <c r="G460" i="9"/>
  <c r="F460" i="9"/>
  <c r="E460" i="9"/>
  <c r="D460" i="9"/>
  <c r="C460" i="9"/>
  <c r="B460" i="9"/>
  <c r="Q459" i="9"/>
  <c r="P459" i="9"/>
  <c r="O459" i="9"/>
  <c r="N459" i="9"/>
  <c r="M459" i="9"/>
  <c r="L459" i="9"/>
  <c r="K459" i="9"/>
  <c r="J459" i="9"/>
  <c r="I459" i="9"/>
  <c r="H459" i="9"/>
  <c r="G459" i="9"/>
  <c r="F459" i="9"/>
  <c r="E459" i="9"/>
  <c r="D459" i="9"/>
  <c r="C459" i="9"/>
  <c r="B459" i="9"/>
  <c r="Q458" i="9"/>
  <c r="P458" i="9"/>
  <c r="O458" i="9"/>
  <c r="N458" i="9"/>
  <c r="M458" i="9"/>
  <c r="L458" i="9"/>
  <c r="K458" i="9"/>
  <c r="J458" i="9"/>
  <c r="I458" i="9"/>
  <c r="H458" i="9"/>
  <c r="G458" i="9"/>
  <c r="F458" i="9"/>
  <c r="E458" i="9"/>
  <c r="D458" i="9"/>
  <c r="C458" i="9"/>
  <c r="B458" i="9"/>
  <c r="Q457" i="9"/>
  <c r="P457" i="9"/>
  <c r="O457" i="9"/>
  <c r="N457" i="9"/>
  <c r="M457" i="9"/>
  <c r="L457" i="9"/>
  <c r="K457" i="9"/>
  <c r="J457" i="9"/>
  <c r="I457" i="9"/>
  <c r="H457" i="9"/>
  <c r="G457" i="9"/>
  <c r="F457" i="9"/>
  <c r="E457" i="9"/>
  <c r="D457" i="9"/>
  <c r="C457" i="9"/>
  <c r="B457" i="9"/>
  <c r="Q456" i="9"/>
  <c r="P456" i="9"/>
  <c r="O456" i="9"/>
  <c r="N456" i="9"/>
  <c r="M456" i="9"/>
  <c r="L456" i="9"/>
  <c r="K456" i="9"/>
  <c r="J456" i="9"/>
  <c r="I456" i="9"/>
  <c r="H456" i="9"/>
  <c r="G456" i="9"/>
  <c r="F456" i="9"/>
  <c r="E456" i="9"/>
  <c r="D456" i="9"/>
  <c r="C456" i="9"/>
  <c r="B456" i="9"/>
  <c r="Q455" i="9"/>
  <c r="P455" i="9"/>
  <c r="O455" i="9"/>
  <c r="N455" i="9"/>
  <c r="M455" i="9"/>
  <c r="L455" i="9"/>
  <c r="K455" i="9"/>
  <c r="J455" i="9"/>
  <c r="I455" i="9"/>
  <c r="H455" i="9"/>
  <c r="G455" i="9"/>
  <c r="F455" i="9"/>
  <c r="E455" i="9"/>
  <c r="D455" i="9"/>
  <c r="C455" i="9"/>
  <c r="B455" i="9"/>
  <c r="Q454" i="9"/>
  <c r="P454" i="9"/>
  <c r="O454" i="9"/>
  <c r="N454" i="9"/>
  <c r="M454" i="9"/>
  <c r="L454" i="9"/>
  <c r="K454" i="9"/>
  <c r="J454" i="9"/>
  <c r="I454" i="9"/>
  <c r="H454" i="9"/>
  <c r="G454" i="9"/>
  <c r="F454" i="9"/>
  <c r="E454" i="9"/>
  <c r="D454" i="9"/>
  <c r="C454" i="9"/>
  <c r="B454" i="9"/>
  <c r="Q453" i="9"/>
  <c r="P453" i="9"/>
  <c r="O453" i="9"/>
  <c r="N453" i="9"/>
  <c r="M453" i="9"/>
  <c r="L453" i="9"/>
  <c r="K453" i="9"/>
  <c r="J453" i="9"/>
  <c r="I453" i="9"/>
  <c r="H453" i="9"/>
  <c r="G453" i="9"/>
  <c r="F453" i="9"/>
  <c r="E453" i="9"/>
  <c r="D453" i="9"/>
  <c r="C453" i="9"/>
  <c r="B453" i="9"/>
  <c r="Q452" i="9"/>
  <c r="P452" i="9"/>
  <c r="O452" i="9"/>
  <c r="N452" i="9"/>
  <c r="M452" i="9"/>
  <c r="L452" i="9"/>
  <c r="K452" i="9"/>
  <c r="J452" i="9"/>
  <c r="I452" i="9"/>
  <c r="H452" i="9"/>
  <c r="G452" i="9"/>
  <c r="F452" i="9"/>
  <c r="E452" i="9"/>
  <c r="D452" i="9"/>
  <c r="C452" i="9"/>
  <c r="B452" i="9"/>
  <c r="Q451" i="9"/>
  <c r="P451" i="9"/>
  <c r="O451" i="9"/>
  <c r="N451" i="9"/>
  <c r="M451" i="9"/>
  <c r="L451" i="9"/>
  <c r="K451" i="9"/>
  <c r="J451" i="9"/>
  <c r="I451" i="9"/>
  <c r="H451" i="9"/>
  <c r="G451" i="9"/>
  <c r="F451" i="9"/>
  <c r="E451" i="9"/>
  <c r="D451" i="9"/>
  <c r="C451" i="9"/>
  <c r="B451" i="9"/>
  <c r="Q450" i="9"/>
  <c r="P450" i="9"/>
  <c r="O450" i="9"/>
  <c r="N450" i="9"/>
  <c r="M450" i="9"/>
  <c r="L450" i="9"/>
  <c r="K450" i="9"/>
  <c r="J450" i="9"/>
  <c r="I450" i="9"/>
  <c r="H450" i="9"/>
  <c r="G450" i="9"/>
  <c r="F450" i="9"/>
  <c r="E450" i="9"/>
  <c r="D450" i="9"/>
  <c r="C450" i="9"/>
  <c r="B450" i="9"/>
  <c r="Q449" i="9"/>
  <c r="P449" i="9"/>
  <c r="O449" i="9"/>
  <c r="N449" i="9"/>
  <c r="M449" i="9"/>
  <c r="L449" i="9"/>
  <c r="K449" i="9"/>
  <c r="J449" i="9"/>
  <c r="I449" i="9"/>
  <c r="H449" i="9"/>
  <c r="G449" i="9"/>
  <c r="F449" i="9"/>
  <c r="E449" i="9"/>
  <c r="D449" i="9"/>
  <c r="C449" i="9"/>
  <c r="B449" i="9"/>
  <c r="Q448" i="9"/>
  <c r="P448" i="9"/>
  <c r="O448" i="9"/>
  <c r="N448" i="9"/>
  <c r="M448" i="9"/>
  <c r="L448" i="9"/>
  <c r="K448" i="9"/>
  <c r="J448" i="9"/>
  <c r="I448" i="9"/>
  <c r="H448" i="9"/>
  <c r="G448" i="9"/>
  <c r="F448" i="9"/>
  <c r="E448" i="9"/>
  <c r="D448" i="9"/>
  <c r="C448" i="9"/>
  <c r="B448" i="9"/>
  <c r="Q447" i="9"/>
  <c r="P447" i="9"/>
  <c r="O447" i="9"/>
  <c r="N447" i="9"/>
  <c r="M447" i="9"/>
  <c r="L447" i="9"/>
  <c r="K447" i="9"/>
  <c r="J447" i="9"/>
  <c r="I447" i="9"/>
  <c r="H447" i="9"/>
  <c r="G447" i="9"/>
  <c r="F447" i="9"/>
  <c r="E447" i="9"/>
  <c r="D447" i="9"/>
  <c r="C447" i="9"/>
  <c r="B447" i="9"/>
  <c r="Q446" i="9"/>
  <c r="P446" i="9"/>
  <c r="O446" i="9"/>
  <c r="N446" i="9"/>
  <c r="M446" i="9"/>
  <c r="L446" i="9"/>
  <c r="K446" i="9"/>
  <c r="J446" i="9"/>
  <c r="I446" i="9"/>
  <c r="H446" i="9"/>
  <c r="G446" i="9"/>
  <c r="F446" i="9"/>
  <c r="E446" i="9"/>
  <c r="D446" i="9"/>
  <c r="C446" i="9"/>
  <c r="B446" i="9"/>
  <c r="Q445" i="9"/>
  <c r="P445" i="9"/>
  <c r="O445" i="9"/>
  <c r="N445" i="9"/>
  <c r="M445" i="9"/>
  <c r="L445" i="9"/>
  <c r="K445" i="9"/>
  <c r="J445" i="9"/>
  <c r="I445" i="9"/>
  <c r="H445" i="9"/>
  <c r="G445" i="9"/>
  <c r="F445" i="9"/>
  <c r="E445" i="9"/>
  <c r="D445" i="9"/>
  <c r="C445" i="9"/>
  <c r="B445" i="9"/>
  <c r="Q444" i="9"/>
  <c r="P444" i="9"/>
  <c r="O444" i="9"/>
  <c r="N444" i="9"/>
  <c r="M444" i="9"/>
  <c r="L444" i="9"/>
  <c r="K444" i="9"/>
  <c r="J444" i="9"/>
  <c r="I444" i="9"/>
  <c r="H444" i="9"/>
  <c r="G444" i="9"/>
  <c r="F444" i="9"/>
  <c r="E444" i="9"/>
  <c r="D444" i="9"/>
  <c r="C444" i="9"/>
  <c r="B444" i="9"/>
  <c r="Q443" i="9"/>
  <c r="P443" i="9"/>
  <c r="O443" i="9"/>
  <c r="N443" i="9"/>
  <c r="M443" i="9"/>
  <c r="L443" i="9"/>
  <c r="K443" i="9"/>
  <c r="J443" i="9"/>
  <c r="I443" i="9"/>
  <c r="H443" i="9"/>
  <c r="G443" i="9"/>
  <c r="F443" i="9"/>
  <c r="E443" i="9"/>
  <c r="D443" i="9"/>
  <c r="C443" i="9"/>
  <c r="B443" i="9"/>
  <c r="Q442" i="9"/>
  <c r="P442" i="9"/>
  <c r="O442" i="9"/>
  <c r="N442" i="9"/>
  <c r="M442" i="9"/>
  <c r="L442" i="9"/>
  <c r="K442" i="9"/>
  <c r="J442" i="9"/>
  <c r="I442" i="9"/>
  <c r="H442" i="9"/>
  <c r="G442" i="9"/>
  <c r="F442" i="9"/>
  <c r="E442" i="9"/>
  <c r="D442" i="9"/>
  <c r="C442" i="9"/>
  <c r="B442" i="9"/>
  <c r="Q441" i="9"/>
  <c r="P441" i="9"/>
  <c r="O441" i="9"/>
  <c r="N441" i="9"/>
  <c r="M441" i="9"/>
  <c r="L441" i="9"/>
  <c r="K441" i="9"/>
  <c r="J441" i="9"/>
  <c r="I441" i="9"/>
  <c r="H441" i="9"/>
  <c r="G441" i="9"/>
  <c r="F441" i="9"/>
  <c r="E441" i="9"/>
  <c r="D441" i="9"/>
  <c r="C441" i="9"/>
  <c r="B441" i="9"/>
  <c r="Q440" i="9"/>
  <c r="P440" i="9"/>
  <c r="O440" i="9"/>
  <c r="N440" i="9"/>
  <c r="M440" i="9"/>
  <c r="L440" i="9"/>
  <c r="K440" i="9"/>
  <c r="J440" i="9"/>
  <c r="I440" i="9"/>
  <c r="H440" i="9"/>
  <c r="G440" i="9"/>
  <c r="F440" i="9"/>
  <c r="E440" i="9"/>
  <c r="D440" i="9"/>
  <c r="C440" i="9"/>
  <c r="B440" i="9"/>
  <c r="Q439" i="9"/>
  <c r="P439" i="9"/>
  <c r="O439" i="9"/>
  <c r="N439" i="9"/>
  <c r="M439" i="9"/>
  <c r="L439" i="9"/>
  <c r="K439" i="9"/>
  <c r="J439" i="9"/>
  <c r="I439" i="9"/>
  <c r="H439" i="9"/>
  <c r="G439" i="9"/>
  <c r="F439" i="9"/>
  <c r="E439" i="9"/>
  <c r="D439" i="9"/>
  <c r="C439" i="9"/>
  <c r="B439" i="9"/>
  <c r="Q438" i="9"/>
  <c r="P438" i="9"/>
  <c r="O438" i="9"/>
  <c r="N438" i="9"/>
  <c r="M438" i="9"/>
  <c r="L438" i="9"/>
  <c r="K438" i="9"/>
  <c r="J438" i="9"/>
  <c r="I438" i="9"/>
  <c r="H438" i="9"/>
  <c r="G438" i="9"/>
  <c r="F438" i="9"/>
  <c r="E438" i="9"/>
  <c r="D438" i="9"/>
  <c r="C438" i="9"/>
  <c r="B438" i="9"/>
  <c r="Q437" i="9"/>
  <c r="P437" i="9"/>
  <c r="O437" i="9"/>
  <c r="N437" i="9"/>
  <c r="M437" i="9"/>
  <c r="L437" i="9"/>
  <c r="K437" i="9"/>
  <c r="J437" i="9"/>
  <c r="I437" i="9"/>
  <c r="H437" i="9"/>
  <c r="G437" i="9"/>
  <c r="F437" i="9"/>
  <c r="E437" i="9"/>
  <c r="D437" i="9"/>
  <c r="C437" i="9"/>
  <c r="B437" i="9"/>
  <c r="Q436" i="9"/>
  <c r="P436" i="9"/>
  <c r="O436" i="9"/>
  <c r="N436" i="9"/>
  <c r="M436" i="9"/>
  <c r="L436" i="9"/>
  <c r="K436" i="9"/>
  <c r="J436" i="9"/>
  <c r="I436" i="9"/>
  <c r="H436" i="9"/>
  <c r="G436" i="9"/>
  <c r="F436" i="9"/>
  <c r="E436" i="9"/>
  <c r="D436" i="9"/>
  <c r="C436" i="9"/>
  <c r="B436" i="9"/>
  <c r="Q435" i="9"/>
  <c r="P435" i="9"/>
  <c r="O435" i="9"/>
  <c r="N435" i="9"/>
  <c r="M435" i="9"/>
  <c r="L435" i="9"/>
  <c r="K435" i="9"/>
  <c r="J435" i="9"/>
  <c r="I435" i="9"/>
  <c r="H435" i="9"/>
  <c r="G435" i="9"/>
  <c r="F435" i="9"/>
  <c r="E435" i="9"/>
  <c r="D435" i="9"/>
  <c r="C435" i="9"/>
  <c r="B435" i="9"/>
  <c r="Q434" i="9"/>
  <c r="P434" i="9"/>
  <c r="O434" i="9"/>
  <c r="N434" i="9"/>
  <c r="M434" i="9"/>
  <c r="L434" i="9"/>
  <c r="K434" i="9"/>
  <c r="J434" i="9"/>
  <c r="I434" i="9"/>
  <c r="H434" i="9"/>
  <c r="G434" i="9"/>
  <c r="F434" i="9"/>
  <c r="E434" i="9"/>
  <c r="D434" i="9"/>
  <c r="C434" i="9"/>
  <c r="B434" i="9"/>
  <c r="Q433" i="9"/>
  <c r="P433" i="9"/>
  <c r="O433" i="9"/>
  <c r="N433" i="9"/>
  <c r="M433" i="9"/>
  <c r="L433" i="9"/>
  <c r="K433" i="9"/>
  <c r="J433" i="9"/>
  <c r="I433" i="9"/>
  <c r="H433" i="9"/>
  <c r="G433" i="9"/>
  <c r="F433" i="9"/>
  <c r="E433" i="9"/>
  <c r="D433" i="9"/>
  <c r="C433" i="9"/>
  <c r="B433" i="9"/>
  <c r="Q432" i="9"/>
  <c r="P432" i="9"/>
  <c r="O432" i="9"/>
  <c r="N432" i="9"/>
  <c r="M432" i="9"/>
  <c r="L432" i="9"/>
  <c r="K432" i="9"/>
  <c r="J432" i="9"/>
  <c r="I432" i="9"/>
  <c r="H432" i="9"/>
  <c r="G432" i="9"/>
  <c r="F432" i="9"/>
  <c r="E432" i="9"/>
  <c r="D432" i="9"/>
  <c r="C432" i="9"/>
  <c r="B432" i="9"/>
  <c r="Q431" i="9"/>
  <c r="P431" i="9"/>
  <c r="O431" i="9"/>
  <c r="N431" i="9"/>
  <c r="M431" i="9"/>
  <c r="L431" i="9"/>
  <c r="K431" i="9"/>
  <c r="J431" i="9"/>
  <c r="I431" i="9"/>
  <c r="H431" i="9"/>
  <c r="G431" i="9"/>
  <c r="F431" i="9"/>
  <c r="E431" i="9"/>
  <c r="D431" i="9"/>
  <c r="C431" i="9"/>
  <c r="B431" i="9"/>
  <c r="Q430" i="9"/>
  <c r="P430" i="9"/>
  <c r="O430" i="9"/>
  <c r="N430" i="9"/>
  <c r="M430" i="9"/>
  <c r="L430" i="9"/>
  <c r="K430" i="9"/>
  <c r="J430" i="9"/>
  <c r="I430" i="9"/>
  <c r="H430" i="9"/>
  <c r="G430" i="9"/>
  <c r="F430" i="9"/>
  <c r="E430" i="9"/>
  <c r="D430" i="9"/>
  <c r="C430" i="9"/>
  <c r="B430" i="9"/>
  <c r="Q429" i="9"/>
  <c r="P429" i="9"/>
  <c r="O429" i="9"/>
  <c r="N429" i="9"/>
  <c r="M429" i="9"/>
  <c r="L429" i="9"/>
  <c r="K429" i="9"/>
  <c r="J429" i="9"/>
  <c r="I429" i="9"/>
  <c r="H429" i="9"/>
  <c r="G429" i="9"/>
  <c r="F429" i="9"/>
  <c r="E429" i="9"/>
  <c r="D429" i="9"/>
  <c r="C429" i="9"/>
  <c r="B429" i="9"/>
  <c r="Q428" i="9"/>
  <c r="P428" i="9"/>
  <c r="O428" i="9"/>
  <c r="N428" i="9"/>
  <c r="M428" i="9"/>
  <c r="L428" i="9"/>
  <c r="K428" i="9"/>
  <c r="J428" i="9"/>
  <c r="I428" i="9"/>
  <c r="H428" i="9"/>
  <c r="G428" i="9"/>
  <c r="F428" i="9"/>
  <c r="E428" i="9"/>
  <c r="D428" i="9"/>
  <c r="C428" i="9"/>
  <c r="B428" i="9"/>
  <c r="Q427" i="9"/>
  <c r="P427" i="9"/>
  <c r="O427" i="9"/>
  <c r="N427" i="9"/>
  <c r="M427" i="9"/>
  <c r="L427" i="9"/>
  <c r="K427" i="9"/>
  <c r="J427" i="9"/>
  <c r="I427" i="9"/>
  <c r="H427" i="9"/>
  <c r="G427" i="9"/>
  <c r="F427" i="9"/>
  <c r="E427" i="9"/>
  <c r="D427" i="9"/>
  <c r="C427" i="9"/>
  <c r="B427" i="9"/>
  <c r="Q426" i="9"/>
  <c r="P426" i="9"/>
  <c r="O426" i="9"/>
  <c r="N426" i="9"/>
  <c r="M426" i="9"/>
  <c r="L426" i="9"/>
  <c r="K426" i="9"/>
  <c r="J426" i="9"/>
  <c r="I426" i="9"/>
  <c r="H426" i="9"/>
  <c r="G426" i="9"/>
  <c r="F426" i="9"/>
  <c r="E426" i="9"/>
  <c r="D426" i="9"/>
  <c r="C426" i="9"/>
  <c r="B426" i="9"/>
  <c r="Q425" i="9"/>
  <c r="P425" i="9"/>
  <c r="O425" i="9"/>
  <c r="N425" i="9"/>
  <c r="M425" i="9"/>
  <c r="L425" i="9"/>
  <c r="K425" i="9"/>
  <c r="J425" i="9"/>
  <c r="I425" i="9"/>
  <c r="H425" i="9"/>
  <c r="G425" i="9"/>
  <c r="F425" i="9"/>
  <c r="E425" i="9"/>
  <c r="D425" i="9"/>
  <c r="C425" i="9"/>
  <c r="B425" i="9"/>
  <c r="Q424" i="9"/>
  <c r="P424" i="9"/>
  <c r="O424" i="9"/>
  <c r="N424" i="9"/>
  <c r="M424" i="9"/>
  <c r="L424" i="9"/>
  <c r="K424" i="9"/>
  <c r="J424" i="9"/>
  <c r="I424" i="9"/>
  <c r="H424" i="9"/>
  <c r="G424" i="9"/>
  <c r="F424" i="9"/>
  <c r="E424" i="9"/>
  <c r="D424" i="9"/>
  <c r="C424" i="9"/>
  <c r="B424" i="9"/>
  <c r="Q423" i="9"/>
  <c r="P423" i="9"/>
  <c r="O423" i="9"/>
  <c r="N423" i="9"/>
  <c r="M423" i="9"/>
  <c r="L423" i="9"/>
  <c r="K423" i="9"/>
  <c r="J423" i="9"/>
  <c r="I423" i="9"/>
  <c r="H423" i="9"/>
  <c r="G423" i="9"/>
  <c r="F423" i="9"/>
  <c r="E423" i="9"/>
  <c r="D423" i="9"/>
  <c r="C423" i="9"/>
  <c r="B423" i="9"/>
  <c r="Q422" i="9"/>
  <c r="P422" i="9"/>
  <c r="O422" i="9"/>
  <c r="N422" i="9"/>
  <c r="M422" i="9"/>
  <c r="L422" i="9"/>
  <c r="K422" i="9"/>
  <c r="J422" i="9"/>
  <c r="I422" i="9"/>
  <c r="H422" i="9"/>
  <c r="G422" i="9"/>
  <c r="F422" i="9"/>
  <c r="E422" i="9"/>
  <c r="D422" i="9"/>
  <c r="C422" i="9"/>
  <c r="B422" i="9"/>
  <c r="Q421" i="9"/>
  <c r="P421" i="9"/>
  <c r="O421" i="9"/>
  <c r="N421" i="9"/>
  <c r="M421" i="9"/>
  <c r="L421" i="9"/>
  <c r="K421" i="9"/>
  <c r="J421" i="9"/>
  <c r="I421" i="9"/>
  <c r="H421" i="9"/>
  <c r="G421" i="9"/>
  <c r="F421" i="9"/>
  <c r="E421" i="9"/>
  <c r="D421" i="9"/>
  <c r="C421" i="9"/>
  <c r="B421" i="9"/>
  <c r="Q420" i="9"/>
  <c r="P420" i="9"/>
  <c r="O420" i="9"/>
  <c r="N420" i="9"/>
  <c r="M420" i="9"/>
  <c r="L420" i="9"/>
  <c r="K420" i="9"/>
  <c r="J420" i="9"/>
  <c r="I420" i="9"/>
  <c r="H420" i="9"/>
  <c r="G420" i="9"/>
  <c r="F420" i="9"/>
  <c r="E420" i="9"/>
  <c r="D420" i="9"/>
  <c r="C420" i="9"/>
  <c r="B420" i="9"/>
  <c r="Q419" i="9"/>
  <c r="P419" i="9"/>
  <c r="O419" i="9"/>
  <c r="N419" i="9"/>
  <c r="M419" i="9"/>
  <c r="L419" i="9"/>
  <c r="K419" i="9"/>
  <c r="J419" i="9"/>
  <c r="I419" i="9"/>
  <c r="H419" i="9"/>
  <c r="G419" i="9"/>
  <c r="F419" i="9"/>
  <c r="E419" i="9"/>
  <c r="D419" i="9"/>
  <c r="C419" i="9"/>
  <c r="B419" i="9"/>
  <c r="Q418" i="9"/>
  <c r="P418" i="9"/>
  <c r="O418" i="9"/>
  <c r="N418" i="9"/>
  <c r="M418" i="9"/>
  <c r="L418" i="9"/>
  <c r="K418" i="9"/>
  <c r="J418" i="9"/>
  <c r="I418" i="9"/>
  <c r="H418" i="9"/>
  <c r="G418" i="9"/>
  <c r="F418" i="9"/>
  <c r="E418" i="9"/>
  <c r="D418" i="9"/>
  <c r="C418" i="9"/>
  <c r="B418" i="9"/>
  <c r="Q417" i="9"/>
  <c r="P417" i="9"/>
  <c r="O417" i="9"/>
  <c r="N417" i="9"/>
  <c r="M417" i="9"/>
  <c r="L417" i="9"/>
  <c r="K417" i="9"/>
  <c r="J417" i="9"/>
  <c r="I417" i="9"/>
  <c r="H417" i="9"/>
  <c r="G417" i="9"/>
  <c r="F417" i="9"/>
  <c r="E417" i="9"/>
  <c r="D417" i="9"/>
  <c r="C417" i="9"/>
  <c r="B417" i="9"/>
  <c r="Q416" i="9"/>
  <c r="P416" i="9"/>
  <c r="O416" i="9"/>
  <c r="N416" i="9"/>
  <c r="M416" i="9"/>
  <c r="L416" i="9"/>
  <c r="K416" i="9"/>
  <c r="J416" i="9"/>
  <c r="I416" i="9"/>
  <c r="H416" i="9"/>
  <c r="G416" i="9"/>
  <c r="F416" i="9"/>
  <c r="E416" i="9"/>
  <c r="D416" i="9"/>
  <c r="C416" i="9"/>
  <c r="B416" i="9"/>
  <c r="Q415" i="9"/>
  <c r="P415" i="9"/>
  <c r="O415" i="9"/>
  <c r="N415" i="9"/>
  <c r="M415" i="9"/>
  <c r="L415" i="9"/>
  <c r="K415" i="9"/>
  <c r="J415" i="9"/>
  <c r="I415" i="9"/>
  <c r="H415" i="9"/>
  <c r="G415" i="9"/>
  <c r="F415" i="9"/>
  <c r="E415" i="9"/>
  <c r="D415" i="9"/>
  <c r="C415" i="9"/>
  <c r="B415" i="9"/>
  <c r="Q414" i="9"/>
  <c r="P414" i="9"/>
  <c r="O414" i="9"/>
  <c r="N414" i="9"/>
  <c r="M414" i="9"/>
  <c r="L414" i="9"/>
  <c r="K414" i="9"/>
  <c r="J414" i="9"/>
  <c r="I414" i="9"/>
  <c r="H414" i="9"/>
  <c r="G414" i="9"/>
  <c r="F414" i="9"/>
  <c r="E414" i="9"/>
  <c r="D414" i="9"/>
  <c r="C414" i="9"/>
  <c r="B414" i="9"/>
  <c r="Q413" i="9"/>
  <c r="P413" i="9"/>
  <c r="O413" i="9"/>
  <c r="N413" i="9"/>
  <c r="M413" i="9"/>
  <c r="L413" i="9"/>
  <c r="K413" i="9"/>
  <c r="J413" i="9"/>
  <c r="I413" i="9"/>
  <c r="H413" i="9"/>
  <c r="G413" i="9"/>
  <c r="F413" i="9"/>
  <c r="E413" i="9"/>
  <c r="D413" i="9"/>
  <c r="C413" i="9"/>
  <c r="B413" i="9"/>
  <c r="Q412" i="9"/>
  <c r="P412" i="9"/>
  <c r="O412" i="9"/>
  <c r="N412" i="9"/>
  <c r="M412" i="9"/>
  <c r="L412" i="9"/>
  <c r="K412" i="9"/>
  <c r="J412" i="9"/>
  <c r="I412" i="9"/>
  <c r="H412" i="9"/>
  <c r="G412" i="9"/>
  <c r="F412" i="9"/>
  <c r="E412" i="9"/>
  <c r="D412" i="9"/>
  <c r="C412" i="9"/>
  <c r="B412" i="9"/>
  <c r="Q411" i="9"/>
  <c r="P411" i="9"/>
  <c r="O411" i="9"/>
  <c r="N411" i="9"/>
  <c r="M411" i="9"/>
  <c r="L411" i="9"/>
  <c r="K411" i="9"/>
  <c r="J411" i="9"/>
  <c r="I411" i="9"/>
  <c r="H411" i="9"/>
  <c r="G411" i="9"/>
  <c r="F411" i="9"/>
  <c r="E411" i="9"/>
  <c r="D411" i="9"/>
  <c r="C411" i="9"/>
  <c r="B411" i="9"/>
  <c r="Q410" i="9"/>
  <c r="P410" i="9"/>
  <c r="O410" i="9"/>
  <c r="N410" i="9"/>
  <c r="M410" i="9"/>
  <c r="L410" i="9"/>
  <c r="K410" i="9"/>
  <c r="J410" i="9"/>
  <c r="I410" i="9"/>
  <c r="H410" i="9"/>
  <c r="G410" i="9"/>
  <c r="F410" i="9"/>
  <c r="E410" i="9"/>
  <c r="D410" i="9"/>
  <c r="C410" i="9"/>
  <c r="B410" i="9"/>
  <c r="Q409" i="9"/>
  <c r="P409" i="9"/>
  <c r="O409" i="9"/>
  <c r="N409" i="9"/>
  <c r="M409" i="9"/>
  <c r="L409" i="9"/>
  <c r="K409" i="9"/>
  <c r="J409" i="9"/>
  <c r="I409" i="9"/>
  <c r="H409" i="9"/>
  <c r="G409" i="9"/>
  <c r="F409" i="9"/>
  <c r="E409" i="9"/>
  <c r="D409" i="9"/>
  <c r="C409" i="9"/>
  <c r="B409" i="9"/>
  <c r="Q408" i="9"/>
  <c r="P408" i="9"/>
  <c r="O408" i="9"/>
  <c r="N408" i="9"/>
  <c r="M408" i="9"/>
  <c r="L408" i="9"/>
  <c r="K408" i="9"/>
  <c r="J408" i="9"/>
  <c r="I408" i="9"/>
  <c r="H408" i="9"/>
  <c r="G408" i="9"/>
  <c r="F408" i="9"/>
  <c r="E408" i="9"/>
  <c r="D408" i="9"/>
  <c r="C408" i="9"/>
  <c r="B408" i="9"/>
  <c r="Q407" i="9"/>
  <c r="P407" i="9"/>
  <c r="O407" i="9"/>
  <c r="N407" i="9"/>
  <c r="M407" i="9"/>
  <c r="L407" i="9"/>
  <c r="K407" i="9"/>
  <c r="J407" i="9"/>
  <c r="I407" i="9"/>
  <c r="H407" i="9"/>
  <c r="G407" i="9"/>
  <c r="F407" i="9"/>
  <c r="E407" i="9"/>
  <c r="D407" i="9"/>
  <c r="C407" i="9"/>
  <c r="B407" i="9"/>
  <c r="Q406" i="9"/>
  <c r="P406" i="9"/>
  <c r="O406" i="9"/>
  <c r="N406" i="9"/>
  <c r="M406" i="9"/>
  <c r="L406" i="9"/>
  <c r="K406" i="9"/>
  <c r="J406" i="9"/>
  <c r="I406" i="9"/>
  <c r="H406" i="9"/>
  <c r="G406" i="9"/>
  <c r="F406" i="9"/>
  <c r="E406" i="9"/>
  <c r="D406" i="9"/>
  <c r="C406" i="9"/>
  <c r="B406" i="9"/>
  <c r="Q405" i="9"/>
  <c r="P405" i="9"/>
  <c r="O405" i="9"/>
  <c r="N405" i="9"/>
  <c r="M405" i="9"/>
  <c r="L405" i="9"/>
  <c r="K405" i="9"/>
  <c r="J405" i="9"/>
  <c r="I405" i="9"/>
  <c r="H405" i="9"/>
  <c r="G405" i="9"/>
  <c r="F405" i="9"/>
  <c r="E405" i="9"/>
  <c r="D405" i="9"/>
  <c r="C405" i="9"/>
  <c r="B405" i="9"/>
  <c r="Q404" i="9"/>
  <c r="P404" i="9"/>
  <c r="O404" i="9"/>
  <c r="N404" i="9"/>
  <c r="M404" i="9"/>
  <c r="L404" i="9"/>
  <c r="K404" i="9"/>
  <c r="J404" i="9"/>
  <c r="I404" i="9"/>
  <c r="H404" i="9"/>
  <c r="G404" i="9"/>
  <c r="F404" i="9"/>
  <c r="E404" i="9"/>
  <c r="D404" i="9"/>
  <c r="C404" i="9"/>
  <c r="B404" i="9"/>
  <c r="Q403" i="9"/>
  <c r="P403" i="9"/>
  <c r="O403" i="9"/>
  <c r="N403" i="9"/>
  <c r="M403" i="9"/>
  <c r="L403" i="9"/>
  <c r="K403" i="9"/>
  <c r="J403" i="9"/>
  <c r="I403" i="9"/>
  <c r="H403" i="9"/>
  <c r="G403" i="9"/>
  <c r="F403" i="9"/>
  <c r="E403" i="9"/>
  <c r="D403" i="9"/>
  <c r="C403" i="9"/>
  <c r="B403" i="9"/>
  <c r="Q402" i="9"/>
  <c r="P402" i="9"/>
  <c r="O402" i="9"/>
  <c r="N402" i="9"/>
  <c r="M402" i="9"/>
  <c r="L402" i="9"/>
  <c r="K402" i="9"/>
  <c r="J402" i="9"/>
  <c r="I402" i="9"/>
  <c r="H402" i="9"/>
  <c r="G402" i="9"/>
  <c r="F402" i="9"/>
  <c r="E402" i="9"/>
  <c r="D402" i="9"/>
  <c r="C402" i="9"/>
  <c r="B402" i="9"/>
  <c r="Q401" i="9"/>
  <c r="P401" i="9"/>
  <c r="O401" i="9"/>
  <c r="N401" i="9"/>
  <c r="M401" i="9"/>
  <c r="L401" i="9"/>
  <c r="K401" i="9"/>
  <c r="J401" i="9"/>
  <c r="I401" i="9"/>
  <c r="H401" i="9"/>
  <c r="G401" i="9"/>
  <c r="F401" i="9"/>
  <c r="E401" i="9"/>
  <c r="D401" i="9"/>
  <c r="C401" i="9"/>
  <c r="B401" i="9"/>
  <c r="Q400" i="9"/>
  <c r="P400" i="9"/>
  <c r="O400" i="9"/>
  <c r="N400" i="9"/>
  <c r="M400" i="9"/>
  <c r="L400" i="9"/>
  <c r="K400" i="9"/>
  <c r="J400" i="9"/>
  <c r="I400" i="9"/>
  <c r="H400" i="9"/>
  <c r="G400" i="9"/>
  <c r="F400" i="9"/>
  <c r="E400" i="9"/>
  <c r="D400" i="9"/>
  <c r="C400" i="9"/>
  <c r="B400" i="9"/>
  <c r="Q399" i="9"/>
  <c r="P399" i="9"/>
  <c r="O399" i="9"/>
  <c r="N399" i="9"/>
  <c r="M399" i="9"/>
  <c r="L399" i="9"/>
  <c r="K399" i="9"/>
  <c r="J399" i="9"/>
  <c r="I399" i="9"/>
  <c r="H399" i="9"/>
  <c r="G399" i="9"/>
  <c r="F399" i="9"/>
  <c r="E399" i="9"/>
  <c r="D399" i="9"/>
  <c r="C399" i="9"/>
  <c r="B399" i="9"/>
  <c r="Q398" i="9"/>
  <c r="P398" i="9"/>
  <c r="O398" i="9"/>
  <c r="N398" i="9"/>
  <c r="M398" i="9"/>
  <c r="L398" i="9"/>
  <c r="K398" i="9"/>
  <c r="J398" i="9"/>
  <c r="I398" i="9"/>
  <c r="H398" i="9"/>
  <c r="G398" i="9"/>
  <c r="F398" i="9"/>
  <c r="E398" i="9"/>
  <c r="D398" i="9"/>
  <c r="C398" i="9"/>
  <c r="B398" i="9"/>
  <c r="Q397" i="9"/>
  <c r="P397" i="9"/>
  <c r="O397" i="9"/>
  <c r="N397" i="9"/>
  <c r="M397" i="9"/>
  <c r="L397" i="9"/>
  <c r="K397" i="9"/>
  <c r="J397" i="9"/>
  <c r="I397" i="9"/>
  <c r="H397" i="9"/>
  <c r="G397" i="9"/>
  <c r="F397" i="9"/>
  <c r="E397" i="9"/>
  <c r="D397" i="9"/>
  <c r="C397" i="9"/>
  <c r="B397" i="9"/>
  <c r="Q396" i="9"/>
  <c r="P396" i="9"/>
  <c r="O396" i="9"/>
  <c r="N396" i="9"/>
  <c r="M396" i="9"/>
  <c r="L396" i="9"/>
  <c r="K396" i="9"/>
  <c r="J396" i="9"/>
  <c r="I396" i="9"/>
  <c r="H396" i="9"/>
  <c r="G396" i="9"/>
  <c r="F396" i="9"/>
  <c r="E396" i="9"/>
  <c r="D396" i="9"/>
  <c r="C396" i="9"/>
  <c r="B396" i="9"/>
  <c r="Q395" i="9"/>
  <c r="P395" i="9"/>
  <c r="O395" i="9"/>
  <c r="N395" i="9"/>
  <c r="M395" i="9"/>
  <c r="L395" i="9"/>
  <c r="K395" i="9"/>
  <c r="J395" i="9"/>
  <c r="I395" i="9"/>
  <c r="H395" i="9"/>
  <c r="G395" i="9"/>
  <c r="F395" i="9"/>
  <c r="E395" i="9"/>
  <c r="D395" i="9"/>
  <c r="C395" i="9"/>
  <c r="B395" i="9"/>
  <c r="Q394" i="9"/>
  <c r="P394" i="9"/>
  <c r="O394" i="9"/>
  <c r="N394" i="9"/>
  <c r="M394" i="9"/>
  <c r="L394" i="9"/>
  <c r="K394" i="9"/>
  <c r="J394" i="9"/>
  <c r="I394" i="9"/>
  <c r="H394" i="9"/>
  <c r="G394" i="9"/>
  <c r="F394" i="9"/>
  <c r="E394" i="9"/>
  <c r="D394" i="9"/>
  <c r="C394" i="9"/>
  <c r="B394" i="9"/>
  <c r="Q393" i="9"/>
  <c r="P393" i="9"/>
  <c r="O393" i="9"/>
  <c r="N393" i="9"/>
  <c r="M393" i="9"/>
  <c r="L393" i="9"/>
  <c r="K393" i="9"/>
  <c r="J393" i="9"/>
  <c r="I393" i="9"/>
  <c r="H393" i="9"/>
  <c r="G393" i="9"/>
  <c r="F393" i="9"/>
  <c r="E393" i="9"/>
  <c r="D393" i="9"/>
  <c r="C393" i="9"/>
  <c r="B393" i="9"/>
  <c r="Q392" i="9"/>
  <c r="P392" i="9"/>
  <c r="O392" i="9"/>
  <c r="N392" i="9"/>
  <c r="M392" i="9"/>
  <c r="L392" i="9"/>
  <c r="K392" i="9"/>
  <c r="J392" i="9"/>
  <c r="I392" i="9"/>
  <c r="H392" i="9"/>
  <c r="G392" i="9"/>
  <c r="F392" i="9"/>
  <c r="E392" i="9"/>
  <c r="D392" i="9"/>
  <c r="C392" i="9"/>
  <c r="B392" i="9"/>
  <c r="Q391" i="9"/>
  <c r="P391" i="9"/>
  <c r="O391" i="9"/>
  <c r="N391" i="9"/>
  <c r="M391" i="9"/>
  <c r="L391" i="9"/>
  <c r="K391" i="9"/>
  <c r="J391" i="9"/>
  <c r="I391" i="9"/>
  <c r="H391" i="9"/>
  <c r="G391" i="9"/>
  <c r="F391" i="9"/>
  <c r="E391" i="9"/>
  <c r="D391" i="9"/>
  <c r="C391" i="9"/>
  <c r="B391" i="9"/>
  <c r="Q390" i="9"/>
  <c r="P390" i="9"/>
  <c r="O390" i="9"/>
  <c r="N390" i="9"/>
  <c r="M390" i="9"/>
  <c r="L390" i="9"/>
  <c r="K390" i="9"/>
  <c r="J390" i="9"/>
  <c r="I390" i="9"/>
  <c r="H390" i="9"/>
  <c r="G390" i="9"/>
  <c r="F390" i="9"/>
  <c r="E390" i="9"/>
  <c r="D390" i="9"/>
  <c r="C390" i="9"/>
  <c r="B390" i="9"/>
  <c r="Q389" i="9"/>
  <c r="P389" i="9"/>
  <c r="O389" i="9"/>
  <c r="N389" i="9"/>
  <c r="M389" i="9"/>
  <c r="L389" i="9"/>
  <c r="K389" i="9"/>
  <c r="J389" i="9"/>
  <c r="I389" i="9"/>
  <c r="H389" i="9"/>
  <c r="G389" i="9"/>
  <c r="F389" i="9"/>
  <c r="E389" i="9"/>
  <c r="D389" i="9"/>
  <c r="C389" i="9"/>
  <c r="B389" i="9"/>
  <c r="Q388" i="9"/>
  <c r="P388" i="9"/>
  <c r="O388" i="9"/>
  <c r="N388" i="9"/>
  <c r="M388" i="9"/>
  <c r="L388" i="9"/>
  <c r="K388" i="9"/>
  <c r="J388" i="9"/>
  <c r="I388" i="9"/>
  <c r="H388" i="9"/>
  <c r="G388" i="9"/>
  <c r="F388" i="9"/>
  <c r="E388" i="9"/>
  <c r="D388" i="9"/>
  <c r="C388" i="9"/>
  <c r="B388" i="9"/>
  <c r="Q387" i="9"/>
  <c r="P387" i="9"/>
  <c r="O387" i="9"/>
  <c r="N387" i="9"/>
  <c r="M387" i="9"/>
  <c r="L387" i="9"/>
  <c r="K387" i="9"/>
  <c r="J387" i="9"/>
  <c r="I387" i="9"/>
  <c r="H387" i="9"/>
  <c r="G387" i="9"/>
  <c r="F387" i="9"/>
  <c r="E387" i="9"/>
  <c r="D387" i="9"/>
  <c r="C387" i="9"/>
  <c r="B387" i="9"/>
  <c r="Q386" i="9"/>
  <c r="P386" i="9"/>
  <c r="O386" i="9"/>
  <c r="N386" i="9"/>
  <c r="M386" i="9"/>
  <c r="L386" i="9"/>
  <c r="K386" i="9"/>
  <c r="J386" i="9"/>
  <c r="I386" i="9"/>
  <c r="H386" i="9"/>
  <c r="G386" i="9"/>
  <c r="F386" i="9"/>
  <c r="E386" i="9"/>
  <c r="D386" i="9"/>
  <c r="C386" i="9"/>
  <c r="B386" i="9"/>
  <c r="Q385" i="9"/>
  <c r="P385" i="9"/>
  <c r="O385" i="9"/>
  <c r="N385" i="9"/>
  <c r="M385" i="9"/>
  <c r="L385" i="9"/>
  <c r="K385" i="9"/>
  <c r="J385" i="9"/>
  <c r="I385" i="9"/>
  <c r="H385" i="9"/>
  <c r="G385" i="9"/>
  <c r="F385" i="9"/>
  <c r="E385" i="9"/>
  <c r="D385" i="9"/>
  <c r="C385" i="9"/>
  <c r="B385" i="9"/>
  <c r="Q384" i="9"/>
  <c r="P384" i="9"/>
  <c r="O384" i="9"/>
  <c r="N384" i="9"/>
  <c r="M384" i="9"/>
  <c r="L384" i="9"/>
  <c r="K384" i="9"/>
  <c r="J384" i="9"/>
  <c r="I384" i="9"/>
  <c r="H384" i="9"/>
  <c r="G384" i="9"/>
  <c r="F384" i="9"/>
  <c r="E384" i="9"/>
  <c r="D384" i="9"/>
  <c r="C384" i="9"/>
  <c r="B384" i="9"/>
  <c r="Q383" i="9"/>
  <c r="P383" i="9"/>
  <c r="O383" i="9"/>
  <c r="N383" i="9"/>
  <c r="M383" i="9"/>
  <c r="L383" i="9"/>
  <c r="K383" i="9"/>
  <c r="J383" i="9"/>
  <c r="I383" i="9"/>
  <c r="H383" i="9"/>
  <c r="G383" i="9"/>
  <c r="F383" i="9"/>
  <c r="E383" i="9"/>
  <c r="D383" i="9"/>
  <c r="C383" i="9"/>
  <c r="B383" i="9"/>
  <c r="Q382" i="9"/>
  <c r="P382" i="9"/>
  <c r="O382" i="9"/>
  <c r="N382" i="9"/>
  <c r="M382" i="9"/>
  <c r="L382" i="9"/>
  <c r="K382" i="9"/>
  <c r="J382" i="9"/>
  <c r="I382" i="9"/>
  <c r="H382" i="9"/>
  <c r="G382" i="9"/>
  <c r="F382" i="9"/>
  <c r="E382" i="9"/>
  <c r="D382" i="9"/>
  <c r="C382" i="9"/>
  <c r="B382" i="9"/>
  <c r="Q381" i="9"/>
  <c r="P381" i="9"/>
  <c r="O381" i="9"/>
  <c r="N381" i="9"/>
  <c r="M381" i="9"/>
  <c r="L381" i="9"/>
  <c r="K381" i="9"/>
  <c r="J381" i="9"/>
  <c r="I381" i="9"/>
  <c r="H381" i="9"/>
  <c r="G381" i="9"/>
  <c r="F381" i="9"/>
  <c r="E381" i="9"/>
  <c r="D381" i="9"/>
  <c r="C381" i="9"/>
  <c r="B381" i="9"/>
  <c r="Q380" i="9"/>
  <c r="P380" i="9"/>
  <c r="O380" i="9"/>
  <c r="N380" i="9"/>
  <c r="M380" i="9"/>
  <c r="L380" i="9"/>
  <c r="K380" i="9"/>
  <c r="J380" i="9"/>
  <c r="I380" i="9"/>
  <c r="H380" i="9"/>
  <c r="G380" i="9"/>
  <c r="F380" i="9"/>
  <c r="E380" i="9"/>
  <c r="D380" i="9"/>
  <c r="C380" i="9"/>
  <c r="B380" i="9"/>
  <c r="Q379" i="9"/>
  <c r="P379" i="9"/>
  <c r="O379" i="9"/>
  <c r="N379" i="9"/>
  <c r="M379" i="9"/>
  <c r="L379" i="9"/>
  <c r="K379" i="9"/>
  <c r="J379" i="9"/>
  <c r="I379" i="9"/>
  <c r="H379" i="9"/>
  <c r="G379" i="9"/>
  <c r="F379" i="9"/>
  <c r="E379" i="9"/>
  <c r="D379" i="9"/>
  <c r="C379" i="9"/>
  <c r="B379" i="9"/>
  <c r="Q378" i="9"/>
  <c r="P378" i="9"/>
  <c r="O378" i="9"/>
  <c r="N378" i="9"/>
  <c r="M378" i="9"/>
  <c r="L378" i="9"/>
  <c r="K378" i="9"/>
  <c r="J378" i="9"/>
  <c r="I378" i="9"/>
  <c r="H378" i="9"/>
  <c r="G378" i="9"/>
  <c r="F378" i="9"/>
  <c r="E378" i="9"/>
  <c r="D378" i="9"/>
  <c r="C378" i="9"/>
  <c r="B378" i="9"/>
  <c r="Q377" i="9"/>
  <c r="P377" i="9"/>
  <c r="O377" i="9"/>
  <c r="N377" i="9"/>
  <c r="M377" i="9"/>
  <c r="L377" i="9"/>
  <c r="K377" i="9"/>
  <c r="J377" i="9"/>
  <c r="I377" i="9"/>
  <c r="H377" i="9"/>
  <c r="G377" i="9"/>
  <c r="F377" i="9"/>
  <c r="E377" i="9"/>
  <c r="D377" i="9"/>
  <c r="C377" i="9"/>
  <c r="B377" i="9"/>
  <c r="Q376" i="9"/>
  <c r="P376" i="9"/>
  <c r="O376" i="9"/>
  <c r="N376" i="9"/>
  <c r="M376" i="9"/>
  <c r="L376" i="9"/>
  <c r="K376" i="9"/>
  <c r="J376" i="9"/>
  <c r="I376" i="9"/>
  <c r="H376" i="9"/>
  <c r="G376" i="9"/>
  <c r="F376" i="9"/>
  <c r="E376" i="9"/>
  <c r="D376" i="9"/>
  <c r="C376" i="9"/>
  <c r="B376" i="9"/>
  <c r="Q375" i="9"/>
  <c r="P375" i="9"/>
  <c r="O375" i="9"/>
  <c r="N375" i="9"/>
  <c r="M375" i="9"/>
  <c r="L375" i="9"/>
  <c r="K375" i="9"/>
  <c r="J375" i="9"/>
  <c r="I375" i="9"/>
  <c r="H375" i="9"/>
  <c r="G375" i="9"/>
  <c r="F375" i="9"/>
  <c r="E375" i="9"/>
  <c r="D375" i="9"/>
  <c r="C375" i="9"/>
  <c r="B375" i="9"/>
  <c r="Q374" i="9"/>
  <c r="P374" i="9"/>
  <c r="O374" i="9"/>
  <c r="N374" i="9"/>
  <c r="M374" i="9"/>
  <c r="L374" i="9"/>
  <c r="K374" i="9"/>
  <c r="J374" i="9"/>
  <c r="I374" i="9"/>
  <c r="H374" i="9"/>
  <c r="G374" i="9"/>
  <c r="F374" i="9"/>
  <c r="E374" i="9"/>
  <c r="D374" i="9"/>
  <c r="C374" i="9"/>
  <c r="B374" i="9"/>
  <c r="Q373" i="9"/>
  <c r="P373" i="9"/>
  <c r="O373" i="9"/>
  <c r="N373" i="9"/>
  <c r="M373" i="9"/>
  <c r="L373" i="9"/>
  <c r="K373" i="9"/>
  <c r="J373" i="9"/>
  <c r="I373" i="9"/>
  <c r="H373" i="9"/>
  <c r="G373" i="9"/>
  <c r="F373" i="9"/>
  <c r="E373" i="9"/>
  <c r="D373" i="9"/>
  <c r="C373" i="9"/>
  <c r="B373" i="9"/>
  <c r="Q372" i="9"/>
  <c r="P372" i="9"/>
  <c r="O372" i="9"/>
  <c r="N372" i="9"/>
  <c r="M372" i="9"/>
  <c r="L372" i="9"/>
  <c r="K372" i="9"/>
  <c r="J372" i="9"/>
  <c r="I372" i="9"/>
  <c r="H372" i="9"/>
  <c r="G372" i="9"/>
  <c r="F372" i="9"/>
  <c r="E372" i="9"/>
  <c r="D372" i="9"/>
  <c r="C372" i="9"/>
  <c r="B372" i="9"/>
  <c r="Q371" i="9"/>
  <c r="P371" i="9"/>
  <c r="O371" i="9"/>
  <c r="N371" i="9"/>
  <c r="M371" i="9"/>
  <c r="L371" i="9"/>
  <c r="K371" i="9"/>
  <c r="J371" i="9"/>
  <c r="I371" i="9"/>
  <c r="H371" i="9"/>
  <c r="G371" i="9"/>
  <c r="F371" i="9"/>
  <c r="E371" i="9"/>
  <c r="D371" i="9"/>
  <c r="C371" i="9"/>
  <c r="B371" i="9"/>
  <c r="Q370" i="9"/>
  <c r="P370" i="9"/>
  <c r="O370" i="9"/>
  <c r="N370" i="9"/>
  <c r="M370" i="9"/>
  <c r="L370" i="9"/>
  <c r="K370" i="9"/>
  <c r="J370" i="9"/>
  <c r="I370" i="9"/>
  <c r="H370" i="9"/>
  <c r="G370" i="9"/>
  <c r="F370" i="9"/>
  <c r="E370" i="9"/>
  <c r="D370" i="9"/>
  <c r="C370" i="9"/>
  <c r="B370" i="9"/>
  <c r="Q369" i="9"/>
  <c r="P369" i="9"/>
  <c r="O369" i="9"/>
  <c r="N369" i="9"/>
  <c r="M369" i="9"/>
  <c r="L369" i="9"/>
  <c r="K369" i="9"/>
  <c r="J369" i="9"/>
  <c r="I369" i="9"/>
  <c r="H369" i="9"/>
  <c r="G369" i="9"/>
  <c r="F369" i="9"/>
  <c r="E369" i="9"/>
  <c r="D369" i="9"/>
  <c r="C369" i="9"/>
  <c r="B369" i="9"/>
  <c r="Q368" i="9"/>
  <c r="P368" i="9"/>
  <c r="O368" i="9"/>
  <c r="N368" i="9"/>
  <c r="M368" i="9"/>
  <c r="L368" i="9"/>
  <c r="K368" i="9"/>
  <c r="J368" i="9"/>
  <c r="I368" i="9"/>
  <c r="H368" i="9"/>
  <c r="G368" i="9"/>
  <c r="F368" i="9"/>
  <c r="E368" i="9"/>
  <c r="D368" i="9"/>
  <c r="C368" i="9"/>
  <c r="B368" i="9"/>
  <c r="Q367" i="9"/>
  <c r="P367" i="9"/>
  <c r="O367" i="9"/>
  <c r="N367" i="9"/>
  <c r="M367" i="9"/>
  <c r="L367" i="9"/>
  <c r="K367" i="9"/>
  <c r="J367" i="9"/>
  <c r="I367" i="9"/>
  <c r="H367" i="9"/>
  <c r="G367" i="9"/>
  <c r="F367" i="9"/>
  <c r="E367" i="9"/>
  <c r="D367" i="9"/>
  <c r="C367" i="9"/>
  <c r="B367" i="9"/>
  <c r="Q366" i="9"/>
  <c r="P366" i="9"/>
  <c r="O366" i="9"/>
  <c r="N366" i="9"/>
  <c r="M366" i="9"/>
  <c r="L366" i="9"/>
  <c r="K366" i="9"/>
  <c r="J366" i="9"/>
  <c r="I366" i="9"/>
  <c r="H366" i="9"/>
  <c r="G366" i="9"/>
  <c r="F366" i="9"/>
  <c r="E366" i="9"/>
  <c r="D366" i="9"/>
  <c r="C366" i="9"/>
  <c r="B366" i="9"/>
  <c r="Q365" i="9"/>
  <c r="P365" i="9"/>
  <c r="O365" i="9"/>
  <c r="N365" i="9"/>
  <c r="M365" i="9"/>
  <c r="L365" i="9"/>
  <c r="K365" i="9"/>
  <c r="J365" i="9"/>
  <c r="I365" i="9"/>
  <c r="H365" i="9"/>
  <c r="G365" i="9"/>
  <c r="F365" i="9"/>
  <c r="E365" i="9"/>
  <c r="D365" i="9"/>
  <c r="C365" i="9"/>
  <c r="B365" i="9"/>
  <c r="Q364" i="9"/>
  <c r="P364" i="9"/>
  <c r="O364" i="9"/>
  <c r="N364" i="9"/>
  <c r="M364" i="9"/>
  <c r="L364" i="9"/>
  <c r="K364" i="9"/>
  <c r="J364" i="9"/>
  <c r="I364" i="9"/>
  <c r="H364" i="9"/>
  <c r="G364" i="9"/>
  <c r="F364" i="9"/>
  <c r="E364" i="9"/>
  <c r="D364" i="9"/>
  <c r="C364" i="9"/>
  <c r="B364" i="9"/>
  <c r="Q363" i="9"/>
  <c r="P363" i="9"/>
  <c r="O363" i="9"/>
  <c r="N363" i="9"/>
  <c r="M363" i="9"/>
  <c r="L363" i="9"/>
  <c r="K363" i="9"/>
  <c r="J363" i="9"/>
  <c r="I363" i="9"/>
  <c r="H363" i="9"/>
  <c r="G363" i="9"/>
  <c r="F363" i="9"/>
  <c r="E363" i="9"/>
  <c r="D363" i="9"/>
  <c r="C363" i="9"/>
  <c r="B363" i="9"/>
  <c r="Q362" i="9"/>
  <c r="P362" i="9"/>
  <c r="O362" i="9"/>
  <c r="N362" i="9"/>
  <c r="M362" i="9"/>
  <c r="L362" i="9"/>
  <c r="K362" i="9"/>
  <c r="J362" i="9"/>
  <c r="I362" i="9"/>
  <c r="H362" i="9"/>
  <c r="G362" i="9"/>
  <c r="F362" i="9"/>
  <c r="E362" i="9"/>
  <c r="D362" i="9"/>
  <c r="C362" i="9"/>
  <c r="B362" i="9"/>
  <c r="Q361" i="9"/>
  <c r="P361" i="9"/>
  <c r="O361" i="9"/>
  <c r="N361" i="9"/>
  <c r="M361" i="9"/>
  <c r="L361" i="9"/>
  <c r="K361" i="9"/>
  <c r="J361" i="9"/>
  <c r="I361" i="9"/>
  <c r="H361" i="9"/>
  <c r="G361" i="9"/>
  <c r="F361" i="9"/>
  <c r="E361" i="9"/>
  <c r="D361" i="9"/>
  <c r="C361" i="9"/>
  <c r="B361" i="9"/>
  <c r="Q360" i="9"/>
  <c r="P360" i="9"/>
  <c r="O360" i="9"/>
  <c r="N360" i="9"/>
  <c r="M360" i="9"/>
  <c r="L360" i="9"/>
  <c r="K360" i="9"/>
  <c r="J360" i="9"/>
  <c r="I360" i="9"/>
  <c r="H360" i="9"/>
  <c r="G360" i="9"/>
  <c r="F360" i="9"/>
  <c r="E360" i="9"/>
  <c r="D360" i="9"/>
  <c r="C360" i="9"/>
  <c r="B360" i="9"/>
  <c r="Q359" i="9"/>
  <c r="P359" i="9"/>
  <c r="O359" i="9"/>
  <c r="N359" i="9"/>
  <c r="M359" i="9"/>
  <c r="L359" i="9"/>
  <c r="K359" i="9"/>
  <c r="J359" i="9"/>
  <c r="I359" i="9"/>
  <c r="H359" i="9"/>
  <c r="G359" i="9"/>
  <c r="F359" i="9"/>
  <c r="E359" i="9"/>
  <c r="D359" i="9"/>
  <c r="C359" i="9"/>
  <c r="B359" i="9"/>
  <c r="Q358" i="9"/>
  <c r="P358" i="9"/>
  <c r="O358" i="9"/>
  <c r="N358" i="9"/>
  <c r="M358" i="9"/>
  <c r="L358" i="9"/>
  <c r="K358" i="9"/>
  <c r="J358" i="9"/>
  <c r="I358" i="9"/>
  <c r="H358" i="9"/>
  <c r="G358" i="9"/>
  <c r="F358" i="9"/>
  <c r="E358" i="9"/>
  <c r="D358" i="9"/>
  <c r="C358" i="9"/>
  <c r="B358" i="9"/>
  <c r="Q357" i="9"/>
  <c r="P357" i="9"/>
  <c r="O357" i="9"/>
  <c r="N357" i="9"/>
  <c r="M357" i="9"/>
  <c r="L357" i="9"/>
  <c r="K357" i="9"/>
  <c r="J357" i="9"/>
  <c r="I357" i="9"/>
  <c r="H357" i="9"/>
  <c r="G357" i="9"/>
  <c r="F357" i="9"/>
  <c r="E357" i="9"/>
  <c r="D357" i="9"/>
  <c r="C357" i="9"/>
  <c r="B357" i="9"/>
  <c r="Q356" i="9"/>
  <c r="P356" i="9"/>
  <c r="O356" i="9"/>
  <c r="N356" i="9"/>
  <c r="M356" i="9"/>
  <c r="L356" i="9"/>
  <c r="K356" i="9"/>
  <c r="J356" i="9"/>
  <c r="I356" i="9"/>
  <c r="H356" i="9"/>
  <c r="G356" i="9"/>
  <c r="F356" i="9"/>
  <c r="E356" i="9"/>
  <c r="D356" i="9"/>
  <c r="C356" i="9"/>
  <c r="B356" i="9"/>
  <c r="Q355" i="9"/>
  <c r="P355" i="9"/>
  <c r="O355" i="9"/>
  <c r="N355" i="9"/>
  <c r="M355" i="9"/>
  <c r="L355" i="9"/>
  <c r="K355" i="9"/>
  <c r="J355" i="9"/>
  <c r="I355" i="9"/>
  <c r="H355" i="9"/>
  <c r="G355" i="9"/>
  <c r="F355" i="9"/>
  <c r="E355" i="9"/>
  <c r="D355" i="9"/>
  <c r="C355" i="9"/>
  <c r="B355" i="9"/>
  <c r="Q354" i="9"/>
  <c r="P354" i="9"/>
  <c r="O354" i="9"/>
  <c r="N354" i="9"/>
  <c r="M354" i="9"/>
  <c r="L354" i="9"/>
  <c r="K354" i="9"/>
  <c r="J354" i="9"/>
  <c r="I354" i="9"/>
  <c r="H354" i="9"/>
  <c r="G354" i="9"/>
  <c r="F354" i="9"/>
  <c r="E354" i="9"/>
  <c r="D354" i="9"/>
  <c r="C354" i="9"/>
  <c r="B354" i="9"/>
  <c r="Q353" i="9"/>
  <c r="P353" i="9"/>
  <c r="O353" i="9"/>
  <c r="N353" i="9"/>
  <c r="M353" i="9"/>
  <c r="L353" i="9"/>
  <c r="K353" i="9"/>
  <c r="J353" i="9"/>
  <c r="I353" i="9"/>
  <c r="H353" i="9"/>
  <c r="G353" i="9"/>
  <c r="F353" i="9"/>
  <c r="E353" i="9"/>
  <c r="D353" i="9"/>
  <c r="C353" i="9"/>
  <c r="B353" i="9"/>
  <c r="Q352" i="9"/>
  <c r="P352" i="9"/>
  <c r="O352" i="9"/>
  <c r="N352" i="9"/>
  <c r="M352" i="9"/>
  <c r="L352" i="9"/>
  <c r="K352" i="9"/>
  <c r="J352" i="9"/>
  <c r="I352" i="9"/>
  <c r="H352" i="9"/>
  <c r="G352" i="9"/>
  <c r="F352" i="9"/>
  <c r="E352" i="9"/>
  <c r="D352" i="9"/>
  <c r="C352" i="9"/>
  <c r="B352" i="9"/>
  <c r="Q351" i="9"/>
  <c r="P351" i="9"/>
  <c r="O351" i="9"/>
  <c r="N351" i="9"/>
  <c r="M351" i="9"/>
  <c r="L351" i="9"/>
  <c r="K351" i="9"/>
  <c r="J351" i="9"/>
  <c r="I351" i="9"/>
  <c r="H351" i="9"/>
  <c r="G351" i="9"/>
  <c r="F351" i="9"/>
  <c r="E351" i="9"/>
  <c r="D351" i="9"/>
  <c r="C351" i="9"/>
  <c r="B351" i="9"/>
  <c r="Q350" i="9"/>
  <c r="P350" i="9"/>
  <c r="O350" i="9"/>
  <c r="N350" i="9"/>
  <c r="M350" i="9"/>
  <c r="L350" i="9"/>
  <c r="K350" i="9"/>
  <c r="J350" i="9"/>
  <c r="I350" i="9"/>
  <c r="H350" i="9"/>
  <c r="G350" i="9"/>
  <c r="F350" i="9"/>
  <c r="E350" i="9"/>
  <c r="D350" i="9"/>
  <c r="C350" i="9"/>
  <c r="B350" i="9"/>
  <c r="Q349" i="9"/>
  <c r="P349" i="9"/>
  <c r="O349" i="9"/>
  <c r="N349" i="9"/>
  <c r="M349" i="9"/>
  <c r="L349" i="9"/>
  <c r="K349" i="9"/>
  <c r="J349" i="9"/>
  <c r="I349" i="9"/>
  <c r="H349" i="9"/>
  <c r="G349" i="9"/>
  <c r="F349" i="9"/>
  <c r="E349" i="9"/>
  <c r="D349" i="9"/>
  <c r="C349" i="9"/>
  <c r="B349" i="9"/>
  <c r="Q348" i="9"/>
  <c r="P348" i="9"/>
  <c r="O348" i="9"/>
  <c r="N348" i="9"/>
  <c r="M348" i="9"/>
  <c r="L348" i="9"/>
  <c r="K348" i="9"/>
  <c r="J348" i="9"/>
  <c r="I348" i="9"/>
  <c r="H348" i="9"/>
  <c r="G348" i="9"/>
  <c r="F348" i="9"/>
  <c r="E348" i="9"/>
  <c r="D348" i="9"/>
  <c r="C348" i="9"/>
  <c r="B348" i="9"/>
  <c r="Q347" i="9"/>
  <c r="P347" i="9"/>
  <c r="O347" i="9"/>
  <c r="N347" i="9"/>
  <c r="M347" i="9"/>
  <c r="L347" i="9"/>
  <c r="K347" i="9"/>
  <c r="J347" i="9"/>
  <c r="I347" i="9"/>
  <c r="H347" i="9"/>
  <c r="G347" i="9"/>
  <c r="F347" i="9"/>
  <c r="E347" i="9"/>
  <c r="D347" i="9"/>
  <c r="C347" i="9"/>
  <c r="B347" i="9"/>
  <c r="Q346" i="9"/>
  <c r="P346" i="9"/>
  <c r="O346" i="9"/>
  <c r="N346" i="9"/>
  <c r="M346" i="9"/>
  <c r="L346" i="9"/>
  <c r="K346" i="9"/>
  <c r="J346" i="9"/>
  <c r="I346" i="9"/>
  <c r="H346" i="9"/>
  <c r="G346" i="9"/>
  <c r="F346" i="9"/>
  <c r="E346" i="9"/>
  <c r="D346" i="9"/>
  <c r="C346" i="9"/>
  <c r="B346" i="9"/>
  <c r="Q345" i="9"/>
  <c r="P345" i="9"/>
  <c r="O345" i="9"/>
  <c r="N345" i="9"/>
  <c r="M345" i="9"/>
  <c r="L345" i="9"/>
  <c r="K345" i="9"/>
  <c r="J345" i="9"/>
  <c r="I345" i="9"/>
  <c r="H345" i="9"/>
  <c r="G345" i="9"/>
  <c r="F345" i="9"/>
  <c r="E345" i="9"/>
  <c r="D345" i="9"/>
  <c r="C345" i="9"/>
  <c r="B345" i="9"/>
  <c r="Q344" i="9"/>
  <c r="P344" i="9"/>
  <c r="O344" i="9"/>
  <c r="N344" i="9"/>
  <c r="M344" i="9"/>
  <c r="L344" i="9"/>
  <c r="K344" i="9"/>
  <c r="J344" i="9"/>
  <c r="I344" i="9"/>
  <c r="H344" i="9"/>
  <c r="G344" i="9"/>
  <c r="F344" i="9"/>
  <c r="E344" i="9"/>
  <c r="D344" i="9"/>
  <c r="C344" i="9"/>
  <c r="B344" i="9"/>
  <c r="Q343" i="9"/>
  <c r="P343" i="9"/>
  <c r="O343" i="9"/>
  <c r="N343" i="9"/>
  <c r="M343" i="9"/>
  <c r="L343" i="9"/>
  <c r="K343" i="9"/>
  <c r="J343" i="9"/>
  <c r="I343" i="9"/>
  <c r="H343" i="9"/>
  <c r="G343" i="9"/>
  <c r="F343" i="9"/>
  <c r="E343" i="9"/>
  <c r="D343" i="9"/>
  <c r="C343" i="9"/>
  <c r="B343" i="9"/>
  <c r="Q342" i="9"/>
  <c r="P342" i="9"/>
  <c r="O342" i="9"/>
  <c r="N342" i="9"/>
  <c r="M342" i="9"/>
  <c r="L342" i="9"/>
  <c r="K342" i="9"/>
  <c r="J342" i="9"/>
  <c r="I342" i="9"/>
  <c r="H342" i="9"/>
  <c r="G342" i="9"/>
  <c r="F342" i="9"/>
  <c r="E342" i="9"/>
  <c r="D342" i="9"/>
  <c r="C342" i="9"/>
  <c r="B342" i="9"/>
  <c r="Q341" i="9"/>
  <c r="P341" i="9"/>
  <c r="O341" i="9"/>
  <c r="N341" i="9"/>
  <c r="M341" i="9"/>
  <c r="L341" i="9"/>
  <c r="K341" i="9"/>
  <c r="J341" i="9"/>
  <c r="I341" i="9"/>
  <c r="H341" i="9"/>
  <c r="G341" i="9"/>
  <c r="F341" i="9"/>
  <c r="E341" i="9"/>
  <c r="D341" i="9"/>
  <c r="C341" i="9"/>
  <c r="B341" i="9"/>
  <c r="Q340" i="9"/>
  <c r="P340" i="9"/>
  <c r="O340" i="9"/>
  <c r="N340" i="9"/>
  <c r="M340" i="9"/>
  <c r="L340" i="9"/>
  <c r="K340" i="9"/>
  <c r="J340" i="9"/>
  <c r="I340" i="9"/>
  <c r="H340" i="9"/>
  <c r="G340" i="9"/>
  <c r="F340" i="9"/>
  <c r="E340" i="9"/>
  <c r="D340" i="9"/>
  <c r="C340" i="9"/>
  <c r="B340" i="9"/>
  <c r="Q339" i="9"/>
  <c r="P339" i="9"/>
  <c r="O339" i="9"/>
  <c r="N339" i="9"/>
  <c r="M339" i="9"/>
  <c r="L339" i="9"/>
  <c r="K339" i="9"/>
  <c r="J339" i="9"/>
  <c r="I339" i="9"/>
  <c r="H339" i="9"/>
  <c r="G339" i="9"/>
  <c r="F339" i="9"/>
  <c r="E339" i="9"/>
  <c r="D339" i="9"/>
  <c r="C339" i="9"/>
  <c r="B339" i="9"/>
  <c r="Q338" i="9"/>
  <c r="P338" i="9"/>
  <c r="O338" i="9"/>
  <c r="N338" i="9"/>
  <c r="M338" i="9"/>
  <c r="L338" i="9"/>
  <c r="K338" i="9"/>
  <c r="J338" i="9"/>
  <c r="I338" i="9"/>
  <c r="H338" i="9"/>
  <c r="G338" i="9"/>
  <c r="F338" i="9"/>
  <c r="E338" i="9"/>
  <c r="D338" i="9"/>
  <c r="C338" i="9"/>
  <c r="B338" i="9"/>
  <c r="Q337" i="9"/>
  <c r="P337" i="9"/>
  <c r="O337" i="9"/>
  <c r="N337" i="9"/>
  <c r="M337" i="9"/>
  <c r="L337" i="9"/>
  <c r="K337" i="9"/>
  <c r="J337" i="9"/>
  <c r="I337" i="9"/>
  <c r="H337" i="9"/>
  <c r="G337" i="9"/>
  <c r="F337" i="9"/>
  <c r="E337" i="9"/>
  <c r="D337" i="9"/>
  <c r="C337" i="9"/>
  <c r="B337" i="9"/>
  <c r="Q336" i="9"/>
  <c r="P336" i="9"/>
  <c r="O336" i="9"/>
  <c r="N336" i="9"/>
  <c r="M336" i="9"/>
  <c r="L336" i="9"/>
  <c r="K336" i="9"/>
  <c r="J336" i="9"/>
  <c r="I336" i="9"/>
  <c r="H336" i="9"/>
  <c r="G336" i="9"/>
  <c r="F336" i="9"/>
  <c r="E336" i="9"/>
  <c r="D336" i="9"/>
  <c r="C336" i="9"/>
  <c r="B336" i="9"/>
  <c r="Q335" i="9"/>
  <c r="P335" i="9"/>
  <c r="O335" i="9"/>
  <c r="N335" i="9"/>
  <c r="M335" i="9"/>
  <c r="L335" i="9"/>
  <c r="K335" i="9"/>
  <c r="J335" i="9"/>
  <c r="I335" i="9"/>
  <c r="H335" i="9"/>
  <c r="G335" i="9"/>
  <c r="F335" i="9"/>
  <c r="E335" i="9"/>
  <c r="D335" i="9"/>
  <c r="C335" i="9"/>
  <c r="B335" i="9"/>
  <c r="Q334" i="9"/>
  <c r="P334" i="9"/>
  <c r="O334" i="9"/>
  <c r="N334" i="9"/>
  <c r="M334" i="9"/>
  <c r="L334" i="9"/>
  <c r="K334" i="9"/>
  <c r="J334" i="9"/>
  <c r="I334" i="9"/>
  <c r="H334" i="9"/>
  <c r="G334" i="9"/>
  <c r="F334" i="9"/>
  <c r="E334" i="9"/>
  <c r="D334" i="9"/>
  <c r="C334" i="9"/>
  <c r="B334" i="9"/>
  <c r="Q333" i="9"/>
  <c r="P333" i="9"/>
  <c r="O333" i="9"/>
  <c r="N333" i="9"/>
  <c r="M333" i="9"/>
  <c r="L333" i="9"/>
  <c r="K333" i="9"/>
  <c r="J333" i="9"/>
  <c r="I333" i="9"/>
  <c r="H333" i="9"/>
  <c r="G333" i="9"/>
  <c r="F333" i="9"/>
  <c r="E333" i="9"/>
  <c r="D333" i="9"/>
  <c r="C333" i="9"/>
  <c r="B333" i="9"/>
  <c r="Q332" i="9"/>
  <c r="P332" i="9"/>
  <c r="O332" i="9"/>
  <c r="N332" i="9"/>
  <c r="M332" i="9"/>
  <c r="L332" i="9"/>
  <c r="K332" i="9"/>
  <c r="J332" i="9"/>
  <c r="I332" i="9"/>
  <c r="H332" i="9"/>
  <c r="G332" i="9"/>
  <c r="F332" i="9"/>
  <c r="E332" i="9"/>
  <c r="D332" i="9"/>
  <c r="C332" i="9"/>
  <c r="B332" i="9"/>
  <c r="Q331" i="9"/>
  <c r="P331" i="9"/>
  <c r="O331" i="9"/>
  <c r="N331" i="9"/>
  <c r="M331" i="9"/>
  <c r="L331" i="9"/>
  <c r="K331" i="9"/>
  <c r="J331" i="9"/>
  <c r="I331" i="9"/>
  <c r="H331" i="9"/>
  <c r="G331" i="9"/>
  <c r="F331" i="9"/>
  <c r="E331" i="9"/>
  <c r="D331" i="9"/>
  <c r="C331" i="9"/>
  <c r="B331" i="9"/>
  <c r="Q330" i="9"/>
  <c r="P330" i="9"/>
  <c r="O330" i="9"/>
  <c r="N330" i="9"/>
  <c r="M330" i="9"/>
  <c r="L330" i="9"/>
  <c r="K330" i="9"/>
  <c r="J330" i="9"/>
  <c r="I330" i="9"/>
  <c r="H330" i="9"/>
  <c r="G330" i="9"/>
  <c r="F330" i="9"/>
  <c r="E330" i="9"/>
  <c r="D330" i="9"/>
  <c r="C330" i="9"/>
  <c r="B330" i="9"/>
  <c r="Q329" i="9"/>
  <c r="P329" i="9"/>
  <c r="O329" i="9"/>
  <c r="N329" i="9"/>
  <c r="M329" i="9"/>
  <c r="L329" i="9"/>
  <c r="K329" i="9"/>
  <c r="J329" i="9"/>
  <c r="I329" i="9"/>
  <c r="H329" i="9"/>
  <c r="G329" i="9"/>
  <c r="F329" i="9"/>
  <c r="E329" i="9"/>
  <c r="D329" i="9"/>
  <c r="C329" i="9"/>
  <c r="B329" i="9"/>
  <c r="Q328" i="9"/>
  <c r="P328" i="9"/>
  <c r="O328" i="9"/>
  <c r="N328" i="9"/>
  <c r="M328" i="9"/>
  <c r="L328" i="9"/>
  <c r="K328" i="9"/>
  <c r="J328" i="9"/>
  <c r="I328" i="9"/>
  <c r="H328" i="9"/>
  <c r="G328" i="9"/>
  <c r="F328" i="9"/>
  <c r="E328" i="9"/>
  <c r="D328" i="9"/>
  <c r="C328" i="9"/>
  <c r="B328" i="9"/>
  <c r="Q327" i="9"/>
  <c r="P327" i="9"/>
  <c r="O327" i="9"/>
  <c r="N327" i="9"/>
  <c r="M327" i="9"/>
  <c r="L327" i="9"/>
  <c r="K327" i="9"/>
  <c r="J327" i="9"/>
  <c r="I327" i="9"/>
  <c r="H327" i="9"/>
  <c r="G327" i="9"/>
  <c r="F327" i="9"/>
  <c r="E327" i="9"/>
  <c r="D327" i="9"/>
  <c r="C327" i="9"/>
  <c r="B327" i="9"/>
  <c r="Q326" i="9"/>
  <c r="P326" i="9"/>
  <c r="O326" i="9"/>
  <c r="N326" i="9"/>
  <c r="M326" i="9"/>
  <c r="L326" i="9"/>
  <c r="K326" i="9"/>
  <c r="J326" i="9"/>
  <c r="I326" i="9"/>
  <c r="H326" i="9"/>
  <c r="G326" i="9"/>
  <c r="F326" i="9"/>
  <c r="E326" i="9"/>
  <c r="D326" i="9"/>
  <c r="C326" i="9"/>
  <c r="B326" i="9"/>
  <c r="Q325" i="9"/>
  <c r="P325" i="9"/>
  <c r="O325" i="9"/>
  <c r="N325" i="9"/>
  <c r="M325" i="9"/>
  <c r="L325" i="9"/>
  <c r="K325" i="9"/>
  <c r="J325" i="9"/>
  <c r="I325" i="9"/>
  <c r="H325" i="9"/>
  <c r="G325" i="9"/>
  <c r="F325" i="9"/>
  <c r="E325" i="9"/>
  <c r="D325" i="9"/>
  <c r="C325" i="9"/>
  <c r="B325" i="9"/>
  <c r="Q324" i="9"/>
  <c r="P324" i="9"/>
  <c r="O324" i="9"/>
  <c r="N324" i="9"/>
  <c r="M324" i="9"/>
  <c r="L324" i="9"/>
  <c r="K324" i="9"/>
  <c r="J324" i="9"/>
  <c r="I324" i="9"/>
  <c r="H324" i="9"/>
  <c r="G324" i="9"/>
  <c r="F324" i="9"/>
  <c r="E324" i="9"/>
  <c r="D324" i="9"/>
  <c r="C324" i="9"/>
  <c r="B324" i="9"/>
  <c r="Q323" i="9"/>
  <c r="P323" i="9"/>
  <c r="O323" i="9"/>
  <c r="N323" i="9"/>
  <c r="M323" i="9"/>
  <c r="L323" i="9"/>
  <c r="K323" i="9"/>
  <c r="J323" i="9"/>
  <c r="I323" i="9"/>
  <c r="H323" i="9"/>
  <c r="G323" i="9"/>
  <c r="F323" i="9"/>
  <c r="E323" i="9"/>
  <c r="D323" i="9"/>
  <c r="C323" i="9"/>
  <c r="B323" i="9"/>
  <c r="Q322" i="9"/>
  <c r="P322" i="9"/>
  <c r="O322" i="9"/>
  <c r="N322" i="9"/>
  <c r="M322" i="9"/>
  <c r="L322" i="9"/>
  <c r="K322" i="9"/>
  <c r="J322" i="9"/>
  <c r="I322" i="9"/>
  <c r="H322" i="9"/>
  <c r="G322" i="9"/>
  <c r="F322" i="9"/>
  <c r="E322" i="9"/>
  <c r="D322" i="9"/>
  <c r="C322" i="9"/>
  <c r="B322" i="9"/>
  <c r="Q321" i="9"/>
  <c r="P321" i="9"/>
  <c r="O321" i="9"/>
  <c r="N321" i="9"/>
  <c r="M321" i="9"/>
  <c r="L321" i="9"/>
  <c r="K321" i="9"/>
  <c r="J321" i="9"/>
  <c r="I321" i="9"/>
  <c r="H321" i="9"/>
  <c r="G321" i="9"/>
  <c r="F321" i="9"/>
  <c r="E321" i="9"/>
  <c r="D321" i="9"/>
  <c r="C321" i="9"/>
  <c r="B321" i="9"/>
  <c r="Q320" i="9"/>
  <c r="P320" i="9"/>
  <c r="O320" i="9"/>
  <c r="N320" i="9"/>
  <c r="M320" i="9"/>
  <c r="L320" i="9"/>
  <c r="K320" i="9"/>
  <c r="J320" i="9"/>
  <c r="I320" i="9"/>
  <c r="H320" i="9"/>
  <c r="G320" i="9"/>
  <c r="F320" i="9"/>
  <c r="E320" i="9"/>
  <c r="D320" i="9"/>
  <c r="C320" i="9"/>
  <c r="B320" i="9"/>
  <c r="Q319" i="9"/>
  <c r="P319" i="9"/>
  <c r="O319" i="9"/>
  <c r="N319" i="9"/>
  <c r="M319" i="9"/>
  <c r="L319" i="9"/>
  <c r="K319" i="9"/>
  <c r="J319" i="9"/>
  <c r="I319" i="9"/>
  <c r="H319" i="9"/>
  <c r="G319" i="9"/>
  <c r="F319" i="9"/>
  <c r="E319" i="9"/>
  <c r="D319" i="9"/>
  <c r="C319" i="9"/>
  <c r="B319" i="9"/>
  <c r="Q318" i="9"/>
  <c r="P318" i="9"/>
  <c r="O318" i="9"/>
  <c r="N318" i="9"/>
  <c r="M318" i="9"/>
  <c r="L318" i="9"/>
  <c r="K318" i="9"/>
  <c r="J318" i="9"/>
  <c r="I318" i="9"/>
  <c r="H318" i="9"/>
  <c r="G318" i="9"/>
  <c r="F318" i="9"/>
  <c r="E318" i="9"/>
  <c r="D318" i="9"/>
  <c r="C318" i="9"/>
  <c r="B318" i="9"/>
  <c r="Q317" i="9"/>
  <c r="P317" i="9"/>
  <c r="O317" i="9"/>
  <c r="N317" i="9"/>
  <c r="M317" i="9"/>
  <c r="L317" i="9"/>
  <c r="K317" i="9"/>
  <c r="J317" i="9"/>
  <c r="I317" i="9"/>
  <c r="H317" i="9"/>
  <c r="G317" i="9"/>
  <c r="F317" i="9"/>
  <c r="E317" i="9"/>
  <c r="D317" i="9"/>
  <c r="C317" i="9"/>
  <c r="B317" i="9"/>
  <c r="Q316" i="9"/>
  <c r="P316" i="9"/>
  <c r="O316" i="9"/>
  <c r="N316" i="9"/>
  <c r="M316" i="9"/>
  <c r="L316" i="9"/>
  <c r="K316" i="9"/>
  <c r="J316" i="9"/>
  <c r="I316" i="9"/>
  <c r="H316" i="9"/>
  <c r="G316" i="9"/>
  <c r="F316" i="9"/>
  <c r="E316" i="9"/>
  <c r="D316" i="9"/>
  <c r="C316" i="9"/>
  <c r="B316" i="9"/>
  <c r="Q315" i="9"/>
  <c r="P315" i="9"/>
  <c r="O315" i="9"/>
  <c r="N315" i="9"/>
  <c r="M315" i="9"/>
  <c r="L315" i="9"/>
  <c r="K315" i="9"/>
  <c r="J315" i="9"/>
  <c r="I315" i="9"/>
  <c r="H315" i="9"/>
  <c r="G315" i="9"/>
  <c r="F315" i="9"/>
  <c r="E315" i="9"/>
  <c r="D315" i="9"/>
  <c r="C315" i="9"/>
  <c r="B315" i="9"/>
  <c r="Q314" i="9"/>
  <c r="P314" i="9"/>
  <c r="O314" i="9"/>
  <c r="N314" i="9"/>
  <c r="M314" i="9"/>
  <c r="L314" i="9"/>
  <c r="K314" i="9"/>
  <c r="J314" i="9"/>
  <c r="I314" i="9"/>
  <c r="H314" i="9"/>
  <c r="G314" i="9"/>
  <c r="F314" i="9"/>
  <c r="E314" i="9"/>
  <c r="D314" i="9"/>
  <c r="C314" i="9"/>
  <c r="B314" i="9"/>
  <c r="Q313" i="9"/>
  <c r="P313" i="9"/>
  <c r="O313" i="9"/>
  <c r="N313" i="9"/>
  <c r="M313" i="9"/>
  <c r="L313" i="9"/>
  <c r="K313" i="9"/>
  <c r="J313" i="9"/>
  <c r="I313" i="9"/>
  <c r="H313" i="9"/>
  <c r="G313" i="9"/>
  <c r="F313" i="9"/>
  <c r="E313" i="9"/>
  <c r="D313" i="9"/>
  <c r="C313" i="9"/>
  <c r="B313" i="9"/>
  <c r="Q312" i="9"/>
  <c r="P312" i="9"/>
  <c r="O312" i="9"/>
  <c r="N312" i="9"/>
  <c r="M312" i="9"/>
  <c r="L312" i="9"/>
  <c r="K312" i="9"/>
  <c r="J312" i="9"/>
  <c r="I312" i="9"/>
  <c r="H312" i="9"/>
  <c r="G312" i="9"/>
  <c r="F312" i="9"/>
  <c r="E312" i="9"/>
  <c r="D312" i="9"/>
  <c r="C312" i="9"/>
  <c r="B312" i="9"/>
  <c r="Q311" i="9"/>
  <c r="P311" i="9"/>
  <c r="O311" i="9"/>
  <c r="N311" i="9"/>
  <c r="M311" i="9"/>
  <c r="L311" i="9"/>
  <c r="K311" i="9"/>
  <c r="J311" i="9"/>
  <c r="I311" i="9"/>
  <c r="H311" i="9"/>
  <c r="G311" i="9"/>
  <c r="F311" i="9"/>
  <c r="E311" i="9"/>
  <c r="D311" i="9"/>
  <c r="C311" i="9"/>
  <c r="B311" i="9"/>
  <c r="Q310" i="9"/>
  <c r="P310" i="9"/>
  <c r="O310" i="9"/>
  <c r="N310" i="9"/>
  <c r="M310" i="9"/>
  <c r="L310" i="9"/>
  <c r="K310" i="9"/>
  <c r="J310" i="9"/>
  <c r="I310" i="9"/>
  <c r="H310" i="9"/>
  <c r="G310" i="9"/>
  <c r="F310" i="9"/>
  <c r="E310" i="9"/>
  <c r="D310" i="9"/>
  <c r="C310" i="9"/>
  <c r="B310" i="9"/>
  <c r="Q309" i="9"/>
  <c r="P309" i="9"/>
  <c r="O309" i="9"/>
  <c r="N309" i="9"/>
  <c r="M309" i="9"/>
  <c r="L309" i="9"/>
  <c r="K309" i="9"/>
  <c r="J309" i="9"/>
  <c r="I309" i="9"/>
  <c r="H309" i="9"/>
  <c r="G309" i="9"/>
  <c r="F309" i="9"/>
  <c r="E309" i="9"/>
  <c r="D309" i="9"/>
  <c r="C309" i="9"/>
  <c r="B309" i="9"/>
  <c r="Q308" i="9"/>
  <c r="P308" i="9"/>
  <c r="O308" i="9"/>
  <c r="N308" i="9"/>
  <c r="M308" i="9"/>
  <c r="L308" i="9"/>
  <c r="K308" i="9"/>
  <c r="J308" i="9"/>
  <c r="I308" i="9"/>
  <c r="H308" i="9"/>
  <c r="G308" i="9"/>
  <c r="F308" i="9"/>
  <c r="E308" i="9"/>
  <c r="D308" i="9"/>
  <c r="C308" i="9"/>
  <c r="B308" i="9"/>
  <c r="Q307" i="9"/>
  <c r="P307" i="9"/>
  <c r="O307" i="9"/>
  <c r="N307" i="9"/>
  <c r="M307" i="9"/>
  <c r="L307" i="9"/>
  <c r="K307" i="9"/>
  <c r="J307" i="9"/>
  <c r="I307" i="9"/>
  <c r="H307" i="9"/>
  <c r="G307" i="9"/>
  <c r="F307" i="9"/>
  <c r="E307" i="9"/>
  <c r="D307" i="9"/>
  <c r="C307" i="9"/>
  <c r="B307" i="9"/>
  <c r="Q306" i="9"/>
  <c r="P306" i="9"/>
  <c r="O306" i="9"/>
  <c r="N306" i="9"/>
  <c r="M306" i="9"/>
  <c r="L306" i="9"/>
  <c r="K306" i="9"/>
  <c r="J306" i="9"/>
  <c r="I306" i="9"/>
  <c r="H306" i="9"/>
  <c r="G306" i="9"/>
  <c r="F306" i="9"/>
  <c r="E306" i="9"/>
  <c r="D306" i="9"/>
  <c r="C306" i="9"/>
  <c r="B306" i="9"/>
  <c r="Q305" i="9"/>
  <c r="P305" i="9"/>
  <c r="O305" i="9"/>
  <c r="N305" i="9"/>
  <c r="M305" i="9"/>
  <c r="L305" i="9"/>
  <c r="K305" i="9"/>
  <c r="J305" i="9"/>
  <c r="I305" i="9"/>
  <c r="H305" i="9"/>
  <c r="G305" i="9"/>
  <c r="F305" i="9"/>
  <c r="E305" i="9"/>
  <c r="D305" i="9"/>
  <c r="C305" i="9"/>
  <c r="B305" i="9"/>
  <c r="Q304" i="9"/>
  <c r="P304" i="9"/>
  <c r="O304" i="9"/>
  <c r="N304" i="9"/>
  <c r="M304" i="9"/>
  <c r="L304" i="9"/>
  <c r="K304" i="9"/>
  <c r="J304" i="9"/>
  <c r="I304" i="9"/>
  <c r="H304" i="9"/>
  <c r="G304" i="9"/>
  <c r="F304" i="9"/>
  <c r="E304" i="9"/>
  <c r="D304" i="9"/>
  <c r="C304" i="9"/>
  <c r="B304" i="9"/>
  <c r="Q303" i="9"/>
  <c r="P303" i="9"/>
  <c r="O303" i="9"/>
  <c r="N303" i="9"/>
  <c r="M303" i="9"/>
  <c r="L303" i="9"/>
  <c r="K303" i="9"/>
  <c r="J303" i="9"/>
  <c r="I303" i="9"/>
  <c r="H303" i="9"/>
  <c r="G303" i="9"/>
  <c r="F303" i="9"/>
  <c r="E303" i="9"/>
  <c r="D303" i="9"/>
  <c r="C303" i="9"/>
  <c r="B303" i="9"/>
  <c r="Q302" i="9"/>
  <c r="P302" i="9"/>
  <c r="O302" i="9"/>
  <c r="N302" i="9"/>
  <c r="M302" i="9"/>
  <c r="L302" i="9"/>
  <c r="K302" i="9"/>
  <c r="J302" i="9"/>
  <c r="I302" i="9"/>
  <c r="H302" i="9"/>
  <c r="G302" i="9"/>
  <c r="F302" i="9"/>
  <c r="E302" i="9"/>
  <c r="D302" i="9"/>
  <c r="C302" i="9"/>
  <c r="B302" i="9"/>
  <c r="Q301" i="9"/>
  <c r="P301" i="9"/>
  <c r="O301" i="9"/>
  <c r="N301" i="9"/>
  <c r="M301" i="9"/>
  <c r="L301" i="9"/>
  <c r="K301" i="9"/>
  <c r="J301" i="9"/>
  <c r="I301" i="9"/>
  <c r="H301" i="9"/>
  <c r="G301" i="9"/>
  <c r="F301" i="9"/>
  <c r="E301" i="9"/>
  <c r="D301" i="9"/>
  <c r="C301" i="9"/>
  <c r="B301" i="9"/>
  <c r="Q300" i="9"/>
  <c r="P300" i="9"/>
  <c r="O300" i="9"/>
  <c r="N300" i="9"/>
  <c r="M300" i="9"/>
  <c r="L300" i="9"/>
  <c r="K300" i="9"/>
  <c r="J300" i="9"/>
  <c r="I300" i="9"/>
  <c r="H300" i="9"/>
  <c r="G300" i="9"/>
  <c r="F300" i="9"/>
  <c r="E300" i="9"/>
  <c r="D300" i="9"/>
  <c r="C300" i="9"/>
  <c r="B300" i="9"/>
  <c r="Q299" i="9"/>
  <c r="P299" i="9"/>
  <c r="O299" i="9"/>
  <c r="N299" i="9"/>
  <c r="M299" i="9"/>
  <c r="L299" i="9"/>
  <c r="K299" i="9"/>
  <c r="J299" i="9"/>
  <c r="I299" i="9"/>
  <c r="H299" i="9"/>
  <c r="G299" i="9"/>
  <c r="F299" i="9"/>
  <c r="E299" i="9"/>
  <c r="D299" i="9"/>
  <c r="C299" i="9"/>
  <c r="B299" i="9"/>
  <c r="Q298" i="9"/>
  <c r="P298" i="9"/>
  <c r="O298" i="9"/>
  <c r="N298" i="9"/>
  <c r="M298" i="9"/>
  <c r="L298" i="9"/>
  <c r="K298" i="9"/>
  <c r="J298" i="9"/>
  <c r="I298" i="9"/>
  <c r="H298" i="9"/>
  <c r="G298" i="9"/>
  <c r="F298" i="9"/>
  <c r="E298" i="9"/>
  <c r="D298" i="9"/>
  <c r="C298" i="9"/>
  <c r="B298" i="9"/>
  <c r="Q297" i="9"/>
  <c r="P297" i="9"/>
  <c r="O297" i="9"/>
  <c r="N297" i="9"/>
  <c r="M297" i="9"/>
  <c r="L297" i="9"/>
  <c r="K297" i="9"/>
  <c r="J297" i="9"/>
  <c r="I297" i="9"/>
  <c r="H297" i="9"/>
  <c r="G297" i="9"/>
  <c r="F297" i="9"/>
  <c r="E297" i="9"/>
  <c r="D297" i="9"/>
  <c r="C297" i="9"/>
  <c r="B297" i="9"/>
  <c r="Q296" i="9"/>
  <c r="P296" i="9"/>
  <c r="O296" i="9"/>
  <c r="N296" i="9"/>
  <c r="M296" i="9"/>
  <c r="L296" i="9"/>
  <c r="K296" i="9"/>
  <c r="J296" i="9"/>
  <c r="I296" i="9"/>
  <c r="H296" i="9"/>
  <c r="G296" i="9"/>
  <c r="F296" i="9"/>
  <c r="E296" i="9"/>
  <c r="D296" i="9"/>
  <c r="C296" i="9"/>
  <c r="B296" i="9"/>
  <c r="Q295" i="9"/>
  <c r="P295" i="9"/>
  <c r="O295" i="9"/>
  <c r="N295" i="9"/>
  <c r="M295" i="9"/>
  <c r="L295" i="9"/>
  <c r="K295" i="9"/>
  <c r="J295" i="9"/>
  <c r="I295" i="9"/>
  <c r="H295" i="9"/>
  <c r="G295" i="9"/>
  <c r="F295" i="9"/>
  <c r="E295" i="9"/>
  <c r="D295" i="9"/>
  <c r="C295" i="9"/>
  <c r="B295" i="9"/>
  <c r="Q294" i="9"/>
  <c r="P294" i="9"/>
  <c r="O294" i="9"/>
  <c r="N294" i="9"/>
  <c r="M294" i="9"/>
  <c r="L294" i="9"/>
  <c r="K294" i="9"/>
  <c r="J294" i="9"/>
  <c r="I294" i="9"/>
  <c r="H294" i="9"/>
  <c r="G294" i="9"/>
  <c r="F294" i="9"/>
  <c r="E294" i="9"/>
  <c r="D294" i="9"/>
  <c r="C294" i="9"/>
  <c r="B294" i="9"/>
  <c r="Q293" i="9"/>
  <c r="P293" i="9"/>
  <c r="O293" i="9"/>
  <c r="N293" i="9"/>
  <c r="M293" i="9"/>
  <c r="L293" i="9"/>
  <c r="K293" i="9"/>
  <c r="J293" i="9"/>
  <c r="I293" i="9"/>
  <c r="H293" i="9"/>
  <c r="G293" i="9"/>
  <c r="F293" i="9"/>
  <c r="E293" i="9"/>
  <c r="D293" i="9"/>
  <c r="C293" i="9"/>
  <c r="B293" i="9"/>
  <c r="Q292" i="9"/>
  <c r="P292" i="9"/>
  <c r="O292" i="9"/>
  <c r="N292" i="9"/>
  <c r="M292" i="9"/>
  <c r="L292" i="9"/>
  <c r="K292" i="9"/>
  <c r="J292" i="9"/>
  <c r="I292" i="9"/>
  <c r="H292" i="9"/>
  <c r="G292" i="9"/>
  <c r="F292" i="9"/>
  <c r="E292" i="9"/>
  <c r="D292" i="9"/>
  <c r="C292" i="9"/>
  <c r="B292" i="9"/>
  <c r="Q291" i="9"/>
  <c r="P291" i="9"/>
  <c r="O291" i="9"/>
  <c r="N291" i="9"/>
  <c r="M291" i="9"/>
  <c r="L291" i="9"/>
  <c r="K291" i="9"/>
  <c r="J291" i="9"/>
  <c r="I291" i="9"/>
  <c r="H291" i="9"/>
  <c r="G291" i="9"/>
  <c r="F291" i="9"/>
  <c r="E291" i="9"/>
  <c r="D291" i="9"/>
  <c r="C291" i="9"/>
  <c r="B291" i="9"/>
  <c r="Q290" i="9"/>
  <c r="P290" i="9"/>
  <c r="O290" i="9"/>
  <c r="N290" i="9"/>
  <c r="M290" i="9"/>
  <c r="L290" i="9"/>
  <c r="K290" i="9"/>
  <c r="J290" i="9"/>
  <c r="I290" i="9"/>
  <c r="H290" i="9"/>
  <c r="G290" i="9"/>
  <c r="F290" i="9"/>
  <c r="E290" i="9"/>
  <c r="D290" i="9"/>
  <c r="C290" i="9"/>
  <c r="B290" i="9"/>
  <c r="Q289" i="9"/>
  <c r="P289" i="9"/>
  <c r="O289" i="9"/>
  <c r="N289" i="9"/>
  <c r="M289" i="9"/>
  <c r="L289" i="9"/>
  <c r="K289" i="9"/>
  <c r="J289" i="9"/>
  <c r="I289" i="9"/>
  <c r="H289" i="9"/>
  <c r="G289" i="9"/>
  <c r="F289" i="9"/>
  <c r="E289" i="9"/>
  <c r="D289" i="9"/>
  <c r="C289" i="9"/>
  <c r="B289" i="9"/>
  <c r="Q288" i="9"/>
  <c r="P288" i="9"/>
  <c r="O288" i="9"/>
  <c r="N288" i="9"/>
  <c r="M288" i="9"/>
  <c r="L288" i="9"/>
  <c r="K288" i="9"/>
  <c r="J288" i="9"/>
  <c r="I288" i="9"/>
  <c r="H288" i="9"/>
  <c r="G288" i="9"/>
  <c r="F288" i="9"/>
  <c r="E288" i="9"/>
  <c r="D288" i="9"/>
  <c r="C288" i="9"/>
  <c r="B288" i="9"/>
  <c r="Q287" i="9"/>
  <c r="P287" i="9"/>
  <c r="O287" i="9"/>
  <c r="N287" i="9"/>
  <c r="M287" i="9"/>
  <c r="L287" i="9"/>
  <c r="K287" i="9"/>
  <c r="J287" i="9"/>
  <c r="I287" i="9"/>
  <c r="H287" i="9"/>
  <c r="G287" i="9"/>
  <c r="F287" i="9"/>
  <c r="E287" i="9"/>
  <c r="D287" i="9"/>
  <c r="C287" i="9"/>
  <c r="B287" i="9"/>
  <c r="Q286" i="9"/>
  <c r="P286" i="9"/>
  <c r="O286" i="9"/>
  <c r="N286" i="9"/>
  <c r="M286" i="9"/>
  <c r="L286" i="9"/>
  <c r="K286" i="9"/>
  <c r="J286" i="9"/>
  <c r="I286" i="9"/>
  <c r="H286" i="9"/>
  <c r="G286" i="9"/>
  <c r="F286" i="9"/>
  <c r="E286" i="9"/>
  <c r="D286" i="9"/>
  <c r="C286" i="9"/>
  <c r="B286" i="9"/>
  <c r="Q285" i="9"/>
  <c r="P285" i="9"/>
  <c r="O285" i="9"/>
  <c r="N285" i="9"/>
  <c r="M285" i="9"/>
  <c r="L285" i="9"/>
  <c r="K285" i="9"/>
  <c r="J285" i="9"/>
  <c r="I285" i="9"/>
  <c r="H285" i="9"/>
  <c r="G285" i="9"/>
  <c r="F285" i="9"/>
  <c r="E285" i="9"/>
  <c r="D285" i="9"/>
  <c r="C285" i="9"/>
  <c r="B285" i="9"/>
  <c r="Q284" i="9"/>
  <c r="P284" i="9"/>
  <c r="O284" i="9"/>
  <c r="N284" i="9"/>
  <c r="M284" i="9"/>
  <c r="L284" i="9"/>
  <c r="K284" i="9"/>
  <c r="J284" i="9"/>
  <c r="I284" i="9"/>
  <c r="H284" i="9"/>
  <c r="G284" i="9"/>
  <c r="F284" i="9"/>
  <c r="E284" i="9"/>
  <c r="D284" i="9"/>
  <c r="C284" i="9"/>
  <c r="B284" i="9"/>
  <c r="Q283" i="9"/>
  <c r="P283" i="9"/>
  <c r="O283" i="9"/>
  <c r="N283" i="9"/>
  <c r="M283" i="9"/>
  <c r="L283" i="9"/>
  <c r="K283" i="9"/>
  <c r="J283" i="9"/>
  <c r="I283" i="9"/>
  <c r="H283" i="9"/>
  <c r="G283" i="9"/>
  <c r="F283" i="9"/>
  <c r="E283" i="9"/>
  <c r="D283" i="9"/>
  <c r="C283" i="9"/>
  <c r="B283" i="9"/>
  <c r="Q282" i="9"/>
  <c r="P282" i="9"/>
  <c r="O282" i="9"/>
  <c r="N282" i="9"/>
  <c r="M282" i="9"/>
  <c r="L282" i="9"/>
  <c r="K282" i="9"/>
  <c r="J282" i="9"/>
  <c r="I282" i="9"/>
  <c r="H282" i="9"/>
  <c r="G282" i="9"/>
  <c r="F282" i="9"/>
  <c r="E282" i="9"/>
  <c r="D282" i="9"/>
  <c r="C282" i="9"/>
  <c r="B282" i="9"/>
  <c r="Q281" i="9"/>
  <c r="P281" i="9"/>
  <c r="O281" i="9"/>
  <c r="N281" i="9"/>
  <c r="M281" i="9"/>
  <c r="L281" i="9"/>
  <c r="K281" i="9"/>
  <c r="J281" i="9"/>
  <c r="I281" i="9"/>
  <c r="H281" i="9"/>
  <c r="G281" i="9"/>
  <c r="F281" i="9"/>
  <c r="E281" i="9"/>
  <c r="D281" i="9"/>
  <c r="C281" i="9"/>
  <c r="B281" i="9"/>
  <c r="Q280" i="9"/>
  <c r="P280" i="9"/>
  <c r="O280" i="9"/>
  <c r="N280" i="9"/>
  <c r="M280" i="9"/>
  <c r="L280" i="9"/>
  <c r="K280" i="9"/>
  <c r="J280" i="9"/>
  <c r="I280" i="9"/>
  <c r="H280" i="9"/>
  <c r="G280" i="9"/>
  <c r="F280" i="9"/>
  <c r="E280" i="9"/>
  <c r="D280" i="9"/>
  <c r="C280" i="9"/>
  <c r="B280" i="9"/>
  <c r="Q279" i="9"/>
  <c r="P279" i="9"/>
  <c r="O279" i="9"/>
  <c r="N279" i="9"/>
  <c r="M279" i="9"/>
  <c r="L279" i="9"/>
  <c r="K279" i="9"/>
  <c r="J279" i="9"/>
  <c r="I279" i="9"/>
  <c r="H279" i="9"/>
  <c r="G279" i="9"/>
  <c r="F279" i="9"/>
  <c r="E279" i="9"/>
  <c r="D279" i="9"/>
  <c r="C279" i="9"/>
  <c r="B279" i="9"/>
  <c r="Q278" i="9"/>
  <c r="P278" i="9"/>
  <c r="O278" i="9"/>
  <c r="N278" i="9"/>
  <c r="M278" i="9"/>
  <c r="L278" i="9"/>
  <c r="K278" i="9"/>
  <c r="J278" i="9"/>
  <c r="I278" i="9"/>
  <c r="H278" i="9"/>
  <c r="G278" i="9"/>
  <c r="F278" i="9"/>
  <c r="E278" i="9"/>
  <c r="D278" i="9"/>
  <c r="C278" i="9"/>
  <c r="B278" i="9"/>
  <c r="Q277" i="9"/>
  <c r="P277" i="9"/>
  <c r="O277" i="9"/>
  <c r="N277" i="9"/>
  <c r="M277" i="9"/>
  <c r="L277" i="9"/>
  <c r="K277" i="9"/>
  <c r="J277" i="9"/>
  <c r="I277" i="9"/>
  <c r="H277" i="9"/>
  <c r="G277" i="9"/>
  <c r="F277" i="9"/>
  <c r="E277" i="9"/>
  <c r="D277" i="9"/>
  <c r="C277" i="9"/>
  <c r="B277" i="9"/>
  <c r="Q276" i="9"/>
  <c r="P276" i="9"/>
  <c r="O276" i="9"/>
  <c r="N276" i="9"/>
  <c r="M276" i="9"/>
  <c r="L276" i="9"/>
  <c r="K276" i="9"/>
  <c r="J276" i="9"/>
  <c r="I276" i="9"/>
  <c r="H276" i="9"/>
  <c r="G276" i="9"/>
  <c r="F276" i="9"/>
  <c r="E276" i="9"/>
  <c r="D276" i="9"/>
  <c r="C276" i="9"/>
  <c r="B276" i="9"/>
  <c r="Q275" i="9"/>
  <c r="P275" i="9"/>
  <c r="O275" i="9"/>
  <c r="N275" i="9"/>
  <c r="M275" i="9"/>
  <c r="L275" i="9"/>
  <c r="K275" i="9"/>
  <c r="J275" i="9"/>
  <c r="I275" i="9"/>
  <c r="H275" i="9"/>
  <c r="G275" i="9"/>
  <c r="F275" i="9"/>
  <c r="E275" i="9"/>
  <c r="D275" i="9"/>
  <c r="C275" i="9"/>
  <c r="B275" i="9"/>
  <c r="Q274" i="9"/>
  <c r="P274" i="9"/>
  <c r="O274" i="9"/>
  <c r="N274" i="9"/>
  <c r="M274" i="9"/>
  <c r="L274" i="9"/>
  <c r="K274" i="9"/>
  <c r="J274" i="9"/>
  <c r="I274" i="9"/>
  <c r="H274" i="9"/>
  <c r="G274" i="9"/>
  <c r="F274" i="9"/>
  <c r="E274" i="9"/>
  <c r="D274" i="9"/>
  <c r="C274" i="9"/>
  <c r="B274" i="9"/>
  <c r="Q273" i="9"/>
  <c r="P273" i="9"/>
  <c r="O273" i="9"/>
  <c r="N273" i="9"/>
  <c r="M273" i="9"/>
  <c r="L273" i="9"/>
  <c r="K273" i="9"/>
  <c r="J273" i="9"/>
  <c r="I273" i="9"/>
  <c r="H273" i="9"/>
  <c r="G273" i="9"/>
  <c r="F273" i="9"/>
  <c r="E273" i="9"/>
  <c r="D273" i="9"/>
  <c r="C273" i="9"/>
  <c r="B273" i="9"/>
  <c r="Q272" i="9"/>
  <c r="P272" i="9"/>
  <c r="O272" i="9"/>
  <c r="N272" i="9"/>
  <c r="M272" i="9"/>
  <c r="L272" i="9"/>
  <c r="K272" i="9"/>
  <c r="J272" i="9"/>
  <c r="I272" i="9"/>
  <c r="H272" i="9"/>
  <c r="G272" i="9"/>
  <c r="F272" i="9"/>
  <c r="E272" i="9"/>
  <c r="D272" i="9"/>
  <c r="C272" i="9"/>
  <c r="B272" i="9"/>
  <c r="Q271" i="9"/>
  <c r="P271" i="9"/>
  <c r="O271" i="9"/>
  <c r="N271" i="9"/>
  <c r="M271" i="9"/>
  <c r="L271" i="9"/>
  <c r="K271" i="9"/>
  <c r="J271" i="9"/>
  <c r="I271" i="9"/>
  <c r="H271" i="9"/>
  <c r="G271" i="9"/>
  <c r="F271" i="9"/>
  <c r="E271" i="9"/>
  <c r="D271" i="9"/>
  <c r="C271" i="9"/>
  <c r="B271" i="9"/>
  <c r="Q270" i="9"/>
  <c r="P270" i="9"/>
  <c r="O270" i="9"/>
  <c r="N270" i="9"/>
  <c r="M270" i="9"/>
  <c r="L270" i="9"/>
  <c r="K270" i="9"/>
  <c r="J270" i="9"/>
  <c r="I270" i="9"/>
  <c r="H270" i="9"/>
  <c r="G270" i="9"/>
  <c r="F270" i="9"/>
  <c r="E270" i="9"/>
  <c r="D270" i="9"/>
  <c r="C270" i="9"/>
  <c r="B270" i="9"/>
  <c r="Q269" i="9"/>
  <c r="P269" i="9"/>
  <c r="O269" i="9"/>
  <c r="N269" i="9"/>
  <c r="M269" i="9"/>
  <c r="L269" i="9"/>
  <c r="K269" i="9"/>
  <c r="J269" i="9"/>
  <c r="I269" i="9"/>
  <c r="H269" i="9"/>
  <c r="G269" i="9"/>
  <c r="F269" i="9"/>
  <c r="E269" i="9"/>
  <c r="D269" i="9"/>
  <c r="C269" i="9"/>
  <c r="B269" i="9"/>
  <c r="Q268" i="9"/>
  <c r="P268" i="9"/>
  <c r="O268" i="9"/>
  <c r="N268" i="9"/>
  <c r="M268" i="9"/>
  <c r="L268" i="9"/>
  <c r="K268" i="9"/>
  <c r="J268" i="9"/>
  <c r="I268" i="9"/>
  <c r="H268" i="9"/>
  <c r="G268" i="9"/>
  <c r="F268" i="9"/>
  <c r="E268" i="9"/>
  <c r="D268" i="9"/>
  <c r="C268" i="9"/>
  <c r="B268" i="9"/>
  <c r="Q267" i="9"/>
  <c r="P267" i="9"/>
  <c r="O267" i="9"/>
  <c r="N267" i="9"/>
  <c r="M267" i="9"/>
  <c r="L267" i="9"/>
  <c r="K267" i="9"/>
  <c r="J267" i="9"/>
  <c r="I267" i="9"/>
  <c r="H267" i="9"/>
  <c r="G267" i="9"/>
  <c r="F267" i="9"/>
  <c r="E267" i="9"/>
  <c r="D267" i="9"/>
  <c r="C267" i="9"/>
  <c r="B267" i="9"/>
  <c r="Q266" i="9"/>
  <c r="P266" i="9"/>
  <c r="O266" i="9"/>
  <c r="N266" i="9"/>
  <c r="M266" i="9"/>
  <c r="L266" i="9"/>
  <c r="K266" i="9"/>
  <c r="J266" i="9"/>
  <c r="I266" i="9"/>
  <c r="H266" i="9"/>
  <c r="G266" i="9"/>
  <c r="F266" i="9"/>
  <c r="E266" i="9"/>
  <c r="D266" i="9"/>
  <c r="C266" i="9"/>
  <c r="B266" i="9"/>
  <c r="Q265" i="9"/>
  <c r="P265" i="9"/>
  <c r="O265" i="9"/>
  <c r="N265" i="9"/>
  <c r="M265" i="9"/>
  <c r="L265" i="9"/>
  <c r="K265" i="9"/>
  <c r="J265" i="9"/>
  <c r="I265" i="9"/>
  <c r="H265" i="9"/>
  <c r="G265" i="9"/>
  <c r="F265" i="9"/>
  <c r="E265" i="9"/>
  <c r="D265" i="9"/>
  <c r="C265" i="9"/>
  <c r="B265" i="9"/>
  <c r="Q264" i="9"/>
  <c r="P264" i="9"/>
  <c r="O264" i="9"/>
  <c r="N264" i="9"/>
  <c r="M264" i="9"/>
  <c r="L264" i="9"/>
  <c r="K264" i="9"/>
  <c r="J264" i="9"/>
  <c r="I264" i="9"/>
  <c r="H264" i="9"/>
  <c r="G264" i="9"/>
  <c r="F264" i="9"/>
  <c r="E264" i="9"/>
  <c r="D264" i="9"/>
  <c r="C264" i="9"/>
  <c r="B264" i="9"/>
  <c r="Q263" i="9"/>
  <c r="P263" i="9"/>
  <c r="O263" i="9"/>
  <c r="N263" i="9"/>
  <c r="M263" i="9"/>
  <c r="L263" i="9"/>
  <c r="K263" i="9"/>
  <c r="J263" i="9"/>
  <c r="I263" i="9"/>
  <c r="H263" i="9"/>
  <c r="G263" i="9"/>
  <c r="F263" i="9"/>
  <c r="E263" i="9"/>
  <c r="D263" i="9"/>
  <c r="C263" i="9"/>
  <c r="B263" i="9"/>
  <c r="Q262" i="9"/>
  <c r="P262" i="9"/>
  <c r="O262" i="9"/>
  <c r="N262" i="9"/>
  <c r="M262" i="9"/>
  <c r="L262" i="9"/>
  <c r="K262" i="9"/>
  <c r="J262" i="9"/>
  <c r="I262" i="9"/>
  <c r="H262" i="9"/>
  <c r="G262" i="9"/>
  <c r="F262" i="9"/>
  <c r="E262" i="9"/>
  <c r="D262" i="9"/>
  <c r="C262" i="9"/>
  <c r="B262" i="9"/>
  <c r="Q261" i="9"/>
  <c r="P261" i="9"/>
  <c r="O261" i="9"/>
  <c r="N261" i="9"/>
  <c r="M261" i="9"/>
  <c r="L261" i="9"/>
  <c r="K261" i="9"/>
  <c r="J261" i="9"/>
  <c r="I261" i="9"/>
  <c r="H261" i="9"/>
  <c r="G261" i="9"/>
  <c r="F261" i="9"/>
  <c r="E261" i="9"/>
  <c r="D261" i="9"/>
  <c r="C261" i="9"/>
  <c r="B261" i="9"/>
  <c r="Q260" i="9"/>
  <c r="P260" i="9"/>
  <c r="O260" i="9"/>
  <c r="N260" i="9"/>
  <c r="M260" i="9"/>
  <c r="L260" i="9"/>
  <c r="K260" i="9"/>
  <c r="J260" i="9"/>
  <c r="I260" i="9"/>
  <c r="H260" i="9"/>
  <c r="G260" i="9"/>
  <c r="F260" i="9"/>
  <c r="E260" i="9"/>
  <c r="D260" i="9"/>
  <c r="C260" i="9"/>
  <c r="B260" i="9"/>
  <c r="Q259" i="9"/>
  <c r="P259" i="9"/>
  <c r="O259" i="9"/>
  <c r="N259" i="9"/>
  <c r="M259" i="9"/>
  <c r="L259" i="9"/>
  <c r="K259" i="9"/>
  <c r="J259" i="9"/>
  <c r="I259" i="9"/>
  <c r="H259" i="9"/>
  <c r="G259" i="9"/>
  <c r="F259" i="9"/>
  <c r="E259" i="9"/>
  <c r="D259" i="9"/>
  <c r="C259" i="9"/>
  <c r="B259" i="9"/>
  <c r="Q258" i="9"/>
  <c r="P258" i="9"/>
  <c r="O258" i="9"/>
  <c r="N258" i="9"/>
  <c r="M258" i="9"/>
  <c r="L258" i="9"/>
  <c r="K258" i="9"/>
  <c r="J258" i="9"/>
  <c r="I258" i="9"/>
  <c r="H258" i="9"/>
  <c r="G258" i="9"/>
  <c r="F258" i="9"/>
  <c r="E258" i="9"/>
  <c r="D258" i="9"/>
  <c r="C258" i="9"/>
  <c r="B258" i="9"/>
  <c r="Q257" i="9"/>
  <c r="P257" i="9"/>
  <c r="O257" i="9"/>
  <c r="N257" i="9"/>
  <c r="M257" i="9"/>
  <c r="L257" i="9"/>
  <c r="K257" i="9"/>
  <c r="J257" i="9"/>
  <c r="I257" i="9"/>
  <c r="H257" i="9"/>
  <c r="G257" i="9"/>
  <c r="F257" i="9"/>
  <c r="E257" i="9"/>
  <c r="D257" i="9"/>
  <c r="C257" i="9"/>
  <c r="B257" i="9"/>
  <c r="Q256" i="9"/>
  <c r="P256" i="9"/>
  <c r="O256" i="9"/>
  <c r="N256" i="9"/>
  <c r="M256" i="9"/>
  <c r="L256" i="9"/>
  <c r="K256" i="9"/>
  <c r="J256" i="9"/>
  <c r="I256" i="9"/>
  <c r="H256" i="9"/>
  <c r="G256" i="9"/>
  <c r="F256" i="9"/>
  <c r="E256" i="9"/>
  <c r="D256" i="9"/>
  <c r="C256" i="9"/>
  <c r="B256" i="9"/>
  <c r="Q255" i="9"/>
  <c r="P255" i="9"/>
  <c r="O255" i="9"/>
  <c r="N255" i="9"/>
  <c r="M255" i="9"/>
  <c r="L255" i="9"/>
  <c r="K255" i="9"/>
  <c r="J255" i="9"/>
  <c r="I255" i="9"/>
  <c r="H255" i="9"/>
  <c r="G255" i="9"/>
  <c r="F255" i="9"/>
  <c r="E255" i="9"/>
  <c r="D255" i="9"/>
  <c r="C255" i="9"/>
  <c r="B255" i="9"/>
  <c r="Q254" i="9"/>
  <c r="P254" i="9"/>
  <c r="O254" i="9"/>
  <c r="N254" i="9"/>
  <c r="M254" i="9"/>
  <c r="L254" i="9"/>
  <c r="K254" i="9"/>
  <c r="J254" i="9"/>
  <c r="I254" i="9"/>
  <c r="H254" i="9"/>
  <c r="G254" i="9"/>
  <c r="F254" i="9"/>
  <c r="E254" i="9"/>
  <c r="D254" i="9"/>
  <c r="C254" i="9"/>
  <c r="B254" i="9"/>
  <c r="Q253" i="9"/>
  <c r="P253" i="9"/>
  <c r="O253" i="9"/>
  <c r="N253" i="9"/>
  <c r="M253" i="9"/>
  <c r="L253" i="9"/>
  <c r="K253" i="9"/>
  <c r="J253" i="9"/>
  <c r="I253" i="9"/>
  <c r="H253" i="9"/>
  <c r="G253" i="9"/>
  <c r="F253" i="9"/>
  <c r="E253" i="9"/>
  <c r="D253" i="9"/>
  <c r="C253" i="9"/>
  <c r="B253" i="9"/>
  <c r="Q252" i="9"/>
  <c r="P252" i="9"/>
  <c r="O252" i="9"/>
  <c r="N252" i="9"/>
  <c r="M252" i="9"/>
  <c r="L252" i="9"/>
  <c r="K252" i="9"/>
  <c r="J252" i="9"/>
  <c r="I252" i="9"/>
  <c r="H252" i="9"/>
  <c r="G252" i="9"/>
  <c r="F252" i="9"/>
  <c r="E252" i="9"/>
  <c r="D252" i="9"/>
  <c r="C252" i="9"/>
  <c r="B252" i="9"/>
  <c r="Q251" i="9"/>
  <c r="P251" i="9"/>
  <c r="O251" i="9"/>
  <c r="N251" i="9"/>
  <c r="M251" i="9"/>
  <c r="L251" i="9"/>
  <c r="K251" i="9"/>
  <c r="J251" i="9"/>
  <c r="I251" i="9"/>
  <c r="H251" i="9"/>
  <c r="G251" i="9"/>
  <c r="F251" i="9"/>
  <c r="E251" i="9"/>
  <c r="D251" i="9"/>
  <c r="C251" i="9"/>
  <c r="B251" i="9"/>
  <c r="Q250" i="9"/>
  <c r="P250" i="9"/>
  <c r="O250" i="9"/>
  <c r="N250" i="9"/>
  <c r="M250" i="9"/>
  <c r="L250" i="9"/>
  <c r="K250" i="9"/>
  <c r="J250" i="9"/>
  <c r="I250" i="9"/>
  <c r="H250" i="9"/>
  <c r="G250" i="9"/>
  <c r="F250" i="9"/>
  <c r="E250" i="9"/>
  <c r="D250" i="9"/>
  <c r="C250" i="9"/>
  <c r="B250" i="9"/>
  <c r="Q249" i="9"/>
  <c r="P249" i="9"/>
  <c r="O249" i="9"/>
  <c r="N249" i="9"/>
  <c r="M249" i="9"/>
  <c r="L249" i="9"/>
  <c r="K249" i="9"/>
  <c r="J249" i="9"/>
  <c r="I249" i="9"/>
  <c r="H249" i="9"/>
  <c r="G249" i="9"/>
  <c r="F249" i="9"/>
  <c r="E249" i="9"/>
  <c r="D249" i="9"/>
  <c r="C249" i="9"/>
  <c r="B249" i="9"/>
  <c r="Q248" i="9"/>
  <c r="P248" i="9"/>
  <c r="O248" i="9"/>
  <c r="N248" i="9"/>
  <c r="M248" i="9"/>
  <c r="L248" i="9"/>
  <c r="K248" i="9"/>
  <c r="J248" i="9"/>
  <c r="I248" i="9"/>
  <c r="H248" i="9"/>
  <c r="G248" i="9"/>
  <c r="F248" i="9"/>
  <c r="E248" i="9"/>
  <c r="D248" i="9"/>
  <c r="C248" i="9"/>
  <c r="B248" i="9"/>
  <c r="Q247" i="9"/>
  <c r="P247" i="9"/>
  <c r="O247" i="9"/>
  <c r="N247" i="9"/>
  <c r="M247" i="9"/>
  <c r="L247" i="9"/>
  <c r="K247" i="9"/>
  <c r="J247" i="9"/>
  <c r="I247" i="9"/>
  <c r="H247" i="9"/>
  <c r="G247" i="9"/>
  <c r="F247" i="9"/>
  <c r="E247" i="9"/>
  <c r="D247" i="9"/>
  <c r="C247" i="9"/>
  <c r="B247" i="9"/>
  <c r="Q246" i="9"/>
  <c r="P246" i="9"/>
  <c r="O246" i="9"/>
  <c r="N246" i="9"/>
  <c r="M246" i="9"/>
  <c r="L246" i="9"/>
  <c r="K246" i="9"/>
  <c r="J246" i="9"/>
  <c r="I246" i="9"/>
  <c r="H246" i="9"/>
  <c r="G246" i="9"/>
  <c r="F246" i="9"/>
  <c r="E246" i="9"/>
  <c r="D246" i="9"/>
  <c r="C246" i="9"/>
  <c r="B246" i="9"/>
  <c r="Q245" i="9"/>
  <c r="P245" i="9"/>
  <c r="O245" i="9"/>
  <c r="N245" i="9"/>
  <c r="M245" i="9"/>
  <c r="L245" i="9"/>
  <c r="K245" i="9"/>
  <c r="J245" i="9"/>
  <c r="I245" i="9"/>
  <c r="H245" i="9"/>
  <c r="G245" i="9"/>
  <c r="F245" i="9"/>
  <c r="E245" i="9"/>
  <c r="D245" i="9"/>
  <c r="C245" i="9"/>
  <c r="B245" i="9"/>
  <c r="Q244" i="9"/>
  <c r="P244" i="9"/>
  <c r="O244" i="9"/>
  <c r="N244" i="9"/>
  <c r="M244" i="9"/>
  <c r="L244" i="9"/>
  <c r="K244" i="9"/>
  <c r="J244" i="9"/>
  <c r="I244" i="9"/>
  <c r="H244" i="9"/>
  <c r="G244" i="9"/>
  <c r="F244" i="9"/>
  <c r="E244" i="9"/>
  <c r="D244" i="9"/>
  <c r="C244" i="9"/>
  <c r="B244" i="9"/>
  <c r="Q243" i="9"/>
  <c r="P243" i="9"/>
  <c r="O243" i="9"/>
  <c r="N243" i="9"/>
  <c r="M243" i="9"/>
  <c r="L243" i="9"/>
  <c r="K243" i="9"/>
  <c r="J243" i="9"/>
  <c r="I243" i="9"/>
  <c r="H243" i="9"/>
  <c r="G243" i="9"/>
  <c r="F243" i="9"/>
  <c r="E243" i="9"/>
  <c r="D243" i="9"/>
  <c r="C243" i="9"/>
  <c r="B243" i="9"/>
  <c r="Q242" i="9"/>
  <c r="P242" i="9"/>
  <c r="O242" i="9"/>
  <c r="N242" i="9"/>
  <c r="M242" i="9"/>
  <c r="L242" i="9"/>
  <c r="K242" i="9"/>
  <c r="J242" i="9"/>
  <c r="I242" i="9"/>
  <c r="H242" i="9"/>
  <c r="G242" i="9"/>
  <c r="F242" i="9"/>
  <c r="E242" i="9"/>
  <c r="D242" i="9"/>
  <c r="C242" i="9"/>
  <c r="B242" i="9"/>
  <c r="Q241" i="9"/>
  <c r="P241" i="9"/>
  <c r="O241" i="9"/>
  <c r="N241" i="9"/>
  <c r="M241" i="9"/>
  <c r="L241" i="9"/>
  <c r="K241" i="9"/>
  <c r="J241" i="9"/>
  <c r="I241" i="9"/>
  <c r="H241" i="9"/>
  <c r="G241" i="9"/>
  <c r="F241" i="9"/>
  <c r="E241" i="9"/>
  <c r="D241" i="9"/>
  <c r="C241" i="9"/>
  <c r="B241" i="9"/>
  <c r="Q240" i="9"/>
  <c r="P240" i="9"/>
  <c r="O240" i="9"/>
  <c r="N240" i="9"/>
  <c r="M240" i="9"/>
  <c r="L240" i="9"/>
  <c r="K240" i="9"/>
  <c r="J240" i="9"/>
  <c r="I240" i="9"/>
  <c r="H240" i="9"/>
  <c r="G240" i="9"/>
  <c r="F240" i="9"/>
  <c r="E240" i="9"/>
  <c r="D240" i="9"/>
  <c r="C240" i="9"/>
  <c r="B240" i="9"/>
  <c r="Q239" i="9"/>
  <c r="P239" i="9"/>
  <c r="O239" i="9"/>
  <c r="N239" i="9"/>
  <c r="M239" i="9"/>
  <c r="L239" i="9"/>
  <c r="K239" i="9"/>
  <c r="J239" i="9"/>
  <c r="I239" i="9"/>
  <c r="H239" i="9"/>
  <c r="G239" i="9"/>
  <c r="F239" i="9"/>
  <c r="E239" i="9"/>
  <c r="D239" i="9"/>
  <c r="C239" i="9"/>
  <c r="B239" i="9"/>
  <c r="Q238" i="9"/>
  <c r="P238" i="9"/>
  <c r="O238" i="9"/>
  <c r="N238" i="9"/>
  <c r="M238" i="9"/>
  <c r="L238" i="9"/>
  <c r="K238" i="9"/>
  <c r="J238" i="9"/>
  <c r="I238" i="9"/>
  <c r="H238" i="9"/>
  <c r="G238" i="9"/>
  <c r="F238" i="9"/>
  <c r="E238" i="9"/>
  <c r="D238" i="9"/>
  <c r="C238" i="9"/>
  <c r="B238" i="9"/>
  <c r="Q237" i="9"/>
  <c r="P237" i="9"/>
  <c r="O237" i="9"/>
  <c r="N237" i="9"/>
  <c r="M237" i="9"/>
  <c r="L237" i="9"/>
  <c r="K237" i="9"/>
  <c r="J237" i="9"/>
  <c r="I237" i="9"/>
  <c r="H237" i="9"/>
  <c r="G237" i="9"/>
  <c r="F237" i="9"/>
  <c r="E237" i="9"/>
  <c r="D237" i="9"/>
  <c r="C237" i="9"/>
  <c r="B237" i="9"/>
  <c r="Q236" i="9"/>
  <c r="P236" i="9"/>
  <c r="O236" i="9"/>
  <c r="N236" i="9"/>
  <c r="M236" i="9"/>
  <c r="L236" i="9"/>
  <c r="K236" i="9"/>
  <c r="J236" i="9"/>
  <c r="I236" i="9"/>
  <c r="H236" i="9"/>
  <c r="G236" i="9"/>
  <c r="F236" i="9"/>
  <c r="E236" i="9"/>
  <c r="D236" i="9"/>
  <c r="C236" i="9"/>
  <c r="B236" i="9"/>
  <c r="Q235" i="9"/>
  <c r="P235" i="9"/>
  <c r="O235" i="9"/>
  <c r="N235" i="9"/>
  <c r="M235" i="9"/>
  <c r="L235" i="9"/>
  <c r="K235" i="9"/>
  <c r="J235" i="9"/>
  <c r="I235" i="9"/>
  <c r="H235" i="9"/>
  <c r="G235" i="9"/>
  <c r="F235" i="9"/>
  <c r="E235" i="9"/>
  <c r="D235" i="9"/>
  <c r="C235" i="9"/>
  <c r="B235" i="9"/>
  <c r="Q234" i="9"/>
  <c r="P234" i="9"/>
  <c r="O234" i="9"/>
  <c r="N234" i="9"/>
  <c r="M234" i="9"/>
  <c r="L234" i="9"/>
  <c r="K234" i="9"/>
  <c r="J234" i="9"/>
  <c r="I234" i="9"/>
  <c r="H234" i="9"/>
  <c r="G234" i="9"/>
  <c r="F234" i="9"/>
  <c r="E234" i="9"/>
  <c r="D234" i="9"/>
  <c r="C234" i="9"/>
  <c r="B234" i="9"/>
  <c r="Q233" i="9"/>
  <c r="P233" i="9"/>
  <c r="O233" i="9"/>
  <c r="N233" i="9"/>
  <c r="M233" i="9"/>
  <c r="L233" i="9"/>
  <c r="K233" i="9"/>
  <c r="J233" i="9"/>
  <c r="I233" i="9"/>
  <c r="H233" i="9"/>
  <c r="G233" i="9"/>
  <c r="F233" i="9"/>
  <c r="E233" i="9"/>
  <c r="D233" i="9"/>
  <c r="C233" i="9"/>
  <c r="B233" i="9"/>
  <c r="Q232" i="9"/>
  <c r="P232" i="9"/>
  <c r="O232" i="9"/>
  <c r="N232" i="9"/>
  <c r="M232" i="9"/>
  <c r="L232" i="9"/>
  <c r="K232" i="9"/>
  <c r="J232" i="9"/>
  <c r="I232" i="9"/>
  <c r="H232" i="9"/>
  <c r="G232" i="9"/>
  <c r="F232" i="9"/>
  <c r="E232" i="9"/>
  <c r="D232" i="9"/>
  <c r="C232" i="9"/>
  <c r="B232" i="9"/>
  <c r="Q231" i="9"/>
  <c r="P231" i="9"/>
  <c r="O231" i="9"/>
  <c r="N231" i="9"/>
  <c r="M231" i="9"/>
  <c r="L231" i="9"/>
  <c r="K231" i="9"/>
  <c r="J231" i="9"/>
  <c r="I231" i="9"/>
  <c r="H231" i="9"/>
  <c r="G231" i="9"/>
  <c r="F231" i="9"/>
  <c r="E231" i="9"/>
  <c r="D231" i="9"/>
  <c r="C231" i="9"/>
  <c r="B231" i="9"/>
  <c r="Q230" i="9"/>
  <c r="P230" i="9"/>
  <c r="O230" i="9"/>
  <c r="N230" i="9"/>
  <c r="M230" i="9"/>
  <c r="L230" i="9"/>
  <c r="K230" i="9"/>
  <c r="J230" i="9"/>
  <c r="I230" i="9"/>
  <c r="H230" i="9"/>
  <c r="G230" i="9"/>
  <c r="F230" i="9"/>
  <c r="E230" i="9"/>
  <c r="D230" i="9"/>
  <c r="C230" i="9"/>
  <c r="B230" i="9"/>
  <c r="Q229" i="9"/>
  <c r="P229" i="9"/>
  <c r="O229" i="9"/>
  <c r="N229" i="9"/>
  <c r="M229" i="9"/>
  <c r="L229" i="9"/>
  <c r="K229" i="9"/>
  <c r="J229" i="9"/>
  <c r="I229" i="9"/>
  <c r="H229" i="9"/>
  <c r="G229" i="9"/>
  <c r="F229" i="9"/>
  <c r="E229" i="9"/>
  <c r="D229" i="9"/>
  <c r="C229" i="9"/>
  <c r="B229" i="9"/>
  <c r="Q228" i="9"/>
  <c r="P228" i="9"/>
  <c r="O228" i="9"/>
  <c r="N228" i="9"/>
  <c r="M228" i="9"/>
  <c r="L228" i="9"/>
  <c r="K228" i="9"/>
  <c r="J228" i="9"/>
  <c r="I228" i="9"/>
  <c r="H228" i="9"/>
  <c r="G228" i="9"/>
  <c r="F228" i="9"/>
  <c r="E228" i="9"/>
  <c r="D228" i="9"/>
  <c r="C228" i="9"/>
  <c r="B228" i="9"/>
  <c r="Q227" i="9"/>
  <c r="P227" i="9"/>
  <c r="O227" i="9"/>
  <c r="N227" i="9"/>
  <c r="M227" i="9"/>
  <c r="L227" i="9"/>
  <c r="K227" i="9"/>
  <c r="J227" i="9"/>
  <c r="I227" i="9"/>
  <c r="H227" i="9"/>
  <c r="G227" i="9"/>
  <c r="F227" i="9"/>
  <c r="E227" i="9"/>
  <c r="D227" i="9"/>
  <c r="C227" i="9"/>
  <c r="B227" i="9"/>
  <c r="Q226" i="9"/>
  <c r="P226" i="9"/>
  <c r="O226" i="9"/>
  <c r="N226" i="9"/>
  <c r="M226" i="9"/>
  <c r="L226" i="9"/>
  <c r="K226" i="9"/>
  <c r="J226" i="9"/>
  <c r="I226" i="9"/>
  <c r="H226" i="9"/>
  <c r="G226" i="9"/>
  <c r="F226" i="9"/>
  <c r="E226" i="9"/>
  <c r="D226" i="9"/>
  <c r="C226" i="9"/>
  <c r="B226" i="9"/>
  <c r="Q225" i="9"/>
  <c r="P225" i="9"/>
  <c r="O225" i="9"/>
  <c r="N225" i="9"/>
  <c r="M225" i="9"/>
  <c r="L225" i="9"/>
  <c r="K225" i="9"/>
  <c r="J225" i="9"/>
  <c r="I225" i="9"/>
  <c r="H225" i="9"/>
  <c r="G225" i="9"/>
  <c r="F225" i="9"/>
  <c r="E225" i="9"/>
  <c r="D225" i="9"/>
  <c r="C225" i="9"/>
  <c r="B225" i="9"/>
  <c r="Q224" i="9"/>
  <c r="P224" i="9"/>
  <c r="O224" i="9"/>
  <c r="N224" i="9"/>
  <c r="M224" i="9"/>
  <c r="L224" i="9"/>
  <c r="K224" i="9"/>
  <c r="J224" i="9"/>
  <c r="I224" i="9"/>
  <c r="H224" i="9"/>
  <c r="G224" i="9"/>
  <c r="F224" i="9"/>
  <c r="E224" i="9"/>
  <c r="D224" i="9"/>
  <c r="C224" i="9"/>
  <c r="B224" i="9"/>
  <c r="Q223" i="9"/>
  <c r="P223" i="9"/>
  <c r="O223" i="9"/>
  <c r="N223" i="9"/>
  <c r="M223" i="9"/>
  <c r="L223" i="9"/>
  <c r="K223" i="9"/>
  <c r="J223" i="9"/>
  <c r="I223" i="9"/>
  <c r="H223" i="9"/>
  <c r="G223" i="9"/>
  <c r="F223" i="9"/>
  <c r="E223" i="9"/>
  <c r="D223" i="9"/>
  <c r="C223" i="9"/>
  <c r="B223" i="9"/>
  <c r="Q222" i="9"/>
  <c r="P222" i="9"/>
  <c r="O222" i="9"/>
  <c r="N222" i="9"/>
  <c r="M222" i="9"/>
  <c r="L222" i="9"/>
  <c r="K222" i="9"/>
  <c r="J222" i="9"/>
  <c r="I222" i="9"/>
  <c r="H222" i="9"/>
  <c r="G222" i="9"/>
  <c r="F222" i="9"/>
  <c r="E222" i="9"/>
  <c r="D222" i="9"/>
  <c r="C222" i="9"/>
  <c r="B222" i="9"/>
  <c r="Q221" i="9"/>
  <c r="P221" i="9"/>
  <c r="O221" i="9"/>
  <c r="N221" i="9"/>
  <c r="M221" i="9"/>
  <c r="L221" i="9"/>
  <c r="K221" i="9"/>
  <c r="J221" i="9"/>
  <c r="I221" i="9"/>
  <c r="H221" i="9"/>
  <c r="G221" i="9"/>
  <c r="F221" i="9"/>
  <c r="E221" i="9"/>
  <c r="D221" i="9"/>
  <c r="C221" i="9"/>
  <c r="B221" i="9"/>
  <c r="Q220" i="9"/>
  <c r="P220" i="9"/>
  <c r="O220" i="9"/>
  <c r="N220" i="9"/>
  <c r="M220" i="9"/>
  <c r="L220" i="9"/>
  <c r="K220" i="9"/>
  <c r="J220" i="9"/>
  <c r="I220" i="9"/>
  <c r="H220" i="9"/>
  <c r="G220" i="9"/>
  <c r="F220" i="9"/>
  <c r="E220" i="9"/>
  <c r="D220" i="9"/>
  <c r="C220" i="9"/>
  <c r="B220" i="9"/>
  <c r="Q219" i="9"/>
  <c r="P219" i="9"/>
  <c r="O219" i="9"/>
  <c r="N219" i="9"/>
  <c r="M219" i="9"/>
  <c r="L219" i="9"/>
  <c r="K219" i="9"/>
  <c r="J219" i="9"/>
  <c r="I219" i="9"/>
  <c r="H219" i="9"/>
  <c r="G219" i="9"/>
  <c r="F219" i="9"/>
  <c r="E219" i="9"/>
  <c r="D219" i="9"/>
  <c r="C219" i="9"/>
  <c r="B219" i="9"/>
  <c r="Q218" i="9"/>
  <c r="P218" i="9"/>
  <c r="O218" i="9"/>
  <c r="N218" i="9"/>
  <c r="M218" i="9"/>
  <c r="L218" i="9"/>
  <c r="K218" i="9"/>
  <c r="J218" i="9"/>
  <c r="I218" i="9"/>
  <c r="H218" i="9"/>
  <c r="G218" i="9"/>
  <c r="F218" i="9"/>
  <c r="E218" i="9"/>
  <c r="D218" i="9"/>
  <c r="C218" i="9"/>
  <c r="B218" i="9"/>
  <c r="Q217" i="9"/>
  <c r="P217" i="9"/>
  <c r="O217" i="9"/>
  <c r="N217" i="9"/>
  <c r="M217" i="9"/>
  <c r="L217" i="9"/>
  <c r="K217" i="9"/>
  <c r="J217" i="9"/>
  <c r="I217" i="9"/>
  <c r="H217" i="9"/>
  <c r="G217" i="9"/>
  <c r="F217" i="9"/>
  <c r="E217" i="9"/>
  <c r="D217" i="9"/>
  <c r="C217" i="9"/>
  <c r="B217" i="9"/>
  <c r="Q216" i="9"/>
  <c r="P216" i="9"/>
  <c r="O216" i="9"/>
  <c r="N216" i="9"/>
  <c r="M216" i="9"/>
  <c r="L216" i="9"/>
  <c r="K216" i="9"/>
  <c r="J216" i="9"/>
  <c r="I216" i="9"/>
  <c r="H216" i="9"/>
  <c r="G216" i="9"/>
  <c r="F216" i="9"/>
  <c r="E216" i="9"/>
  <c r="D216" i="9"/>
  <c r="C216" i="9"/>
  <c r="B216" i="9"/>
  <c r="Q215" i="9"/>
  <c r="P215" i="9"/>
  <c r="O215" i="9"/>
  <c r="N215" i="9"/>
  <c r="M215" i="9"/>
  <c r="L215" i="9"/>
  <c r="K215" i="9"/>
  <c r="J215" i="9"/>
  <c r="I215" i="9"/>
  <c r="H215" i="9"/>
  <c r="G215" i="9"/>
  <c r="F215" i="9"/>
  <c r="E215" i="9"/>
  <c r="D215" i="9"/>
  <c r="C215" i="9"/>
  <c r="B215" i="9"/>
  <c r="Q214" i="9"/>
  <c r="P214" i="9"/>
  <c r="O214" i="9"/>
  <c r="N214" i="9"/>
  <c r="M214" i="9"/>
  <c r="L214" i="9"/>
  <c r="K214" i="9"/>
  <c r="J214" i="9"/>
  <c r="I214" i="9"/>
  <c r="H214" i="9"/>
  <c r="G214" i="9"/>
  <c r="F214" i="9"/>
  <c r="E214" i="9"/>
  <c r="D214" i="9"/>
  <c r="C214" i="9"/>
  <c r="B214" i="9"/>
  <c r="Q213" i="9"/>
  <c r="P213" i="9"/>
  <c r="O213" i="9"/>
  <c r="N213" i="9"/>
  <c r="M213" i="9"/>
  <c r="L213" i="9"/>
  <c r="K213" i="9"/>
  <c r="J213" i="9"/>
  <c r="I213" i="9"/>
  <c r="H213" i="9"/>
  <c r="G213" i="9"/>
  <c r="F213" i="9"/>
  <c r="E213" i="9"/>
  <c r="D213" i="9"/>
  <c r="C213" i="9"/>
  <c r="B213" i="9"/>
  <c r="Q212" i="9"/>
  <c r="P212" i="9"/>
  <c r="O212" i="9"/>
  <c r="N212" i="9"/>
  <c r="M212" i="9"/>
  <c r="L212" i="9"/>
  <c r="K212" i="9"/>
  <c r="J212" i="9"/>
  <c r="I212" i="9"/>
  <c r="H212" i="9"/>
  <c r="G212" i="9"/>
  <c r="F212" i="9"/>
  <c r="E212" i="9"/>
  <c r="D212" i="9"/>
  <c r="C212" i="9"/>
  <c r="B212" i="9"/>
  <c r="Q211" i="9"/>
  <c r="P211" i="9"/>
  <c r="O211" i="9"/>
  <c r="N211" i="9"/>
  <c r="M211" i="9"/>
  <c r="L211" i="9"/>
  <c r="K211" i="9"/>
  <c r="J211" i="9"/>
  <c r="I211" i="9"/>
  <c r="H211" i="9"/>
  <c r="G211" i="9"/>
  <c r="F211" i="9"/>
  <c r="E211" i="9"/>
  <c r="D211" i="9"/>
  <c r="C211" i="9"/>
  <c r="B211" i="9"/>
  <c r="Q210" i="9"/>
  <c r="P210" i="9"/>
  <c r="O210" i="9"/>
  <c r="N210" i="9"/>
  <c r="M210" i="9"/>
  <c r="L210" i="9"/>
  <c r="K210" i="9"/>
  <c r="J210" i="9"/>
  <c r="I210" i="9"/>
  <c r="H210" i="9"/>
  <c r="G210" i="9"/>
  <c r="F210" i="9"/>
  <c r="E210" i="9"/>
  <c r="D210" i="9"/>
  <c r="C210" i="9"/>
  <c r="B210" i="9"/>
  <c r="Q209" i="9"/>
  <c r="P209" i="9"/>
  <c r="O209" i="9"/>
  <c r="N209" i="9"/>
  <c r="M209" i="9"/>
  <c r="L209" i="9"/>
  <c r="K209" i="9"/>
  <c r="J209" i="9"/>
  <c r="I209" i="9"/>
  <c r="H209" i="9"/>
  <c r="G209" i="9"/>
  <c r="F209" i="9"/>
  <c r="E209" i="9"/>
  <c r="D209" i="9"/>
  <c r="C209" i="9"/>
  <c r="B209" i="9"/>
  <c r="Q208" i="9"/>
  <c r="P208" i="9"/>
  <c r="O208" i="9"/>
  <c r="N208" i="9"/>
  <c r="M208" i="9"/>
  <c r="L208" i="9"/>
  <c r="K208" i="9"/>
  <c r="J208" i="9"/>
  <c r="I208" i="9"/>
  <c r="H208" i="9"/>
  <c r="G208" i="9"/>
  <c r="F208" i="9"/>
  <c r="E208" i="9"/>
  <c r="D208" i="9"/>
  <c r="C208" i="9"/>
  <c r="B208" i="9"/>
  <c r="Q207" i="9"/>
  <c r="P207" i="9"/>
  <c r="O207" i="9"/>
  <c r="N207" i="9"/>
  <c r="M207" i="9"/>
  <c r="L207" i="9"/>
  <c r="K207" i="9"/>
  <c r="J207" i="9"/>
  <c r="I207" i="9"/>
  <c r="H207" i="9"/>
  <c r="G207" i="9"/>
  <c r="F207" i="9"/>
  <c r="E207" i="9"/>
  <c r="D207" i="9"/>
  <c r="C207" i="9"/>
  <c r="B207" i="9"/>
  <c r="Q206" i="9"/>
  <c r="P206" i="9"/>
  <c r="O206" i="9"/>
  <c r="N206" i="9"/>
  <c r="M206" i="9"/>
  <c r="L206" i="9"/>
  <c r="K206" i="9"/>
  <c r="J206" i="9"/>
  <c r="I206" i="9"/>
  <c r="H206" i="9"/>
  <c r="G206" i="9"/>
  <c r="F206" i="9"/>
  <c r="E206" i="9"/>
  <c r="D206" i="9"/>
  <c r="C206" i="9"/>
  <c r="B206" i="9"/>
  <c r="Q205" i="9"/>
  <c r="P205" i="9"/>
  <c r="O205" i="9"/>
  <c r="N205" i="9"/>
  <c r="M205" i="9"/>
  <c r="L205" i="9"/>
  <c r="K205" i="9"/>
  <c r="J205" i="9"/>
  <c r="I205" i="9"/>
  <c r="H205" i="9"/>
  <c r="G205" i="9"/>
  <c r="F205" i="9"/>
  <c r="E205" i="9"/>
  <c r="D205" i="9"/>
  <c r="C205" i="9"/>
  <c r="B205" i="9"/>
  <c r="Q204" i="9"/>
  <c r="P204" i="9"/>
  <c r="O204" i="9"/>
  <c r="N204" i="9"/>
  <c r="M204" i="9"/>
  <c r="L204" i="9"/>
  <c r="K204" i="9"/>
  <c r="J204" i="9"/>
  <c r="I204" i="9"/>
  <c r="H204" i="9"/>
  <c r="G204" i="9"/>
  <c r="F204" i="9"/>
  <c r="E204" i="9"/>
  <c r="D204" i="9"/>
  <c r="C204" i="9"/>
  <c r="B204" i="9"/>
  <c r="Q203" i="9"/>
  <c r="P203" i="9"/>
  <c r="O203" i="9"/>
  <c r="N203" i="9"/>
  <c r="M203" i="9"/>
  <c r="L203" i="9"/>
  <c r="K203" i="9"/>
  <c r="J203" i="9"/>
  <c r="I203" i="9"/>
  <c r="H203" i="9"/>
  <c r="G203" i="9"/>
  <c r="F203" i="9"/>
  <c r="E203" i="9"/>
  <c r="D203" i="9"/>
  <c r="C203" i="9"/>
  <c r="B203" i="9"/>
  <c r="Q202" i="9"/>
  <c r="P202" i="9"/>
  <c r="O202" i="9"/>
  <c r="N202" i="9"/>
  <c r="M202" i="9"/>
  <c r="L202" i="9"/>
  <c r="K202" i="9"/>
  <c r="J202" i="9"/>
  <c r="I202" i="9"/>
  <c r="H202" i="9"/>
  <c r="G202" i="9"/>
  <c r="F202" i="9"/>
  <c r="E202" i="9"/>
  <c r="D202" i="9"/>
  <c r="C202" i="9"/>
  <c r="B202" i="9"/>
  <c r="Q201" i="9"/>
  <c r="P201" i="9"/>
  <c r="O201" i="9"/>
  <c r="N201" i="9"/>
  <c r="M201" i="9"/>
  <c r="L201" i="9"/>
  <c r="K201" i="9"/>
  <c r="J201" i="9"/>
  <c r="I201" i="9"/>
  <c r="H201" i="9"/>
  <c r="G201" i="9"/>
  <c r="F201" i="9"/>
  <c r="E201" i="9"/>
  <c r="D201" i="9"/>
  <c r="C201" i="9"/>
  <c r="B201" i="9"/>
  <c r="Q200" i="9"/>
  <c r="P200" i="9"/>
  <c r="O200" i="9"/>
  <c r="N200" i="9"/>
  <c r="M200" i="9"/>
  <c r="L200" i="9"/>
  <c r="K200" i="9"/>
  <c r="J200" i="9"/>
  <c r="I200" i="9"/>
  <c r="H200" i="9"/>
  <c r="G200" i="9"/>
  <c r="F200" i="9"/>
  <c r="E200" i="9"/>
  <c r="D200" i="9"/>
  <c r="C200" i="9"/>
  <c r="B200" i="9"/>
  <c r="Q199" i="9"/>
  <c r="P199" i="9"/>
  <c r="O199" i="9"/>
  <c r="N199" i="9"/>
  <c r="M199" i="9"/>
  <c r="L199" i="9"/>
  <c r="K199" i="9"/>
  <c r="J199" i="9"/>
  <c r="I199" i="9"/>
  <c r="H199" i="9"/>
  <c r="G199" i="9"/>
  <c r="F199" i="9"/>
  <c r="E199" i="9"/>
  <c r="D199" i="9"/>
  <c r="C199" i="9"/>
  <c r="B199" i="9"/>
  <c r="Q198" i="9"/>
  <c r="P198" i="9"/>
  <c r="O198" i="9"/>
  <c r="N198" i="9"/>
  <c r="M198" i="9"/>
  <c r="L198" i="9"/>
  <c r="K198" i="9"/>
  <c r="J198" i="9"/>
  <c r="I198" i="9"/>
  <c r="H198" i="9"/>
  <c r="G198" i="9"/>
  <c r="F198" i="9"/>
  <c r="E198" i="9"/>
  <c r="D198" i="9"/>
  <c r="C198" i="9"/>
  <c r="B198" i="9"/>
  <c r="Q197" i="9"/>
  <c r="P197" i="9"/>
  <c r="O197" i="9"/>
  <c r="N197" i="9"/>
  <c r="M197" i="9"/>
  <c r="L197" i="9"/>
  <c r="K197" i="9"/>
  <c r="J197" i="9"/>
  <c r="I197" i="9"/>
  <c r="H197" i="9"/>
  <c r="G197" i="9"/>
  <c r="F197" i="9"/>
  <c r="E197" i="9"/>
  <c r="D197" i="9"/>
  <c r="C197" i="9"/>
  <c r="B197" i="9"/>
  <c r="Q196" i="9"/>
  <c r="P196" i="9"/>
  <c r="O196" i="9"/>
  <c r="N196" i="9"/>
  <c r="M196" i="9"/>
  <c r="L196" i="9"/>
  <c r="K196" i="9"/>
  <c r="J196" i="9"/>
  <c r="I196" i="9"/>
  <c r="H196" i="9"/>
  <c r="G196" i="9"/>
  <c r="F196" i="9"/>
  <c r="E196" i="9"/>
  <c r="D196" i="9"/>
  <c r="C196" i="9"/>
  <c r="B196" i="9"/>
  <c r="Q195" i="9"/>
  <c r="P195" i="9"/>
  <c r="O195" i="9"/>
  <c r="N195" i="9"/>
  <c r="M195" i="9"/>
  <c r="L195" i="9"/>
  <c r="K195" i="9"/>
  <c r="J195" i="9"/>
  <c r="I195" i="9"/>
  <c r="H195" i="9"/>
  <c r="G195" i="9"/>
  <c r="F195" i="9"/>
  <c r="E195" i="9"/>
  <c r="D195" i="9"/>
  <c r="C195" i="9"/>
  <c r="B195" i="9"/>
  <c r="Q194" i="9"/>
  <c r="P194" i="9"/>
  <c r="O194" i="9"/>
  <c r="N194" i="9"/>
  <c r="M194" i="9"/>
  <c r="L194" i="9"/>
  <c r="K194" i="9"/>
  <c r="J194" i="9"/>
  <c r="I194" i="9"/>
  <c r="H194" i="9"/>
  <c r="G194" i="9"/>
  <c r="F194" i="9"/>
  <c r="E194" i="9"/>
  <c r="D194" i="9"/>
  <c r="C194" i="9"/>
  <c r="B194" i="9"/>
  <c r="Q193" i="9"/>
  <c r="P193" i="9"/>
  <c r="O193" i="9"/>
  <c r="N193" i="9"/>
  <c r="M193" i="9"/>
  <c r="L193" i="9"/>
  <c r="K193" i="9"/>
  <c r="J193" i="9"/>
  <c r="I193" i="9"/>
  <c r="H193" i="9"/>
  <c r="G193" i="9"/>
  <c r="F193" i="9"/>
  <c r="E193" i="9"/>
  <c r="D193" i="9"/>
  <c r="C193" i="9"/>
  <c r="B193" i="9"/>
  <c r="Q192" i="9"/>
  <c r="P192" i="9"/>
  <c r="O192" i="9"/>
  <c r="N192" i="9"/>
  <c r="M192" i="9"/>
  <c r="L192" i="9"/>
  <c r="K192" i="9"/>
  <c r="J192" i="9"/>
  <c r="I192" i="9"/>
  <c r="H192" i="9"/>
  <c r="G192" i="9"/>
  <c r="F192" i="9"/>
  <c r="E192" i="9"/>
  <c r="D192" i="9"/>
  <c r="C192" i="9"/>
  <c r="B192" i="9"/>
  <c r="Q191" i="9"/>
  <c r="P191" i="9"/>
  <c r="O191" i="9"/>
  <c r="N191" i="9"/>
  <c r="M191" i="9"/>
  <c r="L191" i="9"/>
  <c r="K191" i="9"/>
  <c r="J191" i="9"/>
  <c r="I191" i="9"/>
  <c r="H191" i="9"/>
  <c r="G191" i="9"/>
  <c r="F191" i="9"/>
  <c r="E191" i="9"/>
  <c r="D191" i="9"/>
  <c r="C191" i="9"/>
  <c r="B191" i="9"/>
  <c r="Q190" i="9"/>
  <c r="P190" i="9"/>
  <c r="O190" i="9"/>
  <c r="N190" i="9"/>
  <c r="M190" i="9"/>
  <c r="L190" i="9"/>
  <c r="K190" i="9"/>
  <c r="J190" i="9"/>
  <c r="I190" i="9"/>
  <c r="H190" i="9"/>
  <c r="G190" i="9"/>
  <c r="F190" i="9"/>
  <c r="E190" i="9"/>
  <c r="D190" i="9"/>
  <c r="C190" i="9"/>
  <c r="B190" i="9"/>
  <c r="Q189" i="9"/>
  <c r="P189" i="9"/>
  <c r="O189" i="9"/>
  <c r="N189" i="9"/>
  <c r="M189" i="9"/>
  <c r="L189" i="9"/>
  <c r="K189" i="9"/>
  <c r="J189" i="9"/>
  <c r="I189" i="9"/>
  <c r="H189" i="9"/>
  <c r="G189" i="9"/>
  <c r="F189" i="9"/>
  <c r="E189" i="9"/>
  <c r="D189" i="9"/>
  <c r="C189" i="9"/>
  <c r="B189" i="9"/>
  <c r="Q188" i="9"/>
  <c r="P188" i="9"/>
  <c r="O188" i="9"/>
  <c r="N188" i="9"/>
  <c r="M188" i="9"/>
  <c r="L188" i="9"/>
  <c r="K188" i="9"/>
  <c r="J188" i="9"/>
  <c r="I188" i="9"/>
  <c r="H188" i="9"/>
  <c r="G188" i="9"/>
  <c r="F188" i="9"/>
  <c r="E188" i="9"/>
  <c r="D188" i="9"/>
  <c r="C188" i="9"/>
  <c r="B188" i="9"/>
  <c r="Q187" i="9"/>
  <c r="P187" i="9"/>
  <c r="O187" i="9"/>
  <c r="N187" i="9"/>
  <c r="M187" i="9"/>
  <c r="L187" i="9"/>
  <c r="K187" i="9"/>
  <c r="J187" i="9"/>
  <c r="I187" i="9"/>
  <c r="H187" i="9"/>
  <c r="G187" i="9"/>
  <c r="F187" i="9"/>
  <c r="E187" i="9"/>
  <c r="D187" i="9"/>
  <c r="C187" i="9"/>
  <c r="B187" i="9"/>
  <c r="Q186" i="9"/>
  <c r="P186" i="9"/>
  <c r="O186" i="9"/>
  <c r="N186" i="9"/>
  <c r="M186" i="9"/>
  <c r="L186" i="9"/>
  <c r="K186" i="9"/>
  <c r="J186" i="9"/>
  <c r="I186" i="9"/>
  <c r="H186" i="9"/>
  <c r="G186" i="9"/>
  <c r="F186" i="9"/>
  <c r="E186" i="9"/>
  <c r="D186" i="9"/>
  <c r="C186" i="9"/>
  <c r="B186" i="9"/>
  <c r="Q185" i="9"/>
  <c r="P185" i="9"/>
  <c r="O185" i="9"/>
  <c r="N185" i="9"/>
  <c r="M185" i="9"/>
  <c r="L185" i="9"/>
  <c r="K185" i="9"/>
  <c r="J185" i="9"/>
  <c r="I185" i="9"/>
  <c r="H185" i="9"/>
  <c r="G185" i="9"/>
  <c r="F185" i="9"/>
  <c r="E185" i="9"/>
  <c r="D185" i="9"/>
  <c r="C185" i="9"/>
  <c r="B185" i="9"/>
  <c r="Q184" i="9"/>
  <c r="P184" i="9"/>
  <c r="O184" i="9"/>
  <c r="N184" i="9"/>
  <c r="M184" i="9"/>
  <c r="L184" i="9"/>
  <c r="K184" i="9"/>
  <c r="J184" i="9"/>
  <c r="I184" i="9"/>
  <c r="H184" i="9"/>
  <c r="G184" i="9"/>
  <c r="F184" i="9"/>
  <c r="E184" i="9"/>
  <c r="D184" i="9"/>
  <c r="C184" i="9"/>
  <c r="B184" i="9"/>
  <c r="Q183" i="9"/>
  <c r="P183" i="9"/>
  <c r="O183" i="9"/>
  <c r="N183" i="9"/>
  <c r="M183" i="9"/>
  <c r="L183" i="9"/>
  <c r="K183" i="9"/>
  <c r="J183" i="9"/>
  <c r="I183" i="9"/>
  <c r="H183" i="9"/>
  <c r="G183" i="9"/>
  <c r="F183" i="9"/>
  <c r="E183" i="9"/>
  <c r="D183" i="9"/>
  <c r="C183" i="9"/>
  <c r="B183" i="9"/>
  <c r="Q182" i="9"/>
  <c r="P182" i="9"/>
  <c r="O182" i="9"/>
  <c r="N182" i="9"/>
  <c r="M182" i="9"/>
  <c r="L182" i="9"/>
  <c r="K182" i="9"/>
  <c r="J182" i="9"/>
  <c r="I182" i="9"/>
  <c r="H182" i="9"/>
  <c r="G182" i="9"/>
  <c r="F182" i="9"/>
  <c r="E182" i="9"/>
  <c r="D182" i="9"/>
  <c r="C182" i="9"/>
  <c r="B182" i="9"/>
  <c r="Q181" i="9"/>
  <c r="P181" i="9"/>
  <c r="O181" i="9"/>
  <c r="N181" i="9"/>
  <c r="M181" i="9"/>
  <c r="L181" i="9"/>
  <c r="K181" i="9"/>
  <c r="J181" i="9"/>
  <c r="I181" i="9"/>
  <c r="H181" i="9"/>
  <c r="G181" i="9"/>
  <c r="F181" i="9"/>
  <c r="E181" i="9"/>
  <c r="D181" i="9"/>
  <c r="C181" i="9"/>
  <c r="B181" i="9"/>
  <c r="Q180" i="9"/>
  <c r="P180" i="9"/>
  <c r="O180" i="9"/>
  <c r="N180" i="9"/>
  <c r="M180" i="9"/>
  <c r="L180" i="9"/>
  <c r="K180" i="9"/>
  <c r="J180" i="9"/>
  <c r="I180" i="9"/>
  <c r="H180" i="9"/>
  <c r="G180" i="9"/>
  <c r="F180" i="9"/>
  <c r="E180" i="9"/>
  <c r="D180" i="9"/>
  <c r="C180" i="9"/>
  <c r="B180" i="9"/>
  <c r="Q179" i="9"/>
  <c r="P179" i="9"/>
  <c r="O179" i="9"/>
  <c r="N179" i="9"/>
  <c r="M179" i="9"/>
  <c r="L179" i="9"/>
  <c r="K179" i="9"/>
  <c r="J179" i="9"/>
  <c r="I179" i="9"/>
  <c r="H179" i="9"/>
  <c r="G179" i="9"/>
  <c r="F179" i="9"/>
  <c r="E179" i="9"/>
  <c r="D179" i="9"/>
  <c r="C179" i="9"/>
  <c r="B179" i="9"/>
  <c r="Q178" i="9"/>
  <c r="P178" i="9"/>
  <c r="O178" i="9"/>
  <c r="N178" i="9"/>
  <c r="M178" i="9"/>
  <c r="L178" i="9"/>
  <c r="K178" i="9"/>
  <c r="J178" i="9"/>
  <c r="I178" i="9"/>
  <c r="H178" i="9"/>
  <c r="G178" i="9"/>
  <c r="F178" i="9"/>
  <c r="E178" i="9"/>
  <c r="D178" i="9"/>
  <c r="C178" i="9"/>
  <c r="B178" i="9"/>
  <c r="Q177" i="9"/>
  <c r="P177" i="9"/>
  <c r="O177" i="9"/>
  <c r="N177" i="9"/>
  <c r="M177" i="9"/>
  <c r="L177" i="9"/>
  <c r="K177" i="9"/>
  <c r="J177" i="9"/>
  <c r="I177" i="9"/>
  <c r="H177" i="9"/>
  <c r="G177" i="9"/>
  <c r="F177" i="9"/>
  <c r="E177" i="9"/>
  <c r="D177" i="9"/>
  <c r="C177" i="9"/>
  <c r="B177" i="9"/>
  <c r="Q176" i="9"/>
  <c r="P176" i="9"/>
  <c r="O176" i="9"/>
  <c r="N176" i="9"/>
  <c r="M176" i="9"/>
  <c r="L176" i="9"/>
  <c r="K176" i="9"/>
  <c r="J176" i="9"/>
  <c r="I176" i="9"/>
  <c r="H176" i="9"/>
  <c r="G176" i="9"/>
  <c r="F176" i="9"/>
  <c r="E176" i="9"/>
  <c r="D176" i="9"/>
  <c r="C176" i="9"/>
  <c r="B176" i="9"/>
  <c r="Q175" i="9"/>
  <c r="P175" i="9"/>
  <c r="O175" i="9"/>
  <c r="N175" i="9"/>
  <c r="M175" i="9"/>
  <c r="L175" i="9"/>
  <c r="K175" i="9"/>
  <c r="J175" i="9"/>
  <c r="I175" i="9"/>
  <c r="H175" i="9"/>
  <c r="G175" i="9"/>
  <c r="F175" i="9"/>
  <c r="E175" i="9"/>
  <c r="D175" i="9"/>
  <c r="C175" i="9"/>
  <c r="B175" i="9"/>
  <c r="Q174" i="9"/>
  <c r="P174" i="9"/>
  <c r="O174" i="9"/>
  <c r="N174" i="9"/>
  <c r="M174" i="9"/>
  <c r="L174" i="9"/>
  <c r="K174" i="9"/>
  <c r="J174" i="9"/>
  <c r="I174" i="9"/>
  <c r="H174" i="9"/>
  <c r="G174" i="9"/>
  <c r="F174" i="9"/>
  <c r="E174" i="9"/>
  <c r="D174" i="9"/>
  <c r="C174" i="9"/>
  <c r="B174" i="9"/>
  <c r="Q173" i="9"/>
  <c r="P173" i="9"/>
  <c r="O173" i="9"/>
  <c r="N173" i="9"/>
  <c r="M173" i="9"/>
  <c r="L173" i="9"/>
  <c r="K173" i="9"/>
  <c r="J173" i="9"/>
  <c r="I173" i="9"/>
  <c r="H173" i="9"/>
  <c r="G173" i="9"/>
  <c r="F173" i="9"/>
  <c r="E173" i="9"/>
  <c r="D173" i="9"/>
  <c r="C173" i="9"/>
  <c r="B173" i="9"/>
  <c r="Q172" i="9"/>
  <c r="P172" i="9"/>
  <c r="O172" i="9"/>
  <c r="N172" i="9"/>
  <c r="M172" i="9"/>
  <c r="L172" i="9"/>
  <c r="K172" i="9"/>
  <c r="J172" i="9"/>
  <c r="I172" i="9"/>
  <c r="H172" i="9"/>
  <c r="G172" i="9"/>
  <c r="F172" i="9"/>
  <c r="E172" i="9"/>
  <c r="D172" i="9"/>
  <c r="C172" i="9"/>
  <c r="B172" i="9"/>
  <c r="Q171" i="9"/>
  <c r="P171" i="9"/>
  <c r="O171" i="9"/>
  <c r="N171" i="9"/>
  <c r="M171" i="9"/>
  <c r="L171" i="9"/>
  <c r="K171" i="9"/>
  <c r="J171" i="9"/>
  <c r="I171" i="9"/>
  <c r="H171" i="9"/>
  <c r="G171" i="9"/>
  <c r="F171" i="9"/>
  <c r="E171" i="9"/>
  <c r="D171" i="9"/>
  <c r="C171" i="9"/>
  <c r="B171" i="9"/>
  <c r="Q170" i="9"/>
  <c r="P170" i="9"/>
  <c r="O170" i="9"/>
  <c r="N170" i="9"/>
  <c r="M170" i="9"/>
  <c r="L170" i="9"/>
  <c r="K170" i="9"/>
  <c r="J170" i="9"/>
  <c r="I170" i="9"/>
  <c r="H170" i="9"/>
  <c r="G170" i="9"/>
  <c r="F170" i="9"/>
  <c r="E170" i="9"/>
  <c r="D170" i="9"/>
  <c r="C170" i="9"/>
  <c r="B170" i="9"/>
  <c r="Q169" i="9"/>
  <c r="P169" i="9"/>
  <c r="O169" i="9"/>
  <c r="N169" i="9"/>
  <c r="M169" i="9"/>
  <c r="L169" i="9"/>
  <c r="K169" i="9"/>
  <c r="J169" i="9"/>
  <c r="I169" i="9"/>
  <c r="H169" i="9"/>
  <c r="G169" i="9"/>
  <c r="F169" i="9"/>
  <c r="E169" i="9"/>
  <c r="D169" i="9"/>
  <c r="C169" i="9"/>
  <c r="B169" i="9"/>
  <c r="Q168" i="9"/>
  <c r="P168" i="9"/>
  <c r="O168" i="9"/>
  <c r="N168" i="9"/>
  <c r="M168" i="9"/>
  <c r="L168" i="9"/>
  <c r="K168" i="9"/>
  <c r="J168" i="9"/>
  <c r="I168" i="9"/>
  <c r="H168" i="9"/>
  <c r="G168" i="9"/>
  <c r="F168" i="9"/>
  <c r="E168" i="9"/>
  <c r="D168" i="9"/>
  <c r="C168" i="9"/>
  <c r="B168" i="9"/>
  <c r="Q167" i="9"/>
  <c r="P167" i="9"/>
  <c r="O167" i="9"/>
  <c r="N167" i="9"/>
  <c r="M167" i="9"/>
  <c r="L167" i="9"/>
  <c r="K167" i="9"/>
  <c r="J167" i="9"/>
  <c r="I167" i="9"/>
  <c r="H167" i="9"/>
  <c r="G167" i="9"/>
  <c r="F167" i="9"/>
  <c r="E167" i="9"/>
  <c r="D167" i="9"/>
  <c r="C167" i="9"/>
  <c r="B167" i="9"/>
  <c r="Q166" i="9"/>
  <c r="P166" i="9"/>
  <c r="O166" i="9"/>
  <c r="N166" i="9"/>
  <c r="M166" i="9"/>
  <c r="L166" i="9"/>
  <c r="K166" i="9"/>
  <c r="J166" i="9"/>
  <c r="I166" i="9"/>
  <c r="H166" i="9"/>
  <c r="G166" i="9"/>
  <c r="F166" i="9"/>
  <c r="E166" i="9"/>
  <c r="D166" i="9"/>
  <c r="C166" i="9"/>
  <c r="B166" i="9"/>
  <c r="Q165" i="9"/>
  <c r="P165" i="9"/>
  <c r="O165" i="9"/>
  <c r="N165" i="9"/>
  <c r="M165" i="9"/>
  <c r="L165" i="9"/>
  <c r="K165" i="9"/>
  <c r="J165" i="9"/>
  <c r="I165" i="9"/>
  <c r="H165" i="9"/>
  <c r="G165" i="9"/>
  <c r="F165" i="9"/>
  <c r="E165" i="9"/>
  <c r="D165" i="9"/>
  <c r="C165" i="9"/>
  <c r="B165" i="9"/>
  <c r="Q164" i="9"/>
  <c r="P164" i="9"/>
  <c r="O164" i="9"/>
  <c r="N164" i="9"/>
  <c r="M164" i="9"/>
  <c r="L164" i="9"/>
  <c r="K164" i="9"/>
  <c r="J164" i="9"/>
  <c r="I164" i="9"/>
  <c r="H164" i="9"/>
  <c r="G164" i="9"/>
  <c r="F164" i="9"/>
  <c r="E164" i="9"/>
  <c r="D164" i="9"/>
  <c r="C164" i="9"/>
  <c r="B164" i="9"/>
  <c r="Q163" i="9"/>
  <c r="P163" i="9"/>
  <c r="O163" i="9"/>
  <c r="N163" i="9"/>
  <c r="M163" i="9"/>
  <c r="L163" i="9"/>
  <c r="K163" i="9"/>
  <c r="J163" i="9"/>
  <c r="I163" i="9"/>
  <c r="H163" i="9"/>
  <c r="G163" i="9"/>
  <c r="F163" i="9"/>
  <c r="E163" i="9"/>
  <c r="D163" i="9"/>
  <c r="C163" i="9"/>
  <c r="B163" i="9"/>
  <c r="Q162" i="9"/>
  <c r="P162" i="9"/>
  <c r="O162" i="9"/>
  <c r="N162" i="9"/>
  <c r="M162" i="9"/>
  <c r="L162" i="9"/>
  <c r="K162" i="9"/>
  <c r="J162" i="9"/>
  <c r="I162" i="9"/>
  <c r="H162" i="9"/>
  <c r="G162" i="9"/>
  <c r="F162" i="9"/>
  <c r="E162" i="9"/>
  <c r="D162" i="9"/>
  <c r="C162" i="9"/>
  <c r="B162" i="9"/>
  <c r="Q161" i="9"/>
  <c r="P161" i="9"/>
  <c r="O161" i="9"/>
  <c r="N161" i="9"/>
  <c r="M161" i="9"/>
  <c r="L161" i="9"/>
  <c r="K161" i="9"/>
  <c r="J161" i="9"/>
  <c r="I161" i="9"/>
  <c r="H161" i="9"/>
  <c r="G161" i="9"/>
  <c r="F161" i="9"/>
  <c r="E161" i="9"/>
  <c r="D161" i="9"/>
  <c r="C161" i="9"/>
  <c r="B161" i="9"/>
  <c r="Q160" i="9"/>
  <c r="P160" i="9"/>
  <c r="O160" i="9"/>
  <c r="N160" i="9"/>
  <c r="M160" i="9"/>
  <c r="L160" i="9"/>
  <c r="K160" i="9"/>
  <c r="J160" i="9"/>
  <c r="I160" i="9"/>
  <c r="H160" i="9"/>
  <c r="G160" i="9"/>
  <c r="F160" i="9"/>
  <c r="E160" i="9"/>
  <c r="D160" i="9"/>
  <c r="C160" i="9"/>
  <c r="B160" i="9"/>
  <c r="Q159" i="9"/>
  <c r="P159" i="9"/>
  <c r="O159" i="9"/>
  <c r="N159" i="9"/>
  <c r="M159" i="9"/>
  <c r="L159" i="9"/>
  <c r="K159" i="9"/>
  <c r="J159" i="9"/>
  <c r="I159" i="9"/>
  <c r="H159" i="9"/>
  <c r="G159" i="9"/>
  <c r="F159" i="9"/>
  <c r="E159" i="9"/>
  <c r="D159" i="9"/>
  <c r="C159" i="9"/>
  <c r="B159" i="9"/>
  <c r="Q158" i="9"/>
  <c r="P158" i="9"/>
  <c r="O158" i="9"/>
  <c r="N158" i="9"/>
  <c r="M158" i="9"/>
  <c r="L158" i="9"/>
  <c r="K158" i="9"/>
  <c r="J158" i="9"/>
  <c r="I158" i="9"/>
  <c r="H158" i="9"/>
  <c r="G158" i="9"/>
  <c r="F158" i="9"/>
  <c r="E158" i="9"/>
  <c r="D158" i="9"/>
  <c r="C158" i="9"/>
  <c r="B158" i="9"/>
  <c r="Q157" i="9"/>
  <c r="P157" i="9"/>
  <c r="O157" i="9"/>
  <c r="N157" i="9"/>
  <c r="M157" i="9"/>
  <c r="L157" i="9"/>
  <c r="K157" i="9"/>
  <c r="J157" i="9"/>
  <c r="I157" i="9"/>
  <c r="H157" i="9"/>
  <c r="G157" i="9"/>
  <c r="F157" i="9"/>
  <c r="E157" i="9"/>
  <c r="D157" i="9"/>
  <c r="C157" i="9"/>
  <c r="B157" i="9"/>
  <c r="Q156" i="9"/>
  <c r="P156" i="9"/>
  <c r="O156" i="9"/>
  <c r="N156" i="9"/>
  <c r="M156" i="9"/>
  <c r="L156" i="9"/>
  <c r="K156" i="9"/>
  <c r="J156" i="9"/>
  <c r="I156" i="9"/>
  <c r="H156" i="9"/>
  <c r="G156" i="9"/>
  <c r="F156" i="9"/>
  <c r="E156" i="9"/>
  <c r="D156" i="9"/>
  <c r="C156" i="9"/>
  <c r="B156" i="9"/>
  <c r="Q155" i="9"/>
  <c r="P155" i="9"/>
  <c r="O155" i="9"/>
  <c r="N155" i="9"/>
  <c r="M155" i="9"/>
  <c r="L155" i="9"/>
  <c r="K155" i="9"/>
  <c r="J155" i="9"/>
  <c r="I155" i="9"/>
  <c r="H155" i="9"/>
  <c r="G155" i="9"/>
  <c r="F155" i="9"/>
  <c r="E155" i="9"/>
  <c r="D155" i="9"/>
  <c r="C155" i="9"/>
  <c r="B155" i="9"/>
  <c r="Q154" i="9"/>
  <c r="P154" i="9"/>
  <c r="O154" i="9"/>
  <c r="N154" i="9"/>
  <c r="M154" i="9"/>
  <c r="L154" i="9"/>
  <c r="K154" i="9"/>
  <c r="J154" i="9"/>
  <c r="I154" i="9"/>
  <c r="H154" i="9"/>
  <c r="G154" i="9"/>
  <c r="F154" i="9"/>
  <c r="E154" i="9"/>
  <c r="D154" i="9"/>
  <c r="C154" i="9"/>
  <c r="B154" i="9"/>
  <c r="Q153" i="9"/>
  <c r="P153" i="9"/>
  <c r="O153" i="9"/>
  <c r="N153" i="9"/>
  <c r="M153" i="9"/>
  <c r="L153" i="9"/>
  <c r="K153" i="9"/>
  <c r="J153" i="9"/>
  <c r="I153" i="9"/>
  <c r="H153" i="9"/>
  <c r="G153" i="9"/>
  <c r="F153" i="9"/>
  <c r="E153" i="9"/>
  <c r="D153" i="9"/>
  <c r="C153" i="9"/>
  <c r="B153" i="9"/>
  <c r="Q152" i="9"/>
  <c r="P152" i="9"/>
  <c r="O152" i="9"/>
  <c r="N152" i="9"/>
  <c r="M152" i="9"/>
  <c r="L152" i="9"/>
  <c r="K152" i="9"/>
  <c r="J152" i="9"/>
  <c r="I152" i="9"/>
  <c r="H152" i="9"/>
  <c r="G152" i="9"/>
  <c r="F152" i="9"/>
  <c r="E152" i="9"/>
  <c r="D152" i="9"/>
  <c r="C152" i="9"/>
  <c r="B152" i="9"/>
  <c r="Q151" i="9"/>
  <c r="P151" i="9"/>
  <c r="O151" i="9"/>
  <c r="N151" i="9"/>
  <c r="M151" i="9"/>
  <c r="L151" i="9"/>
  <c r="K151" i="9"/>
  <c r="J151" i="9"/>
  <c r="I151" i="9"/>
  <c r="H151" i="9"/>
  <c r="G151" i="9"/>
  <c r="F151" i="9"/>
  <c r="E151" i="9"/>
  <c r="D151" i="9"/>
  <c r="C151" i="9"/>
  <c r="B151" i="9"/>
  <c r="Q150" i="9"/>
  <c r="P150" i="9"/>
  <c r="O150" i="9"/>
  <c r="N150" i="9"/>
  <c r="M150" i="9"/>
  <c r="L150" i="9"/>
  <c r="K150" i="9"/>
  <c r="J150" i="9"/>
  <c r="I150" i="9"/>
  <c r="H150" i="9"/>
  <c r="G150" i="9"/>
  <c r="F150" i="9"/>
  <c r="E150" i="9"/>
  <c r="D150" i="9"/>
  <c r="C150" i="9"/>
  <c r="B150" i="9"/>
  <c r="Q149" i="9"/>
  <c r="P149" i="9"/>
  <c r="O149" i="9"/>
  <c r="N149" i="9"/>
  <c r="M149" i="9"/>
  <c r="L149" i="9"/>
  <c r="K149" i="9"/>
  <c r="J149" i="9"/>
  <c r="I149" i="9"/>
  <c r="H149" i="9"/>
  <c r="G149" i="9"/>
  <c r="F149" i="9"/>
  <c r="E149" i="9"/>
  <c r="D149" i="9"/>
  <c r="C149" i="9"/>
  <c r="B149" i="9"/>
  <c r="Q148" i="9"/>
  <c r="P148" i="9"/>
  <c r="O148" i="9"/>
  <c r="N148" i="9"/>
  <c r="M148" i="9"/>
  <c r="L148" i="9"/>
  <c r="K148" i="9"/>
  <c r="J148" i="9"/>
  <c r="I148" i="9"/>
  <c r="H148" i="9"/>
  <c r="G148" i="9"/>
  <c r="F148" i="9"/>
  <c r="E148" i="9"/>
  <c r="D148" i="9"/>
  <c r="C148" i="9"/>
  <c r="B148" i="9"/>
  <c r="Q147" i="9"/>
  <c r="P147" i="9"/>
  <c r="O147" i="9"/>
  <c r="N147" i="9"/>
  <c r="M147" i="9"/>
  <c r="L147" i="9"/>
  <c r="K147" i="9"/>
  <c r="J147" i="9"/>
  <c r="I147" i="9"/>
  <c r="H147" i="9"/>
  <c r="G147" i="9"/>
  <c r="F147" i="9"/>
  <c r="E147" i="9"/>
  <c r="D147" i="9"/>
  <c r="C147" i="9"/>
  <c r="B147" i="9"/>
  <c r="Q146" i="9"/>
  <c r="P146" i="9"/>
  <c r="O146" i="9"/>
  <c r="N146" i="9"/>
  <c r="M146" i="9"/>
  <c r="L146" i="9"/>
  <c r="K146" i="9"/>
  <c r="J146" i="9"/>
  <c r="I146" i="9"/>
  <c r="H146" i="9"/>
  <c r="G146" i="9"/>
  <c r="F146" i="9"/>
  <c r="E146" i="9"/>
  <c r="D146" i="9"/>
  <c r="C146" i="9"/>
  <c r="B146" i="9"/>
  <c r="Q145" i="9"/>
  <c r="P145" i="9"/>
  <c r="O145" i="9"/>
  <c r="N145" i="9"/>
  <c r="M145" i="9"/>
  <c r="L145" i="9"/>
  <c r="K145" i="9"/>
  <c r="J145" i="9"/>
  <c r="I145" i="9"/>
  <c r="H145" i="9"/>
  <c r="G145" i="9"/>
  <c r="F145" i="9"/>
  <c r="E145" i="9"/>
  <c r="D145" i="9"/>
  <c r="C145" i="9"/>
  <c r="B145" i="9"/>
  <c r="Q144" i="9"/>
  <c r="P144" i="9"/>
  <c r="O144" i="9"/>
  <c r="N144" i="9"/>
  <c r="M144" i="9"/>
  <c r="L144" i="9"/>
  <c r="K144" i="9"/>
  <c r="J144" i="9"/>
  <c r="I144" i="9"/>
  <c r="H144" i="9"/>
  <c r="G144" i="9"/>
  <c r="F144" i="9"/>
  <c r="E144" i="9"/>
  <c r="D144" i="9"/>
  <c r="C144" i="9"/>
  <c r="B144" i="9"/>
  <c r="Q143" i="9"/>
  <c r="P143" i="9"/>
  <c r="O143" i="9"/>
  <c r="N143" i="9"/>
  <c r="M143" i="9"/>
  <c r="L143" i="9"/>
  <c r="K143" i="9"/>
  <c r="J143" i="9"/>
  <c r="I143" i="9"/>
  <c r="H143" i="9"/>
  <c r="G143" i="9"/>
  <c r="F143" i="9"/>
  <c r="E143" i="9"/>
  <c r="D143" i="9"/>
  <c r="C143" i="9"/>
  <c r="B143" i="9"/>
  <c r="Q142" i="9"/>
  <c r="P142" i="9"/>
  <c r="O142" i="9"/>
  <c r="N142" i="9"/>
  <c r="M142" i="9"/>
  <c r="L142" i="9"/>
  <c r="K142" i="9"/>
  <c r="J142" i="9"/>
  <c r="I142" i="9"/>
  <c r="H142" i="9"/>
  <c r="G142" i="9"/>
  <c r="F142" i="9"/>
  <c r="E142" i="9"/>
  <c r="D142" i="9"/>
  <c r="C142" i="9"/>
  <c r="B142" i="9"/>
  <c r="Q141" i="9"/>
  <c r="P141" i="9"/>
  <c r="O141" i="9"/>
  <c r="N141" i="9"/>
  <c r="M141" i="9"/>
  <c r="L141" i="9"/>
  <c r="K141" i="9"/>
  <c r="J141" i="9"/>
  <c r="I141" i="9"/>
  <c r="H141" i="9"/>
  <c r="G141" i="9"/>
  <c r="F141" i="9"/>
  <c r="E141" i="9"/>
  <c r="D141" i="9"/>
  <c r="C141" i="9"/>
  <c r="B141" i="9"/>
  <c r="Q140" i="9"/>
  <c r="P140" i="9"/>
  <c r="O140" i="9"/>
  <c r="N140" i="9"/>
  <c r="M140" i="9"/>
  <c r="L140" i="9"/>
  <c r="K140" i="9"/>
  <c r="J140" i="9"/>
  <c r="I140" i="9"/>
  <c r="H140" i="9"/>
  <c r="G140" i="9"/>
  <c r="F140" i="9"/>
  <c r="E140" i="9"/>
  <c r="D140" i="9"/>
  <c r="C140" i="9"/>
  <c r="B140" i="9"/>
  <c r="Q139" i="9"/>
  <c r="P139" i="9"/>
  <c r="O139" i="9"/>
  <c r="N139" i="9"/>
  <c r="M139" i="9"/>
  <c r="L139" i="9"/>
  <c r="K139" i="9"/>
  <c r="J139" i="9"/>
  <c r="I139" i="9"/>
  <c r="H139" i="9"/>
  <c r="G139" i="9"/>
  <c r="F139" i="9"/>
  <c r="E139" i="9"/>
  <c r="D139" i="9"/>
  <c r="C139" i="9"/>
  <c r="B139" i="9"/>
  <c r="Q138" i="9"/>
  <c r="P138" i="9"/>
  <c r="O138" i="9"/>
  <c r="N138" i="9"/>
  <c r="M138" i="9"/>
  <c r="L138" i="9"/>
  <c r="K138" i="9"/>
  <c r="J138" i="9"/>
  <c r="I138" i="9"/>
  <c r="H138" i="9"/>
  <c r="G138" i="9"/>
  <c r="F138" i="9"/>
  <c r="E138" i="9"/>
  <c r="D138" i="9"/>
  <c r="C138" i="9"/>
  <c r="B138" i="9"/>
  <c r="Q137" i="9"/>
  <c r="P137" i="9"/>
  <c r="O137" i="9"/>
  <c r="N137" i="9"/>
  <c r="M137" i="9"/>
  <c r="L137" i="9"/>
  <c r="K137" i="9"/>
  <c r="J137" i="9"/>
  <c r="I137" i="9"/>
  <c r="H137" i="9"/>
  <c r="G137" i="9"/>
  <c r="F137" i="9"/>
  <c r="E137" i="9"/>
  <c r="D137" i="9"/>
  <c r="C137" i="9"/>
  <c r="B137" i="9"/>
  <c r="Q136" i="9"/>
  <c r="P136" i="9"/>
  <c r="O136" i="9"/>
  <c r="N136" i="9"/>
  <c r="M136" i="9"/>
  <c r="L136" i="9"/>
  <c r="K136" i="9"/>
  <c r="J136" i="9"/>
  <c r="I136" i="9"/>
  <c r="H136" i="9"/>
  <c r="G136" i="9"/>
  <c r="F136" i="9"/>
  <c r="E136" i="9"/>
  <c r="D136" i="9"/>
  <c r="C136" i="9"/>
  <c r="B136" i="9"/>
  <c r="Q135" i="9"/>
  <c r="P135" i="9"/>
  <c r="O135" i="9"/>
  <c r="N135" i="9"/>
  <c r="M135" i="9"/>
  <c r="L135" i="9"/>
  <c r="K135" i="9"/>
  <c r="J135" i="9"/>
  <c r="I135" i="9"/>
  <c r="H135" i="9"/>
  <c r="G135" i="9"/>
  <c r="F135" i="9"/>
  <c r="E135" i="9"/>
  <c r="D135" i="9"/>
  <c r="C135" i="9"/>
  <c r="B135" i="9"/>
  <c r="Q134" i="9"/>
  <c r="P134" i="9"/>
  <c r="O134" i="9"/>
  <c r="N134" i="9"/>
  <c r="M134" i="9"/>
  <c r="L134" i="9"/>
  <c r="K134" i="9"/>
  <c r="J134" i="9"/>
  <c r="I134" i="9"/>
  <c r="H134" i="9"/>
  <c r="G134" i="9"/>
  <c r="F134" i="9"/>
  <c r="E134" i="9"/>
  <c r="D134" i="9"/>
  <c r="C134" i="9"/>
  <c r="B134" i="9"/>
  <c r="Q133" i="9"/>
  <c r="P133" i="9"/>
  <c r="O133" i="9"/>
  <c r="N133" i="9"/>
  <c r="M133" i="9"/>
  <c r="L133" i="9"/>
  <c r="K133" i="9"/>
  <c r="J133" i="9"/>
  <c r="I133" i="9"/>
  <c r="H133" i="9"/>
  <c r="G133" i="9"/>
  <c r="F133" i="9"/>
  <c r="E133" i="9"/>
  <c r="D133" i="9"/>
  <c r="C133" i="9"/>
  <c r="B133" i="9"/>
  <c r="Q132" i="9"/>
  <c r="P132" i="9"/>
  <c r="O132" i="9"/>
  <c r="N132" i="9"/>
  <c r="M132" i="9"/>
  <c r="L132" i="9"/>
  <c r="K132" i="9"/>
  <c r="J132" i="9"/>
  <c r="I132" i="9"/>
  <c r="H132" i="9"/>
  <c r="G132" i="9"/>
  <c r="F132" i="9"/>
  <c r="E132" i="9"/>
  <c r="D132" i="9"/>
  <c r="C132" i="9"/>
  <c r="B132" i="9"/>
  <c r="Q131" i="9"/>
  <c r="P131" i="9"/>
  <c r="O131" i="9"/>
  <c r="N131" i="9"/>
  <c r="M131" i="9"/>
  <c r="L131" i="9"/>
  <c r="K131" i="9"/>
  <c r="J131" i="9"/>
  <c r="I131" i="9"/>
  <c r="H131" i="9"/>
  <c r="G131" i="9"/>
  <c r="F131" i="9"/>
  <c r="E131" i="9"/>
  <c r="D131" i="9"/>
  <c r="C131" i="9"/>
  <c r="B131" i="9"/>
  <c r="Q130" i="9"/>
  <c r="P130" i="9"/>
  <c r="O130" i="9"/>
  <c r="N130" i="9"/>
  <c r="M130" i="9"/>
  <c r="L130" i="9"/>
  <c r="K130" i="9"/>
  <c r="J130" i="9"/>
  <c r="I130" i="9"/>
  <c r="H130" i="9"/>
  <c r="G130" i="9"/>
  <c r="F130" i="9"/>
  <c r="E130" i="9"/>
  <c r="D130" i="9"/>
  <c r="C130" i="9"/>
  <c r="B130" i="9"/>
  <c r="Q129" i="9"/>
  <c r="P129" i="9"/>
  <c r="O129" i="9"/>
  <c r="N129" i="9"/>
  <c r="M129" i="9"/>
  <c r="L129" i="9"/>
  <c r="K129" i="9"/>
  <c r="J129" i="9"/>
  <c r="I129" i="9"/>
  <c r="H129" i="9"/>
  <c r="G129" i="9"/>
  <c r="F129" i="9"/>
  <c r="E129" i="9"/>
  <c r="D129" i="9"/>
  <c r="C129" i="9"/>
  <c r="B129" i="9"/>
  <c r="Q128" i="9"/>
  <c r="P128" i="9"/>
  <c r="O128" i="9"/>
  <c r="N128" i="9"/>
  <c r="M128" i="9"/>
  <c r="L128" i="9"/>
  <c r="K128" i="9"/>
  <c r="J128" i="9"/>
  <c r="I128" i="9"/>
  <c r="H128" i="9"/>
  <c r="G128" i="9"/>
  <c r="F128" i="9"/>
  <c r="E128" i="9"/>
  <c r="D128" i="9"/>
  <c r="C128" i="9"/>
  <c r="B128" i="9"/>
  <c r="Q127" i="9"/>
  <c r="P127" i="9"/>
  <c r="O127" i="9"/>
  <c r="N127" i="9"/>
  <c r="M127" i="9"/>
  <c r="L127" i="9"/>
  <c r="K127" i="9"/>
  <c r="J127" i="9"/>
  <c r="I127" i="9"/>
  <c r="H127" i="9"/>
  <c r="G127" i="9"/>
  <c r="F127" i="9"/>
  <c r="E127" i="9"/>
  <c r="D127" i="9"/>
  <c r="C127" i="9"/>
  <c r="B127" i="9"/>
  <c r="Q126" i="9"/>
  <c r="P126" i="9"/>
  <c r="O126" i="9"/>
  <c r="N126" i="9"/>
  <c r="M126" i="9"/>
  <c r="L126" i="9"/>
  <c r="K126" i="9"/>
  <c r="J126" i="9"/>
  <c r="I126" i="9"/>
  <c r="H126" i="9"/>
  <c r="G126" i="9"/>
  <c r="F126" i="9"/>
  <c r="E126" i="9"/>
  <c r="D126" i="9"/>
  <c r="C126" i="9"/>
  <c r="B126" i="9"/>
  <c r="Q125" i="9"/>
  <c r="P125" i="9"/>
  <c r="O125" i="9"/>
  <c r="N125" i="9"/>
  <c r="M125" i="9"/>
  <c r="L125" i="9"/>
  <c r="K125" i="9"/>
  <c r="J125" i="9"/>
  <c r="I125" i="9"/>
  <c r="H125" i="9"/>
  <c r="G125" i="9"/>
  <c r="F125" i="9"/>
  <c r="E125" i="9"/>
  <c r="D125" i="9"/>
  <c r="C125" i="9"/>
  <c r="B125" i="9"/>
  <c r="Q124" i="9"/>
  <c r="P124" i="9"/>
  <c r="O124" i="9"/>
  <c r="N124" i="9"/>
  <c r="M124" i="9"/>
  <c r="L124" i="9"/>
  <c r="K124" i="9"/>
  <c r="J124" i="9"/>
  <c r="I124" i="9"/>
  <c r="H124" i="9"/>
  <c r="G124" i="9"/>
  <c r="F124" i="9"/>
  <c r="E124" i="9"/>
  <c r="D124" i="9"/>
  <c r="C124" i="9"/>
  <c r="B124" i="9"/>
  <c r="Q123" i="9"/>
  <c r="P123" i="9"/>
  <c r="O123" i="9"/>
  <c r="N123" i="9"/>
  <c r="M123" i="9"/>
  <c r="L123" i="9"/>
  <c r="K123" i="9"/>
  <c r="J123" i="9"/>
  <c r="I123" i="9"/>
  <c r="H123" i="9"/>
  <c r="G123" i="9"/>
  <c r="F123" i="9"/>
  <c r="E123" i="9"/>
  <c r="D123" i="9"/>
  <c r="C123" i="9"/>
  <c r="B123" i="9"/>
  <c r="Q122" i="9"/>
  <c r="P122" i="9"/>
  <c r="O122" i="9"/>
  <c r="N122" i="9"/>
  <c r="M122" i="9"/>
  <c r="L122" i="9"/>
  <c r="K122" i="9"/>
  <c r="J122" i="9"/>
  <c r="I122" i="9"/>
  <c r="H122" i="9"/>
  <c r="G122" i="9"/>
  <c r="F122" i="9"/>
  <c r="E122" i="9"/>
  <c r="D122" i="9"/>
  <c r="C122" i="9"/>
  <c r="B122" i="9"/>
  <c r="Q121" i="9"/>
  <c r="P121" i="9"/>
  <c r="O121" i="9"/>
  <c r="N121" i="9"/>
  <c r="M121" i="9"/>
  <c r="L121" i="9"/>
  <c r="K121" i="9"/>
  <c r="J121" i="9"/>
  <c r="I121" i="9"/>
  <c r="H121" i="9"/>
  <c r="G121" i="9"/>
  <c r="F121" i="9"/>
  <c r="E121" i="9"/>
  <c r="D121" i="9"/>
  <c r="C121" i="9"/>
  <c r="B121" i="9"/>
  <c r="Q120" i="9"/>
  <c r="P120" i="9"/>
  <c r="O120" i="9"/>
  <c r="N120" i="9"/>
  <c r="M120" i="9"/>
  <c r="L120" i="9"/>
  <c r="K120" i="9"/>
  <c r="J120" i="9"/>
  <c r="I120" i="9"/>
  <c r="H120" i="9"/>
  <c r="G120" i="9"/>
  <c r="F120" i="9"/>
  <c r="E120" i="9"/>
  <c r="D120" i="9"/>
  <c r="C120" i="9"/>
  <c r="B120" i="9"/>
  <c r="Q119" i="9"/>
  <c r="P119" i="9"/>
  <c r="O119" i="9"/>
  <c r="N119" i="9"/>
  <c r="M119" i="9"/>
  <c r="L119" i="9"/>
  <c r="K119" i="9"/>
  <c r="J119" i="9"/>
  <c r="I119" i="9"/>
  <c r="H119" i="9"/>
  <c r="G119" i="9"/>
  <c r="F119" i="9"/>
  <c r="E119" i="9"/>
  <c r="D119" i="9"/>
  <c r="C119" i="9"/>
  <c r="B119" i="9"/>
  <c r="Q118" i="9"/>
  <c r="P118" i="9"/>
  <c r="O118" i="9"/>
  <c r="N118" i="9"/>
  <c r="M118" i="9"/>
  <c r="L118" i="9"/>
  <c r="K118" i="9"/>
  <c r="J118" i="9"/>
  <c r="I118" i="9"/>
  <c r="H118" i="9"/>
  <c r="G118" i="9"/>
  <c r="F118" i="9"/>
  <c r="E118" i="9"/>
  <c r="D118" i="9"/>
  <c r="C118" i="9"/>
  <c r="B118" i="9"/>
  <c r="Q117" i="9"/>
  <c r="P117" i="9"/>
  <c r="O117" i="9"/>
  <c r="N117" i="9"/>
  <c r="M117" i="9"/>
  <c r="L117" i="9"/>
  <c r="K117" i="9"/>
  <c r="J117" i="9"/>
  <c r="I117" i="9"/>
  <c r="H117" i="9"/>
  <c r="G117" i="9"/>
  <c r="F117" i="9"/>
  <c r="E117" i="9"/>
  <c r="D117" i="9"/>
  <c r="C117" i="9"/>
  <c r="B117" i="9"/>
  <c r="Q116" i="9"/>
  <c r="P116" i="9"/>
  <c r="O116" i="9"/>
  <c r="N116" i="9"/>
  <c r="M116" i="9"/>
  <c r="L116" i="9"/>
  <c r="K116" i="9"/>
  <c r="J116" i="9"/>
  <c r="I116" i="9"/>
  <c r="H116" i="9"/>
  <c r="G116" i="9"/>
  <c r="F116" i="9"/>
  <c r="E116" i="9"/>
  <c r="D116" i="9"/>
  <c r="C116" i="9"/>
  <c r="B116" i="9"/>
  <c r="Q115" i="9"/>
  <c r="P115" i="9"/>
  <c r="O115" i="9"/>
  <c r="N115" i="9"/>
  <c r="M115" i="9"/>
  <c r="L115" i="9"/>
  <c r="K115" i="9"/>
  <c r="J115" i="9"/>
  <c r="I115" i="9"/>
  <c r="H115" i="9"/>
  <c r="G115" i="9"/>
  <c r="F115" i="9"/>
  <c r="E115" i="9"/>
  <c r="D115" i="9"/>
  <c r="C115" i="9"/>
  <c r="B115" i="9"/>
  <c r="Q114" i="9"/>
  <c r="P114" i="9"/>
  <c r="O114" i="9"/>
  <c r="N114" i="9"/>
  <c r="M114" i="9"/>
  <c r="L114" i="9"/>
  <c r="K114" i="9"/>
  <c r="J114" i="9"/>
  <c r="I114" i="9"/>
  <c r="H114" i="9"/>
  <c r="G114" i="9"/>
  <c r="F114" i="9"/>
  <c r="E114" i="9"/>
  <c r="D114" i="9"/>
  <c r="C114" i="9"/>
  <c r="B114" i="9"/>
  <c r="Q113" i="9"/>
  <c r="P113" i="9"/>
  <c r="O113" i="9"/>
  <c r="N113" i="9"/>
  <c r="M113" i="9"/>
  <c r="L113" i="9"/>
  <c r="K113" i="9"/>
  <c r="J113" i="9"/>
  <c r="I113" i="9"/>
  <c r="H113" i="9"/>
  <c r="G113" i="9"/>
  <c r="F113" i="9"/>
  <c r="E113" i="9"/>
  <c r="D113" i="9"/>
  <c r="C113" i="9"/>
  <c r="B113" i="9"/>
  <c r="Q112" i="9"/>
  <c r="P112" i="9"/>
  <c r="O112" i="9"/>
  <c r="N112" i="9"/>
  <c r="M112" i="9"/>
  <c r="L112" i="9"/>
  <c r="K112" i="9"/>
  <c r="J112" i="9"/>
  <c r="I112" i="9"/>
  <c r="H112" i="9"/>
  <c r="G112" i="9"/>
  <c r="F112" i="9"/>
  <c r="E112" i="9"/>
  <c r="D112" i="9"/>
  <c r="C112" i="9"/>
  <c r="B112" i="9"/>
  <c r="Q111" i="9"/>
  <c r="P111" i="9"/>
  <c r="O111" i="9"/>
  <c r="N111" i="9"/>
  <c r="M111" i="9"/>
  <c r="L111" i="9"/>
  <c r="K111" i="9"/>
  <c r="J111" i="9"/>
  <c r="I111" i="9"/>
  <c r="H111" i="9"/>
  <c r="G111" i="9"/>
  <c r="F111" i="9"/>
  <c r="E111" i="9"/>
  <c r="D111" i="9"/>
  <c r="C111" i="9"/>
  <c r="B111" i="9"/>
  <c r="Q110" i="9"/>
  <c r="P110" i="9"/>
  <c r="O110" i="9"/>
  <c r="N110" i="9"/>
  <c r="M110" i="9"/>
  <c r="L110" i="9"/>
  <c r="K110" i="9"/>
  <c r="J110" i="9"/>
  <c r="I110" i="9"/>
  <c r="H110" i="9"/>
  <c r="G110" i="9"/>
  <c r="F110" i="9"/>
  <c r="E110" i="9"/>
  <c r="D110" i="9"/>
  <c r="C110" i="9"/>
  <c r="B110" i="9"/>
  <c r="Q109" i="9"/>
  <c r="P109" i="9"/>
  <c r="O109" i="9"/>
  <c r="N109" i="9"/>
  <c r="M109" i="9"/>
  <c r="L109" i="9"/>
  <c r="K109" i="9"/>
  <c r="J109" i="9"/>
  <c r="I109" i="9"/>
  <c r="H109" i="9"/>
  <c r="G109" i="9"/>
  <c r="F109" i="9"/>
  <c r="E109" i="9"/>
  <c r="D109" i="9"/>
  <c r="C109" i="9"/>
  <c r="B109" i="9"/>
  <c r="Q108" i="9"/>
  <c r="P108" i="9"/>
  <c r="O108" i="9"/>
  <c r="N108" i="9"/>
  <c r="M108" i="9"/>
  <c r="L108" i="9"/>
  <c r="K108" i="9"/>
  <c r="J108" i="9"/>
  <c r="I108" i="9"/>
  <c r="H108" i="9"/>
  <c r="G108" i="9"/>
  <c r="F108" i="9"/>
  <c r="E108" i="9"/>
  <c r="D108" i="9"/>
  <c r="C108" i="9"/>
  <c r="B108" i="9"/>
  <c r="Q107" i="9"/>
  <c r="P107" i="9"/>
  <c r="O107" i="9"/>
  <c r="N107" i="9"/>
  <c r="M107" i="9"/>
  <c r="L107" i="9"/>
  <c r="K107" i="9"/>
  <c r="J107" i="9"/>
  <c r="I107" i="9"/>
  <c r="H107" i="9"/>
  <c r="G107" i="9"/>
  <c r="F107" i="9"/>
  <c r="E107" i="9"/>
  <c r="D107" i="9"/>
  <c r="C107" i="9"/>
  <c r="B107" i="9"/>
  <c r="Q106" i="9"/>
  <c r="P106" i="9"/>
  <c r="O106" i="9"/>
  <c r="N106" i="9"/>
  <c r="M106" i="9"/>
  <c r="L106" i="9"/>
  <c r="K106" i="9"/>
  <c r="J106" i="9"/>
  <c r="I106" i="9"/>
  <c r="H106" i="9"/>
  <c r="G106" i="9"/>
  <c r="F106" i="9"/>
  <c r="E106" i="9"/>
  <c r="D106" i="9"/>
  <c r="C106" i="9"/>
  <c r="B106" i="9"/>
  <c r="Q105" i="9"/>
  <c r="P105" i="9"/>
  <c r="O105" i="9"/>
  <c r="N105" i="9"/>
  <c r="M105" i="9"/>
  <c r="L105" i="9"/>
  <c r="K105" i="9"/>
  <c r="J105" i="9"/>
  <c r="I105" i="9"/>
  <c r="H105" i="9"/>
  <c r="G105" i="9"/>
  <c r="F105" i="9"/>
  <c r="E105" i="9"/>
  <c r="D105" i="9"/>
  <c r="C105" i="9"/>
  <c r="B105" i="9"/>
  <c r="Q104" i="9"/>
  <c r="P104" i="9"/>
  <c r="O104" i="9"/>
  <c r="N104" i="9"/>
  <c r="M104" i="9"/>
  <c r="L104" i="9"/>
  <c r="K104" i="9"/>
  <c r="J104" i="9"/>
  <c r="I104" i="9"/>
  <c r="H104" i="9"/>
  <c r="G104" i="9"/>
  <c r="F104" i="9"/>
  <c r="E104" i="9"/>
  <c r="D104" i="9"/>
  <c r="C104" i="9"/>
  <c r="B104" i="9"/>
  <c r="Q103" i="9"/>
  <c r="P103" i="9"/>
  <c r="O103" i="9"/>
  <c r="N103" i="9"/>
  <c r="M103" i="9"/>
  <c r="L103" i="9"/>
  <c r="K103" i="9"/>
  <c r="J103" i="9"/>
  <c r="I103" i="9"/>
  <c r="H103" i="9"/>
  <c r="G103" i="9"/>
  <c r="F103" i="9"/>
  <c r="E103" i="9"/>
  <c r="D103" i="9"/>
  <c r="C103" i="9"/>
  <c r="B103" i="9"/>
  <c r="Q102" i="9"/>
  <c r="P102" i="9"/>
  <c r="O102" i="9"/>
  <c r="N102" i="9"/>
  <c r="M102" i="9"/>
  <c r="L102" i="9"/>
  <c r="K102" i="9"/>
  <c r="J102" i="9"/>
  <c r="I102" i="9"/>
  <c r="H102" i="9"/>
  <c r="G102" i="9"/>
  <c r="F102" i="9"/>
  <c r="E102" i="9"/>
  <c r="D102" i="9"/>
  <c r="C102" i="9"/>
  <c r="B102" i="9"/>
  <c r="Q101" i="9"/>
  <c r="P101" i="9"/>
  <c r="O101" i="9"/>
  <c r="N101" i="9"/>
  <c r="M101" i="9"/>
  <c r="L101" i="9"/>
  <c r="K101" i="9"/>
  <c r="J101" i="9"/>
  <c r="I101" i="9"/>
  <c r="H101" i="9"/>
  <c r="G101" i="9"/>
  <c r="F101" i="9"/>
  <c r="E101" i="9"/>
  <c r="D101" i="9"/>
  <c r="C101" i="9"/>
  <c r="B101" i="9"/>
  <c r="Q100" i="9"/>
  <c r="P100" i="9"/>
  <c r="O100" i="9"/>
  <c r="N100" i="9"/>
  <c r="M100" i="9"/>
  <c r="L100" i="9"/>
  <c r="K100" i="9"/>
  <c r="J100" i="9"/>
  <c r="I100" i="9"/>
  <c r="H100" i="9"/>
  <c r="G100" i="9"/>
  <c r="F100" i="9"/>
  <c r="E100" i="9"/>
  <c r="D100" i="9"/>
  <c r="C100" i="9"/>
  <c r="B100" i="9"/>
  <c r="Q99" i="9"/>
  <c r="P99" i="9"/>
  <c r="O99" i="9"/>
  <c r="N99" i="9"/>
  <c r="M99" i="9"/>
  <c r="L99" i="9"/>
  <c r="K99" i="9"/>
  <c r="J99" i="9"/>
  <c r="I99" i="9"/>
  <c r="H99" i="9"/>
  <c r="G99" i="9"/>
  <c r="F99" i="9"/>
  <c r="E99" i="9"/>
  <c r="D99" i="9"/>
  <c r="C99" i="9"/>
  <c r="B99" i="9"/>
  <c r="Q98" i="9"/>
  <c r="P98" i="9"/>
  <c r="O98" i="9"/>
  <c r="N98" i="9"/>
  <c r="M98" i="9"/>
  <c r="L98" i="9"/>
  <c r="K98" i="9"/>
  <c r="J98" i="9"/>
  <c r="I98" i="9"/>
  <c r="H98" i="9"/>
  <c r="G98" i="9"/>
  <c r="F98" i="9"/>
  <c r="E98" i="9"/>
  <c r="D98" i="9"/>
  <c r="C98" i="9"/>
  <c r="B98" i="9"/>
  <c r="Q97" i="9"/>
  <c r="P97" i="9"/>
  <c r="O97" i="9"/>
  <c r="N97" i="9"/>
  <c r="M97" i="9"/>
  <c r="L97" i="9"/>
  <c r="K97" i="9"/>
  <c r="J97" i="9"/>
  <c r="I97" i="9"/>
  <c r="H97" i="9"/>
  <c r="G97" i="9"/>
  <c r="F97" i="9"/>
  <c r="E97" i="9"/>
  <c r="D97" i="9"/>
  <c r="C97" i="9"/>
  <c r="B97" i="9"/>
  <c r="Q96" i="9"/>
  <c r="P96" i="9"/>
  <c r="O96" i="9"/>
  <c r="N96" i="9"/>
  <c r="M96" i="9"/>
  <c r="L96" i="9"/>
  <c r="K96" i="9"/>
  <c r="J96" i="9"/>
  <c r="I96" i="9"/>
  <c r="H96" i="9"/>
  <c r="G96" i="9"/>
  <c r="F96" i="9"/>
  <c r="E96" i="9"/>
  <c r="D96" i="9"/>
  <c r="C96" i="9"/>
  <c r="B96" i="9"/>
  <c r="Q95" i="9"/>
  <c r="P95" i="9"/>
  <c r="O95" i="9"/>
  <c r="N95" i="9"/>
  <c r="M95" i="9"/>
  <c r="L95" i="9"/>
  <c r="K95" i="9"/>
  <c r="J95" i="9"/>
  <c r="I95" i="9"/>
  <c r="H95" i="9"/>
  <c r="G95" i="9"/>
  <c r="F95" i="9"/>
  <c r="E95" i="9"/>
  <c r="D95" i="9"/>
  <c r="C95" i="9"/>
  <c r="B95" i="9"/>
  <c r="Q94" i="9"/>
  <c r="P94" i="9"/>
  <c r="O94" i="9"/>
  <c r="N94" i="9"/>
  <c r="M94" i="9"/>
  <c r="L94" i="9"/>
  <c r="K94" i="9"/>
  <c r="J94" i="9"/>
  <c r="I94" i="9"/>
  <c r="H94" i="9"/>
  <c r="G94" i="9"/>
  <c r="F94" i="9"/>
  <c r="E94" i="9"/>
  <c r="D94" i="9"/>
  <c r="C94" i="9"/>
  <c r="B94" i="9"/>
  <c r="Q93" i="9"/>
  <c r="P93" i="9"/>
  <c r="O93" i="9"/>
  <c r="N93" i="9"/>
  <c r="M93" i="9"/>
  <c r="L93" i="9"/>
  <c r="K93" i="9"/>
  <c r="J93" i="9"/>
  <c r="I93" i="9"/>
  <c r="H93" i="9"/>
  <c r="G93" i="9"/>
  <c r="F93" i="9"/>
  <c r="E93" i="9"/>
  <c r="D93" i="9"/>
  <c r="C93" i="9"/>
  <c r="B93" i="9"/>
  <c r="Q92" i="9"/>
  <c r="P92" i="9"/>
  <c r="O92" i="9"/>
  <c r="N92" i="9"/>
  <c r="M92" i="9"/>
  <c r="L92" i="9"/>
  <c r="K92" i="9"/>
  <c r="J92" i="9"/>
  <c r="I92" i="9"/>
  <c r="H92" i="9"/>
  <c r="G92" i="9"/>
  <c r="F92" i="9"/>
  <c r="E92" i="9"/>
  <c r="D92" i="9"/>
  <c r="C92" i="9"/>
  <c r="B92" i="9"/>
  <c r="Q91" i="9"/>
  <c r="P91" i="9"/>
  <c r="O91" i="9"/>
  <c r="N91" i="9"/>
  <c r="M91" i="9"/>
  <c r="L91" i="9"/>
  <c r="K91" i="9"/>
  <c r="J91" i="9"/>
  <c r="I91" i="9"/>
  <c r="H91" i="9"/>
  <c r="G91" i="9"/>
  <c r="F91" i="9"/>
  <c r="E91" i="9"/>
  <c r="D91" i="9"/>
  <c r="C91" i="9"/>
  <c r="B91" i="9"/>
  <c r="Q90" i="9"/>
  <c r="P90" i="9"/>
  <c r="O90" i="9"/>
  <c r="N90" i="9"/>
  <c r="M90" i="9"/>
  <c r="L90" i="9"/>
  <c r="K90" i="9"/>
  <c r="J90" i="9"/>
  <c r="I90" i="9"/>
  <c r="H90" i="9"/>
  <c r="G90" i="9"/>
  <c r="F90" i="9"/>
  <c r="E90" i="9"/>
  <c r="D90" i="9"/>
  <c r="C90" i="9"/>
  <c r="B90" i="9"/>
  <c r="Q89" i="9"/>
  <c r="P89" i="9"/>
  <c r="O89" i="9"/>
  <c r="N89" i="9"/>
  <c r="M89" i="9"/>
  <c r="L89" i="9"/>
  <c r="K89" i="9"/>
  <c r="J89" i="9"/>
  <c r="I89" i="9"/>
  <c r="H89" i="9"/>
  <c r="G89" i="9"/>
  <c r="F89" i="9"/>
  <c r="E89" i="9"/>
  <c r="D89" i="9"/>
  <c r="C89" i="9"/>
  <c r="B89" i="9"/>
  <c r="Q88" i="9"/>
  <c r="P88" i="9"/>
  <c r="O88" i="9"/>
  <c r="N88" i="9"/>
  <c r="M88" i="9"/>
  <c r="L88" i="9"/>
  <c r="K88" i="9"/>
  <c r="J88" i="9"/>
  <c r="I88" i="9"/>
  <c r="H88" i="9"/>
  <c r="G88" i="9"/>
  <c r="F88" i="9"/>
  <c r="E88" i="9"/>
  <c r="D88" i="9"/>
  <c r="C88" i="9"/>
  <c r="B88" i="9"/>
  <c r="Q87" i="9"/>
  <c r="P87" i="9"/>
  <c r="O87" i="9"/>
  <c r="N87" i="9"/>
  <c r="M87" i="9"/>
  <c r="L87" i="9"/>
  <c r="K87" i="9"/>
  <c r="J87" i="9"/>
  <c r="I87" i="9"/>
  <c r="H87" i="9"/>
  <c r="G87" i="9"/>
  <c r="F87" i="9"/>
  <c r="E87" i="9"/>
  <c r="D87" i="9"/>
  <c r="C87" i="9"/>
  <c r="B87" i="9"/>
  <c r="Q86" i="9"/>
  <c r="P86" i="9"/>
  <c r="O86" i="9"/>
  <c r="N86" i="9"/>
  <c r="M86" i="9"/>
  <c r="L86" i="9"/>
  <c r="K86" i="9"/>
  <c r="J86" i="9"/>
  <c r="I86" i="9"/>
  <c r="H86" i="9"/>
  <c r="G86" i="9"/>
  <c r="F86" i="9"/>
  <c r="E86" i="9"/>
  <c r="D86" i="9"/>
  <c r="C86" i="9"/>
  <c r="B86" i="9"/>
  <c r="Q85" i="9"/>
  <c r="P85" i="9"/>
  <c r="O85" i="9"/>
  <c r="N85" i="9"/>
  <c r="M85" i="9"/>
  <c r="L85" i="9"/>
  <c r="K85" i="9"/>
  <c r="J85" i="9"/>
  <c r="I85" i="9"/>
  <c r="H85" i="9"/>
  <c r="G85" i="9"/>
  <c r="F85" i="9"/>
  <c r="E85" i="9"/>
  <c r="D85" i="9"/>
  <c r="C85" i="9"/>
  <c r="B85" i="9"/>
  <c r="Q84" i="9"/>
  <c r="P84" i="9"/>
  <c r="O84" i="9"/>
  <c r="N84" i="9"/>
  <c r="M84" i="9"/>
  <c r="L84" i="9"/>
  <c r="K84" i="9"/>
  <c r="J84" i="9"/>
  <c r="I84" i="9"/>
  <c r="H84" i="9"/>
  <c r="G84" i="9"/>
  <c r="F84" i="9"/>
  <c r="E84" i="9"/>
  <c r="D84" i="9"/>
  <c r="C84" i="9"/>
  <c r="B84" i="9"/>
  <c r="Q83" i="9"/>
  <c r="P83" i="9"/>
  <c r="O83" i="9"/>
  <c r="N83" i="9"/>
  <c r="M83" i="9"/>
  <c r="L83" i="9"/>
  <c r="K83" i="9"/>
  <c r="J83" i="9"/>
  <c r="I83" i="9"/>
  <c r="H83" i="9"/>
  <c r="G83" i="9"/>
  <c r="F83" i="9"/>
  <c r="E83" i="9"/>
  <c r="D83" i="9"/>
  <c r="C83" i="9"/>
  <c r="B83" i="9"/>
  <c r="Q82" i="9"/>
  <c r="P82" i="9"/>
  <c r="O82" i="9"/>
  <c r="N82" i="9"/>
  <c r="M82" i="9"/>
  <c r="L82" i="9"/>
  <c r="K82" i="9"/>
  <c r="J82" i="9"/>
  <c r="I82" i="9"/>
  <c r="H82" i="9"/>
  <c r="G82" i="9"/>
  <c r="F82" i="9"/>
  <c r="E82" i="9"/>
  <c r="D82" i="9"/>
  <c r="C82" i="9"/>
  <c r="B82" i="9"/>
  <c r="Q81" i="9"/>
  <c r="P81" i="9"/>
  <c r="O81" i="9"/>
  <c r="N81" i="9"/>
  <c r="M81" i="9"/>
  <c r="L81" i="9"/>
  <c r="K81" i="9"/>
  <c r="J81" i="9"/>
  <c r="I81" i="9"/>
  <c r="H81" i="9"/>
  <c r="G81" i="9"/>
  <c r="F81" i="9"/>
  <c r="E81" i="9"/>
  <c r="D81" i="9"/>
  <c r="C81" i="9"/>
  <c r="B81" i="9"/>
  <c r="Q80" i="9"/>
  <c r="P80" i="9"/>
  <c r="O80" i="9"/>
  <c r="N80" i="9"/>
  <c r="M80" i="9"/>
  <c r="L80" i="9"/>
  <c r="K80" i="9"/>
  <c r="J80" i="9"/>
  <c r="I80" i="9"/>
  <c r="H80" i="9"/>
  <c r="G80" i="9"/>
  <c r="F80" i="9"/>
  <c r="E80" i="9"/>
  <c r="D80" i="9"/>
  <c r="C80" i="9"/>
  <c r="B80" i="9"/>
  <c r="Q79" i="9"/>
  <c r="P79" i="9"/>
  <c r="O79" i="9"/>
  <c r="N79" i="9"/>
  <c r="M79" i="9"/>
  <c r="L79" i="9"/>
  <c r="K79" i="9"/>
  <c r="J79" i="9"/>
  <c r="I79" i="9"/>
  <c r="H79" i="9"/>
  <c r="G79" i="9"/>
  <c r="F79" i="9"/>
  <c r="E79" i="9"/>
  <c r="D79" i="9"/>
  <c r="C79" i="9"/>
  <c r="B79" i="9"/>
  <c r="Q78" i="9"/>
  <c r="P78" i="9"/>
  <c r="O78" i="9"/>
  <c r="N78" i="9"/>
  <c r="M78" i="9"/>
  <c r="L78" i="9"/>
  <c r="K78" i="9"/>
  <c r="J78" i="9"/>
  <c r="I78" i="9"/>
  <c r="H78" i="9"/>
  <c r="G78" i="9"/>
  <c r="F78" i="9"/>
  <c r="E78" i="9"/>
  <c r="D78" i="9"/>
  <c r="C78" i="9"/>
  <c r="B78" i="9"/>
  <c r="Q77" i="9"/>
  <c r="P77" i="9"/>
  <c r="O77" i="9"/>
  <c r="N77" i="9"/>
  <c r="M77" i="9"/>
  <c r="L77" i="9"/>
  <c r="K77" i="9"/>
  <c r="J77" i="9"/>
  <c r="I77" i="9"/>
  <c r="H77" i="9"/>
  <c r="G77" i="9"/>
  <c r="F77" i="9"/>
  <c r="E77" i="9"/>
  <c r="D77" i="9"/>
  <c r="C77" i="9"/>
  <c r="B77" i="9"/>
  <c r="Q76" i="9"/>
  <c r="P76" i="9"/>
  <c r="O76" i="9"/>
  <c r="N76" i="9"/>
  <c r="M76" i="9"/>
  <c r="L76" i="9"/>
  <c r="K76" i="9"/>
  <c r="J76" i="9"/>
  <c r="I76" i="9"/>
  <c r="H76" i="9"/>
  <c r="G76" i="9"/>
  <c r="F76" i="9"/>
  <c r="E76" i="9"/>
  <c r="D76" i="9"/>
  <c r="C76" i="9"/>
  <c r="B76" i="9"/>
  <c r="Q75" i="9"/>
  <c r="P75" i="9"/>
  <c r="O75" i="9"/>
  <c r="N75" i="9"/>
  <c r="M75" i="9"/>
  <c r="L75" i="9"/>
  <c r="K75" i="9"/>
  <c r="J75" i="9"/>
  <c r="I75" i="9"/>
  <c r="H75" i="9"/>
  <c r="G75" i="9"/>
  <c r="F75" i="9"/>
  <c r="E75" i="9"/>
  <c r="D75" i="9"/>
  <c r="C75" i="9"/>
  <c r="B75" i="9"/>
  <c r="Q74" i="9"/>
  <c r="P74" i="9"/>
  <c r="O74" i="9"/>
  <c r="N74" i="9"/>
  <c r="M74" i="9"/>
  <c r="L74" i="9"/>
  <c r="K74" i="9"/>
  <c r="J74" i="9"/>
  <c r="I74" i="9"/>
  <c r="H74" i="9"/>
  <c r="G74" i="9"/>
  <c r="F74" i="9"/>
  <c r="E74" i="9"/>
  <c r="D74" i="9"/>
  <c r="C74" i="9"/>
  <c r="B74" i="9"/>
  <c r="Q73" i="9"/>
  <c r="P73" i="9"/>
  <c r="O73" i="9"/>
  <c r="N73" i="9"/>
  <c r="M73" i="9"/>
  <c r="L73" i="9"/>
  <c r="K73" i="9"/>
  <c r="J73" i="9"/>
  <c r="I73" i="9"/>
  <c r="H73" i="9"/>
  <c r="G73" i="9"/>
  <c r="F73" i="9"/>
  <c r="E73" i="9"/>
  <c r="D73" i="9"/>
  <c r="C73" i="9"/>
  <c r="B73"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Q70" i="9"/>
  <c r="P70" i="9"/>
  <c r="O70" i="9"/>
  <c r="N70" i="9"/>
  <c r="M70" i="9"/>
  <c r="L70" i="9"/>
  <c r="K70" i="9"/>
  <c r="J70" i="9"/>
  <c r="I70" i="9"/>
  <c r="H70" i="9"/>
  <c r="G70" i="9"/>
  <c r="F70" i="9"/>
  <c r="E70" i="9"/>
  <c r="D70" i="9"/>
  <c r="C70" i="9"/>
  <c r="B70" i="9"/>
  <c r="Q69" i="9"/>
  <c r="P69" i="9"/>
  <c r="O69" i="9"/>
  <c r="N69" i="9"/>
  <c r="M69" i="9"/>
  <c r="L69" i="9"/>
  <c r="K69" i="9"/>
  <c r="J69" i="9"/>
  <c r="I69" i="9"/>
  <c r="H69" i="9"/>
  <c r="G69" i="9"/>
  <c r="F69" i="9"/>
  <c r="E69" i="9"/>
  <c r="D69" i="9"/>
  <c r="C69" i="9"/>
  <c r="B69" i="9"/>
  <c r="Q68" i="9"/>
  <c r="P68" i="9"/>
  <c r="O68" i="9"/>
  <c r="N68" i="9"/>
  <c r="M68" i="9"/>
  <c r="L68" i="9"/>
  <c r="K68" i="9"/>
  <c r="J68" i="9"/>
  <c r="I68" i="9"/>
  <c r="H68" i="9"/>
  <c r="G68" i="9"/>
  <c r="F68" i="9"/>
  <c r="E68" i="9"/>
  <c r="D68" i="9"/>
  <c r="C68" i="9"/>
  <c r="B68" i="9"/>
  <c r="Q67" i="9"/>
  <c r="P67" i="9"/>
  <c r="O67" i="9"/>
  <c r="N67" i="9"/>
  <c r="M67" i="9"/>
  <c r="L67" i="9"/>
  <c r="K67" i="9"/>
  <c r="J67" i="9"/>
  <c r="I67" i="9"/>
  <c r="H67" i="9"/>
  <c r="G67" i="9"/>
  <c r="F67" i="9"/>
  <c r="E67" i="9"/>
  <c r="D67" i="9"/>
  <c r="C67" i="9"/>
  <c r="B67" i="9"/>
  <c r="Q66" i="9"/>
  <c r="P66" i="9"/>
  <c r="O66" i="9"/>
  <c r="N66" i="9"/>
  <c r="M66" i="9"/>
  <c r="L66" i="9"/>
  <c r="K66" i="9"/>
  <c r="J66" i="9"/>
  <c r="I66" i="9"/>
  <c r="H66" i="9"/>
  <c r="G66" i="9"/>
  <c r="F66" i="9"/>
  <c r="E66" i="9"/>
  <c r="D66" i="9"/>
  <c r="C66" i="9"/>
  <c r="B66" i="9"/>
  <c r="Q65" i="9"/>
  <c r="P65" i="9"/>
  <c r="O65" i="9"/>
  <c r="N65" i="9"/>
  <c r="M65" i="9"/>
  <c r="L65" i="9"/>
  <c r="K65" i="9"/>
  <c r="J65" i="9"/>
  <c r="I65" i="9"/>
  <c r="H65" i="9"/>
  <c r="G65" i="9"/>
  <c r="F65" i="9"/>
  <c r="E65" i="9"/>
  <c r="D65" i="9"/>
  <c r="C65" i="9"/>
  <c r="B65" i="9"/>
  <c r="Q64" i="9"/>
  <c r="P64" i="9"/>
  <c r="O64" i="9"/>
  <c r="N64" i="9"/>
  <c r="M64" i="9"/>
  <c r="L64" i="9"/>
  <c r="K64" i="9"/>
  <c r="J64" i="9"/>
  <c r="I64" i="9"/>
  <c r="H64" i="9"/>
  <c r="G64" i="9"/>
  <c r="F64" i="9"/>
  <c r="E64" i="9"/>
  <c r="D64" i="9"/>
  <c r="C64" i="9"/>
  <c r="B64" i="9"/>
  <c r="Q63" i="9"/>
  <c r="P63" i="9"/>
  <c r="O63" i="9"/>
  <c r="N63" i="9"/>
  <c r="M63" i="9"/>
  <c r="L63" i="9"/>
  <c r="K63" i="9"/>
  <c r="J63" i="9"/>
  <c r="I63" i="9"/>
  <c r="H63" i="9"/>
  <c r="G63" i="9"/>
  <c r="F63" i="9"/>
  <c r="E63" i="9"/>
  <c r="D63" i="9"/>
  <c r="C63" i="9"/>
  <c r="B63" i="9"/>
  <c r="Q62" i="9"/>
  <c r="P62" i="9"/>
  <c r="O62" i="9"/>
  <c r="N62" i="9"/>
  <c r="M62" i="9"/>
  <c r="L62" i="9"/>
  <c r="K62" i="9"/>
  <c r="J62" i="9"/>
  <c r="I62" i="9"/>
  <c r="H62" i="9"/>
  <c r="G62" i="9"/>
  <c r="F62" i="9"/>
  <c r="E62" i="9"/>
  <c r="D62" i="9"/>
  <c r="C62" i="9"/>
  <c r="B62" i="9"/>
  <c r="Q61" i="9"/>
  <c r="P61" i="9"/>
  <c r="O61" i="9"/>
  <c r="N61" i="9"/>
  <c r="M61" i="9"/>
  <c r="L61" i="9"/>
  <c r="K61" i="9"/>
  <c r="J61" i="9"/>
  <c r="I61" i="9"/>
  <c r="H61" i="9"/>
  <c r="G61" i="9"/>
  <c r="F61" i="9"/>
  <c r="E61" i="9"/>
  <c r="D61" i="9"/>
  <c r="C61" i="9"/>
  <c r="B61" i="9"/>
  <c r="Q60" i="9"/>
  <c r="P60" i="9"/>
  <c r="O60" i="9"/>
  <c r="N60" i="9"/>
  <c r="M60" i="9"/>
  <c r="L60" i="9"/>
  <c r="K60" i="9"/>
  <c r="J60" i="9"/>
  <c r="I60" i="9"/>
  <c r="H60" i="9"/>
  <c r="G60" i="9"/>
  <c r="F60" i="9"/>
  <c r="E60" i="9"/>
  <c r="D60" i="9"/>
  <c r="C60" i="9"/>
  <c r="B60" i="9"/>
  <c r="Q59" i="9"/>
  <c r="P59" i="9"/>
  <c r="O59" i="9"/>
  <c r="N59" i="9"/>
  <c r="M59" i="9"/>
  <c r="L59" i="9"/>
  <c r="K59" i="9"/>
  <c r="J59" i="9"/>
  <c r="I59" i="9"/>
  <c r="H59" i="9"/>
  <c r="G59" i="9"/>
  <c r="F59" i="9"/>
  <c r="E59" i="9"/>
  <c r="D59" i="9"/>
  <c r="C59" i="9"/>
  <c r="B59" i="9"/>
  <c r="Q58" i="9"/>
  <c r="P58" i="9"/>
  <c r="O58" i="9"/>
  <c r="N58" i="9"/>
  <c r="M58" i="9"/>
  <c r="L58" i="9"/>
  <c r="K58" i="9"/>
  <c r="J58" i="9"/>
  <c r="I58" i="9"/>
  <c r="H58" i="9"/>
  <c r="G58" i="9"/>
  <c r="F58" i="9"/>
  <c r="E58" i="9"/>
  <c r="D58" i="9"/>
  <c r="C58" i="9"/>
  <c r="B58" i="9"/>
  <c r="Q57" i="9"/>
  <c r="P57" i="9"/>
  <c r="O57" i="9"/>
  <c r="N57" i="9"/>
  <c r="M57" i="9"/>
  <c r="L57" i="9"/>
  <c r="K57" i="9"/>
  <c r="J57" i="9"/>
  <c r="I57" i="9"/>
  <c r="H57" i="9"/>
  <c r="G57" i="9"/>
  <c r="F57" i="9"/>
  <c r="E57" i="9"/>
  <c r="D57" i="9"/>
  <c r="C57" i="9"/>
  <c r="B57" i="9"/>
  <c r="Q56" i="9"/>
  <c r="P56" i="9"/>
  <c r="O56" i="9"/>
  <c r="N56" i="9"/>
  <c r="M56" i="9"/>
  <c r="L56" i="9"/>
  <c r="K56" i="9"/>
  <c r="J56" i="9"/>
  <c r="I56" i="9"/>
  <c r="H56" i="9"/>
  <c r="G56" i="9"/>
  <c r="F56" i="9"/>
  <c r="E56" i="9"/>
  <c r="D56" i="9"/>
  <c r="C56" i="9"/>
  <c r="B56" i="9"/>
  <c r="Q55" i="9"/>
  <c r="P55" i="9"/>
  <c r="O55" i="9"/>
  <c r="N55" i="9"/>
  <c r="M55" i="9"/>
  <c r="L55" i="9"/>
  <c r="K55" i="9"/>
  <c r="J55" i="9"/>
  <c r="I55" i="9"/>
  <c r="H55" i="9"/>
  <c r="G55" i="9"/>
  <c r="F55" i="9"/>
  <c r="E55" i="9"/>
  <c r="D55" i="9"/>
  <c r="C55" i="9"/>
  <c r="B55" i="9"/>
  <c r="Q54" i="9"/>
  <c r="P54" i="9"/>
  <c r="O54" i="9"/>
  <c r="N54" i="9"/>
  <c r="M54" i="9"/>
  <c r="L54" i="9"/>
  <c r="K54" i="9"/>
  <c r="J54" i="9"/>
  <c r="I54" i="9"/>
  <c r="H54" i="9"/>
  <c r="G54" i="9"/>
  <c r="F54" i="9"/>
  <c r="E54" i="9"/>
  <c r="D54" i="9"/>
  <c r="C54" i="9"/>
  <c r="B54" i="9"/>
  <c r="Q53" i="9"/>
  <c r="P53" i="9"/>
  <c r="O53" i="9"/>
  <c r="N53" i="9"/>
  <c r="M53" i="9"/>
  <c r="L53" i="9"/>
  <c r="K53" i="9"/>
  <c r="J53" i="9"/>
  <c r="I53" i="9"/>
  <c r="H53" i="9"/>
  <c r="G53" i="9"/>
  <c r="F53" i="9"/>
  <c r="E53" i="9"/>
  <c r="D53" i="9"/>
  <c r="C53" i="9"/>
  <c r="B53" i="9"/>
  <c r="Q52" i="9"/>
  <c r="P52" i="9"/>
  <c r="O52" i="9"/>
  <c r="N52" i="9"/>
  <c r="M52" i="9"/>
  <c r="L52" i="9"/>
  <c r="K52" i="9"/>
  <c r="J52" i="9"/>
  <c r="I52" i="9"/>
  <c r="H52" i="9"/>
  <c r="G52" i="9"/>
  <c r="F52" i="9"/>
  <c r="E52" i="9"/>
  <c r="D52" i="9"/>
  <c r="C52" i="9"/>
  <c r="B52" i="9"/>
  <c r="Q51" i="9"/>
  <c r="P51" i="9"/>
  <c r="O51" i="9"/>
  <c r="N51" i="9"/>
  <c r="M51" i="9"/>
  <c r="L51" i="9"/>
  <c r="K51" i="9"/>
  <c r="J51" i="9"/>
  <c r="I51" i="9"/>
  <c r="H51" i="9"/>
  <c r="G51" i="9"/>
  <c r="F51" i="9"/>
  <c r="E51" i="9"/>
  <c r="D51" i="9"/>
  <c r="C51" i="9"/>
  <c r="B51" i="9"/>
  <c r="Q50" i="9"/>
  <c r="P50" i="9"/>
  <c r="O50" i="9"/>
  <c r="N50" i="9"/>
  <c r="M50" i="9"/>
  <c r="L50" i="9"/>
  <c r="K50" i="9"/>
  <c r="J50" i="9"/>
  <c r="I50" i="9"/>
  <c r="H50" i="9"/>
  <c r="G50" i="9"/>
  <c r="F50" i="9"/>
  <c r="E50" i="9"/>
  <c r="D50" i="9"/>
  <c r="C50" i="9"/>
  <c r="B50" i="9"/>
  <c r="Q49" i="9"/>
  <c r="P49" i="9"/>
  <c r="O49" i="9"/>
  <c r="N49" i="9"/>
  <c r="M49" i="9"/>
  <c r="L49" i="9"/>
  <c r="K49" i="9"/>
  <c r="J49" i="9"/>
  <c r="I49" i="9"/>
  <c r="H49" i="9"/>
  <c r="G49" i="9"/>
  <c r="F49" i="9"/>
  <c r="E49" i="9"/>
  <c r="D49" i="9"/>
  <c r="C49" i="9"/>
  <c r="B49" i="9"/>
  <c r="Q48" i="9"/>
  <c r="P48" i="9"/>
  <c r="O48" i="9"/>
  <c r="N48" i="9"/>
  <c r="M48" i="9"/>
  <c r="L48" i="9"/>
  <c r="K48" i="9"/>
  <c r="J48" i="9"/>
  <c r="I48" i="9"/>
  <c r="H48" i="9"/>
  <c r="G48" i="9"/>
  <c r="F48" i="9"/>
  <c r="E48" i="9"/>
  <c r="D48" i="9"/>
  <c r="C48" i="9"/>
  <c r="B48" i="9"/>
  <c r="Q47" i="9"/>
  <c r="P47" i="9"/>
  <c r="O47" i="9"/>
  <c r="N47" i="9"/>
  <c r="M47" i="9"/>
  <c r="L47" i="9"/>
  <c r="K47" i="9"/>
  <c r="J47" i="9"/>
  <c r="I47" i="9"/>
  <c r="H47" i="9"/>
  <c r="G47" i="9"/>
  <c r="F47" i="9"/>
  <c r="E47" i="9"/>
  <c r="D47" i="9"/>
  <c r="C47" i="9"/>
  <c r="B47" i="9"/>
  <c r="Q46" i="9"/>
  <c r="P46" i="9"/>
  <c r="O46" i="9"/>
  <c r="N46" i="9"/>
  <c r="M46" i="9"/>
  <c r="L46" i="9"/>
  <c r="K46" i="9"/>
  <c r="J46" i="9"/>
  <c r="I46" i="9"/>
  <c r="H46" i="9"/>
  <c r="G46" i="9"/>
  <c r="F46" i="9"/>
  <c r="E46" i="9"/>
  <c r="D46" i="9"/>
  <c r="C46" i="9"/>
  <c r="B46" i="9"/>
  <c r="Q45" i="9"/>
  <c r="P45" i="9"/>
  <c r="O45" i="9"/>
  <c r="N45" i="9"/>
  <c r="M45" i="9"/>
  <c r="L45" i="9"/>
  <c r="K45" i="9"/>
  <c r="J45" i="9"/>
  <c r="I45" i="9"/>
  <c r="H45" i="9"/>
  <c r="G45" i="9"/>
  <c r="F45" i="9"/>
  <c r="E45" i="9"/>
  <c r="D45" i="9"/>
  <c r="C45" i="9"/>
  <c r="B45" i="9"/>
  <c r="Q44" i="9"/>
  <c r="P44" i="9"/>
  <c r="O44" i="9"/>
  <c r="N44" i="9"/>
  <c r="M44" i="9"/>
  <c r="L44" i="9"/>
  <c r="K44" i="9"/>
  <c r="J44" i="9"/>
  <c r="I44" i="9"/>
  <c r="H44" i="9"/>
  <c r="G44" i="9"/>
  <c r="F44" i="9"/>
  <c r="E44" i="9"/>
  <c r="D44" i="9"/>
  <c r="C44" i="9"/>
  <c r="B44" i="9"/>
  <c r="Q43" i="9"/>
  <c r="P43" i="9"/>
  <c r="O43" i="9"/>
  <c r="N43" i="9"/>
  <c r="M43" i="9"/>
  <c r="L43" i="9"/>
  <c r="K43" i="9"/>
  <c r="J43" i="9"/>
  <c r="I43" i="9"/>
  <c r="H43" i="9"/>
  <c r="G43" i="9"/>
  <c r="F43" i="9"/>
  <c r="E43" i="9"/>
  <c r="D43" i="9"/>
  <c r="C43" i="9"/>
  <c r="B43" i="9"/>
  <c r="Q42" i="9"/>
  <c r="P42" i="9"/>
  <c r="O42" i="9"/>
  <c r="N42" i="9"/>
  <c r="M42" i="9"/>
  <c r="L42" i="9"/>
  <c r="K42" i="9"/>
  <c r="J42" i="9"/>
  <c r="I42" i="9"/>
  <c r="H42" i="9"/>
  <c r="G42" i="9"/>
  <c r="F42" i="9"/>
  <c r="E42" i="9"/>
  <c r="D42" i="9"/>
  <c r="C42" i="9"/>
  <c r="B42" i="9"/>
  <c r="Q41" i="9"/>
  <c r="P41" i="9"/>
  <c r="O41" i="9"/>
  <c r="N41" i="9"/>
  <c r="M41" i="9"/>
  <c r="L41" i="9"/>
  <c r="K41" i="9"/>
  <c r="J41" i="9"/>
  <c r="I41" i="9"/>
  <c r="H41" i="9"/>
  <c r="G41" i="9"/>
  <c r="F41" i="9"/>
  <c r="E41" i="9"/>
  <c r="D41" i="9"/>
  <c r="C41" i="9"/>
  <c r="B41" i="9"/>
  <c r="Q40" i="9"/>
  <c r="P40" i="9"/>
  <c r="O40" i="9"/>
  <c r="N40" i="9"/>
  <c r="M40" i="9"/>
  <c r="L40" i="9"/>
  <c r="K40" i="9"/>
  <c r="J40" i="9"/>
  <c r="I40" i="9"/>
  <c r="H40" i="9"/>
  <c r="G40" i="9"/>
  <c r="F40" i="9"/>
  <c r="E40" i="9"/>
  <c r="D40" i="9"/>
  <c r="C40" i="9"/>
  <c r="B40" i="9"/>
  <c r="Q39" i="9"/>
  <c r="P39" i="9"/>
  <c r="O39" i="9"/>
  <c r="N39" i="9"/>
  <c r="M39" i="9"/>
  <c r="L39" i="9"/>
  <c r="K39" i="9"/>
  <c r="J39" i="9"/>
  <c r="I39" i="9"/>
  <c r="H39" i="9"/>
  <c r="G39" i="9"/>
  <c r="F39" i="9"/>
  <c r="E39" i="9"/>
  <c r="D39" i="9"/>
  <c r="C39" i="9"/>
  <c r="B39" i="9"/>
  <c r="Q38" i="9"/>
  <c r="P38" i="9"/>
  <c r="O38" i="9"/>
  <c r="N38" i="9"/>
  <c r="M38" i="9"/>
  <c r="L38" i="9"/>
  <c r="K38" i="9"/>
  <c r="J38" i="9"/>
  <c r="I38" i="9"/>
  <c r="H38" i="9"/>
  <c r="G38" i="9"/>
  <c r="F38" i="9"/>
  <c r="E38" i="9"/>
  <c r="D38" i="9"/>
  <c r="C38" i="9"/>
  <c r="B38" i="9"/>
  <c r="Q37" i="9"/>
  <c r="P37" i="9"/>
  <c r="O37" i="9"/>
  <c r="N37" i="9"/>
  <c r="M37" i="9"/>
  <c r="L37" i="9"/>
  <c r="K37" i="9"/>
  <c r="J37" i="9"/>
  <c r="I37" i="9"/>
  <c r="H37" i="9"/>
  <c r="G37" i="9"/>
  <c r="F37" i="9"/>
  <c r="E37" i="9"/>
  <c r="D37" i="9"/>
  <c r="C37" i="9"/>
  <c r="B37" i="9"/>
  <c r="Q36" i="9"/>
  <c r="P36" i="9"/>
  <c r="O36" i="9"/>
  <c r="N36" i="9"/>
  <c r="M36" i="9"/>
  <c r="L36" i="9"/>
  <c r="K36" i="9"/>
  <c r="J36" i="9"/>
  <c r="I36" i="9"/>
  <c r="H36" i="9"/>
  <c r="G36" i="9"/>
  <c r="F36" i="9"/>
  <c r="E36" i="9"/>
  <c r="D36" i="9"/>
  <c r="C36" i="9"/>
  <c r="B36" i="9"/>
  <c r="Q35" i="9"/>
  <c r="P35" i="9"/>
  <c r="O35" i="9"/>
  <c r="N35" i="9"/>
  <c r="M35" i="9"/>
  <c r="L35" i="9"/>
  <c r="K35" i="9"/>
  <c r="J35" i="9"/>
  <c r="I35" i="9"/>
  <c r="H35" i="9"/>
  <c r="G35" i="9"/>
  <c r="F35" i="9"/>
  <c r="E35" i="9"/>
  <c r="D35" i="9"/>
  <c r="C35" i="9"/>
  <c r="B35" i="9"/>
  <c r="Q34" i="9"/>
  <c r="P34" i="9"/>
  <c r="O34" i="9"/>
  <c r="N34" i="9"/>
  <c r="M34" i="9"/>
  <c r="L34" i="9"/>
  <c r="K34" i="9"/>
  <c r="J34" i="9"/>
  <c r="I34" i="9"/>
  <c r="H34" i="9"/>
  <c r="G34" i="9"/>
  <c r="F34" i="9"/>
  <c r="E34" i="9"/>
  <c r="D34" i="9"/>
  <c r="C34" i="9"/>
  <c r="B34" i="9"/>
  <c r="Q33" i="9"/>
  <c r="P33" i="9"/>
  <c r="O33" i="9"/>
  <c r="N33" i="9"/>
  <c r="M33" i="9"/>
  <c r="L33" i="9"/>
  <c r="K33" i="9"/>
  <c r="J33" i="9"/>
  <c r="I33" i="9"/>
  <c r="H33" i="9"/>
  <c r="G33" i="9"/>
  <c r="F33" i="9"/>
  <c r="E33" i="9"/>
  <c r="D33" i="9"/>
  <c r="C33" i="9"/>
  <c r="B33" i="9"/>
  <c r="Q32" i="9"/>
  <c r="P32" i="9"/>
  <c r="O32" i="9"/>
  <c r="N32" i="9"/>
  <c r="M32" i="9"/>
  <c r="L32" i="9"/>
  <c r="K32" i="9"/>
  <c r="J32" i="9"/>
  <c r="I32" i="9"/>
  <c r="H32" i="9"/>
  <c r="G32" i="9"/>
  <c r="F32" i="9"/>
  <c r="E32" i="9"/>
  <c r="D32" i="9"/>
  <c r="C32" i="9"/>
  <c r="B32" i="9"/>
  <c r="Q31" i="9"/>
  <c r="P31" i="9"/>
  <c r="O31" i="9"/>
  <c r="N31" i="9"/>
  <c r="M31" i="9"/>
  <c r="L31" i="9"/>
  <c r="K31" i="9"/>
  <c r="J31" i="9"/>
  <c r="I31" i="9"/>
  <c r="H31" i="9"/>
  <c r="G31" i="9"/>
  <c r="F31" i="9"/>
  <c r="E31" i="9"/>
  <c r="D31" i="9"/>
  <c r="C31" i="9"/>
  <c r="B31" i="9"/>
  <c r="Q30" i="9"/>
  <c r="P30" i="9"/>
  <c r="O30" i="9"/>
  <c r="N30" i="9"/>
  <c r="M30" i="9"/>
  <c r="L30" i="9"/>
  <c r="K30" i="9"/>
  <c r="J30" i="9"/>
  <c r="I30" i="9"/>
  <c r="H30" i="9"/>
  <c r="G30" i="9"/>
  <c r="F30" i="9"/>
  <c r="E30" i="9"/>
  <c r="D30" i="9"/>
  <c r="C30" i="9"/>
  <c r="B30" i="9"/>
  <c r="Q29" i="9"/>
  <c r="P29" i="9"/>
  <c r="O29" i="9"/>
  <c r="N29" i="9"/>
  <c r="M29" i="9"/>
  <c r="L29" i="9"/>
  <c r="K29" i="9"/>
  <c r="J29" i="9"/>
  <c r="I29" i="9"/>
  <c r="H29" i="9"/>
  <c r="G29" i="9"/>
  <c r="F29" i="9"/>
  <c r="E29" i="9"/>
  <c r="D29" i="9"/>
  <c r="C29" i="9"/>
  <c r="B29" i="9"/>
  <c r="Q28" i="9"/>
  <c r="P28" i="9"/>
  <c r="O28" i="9"/>
  <c r="N28" i="9"/>
  <c r="M28" i="9"/>
  <c r="L28" i="9"/>
  <c r="K28" i="9"/>
  <c r="J28" i="9"/>
  <c r="I28" i="9"/>
  <c r="H28" i="9"/>
  <c r="G28" i="9"/>
  <c r="F28" i="9"/>
  <c r="E28" i="9"/>
  <c r="D28" i="9"/>
  <c r="C28" i="9"/>
  <c r="B28" i="9"/>
  <c r="Q27" i="9"/>
  <c r="P27" i="9"/>
  <c r="O27" i="9"/>
  <c r="N27" i="9"/>
  <c r="M27" i="9"/>
  <c r="L27" i="9"/>
  <c r="K27" i="9"/>
  <c r="J27" i="9"/>
  <c r="I27" i="9"/>
  <c r="H27" i="9"/>
  <c r="G27" i="9"/>
  <c r="F27" i="9"/>
  <c r="E27" i="9"/>
  <c r="D27" i="9"/>
  <c r="C27" i="9"/>
  <c r="B27" i="9"/>
  <c r="Q26" i="9"/>
  <c r="P26" i="9"/>
  <c r="O26" i="9"/>
  <c r="N26" i="9"/>
  <c r="M26" i="9"/>
  <c r="L26" i="9"/>
  <c r="K26" i="9"/>
  <c r="J26" i="9"/>
  <c r="I26" i="9"/>
  <c r="H26" i="9"/>
  <c r="G26" i="9"/>
  <c r="F26" i="9"/>
  <c r="E26" i="9"/>
  <c r="D26" i="9"/>
  <c r="C26" i="9"/>
  <c r="B26" i="9"/>
  <c r="Q25" i="9"/>
  <c r="P25" i="9"/>
  <c r="O25" i="9"/>
  <c r="N25" i="9"/>
  <c r="M25" i="9"/>
  <c r="L25" i="9"/>
  <c r="K25" i="9"/>
  <c r="J25" i="9"/>
  <c r="I25" i="9"/>
  <c r="H25" i="9"/>
  <c r="G25" i="9"/>
  <c r="F25" i="9"/>
  <c r="E25" i="9"/>
  <c r="D25" i="9"/>
  <c r="C25" i="9"/>
  <c r="B25" i="9"/>
  <c r="Q24" i="9"/>
  <c r="P24" i="9"/>
  <c r="O24" i="9"/>
  <c r="N24" i="9"/>
  <c r="M24" i="9"/>
  <c r="L24" i="9"/>
  <c r="K24" i="9"/>
  <c r="J24" i="9"/>
  <c r="I24" i="9"/>
  <c r="H24" i="9"/>
  <c r="G24" i="9"/>
  <c r="F24" i="9"/>
  <c r="E24" i="9"/>
  <c r="D24" i="9"/>
  <c r="C24" i="9"/>
  <c r="B24" i="9"/>
  <c r="Q23" i="9"/>
  <c r="P23" i="9"/>
  <c r="O23" i="9"/>
  <c r="N23" i="9"/>
  <c r="M23" i="9"/>
  <c r="L23" i="9"/>
  <c r="K23" i="9"/>
  <c r="J23" i="9"/>
  <c r="I23" i="9"/>
  <c r="H23" i="9"/>
  <c r="G23" i="9"/>
  <c r="F23" i="9"/>
  <c r="E23" i="9"/>
  <c r="D23" i="9"/>
  <c r="C23" i="9"/>
  <c r="B23" i="9"/>
  <c r="Q22" i="9"/>
  <c r="P22" i="9"/>
  <c r="O22" i="9"/>
  <c r="N22" i="9"/>
  <c r="M22" i="9"/>
  <c r="L22" i="9"/>
  <c r="K22" i="9"/>
  <c r="J22" i="9"/>
  <c r="I22" i="9"/>
  <c r="H22" i="9"/>
  <c r="G22" i="9"/>
  <c r="F22" i="9"/>
  <c r="E22" i="9"/>
  <c r="D22" i="9"/>
  <c r="C22" i="9"/>
  <c r="B22" i="9"/>
  <c r="Q21" i="9"/>
  <c r="P21" i="9"/>
  <c r="O21" i="9"/>
  <c r="N21" i="9"/>
  <c r="M21" i="9"/>
  <c r="L21" i="9"/>
  <c r="K21" i="9"/>
  <c r="J21" i="9"/>
  <c r="I21" i="9"/>
  <c r="H21" i="9"/>
  <c r="G21" i="9"/>
  <c r="F21" i="9"/>
  <c r="E21" i="9"/>
  <c r="D21" i="9"/>
  <c r="C21" i="9"/>
  <c r="B21" i="9"/>
  <c r="Q20" i="9"/>
  <c r="P20" i="9"/>
  <c r="O20" i="9"/>
  <c r="N20" i="9"/>
  <c r="M20" i="9"/>
  <c r="L20" i="9"/>
  <c r="K20" i="9"/>
  <c r="J20" i="9"/>
  <c r="I20" i="9"/>
  <c r="H20" i="9"/>
  <c r="G20" i="9"/>
  <c r="F20" i="9"/>
  <c r="E20" i="9"/>
  <c r="D20" i="9"/>
  <c r="C20" i="9"/>
  <c r="B20" i="9"/>
  <c r="Q19" i="9"/>
  <c r="P19" i="9"/>
  <c r="O19" i="9"/>
  <c r="N19" i="9"/>
  <c r="M19" i="9"/>
  <c r="L19" i="9"/>
  <c r="K19" i="9"/>
  <c r="J19" i="9"/>
  <c r="I19" i="9"/>
  <c r="H19" i="9"/>
  <c r="G19" i="9"/>
  <c r="F19" i="9"/>
  <c r="E19" i="9"/>
  <c r="D19" i="9"/>
  <c r="C19" i="9"/>
  <c r="B19" i="9"/>
  <c r="Q18" i="9"/>
  <c r="P18" i="9"/>
  <c r="O18" i="9"/>
  <c r="N18" i="9"/>
  <c r="M18" i="9"/>
  <c r="L18" i="9"/>
  <c r="K18" i="9"/>
  <c r="J18" i="9"/>
  <c r="I18" i="9"/>
  <c r="H18" i="9"/>
  <c r="G18" i="9"/>
  <c r="F18" i="9"/>
  <c r="E18" i="9"/>
  <c r="D18" i="9"/>
  <c r="C18" i="9"/>
  <c r="B18" i="9"/>
  <c r="Q17" i="9"/>
  <c r="P17" i="9"/>
  <c r="O17" i="9"/>
  <c r="N17" i="9"/>
  <c r="M17" i="9"/>
  <c r="L17" i="9"/>
  <c r="K17" i="9"/>
  <c r="J17" i="9"/>
  <c r="I17" i="9"/>
  <c r="H17" i="9"/>
  <c r="G17" i="9"/>
  <c r="F17" i="9"/>
  <c r="E17" i="9"/>
  <c r="D17" i="9"/>
  <c r="C17" i="9"/>
  <c r="B17" i="9"/>
  <c r="Q16" i="9"/>
  <c r="P16" i="9"/>
  <c r="O16" i="9"/>
  <c r="N16" i="9"/>
  <c r="M16" i="9"/>
  <c r="L16" i="9"/>
  <c r="K16" i="9"/>
  <c r="J16" i="9"/>
  <c r="I16" i="9"/>
  <c r="H16" i="9"/>
  <c r="G16" i="9"/>
  <c r="F16" i="9"/>
  <c r="E16" i="9"/>
  <c r="D16" i="9"/>
  <c r="C16" i="9"/>
  <c r="B16" i="9"/>
  <c r="Q15" i="9"/>
  <c r="P15" i="9"/>
  <c r="O15" i="9"/>
  <c r="N15" i="9"/>
  <c r="M15" i="9"/>
  <c r="L15" i="9"/>
  <c r="K15" i="9"/>
  <c r="J15" i="9"/>
  <c r="I15" i="9"/>
  <c r="H15" i="9"/>
  <c r="G15" i="9"/>
  <c r="F15" i="9"/>
  <c r="E15" i="9"/>
  <c r="D15" i="9"/>
  <c r="C15" i="9"/>
  <c r="B15" i="9"/>
  <c r="Q14" i="9"/>
  <c r="P14" i="9"/>
  <c r="O14" i="9"/>
  <c r="N14" i="9"/>
  <c r="M14" i="9"/>
  <c r="L14" i="9"/>
  <c r="K14" i="9"/>
  <c r="J14" i="9"/>
  <c r="I14" i="9"/>
  <c r="H14" i="9"/>
  <c r="G14" i="9"/>
  <c r="F14" i="9"/>
  <c r="E14" i="9"/>
  <c r="D14" i="9"/>
  <c r="C14" i="9"/>
  <c r="B14" i="9"/>
  <c r="Q13" i="9"/>
  <c r="P13" i="9"/>
  <c r="O13" i="9"/>
  <c r="N13" i="9"/>
  <c r="M13" i="9"/>
  <c r="L13" i="9"/>
  <c r="K13" i="9"/>
  <c r="J13" i="9"/>
  <c r="I13" i="9"/>
  <c r="H13" i="9"/>
  <c r="G13" i="9"/>
  <c r="F13" i="9"/>
  <c r="E13" i="9"/>
  <c r="D13" i="9"/>
  <c r="C13" i="9"/>
  <c r="B13" i="9"/>
  <c r="Q12" i="9"/>
  <c r="P12" i="9"/>
  <c r="O12" i="9"/>
  <c r="N12" i="9"/>
  <c r="M12" i="9"/>
  <c r="L12" i="9"/>
  <c r="K12" i="9"/>
  <c r="J12" i="9"/>
  <c r="I12" i="9"/>
  <c r="H12" i="9"/>
  <c r="G12" i="9"/>
  <c r="F12" i="9"/>
  <c r="E12" i="9"/>
  <c r="D12" i="9"/>
  <c r="C12" i="9"/>
  <c r="B12" i="9"/>
  <c r="Q11" i="9"/>
  <c r="P11" i="9"/>
  <c r="O11" i="9"/>
  <c r="N11" i="9"/>
  <c r="M11" i="9"/>
  <c r="L11" i="9"/>
  <c r="K11" i="9"/>
  <c r="J11" i="9"/>
  <c r="I11" i="9"/>
  <c r="H11" i="9"/>
  <c r="G11" i="9"/>
  <c r="F11" i="9"/>
  <c r="E11" i="9"/>
  <c r="D11" i="9"/>
  <c r="C11" i="9"/>
  <c r="B11" i="9"/>
  <c r="Q10" i="9"/>
  <c r="P10" i="9"/>
  <c r="O10" i="9"/>
  <c r="N10" i="9"/>
  <c r="M10" i="9"/>
  <c r="L10" i="9"/>
  <c r="K10" i="9"/>
  <c r="J10" i="9"/>
  <c r="I10" i="9"/>
  <c r="H10" i="9"/>
  <c r="G10" i="9"/>
  <c r="F10" i="9"/>
  <c r="E10" i="9"/>
  <c r="D10" i="9"/>
  <c r="C10" i="9"/>
  <c r="B10" i="9"/>
  <c r="Q9" i="9"/>
  <c r="P9" i="9"/>
  <c r="O9" i="9"/>
  <c r="N9" i="9"/>
  <c r="M9" i="9"/>
  <c r="L9" i="9"/>
  <c r="K9" i="9"/>
  <c r="J9" i="9"/>
  <c r="I9" i="9"/>
  <c r="H9" i="9"/>
  <c r="G9" i="9"/>
  <c r="F9" i="9"/>
  <c r="E9" i="9"/>
  <c r="D9" i="9"/>
  <c r="C9" i="9"/>
  <c r="B9" i="9"/>
  <c r="Q8" i="9"/>
  <c r="P8" i="9"/>
  <c r="O8" i="9"/>
  <c r="N8" i="9"/>
  <c r="M8" i="9"/>
  <c r="L8" i="9"/>
  <c r="K8" i="9"/>
  <c r="J8" i="9"/>
  <c r="I8" i="9"/>
  <c r="H8" i="9"/>
  <c r="G8" i="9"/>
  <c r="F8" i="9"/>
  <c r="E8" i="9"/>
  <c r="D8" i="9"/>
  <c r="C8" i="9"/>
  <c r="B8" i="9"/>
  <c r="Q7" i="9"/>
  <c r="P7" i="9"/>
  <c r="O7" i="9"/>
  <c r="N7" i="9"/>
  <c r="M7" i="9"/>
  <c r="L7" i="9"/>
  <c r="K7" i="9"/>
  <c r="J7" i="9"/>
  <c r="I7" i="9"/>
  <c r="H7" i="9"/>
  <c r="G7" i="9"/>
  <c r="F7" i="9"/>
  <c r="E7" i="9"/>
  <c r="D7" i="9"/>
  <c r="C7" i="9"/>
  <c r="B7" i="9"/>
  <c r="Q6" i="9"/>
  <c r="P6" i="9"/>
  <c r="O6" i="9"/>
  <c r="N6" i="9"/>
  <c r="M6" i="9"/>
  <c r="L6" i="9"/>
  <c r="K6" i="9"/>
  <c r="J6" i="9"/>
  <c r="I6" i="9"/>
  <c r="H6" i="9"/>
  <c r="G6" i="9"/>
  <c r="F6" i="9"/>
  <c r="E6" i="9"/>
  <c r="D6" i="9"/>
  <c r="C6" i="9"/>
  <c r="B6" i="9"/>
  <c r="Q5" i="9"/>
  <c r="P5" i="9"/>
  <c r="O5" i="9"/>
  <c r="N5" i="9"/>
  <c r="M5" i="9"/>
  <c r="L5" i="9"/>
  <c r="K5" i="9"/>
  <c r="J5" i="9"/>
  <c r="I5" i="9"/>
  <c r="H5" i="9"/>
  <c r="G5" i="9"/>
  <c r="F5" i="9"/>
  <c r="E5" i="9"/>
  <c r="D5" i="9"/>
  <c r="C5" i="9"/>
  <c r="B5" i="9"/>
  <c r="Q4" i="9"/>
  <c r="P4" i="9"/>
  <c r="O4" i="9"/>
  <c r="N4" i="9"/>
  <c r="M4" i="9"/>
  <c r="L4" i="9"/>
  <c r="K4" i="9"/>
  <c r="J4" i="9"/>
  <c r="I4" i="9"/>
  <c r="H4" i="9"/>
  <c r="G4" i="9"/>
  <c r="F4" i="9"/>
  <c r="E4" i="9"/>
  <c r="D4" i="9"/>
  <c r="C4" i="9"/>
  <c r="B4" i="9"/>
  <c r="Q3" i="9"/>
  <c r="P3" i="9"/>
  <c r="O3" i="9"/>
  <c r="N3" i="9"/>
  <c r="M3" i="9"/>
  <c r="L3" i="9"/>
  <c r="K3" i="9"/>
  <c r="J3" i="9"/>
  <c r="I3" i="9"/>
  <c r="H3" i="9"/>
  <c r="G3" i="9"/>
  <c r="F3" i="9"/>
  <c r="E3" i="9"/>
  <c r="D3" i="9"/>
  <c r="C3" i="9"/>
  <c r="B3" i="9"/>
  <c r="Q2" i="9"/>
  <c r="P2" i="9"/>
  <c r="O2" i="9"/>
  <c r="N2" i="9"/>
  <c r="M2" i="9"/>
  <c r="L2" i="9"/>
  <c r="K2" i="9"/>
  <c r="J2" i="9"/>
  <c r="I2" i="9"/>
  <c r="H2" i="9"/>
  <c r="G2" i="9"/>
  <c r="F2" i="9"/>
  <c r="E2" i="9"/>
  <c r="D2" i="9"/>
  <c r="C2" i="9"/>
  <c r="B2" i="9"/>
  <c r="A2345" i="6"/>
  <c r="K2344" i="6"/>
  <c r="J2344" i="6"/>
  <c r="K2343" i="6"/>
  <c r="J2343" i="6"/>
  <c r="K2342" i="6"/>
  <c r="J2342" i="6"/>
  <c r="K2341" i="6"/>
  <c r="J2341" i="6"/>
  <c r="K2340" i="6"/>
  <c r="J2340" i="6"/>
  <c r="K2339" i="6"/>
  <c r="J2339" i="6"/>
  <c r="K2338" i="6"/>
  <c r="J2338" i="6"/>
  <c r="K2337" i="6"/>
  <c r="J2337" i="6"/>
  <c r="K2336" i="6"/>
  <c r="J2336" i="6"/>
  <c r="K2335" i="6"/>
  <c r="J2335" i="6"/>
  <c r="K2334" i="6"/>
  <c r="J2334" i="6"/>
  <c r="K2333" i="6"/>
  <c r="J2333" i="6"/>
  <c r="K2332" i="6"/>
  <c r="J2332" i="6"/>
  <c r="K2331" i="6"/>
  <c r="J2331" i="6"/>
  <c r="K2330" i="6"/>
  <c r="J2330" i="6"/>
  <c r="K2329" i="6"/>
  <c r="J2329" i="6"/>
  <c r="K2328" i="6"/>
  <c r="J2328" i="6"/>
  <c r="K2327" i="6"/>
  <c r="J2327" i="6"/>
  <c r="K2326" i="6"/>
  <c r="J2326" i="6"/>
  <c r="K2325" i="6"/>
  <c r="J2325" i="6"/>
  <c r="K2324" i="6"/>
  <c r="J2324" i="6"/>
  <c r="K2323" i="6"/>
  <c r="J2323" i="6"/>
  <c r="K2322" i="6"/>
  <c r="J2322" i="6"/>
  <c r="K2321" i="6"/>
  <c r="J2321" i="6"/>
  <c r="K2320" i="6"/>
  <c r="J2320" i="6"/>
  <c r="K2319" i="6"/>
  <c r="J2319" i="6"/>
  <c r="K2318" i="6"/>
  <c r="J2318" i="6"/>
  <c r="K2317" i="6"/>
  <c r="J2317" i="6"/>
  <c r="K2316" i="6"/>
  <c r="J2316" i="6"/>
  <c r="K2315" i="6"/>
  <c r="J2315" i="6"/>
  <c r="K2314" i="6"/>
  <c r="J2314" i="6"/>
  <c r="K2313" i="6"/>
  <c r="J2313" i="6"/>
  <c r="K2312" i="6"/>
  <c r="J2312" i="6"/>
  <c r="K2311" i="6"/>
  <c r="J2311" i="6"/>
  <c r="K2310" i="6"/>
  <c r="J2310" i="6"/>
  <c r="K2309" i="6"/>
  <c r="J2309" i="6"/>
  <c r="K2308" i="6"/>
  <c r="J2308" i="6"/>
  <c r="K2307" i="6"/>
  <c r="J2307" i="6"/>
  <c r="K2306" i="6"/>
  <c r="J2306" i="6"/>
  <c r="K2305" i="6"/>
  <c r="J2305" i="6"/>
  <c r="K2304" i="6"/>
  <c r="J2304" i="6"/>
  <c r="K2303" i="6"/>
  <c r="J2303" i="6"/>
  <c r="K2302" i="6"/>
  <c r="J2302" i="6"/>
  <c r="K2301" i="6"/>
  <c r="J2301" i="6"/>
  <c r="K2300" i="6"/>
  <c r="J2300" i="6"/>
  <c r="K2299" i="6"/>
  <c r="J2299" i="6"/>
  <c r="K2298" i="6"/>
  <c r="J2298" i="6"/>
  <c r="K2297" i="6"/>
  <c r="J2297" i="6"/>
  <c r="K2296" i="6"/>
  <c r="J2296" i="6"/>
  <c r="K2295" i="6"/>
  <c r="J2295" i="6"/>
  <c r="K2294" i="6"/>
  <c r="J2294" i="6"/>
  <c r="K2293" i="6"/>
  <c r="J2293" i="6"/>
  <c r="K2292" i="6"/>
  <c r="J2292" i="6"/>
  <c r="K2291" i="6"/>
  <c r="J2291" i="6"/>
  <c r="K2290" i="6"/>
  <c r="J2290" i="6"/>
  <c r="K2289" i="6"/>
  <c r="J2289" i="6"/>
  <c r="K2288" i="6"/>
  <c r="J2288" i="6"/>
  <c r="K2287" i="6"/>
  <c r="J2287" i="6"/>
  <c r="K2286" i="6"/>
  <c r="J2286" i="6"/>
  <c r="K2285" i="6"/>
  <c r="J2285" i="6"/>
  <c r="K2284" i="6"/>
  <c r="J2284" i="6"/>
  <c r="K2283" i="6"/>
  <c r="J2283" i="6"/>
  <c r="K2282" i="6"/>
  <c r="J2282" i="6"/>
  <c r="K2281" i="6"/>
  <c r="J2281" i="6"/>
  <c r="K2280" i="6"/>
  <c r="J2280" i="6"/>
  <c r="K2279" i="6"/>
  <c r="J2279" i="6"/>
  <c r="K2278" i="6"/>
  <c r="J2278" i="6"/>
  <c r="K2277" i="6"/>
  <c r="J2277" i="6"/>
  <c r="K2276" i="6"/>
  <c r="J2276" i="6"/>
  <c r="K2275" i="6"/>
  <c r="J2275" i="6"/>
  <c r="K2274" i="6"/>
  <c r="J2274" i="6"/>
  <c r="K2273" i="6"/>
  <c r="J2273" i="6"/>
  <c r="K2272" i="6"/>
  <c r="J2272" i="6"/>
  <c r="K2271" i="6"/>
  <c r="J2271" i="6"/>
  <c r="K2270" i="6"/>
  <c r="J2270" i="6"/>
  <c r="K2269" i="6"/>
  <c r="J2269" i="6"/>
  <c r="K2268" i="6"/>
  <c r="J2268" i="6"/>
  <c r="K2267" i="6"/>
  <c r="J2267" i="6"/>
  <c r="K2266" i="6"/>
  <c r="J2266" i="6"/>
  <c r="K2265" i="6"/>
  <c r="J2265" i="6"/>
  <c r="K2264" i="6"/>
  <c r="J2264" i="6"/>
  <c r="K2263" i="6"/>
  <c r="J2263" i="6"/>
  <c r="K2262" i="6"/>
  <c r="J2262" i="6"/>
  <c r="K2261" i="6"/>
  <c r="J2261" i="6"/>
  <c r="K2260" i="6"/>
  <c r="J2260" i="6"/>
  <c r="K2259" i="6"/>
  <c r="J2259" i="6"/>
  <c r="K2258" i="6"/>
  <c r="J2258" i="6"/>
  <c r="K2257" i="6"/>
  <c r="J2257" i="6"/>
  <c r="K2256" i="6"/>
  <c r="J2256" i="6"/>
  <c r="K2255" i="6"/>
  <c r="J2255" i="6"/>
  <c r="K2254" i="6"/>
  <c r="J2254" i="6"/>
  <c r="K2253" i="6"/>
  <c r="J2253" i="6"/>
  <c r="K2252" i="6"/>
  <c r="J2252" i="6"/>
  <c r="K2251" i="6"/>
  <c r="J2251" i="6"/>
  <c r="K2250" i="6"/>
  <c r="J2250" i="6"/>
  <c r="K2249" i="6"/>
  <c r="J2249" i="6"/>
  <c r="K2248" i="6"/>
  <c r="J2248" i="6"/>
  <c r="K2247" i="6"/>
  <c r="J2247" i="6"/>
  <c r="K2246" i="6"/>
  <c r="J2246" i="6"/>
  <c r="K2245" i="6"/>
  <c r="J2245" i="6"/>
  <c r="K2244" i="6"/>
  <c r="J2244" i="6"/>
  <c r="K2243" i="6"/>
  <c r="J2243" i="6"/>
  <c r="K2242" i="6"/>
  <c r="J2242" i="6"/>
  <c r="K2241" i="6"/>
  <c r="J2241" i="6"/>
  <c r="K2240" i="6"/>
  <c r="J2240" i="6"/>
  <c r="K2239" i="6"/>
  <c r="J2239" i="6"/>
  <c r="K2238" i="6"/>
  <c r="J2238" i="6"/>
  <c r="K2237" i="6"/>
  <c r="J2237" i="6"/>
  <c r="K2236" i="6"/>
  <c r="J2236" i="6"/>
  <c r="K2235" i="6"/>
  <c r="J2235" i="6"/>
  <c r="K2234" i="6"/>
  <c r="J2234" i="6"/>
  <c r="K2233" i="6"/>
  <c r="J2233" i="6"/>
  <c r="K2232" i="6"/>
  <c r="J2232" i="6"/>
  <c r="K2231" i="6"/>
  <c r="J2231" i="6"/>
  <c r="K2230" i="6"/>
  <c r="J2230" i="6"/>
  <c r="K2229" i="6"/>
  <c r="J2229" i="6"/>
  <c r="K2228" i="6"/>
  <c r="J2228" i="6"/>
  <c r="K2227" i="6"/>
  <c r="J2227" i="6"/>
  <c r="K2226" i="6"/>
  <c r="J2226" i="6"/>
  <c r="K2225" i="6"/>
  <c r="J2225" i="6"/>
  <c r="K2224" i="6"/>
  <c r="J2224" i="6"/>
  <c r="K2223" i="6"/>
  <c r="J2223" i="6"/>
  <c r="K2222" i="6"/>
  <c r="J2222" i="6"/>
  <c r="K2221" i="6"/>
  <c r="J2221" i="6"/>
  <c r="K2220" i="6"/>
  <c r="J2220" i="6"/>
  <c r="K2219" i="6"/>
  <c r="J2219" i="6"/>
  <c r="K2218" i="6"/>
  <c r="J2218" i="6"/>
  <c r="K2217" i="6"/>
  <c r="J2217" i="6"/>
  <c r="K2216" i="6"/>
  <c r="J2216" i="6"/>
  <c r="K2215" i="6"/>
  <c r="J2215" i="6"/>
  <c r="K2214" i="6"/>
  <c r="J2214" i="6"/>
  <c r="K2213" i="6"/>
  <c r="J2213" i="6"/>
  <c r="K2212" i="6"/>
  <c r="J2212" i="6"/>
  <c r="K2211" i="6"/>
  <c r="J2211" i="6"/>
  <c r="K2210" i="6"/>
  <c r="J2210" i="6"/>
  <c r="K2209" i="6"/>
  <c r="J2209" i="6"/>
  <c r="K2208" i="6"/>
  <c r="J2208" i="6"/>
  <c r="K2207" i="6"/>
  <c r="J2207" i="6"/>
  <c r="K2206" i="6"/>
  <c r="J2206" i="6"/>
  <c r="K2205" i="6"/>
  <c r="J2205" i="6"/>
  <c r="K2204" i="6"/>
  <c r="J2204" i="6"/>
  <c r="K2203" i="6"/>
  <c r="J2203" i="6"/>
  <c r="K2202" i="6"/>
  <c r="J2202" i="6"/>
  <c r="K2201" i="6"/>
  <c r="J2201" i="6"/>
  <c r="K2200" i="6"/>
  <c r="J2200" i="6"/>
  <c r="K2199" i="6"/>
  <c r="J2199" i="6"/>
  <c r="K2198" i="6"/>
  <c r="J2198" i="6"/>
  <c r="K2197" i="6"/>
  <c r="J2197" i="6"/>
  <c r="K2196" i="6"/>
  <c r="J2196" i="6"/>
  <c r="K2195" i="6"/>
  <c r="J2195" i="6"/>
  <c r="K2194" i="6"/>
  <c r="J2194" i="6"/>
  <c r="K2193" i="6"/>
  <c r="J2193" i="6"/>
  <c r="K2192" i="6"/>
  <c r="J2192" i="6"/>
  <c r="K2191" i="6"/>
  <c r="J2191" i="6"/>
  <c r="K2190" i="6"/>
  <c r="J2190" i="6"/>
  <c r="K2189" i="6"/>
  <c r="J2189" i="6"/>
  <c r="K2188" i="6"/>
  <c r="J2188" i="6"/>
  <c r="K2187" i="6"/>
  <c r="J2187" i="6"/>
  <c r="K2186" i="6"/>
  <c r="J2186" i="6"/>
  <c r="K2185" i="6"/>
  <c r="J2185" i="6"/>
  <c r="K2184" i="6"/>
  <c r="J2184" i="6"/>
  <c r="K2183" i="6"/>
  <c r="J2183" i="6"/>
  <c r="K2182" i="6"/>
  <c r="J2182" i="6"/>
  <c r="K2181" i="6"/>
  <c r="J2181" i="6"/>
  <c r="K2180" i="6"/>
  <c r="J2180" i="6"/>
  <c r="K2179" i="6"/>
  <c r="J2179" i="6"/>
  <c r="K2178" i="6"/>
  <c r="J2178" i="6"/>
  <c r="K2177" i="6"/>
  <c r="J2177" i="6"/>
  <c r="K2176" i="6"/>
  <c r="J2176" i="6"/>
  <c r="K2175" i="6"/>
  <c r="J2175" i="6"/>
  <c r="K2174" i="6"/>
  <c r="J2174" i="6"/>
  <c r="K2173" i="6"/>
  <c r="J2173" i="6"/>
  <c r="K2172" i="6"/>
  <c r="J2172" i="6"/>
  <c r="K2171" i="6"/>
  <c r="J2171" i="6"/>
  <c r="K2170" i="6"/>
  <c r="J2170" i="6"/>
  <c r="K2169" i="6"/>
  <c r="J2169" i="6"/>
  <c r="K2168" i="6"/>
  <c r="J2168" i="6"/>
  <c r="K2167" i="6"/>
  <c r="J2167" i="6"/>
  <c r="K2166" i="6"/>
  <c r="J2166" i="6"/>
  <c r="K2165" i="6"/>
  <c r="J2165" i="6"/>
  <c r="K2164" i="6"/>
  <c r="J2164" i="6"/>
  <c r="K2163" i="6"/>
  <c r="J2163" i="6"/>
  <c r="K2162" i="6"/>
  <c r="J2162" i="6"/>
  <c r="K2161" i="6"/>
  <c r="J2161" i="6"/>
  <c r="K2160" i="6"/>
  <c r="J2160" i="6"/>
  <c r="K2159" i="6"/>
  <c r="J2159" i="6"/>
  <c r="K2158" i="6"/>
  <c r="J2158" i="6"/>
  <c r="K2157" i="6"/>
  <c r="J2157" i="6"/>
  <c r="K2156" i="6"/>
  <c r="J2156" i="6"/>
  <c r="K2155" i="6"/>
  <c r="J2155" i="6"/>
  <c r="K2154" i="6"/>
  <c r="J2154" i="6"/>
  <c r="K2153" i="6"/>
  <c r="J2153" i="6"/>
  <c r="K2152" i="6"/>
  <c r="J2152" i="6"/>
  <c r="K2151" i="6"/>
  <c r="J2151" i="6"/>
  <c r="K2150" i="6"/>
  <c r="J2150" i="6"/>
  <c r="K2149" i="6"/>
  <c r="J2149" i="6"/>
  <c r="K2148" i="6"/>
  <c r="J2148" i="6"/>
  <c r="K2147" i="6"/>
  <c r="J2147" i="6"/>
  <c r="K2146" i="6"/>
  <c r="J2146" i="6"/>
  <c r="K2145" i="6"/>
  <c r="J2145" i="6"/>
  <c r="K2144" i="6"/>
  <c r="J2144" i="6"/>
  <c r="K2143" i="6"/>
  <c r="J2143" i="6"/>
  <c r="K2142" i="6"/>
  <c r="J2142" i="6"/>
  <c r="K2141" i="6"/>
  <c r="J2141" i="6"/>
  <c r="K2140" i="6"/>
  <c r="J2140" i="6"/>
  <c r="K2139" i="6"/>
  <c r="J2139" i="6"/>
  <c r="K2138" i="6"/>
  <c r="J2138" i="6"/>
  <c r="K2137" i="6"/>
  <c r="J2137" i="6"/>
  <c r="K2136" i="6"/>
  <c r="J2136" i="6"/>
  <c r="K2135" i="6"/>
  <c r="J2135" i="6"/>
  <c r="K2134" i="6"/>
  <c r="J2134" i="6"/>
  <c r="K2133" i="6"/>
  <c r="J2133" i="6"/>
  <c r="K2132" i="6"/>
  <c r="J2132" i="6"/>
  <c r="K2131" i="6"/>
  <c r="J2131" i="6"/>
  <c r="K2130" i="6"/>
  <c r="J2130" i="6"/>
  <c r="K2129" i="6"/>
  <c r="J2129" i="6"/>
  <c r="K2128" i="6"/>
  <c r="J2128" i="6"/>
  <c r="K2127" i="6"/>
  <c r="J2127" i="6"/>
  <c r="K2126" i="6"/>
  <c r="J2126" i="6"/>
  <c r="K2125" i="6"/>
  <c r="J2125" i="6"/>
  <c r="K2124" i="6"/>
  <c r="J2124" i="6"/>
  <c r="K2123" i="6"/>
  <c r="J2123" i="6"/>
  <c r="K2122" i="6"/>
  <c r="J2122" i="6"/>
  <c r="K2121" i="6"/>
  <c r="J2121" i="6"/>
  <c r="K2120" i="6"/>
  <c r="J2120" i="6"/>
  <c r="K2119" i="6"/>
  <c r="J2119" i="6"/>
  <c r="K2118" i="6"/>
  <c r="J2118" i="6"/>
  <c r="K2117" i="6"/>
  <c r="J2117" i="6"/>
  <c r="K2116" i="6"/>
  <c r="J2116" i="6"/>
  <c r="K2115" i="6"/>
  <c r="J2115" i="6"/>
  <c r="K2114" i="6"/>
  <c r="J2114" i="6"/>
  <c r="K2113" i="6"/>
  <c r="J2113" i="6"/>
  <c r="K2112" i="6"/>
  <c r="J2112" i="6"/>
  <c r="K2111" i="6"/>
  <c r="J2111" i="6"/>
  <c r="K2110" i="6"/>
  <c r="J2110" i="6"/>
  <c r="K2109" i="6"/>
  <c r="J2109" i="6"/>
  <c r="K2108" i="6"/>
  <c r="J2108" i="6"/>
  <c r="K2107" i="6"/>
  <c r="J2107" i="6"/>
  <c r="K2106" i="6"/>
  <c r="J2106" i="6"/>
  <c r="K2105" i="6"/>
  <c r="J2105" i="6"/>
  <c r="K2104" i="6"/>
  <c r="J2104" i="6"/>
  <c r="K2103" i="6"/>
  <c r="J2103" i="6"/>
  <c r="K2102" i="6"/>
  <c r="J2102" i="6"/>
  <c r="K2101" i="6"/>
  <c r="J2101" i="6"/>
  <c r="K2100" i="6"/>
  <c r="J2100" i="6"/>
  <c r="K2099" i="6"/>
  <c r="J2099" i="6"/>
  <c r="K2098" i="6"/>
  <c r="J2098" i="6"/>
  <c r="K2097" i="6"/>
  <c r="J2097" i="6"/>
  <c r="K2096" i="6"/>
  <c r="J2096" i="6"/>
  <c r="K2095" i="6"/>
  <c r="J2095" i="6"/>
  <c r="K2094" i="6"/>
  <c r="J2094" i="6"/>
  <c r="K2093" i="6"/>
  <c r="J2093" i="6"/>
  <c r="K2092" i="6"/>
  <c r="J2092" i="6"/>
  <c r="K2091" i="6"/>
  <c r="J2091" i="6"/>
  <c r="K2090" i="6"/>
  <c r="J2090" i="6"/>
  <c r="K2089" i="6"/>
  <c r="J2089" i="6"/>
  <c r="K2088" i="6"/>
  <c r="J2088" i="6"/>
  <c r="K2087" i="6"/>
  <c r="J2087" i="6"/>
  <c r="K2086" i="6"/>
  <c r="J2086" i="6"/>
  <c r="K2085" i="6"/>
  <c r="J2085" i="6"/>
  <c r="K2084" i="6"/>
  <c r="J2084" i="6"/>
  <c r="K2083" i="6"/>
  <c r="J2083" i="6"/>
  <c r="K2082" i="6"/>
  <c r="J2082" i="6"/>
  <c r="K2081" i="6"/>
  <c r="J2081" i="6"/>
  <c r="K2080" i="6"/>
  <c r="J2080" i="6"/>
  <c r="K2079" i="6"/>
  <c r="J2079" i="6"/>
  <c r="K2078" i="6"/>
  <c r="J2078" i="6"/>
  <c r="K2077" i="6"/>
  <c r="J2077" i="6"/>
  <c r="K2076" i="6"/>
  <c r="J2076" i="6"/>
  <c r="K2075" i="6"/>
  <c r="J2075" i="6"/>
  <c r="K2074" i="6"/>
  <c r="J2074" i="6"/>
  <c r="K2073" i="6"/>
  <c r="J2073" i="6"/>
  <c r="K2072" i="6"/>
  <c r="J2072" i="6"/>
  <c r="K2071" i="6"/>
  <c r="J2071" i="6"/>
  <c r="K2070" i="6"/>
  <c r="J2070" i="6"/>
  <c r="K2069" i="6"/>
  <c r="J2069" i="6"/>
  <c r="K2068" i="6"/>
  <c r="J2068" i="6"/>
  <c r="K2067" i="6"/>
  <c r="J2067" i="6"/>
  <c r="K2066" i="6"/>
  <c r="J2066" i="6"/>
  <c r="K2065" i="6"/>
  <c r="J2065" i="6"/>
  <c r="K2064" i="6"/>
  <c r="J2064" i="6"/>
  <c r="K2063" i="6"/>
  <c r="J2063" i="6"/>
  <c r="K2062" i="6"/>
  <c r="J2062" i="6"/>
  <c r="K2061" i="6"/>
  <c r="J2061" i="6"/>
  <c r="K2060" i="6"/>
  <c r="J2060" i="6"/>
  <c r="K2059" i="6"/>
  <c r="J2059" i="6"/>
  <c r="K2058" i="6"/>
  <c r="J2058" i="6"/>
  <c r="K2057" i="6"/>
  <c r="J2057" i="6"/>
  <c r="K2056" i="6"/>
  <c r="J2056" i="6"/>
  <c r="K2055" i="6"/>
  <c r="J2055" i="6"/>
  <c r="K2054" i="6"/>
  <c r="J2054" i="6"/>
  <c r="K2053" i="6"/>
  <c r="J2053" i="6"/>
  <c r="K2052" i="6"/>
  <c r="J2052" i="6"/>
  <c r="K2051" i="6"/>
  <c r="J2051" i="6"/>
  <c r="K2050" i="6"/>
  <c r="J2050" i="6"/>
  <c r="K2049" i="6"/>
  <c r="J2049" i="6"/>
  <c r="K2048" i="6"/>
  <c r="J2048" i="6"/>
  <c r="K2047" i="6"/>
  <c r="J2047" i="6"/>
  <c r="K2046" i="6"/>
  <c r="J2046" i="6"/>
  <c r="K2045" i="6"/>
  <c r="J2045" i="6"/>
  <c r="K2044" i="6"/>
  <c r="J2044" i="6"/>
  <c r="K2043" i="6"/>
  <c r="J2043" i="6"/>
  <c r="K2042" i="6"/>
  <c r="J2042" i="6"/>
  <c r="K2041" i="6"/>
  <c r="J2041" i="6"/>
  <c r="K2040" i="6"/>
  <c r="J2040" i="6"/>
  <c r="K2039" i="6"/>
  <c r="J2039" i="6"/>
  <c r="K2038" i="6"/>
  <c r="J2038" i="6"/>
  <c r="K2037" i="6"/>
  <c r="J2037" i="6"/>
  <c r="K2036" i="6"/>
  <c r="J2036" i="6"/>
  <c r="K2035" i="6"/>
  <c r="J2035" i="6"/>
  <c r="K2034" i="6"/>
  <c r="J2034" i="6"/>
  <c r="K2033" i="6"/>
  <c r="J2033" i="6"/>
  <c r="K2032" i="6"/>
  <c r="J2032" i="6"/>
  <c r="K2031" i="6"/>
  <c r="J2031" i="6"/>
  <c r="K2030" i="6"/>
  <c r="J2030" i="6"/>
  <c r="K2029" i="6"/>
  <c r="J2029" i="6"/>
  <c r="K2028" i="6"/>
  <c r="J2028" i="6"/>
  <c r="K2027" i="6"/>
  <c r="J2027" i="6"/>
  <c r="K2026" i="6"/>
  <c r="J2026" i="6"/>
  <c r="K2025" i="6"/>
  <c r="J2025" i="6"/>
  <c r="K2024" i="6"/>
  <c r="J2024" i="6"/>
  <c r="K2023" i="6"/>
  <c r="J2023" i="6"/>
  <c r="K2022" i="6"/>
  <c r="J2022" i="6"/>
  <c r="K2021" i="6"/>
  <c r="J2021" i="6"/>
  <c r="K2020" i="6"/>
  <c r="J2020" i="6"/>
  <c r="K2019" i="6"/>
  <c r="J2019" i="6"/>
  <c r="K2018" i="6"/>
  <c r="J2018" i="6"/>
  <c r="K2017" i="6"/>
  <c r="J2017" i="6"/>
  <c r="K2016" i="6"/>
  <c r="J2016" i="6"/>
  <c r="K2015" i="6"/>
  <c r="J2015" i="6"/>
  <c r="K2014" i="6"/>
  <c r="J2014" i="6"/>
  <c r="K2013" i="6"/>
  <c r="J2013" i="6"/>
  <c r="K2012" i="6"/>
  <c r="J2012" i="6"/>
  <c r="K2011" i="6"/>
  <c r="J2011" i="6"/>
  <c r="K2010" i="6"/>
  <c r="J2010" i="6"/>
  <c r="K2009" i="6"/>
  <c r="J2009" i="6"/>
  <c r="K2008" i="6"/>
  <c r="J2008" i="6"/>
  <c r="K2007" i="6"/>
  <c r="J2007" i="6"/>
  <c r="K2006" i="6"/>
  <c r="J2006" i="6"/>
  <c r="K2005" i="6"/>
  <c r="J2005" i="6"/>
  <c r="K2004" i="6"/>
  <c r="J2004" i="6"/>
  <c r="K2003" i="6"/>
  <c r="J2003" i="6"/>
  <c r="K2002" i="6"/>
  <c r="J2002" i="6"/>
  <c r="K2001" i="6"/>
  <c r="J2001" i="6"/>
  <c r="K2000" i="6"/>
  <c r="J2000" i="6"/>
  <c r="K1999" i="6"/>
  <c r="J1999" i="6"/>
  <c r="K1998" i="6"/>
  <c r="J1998" i="6"/>
  <c r="K1997" i="6"/>
  <c r="J1997" i="6"/>
  <c r="K1996" i="6"/>
  <c r="J1996" i="6"/>
  <c r="K1995" i="6"/>
  <c r="J1995" i="6"/>
  <c r="K1994" i="6"/>
  <c r="J1994" i="6"/>
  <c r="K1993" i="6"/>
  <c r="J1993" i="6"/>
  <c r="K1992" i="6"/>
  <c r="J1992" i="6"/>
  <c r="K1991" i="6"/>
  <c r="J1991" i="6"/>
  <c r="K1990" i="6"/>
  <c r="J1990" i="6"/>
  <c r="K1989" i="6"/>
  <c r="J1989" i="6"/>
  <c r="K1988" i="6"/>
  <c r="J1988" i="6"/>
  <c r="K1987" i="6"/>
  <c r="J1987" i="6"/>
  <c r="K1986" i="6"/>
  <c r="J1986" i="6"/>
  <c r="K1985" i="6"/>
  <c r="J1985" i="6"/>
  <c r="K1984" i="6"/>
  <c r="J1984" i="6"/>
  <c r="K1983" i="6"/>
  <c r="J1983" i="6"/>
  <c r="K1982" i="6"/>
  <c r="J1982" i="6"/>
  <c r="K1981" i="6"/>
  <c r="J1981" i="6"/>
  <c r="K1980" i="6"/>
  <c r="J1980" i="6"/>
  <c r="K1979" i="6"/>
  <c r="J1979" i="6"/>
  <c r="K1978" i="6"/>
  <c r="J1978" i="6"/>
  <c r="K1977" i="6"/>
  <c r="J1977" i="6"/>
  <c r="K1976" i="6"/>
  <c r="J1976" i="6"/>
  <c r="K1975" i="6"/>
  <c r="J1975" i="6"/>
  <c r="K1974" i="6"/>
  <c r="J1974" i="6"/>
  <c r="K1973" i="6"/>
  <c r="J1973" i="6"/>
  <c r="K1972" i="6"/>
  <c r="J1972" i="6"/>
  <c r="K1971" i="6"/>
  <c r="J1971" i="6"/>
  <c r="K1970" i="6"/>
  <c r="J1970" i="6"/>
  <c r="K1969" i="6"/>
  <c r="J1969" i="6"/>
  <c r="K1968" i="6"/>
  <c r="J1968" i="6"/>
  <c r="K1967" i="6"/>
  <c r="J1967" i="6"/>
  <c r="K1966" i="6"/>
  <c r="J1966" i="6"/>
  <c r="K1965" i="6"/>
  <c r="J1965" i="6"/>
  <c r="K1964" i="6"/>
  <c r="J1964" i="6"/>
  <c r="K1963" i="6"/>
  <c r="J1963" i="6"/>
  <c r="K1962" i="6"/>
  <c r="J1962" i="6"/>
  <c r="K1961" i="6"/>
  <c r="J1961" i="6"/>
  <c r="K1960" i="6"/>
  <c r="J1960" i="6"/>
  <c r="K1959" i="6"/>
  <c r="J1959" i="6"/>
  <c r="K1958" i="6"/>
  <c r="J1958" i="6"/>
  <c r="K1957" i="6"/>
  <c r="J1957" i="6"/>
  <c r="K1956" i="6"/>
  <c r="J1956" i="6"/>
  <c r="K1955" i="6"/>
  <c r="J1955" i="6"/>
  <c r="K1954" i="6"/>
  <c r="J1954" i="6"/>
  <c r="K1953" i="6"/>
  <c r="J1953" i="6"/>
  <c r="K1952" i="6"/>
  <c r="J1952" i="6"/>
  <c r="K1951" i="6"/>
  <c r="J1951" i="6"/>
  <c r="K1950" i="6"/>
  <c r="J1950" i="6"/>
  <c r="K1949" i="6"/>
  <c r="J1949" i="6"/>
  <c r="K1948" i="6"/>
  <c r="J1948" i="6"/>
  <c r="K1947" i="6"/>
  <c r="J1947" i="6"/>
  <c r="K1946" i="6"/>
  <c r="J1946" i="6"/>
  <c r="K1945" i="6"/>
  <c r="J1945" i="6"/>
  <c r="K1944" i="6"/>
  <c r="J1944" i="6"/>
  <c r="K1943" i="6"/>
  <c r="J1943" i="6"/>
  <c r="K1942" i="6"/>
  <c r="J1942" i="6"/>
  <c r="K1941" i="6"/>
  <c r="J1941" i="6"/>
  <c r="K1940" i="6"/>
  <c r="J1940" i="6"/>
  <c r="K1939" i="6"/>
  <c r="J1939" i="6"/>
  <c r="K1938" i="6"/>
  <c r="J1938" i="6"/>
  <c r="K1937" i="6"/>
  <c r="J1937" i="6"/>
  <c r="K1936" i="6"/>
  <c r="J1936" i="6"/>
  <c r="K1935" i="6"/>
  <c r="J1935" i="6"/>
  <c r="K1934" i="6"/>
  <c r="J1934" i="6"/>
  <c r="K1933" i="6"/>
  <c r="J1933" i="6"/>
  <c r="K1932" i="6"/>
  <c r="J1932" i="6"/>
  <c r="K1931" i="6"/>
  <c r="J1931" i="6"/>
  <c r="K1930" i="6"/>
  <c r="J1930" i="6"/>
  <c r="K1929" i="6"/>
  <c r="J1929" i="6"/>
  <c r="K1928" i="6"/>
  <c r="J1928" i="6"/>
  <c r="K1927" i="6"/>
  <c r="J1927" i="6"/>
  <c r="K1926" i="6"/>
  <c r="J1926" i="6"/>
  <c r="K1925" i="6"/>
  <c r="J1925" i="6"/>
  <c r="K1924" i="6"/>
  <c r="J1924" i="6"/>
  <c r="K1923" i="6"/>
  <c r="J1923" i="6"/>
  <c r="K1922" i="6"/>
  <c r="J1922" i="6"/>
  <c r="K1921" i="6"/>
  <c r="J1921" i="6"/>
  <c r="K1920" i="6"/>
  <c r="J1920" i="6"/>
  <c r="K1919" i="6"/>
  <c r="J1919" i="6"/>
  <c r="K1918" i="6"/>
  <c r="J1918" i="6"/>
  <c r="K1917" i="6"/>
  <c r="J1917" i="6"/>
  <c r="K1916" i="6"/>
  <c r="J1916" i="6"/>
  <c r="K1915" i="6"/>
  <c r="J1915" i="6"/>
  <c r="K1914" i="6"/>
  <c r="J1914" i="6"/>
  <c r="K1913" i="6"/>
  <c r="J1913" i="6"/>
  <c r="K1912" i="6"/>
  <c r="J1912" i="6"/>
  <c r="K1911" i="6"/>
  <c r="J1911" i="6"/>
  <c r="K1910" i="6"/>
  <c r="J1910" i="6"/>
  <c r="K1909" i="6"/>
  <c r="J1909" i="6"/>
  <c r="K1908" i="6"/>
  <c r="J1908" i="6"/>
  <c r="K1907" i="6"/>
  <c r="J1907" i="6"/>
  <c r="K1906" i="6"/>
  <c r="J1906" i="6"/>
  <c r="K1905" i="6"/>
  <c r="J1905" i="6"/>
  <c r="K1904" i="6"/>
  <c r="J1904" i="6"/>
  <c r="K1903" i="6"/>
  <c r="J1903" i="6"/>
  <c r="K1902" i="6"/>
  <c r="J1902" i="6"/>
  <c r="K1901" i="6"/>
  <c r="J1901" i="6"/>
  <c r="K1900" i="6"/>
  <c r="J1900" i="6"/>
  <c r="K1899" i="6"/>
  <c r="J1899" i="6"/>
  <c r="K1898" i="6"/>
  <c r="J1898" i="6"/>
  <c r="K1897" i="6"/>
  <c r="J1897" i="6"/>
  <c r="K1896" i="6"/>
  <c r="J1896" i="6"/>
  <c r="K1895" i="6"/>
  <c r="J1895" i="6"/>
  <c r="K1894" i="6"/>
  <c r="J1894" i="6"/>
  <c r="K1893" i="6"/>
  <c r="J1893" i="6"/>
  <c r="K1892" i="6"/>
  <c r="J1892" i="6"/>
  <c r="K1891" i="6"/>
  <c r="J1891" i="6"/>
  <c r="K1890" i="6"/>
  <c r="J1890" i="6"/>
  <c r="K1889" i="6"/>
  <c r="J1889" i="6"/>
  <c r="K1888" i="6"/>
  <c r="J1888" i="6"/>
  <c r="K1887" i="6"/>
  <c r="J1887" i="6"/>
  <c r="K1886" i="6"/>
  <c r="J1886" i="6"/>
  <c r="K1885" i="6"/>
  <c r="J1885" i="6"/>
  <c r="K1884" i="6"/>
  <c r="J1884" i="6"/>
  <c r="K1883" i="6"/>
  <c r="J1883" i="6"/>
  <c r="K1882" i="6"/>
  <c r="J1882" i="6"/>
  <c r="K1881" i="6"/>
  <c r="J1881" i="6"/>
  <c r="K1880" i="6"/>
  <c r="J1880" i="6"/>
  <c r="K1879" i="6"/>
  <c r="J1879" i="6"/>
  <c r="K1878" i="6"/>
  <c r="J1878" i="6"/>
  <c r="K1877" i="6"/>
  <c r="J1877" i="6"/>
  <c r="K1876" i="6"/>
  <c r="J1876" i="6"/>
  <c r="K1875" i="6"/>
  <c r="J1875" i="6"/>
  <c r="K1874" i="6"/>
  <c r="J1874" i="6"/>
  <c r="K1873" i="6"/>
  <c r="J1873" i="6"/>
  <c r="K1872" i="6"/>
  <c r="J1872" i="6"/>
  <c r="K1871" i="6"/>
  <c r="J1871" i="6"/>
  <c r="K1870" i="6"/>
  <c r="J1870" i="6"/>
  <c r="K1869" i="6"/>
  <c r="J1869" i="6"/>
  <c r="K1868" i="6"/>
  <c r="J1868" i="6"/>
  <c r="K1867" i="6"/>
  <c r="J1867" i="6"/>
  <c r="K1866" i="6"/>
  <c r="J1866" i="6"/>
  <c r="K1865" i="6"/>
  <c r="J1865" i="6"/>
  <c r="K1864" i="6"/>
  <c r="J1864" i="6"/>
  <c r="K1863" i="6"/>
  <c r="J1863" i="6"/>
  <c r="K1862" i="6"/>
  <c r="J1862" i="6"/>
  <c r="K1861" i="6"/>
  <c r="J1861" i="6"/>
  <c r="K1860" i="6"/>
  <c r="J1860" i="6"/>
  <c r="K1859" i="6"/>
  <c r="J1859" i="6"/>
  <c r="K1858" i="6"/>
  <c r="J1858" i="6"/>
  <c r="K1857" i="6"/>
  <c r="J1857" i="6"/>
  <c r="K1856" i="6"/>
  <c r="J1856" i="6"/>
  <c r="K1855" i="6"/>
  <c r="J1855" i="6"/>
  <c r="K1854" i="6"/>
  <c r="J1854" i="6"/>
  <c r="K1853" i="6"/>
  <c r="J1853" i="6"/>
  <c r="K1852" i="6"/>
  <c r="J1852" i="6"/>
  <c r="K1851" i="6"/>
  <c r="J1851" i="6"/>
  <c r="K1850" i="6"/>
  <c r="J1850" i="6"/>
  <c r="K1849" i="6"/>
  <c r="J1849" i="6"/>
  <c r="K1848" i="6"/>
  <c r="J1848" i="6"/>
  <c r="K1847" i="6"/>
  <c r="J1847" i="6"/>
  <c r="K1846" i="6"/>
  <c r="J1846" i="6"/>
  <c r="K1845" i="6"/>
  <c r="J1845" i="6"/>
  <c r="K1844" i="6"/>
  <c r="J1844" i="6"/>
  <c r="K1843" i="6"/>
  <c r="J1843" i="6"/>
  <c r="K1842" i="6"/>
  <c r="J1842" i="6"/>
  <c r="K1841" i="6"/>
  <c r="J1841" i="6"/>
  <c r="K1840" i="6"/>
  <c r="J1840" i="6"/>
  <c r="K1839" i="6"/>
  <c r="J1839" i="6"/>
  <c r="K1838" i="6"/>
  <c r="J1838" i="6"/>
  <c r="K1837" i="6"/>
  <c r="J1837" i="6"/>
  <c r="K1836" i="6"/>
  <c r="J1836" i="6"/>
  <c r="K1835" i="6"/>
  <c r="J1835" i="6"/>
  <c r="K1834" i="6"/>
  <c r="J1834" i="6"/>
  <c r="K1833" i="6"/>
  <c r="J1833" i="6"/>
  <c r="K1832" i="6"/>
  <c r="J1832" i="6"/>
  <c r="K1831" i="6"/>
  <c r="J1831" i="6"/>
  <c r="K1830" i="6"/>
  <c r="J1830" i="6"/>
  <c r="K1829" i="6"/>
  <c r="J1829" i="6"/>
  <c r="K1828" i="6"/>
  <c r="J1828" i="6"/>
  <c r="K1827" i="6"/>
  <c r="J1827" i="6"/>
  <c r="K1826" i="6"/>
  <c r="J1826" i="6"/>
  <c r="K1825" i="6"/>
  <c r="J1825" i="6"/>
  <c r="K1824" i="6"/>
  <c r="J1824" i="6"/>
  <c r="K1823" i="6"/>
  <c r="J1823" i="6"/>
  <c r="K1822" i="6"/>
  <c r="J1822" i="6"/>
  <c r="K1821" i="6"/>
  <c r="J1821" i="6"/>
  <c r="K1820" i="6"/>
  <c r="J1820" i="6"/>
  <c r="K1819" i="6"/>
  <c r="J1819" i="6"/>
  <c r="K1818" i="6"/>
  <c r="J1818" i="6"/>
  <c r="K1817" i="6"/>
  <c r="J1817" i="6"/>
  <c r="K1816" i="6"/>
  <c r="J1816" i="6"/>
  <c r="K1815" i="6"/>
  <c r="J1815" i="6"/>
  <c r="K1814" i="6"/>
  <c r="J1814" i="6"/>
  <c r="K1813" i="6"/>
  <c r="J1813" i="6"/>
  <c r="K1812" i="6"/>
  <c r="J1812" i="6"/>
  <c r="K1811" i="6"/>
  <c r="J1811" i="6"/>
  <c r="K1810" i="6"/>
  <c r="J1810" i="6"/>
  <c r="K1809" i="6"/>
  <c r="J1809" i="6"/>
  <c r="K1808" i="6"/>
  <c r="J1808" i="6"/>
  <c r="K1807" i="6"/>
  <c r="J1807" i="6"/>
  <c r="K1806" i="6"/>
  <c r="J1806" i="6"/>
  <c r="K1805" i="6"/>
  <c r="J1805" i="6"/>
  <c r="K1804" i="6"/>
  <c r="J1804" i="6"/>
  <c r="K1803" i="6"/>
  <c r="J1803" i="6"/>
  <c r="K1802" i="6"/>
  <c r="J1802" i="6"/>
  <c r="K1801" i="6"/>
  <c r="J1801" i="6"/>
  <c r="K1800" i="6"/>
  <c r="J1800" i="6"/>
  <c r="K1799" i="6"/>
  <c r="J1799" i="6"/>
  <c r="K1798" i="6"/>
  <c r="J1798" i="6"/>
  <c r="K1797" i="6"/>
  <c r="J1797" i="6"/>
  <c r="K1796" i="6"/>
  <c r="J1796" i="6"/>
  <c r="K1795" i="6"/>
  <c r="J1795" i="6"/>
  <c r="K1794" i="6"/>
  <c r="J1794" i="6"/>
  <c r="K1793" i="6"/>
  <c r="J1793" i="6"/>
  <c r="K1792" i="6"/>
  <c r="J1792" i="6"/>
  <c r="K1791" i="6"/>
  <c r="J1791" i="6"/>
  <c r="K1790" i="6"/>
  <c r="J1790" i="6"/>
  <c r="K1789" i="6"/>
  <c r="J1789" i="6"/>
  <c r="K1788" i="6"/>
  <c r="J1788" i="6"/>
  <c r="K1787" i="6"/>
  <c r="J1787" i="6"/>
  <c r="K1786" i="6"/>
  <c r="J1786" i="6"/>
  <c r="K1785" i="6"/>
  <c r="J1785" i="6"/>
  <c r="K1784" i="6"/>
  <c r="J1784" i="6"/>
  <c r="K1783" i="6"/>
  <c r="J1783" i="6"/>
  <c r="K1782" i="6"/>
  <c r="J1782" i="6"/>
  <c r="K1781" i="6"/>
  <c r="J1781" i="6"/>
  <c r="K1780" i="6"/>
  <c r="J1780" i="6"/>
  <c r="K1779" i="6"/>
  <c r="J1779" i="6"/>
  <c r="K1778" i="6"/>
  <c r="J1778" i="6"/>
  <c r="K1777" i="6"/>
  <c r="J1777" i="6"/>
  <c r="K1776" i="6"/>
  <c r="J1776" i="6"/>
  <c r="K1775" i="6"/>
  <c r="J1775" i="6"/>
  <c r="K1774" i="6"/>
  <c r="J1774" i="6"/>
  <c r="K1773" i="6"/>
  <c r="J1773" i="6"/>
  <c r="K1772" i="6"/>
  <c r="J1772" i="6"/>
  <c r="K1771" i="6"/>
  <c r="J1771" i="6"/>
  <c r="K1770" i="6"/>
  <c r="J1770" i="6"/>
  <c r="K1769" i="6"/>
  <c r="J1769" i="6"/>
  <c r="K1768" i="6"/>
  <c r="J1768" i="6"/>
  <c r="K1767" i="6"/>
  <c r="J1767" i="6"/>
  <c r="K1766" i="6"/>
  <c r="J1766" i="6"/>
  <c r="K1765" i="6"/>
  <c r="J1765" i="6"/>
  <c r="K1764" i="6"/>
  <c r="J1764" i="6"/>
  <c r="K1763" i="6"/>
  <c r="J1763" i="6"/>
  <c r="K1762" i="6"/>
  <c r="J1762" i="6"/>
  <c r="K1761" i="6"/>
  <c r="J1761" i="6"/>
  <c r="K1760" i="6"/>
  <c r="J1760" i="6"/>
  <c r="K1759" i="6"/>
  <c r="J1759" i="6"/>
  <c r="K1758" i="6"/>
  <c r="J1758" i="6"/>
  <c r="K1757" i="6"/>
  <c r="J1757" i="6"/>
  <c r="K1756" i="6"/>
  <c r="J1756" i="6"/>
  <c r="K1755" i="6"/>
  <c r="J1755" i="6"/>
  <c r="K1754" i="6"/>
  <c r="J1754" i="6"/>
  <c r="K1753" i="6"/>
  <c r="J1753" i="6"/>
  <c r="K1752" i="6"/>
  <c r="J1752" i="6"/>
  <c r="K1751" i="6"/>
  <c r="J1751" i="6"/>
  <c r="K1750" i="6"/>
  <c r="J1750" i="6"/>
  <c r="K1749" i="6"/>
  <c r="J1749" i="6"/>
  <c r="K1748" i="6"/>
  <c r="J1748" i="6"/>
  <c r="K1747" i="6"/>
  <c r="J1747" i="6"/>
  <c r="K1746" i="6"/>
  <c r="J1746" i="6"/>
  <c r="K1745" i="6"/>
  <c r="J1745" i="6"/>
  <c r="K1744" i="6"/>
  <c r="J1744" i="6"/>
  <c r="K1743" i="6"/>
  <c r="J1743" i="6"/>
  <c r="K1742" i="6"/>
  <c r="J1742" i="6"/>
  <c r="K1741" i="6"/>
  <c r="J1741" i="6"/>
  <c r="K1740" i="6"/>
  <c r="J1740" i="6"/>
  <c r="K1739" i="6"/>
  <c r="J1739" i="6"/>
  <c r="K1738" i="6"/>
  <c r="J1738" i="6"/>
  <c r="K1737" i="6"/>
  <c r="J1737" i="6"/>
  <c r="K1736" i="6"/>
  <c r="J1736" i="6"/>
  <c r="K1735" i="6"/>
  <c r="J1735" i="6"/>
  <c r="K1734" i="6"/>
  <c r="J1734" i="6"/>
  <c r="K1733" i="6"/>
  <c r="J1733" i="6"/>
  <c r="K1732" i="6"/>
  <c r="J1732" i="6"/>
  <c r="K1731" i="6"/>
  <c r="J1731" i="6"/>
  <c r="K1730" i="6"/>
  <c r="J1730" i="6"/>
  <c r="K1729" i="6"/>
  <c r="J1729" i="6"/>
  <c r="K1728" i="6"/>
  <c r="J1728" i="6"/>
  <c r="K1727" i="6"/>
  <c r="J1727" i="6"/>
  <c r="K1726" i="6"/>
  <c r="J1726" i="6"/>
  <c r="K1725" i="6"/>
  <c r="J1725" i="6"/>
  <c r="K1724" i="6"/>
  <c r="J1724" i="6"/>
  <c r="K1723" i="6"/>
  <c r="J1723" i="6"/>
  <c r="K1722" i="6"/>
  <c r="J1722" i="6"/>
  <c r="K1721" i="6"/>
  <c r="J1721" i="6"/>
  <c r="K1720" i="6"/>
  <c r="J1720" i="6"/>
  <c r="K1719" i="6"/>
  <c r="J1719" i="6"/>
  <c r="K1718" i="6"/>
  <c r="J1718" i="6"/>
  <c r="K1717" i="6"/>
  <c r="J1717" i="6"/>
  <c r="K1716" i="6"/>
  <c r="J1716" i="6"/>
  <c r="K1715" i="6"/>
  <c r="J1715" i="6"/>
  <c r="K1714" i="6"/>
  <c r="J1714" i="6"/>
  <c r="K1713" i="6"/>
  <c r="J1713" i="6"/>
  <c r="K1712" i="6"/>
  <c r="J1712" i="6"/>
  <c r="K1711" i="6"/>
  <c r="J1711" i="6"/>
  <c r="K1710" i="6"/>
  <c r="J1710" i="6"/>
  <c r="K1709" i="6"/>
  <c r="J1709" i="6"/>
  <c r="K1708" i="6"/>
  <c r="J1708" i="6"/>
  <c r="K1707" i="6"/>
  <c r="J1707" i="6"/>
  <c r="K1706" i="6"/>
  <c r="J1706" i="6"/>
  <c r="K1705" i="6"/>
  <c r="J1705" i="6"/>
  <c r="K1704" i="6"/>
  <c r="J1704" i="6"/>
  <c r="K1703" i="6"/>
  <c r="J1703" i="6"/>
  <c r="K1702" i="6"/>
  <c r="J1702" i="6"/>
  <c r="K1701" i="6"/>
  <c r="J1701" i="6"/>
  <c r="K1700" i="6"/>
  <c r="J1700" i="6"/>
  <c r="K1699" i="6"/>
  <c r="J1699" i="6"/>
  <c r="K1698" i="6"/>
  <c r="J1698" i="6"/>
  <c r="K1697" i="6"/>
  <c r="J1697" i="6"/>
  <c r="K1696" i="6"/>
  <c r="J1696" i="6"/>
  <c r="K1695" i="6"/>
  <c r="J1695" i="6"/>
  <c r="K1694" i="6"/>
  <c r="J1694" i="6"/>
  <c r="K1693" i="6"/>
  <c r="J1693" i="6"/>
  <c r="K1692" i="6"/>
  <c r="J1692" i="6"/>
  <c r="K1691" i="6"/>
  <c r="J1691" i="6"/>
  <c r="K1690" i="6"/>
  <c r="J1690" i="6"/>
  <c r="K1689" i="6"/>
  <c r="J1689" i="6"/>
  <c r="K1688" i="6"/>
  <c r="J1688" i="6"/>
  <c r="K1687" i="6"/>
  <c r="J1687" i="6"/>
  <c r="K1686" i="6"/>
  <c r="J1686" i="6"/>
  <c r="K1685" i="6"/>
  <c r="J1685" i="6"/>
  <c r="K1684" i="6"/>
  <c r="J1684" i="6"/>
  <c r="K1683" i="6"/>
  <c r="J1683" i="6"/>
  <c r="K1682" i="6"/>
  <c r="J1682" i="6"/>
  <c r="K1681" i="6"/>
  <c r="J1681" i="6"/>
  <c r="K1680" i="6"/>
  <c r="J1680" i="6"/>
  <c r="K1679" i="6"/>
  <c r="J1679" i="6"/>
  <c r="K1678" i="6"/>
  <c r="J1678" i="6"/>
  <c r="K1677" i="6"/>
  <c r="J1677" i="6"/>
  <c r="K1676" i="6"/>
  <c r="J1676" i="6"/>
  <c r="K1675" i="6"/>
  <c r="J1675" i="6"/>
  <c r="K1674" i="6"/>
  <c r="J1674" i="6"/>
  <c r="K1673" i="6"/>
  <c r="J1673" i="6"/>
  <c r="K1672" i="6"/>
  <c r="J1672" i="6"/>
  <c r="K1671" i="6"/>
  <c r="J1671" i="6"/>
  <c r="K1670" i="6"/>
  <c r="J1670" i="6"/>
  <c r="K1669" i="6"/>
  <c r="J1669" i="6"/>
  <c r="K1668" i="6"/>
  <c r="J1668" i="6"/>
  <c r="K1667" i="6"/>
  <c r="J1667" i="6"/>
  <c r="K1666" i="6"/>
  <c r="J1666" i="6"/>
  <c r="K1665" i="6"/>
  <c r="J1665" i="6"/>
  <c r="K1664" i="6"/>
  <c r="J1664" i="6"/>
  <c r="K1663" i="6"/>
  <c r="J1663" i="6"/>
  <c r="K1662" i="6"/>
  <c r="J1662" i="6"/>
  <c r="K1661" i="6"/>
  <c r="J1661" i="6"/>
  <c r="K1660" i="6"/>
  <c r="J1660" i="6"/>
  <c r="K1659" i="6"/>
  <c r="J1659" i="6"/>
  <c r="K1658" i="6"/>
  <c r="J1658" i="6"/>
  <c r="K1657" i="6"/>
  <c r="J1657" i="6"/>
  <c r="K1656" i="6"/>
  <c r="J1656" i="6"/>
  <c r="K1655" i="6"/>
  <c r="J1655" i="6"/>
  <c r="K1654" i="6"/>
  <c r="J1654" i="6"/>
  <c r="K1653" i="6"/>
  <c r="J1653" i="6"/>
  <c r="K1652" i="6"/>
  <c r="J1652" i="6"/>
  <c r="K1651" i="6"/>
  <c r="J1651" i="6"/>
  <c r="K1650" i="6"/>
  <c r="J1650" i="6"/>
  <c r="K1649" i="6"/>
  <c r="J1649" i="6"/>
  <c r="K1648" i="6"/>
  <c r="J1648" i="6"/>
  <c r="K1647" i="6"/>
  <c r="J1647" i="6"/>
  <c r="K1646" i="6"/>
  <c r="J1646" i="6"/>
  <c r="K1645" i="6"/>
  <c r="J1645" i="6"/>
  <c r="K1644" i="6"/>
  <c r="J1644" i="6"/>
  <c r="K1643" i="6"/>
  <c r="J1643" i="6"/>
  <c r="K1642" i="6"/>
  <c r="J1642" i="6"/>
  <c r="K1641" i="6"/>
  <c r="J1641" i="6"/>
  <c r="K1640" i="6"/>
  <c r="J1640" i="6"/>
  <c r="K1639" i="6"/>
  <c r="J1639" i="6"/>
  <c r="K1638" i="6"/>
  <c r="J1638" i="6"/>
  <c r="K1637" i="6"/>
  <c r="J1637" i="6"/>
  <c r="K1636" i="6"/>
  <c r="J1636" i="6"/>
  <c r="K1635" i="6"/>
  <c r="J1635" i="6"/>
  <c r="K1634" i="6"/>
  <c r="J1634" i="6"/>
  <c r="K1633" i="6"/>
  <c r="J1633" i="6"/>
  <c r="K1632" i="6"/>
  <c r="J1632" i="6"/>
  <c r="K1631" i="6"/>
  <c r="J1631" i="6"/>
  <c r="K1630" i="6"/>
  <c r="J1630" i="6"/>
  <c r="K1629" i="6"/>
  <c r="J1629" i="6"/>
  <c r="K1628" i="6"/>
  <c r="J1628" i="6"/>
  <c r="K1627" i="6"/>
  <c r="J1627" i="6"/>
  <c r="K1626" i="6"/>
  <c r="J1626" i="6"/>
  <c r="K1625" i="6"/>
  <c r="J1625" i="6"/>
  <c r="K1624" i="6"/>
  <c r="J1624" i="6"/>
  <c r="K1623" i="6"/>
  <c r="J1623" i="6"/>
  <c r="K1622" i="6"/>
  <c r="J1622" i="6"/>
  <c r="K1621" i="6"/>
  <c r="J1621" i="6"/>
  <c r="K1620" i="6"/>
  <c r="J1620" i="6"/>
  <c r="K1619" i="6"/>
  <c r="J1619" i="6"/>
  <c r="K1618" i="6"/>
  <c r="J1618" i="6"/>
  <c r="K1617" i="6"/>
  <c r="J1617" i="6"/>
  <c r="K1616" i="6"/>
  <c r="J1616" i="6"/>
  <c r="K1615" i="6"/>
  <c r="J1615" i="6"/>
  <c r="K1614" i="6"/>
  <c r="J1614" i="6"/>
  <c r="K1613" i="6"/>
  <c r="J1613" i="6"/>
  <c r="K1612" i="6"/>
  <c r="J1612" i="6"/>
  <c r="K1611" i="6"/>
  <c r="J1611" i="6"/>
  <c r="K1610" i="6"/>
  <c r="J1610" i="6"/>
  <c r="K1609" i="6"/>
  <c r="J1609" i="6"/>
  <c r="K1608" i="6"/>
  <c r="J1608" i="6"/>
  <c r="K1607" i="6"/>
  <c r="J1607" i="6"/>
  <c r="K1606" i="6"/>
  <c r="J1606" i="6"/>
  <c r="K1605" i="6"/>
  <c r="J1605" i="6"/>
  <c r="K1604" i="6"/>
  <c r="J1604" i="6"/>
  <c r="K1603" i="6"/>
  <c r="J1603" i="6"/>
  <c r="K1602" i="6"/>
  <c r="J1602" i="6"/>
  <c r="K1601" i="6"/>
  <c r="J1601" i="6"/>
  <c r="K1600" i="6"/>
  <c r="J1600" i="6"/>
  <c r="K1599" i="6"/>
  <c r="J1599" i="6"/>
  <c r="K1598" i="6"/>
  <c r="J1598" i="6"/>
  <c r="K1597" i="6"/>
  <c r="J1597" i="6"/>
  <c r="K1596" i="6"/>
  <c r="J1596" i="6"/>
  <c r="K1595" i="6"/>
  <c r="J1595" i="6"/>
  <c r="K1594" i="6"/>
  <c r="J1594" i="6"/>
  <c r="K1593" i="6"/>
  <c r="J1593" i="6"/>
  <c r="K1592" i="6"/>
  <c r="J1592" i="6"/>
  <c r="K1591" i="6"/>
  <c r="J1591" i="6"/>
  <c r="K1590" i="6"/>
  <c r="J1590" i="6"/>
  <c r="K1589" i="6"/>
  <c r="J1589" i="6"/>
  <c r="K1588" i="6"/>
  <c r="J1588" i="6"/>
  <c r="K1587" i="6"/>
  <c r="J1587" i="6"/>
  <c r="K1586" i="6"/>
  <c r="J1586" i="6"/>
  <c r="K1585" i="6"/>
  <c r="J1585" i="6"/>
  <c r="K1584" i="6"/>
  <c r="J1584" i="6"/>
  <c r="K1583" i="6"/>
  <c r="J1583" i="6"/>
  <c r="K1582" i="6"/>
  <c r="J1582" i="6"/>
  <c r="K1581" i="6"/>
  <c r="J1581" i="6"/>
  <c r="K1580" i="6"/>
  <c r="J1580" i="6"/>
  <c r="K1579" i="6"/>
  <c r="J1579" i="6"/>
  <c r="K1578" i="6"/>
  <c r="J1578" i="6"/>
  <c r="K1577" i="6"/>
  <c r="J1577" i="6"/>
  <c r="K1576" i="6"/>
  <c r="J1576" i="6"/>
  <c r="K1575" i="6"/>
  <c r="J1575" i="6"/>
  <c r="K1574" i="6"/>
  <c r="J1574" i="6"/>
  <c r="K1573" i="6"/>
  <c r="J1573" i="6"/>
  <c r="K1572" i="6"/>
  <c r="J1572" i="6"/>
  <c r="K1571" i="6"/>
  <c r="J1571" i="6"/>
  <c r="K1570" i="6"/>
  <c r="J1570" i="6"/>
  <c r="K1569" i="6"/>
  <c r="J1569" i="6"/>
  <c r="K1568" i="6"/>
  <c r="J1568" i="6"/>
  <c r="K1567" i="6"/>
  <c r="J1567" i="6"/>
  <c r="K1566" i="6"/>
  <c r="J1566" i="6"/>
  <c r="K1565" i="6"/>
  <c r="J1565" i="6"/>
  <c r="K1564" i="6"/>
  <c r="J1564" i="6"/>
  <c r="K1563" i="6"/>
  <c r="J1563" i="6"/>
  <c r="K1562" i="6"/>
  <c r="J1562" i="6"/>
  <c r="K1561" i="6"/>
  <c r="J1561" i="6"/>
  <c r="K1560" i="6"/>
  <c r="J1560" i="6"/>
  <c r="K1559" i="6"/>
  <c r="J1559" i="6"/>
  <c r="K1558" i="6"/>
  <c r="J1558" i="6"/>
  <c r="K1557" i="6"/>
  <c r="J1557" i="6"/>
  <c r="K1556" i="6"/>
  <c r="J1556" i="6"/>
  <c r="K1555" i="6"/>
  <c r="J1555" i="6"/>
  <c r="K1554" i="6"/>
  <c r="J1554" i="6"/>
  <c r="K1553" i="6"/>
  <c r="J1553" i="6"/>
  <c r="K1552" i="6"/>
  <c r="J1552" i="6"/>
  <c r="K1551" i="6"/>
  <c r="J1551" i="6"/>
  <c r="K1550" i="6"/>
  <c r="J1550" i="6"/>
  <c r="K1549" i="6"/>
  <c r="J1549" i="6"/>
  <c r="K1548" i="6"/>
  <c r="J1548" i="6"/>
  <c r="K1547" i="6"/>
  <c r="J1547" i="6"/>
  <c r="K1546" i="6"/>
  <c r="J1546" i="6"/>
  <c r="K1545" i="6"/>
  <c r="J1545" i="6"/>
  <c r="K1544" i="6"/>
  <c r="J1544" i="6"/>
  <c r="K1543" i="6"/>
  <c r="J1543" i="6"/>
  <c r="K1542" i="6"/>
  <c r="J1542" i="6"/>
  <c r="K1541" i="6"/>
  <c r="J1541" i="6"/>
  <c r="K1540" i="6"/>
  <c r="J1540" i="6"/>
  <c r="K1539" i="6"/>
  <c r="J1539" i="6"/>
  <c r="K1538" i="6"/>
  <c r="J1538" i="6"/>
  <c r="K1537" i="6"/>
  <c r="J1537" i="6"/>
  <c r="K1536" i="6"/>
  <c r="J1536" i="6"/>
  <c r="K1535" i="6"/>
  <c r="J1535" i="6"/>
  <c r="K1534" i="6"/>
  <c r="J1534" i="6"/>
  <c r="K1533" i="6"/>
  <c r="J1533" i="6"/>
  <c r="K1532" i="6"/>
  <c r="J1532" i="6"/>
  <c r="K1531" i="6"/>
  <c r="J1531" i="6"/>
  <c r="K1530" i="6"/>
  <c r="J1530" i="6"/>
  <c r="K1529" i="6"/>
  <c r="J1529" i="6"/>
  <c r="K1528" i="6"/>
  <c r="J1528" i="6"/>
  <c r="K1527" i="6"/>
  <c r="J1527" i="6"/>
  <c r="K1526" i="6"/>
  <c r="J1526" i="6"/>
  <c r="K1525" i="6"/>
  <c r="J1525" i="6"/>
  <c r="K1524" i="6"/>
  <c r="J1524" i="6"/>
  <c r="K1523" i="6"/>
  <c r="J1523" i="6"/>
  <c r="K1522" i="6"/>
  <c r="J1522" i="6"/>
  <c r="K1521" i="6"/>
  <c r="J1521" i="6"/>
  <c r="K1520" i="6"/>
  <c r="J1520" i="6"/>
  <c r="K1519" i="6"/>
  <c r="J1519" i="6"/>
  <c r="K1518" i="6"/>
  <c r="J1518" i="6"/>
  <c r="K1517" i="6"/>
  <c r="J1517" i="6"/>
  <c r="K1516" i="6"/>
  <c r="J1516" i="6"/>
  <c r="K1515" i="6"/>
  <c r="J1515" i="6"/>
  <c r="K1514" i="6"/>
  <c r="J1514" i="6"/>
  <c r="K1513" i="6"/>
  <c r="J1513" i="6"/>
  <c r="K1512" i="6"/>
  <c r="J1512" i="6"/>
  <c r="K1511" i="6"/>
  <c r="J1511" i="6"/>
  <c r="K1510" i="6"/>
  <c r="J1510" i="6"/>
  <c r="K1509" i="6"/>
  <c r="J1509" i="6"/>
  <c r="K1508" i="6"/>
  <c r="J1508" i="6"/>
  <c r="K1507" i="6"/>
  <c r="J1507" i="6"/>
  <c r="K1506" i="6"/>
  <c r="J1506" i="6"/>
  <c r="K1505" i="6"/>
  <c r="J1505" i="6"/>
  <c r="K1504" i="6"/>
  <c r="J1504" i="6"/>
  <c r="K1503" i="6"/>
  <c r="J1503" i="6"/>
  <c r="K1502" i="6"/>
  <c r="J1502" i="6"/>
  <c r="K1501" i="6"/>
  <c r="J1501" i="6"/>
  <c r="K1500" i="6"/>
  <c r="J1500" i="6"/>
  <c r="K1499" i="6"/>
  <c r="J1499" i="6"/>
  <c r="K1498" i="6"/>
  <c r="J1498" i="6"/>
  <c r="K1497" i="6"/>
  <c r="J1497" i="6"/>
  <c r="K1496" i="6"/>
  <c r="J1496" i="6"/>
  <c r="K1495" i="6"/>
  <c r="J1495" i="6"/>
  <c r="K1494" i="6"/>
  <c r="J1494" i="6"/>
  <c r="K1493" i="6"/>
  <c r="J1493" i="6"/>
  <c r="K1492" i="6"/>
  <c r="J1492" i="6"/>
  <c r="K1491" i="6"/>
  <c r="J1491" i="6"/>
  <c r="K1490" i="6"/>
  <c r="J1490" i="6"/>
  <c r="K1489" i="6"/>
  <c r="J1489" i="6"/>
  <c r="K1488" i="6"/>
  <c r="J1488" i="6"/>
  <c r="K1487" i="6"/>
  <c r="J1487" i="6"/>
  <c r="K1486" i="6"/>
  <c r="J1486" i="6"/>
  <c r="K1485" i="6"/>
  <c r="J1485" i="6"/>
  <c r="K1484" i="6"/>
  <c r="J1484" i="6"/>
  <c r="K1483" i="6"/>
  <c r="J1483" i="6"/>
  <c r="K1482" i="6"/>
  <c r="J1482" i="6"/>
  <c r="K1481" i="6"/>
  <c r="J1481" i="6"/>
  <c r="K1480" i="6"/>
  <c r="J1480" i="6"/>
  <c r="K1479" i="6"/>
  <c r="J1479" i="6"/>
  <c r="K1478" i="6"/>
  <c r="J1478" i="6"/>
  <c r="K1477" i="6"/>
  <c r="J1477" i="6"/>
  <c r="K1476" i="6"/>
  <c r="J1476" i="6"/>
  <c r="K1475" i="6"/>
  <c r="J1475" i="6"/>
  <c r="K1474" i="6"/>
  <c r="J1474" i="6"/>
  <c r="K1473" i="6"/>
  <c r="J1473" i="6"/>
  <c r="K1472" i="6"/>
  <c r="J1472" i="6"/>
  <c r="K1471" i="6"/>
  <c r="J1471" i="6"/>
  <c r="K1470" i="6"/>
  <c r="J1470" i="6"/>
  <c r="K1469" i="6"/>
  <c r="J1469" i="6"/>
  <c r="K1468" i="6"/>
  <c r="J1468" i="6"/>
  <c r="K1467" i="6"/>
  <c r="J1467" i="6"/>
  <c r="K1466" i="6"/>
  <c r="J1466" i="6"/>
  <c r="K1465" i="6"/>
  <c r="J1465" i="6"/>
  <c r="K1464" i="6"/>
  <c r="J1464" i="6"/>
  <c r="K1463" i="6"/>
  <c r="J1463" i="6"/>
  <c r="K1462" i="6"/>
  <c r="J1462" i="6"/>
  <c r="K1461" i="6"/>
  <c r="J1461" i="6"/>
  <c r="K1460" i="6"/>
  <c r="J1460" i="6"/>
  <c r="K1459" i="6"/>
  <c r="J1459" i="6"/>
  <c r="K1458" i="6"/>
  <c r="J1458" i="6"/>
  <c r="K1457" i="6"/>
  <c r="J1457" i="6"/>
  <c r="K1456" i="6"/>
  <c r="J1456" i="6"/>
  <c r="K1455" i="6"/>
  <c r="J1455" i="6"/>
  <c r="K1454" i="6"/>
  <c r="J1454" i="6"/>
  <c r="K1453" i="6"/>
  <c r="J1453" i="6"/>
  <c r="K1452" i="6"/>
  <c r="J1452" i="6"/>
  <c r="K1451" i="6"/>
  <c r="J1451" i="6"/>
  <c r="K1450" i="6"/>
  <c r="J1450" i="6"/>
  <c r="K1449" i="6"/>
  <c r="J1449" i="6"/>
  <c r="K1448" i="6"/>
  <c r="J1448" i="6"/>
  <c r="K1447" i="6"/>
  <c r="J1447" i="6"/>
  <c r="K1446" i="6"/>
  <c r="J1446" i="6"/>
  <c r="K1445" i="6"/>
  <c r="J1445" i="6"/>
  <c r="K1444" i="6"/>
  <c r="J1444" i="6"/>
  <c r="K1443" i="6"/>
  <c r="J1443" i="6"/>
  <c r="K1442" i="6"/>
  <c r="J1442" i="6"/>
  <c r="K1441" i="6"/>
  <c r="J1441" i="6"/>
  <c r="K1440" i="6"/>
  <c r="J1440" i="6"/>
  <c r="K1439" i="6"/>
  <c r="J1439" i="6"/>
  <c r="K1438" i="6"/>
  <c r="J1438" i="6"/>
  <c r="K1437" i="6"/>
  <c r="J1437" i="6"/>
  <c r="K1436" i="6"/>
  <c r="J1436" i="6"/>
  <c r="K1435" i="6"/>
  <c r="J1435" i="6"/>
  <c r="K1434" i="6"/>
  <c r="J1434" i="6"/>
  <c r="K1433" i="6"/>
  <c r="J1433" i="6"/>
  <c r="K1432" i="6"/>
  <c r="J1432" i="6"/>
  <c r="K1431" i="6"/>
  <c r="J1431" i="6"/>
  <c r="K1430" i="6"/>
  <c r="J1430" i="6"/>
  <c r="K1429" i="6"/>
  <c r="J1429" i="6"/>
  <c r="K1428" i="6"/>
  <c r="J1428" i="6"/>
  <c r="K1427" i="6"/>
  <c r="J1427" i="6"/>
  <c r="K1426" i="6"/>
  <c r="J1426" i="6"/>
  <c r="K1425" i="6"/>
  <c r="J1425" i="6"/>
  <c r="K1424" i="6"/>
  <c r="J1424" i="6"/>
  <c r="K1423" i="6"/>
  <c r="J1423" i="6"/>
  <c r="K1422" i="6"/>
  <c r="J1422" i="6"/>
  <c r="K1421" i="6"/>
  <c r="J1421" i="6"/>
  <c r="K1420" i="6"/>
  <c r="J1420" i="6"/>
  <c r="K1419" i="6"/>
  <c r="J1419" i="6"/>
  <c r="K1418" i="6"/>
  <c r="J1418" i="6"/>
  <c r="K1417" i="6"/>
  <c r="J1417" i="6"/>
  <c r="K1416" i="6"/>
  <c r="J1416" i="6"/>
  <c r="K1415" i="6"/>
  <c r="J1415" i="6"/>
  <c r="K1414" i="6"/>
  <c r="J1414" i="6"/>
  <c r="K1413" i="6"/>
  <c r="J1413" i="6"/>
  <c r="K1412" i="6"/>
  <c r="J1412" i="6"/>
  <c r="K1411" i="6"/>
  <c r="J1411" i="6"/>
  <c r="K1410" i="6"/>
  <c r="J1410" i="6"/>
  <c r="K1409" i="6"/>
  <c r="J1409" i="6"/>
  <c r="K1408" i="6"/>
  <c r="J1408" i="6"/>
  <c r="K1407" i="6"/>
  <c r="J1407" i="6"/>
  <c r="K1406" i="6"/>
  <c r="J1406" i="6"/>
  <c r="K1405" i="6"/>
  <c r="J1405" i="6"/>
  <c r="K1404" i="6"/>
  <c r="J1404" i="6"/>
  <c r="K1403" i="6"/>
  <c r="J1403" i="6"/>
  <c r="K1402" i="6"/>
  <c r="J1402" i="6"/>
  <c r="K1401" i="6"/>
  <c r="J1401" i="6"/>
  <c r="K1400" i="6"/>
  <c r="J1400" i="6"/>
  <c r="K1399" i="6"/>
  <c r="J1399" i="6"/>
  <c r="K1398" i="6"/>
  <c r="J1398" i="6"/>
  <c r="K1397" i="6"/>
  <c r="J1397" i="6"/>
  <c r="K1396" i="6"/>
  <c r="J1396" i="6"/>
  <c r="K1395" i="6"/>
  <c r="J1395" i="6"/>
  <c r="K1394" i="6"/>
  <c r="J1394" i="6"/>
  <c r="K1393" i="6"/>
  <c r="J1393" i="6"/>
  <c r="K1392" i="6"/>
  <c r="J1392" i="6"/>
  <c r="K1391" i="6"/>
  <c r="J1391" i="6"/>
  <c r="K1390" i="6"/>
  <c r="J1390" i="6"/>
  <c r="K1389" i="6"/>
  <c r="J1389" i="6"/>
  <c r="K1388" i="6"/>
  <c r="J1388" i="6"/>
  <c r="K1387" i="6"/>
  <c r="J1387" i="6"/>
  <c r="K1386" i="6"/>
  <c r="J1386" i="6"/>
  <c r="K1385" i="6"/>
  <c r="J1385" i="6"/>
  <c r="K1384" i="6"/>
  <c r="J1384" i="6"/>
  <c r="K1383" i="6"/>
  <c r="J1383" i="6"/>
  <c r="K1382" i="6"/>
  <c r="J1382" i="6"/>
  <c r="K1381" i="6"/>
  <c r="J1381" i="6"/>
  <c r="K1380" i="6"/>
  <c r="J1380" i="6"/>
  <c r="K1379" i="6"/>
  <c r="J1379" i="6"/>
  <c r="K1378" i="6"/>
  <c r="J1378" i="6"/>
  <c r="K1377" i="6"/>
  <c r="J1377" i="6"/>
  <c r="K1376" i="6"/>
  <c r="J1376" i="6"/>
  <c r="K1375" i="6"/>
  <c r="J1375" i="6"/>
  <c r="K1374" i="6"/>
  <c r="J1374" i="6"/>
  <c r="K1373" i="6"/>
  <c r="J1373" i="6"/>
  <c r="K1372" i="6"/>
  <c r="J1372" i="6"/>
  <c r="K1371" i="6"/>
  <c r="J1371" i="6"/>
  <c r="K1370" i="6"/>
  <c r="J1370" i="6"/>
  <c r="K1369" i="6"/>
  <c r="J1369" i="6"/>
  <c r="K1368" i="6"/>
  <c r="J1368" i="6"/>
  <c r="K1367" i="6"/>
  <c r="J1367" i="6"/>
  <c r="K1366" i="6"/>
  <c r="J1366" i="6"/>
  <c r="K1365" i="6"/>
  <c r="J1365" i="6"/>
  <c r="K1364" i="6"/>
  <c r="J1364" i="6"/>
  <c r="K1363" i="6"/>
  <c r="J1363" i="6"/>
  <c r="K1362" i="6"/>
  <c r="J1362" i="6"/>
  <c r="K1361" i="6"/>
  <c r="J1361" i="6"/>
  <c r="K1360" i="6"/>
  <c r="J1360" i="6"/>
  <c r="K1359" i="6"/>
  <c r="J1359" i="6"/>
  <c r="K1358" i="6"/>
  <c r="J1358" i="6"/>
  <c r="K1357" i="6"/>
  <c r="J1357" i="6"/>
  <c r="K1356" i="6"/>
  <c r="J1356" i="6"/>
  <c r="K1355" i="6"/>
  <c r="J1355" i="6"/>
  <c r="K1354" i="6"/>
  <c r="J1354" i="6"/>
  <c r="K1353" i="6"/>
  <c r="J1353" i="6"/>
  <c r="K1352" i="6"/>
  <c r="J1352" i="6"/>
  <c r="K1351" i="6"/>
  <c r="J1351" i="6"/>
  <c r="K1350" i="6"/>
  <c r="J1350" i="6"/>
  <c r="K1349" i="6"/>
  <c r="J1349" i="6"/>
  <c r="K1348" i="6"/>
  <c r="J1348" i="6"/>
  <c r="K1347" i="6"/>
  <c r="J1347" i="6"/>
  <c r="K1346" i="6"/>
  <c r="J1346" i="6"/>
  <c r="K1345" i="6"/>
  <c r="J1345" i="6"/>
  <c r="K1344" i="6"/>
  <c r="J1344" i="6"/>
  <c r="K1343" i="6"/>
  <c r="J1343" i="6"/>
  <c r="K1342" i="6"/>
  <c r="J1342" i="6"/>
  <c r="K1341" i="6"/>
  <c r="J1341" i="6"/>
  <c r="K1340" i="6"/>
  <c r="J1340" i="6"/>
  <c r="K1339" i="6"/>
  <c r="J1339" i="6"/>
  <c r="K1338" i="6"/>
  <c r="J1338" i="6"/>
  <c r="K1337" i="6"/>
  <c r="J1337" i="6"/>
  <c r="K1336" i="6"/>
  <c r="J1336" i="6"/>
  <c r="K1335" i="6"/>
  <c r="J1335" i="6"/>
  <c r="K1334" i="6"/>
  <c r="J1334" i="6"/>
  <c r="K1333" i="6"/>
  <c r="J1333" i="6"/>
  <c r="K1332" i="6"/>
  <c r="J1332" i="6"/>
  <c r="K1331" i="6"/>
  <c r="J1331" i="6"/>
  <c r="K1330" i="6"/>
  <c r="J1330" i="6"/>
  <c r="K1329" i="6"/>
  <c r="J1329" i="6"/>
  <c r="K1328" i="6"/>
  <c r="J1328" i="6"/>
  <c r="K1327" i="6"/>
  <c r="J1327" i="6"/>
  <c r="K1326" i="6"/>
  <c r="J1326" i="6"/>
  <c r="K1325" i="6"/>
  <c r="J1325" i="6"/>
  <c r="K1324" i="6"/>
  <c r="J1324" i="6"/>
  <c r="K1323" i="6"/>
  <c r="J1323" i="6"/>
  <c r="K1322" i="6"/>
  <c r="J1322" i="6"/>
  <c r="K1321" i="6"/>
  <c r="J1321" i="6"/>
  <c r="K1320" i="6"/>
  <c r="J1320" i="6"/>
  <c r="K1319" i="6"/>
  <c r="J1319" i="6"/>
  <c r="K1318" i="6"/>
  <c r="J1318" i="6"/>
  <c r="K1317" i="6"/>
  <c r="J1317" i="6"/>
  <c r="K1316" i="6"/>
  <c r="J1316" i="6"/>
  <c r="K1315" i="6"/>
  <c r="J1315" i="6"/>
  <c r="K1314" i="6"/>
  <c r="J1314" i="6"/>
  <c r="K1313" i="6"/>
  <c r="J1313" i="6"/>
  <c r="K1312" i="6"/>
  <c r="J1312" i="6"/>
  <c r="K1311" i="6"/>
  <c r="J1311" i="6"/>
  <c r="K1310" i="6"/>
  <c r="J1310" i="6"/>
  <c r="K1309" i="6"/>
  <c r="J1309" i="6"/>
  <c r="K1308" i="6"/>
  <c r="J1308" i="6"/>
  <c r="K1307" i="6"/>
  <c r="J1307" i="6"/>
  <c r="K1306" i="6"/>
  <c r="J1306" i="6"/>
  <c r="K1305" i="6"/>
  <c r="J1305" i="6"/>
  <c r="K1304" i="6"/>
  <c r="J1304" i="6"/>
  <c r="K1303" i="6"/>
  <c r="J1303" i="6"/>
  <c r="K1302" i="6"/>
  <c r="J1302" i="6"/>
  <c r="K1301" i="6"/>
  <c r="J1301" i="6"/>
  <c r="K1300" i="6"/>
  <c r="J1300" i="6"/>
  <c r="K1299" i="6"/>
  <c r="J1299" i="6"/>
  <c r="K1298" i="6"/>
  <c r="J1298" i="6"/>
  <c r="K1297" i="6"/>
  <c r="J1297" i="6"/>
  <c r="K1296" i="6"/>
  <c r="J1296" i="6"/>
  <c r="K1295" i="6"/>
  <c r="J1295" i="6"/>
  <c r="K1294" i="6"/>
  <c r="J1294" i="6"/>
  <c r="K1293" i="6"/>
  <c r="J1293" i="6"/>
  <c r="K1292" i="6"/>
  <c r="J1292" i="6"/>
  <c r="K1291" i="6"/>
  <c r="J1291" i="6"/>
  <c r="K1290" i="6"/>
  <c r="J1290" i="6"/>
  <c r="K1289" i="6"/>
  <c r="J1289" i="6"/>
  <c r="K1288" i="6"/>
  <c r="J1288" i="6"/>
  <c r="K1287" i="6"/>
  <c r="J1287" i="6"/>
  <c r="K1286" i="6"/>
  <c r="J1286" i="6"/>
  <c r="K1285" i="6"/>
  <c r="J1285" i="6"/>
  <c r="K1284" i="6"/>
  <c r="J1284" i="6"/>
  <c r="K1283" i="6"/>
  <c r="J1283" i="6"/>
  <c r="K1282" i="6"/>
  <c r="J1282" i="6"/>
  <c r="K1281" i="6"/>
  <c r="J1281" i="6"/>
  <c r="K1280" i="6"/>
  <c r="J1280" i="6"/>
  <c r="K1279" i="6"/>
  <c r="J1279" i="6"/>
  <c r="K1278" i="6"/>
  <c r="J1278" i="6"/>
  <c r="K1277" i="6"/>
  <c r="J1277" i="6"/>
  <c r="K1276" i="6"/>
  <c r="J1276" i="6"/>
  <c r="K1275" i="6"/>
  <c r="J1275" i="6"/>
  <c r="K1274" i="6"/>
  <c r="J1274" i="6"/>
  <c r="K1273" i="6"/>
  <c r="J1273" i="6"/>
  <c r="K1272" i="6"/>
  <c r="J1272" i="6"/>
  <c r="K1271" i="6"/>
  <c r="J1271" i="6"/>
  <c r="K1270" i="6"/>
  <c r="J1270" i="6"/>
  <c r="K1269" i="6"/>
  <c r="J1269" i="6"/>
  <c r="K1268" i="6"/>
  <c r="J1268" i="6"/>
  <c r="K1267" i="6"/>
  <c r="J1267" i="6"/>
  <c r="K1266" i="6"/>
  <c r="J1266" i="6"/>
  <c r="K1265" i="6"/>
  <c r="J1265" i="6"/>
  <c r="K1264" i="6"/>
  <c r="J1264" i="6"/>
  <c r="K1263" i="6"/>
  <c r="J1263" i="6"/>
  <c r="K1262" i="6"/>
  <c r="J1262" i="6"/>
  <c r="K1261" i="6"/>
  <c r="J1261" i="6"/>
  <c r="K1260" i="6"/>
  <c r="J1260" i="6"/>
  <c r="K1259" i="6"/>
  <c r="J1259" i="6"/>
  <c r="K1258" i="6"/>
  <c r="J1258" i="6"/>
  <c r="K1257" i="6"/>
  <c r="J1257" i="6"/>
  <c r="K1256" i="6"/>
  <c r="J1256" i="6"/>
  <c r="K1255" i="6"/>
  <c r="J1255" i="6"/>
  <c r="K1254" i="6"/>
  <c r="J1254" i="6"/>
  <c r="K1253" i="6"/>
  <c r="J1253" i="6"/>
  <c r="K1252" i="6"/>
  <c r="J1252" i="6"/>
  <c r="K1251" i="6"/>
  <c r="J1251" i="6"/>
  <c r="K1250" i="6"/>
  <c r="J1250" i="6"/>
  <c r="K1249" i="6"/>
  <c r="J1249" i="6"/>
  <c r="K1248" i="6"/>
  <c r="J1248" i="6"/>
  <c r="K1247" i="6"/>
  <c r="J1247" i="6"/>
  <c r="K1246" i="6"/>
  <c r="J1246" i="6"/>
  <c r="K1245" i="6"/>
  <c r="J1245" i="6"/>
  <c r="K1244" i="6"/>
  <c r="J1244" i="6"/>
  <c r="K1243" i="6"/>
  <c r="J1243" i="6"/>
  <c r="K1242" i="6"/>
  <c r="J1242" i="6"/>
  <c r="K1241" i="6"/>
  <c r="J1241" i="6"/>
  <c r="K1240" i="6"/>
  <c r="J1240" i="6"/>
  <c r="K1239" i="6"/>
  <c r="J1239" i="6"/>
  <c r="K1238" i="6"/>
  <c r="J1238" i="6"/>
  <c r="K1237" i="6"/>
  <c r="J1237" i="6"/>
  <c r="K1236" i="6"/>
  <c r="J1236" i="6"/>
  <c r="K1235" i="6"/>
  <c r="J1235" i="6"/>
  <c r="K1234" i="6"/>
  <c r="J1234" i="6"/>
  <c r="K1233" i="6"/>
  <c r="J1233" i="6"/>
  <c r="K1232" i="6"/>
  <c r="J1232" i="6"/>
  <c r="K1231" i="6"/>
  <c r="J1231" i="6"/>
  <c r="K1230" i="6"/>
  <c r="J1230" i="6"/>
  <c r="K1229" i="6"/>
  <c r="J1229" i="6"/>
  <c r="K1228" i="6"/>
  <c r="J1228" i="6"/>
  <c r="K1227" i="6"/>
  <c r="J1227" i="6"/>
  <c r="K1226" i="6"/>
  <c r="J1226" i="6"/>
  <c r="K1225" i="6"/>
  <c r="J1225" i="6"/>
  <c r="K1224" i="6"/>
  <c r="J1224" i="6"/>
  <c r="K1223" i="6"/>
  <c r="J1223" i="6"/>
  <c r="K1222" i="6"/>
  <c r="J1222" i="6"/>
  <c r="K1221" i="6"/>
  <c r="J1221" i="6"/>
  <c r="K1220" i="6"/>
  <c r="J1220" i="6"/>
  <c r="K1219" i="6"/>
  <c r="J1219" i="6"/>
  <c r="K1218" i="6"/>
  <c r="J1218" i="6"/>
  <c r="K1217" i="6"/>
  <c r="J1217" i="6"/>
  <c r="K1216" i="6"/>
  <c r="J1216" i="6"/>
  <c r="K1215" i="6"/>
  <c r="J1215" i="6"/>
  <c r="K1214" i="6"/>
  <c r="J1214" i="6"/>
  <c r="K1213" i="6"/>
  <c r="J1213" i="6"/>
  <c r="K1212" i="6"/>
  <c r="J1212" i="6"/>
  <c r="K1211" i="6"/>
  <c r="J1211" i="6"/>
  <c r="K1210" i="6"/>
  <c r="J1210" i="6"/>
  <c r="K1209" i="6"/>
  <c r="J1209" i="6"/>
  <c r="K1208" i="6"/>
  <c r="J1208" i="6"/>
  <c r="K1207" i="6"/>
  <c r="J1207" i="6"/>
  <c r="K1206" i="6"/>
  <c r="J1206" i="6"/>
  <c r="K1205" i="6"/>
  <c r="J1205" i="6"/>
  <c r="K1204" i="6"/>
  <c r="J1204" i="6"/>
  <c r="K1203" i="6"/>
  <c r="J1203" i="6"/>
  <c r="K1202" i="6"/>
  <c r="J1202" i="6"/>
  <c r="K1201" i="6"/>
  <c r="J1201" i="6"/>
  <c r="K1200" i="6"/>
  <c r="J1200" i="6"/>
  <c r="K1199" i="6"/>
  <c r="J1199" i="6"/>
  <c r="K1198" i="6"/>
  <c r="J1198" i="6"/>
  <c r="K1197" i="6"/>
  <c r="J1197" i="6"/>
  <c r="K1196" i="6"/>
  <c r="J1196" i="6"/>
  <c r="K1195" i="6"/>
  <c r="J1195" i="6"/>
  <c r="K1194" i="6"/>
  <c r="J1194" i="6"/>
  <c r="K1193" i="6"/>
  <c r="J1193" i="6"/>
  <c r="K1192" i="6"/>
  <c r="J1192" i="6"/>
  <c r="K1191" i="6"/>
  <c r="J1191" i="6"/>
  <c r="K1190" i="6"/>
  <c r="J1190" i="6"/>
  <c r="K1189" i="6"/>
  <c r="J1189" i="6"/>
  <c r="K1188" i="6"/>
  <c r="J1188" i="6"/>
  <c r="K1187" i="6"/>
  <c r="J1187" i="6"/>
  <c r="K1186" i="6"/>
  <c r="J1186" i="6"/>
  <c r="K1185" i="6"/>
  <c r="J1185" i="6"/>
  <c r="K1184" i="6"/>
  <c r="J1184" i="6"/>
  <c r="K1183" i="6"/>
  <c r="J1183" i="6"/>
  <c r="K1182" i="6"/>
  <c r="J1182" i="6"/>
  <c r="K1181" i="6"/>
  <c r="J1181" i="6"/>
  <c r="K1180" i="6"/>
  <c r="J1180" i="6"/>
  <c r="K1179" i="6"/>
  <c r="J1179" i="6"/>
  <c r="K1178" i="6"/>
  <c r="J1178" i="6"/>
  <c r="K1177" i="6"/>
  <c r="J1177" i="6"/>
  <c r="K1176" i="6"/>
  <c r="J1176" i="6"/>
  <c r="K1175" i="6"/>
  <c r="J1175" i="6"/>
  <c r="K1174" i="6"/>
  <c r="J1174" i="6"/>
  <c r="K1173" i="6"/>
  <c r="J1173" i="6"/>
  <c r="K1172" i="6"/>
  <c r="J1172" i="6"/>
  <c r="K1171" i="6"/>
  <c r="J1171" i="6"/>
  <c r="K1170" i="6"/>
  <c r="J1170" i="6"/>
  <c r="K1169" i="6"/>
  <c r="J1169" i="6"/>
  <c r="K1168" i="6"/>
  <c r="J1168" i="6"/>
  <c r="K1167" i="6"/>
  <c r="J1167" i="6"/>
  <c r="K1166" i="6"/>
  <c r="J1166" i="6"/>
  <c r="K1165" i="6"/>
  <c r="J1165" i="6"/>
  <c r="K1164" i="6"/>
  <c r="J1164" i="6"/>
  <c r="K1163" i="6"/>
  <c r="J1163" i="6"/>
  <c r="K1162" i="6"/>
  <c r="J1162" i="6"/>
  <c r="K1161" i="6"/>
  <c r="J1161" i="6"/>
  <c r="K1160" i="6"/>
  <c r="J1160" i="6"/>
  <c r="K1159" i="6"/>
  <c r="J1159" i="6"/>
  <c r="K1158" i="6"/>
  <c r="J1158" i="6"/>
  <c r="K1157" i="6"/>
  <c r="J1157" i="6"/>
  <c r="K1156" i="6"/>
  <c r="J1156" i="6"/>
  <c r="K1155" i="6"/>
  <c r="J1155" i="6"/>
  <c r="K1154" i="6"/>
  <c r="J1154" i="6"/>
  <c r="K1153" i="6"/>
  <c r="J1153" i="6"/>
  <c r="K1152" i="6"/>
  <c r="J1152" i="6"/>
  <c r="K1151" i="6"/>
  <c r="J1151" i="6"/>
  <c r="K1150" i="6"/>
  <c r="J1150" i="6"/>
  <c r="K1149" i="6"/>
  <c r="J1149" i="6"/>
  <c r="K1148" i="6"/>
  <c r="J1148" i="6"/>
  <c r="K1147" i="6"/>
  <c r="J1147" i="6"/>
  <c r="K1146" i="6"/>
  <c r="J1146" i="6"/>
  <c r="K1145" i="6"/>
  <c r="J1145" i="6"/>
  <c r="K1144" i="6"/>
  <c r="J1144" i="6"/>
  <c r="K1143" i="6"/>
  <c r="J1143" i="6"/>
  <c r="K1142" i="6"/>
  <c r="J1142" i="6"/>
  <c r="K1141" i="6"/>
  <c r="J1141" i="6"/>
  <c r="K1140" i="6"/>
  <c r="J1140" i="6"/>
  <c r="K1139" i="6"/>
  <c r="J1139" i="6"/>
  <c r="K1138" i="6"/>
  <c r="J1138" i="6"/>
  <c r="K1137" i="6"/>
  <c r="J1137" i="6"/>
  <c r="K1136" i="6"/>
  <c r="J1136" i="6"/>
  <c r="K1135" i="6"/>
  <c r="J1135" i="6"/>
  <c r="K1134" i="6"/>
  <c r="J1134" i="6"/>
  <c r="K1133" i="6"/>
  <c r="J1133" i="6"/>
  <c r="K1132" i="6"/>
  <c r="J1132" i="6"/>
  <c r="K1131" i="6"/>
  <c r="J1131" i="6"/>
  <c r="K1130" i="6"/>
  <c r="J1130" i="6"/>
  <c r="K1129" i="6"/>
  <c r="J1129" i="6"/>
  <c r="K1128" i="6"/>
  <c r="J1128" i="6"/>
  <c r="K1127" i="6"/>
  <c r="J1127" i="6"/>
  <c r="K1126" i="6"/>
  <c r="J1126" i="6"/>
  <c r="K1125" i="6"/>
  <c r="J1125" i="6"/>
  <c r="K1124" i="6"/>
  <c r="J1124" i="6"/>
  <c r="K1123" i="6"/>
  <c r="J1123" i="6"/>
  <c r="K1122" i="6"/>
  <c r="J1122" i="6"/>
  <c r="K1121" i="6"/>
  <c r="J1121" i="6"/>
  <c r="K1120" i="6"/>
  <c r="J1120" i="6"/>
  <c r="K1119" i="6"/>
  <c r="J1119" i="6"/>
  <c r="K1118" i="6"/>
  <c r="J1118" i="6"/>
  <c r="K1117" i="6"/>
  <c r="J1117" i="6"/>
  <c r="K1116" i="6"/>
  <c r="J1116" i="6"/>
  <c r="K1115" i="6"/>
  <c r="J1115" i="6"/>
  <c r="K1114" i="6"/>
  <c r="J1114" i="6"/>
  <c r="K1113" i="6"/>
  <c r="J1113" i="6"/>
  <c r="K1112" i="6"/>
  <c r="J1112" i="6"/>
  <c r="K1111" i="6"/>
  <c r="J1111" i="6"/>
  <c r="K1110" i="6"/>
  <c r="J1110" i="6"/>
  <c r="K1109" i="6"/>
  <c r="J1109" i="6"/>
  <c r="K1108" i="6"/>
  <c r="J1108" i="6"/>
  <c r="K1107" i="6"/>
  <c r="J1107" i="6"/>
  <c r="K1106" i="6"/>
  <c r="J1106" i="6"/>
  <c r="K1105" i="6"/>
  <c r="J1105" i="6"/>
  <c r="K1104" i="6"/>
  <c r="J1104" i="6"/>
  <c r="K1103" i="6"/>
  <c r="J1103" i="6"/>
  <c r="K1102" i="6"/>
  <c r="J1102" i="6"/>
  <c r="K1101" i="6"/>
  <c r="J1101" i="6"/>
  <c r="K1100" i="6"/>
  <c r="J1100" i="6"/>
  <c r="K1099" i="6"/>
  <c r="J1099" i="6"/>
  <c r="K1098" i="6"/>
  <c r="J1098" i="6"/>
  <c r="K1097" i="6"/>
  <c r="J1097" i="6"/>
  <c r="K1096" i="6"/>
  <c r="J1096" i="6"/>
  <c r="K1095" i="6"/>
  <c r="J1095" i="6"/>
  <c r="K1094" i="6"/>
  <c r="J1094" i="6"/>
  <c r="K1093" i="6"/>
  <c r="J1093" i="6"/>
  <c r="K1092" i="6"/>
  <c r="J1092" i="6"/>
  <c r="K1091" i="6"/>
  <c r="J1091" i="6"/>
  <c r="K1090" i="6"/>
  <c r="J1090" i="6"/>
  <c r="K1089" i="6"/>
  <c r="J1089" i="6"/>
  <c r="K1088" i="6"/>
  <c r="J1088" i="6"/>
  <c r="K1087" i="6"/>
  <c r="J1087" i="6"/>
  <c r="K1086" i="6"/>
  <c r="J1086" i="6"/>
  <c r="K1085" i="6"/>
  <c r="J1085" i="6"/>
  <c r="K1084" i="6"/>
  <c r="J1084" i="6"/>
  <c r="K1083" i="6"/>
  <c r="J1083" i="6"/>
  <c r="K1082" i="6"/>
  <c r="J1082" i="6"/>
  <c r="K1081" i="6"/>
  <c r="J1081" i="6"/>
  <c r="K1080" i="6"/>
  <c r="J1080" i="6"/>
  <c r="K1079" i="6"/>
  <c r="J1079" i="6"/>
  <c r="K1078" i="6"/>
  <c r="J1078" i="6"/>
  <c r="K1077" i="6"/>
  <c r="J1077" i="6"/>
  <c r="K1076" i="6"/>
  <c r="J1076" i="6"/>
  <c r="K1075" i="6"/>
  <c r="J1075" i="6"/>
  <c r="K1074" i="6"/>
  <c r="J1074" i="6"/>
  <c r="K1073" i="6"/>
  <c r="J1073" i="6"/>
  <c r="K1072" i="6"/>
  <c r="J1072" i="6"/>
  <c r="K1071" i="6"/>
  <c r="J1071" i="6"/>
  <c r="K1070" i="6"/>
  <c r="J1070" i="6"/>
  <c r="K1069" i="6"/>
  <c r="J1069" i="6"/>
  <c r="K1068" i="6"/>
  <c r="J1068" i="6"/>
  <c r="K1067" i="6"/>
  <c r="J1067" i="6"/>
  <c r="K1066" i="6"/>
  <c r="J1066" i="6"/>
  <c r="K1065" i="6"/>
  <c r="J1065" i="6"/>
  <c r="K1064" i="6"/>
  <c r="J1064" i="6"/>
  <c r="K1063" i="6"/>
  <c r="J1063" i="6"/>
  <c r="K1062" i="6"/>
  <c r="J1062" i="6"/>
  <c r="K1061" i="6"/>
  <c r="J1061" i="6"/>
  <c r="K1060" i="6"/>
  <c r="J1060" i="6"/>
  <c r="K1059" i="6"/>
  <c r="J1059" i="6"/>
  <c r="K1058" i="6"/>
  <c r="J1058" i="6"/>
  <c r="K1057" i="6"/>
  <c r="J1057" i="6"/>
  <c r="K1056" i="6"/>
  <c r="J1056" i="6"/>
  <c r="K1055" i="6"/>
  <c r="J1055" i="6"/>
  <c r="K1054" i="6"/>
  <c r="J1054" i="6"/>
  <c r="K1053" i="6"/>
  <c r="J1053" i="6"/>
  <c r="K1052" i="6"/>
  <c r="J1052" i="6"/>
  <c r="K1051" i="6"/>
  <c r="J1051" i="6"/>
  <c r="K1050" i="6"/>
  <c r="J1050" i="6"/>
  <c r="K1049" i="6"/>
  <c r="J1049" i="6"/>
  <c r="K1048" i="6"/>
  <c r="J1048" i="6"/>
  <c r="K1047" i="6"/>
  <c r="J1047" i="6"/>
  <c r="K1046" i="6"/>
  <c r="J1046" i="6"/>
  <c r="K1045" i="6"/>
  <c r="J1045" i="6"/>
  <c r="K1044" i="6"/>
  <c r="J1044" i="6"/>
  <c r="K1043" i="6"/>
  <c r="J1043" i="6"/>
  <c r="K1042" i="6"/>
  <c r="J1042" i="6"/>
  <c r="K1041" i="6"/>
  <c r="J1041" i="6"/>
  <c r="K1040" i="6"/>
  <c r="J1040" i="6"/>
  <c r="K1039" i="6"/>
  <c r="J1039" i="6"/>
  <c r="K1038" i="6"/>
  <c r="J1038" i="6"/>
  <c r="K1037" i="6"/>
  <c r="J1037" i="6"/>
  <c r="K1036" i="6"/>
  <c r="J1036" i="6"/>
  <c r="K1035" i="6"/>
  <c r="J1035" i="6"/>
  <c r="K1034" i="6"/>
  <c r="J1034" i="6"/>
  <c r="K1033" i="6"/>
  <c r="J1033" i="6"/>
  <c r="K1032" i="6"/>
  <c r="J1032" i="6"/>
  <c r="K1031" i="6"/>
  <c r="J1031" i="6"/>
  <c r="K1030" i="6"/>
  <c r="J1030" i="6"/>
  <c r="K1029" i="6"/>
  <c r="J1029" i="6"/>
  <c r="K1028" i="6"/>
  <c r="J1028" i="6"/>
  <c r="K1027" i="6"/>
  <c r="J1027" i="6"/>
  <c r="K1026" i="6"/>
  <c r="J1026" i="6"/>
  <c r="K1025" i="6"/>
  <c r="J1025" i="6"/>
  <c r="K1024" i="6"/>
  <c r="J1024" i="6"/>
  <c r="K1023" i="6"/>
  <c r="J1023" i="6"/>
  <c r="K1022" i="6"/>
  <c r="J1022" i="6"/>
  <c r="K1021" i="6"/>
  <c r="J1021" i="6"/>
  <c r="K1020" i="6"/>
  <c r="J1020" i="6"/>
  <c r="K1019" i="6"/>
  <c r="J1019" i="6"/>
  <c r="K1018" i="6"/>
  <c r="J1018" i="6"/>
  <c r="K1017" i="6"/>
  <c r="J1017" i="6"/>
  <c r="K1016" i="6"/>
  <c r="J1016" i="6"/>
  <c r="K1015" i="6"/>
  <c r="J1015" i="6"/>
  <c r="K1014" i="6"/>
  <c r="J1014" i="6"/>
  <c r="K1013" i="6"/>
  <c r="J1013" i="6"/>
  <c r="K1012" i="6"/>
  <c r="J1012" i="6"/>
  <c r="K1011" i="6"/>
  <c r="J1011" i="6"/>
  <c r="K1010" i="6"/>
  <c r="J1010" i="6"/>
  <c r="K1009" i="6"/>
  <c r="J1009" i="6"/>
  <c r="K1008" i="6"/>
  <c r="J1008" i="6"/>
  <c r="K1007" i="6"/>
  <c r="J1007" i="6"/>
  <c r="K1006" i="6"/>
  <c r="J1006" i="6"/>
  <c r="K1005" i="6"/>
  <c r="J1005" i="6"/>
  <c r="K1004" i="6"/>
  <c r="J1004" i="6"/>
  <c r="K1003" i="6"/>
  <c r="J1003" i="6"/>
  <c r="K1002" i="6"/>
  <c r="J1002" i="6"/>
  <c r="K1001" i="6"/>
  <c r="J1001" i="6"/>
  <c r="K1000" i="6"/>
  <c r="J1000" i="6"/>
  <c r="K999" i="6"/>
  <c r="J999" i="6"/>
  <c r="K998" i="6"/>
  <c r="J998" i="6"/>
  <c r="K997" i="6"/>
  <c r="J997" i="6"/>
  <c r="K996" i="6"/>
  <c r="J996" i="6"/>
  <c r="K995" i="6"/>
  <c r="J995" i="6"/>
  <c r="K994" i="6"/>
  <c r="J994" i="6"/>
  <c r="K993" i="6"/>
  <c r="J993" i="6"/>
  <c r="K992" i="6"/>
  <c r="J992" i="6"/>
  <c r="K991" i="6"/>
  <c r="J991" i="6"/>
  <c r="K990" i="6"/>
  <c r="J990" i="6"/>
  <c r="K989" i="6"/>
  <c r="J989" i="6"/>
  <c r="K988" i="6"/>
  <c r="J988" i="6"/>
  <c r="K987" i="6"/>
  <c r="J987" i="6"/>
  <c r="K986" i="6"/>
  <c r="J986" i="6"/>
  <c r="K985" i="6"/>
  <c r="J985" i="6"/>
  <c r="K984" i="6"/>
  <c r="J984" i="6"/>
  <c r="K983" i="6"/>
  <c r="J983" i="6"/>
  <c r="K982" i="6"/>
  <c r="J982" i="6"/>
  <c r="K981" i="6"/>
  <c r="J981" i="6"/>
  <c r="K980" i="6"/>
  <c r="J980" i="6"/>
  <c r="K979" i="6"/>
  <c r="J979" i="6"/>
  <c r="K978" i="6"/>
  <c r="J978" i="6"/>
  <c r="K977" i="6"/>
  <c r="J977" i="6"/>
  <c r="K976" i="6"/>
  <c r="J976" i="6"/>
  <c r="K975" i="6"/>
  <c r="J975" i="6"/>
  <c r="K974" i="6"/>
  <c r="J974" i="6"/>
  <c r="K973" i="6"/>
  <c r="J973" i="6"/>
  <c r="K972" i="6"/>
  <c r="J972" i="6"/>
  <c r="K971" i="6"/>
  <c r="J971" i="6"/>
  <c r="K970" i="6"/>
  <c r="J970" i="6"/>
  <c r="K969" i="6"/>
  <c r="J969" i="6"/>
  <c r="K968" i="6"/>
  <c r="J968" i="6"/>
  <c r="K967" i="6"/>
  <c r="J967" i="6"/>
  <c r="K966" i="6"/>
  <c r="J966" i="6"/>
  <c r="K965" i="6"/>
  <c r="J965" i="6"/>
  <c r="K964" i="6"/>
  <c r="J964" i="6"/>
  <c r="K963" i="6"/>
  <c r="J963" i="6"/>
  <c r="K962" i="6"/>
  <c r="J962" i="6"/>
  <c r="K961" i="6"/>
  <c r="J961" i="6"/>
  <c r="K960" i="6"/>
  <c r="J960" i="6"/>
  <c r="K959" i="6"/>
  <c r="J959" i="6"/>
  <c r="K958" i="6"/>
  <c r="J958" i="6"/>
  <c r="K957" i="6"/>
  <c r="J957" i="6"/>
  <c r="K956" i="6"/>
  <c r="J956" i="6"/>
  <c r="K955" i="6"/>
  <c r="J955" i="6"/>
  <c r="K954" i="6"/>
  <c r="J954" i="6"/>
  <c r="K953" i="6"/>
  <c r="J953" i="6"/>
  <c r="K952" i="6"/>
  <c r="J952" i="6"/>
  <c r="K951" i="6"/>
  <c r="J951" i="6"/>
  <c r="K950" i="6"/>
  <c r="J950" i="6"/>
  <c r="K949" i="6"/>
  <c r="J949" i="6"/>
  <c r="K948" i="6"/>
  <c r="J948" i="6"/>
  <c r="K947" i="6"/>
  <c r="J947" i="6"/>
  <c r="K946" i="6"/>
  <c r="J946" i="6"/>
  <c r="K945" i="6"/>
  <c r="J945" i="6"/>
  <c r="K944" i="6"/>
  <c r="J944" i="6"/>
  <c r="K943" i="6"/>
  <c r="J943" i="6"/>
  <c r="K942" i="6"/>
  <c r="J942" i="6"/>
  <c r="K941" i="6"/>
  <c r="J941" i="6"/>
  <c r="K940" i="6"/>
  <c r="J940" i="6"/>
  <c r="K939" i="6"/>
  <c r="J939" i="6"/>
  <c r="K938" i="6"/>
  <c r="J938" i="6"/>
  <c r="K937" i="6"/>
  <c r="J937" i="6"/>
  <c r="K936" i="6"/>
  <c r="J936" i="6"/>
  <c r="K935" i="6"/>
  <c r="J935" i="6"/>
  <c r="K934" i="6"/>
  <c r="J934" i="6"/>
  <c r="K933" i="6"/>
  <c r="J933" i="6"/>
  <c r="K932" i="6"/>
  <c r="J932" i="6"/>
  <c r="K931" i="6"/>
  <c r="J931" i="6"/>
  <c r="K930" i="6"/>
  <c r="J930" i="6"/>
  <c r="K929" i="6"/>
  <c r="J929" i="6"/>
  <c r="K928" i="6"/>
  <c r="J928" i="6"/>
  <c r="K927" i="6"/>
  <c r="J927" i="6"/>
  <c r="K926" i="6"/>
  <c r="J926" i="6"/>
  <c r="K925" i="6"/>
  <c r="J925" i="6"/>
  <c r="K924" i="6"/>
  <c r="J924" i="6"/>
  <c r="K923" i="6"/>
  <c r="J923" i="6"/>
  <c r="K922" i="6"/>
  <c r="J922" i="6"/>
  <c r="K921" i="6"/>
  <c r="J921" i="6"/>
  <c r="K920" i="6"/>
  <c r="J920" i="6"/>
  <c r="K919" i="6"/>
  <c r="J919" i="6"/>
  <c r="K918" i="6"/>
  <c r="J918" i="6"/>
  <c r="K917" i="6"/>
  <c r="J917" i="6"/>
  <c r="K916" i="6"/>
  <c r="J916" i="6"/>
  <c r="K915" i="6"/>
  <c r="J915" i="6"/>
  <c r="K914" i="6"/>
  <c r="J914" i="6"/>
  <c r="K913" i="6"/>
  <c r="J913" i="6"/>
  <c r="K912" i="6"/>
  <c r="J912" i="6"/>
  <c r="K911" i="6"/>
  <c r="J911" i="6"/>
  <c r="K910" i="6"/>
  <c r="J910" i="6"/>
  <c r="K909" i="6"/>
  <c r="J909" i="6"/>
  <c r="K908" i="6"/>
  <c r="J908" i="6"/>
  <c r="K907" i="6"/>
  <c r="J907" i="6"/>
  <c r="K906" i="6"/>
  <c r="J906" i="6"/>
  <c r="K905" i="6"/>
  <c r="J905" i="6"/>
  <c r="K904" i="6"/>
  <c r="J904" i="6"/>
  <c r="K903" i="6"/>
  <c r="J903" i="6"/>
  <c r="K902" i="6"/>
  <c r="J902" i="6"/>
  <c r="K901" i="6"/>
  <c r="J901" i="6"/>
  <c r="K900" i="6"/>
  <c r="J900" i="6"/>
  <c r="K899" i="6"/>
  <c r="J899" i="6"/>
  <c r="K898" i="6"/>
  <c r="J898" i="6"/>
  <c r="K897" i="6"/>
  <c r="J897" i="6"/>
  <c r="K896" i="6"/>
  <c r="J896" i="6"/>
  <c r="K895" i="6"/>
  <c r="J895" i="6"/>
  <c r="K894" i="6"/>
  <c r="J894" i="6"/>
  <c r="K893" i="6"/>
  <c r="J893" i="6"/>
  <c r="K892" i="6"/>
  <c r="J892" i="6"/>
  <c r="K891" i="6"/>
  <c r="J891" i="6"/>
  <c r="K890" i="6"/>
  <c r="J890" i="6"/>
  <c r="K889" i="6"/>
  <c r="J889" i="6"/>
  <c r="K888" i="6"/>
  <c r="J888" i="6"/>
  <c r="K887" i="6"/>
  <c r="J887" i="6"/>
  <c r="K886" i="6"/>
  <c r="J886" i="6"/>
  <c r="K885" i="6"/>
  <c r="J885" i="6"/>
  <c r="K884" i="6"/>
  <c r="J884" i="6"/>
  <c r="K883" i="6"/>
  <c r="J883" i="6"/>
  <c r="K882" i="6"/>
  <c r="J882" i="6"/>
  <c r="K881" i="6"/>
  <c r="J881" i="6"/>
  <c r="K880" i="6"/>
  <c r="J880" i="6"/>
  <c r="K879" i="6"/>
  <c r="J879" i="6"/>
  <c r="K878" i="6"/>
  <c r="J878" i="6"/>
  <c r="K877" i="6"/>
  <c r="J877" i="6"/>
  <c r="K876" i="6"/>
  <c r="J876" i="6"/>
  <c r="K875" i="6"/>
  <c r="J875" i="6"/>
  <c r="K874" i="6"/>
  <c r="J874" i="6"/>
  <c r="K873" i="6"/>
  <c r="J873" i="6"/>
  <c r="K872" i="6"/>
  <c r="J872" i="6"/>
  <c r="K871" i="6"/>
  <c r="J871" i="6"/>
  <c r="K870" i="6"/>
  <c r="J870" i="6"/>
  <c r="K869" i="6"/>
  <c r="J869" i="6"/>
  <c r="K868" i="6"/>
  <c r="J868" i="6"/>
  <c r="K867" i="6"/>
  <c r="J867" i="6"/>
  <c r="K866" i="6"/>
  <c r="J866" i="6"/>
  <c r="K865" i="6"/>
  <c r="J865" i="6"/>
  <c r="K864" i="6"/>
  <c r="J864" i="6"/>
  <c r="K863" i="6"/>
  <c r="J863" i="6"/>
  <c r="K862" i="6"/>
  <c r="J862" i="6"/>
  <c r="K861" i="6"/>
  <c r="J861" i="6"/>
  <c r="K860" i="6"/>
  <c r="J860" i="6"/>
  <c r="K859" i="6"/>
  <c r="J859" i="6"/>
  <c r="K858" i="6"/>
  <c r="J858" i="6"/>
  <c r="K857" i="6"/>
  <c r="J857" i="6"/>
  <c r="K856" i="6"/>
  <c r="J856" i="6"/>
  <c r="K855" i="6"/>
  <c r="J855" i="6"/>
  <c r="K854" i="6"/>
  <c r="J854" i="6"/>
  <c r="K853" i="6"/>
  <c r="J853" i="6"/>
  <c r="K852" i="6"/>
  <c r="J852" i="6"/>
  <c r="K851" i="6"/>
  <c r="J851" i="6"/>
  <c r="K850" i="6"/>
  <c r="J850" i="6"/>
  <c r="K849" i="6"/>
  <c r="J849" i="6"/>
  <c r="K848" i="6"/>
  <c r="J848" i="6"/>
  <c r="K847" i="6"/>
  <c r="J847" i="6"/>
  <c r="K846" i="6"/>
  <c r="J846" i="6"/>
  <c r="K845" i="6"/>
  <c r="J845" i="6"/>
  <c r="K844" i="6"/>
  <c r="J844" i="6"/>
  <c r="K843" i="6"/>
  <c r="J843" i="6"/>
  <c r="K842" i="6"/>
  <c r="J842" i="6"/>
  <c r="K841" i="6"/>
  <c r="J841" i="6"/>
  <c r="K840" i="6"/>
  <c r="J840" i="6"/>
  <c r="K839" i="6"/>
  <c r="J839" i="6"/>
  <c r="K838" i="6"/>
  <c r="J838" i="6"/>
  <c r="K837" i="6"/>
  <c r="J837" i="6"/>
  <c r="K836" i="6"/>
  <c r="J836" i="6"/>
  <c r="K835" i="6"/>
  <c r="J835" i="6"/>
  <c r="K834" i="6"/>
  <c r="J834" i="6"/>
  <c r="K833" i="6"/>
  <c r="J833" i="6"/>
  <c r="K832" i="6"/>
  <c r="J832" i="6"/>
  <c r="K831" i="6"/>
  <c r="J831" i="6"/>
  <c r="K830" i="6"/>
  <c r="J830" i="6"/>
  <c r="K829" i="6"/>
  <c r="J829" i="6"/>
  <c r="K828" i="6"/>
  <c r="J828" i="6"/>
  <c r="K827" i="6"/>
  <c r="J827" i="6"/>
  <c r="K826" i="6"/>
  <c r="J826" i="6"/>
  <c r="K825" i="6"/>
  <c r="J825" i="6"/>
  <c r="K824" i="6"/>
  <c r="J824" i="6"/>
  <c r="K823" i="6"/>
  <c r="J823" i="6"/>
  <c r="K822" i="6"/>
  <c r="J822" i="6"/>
  <c r="K821" i="6"/>
  <c r="J821" i="6"/>
  <c r="K820" i="6"/>
  <c r="J820" i="6"/>
  <c r="K819" i="6"/>
  <c r="J819" i="6"/>
  <c r="K818" i="6"/>
  <c r="J818" i="6"/>
  <c r="K817" i="6"/>
  <c r="J817" i="6"/>
  <c r="K816" i="6"/>
  <c r="J816" i="6"/>
  <c r="K815" i="6"/>
  <c r="J815" i="6"/>
  <c r="K814" i="6"/>
  <c r="J814" i="6"/>
  <c r="K813" i="6"/>
  <c r="J813" i="6"/>
  <c r="K812" i="6"/>
  <c r="J812" i="6"/>
  <c r="K811" i="6"/>
  <c r="J811" i="6"/>
  <c r="K810" i="6"/>
  <c r="J810" i="6"/>
  <c r="K809" i="6"/>
  <c r="J809" i="6"/>
  <c r="K808" i="6"/>
  <c r="J808" i="6"/>
  <c r="K807" i="6"/>
  <c r="J807" i="6"/>
  <c r="K806" i="6"/>
  <c r="J806" i="6"/>
  <c r="K805" i="6"/>
  <c r="J805" i="6"/>
  <c r="K804" i="6"/>
  <c r="J804" i="6"/>
  <c r="K803" i="6"/>
  <c r="J803" i="6"/>
  <c r="K802" i="6"/>
  <c r="J802" i="6"/>
  <c r="K801" i="6"/>
  <c r="J801" i="6"/>
  <c r="K800" i="6"/>
  <c r="J800" i="6"/>
  <c r="K799" i="6"/>
  <c r="J799" i="6"/>
  <c r="K798" i="6"/>
  <c r="J798" i="6"/>
  <c r="K797" i="6"/>
  <c r="J797" i="6"/>
  <c r="K796" i="6"/>
  <c r="J796" i="6"/>
  <c r="K795" i="6"/>
  <c r="J795" i="6"/>
  <c r="K794" i="6"/>
  <c r="J794" i="6"/>
  <c r="K793" i="6"/>
  <c r="J793" i="6"/>
  <c r="K792" i="6"/>
  <c r="J792" i="6"/>
  <c r="K791" i="6"/>
  <c r="J791" i="6"/>
  <c r="K790" i="6"/>
  <c r="J790" i="6"/>
  <c r="K789" i="6"/>
  <c r="J789" i="6"/>
  <c r="K788" i="6"/>
  <c r="J788" i="6"/>
  <c r="K787" i="6"/>
  <c r="J787" i="6"/>
  <c r="K786" i="6"/>
  <c r="J786" i="6"/>
  <c r="K785" i="6"/>
  <c r="J785" i="6"/>
  <c r="K784" i="6"/>
  <c r="J784" i="6"/>
  <c r="K783" i="6"/>
  <c r="J783" i="6"/>
  <c r="K782" i="6"/>
  <c r="J782" i="6"/>
  <c r="K781" i="6"/>
  <c r="J781" i="6"/>
  <c r="K780" i="6"/>
  <c r="J780" i="6"/>
  <c r="K779" i="6"/>
  <c r="J779" i="6"/>
  <c r="K778" i="6"/>
  <c r="J778" i="6"/>
  <c r="K777" i="6"/>
  <c r="J777" i="6"/>
  <c r="K776" i="6"/>
  <c r="J776" i="6"/>
  <c r="K775" i="6"/>
  <c r="J775" i="6"/>
  <c r="K774" i="6"/>
  <c r="J774" i="6"/>
  <c r="K773" i="6"/>
  <c r="J773" i="6"/>
  <c r="K772" i="6"/>
  <c r="J772" i="6"/>
  <c r="K771" i="6"/>
  <c r="J771" i="6"/>
  <c r="K770" i="6"/>
  <c r="J770" i="6"/>
  <c r="K769" i="6"/>
  <c r="J769" i="6"/>
  <c r="K768" i="6"/>
  <c r="J768" i="6"/>
  <c r="K767" i="6"/>
  <c r="J767" i="6"/>
  <c r="K766" i="6"/>
  <c r="J766" i="6"/>
  <c r="K765" i="6"/>
  <c r="J765" i="6"/>
  <c r="K764" i="6"/>
  <c r="J764" i="6"/>
  <c r="K763" i="6"/>
  <c r="J763" i="6"/>
  <c r="K762" i="6"/>
  <c r="J762" i="6"/>
  <c r="K761" i="6"/>
  <c r="J761" i="6"/>
  <c r="K760" i="6"/>
  <c r="J760" i="6"/>
  <c r="K759" i="6"/>
  <c r="J759" i="6"/>
  <c r="K758" i="6"/>
  <c r="J758" i="6"/>
  <c r="K757" i="6"/>
  <c r="J757" i="6"/>
  <c r="K756" i="6"/>
  <c r="J756" i="6"/>
  <c r="K755" i="6"/>
  <c r="J755" i="6"/>
  <c r="K754" i="6"/>
  <c r="J754" i="6"/>
  <c r="K753" i="6"/>
  <c r="J753" i="6"/>
  <c r="K752" i="6"/>
  <c r="J752" i="6"/>
  <c r="K751" i="6"/>
  <c r="J751" i="6"/>
  <c r="K750" i="6"/>
  <c r="J750" i="6"/>
  <c r="K749" i="6"/>
  <c r="J749" i="6"/>
  <c r="K748" i="6"/>
  <c r="J748" i="6"/>
  <c r="K747" i="6"/>
  <c r="J747" i="6"/>
  <c r="K746" i="6"/>
  <c r="J746" i="6"/>
  <c r="K745" i="6"/>
  <c r="J745" i="6"/>
  <c r="K744" i="6"/>
  <c r="J744" i="6"/>
  <c r="K743" i="6"/>
  <c r="J743" i="6"/>
  <c r="K742" i="6"/>
  <c r="J742" i="6"/>
  <c r="K741" i="6"/>
  <c r="J741" i="6"/>
  <c r="K740" i="6"/>
  <c r="J740" i="6"/>
  <c r="K739" i="6"/>
  <c r="J739" i="6"/>
  <c r="K738" i="6"/>
  <c r="J738" i="6"/>
  <c r="K737" i="6"/>
  <c r="J737" i="6"/>
  <c r="K736" i="6"/>
  <c r="J736" i="6"/>
  <c r="K735" i="6"/>
  <c r="J735" i="6"/>
  <c r="K734" i="6"/>
  <c r="J734" i="6"/>
  <c r="K733" i="6"/>
  <c r="J733" i="6"/>
  <c r="K732" i="6"/>
  <c r="J732" i="6"/>
  <c r="K731" i="6"/>
  <c r="J731" i="6"/>
  <c r="K730" i="6"/>
  <c r="J730" i="6"/>
  <c r="K729" i="6"/>
  <c r="J729" i="6"/>
  <c r="K728" i="6"/>
  <c r="J728" i="6"/>
  <c r="K727" i="6"/>
  <c r="J727" i="6"/>
  <c r="K726" i="6"/>
  <c r="J726" i="6"/>
  <c r="K725" i="6"/>
  <c r="J725" i="6"/>
  <c r="K724" i="6"/>
  <c r="J724" i="6"/>
  <c r="K723" i="6"/>
  <c r="J723" i="6"/>
  <c r="K722" i="6"/>
  <c r="J722" i="6"/>
  <c r="K721" i="6"/>
  <c r="J721" i="6"/>
  <c r="K720" i="6"/>
  <c r="J720" i="6"/>
  <c r="K719" i="6"/>
  <c r="J719" i="6"/>
  <c r="K718" i="6"/>
  <c r="J718" i="6"/>
  <c r="K717" i="6"/>
  <c r="J717" i="6"/>
  <c r="K716" i="6"/>
  <c r="J716" i="6"/>
  <c r="K715" i="6"/>
  <c r="J715" i="6"/>
  <c r="K714" i="6"/>
  <c r="J714" i="6"/>
  <c r="K713" i="6"/>
  <c r="J713" i="6"/>
  <c r="K712" i="6"/>
  <c r="J712" i="6"/>
  <c r="K711" i="6"/>
  <c r="J711" i="6"/>
  <c r="K710" i="6"/>
  <c r="J710" i="6"/>
  <c r="K709" i="6"/>
  <c r="J709" i="6"/>
  <c r="K708" i="6"/>
  <c r="J708" i="6"/>
  <c r="K707" i="6"/>
  <c r="J707" i="6"/>
  <c r="K706" i="6"/>
  <c r="J706" i="6"/>
  <c r="K705" i="6"/>
  <c r="J705" i="6"/>
  <c r="K704" i="6"/>
  <c r="J704" i="6"/>
  <c r="K703" i="6"/>
  <c r="J703" i="6"/>
  <c r="K702" i="6"/>
  <c r="J702" i="6"/>
  <c r="K701" i="6"/>
  <c r="J701" i="6"/>
  <c r="K700" i="6"/>
  <c r="J700" i="6"/>
  <c r="K699" i="6"/>
  <c r="J699" i="6"/>
  <c r="K698" i="6"/>
  <c r="J698" i="6"/>
  <c r="K697" i="6"/>
  <c r="J697" i="6"/>
  <c r="K696" i="6"/>
  <c r="J696" i="6"/>
  <c r="K695" i="6"/>
  <c r="J695" i="6"/>
  <c r="K694" i="6"/>
  <c r="J694" i="6"/>
  <c r="K693" i="6"/>
  <c r="J693" i="6"/>
  <c r="K692" i="6"/>
  <c r="J692" i="6"/>
  <c r="K691" i="6"/>
  <c r="J691" i="6"/>
  <c r="K690" i="6"/>
  <c r="J690" i="6"/>
  <c r="K689" i="6"/>
  <c r="J689" i="6"/>
  <c r="K688" i="6"/>
  <c r="J688" i="6"/>
  <c r="K687" i="6"/>
  <c r="J687" i="6"/>
  <c r="K686" i="6"/>
  <c r="J686" i="6"/>
  <c r="K685" i="6"/>
  <c r="J685" i="6"/>
  <c r="K684" i="6"/>
  <c r="J684" i="6"/>
  <c r="K683" i="6"/>
  <c r="J683" i="6"/>
  <c r="K682" i="6"/>
  <c r="J682" i="6"/>
  <c r="K681" i="6"/>
  <c r="J681" i="6"/>
  <c r="K680" i="6"/>
  <c r="J680" i="6"/>
  <c r="K679" i="6"/>
  <c r="J679" i="6"/>
  <c r="K678" i="6"/>
  <c r="J678" i="6"/>
  <c r="K677" i="6"/>
  <c r="J677" i="6"/>
  <c r="K676" i="6"/>
  <c r="J676" i="6"/>
  <c r="K675" i="6"/>
  <c r="J675" i="6"/>
  <c r="K674" i="6"/>
  <c r="J674" i="6"/>
  <c r="K673" i="6"/>
  <c r="J673" i="6"/>
  <c r="K672" i="6"/>
  <c r="J672" i="6"/>
  <c r="K671" i="6"/>
  <c r="J671" i="6"/>
  <c r="K670" i="6"/>
  <c r="J670" i="6"/>
  <c r="K669" i="6"/>
  <c r="J669" i="6"/>
  <c r="K668" i="6"/>
  <c r="J668" i="6"/>
  <c r="K667" i="6"/>
  <c r="J667" i="6"/>
  <c r="K666" i="6"/>
  <c r="J666" i="6"/>
  <c r="K665" i="6"/>
  <c r="J665" i="6"/>
  <c r="K664" i="6"/>
  <c r="J664" i="6"/>
  <c r="K663" i="6"/>
  <c r="J663" i="6"/>
  <c r="K662" i="6"/>
  <c r="J662" i="6"/>
  <c r="K661" i="6"/>
  <c r="J661" i="6"/>
  <c r="K660" i="6"/>
  <c r="J660" i="6"/>
  <c r="K659" i="6"/>
  <c r="J659" i="6"/>
  <c r="K658" i="6"/>
  <c r="J658" i="6"/>
  <c r="K657" i="6"/>
  <c r="J657" i="6"/>
  <c r="K656" i="6"/>
  <c r="J656" i="6"/>
  <c r="K655" i="6"/>
  <c r="J655" i="6"/>
  <c r="K654" i="6"/>
  <c r="J654" i="6"/>
  <c r="K653" i="6"/>
  <c r="J653" i="6"/>
  <c r="K652" i="6"/>
  <c r="J652" i="6"/>
  <c r="K651" i="6"/>
  <c r="J651" i="6"/>
  <c r="K650" i="6"/>
  <c r="J650" i="6"/>
  <c r="K649" i="6"/>
  <c r="J649" i="6"/>
  <c r="K648" i="6"/>
  <c r="J648" i="6"/>
  <c r="K647" i="6"/>
  <c r="J647" i="6"/>
  <c r="K646" i="6"/>
  <c r="J646" i="6"/>
  <c r="K645" i="6"/>
  <c r="J645" i="6"/>
  <c r="K644" i="6"/>
  <c r="J644" i="6"/>
  <c r="K643" i="6"/>
  <c r="J643" i="6"/>
  <c r="K642" i="6"/>
  <c r="J642" i="6"/>
  <c r="K641" i="6"/>
  <c r="J641" i="6"/>
  <c r="K640" i="6"/>
  <c r="J640" i="6"/>
  <c r="K639" i="6"/>
  <c r="J639" i="6"/>
  <c r="K638" i="6"/>
  <c r="J638" i="6"/>
  <c r="K637" i="6"/>
  <c r="J637" i="6"/>
  <c r="K636" i="6"/>
  <c r="J636" i="6"/>
  <c r="K635" i="6"/>
  <c r="J635" i="6"/>
  <c r="K634" i="6"/>
  <c r="J634" i="6"/>
  <c r="K633" i="6"/>
  <c r="J633" i="6"/>
  <c r="K632" i="6"/>
  <c r="J632" i="6"/>
  <c r="K631" i="6"/>
  <c r="J631" i="6"/>
  <c r="K630" i="6"/>
  <c r="J630" i="6"/>
  <c r="K629" i="6"/>
  <c r="J629" i="6"/>
  <c r="K628" i="6"/>
  <c r="J628" i="6"/>
  <c r="K627" i="6"/>
  <c r="J627" i="6"/>
  <c r="K626" i="6"/>
  <c r="J626" i="6"/>
  <c r="K625" i="6"/>
  <c r="J625" i="6"/>
  <c r="K624" i="6"/>
  <c r="J624" i="6"/>
  <c r="K623" i="6"/>
  <c r="J623" i="6"/>
  <c r="K622" i="6"/>
  <c r="J622" i="6"/>
  <c r="K621" i="6"/>
  <c r="J621" i="6"/>
  <c r="K620" i="6"/>
  <c r="J620" i="6"/>
  <c r="K619" i="6"/>
  <c r="J619" i="6"/>
  <c r="K618" i="6"/>
  <c r="J618" i="6"/>
  <c r="K617" i="6"/>
  <c r="J617" i="6"/>
  <c r="K616" i="6"/>
  <c r="J616" i="6"/>
  <c r="K615" i="6"/>
  <c r="J615" i="6"/>
  <c r="K614" i="6"/>
  <c r="J614" i="6"/>
  <c r="K613" i="6"/>
  <c r="J613" i="6"/>
  <c r="K612" i="6"/>
  <c r="J612" i="6"/>
  <c r="K611" i="6"/>
  <c r="J611" i="6"/>
  <c r="K610" i="6"/>
  <c r="J610" i="6"/>
  <c r="K609" i="6"/>
  <c r="J609" i="6"/>
  <c r="K608" i="6"/>
  <c r="J608" i="6"/>
  <c r="K607" i="6"/>
  <c r="J607" i="6"/>
  <c r="K606" i="6"/>
  <c r="J606" i="6"/>
  <c r="K605" i="6"/>
  <c r="J605" i="6"/>
  <c r="K604" i="6"/>
  <c r="J604" i="6"/>
  <c r="K603" i="6"/>
  <c r="J603" i="6"/>
  <c r="K602" i="6"/>
  <c r="J602" i="6"/>
  <c r="K601" i="6"/>
  <c r="J601" i="6"/>
  <c r="K600" i="6"/>
  <c r="J600" i="6"/>
  <c r="K599" i="6"/>
  <c r="J599" i="6"/>
  <c r="K598" i="6"/>
  <c r="J598" i="6"/>
  <c r="K597" i="6"/>
  <c r="J597" i="6"/>
  <c r="K596" i="6"/>
  <c r="J596" i="6"/>
  <c r="K595" i="6"/>
  <c r="J595" i="6"/>
  <c r="K594" i="6"/>
  <c r="J594" i="6"/>
  <c r="K593" i="6"/>
  <c r="J593" i="6"/>
  <c r="K592" i="6"/>
  <c r="J592" i="6"/>
  <c r="K591" i="6"/>
  <c r="J591" i="6"/>
  <c r="K590" i="6"/>
  <c r="J590" i="6"/>
  <c r="K589" i="6"/>
  <c r="J589" i="6"/>
  <c r="K588" i="6"/>
  <c r="J588" i="6"/>
  <c r="K587" i="6"/>
  <c r="J587" i="6"/>
  <c r="K586" i="6"/>
  <c r="J586" i="6"/>
  <c r="K585" i="6"/>
  <c r="J585" i="6"/>
  <c r="K584" i="6"/>
  <c r="J584" i="6"/>
  <c r="K583" i="6"/>
  <c r="J583" i="6"/>
  <c r="K582" i="6"/>
  <c r="J582" i="6"/>
  <c r="K581" i="6"/>
  <c r="J581" i="6"/>
  <c r="K580" i="6"/>
  <c r="J580" i="6"/>
  <c r="K579" i="6"/>
  <c r="J579" i="6"/>
  <c r="K578" i="6"/>
  <c r="J578" i="6"/>
  <c r="K577" i="6"/>
  <c r="J577" i="6"/>
  <c r="K576" i="6"/>
  <c r="J576" i="6"/>
  <c r="K575" i="6"/>
  <c r="J575" i="6"/>
  <c r="K574" i="6"/>
  <c r="J574" i="6"/>
  <c r="K573" i="6"/>
  <c r="J573" i="6"/>
  <c r="K572" i="6"/>
  <c r="J572" i="6"/>
  <c r="K571" i="6"/>
  <c r="J571" i="6"/>
  <c r="K570" i="6"/>
  <c r="J570" i="6"/>
  <c r="K569" i="6"/>
  <c r="J569" i="6"/>
  <c r="K568" i="6"/>
  <c r="J568" i="6"/>
  <c r="K567" i="6"/>
  <c r="J567" i="6"/>
  <c r="K566" i="6"/>
  <c r="J566" i="6"/>
  <c r="K565" i="6"/>
  <c r="J565" i="6"/>
  <c r="K564" i="6"/>
  <c r="J564" i="6"/>
  <c r="K563" i="6"/>
  <c r="J563" i="6"/>
  <c r="K562" i="6"/>
  <c r="J562" i="6"/>
  <c r="K561" i="6"/>
  <c r="J561" i="6"/>
  <c r="K560" i="6"/>
  <c r="J560" i="6"/>
  <c r="K559" i="6"/>
  <c r="J559" i="6"/>
  <c r="K558" i="6"/>
  <c r="J558" i="6"/>
  <c r="K557" i="6"/>
  <c r="J557" i="6"/>
  <c r="K556" i="6"/>
  <c r="J556" i="6"/>
  <c r="K555" i="6"/>
  <c r="J555" i="6"/>
  <c r="K554" i="6"/>
  <c r="J554" i="6"/>
  <c r="K553" i="6"/>
  <c r="J553" i="6"/>
  <c r="K552" i="6"/>
  <c r="J552" i="6"/>
  <c r="K551" i="6"/>
  <c r="J551" i="6"/>
  <c r="K550" i="6"/>
  <c r="J550" i="6"/>
  <c r="K549" i="6"/>
  <c r="J549" i="6"/>
  <c r="K548" i="6"/>
  <c r="J548" i="6"/>
  <c r="K547" i="6"/>
  <c r="J547" i="6"/>
  <c r="K546" i="6"/>
  <c r="J546" i="6"/>
  <c r="K545" i="6"/>
  <c r="J545" i="6"/>
  <c r="K544" i="6"/>
  <c r="J544" i="6"/>
  <c r="K543" i="6"/>
  <c r="J543" i="6"/>
  <c r="K542" i="6"/>
  <c r="J542" i="6"/>
  <c r="K541" i="6"/>
  <c r="J541" i="6"/>
  <c r="K540" i="6"/>
  <c r="J540" i="6"/>
  <c r="K539" i="6"/>
  <c r="J539" i="6"/>
  <c r="K538" i="6"/>
  <c r="J538" i="6"/>
  <c r="K537" i="6"/>
  <c r="J537" i="6"/>
  <c r="K536" i="6"/>
  <c r="J536" i="6"/>
  <c r="K535" i="6"/>
  <c r="J535" i="6"/>
  <c r="K534" i="6"/>
  <c r="J534" i="6"/>
  <c r="K533" i="6"/>
  <c r="J533" i="6"/>
  <c r="K532" i="6"/>
  <c r="J532" i="6"/>
  <c r="K531" i="6"/>
  <c r="J531" i="6"/>
  <c r="K530" i="6"/>
  <c r="J530" i="6"/>
  <c r="K529" i="6"/>
  <c r="J529" i="6"/>
  <c r="K528" i="6"/>
  <c r="J528" i="6"/>
  <c r="K527" i="6"/>
  <c r="J527" i="6"/>
  <c r="K526" i="6"/>
  <c r="J526" i="6"/>
  <c r="K525" i="6"/>
  <c r="J525" i="6"/>
  <c r="K524" i="6"/>
  <c r="J524" i="6"/>
  <c r="K523" i="6"/>
  <c r="J523" i="6"/>
  <c r="K522" i="6"/>
  <c r="J522" i="6"/>
  <c r="K521" i="6"/>
  <c r="J521" i="6"/>
  <c r="K520" i="6"/>
  <c r="J520" i="6"/>
  <c r="K519" i="6"/>
  <c r="J519" i="6"/>
  <c r="K518" i="6"/>
  <c r="J518" i="6"/>
  <c r="K517" i="6"/>
  <c r="J517" i="6"/>
  <c r="K516" i="6"/>
  <c r="J516" i="6"/>
  <c r="K515" i="6"/>
  <c r="J515" i="6"/>
  <c r="K514" i="6"/>
  <c r="J514" i="6"/>
  <c r="K513" i="6"/>
  <c r="J513" i="6"/>
  <c r="K512" i="6"/>
  <c r="J512" i="6"/>
  <c r="K511" i="6"/>
  <c r="J511" i="6"/>
  <c r="K510" i="6"/>
  <c r="J510" i="6"/>
  <c r="K509" i="6"/>
  <c r="J509" i="6"/>
  <c r="K508" i="6"/>
  <c r="J508" i="6"/>
  <c r="K507" i="6"/>
  <c r="J507" i="6"/>
  <c r="K506" i="6"/>
  <c r="J506" i="6"/>
  <c r="K505" i="6"/>
  <c r="J505" i="6"/>
  <c r="K504" i="6"/>
  <c r="J504" i="6"/>
  <c r="K503" i="6"/>
  <c r="J503" i="6"/>
  <c r="K502" i="6"/>
  <c r="J502" i="6"/>
  <c r="K501" i="6"/>
  <c r="J501" i="6"/>
  <c r="K500" i="6"/>
  <c r="J500" i="6"/>
  <c r="K499" i="6"/>
  <c r="J499" i="6"/>
  <c r="K498" i="6"/>
  <c r="J498" i="6"/>
  <c r="K497" i="6"/>
  <c r="J497" i="6"/>
  <c r="K496" i="6"/>
  <c r="J496" i="6"/>
  <c r="K495" i="6"/>
  <c r="J495" i="6"/>
  <c r="K494" i="6"/>
  <c r="J494" i="6"/>
  <c r="K493" i="6"/>
  <c r="J493" i="6"/>
  <c r="K492" i="6"/>
  <c r="J492" i="6"/>
  <c r="K491" i="6"/>
  <c r="J491" i="6"/>
  <c r="K490" i="6"/>
  <c r="J490" i="6"/>
  <c r="K489" i="6"/>
  <c r="J489" i="6"/>
  <c r="K488" i="6"/>
  <c r="J488" i="6"/>
  <c r="K487" i="6"/>
  <c r="J487" i="6"/>
  <c r="K486" i="6"/>
  <c r="J486" i="6"/>
  <c r="K485" i="6"/>
  <c r="J485" i="6"/>
  <c r="K484" i="6"/>
  <c r="J484" i="6"/>
  <c r="K483" i="6"/>
  <c r="J483" i="6"/>
  <c r="K482" i="6"/>
  <c r="J482" i="6"/>
  <c r="K481" i="6"/>
  <c r="J481" i="6"/>
  <c r="K480" i="6"/>
  <c r="J480" i="6"/>
  <c r="K479" i="6"/>
  <c r="J479" i="6"/>
  <c r="K478" i="6"/>
  <c r="J478" i="6"/>
  <c r="K477" i="6"/>
  <c r="J477" i="6"/>
  <c r="K476" i="6"/>
  <c r="J476" i="6"/>
  <c r="K475" i="6"/>
  <c r="J475" i="6"/>
  <c r="K474" i="6"/>
  <c r="J474" i="6"/>
  <c r="K473" i="6"/>
  <c r="J473" i="6"/>
  <c r="K472" i="6"/>
  <c r="J472" i="6"/>
  <c r="K471" i="6"/>
  <c r="J471" i="6"/>
  <c r="K470" i="6"/>
  <c r="J470" i="6"/>
  <c r="K469" i="6"/>
  <c r="J469" i="6"/>
  <c r="K468" i="6"/>
  <c r="J468" i="6"/>
  <c r="K467" i="6"/>
  <c r="J467" i="6"/>
  <c r="K466" i="6"/>
  <c r="J466" i="6"/>
  <c r="K465" i="6"/>
  <c r="J465" i="6"/>
  <c r="K464" i="6"/>
  <c r="J464" i="6"/>
  <c r="K463" i="6"/>
  <c r="J463" i="6"/>
  <c r="K462" i="6"/>
  <c r="J462" i="6"/>
  <c r="K461" i="6"/>
  <c r="J461" i="6"/>
  <c r="K460" i="6"/>
  <c r="J460" i="6"/>
  <c r="K459" i="6"/>
  <c r="J459" i="6"/>
  <c r="K458" i="6"/>
  <c r="J458" i="6"/>
  <c r="K457" i="6"/>
  <c r="J457" i="6"/>
  <c r="K456" i="6"/>
  <c r="J456" i="6"/>
  <c r="K455" i="6"/>
  <c r="J455" i="6"/>
  <c r="K454" i="6"/>
  <c r="J454" i="6"/>
  <c r="K453" i="6"/>
  <c r="J453" i="6"/>
  <c r="K452" i="6"/>
  <c r="J452" i="6"/>
  <c r="K451" i="6"/>
  <c r="J451" i="6"/>
  <c r="K450" i="6"/>
  <c r="J450" i="6"/>
  <c r="K449" i="6"/>
  <c r="J449" i="6"/>
  <c r="K448" i="6"/>
  <c r="J448" i="6"/>
  <c r="K447" i="6"/>
  <c r="J447" i="6"/>
  <c r="K446" i="6"/>
  <c r="J446" i="6"/>
  <c r="K445" i="6"/>
  <c r="J445" i="6"/>
  <c r="K444" i="6"/>
  <c r="J444" i="6"/>
  <c r="K443" i="6"/>
  <c r="J443" i="6"/>
  <c r="K442" i="6"/>
  <c r="J442" i="6"/>
  <c r="K441" i="6"/>
  <c r="J441" i="6"/>
  <c r="K440" i="6"/>
  <c r="J440" i="6"/>
  <c r="K439" i="6"/>
  <c r="J439" i="6"/>
  <c r="K438" i="6"/>
  <c r="J438" i="6"/>
  <c r="K437" i="6"/>
  <c r="J437" i="6"/>
  <c r="K436" i="6"/>
  <c r="J436" i="6"/>
  <c r="K435" i="6"/>
  <c r="J435" i="6"/>
  <c r="K434" i="6"/>
  <c r="J434" i="6"/>
  <c r="K433" i="6"/>
  <c r="J433" i="6"/>
  <c r="K432" i="6"/>
  <c r="J432" i="6"/>
  <c r="K431" i="6"/>
  <c r="J431" i="6"/>
  <c r="K430" i="6"/>
  <c r="J430" i="6"/>
  <c r="K429" i="6"/>
  <c r="J429" i="6"/>
  <c r="K428" i="6"/>
  <c r="J428" i="6"/>
  <c r="K427" i="6"/>
  <c r="J427" i="6"/>
  <c r="K426" i="6"/>
  <c r="J426" i="6"/>
  <c r="K425" i="6"/>
  <c r="J425" i="6"/>
  <c r="K424" i="6"/>
  <c r="J424" i="6"/>
  <c r="K423" i="6"/>
  <c r="J423" i="6"/>
  <c r="K422" i="6"/>
  <c r="J422" i="6"/>
  <c r="K421" i="6"/>
  <c r="J421" i="6"/>
  <c r="K420" i="6"/>
  <c r="J420" i="6"/>
  <c r="K419" i="6"/>
  <c r="J419" i="6"/>
  <c r="K418" i="6"/>
  <c r="J418" i="6"/>
  <c r="K417" i="6"/>
  <c r="J417" i="6"/>
  <c r="K416" i="6"/>
  <c r="J416" i="6"/>
  <c r="K415" i="6"/>
  <c r="J415" i="6"/>
  <c r="K414" i="6"/>
  <c r="J414" i="6"/>
  <c r="K413" i="6"/>
  <c r="J413" i="6"/>
  <c r="K412" i="6"/>
  <c r="J412" i="6"/>
  <c r="K411" i="6"/>
  <c r="J411" i="6"/>
  <c r="K410" i="6"/>
  <c r="J410" i="6"/>
  <c r="K409" i="6"/>
  <c r="J409" i="6"/>
  <c r="K408" i="6"/>
  <c r="J408" i="6"/>
  <c r="K407" i="6"/>
  <c r="J407" i="6"/>
  <c r="K406" i="6"/>
  <c r="J406" i="6"/>
  <c r="K405" i="6"/>
  <c r="J405" i="6"/>
  <c r="K404" i="6"/>
  <c r="J404" i="6"/>
  <c r="K403" i="6"/>
  <c r="J403" i="6"/>
  <c r="K402" i="6"/>
  <c r="J402" i="6"/>
  <c r="K401" i="6"/>
  <c r="J401" i="6"/>
  <c r="K400" i="6"/>
  <c r="J400" i="6"/>
  <c r="K399" i="6"/>
  <c r="J399" i="6"/>
  <c r="K398" i="6"/>
  <c r="J398" i="6"/>
  <c r="K397" i="6"/>
  <c r="J397" i="6"/>
  <c r="K396" i="6"/>
  <c r="J396" i="6"/>
  <c r="K395" i="6"/>
  <c r="J395" i="6"/>
  <c r="K394" i="6"/>
  <c r="J394" i="6"/>
  <c r="K393" i="6"/>
  <c r="J393" i="6"/>
  <c r="K392" i="6"/>
  <c r="J392" i="6"/>
  <c r="K391" i="6"/>
  <c r="J391" i="6"/>
  <c r="K390" i="6"/>
  <c r="J390" i="6"/>
  <c r="K389" i="6"/>
  <c r="J389" i="6"/>
  <c r="K388" i="6"/>
  <c r="J388" i="6"/>
  <c r="K387" i="6"/>
  <c r="J387" i="6"/>
  <c r="K386" i="6"/>
  <c r="J386" i="6"/>
  <c r="K385" i="6"/>
  <c r="J385" i="6"/>
  <c r="K384" i="6"/>
  <c r="J384" i="6"/>
  <c r="K383" i="6"/>
  <c r="J383" i="6"/>
  <c r="K382" i="6"/>
  <c r="J382" i="6"/>
  <c r="K381" i="6"/>
  <c r="J381" i="6"/>
  <c r="K380" i="6"/>
  <c r="J380" i="6"/>
  <c r="K379" i="6"/>
  <c r="J379" i="6"/>
  <c r="K378" i="6"/>
  <c r="J378" i="6"/>
  <c r="K377" i="6"/>
  <c r="J377" i="6"/>
  <c r="K376" i="6"/>
  <c r="J376" i="6"/>
  <c r="K375" i="6"/>
  <c r="J375" i="6"/>
  <c r="K374" i="6"/>
  <c r="J374" i="6"/>
  <c r="K373" i="6"/>
  <c r="J373" i="6"/>
  <c r="K372" i="6"/>
  <c r="J372" i="6"/>
  <c r="K371" i="6"/>
  <c r="J371" i="6"/>
  <c r="K370" i="6"/>
  <c r="J370" i="6"/>
  <c r="K369" i="6"/>
  <c r="J369" i="6"/>
  <c r="K368" i="6"/>
  <c r="J368" i="6"/>
  <c r="K367" i="6"/>
  <c r="J367" i="6"/>
  <c r="K366" i="6"/>
  <c r="J366" i="6"/>
  <c r="K365" i="6"/>
  <c r="J365" i="6"/>
  <c r="K364" i="6"/>
  <c r="J364" i="6"/>
  <c r="K363" i="6"/>
  <c r="J363" i="6"/>
  <c r="K362" i="6"/>
  <c r="J362" i="6"/>
  <c r="K361" i="6"/>
  <c r="J361" i="6"/>
  <c r="K360" i="6"/>
  <c r="J360" i="6"/>
  <c r="K359" i="6"/>
  <c r="J359" i="6"/>
  <c r="K358" i="6"/>
  <c r="J358" i="6"/>
  <c r="K357" i="6"/>
  <c r="J357" i="6"/>
  <c r="K356" i="6"/>
  <c r="J356" i="6"/>
  <c r="K355" i="6"/>
  <c r="J355" i="6"/>
  <c r="K354" i="6"/>
  <c r="J354" i="6"/>
  <c r="K353" i="6"/>
  <c r="J353" i="6"/>
  <c r="K352" i="6"/>
  <c r="J352" i="6"/>
  <c r="K351" i="6"/>
  <c r="J351" i="6"/>
  <c r="K350" i="6"/>
  <c r="J350" i="6"/>
  <c r="K349" i="6"/>
  <c r="J349" i="6"/>
  <c r="K348" i="6"/>
  <c r="J348" i="6"/>
  <c r="K347" i="6"/>
  <c r="J347" i="6"/>
  <c r="K346" i="6"/>
  <c r="J346" i="6"/>
  <c r="K345" i="6"/>
  <c r="J345" i="6"/>
  <c r="K344" i="6"/>
  <c r="J344" i="6"/>
  <c r="K343" i="6"/>
  <c r="J343" i="6"/>
  <c r="K342" i="6"/>
  <c r="J342" i="6"/>
  <c r="K341" i="6"/>
  <c r="J341" i="6"/>
  <c r="K340" i="6"/>
  <c r="J340" i="6"/>
  <c r="K339" i="6"/>
  <c r="J339" i="6"/>
  <c r="K338" i="6"/>
  <c r="J338" i="6"/>
  <c r="K337" i="6"/>
  <c r="J337" i="6"/>
  <c r="K336" i="6"/>
  <c r="J336" i="6"/>
  <c r="K335" i="6"/>
  <c r="J335" i="6"/>
  <c r="K334" i="6"/>
  <c r="J334" i="6"/>
  <c r="K333" i="6"/>
  <c r="J333" i="6"/>
  <c r="K332" i="6"/>
  <c r="J332" i="6"/>
  <c r="K331" i="6"/>
  <c r="J331" i="6"/>
  <c r="K330" i="6"/>
  <c r="J330" i="6"/>
  <c r="K329" i="6"/>
  <c r="J329" i="6"/>
  <c r="K328" i="6"/>
  <c r="J328" i="6"/>
  <c r="K327" i="6"/>
  <c r="J327" i="6"/>
  <c r="K326" i="6"/>
  <c r="J326" i="6"/>
  <c r="K325" i="6"/>
  <c r="J325" i="6"/>
  <c r="K324" i="6"/>
  <c r="J324" i="6"/>
  <c r="K323" i="6"/>
  <c r="J323" i="6"/>
  <c r="K322" i="6"/>
  <c r="J322" i="6"/>
  <c r="K321" i="6"/>
  <c r="J321" i="6"/>
  <c r="K320" i="6"/>
  <c r="J320" i="6"/>
  <c r="K319" i="6"/>
  <c r="J319" i="6"/>
  <c r="K318" i="6"/>
  <c r="J318" i="6"/>
  <c r="K317" i="6"/>
  <c r="J317" i="6"/>
  <c r="K316" i="6"/>
  <c r="J316" i="6"/>
  <c r="K315" i="6"/>
  <c r="J315" i="6"/>
  <c r="K314" i="6"/>
  <c r="J314" i="6"/>
  <c r="K313" i="6"/>
  <c r="J313" i="6"/>
  <c r="K312" i="6"/>
  <c r="J312" i="6"/>
  <c r="K311" i="6"/>
  <c r="J311" i="6"/>
  <c r="K310" i="6"/>
  <c r="J310" i="6"/>
  <c r="K309" i="6"/>
  <c r="J309" i="6"/>
  <c r="K308" i="6"/>
  <c r="J308" i="6"/>
  <c r="K307" i="6"/>
  <c r="J307" i="6"/>
  <c r="K306" i="6"/>
  <c r="J306" i="6"/>
  <c r="K305" i="6"/>
  <c r="J305" i="6"/>
  <c r="K304" i="6"/>
  <c r="J304" i="6"/>
  <c r="K303" i="6"/>
  <c r="J303" i="6"/>
  <c r="K302" i="6"/>
  <c r="J302" i="6"/>
  <c r="K301" i="6"/>
  <c r="J301" i="6"/>
  <c r="K300" i="6"/>
  <c r="J300" i="6"/>
  <c r="K299" i="6"/>
  <c r="J299" i="6"/>
  <c r="K298" i="6"/>
  <c r="J298" i="6"/>
  <c r="K297" i="6"/>
  <c r="J297" i="6"/>
  <c r="K296" i="6"/>
  <c r="J296" i="6"/>
  <c r="K295" i="6"/>
  <c r="J295" i="6"/>
  <c r="K294" i="6"/>
  <c r="J294" i="6"/>
  <c r="K293" i="6"/>
  <c r="J293" i="6"/>
  <c r="K292" i="6"/>
  <c r="J292" i="6"/>
  <c r="K291" i="6"/>
  <c r="J291" i="6"/>
  <c r="K290" i="6"/>
  <c r="J290" i="6"/>
  <c r="K289" i="6"/>
  <c r="J289" i="6"/>
  <c r="K288" i="6"/>
  <c r="J288" i="6"/>
  <c r="K287" i="6"/>
  <c r="J287" i="6"/>
  <c r="K286" i="6"/>
  <c r="J286" i="6"/>
  <c r="K285" i="6"/>
  <c r="J285" i="6"/>
  <c r="K284" i="6"/>
  <c r="J284" i="6"/>
  <c r="K283" i="6"/>
  <c r="J283" i="6"/>
  <c r="K282" i="6"/>
  <c r="J282" i="6"/>
  <c r="K281" i="6"/>
  <c r="J281" i="6"/>
  <c r="K280" i="6"/>
  <c r="J280" i="6"/>
  <c r="K279" i="6"/>
  <c r="J279" i="6"/>
  <c r="K278" i="6"/>
  <c r="J278" i="6"/>
  <c r="K277" i="6"/>
  <c r="J277" i="6"/>
  <c r="K276" i="6"/>
  <c r="J276" i="6"/>
  <c r="K275" i="6"/>
  <c r="J275" i="6"/>
  <c r="K274" i="6"/>
  <c r="J274" i="6"/>
  <c r="K273" i="6"/>
  <c r="J273" i="6"/>
  <c r="K272" i="6"/>
  <c r="J272" i="6"/>
  <c r="K271" i="6"/>
  <c r="J271" i="6"/>
  <c r="K270" i="6"/>
  <c r="J270" i="6"/>
  <c r="K269" i="6"/>
  <c r="J269" i="6"/>
  <c r="K268" i="6"/>
  <c r="J268" i="6"/>
  <c r="K267" i="6"/>
  <c r="J267" i="6"/>
  <c r="K266" i="6"/>
  <c r="J266" i="6"/>
  <c r="K265" i="6"/>
  <c r="J265" i="6"/>
  <c r="K264" i="6"/>
  <c r="J264" i="6"/>
  <c r="K263" i="6"/>
  <c r="J263" i="6"/>
  <c r="K262" i="6"/>
  <c r="J262" i="6"/>
  <c r="K261" i="6"/>
  <c r="J261" i="6"/>
  <c r="K260" i="6"/>
  <c r="J260" i="6"/>
  <c r="K259" i="6"/>
  <c r="J259" i="6"/>
  <c r="K258" i="6"/>
  <c r="J258" i="6"/>
  <c r="K257" i="6"/>
  <c r="J257" i="6"/>
  <c r="K256" i="6"/>
  <c r="J256" i="6"/>
  <c r="K255" i="6"/>
  <c r="J255" i="6"/>
  <c r="K254" i="6"/>
  <c r="J254" i="6"/>
  <c r="K253" i="6"/>
  <c r="J253" i="6"/>
  <c r="K252" i="6"/>
  <c r="J252" i="6"/>
  <c r="K251" i="6"/>
  <c r="J251" i="6"/>
  <c r="K250" i="6"/>
  <c r="J250" i="6"/>
  <c r="K249" i="6"/>
  <c r="J249" i="6"/>
  <c r="K248" i="6"/>
  <c r="J248" i="6"/>
  <c r="K247" i="6"/>
  <c r="J247" i="6"/>
  <c r="K246" i="6"/>
  <c r="J246" i="6"/>
  <c r="K245" i="6"/>
  <c r="J245" i="6"/>
  <c r="K244" i="6"/>
  <c r="J244" i="6"/>
  <c r="K243" i="6"/>
  <c r="J243" i="6"/>
  <c r="K242" i="6"/>
  <c r="J242" i="6"/>
  <c r="K241" i="6"/>
  <c r="J241" i="6"/>
  <c r="K240" i="6"/>
  <c r="J240" i="6"/>
  <c r="K239" i="6"/>
  <c r="J239" i="6"/>
  <c r="K238" i="6"/>
  <c r="J238" i="6"/>
  <c r="K237" i="6"/>
  <c r="J237" i="6"/>
  <c r="K236" i="6"/>
  <c r="J236" i="6"/>
  <c r="K235" i="6"/>
  <c r="J235" i="6"/>
  <c r="K234" i="6"/>
  <c r="J234" i="6"/>
  <c r="K233" i="6"/>
  <c r="J233" i="6"/>
  <c r="K232" i="6"/>
  <c r="J232" i="6"/>
  <c r="K231" i="6"/>
  <c r="J231" i="6"/>
  <c r="K230" i="6"/>
  <c r="J230" i="6"/>
  <c r="K229" i="6"/>
  <c r="J229" i="6"/>
  <c r="K228" i="6"/>
  <c r="J228" i="6"/>
  <c r="K227" i="6"/>
  <c r="J227" i="6"/>
  <c r="K226" i="6"/>
  <c r="J226" i="6"/>
  <c r="K225" i="6"/>
  <c r="J225" i="6"/>
  <c r="K224" i="6"/>
  <c r="J224" i="6"/>
  <c r="K223" i="6"/>
  <c r="J223" i="6"/>
  <c r="K222" i="6"/>
  <c r="J222" i="6"/>
  <c r="K221" i="6"/>
  <c r="J221" i="6"/>
  <c r="K220" i="6"/>
  <c r="J220" i="6"/>
  <c r="K219" i="6"/>
  <c r="J219" i="6"/>
  <c r="K218" i="6"/>
  <c r="J218" i="6"/>
  <c r="K217" i="6"/>
  <c r="J217" i="6"/>
  <c r="K216" i="6"/>
  <c r="J216" i="6"/>
  <c r="K215" i="6"/>
  <c r="J215" i="6"/>
  <c r="K214" i="6"/>
  <c r="J214" i="6"/>
  <c r="K213" i="6"/>
  <c r="J213" i="6"/>
  <c r="K212" i="6"/>
  <c r="J212" i="6"/>
  <c r="K211" i="6"/>
  <c r="J211" i="6"/>
  <c r="K210" i="6"/>
  <c r="J210" i="6"/>
  <c r="K209" i="6"/>
  <c r="J209" i="6"/>
  <c r="K208" i="6"/>
  <c r="J208" i="6"/>
  <c r="K207" i="6"/>
  <c r="J207" i="6"/>
  <c r="K206" i="6"/>
  <c r="J206" i="6"/>
  <c r="K205" i="6"/>
  <c r="J205" i="6"/>
  <c r="K204" i="6"/>
  <c r="J204" i="6"/>
  <c r="K203" i="6"/>
  <c r="J203" i="6"/>
  <c r="K202" i="6"/>
  <c r="J202" i="6"/>
  <c r="K201" i="6"/>
  <c r="J201" i="6"/>
  <c r="K200" i="6"/>
  <c r="J200" i="6"/>
  <c r="K199" i="6"/>
  <c r="J199" i="6"/>
  <c r="K198" i="6"/>
  <c r="J198" i="6"/>
  <c r="K197" i="6"/>
  <c r="J197" i="6"/>
  <c r="K196" i="6"/>
  <c r="J196" i="6"/>
  <c r="K195" i="6"/>
  <c r="J195" i="6"/>
  <c r="K194" i="6"/>
  <c r="J194" i="6"/>
  <c r="K193" i="6"/>
  <c r="J193" i="6"/>
  <c r="K192" i="6"/>
  <c r="J192" i="6"/>
  <c r="K191" i="6"/>
  <c r="J191" i="6"/>
  <c r="K190" i="6"/>
  <c r="J190" i="6"/>
  <c r="K189" i="6"/>
  <c r="J189" i="6"/>
  <c r="K188" i="6"/>
  <c r="J188" i="6"/>
  <c r="K187" i="6"/>
  <c r="J187" i="6"/>
  <c r="K186" i="6"/>
  <c r="J186" i="6"/>
  <c r="K185" i="6"/>
  <c r="J185" i="6"/>
  <c r="K184" i="6"/>
  <c r="J184" i="6"/>
  <c r="K183" i="6"/>
  <c r="J183" i="6"/>
  <c r="K182" i="6"/>
  <c r="J182" i="6"/>
  <c r="K181" i="6"/>
  <c r="J181" i="6"/>
  <c r="K180" i="6"/>
  <c r="J180" i="6"/>
  <c r="K179" i="6"/>
  <c r="J179" i="6"/>
  <c r="K178" i="6"/>
  <c r="J178" i="6"/>
  <c r="K177" i="6"/>
  <c r="J177" i="6"/>
  <c r="K176" i="6"/>
  <c r="J176" i="6"/>
  <c r="K175" i="6"/>
  <c r="J175" i="6"/>
  <c r="K174" i="6"/>
  <c r="J174" i="6"/>
  <c r="K173" i="6"/>
  <c r="J173" i="6"/>
  <c r="K172" i="6"/>
  <c r="J172" i="6"/>
  <c r="K171" i="6"/>
  <c r="J171" i="6"/>
  <c r="K170" i="6"/>
  <c r="J170" i="6"/>
  <c r="K169" i="6"/>
  <c r="J169" i="6"/>
  <c r="K168" i="6"/>
  <c r="J168" i="6"/>
  <c r="K167" i="6"/>
  <c r="J167" i="6"/>
  <c r="K166" i="6"/>
  <c r="J166" i="6"/>
  <c r="K165" i="6"/>
  <c r="J165" i="6"/>
  <c r="K164" i="6"/>
  <c r="J164" i="6"/>
  <c r="K163" i="6"/>
  <c r="J163" i="6"/>
  <c r="K162" i="6"/>
  <c r="J162" i="6"/>
  <c r="K161" i="6"/>
  <c r="J161" i="6"/>
  <c r="K160" i="6"/>
  <c r="J160" i="6"/>
  <c r="K159" i="6"/>
  <c r="J159" i="6"/>
  <c r="K158" i="6"/>
  <c r="J158" i="6"/>
  <c r="K157" i="6"/>
  <c r="J157" i="6"/>
  <c r="K156" i="6"/>
  <c r="J156" i="6"/>
  <c r="K155" i="6"/>
  <c r="J155" i="6"/>
  <c r="K154" i="6"/>
  <c r="J154" i="6"/>
  <c r="K153" i="6"/>
  <c r="J153" i="6"/>
  <c r="K152" i="6"/>
  <c r="J152" i="6"/>
  <c r="K151" i="6"/>
  <c r="J151" i="6"/>
  <c r="K150" i="6"/>
  <c r="J150" i="6"/>
  <c r="K149" i="6"/>
  <c r="J149" i="6"/>
  <c r="K148" i="6"/>
  <c r="J148" i="6"/>
  <c r="K147" i="6"/>
  <c r="J147" i="6"/>
  <c r="K146" i="6"/>
  <c r="J146" i="6"/>
  <c r="K145" i="6"/>
  <c r="J145" i="6"/>
  <c r="K144" i="6"/>
  <c r="J144" i="6"/>
  <c r="K143" i="6"/>
  <c r="J143" i="6"/>
  <c r="K142" i="6"/>
  <c r="J142" i="6"/>
  <c r="K141" i="6"/>
  <c r="J141" i="6"/>
  <c r="K140" i="6"/>
  <c r="J140" i="6"/>
  <c r="K139" i="6"/>
  <c r="J139" i="6"/>
  <c r="K138" i="6"/>
  <c r="J138" i="6"/>
  <c r="K137" i="6"/>
  <c r="J137" i="6"/>
  <c r="K136" i="6"/>
  <c r="J136" i="6"/>
  <c r="K135" i="6"/>
  <c r="J135" i="6"/>
  <c r="K134" i="6"/>
  <c r="J134" i="6"/>
  <c r="K133" i="6"/>
  <c r="J133" i="6"/>
  <c r="K132" i="6"/>
  <c r="J132" i="6"/>
  <c r="K131" i="6"/>
  <c r="J131" i="6"/>
  <c r="K130" i="6"/>
  <c r="J130" i="6"/>
  <c r="K129" i="6"/>
  <c r="J129" i="6"/>
  <c r="K128" i="6"/>
  <c r="J128" i="6"/>
  <c r="K127" i="6"/>
  <c r="J127" i="6"/>
  <c r="K126" i="6"/>
  <c r="J126" i="6"/>
  <c r="K125" i="6"/>
  <c r="J125" i="6"/>
  <c r="K124" i="6"/>
  <c r="J124" i="6"/>
  <c r="K123" i="6"/>
  <c r="J123" i="6"/>
  <c r="K122" i="6"/>
  <c r="J122" i="6"/>
  <c r="K121" i="6"/>
  <c r="J121" i="6"/>
  <c r="K120" i="6"/>
  <c r="J120" i="6"/>
  <c r="K119" i="6"/>
  <c r="J119" i="6"/>
  <c r="K118" i="6"/>
  <c r="J118" i="6"/>
  <c r="K117" i="6"/>
  <c r="J117" i="6"/>
  <c r="K116" i="6"/>
  <c r="J116" i="6"/>
  <c r="K115" i="6"/>
  <c r="J115" i="6"/>
  <c r="K114" i="6"/>
  <c r="J114" i="6"/>
  <c r="K113" i="6"/>
  <c r="J113" i="6"/>
  <c r="K112" i="6"/>
  <c r="J112" i="6"/>
  <c r="K111" i="6"/>
  <c r="J111" i="6"/>
  <c r="K110" i="6"/>
  <c r="J110" i="6"/>
  <c r="K109" i="6"/>
  <c r="J109" i="6"/>
  <c r="K108" i="6"/>
  <c r="J108" i="6"/>
  <c r="K107" i="6"/>
  <c r="J107" i="6"/>
  <c r="K106" i="6"/>
  <c r="J106" i="6"/>
  <c r="K105" i="6"/>
  <c r="J105" i="6"/>
  <c r="K104" i="6"/>
  <c r="J104" i="6"/>
  <c r="K103" i="6"/>
  <c r="J103" i="6"/>
  <c r="K102" i="6"/>
  <c r="J102" i="6"/>
  <c r="K101" i="6"/>
  <c r="J101" i="6"/>
  <c r="K100" i="6"/>
  <c r="J100" i="6"/>
  <c r="K99" i="6"/>
  <c r="J99" i="6"/>
  <c r="K98" i="6"/>
  <c r="J98" i="6"/>
  <c r="K97" i="6"/>
  <c r="J97" i="6"/>
  <c r="K96" i="6"/>
  <c r="J96" i="6"/>
  <c r="K95" i="6"/>
  <c r="J95" i="6"/>
  <c r="K94" i="6"/>
  <c r="J94" i="6"/>
  <c r="K93" i="6"/>
  <c r="J93" i="6"/>
  <c r="K92" i="6"/>
  <c r="J92" i="6"/>
  <c r="K91" i="6"/>
  <c r="J91" i="6"/>
  <c r="K90" i="6"/>
  <c r="J90" i="6"/>
  <c r="K89" i="6"/>
  <c r="J89" i="6"/>
  <c r="K88" i="6"/>
  <c r="J88" i="6"/>
  <c r="K87" i="6"/>
  <c r="J87" i="6"/>
  <c r="K86" i="6"/>
  <c r="J86" i="6"/>
  <c r="K85" i="6"/>
  <c r="J85" i="6"/>
  <c r="K84" i="6"/>
  <c r="J84" i="6"/>
  <c r="K83" i="6"/>
  <c r="J83" i="6"/>
  <c r="K82" i="6"/>
  <c r="J82" i="6"/>
  <c r="K81" i="6"/>
  <c r="J81" i="6"/>
  <c r="K80" i="6"/>
  <c r="J80" i="6"/>
  <c r="K79" i="6"/>
  <c r="J79" i="6"/>
  <c r="K78" i="6"/>
  <c r="J78" i="6"/>
  <c r="K77" i="6"/>
  <c r="J77" i="6"/>
  <c r="K76" i="6"/>
  <c r="J76" i="6"/>
  <c r="K75" i="6"/>
  <c r="J75" i="6"/>
  <c r="K74" i="6"/>
  <c r="J74" i="6"/>
  <c r="K73" i="6"/>
  <c r="J73" i="6"/>
  <c r="K72" i="6"/>
  <c r="J72" i="6"/>
  <c r="K71" i="6"/>
  <c r="J71" i="6"/>
  <c r="K70" i="6"/>
  <c r="J70" i="6"/>
  <c r="K69" i="6"/>
  <c r="J69" i="6"/>
  <c r="K68" i="6"/>
  <c r="J68" i="6"/>
  <c r="K67" i="6"/>
  <c r="J67" i="6"/>
  <c r="K66" i="6"/>
  <c r="J66" i="6"/>
  <c r="K65" i="6"/>
  <c r="J65" i="6"/>
  <c r="K64" i="6"/>
  <c r="J64" i="6"/>
  <c r="K63" i="6"/>
  <c r="J63" i="6"/>
  <c r="K62" i="6"/>
  <c r="J62" i="6"/>
  <c r="K61" i="6"/>
  <c r="J61" i="6"/>
  <c r="K60" i="6"/>
  <c r="J60" i="6"/>
  <c r="K59" i="6"/>
  <c r="J59" i="6"/>
  <c r="K58" i="6"/>
  <c r="J58" i="6"/>
  <c r="K57" i="6"/>
  <c r="J57" i="6"/>
  <c r="K56" i="6"/>
  <c r="J56" i="6"/>
  <c r="K55" i="6"/>
  <c r="J55" i="6"/>
  <c r="K54" i="6"/>
  <c r="J54" i="6"/>
  <c r="K53" i="6"/>
  <c r="J53" i="6"/>
  <c r="K52" i="6"/>
  <c r="J52" i="6"/>
  <c r="K51" i="6"/>
  <c r="J51" i="6"/>
  <c r="K50" i="6"/>
  <c r="J50" i="6"/>
  <c r="K49" i="6"/>
  <c r="J49" i="6"/>
  <c r="K48" i="6"/>
  <c r="J48" i="6"/>
  <c r="K47" i="6"/>
  <c r="J47" i="6"/>
  <c r="K46" i="6"/>
  <c r="J46" i="6"/>
  <c r="K45" i="6"/>
  <c r="J45" i="6"/>
  <c r="K44" i="6"/>
  <c r="J44" i="6"/>
  <c r="K43" i="6"/>
  <c r="J43" i="6"/>
  <c r="K42" i="6"/>
  <c r="J42" i="6"/>
  <c r="K41" i="6"/>
  <c r="J41" i="6"/>
  <c r="K40" i="6"/>
  <c r="J40" i="6"/>
  <c r="K39" i="6"/>
  <c r="J39" i="6"/>
  <c r="K38" i="6"/>
  <c r="J38" i="6"/>
  <c r="K37" i="6"/>
  <c r="J37" i="6"/>
  <c r="K36" i="6"/>
  <c r="J36" i="6"/>
  <c r="K35" i="6"/>
  <c r="J35" i="6"/>
  <c r="K34" i="6"/>
  <c r="J34" i="6"/>
  <c r="K33" i="6"/>
  <c r="J33" i="6"/>
  <c r="K32" i="6"/>
  <c r="J32" i="6"/>
  <c r="K31" i="6"/>
  <c r="J31" i="6"/>
  <c r="K30" i="6"/>
  <c r="J30" i="6"/>
  <c r="K29" i="6"/>
  <c r="J29" i="6"/>
  <c r="K28" i="6"/>
  <c r="J28" i="6"/>
  <c r="K27" i="6"/>
  <c r="J27" i="6"/>
  <c r="K26" i="6"/>
  <c r="J26" i="6"/>
  <c r="K25" i="6"/>
  <c r="J25" i="6"/>
  <c r="K24" i="6"/>
  <c r="J24" i="6"/>
  <c r="K23" i="6"/>
  <c r="J23" i="6"/>
  <c r="K22" i="6"/>
  <c r="J22" i="6"/>
  <c r="K21" i="6"/>
  <c r="J21" i="6"/>
  <c r="K20" i="6"/>
  <c r="J20" i="6"/>
  <c r="K19" i="6"/>
  <c r="J19" i="6"/>
  <c r="K18" i="6"/>
  <c r="J18" i="6"/>
  <c r="K17" i="6"/>
  <c r="J17" i="6"/>
  <c r="K16" i="6"/>
  <c r="J16" i="6"/>
  <c r="K15" i="6"/>
  <c r="J15" i="6"/>
  <c r="K14" i="6"/>
  <c r="J14" i="6"/>
  <c r="K13" i="6"/>
  <c r="J13" i="6"/>
  <c r="K12" i="6"/>
  <c r="J12" i="6"/>
  <c r="K11" i="6"/>
  <c r="J11" i="6"/>
  <c r="K10" i="6"/>
  <c r="J10" i="6"/>
  <c r="K9" i="6"/>
  <c r="J9" i="6"/>
  <c r="K8" i="6"/>
  <c r="J8" i="6"/>
  <c r="K7" i="6"/>
  <c r="J7" i="6"/>
  <c r="K6" i="6"/>
  <c r="J6" i="6"/>
  <c r="K5" i="6"/>
  <c r="J5" i="6"/>
  <c r="K4" i="6"/>
  <c r="J4" i="6"/>
  <c r="K3" i="6"/>
  <c r="J3" i="6"/>
  <c r="O2" i="6"/>
  <c r="O2" i="6" a="1"/>
  <c r="N2" i="6"/>
  <c r="N2" i="6" a="1"/>
  <c r="M2" i="6"/>
  <c r="M2" i="6" a="1"/>
  <c r="L2" i="6"/>
  <c r="K2" i="6"/>
  <c r="J2" i="6"/>
  <c r="I2336" i="5"/>
  <c r="I2335" i="5"/>
  <c r="I2334" i="5"/>
  <c r="I2333" i="5"/>
  <c r="I2332" i="5"/>
  <c r="I2331" i="5"/>
  <c r="I2330" i="5"/>
  <c r="I2329" i="5"/>
  <c r="I2328" i="5"/>
  <c r="I2327" i="5"/>
  <c r="I2326" i="5"/>
  <c r="I2325" i="5"/>
  <c r="I2324" i="5"/>
  <c r="I2323" i="5"/>
  <c r="I2322" i="5"/>
  <c r="I2321" i="5"/>
  <c r="I2320" i="5"/>
  <c r="I2319" i="5"/>
  <c r="I2318" i="5"/>
  <c r="I2317" i="5"/>
  <c r="I2316" i="5"/>
  <c r="I2315" i="5"/>
  <c r="I2314" i="5"/>
  <c r="I2313" i="5"/>
  <c r="I2312" i="5"/>
  <c r="I2311" i="5"/>
  <c r="I2310" i="5"/>
  <c r="I2309" i="5"/>
  <c r="I2308" i="5"/>
  <c r="I2307" i="5"/>
  <c r="I2306" i="5"/>
  <c r="I2305" i="5"/>
  <c r="I2304" i="5"/>
  <c r="I2303" i="5"/>
  <c r="I2302" i="5"/>
  <c r="I2301" i="5"/>
  <c r="I2300" i="5"/>
  <c r="I2299" i="5"/>
  <c r="I2298" i="5"/>
  <c r="I2297" i="5"/>
  <c r="I2296" i="5"/>
  <c r="I2295" i="5"/>
  <c r="I2294" i="5"/>
  <c r="I2293" i="5"/>
  <c r="I2292" i="5"/>
  <c r="I2291" i="5"/>
  <c r="I2290" i="5"/>
  <c r="I2289" i="5"/>
  <c r="I2288" i="5"/>
  <c r="I2287" i="5"/>
  <c r="I2286" i="5"/>
  <c r="I2285" i="5"/>
  <c r="I2284" i="5"/>
  <c r="I2283" i="5"/>
  <c r="I2282" i="5"/>
  <c r="I2281" i="5"/>
  <c r="I2280" i="5"/>
  <c r="I2279" i="5"/>
  <c r="I2278" i="5"/>
  <c r="I2277" i="5"/>
  <c r="I2276" i="5"/>
  <c r="I2275" i="5"/>
  <c r="I2274" i="5"/>
  <c r="I2273" i="5"/>
  <c r="I2272" i="5"/>
  <c r="I2271" i="5"/>
  <c r="I2270" i="5"/>
  <c r="I2269" i="5"/>
  <c r="I2268" i="5"/>
  <c r="I2267" i="5"/>
  <c r="I2266" i="5"/>
  <c r="I2265" i="5"/>
  <c r="I2264" i="5"/>
  <c r="I2263" i="5"/>
  <c r="I2262" i="5"/>
  <c r="I2261" i="5"/>
  <c r="I2260" i="5"/>
  <c r="I2259" i="5"/>
  <c r="I2258" i="5"/>
  <c r="I2257" i="5"/>
  <c r="I2256" i="5"/>
  <c r="I2255" i="5"/>
  <c r="I2254" i="5"/>
  <c r="I2253" i="5"/>
  <c r="I2252" i="5"/>
  <c r="I2251" i="5"/>
  <c r="I2250" i="5"/>
  <c r="I2249" i="5"/>
  <c r="I2248" i="5"/>
  <c r="I2247" i="5"/>
  <c r="I2246" i="5"/>
  <c r="I2245" i="5"/>
  <c r="I2244" i="5"/>
  <c r="I2243" i="5"/>
  <c r="I2242" i="5"/>
  <c r="I2241" i="5"/>
  <c r="I2240" i="5"/>
  <c r="I2239" i="5"/>
  <c r="I2238" i="5"/>
  <c r="I2237" i="5"/>
  <c r="I2236" i="5"/>
  <c r="I2235" i="5"/>
  <c r="I2234" i="5"/>
  <c r="I2233" i="5"/>
  <c r="I2232" i="5"/>
  <c r="I2231" i="5"/>
  <c r="I2230" i="5"/>
  <c r="I2229" i="5"/>
  <c r="I2228" i="5"/>
  <c r="I2227" i="5"/>
  <c r="I2226" i="5"/>
  <c r="I2225" i="5"/>
  <c r="I2224" i="5"/>
  <c r="I2223" i="5"/>
  <c r="I2222" i="5"/>
  <c r="I2221" i="5"/>
  <c r="I2220" i="5"/>
  <c r="I2219" i="5"/>
  <c r="I2218" i="5"/>
  <c r="I2217" i="5"/>
  <c r="I2216" i="5"/>
  <c r="I2215" i="5"/>
  <c r="I2214" i="5"/>
  <c r="I2213" i="5"/>
  <c r="I2212" i="5"/>
  <c r="I2211" i="5"/>
  <c r="I2210" i="5"/>
  <c r="I2209" i="5"/>
  <c r="I2208" i="5"/>
  <c r="I2207" i="5"/>
  <c r="I2206" i="5"/>
  <c r="I2205" i="5"/>
  <c r="I2204" i="5"/>
  <c r="I2203" i="5"/>
  <c r="I2202" i="5"/>
  <c r="I2201" i="5"/>
  <c r="I2200" i="5"/>
  <c r="I2199" i="5"/>
  <c r="I2198" i="5"/>
  <c r="I2197" i="5"/>
  <c r="I2196" i="5"/>
  <c r="I2195" i="5"/>
  <c r="I2194" i="5"/>
  <c r="I2193" i="5"/>
  <c r="I2192" i="5"/>
  <c r="I2191" i="5"/>
  <c r="I2190" i="5"/>
  <c r="I2189" i="5"/>
  <c r="I2188" i="5"/>
  <c r="I2187" i="5"/>
  <c r="I2186" i="5"/>
  <c r="I2185" i="5"/>
  <c r="I2184" i="5"/>
  <c r="I2183" i="5"/>
  <c r="I2182" i="5"/>
  <c r="I2181" i="5"/>
  <c r="I2180" i="5"/>
  <c r="I2179" i="5"/>
  <c r="I2178" i="5"/>
  <c r="I2177" i="5"/>
  <c r="I2176" i="5"/>
  <c r="I2175" i="5"/>
  <c r="I2174" i="5"/>
  <c r="I2173" i="5"/>
  <c r="I2172" i="5"/>
  <c r="I2171" i="5"/>
  <c r="I2170" i="5"/>
  <c r="I2169" i="5"/>
  <c r="I2168" i="5"/>
  <c r="I2167" i="5"/>
  <c r="I2166" i="5"/>
  <c r="I2165" i="5"/>
  <c r="I2164" i="5"/>
  <c r="I2163" i="5"/>
  <c r="I2162" i="5"/>
  <c r="I2161" i="5"/>
  <c r="I2160" i="5"/>
  <c r="I2159" i="5"/>
  <c r="I2158" i="5"/>
  <c r="I2157" i="5"/>
  <c r="I2156" i="5"/>
  <c r="I2155" i="5"/>
  <c r="I2154" i="5"/>
  <c r="I2153" i="5"/>
  <c r="I2152" i="5"/>
  <c r="I2151" i="5"/>
  <c r="I2150" i="5"/>
  <c r="I2149" i="5"/>
  <c r="I2148" i="5"/>
  <c r="I2147" i="5"/>
  <c r="I2146" i="5"/>
  <c r="I2145" i="5"/>
  <c r="I2144" i="5"/>
  <c r="I2143" i="5"/>
  <c r="I2142" i="5"/>
  <c r="I2141" i="5"/>
  <c r="I2140" i="5"/>
  <c r="I2139" i="5"/>
  <c r="I2138" i="5"/>
  <c r="I2137" i="5"/>
  <c r="I2136" i="5"/>
  <c r="I2135" i="5"/>
  <c r="I2134" i="5"/>
  <c r="I2133" i="5"/>
  <c r="I2132" i="5"/>
  <c r="I2131" i="5"/>
  <c r="I2130" i="5"/>
  <c r="I2129" i="5"/>
  <c r="I2128" i="5"/>
  <c r="I2127" i="5"/>
  <c r="I2126" i="5"/>
  <c r="I2125" i="5"/>
  <c r="I2124" i="5"/>
  <c r="I2123" i="5"/>
  <c r="I2122" i="5"/>
  <c r="I2121" i="5"/>
  <c r="I2120" i="5"/>
  <c r="I2119" i="5"/>
  <c r="I2118" i="5"/>
  <c r="I2117" i="5"/>
  <c r="I2116" i="5"/>
  <c r="I2115" i="5"/>
  <c r="I2114" i="5"/>
  <c r="I2113" i="5"/>
  <c r="I2112" i="5"/>
  <c r="I2111" i="5"/>
  <c r="I2110" i="5"/>
  <c r="I2109" i="5"/>
  <c r="I2108" i="5"/>
  <c r="I2107" i="5"/>
  <c r="I2106" i="5"/>
  <c r="I2105" i="5"/>
  <c r="I2104" i="5"/>
  <c r="I2103" i="5"/>
  <c r="I2102" i="5"/>
  <c r="I2101" i="5"/>
  <c r="I2100" i="5"/>
  <c r="I2099" i="5"/>
  <c r="I2098" i="5"/>
  <c r="I2097" i="5"/>
  <c r="I2096" i="5"/>
  <c r="I2095" i="5"/>
  <c r="I2094" i="5"/>
  <c r="I2093" i="5"/>
  <c r="I2092" i="5"/>
  <c r="I2091" i="5"/>
  <c r="I2090" i="5"/>
  <c r="I2089" i="5"/>
  <c r="I2088" i="5"/>
  <c r="I2087" i="5"/>
  <c r="I2086" i="5"/>
  <c r="I2085" i="5"/>
  <c r="I2084" i="5"/>
  <c r="I2083" i="5"/>
  <c r="I2082" i="5"/>
  <c r="I2081" i="5"/>
  <c r="I2080" i="5"/>
  <c r="I2079" i="5"/>
  <c r="I2078" i="5"/>
  <c r="I2077" i="5"/>
  <c r="I2076" i="5"/>
  <c r="I2075" i="5"/>
  <c r="I2074" i="5"/>
  <c r="I2073" i="5"/>
  <c r="I2072" i="5"/>
  <c r="I2071" i="5"/>
  <c r="I2070" i="5"/>
  <c r="I2069" i="5"/>
  <c r="I2068" i="5"/>
  <c r="I2067" i="5"/>
  <c r="I2066" i="5"/>
  <c r="I2065" i="5"/>
  <c r="I2064" i="5"/>
  <c r="I2063" i="5"/>
  <c r="I2062" i="5"/>
  <c r="I2061" i="5"/>
  <c r="I2060" i="5"/>
  <c r="I2059" i="5"/>
  <c r="I2058" i="5"/>
  <c r="I2057" i="5"/>
  <c r="I2056" i="5"/>
  <c r="I2055" i="5"/>
  <c r="I2054" i="5"/>
  <c r="I2053" i="5"/>
  <c r="I2052" i="5"/>
  <c r="I2051" i="5"/>
  <c r="I2050" i="5"/>
  <c r="I2049" i="5"/>
  <c r="I2048" i="5"/>
  <c r="I2047" i="5"/>
  <c r="I2046" i="5"/>
  <c r="I2045" i="5"/>
  <c r="I2044" i="5"/>
  <c r="I2043" i="5"/>
  <c r="I2042" i="5"/>
  <c r="I2041" i="5"/>
  <c r="I2040" i="5"/>
  <c r="I2039" i="5"/>
  <c r="I2038" i="5"/>
  <c r="I2037" i="5"/>
  <c r="I2036" i="5"/>
  <c r="I2035" i="5"/>
  <c r="I2034" i="5"/>
  <c r="I2033" i="5"/>
  <c r="I2032" i="5"/>
  <c r="I2031" i="5"/>
  <c r="I2030" i="5"/>
  <c r="I2029" i="5"/>
  <c r="I2028" i="5"/>
  <c r="I2027" i="5"/>
  <c r="I2026" i="5"/>
  <c r="I2025" i="5"/>
  <c r="I2024" i="5"/>
  <c r="I2023" i="5"/>
  <c r="I2022" i="5"/>
  <c r="I2021" i="5"/>
  <c r="I2020" i="5"/>
  <c r="I2019" i="5"/>
  <c r="I2018" i="5"/>
  <c r="I2017" i="5"/>
  <c r="I2016" i="5"/>
  <c r="I2015" i="5"/>
  <c r="I2014" i="5"/>
  <c r="I2013" i="5"/>
  <c r="I2012" i="5"/>
  <c r="I2011" i="5"/>
  <c r="I2010" i="5"/>
  <c r="I2009" i="5"/>
  <c r="I2008" i="5"/>
  <c r="I2007" i="5"/>
  <c r="I2006" i="5"/>
  <c r="I2005" i="5"/>
  <c r="I2004" i="5"/>
  <c r="I2003" i="5"/>
  <c r="I2002" i="5"/>
  <c r="I2001" i="5"/>
  <c r="I2000" i="5"/>
  <c r="I1999" i="5"/>
  <c r="I1998" i="5"/>
  <c r="I1997" i="5"/>
  <c r="I1996" i="5"/>
  <c r="I1995" i="5"/>
  <c r="I1994" i="5"/>
  <c r="I1993" i="5"/>
  <c r="I1992" i="5"/>
  <c r="I1991" i="5"/>
  <c r="I1990" i="5"/>
  <c r="I1989" i="5"/>
  <c r="I1988" i="5"/>
  <c r="I1987" i="5"/>
  <c r="I1986" i="5"/>
  <c r="I1985" i="5"/>
  <c r="I1984" i="5"/>
  <c r="I1983" i="5"/>
  <c r="I1982" i="5"/>
  <c r="I1981" i="5"/>
  <c r="I1980" i="5"/>
  <c r="I1979" i="5"/>
  <c r="I1978" i="5"/>
  <c r="I1977" i="5"/>
  <c r="I1976" i="5"/>
  <c r="I1975" i="5"/>
  <c r="I1974" i="5"/>
  <c r="I1973" i="5"/>
  <c r="I1972" i="5"/>
  <c r="I1971" i="5"/>
  <c r="I1970" i="5"/>
  <c r="I1969" i="5"/>
  <c r="I1968" i="5"/>
  <c r="I1967" i="5"/>
  <c r="I1966" i="5"/>
  <c r="I1965" i="5"/>
  <c r="I1964" i="5"/>
  <c r="I1963" i="5"/>
  <c r="I1962" i="5"/>
  <c r="I1961" i="5"/>
  <c r="I1960" i="5"/>
  <c r="I1959" i="5"/>
  <c r="I1958" i="5"/>
  <c r="I1957" i="5"/>
  <c r="I1956" i="5"/>
  <c r="I1955" i="5"/>
  <c r="I1954" i="5"/>
  <c r="I1953" i="5"/>
  <c r="I1952" i="5"/>
  <c r="I1951" i="5"/>
  <c r="I1950" i="5"/>
  <c r="I1949" i="5"/>
  <c r="I1948" i="5"/>
  <c r="I1947" i="5"/>
  <c r="I1946" i="5"/>
  <c r="I1945" i="5"/>
  <c r="I1944" i="5"/>
  <c r="I1943" i="5"/>
  <c r="I1942" i="5"/>
  <c r="I1941" i="5"/>
  <c r="I1940" i="5"/>
  <c r="I1939" i="5"/>
  <c r="I1938" i="5"/>
  <c r="I1937" i="5"/>
  <c r="I1936" i="5"/>
  <c r="I1935" i="5"/>
  <c r="I1934" i="5"/>
  <c r="I1933" i="5"/>
  <c r="I1932" i="5"/>
  <c r="I1931" i="5"/>
  <c r="I1930" i="5"/>
  <c r="I1929" i="5"/>
  <c r="I1928" i="5"/>
  <c r="I1927" i="5"/>
  <c r="I1926" i="5"/>
  <c r="I1925" i="5"/>
  <c r="I1924" i="5"/>
  <c r="I1923" i="5"/>
  <c r="I1922" i="5"/>
  <c r="I1921" i="5"/>
  <c r="I1920" i="5"/>
  <c r="I1919" i="5"/>
  <c r="I1918" i="5"/>
  <c r="I1917" i="5"/>
  <c r="I1916" i="5"/>
  <c r="I1915" i="5"/>
  <c r="I1914" i="5"/>
  <c r="I1913" i="5"/>
  <c r="I1912" i="5"/>
  <c r="I1911" i="5"/>
  <c r="I1910" i="5"/>
  <c r="I1909" i="5"/>
  <c r="I1908" i="5"/>
  <c r="I1907" i="5"/>
  <c r="I1906" i="5"/>
  <c r="I1905" i="5"/>
  <c r="I1904" i="5"/>
  <c r="I1903" i="5"/>
  <c r="I1902" i="5"/>
  <c r="I1901" i="5"/>
  <c r="I1900" i="5"/>
  <c r="I1899" i="5"/>
  <c r="I1898" i="5"/>
  <c r="I1897" i="5"/>
  <c r="I1896" i="5"/>
  <c r="I1895" i="5"/>
  <c r="I1894" i="5"/>
  <c r="I1893" i="5"/>
  <c r="I1892" i="5"/>
  <c r="I1891" i="5"/>
  <c r="I1890" i="5"/>
  <c r="I1889" i="5"/>
  <c r="I1888" i="5"/>
  <c r="I1887" i="5"/>
  <c r="I1886" i="5"/>
  <c r="I1885" i="5"/>
  <c r="I1884" i="5"/>
  <c r="I1883" i="5"/>
  <c r="I1882" i="5"/>
  <c r="I1881" i="5"/>
  <c r="I1880" i="5"/>
  <c r="I1879" i="5"/>
  <c r="I1878" i="5"/>
  <c r="I1877" i="5"/>
  <c r="I1876" i="5"/>
  <c r="I1875" i="5"/>
  <c r="I1874" i="5"/>
  <c r="I1873" i="5"/>
  <c r="I1872" i="5"/>
  <c r="I1871" i="5"/>
  <c r="I1870" i="5"/>
  <c r="I1869" i="5"/>
  <c r="I1868" i="5"/>
  <c r="I1867" i="5"/>
  <c r="I1866" i="5"/>
  <c r="I1865" i="5"/>
  <c r="I1864" i="5"/>
  <c r="I1863" i="5"/>
  <c r="I1862" i="5"/>
  <c r="I1861" i="5"/>
  <c r="I1860" i="5"/>
  <c r="I1859" i="5"/>
  <c r="I1858" i="5"/>
  <c r="I1857" i="5"/>
  <c r="I1856" i="5"/>
  <c r="I1855" i="5"/>
  <c r="I1854" i="5"/>
  <c r="I1853" i="5"/>
  <c r="I1852" i="5"/>
  <c r="I1851" i="5"/>
  <c r="I1850" i="5"/>
  <c r="I1849" i="5"/>
  <c r="I1848" i="5"/>
  <c r="I1847" i="5"/>
  <c r="I1846" i="5"/>
  <c r="I1845" i="5"/>
  <c r="I1844" i="5"/>
  <c r="I1843" i="5"/>
  <c r="I1842" i="5"/>
  <c r="I1841" i="5"/>
  <c r="I1840" i="5"/>
  <c r="I1839" i="5"/>
  <c r="I1838" i="5"/>
  <c r="I1837" i="5"/>
  <c r="I1836" i="5"/>
  <c r="I1835" i="5"/>
  <c r="I1834" i="5"/>
  <c r="I1833" i="5"/>
  <c r="I1832" i="5"/>
  <c r="I1831" i="5"/>
  <c r="I1830" i="5"/>
  <c r="I1829" i="5"/>
  <c r="I1828" i="5"/>
  <c r="I1827" i="5"/>
  <c r="I1826" i="5"/>
  <c r="I1825" i="5"/>
  <c r="I1824" i="5"/>
  <c r="I1823" i="5"/>
  <c r="I1822" i="5"/>
  <c r="I1821" i="5"/>
  <c r="I1820" i="5"/>
  <c r="I1819" i="5"/>
  <c r="I1818" i="5"/>
  <c r="I1817" i="5"/>
  <c r="I1816" i="5"/>
  <c r="I1815" i="5"/>
  <c r="I1814" i="5"/>
  <c r="I1813" i="5"/>
  <c r="I1812" i="5"/>
  <c r="I1811" i="5"/>
  <c r="I1810" i="5"/>
  <c r="I1809" i="5"/>
  <c r="I1808" i="5"/>
  <c r="I1807" i="5"/>
  <c r="I1806" i="5"/>
  <c r="I1805" i="5"/>
  <c r="I1804" i="5"/>
  <c r="I1803" i="5"/>
  <c r="I1802" i="5"/>
  <c r="I1801" i="5"/>
  <c r="I1800" i="5"/>
  <c r="I1799" i="5"/>
  <c r="I1798" i="5"/>
  <c r="I1797" i="5"/>
  <c r="I1796" i="5"/>
  <c r="I1795" i="5"/>
  <c r="I1794" i="5"/>
  <c r="I1793" i="5"/>
  <c r="I1792" i="5"/>
  <c r="I1791" i="5"/>
  <c r="I1790" i="5"/>
  <c r="I1789" i="5"/>
  <c r="I1788" i="5"/>
  <c r="I1787" i="5"/>
  <c r="I1786" i="5"/>
  <c r="I1785" i="5"/>
  <c r="I1784" i="5"/>
  <c r="I1783" i="5"/>
  <c r="I1782" i="5"/>
  <c r="I1781" i="5"/>
  <c r="I1780" i="5"/>
  <c r="I1779" i="5"/>
  <c r="I1778" i="5"/>
  <c r="I1777" i="5"/>
  <c r="I1776" i="5"/>
  <c r="I1775" i="5"/>
  <c r="I1774" i="5"/>
  <c r="I1773" i="5"/>
  <c r="I1772" i="5"/>
  <c r="I1771" i="5"/>
  <c r="I1770" i="5"/>
  <c r="I1769" i="5"/>
  <c r="I1768" i="5"/>
  <c r="I1767" i="5"/>
  <c r="I1766" i="5"/>
  <c r="I1765" i="5"/>
  <c r="I1764" i="5"/>
  <c r="I1763" i="5"/>
  <c r="I1762" i="5"/>
  <c r="I1761" i="5"/>
  <c r="I1760" i="5"/>
  <c r="I1759" i="5"/>
  <c r="I1758" i="5"/>
  <c r="I1757" i="5"/>
  <c r="I1756" i="5"/>
  <c r="I1755" i="5"/>
  <c r="I1754" i="5"/>
  <c r="I1753" i="5"/>
  <c r="I1752" i="5"/>
  <c r="I1751" i="5"/>
  <c r="I1750" i="5"/>
  <c r="I1749" i="5"/>
  <c r="I1748" i="5"/>
  <c r="I1747" i="5"/>
  <c r="I1746" i="5"/>
  <c r="I1745" i="5"/>
  <c r="I1744" i="5"/>
  <c r="I1743" i="5"/>
  <c r="I1742" i="5"/>
  <c r="I1741" i="5"/>
  <c r="I1740" i="5"/>
  <c r="I1739" i="5"/>
  <c r="I1738" i="5"/>
  <c r="I1737" i="5"/>
  <c r="I1736" i="5"/>
  <c r="I1735" i="5"/>
  <c r="I1734" i="5"/>
  <c r="I1733" i="5"/>
  <c r="I1732" i="5"/>
  <c r="I1731" i="5"/>
  <c r="I1730" i="5"/>
  <c r="I1729" i="5"/>
  <c r="I1728" i="5"/>
  <c r="I1727" i="5"/>
  <c r="I1726" i="5"/>
  <c r="I1725" i="5"/>
  <c r="I1724" i="5"/>
  <c r="I1723" i="5"/>
  <c r="I1722" i="5"/>
  <c r="I1721" i="5"/>
  <c r="I1720" i="5"/>
  <c r="I1719" i="5"/>
  <c r="I1718" i="5"/>
  <c r="I1717" i="5"/>
  <c r="I1716" i="5"/>
  <c r="I1715" i="5"/>
  <c r="I1714" i="5"/>
  <c r="I1713" i="5"/>
  <c r="I1712" i="5"/>
  <c r="I1711" i="5"/>
  <c r="I1710" i="5"/>
  <c r="I1709" i="5"/>
  <c r="I1708" i="5"/>
  <c r="I1707" i="5"/>
  <c r="I1706" i="5"/>
  <c r="I1705" i="5"/>
  <c r="I1704" i="5"/>
  <c r="I1703" i="5"/>
  <c r="I1702" i="5"/>
  <c r="I1701" i="5"/>
  <c r="I1700" i="5"/>
  <c r="I1699" i="5"/>
  <c r="I1698" i="5"/>
  <c r="I1697" i="5"/>
  <c r="I1696" i="5"/>
  <c r="I1695" i="5"/>
  <c r="I1694" i="5"/>
  <c r="I1693" i="5"/>
  <c r="I1692" i="5"/>
  <c r="I1691" i="5"/>
  <c r="I1690" i="5"/>
  <c r="I1689" i="5"/>
  <c r="I1688" i="5"/>
  <c r="I1687" i="5"/>
  <c r="I1686" i="5"/>
  <c r="I1685" i="5"/>
  <c r="I1684" i="5"/>
  <c r="I1683" i="5"/>
  <c r="I1682" i="5"/>
  <c r="I1681" i="5"/>
  <c r="I1680" i="5"/>
  <c r="I1679" i="5"/>
  <c r="I1678" i="5"/>
  <c r="I1677" i="5"/>
  <c r="I1676" i="5"/>
  <c r="I1675" i="5"/>
  <c r="I1674" i="5"/>
  <c r="I1673" i="5"/>
  <c r="I1672" i="5"/>
  <c r="I1671" i="5"/>
  <c r="I1670" i="5"/>
  <c r="I1669" i="5"/>
  <c r="I1668" i="5"/>
  <c r="I1667" i="5"/>
  <c r="I1666" i="5"/>
  <c r="I1665" i="5"/>
  <c r="I1664" i="5"/>
  <c r="I1663" i="5"/>
  <c r="I1662" i="5"/>
  <c r="I1661" i="5"/>
  <c r="I1660" i="5"/>
  <c r="I1659" i="5"/>
  <c r="I1658" i="5"/>
  <c r="I1657" i="5"/>
  <c r="I1656" i="5"/>
  <c r="I1655" i="5"/>
  <c r="I1654" i="5"/>
  <c r="I1653" i="5"/>
  <c r="I1652" i="5"/>
  <c r="I1651" i="5"/>
  <c r="I1650" i="5"/>
  <c r="I1649" i="5"/>
  <c r="I1648" i="5"/>
  <c r="I1647" i="5"/>
  <c r="I1646" i="5"/>
  <c r="I1645" i="5"/>
  <c r="I1644" i="5"/>
  <c r="I1643" i="5"/>
  <c r="I1642" i="5"/>
  <c r="I1641" i="5"/>
  <c r="I1640" i="5"/>
  <c r="I1639" i="5"/>
  <c r="I1638" i="5"/>
  <c r="I1637" i="5"/>
  <c r="I1636" i="5"/>
  <c r="I1635" i="5"/>
  <c r="I1634" i="5"/>
  <c r="I1633" i="5"/>
  <c r="I1632" i="5"/>
  <c r="I1631" i="5"/>
  <c r="I1630" i="5"/>
  <c r="I1629" i="5"/>
  <c r="I1628" i="5"/>
  <c r="I1627" i="5"/>
  <c r="I1626" i="5"/>
  <c r="I1625" i="5"/>
  <c r="I1624" i="5"/>
  <c r="I1623" i="5"/>
  <c r="I1622" i="5"/>
  <c r="I1621" i="5"/>
  <c r="I1620" i="5"/>
  <c r="I1619" i="5"/>
  <c r="I1618" i="5"/>
  <c r="I1617" i="5"/>
  <c r="I1616" i="5"/>
  <c r="I1615" i="5"/>
  <c r="I1614" i="5"/>
  <c r="I1613" i="5"/>
  <c r="I1612" i="5"/>
  <c r="I1611" i="5"/>
  <c r="I1610" i="5"/>
  <c r="I1609" i="5"/>
  <c r="I1608" i="5"/>
  <c r="I1607" i="5"/>
  <c r="I1606" i="5"/>
  <c r="I1605" i="5"/>
  <c r="I1604" i="5"/>
  <c r="I1603" i="5"/>
  <c r="I1602" i="5"/>
  <c r="I1601" i="5"/>
  <c r="I1600" i="5"/>
  <c r="I1599" i="5"/>
  <c r="I1598" i="5"/>
  <c r="I1597" i="5"/>
  <c r="I1596" i="5"/>
  <c r="I1595" i="5"/>
  <c r="I1594" i="5"/>
  <c r="I1593" i="5"/>
  <c r="I1592" i="5"/>
  <c r="I1591" i="5"/>
  <c r="I1590" i="5"/>
  <c r="I1589" i="5"/>
  <c r="I1588" i="5"/>
  <c r="I1587" i="5"/>
  <c r="I1586" i="5"/>
  <c r="I1585" i="5"/>
  <c r="I1584" i="5"/>
  <c r="I1583" i="5"/>
  <c r="I1582" i="5"/>
  <c r="I1581" i="5"/>
  <c r="I1580" i="5"/>
  <c r="I1579" i="5"/>
  <c r="I1578" i="5"/>
  <c r="I1577" i="5"/>
  <c r="I1576" i="5"/>
  <c r="I1575" i="5"/>
  <c r="I1574" i="5"/>
  <c r="I1573" i="5"/>
  <c r="I1572" i="5"/>
  <c r="I1571" i="5"/>
  <c r="I1570" i="5"/>
  <c r="I1569" i="5"/>
  <c r="I1568" i="5"/>
  <c r="I1567" i="5"/>
  <c r="I1566" i="5"/>
  <c r="I1565" i="5"/>
  <c r="I1564" i="5"/>
  <c r="I1563" i="5"/>
  <c r="I1562" i="5"/>
  <c r="I1561" i="5"/>
  <c r="I1560" i="5"/>
  <c r="I1559" i="5"/>
  <c r="I1558" i="5"/>
  <c r="I1557" i="5"/>
  <c r="I1556" i="5"/>
  <c r="I1555" i="5"/>
  <c r="I1554" i="5"/>
  <c r="I1553" i="5"/>
  <c r="I1552" i="5"/>
  <c r="I1551" i="5"/>
  <c r="I1550" i="5"/>
  <c r="I1549" i="5"/>
  <c r="I1548" i="5"/>
  <c r="I1547" i="5"/>
  <c r="I1546" i="5"/>
  <c r="I1545" i="5"/>
  <c r="I1544" i="5"/>
  <c r="I1543" i="5"/>
  <c r="I1542" i="5"/>
  <c r="I1541" i="5"/>
  <c r="I1540" i="5"/>
  <c r="I1539" i="5"/>
  <c r="I1538" i="5"/>
  <c r="I1537" i="5"/>
  <c r="I1536" i="5"/>
  <c r="I1535" i="5"/>
  <c r="I1534" i="5"/>
  <c r="I1533" i="5"/>
  <c r="I1532" i="5"/>
  <c r="I1531" i="5"/>
  <c r="I1530" i="5"/>
  <c r="I1529" i="5"/>
  <c r="I1528" i="5"/>
  <c r="I1527" i="5"/>
  <c r="I1526" i="5"/>
  <c r="I1525" i="5"/>
  <c r="I1524" i="5"/>
  <c r="I1523" i="5"/>
  <c r="I1522" i="5"/>
  <c r="I1521" i="5"/>
  <c r="I1520" i="5"/>
  <c r="I1519" i="5"/>
  <c r="I1518" i="5"/>
  <c r="I1517" i="5"/>
  <c r="I1516" i="5"/>
  <c r="I1515" i="5"/>
  <c r="I1514" i="5"/>
  <c r="I1513" i="5"/>
  <c r="I1512" i="5"/>
  <c r="I1511" i="5"/>
  <c r="I1510" i="5"/>
  <c r="I1509" i="5"/>
  <c r="I1508" i="5"/>
  <c r="I1507" i="5"/>
  <c r="I1506" i="5"/>
  <c r="I1505" i="5"/>
  <c r="I1504" i="5"/>
  <c r="I1503" i="5"/>
  <c r="I1502" i="5"/>
  <c r="I1501" i="5"/>
  <c r="I1500" i="5"/>
  <c r="I1499" i="5"/>
  <c r="I1498" i="5"/>
  <c r="I1497" i="5"/>
  <c r="I1496" i="5"/>
  <c r="I1495" i="5"/>
  <c r="I1494" i="5"/>
  <c r="I1493" i="5"/>
  <c r="I1492" i="5"/>
  <c r="I1491" i="5"/>
  <c r="I1490" i="5"/>
  <c r="I1489" i="5"/>
  <c r="I1488" i="5"/>
  <c r="I1487" i="5"/>
  <c r="I1486" i="5"/>
  <c r="I1485" i="5"/>
  <c r="I1484" i="5"/>
  <c r="I1483" i="5"/>
  <c r="I1482" i="5"/>
  <c r="I1481" i="5"/>
  <c r="I1480" i="5"/>
  <c r="I1479" i="5"/>
  <c r="I1478" i="5"/>
  <c r="I1477" i="5"/>
  <c r="I1476" i="5"/>
  <c r="I1475" i="5"/>
  <c r="I1474" i="5"/>
  <c r="I1473" i="5"/>
  <c r="I1472" i="5"/>
  <c r="I1471" i="5"/>
  <c r="I1470" i="5"/>
  <c r="I1469" i="5"/>
  <c r="I1468" i="5"/>
  <c r="I1467" i="5"/>
  <c r="I1466" i="5"/>
  <c r="I1465" i="5"/>
  <c r="I1464" i="5"/>
  <c r="I1463" i="5"/>
  <c r="I1462" i="5"/>
  <c r="I1461" i="5"/>
  <c r="I1460" i="5"/>
  <c r="I1459" i="5"/>
  <c r="I1458" i="5"/>
  <c r="I1457" i="5"/>
  <c r="I1456" i="5"/>
  <c r="I1455" i="5"/>
  <c r="I1454" i="5"/>
  <c r="I1453" i="5"/>
  <c r="I1452" i="5"/>
  <c r="I1451" i="5"/>
  <c r="I1450" i="5"/>
  <c r="I1449" i="5"/>
  <c r="I1448" i="5"/>
  <c r="I1447" i="5"/>
  <c r="I1446" i="5"/>
  <c r="I1445" i="5"/>
  <c r="I1444" i="5"/>
  <c r="I1443" i="5"/>
  <c r="I1442" i="5"/>
  <c r="I1441" i="5"/>
  <c r="I1440" i="5"/>
  <c r="I1439" i="5"/>
  <c r="I1438" i="5"/>
  <c r="I1437" i="5"/>
  <c r="I1436" i="5"/>
  <c r="I1435" i="5"/>
  <c r="I1434" i="5"/>
  <c r="I1433" i="5"/>
  <c r="I1432" i="5"/>
  <c r="I1431" i="5"/>
  <c r="I1430" i="5"/>
  <c r="I1429" i="5"/>
  <c r="I1428" i="5"/>
  <c r="I1427" i="5"/>
  <c r="I1426" i="5"/>
  <c r="I1425" i="5"/>
  <c r="I1424" i="5"/>
  <c r="I1423" i="5"/>
  <c r="I1422" i="5"/>
  <c r="I1421" i="5"/>
  <c r="I1420" i="5"/>
  <c r="I1419" i="5"/>
  <c r="I1418" i="5"/>
  <c r="I1417" i="5"/>
  <c r="I1416" i="5"/>
  <c r="I1415" i="5"/>
  <c r="I1414" i="5"/>
  <c r="I1413" i="5"/>
  <c r="I1412" i="5"/>
  <c r="I1411" i="5"/>
  <c r="I1410" i="5"/>
  <c r="I1409" i="5"/>
  <c r="I1408" i="5"/>
  <c r="I1407" i="5"/>
  <c r="I1406" i="5"/>
  <c r="I1405" i="5"/>
  <c r="I1404" i="5"/>
  <c r="I1403" i="5"/>
  <c r="I1402" i="5"/>
  <c r="I1401" i="5"/>
  <c r="I1400" i="5"/>
  <c r="I1399" i="5"/>
  <c r="I1398" i="5"/>
  <c r="I1397" i="5"/>
  <c r="I1396" i="5"/>
  <c r="I1395" i="5"/>
  <c r="I1394" i="5"/>
  <c r="I1393" i="5"/>
  <c r="I1392" i="5"/>
  <c r="I1391" i="5"/>
  <c r="I1390" i="5"/>
  <c r="I1389" i="5"/>
  <c r="I1388" i="5"/>
  <c r="I1387" i="5"/>
  <c r="I1386" i="5"/>
  <c r="I1385" i="5"/>
  <c r="I1384" i="5"/>
  <c r="I1383" i="5"/>
  <c r="I1382" i="5"/>
  <c r="I1381" i="5"/>
  <c r="I1380" i="5"/>
  <c r="I1379" i="5"/>
  <c r="I1378" i="5"/>
  <c r="I1377" i="5"/>
  <c r="I1376" i="5"/>
  <c r="I1375" i="5"/>
  <c r="I1374" i="5"/>
  <c r="I1373" i="5"/>
  <c r="I1372" i="5"/>
  <c r="I1371" i="5"/>
  <c r="I1370" i="5"/>
  <c r="I1369" i="5"/>
  <c r="I1368" i="5"/>
  <c r="I1367" i="5"/>
  <c r="I1366" i="5"/>
  <c r="I1365" i="5"/>
  <c r="I1364" i="5"/>
  <c r="I1363" i="5"/>
  <c r="I1362" i="5"/>
  <c r="I1361" i="5"/>
  <c r="I1360" i="5"/>
  <c r="I1359" i="5"/>
  <c r="I1358" i="5"/>
  <c r="I1357" i="5"/>
  <c r="I1356" i="5"/>
  <c r="I1355" i="5"/>
  <c r="I1354" i="5"/>
  <c r="I1353" i="5"/>
  <c r="I1352" i="5"/>
  <c r="I1351" i="5"/>
  <c r="I1350" i="5"/>
  <c r="I1349" i="5"/>
  <c r="I1348" i="5"/>
  <c r="I1347" i="5"/>
  <c r="I1346" i="5"/>
  <c r="I1345" i="5"/>
  <c r="I1344" i="5"/>
  <c r="I1343" i="5"/>
  <c r="I1342" i="5"/>
  <c r="I1341" i="5"/>
  <c r="I1340" i="5"/>
  <c r="I1339" i="5"/>
  <c r="I1338" i="5"/>
  <c r="I1337" i="5"/>
  <c r="I1336" i="5"/>
  <c r="I1335" i="5"/>
  <c r="I1334" i="5"/>
  <c r="I1333" i="5"/>
  <c r="I1332" i="5"/>
  <c r="I1331" i="5"/>
  <c r="I1330" i="5"/>
  <c r="I1329" i="5"/>
  <c r="I1328" i="5"/>
  <c r="I1327" i="5"/>
  <c r="I1326" i="5"/>
  <c r="I1325" i="5"/>
  <c r="I1324" i="5"/>
  <c r="I1323" i="5"/>
  <c r="I1322" i="5"/>
  <c r="I1321" i="5"/>
  <c r="I1320" i="5"/>
  <c r="I1319" i="5"/>
  <c r="I1318" i="5"/>
  <c r="I1317" i="5"/>
  <c r="I1316" i="5"/>
  <c r="I1315" i="5"/>
  <c r="I1314" i="5"/>
  <c r="I1313" i="5"/>
  <c r="I1312" i="5"/>
  <c r="I1311" i="5"/>
  <c r="I1310" i="5"/>
  <c r="I1309" i="5"/>
  <c r="I1308" i="5"/>
  <c r="I1307" i="5"/>
  <c r="I1306" i="5"/>
  <c r="I1305" i="5"/>
  <c r="I1304" i="5"/>
  <c r="I1303" i="5"/>
  <c r="I1302" i="5"/>
  <c r="I1301" i="5"/>
  <c r="I1300" i="5"/>
  <c r="I1299" i="5"/>
  <c r="I1298" i="5"/>
  <c r="I1297" i="5"/>
  <c r="I1296" i="5"/>
  <c r="I1295" i="5"/>
  <c r="I1294" i="5"/>
  <c r="I1293" i="5"/>
  <c r="I1292" i="5"/>
  <c r="I1291" i="5"/>
  <c r="I1290" i="5"/>
  <c r="I1289" i="5"/>
  <c r="I1288" i="5"/>
  <c r="I1287" i="5"/>
  <c r="I1286" i="5"/>
  <c r="I1285" i="5"/>
  <c r="I1284" i="5"/>
  <c r="I1283" i="5"/>
  <c r="I1282" i="5"/>
  <c r="I1281" i="5"/>
  <c r="I1280" i="5"/>
  <c r="I1279" i="5"/>
  <c r="I1278" i="5"/>
  <c r="I1277" i="5"/>
  <c r="I1276" i="5"/>
  <c r="I1275" i="5"/>
  <c r="I1274" i="5"/>
  <c r="I1273" i="5"/>
  <c r="I1272" i="5"/>
  <c r="I1271" i="5"/>
  <c r="I1270" i="5"/>
  <c r="I1269" i="5"/>
  <c r="I1268" i="5"/>
  <c r="I1267" i="5"/>
  <c r="I1266" i="5"/>
  <c r="I1265" i="5"/>
  <c r="I1264" i="5"/>
  <c r="I1263" i="5"/>
  <c r="I1262" i="5"/>
  <c r="I1261" i="5"/>
  <c r="I1260" i="5"/>
  <c r="I1259" i="5"/>
  <c r="I1258" i="5"/>
  <c r="I1257" i="5"/>
  <c r="I1256" i="5"/>
  <c r="I1255" i="5"/>
  <c r="I1254" i="5"/>
  <c r="I1253" i="5"/>
  <c r="I1252" i="5"/>
  <c r="I1251" i="5"/>
  <c r="I1250" i="5"/>
  <c r="I1249" i="5"/>
  <c r="I1248" i="5"/>
  <c r="I1247" i="5"/>
  <c r="I1246" i="5"/>
  <c r="I1245" i="5"/>
  <c r="I1244" i="5"/>
  <c r="I1243" i="5"/>
  <c r="I1242" i="5"/>
  <c r="I1241" i="5"/>
  <c r="I1240" i="5"/>
  <c r="I1239" i="5"/>
  <c r="I1238" i="5"/>
  <c r="I1237" i="5"/>
  <c r="I1236" i="5"/>
  <c r="I1235" i="5"/>
  <c r="I1234" i="5"/>
  <c r="I1233" i="5"/>
  <c r="I1232" i="5"/>
  <c r="I1231" i="5"/>
  <c r="I1230" i="5"/>
  <c r="I1229" i="5"/>
  <c r="I1228" i="5"/>
  <c r="I1227" i="5"/>
  <c r="I1226" i="5"/>
  <c r="I1225" i="5"/>
  <c r="I1224" i="5"/>
  <c r="I1223" i="5"/>
  <c r="I1222" i="5"/>
  <c r="I1221" i="5"/>
  <c r="I1220" i="5"/>
  <c r="I1219" i="5"/>
  <c r="I1218" i="5"/>
  <c r="I1217" i="5"/>
  <c r="I1216" i="5"/>
  <c r="I1215" i="5"/>
  <c r="I1214" i="5"/>
  <c r="I1213" i="5"/>
  <c r="I1212" i="5"/>
  <c r="I1211" i="5"/>
  <c r="I1210" i="5"/>
  <c r="I1209" i="5"/>
  <c r="I1208" i="5"/>
  <c r="I1207" i="5"/>
  <c r="I1206" i="5"/>
  <c r="I1205" i="5"/>
  <c r="I1204" i="5"/>
  <c r="I1203" i="5"/>
  <c r="I1202" i="5"/>
  <c r="I1201" i="5"/>
  <c r="I1200" i="5"/>
  <c r="I1199" i="5"/>
  <c r="I1198" i="5"/>
  <c r="I1197" i="5"/>
  <c r="I1196" i="5"/>
  <c r="I1195" i="5"/>
  <c r="I1194" i="5"/>
  <c r="I1193" i="5"/>
  <c r="I1192" i="5"/>
  <c r="I1191" i="5"/>
  <c r="I1190" i="5"/>
  <c r="I1189" i="5"/>
  <c r="I1188" i="5"/>
  <c r="I1187" i="5"/>
  <c r="I1186" i="5"/>
  <c r="I1185" i="5"/>
  <c r="I1184" i="5"/>
  <c r="I1183" i="5"/>
  <c r="I1182" i="5"/>
  <c r="I1181" i="5"/>
  <c r="I1180" i="5"/>
  <c r="I1179" i="5"/>
  <c r="I1178" i="5"/>
  <c r="I1177" i="5"/>
  <c r="I1176" i="5"/>
  <c r="I1175" i="5"/>
  <c r="I1174" i="5"/>
  <c r="I1173" i="5"/>
  <c r="I1172" i="5"/>
  <c r="I1171" i="5"/>
  <c r="I1170" i="5"/>
  <c r="I1169" i="5"/>
  <c r="I1168" i="5"/>
  <c r="I1167" i="5"/>
  <c r="I1166" i="5"/>
  <c r="I1165" i="5"/>
  <c r="I1164" i="5"/>
  <c r="I1163" i="5"/>
  <c r="I1162" i="5"/>
  <c r="I1161" i="5"/>
  <c r="I1160" i="5"/>
  <c r="I1159" i="5"/>
  <c r="I1158" i="5"/>
  <c r="I1157" i="5"/>
  <c r="I1156" i="5"/>
  <c r="I1155" i="5"/>
  <c r="I1154" i="5"/>
  <c r="I1153" i="5"/>
  <c r="I1152" i="5"/>
  <c r="I1151" i="5"/>
  <c r="I1150" i="5"/>
  <c r="I1149" i="5"/>
  <c r="I1148" i="5"/>
  <c r="I1147" i="5"/>
  <c r="I1146" i="5"/>
  <c r="I1145" i="5"/>
  <c r="I1144" i="5"/>
  <c r="I1143" i="5"/>
  <c r="I1142" i="5"/>
  <c r="I1141" i="5"/>
  <c r="I1140" i="5"/>
  <c r="I1139" i="5"/>
  <c r="I1138" i="5"/>
  <c r="I1137" i="5"/>
  <c r="I1136" i="5"/>
  <c r="I1135" i="5"/>
  <c r="I1134" i="5"/>
  <c r="I1133" i="5"/>
  <c r="I1132" i="5"/>
  <c r="I1131" i="5"/>
  <c r="I1130" i="5"/>
  <c r="I1129" i="5"/>
  <c r="I1128" i="5"/>
  <c r="I1127" i="5"/>
  <c r="I1126" i="5"/>
  <c r="I1125" i="5"/>
  <c r="I1124" i="5"/>
  <c r="I1123" i="5"/>
  <c r="I1122" i="5"/>
  <c r="I1121" i="5"/>
  <c r="I1120" i="5"/>
  <c r="I1119" i="5"/>
  <c r="I1118" i="5"/>
  <c r="I1117" i="5"/>
  <c r="I1116" i="5"/>
  <c r="I1115" i="5"/>
  <c r="I1114" i="5"/>
  <c r="I1113" i="5"/>
  <c r="I1112" i="5"/>
  <c r="I1111" i="5"/>
  <c r="I1110" i="5"/>
  <c r="I1109" i="5"/>
  <c r="I1108" i="5"/>
  <c r="I1107" i="5"/>
  <c r="I1106" i="5"/>
  <c r="I1105" i="5"/>
  <c r="I1104" i="5"/>
  <c r="I1103" i="5"/>
  <c r="I1102" i="5"/>
  <c r="I1101" i="5"/>
  <c r="I1100" i="5"/>
  <c r="I1099" i="5"/>
  <c r="I1098" i="5"/>
  <c r="I1097" i="5"/>
  <c r="I1096" i="5"/>
  <c r="I1095" i="5"/>
  <c r="I1094" i="5"/>
  <c r="I1093" i="5"/>
  <c r="I1092" i="5"/>
  <c r="I1091" i="5"/>
  <c r="I1090" i="5"/>
  <c r="I1089" i="5"/>
  <c r="I1088" i="5"/>
  <c r="I1087" i="5"/>
  <c r="I1086" i="5"/>
  <c r="I1085" i="5"/>
  <c r="I1084" i="5"/>
  <c r="I1083" i="5"/>
  <c r="I1082" i="5"/>
  <c r="I1081" i="5"/>
  <c r="I1080" i="5"/>
  <c r="I1079" i="5"/>
  <c r="I1078" i="5"/>
  <c r="I1077" i="5"/>
  <c r="I1076" i="5"/>
  <c r="I1075" i="5"/>
  <c r="I1074" i="5"/>
  <c r="I1073" i="5"/>
  <c r="I1072" i="5"/>
  <c r="I1071" i="5"/>
  <c r="I1070" i="5"/>
  <c r="I1069" i="5"/>
  <c r="I1068" i="5"/>
  <c r="I1067" i="5"/>
  <c r="I1066" i="5"/>
  <c r="I1065" i="5"/>
  <c r="I1064" i="5"/>
  <c r="I1063" i="5"/>
  <c r="I1062" i="5"/>
  <c r="I1061" i="5"/>
  <c r="I1060" i="5"/>
  <c r="I1059" i="5"/>
  <c r="I1058" i="5"/>
  <c r="I1057" i="5"/>
  <c r="I1056" i="5"/>
  <c r="I1055" i="5"/>
  <c r="I1054" i="5"/>
  <c r="I1053" i="5"/>
  <c r="I1052" i="5"/>
  <c r="I1051" i="5"/>
  <c r="I1050" i="5"/>
  <c r="I1049" i="5"/>
  <c r="I1048" i="5"/>
  <c r="I1047" i="5"/>
  <c r="I1046" i="5"/>
  <c r="I1045" i="5"/>
  <c r="I1044" i="5"/>
  <c r="I1043" i="5"/>
  <c r="I1042" i="5"/>
  <c r="I1041" i="5"/>
  <c r="I1040" i="5"/>
  <c r="I1039" i="5"/>
  <c r="I1038" i="5"/>
  <c r="I1037" i="5"/>
  <c r="I1036" i="5"/>
  <c r="I1035" i="5"/>
  <c r="I1034" i="5"/>
  <c r="I1033" i="5"/>
  <c r="I1032" i="5"/>
  <c r="I1031" i="5"/>
  <c r="I1030" i="5"/>
  <c r="I1029" i="5"/>
  <c r="I1028" i="5"/>
  <c r="I1027" i="5"/>
  <c r="I1026" i="5"/>
  <c r="I1025" i="5"/>
  <c r="I1024" i="5"/>
  <c r="I1023" i="5"/>
  <c r="I1022" i="5"/>
  <c r="I1021" i="5"/>
  <c r="I1020" i="5"/>
  <c r="I1019" i="5"/>
  <c r="I1018" i="5"/>
  <c r="I1017" i="5"/>
  <c r="I1016" i="5"/>
  <c r="I1015" i="5"/>
  <c r="I1014" i="5"/>
  <c r="I1013" i="5"/>
  <c r="I1012" i="5"/>
  <c r="I1011" i="5"/>
  <c r="I1010" i="5"/>
  <c r="I1009" i="5"/>
  <c r="I1008" i="5"/>
  <c r="I1007" i="5"/>
  <c r="I1006" i="5"/>
  <c r="I1005" i="5"/>
  <c r="I1004" i="5"/>
  <c r="I1003" i="5"/>
  <c r="I1002" i="5"/>
  <c r="I1001" i="5"/>
  <c r="I1000" i="5"/>
  <c r="I999" i="5"/>
  <c r="I998" i="5"/>
  <c r="I997" i="5"/>
  <c r="I996" i="5"/>
  <c r="I995" i="5"/>
  <c r="I994" i="5"/>
  <c r="I993" i="5"/>
  <c r="I992" i="5"/>
  <c r="I991" i="5"/>
  <c r="I990" i="5"/>
  <c r="I989" i="5"/>
  <c r="I988" i="5"/>
  <c r="I987" i="5"/>
  <c r="I986" i="5"/>
  <c r="I985" i="5"/>
  <c r="I984" i="5"/>
  <c r="I983" i="5"/>
  <c r="I982" i="5"/>
  <c r="I981" i="5"/>
  <c r="I980" i="5"/>
  <c r="I979" i="5"/>
  <c r="I978" i="5"/>
  <c r="I977" i="5"/>
  <c r="I976" i="5"/>
  <c r="I975" i="5"/>
  <c r="I974" i="5"/>
  <c r="I973" i="5"/>
  <c r="I972" i="5"/>
  <c r="I971" i="5"/>
  <c r="I970" i="5"/>
  <c r="I969" i="5"/>
  <c r="I968" i="5"/>
  <c r="I967" i="5"/>
  <c r="I966" i="5"/>
  <c r="I965" i="5"/>
  <c r="I964" i="5"/>
  <c r="I963" i="5"/>
  <c r="I962" i="5"/>
  <c r="I961" i="5"/>
  <c r="I960" i="5"/>
  <c r="I959" i="5"/>
  <c r="I958" i="5"/>
  <c r="I957" i="5"/>
  <c r="I956" i="5"/>
  <c r="I955" i="5"/>
  <c r="I954" i="5"/>
  <c r="I953" i="5"/>
  <c r="I952" i="5"/>
  <c r="I951" i="5"/>
  <c r="I950" i="5"/>
  <c r="I949" i="5"/>
  <c r="I948" i="5"/>
  <c r="I947" i="5"/>
  <c r="I946" i="5"/>
  <c r="I945" i="5"/>
  <c r="I944" i="5"/>
  <c r="I943" i="5"/>
  <c r="I942" i="5"/>
  <c r="I941" i="5"/>
  <c r="I940" i="5"/>
  <c r="I939" i="5"/>
  <c r="I938" i="5"/>
  <c r="I937" i="5"/>
  <c r="I936" i="5"/>
  <c r="I935" i="5"/>
  <c r="I934" i="5"/>
  <c r="I933" i="5"/>
  <c r="I932" i="5"/>
  <c r="I931" i="5"/>
  <c r="I930" i="5"/>
  <c r="I929" i="5"/>
  <c r="I928" i="5"/>
  <c r="I927" i="5"/>
  <c r="I926" i="5"/>
  <c r="I925" i="5"/>
  <c r="I924" i="5"/>
  <c r="I923" i="5"/>
  <c r="I922" i="5"/>
  <c r="I921" i="5"/>
  <c r="I920" i="5"/>
  <c r="I919" i="5"/>
  <c r="I918" i="5"/>
  <c r="I917" i="5"/>
  <c r="I916" i="5"/>
  <c r="I915" i="5"/>
  <c r="I914" i="5"/>
  <c r="I913" i="5"/>
  <c r="I912" i="5"/>
  <c r="I911" i="5"/>
  <c r="I910" i="5"/>
  <c r="I909" i="5"/>
  <c r="I908" i="5"/>
  <c r="I907" i="5"/>
  <c r="I906" i="5"/>
  <c r="I905" i="5"/>
  <c r="I904" i="5"/>
  <c r="I903" i="5"/>
  <c r="I902" i="5"/>
  <c r="I901" i="5"/>
  <c r="I900" i="5"/>
  <c r="I899" i="5"/>
  <c r="I898" i="5"/>
  <c r="I897" i="5"/>
  <c r="I896" i="5"/>
  <c r="I895" i="5"/>
  <c r="I894" i="5"/>
  <c r="I893" i="5"/>
  <c r="I892" i="5"/>
  <c r="I891" i="5"/>
  <c r="I890" i="5"/>
  <c r="I889" i="5"/>
  <c r="I888" i="5"/>
  <c r="I887" i="5"/>
  <c r="I886" i="5"/>
  <c r="I885" i="5"/>
  <c r="I884" i="5"/>
  <c r="I883" i="5"/>
  <c r="I882" i="5"/>
  <c r="I881" i="5"/>
  <c r="I880" i="5"/>
  <c r="I879" i="5"/>
  <c r="I878" i="5"/>
  <c r="I877" i="5"/>
  <c r="I876" i="5"/>
  <c r="I875" i="5"/>
  <c r="I874" i="5"/>
  <c r="I873" i="5"/>
  <c r="I872" i="5"/>
  <c r="I871" i="5"/>
  <c r="I870" i="5"/>
  <c r="I869" i="5"/>
  <c r="I868" i="5"/>
  <c r="I867" i="5"/>
  <c r="I866" i="5"/>
  <c r="I865" i="5"/>
  <c r="I864" i="5"/>
  <c r="I863" i="5"/>
  <c r="I862" i="5"/>
  <c r="I861" i="5"/>
  <c r="I860" i="5"/>
  <c r="I859" i="5"/>
  <c r="I858" i="5"/>
  <c r="I857" i="5"/>
  <c r="I856" i="5"/>
  <c r="I855" i="5"/>
  <c r="I854" i="5"/>
  <c r="I853" i="5"/>
  <c r="I852" i="5"/>
  <c r="I851" i="5"/>
  <c r="I850" i="5"/>
  <c r="I849" i="5"/>
  <c r="I848" i="5"/>
  <c r="I847" i="5"/>
  <c r="I846" i="5"/>
  <c r="I845" i="5"/>
  <c r="I844" i="5"/>
  <c r="I843" i="5"/>
  <c r="I842" i="5"/>
  <c r="I841" i="5"/>
  <c r="I840" i="5"/>
  <c r="I839" i="5"/>
  <c r="I838" i="5"/>
  <c r="I837" i="5"/>
  <c r="I836" i="5"/>
  <c r="I835" i="5"/>
  <c r="I834" i="5"/>
  <c r="I833" i="5"/>
  <c r="I832" i="5"/>
  <c r="I831" i="5"/>
  <c r="I830" i="5"/>
  <c r="I829" i="5"/>
  <c r="I828" i="5"/>
  <c r="I827" i="5"/>
  <c r="I826" i="5"/>
  <c r="I825" i="5"/>
  <c r="I824" i="5"/>
  <c r="I823" i="5"/>
  <c r="I822" i="5"/>
  <c r="I821" i="5"/>
  <c r="I820" i="5"/>
  <c r="I819" i="5"/>
  <c r="I818" i="5"/>
  <c r="I817" i="5"/>
  <c r="I816" i="5"/>
  <c r="I815" i="5"/>
  <c r="I814" i="5"/>
  <c r="I813" i="5"/>
  <c r="I812" i="5"/>
  <c r="I811" i="5"/>
  <c r="I810" i="5"/>
  <c r="I809" i="5"/>
  <c r="I808" i="5"/>
  <c r="I807" i="5"/>
  <c r="I806" i="5"/>
  <c r="I805" i="5"/>
  <c r="I804" i="5"/>
  <c r="I803" i="5"/>
  <c r="I802" i="5"/>
  <c r="I801" i="5"/>
  <c r="I800" i="5"/>
  <c r="I799" i="5"/>
  <c r="I798" i="5"/>
  <c r="I797" i="5"/>
  <c r="I796" i="5"/>
  <c r="I795" i="5"/>
  <c r="I794" i="5"/>
  <c r="I793" i="5"/>
  <c r="I792" i="5"/>
  <c r="I791" i="5"/>
  <c r="I790" i="5"/>
  <c r="I789" i="5"/>
  <c r="I788" i="5"/>
  <c r="I787" i="5"/>
  <c r="I786" i="5"/>
  <c r="I785" i="5"/>
  <c r="I784" i="5"/>
  <c r="I783" i="5"/>
  <c r="I782" i="5"/>
  <c r="I781" i="5"/>
  <c r="I780" i="5"/>
  <c r="I779" i="5"/>
  <c r="I778" i="5"/>
  <c r="I777" i="5"/>
  <c r="I776" i="5"/>
  <c r="I775" i="5"/>
  <c r="I774" i="5"/>
  <c r="I773" i="5"/>
  <c r="I772" i="5"/>
  <c r="I771" i="5"/>
  <c r="I770" i="5"/>
  <c r="I769" i="5"/>
  <c r="I768" i="5"/>
  <c r="I767" i="5"/>
  <c r="I766" i="5"/>
  <c r="I765" i="5"/>
  <c r="I764" i="5"/>
  <c r="I763" i="5"/>
  <c r="I762" i="5"/>
  <c r="I761" i="5"/>
  <c r="I760" i="5"/>
  <c r="I759" i="5"/>
  <c r="I758" i="5"/>
  <c r="I757" i="5"/>
  <c r="I756" i="5"/>
  <c r="I755" i="5"/>
  <c r="I754" i="5"/>
  <c r="I753" i="5"/>
  <c r="I752" i="5"/>
  <c r="I751" i="5"/>
  <c r="I750" i="5"/>
  <c r="I749" i="5"/>
  <c r="I748" i="5"/>
  <c r="I747" i="5"/>
  <c r="I746" i="5"/>
  <c r="I745" i="5"/>
  <c r="I744" i="5"/>
  <c r="I743" i="5"/>
  <c r="I742" i="5"/>
  <c r="I741" i="5"/>
  <c r="I740" i="5"/>
  <c r="I739" i="5"/>
  <c r="I738" i="5"/>
  <c r="I737" i="5"/>
  <c r="I736" i="5"/>
  <c r="I735" i="5"/>
  <c r="I734" i="5"/>
  <c r="I733" i="5"/>
  <c r="I732" i="5"/>
  <c r="I731" i="5"/>
  <c r="I730" i="5"/>
  <c r="I729" i="5"/>
  <c r="I728" i="5"/>
  <c r="I727" i="5"/>
  <c r="I726" i="5"/>
  <c r="I725" i="5"/>
  <c r="I724" i="5"/>
  <c r="I723" i="5"/>
  <c r="I722" i="5"/>
  <c r="I721" i="5"/>
  <c r="I720" i="5"/>
  <c r="I719" i="5"/>
  <c r="I718" i="5"/>
  <c r="I717" i="5"/>
  <c r="I716" i="5"/>
  <c r="I715" i="5"/>
  <c r="I714" i="5"/>
  <c r="I713" i="5"/>
  <c r="I712" i="5"/>
  <c r="I711" i="5"/>
  <c r="I710" i="5"/>
  <c r="I709" i="5"/>
  <c r="I708" i="5"/>
  <c r="I707" i="5"/>
  <c r="I706" i="5"/>
  <c r="I705" i="5"/>
  <c r="I704" i="5"/>
  <c r="I703" i="5"/>
  <c r="I702" i="5"/>
  <c r="I701" i="5"/>
  <c r="I700" i="5"/>
  <c r="I699" i="5"/>
  <c r="I698" i="5"/>
  <c r="I697" i="5"/>
  <c r="I696" i="5"/>
  <c r="I695" i="5"/>
  <c r="I694" i="5"/>
  <c r="I693" i="5"/>
  <c r="I692" i="5"/>
  <c r="I691" i="5"/>
  <c r="I690" i="5"/>
  <c r="I689" i="5"/>
  <c r="I688" i="5"/>
  <c r="I687" i="5"/>
  <c r="I686" i="5"/>
  <c r="I685" i="5"/>
  <c r="I684" i="5"/>
  <c r="I683" i="5"/>
  <c r="I682" i="5"/>
  <c r="I681" i="5"/>
  <c r="I680" i="5"/>
  <c r="I679" i="5"/>
  <c r="I678" i="5"/>
  <c r="I677" i="5"/>
  <c r="I676" i="5"/>
  <c r="I675" i="5"/>
  <c r="I674" i="5"/>
  <c r="I673" i="5"/>
  <c r="I672" i="5"/>
  <c r="I671" i="5"/>
  <c r="I670" i="5"/>
  <c r="I669" i="5"/>
  <c r="I668" i="5"/>
  <c r="I667" i="5"/>
  <c r="I666" i="5"/>
  <c r="I665" i="5"/>
  <c r="I664" i="5"/>
  <c r="I663" i="5"/>
  <c r="I662" i="5"/>
  <c r="I661" i="5"/>
  <c r="I660" i="5"/>
  <c r="I659" i="5"/>
  <c r="I658" i="5"/>
  <c r="I657" i="5"/>
  <c r="I656" i="5"/>
  <c r="I655" i="5"/>
  <c r="I654" i="5"/>
  <c r="I653" i="5"/>
  <c r="I652" i="5"/>
  <c r="I651" i="5"/>
  <c r="I650" i="5"/>
  <c r="I649" i="5"/>
  <c r="I648" i="5"/>
  <c r="I647" i="5"/>
  <c r="I646" i="5"/>
  <c r="I645" i="5"/>
  <c r="I644" i="5"/>
  <c r="I643" i="5"/>
  <c r="I642" i="5"/>
  <c r="I641" i="5"/>
  <c r="I640" i="5"/>
  <c r="I639" i="5"/>
  <c r="I638" i="5"/>
  <c r="I637" i="5"/>
  <c r="I636" i="5"/>
  <c r="I635" i="5"/>
  <c r="I634" i="5"/>
  <c r="I633" i="5"/>
  <c r="I632" i="5"/>
  <c r="I631" i="5"/>
  <c r="I630" i="5"/>
  <c r="I629" i="5"/>
  <c r="I628" i="5"/>
  <c r="I627" i="5"/>
  <c r="I626" i="5"/>
  <c r="I625" i="5"/>
  <c r="I624" i="5"/>
  <c r="I623" i="5"/>
  <c r="I622" i="5"/>
  <c r="I621" i="5"/>
  <c r="I620" i="5"/>
  <c r="I619" i="5"/>
  <c r="I618" i="5"/>
  <c r="I617" i="5"/>
  <c r="I616" i="5"/>
  <c r="I615" i="5"/>
  <c r="I614" i="5"/>
  <c r="I613" i="5"/>
  <c r="I612" i="5"/>
  <c r="I611" i="5"/>
  <c r="I610" i="5"/>
  <c r="I609" i="5"/>
  <c r="I608" i="5"/>
  <c r="I607" i="5"/>
  <c r="I606" i="5"/>
  <c r="I605" i="5"/>
  <c r="I604" i="5"/>
  <c r="I603" i="5"/>
  <c r="I602" i="5"/>
  <c r="I601" i="5"/>
  <c r="I600" i="5"/>
  <c r="I599" i="5"/>
  <c r="I598" i="5"/>
  <c r="I597" i="5"/>
  <c r="I596" i="5"/>
  <c r="I595" i="5"/>
  <c r="I594" i="5"/>
  <c r="I593" i="5"/>
  <c r="I592" i="5"/>
  <c r="I591" i="5"/>
  <c r="I590" i="5"/>
  <c r="I589" i="5"/>
  <c r="I588" i="5"/>
  <c r="I587" i="5"/>
  <c r="I586" i="5"/>
  <c r="I585" i="5"/>
  <c r="I584" i="5"/>
  <c r="I583" i="5"/>
  <c r="I582" i="5"/>
  <c r="I581" i="5"/>
  <c r="I580" i="5"/>
  <c r="I579" i="5"/>
  <c r="I578" i="5"/>
  <c r="I577" i="5"/>
  <c r="I576" i="5"/>
  <c r="I575" i="5"/>
  <c r="I574" i="5"/>
  <c r="I573" i="5"/>
  <c r="I572" i="5"/>
  <c r="I571" i="5"/>
  <c r="I570" i="5"/>
  <c r="I569" i="5"/>
  <c r="I568" i="5"/>
  <c r="I567" i="5"/>
  <c r="I566" i="5"/>
  <c r="I565" i="5"/>
  <c r="I564" i="5"/>
  <c r="I563" i="5"/>
  <c r="I562" i="5"/>
  <c r="I561" i="5"/>
  <c r="I560" i="5"/>
  <c r="I559" i="5"/>
  <c r="I558" i="5"/>
  <c r="I557" i="5"/>
  <c r="I556" i="5"/>
  <c r="I555" i="5"/>
  <c r="I554" i="5"/>
  <c r="I553" i="5"/>
  <c r="I552" i="5"/>
  <c r="I551" i="5"/>
  <c r="I550" i="5"/>
  <c r="I549" i="5"/>
  <c r="I548" i="5"/>
  <c r="I547" i="5"/>
  <c r="I546" i="5"/>
  <c r="I545" i="5"/>
  <c r="I544" i="5"/>
  <c r="I543" i="5"/>
  <c r="I542" i="5"/>
  <c r="I541" i="5"/>
  <c r="I540" i="5"/>
  <c r="I539" i="5"/>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J2" i="5"/>
  <c r="J2" i="5" a="1"/>
  <c r="I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<sst xmlns="http://schemas.openxmlformats.org/spreadsheetml/2006/main" count="66704" uniqueCount="8416">
  <si>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</si>
  <si>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</si>
  <si>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</si>
  <si>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</si>
  <si>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</si>
  <si>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</si>
  <si>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</si>
  <si>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</si>
  <si>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</si>
  <si>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</si>
  <si>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</si>
  <si>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</si>
  <si>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</si>
  <si>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</si>
  <si>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</si>
  <si>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</si>
  <si>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</si>
  <si>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</si>
  <si>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</si>
  <si>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</si>
  <si>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</si>
  <si>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</si>
  <si>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</si>
  <si>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</si>
  <si>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</si>
  <si>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</si>
  <si>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</si>
  <si>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</si>
  <si>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</si>
  <si>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</si>
  <si>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</si>
  <si>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</si>
  <si>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</si>
  <si>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</si>
  <si>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</si>
  <si>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</si>
  <si>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</si>
  <si>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</si>
  <si>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</si>
  <si>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</si>
  <si>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</si>
  <si>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</si>
  <si>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</si>
  <si>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</si>
  <si>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</si>
  <si>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</si>
  <si>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</si>
  <si>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</si>
  <si>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</si>
  <si>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</si>
  <si>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</si>
  <si>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</si>
  <si>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</si>
  <si>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</si>
  <si>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</si>
  <si>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</si>
  <si>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</si>
  <si>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</si>
  <si>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</si>
  <si>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</si>
  <si>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</si>
  <si>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</si>
  <si>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</si>
  <si>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</si>
  <si>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</si>
  <si>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</si>
  <si>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</si>
  <si>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</si>
  <si>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</si>
  <si>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</si>
  <si>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</si>
  <si>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</si>
  <si>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</si>
  <si>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</si>
  <si>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</si>
  <si>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</si>
  <si>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</si>
  <si>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</si>
  <si>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</si>
  <si>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</si>
  <si>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</si>
  <si>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</si>
  <si>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</si>
  <si>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</si>
  <si>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</si>
  <si>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</si>
  <si>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</si>
  <si>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</si>
  <si>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</si>
  <si>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</si>
  <si>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</si>
  <si>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</si>
  <si>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</si>
  <si>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</si>
  <si>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</si>
  <si>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</si>
  <si>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</si>
  <si>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</si>
  <si>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</si>
  <si>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</si>
  <si>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</si>
  <si>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</si>
  <si>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</si>
  <si>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</si>
  <si>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</si>
  <si>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</si>
  <si>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</si>
  <si>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</si>
  <si>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</si>
  <si>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</si>
  <si>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</si>
  <si>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</si>
  <si>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</si>
  <si>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</si>
  <si>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</si>
  <si>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</si>
  <si>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</si>
  <si>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</si>
  <si>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</si>
  <si>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</si>
  <si>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</si>
  <si>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</si>
  <si>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</si>
  <si>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</si>
  <si>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</si>
  <si>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</si>
  <si>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</si>
  <si>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</si>
  <si>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</si>
  <si>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</si>
  <si>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</si>
  <si>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</si>
  <si>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</si>
  <si>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</si>
  <si>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</si>
  <si>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</si>
  <si>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</si>
  <si>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</si>
  <si>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</si>
  <si>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</si>
  <si>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</si>
  <si>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</si>
  <si>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</si>
  <si>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</si>
  <si>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</si>
  <si>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</si>
  <si>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</si>
  <si>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</si>
  <si>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</si>
  <si>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</si>
  <si>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</si>
  <si>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</si>
  <si>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</si>
  <si>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</si>
  <si>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</si>
  <si>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</si>
  <si>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</si>
  <si>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</si>
  <si>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</si>
  <si>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</si>
  <si>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</si>
  <si>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</si>
  <si>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</si>
  <si>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</si>
  <si>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</si>
  <si>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</si>
  <si>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</si>
  <si>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</si>
  <si>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</si>
  <si>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</si>
  <si>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</si>
  <si>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</si>
  <si>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</si>
  <si>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</si>
  <si>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</si>
  <si>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</si>
  <si>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</si>
  <si>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</si>
  <si>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</si>
  <si>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</si>
  <si>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</si>
  <si>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</si>
  <si>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</si>
  <si>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</si>
  <si>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</si>
  <si>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</si>
  <si>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</si>
  <si>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</si>
  <si>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</si>
  <si>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</si>
  <si>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</si>
  <si>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</si>
  <si>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</si>
  <si>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</si>
  <si>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</si>
  <si>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</si>
  <si>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</si>
  <si>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</si>
  <si>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</si>
  <si>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</si>
  <si>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</si>
  <si>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</si>
  <si>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</si>
  <si>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</si>
  <si>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</si>
  <si>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</si>
  <si>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</si>
  <si>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</si>
  <si>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</si>
  <si>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</si>
  <si>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</si>
  <si>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</si>
  <si>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</si>
  <si>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</si>
  <si>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</si>
  <si>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</si>
  <si>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</si>
  <si>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</si>
  <si>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</si>
  <si>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</si>
  <si>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</si>
  <si>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</si>
  <si>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</si>
  <si>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</si>
  <si>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</si>
  <si>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</si>
  <si>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</si>
  <si>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</si>
  <si>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</si>
  <si>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</si>
  <si>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</si>
  <si>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</si>
  <si>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</si>
  <si>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</si>
  <si>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</si>
  <si>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</si>
  <si>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</si>
  <si>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</si>
  <si>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</si>
  <si>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</si>
  <si>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</si>
  <si>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</si>
  <si>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</si>
  <si>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</si>
  <si>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</si>
  <si>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</si>
  <si>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</si>
  <si>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</si>
  <si>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</si>
  <si>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</si>
  <si>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</si>
  <si>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</si>
  <si>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</si>
  <si>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</si>
  <si>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</si>
  <si>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</si>
  <si>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</si>
  <si>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</si>
  <si>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</si>
  <si>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</si>
  <si>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</si>
  <si>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</si>
  <si>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</si>
  <si>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</si>
  <si>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</si>
  <si>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</si>
  <si>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</si>
  <si>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</si>
  <si>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</si>
  <si>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</si>
  <si>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</si>
  <si>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</si>
  <si>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</si>
  <si>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</si>
  <si>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</si>
  <si>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</si>
  <si>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</si>
  <si>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</si>
  <si>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</si>
  <si>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</si>
  <si>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</si>
  <si>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</si>
  <si>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</si>
  <si>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</si>
  <si>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</si>
  <si>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</si>
  <si>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</si>
  <si>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</si>
  <si>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</si>
  <si>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</si>
  <si>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</si>
  <si>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</si>
  <si>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</si>
  <si>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</si>
  <si>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</si>
  <si>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</si>
  <si>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</si>
  <si>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</si>
  <si>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</si>
  <si>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</si>
  <si>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</si>
  <si>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</si>
  <si>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</si>
  <si>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</si>
  <si>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</si>
  <si>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</si>
  <si>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</si>
  <si>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</si>
  <si>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</si>
  <si>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</si>
  <si>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</si>
  <si>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</si>
  <si>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</si>
  <si>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</si>
  <si>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</si>
  <si>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</si>
  <si>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</si>
  <si>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</si>
  <si>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</si>
  <si>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</si>
  <si>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</si>
  <si>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</si>
  <si>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</si>
  <si>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</si>
  <si>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</si>
  <si>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</si>
  <si>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</si>
  <si>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</si>
  <si>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</si>
  <si>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</si>
  <si>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</si>
  <si>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</si>
  <si>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</si>
  <si>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</si>
  <si>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</si>
  <si>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</si>
  <si>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</si>
  <si>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</si>
  <si>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</si>
  <si>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</si>
  <si>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</si>
  <si>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</si>
  <si>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</si>
  <si>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</si>
  <si>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</si>
  <si>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</si>
  <si>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</si>
  <si>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</si>
  <si>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</si>
  <si>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</si>
  <si>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</si>
  <si>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</si>
  <si>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</si>
  <si>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</si>
  <si>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</si>
  <si>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</si>
  <si>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</si>
  <si>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</si>
  <si>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</si>
  <si>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</si>
  <si>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</si>
  <si>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</si>
  <si>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</si>
  <si>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</si>
  <si>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</si>
  <si>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</si>
  <si>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</si>
  <si>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</si>
  <si>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</si>
  <si>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</si>
  <si>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</si>
  <si>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</si>
  <si>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</si>
  <si>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</si>
  <si>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</si>
  <si>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</si>
  <si>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</si>
  <si>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</si>
  <si>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</si>
  <si>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</si>
  <si>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</si>
  <si>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</si>
  <si>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</si>
  <si>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</si>
  <si>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</si>
  <si>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</si>
  <si>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</si>
  <si>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</si>
  <si>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</si>
  <si>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</si>
  <si>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</si>
  <si>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</si>
  <si>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</si>
  <si>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</si>
  <si>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</si>
  <si>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</si>
  <si>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</si>
  <si>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</si>
  <si>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</si>
  <si>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</si>
  <si>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</si>
  <si>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</si>
  <si>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</si>
  <si>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</si>
  <si>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</si>
  <si>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</si>
  <si>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</si>
  <si>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</si>
  <si>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</si>
  <si>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</si>
  <si>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</si>
  <si>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</si>
  <si>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</si>
  <si>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</si>
  <si>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</si>
  <si>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</si>
  <si>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</si>
  <si>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</si>
  <si>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</si>
  <si>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</si>
  <si>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</si>
  <si>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</si>
  <si>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</si>
  <si>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</si>
  <si>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</si>
  <si>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</si>
  <si>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</si>
  <si>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</si>
  <si>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</si>
  <si>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</si>
  <si>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</si>
  <si>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</si>
  <si>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</si>
  <si>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</si>
  <si>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</si>
  <si>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</si>
  <si>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</si>
  <si>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</si>
  <si>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</si>
  <si>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</si>
  <si>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</si>
  <si>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</si>
  <si>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</si>
  <si>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</si>
  <si>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</si>
  <si>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</si>
  <si>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</si>
  <si>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</si>
  <si>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</si>
  <si>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</si>
  <si>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</si>
  <si>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</si>
  <si>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</si>
  <si>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</si>
  <si>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</si>
  <si>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</si>
  <si>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</si>
  <si>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</si>
  <si>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</si>
  <si>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</si>
  <si>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</si>
  <si>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</si>
  <si>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</si>
  <si>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</si>
  <si>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</si>
  <si>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</si>
  <si>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</si>
  <si>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</si>
  <si>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</si>
  <si>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</si>
  <si>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</si>
  <si>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</si>
  <si>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</si>
  <si>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</si>
  <si>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</si>
  <si>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</si>
  <si>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</si>
  <si>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</si>
  <si>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</si>
  <si>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</si>
  <si>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</si>
  <si>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</si>
  <si>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</si>
  <si>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</si>
  <si>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</si>
  <si>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</si>
  <si>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</si>
  <si>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</si>
  <si>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</si>
  <si>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</si>
  <si>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</si>
  <si>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</si>
  <si>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</si>
  <si>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</si>
  <si>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</si>
  <si>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</si>
  <si>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</si>
  <si>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</si>
  <si>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</si>
  <si>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</si>
  <si>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</si>
  <si>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</si>
  <si>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</si>
  <si>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</si>
  <si>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</si>
  <si>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</si>
  <si>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</si>
  <si>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</si>
  <si>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</si>
  <si>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</si>
  <si>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</si>
  <si>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</si>
  <si>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</si>
  <si>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</si>
  <si>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</si>
  <si>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</si>
  <si>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</si>
  <si>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</si>
  <si>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</si>
  <si>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</si>
  <si>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</si>
  <si>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</si>
  <si>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</si>
  <si>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</si>
  <si>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</si>
  <si>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</si>
  <si>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</si>
  <si>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</si>
  <si>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</si>
  <si>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</si>
  <si>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</si>
  <si>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</si>
  <si>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</si>
  <si>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</si>
  <si>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</si>
  <si>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</si>
  <si>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</si>
  <si>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</si>
  <si>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</si>
  <si>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</si>
  <si>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</si>
  <si>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</si>
  <si>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</si>
  <si>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</si>
  <si>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</si>
  <si>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</si>
  <si>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</si>
  <si>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</si>
  <si>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</si>
  <si>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</si>
  <si>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</si>
  <si>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</si>
  <si>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</si>
  <si>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</si>
  <si>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</si>
  <si>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</si>
  <si>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</si>
  <si>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</si>
  <si>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</si>
  <si>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</si>
  <si>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</si>
  <si>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</si>
  <si>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</si>
  <si>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</si>
  <si>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</si>
  <si>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</si>
  <si>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</si>
  <si>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</si>
  <si>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</si>
  <si>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</si>
  <si>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</si>
  <si>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</si>
  <si>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</si>
  <si>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</si>
  <si>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</si>
  <si>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</si>
  <si>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</si>
  <si>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</si>
  <si>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</si>
  <si>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</si>
  <si>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</si>
  <si>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</si>
  <si>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</si>
  <si>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</si>
  <si>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</si>
  <si>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</si>
  <si>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</si>
  <si>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</si>
  <si>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</si>
  <si>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</si>
  <si>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</si>
  <si>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</si>
  <si>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</si>
  <si>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</si>
  <si>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</si>
  <si>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</si>
  <si>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</si>
  <si>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</si>
  <si>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</si>
  <si>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</si>
  <si>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</si>
  <si>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</si>
  <si>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</si>
  <si>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</si>
  <si>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</si>
  <si>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</si>
  <si>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</si>
  <si>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</si>
  <si>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</si>
  <si>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</si>
  <si>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</si>
  <si>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</si>
  <si>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</si>
  <si>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</si>
  <si>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</si>
  <si>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</si>
  <si>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</si>
  <si>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</si>
  <si>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</si>
  <si>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</si>
  <si>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</si>
  <si>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</si>
  <si>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</si>
  <si>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</si>
  <si>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</si>
  <si>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</si>
  <si>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</si>
  <si>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</si>
  <si>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</si>
  <si>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</si>
  <si>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</si>
  <si>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</si>
  <si>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</si>
  <si>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</si>
  <si>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</si>
  <si>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</si>
  <si>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</si>
  <si>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</si>
  <si>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</si>
  <si>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</si>
  <si>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</si>
  <si>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</si>
  <si>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</si>
  <si>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</si>
  <si>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</si>
  <si>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</si>
  <si>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</si>
  <si>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</si>
  <si>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</si>
  <si>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</si>
  <si>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</si>
  <si>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</si>
  <si>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</si>
  <si>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</si>
  <si>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</si>
  <si>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</si>
  <si>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</si>
  <si>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</si>
  <si>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</si>
  <si>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</si>
  <si>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</si>
  <si>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</si>
  <si>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</si>
  <si>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</si>
  <si>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</si>
  <si>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</si>
  <si>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</si>
  <si>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</si>
  <si>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</si>
  <si>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</si>
  <si>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</si>
  <si>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</si>
  <si>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</si>
  <si>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</si>
  <si>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</si>
  <si>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</si>
  <si>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</si>
  <si>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</si>
  <si>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</si>
  <si>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</si>
  <si>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</si>
  <si>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</si>
  <si>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</si>
  <si>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</si>
  <si>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</si>
  <si>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</si>
  <si>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</si>
  <si>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</si>
  <si>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</si>
  <si>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</si>
  <si>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</si>
  <si>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</si>
  <si>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</si>
  <si>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</si>
  <si>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</si>
  <si>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</si>
  <si>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</si>
  <si>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</si>
  <si>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</si>
  <si>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</si>
  <si>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</si>
  <si>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</si>
  <si>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</si>
  <si>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</si>
  <si>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</si>
  <si>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</si>
  <si>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</si>
  <si>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</si>
  <si>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</si>
  <si>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</si>
  <si>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</si>
  <si>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</si>
  <si>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</si>
  <si>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</si>
  <si>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</si>
  <si>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</si>
  <si>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</si>
  <si>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</si>
  <si>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</si>
  <si>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</si>
  <si>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</si>
  <si>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</si>
  <si>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</si>
  <si>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</si>
  <si>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</si>
  <si>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</si>
  <si>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</si>
  <si>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</si>
  <si>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</si>
  <si>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</si>
  <si>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</si>
  <si>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</si>
  <si>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</si>
  <si>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</si>
  <si>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</si>
  <si>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</si>
  <si>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</si>
  <si>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</si>
  <si>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</si>
  <si>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</si>
  <si>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</si>
  <si>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</si>
  <si>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</si>
  <si>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</si>
  <si>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</si>
  <si>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</si>
  <si>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</si>
  <si>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</si>
  <si>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</si>
  <si>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</si>
  <si>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</si>
  <si>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</si>
  <si>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</si>
  <si>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</si>
  <si>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</si>
  <si>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</si>
  <si>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</si>
  <si>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</si>
  <si>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</si>
  <si>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</si>
  <si>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</si>
  <si>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</si>
  <si>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</si>
  <si>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</si>
  <si>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</si>
  <si>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</si>
  <si>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</si>
  <si>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</si>
  <si>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</si>
  <si>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</si>
  <si>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</si>
  <si>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</si>
  <si>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</si>
  <si>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</si>
  <si>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</si>
  <si>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</si>
  <si>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</si>
  <si>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</si>
  <si>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</si>
  <si>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</si>
  <si>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</si>
  <si>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</si>
  <si>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</si>
  <si>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</si>
  <si>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</si>
  <si>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</si>
  <si>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</si>
  <si>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</si>
  <si>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</si>
  <si>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</si>
  <si>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</si>
  <si>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</si>
  <si>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</si>
  <si>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</si>
  <si>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</si>
  <si>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</si>
  <si>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</si>
  <si>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</si>
  <si>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</si>
  <si>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</si>
  <si>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</si>
  <si>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</si>
  <si>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</si>
  <si>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</si>
  <si>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</si>
  <si>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</si>
  <si>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</si>
  <si>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</si>
  <si>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</si>
  <si>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</si>
  <si>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</si>
  <si>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</si>
  <si>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</si>
  <si>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</si>
  <si>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</si>
  <si>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</si>
  <si>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</si>
  <si>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</si>
  <si>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</si>
  <si>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</si>
  <si>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</si>
  <si>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</si>
  <si>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</si>
  <si>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</si>
  <si>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</si>
  <si>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</si>
  <si>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</si>
  <si>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</si>
  <si>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</si>
  <si>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</si>
  <si>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</si>
  <si>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</si>
  <si>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</si>
  <si>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</si>
  <si>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</si>
  <si>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</si>
  <si>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</si>
  <si>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</si>
  <si>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</si>
  <si>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</si>
  <si>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</si>
  <si>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</si>
  <si>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</si>
  <si>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</si>
  <si>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</si>
  <si>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</si>
  <si>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</si>
  <si>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</si>
  <si>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</si>
  <si>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</si>
  <si>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</si>
  <si>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</si>
  <si>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</si>
  <si>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</si>
  <si>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</si>
  <si>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</si>
  <si>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</si>
  <si>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</si>
  <si>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</si>
  <si>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</si>
  <si>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</si>
  <si>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</si>
  <si>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</si>
  <si>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</si>
  <si>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</si>
  <si>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</si>
  <si>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</si>
  <si>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</si>
  <si>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</si>
  <si>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</si>
  <si>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</si>
  <si>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</si>
  <si>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</si>
  <si>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</si>
  <si>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</si>
  <si>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</si>
  <si>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</si>
  <si>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</si>
  <si>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</si>
  <si>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</si>
  <si>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</si>
  <si>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</si>
  <si>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</si>
  <si>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</si>
  <si>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</si>
  <si>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</si>
  <si>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</si>
  <si>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</si>
  <si>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</si>
  <si>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</si>
  <si>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</si>
  <si>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</si>
  <si>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</si>
  <si>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</si>
  <si>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</si>
  <si>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</si>
  <si>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</si>
  <si>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</si>
  <si>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</si>
  <si>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</si>
  <si>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</si>
  <si>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</si>
  <si>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</si>
  <si>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</si>
  <si>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</si>
  <si>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</si>
  <si>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</si>
  <si>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</si>
  <si>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</si>
  <si>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</si>
  <si>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</si>
  <si>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</si>
  <si>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</si>
  <si>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</si>
  <si>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</si>
  <si>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</si>
  <si>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</si>
  <si>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</si>
  <si>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</si>
  <si>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</si>
  <si>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</si>
  <si>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</si>
  <si>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</si>
  <si>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</si>
  <si>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</si>
  <si>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</si>
  <si>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</si>
  <si>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</si>
  <si>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</si>
  <si>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</si>
  <si>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</si>
  <si>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</si>
  <si>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</si>
  <si>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</si>
  <si>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</si>
  <si>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</si>
  <si>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</si>
  <si>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</si>
  <si>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</si>
  <si>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</si>
  <si>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</si>
  <si>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</si>
  <si>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</si>
  <si>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</si>
  <si>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</si>
  <si>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</si>
  <si>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</si>
  <si>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</si>
  <si>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</si>
  <si>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</si>
  <si>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</si>
  <si>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</si>
  <si>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</si>
  <si>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</si>
  <si>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</si>
  <si>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</si>
  <si>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</si>
  <si>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</si>
  <si>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</si>
  <si>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</si>
  <si>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</si>
  <si>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</si>
  <si>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</si>
  <si>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</si>
  <si>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</si>
  <si>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</si>
  <si>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</si>
  <si>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</si>
  <si>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</si>
  <si>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</si>
  <si>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</si>
  <si>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</si>
  <si>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</si>
  <si>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</si>
  <si>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</si>
  <si>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</si>
  <si>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</si>
  <si>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</si>
  <si>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</si>
  <si>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</si>
  <si>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</si>
  <si>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</si>
  <si>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</si>
  <si>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</si>
  <si>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</si>
  <si>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</si>
  <si>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</si>
  <si>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</si>
  <si>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</si>
  <si>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</si>
  <si>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</si>
  <si>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</si>
  <si>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</si>
  <si>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</si>
  <si>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</si>
  <si>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</si>
  <si>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</si>
  <si>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</si>
  <si>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</si>
  <si>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</si>
  <si>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</si>
  <si>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</si>
  <si>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</si>
  <si>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</si>
  <si>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</si>
  <si>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</si>
  <si>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</si>
  <si>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</si>
  <si>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</si>
  <si>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</si>
  <si>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</si>
  <si>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</si>
  <si>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</si>
  <si>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</si>
  <si>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</si>
  <si>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</si>
  <si>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</si>
  <si>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</si>
  <si>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</si>
  <si>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</si>
  <si>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</si>
  <si>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</si>
  <si>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</si>
  <si>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</si>
  <si>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</si>
  <si>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</si>
  <si>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</si>
  <si>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</si>
  <si>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</si>
  <si>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</si>
  <si>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</si>
  <si>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</si>
  <si>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</si>
  <si>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</si>
  <si>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</si>
  <si>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</si>
  <si>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</si>
  <si>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</si>
  <si>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</si>
  <si>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</si>
  <si>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</si>
  <si>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</si>
  <si>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</si>
  <si>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</si>
  <si>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</si>
  <si>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</si>
  <si>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</si>
  <si>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</si>
  <si>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</si>
  <si>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</si>
  <si>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</si>
  <si>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</si>
  <si>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</si>
  <si>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</si>
  <si>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</si>
  <si>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</si>
  <si>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</si>
  <si>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</si>
  <si>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</si>
  <si>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</si>
  <si>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</si>
  <si>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</si>
  <si>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</si>
  <si>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</si>
  <si>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</si>
  <si>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</si>
  <si>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</si>
  <si>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</si>
  <si>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</si>
  <si>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</si>
  <si>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</si>
  <si>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</si>
  <si>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</si>
  <si>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</si>
  <si>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</si>
  <si>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</si>
  <si>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</si>
  <si>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</si>
  <si>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</si>
  <si>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</si>
  <si>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</si>
  <si>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</si>
  <si>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</si>
  <si>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</si>
  <si>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</si>
  <si>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</si>
  <si>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</si>
  <si>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</si>
  <si>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</si>
  <si>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</si>
  <si>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</si>
  <si>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</si>
  <si>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</si>
  <si>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</si>
  <si>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</si>
  <si>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</si>
  <si>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</si>
  <si>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</si>
  <si>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</si>
  <si>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</si>
  <si>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</si>
  <si>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</si>
  <si>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</si>
  <si>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</si>
  <si>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</si>
  <si>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</si>
  <si>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</si>
  <si>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</si>
  <si>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</si>
  <si>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</si>
  <si>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</si>
  <si>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</si>
  <si>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</si>
  <si>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</si>
  <si>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</si>
  <si>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</si>
  <si>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</si>
  <si>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</si>
  <si>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</si>
  <si>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</si>
  <si>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</si>
  <si>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</si>
  <si>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</si>
  <si>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</si>
  <si>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</si>
  <si>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</si>
  <si>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</si>
  <si>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</si>
  <si>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</si>
  <si>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</si>
  <si>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</si>
  <si>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</si>
  <si>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</si>
  <si>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</si>
  <si>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</si>
  <si>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</si>
  <si>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</si>
  <si>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</si>
  <si>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</si>
  <si>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</si>
  <si>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</si>
  <si>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</si>
  <si>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</si>
  <si>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</si>
  <si>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</si>
  <si>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</si>
  <si>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</si>
  <si>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</si>
  <si>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</si>
  <si>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</si>
  <si>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</si>
  <si>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</si>
  <si>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</si>
  <si>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</si>
  <si>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</si>
  <si>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</si>
  <si>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</si>
  <si>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</si>
  <si>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</si>
  <si>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</si>
  <si>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</si>
  <si>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</si>
  <si>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</si>
  <si>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</si>
  <si>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</si>
  <si>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</si>
  <si>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</si>
  <si>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</si>
  <si>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</si>
  <si>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</si>
  <si>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</si>
  <si>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</si>
  <si>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</si>
  <si>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</si>
  <si>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</si>
  <si>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</si>
  <si>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</si>
  <si>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</si>
  <si>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</si>
  <si>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</si>
  <si>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</si>
  <si>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</si>
  <si>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</si>
  <si>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</si>
  <si>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</si>
  <si>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</si>
  <si>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</si>
  <si>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</si>
  <si>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</si>
  <si>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</si>
  <si>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</si>
  <si>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</si>
  <si>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</si>
  <si>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</si>
  <si>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</si>
  <si>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</si>
  <si>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</si>
  <si>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</si>
  <si>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</si>
  <si>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</si>
  <si>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</si>
  <si>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</si>
  <si>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</si>
  <si>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</si>
  <si>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</si>
  <si>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</si>
  <si>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</si>
  <si>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</si>
  <si>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</si>
  <si>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</si>
  <si>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</si>
  <si>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</si>
  <si>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</si>
  <si>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</si>
  <si>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</si>
  <si>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</si>
  <si>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</si>
  <si>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</si>
  <si>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</si>
  <si>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</si>
  <si>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</si>
  <si>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</si>
  <si>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</si>
  <si>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</si>
  <si>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</si>
  <si>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</si>
  <si>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</si>
  <si>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</si>
  <si>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</si>
  <si>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</si>
  <si>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</si>
  <si>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</si>
  <si>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</si>
  <si>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</si>
  <si>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</si>
  <si>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</si>
  <si>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</si>
  <si>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</si>
  <si>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</si>
  <si>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</si>
  <si>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</si>
  <si>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</si>
  <si>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</si>
  <si>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</si>
  <si>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</si>
  <si>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</si>
  <si>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</si>
  <si>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</si>
  <si>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</si>
  <si>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</si>
  <si>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</si>
  <si>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</si>
  <si>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</si>
  <si>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</si>
  <si>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</si>
  <si>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</si>
  <si>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</si>
  <si>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</si>
  <si>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</si>
  <si>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</si>
  <si>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</si>
  <si>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</si>
  <si>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</si>
  <si>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</si>
  <si>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</si>
  <si>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</si>
  <si>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</si>
  <si>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</si>
  <si>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</si>
  <si>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</si>
  <si>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</si>
  <si>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</si>
  <si>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</si>
  <si>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</si>
  <si>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</si>
  <si>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</si>
  <si>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</si>
  <si>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</si>
  <si>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</si>
  <si>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</si>
  <si>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</si>
  <si>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</si>
  <si>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</si>
  <si>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</si>
  <si>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</si>
  <si>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</si>
  <si>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</si>
  <si>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</si>
  <si>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</si>
  <si>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</si>
  <si>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</si>
  <si>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</si>
  <si>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</si>
  <si>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</si>
  <si>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</si>
  <si>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</si>
  <si>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</si>
  <si>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</si>
  <si>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</si>
  <si>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</si>
  <si>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</si>
  <si>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</si>
  <si>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</si>
  <si>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</si>
  <si>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</si>
  <si>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</si>
  <si>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</si>
  <si>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</si>
  <si>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</si>
  <si>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</si>
  <si>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</si>
  <si>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</si>
  <si>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</si>
  <si>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</si>
  <si>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</si>
  <si>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</si>
  <si>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</si>
  <si>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</si>
  <si>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</si>
  <si>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</si>
  <si>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</si>
  <si>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</si>
  <si>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</si>
  <si>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</si>
  <si>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</si>
  <si>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</si>
  <si>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</si>
  <si>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</si>
  <si>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</si>
  <si>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</si>
  <si>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</si>
  <si>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</si>
  <si>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</si>
  <si>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</si>
  <si>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</si>
  <si>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</si>
  <si>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</si>
  <si>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</si>
  <si>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</si>
  <si>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</si>
  <si>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</si>
  <si>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</si>
  <si>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</si>
  <si>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</si>
  <si>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</si>
  <si>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</si>
  <si>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</si>
  <si>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</si>
  <si>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</si>
  <si>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</si>
  <si>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</si>
  <si>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</si>
  <si>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</si>
  <si>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</si>
  <si>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</si>
  <si>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</si>
  <si>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</si>
  <si>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</si>
  <si>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</si>
  <si>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</si>
  <si>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</si>
  <si>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</si>
  <si>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</si>
  <si>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</si>
  <si>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</si>
  <si>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</si>
  <si>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</si>
  <si>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</si>
  <si>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</si>
  <si>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</si>
  <si>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</si>
  <si>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</si>
  <si>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</si>
  <si>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</si>
  <si>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</si>
  <si>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</si>
  <si>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</si>
  <si>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</si>
  <si>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</si>
  <si>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</si>
  <si>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</si>
  <si>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</si>
  <si>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</si>
  <si>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</si>
  <si>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</si>
  <si>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</si>
  <si>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</si>
  <si>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</si>
  <si>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</si>
  <si>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</si>
  <si>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</si>
  <si>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</si>
  <si>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</si>
  <si>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</si>
  <si>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</si>
  <si>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</si>
  <si>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</si>
  <si>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</si>
  <si>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</si>
  <si>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</si>
  <si>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</si>
  <si>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</si>
  <si>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</si>
  <si>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</si>
  <si>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</si>
  <si>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</si>
  <si>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</si>
  <si>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</si>
  <si>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</si>
  <si>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</si>
  <si>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</si>
  <si>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</si>
  <si>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</si>
  <si>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</si>
  <si>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</si>
  <si>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</si>
  <si>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</si>
  <si>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</si>
  <si>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</si>
  <si>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</si>
  <si>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</si>
  <si>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</si>
  <si>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</si>
  <si>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</si>
  <si>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</si>
  <si>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</si>
  <si>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</si>
  <si>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</si>
  <si>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</si>
  <si>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</si>
  <si>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</si>
  <si>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</si>
  <si>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</si>
  <si>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</si>
  <si>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</si>
  <si>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</si>
  <si>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</si>
  <si>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</si>
  <si>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</si>
  <si>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</si>
  <si>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</si>
  <si>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</si>
  <si>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</si>
  <si>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</si>
  <si>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</si>
  <si>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</si>
  <si>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</si>
  <si>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</si>
  <si>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</si>
  <si>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</si>
  <si>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</si>
  <si>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</si>
  <si>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</si>
  <si>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</si>
  <si>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</si>
  <si>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</si>
  <si>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</si>
  <si>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</si>
  <si>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</si>
  <si>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</si>
  <si>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</si>
  <si>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</si>
  <si>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</si>
  <si>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</si>
  <si>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</si>
  <si>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</si>
  <si>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</si>
  <si>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</si>
  <si>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</si>
  <si>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</si>
  <si>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</si>
  <si>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</si>
  <si>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</si>
  <si>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</si>
  <si>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</si>
  <si>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</si>
  <si>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</si>
  <si>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</si>
  <si>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</si>
  <si>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</si>
  <si>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</si>
  <si>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</si>
  <si>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</si>
  <si>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</si>
  <si>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</si>
  <si>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</si>
  <si>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</si>
  <si>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</si>
  <si>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</si>
  <si>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</si>
  <si>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</si>
  <si>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</si>
  <si>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</si>
  <si>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</si>
  <si>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</si>
  <si>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</si>
  <si>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</si>
  <si>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</si>
  <si>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</si>
  <si>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</si>
  <si>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</si>
  <si>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</si>
  <si>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</si>
  <si>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</si>
  <si>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</si>
  <si>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</si>
  <si>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</si>
  <si>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</si>
  <si>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</si>
  <si>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</si>
  <si>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</si>
  <si>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</si>
  <si>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</si>
  <si>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</si>
  <si>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</si>
  <si>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</si>
  <si>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</si>
  <si>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</si>
  <si>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</si>
  <si>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</si>
  <si>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</si>
  <si>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</si>
  <si>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</si>
  <si>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</si>
  <si>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</si>
  <si>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</si>
  <si>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</si>
  <si>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</si>
  <si>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</si>
  <si>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</si>
  <si>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</si>
  <si>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</si>
  <si>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</si>
  <si>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</si>
  <si>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</si>
  <si>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</si>
  <si>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</si>
  <si>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</si>
  <si>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</si>
  <si>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</si>
  <si>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</si>
  <si>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</si>
  <si>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</si>
  <si>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</si>
  <si>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</si>
  <si>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</si>
  <si>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</si>
  <si>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</si>
  <si>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</si>
  <si>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</si>
  <si>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</si>
  <si>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</si>
  <si>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</si>
  <si>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</si>
  <si>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</si>
  <si>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</si>
  <si>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</si>
  <si>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</si>
  <si>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</si>
  <si>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</si>
  <si>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</si>
  <si>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</si>
  <si>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</si>
  <si>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</si>
  <si>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</si>
  <si>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</si>
  <si>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</si>
  <si>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</si>
  <si>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</si>
  <si>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</si>
  <si>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</si>
  <si>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</si>
  <si>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</si>
  <si>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</si>
  <si>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</si>
  <si>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</si>
  <si>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</si>
  <si>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</si>
  <si>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</si>
  <si>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</si>
  <si>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</si>
  <si>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</si>
  <si>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</si>
  <si>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</si>
  <si>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</si>
  <si>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</si>
  <si>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</si>
  <si>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</si>
  <si>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</si>
  <si>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</si>
  <si>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</si>
  <si>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</si>
  <si>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</si>
  <si>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</si>
  <si>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</si>
  <si>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</si>
  <si>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</si>
  <si>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</si>
  <si>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</si>
  <si>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</si>
  <si>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</si>
  <si>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</si>
  <si>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</si>
  <si>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</si>
  <si>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</si>
  <si>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</si>
  <si>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</si>
  <si>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</si>
  <si>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</si>
  <si>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</si>
  <si>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</si>
  <si>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</si>
  <si>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</si>
  <si>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</si>
  <si>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</si>
  <si>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</si>
  <si>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</si>
  <si>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</si>
  <si>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</si>
  <si>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</si>
  <si>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</si>
  <si>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</si>
  <si>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</si>
  <si>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</si>
  <si>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</si>
  <si>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</si>
  <si>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</si>
  <si>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</si>
  <si>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</si>
  <si>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</si>
  <si>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</si>
  <si>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</si>
  <si>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</si>
  <si>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</si>
  <si>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</si>
  <si>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</si>
  <si>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</si>
  <si>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</si>
  <si>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</si>
  <si>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</si>
  <si>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</si>
  <si>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</si>
  <si>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</si>
  <si>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</si>
  <si>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</si>
  <si>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</si>
  <si>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</si>
  <si>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</si>
  <si>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</si>
  <si>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</si>
  <si>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</si>
  <si>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</si>
  <si>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</si>
  <si>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</si>
  <si>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</si>
  <si>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</si>
  <si>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</si>
  <si>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</si>
  <si>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</si>
  <si>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</si>
  <si>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</si>
  <si>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</si>
  <si>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</si>
  <si>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</si>
  <si>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</si>
  <si>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</si>
  <si>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</si>
  <si>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</si>
  <si>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</si>
  <si>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</si>
  <si>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</si>
  <si>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</si>
  <si>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</si>
  <si>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</si>
  <si>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</si>
  <si>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</si>
  <si>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</si>
  <si>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</si>
  <si>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</si>
  <si>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</si>
  <si>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</si>
  <si>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</si>
  <si>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</si>
  <si>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</si>
  <si>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</si>
  <si>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</si>
  <si>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</si>
  <si>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</si>
  <si>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</si>
  <si>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</si>
  <si>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</si>
  <si>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</si>
  <si>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</si>
  <si>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</si>
  <si>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</si>
  <si>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</si>
  <si>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</si>
  <si>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</si>
  <si>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</si>
  <si>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</si>
  <si>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</si>
  <si>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</si>
  <si>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</si>
  <si>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</si>
  <si>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</si>
  <si>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</si>
  <si>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</si>
  <si>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</si>
  <si>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</si>
  <si>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</si>
  <si>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</si>
  <si>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</si>
  <si>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</si>
  <si>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</si>
  <si>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</si>
  <si>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</si>
  <si>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</si>
  <si>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</si>
  <si>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</si>
  <si>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</si>
  <si>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</si>
  <si>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</si>
  <si>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</si>
  <si>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</si>
  <si>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</si>
  <si>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</si>
  <si>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</si>
  <si>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</si>
  <si>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</si>
  <si>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</si>
  <si>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</si>
  <si>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</si>
  <si>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</si>
  <si>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</si>
  <si>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</si>
  <si>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</si>
  <si>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</si>
  <si>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</si>
  <si>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</si>
  <si>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</si>
  <si>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</si>
  <si>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</si>
  <si>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</si>
  <si>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</si>
  <si>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</si>
  <si>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</si>
  <si>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</si>
  <si>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</si>
  <si>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</si>
  <si>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</si>
  <si>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</si>
  <si>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</si>
  <si>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</si>
  <si>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</si>
  <si>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</si>
  <si>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</si>
  <si>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</si>
  <si>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</si>
  <si>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</si>
  <si>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</si>
  <si>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</si>
  <si>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</si>
  <si>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</si>
  <si>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</si>
  <si>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</si>
  <si>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</si>
  <si>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</si>
  <si>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</si>
  <si>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</si>
  <si>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</si>
  <si>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</si>
  <si>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</si>
  <si>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</si>
  <si>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</si>
  <si>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</si>
  <si>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</si>
  <si>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</si>
  <si>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</si>
  <si>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</si>
  <si>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</si>
  <si>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</si>
  <si>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</si>
  <si>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</si>
  <si>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</si>
  <si>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</si>
  <si>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</si>
  <si>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</si>
  <si>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</si>
  <si>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</si>
  <si>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</si>
  <si>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</si>
  <si>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</si>
  <si>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</si>
  <si>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</si>
  <si>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</si>
  <si>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</si>
  <si>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</si>
  <si>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</si>
  <si>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</si>
  <si>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</si>
  <si>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</si>
  <si>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</si>
  <si>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</si>
  <si>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</si>
  <si>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</si>
  <si>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</si>
  <si>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</si>
  <si>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</si>
  <si>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</si>
  <si>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</si>
  <si>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</si>
  <si>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</si>
  <si>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</si>
  <si>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</si>
  <si>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</si>
  <si>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</si>
  <si>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</si>
  <si>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</si>
  <si>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</si>
  <si>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</si>
  <si>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</si>
  <si>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</si>
  <si>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</si>
  <si>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</si>
  <si>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</si>
  <si>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</si>
  <si>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</si>
  <si>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</si>
  <si>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</si>
  <si>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</si>
  <si>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</si>
  <si>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</si>
  <si>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</si>
  <si>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</si>
  <si>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</si>
  <si>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</si>
  <si>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</si>
  <si>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</si>
  <si>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</si>
  <si>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</si>
  <si>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</si>
  <si>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</si>
  <si>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</si>
  <si>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</si>
  <si>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</si>
  <si>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</si>
  <si>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</si>
  <si>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</si>
  <si>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</si>
  <si>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</si>
  <si>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</si>
  <si>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</si>
  <si>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</si>
  <si>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</si>
  <si>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</si>
  <si>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</si>
  <si>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</si>
  <si>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</si>
  <si>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</si>
  <si>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</si>
  <si>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</si>
  <si>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</si>
  <si>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</si>
  <si>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</si>
  <si>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</si>
  <si>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</si>
  <si>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</si>
  <si>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</si>
  <si>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</si>
  <si>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</si>
  <si>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</si>
  <si>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</si>
  <si>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</si>
  <si>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</si>
  <si>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</si>
  <si>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</si>
  <si>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</si>
  <si>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</si>
  <si>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</si>
  <si>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</si>
  <si>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</si>
  <si>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</si>
  <si>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</si>
  <si>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</si>
  <si>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</si>
  <si>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</si>
  <si>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</si>
  <si>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</si>
  <si>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</si>
  <si>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</si>
  <si>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</si>
  <si>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</si>
  <si>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</si>
  <si>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</si>
  <si>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</si>
  <si>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</si>
  <si>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</si>
  <si>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</si>
  <si>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</si>
  <si>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</si>
  <si>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</si>
  <si>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</si>
  <si>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</si>
  <si>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</si>
  <si>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</si>
  <si>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</si>
  <si>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</si>
  <si>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</si>
  <si>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</si>
  <si>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</si>
  <si>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</si>
  <si>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</si>
  <si>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</si>
  <si>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</si>
  <si>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</si>
  <si>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</si>
  <si>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</si>
  <si>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</si>
  <si>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</si>
  <si>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</si>
  <si>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</si>
  <si>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</si>
  <si>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</si>
  <si>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</si>
  <si>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</si>
  <si>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</si>
  <si>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</si>
  <si>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</si>
  <si>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</si>
  <si>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</si>
  <si>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</si>
  <si>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</si>
  <si>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</si>
  <si>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</si>
  <si>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</si>
  <si>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</si>
  <si>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</si>
  <si>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</si>
  <si>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</si>
  <si>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</si>
  <si>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</si>
  <si>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</si>
  <si>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</si>
  <si>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</si>
  <si>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</si>
  <si>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</si>
  <si>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</si>
  <si>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</si>
  <si>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</si>
  <si>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</si>
  <si>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</si>
  <si>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</si>
  <si>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</si>
  <si>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</si>
  <si>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</si>
  <si>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</si>
  <si>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</si>
  <si>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</si>
  <si>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</si>
  <si>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</si>
  <si>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</si>
  <si>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</si>
  <si>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</si>
  <si>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</si>
  <si>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</si>
  <si>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</si>
  <si>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</si>
  <si>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</si>
  <si>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</si>
  <si>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</si>
  <si>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</si>
  <si>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</si>
  <si>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</si>
  <si>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</si>
  <si>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</si>
  <si>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</si>
  <si>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</si>
  <si>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</si>
  <si>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</si>
  <si>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</si>
  <si>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</si>
  <si>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</si>
  <si>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</si>
  <si>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</si>
  <si>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</si>
  <si>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</si>
  <si>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</si>
  <si>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</si>
  <si>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</si>
  <si>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</si>
  <si>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</si>
  <si>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</si>
  <si>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</si>
  <si>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</si>
  <si>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</si>
  <si>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</si>
  <si>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</si>
  <si>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</si>
  <si>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</si>
  <si>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</si>
  <si>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</si>
  <si>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</si>
  <si>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</si>
  <si>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</si>
  <si>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</si>
  <si>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</si>
  <si>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</si>
  <si>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</si>
  <si>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</si>
  <si>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</si>
  <si>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</si>
  <si>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</si>
  <si>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</si>
  <si>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</si>
  <si>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</si>
  <si>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</si>
  <si>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</si>
  <si>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</si>
  <si>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</si>
  <si>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</si>
  <si>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</si>
  <si>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</si>
  <si>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</si>
  <si>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</si>
  <si>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</si>
  <si>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</si>
  <si>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</si>
  <si>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</si>
  <si>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</si>
  <si>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</si>
  <si>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</si>
  <si>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</si>
  <si>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</si>
  <si>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</si>
  <si>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</si>
  <si>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</si>
  <si>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</si>
  <si>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</si>
  <si>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</si>
  <si>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</si>
  <si>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</si>
  <si>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</si>
  <si>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</si>
  <si>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</si>
  <si>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</si>
  <si>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</si>
  <si>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</si>
  <si>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</si>
  <si>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</si>
  <si>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</si>
  <si>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</si>
  <si>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</si>
  <si>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</si>
  <si>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</si>
  <si>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</si>
  <si>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</si>
  <si>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</si>
  <si>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</si>
  <si>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</si>
  <si>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</si>
  <si>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</si>
  <si>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</si>
  <si>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</si>
  <si>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</si>
  <si>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</si>
  <si>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</si>
  <si>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</si>
  <si>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</si>
  <si>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</si>
  <si>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</si>
  <si>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</si>
  <si>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</si>
  <si>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</si>
  <si>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</si>
  <si>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</si>
  <si>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</si>
  <si>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</si>
  <si>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</si>
  <si>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</si>
  <si>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</si>
  <si>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</si>
  <si>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</si>
  <si>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</si>
  <si>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</si>
  <si>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</si>
  <si>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</si>
  <si>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</si>
  <si>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</si>
  <si>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</si>
  <si>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</si>
  <si>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</si>
  <si>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</si>
  <si>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</si>
  <si>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</si>
  <si>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</si>
  <si>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</si>
  <si>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</si>
  <si>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</si>
  <si>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</si>
  <si>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</si>
  <si>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</si>
  <si>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</si>
  <si>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</si>
  <si>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</si>
  <si>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</si>
  <si>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</si>
  <si>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</si>
  <si>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</si>
  <si>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</si>
  <si>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</si>
  <si>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</si>
  <si>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</si>
  <si>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</si>
  <si>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</si>
  <si>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</si>
  <si>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</si>
  <si>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</si>
  <si>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</si>
  <si>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</si>
  <si>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</si>
  <si>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</si>
  <si>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</si>
  <si>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</si>
  <si>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</si>
  <si>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</si>
  <si>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</si>
  <si>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</si>
  <si>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</si>
  <si>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</si>
  <si>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</si>
  <si>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</si>
  <si>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</si>
  <si>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</si>
  <si>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</si>
  <si>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</si>
  <si>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</si>
  <si>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</si>
  <si>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</si>
  <si>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</si>
  <si>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</si>
  <si>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</si>
  <si>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</si>
  <si>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</si>
  <si>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</si>
  <si>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</si>
  <si>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</si>
  <si>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</si>
  <si>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</si>
  <si>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</si>
  <si>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</si>
  <si>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</si>
  <si>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</si>
  <si>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</si>
  <si>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</si>
  <si>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</si>
  <si>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</si>
  <si>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</si>
  <si>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</si>
  <si>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</si>
  <si>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</si>
  <si>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</si>
  <si>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</si>
  <si>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</si>
  <si>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</si>
  <si>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</si>
  <si>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</si>
  <si>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</si>
  <si>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</si>
  <si>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</si>
  <si>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</si>
  <si>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</si>
  <si>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</si>
  <si>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</si>
  <si>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</si>
  <si>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</si>
  <si>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</si>
  <si>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</si>
  <si>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</si>
  <si>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</si>
  <si>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</si>
  <si>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</si>
  <si>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</si>
  <si>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</si>
  <si>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</si>
  <si>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</si>
  <si>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</si>
  <si>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</si>
  <si>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</si>
  <si>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</si>
  <si>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</si>
  <si>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</si>
  <si>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</si>
  <si>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</si>
  <si>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</si>
  <si>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</si>
  <si>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</si>
  <si>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</si>
  <si>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</si>
  <si>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</si>
  <si>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</si>
  <si>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</si>
  <si>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</si>
  <si>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</si>
  <si>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</si>
  <si>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</si>
  <si>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</si>
  <si>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</si>
  <si>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</si>
  <si>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</si>
  <si>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</si>
  <si>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</si>
  <si>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</si>
  <si>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</si>
  <si>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</si>
  <si>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</si>
  <si>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</si>
  <si>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</si>
  <si>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</si>
  <si>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</si>
  <si>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</si>
  <si>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</si>
  <si>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</si>
  <si>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</si>
  <si>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</si>
  <si>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</si>
  <si>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</si>
  <si>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</si>
  <si>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</si>
  <si>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</si>
  <si>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</si>
  <si>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</si>
  <si>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</si>
  <si>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</si>
  <si>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</si>
  <si>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</si>
  <si>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</si>
  <si>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</si>
  <si>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</si>
  <si>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</si>
  <si>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</si>
  <si>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</si>
  <si>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</si>
  <si>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</si>
  <si>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</si>
  <si>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</si>
  <si>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</si>
  <si>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</si>
  <si>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</si>
  <si>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</si>
  <si>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</si>
  <si>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</si>
  <si>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</si>
  <si>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</si>
  <si>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</si>
  <si>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</si>
  <si>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</si>
  <si>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</si>
  <si>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</si>
  <si>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</si>
  <si>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</si>
  <si>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</si>
  <si>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</si>
  <si>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</si>
  <si>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</si>
  <si>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</si>
  <si>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</si>
  <si>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</si>
  <si>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</si>
  <si>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</si>
  <si>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</si>
  <si>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</si>
  <si>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</si>
  <si>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</si>
  <si>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</si>
  <si>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</si>
  <si>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</si>
  <si>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</si>
  <si>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</si>
  <si>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</si>
  <si>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</si>
  <si>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</si>
  <si>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</si>
  <si>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</si>
  <si>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</si>
  <si>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</si>
  <si>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</si>
  <si>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</si>
  <si>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</si>
  <si>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</si>
  <si>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</si>
  <si>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</si>
  <si>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</si>
  <si>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</si>
  <si>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</si>
  <si>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</si>
  <si>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</si>
  <si>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</si>
  <si>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</si>
  <si>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</si>
  <si>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</si>
  <si>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</si>
  <si>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</si>
  <si>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</si>
  <si>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</si>
  <si>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</si>
  <si>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</si>
  <si>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</si>
  <si>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</si>
  <si>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</si>
  <si>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</si>
  <si>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</si>
  <si>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</si>
  <si>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</si>
  <si>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</si>
  <si>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</si>
  <si>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</si>
  <si>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</si>
  <si>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</si>
  <si>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</si>
  <si>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</si>
  <si>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</si>
  <si>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</si>
  <si>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</si>
  <si>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</si>
  <si>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</si>
  <si>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</si>
  <si>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</si>
  <si>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</si>
  <si>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</si>
  <si>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</si>
  <si>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</si>
  <si>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</si>
  <si>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</si>
  <si>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</si>
  <si>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</si>
  <si>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</si>
  <si>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</si>
  <si>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</si>
  <si>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</si>
  <si>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</si>
  <si>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</si>
  <si>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</si>
  <si>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</si>
  <si>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</si>
  <si>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</si>
  <si>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</si>
  <si>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</si>
  <si>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</si>
  <si>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</si>
  <si>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</si>
  <si>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</si>
  <si>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</si>
  <si>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</si>
  <si>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</si>
  <si>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</si>
  <si>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</si>
  <si>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</si>
  <si>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</si>
  <si>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</si>
  <si>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</si>
  <si>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</si>
  <si>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</si>
  <si>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</si>
  <si>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</si>
  <si>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</si>
  <si>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</si>
  <si>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</si>
  <si>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</si>
  <si>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</si>
  <si>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</si>
  <si>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</si>
  <si>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</si>
  <si>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</si>
  <si>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</si>
  <si>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</si>
  <si>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</si>
  <si>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</si>
  <si>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</si>
  <si>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</si>
  <si>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</si>
  <si>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</si>
  <si>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</si>
  <si>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</si>
  <si>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</si>
  <si>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</si>
  <si>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</si>
  <si>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</si>
  <si>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</si>
  <si>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</si>
  <si>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</si>
  <si>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</si>
  <si>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</si>
  <si>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</si>
  <si>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</si>
  <si>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</si>
  <si>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</si>
  <si>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</si>
  <si>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</si>
  <si>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</si>
  <si>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</si>
  <si>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</si>
  <si>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</si>
  <si>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</si>
  <si>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</si>
  <si>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</si>
  <si>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</si>
  <si>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</si>
  <si>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</si>
  <si>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</si>
  <si>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</si>
  <si>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</si>
  <si>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</si>
  <si>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</si>
  <si>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</si>
  <si>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</si>
  <si>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</si>
  <si>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</si>
  <si>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</si>
  <si>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</si>
  <si>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</si>
  <si>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</si>
  <si>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</si>
  <si>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</si>
  <si>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</si>
  <si>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</si>
  <si>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</si>
  <si>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</si>
  <si>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</si>
  <si>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</si>
  <si>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</si>
  <si>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</si>
  <si>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</si>
  <si>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</si>
  <si>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</si>
  <si>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</si>
  <si>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</si>
  <si>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</si>
  <si>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</si>
  <si>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</si>
  <si>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</si>
  <si>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</si>
  <si>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</si>
  <si>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</si>
  <si>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</si>
  <si>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</si>
  <si>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</si>
  <si>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</si>
  <si>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</si>
  <si>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</si>
  <si>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</si>
  <si>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</si>
  <si>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</si>
  <si>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</si>
  <si>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</si>
  <si>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</si>
  <si>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</si>
  <si>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</si>
  <si>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</si>
  <si>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</si>
  <si>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</si>
  <si>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</si>
  <si>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</si>
  <si>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</si>
  <si>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</si>
  <si>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</si>
  <si>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</si>
  <si>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</si>
  <si>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</si>
  <si>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</si>
  <si>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</si>
  <si>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</si>
  <si>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</si>
  <si>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</si>
  <si>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</si>
  <si>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</si>
  <si>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</si>
  <si>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</si>
  <si>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</si>
  <si>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</si>
  <si>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</si>
  <si>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</si>
  <si>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</si>
  <si>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</si>
  <si>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</si>
  <si>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</si>
  <si>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</si>
  <si>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</si>
  <si>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</si>
  <si>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</si>
  <si>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</si>
  <si>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</si>
  <si>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</si>
  <si>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</si>
  <si>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</si>
  <si>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</si>
  <si>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</si>
  <si>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</si>
  <si>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</si>
  <si>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</si>
  <si>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</si>
  <si>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</si>
  <si>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</si>
  <si>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</si>
  <si>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</si>
  <si>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</si>
  <si>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</si>
  <si>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</si>
  <si>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</si>
  <si>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</si>
  <si>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</si>
  <si>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</si>
  <si>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</si>
  <si>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</si>
  <si>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</si>
  <si>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</si>
  <si>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</si>
  <si>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</si>
  <si>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</si>
  <si>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</si>
  <si>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</si>
  <si>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</si>
  <si>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</si>
  <si>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</si>
  <si>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</si>
  <si>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</si>
  <si>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</si>
  <si>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</si>
  <si>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</si>
  <si>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</si>
  <si>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</si>
  <si>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</si>
  <si>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</si>
  <si>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</si>
  <si>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</si>
  <si>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</si>
  <si>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</si>
  <si>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</si>
  <si>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</si>
  <si>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</si>
  <si>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</si>
  <si>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</si>
  <si>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</si>
  <si>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</si>
  <si>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</si>
  <si>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</si>
  <si>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</si>
  <si>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</si>
  <si>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</si>
  <si>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</si>
  <si>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</si>
  <si>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</si>
  <si>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</si>
  <si>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</si>
  <si>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</si>
  <si>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</si>
  <si>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</si>
  <si>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</si>
  <si>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</si>
  <si>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</si>
  <si>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</si>
  <si>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</si>
  <si>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</si>
  <si>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</si>
  <si>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</si>
  <si>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</si>
  <si>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</si>
  <si>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</si>
  <si>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</si>
  <si>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</si>
  <si>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</si>
  <si>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</si>
  <si>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</si>
  <si>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</si>
  <si>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</si>
  <si>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</si>
  <si>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</si>
  <si>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</si>
  <si>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</si>
  <si>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</si>
  <si>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</si>
  <si>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</si>
  <si>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</si>
  <si>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</si>
  <si>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</si>
  <si>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</si>
  <si>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</si>
  <si>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</si>
  <si>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</si>
  <si>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</si>
  <si>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</si>
  <si>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</si>
  <si>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</si>
  <si>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</si>
  <si>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</si>
  <si>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</si>
  <si>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</si>
  <si>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</si>
  <si>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</si>
  <si>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</si>
  <si>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</si>
  <si>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</si>
  <si>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</si>
  <si>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</si>
  <si>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</si>
  <si>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</si>
  <si>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</si>
  <si>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</si>
  <si>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</si>
  <si>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</si>
  <si>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</si>
  <si>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</si>
  <si>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</si>
  <si>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</si>
  <si>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</si>
  <si>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</si>
  <si>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</si>
  <si>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</si>
  <si>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</si>
  <si>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</si>
  <si>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</si>
  <si>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</si>
  <si>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</si>
  <si>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</si>
  <si>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</si>
  <si>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</si>
  <si>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</si>
  <si>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</si>
  <si>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</si>
  <si>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</si>
  <si>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</si>
  <si>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</si>
  <si>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</si>
  <si>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</si>
  <si>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</si>
  <si>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</si>
  <si>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</si>
  <si>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</si>
  <si>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</si>
  <si>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</si>
  <si>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</si>
  <si>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</si>
  <si>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</si>
  <si>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</si>
  <si>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</si>
  <si>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</si>
  <si>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</si>
  <si>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</si>
  <si>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</si>
  <si>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</si>
  <si>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</si>
  <si>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</si>
  <si>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</si>
  <si>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</si>
  <si>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</si>
  <si>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</si>
  <si>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</si>
  <si>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</si>
  <si>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</si>
  <si>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</si>
  <si>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</si>
  <si>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</si>
  <si>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</si>
  <si>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</si>
  <si>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</si>
  <si>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</si>
  <si>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</si>
  <si>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</si>
  <si>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</si>
  <si>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</si>
  <si>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</si>
  <si>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</si>
  <si>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</si>
  <si>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</si>
  <si>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</si>
  <si>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</si>
  <si>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</si>
  <si>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</si>
  <si>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</si>
  <si>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</si>
  <si>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</si>
  <si>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</si>
  <si>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</si>
  <si>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</si>
  <si>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</si>
  <si>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</si>
  <si>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</si>
  <si>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</si>
  <si>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</si>
  <si>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</si>
  <si>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</si>
  <si>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</si>
  <si>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</si>
  <si>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</si>
  <si>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</si>
  <si>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</si>
  <si>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</si>
  <si>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</si>
  <si>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</si>
  <si>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</si>
  <si>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</si>
  <si>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</si>
  <si>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</si>
  <si>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</si>
  <si>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</si>
  <si>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</si>
  <si>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</si>
  <si>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</si>
  <si>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</si>
  <si>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</si>
  <si>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</si>
  <si>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</si>
  <si>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</si>
  <si>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</si>
  <si>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</si>
  <si>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</si>
  <si>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</si>
  <si>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</si>
  <si>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</si>
  <si>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</si>
  <si>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</si>
  <si>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</si>
  <si>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</si>
  <si>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</si>
  <si>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</si>
  <si>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</si>
  <si>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</si>
  <si>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</si>
  <si>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</si>
  <si>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</si>
  <si>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</si>
  <si>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</si>
  <si>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</si>
  <si>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</si>
  <si>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</si>
  <si>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</si>
  <si>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</si>
  <si>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</si>
  <si>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</si>
  <si>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</si>
  <si>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</si>
  <si>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</si>
  <si>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</si>
  <si>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</si>
  <si>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</si>
  <si>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</si>
  <si>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</si>
  <si>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</si>
  <si>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</si>
  <si>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</si>
  <si>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</si>
  <si>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</si>
  <si>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</si>
  <si>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</si>
  <si>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</si>
  <si>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</si>
  <si>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</si>
  <si>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</si>
  <si>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</si>
  <si>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</si>
  <si>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</si>
  <si>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</si>
  <si>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</si>
  <si>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</si>
  <si>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</si>
  <si>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</si>
  <si>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</si>
  <si>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</si>
  <si>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</si>
  <si>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</si>
  <si>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</si>
  <si>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</si>
  <si>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</si>
  <si>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</si>
  <si>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</si>
  <si>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</si>
  <si>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</si>
  <si>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</si>
  <si>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</si>
  <si>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</si>
  <si>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</si>
  <si>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</si>
  <si>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</si>
  <si>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</si>
  <si>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</si>
  <si>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</si>
  <si>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</si>
  <si>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</si>
  <si>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</si>
  <si>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</si>
  <si>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</si>
  <si>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</si>
  <si>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</si>
  <si>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</si>
  <si>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</si>
  <si>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</si>
  <si>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</si>
  <si>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</si>
  <si>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</si>
  <si>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</si>
  <si>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</si>
  <si>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</si>
  <si>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</si>
  <si>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</si>
  <si>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</si>
  <si>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</si>
  <si>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</si>
  <si>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</si>
  <si>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</si>
  <si>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</si>
  <si>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</si>
  <si>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</si>
  <si>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</si>
  <si>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</si>
  <si>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</si>
  <si>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</si>
  <si>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</si>
  <si>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</si>
  <si>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</si>
  <si>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</si>
  <si>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</si>
  <si>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</si>
  <si>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</si>
  <si>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</si>
  <si>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</si>
  <si>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</si>
  <si>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</si>
  <si>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</si>
  <si>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</si>
  <si>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</si>
  <si>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</si>
  <si>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</si>
  <si>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</si>
  <si>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</si>
  <si>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</si>
  <si>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</si>
  <si>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</si>
  <si>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</si>
  <si>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</si>
  <si>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</si>
  <si>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</si>
  <si>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</si>
  <si>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</si>
  <si>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</si>
  <si>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</si>
  <si>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</si>
  <si>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</si>
  <si>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</si>
  <si>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</si>
  <si>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</si>
  <si>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</si>
  <si>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</si>
  <si>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</si>
  <si>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</si>
  <si>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</si>
  <si>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</si>
  <si>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</si>
  <si>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</si>
  <si>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</si>
  <si>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</si>
  <si>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</si>
  <si>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</si>
  <si>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</si>
  <si>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</si>
  <si>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</si>
  <si>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</si>
  <si>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</si>
  <si>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</si>
  <si>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</si>
  <si>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</si>
  <si>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</si>
  <si>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</si>
  <si>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</si>
  <si>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</si>
  <si>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</si>
  <si>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</si>
  <si>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</si>
  <si>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</si>
  <si>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</si>
  <si>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</si>
  <si>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</si>
  <si>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</si>
  <si>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</si>
  <si>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</si>
  <si>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</si>
  <si>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</si>
  <si>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</si>
  <si>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</si>
  <si>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</si>
  <si>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</si>
  <si>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</si>
  <si>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</si>
  <si>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</si>
  <si>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</si>
  <si>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</si>
  <si>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</si>
  <si>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</si>
  <si>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</si>
  <si>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</si>
  <si>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</si>
  <si>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</si>
  <si>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</si>
  <si>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</si>
  <si>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</si>
  <si>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</si>
  <si>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</si>
  <si>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</si>
  <si>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</si>
  <si>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</si>
  <si>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</si>
  <si>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</si>
  <si>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</si>
  <si>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</si>
  <si>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</si>
  <si>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</si>
  <si>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</si>
  <si>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</si>
  <si>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</si>
  <si>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</si>
  <si>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</si>
  <si>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</si>
  <si>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</si>
  <si>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</si>
  <si>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</si>
  <si>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</si>
  <si>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</si>
  <si>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</si>
  <si>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</si>
  <si>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</si>
  <si>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</si>
  <si>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</si>
  <si>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</si>
  <si>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</si>
  <si>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</si>
  <si>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</si>
  <si>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</si>
  <si>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</si>
  <si>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</si>
  <si>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</si>
  <si>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</si>
  <si>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</si>
  <si>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</si>
  <si>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</si>
  <si>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</si>
  <si>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</si>
  <si>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</si>
  <si>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</si>
  <si>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</si>
  <si>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</si>
  <si>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</si>
  <si>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</si>
  <si>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</si>
  <si>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</si>
  <si>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</si>
  <si>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</si>
  <si>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</si>
  <si>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</si>
  <si>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</si>
  <si>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</si>
  <si>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</si>
  <si>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</si>
  <si>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</si>
  <si>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</si>
  <si>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</si>
  <si>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</si>
  <si>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</si>
  <si>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</si>
  <si>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</si>
  <si>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</si>
  <si>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</si>
  <si>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</si>
  <si>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</si>
  <si>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</si>
  <si>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</si>
  <si>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</si>
  <si>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</si>
  <si>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</si>
  <si>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</si>
  <si>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</si>
  <si>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</si>
  <si>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</si>
  <si>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</si>
  <si>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</si>
  <si>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</si>
  <si>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</si>
  <si>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</si>
  <si>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</si>
  <si>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</si>
  <si>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</si>
  <si>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</si>
  <si>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</si>
  <si>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</si>
  <si>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</si>
  <si>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</si>
  <si>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</si>
  <si>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</si>
  <si>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</si>
  <si>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</si>
  <si>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</si>
  <si>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</si>
  <si>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</si>
  <si>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</si>
  <si>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</si>
  <si>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</si>
  <si>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</si>
  <si>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</si>
  <si>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</si>
  <si>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</si>
  <si>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</si>
  <si>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</si>
  <si>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</si>
  <si>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</si>
  <si>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</si>
  <si>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</si>
  <si>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</si>
  <si>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</si>
  <si>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</si>
  <si>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</si>
  <si>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</si>
  <si>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</si>
  <si>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</si>
  <si>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</si>
  <si>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</si>
  <si>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</si>
  <si>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</si>
  <si>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</si>
  <si>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</si>
  <si>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</si>
  <si>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</si>
  <si>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</si>
  <si>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</si>
  <si>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</si>
  <si>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</si>
  <si>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</si>
  <si>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</si>
  <si>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</si>
  <si>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</si>
  <si>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</si>
  <si>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</si>
  <si>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</si>
  <si>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</si>
  <si>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</si>
  <si>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</si>
  <si>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</si>
  <si>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</si>
  <si>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</si>
  <si>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</si>
  <si>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</si>
  <si>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</si>
  <si>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</si>
  <si>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</si>
  <si>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</si>
  <si>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</si>
  <si>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</si>
  <si>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</si>
  <si>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</si>
  <si>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</si>
  <si>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</si>
  <si>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</si>
  <si>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</si>
  <si>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</si>
  <si>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</si>
  <si>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</si>
  <si>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</si>
  <si>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</si>
  <si>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</si>
  <si>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</si>
  <si>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</si>
  <si>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</si>
  <si>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</si>
  <si>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</si>
  <si>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</si>
  <si>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</si>
  <si>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</si>
  <si>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</si>
  <si>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</si>
  <si>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</si>
  <si>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</si>
  <si>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</si>
  <si>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</si>
  <si>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</si>
  <si>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</si>
  <si>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</si>
  <si>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</si>
  <si>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</si>
  <si>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</si>
  <si>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</si>
  <si>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</si>
  <si>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</si>
  <si>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</si>
  <si>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</si>
  <si>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</si>
  <si>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</si>
  <si>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</si>
  <si>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</si>
  <si>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</si>
  <si>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</si>
  <si>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</si>
  <si>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</si>
  <si>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</si>
  <si>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</si>
  <si>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</si>
  <si>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</si>
  <si>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</si>
  <si>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</si>
  <si>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</si>
  <si>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</si>
  <si>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</si>
  <si>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</si>
  <si>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</si>
  <si>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</si>
  <si>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</si>
  <si>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</si>
  <si>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</si>
  <si>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</si>
  <si>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</si>
  <si>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</si>
  <si>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</si>
  <si>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</si>
  <si>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</si>
  <si>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</si>
  <si>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</si>
  <si>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</si>
  <si>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</si>
  <si>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</si>
  <si>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</si>
  <si>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</si>
  <si>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</si>
  <si>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</si>
  <si>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</si>
  <si>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</si>
  <si>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</si>
  <si>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</si>
  <si>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</si>
  <si>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</si>
  <si>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</si>
  <si>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</si>
  <si>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</si>
  <si>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</si>
  <si>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</si>
  <si>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</si>
  <si>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</si>
  <si>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</si>
  <si>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</si>
  <si>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</si>
  <si>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</si>
  <si>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</si>
  <si>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</si>
  <si>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</si>
  <si>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</si>
  <si>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</si>
  <si>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</si>
  <si>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</si>
  <si>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</si>
  <si>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</si>
  <si>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</si>
  <si>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</si>
  <si>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</si>
  <si>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</si>
  <si>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</si>
  <si>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</si>
  <si>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</si>
  <si>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</si>
  <si>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</si>
  <si>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</si>
  <si>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</si>
  <si>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</si>
  <si>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</si>
  <si>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</si>
  <si>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</si>
  <si>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</si>
  <si>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</si>
  <si>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</si>
  <si>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</si>
  <si>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</si>
  <si>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</si>
  <si>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</si>
  <si>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</si>
  <si>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</si>
  <si>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</si>
  <si>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</si>
  <si>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</si>
  <si>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</si>
  <si>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</si>
  <si>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</si>
  <si>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</si>
  <si>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</si>
  <si>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</si>
  <si>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</si>
  <si>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</si>
  <si>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</si>
  <si>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</si>
  <si>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</si>
  <si>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</si>
  <si>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</si>
  <si>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</si>
  <si>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</si>
  <si>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</si>
  <si>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</si>
  <si>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</si>
  <si>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</si>
  <si>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</si>
  <si>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</si>
  <si>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</si>
  <si>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</si>
  <si>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</si>
  <si>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</si>
  <si>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</si>
  <si>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</si>
  <si>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</si>
  <si>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</si>
  <si>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</si>
  <si>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</si>
  <si>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</si>
  <si>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</si>
  <si>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</si>
  <si>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</si>
  <si>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</si>
  <si>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</si>
  <si>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</si>
  <si>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</si>
  <si>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</si>
  <si>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</si>
  <si>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</si>
  <si>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</si>
  <si>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</si>
  <si>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</si>
  <si>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</si>
  <si>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</si>
  <si>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</si>
  <si>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</si>
  <si>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</si>
  <si>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</si>
  <si>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</si>
  <si>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</si>
  <si>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</si>
  <si>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</si>
  <si>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</si>
  <si>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</si>
  <si>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</si>
  <si>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</si>
  <si>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</si>
  <si>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</si>
  <si>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</si>
  <si>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</si>
  <si>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</si>
  <si>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</si>
  <si>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</si>
  <si>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</si>
  <si>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</si>
  <si>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</si>
  <si>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</si>
  <si>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</si>
  <si>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</si>
  <si>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</si>
  <si>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</si>
  <si>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</si>
  <si>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</si>
  <si>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</si>
  <si>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</si>
  <si>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</si>
  <si>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</si>
  <si>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</si>
  <si>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</si>
  <si>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</si>
  <si>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</si>
  <si>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</si>
  <si>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</si>
  <si>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</si>
  <si>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</si>
  <si>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</si>
  <si>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</si>
  <si>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</si>
  <si>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</si>
  <si>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</si>
  <si>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</si>
  <si>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</si>
  <si>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</si>
  <si>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</si>
  <si>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</si>
  <si>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</si>
  <si>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</si>
  <si>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</si>
  <si>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</si>
  <si>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</si>
  <si>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</si>
  <si>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</si>
  <si>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</si>
  <si>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</si>
  <si>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</si>
  <si>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</si>
  <si>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</si>
  <si>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</si>
  <si>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</si>
  <si>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</si>
  <si>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</si>
  <si>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</si>
  <si>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</si>
  <si>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</si>
  <si>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</si>
  <si>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</si>
  <si>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</si>
  <si>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</si>
  <si>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</si>
  <si>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</si>
  <si>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</si>
  <si>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</si>
  <si>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</si>
  <si>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</si>
  <si>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</si>
  <si>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</si>
  <si>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</si>
  <si>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</si>
  <si>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</si>
  <si>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</si>
  <si>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</si>
  <si>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</si>
  <si>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</si>
  <si>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</si>
  <si>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</si>
  <si>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</si>
  <si>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</si>
  <si>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</si>
  <si>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</si>
  <si>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</si>
  <si>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</si>
  <si>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</si>
  <si>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</si>
  <si>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</si>
  <si>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</si>
  <si>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</si>
  <si>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</si>
  <si>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</si>
  <si>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</si>
  <si>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</si>
  <si>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</si>
  <si>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</si>
  <si>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</si>
  <si>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</si>
  <si>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</si>
  <si>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</si>
  <si>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</si>
  <si>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</si>
  <si>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</si>
  <si>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</si>
  <si>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</si>
  <si>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</si>
  <si>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</si>
  <si>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</si>
  <si>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</si>
  <si>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</si>
  <si>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</si>
  <si>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</si>
  <si>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</si>
  <si>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</si>
  <si>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</si>
  <si>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</si>
  <si>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</si>
  <si>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</si>
  <si>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</si>
  <si>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</si>
  <si>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</si>
  <si>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</si>
  <si>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</si>
  <si>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</si>
  <si>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</si>
  <si>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</si>
  <si>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</si>
  <si>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</si>
  <si>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</si>
  <si>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</si>
  <si>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</si>
  <si>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</si>
  <si>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</si>
  <si>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</si>
  <si>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</si>
  <si>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</si>
  <si>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</si>
  <si>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</si>
  <si>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</si>
  <si>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</si>
  <si>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</si>
  <si>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</si>
  <si>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</si>
  <si>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</si>
  <si>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</si>
  <si>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</si>
  <si>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</si>
  <si>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</si>
  <si>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</si>
  <si>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</si>
  <si>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</si>
  <si>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</si>
  <si>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</si>
  <si>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</si>
  <si>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</si>
  <si>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</si>
  <si>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</si>
  <si>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</si>
  <si>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</si>
  <si>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</si>
  <si>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</si>
  <si>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</si>
  <si>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</si>
  <si>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</si>
  <si>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</si>
  <si>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</si>
  <si>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</si>
  <si>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</si>
  <si>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</si>
  <si>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</si>
  <si>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</si>
  <si>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</si>
  <si>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</si>
  <si>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</si>
  <si>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</si>
  <si>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</si>
  <si>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</si>
  <si>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</si>
  <si>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</si>
  <si>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</si>
  <si>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</si>
  <si>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</si>
  <si>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</si>
  <si>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</si>
  <si>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</si>
  <si>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</si>
  <si>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</si>
  <si>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</si>
  <si>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</si>
  <si>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</si>
  <si>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</si>
  <si>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</si>
  <si>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</si>
  <si>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</si>
  <si>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</si>
  <si>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</si>
  <si>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</si>
  <si>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</si>
  <si>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</si>
  <si>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</si>
  <si>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</si>
  <si>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</si>
  <si>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</si>
  <si>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</si>
  <si>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</si>
  <si>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</si>
  <si>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</si>
  <si>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</si>
  <si>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</si>
  <si>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</si>
  <si>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</si>
  <si>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</si>
  <si>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</si>
  <si>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</si>
  <si>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</si>
  <si>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</si>
  <si>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</si>
  <si>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</si>
  <si>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</si>
  <si>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</si>
  <si>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</si>
  <si>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</si>
  <si>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</si>
  <si>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</si>
  <si>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</si>
  <si>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</si>
  <si>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</si>
  <si>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</si>
  <si>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</si>
  <si>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</si>
  <si>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</si>
  <si>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</si>
  <si>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</si>
  <si>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</si>
  <si>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</si>
  <si>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</si>
  <si>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</si>
  <si>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</si>
  <si>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</si>
  <si>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</si>
  <si>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</si>
  <si>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</si>
  <si>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</si>
  <si>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</si>
  <si>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</si>
  <si>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</si>
  <si>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</si>
  <si>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</si>
  <si>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</si>
  <si>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</si>
  <si>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</si>
  <si>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</si>
  <si>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</si>
  <si>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</si>
  <si>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</si>
  <si>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</si>
  <si>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</si>
  <si>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</si>
  <si>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</si>
  <si>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</si>
  <si>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</si>
  <si>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</si>
  <si>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</si>
  <si>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</si>
  <si>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</si>
  <si>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</si>
  <si>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</si>
  <si>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</si>
  <si>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</si>
  <si>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</si>
  <si>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</si>
  <si>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</si>
  <si>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</si>
  <si>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</si>
  <si>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</si>
  <si>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</si>
  <si>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</si>
  <si>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</si>
  <si>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</si>
  <si>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</si>
  <si>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</si>
  <si>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</si>
  <si>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</si>
  <si>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</si>
  <si>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</si>
  <si>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</si>
  <si>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</si>
  <si>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</si>
  <si>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</si>
  <si>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</si>
  <si>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</si>
  <si>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</si>
  <si>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</si>
  <si>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</si>
  <si>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</si>
  <si>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</si>
  <si>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</si>
  <si>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</si>
  <si>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</si>
  <si>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</si>
  <si>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</si>
  <si>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</si>
  <si>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</si>
  <si>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</si>
  <si>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</si>
  <si>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</si>
  <si>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</si>
  <si>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</si>
  <si>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</si>
  <si>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</si>
  <si>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</si>
  <si>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</si>
  <si>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</si>
  <si>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</si>
  <si>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</si>
  <si>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</si>
  <si>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</si>
  <si>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</si>
  <si>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</si>
  <si>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</si>
  <si>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</si>
  <si>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</si>
  <si>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</si>
  <si>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</si>
  <si>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</si>
  <si>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</si>
  <si>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</si>
  <si>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</si>
  <si>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</si>
  <si>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</si>
  <si>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</si>
  <si>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</si>
  <si>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</si>
  <si>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</si>
  <si>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</si>
  <si>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</si>
  <si>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</si>
  <si>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</si>
  <si>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</si>
  <si>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</si>
  <si>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</si>
  <si>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</si>
  <si>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</si>
  <si>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</si>
  <si>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</si>
  <si>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</si>
  <si>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</si>
  <si>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</si>
  <si>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</si>
  <si>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</si>
  <si>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</si>
  <si>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</si>
  <si>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</si>
  <si>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</si>
  <si>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</si>
  <si>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</si>
  <si>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</si>
  <si>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</si>
  <si>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</si>
  <si>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</si>
  <si>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</si>
  <si>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</si>
  <si>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</si>
  <si>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</si>
  <si>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</si>
  <si>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</si>
  <si>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</si>
  <si>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</si>
  <si>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</si>
  <si>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</si>
  <si>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</si>
  <si>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</si>
  <si>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</si>
  <si>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</si>
  <si>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</si>
  <si>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</si>
  <si>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</si>
  <si>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</si>
  <si>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</si>
  <si>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</si>
  <si>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</si>
  <si>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</si>
  <si>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</si>
  <si>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</si>
  <si>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</si>
  <si>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</si>
  <si>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</si>
  <si>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</si>
  <si>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</si>
  <si>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</si>
  <si>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</si>
  <si>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</si>
  <si>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</si>
  <si>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</si>
  <si>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</si>
  <si>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</si>
  <si>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</si>
  <si>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</si>
  <si>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</si>
  <si>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</si>
  <si>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</si>
  <si>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</si>
  <si>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</si>
  <si>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</si>
  <si>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</si>
  <si>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</si>
  <si>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</si>
  <si>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</si>
  <si>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</si>
  <si>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</si>
  <si>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</si>
  <si>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</si>
  <si>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</si>
  <si>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</si>
  <si>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</si>
  <si>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</si>
  <si>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</si>
  <si>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</si>
  <si>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</si>
  <si>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</si>
  <si>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</si>
  <si>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</si>
  <si>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</si>
  <si>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</si>
  <si>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</si>
  <si>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</si>
  <si>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</si>
  <si>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</si>
  <si>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</si>
  <si>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</si>
  <si>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</si>
  <si>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</si>
  <si>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</si>
  <si>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</si>
  <si>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</si>
  <si>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</si>
  <si>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</si>
  <si>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</si>
  <si>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</si>
  <si>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</si>
  <si>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</si>
  <si>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</si>
  <si>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</si>
  <si>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</si>
  <si>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</si>
  <si>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</si>
  <si>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</si>
  <si>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</si>
  <si>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</si>
  <si>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</si>
  <si>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</si>
  <si>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</si>
  <si>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</si>
  <si>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</si>
  <si>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</si>
  <si>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</si>
  <si>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</si>
  <si>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</si>
  <si>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</si>
  <si>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</si>
  <si>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</si>
  <si>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</si>
  <si>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</si>
  <si>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</si>
  <si>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</si>
  <si>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</si>
  <si>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</si>
  <si>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</si>
  <si>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</si>
  <si>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</si>
  <si>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</si>
  <si>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</si>
  <si>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</si>
  <si>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</si>
  <si>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</si>
  <si>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</si>
  <si>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</si>
  <si>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</si>
  <si>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</si>
  <si>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</si>
  <si>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</si>
  <si>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</si>
  <si>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</si>
  <si>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</si>
  <si>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</si>
  <si>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</si>
  <si>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</si>
  <si>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</si>
  <si>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</si>
  <si>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</si>
  <si>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</si>
  <si>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</si>
  <si>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</si>
  <si>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</si>
  <si>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</si>
  <si>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</si>
  <si>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</si>
  <si>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</si>
  <si>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</si>
  <si>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</si>
  <si>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</si>
  <si>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</si>
  <si>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</si>
  <si>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</si>
  <si>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</si>
  <si>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</si>
  <si>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</si>
  <si>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</si>
  <si>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</si>
  <si>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</si>
  <si>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</si>
  <si>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</si>
  <si>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</si>
  <si>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</si>
  <si>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</si>
  <si>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</si>
  <si>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</si>
  <si>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</si>
  <si>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</si>
  <si>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</si>
  <si>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</si>
  <si>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</si>
  <si>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</si>
  <si>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</si>
  <si>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</si>
  <si>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</si>
  <si>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</si>
  <si>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</si>
  <si>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</si>
  <si>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</si>
  <si>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</si>
  <si>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</si>
  <si>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</si>
  <si>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</si>
  <si>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</si>
  <si>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</si>
  <si>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</si>
  <si>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</si>
  <si>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</si>
  <si>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</si>
  <si>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</si>
  <si>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</si>
  <si>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</si>
  <si>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</si>
  <si>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</si>
  <si>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</si>
  <si>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</si>
  <si>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</si>
  <si>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</si>
  <si>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</si>
  <si>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</si>
  <si>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</si>
  <si>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</si>
  <si>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</si>
  <si>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</si>
  <si>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</si>
  <si>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</si>
  <si>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</si>
  <si>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</si>
  <si>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</si>
  <si>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</si>
  <si>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</si>
  <si>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</si>
  <si>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</si>
  <si>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</si>
  <si>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</si>
  <si>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</si>
  <si>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</si>
  <si>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</si>
  <si>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</si>
  <si>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</si>
  <si>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</si>
  <si>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</si>
  <si>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</si>
  <si>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</si>
  <si>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</si>
  <si>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</si>
  <si>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</si>
  <si>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</si>
  <si>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</si>
  <si>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</si>
  <si>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</si>
  <si>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</si>
  <si>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</si>
  <si>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</si>
  <si>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</si>
  <si>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</si>
  <si>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</si>
  <si>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</si>
  <si>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</si>
  <si>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</si>
  <si>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</si>
  <si>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</si>
  <si>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</si>
  <si>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</si>
  <si>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</si>
  <si>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</si>
  <si>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</si>
  <si>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</si>
  <si>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</si>
  <si>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</si>
  <si>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</si>
  <si>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</si>
  <si>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</si>
  <si>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</si>
  <si>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</si>
  <si>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</si>
  <si>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</si>
  <si>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</si>
  <si>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</si>
  <si>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</si>
  <si>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</si>
  <si>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</si>
  <si>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</si>
  <si>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</si>
  <si>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</si>
  <si>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</si>
  <si>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</si>
  <si>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</si>
  <si>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</si>
  <si>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</si>
  <si>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</si>
  <si>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</si>
  <si>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</si>
  <si>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</si>
  <si>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</si>
  <si>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</si>
  <si>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</si>
  <si>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</si>
  <si>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</si>
  <si>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</si>
  <si>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</si>
  <si>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</si>
  <si>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</si>
  <si>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</si>
  <si>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</si>
  <si>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</si>
  <si>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</si>
  <si>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</si>
  <si>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</si>
  <si>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</si>
  <si>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</si>
  <si>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</si>
  <si>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</si>
  <si>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</si>
  <si>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</si>
  <si>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</si>
  <si>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</si>
  <si>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</si>
  <si>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</si>
  <si>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</si>
  <si>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</si>
  <si>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</si>
  <si>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</si>
  <si>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</si>
  <si>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</si>
  <si>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</si>
  <si>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</si>
  <si>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</si>
  <si>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</si>
  <si>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</si>
  <si>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</si>
  <si>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</si>
  <si>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</si>
  <si>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</si>
  <si>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</si>
  <si>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</si>
  <si>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</si>
  <si>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</si>
  <si>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</si>
  <si>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</si>
  <si>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</si>
  <si>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</si>
  <si>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</si>
  <si>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</si>
  <si>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</si>
  <si>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</si>
  <si>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</si>
  <si>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</si>
  <si>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</si>
  <si>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</si>
  <si>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</si>
  <si>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</si>
  <si>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</si>
  <si>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</si>
  <si>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</si>
  <si>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</si>
  <si>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</si>
  <si>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</si>
  <si>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</si>
  <si>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</si>
  <si>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</si>
  <si>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</si>
  <si>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</si>
  <si>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</si>
  <si>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</si>
  <si>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</si>
  <si>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</si>
  <si>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</si>
  <si>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</si>
  <si>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</si>
  <si>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</si>
  <si>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</si>
  <si>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</si>
  <si>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</si>
  <si>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</si>
  <si>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</si>
  <si>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</si>
  <si>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</si>
  <si>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</si>
  <si>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</si>
  <si>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</si>
  <si>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</si>
  <si>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</si>
  <si>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</si>
  <si>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</si>
  <si>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</si>
  <si>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</si>
  <si>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</si>
  <si>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</si>
  <si>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</si>
  <si>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</si>
  <si>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</si>
  <si>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</si>
  <si>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</si>
  <si>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</si>
  <si>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</si>
  <si>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</si>
  <si>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</si>
  <si>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</si>
  <si>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</si>
  <si>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</si>
  <si>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</si>
  <si>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</si>
  <si>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</si>
  <si>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</si>
  <si>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</si>
  <si>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</si>
  <si>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</si>
  <si>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</si>
  <si>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</si>
  <si>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</si>
  <si>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</si>
  <si>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</si>
  <si>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</si>
  <si>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</si>
  <si>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</si>
  <si>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</si>
  <si>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</si>
  <si>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</si>
  <si>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</si>
  <si>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</si>
  <si>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</si>
  <si>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</si>
  <si>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</si>
  <si>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</si>
  <si>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</si>
  <si>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</si>
  <si>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</si>
  <si>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</si>
  <si>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</si>
  <si>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</si>
  <si>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</si>
  <si>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</si>
  <si>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</si>
  <si>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</si>
  <si>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</si>
  <si>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</si>
  <si>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</si>
  <si>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</si>
  <si>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</si>
  <si>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</si>
  <si>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</si>
  <si>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</si>
  <si>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</si>
  <si>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</si>
  <si>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</si>
  <si>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</si>
  <si>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</si>
  <si>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</si>
  <si>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</si>
  <si>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</si>
  <si>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</si>
  <si>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</si>
  <si>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</si>
  <si>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</si>
  <si>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</si>
  <si>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</si>
  <si>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</si>
  <si>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</si>
  <si>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</si>
  <si>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</si>
  <si>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</si>
  <si>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</si>
  <si>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</si>
  <si>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</si>
  <si>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</si>
  <si>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</si>
  <si>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</si>
  <si>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</si>
  <si>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</si>
  <si>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</si>
  <si>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</si>
  <si>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</si>
  <si>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</si>
  <si>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</si>
  <si>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</si>
  <si>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</si>
  <si>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</si>
  <si>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</si>
  <si>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</si>
  <si>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</si>
  <si>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</si>
  <si>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</si>
  <si>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</si>
  <si>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</si>
  <si>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</si>
  <si>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</si>
  <si>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</si>
  <si>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</si>
  <si>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</si>
  <si>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</si>
  <si>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</si>
  <si>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</si>
  <si>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</si>
  <si>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</si>
  <si>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</si>
  <si>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</si>
  <si>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</si>
  <si>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</si>
  <si>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</si>
  <si>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</si>
  <si>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</si>
  <si>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</si>
  <si>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</si>
  <si>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</si>
  <si>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</si>
  <si>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</si>
  <si>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</si>
  <si>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</si>
  <si>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</si>
  <si>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</si>
  <si>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</si>
  <si>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</si>
  <si>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</si>
  <si>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</si>
  <si>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</si>
  <si>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</si>
  <si>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</si>
  <si>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</si>
  <si>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</si>
  <si>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</si>
  <si>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</si>
  <si>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</si>
  <si>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</si>
  <si>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</si>
  <si>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</si>
  <si>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</si>
  <si>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</si>
  <si>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</si>
  <si>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</si>
  <si>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</si>
  <si>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</si>
  <si>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</si>
  <si>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</si>
  <si>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</si>
  <si>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</si>
  <si>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</si>
  <si>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</si>
  <si>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</si>
  <si>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</si>
  <si>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</si>
  <si>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</si>
  <si>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</si>
  <si>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</si>
  <si>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</si>
  <si>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</si>
  <si>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</si>
  <si>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</si>
  <si>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</si>
  <si>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</si>
  <si>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</si>
  <si>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</si>
  <si>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</si>
  <si>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</si>
  <si>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</si>
  <si>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</si>
  <si>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</si>
  <si>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</si>
  <si>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</si>
  <si>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</si>
  <si>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</si>
  <si>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</si>
  <si>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</si>
  <si>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</si>
  <si>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</si>
  <si>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</si>
  <si>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</si>
  <si>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</si>
  <si>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</si>
  <si>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</si>
  <si>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</si>
  <si>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</si>
  <si>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</si>
  <si>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</si>
  <si>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</si>
  <si>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</si>
  <si>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</si>
  <si>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</si>
  <si>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</si>
  <si>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</si>
  <si>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</si>
  <si>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</si>
  <si>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</si>
  <si>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</si>
  <si>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</si>
  <si>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</si>
  <si>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</si>
  <si>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</si>
  <si>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</si>
  <si>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</si>
  <si>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</si>
  <si>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</si>
  <si>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</si>
  <si>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</si>
  <si>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</si>
  <si>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</si>
  <si>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</si>
  <si>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</si>
  <si>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</si>
  <si>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</si>
  <si>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</si>
  <si>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</si>
  <si>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</si>
  <si>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</si>
  <si>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</si>
  <si>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</si>
  <si>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</si>
  <si>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</si>
  <si>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</si>
  <si>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</si>
  <si>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</si>
  <si>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</si>
  <si>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</si>
  <si>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</si>
  <si>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</si>
  <si>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</si>
  <si>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</si>
  <si>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</si>
  <si>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</si>
  <si>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</si>
  <si>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</si>
  <si>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</si>
  <si>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</si>
  <si>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</si>
  <si>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</si>
  <si>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</si>
  <si>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</si>
  <si>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</si>
  <si>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</si>
  <si>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</si>
  <si>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</si>
  <si>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</si>
  <si>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</si>
  <si>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</si>
  <si>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</si>
  <si>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</si>
  <si>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</si>
  <si>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</si>
  <si>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</si>
  <si>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</si>
  <si>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</si>
  <si>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</si>
  <si>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</si>
  <si>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</si>
  <si>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</si>
  <si>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</si>
  <si>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</si>
  <si>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</si>
  <si>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</si>
  <si>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</si>
  <si>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</si>
  <si>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</si>
  <si>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</si>
  <si>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</si>
  <si>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</si>
  <si>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</si>
  <si>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</si>
  <si>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</si>
  <si>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</si>
  <si>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</si>
  <si>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</si>
  <si>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</si>
  <si>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</si>
  <si>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</si>
  <si>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</si>
  <si>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</si>
  <si>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</si>
  <si>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</si>
  <si>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</si>
  <si>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</si>
  <si>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</si>
  <si>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</si>
  <si>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</si>
  <si>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</si>
  <si>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</si>
  <si>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</si>
  <si>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</si>
  <si>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</si>
  <si>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</si>
  <si>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</si>
  <si>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</si>
  <si>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</si>
  <si>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</si>
  <si>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</si>
  <si>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</si>
  <si>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</si>
  <si>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</si>
  <si>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</si>
  <si>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</si>
  <si>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</si>
  <si>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</si>
  <si>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</si>
  <si>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</si>
  <si>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</si>
  <si>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</si>
  <si>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</si>
  <si>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</si>
  <si>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</si>
  <si>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</si>
  <si>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</si>
  <si>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</si>
  <si>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</si>
  <si>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</si>
  <si>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</si>
  <si>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</si>
  <si>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</si>
  <si>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</si>
  <si>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</si>
  <si>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</si>
  <si>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</si>
  <si>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</si>
  <si>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</si>
  <si>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</si>
  <si>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</si>
  <si>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</si>
  <si>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</si>
  <si>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</si>
  <si>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</si>
  <si>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</si>
  <si>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</si>
  <si>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</si>
  <si>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</si>
  <si>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</si>
  <si>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</si>
  <si>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</si>
  <si>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</si>
  <si>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</si>
  <si>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</si>
  <si>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</si>
  <si>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</si>
  <si>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</si>
  <si>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</si>
  <si>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</si>
  <si>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</si>
  <si>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</si>
  <si>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</si>
  <si>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</si>
  <si>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</si>
  <si>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</si>
  <si>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</si>
  <si>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</si>
  <si>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</si>
  <si>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</si>
  <si>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</si>
  <si>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</si>
  <si>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</si>
  <si>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</si>
  <si>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</si>
  <si>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</si>
  <si>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</si>
  <si>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</si>
  <si>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</si>
  <si>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</si>
  <si>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</si>
  <si>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</si>
  <si>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</si>
  <si>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</si>
  <si>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</si>
  <si>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</si>
  <si>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</si>
  <si>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</si>
  <si>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</si>
  <si>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</si>
  <si>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</si>
  <si>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</si>
  <si>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</si>
  <si>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</si>
  <si>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</si>
  <si>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</si>
  <si>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</si>
  <si>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</si>
  <si>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</si>
  <si>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</si>
  <si>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</si>
  <si>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</si>
  <si>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</si>
  <si>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</si>
  <si>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</si>
  <si>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</si>
  <si>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</si>
  <si>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</si>
  <si>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</si>
  <si>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</si>
  <si>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</si>
  <si>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</si>
  <si>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</si>
  <si>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</si>
  <si>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</si>
  <si>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</si>
  <si>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</si>
  <si>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</si>
  <si>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</si>
  <si>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</si>
  <si>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</si>
  <si>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</si>
  <si>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</si>
  <si>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</si>
  <si>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</si>
  <si>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</si>
  <si>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</si>
  <si>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</si>
  <si>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</si>
  <si>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</si>
  <si>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</si>
  <si>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</si>
  <si>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</si>
  <si>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</si>
  <si>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</si>
  <si>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</si>
  <si>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</si>
  <si>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</si>
  <si>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</si>
  <si>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</si>
  <si>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</si>
  <si>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</si>
  <si>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</si>
  <si>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</si>
  <si>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</si>
  <si>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</si>
  <si>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</si>
  <si>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</si>
  <si>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</si>
  <si>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</si>
  <si>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</si>
  <si>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</si>
  <si>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</si>
  <si>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</si>
  <si>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</si>
  <si>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</si>
  <si>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</si>
  <si>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</si>
  <si>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</si>
  <si>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</si>
  <si>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</si>
  <si>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</si>
  <si>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</si>
  <si>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</si>
  <si>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</si>
  <si>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</si>
  <si>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</si>
  <si>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</si>
  <si>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</si>
  <si>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</si>
  <si>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</si>
  <si>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</si>
  <si>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</si>
  <si>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</si>
  <si>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</si>
  <si>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</si>
  <si>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</si>
  <si>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</si>
  <si>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</si>
  <si>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</si>
  <si>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</si>
  <si>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</si>
  <si>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</si>
  <si>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</si>
  <si>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</si>
  <si>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</si>
  <si>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</si>
  <si>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</si>
  <si>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</si>
  <si>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</si>
  <si>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</si>
  <si>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</si>
  <si>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</si>
  <si>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</si>
  <si>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</si>
  <si>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</si>
  <si>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</si>
  <si>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</si>
  <si>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</si>
  <si>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</si>
  <si>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</si>
  <si>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</si>
  <si>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</si>
  <si>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</si>
  <si>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</si>
  <si>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</si>
  <si>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</si>
  <si>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</si>
  <si>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</si>
  <si>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</si>
  <si>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</si>
  <si>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</si>
  <si>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</si>
  <si>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</si>
  <si>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</si>
  <si>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</si>
  <si>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</si>
  <si>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</si>
  <si>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</si>
  <si>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</si>
  <si>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</si>
  <si>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</si>
  <si>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</si>
  <si>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</si>
  <si>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</si>
  <si>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</si>
  <si>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</si>
  <si>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</si>
  <si>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</si>
  <si>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</si>
  <si>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</si>
  <si>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</si>
  <si>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</si>
  <si>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</si>
  <si>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</si>
  <si>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</si>
  <si>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</si>
  <si>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</si>
  <si>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</si>
  <si>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</si>
  <si>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</si>
  <si>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</si>
  <si>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</si>
  <si>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</si>
  <si>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</si>
  <si>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</si>
  <si>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</si>
  <si>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</si>
  <si>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</si>
  <si>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</si>
  <si>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</si>
  <si>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</si>
  <si>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</si>
  <si>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</si>
  <si>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</si>
  <si>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</si>
  <si>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</si>
  <si>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</si>
  <si>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</si>
  <si>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</si>
  <si>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</si>
  <si>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</si>
  <si>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</si>
  <si>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</si>
  <si>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</si>
  <si>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</si>
  <si>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</si>
  <si>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</si>
  <si>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</si>
  <si>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</si>
  <si>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</si>
  <si>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</si>
  <si>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</si>
  <si>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</si>
  <si>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</si>
  <si>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</si>
  <si>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</si>
  <si>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</si>
  <si>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</si>
  <si>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</si>
  <si>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</si>
  <si>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</si>
  <si>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</si>
  <si>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</si>
  <si>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</si>
  <si>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</si>
  <si>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</si>
  <si>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</si>
  <si>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</si>
  <si>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</si>
  <si>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</si>
  <si>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</si>
  <si>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</si>
  <si>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</si>
  <si>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</si>
  <si>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</si>
  <si>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</si>
  <si>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</si>
  <si>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</si>
  <si>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</si>
  <si>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</si>
  <si>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</si>
  <si>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</si>
  <si>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</si>
  <si>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</si>
  <si>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</si>
  <si>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</si>
  <si>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</si>
  <si>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</si>
  <si>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</si>
  <si>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</si>
  <si>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</si>
  <si>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</si>
  <si>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</si>
  <si>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</si>
  <si>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</si>
  <si>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</si>
  <si>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</si>
  <si>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</si>
  <si>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</si>
  <si>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</si>
  <si>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</si>
  <si>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</si>
  <si>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</si>
  <si>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</si>
  <si>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</si>
  <si>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</si>
  <si>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</si>
  <si>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</si>
  <si>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</si>
  <si>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</si>
  <si>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</si>
  <si>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</si>
  <si>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</si>
  <si>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</si>
  <si>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</si>
  <si>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</si>
  <si>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</si>
  <si>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</si>
  <si>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</si>
  <si>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</si>
  <si>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</si>
  <si>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</si>
  <si>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</si>
  <si>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</si>
  <si>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</si>
  <si>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</si>
  <si>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</si>
  <si>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</si>
  <si>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</si>
  <si>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</si>
  <si>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</si>
  <si>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</si>
  <si>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</si>
  <si>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</si>
  <si>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</si>
  <si>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</si>
  <si>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</si>
  <si>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</si>
  <si>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</si>
  <si>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</si>
  <si>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</si>
  <si>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</si>
  <si>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</si>
  <si>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</si>
  <si>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</si>
  <si>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</si>
  <si>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</si>
  <si>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</si>
  <si>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</si>
  <si>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</si>
  <si>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</si>
  <si>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</si>
  <si>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</si>
  <si>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</si>
  <si>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</si>
  <si>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</si>
  <si>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</si>
  <si>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</si>
  <si>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</si>
  <si>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</si>
  <si>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</si>
  <si>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</si>
  <si>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</si>
  <si>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</si>
  <si>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</si>
  <si>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</si>
  <si>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</si>
  <si>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</si>
  <si>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</si>
  <si>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</si>
  <si>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</si>
  <si>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</si>
  <si>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</si>
  <si>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</si>
  <si>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</si>
  <si>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</si>
  <si>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</si>
  <si>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</si>
  <si>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</si>
  <si>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</si>
  <si>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</si>
  <si>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</si>
  <si>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</si>
  <si>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</si>
  <si>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</si>
  <si>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</si>
  <si>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</si>
  <si>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</si>
  <si>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</si>
  <si>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</si>
  <si>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</si>
  <si>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</si>
  <si>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</si>
  <si>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</si>
  <si>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</si>
  <si>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</si>
  <si>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</si>
  <si>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</si>
  <si>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</si>
  <si>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</si>
  <si>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</si>
  <si>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</si>
  <si>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</si>
  <si>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</si>
  <si>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</si>
  <si>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</si>
  <si>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</si>
  <si>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</si>
  <si>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</si>
  <si>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</si>
  <si>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</si>
  <si>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</si>
  <si>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</si>
  <si>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</si>
  <si>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</si>
  <si>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</si>
  <si>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</si>
  <si>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</si>
  <si>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</si>
  <si>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</si>
  <si>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</si>
  <si>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</si>
  <si>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</si>
  <si>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</si>
  <si>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</si>
  <si>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</si>
  <si>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</si>
  <si>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</si>
  <si>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</si>
  <si>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</si>
  <si>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</si>
  <si>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</si>
  <si>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</si>
  <si>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</si>
  <si>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</si>
  <si>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</si>
  <si>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</si>
  <si>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</si>
  <si>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</si>
  <si>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</si>
  <si>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</si>
  <si>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</si>
  <si>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</si>
  <si>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</si>
  <si>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</si>
  <si>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</si>
  <si>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</si>
  <si>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</si>
  <si>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</si>
  <si>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</si>
  <si>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</si>
  <si>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</si>
  <si>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</si>
  <si>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</si>
  <si>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</si>
  <si>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Observations</t>
  </si>
  <si>
    <t>Data Cleaning</t>
  </si>
  <si>
    <t>1) There is no missing value marked with ? In medical examinations. And 15 missing values marked with ? In hospitalisation details. 6 missing values in customer ID, 2 missing value in Year, 3 missing value in month, 1 missing value in hospital tier,1 missing value in city tier and 2 in state ID</t>
  </si>
  <si>
    <t>2) Missing values in Month has been replaced with Sep and year has been replaced with 1983 because the average is 1982.842. Average calculated in cell</t>
  </si>
  <si>
    <t>Year Average</t>
  </si>
  <si>
    <t>Mode of Month</t>
  </si>
  <si>
    <t>Mode of Hospital Tier</t>
  </si>
  <si>
    <t>Mode of City Tier</t>
  </si>
  <si>
    <t>Mode Of Smoker</t>
  </si>
  <si>
    <t>3) most frequently occurring values in the ‘smoker’, 'hospital tier', and 'city tier'columns has been determined using combination of index match and mode, we can also use Countif funcation as we have max 3 unique datas in these column also power query is the one of the best methos to find mode. The values are Smoker - No, Hospital tier - Tier 2, City Tier - Tier 3</t>
  </si>
  <si>
    <t>Unknown</t>
  </si>
  <si>
    <t>4) 'State ID' values are missingvalues are replaced with 'Unknown'</t>
  </si>
  <si>
    <t>Data Transformation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</si>
  <si>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</si>
  <si>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</si>
  <si>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</si>
  <si>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</si>
  <si>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</si>
  <si>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</si>
  <si>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</si>
  <si>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</si>
  <si>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</si>
  <si>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</si>
  <si>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</si>
  <si>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</si>
  <si>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</si>
  <si>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</si>
  <si>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</si>
  <si>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</si>
  <si>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</si>
  <si>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</si>
  <si>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</si>
  <si>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</si>
  <si>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</si>
  <si>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</si>
  <si>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</si>
  <si>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</si>
  <si>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</si>
  <si>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</si>
  <si>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</si>
  <si>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</si>
  <si>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</si>
  <si>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</si>
  <si>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</si>
  <si>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</si>
  <si>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</si>
  <si>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</si>
  <si>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</si>
  <si>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</si>
  <si>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</si>
  <si>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</si>
  <si>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</si>
  <si>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</si>
  <si>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</si>
  <si>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</si>
  <si>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</si>
  <si>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</si>
  <si>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</si>
  <si>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</si>
  <si>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</si>
  <si>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</si>
  <si>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</si>
  <si>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</si>
  <si>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</si>
  <si>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</si>
  <si>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</si>
  <si>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</si>
  <si>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</si>
  <si>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</si>
  <si>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</si>
  <si>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</si>
  <si>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</si>
  <si>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</si>
  <si>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</si>
  <si>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</si>
  <si>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</si>
  <si>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</si>
  <si>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</si>
  <si>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</si>
  <si>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</si>
  <si>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</si>
  <si>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</si>
  <si>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</si>
  <si>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</si>
  <si>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</si>
  <si>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</si>
  <si>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</si>
  <si>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</si>
  <si>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</si>
  <si>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</si>
  <si>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</si>
  <si>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</si>
  <si>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</si>
  <si>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</si>
  <si>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</si>
  <si>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</si>
  <si>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</si>
  <si>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</si>
  <si>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</si>
  <si>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</si>
  <si>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</si>
  <si>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</si>
  <si>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</si>
  <si>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</si>
  <si>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</si>
  <si>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</si>
  <si>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</si>
  <si>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</si>
  <si>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</si>
  <si>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</si>
  <si>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</si>
  <si>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</si>
  <si>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</si>
  <si>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</si>
  <si>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</si>
  <si>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</si>
  <si>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</si>
  <si>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</si>
  <si>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</si>
  <si>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</si>
  <si>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</si>
  <si>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</si>
  <si>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</si>
  <si>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</si>
  <si>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</si>
  <si>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</si>
  <si>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</si>
  <si>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</si>
  <si>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</si>
  <si>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</si>
  <si>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</si>
  <si>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</si>
  <si>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</si>
  <si>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</si>
  <si>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</si>
  <si>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</si>
  <si>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</si>
  <si>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</si>
  <si>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</si>
  <si>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</si>
  <si>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</si>
  <si>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</si>
  <si>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</si>
  <si>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</si>
  <si>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</si>
  <si>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</si>
  <si>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</si>
  <si>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</si>
  <si>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</si>
  <si>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</si>
  <si>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</si>
  <si>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</si>
  <si>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</si>
  <si>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</si>
  <si>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</si>
  <si>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</si>
  <si>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</si>
  <si>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</si>
  <si>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</si>
  <si>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</si>
  <si>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</si>
  <si>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</si>
  <si>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</si>
  <si>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</si>
  <si>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</si>
  <si>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</si>
  <si>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</si>
  <si>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</si>
  <si>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</si>
  <si>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</si>
  <si>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</si>
  <si>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</si>
  <si>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</si>
  <si>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</si>
  <si>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</si>
  <si>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</si>
  <si>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</si>
  <si>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</si>
  <si>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</si>
  <si>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</si>
  <si>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</si>
  <si>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</si>
  <si>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</si>
  <si>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</si>
  <si>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</si>
  <si>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</si>
  <si>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</si>
  <si>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</si>
  <si>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</si>
  <si>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</si>
  <si>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</si>
  <si>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</si>
  <si>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</si>
  <si>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</si>
  <si>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</si>
  <si>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</si>
  <si>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</si>
  <si>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</si>
  <si>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</si>
  <si>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</si>
  <si>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</si>
  <si>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</si>
  <si>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</si>
  <si>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</si>
  <si>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</si>
  <si>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</si>
  <si>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</si>
  <si>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</si>
  <si>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</si>
  <si>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</si>
  <si>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</si>
  <si>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</si>
  <si>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</si>
  <si>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</si>
  <si>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</si>
  <si>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</si>
  <si>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</si>
  <si>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</si>
  <si>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</si>
  <si>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</si>
  <si>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</si>
  <si>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</si>
  <si>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</si>
  <si>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</si>
  <si>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</si>
  <si>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</si>
  <si>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</si>
  <si>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</si>
  <si>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</si>
  <si>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</si>
  <si>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</si>
  <si>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</si>
  <si>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</si>
  <si>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</si>
  <si>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</si>
  <si>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</si>
  <si>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</si>
  <si>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</si>
  <si>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</si>
  <si>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</si>
  <si>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</si>
  <si>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</si>
  <si>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</si>
  <si>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</si>
  <si>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</si>
  <si>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</si>
  <si>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</si>
  <si>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</si>
  <si>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</si>
  <si>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</si>
  <si>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</si>
  <si>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</si>
  <si>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</si>
  <si>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</si>
  <si>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</si>
  <si>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</si>
  <si>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</si>
  <si>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</si>
  <si>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</si>
  <si>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</si>
  <si>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</si>
  <si>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</si>
  <si>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</si>
  <si>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</si>
  <si>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</si>
  <si>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</si>
  <si>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</si>
  <si>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</si>
  <si>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</si>
  <si>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</si>
  <si>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</si>
  <si>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</si>
  <si>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</si>
  <si>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</si>
  <si>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</si>
  <si>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</si>
  <si>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</si>
  <si>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</si>
  <si>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</si>
  <si>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</si>
  <si>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</si>
  <si>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</si>
  <si>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</si>
  <si>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</si>
  <si>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</si>
  <si>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</si>
  <si>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</si>
  <si>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</si>
  <si>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</si>
  <si>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</si>
  <si>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</si>
  <si>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</si>
  <si>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</si>
  <si>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</si>
  <si>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</si>
  <si>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</si>
  <si>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</si>
  <si>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</si>
  <si>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</si>
  <si>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</si>
  <si>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</si>
  <si>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</si>
  <si>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</si>
  <si>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</si>
  <si>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</si>
  <si>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</si>
  <si>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</si>
  <si>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</si>
  <si>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</si>
  <si>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</si>
  <si>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</si>
  <si>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</si>
  <si>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</si>
  <si>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</si>
  <si>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</si>
  <si>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</si>
  <si>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</si>
  <si>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</si>
  <si>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</si>
  <si>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</si>
  <si>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</si>
  <si>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</si>
  <si>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</si>
  <si>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</si>
  <si>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</si>
  <si>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</si>
  <si>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</si>
  <si>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</si>
  <si>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</si>
  <si>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</si>
  <si>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</si>
  <si>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</si>
  <si>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</si>
  <si>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</si>
  <si>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</si>
  <si>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</si>
  <si>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</si>
  <si>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</si>
  <si>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</si>
  <si>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</si>
  <si>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</si>
  <si>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</si>
  <si>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</si>
  <si>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</si>
  <si>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</si>
  <si>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</si>
  <si>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</si>
  <si>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</si>
  <si>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</si>
  <si>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</si>
  <si>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</si>
  <si>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</si>
  <si>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</si>
  <si>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</si>
  <si>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</si>
  <si>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</si>
  <si>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</si>
  <si>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</si>
  <si>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</si>
  <si>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</si>
  <si>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</si>
  <si>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</si>
  <si>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</si>
  <si>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</si>
  <si>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</si>
  <si>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</si>
  <si>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</si>
  <si>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</si>
  <si>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</si>
  <si>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</si>
  <si>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</si>
  <si>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</si>
  <si>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</si>
  <si>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</si>
  <si>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</si>
  <si>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</si>
  <si>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</si>
  <si>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</si>
  <si>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</si>
  <si>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</si>
  <si>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</si>
  <si>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</si>
  <si>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</si>
  <si>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</si>
  <si>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</si>
  <si>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</si>
  <si>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</si>
  <si>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</si>
  <si>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</si>
  <si>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</si>
  <si>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</si>
  <si>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</si>
  <si>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</si>
  <si>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</si>
  <si>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</si>
  <si>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</si>
  <si>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</si>
  <si>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</si>
  <si>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</si>
  <si>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</si>
  <si>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</si>
  <si>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</si>
  <si>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</si>
  <si>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</si>
  <si>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</si>
  <si>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</si>
  <si>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</si>
  <si>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</si>
  <si>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</si>
  <si>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</si>
  <si>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</si>
  <si>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</si>
  <si>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</si>
  <si>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</si>
  <si>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</si>
  <si>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</si>
  <si>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</si>
  <si>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</si>
  <si>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</si>
  <si>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</si>
  <si>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</si>
  <si>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</si>
  <si>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</si>
  <si>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</si>
  <si>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</si>
  <si>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</si>
  <si>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</si>
  <si>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</si>
  <si>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</si>
  <si>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</si>
  <si>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</si>
  <si>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</si>
  <si>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</si>
  <si>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</si>
  <si>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</si>
  <si>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</si>
  <si>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</si>
  <si>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</si>
  <si>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</si>
  <si>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</si>
  <si>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</si>
  <si>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</si>
  <si>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</si>
  <si>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</si>
  <si>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</si>
  <si>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</si>
  <si>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</si>
  <si>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</si>
  <si>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</si>
  <si>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</si>
  <si>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</si>
  <si>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</si>
  <si>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</si>
  <si>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</si>
  <si>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</si>
  <si>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</si>
  <si>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</si>
  <si>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</si>
  <si>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</si>
  <si>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</si>
  <si>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</si>
  <si>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</si>
  <si>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</si>
  <si>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</si>
  <si>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</si>
  <si>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</si>
  <si>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</si>
  <si>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</si>
  <si>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</si>
  <si>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</si>
  <si>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</si>
  <si>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</si>
  <si>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</si>
  <si>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</si>
  <si>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</si>
  <si>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</si>
  <si>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</si>
  <si>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</si>
  <si>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</si>
  <si>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</si>
  <si>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</si>
  <si>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</si>
  <si>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</si>
  <si>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</si>
  <si>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</si>
  <si>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</si>
  <si>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</si>
  <si>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</si>
  <si>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</si>
  <si>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</si>
  <si>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</si>
  <si>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</si>
  <si>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</si>
  <si>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</si>
  <si>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</si>
  <si>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</si>
  <si>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</si>
  <si>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</si>
  <si>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</si>
  <si>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</si>
  <si>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</si>
  <si>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</si>
  <si>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</si>
  <si>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</si>
  <si>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</si>
  <si>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</si>
  <si>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</si>
  <si>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</si>
  <si>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</si>
  <si>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</si>
  <si>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</si>
  <si>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</si>
  <si>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</si>
  <si>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</si>
  <si>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</si>
  <si>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</si>
  <si>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</si>
  <si>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</si>
  <si>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</si>
  <si>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</si>
  <si>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</si>
  <si>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</si>
  <si>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</si>
  <si>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</si>
  <si>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</si>
  <si>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</si>
  <si>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</si>
  <si>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</si>
  <si>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</si>
  <si>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</si>
  <si>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</si>
  <si>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</si>
  <si>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</si>
  <si>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</si>
  <si>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</si>
  <si>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</si>
  <si>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</si>
  <si>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</si>
  <si>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</si>
  <si>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</si>
  <si>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</si>
  <si>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</si>
  <si>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</si>
  <si>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</si>
  <si>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</si>
  <si>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</si>
  <si>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</si>
  <si>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</si>
  <si>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</si>
  <si>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</si>
  <si>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</si>
  <si>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</si>
  <si>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</si>
  <si>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</si>
  <si>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</si>
  <si>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</si>
  <si>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</si>
  <si>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</si>
  <si>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</si>
  <si>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</si>
  <si>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</si>
  <si>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</si>
  <si>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</si>
  <si>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</si>
  <si>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</si>
  <si>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</si>
  <si>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</si>
  <si>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</si>
  <si>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</si>
  <si>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</si>
  <si>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</si>
  <si>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</si>
  <si>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</si>
  <si>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</si>
  <si>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</si>
  <si>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</si>
  <si>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</si>
  <si>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</si>
  <si>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</si>
  <si>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</si>
  <si>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</si>
  <si>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</si>
  <si>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</si>
  <si>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</si>
  <si>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</si>
  <si>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</si>
  <si>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</si>
  <si>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</si>
  <si>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</si>
  <si>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</si>
  <si>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</si>
  <si>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</si>
  <si>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</si>
  <si>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</si>
  <si>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</si>
  <si>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</si>
  <si>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</si>
  <si>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</si>
  <si>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</si>
  <si>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</si>
  <si>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</si>
  <si>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</si>
  <si>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</si>
  <si>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</si>
  <si>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</si>
  <si>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</si>
  <si>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</si>
  <si>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</si>
  <si>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</si>
  <si>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</si>
  <si>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</si>
  <si>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</si>
  <si>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</si>
  <si>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</si>
  <si>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</si>
  <si>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</si>
  <si>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</si>
  <si>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</si>
  <si>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</si>
  <si>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</si>
  <si>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</si>
  <si>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</si>
  <si>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</si>
  <si>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</si>
  <si>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</si>
  <si>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</si>
  <si>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</si>
  <si>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</si>
  <si>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</si>
  <si>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</si>
  <si>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</si>
  <si>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</si>
  <si>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</si>
  <si>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</si>
  <si>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</si>
  <si>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</si>
  <si>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</si>
  <si>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</si>
  <si>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</si>
  <si>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</si>
  <si>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</si>
  <si>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</si>
  <si>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</si>
  <si>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</si>
  <si>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</si>
  <si>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</si>
  <si>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</si>
  <si>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</si>
  <si>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</si>
  <si>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</si>
  <si>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</si>
  <si>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</si>
  <si>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</si>
  <si>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</si>
  <si>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</si>
  <si>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</si>
  <si>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</si>
  <si>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</si>
  <si>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</si>
  <si>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</si>
  <si>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</si>
  <si>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</si>
  <si>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</si>
  <si>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</si>
  <si>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</si>
  <si>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</si>
  <si>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</si>
  <si>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</si>
  <si>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</si>
  <si>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</si>
  <si>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</si>
  <si>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</si>
  <si>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</si>
  <si>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</si>
  <si>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</si>
  <si>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</si>
  <si>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</si>
  <si>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</si>
  <si>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</si>
  <si>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</si>
  <si>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</si>
  <si>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</si>
  <si>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</si>
  <si>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</si>
  <si>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</si>
  <si>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</si>
  <si>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</si>
  <si>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</si>
  <si>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</si>
  <si>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</si>
  <si>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</si>
  <si>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</si>
  <si>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</si>
  <si>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</si>
  <si>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</si>
  <si>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</si>
  <si>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</si>
  <si>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</si>
  <si>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</si>
  <si>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</si>
  <si>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</si>
  <si>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</si>
  <si>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</si>
  <si>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</si>
  <si>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</si>
  <si>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</si>
  <si>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</si>
  <si>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</si>
  <si>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</si>
  <si>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</si>
  <si>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</si>
  <si>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</si>
  <si>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</si>
  <si>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</si>
  <si>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</si>
  <si>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</si>
  <si>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</si>
  <si>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</si>
  <si>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</si>
  <si>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</si>
  <si>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</si>
  <si>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</si>
  <si>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</si>
  <si>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</si>
  <si>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</si>
  <si>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</si>
  <si>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</si>
  <si>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</si>
  <si>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</si>
  <si>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</si>
  <si>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</si>
  <si>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</si>
  <si>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</si>
  <si>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</si>
  <si>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</si>
  <si>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</si>
  <si>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</si>
  <si>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</si>
  <si>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</si>
  <si>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</si>
  <si>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</si>
  <si>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</si>
  <si>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</si>
  <si>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</si>
  <si>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</si>
  <si>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</si>
  <si>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</si>
  <si>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</si>
  <si>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</si>
  <si>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</si>
  <si>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</si>
  <si>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</si>
  <si>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</si>
  <si>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</si>
  <si>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</si>
  <si>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</si>
  <si>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</si>
  <si>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</si>
  <si>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</si>
  <si>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</si>
  <si>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</si>
  <si>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</si>
  <si>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</si>
  <si>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</si>
  <si>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</si>
  <si>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</si>
  <si>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</si>
  <si>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</si>
  <si>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</si>
  <si>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</si>
  <si>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</si>
  <si>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</si>
  <si>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</si>
  <si>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</si>
  <si>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</si>
  <si>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</si>
  <si>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</si>
  <si>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</si>
  <si>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</si>
  <si>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</si>
  <si>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</si>
  <si>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</si>
  <si>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</si>
  <si>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</si>
  <si>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</si>
  <si>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</si>
  <si>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</si>
  <si>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</si>
  <si>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</si>
  <si>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</si>
  <si>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</si>
  <si>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</si>
  <si>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</si>
  <si>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</si>
  <si>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</si>
  <si>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</si>
  <si>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</si>
  <si>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</si>
  <si>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</si>
  <si>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</si>
  <si>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</si>
  <si>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</si>
  <si>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</si>
  <si>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</si>
  <si>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</si>
  <si>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</si>
  <si>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</si>
  <si>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</si>
  <si>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</si>
  <si>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</si>
  <si>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</si>
  <si>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</si>
  <si>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</si>
  <si>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</si>
  <si>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</si>
  <si>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</si>
  <si>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</si>
  <si>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</si>
  <si>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</si>
  <si>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</si>
  <si>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</si>
  <si>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</si>
  <si>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</si>
  <si>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</si>
  <si>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</si>
  <si>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</si>
  <si>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</si>
  <si>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</si>
  <si>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</si>
  <si>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</si>
  <si>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</si>
  <si>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</si>
  <si>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</si>
  <si>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</si>
  <si>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</si>
  <si>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</si>
  <si>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</si>
  <si>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</si>
  <si>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</si>
  <si>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</si>
  <si>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</si>
  <si>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</si>
  <si>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</si>
  <si>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</si>
  <si>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</si>
  <si>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</si>
  <si>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</si>
  <si>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</si>
  <si>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</si>
  <si>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</si>
  <si>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</si>
  <si>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</si>
  <si>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</si>
  <si>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</si>
  <si>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</si>
  <si>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</si>
  <si>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</si>
  <si>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</si>
  <si>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</si>
  <si>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</si>
  <si>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</si>
  <si>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</si>
  <si>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</si>
  <si>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</si>
  <si>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</si>
  <si>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</si>
  <si>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</si>
  <si>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</si>
  <si>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</si>
  <si>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</si>
  <si>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</si>
  <si>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</si>
  <si>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</si>
  <si>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</si>
  <si>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</si>
  <si>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</si>
  <si>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</si>
  <si>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</si>
  <si>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</si>
  <si>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</si>
  <si>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</si>
  <si>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</si>
  <si>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</si>
  <si>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</si>
  <si>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</si>
  <si>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</si>
  <si>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</si>
  <si>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</si>
  <si>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</si>
  <si>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</si>
  <si>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</si>
  <si>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</si>
  <si>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</si>
  <si>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</si>
  <si>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</si>
  <si>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</si>
  <si>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</si>
  <si>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</si>
  <si>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</si>
  <si>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</si>
  <si>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</si>
  <si>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</si>
  <si>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</si>
  <si>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</si>
  <si>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</si>
  <si>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</si>
  <si>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</si>
  <si>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</si>
  <si>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</si>
  <si>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</si>
  <si>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</si>
  <si>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</si>
  <si>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</si>
  <si>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</si>
  <si>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</si>
  <si>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</si>
  <si>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</si>
  <si>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</si>
  <si>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</si>
  <si>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</si>
  <si>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</si>
  <si>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</si>
  <si>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</si>
  <si>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</si>
  <si>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</si>
  <si>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</si>
  <si>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</si>
  <si>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</si>
  <si>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</si>
  <si>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</si>
  <si>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</si>
  <si>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</si>
  <si>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</si>
  <si>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</si>
  <si>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</si>
  <si>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</si>
  <si>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</si>
  <si>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</si>
  <si>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</si>
  <si>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</si>
  <si>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</si>
  <si>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</si>
  <si>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</si>
  <si>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</si>
  <si>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</si>
  <si>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</si>
  <si>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</si>
  <si>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</si>
  <si>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</si>
  <si>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</si>
  <si>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</si>
  <si>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</si>
  <si>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</si>
  <si>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</si>
  <si>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</si>
  <si>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</si>
  <si>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</si>
  <si>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</si>
  <si>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</si>
  <si>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</si>
  <si>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</si>
  <si>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</si>
  <si>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</si>
  <si>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</si>
  <si>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</si>
  <si>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</si>
  <si>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</si>
  <si>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</si>
  <si>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</si>
  <si>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</si>
  <si>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</si>
  <si>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</si>
  <si>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</si>
  <si>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</si>
  <si>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</si>
  <si>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</si>
  <si>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</si>
  <si>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</si>
  <si>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</si>
  <si>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</si>
  <si>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</si>
  <si>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</si>
  <si>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</si>
  <si>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</si>
  <si>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</si>
  <si>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</si>
  <si>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</si>
  <si>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</si>
  <si>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</si>
  <si>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</si>
  <si>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</si>
  <si>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</si>
  <si>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</si>
  <si>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</si>
  <si>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</si>
  <si>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</si>
  <si>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</si>
  <si>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</si>
  <si>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</si>
  <si>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</si>
  <si>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</si>
  <si>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</si>
  <si>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</si>
  <si>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</si>
  <si>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</si>
  <si>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</si>
  <si>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</si>
  <si>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</si>
  <si>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</si>
  <si>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</si>
  <si>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</si>
  <si>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</si>
  <si>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</si>
  <si>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</si>
  <si>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</si>
  <si>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</si>
  <si>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</si>
  <si>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</si>
  <si>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</si>
  <si>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</si>
  <si>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</si>
  <si>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</si>
  <si>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</si>
  <si>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</si>
  <si>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</si>
  <si>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</si>
  <si>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</si>
  <si>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</si>
  <si>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</si>
  <si>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</si>
  <si>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</si>
  <si>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</si>
  <si>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</si>
  <si>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</si>
  <si>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</si>
  <si>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</si>
  <si>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</si>
  <si>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</si>
  <si>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</si>
  <si>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</si>
  <si>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</si>
  <si>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</si>
  <si>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</si>
  <si>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</si>
  <si>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</si>
  <si>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</si>
  <si>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</si>
  <si>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</si>
  <si>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</si>
  <si>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</si>
  <si>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</si>
  <si>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</si>
  <si>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</si>
  <si>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</si>
  <si>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</si>
  <si>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</si>
  <si>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</si>
  <si>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</si>
  <si>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</si>
  <si>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</si>
  <si>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</si>
  <si>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</si>
  <si>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</si>
  <si>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</si>
  <si>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</si>
  <si>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</si>
  <si>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</si>
  <si>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</si>
  <si>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</si>
  <si>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</si>
  <si>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</si>
  <si>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</si>
  <si>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</si>
  <si>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</si>
  <si>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</si>
  <si>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</si>
  <si>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</si>
  <si>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</si>
  <si>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</si>
  <si>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</si>
  <si>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</si>
  <si>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</si>
  <si>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</si>
  <si>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</si>
  <si>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</si>
  <si>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</si>
  <si>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</si>
  <si>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</si>
  <si>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</si>
  <si>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</si>
  <si>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</si>
  <si>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</si>
  <si>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</si>
  <si>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</si>
  <si>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</si>
  <si>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</si>
  <si>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</si>
  <si>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</si>
  <si>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</si>
  <si>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</si>
  <si>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</si>
  <si>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</si>
  <si>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</si>
  <si>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</si>
  <si>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</si>
  <si>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</si>
  <si>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</si>
  <si>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</si>
  <si>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</si>
  <si>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</si>
  <si>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</si>
  <si>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</si>
  <si>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</si>
  <si>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</si>
  <si>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</si>
  <si>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</si>
  <si>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</si>
  <si>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</si>
  <si>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</si>
  <si>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</si>
  <si>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</si>
  <si>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</si>
  <si>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</si>
  <si>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</si>
  <si>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</si>
  <si>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</si>
  <si>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</si>
  <si>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</si>
  <si>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</si>
  <si>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</si>
  <si>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</si>
  <si>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</si>
  <si>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</si>
  <si>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</si>
  <si>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</si>
  <si>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</si>
  <si>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</si>
  <si>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</si>
  <si>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</si>
  <si>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</si>
  <si>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</si>
  <si>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</si>
  <si>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</si>
  <si>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</si>
  <si>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</si>
  <si>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</si>
  <si>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</si>
  <si>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</si>
  <si>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</si>
  <si>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</si>
  <si>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</si>
  <si>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</si>
  <si>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</si>
  <si>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</si>
  <si>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</si>
  <si>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</si>
  <si>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</si>
  <si>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</si>
  <si>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</si>
  <si>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</si>
  <si>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</si>
  <si>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</si>
  <si>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</si>
  <si>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</si>
  <si>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</si>
  <si>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</si>
  <si>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</si>
  <si>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</si>
  <si>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</si>
  <si>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</si>
  <si>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</si>
  <si>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</si>
  <si>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</si>
  <si>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</si>
  <si>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</si>
  <si>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</si>
  <si>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</si>
  <si>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</si>
  <si>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</si>
  <si>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</si>
  <si>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</si>
  <si>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</si>
  <si>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</si>
  <si>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</si>
  <si>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</si>
  <si>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</si>
  <si>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</si>
  <si>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</si>
  <si>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</si>
  <si>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</si>
  <si>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</si>
  <si>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</si>
  <si>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</si>
  <si>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</si>
  <si>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</si>
  <si>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</si>
  <si>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</si>
  <si>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</si>
  <si>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</si>
  <si>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</si>
  <si>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</si>
  <si>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</si>
  <si>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</si>
  <si>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</si>
  <si>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</si>
  <si>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</si>
  <si>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</si>
  <si>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</si>
  <si>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</si>
  <si>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</si>
  <si>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</si>
  <si>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</si>
  <si>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</si>
  <si>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</si>
  <si>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</si>
  <si>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</si>
  <si>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</si>
  <si>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</si>
  <si>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</si>
  <si>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</si>
  <si>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</si>
  <si>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</si>
  <si>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</si>
  <si>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</si>
  <si>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</si>
  <si>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</si>
  <si>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</si>
  <si>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</si>
  <si>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</si>
  <si>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</si>
  <si>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</si>
  <si>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</si>
  <si>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</si>
  <si>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</si>
  <si>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</si>
  <si>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</si>
  <si>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</si>
  <si>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</si>
  <si>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</si>
  <si>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</si>
  <si>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</si>
  <si>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</si>
  <si>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</si>
  <si>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</si>
  <si>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</si>
  <si>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</si>
  <si>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</si>
  <si>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</si>
  <si>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</si>
  <si>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</si>
  <si>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</si>
  <si>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</si>
  <si>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</si>
  <si>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</si>
  <si>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</si>
  <si>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</si>
  <si>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</si>
  <si>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</si>
  <si>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</si>
  <si>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</si>
  <si>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</si>
  <si>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</si>
  <si>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</si>
  <si>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</si>
  <si>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</si>
  <si>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</si>
  <si>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</si>
  <si>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</si>
  <si>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</si>
  <si>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</si>
  <si>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</si>
  <si>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</si>
  <si>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</si>
  <si>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</si>
  <si>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</si>
  <si>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</si>
  <si>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</si>
  <si>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</si>
  <si>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</si>
  <si>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</si>
  <si>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</si>
  <si>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</si>
  <si>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</si>
  <si>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</si>
  <si>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</si>
  <si>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</si>
  <si>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</si>
  <si>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</si>
  <si>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</si>
  <si>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</si>
  <si>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</si>
  <si>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</si>
  <si>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</si>
  <si>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</si>
  <si>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</si>
  <si>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</si>
  <si>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</si>
  <si>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</si>
  <si>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</si>
  <si>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</si>
  <si>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</si>
  <si>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</si>
  <si>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</si>
  <si>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</si>
  <si>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</si>
  <si>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</si>
  <si>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</si>
  <si>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</si>
  <si>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</si>
  <si>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</si>
  <si>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</si>
  <si>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</si>
  <si>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</si>
  <si>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</si>
  <si>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</si>
  <si>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</si>
  <si>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</si>
  <si>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</si>
  <si>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</si>
  <si>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</si>
  <si>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</si>
  <si>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</si>
  <si>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</si>
  <si>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</si>
  <si>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</si>
  <si>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</si>
  <si>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</si>
  <si>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</si>
  <si>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</si>
  <si>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</si>
  <si>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</si>
  <si>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</si>
  <si>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</si>
  <si>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</si>
  <si>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</si>
  <si>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</si>
  <si>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</si>
  <si>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</si>
  <si>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</si>
  <si>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</si>
  <si>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</si>
  <si>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</si>
  <si>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</si>
  <si>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</si>
  <si>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</si>
  <si>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</si>
  <si>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</si>
  <si>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</si>
  <si>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</si>
  <si>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</si>
  <si>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</si>
  <si>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</si>
  <si>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</si>
  <si>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</si>
  <si>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</si>
  <si>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</si>
  <si>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</si>
  <si>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</si>
  <si>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</si>
  <si>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</si>
  <si>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</si>
  <si>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</si>
  <si>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</si>
  <si>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</si>
  <si>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</si>
  <si>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</si>
  <si>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</si>
  <si>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</si>
  <si>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</si>
  <si>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</si>
  <si>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</si>
  <si>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</si>
  <si>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</si>
  <si>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</si>
  <si>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</si>
  <si>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</si>
  <si>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</si>
  <si>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</si>
  <si>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</si>
  <si>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</si>
  <si>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</si>
  <si>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</si>
  <si>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</si>
  <si>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</si>
  <si>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</si>
  <si>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</si>
  <si>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</si>
  <si>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</si>
  <si>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</si>
  <si>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</si>
  <si>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</si>
  <si>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</si>
  <si>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</si>
  <si>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</si>
  <si>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</si>
  <si>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</si>
  <si>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</si>
  <si>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</si>
  <si>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</si>
  <si>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</si>
  <si>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</si>
  <si>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</si>
  <si>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</si>
  <si>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</si>
  <si>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</si>
  <si>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</si>
  <si>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</si>
  <si>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</si>
  <si>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</si>
  <si>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</si>
  <si>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</si>
  <si>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</si>
  <si>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</si>
  <si>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</si>
  <si>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</si>
  <si>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</si>
  <si>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</si>
  <si>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</si>
  <si>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</si>
  <si>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</si>
  <si>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</si>
  <si>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</si>
  <si>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</si>
  <si>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</si>
  <si>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</si>
  <si>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</si>
  <si>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</si>
  <si>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</si>
  <si>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</si>
  <si>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</si>
  <si>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</si>
  <si>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</si>
  <si>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</si>
  <si>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</si>
  <si>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</si>
  <si>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</si>
  <si>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</si>
  <si>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</si>
  <si>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</si>
  <si>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</si>
  <si>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</si>
  <si>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</si>
  <si>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</si>
  <si>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</si>
  <si>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</si>
  <si>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</si>
  <si>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</si>
  <si>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</si>
  <si>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</si>
  <si>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</si>
  <si>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</si>
  <si>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</si>
  <si>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</si>
  <si>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</si>
  <si>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</si>
  <si>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</si>
  <si>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</si>
  <si>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</si>
  <si>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</si>
  <si>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</si>
  <si>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</si>
  <si>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</si>
  <si>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</si>
  <si>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</si>
  <si>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</si>
  <si>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</si>
  <si>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</si>
  <si>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</si>
  <si>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</si>
  <si>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</si>
  <si>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</si>
  <si>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</si>
  <si>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</si>
  <si>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</si>
  <si>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</si>
  <si>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</si>
  <si>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</si>
  <si>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</si>
  <si>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</si>
  <si>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</si>
  <si>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</si>
  <si>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</si>
  <si>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</si>
  <si>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</si>
  <si>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</si>
  <si>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</si>
  <si>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</si>
  <si>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</si>
  <si>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</si>
  <si>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</si>
  <si>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</si>
  <si>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</si>
  <si>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</si>
  <si>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</si>
  <si>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</si>
  <si>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</si>
  <si>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</si>
  <si>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</si>
  <si>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</si>
  <si>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</si>
  <si>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</si>
  <si>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</si>
  <si>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</si>
  <si>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</si>
  <si>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</si>
  <si>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</si>
  <si>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</si>
  <si>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</si>
  <si>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</si>
  <si>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</si>
  <si>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</si>
  <si>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</si>
  <si>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</si>
  <si>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</si>
  <si>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</si>
  <si>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</si>
  <si>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</si>
  <si>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</si>
  <si>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</si>
  <si>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</si>
  <si>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</si>
  <si>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</si>
  <si>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</si>
  <si>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</si>
  <si>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</si>
  <si>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</si>
  <si>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</si>
  <si>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</si>
  <si>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</si>
  <si>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</si>
  <si>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</si>
  <si>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</si>
  <si>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</si>
  <si>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</si>
  <si>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</si>
  <si>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</si>
  <si>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</si>
  <si>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</si>
  <si>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</si>
  <si>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</si>
  <si>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</si>
  <si>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</si>
  <si>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</si>
  <si>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</si>
  <si>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</si>
  <si>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</si>
  <si>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</si>
  <si>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</si>
  <si>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</si>
  <si>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</si>
  <si>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</si>
  <si>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</si>
  <si>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</si>
  <si>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</si>
  <si>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</si>
  <si>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</si>
  <si>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</si>
  <si>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</si>
  <si>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</si>
  <si>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</si>
  <si>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</si>
  <si>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</si>
  <si>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</si>
  <si>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</si>
  <si>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</si>
  <si>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</si>
  <si>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</si>
  <si>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</si>
  <si>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</si>
  <si>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</si>
  <si>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</si>
  <si>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</si>
  <si>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</si>
  <si>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</si>
  <si>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</si>
  <si>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</si>
  <si>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</si>
  <si>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</si>
  <si>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</si>
  <si>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</si>
  <si>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</si>
  <si>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</si>
  <si>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</si>
  <si>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</si>
  <si>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</si>
  <si>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</si>
  <si>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</si>
  <si>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</si>
  <si>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</si>
  <si>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</si>
  <si>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</si>
  <si>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</si>
  <si>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</si>
  <si>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</si>
  <si>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</si>
  <si>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</si>
  <si>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</si>
  <si>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</si>
  <si>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</si>
  <si>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</si>
  <si>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</si>
  <si>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</si>
  <si>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</si>
  <si>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</si>
  <si>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</si>
  <si>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</si>
  <si>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</si>
  <si>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</si>
  <si>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</si>
  <si>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</si>
  <si>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</si>
  <si>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</si>
  <si>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</si>
  <si>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</si>
  <si>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</si>
  <si>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</si>
  <si>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</si>
  <si>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</si>
  <si>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</si>
  <si>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</si>
  <si>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</si>
  <si>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</si>
  <si>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</si>
  <si>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</si>
  <si>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</si>
  <si>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</si>
  <si>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</si>
  <si>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</si>
  <si>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</si>
  <si>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</si>
  <si>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</si>
  <si>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</si>
  <si>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</si>
  <si>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</si>
  <si>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</si>
  <si>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</si>
  <si>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</si>
  <si>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</si>
  <si>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</si>
  <si>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</si>
  <si>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</si>
  <si>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</si>
  <si>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</si>
  <si>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</si>
  <si>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</si>
  <si>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</si>
  <si>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</si>
  <si>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</si>
  <si>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</si>
  <si>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</si>
  <si>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</si>
  <si>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</si>
  <si>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</si>
  <si>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</si>
  <si>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</si>
  <si>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</si>
  <si>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</si>
  <si>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</si>
  <si>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</si>
  <si>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</si>
  <si>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</si>
  <si>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</si>
  <si>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</si>
  <si>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</si>
  <si>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</si>
  <si>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</si>
  <si>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</si>
  <si>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</si>
  <si>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</si>
  <si>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</si>
  <si>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</si>
  <si>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</si>
  <si>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</si>
  <si>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</si>
  <si>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</si>
  <si>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</si>
  <si>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</si>
  <si>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</si>
  <si>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</si>
  <si>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</si>
  <si>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</si>
  <si>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</si>
  <si>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</si>
  <si>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</si>
  <si>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</si>
  <si>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</si>
  <si>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</si>
  <si>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</si>
  <si>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</si>
  <si>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</si>
  <si>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</si>
  <si>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</si>
  <si>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</si>
  <si>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</si>
  <si>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</si>
  <si>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</si>
  <si>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</si>
  <si>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</si>
  <si>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</si>
  <si>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</si>
  <si>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</si>
  <si>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</si>
  <si>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</si>
  <si>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</si>
  <si>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</si>
  <si>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</si>
  <si>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</si>
  <si>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</si>
  <si>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</si>
  <si>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</si>
  <si>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</si>
  <si>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</si>
  <si>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</si>
  <si>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</si>
  <si>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</si>
  <si>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</si>
  <si>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</si>
  <si>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</si>
  <si>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</si>
  <si>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</si>
  <si>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</si>
  <si>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</si>
  <si>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</si>
  <si>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</si>
  <si>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</si>
  <si>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</si>
  <si>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</si>
  <si>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</si>
  <si>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</si>
  <si>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</si>
  <si>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</si>
  <si>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</si>
  <si>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</si>
  <si>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</si>
  <si>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</si>
  <si>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</si>
  <si>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</si>
  <si>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</si>
  <si>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</si>
  <si>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</si>
  <si>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</si>
  <si>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</si>
  <si>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</si>
  <si>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</si>
  <si>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</si>
  <si>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</si>
  <si>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</si>
  <si>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</si>
  <si>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</si>
  <si>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</si>
  <si>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</si>
  <si>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</si>
  <si>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</si>
  <si>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</si>
  <si>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</si>
  <si>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</si>
  <si>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</si>
  <si>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</si>
  <si>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</si>
  <si>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</si>
  <si>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</si>
  <si>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</si>
  <si>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</si>
  <si>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</si>
  <si>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</si>
  <si>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</si>
  <si>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</si>
  <si>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</si>
  <si>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</si>
  <si>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</si>
  <si>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</si>
  <si>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</si>
  <si>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</si>
  <si>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</si>
  <si>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</si>
  <si>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</si>
  <si>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</si>
  <si>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</si>
  <si>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</si>
  <si>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</si>
  <si>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</si>
  <si>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</si>
  <si>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</si>
  <si>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</si>
  <si>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</si>
  <si>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</si>
  <si>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</si>
  <si>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</si>
  <si>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</si>
  <si>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</si>
  <si>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</si>
  <si>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</si>
  <si>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</si>
  <si>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</si>
  <si>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</si>
  <si>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</si>
  <si>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</si>
  <si>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</si>
  <si>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</si>
  <si>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</si>
  <si>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</si>
  <si>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</si>
  <si>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</si>
  <si>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</si>
  <si>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</si>
  <si>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</si>
  <si>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</si>
  <si>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</si>
  <si>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</si>
  <si>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</si>
  <si>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</si>
  <si>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</si>
  <si>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</si>
  <si>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</si>
  <si>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</si>
  <si>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</si>
  <si>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</si>
  <si>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</si>
  <si>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</si>
  <si>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</si>
  <si>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</si>
  <si>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</si>
  <si>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</si>
  <si>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</si>
  <si>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</si>
  <si>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</si>
  <si>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</si>
  <si>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</si>
  <si>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</si>
  <si>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</si>
  <si>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</si>
  <si>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</si>
  <si>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</si>
  <si>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</si>
  <si>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</si>
  <si>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</si>
  <si>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</si>
  <si>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</si>
  <si>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</si>
  <si>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</si>
  <si>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</si>
  <si>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</si>
  <si>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</si>
  <si>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</si>
  <si>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</si>
  <si>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</si>
  <si>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</si>
  <si>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</si>
  <si>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</si>
  <si>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</si>
  <si>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</si>
  <si>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</si>
  <si>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</si>
  <si>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</si>
  <si>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</si>
  <si>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</si>
  <si>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</si>
  <si>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</si>
  <si>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</si>
  <si>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</si>
  <si>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</si>
  <si>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</si>
  <si>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</si>
  <si>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</si>
  <si>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</si>
  <si>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</si>
  <si>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</si>
  <si>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</si>
  <si>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</si>
  <si>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</si>
  <si>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</si>
  <si>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</si>
  <si>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</si>
  <si>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</si>
  <si>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</si>
  <si>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</si>
  <si>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</si>
  <si>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</si>
  <si>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</si>
  <si>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</si>
  <si>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</si>
  <si>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</si>
  <si>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</si>
  <si>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</si>
  <si>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</si>
  <si>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</si>
  <si>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</si>
  <si>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</si>
  <si>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</si>
  <si>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</si>
  <si>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</si>
  <si>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</si>
  <si>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</si>
  <si>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</si>
  <si>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</si>
  <si>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</si>
  <si>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</si>
  <si>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</si>
  <si>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</si>
  <si>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</si>
  <si>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</si>
  <si>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</si>
  <si>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</si>
  <si>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</si>
  <si>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</si>
  <si>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</si>
  <si>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</si>
  <si>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</si>
  <si>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</si>
  <si>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</si>
  <si>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</si>
  <si>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</si>
  <si>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</si>
  <si>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</si>
  <si>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</si>
  <si>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</si>
  <si>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</si>
  <si>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</si>
  <si>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</si>
  <si>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</si>
  <si>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</si>
  <si>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</si>
  <si>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</si>
  <si>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</si>
  <si>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</si>
  <si>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</si>
  <si>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</si>
  <si>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</si>
  <si>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</si>
  <si>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</si>
  <si>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</si>
  <si>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</si>
  <si>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</si>
  <si>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</si>
  <si>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</si>
  <si>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</si>
  <si>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</si>
  <si>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</si>
  <si>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</si>
  <si>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</si>
  <si>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</si>
  <si>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</si>
  <si>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</si>
  <si>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</si>
  <si>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</si>
  <si>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</si>
  <si>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</si>
  <si>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</si>
  <si>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</si>
  <si>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</si>
  <si>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</si>
  <si>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</si>
  <si>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</si>
  <si>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</si>
  <si>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</si>
  <si>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</si>
  <si>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</si>
  <si>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</si>
  <si>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</si>
  <si>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</si>
  <si>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</si>
  <si>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</si>
  <si>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</si>
  <si>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</si>
  <si>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</si>
  <si>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</si>
  <si>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</si>
  <si>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</si>
  <si>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</si>
  <si>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</si>
  <si>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</si>
  <si>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</si>
  <si>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</si>
  <si>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</si>
  <si>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</si>
  <si>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</si>
  <si>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</si>
  <si>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</si>
  <si>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</si>
  <si>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</si>
  <si>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</si>
  <si>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</si>
  <si>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</si>
  <si>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</si>
  <si>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</si>
  <si>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</si>
  <si>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</si>
  <si>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</si>
  <si>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</si>
  <si>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</si>
  <si>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</si>
  <si>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</si>
  <si>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</si>
  <si>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</si>
  <si>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</si>
  <si>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</si>
  <si>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</si>
  <si>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</si>
  <si>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</si>
  <si>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</si>
  <si>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</si>
  <si>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</si>
  <si>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</si>
  <si>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</si>
  <si>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</si>
  <si>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</si>
  <si>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</si>
  <si>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</si>
  <si>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</si>
  <si>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</si>
  <si>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</si>
  <si>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</si>
  <si>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</si>
  <si>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</si>
  <si>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</si>
  <si>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</si>
  <si>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</si>
  <si>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</si>
  <si>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</si>
  <si>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</si>
  <si>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Matthew</t>
  </si>
  <si>
    <t>Phil</t>
  </si>
  <si>
    <t>Kelsey</t>
  </si>
  <si>
    <t>Kristyn</t>
  </si>
  <si>
    <t>Stephen</t>
  </si>
  <si>
    <t>Brooke</t>
  </si>
  <si>
    <t>Andrea</t>
  </si>
  <si>
    <t>David</t>
  </si>
  <si>
    <t>Wade</t>
  </si>
  <si>
    <t>Franklin</t>
  </si>
  <si>
    <t>Philippe</t>
  </si>
  <si>
    <t>Jennifer</t>
  </si>
  <si>
    <t>Christina</t>
  </si>
  <si>
    <t>John</t>
  </si>
  <si>
    <t>Myles</t>
  </si>
  <si>
    <t>Nicole</t>
  </si>
  <si>
    <t>Eric</t>
  </si>
  <si>
    <t>Adam</t>
  </si>
  <si>
    <t>Zach</t>
  </si>
  <si>
    <t>Stephanie</t>
  </si>
  <si>
    <t>Natalie</t>
  </si>
  <si>
    <t>Brendan</t>
  </si>
  <si>
    <t>Courtney</t>
  </si>
  <si>
    <t>Julien</t>
  </si>
  <si>
    <t>Anna</t>
  </si>
  <si>
    <t>Samantha</t>
  </si>
  <si>
    <t>Robert</t>
  </si>
  <si>
    <t>James</t>
  </si>
  <si>
    <t>Roseann</t>
  </si>
  <si>
    <t>Melissa</t>
  </si>
  <si>
    <t>Flavio</t>
  </si>
  <si>
    <t>Alex</t>
  </si>
  <si>
    <t>Dara</t>
  </si>
  <si>
    <t>Inna</t>
  </si>
  <si>
    <t>Ari</t>
  </si>
  <si>
    <t>Kenny</t>
  </si>
  <si>
    <t>Louise</t>
  </si>
  <si>
    <t>Cameron</t>
  </si>
  <si>
    <t>Katie</t>
  </si>
  <si>
    <t>Megan</t>
  </si>
  <si>
    <t>Daniel</t>
  </si>
  <si>
    <t>Steven</t>
  </si>
  <si>
    <t>Jeff</t>
  </si>
  <si>
    <t>Maurya</t>
  </si>
  <si>
    <t>Bethany</t>
  </si>
  <si>
    <t>Yves</t>
  </si>
  <si>
    <t>Danielle</t>
  </si>
  <si>
    <t>Joshua</t>
  </si>
  <si>
    <t>Kate</t>
  </si>
  <si>
    <t>Kevin</t>
  </si>
  <si>
    <t>Philip</t>
  </si>
  <si>
    <t>Brett</t>
  </si>
  <si>
    <t>Rebecca</t>
  </si>
  <si>
    <t>Hope</t>
  </si>
  <si>
    <t>Nicholas</t>
  </si>
  <si>
    <t>Pamela</t>
  </si>
  <si>
    <t>Jessica</t>
  </si>
  <si>
    <t>Sari</t>
  </si>
  <si>
    <t>Ricardo</t>
  </si>
  <si>
    <t>Gedion</t>
  </si>
  <si>
    <t>Mark</t>
  </si>
  <si>
    <t>Emily</t>
  </si>
  <si>
    <t>Amanda</t>
  </si>
  <si>
    <t>Knox</t>
  </si>
  <si>
    <t>Yianna</t>
  </si>
  <si>
    <t>Roberta</t>
  </si>
  <si>
    <t>Benjamin</t>
  </si>
  <si>
    <t>Ann</t>
  </si>
  <si>
    <t>Jamie</t>
  </si>
  <si>
    <t>Charlie</t>
  </si>
  <si>
    <t>Meb</t>
  </si>
  <si>
    <t>Meredith</t>
  </si>
  <si>
    <t>Doug</t>
  </si>
  <si>
    <t>Elizabeth</t>
  </si>
  <si>
    <t>Dane</t>
  </si>
  <si>
    <t>Jonas</t>
  </si>
  <si>
    <t>Sara</t>
  </si>
  <si>
    <t>Nick</t>
  </si>
  <si>
    <t>Timothy</t>
  </si>
  <si>
    <t>Steph</t>
  </si>
  <si>
    <t>Kristine</t>
  </si>
  <si>
    <t>William</t>
  </si>
  <si>
    <t>Sage</t>
  </si>
  <si>
    <t>Cole</t>
  </si>
  <si>
    <t>Jesse</t>
  </si>
  <si>
    <t>Michael</t>
  </si>
  <si>
    <t>Rami</t>
  </si>
  <si>
    <t>Denis</t>
  </si>
  <si>
    <t>Bonnie</t>
  </si>
  <si>
    <t>Samuel</t>
  </si>
  <si>
    <t>Syndy</t>
  </si>
  <si>
    <t>Aleksandra</t>
  </si>
  <si>
    <t>Richard</t>
  </si>
  <si>
    <t>Akira</t>
  </si>
  <si>
    <t>Ben</t>
  </si>
  <si>
    <t>Jana</t>
  </si>
  <si>
    <t>Jay</t>
  </si>
  <si>
    <t>Marie-Helene</t>
  </si>
  <si>
    <t>Bobby</t>
  </si>
  <si>
    <t>Lina</t>
  </si>
  <si>
    <t>Zebulon</t>
  </si>
  <si>
    <t>Greg</t>
  </si>
  <si>
    <t>Manuela</t>
  </si>
  <si>
    <t>Tyler</t>
  </si>
  <si>
    <t>Jeffrey</t>
  </si>
  <si>
    <t>Amy</t>
  </si>
  <si>
    <t>Sarah</t>
  </si>
  <si>
    <t>Lara</t>
  </si>
  <si>
    <t>Sebastien</t>
  </si>
  <si>
    <t>Padraig</t>
  </si>
  <si>
    <t>Heather</t>
  </si>
  <si>
    <t>Jorge</t>
  </si>
  <si>
    <t>Jack</t>
  </si>
  <si>
    <t>Felix</t>
  </si>
  <si>
    <t>Christopher</t>
  </si>
  <si>
    <t>Jill</t>
  </si>
  <si>
    <t>Alejandro</t>
  </si>
  <si>
    <t>Ian</t>
  </si>
  <si>
    <t>Hector</t>
  </si>
  <si>
    <t>Matt</t>
  </si>
  <si>
    <t>Grace</t>
  </si>
  <si>
    <t>Jaime</t>
  </si>
  <si>
    <t>Calesse</t>
  </si>
  <si>
    <t>Sergey</t>
  </si>
  <si>
    <t>Lawrence</t>
  </si>
  <si>
    <t>Rick</t>
  </si>
  <si>
    <t>Erik</t>
  </si>
  <si>
    <t>Chris</t>
  </si>
  <si>
    <t>Jeremy</t>
  </si>
  <si>
    <t>Allison</t>
  </si>
  <si>
    <t>Anders</t>
  </si>
  <si>
    <t>Sean</t>
  </si>
  <si>
    <t>Susannah</t>
  </si>
  <si>
    <t>Randy</t>
  </si>
  <si>
    <t>Leslie</t>
  </si>
  <si>
    <t>Brittany</t>
  </si>
  <si>
    <t>Peter</t>
  </si>
  <si>
    <t>Dan</t>
  </si>
  <si>
    <t>Kylie</t>
  </si>
  <si>
    <t>Carrie</t>
  </si>
  <si>
    <t>Alan</t>
  </si>
  <si>
    <t>Nate</t>
  </si>
  <si>
    <t>Jason</t>
  </si>
  <si>
    <t>Luke</t>
  </si>
  <si>
    <t>Erin</t>
  </si>
  <si>
    <t>Adrienne</t>
  </si>
  <si>
    <t>Yutaka</t>
  </si>
  <si>
    <t>Nathaniel</t>
  </si>
  <si>
    <t>Joan</t>
  </si>
  <si>
    <t>Bradley</t>
  </si>
  <si>
    <t>Nancy</t>
  </si>
  <si>
    <t>Rod</t>
  </si>
  <si>
    <t>Joey</t>
  </si>
  <si>
    <t>Hillary</t>
  </si>
  <si>
    <t>Nicolas</t>
  </si>
  <si>
    <t>Marcel</t>
  </si>
  <si>
    <t>Evan</t>
  </si>
  <si>
    <t>Krisana</t>
  </si>
  <si>
    <t>Stacey</t>
  </si>
  <si>
    <t>Christine</t>
  </si>
  <si>
    <t>Michele</t>
  </si>
  <si>
    <t>Nikki</t>
  </si>
  <si>
    <t>Bryan</t>
  </si>
  <si>
    <t>Aliaksandr</t>
  </si>
  <si>
    <t>Janice</t>
  </si>
  <si>
    <t>Marie-France</t>
  </si>
  <si>
    <t>Yu</t>
  </si>
  <si>
    <t>Caleb</t>
  </si>
  <si>
    <t>Angela</t>
  </si>
  <si>
    <t>Emma</t>
  </si>
  <si>
    <t>Nathan</t>
  </si>
  <si>
    <t>Kathryn</t>
  </si>
  <si>
    <t>Cheryl</t>
  </si>
  <si>
    <t>Kimberly</t>
  </si>
  <si>
    <t>Cynthia</t>
  </si>
  <si>
    <t>Gabriela</t>
  </si>
  <si>
    <t>Sharon</t>
  </si>
  <si>
    <t>Colin</t>
  </si>
  <si>
    <t>Rachael</t>
  </si>
  <si>
    <t>Maricela</t>
  </si>
  <si>
    <t>Marie</t>
  </si>
  <si>
    <t>Jeffry</t>
  </si>
  <si>
    <t>Mike</t>
  </si>
  <si>
    <t>Pierre-Michel</t>
  </si>
  <si>
    <t>Caroline</t>
  </si>
  <si>
    <t>Berenice</t>
  </si>
  <si>
    <t>Kenneth</t>
  </si>
  <si>
    <t>Miguel</t>
  </si>
  <si>
    <t>Zachary</t>
  </si>
  <si>
    <t>Alyssa</t>
  </si>
  <si>
    <t>Dante</t>
  </si>
  <si>
    <t>Joel</t>
  </si>
  <si>
    <t>Michelle</t>
  </si>
  <si>
    <t>Edward</t>
  </si>
  <si>
    <t>Kacee</t>
  </si>
  <si>
    <t>Dave</t>
  </si>
  <si>
    <t>Maryanna</t>
  </si>
  <si>
    <t>Deanna</t>
  </si>
  <si>
    <t>Gregory</t>
  </si>
  <si>
    <t>Elliot</t>
  </si>
  <si>
    <t>Corey</t>
  </si>
  <si>
    <t>Raven</t>
  </si>
  <si>
    <t>Jordan</t>
  </si>
  <si>
    <t>Nils</t>
  </si>
  <si>
    <t>Tracy</t>
  </si>
  <si>
    <t>Jenny</t>
  </si>
  <si>
    <t>Fabienne</t>
  </si>
  <si>
    <t>Temima</t>
  </si>
  <si>
    <t>Victoria</t>
  </si>
  <si>
    <t>Phoebe</t>
  </si>
  <si>
    <t>Christian</t>
  </si>
  <si>
    <t>Nichole</t>
  </si>
  <si>
    <t>Denise</t>
  </si>
  <si>
    <t>Katherine</t>
  </si>
  <si>
    <t>Lynda</t>
  </si>
  <si>
    <t>Massimiliano</t>
  </si>
  <si>
    <t>Lauren</t>
  </si>
  <si>
    <t>Xiao</t>
  </si>
  <si>
    <t>Shizhong</t>
  </si>
  <si>
    <t>Marie-Claire</t>
  </si>
  <si>
    <t>Carolyn</t>
  </si>
  <si>
    <t>Jim</t>
  </si>
  <si>
    <t>Rachel</t>
  </si>
  <si>
    <t>Corina</t>
  </si>
  <si>
    <t>Guannan</t>
  </si>
  <si>
    <t>Don</t>
  </si>
  <si>
    <t>Jatin</t>
  </si>
  <si>
    <t>Damon</t>
  </si>
  <si>
    <t>Malcolm</t>
  </si>
  <si>
    <t>Helen</t>
  </si>
  <si>
    <t>Tara</t>
  </si>
  <si>
    <t>Kristin</t>
  </si>
  <si>
    <t>Lisa</t>
  </si>
  <si>
    <t>Louis</t>
  </si>
  <si>
    <t>Karen</t>
  </si>
  <si>
    <t>Mathieu</t>
  </si>
  <si>
    <t>Kara</t>
  </si>
  <si>
    <t>Amber</t>
  </si>
  <si>
    <t>Kameko</t>
  </si>
  <si>
    <t>Sabine</t>
  </si>
  <si>
    <t>Joseph</t>
  </si>
  <si>
    <t>Laura</t>
  </si>
  <si>
    <t>Cathryn</t>
  </si>
  <si>
    <t>Shauna</t>
  </si>
  <si>
    <t>Terence</t>
  </si>
  <si>
    <t>Marisol</t>
  </si>
  <si>
    <t>Teiko</t>
  </si>
  <si>
    <t>Johannah</t>
  </si>
  <si>
    <t>Lizette</t>
  </si>
  <si>
    <t>Jeb</t>
  </si>
  <si>
    <t>Oz</t>
  </si>
  <si>
    <t>Beth</t>
  </si>
  <si>
    <t>Yoshinori</t>
  </si>
  <si>
    <t>Junyong</t>
  </si>
  <si>
    <t>Kristen</t>
  </si>
  <si>
    <t>Maria</t>
  </si>
  <si>
    <t>Jonathan</t>
  </si>
  <si>
    <t>Alison</t>
  </si>
  <si>
    <t>Laurette</t>
  </si>
  <si>
    <t>Mary</t>
  </si>
  <si>
    <t>Brent</t>
  </si>
  <si>
    <t>Kamilla</t>
  </si>
  <si>
    <t>Gianfilippo</t>
  </si>
  <si>
    <t>Aubri</t>
  </si>
  <si>
    <t>Justin</t>
  </si>
  <si>
    <t>Erika</t>
  </si>
  <si>
    <t>Devin</t>
  </si>
  <si>
    <t>Kristina</t>
  </si>
  <si>
    <t>Brad</t>
  </si>
  <si>
    <t>Simo</t>
  </si>
  <si>
    <t>Maya</t>
  </si>
  <si>
    <t>Hilda</t>
  </si>
  <si>
    <t>Sandra</t>
  </si>
  <si>
    <t>Takuo</t>
  </si>
  <si>
    <t>Benoit</t>
  </si>
  <si>
    <t>Monica</t>
  </si>
  <si>
    <t>Della</t>
  </si>
  <si>
    <t>Tasos</t>
  </si>
  <si>
    <t>Lukasz</t>
  </si>
  <si>
    <t>Meta</t>
  </si>
  <si>
    <t>Angelica</t>
  </si>
  <si>
    <t>Kathleen</t>
  </si>
  <si>
    <t>Gabriel</t>
  </si>
  <si>
    <t>Neil</t>
  </si>
  <si>
    <t>Ariel</t>
  </si>
  <si>
    <t>Hiruni</t>
  </si>
  <si>
    <t>Kristi</t>
  </si>
  <si>
    <t>Jocelyn</t>
  </si>
  <si>
    <t>Daphne</t>
  </si>
  <si>
    <t>Carolina</t>
  </si>
  <si>
    <t>Marc-Olivier</t>
  </si>
  <si>
    <t>Karine</t>
  </si>
  <si>
    <t>Adriana</t>
  </si>
  <si>
    <t>Roberto</t>
  </si>
  <si>
    <t>Tiffany</t>
  </si>
  <si>
    <t>Brianne</t>
  </si>
  <si>
    <t>Hiroki</t>
  </si>
  <si>
    <t>Sally</t>
  </si>
  <si>
    <t>Meaghan</t>
  </si>
  <si>
    <t>Rina</t>
  </si>
  <si>
    <t>Albert</t>
  </si>
  <si>
    <t>Josh</t>
  </si>
  <si>
    <t>Maxime</t>
  </si>
  <si>
    <t>Armando</t>
  </si>
  <si>
    <t>Stanley</t>
  </si>
  <si>
    <t>Dana</t>
  </si>
  <si>
    <t>Tanya</t>
  </si>
  <si>
    <t>Cary</t>
  </si>
  <si>
    <t>Polly</t>
  </si>
  <si>
    <t>Nuta</t>
  </si>
  <si>
    <t>Margie</t>
  </si>
  <si>
    <t>Heidi</t>
  </si>
  <si>
    <t>Filip</t>
  </si>
  <si>
    <t>Madeleine</t>
  </si>
  <si>
    <t>Tennille</t>
  </si>
  <si>
    <t>Shalane</t>
  </si>
  <si>
    <t>Melanie</t>
  </si>
  <si>
    <t>Ruth</t>
  </si>
  <si>
    <t>Taralyn</t>
  </si>
  <si>
    <t>Ning</t>
  </si>
  <si>
    <t>Brittney</t>
  </si>
  <si>
    <t>Sheila</t>
  </si>
  <si>
    <t>Koji</t>
  </si>
  <si>
    <t>Colleen</t>
  </si>
  <si>
    <t>Kulwinder</t>
  </si>
  <si>
    <t>Ilana</t>
  </si>
  <si>
    <t>Karl</t>
  </si>
  <si>
    <t>Will</t>
  </si>
  <si>
    <t>Tom</t>
  </si>
  <si>
    <t>Nobuyori</t>
  </si>
  <si>
    <t>Andy</t>
  </si>
  <si>
    <t>Geoff</t>
  </si>
  <si>
    <t>Kelli</t>
  </si>
  <si>
    <t>Wendy</t>
  </si>
  <si>
    <t>Mayumi</t>
  </si>
  <si>
    <t>Vanessa</t>
  </si>
  <si>
    <t>Fred</t>
  </si>
  <si>
    <t>Chad</t>
  </si>
  <si>
    <t>Orla</t>
  </si>
  <si>
    <t>Julie</t>
  </si>
  <si>
    <t>Megumi</t>
  </si>
  <si>
    <t>Skylar</t>
  </si>
  <si>
    <t>Renee</t>
  </si>
  <si>
    <t>Tamara</t>
  </si>
  <si>
    <t>Suzanne</t>
  </si>
  <si>
    <t>Bronwyn</t>
  </si>
  <si>
    <t>Rhonda</t>
  </si>
  <si>
    <t>Lucille</t>
  </si>
  <si>
    <t>Emilie</t>
  </si>
  <si>
    <t>Leah</t>
  </si>
  <si>
    <t>Floris</t>
  </si>
  <si>
    <t>Marc</t>
  </si>
  <si>
    <t>Aditi</t>
  </si>
  <si>
    <t>Marianne</t>
  </si>
  <si>
    <t>Carla</t>
  </si>
  <si>
    <t>Oksana</t>
  </si>
  <si>
    <t>Steve</t>
  </si>
  <si>
    <t>Dale</t>
  </si>
  <si>
    <t>Ulrike</t>
  </si>
  <si>
    <t>Natty</t>
  </si>
  <si>
    <t>Cassandra</t>
  </si>
  <si>
    <t>Meghan</t>
  </si>
  <si>
    <t>Bettina</t>
  </si>
  <si>
    <t>Holli</t>
  </si>
  <si>
    <t>Garrett</t>
  </si>
  <si>
    <t>Deanne</t>
  </si>
  <si>
    <t>Tracie</t>
  </si>
  <si>
    <t>Peiweng</t>
  </si>
  <si>
    <t>Theresa</t>
  </si>
  <si>
    <t>Krista</t>
  </si>
  <si>
    <t>Jenessa</t>
  </si>
  <si>
    <t>Dorian</t>
  </si>
  <si>
    <t>Aberu</t>
  </si>
  <si>
    <t>Liza</t>
  </si>
  <si>
    <t>Billy</t>
  </si>
  <si>
    <t>Tim</t>
  </si>
  <si>
    <t>Natasha</t>
  </si>
  <si>
    <t>Mckendree</t>
  </si>
  <si>
    <t>Shure</t>
  </si>
  <si>
    <t>Brenda</t>
  </si>
  <si>
    <t>Kathya</t>
  </si>
  <si>
    <t>Wesley</t>
  </si>
  <si>
    <t>Alexandra</t>
  </si>
  <si>
    <t>Gillian</t>
  </si>
  <si>
    <t>Gal</t>
  </si>
  <si>
    <t>Anton</t>
  </si>
  <si>
    <t>Yazmin</t>
  </si>
  <si>
    <t>Florian</t>
  </si>
  <si>
    <t>Claire</t>
  </si>
  <si>
    <t>Candice</t>
  </si>
  <si>
    <t>Elena</t>
  </si>
  <si>
    <t>Bert</t>
  </si>
  <si>
    <t>Yoko</t>
  </si>
  <si>
    <t>Paige</t>
  </si>
  <si>
    <t>Mohammad</t>
  </si>
  <si>
    <t>Gisele</t>
  </si>
  <si>
    <t>Mallory</t>
  </si>
  <si>
    <t>Ariell</t>
  </si>
  <si>
    <t>Francesca</t>
  </si>
  <si>
    <t>Toshiyuki</t>
  </si>
  <si>
    <t>Julee</t>
  </si>
  <si>
    <t>Ciaran</t>
  </si>
  <si>
    <t>Makie</t>
  </si>
  <si>
    <t>Tatiana</t>
  </si>
  <si>
    <t>Maxwell</t>
  </si>
  <si>
    <t>Pascale</t>
  </si>
  <si>
    <t>Becca</t>
  </si>
  <si>
    <t>Grant</t>
  </si>
  <si>
    <t>Sophia</t>
  </si>
  <si>
    <t>Ethan</t>
  </si>
  <si>
    <t>Audrey</t>
  </si>
  <si>
    <t>Sylvain</t>
  </si>
  <si>
    <t>Veronica</t>
  </si>
  <si>
    <t>Warren</t>
  </si>
  <si>
    <t>Daniela</t>
  </si>
  <si>
    <t>Mathias</t>
  </si>
  <si>
    <t>Alice</t>
  </si>
  <si>
    <t>Jon</t>
  </si>
  <si>
    <t>Fasil</t>
  </si>
  <si>
    <t>Katharina</t>
  </si>
  <si>
    <t>Carl</t>
  </si>
  <si>
    <t>Braulio</t>
  </si>
  <si>
    <t>Anne-Marie</t>
  </si>
  <si>
    <t>Yuki</t>
  </si>
  <si>
    <t>Rafer</t>
  </si>
  <si>
    <t>Mahesh</t>
  </si>
  <si>
    <t>Fritz</t>
  </si>
  <si>
    <t>Roxanne</t>
  </si>
  <si>
    <t>Israel</t>
  </si>
  <si>
    <t>Samalya</t>
  </si>
  <si>
    <t>Alicia</t>
  </si>
  <si>
    <t>Guomin</t>
  </si>
  <si>
    <t>Javier</t>
  </si>
  <si>
    <t>Eddie</t>
  </si>
  <si>
    <t>Annie</t>
  </si>
  <si>
    <t>B.j.</t>
  </si>
  <si>
    <t>Rodney</t>
  </si>
  <si>
    <t>Maximilian</t>
  </si>
  <si>
    <t>Eirik</t>
  </si>
  <si>
    <t>Rik</t>
  </si>
  <si>
    <t>Yannick</t>
  </si>
  <si>
    <t>Thibaud</t>
  </si>
  <si>
    <t>Gretchen</t>
  </si>
  <si>
    <t>Martina</t>
  </si>
  <si>
    <t>Saeger</t>
  </si>
  <si>
    <t>Buzunesh</t>
  </si>
  <si>
    <t>Mirte</t>
  </si>
  <si>
    <t>Kerry</t>
  </si>
  <si>
    <t>Gina</t>
  </si>
  <si>
    <t>Dino</t>
  </si>
  <si>
    <t>Jan</t>
  </si>
  <si>
    <t>Krysta</t>
  </si>
  <si>
    <t>Natascia</t>
  </si>
  <si>
    <t>Angie</t>
  </si>
  <si>
    <t>Sabina</t>
  </si>
  <si>
    <t>Jackie</t>
  </si>
  <si>
    <t>Cindy</t>
  </si>
  <si>
    <t>Terry</t>
  </si>
  <si>
    <t>Keara</t>
  </si>
  <si>
    <t>Katena</t>
  </si>
  <si>
    <t>Jan-Patrick</t>
  </si>
  <si>
    <t>Travis</t>
  </si>
  <si>
    <t>Ricky</t>
  </si>
  <si>
    <t>Jean-Marc</t>
  </si>
  <si>
    <t>Ulrich</t>
  </si>
  <si>
    <t>Hannah</t>
  </si>
  <si>
    <t>Robyn</t>
  </si>
  <si>
    <t>Eoghan</t>
  </si>
  <si>
    <t>Kassie</t>
  </si>
  <si>
    <t>Ruben</t>
  </si>
  <si>
    <t>Jenni</t>
  </si>
  <si>
    <t>Shelby</t>
  </si>
  <si>
    <t>Leticia</t>
  </si>
  <si>
    <t>Katharine</t>
  </si>
  <si>
    <t>Desiree</t>
  </si>
  <si>
    <t>Arturo</t>
  </si>
  <si>
    <t>Ketil</t>
  </si>
  <si>
    <t>Christi</t>
  </si>
  <si>
    <t>Eve</t>
  </si>
  <si>
    <t>Adrian</t>
  </si>
  <si>
    <t>Robin</t>
  </si>
  <si>
    <t>Emilee</t>
  </si>
  <si>
    <t>Kieran</t>
  </si>
  <si>
    <t>Chip</t>
  </si>
  <si>
    <t>Leigh</t>
  </si>
  <si>
    <t>Yosuke</t>
  </si>
  <si>
    <t>Jodi</t>
  </si>
  <si>
    <t>Susan</t>
  </si>
  <si>
    <t>Yoshie</t>
  </si>
  <si>
    <t>Jake</t>
  </si>
  <si>
    <t>Ezra</t>
  </si>
  <si>
    <t>Fanny</t>
  </si>
  <si>
    <t>Catherine</t>
  </si>
  <si>
    <t>Marina</t>
  </si>
  <si>
    <t>Aoife</t>
  </si>
  <si>
    <t>Maciej</t>
  </si>
  <si>
    <t>Cathi</t>
  </si>
  <si>
    <t>Liang</t>
  </si>
  <si>
    <t>Lexy</t>
  </si>
  <si>
    <t>Rochelle</t>
  </si>
  <si>
    <t>Paula</t>
  </si>
  <si>
    <t>Arthur</t>
  </si>
  <si>
    <t>Sachiko</t>
  </si>
  <si>
    <t>Chatham</t>
  </si>
  <si>
    <t>Derek</t>
  </si>
  <si>
    <t>Lyazid</t>
  </si>
  <si>
    <t>Bo</t>
  </si>
  <si>
    <t>Allie</t>
  </si>
  <si>
    <t>Trasi</t>
  </si>
  <si>
    <t>Fernando</t>
  </si>
  <si>
    <t>Ieva</t>
  </si>
  <si>
    <t>Kris</t>
  </si>
  <si>
    <t>Fan</t>
  </si>
  <si>
    <t>Chaiwat</t>
  </si>
  <si>
    <t>Kerri</t>
  </si>
  <si>
    <t>Annika</t>
  </si>
  <si>
    <t>Guillaume</t>
  </si>
  <si>
    <t>Kaylee</t>
  </si>
  <si>
    <t>Linda</t>
  </si>
  <si>
    <t>Jacqueline</t>
  </si>
  <si>
    <t>Yefeng</t>
  </si>
  <si>
    <t>Ken</t>
  </si>
  <si>
    <t>Federica</t>
  </si>
  <si>
    <t>Azelie</t>
  </si>
  <si>
    <t>Kim</t>
  </si>
  <si>
    <t>Dariusz</t>
  </si>
  <si>
    <t>Holly</t>
  </si>
  <si>
    <t>Trent</t>
  </si>
  <si>
    <t>Sawomir</t>
  </si>
  <si>
    <t>Micah</t>
  </si>
  <si>
    <t>Flo</t>
  </si>
  <si>
    <t>Anabel</t>
  </si>
  <si>
    <t>Marcia</t>
  </si>
  <si>
    <t>Isabelle</t>
  </si>
  <si>
    <t>Pilar</t>
  </si>
  <si>
    <t>Christie</t>
  </si>
  <si>
    <t>Masahiro</t>
  </si>
  <si>
    <t>Joyce</t>
  </si>
  <si>
    <t>Shalaleh</t>
  </si>
  <si>
    <t>Zuzana</t>
  </si>
  <si>
    <t>Youngseong</t>
  </si>
  <si>
    <t>Janez</t>
  </si>
  <si>
    <t>Deniz</t>
  </si>
  <si>
    <t>Alfredo</t>
  </si>
  <si>
    <t>Troy</t>
  </si>
  <si>
    <t>Jennefer</t>
  </si>
  <si>
    <t>Esther</t>
  </si>
  <si>
    <t>Rob</t>
  </si>
  <si>
    <t>Virginie</t>
  </si>
  <si>
    <t>Zachariah</t>
  </si>
  <si>
    <t>Breno</t>
  </si>
  <si>
    <t>Takaya</t>
  </si>
  <si>
    <t>Bart</t>
  </si>
  <si>
    <t>Bird</t>
  </si>
  <si>
    <t>Yuri</t>
  </si>
  <si>
    <t>Debbie</t>
  </si>
  <si>
    <t>Janne</t>
  </si>
  <si>
    <t>Callie</t>
  </si>
  <si>
    <t>Roger</t>
  </si>
  <si>
    <t>Terri</t>
  </si>
  <si>
    <t>Dorota</t>
  </si>
  <si>
    <t>Bryant</t>
  </si>
  <si>
    <t>Eduardo</t>
  </si>
  <si>
    <t>Christin</t>
  </si>
  <si>
    <t>Donna</t>
  </si>
  <si>
    <t>Joe</t>
  </si>
  <si>
    <t>Kayleigh</t>
  </si>
  <si>
    <t>Bernard</t>
  </si>
  <si>
    <t>Bryn</t>
  </si>
  <si>
    <t>Shelley</t>
  </si>
  <si>
    <t>Jekaterina</t>
  </si>
  <si>
    <t>Pauline</t>
  </si>
  <si>
    <t>Mare</t>
  </si>
  <si>
    <t>Seth</t>
  </si>
  <si>
    <t>Missy</t>
  </si>
  <si>
    <t>Alfons</t>
  </si>
  <si>
    <t>Lilia</t>
  </si>
  <si>
    <t>Danny</t>
  </si>
  <si>
    <t>Satomi</t>
  </si>
  <si>
    <t>Chloe</t>
  </si>
  <si>
    <t>Cailtlin</t>
  </si>
  <si>
    <t>Chuy</t>
  </si>
  <si>
    <t>Aya</t>
  </si>
  <si>
    <t>Ping</t>
  </si>
  <si>
    <t>Emmett</t>
  </si>
  <si>
    <t>Chrissy</t>
  </si>
  <si>
    <t>Halle</t>
  </si>
  <si>
    <t>Dina</t>
  </si>
  <si>
    <t>Caitrin</t>
  </si>
  <si>
    <t>Alix</t>
  </si>
  <si>
    <t>Kakushin</t>
  </si>
  <si>
    <t>Valur</t>
  </si>
  <si>
    <t>Lissa</t>
  </si>
  <si>
    <t>Alyson</t>
  </si>
  <si>
    <t>Therese</t>
  </si>
  <si>
    <t>Beau</t>
  </si>
  <si>
    <t>Deborah</t>
  </si>
  <si>
    <t>Amany</t>
  </si>
  <si>
    <t>Kipling</t>
  </si>
  <si>
    <t>Danilo</t>
  </si>
  <si>
    <t>Mikko</t>
  </si>
  <si>
    <t>Christy</t>
  </si>
  <si>
    <t>Jingjing</t>
  </si>
  <si>
    <t>Frankline</t>
  </si>
  <si>
    <t>Natalia</t>
  </si>
  <si>
    <t>Marny</t>
  </si>
  <si>
    <t>Bernat</t>
  </si>
  <si>
    <t>Hicham</t>
  </si>
  <si>
    <t>Elisabetta</t>
  </si>
  <si>
    <t>Rosalie</t>
  </si>
  <si>
    <t>Vitaliy</t>
  </si>
  <si>
    <t>Kiyokatsu</t>
  </si>
  <si>
    <t>Rhea</t>
  </si>
  <si>
    <t>Hallie</t>
  </si>
  <si>
    <t>Ji</t>
  </si>
  <si>
    <t>Mona</t>
  </si>
  <si>
    <t>Dominique</t>
  </si>
  <si>
    <t>Lorraine</t>
  </si>
  <si>
    <t>Lavar</t>
  </si>
  <si>
    <t>Tammy</t>
  </si>
  <si>
    <t>Lena</t>
  </si>
  <si>
    <t>Valentina</t>
  </si>
  <si>
    <t>Dj</t>
  </si>
  <si>
    <t>Tadese</t>
  </si>
  <si>
    <t>Dathan</t>
  </si>
  <si>
    <t>Kiersten</t>
  </si>
  <si>
    <t>Lelisa</t>
  </si>
  <si>
    <t>Elleree</t>
  </si>
  <si>
    <t>Dani</t>
  </si>
  <si>
    <t>Pat</t>
  </si>
  <si>
    <t>Maaikel</t>
  </si>
  <si>
    <t>Lyndsy</t>
  </si>
  <si>
    <t>Sonja</t>
  </si>
  <si>
    <t>Cliff</t>
  </si>
  <si>
    <t>Blue</t>
  </si>
  <si>
    <t>Jerome</t>
  </si>
  <si>
    <t>Ali</t>
  </si>
  <si>
    <t>Pierre</t>
  </si>
  <si>
    <t>Lusapho</t>
  </si>
  <si>
    <t>Roman</t>
  </si>
  <si>
    <t>Flannery</t>
  </si>
  <si>
    <t>Lindy</t>
  </si>
  <si>
    <t>Sebastian</t>
  </si>
  <si>
    <t>Katy</t>
  </si>
  <si>
    <t>Brooke N.</t>
  </si>
  <si>
    <t>Paola Andrea</t>
  </si>
  <si>
    <t>Leilani M.</t>
  </si>
  <si>
    <t>Jennifer A.</t>
  </si>
  <si>
    <t>Christina M.</t>
  </si>
  <si>
    <t>Madelyn C</t>
  </si>
  <si>
    <t>Stephanie W.</t>
  </si>
  <si>
    <t>Nicole J.</t>
  </si>
  <si>
    <t>Sydney L.</t>
  </si>
  <si>
    <t>Anna H.</t>
  </si>
  <si>
    <t>Brianna L</t>
  </si>
  <si>
    <t>Melissa L</t>
  </si>
  <si>
    <t>Dara E</t>
  </si>
  <si>
    <t>Katie T.</t>
  </si>
  <si>
    <t>Jenna L.</t>
  </si>
  <si>
    <t>Samantha C</t>
  </si>
  <si>
    <t>Bethany A</t>
  </si>
  <si>
    <t>Gwen M.</t>
  </si>
  <si>
    <t>Abigail K</t>
  </si>
  <si>
    <t>Elyse M.</t>
  </si>
  <si>
    <t>Pamela J.</t>
  </si>
  <si>
    <t>Emily J</t>
  </si>
  <si>
    <t>Elizabeth J.</t>
  </si>
  <si>
    <t>Sara S</t>
  </si>
  <si>
    <t>Becky L</t>
  </si>
  <si>
    <t>Steph K.</t>
  </si>
  <si>
    <t>Kristine B.</t>
  </si>
  <si>
    <t>Tammi J.</t>
  </si>
  <si>
    <t>Valeria R</t>
  </si>
  <si>
    <t>Bret R</t>
  </si>
  <si>
    <t>Kelsey A.</t>
  </si>
  <si>
    <t>Bronwen L</t>
  </si>
  <si>
    <t>Jennifer L</t>
  </si>
  <si>
    <t>Abby W.</t>
  </si>
  <si>
    <t>Elizabeth H</t>
  </si>
  <si>
    <t>Kate L</t>
  </si>
  <si>
    <t>Andrea H.</t>
  </si>
  <si>
    <t>Kiley D</t>
  </si>
  <si>
    <t>Marian M.</t>
  </si>
  <si>
    <t>Allison H</t>
  </si>
  <si>
    <t>Brittany L.</t>
  </si>
  <si>
    <t>Cassie J.</t>
  </si>
  <si>
    <t>Melissa Y</t>
  </si>
  <si>
    <t>Stephanie M.</t>
  </si>
  <si>
    <t>Megan A.</t>
  </si>
  <si>
    <t>Jacy D</t>
  </si>
  <si>
    <t>Ainsley E.</t>
  </si>
  <si>
    <t>Erica A.</t>
  </si>
  <si>
    <t>Erin C.</t>
  </si>
  <si>
    <t>Kacy L.</t>
  </si>
  <si>
    <t>Nancy M</t>
  </si>
  <si>
    <t>Hillary L.</t>
  </si>
  <si>
    <t>Ashley N</t>
  </si>
  <si>
    <t>Sarah C.</t>
  </si>
  <si>
    <t>Angielyn M</t>
  </si>
  <si>
    <t>Jeanie M.</t>
  </si>
  <si>
    <t>Sheera K</t>
  </si>
  <si>
    <t>Angela R</t>
  </si>
  <si>
    <t>Elizabeth H.</t>
  </si>
  <si>
    <t>Cheryl A</t>
  </si>
  <si>
    <t>Kimberly A</t>
  </si>
  <si>
    <t>Chelsey C.</t>
  </si>
  <si>
    <t>Joni L</t>
  </si>
  <si>
    <t>Morgan M.</t>
  </si>
  <si>
    <t>Hadley T.</t>
  </si>
  <si>
    <t>Tenielle M</t>
  </si>
  <si>
    <t>Nora P</t>
  </si>
  <si>
    <t>Alyssa K.</t>
  </si>
  <si>
    <t>Sara E.</t>
  </si>
  <si>
    <t>Summer B.</t>
  </si>
  <si>
    <t>Jessica H.</t>
  </si>
  <si>
    <t>Elizabeth M.</t>
  </si>
  <si>
    <t>Sarah E.</t>
  </si>
  <si>
    <t>Anne Elise</t>
  </si>
  <si>
    <t>Kendra A</t>
  </si>
  <si>
    <t>Caitlin O.</t>
  </si>
  <si>
    <t>Tracy M</t>
  </si>
  <si>
    <t>Taryn L</t>
  </si>
  <si>
    <t>Serena M.</t>
  </si>
  <si>
    <t>Victoria M.</t>
  </si>
  <si>
    <t>Denise M</t>
  </si>
  <si>
    <t>Linnea C.</t>
  </si>
  <si>
    <t>Michele V.</t>
  </si>
  <si>
    <t>Harper L</t>
  </si>
  <si>
    <t>Marissa D</t>
  </si>
  <si>
    <t>Rachel L.</t>
  </si>
  <si>
    <t>Angela M.</t>
  </si>
  <si>
    <t>Margaret B.</t>
  </si>
  <si>
    <t>Carly E</t>
  </si>
  <si>
    <t>Dawn M.</t>
  </si>
  <si>
    <t>Valerie A</t>
  </si>
  <si>
    <t>Freya R</t>
  </si>
  <si>
    <t>Amber R</t>
  </si>
  <si>
    <t>Karolyn A</t>
  </si>
  <si>
    <t>Laura E.</t>
  </si>
  <si>
    <t>Brooke M.</t>
  </si>
  <si>
    <t>Amy R.</t>
  </si>
  <si>
    <t>Simonezitrone Sr.</t>
  </si>
  <si>
    <t>Angela M</t>
  </si>
  <si>
    <t>Erin M.</t>
  </si>
  <si>
    <t>Marie E.</t>
  </si>
  <si>
    <t>Haley L</t>
  </si>
  <si>
    <t>Kayla B.</t>
  </si>
  <si>
    <t>Adrienne G.</t>
  </si>
  <si>
    <t>Kristen A.</t>
  </si>
  <si>
    <t>Maria I.</t>
  </si>
  <si>
    <t>Benjamina C</t>
  </si>
  <si>
    <t>Alison B</t>
  </si>
  <si>
    <t>Alexis N</t>
  </si>
  <si>
    <t>Shanda L</t>
  </si>
  <si>
    <t>Kati A</t>
  </si>
  <si>
    <t>Greer D</t>
  </si>
  <si>
    <t>Erin D</t>
  </si>
  <si>
    <t>Tracy L</t>
  </si>
  <si>
    <t>Erika M.</t>
  </si>
  <si>
    <t>Devin C.</t>
  </si>
  <si>
    <t>Louise A</t>
  </si>
  <si>
    <t>Jessica L</t>
  </si>
  <si>
    <t>Margaret O</t>
  </si>
  <si>
    <t>Caitlin E.</t>
  </si>
  <si>
    <t>Bethany N.</t>
  </si>
  <si>
    <t>Kelly A.</t>
  </si>
  <si>
    <t>Jessica A.</t>
  </si>
  <si>
    <t>Monica K</t>
  </si>
  <si>
    <t>Rachel E</t>
  </si>
  <si>
    <t>Katherine L.</t>
  </si>
  <si>
    <t>Ariel E</t>
  </si>
  <si>
    <t>Reina H.</t>
  </si>
  <si>
    <t>Meredith L.</t>
  </si>
  <si>
    <t>Margaret E</t>
  </si>
  <si>
    <t>Kimberly D</t>
  </si>
  <si>
    <t>Allison M.</t>
  </si>
  <si>
    <t>Miranda J</t>
  </si>
  <si>
    <t>Maria M</t>
  </si>
  <si>
    <t>Candace N</t>
  </si>
  <si>
    <t>Meaghan J</t>
  </si>
  <si>
    <t>Kristin P.</t>
  </si>
  <si>
    <t>Amy B</t>
  </si>
  <si>
    <t>A Danielle</t>
  </si>
  <si>
    <t>Laura P.</t>
  </si>
  <si>
    <t>Emily S</t>
  </si>
  <si>
    <t>Kelly R</t>
  </si>
  <si>
    <t>Caroline S.</t>
  </si>
  <si>
    <t>Rosemary E.</t>
  </si>
  <si>
    <t>Jennifer R.</t>
  </si>
  <si>
    <t>Lauren E</t>
  </si>
  <si>
    <t>Ashley M.</t>
  </si>
  <si>
    <t>Alison R.</t>
  </si>
  <si>
    <t>Jessica N.</t>
  </si>
  <si>
    <t>Ruth Angelica</t>
  </si>
  <si>
    <t>Una M</t>
  </si>
  <si>
    <t>Deedra G.</t>
  </si>
  <si>
    <t>Ann M.</t>
  </si>
  <si>
    <t>Sarah E</t>
  </si>
  <si>
    <t>Apryl J.</t>
  </si>
  <si>
    <t>Kate A.</t>
  </si>
  <si>
    <t>Antonia G</t>
  </si>
  <si>
    <t>Casondra L</t>
  </si>
  <si>
    <t>Laura F</t>
  </si>
  <si>
    <t>Amelia F.</t>
  </si>
  <si>
    <t>Amy L.</t>
  </si>
  <si>
    <t>Katie J</t>
  </si>
  <si>
    <t>Natali N</t>
  </si>
  <si>
    <t>Andee W.</t>
  </si>
  <si>
    <t>Kelly M.</t>
  </si>
  <si>
    <t>Keila L</t>
  </si>
  <si>
    <t>Zanae E</t>
  </si>
  <si>
    <t>Shaista S</t>
  </si>
  <si>
    <t>Julie A.</t>
  </si>
  <si>
    <t>Nellie A.</t>
  </si>
  <si>
    <t>Aimee J.</t>
  </si>
  <si>
    <t>Kristin A.</t>
  </si>
  <si>
    <t>Taylor J</t>
  </si>
  <si>
    <t>Justyna I.</t>
  </si>
  <si>
    <t>Jessica E.</t>
  </si>
  <si>
    <t>Caitlin B.</t>
  </si>
  <si>
    <t>Anna E.</t>
  </si>
  <si>
    <t>Chia J.</t>
  </si>
  <si>
    <t>Laura A</t>
  </si>
  <si>
    <t>Leah A.</t>
  </si>
  <si>
    <t>Rebecca B.</t>
  </si>
  <si>
    <t>Maria A.</t>
  </si>
  <si>
    <t>Brittany A.</t>
  </si>
  <si>
    <t>Katlyn A.</t>
  </si>
  <si>
    <t>Silvana M.</t>
  </si>
  <si>
    <t>Rosemary C</t>
  </si>
  <si>
    <t>Carrie A.</t>
  </si>
  <si>
    <t>Lisa B</t>
  </si>
  <si>
    <t>Allison M</t>
  </si>
  <si>
    <t>Jillian A.</t>
  </si>
  <si>
    <t>Megan E.</t>
  </si>
  <si>
    <t>Shannon J.</t>
  </si>
  <si>
    <t>Rachelle M</t>
  </si>
  <si>
    <t>Danielle N</t>
  </si>
  <si>
    <t>Jasmine P.</t>
  </si>
  <si>
    <t>Theresa M.</t>
  </si>
  <si>
    <t>Amanda N.</t>
  </si>
  <si>
    <t>Teresa P.</t>
  </si>
  <si>
    <t>Anna E</t>
  </si>
  <si>
    <t>Tania K.</t>
  </si>
  <si>
    <t>Ashley E</t>
  </si>
  <si>
    <t>Valery L</t>
  </si>
  <si>
    <t>Liza J.</t>
  </si>
  <si>
    <t>Claudia L.</t>
  </si>
  <si>
    <t>Jessica M</t>
  </si>
  <si>
    <t>Emma M</t>
  </si>
  <si>
    <t>Bridget K.</t>
  </si>
  <si>
    <t>Abby A.</t>
  </si>
  <si>
    <t>Erin C</t>
  </si>
  <si>
    <t>Jamie L.</t>
  </si>
  <si>
    <t>Jamie T</t>
  </si>
  <si>
    <t>Lisa M</t>
  </si>
  <si>
    <t>Karen L</t>
  </si>
  <si>
    <t>Lynn M.</t>
  </si>
  <si>
    <t>Jennifer D</t>
  </si>
  <si>
    <t>Milah B</t>
  </si>
  <si>
    <t>Annette M.</t>
  </si>
  <si>
    <t>Tess A.</t>
  </si>
  <si>
    <t>Stephanie D</t>
  </si>
  <si>
    <t>Sara M.</t>
  </si>
  <si>
    <t>Kaitlin R.</t>
  </si>
  <si>
    <t>Kelli M</t>
  </si>
  <si>
    <t>Myra L</t>
  </si>
  <si>
    <t>Melissa M.</t>
  </si>
  <si>
    <t>Eleanor F.</t>
  </si>
  <si>
    <t>Mallory D.</t>
  </si>
  <si>
    <t>Lucie J.</t>
  </si>
  <si>
    <t>Elizabeth S.</t>
  </si>
  <si>
    <t>Carma S</t>
  </si>
  <si>
    <t>Emily E</t>
  </si>
  <si>
    <t>Liisa A.</t>
  </si>
  <si>
    <t>Kathryn E.</t>
  </si>
  <si>
    <t>Kasey E.</t>
  </si>
  <si>
    <t>Kristin M</t>
  </si>
  <si>
    <t>Mary-Lynn B.</t>
  </si>
  <si>
    <t>Rachelle R</t>
  </si>
  <si>
    <t>Brenda J</t>
  </si>
  <si>
    <t>Deirdre A</t>
  </si>
  <si>
    <t>Megan C.</t>
  </si>
  <si>
    <t>Lisa J.</t>
  </si>
  <si>
    <t>Kelsey J.</t>
  </si>
  <si>
    <t>Katie C</t>
  </si>
  <si>
    <t>Melissa K</t>
  </si>
  <si>
    <t>Kara H</t>
  </si>
  <si>
    <t>Casey M.</t>
  </si>
  <si>
    <t>Erynn J.</t>
  </si>
  <si>
    <t>Rachel M</t>
  </si>
  <si>
    <t>Claire M</t>
  </si>
  <si>
    <t>Maria S.</t>
  </si>
  <si>
    <t>Katherine E</t>
  </si>
  <si>
    <t>Sarah K.</t>
  </si>
  <si>
    <t>Martha Patricia</t>
  </si>
  <si>
    <t>Jennifer V.</t>
  </si>
  <si>
    <t>Svetlana V.</t>
  </si>
  <si>
    <t>Jana L</t>
  </si>
  <si>
    <t>Jennifer D.</t>
  </si>
  <si>
    <t>Lana J</t>
  </si>
  <si>
    <t>Rebecca E</t>
  </si>
  <si>
    <t>Katie M.</t>
  </si>
  <si>
    <t>Elizabeth A.</t>
  </si>
  <si>
    <t>Annie J.</t>
  </si>
  <si>
    <t>Amy T</t>
  </si>
  <si>
    <t>Katarina D</t>
  </si>
  <si>
    <t>Sara A.</t>
  </si>
  <si>
    <t>Gretchen K.</t>
  </si>
  <si>
    <t>Kerry A.</t>
  </si>
  <si>
    <t>Kelly C</t>
  </si>
  <si>
    <t>Amy C</t>
  </si>
  <si>
    <t>Victoria U</t>
  </si>
  <si>
    <t>Amelia B</t>
  </si>
  <si>
    <t>Jackie J</t>
  </si>
  <si>
    <t>Cindy G.</t>
  </si>
  <si>
    <t>Bean K.</t>
  </si>
  <si>
    <t>Lindsey M</t>
  </si>
  <si>
    <t>Marguerite K.</t>
  </si>
  <si>
    <t>Lauren C</t>
  </si>
  <si>
    <t>Kerry L</t>
  </si>
  <si>
    <t>Hannah E.</t>
  </si>
  <si>
    <t>Gina M</t>
  </si>
  <si>
    <t>Shantel C.</t>
  </si>
  <si>
    <t>Jessica R</t>
  </si>
  <si>
    <t>Jessica F.</t>
  </si>
  <si>
    <t>Kelly A</t>
  </si>
  <si>
    <t>Brooke E</t>
  </si>
  <si>
    <t>Katelyn E.</t>
  </si>
  <si>
    <t>Pamela W</t>
  </si>
  <si>
    <t>Lindsey M.</t>
  </si>
  <si>
    <t>Lindsay M</t>
  </si>
  <si>
    <t>Sharon E.</t>
  </si>
  <si>
    <t>Brooke S.</t>
  </si>
  <si>
    <t>Kaye A.</t>
  </si>
  <si>
    <t>Ashley N.</t>
  </si>
  <si>
    <t>Nelly S</t>
  </si>
  <si>
    <t>Meredith S</t>
  </si>
  <si>
    <t>Katherine A</t>
  </si>
  <si>
    <t>Kate L.</t>
  </si>
  <si>
    <t>Heather L</t>
  </si>
  <si>
    <t>Jessica P.</t>
  </si>
  <si>
    <t>Robin M.</t>
  </si>
  <si>
    <t>Carine A</t>
  </si>
  <si>
    <t>Lindsay A.</t>
  </si>
  <si>
    <t>Amanda L</t>
  </si>
  <si>
    <t>Ayako N.</t>
  </si>
  <si>
    <t>Annemarie A</t>
  </si>
  <si>
    <t>Ashley R</t>
  </si>
  <si>
    <t>Leslie A</t>
  </si>
  <si>
    <t>Elizabeth A</t>
  </si>
  <si>
    <t>Kimberly K</t>
  </si>
  <si>
    <t>Traci A</t>
  </si>
  <si>
    <t>Tiffany A</t>
  </si>
  <si>
    <t>Misti C</t>
  </si>
  <si>
    <t>Angela J</t>
  </si>
  <si>
    <t>Claudia A.</t>
  </si>
  <si>
    <t>Nicole M.</t>
  </si>
  <si>
    <t>Jackie K.</t>
  </si>
  <si>
    <t>Lauren A</t>
  </si>
  <si>
    <t>Alison L.</t>
  </si>
  <si>
    <t>Karen A.</t>
  </si>
  <si>
    <t>Catherine A</t>
  </si>
  <si>
    <t>Janel N.</t>
  </si>
  <si>
    <t>Yann Kai</t>
  </si>
  <si>
    <t>Rebecca J</t>
  </si>
  <si>
    <t>Maria Isabel</t>
  </si>
  <si>
    <t>Barbara G.</t>
  </si>
  <si>
    <t>Marisa A</t>
  </si>
  <si>
    <t>Amy L</t>
  </si>
  <si>
    <t>Jenna M</t>
  </si>
  <si>
    <t>Lindsey A.</t>
  </si>
  <si>
    <t>Jennifer A</t>
  </si>
  <si>
    <t>Stephanie A</t>
  </si>
  <si>
    <t>Kara Lynne</t>
  </si>
  <si>
    <t>Andrea K.</t>
  </si>
  <si>
    <t>Suzanne M</t>
  </si>
  <si>
    <t>Heidi Z.</t>
  </si>
  <si>
    <t>Colleen C.</t>
  </si>
  <si>
    <t>Stephanie J.</t>
  </si>
  <si>
    <t>Emma L.</t>
  </si>
  <si>
    <t>Annie E</t>
  </si>
  <si>
    <t>Pamela L</t>
  </si>
  <si>
    <t>Monica M.</t>
  </si>
  <si>
    <t>Katarina K.</t>
  </si>
  <si>
    <t>Stacey L.</t>
  </si>
  <si>
    <t>Holly J</t>
  </si>
  <si>
    <t>Tricity M</t>
  </si>
  <si>
    <t>Sarah A</t>
  </si>
  <si>
    <t>Lisa M.</t>
  </si>
  <si>
    <t>Tracy A.</t>
  </si>
  <si>
    <t>Kelly H.</t>
  </si>
  <si>
    <t>Lindsay M.</t>
  </si>
  <si>
    <t>Jacqueline N.</t>
  </si>
  <si>
    <t>Samantha R.</t>
  </si>
  <si>
    <t>Rachael M.</t>
  </si>
  <si>
    <t>Stephanie L.</t>
  </si>
  <si>
    <t>Angela H</t>
  </si>
  <si>
    <t>Britt K</t>
  </si>
  <si>
    <t>Joyce R.</t>
  </si>
  <si>
    <t>Sarah M.</t>
  </si>
  <si>
    <t>Michaela L</t>
  </si>
  <si>
    <t>Nadine A.</t>
  </si>
  <si>
    <t>Colleen M</t>
  </si>
  <si>
    <t>Shannon L.</t>
  </si>
  <si>
    <t>Kaitlin M.</t>
  </si>
  <si>
    <t>Tracey L.</t>
  </si>
  <si>
    <t>Becky G.</t>
  </si>
  <si>
    <t>Allison A</t>
  </si>
  <si>
    <t>Patricia A</t>
  </si>
  <si>
    <t>Ruby J</t>
  </si>
  <si>
    <t>Daniell L</t>
  </si>
  <si>
    <t>Elizabeth L</t>
  </si>
  <si>
    <t>Stephanie C.</t>
  </si>
  <si>
    <t>Mary K.</t>
  </si>
  <si>
    <t>Alison W.</t>
  </si>
  <si>
    <t>Tammara C</t>
  </si>
  <si>
    <t>Laura M.</t>
  </si>
  <si>
    <t>Melissa D.</t>
  </si>
  <si>
    <t>Margaret P.</t>
  </si>
  <si>
    <t>Tiffany K</t>
  </si>
  <si>
    <t>Christine E</t>
  </si>
  <si>
    <t>Brenda M.</t>
  </si>
  <si>
    <t>Aleah K</t>
  </si>
  <si>
    <t>Amanda R</t>
  </si>
  <si>
    <t>Lauren M</t>
  </si>
  <si>
    <t>Leah C.</t>
  </si>
  <si>
    <t>Kindsey P.</t>
  </si>
  <si>
    <t>Laurie B</t>
  </si>
  <si>
    <t>Rachel B.</t>
  </si>
  <si>
    <t>Lindsay E.</t>
  </si>
  <si>
    <t>Kathleen M.</t>
  </si>
  <si>
    <t>Carolyn R</t>
  </si>
  <si>
    <t>Holly A</t>
  </si>
  <si>
    <t>Tatyana K</t>
  </si>
  <si>
    <t>Tara D.</t>
  </si>
  <si>
    <t>Adriana S</t>
  </si>
  <si>
    <t>Amanda C.</t>
  </si>
  <si>
    <t>Erica J</t>
  </si>
  <si>
    <t>Kelsey M</t>
  </si>
  <si>
    <t>Ildiko M.</t>
  </si>
  <si>
    <t>Melinda E.</t>
  </si>
  <si>
    <t>Ashley M</t>
  </si>
  <si>
    <t>Emily G</t>
  </si>
  <si>
    <t>Paula C.</t>
  </si>
  <si>
    <t>Kirsten N.</t>
  </si>
  <si>
    <t>Laura T.</t>
  </si>
  <si>
    <t>Jennifer L.</t>
  </si>
  <si>
    <t>Megan L.</t>
  </si>
  <si>
    <t>Stefanie A</t>
  </si>
  <si>
    <t>Caroline F.</t>
  </si>
  <si>
    <t>Julia J.</t>
  </si>
  <si>
    <t>Allison R.</t>
  </si>
  <si>
    <t>Janae N.</t>
  </si>
  <si>
    <t>Nicole F</t>
  </si>
  <si>
    <t>Krista L</t>
  </si>
  <si>
    <t>Julia M</t>
  </si>
  <si>
    <t>Mary Beth</t>
  </si>
  <si>
    <t>Paige P</t>
  </si>
  <si>
    <t>Carissa A</t>
  </si>
  <si>
    <t>Kristin R.</t>
  </si>
  <si>
    <t>Hilary K.</t>
  </si>
  <si>
    <t>Sarah S</t>
  </si>
  <si>
    <t>Shauna R.</t>
  </si>
  <si>
    <t>Lindsay J.</t>
  </si>
  <si>
    <t>Danya A.</t>
  </si>
  <si>
    <t>Catherine C.</t>
  </si>
  <si>
    <t>Ellen L.</t>
  </si>
  <si>
    <t>Abigail R.</t>
  </si>
  <si>
    <t>Caitie J.</t>
  </si>
  <si>
    <t>Caitlin H.</t>
  </si>
  <si>
    <t>Siobhan A.</t>
  </si>
  <si>
    <t>Andrea J.</t>
  </si>
  <si>
    <t>Rachel A.</t>
  </si>
  <si>
    <t>Deborah L.</t>
  </si>
  <si>
    <t>Andrea K</t>
  </si>
  <si>
    <t>Nina Wavik Sr.</t>
  </si>
  <si>
    <t>Kathryn M.</t>
  </si>
  <si>
    <t>Jennifer E</t>
  </si>
  <si>
    <t>Tiffany A.</t>
  </si>
  <si>
    <t>Rebecca M.</t>
  </si>
  <si>
    <t>Alexandra S</t>
  </si>
  <si>
    <t>Amy K.</t>
  </si>
  <si>
    <t>Martha L.</t>
  </si>
  <si>
    <t>Christi A.</t>
  </si>
  <si>
    <t>Sandra K.</t>
  </si>
  <si>
    <t>Julia R</t>
  </si>
  <si>
    <t>Abby L.</t>
  </si>
  <si>
    <t>Mary Evan</t>
  </si>
  <si>
    <t>Evelyn L</t>
  </si>
  <si>
    <t>Candice M</t>
  </si>
  <si>
    <t>Meghan K</t>
  </si>
  <si>
    <t>Susan E</t>
  </si>
  <si>
    <t>Matthew D</t>
  </si>
  <si>
    <t>Russell B.</t>
  </si>
  <si>
    <t>Patrick R.</t>
  </si>
  <si>
    <t>Said Sr.</t>
  </si>
  <si>
    <t>Eric A.</t>
  </si>
  <si>
    <t>Emiliano I.</t>
  </si>
  <si>
    <t>Jefferson D</t>
  </si>
  <si>
    <t>Brendan D.</t>
  </si>
  <si>
    <t>Ryan M</t>
  </si>
  <si>
    <t>James R.</t>
  </si>
  <si>
    <t>Eric W</t>
  </si>
  <si>
    <t>Thomas J.</t>
  </si>
  <si>
    <t>Anthony J.</t>
  </si>
  <si>
    <t>Andrew B</t>
  </si>
  <si>
    <t>Bryson C.</t>
  </si>
  <si>
    <t>Steven M.</t>
  </si>
  <si>
    <t>Elenilton V. Sr.</t>
  </si>
  <si>
    <t>Stephen II</t>
  </si>
  <si>
    <t>Brett A</t>
  </si>
  <si>
    <t>Ron N</t>
  </si>
  <si>
    <t>Robert M.</t>
  </si>
  <si>
    <t>Gamini P.</t>
  </si>
  <si>
    <t>Benjamin P.</t>
  </si>
  <si>
    <t>Jamie P</t>
  </si>
  <si>
    <t>Aaqib L.</t>
  </si>
  <si>
    <t>Craig A.</t>
  </si>
  <si>
    <t>Matthew P</t>
  </si>
  <si>
    <t>Guillermo Sr.</t>
  </si>
  <si>
    <t>Ryan C</t>
  </si>
  <si>
    <t>George E</t>
  </si>
  <si>
    <t>Taylor B</t>
  </si>
  <si>
    <t>Matthew S.</t>
  </si>
  <si>
    <t>Michael P</t>
  </si>
  <si>
    <t>Brian E</t>
  </si>
  <si>
    <t>Steeve T Sr.</t>
  </si>
  <si>
    <t>Aaron T</t>
  </si>
  <si>
    <t>Jay T.</t>
  </si>
  <si>
    <t>Gardner L</t>
  </si>
  <si>
    <t>Matthew F</t>
  </si>
  <si>
    <t>Ryan J.</t>
  </si>
  <si>
    <t>Andrew P</t>
  </si>
  <si>
    <t>George M. V</t>
  </si>
  <si>
    <t>Jack R</t>
  </si>
  <si>
    <t>Christopher C</t>
  </si>
  <si>
    <t>Ian E.</t>
  </si>
  <si>
    <t>Hector Sr.</t>
  </si>
  <si>
    <t>Timothy V</t>
  </si>
  <si>
    <t>Andrew S</t>
  </si>
  <si>
    <t>Gavin M.</t>
  </si>
  <si>
    <t>Rick E</t>
  </si>
  <si>
    <t>Anthony S</t>
  </si>
  <si>
    <t>Anders J</t>
  </si>
  <si>
    <t>Brian M.</t>
  </si>
  <si>
    <t>Peter W</t>
  </si>
  <si>
    <t>Dan M.</t>
  </si>
  <si>
    <t>Eric L.</t>
  </si>
  <si>
    <t>Les J</t>
  </si>
  <si>
    <t>Zach S</t>
  </si>
  <si>
    <t>Jesse G.</t>
  </si>
  <si>
    <t>Luke M</t>
  </si>
  <si>
    <t>Simon G.</t>
  </si>
  <si>
    <t>Tyler M</t>
  </si>
  <si>
    <t>Andrew B.</t>
  </si>
  <si>
    <t>Shawn P.</t>
  </si>
  <si>
    <t>Kevin D.</t>
  </si>
  <si>
    <t>Christopher A</t>
  </si>
  <si>
    <t>Benjamin H.</t>
  </si>
  <si>
    <t>Xaviour J.</t>
  </si>
  <si>
    <t>Michael T.</t>
  </si>
  <si>
    <t>Erik T.</t>
  </si>
  <si>
    <t>Rod W</t>
  </si>
  <si>
    <t>Eric J</t>
  </si>
  <si>
    <t>Evan D</t>
  </si>
  <si>
    <t>Martin A.</t>
  </si>
  <si>
    <t>Jason W</t>
  </si>
  <si>
    <t>Philip J.</t>
  </si>
  <si>
    <t>Bryan L</t>
  </si>
  <si>
    <t>Timothy F</t>
  </si>
  <si>
    <t>Jason M.</t>
  </si>
  <si>
    <t>Timothy G.</t>
  </si>
  <si>
    <t>Alan R</t>
  </si>
  <si>
    <t>Erik F.</t>
  </si>
  <si>
    <t>Caleb N</t>
  </si>
  <si>
    <t>Keith J</t>
  </si>
  <si>
    <t>Nathan A</t>
  </si>
  <si>
    <t>Jason A</t>
  </si>
  <si>
    <t>Devon A.</t>
  </si>
  <si>
    <t>Brian L.</t>
  </si>
  <si>
    <t>Drew T.</t>
  </si>
  <si>
    <t>Austin W</t>
  </si>
  <si>
    <t>Kenneth A</t>
  </si>
  <si>
    <t>Andrew D.</t>
  </si>
  <si>
    <t>Joel D</t>
  </si>
  <si>
    <t>Michael J.</t>
  </si>
  <si>
    <t>Christopher R</t>
  </si>
  <si>
    <t>Christopher D.</t>
  </si>
  <si>
    <t>Patrick D.</t>
  </si>
  <si>
    <t>Anthony D.</t>
  </si>
  <si>
    <t>Dustin M.</t>
  </si>
  <si>
    <t>Nicholas D</t>
  </si>
  <si>
    <t>Jonathon S.</t>
  </si>
  <si>
    <t>Joshua D.</t>
  </si>
  <si>
    <t>Peter R.</t>
  </si>
  <si>
    <t>Johnson K</t>
  </si>
  <si>
    <t>Massimiliano A.</t>
  </si>
  <si>
    <t>James M.</t>
  </si>
  <si>
    <t>Todd J.</t>
  </si>
  <si>
    <t>Jean Luc</t>
  </si>
  <si>
    <t>Matthew T</t>
  </si>
  <si>
    <t>Gavin V.</t>
  </si>
  <si>
    <t>J P. II</t>
  </si>
  <si>
    <t>Blake K.</t>
  </si>
  <si>
    <t>Brian T.</t>
  </si>
  <si>
    <t>Malcolm J.</t>
  </si>
  <si>
    <t>Brian R.</t>
  </si>
  <si>
    <t>Kam S.</t>
  </si>
  <si>
    <t>Bradley A.</t>
  </si>
  <si>
    <t>Sean K</t>
  </si>
  <si>
    <t>Jeremy A</t>
  </si>
  <si>
    <t>Dan R.</t>
  </si>
  <si>
    <t>Brett W</t>
  </si>
  <si>
    <t>Dylan J</t>
  </si>
  <si>
    <t>Ryan A</t>
  </si>
  <si>
    <t>Andres Sr.</t>
  </si>
  <si>
    <t>Mike G</t>
  </si>
  <si>
    <t>Bobby E.</t>
  </si>
  <si>
    <t>Daniel P.</t>
  </si>
  <si>
    <t>Eric D</t>
  </si>
  <si>
    <t>Mark D.</t>
  </si>
  <si>
    <t>Patrick J.</t>
  </si>
  <si>
    <t>Jason R</t>
  </si>
  <si>
    <t>Eugene M</t>
  </si>
  <si>
    <t>Wayne I.</t>
  </si>
  <si>
    <t>Greg D.</t>
  </si>
  <si>
    <t>Steven L.</t>
  </si>
  <si>
    <t>Mark W.</t>
  </si>
  <si>
    <t>Daniel G.</t>
  </si>
  <si>
    <t>Craig R.</t>
  </si>
  <si>
    <t>Christopher J</t>
  </si>
  <si>
    <t>Mario Sr.</t>
  </si>
  <si>
    <t>Scott M</t>
  </si>
  <si>
    <t>Zachary T</t>
  </si>
  <si>
    <t>Kevin L</t>
  </si>
  <si>
    <t>Matthew A.</t>
  </si>
  <si>
    <t>Gabriel D.</t>
  </si>
  <si>
    <t>Jeff T</t>
  </si>
  <si>
    <t>Neil D</t>
  </si>
  <si>
    <t>Christopher P</t>
  </si>
  <si>
    <t>Daniel M</t>
  </si>
  <si>
    <t>Mario J.</t>
  </si>
  <si>
    <t>Russell J</t>
  </si>
  <si>
    <t>Rich M</t>
  </si>
  <si>
    <t>Aaron C</t>
  </si>
  <si>
    <t>Daven W</t>
  </si>
  <si>
    <t>Bruno F.</t>
  </si>
  <si>
    <t>Conrad F</t>
  </si>
  <si>
    <t>William D. Jr.</t>
  </si>
  <si>
    <t>Adam S</t>
  </si>
  <si>
    <t>Bruce A Jr.</t>
  </si>
  <si>
    <t>Cary J</t>
  </si>
  <si>
    <t>Michael E.</t>
  </si>
  <si>
    <t>Mark H.</t>
  </si>
  <si>
    <t>Diego J</t>
  </si>
  <si>
    <t>Enrique M Sr.</t>
  </si>
  <si>
    <t>Jeremy J</t>
  </si>
  <si>
    <t>Justin E</t>
  </si>
  <si>
    <t>James A</t>
  </si>
  <si>
    <t>Bradley D</t>
  </si>
  <si>
    <t>Matthew W.</t>
  </si>
  <si>
    <t>Wayne A.</t>
  </si>
  <si>
    <t>Marcos S</t>
  </si>
  <si>
    <t>Marcus B</t>
  </si>
  <si>
    <t>Thomas K.</t>
  </si>
  <si>
    <t>Chris J.</t>
  </si>
  <si>
    <t>Ryan K.</t>
  </si>
  <si>
    <t>Matthew J</t>
  </si>
  <si>
    <t>C Fred</t>
  </si>
  <si>
    <t>Patrick Sr.</t>
  </si>
  <si>
    <t>Jason L.</t>
  </si>
  <si>
    <t>Benjamin J.</t>
  </si>
  <si>
    <t>Matthew R</t>
  </si>
  <si>
    <t>Joshua E.</t>
  </si>
  <si>
    <t>Andrew R</t>
  </si>
  <si>
    <t>Francisco J. Sr.</t>
  </si>
  <si>
    <t>Miles J.</t>
  </si>
  <si>
    <t>Joseph W</t>
  </si>
  <si>
    <t>Wayne L.</t>
  </si>
  <si>
    <t>Aharon N</t>
  </si>
  <si>
    <t>Lawrence D.</t>
  </si>
  <si>
    <t>Steve Jr.</t>
  </si>
  <si>
    <t>Robert S</t>
  </si>
  <si>
    <t>Morgan B.</t>
  </si>
  <si>
    <t>Nicholas T</t>
  </si>
  <si>
    <t>Antony G</t>
  </si>
  <si>
    <t>Gerardo Sr.</t>
  </si>
  <si>
    <t>Matthew R.</t>
  </si>
  <si>
    <t>Philip J</t>
  </si>
  <si>
    <t>Brandon F</t>
  </si>
  <si>
    <t>Thomas J</t>
  </si>
  <si>
    <t>Daniel T.</t>
  </si>
  <si>
    <t>Tristan D.</t>
  </si>
  <si>
    <t>Daniel J</t>
  </si>
  <si>
    <t>Jose A.</t>
  </si>
  <si>
    <t>Jonathon M.</t>
  </si>
  <si>
    <t>Ryan M.</t>
  </si>
  <si>
    <t>Ian M.</t>
  </si>
  <si>
    <t>Billy Jr.</t>
  </si>
  <si>
    <t>Joshua P</t>
  </si>
  <si>
    <t>Joseph M</t>
  </si>
  <si>
    <t>Stephen J.</t>
  </si>
  <si>
    <t>Austin T.</t>
  </si>
  <si>
    <t>Matthew T.</t>
  </si>
  <si>
    <t>Thomas A.</t>
  </si>
  <si>
    <t>Kevin J</t>
  </si>
  <si>
    <t>William H. III</t>
  </si>
  <si>
    <t>Devon R.</t>
  </si>
  <si>
    <t>John P.</t>
  </si>
  <si>
    <t>Daniel P</t>
  </si>
  <si>
    <t>Paul A</t>
  </si>
  <si>
    <t>William G.</t>
  </si>
  <si>
    <t>Scott A.</t>
  </si>
  <si>
    <t>Brian A.</t>
  </si>
  <si>
    <t>Robert G.</t>
  </si>
  <si>
    <t>Thomas C.</t>
  </si>
  <si>
    <t>Matthew J.</t>
  </si>
  <si>
    <t>Thomas B.</t>
  </si>
  <si>
    <t>Gregory A</t>
  </si>
  <si>
    <t>Tom L.</t>
  </si>
  <si>
    <t>Christopher M.</t>
  </si>
  <si>
    <t>Jose Antonio Sr.</t>
  </si>
  <si>
    <t>Dan T.</t>
  </si>
  <si>
    <t>David W</t>
  </si>
  <si>
    <t>Sam L.</t>
  </si>
  <si>
    <t>Andrew W</t>
  </si>
  <si>
    <t>Mark G</t>
  </si>
  <si>
    <t>Jeffrey A.</t>
  </si>
  <si>
    <t>Daniel S</t>
  </si>
  <si>
    <t>Marc C.</t>
  </si>
  <si>
    <t>Mark S</t>
  </si>
  <si>
    <t>William R.</t>
  </si>
  <si>
    <t>Alex F</t>
  </si>
  <si>
    <t>Johannes Fiskerstand</t>
  </si>
  <si>
    <t>Jon M</t>
  </si>
  <si>
    <t>Doron P</t>
  </si>
  <si>
    <t>Stephen A.</t>
  </si>
  <si>
    <t>Juan Carlos</t>
  </si>
  <si>
    <t>John III</t>
  </si>
  <si>
    <t>Samuel K.</t>
  </si>
  <si>
    <t>Thomas S</t>
  </si>
  <si>
    <t>Michael W.</t>
  </si>
  <si>
    <t>Eddie C</t>
  </si>
  <si>
    <t>Maxime M</t>
  </si>
  <si>
    <t>Mark D</t>
  </si>
  <si>
    <t>Justin M</t>
  </si>
  <si>
    <t>Torrey C III</t>
  </si>
  <si>
    <t>Neil K.</t>
  </si>
  <si>
    <t>Carl R</t>
  </si>
  <si>
    <t>Daniel G</t>
  </si>
  <si>
    <t>Sean R</t>
  </si>
  <si>
    <t>Dustin J</t>
  </si>
  <si>
    <t>Daniel V.</t>
  </si>
  <si>
    <t>Christopher R.</t>
  </si>
  <si>
    <t>Jonathan P</t>
  </si>
  <si>
    <t>Jonathan E.</t>
  </si>
  <si>
    <t>Mark A</t>
  </si>
  <si>
    <t>Stan J</t>
  </si>
  <si>
    <t>James V</t>
  </si>
  <si>
    <t>Patrick J</t>
  </si>
  <si>
    <t>Jesse J</t>
  </si>
  <si>
    <t>Charlie A</t>
  </si>
  <si>
    <t>Erik R</t>
  </si>
  <si>
    <t>Thomas A</t>
  </si>
  <si>
    <t>Justin P</t>
  </si>
  <si>
    <t>Joseph P</t>
  </si>
  <si>
    <t>Ruben Dario</t>
  </si>
  <si>
    <t>Samuel H.</t>
  </si>
  <si>
    <t>Estuardo F</t>
  </si>
  <si>
    <t>Jacob W√¶ver</t>
  </si>
  <si>
    <t>Daniel C.</t>
  </si>
  <si>
    <t>John S.</t>
  </si>
  <si>
    <t>Peter B.</t>
  </si>
  <si>
    <t>Adam C</t>
  </si>
  <si>
    <t>Steven J</t>
  </si>
  <si>
    <t>Arturo H.</t>
  </si>
  <si>
    <t>Edivaldo B. Sr.</t>
  </si>
  <si>
    <t>Shaun R</t>
  </si>
  <si>
    <t>Shawn E</t>
  </si>
  <si>
    <t>Johann A</t>
  </si>
  <si>
    <t>Kyle K</t>
  </si>
  <si>
    <t>Michael A.</t>
  </si>
  <si>
    <t>Byron A</t>
  </si>
  <si>
    <t>Justin R</t>
  </si>
  <si>
    <t>Stephen M</t>
  </si>
  <si>
    <t>Mauricio J. Sr.</t>
  </si>
  <si>
    <t>Zeke M.</t>
  </si>
  <si>
    <t>Miguel Angel Sr.</t>
  </si>
  <si>
    <t>Justin C</t>
  </si>
  <si>
    <t>Tristan P.</t>
  </si>
  <si>
    <t>Logan M</t>
  </si>
  <si>
    <t>Jonathan D.</t>
  </si>
  <si>
    <t>Adrian R.</t>
  </si>
  <si>
    <t>Jason A.</t>
  </si>
  <si>
    <t>Cameron M.</t>
  </si>
  <si>
    <t>Tyler C</t>
  </si>
  <si>
    <t>Mason D.</t>
  </si>
  <si>
    <t>Thomas R. Jr.</t>
  </si>
  <si>
    <t>Ari L.</t>
  </si>
  <si>
    <t>Peter W. Sr.</t>
  </si>
  <si>
    <t>Zachary R.</t>
  </si>
  <si>
    <t>Alejandro Sr.</t>
  </si>
  <si>
    <t>Nicholas R.</t>
  </si>
  <si>
    <t>Michael D</t>
  </si>
  <si>
    <t>Ross P</t>
  </si>
  <si>
    <t>Barry P.</t>
  </si>
  <si>
    <t>Jerry D.</t>
  </si>
  <si>
    <t>Alex M</t>
  </si>
  <si>
    <t>Samuel L</t>
  </si>
  <si>
    <t>Spencer A.</t>
  </si>
  <si>
    <t>Arthur M.</t>
  </si>
  <si>
    <t>Joseph R.</t>
  </si>
  <si>
    <t>Kalvin J.</t>
  </si>
  <si>
    <t>Sunny S</t>
  </si>
  <si>
    <t>Scott M.</t>
  </si>
  <si>
    <t>Leif S.</t>
  </si>
  <si>
    <t>Drew L.</t>
  </si>
  <si>
    <t>Alexander G</t>
  </si>
  <si>
    <t>Alden W</t>
  </si>
  <si>
    <t>Nicholas G</t>
  </si>
  <si>
    <t>Vasilis S</t>
  </si>
  <si>
    <t>Nicholas C.</t>
  </si>
  <si>
    <t>Patricio Sr.</t>
  </si>
  <si>
    <t>Robert B</t>
  </si>
  <si>
    <t>Benjamin M</t>
  </si>
  <si>
    <t>Eric R.</t>
  </si>
  <si>
    <t>Bob R</t>
  </si>
  <si>
    <t>Travis G.</t>
  </si>
  <si>
    <t>Owen R</t>
  </si>
  <si>
    <t>Andrew W.</t>
  </si>
  <si>
    <t>James C.</t>
  </si>
  <si>
    <t>Jose Guadalupe P. Sr.</t>
  </si>
  <si>
    <t>Austen G</t>
  </si>
  <si>
    <t>Tory J.</t>
  </si>
  <si>
    <t>Robert J.</t>
  </si>
  <si>
    <t>Richard J</t>
  </si>
  <si>
    <t>John P</t>
  </si>
  <si>
    <t>Grant A</t>
  </si>
  <si>
    <t>Jonathan C</t>
  </si>
  <si>
    <t>Kyle M</t>
  </si>
  <si>
    <t>David A.</t>
  </si>
  <si>
    <t>Logan B.</t>
  </si>
  <si>
    <t>Daniel J.</t>
  </si>
  <si>
    <t>Matthew M</t>
  </si>
  <si>
    <t>Peter J. Jr.</t>
  </si>
  <si>
    <t>Douglas W</t>
  </si>
  <si>
    <t>Brandon S.</t>
  </si>
  <si>
    <t>Sean P</t>
  </si>
  <si>
    <t>John I. Jr.</t>
  </si>
  <si>
    <t>Daniel C</t>
  </si>
  <si>
    <t>Timothy P.</t>
  </si>
  <si>
    <t>Hugo M</t>
  </si>
  <si>
    <t>Daniel J. Jr.</t>
  </si>
  <si>
    <t>Austin D</t>
  </si>
  <si>
    <t>Thomas IV</t>
  </si>
  <si>
    <t>Bradley E</t>
  </si>
  <si>
    <t>Robert A.</t>
  </si>
  <si>
    <t>Yemane Adhane</t>
  </si>
  <si>
    <t>Jesse A.</t>
  </si>
  <si>
    <t>Patrick M.</t>
  </si>
  <si>
    <t>Samuel M.</t>
  </si>
  <si>
    <t>Tom J.</t>
  </si>
  <si>
    <t>Dougie J</t>
  </si>
  <si>
    <t>Jeremiah H</t>
  </si>
  <si>
    <t>Ashley J.</t>
  </si>
  <si>
    <t>Turner J.</t>
  </si>
  <si>
    <t>Jose Norberto Sr.</t>
  </si>
  <si>
    <t>Dan C. Jr.</t>
  </si>
  <si>
    <t>Wesley C.</t>
  </si>
  <si>
    <t>David M.</t>
  </si>
  <si>
    <t>Lorcan A.</t>
  </si>
  <si>
    <t>Paul M.</t>
  </si>
  <si>
    <t>Jeff H</t>
  </si>
  <si>
    <t>Murray W.</t>
  </si>
  <si>
    <t>Michael P.</t>
  </si>
  <si>
    <t>Russell M</t>
  </si>
  <si>
    <t>Brock J</t>
  </si>
  <si>
    <t>Stephen F.</t>
  </si>
  <si>
    <t>Apolo U.</t>
  </si>
  <si>
    <t>Peter T II</t>
  </si>
  <si>
    <t>Thomas G.</t>
  </si>
  <si>
    <t>Kyle S</t>
  </si>
  <si>
    <t>Alexander J.</t>
  </si>
  <si>
    <t>Dustin L</t>
  </si>
  <si>
    <t>Christopher L.</t>
  </si>
  <si>
    <t>Christopher P.</t>
  </si>
  <si>
    <t>Christopher W</t>
  </si>
  <si>
    <t>Norman H.</t>
  </si>
  <si>
    <t>Rasim M</t>
  </si>
  <si>
    <t>Michael J</t>
  </si>
  <si>
    <t>Chance B</t>
  </si>
  <si>
    <t>Nicholas E.</t>
  </si>
  <si>
    <t>Chuck W. Jr.</t>
  </si>
  <si>
    <t>Louis C.</t>
  </si>
  <si>
    <t>Sean P.</t>
  </si>
  <si>
    <t>Jeremy M</t>
  </si>
  <si>
    <t>Benjamin L</t>
  </si>
  <si>
    <t>Rob G</t>
  </si>
  <si>
    <t>Trevor N.</t>
  </si>
  <si>
    <t>Benjamin W.</t>
  </si>
  <si>
    <t>Shamus M.</t>
  </si>
  <si>
    <t>Carlos I</t>
  </si>
  <si>
    <t>Jesus Sr.</t>
  </si>
  <si>
    <t>Nathan J</t>
  </si>
  <si>
    <t>Charlie T.</t>
  </si>
  <si>
    <t>Russell N.</t>
  </si>
  <si>
    <t>Scott R.</t>
  </si>
  <si>
    <t>Jose Francisco Sr.</t>
  </si>
  <si>
    <t>Paul J</t>
  </si>
  <si>
    <t>Edward J.</t>
  </si>
  <si>
    <t>Patrick A.</t>
  </si>
  <si>
    <t>Geraint H</t>
  </si>
  <si>
    <t>Zachary A</t>
  </si>
  <si>
    <t>Brian W.</t>
  </si>
  <si>
    <t>Ian T</t>
  </si>
  <si>
    <t>Aaron R</t>
  </si>
  <si>
    <t>Harald E.</t>
  </si>
  <si>
    <t>Chris C.</t>
  </si>
  <si>
    <t>Erik C.</t>
  </si>
  <si>
    <t>Shawn C</t>
  </si>
  <si>
    <t>Vajin L.</t>
  </si>
  <si>
    <t>John K. Jr.</t>
  </si>
  <si>
    <t>Kevin J.</t>
  </si>
  <si>
    <t>Kirby W.</t>
  </si>
  <si>
    <t>J A</t>
  </si>
  <si>
    <t>Dustin G.</t>
  </si>
  <si>
    <t>Anthony G</t>
  </si>
  <si>
    <t>Eric N</t>
  </si>
  <si>
    <t>Patrick H.</t>
  </si>
  <si>
    <t>Brandon J</t>
  </si>
  <si>
    <t>Trent A</t>
  </si>
  <si>
    <t>Gregory S</t>
  </si>
  <si>
    <t>Christopher S.</t>
  </si>
  <si>
    <t>William R</t>
  </si>
  <si>
    <t>Eric S</t>
  </si>
  <si>
    <t>Ryan C.</t>
  </si>
  <si>
    <t>Jeffrey M</t>
  </si>
  <si>
    <t>Mohd Syahidan</t>
  </si>
  <si>
    <t>Sean Henry</t>
  </si>
  <si>
    <t>Alvaro Sr.</t>
  </si>
  <si>
    <t>Mark P.</t>
  </si>
  <si>
    <t>Mario Jr.</t>
  </si>
  <si>
    <t>Alan F</t>
  </si>
  <si>
    <t>Jacob J</t>
  </si>
  <si>
    <t>Jose Tomas</t>
  </si>
  <si>
    <t>Justin K.</t>
  </si>
  <si>
    <t>Matthew S</t>
  </si>
  <si>
    <t>John T</t>
  </si>
  <si>
    <t>Theodore A.</t>
  </si>
  <si>
    <t>Juan D. Sr.</t>
  </si>
  <si>
    <t>Evan P</t>
  </si>
  <si>
    <t>Aaron K</t>
  </si>
  <si>
    <t>Tara R</t>
  </si>
  <si>
    <t>Anita L.</t>
  </si>
  <si>
    <t>Beth A</t>
  </si>
  <si>
    <t>Kelly J</t>
  </si>
  <si>
    <t>Megan C</t>
  </si>
  <si>
    <t>Kristina K</t>
  </si>
  <si>
    <t>Meghann R.</t>
  </si>
  <si>
    <t>Samantha A.</t>
  </si>
  <si>
    <t>Sandra H</t>
  </si>
  <si>
    <t>Molly K.</t>
  </si>
  <si>
    <t>Jenny K.</t>
  </si>
  <si>
    <t>Shannon L</t>
  </si>
  <si>
    <t>Jill M</t>
  </si>
  <si>
    <t>Kathryn E</t>
  </si>
  <si>
    <t>Jessie M.</t>
  </si>
  <si>
    <t>Karen L.</t>
  </si>
  <si>
    <t>Amy M</t>
  </si>
  <si>
    <t>Maggie M</t>
  </si>
  <si>
    <t>Michelle L.</t>
  </si>
  <si>
    <t>Ashley K</t>
  </si>
  <si>
    <t>Kimberly M.</t>
  </si>
  <si>
    <t>Leah L.</t>
  </si>
  <si>
    <t>Meghan E</t>
  </si>
  <si>
    <t>Jane R.</t>
  </si>
  <si>
    <t>Laura D</t>
  </si>
  <si>
    <t>Heather C</t>
  </si>
  <si>
    <t>Annabelle M</t>
  </si>
  <si>
    <t>Courtney M.</t>
  </si>
  <si>
    <t>Joanna G.</t>
  </si>
  <si>
    <t>Stefanie F.</t>
  </si>
  <si>
    <t>Brenn E.</t>
  </si>
  <si>
    <t>Lisa K.</t>
  </si>
  <si>
    <t>Sheridan H</t>
  </si>
  <si>
    <t>Laura J</t>
  </si>
  <si>
    <t>Rachelle L</t>
  </si>
  <si>
    <t>Nicole R.</t>
  </si>
  <si>
    <t>Haley R.</t>
  </si>
  <si>
    <t>Jamie A</t>
  </si>
  <si>
    <t>Kaitlin M</t>
  </si>
  <si>
    <t>Sarah M</t>
  </si>
  <si>
    <t>Kristin C</t>
  </si>
  <si>
    <t>Anne Hunter</t>
  </si>
  <si>
    <t>Jessica L.</t>
  </si>
  <si>
    <t>Colleen L.</t>
  </si>
  <si>
    <t>Laurie A</t>
  </si>
  <si>
    <t>Millicent M</t>
  </si>
  <si>
    <t>Madeline E.</t>
  </si>
  <si>
    <t>Angela R.</t>
  </si>
  <si>
    <t>Kelly K</t>
  </si>
  <si>
    <t>Noel K.</t>
  </si>
  <si>
    <t>Sarah P.</t>
  </si>
  <si>
    <t>Kelli N</t>
  </si>
  <si>
    <t>Katherine H.</t>
  </si>
  <si>
    <t>Meghan P.</t>
  </si>
  <si>
    <t>Kristen M</t>
  </si>
  <si>
    <t>Grace H</t>
  </si>
  <si>
    <t>Ms</t>
  </si>
  <si>
    <t>Mr</t>
  </si>
  <si>
    <t>1) Customer names splitted into 3 meaningfull columns: ‘Title’,‘First Name’, and ‘Last Name’.</t>
  </si>
  <si>
    <t>2) "NumberOfMajorSurgeries" column in the "Medical Examinations" table convertedd tonumerical data by replacing non-numeric characters with meaningful numerical value 0.</t>
  </si>
  <si>
    <t>3) inconsistencies in the 'Heart Issues' and 'Smoker' columns has been fixed using Filter option</t>
  </si>
  <si>
    <t>Weight Status</t>
  </si>
  <si>
    <t>4)“Weight Status” column created and data fetched as given.</t>
  </si>
  <si>
    <t>Date of Birth</t>
  </si>
  <si>
    <t>5) Date of birth column created using =Date Function</t>
  </si>
  <si>
    <t>Age</t>
  </si>
  <si>
    <t>6) Age calculated using DATEDIF function</t>
  </si>
  <si>
    <t>7) Charges column formatted to currency</t>
  </si>
  <si>
    <t>Smoker</t>
  </si>
  <si>
    <t>Year</t>
  </si>
  <si>
    <t>Month</t>
  </si>
  <si>
    <t>Date</t>
  </si>
  <si>
    <t>Children</t>
  </si>
  <si>
    <t>Charges</t>
  </si>
  <si>
    <t>Hospital Tier</t>
  </si>
  <si>
    <t>City Tier</t>
  </si>
  <si>
    <t xml:space="preserve"> Analysis &amp; Visualization:</t>
  </si>
  <si>
    <t>Activity 1: Data Preparation</t>
  </si>
  <si>
    <t xml:space="preserve">AI-Driven Data Exploration </t>
  </si>
  <si>
    <t>Cancer History</t>
  </si>
  <si>
    <t>Number of Major Surgeries</t>
  </si>
  <si>
    <t>Diabetes Status</t>
  </si>
  <si>
    <t>ID1)“Healthcare”, sheet created using XLOOKUP function with required columns. 2 customer ID(ID2444,ID3444) not found in Customer names and Medical examinations sheet.</t>
  </si>
  <si>
    <t>Grand Total</t>
  </si>
  <si>
    <t>Count of Cancer History</t>
  </si>
  <si>
    <t>Normal Weight</t>
  </si>
  <si>
    <t>Obesity</t>
  </si>
  <si>
    <t>Overweight</t>
  </si>
  <si>
    <t>Underweight</t>
  </si>
  <si>
    <t>Charges Vs Weight Status</t>
  </si>
  <si>
    <t>Insights</t>
  </si>
  <si>
    <t>2) The obesity category records the highest average healthcare charges among all weight status groups.</t>
  </si>
  <si>
    <r>
      <t xml:space="preserve">Note. Since a pie chart supports only one categorical variable, a pie chart was created for </t>
    </r>
    <r>
      <rPr>
        <b/>
        <sz val="11"/>
        <color theme="1"/>
        <rFont val="Calibri"/>
        <family val="2"/>
        <scheme val="minor"/>
      </rPr>
      <t>Smoker vs. Non-Smoker</t>
    </r>
    <r>
      <rPr>
        <sz val="11"/>
        <color theme="1"/>
        <rFont val="Calibri"/>
        <family val="2"/>
        <scheme val="minor"/>
      </rPr>
      <t>, and a slicer was added to filter and analyze cancer history for each group.</t>
    </r>
  </si>
  <si>
    <t>Activity 2: Manual Dashboard Build</t>
  </si>
  <si>
    <t>Activity 3: AI-Powered Summary Statistics &amp; Visualization</t>
  </si>
  <si>
    <t>Total Customer Count</t>
  </si>
  <si>
    <t>Average BMI</t>
  </si>
  <si>
    <t>Average HBA1C</t>
  </si>
  <si>
    <t>Total Cost</t>
  </si>
  <si>
    <t>1) Smokers have a slightly higher history of cancer (21.5%) compared to non-smokers (20.8%) in this dataset. However, the difference between the two groups is very small (0.7 percentage points), suggesting that cancer history is nearly similar among smokers and non-smokers in this datser.</t>
  </si>
  <si>
    <t>Total Hospitalization count</t>
  </si>
  <si>
    <t>2) Total customers count,Total healthcare costs,Average medical metrics has been calculated using quick analysis in row 2337. Total hospitalisation count is calculated in Cleaned hospitalization sheet.</t>
  </si>
  <si>
    <t>Diabetic</t>
  </si>
  <si>
    <t>Non-Diabetic</t>
  </si>
  <si>
    <t>Row Labels</t>
  </si>
  <si>
    <t>Average Age</t>
  </si>
  <si>
    <t>Count of Diabetes Status</t>
  </si>
  <si>
    <t>Count of Weight Status</t>
  </si>
  <si>
    <t>DIAbetic Status</t>
  </si>
  <si>
    <t>3) Quick Analysis → Recommended Charts created in Pivot table sheet has been created</t>
  </si>
  <si>
    <t>Activity 4: Dashboard Creation</t>
  </si>
  <si>
    <t>1)Combined dataset named “New -Health Care”  Highlighted</t>
  </si>
  <si>
    <t>Healthcare Dashboard</t>
  </si>
  <si>
    <r>
      <t xml:space="preserve">Developed an </t>
    </r>
    <r>
      <rPr>
        <b/>
        <sz val="11"/>
        <color theme="1"/>
        <rFont val="Calibri"/>
        <family val="2"/>
        <scheme val="minor"/>
      </rPr>
      <t>interactive Healthcare Dashboard</t>
    </r>
    <r>
      <rPr>
        <sz val="11"/>
        <color theme="1"/>
        <rFont val="Calibri"/>
        <family val="2"/>
        <scheme val="minor"/>
      </rPr>
      <t xml:space="preserve"> to consolidate key healthcare metrics into a single, user-friendly interface.</t>
    </r>
  </si>
  <si>
    <t>Designed the dashboard to enable quick analysis through dynamic filters and clear visualizations.</t>
  </si>
  <si>
    <r>
      <t xml:space="preserve">Included interactive slicers for </t>
    </r>
    <r>
      <rPr>
        <b/>
        <sz val="11"/>
        <color theme="1"/>
        <rFont val="Calibri"/>
        <family val="2"/>
        <scheme val="minor"/>
      </rPr>
      <t>Cancer History</t>
    </r>
    <r>
      <rPr>
        <sz val="11"/>
        <color theme="1"/>
        <rFont val="Calibri"/>
        <family val="2"/>
        <scheme val="minor"/>
      </rPr>
      <t xml:space="preserve"> and </t>
    </r>
    <r>
      <rPr>
        <b/>
        <sz val="11"/>
        <color theme="1"/>
        <rFont val="Calibri"/>
        <family val="2"/>
        <scheme val="minor"/>
      </rPr>
      <t>City Tier</t>
    </r>
    <r>
      <rPr>
        <sz val="11"/>
        <color theme="1"/>
        <rFont val="Calibri"/>
        <family val="2"/>
        <scheme val="minor"/>
      </rPr>
      <t xml:space="preserve"> to allow users to explore different patient segments.</t>
    </r>
  </si>
  <si>
    <t>Key Dashboard Insights</t>
  </si>
  <si>
    <r>
      <t>1) Obesity</t>
    </r>
    <r>
      <rPr>
        <sz val="11"/>
        <color theme="1"/>
        <rFont val="Calibri"/>
        <family val="2"/>
        <scheme val="minor"/>
      </rPr>
      <t xml:space="preserve"> is the largest weight category, accounting for </t>
    </r>
    <r>
      <rPr>
        <b/>
        <sz val="11"/>
        <color theme="1"/>
        <rFont val="Calibri"/>
        <family val="2"/>
        <scheme val="minor"/>
      </rPr>
      <t>199 patients (≈51%)</t>
    </r>
    <r>
      <rPr>
        <sz val="11"/>
        <color theme="1"/>
        <rFont val="Calibri"/>
        <family val="2"/>
        <scheme val="minor"/>
      </rPr>
      <t>.</t>
    </r>
  </si>
  <si>
    <r>
      <t>2)Overweight</t>
    </r>
    <r>
      <rPr>
        <sz val="11"/>
        <color theme="1"/>
        <rFont val="Calibri"/>
        <family val="2"/>
        <scheme val="minor"/>
      </rPr>
      <t xml:space="preserve"> patients represent </t>
    </r>
    <r>
      <rPr>
        <b/>
        <sz val="11"/>
        <color theme="1"/>
        <rFont val="Calibri"/>
        <family val="2"/>
        <scheme val="minor"/>
      </rPr>
      <t>94 (≈24%)</t>
    </r>
    <r>
      <rPr>
        <sz val="11"/>
        <color theme="1"/>
        <rFont val="Calibri"/>
        <family val="2"/>
        <scheme val="minor"/>
      </rPr>
      <t xml:space="preserve">, followed by </t>
    </r>
    <r>
      <rPr>
        <b/>
        <sz val="11"/>
        <color theme="1"/>
        <rFont val="Calibri"/>
        <family val="2"/>
        <scheme val="minor"/>
      </rPr>
      <t>Normal Weight (68, ≈17%)</t>
    </r>
    <r>
      <rPr>
        <sz val="11"/>
        <color theme="1"/>
        <rFont val="Calibri"/>
        <family val="2"/>
        <scheme val="minor"/>
      </rPr>
      <t xml:space="preserve"> and </t>
    </r>
    <r>
      <rPr>
        <b/>
        <sz val="11"/>
        <color theme="1"/>
        <rFont val="Calibri"/>
        <family val="2"/>
        <scheme val="minor"/>
      </rPr>
      <t>Underweight (30, ≈8%)</t>
    </r>
    <r>
      <rPr>
        <sz val="11"/>
        <color theme="1"/>
        <rFont val="Calibri"/>
        <family val="2"/>
        <scheme val="minor"/>
      </rPr>
      <t>.</t>
    </r>
  </si>
  <si>
    <r>
      <t xml:space="preserve">3)The majority of patients are </t>
    </r>
    <r>
      <rPr>
        <b/>
        <sz val="11"/>
        <color theme="1"/>
        <rFont val="Calibri"/>
        <family val="2"/>
        <scheme val="minor"/>
      </rPr>
      <t>Non-Diabetic (343, ≈88%)</t>
    </r>
    <r>
      <rPr>
        <sz val="11"/>
        <color theme="1"/>
        <rFont val="Calibri"/>
        <family val="2"/>
        <scheme val="minor"/>
      </rPr>
      <t xml:space="preserve">, while only </t>
    </r>
    <r>
      <rPr>
        <b/>
        <sz val="11"/>
        <color theme="1"/>
        <rFont val="Calibri"/>
        <family val="2"/>
        <scheme val="minor"/>
      </rPr>
      <t>48 (≈12%)</t>
    </r>
    <r>
      <rPr>
        <sz val="11"/>
        <color theme="1"/>
        <rFont val="Calibri"/>
        <family val="2"/>
        <scheme val="minor"/>
      </rPr>
      <t xml:space="preserve"> are diabetic.</t>
    </r>
  </si>
  <si>
    <r>
      <t>4)Non-Smokers (307, ≈79%)</t>
    </r>
    <r>
      <rPr>
        <sz val="11"/>
        <color theme="1"/>
        <rFont val="Calibri"/>
        <family val="2"/>
        <scheme val="minor"/>
      </rPr>
      <t xml:space="preserve"> significantly outnumber </t>
    </r>
    <r>
      <rPr>
        <b/>
        <sz val="11"/>
        <color theme="1"/>
        <rFont val="Calibri"/>
        <family val="2"/>
        <scheme val="minor"/>
      </rPr>
      <t>Smokers (84, ≈21%)</t>
    </r>
    <r>
      <rPr>
        <sz val="11"/>
        <color theme="1"/>
        <rFont val="Calibri"/>
        <family val="2"/>
        <scheme val="minor"/>
      </rPr>
      <t xml:space="preserve"> in the selected dataset.</t>
    </r>
  </si>
  <si>
    <r>
      <t>5)Healthcare charges are highest for obese patients (~16.5K)</t>
    </r>
    <r>
      <rPr>
        <sz val="11"/>
        <color theme="1"/>
        <rFont val="Calibri"/>
        <family val="2"/>
        <scheme val="minor"/>
      </rPr>
      <t xml:space="preserve"> and lowest for underweight patients (~6.9K), indicating higher medical costs with increasing weight status.</t>
    </r>
  </si>
  <si>
    <t>6)The dashboard enables comparison of healthcare costs across different weight categories, helping identify high-cost patient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</si>
</sst>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_-[$$-409]* #,##0.00_ ;_-[$$-409]* \-#,##0.00\ ;_-[$$-409]* &quot;-&quot;??_ ;_-@_ "/>
    <numFmt numFmtId="166" formatCode="[$$-409]#,##0.00"/>
    <numFmt numFmtId="167" formatCode="0.00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8"/>
      <name val="Calibri"/>
      <family val="2"/>
      <scheme val="minor"/>
    </font>
    <font>
      <sz val="26"/>
      <color theme="1"/>
      <name val="Calibri"/>
      <family val="2"/>
      <scheme val="minor"/>
    </font>
    <font>
      <sz val="26"/>
      <color theme="0"/>
      <name val="Calibri"/>
      <family val="2"/>
      <scheme val="minor"/>
    </font>
    <font>
      <b/>
      <sz val="13.5"/>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59999389629810485"/>
        <bgColor indexed="64"/>
      </patternFill>
    </fill>
    <fill>
      <patternFill patternType="solid">
        <fgColor theme="0"/>
        <bgColor indexed="64"/>
      </patternFill>
    </fill>
    <fill>
      <patternFill patternType="solid">
        <fgColor theme="4"/>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1" fillId="0" borderId="0"/>
  </cellStyleXfs>
  <cellXfs count="5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applyAlignment="1">
      <alignment horizontal="center"/>
    </xf>
    <xf numFmtId="0" fontId="6" fillId="0" borderId="0" xfId="0" applyFont="1" applyAlignment="1">
      <alignment horizontal="center"/>
    </xf>
    <xf numFmtId="0" fontId="5" fillId="5" borderId="0" xfId="0" applyFont="1" applyFill="1" applyAlignment="1">
      <alignment horizontal="center"/>
    </xf>
    <xf numFmtId="0" fontId="1" fillId="0" borderId="2" xfId="1" applyBorder="1"/>
    <xf numFmtId="0" fontId="0" fillId="0" borderId="2" xfId="0" applyBorder="1"/>
    <xf numFmtId="14" fontId="0" fillId="0" borderId="0" xfId="0" applyNumberFormat="1"/>
    <xf numFmtId="0" fontId="3" fillId="2" borderId="2" xfId="0" applyFont="1" applyFill="1" applyBorder="1" applyAlignment="1">
      <alignment horizontal="center" vertical="center"/>
    </xf>
    <xf numFmtId="14" fontId="0" fillId="0" borderId="2" xfId="0" applyNumberFormat="1" applyBorder="1"/>
    <xf numFmtId="1" fontId="0" fillId="0" borderId="2" xfId="0" applyNumberFormat="1" applyBorder="1" applyAlignment="1">
      <alignment horizontal="center"/>
    </xf>
    <xf numFmtId="0" fontId="3" fillId="5" borderId="0" xfId="0" applyFont="1" applyFill="1" applyAlignment="1">
      <alignment horizontal="left" vertical="center"/>
    </xf>
    <xf numFmtId="165" fontId="2" fillId="5" borderId="0" xfId="0" applyNumberFormat="1" applyFont="1" applyFill="1" applyAlignment="1">
      <alignment horizontal="center" vertical="center"/>
    </xf>
    <xf numFmtId="165" fontId="2" fillId="5" borderId="3" xfId="0" applyNumberFormat="1" applyFont="1" applyFill="1" applyBorder="1" applyAlignment="1">
      <alignment horizontal="left" vertical="center"/>
    </xf>
    <xf numFmtId="166" fontId="0" fillId="0" borderId="2" xfId="0" applyNumberFormat="1" applyBorder="1"/>
    <xf numFmtId="1" fontId="0" fillId="0" borderId="2" xfId="0" applyNumberFormat="1" applyBorder="1"/>
    <xf numFmtId="166" fontId="0" fillId="0" borderId="0" xfId="0" applyNumberFormat="1"/>
    <xf numFmtId="1" fontId="0" fillId="0" borderId="0" xfId="0" applyNumberFormat="1"/>
    <xf numFmtId="0" fontId="0" fillId="0" borderId="1" xfId="0" applyBorder="1"/>
    <xf numFmtId="0" fontId="0" fillId="0" borderId="4" xfId="0" applyBorder="1"/>
    <xf numFmtId="0" fontId="5" fillId="0" borderId="2" xfId="0" applyFont="1" applyBorder="1"/>
    <xf numFmtId="167" fontId="5" fillId="0" borderId="2" xfId="0" applyNumberFormat="1" applyFont="1" applyBorder="1"/>
    <xf numFmtId="166" fontId="5" fillId="0" borderId="2" xfId="0" applyNumberFormat="1" applyFont="1" applyBorder="1"/>
    <xf numFmtId="0" fontId="7" fillId="5" borderId="2" xfId="1" applyFont="1" applyFill="1" applyBorder="1" applyAlignment="1">
      <alignment horizontal="center"/>
    </xf>
    <xf numFmtId="0" fontId="5" fillId="5" borderId="2" xfId="0" applyFont="1" applyFill="1" applyBorder="1" applyAlignment="1">
      <alignment horizontal="center"/>
    </xf>
    <xf numFmtId="0" fontId="0" fillId="0" borderId="0" xfId="0" applyAlignment="1">
      <alignment wrapText="1"/>
    </xf>
    <xf numFmtId="0" fontId="5" fillId="0" borderId="5" xfId="0" applyFont="1" applyBorder="1" applyAlignment="1">
      <alignment horizontal="center"/>
    </xf>
    <xf numFmtId="0" fontId="0" fillId="0" borderId="0" xfId="0" pivotButton="1"/>
    <xf numFmtId="0" fontId="0" fillId="0" borderId="0" xfId="0" applyAlignment="1">
      <alignment horizontal="left"/>
    </xf>
    <xf numFmtId="0" fontId="5" fillId="0" borderId="0" xfId="0" applyFont="1" applyAlignment="1">
      <alignment horizontal="left"/>
    </xf>
    <xf numFmtId="0" fontId="5" fillId="5" borderId="0" xfId="0" applyFont="1" applyFill="1"/>
    <xf numFmtId="1" fontId="5" fillId="0" borderId="2" xfId="0" applyNumberFormat="1" applyFont="1" applyBorder="1"/>
    <xf numFmtId="0" fontId="5" fillId="5" borderId="2" xfId="0" applyFont="1" applyFill="1" applyBorder="1" applyAlignment="1">
      <alignment horizontal="left"/>
    </xf>
    <xf numFmtId="0" fontId="5" fillId="6" borderId="2" xfId="0" applyFont="1" applyFill="1" applyBorder="1"/>
    <xf numFmtId="167" fontId="5" fillId="6" borderId="2" xfId="0" applyNumberFormat="1" applyFont="1" applyFill="1" applyBorder="1"/>
    <xf numFmtId="0" fontId="0" fillId="6" borderId="2" xfId="0" applyFill="1" applyBorder="1"/>
    <xf numFmtId="166" fontId="5" fillId="6" borderId="2" xfId="0" applyNumberFormat="1" applyFont="1" applyFill="1" applyBorder="1"/>
    <xf numFmtId="1" fontId="5" fillId="6" borderId="2" xfId="0" applyNumberFormat="1" applyFont="1" applyFill="1" applyBorder="1"/>
    <xf numFmtId="0" fontId="0" fillId="6" borderId="0" xfId="0" applyFill="1"/>
    <xf numFmtId="0" fontId="7" fillId="6" borderId="2" xfId="1" applyFont="1" applyFill="1" applyBorder="1" applyAlignment="1">
      <alignment horizontal="center"/>
    </xf>
    <xf numFmtId="0" fontId="5" fillId="6" borderId="2" xfId="0" applyFont="1" applyFill="1" applyBorder="1" applyAlignment="1">
      <alignment horizontal="center"/>
    </xf>
    <xf numFmtId="0" fontId="5" fillId="6" borderId="2" xfId="0" applyFont="1" applyFill="1" applyBorder="1" applyAlignment="1">
      <alignment horizontal="left"/>
    </xf>
    <xf numFmtId="0" fontId="9" fillId="6" borderId="0" xfId="0" applyFont="1" applyFill="1" applyAlignment="1">
      <alignment horizontal="center"/>
    </xf>
    <xf numFmtId="0" fontId="0" fillId="7" borderId="0" xfId="0" applyFill="1"/>
    <xf numFmtId="0" fontId="0" fillId="0" borderId="0" xfId="0" applyAlignment="1">
      <alignment horizontal="left" vertical="center" indent="1"/>
    </xf>
    <xf numFmtId="0" fontId="11" fillId="0" borderId="0" xfId="0" applyFont="1" applyAlignment="1">
      <alignment vertical="center"/>
    </xf>
    <xf numFmtId="0" fontId="5" fillId="0" borderId="0" xfId="0" applyFont="1" applyAlignment="1">
      <alignment horizontal="left" vertical="center" indent="1"/>
    </xf>
    <xf numFmtId="0" fontId="5" fillId="0" borderId="5" xfId="0" applyFont="1" applyBorder="1" applyAlignment="1">
      <alignment horizontal="center"/>
    </xf>
    <xf numFmtId="0" fontId="10" fillId="7" borderId="0" xfId="0" applyFont="1" applyFill="1" applyAlignment="1">
      <alignment horizontal="center"/>
    </xf>
  </cellXfs>
  <cellStyles count="2">
    <cellStyle name="Normal" xfId="0" builtinId="0"/>
    <cellStyle name="Normal 2" xfId="1" xr:uid="{00000000-0005-0000-0000-000001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Vs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Normal Weight</c:v>
              </c:pt>
              <c:pt idx="1">
                <c:v>Obesity</c:v>
              </c:pt>
              <c:pt idx="2">
                <c:v>Overweight</c:v>
              </c:pt>
              <c:pt idx="3">
                <c:v>Underweight</c:v>
              </c:pt>
            </c:strLit>
          </c:cat>
          <c:val>
            <c:numLit>
              <c:formatCode>General</c:formatCode>
              <c:ptCount val="4"/>
              <c:pt idx="0">
                <c:v>9842.5103480278485</c:v>
              </c:pt>
              <c:pt idx="1">
                <c:v>16612.252974068109</c:v>
              </c:pt>
              <c:pt idx="2">
                <c:v>11409.790688259114</c:v>
              </c:pt>
              <c:pt idx="3">
                <c:v>6899.317500000001</c:v>
              </c:pt>
            </c:numLit>
          </c:val>
          <c:extLst>
            <c:ext xmlns:c16="http://schemas.microsoft.com/office/drawing/2014/chart" uri="{C3380CC4-5D6E-409C-BE32-E72D297353CC}">
              <c16:uniqueId val="{00000000-A9A1-4641-9131-975D8AD1B8B5}"/>
            </c:ext>
          </c:extLst>
        </c:ser>
        <c:dLbls>
          <c:showLegendKey val="0"/>
          <c:showVal val="0"/>
          <c:showCatName val="0"/>
          <c:showSerName val="0"/>
          <c:showPercent val="0"/>
          <c:showBubbleSize val="0"/>
        </c:dLbls>
        <c:gapWidth val="100"/>
        <c:axId val="317440080"/>
        <c:axId val="207965136"/>
      </c:barChart>
      <c:catAx>
        <c:axId val="317440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965136"/>
        <c:crosses val="autoZero"/>
        <c:auto val="1"/>
        <c:lblAlgn val="ctr"/>
        <c:lblOffset val="100"/>
        <c:noMultiLvlLbl val="0"/>
      </c:catAx>
      <c:valAx>
        <c:axId val="207965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1744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Diabetic Status</a:t>
            </a:r>
          </a:p>
        </c:rich>
      </c:tx>
      <c:layout>
        <c:manualLayout>
          <c:xMode val="edge"/>
          <c:yMode val="edge"/>
          <c:x val="0.23038768860788952"/>
          <c:y val="6.66634462103280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220032840722497"/>
          <c:y val="0.28289239918629805"/>
          <c:w val="0.37155010796064275"/>
          <c:h val="0.61697073141930869"/>
        </c:manualLayout>
      </c:layout>
      <c:doughnutChart>
        <c:varyColors val="1"/>
        <c:ser>
          <c:idx val="0"/>
          <c:order val="0"/>
          <c:tx>
            <c:strRef>
              <c:f>'Pivot Table'!$B$30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D5-49DF-8429-AC5DBFBEFF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D5-49DF-8429-AC5DBFBEFF7A}"/>
              </c:ext>
            </c:extLst>
          </c:dPt>
          <c:cat>
            <c:strRef>
              <c:f>'Pivot Table'!$A$31:$A$33</c:f>
              <c:strCache>
                <c:ptCount val="2"/>
                <c:pt idx="0">
                  <c:v>Diabetic</c:v>
                </c:pt>
                <c:pt idx="1">
                  <c:v>Non-Diabetic</c:v>
                </c:pt>
              </c:strCache>
            </c:strRef>
          </c:cat>
          <c:val>
            <c:numRef>
              <c:f>'Pivot Table'!$B$31:$B$33</c:f>
              <c:numCache>
                <c:formatCode>General</c:formatCode>
                <c:ptCount val="2"/>
                <c:pt idx="0">
                  <c:v>48</c:v>
                </c:pt>
                <c:pt idx="1">
                  <c:v>343</c:v>
                </c:pt>
              </c:numCache>
            </c:numRef>
          </c:val>
          <c:extLst>
            <c:ext xmlns:c16="http://schemas.microsoft.com/office/drawing/2014/chart" uri="{C3380CC4-5D6E-409C-BE32-E72D297353CC}">
              <c16:uniqueId val="{00000000-48B0-4E21-A7E5-2628CF8EAB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85550082101809"/>
          <c:y val="0.39682516679280122"/>
          <c:w val="0.30172413793103442"/>
          <c:h val="0.3291054109033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Table'!$A$43:$A$47</c:f>
              <c:strCache>
                <c:ptCount val="4"/>
                <c:pt idx="0">
                  <c:v>Normal Weight</c:v>
                </c:pt>
                <c:pt idx="1">
                  <c:v>Obesity</c:v>
                </c:pt>
                <c:pt idx="2">
                  <c:v>Overweight</c:v>
                </c:pt>
                <c:pt idx="3">
                  <c:v>Underweight</c:v>
                </c:pt>
              </c:strCache>
            </c:strRef>
          </c:cat>
          <c:val>
            <c:numRef>
              <c:f>'Pivot Table'!$B$43:$B$47</c:f>
              <c:numCache>
                <c:formatCode>General</c:formatCode>
                <c:ptCount val="4"/>
                <c:pt idx="0">
                  <c:v>68</c:v>
                </c:pt>
                <c:pt idx="1">
                  <c:v>199</c:v>
                </c:pt>
                <c:pt idx="2">
                  <c:v>94</c:v>
                </c:pt>
                <c:pt idx="3">
                  <c:v>30</c:v>
                </c:pt>
              </c:numCache>
            </c:numRef>
          </c:val>
          <c:extLst>
            <c:ext xmlns:c16="http://schemas.microsoft.com/office/drawing/2014/chart" uri="{C3380CC4-5D6E-409C-BE32-E72D297353CC}">
              <c16:uniqueId val="{00000000-C55C-4D57-99BE-31DD63D6BE22}"/>
            </c:ext>
          </c:extLst>
        </c:ser>
        <c:dLbls>
          <c:showLegendKey val="0"/>
          <c:showVal val="0"/>
          <c:showCatName val="0"/>
          <c:showSerName val="0"/>
          <c:showPercent val="0"/>
          <c:showBubbleSize val="0"/>
        </c:dLbls>
        <c:gapWidth val="100"/>
        <c:axId val="1027821680"/>
        <c:axId val="948649232"/>
      </c:barChart>
      <c:catAx>
        <c:axId val="1027821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8649232"/>
        <c:crosses val="autoZero"/>
        <c:auto val="1"/>
        <c:lblAlgn val="ctr"/>
        <c:lblOffset val="100"/>
        <c:noMultiLvlLbl val="0"/>
      </c:catAx>
      <c:valAx>
        <c:axId val="948649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782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bg1"/>
                </a:solidFill>
                <a:effectLst>
                  <a:outerShdw blurRad="50800" dist="38100" dir="5400000" algn="t" rotWithShape="0">
                    <a:prstClr val="black">
                      <a:alpha val="40000"/>
                    </a:prstClr>
                  </a:outerShdw>
                </a:effectLst>
              </a:rPr>
              <a:t>Smoker Status vs 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665-49CE-BAF5-5BCFDB9D545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665-49CE-BAF5-5BCFDB9D54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307</c:v>
                </c:pt>
                <c:pt idx="1">
                  <c:v>84</c:v>
                </c:pt>
              </c:numCache>
            </c:numRef>
          </c:val>
          <c:extLst>
            <c:ext xmlns:c16="http://schemas.microsoft.com/office/drawing/2014/chart" uri="{C3380CC4-5D6E-409C-BE32-E72D297353CC}">
              <c16:uniqueId val="{00000000-3689-4268-A9E9-8245D32BE28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Vs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4"/>
              <c:pt idx="0">
                <c:v>Normal Weight</c:v>
              </c:pt>
              <c:pt idx="1">
                <c:v>Obesity</c:v>
              </c:pt>
              <c:pt idx="2">
                <c:v>Overweight</c:v>
              </c:pt>
              <c:pt idx="3">
                <c:v>Underweight</c:v>
              </c:pt>
            </c:strLit>
          </c:cat>
          <c:val>
            <c:numLit>
              <c:formatCode>General</c:formatCode>
              <c:ptCount val="4"/>
              <c:pt idx="0">
                <c:v>9842.5103480278485</c:v>
              </c:pt>
              <c:pt idx="1">
                <c:v>16612.252974068109</c:v>
              </c:pt>
              <c:pt idx="2">
                <c:v>11409.790688259114</c:v>
              </c:pt>
              <c:pt idx="3">
                <c:v>6899.317500000001</c:v>
              </c:pt>
            </c:numLit>
          </c:val>
          <c:extLst>
            <c:ext xmlns:c16="http://schemas.microsoft.com/office/drawing/2014/chart" uri="{C3380CC4-5D6E-409C-BE32-E72D297353CC}">
              <c16:uniqueId val="{00000000-BB67-4B92-AEBC-D25B0C0E00D1}"/>
            </c:ext>
          </c:extLst>
        </c:ser>
        <c:dLbls>
          <c:dLblPos val="outEnd"/>
          <c:showLegendKey val="0"/>
          <c:showVal val="1"/>
          <c:showCatName val="0"/>
          <c:showSerName val="0"/>
          <c:showPercent val="0"/>
          <c:showBubbleSize val="0"/>
        </c:dLbls>
        <c:gapWidth val="100"/>
        <c:overlap val="-24"/>
        <c:axId val="317440080"/>
        <c:axId val="207965136"/>
      </c:barChart>
      <c:catAx>
        <c:axId val="317440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965136"/>
        <c:crosses val="autoZero"/>
        <c:auto val="1"/>
        <c:lblAlgn val="ctr"/>
        <c:lblOffset val="100"/>
        <c:noMultiLvlLbl val="0"/>
      </c:catAx>
      <c:valAx>
        <c:axId val="207965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1744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Diabetic Status</a:t>
            </a:r>
          </a:p>
        </c:rich>
      </c:tx>
      <c:layout>
        <c:manualLayout>
          <c:xMode val="edge"/>
          <c:yMode val="edge"/>
          <c:x val="0.23038768860788952"/>
          <c:y val="6.66634462103280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220032840722497"/>
          <c:y val="0.28289239918629805"/>
          <c:w val="0.37155010796064275"/>
          <c:h val="0.61697073141930869"/>
        </c:manualLayout>
      </c:layout>
      <c:doughnutChart>
        <c:varyColors val="1"/>
        <c:ser>
          <c:idx val="0"/>
          <c:order val="0"/>
          <c:tx>
            <c:strRef>
              <c:f>'Pivot Table'!$B$30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C7-4FAE-920A-E1AF951E5B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C7-4FAE-920A-E1AF951E5B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Table'!$A$31:$A$33</c:f>
              <c:strCache>
                <c:ptCount val="2"/>
                <c:pt idx="0">
                  <c:v>Diabetic</c:v>
                </c:pt>
                <c:pt idx="1">
                  <c:v>Non-Diabetic</c:v>
                </c:pt>
              </c:strCache>
            </c:strRef>
          </c:cat>
          <c:val>
            <c:numRef>
              <c:f>'Pivot Table'!$B$31:$B$33</c:f>
              <c:numCache>
                <c:formatCode>General</c:formatCode>
                <c:ptCount val="2"/>
                <c:pt idx="0">
                  <c:v>48</c:v>
                </c:pt>
                <c:pt idx="1">
                  <c:v>343</c:v>
                </c:pt>
              </c:numCache>
            </c:numRef>
          </c:val>
          <c:extLst>
            <c:ext xmlns:c16="http://schemas.microsoft.com/office/drawing/2014/chart" uri="{C3380CC4-5D6E-409C-BE32-E72D297353CC}">
              <c16:uniqueId val="{00000004-8AC7-4FAE-920A-E1AF951E5BB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85550082101809"/>
          <c:y val="0.39682516679280122"/>
          <c:w val="0.30172413793103442"/>
          <c:h val="0.32910541090339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Table'!$A$43:$A$47</c:f>
              <c:strCache>
                <c:ptCount val="4"/>
                <c:pt idx="0">
                  <c:v>Normal Weight</c:v>
                </c:pt>
                <c:pt idx="1">
                  <c:v>Obesity</c:v>
                </c:pt>
                <c:pt idx="2">
                  <c:v>Overweight</c:v>
                </c:pt>
                <c:pt idx="3">
                  <c:v>Underweight</c:v>
                </c:pt>
              </c:strCache>
            </c:strRef>
          </c:cat>
          <c:val>
            <c:numRef>
              <c:f>'Pivot Table'!$B$43:$B$47</c:f>
              <c:numCache>
                <c:formatCode>General</c:formatCode>
                <c:ptCount val="4"/>
                <c:pt idx="0">
                  <c:v>68</c:v>
                </c:pt>
                <c:pt idx="1">
                  <c:v>199</c:v>
                </c:pt>
                <c:pt idx="2">
                  <c:v>94</c:v>
                </c:pt>
                <c:pt idx="3">
                  <c:v>30</c:v>
                </c:pt>
              </c:numCache>
            </c:numRef>
          </c:val>
          <c:extLst>
            <c:ext xmlns:c16="http://schemas.microsoft.com/office/drawing/2014/chart" uri="{C3380CC4-5D6E-409C-BE32-E72D297353CC}">
              <c16:uniqueId val="{00000000-E3DE-433E-AB2D-43AC6A51909E}"/>
            </c:ext>
          </c:extLst>
        </c:ser>
        <c:dLbls>
          <c:dLblPos val="outEnd"/>
          <c:showLegendKey val="0"/>
          <c:showVal val="1"/>
          <c:showCatName val="0"/>
          <c:showSerName val="0"/>
          <c:showPercent val="0"/>
          <c:showBubbleSize val="0"/>
        </c:dLbls>
        <c:gapWidth val="100"/>
        <c:axId val="1027821680"/>
        <c:axId val="948649232"/>
      </c:barChart>
      <c:catAx>
        <c:axId val="1027821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8649232"/>
        <c:crosses val="autoZero"/>
        <c:auto val="1"/>
        <c:lblAlgn val="ctr"/>
        <c:lblOffset val="100"/>
        <c:noMultiLvlLbl val="0"/>
      </c:catAx>
      <c:valAx>
        <c:axId val="9486492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782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bg1"/>
                </a:solidFill>
                <a:effectLst>
                  <a:outerShdw blurRad="50800" dist="38100" dir="5400000" algn="t" rotWithShape="0">
                    <a:prstClr val="black">
                      <a:alpha val="40000"/>
                    </a:prstClr>
                  </a:outerShdw>
                </a:effectLst>
              </a:rPr>
              <a:t>Smoker Status vs 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905-4C98-9918-B118D0F311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905-4C98-9918-B118D0F311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307</c:v>
                </c:pt>
                <c:pt idx="1">
                  <c:v>84</c:v>
                </c:pt>
              </c:numCache>
            </c:numRef>
          </c:val>
          <c:extLst>
            <c:ext xmlns:c16="http://schemas.microsoft.com/office/drawing/2014/chart" uri="{C3380CC4-5D6E-409C-BE32-E72D297353CC}">
              <c16:uniqueId val="{00000004-9905-4C98-9918-B118D0F311F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731520</xdr:colOff>
      <xdr:row>11</xdr:row>
      <xdr:rowOff>179070</xdr:rowOff>
    </xdr:from>
    <xdr:to>
      <xdr:col>10</xdr:col>
      <xdr:colOff>15240</xdr:colOff>
      <xdr:row>23</xdr:row>
      <xdr:rowOff>7620</xdr:rowOff>
    </xdr:to>
    <xdr:graphicFrame macro="">
      <xdr:nvGraphicFramePr>
        <xdr:cNvPr id="7" name="Chart 6">
          <a:extLst>
            <a:ext uri="{FF2B5EF4-FFF2-40B4-BE49-F238E27FC236}">
              <a16:creationId xmlns:a16="http://schemas.microsoft.com/office/drawing/2014/main" id="{B1B8BAA9-4C3D-6E1D-F4DE-5E1FEADDA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716280</xdr:colOff>
      <xdr:row>25</xdr:row>
      <xdr:rowOff>156210</xdr:rowOff>
    </xdr:from>
    <xdr:to>
      <xdr:col>10</xdr:col>
      <xdr:colOff>22860</xdr:colOff>
      <xdr:row>36</xdr:row>
      <xdr:rowOff>7620</xdr:rowOff>
    </xdr:to>
    <xdr:graphicFrame macro="">
      <xdr:nvGraphicFramePr>
        <xdr:cNvPr id="11" name="Chart 10">
          <a:extLst>
            <a:ext uri="{FF2B5EF4-FFF2-40B4-BE49-F238E27FC236}">
              <a16:creationId xmlns:a16="http://schemas.microsoft.com/office/drawing/2014/main" id="{97759D7B-02B7-C308-5622-BE60DBC7D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37</xdr:row>
      <xdr:rowOff>163830</xdr:rowOff>
    </xdr:from>
    <xdr:to>
      <xdr:col>10</xdr:col>
      <xdr:colOff>22860</xdr:colOff>
      <xdr:row>49</xdr:row>
      <xdr:rowOff>7620</xdr:rowOff>
    </xdr:to>
    <xdr:graphicFrame macro="">
      <xdr:nvGraphicFramePr>
        <xdr:cNvPr id="13" name="Chart 12">
          <a:extLst>
            <a:ext uri="{FF2B5EF4-FFF2-40B4-BE49-F238E27FC236}">
              <a16:creationId xmlns:a16="http://schemas.microsoft.com/office/drawing/2014/main" id="{A4C737FC-0786-4BF1-DE0A-66B00C769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0</xdr:row>
      <xdr:rowOff>0</xdr:rowOff>
    </xdr:from>
    <xdr:to>
      <xdr:col>10</xdr:col>
      <xdr:colOff>0</xdr:colOff>
      <xdr:row>10</xdr:row>
      <xdr:rowOff>160020</xdr:rowOff>
    </xdr:to>
    <xdr:graphicFrame macro="">
      <xdr:nvGraphicFramePr>
        <xdr:cNvPr id="8" name="Chart 7">
          <a:extLst>
            <a:ext uri="{FF2B5EF4-FFF2-40B4-BE49-F238E27FC236}">
              <a16:creationId xmlns:a16="http://schemas.microsoft.com/office/drawing/2014/main" id="{8484A75C-098B-73DC-5855-EDB2CD843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0</xdr:colOff>
      <xdr:row>1</xdr:row>
      <xdr:rowOff>15239</xdr:rowOff>
    </xdr:from>
    <xdr:to>
      <xdr:col>11</xdr:col>
      <xdr:colOff>1828800</xdr:colOff>
      <xdr:row>5</xdr:row>
      <xdr:rowOff>137160</xdr:rowOff>
    </xdr:to>
    <mc:AlternateContent xmlns:mc="http://schemas.openxmlformats.org/markup-compatibility/2006" xmlns:a14="http://schemas.microsoft.com/office/drawing/2010/main">
      <mc:Choice Requires="a14">
        <xdr:graphicFrame macro="">
          <xdr:nvGraphicFramePr>
            <xdr:cNvPr id="9" name="Cancer History">
              <a:extLst>
                <a:ext uri="{FF2B5EF4-FFF2-40B4-BE49-F238E27FC236}">
                  <a16:creationId xmlns:a16="http://schemas.microsoft.com/office/drawing/2014/main" id="{1053B6EB-CBFA-D26A-9E8B-B4BC97B10346}"/>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mlns="">
        <xdr:sp macro="" textlink="">
          <xdr:nvSpPr>
            <xdr:cNvPr id="0" name=""/>
            <xdr:cNvSpPr>
              <a:spLocks noTextEdit="1"/>
            </xdr:cNvSpPr>
          </xdr:nvSpPr>
          <xdr:spPr>
            <a:xfrm>
              <a:off x="8488680" y="198119"/>
              <a:ext cx="1828800" cy="853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350520</xdr:colOff>
      <xdr:row>1</xdr:row>
      <xdr:rowOff>175260</xdr:rowOff>
    </xdr:from>
    <xdr:to>
      <xdr:col>20</xdr:col>
      <xdr:colOff>304800</xdr:colOff>
      <xdr:row>24</xdr:row>
      <xdr:rowOff>152400</xdr:rowOff>
    </xdr:to>
    <xdr:graphicFrame macro="">
      <xdr:nvGraphicFramePr>
        <xdr:cNvPr id="3" name="Chart 2">
          <a:extLst>
            <a:ext uri="{FF2B5EF4-FFF2-40B4-BE49-F238E27FC236}">
              <a16:creationId xmlns:a16="http://schemas.microsoft.com/office/drawing/2014/main" id="{A9263C19-3CF3-4532-9A20-43DB22F3E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2</xdr:row>
      <xdr:rowOff>7620</xdr:rowOff>
    </xdr:from>
    <xdr:to>
      <xdr:col>13</xdr:col>
      <xdr:colOff>350520</xdr:colOff>
      <xdr:row>13</xdr:row>
      <xdr:rowOff>76200</xdr:rowOff>
    </xdr:to>
    <xdr:graphicFrame macro="">
      <xdr:nvGraphicFramePr>
        <xdr:cNvPr id="4" name="Chart 3">
          <a:extLst>
            <a:ext uri="{FF2B5EF4-FFF2-40B4-BE49-F238E27FC236}">
              <a16:creationId xmlns:a16="http://schemas.microsoft.com/office/drawing/2014/main" id="{F3CB1169-79CA-41A4-88A2-7CD424BED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2</xdr:row>
      <xdr:rowOff>7620</xdr:rowOff>
    </xdr:from>
    <xdr:to>
      <xdr:col>7</xdr:col>
      <xdr:colOff>441960</xdr:colOff>
      <xdr:row>25</xdr:row>
      <xdr:rowOff>0</xdr:rowOff>
    </xdr:to>
    <xdr:graphicFrame macro="">
      <xdr:nvGraphicFramePr>
        <xdr:cNvPr id="5" name="Chart 4">
          <a:extLst>
            <a:ext uri="{FF2B5EF4-FFF2-40B4-BE49-F238E27FC236}">
              <a16:creationId xmlns:a16="http://schemas.microsoft.com/office/drawing/2014/main" id="{0FE79222-E99A-4D37-94B9-3C7B3532B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13</xdr:row>
      <xdr:rowOff>83820</xdr:rowOff>
    </xdr:from>
    <xdr:to>
      <xdr:col>13</xdr:col>
      <xdr:colOff>350520</xdr:colOff>
      <xdr:row>24</xdr:row>
      <xdr:rowOff>137160</xdr:rowOff>
    </xdr:to>
    <xdr:graphicFrame macro="">
      <xdr:nvGraphicFramePr>
        <xdr:cNvPr id="11" name="Chart 10">
          <a:extLst>
            <a:ext uri="{FF2B5EF4-FFF2-40B4-BE49-F238E27FC236}">
              <a16:creationId xmlns:a16="http://schemas.microsoft.com/office/drawing/2014/main" id="{EACA1896-EDE8-4C2D-8A5D-FB0281F01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312420</xdr:colOff>
      <xdr:row>1</xdr:row>
      <xdr:rowOff>175260</xdr:rowOff>
    </xdr:from>
    <xdr:to>
      <xdr:col>23</xdr:col>
      <xdr:colOff>76200</xdr:colOff>
      <xdr:row>12</xdr:row>
      <xdr:rowOff>129540</xdr:rowOff>
    </xdr:to>
    <mc:AlternateContent xmlns:mc="http://schemas.openxmlformats.org/markup-compatibility/2006" xmlns:a14="http://schemas.microsoft.com/office/drawing/2010/main">
      <mc:Choice Requires="a14">
        <xdr:graphicFrame macro="">
          <xdr:nvGraphicFramePr>
            <xdr:cNvPr id="12" name="Cancer History 1">
              <a:extLst>
                <a:ext uri="{FF2B5EF4-FFF2-40B4-BE49-F238E27FC236}">
                  <a16:creationId xmlns:a16="http://schemas.microsoft.com/office/drawing/2014/main" id="{BDAA50B5-C4E6-498A-B2A4-4A0BA6107B7B}"/>
                </a:ext>
              </a:extLst>
            </xdr:cNvPr>
            <xdr:cNvGraphicFramePr/>
          </xdr:nvGraphicFramePr>
          <xdr:xfrm>
            <a:off x="0" y="0"/>
            <a:ext cx="0" cy="0"/>
          </xdr:xfrm>
          <a:graphic>
            <a:graphicData uri="http://schemas.microsoft.com/office/drawing/2010/slicer">
              <sle:slicer xmlns:sle="http://schemas.microsoft.com/office/drawing/2010/slicer" name="Cancer History 1"/>
            </a:graphicData>
          </a:graphic>
        </xdr:graphicFrame>
      </mc:Choice>
      <mc:Fallback xmlns="">
        <xdr:sp macro="" textlink="">
          <xdr:nvSpPr>
            <xdr:cNvPr id="0" name=""/>
            <xdr:cNvSpPr>
              <a:spLocks noTextEdit="1"/>
            </xdr:cNvSpPr>
          </xdr:nvSpPr>
          <xdr:spPr>
            <a:xfrm>
              <a:off x="12504420" y="358140"/>
              <a:ext cx="159258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12</xdr:row>
      <xdr:rowOff>129540</xdr:rowOff>
    </xdr:from>
    <xdr:to>
      <xdr:col>23</xdr:col>
      <xdr:colOff>213360</xdr:colOff>
      <xdr:row>24</xdr:row>
      <xdr:rowOff>137161</xdr:rowOff>
    </xdr:to>
    <mc:AlternateContent xmlns:mc="http://schemas.openxmlformats.org/markup-compatibility/2006" xmlns:a14="http://schemas.microsoft.com/office/drawing/2010/main">
      <mc:Choice Requires="a14">
        <xdr:graphicFrame macro="">
          <xdr:nvGraphicFramePr>
            <xdr:cNvPr id="14" name="City Tier">
              <a:extLst>
                <a:ext uri="{FF2B5EF4-FFF2-40B4-BE49-F238E27FC236}">
                  <a16:creationId xmlns:a16="http://schemas.microsoft.com/office/drawing/2014/main" id="{079FA795-7665-3A68-4F8B-BD533393D0ED}"/>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12496800" y="2263140"/>
              <a:ext cx="1737360" cy="2202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385991550924" createdVersion="8" refreshedVersion="8" minRefreshableVersion="3" recordCount="2335" xr:uid="{9732C3B1-3C44-4F1A-85F0-87850B23D92D}">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2">
        <s v="Diabetic"/>
        <s v="Non-Diabetic"/>
      </sharedItems>
    </cacheField>
    <cacheField name="Date of Birth" numFmtId="14">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166">
      <sharedItems/>
    </cacheField>
    <cacheField name="City Tier" numFmtId="166">
      <sharedItems count="3">
        <s v="tier - 3"/>
        <s v="tier - 1"/>
        <s v="tier - 2"/>
      </sharedItems>
    </cacheField>
    <cacheField name="State ID" numFmtId="166">
      <sharedItems/>
    </cacheField>
    <cacheField name="Age" numFmtId="1">
      <sharedItems containsSemiMixedTypes="0" containsString="0" containsNumber="1" containsInteger="1" minValue="18" maxValue="65"/>
    </cacheField>
  </cacheFields>
  <extLst>
    <ext xmlns:x14="http://schemas.microsoft.com/office/spreadsheetml/2009/9/main" uri="{725AE2AE-9491-48be-B2B4-4EB974FC3084}">
      <x14:pivotCacheDefinition pivotCacheId="1901905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x v="0"/>
    <x v="0"/>
    <d v="1968-10-12T00:00:00"/>
    <x v="0"/>
    <s v="tier - 1"/>
    <x v="0"/>
    <s v="R1013"/>
    <n v="54"/>
  </r>
  <r>
    <s v="Id2"/>
    <s v="Matthew D"/>
    <n v="30.36"/>
    <n v="5.77"/>
    <s v="No"/>
    <s v="No"/>
    <x v="0"/>
    <n v="0"/>
    <x v="0"/>
    <x v="0"/>
    <x v="1"/>
    <d v="1977-06-08T00:00:00"/>
    <x v="1"/>
    <s v="tier - 2"/>
    <x v="0"/>
    <s v="R1013"/>
    <n v="46"/>
  </r>
  <r>
    <s v="Id3"/>
    <s v="Phil"/>
    <n v="34.484999999999999"/>
    <n v="11.87"/>
    <s v="Yes"/>
    <s v="No"/>
    <x v="0"/>
    <n v="2"/>
    <x v="0"/>
    <x v="0"/>
    <x v="0"/>
    <d v="1970-09-11T00:00:00"/>
    <x v="2"/>
    <s v="tier - 1"/>
    <x v="1"/>
    <s v="R1012"/>
    <n v="52"/>
  </r>
  <r>
    <s v="Id4"/>
    <s v="Kelsey"/>
    <n v="38.094999999999999"/>
    <n v="6.05"/>
    <s v="No"/>
    <s v="No"/>
    <x v="0"/>
    <n v="0"/>
    <x v="0"/>
    <x v="0"/>
    <x v="1"/>
    <d v="1991-06-06T00:00:00"/>
    <x v="3"/>
    <s v="tier - 1"/>
    <x v="0"/>
    <s v="R1024"/>
    <n v="32"/>
  </r>
  <r>
    <s v="Id5"/>
    <s v="Kristyn"/>
    <n v="35.53"/>
    <n v="5.45"/>
    <s v="No"/>
    <s v="No"/>
    <x v="0"/>
    <n v="0"/>
    <x v="0"/>
    <x v="0"/>
    <x v="1"/>
    <d v="1989-06-19T00:00:00"/>
    <x v="4"/>
    <s v="tier - 1"/>
    <x v="2"/>
    <s v="R1012"/>
    <n v="33"/>
  </r>
  <r>
    <s v="Id6"/>
    <s v="Russell B."/>
    <n v="32.799999999999997"/>
    <n v="6.59"/>
    <s v="No"/>
    <s v="No"/>
    <x v="0"/>
    <n v="0"/>
    <x v="0"/>
    <x v="0"/>
    <x v="0"/>
    <d v="1962-08-04T00:00:00"/>
    <x v="5"/>
    <s v="tier - 1"/>
    <x v="0"/>
    <s v="R1011"/>
    <n v="60"/>
  </r>
  <r>
    <s v="Id7"/>
    <s v="Scott"/>
    <n v="36.4"/>
    <n v="6.07"/>
    <s v="No"/>
    <s v="No"/>
    <x v="0"/>
    <n v="0"/>
    <x v="0"/>
    <x v="0"/>
    <x v="1"/>
    <d v="1994-10-27T00:00:00"/>
    <x v="6"/>
    <s v="tier - 1"/>
    <x v="0"/>
    <s v="R1011"/>
    <n v="28"/>
  </r>
  <r>
    <s v="Id8"/>
    <s v="Stephen"/>
    <n v="36.96"/>
    <n v="7.93"/>
    <s v="No"/>
    <s v="No"/>
    <x v="0"/>
    <n v="3"/>
    <x v="0"/>
    <x v="0"/>
    <x v="0"/>
    <d v="1958-06-27T00:00:00"/>
    <x v="7"/>
    <s v="tier - 2"/>
    <x v="2"/>
    <s v="R1013"/>
    <n v="64"/>
  </r>
  <r>
    <s v="Id9"/>
    <s v="Patrick R."/>
    <n v="41.14"/>
    <n v="9.58"/>
    <s v="Yes"/>
    <s v="No"/>
    <x v="1"/>
    <n v="1"/>
    <x v="0"/>
    <x v="0"/>
    <x v="0"/>
    <d v="1963-09-04T00:00:00"/>
    <x v="8"/>
    <s v="tier - 1"/>
    <x v="2"/>
    <s v="R1013"/>
    <n v="59"/>
  </r>
  <r>
    <s v="Id10"/>
    <s v="Brooke N."/>
    <n v="38.06"/>
    <n v="10.79"/>
    <s v="No"/>
    <s v="No"/>
    <x v="0"/>
    <n v="0"/>
    <x v="0"/>
    <x v="0"/>
    <x v="0"/>
    <d v="1978-12-29T00:00:00"/>
    <x v="9"/>
    <s v="tier - 1"/>
    <x v="2"/>
    <s v="R1013"/>
    <n v="44"/>
  </r>
  <r>
    <s v="Id11"/>
    <s v="Paola Andrea"/>
    <n v="37.700000000000003"/>
    <n v="5.96"/>
    <s v="Yes"/>
    <s v="No"/>
    <x v="0"/>
    <n v="2"/>
    <x v="0"/>
    <x v="0"/>
    <x v="1"/>
    <d v="1959-07-22T00:00:00"/>
    <x v="10"/>
    <s v="tier - 2"/>
    <x v="1"/>
    <s v="R1011"/>
    <n v="63"/>
  </r>
  <r>
    <s v="Id12"/>
    <s v="David"/>
    <n v="42.13"/>
    <n v="11.9"/>
    <s v="No"/>
    <s v="No"/>
    <x v="0"/>
    <n v="0"/>
    <x v="0"/>
    <x v="0"/>
    <x v="0"/>
    <d v="1965-10-27T00:00:00"/>
    <x v="11"/>
    <s v="tier - 1"/>
    <x v="2"/>
    <s v="R1013"/>
    <n v="57"/>
  </r>
  <r>
    <s v="Id13"/>
    <s v="Wade"/>
    <n v="40.92"/>
    <n v="8.41"/>
    <s v="No"/>
    <s v="No"/>
    <x v="0"/>
    <n v="0"/>
    <x v="0"/>
    <x v="0"/>
    <x v="0"/>
    <d v="1962-10-11T00:00:00"/>
    <x v="12"/>
    <s v="tier - 1"/>
    <x v="2"/>
    <s v="R1013"/>
    <n v="60"/>
  </r>
  <r>
    <s v="Id14"/>
    <s v="Franklin"/>
    <n v="40.564999999999998"/>
    <n v="7.02"/>
    <s v="No"/>
    <s v="No"/>
    <x v="0"/>
    <n v="0"/>
    <x v="0"/>
    <x v="0"/>
    <x v="0"/>
    <d v="1968-12-01T00:00:00"/>
    <x v="13"/>
    <s v="tier - 1"/>
    <x v="0"/>
    <s v="R1016"/>
    <n v="54"/>
  </r>
  <r>
    <s v="Id15"/>
    <s v="Leilani M."/>
    <n v="36.384999999999998"/>
    <n v="7.59"/>
    <s v="Yes"/>
    <s v="No"/>
    <x v="0"/>
    <n v="2"/>
    <x v="0"/>
    <x v="0"/>
    <x v="0"/>
    <d v="1961-12-21T00:00:00"/>
    <x v="14"/>
    <s v="tier - 1"/>
    <x v="0"/>
    <s v="R1024"/>
    <n v="61"/>
  </r>
  <r>
    <s v="Id16"/>
    <s v="Philippe"/>
    <n v="39.9"/>
    <n v="11.32"/>
    <s v="No"/>
    <s v="No"/>
    <x v="0"/>
    <n v="0"/>
    <x v="0"/>
    <x v="0"/>
    <x v="0"/>
    <d v="1962-08-27T00:00:00"/>
    <x v="15"/>
    <s v="tier - 1"/>
    <x v="0"/>
    <s v="R1011"/>
    <n v="60"/>
  </r>
  <r>
    <s v="Id17"/>
    <s v="Jennifer A."/>
    <n v="33.799999999999997"/>
    <n v="7.67"/>
    <s v="No"/>
    <s v="No"/>
    <x v="0"/>
    <n v="3"/>
    <x v="0"/>
    <x v="0"/>
    <x v="0"/>
    <d v="1958-11-16T00:00:00"/>
    <x v="16"/>
    <s v="tier - 2"/>
    <x v="0"/>
    <s v="R1011"/>
    <n v="64"/>
  </r>
  <r>
    <s v="Id18"/>
    <s v="Christina M."/>
    <n v="36.765000000000001"/>
    <n v="7.29"/>
    <s v="Yes"/>
    <s v="No"/>
    <x v="1"/>
    <n v="1"/>
    <x v="0"/>
    <x v="0"/>
    <x v="0"/>
    <d v="1963-08-05T00:00:00"/>
    <x v="17"/>
    <s v="tier - 1"/>
    <x v="0"/>
    <s v="R1024"/>
    <n v="59"/>
  </r>
  <r>
    <s v="Id19"/>
    <s v="Said Sr."/>
    <n v="36.954999999999998"/>
    <n v="4.72"/>
    <s v="Yes"/>
    <s v="No"/>
    <x v="0"/>
    <n v="1"/>
    <x v="0"/>
    <x v="0"/>
    <x v="1"/>
    <d v="1964-11-07T00:00:00"/>
    <x v="18"/>
    <s v="tier - 1"/>
    <x v="0"/>
    <s v="R1012"/>
    <n v="58"/>
  </r>
  <r>
    <s v="Id20"/>
    <s v="John"/>
    <n v="42.9"/>
    <n v="11.41"/>
    <s v="No"/>
    <s v="No"/>
    <x v="0"/>
    <n v="0"/>
    <x v="0"/>
    <x v="0"/>
    <x v="0"/>
    <d v="1971-09-27T00:00:00"/>
    <x v="19"/>
    <s v="tier - 1"/>
    <x v="2"/>
    <s v="R1013"/>
    <n v="51"/>
  </r>
  <r>
    <s v="Id21"/>
    <s v="Myles"/>
    <n v="36.299999999999997"/>
    <n v="11.5"/>
    <s v="Yes"/>
    <s v="No"/>
    <x v="0"/>
    <n v="2"/>
    <x v="0"/>
    <x v="0"/>
    <x v="0"/>
    <d v="1961-06-13T00:00:00"/>
    <x v="20"/>
    <s v="tier - 1"/>
    <x v="0"/>
    <s v="R1011"/>
    <n v="61"/>
  </r>
  <r>
    <s v="Id22"/>
    <s v="Madelyn C"/>
    <n v="32.200000000000003"/>
    <n v="6.22"/>
    <s v="Yes"/>
    <s v="No"/>
    <x v="0"/>
    <n v="2"/>
    <x v="0"/>
    <x v="0"/>
    <x v="1"/>
    <d v="1959-10-04T00:00:00"/>
    <x v="21"/>
    <s v="tier - 2"/>
    <x v="1"/>
    <s v="R1011"/>
    <n v="63"/>
  </r>
  <r>
    <s v="Id23"/>
    <s v="Nicole"/>
    <n v="31.3"/>
    <n v="11.38"/>
    <s v="No"/>
    <s v="No"/>
    <x v="0"/>
    <n v="3"/>
    <x v="0"/>
    <x v="0"/>
    <x v="0"/>
    <d v="1958-09-03T00:00:00"/>
    <x v="22"/>
    <s v="tier - 2"/>
    <x v="1"/>
    <s v="R1011"/>
    <n v="64"/>
  </r>
  <r>
    <s v="Id24"/>
    <s v="Eric A."/>
    <n v="41.8"/>
    <n v="7.89"/>
    <s v="Yes"/>
    <s v="No"/>
    <x v="0"/>
    <n v="2"/>
    <x v="0"/>
    <x v="0"/>
    <x v="0"/>
    <d v="1970-12-28T00:00:00"/>
    <x v="23"/>
    <s v="tier - 1"/>
    <x v="2"/>
    <s v="R1013"/>
    <n v="52"/>
  </r>
  <r>
    <s v="Id25"/>
    <s v="Emiliano I."/>
    <n v="35.090000000000003"/>
    <n v="4.38"/>
    <s v="Yes"/>
    <s v="No"/>
    <x v="0"/>
    <n v="2"/>
    <x v="0"/>
    <x v="0"/>
    <x v="1"/>
    <d v="1959-07-14T00:00:00"/>
    <x v="24"/>
    <s v="tier - 2"/>
    <x v="1"/>
    <s v="R1013"/>
    <n v="63"/>
  </r>
  <r>
    <s v="Id26"/>
    <s v="Adam"/>
    <n v="33.880000000000003"/>
    <n v="7.01"/>
    <s v="No"/>
    <s v="No"/>
    <x v="0"/>
    <n v="3"/>
    <x v="0"/>
    <x v="0"/>
    <x v="0"/>
    <d v="1958-09-15T00:00:00"/>
    <x v="25"/>
    <s v="tier - 2"/>
    <x v="0"/>
    <s v="R1013"/>
    <n v="64"/>
  </r>
  <r>
    <s v="Id27"/>
    <s v="Zach"/>
    <n v="30.875"/>
    <n v="11.88"/>
    <s v="No"/>
    <s v="No"/>
    <x v="0"/>
    <n v="0"/>
    <x v="0"/>
    <x v="0"/>
    <x v="0"/>
    <d v="1960-11-17T00:00:00"/>
    <x v="26"/>
    <s v="tier - 1"/>
    <x v="1"/>
    <s v="R1012"/>
    <n v="62"/>
  </r>
  <r>
    <s v="Id28"/>
    <s v="Stephanie W."/>
    <n v="36.86"/>
    <n v="5.19"/>
    <s v="Yes"/>
    <s v="No"/>
    <x v="1"/>
    <n v="1"/>
    <x v="0"/>
    <x v="0"/>
    <x v="1"/>
    <d v="1969-06-23T00:00:00"/>
    <x v="27"/>
    <s v="tier - 1"/>
    <x v="0"/>
    <s v="R1012"/>
    <n v="53"/>
  </r>
  <r>
    <s v="Id29"/>
    <s v="Stephen"/>
    <n v="35.86"/>
    <n v="6.74"/>
    <s v="Yes"/>
    <s v="No"/>
    <x v="0"/>
    <n v="2"/>
    <x v="0"/>
    <x v="0"/>
    <x v="0"/>
    <d v="1961-08-08T00:00:00"/>
    <x v="28"/>
    <s v="tier - 1"/>
    <x v="1"/>
    <s v="R1013"/>
    <n v="61"/>
  </r>
  <r>
    <s v="Id30"/>
    <s v="Natalie"/>
    <n v="37.049999999999997"/>
    <n v="8.44"/>
    <s v="No"/>
    <s v="No"/>
    <x v="0"/>
    <n v="0"/>
    <x v="0"/>
    <x v="0"/>
    <x v="0"/>
    <d v="1971-12-06T00:00:00"/>
    <x v="29"/>
    <s v="tier - 1"/>
    <x v="0"/>
    <s v="R1024"/>
    <n v="51"/>
  </r>
  <r>
    <s v="Id31"/>
    <s v="Nicole J."/>
    <n v="43.89"/>
    <n v="8.7100000000000009"/>
    <s v="No"/>
    <s v="No"/>
    <x v="0"/>
    <n v="0"/>
    <x v="0"/>
    <x v="0"/>
    <x v="0"/>
    <d v="1978-08-17T00:00:00"/>
    <x v="30"/>
    <s v="tier - 1"/>
    <x v="1"/>
    <s v="R1013"/>
    <n v="44"/>
  </r>
  <r>
    <s v="Id32"/>
    <s v="Jefferson D"/>
    <n v="42.35"/>
    <n v="5.08"/>
    <s v="Yes"/>
    <s v="No"/>
    <x v="0"/>
    <n v="0"/>
    <x v="0"/>
    <x v="0"/>
    <x v="1"/>
    <d v="1976-12-02T00:00:00"/>
    <x v="31"/>
    <s v="tier - 1"/>
    <x v="0"/>
    <s v="R1013"/>
    <n v="46"/>
  </r>
  <r>
    <s v="Id33"/>
    <s v="Brendan D."/>
    <n v="31.35"/>
    <n v="6.86"/>
    <s v="No"/>
    <s v="No"/>
    <x v="0"/>
    <n v="0"/>
    <x v="0"/>
    <x v="0"/>
    <x v="0"/>
    <d v="1962-12-04T00:00:00"/>
    <x v="32"/>
    <s v="tier - 1"/>
    <x v="1"/>
    <s v="R1012"/>
    <n v="60"/>
  </r>
  <r>
    <s v="Id34"/>
    <s v="Courtney"/>
    <n v="47.6"/>
    <n v="5.95"/>
    <s v="Yes"/>
    <s v="No"/>
    <x v="0"/>
    <n v="0"/>
    <x v="0"/>
    <x v="0"/>
    <x v="1"/>
    <d v="1985-09-30T00:00:00"/>
    <x v="33"/>
    <s v="tier - 2"/>
    <x v="0"/>
    <s v="R1011"/>
    <n v="37"/>
  </r>
  <r>
    <s v="Id35"/>
    <s v="Sydney L."/>
    <n v="46.2"/>
    <n v="6.09"/>
    <s v="No"/>
    <s v="No"/>
    <x v="1"/>
    <n v="1"/>
    <x v="0"/>
    <x v="0"/>
    <x v="1"/>
    <d v="1979-08-12T00:00:00"/>
    <x v="34"/>
    <s v="tier - 2"/>
    <x v="1"/>
    <s v="R1013"/>
    <n v="43"/>
  </r>
  <r>
    <s v="Id36"/>
    <s v="Julien"/>
    <n v="32.015000000000001"/>
    <n v="11.75"/>
    <s v="No"/>
    <s v="No"/>
    <x v="0"/>
    <n v="0"/>
    <x v="0"/>
    <x v="0"/>
    <x v="0"/>
    <d v="1960-12-21T00:00:00"/>
    <x v="35"/>
    <s v="tier - 2"/>
    <x v="2"/>
    <s v="R1016"/>
    <n v="62"/>
  </r>
  <r>
    <s v="Id37"/>
    <s v="Ryan M"/>
    <n v="40.564999999999998"/>
    <n v="7.37"/>
    <s v="No"/>
    <s v="No"/>
    <x v="0"/>
    <n v="0"/>
    <x v="0"/>
    <x v="0"/>
    <x v="0"/>
    <d v="1974-08-09T00:00:00"/>
    <x v="36"/>
    <s v="tier - 2"/>
    <x v="2"/>
    <s v="R1012"/>
    <n v="48"/>
  </r>
  <r>
    <s v="Id38"/>
    <s v="Anna H."/>
    <n v="32.450000000000003"/>
    <n v="11.91"/>
    <s v="No"/>
    <s v="No"/>
    <x v="0"/>
    <n v="0"/>
    <x v="0"/>
    <x v="0"/>
    <x v="0"/>
    <d v="1962-12-17T00:00:00"/>
    <x v="37"/>
    <s v="tier - 2"/>
    <x v="2"/>
    <s v="R1013"/>
    <n v="60"/>
  </r>
  <r>
    <s v="Id39"/>
    <s v="Samantha"/>
    <n v="34.96"/>
    <n v="6.52"/>
    <s v="No"/>
    <s v="No"/>
    <x v="0"/>
    <n v="0"/>
    <x v="0"/>
    <x v="0"/>
    <x v="0"/>
    <d v="1971-08-13T00:00:00"/>
    <x v="38"/>
    <s v="tier - 2"/>
    <x v="0"/>
    <s v="R1024"/>
    <n v="51"/>
  </r>
  <r>
    <s v="Id40"/>
    <s v="Robert"/>
    <n v="35.5"/>
    <n v="5.14"/>
    <s v="No"/>
    <s v="No"/>
    <x v="1"/>
    <n v="1"/>
    <x v="0"/>
    <x v="0"/>
    <x v="1"/>
    <d v="1993-10-11T00:00:00"/>
    <x v="39"/>
    <s v="tier - 2"/>
    <x v="2"/>
    <s v="R1011"/>
    <n v="29"/>
  </r>
  <r>
    <s v="Id41"/>
    <s v="James R."/>
    <n v="52.58"/>
    <n v="4.1900000000000004"/>
    <s v="No"/>
    <s v="yes"/>
    <x v="0"/>
    <n v="1"/>
    <x v="0"/>
    <x v="0"/>
    <x v="1"/>
    <d v="2000-08-02T00:00:00"/>
    <x v="40"/>
    <s v="tier - 2"/>
    <x v="0"/>
    <s v="R1013"/>
    <n v="22"/>
  </r>
  <r>
    <s v="Id42"/>
    <s v="Roseann"/>
    <n v="35.200000000000003"/>
    <n v="11.68"/>
    <s v="Yes"/>
    <s v="No"/>
    <x v="0"/>
    <n v="0"/>
    <x v="0"/>
    <x v="0"/>
    <x v="0"/>
    <d v="1967-09-14T00:00:00"/>
    <x v="41"/>
    <s v="tier - 2"/>
    <x v="0"/>
    <s v="R1013"/>
    <n v="55"/>
  </r>
  <r>
    <s v="Id43"/>
    <s v="Nicole"/>
    <n v="38.06"/>
    <n v="6.98"/>
    <s v="No"/>
    <s v="No"/>
    <x v="0"/>
    <n v="0"/>
    <x v="0"/>
    <x v="0"/>
    <x v="0"/>
    <d v="1971-10-29T00:00:00"/>
    <x v="42"/>
    <s v="tier - 2"/>
    <x v="2"/>
    <s v="R1013"/>
    <n v="51"/>
  </r>
  <r>
    <s v="Id44"/>
    <s v="Spencer"/>
    <n v="34.21"/>
    <n v="8.34"/>
    <s v="No"/>
    <s v="No"/>
    <x v="0"/>
    <n v="0"/>
    <x v="0"/>
    <x v="0"/>
    <x v="0"/>
    <d v="1968-11-24T00:00:00"/>
    <x v="43"/>
    <s v="tier - 2"/>
    <x v="1"/>
    <s v="R1013"/>
    <n v="54"/>
  </r>
  <r>
    <s v="Id45"/>
    <s v="Eric W"/>
    <n v="38.94"/>
    <n v="8.49"/>
    <s v="Yes"/>
    <s v="No"/>
    <x v="0"/>
    <n v="1"/>
    <x v="0"/>
    <x v="0"/>
    <x v="0"/>
    <d v="1975-06-01T00:00:00"/>
    <x v="44"/>
    <s v="tier - 2"/>
    <x v="2"/>
    <s v="R1013"/>
    <n v="48"/>
  </r>
  <r>
    <s v="Id46"/>
    <s v="Brianna L"/>
    <n v="30.21"/>
    <n v="5.34"/>
    <s v="Yes"/>
    <s v="No"/>
    <x v="0"/>
    <n v="1"/>
    <x v="0"/>
    <x v="0"/>
    <x v="1"/>
    <d v="1988-07-16T00:00:00"/>
    <x v="45"/>
    <s v="tier - 2"/>
    <x v="1"/>
    <s v="R1012"/>
    <n v="34"/>
  </r>
  <r>
    <s v="Id47"/>
    <s v="Thomas J."/>
    <n v="33.630000000000003"/>
    <n v="4.43"/>
    <s v="Yes"/>
    <s v="No"/>
    <x v="0"/>
    <n v="2"/>
    <x v="0"/>
    <x v="0"/>
    <x v="1"/>
    <d v="1966-10-05T00:00:00"/>
    <x v="46"/>
    <s v="tier - 2"/>
    <x v="2"/>
    <s v="R1012"/>
    <n v="56"/>
  </r>
  <r>
    <s v="Id48"/>
    <s v="Melissa L"/>
    <n v="40.369999999999997"/>
    <n v="4.47"/>
    <s v="No"/>
    <s v="No"/>
    <x v="0"/>
    <n v="0"/>
    <x v="0"/>
    <x v="0"/>
    <x v="1"/>
    <d v="1980-11-10T00:00:00"/>
    <x v="47"/>
    <s v="tier - 2"/>
    <x v="1"/>
    <s v="R1013"/>
    <n v="42"/>
  </r>
  <r>
    <s v="Id49"/>
    <s v="Flavio"/>
    <n v="53.09"/>
    <n v="4.82"/>
    <s v="Yes"/>
    <s v="No"/>
    <x v="0"/>
    <n v="2"/>
    <x v="0"/>
    <x v="0"/>
    <x v="1"/>
    <d v="1966-07-02T00:00:00"/>
    <x v="48"/>
    <s v="tier - 2"/>
    <x v="0"/>
    <s v="R1012"/>
    <n v="56"/>
  </r>
  <r>
    <s v="Id50"/>
    <s v="Ryan"/>
    <n v="31.79"/>
    <n v="5.51"/>
    <s v="Yes"/>
    <s v="No"/>
    <x v="0"/>
    <n v="2"/>
    <x v="0"/>
    <x v="0"/>
    <x v="1"/>
    <d v="1966-10-25T00:00:00"/>
    <x v="49"/>
    <s v="tier - 2"/>
    <x v="2"/>
    <s v="R1013"/>
    <n v="56"/>
  </r>
  <r>
    <s v="Id51"/>
    <s v="Anthony J."/>
    <n v="41.895000000000003"/>
    <n v="10.87"/>
    <s v="Yes"/>
    <s v="No"/>
    <x v="0"/>
    <n v="1"/>
    <x v="0"/>
    <x v="0"/>
    <x v="0"/>
    <d v="1986-12-29T00:00:00"/>
    <x v="50"/>
    <s v="tier - 2"/>
    <x v="1"/>
    <s v="R1015"/>
    <n v="36"/>
  </r>
  <r>
    <s v="Id52"/>
    <s v="Alex"/>
    <n v="31.16"/>
    <n v="9.34"/>
    <s v="No"/>
    <s v="No"/>
    <x v="0"/>
    <n v="0"/>
    <x v="0"/>
    <x v="0"/>
    <x v="0"/>
    <d v="1965-08-22T00:00:00"/>
    <x v="51"/>
    <s v="tier - 2"/>
    <x v="2"/>
    <s v="R1012"/>
    <n v="57"/>
  </r>
  <r>
    <s v="Id53"/>
    <s v="David"/>
    <n v="34.104999999999997"/>
    <n v="5.03"/>
    <s v="Yes"/>
    <s v="No"/>
    <x v="1"/>
    <n v="1"/>
    <x v="0"/>
    <x v="0"/>
    <x v="1"/>
    <d v="1969-12-03T00:00:00"/>
    <x v="52"/>
    <s v="tier - 2"/>
    <x v="2"/>
    <s v="R1016"/>
    <n v="53"/>
  </r>
  <r>
    <s v="Id54"/>
    <s v="Andrew B"/>
    <n v="51.93"/>
    <n v="11.05"/>
    <s v="No"/>
    <s v="No"/>
    <x v="0"/>
    <n v="0"/>
    <x v="0"/>
    <x v="0"/>
    <x v="0"/>
    <d v="1965-11-29T00:00:00"/>
    <x v="53"/>
    <s v="tier - 2"/>
    <x v="2"/>
    <s v="R1011"/>
    <n v="57"/>
  </r>
  <r>
    <s v="Id55"/>
    <s v="Dara E"/>
    <n v="38.950000000000003"/>
    <n v="11.95"/>
    <s v="No"/>
    <s v="No"/>
    <x v="0"/>
    <n v="0"/>
    <x v="0"/>
    <x v="0"/>
    <x v="0"/>
    <d v="1978-11-04T00:00:00"/>
    <x v="54"/>
    <s v="tier - 1"/>
    <x v="2"/>
    <s v="R1012"/>
    <n v="44"/>
  </r>
  <r>
    <s v="Id56"/>
    <s v="Inna"/>
    <n v="36.630000000000003"/>
    <n v="7.72"/>
    <s v="Yes"/>
    <s v="No"/>
    <x v="0"/>
    <n v="1"/>
    <x v="0"/>
    <x v="0"/>
    <x v="0"/>
    <d v="1975-10-23T00:00:00"/>
    <x v="55"/>
    <s v="tier - 1"/>
    <x v="0"/>
    <s v="R1013"/>
    <n v="47"/>
  </r>
  <r>
    <s v="Id57"/>
    <s v="Ari"/>
    <n v="34.200000000000003"/>
    <n v="5.75"/>
    <s v="No"/>
    <s v="No"/>
    <x v="0"/>
    <n v="2"/>
    <x v="0"/>
    <x v="0"/>
    <x v="1"/>
    <d v="1972-09-10T00:00:00"/>
    <x v="56"/>
    <s v="tier - 1"/>
    <x v="1"/>
    <s v="R1011"/>
    <n v="50"/>
  </r>
  <r>
    <s v="Id58"/>
    <s v="Lindsey"/>
    <n v="50.63"/>
    <n v="11.89"/>
    <s v="No"/>
    <s v="No"/>
    <x v="0"/>
    <n v="0"/>
    <x v="0"/>
    <x v="0"/>
    <x v="0"/>
    <d v="1965-10-29T00:00:00"/>
    <x v="57"/>
    <s v="tier - 1"/>
    <x v="2"/>
    <s v="R1011"/>
    <n v="57"/>
  </r>
  <r>
    <s v="Id59"/>
    <s v="Kenny"/>
    <n v="36.479999999999997"/>
    <n v="6.2"/>
    <s v="No"/>
    <s v="No"/>
    <x v="0"/>
    <n v="0"/>
    <x v="0"/>
    <x v="0"/>
    <x v="1"/>
    <d v="1977-10-21T00:00:00"/>
    <x v="58"/>
    <s v="tier - 1"/>
    <x v="2"/>
    <s v="R1012"/>
    <n v="45"/>
  </r>
  <r>
    <s v="Id60"/>
    <s v="Louise"/>
    <n v="54.82"/>
    <n v="10.61"/>
    <s v="No"/>
    <s v="No"/>
    <x v="0"/>
    <n v="0"/>
    <x v="0"/>
    <x v="0"/>
    <x v="0"/>
    <d v="1971-11-03T00:00:00"/>
    <x v="59"/>
    <s v="tier - 1"/>
    <x v="0"/>
    <s v="R1011"/>
    <n v="51"/>
  </r>
  <r>
    <s v="Id61"/>
    <s v="Cameron"/>
    <n v="38.06"/>
    <n v="6.04"/>
    <s v="No"/>
    <s v="No"/>
    <x v="1"/>
    <n v="1"/>
    <x v="0"/>
    <x v="0"/>
    <x v="1"/>
    <d v="1979-12-27T00:00:00"/>
    <x v="60"/>
    <s v="tier - 1"/>
    <x v="0"/>
    <s v="R1013"/>
    <n v="43"/>
  </r>
  <r>
    <s v="Id62"/>
    <s v="Katie T."/>
    <n v="51.48"/>
    <n v="9.33"/>
    <s v="Yes"/>
    <s v="No"/>
    <x v="0"/>
    <n v="0"/>
    <x v="0"/>
    <x v="0"/>
    <x v="0"/>
    <d v="1967-06-27T00:00:00"/>
    <x v="61"/>
    <s v="tier - 1"/>
    <x v="0"/>
    <s v="R1011"/>
    <n v="55"/>
  </r>
  <r>
    <s v="Id63"/>
    <s v="Casey"/>
    <n v="52.06"/>
    <n v="11.47"/>
    <s v="No"/>
    <s v="No"/>
    <x v="0"/>
    <n v="0"/>
    <x v="0"/>
    <x v="0"/>
    <x v="0"/>
    <d v="1968-08-03T00:00:00"/>
    <x v="62"/>
    <s v="tier - 1"/>
    <x v="2"/>
    <s v="R1011"/>
    <n v="54"/>
  </r>
  <r>
    <s v="Id64"/>
    <s v="David"/>
    <n v="30.684999999999999"/>
    <n v="7.02"/>
    <s v="Yes"/>
    <s v="No"/>
    <x v="0"/>
    <n v="0"/>
    <x v="0"/>
    <x v="0"/>
    <x v="0"/>
    <d v="1967-06-28T00:00:00"/>
    <x v="63"/>
    <s v="tier - 1"/>
    <x v="2"/>
    <s v="R1016"/>
    <n v="55"/>
  </r>
  <r>
    <s v="Id65"/>
    <s v="Bryson C."/>
    <n v="36.08"/>
    <n v="8.8000000000000007"/>
    <s v="Yes"/>
    <s v="No"/>
    <x v="0"/>
    <n v="1"/>
    <x v="0"/>
    <x v="0"/>
    <x v="0"/>
    <d v="1975-08-15T00:00:00"/>
    <x v="64"/>
    <s v="tier - 1"/>
    <x v="0"/>
    <s v="R1013"/>
    <n v="47"/>
  </r>
  <r>
    <s v="Id66"/>
    <s v="Megan"/>
    <n v="54.99"/>
    <n v="8.68"/>
    <s v="No"/>
    <s v="No"/>
    <x v="0"/>
    <n v="2"/>
    <x v="0"/>
    <x v="0"/>
    <x v="0"/>
    <d v="1973-09-18T00:00:00"/>
    <x v="65"/>
    <s v="tier - 1"/>
    <x v="1"/>
    <s v="R1011"/>
    <n v="49"/>
  </r>
  <r>
    <s v="Id67"/>
    <s v="Daniel"/>
    <n v="35.97"/>
    <n v="6.12"/>
    <s v="No"/>
    <s v="No"/>
    <x v="1"/>
    <n v="1"/>
    <x v="0"/>
    <x v="0"/>
    <x v="1"/>
    <d v="1979-07-03T00:00:00"/>
    <x v="66"/>
    <s v="tier - 1"/>
    <x v="1"/>
    <s v="R1013"/>
    <n v="43"/>
  </r>
  <r>
    <s v="Id68"/>
    <s v="Steven M."/>
    <n v="45.54"/>
    <n v="5.4"/>
    <s v="Yes"/>
    <s v="No"/>
    <x v="1"/>
    <n v="1"/>
    <x v="0"/>
    <x v="0"/>
    <x v="1"/>
    <d v="1997-12-09T00:00:00"/>
    <x v="67"/>
    <s v="tier - 1"/>
    <x v="0"/>
    <s v="R1013"/>
    <n v="25"/>
  </r>
  <r>
    <s v="Id69"/>
    <s v="Jenna L."/>
    <n v="35.53"/>
    <n v="4.3600000000000003"/>
    <s v="Yes"/>
    <s v="No"/>
    <x v="0"/>
    <n v="0"/>
    <x v="0"/>
    <x v="0"/>
    <x v="1"/>
    <d v="1976-11-28T00:00:00"/>
    <x v="68"/>
    <s v="tier - 1"/>
    <x v="1"/>
    <s v="R1024"/>
    <n v="46"/>
  </r>
  <r>
    <s v="Id70"/>
    <s v="Freeman"/>
    <n v="30.8"/>
    <n v="9.77"/>
    <s v="No"/>
    <s v="No"/>
    <x v="0"/>
    <n v="0"/>
    <x v="0"/>
    <x v="0"/>
    <x v="0"/>
    <d v="1968-12-19T00:00:00"/>
    <x v="69"/>
    <s v="tier - 1"/>
    <x v="0"/>
    <s v="R1013"/>
    <n v="54"/>
  </r>
  <r>
    <s v="Id71"/>
    <s v="Jeff"/>
    <n v="38.39"/>
    <n v="4.25"/>
    <s v="No"/>
    <s v="No"/>
    <x v="0"/>
    <n v="1"/>
    <x v="0"/>
    <x v="0"/>
    <x v="1"/>
    <d v="1984-11-10T00:00:00"/>
    <x v="70"/>
    <s v="tier - 1"/>
    <x v="1"/>
    <s v="R1013"/>
    <n v="38"/>
  </r>
  <r>
    <s v="Id72"/>
    <s v="Elenilton V. Sr."/>
    <n v="32.299999999999997"/>
    <n v="4.76"/>
    <s v="No"/>
    <s v="No"/>
    <x v="0"/>
    <n v="2"/>
    <x v="0"/>
    <x v="0"/>
    <x v="1"/>
    <d v="1972-06-08T00:00:00"/>
    <x v="71"/>
    <s v="tier - 1"/>
    <x v="1"/>
    <s v="R1016"/>
    <n v="51"/>
  </r>
  <r>
    <s v="Id73"/>
    <s v="Maurya"/>
    <n v="48.8"/>
    <n v="6.22"/>
    <s v="Yes"/>
    <s v="No"/>
    <x v="0"/>
    <n v="2"/>
    <x v="0"/>
    <x v="0"/>
    <x v="1"/>
    <d v="1966-09-21T00:00:00"/>
    <x v="72"/>
    <s v="tier - 1"/>
    <x v="0"/>
    <s v="R1011"/>
    <n v="56"/>
  </r>
  <r>
    <s v="Id74"/>
    <s v="Samantha C"/>
    <n v="45.5"/>
    <n v="7.96"/>
    <s v="No"/>
    <s v="No"/>
    <x v="0"/>
    <n v="0"/>
    <x v="0"/>
    <x v="0"/>
    <x v="0"/>
    <d v="1962-09-22T00:00:00"/>
    <x v="73"/>
    <s v="tier - 1"/>
    <x v="0"/>
    <s v="R1011"/>
    <n v="60"/>
  </r>
  <r>
    <s v="Id75"/>
    <s v="Bethany A"/>
    <n v="53.61"/>
    <n v="10.92"/>
    <s v="Yes"/>
    <s v="No"/>
    <x v="0"/>
    <n v="1"/>
    <x v="0"/>
    <x v="0"/>
    <x v="0"/>
    <d v="1975-09-29T00:00:00"/>
    <x v="74"/>
    <s v="tier - 1"/>
    <x v="1"/>
    <s v="R1011"/>
    <n v="47"/>
  </r>
  <r>
    <s v="Id76"/>
    <s v="Yves"/>
    <n v="36.19"/>
    <n v="11.51"/>
    <s v="Yes"/>
    <s v="No"/>
    <x v="0"/>
    <n v="1"/>
    <x v="0"/>
    <x v="0"/>
    <x v="0"/>
    <d v="1975-11-14T00:00:00"/>
    <x v="75"/>
    <s v="tier - 1"/>
    <x v="2"/>
    <s v="R1013"/>
    <n v="47"/>
  </r>
  <r>
    <s v="Id77"/>
    <s v="Danielle"/>
    <n v="34.6"/>
    <n v="5.99"/>
    <s v="Yes"/>
    <s v="No"/>
    <x v="0"/>
    <n v="0"/>
    <x v="0"/>
    <x v="0"/>
    <x v="1"/>
    <d v="1976-10-29T00:00:00"/>
    <x v="76"/>
    <s v="tier - 1"/>
    <x v="0"/>
    <s v="R1011"/>
    <n v="46"/>
  </r>
  <r>
    <s v="Id78"/>
    <s v="Julia"/>
    <n v="54.12"/>
    <n v="11.57"/>
    <s v="No"/>
    <s v="No"/>
    <x v="0"/>
    <n v="0"/>
    <x v="0"/>
    <x v="0"/>
    <x v="0"/>
    <d v="1974-11-24T00:00:00"/>
    <x v="77"/>
    <s v="tier - 1"/>
    <x v="1"/>
    <s v="R1011"/>
    <n v="48"/>
  </r>
  <r>
    <s v="Id79"/>
    <s v="Joshua"/>
    <n v="48.82"/>
    <n v="6.67"/>
    <s v="Yes"/>
    <s v="No"/>
    <x v="0"/>
    <n v="0"/>
    <x v="0"/>
    <x v="0"/>
    <x v="0"/>
    <d v="1967-12-22T00:00:00"/>
    <x v="78"/>
    <s v="tier - 1"/>
    <x v="2"/>
    <s v="R1011"/>
    <n v="55"/>
  </r>
  <r>
    <s v="Id80"/>
    <s v="Jennifer"/>
    <n v="51.01"/>
    <n v="9.1999999999999993"/>
    <s v="No"/>
    <s v="No"/>
    <x v="0"/>
    <n v="0"/>
    <x v="0"/>
    <x v="0"/>
    <x v="0"/>
    <d v="1971-10-16T00:00:00"/>
    <x v="79"/>
    <s v="tier - 1"/>
    <x v="2"/>
    <s v="R1011"/>
    <n v="51"/>
  </r>
  <r>
    <s v="Id81"/>
    <s v="Gwen M."/>
    <n v="45.65"/>
    <n v="5.1100000000000003"/>
    <s v="Yes"/>
    <s v="No"/>
    <x v="0"/>
    <n v="1"/>
    <x v="0"/>
    <x v="0"/>
    <x v="1"/>
    <d v="1964-10-07T00:00:00"/>
    <x v="80"/>
    <s v="tier - 1"/>
    <x v="2"/>
    <s v="R1011"/>
    <n v="58"/>
  </r>
  <r>
    <s v="Id82"/>
    <s v="Patrick"/>
    <n v="52.9"/>
    <n v="5.34"/>
    <s v="No"/>
    <s v="No"/>
    <x v="0"/>
    <n v="0"/>
    <x v="0"/>
    <x v="0"/>
    <x v="1"/>
    <d v="1977-08-27T00:00:00"/>
    <x v="81"/>
    <s v="tier - 1"/>
    <x v="2"/>
    <s v="R1011"/>
    <n v="45"/>
  </r>
  <r>
    <s v="Id83"/>
    <s v="Kate"/>
    <n v="45.41"/>
    <n v="4.03"/>
    <s v="Yes"/>
    <s v="No"/>
    <x v="0"/>
    <n v="1"/>
    <x v="0"/>
    <x v="0"/>
    <x v="1"/>
    <d v="1964-06-06T00:00:00"/>
    <x v="82"/>
    <s v="tier - 1"/>
    <x v="0"/>
    <s v="R1011"/>
    <n v="59"/>
  </r>
  <r>
    <s v="Id84"/>
    <s v="Kevin"/>
    <n v="49.41"/>
    <n v="4.2300000000000004"/>
    <s v="Yes"/>
    <s v="No"/>
    <x v="1"/>
    <n v="1"/>
    <x v="0"/>
    <x v="0"/>
    <x v="1"/>
    <d v="1969-08-08T00:00:00"/>
    <x v="83"/>
    <s v="tier - 1"/>
    <x v="2"/>
    <s v="R1011"/>
    <n v="53"/>
  </r>
  <r>
    <s v="Id85"/>
    <s v="Stephen II"/>
    <n v="31.824999999999999"/>
    <n v="4.0599999999999996"/>
    <s v="No"/>
    <s v="No"/>
    <x v="0"/>
    <n v="2"/>
    <x v="0"/>
    <x v="0"/>
    <x v="1"/>
    <d v="1972-09-06T00:00:00"/>
    <x v="84"/>
    <s v="tier - 1"/>
    <x v="0"/>
    <s v="R1016"/>
    <n v="50"/>
  </r>
  <r>
    <s v="Id86"/>
    <s v="Philip"/>
    <n v="51.28"/>
    <n v="4.68"/>
    <s v="No"/>
    <s v="No"/>
    <x v="0"/>
    <n v="2"/>
    <x v="0"/>
    <x v="0"/>
    <x v="1"/>
    <d v="1972-08-12T00:00:00"/>
    <x v="85"/>
    <s v="tier - 1"/>
    <x v="2"/>
    <s v="R1011"/>
    <n v="50"/>
  </r>
  <r>
    <s v="Id87"/>
    <s v="Brett A"/>
    <n v="34.96"/>
    <n v="4.34"/>
    <s v="No"/>
    <s v="No"/>
    <x v="1"/>
    <n v="1"/>
    <x v="0"/>
    <x v="0"/>
    <x v="1"/>
    <d v="1979-10-11T00:00:00"/>
    <x v="86"/>
    <s v="tier - 1"/>
    <x v="0"/>
    <s v="R1017"/>
    <n v="43"/>
  </r>
  <r>
    <s v="Id88"/>
    <s v="Rebecca"/>
    <n v="33.11"/>
    <n v="10.51"/>
    <s v="No"/>
    <s v="No"/>
    <x v="0"/>
    <n v="0"/>
    <x v="0"/>
    <x v="0"/>
    <x v="0"/>
    <d v="1974-06-05T00:00:00"/>
    <x v="87"/>
    <s v="tier - 1"/>
    <x v="2"/>
    <s v="R1013"/>
    <n v="49"/>
  </r>
  <r>
    <s v="Id89"/>
    <s v="Kelley"/>
    <n v="54.74"/>
    <n v="5.84"/>
    <s v="Yes"/>
    <s v="No"/>
    <x v="1"/>
    <n v="1"/>
    <x v="0"/>
    <x v="0"/>
    <x v="1"/>
    <d v="1983-09-08T00:00:00"/>
    <x v="88"/>
    <s v="tier - 1"/>
    <x v="2"/>
    <s v="R1011"/>
    <n v="39"/>
  </r>
  <r>
    <s v="Id90"/>
    <s v="Abigail K"/>
    <n v="32.56"/>
    <n v="5.41"/>
    <s v="No"/>
    <s v="No"/>
    <x v="1"/>
    <n v="1"/>
    <x v="0"/>
    <x v="0"/>
    <x v="1"/>
    <d v="1979-09-16T00:00:00"/>
    <x v="89"/>
    <s v="tier - 1"/>
    <x v="2"/>
    <s v="R1013"/>
    <n v="43"/>
  </r>
  <r>
    <s v="Id91"/>
    <s v="Hope"/>
    <n v="39.049999999999997"/>
    <n v="6.06"/>
    <s v="No"/>
    <s v="No"/>
    <x v="0"/>
    <n v="1"/>
    <x v="0"/>
    <x v="0"/>
    <x v="1"/>
    <d v="1992-08-04T00:00:00"/>
    <x v="90"/>
    <s v="tier - 1"/>
    <x v="2"/>
    <s v="R1013"/>
    <n v="30"/>
  </r>
  <r>
    <s v="Id92"/>
    <s v="Elyse M."/>
    <n v="42.75"/>
    <n v="4.22"/>
    <s v="No"/>
    <s v="No"/>
    <x v="0"/>
    <n v="0"/>
    <x v="0"/>
    <x v="0"/>
    <x v="1"/>
    <d v="1999-07-02T00:00:00"/>
    <x v="91"/>
    <s v="tier - 1"/>
    <x v="1"/>
    <s v="R1024"/>
    <n v="23"/>
  </r>
  <r>
    <s v="Id93"/>
    <s v="Nicholas"/>
    <n v="50.58"/>
    <n v="5.12"/>
    <s v="No"/>
    <s v="No"/>
    <x v="0"/>
    <n v="2"/>
    <x v="0"/>
    <x v="0"/>
    <x v="1"/>
    <d v="1972-06-10T00:00:00"/>
    <x v="92"/>
    <s v="tier - 1"/>
    <x v="0"/>
    <s v="R1011"/>
    <n v="50"/>
  </r>
  <r>
    <s v="Id94"/>
    <s v="David"/>
    <n v="30.495000000000001"/>
    <n v="4.57"/>
    <s v="Yes"/>
    <s v="No"/>
    <x v="0"/>
    <n v="0"/>
    <x v="0"/>
    <x v="0"/>
    <x v="1"/>
    <d v="1976-12-26T00:00:00"/>
    <x v="93"/>
    <s v="tier - 1"/>
    <x v="0"/>
    <s v="R1012"/>
    <n v="46"/>
  </r>
  <r>
    <s v="Id95"/>
    <s v="Natalie"/>
    <n v="48.31"/>
    <n v="9.58"/>
    <s v="Yes"/>
    <s v="No"/>
    <x v="0"/>
    <n v="2"/>
    <x v="0"/>
    <x v="0"/>
    <x v="0"/>
    <d v="1970-09-25T00:00:00"/>
    <x v="94"/>
    <s v="tier - 1"/>
    <x v="1"/>
    <s v="R1011"/>
    <n v="52"/>
  </r>
  <r>
    <s v="Id96"/>
    <s v="Thomas"/>
    <n v="48.99"/>
    <n v="9.7799999999999994"/>
    <s v="Yes"/>
    <s v="No"/>
    <x v="0"/>
    <n v="1"/>
    <x v="0"/>
    <x v="0"/>
    <x v="0"/>
    <d v="1975-07-10T00:00:00"/>
    <x v="95"/>
    <s v="tier - 1"/>
    <x v="0"/>
    <s v="R1012"/>
    <n v="47"/>
  </r>
  <r>
    <s v="Id97"/>
    <s v="Pamela J."/>
    <n v="38.39"/>
    <n v="4.1100000000000003"/>
    <s v="Yes"/>
    <s v="No"/>
    <x v="0"/>
    <n v="0"/>
    <x v="0"/>
    <x v="0"/>
    <x v="1"/>
    <d v="1985-11-03T00:00:00"/>
    <x v="96"/>
    <s v="tier - 1"/>
    <x v="2"/>
    <s v="R1013"/>
    <n v="37"/>
  </r>
  <r>
    <s v="Id98"/>
    <s v="Jessica"/>
    <n v="44.34"/>
    <n v="4.0199999999999996"/>
    <s v="Yes"/>
    <s v="No"/>
    <x v="0"/>
    <n v="2"/>
    <x v="0"/>
    <x v="0"/>
    <x v="1"/>
    <d v="1966-08-12T00:00:00"/>
    <x v="97"/>
    <s v="tier - 1"/>
    <x v="0"/>
    <s v="R1011"/>
    <n v="56"/>
  </r>
  <r>
    <s v="Id99"/>
    <s v="Ron N"/>
    <n v="41.51"/>
    <n v="6.92"/>
    <s v="No"/>
    <s v="No"/>
    <x v="0"/>
    <n v="0"/>
    <x v="0"/>
    <x v="0"/>
    <x v="0"/>
    <d v="1962-09-04T00:00:00"/>
    <x v="98"/>
    <s v="tier - 1"/>
    <x v="0"/>
    <s v="R1011"/>
    <n v="60"/>
  </r>
  <r>
    <s v="Id100"/>
    <s v="Daniel"/>
    <n v="48.2"/>
    <n v="4.84"/>
    <s v="No"/>
    <s v="No"/>
    <x v="0"/>
    <n v="0"/>
    <x v="0"/>
    <x v="0"/>
    <x v="1"/>
    <d v="1977-06-27T00:00:00"/>
    <x v="99"/>
    <s v="tier - 1"/>
    <x v="0"/>
    <s v="R1012"/>
    <n v="45"/>
  </r>
  <r>
    <s v="Id101"/>
    <s v="Brian"/>
    <n v="35.75"/>
    <n v="8"/>
    <s v="Yes"/>
    <s v="No"/>
    <x v="0"/>
    <n v="0"/>
    <x v="0"/>
    <x v="0"/>
    <x v="0"/>
    <d v="1981-10-04T00:00:00"/>
    <x v="100"/>
    <s v="tier - 1"/>
    <x v="0"/>
    <s v="R1013"/>
    <n v="41"/>
  </r>
  <r>
    <s v="Id102"/>
    <s v="Sari"/>
    <n v="53.81"/>
    <n v="8.77"/>
    <s v="Yes"/>
    <s v="No"/>
    <x v="0"/>
    <n v="0"/>
    <x v="0"/>
    <x v="0"/>
    <x v="0"/>
    <d v="1981-07-28T00:00:00"/>
    <x v="101"/>
    <s v="tier - 1"/>
    <x v="2"/>
    <s v="R1011"/>
    <n v="41"/>
  </r>
  <r>
    <s v="Id103"/>
    <s v="Robert M."/>
    <n v="49.48"/>
    <n v="4.96"/>
    <s v="No"/>
    <s v="No"/>
    <x v="1"/>
    <n v="1"/>
    <x v="0"/>
    <x v="0"/>
    <x v="1"/>
    <d v="1979-08-18T00:00:00"/>
    <x v="102"/>
    <s v="tier - 1"/>
    <x v="0"/>
    <s v="R1012"/>
    <n v="43"/>
  </r>
  <r>
    <s v="Id104"/>
    <s v="Ricardo"/>
    <n v="34.1"/>
    <n v="4.43"/>
    <s v="Yes"/>
    <s v="No"/>
    <x v="0"/>
    <n v="0"/>
    <x v="0"/>
    <x v="0"/>
    <x v="1"/>
    <d v="1985-10-21T00:00:00"/>
    <x v="103"/>
    <s v="tier - 1"/>
    <x v="2"/>
    <s v="R1011"/>
    <n v="37"/>
  </r>
  <r>
    <s v="Id105"/>
    <s v="Gedion"/>
    <n v="35.299999999999997"/>
    <n v="5.82"/>
    <s v="Yes"/>
    <s v="No"/>
    <x v="1"/>
    <n v="1"/>
    <x v="0"/>
    <x v="0"/>
    <x v="1"/>
    <d v="1983-10-14T00:00:00"/>
    <x v="104"/>
    <s v="tier - 1"/>
    <x v="2"/>
    <s v="R1011"/>
    <n v="39"/>
  </r>
  <r>
    <s v="Id106"/>
    <s v="Mark"/>
    <n v="43.83"/>
    <n v="6.03"/>
    <s v="Yes"/>
    <s v="No"/>
    <x v="0"/>
    <n v="2"/>
    <x v="0"/>
    <x v="0"/>
    <x v="1"/>
    <d v="1966-08-12T00:00:00"/>
    <x v="105"/>
    <s v="tier - 1"/>
    <x v="0"/>
    <s v="R1011"/>
    <n v="56"/>
  </r>
  <r>
    <s v="Id107"/>
    <s v="Gamini P."/>
    <n v="50.07"/>
    <n v="9.27"/>
    <s v="No"/>
    <s v="No"/>
    <x v="0"/>
    <n v="0"/>
    <x v="0"/>
    <x v="0"/>
    <x v="0"/>
    <d v="1978-12-20T00:00:00"/>
    <x v="106"/>
    <s v="tier - 1"/>
    <x v="0"/>
    <s v="R1011"/>
    <n v="44"/>
  </r>
  <r>
    <s v="Id108"/>
    <s v="Emily J"/>
    <n v="32.774999999999999"/>
    <n v="5.53"/>
    <s v="No"/>
    <s v="No"/>
    <x v="0"/>
    <n v="0"/>
    <x v="0"/>
    <x v="0"/>
    <x v="1"/>
    <d v="1982-12-25T00:00:00"/>
    <x v="107"/>
    <s v="tier - 1"/>
    <x v="1"/>
    <s v="R1012"/>
    <n v="40"/>
  </r>
  <r>
    <s v="Id109"/>
    <s v="Amanda"/>
    <n v="34.104999999999997"/>
    <n v="5.07"/>
    <s v="No"/>
    <s v="No"/>
    <x v="0"/>
    <n v="1"/>
    <x v="0"/>
    <x v="0"/>
    <x v="1"/>
    <d v="1987-08-08T00:00:00"/>
    <x v="108"/>
    <s v="tier - 2"/>
    <x v="0"/>
    <s v="R1012"/>
    <n v="35"/>
  </r>
  <r>
    <s v="Id110"/>
    <s v="Nicholas"/>
    <n v="48.93"/>
    <n v="11.17"/>
    <s v="Yes"/>
    <s v="No"/>
    <x v="0"/>
    <n v="1"/>
    <x v="0"/>
    <x v="0"/>
    <x v="0"/>
    <d v="1975-12-02T00:00:00"/>
    <x v="109"/>
    <s v="tier - 2"/>
    <x v="2"/>
    <s v="R1011"/>
    <n v="47"/>
  </r>
  <r>
    <s v="Id111"/>
    <s v="Knox"/>
    <n v="37.07"/>
    <n v="6.14"/>
    <s v="Yes"/>
    <s v="No"/>
    <x v="0"/>
    <n v="0"/>
    <x v="0"/>
    <x v="0"/>
    <x v="1"/>
    <d v="1985-08-22T00:00:00"/>
    <x v="110"/>
    <s v="tier - 1"/>
    <x v="2"/>
    <s v="R1013"/>
    <n v="37"/>
  </r>
  <r>
    <s v="Id112"/>
    <s v="Yianna"/>
    <n v="51.51"/>
    <n v="6.26"/>
    <s v="Yes"/>
    <s v="No"/>
    <x v="1"/>
    <n v="1"/>
    <x v="0"/>
    <x v="0"/>
    <x v="1"/>
    <d v="1983-06-01T00:00:00"/>
    <x v="111"/>
    <s v="tier - 2"/>
    <x v="2"/>
    <s v="R1011"/>
    <n v="40"/>
  </r>
  <r>
    <s v="Id113"/>
    <s v="Roberta"/>
    <n v="34.799999999999997"/>
    <n v="4.72"/>
    <s v="Yes"/>
    <s v="No"/>
    <x v="0"/>
    <n v="0"/>
    <x v="0"/>
    <x v="0"/>
    <x v="1"/>
    <d v="1985-07-17T00:00:00"/>
    <x v="112"/>
    <s v="tier - 2"/>
    <x v="1"/>
    <s v="R1011"/>
    <n v="37"/>
  </r>
  <r>
    <s v="Id114"/>
    <s v="Benjamin P."/>
    <n v="36.67"/>
    <n v="5.18"/>
    <s v="No"/>
    <s v="No"/>
    <x v="0"/>
    <n v="1"/>
    <x v="0"/>
    <x v="0"/>
    <x v="1"/>
    <d v="1987-07-24T00:00:00"/>
    <x v="113"/>
    <s v="tier - 1"/>
    <x v="1"/>
    <s v="R1014"/>
    <n v="35"/>
  </r>
  <r>
    <s v="Id115"/>
    <s v="Craig"/>
    <n v="30.9"/>
    <n v="9.4"/>
    <s v="No"/>
    <s v="No"/>
    <x v="0"/>
    <n v="2"/>
    <x v="0"/>
    <x v="0"/>
    <x v="0"/>
    <d v="1973-12-17T00:00:00"/>
    <x v="114"/>
    <s v="tier - 1"/>
    <x v="2"/>
    <s v="R1011"/>
    <n v="49"/>
  </r>
  <r>
    <s v="Id116"/>
    <s v="Ann"/>
    <n v="30.495000000000001"/>
    <n v="6.29"/>
    <s v="No"/>
    <s v="No"/>
    <x v="0"/>
    <n v="0"/>
    <x v="0"/>
    <x v="0"/>
    <x v="1"/>
    <d v="1977-08-12T00:00:00"/>
    <x v="115"/>
    <s v="tier - 2"/>
    <x v="1"/>
    <s v="R1012"/>
    <n v="45"/>
  </r>
  <r>
    <s v="Id117"/>
    <s v="Jamie P"/>
    <n v="44.88"/>
    <n v="6.04"/>
    <s v="No"/>
    <s v="No"/>
    <x v="1"/>
    <n v="1"/>
    <x v="0"/>
    <x v="0"/>
    <x v="1"/>
    <d v="2003-07-16T00:00:00"/>
    <x v="116"/>
    <s v="tier - 1"/>
    <x v="1"/>
    <s v="R1013"/>
    <n v="19"/>
  </r>
  <r>
    <s v="Id118"/>
    <s v="John"/>
    <n v="44.32"/>
    <n v="10.55"/>
    <s v="No"/>
    <s v="No"/>
    <x v="0"/>
    <n v="0"/>
    <x v="0"/>
    <x v="0"/>
    <x v="0"/>
    <d v="1968-09-29T00:00:00"/>
    <x v="117"/>
    <s v="tier - 2"/>
    <x v="2"/>
    <s v="R1011"/>
    <n v="54"/>
  </r>
  <r>
    <s v="Id119"/>
    <s v="Charlie"/>
    <n v="46.39"/>
    <n v="5.09"/>
    <s v="No"/>
    <s v="No"/>
    <x v="0"/>
    <n v="0"/>
    <x v="0"/>
    <x v="0"/>
    <x v="1"/>
    <d v="1977-12-17T00:00:00"/>
    <x v="118"/>
    <s v="tier - 2"/>
    <x v="1"/>
    <s v="R1012"/>
    <n v="45"/>
  </r>
  <r>
    <s v="Id120"/>
    <s v="Meb"/>
    <n v="42.13"/>
    <n v="5.2"/>
    <s v="Yes"/>
    <s v="No"/>
    <x v="0"/>
    <n v="1"/>
    <x v="0"/>
    <x v="0"/>
    <x v="1"/>
    <d v="1995-08-07T00:00:00"/>
    <x v="119"/>
    <s v="tier - 1"/>
    <x v="0"/>
    <s v="R1013"/>
    <n v="27"/>
  </r>
  <r>
    <s v="Id121"/>
    <s v="Aaqib L."/>
    <n v="30.78"/>
    <n v="8.4499999999999993"/>
    <s v="Yes"/>
    <s v="No"/>
    <x v="0"/>
    <n v="0"/>
    <x v="0"/>
    <x v="0"/>
    <x v="0"/>
    <d v="1981-07-05T00:00:00"/>
    <x v="120"/>
    <s v="tier - 1"/>
    <x v="2"/>
    <s v="R1017"/>
    <n v="41"/>
  </r>
  <r>
    <s v="Id122"/>
    <s v="Craig A."/>
    <n v="31.35"/>
    <n v="9.5399999999999991"/>
    <s v="No"/>
    <s v="No"/>
    <x v="0"/>
    <n v="0"/>
    <x v="0"/>
    <x v="0"/>
    <x v="0"/>
    <d v="1978-07-12T00:00:00"/>
    <x v="121"/>
    <s v="tier - 1"/>
    <x v="2"/>
    <s v="R1015"/>
    <n v="44"/>
  </r>
  <r>
    <s v="Id123"/>
    <s v="Meredith"/>
    <n v="41.46"/>
    <n v="4.99"/>
    <s v="Yes"/>
    <s v="No"/>
    <x v="0"/>
    <n v="2"/>
    <x v="0"/>
    <x v="0"/>
    <x v="1"/>
    <d v="1966-06-24T00:00:00"/>
    <x v="122"/>
    <s v="tier - 2"/>
    <x v="2"/>
    <s v="R1011"/>
    <n v="56"/>
  </r>
  <r>
    <s v="Id124"/>
    <s v="Doug"/>
    <n v="48"/>
    <n v="10.54"/>
    <s v="No"/>
    <s v="No"/>
    <x v="0"/>
    <n v="0"/>
    <x v="0"/>
    <x v="0"/>
    <x v="0"/>
    <d v="1978-08-05T00:00:00"/>
    <x v="123"/>
    <s v="tier - 2"/>
    <x v="0"/>
    <s v="R1011"/>
    <n v="44"/>
  </r>
  <r>
    <s v="Id125"/>
    <s v="Elizabeth J."/>
    <n v="49.13"/>
    <n v="4.54"/>
    <s v="No"/>
    <s v="No"/>
    <x v="0"/>
    <n v="0"/>
    <x v="0"/>
    <x v="0"/>
    <x v="1"/>
    <d v="1982-08-16T00:00:00"/>
    <x v="124"/>
    <s v="tier - 2"/>
    <x v="0"/>
    <s v="R1011"/>
    <n v="40"/>
  </r>
  <r>
    <s v="Id126"/>
    <s v="Matthew P"/>
    <n v="37.799999999999997"/>
    <n v="6.29"/>
    <s v="No"/>
    <s v="No"/>
    <x v="0"/>
    <n v="1"/>
    <x v="0"/>
    <x v="0"/>
    <x v="1"/>
    <d v="1992-11-30T00:00:00"/>
    <x v="125"/>
    <s v="tier - 1"/>
    <x v="0"/>
    <s v="R1011"/>
    <n v="30"/>
  </r>
  <r>
    <s v="Id127"/>
    <s v="Guillermo Sr."/>
    <n v="38.299999999999997"/>
    <n v="9.51"/>
    <s v="No"/>
    <s v="No"/>
    <x v="0"/>
    <n v="0"/>
    <x v="0"/>
    <x v="0"/>
    <x v="0"/>
    <d v="1962-07-07T00:00:00"/>
    <x v="126"/>
    <s v="tier - 2"/>
    <x v="1"/>
    <s v="R1011"/>
    <n v="60"/>
  </r>
  <r>
    <s v="Id128"/>
    <s v="Ryan C"/>
    <n v="32.774999999999999"/>
    <n v="4.72"/>
    <s v="No"/>
    <s v="No"/>
    <x v="0"/>
    <n v="0"/>
    <x v="0"/>
    <x v="0"/>
    <x v="1"/>
    <d v="1982-08-04T00:00:00"/>
    <x v="127"/>
    <s v="tier - 1"/>
    <x v="1"/>
    <s v="R1016"/>
    <n v="40"/>
  </r>
  <r>
    <s v="Id129"/>
    <s v="Dane"/>
    <n v="34.200000000000003"/>
    <n v="5.91"/>
    <s v="Yes"/>
    <s v="No"/>
    <x v="0"/>
    <n v="0"/>
    <x v="0"/>
    <x v="0"/>
    <x v="1"/>
    <d v="1985-09-20T00:00:00"/>
    <x v="128"/>
    <s v="tier - 1"/>
    <x v="0"/>
    <s v="R1017"/>
    <n v="37"/>
  </r>
  <r>
    <s v="Id130"/>
    <s v="Jonas"/>
    <n v="30.2"/>
    <n v="9.58"/>
    <s v="No"/>
    <s v="No"/>
    <x v="0"/>
    <n v="0"/>
    <x v="0"/>
    <x v="0"/>
    <x v="0"/>
    <d v="1978-10-12T00:00:00"/>
    <x v="129"/>
    <s v="tier - 1"/>
    <x v="1"/>
    <s v="R1011"/>
    <n v="44"/>
  </r>
  <r>
    <s v="Id131"/>
    <s v="George E"/>
    <n v="48.32"/>
    <n v="5.77"/>
    <s v="No"/>
    <s v="No"/>
    <x v="0"/>
    <n v="0"/>
    <x v="0"/>
    <x v="0"/>
    <x v="1"/>
    <d v="1980-09-24T00:00:00"/>
    <x v="130"/>
    <s v="tier - 2"/>
    <x v="0"/>
    <s v="R1011"/>
    <n v="42"/>
  </r>
  <r>
    <s v="Id132"/>
    <s v="Sara S"/>
    <n v="44.86"/>
    <n v="4.38"/>
    <s v="Yes"/>
    <s v="No"/>
    <x v="0"/>
    <n v="0"/>
    <x v="0"/>
    <x v="0"/>
    <x v="1"/>
    <d v="1976-12-15T00:00:00"/>
    <x v="131"/>
    <s v="tier - 2"/>
    <x v="0"/>
    <s v="R1011"/>
    <n v="46"/>
  </r>
  <r>
    <s v="Id133"/>
    <s v="Nick"/>
    <n v="52.15"/>
    <n v="5.65"/>
    <s v="No"/>
    <s v="No"/>
    <x v="0"/>
    <n v="1"/>
    <x v="0"/>
    <x v="0"/>
    <x v="1"/>
    <d v="1987-06-16T00:00:00"/>
    <x v="132"/>
    <s v="tier - 2"/>
    <x v="2"/>
    <s v="R1011"/>
    <n v="35"/>
  </r>
  <r>
    <s v="Id134"/>
    <s v="Timothy"/>
    <n v="41.12"/>
    <n v="7.54"/>
    <s v="Yes"/>
    <s v="No"/>
    <x v="0"/>
    <n v="0"/>
    <x v="0"/>
    <x v="0"/>
    <x v="0"/>
    <d v="1967-07-30T00:00:00"/>
    <x v="133"/>
    <s v="tier - 1"/>
    <x v="2"/>
    <s v="R1011"/>
    <n v="55"/>
  </r>
  <r>
    <s v="Id135"/>
    <s v="Becky L"/>
    <n v="38.39"/>
    <n v="5.1100000000000003"/>
    <s v="Yes"/>
    <s v="No"/>
    <x v="0"/>
    <n v="1"/>
    <x v="0"/>
    <x v="0"/>
    <x v="1"/>
    <d v="1964-06-06T00:00:00"/>
    <x v="134"/>
    <s v="tier - 2"/>
    <x v="2"/>
    <s v="R1011"/>
    <n v="59"/>
  </r>
  <r>
    <s v="Id136"/>
    <s v="Steph K."/>
    <n v="46.85"/>
    <n v="4.25"/>
    <s v="No"/>
    <s v="No"/>
    <x v="1"/>
    <n v="1"/>
    <x v="0"/>
    <x v="0"/>
    <x v="1"/>
    <d v="1979-12-03T00:00:00"/>
    <x v="135"/>
    <s v="tier - 2"/>
    <x v="1"/>
    <s v="R1011"/>
    <n v="43"/>
  </r>
  <r>
    <s v="Id137"/>
    <s v="Kristine B."/>
    <n v="42.24"/>
    <n v="5.55"/>
    <s v="No"/>
    <s v="yes"/>
    <x v="0"/>
    <n v="1"/>
    <x v="0"/>
    <x v="0"/>
    <x v="1"/>
    <d v="2004-12-05T00:00:00"/>
    <x v="136"/>
    <s v="tier - 2"/>
    <x v="2"/>
    <s v="R1013"/>
    <n v="18"/>
  </r>
  <r>
    <s v="Id138"/>
    <s v="Taylor B"/>
    <n v="34.39"/>
    <n v="5.78"/>
    <s v="No"/>
    <s v="No"/>
    <x v="0"/>
    <n v="0"/>
    <x v="0"/>
    <x v="0"/>
    <x v="1"/>
    <d v="1991-11-08T00:00:00"/>
    <x v="137"/>
    <s v="tier - 1"/>
    <x v="2"/>
    <s v="R1012"/>
    <n v="31"/>
  </r>
  <r>
    <s v="Id139"/>
    <s v="William"/>
    <n v="42.89"/>
    <n v="5.28"/>
    <s v="Yes"/>
    <s v="No"/>
    <x v="0"/>
    <n v="0"/>
    <x v="0"/>
    <x v="0"/>
    <x v="1"/>
    <d v="1976-06-15T00:00:00"/>
    <x v="138"/>
    <s v="tier - 2"/>
    <x v="2"/>
    <s v="R1012"/>
    <n v="46"/>
  </r>
  <r>
    <s v="Id140"/>
    <s v="Sage"/>
    <n v="36.299999999999997"/>
    <n v="5.39"/>
    <s v="No"/>
    <s v="No"/>
    <x v="0"/>
    <n v="0"/>
    <x v="0"/>
    <x v="0"/>
    <x v="1"/>
    <d v="1991-11-02T00:00:00"/>
    <x v="139"/>
    <s v="tier - 2"/>
    <x v="2"/>
    <s v="R1011"/>
    <n v="31"/>
  </r>
  <r>
    <s v="Id141"/>
    <s v="Cole"/>
    <n v="35.200000000000003"/>
    <n v="8.01"/>
    <s v="Yes"/>
    <s v="No"/>
    <x v="0"/>
    <n v="1"/>
    <x v="0"/>
    <x v="0"/>
    <x v="0"/>
    <d v="1986-07-20T00:00:00"/>
    <x v="140"/>
    <s v="tier - 1"/>
    <x v="0"/>
    <s v="R1013"/>
    <n v="36"/>
  </r>
  <r>
    <s v="Id142"/>
    <s v="Jesse"/>
    <n v="53.62"/>
    <n v="5.21"/>
    <s v="No"/>
    <s v="No"/>
    <x v="0"/>
    <n v="0"/>
    <x v="0"/>
    <x v="0"/>
    <x v="1"/>
    <d v="1990-07-13T00:00:00"/>
    <x v="141"/>
    <s v="tier - 2"/>
    <x v="2"/>
    <s v="R1011"/>
    <n v="32"/>
  </r>
  <r>
    <s v="Id143"/>
    <s v="Tammi J."/>
    <n v="36.67"/>
    <n v="6.27"/>
    <s v="No"/>
    <s v="No"/>
    <x v="0"/>
    <n v="0"/>
    <x v="0"/>
    <x v="0"/>
    <x v="1"/>
    <d v="1999-11-12T00:00:00"/>
    <x v="142"/>
    <s v="tier - 2"/>
    <x v="2"/>
    <s v="R1024"/>
    <n v="23"/>
  </r>
  <r>
    <s v="Id144"/>
    <s v="Matthew S."/>
    <n v="33.4"/>
    <n v="10.73"/>
    <s v="Yes"/>
    <s v="No"/>
    <x v="0"/>
    <n v="1"/>
    <x v="0"/>
    <x v="0"/>
    <x v="0"/>
    <d v="1986-06-21T00:00:00"/>
    <x v="143"/>
    <s v="tier - 1"/>
    <x v="2"/>
    <s v="R1011"/>
    <n v="36"/>
  </r>
  <r>
    <s v="Id145"/>
    <s v="Eric"/>
    <n v="42.71"/>
    <n v="10.52"/>
    <s v="No"/>
    <s v="No"/>
    <x v="0"/>
    <n v="0"/>
    <x v="0"/>
    <x v="0"/>
    <x v="0"/>
    <d v="1971-12-23T00:00:00"/>
    <x v="144"/>
    <s v="tier - 2"/>
    <x v="1"/>
    <s v="R1011"/>
    <n v="51"/>
  </r>
  <r>
    <s v="Id146"/>
    <s v="Valeria R"/>
    <n v="41.52"/>
    <n v="11.82"/>
    <s v="Yes"/>
    <s v="No"/>
    <x v="0"/>
    <n v="2"/>
    <x v="0"/>
    <x v="0"/>
    <x v="0"/>
    <d v="1970-08-22T00:00:00"/>
    <x v="145"/>
    <s v="tier - 2"/>
    <x v="0"/>
    <s v="R1011"/>
    <n v="52"/>
  </r>
  <r>
    <s v="Id147"/>
    <s v="Michael P"/>
    <n v="39.4"/>
    <n v="6.76"/>
    <s v="No"/>
    <s v="No"/>
    <x v="0"/>
    <n v="0"/>
    <x v="0"/>
    <x v="0"/>
    <x v="0"/>
    <d v="2002-09-17T00:00:00"/>
    <x v="146"/>
    <s v="tier - 1"/>
    <x v="0"/>
    <s v="R1011"/>
    <n v="20"/>
  </r>
  <r>
    <s v="Id148"/>
    <s v="Rami"/>
    <n v="46.45"/>
    <n v="5.62"/>
    <s v="No"/>
    <s v="No"/>
    <x v="0"/>
    <n v="0"/>
    <x v="0"/>
    <x v="0"/>
    <x v="1"/>
    <d v="1980-06-12T00:00:00"/>
    <x v="147"/>
    <s v="tier - 1"/>
    <x v="0"/>
    <s v="R1011"/>
    <n v="42"/>
  </r>
  <r>
    <s v="Id149"/>
    <s v="Denis"/>
    <n v="35.75"/>
    <n v="4.1900000000000004"/>
    <s v="No"/>
    <s v="No"/>
    <x v="0"/>
    <n v="0"/>
    <x v="0"/>
    <x v="0"/>
    <x v="1"/>
    <d v="1989-10-30T00:00:00"/>
    <x v="148"/>
    <s v="tier - 1"/>
    <x v="2"/>
    <s v="R1013"/>
    <n v="33"/>
  </r>
  <r>
    <s v="Id150"/>
    <s v="Brian E"/>
    <n v="26.07"/>
    <n v="5.32"/>
    <s v="No"/>
    <s v="No"/>
    <x v="0"/>
    <n v="0"/>
    <x v="0"/>
    <x v="1"/>
    <x v="1"/>
    <d v="1980-08-16T00:00:00"/>
    <x v="149"/>
    <s v="tier - 1"/>
    <x v="2"/>
    <s v="R1013"/>
    <n v="42"/>
  </r>
  <r>
    <s v="Id151"/>
    <s v="Bonnie"/>
    <n v="36.54"/>
    <n v="4.46"/>
    <s v="Yes"/>
    <s v="No"/>
    <x v="0"/>
    <n v="1"/>
    <x v="0"/>
    <x v="0"/>
    <x v="1"/>
    <d v="1964-06-16T00:00:00"/>
    <x v="150"/>
    <s v="tier - 2"/>
    <x v="0"/>
    <s v="R1011"/>
    <n v="58"/>
  </r>
  <r>
    <s v="Id152"/>
    <s v="Michael P"/>
    <n v="51.64"/>
    <n v="5.65"/>
    <s v="No"/>
    <s v="No"/>
    <x v="0"/>
    <n v="0"/>
    <x v="0"/>
    <x v="0"/>
    <x v="1"/>
    <d v="1989-09-08T00:00:00"/>
    <x v="151"/>
    <s v="tier - 2"/>
    <x v="0"/>
    <s v="R1011"/>
    <n v="33"/>
  </r>
  <r>
    <s v="Id153"/>
    <s v="Paul"/>
    <n v="42.83"/>
    <n v="6.04"/>
    <s v="No"/>
    <s v="No"/>
    <x v="0"/>
    <n v="2"/>
    <x v="0"/>
    <x v="0"/>
    <x v="1"/>
    <d v="1972-11-19T00:00:00"/>
    <x v="152"/>
    <s v="tier - 2"/>
    <x v="2"/>
    <s v="R1011"/>
    <n v="50"/>
  </r>
  <r>
    <s v="Id154"/>
    <s v="Michael"/>
    <n v="40.15"/>
    <n v="5.76"/>
    <s v="No"/>
    <s v="No"/>
    <x v="0"/>
    <n v="1"/>
    <x v="0"/>
    <x v="0"/>
    <x v="1"/>
    <d v="1998-07-29T00:00:00"/>
    <x v="153"/>
    <s v="tier - 1"/>
    <x v="0"/>
    <s v="R1013"/>
    <n v="24"/>
  </r>
  <r>
    <s v="Id155"/>
    <s v="Samuel"/>
    <n v="27.8"/>
    <n v="4.3600000000000003"/>
    <s v="No"/>
    <s v="No"/>
    <x v="1"/>
    <n v="1"/>
    <x v="0"/>
    <x v="1"/>
    <x v="1"/>
    <d v="1979-09-09T00:00:00"/>
    <x v="154"/>
    <s v="tier - 1"/>
    <x v="2"/>
    <s v="R1011"/>
    <n v="43"/>
  </r>
  <r>
    <s v="Id156"/>
    <s v="Matthew"/>
    <n v="45.81"/>
    <n v="4.76"/>
    <s v="Yes"/>
    <s v="No"/>
    <x v="1"/>
    <n v="1"/>
    <x v="0"/>
    <x v="0"/>
    <x v="1"/>
    <d v="1983-07-26T00:00:00"/>
    <x v="155"/>
    <s v="tier - 2"/>
    <x v="2"/>
    <s v="R1011"/>
    <n v="39"/>
  </r>
  <r>
    <s v="Id157"/>
    <s v="Daniel"/>
    <n v="34.43"/>
    <n v="10.82"/>
    <s v="Yes"/>
    <s v="No"/>
    <x v="0"/>
    <n v="1"/>
    <x v="0"/>
    <x v="0"/>
    <x v="0"/>
    <d v="1986-08-15T00:00:00"/>
    <x v="156"/>
    <s v="tier - 1"/>
    <x v="1"/>
    <s v="R1013"/>
    <n v="36"/>
  </r>
  <r>
    <s v="Id158"/>
    <s v="Syndy"/>
    <n v="41.33"/>
    <n v="4.01"/>
    <s v="Yes"/>
    <s v="No"/>
    <x v="0"/>
    <n v="0"/>
    <x v="0"/>
    <x v="0"/>
    <x v="1"/>
    <d v="1976-09-18T00:00:00"/>
    <x v="157"/>
    <s v="tier - 2"/>
    <x v="2"/>
    <s v="R1011"/>
    <n v="46"/>
  </r>
  <r>
    <s v="Id159"/>
    <s v="Aleksandra"/>
    <n v="31.92"/>
    <n v="5.12"/>
    <s v="Yes"/>
    <s v="No"/>
    <x v="0"/>
    <n v="1"/>
    <x v="0"/>
    <x v="0"/>
    <x v="1"/>
    <d v="1988-10-10T00:00:00"/>
    <x v="158"/>
    <s v="tier - 2"/>
    <x v="0"/>
    <s v="R1023"/>
    <n v="34"/>
  </r>
  <r>
    <s v="Id160"/>
    <s v="Steeve T Sr."/>
    <n v="39.799999999999997"/>
    <n v="10.54"/>
    <s v="Yes"/>
    <s v="No"/>
    <x v="0"/>
    <n v="2"/>
    <x v="0"/>
    <x v="0"/>
    <x v="0"/>
    <d v="1970-10-28T00:00:00"/>
    <x v="159"/>
    <s v="tier - 2"/>
    <x v="0"/>
    <s v="R1011"/>
    <n v="52"/>
  </r>
  <r>
    <s v="Id161"/>
    <s v="Richard"/>
    <n v="42.82"/>
    <n v="4.21"/>
    <s v="No"/>
    <s v="No"/>
    <x v="0"/>
    <n v="0"/>
    <x v="0"/>
    <x v="0"/>
    <x v="1"/>
    <d v="1982-06-20T00:00:00"/>
    <x v="160"/>
    <s v="tier - 2"/>
    <x v="2"/>
    <s v="R1012"/>
    <n v="40"/>
  </r>
  <r>
    <s v="Id162"/>
    <s v="Aaron T"/>
    <n v="33.630000000000003"/>
    <n v="5.42"/>
    <s v="No"/>
    <s v="No"/>
    <x v="0"/>
    <n v="0"/>
    <x v="0"/>
    <x v="0"/>
    <x v="1"/>
    <d v="1990-11-16T00:00:00"/>
    <x v="161"/>
    <s v="tier - 1"/>
    <x v="2"/>
    <s v="R1019"/>
    <n v="32"/>
  </r>
  <r>
    <s v="Id163"/>
    <s v="Akira"/>
    <n v="37.07"/>
    <n v="4.28"/>
    <s v="No"/>
    <s v="yes"/>
    <x v="0"/>
    <n v="1"/>
    <x v="0"/>
    <x v="0"/>
    <x v="1"/>
    <d v="2000-10-12T00:00:00"/>
    <x v="162"/>
    <s v="tier - 1"/>
    <x v="1"/>
    <s v="R1013"/>
    <n v="22"/>
  </r>
  <r>
    <s v="Id164"/>
    <s v="Ben"/>
    <n v="35.625"/>
    <n v="8.9"/>
    <s v="No"/>
    <s v="No"/>
    <x v="0"/>
    <n v="0"/>
    <x v="0"/>
    <x v="0"/>
    <x v="0"/>
    <d v="2002-09-27T00:00:00"/>
    <x v="163"/>
    <s v="tier - 1"/>
    <x v="2"/>
    <s v="R1012"/>
    <n v="20"/>
  </r>
  <r>
    <s v="Id165"/>
    <s v="Jana"/>
    <n v="42.69"/>
    <n v="4.8899999999999997"/>
    <s v="No"/>
    <s v="No"/>
    <x v="1"/>
    <n v="1"/>
    <x v="0"/>
    <x v="0"/>
    <x v="1"/>
    <d v="1979-08-03T00:00:00"/>
    <x v="164"/>
    <s v="tier - 2"/>
    <x v="1"/>
    <s v="R1011"/>
    <n v="43"/>
  </r>
  <r>
    <s v="Id166"/>
    <s v="Jay T."/>
    <n v="37.869999999999997"/>
    <n v="4.29"/>
    <s v="Yes"/>
    <s v="No"/>
    <x v="1"/>
    <n v="1"/>
    <x v="0"/>
    <x v="0"/>
    <x v="1"/>
    <d v="1969-10-30T00:00:00"/>
    <x v="165"/>
    <s v="tier - 1"/>
    <x v="0"/>
    <s v="R1011"/>
    <n v="53"/>
  </r>
  <r>
    <s v="Id167"/>
    <s v="Marie-Helene"/>
    <n v="40.61"/>
    <n v="8"/>
    <s v="Yes"/>
    <s v="No"/>
    <x v="0"/>
    <n v="1"/>
    <x v="0"/>
    <x v="0"/>
    <x v="0"/>
    <d v="1975-11-09T00:00:00"/>
    <x v="166"/>
    <s v="tier - 2"/>
    <x v="0"/>
    <s v="R1011"/>
    <n v="47"/>
  </r>
  <r>
    <s v="Id168"/>
    <s v="Bret R"/>
    <n v="30.78"/>
    <n v="4.67"/>
    <s v="Yes"/>
    <s v="No"/>
    <x v="0"/>
    <n v="0"/>
    <x v="0"/>
    <x v="0"/>
    <x v="1"/>
    <d v="1985-11-17T00:00:00"/>
    <x v="167"/>
    <s v="tier - 2"/>
    <x v="1"/>
    <s v="R1024"/>
    <n v="37"/>
  </r>
  <r>
    <s v="Id169"/>
    <s v="Gardner L"/>
    <n v="49.49"/>
    <n v="4.5"/>
    <s v="No"/>
    <s v="No"/>
    <x v="0"/>
    <n v="0"/>
    <x v="0"/>
    <x v="0"/>
    <x v="1"/>
    <d v="1990-10-17T00:00:00"/>
    <x v="168"/>
    <s v="tier - 2"/>
    <x v="2"/>
    <s v="R1011"/>
    <n v="32"/>
  </r>
  <r>
    <s v="Id170"/>
    <s v="Bobby"/>
    <n v="37.619999999999997"/>
    <n v="6.32"/>
    <s v="Yes"/>
    <s v="yes"/>
    <x v="0"/>
    <n v="2"/>
    <x v="0"/>
    <x v="0"/>
    <x v="1"/>
    <d v="2000-09-05T00:00:00"/>
    <x v="169"/>
    <s v="tier - 1"/>
    <x v="0"/>
    <s v="Unknown"/>
    <n v="22"/>
  </r>
  <r>
    <s v="Id171"/>
    <s v="Natalie"/>
    <n v="36.08"/>
    <n v="6.1"/>
    <s v="Yes"/>
    <s v="No"/>
    <x v="0"/>
    <n v="1"/>
    <x v="0"/>
    <x v="0"/>
    <x v="1"/>
    <d v="1995-10-30T00:00:00"/>
    <x v="170"/>
    <s v="tier - 2"/>
    <x v="2"/>
    <s v="R1013"/>
    <n v="27"/>
  </r>
  <r>
    <s v="Id172"/>
    <s v="Lina"/>
    <n v="33.5"/>
    <n v="5.4"/>
    <s v="No"/>
    <s v="No"/>
    <x v="0"/>
    <n v="0"/>
    <x v="0"/>
    <x v="0"/>
    <x v="1"/>
    <d v="1989-06-10T00:00:00"/>
    <x v="171"/>
    <s v="tier - 2"/>
    <x v="0"/>
    <s v="R1011"/>
    <n v="33"/>
  </r>
  <r>
    <s v="Id173"/>
    <s v="Zebulon"/>
    <n v="47.46"/>
    <n v="6.24"/>
    <s v="Yes"/>
    <s v="No"/>
    <x v="0"/>
    <n v="1"/>
    <x v="0"/>
    <x v="0"/>
    <x v="1"/>
    <d v="1988-12-17T00:00:00"/>
    <x v="172"/>
    <s v="tier - 2"/>
    <x v="1"/>
    <s v="R1011"/>
    <n v="34"/>
  </r>
  <r>
    <s v="Id174"/>
    <s v="Amanda"/>
    <n v="49.24"/>
    <n v="4.45"/>
    <s v="No"/>
    <s v="No"/>
    <x v="0"/>
    <n v="0"/>
    <x v="0"/>
    <x v="0"/>
    <x v="1"/>
    <d v="1991-11-01T00:00:00"/>
    <x v="173"/>
    <s v="tier - 2"/>
    <x v="2"/>
    <s v="R1011"/>
    <n v="31"/>
  </r>
  <r>
    <s v="Id175"/>
    <s v="Greg"/>
    <n v="54.4"/>
    <n v="5.22"/>
    <s v="No"/>
    <s v="No"/>
    <x v="0"/>
    <n v="1"/>
    <x v="0"/>
    <x v="0"/>
    <x v="1"/>
    <d v="1992-09-13T00:00:00"/>
    <x v="174"/>
    <s v="tier - 2"/>
    <x v="0"/>
    <s v="R1011"/>
    <n v="30"/>
  </r>
  <r>
    <s v="Id176"/>
    <s v="John"/>
    <n v="35.53"/>
    <n v="4.6100000000000003"/>
    <s v="No"/>
    <s v="No"/>
    <x v="0"/>
    <n v="1"/>
    <x v="0"/>
    <x v="0"/>
    <x v="1"/>
    <d v="1992-08-25T00:00:00"/>
    <x v="175"/>
    <s v="tier - 1"/>
    <x v="1"/>
    <s v="R1013"/>
    <n v="30"/>
  </r>
  <r>
    <s v="Id177"/>
    <s v="Kelsey A."/>
    <n v="39.729999999999997"/>
    <n v="6.24"/>
    <s v="No"/>
    <s v="No"/>
    <x v="0"/>
    <n v="0"/>
    <x v="0"/>
    <x v="0"/>
    <x v="1"/>
    <d v="1977-08-13T00:00:00"/>
    <x v="176"/>
    <s v="tier - 2"/>
    <x v="1"/>
    <s v="R1011"/>
    <n v="45"/>
  </r>
  <r>
    <s v="Id178"/>
    <s v="Bronwen L"/>
    <n v="35.68"/>
    <n v="10.039999999999999"/>
    <s v="No"/>
    <s v="No"/>
    <x v="0"/>
    <n v="0"/>
    <x v="0"/>
    <x v="0"/>
    <x v="0"/>
    <d v="1968-10-22T00:00:00"/>
    <x v="177"/>
    <s v="tier - 2"/>
    <x v="1"/>
    <s v="R1011"/>
    <n v="54"/>
  </r>
  <r>
    <s v="Id179"/>
    <s v="Manuela"/>
    <n v="48.86"/>
    <n v="6.09"/>
    <s v="No"/>
    <s v="No"/>
    <x v="0"/>
    <n v="0"/>
    <x v="0"/>
    <x v="0"/>
    <x v="1"/>
    <d v="1991-06-10T00:00:00"/>
    <x v="178"/>
    <s v="tier - 2"/>
    <x v="2"/>
    <s v="R1011"/>
    <n v="31"/>
  </r>
  <r>
    <s v="Id180"/>
    <s v="Jennifer L"/>
    <n v="34.799999999999997"/>
    <n v="11.4"/>
    <s v="Yes"/>
    <s v="No"/>
    <x v="1"/>
    <n v="1"/>
    <x v="1"/>
    <x v="0"/>
    <x v="0"/>
    <d v="1963-07-24T00:00:00"/>
    <x v="179"/>
    <s v="tier - 2"/>
    <x v="2"/>
    <s v="R1011"/>
    <n v="59"/>
  </r>
  <r>
    <s v="Id181"/>
    <s v="Abby W."/>
    <n v="32.49"/>
    <n v="4.29"/>
    <s v="No"/>
    <s v="No"/>
    <x v="1"/>
    <n v="1"/>
    <x v="0"/>
    <x v="0"/>
    <x v="1"/>
    <d v="2003-06-21T00:00:00"/>
    <x v="180"/>
    <s v="tier - 2"/>
    <x v="1"/>
    <s v="R1012"/>
    <n v="19"/>
  </r>
  <r>
    <s v="Id182"/>
    <s v="Tyler"/>
    <n v="39"/>
    <n v="5.7"/>
    <s v="No"/>
    <s v="No"/>
    <x v="0"/>
    <n v="2"/>
    <x v="0"/>
    <x v="0"/>
    <x v="1"/>
    <d v="1972-12-05T00:00:00"/>
    <x v="181"/>
    <s v="tier - 1"/>
    <x v="0"/>
    <s v="R1011"/>
    <n v="50"/>
  </r>
  <r>
    <s v="Id183"/>
    <s v="Jeffrey"/>
    <n v="35.299999999999997"/>
    <n v="6.09"/>
    <s v="No"/>
    <s v="No"/>
    <x v="0"/>
    <n v="1"/>
    <x v="0"/>
    <x v="0"/>
    <x v="1"/>
    <d v="1992-07-04T00:00:00"/>
    <x v="182"/>
    <s v="tier - 2"/>
    <x v="0"/>
    <s v="R1011"/>
    <n v="30"/>
  </r>
  <r>
    <s v="Id184"/>
    <s v="Matthew F"/>
    <n v="33.42"/>
    <n v="10.67"/>
    <s v="No"/>
    <s v="No"/>
    <x v="0"/>
    <n v="0"/>
    <x v="0"/>
    <x v="0"/>
    <x v="0"/>
    <d v="1965-12-28T00:00:00"/>
    <x v="183"/>
    <s v="tier - 2"/>
    <x v="1"/>
    <s v="R1011"/>
    <n v="57"/>
  </r>
  <r>
    <s v="Id185"/>
    <s v="Ryan J."/>
    <n v="37.18"/>
    <n v="6.75"/>
    <s v="Yes"/>
    <s v="No"/>
    <x v="0"/>
    <n v="2"/>
    <x v="0"/>
    <x v="0"/>
    <x v="0"/>
    <d v="1970-07-14T00:00:00"/>
    <x v="184"/>
    <s v="tier - 1"/>
    <x v="1"/>
    <s v="R1011"/>
    <n v="52"/>
  </r>
  <r>
    <s v="Id186"/>
    <s v="Amy"/>
    <n v="33.33"/>
    <n v="9.26"/>
    <s v="Yes"/>
    <s v="No"/>
    <x v="0"/>
    <n v="2"/>
    <x v="1"/>
    <x v="0"/>
    <x v="0"/>
    <d v="1961-07-29T00:00:00"/>
    <x v="185"/>
    <s v="tier - 2"/>
    <x v="2"/>
    <s v="R1013"/>
    <n v="61"/>
  </r>
  <r>
    <s v="Id187"/>
    <s v="Andrew P"/>
    <n v="53.21"/>
    <n v="4.2699999999999996"/>
    <s v="No"/>
    <s v="No"/>
    <x v="0"/>
    <n v="1"/>
    <x v="0"/>
    <x v="0"/>
    <x v="1"/>
    <d v="1992-10-09T00:00:00"/>
    <x v="186"/>
    <s v="tier - 1"/>
    <x v="2"/>
    <s v="R1011"/>
    <n v="30"/>
  </r>
  <r>
    <s v="Id188"/>
    <s v="George M. V"/>
    <n v="38.729999999999997"/>
    <n v="11.51"/>
    <s v="No"/>
    <s v="No"/>
    <x v="0"/>
    <n v="2"/>
    <x v="0"/>
    <x v="0"/>
    <x v="0"/>
    <d v="1973-08-09T00:00:00"/>
    <x v="187"/>
    <s v="tier - 2"/>
    <x v="0"/>
    <s v="R1011"/>
    <n v="49"/>
  </r>
  <r>
    <s v="Id189"/>
    <s v="Sarah"/>
    <n v="29.73"/>
    <n v="7.22"/>
    <s v="No"/>
    <s v="No"/>
    <x v="0"/>
    <n v="0"/>
    <x v="0"/>
    <x v="1"/>
    <x v="0"/>
    <d v="1962-11-19T00:00:00"/>
    <x v="188"/>
    <s v="tier - 2"/>
    <x v="2"/>
    <s v="R1011"/>
    <n v="60"/>
  </r>
  <r>
    <s v="Id190"/>
    <s v="Lara"/>
    <n v="34.700000000000003"/>
    <n v="4.37"/>
    <s v="No"/>
    <s v="No"/>
    <x v="1"/>
    <n v="1"/>
    <x v="0"/>
    <x v="0"/>
    <x v="1"/>
    <d v="2003-12-09T00:00:00"/>
    <x v="189"/>
    <s v="tier - 2"/>
    <x v="0"/>
    <s v="R1011"/>
    <n v="19"/>
  </r>
  <r>
    <s v="Id191"/>
    <s v="Sebastien"/>
    <n v="38.28"/>
    <n v="11.56"/>
    <s v="Yes"/>
    <s v="No"/>
    <x v="0"/>
    <n v="1"/>
    <x v="0"/>
    <x v="0"/>
    <x v="0"/>
    <d v="1975-06-05T00:00:00"/>
    <x v="190"/>
    <s v="tier - 1"/>
    <x v="2"/>
    <s v="R1011"/>
    <n v="48"/>
  </r>
  <r>
    <s v="Id192"/>
    <s v="Padraig"/>
    <n v="33.57"/>
    <n v="8.82"/>
    <s v="Yes"/>
    <s v="No"/>
    <x v="0"/>
    <n v="0"/>
    <x v="0"/>
    <x v="0"/>
    <x v="0"/>
    <d v="1967-10-18T00:00:00"/>
    <x v="191"/>
    <s v="tier - 1"/>
    <x v="0"/>
    <s v="R1011"/>
    <n v="55"/>
  </r>
  <r>
    <s v="Id193"/>
    <s v="Heather"/>
    <n v="52.06"/>
    <n v="4.6900000000000004"/>
    <s v="No"/>
    <s v="No"/>
    <x v="0"/>
    <n v="1"/>
    <x v="0"/>
    <x v="0"/>
    <x v="1"/>
    <d v="1992-06-16T00:00:00"/>
    <x v="192"/>
    <s v="tier - 2"/>
    <x v="2"/>
    <s v="R1011"/>
    <n v="30"/>
  </r>
  <r>
    <s v="Id194"/>
    <s v="Jorge"/>
    <n v="38.17"/>
    <n v="4.53"/>
    <s v="No"/>
    <s v="yes"/>
    <x v="0"/>
    <n v="1"/>
    <x v="0"/>
    <x v="0"/>
    <x v="1"/>
    <d v="2004-12-25T00:00:00"/>
    <x v="193"/>
    <s v="tier - 1"/>
    <x v="2"/>
    <s v="R1013"/>
    <n v="18"/>
  </r>
  <r>
    <s v="Id195"/>
    <s v="Jack R"/>
    <n v="36.954999999999998"/>
    <n v="5.84"/>
    <s v="No"/>
    <s v="No"/>
    <x v="1"/>
    <n v="1"/>
    <x v="0"/>
    <x v="0"/>
    <x v="1"/>
    <d v="2003-09-05T00:00:00"/>
    <x v="194"/>
    <s v="tier - 1"/>
    <x v="1"/>
    <s v="R1012"/>
    <n v="19"/>
  </r>
  <r>
    <s v="Id196"/>
    <s v="Felix"/>
    <n v="34.4"/>
    <n v="4.9000000000000004"/>
    <s v="No"/>
    <s v="No"/>
    <x v="1"/>
    <n v="1"/>
    <x v="0"/>
    <x v="0"/>
    <x v="1"/>
    <d v="1993-12-28T00:00:00"/>
    <x v="195"/>
    <s v="tier - 1"/>
    <x v="0"/>
    <s v="R1011"/>
    <n v="29"/>
  </r>
  <r>
    <s v="Id197"/>
    <s v="Christopher C"/>
    <n v="31.73"/>
    <n v="4.3"/>
    <s v="No"/>
    <s v="No"/>
    <x v="0"/>
    <n v="0"/>
    <x v="0"/>
    <x v="0"/>
    <x v="1"/>
    <d v="1999-10-01T00:00:00"/>
    <x v="196"/>
    <s v="tier - 1"/>
    <x v="0"/>
    <s v="R1016"/>
    <n v="23"/>
  </r>
  <r>
    <s v="Id198"/>
    <s v="Jesse"/>
    <n v="36.64"/>
    <n v="11.34"/>
    <s v="No"/>
    <s v="No"/>
    <x v="0"/>
    <n v="0"/>
    <x v="0"/>
    <x v="0"/>
    <x v="0"/>
    <d v="1974-12-06T00:00:00"/>
    <x v="197"/>
    <s v="tier - 2"/>
    <x v="0"/>
    <s v="R1012"/>
    <n v="48"/>
  </r>
  <r>
    <s v="Id199"/>
    <s v="Jill"/>
    <n v="36.85"/>
    <n v="5.88"/>
    <s v="No"/>
    <s v="yes"/>
    <x v="0"/>
    <n v="1"/>
    <x v="0"/>
    <x v="0"/>
    <x v="1"/>
    <d v="2004-08-30T00:00:00"/>
    <x v="198"/>
    <s v="tier - 2"/>
    <x v="2"/>
    <s v="R1013"/>
    <n v="18"/>
  </r>
  <r>
    <s v="Id200"/>
    <s v="William"/>
    <n v="33.33"/>
    <n v="5.01"/>
    <s v="Yes"/>
    <s v="No"/>
    <x v="1"/>
    <n v="1"/>
    <x v="0"/>
    <x v="0"/>
    <x v="1"/>
    <d v="1997-06-12T00:00:00"/>
    <x v="199"/>
    <s v="tier - 1"/>
    <x v="0"/>
    <s v="R1013"/>
    <n v="25"/>
  </r>
  <r>
    <s v="Id201"/>
    <s v="Alejandro"/>
    <n v="39.14"/>
    <n v="4.4000000000000004"/>
    <s v="No"/>
    <s v="No"/>
    <x v="1"/>
    <n v="1"/>
    <x v="0"/>
    <x v="0"/>
    <x v="1"/>
    <d v="1979-11-04T00:00:00"/>
    <x v="200"/>
    <s v="tier - 2"/>
    <x v="2"/>
    <s v="R1011"/>
    <n v="43"/>
  </r>
  <r>
    <s v="Id202"/>
    <s v="Ian E."/>
    <n v="32.9"/>
    <n v="6.26"/>
    <s v="Yes"/>
    <s v="No"/>
    <x v="0"/>
    <n v="0"/>
    <x v="0"/>
    <x v="0"/>
    <x v="1"/>
    <d v="1996-08-20T00:00:00"/>
    <x v="201"/>
    <s v="tier - 1"/>
    <x v="1"/>
    <s v="R1011"/>
    <n v="26"/>
  </r>
  <r>
    <s v="Id203"/>
    <s v="Hector Sr."/>
    <n v="29.78"/>
    <n v="10.27"/>
    <s v="Yes"/>
    <s v="No"/>
    <x v="1"/>
    <n v="1"/>
    <x v="0"/>
    <x v="1"/>
    <x v="0"/>
    <d v="1963-07-22T00:00:00"/>
    <x v="202"/>
    <s v="tier - 2"/>
    <x v="1"/>
    <s v="R1011"/>
    <n v="59"/>
  </r>
  <r>
    <s v="Id204"/>
    <s v="Rebecca"/>
    <n v="32.78"/>
    <n v="5.27"/>
    <s v="No"/>
    <s v="No"/>
    <x v="0"/>
    <n v="0"/>
    <x v="0"/>
    <x v="0"/>
    <x v="1"/>
    <d v="1999-09-04T00:00:00"/>
    <x v="203"/>
    <s v="tier - 2"/>
    <x v="0"/>
    <s v="R1013"/>
    <n v="23"/>
  </r>
  <r>
    <s v="Id205"/>
    <s v="Matt"/>
    <n v="41.65"/>
    <n v="10.73"/>
    <s v="Yes"/>
    <s v="No"/>
    <x v="0"/>
    <n v="0"/>
    <x v="0"/>
    <x v="0"/>
    <x v="0"/>
    <d v="1981-11-22T00:00:00"/>
    <x v="204"/>
    <s v="tier - 1"/>
    <x v="0"/>
    <s v="R1011"/>
    <n v="41"/>
  </r>
  <r>
    <s v="Id206"/>
    <s v="Elizabeth H"/>
    <n v="50.79"/>
    <n v="4.45"/>
    <s v="No"/>
    <s v="No"/>
    <x v="0"/>
    <n v="1"/>
    <x v="0"/>
    <x v="0"/>
    <x v="1"/>
    <d v="1992-06-18T00:00:00"/>
    <x v="205"/>
    <s v="tier - 2"/>
    <x v="1"/>
    <s v="R1011"/>
    <n v="30"/>
  </r>
  <r>
    <s v="Id207"/>
    <s v="Grace"/>
    <n v="35.43"/>
    <n v="5.25"/>
    <s v="Yes"/>
    <s v="No"/>
    <x v="0"/>
    <n v="0"/>
    <x v="0"/>
    <x v="0"/>
    <x v="1"/>
    <d v="1976-10-04T00:00:00"/>
    <x v="206"/>
    <s v="tier - 2"/>
    <x v="2"/>
    <s v="R1011"/>
    <n v="46"/>
  </r>
  <r>
    <s v="Id208"/>
    <s v="Jaime"/>
    <n v="35.25"/>
    <n v="9.51"/>
    <s v="No"/>
    <s v="No"/>
    <x v="0"/>
    <n v="0"/>
    <x v="0"/>
    <x v="0"/>
    <x v="0"/>
    <d v="1974-07-15T00:00:00"/>
    <x v="207"/>
    <s v="tier - 2"/>
    <x v="0"/>
    <s v="R1012"/>
    <n v="48"/>
  </r>
  <r>
    <s v="Id209"/>
    <s v="Calesse"/>
    <n v="36.85"/>
    <n v="11.12"/>
    <s v="No"/>
    <s v="No"/>
    <x v="0"/>
    <n v="0"/>
    <x v="0"/>
    <x v="0"/>
    <x v="0"/>
    <d v="1978-12-19T00:00:00"/>
    <x v="208"/>
    <s v="tier - 2"/>
    <x v="1"/>
    <s v="R1011"/>
    <n v="44"/>
  </r>
  <r>
    <s v="Id210"/>
    <s v="Kate L"/>
    <n v="31.02"/>
    <n v="4.5599999999999996"/>
    <s v="No"/>
    <s v="yes"/>
    <x v="0"/>
    <n v="1"/>
    <x v="0"/>
    <x v="0"/>
    <x v="1"/>
    <d v="2000-12-17T00:00:00"/>
    <x v="209"/>
    <s v="tier - 2"/>
    <x v="0"/>
    <s v="R1013"/>
    <n v="22"/>
  </r>
  <r>
    <s v="Id211"/>
    <s v="Sergey"/>
    <n v="35.6"/>
    <n v="4.0199999999999996"/>
    <s v="Yes"/>
    <s v="yes"/>
    <x v="0"/>
    <n v="2"/>
    <x v="0"/>
    <x v="0"/>
    <x v="1"/>
    <d v="2000-11-19T00:00:00"/>
    <x v="210"/>
    <s v="tier - 2"/>
    <x v="0"/>
    <s v="R1011"/>
    <n v="22"/>
  </r>
  <r>
    <s v="Id212"/>
    <s v="Timothy V"/>
    <n v="34.39"/>
    <n v="8.7200000000000006"/>
    <s v="No"/>
    <s v="No"/>
    <x v="0"/>
    <n v="0"/>
    <x v="0"/>
    <x v="0"/>
    <x v="0"/>
    <d v="1971-08-10T00:00:00"/>
    <x v="211"/>
    <s v="tier - 1"/>
    <x v="0"/>
    <s v="R1011"/>
    <n v="51"/>
  </r>
  <r>
    <s v="Id213"/>
    <s v="Andrew S"/>
    <n v="29.06"/>
    <n v="6.25"/>
    <s v="Yes"/>
    <s v="No"/>
    <x v="0"/>
    <n v="1"/>
    <x v="0"/>
    <x v="1"/>
    <x v="1"/>
    <d v="1964-08-29T00:00:00"/>
    <x v="212"/>
    <s v="tier - 2"/>
    <x v="1"/>
    <s v="R1011"/>
    <n v="58"/>
  </r>
  <r>
    <s v="Id214"/>
    <s v="Matthew D"/>
    <n v="35.799999999999997"/>
    <n v="7.32"/>
    <s v="No"/>
    <s v="No"/>
    <x v="0"/>
    <n v="2"/>
    <x v="0"/>
    <x v="0"/>
    <x v="0"/>
    <d v="1973-10-27T00:00:00"/>
    <x v="213"/>
    <s v="tier - 1"/>
    <x v="1"/>
    <s v="R1011"/>
    <n v="49"/>
  </r>
  <r>
    <s v="Id215"/>
    <s v="Jessica"/>
    <n v="49.8"/>
    <n v="4.24"/>
    <s v="No"/>
    <s v="No"/>
    <x v="0"/>
    <n v="1"/>
    <x v="0"/>
    <x v="0"/>
    <x v="1"/>
    <d v="1992-09-13T00:00:00"/>
    <x v="214"/>
    <s v="tier - 2"/>
    <x v="0"/>
    <s v="R1011"/>
    <n v="30"/>
  </r>
  <r>
    <s v="Id216"/>
    <s v="Lawrence"/>
    <n v="35.71"/>
    <n v="6.84"/>
    <s v="No"/>
    <s v="No"/>
    <x v="0"/>
    <n v="2"/>
    <x v="0"/>
    <x v="0"/>
    <x v="0"/>
    <d v="1973-12-16T00:00:00"/>
    <x v="215"/>
    <s v="tier - 2"/>
    <x v="2"/>
    <s v="R1011"/>
    <n v="49"/>
  </r>
  <r>
    <s v="Id217"/>
    <s v="Alex"/>
    <n v="30.8"/>
    <n v="5.23"/>
    <s v="Yes"/>
    <s v="No"/>
    <x v="0"/>
    <n v="1"/>
    <x v="0"/>
    <x v="0"/>
    <x v="1"/>
    <d v="1988-11-20T00:00:00"/>
    <x v="216"/>
    <s v="tier - 1"/>
    <x v="2"/>
    <s v="R1011"/>
    <n v="34"/>
  </r>
  <r>
    <s v="Id218"/>
    <s v="Kevin"/>
    <n v="33.69"/>
    <n v="9.68"/>
    <s v="No"/>
    <s v="No"/>
    <x v="0"/>
    <n v="0"/>
    <x v="0"/>
    <x v="0"/>
    <x v="0"/>
    <d v="1971-09-22T00:00:00"/>
    <x v="217"/>
    <s v="tier - 2"/>
    <x v="0"/>
    <s v="R1011"/>
    <n v="51"/>
  </r>
  <r>
    <s v="Id219"/>
    <s v="Gavin M."/>
    <n v="42.27"/>
    <n v="6.05"/>
    <s v="Yes"/>
    <s v="No"/>
    <x v="0"/>
    <n v="1"/>
    <x v="0"/>
    <x v="0"/>
    <x v="1"/>
    <d v="1988-09-19T00:00:00"/>
    <x v="218"/>
    <s v="tier - 2"/>
    <x v="1"/>
    <s v="R1011"/>
    <n v="34"/>
  </r>
  <r>
    <s v="Id220"/>
    <s v="Rick E"/>
    <n v="53.25"/>
    <n v="6.11"/>
    <s v="Yes"/>
    <s v="No"/>
    <x v="1"/>
    <n v="1"/>
    <x v="0"/>
    <x v="0"/>
    <x v="1"/>
    <d v="1997-07-09T00:00:00"/>
    <x v="219"/>
    <s v="tier - 1"/>
    <x v="2"/>
    <s v="R1011"/>
    <n v="25"/>
  </r>
  <r>
    <s v="Id221"/>
    <s v="Andrea H."/>
    <n v="26.8"/>
    <n v="10.93"/>
    <s v="Yes"/>
    <s v="No"/>
    <x v="0"/>
    <n v="0"/>
    <x v="1"/>
    <x v="1"/>
    <x v="0"/>
    <d v="1967-12-30T00:00:00"/>
    <x v="220"/>
    <s v="tier - 2"/>
    <x v="2"/>
    <s v="R1011"/>
    <n v="55"/>
  </r>
  <r>
    <s v="Id222"/>
    <s v="Anthony S"/>
    <n v="28.5"/>
    <n v="5.12"/>
    <s v="No"/>
    <s v="No"/>
    <x v="0"/>
    <n v="1"/>
    <x v="0"/>
    <x v="1"/>
    <x v="1"/>
    <d v="1998-12-22T00:00:00"/>
    <x v="221"/>
    <s v="tier - 1"/>
    <x v="1"/>
    <s v="R1016"/>
    <n v="24"/>
  </r>
  <r>
    <s v="Id223"/>
    <s v="Erik"/>
    <n v="22.895"/>
    <n v="5.72"/>
    <s v="No"/>
    <s v="No"/>
    <x v="0"/>
    <n v="0"/>
    <x v="0"/>
    <x v="2"/>
    <x v="1"/>
    <d v="1977-06-29T00:00:00"/>
    <x v="222"/>
    <s v="tier - 1"/>
    <x v="1"/>
    <s v="R1017"/>
    <n v="45"/>
  </r>
  <r>
    <s v="Id224"/>
    <s v="Kiley D"/>
    <n v="34.06"/>
    <n v="11.83"/>
    <s v="Yes"/>
    <s v="No"/>
    <x v="0"/>
    <n v="1"/>
    <x v="0"/>
    <x v="0"/>
    <x v="0"/>
    <d v="1975-08-29T00:00:00"/>
    <x v="223"/>
    <s v="tier - 2"/>
    <x v="1"/>
    <s v="R1011"/>
    <n v="47"/>
  </r>
  <r>
    <s v="Id225"/>
    <s v="Jennifer"/>
    <n v="36.409999999999997"/>
    <n v="4.55"/>
    <s v="No"/>
    <s v="No"/>
    <x v="0"/>
    <n v="0"/>
    <x v="0"/>
    <x v="0"/>
    <x v="1"/>
    <d v="1982-07-05T00:00:00"/>
    <x v="224"/>
    <s v="tier - 2"/>
    <x v="0"/>
    <s v="R1011"/>
    <n v="40"/>
  </r>
  <r>
    <s v="Id226"/>
    <s v="Chris"/>
    <n v="52.3"/>
    <n v="4.87"/>
    <s v="Yes"/>
    <s v="No"/>
    <x v="1"/>
    <n v="1"/>
    <x v="0"/>
    <x v="0"/>
    <x v="1"/>
    <d v="1997-08-22T00:00:00"/>
    <x v="225"/>
    <s v="tier - 2"/>
    <x v="2"/>
    <s v="R1011"/>
    <n v="25"/>
  </r>
  <r>
    <s v="Id227"/>
    <s v="Marian M."/>
    <n v="52.66"/>
    <n v="4.45"/>
    <s v="No"/>
    <s v="No"/>
    <x v="0"/>
    <n v="1"/>
    <x v="0"/>
    <x v="0"/>
    <x v="1"/>
    <d v="1998-08-22T00:00:00"/>
    <x v="226"/>
    <s v="tier - 2"/>
    <x v="1"/>
    <s v="R1011"/>
    <n v="24"/>
  </r>
  <r>
    <s v="Id228"/>
    <s v="Jeremy"/>
    <n v="29.57"/>
    <n v="9.42"/>
    <s v="Yes"/>
    <s v="No"/>
    <x v="0"/>
    <n v="0"/>
    <x v="0"/>
    <x v="1"/>
    <x v="0"/>
    <d v="1967-10-07T00:00:00"/>
    <x v="227"/>
    <s v="tier - 2"/>
    <x v="2"/>
    <s v="R1011"/>
    <n v="55"/>
  </r>
  <r>
    <s v="Id229"/>
    <s v="Allison H"/>
    <n v="36.99"/>
    <n v="5.37"/>
    <s v="Yes"/>
    <s v="No"/>
    <x v="1"/>
    <n v="1"/>
    <x v="0"/>
    <x v="0"/>
    <x v="1"/>
    <d v="1983-07-29T00:00:00"/>
    <x v="228"/>
    <s v="tier - 2"/>
    <x v="0"/>
    <s v="R1011"/>
    <n v="39"/>
  </r>
  <r>
    <s v="Id230"/>
    <s v="Elizabeth"/>
    <n v="31.4"/>
    <n v="4.5999999999999996"/>
    <s v="Yes"/>
    <s v="No"/>
    <x v="0"/>
    <n v="1"/>
    <x v="0"/>
    <x v="0"/>
    <x v="1"/>
    <d v="1995-10-17T00:00:00"/>
    <x v="229"/>
    <s v="tier - 2"/>
    <x v="0"/>
    <s v="R1011"/>
    <n v="27"/>
  </r>
  <r>
    <s v="Id231"/>
    <s v="Andrew"/>
    <n v="34.9"/>
    <n v="6.22"/>
    <s v="No"/>
    <s v="No"/>
    <x v="1"/>
    <n v="1"/>
    <x v="0"/>
    <x v="0"/>
    <x v="1"/>
    <d v="2003-09-17T00:00:00"/>
    <x v="230"/>
    <s v="tier - 1"/>
    <x v="0"/>
    <s v="R1011"/>
    <n v="19"/>
  </r>
  <r>
    <s v="Id232"/>
    <s v="Anders J"/>
    <n v="31.13"/>
    <n v="4.5199999999999996"/>
    <s v="Yes"/>
    <s v="No"/>
    <x v="0"/>
    <n v="1"/>
    <x v="0"/>
    <x v="0"/>
    <x v="1"/>
    <d v="1995-12-27T00:00:00"/>
    <x v="231"/>
    <s v="tier - 1"/>
    <x v="2"/>
    <s v="R1013"/>
    <n v="27"/>
  </r>
  <r>
    <s v="Id233"/>
    <s v="Sean"/>
    <n v="34.799999999999997"/>
    <n v="6.18"/>
    <s v="No"/>
    <s v="No"/>
    <x v="1"/>
    <n v="1"/>
    <x v="0"/>
    <x v="0"/>
    <x v="1"/>
    <d v="2003-07-03T00:00:00"/>
    <x v="232"/>
    <s v="tier - 1"/>
    <x v="2"/>
    <s v="R1011"/>
    <n v="19"/>
  </r>
  <r>
    <s v="Id234"/>
    <s v="Brian M."/>
    <n v="31.68"/>
    <n v="4.4000000000000004"/>
    <s v="No"/>
    <s v="No"/>
    <x v="0"/>
    <n v="0"/>
    <x v="0"/>
    <x v="0"/>
    <x v="1"/>
    <d v="1994-07-07T00:00:00"/>
    <x v="233"/>
    <s v="tier - 1"/>
    <x v="0"/>
    <s v="R1013"/>
    <n v="28"/>
  </r>
  <r>
    <s v="Id235"/>
    <s v="Jeremy"/>
    <n v="33.534999999999997"/>
    <n v="6.23"/>
    <s v="No"/>
    <s v="yes"/>
    <x v="0"/>
    <n v="1"/>
    <x v="0"/>
    <x v="0"/>
    <x v="1"/>
    <d v="2004-10-09T00:00:00"/>
    <x v="234"/>
    <s v="tier - 1"/>
    <x v="0"/>
    <s v="R1016"/>
    <n v="18"/>
  </r>
  <r>
    <s v="Id236"/>
    <s v="Susannah"/>
    <n v="31.92"/>
    <n v="5.33"/>
    <s v="Yes"/>
    <s v="No"/>
    <x v="0"/>
    <n v="0"/>
    <x v="0"/>
    <x v="0"/>
    <x v="1"/>
    <d v="1976-11-25T00:00:00"/>
    <x v="235"/>
    <s v="tier - 2"/>
    <x v="0"/>
    <s v="R1011"/>
    <n v="46"/>
  </r>
  <r>
    <s v="Id237"/>
    <s v="Randy"/>
    <n v="32.700000000000003"/>
    <n v="4.09"/>
    <s v="No"/>
    <s v="No"/>
    <x v="0"/>
    <n v="1"/>
    <x v="0"/>
    <x v="0"/>
    <x v="1"/>
    <d v="1998-06-24T00:00:00"/>
    <x v="236"/>
    <s v="tier - 1"/>
    <x v="0"/>
    <s v="R1011"/>
    <n v="24"/>
  </r>
  <r>
    <s v="Id238"/>
    <s v="Leslie"/>
    <n v="41.25"/>
    <n v="5.19"/>
    <s v="No"/>
    <s v="No"/>
    <x v="0"/>
    <n v="0"/>
    <x v="0"/>
    <x v="0"/>
    <x v="1"/>
    <d v="1990-09-24T00:00:00"/>
    <x v="237"/>
    <s v="tier - 1"/>
    <x v="2"/>
    <s v="R1011"/>
    <n v="32"/>
  </r>
  <r>
    <s v="Id239"/>
    <s v="Brittany L."/>
    <n v="33.11"/>
    <n v="4.12"/>
    <s v="No"/>
    <s v="No"/>
    <x v="1"/>
    <n v="1"/>
    <x v="0"/>
    <x v="0"/>
    <x v="1"/>
    <d v="2003-10-05T00:00:00"/>
    <x v="238"/>
    <s v="tier - 2"/>
    <x v="1"/>
    <s v="R1013"/>
    <n v="19"/>
  </r>
  <r>
    <s v="Id240"/>
    <s v="Cassie J."/>
    <n v="36.159999999999997"/>
    <n v="5.0999999999999996"/>
    <s v="No"/>
    <s v="No"/>
    <x v="0"/>
    <n v="1"/>
    <x v="0"/>
    <x v="0"/>
    <x v="1"/>
    <d v="1984-10-01T00:00:00"/>
    <x v="239"/>
    <s v="tier - 2"/>
    <x v="0"/>
    <s v="R1011"/>
    <n v="38"/>
  </r>
  <r>
    <s v="Id241"/>
    <s v="Peter W"/>
    <n v="33.72"/>
    <n v="6.21"/>
    <s v="Yes"/>
    <s v="No"/>
    <x v="1"/>
    <n v="1"/>
    <x v="0"/>
    <x v="0"/>
    <x v="1"/>
    <d v="1983-10-02T00:00:00"/>
    <x v="240"/>
    <s v="tier - 2"/>
    <x v="2"/>
    <s v="R1012"/>
    <n v="39"/>
  </r>
  <r>
    <s v="Id242"/>
    <s v="Douglas"/>
    <n v="37.74"/>
    <n v="9.5299999999999994"/>
    <s v="Yes"/>
    <s v="No"/>
    <x v="0"/>
    <n v="1"/>
    <x v="0"/>
    <x v="0"/>
    <x v="0"/>
    <d v="1986-10-11T00:00:00"/>
    <x v="241"/>
    <s v="tier - 1"/>
    <x v="2"/>
    <s v="R1011"/>
    <n v="36"/>
  </r>
  <r>
    <s v="Id243"/>
    <s v="Dan"/>
    <n v="48.75"/>
    <n v="4.6399999999999997"/>
    <s v="Yes"/>
    <s v="No"/>
    <x v="0"/>
    <n v="1"/>
    <x v="0"/>
    <x v="0"/>
    <x v="1"/>
    <d v="1995-10-30T00:00:00"/>
    <x v="242"/>
    <s v="tier - 1"/>
    <x v="1"/>
    <s v="R1011"/>
    <n v="27"/>
  </r>
  <r>
    <s v="Id244"/>
    <s v="Dan M."/>
    <n v="31.065000000000001"/>
    <n v="5.05"/>
    <s v="No"/>
    <s v="No"/>
    <x v="0"/>
    <n v="1"/>
    <x v="0"/>
    <x v="0"/>
    <x v="1"/>
    <d v="1998-06-11T00:00:00"/>
    <x v="243"/>
    <s v="tier - 1"/>
    <x v="0"/>
    <s v="R1019"/>
    <n v="24"/>
  </r>
  <r>
    <s v="Id245"/>
    <s v="Eric L."/>
    <n v="23.55"/>
    <n v="10.38"/>
    <s v="No"/>
    <s v="No"/>
    <x v="0"/>
    <n v="0"/>
    <x v="0"/>
    <x v="2"/>
    <x v="0"/>
    <d v="1962-07-05T00:00:00"/>
    <x v="244"/>
    <s v="tier - 1"/>
    <x v="1"/>
    <s v="R1011"/>
    <n v="60"/>
  </r>
  <r>
    <s v="Id246"/>
    <s v="Les J"/>
    <n v="30.18"/>
    <n v="8.31"/>
    <s v="Yes"/>
    <s v="No"/>
    <x v="0"/>
    <n v="1"/>
    <x v="0"/>
    <x v="0"/>
    <x v="0"/>
    <d v="1975-07-21T00:00:00"/>
    <x v="245"/>
    <s v="tier - 2"/>
    <x v="1"/>
    <s v="R1012"/>
    <n v="47"/>
  </r>
  <r>
    <s v="Id247"/>
    <s v="Stephanie"/>
    <n v="29.94"/>
    <n v="7.59"/>
    <s v="No"/>
    <s v="No"/>
    <x v="0"/>
    <n v="0"/>
    <x v="0"/>
    <x v="0"/>
    <x v="0"/>
    <d v="1971-08-25T00:00:00"/>
    <x v="246"/>
    <s v="tier - 2"/>
    <x v="2"/>
    <s v="R1011"/>
    <n v="51"/>
  </r>
  <r>
    <s v="Id248"/>
    <s v="Melissa Y"/>
    <n v="31.4"/>
    <n v="5.49"/>
    <s v="No"/>
    <s v="No"/>
    <x v="0"/>
    <n v="0"/>
    <x v="0"/>
    <x v="0"/>
    <x v="1"/>
    <d v="1999-11-06T00:00:00"/>
    <x v="247"/>
    <s v="tier - 2"/>
    <x v="0"/>
    <s v="R1011"/>
    <n v="23"/>
  </r>
  <r>
    <s v="Id249"/>
    <s v="Ashley"/>
    <n v="53.06"/>
    <n v="11.68"/>
    <s v="No"/>
    <s v="No"/>
    <x v="0"/>
    <n v="0"/>
    <x v="0"/>
    <x v="0"/>
    <x v="0"/>
    <d v="2002-12-26T00:00:00"/>
    <x v="248"/>
    <s v="tier - 2"/>
    <x v="0"/>
    <s v="R1011"/>
    <n v="20"/>
  </r>
  <r>
    <s v="Id250"/>
    <s v="Stephanie M."/>
    <n v="30.25"/>
    <n v="4.1900000000000004"/>
    <s v="No"/>
    <s v="No"/>
    <x v="0"/>
    <n v="2"/>
    <x v="0"/>
    <x v="0"/>
    <x v="1"/>
    <d v="1972-07-26T00:00:00"/>
    <x v="249"/>
    <s v="tier - 2"/>
    <x v="2"/>
    <s v="R1011"/>
    <n v="50"/>
  </r>
  <r>
    <s v="Id251"/>
    <s v="Kylie"/>
    <n v="46.68"/>
    <n v="4.01"/>
    <s v="No"/>
    <s v="No"/>
    <x v="0"/>
    <n v="0"/>
    <x v="0"/>
    <x v="0"/>
    <x v="1"/>
    <d v="1994-09-25T00:00:00"/>
    <x v="250"/>
    <s v="tier - 2"/>
    <x v="2"/>
    <s v="R1011"/>
    <n v="28"/>
  </r>
  <r>
    <s v="Id252"/>
    <s v="Kelly"/>
    <n v="30.4"/>
    <n v="5.91"/>
    <s v="No"/>
    <s v="yes"/>
    <x v="0"/>
    <n v="2"/>
    <x v="0"/>
    <x v="0"/>
    <x v="1"/>
    <d v="2000-12-27T00:00:00"/>
    <x v="251"/>
    <s v="tier - 2"/>
    <x v="2"/>
    <s v="R1012"/>
    <n v="22"/>
  </r>
  <r>
    <s v="Id253"/>
    <s v="Carrie"/>
    <n v="30.2"/>
    <n v="4.47"/>
    <s v="Yes"/>
    <s v="No"/>
    <x v="1"/>
    <n v="1"/>
    <x v="0"/>
    <x v="0"/>
    <x v="1"/>
    <d v="1997-08-09T00:00:00"/>
    <x v="252"/>
    <s v="tier - 2"/>
    <x v="0"/>
    <s v="R1011"/>
    <n v="25"/>
  </r>
  <r>
    <s v="Id254"/>
    <s v="Alex"/>
    <n v="51.18"/>
    <n v="4.5599999999999996"/>
    <s v="Yes"/>
    <s v="yes"/>
    <x v="0"/>
    <n v="2"/>
    <x v="0"/>
    <x v="0"/>
    <x v="1"/>
    <d v="2000-10-26T00:00:00"/>
    <x v="253"/>
    <s v="tier - 2"/>
    <x v="0"/>
    <s v="R1011"/>
    <n v="22"/>
  </r>
  <r>
    <s v="Id255"/>
    <s v="Zach S"/>
    <n v="22.18"/>
    <n v="9.9"/>
    <s v="No"/>
    <s v="No"/>
    <x v="0"/>
    <n v="0"/>
    <x v="0"/>
    <x v="2"/>
    <x v="0"/>
    <d v="1962-12-11T00:00:00"/>
    <x v="254"/>
    <s v="tier - 1"/>
    <x v="0"/>
    <s v="R1011"/>
    <n v="60"/>
  </r>
  <r>
    <s v="Id256"/>
    <s v="Alan"/>
    <n v="31.92"/>
    <n v="5.1100000000000003"/>
    <s v="No"/>
    <s v="No"/>
    <x v="1"/>
    <n v="1"/>
    <x v="0"/>
    <x v="0"/>
    <x v="1"/>
    <d v="2003-09-12T00:00:00"/>
    <x v="255"/>
    <s v="tier - 1"/>
    <x v="0"/>
    <s v="R1012"/>
    <n v="19"/>
  </r>
  <r>
    <s v="Id257"/>
    <s v="Nate"/>
    <n v="31.73"/>
    <n v="5.73"/>
    <s v="No"/>
    <s v="yes"/>
    <x v="0"/>
    <n v="1"/>
    <x v="0"/>
    <x v="0"/>
    <x v="1"/>
    <d v="2004-11-01T00:00:00"/>
    <x v="256"/>
    <s v="tier - 1"/>
    <x v="1"/>
    <s v="R1017"/>
    <n v="18"/>
  </r>
  <r>
    <s v="Id258"/>
    <s v="Jesse G."/>
    <n v="45.52"/>
    <n v="6.04"/>
    <s v="No"/>
    <s v="No"/>
    <x v="1"/>
    <n v="1"/>
    <x v="0"/>
    <x v="0"/>
    <x v="1"/>
    <d v="1993-11-28T00:00:00"/>
    <x v="257"/>
    <s v="tier - 2"/>
    <x v="2"/>
    <s v="R1011"/>
    <n v="29"/>
  </r>
  <r>
    <s v="Id259"/>
    <s v="Jason"/>
    <n v="52.81"/>
    <n v="5.19"/>
    <s v="No"/>
    <s v="No"/>
    <x v="1"/>
    <n v="1"/>
    <x v="0"/>
    <x v="0"/>
    <x v="1"/>
    <d v="2003-09-09T00:00:00"/>
    <x v="258"/>
    <s v="tier - 1"/>
    <x v="2"/>
    <s v="R1011"/>
    <n v="19"/>
  </r>
  <r>
    <s v="Id260"/>
    <s v="Megan A."/>
    <n v="33.58"/>
    <n v="5.56"/>
    <s v="No"/>
    <s v="No"/>
    <x v="0"/>
    <n v="1"/>
    <x v="0"/>
    <x v="0"/>
    <x v="1"/>
    <d v="1984-07-22T00:00:00"/>
    <x v="259"/>
    <s v="tier - 2"/>
    <x v="0"/>
    <s v="R1011"/>
    <n v="38"/>
  </r>
  <r>
    <s v="Id261"/>
    <s v="Luke M"/>
    <n v="30.684999999999999"/>
    <n v="8.23"/>
    <s v="No"/>
    <s v="No"/>
    <x v="0"/>
    <n v="0"/>
    <x v="0"/>
    <x v="0"/>
    <x v="0"/>
    <d v="2002-08-25T00:00:00"/>
    <x v="260"/>
    <s v="tier - 1"/>
    <x v="1"/>
    <s v="R1018"/>
    <n v="20"/>
  </r>
  <r>
    <s v="Id262"/>
    <s v="Jacy D"/>
    <n v="37.524999999999999"/>
    <n v="9.0299999999999994"/>
    <s v="Yes"/>
    <s v="No"/>
    <x v="0"/>
    <n v="2"/>
    <x v="1"/>
    <x v="0"/>
    <x v="0"/>
    <d v="1970-06-18T00:00:00"/>
    <x v="261"/>
    <s v="tier - 2"/>
    <x v="2"/>
    <s v="R1012"/>
    <n v="52"/>
  </r>
  <r>
    <s v="Id263"/>
    <s v="Simon G."/>
    <n v="34.5"/>
    <n v="4.07"/>
    <s v="Yes"/>
    <s v="No"/>
    <x v="0"/>
    <n v="0"/>
    <x v="0"/>
    <x v="0"/>
    <x v="1"/>
    <d v="1985-12-07T00:00:00"/>
    <x v="262"/>
    <s v="tier - 2"/>
    <x v="2"/>
    <s v="R1011"/>
    <n v="37"/>
  </r>
  <r>
    <s v="Id264"/>
    <s v="Ainsley E."/>
    <n v="28.16"/>
    <n v="5.77"/>
    <s v="No"/>
    <s v="No"/>
    <x v="0"/>
    <n v="2"/>
    <x v="0"/>
    <x v="1"/>
    <x v="1"/>
    <d v="1972-09-05T00:00:00"/>
    <x v="263"/>
    <s v="tier - 2"/>
    <x v="0"/>
    <s v="R1011"/>
    <n v="50"/>
  </r>
  <r>
    <s v="Id265"/>
    <s v="Erica A."/>
    <n v="30.02"/>
    <n v="5.98"/>
    <s v="No"/>
    <s v="No"/>
    <x v="1"/>
    <n v="1"/>
    <x v="0"/>
    <x v="0"/>
    <x v="1"/>
    <d v="2003-11-28T00:00:00"/>
    <x v="264"/>
    <s v="tier - 2"/>
    <x v="0"/>
    <s v="R1012"/>
    <n v="19"/>
  </r>
  <r>
    <s v="Id266"/>
    <s v="Erik"/>
    <n v="37.82"/>
    <n v="6.01"/>
    <s v="No"/>
    <s v="No"/>
    <x v="0"/>
    <n v="0"/>
    <x v="0"/>
    <x v="0"/>
    <x v="1"/>
    <d v="1990-10-12T00:00:00"/>
    <x v="265"/>
    <s v="tier - 2"/>
    <x v="1"/>
    <s v="R1011"/>
    <n v="32"/>
  </r>
  <r>
    <s v="Id267"/>
    <s v="Erin C."/>
    <n v="33.14"/>
    <n v="5.67"/>
    <s v="Yes"/>
    <s v="No"/>
    <x v="0"/>
    <n v="0"/>
    <x v="0"/>
    <x v="0"/>
    <x v="1"/>
    <d v="1985-07-15T00:00:00"/>
    <x v="266"/>
    <s v="tier - 2"/>
    <x v="1"/>
    <s v="R1011"/>
    <n v="37"/>
  </r>
  <r>
    <s v="Id268"/>
    <s v="Adrienne"/>
    <n v="25.14"/>
    <n v="6.02"/>
    <s v="Yes"/>
    <s v="No"/>
    <x v="1"/>
    <n v="1"/>
    <x v="0"/>
    <x v="1"/>
    <x v="1"/>
    <d v="1969-10-30T00:00:00"/>
    <x v="267"/>
    <s v="tier - 2"/>
    <x v="2"/>
    <s v="R1011"/>
    <n v="53"/>
  </r>
  <r>
    <s v="Id269"/>
    <s v="Adam"/>
    <n v="20.18"/>
    <n v="11.19"/>
    <s v="No"/>
    <s v="No"/>
    <x v="0"/>
    <n v="0"/>
    <x v="0"/>
    <x v="2"/>
    <x v="0"/>
    <d v="1962-07-01T00:00:00"/>
    <x v="268"/>
    <s v="tier - 1"/>
    <x v="2"/>
    <s v="R1011"/>
    <n v="60"/>
  </r>
  <r>
    <s v="Id270"/>
    <s v="Yutaka"/>
    <n v="44.36"/>
    <n v="5.1100000000000003"/>
    <s v="No"/>
    <s v="No"/>
    <x v="0"/>
    <n v="0"/>
    <x v="0"/>
    <x v="0"/>
    <x v="1"/>
    <d v="1994-07-28T00:00:00"/>
    <x v="269"/>
    <s v="tier - 1"/>
    <x v="2"/>
    <s v="R1011"/>
    <n v="28"/>
  </r>
  <r>
    <s v="Id271"/>
    <s v="Tyler M"/>
    <n v="23.82"/>
    <n v="10.85"/>
    <s v="Yes"/>
    <s v="No"/>
    <x v="0"/>
    <n v="0"/>
    <x v="0"/>
    <x v="2"/>
    <x v="0"/>
    <d v="1967-07-10T00:00:00"/>
    <x v="270"/>
    <s v="tier - 2"/>
    <x v="0"/>
    <s v="R1011"/>
    <n v="55"/>
  </r>
  <r>
    <s v="Id272"/>
    <s v="Stephen"/>
    <n v="45"/>
    <n v="5.24"/>
    <s v="Yes"/>
    <s v="No"/>
    <x v="0"/>
    <n v="1"/>
    <x v="0"/>
    <x v="0"/>
    <x v="1"/>
    <d v="1995-07-08T00:00:00"/>
    <x v="271"/>
    <s v="tier - 1"/>
    <x v="1"/>
    <s v="R1011"/>
    <n v="27"/>
  </r>
  <r>
    <s v="Id273"/>
    <s v="Andrew B."/>
    <n v="26.62"/>
    <n v="10.08"/>
    <s v="No"/>
    <s v="No"/>
    <x v="0"/>
    <n v="0"/>
    <x v="0"/>
    <x v="1"/>
    <x v="0"/>
    <d v="1971-08-24T00:00:00"/>
    <x v="272"/>
    <s v="tier - 2"/>
    <x v="1"/>
    <s v="R1011"/>
    <n v="51"/>
  </r>
  <r>
    <s v="Id274"/>
    <s v="James"/>
    <n v="32.67"/>
    <n v="10.97"/>
    <s v="Yes"/>
    <s v="No"/>
    <x v="0"/>
    <n v="0"/>
    <x v="0"/>
    <x v="0"/>
    <x v="0"/>
    <d v="1981-11-17T00:00:00"/>
    <x v="273"/>
    <s v="tier - 2"/>
    <x v="0"/>
    <s v="R1011"/>
    <n v="41"/>
  </r>
  <r>
    <s v="Id275"/>
    <s v="Shawn P."/>
    <n v="44.44"/>
    <n v="4.9000000000000004"/>
    <s v="Yes"/>
    <s v="No"/>
    <x v="0"/>
    <n v="1"/>
    <x v="0"/>
    <x v="0"/>
    <x v="1"/>
    <d v="1995-12-04T00:00:00"/>
    <x v="274"/>
    <s v="tier - 1"/>
    <x v="2"/>
    <s v="R1011"/>
    <n v="27"/>
  </r>
  <r>
    <s v="Id276"/>
    <s v="Matt"/>
    <n v="28.31"/>
    <n v="5.33"/>
    <s v="No"/>
    <s v="No"/>
    <x v="0"/>
    <n v="0"/>
    <x v="0"/>
    <x v="1"/>
    <x v="1"/>
    <d v="1980-12-12T00:00:00"/>
    <x v="275"/>
    <s v="tier - 1"/>
    <x v="0"/>
    <s v="R1012"/>
    <n v="42"/>
  </r>
  <r>
    <s v="Id277"/>
    <s v="Nathaniel"/>
    <n v="25.05"/>
    <n v="4.6100000000000003"/>
    <s v="No"/>
    <s v="No"/>
    <x v="0"/>
    <n v="2"/>
    <x v="0"/>
    <x v="1"/>
    <x v="1"/>
    <d v="1972-11-07T00:00:00"/>
    <x v="276"/>
    <s v="tier - 2"/>
    <x v="2"/>
    <s v="R1012"/>
    <n v="50"/>
  </r>
  <r>
    <s v="Id278"/>
    <s v="Kevin D."/>
    <n v="28.34"/>
    <n v="8.18"/>
    <s v="No"/>
    <s v="No"/>
    <x v="0"/>
    <n v="0"/>
    <x v="0"/>
    <x v="1"/>
    <x v="0"/>
    <d v="1974-12-06T00:00:00"/>
    <x v="277"/>
    <s v="tier - 1"/>
    <x v="1"/>
    <s v="R1011"/>
    <n v="48"/>
  </r>
  <r>
    <s v="Id279"/>
    <s v="Joan"/>
    <n v="17.765000000000001"/>
    <n v="5.62"/>
    <s v="No"/>
    <s v="No"/>
    <x v="0"/>
    <n v="0"/>
    <x v="0"/>
    <x v="3"/>
    <x v="1"/>
    <d v="1990-07-09T00:00:00"/>
    <x v="278"/>
    <s v="tier - 2"/>
    <x v="1"/>
    <s v="R1012"/>
    <n v="32"/>
  </r>
  <r>
    <s v="Id280"/>
    <s v="Christopher A"/>
    <n v="36.119999999999997"/>
    <n v="5.82"/>
    <s v="No"/>
    <s v="No"/>
    <x v="0"/>
    <n v="0"/>
    <x v="0"/>
    <x v="0"/>
    <x v="1"/>
    <d v="1990-09-30T00:00:00"/>
    <x v="279"/>
    <s v="tier - 1"/>
    <x v="2"/>
    <s v="R1011"/>
    <n v="32"/>
  </r>
  <r>
    <s v="Id281"/>
    <s v="Kacy L."/>
    <n v="23.19"/>
    <n v="7.66"/>
    <s v="No"/>
    <s v="No"/>
    <x v="0"/>
    <n v="0"/>
    <x v="0"/>
    <x v="2"/>
    <x v="0"/>
    <d v="1968-11-01T00:00:00"/>
    <x v="280"/>
    <s v="tier - 2"/>
    <x v="0"/>
    <s v="R1011"/>
    <n v="54"/>
  </r>
  <r>
    <s v="Id282"/>
    <s v="Benjamin H."/>
    <n v="35.99"/>
    <n v="4.2300000000000004"/>
    <s v="No"/>
    <s v="No"/>
    <x v="0"/>
    <n v="0"/>
    <x v="0"/>
    <x v="0"/>
    <x v="1"/>
    <d v="1990-07-13T00:00:00"/>
    <x v="281"/>
    <s v="tier - 1"/>
    <x v="1"/>
    <s v="R1011"/>
    <n v="32"/>
  </r>
  <r>
    <s v="Id283"/>
    <s v="Xaviour J."/>
    <n v="30.25"/>
    <n v="5.58"/>
    <s v="No"/>
    <s v="No"/>
    <x v="1"/>
    <n v="1"/>
    <x v="0"/>
    <x v="0"/>
    <x v="1"/>
    <d v="2003-10-08T00:00:00"/>
    <x v="282"/>
    <s v="tier - 1"/>
    <x v="2"/>
    <s v="R1013"/>
    <n v="19"/>
  </r>
  <r>
    <s v="Id284"/>
    <s v="Michael T."/>
    <n v="26.24"/>
    <n v="6.26"/>
    <s v="Yes"/>
    <s v="No"/>
    <x v="0"/>
    <n v="0"/>
    <x v="0"/>
    <x v="1"/>
    <x v="1"/>
    <d v="1976-09-19T00:00:00"/>
    <x v="283"/>
    <s v="tier - 2"/>
    <x v="1"/>
    <s v="R1011"/>
    <n v="46"/>
  </r>
  <r>
    <s v="Id285"/>
    <s v="Bradley"/>
    <n v="31.36"/>
    <n v="10.6"/>
    <s v="Yes"/>
    <s v="No"/>
    <x v="0"/>
    <n v="0"/>
    <x v="0"/>
    <x v="0"/>
    <x v="0"/>
    <d v="1981-09-27T00:00:00"/>
    <x v="284"/>
    <s v="tier - 2"/>
    <x v="2"/>
    <s v="R1011"/>
    <n v="41"/>
  </r>
  <r>
    <s v="Id286"/>
    <s v="Andrea"/>
    <n v="25.69"/>
    <n v="4.78"/>
    <s v="Yes"/>
    <s v="No"/>
    <x v="0"/>
    <n v="0"/>
    <x v="0"/>
    <x v="1"/>
    <x v="1"/>
    <d v="1976-08-09T00:00:00"/>
    <x v="285"/>
    <s v="tier - 2"/>
    <x v="0"/>
    <s v="R1011"/>
    <n v="46"/>
  </r>
  <r>
    <s v="Id287"/>
    <s v="Nancy M"/>
    <n v="25.46"/>
    <n v="6.03"/>
    <s v="No"/>
    <s v="No"/>
    <x v="0"/>
    <n v="2"/>
    <x v="0"/>
    <x v="1"/>
    <x v="1"/>
    <d v="1972-10-19T00:00:00"/>
    <x v="286"/>
    <s v="tier - 2"/>
    <x v="2"/>
    <s v="R1011"/>
    <n v="50"/>
  </r>
  <r>
    <s v="Id288"/>
    <s v="Matt"/>
    <n v="31.83"/>
    <n v="11.55"/>
    <s v="Yes"/>
    <s v="No"/>
    <x v="0"/>
    <n v="1"/>
    <x v="0"/>
    <x v="0"/>
    <x v="0"/>
    <d v="1986-12-02T00:00:00"/>
    <x v="287"/>
    <s v="tier - 2"/>
    <x v="2"/>
    <s v="R1011"/>
    <n v="36"/>
  </r>
  <r>
    <s v="Id289"/>
    <s v="Lee"/>
    <n v="24.43"/>
    <n v="7.59"/>
    <s v="Yes"/>
    <s v="No"/>
    <x v="0"/>
    <n v="1"/>
    <x v="0"/>
    <x v="2"/>
    <x v="0"/>
    <d v="1975-12-17T00:00:00"/>
    <x v="288"/>
    <s v="tier - 2"/>
    <x v="0"/>
    <s v="R1012"/>
    <n v="47"/>
  </r>
  <r>
    <s v="Id290"/>
    <s v="Chris"/>
    <n v="41.9"/>
    <n v="4.26"/>
    <s v="No"/>
    <s v="No"/>
    <x v="0"/>
    <n v="0"/>
    <x v="0"/>
    <x v="0"/>
    <x v="1"/>
    <d v="1994-09-08T00:00:00"/>
    <x v="289"/>
    <s v="tier - 2"/>
    <x v="1"/>
    <s v="R1011"/>
    <n v="28"/>
  </r>
  <r>
    <s v="Id291"/>
    <s v="Erik T."/>
    <n v="22.88"/>
    <n v="5.9"/>
    <s v="Yes"/>
    <s v="No"/>
    <x v="1"/>
    <n v="1"/>
    <x v="0"/>
    <x v="2"/>
    <x v="1"/>
    <d v="1969-09-11T00:00:00"/>
    <x v="290"/>
    <s v="tier - 1"/>
    <x v="2"/>
    <s v="R1011"/>
    <n v="53"/>
  </r>
  <r>
    <s v="Id292"/>
    <s v="Rod W"/>
    <n v="29.734999999999999"/>
    <n v="7.79"/>
    <s v="No"/>
    <s v="No"/>
    <x v="0"/>
    <n v="0"/>
    <x v="1"/>
    <x v="1"/>
    <x v="0"/>
    <d v="1978-11-10T00:00:00"/>
    <x v="291"/>
    <s v="tier - 1"/>
    <x v="0"/>
    <s v="R1017"/>
    <n v="44"/>
  </r>
  <r>
    <s v="Id293"/>
    <s v="Joey"/>
    <n v="40.74"/>
    <n v="5.28"/>
    <s v="No"/>
    <s v="No"/>
    <x v="1"/>
    <n v="1"/>
    <x v="0"/>
    <x v="0"/>
    <x v="1"/>
    <d v="1993-09-13T00:00:00"/>
    <x v="292"/>
    <s v="tier - 1"/>
    <x v="0"/>
    <s v="R1011"/>
    <n v="29"/>
  </r>
  <r>
    <s v="Id294"/>
    <s v="Hillary L."/>
    <n v="24.14"/>
    <n v="5.87"/>
    <s v="No"/>
    <s v="No"/>
    <x v="0"/>
    <n v="2"/>
    <x v="0"/>
    <x v="2"/>
    <x v="1"/>
    <d v="1972-09-21T00:00:00"/>
    <x v="293"/>
    <s v="tier - 2"/>
    <x v="1"/>
    <s v="R1011"/>
    <n v="50"/>
  </r>
  <r>
    <s v="Id295"/>
    <s v="Eric J"/>
    <n v="25.15"/>
    <n v="9.08"/>
    <s v="Yes"/>
    <s v="No"/>
    <x v="0"/>
    <n v="1"/>
    <x v="0"/>
    <x v="1"/>
    <x v="0"/>
    <d v="1975-09-25T00:00:00"/>
    <x v="294"/>
    <s v="tier - 2"/>
    <x v="0"/>
    <s v="R1011"/>
    <n v="47"/>
  </r>
  <r>
    <s v="Id296"/>
    <s v="Nicolas"/>
    <n v="28.71"/>
    <n v="5.2"/>
    <s v="No"/>
    <s v="No"/>
    <x v="0"/>
    <n v="1"/>
    <x v="0"/>
    <x v="1"/>
    <x v="1"/>
    <d v="1984-09-10T00:00:00"/>
    <x v="295"/>
    <s v="tier - 2"/>
    <x v="1"/>
    <s v="R1011"/>
    <n v="38"/>
  </r>
  <r>
    <s v="Id297"/>
    <s v="Marcel"/>
    <n v="23"/>
    <n v="5.48"/>
    <s v="No"/>
    <s v="No"/>
    <x v="0"/>
    <n v="0"/>
    <x v="0"/>
    <x v="2"/>
    <x v="1"/>
    <d v="1977-10-14T00:00:00"/>
    <x v="296"/>
    <s v="tier - 2"/>
    <x v="2"/>
    <s v="R1012"/>
    <n v="45"/>
  </r>
  <r>
    <s v="Id298"/>
    <s v="Ashley N"/>
    <n v="36.86"/>
    <n v="11.95"/>
    <s v="No"/>
    <s v="No"/>
    <x v="0"/>
    <n v="0"/>
    <x v="1"/>
    <x v="0"/>
    <x v="0"/>
    <d v="1960-12-13T00:00:00"/>
    <x v="297"/>
    <s v="tier - 2"/>
    <x v="1"/>
    <s v="R1024"/>
    <n v="62"/>
  </r>
  <r>
    <s v="Id299"/>
    <s v="Evan D"/>
    <n v="24.25"/>
    <n v="8.6999999999999993"/>
    <s v="Yes"/>
    <s v="No"/>
    <x v="0"/>
    <n v="1"/>
    <x v="0"/>
    <x v="2"/>
    <x v="0"/>
    <d v="1975-10-29T00:00:00"/>
    <x v="298"/>
    <s v="tier - 2"/>
    <x v="1"/>
    <s v="R1011"/>
    <n v="47"/>
  </r>
  <r>
    <s v="Id300"/>
    <s v="Krisana"/>
    <n v="23.85"/>
    <n v="7.84"/>
    <s v="No"/>
    <s v="No"/>
    <x v="0"/>
    <n v="0"/>
    <x v="0"/>
    <x v="2"/>
    <x v="0"/>
    <d v="1974-10-08T00:00:00"/>
    <x v="299"/>
    <s v="tier - 2"/>
    <x v="0"/>
    <s v="R1011"/>
    <n v="48"/>
  </r>
  <r>
    <s v="Id301"/>
    <s v="Kyle"/>
    <n v="40.020000000000003"/>
    <n v="5.19"/>
    <s v="Yes"/>
    <s v="No"/>
    <x v="0"/>
    <n v="1"/>
    <x v="0"/>
    <x v="0"/>
    <x v="1"/>
    <d v="1995-09-27T00:00:00"/>
    <x v="300"/>
    <s v="tier - 2"/>
    <x v="2"/>
    <s v="R1011"/>
    <n v="27"/>
  </r>
  <r>
    <s v="Id302"/>
    <s v="Kate"/>
    <n v="19.170000000000002"/>
    <n v="8.41"/>
    <s v="No"/>
    <s v="No"/>
    <x v="0"/>
    <n v="0"/>
    <x v="0"/>
    <x v="2"/>
    <x v="0"/>
    <d v="1968-07-09T00:00:00"/>
    <x v="301"/>
    <s v="tier - 2"/>
    <x v="1"/>
    <s v="R1011"/>
    <n v="54"/>
  </r>
  <r>
    <s v="Id303"/>
    <s v="Martin A."/>
    <n v="43.53"/>
    <n v="5.86"/>
    <s v="Yes"/>
    <s v="yes"/>
    <x v="0"/>
    <n v="2"/>
    <x v="0"/>
    <x v="0"/>
    <x v="1"/>
    <d v="2000-07-22T00:00:00"/>
    <x v="302"/>
    <s v="tier - 1"/>
    <x v="1"/>
    <s v="R1011"/>
    <n v="22"/>
  </r>
  <r>
    <s v="Id304"/>
    <s v="Stacey"/>
    <n v="46.06"/>
    <n v="4.18"/>
    <s v="No"/>
    <s v="yes"/>
    <x v="0"/>
    <n v="1"/>
    <x v="0"/>
    <x v="0"/>
    <x v="1"/>
    <d v="2004-11-09T00:00:00"/>
    <x v="303"/>
    <s v="tier - 2"/>
    <x v="1"/>
    <s v="R1011"/>
    <n v="18"/>
  </r>
  <r>
    <s v="Id305"/>
    <s v="Christine"/>
    <n v="29.92"/>
    <n v="11.99"/>
    <s v="Yes"/>
    <s v="No"/>
    <x v="0"/>
    <n v="2"/>
    <x v="0"/>
    <x v="0"/>
    <x v="0"/>
    <d v="1961-09-09T00:00:00"/>
    <x v="304"/>
    <s v="tier - 2"/>
    <x v="2"/>
    <s v="R1013"/>
    <n v="61"/>
  </r>
  <r>
    <s v="Id306"/>
    <s v="Sarah C."/>
    <n v="28.46"/>
    <n v="4.8499999999999996"/>
    <s v="Yes"/>
    <s v="No"/>
    <x v="0"/>
    <n v="1"/>
    <x v="0"/>
    <x v="1"/>
    <x v="1"/>
    <d v="1988-09-05T00:00:00"/>
    <x v="305"/>
    <s v="tier - 2"/>
    <x v="1"/>
    <s v="R1011"/>
    <n v="34"/>
  </r>
  <r>
    <s v="Id307"/>
    <s v="Megan"/>
    <n v="24.56"/>
    <n v="6.18"/>
    <s v="Yes"/>
    <s v="No"/>
    <x v="1"/>
    <n v="1"/>
    <x v="0"/>
    <x v="2"/>
    <x v="1"/>
    <d v="1983-12-21T00:00:00"/>
    <x v="306"/>
    <s v="tier - 2"/>
    <x v="0"/>
    <s v="R1011"/>
    <n v="39"/>
  </r>
  <r>
    <s v="Id308"/>
    <s v="Jason W"/>
    <n v="41.19"/>
    <n v="6.37"/>
    <s v="No"/>
    <s v="No"/>
    <x v="0"/>
    <n v="0"/>
    <x v="0"/>
    <x v="0"/>
    <x v="1"/>
    <d v="1999-09-21T00:00:00"/>
    <x v="307"/>
    <s v="tier - 1"/>
    <x v="2"/>
    <s v="R1011"/>
    <n v="23"/>
  </r>
  <r>
    <s v="Id309"/>
    <s v="Michele"/>
    <n v="18.63"/>
    <n v="9.81"/>
    <s v="Yes"/>
    <s v="No"/>
    <x v="0"/>
    <n v="2"/>
    <x v="0"/>
    <x v="2"/>
    <x v="0"/>
    <d v="1970-11-11T00:00:00"/>
    <x v="308"/>
    <s v="tier - 2"/>
    <x v="0"/>
    <s v="R1011"/>
    <n v="52"/>
  </r>
  <r>
    <s v="Id310"/>
    <s v="Nikki"/>
    <n v="26.26"/>
    <n v="11.8"/>
    <s v="Yes"/>
    <s v="No"/>
    <x v="0"/>
    <n v="1"/>
    <x v="0"/>
    <x v="1"/>
    <x v="0"/>
    <d v="1986-08-10T00:00:00"/>
    <x v="309"/>
    <s v="tier - 2"/>
    <x v="1"/>
    <s v="R1011"/>
    <n v="36"/>
  </r>
  <r>
    <s v="Id311"/>
    <s v="Philip J."/>
    <n v="22.37"/>
    <n v="5.86"/>
    <s v="Yes"/>
    <s v="No"/>
    <x v="1"/>
    <n v="1"/>
    <x v="0"/>
    <x v="2"/>
    <x v="1"/>
    <d v="1983-09-03T00:00:00"/>
    <x v="310"/>
    <s v="tier - 2"/>
    <x v="1"/>
    <s v="R1012"/>
    <n v="39"/>
  </r>
  <r>
    <s v="Id312"/>
    <s v="Bryan L"/>
    <n v="39.619999999999997"/>
    <n v="4.28"/>
    <s v="No"/>
    <s v="No"/>
    <x v="0"/>
    <n v="1"/>
    <x v="0"/>
    <x v="0"/>
    <x v="1"/>
    <d v="1998-10-28T00:00:00"/>
    <x v="311"/>
    <s v="tier - 2"/>
    <x v="0"/>
    <s v="R1011"/>
    <n v="24"/>
  </r>
  <r>
    <s v="Id313"/>
    <s v="Timothy F"/>
    <n v="18.329999999999998"/>
    <n v="4.16"/>
    <s v="Yes"/>
    <s v="No"/>
    <x v="0"/>
    <n v="0"/>
    <x v="0"/>
    <x v="3"/>
    <x v="1"/>
    <d v="1976-09-03T00:00:00"/>
    <x v="312"/>
    <s v="tier - 2"/>
    <x v="0"/>
    <s v="R1012"/>
    <n v="46"/>
  </r>
  <r>
    <s v="Id314"/>
    <s v="Angielyn M"/>
    <n v="17.11"/>
    <n v="4.9800000000000004"/>
    <s v="Yes"/>
    <s v="No"/>
    <x v="1"/>
    <n v="1"/>
    <x v="0"/>
    <x v="3"/>
    <x v="1"/>
    <d v="1969-07-30T00:00:00"/>
    <x v="313"/>
    <s v="tier - 2"/>
    <x v="2"/>
    <s v="R1011"/>
    <n v="53"/>
  </r>
  <r>
    <s v="Id315"/>
    <s v="Jeanie M."/>
    <n v="43.5"/>
    <n v="6.38"/>
    <s v="No"/>
    <s v="yes"/>
    <x v="0"/>
    <n v="1"/>
    <x v="0"/>
    <x v="0"/>
    <x v="1"/>
    <d v="2004-06-01T00:00:00"/>
    <x v="314"/>
    <s v="tier - 2"/>
    <x v="2"/>
    <s v="R1011"/>
    <n v="19"/>
  </r>
  <r>
    <s v="Id316"/>
    <s v="Greg"/>
    <n v="25.364999999999998"/>
    <n v="5.19"/>
    <s v="No"/>
    <s v="No"/>
    <x v="0"/>
    <n v="2"/>
    <x v="1"/>
    <x v="1"/>
    <x v="1"/>
    <d v="1972-07-24T00:00:00"/>
    <x v="315"/>
    <s v="tier - 1"/>
    <x v="1"/>
    <s v="R1012"/>
    <n v="50"/>
  </r>
  <r>
    <s v="Id317"/>
    <s v="John"/>
    <n v="28.594999999999999"/>
    <n v="10.210000000000001"/>
    <s v="No"/>
    <s v="No"/>
    <x v="0"/>
    <n v="0"/>
    <x v="1"/>
    <x v="1"/>
    <x v="0"/>
    <d v="1962-09-15T00:00:00"/>
    <x v="316"/>
    <s v="tier - 1"/>
    <x v="1"/>
    <s v="R1014"/>
    <n v="60"/>
  </r>
  <r>
    <s v="Id318"/>
    <s v="Aliaksandr"/>
    <n v="29.83"/>
    <n v="9.6999999999999993"/>
    <s v="Yes"/>
    <s v="No"/>
    <x v="1"/>
    <n v="1"/>
    <x v="0"/>
    <x v="1"/>
    <x v="0"/>
    <d v="1963-09-13T00:00:00"/>
    <x v="317"/>
    <s v="tier - 1"/>
    <x v="1"/>
    <s v="R1014"/>
    <n v="59"/>
  </r>
  <r>
    <s v="Id319"/>
    <s v="Jason M."/>
    <n v="24.7"/>
    <n v="10.25"/>
    <s v="No"/>
    <s v="No"/>
    <x v="0"/>
    <n v="3"/>
    <x v="1"/>
    <x v="2"/>
    <x v="0"/>
    <d v="1958-08-11T00:00:00"/>
    <x v="318"/>
    <s v="tier - 1"/>
    <x v="0"/>
    <s v="R1012"/>
    <n v="64"/>
  </r>
  <r>
    <s v="Id320"/>
    <s v="Sheera K"/>
    <n v="17.940000000000001"/>
    <n v="9.77"/>
    <s v="No"/>
    <s v="No"/>
    <x v="0"/>
    <n v="0"/>
    <x v="0"/>
    <x v="3"/>
    <x v="0"/>
    <d v="1971-12-25T00:00:00"/>
    <x v="319"/>
    <s v="tier - 2"/>
    <x v="0"/>
    <s v="R1011"/>
    <n v="51"/>
  </r>
  <r>
    <s v="Id321"/>
    <s v="Janice"/>
    <n v="21.08"/>
    <n v="4.83"/>
    <s v="No"/>
    <s v="No"/>
    <x v="1"/>
    <n v="1"/>
    <x v="0"/>
    <x v="2"/>
    <x v="1"/>
    <d v="1979-09-02T00:00:00"/>
    <x v="320"/>
    <s v="tier - 2"/>
    <x v="0"/>
    <s v="R1011"/>
    <n v="43"/>
  </r>
  <r>
    <s v="Id322"/>
    <s v="Timothy G."/>
    <n v="37.715000000000003"/>
    <n v="10.86"/>
    <s v="Yes"/>
    <s v="No"/>
    <x v="0"/>
    <n v="0"/>
    <x v="1"/>
    <x v="0"/>
    <x v="0"/>
    <d v="1967-06-16T00:00:00"/>
    <x v="321"/>
    <s v="tier - 1"/>
    <x v="1"/>
    <s v="R1012"/>
    <n v="55"/>
  </r>
  <r>
    <s v="Id323"/>
    <s v="Alan R"/>
    <n v="22.39"/>
    <n v="9.5299999999999994"/>
    <s v="Yes"/>
    <s v="No"/>
    <x v="0"/>
    <n v="0"/>
    <x v="0"/>
    <x v="2"/>
    <x v="0"/>
    <d v="1981-08-04T00:00:00"/>
    <x v="322"/>
    <s v="tier - 2"/>
    <x v="0"/>
    <s v="R1012"/>
    <n v="41"/>
  </r>
  <r>
    <s v="Id324"/>
    <s v="Michael"/>
    <n v="28.78"/>
    <n v="5.68"/>
    <s v="No"/>
    <s v="No"/>
    <x v="0"/>
    <n v="0"/>
    <x v="0"/>
    <x v="1"/>
    <x v="1"/>
    <d v="1991-10-05T00:00:00"/>
    <x v="323"/>
    <s v="tier - 1"/>
    <x v="1"/>
    <s v="R1011"/>
    <n v="31"/>
  </r>
  <r>
    <s v="Id325"/>
    <s v="Marie-France"/>
    <n v="18.329999999999998"/>
    <n v="5.57"/>
    <s v="Yes"/>
    <s v="No"/>
    <x v="0"/>
    <n v="0"/>
    <x v="0"/>
    <x v="3"/>
    <x v="1"/>
    <d v="1976-06-12T00:00:00"/>
    <x v="324"/>
    <s v="tier - 1"/>
    <x v="1"/>
    <s v="R1011"/>
    <n v="46"/>
  </r>
  <r>
    <s v="Id326"/>
    <s v="Erik F."/>
    <n v="26.39"/>
    <n v="4.58"/>
    <s v="Yes"/>
    <s v="No"/>
    <x v="0"/>
    <n v="1"/>
    <x v="0"/>
    <x v="1"/>
    <x v="1"/>
    <d v="1988-12-30T00:00:00"/>
    <x v="325"/>
    <s v="tier - 1"/>
    <x v="1"/>
    <s v="R1011"/>
    <n v="34"/>
  </r>
  <r>
    <s v="Id327"/>
    <s v="Andrew"/>
    <n v="19.260000000000002"/>
    <n v="8.9600000000000009"/>
    <s v="Yes"/>
    <s v="No"/>
    <x v="0"/>
    <n v="1"/>
    <x v="0"/>
    <x v="2"/>
    <x v="0"/>
    <d v="1975-08-19T00:00:00"/>
    <x v="326"/>
    <s v="tier - 1"/>
    <x v="0"/>
    <s v="R1011"/>
    <n v="47"/>
  </r>
  <r>
    <s v="Id328"/>
    <s v="Anthony"/>
    <n v="26.92"/>
    <n v="6.09"/>
    <s v="No"/>
    <s v="No"/>
    <x v="0"/>
    <n v="0"/>
    <x v="0"/>
    <x v="1"/>
    <x v="1"/>
    <d v="1989-12-30T00:00:00"/>
    <x v="327"/>
    <s v="tier - 1"/>
    <x v="0"/>
    <s v="R1011"/>
    <n v="33"/>
  </r>
  <r>
    <s v="Id329"/>
    <s v="Chris"/>
    <n v="19.73"/>
    <n v="4.3600000000000003"/>
    <s v="No"/>
    <s v="No"/>
    <x v="0"/>
    <n v="0"/>
    <x v="0"/>
    <x v="2"/>
    <x v="1"/>
    <d v="1982-10-29T00:00:00"/>
    <x v="328"/>
    <s v="tier - 1"/>
    <x v="1"/>
    <s v="R1012"/>
    <n v="40"/>
  </r>
  <r>
    <s v="Id330"/>
    <s v="Yu"/>
    <n v="23.56"/>
    <n v="11.74"/>
    <s v="Yes"/>
    <s v="No"/>
    <x v="0"/>
    <n v="0"/>
    <x v="0"/>
    <x v="2"/>
    <x v="0"/>
    <d v="1981-08-13T00:00:00"/>
    <x v="329"/>
    <s v="tier - 1"/>
    <x v="2"/>
    <s v="R1011"/>
    <n v="41"/>
  </r>
  <r>
    <s v="Id331"/>
    <s v="Caleb N"/>
    <n v="37.67"/>
    <n v="5.89"/>
    <s v="No"/>
    <s v="No"/>
    <x v="0"/>
    <n v="1"/>
    <x v="0"/>
    <x v="0"/>
    <x v="1"/>
    <d v="1998-06-20T00:00:00"/>
    <x v="330"/>
    <s v="tier - 1"/>
    <x v="2"/>
    <s v="R1011"/>
    <n v="24"/>
  </r>
  <r>
    <s v="Id332"/>
    <s v="Jason M."/>
    <n v="18.73"/>
    <n v="10.64"/>
    <s v="No"/>
    <s v="No"/>
    <x v="0"/>
    <n v="2"/>
    <x v="0"/>
    <x v="2"/>
    <x v="0"/>
    <d v="1973-08-23T00:00:00"/>
    <x v="331"/>
    <s v="tier - 1"/>
    <x v="0"/>
    <s v="R1011"/>
    <n v="49"/>
  </r>
  <r>
    <s v="Id333"/>
    <s v="Angela R"/>
    <n v="33.090000000000003"/>
    <n v="6.06"/>
    <s v="No"/>
    <s v="No"/>
    <x v="1"/>
    <n v="1"/>
    <x v="0"/>
    <x v="0"/>
    <x v="1"/>
    <d v="1993-07-27T00:00:00"/>
    <x v="332"/>
    <s v="tier - 1"/>
    <x v="1"/>
    <s v="R1011"/>
    <n v="29"/>
  </r>
  <r>
    <s v="Id334"/>
    <s v="Keith J"/>
    <n v="18.329999999999998"/>
    <n v="7.46"/>
    <s v="Yes"/>
    <s v="No"/>
    <x v="0"/>
    <n v="1"/>
    <x v="0"/>
    <x v="3"/>
    <x v="0"/>
    <d v="1975-11-03T00:00:00"/>
    <x v="333"/>
    <s v="tier - 1"/>
    <x v="1"/>
    <s v="R1011"/>
    <n v="47"/>
  </r>
  <r>
    <s v="Id335"/>
    <s v="Emma"/>
    <n v="27.74"/>
    <n v="4.68"/>
    <s v="Yes"/>
    <s v="No"/>
    <x v="0"/>
    <n v="2"/>
    <x v="0"/>
    <x v="1"/>
    <x v="1"/>
    <d v="1959-10-20T00:00:00"/>
    <x v="334"/>
    <s v="tier - 1"/>
    <x v="2"/>
    <s v="R1024"/>
    <n v="63"/>
  </r>
  <r>
    <s v="Id336"/>
    <s v="Nathan A"/>
    <n v="24.2"/>
    <n v="6.15"/>
    <s v="No"/>
    <s v="No"/>
    <x v="0"/>
    <n v="1"/>
    <x v="0"/>
    <x v="2"/>
    <x v="1"/>
    <d v="1987-07-16T00:00:00"/>
    <x v="335"/>
    <s v="tier - 1"/>
    <x v="1"/>
    <s v="R1011"/>
    <n v="35"/>
  </r>
  <r>
    <s v="Id337"/>
    <s v="Kathryn"/>
    <n v="22.03"/>
    <n v="4.28"/>
    <s v="Yes"/>
    <s v="No"/>
    <x v="0"/>
    <n v="0"/>
    <x v="0"/>
    <x v="2"/>
    <x v="1"/>
    <d v="1985-11-07T00:00:00"/>
    <x v="336"/>
    <s v="tier - 1"/>
    <x v="1"/>
    <s v="R1011"/>
    <n v="37"/>
  </r>
  <r>
    <s v="Id338"/>
    <s v="Elizabeth H."/>
    <n v="26.885000000000002"/>
    <n v="9.86"/>
    <s v="No"/>
    <s v="No"/>
    <x v="0"/>
    <n v="3"/>
    <x v="0"/>
    <x v="1"/>
    <x v="0"/>
    <d v="1958-06-05T00:00:00"/>
    <x v="337"/>
    <s v="tier - 1"/>
    <x v="2"/>
    <s v="R1012"/>
    <n v="65"/>
  </r>
  <r>
    <s v="Id339"/>
    <s v="Ben"/>
    <n v="16.36"/>
    <n v="11.19"/>
    <s v="No"/>
    <s v="No"/>
    <x v="0"/>
    <n v="0"/>
    <x v="0"/>
    <x v="3"/>
    <x v="0"/>
    <d v="1978-07-21T00:00:00"/>
    <x v="338"/>
    <s v="tier - 1"/>
    <x v="0"/>
    <s v="R1012"/>
    <n v="44"/>
  </r>
  <r>
    <s v="Id340"/>
    <s v="Cheryl A"/>
    <n v="32.299999999999997"/>
    <n v="4.8899999999999997"/>
    <s v="Yes"/>
    <s v="No"/>
    <x v="1"/>
    <n v="1"/>
    <x v="1"/>
    <x v="0"/>
    <x v="1"/>
    <d v="1969-07-09T00:00:00"/>
    <x v="339"/>
    <s v="tier - 1"/>
    <x v="0"/>
    <s v="R1024"/>
    <n v="53"/>
  </r>
  <r>
    <s v="Id341"/>
    <s v="Kimberly A"/>
    <n v="16.05"/>
    <n v="4.3499999999999996"/>
    <s v="Yes"/>
    <s v="No"/>
    <x v="0"/>
    <n v="0"/>
    <x v="0"/>
    <x v="3"/>
    <x v="1"/>
    <d v="1976-11-08T00:00:00"/>
    <x v="340"/>
    <s v="tier - 1"/>
    <x v="2"/>
    <s v="R1011"/>
    <n v="46"/>
  </r>
  <r>
    <s v="Id342"/>
    <s v="Cynthia"/>
    <n v="29.07"/>
    <n v="8.66"/>
    <s v="Yes"/>
    <s v="No"/>
    <x v="0"/>
    <n v="2"/>
    <x v="0"/>
    <x v="1"/>
    <x v="0"/>
    <d v="1961-12-24T00:00:00"/>
    <x v="341"/>
    <s v="tier - 1"/>
    <x v="0"/>
    <s v="R1012"/>
    <n v="61"/>
  </r>
  <r>
    <s v="Id343"/>
    <s v="Jessica"/>
    <n v="17.43"/>
    <n v="8.64"/>
    <s v="No"/>
    <s v="No"/>
    <x v="0"/>
    <n v="0"/>
    <x v="0"/>
    <x v="3"/>
    <x v="0"/>
    <d v="1978-11-29T00:00:00"/>
    <x v="342"/>
    <s v="tier - 1"/>
    <x v="1"/>
    <s v="R1011"/>
    <n v="44"/>
  </r>
  <r>
    <s v="Id344"/>
    <s v="Bruce"/>
    <n v="19.329999999999998"/>
    <n v="4.2699999999999996"/>
    <s v="No"/>
    <s v="No"/>
    <x v="0"/>
    <n v="0"/>
    <x v="0"/>
    <x v="2"/>
    <x v="1"/>
    <d v="1980-07-14T00:00:00"/>
    <x v="343"/>
    <s v="tier - 1"/>
    <x v="0"/>
    <s v="R1011"/>
    <n v="42"/>
  </r>
  <r>
    <s v="Id345"/>
    <s v="Allison"/>
    <n v="30.52"/>
    <n v="4.21"/>
    <s v="No"/>
    <s v="No"/>
    <x v="0"/>
    <n v="1"/>
    <x v="0"/>
    <x v="0"/>
    <x v="1"/>
    <d v="1992-07-07T00:00:00"/>
    <x v="344"/>
    <s v="tier - 1"/>
    <x v="0"/>
    <s v="R1011"/>
    <n v="30"/>
  </r>
  <r>
    <s v="Id346"/>
    <s v="Alex"/>
    <n v="39.21"/>
    <n v="5.04"/>
    <s v="No"/>
    <s v="No"/>
    <x v="1"/>
    <n v="1"/>
    <x v="0"/>
    <x v="0"/>
    <x v="1"/>
    <d v="2003-09-01T00:00:00"/>
    <x v="345"/>
    <s v="tier - 1"/>
    <x v="0"/>
    <s v="R1011"/>
    <n v="19"/>
  </r>
  <r>
    <s v="Id347"/>
    <s v="Gabriela"/>
    <n v="26.98"/>
    <n v="5.21"/>
    <s v="Yes"/>
    <s v="No"/>
    <x v="0"/>
    <n v="2"/>
    <x v="0"/>
    <x v="1"/>
    <x v="1"/>
    <d v="1959-12-05T00:00:00"/>
    <x v="346"/>
    <s v="tier - 1"/>
    <x v="1"/>
    <s v="R1012"/>
    <n v="63"/>
  </r>
  <r>
    <s v="Id348"/>
    <s v="Sharon"/>
    <n v="25.84"/>
    <n v="8.83"/>
    <s v="No"/>
    <s v="No"/>
    <x v="0"/>
    <n v="0"/>
    <x v="1"/>
    <x v="1"/>
    <x v="0"/>
    <d v="1962-07-25T00:00:00"/>
    <x v="347"/>
    <s v="tier - 1"/>
    <x v="1"/>
    <s v="R1012"/>
    <n v="60"/>
  </r>
  <r>
    <s v="Id349"/>
    <s v="Jason A"/>
    <n v="28.31"/>
    <n v="8.4700000000000006"/>
    <s v="Yes"/>
    <s v="No"/>
    <x v="0"/>
    <n v="2"/>
    <x v="0"/>
    <x v="1"/>
    <x v="0"/>
    <d v="1961-08-03T00:00:00"/>
    <x v="348"/>
    <s v="tier - 1"/>
    <x v="2"/>
    <s v="R1012"/>
    <n v="61"/>
  </r>
  <r>
    <s v="Id350"/>
    <s v="Chelsey C."/>
    <n v="23.94"/>
    <n v="4.2"/>
    <s v="No"/>
    <s v="No"/>
    <x v="0"/>
    <n v="0"/>
    <x v="0"/>
    <x v="2"/>
    <x v="1"/>
    <d v="1990-12-05T00:00:00"/>
    <x v="349"/>
    <s v="tier - 1"/>
    <x v="0"/>
    <s v="R1011"/>
    <n v="32"/>
  </r>
  <r>
    <s v="Id351"/>
    <s v="Devon A."/>
    <n v="20.03"/>
    <n v="6.14"/>
    <s v="Yes"/>
    <s v="No"/>
    <x v="0"/>
    <n v="0"/>
    <x v="0"/>
    <x v="2"/>
    <x v="1"/>
    <d v="1985-09-27T00:00:00"/>
    <x v="350"/>
    <s v="tier - 1"/>
    <x v="0"/>
    <s v="R1011"/>
    <n v="37"/>
  </r>
  <r>
    <s v="Id352"/>
    <s v="Joni L"/>
    <n v="41.42"/>
    <n v="6.07"/>
    <s v="No"/>
    <s v="No"/>
    <x v="0"/>
    <n v="0"/>
    <x v="1"/>
    <x v="0"/>
    <x v="1"/>
    <d v="1982-12-11T00:00:00"/>
    <x v="351"/>
    <s v="tier - 1"/>
    <x v="2"/>
    <s v="R1012"/>
    <n v="40"/>
  </r>
  <r>
    <s v="Id353"/>
    <s v="Colin"/>
    <n v="36.67"/>
    <n v="10.210000000000001"/>
    <s v="No"/>
    <s v="No"/>
    <x v="0"/>
    <n v="0"/>
    <x v="1"/>
    <x v="0"/>
    <x v="0"/>
    <d v="1974-09-16T00:00:00"/>
    <x v="352"/>
    <s v="tier - 1"/>
    <x v="1"/>
    <s v="R1012"/>
    <n v="48"/>
  </r>
  <r>
    <s v="Id354"/>
    <s v="Rachael"/>
    <n v="27.645"/>
    <n v="4.6900000000000004"/>
    <s v="No"/>
    <s v="No"/>
    <x v="0"/>
    <n v="0"/>
    <x v="1"/>
    <x v="1"/>
    <x v="1"/>
    <d v="1977-12-02T00:00:00"/>
    <x v="353"/>
    <s v="tier - 1"/>
    <x v="2"/>
    <s v="R1012"/>
    <n v="45"/>
  </r>
  <r>
    <s v="Id355"/>
    <s v="Maricela"/>
    <n v="22.72"/>
    <n v="5.71"/>
    <s v="No"/>
    <s v="No"/>
    <x v="0"/>
    <n v="0"/>
    <x v="0"/>
    <x v="2"/>
    <x v="1"/>
    <d v="1990-12-24T00:00:00"/>
    <x v="354"/>
    <s v="tier - 1"/>
    <x v="2"/>
    <s v="R1011"/>
    <n v="32"/>
  </r>
  <r>
    <s v="Id356"/>
    <s v="Marie"/>
    <n v="36.520000000000003"/>
    <n v="9.07"/>
    <s v="Yes"/>
    <s v="No"/>
    <x v="1"/>
    <n v="1"/>
    <x v="1"/>
    <x v="0"/>
    <x v="0"/>
    <d v="1963-11-25T00:00:00"/>
    <x v="355"/>
    <s v="tier - 1"/>
    <x v="1"/>
    <s v="R1013"/>
    <n v="59"/>
  </r>
  <r>
    <s v="Id357"/>
    <s v="Frank"/>
    <n v="33.96"/>
    <n v="4.99"/>
    <s v="No"/>
    <s v="No"/>
    <x v="0"/>
    <n v="0"/>
    <x v="0"/>
    <x v="0"/>
    <x v="1"/>
    <d v="1999-09-06T00:00:00"/>
    <x v="356"/>
    <s v="tier - 1"/>
    <x v="0"/>
    <s v="R1011"/>
    <n v="23"/>
  </r>
  <r>
    <s v="Id358"/>
    <s v="Jeffry"/>
    <n v="26.695"/>
    <n v="8.31"/>
    <s v="No"/>
    <s v="No"/>
    <x v="0"/>
    <n v="0"/>
    <x v="0"/>
    <x v="1"/>
    <x v="0"/>
    <d v="1960-11-22T00:00:00"/>
    <x v="357"/>
    <s v="tier - 1"/>
    <x v="2"/>
    <s v="R1019"/>
    <n v="62"/>
  </r>
  <r>
    <s v="Id359"/>
    <s v="Mike"/>
    <n v="18.45"/>
    <n v="5.07"/>
    <s v="Yes"/>
    <s v="No"/>
    <x v="0"/>
    <n v="0"/>
    <x v="0"/>
    <x v="3"/>
    <x v="1"/>
    <d v="1985-11-29T00:00:00"/>
    <x v="358"/>
    <s v="tier - 1"/>
    <x v="2"/>
    <s v="R1011"/>
    <n v="37"/>
  </r>
  <r>
    <s v="Id360"/>
    <s v="Rick"/>
    <n v="33.18"/>
    <n v="4.79"/>
    <s v="No"/>
    <s v="No"/>
    <x v="0"/>
    <n v="0"/>
    <x v="0"/>
    <x v="0"/>
    <x v="1"/>
    <d v="1999-12-21T00:00:00"/>
    <x v="359"/>
    <s v="tier - 1"/>
    <x v="1"/>
    <s v="R1011"/>
    <n v="23"/>
  </r>
  <r>
    <s v="Id361"/>
    <s v="Pierre-Michel"/>
    <n v="36.1"/>
    <n v="11.39"/>
    <s v="Yes"/>
    <s v="No"/>
    <x v="0"/>
    <n v="2"/>
    <x v="1"/>
    <x v="0"/>
    <x v="0"/>
    <d v="1961-07-28T00:00:00"/>
    <x v="360"/>
    <s v="tier - 1"/>
    <x v="0"/>
    <s v="R1011"/>
    <n v="61"/>
  </r>
  <r>
    <s v="Id362"/>
    <s v="Daniel"/>
    <n v="22.77"/>
    <n v="6"/>
    <s v="No"/>
    <s v="No"/>
    <x v="0"/>
    <n v="0"/>
    <x v="0"/>
    <x v="2"/>
    <x v="1"/>
    <d v="1991-06-04T00:00:00"/>
    <x v="361"/>
    <s v="tier - 1"/>
    <x v="0"/>
    <s v="R1011"/>
    <n v="32"/>
  </r>
  <r>
    <s v="Id363"/>
    <s v="Brian L."/>
    <n v="21.24"/>
    <n v="5.13"/>
    <s v="No"/>
    <s v="No"/>
    <x v="0"/>
    <n v="0"/>
    <x v="0"/>
    <x v="2"/>
    <x v="1"/>
    <d v="1989-11-21T00:00:00"/>
    <x v="362"/>
    <s v="tier - 1"/>
    <x v="2"/>
    <s v="R1011"/>
    <n v="33"/>
  </r>
  <r>
    <s v="Id364"/>
    <s v="Morgan M."/>
    <n v="17.600000000000001"/>
    <n v="5.26"/>
    <s v="Yes"/>
    <s v="No"/>
    <x v="0"/>
    <n v="0"/>
    <x v="0"/>
    <x v="3"/>
    <x v="1"/>
    <d v="1985-12-04T00:00:00"/>
    <x v="363"/>
    <s v="tier - 1"/>
    <x v="1"/>
    <s v="R1011"/>
    <n v="37"/>
  </r>
  <r>
    <s v="Id365"/>
    <s v="Caroline"/>
    <n v="26.29"/>
    <n v="6.84"/>
    <s v="No"/>
    <s v="No"/>
    <x v="0"/>
    <n v="0"/>
    <x v="0"/>
    <x v="1"/>
    <x v="0"/>
    <d v="1960-07-06T00:00:00"/>
    <x v="364"/>
    <s v="tier - 1"/>
    <x v="1"/>
    <s v="R1013"/>
    <n v="62"/>
  </r>
  <r>
    <s v="Id366"/>
    <s v="Drew T."/>
    <n v="35.31"/>
    <n v="9.0399999999999991"/>
    <s v="No"/>
    <s v="No"/>
    <x v="0"/>
    <n v="0"/>
    <x v="1"/>
    <x v="0"/>
    <x v="0"/>
    <d v="2002-12-06T00:00:00"/>
    <x v="365"/>
    <s v="tier - 1"/>
    <x v="0"/>
    <s v="R1013"/>
    <n v="20"/>
  </r>
  <r>
    <s v="Id367"/>
    <s v="Austin W"/>
    <n v="27.04"/>
    <n v="4.0999999999999996"/>
    <s v="No"/>
    <s v="No"/>
    <x v="0"/>
    <n v="1"/>
    <x v="0"/>
    <x v="1"/>
    <x v="1"/>
    <d v="1992-07-03T00:00:00"/>
    <x v="366"/>
    <s v="tier - 1"/>
    <x v="2"/>
    <s v="R1011"/>
    <n v="30"/>
  </r>
  <r>
    <s v="Id368"/>
    <s v="Berenice"/>
    <n v="30.23"/>
    <n v="4.2300000000000004"/>
    <s v="Yes"/>
    <s v="No"/>
    <x v="1"/>
    <n v="1"/>
    <x v="0"/>
    <x v="0"/>
    <x v="1"/>
    <d v="1997-10-07T00:00:00"/>
    <x v="367"/>
    <s v="tier - 1"/>
    <x v="1"/>
    <s v="R1011"/>
    <n v="25"/>
  </r>
  <r>
    <s v="Id369"/>
    <s v="Kenneth A"/>
    <n v="30.6"/>
    <n v="6.48"/>
    <s v="Yes"/>
    <s v="No"/>
    <x v="1"/>
    <n v="1"/>
    <x v="0"/>
    <x v="0"/>
    <x v="1"/>
    <d v="1997-09-09T00:00:00"/>
    <x v="368"/>
    <s v="tier - 2"/>
    <x v="0"/>
    <s v="R1011"/>
    <n v="25"/>
  </r>
  <r>
    <s v="Id370"/>
    <s v="Miguel"/>
    <n v="26.8"/>
    <n v="5.53"/>
    <s v="No"/>
    <s v="No"/>
    <x v="0"/>
    <n v="1"/>
    <x v="0"/>
    <x v="1"/>
    <x v="1"/>
    <d v="1992-06-11T00:00:00"/>
    <x v="369"/>
    <s v="tier - 2"/>
    <x v="0"/>
    <s v="R1011"/>
    <n v="30"/>
  </r>
  <r>
    <s v="Id371"/>
    <s v="Hadley T."/>
    <n v="16.86"/>
    <n v="4.07"/>
    <s v="Yes"/>
    <s v="No"/>
    <x v="0"/>
    <n v="0"/>
    <x v="0"/>
    <x v="3"/>
    <x v="1"/>
    <d v="1985-11-06T00:00:00"/>
    <x v="370"/>
    <s v="tier - 2"/>
    <x v="1"/>
    <s v="R1011"/>
    <n v="37"/>
  </r>
  <r>
    <s v="Id372"/>
    <s v="Taylor"/>
    <n v="16.3"/>
    <n v="5.51"/>
    <s v="No"/>
    <s v="No"/>
    <x v="0"/>
    <n v="1"/>
    <x v="0"/>
    <x v="3"/>
    <x v="1"/>
    <d v="1984-07-22T00:00:00"/>
    <x v="371"/>
    <s v="tier - 2"/>
    <x v="2"/>
    <s v="R1011"/>
    <n v="38"/>
  </r>
  <r>
    <s v="Id373"/>
    <s v="Tenielle M"/>
    <n v="29.81"/>
    <n v="11.66"/>
    <s v="No"/>
    <s v="No"/>
    <x v="0"/>
    <n v="0"/>
    <x v="0"/>
    <x v="1"/>
    <x v="0"/>
    <d v="1965-10-19T00:00:00"/>
    <x v="372"/>
    <s v="tier - 2"/>
    <x v="0"/>
    <s v="R1013"/>
    <n v="57"/>
  </r>
  <r>
    <s v="Id374"/>
    <s v="Andrea"/>
    <n v="16.329999999999998"/>
    <n v="7.26"/>
    <s v="Yes"/>
    <s v="No"/>
    <x v="0"/>
    <n v="0"/>
    <x v="0"/>
    <x v="3"/>
    <x v="0"/>
    <d v="1981-10-03T00:00:00"/>
    <x v="373"/>
    <s v="tier - 2"/>
    <x v="1"/>
    <s v="R1011"/>
    <n v="41"/>
  </r>
  <r>
    <s v="Id375"/>
    <s v="Nora P"/>
    <n v="16.37"/>
    <n v="4.79"/>
    <s v="Yes"/>
    <s v="No"/>
    <x v="0"/>
    <n v="0"/>
    <x v="0"/>
    <x v="3"/>
    <x v="1"/>
    <d v="1985-12-05T00:00:00"/>
    <x v="374"/>
    <s v="tier - 2"/>
    <x v="1"/>
    <s v="R1011"/>
    <n v="37"/>
  </r>
  <r>
    <s v="Id376"/>
    <s v="Zachary"/>
    <n v="22.42"/>
    <n v="4.68"/>
    <s v="Yes"/>
    <s v="No"/>
    <x v="0"/>
    <n v="1"/>
    <x v="1"/>
    <x v="2"/>
    <x v="1"/>
    <d v="1988-09-15T00:00:00"/>
    <x v="375"/>
    <s v="tier - 2"/>
    <x v="0"/>
    <s v="R1015"/>
    <n v="34"/>
  </r>
  <r>
    <s v="Id377"/>
    <s v="Michael"/>
    <n v="31.35"/>
    <n v="4.33"/>
    <s v="Yes"/>
    <s v="No"/>
    <x v="1"/>
    <n v="1"/>
    <x v="1"/>
    <x v="0"/>
    <x v="1"/>
    <d v="1969-10-16T00:00:00"/>
    <x v="376"/>
    <s v="tier - 2"/>
    <x v="2"/>
    <s v="R1013"/>
    <n v="53"/>
  </r>
  <r>
    <s v="Id378"/>
    <s v="Alyssa K."/>
    <n v="31.9"/>
    <n v="11.89"/>
    <s v="No"/>
    <s v="No"/>
    <x v="0"/>
    <n v="0"/>
    <x v="1"/>
    <x v="0"/>
    <x v="0"/>
    <d v="1968-06-06T00:00:00"/>
    <x v="377"/>
    <s v="tier - 2"/>
    <x v="2"/>
    <s v="R1013"/>
    <n v="55"/>
  </r>
  <r>
    <s v="Id379"/>
    <s v="Heather"/>
    <n v="30.6"/>
    <n v="5.24"/>
    <s v="No"/>
    <s v="No"/>
    <x v="0"/>
    <n v="0"/>
    <x v="0"/>
    <x v="0"/>
    <x v="1"/>
    <d v="1999-12-02T00:00:00"/>
    <x v="378"/>
    <s v="tier - 2"/>
    <x v="1"/>
    <s v="R1011"/>
    <n v="23"/>
  </r>
  <r>
    <s v="Id380"/>
    <s v="Dante"/>
    <n v="28.975000000000001"/>
    <n v="7.63"/>
    <s v="No"/>
    <s v="No"/>
    <x v="0"/>
    <n v="0"/>
    <x v="0"/>
    <x v="1"/>
    <x v="0"/>
    <d v="1965-12-21T00:00:00"/>
    <x v="379"/>
    <s v="tier - 2"/>
    <x v="1"/>
    <s v="R1017"/>
    <n v="57"/>
  </r>
  <r>
    <s v="Id381"/>
    <s v="Sara E."/>
    <n v="24.86"/>
    <n v="8.92"/>
    <s v="Yes"/>
    <s v="No"/>
    <x v="0"/>
    <n v="2"/>
    <x v="1"/>
    <x v="2"/>
    <x v="0"/>
    <d v="1970-10-02T00:00:00"/>
    <x v="380"/>
    <s v="tier - 2"/>
    <x v="2"/>
    <s v="R1013"/>
    <n v="52"/>
  </r>
  <r>
    <s v="Id382"/>
    <s v="Scott"/>
    <n v="19.54"/>
    <n v="5.37"/>
    <s v="No"/>
    <s v="No"/>
    <x v="0"/>
    <n v="0"/>
    <x v="0"/>
    <x v="2"/>
    <x v="1"/>
    <d v="1990-12-13T00:00:00"/>
    <x v="381"/>
    <s v="tier - 2"/>
    <x v="0"/>
    <s v="R1011"/>
    <n v="32"/>
  </r>
  <r>
    <s v="Id383"/>
    <s v="Sean"/>
    <n v="26.74"/>
    <n v="4.3099999999999996"/>
    <s v="No"/>
    <s v="No"/>
    <x v="0"/>
    <n v="0"/>
    <x v="0"/>
    <x v="1"/>
    <x v="1"/>
    <d v="1994-07-02T00:00:00"/>
    <x v="382"/>
    <s v="tier - 2"/>
    <x v="2"/>
    <s v="R1011"/>
    <n v="28"/>
  </r>
  <r>
    <s v="Id384"/>
    <s v="Danielle"/>
    <n v="22.99"/>
    <n v="10.46"/>
    <s v="No"/>
    <s v="No"/>
    <x v="0"/>
    <n v="3"/>
    <x v="0"/>
    <x v="2"/>
    <x v="0"/>
    <d v="1958-06-30T00:00:00"/>
    <x v="383"/>
    <s v="tier - 2"/>
    <x v="2"/>
    <s v="R1013"/>
    <n v="64"/>
  </r>
  <r>
    <s v="Id385"/>
    <s v="Andrew D."/>
    <n v="31.46"/>
    <n v="7.39"/>
    <s v="No"/>
    <s v="No"/>
    <x v="0"/>
    <n v="0"/>
    <x v="1"/>
    <x v="0"/>
    <x v="0"/>
    <d v="1960-07-09T00:00:00"/>
    <x v="384"/>
    <s v="tier - 2"/>
    <x v="2"/>
    <s v="R1013"/>
    <n v="62"/>
  </r>
  <r>
    <s v="Id386"/>
    <s v="Joel D"/>
    <n v="30.86"/>
    <n v="6.18"/>
    <s v="No"/>
    <s v="yes"/>
    <x v="0"/>
    <n v="2"/>
    <x v="0"/>
    <x v="0"/>
    <x v="1"/>
    <d v="2000-11-09T00:00:00"/>
    <x v="385"/>
    <s v="tier - 2"/>
    <x v="0"/>
    <s v="R1011"/>
    <n v="22"/>
  </r>
  <r>
    <s v="Id387"/>
    <s v="Michelle"/>
    <n v="31.96"/>
    <n v="8.86"/>
    <s v="No"/>
    <s v="No"/>
    <x v="0"/>
    <n v="0"/>
    <x v="0"/>
    <x v="0"/>
    <x v="0"/>
    <d v="2002-06-17T00:00:00"/>
    <x v="386"/>
    <s v="tier - 2"/>
    <x v="2"/>
    <s v="R1011"/>
    <n v="20"/>
  </r>
  <r>
    <s v="Id388"/>
    <s v="Michael J."/>
    <n v="23.76"/>
    <n v="10.96"/>
    <s v="No"/>
    <s v="No"/>
    <x v="0"/>
    <n v="3"/>
    <x v="0"/>
    <x v="2"/>
    <x v="0"/>
    <d v="1958-12-25T00:00:00"/>
    <x v="387"/>
    <s v="tier - 2"/>
    <x v="1"/>
    <s v="R1013"/>
    <n v="64"/>
  </r>
  <r>
    <s v="Id389"/>
    <s v="Nikki"/>
    <n v="19.38"/>
    <n v="6.28"/>
    <s v="No"/>
    <s v="No"/>
    <x v="0"/>
    <n v="0"/>
    <x v="0"/>
    <x v="2"/>
    <x v="1"/>
    <d v="1991-08-22T00:00:00"/>
    <x v="388"/>
    <s v="tier - 2"/>
    <x v="2"/>
    <s v="R1011"/>
    <n v="31"/>
  </r>
  <r>
    <s v="Id390"/>
    <s v="Summer B."/>
    <n v="16.21"/>
    <n v="6.29"/>
    <s v="Yes"/>
    <s v="No"/>
    <x v="0"/>
    <n v="1"/>
    <x v="0"/>
    <x v="3"/>
    <x v="1"/>
    <d v="1988-07-22T00:00:00"/>
    <x v="389"/>
    <s v="tier - 2"/>
    <x v="1"/>
    <s v="R1011"/>
    <n v="34"/>
  </r>
  <r>
    <s v="Id391"/>
    <s v="Edward"/>
    <n v="32.54"/>
    <n v="4.0199999999999996"/>
    <s v="No"/>
    <s v="yes"/>
    <x v="0"/>
    <n v="1"/>
    <x v="0"/>
    <x v="0"/>
    <x v="1"/>
    <d v="2004-09-05T00:00:00"/>
    <x v="390"/>
    <s v="tier - 2"/>
    <x v="2"/>
    <s v="R1011"/>
    <n v="18"/>
  </r>
  <r>
    <s v="Id392"/>
    <s v="Ryan"/>
    <n v="36.765000000000001"/>
    <n v="11.95"/>
    <s v="Yes"/>
    <s v="No"/>
    <x v="0"/>
    <n v="2"/>
    <x v="1"/>
    <x v="0"/>
    <x v="0"/>
    <d v="1970-08-27T00:00:00"/>
    <x v="391"/>
    <s v="tier - 2"/>
    <x v="0"/>
    <s v="R1012"/>
    <n v="52"/>
  </r>
  <r>
    <s v="Id393"/>
    <s v="Kacee"/>
    <n v="35.909999999999997"/>
    <n v="8.7100000000000009"/>
    <s v="No"/>
    <s v="No"/>
    <x v="0"/>
    <n v="0"/>
    <x v="1"/>
    <x v="0"/>
    <x v="0"/>
    <d v="1974-09-21T00:00:00"/>
    <x v="392"/>
    <s v="tier - 2"/>
    <x v="2"/>
    <s v="R1024"/>
    <n v="48"/>
  </r>
  <r>
    <s v="Id394"/>
    <s v="Dave"/>
    <n v="32.06"/>
    <n v="4.67"/>
    <s v="No"/>
    <s v="yes"/>
    <x v="0"/>
    <n v="1"/>
    <x v="0"/>
    <x v="0"/>
    <x v="1"/>
    <d v="2004-12-05T00:00:00"/>
    <x v="393"/>
    <s v="tier - 2"/>
    <x v="0"/>
    <s v="R1011"/>
    <n v="18"/>
  </r>
  <r>
    <s v="Id395"/>
    <s v="Maryanna"/>
    <n v="24.1"/>
    <n v="11.14"/>
    <s v="Yes"/>
    <s v="No"/>
    <x v="0"/>
    <n v="1"/>
    <x v="1"/>
    <x v="2"/>
    <x v="0"/>
    <d v="1975-06-04T00:00:00"/>
    <x v="394"/>
    <s v="tier - 2"/>
    <x v="1"/>
    <s v="R1011"/>
    <n v="48"/>
  </r>
  <r>
    <s v="Id396"/>
    <s v="Jessica H."/>
    <n v="27.1"/>
    <n v="9.0500000000000007"/>
    <s v="No"/>
    <s v="No"/>
    <x v="0"/>
    <n v="2"/>
    <x v="1"/>
    <x v="1"/>
    <x v="0"/>
    <d v="1973-07-07T00:00:00"/>
    <x v="395"/>
    <s v="tier - 2"/>
    <x v="0"/>
    <s v="R1011"/>
    <n v="49"/>
  </r>
  <r>
    <s v="Id397"/>
    <s v="Deanna"/>
    <n v="24.42"/>
    <n v="11.31"/>
    <s v="No"/>
    <s v="No"/>
    <x v="0"/>
    <n v="0"/>
    <x v="0"/>
    <x v="2"/>
    <x v="0"/>
    <d v="2002-10-11T00:00:00"/>
    <x v="396"/>
    <s v="tier - 2"/>
    <x v="1"/>
    <s v="R1013"/>
    <n v="20"/>
  </r>
  <r>
    <s v="Id398"/>
    <s v="Peter"/>
    <n v="26.695"/>
    <n v="4.68"/>
    <s v="Yes"/>
    <s v="No"/>
    <x v="0"/>
    <n v="2"/>
    <x v="0"/>
    <x v="1"/>
    <x v="1"/>
    <d v="1966-07-09T00:00:00"/>
    <x v="397"/>
    <s v="tier - 2"/>
    <x v="0"/>
    <s v="R1012"/>
    <n v="56"/>
  </r>
  <r>
    <s v="Id399"/>
    <s v="Rebecca"/>
    <n v="27.79"/>
    <n v="6.05"/>
    <s v="Yes"/>
    <s v="yes"/>
    <x v="0"/>
    <n v="1"/>
    <x v="0"/>
    <x v="1"/>
    <x v="1"/>
    <d v="2000-12-26T00:00:00"/>
    <x v="398"/>
    <s v="tier - 2"/>
    <x v="0"/>
    <s v="R1011"/>
    <n v="22"/>
  </r>
  <r>
    <s v="Id400"/>
    <s v="Elizabeth M."/>
    <n v="32.68"/>
    <n v="4.68"/>
    <s v="Yes"/>
    <s v="No"/>
    <x v="0"/>
    <n v="0"/>
    <x v="1"/>
    <x v="0"/>
    <x v="1"/>
    <d v="2001-06-05T00:00:00"/>
    <x v="399"/>
    <s v="tier - 2"/>
    <x v="2"/>
    <s v="R1012"/>
    <n v="22"/>
  </r>
  <r>
    <s v="Id401"/>
    <s v="Gregory"/>
    <n v="26.4"/>
    <n v="9.5"/>
    <s v="Yes"/>
    <s v="No"/>
    <x v="0"/>
    <n v="2"/>
    <x v="1"/>
    <x v="1"/>
    <x v="0"/>
    <d v="1970-12-03T00:00:00"/>
    <x v="400"/>
    <s v="tier - 2"/>
    <x v="2"/>
    <s v="R1013"/>
    <n v="52"/>
  </r>
  <r>
    <s v="Id402"/>
    <s v="Sarah E."/>
    <n v="23.655000000000001"/>
    <n v="10.84"/>
    <s v="Yes"/>
    <s v="No"/>
    <x v="1"/>
    <n v="1"/>
    <x v="0"/>
    <x v="2"/>
    <x v="0"/>
    <d v="1963-08-21T00:00:00"/>
    <x v="401"/>
    <s v="tier - 2"/>
    <x v="0"/>
    <s v="R1012"/>
    <n v="59"/>
  </r>
  <r>
    <s v="Id403"/>
    <s v="Anne Elise"/>
    <n v="27.36"/>
    <n v="5.88"/>
    <s v="No"/>
    <s v="No"/>
    <x v="0"/>
    <n v="2"/>
    <x v="1"/>
    <x v="1"/>
    <x v="1"/>
    <d v="1972-07-17T00:00:00"/>
    <x v="402"/>
    <s v="tier - 2"/>
    <x v="0"/>
    <s v="R1024"/>
    <n v="50"/>
  </r>
  <r>
    <s v="Id404"/>
    <s v="Christopher R"/>
    <n v="27.82"/>
    <n v="5.24"/>
    <s v="Yes"/>
    <s v="No"/>
    <x v="0"/>
    <n v="0"/>
    <x v="0"/>
    <x v="1"/>
    <x v="1"/>
    <d v="2001-08-02T00:00:00"/>
    <x v="403"/>
    <s v="tier - 2"/>
    <x v="1"/>
    <s v="R1011"/>
    <n v="21"/>
  </r>
  <r>
    <s v="Id405"/>
    <s v="Elliot"/>
    <n v="25.46"/>
    <n v="11.75"/>
    <s v="No"/>
    <s v="No"/>
    <x v="0"/>
    <n v="0"/>
    <x v="1"/>
    <x v="1"/>
    <x v="0"/>
    <d v="1968-12-11T00:00:00"/>
    <x v="404"/>
    <s v="tier - 2"/>
    <x v="0"/>
    <s v="R1017"/>
    <n v="54"/>
  </r>
  <r>
    <s v="Id406"/>
    <s v="Christopher D."/>
    <n v="25.1"/>
    <n v="6.97"/>
    <s v="No"/>
    <s v="No"/>
    <x v="0"/>
    <n v="0"/>
    <x v="0"/>
    <x v="1"/>
    <x v="0"/>
    <d v="1968-08-22T00:00:00"/>
    <x v="405"/>
    <s v="tier - 2"/>
    <x v="2"/>
    <s v="R1011"/>
    <n v="54"/>
  </r>
  <r>
    <s v="Id407"/>
    <s v="Corey"/>
    <n v="32.11"/>
    <n v="4.76"/>
    <s v="No"/>
    <s v="No"/>
    <x v="0"/>
    <n v="2"/>
    <x v="1"/>
    <x v="0"/>
    <x v="1"/>
    <d v="1972-09-26T00:00:00"/>
    <x v="406"/>
    <s v="tier - 2"/>
    <x v="2"/>
    <s v="R1017"/>
    <n v="50"/>
  </r>
  <r>
    <s v="Id408"/>
    <s v="Patrick D."/>
    <n v="29.8"/>
    <n v="8.24"/>
    <s v="Yes"/>
    <s v="No"/>
    <x v="0"/>
    <n v="1"/>
    <x v="0"/>
    <x v="1"/>
    <x v="0"/>
    <d v="1975-12-14T00:00:00"/>
    <x v="407"/>
    <s v="tier - 2"/>
    <x v="1"/>
    <s v="R1011"/>
    <n v="47"/>
  </r>
  <r>
    <s v="Id409"/>
    <s v="Anthony D."/>
    <n v="24.01"/>
    <n v="4.76"/>
    <s v="No"/>
    <s v="No"/>
    <x v="0"/>
    <n v="1"/>
    <x v="0"/>
    <x v="2"/>
    <x v="1"/>
    <d v="1998-11-24T00:00:00"/>
    <x v="408"/>
    <s v="tier - 2"/>
    <x v="0"/>
    <s v="R1011"/>
    <n v="24"/>
  </r>
  <r>
    <s v="Id410"/>
    <s v="Melissa"/>
    <n v="23.21"/>
    <n v="6.03"/>
    <s v="No"/>
    <s v="No"/>
    <x v="0"/>
    <n v="1"/>
    <x v="1"/>
    <x v="2"/>
    <x v="1"/>
    <d v="1998-06-14T00:00:00"/>
    <x v="409"/>
    <s v="tier - 2"/>
    <x v="2"/>
    <s v="R1013"/>
    <n v="24"/>
  </r>
  <r>
    <s v="Id411"/>
    <s v="Raven"/>
    <n v="21.2"/>
    <n v="4.07"/>
    <s v="Yes"/>
    <s v="No"/>
    <x v="0"/>
    <n v="1"/>
    <x v="0"/>
    <x v="2"/>
    <x v="1"/>
    <d v="1995-12-04T00:00:00"/>
    <x v="410"/>
    <s v="tier - 2"/>
    <x v="2"/>
    <s v="R1011"/>
    <n v="27"/>
  </r>
  <r>
    <s v="Id412"/>
    <s v="Christopher"/>
    <n v="28.215"/>
    <n v="8.26"/>
    <s v="Yes"/>
    <s v="No"/>
    <x v="0"/>
    <n v="1"/>
    <x v="0"/>
    <x v="1"/>
    <x v="0"/>
    <d v="1975-11-14T00:00:00"/>
    <x v="411"/>
    <s v="tier - 2"/>
    <x v="0"/>
    <s v="R1012"/>
    <n v="47"/>
  </r>
  <r>
    <s v="Id413"/>
    <s v="Kendra A"/>
    <n v="38.094999999999999"/>
    <n v="4.76"/>
    <s v="No"/>
    <s v="No"/>
    <x v="0"/>
    <n v="1"/>
    <x v="1"/>
    <x v="0"/>
    <x v="1"/>
    <d v="1987-06-14T00:00:00"/>
    <x v="412"/>
    <s v="tier - 2"/>
    <x v="1"/>
    <s v="R1024"/>
    <n v="35"/>
  </r>
  <r>
    <s v="Id414"/>
    <s v="Jordan"/>
    <n v="22.61"/>
    <n v="6.13"/>
    <s v="Yes"/>
    <s v="No"/>
    <x v="1"/>
    <n v="1"/>
    <x v="0"/>
    <x v="2"/>
    <x v="1"/>
    <d v="1969-07-23T00:00:00"/>
    <x v="413"/>
    <s v="tier - 2"/>
    <x v="1"/>
    <s v="R1024"/>
    <n v="53"/>
  </r>
  <r>
    <s v="Id415"/>
    <s v="Nils"/>
    <n v="24.32"/>
    <n v="10.47"/>
    <s v="Yes"/>
    <s v="No"/>
    <x v="0"/>
    <n v="2"/>
    <x v="0"/>
    <x v="2"/>
    <x v="0"/>
    <d v="1970-11-26T00:00:00"/>
    <x v="414"/>
    <s v="tier - 2"/>
    <x v="2"/>
    <s v="R1016"/>
    <n v="52"/>
  </r>
  <r>
    <s v="Id416"/>
    <s v="Scott"/>
    <n v="20.96"/>
    <n v="4.04"/>
    <s v="Yes"/>
    <s v="No"/>
    <x v="0"/>
    <n v="1"/>
    <x v="0"/>
    <x v="2"/>
    <x v="1"/>
    <d v="1995-06-10T00:00:00"/>
    <x v="415"/>
    <s v="tier - 2"/>
    <x v="0"/>
    <s v="R1011"/>
    <n v="27"/>
  </r>
  <r>
    <s v="Id417"/>
    <s v="Angela"/>
    <n v="19.68"/>
    <n v="5.74"/>
    <s v="No"/>
    <s v="No"/>
    <x v="0"/>
    <n v="0"/>
    <x v="0"/>
    <x v="2"/>
    <x v="1"/>
    <d v="1994-09-09T00:00:00"/>
    <x v="416"/>
    <s v="tier - 2"/>
    <x v="2"/>
    <s v="R1011"/>
    <n v="28"/>
  </r>
  <r>
    <s v="Id418"/>
    <s v="Allison"/>
    <n v="18.100000000000001"/>
    <n v="6.33"/>
    <s v="No"/>
    <s v="No"/>
    <x v="0"/>
    <n v="1"/>
    <x v="0"/>
    <x v="3"/>
    <x v="1"/>
    <d v="1992-10-11T00:00:00"/>
    <x v="417"/>
    <s v="tier - 2"/>
    <x v="0"/>
    <s v="R1011"/>
    <n v="30"/>
  </r>
  <r>
    <s v="Id419"/>
    <s v="Caitlin O."/>
    <n v="29.64"/>
    <n v="4.28"/>
    <s v="Yes"/>
    <s v="No"/>
    <x v="0"/>
    <n v="0"/>
    <x v="1"/>
    <x v="1"/>
    <x v="1"/>
    <d v="1996-08-28T00:00:00"/>
    <x v="418"/>
    <s v="tier - 2"/>
    <x v="1"/>
    <s v="R1024"/>
    <n v="26"/>
  </r>
  <r>
    <s v="Id420"/>
    <s v="Tracy M"/>
    <n v="25.3"/>
    <n v="9.4700000000000006"/>
    <s v="Yes"/>
    <s v="No"/>
    <x v="0"/>
    <n v="2"/>
    <x v="0"/>
    <x v="1"/>
    <x v="0"/>
    <d v="1970-06-12T00:00:00"/>
    <x v="419"/>
    <s v="tier - 2"/>
    <x v="0"/>
    <s v="R1013"/>
    <n v="52"/>
  </r>
  <r>
    <s v="Id421"/>
    <s v="Dustin M."/>
    <n v="27.6"/>
    <n v="4.8499999999999996"/>
    <s v="Yes"/>
    <s v="No"/>
    <x v="0"/>
    <n v="0"/>
    <x v="1"/>
    <x v="1"/>
    <x v="1"/>
    <d v="1976-10-12T00:00:00"/>
    <x v="420"/>
    <s v="tier - 2"/>
    <x v="2"/>
    <s v="R1011"/>
    <n v="46"/>
  </r>
  <r>
    <s v="Id422"/>
    <s v="Jenny"/>
    <n v="27.645"/>
    <n v="11.03"/>
    <s v="Yes"/>
    <s v="No"/>
    <x v="0"/>
    <n v="1"/>
    <x v="0"/>
    <x v="1"/>
    <x v="0"/>
    <d v="1975-06-13T00:00:00"/>
    <x v="421"/>
    <s v="tier - 2"/>
    <x v="2"/>
    <s v="R1012"/>
    <n v="47"/>
  </r>
  <r>
    <s v="Id423"/>
    <s v="Emily"/>
    <n v="27.6"/>
    <n v="5.22"/>
    <s v="No"/>
    <s v="No"/>
    <x v="0"/>
    <n v="2"/>
    <x v="0"/>
    <x v="1"/>
    <x v="1"/>
    <d v="1972-09-14T00:00:00"/>
    <x v="422"/>
    <s v="tier - 2"/>
    <x v="0"/>
    <s v="R1011"/>
    <n v="50"/>
  </r>
  <r>
    <s v="Id424"/>
    <s v="Fabienne"/>
    <n v="25.08"/>
    <n v="9.52"/>
    <s v="Yes"/>
    <s v="No"/>
    <x v="0"/>
    <n v="2"/>
    <x v="1"/>
    <x v="1"/>
    <x v="0"/>
    <d v="1961-10-21T00:00:00"/>
    <x v="423"/>
    <s v="tier - 2"/>
    <x v="2"/>
    <s v="R1013"/>
    <n v="61"/>
  </r>
  <r>
    <s v="Id425"/>
    <s v="Jordan"/>
    <n v="30.02"/>
    <n v="11.09"/>
    <s v="No"/>
    <s v="No"/>
    <x v="0"/>
    <n v="0"/>
    <x v="1"/>
    <x v="0"/>
    <x v="0"/>
    <d v="1968-07-06T00:00:00"/>
    <x v="424"/>
    <s v="tier - 2"/>
    <x v="2"/>
    <s v="R1012"/>
    <n v="54"/>
  </r>
  <r>
    <s v="Id426"/>
    <s v="Matt"/>
    <n v="27.36"/>
    <n v="9.4499999999999993"/>
    <s v="Yes"/>
    <s v="No"/>
    <x v="0"/>
    <n v="2"/>
    <x v="0"/>
    <x v="1"/>
    <x v="0"/>
    <d v="1970-11-30T00:00:00"/>
    <x v="425"/>
    <s v="tier - 2"/>
    <x v="0"/>
    <s v="R1012"/>
    <n v="52"/>
  </r>
  <r>
    <s v="Id427"/>
    <s v="Taryn L"/>
    <n v="22.2"/>
    <n v="5.51"/>
    <s v="No"/>
    <s v="No"/>
    <x v="0"/>
    <n v="0"/>
    <x v="0"/>
    <x v="2"/>
    <x v="1"/>
    <d v="1999-10-07T00:00:00"/>
    <x v="426"/>
    <s v="tier - 2"/>
    <x v="1"/>
    <s v="R1011"/>
    <n v="23"/>
  </r>
  <r>
    <s v="Id428"/>
    <s v="Temima"/>
    <n v="25.71"/>
    <n v="4.18"/>
    <s v="No"/>
    <s v="yes"/>
    <x v="0"/>
    <n v="1"/>
    <x v="0"/>
    <x v="1"/>
    <x v="1"/>
    <d v="2004-08-03T00:00:00"/>
    <x v="427"/>
    <s v="tier - 2"/>
    <x v="1"/>
    <s v="R1011"/>
    <n v="18"/>
  </r>
  <r>
    <s v="Id429"/>
    <s v="Jennifer"/>
    <n v="41.91"/>
    <n v="5.98"/>
    <s v="Yes"/>
    <s v="No"/>
    <x v="0"/>
    <n v="1"/>
    <x v="1"/>
    <x v="0"/>
    <x v="1"/>
    <d v="1964-12-16T00:00:00"/>
    <x v="428"/>
    <s v="tier - 2"/>
    <x v="1"/>
    <s v="R1013"/>
    <n v="58"/>
  </r>
  <r>
    <s v="Id430"/>
    <s v="Serena M."/>
    <n v="25.85"/>
    <n v="10.16"/>
    <s v="No"/>
    <s v="No"/>
    <x v="0"/>
    <n v="0"/>
    <x v="0"/>
    <x v="1"/>
    <x v="0"/>
    <d v="1974-09-10T00:00:00"/>
    <x v="429"/>
    <s v="tier - 2"/>
    <x v="1"/>
    <s v="R1013"/>
    <n v="48"/>
  </r>
  <r>
    <s v="Id431"/>
    <s v="Victoria M."/>
    <n v="23.844999999999999"/>
    <n v="11.71"/>
    <s v="No"/>
    <s v="No"/>
    <x v="0"/>
    <n v="2"/>
    <x v="0"/>
    <x v="2"/>
    <x v="0"/>
    <d v="1973-06-13T00:00:00"/>
    <x v="430"/>
    <s v="tier - 2"/>
    <x v="2"/>
    <s v="R1024"/>
    <n v="49"/>
  </r>
  <r>
    <s v="Id432"/>
    <s v="Phoebe"/>
    <n v="30.59"/>
    <n v="5.23"/>
    <s v="No"/>
    <s v="No"/>
    <x v="1"/>
    <n v="1"/>
    <x v="1"/>
    <x v="0"/>
    <x v="1"/>
    <d v="2003-12-30T00:00:00"/>
    <x v="431"/>
    <s v="tier - 2"/>
    <x v="2"/>
    <s v="R1012"/>
    <n v="19"/>
  </r>
  <r>
    <s v="Id433"/>
    <s v="Corey"/>
    <n v="24.795000000000002"/>
    <n v="6.85"/>
    <s v="No"/>
    <s v="No"/>
    <x v="0"/>
    <n v="0"/>
    <x v="0"/>
    <x v="2"/>
    <x v="0"/>
    <d v="1971-07-10T00:00:00"/>
    <x v="432"/>
    <s v="tier - 2"/>
    <x v="2"/>
    <s v="R1012"/>
    <n v="51"/>
  </r>
  <r>
    <s v="Id434"/>
    <s v="Rebecca"/>
    <n v="24.13"/>
    <n v="7.05"/>
    <s v="Yes"/>
    <s v="No"/>
    <x v="0"/>
    <n v="2"/>
    <x v="0"/>
    <x v="2"/>
    <x v="0"/>
    <d v="1970-08-08T00:00:00"/>
    <x v="433"/>
    <s v="tier - 2"/>
    <x v="0"/>
    <s v="R1012"/>
    <n v="52"/>
  </r>
  <r>
    <s v="Id435"/>
    <s v="Nicholas D"/>
    <n v="25.84"/>
    <n v="11.64"/>
    <s v="No"/>
    <s v="No"/>
    <x v="0"/>
    <n v="2"/>
    <x v="0"/>
    <x v="1"/>
    <x v="0"/>
    <d v="1973-06-27T00:00:00"/>
    <x v="434"/>
    <s v="tier - 2"/>
    <x v="0"/>
    <s v="R1012"/>
    <n v="49"/>
  </r>
  <r>
    <s v="Id436"/>
    <s v="Christian"/>
    <n v="28"/>
    <n v="10.52"/>
    <s v="No"/>
    <s v="No"/>
    <x v="0"/>
    <n v="0"/>
    <x v="0"/>
    <x v="1"/>
    <x v="0"/>
    <d v="1974-06-02T00:00:00"/>
    <x v="435"/>
    <s v="tier - 2"/>
    <x v="2"/>
    <s v="R1011"/>
    <n v="49"/>
  </r>
  <r>
    <s v="Id437"/>
    <s v="Jonathon S."/>
    <n v="34.1"/>
    <n v="4.01"/>
    <s v="Yes"/>
    <s v="No"/>
    <x v="1"/>
    <n v="1"/>
    <x v="1"/>
    <x v="0"/>
    <x v="1"/>
    <d v="1983-08-26T00:00:00"/>
    <x v="436"/>
    <s v="tier - 2"/>
    <x v="2"/>
    <s v="R1013"/>
    <n v="39"/>
  </r>
  <r>
    <s v="Id438"/>
    <s v="Caroline"/>
    <n v="26.125"/>
    <n v="8.56"/>
    <s v="Yes"/>
    <s v="No"/>
    <x v="0"/>
    <n v="1"/>
    <x v="0"/>
    <x v="1"/>
    <x v="0"/>
    <d v="1975-11-13T00:00:00"/>
    <x v="437"/>
    <s v="tier - 2"/>
    <x v="0"/>
    <s v="R1024"/>
    <n v="47"/>
  </r>
  <r>
    <s v="Id439"/>
    <s v="Joshua D."/>
    <n v="25.6"/>
    <n v="10.5"/>
    <s v="No"/>
    <s v="No"/>
    <x v="0"/>
    <n v="2"/>
    <x v="0"/>
    <x v="1"/>
    <x v="0"/>
    <d v="1973-10-22T00:00:00"/>
    <x v="438"/>
    <s v="tier - 2"/>
    <x v="2"/>
    <s v="R1011"/>
    <n v="49"/>
  </r>
  <r>
    <s v="Id440"/>
    <s v="Nichole"/>
    <n v="24.32"/>
    <n v="6.39"/>
    <s v="No"/>
    <s v="No"/>
    <x v="0"/>
    <n v="0"/>
    <x v="1"/>
    <x v="2"/>
    <x v="1"/>
    <d v="1994-10-03T00:00:00"/>
    <x v="439"/>
    <s v="tier - 2"/>
    <x v="0"/>
    <s v="R1024"/>
    <n v="28"/>
  </r>
  <r>
    <s v="Id441"/>
    <s v="Denise M"/>
    <n v="22.88"/>
    <n v="5.71"/>
    <s v="Yes"/>
    <s v="No"/>
    <x v="1"/>
    <n v="1"/>
    <x v="0"/>
    <x v="2"/>
    <x v="1"/>
    <d v="1969-11-14T00:00:00"/>
    <x v="440"/>
    <s v="tier - 2"/>
    <x v="0"/>
    <s v="R1013"/>
    <n v="53"/>
  </r>
  <r>
    <s v="Id442"/>
    <s v="Peter R."/>
    <n v="24.984999999999999"/>
    <n v="4.43"/>
    <s v="Yes"/>
    <s v="No"/>
    <x v="1"/>
    <n v="1"/>
    <x v="1"/>
    <x v="1"/>
    <x v="1"/>
    <d v="1997-08-07T00:00:00"/>
    <x v="441"/>
    <s v="tier - 2"/>
    <x v="0"/>
    <s v="R1018"/>
    <n v="25"/>
  </r>
  <r>
    <s v="Id443"/>
    <s v="Johnson K"/>
    <n v="33.1"/>
    <n v="5.52"/>
    <s v="No"/>
    <s v="No"/>
    <x v="1"/>
    <n v="1"/>
    <x v="1"/>
    <x v="0"/>
    <x v="1"/>
    <d v="2003-12-14T00:00:00"/>
    <x v="442"/>
    <s v="tier - 2"/>
    <x v="2"/>
    <s v="R1011"/>
    <n v="19"/>
  </r>
  <r>
    <s v="Id444"/>
    <s v="Katherine"/>
    <n v="27.83"/>
    <n v="9.1999999999999993"/>
    <s v="Yes"/>
    <s v="No"/>
    <x v="0"/>
    <n v="1"/>
    <x v="0"/>
    <x v="1"/>
    <x v="0"/>
    <d v="1975-09-09T00:00:00"/>
    <x v="443"/>
    <s v="tier - 2"/>
    <x v="2"/>
    <s v="R1013"/>
    <n v="47"/>
  </r>
  <r>
    <s v="Id445"/>
    <s v="Lynda"/>
    <n v="30.875"/>
    <n v="10.97"/>
    <s v="Yes"/>
    <s v="No"/>
    <x v="0"/>
    <n v="2"/>
    <x v="1"/>
    <x v="0"/>
    <x v="0"/>
    <d v="1970-11-09T00:00:00"/>
    <x v="444"/>
    <s v="tier - 2"/>
    <x v="2"/>
    <s v="R1024"/>
    <n v="52"/>
  </r>
  <r>
    <s v="Id446"/>
    <s v="Anthony"/>
    <n v="27.265000000000001"/>
    <n v="4.25"/>
    <s v="No"/>
    <s v="No"/>
    <x v="1"/>
    <n v="1"/>
    <x v="1"/>
    <x v="1"/>
    <x v="1"/>
    <d v="2003-07-25T00:00:00"/>
    <x v="445"/>
    <s v="tier - 2"/>
    <x v="1"/>
    <s v="R1012"/>
    <n v="19"/>
  </r>
  <r>
    <s v="Id447"/>
    <s v="Linnea C."/>
    <n v="26.7"/>
    <n v="5.23"/>
    <s v="No"/>
    <s v="No"/>
    <x v="1"/>
    <n v="1"/>
    <x v="0"/>
    <x v="1"/>
    <x v="1"/>
    <d v="1979-11-14T00:00:00"/>
    <x v="446"/>
    <s v="tier - 3"/>
    <x v="2"/>
    <s v="R1011"/>
    <n v="43"/>
  </r>
  <r>
    <s v="Id448"/>
    <s v="Massimiliano A."/>
    <n v="29.925000000000001"/>
    <n v="5.96"/>
    <s v="Yes"/>
    <s v="No"/>
    <x v="1"/>
    <n v="1"/>
    <x v="0"/>
    <x v="0"/>
    <x v="1"/>
    <d v="1983-12-21T00:00:00"/>
    <x v="447"/>
    <s v="tier - 3"/>
    <x v="1"/>
    <s v="R1019"/>
    <n v="39"/>
  </r>
  <r>
    <s v="Id449"/>
    <s v="James M."/>
    <n v="19.95"/>
    <n v="4.29"/>
    <s v="Yes"/>
    <s v="No"/>
    <x v="0"/>
    <n v="2"/>
    <x v="0"/>
    <x v="2"/>
    <x v="1"/>
    <d v="1966-08-18T00:00:00"/>
    <x v="448"/>
    <s v="tier - 3"/>
    <x v="0"/>
    <s v="R1014"/>
    <n v="56"/>
  </r>
  <r>
    <s v="Id450"/>
    <s v="Lauren"/>
    <n v="24.225000000000001"/>
    <n v="4.09"/>
    <s v="No"/>
    <s v="No"/>
    <x v="0"/>
    <n v="0"/>
    <x v="1"/>
    <x v="2"/>
    <x v="1"/>
    <d v="1999-08-26T00:00:00"/>
    <x v="449"/>
    <s v="tier - 3"/>
    <x v="2"/>
    <s v="R1024"/>
    <n v="23"/>
  </r>
  <r>
    <s v="Id451"/>
    <s v="Michele V."/>
    <n v="28.12"/>
    <n v="4.88"/>
    <s v="No"/>
    <s v="No"/>
    <x v="0"/>
    <n v="0"/>
    <x v="0"/>
    <x v="1"/>
    <x v="1"/>
    <d v="1982-12-27T00:00:00"/>
    <x v="450"/>
    <s v="tier - 2"/>
    <x v="0"/>
    <s v="R1024"/>
    <n v="40"/>
  </r>
  <r>
    <s v="Id452"/>
    <s v="Xiao"/>
    <n v="23.21"/>
    <n v="6.76"/>
    <s v="No"/>
    <s v="No"/>
    <x v="0"/>
    <n v="0"/>
    <x v="0"/>
    <x v="2"/>
    <x v="0"/>
    <d v="1971-06-16T00:00:00"/>
    <x v="451"/>
    <s v="tier - 2"/>
    <x v="0"/>
    <s v="R1013"/>
    <n v="51"/>
  </r>
  <r>
    <s v="Id453"/>
    <s v="Harper L"/>
    <n v="23.98"/>
    <n v="10.67"/>
    <s v="No"/>
    <s v="No"/>
    <x v="0"/>
    <n v="0"/>
    <x v="1"/>
    <x v="2"/>
    <x v="0"/>
    <d v="1965-08-24T00:00:00"/>
    <x v="452"/>
    <s v="tier - 3"/>
    <x v="1"/>
    <s v="R1013"/>
    <n v="57"/>
  </r>
  <r>
    <s v="Id454"/>
    <s v="Nick"/>
    <n v="30"/>
    <n v="6.21"/>
    <s v="No"/>
    <s v="No"/>
    <x v="0"/>
    <n v="0"/>
    <x v="0"/>
    <x v="0"/>
    <x v="1"/>
    <d v="1980-09-12T00:00:00"/>
    <x v="453"/>
    <s v="tier - 2"/>
    <x v="2"/>
    <s v="R1011"/>
    <n v="42"/>
  </r>
  <r>
    <s v="Id455"/>
    <s v="Scott"/>
    <n v="17.350000000000001"/>
    <n v="5.03"/>
    <s v="Yes"/>
    <s v="No"/>
    <x v="0"/>
    <n v="0"/>
    <x v="0"/>
    <x v="3"/>
    <x v="1"/>
    <d v="2001-08-28T00:00:00"/>
    <x v="454"/>
    <s v="tier - 3"/>
    <x v="1"/>
    <s v="R1011"/>
    <n v="21"/>
  </r>
  <r>
    <s v="Id456"/>
    <s v="Wilson"/>
    <n v="22.704999999999998"/>
    <n v="5.27"/>
    <s v="No"/>
    <s v="No"/>
    <x v="0"/>
    <n v="0"/>
    <x v="1"/>
    <x v="2"/>
    <x v="1"/>
    <d v="1989-10-14T00:00:00"/>
    <x v="455"/>
    <s v="tier - 3"/>
    <x v="1"/>
    <s v="R1012"/>
    <n v="33"/>
  </r>
  <r>
    <s v="Id457"/>
    <s v="Lee"/>
    <n v="25.41"/>
    <n v="10.53"/>
    <s v="Yes"/>
    <s v="No"/>
    <x v="0"/>
    <n v="1"/>
    <x v="0"/>
    <x v="1"/>
    <x v="0"/>
    <d v="1975-12-19T00:00:00"/>
    <x v="456"/>
    <s v="tier - 3"/>
    <x v="0"/>
    <s v="R1013"/>
    <n v="47"/>
  </r>
  <r>
    <s v="Id458"/>
    <s v="Shizhong"/>
    <n v="18.23"/>
    <n v="5.78"/>
    <s v="No"/>
    <s v="No"/>
    <x v="1"/>
    <n v="1"/>
    <x v="0"/>
    <x v="3"/>
    <x v="1"/>
    <d v="2003-09-28T00:00:00"/>
    <x v="457"/>
    <s v="tier - 2"/>
    <x v="1"/>
    <s v="R1011"/>
    <n v="19"/>
  </r>
  <r>
    <s v="Id459"/>
    <s v="Marie-Claire"/>
    <n v="24.7"/>
    <n v="4.3600000000000003"/>
    <s v="No"/>
    <s v="No"/>
    <x v="1"/>
    <n v="1"/>
    <x v="0"/>
    <x v="2"/>
    <x v="1"/>
    <d v="1979-08-17T00:00:00"/>
    <x v="458"/>
    <s v="tier - 3"/>
    <x v="1"/>
    <s v="R1012"/>
    <n v="43"/>
  </r>
  <r>
    <s v="Id460"/>
    <s v="Todd J."/>
    <n v="37.4"/>
    <n v="9.7200000000000006"/>
    <s v="Yes"/>
    <s v="No"/>
    <x v="1"/>
    <n v="1"/>
    <x v="1"/>
    <x v="0"/>
    <x v="0"/>
    <d v="1963-08-27T00:00:00"/>
    <x v="459"/>
    <s v="tier - 3"/>
    <x v="1"/>
    <s v="R1011"/>
    <n v="59"/>
  </r>
  <r>
    <s v="Id461"/>
    <s v="Carolyn"/>
    <n v="26.885000000000002"/>
    <n v="5.18"/>
    <s v="No"/>
    <s v="No"/>
    <x v="1"/>
    <n v="1"/>
    <x v="0"/>
    <x v="1"/>
    <x v="1"/>
    <d v="1979-09-28T00:00:00"/>
    <x v="460"/>
    <s v="tier - 3"/>
    <x v="2"/>
    <s v="R1012"/>
    <n v="43"/>
  </r>
  <r>
    <s v="Id462"/>
    <s v="Lindsey"/>
    <n v="25.27"/>
    <n v="5.29"/>
    <s v="No"/>
    <s v="No"/>
    <x v="1"/>
    <n v="1"/>
    <x v="0"/>
    <x v="1"/>
    <x v="1"/>
    <d v="1979-09-20T00:00:00"/>
    <x v="461"/>
    <s v="tier - 3"/>
    <x v="1"/>
    <s v="R1024"/>
    <n v="43"/>
  </r>
  <r>
    <s v="Id463"/>
    <s v="Marissa D"/>
    <n v="23.655000000000001"/>
    <n v="4.8600000000000003"/>
    <s v="Yes"/>
    <s v="No"/>
    <x v="0"/>
    <n v="0"/>
    <x v="0"/>
    <x v="2"/>
    <x v="1"/>
    <d v="1976-07-18T00:00:00"/>
    <x v="462"/>
    <s v="tier - 3"/>
    <x v="1"/>
    <s v="R1012"/>
    <n v="46"/>
  </r>
  <r>
    <s v="Id464"/>
    <s v="Jean Luc"/>
    <n v="55.05"/>
    <n v="7.66"/>
    <s v="No"/>
    <s v="No"/>
    <x v="0"/>
    <n v="0"/>
    <x v="1"/>
    <x v="0"/>
    <x v="0"/>
    <d v="1962-11-16T00:00:00"/>
    <x v="463"/>
    <s v="tier - 2"/>
    <x v="2"/>
    <s v="R1012"/>
    <n v="60"/>
  </r>
  <r>
    <s v="Id465"/>
    <s v="Danielle"/>
    <n v="24.89"/>
    <n v="6.1"/>
    <s v="Yes"/>
    <s v="No"/>
    <x v="1"/>
    <n v="1"/>
    <x v="0"/>
    <x v="2"/>
    <x v="1"/>
    <d v="1983-12-25T00:00:00"/>
    <x v="464"/>
    <s v="tier - 3"/>
    <x v="0"/>
    <s v="R1024"/>
    <n v="39"/>
  </r>
  <r>
    <s v="Id466"/>
    <s v="Jim"/>
    <n v="18.715"/>
    <n v="4.4400000000000004"/>
    <s v="No"/>
    <s v="No"/>
    <x v="0"/>
    <n v="0"/>
    <x v="1"/>
    <x v="2"/>
    <x v="1"/>
    <d v="1999-06-12T00:00:00"/>
    <x v="465"/>
    <s v="tier - 2"/>
    <x v="0"/>
    <s v="R1012"/>
    <n v="23"/>
  </r>
  <r>
    <s v="Id467"/>
    <s v="Matthew T"/>
    <n v="28.12"/>
    <n v="6.15"/>
    <s v="No"/>
    <s v="No"/>
    <x v="0"/>
    <n v="0"/>
    <x v="0"/>
    <x v="1"/>
    <x v="1"/>
    <d v="1990-11-21T00:00:00"/>
    <x v="466"/>
    <s v="tier - 2"/>
    <x v="2"/>
    <s v="R1012"/>
    <n v="32"/>
  </r>
  <r>
    <s v="Id468"/>
    <s v="Rachel L."/>
    <n v="26.6"/>
    <n v="4.53"/>
    <s v="No"/>
    <s v="No"/>
    <x v="0"/>
    <n v="0"/>
    <x v="0"/>
    <x v="1"/>
    <x v="1"/>
    <d v="1980-09-04T00:00:00"/>
    <x v="467"/>
    <s v="tier - 2"/>
    <x v="1"/>
    <s v="R1012"/>
    <n v="42"/>
  </r>
  <r>
    <s v="Id469"/>
    <s v="Corina"/>
    <n v="30.114999999999998"/>
    <n v="5.48"/>
    <s v="No"/>
    <s v="yes"/>
    <x v="0"/>
    <n v="1"/>
    <x v="1"/>
    <x v="0"/>
    <x v="1"/>
    <d v="2004-08-04T00:00:00"/>
    <x v="468"/>
    <s v="tier - 3"/>
    <x v="1"/>
    <s v="R1024"/>
    <n v="18"/>
  </r>
  <r>
    <s v="Id470"/>
    <s v="Guannan"/>
    <n v="24.605"/>
    <n v="5.48"/>
    <s v="No"/>
    <s v="No"/>
    <x v="0"/>
    <n v="0"/>
    <x v="0"/>
    <x v="2"/>
    <x v="1"/>
    <d v="1980-12-10T00:00:00"/>
    <x v="469"/>
    <s v="tier - 3"/>
    <x v="0"/>
    <s v="R1019"/>
    <n v="42"/>
  </r>
  <r>
    <s v="Id471"/>
    <s v="Don"/>
    <n v="29.6"/>
    <n v="8.1"/>
    <s v="No"/>
    <s v="No"/>
    <x v="0"/>
    <n v="0"/>
    <x v="1"/>
    <x v="1"/>
    <x v="0"/>
    <d v="1974-09-03T00:00:00"/>
    <x v="470"/>
    <s v="tier - 3"/>
    <x v="2"/>
    <s v="R1011"/>
    <n v="48"/>
  </r>
  <r>
    <s v="Id472"/>
    <s v="Chris"/>
    <n v="24.42"/>
    <n v="7.16"/>
    <s v="No"/>
    <s v="No"/>
    <x v="0"/>
    <n v="0"/>
    <x v="0"/>
    <x v="2"/>
    <x v="0"/>
    <d v="1974-10-14T00:00:00"/>
    <x v="471"/>
    <s v="tier - 3"/>
    <x v="2"/>
    <s v="R1013"/>
    <n v="48"/>
  </r>
  <r>
    <s v="Id473"/>
    <s v="Gavin V."/>
    <n v="20.9"/>
    <n v="4.55"/>
    <s v="Yes"/>
    <s v="No"/>
    <x v="1"/>
    <n v="1"/>
    <x v="0"/>
    <x v="2"/>
    <x v="1"/>
    <d v="1969-08-26T00:00:00"/>
    <x v="472"/>
    <s v="tier - 3"/>
    <x v="1"/>
    <s v="R1013"/>
    <n v="53"/>
  </r>
  <r>
    <s v="Id474"/>
    <s v="David"/>
    <n v="22.895"/>
    <n v="6.03"/>
    <s v="No"/>
    <s v="No"/>
    <x v="0"/>
    <n v="0"/>
    <x v="0"/>
    <x v="2"/>
    <x v="1"/>
    <d v="1977-11-23T00:00:00"/>
    <x v="473"/>
    <s v="tier - 3"/>
    <x v="0"/>
    <s v="R1012"/>
    <n v="45"/>
  </r>
  <r>
    <s v="Id475"/>
    <s v="Jatin"/>
    <n v="28.3"/>
    <n v="5.47"/>
    <s v="Yes"/>
    <s v="No"/>
    <x v="1"/>
    <n v="1"/>
    <x v="0"/>
    <x v="1"/>
    <x v="1"/>
    <d v="1983-07-02T00:00:00"/>
    <x v="474"/>
    <s v="tier - 3"/>
    <x v="2"/>
    <s v="R1011"/>
    <n v="39"/>
  </r>
  <r>
    <s v="Id476"/>
    <s v="J P. II"/>
    <n v="54.3"/>
    <n v="4.1500000000000004"/>
    <s v="Yes"/>
    <s v="No"/>
    <x v="0"/>
    <n v="1"/>
    <x v="1"/>
    <x v="0"/>
    <x v="1"/>
    <d v="1964-11-19T00:00:00"/>
    <x v="475"/>
    <s v="tier - 2"/>
    <x v="0"/>
    <s v="R1012"/>
    <n v="58"/>
  </r>
  <r>
    <s v="Id477"/>
    <s v="Angela M."/>
    <n v="33.344999999999999"/>
    <n v="11.32"/>
    <s v="Yes"/>
    <s v="No"/>
    <x v="0"/>
    <n v="1"/>
    <x v="1"/>
    <x v="0"/>
    <x v="0"/>
    <d v="1975-12-08T00:00:00"/>
    <x v="476"/>
    <s v="tier - 2"/>
    <x v="1"/>
    <s v="R1024"/>
    <n v="47"/>
  </r>
  <r>
    <s v="Id478"/>
    <s v="Blake K."/>
    <n v="33"/>
    <n v="9.51"/>
    <s v="Yes"/>
    <s v="No"/>
    <x v="0"/>
    <n v="0"/>
    <x v="1"/>
    <x v="0"/>
    <x v="0"/>
    <d v="1967-09-08T00:00:00"/>
    <x v="477"/>
    <s v="tier - 2"/>
    <x v="0"/>
    <s v="R1013"/>
    <n v="55"/>
  </r>
  <r>
    <s v="Id479"/>
    <s v="Brian T."/>
    <n v="28.024999999999999"/>
    <n v="7.67"/>
    <s v="Yes"/>
    <s v="No"/>
    <x v="0"/>
    <n v="1"/>
    <x v="0"/>
    <x v="1"/>
    <x v="0"/>
    <d v="1986-08-04T00:00:00"/>
    <x v="478"/>
    <s v="tier - 2"/>
    <x v="0"/>
    <s v="R1017"/>
    <n v="36"/>
  </r>
  <r>
    <s v="Id480"/>
    <s v="Damon"/>
    <n v="28.69"/>
    <n v="6.23"/>
    <s v="No"/>
    <s v="No"/>
    <x v="0"/>
    <n v="1"/>
    <x v="0"/>
    <x v="1"/>
    <x v="1"/>
    <d v="1992-09-14T00:00:00"/>
    <x v="479"/>
    <s v="tier - 3"/>
    <x v="1"/>
    <s v="R1012"/>
    <n v="30"/>
  </r>
  <r>
    <s v="Id481"/>
    <s v="Jeffrey"/>
    <n v="40.28"/>
    <n v="8.9"/>
    <s v="No"/>
    <s v="No"/>
    <x v="0"/>
    <n v="0"/>
    <x v="1"/>
    <x v="0"/>
    <x v="0"/>
    <d v="1965-08-01T00:00:00"/>
    <x v="480"/>
    <s v="tier - 3"/>
    <x v="2"/>
    <s v="R1019"/>
    <n v="57"/>
  </r>
  <r>
    <s v="Id482"/>
    <s v="Malcolm J."/>
    <n v="37.299999999999997"/>
    <n v="7.79"/>
    <s v="Yes"/>
    <s v="No"/>
    <x v="0"/>
    <n v="0"/>
    <x v="1"/>
    <x v="0"/>
    <x v="0"/>
    <d v="1967-12-17T00:00:00"/>
    <x v="481"/>
    <s v="tier - 2"/>
    <x v="0"/>
    <s v="R1011"/>
    <n v="55"/>
  </r>
  <r>
    <s v="Id483"/>
    <s v="Margaret B."/>
    <n v="54.47"/>
    <n v="4.49"/>
    <s v="Yes"/>
    <s v="No"/>
    <x v="0"/>
    <n v="2"/>
    <x v="1"/>
    <x v="0"/>
    <x v="1"/>
    <d v="1966-07-09T00:00:00"/>
    <x v="482"/>
    <s v="tier - 3"/>
    <x v="2"/>
    <s v="R1012"/>
    <n v="56"/>
  </r>
  <r>
    <s v="Id484"/>
    <s v="Helen"/>
    <n v="38.06"/>
    <n v="5.24"/>
    <s v="Yes"/>
    <s v="No"/>
    <x v="1"/>
    <n v="1"/>
    <x v="1"/>
    <x v="0"/>
    <x v="1"/>
    <d v="1969-10-13T00:00:00"/>
    <x v="483"/>
    <s v="tier - 2"/>
    <x v="2"/>
    <s v="R1013"/>
    <n v="53"/>
  </r>
  <r>
    <s v="Id485"/>
    <s v="Matthew"/>
    <n v="51.47"/>
    <n v="9.6"/>
    <s v="No"/>
    <s v="No"/>
    <x v="0"/>
    <n v="0"/>
    <x v="1"/>
    <x v="0"/>
    <x v="0"/>
    <d v="1962-10-18T00:00:00"/>
    <x v="484"/>
    <s v="tier - 2"/>
    <x v="1"/>
    <s v="R1012"/>
    <n v="60"/>
  </r>
  <r>
    <s v="Id486"/>
    <s v="Jeff"/>
    <n v="29.8"/>
    <n v="5.78"/>
    <s v="Yes"/>
    <s v="No"/>
    <x v="0"/>
    <n v="0"/>
    <x v="1"/>
    <x v="1"/>
    <x v="1"/>
    <d v="1985-07-12T00:00:00"/>
    <x v="485"/>
    <s v="tier - 3"/>
    <x v="2"/>
    <s v="R1011"/>
    <n v="37"/>
  </r>
  <r>
    <s v="Id487"/>
    <s v="Tara R"/>
    <n v="49.77"/>
    <n v="7.02"/>
    <s v="No"/>
    <s v="No"/>
    <x v="0"/>
    <n v="0"/>
    <x v="1"/>
    <x v="0"/>
    <x v="0"/>
    <d v="1962-07-02T00:00:00"/>
    <x v="486"/>
    <s v="tier - 3"/>
    <x v="2"/>
    <s v="R1026"/>
    <n v="60"/>
  </r>
  <r>
    <s v="Id488"/>
    <s v="Kristin"/>
    <n v="25.555"/>
    <n v="4.09"/>
    <s v="Yes"/>
    <s v="No"/>
    <x v="0"/>
    <n v="0"/>
    <x v="0"/>
    <x v="1"/>
    <x v="1"/>
    <d v="1985-09-17T00:00:00"/>
    <x v="487"/>
    <s v="tier - 3"/>
    <x v="1"/>
    <s v="R1024"/>
    <n v="37"/>
  </r>
  <r>
    <s v="Id489"/>
    <s v="Timothy"/>
    <n v="29.64"/>
    <n v="4.93"/>
    <s v="No"/>
    <s v="No"/>
    <x v="1"/>
    <n v="1"/>
    <x v="1"/>
    <x v="1"/>
    <x v="1"/>
    <d v="1993-09-07T00:00:00"/>
    <x v="488"/>
    <s v="tier - 3"/>
    <x v="0"/>
    <s v="R1016"/>
    <n v="29"/>
  </r>
  <r>
    <s v="Id490"/>
    <s v="Scott"/>
    <n v="53.93"/>
    <n v="5.34"/>
    <s v="Yes"/>
    <s v="No"/>
    <x v="0"/>
    <n v="2"/>
    <x v="1"/>
    <x v="0"/>
    <x v="1"/>
    <d v="1966-08-22T00:00:00"/>
    <x v="489"/>
    <s v="tier - 2"/>
    <x v="0"/>
    <s v="R1012"/>
    <n v="56"/>
  </r>
  <r>
    <s v="Id491"/>
    <s v="Carly E"/>
    <n v="28.024999999999999"/>
    <n v="5.65"/>
    <s v="No"/>
    <s v="No"/>
    <x v="0"/>
    <n v="1"/>
    <x v="0"/>
    <x v="1"/>
    <x v="1"/>
    <d v="1987-10-17T00:00:00"/>
    <x v="490"/>
    <s v="tier - 2"/>
    <x v="0"/>
    <s v="R1012"/>
    <n v="35"/>
  </r>
  <r>
    <s v="Id492"/>
    <s v="Lisa"/>
    <n v="27.5"/>
    <n v="4.49"/>
    <s v="No"/>
    <s v="No"/>
    <x v="0"/>
    <n v="0"/>
    <x v="1"/>
    <x v="1"/>
    <x v="1"/>
    <d v="1994-06-08T00:00:00"/>
    <x v="491"/>
    <s v="tier - 2"/>
    <x v="1"/>
    <s v="R1011"/>
    <n v="29"/>
  </r>
  <r>
    <s v="Id493"/>
    <s v="Stacey"/>
    <n v="21.8"/>
    <n v="10.55"/>
    <s v="No"/>
    <s v="No"/>
    <x v="0"/>
    <n v="0"/>
    <x v="0"/>
    <x v="2"/>
    <x v="0"/>
    <d v="2002-07-09T00:00:00"/>
    <x v="492"/>
    <s v="tier - 3"/>
    <x v="0"/>
    <s v="R1011"/>
    <n v="20"/>
  </r>
  <r>
    <s v="Id494"/>
    <s v="Louis"/>
    <n v="26.41"/>
    <n v="4.92"/>
    <s v="Yes"/>
    <s v="No"/>
    <x v="1"/>
    <n v="1"/>
    <x v="0"/>
    <x v="1"/>
    <x v="1"/>
    <d v="1983-10-06T00:00:00"/>
    <x v="493"/>
    <s v="tier - 2"/>
    <x v="1"/>
    <s v="R1016"/>
    <n v="39"/>
  </r>
  <r>
    <s v="Id495"/>
    <s v="Brian R."/>
    <n v="27.835000000000001"/>
    <n v="5.9"/>
    <s v="Yes"/>
    <s v="No"/>
    <x v="0"/>
    <n v="1"/>
    <x v="0"/>
    <x v="1"/>
    <x v="1"/>
    <d v="1988-07-25T00:00:00"/>
    <x v="494"/>
    <s v="tier - 2"/>
    <x v="1"/>
    <s v="R1012"/>
    <n v="34"/>
  </r>
  <r>
    <s v="Id496"/>
    <s v="Jessica"/>
    <n v="51.74"/>
    <n v="4.9800000000000004"/>
    <s v="Yes"/>
    <s v="No"/>
    <x v="0"/>
    <n v="2"/>
    <x v="1"/>
    <x v="0"/>
    <x v="1"/>
    <d v="1966-08-10T00:00:00"/>
    <x v="495"/>
    <s v="tier - 1"/>
    <x v="0"/>
    <s v="R1026"/>
    <n v="56"/>
  </r>
  <r>
    <s v="Id497"/>
    <s v="Dawn M."/>
    <n v="23.37"/>
    <n v="5.8"/>
    <s v="No"/>
    <s v="No"/>
    <x v="0"/>
    <n v="0"/>
    <x v="0"/>
    <x v="2"/>
    <x v="1"/>
    <d v="1980-10-09T00:00:00"/>
    <x v="496"/>
    <s v="tier - 1"/>
    <x v="2"/>
    <s v="R1024"/>
    <n v="42"/>
  </r>
  <r>
    <s v="Id498"/>
    <s v="Chris"/>
    <n v="29.7"/>
    <n v="6.21"/>
    <s v="Yes"/>
    <s v="No"/>
    <x v="1"/>
    <n v="1"/>
    <x v="0"/>
    <x v="1"/>
    <x v="1"/>
    <d v="1997-10-18T00:00:00"/>
    <x v="497"/>
    <s v="tier - 1"/>
    <x v="0"/>
    <s v="R1011"/>
    <n v="25"/>
  </r>
  <r>
    <s v="Id499"/>
    <s v="Karen"/>
    <n v="20.045000000000002"/>
    <n v="6.17"/>
    <s v="No"/>
    <s v="No"/>
    <x v="1"/>
    <n v="1"/>
    <x v="0"/>
    <x v="2"/>
    <x v="1"/>
    <d v="1979-10-30T00:00:00"/>
    <x v="498"/>
    <s v="tier - 1"/>
    <x v="1"/>
    <s v="R1024"/>
    <n v="43"/>
  </r>
  <r>
    <s v="Id500"/>
    <s v="Jessica"/>
    <n v="27.83"/>
    <n v="5.36"/>
    <s v="No"/>
    <s v="No"/>
    <x v="0"/>
    <n v="2"/>
    <x v="1"/>
    <x v="1"/>
    <x v="1"/>
    <d v="1972-06-14T00:00:00"/>
    <x v="499"/>
    <s v="tier - 1"/>
    <x v="0"/>
    <s v="R1013"/>
    <n v="50"/>
  </r>
  <r>
    <s v="Id501"/>
    <s v="Mathieu"/>
    <n v="28.93"/>
    <n v="5.2"/>
    <s v="No"/>
    <s v="No"/>
    <x v="0"/>
    <n v="0"/>
    <x v="0"/>
    <x v="1"/>
    <x v="1"/>
    <d v="1990-08-08T00:00:00"/>
    <x v="500"/>
    <s v="tier - 1"/>
    <x v="2"/>
    <s v="R1013"/>
    <n v="32"/>
  </r>
  <r>
    <s v="Id502"/>
    <s v="Kam S."/>
    <n v="33.82"/>
    <n v="5.42"/>
    <s v="No"/>
    <s v="No"/>
    <x v="0"/>
    <n v="0"/>
    <x v="1"/>
    <x v="0"/>
    <x v="1"/>
    <d v="1994-08-27T00:00:00"/>
    <x v="501"/>
    <s v="tier - 1"/>
    <x v="2"/>
    <s v="R1012"/>
    <n v="28"/>
  </r>
  <r>
    <s v="Id503"/>
    <s v="Valerie A"/>
    <n v="20.234999999999999"/>
    <n v="6.84"/>
    <s v="No"/>
    <s v="No"/>
    <x v="0"/>
    <n v="0"/>
    <x v="0"/>
    <x v="2"/>
    <x v="0"/>
    <d v="1978-09-24T00:00:00"/>
    <x v="502"/>
    <s v="tier - 1"/>
    <x v="1"/>
    <s v="R1024"/>
    <n v="44"/>
  </r>
  <r>
    <s v="Id504"/>
    <s v="Freya R"/>
    <n v="49.2"/>
    <n v="10.9"/>
    <s v="Yes"/>
    <s v="No"/>
    <x v="1"/>
    <n v="1"/>
    <x v="1"/>
    <x v="0"/>
    <x v="0"/>
    <d v="1963-07-14T00:00:00"/>
    <x v="503"/>
    <s v="tier - 1"/>
    <x v="0"/>
    <s v="R1012"/>
    <n v="59"/>
  </r>
  <r>
    <s v="Id505"/>
    <s v="Jennifer"/>
    <n v="26.4"/>
    <n v="4.87"/>
    <s v="Yes"/>
    <s v="No"/>
    <x v="0"/>
    <n v="0"/>
    <x v="0"/>
    <x v="1"/>
    <x v="1"/>
    <d v="1985-09-17T00:00:00"/>
    <x v="504"/>
    <s v="tier - 1"/>
    <x v="1"/>
    <s v="R1013"/>
    <n v="37"/>
  </r>
  <r>
    <s v="Id506"/>
    <s v="Kara"/>
    <n v="28.38"/>
    <n v="6.07"/>
    <s v="No"/>
    <s v="No"/>
    <x v="0"/>
    <n v="1"/>
    <x v="0"/>
    <x v="1"/>
    <x v="1"/>
    <d v="1992-08-19T00:00:00"/>
    <x v="505"/>
    <s v="tier - 1"/>
    <x v="2"/>
    <s v="R1013"/>
    <n v="30"/>
  </r>
  <r>
    <s v="Id507"/>
    <s v="Bradley A."/>
    <n v="24.64"/>
    <n v="4.33"/>
    <s v="No"/>
    <s v="No"/>
    <x v="0"/>
    <n v="0"/>
    <x v="0"/>
    <x v="2"/>
    <x v="1"/>
    <d v="1980-11-08T00:00:00"/>
    <x v="506"/>
    <s v="tier - 1"/>
    <x v="1"/>
    <s v="R1013"/>
    <n v="42"/>
  </r>
  <r>
    <s v="Id508"/>
    <s v="Brendan"/>
    <n v="39.71"/>
    <n v="5.83"/>
    <s v="No"/>
    <s v="No"/>
    <x v="0"/>
    <n v="1"/>
    <x v="1"/>
    <x v="0"/>
    <x v="1"/>
    <d v="1987-11-30T00:00:00"/>
    <x v="507"/>
    <s v="tier - 1"/>
    <x v="0"/>
    <s v="R1019"/>
    <n v="35"/>
  </r>
  <r>
    <s v="Id509"/>
    <s v="Amber R"/>
    <n v="22.22"/>
    <n v="5.5"/>
    <s v="No"/>
    <s v="No"/>
    <x v="0"/>
    <n v="0"/>
    <x v="0"/>
    <x v="2"/>
    <x v="1"/>
    <d v="1982-12-15T00:00:00"/>
    <x v="508"/>
    <s v="tier - 1"/>
    <x v="1"/>
    <s v="R1013"/>
    <n v="40"/>
  </r>
  <r>
    <s v="Id510"/>
    <s v="Sean K"/>
    <n v="33.344999999999999"/>
    <n v="4.79"/>
    <s v="No"/>
    <s v="No"/>
    <x v="1"/>
    <n v="1"/>
    <x v="1"/>
    <x v="0"/>
    <x v="1"/>
    <d v="1993-09-06T00:00:00"/>
    <x v="509"/>
    <s v="tier - 1"/>
    <x v="0"/>
    <s v="R1012"/>
    <n v="29"/>
  </r>
  <r>
    <s v="Id511"/>
    <s v="Rick"/>
    <n v="24.42"/>
    <n v="5.81"/>
    <s v="No"/>
    <s v="No"/>
    <x v="0"/>
    <n v="1"/>
    <x v="0"/>
    <x v="2"/>
    <x v="1"/>
    <d v="1987-06-30T00:00:00"/>
    <x v="510"/>
    <s v="tier - 1"/>
    <x v="0"/>
    <s v="R1013"/>
    <n v="35"/>
  </r>
  <r>
    <s v="Id512"/>
    <s v="Matthew"/>
    <n v="29.81"/>
    <n v="5.58"/>
    <s v="No"/>
    <s v="No"/>
    <x v="0"/>
    <n v="0"/>
    <x v="0"/>
    <x v="1"/>
    <x v="1"/>
    <d v="1991-08-24T00:00:00"/>
    <x v="511"/>
    <s v="tier - 1"/>
    <x v="0"/>
    <s v="R1013"/>
    <n v="31"/>
  </r>
  <r>
    <s v="Id513"/>
    <s v="Brady"/>
    <n v="51.18"/>
    <n v="4.4000000000000004"/>
    <s v="Yes"/>
    <s v="No"/>
    <x v="0"/>
    <n v="2"/>
    <x v="1"/>
    <x v="0"/>
    <x v="1"/>
    <d v="1966-11-15T00:00:00"/>
    <x v="512"/>
    <s v="tier - 1"/>
    <x v="1"/>
    <s v="R1012"/>
    <n v="56"/>
  </r>
  <r>
    <s v="Id514"/>
    <s v="Kameko"/>
    <n v="51.37"/>
    <n v="8.18"/>
    <s v="Yes"/>
    <s v="No"/>
    <x v="0"/>
    <n v="0"/>
    <x v="1"/>
    <x v="0"/>
    <x v="0"/>
    <d v="1967-07-29T00:00:00"/>
    <x v="513"/>
    <s v="tier - 1"/>
    <x v="1"/>
    <s v="R1012"/>
    <n v="55"/>
  </r>
  <r>
    <s v="Id515"/>
    <s v="Jeremy A"/>
    <n v="36.19"/>
    <n v="5.52"/>
    <s v="Yes"/>
    <s v="No"/>
    <x v="0"/>
    <n v="0"/>
    <x v="1"/>
    <x v="0"/>
    <x v="1"/>
    <d v="1985-12-28T00:00:00"/>
    <x v="514"/>
    <s v="tier - 1"/>
    <x v="0"/>
    <s v="R1013"/>
    <n v="37"/>
  </r>
  <r>
    <s v="Id516"/>
    <s v="Daniel"/>
    <n v="25.9"/>
    <n v="4.84"/>
    <s v="No"/>
    <s v="No"/>
    <x v="0"/>
    <n v="0"/>
    <x v="0"/>
    <x v="1"/>
    <x v="1"/>
    <d v="1991-09-16T00:00:00"/>
    <x v="515"/>
    <s v="tier - 1"/>
    <x v="0"/>
    <s v="R1011"/>
    <n v="31"/>
  </r>
  <r>
    <s v="Id517"/>
    <s v="Amanda"/>
    <n v="35.72"/>
    <n v="4.08"/>
    <s v="No"/>
    <s v="No"/>
    <x v="1"/>
    <n v="1"/>
    <x v="1"/>
    <x v="0"/>
    <x v="1"/>
    <d v="1979-07-02T00:00:00"/>
    <x v="516"/>
    <s v="tier - 1"/>
    <x v="1"/>
    <s v="R1024"/>
    <n v="43"/>
  </r>
  <r>
    <s v="Id518"/>
    <s v="Karen"/>
    <n v="27.94"/>
    <n v="4.4800000000000004"/>
    <s v="No"/>
    <s v="No"/>
    <x v="1"/>
    <n v="1"/>
    <x v="0"/>
    <x v="1"/>
    <x v="1"/>
    <d v="1993-09-28T00:00:00"/>
    <x v="517"/>
    <s v="tier - 1"/>
    <x v="2"/>
    <s v="R1013"/>
    <n v="29"/>
  </r>
  <r>
    <s v="Id519"/>
    <s v="Gregory"/>
    <n v="27.1"/>
    <n v="5.73"/>
    <s v="No"/>
    <s v="No"/>
    <x v="0"/>
    <n v="0"/>
    <x v="0"/>
    <x v="1"/>
    <x v="1"/>
    <d v="1989-06-05T00:00:00"/>
    <x v="518"/>
    <s v="tier - 1"/>
    <x v="0"/>
    <s v="R1011"/>
    <n v="34"/>
  </r>
  <r>
    <s v="Id520"/>
    <s v="Sabine"/>
    <n v="18.3"/>
    <n v="5.46"/>
    <s v="Yes"/>
    <s v="No"/>
    <x v="1"/>
    <n v="1"/>
    <x v="0"/>
    <x v="3"/>
    <x v="1"/>
    <d v="1983-12-19T00:00:00"/>
    <x v="519"/>
    <s v="tier - 1"/>
    <x v="0"/>
    <s v="R1011"/>
    <n v="39"/>
  </r>
  <r>
    <s v="Id521"/>
    <s v="Joseph"/>
    <n v="25.3"/>
    <n v="5.0199999999999996"/>
    <s v="Yes"/>
    <s v="No"/>
    <x v="0"/>
    <n v="1"/>
    <x v="0"/>
    <x v="1"/>
    <x v="1"/>
    <d v="1988-10-24T00:00:00"/>
    <x v="520"/>
    <s v="tier - 1"/>
    <x v="0"/>
    <s v="R1013"/>
    <n v="34"/>
  </r>
  <r>
    <s v="Id522"/>
    <s v="Adam"/>
    <n v="38.83"/>
    <n v="6.36"/>
    <s v="No"/>
    <s v="No"/>
    <x v="0"/>
    <n v="1"/>
    <x v="1"/>
    <x v="0"/>
    <x v="1"/>
    <d v="1992-11-30T00:00:00"/>
    <x v="521"/>
    <s v="tier - 1"/>
    <x v="1"/>
    <s v="R1013"/>
    <n v="30"/>
  </r>
  <r>
    <s v="Id523"/>
    <s v="Karolyn A"/>
    <n v="27.6"/>
    <n v="5.36"/>
    <s v="No"/>
    <s v="No"/>
    <x v="0"/>
    <n v="1"/>
    <x v="1"/>
    <x v="1"/>
    <x v="1"/>
    <d v="1998-08-06T00:00:00"/>
    <x v="522"/>
    <s v="tier - 1"/>
    <x v="0"/>
    <s v="R1011"/>
    <n v="24"/>
  </r>
  <r>
    <s v="Id524"/>
    <s v="Anita L."/>
    <n v="46.4"/>
    <n v="8.3699999999999992"/>
    <s v="Yes"/>
    <s v="No"/>
    <x v="1"/>
    <n v="1"/>
    <x v="1"/>
    <x v="0"/>
    <x v="0"/>
    <d v="1963-10-20T00:00:00"/>
    <x v="523"/>
    <s v="tier - 1"/>
    <x v="1"/>
    <s v="R1026"/>
    <n v="59"/>
  </r>
  <r>
    <s v="Id525"/>
    <s v="Laura E."/>
    <n v="51.92"/>
    <n v="5.18"/>
    <s v="Yes"/>
    <s v="No"/>
    <x v="1"/>
    <n v="1"/>
    <x v="1"/>
    <x v="0"/>
    <x v="1"/>
    <d v="1969-08-03T00:00:00"/>
    <x v="524"/>
    <s v="tier - 1"/>
    <x v="0"/>
    <s v="R1012"/>
    <n v="53"/>
  </r>
  <r>
    <s v="Id526"/>
    <s v="Sarah"/>
    <n v="32.395000000000003"/>
    <n v="5.68"/>
    <s v="Yes"/>
    <s v="No"/>
    <x v="0"/>
    <n v="1"/>
    <x v="1"/>
    <x v="0"/>
    <x v="1"/>
    <d v="1995-09-27T00:00:00"/>
    <x v="525"/>
    <s v="tier - 1"/>
    <x v="2"/>
    <s v="R1024"/>
    <n v="27"/>
  </r>
  <r>
    <s v="Id527"/>
    <s v="Ashley E"/>
    <n v="46.19"/>
    <n v="7.31"/>
    <s v="Yes"/>
    <s v="No"/>
    <x v="1"/>
    <n v="1"/>
    <x v="1"/>
    <x v="0"/>
    <x v="0"/>
    <d v="1963-12-06T00:00:00"/>
    <x v="526"/>
    <s v="tier - 1"/>
    <x v="1"/>
    <s v="R1026"/>
    <n v="59"/>
  </r>
  <r>
    <s v="Id528"/>
    <s v="Lindsey"/>
    <n v="27.93"/>
    <n v="4.67"/>
    <s v="No"/>
    <s v="No"/>
    <x v="1"/>
    <n v="1"/>
    <x v="1"/>
    <x v="1"/>
    <x v="1"/>
    <d v="2003-07-24T00:00:00"/>
    <x v="527"/>
    <s v="tier - 1"/>
    <x v="0"/>
    <s v="R1012"/>
    <n v="19"/>
  </r>
  <r>
    <s v="Id529"/>
    <s v="Alan"/>
    <n v="45.62"/>
    <n v="6.87"/>
    <s v="No"/>
    <s v="No"/>
    <x v="0"/>
    <n v="0"/>
    <x v="1"/>
    <x v="0"/>
    <x v="0"/>
    <d v="1962-12-18T00:00:00"/>
    <x v="528"/>
    <s v="tier - 1"/>
    <x v="1"/>
    <s v="R1023"/>
    <n v="60"/>
  </r>
  <r>
    <s v="Id530"/>
    <s v="Dan R."/>
    <n v="35.31"/>
    <n v="5.87"/>
    <s v="No"/>
    <s v="No"/>
    <x v="1"/>
    <n v="1"/>
    <x v="1"/>
    <x v="0"/>
    <x v="1"/>
    <d v="1979-10-15T00:00:00"/>
    <x v="529"/>
    <s v="tier - 1"/>
    <x v="2"/>
    <s v="R1013"/>
    <n v="43"/>
  </r>
  <r>
    <s v="Id531"/>
    <s v="Katie"/>
    <n v="30.4"/>
    <n v="4.07"/>
    <s v="Yes"/>
    <s v="No"/>
    <x v="0"/>
    <n v="1"/>
    <x v="1"/>
    <x v="0"/>
    <x v="1"/>
    <d v="1995-11-28T00:00:00"/>
    <x v="530"/>
    <s v="tier - 1"/>
    <x v="1"/>
    <s v="R1012"/>
    <n v="27"/>
  </r>
  <r>
    <s v="Id532"/>
    <s v="Eric"/>
    <n v="20.13"/>
    <n v="6.47"/>
    <s v="No"/>
    <s v="No"/>
    <x v="1"/>
    <n v="1"/>
    <x v="0"/>
    <x v="2"/>
    <x v="1"/>
    <d v="1979-11-19T00:00:00"/>
    <x v="531"/>
    <s v="tier - 1"/>
    <x v="1"/>
    <s v="R1013"/>
    <n v="43"/>
  </r>
  <r>
    <s v="Id533"/>
    <s v="Cathryn"/>
    <n v="23.655000000000001"/>
    <n v="5.14"/>
    <s v="No"/>
    <s v="No"/>
    <x v="0"/>
    <n v="1"/>
    <x v="0"/>
    <x v="2"/>
    <x v="1"/>
    <d v="1992-12-27T00:00:00"/>
    <x v="532"/>
    <s v="tier - 1"/>
    <x v="2"/>
    <s v="R1012"/>
    <n v="30"/>
  </r>
  <r>
    <s v="Id534"/>
    <s v="Brendan"/>
    <n v="49.05"/>
    <n v="9.77"/>
    <s v="Yes"/>
    <s v="No"/>
    <x v="0"/>
    <n v="0"/>
    <x v="1"/>
    <x v="0"/>
    <x v="0"/>
    <d v="1967-08-30T00:00:00"/>
    <x v="533"/>
    <s v="tier - 1"/>
    <x v="1"/>
    <s v="R1023"/>
    <n v="55"/>
  </r>
  <r>
    <s v="Id535"/>
    <s v="Shauna"/>
    <n v="51.94"/>
    <n v="8.8000000000000007"/>
    <s v="Yes"/>
    <s v="No"/>
    <x v="0"/>
    <n v="2"/>
    <x v="1"/>
    <x v="0"/>
    <x v="0"/>
    <d v="1970-10-17T00:00:00"/>
    <x v="534"/>
    <s v="tier - 1"/>
    <x v="0"/>
    <s v="R1012"/>
    <n v="52"/>
  </r>
  <r>
    <s v="Id536"/>
    <s v="Terence"/>
    <n v="29.83"/>
    <n v="5.84"/>
    <s v="No"/>
    <s v="No"/>
    <x v="0"/>
    <n v="1"/>
    <x v="0"/>
    <x v="1"/>
    <x v="1"/>
    <d v="1998-09-23T00:00:00"/>
    <x v="535"/>
    <s v="tier - 1"/>
    <x v="1"/>
    <s v="R1019"/>
    <n v="24"/>
  </r>
  <r>
    <s v="Id537"/>
    <s v="Marisol"/>
    <n v="22.6"/>
    <n v="10.43"/>
    <s v="Yes"/>
    <s v="No"/>
    <x v="0"/>
    <n v="1"/>
    <x v="0"/>
    <x v="2"/>
    <x v="0"/>
    <d v="1986-08-12T00:00:00"/>
    <x v="536"/>
    <s v="tier - 1"/>
    <x v="0"/>
    <s v="R1011"/>
    <n v="36"/>
  </r>
  <r>
    <s v="Id538"/>
    <s v="Lindsay"/>
    <n v="46.69"/>
    <n v="4.25"/>
    <s v="Yes"/>
    <s v="No"/>
    <x v="0"/>
    <n v="1"/>
    <x v="1"/>
    <x v="0"/>
    <x v="1"/>
    <d v="1964-09-26T00:00:00"/>
    <x v="537"/>
    <s v="tier - 1"/>
    <x v="2"/>
    <s v="R1012"/>
    <n v="58"/>
  </r>
  <r>
    <s v="Id539"/>
    <s v="Katie"/>
    <n v="28.49"/>
    <n v="4.8899999999999997"/>
    <s v="No"/>
    <s v="No"/>
    <x v="0"/>
    <n v="0"/>
    <x v="0"/>
    <x v="1"/>
    <x v="1"/>
    <d v="1999-12-15T00:00:00"/>
    <x v="538"/>
    <s v="tier - 1"/>
    <x v="2"/>
    <s v="R1013"/>
    <n v="23"/>
  </r>
  <r>
    <s v="Id540"/>
    <s v="Daniel"/>
    <n v="28.5"/>
    <n v="5.55"/>
    <s v="Yes"/>
    <s v="No"/>
    <x v="0"/>
    <n v="1"/>
    <x v="0"/>
    <x v="1"/>
    <x v="1"/>
    <d v="1995-07-04T00:00:00"/>
    <x v="539"/>
    <s v="tier - 1"/>
    <x v="0"/>
    <s v="R1012"/>
    <n v="27"/>
  </r>
  <r>
    <s v="Id541"/>
    <s v="Brett W"/>
    <n v="24.4"/>
    <n v="4.5199999999999996"/>
    <s v="No"/>
    <s v="No"/>
    <x v="0"/>
    <n v="1"/>
    <x v="0"/>
    <x v="2"/>
    <x v="1"/>
    <d v="1992-12-25T00:00:00"/>
    <x v="540"/>
    <s v="tier - 1"/>
    <x v="0"/>
    <s v="R1011"/>
    <n v="30"/>
  </r>
  <r>
    <s v="Id542"/>
    <s v="Dylan J"/>
    <n v="29.15"/>
    <n v="4.45"/>
    <s v="Yes"/>
    <s v="No"/>
    <x v="0"/>
    <n v="1"/>
    <x v="0"/>
    <x v="1"/>
    <x v="1"/>
    <d v="1995-08-03T00:00:00"/>
    <x v="541"/>
    <s v="tier - 1"/>
    <x v="1"/>
    <s v="R1013"/>
    <n v="27"/>
  </r>
  <r>
    <s v="Id543"/>
    <s v="Elizabeth"/>
    <n v="27.28"/>
    <n v="4.72"/>
    <s v="No"/>
    <s v="yes"/>
    <x v="0"/>
    <n v="1"/>
    <x v="0"/>
    <x v="1"/>
    <x v="1"/>
    <d v="2004-09-10T00:00:00"/>
    <x v="542"/>
    <s v="tier - 1"/>
    <x v="0"/>
    <s v="R1013"/>
    <n v="18"/>
  </r>
  <r>
    <s v="Id544"/>
    <s v="Brooke M."/>
    <n v="32.229999999999997"/>
    <n v="4.6500000000000004"/>
    <s v="Yes"/>
    <s v="No"/>
    <x v="1"/>
    <n v="1"/>
    <x v="1"/>
    <x v="0"/>
    <x v="1"/>
    <d v="1997-06-15T00:00:00"/>
    <x v="543"/>
    <s v="tier - 1"/>
    <x v="1"/>
    <s v="R1013"/>
    <n v="25"/>
  </r>
  <r>
    <s v="Id545"/>
    <s v="Teiko"/>
    <n v="44.2"/>
    <n v="11.34"/>
    <s v="Yes"/>
    <s v="No"/>
    <x v="1"/>
    <n v="1"/>
    <x v="1"/>
    <x v="0"/>
    <x v="0"/>
    <d v="1963-07-04T00:00:00"/>
    <x v="544"/>
    <s v="tier - 1"/>
    <x v="2"/>
    <s v="R1026"/>
    <n v="59"/>
  </r>
  <r>
    <s v="Id546"/>
    <s v="Zachary"/>
    <n v="29.734999999999999"/>
    <n v="4.53"/>
    <s v="No"/>
    <s v="No"/>
    <x v="1"/>
    <n v="1"/>
    <x v="1"/>
    <x v="1"/>
    <x v="1"/>
    <d v="1993-07-12T00:00:00"/>
    <x v="545"/>
    <s v="tier - 1"/>
    <x v="1"/>
    <s v="R1012"/>
    <n v="29"/>
  </r>
  <r>
    <s v="Id547"/>
    <s v="Johannah"/>
    <n v="28.31"/>
    <n v="6.35"/>
    <s v="No"/>
    <s v="No"/>
    <x v="0"/>
    <n v="0"/>
    <x v="0"/>
    <x v="1"/>
    <x v="1"/>
    <d v="1999-10-24T00:00:00"/>
    <x v="546"/>
    <s v="tier - 1"/>
    <x v="1"/>
    <s v="R1012"/>
    <n v="23"/>
  </r>
  <r>
    <s v="Id548"/>
    <s v="Ryan A"/>
    <n v="46.62"/>
    <n v="8.51"/>
    <s v="No"/>
    <s v="No"/>
    <x v="0"/>
    <n v="0"/>
    <x v="1"/>
    <x v="0"/>
    <x v="0"/>
    <d v="1965-10-17T00:00:00"/>
    <x v="547"/>
    <s v="tier - 1"/>
    <x v="2"/>
    <s v="R1012"/>
    <n v="57"/>
  </r>
  <r>
    <s v="Id549"/>
    <s v="Andres Sr."/>
    <n v="51.75"/>
    <n v="8.59"/>
    <s v="Yes"/>
    <s v="No"/>
    <x v="0"/>
    <n v="1"/>
    <x v="1"/>
    <x v="0"/>
    <x v="0"/>
    <d v="1975-06-27T00:00:00"/>
    <x v="548"/>
    <s v="tier - 1"/>
    <x v="0"/>
    <s v="R1023"/>
    <n v="47"/>
  </r>
  <r>
    <s v="Id550"/>
    <s v="Bryan"/>
    <n v="25.7"/>
    <n v="4.13"/>
    <s v="Yes"/>
    <s v="No"/>
    <x v="0"/>
    <n v="0"/>
    <x v="0"/>
    <x v="1"/>
    <x v="1"/>
    <d v="2001-09-28T00:00:00"/>
    <x v="549"/>
    <s v="tier - 1"/>
    <x v="2"/>
    <s v="R1011"/>
    <n v="21"/>
  </r>
  <r>
    <s v="Id551"/>
    <s v="Lizette"/>
    <n v="31.79"/>
    <n v="4.55"/>
    <s v="No"/>
    <s v="No"/>
    <x v="0"/>
    <n v="0"/>
    <x v="1"/>
    <x v="0"/>
    <x v="1"/>
    <d v="1977-10-17T00:00:00"/>
    <x v="550"/>
    <s v="tier - 1"/>
    <x v="2"/>
    <s v="R1013"/>
    <n v="45"/>
  </r>
  <r>
    <s v="Id552"/>
    <s v="Don"/>
    <n v="24.795000000000002"/>
    <n v="4.5199999999999996"/>
    <s v="No"/>
    <s v="No"/>
    <x v="0"/>
    <n v="0"/>
    <x v="0"/>
    <x v="2"/>
    <x v="1"/>
    <d v="1989-12-04T00:00:00"/>
    <x v="551"/>
    <s v="tier - 1"/>
    <x v="2"/>
    <s v="R1017"/>
    <n v="33"/>
  </r>
  <r>
    <s v="Id553"/>
    <s v="Jeb"/>
    <n v="53.98"/>
    <n v="5.07"/>
    <s v="No"/>
    <s v="No"/>
    <x v="1"/>
    <n v="1"/>
    <x v="1"/>
    <x v="0"/>
    <x v="1"/>
    <d v="1979-11-12T00:00:00"/>
    <x v="552"/>
    <s v="tier - 1"/>
    <x v="0"/>
    <s v="R1012"/>
    <n v="43"/>
  </r>
  <r>
    <s v="Id554"/>
    <s v="Amy R."/>
    <n v="41.325000000000003"/>
    <n v="4.04"/>
    <s v="Yes"/>
    <s v="No"/>
    <x v="1"/>
    <n v="1"/>
    <x v="1"/>
    <x v="0"/>
    <x v="1"/>
    <d v="1997-08-26T00:00:00"/>
    <x v="553"/>
    <s v="tier - 1"/>
    <x v="2"/>
    <s v="R1024"/>
    <n v="25"/>
  </r>
  <r>
    <s v="Id555"/>
    <s v="Brian"/>
    <n v="51.65"/>
    <n v="5.3"/>
    <s v="Yes"/>
    <s v="No"/>
    <x v="0"/>
    <n v="0"/>
    <x v="1"/>
    <x v="0"/>
    <x v="1"/>
    <d v="1976-12-12T00:00:00"/>
    <x v="554"/>
    <s v="tier - 1"/>
    <x v="2"/>
    <s v="R1012"/>
    <n v="46"/>
  </r>
  <r>
    <s v="Id556"/>
    <s v="Mike G"/>
    <n v="44.52"/>
    <n v="8.64"/>
    <s v="Yes"/>
    <s v="No"/>
    <x v="1"/>
    <n v="1"/>
    <x v="1"/>
    <x v="0"/>
    <x v="0"/>
    <d v="1963-12-08T00:00:00"/>
    <x v="555"/>
    <s v="tier - 1"/>
    <x v="2"/>
    <s v="R1012"/>
    <n v="59"/>
  </r>
  <r>
    <s v="Id557"/>
    <s v="Simonezitrone Sr."/>
    <n v="53.29"/>
    <n v="4.03"/>
    <s v="No"/>
    <s v="No"/>
    <x v="1"/>
    <n v="1"/>
    <x v="1"/>
    <x v="0"/>
    <x v="1"/>
    <d v="1979-10-10T00:00:00"/>
    <x v="556"/>
    <s v="tier - 1"/>
    <x v="2"/>
    <s v="R1012"/>
    <n v="43"/>
  </r>
  <r>
    <s v="Id558"/>
    <s v="Nicholas"/>
    <n v="46.63"/>
    <n v="4.26"/>
    <s v="Yes"/>
    <s v="No"/>
    <x v="0"/>
    <n v="2"/>
    <x v="1"/>
    <x v="0"/>
    <x v="1"/>
    <d v="1966-06-21T00:00:00"/>
    <x v="557"/>
    <s v="tier - 1"/>
    <x v="0"/>
    <s v="R1012"/>
    <n v="56"/>
  </r>
  <r>
    <s v="Id559"/>
    <s v="Angela M"/>
    <n v="28.88"/>
    <n v="5.35"/>
    <s v="No"/>
    <s v="No"/>
    <x v="1"/>
    <n v="1"/>
    <x v="0"/>
    <x v="1"/>
    <x v="1"/>
    <d v="2003-07-14T00:00:00"/>
    <x v="558"/>
    <s v="tier - 1"/>
    <x v="1"/>
    <s v="R1012"/>
    <n v="19"/>
  </r>
  <r>
    <s v="Id560"/>
    <s v="Oz"/>
    <n v="23.98"/>
    <n v="4.9000000000000004"/>
    <s v="No"/>
    <s v="No"/>
    <x v="0"/>
    <n v="0"/>
    <x v="1"/>
    <x v="2"/>
    <x v="1"/>
    <d v="1994-07-01T00:00:00"/>
    <x v="559"/>
    <s v="tier - 1"/>
    <x v="0"/>
    <s v="R1013"/>
    <n v="28"/>
  </r>
  <r>
    <s v="Id561"/>
    <s v="Erin M."/>
    <n v="23.65"/>
    <n v="4.5"/>
    <s v="No"/>
    <s v="No"/>
    <x v="0"/>
    <n v="0"/>
    <x v="1"/>
    <x v="2"/>
    <x v="1"/>
    <d v="1990-10-25T00:00:00"/>
    <x v="560"/>
    <s v="tier - 1"/>
    <x v="0"/>
    <s v="R1013"/>
    <n v="32"/>
  </r>
  <r>
    <s v="Id562"/>
    <s v="Bobby E."/>
    <n v="49.09"/>
    <n v="8.3800000000000008"/>
    <s v="Yes"/>
    <s v="No"/>
    <x v="0"/>
    <n v="2"/>
    <x v="1"/>
    <x v="0"/>
    <x v="0"/>
    <d v="1970-07-26T00:00:00"/>
    <x v="561"/>
    <s v="tier - 1"/>
    <x v="0"/>
    <s v="R1012"/>
    <n v="52"/>
  </r>
  <r>
    <s v="Id563"/>
    <s v="Daniel P."/>
    <n v="28.024999999999999"/>
    <n v="7.03"/>
    <s v="No"/>
    <s v="No"/>
    <x v="0"/>
    <n v="0"/>
    <x v="0"/>
    <x v="1"/>
    <x v="0"/>
    <d v="2002-08-25T00:00:00"/>
    <x v="562"/>
    <s v="tier - 1"/>
    <x v="1"/>
    <s v="R1012"/>
    <n v="20"/>
  </r>
  <r>
    <s v="Id564"/>
    <s v="Marie E."/>
    <n v="43.32"/>
    <n v="8.75"/>
    <s v="Yes"/>
    <s v="No"/>
    <x v="1"/>
    <n v="1"/>
    <x v="1"/>
    <x v="0"/>
    <x v="0"/>
    <d v="1963-11-16T00:00:00"/>
    <x v="563"/>
    <s v="tier - 1"/>
    <x v="2"/>
    <s v="R1012"/>
    <n v="59"/>
  </r>
  <r>
    <s v="Id565"/>
    <s v="Katie"/>
    <n v="45.92"/>
    <n v="9.51"/>
    <s v="No"/>
    <s v="No"/>
    <x v="0"/>
    <n v="0"/>
    <x v="1"/>
    <x v="0"/>
    <x v="0"/>
    <d v="1968-07-12T00:00:00"/>
    <x v="564"/>
    <s v="tier - 1"/>
    <x v="1"/>
    <s v="R1026"/>
    <n v="54"/>
  </r>
  <r>
    <s v="Id566"/>
    <s v="Eric D"/>
    <n v="44.03"/>
    <n v="9.36"/>
    <s v="No"/>
    <s v="No"/>
    <x v="0"/>
    <n v="0"/>
    <x v="1"/>
    <x v="0"/>
    <x v="0"/>
    <d v="1965-06-16T00:00:00"/>
    <x v="565"/>
    <s v="tier - 1"/>
    <x v="2"/>
    <s v="R1023"/>
    <n v="57"/>
  </r>
  <r>
    <s v="Id567"/>
    <s v="Tara"/>
    <n v="24.6"/>
    <n v="4.8099999999999996"/>
    <s v="No"/>
    <s v="No"/>
    <x v="0"/>
    <n v="0"/>
    <x v="0"/>
    <x v="2"/>
    <x v="1"/>
    <d v="1990-12-29T00:00:00"/>
    <x v="566"/>
    <s v="tier - 1"/>
    <x v="2"/>
    <s v="R1011"/>
    <n v="32"/>
  </r>
  <r>
    <s v="Id568"/>
    <s v="Haley L"/>
    <n v="49.15"/>
    <n v="8.08"/>
    <s v="No"/>
    <s v="No"/>
    <x v="0"/>
    <n v="0"/>
    <x v="1"/>
    <x v="0"/>
    <x v="0"/>
    <d v="1971-06-08T00:00:00"/>
    <x v="567"/>
    <s v="tier - 1"/>
    <x v="1"/>
    <s v="R1012"/>
    <n v="52"/>
  </r>
  <r>
    <s v="Id569"/>
    <s v="Kayla B."/>
    <n v="28.31"/>
    <n v="6.29"/>
    <s v="No"/>
    <s v="No"/>
    <x v="1"/>
    <n v="1"/>
    <x v="0"/>
    <x v="1"/>
    <x v="1"/>
    <d v="2003-11-02T00:00:00"/>
    <x v="568"/>
    <s v="tier - 2"/>
    <x v="1"/>
    <s v="R1012"/>
    <n v="19"/>
  </r>
  <r>
    <s v="Id570"/>
    <s v="Mark D."/>
    <n v="22.99"/>
    <n v="6.29"/>
    <s v="No"/>
    <s v="No"/>
    <x v="0"/>
    <n v="1"/>
    <x v="0"/>
    <x v="2"/>
    <x v="1"/>
    <d v="1992-10-18T00:00:00"/>
    <x v="569"/>
    <s v="tier - 2"/>
    <x v="1"/>
    <s v="R1012"/>
    <n v="30"/>
  </r>
  <r>
    <s v="Id571"/>
    <s v="Patrick J."/>
    <n v="29.07"/>
    <n v="5.12"/>
    <s v="No"/>
    <s v="No"/>
    <x v="1"/>
    <n v="1"/>
    <x v="0"/>
    <x v="1"/>
    <x v="1"/>
    <d v="2003-11-01T00:00:00"/>
    <x v="570"/>
    <s v="tier - 2"/>
    <x v="0"/>
    <s v="R1012"/>
    <n v="19"/>
  </r>
  <r>
    <s v="Id572"/>
    <s v="Alejandro"/>
    <n v="42.02"/>
    <n v="9.9499999999999993"/>
    <s v="Yes"/>
    <s v="No"/>
    <x v="1"/>
    <n v="1"/>
    <x v="1"/>
    <x v="0"/>
    <x v="0"/>
    <d v="1963-07-12T00:00:00"/>
    <x v="571"/>
    <s v="tier - 2"/>
    <x v="0"/>
    <s v="R1023"/>
    <n v="59"/>
  </r>
  <r>
    <s v="Id573"/>
    <s v="Beth A"/>
    <n v="49.07"/>
    <n v="9.08"/>
    <s v="Yes"/>
    <s v="No"/>
    <x v="0"/>
    <n v="1"/>
    <x v="1"/>
    <x v="0"/>
    <x v="0"/>
    <d v="1975-08-25T00:00:00"/>
    <x v="572"/>
    <s v="tier - 2"/>
    <x v="0"/>
    <s v="R1026"/>
    <n v="47"/>
  </r>
  <r>
    <s v="Id574"/>
    <s v="Jason R"/>
    <n v="19.8"/>
    <n v="4.82"/>
    <s v="No"/>
    <s v="No"/>
    <x v="0"/>
    <n v="0"/>
    <x v="0"/>
    <x v="2"/>
    <x v="1"/>
    <d v="1982-10-22T00:00:00"/>
    <x v="573"/>
    <s v="tier - 2"/>
    <x v="1"/>
    <s v="R1013"/>
    <n v="40"/>
  </r>
  <r>
    <s v="Id575"/>
    <s v="Yoshinori"/>
    <n v="27.36"/>
    <n v="4.6500000000000004"/>
    <s v="No"/>
    <s v="yes"/>
    <x v="0"/>
    <n v="1"/>
    <x v="0"/>
    <x v="1"/>
    <x v="1"/>
    <d v="2004-08-18T00:00:00"/>
    <x v="574"/>
    <s v="tier - 2"/>
    <x v="2"/>
    <s v="R1019"/>
    <n v="18"/>
  </r>
  <r>
    <s v="Id576"/>
    <s v="Adrienne G."/>
    <n v="42.95"/>
    <n v="5.16"/>
    <s v="Yes"/>
    <s v="No"/>
    <x v="0"/>
    <n v="1"/>
    <x v="1"/>
    <x v="0"/>
    <x v="1"/>
    <d v="1964-06-07T00:00:00"/>
    <x v="575"/>
    <s v="tier - 2"/>
    <x v="2"/>
    <s v="R1012"/>
    <n v="59"/>
  </r>
  <r>
    <s v="Id577"/>
    <s v="Meredith"/>
    <n v="42.66"/>
    <n v="10.44"/>
    <s v="No"/>
    <s v="No"/>
    <x v="0"/>
    <n v="0"/>
    <x v="1"/>
    <x v="0"/>
    <x v="0"/>
    <d v="1965-09-16T00:00:00"/>
    <x v="576"/>
    <s v="tier - 2"/>
    <x v="2"/>
    <s v="R1026"/>
    <n v="57"/>
  </r>
  <r>
    <s v="Id578"/>
    <s v="Junyong"/>
    <n v="33.630000000000003"/>
    <n v="5.69"/>
    <s v="No"/>
    <s v="No"/>
    <x v="0"/>
    <n v="1"/>
    <x v="1"/>
    <x v="0"/>
    <x v="1"/>
    <d v="1998-06-03T00:00:00"/>
    <x v="577"/>
    <s v="tier - 2"/>
    <x v="0"/>
    <s v="R1016"/>
    <n v="25"/>
  </r>
  <r>
    <s v="Id579"/>
    <s v="Kristen A."/>
    <n v="26.84"/>
    <n v="6.5"/>
    <s v="No"/>
    <s v="No"/>
    <x v="0"/>
    <n v="0"/>
    <x v="0"/>
    <x v="1"/>
    <x v="0"/>
    <d v="2002-06-28T00:00:00"/>
    <x v="578"/>
    <s v="tier - 2"/>
    <x v="0"/>
    <s v="R1013"/>
    <n v="20"/>
  </r>
  <r>
    <s v="Id580"/>
    <s v="Maria I."/>
    <n v="28.3"/>
    <n v="5.73"/>
    <s v="No"/>
    <s v="No"/>
    <x v="1"/>
    <n v="1"/>
    <x v="0"/>
    <x v="1"/>
    <x v="1"/>
    <d v="2003-12-26T00:00:00"/>
    <x v="579"/>
    <s v="tier - 2"/>
    <x v="2"/>
    <s v="R1011"/>
    <n v="19"/>
  </r>
  <r>
    <s v="Id581"/>
    <s v="Jonathan"/>
    <n v="27.06"/>
    <n v="5.74"/>
    <s v="Yes"/>
    <s v="No"/>
    <x v="0"/>
    <n v="0"/>
    <x v="0"/>
    <x v="1"/>
    <x v="1"/>
    <d v="1996-06-10T00:00:00"/>
    <x v="580"/>
    <s v="tier - 2"/>
    <x v="0"/>
    <s v="R1013"/>
    <n v="26"/>
  </r>
  <r>
    <s v="Id582"/>
    <s v="Phil"/>
    <n v="47.13"/>
    <n v="8.6999999999999993"/>
    <s v="No"/>
    <s v="No"/>
    <x v="0"/>
    <n v="0"/>
    <x v="1"/>
    <x v="0"/>
    <x v="0"/>
    <d v="1971-08-22T00:00:00"/>
    <x v="581"/>
    <s v="tier - 2"/>
    <x v="2"/>
    <s v="R1023"/>
    <n v="51"/>
  </r>
  <r>
    <s v="Id583"/>
    <s v="Benjamina C"/>
    <n v="51.72"/>
    <n v="5.09"/>
    <s v="No"/>
    <s v="No"/>
    <x v="0"/>
    <n v="0"/>
    <x v="1"/>
    <x v="0"/>
    <x v="1"/>
    <d v="1980-07-16T00:00:00"/>
    <x v="582"/>
    <s v="tier - 2"/>
    <x v="0"/>
    <s v="R1012"/>
    <n v="42"/>
  </r>
  <r>
    <s v="Id584"/>
    <s v="Christopher"/>
    <n v="48.59"/>
    <n v="5.57"/>
    <s v="No"/>
    <s v="No"/>
    <x v="0"/>
    <n v="0"/>
    <x v="1"/>
    <x v="0"/>
    <x v="1"/>
    <d v="1977-08-25T00:00:00"/>
    <x v="583"/>
    <s v="tier - 2"/>
    <x v="0"/>
    <s v="R1023"/>
    <n v="45"/>
  </r>
  <r>
    <s v="Id585"/>
    <s v="Alison B"/>
    <n v="45.18"/>
    <n v="10.87"/>
    <s v="No"/>
    <s v="No"/>
    <x v="0"/>
    <n v="0"/>
    <x v="1"/>
    <x v="0"/>
    <x v="0"/>
    <d v="1968-10-21T00:00:00"/>
    <x v="584"/>
    <s v="tier - 2"/>
    <x v="0"/>
    <s v="R1012"/>
    <n v="54"/>
  </r>
  <r>
    <s v="Id586"/>
    <s v="Caroline"/>
    <n v="27.9"/>
    <n v="6.02"/>
    <s v="No"/>
    <s v="No"/>
    <x v="1"/>
    <n v="1"/>
    <x v="0"/>
    <x v="1"/>
    <x v="1"/>
    <d v="2003-09-10T00:00:00"/>
    <x v="585"/>
    <s v="tier - 2"/>
    <x v="2"/>
    <s v="R1011"/>
    <n v="19"/>
  </r>
  <r>
    <s v="Id587"/>
    <s v="Alexis N"/>
    <n v="51.33"/>
    <n v="7"/>
    <s v="No"/>
    <s v="No"/>
    <x v="0"/>
    <n v="0"/>
    <x v="1"/>
    <x v="0"/>
    <x v="0"/>
    <d v="1974-08-08T00:00:00"/>
    <x v="586"/>
    <s v="tier - 2"/>
    <x v="0"/>
    <s v="R1011"/>
    <n v="48"/>
  </r>
  <r>
    <s v="Id588"/>
    <s v="Shanda L"/>
    <n v="30.59"/>
    <n v="5.56"/>
    <s v="Yes"/>
    <s v="No"/>
    <x v="0"/>
    <n v="1"/>
    <x v="1"/>
    <x v="0"/>
    <x v="1"/>
    <d v="1995-10-19T00:00:00"/>
    <x v="587"/>
    <s v="tier - 2"/>
    <x v="0"/>
    <s v="R1024"/>
    <n v="27"/>
  </r>
  <r>
    <s v="Id589"/>
    <s v="Lacey"/>
    <n v="39.229999999999997"/>
    <n v="8.4499999999999993"/>
    <s v="No"/>
    <s v="No"/>
    <x v="0"/>
    <n v="0"/>
    <x v="1"/>
    <x v="0"/>
    <x v="0"/>
    <d v="1962-07-29T00:00:00"/>
    <x v="588"/>
    <s v="tier - 2"/>
    <x v="2"/>
    <s v="R1026"/>
    <n v="60"/>
  </r>
  <r>
    <s v="Id590"/>
    <s v="Laurette"/>
    <n v="19.094999999999999"/>
    <n v="6.19"/>
    <s v="No"/>
    <s v="No"/>
    <x v="0"/>
    <n v="0"/>
    <x v="0"/>
    <x v="2"/>
    <x v="1"/>
    <d v="1989-09-23T00:00:00"/>
    <x v="589"/>
    <s v="tier - 2"/>
    <x v="2"/>
    <s v="R1024"/>
    <n v="33"/>
  </r>
  <r>
    <s v="Id591"/>
    <s v="Jason"/>
    <n v="49.72"/>
    <n v="7.71"/>
    <s v="No"/>
    <s v="No"/>
    <x v="0"/>
    <n v="0"/>
    <x v="1"/>
    <x v="0"/>
    <x v="0"/>
    <d v="1974-08-28T00:00:00"/>
    <x v="590"/>
    <s v="tier - 2"/>
    <x v="1"/>
    <s v="R1012"/>
    <n v="48"/>
  </r>
  <r>
    <s v="Id592"/>
    <s v="Mary"/>
    <n v="21.754999999999999"/>
    <n v="4.63"/>
    <s v="No"/>
    <s v="No"/>
    <x v="1"/>
    <n v="1"/>
    <x v="0"/>
    <x v="2"/>
    <x v="1"/>
    <d v="1993-11-05T00:00:00"/>
    <x v="591"/>
    <s v="tier - 2"/>
    <x v="1"/>
    <s v="R1024"/>
    <n v="29"/>
  </r>
  <r>
    <s v="Id593"/>
    <s v="Kati A"/>
    <n v="48.39"/>
    <n v="4.6100000000000003"/>
    <s v="No"/>
    <s v="No"/>
    <x v="0"/>
    <n v="0"/>
    <x v="1"/>
    <x v="0"/>
    <x v="1"/>
    <d v="1977-09-25T00:00:00"/>
    <x v="592"/>
    <s v="tier - 2"/>
    <x v="1"/>
    <s v="R1012"/>
    <n v="45"/>
  </r>
  <r>
    <s v="Id594"/>
    <s v="Kelly J"/>
    <n v="47.15"/>
    <n v="9.5299999999999994"/>
    <s v="Yes"/>
    <s v="No"/>
    <x v="0"/>
    <n v="1"/>
    <x v="1"/>
    <x v="0"/>
    <x v="0"/>
    <d v="1975-07-24T00:00:00"/>
    <x v="593"/>
    <s v="tier - 2"/>
    <x v="1"/>
    <s v="R1026"/>
    <n v="47"/>
  </r>
  <r>
    <s v="Id595"/>
    <s v="Greer D"/>
    <n v="47.59"/>
    <n v="11.43"/>
    <s v="Yes"/>
    <s v="No"/>
    <x v="0"/>
    <n v="2"/>
    <x v="1"/>
    <x v="0"/>
    <x v="0"/>
    <d v="1970-07-10T00:00:00"/>
    <x v="594"/>
    <s v="tier - 2"/>
    <x v="2"/>
    <s v="R1011"/>
    <n v="52"/>
  </r>
  <r>
    <s v="Id596"/>
    <s v="Brent"/>
    <n v="39.81"/>
    <n v="7.65"/>
    <s v="Yes"/>
    <s v="No"/>
    <x v="1"/>
    <n v="1"/>
    <x v="1"/>
    <x v="0"/>
    <x v="0"/>
    <d v="1963-06-25T00:00:00"/>
    <x v="595"/>
    <s v="tier - 2"/>
    <x v="2"/>
    <s v="R1023"/>
    <n v="59"/>
  </r>
  <r>
    <s v="Id597"/>
    <s v="Eugene M"/>
    <n v="31.02"/>
    <n v="5.87"/>
    <s v="Yes"/>
    <s v="No"/>
    <x v="0"/>
    <n v="0"/>
    <x v="1"/>
    <x v="0"/>
    <x v="1"/>
    <d v="2001-06-25T00:00:00"/>
    <x v="596"/>
    <s v="tier - 2"/>
    <x v="1"/>
    <s v="R1013"/>
    <n v="21"/>
  </r>
  <r>
    <s v="Id598"/>
    <s v="Erin D"/>
    <n v="24.75"/>
    <n v="4.3600000000000003"/>
    <s v="Yes"/>
    <s v="No"/>
    <x v="0"/>
    <n v="1"/>
    <x v="0"/>
    <x v="2"/>
    <x v="1"/>
    <d v="1995-12-23T00:00:00"/>
    <x v="597"/>
    <s v="tier - 2"/>
    <x v="1"/>
    <s v="R1013"/>
    <n v="27"/>
  </r>
  <r>
    <s v="Id599"/>
    <s v="Kamilla"/>
    <n v="30.114999999999998"/>
    <n v="10.119999999999999"/>
    <s v="No"/>
    <s v="No"/>
    <x v="0"/>
    <n v="3"/>
    <x v="1"/>
    <x v="0"/>
    <x v="0"/>
    <d v="1958-10-10T00:00:00"/>
    <x v="598"/>
    <s v="tier - 2"/>
    <x v="2"/>
    <s v="R1012"/>
    <n v="64"/>
  </r>
  <r>
    <s v="Id600"/>
    <s v="Wayne I."/>
    <n v="26.03"/>
    <n v="4.01"/>
    <s v="No"/>
    <s v="No"/>
    <x v="1"/>
    <n v="1"/>
    <x v="0"/>
    <x v="1"/>
    <x v="1"/>
    <d v="2003-12-20T00:00:00"/>
    <x v="599"/>
    <s v="tier - 2"/>
    <x v="1"/>
    <s v="R1012"/>
    <n v="19"/>
  </r>
  <r>
    <s v="Id601"/>
    <s v="Tracy L"/>
    <n v="20.045000000000002"/>
    <n v="4.7699999999999996"/>
    <s v="Yes"/>
    <s v="No"/>
    <x v="0"/>
    <n v="1"/>
    <x v="0"/>
    <x v="2"/>
    <x v="1"/>
    <d v="1995-09-28T00:00:00"/>
    <x v="600"/>
    <s v="tier - 2"/>
    <x v="0"/>
    <s v="R1012"/>
    <n v="27"/>
  </r>
  <r>
    <s v="Id602"/>
    <s v="Heather"/>
    <n v="40.24"/>
    <n v="6.83"/>
    <s v="No"/>
    <s v="No"/>
    <x v="0"/>
    <n v="0"/>
    <x v="1"/>
    <x v="0"/>
    <x v="0"/>
    <d v="1965-12-05T00:00:00"/>
    <x v="601"/>
    <s v="tier - 2"/>
    <x v="0"/>
    <s v="R1026"/>
    <n v="57"/>
  </r>
  <r>
    <s v="Id603"/>
    <s v="Megan C"/>
    <n v="43.15"/>
    <n v="6.14"/>
    <s v="Yes"/>
    <s v="No"/>
    <x v="1"/>
    <n v="1"/>
    <x v="1"/>
    <x v="0"/>
    <x v="1"/>
    <d v="1969-08-08T00:00:00"/>
    <x v="602"/>
    <s v="tier - 2"/>
    <x v="0"/>
    <s v="R1026"/>
    <n v="53"/>
  </r>
  <r>
    <s v="Id604"/>
    <s v="Jonathan"/>
    <n v="27.7"/>
    <n v="5.6"/>
    <s v="No"/>
    <s v="No"/>
    <x v="1"/>
    <n v="1"/>
    <x v="0"/>
    <x v="1"/>
    <x v="1"/>
    <d v="2003-08-24T00:00:00"/>
    <x v="603"/>
    <s v="tier - 2"/>
    <x v="0"/>
    <s v="R1011"/>
    <n v="19"/>
  </r>
  <r>
    <s v="Id605"/>
    <s v="Greg D."/>
    <n v="45.68"/>
    <n v="4.8"/>
    <s v="No"/>
    <s v="No"/>
    <x v="0"/>
    <n v="2"/>
    <x v="1"/>
    <x v="0"/>
    <x v="1"/>
    <d v="1972-07-30T00:00:00"/>
    <x v="604"/>
    <s v="tier - 2"/>
    <x v="2"/>
    <s v="R1023"/>
    <n v="50"/>
  </r>
  <r>
    <s v="Id606"/>
    <s v="Steven L."/>
    <n v="27.3"/>
    <n v="11.89"/>
    <s v="No"/>
    <s v="No"/>
    <x v="0"/>
    <n v="0"/>
    <x v="0"/>
    <x v="1"/>
    <x v="0"/>
    <d v="2002-09-08T00:00:00"/>
    <x v="605"/>
    <s v="tier - 2"/>
    <x v="1"/>
    <s v="R1011"/>
    <n v="20"/>
  </r>
  <r>
    <s v="Id607"/>
    <s v="Gianfilippo"/>
    <n v="54.45"/>
    <n v="4.7300000000000004"/>
    <s v="Yes"/>
    <s v="No"/>
    <x v="0"/>
    <n v="1"/>
    <x v="1"/>
    <x v="0"/>
    <x v="1"/>
    <d v="1988-08-21T00:00:00"/>
    <x v="606"/>
    <s v="tier - 2"/>
    <x v="1"/>
    <s v="R1012"/>
    <n v="34"/>
  </r>
  <r>
    <s v="Id608"/>
    <s v="Hector"/>
    <n v="54.43"/>
    <n v="4.6100000000000003"/>
    <s v="Yes"/>
    <s v="No"/>
    <x v="0"/>
    <n v="1"/>
    <x v="1"/>
    <x v="0"/>
    <x v="1"/>
    <d v="1988-08-06T00:00:00"/>
    <x v="607"/>
    <s v="tier - 2"/>
    <x v="2"/>
    <s v="R1012"/>
    <n v="34"/>
  </r>
  <r>
    <s v="Id609"/>
    <s v="Mark W."/>
    <n v="48.01"/>
    <n v="7.3"/>
    <s v="No"/>
    <s v="No"/>
    <x v="0"/>
    <n v="0"/>
    <x v="1"/>
    <x v="0"/>
    <x v="0"/>
    <d v="1974-09-11T00:00:00"/>
    <x v="608"/>
    <s v="tier - 2"/>
    <x v="0"/>
    <s v="R1012"/>
    <n v="48"/>
  </r>
  <r>
    <s v="Id610"/>
    <s v="Aubri"/>
    <n v="48.32"/>
    <n v="5.88"/>
    <s v="No"/>
    <s v="No"/>
    <x v="0"/>
    <n v="0"/>
    <x v="1"/>
    <x v="0"/>
    <x v="1"/>
    <d v="1982-07-06T00:00:00"/>
    <x v="609"/>
    <s v="tier - 2"/>
    <x v="1"/>
    <s v="R1026"/>
    <n v="40"/>
  </r>
  <r>
    <s v="Id611"/>
    <s v="Justin"/>
    <n v="22.895"/>
    <n v="4.0599999999999996"/>
    <s v="No"/>
    <s v="No"/>
    <x v="1"/>
    <n v="1"/>
    <x v="0"/>
    <x v="2"/>
    <x v="1"/>
    <d v="1993-12-12T00:00:00"/>
    <x v="610"/>
    <s v="tier - 2"/>
    <x v="0"/>
    <s v="R1017"/>
    <n v="29"/>
  </r>
  <r>
    <s v="Id612"/>
    <s v="Megan A."/>
    <n v="54.85"/>
    <n v="4.9000000000000004"/>
    <s v="No"/>
    <s v="No"/>
    <x v="0"/>
    <n v="1"/>
    <x v="1"/>
    <x v="0"/>
    <x v="1"/>
    <d v="1987-10-06T00:00:00"/>
    <x v="611"/>
    <s v="tier - 2"/>
    <x v="1"/>
    <s v="R1011"/>
    <n v="35"/>
  </r>
  <r>
    <s v="Id613"/>
    <s v="Erika M."/>
    <n v="21.85"/>
    <n v="5.52"/>
    <s v="No"/>
    <s v="No"/>
    <x v="1"/>
    <n v="1"/>
    <x v="0"/>
    <x v="2"/>
    <x v="1"/>
    <d v="1993-08-08T00:00:00"/>
    <x v="612"/>
    <s v="tier - 2"/>
    <x v="1"/>
    <s v="R1024"/>
    <n v="29"/>
  </r>
  <r>
    <s v="Id614"/>
    <s v="Daniel G."/>
    <n v="51.86"/>
    <n v="5.2"/>
    <s v="Yes"/>
    <s v="No"/>
    <x v="0"/>
    <n v="0"/>
    <x v="1"/>
    <x v="0"/>
    <x v="1"/>
    <d v="1985-08-27T00:00:00"/>
    <x v="613"/>
    <s v="tier - 2"/>
    <x v="0"/>
    <s v="R1012"/>
    <n v="37"/>
  </r>
  <r>
    <s v="Id615"/>
    <s v="Devin C."/>
    <n v="39.049999999999997"/>
    <n v="7.59"/>
    <s v="No"/>
    <s v="No"/>
    <x v="0"/>
    <n v="3"/>
    <x v="1"/>
    <x v="0"/>
    <x v="0"/>
    <d v="1958-06-21T00:00:00"/>
    <x v="614"/>
    <s v="tier - 2"/>
    <x v="2"/>
    <s v="R1013"/>
    <n v="64"/>
  </r>
  <r>
    <s v="Id616"/>
    <s v="Louise A"/>
    <n v="31.824999999999999"/>
    <n v="8.2799999999999994"/>
    <s v="No"/>
    <s v="No"/>
    <x v="0"/>
    <n v="3"/>
    <x v="1"/>
    <x v="0"/>
    <x v="0"/>
    <d v="1958-10-22T00:00:00"/>
    <x v="615"/>
    <s v="tier - 2"/>
    <x v="2"/>
    <s v="R1024"/>
    <n v="64"/>
  </r>
  <r>
    <s v="Id617"/>
    <s v="Sarah"/>
    <n v="46.43"/>
    <n v="6.72"/>
    <s v="No"/>
    <s v="No"/>
    <x v="0"/>
    <n v="0"/>
    <x v="1"/>
    <x v="0"/>
    <x v="0"/>
    <d v="1978-09-16T00:00:00"/>
    <x v="616"/>
    <s v="tier - 2"/>
    <x v="2"/>
    <s v="R1026"/>
    <n v="44"/>
  </r>
  <r>
    <s v="Id618"/>
    <s v="Amy"/>
    <n v="53.63"/>
    <n v="5.47"/>
    <s v="Yes"/>
    <s v="No"/>
    <x v="0"/>
    <n v="1"/>
    <x v="1"/>
    <x v="0"/>
    <x v="1"/>
    <d v="1988-12-05T00:00:00"/>
    <x v="617"/>
    <s v="tier - 2"/>
    <x v="0"/>
    <s v="R1012"/>
    <n v="34"/>
  </r>
  <r>
    <s v="Id619"/>
    <s v="Brittany L."/>
    <n v="48.7"/>
    <n v="4.71"/>
    <s v="No"/>
    <s v="No"/>
    <x v="0"/>
    <n v="0"/>
    <x v="1"/>
    <x v="0"/>
    <x v="1"/>
    <d v="1980-09-19T00:00:00"/>
    <x v="618"/>
    <s v="tier - 2"/>
    <x v="2"/>
    <s v="R1012"/>
    <n v="42"/>
  </r>
  <r>
    <s v="Id620"/>
    <s v="Jessica L"/>
    <n v="48.81"/>
    <n v="5.49"/>
    <s v="No"/>
    <s v="No"/>
    <x v="0"/>
    <n v="0"/>
    <x v="1"/>
    <x v="0"/>
    <x v="1"/>
    <d v="1982-07-24T00:00:00"/>
    <x v="619"/>
    <s v="tier - 2"/>
    <x v="1"/>
    <s v="R1012"/>
    <n v="40"/>
  </r>
  <r>
    <s v="Id621"/>
    <s v="Kristina K"/>
    <n v="47.53"/>
    <n v="4.72"/>
    <s v="No"/>
    <s v="No"/>
    <x v="0"/>
    <n v="0"/>
    <x v="1"/>
    <x v="0"/>
    <x v="1"/>
    <d v="1980-10-12T00:00:00"/>
    <x v="620"/>
    <s v="tier - 2"/>
    <x v="0"/>
    <s v="R1026"/>
    <n v="42"/>
  </r>
  <r>
    <s v="Id622"/>
    <s v="Brad"/>
    <n v="36.85"/>
    <n v="6.7"/>
    <s v="No"/>
    <s v="No"/>
    <x v="0"/>
    <n v="0"/>
    <x v="1"/>
    <x v="0"/>
    <x v="0"/>
    <d v="1962-12-25T00:00:00"/>
    <x v="621"/>
    <s v="tier - 2"/>
    <x v="1"/>
    <s v="R1022"/>
    <n v="60"/>
  </r>
  <r>
    <s v="Id623"/>
    <s v="Margaret O"/>
    <n v="29.3"/>
    <n v="5.5"/>
    <s v="No"/>
    <s v="No"/>
    <x v="0"/>
    <n v="0"/>
    <x v="1"/>
    <x v="1"/>
    <x v="1"/>
    <d v="1982-11-11T00:00:00"/>
    <x v="622"/>
    <s v="tier - 2"/>
    <x v="0"/>
    <s v="R1011"/>
    <n v="40"/>
  </r>
  <r>
    <s v="Id624"/>
    <s v="Craig R."/>
    <n v="19.3"/>
    <n v="4.46"/>
    <s v="No"/>
    <s v="No"/>
    <x v="0"/>
    <n v="1"/>
    <x v="0"/>
    <x v="2"/>
    <x v="1"/>
    <d v="1984-06-26T00:00:00"/>
    <x v="623"/>
    <s v="tier - 2"/>
    <x v="0"/>
    <s v="R1011"/>
    <n v="38"/>
  </r>
  <r>
    <s v="Id625"/>
    <s v="Simo"/>
    <n v="24.13"/>
    <n v="5.29"/>
    <s v="Yes"/>
    <s v="No"/>
    <x v="1"/>
    <n v="1"/>
    <x v="0"/>
    <x v="2"/>
    <x v="1"/>
    <d v="1997-10-09T00:00:00"/>
    <x v="624"/>
    <s v="tier - 2"/>
    <x v="2"/>
    <s v="R1012"/>
    <n v="25"/>
  </r>
  <r>
    <s v="Id626"/>
    <s v="Christopher J"/>
    <n v="46.7"/>
    <n v="10.99"/>
    <s v="No"/>
    <s v="No"/>
    <x v="0"/>
    <n v="0"/>
    <x v="1"/>
    <x v="0"/>
    <x v="0"/>
    <d v="1974-08-29T00:00:00"/>
    <x v="625"/>
    <s v="tier - 2"/>
    <x v="1"/>
    <s v="R1012"/>
    <n v="48"/>
  </r>
  <r>
    <s v="Id627"/>
    <s v="Mario Sr."/>
    <n v="45.27"/>
    <n v="5.2"/>
    <s v="Yes"/>
    <s v="No"/>
    <x v="0"/>
    <n v="0"/>
    <x v="1"/>
    <x v="0"/>
    <x v="1"/>
    <d v="1976-09-20T00:00:00"/>
    <x v="626"/>
    <s v="tier - 2"/>
    <x v="2"/>
    <s v="R1012"/>
    <n v="46"/>
  </r>
  <r>
    <s v="Id628"/>
    <s v="Meghann R."/>
    <n v="44.29"/>
    <n v="9.66"/>
    <s v="No"/>
    <s v="No"/>
    <x v="0"/>
    <n v="2"/>
    <x v="1"/>
    <x v="0"/>
    <x v="0"/>
    <d v="1973-06-26T00:00:00"/>
    <x v="627"/>
    <s v="tier - 2"/>
    <x v="2"/>
    <s v="R1026"/>
    <n v="49"/>
  </r>
  <r>
    <s v="Id629"/>
    <s v="Scott M"/>
    <n v="54.59"/>
    <n v="4.22"/>
    <s v="Yes"/>
    <s v="No"/>
    <x v="0"/>
    <n v="1"/>
    <x v="1"/>
    <x v="0"/>
    <x v="1"/>
    <d v="1988-12-22T00:00:00"/>
    <x v="628"/>
    <s v="tier - 2"/>
    <x v="2"/>
    <s v="R1011"/>
    <n v="34"/>
  </r>
  <r>
    <s v="Id630"/>
    <s v="Caitlin E."/>
    <n v="32.965000000000003"/>
    <n v="11.78"/>
    <s v="No"/>
    <s v="No"/>
    <x v="0"/>
    <n v="0"/>
    <x v="1"/>
    <x v="0"/>
    <x v="0"/>
    <d v="1960-06-06T00:00:00"/>
    <x v="629"/>
    <s v="tier - 2"/>
    <x v="2"/>
    <s v="R1012"/>
    <n v="63"/>
  </r>
  <r>
    <s v="Id631"/>
    <s v="Samantha A."/>
    <n v="38.049999999999997"/>
    <n v="9.6199999999999992"/>
    <s v="No"/>
    <s v="No"/>
    <x v="0"/>
    <n v="0"/>
    <x v="1"/>
    <x v="0"/>
    <x v="0"/>
    <d v="1965-10-28T00:00:00"/>
    <x v="630"/>
    <s v="tier - 2"/>
    <x v="2"/>
    <s v="R1026"/>
    <n v="57"/>
  </r>
  <r>
    <s v="Id632"/>
    <s v="Erik"/>
    <n v="46.14"/>
    <n v="10.78"/>
    <s v="No"/>
    <s v="No"/>
    <x v="0"/>
    <n v="0"/>
    <x v="1"/>
    <x v="0"/>
    <x v="0"/>
    <d v="1974-07-30T00:00:00"/>
    <x v="631"/>
    <s v="tier - 2"/>
    <x v="2"/>
    <s v="R1012"/>
    <n v="48"/>
  </r>
  <r>
    <s v="Id633"/>
    <s v="Christopher"/>
    <n v="41.325000000000003"/>
    <n v="5.1100000000000003"/>
    <s v="Yes"/>
    <s v="No"/>
    <x v="0"/>
    <n v="2"/>
    <x v="1"/>
    <x v="0"/>
    <x v="1"/>
    <d v="1959-10-02T00:00:00"/>
    <x v="632"/>
    <s v="tier - 2"/>
    <x v="0"/>
    <s v="R1012"/>
    <n v="63"/>
  </r>
  <r>
    <s v="Id634"/>
    <s v="Maya"/>
    <n v="44.64"/>
    <n v="7.18"/>
    <s v="No"/>
    <s v="No"/>
    <x v="0"/>
    <n v="0"/>
    <x v="1"/>
    <x v="0"/>
    <x v="0"/>
    <d v="1974-06-28T00:00:00"/>
    <x v="633"/>
    <s v="tier - 2"/>
    <x v="2"/>
    <s v="R1026"/>
    <n v="48"/>
  </r>
  <r>
    <s v="Id635"/>
    <s v="Zachary T"/>
    <n v="25.175000000000001"/>
    <n v="4.96"/>
    <s v="No"/>
    <s v="yes"/>
    <x v="0"/>
    <n v="1"/>
    <x v="1"/>
    <x v="1"/>
    <x v="1"/>
    <d v="2004-07-17T00:00:00"/>
    <x v="634"/>
    <s v="tier - 2"/>
    <x v="0"/>
    <s v="R1015"/>
    <n v="18"/>
  </r>
  <r>
    <s v="Id636"/>
    <s v="Hilda"/>
    <n v="43.11"/>
    <n v="4.67"/>
    <s v="Yes"/>
    <s v="No"/>
    <x v="0"/>
    <n v="0"/>
    <x v="1"/>
    <x v="0"/>
    <x v="1"/>
    <d v="1976-07-20T00:00:00"/>
    <x v="635"/>
    <s v="tier - 2"/>
    <x v="1"/>
    <s v="R1026"/>
    <n v="46"/>
  </r>
  <r>
    <s v="Id637"/>
    <s v="Stephanie"/>
    <n v="53.32"/>
    <n v="5.0599999999999996"/>
    <s v="No"/>
    <s v="No"/>
    <x v="0"/>
    <n v="0"/>
    <x v="1"/>
    <x v="0"/>
    <x v="1"/>
    <d v="1990-10-25T00:00:00"/>
    <x v="636"/>
    <s v="tier - 2"/>
    <x v="1"/>
    <s v="R1012"/>
    <n v="32"/>
  </r>
  <r>
    <s v="Id638"/>
    <s v="Doug"/>
    <n v="38.04"/>
    <n v="5.0199999999999996"/>
    <s v="Yes"/>
    <s v="No"/>
    <x v="0"/>
    <n v="1"/>
    <x v="1"/>
    <x v="0"/>
    <x v="1"/>
    <d v="1964-09-04T00:00:00"/>
    <x v="637"/>
    <s v="tier - 2"/>
    <x v="2"/>
    <s v="R1012"/>
    <n v="58"/>
  </r>
  <r>
    <s v="Id639"/>
    <s v="Bethany N."/>
    <n v="37.9"/>
    <n v="7.76"/>
    <s v="No"/>
    <s v="No"/>
    <x v="0"/>
    <n v="0"/>
    <x v="1"/>
    <x v="0"/>
    <x v="0"/>
    <d v="1962-09-06T00:00:00"/>
    <x v="638"/>
    <s v="tier - 2"/>
    <x v="2"/>
    <s v="R1011"/>
    <n v="60"/>
  </r>
  <r>
    <s v="Id640"/>
    <s v="Sandra H"/>
    <n v="39.6"/>
    <n v="9.32"/>
    <s v="No"/>
    <s v="No"/>
    <x v="0"/>
    <n v="0"/>
    <x v="1"/>
    <x v="0"/>
    <x v="0"/>
    <d v="1968-07-18T00:00:00"/>
    <x v="639"/>
    <s v="tier - 2"/>
    <x v="1"/>
    <s v="R1026"/>
    <n v="54"/>
  </r>
  <r>
    <s v="Id641"/>
    <s v="Takuo"/>
    <n v="50.92"/>
    <n v="5.31"/>
    <s v="Yes"/>
    <s v="No"/>
    <x v="0"/>
    <n v="1"/>
    <x v="1"/>
    <x v="0"/>
    <x v="1"/>
    <d v="1988-12-17T00:00:00"/>
    <x v="640"/>
    <s v="tier - 2"/>
    <x v="0"/>
    <s v="R1023"/>
    <n v="34"/>
  </r>
  <r>
    <s v="Id642"/>
    <s v="Kelly A."/>
    <n v="21.85"/>
    <n v="5.56"/>
    <s v="Yes"/>
    <s v="No"/>
    <x v="0"/>
    <n v="0"/>
    <x v="0"/>
    <x v="2"/>
    <x v="1"/>
    <d v="2001-07-14T00:00:00"/>
    <x v="641"/>
    <s v="tier - 2"/>
    <x v="0"/>
    <s v="R1024"/>
    <n v="21"/>
  </r>
  <r>
    <s v="Id643"/>
    <s v="Scott"/>
    <n v="36.08"/>
    <n v="7.11"/>
    <s v="Yes"/>
    <s v="No"/>
    <x v="1"/>
    <n v="1"/>
    <x v="1"/>
    <x v="0"/>
    <x v="0"/>
    <d v="1963-12-13T00:00:00"/>
    <x v="642"/>
    <s v="tier - 2"/>
    <x v="0"/>
    <s v="R1021"/>
    <n v="59"/>
  </r>
  <r>
    <s v="Id644"/>
    <s v="Benoit"/>
    <n v="40.44"/>
    <n v="5.13"/>
    <s v="Yes"/>
    <s v="No"/>
    <x v="1"/>
    <n v="1"/>
    <x v="1"/>
    <x v="0"/>
    <x v="1"/>
    <d v="1969-09-16T00:00:00"/>
    <x v="643"/>
    <s v="tier - 2"/>
    <x v="2"/>
    <s v="R1023"/>
    <n v="53"/>
  </r>
  <r>
    <s v="Id645"/>
    <s v="Elizabeth M."/>
    <n v="38.094999999999999"/>
    <n v="10.199999999999999"/>
    <s v="No"/>
    <s v="No"/>
    <x v="0"/>
    <n v="0"/>
    <x v="1"/>
    <x v="0"/>
    <x v="0"/>
    <d v="1960-07-25T00:00:00"/>
    <x v="644"/>
    <s v="tier - 2"/>
    <x v="2"/>
    <s v="R1024"/>
    <n v="62"/>
  </r>
  <r>
    <s v="Id646"/>
    <s v="Jessica A."/>
    <n v="44.95"/>
    <n v="10.4"/>
    <s v="No"/>
    <s v="No"/>
    <x v="0"/>
    <n v="0"/>
    <x v="1"/>
    <x v="0"/>
    <x v="0"/>
    <d v="1978-11-23T00:00:00"/>
    <x v="645"/>
    <s v="tier - 2"/>
    <x v="1"/>
    <s v="R1012"/>
    <n v="44"/>
  </r>
  <r>
    <s v="Id647"/>
    <s v="Monica K"/>
    <n v="35.54"/>
    <n v="10.67"/>
    <s v="No"/>
    <s v="No"/>
    <x v="0"/>
    <n v="0"/>
    <x v="1"/>
    <x v="0"/>
    <x v="0"/>
    <d v="1962-06-17T00:00:00"/>
    <x v="646"/>
    <s v="tier - 2"/>
    <x v="1"/>
    <s v="R1012"/>
    <n v="60"/>
  </r>
  <r>
    <s v="Id648"/>
    <s v="Kevin L"/>
    <n v="39.799999999999997"/>
    <n v="4.6500000000000004"/>
    <s v="Yes"/>
    <s v="No"/>
    <x v="0"/>
    <n v="2"/>
    <x v="1"/>
    <x v="0"/>
    <x v="1"/>
    <d v="1959-12-03T00:00:00"/>
    <x v="647"/>
    <s v="tier - 2"/>
    <x v="0"/>
    <s v="R1011"/>
    <n v="63"/>
  </r>
  <r>
    <s v="Id649"/>
    <s v="Gregory"/>
    <n v="33.659999999999997"/>
    <n v="5.65"/>
    <s v="Yes"/>
    <s v="No"/>
    <x v="0"/>
    <n v="2"/>
    <x v="1"/>
    <x v="0"/>
    <x v="1"/>
    <d v="1959-06-04T00:00:00"/>
    <x v="648"/>
    <s v="tier - 2"/>
    <x v="1"/>
    <s v="R1013"/>
    <n v="64"/>
  </r>
  <r>
    <s v="Id650"/>
    <s v="Della"/>
    <n v="35.5"/>
    <n v="11.97"/>
    <s v="No"/>
    <s v="No"/>
    <x v="0"/>
    <n v="0"/>
    <x v="1"/>
    <x v="0"/>
    <x v="0"/>
    <d v="1962-10-25T00:00:00"/>
    <x v="649"/>
    <s v="tier - 2"/>
    <x v="2"/>
    <s v="R1012"/>
    <n v="60"/>
  </r>
  <r>
    <s v="Id651"/>
    <s v="David"/>
    <n v="41.63"/>
    <n v="6.71"/>
    <s v="No"/>
    <s v="No"/>
    <x v="0"/>
    <n v="0"/>
    <x v="1"/>
    <x v="0"/>
    <x v="0"/>
    <d v="1971-11-25T00:00:00"/>
    <x v="650"/>
    <s v="tier - 2"/>
    <x v="1"/>
    <s v="R1023"/>
    <n v="51"/>
  </r>
  <r>
    <s v="Id652"/>
    <s v="Victoria"/>
    <n v="46.49"/>
    <n v="11.92"/>
    <s v="No"/>
    <s v="No"/>
    <x v="0"/>
    <n v="0"/>
    <x v="1"/>
    <x v="0"/>
    <x v="0"/>
    <d v="1978-09-05T00:00:00"/>
    <x v="651"/>
    <s v="tier - 2"/>
    <x v="1"/>
    <s v="R1011"/>
    <n v="44"/>
  </r>
  <r>
    <s v="Id653"/>
    <s v="Tasos"/>
    <n v="43.29"/>
    <n v="5.35"/>
    <s v="No"/>
    <s v="No"/>
    <x v="0"/>
    <n v="2"/>
    <x v="1"/>
    <x v="0"/>
    <x v="1"/>
    <d v="1972-11-07T00:00:00"/>
    <x v="652"/>
    <s v="tier - 2"/>
    <x v="1"/>
    <s v="R1012"/>
    <n v="50"/>
  </r>
  <r>
    <s v="Id654"/>
    <s v="Thomas"/>
    <n v="43.08"/>
    <n v="8.9600000000000009"/>
    <s v="Yes"/>
    <s v="No"/>
    <x v="0"/>
    <n v="1"/>
    <x v="1"/>
    <x v="0"/>
    <x v="0"/>
    <d v="1975-10-26T00:00:00"/>
    <x v="653"/>
    <s v="tier - 2"/>
    <x v="1"/>
    <s v="R1023"/>
    <n v="47"/>
  </r>
  <r>
    <s v="Id655"/>
    <s v="Lukasz"/>
    <n v="39.07"/>
    <n v="11.93"/>
    <s v="No"/>
    <s v="No"/>
    <x v="0"/>
    <n v="0"/>
    <x v="1"/>
    <x v="0"/>
    <x v="0"/>
    <d v="1968-06-12T00:00:00"/>
    <x v="654"/>
    <s v="tier - 2"/>
    <x v="2"/>
    <s v="R1022"/>
    <n v="54"/>
  </r>
  <r>
    <s v="Id656"/>
    <s v="Matthew A."/>
    <n v="41.3"/>
    <n v="9.59"/>
    <s v="No"/>
    <s v="No"/>
    <x v="0"/>
    <n v="0"/>
    <x v="1"/>
    <x v="0"/>
    <x v="0"/>
    <d v="1971-08-15T00:00:00"/>
    <x v="655"/>
    <s v="tier - 2"/>
    <x v="0"/>
    <s v="R1023"/>
    <n v="51"/>
  </r>
  <r>
    <s v="Id657"/>
    <s v="Meta"/>
    <n v="42.95"/>
    <n v="11.88"/>
    <s v="Yes"/>
    <s v="No"/>
    <x v="0"/>
    <n v="2"/>
    <x v="1"/>
    <x v="0"/>
    <x v="0"/>
    <d v="1970-09-11T00:00:00"/>
    <x v="656"/>
    <s v="tier - 2"/>
    <x v="0"/>
    <s v="R1011"/>
    <n v="52"/>
  </r>
  <r>
    <s v="Id658"/>
    <s v="Rachel E"/>
    <n v="46.96"/>
    <n v="4.6399999999999997"/>
    <s v="No"/>
    <s v="No"/>
    <x v="1"/>
    <n v="1"/>
    <x v="1"/>
    <x v="0"/>
    <x v="1"/>
    <d v="1979-11-25T00:00:00"/>
    <x v="657"/>
    <s v="tier - 2"/>
    <x v="1"/>
    <s v="R1011"/>
    <n v="43"/>
  </r>
  <r>
    <s v="Id659"/>
    <s v="Angelica"/>
    <n v="30.495000000000001"/>
    <n v="9.5299999999999994"/>
    <s v="No"/>
    <s v="No"/>
    <x v="0"/>
    <n v="0"/>
    <x v="1"/>
    <x v="0"/>
    <x v="0"/>
    <d v="1960-08-08T00:00:00"/>
    <x v="658"/>
    <s v="tier - 2"/>
    <x v="2"/>
    <s v="R1012"/>
    <n v="62"/>
  </r>
  <r>
    <s v="Id660"/>
    <s v="Kathleen"/>
    <n v="17.954999999999998"/>
    <n v="5.29"/>
    <s v="Yes"/>
    <s v="No"/>
    <x v="0"/>
    <n v="1"/>
    <x v="0"/>
    <x v="3"/>
    <x v="1"/>
    <d v="1995-08-02T00:00:00"/>
    <x v="659"/>
    <s v="tier - 2"/>
    <x v="2"/>
    <s v="R1024"/>
    <n v="27"/>
  </r>
  <r>
    <s v="Id661"/>
    <s v="Gabriel D."/>
    <n v="25.6"/>
    <n v="10.95"/>
    <s v="No"/>
    <s v="No"/>
    <x v="0"/>
    <n v="3"/>
    <x v="1"/>
    <x v="1"/>
    <x v="0"/>
    <d v="1958-07-29T00:00:00"/>
    <x v="660"/>
    <s v="tier - 2"/>
    <x v="0"/>
    <s v="R1011"/>
    <n v="64"/>
  </r>
  <r>
    <s v="Id662"/>
    <s v="Jeff T"/>
    <n v="34.21"/>
    <n v="9.17"/>
    <s v="No"/>
    <s v="No"/>
    <x v="0"/>
    <n v="0"/>
    <x v="1"/>
    <x v="0"/>
    <x v="0"/>
    <d v="1962-11-29T00:00:00"/>
    <x v="661"/>
    <s v="tier - 2"/>
    <x v="1"/>
    <s v="R1021"/>
    <n v="60"/>
  </r>
  <r>
    <s v="Id663"/>
    <s v="Neil D"/>
    <n v="39.74"/>
    <n v="7.39"/>
    <s v="No"/>
    <s v="No"/>
    <x v="0"/>
    <n v="0"/>
    <x v="1"/>
    <x v="0"/>
    <x v="0"/>
    <d v="1968-11-08T00:00:00"/>
    <x v="662"/>
    <s v="tier - 2"/>
    <x v="2"/>
    <s v="R1012"/>
    <n v="54"/>
  </r>
  <r>
    <s v="Id664"/>
    <s v="Katherine L."/>
    <n v="49.53"/>
    <n v="9.1300000000000008"/>
    <s v="Yes"/>
    <s v="No"/>
    <x v="0"/>
    <n v="0"/>
    <x v="1"/>
    <x v="0"/>
    <x v="0"/>
    <d v="1981-07-04T00:00:00"/>
    <x v="663"/>
    <s v="tier - 2"/>
    <x v="1"/>
    <s v="R1011"/>
    <n v="41"/>
  </r>
  <r>
    <s v="Id665"/>
    <s v="Ariel E"/>
    <n v="39.33"/>
    <n v="10.4"/>
    <s v="No"/>
    <s v="No"/>
    <x v="0"/>
    <n v="3"/>
    <x v="1"/>
    <x v="0"/>
    <x v="0"/>
    <d v="1958-10-17T00:00:00"/>
    <x v="664"/>
    <s v="tier - 2"/>
    <x v="2"/>
    <s v="R1024"/>
    <n v="64"/>
  </r>
  <r>
    <s v="Id666"/>
    <s v="Christopher P"/>
    <n v="39.979999999999997"/>
    <n v="9.4600000000000009"/>
    <s v="Yes"/>
    <s v="No"/>
    <x v="0"/>
    <n v="2"/>
    <x v="1"/>
    <x v="0"/>
    <x v="0"/>
    <d v="1970-11-11T00:00:00"/>
    <x v="665"/>
    <s v="tier - 2"/>
    <x v="2"/>
    <s v="R1023"/>
    <n v="52"/>
  </r>
  <r>
    <s v="Id667"/>
    <s v="Erin M."/>
    <n v="46.51"/>
    <n v="8.69"/>
    <s v="Yes"/>
    <s v="No"/>
    <x v="0"/>
    <n v="0"/>
    <x v="1"/>
    <x v="0"/>
    <x v="0"/>
    <d v="1981-06-05T00:00:00"/>
    <x v="666"/>
    <s v="tier - 2"/>
    <x v="0"/>
    <s v="R1026"/>
    <n v="42"/>
  </r>
  <r>
    <s v="Id668"/>
    <s v="Molly K."/>
    <n v="43.58"/>
    <n v="4.2300000000000004"/>
    <s v="No"/>
    <s v="No"/>
    <x v="1"/>
    <n v="1"/>
    <x v="1"/>
    <x v="0"/>
    <x v="1"/>
    <d v="1979-10-18T00:00:00"/>
    <x v="667"/>
    <s v="tier - 2"/>
    <x v="0"/>
    <s v="R1026"/>
    <n v="43"/>
  </r>
  <r>
    <s v="Id669"/>
    <s v="Ryan J."/>
    <n v="42.28"/>
    <n v="9.16"/>
    <s v="Yes"/>
    <s v="No"/>
    <x v="0"/>
    <n v="1"/>
    <x v="1"/>
    <x v="0"/>
    <x v="0"/>
    <d v="1975-12-10T00:00:00"/>
    <x v="668"/>
    <s v="tier - 2"/>
    <x v="0"/>
    <s v="R1023"/>
    <n v="47"/>
  </r>
  <r>
    <s v="Id670"/>
    <s v="Jennifer"/>
    <n v="35.520000000000003"/>
    <n v="8.26"/>
    <s v="No"/>
    <s v="No"/>
    <x v="0"/>
    <n v="0"/>
    <x v="1"/>
    <x v="0"/>
    <x v="0"/>
    <d v="1965-07-27T00:00:00"/>
    <x v="669"/>
    <s v="tier - 2"/>
    <x v="2"/>
    <s v="R1026"/>
    <n v="57"/>
  </r>
  <r>
    <s v="Id671"/>
    <s v="Daniel M"/>
    <n v="33.6"/>
    <n v="11.25"/>
    <s v="No"/>
    <s v="No"/>
    <x v="0"/>
    <n v="0"/>
    <x v="1"/>
    <x v="0"/>
    <x v="0"/>
    <d v="1962-07-29T00:00:00"/>
    <x v="670"/>
    <s v="tier - 2"/>
    <x v="0"/>
    <s v="R1021"/>
    <n v="60"/>
  </r>
  <r>
    <s v="Id672"/>
    <s v="Hiruni"/>
    <n v="22.42"/>
    <n v="6.74"/>
    <s v="No"/>
    <s v="No"/>
    <x v="0"/>
    <n v="0"/>
    <x v="0"/>
    <x v="2"/>
    <x v="0"/>
    <d v="2002-09-24T00:00:00"/>
    <x v="671"/>
    <s v="tier - 2"/>
    <x v="2"/>
    <s v="R1012"/>
    <n v="20"/>
  </r>
  <r>
    <s v="Id673"/>
    <s v="Reina H."/>
    <n v="46.86"/>
    <n v="4.87"/>
    <s v="No"/>
    <s v="No"/>
    <x v="0"/>
    <n v="0"/>
    <x v="1"/>
    <x v="0"/>
    <x v="1"/>
    <d v="1982-09-04T00:00:00"/>
    <x v="672"/>
    <s v="tier - 2"/>
    <x v="2"/>
    <s v="R1011"/>
    <n v="40"/>
  </r>
  <r>
    <s v="Id674"/>
    <s v="Kristi"/>
    <n v="32.965000000000003"/>
    <n v="6.68"/>
    <s v="No"/>
    <s v="No"/>
    <x v="0"/>
    <n v="3"/>
    <x v="1"/>
    <x v="0"/>
    <x v="0"/>
    <d v="1958-07-23T00:00:00"/>
    <x v="673"/>
    <s v="tier - 2"/>
    <x v="1"/>
    <s v="R1012"/>
    <n v="64"/>
  </r>
  <r>
    <s v="Id675"/>
    <s v="Meredith L."/>
    <n v="39.340000000000003"/>
    <n v="5.0199999999999996"/>
    <s v="Yes"/>
    <s v="No"/>
    <x v="1"/>
    <n v="1"/>
    <x v="1"/>
    <x v="0"/>
    <x v="1"/>
    <d v="1969-10-20T00:00:00"/>
    <x v="674"/>
    <s v="tier - 2"/>
    <x v="1"/>
    <s v="R1012"/>
    <n v="53"/>
  </r>
  <r>
    <s v="Id676"/>
    <s v="Jocelyn"/>
    <n v="47"/>
    <n v="10.64"/>
    <s v="Yes"/>
    <s v="No"/>
    <x v="0"/>
    <n v="0"/>
    <x v="1"/>
    <x v="0"/>
    <x v="0"/>
    <d v="1981-11-13T00:00:00"/>
    <x v="675"/>
    <s v="tier - 2"/>
    <x v="1"/>
    <s v="R1012"/>
    <n v="41"/>
  </r>
  <r>
    <s v="Id677"/>
    <s v="Daphne"/>
    <n v="36.71"/>
    <n v="8.74"/>
    <s v="Yes"/>
    <s v="No"/>
    <x v="0"/>
    <n v="0"/>
    <x v="1"/>
    <x v="0"/>
    <x v="0"/>
    <d v="1967-09-01T00:00:00"/>
    <x v="676"/>
    <s v="tier - 2"/>
    <x v="0"/>
    <s v="R1026"/>
    <n v="55"/>
  </r>
  <r>
    <s v="Id678"/>
    <s v="Margaret E"/>
    <n v="53.48"/>
    <n v="5.64"/>
    <s v="No"/>
    <s v="No"/>
    <x v="0"/>
    <n v="0"/>
    <x v="1"/>
    <x v="0"/>
    <x v="1"/>
    <d v="1991-08-21T00:00:00"/>
    <x v="677"/>
    <s v="tier - 2"/>
    <x v="0"/>
    <s v="R1011"/>
    <n v="31"/>
  </r>
  <r>
    <s v="Id679"/>
    <s v="Mario J."/>
    <n v="35.5"/>
    <n v="10.37"/>
    <s v="No"/>
    <s v="No"/>
    <x v="0"/>
    <n v="0"/>
    <x v="1"/>
    <x v="0"/>
    <x v="0"/>
    <d v="1965-11-08T00:00:00"/>
    <x v="678"/>
    <s v="tier - 2"/>
    <x v="0"/>
    <s v="R1021"/>
    <n v="57"/>
  </r>
  <r>
    <s v="Id680"/>
    <s v="Peter"/>
    <n v="36.979999999999997"/>
    <n v="9.56"/>
    <s v="Yes"/>
    <s v="No"/>
    <x v="0"/>
    <n v="0"/>
    <x v="1"/>
    <x v="0"/>
    <x v="0"/>
    <d v="1967-07-18T00:00:00"/>
    <x v="679"/>
    <s v="tier - 2"/>
    <x v="0"/>
    <s v="R1022"/>
    <n v="55"/>
  </r>
  <r>
    <s v="Id681"/>
    <s v="Carolina"/>
    <n v="32.395000000000003"/>
    <n v="8.23"/>
    <s v="Yes"/>
    <s v="No"/>
    <x v="1"/>
    <n v="1"/>
    <x v="1"/>
    <x v="0"/>
    <x v="0"/>
    <d v="1963-10-14T00:00:00"/>
    <x v="680"/>
    <s v="tier - 2"/>
    <x v="1"/>
    <s v="R1024"/>
    <n v="59"/>
  </r>
  <r>
    <s v="Id682"/>
    <s v="Jenny K."/>
    <n v="32.729999999999997"/>
    <n v="7.03"/>
    <s v="No"/>
    <s v="No"/>
    <x v="0"/>
    <n v="0"/>
    <x v="1"/>
    <x v="0"/>
    <x v="0"/>
    <d v="1962-12-03T00:00:00"/>
    <x v="681"/>
    <s v="tier - 2"/>
    <x v="1"/>
    <s v="R1025"/>
    <n v="60"/>
  </r>
  <r>
    <s v="Id683"/>
    <s v="Jessica"/>
    <n v="20.52"/>
    <n v="5.45"/>
    <s v="No"/>
    <s v="No"/>
    <x v="0"/>
    <n v="1"/>
    <x v="0"/>
    <x v="2"/>
    <x v="1"/>
    <d v="1998-09-12T00:00:00"/>
    <x v="682"/>
    <s v="tier - 2"/>
    <x v="1"/>
    <s v="R1024"/>
    <n v="24"/>
  </r>
  <r>
    <s v="Id684"/>
    <s v="Kimberly D"/>
    <n v="51.72"/>
    <n v="5.76"/>
    <s v="No"/>
    <s v="No"/>
    <x v="0"/>
    <n v="0"/>
    <x v="1"/>
    <x v="0"/>
    <x v="1"/>
    <d v="1989-07-14T00:00:00"/>
    <x v="683"/>
    <s v="tier - 2"/>
    <x v="0"/>
    <s v="R1011"/>
    <n v="33"/>
  </r>
  <r>
    <s v="Id685"/>
    <s v="Marc-Olivier"/>
    <n v="50.2"/>
    <n v="5.4"/>
    <s v="No"/>
    <s v="No"/>
    <x v="0"/>
    <n v="0"/>
    <x v="1"/>
    <x v="0"/>
    <x v="1"/>
    <d v="1989-07-22T00:00:00"/>
    <x v="684"/>
    <s v="tier - 2"/>
    <x v="0"/>
    <s v="R1012"/>
    <n v="33"/>
  </r>
  <r>
    <s v="Id686"/>
    <s v="Russell J"/>
    <n v="25.52"/>
    <n v="6.35"/>
    <s v="No"/>
    <s v="No"/>
    <x v="1"/>
    <n v="1"/>
    <x v="1"/>
    <x v="1"/>
    <x v="1"/>
    <d v="1979-10-20T00:00:00"/>
    <x v="685"/>
    <s v="tier - 2"/>
    <x v="2"/>
    <s v="R1013"/>
    <n v="43"/>
  </r>
  <r>
    <s v="Id687"/>
    <s v="Karine"/>
    <n v="35.200000000000003"/>
    <n v="6.26"/>
    <s v="Yes"/>
    <s v="No"/>
    <x v="0"/>
    <n v="2"/>
    <x v="1"/>
    <x v="0"/>
    <x v="1"/>
    <d v="1959-11-20T00:00:00"/>
    <x v="686"/>
    <s v="tier - 2"/>
    <x v="2"/>
    <s v="R1013"/>
    <n v="63"/>
  </r>
  <r>
    <s v="Id688"/>
    <s v="Cheryl"/>
    <n v="41.26"/>
    <n v="5.97"/>
    <s v="Yes"/>
    <s v="No"/>
    <x v="0"/>
    <n v="0"/>
    <x v="1"/>
    <x v="0"/>
    <x v="1"/>
    <d v="1976-11-27T00:00:00"/>
    <x v="687"/>
    <s v="tier - 2"/>
    <x v="0"/>
    <s v="R1012"/>
    <n v="46"/>
  </r>
  <r>
    <s v="Id689"/>
    <s v="Allison M."/>
    <n v="17.195"/>
    <n v="5.29"/>
    <s v="Yes"/>
    <s v="No"/>
    <x v="0"/>
    <n v="0"/>
    <x v="0"/>
    <x v="3"/>
    <x v="1"/>
    <d v="1996-11-10T00:00:00"/>
    <x v="688"/>
    <s v="tier - 2"/>
    <x v="0"/>
    <s v="R1024"/>
    <n v="26"/>
  </r>
  <r>
    <s v="Id690"/>
    <s v="Adriana"/>
    <n v="23.085000000000001"/>
    <n v="4.2699999999999996"/>
    <s v="Yes"/>
    <s v="No"/>
    <x v="0"/>
    <n v="2"/>
    <x v="1"/>
    <x v="2"/>
    <x v="1"/>
    <d v="1959-08-03T00:00:00"/>
    <x v="689"/>
    <s v="tier - 2"/>
    <x v="0"/>
    <s v="R1023"/>
    <n v="63"/>
  </r>
  <r>
    <s v="Id691"/>
    <s v="Miranda J"/>
    <n v="21.66"/>
    <n v="5.2"/>
    <s v="Yes"/>
    <s v="No"/>
    <x v="0"/>
    <n v="2"/>
    <x v="1"/>
    <x v="2"/>
    <x v="1"/>
    <d v="1959-06-29T00:00:00"/>
    <x v="690"/>
    <s v="tier - 2"/>
    <x v="1"/>
    <s v="R1024"/>
    <n v="63"/>
  </r>
  <r>
    <s v="Id692"/>
    <s v="Roberto"/>
    <n v="36.47"/>
    <n v="8.23"/>
    <s v="Yes"/>
    <s v="No"/>
    <x v="0"/>
    <n v="0"/>
    <x v="1"/>
    <x v="0"/>
    <x v="0"/>
    <d v="1967-11-04T00:00:00"/>
    <x v="691"/>
    <s v="tier - 2"/>
    <x v="2"/>
    <s v="R1021"/>
    <n v="55"/>
  </r>
  <r>
    <s v="Id693"/>
    <s v="Rebecca B."/>
    <n v="36.08"/>
    <n v="10.33"/>
    <s v="Yes"/>
    <s v="No"/>
    <x v="0"/>
    <n v="0"/>
    <x v="1"/>
    <x v="0"/>
    <x v="0"/>
    <d v="1967-08-15T00:00:00"/>
    <x v="692"/>
    <s v="tier - 2"/>
    <x v="2"/>
    <s v="R1026"/>
    <n v="55"/>
  </r>
  <r>
    <s v="Id694"/>
    <s v="Tiffany"/>
    <n v="23.18"/>
    <n v="6.13"/>
    <s v="No"/>
    <s v="No"/>
    <x v="0"/>
    <n v="0"/>
    <x v="1"/>
    <x v="2"/>
    <x v="1"/>
    <d v="1999-08-10T00:00:00"/>
    <x v="693"/>
    <s v="tier - 2"/>
    <x v="1"/>
    <s v="R1012"/>
    <n v="23"/>
  </r>
  <r>
    <s v="Id695"/>
    <s v="Alexander"/>
    <n v="39.159999999999997"/>
    <n v="8.08"/>
    <s v="No"/>
    <s v="No"/>
    <x v="0"/>
    <n v="3"/>
    <x v="1"/>
    <x v="0"/>
    <x v="0"/>
    <d v="1958-09-20T00:00:00"/>
    <x v="694"/>
    <s v="tier - 2"/>
    <x v="0"/>
    <s v="R1013"/>
    <n v="64"/>
  </r>
  <r>
    <s v="Id696"/>
    <s v="Rich M"/>
    <n v="38.19"/>
    <n v="10.49"/>
    <s v="No"/>
    <s v="No"/>
    <x v="0"/>
    <n v="3"/>
    <x v="1"/>
    <x v="0"/>
    <x v="0"/>
    <d v="1958-07-29T00:00:00"/>
    <x v="695"/>
    <s v="tier - 2"/>
    <x v="2"/>
    <s v="R1016"/>
    <n v="64"/>
  </r>
  <r>
    <s v="Id697"/>
    <s v="Aaron C"/>
    <n v="26.41"/>
    <n v="8.11"/>
    <s v="No"/>
    <s v="No"/>
    <x v="0"/>
    <n v="3"/>
    <x v="1"/>
    <x v="1"/>
    <x v="0"/>
    <d v="1958-09-14T00:00:00"/>
    <x v="696"/>
    <s v="tier - 2"/>
    <x v="1"/>
    <s v="R1018"/>
    <n v="64"/>
  </r>
  <r>
    <s v="Id698"/>
    <s v="Kate"/>
    <n v="28.785"/>
    <n v="6.6"/>
    <s v="No"/>
    <s v="No"/>
    <x v="0"/>
    <n v="0"/>
    <x v="1"/>
    <x v="1"/>
    <x v="0"/>
    <d v="1965-06-22T00:00:00"/>
    <x v="697"/>
    <s v="tier - 2"/>
    <x v="0"/>
    <s v="R1024"/>
    <n v="57"/>
  </r>
  <r>
    <s v="Id699"/>
    <s v="Maria M"/>
    <n v="26.695"/>
    <n v="10.14"/>
    <s v="Yes"/>
    <s v="No"/>
    <x v="1"/>
    <n v="1"/>
    <x v="1"/>
    <x v="1"/>
    <x v="0"/>
    <d v="1963-07-16T00:00:00"/>
    <x v="698"/>
    <s v="tier - 2"/>
    <x v="2"/>
    <s v="R1012"/>
    <n v="59"/>
  </r>
  <r>
    <s v="Id700"/>
    <s v="Daven W"/>
    <n v="32.799999999999997"/>
    <n v="6.06"/>
    <s v="Yes"/>
    <s v="No"/>
    <x v="0"/>
    <n v="1"/>
    <x v="1"/>
    <x v="0"/>
    <x v="1"/>
    <d v="1988-11-16T00:00:00"/>
    <x v="699"/>
    <s v="tier - 2"/>
    <x v="2"/>
    <s v="R1011"/>
    <n v="34"/>
  </r>
  <r>
    <s v="Id701"/>
    <s v="Brianne"/>
    <n v="35.869999999999997"/>
    <n v="9.91"/>
    <s v="Yes"/>
    <s v="No"/>
    <x v="0"/>
    <n v="0"/>
    <x v="1"/>
    <x v="0"/>
    <x v="0"/>
    <d v="1967-10-10T00:00:00"/>
    <x v="700"/>
    <s v="tier - 2"/>
    <x v="1"/>
    <s v="R1026"/>
    <n v="55"/>
  </r>
  <r>
    <s v="Id702"/>
    <s v="Hiroki"/>
    <n v="21.66"/>
    <n v="4.1399999999999997"/>
    <s v="Yes"/>
    <s v="No"/>
    <x v="0"/>
    <n v="2"/>
    <x v="1"/>
    <x v="2"/>
    <x v="1"/>
    <d v="1959-12-24T00:00:00"/>
    <x v="701"/>
    <s v="tier - 2"/>
    <x v="2"/>
    <s v="R1012"/>
    <n v="63"/>
  </r>
  <r>
    <s v="Id703"/>
    <s v="Anders"/>
    <n v="37.72"/>
    <n v="4.38"/>
    <s v="Yes"/>
    <s v="No"/>
    <x v="1"/>
    <n v="1"/>
    <x v="1"/>
    <x v="0"/>
    <x v="1"/>
    <d v="1969-09-26T00:00:00"/>
    <x v="702"/>
    <s v="tier - 2"/>
    <x v="0"/>
    <s v="R1022"/>
    <n v="53"/>
  </r>
  <r>
    <s v="Id704"/>
    <s v="Danielle"/>
    <n v="39.700000000000003"/>
    <n v="9.83"/>
    <s v="No"/>
    <s v="No"/>
    <x v="0"/>
    <n v="3"/>
    <x v="1"/>
    <x v="0"/>
    <x v="0"/>
    <d v="1958-07-10T00:00:00"/>
    <x v="703"/>
    <s v="tier - 2"/>
    <x v="2"/>
    <s v="R1011"/>
    <n v="64"/>
  </r>
  <r>
    <s v="Id705"/>
    <s v="Candace N"/>
    <n v="35.97"/>
    <n v="11.08"/>
    <s v="No"/>
    <s v="No"/>
    <x v="0"/>
    <n v="3"/>
    <x v="1"/>
    <x v="0"/>
    <x v="0"/>
    <d v="1958-10-15T00:00:00"/>
    <x v="704"/>
    <s v="tier - 2"/>
    <x v="0"/>
    <s v="R1013"/>
    <n v="64"/>
  </r>
  <r>
    <s v="Id706"/>
    <s v="Bruno F."/>
    <n v="37.85"/>
    <n v="11.01"/>
    <s v="No"/>
    <s v="No"/>
    <x v="0"/>
    <n v="0"/>
    <x v="1"/>
    <x v="0"/>
    <x v="0"/>
    <d v="1968-12-15T00:00:00"/>
    <x v="705"/>
    <s v="tier - 2"/>
    <x v="0"/>
    <s v="R1012"/>
    <n v="54"/>
  </r>
  <r>
    <s v="Id707"/>
    <s v="Emily"/>
    <n v="21.66"/>
    <n v="4.37"/>
    <s v="No"/>
    <s v="yes"/>
    <x v="0"/>
    <n v="1"/>
    <x v="0"/>
    <x v="2"/>
    <x v="1"/>
    <d v="2004-09-06T00:00:00"/>
    <x v="706"/>
    <s v="tier - 2"/>
    <x v="2"/>
    <s v="R1024"/>
    <n v="18"/>
  </r>
  <r>
    <s v="Id708"/>
    <s v="Katie"/>
    <n v="39.369999999999997"/>
    <n v="5.91"/>
    <s v="No"/>
    <s v="No"/>
    <x v="0"/>
    <n v="2"/>
    <x v="1"/>
    <x v="0"/>
    <x v="1"/>
    <d v="1972-07-13T00:00:00"/>
    <x v="707"/>
    <s v="tier - 2"/>
    <x v="2"/>
    <s v="R1026"/>
    <n v="50"/>
  </r>
  <r>
    <s v="Id709"/>
    <s v="Sally"/>
    <n v="40.880000000000003"/>
    <n v="7.65"/>
    <s v="No"/>
    <s v="No"/>
    <x v="0"/>
    <n v="0"/>
    <x v="1"/>
    <x v="0"/>
    <x v="0"/>
    <d v="1974-12-26T00:00:00"/>
    <x v="708"/>
    <s v="tier - 2"/>
    <x v="2"/>
    <s v="R1026"/>
    <n v="48"/>
  </r>
  <r>
    <s v="Id710"/>
    <s v="Meaghan J"/>
    <n v="26.22"/>
    <n v="5.37"/>
    <s v="Yes"/>
    <s v="No"/>
    <x v="0"/>
    <n v="2"/>
    <x v="1"/>
    <x v="1"/>
    <x v="1"/>
    <d v="1959-11-08T00:00:00"/>
    <x v="709"/>
    <s v="tier - 2"/>
    <x v="0"/>
    <s v="R1012"/>
    <n v="63"/>
  </r>
  <r>
    <s v="Id711"/>
    <s v="Rina"/>
    <n v="25.08"/>
    <n v="5.75"/>
    <s v="Yes"/>
    <s v="No"/>
    <x v="0"/>
    <n v="2"/>
    <x v="1"/>
    <x v="1"/>
    <x v="1"/>
    <d v="1959-10-10T00:00:00"/>
    <x v="710"/>
    <s v="tier - 2"/>
    <x v="1"/>
    <s v="R1012"/>
    <n v="63"/>
  </r>
  <r>
    <s v="Id712"/>
    <s v="Kristin P."/>
    <n v="39.1"/>
    <n v="6.79"/>
    <s v="Yes"/>
    <s v="No"/>
    <x v="0"/>
    <n v="2"/>
    <x v="1"/>
    <x v="0"/>
    <x v="0"/>
    <d v="1961-09-25T00:00:00"/>
    <x v="711"/>
    <s v="tier - 2"/>
    <x v="1"/>
    <s v="R1011"/>
    <n v="61"/>
  </r>
  <r>
    <s v="Id713"/>
    <s v="Albert"/>
    <n v="37.905000000000001"/>
    <n v="7.03"/>
    <s v="No"/>
    <s v="No"/>
    <x v="0"/>
    <n v="3"/>
    <x v="1"/>
    <x v="0"/>
    <x v="0"/>
    <d v="1958-09-21T00:00:00"/>
    <x v="712"/>
    <s v="tier - 2"/>
    <x v="2"/>
    <s v="R1012"/>
    <n v="64"/>
  </r>
  <r>
    <s v="Id714"/>
    <s v="Ashley"/>
    <n v="43.35"/>
    <n v="5.41"/>
    <s v="Yes"/>
    <s v="No"/>
    <x v="1"/>
    <n v="1"/>
    <x v="1"/>
    <x v="0"/>
    <x v="1"/>
    <d v="1983-11-17T00:00:00"/>
    <x v="713"/>
    <s v="tier - 2"/>
    <x v="1"/>
    <s v="R1026"/>
    <n v="39"/>
  </r>
  <r>
    <s v="Id715"/>
    <s v="Shannon L"/>
    <n v="36.15"/>
    <n v="8.0500000000000007"/>
    <s v="No"/>
    <s v="No"/>
    <x v="0"/>
    <n v="0"/>
    <x v="1"/>
    <x v="0"/>
    <x v="0"/>
    <d v="1968-12-25T00:00:00"/>
    <x v="714"/>
    <s v="tier - 2"/>
    <x v="1"/>
    <s v="R1026"/>
    <n v="54"/>
  </r>
  <r>
    <s v="Id716"/>
    <s v="Amy B"/>
    <n v="44.98"/>
    <n v="5.94"/>
    <s v="No"/>
    <s v="No"/>
    <x v="0"/>
    <n v="1"/>
    <x v="1"/>
    <x v="0"/>
    <x v="1"/>
    <d v="1984-07-07T00:00:00"/>
    <x v="715"/>
    <s v="tier - 2"/>
    <x v="1"/>
    <s v="R1012"/>
    <n v="38"/>
  </r>
  <r>
    <s v="Id717"/>
    <s v="A Danielle"/>
    <n v="38.28"/>
    <n v="5.51"/>
    <s v="No"/>
    <s v="yes"/>
    <x v="0"/>
    <n v="1"/>
    <x v="1"/>
    <x v="0"/>
    <x v="1"/>
    <d v="2004-07-06T00:00:00"/>
    <x v="716"/>
    <s v="tier - 2"/>
    <x v="0"/>
    <s v="R1013"/>
    <n v="18"/>
  </r>
  <r>
    <s v="Id718"/>
    <s v="Conrad F"/>
    <n v="32.299999999999997"/>
    <n v="6.55"/>
    <s v="Yes"/>
    <s v="No"/>
    <x v="0"/>
    <n v="2"/>
    <x v="1"/>
    <x v="0"/>
    <x v="0"/>
    <d v="1961-06-14T00:00:00"/>
    <x v="717"/>
    <s v="tier - 2"/>
    <x v="1"/>
    <s v="R1012"/>
    <n v="61"/>
  </r>
  <r>
    <s v="Id719"/>
    <s v="Josh"/>
    <n v="39.51"/>
    <n v="5.79"/>
    <s v="Yes"/>
    <s v="No"/>
    <x v="0"/>
    <n v="0"/>
    <x v="1"/>
    <x v="0"/>
    <x v="1"/>
    <d v="1976-09-26T00:00:00"/>
    <x v="718"/>
    <s v="tier - 2"/>
    <x v="0"/>
    <s v="R1023"/>
    <n v="46"/>
  </r>
  <r>
    <s v="Id720"/>
    <s v="Maxime"/>
    <n v="50.46"/>
    <n v="4.5599999999999996"/>
    <s v="No"/>
    <s v="No"/>
    <x v="0"/>
    <n v="0"/>
    <x v="1"/>
    <x v="0"/>
    <x v="1"/>
    <d v="1991-09-12T00:00:00"/>
    <x v="719"/>
    <s v="tier - 2"/>
    <x v="0"/>
    <s v="R1012"/>
    <n v="31"/>
  </r>
  <r>
    <s v="Id721"/>
    <s v="Natalie"/>
    <n v="31.73"/>
    <n v="7"/>
    <s v="No"/>
    <s v="No"/>
    <x v="0"/>
    <n v="0"/>
    <x v="1"/>
    <x v="0"/>
    <x v="0"/>
    <d v="1960-11-08T00:00:00"/>
    <x v="720"/>
    <s v="tier - 2"/>
    <x v="0"/>
    <s v="R1024"/>
    <n v="62"/>
  </r>
  <r>
    <s v="Id722"/>
    <s v="Melissa"/>
    <n v="32.1"/>
    <n v="6.57"/>
    <s v="Yes"/>
    <s v="No"/>
    <x v="1"/>
    <n v="1"/>
    <x v="1"/>
    <x v="0"/>
    <x v="0"/>
    <d v="1963-07-08T00:00:00"/>
    <x v="721"/>
    <s v="tier - 2"/>
    <x v="0"/>
    <s v="R1011"/>
    <n v="59"/>
  </r>
  <r>
    <s v="Id723"/>
    <s v="Laura P."/>
    <n v="27.83"/>
    <n v="11.61"/>
    <s v="Yes"/>
    <s v="No"/>
    <x v="1"/>
    <n v="1"/>
    <x v="1"/>
    <x v="1"/>
    <x v="0"/>
    <d v="1963-07-06T00:00:00"/>
    <x v="722"/>
    <s v="tier - 2"/>
    <x v="2"/>
    <s v="R1013"/>
    <n v="59"/>
  </r>
  <r>
    <s v="Id724"/>
    <s v="Lisa"/>
    <n v="27.72"/>
    <n v="8.16"/>
    <s v="Yes"/>
    <s v="No"/>
    <x v="1"/>
    <n v="1"/>
    <x v="1"/>
    <x v="1"/>
    <x v="0"/>
    <d v="1963-12-23T00:00:00"/>
    <x v="723"/>
    <s v="tier - 2"/>
    <x v="1"/>
    <s v="R1013"/>
    <n v="59"/>
  </r>
  <r>
    <s v="Id725"/>
    <s v="William D. Jr."/>
    <n v="36.765000000000001"/>
    <n v="4.4800000000000004"/>
    <s v="Yes"/>
    <s v="No"/>
    <x v="0"/>
    <n v="2"/>
    <x v="1"/>
    <x v="0"/>
    <x v="1"/>
    <d v="1959-09-06T00:00:00"/>
    <x v="724"/>
    <s v="tier - 2"/>
    <x v="1"/>
    <s v="R1016"/>
    <n v="63"/>
  </r>
  <r>
    <s v="Id726"/>
    <s v="James"/>
    <n v="48.36"/>
    <n v="4.08"/>
    <s v="No"/>
    <s v="No"/>
    <x v="0"/>
    <n v="0"/>
    <x v="1"/>
    <x v="0"/>
    <x v="1"/>
    <d v="1990-07-13T00:00:00"/>
    <x v="725"/>
    <s v="tier - 2"/>
    <x v="1"/>
    <s v="R1023"/>
    <n v="32"/>
  </r>
  <r>
    <s v="Id727"/>
    <s v="John"/>
    <n v="31.445"/>
    <n v="4.4000000000000004"/>
    <s v="Yes"/>
    <s v="No"/>
    <x v="0"/>
    <n v="2"/>
    <x v="1"/>
    <x v="0"/>
    <x v="1"/>
    <d v="1959-08-29T00:00:00"/>
    <x v="726"/>
    <s v="tier - 2"/>
    <x v="2"/>
    <s v="R1019"/>
    <n v="63"/>
  </r>
  <r>
    <s v="Id728"/>
    <s v="Adam S"/>
    <n v="27.55"/>
    <n v="9.02"/>
    <s v="No"/>
    <s v="No"/>
    <x v="0"/>
    <n v="0"/>
    <x v="1"/>
    <x v="1"/>
    <x v="0"/>
    <d v="1960-06-18T00:00:00"/>
    <x v="727"/>
    <s v="tier - 2"/>
    <x v="1"/>
    <s v="R1012"/>
    <n v="62"/>
  </r>
  <r>
    <s v="Id729"/>
    <s v="Armando"/>
    <n v="33.11"/>
    <n v="8.06"/>
    <s v="No"/>
    <s v="No"/>
    <x v="0"/>
    <n v="0"/>
    <x v="1"/>
    <x v="0"/>
    <x v="0"/>
    <d v="1962-07-27T00:00:00"/>
    <x v="728"/>
    <s v="tier - 2"/>
    <x v="2"/>
    <s v="R1013"/>
    <n v="60"/>
  </r>
  <r>
    <s v="Id730"/>
    <s v="Dana"/>
    <n v="36.85"/>
    <n v="6.21"/>
    <s v="Yes"/>
    <s v="No"/>
    <x v="0"/>
    <n v="2"/>
    <x v="1"/>
    <x v="0"/>
    <x v="1"/>
    <d v="1959-07-07T00:00:00"/>
    <x v="729"/>
    <s v="tier - 2"/>
    <x v="2"/>
    <s v="R1013"/>
    <n v="63"/>
  </r>
  <r>
    <s v="Id731"/>
    <s v="Jennifer L"/>
    <n v="36.299999999999997"/>
    <n v="5.79"/>
    <s v="Yes"/>
    <s v="No"/>
    <x v="0"/>
    <n v="2"/>
    <x v="1"/>
    <x v="0"/>
    <x v="1"/>
    <d v="1959-12-29T00:00:00"/>
    <x v="730"/>
    <s v="tier - 2"/>
    <x v="0"/>
    <s v="R1013"/>
    <n v="63"/>
  </r>
  <r>
    <s v="Id732"/>
    <s v="Benjamin"/>
    <n v="45.34"/>
    <n v="5.69"/>
    <s v="Yes"/>
    <s v="No"/>
    <x v="0"/>
    <n v="0"/>
    <x v="1"/>
    <x v="0"/>
    <x v="1"/>
    <d v="1985-09-25T00:00:00"/>
    <x v="731"/>
    <s v="tier - 2"/>
    <x v="2"/>
    <s v="R1012"/>
    <n v="37"/>
  </r>
  <r>
    <s v="Id733"/>
    <s v="Tanya"/>
    <n v="31.8"/>
    <n v="5.36"/>
    <s v="Yes"/>
    <s v="No"/>
    <x v="0"/>
    <n v="2"/>
    <x v="1"/>
    <x v="0"/>
    <x v="1"/>
    <d v="1959-10-05T00:00:00"/>
    <x v="732"/>
    <s v="tier - 2"/>
    <x v="2"/>
    <s v="R1011"/>
    <n v="63"/>
  </r>
  <r>
    <s v="Id734"/>
    <s v="Tracy"/>
    <n v="41.02"/>
    <n v="11.37"/>
    <s v="No"/>
    <s v="No"/>
    <x v="0"/>
    <n v="0"/>
    <x v="1"/>
    <x v="0"/>
    <x v="0"/>
    <d v="1978-12-19T00:00:00"/>
    <x v="733"/>
    <s v="tier - 2"/>
    <x v="1"/>
    <s v="R1012"/>
    <n v="44"/>
  </r>
  <r>
    <s v="Id735"/>
    <s v="Emily S"/>
    <n v="32.68"/>
    <n v="11.87"/>
    <s v="No"/>
    <s v="No"/>
    <x v="0"/>
    <n v="0"/>
    <x v="1"/>
    <x v="0"/>
    <x v="0"/>
    <d v="1960-07-21T00:00:00"/>
    <x v="734"/>
    <s v="tier - 2"/>
    <x v="2"/>
    <s v="R1012"/>
    <n v="62"/>
  </r>
  <r>
    <s v="Id736"/>
    <s v="Kelly R"/>
    <n v="21.7"/>
    <n v="4.9000000000000004"/>
    <s v="No"/>
    <s v="No"/>
    <x v="1"/>
    <n v="1"/>
    <x v="0"/>
    <x v="2"/>
    <x v="1"/>
    <d v="2003-06-07T00:00:00"/>
    <x v="735"/>
    <s v="tier - 2"/>
    <x v="1"/>
    <s v="R1011"/>
    <n v="20"/>
  </r>
  <r>
    <s v="Id737"/>
    <s v="Kyle"/>
    <n v="40.479999999999997"/>
    <n v="6.7"/>
    <s v="No"/>
    <s v="No"/>
    <x v="0"/>
    <n v="3"/>
    <x v="1"/>
    <x v="0"/>
    <x v="0"/>
    <d v="1958-12-10T00:00:00"/>
    <x v="736"/>
    <s v="tier - 3"/>
    <x v="1"/>
    <s v="R1013"/>
    <n v="64"/>
  </r>
  <r>
    <s v="Id738"/>
    <s v="Bruce A Jr."/>
    <n v="34.5"/>
    <n v="10.3"/>
    <s v="No"/>
    <s v="No"/>
    <x v="0"/>
    <n v="3"/>
    <x v="1"/>
    <x v="0"/>
    <x v="0"/>
    <d v="1958-11-25T00:00:00"/>
    <x v="737"/>
    <s v="tier - 3"/>
    <x v="0"/>
    <s v="R1011"/>
    <n v="64"/>
  </r>
  <r>
    <s v="Id739"/>
    <s v="Cary J"/>
    <n v="45.9"/>
    <n v="11.14"/>
    <s v="Yes"/>
    <s v="No"/>
    <x v="0"/>
    <n v="1"/>
    <x v="1"/>
    <x v="0"/>
    <x v="0"/>
    <d v="1986-12-08T00:00:00"/>
    <x v="738"/>
    <s v="tier - 3"/>
    <x v="2"/>
    <s v="R1012"/>
    <n v="36"/>
  </r>
  <r>
    <s v="Id740"/>
    <s v="Jill M"/>
    <n v="33.479999999999997"/>
    <n v="4.74"/>
    <s v="Yes"/>
    <s v="No"/>
    <x v="0"/>
    <n v="2"/>
    <x v="1"/>
    <x v="0"/>
    <x v="1"/>
    <d v="1966-11-10T00:00:00"/>
    <x v="739"/>
    <s v="tier - 3"/>
    <x v="0"/>
    <s v="R1026"/>
    <n v="56"/>
  </r>
  <r>
    <s v="Id741"/>
    <s v="Chris"/>
    <n v="28.31"/>
    <n v="5.96"/>
    <s v="Yes"/>
    <s v="No"/>
    <x v="0"/>
    <n v="2"/>
    <x v="1"/>
    <x v="1"/>
    <x v="1"/>
    <d v="1959-08-06T00:00:00"/>
    <x v="740"/>
    <s v="tier - 3"/>
    <x v="1"/>
    <s v="R1012"/>
    <n v="63"/>
  </r>
  <r>
    <s v="Id742"/>
    <s v="Michael E."/>
    <n v="21.565000000000001"/>
    <n v="4.95"/>
    <s v="No"/>
    <s v="yes"/>
    <x v="0"/>
    <n v="1"/>
    <x v="0"/>
    <x v="2"/>
    <x v="1"/>
    <d v="2004-07-16T00:00:00"/>
    <x v="741"/>
    <s v="tier - 3"/>
    <x v="2"/>
    <s v="R1018"/>
    <n v="18"/>
  </r>
  <r>
    <s v="Id743"/>
    <s v="Lauren"/>
    <n v="35.590000000000003"/>
    <n v="5.21"/>
    <s v="Yes"/>
    <s v="No"/>
    <x v="1"/>
    <n v="1"/>
    <x v="1"/>
    <x v="0"/>
    <x v="1"/>
    <d v="1969-10-23T00:00:00"/>
    <x v="742"/>
    <s v="tier - 3"/>
    <x v="2"/>
    <s v="R1026"/>
    <n v="53"/>
  </r>
  <r>
    <s v="Id744"/>
    <s v="Kathryn E"/>
    <n v="43.44"/>
    <n v="4.8600000000000003"/>
    <s v="Yes"/>
    <s v="No"/>
    <x v="0"/>
    <n v="0"/>
    <x v="1"/>
    <x v="0"/>
    <x v="1"/>
    <d v="1985-08-29T00:00:00"/>
    <x v="743"/>
    <s v="tier - 3"/>
    <x v="0"/>
    <s v="R1026"/>
    <n v="37"/>
  </r>
  <r>
    <s v="Id745"/>
    <s v="Polly"/>
    <n v="21.754999999999999"/>
    <n v="7.79"/>
    <s v="Yes"/>
    <s v="No"/>
    <x v="0"/>
    <n v="0"/>
    <x v="1"/>
    <x v="2"/>
    <x v="0"/>
    <d v="1981-08-02T00:00:00"/>
    <x v="744"/>
    <s v="tier - 3"/>
    <x v="2"/>
    <s v="R1024"/>
    <n v="41"/>
  </r>
  <r>
    <s v="Id746"/>
    <s v="Mark H."/>
    <n v="44.55"/>
    <n v="7.12"/>
    <s v="Yes"/>
    <s v="No"/>
    <x v="0"/>
    <n v="1"/>
    <x v="1"/>
    <x v="0"/>
    <x v="0"/>
    <d v="1986-11-24T00:00:00"/>
    <x v="745"/>
    <s v="tier - 3"/>
    <x v="2"/>
    <s v="R1023"/>
    <n v="36"/>
  </r>
  <r>
    <s v="Id747"/>
    <s v="Jessie M."/>
    <n v="43.32"/>
    <n v="4.67"/>
    <s v="Yes"/>
    <s v="No"/>
    <x v="0"/>
    <n v="0"/>
    <x v="1"/>
    <x v="0"/>
    <x v="1"/>
    <d v="1985-09-14T00:00:00"/>
    <x v="746"/>
    <s v="tier - 3"/>
    <x v="1"/>
    <s v="R1026"/>
    <n v="37"/>
  </r>
  <r>
    <s v="Id748"/>
    <s v="Chris"/>
    <n v="31.23"/>
    <n v="9.1199999999999992"/>
    <s v="Yes"/>
    <s v="No"/>
    <x v="1"/>
    <n v="1"/>
    <x v="1"/>
    <x v="0"/>
    <x v="0"/>
    <d v="1963-08-04T00:00:00"/>
    <x v="747"/>
    <s v="tier - 3"/>
    <x v="2"/>
    <s v="R1021"/>
    <n v="59"/>
  </r>
  <r>
    <s v="Id749"/>
    <s v="Daniel"/>
    <n v="42.81"/>
    <n v="4.1500000000000004"/>
    <s v="No"/>
    <s v="No"/>
    <x v="0"/>
    <n v="1"/>
    <x v="1"/>
    <x v="0"/>
    <x v="1"/>
    <d v="1984-07-20T00:00:00"/>
    <x v="748"/>
    <s v="tier - 3"/>
    <x v="0"/>
    <s v="R1023"/>
    <n v="38"/>
  </r>
  <r>
    <s v="Id750"/>
    <s v="Megan"/>
    <n v="35.909999999999997"/>
    <n v="6.72"/>
    <s v="Yes"/>
    <s v="No"/>
    <x v="0"/>
    <n v="2"/>
    <x v="1"/>
    <x v="0"/>
    <x v="0"/>
    <d v="1961-12-24T00:00:00"/>
    <x v="749"/>
    <s v="tier - 3"/>
    <x v="0"/>
    <s v="R1024"/>
    <n v="61"/>
  </r>
  <r>
    <s v="Id751"/>
    <s v="Kevin"/>
    <n v="36.65"/>
    <n v="5.01"/>
    <s v="Yes"/>
    <s v="No"/>
    <x v="1"/>
    <n v="1"/>
    <x v="1"/>
    <x v="0"/>
    <x v="1"/>
    <d v="1969-07-26T00:00:00"/>
    <x v="750"/>
    <s v="tier - 3"/>
    <x v="0"/>
    <s v="R1012"/>
    <n v="53"/>
  </r>
  <r>
    <s v="Id752"/>
    <s v="Caroline S."/>
    <n v="22.04"/>
    <n v="10.9"/>
    <s v="Yes"/>
    <s v="No"/>
    <x v="0"/>
    <n v="2"/>
    <x v="1"/>
    <x v="2"/>
    <x v="0"/>
    <d v="1961-11-18T00:00:00"/>
    <x v="751"/>
    <s v="tier - 3"/>
    <x v="0"/>
    <s v="R1024"/>
    <n v="61"/>
  </r>
  <r>
    <s v="Id753"/>
    <s v="Nuta"/>
    <n v="31.824999999999999"/>
    <n v="5.52"/>
    <s v="Yes"/>
    <s v="No"/>
    <x v="0"/>
    <n v="1"/>
    <x v="1"/>
    <x v="0"/>
    <x v="1"/>
    <d v="1964-09-10T00:00:00"/>
    <x v="752"/>
    <s v="tier - 3"/>
    <x v="1"/>
    <s v="R1024"/>
    <n v="58"/>
  </r>
  <r>
    <s v="Id754"/>
    <s v="Margie"/>
    <n v="53.58"/>
    <n v="4.55"/>
    <s v="No"/>
    <s v="No"/>
    <x v="0"/>
    <n v="1"/>
    <x v="1"/>
    <x v="0"/>
    <x v="1"/>
    <d v="1992-08-14T00:00:00"/>
    <x v="753"/>
    <s v="tier - 3"/>
    <x v="1"/>
    <s v="R1012"/>
    <n v="30"/>
  </r>
  <r>
    <s v="Id755"/>
    <s v="Heidi"/>
    <n v="34.299999999999997"/>
    <n v="11.76"/>
    <s v="No"/>
    <s v="No"/>
    <x v="0"/>
    <n v="0"/>
    <x v="1"/>
    <x v="0"/>
    <x v="0"/>
    <d v="1968-07-15T00:00:00"/>
    <x v="754"/>
    <s v="tier - 3"/>
    <x v="0"/>
    <s v="R1026"/>
    <n v="54"/>
  </r>
  <r>
    <s v="Id756"/>
    <s v="Diego J"/>
    <n v="32.11"/>
    <n v="7.06"/>
    <s v="No"/>
    <s v="No"/>
    <x v="0"/>
    <n v="0"/>
    <x v="1"/>
    <x v="0"/>
    <x v="0"/>
    <d v="1960-07-11T00:00:00"/>
    <x v="755"/>
    <s v="tier - 3"/>
    <x v="0"/>
    <s v="R1017"/>
    <n v="62"/>
  </r>
  <r>
    <s v="Id757"/>
    <s v="Enrique M Sr."/>
    <n v="31.78"/>
    <n v="11.35"/>
    <s v="Yes"/>
    <s v="No"/>
    <x v="1"/>
    <n v="1"/>
    <x v="1"/>
    <x v="0"/>
    <x v="0"/>
    <d v="1963-10-14T00:00:00"/>
    <x v="756"/>
    <s v="tier - 3"/>
    <x v="1"/>
    <s v="R1012"/>
    <n v="59"/>
  </r>
  <r>
    <s v="Id758"/>
    <s v="Greg"/>
    <n v="46.89"/>
    <n v="5.52"/>
    <s v="No"/>
    <s v="No"/>
    <x v="0"/>
    <n v="0"/>
    <x v="1"/>
    <x v="0"/>
    <x v="1"/>
    <d v="1990-08-30T00:00:00"/>
    <x v="757"/>
    <s v="tier - 3"/>
    <x v="2"/>
    <s v="R1023"/>
    <n v="32"/>
  </r>
  <r>
    <s v="Id759"/>
    <s v="Filip"/>
    <n v="39.35"/>
    <n v="7.86"/>
    <s v="Yes"/>
    <s v="No"/>
    <x v="0"/>
    <n v="1"/>
    <x v="1"/>
    <x v="0"/>
    <x v="0"/>
    <d v="1975-08-07T00:00:00"/>
    <x v="758"/>
    <s v="tier - 3"/>
    <x v="2"/>
    <s v="R1012"/>
    <n v="47"/>
  </r>
  <r>
    <s v="Id760"/>
    <s v="Rosemary E."/>
    <n v="39.200000000000003"/>
    <n v="11.38"/>
    <s v="No"/>
    <s v="No"/>
    <x v="0"/>
    <n v="0"/>
    <x v="1"/>
    <x v="0"/>
    <x v="0"/>
    <d v="1960-07-24T00:00:00"/>
    <x v="759"/>
    <s v="tier - 3"/>
    <x v="0"/>
    <s v="R1011"/>
    <n v="62"/>
  </r>
  <r>
    <s v="Id761"/>
    <s v="Lisa"/>
    <n v="39.159999999999997"/>
    <n v="10.48"/>
    <s v="No"/>
    <s v="No"/>
    <x v="0"/>
    <n v="0"/>
    <x v="1"/>
    <x v="0"/>
    <x v="0"/>
    <d v="1960-07-28T00:00:00"/>
    <x v="760"/>
    <s v="tier - 3"/>
    <x v="2"/>
    <s v="R1013"/>
    <n v="62"/>
  </r>
  <r>
    <s v="Id762"/>
    <s v="Jason"/>
    <n v="44.1"/>
    <n v="5.04"/>
    <s v="Yes"/>
    <s v="No"/>
    <x v="0"/>
    <n v="0"/>
    <x v="1"/>
    <x v="0"/>
    <x v="1"/>
    <d v="1985-08-19T00:00:00"/>
    <x v="761"/>
    <s v="tier - 3"/>
    <x v="1"/>
    <s v="R1012"/>
    <n v="37"/>
  </r>
  <r>
    <s v="Id763"/>
    <s v="Courtney"/>
    <n v="33.200000000000003"/>
    <n v="9.06"/>
    <s v="No"/>
    <s v="No"/>
    <x v="0"/>
    <n v="0"/>
    <x v="1"/>
    <x v="0"/>
    <x v="0"/>
    <d v="1960-12-16T00:00:00"/>
    <x v="762"/>
    <s v="tier - 3"/>
    <x v="2"/>
    <s v="R1011"/>
    <n v="62"/>
  </r>
  <r>
    <s v="Id764"/>
    <s v="Jennifer R."/>
    <n v="29.92"/>
    <n v="11.07"/>
    <s v="No"/>
    <s v="No"/>
    <x v="0"/>
    <n v="0"/>
    <x v="1"/>
    <x v="0"/>
    <x v="0"/>
    <d v="1960-07-11T00:00:00"/>
    <x v="763"/>
    <s v="tier - 3"/>
    <x v="1"/>
    <s v="R1013"/>
    <n v="62"/>
  </r>
  <r>
    <s v="Id765"/>
    <s v="Lauren E"/>
    <n v="25"/>
    <n v="10.45"/>
    <s v="No"/>
    <s v="No"/>
    <x v="0"/>
    <n v="0"/>
    <x v="1"/>
    <x v="1"/>
    <x v="0"/>
    <d v="1960-08-13T00:00:00"/>
    <x v="764"/>
    <s v="tier - 3"/>
    <x v="1"/>
    <s v="R1011"/>
    <n v="62"/>
  </r>
  <r>
    <s v="Id766"/>
    <s v="Ashley M."/>
    <n v="38.869999999999997"/>
    <n v="8.6300000000000008"/>
    <s v="Yes"/>
    <s v="No"/>
    <x v="0"/>
    <n v="1"/>
    <x v="1"/>
    <x v="0"/>
    <x v="0"/>
    <d v="1975-06-29T00:00:00"/>
    <x v="765"/>
    <s v="tier - 3"/>
    <x v="2"/>
    <s v="R1012"/>
    <n v="47"/>
  </r>
  <r>
    <s v="Id767"/>
    <s v="Alison R."/>
    <n v="32.299999999999997"/>
    <n v="5.28"/>
    <s v="Yes"/>
    <s v="No"/>
    <x v="0"/>
    <n v="2"/>
    <x v="1"/>
    <x v="0"/>
    <x v="1"/>
    <d v="1966-11-14T00:00:00"/>
    <x v="766"/>
    <s v="tier - 3"/>
    <x v="0"/>
    <s v="R1024"/>
    <n v="56"/>
  </r>
  <r>
    <s v="Id768"/>
    <s v="Madeleine"/>
    <n v="31.16"/>
    <n v="7.49"/>
    <s v="Yes"/>
    <s v="No"/>
    <x v="0"/>
    <n v="2"/>
    <x v="1"/>
    <x v="0"/>
    <x v="0"/>
    <d v="1961-11-03T00:00:00"/>
    <x v="767"/>
    <s v="tier - 3"/>
    <x v="0"/>
    <s v="R1012"/>
    <n v="61"/>
  </r>
  <r>
    <s v="Id769"/>
    <s v="Stacey"/>
    <n v="54.59"/>
    <n v="4.2699999999999996"/>
    <s v="No"/>
    <s v="No"/>
    <x v="0"/>
    <n v="0"/>
    <x v="1"/>
    <x v="0"/>
    <x v="1"/>
    <d v="1994-06-17T00:00:00"/>
    <x v="768"/>
    <s v="tier - 3"/>
    <x v="0"/>
    <s v="R1012"/>
    <n v="28"/>
  </r>
  <r>
    <s v="Id770"/>
    <s v="Kimberly"/>
    <n v="21.09"/>
    <n v="9.2200000000000006"/>
    <s v="Yes"/>
    <s v="No"/>
    <x v="0"/>
    <n v="2"/>
    <x v="1"/>
    <x v="2"/>
    <x v="0"/>
    <d v="1961-07-22T00:00:00"/>
    <x v="769"/>
    <s v="tier - 3"/>
    <x v="2"/>
    <s v="R1012"/>
    <n v="61"/>
  </r>
  <r>
    <s v="Id771"/>
    <s v="Matthew D"/>
    <n v="52.41"/>
    <n v="5.99"/>
    <s v="No"/>
    <s v="No"/>
    <x v="0"/>
    <n v="1"/>
    <x v="1"/>
    <x v="0"/>
    <x v="1"/>
    <d v="1992-12-19T00:00:00"/>
    <x v="770"/>
    <s v="tier - 3"/>
    <x v="0"/>
    <s v="R1023"/>
    <n v="30"/>
  </r>
  <r>
    <s v="Id772"/>
    <s v="Michael"/>
    <n v="41.47"/>
    <n v="5.86"/>
    <s v="Yes"/>
    <s v="No"/>
    <x v="0"/>
    <n v="2"/>
    <x v="1"/>
    <x v="0"/>
    <x v="1"/>
    <d v="1959-12-20T00:00:00"/>
    <x v="771"/>
    <s v="tier - 3"/>
    <x v="0"/>
    <s v="R1013"/>
    <n v="63"/>
  </r>
  <r>
    <s v="Id773"/>
    <s v="Ben"/>
    <n v="33.1"/>
    <n v="5.19"/>
    <s v="Yes"/>
    <s v="No"/>
    <x v="0"/>
    <n v="2"/>
    <x v="1"/>
    <x v="0"/>
    <x v="1"/>
    <d v="1959-11-25T00:00:00"/>
    <x v="772"/>
    <s v="tier - 3"/>
    <x v="1"/>
    <s v="R1011"/>
    <n v="63"/>
  </r>
  <r>
    <s v="Id774"/>
    <s v="Chris"/>
    <n v="30.8"/>
    <n v="4.37"/>
    <s v="Yes"/>
    <s v="No"/>
    <x v="0"/>
    <n v="2"/>
    <x v="1"/>
    <x v="0"/>
    <x v="1"/>
    <d v="1959-12-09T00:00:00"/>
    <x v="773"/>
    <s v="tier - 3"/>
    <x v="0"/>
    <s v="R1011"/>
    <n v="63"/>
  </r>
  <r>
    <s v="Id775"/>
    <s v="Jeremy J"/>
    <n v="42.06"/>
    <n v="5.32"/>
    <s v="No"/>
    <s v="No"/>
    <x v="0"/>
    <n v="1"/>
    <x v="1"/>
    <x v="0"/>
    <x v="1"/>
    <d v="1984-06-06T00:00:00"/>
    <x v="774"/>
    <s v="tier - 3"/>
    <x v="2"/>
    <s v="R1023"/>
    <n v="39"/>
  </r>
  <r>
    <s v="Id776"/>
    <s v="Amy L."/>
    <n v="39.270000000000003"/>
    <n v="5.64"/>
    <s v="No"/>
    <s v="No"/>
    <x v="1"/>
    <n v="1"/>
    <x v="1"/>
    <x v="0"/>
    <x v="1"/>
    <d v="1979-09-30T00:00:00"/>
    <x v="775"/>
    <s v="tier - 3"/>
    <x v="0"/>
    <s v="R1026"/>
    <n v="43"/>
  </r>
  <r>
    <s v="Id777"/>
    <s v="Karen L."/>
    <n v="30.71"/>
    <n v="5.59"/>
    <s v="Yes"/>
    <s v="No"/>
    <x v="0"/>
    <n v="1"/>
    <x v="1"/>
    <x v="0"/>
    <x v="1"/>
    <d v="1964-09-24T00:00:00"/>
    <x v="776"/>
    <s v="tier - 3"/>
    <x v="2"/>
    <s v="R1025"/>
    <n v="58"/>
  </r>
  <r>
    <s v="Id778"/>
    <s v="Tennille"/>
    <n v="47.19"/>
    <n v="5.29"/>
    <s v="No"/>
    <s v="No"/>
    <x v="0"/>
    <n v="0"/>
    <x v="1"/>
    <x v="0"/>
    <x v="1"/>
    <d v="1990-10-02T00:00:00"/>
    <x v="777"/>
    <s v="tier - 3"/>
    <x v="1"/>
    <s v="R1012"/>
    <n v="32"/>
  </r>
  <r>
    <s v="Id779"/>
    <s v="Matt"/>
    <n v="30.02"/>
    <n v="6.65"/>
    <s v="No"/>
    <s v="No"/>
    <x v="0"/>
    <n v="0"/>
    <x v="1"/>
    <x v="0"/>
    <x v="0"/>
    <d v="1960-11-11T00:00:00"/>
    <x v="778"/>
    <s v="tier - 3"/>
    <x v="1"/>
    <s v="R1012"/>
    <n v="62"/>
  </r>
  <r>
    <s v="Id780"/>
    <s v="Emily"/>
    <n v="37.909999999999997"/>
    <n v="5.68"/>
    <s v="Yes"/>
    <s v="No"/>
    <x v="0"/>
    <n v="0"/>
    <x v="1"/>
    <x v="0"/>
    <x v="1"/>
    <d v="1976-08-23T00:00:00"/>
    <x v="779"/>
    <s v="tier - 3"/>
    <x v="2"/>
    <s v="R1012"/>
    <n v="46"/>
  </r>
  <r>
    <s v="Id781"/>
    <s v="Justin E"/>
    <n v="54.61"/>
    <n v="4.49"/>
    <s v="No"/>
    <s v="No"/>
    <x v="0"/>
    <n v="0"/>
    <x v="1"/>
    <x v="0"/>
    <x v="1"/>
    <d v="1994-07-01T00:00:00"/>
    <x v="780"/>
    <s v="tier - 3"/>
    <x v="0"/>
    <s v="R1012"/>
    <n v="28"/>
  </r>
  <r>
    <s v="Id782"/>
    <s v="Shalane"/>
    <n v="36.005000000000003"/>
    <n v="6.9"/>
    <s v="No"/>
    <s v="No"/>
    <x v="0"/>
    <n v="0"/>
    <x v="1"/>
    <x v="0"/>
    <x v="0"/>
    <d v="1962-10-11T00:00:00"/>
    <x v="781"/>
    <s v="tier - 3"/>
    <x v="0"/>
    <s v="R1023"/>
    <n v="60"/>
  </r>
  <r>
    <s v="Id783"/>
    <s v="Jessica N."/>
    <n v="28.7"/>
    <n v="11.52"/>
    <s v="No"/>
    <s v="No"/>
    <x v="0"/>
    <n v="0"/>
    <x v="1"/>
    <x v="1"/>
    <x v="0"/>
    <d v="1962-11-24T00:00:00"/>
    <x v="782"/>
    <s v="tier - 3"/>
    <x v="2"/>
    <s v="R1011"/>
    <n v="60"/>
  </r>
  <r>
    <s v="Id784"/>
    <s v="Melanie"/>
    <n v="34.295000000000002"/>
    <n v="11.24"/>
    <s v="No"/>
    <s v="No"/>
    <x v="0"/>
    <n v="0"/>
    <x v="1"/>
    <x v="0"/>
    <x v="0"/>
    <d v="1965-11-13T00:00:00"/>
    <x v="783"/>
    <s v="tier - 3"/>
    <x v="0"/>
    <s v="R1024"/>
    <n v="57"/>
  </r>
  <r>
    <s v="Id785"/>
    <s v="Ruth Angelica"/>
    <n v="27.55"/>
    <n v="10.98"/>
    <s v="No"/>
    <s v="No"/>
    <x v="0"/>
    <n v="0"/>
    <x v="1"/>
    <x v="1"/>
    <x v="0"/>
    <d v="1962-12-07T00:00:00"/>
    <x v="784"/>
    <s v="tier - 3"/>
    <x v="1"/>
    <s v="R1024"/>
    <n v="60"/>
  </r>
  <r>
    <s v="Id786"/>
    <s v="Una M"/>
    <n v="40.700000000000003"/>
    <n v="5.42"/>
    <s v="No"/>
    <s v="No"/>
    <x v="0"/>
    <n v="0"/>
    <x v="1"/>
    <x v="0"/>
    <x v="1"/>
    <d v="1982-10-15T00:00:00"/>
    <x v="785"/>
    <s v="tier - 3"/>
    <x v="2"/>
    <s v="R1012"/>
    <n v="40"/>
  </r>
  <r>
    <s v="Id787"/>
    <s v="Taralyn"/>
    <n v="18.335000000000001"/>
    <n v="10.97"/>
    <s v="No"/>
    <s v="No"/>
    <x v="0"/>
    <n v="0"/>
    <x v="1"/>
    <x v="3"/>
    <x v="0"/>
    <d v="1962-08-05T00:00:00"/>
    <x v="786"/>
    <s v="tier - 3"/>
    <x v="1"/>
    <s v="R1024"/>
    <n v="60"/>
  </r>
  <r>
    <s v="Id788"/>
    <s v="James A"/>
    <n v="33.914999999999999"/>
    <n v="9.56"/>
    <s v="Yes"/>
    <s v="No"/>
    <x v="0"/>
    <n v="2"/>
    <x v="1"/>
    <x v="0"/>
    <x v="0"/>
    <d v="1961-12-06T00:00:00"/>
    <x v="787"/>
    <s v="tier - 3"/>
    <x v="2"/>
    <s v="R1016"/>
    <n v="61"/>
  </r>
  <r>
    <s v="Id789"/>
    <s v="Ning"/>
    <n v="33.534999999999997"/>
    <n v="9.4"/>
    <s v="Yes"/>
    <s v="No"/>
    <x v="0"/>
    <n v="2"/>
    <x v="1"/>
    <x v="0"/>
    <x v="0"/>
    <d v="1961-12-06T00:00:00"/>
    <x v="788"/>
    <s v="tier - 3"/>
    <x v="2"/>
    <s v="R1020"/>
    <n v="61"/>
  </r>
  <r>
    <s v="Id790"/>
    <s v="Joel"/>
    <n v="23.655000000000001"/>
    <n v="8.48"/>
    <s v="Yes"/>
    <s v="No"/>
    <x v="0"/>
    <n v="2"/>
    <x v="1"/>
    <x v="2"/>
    <x v="0"/>
    <d v="1961-09-07T00:00:00"/>
    <x v="789"/>
    <s v="tier - 3"/>
    <x v="2"/>
    <s v="R1017"/>
    <n v="61"/>
  </r>
  <r>
    <s v="Id791"/>
    <s v="Pamela J."/>
    <n v="28"/>
    <n v="5.57"/>
    <s v="No"/>
    <s v="No"/>
    <x v="0"/>
    <n v="0"/>
    <x v="1"/>
    <x v="1"/>
    <x v="1"/>
    <d v="1999-08-16T00:00:00"/>
    <x v="790"/>
    <s v="tier - 3"/>
    <x v="0"/>
    <s v="R1011"/>
    <n v="23"/>
  </r>
  <r>
    <s v="Id792"/>
    <s v="Brittney"/>
    <n v="30.23"/>
    <n v="6.94"/>
    <s v="Yes"/>
    <s v="No"/>
    <x v="1"/>
    <n v="1"/>
    <x v="1"/>
    <x v="0"/>
    <x v="0"/>
    <d v="1963-09-14T00:00:00"/>
    <x v="791"/>
    <s v="tier - 3"/>
    <x v="1"/>
    <s v="R1012"/>
    <n v="59"/>
  </r>
  <r>
    <s v="Id793"/>
    <s v="Sheila"/>
    <n v="51.14"/>
    <n v="4.05"/>
    <s v="No"/>
    <s v="No"/>
    <x v="0"/>
    <n v="1"/>
    <x v="1"/>
    <x v="0"/>
    <x v="1"/>
    <d v="1992-08-12T00:00:00"/>
    <x v="792"/>
    <s v="tier - 3"/>
    <x v="2"/>
    <s v="R1026"/>
    <n v="30"/>
  </r>
  <r>
    <s v="Id794"/>
    <s v="Koji"/>
    <n v="24.32"/>
    <n v="10.220000000000001"/>
    <s v="No"/>
    <s v="No"/>
    <x v="0"/>
    <n v="0"/>
    <x v="1"/>
    <x v="2"/>
    <x v="0"/>
    <d v="1962-08-02T00:00:00"/>
    <x v="793"/>
    <s v="tier - 3"/>
    <x v="0"/>
    <s v="R1012"/>
    <n v="60"/>
  </r>
  <r>
    <s v="Id795"/>
    <s v="Sarah"/>
    <n v="38.06"/>
    <n v="9.24"/>
    <s v="No"/>
    <s v="No"/>
    <x v="0"/>
    <n v="0"/>
    <x v="1"/>
    <x v="0"/>
    <x v="0"/>
    <d v="1971-10-30T00:00:00"/>
    <x v="794"/>
    <s v="tier - 3"/>
    <x v="2"/>
    <s v="R1011"/>
    <n v="51"/>
  </r>
  <r>
    <s v="Id796"/>
    <s v="Colleen M"/>
    <n v="37.700000000000003"/>
    <n v="8.6"/>
    <s v="No"/>
    <s v="No"/>
    <x v="0"/>
    <n v="0"/>
    <x v="1"/>
    <x v="0"/>
    <x v="0"/>
    <d v="1978-07-17T00:00:00"/>
    <x v="795"/>
    <s v="tier - 3"/>
    <x v="2"/>
    <s v="R1026"/>
    <n v="44"/>
  </r>
  <r>
    <s v="Id797"/>
    <s v="Deedra G."/>
    <n v="44"/>
    <n v="9.32"/>
    <s v="Yes"/>
    <s v="No"/>
    <x v="0"/>
    <n v="2"/>
    <x v="1"/>
    <x v="0"/>
    <x v="0"/>
    <d v="1961-11-06T00:00:00"/>
    <x v="796"/>
    <s v="tier - 3"/>
    <x v="2"/>
    <s v="R1011"/>
    <n v="61"/>
  </r>
  <r>
    <s v="Id798"/>
    <s v="Kulwinder"/>
    <n v="41.45"/>
    <n v="6.12"/>
    <s v="Yes"/>
    <s v="No"/>
    <x v="0"/>
    <n v="0"/>
    <x v="1"/>
    <x v="0"/>
    <x v="1"/>
    <d v="1985-10-26T00:00:00"/>
    <x v="797"/>
    <s v="tier - 3"/>
    <x v="1"/>
    <s v="R1026"/>
    <n v="37"/>
  </r>
  <r>
    <s v="Id799"/>
    <s v="Ann M."/>
    <n v="25.364999999999998"/>
    <n v="9.19"/>
    <s v="Yes"/>
    <s v="No"/>
    <x v="0"/>
    <n v="0"/>
    <x v="1"/>
    <x v="1"/>
    <x v="0"/>
    <d v="1967-08-06T00:00:00"/>
    <x v="798"/>
    <s v="tier - 3"/>
    <x v="0"/>
    <s v="R1024"/>
    <n v="55"/>
  </r>
  <r>
    <s v="Id800"/>
    <s v="Sarah E"/>
    <n v="34.56"/>
    <n v="5.84"/>
    <s v="Yes"/>
    <s v="No"/>
    <x v="1"/>
    <n v="1"/>
    <x v="1"/>
    <x v="0"/>
    <x v="1"/>
    <d v="1969-09-23T00:00:00"/>
    <x v="799"/>
    <s v="tier - 3"/>
    <x v="1"/>
    <s v="R1012"/>
    <n v="53"/>
  </r>
  <r>
    <s v="Id801"/>
    <s v="Apryl J."/>
    <n v="28.2"/>
    <n v="7.19"/>
    <s v="Yes"/>
    <s v="No"/>
    <x v="0"/>
    <n v="2"/>
    <x v="1"/>
    <x v="1"/>
    <x v="0"/>
    <d v="1961-11-09T00:00:00"/>
    <x v="800"/>
    <s v="tier - 3"/>
    <x v="1"/>
    <s v="R1011"/>
    <n v="61"/>
  </r>
  <r>
    <s v="Id802"/>
    <s v="Ilana"/>
    <n v="30.43"/>
    <n v="9.39"/>
    <s v="No"/>
    <s v="No"/>
    <x v="0"/>
    <n v="0"/>
    <x v="1"/>
    <x v="0"/>
    <x v="0"/>
    <d v="1965-11-04T00:00:00"/>
    <x v="801"/>
    <s v="tier - 3"/>
    <x v="2"/>
    <s v="R1025"/>
    <n v="57"/>
  </r>
  <r>
    <s v="Id803"/>
    <s v="Katherine"/>
    <n v="32.395000000000003"/>
    <n v="4.2699999999999996"/>
    <s v="Yes"/>
    <s v="No"/>
    <x v="0"/>
    <n v="1"/>
    <x v="1"/>
    <x v="0"/>
    <x v="1"/>
    <d v="1964-09-23T00:00:00"/>
    <x v="802"/>
    <s v="tier - 3"/>
    <x v="1"/>
    <s v="R1024"/>
    <n v="58"/>
  </r>
  <r>
    <s v="Id804"/>
    <s v="Katherine"/>
    <n v="24.035"/>
    <n v="11.71"/>
    <s v="No"/>
    <s v="No"/>
    <x v="0"/>
    <n v="0"/>
    <x v="1"/>
    <x v="2"/>
    <x v="0"/>
    <d v="1962-07-20T00:00:00"/>
    <x v="803"/>
    <s v="tier - 3"/>
    <x v="1"/>
    <s v="R1012"/>
    <n v="60"/>
  </r>
  <r>
    <s v="Id805"/>
    <s v="Karl"/>
    <n v="37.119999999999997"/>
    <n v="5.29"/>
    <s v="No"/>
    <s v="No"/>
    <x v="0"/>
    <n v="2"/>
    <x v="1"/>
    <x v="0"/>
    <x v="1"/>
    <d v="1972-09-27T00:00:00"/>
    <x v="804"/>
    <s v="tier - 3"/>
    <x v="2"/>
    <s v="R1012"/>
    <n v="50"/>
  </r>
  <r>
    <s v="Id806"/>
    <s v="Stephen"/>
    <n v="34.840000000000003"/>
    <n v="6"/>
    <s v="Yes"/>
    <s v="No"/>
    <x v="1"/>
    <n v="1"/>
    <x v="1"/>
    <x v="0"/>
    <x v="1"/>
    <d v="1969-12-13T00:00:00"/>
    <x v="805"/>
    <s v="tier - 3"/>
    <x v="0"/>
    <s v="R1012"/>
    <n v="53"/>
  </r>
  <r>
    <s v="Id807"/>
    <s v="Will"/>
    <n v="29.53"/>
    <n v="10.64"/>
    <s v="No"/>
    <s v="No"/>
    <x v="0"/>
    <n v="0"/>
    <x v="1"/>
    <x v="1"/>
    <x v="0"/>
    <d v="1962-06-24T00:00:00"/>
    <x v="806"/>
    <s v="tier - 3"/>
    <x v="1"/>
    <s v="R1012"/>
    <n v="60"/>
  </r>
  <r>
    <s v="Id808"/>
    <s v="Bradley D"/>
    <n v="42.51"/>
    <n v="8.2100000000000009"/>
    <s v="Yes"/>
    <s v="No"/>
    <x v="0"/>
    <n v="0"/>
    <x v="1"/>
    <x v="0"/>
    <x v="0"/>
    <d v="1981-10-30T00:00:00"/>
    <x v="807"/>
    <s v="tier - 3"/>
    <x v="1"/>
    <s v="R1012"/>
    <n v="41"/>
  </r>
  <r>
    <s v="Id809"/>
    <s v="Amy M"/>
    <n v="38.14"/>
    <n v="5.58"/>
    <s v="No"/>
    <s v="No"/>
    <x v="1"/>
    <n v="1"/>
    <x v="1"/>
    <x v="0"/>
    <x v="1"/>
    <d v="1979-11-27T00:00:00"/>
    <x v="808"/>
    <s v="tier - 3"/>
    <x v="2"/>
    <s v="R1026"/>
    <n v="43"/>
  </r>
  <r>
    <s v="Id810"/>
    <s v="Matthew W."/>
    <n v="39.93"/>
    <n v="8.75"/>
    <s v="No"/>
    <s v="No"/>
    <x v="0"/>
    <n v="0"/>
    <x v="1"/>
    <x v="0"/>
    <x v="0"/>
    <d v="1960-11-28T00:00:00"/>
    <x v="809"/>
    <s v="tier - 3"/>
    <x v="1"/>
    <s v="R1013"/>
    <n v="62"/>
  </r>
  <r>
    <s v="Id811"/>
    <s v="Doug"/>
    <n v="38.83"/>
    <n v="11.86"/>
    <s v="No"/>
    <s v="No"/>
    <x v="0"/>
    <n v="0"/>
    <x v="1"/>
    <x v="0"/>
    <x v="0"/>
    <d v="1960-09-23T00:00:00"/>
    <x v="810"/>
    <s v="tier - 3"/>
    <x v="0"/>
    <s v="R1013"/>
    <n v="62"/>
  </r>
  <r>
    <s v="Id812"/>
    <s v="Tom"/>
    <n v="37.4"/>
    <n v="11.46"/>
    <s v="No"/>
    <s v="No"/>
    <x v="0"/>
    <n v="0"/>
    <x v="1"/>
    <x v="0"/>
    <x v="0"/>
    <d v="1960-06-22T00:00:00"/>
    <x v="811"/>
    <s v="tier - 3"/>
    <x v="1"/>
    <s v="R1011"/>
    <n v="62"/>
  </r>
  <r>
    <s v="Id813"/>
    <s v="Jonathan"/>
    <n v="21.4"/>
    <n v="9.0299999999999994"/>
    <s v="No"/>
    <s v="No"/>
    <x v="0"/>
    <n v="0"/>
    <x v="1"/>
    <x v="2"/>
    <x v="0"/>
    <d v="1960-11-04T00:00:00"/>
    <x v="812"/>
    <s v="tier - 3"/>
    <x v="1"/>
    <s v="R1011"/>
    <n v="62"/>
  </r>
  <r>
    <s v="Id814"/>
    <s v="Wayne A."/>
    <n v="38.380000000000003"/>
    <n v="8.26"/>
    <s v="Yes"/>
    <s v="No"/>
    <x v="0"/>
    <n v="2"/>
    <x v="1"/>
    <x v="0"/>
    <x v="0"/>
    <d v="1961-08-20T00:00:00"/>
    <x v="813"/>
    <s v="tier - 3"/>
    <x v="1"/>
    <s v="R1012"/>
    <n v="61"/>
  </r>
  <r>
    <s v="Id815"/>
    <s v="Nobuyori"/>
    <n v="33.659999999999997"/>
    <n v="5.42"/>
    <s v="Yes"/>
    <s v="No"/>
    <x v="0"/>
    <n v="2"/>
    <x v="1"/>
    <x v="0"/>
    <x v="1"/>
    <d v="1966-12-22T00:00:00"/>
    <x v="814"/>
    <s v="tier - 3"/>
    <x v="0"/>
    <s v="R1013"/>
    <n v="56"/>
  </r>
  <r>
    <s v="Id816"/>
    <s v="Rich"/>
    <n v="31.79"/>
    <n v="11.33"/>
    <s v="Yes"/>
    <s v="No"/>
    <x v="1"/>
    <n v="1"/>
    <x v="1"/>
    <x v="0"/>
    <x v="0"/>
    <d v="1963-08-14T00:00:00"/>
    <x v="815"/>
    <s v="tier - 3"/>
    <x v="2"/>
    <s v="R1013"/>
    <n v="59"/>
  </r>
  <r>
    <s v="Id817"/>
    <s v="Marcos S"/>
    <n v="29.7"/>
    <n v="7.69"/>
    <s v="Yes"/>
    <s v="No"/>
    <x v="1"/>
    <n v="1"/>
    <x v="1"/>
    <x v="1"/>
    <x v="0"/>
    <d v="1963-09-01T00:00:00"/>
    <x v="816"/>
    <s v="tier - 3"/>
    <x v="2"/>
    <s v="R1013"/>
    <n v="59"/>
  </r>
  <r>
    <s v="Id818"/>
    <s v="Dave"/>
    <n v="25.46"/>
    <n v="8.77"/>
    <s v="Yes"/>
    <s v="No"/>
    <x v="1"/>
    <n v="1"/>
    <x v="1"/>
    <x v="1"/>
    <x v="0"/>
    <d v="1963-08-16T00:00:00"/>
    <x v="817"/>
    <s v="tier - 3"/>
    <x v="2"/>
    <s v="R1016"/>
    <n v="59"/>
  </r>
  <r>
    <s v="Id819"/>
    <s v="Andy"/>
    <n v="39.14"/>
    <n v="4.91"/>
    <s v="No"/>
    <s v="yes"/>
    <x v="0"/>
    <n v="1"/>
    <x v="1"/>
    <x v="0"/>
    <x v="1"/>
    <d v="2004-07-09T00:00:00"/>
    <x v="818"/>
    <s v="tier - 3"/>
    <x v="1"/>
    <s v="R1019"/>
    <n v="18"/>
  </r>
  <r>
    <s v="Id820"/>
    <s v="Mary"/>
    <n v="41.2"/>
    <n v="4.95"/>
    <s v="No"/>
    <s v="No"/>
    <x v="0"/>
    <n v="1"/>
    <x v="1"/>
    <x v="0"/>
    <x v="1"/>
    <d v="1984-08-06T00:00:00"/>
    <x v="819"/>
    <s v="tier - 3"/>
    <x v="0"/>
    <s v="R1012"/>
    <n v="38"/>
  </r>
  <r>
    <s v="Id821"/>
    <s v="Marcus B"/>
    <n v="28.81"/>
    <n v="10.8"/>
    <s v="Yes"/>
    <s v="No"/>
    <x v="1"/>
    <n v="1"/>
    <x v="1"/>
    <x v="1"/>
    <x v="0"/>
    <d v="1963-09-27T00:00:00"/>
    <x v="820"/>
    <s v="tier - 3"/>
    <x v="0"/>
    <s v="R1021"/>
    <n v="59"/>
  </r>
  <r>
    <s v="Id822"/>
    <s v="Thomas K."/>
    <n v="37.409999999999997"/>
    <n v="7.21"/>
    <s v="No"/>
    <s v="No"/>
    <x v="0"/>
    <n v="2"/>
    <x v="1"/>
    <x v="0"/>
    <x v="0"/>
    <d v="1973-09-22T00:00:00"/>
    <x v="821"/>
    <s v="tier - 3"/>
    <x v="1"/>
    <s v="R1012"/>
    <n v="49"/>
  </r>
  <r>
    <s v="Id823"/>
    <s v="Robert"/>
    <n v="52.54"/>
    <n v="5.12"/>
    <s v="No"/>
    <s v="No"/>
    <x v="1"/>
    <n v="1"/>
    <x v="1"/>
    <x v="0"/>
    <x v="1"/>
    <d v="1993-09-27T00:00:00"/>
    <x v="822"/>
    <s v="tier - 3"/>
    <x v="2"/>
    <s v="R1012"/>
    <n v="29"/>
  </r>
  <r>
    <s v="Id824"/>
    <s v="Geoff"/>
    <n v="17.29"/>
    <n v="4.62"/>
    <s v="No"/>
    <s v="yes"/>
    <x v="0"/>
    <n v="1"/>
    <x v="0"/>
    <x v="3"/>
    <x v="1"/>
    <d v="2004-11-09T00:00:00"/>
    <x v="823"/>
    <s v="tier - 3"/>
    <x v="0"/>
    <s v="R1016"/>
    <n v="18"/>
  </r>
  <r>
    <s v="Id825"/>
    <s v="Chris J."/>
    <n v="31.74"/>
    <n v="7.68"/>
    <s v="Yes"/>
    <s v="No"/>
    <x v="0"/>
    <n v="0"/>
    <x v="1"/>
    <x v="0"/>
    <x v="0"/>
    <d v="1967-09-25T00:00:00"/>
    <x v="824"/>
    <s v="tier - 3"/>
    <x v="0"/>
    <s v="R1021"/>
    <n v="55"/>
  </r>
  <r>
    <s v="Id826"/>
    <s v="Kate A."/>
    <n v="26.504999999999999"/>
    <n v="6.79"/>
    <s v="Yes"/>
    <s v="No"/>
    <x v="1"/>
    <n v="1"/>
    <x v="1"/>
    <x v="1"/>
    <x v="0"/>
    <d v="1963-07-20T00:00:00"/>
    <x v="825"/>
    <s v="tier - 3"/>
    <x v="0"/>
    <s v="R1024"/>
    <n v="59"/>
  </r>
  <r>
    <s v="Id827"/>
    <s v="Kelli"/>
    <n v="36.479999999999997"/>
    <n v="11.09"/>
    <s v="No"/>
    <s v="No"/>
    <x v="0"/>
    <n v="0"/>
    <x v="1"/>
    <x v="0"/>
    <x v="0"/>
    <d v="1978-07-24T00:00:00"/>
    <x v="826"/>
    <s v="tier - 3"/>
    <x v="1"/>
    <s v="R1024"/>
    <n v="44"/>
  </r>
  <r>
    <s v="Id828"/>
    <s v="Maggie M"/>
    <n v="39.159999999999997"/>
    <n v="5.24"/>
    <s v="Yes"/>
    <s v="No"/>
    <x v="1"/>
    <n v="1"/>
    <x v="1"/>
    <x v="0"/>
    <x v="1"/>
    <d v="1983-10-29T00:00:00"/>
    <x v="827"/>
    <s v="tier - 3"/>
    <x v="1"/>
    <s v="R1026"/>
    <n v="39"/>
  </r>
  <r>
    <s v="Id829"/>
    <s v="Michelle L."/>
    <n v="28.22"/>
    <n v="7.51"/>
    <s v="Yes"/>
    <s v="No"/>
    <x v="1"/>
    <n v="1"/>
    <x v="1"/>
    <x v="1"/>
    <x v="0"/>
    <d v="1963-12-05T00:00:00"/>
    <x v="828"/>
    <s v="tier - 3"/>
    <x v="0"/>
    <s v="R1025"/>
    <n v="59"/>
  </r>
  <r>
    <s v="Id830"/>
    <s v="Ashley K"/>
    <n v="35"/>
    <n v="4.13"/>
    <s v="No"/>
    <s v="No"/>
    <x v="0"/>
    <n v="2"/>
    <x v="1"/>
    <x v="0"/>
    <x v="1"/>
    <d v="1972-10-07T00:00:00"/>
    <x v="829"/>
    <s v="tier - 3"/>
    <x v="0"/>
    <s v="R1026"/>
    <n v="50"/>
  </r>
  <r>
    <s v="Id831"/>
    <s v="Michael"/>
    <n v="36.24"/>
    <n v="8.3800000000000008"/>
    <s v="Yes"/>
    <s v="No"/>
    <x v="0"/>
    <n v="1"/>
    <x v="1"/>
    <x v="0"/>
    <x v="0"/>
    <d v="1975-09-25T00:00:00"/>
    <x v="830"/>
    <s v="tier - 3"/>
    <x v="0"/>
    <s v="R1021"/>
    <n v="47"/>
  </r>
  <r>
    <s v="Id832"/>
    <s v="Ryan K."/>
    <n v="36.954999999999998"/>
    <n v="8.07"/>
    <s v="No"/>
    <s v="No"/>
    <x v="0"/>
    <n v="0"/>
    <x v="1"/>
    <x v="0"/>
    <x v="0"/>
    <d v="1962-10-01T00:00:00"/>
    <x v="831"/>
    <s v="tier - 3"/>
    <x v="1"/>
    <s v="R1017"/>
    <n v="60"/>
  </r>
  <r>
    <s v="Id833"/>
    <s v="Matthew J"/>
    <n v="29.64"/>
    <n v="8.9499999999999993"/>
    <s v="No"/>
    <s v="No"/>
    <x v="0"/>
    <n v="0"/>
    <x v="1"/>
    <x v="1"/>
    <x v="0"/>
    <d v="1962-09-02T00:00:00"/>
    <x v="832"/>
    <s v="tier - 3"/>
    <x v="0"/>
    <s v="R1016"/>
    <n v="60"/>
  </r>
  <r>
    <s v="Id834"/>
    <s v="Karine"/>
    <n v="42.74"/>
    <n v="6.31"/>
    <s v="Yes"/>
    <s v="No"/>
    <x v="0"/>
    <n v="1"/>
    <x v="1"/>
    <x v="0"/>
    <x v="1"/>
    <d v="1988-07-17T00:00:00"/>
    <x v="833"/>
    <s v="tier - 3"/>
    <x v="1"/>
    <s v="R1026"/>
    <n v="34"/>
  </r>
  <r>
    <s v="Id835"/>
    <s v="Antonia G"/>
    <n v="36.130000000000003"/>
    <n v="7.19"/>
    <s v="Yes"/>
    <s v="No"/>
    <x v="0"/>
    <n v="2"/>
    <x v="1"/>
    <x v="0"/>
    <x v="0"/>
    <d v="1970-07-08T00:00:00"/>
    <x v="834"/>
    <s v="tier - 3"/>
    <x v="1"/>
    <s v="R1011"/>
    <n v="52"/>
  </r>
  <r>
    <s v="Id836"/>
    <s v="Casondra L"/>
    <n v="31.55"/>
    <n v="6.11"/>
    <s v="Yes"/>
    <s v="No"/>
    <x v="0"/>
    <n v="1"/>
    <x v="1"/>
    <x v="0"/>
    <x v="1"/>
    <d v="1964-11-28T00:00:00"/>
    <x v="835"/>
    <s v="tier - 3"/>
    <x v="0"/>
    <s v="R1011"/>
    <n v="58"/>
  </r>
  <r>
    <s v="Id837"/>
    <s v="Wendy"/>
    <n v="52.75"/>
    <n v="6.02"/>
    <s v="No"/>
    <s v="No"/>
    <x v="0"/>
    <n v="1"/>
    <x v="1"/>
    <x v="0"/>
    <x v="1"/>
    <d v="1992-07-07T00:00:00"/>
    <x v="836"/>
    <s v="tier - 3"/>
    <x v="2"/>
    <s v="R1011"/>
    <n v="30"/>
  </r>
  <r>
    <s v="Id838"/>
    <s v="Eric D"/>
    <n v="36.67"/>
    <n v="11.86"/>
    <s v="No"/>
    <s v="No"/>
    <x v="0"/>
    <n v="0"/>
    <x v="1"/>
    <x v="0"/>
    <x v="0"/>
    <d v="1974-09-24T00:00:00"/>
    <x v="837"/>
    <s v="tier - 3"/>
    <x v="0"/>
    <s v="R1021"/>
    <n v="48"/>
  </r>
  <r>
    <s v="Id839"/>
    <s v="Elizabeth"/>
    <n v="38.06"/>
    <n v="8.25"/>
    <s v="No"/>
    <s v="No"/>
    <x v="0"/>
    <n v="0"/>
    <x v="1"/>
    <x v="0"/>
    <x v="0"/>
    <d v="1962-08-27T00:00:00"/>
    <x v="838"/>
    <s v="tier - 3"/>
    <x v="2"/>
    <s v="R1013"/>
    <n v="60"/>
  </r>
  <r>
    <s v="Id840"/>
    <s v="Laura F"/>
    <n v="38"/>
    <n v="8.1300000000000008"/>
    <s v="No"/>
    <s v="No"/>
    <x v="0"/>
    <n v="0"/>
    <x v="1"/>
    <x v="0"/>
    <x v="0"/>
    <d v="1965-09-14T00:00:00"/>
    <x v="839"/>
    <s v="tier - 3"/>
    <x v="2"/>
    <s v="R1011"/>
    <n v="57"/>
  </r>
  <r>
    <s v="Id841"/>
    <s v="Amelia F."/>
    <n v="35.1"/>
    <n v="10.1"/>
    <s v="No"/>
    <s v="No"/>
    <x v="0"/>
    <n v="0"/>
    <x v="1"/>
    <x v="0"/>
    <x v="0"/>
    <d v="1962-07-11T00:00:00"/>
    <x v="840"/>
    <s v="tier - 3"/>
    <x v="2"/>
    <s v="R1011"/>
    <n v="60"/>
  </r>
  <r>
    <s v="Id842"/>
    <s v="Amy L."/>
    <n v="33.82"/>
    <n v="5.89"/>
    <s v="Yes"/>
    <s v="No"/>
    <x v="0"/>
    <n v="2"/>
    <x v="1"/>
    <x v="0"/>
    <x v="1"/>
    <d v="1966-12-17T00:00:00"/>
    <x v="841"/>
    <s v="tier - 3"/>
    <x v="1"/>
    <s v="R1012"/>
    <n v="56"/>
  </r>
  <r>
    <s v="Id843"/>
    <s v="Katie J"/>
    <n v="37.43"/>
    <n v="4.97"/>
    <s v="No"/>
    <s v="No"/>
    <x v="0"/>
    <n v="2"/>
    <x v="1"/>
    <x v="0"/>
    <x v="1"/>
    <d v="1972-09-05T00:00:00"/>
    <x v="842"/>
    <s v="tier - 3"/>
    <x v="1"/>
    <s v="R1011"/>
    <n v="50"/>
  </r>
  <r>
    <s v="Id844"/>
    <s v="Laura E."/>
    <n v="30.5"/>
    <n v="9.9"/>
    <s v="No"/>
    <s v="No"/>
    <x v="0"/>
    <n v="0"/>
    <x v="1"/>
    <x v="0"/>
    <x v="0"/>
    <d v="1962-07-22T00:00:00"/>
    <x v="843"/>
    <s v="tier - 3"/>
    <x v="1"/>
    <s v="R1011"/>
    <n v="60"/>
  </r>
  <r>
    <s v="Id845"/>
    <s v="Mayumi"/>
    <n v="24.53"/>
    <n v="9.0500000000000007"/>
    <s v="No"/>
    <s v="No"/>
    <x v="0"/>
    <n v="0"/>
    <x v="1"/>
    <x v="2"/>
    <x v="0"/>
    <d v="1962-11-22T00:00:00"/>
    <x v="844"/>
    <s v="tier - 3"/>
    <x v="0"/>
    <s v="R1013"/>
    <n v="60"/>
  </r>
  <r>
    <s v="Id846"/>
    <s v="Vanessa"/>
    <n v="25.74"/>
    <n v="10.93"/>
    <s v="No"/>
    <s v="No"/>
    <x v="0"/>
    <n v="0"/>
    <x v="1"/>
    <x v="1"/>
    <x v="0"/>
    <d v="1965-10-04T00:00:00"/>
    <x v="845"/>
    <s v="tier - 3"/>
    <x v="1"/>
    <s v="R1013"/>
    <n v="57"/>
  </r>
  <r>
    <s v="Id847"/>
    <s v="Natali N"/>
    <n v="34.08"/>
    <n v="7.58"/>
    <s v="Yes"/>
    <s v="No"/>
    <x v="0"/>
    <n v="2"/>
    <x v="1"/>
    <x v="0"/>
    <x v="0"/>
    <d v="1970-12-28T00:00:00"/>
    <x v="846"/>
    <s v="tier - 3"/>
    <x v="1"/>
    <s v="R1012"/>
    <n v="52"/>
  </r>
  <r>
    <s v="Id848"/>
    <s v="Beth"/>
    <n v="31.35"/>
    <n v="11"/>
    <s v="Yes"/>
    <s v="No"/>
    <x v="1"/>
    <n v="1"/>
    <x v="1"/>
    <x v="0"/>
    <x v="0"/>
    <d v="1963-08-19T00:00:00"/>
    <x v="847"/>
    <s v="tier - 3"/>
    <x v="1"/>
    <s v="R1012"/>
    <n v="59"/>
  </r>
  <r>
    <s v="Id849"/>
    <s v="Alex"/>
    <n v="26.79"/>
    <n v="5.0599999999999996"/>
    <s v="No"/>
    <s v="No"/>
    <x v="0"/>
    <n v="1"/>
    <x v="1"/>
    <x v="1"/>
    <x v="1"/>
    <d v="1998-11-18T00:00:00"/>
    <x v="848"/>
    <s v="tier - 3"/>
    <x v="0"/>
    <s v="R1012"/>
    <n v="24"/>
  </r>
  <r>
    <s v="Id850"/>
    <s v="Spencer"/>
    <n v="42.78"/>
    <n v="6.11"/>
    <s v="Yes"/>
    <s v="No"/>
    <x v="0"/>
    <n v="1"/>
    <x v="1"/>
    <x v="0"/>
    <x v="1"/>
    <d v="1988-08-11T00:00:00"/>
    <x v="849"/>
    <s v="tier - 3"/>
    <x v="1"/>
    <s v="R1023"/>
    <n v="34"/>
  </r>
  <r>
    <s v="Id851"/>
    <s v="Andee W."/>
    <n v="46.75"/>
    <n v="6.66"/>
    <s v="Yes"/>
    <s v="No"/>
    <x v="0"/>
    <n v="2"/>
    <x v="1"/>
    <x v="0"/>
    <x v="0"/>
    <d v="1970-06-18T00:00:00"/>
    <x v="850"/>
    <s v="tier - 3"/>
    <x v="2"/>
    <s v="R1013"/>
    <n v="52"/>
  </r>
  <r>
    <s v="Id852"/>
    <s v="Amy"/>
    <n v="32.15"/>
    <n v="4.0199999999999996"/>
    <s v="Yes"/>
    <s v="No"/>
    <x v="1"/>
    <n v="1"/>
    <x v="1"/>
    <x v="0"/>
    <x v="1"/>
    <d v="1969-11-26T00:00:00"/>
    <x v="851"/>
    <s v="tier - 3"/>
    <x v="1"/>
    <s v="R1025"/>
    <n v="53"/>
  </r>
  <r>
    <s v="Id853"/>
    <s v="Joshua"/>
    <n v="43.4"/>
    <n v="8.81"/>
    <s v="Yes"/>
    <s v="No"/>
    <x v="0"/>
    <n v="2"/>
    <x v="1"/>
    <x v="0"/>
    <x v="0"/>
    <d v="1961-11-28T00:00:00"/>
    <x v="852"/>
    <s v="tier - 3"/>
    <x v="1"/>
    <s v="R1011"/>
    <n v="61"/>
  </r>
  <r>
    <s v="Id854"/>
    <s v="C Fred"/>
    <n v="31.57"/>
    <n v="7.92"/>
    <s v="Yes"/>
    <s v="No"/>
    <x v="0"/>
    <n v="2"/>
    <x v="1"/>
    <x v="0"/>
    <x v="0"/>
    <d v="1961-11-28T00:00:00"/>
    <x v="853"/>
    <s v="tier - 3"/>
    <x v="0"/>
    <s v="R1013"/>
    <n v="61"/>
  </r>
  <r>
    <s v="Id855"/>
    <s v="Jeremy"/>
    <n v="24.32"/>
    <n v="7.48"/>
    <s v="No"/>
    <s v="No"/>
    <x v="0"/>
    <n v="0"/>
    <x v="1"/>
    <x v="2"/>
    <x v="0"/>
    <d v="1962-10-16T00:00:00"/>
    <x v="854"/>
    <s v="tier - 3"/>
    <x v="0"/>
    <s v="R1012"/>
    <n v="60"/>
  </r>
  <r>
    <s v="Id856"/>
    <s v="Patrick Sr."/>
    <n v="31.07"/>
    <n v="4.62"/>
    <s v="Yes"/>
    <s v="No"/>
    <x v="0"/>
    <n v="2"/>
    <x v="1"/>
    <x v="0"/>
    <x v="1"/>
    <d v="1966-07-12T00:00:00"/>
    <x v="855"/>
    <s v="tier - 3"/>
    <x v="2"/>
    <s v="R1012"/>
    <n v="56"/>
  </r>
  <r>
    <s v="Id857"/>
    <s v="Kelly M."/>
    <n v="35.814999999999998"/>
    <n v="8.4700000000000006"/>
    <s v="No"/>
    <s v="No"/>
    <x v="0"/>
    <n v="0"/>
    <x v="1"/>
    <x v="0"/>
    <x v="0"/>
    <d v="1968-12-03T00:00:00"/>
    <x v="856"/>
    <s v="tier - 3"/>
    <x v="0"/>
    <s v="R1012"/>
    <n v="54"/>
  </r>
  <r>
    <s v="Id858"/>
    <s v="Katherine"/>
    <n v="40.81"/>
    <n v="10.58"/>
    <s v="Yes"/>
    <s v="No"/>
    <x v="0"/>
    <n v="0"/>
    <x v="1"/>
    <x v="0"/>
    <x v="0"/>
    <d v="1967-09-01T00:00:00"/>
    <x v="857"/>
    <s v="tier - 3"/>
    <x v="0"/>
    <s v="R1013"/>
    <n v="55"/>
  </r>
  <r>
    <s v="Id859"/>
    <s v="Keila L"/>
    <n v="24.605"/>
    <n v="7.48"/>
    <s v="No"/>
    <s v="No"/>
    <x v="0"/>
    <n v="0"/>
    <x v="1"/>
    <x v="2"/>
    <x v="0"/>
    <d v="1968-11-12T00:00:00"/>
    <x v="858"/>
    <s v="tier - 3"/>
    <x v="0"/>
    <s v="R1012"/>
    <n v="54"/>
  </r>
  <r>
    <s v="Id860"/>
    <s v="Zanae E"/>
    <n v="21.47"/>
    <n v="7.82"/>
    <s v="No"/>
    <s v="No"/>
    <x v="0"/>
    <n v="0"/>
    <x v="1"/>
    <x v="2"/>
    <x v="0"/>
    <d v="1968-11-26T00:00:00"/>
    <x v="859"/>
    <s v="tier - 3"/>
    <x v="1"/>
    <s v="R1012"/>
    <n v="54"/>
  </r>
  <r>
    <s v="Id861"/>
    <s v="Alex"/>
    <n v="52.89"/>
    <n v="4.96"/>
    <s v="Yes"/>
    <s v="No"/>
    <x v="0"/>
    <n v="1"/>
    <x v="1"/>
    <x v="0"/>
    <x v="1"/>
    <d v="1995-08-09T00:00:00"/>
    <x v="860"/>
    <s v="tier - 3"/>
    <x v="0"/>
    <s v="R1012"/>
    <n v="27"/>
  </r>
  <r>
    <s v="Id862"/>
    <s v="Kathryn"/>
    <n v="32.965000000000003"/>
    <n v="6.15"/>
    <s v="Yes"/>
    <s v="No"/>
    <x v="0"/>
    <n v="1"/>
    <x v="1"/>
    <x v="0"/>
    <x v="1"/>
    <d v="1964-08-04T00:00:00"/>
    <x v="861"/>
    <s v="tier - 3"/>
    <x v="0"/>
    <s v="R1024"/>
    <n v="58"/>
  </r>
  <r>
    <s v="Id863"/>
    <s v="Jason L."/>
    <n v="36.799999999999997"/>
    <n v="4.62"/>
    <s v="No"/>
    <s v="No"/>
    <x v="1"/>
    <n v="1"/>
    <x v="1"/>
    <x v="0"/>
    <x v="1"/>
    <d v="1979-07-14T00:00:00"/>
    <x v="862"/>
    <s v="tier - 3"/>
    <x v="1"/>
    <s v="R1022"/>
    <n v="43"/>
  </r>
  <r>
    <s v="Id864"/>
    <s v="Benjamin J."/>
    <n v="34.299999999999997"/>
    <n v="4.87"/>
    <s v="No"/>
    <s v="No"/>
    <x v="0"/>
    <n v="2"/>
    <x v="1"/>
    <x v="0"/>
    <x v="1"/>
    <d v="1972-08-21T00:00:00"/>
    <x v="863"/>
    <s v="tier - 3"/>
    <x v="2"/>
    <s v="R1021"/>
    <n v="50"/>
  </r>
  <r>
    <s v="Id865"/>
    <s v="Steven M."/>
    <n v="35.244999999999997"/>
    <n v="4.63"/>
    <s v="No"/>
    <s v="No"/>
    <x v="0"/>
    <n v="0"/>
    <x v="1"/>
    <x v="0"/>
    <x v="1"/>
    <d v="1989-12-29T00:00:00"/>
    <x v="864"/>
    <s v="tier - 3"/>
    <x v="0"/>
    <s v="R1016"/>
    <n v="33"/>
  </r>
  <r>
    <s v="Id866"/>
    <s v="Erika"/>
    <n v="26.23"/>
    <n v="11.93"/>
    <s v="No"/>
    <s v="No"/>
    <x v="0"/>
    <n v="0"/>
    <x v="1"/>
    <x v="1"/>
    <x v="0"/>
    <d v="1962-09-26T00:00:00"/>
    <x v="865"/>
    <s v="tier - 3"/>
    <x v="2"/>
    <s v="R1024"/>
    <n v="60"/>
  </r>
  <r>
    <s v="Id867"/>
    <s v="Chad"/>
    <n v="36.1"/>
    <n v="5.65"/>
    <s v="Yes"/>
    <s v="No"/>
    <x v="0"/>
    <n v="2"/>
    <x v="1"/>
    <x v="0"/>
    <x v="1"/>
    <d v="1966-12-29T00:00:00"/>
    <x v="866"/>
    <s v="tier - 3"/>
    <x v="0"/>
    <s v="R1011"/>
    <n v="56"/>
  </r>
  <r>
    <s v="Id868"/>
    <s v="Mark"/>
    <n v="37.1"/>
    <n v="11.21"/>
    <s v="Yes"/>
    <s v="No"/>
    <x v="1"/>
    <n v="1"/>
    <x v="1"/>
    <x v="0"/>
    <x v="0"/>
    <d v="1963-09-22T00:00:00"/>
    <x v="867"/>
    <s v="tier - 3"/>
    <x v="0"/>
    <s v="R1011"/>
    <n v="59"/>
  </r>
  <r>
    <s v="Id869"/>
    <s v="David"/>
    <n v="27.5"/>
    <n v="10.62"/>
    <s v="Yes"/>
    <s v="No"/>
    <x v="1"/>
    <n v="1"/>
    <x v="1"/>
    <x v="1"/>
    <x v="0"/>
    <d v="1963-08-02T00:00:00"/>
    <x v="868"/>
    <s v="tier - 3"/>
    <x v="2"/>
    <s v="R1011"/>
    <n v="59"/>
  </r>
  <r>
    <s v="Id870"/>
    <s v="Matthew R"/>
    <n v="24.7"/>
    <n v="10.7"/>
    <s v="Yes"/>
    <s v="No"/>
    <x v="1"/>
    <n v="1"/>
    <x v="1"/>
    <x v="2"/>
    <x v="0"/>
    <d v="1963-08-29T00:00:00"/>
    <x v="869"/>
    <s v="tier - 3"/>
    <x v="0"/>
    <s v="R1017"/>
    <n v="59"/>
  </r>
  <r>
    <s v="Id871"/>
    <s v="Orla"/>
    <n v="26.78"/>
    <n v="10.02"/>
    <s v="Yes"/>
    <s v="No"/>
    <x v="1"/>
    <n v="1"/>
    <x v="1"/>
    <x v="1"/>
    <x v="0"/>
    <d v="1963-10-28T00:00:00"/>
    <x v="870"/>
    <s v="tier - 3"/>
    <x v="1"/>
    <s v="R1025"/>
    <n v="59"/>
  </r>
  <r>
    <s v="Id872"/>
    <s v="Shaista S"/>
    <n v="45.8"/>
    <n v="4.8499999999999996"/>
    <s v="No"/>
    <s v="No"/>
    <x v="0"/>
    <n v="0"/>
    <x v="1"/>
    <x v="0"/>
    <x v="1"/>
    <d v="1990-10-29T00:00:00"/>
    <x v="871"/>
    <s v="tier - 3"/>
    <x v="1"/>
    <s v="R1011"/>
    <n v="32"/>
  </r>
  <r>
    <s v="Id873"/>
    <s v="Emily"/>
    <n v="29"/>
    <n v="4.3899999999999997"/>
    <s v="Yes"/>
    <s v="No"/>
    <x v="0"/>
    <n v="2"/>
    <x v="1"/>
    <x v="1"/>
    <x v="1"/>
    <d v="1966-11-16T00:00:00"/>
    <x v="872"/>
    <s v="tier - 3"/>
    <x v="1"/>
    <s v="R1025"/>
    <n v="56"/>
  </r>
  <r>
    <s v="Id874"/>
    <s v="Julie A."/>
    <n v="33.534999999999997"/>
    <n v="8.24"/>
    <s v="Yes"/>
    <s v="No"/>
    <x v="0"/>
    <n v="0"/>
    <x v="1"/>
    <x v="0"/>
    <x v="0"/>
    <d v="1967-08-28T00:00:00"/>
    <x v="873"/>
    <s v="tier - 3"/>
    <x v="2"/>
    <s v="R1012"/>
    <n v="55"/>
  </r>
  <r>
    <s v="Id875"/>
    <s v="Megumi"/>
    <n v="32.774999999999999"/>
    <n v="9.77"/>
    <s v="Yes"/>
    <s v="No"/>
    <x v="0"/>
    <n v="0"/>
    <x v="1"/>
    <x v="0"/>
    <x v="0"/>
    <d v="1967-12-30T00:00:00"/>
    <x v="874"/>
    <s v="tier - 3"/>
    <x v="1"/>
    <s v="R1012"/>
    <n v="55"/>
  </r>
  <r>
    <s v="Id876"/>
    <s v="Skylar"/>
    <n v="37.51"/>
    <n v="5.5"/>
    <s v="Yes"/>
    <s v="No"/>
    <x v="0"/>
    <n v="2"/>
    <x v="1"/>
    <x v="0"/>
    <x v="1"/>
    <d v="1966-12-06T00:00:00"/>
    <x v="875"/>
    <s v="tier - 3"/>
    <x v="0"/>
    <s v="R1013"/>
    <n v="56"/>
  </r>
  <r>
    <s v="Id877"/>
    <s v="Victoria"/>
    <n v="39.86"/>
    <n v="11.84"/>
    <s v="Yes"/>
    <s v="No"/>
    <x v="0"/>
    <n v="1"/>
    <x v="1"/>
    <x v="0"/>
    <x v="0"/>
    <d v="1986-08-13T00:00:00"/>
    <x v="876"/>
    <s v="tier - 3"/>
    <x v="2"/>
    <s v="R1026"/>
    <n v="36"/>
  </r>
  <r>
    <s v="Id878"/>
    <s v="Amanda L"/>
    <n v="42.13"/>
    <n v="4.66"/>
    <s v="No"/>
    <s v="No"/>
    <x v="0"/>
    <n v="0"/>
    <x v="1"/>
    <x v="0"/>
    <x v="1"/>
    <d v="1989-11-23T00:00:00"/>
    <x v="877"/>
    <s v="tier - 3"/>
    <x v="0"/>
    <s v="R1026"/>
    <n v="33"/>
  </r>
  <r>
    <s v="Id879"/>
    <s v="Renee"/>
    <n v="35.99"/>
    <n v="11.11"/>
    <s v="No"/>
    <s v="No"/>
    <x v="0"/>
    <n v="0"/>
    <x v="1"/>
    <x v="0"/>
    <x v="0"/>
    <d v="1974-06-23T00:00:00"/>
    <x v="878"/>
    <s v="tier - 3"/>
    <x v="1"/>
    <s v="R1012"/>
    <n v="48"/>
  </r>
  <r>
    <s v="Id880"/>
    <s v="Nellie A."/>
    <n v="35.200000000000003"/>
    <n v="7.72"/>
    <s v="Yes"/>
    <s v="No"/>
    <x v="1"/>
    <n v="1"/>
    <x v="1"/>
    <x v="0"/>
    <x v="0"/>
    <d v="1963-07-17T00:00:00"/>
    <x v="879"/>
    <s v="tier - 3"/>
    <x v="1"/>
    <s v="R1013"/>
    <n v="59"/>
  </r>
  <r>
    <s v="Id881"/>
    <s v="Tamara"/>
    <n v="29.91"/>
    <n v="5.55"/>
    <s v="Yes"/>
    <s v="No"/>
    <x v="0"/>
    <n v="2"/>
    <x v="1"/>
    <x v="0"/>
    <x v="1"/>
    <d v="1966-07-29T00:00:00"/>
    <x v="880"/>
    <s v="tier - 3"/>
    <x v="0"/>
    <s v="R1012"/>
    <n v="56"/>
  </r>
  <r>
    <s v="Id882"/>
    <s v="Joan"/>
    <n v="36.479999999999997"/>
    <n v="5.05"/>
    <s v="Yes"/>
    <s v="No"/>
    <x v="0"/>
    <n v="1"/>
    <x v="1"/>
    <x v="0"/>
    <x v="1"/>
    <d v="1964-10-15T00:00:00"/>
    <x v="881"/>
    <s v="tier - 3"/>
    <x v="0"/>
    <s v="R1012"/>
    <n v="58"/>
  </r>
  <r>
    <s v="Id883"/>
    <s v="Aimee J."/>
    <n v="27.5"/>
    <n v="8.69"/>
    <s v="Yes"/>
    <s v="No"/>
    <x v="1"/>
    <n v="1"/>
    <x v="1"/>
    <x v="1"/>
    <x v="0"/>
    <d v="1963-07-19T00:00:00"/>
    <x v="882"/>
    <s v="tier - 3"/>
    <x v="1"/>
    <s v="R1011"/>
    <n v="59"/>
  </r>
  <r>
    <s v="Id884"/>
    <s v="Suzanne"/>
    <n v="33.44"/>
    <n v="5.9"/>
    <s v="Yes"/>
    <s v="No"/>
    <x v="0"/>
    <n v="1"/>
    <x v="1"/>
    <x v="0"/>
    <x v="1"/>
    <d v="1964-06-24T00:00:00"/>
    <x v="883"/>
    <s v="tier - 3"/>
    <x v="0"/>
    <s v="R1012"/>
    <n v="58"/>
  </r>
  <r>
    <s v="Id885"/>
    <s v="Kristin A."/>
    <n v="28.215"/>
    <n v="6.29"/>
    <s v="Yes"/>
    <s v="No"/>
    <x v="0"/>
    <n v="1"/>
    <x v="1"/>
    <x v="1"/>
    <x v="1"/>
    <d v="1964-07-02T00:00:00"/>
    <x v="884"/>
    <s v="tier - 3"/>
    <x v="1"/>
    <s v="R1012"/>
    <n v="58"/>
  </r>
  <r>
    <s v="Id886"/>
    <s v="Bronwyn"/>
    <n v="27.17"/>
    <n v="5.84"/>
    <s v="Yes"/>
    <s v="No"/>
    <x v="0"/>
    <n v="1"/>
    <x v="1"/>
    <x v="1"/>
    <x v="1"/>
    <d v="1964-07-20T00:00:00"/>
    <x v="885"/>
    <s v="tier - 3"/>
    <x v="2"/>
    <s v="R1012"/>
    <n v="58"/>
  </r>
  <r>
    <s v="Id887"/>
    <s v="Taylor J"/>
    <n v="35.380000000000003"/>
    <n v="6.12"/>
    <s v="No"/>
    <s v="No"/>
    <x v="0"/>
    <n v="0"/>
    <x v="1"/>
    <x v="0"/>
    <x v="1"/>
    <d v="1977-08-14T00:00:00"/>
    <x v="886"/>
    <s v="tier - 3"/>
    <x v="1"/>
    <s v="R1012"/>
    <n v="45"/>
  </r>
  <r>
    <s v="Id888"/>
    <s v="Kimberly M."/>
    <n v="43.48"/>
    <n v="6.24"/>
    <s v="No"/>
    <s v="No"/>
    <x v="0"/>
    <n v="0"/>
    <x v="1"/>
    <x v="0"/>
    <x v="1"/>
    <d v="1991-08-29T00:00:00"/>
    <x v="887"/>
    <s v="tier - 3"/>
    <x v="0"/>
    <s v="R1026"/>
    <n v="31"/>
  </r>
  <r>
    <s v="Id889"/>
    <s v="Joshua E."/>
    <n v="41.73"/>
    <n v="6.25"/>
    <s v="No"/>
    <s v="No"/>
    <x v="0"/>
    <n v="1"/>
    <x v="1"/>
    <x v="0"/>
    <x v="1"/>
    <d v="1987-10-05T00:00:00"/>
    <x v="888"/>
    <s v="tier - 3"/>
    <x v="0"/>
    <s v="R1012"/>
    <n v="35"/>
  </r>
  <r>
    <s v="Id890"/>
    <s v="Jeffrey"/>
    <n v="28.9"/>
    <n v="11.96"/>
    <s v="No"/>
    <s v="No"/>
    <x v="0"/>
    <n v="0"/>
    <x v="1"/>
    <x v="1"/>
    <x v="0"/>
    <d v="1962-09-15T00:00:00"/>
    <x v="889"/>
    <s v="tier - 3"/>
    <x v="0"/>
    <s v="R1011"/>
    <n v="60"/>
  </r>
  <r>
    <s v="Id891"/>
    <s v="Andrew R"/>
    <n v="25.74"/>
    <n v="7.69"/>
    <s v="No"/>
    <s v="No"/>
    <x v="0"/>
    <n v="0"/>
    <x v="1"/>
    <x v="1"/>
    <x v="0"/>
    <d v="1962-11-04T00:00:00"/>
    <x v="890"/>
    <s v="tier - 3"/>
    <x v="2"/>
    <s v="R1013"/>
    <n v="60"/>
  </r>
  <r>
    <s v="Id892"/>
    <s v="Francisco J. Sr."/>
    <n v="36.06"/>
    <n v="8.83"/>
    <s v="No"/>
    <s v="No"/>
    <x v="0"/>
    <n v="0"/>
    <x v="1"/>
    <x v="0"/>
    <x v="0"/>
    <d v="1974-09-16T00:00:00"/>
    <x v="891"/>
    <s v="tier - 3"/>
    <x v="0"/>
    <s v="R1012"/>
    <n v="48"/>
  </r>
  <r>
    <s v="Id893"/>
    <s v="Rhonda"/>
    <n v="43.28"/>
    <n v="4.41"/>
    <s v="No"/>
    <s v="No"/>
    <x v="0"/>
    <n v="0"/>
    <x v="1"/>
    <x v="0"/>
    <x v="1"/>
    <d v="1991-11-06T00:00:00"/>
    <x v="892"/>
    <s v="tier - 3"/>
    <x v="0"/>
    <s v="R1026"/>
    <n v="31"/>
  </r>
  <r>
    <s v="Id894"/>
    <s v="John"/>
    <n v="28.785"/>
    <n v="9.1"/>
    <s v="Yes"/>
    <s v="No"/>
    <x v="1"/>
    <n v="1"/>
    <x v="1"/>
    <x v="1"/>
    <x v="0"/>
    <d v="1963-06-04T00:00:00"/>
    <x v="893"/>
    <s v="tier - 3"/>
    <x v="1"/>
    <s v="R1012"/>
    <n v="60"/>
  </r>
  <r>
    <s v="Id895"/>
    <s v="Miles J."/>
    <n v="25.46"/>
    <n v="11.52"/>
    <s v="Yes"/>
    <s v="No"/>
    <x v="1"/>
    <n v="1"/>
    <x v="1"/>
    <x v="1"/>
    <x v="0"/>
    <d v="1963-07-20T00:00:00"/>
    <x v="894"/>
    <s v="tier - 3"/>
    <x v="1"/>
    <s v="R1012"/>
    <n v="59"/>
  </r>
  <r>
    <s v="Id896"/>
    <s v="Justyna I."/>
    <n v="30.8"/>
    <n v="10.95"/>
    <s v="No"/>
    <s v="No"/>
    <x v="0"/>
    <n v="0"/>
    <x v="1"/>
    <x v="0"/>
    <x v="0"/>
    <d v="1968-10-25T00:00:00"/>
    <x v="895"/>
    <s v="tier - 3"/>
    <x v="0"/>
    <s v="R1011"/>
    <n v="54"/>
  </r>
  <r>
    <s v="Id897"/>
    <s v="Lucille"/>
    <n v="28.88"/>
    <n v="11.5"/>
    <s v="No"/>
    <s v="No"/>
    <x v="0"/>
    <n v="0"/>
    <x v="1"/>
    <x v="1"/>
    <x v="0"/>
    <d v="1968-12-09T00:00:00"/>
    <x v="896"/>
    <s v="tier - 3"/>
    <x v="1"/>
    <s v="R1024"/>
    <n v="54"/>
  </r>
  <r>
    <s v="Id898"/>
    <s v="April"/>
    <n v="23"/>
    <n v="9.8800000000000008"/>
    <s v="No"/>
    <s v="No"/>
    <x v="0"/>
    <n v="0"/>
    <x v="1"/>
    <x v="2"/>
    <x v="0"/>
    <d v="1968-06-21T00:00:00"/>
    <x v="897"/>
    <s v="tier - 3"/>
    <x v="0"/>
    <s v="R1011"/>
    <n v="54"/>
  </r>
  <r>
    <s v="Id899"/>
    <s v="Robert"/>
    <n v="38.25"/>
    <n v="6.2"/>
    <s v="No"/>
    <s v="No"/>
    <x v="0"/>
    <n v="1"/>
    <x v="1"/>
    <x v="0"/>
    <x v="1"/>
    <d v="1984-09-02T00:00:00"/>
    <x v="898"/>
    <s v="tier - 3"/>
    <x v="2"/>
    <s v="R1022"/>
    <n v="38"/>
  </r>
  <r>
    <s v="Id900"/>
    <s v="Alyssa"/>
    <n v="39.25"/>
    <n v="8.41"/>
    <s v="Yes"/>
    <s v="No"/>
    <x v="0"/>
    <n v="1"/>
    <x v="1"/>
    <x v="0"/>
    <x v="0"/>
    <d v="1986-09-07T00:00:00"/>
    <x v="899"/>
    <s v="tier - 3"/>
    <x v="2"/>
    <s v="R1026"/>
    <n v="36"/>
  </r>
  <r>
    <s v="Id901"/>
    <s v="Jessica E."/>
    <n v="26.6"/>
    <n v="5.07"/>
    <s v="Yes"/>
    <s v="No"/>
    <x v="0"/>
    <n v="2"/>
    <x v="1"/>
    <x v="1"/>
    <x v="1"/>
    <d v="1966-11-24T00:00:00"/>
    <x v="900"/>
    <s v="tier - 3"/>
    <x v="1"/>
    <s v="R1012"/>
    <n v="56"/>
  </r>
  <r>
    <s v="Id902"/>
    <s v="Patrick J."/>
    <n v="35.700000000000003"/>
    <n v="4.0599999999999996"/>
    <s v="No"/>
    <s v="No"/>
    <x v="1"/>
    <n v="1"/>
    <x v="1"/>
    <x v="0"/>
    <x v="1"/>
    <d v="1979-10-16T00:00:00"/>
    <x v="901"/>
    <s v="tier - 3"/>
    <x v="0"/>
    <s v="R1021"/>
    <n v="43"/>
  </r>
  <r>
    <s v="Id903"/>
    <s v="Emilie"/>
    <n v="20.100000000000001"/>
    <n v="10.52"/>
    <s v="No"/>
    <s v="No"/>
    <x v="0"/>
    <n v="0"/>
    <x v="1"/>
    <x v="2"/>
    <x v="0"/>
    <d v="1965-10-29T00:00:00"/>
    <x v="902"/>
    <s v="tier - 3"/>
    <x v="1"/>
    <s v="R1011"/>
    <n v="57"/>
  </r>
  <r>
    <s v="Id904"/>
    <s v="Caitlin B."/>
    <n v="22.23"/>
    <n v="9.65"/>
    <s v="No"/>
    <s v="No"/>
    <x v="0"/>
    <n v="0"/>
    <x v="1"/>
    <x v="2"/>
    <x v="0"/>
    <d v="1965-06-09T00:00:00"/>
    <x v="903"/>
    <s v="tier - 3"/>
    <x v="2"/>
    <s v="R1024"/>
    <n v="57"/>
  </r>
  <r>
    <s v="Id905"/>
    <s v="Joseph W"/>
    <n v="36.47"/>
    <n v="6.21"/>
    <s v="No"/>
    <s v="No"/>
    <x v="0"/>
    <n v="0"/>
    <x v="1"/>
    <x v="0"/>
    <x v="1"/>
    <d v="1982-10-17T00:00:00"/>
    <x v="904"/>
    <s v="tier - 3"/>
    <x v="0"/>
    <s v="R1021"/>
    <n v="40"/>
  </r>
  <r>
    <s v="Id906"/>
    <s v="Wendy"/>
    <n v="49.64"/>
    <n v="4.76"/>
    <s v="No"/>
    <s v="No"/>
    <x v="1"/>
    <n v="1"/>
    <x v="1"/>
    <x v="0"/>
    <x v="1"/>
    <d v="1993-12-12T00:00:00"/>
    <x v="905"/>
    <s v="tier - 3"/>
    <x v="2"/>
    <s v="R1012"/>
    <n v="29"/>
  </r>
  <r>
    <s v="Id907"/>
    <s v="Leah L."/>
    <n v="36.799999999999997"/>
    <n v="5.73"/>
    <s v="Yes"/>
    <s v="No"/>
    <x v="1"/>
    <n v="1"/>
    <x v="1"/>
    <x v="0"/>
    <x v="1"/>
    <d v="1983-07-04T00:00:00"/>
    <x v="906"/>
    <s v="tier - 3"/>
    <x v="2"/>
    <s v="R1026"/>
    <n v="39"/>
  </r>
  <r>
    <s v="Id908"/>
    <s v="Wayne L."/>
    <n v="33.880000000000003"/>
    <n v="10.78"/>
    <s v="Yes"/>
    <s v="No"/>
    <x v="0"/>
    <n v="0"/>
    <x v="1"/>
    <x v="0"/>
    <x v="0"/>
    <d v="1967-12-22T00:00:00"/>
    <x v="907"/>
    <s v="tier - 3"/>
    <x v="0"/>
    <s v="R1013"/>
    <n v="55"/>
  </r>
  <r>
    <s v="Id909"/>
    <s v="Jason M."/>
    <n v="32.01"/>
    <n v="5.08"/>
    <s v="Yes"/>
    <s v="No"/>
    <x v="0"/>
    <n v="1"/>
    <x v="1"/>
    <x v="0"/>
    <x v="1"/>
    <d v="1964-09-29T00:00:00"/>
    <x v="908"/>
    <s v="tier - 3"/>
    <x v="2"/>
    <s v="R1013"/>
    <n v="58"/>
  </r>
  <r>
    <s v="Id910"/>
    <s v="Floris"/>
    <n v="33.630000000000003"/>
    <n v="11.39"/>
    <s v="No"/>
    <s v="No"/>
    <x v="0"/>
    <n v="0"/>
    <x v="1"/>
    <x v="0"/>
    <x v="0"/>
    <d v="1965-11-01T00:00:00"/>
    <x v="909"/>
    <s v="tier - 3"/>
    <x v="2"/>
    <s v="R1012"/>
    <n v="57"/>
  </r>
  <r>
    <s v="Id911"/>
    <s v="Marc"/>
    <n v="34.865000000000002"/>
    <n v="5.35"/>
    <s v="Yes"/>
    <s v="No"/>
    <x v="0"/>
    <n v="1"/>
    <x v="1"/>
    <x v="0"/>
    <x v="1"/>
    <d v="1964-12-25T00:00:00"/>
    <x v="910"/>
    <s v="tier - 3"/>
    <x v="2"/>
    <s v="R1016"/>
    <n v="58"/>
  </r>
  <r>
    <s v="Id912"/>
    <s v="Christopher"/>
    <n v="43.11"/>
    <n v="5.6"/>
    <s v="No"/>
    <s v="No"/>
    <x v="0"/>
    <n v="0"/>
    <x v="1"/>
    <x v="0"/>
    <x v="1"/>
    <d v="1991-10-19T00:00:00"/>
    <x v="911"/>
    <s v="tier - 3"/>
    <x v="1"/>
    <s v="R1023"/>
    <n v="31"/>
  </r>
  <r>
    <s v="Id913"/>
    <s v="Kevin"/>
    <n v="30.305"/>
    <n v="4.2699999999999996"/>
    <s v="Yes"/>
    <s v="No"/>
    <x v="0"/>
    <n v="1"/>
    <x v="1"/>
    <x v="0"/>
    <x v="1"/>
    <d v="1964-08-02T00:00:00"/>
    <x v="912"/>
    <s v="tier - 3"/>
    <x v="0"/>
    <s v="R1019"/>
    <n v="58"/>
  </r>
  <r>
    <s v="Id914"/>
    <s v="Aharon N"/>
    <n v="25.175000000000001"/>
    <n v="5.57"/>
    <s v="Yes"/>
    <s v="No"/>
    <x v="0"/>
    <n v="1"/>
    <x v="1"/>
    <x v="1"/>
    <x v="1"/>
    <d v="1964-12-20T00:00:00"/>
    <x v="913"/>
    <s v="tier - 3"/>
    <x v="1"/>
    <s v="R1019"/>
    <n v="58"/>
  </r>
  <r>
    <s v="Id915"/>
    <s v="Lawrence D."/>
    <n v="26.8"/>
    <n v="5.68"/>
    <s v="Yes"/>
    <s v="No"/>
    <x v="0"/>
    <n v="1"/>
    <x v="1"/>
    <x v="1"/>
    <x v="1"/>
    <d v="1964-11-19T00:00:00"/>
    <x v="914"/>
    <s v="tier - 3"/>
    <x v="1"/>
    <s v="R1021"/>
    <n v="58"/>
  </r>
  <r>
    <s v="Id916"/>
    <s v="Malcolm"/>
    <n v="21.78"/>
    <n v="5.3"/>
    <s v="No"/>
    <s v="yes"/>
    <x v="0"/>
    <n v="1"/>
    <x v="1"/>
    <x v="2"/>
    <x v="1"/>
    <d v="2004-06-02T00:00:00"/>
    <x v="915"/>
    <s v="tier - 3"/>
    <x v="0"/>
    <s v="R1013"/>
    <n v="19"/>
  </r>
  <r>
    <s v="Id917"/>
    <s v="Anna E."/>
    <n v="30.14"/>
    <n v="9.4499999999999993"/>
    <s v="Yes"/>
    <s v="No"/>
    <x v="0"/>
    <n v="0"/>
    <x v="1"/>
    <x v="0"/>
    <x v="0"/>
    <d v="1967-10-29T00:00:00"/>
    <x v="916"/>
    <s v="tier - 3"/>
    <x v="1"/>
    <s v="R1013"/>
    <n v="55"/>
  </r>
  <r>
    <s v="Id918"/>
    <s v="Jenny"/>
    <n v="29.7"/>
    <n v="6.79"/>
    <s v="Yes"/>
    <s v="No"/>
    <x v="0"/>
    <n v="0"/>
    <x v="1"/>
    <x v="1"/>
    <x v="0"/>
    <d v="1967-07-14T00:00:00"/>
    <x v="917"/>
    <s v="tier - 3"/>
    <x v="2"/>
    <s v="R1011"/>
    <n v="55"/>
  </r>
  <r>
    <s v="Id919"/>
    <s v="Melissa L"/>
    <n v="32.395000000000003"/>
    <n v="11.1"/>
    <s v="Yes"/>
    <s v="No"/>
    <x v="0"/>
    <n v="0"/>
    <x v="1"/>
    <x v="0"/>
    <x v="0"/>
    <d v="1967-08-24T00:00:00"/>
    <x v="918"/>
    <s v="tier - 3"/>
    <x v="0"/>
    <s v="R1024"/>
    <n v="55"/>
  </r>
  <r>
    <s v="Id920"/>
    <s v="Chia J."/>
    <n v="36.64"/>
    <n v="7.26"/>
    <s v="No"/>
    <s v="No"/>
    <x v="0"/>
    <n v="0"/>
    <x v="1"/>
    <x v="0"/>
    <x v="0"/>
    <d v="1974-07-07T00:00:00"/>
    <x v="919"/>
    <s v="tier - 3"/>
    <x v="0"/>
    <s v="R1011"/>
    <n v="48"/>
  </r>
  <r>
    <s v="Id921"/>
    <s v="Laura A"/>
    <n v="39.049999999999997"/>
    <n v="5.27"/>
    <s v="Yes"/>
    <s v="No"/>
    <x v="0"/>
    <n v="1"/>
    <x v="1"/>
    <x v="0"/>
    <x v="1"/>
    <d v="1964-09-29T00:00:00"/>
    <x v="920"/>
    <s v="tier - 3"/>
    <x v="2"/>
    <s v="R1013"/>
    <n v="58"/>
  </r>
  <r>
    <s v="Id922"/>
    <s v="Aditi"/>
    <n v="33.1"/>
    <n v="5.46"/>
    <s v="Yes"/>
    <s v="No"/>
    <x v="0"/>
    <n v="1"/>
    <x v="1"/>
    <x v="0"/>
    <x v="1"/>
    <d v="1964-06-27T00:00:00"/>
    <x v="921"/>
    <s v="tier - 3"/>
    <x v="2"/>
    <s v="R1011"/>
    <n v="58"/>
  </r>
  <r>
    <s v="Id923"/>
    <s v="Leah A."/>
    <n v="31.824999999999999"/>
    <n v="8.1300000000000008"/>
    <s v="No"/>
    <s v="No"/>
    <x v="0"/>
    <n v="0"/>
    <x v="1"/>
    <x v="0"/>
    <x v="0"/>
    <d v="1965-11-10T00:00:00"/>
    <x v="922"/>
    <s v="tier - 3"/>
    <x v="0"/>
    <s v="R1012"/>
    <n v="57"/>
  </r>
  <r>
    <s v="Id924"/>
    <s v="Marianne"/>
    <n v="29"/>
    <n v="4.25"/>
    <s v="Yes"/>
    <s v="No"/>
    <x v="0"/>
    <n v="1"/>
    <x v="1"/>
    <x v="1"/>
    <x v="1"/>
    <d v="1964-07-11T00:00:00"/>
    <x v="923"/>
    <s v="tier - 3"/>
    <x v="2"/>
    <s v="R1011"/>
    <n v="58"/>
  </r>
  <r>
    <s v="Id925"/>
    <s v="Carla"/>
    <n v="30.495000000000001"/>
    <n v="8.68"/>
    <s v="No"/>
    <s v="No"/>
    <x v="0"/>
    <n v="0"/>
    <x v="1"/>
    <x v="0"/>
    <x v="0"/>
    <d v="1965-09-25T00:00:00"/>
    <x v="924"/>
    <s v="tier - 3"/>
    <x v="2"/>
    <s v="R1012"/>
    <n v="57"/>
  </r>
  <r>
    <s v="Id926"/>
    <s v="Oksana"/>
    <n v="25.2"/>
    <n v="6.25"/>
    <s v="Yes"/>
    <s v="No"/>
    <x v="0"/>
    <n v="1"/>
    <x v="1"/>
    <x v="1"/>
    <x v="1"/>
    <d v="1964-09-11T00:00:00"/>
    <x v="925"/>
    <s v="tier - 3"/>
    <x v="0"/>
    <s v="R1011"/>
    <n v="58"/>
  </r>
  <r>
    <s v="Id927"/>
    <s v="Rebecca B."/>
    <n v="22.77"/>
    <n v="4.47"/>
    <s v="Yes"/>
    <s v="No"/>
    <x v="0"/>
    <n v="1"/>
    <x v="1"/>
    <x v="2"/>
    <x v="1"/>
    <d v="1964-06-27T00:00:00"/>
    <x v="926"/>
    <s v="tier - 3"/>
    <x v="0"/>
    <s v="R1013"/>
    <n v="58"/>
  </r>
  <r>
    <s v="Id928"/>
    <s v="Maria A."/>
    <n v="23.18"/>
    <n v="8.31"/>
    <s v="No"/>
    <s v="No"/>
    <x v="0"/>
    <n v="0"/>
    <x v="1"/>
    <x v="2"/>
    <x v="0"/>
    <d v="1965-10-03T00:00:00"/>
    <x v="927"/>
    <s v="tier - 3"/>
    <x v="1"/>
    <s v="R1012"/>
    <n v="57"/>
  </r>
  <r>
    <s v="Id929"/>
    <s v="Lisa M"/>
    <n v="35.409999999999997"/>
    <n v="5.68"/>
    <s v="No"/>
    <s v="No"/>
    <x v="0"/>
    <n v="0"/>
    <x v="1"/>
    <x v="0"/>
    <x v="1"/>
    <d v="1982-11-20T00:00:00"/>
    <x v="928"/>
    <s v="tier - 3"/>
    <x v="0"/>
    <s v="R1026"/>
    <n v="40"/>
  </r>
  <r>
    <s v="Id930"/>
    <s v="Steve Jr."/>
    <n v="32.11"/>
    <n v="4.75"/>
    <s v="Yes"/>
    <s v="No"/>
    <x v="0"/>
    <n v="2"/>
    <x v="1"/>
    <x v="0"/>
    <x v="1"/>
    <d v="1966-07-25T00:00:00"/>
    <x v="929"/>
    <s v="tier - 3"/>
    <x v="0"/>
    <s v="R1016"/>
    <n v="56"/>
  </r>
  <r>
    <s v="Id931"/>
    <s v="Tiffany"/>
    <n v="34.479999999999997"/>
    <n v="6.31"/>
    <s v="No"/>
    <s v="No"/>
    <x v="1"/>
    <n v="1"/>
    <x v="1"/>
    <x v="0"/>
    <x v="1"/>
    <d v="1979-11-06T00:00:00"/>
    <x v="930"/>
    <s v="tier - 3"/>
    <x v="1"/>
    <s v="R1026"/>
    <n v="43"/>
  </r>
  <r>
    <s v="Id932"/>
    <s v="Greg"/>
    <n v="34.39"/>
    <n v="6.28"/>
    <s v="Yes"/>
    <s v="No"/>
    <x v="0"/>
    <n v="1"/>
    <x v="1"/>
    <x v="0"/>
    <x v="1"/>
    <d v="1964-12-02T00:00:00"/>
    <x v="931"/>
    <s v="tier - 3"/>
    <x v="1"/>
    <s v="R1012"/>
    <n v="58"/>
  </r>
  <r>
    <s v="Id933"/>
    <s v="Dale"/>
    <n v="26.4"/>
    <n v="9.2899999999999991"/>
    <s v="Yes"/>
    <s v="No"/>
    <x v="1"/>
    <n v="1"/>
    <x v="1"/>
    <x v="1"/>
    <x v="0"/>
    <d v="1963-06-09T00:00:00"/>
    <x v="932"/>
    <s v="tier - 3"/>
    <x v="0"/>
    <s v="R1013"/>
    <n v="59"/>
  </r>
  <r>
    <s v="Id934"/>
    <s v="Brittany A."/>
    <n v="28.1"/>
    <n v="5.79"/>
    <s v="Yes"/>
    <s v="No"/>
    <x v="1"/>
    <n v="1"/>
    <x v="1"/>
    <x v="1"/>
    <x v="1"/>
    <d v="1969-11-12T00:00:00"/>
    <x v="933"/>
    <s v="tier - 3"/>
    <x v="1"/>
    <s v="R1011"/>
    <n v="53"/>
  </r>
  <r>
    <s v="Id935"/>
    <s v="Robert S"/>
    <n v="27"/>
    <n v="4.54"/>
    <s v="Yes"/>
    <s v="No"/>
    <x v="0"/>
    <n v="1"/>
    <x v="1"/>
    <x v="1"/>
    <x v="1"/>
    <d v="1988-09-05T00:00:00"/>
    <x v="934"/>
    <s v="tier - 3"/>
    <x v="1"/>
    <s v="R1011"/>
    <n v="34"/>
  </r>
  <r>
    <s v="Id936"/>
    <s v="Cameron"/>
    <n v="28.594999999999999"/>
    <n v="4.68"/>
    <s v="Yes"/>
    <s v="No"/>
    <x v="0"/>
    <n v="1"/>
    <x v="1"/>
    <x v="1"/>
    <x v="1"/>
    <d v="1964-11-09T00:00:00"/>
    <x v="935"/>
    <s v="tier - 3"/>
    <x v="1"/>
    <s v="R1012"/>
    <n v="58"/>
  </r>
  <r>
    <s v="Id937"/>
    <s v="Ulrike"/>
    <n v="36.799999999999997"/>
    <n v="5.88"/>
    <s v="No"/>
    <s v="No"/>
    <x v="0"/>
    <n v="1"/>
    <x v="1"/>
    <x v="0"/>
    <x v="1"/>
    <d v="1984-11-26T00:00:00"/>
    <x v="936"/>
    <s v="tier - 3"/>
    <x v="0"/>
    <s v="R1026"/>
    <n v="38"/>
  </r>
  <r>
    <s v="Id938"/>
    <s v="Katlyn A."/>
    <n v="23.75"/>
    <n v="5.42"/>
    <s v="Yes"/>
    <s v="No"/>
    <x v="1"/>
    <n v="1"/>
    <x v="1"/>
    <x v="2"/>
    <x v="1"/>
    <d v="1969-10-12T00:00:00"/>
    <x v="937"/>
    <s v="tier - 3"/>
    <x v="1"/>
    <s v="R1024"/>
    <n v="53"/>
  </r>
  <r>
    <s v="Id939"/>
    <s v="Morgan B."/>
    <n v="35.619999999999997"/>
    <n v="4.16"/>
    <s v="No"/>
    <s v="No"/>
    <x v="0"/>
    <n v="0"/>
    <x v="1"/>
    <x v="0"/>
    <x v="1"/>
    <d v="1982-10-21T00:00:00"/>
    <x v="938"/>
    <s v="tier - 3"/>
    <x v="2"/>
    <s v="R1021"/>
    <n v="40"/>
  </r>
  <r>
    <s v="Id940"/>
    <s v="Peter"/>
    <n v="30.69"/>
    <n v="7.05"/>
    <s v="Yes"/>
    <s v="No"/>
    <x v="0"/>
    <n v="2"/>
    <x v="1"/>
    <x v="0"/>
    <x v="0"/>
    <d v="1970-12-01T00:00:00"/>
    <x v="939"/>
    <s v="tier - 3"/>
    <x v="1"/>
    <s v="R1021"/>
    <n v="52"/>
  </r>
  <r>
    <s v="Id941"/>
    <s v="Chandler"/>
    <n v="35.799999999999997"/>
    <n v="5.63"/>
    <s v="Yes"/>
    <s v="No"/>
    <x v="0"/>
    <n v="2"/>
    <x v="1"/>
    <x v="0"/>
    <x v="1"/>
    <d v="1966-11-09T00:00:00"/>
    <x v="940"/>
    <s v="tier - 3"/>
    <x v="1"/>
    <s v="R1011"/>
    <n v="56"/>
  </r>
  <r>
    <s v="Id942"/>
    <s v="Silvana M."/>
    <n v="28.785"/>
    <n v="4.24"/>
    <s v="Yes"/>
    <s v="No"/>
    <x v="0"/>
    <n v="2"/>
    <x v="1"/>
    <x v="1"/>
    <x v="1"/>
    <d v="1966-08-23T00:00:00"/>
    <x v="941"/>
    <s v="tier - 3"/>
    <x v="0"/>
    <s v="R1024"/>
    <n v="56"/>
  </r>
  <r>
    <s v="Id943"/>
    <s v="Natty"/>
    <n v="28.594999999999999"/>
    <n v="4.96"/>
    <s v="Yes"/>
    <s v="No"/>
    <x v="0"/>
    <n v="2"/>
    <x v="1"/>
    <x v="1"/>
    <x v="1"/>
    <d v="1966-07-06T00:00:00"/>
    <x v="942"/>
    <s v="tier - 3"/>
    <x v="1"/>
    <s v="R1024"/>
    <n v="56"/>
  </r>
  <r>
    <s v="Id944"/>
    <s v="Nicholas T"/>
    <n v="48.75"/>
    <n v="4.34"/>
    <s v="No"/>
    <s v="No"/>
    <x v="0"/>
    <n v="0"/>
    <x v="1"/>
    <x v="0"/>
    <x v="1"/>
    <d v="1994-07-20T00:00:00"/>
    <x v="943"/>
    <s v="tier - 3"/>
    <x v="2"/>
    <s v="R1023"/>
    <n v="28"/>
  </r>
  <r>
    <s v="Id945"/>
    <s v="Rebecca"/>
    <n v="28.31"/>
    <n v="5.43"/>
    <s v="Yes"/>
    <s v="No"/>
    <x v="0"/>
    <n v="2"/>
    <x v="1"/>
    <x v="1"/>
    <x v="1"/>
    <d v="1966-10-04T00:00:00"/>
    <x v="944"/>
    <s v="tier - 3"/>
    <x v="2"/>
    <s v="R1024"/>
    <n v="56"/>
  </r>
  <r>
    <s v="Id946"/>
    <s v="John"/>
    <n v="38.39"/>
    <n v="8.33"/>
    <s v="Yes"/>
    <s v="No"/>
    <x v="0"/>
    <n v="1"/>
    <x v="1"/>
    <x v="0"/>
    <x v="0"/>
    <d v="1986-07-17T00:00:00"/>
    <x v="945"/>
    <s v="tier - 3"/>
    <x v="0"/>
    <s v="R1022"/>
    <n v="36"/>
  </r>
  <r>
    <s v="Id947"/>
    <s v="Antony G"/>
    <n v="25.87"/>
    <n v="5.63"/>
    <s v="Yes"/>
    <s v="No"/>
    <x v="0"/>
    <n v="1"/>
    <x v="1"/>
    <x v="1"/>
    <x v="1"/>
    <d v="1964-06-20T00:00:00"/>
    <x v="946"/>
    <s v="tier - 3"/>
    <x v="1"/>
    <s v="R1020"/>
    <n v="58"/>
  </r>
  <r>
    <s v="Id948"/>
    <s v="Eric"/>
    <n v="43.7"/>
    <n v="7.23"/>
    <s v="No"/>
    <s v="No"/>
    <x v="0"/>
    <n v="0"/>
    <x v="1"/>
    <x v="0"/>
    <x v="0"/>
    <d v="1965-11-06T00:00:00"/>
    <x v="947"/>
    <s v="tier - 3"/>
    <x v="0"/>
    <s v="R1011"/>
    <n v="57"/>
  </r>
  <r>
    <s v="Id949"/>
    <s v="Erik"/>
    <n v="40.945"/>
    <n v="10.57"/>
    <s v="No"/>
    <s v="No"/>
    <x v="0"/>
    <n v="0"/>
    <x v="1"/>
    <x v="0"/>
    <x v="0"/>
    <d v="1965-12-25T00:00:00"/>
    <x v="948"/>
    <s v="tier - 3"/>
    <x v="0"/>
    <s v="R1016"/>
    <n v="57"/>
  </r>
  <r>
    <s v="Id950"/>
    <s v="Matthew T"/>
    <n v="27.94"/>
    <n v="7.92"/>
    <s v="No"/>
    <s v="No"/>
    <x v="0"/>
    <n v="0"/>
    <x v="1"/>
    <x v="1"/>
    <x v="0"/>
    <d v="1965-10-27T00:00:00"/>
    <x v="949"/>
    <s v="tier - 3"/>
    <x v="1"/>
    <s v="R1013"/>
    <n v="57"/>
  </r>
  <r>
    <s v="Id951"/>
    <s v="Cassandra"/>
    <n v="31.9"/>
    <n v="10.119999999999999"/>
    <s v="No"/>
    <s v="No"/>
    <x v="0"/>
    <n v="2"/>
    <x v="1"/>
    <x v="0"/>
    <x v="0"/>
    <d v="1973-07-23T00:00:00"/>
    <x v="950"/>
    <s v="tier - 3"/>
    <x v="2"/>
    <s v="R1011"/>
    <n v="49"/>
  </r>
  <r>
    <s v="Id952"/>
    <s v="Rosemary C"/>
    <n v="31.64"/>
    <n v="7.91"/>
    <s v="No"/>
    <s v="No"/>
    <x v="0"/>
    <n v="0"/>
    <x v="1"/>
    <x v="0"/>
    <x v="0"/>
    <d v="1971-12-01T00:00:00"/>
    <x v="951"/>
    <s v="tier - 3"/>
    <x v="1"/>
    <s v="R1012"/>
    <n v="51"/>
  </r>
  <r>
    <s v="Id953"/>
    <s v="Carrie A."/>
    <n v="46.7"/>
    <n v="10.9"/>
    <s v="No"/>
    <s v="No"/>
    <x v="0"/>
    <n v="0"/>
    <x v="1"/>
    <x v="0"/>
    <x v="0"/>
    <d v="1968-11-14T00:00:00"/>
    <x v="952"/>
    <s v="tier - 3"/>
    <x v="1"/>
    <s v="R1011"/>
    <n v="54"/>
  </r>
  <r>
    <s v="Id954"/>
    <s v="Gerardo Sr."/>
    <n v="18.335000000000001"/>
    <n v="11.83"/>
    <s v="No"/>
    <s v="No"/>
    <x v="0"/>
    <n v="0"/>
    <x v="1"/>
    <x v="3"/>
    <x v="0"/>
    <d v="1965-10-03T00:00:00"/>
    <x v="953"/>
    <s v="tier - 3"/>
    <x v="1"/>
    <s v="R1017"/>
    <n v="57"/>
  </r>
  <r>
    <s v="Id955"/>
    <s v="Matthew R."/>
    <n v="31.24"/>
    <n v="7.42"/>
    <s v="Yes"/>
    <s v="No"/>
    <x v="0"/>
    <n v="2"/>
    <x v="1"/>
    <x v="0"/>
    <x v="0"/>
    <d v="1970-07-23T00:00:00"/>
    <x v="954"/>
    <s v="tier - 3"/>
    <x v="1"/>
    <s v="R1012"/>
    <n v="52"/>
  </r>
  <r>
    <s v="Id956"/>
    <s v="Meghan E"/>
    <n v="39.22"/>
    <n v="5.62"/>
    <s v="Yes"/>
    <s v="No"/>
    <x v="0"/>
    <n v="1"/>
    <x v="1"/>
    <x v="0"/>
    <x v="1"/>
    <d v="1988-06-12T00:00:00"/>
    <x v="955"/>
    <s v="tier - 3"/>
    <x v="1"/>
    <s v="R1026"/>
    <n v="34"/>
  </r>
  <r>
    <s v="Id957"/>
    <s v="Eric"/>
    <n v="24.414999999999999"/>
    <n v="7.16"/>
    <s v="No"/>
    <s v="No"/>
    <x v="0"/>
    <n v="0"/>
    <x v="1"/>
    <x v="2"/>
    <x v="0"/>
    <d v="1971-12-19T00:00:00"/>
    <x v="956"/>
    <s v="tier - 3"/>
    <x v="1"/>
    <s v="R1012"/>
    <n v="51"/>
  </r>
  <r>
    <s v="Id958"/>
    <s v="Lisa B"/>
    <n v="32.299999999999997"/>
    <n v="9.89"/>
    <s v="No"/>
    <s v="No"/>
    <x v="0"/>
    <n v="0"/>
    <x v="1"/>
    <x v="0"/>
    <x v="0"/>
    <d v="1968-06-24T00:00:00"/>
    <x v="957"/>
    <s v="tier - 3"/>
    <x v="1"/>
    <s v="R1024"/>
    <n v="54"/>
  </r>
  <r>
    <s v="Id959"/>
    <s v="Jane R."/>
    <n v="39.94"/>
    <n v="5.14"/>
    <s v="No"/>
    <s v="No"/>
    <x v="0"/>
    <n v="0"/>
    <x v="1"/>
    <x v="0"/>
    <x v="1"/>
    <d v="1989-10-06T00:00:00"/>
    <x v="958"/>
    <s v="tier - 3"/>
    <x v="0"/>
    <s v="R1026"/>
    <n v="33"/>
  </r>
  <r>
    <s v="Id960"/>
    <s v="Allison M"/>
    <n v="30"/>
    <n v="5.61"/>
    <s v="Yes"/>
    <s v="No"/>
    <x v="1"/>
    <n v="1"/>
    <x v="1"/>
    <x v="0"/>
    <x v="1"/>
    <d v="1969-08-11T00:00:00"/>
    <x v="959"/>
    <s v="tier - 3"/>
    <x v="1"/>
    <s v="R1012"/>
    <n v="53"/>
  </r>
  <r>
    <s v="Id961"/>
    <s v="Sarah E."/>
    <n v="35.340000000000003"/>
    <n v="5.51"/>
    <s v="Yes"/>
    <s v="No"/>
    <x v="1"/>
    <n v="1"/>
    <x v="1"/>
    <x v="0"/>
    <x v="1"/>
    <d v="1983-06-07T00:00:00"/>
    <x v="960"/>
    <s v="tier - 3"/>
    <x v="0"/>
    <s v="R1026"/>
    <n v="40"/>
  </r>
  <r>
    <s v="Id962"/>
    <s v="Philip J"/>
    <n v="32.204999999999998"/>
    <n v="8.3800000000000008"/>
    <s v="Yes"/>
    <s v="No"/>
    <x v="0"/>
    <n v="2"/>
    <x v="1"/>
    <x v="0"/>
    <x v="0"/>
    <d v="1970-10-13T00:00:00"/>
    <x v="961"/>
    <s v="tier - 3"/>
    <x v="1"/>
    <s v="R1014"/>
    <n v="52"/>
  </r>
  <r>
    <s v="Id963"/>
    <s v="Jillian A."/>
    <n v="33.880000000000003"/>
    <n v="4.68"/>
    <s v="No"/>
    <s v="yes"/>
    <x v="0"/>
    <n v="1"/>
    <x v="1"/>
    <x v="0"/>
    <x v="1"/>
    <d v="2004-09-10T00:00:00"/>
    <x v="962"/>
    <s v="tier - 3"/>
    <x v="2"/>
    <s v="R1013"/>
    <n v="18"/>
  </r>
  <r>
    <s v="Id964"/>
    <s v="Laura D"/>
    <n v="26.63"/>
    <n v="4.3600000000000003"/>
    <s v="Yes"/>
    <s v="No"/>
    <x v="0"/>
    <n v="2"/>
    <x v="1"/>
    <x v="1"/>
    <x v="1"/>
    <d v="1966-09-07T00:00:00"/>
    <x v="963"/>
    <s v="tier - 3"/>
    <x v="2"/>
    <s v="R1025"/>
    <n v="56"/>
  </r>
  <r>
    <s v="Id965"/>
    <s v="Megan E."/>
    <n v="28.7"/>
    <n v="7.74"/>
    <s v="No"/>
    <s v="No"/>
    <x v="0"/>
    <n v="0"/>
    <x v="1"/>
    <x v="1"/>
    <x v="0"/>
    <d v="1965-06-23T00:00:00"/>
    <x v="964"/>
    <s v="tier - 3"/>
    <x v="2"/>
    <s v="R1011"/>
    <n v="57"/>
  </r>
  <r>
    <s v="Id966"/>
    <s v="Shannon J."/>
    <n v="25.65"/>
    <n v="4.05"/>
    <s v="Yes"/>
    <s v="No"/>
    <x v="0"/>
    <n v="2"/>
    <x v="1"/>
    <x v="1"/>
    <x v="1"/>
    <d v="1966-06-14T00:00:00"/>
    <x v="965"/>
    <s v="tier - 3"/>
    <x v="1"/>
    <s v="R1012"/>
    <n v="56"/>
  </r>
  <r>
    <s v="Id967"/>
    <s v="Rachelle M"/>
    <n v="36.384999999999998"/>
    <n v="11.49"/>
    <s v="No"/>
    <s v="No"/>
    <x v="0"/>
    <n v="0"/>
    <x v="1"/>
    <x v="0"/>
    <x v="0"/>
    <d v="1971-09-12T00:00:00"/>
    <x v="966"/>
    <s v="tier - 3"/>
    <x v="0"/>
    <s v="R1012"/>
    <n v="51"/>
  </r>
  <r>
    <s v="Id968"/>
    <s v="Casey"/>
    <n v="34.69"/>
    <n v="5.65"/>
    <s v="No"/>
    <s v="No"/>
    <x v="0"/>
    <n v="0"/>
    <x v="1"/>
    <x v="0"/>
    <x v="1"/>
    <d v="1980-07-17T00:00:00"/>
    <x v="967"/>
    <s v="tier - 3"/>
    <x v="0"/>
    <s v="R1021"/>
    <n v="42"/>
  </r>
  <r>
    <s v="Id969"/>
    <s v="Jessica L"/>
    <n v="37.68"/>
    <n v="4.29"/>
    <s v="Yes"/>
    <s v="No"/>
    <x v="0"/>
    <n v="0"/>
    <x v="1"/>
    <x v="0"/>
    <x v="1"/>
    <d v="1985-06-09T00:00:00"/>
    <x v="968"/>
    <s v="tier - 3"/>
    <x v="1"/>
    <s v="R1012"/>
    <n v="37"/>
  </r>
  <r>
    <s v="Id970"/>
    <s v="Brandon F"/>
    <n v="35.49"/>
    <n v="4.74"/>
    <s v="Yes"/>
    <s v="No"/>
    <x v="1"/>
    <n v="1"/>
    <x v="1"/>
    <x v="0"/>
    <x v="1"/>
    <d v="1983-10-23T00:00:00"/>
    <x v="969"/>
    <s v="tier - 3"/>
    <x v="1"/>
    <s v="R1021"/>
    <n v="39"/>
  </r>
  <r>
    <s v="Id971"/>
    <s v="Melissa"/>
    <n v="44.7"/>
    <n v="7.6"/>
    <s v="Yes"/>
    <s v="No"/>
    <x v="0"/>
    <n v="2"/>
    <x v="1"/>
    <x v="0"/>
    <x v="0"/>
    <d v="1970-10-07T00:00:00"/>
    <x v="970"/>
    <s v="tier - 3"/>
    <x v="2"/>
    <s v="R1011"/>
    <n v="52"/>
  </r>
  <r>
    <s v="Id972"/>
    <s v="Danielle N"/>
    <n v="38.380000000000003"/>
    <n v="8.5"/>
    <s v="Yes"/>
    <s v="No"/>
    <x v="0"/>
    <n v="2"/>
    <x v="1"/>
    <x v="0"/>
    <x v="0"/>
    <d v="1970-10-02T00:00:00"/>
    <x v="971"/>
    <s v="tier - 3"/>
    <x v="0"/>
    <s v="R1024"/>
    <n v="52"/>
  </r>
  <r>
    <s v="Id973"/>
    <s v="Matthew"/>
    <n v="35.244999999999997"/>
    <n v="11.22"/>
    <s v="Yes"/>
    <s v="No"/>
    <x v="0"/>
    <n v="0"/>
    <x v="1"/>
    <x v="0"/>
    <x v="0"/>
    <d v="1967-12-19T00:00:00"/>
    <x v="972"/>
    <s v="tier - 3"/>
    <x v="1"/>
    <s v="R1018"/>
    <n v="55"/>
  </r>
  <r>
    <s v="Id974"/>
    <s v="Bettina"/>
    <n v="49.84"/>
    <n v="5.0999999999999996"/>
    <s v="Yes"/>
    <s v="No"/>
    <x v="1"/>
    <n v="1"/>
    <x v="1"/>
    <x v="0"/>
    <x v="1"/>
    <d v="1997-07-28T00:00:00"/>
    <x v="973"/>
    <s v="tier - 3"/>
    <x v="2"/>
    <s v="R1026"/>
    <n v="25"/>
  </r>
  <r>
    <s v="Id975"/>
    <s v="Alexander"/>
    <n v="49.06"/>
    <n v="5.43"/>
    <s v="Yes"/>
    <s v="No"/>
    <x v="0"/>
    <n v="1"/>
    <x v="1"/>
    <x v="0"/>
    <x v="1"/>
    <d v="1964-06-13T00:00:00"/>
    <x v="974"/>
    <s v="tier - 3"/>
    <x v="2"/>
    <s v="R1013"/>
    <n v="58"/>
  </r>
  <r>
    <s v="Id976"/>
    <s v="Holli"/>
    <n v="30.88"/>
    <n v="5.82"/>
    <s v="No"/>
    <s v="No"/>
    <x v="0"/>
    <n v="2"/>
    <x v="1"/>
    <x v="0"/>
    <x v="1"/>
    <d v="1972-12-06T00:00:00"/>
    <x v="975"/>
    <s v="tier - 3"/>
    <x v="2"/>
    <s v="R1025"/>
    <n v="50"/>
  </r>
  <r>
    <s v="Id977"/>
    <s v="Heather C"/>
    <n v="33.35"/>
    <n v="6.05"/>
    <s v="No"/>
    <s v="No"/>
    <x v="1"/>
    <n v="1"/>
    <x v="1"/>
    <x v="0"/>
    <x v="1"/>
    <d v="1979-06-07T00:00:00"/>
    <x v="976"/>
    <s v="tier - 3"/>
    <x v="1"/>
    <s v="R1026"/>
    <n v="44"/>
  </r>
  <r>
    <s v="Id978"/>
    <s v="Kyle"/>
    <n v="38"/>
    <n v="6.38"/>
    <s v="Yes"/>
    <s v="No"/>
    <x v="0"/>
    <n v="1"/>
    <x v="1"/>
    <x v="0"/>
    <x v="1"/>
    <d v="1964-12-13T00:00:00"/>
    <x v="977"/>
    <s v="tier - 3"/>
    <x v="2"/>
    <s v="R1011"/>
    <n v="58"/>
  </r>
  <r>
    <s v="Id979"/>
    <s v="Thomas J"/>
    <n v="36.08"/>
    <n v="5.73"/>
    <s v="Yes"/>
    <s v="No"/>
    <x v="0"/>
    <n v="1"/>
    <x v="1"/>
    <x v="0"/>
    <x v="1"/>
    <d v="1964-07-03T00:00:00"/>
    <x v="978"/>
    <s v="tier - 3"/>
    <x v="1"/>
    <s v="R1013"/>
    <n v="58"/>
  </r>
  <r>
    <s v="Id980"/>
    <s v="Chris"/>
    <n v="35.700000000000003"/>
    <n v="5.47"/>
    <s v="Yes"/>
    <s v="No"/>
    <x v="0"/>
    <n v="1"/>
    <x v="1"/>
    <x v="0"/>
    <x v="1"/>
    <d v="1964-07-04T00:00:00"/>
    <x v="979"/>
    <s v="tier - 3"/>
    <x v="1"/>
    <s v="R1011"/>
    <n v="58"/>
  </r>
  <r>
    <s v="Id981"/>
    <s v="Graham"/>
    <n v="34.01"/>
    <n v="11.3"/>
    <s v="No"/>
    <s v="No"/>
    <x v="0"/>
    <n v="0"/>
    <x v="1"/>
    <x v="0"/>
    <x v="0"/>
    <d v="1965-09-26T00:00:00"/>
    <x v="980"/>
    <s v="tier - 3"/>
    <x v="0"/>
    <s v="R1012"/>
    <n v="57"/>
  </r>
  <r>
    <s v="Id982"/>
    <s v="Garrett"/>
    <n v="31.54"/>
    <n v="6.72"/>
    <s v="No"/>
    <s v="No"/>
    <x v="0"/>
    <n v="0"/>
    <x v="1"/>
    <x v="0"/>
    <x v="0"/>
    <d v="1965-11-29T00:00:00"/>
    <x v="981"/>
    <s v="tier - 3"/>
    <x v="1"/>
    <s v="R1012"/>
    <n v="57"/>
  </r>
  <r>
    <s v="Id983"/>
    <s v="Andrew"/>
    <n v="23.3"/>
    <n v="5.36"/>
    <s v="Yes"/>
    <s v="No"/>
    <x v="0"/>
    <n v="1"/>
    <x v="1"/>
    <x v="2"/>
    <x v="1"/>
    <d v="1964-07-12T00:00:00"/>
    <x v="982"/>
    <s v="tier - 3"/>
    <x v="0"/>
    <s v="R1011"/>
    <n v="58"/>
  </r>
  <r>
    <s v="Id984"/>
    <s v="Annabelle M"/>
    <n v="27.75"/>
    <n v="9.8800000000000008"/>
    <s v="No"/>
    <s v="No"/>
    <x v="0"/>
    <n v="0"/>
    <x v="1"/>
    <x v="1"/>
    <x v="0"/>
    <d v="1968-11-02T00:00:00"/>
    <x v="983"/>
    <s v="tier - 3"/>
    <x v="2"/>
    <s v="R1025"/>
    <n v="54"/>
  </r>
  <r>
    <s v="Id985"/>
    <s v="Daniel T."/>
    <n v="42.46"/>
    <n v="4.1100000000000003"/>
    <s v="No"/>
    <s v="No"/>
    <x v="0"/>
    <n v="0"/>
    <x v="1"/>
    <x v="0"/>
    <x v="1"/>
    <d v="1989-08-19T00:00:00"/>
    <x v="984"/>
    <s v="tier - 3"/>
    <x v="0"/>
    <s v="R1013"/>
    <n v="33"/>
  </r>
  <r>
    <s v="Id986"/>
    <s v="Deanne"/>
    <n v="54.47"/>
    <n v="7.48"/>
    <s v="No"/>
    <s v="No"/>
    <x v="0"/>
    <n v="0"/>
    <x v="1"/>
    <x v="0"/>
    <x v="0"/>
    <d v="2002-09-20T00:00:00"/>
    <x v="985"/>
    <s v="tier - 3"/>
    <x v="0"/>
    <s v="R1012"/>
    <n v="20"/>
  </r>
  <r>
    <s v="Id987"/>
    <s v="Carrie"/>
    <n v="24.93"/>
    <n v="9.18"/>
    <s v="Yes"/>
    <s v="No"/>
    <x v="1"/>
    <n v="1"/>
    <x v="1"/>
    <x v="1"/>
    <x v="0"/>
    <d v="1963-07-11T00:00:00"/>
    <x v="986"/>
    <s v="tier - 3"/>
    <x v="1"/>
    <s v="R1012"/>
    <n v="59"/>
  </r>
  <r>
    <s v="Id988"/>
    <s v="Suzanne"/>
    <n v="48.12"/>
    <n v="4.51"/>
    <s v="Yes"/>
    <s v="No"/>
    <x v="0"/>
    <n v="1"/>
    <x v="1"/>
    <x v="0"/>
    <x v="1"/>
    <d v="1995-12-10T00:00:00"/>
    <x v="987"/>
    <s v="tier - 3"/>
    <x v="2"/>
    <s v="R1026"/>
    <n v="27"/>
  </r>
  <r>
    <s v="Id989"/>
    <s v="Jasmine P."/>
    <n v="24.91"/>
    <n v="7.33"/>
    <s v="Yes"/>
    <s v="No"/>
    <x v="1"/>
    <n v="1"/>
    <x v="1"/>
    <x v="1"/>
    <x v="0"/>
    <d v="1963-11-22T00:00:00"/>
    <x v="988"/>
    <s v="tier - 3"/>
    <x v="0"/>
    <s v="R1012"/>
    <n v="59"/>
  </r>
  <r>
    <s v="Id990"/>
    <s v="Jennifer"/>
    <n v="27.645"/>
    <n v="10.56"/>
    <s v="No"/>
    <s v="No"/>
    <x v="0"/>
    <n v="0"/>
    <x v="1"/>
    <x v="1"/>
    <x v="0"/>
    <d v="1968-10-06T00:00:00"/>
    <x v="989"/>
    <s v="tier - 3"/>
    <x v="1"/>
    <s v="R1012"/>
    <n v="54"/>
  </r>
  <r>
    <s v="Id991"/>
    <s v="Tracie"/>
    <n v="33.700000000000003"/>
    <n v="4.01"/>
    <s v="No"/>
    <s v="No"/>
    <x v="0"/>
    <n v="2"/>
    <x v="1"/>
    <x v="0"/>
    <x v="1"/>
    <d v="1972-09-25T00:00:00"/>
    <x v="990"/>
    <s v="tier - 3"/>
    <x v="2"/>
    <s v="R1011"/>
    <n v="50"/>
  </r>
  <r>
    <s v="Id992"/>
    <s v="Tristan D."/>
    <n v="38.93"/>
    <n v="5.64"/>
    <s v="Yes"/>
    <s v="No"/>
    <x v="0"/>
    <n v="1"/>
    <x v="1"/>
    <x v="0"/>
    <x v="1"/>
    <d v="1988-11-14T00:00:00"/>
    <x v="991"/>
    <s v="tier - 3"/>
    <x v="1"/>
    <s v="R1022"/>
    <n v="34"/>
  </r>
  <r>
    <s v="Id993"/>
    <s v="Peiweng"/>
    <n v="32.774999999999999"/>
    <n v="8.02"/>
    <s v="Yes"/>
    <s v="No"/>
    <x v="0"/>
    <n v="2"/>
    <x v="1"/>
    <x v="0"/>
    <x v="0"/>
    <d v="1970-06-22T00:00:00"/>
    <x v="992"/>
    <s v="tier - 3"/>
    <x v="1"/>
    <s v="R1012"/>
    <n v="52"/>
  </r>
  <r>
    <s v="Id994"/>
    <s v="Theresa M."/>
    <n v="29.83"/>
    <n v="7.2"/>
    <s v="Yes"/>
    <s v="No"/>
    <x v="0"/>
    <n v="0"/>
    <x v="1"/>
    <x v="1"/>
    <x v="0"/>
    <d v="1967-06-14T00:00:00"/>
    <x v="993"/>
    <s v="tier - 3"/>
    <x v="0"/>
    <s v="R1024"/>
    <n v="55"/>
  </r>
  <r>
    <s v="Id995"/>
    <s v="Daniel J"/>
    <n v="28.31"/>
    <n v="4.55"/>
    <s v="No"/>
    <s v="yes"/>
    <x v="0"/>
    <n v="1"/>
    <x v="1"/>
    <x v="1"/>
    <x v="1"/>
    <d v="2004-10-04T00:00:00"/>
    <x v="994"/>
    <s v="tier - 3"/>
    <x v="2"/>
    <s v="R1019"/>
    <n v="18"/>
  </r>
  <r>
    <s v="Id996"/>
    <s v="Courtney M."/>
    <n v="29.79"/>
    <n v="9.0299999999999994"/>
    <s v="No"/>
    <s v="No"/>
    <x v="0"/>
    <n v="0"/>
    <x v="1"/>
    <x v="1"/>
    <x v="0"/>
    <d v="1971-12-26T00:00:00"/>
    <x v="995"/>
    <s v="tier - 3"/>
    <x v="1"/>
    <s v="R1025"/>
    <n v="51"/>
  </r>
  <r>
    <s v="Id997"/>
    <s v="Jose A."/>
    <n v="36.6"/>
    <n v="5.2"/>
    <s v="Yes"/>
    <s v="No"/>
    <x v="1"/>
    <n v="1"/>
    <x v="1"/>
    <x v="0"/>
    <x v="1"/>
    <d v="1969-10-11T00:00:00"/>
    <x v="996"/>
    <s v="tier - 3"/>
    <x v="2"/>
    <s v="R1011"/>
    <n v="53"/>
  </r>
  <r>
    <s v="Id998"/>
    <s v="Lauren"/>
    <n v="35.93"/>
    <n v="8.3000000000000007"/>
    <s v="Yes"/>
    <s v="No"/>
    <x v="0"/>
    <n v="0"/>
    <x v="1"/>
    <x v="0"/>
    <x v="0"/>
    <d v="1981-10-02T00:00:00"/>
    <x v="997"/>
    <s v="tier - 3"/>
    <x v="1"/>
    <s v="R1026"/>
    <n v="41"/>
  </r>
  <r>
    <s v="Id999"/>
    <s v="Jonathon M."/>
    <n v="28.6"/>
    <n v="5.56"/>
    <s v="Yes"/>
    <s v="No"/>
    <x v="1"/>
    <n v="1"/>
    <x v="1"/>
    <x v="1"/>
    <x v="1"/>
    <d v="1969-08-20T00:00:00"/>
    <x v="998"/>
    <s v="tier - 3"/>
    <x v="1"/>
    <s v="R1011"/>
    <n v="53"/>
  </r>
  <r>
    <s v="Id1000"/>
    <s v="Stephanie A"/>
    <n v="39.17"/>
    <n v="4.1500000000000004"/>
    <s v="No"/>
    <s v="No"/>
    <x v="0"/>
    <n v="0"/>
    <x v="1"/>
    <x v="0"/>
    <x v="1"/>
    <d v="1989-12-17T00:00:00"/>
    <x v="999"/>
    <s v="tier - 3"/>
    <x v="2"/>
    <s v="R1026"/>
    <n v="33"/>
  </r>
  <r>
    <s v="Id1001"/>
    <s v="Patrick"/>
    <n v="26.41"/>
    <n v="5.99"/>
    <s v="Yes"/>
    <s v="No"/>
    <x v="1"/>
    <n v="1"/>
    <x v="1"/>
    <x v="1"/>
    <x v="1"/>
    <d v="1969-12-30T00:00:00"/>
    <x v="1000"/>
    <s v="tier - 3"/>
    <x v="1"/>
    <s v="R1016"/>
    <n v="53"/>
  </r>
  <r>
    <s v="Id1002"/>
    <s v="Krista"/>
    <n v="30.63"/>
    <n v="5.8"/>
    <s v="Yes"/>
    <s v="No"/>
    <x v="0"/>
    <n v="0"/>
    <x v="1"/>
    <x v="0"/>
    <x v="1"/>
    <d v="1976-06-28T00:00:00"/>
    <x v="1001"/>
    <s v="tier - 3"/>
    <x v="2"/>
    <s v="R1025"/>
    <n v="46"/>
  </r>
  <r>
    <s v="Id1003"/>
    <s v="Jenessa"/>
    <n v="31.73"/>
    <n v="7.32"/>
    <s v="Yes"/>
    <s v="No"/>
    <x v="0"/>
    <n v="2"/>
    <x v="1"/>
    <x v="0"/>
    <x v="0"/>
    <d v="1970-06-14T00:00:00"/>
    <x v="1002"/>
    <s v="tier - 3"/>
    <x v="2"/>
    <s v="R1012"/>
    <n v="52"/>
  </r>
  <r>
    <s v="Id1004"/>
    <s v="Ryan M."/>
    <n v="30.7"/>
    <n v="5.16"/>
    <s v="No"/>
    <s v="No"/>
    <x v="0"/>
    <n v="2"/>
    <x v="1"/>
    <x v="0"/>
    <x v="1"/>
    <d v="1972-09-03T00:00:00"/>
    <x v="1003"/>
    <s v="tier - 3"/>
    <x v="2"/>
    <s v="R1021"/>
    <n v="50"/>
  </r>
  <r>
    <s v="Id1005"/>
    <s v="Thomas"/>
    <n v="25.934999999999999"/>
    <n v="5.96"/>
    <s v="Yes"/>
    <s v="No"/>
    <x v="0"/>
    <n v="2"/>
    <x v="1"/>
    <x v="1"/>
    <x v="1"/>
    <d v="1966-08-06T00:00:00"/>
    <x v="1004"/>
    <s v="tier - 3"/>
    <x v="1"/>
    <s v="R1016"/>
    <n v="56"/>
  </r>
  <r>
    <s v="Id1006"/>
    <s v="Amanda N."/>
    <n v="35.9"/>
    <n v="4.8499999999999996"/>
    <s v="Yes"/>
    <s v="No"/>
    <x v="1"/>
    <n v="1"/>
    <x v="1"/>
    <x v="0"/>
    <x v="1"/>
    <d v="1969-06-25T00:00:00"/>
    <x v="1005"/>
    <s v="tier - 3"/>
    <x v="2"/>
    <s v="R1011"/>
    <n v="53"/>
  </r>
  <r>
    <s v="Id1007"/>
    <s v="Teresa P."/>
    <n v="26.7"/>
    <n v="5.09"/>
    <s v="Yes"/>
    <s v="No"/>
    <x v="1"/>
    <n v="1"/>
    <x v="1"/>
    <x v="1"/>
    <x v="1"/>
    <d v="1969-11-30T00:00:00"/>
    <x v="1006"/>
    <s v="tier - 3"/>
    <x v="2"/>
    <s v="R1011"/>
    <n v="53"/>
  </r>
  <r>
    <s v="Id1008"/>
    <s v="Dorian"/>
    <n v="33.71"/>
    <n v="4.9400000000000004"/>
    <s v="No"/>
    <s v="No"/>
    <x v="0"/>
    <n v="0"/>
    <x v="1"/>
    <x v="0"/>
    <x v="1"/>
    <d v="1980-08-20T00:00:00"/>
    <x v="1007"/>
    <s v="tier - 3"/>
    <x v="1"/>
    <s v="R1021"/>
    <n v="42"/>
  </r>
  <r>
    <s v="Id1009"/>
    <s v="Amy"/>
    <n v="41.91"/>
    <n v="4.92"/>
    <s v="Yes"/>
    <s v="No"/>
    <x v="0"/>
    <n v="2"/>
    <x v="1"/>
    <x v="0"/>
    <x v="1"/>
    <d v="1966-07-05T00:00:00"/>
    <x v="1008"/>
    <s v="tier - 3"/>
    <x v="1"/>
    <s v="R1013"/>
    <n v="56"/>
  </r>
  <r>
    <s v="Id1010"/>
    <s v="Aberu"/>
    <n v="39.82"/>
    <n v="6.05"/>
    <s v="Yes"/>
    <s v="No"/>
    <x v="0"/>
    <n v="2"/>
    <x v="1"/>
    <x v="0"/>
    <x v="1"/>
    <d v="1966-09-09T00:00:00"/>
    <x v="1009"/>
    <s v="tier - 3"/>
    <x v="1"/>
    <s v="R1013"/>
    <n v="56"/>
  </r>
  <r>
    <s v="Id1011"/>
    <s v="Ashley"/>
    <n v="28.12"/>
    <n v="4.67"/>
    <s v="No"/>
    <s v="No"/>
    <x v="0"/>
    <n v="2"/>
    <x v="1"/>
    <x v="1"/>
    <x v="1"/>
    <d v="1972-10-07T00:00:00"/>
    <x v="1010"/>
    <s v="tier - 3"/>
    <x v="2"/>
    <s v="R1012"/>
    <n v="50"/>
  </r>
  <r>
    <s v="Id1012"/>
    <s v="Anna E"/>
    <n v="26.98"/>
    <n v="9.81"/>
    <s v="Yes"/>
    <s v="No"/>
    <x v="0"/>
    <n v="0"/>
    <x v="1"/>
    <x v="1"/>
    <x v="0"/>
    <d v="1967-09-04T00:00:00"/>
    <x v="1011"/>
    <s v="tier - 3"/>
    <x v="2"/>
    <s v="R1012"/>
    <n v="55"/>
  </r>
  <r>
    <s v="Id1013"/>
    <s v="Tania K."/>
    <n v="27.2"/>
    <n v="6.06"/>
    <s v="Yes"/>
    <s v="No"/>
    <x v="0"/>
    <n v="2"/>
    <x v="1"/>
    <x v="1"/>
    <x v="1"/>
    <d v="1966-11-20T00:00:00"/>
    <x v="1012"/>
    <s v="tier - 3"/>
    <x v="0"/>
    <s v="R1011"/>
    <n v="56"/>
  </r>
  <r>
    <s v="Id1014"/>
    <s v="Ashley E"/>
    <n v="25.3"/>
    <n v="5.19"/>
    <s v="Yes"/>
    <s v="No"/>
    <x v="0"/>
    <n v="2"/>
    <x v="1"/>
    <x v="1"/>
    <x v="1"/>
    <d v="1966-11-07T00:00:00"/>
    <x v="1013"/>
    <s v="tier - 3"/>
    <x v="0"/>
    <s v="R1011"/>
    <n v="56"/>
  </r>
  <r>
    <s v="Id1015"/>
    <s v="Aleksandra"/>
    <n v="30.25"/>
    <n v="10.16"/>
    <s v="No"/>
    <s v="No"/>
    <x v="0"/>
    <n v="0"/>
    <x v="1"/>
    <x v="0"/>
    <x v="0"/>
    <d v="1971-11-09T00:00:00"/>
    <x v="1014"/>
    <s v="tier - 3"/>
    <x v="2"/>
    <s v="R1012"/>
    <n v="51"/>
  </r>
  <r>
    <s v="Id1016"/>
    <s v="Valery L"/>
    <n v="54"/>
    <n v="4.68"/>
    <s v="Yes"/>
    <s v="yes"/>
    <x v="0"/>
    <n v="2"/>
    <x v="1"/>
    <x v="0"/>
    <x v="1"/>
    <d v="2000-09-18T00:00:00"/>
    <x v="1015"/>
    <s v="tier - 3"/>
    <x v="1"/>
    <s v="R1011"/>
    <n v="22"/>
  </r>
  <r>
    <s v="Id1017"/>
    <s v="Joanna G."/>
    <n v="51.86"/>
    <n v="5.32"/>
    <s v="Yes"/>
    <s v="No"/>
    <x v="0"/>
    <n v="0"/>
    <x v="1"/>
    <x v="0"/>
    <x v="1"/>
    <d v="2001-12-17T00:00:00"/>
    <x v="1016"/>
    <s v="tier - 3"/>
    <x v="1"/>
    <s v="R1026"/>
    <n v="21"/>
  </r>
  <r>
    <s v="Id1018"/>
    <s v="Stefanie F."/>
    <n v="31.39"/>
    <n v="6.99"/>
    <s v="No"/>
    <s v="No"/>
    <x v="0"/>
    <n v="0"/>
    <x v="1"/>
    <x v="0"/>
    <x v="0"/>
    <d v="1974-08-30T00:00:00"/>
    <x v="1017"/>
    <s v="tier - 3"/>
    <x v="2"/>
    <s v="R1025"/>
    <n v="48"/>
  </r>
  <r>
    <s v="Id1019"/>
    <s v="Stephen"/>
    <n v="39.97"/>
    <n v="5.55"/>
    <s v="No"/>
    <s v="No"/>
    <x v="0"/>
    <n v="0"/>
    <x v="1"/>
    <x v="0"/>
    <x v="1"/>
    <d v="1989-10-25T00:00:00"/>
    <x v="1018"/>
    <s v="tier - 3"/>
    <x v="1"/>
    <s v="R1012"/>
    <n v="33"/>
  </r>
  <r>
    <s v="Id1020"/>
    <s v="Liza J."/>
    <n v="41.23"/>
    <n v="6.94"/>
    <s v="No"/>
    <s v="No"/>
    <x v="0"/>
    <n v="0"/>
    <x v="1"/>
    <x v="0"/>
    <x v="0"/>
    <d v="1974-12-10T00:00:00"/>
    <x v="1019"/>
    <s v="tier - 3"/>
    <x v="0"/>
    <s v="R1012"/>
    <n v="48"/>
  </r>
  <r>
    <s v="Id1021"/>
    <s v="Ian M."/>
    <n v="49.45"/>
    <n v="4.2"/>
    <s v="Yes"/>
    <s v="No"/>
    <x v="0"/>
    <n v="0"/>
    <x v="1"/>
    <x v="0"/>
    <x v="1"/>
    <d v="1996-07-21T00:00:00"/>
    <x v="1020"/>
    <s v="tier - 3"/>
    <x v="0"/>
    <s v="R1012"/>
    <n v="26"/>
  </r>
  <r>
    <s v="Id1022"/>
    <s v="Claudia L."/>
    <n v="41.04"/>
    <n v="5.59"/>
    <s v="No"/>
    <s v="No"/>
    <x v="0"/>
    <n v="0"/>
    <x v="1"/>
    <x v="0"/>
    <x v="1"/>
    <d v="1991-06-26T00:00:00"/>
    <x v="1021"/>
    <s v="tier - 3"/>
    <x v="2"/>
    <s v="R1012"/>
    <n v="31"/>
  </r>
  <r>
    <s v="Id1023"/>
    <s v="Jessica M"/>
    <n v="27.93"/>
    <n v="9.9600000000000009"/>
    <s v="No"/>
    <s v="No"/>
    <x v="0"/>
    <n v="0"/>
    <x v="1"/>
    <x v="1"/>
    <x v="0"/>
    <d v="1974-12-15T00:00:00"/>
    <x v="1022"/>
    <s v="tier - 3"/>
    <x v="1"/>
    <s v="R1012"/>
    <n v="48"/>
  </r>
  <r>
    <s v="Id1024"/>
    <s v="Billy Jr."/>
    <n v="21.01"/>
    <n v="7.37"/>
    <s v="No"/>
    <s v="No"/>
    <x v="0"/>
    <n v="0"/>
    <x v="1"/>
    <x v="2"/>
    <x v="0"/>
    <d v="1968-10-24T00:00:00"/>
    <x v="1023"/>
    <s v="tier - 3"/>
    <x v="1"/>
    <s v="R1013"/>
    <n v="54"/>
  </r>
  <r>
    <s v="Id1025"/>
    <s v="David"/>
    <n v="52.37"/>
    <n v="5.0599999999999996"/>
    <s v="Yes"/>
    <s v="yes"/>
    <x v="0"/>
    <n v="2"/>
    <x v="1"/>
    <x v="0"/>
    <x v="1"/>
    <d v="2000-09-17T00:00:00"/>
    <x v="1024"/>
    <s v="tier - 3"/>
    <x v="0"/>
    <s v="R1012"/>
    <n v="22"/>
  </r>
  <r>
    <s v="Id1026"/>
    <s v="Tim"/>
    <n v="40.369999999999997"/>
    <n v="8.2100000000000009"/>
    <s v="No"/>
    <s v="No"/>
    <x v="0"/>
    <n v="0"/>
    <x v="1"/>
    <x v="0"/>
    <x v="0"/>
    <d v="1965-12-18T00:00:00"/>
    <x v="1025"/>
    <s v="tier - 3"/>
    <x v="0"/>
    <s v="R1013"/>
    <n v="57"/>
  </r>
  <r>
    <s v="Id1027"/>
    <s v="Emma M"/>
    <n v="41.47"/>
    <n v="10.34"/>
    <s v="No"/>
    <s v="No"/>
    <x v="0"/>
    <n v="2"/>
    <x v="1"/>
    <x v="0"/>
    <x v="0"/>
    <d v="1973-10-21T00:00:00"/>
    <x v="1026"/>
    <s v="tier - 3"/>
    <x v="1"/>
    <s v="R1013"/>
    <n v="49"/>
  </r>
  <r>
    <s v="Id1028"/>
    <s v="Tim"/>
    <n v="33.725000000000001"/>
    <n v="5.51"/>
    <s v="Yes"/>
    <s v="No"/>
    <x v="0"/>
    <n v="2"/>
    <x v="1"/>
    <x v="0"/>
    <x v="1"/>
    <d v="1966-07-09T00:00:00"/>
    <x v="1027"/>
    <s v="tier - 3"/>
    <x v="2"/>
    <s v="R1012"/>
    <n v="56"/>
  </r>
  <r>
    <s v="Id1029"/>
    <s v="Patrick"/>
    <n v="28.1"/>
    <n v="11.2"/>
    <s v="No"/>
    <s v="No"/>
    <x v="0"/>
    <n v="0"/>
    <x v="1"/>
    <x v="1"/>
    <x v="0"/>
    <d v="1965-06-19T00:00:00"/>
    <x v="1028"/>
    <s v="tier - 3"/>
    <x v="2"/>
    <s v="R1011"/>
    <n v="57"/>
  </r>
  <r>
    <s v="Id1030"/>
    <s v="Bridget K."/>
    <n v="37.43"/>
    <n v="4.3499999999999996"/>
    <s v="Yes"/>
    <s v="No"/>
    <x v="1"/>
    <n v="1"/>
    <x v="1"/>
    <x v="0"/>
    <x v="1"/>
    <d v="1969-08-14T00:00:00"/>
    <x v="1029"/>
    <s v="tier - 3"/>
    <x v="0"/>
    <s v="R1012"/>
    <n v="53"/>
  </r>
  <r>
    <s v="Id1031"/>
    <s v="Gabriel"/>
    <n v="23.7"/>
    <n v="10.45"/>
    <s v="No"/>
    <s v="No"/>
    <x v="0"/>
    <n v="0"/>
    <x v="1"/>
    <x v="2"/>
    <x v="0"/>
    <d v="1965-12-04T00:00:00"/>
    <x v="1030"/>
    <s v="tier - 3"/>
    <x v="0"/>
    <s v="R1011"/>
    <n v="57"/>
  </r>
  <r>
    <s v="Id1032"/>
    <s v="Natasha"/>
    <n v="24.795000000000002"/>
    <n v="4.07"/>
    <s v="Yes"/>
    <s v="No"/>
    <x v="1"/>
    <n v="1"/>
    <x v="1"/>
    <x v="2"/>
    <x v="1"/>
    <d v="1969-11-10T00:00:00"/>
    <x v="1031"/>
    <s v="tier - 3"/>
    <x v="0"/>
    <s v="R1012"/>
    <n v="53"/>
  </r>
  <r>
    <s v="Id1033"/>
    <s v="Abby A."/>
    <n v="31.9"/>
    <n v="8.34"/>
    <s v="No"/>
    <s v="No"/>
    <x v="0"/>
    <n v="0"/>
    <x v="1"/>
    <x v="0"/>
    <x v="0"/>
    <d v="1968-11-12T00:00:00"/>
    <x v="1032"/>
    <s v="tier - 3"/>
    <x v="0"/>
    <s v="R1013"/>
    <n v="54"/>
  </r>
  <r>
    <s v="Id1034"/>
    <s v="Michelle"/>
    <n v="32.68"/>
    <n v="7.41"/>
    <s v="No"/>
    <s v="No"/>
    <x v="0"/>
    <n v="0"/>
    <x v="1"/>
    <x v="0"/>
    <x v="0"/>
    <d v="1968-11-13T00:00:00"/>
    <x v="1033"/>
    <s v="tier - 3"/>
    <x v="1"/>
    <s v="R1024"/>
    <n v="54"/>
  </r>
  <r>
    <s v="Id1035"/>
    <s v="Mckendree"/>
    <n v="47.13"/>
    <n v="4.3099999999999996"/>
    <s v="No"/>
    <s v="No"/>
    <x v="0"/>
    <n v="0"/>
    <x v="1"/>
    <x v="0"/>
    <x v="1"/>
    <d v="1994-09-06T00:00:00"/>
    <x v="1034"/>
    <s v="tier - 3"/>
    <x v="0"/>
    <s v="R1012"/>
    <n v="28"/>
  </r>
  <r>
    <s v="Id1036"/>
    <s v="Tara"/>
    <n v="36.67"/>
    <n v="10.83"/>
    <s v="No"/>
    <s v="No"/>
    <x v="0"/>
    <n v="0"/>
    <x v="1"/>
    <x v="0"/>
    <x v="0"/>
    <d v="1971-12-20T00:00:00"/>
    <x v="1035"/>
    <s v="tier - 3"/>
    <x v="0"/>
    <s v="R1012"/>
    <n v="51"/>
  </r>
  <r>
    <s v="Id1037"/>
    <s v="Daniel"/>
    <n v="33.630000000000003"/>
    <n v="11.31"/>
    <s v="No"/>
    <s v="No"/>
    <x v="0"/>
    <n v="0"/>
    <x v="1"/>
    <x v="0"/>
    <x v="0"/>
    <d v="1968-07-28T00:00:00"/>
    <x v="1036"/>
    <s v="tier - 3"/>
    <x v="0"/>
    <s v="R1012"/>
    <n v="54"/>
  </r>
  <r>
    <s v="Id1038"/>
    <s v="Joshua P"/>
    <n v="32.67"/>
    <n v="11.81"/>
    <s v="Yes"/>
    <s v="No"/>
    <x v="0"/>
    <n v="0"/>
    <x v="1"/>
    <x v="0"/>
    <x v="0"/>
    <d v="1967-10-02T00:00:00"/>
    <x v="1037"/>
    <s v="tier - 3"/>
    <x v="2"/>
    <s v="R1013"/>
    <n v="55"/>
  </r>
  <r>
    <s v="Id1039"/>
    <s v="Erin C"/>
    <n v="33.299999999999997"/>
    <n v="8.26"/>
    <s v="Yes"/>
    <s v="No"/>
    <x v="0"/>
    <n v="2"/>
    <x v="1"/>
    <x v="0"/>
    <x v="0"/>
    <d v="1970-12-18T00:00:00"/>
    <x v="1038"/>
    <s v="tier - 3"/>
    <x v="2"/>
    <s v="R1011"/>
    <n v="52"/>
  </r>
  <r>
    <s v="Id1040"/>
    <s v="Shure"/>
    <n v="30.78"/>
    <n v="10.74"/>
    <s v="Yes"/>
    <s v="No"/>
    <x v="0"/>
    <n v="2"/>
    <x v="1"/>
    <x v="0"/>
    <x v="0"/>
    <d v="1970-10-28T00:00:00"/>
    <x v="1039"/>
    <s v="tier - 3"/>
    <x v="2"/>
    <s v="R1023"/>
    <n v="52"/>
  </r>
  <r>
    <s v="Id1041"/>
    <s v="Richard"/>
    <n v="28.975000000000001"/>
    <n v="7.69"/>
    <s v="Yes"/>
    <s v="No"/>
    <x v="0"/>
    <n v="0"/>
    <x v="1"/>
    <x v="1"/>
    <x v="0"/>
    <d v="1967-10-23T00:00:00"/>
    <x v="1040"/>
    <s v="tier - 3"/>
    <x v="1"/>
    <s v="R1019"/>
    <n v="55"/>
  </r>
  <r>
    <s v="Id1042"/>
    <s v="Brenda"/>
    <n v="33.4"/>
    <n v="4.84"/>
    <s v="No"/>
    <s v="No"/>
    <x v="0"/>
    <n v="0"/>
    <x v="1"/>
    <x v="0"/>
    <x v="1"/>
    <d v="1999-12-24T00:00:00"/>
    <x v="1041"/>
    <s v="tier - 3"/>
    <x v="1"/>
    <s v="R1011"/>
    <n v="23"/>
  </r>
  <r>
    <s v="Id1043"/>
    <s v="Joseph M"/>
    <n v="21.5"/>
    <n v="9.77"/>
    <s v="Yes"/>
    <s v="No"/>
    <x v="0"/>
    <n v="0"/>
    <x v="1"/>
    <x v="2"/>
    <x v="0"/>
    <d v="1967-11-11T00:00:00"/>
    <x v="1042"/>
    <s v="tier - 3"/>
    <x v="2"/>
    <s v="R1011"/>
    <n v="55"/>
  </r>
  <r>
    <s v="Id1044"/>
    <s v="Stephen J."/>
    <n v="38.14"/>
    <n v="5.84"/>
    <s v="No"/>
    <s v="No"/>
    <x v="0"/>
    <n v="0"/>
    <x v="1"/>
    <x v="0"/>
    <x v="1"/>
    <d v="1989-11-25T00:00:00"/>
    <x v="1043"/>
    <s v="tier - 3"/>
    <x v="2"/>
    <s v="R1022"/>
    <n v="33"/>
  </r>
  <r>
    <s v="Id1045"/>
    <s v="Kathya"/>
    <n v="35.42"/>
    <n v="8.6999999999999993"/>
    <s v="Yes"/>
    <s v="No"/>
    <x v="0"/>
    <n v="1"/>
    <x v="1"/>
    <x v="0"/>
    <x v="0"/>
    <d v="1986-08-29T00:00:00"/>
    <x v="1044"/>
    <s v="tier - 3"/>
    <x v="1"/>
    <s v="R1026"/>
    <n v="36"/>
  </r>
  <r>
    <s v="Id1046"/>
    <s v="Wesley"/>
    <n v="35.625"/>
    <n v="10.79"/>
    <s v="No"/>
    <s v="No"/>
    <x v="0"/>
    <n v="0"/>
    <x v="1"/>
    <x v="0"/>
    <x v="0"/>
    <d v="1974-12-09T00:00:00"/>
    <x v="1045"/>
    <s v="tier - 3"/>
    <x v="1"/>
    <s v="R1016"/>
    <n v="48"/>
  </r>
  <r>
    <s v="Id1047"/>
    <s v="Tim"/>
    <n v="45.51"/>
    <n v="4.32"/>
    <s v="No"/>
    <s v="No"/>
    <x v="0"/>
    <n v="1"/>
    <x v="1"/>
    <x v="0"/>
    <x v="1"/>
    <d v="1992-06-25T00:00:00"/>
    <x v="1046"/>
    <s v="tier - 3"/>
    <x v="1"/>
    <s v="R1012"/>
    <n v="30"/>
  </r>
  <r>
    <s v="Id1048"/>
    <s v="Jamie L."/>
    <n v="37.1"/>
    <n v="7.19"/>
    <s v="Yes"/>
    <s v="No"/>
    <x v="0"/>
    <n v="0"/>
    <x v="1"/>
    <x v="0"/>
    <x v="0"/>
    <d v="1967-10-05T00:00:00"/>
    <x v="1047"/>
    <s v="tier - 3"/>
    <x v="0"/>
    <s v="R1011"/>
    <n v="55"/>
  </r>
  <r>
    <s v="Id1049"/>
    <s v="Alexandra"/>
    <n v="30.5"/>
    <n v="11.94"/>
    <s v="Yes"/>
    <s v="No"/>
    <x v="0"/>
    <n v="0"/>
    <x v="1"/>
    <x v="0"/>
    <x v="0"/>
    <d v="1967-07-30T00:00:00"/>
    <x v="1048"/>
    <s v="tier - 3"/>
    <x v="2"/>
    <s v="R1011"/>
    <n v="55"/>
  </r>
  <r>
    <s v="Id1050"/>
    <s v="Tiffany"/>
    <n v="28.16"/>
    <n v="5.56"/>
    <s v="No"/>
    <s v="No"/>
    <x v="0"/>
    <n v="2"/>
    <x v="1"/>
    <x v="1"/>
    <x v="1"/>
    <d v="1972-10-24T00:00:00"/>
    <x v="1049"/>
    <s v="tier - 3"/>
    <x v="0"/>
    <s v="R1013"/>
    <n v="50"/>
  </r>
  <r>
    <s v="Id1051"/>
    <s v="Rebecca J"/>
    <n v="29.1"/>
    <n v="5.64"/>
    <s v="Yes"/>
    <s v="No"/>
    <x v="0"/>
    <n v="0"/>
    <x v="1"/>
    <x v="1"/>
    <x v="1"/>
    <d v="1976-09-30T00:00:00"/>
    <x v="1050"/>
    <s v="tier - 3"/>
    <x v="1"/>
    <s v="R1025"/>
    <n v="46"/>
  </r>
  <r>
    <s v="Id1052"/>
    <s v="Austin T."/>
    <n v="30.22"/>
    <n v="4.6500000000000004"/>
    <s v="No"/>
    <s v="No"/>
    <x v="0"/>
    <n v="0"/>
    <x v="1"/>
    <x v="0"/>
    <x v="1"/>
    <d v="1977-08-02T00:00:00"/>
    <x v="1051"/>
    <s v="tier - 3"/>
    <x v="2"/>
    <s v="R1021"/>
    <n v="45"/>
  </r>
  <r>
    <s v="Id1053"/>
    <s v="Jamie T"/>
    <n v="24.29"/>
    <n v="9.0500000000000007"/>
    <s v="No"/>
    <s v="No"/>
    <x v="0"/>
    <n v="0"/>
    <x v="1"/>
    <x v="2"/>
    <x v="0"/>
    <d v="1962-09-07T00:00:00"/>
    <x v="1052"/>
    <s v="tier - 3"/>
    <x v="0"/>
    <s v="R1013"/>
    <n v="60"/>
  </r>
  <r>
    <s v="Id1054"/>
    <s v="Matthew T."/>
    <n v="29.39"/>
    <n v="4.5199999999999996"/>
    <s v="Yes"/>
    <s v="No"/>
    <x v="0"/>
    <n v="0"/>
    <x v="1"/>
    <x v="1"/>
    <x v="1"/>
    <d v="1976-11-22T00:00:00"/>
    <x v="1053"/>
    <s v="tier - 3"/>
    <x v="2"/>
    <s v="R1021"/>
    <n v="46"/>
  </r>
  <r>
    <s v="Id1055"/>
    <s v="Emily"/>
    <n v="25.66"/>
    <n v="4.62"/>
    <s v="Yes"/>
    <s v="No"/>
    <x v="0"/>
    <n v="1"/>
    <x v="1"/>
    <x v="1"/>
    <x v="1"/>
    <d v="1964-08-08T00:00:00"/>
    <x v="1054"/>
    <s v="tier - 3"/>
    <x v="0"/>
    <s v="R1013"/>
    <n v="58"/>
  </r>
  <r>
    <s v="Id1056"/>
    <s v="Gillian"/>
    <n v="39.11"/>
    <n v="5.87"/>
    <s v="No"/>
    <s v="No"/>
    <x v="0"/>
    <n v="0"/>
    <x v="1"/>
    <x v="0"/>
    <x v="1"/>
    <d v="1990-07-06T00:00:00"/>
    <x v="1055"/>
    <s v="tier - 3"/>
    <x v="0"/>
    <s v="R1012"/>
    <n v="32"/>
  </r>
  <r>
    <s v="Id1057"/>
    <s v="Brenn E."/>
    <n v="43.78"/>
    <n v="5.71"/>
    <s v="No"/>
    <s v="No"/>
    <x v="0"/>
    <n v="1"/>
    <x v="1"/>
    <x v="0"/>
    <x v="1"/>
    <d v="1992-07-23T00:00:00"/>
    <x v="1056"/>
    <s v="tier - 3"/>
    <x v="0"/>
    <s v="R1026"/>
    <n v="30"/>
  </r>
  <r>
    <s v="Id1058"/>
    <s v="Lisa M"/>
    <n v="24.35"/>
    <n v="9.08"/>
    <s v="No"/>
    <s v="No"/>
    <x v="0"/>
    <n v="0"/>
    <x v="1"/>
    <x v="2"/>
    <x v="0"/>
    <d v="1965-06-27T00:00:00"/>
    <x v="1057"/>
    <s v="tier - 3"/>
    <x v="0"/>
    <s v="R1012"/>
    <n v="57"/>
  </r>
  <r>
    <s v="Id1059"/>
    <s v="Matt"/>
    <n v="40.299999999999997"/>
    <n v="5.3"/>
    <s v="Yes"/>
    <s v="No"/>
    <x v="0"/>
    <n v="2"/>
    <x v="1"/>
    <x v="0"/>
    <x v="1"/>
    <d v="1966-07-02T00:00:00"/>
    <x v="1058"/>
    <s v="tier - 3"/>
    <x v="0"/>
    <s v="R1011"/>
    <n v="56"/>
  </r>
  <r>
    <s v="Id1060"/>
    <s v="Thomas A."/>
    <n v="32.774999999999999"/>
    <n v="11.76"/>
    <s v="Yes"/>
    <s v="No"/>
    <x v="0"/>
    <n v="0"/>
    <x v="1"/>
    <x v="0"/>
    <x v="0"/>
    <d v="1967-06-23T00:00:00"/>
    <x v="1059"/>
    <s v="tier - 3"/>
    <x v="2"/>
    <s v="R1012"/>
    <n v="55"/>
  </r>
  <r>
    <s v="Id1061"/>
    <s v="Kevin J"/>
    <n v="39.6"/>
    <n v="5.1100000000000003"/>
    <s v="Yes"/>
    <s v="No"/>
    <x v="0"/>
    <n v="2"/>
    <x v="1"/>
    <x v="0"/>
    <x v="1"/>
    <d v="1966-07-20T00:00:00"/>
    <x v="1060"/>
    <s v="tier - 3"/>
    <x v="2"/>
    <s v="R1011"/>
    <n v="56"/>
  </r>
  <r>
    <s v="Id1062"/>
    <s v="William H. III"/>
    <n v="30.97"/>
    <n v="5.54"/>
    <s v="No"/>
    <s v="No"/>
    <x v="0"/>
    <n v="2"/>
    <x v="1"/>
    <x v="0"/>
    <x v="1"/>
    <d v="1972-12-14T00:00:00"/>
    <x v="1061"/>
    <s v="tier - 3"/>
    <x v="1"/>
    <s v="R1012"/>
    <n v="50"/>
  </r>
  <r>
    <s v="Id1063"/>
    <s v="Gal"/>
    <n v="27.645"/>
    <n v="8.8699999999999992"/>
    <s v="Yes"/>
    <s v="No"/>
    <x v="0"/>
    <n v="0"/>
    <x v="1"/>
    <x v="1"/>
    <x v="0"/>
    <d v="1967-11-29T00:00:00"/>
    <x v="1062"/>
    <s v="tier - 3"/>
    <x v="1"/>
    <s v="R1012"/>
    <n v="55"/>
  </r>
  <r>
    <s v="Id1064"/>
    <s v="Anton"/>
    <n v="34.43"/>
    <n v="5.96"/>
    <s v="Yes"/>
    <s v="No"/>
    <x v="0"/>
    <n v="2"/>
    <x v="1"/>
    <x v="0"/>
    <x v="1"/>
    <d v="1966-11-03T00:00:00"/>
    <x v="1063"/>
    <s v="tier - 3"/>
    <x v="0"/>
    <s v="R1013"/>
    <n v="56"/>
  </r>
  <r>
    <s v="Id1065"/>
    <s v="Yazmin"/>
    <n v="39.6"/>
    <n v="4.4400000000000004"/>
    <s v="Yes"/>
    <s v="No"/>
    <x v="1"/>
    <n v="1"/>
    <x v="1"/>
    <x v="0"/>
    <x v="1"/>
    <d v="1969-12-25T00:00:00"/>
    <x v="1064"/>
    <s v="tier - 3"/>
    <x v="0"/>
    <s v="R1013"/>
    <n v="53"/>
  </r>
  <r>
    <s v="Id1066"/>
    <s v="Florian"/>
    <n v="22.1"/>
    <n v="4.6500000000000004"/>
    <s v="Yes"/>
    <s v="No"/>
    <x v="0"/>
    <n v="2"/>
    <x v="1"/>
    <x v="2"/>
    <x v="1"/>
    <d v="1966-12-11T00:00:00"/>
    <x v="1065"/>
    <s v="tier - 3"/>
    <x v="0"/>
    <s v="R1011"/>
    <n v="56"/>
  </r>
  <r>
    <s v="Id1067"/>
    <s v="Karen L"/>
    <n v="33.25"/>
    <n v="5.64"/>
    <s v="Yes"/>
    <s v="No"/>
    <x v="1"/>
    <n v="1"/>
    <x v="1"/>
    <x v="0"/>
    <x v="1"/>
    <d v="1969-07-17T00:00:00"/>
    <x v="1066"/>
    <s v="tier - 3"/>
    <x v="1"/>
    <s v="R1024"/>
    <n v="53"/>
  </r>
  <r>
    <s v="Id1068"/>
    <s v="Scott"/>
    <n v="33.33"/>
    <n v="10.19"/>
    <s v="No"/>
    <s v="No"/>
    <x v="0"/>
    <n v="0"/>
    <x v="1"/>
    <x v="0"/>
    <x v="0"/>
    <d v="1971-06-29T00:00:00"/>
    <x v="1067"/>
    <s v="tier - 3"/>
    <x v="2"/>
    <s v="R1013"/>
    <n v="51"/>
  </r>
  <r>
    <s v="Id1069"/>
    <s v="Claire"/>
    <n v="30.5"/>
    <n v="10.79"/>
    <s v="No"/>
    <s v="No"/>
    <x v="0"/>
    <n v="0"/>
    <x v="1"/>
    <x v="0"/>
    <x v="0"/>
    <d v="1971-09-26T00:00:00"/>
    <x v="1068"/>
    <s v="tier - 3"/>
    <x v="0"/>
    <s v="R1011"/>
    <n v="51"/>
  </r>
  <r>
    <s v="Id1070"/>
    <s v="Lynn M."/>
    <n v="30.3"/>
    <n v="4.24"/>
    <s v="No"/>
    <s v="No"/>
    <x v="0"/>
    <n v="0"/>
    <x v="1"/>
    <x v="0"/>
    <x v="1"/>
    <d v="1977-10-25T00:00:00"/>
    <x v="1069"/>
    <s v="tier - 3"/>
    <x v="1"/>
    <s v="R1012"/>
    <n v="45"/>
  </r>
  <r>
    <s v="Id1071"/>
    <s v="Sharon"/>
    <n v="26.22"/>
    <n v="5.83"/>
    <s v="No"/>
    <s v="No"/>
    <x v="0"/>
    <n v="2"/>
    <x v="1"/>
    <x v="1"/>
    <x v="1"/>
    <d v="1972-10-19T00:00:00"/>
    <x v="1070"/>
    <s v="tier - 3"/>
    <x v="1"/>
    <s v="R1012"/>
    <n v="50"/>
  </r>
  <r>
    <s v="Id1072"/>
    <s v="Candice"/>
    <n v="29.99"/>
    <n v="11.85"/>
    <s v="No"/>
    <s v="No"/>
    <x v="0"/>
    <n v="0"/>
    <x v="1"/>
    <x v="0"/>
    <x v="0"/>
    <d v="1978-08-21T00:00:00"/>
    <x v="1071"/>
    <s v="tier - 3"/>
    <x v="0"/>
    <s v="R1025"/>
    <n v="44"/>
  </r>
  <r>
    <s v="Id1073"/>
    <s v="Jennifer D"/>
    <n v="36.380000000000003"/>
    <n v="5.98"/>
    <s v="No"/>
    <s v="No"/>
    <x v="0"/>
    <n v="1"/>
    <x v="1"/>
    <x v="0"/>
    <x v="1"/>
    <d v="1987-06-28T00:00:00"/>
    <x v="1072"/>
    <s v="tier - 3"/>
    <x v="1"/>
    <s v="R1012"/>
    <n v="35"/>
  </r>
  <r>
    <s v="Id1074"/>
    <s v="Eric"/>
    <n v="31.16"/>
    <n v="4.26"/>
    <s v="Yes"/>
    <s v="No"/>
    <x v="1"/>
    <n v="1"/>
    <x v="1"/>
    <x v="0"/>
    <x v="1"/>
    <d v="1969-09-22T00:00:00"/>
    <x v="1073"/>
    <s v="tier - 3"/>
    <x v="1"/>
    <s v="R1012"/>
    <n v="53"/>
  </r>
  <r>
    <s v="Id1075"/>
    <s v="Bryan"/>
    <n v="25.55"/>
    <n v="4.96"/>
    <s v="Yes"/>
    <s v="No"/>
    <x v="0"/>
    <n v="1"/>
    <x v="1"/>
    <x v="1"/>
    <x v="1"/>
    <d v="1964-07-27T00:00:00"/>
    <x v="1074"/>
    <s v="tier - 3"/>
    <x v="1"/>
    <s v="R1013"/>
    <n v="58"/>
  </r>
  <r>
    <s v="Id1076"/>
    <s v="Devon R."/>
    <n v="28.77"/>
    <n v="4"/>
    <s v="Yes"/>
    <s v="No"/>
    <x v="0"/>
    <n v="0"/>
    <x v="1"/>
    <x v="1"/>
    <x v="1"/>
    <d v="1976-08-03T00:00:00"/>
    <x v="1075"/>
    <s v="tier - 3"/>
    <x v="2"/>
    <s v="R1021"/>
    <n v="46"/>
  </r>
  <r>
    <s v="Id1077"/>
    <s v="Elena"/>
    <n v="23.14"/>
    <n v="4.1500000000000004"/>
    <s v="Yes"/>
    <s v="No"/>
    <x v="0"/>
    <n v="1"/>
    <x v="1"/>
    <x v="2"/>
    <x v="1"/>
    <d v="1964-10-14T00:00:00"/>
    <x v="1076"/>
    <s v="tier - 3"/>
    <x v="1"/>
    <s v="R1012"/>
    <n v="58"/>
  </r>
  <r>
    <s v="Id1078"/>
    <s v="Chris"/>
    <n v="39.6"/>
    <n v="11.36"/>
    <s v="No"/>
    <s v="No"/>
    <x v="0"/>
    <n v="0"/>
    <x v="1"/>
    <x v="0"/>
    <x v="0"/>
    <d v="1968-11-08T00:00:00"/>
    <x v="1077"/>
    <s v="tier - 3"/>
    <x v="1"/>
    <s v="R1011"/>
    <n v="54"/>
  </r>
  <r>
    <s v="Id1079"/>
    <s v="Bert"/>
    <n v="29.2"/>
    <n v="7.53"/>
    <s v="No"/>
    <s v="No"/>
    <x v="0"/>
    <n v="0"/>
    <x v="1"/>
    <x v="1"/>
    <x v="0"/>
    <d v="1968-08-29T00:00:00"/>
    <x v="1078"/>
    <s v="tier - 3"/>
    <x v="0"/>
    <s v="R1011"/>
    <n v="54"/>
  </r>
  <r>
    <s v="Id1080"/>
    <s v="John P."/>
    <n v="32.774999999999999"/>
    <n v="7.95"/>
    <s v="No"/>
    <s v="No"/>
    <x v="0"/>
    <n v="0"/>
    <x v="1"/>
    <x v="0"/>
    <x v="0"/>
    <d v="1968-08-23T00:00:00"/>
    <x v="1079"/>
    <s v="tier - 3"/>
    <x v="1"/>
    <s v="R1016"/>
    <n v="54"/>
  </r>
  <r>
    <s v="Id1081"/>
    <s v="Daniel P"/>
    <n v="24.035"/>
    <n v="8.5"/>
    <s v="No"/>
    <s v="No"/>
    <x v="0"/>
    <n v="0"/>
    <x v="1"/>
    <x v="2"/>
    <x v="0"/>
    <d v="1968-12-27T00:00:00"/>
    <x v="1080"/>
    <s v="tier - 3"/>
    <x v="1"/>
    <s v="R1017"/>
    <n v="54"/>
  </r>
  <r>
    <s v="Id1082"/>
    <s v="Lisa K."/>
    <n v="30.55"/>
    <n v="5.89"/>
    <s v="No"/>
    <s v="No"/>
    <x v="1"/>
    <n v="1"/>
    <x v="1"/>
    <x v="0"/>
    <x v="1"/>
    <d v="1979-11-25T00:00:00"/>
    <x v="1081"/>
    <s v="tier - 3"/>
    <x v="2"/>
    <s v="R1025"/>
    <n v="43"/>
  </r>
  <r>
    <s v="Id1083"/>
    <s v="Kristine"/>
    <n v="28.81"/>
    <n v="8.76"/>
    <s v="No"/>
    <s v="No"/>
    <x v="0"/>
    <n v="2"/>
    <x v="1"/>
    <x v="1"/>
    <x v="0"/>
    <d v="1973-10-11T00:00:00"/>
    <x v="1082"/>
    <s v="tier - 3"/>
    <x v="2"/>
    <s v="R1025"/>
    <n v="49"/>
  </r>
  <r>
    <s v="Id1084"/>
    <s v="Paul A"/>
    <n v="31.66"/>
    <n v="4.1100000000000003"/>
    <s v="No"/>
    <s v="No"/>
    <x v="0"/>
    <n v="0"/>
    <x v="1"/>
    <x v="0"/>
    <x v="1"/>
    <d v="1980-10-24T00:00:00"/>
    <x v="1083"/>
    <s v="tier - 3"/>
    <x v="1"/>
    <s v="R1021"/>
    <n v="42"/>
  </r>
  <r>
    <s v="Id1085"/>
    <s v="Bryan"/>
    <n v="28.215"/>
    <n v="7.56"/>
    <s v="Yes"/>
    <s v="No"/>
    <x v="0"/>
    <n v="1"/>
    <x v="1"/>
    <x v="1"/>
    <x v="0"/>
    <d v="1975-06-05T00:00:00"/>
    <x v="1084"/>
    <s v="tier - 3"/>
    <x v="1"/>
    <s v="R1015"/>
    <n v="48"/>
  </r>
  <r>
    <s v="Id1086"/>
    <s v="Chris"/>
    <n v="26.12"/>
    <n v="4.17"/>
    <s v="Yes"/>
    <s v="No"/>
    <x v="1"/>
    <n v="1"/>
    <x v="1"/>
    <x v="1"/>
    <x v="1"/>
    <d v="1969-07-07T00:00:00"/>
    <x v="1085"/>
    <s v="tier - 3"/>
    <x v="2"/>
    <s v="R1020"/>
    <n v="53"/>
  </r>
  <r>
    <s v="Id1087"/>
    <s v="Milah B"/>
    <n v="36.630000000000003"/>
    <n v="11.42"/>
    <s v="No"/>
    <s v="No"/>
    <x v="0"/>
    <n v="2"/>
    <x v="1"/>
    <x v="0"/>
    <x v="0"/>
    <d v="1973-09-19T00:00:00"/>
    <x v="1086"/>
    <s v="tier - 3"/>
    <x v="0"/>
    <s v="R1013"/>
    <n v="49"/>
  </r>
  <r>
    <s v="Id1088"/>
    <s v="Annette M."/>
    <n v="33.344999999999999"/>
    <n v="7.33"/>
    <s v="No"/>
    <s v="No"/>
    <x v="0"/>
    <n v="2"/>
    <x v="1"/>
    <x v="0"/>
    <x v="0"/>
    <d v="1973-09-29T00:00:00"/>
    <x v="1087"/>
    <s v="tier - 3"/>
    <x v="0"/>
    <s v="R1024"/>
    <n v="49"/>
  </r>
  <r>
    <s v="Id1089"/>
    <s v="Yoko"/>
    <n v="27.11"/>
    <n v="6.7"/>
    <s v="No"/>
    <s v="No"/>
    <x v="0"/>
    <n v="0"/>
    <x v="1"/>
    <x v="1"/>
    <x v="0"/>
    <d v="1971-09-06T00:00:00"/>
    <x v="1088"/>
    <s v="tier - 3"/>
    <x v="1"/>
    <s v="R1025"/>
    <n v="51"/>
  </r>
  <r>
    <s v="Id1090"/>
    <s v="Laura"/>
    <n v="26.6"/>
    <n v="5.27"/>
    <s v="Yes"/>
    <s v="No"/>
    <x v="1"/>
    <n v="1"/>
    <x v="1"/>
    <x v="1"/>
    <x v="1"/>
    <d v="1969-06-17T00:00:00"/>
    <x v="1089"/>
    <s v="tier - 3"/>
    <x v="1"/>
    <s v="R1012"/>
    <n v="53"/>
  </r>
  <r>
    <s v="Id1091"/>
    <s v="Tess A."/>
    <n v="30.41"/>
    <n v="7.72"/>
    <s v="No"/>
    <s v="No"/>
    <x v="0"/>
    <n v="0"/>
    <x v="1"/>
    <x v="0"/>
    <x v="0"/>
    <d v="1974-09-29T00:00:00"/>
    <x v="1090"/>
    <s v="tier - 3"/>
    <x v="1"/>
    <s v="R1012"/>
    <n v="48"/>
  </r>
  <r>
    <s v="Id1092"/>
    <s v="William G."/>
    <n v="28.98"/>
    <n v="8.68"/>
    <s v="No"/>
    <s v="No"/>
    <x v="0"/>
    <n v="2"/>
    <x v="1"/>
    <x v="1"/>
    <x v="0"/>
    <d v="1973-08-08T00:00:00"/>
    <x v="1091"/>
    <s v="tier - 3"/>
    <x v="2"/>
    <s v="R1021"/>
    <n v="49"/>
  </r>
  <r>
    <s v="Id1093"/>
    <s v="Paige"/>
    <n v="31.24"/>
    <n v="9.8000000000000007"/>
    <s v="No"/>
    <s v="No"/>
    <x v="0"/>
    <n v="0"/>
    <x v="1"/>
    <x v="0"/>
    <x v="0"/>
    <d v="1968-07-19T00:00:00"/>
    <x v="1092"/>
    <s v="tier - 3"/>
    <x v="1"/>
    <s v="R1013"/>
    <n v="54"/>
  </r>
  <r>
    <s v="Id1094"/>
    <s v="Matthew J"/>
    <n v="31.54"/>
    <n v="4.4400000000000004"/>
    <s v="No"/>
    <s v="No"/>
    <x v="0"/>
    <n v="0"/>
    <x v="1"/>
    <x v="0"/>
    <x v="1"/>
    <d v="1982-07-21T00:00:00"/>
    <x v="1093"/>
    <s v="tier - 3"/>
    <x v="1"/>
    <s v="R1021"/>
    <n v="40"/>
  </r>
  <r>
    <s v="Id1095"/>
    <s v="Matthew"/>
    <n v="38.6"/>
    <n v="7.19"/>
    <s v="Yes"/>
    <s v="No"/>
    <x v="0"/>
    <n v="2"/>
    <x v="1"/>
    <x v="0"/>
    <x v="0"/>
    <d v="1970-12-01T00:00:00"/>
    <x v="1094"/>
    <s v="tier - 3"/>
    <x v="0"/>
    <s v="R1011"/>
    <n v="52"/>
  </r>
  <r>
    <s v="Id1096"/>
    <s v="Maria"/>
    <n v="37.950000000000003"/>
    <n v="6.06"/>
    <s v="No"/>
    <s v="No"/>
    <x v="0"/>
    <n v="0"/>
    <x v="1"/>
    <x v="0"/>
    <x v="1"/>
    <d v="1991-08-21T00:00:00"/>
    <x v="1095"/>
    <s v="tier - 3"/>
    <x v="1"/>
    <s v="R1026"/>
    <n v="31"/>
  </r>
  <r>
    <s v="Id1097"/>
    <s v="Stephanie D"/>
    <n v="38.97"/>
    <n v="5.12"/>
    <s v="No"/>
    <s v="No"/>
    <x v="0"/>
    <n v="0"/>
    <x v="1"/>
    <x v="0"/>
    <x v="1"/>
    <d v="1991-11-17T00:00:00"/>
    <x v="1096"/>
    <s v="tier - 3"/>
    <x v="2"/>
    <s v="R1012"/>
    <n v="31"/>
  </r>
  <r>
    <s v="Id1098"/>
    <s v="Tiffany"/>
    <n v="21.2"/>
    <n v="10.72"/>
    <s v="No"/>
    <s v="No"/>
    <x v="0"/>
    <n v="0"/>
    <x v="1"/>
    <x v="2"/>
    <x v="0"/>
    <d v="1962-07-12T00:00:00"/>
    <x v="1097"/>
    <s v="tier - 3"/>
    <x v="0"/>
    <s v="R1012"/>
    <n v="60"/>
  </r>
  <r>
    <s v="Id1099"/>
    <s v="Sara M."/>
    <n v="23.96"/>
    <n v="9.58"/>
    <s v="Yes"/>
    <s v="No"/>
    <x v="1"/>
    <n v="1"/>
    <x v="1"/>
    <x v="2"/>
    <x v="0"/>
    <d v="1963-09-24T00:00:00"/>
    <x v="1098"/>
    <s v="tier - 3"/>
    <x v="1"/>
    <s v="R1013"/>
    <n v="59"/>
  </r>
  <r>
    <s v="Id1100"/>
    <s v="Scott A."/>
    <n v="35.93"/>
    <n v="6.4"/>
    <s v="Yes"/>
    <s v="No"/>
    <x v="0"/>
    <n v="1"/>
    <x v="1"/>
    <x v="0"/>
    <x v="1"/>
    <d v="1988-09-14T00:00:00"/>
    <x v="1099"/>
    <s v="tier - 3"/>
    <x v="1"/>
    <s v="R1021"/>
    <n v="34"/>
  </r>
  <r>
    <s v="Id1101"/>
    <s v="Lauren"/>
    <n v="26.11"/>
    <n v="6.8"/>
    <s v="Yes"/>
    <s v="No"/>
    <x v="0"/>
    <n v="2"/>
    <x v="1"/>
    <x v="1"/>
    <x v="0"/>
    <d v="1970-06-21T00:00:00"/>
    <x v="1100"/>
    <s v="tier - 3"/>
    <x v="1"/>
    <s v="R1024"/>
    <n v="52"/>
  </r>
  <r>
    <s v="Id1102"/>
    <s v="Scott"/>
    <n v="32.299999999999997"/>
    <n v="9.48"/>
    <s v="No"/>
    <s v="No"/>
    <x v="0"/>
    <n v="2"/>
    <x v="1"/>
    <x v="0"/>
    <x v="0"/>
    <d v="1973-11-27T00:00:00"/>
    <x v="1101"/>
    <s v="tier - 3"/>
    <x v="0"/>
    <s v="R1012"/>
    <n v="49"/>
  </r>
  <r>
    <s v="Id1103"/>
    <s v="Brian A."/>
    <n v="28.69"/>
    <n v="7.45"/>
    <s v="No"/>
    <s v="No"/>
    <x v="0"/>
    <n v="2"/>
    <x v="1"/>
    <x v="1"/>
    <x v="0"/>
    <d v="1973-09-05T00:00:00"/>
    <x v="1102"/>
    <s v="tier - 3"/>
    <x v="2"/>
    <s v="R1012"/>
    <n v="49"/>
  </r>
  <r>
    <s v="Id1104"/>
    <s v="Kaitlin R."/>
    <n v="31.28"/>
    <n v="6.94"/>
    <s v="Yes"/>
    <s v="No"/>
    <x v="0"/>
    <n v="1"/>
    <x v="1"/>
    <x v="0"/>
    <x v="0"/>
    <d v="1975-08-15T00:00:00"/>
    <x v="1103"/>
    <s v="tier - 3"/>
    <x v="2"/>
    <s v="R1011"/>
    <n v="47"/>
  </r>
  <r>
    <s v="Id1105"/>
    <s v="Mohammad"/>
    <n v="30.21"/>
    <n v="7.83"/>
    <s v="No"/>
    <s v="No"/>
    <x v="0"/>
    <n v="0"/>
    <x v="1"/>
    <x v="0"/>
    <x v="0"/>
    <d v="1968-09-23T00:00:00"/>
    <x v="1104"/>
    <s v="tier - 3"/>
    <x v="1"/>
    <s v="R1012"/>
    <n v="54"/>
  </r>
  <r>
    <s v="Id1106"/>
    <s v="Charlie"/>
    <n v="38.28"/>
    <n v="10.17"/>
    <s v="Yes"/>
    <s v="No"/>
    <x v="0"/>
    <n v="0"/>
    <x v="1"/>
    <x v="0"/>
    <x v="0"/>
    <d v="1967-06-28T00:00:00"/>
    <x v="1105"/>
    <s v="tier - 3"/>
    <x v="0"/>
    <s v="R1013"/>
    <n v="55"/>
  </r>
  <r>
    <s v="Id1107"/>
    <s v="Brent"/>
    <n v="29.9"/>
    <n v="8.9600000000000009"/>
    <s v="Yes"/>
    <s v="No"/>
    <x v="0"/>
    <n v="0"/>
    <x v="1"/>
    <x v="1"/>
    <x v="0"/>
    <d v="1967-09-26T00:00:00"/>
    <x v="1106"/>
    <s v="tier - 3"/>
    <x v="2"/>
    <s v="R1011"/>
    <n v="55"/>
  </r>
  <r>
    <s v="Id1108"/>
    <s v="Kelli M"/>
    <n v="23.18"/>
    <n v="6.96"/>
    <s v="Yes"/>
    <s v="No"/>
    <x v="0"/>
    <n v="2"/>
    <x v="1"/>
    <x v="2"/>
    <x v="0"/>
    <d v="1970-12-24T00:00:00"/>
    <x v="1107"/>
    <s v="tier - 3"/>
    <x v="1"/>
    <s v="R1024"/>
    <n v="52"/>
  </r>
  <r>
    <s v="Id1109"/>
    <s v="Sheridan H"/>
    <n v="33.020000000000003"/>
    <n v="5.07"/>
    <s v="Yes"/>
    <s v="No"/>
    <x v="0"/>
    <n v="0"/>
    <x v="1"/>
    <x v="0"/>
    <x v="1"/>
    <d v="1985-10-16T00:00:00"/>
    <x v="1108"/>
    <s v="tier - 3"/>
    <x v="2"/>
    <s v="R1026"/>
    <n v="37"/>
  </r>
  <r>
    <s v="Id1110"/>
    <s v="Sarah M."/>
    <n v="27.29"/>
    <n v="5.85"/>
    <s v="No"/>
    <s v="No"/>
    <x v="0"/>
    <n v="2"/>
    <x v="1"/>
    <x v="1"/>
    <x v="1"/>
    <d v="1972-07-10T00:00:00"/>
    <x v="1109"/>
    <s v="tier - 3"/>
    <x v="0"/>
    <s v="R1025"/>
    <n v="50"/>
  </r>
  <r>
    <s v="Id1111"/>
    <s v="Jennifer"/>
    <n v="23.18"/>
    <n v="10.56"/>
    <s v="No"/>
    <s v="No"/>
    <x v="0"/>
    <n v="2"/>
    <x v="1"/>
    <x v="2"/>
    <x v="0"/>
    <d v="1973-10-13T00:00:00"/>
    <x v="1110"/>
    <s v="tier - 3"/>
    <x v="2"/>
    <s v="R1012"/>
    <n v="49"/>
  </r>
  <r>
    <s v="Id1112"/>
    <s v="Laura J"/>
    <n v="32.659999999999997"/>
    <n v="8.92"/>
    <s v="Yes"/>
    <s v="No"/>
    <x v="0"/>
    <n v="0"/>
    <x v="1"/>
    <x v="0"/>
    <x v="0"/>
    <d v="1981-06-12T00:00:00"/>
    <x v="1111"/>
    <s v="tier - 3"/>
    <x v="1"/>
    <s v="R1025"/>
    <n v="41"/>
  </r>
  <r>
    <s v="Id1113"/>
    <s v="Thomas"/>
    <n v="30.78"/>
    <n v="8.6300000000000008"/>
    <s v="No"/>
    <s v="No"/>
    <x v="0"/>
    <n v="0"/>
    <x v="1"/>
    <x v="0"/>
    <x v="0"/>
    <d v="1974-12-30T00:00:00"/>
    <x v="1112"/>
    <s v="tier - 3"/>
    <x v="1"/>
    <s v="R1016"/>
    <n v="48"/>
  </r>
  <r>
    <s v="Id1114"/>
    <s v="Gisele"/>
    <n v="47.2"/>
    <n v="6.29"/>
    <s v="Yes"/>
    <s v="No"/>
    <x v="1"/>
    <n v="1"/>
    <x v="1"/>
    <x v="0"/>
    <x v="1"/>
    <d v="1997-09-05T00:00:00"/>
    <x v="1113"/>
    <s v="tier - 3"/>
    <x v="2"/>
    <s v="R1012"/>
    <n v="25"/>
  </r>
  <r>
    <s v="Id1115"/>
    <s v="Myra L"/>
    <n v="31.6"/>
    <n v="5.75"/>
    <s v="No"/>
    <s v="No"/>
    <x v="0"/>
    <n v="2"/>
    <x v="1"/>
    <x v="0"/>
    <x v="1"/>
    <d v="1972-11-16T00:00:00"/>
    <x v="1114"/>
    <s v="tier - 3"/>
    <x v="0"/>
    <s v="R1011"/>
    <n v="50"/>
  </r>
  <r>
    <s v="Id1116"/>
    <s v="Melissa M."/>
    <n v="33.914999999999999"/>
    <n v="6.66"/>
    <s v="Yes"/>
    <s v="No"/>
    <x v="0"/>
    <n v="1"/>
    <x v="1"/>
    <x v="0"/>
    <x v="0"/>
    <d v="1975-07-02T00:00:00"/>
    <x v="1115"/>
    <s v="tier - 3"/>
    <x v="0"/>
    <s v="R1012"/>
    <n v="47"/>
  </r>
  <r>
    <s v="Id1117"/>
    <s v="Eleanor F."/>
    <n v="23.54"/>
    <n v="5.0999999999999996"/>
    <s v="No"/>
    <s v="No"/>
    <x v="0"/>
    <n v="2"/>
    <x v="1"/>
    <x v="2"/>
    <x v="1"/>
    <d v="1972-08-08T00:00:00"/>
    <x v="1116"/>
    <s v="tier - 3"/>
    <x v="1"/>
    <s v="R1013"/>
    <n v="50"/>
  </r>
  <r>
    <s v="Id1118"/>
    <s v="Elizabeth"/>
    <n v="27.074999999999999"/>
    <n v="4.41"/>
    <s v="No"/>
    <s v="No"/>
    <x v="0"/>
    <n v="2"/>
    <x v="1"/>
    <x v="1"/>
    <x v="1"/>
    <d v="1972-10-19T00:00:00"/>
    <x v="1117"/>
    <s v="tier - 3"/>
    <x v="1"/>
    <s v="R1024"/>
    <n v="50"/>
  </r>
  <r>
    <s v="Id1119"/>
    <s v="Kenneth"/>
    <n v="25.8"/>
    <n v="5.52"/>
    <s v="Yes"/>
    <s v="No"/>
    <x v="0"/>
    <n v="0"/>
    <x v="1"/>
    <x v="1"/>
    <x v="1"/>
    <d v="1976-12-19T00:00:00"/>
    <x v="1118"/>
    <s v="tier - 3"/>
    <x v="2"/>
    <s v="R1011"/>
    <n v="46"/>
  </r>
  <r>
    <s v="Id1120"/>
    <s v="Robert G."/>
    <n v="36.1"/>
    <n v="4.62"/>
    <s v="Yes"/>
    <s v="No"/>
    <x v="1"/>
    <n v="1"/>
    <x v="1"/>
    <x v="0"/>
    <x v="1"/>
    <d v="1969-07-03T00:00:00"/>
    <x v="1119"/>
    <s v="tier - 3"/>
    <x v="0"/>
    <s v="R1011"/>
    <n v="53"/>
  </r>
  <r>
    <s v="Id1121"/>
    <s v="Thomas C."/>
    <n v="30.495000000000001"/>
    <n v="5.74"/>
    <s v="Yes"/>
    <s v="No"/>
    <x v="1"/>
    <n v="1"/>
    <x v="1"/>
    <x v="0"/>
    <x v="1"/>
    <d v="1969-10-27T00:00:00"/>
    <x v="1120"/>
    <s v="tier - 3"/>
    <x v="1"/>
    <s v="R1017"/>
    <n v="53"/>
  </r>
  <r>
    <s v="Id1122"/>
    <s v="Matthew J."/>
    <n v="21.4"/>
    <n v="6.3"/>
    <s v="Yes"/>
    <s v="No"/>
    <x v="1"/>
    <n v="1"/>
    <x v="1"/>
    <x v="2"/>
    <x v="1"/>
    <d v="1969-08-22T00:00:00"/>
    <x v="1121"/>
    <s v="tier - 3"/>
    <x v="2"/>
    <s v="R1011"/>
    <n v="53"/>
  </r>
  <r>
    <s v="Id1123"/>
    <s v="Mallory D."/>
    <n v="32.299999999999997"/>
    <n v="10.27"/>
    <s v="No"/>
    <s v="No"/>
    <x v="0"/>
    <n v="0"/>
    <x v="1"/>
    <x v="0"/>
    <x v="0"/>
    <d v="1974-08-30T00:00:00"/>
    <x v="1122"/>
    <s v="tier - 3"/>
    <x v="2"/>
    <s v="R1024"/>
    <n v="48"/>
  </r>
  <r>
    <s v="Id1124"/>
    <s v="Christopher D."/>
    <n v="29.78"/>
    <n v="5.85"/>
    <s v="No"/>
    <s v="No"/>
    <x v="1"/>
    <n v="1"/>
    <x v="1"/>
    <x v="1"/>
    <x v="1"/>
    <d v="1979-12-28T00:00:00"/>
    <x v="1123"/>
    <s v="tier - 3"/>
    <x v="1"/>
    <s v="R1021"/>
    <n v="43"/>
  </r>
  <r>
    <s v="Id1125"/>
    <s v="Jamie"/>
    <n v="34.76"/>
    <n v="5.92"/>
    <s v="Yes"/>
    <s v="No"/>
    <x v="0"/>
    <n v="1"/>
    <x v="1"/>
    <x v="0"/>
    <x v="1"/>
    <d v="1988-07-03T00:00:00"/>
    <x v="1124"/>
    <s v="tier - 3"/>
    <x v="0"/>
    <s v="R1026"/>
    <n v="34"/>
  </r>
  <r>
    <s v="Id1126"/>
    <s v="Ariell"/>
    <n v="18.335000000000001"/>
    <n v="10.01"/>
    <s v="Yes"/>
    <s v="No"/>
    <x v="0"/>
    <n v="2"/>
    <x v="1"/>
    <x v="3"/>
    <x v="0"/>
    <d v="1970-08-11T00:00:00"/>
    <x v="1125"/>
    <s v="tier - 2"/>
    <x v="0"/>
    <s v="R1012"/>
    <n v="52"/>
  </r>
  <r>
    <s v="Id1127"/>
    <s v="Christopher"/>
    <n v="32.299999999999997"/>
    <n v="9.59"/>
    <s v="No"/>
    <s v="No"/>
    <x v="0"/>
    <n v="0"/>
    <x v="1"/>
    <x v="0"/>
    <x v="0"/>
    <d v="1971-10-06T00:00:00"/>
    <x v="1126"/>
    <s v="tier - 2"/>
    <x v="2"/>
    <s v="R1019"/>
    <n v="51"/>
  </r>
  <r>
    <s v="Id1128"/>
    <s v="Ryan"/>
    <n v="27.74"/>
    <n v="10.37"/>
    <s v="No"/>
    <s v="No"/>
    <x v="0"/>
    <n v="0"/>
    <x v="1"/>
    <x v="1"/>
    <x v="0"/>
    <d v="1971-12-26T00:00:00"/>
    <x v="1127"/>
    <s v="tier - 2"/>
    <x v="0"/>
    <s v="R1018"/>
    <n v="51"/>
  </r>
  <r>
    <s v="Id1129"/>
    <s v="Thomas B."/>
    <n v="24"/>
    <n v="4.01"/>
    <s v="Yes"/>
    <s v="No"/>
    <x v="0"/>
    <n v="1"/>
    <x v="1"/>
    <x v="2"/>
    <x v="1"/>
    <d v="1964-09-11T00:00:00"/>
    <x v="1128"/>
    <s v="tier - 3"/>
    <x v="0"/>
    <s v="R1013"/>
    <n v="58"/>
  </r>
  <r>
    <s v="Id1130"/>
    <s v="Katie"/>
    <n v="31.78"/>
    <n v="4.24"/>
    <s v="Yes"/>
    <s v="No"/>
    <x v="1"/>
    <n v="1"/>
    <x v="1"/>
    <x v="0"/>
    <x v="1"/>
    <d v="1983-12-03T00:00:00"/>
    <x v="1129"/>
    <s v="tier - 2"/>
    <x v="2"/>
    <s v="R1012"/>
    <n v="39"/>
  </r>
  <r>
    <s v="Id1131"/>
    <s v="Rachelle L"/>
    <n v="32.25"/>
    <n v="5.36"/>
    <s v="Yes"/>
    <s v="No"/>
    <x v="0"/>
    <n v="0"/>
    <x v="1"/>
    <x v="0"/>
    <x v="1"/>
    <d v="1985-08-19T00:00:00"/>
    <x v="1130"/>
    <s v="tier - 2"/>
    <x v="0"/>
    <s v="R1025"/>
    <n v="37"/>
  </r>
  <r>
    <s v="Id1132"/>
    <s v="Colleen"/>
    <n v="30.114999999999998"/>
    <n v="4.99"/>
    <s v="No"/>
    <s v="No"/>
    <x v="0"/>
    <n v="2"/>
    <x v="1"/>
    <x v="0"/>
    <x v="1"/>
    <d v="1972-09-14T00:00:00"/>
    <x v="1131"/>
    <s v="tier - 2"/>
    <x v="0"/>
    <s v="R1012"/>
    <n v="50"/>
  </r>
  <r>
    <s v="Id1133"/>
    <s v="Gregory A"/>
    <n v="22.41"/>
    <n v="8.68"/>
    <s v="No"/>
    <s v="No"/>
    <x v="0"/>
    <n v="0"/>
    <x v="1"/>
    <x v="2"/>
    <x v="0"/>
    <d v="1962-08-17T00:00:00"/>
    <x v="1132"/>
    <s v="tier - 3"/>
    <x v="2"/>
    <s v="R1013"/>
    <n v="60"/>
  </r>
  <r>
    <s v="Id1134"/>
    <s v="Lara"/>
    <n v="45.72"/>
    <n v="4.2300000000000004"/>
    <s v="Yes"/>
    <s v="No"/>
    <x v="0"/>
    <n v="0"/>
    <x v="1"/>
    <x v="0"/>
    <x v="1"/>
    <d v="1996-07-08T00:00:00"/>
    <x v="1133"/>
    <s v="tier - 2"/>
    <x v="0"/>
    <s v="R1012"/>
    <n v="26"/>
  </r>
  <r>
    <s v="Id1135"/>
    <s v="Megan"/>
    <n v="25"/>
    <n v="5.32"/>
    <s v="Yes"/>
    <s v="No"/>
    <x v="0"/>
    <n v="2"/>
    <x v="1"/>
    <x v="1"/>
    <x v="1"/>
    <d v="1966-11-05T00:00:00"/>
    <x v="1134"/>
    <s v="tier - 3"/>
    <x v="0"/>
    <s v="R1013"/>
    <n v="56"/>
  </r>
  <r>
    <s v="Id1136"/>
    <s v="Sara"/>
    <n v="39.5"/>
    <n v="6.66"/>
    <s v="No"/>
    <s v="No"/>
    <x v="0"/>
    <n v="0"/>
    <x v="1"/>
    <x v="0"/>
    <x v="0"/>
    <d v="1971-11-08T00:00:00"/>
    <x v="1135"/>
    <s v="tier - 2"/>
    <x v="0"/>
    <s v="R1011"/>
    <n v="51"/>
  </r>
  <r>
    <s v="Id1137"/>
    <s v="Lucie J."/>
    <n v="37.729999999999997"/>
    <n v="7.4"/>
    <s v="No"/>
    <s v="No"/>
    <x v="0"/>
    <n v="0"/>
    <x v="1"/>
    <x v="0"/>
    <x v="0"/>
    <d v="1971-10-03T00:00:00"/>
    <x v="1136"/>
    <s v="tier - 2"/>
    <x v="1"/>
    <s v="R1013"/>
    <n v="51"/>
  </r>
  <r>
    <s v="Id1138"/>
    <s v="Elizabeth S."/>
    <n v="40.659999999999997"/>
    <n v="10.08"/>
    <s v="No"/>
    <s v="No"/>
    <x v="0"/>
    <n v="0"/>
    <x v="1"/>
    <x v="0"/>
    <x v="0"/>
    <d v="1971-07-03T00:00:00"/>
    <x v="1137"/>
    <s v="tier - 2"/>
    <x v="0"/>
    <s v="R1024"/>
    <n v="51"/>
  </r>
  <r>
    <s v="Id1139"/>
    <s v="Carma S"/>
    <n v="34.200000000000003"/>
    <n v="8.58"/>
    <s v="No"/>
    <s v="No"/>
    <x v="0"/>
    <n v="0"/>
    <x v="1"/>
    <x v="0"/>
    <x v="0"/>
    <d v="1971-12-22T00:00:00"/>
    <x v="1138"/>
    <s v="tier - 2"/>
    <x v="2"/>
    <s v="R1011"/>
    <n v="51"/>
  </r>
  <r>
    <s v="Id1140"/>
    <s v="Ryan"/>
    <n v="46.51"/>
    <n v="5.84"/>
    <s v="No"/>
    <s v="No"/>
    <x v="0"/>
    <n v="1"/>
    <x v="1"/>
    <x v="0"/>
    <x v="1"/>
    <d v="1998-07-06T00:00:00"/>
    <x v="1139"/>
    <s v="tier - 2"/>
    <x v="2"/>
    <s v="R1023"/>
    <n v="24"/>
  </r>
  <r>
    <s v="Id1141"/>
    <s v="Daniel"/>
    <n v="28.88"/>
    <n v="4.8600000000000003"/>
    <s v="Yes"/>
    <s v="No"/>
    <x v="1"/>
    <n v="1"/>
    <x v="1"/>
    <x v="1"/>
    <x v="1"/>
    <d v="1969-08-13T00:00:00"/>
    <x v="1140"/>
    <s v="tier - 3"/>
    <x v="0"/>
    <s v="R1012"/>
    <n v="53"/>
  </r>
  <r>
    <s v="Id1142"/>
    <s v="Sarah"/>
    <n v="33.914999999999999"/>
    <n v="11.52"/>
    <s v="No"/>
    <s v="No"/>
    <x v="0"/>
    <n v="0"/>
    <x v="1"/>
    <x v="0"/>
    <x v="0"/>
    <d v="1971-11-09T00:00:00"/>
    <x v="1141"/>
    <s v="tier - 2"/>
    <x v="0"/>
    <s v="R1024"/>
    <n v="51"/>
  </r>
  <r>
    <s v="Id1143"/>
    <s v="Matthew J"/>
    <n v="24.32"/>
    <n v="6.15"/>
    <s v="Yes"/>
    <s v="No"/>
    <x v="1"/>
    <n v="1"/>
    <x v="1"/>
    <x v="2"/>
    <x v="1"/>
    <d v="1969-10-20T00:00:00"/>
    <x v="1142"/>
    <s v="tier - 3"/>
    <x v="0"/>
    <s v="R1012"/>
    <n v="53"/>
  </r>
  <r>
    <s v="Id1144"/>
    <s v="Francesca"/>
    <n v="25.8"/>
    <n v="9.94"/>
    <s v="No"/>
    <s v="No"/>
    <x v="0"/>
    <n v="0"/>
    <x v="1"/>
    <x v="1"/>
    <x v="0"/>
    <d v="1971-07-17T00:00:00"/>
    <x v="1143"/>
    <s v="tier - 2"/>
    <x v="2"/>
    <s v="R1011"/>
    <n v="51"/>
  </r>
  <r>
    <s v="Id1145"/>
    <s v="Nicole"/>
    <n v="21.56"/>
    <n v="10.56"/>
    <s v="No"/>
    <s v="No"/>
    <x v="0"/>
    <n v="0"/>
    <x v="1"/>
    <x v="2"/>
    <x v="0"/>
    <d v="1971-10-23T00:00:00"/>
    <x v="1144"/>
    <s v="tier - 2"/>
    <x v="0"/>
    <s v="R1013"/>
    <n v="51"/>
  </r>
  <r>
    <s v="Id1146"/>
    <s v="Toshiyuki"/>
    <n v="31.6"/>
    <n v="6.79"/>
    <s v="No"/>
    <s v="No"/>
    <x v="0"/>
    <n v="0"/>
    <x v="1"/>
    <x v="0"/>
    <x v="0"/>
    <d v="1968-11-04T00:00:00"/>
    <x v="1145"/>
    <s v="tier - 3"/>
    <x v="0"/>
    <s v="R1011"/>
    <n v="54"/>
  </r>
  <r>
    <s v="Id1147"/>
    <s v="Tom L."/>
    <n v="42.93"/>
    <n v="4.8"/>
    <s v="No"/>
    <s v="No"/>
    <x v="0"/>
    <n v="1"/>
    <x v="1"/>
    <x v="0"/>
    <x v="1"/>
    <d v="1992-08-13T00:00:00"/>
    <x v="1146"/>
    <s v="tier - 2"/>
    <x v="1"/>
    <s v="R1012"/>
    <n v="30"/>
  </r>
  <r>
    <s v="Id1148"/>
    <s v="Brian"/>
    <n v="26.72"/>
    <n v="5.75"/>
    <s v="No"/>
    <s v="No"/>
    <x v="0"/>
    <n v="2"/>
    <x v="1"/>
    <x v="1"/>
    <x v="1"/>
    <d v="1972-09-26T00:00:00"/>
    <x v="1147"/>
    <s v="tier - 2"/>
    <x v="0"/>
    <s v="R1021"/>
    <n v="50"/>
  </r>
  <r>
    <s v="Id1149"/>
    <s v="Matthew"/>
    <n v="26.67"/>
    <n v="5.81"/>
    <s v="No"/>
    <s v="No"/>
    <x v="0"/>
    <n v="2"/>
    <x v="1"/>
    <x v="1"/>
    <x v="1"/>
    <d v="1972-06-28T00:00:00"/>
    <x v="1148"/>
    <s v="tier - 2"/>
    <x v="2"/>
    <s v="R1021"/>
    <n v="50"/>
  </r>
  <r>
    <s v="Id1150"/>
    <s v="Julee"/>
    <n v="42.68"/>
    <n v="9.2799999999999994"/>
    <s v="No"/>
    <s v="No"/>
    <x v="0"/>
    <n v="2"/>
    <x v="1"/>
    <x v="0"/>
    <x v="0"/>
    <d v="1973-09-17T00:00:00"/>
    <x v="1149"/>
    <s v="tier - 2"/>
    <x v="1"/>
    <s v="R1013"/>
    <n v="49"/>
  </r>
  <r>
    <s v="Id1151"/>
    <s v="Christopher M."/>
    <n v="24.31"/>
    <n v="6.37"/>
    <s v="No"/>
    <s v="No"/>
    <x v="0"/>
    <n v="0"/>
    <x v="1"/>
    <x v="2"/>
    <x v="1"/>
    <d v="1977-06-07T00:00:00"/>
    <x v="1150"/>
    <s v="tier - 3"/>
    <x v="2"/>
    <s v="R1013"/>
    <n v="46"/>
  </r>
  <r>
    <s v="Id1152"/>
    <s v="Ciaran"/>
    <n v="44.75"/>
    <n v="5.09"/>
    <s v="Yes"/>
    <s v="No"/>
    <x v="0"/>
    <n v="0"/>
    <x v="1"/>
    <x v="0"/>
    <x v="1"/>
    <d v="1996-08-08T00:00:00"/>
    <x v="1151"/>
    <s v="tier - 2"/>
    <x v="0"/>
    <s v="R1023"/>
    <n v="26"/>
  </r>
  <r>
    <s v="Id1153"/>
    <s v="Kara"/>
    <n v="30.78"/>
    <n v="7.94"/>
    <s v="No"/>
    <s v="No"/>
    <x v="0"/>
    <n v="2"/>
    <x v="1"/>
    <x v="0"/>
    <x v="0"/>
    <d v="1973-07-07T00:00:00"/>
    <x v="1152"/>
    <s v="tier - 2"/>
    <x v="2"/>
    <s v="R1024"/>
    <n v="49"/>
  </r>
  <r>
    <s v="Id1154"/>
    <s v="Makie"/>
    <n v="21.86"/>
    <n v="10.95"/>
    <s v="No"/>
    <s v="No"/>
    <x v="0"/>
    <n v="0"/>
    <x v="1"/>
    <x v="2"/>
    <x v="0"/>
    <d v="1965-09-05T00:00:00"/>
    <x v="1153"/>
    <s v="tier - 3"/>
    <x v="1"/>
    <s v="R1012"/>
    <n v="57"/>
  </r>
  <r>
    <s v="Id1155"/>
    <s v="Emily E"/>
    <n v="49.09"/>
    <n v="6.3"/>
    <s v="Yes"/>
    <s v="No"/>
    <x v="0"/>
    <n v="0"/>
    <x v="1"/>
    <x v="0"/>
    <x v="1"/>
    <d v="2001-07-14T00:00:00"/>
    <x v="1154"/>
    <s v="tier - 2"/>
    <x v="2"/>
    <s v="R1012"/>
    <n v="21"/>
  </r>
  <r>
    <s v="Id1156"/>
    <s v="Cary"/>
    <n v="47.74"/>
    <n v="8.0500000000000007"/>
    <s v="Yes"/>
    <s v="No"/>
    <x v="0"/>
    <n v="2"/>
    <x v="1"/>
    <x v="0"/>
    <x v="0"/>
    <d v="1970-07-04T00:00:00"/>
    <x v="1155"/>
    <s v="tier - 2"/>
    <x v="1"/>
    <s v="R1013"/>
    <n v="52"/>
  </r>
  <r>
    <s v="Id1157"/>
    <s v="Steven"/>
    <n v="30.2"/>
    <n v="9.8800000000000008"/>
    <s v="Yes"/>
    <s v="No"/>
    <x v="0"/>
    <n v="2"/>
    <x v="1"/>
    <x v="0"/>
    <x v="0"/>
    <d v="1970-08-18T00:00:00"/>
    <x v="1156"/>
    <s v="tier - 3"/>
    <x v="1"/>
    <s v="R1011"/>
    <n v="52"/>
  </r>
  <r>
    <s v="Id1158"/>
    <s v="Jose Antonio Sr."/>
    <n v="33.25"/>
    <n v="7.42"/>
    <s v="Yes"/>
    <s v="No"/>
    <x v="0"/>
    <n v="2"/>
    <x v="1"/>
    <x v="0"/>
    <x v="0"/>
    <d v="1970-09-12T00:00:00"/>
    <x v="1157"/>
    <s v="tier - 3"/>
    <x v="1"/>
    <s v="R1016"/>
    <n v="52"/>
  </r>
  <r>
    <s v="Id1159"/>
    <s v="Tatiana"/>
    <n v="26.6"/>
    <n v="8.4499999999999993"/>
    <s v="Yes"/>
    <s v="No"/>
    <x v="0"/>
    <n v="1"/>
    <x v="1"/>
    <x v="1"/>
    <x v="0"/>
    <d v="1975-06-27T00:00:00"/>
    <x v="1158"/>
    <s v="tier - 2"/>
    <x v="1"/>
    <s v="R1024"/>
    <n v="47"/>
  </r>
  <r>
    <s v="Id1160"/>
    <s v="Dan T."/>
    <n v="26.35"/>
    <n v="6.21"/>
    <s v="No"/>
    <s v="No"/>
    <x v="0"/>
    <n v="2"/>
    <x v="1"/>
    <x v="1"/>
    <x v="1"/>
    <d v="1972-07-10T00:00:00"/>
    <x v="1159"/>
    <s v="tier - 2"/>
    <x v="1"/>
    <s v="R1021"/>
    <n v="50"/>
  </r>
  <r>
    <s v="Id1161"/>
    <s v="Liisa A."/>
    <n v="39.994999999999997"/>
    <n v="4.6500000000000004"/>
    <s v="No"/>
    <s v="No"/>
    <x v="0"/>
    <n v="0"/>
    <x v="1"/>
    <x v="0"/>
    <x v="1"/>
    <d v="1977-09-19T00:00:00"/>
    <x v="1160"/>
    <s v="tier - 2"/>
    <x v="0"/>
    <s v="R1024"/>
    <n v="45"/>
  </r>
  <r>
    <s v="Id1162"/>
    <s v="Kathryn E."/>
    <n v="22.92"/>
    <n v="5.87"/>
    <s v="Yes"/>
    <s v="No"/>
    <x v="0"/>
    <n v="1"/>
    <x v="1"/>
    <x v="2"/>
    <x v="1"/>
    <d v="1964-11-07T00:00:00"/>
    <x v="1161"/>
    <s v="tier - 3"/>
    <x v="0"/>
    <s v="R1013"/>
    <n v="58"/>
  </r>
  <r>
    <s v="Id1163"/>
    <s v="Maxwell"/>
    <n v="24.78"/>
    <n v="4.24"/>
    <s v="Yes"/>
    <s v="No"/>
    <x v="0"/>
    <n v="2"/>
    <x v="1"/>
    <x v="2"/>
    <x v="1"/>
    <d v="1966-09-16T00:00:00"/>
    <x v="1162"/>
    <s v="tier - 3"/>
    <x v="2"/>
    <s v="R1013"/>
    <n v="56"/>
  </r>
  <r>
    <s v="Id1164"/>
    <s v="Pascale"/>
    <n v="34.07"/>
    <n v="7.81"/>
    <s v="Yes"/>
    <s v="No"/>
    <x v="0"/>
    <n v="0"/>
    <x v="1"/>
    <x v="0"/>
    <x v="0"/>
    <d v="1981-08-08T00:00:00"/>
    <x v="1163"/>
    <s v="tier - 2"/>
    <x v="0"/>
    <s v="R1011"/>
    <n v="41"/>
  </r>
  <r>
    <s v="Id1165"/>
    <s v="Becca"/>
    <n v="30.14"/>
    <n v="9.85"/>
    <s v="No"/>
    <s v="No"/>
    <x v="0"/>
    <n v="0"/>
    <x v="1"/>
    <x v="0"/>
    <x v="0"/>
    <d v="1974-07-08T00:00:00"/>
    <x v="1164"/>
    <s v="tier - 2"/>
    <x v="2"/>
    <s v="R1011"/>
    <n v="48"/>
  </r>
  <r>
    <s v="Id1166"/>
    <s v="Grace"/>
    <n v="18.05"/>
    <n v="6.94"/>
    <s v="No"/>
    <s v="No"/>
    <x v="0"/>
    <n v="0"/>
    <x v="1"/>
    <x v="3"/>
    <x v="0"/>
    <d v="1971-07-19T00:00:00"/>
    <x v="1165"/>
    <s v="tier - 2"/>
    <x v="1"/>
    <s v="R1012"/>
    <n v="51"/>
  </r>
  <r>
    <s v="Id1167"/>
    <s v="Samantha"/>
    <n v="37.4"/>
    <n v="11.3"/>
    <s v="Yes"/>
    <s v="No"/>
    <x v="0"/>
    <n v="2"/>
    <x v="1"/>
    <x v="0"/>
    <x v="0"/>
    <d v="1970-09-30T00:00:00"/>
    <x v="1166"/>
    <s v="tier - 2"/>
    <x v="2"/>
    <s v="R1011"/>
    <n v="52"/>
  </r>
  <r>
    <s v="Id1168"/>
    <s v="Nicole R."/>
    <n v="25.75"/>
    <n v="9.23"/>
    <s v="No"/>
    <s v="No"/>
    <x v="0"/>
    <n v="0"/>
    <x v="1"/>
    <x v="1"/>
    <x v="0"/>
    <d v="1968-06-22T00:00:00"/>
    <x v="1167"/>
    <s v="tier - 3"/>
    <x v="2"/>
    <s v="R1013"/>
    <n v="54"/>
  </r>
  <r>
    <s v="Id1169"/>
    <s v="David W"/>
    <n v="32.299999999999997"/>
    <n v="4.37"/>
    <s v="No"/>
    <s v="No"/>
    <x v="0"/>
    <n v="2"/>
    <x v="1"/>
    <x v="0"/>
    <x v="1"/>
    <d v="1972-10-23T00:00:00"/>
    <x v="1168"/>
    <s v="tier - 2"/>
    <x v="2"/>
    <s v="R1011"/>
    <n v="50"/>
  </r>
  <r>
    <s v="Id1170"/>
    <s v="Grant"/>
    <n v="28.61"/>
    <n v="5.76"/>
    <s v="No"/>
    <s v="No"/>
    <x v="1"/>
    <n v="1"/>
    <x v="1"/>
    <x v="1"/>
    <x v="1"/>
    <d v="1979-12-19T00:00:00"/>
    <x v="1169"/>
    <s v="tier - 2"/>
    <x v="2"/>
    <s v="R1021"/>
    <n v="43"/>
  </r>
  <r>
    <s v="Id1171"/>
    <s v="Sophia"/>
    <n v="45.41"/>
    <n v="4.96"/>
    <s v="No"/>
    <s v="No"/>
    <x v="0"/>
    <n v="1"/>
    <x v="1"/>
    <x v="0"/>
    <x v="1"/>
    <d v="1998-06-23T00:00:00"/>
    <x v="1170"/>
    <s v="tier - 2"/>
    <x v="2"/>
    <s v="R1026"/>
    <n v="24"/>
  </r>
  <r>
    <s v="Id1172"/>
    <s v="Christina"/>
    <n v="31.2"/>
    <n v="11.04"/>
    <s v="Yes"/>
    <s v="No"/>
    <x v="0"/>
    <n v="2"/>
    <x v="1"/>
    <x v="0"/>
    <x v="0"/>
    <d v="1970-12-16T00:00:00"/>
    <x v="1171"/>
    <s v="tier - 2"/>
    <x v="0"/>
    <s v="R1011"/>
    <n v="52"/>
  </r>
  <r>
    <s v="Id1173"/>
    <s v="Sam L."/>
    <n v="29.83"/>
    <n v="7.81"/>
    <s v="Yes"/>
    <s v="No"/>
    <x v="0"/>
    <n v="1"/>
    <x v="1"/>
    <x v="1"/>
    <x v="0"/>
    <d v="1975-10-29T00:00:00"/>
    <x v="1172"/>
    <s v="tier - 3"/>
    <x v="0"/>
    <s v="R1012"/>
    <n v="47"/>
  </r>
  <r>
    <s v="Id1174"/>
    <s v="Haley R."/>
    <n v="29.06"/>
    <n v="4.55"/>
    <s v="No"/>
    <s v="No"/>
    <x v="0"/>
    <n v="0"/>
    <x v="1"/>
    <x v="1"/>
    <x v="1"/>
    <d v="1982-08-29T00:00:00"/>
    <x v="1173"/>
    <s v="tier - 2"/>
    <x v="1"/>
    <s v="R1025"/>
    <n v="40"/>
  </r>
  <r>
    <s v="Id1175"/>
    <s v="Ethan"/>
    <n v="27.454999999999998"/>
    <n v="6.13"/>
    <s v="No"/>
    <s v="No"/>
    <x v="0"/>
    <n v="2"/>
    <x v="1"/>
    <x v="1"/>
    <x v="1"/>
    <d v="1972-12-27T00:00:00"/>
    <x v="1174"/>
    <s v="tier - 3"/>
    <x v="0"/>
    <s v="R1016"/>
    <n v="50"/>
  </r>
  <r>
    <s v="Id1176"/>
    <s v="Andrew W"/>
    <n v="23.01"/>
    <n v="6.04"/>
    <s v="Yes"/>
    <s v="No"/>
    <x v="0"/>
    <n v="1"/>
    <x v="1"/>
    <x v="2"/>
    <x v="1"/>
    <d v="1964-12-15T00:00:00"/>
    <x v="1175"/>
    <s v="tier - 3"/>
    <x v="0"/>
    <s v="R1013"/>
    <n v="58"/>
  </r>
  <r>
    <s v="Id1177"/>
    <s v="Mark G"/>
    <n v="31.39"/>
    <n v="8.85"/>
    <s v="Yes"/>
    <s v="No"/>
    <x v="0"/>
    <n v="0"/>
    <x v="1"/>
    <x v="0"/>
    <x v="0"/>
    <d v="1981-10-18T00:00:00"/>
    <x v="1176"/>
    <s v="tier - 2"/>
    <x v="1"/>
    <s v="R1021"/>
    <n v="41"/>
  </r>
  <r>
    <s v="Id1178"/>
    <s v="Kasey E."/>
    <n v="34.770000000000003"/>
    <n v="10.54"/>
    <s v="No"/>
    <s v="No"/>
    <x v="0"/>
    <n v="2"/>
    <x v="1"/>
    <x v="0"/>
    <x v="0"/>
    <d v="1973-11-28T00:00:00"/>
    <x v="1177"/>
    <s v="tier - 2"/>
    <x v="0"/>
    <s v="R1012"/>
    <n v="49"/>
  </r>
  <r>
    <s v="Id1179"/>
    <s v="Jeff"/>
    <n v="24.48"/>
    <n v="4.37"/>
    <s v="Yes"/>
    <s v="No"/>
    <x v="0"/>
    <n v="2"/>
    <x v="1"/>
    <x v="2"/>
    <x v="1"/>
    <d v="1966-12-04T00:00:00"/>
    <x v="1178"/>
    <s v="tier - 3"/>
    <x v="2"/>
    <s v="R1013"/>
    <n v="56"/>
  </r>
  <r>
    <s v="Id1180"/>
    <s v="Amy"/>
    <n v="22.61"/>
    <n v="9.6300000000000008"/>
    <s v="No"/>
    <s v="No"/>
    <x v="0"/>
    <n v="2"/>
    <x v="1"/>
    <x v="2"/>
    <x v="0"/>
    <d v="1973-12-01T00:00:00"/>
    <x v="1179"/>
    <s v="tier - 2"/>
    <x v="1"/>
    <s v="R1012"/>
    <n v="49"/>
  </r>
  <r>
    <s v="Id1181"/>
    <s v="Adam"/>
    <n v="34.299999999999997"/>
    <n v="10.37"/>
    <s v="No"/>
    <s v="No"/>
    <x v="0"/>
    <n v="0"/>
    <x v="1"/>
    <x v="0"/>
    <x v="0"/>
    <d v="1974-08-14T00:00:00"/>
    <x v="1180"/>
    <s v="tier - 3"/>
    <x v="1"/>
    <s v="R1011"/>
    <n v="48"/>
  </r>
  <r>
    <s v="Id1182"/>
    <s v="Kristin M"/>
    <n v="46.09"/>
    <n v="5.44"/>
    <s v="No"/>
    <s v="No"/>
    <x v="0"/>
    <n v="2"/>
    <x v="1"/>
    <x v="0"/>
    <x v="1"/>
    <d v="1972-09-22T00:00:00"/>
    <x v="1181"/>
    <s v="tier - 2"/>
    <x v="1"/>
    <s v="R1013"/>
    <n v="50"/>
  </r>
  <r>
    <s v="Id1183"/>
    <s v="Mary-Lynn B."/>
    <n v="44.744999999999997"/>
    <n v="5.19"/>
    <s v="No"/>
    <s v="No"/>
    <x v="0"/>
    <n v="2"/>
    <x v="1"/>
    <x v="0"/>
    <x v="1"/>
    <d v="1972-09-22T00:00:00"/>
    <x v="1182"/>
    <s v="tier - 2"/>
    <x v="1"/>
    <s v="R1024"/>
    <n v="50"/>
  </r>
  <r>
    <s v="Id1184"/>
    <s v="Jamie A"/>
    <n v="26.33"/>
    <n v="11.8"/>
    <s v="Yes"/>
    <s v="No"/>
    <x v="0"/>
    <n v="1"/>
    <x v="1"/>
    <x v="1"/>
    <x v="0"/>
    <d v="1975-07-28T00:00:00"/>
    <x v="1183"/>
    <s v="tier - 2"/>
    <x v="2"/>
    <s v="R1024"/>
    <n v="47"/>
  </r>
  <r>
    <s v="Id1185"/>
    <s v="Jeffrey A."/>
    <n v="26.6"/>
    <n v="8.3800000000000008"/>
    <s v="No"/>
    <s v="No"/>
    <x v="0"/>
    <n v="2"/>
    <x v="1"/>
    <x v="1"/>
    <x v="0"/>
    <d v="1973-12-21T00:00:00"/>
    <x v="1184"/>
    <s v="tier - 2"/>
    <x v="0"/>
    <s v="R1021"/>
    <n v="49"/>
  </r>
  <r>
    <s v="Id1186"/>
    <s v="Nicole"/>
    <n v="27.5"/>
    <n v="7.58"/>
    <s v="No"/>
    <s v="No"/>
    <x v="0"/>
    <n v="0"/>
    <x v="1"/>
    <x v="1"/>
    <x v="0"/>
    <d v="1971-11-29T00:00:00"/>
    <x v="1185"/>
    <s v="tier - 2"/>
    <x v="2"/>
    <s v="R1011"/>
    <n v="51"/>
  </r>
  <r>
    <s v="Id1187"/>
    <s v="Audrey"/>
    <n v="41.55"/>
    <n v="4.6100000000000003"/>
    <s v="No"/>
    <s v="No"/>
    <x v="0"/>
    <n v="1"/>
    <x v="1"/>
    <x v="0"/>
    <x v="1"/>
    <d v="1992-08-22T00:00:00"/>
    <x v="1186"/>
    <s v="tier - 2"/>
    <x v="1"/>
    <s v="R1012"/>
    <n v="30"/>
  </r>
  <r>
    <s v="Id1188"/>
    <s v="Jacob"/>
    <n v="41.47"/>
    <n v="4.7"/>
    <s v="Yes"/>
    <s v="No"/>
    <x v="1"/>
    <n v="1"/>
    <x v="1"/>
    <x v="0"/>
    <x v="1"/>
    <d v="1969-08-24T00:00:00"/>
    <x v="1187"/>
    <s v="tier - 3"/>
    <x v="2"/>
    <s v="R1013"/>
    <n v="53"/>
  </r>
  <r>
    <s v="Id1189"/>
    <s v="Daniel S"/>
    <n v="24.795000000000002"/>
    <n v="6.05"/>
    <s v="Yes"/>
    <s v="No"/>
    <x v="0"/>
    <n v="0"/>
    <x v="1"/>
    <x v="2"/>
    <x v="1"/>
    <d v="1976-11-28T00:00:00"/>
    <x v="1188"/>
    <s v="tier - 2"/>
    <x v="0"/>
    <s v="R1017"/>
    <n v="46"/>
  </r>
  <r>
    <s v="Id1190"/>
    <s v="Marc C."/>
    <n v="29.48"/>
    <n v="5.63"/>
    <s v="Yes"/>
    <s v="No"/>
    <x v="1"/>
    <n v="1"/>
    <x v="1"/>
    <x v="1"/>
    <x v="1"/>
    <d v="1969-06-04T00:00:00"/>
    <x v="1189"/>
    <s v="tier - 2"/>
    <x v="2"/>
    <s v="R1013"/>
    <n v="54"/>
  </r>
  <r>
    <s v="Id1191"/>
    <s v="Mark S"/>
    <n v="28.09"/>
    <n v="6.06"/>
    <s v="No"/>
    <s v="No"/>
    <x v="1"/>
    <n v="1"/>
    <x v="1"/>
    <x v="1"/>
    <x v="1"/>
    <d v="1979-07-17T00:00:00"/>
    <x v="1190"/>
    <s v="tier - 2"/>
    <x v="2"/>
    <s v="R1021"/>
    <n v="43"/>
  </r>
  <r>
    <s v="Id1192"/>
    <s v="Dan"/>
    <n v="32.729999999999997"/>
    <n v="5.19"/>
    <s v="No"/>
    <s v="No"/>
    <x v="0"/>
    <n v="1"/>
    <x v="1"/>
    <x v="0"/>
    <x v="1"/>
    <d v="1987-11-14T00:00:00"/>
    <x v="1191"/>
    <s v="tier - 2"/>
    <x v="0"/>
    <s v="R1021"/>
    <n v="35"/>
  </r>
  <r>
    <s v="Id1193"/>
    <s v="Gabriela"/>
    <n v="27.36"/>
    <n v="8.9600000000000009"/>
    <s v="No"/>
    <s v="No"/>
    <x v="0"/>
    <n v="0"/>
    <x v="1"/>
    <x v="1"/>
    <x v="0"/>
    <d v="1974-06-08T00:00:00"/>
    <x v="1192"/>
    <s v="tier - 2"/>
    <x v="0"/>
    <s v="R1024"/>
    <n v="49"/>
  </r>
  <r>
    <s v="Id1194"/>
    <s v="Amanda"/>
    <n v="27.265000000000001"/>
    <n v="11.39"/>
    <s v="No"/>
    <s v="No"/>
    <x v="0"/>
    <n v="0"/>
    <x v="1"/>
    <x v="1"/>
    <x v="0"/>
    <d v="1974-11-27T00:00:00"/>
    <x v="1193"/>
    <s v="tier - 2"/>
    <x v="1"/>
    <s v="R1024"/>
    <n v="48"/>
  </r>
  <r>
    <s v="Id1195"/>
    <s v="Dara"/>
    <n v="48.07"/>
    <n v="4.0599999999999996"/>
    <s v="Yes"/>
    <s v="No"/>
    <x v="0"/>
    <n v="0"/>
    <x v="1"/>
    <x v="0"/>
    <x v="1"/>
    <d v="1976-11-03T00:00:00"/>
    <x v="1194"/>
    <s v="tier - 2"/>
    <x v="1"/>
    <s v="R1024"/>
    <n v="46"/>
  </r>
  <r>
    <s v="Id1196"/>
    <s v="Rachelle R"/>
    <n v="30.8"/>
    <n v="5.23"/>
    <s v="Yes"/>
    <s v="No"/>
    <x v="0"/>
    <n v="0"/>
    <x v="1"/>
    <x v="0"/>
    <x v="1"/>
    <d v="1976-10-30T00:00:00"/>
    <x v="1195"/>
    <s v="tier - 2"/>
    <x v="2"/>
    <s v="R1011"/>
    <n v="46"/>
  </r>
  <r>
    <s v="Id1197"/>
    <s v="Brenda J"/>
    <n v="32.299999999999997"/>
    <n v="5.05"/>
    <s v="Yes"/>
    <s v="No"/>
    <x v="0"/>
    <n v="0"/>
    <x v="1"/>
    <x v="0"/>
    <x v="1"/>
    <d v="1976-10-17T00:00:00"/>
    <x v="1196"/>
    <s v="tier - 2"/>
    <x v="0"/>
    <s v="R1024"/>
    <n v="46"/>
  </r>
  <r>
    <s v="Id1198"/>
    <s v="Tim"/>
    <n v="39.700000000000003"/>
    <n v="7.34"/>
    <s v="No"/>
    <s v="No"/>
    <x v="0"/>
    <n v="0"/>
    <x v="1"/>
    <x v="0"/>
    <x v="0"/>
    <d v="1971-10-20T00:00:00"/>
    <x v="1197"/>
    <s v="tier - 3"/>
    <x v="0"/>
    <s v="R1011"/>
    <n v="51"/>
  </r>
  <r>
    <s v="Id1199"/>
    <s v="Sylvain"/>
    <n v="35.97"/>
    <n v="8.1300000000000008"/>
    <s v="No"/>
    <s v="No"/>
    <x v="0"/>
    <n v="0"/>
    <x v="1"/>
    <x v="0"/>
    <x v="0"/>
    <d v="1971-12-29T00:00:00"/>
    <x v="1198"/>
    <s v="tier - 3"/>
    <x v="2"/>
    <s v="R1013"/>
    <n v="51"/>
  </r>
  <r>
    <s v="Id1200"/>
    <s v="Lisa M"/>
    <n v="25.86"/>
    <n v="6.68"/>
    <s v="Yes"/>
    <s v="No"/>
    <x v="0"/>
    <n v="1"/>
    <x v="1"/>
    <x v="1"/>
    <x v="0"/>
    <d v="1975-12-02T00:00:00"/>
    <x v="1199"/>
    <s v="tier - 2"/>
    <x v="2"/>
    <s v="R1024"/>
    <n v="47"/>
  </r>
  <r>
    <s v="Id1201"/>
    <s v="Ryan"/>
    <n v="30.03"/>
    <n v="11.51"/>
    <s v="No"/>
    <s v="No"/>
    <x v="0"/>
    <n v="0"/>
    <x v="1"/>
    <x v="0"/>
    <x v="0"/>
    <d v="1971-11-26T00:00:00"/>
    <x v="1200"/>
    <s v="tier - 2"/>
    <x v="1"/>
    <s v="R1013"/>
    <n v="51"/>
  </r>
  <r>
    <s v="Id1202"/>
    <s v="Kaitlin M"/>
    <n v="25.76"/>
    <n v="6.02"/>
    <s v="Yes"/>
    <s v="No"/>
    <x v="1"/>
    <n v="1"/>
    <x v="1"/>
    <x v="1"/>
    <x v="1"/>
    <d v="1969-11-24T00:00:00"/>
    <x v="1201"/>
    <s v="tier - 2"/>
    <x v="0"/>
    <s v="R1013"/>
    <n v="53"/>
  </r>
  <r>
    <s v="Id1203"/>
    <s v="William R."/>
    <n v="22.42"/>
    <n v="7.96"/>
    <s v="No"/>
    <s v="No"/>
    <x v="0"/>
    <n v="0"/>
    <x v="1"/>
    <x v="2"/>
    <x v="0"/>
    <d v="1971-10-08T00:00:00"/>
    <x v="1202"/>
    <s v="tier - 3"/>
    <x v="1"/>
    <s v="R1016"/>
    <n v="51"/>
  </r>
  <r>
    <s v="Id1204"/>
    <s v="Bruce"/>
    <n v="33.18"/>
    <n v="6.01"/>
    <s v="Yes"/>
    <s v="No"/>
    <x v="0"/>
    <n v="1"/>
    <x v="1"/>
    <x v="0"/>
    <x v="1"/>
    <d v="1988-07-01T00:00:00"/>
    <x v="1203"/>
    <s v="tier - 2"/>
    <x v="1"/>
    <s v="R1021"/>
    <n v="34"/>
  </r>
  <r>
    <s v="Id1205"/>
    <s v="Veronica"/>
    <n v="43.04"/>
    <n v="5.9"/>
    <s v="Yes"/>
    <s v="No"/>
    <x v="0"/>
    <n v="0"/>
    <x v="1"/>
    <x v="0"/>
    <x v="1"/>
    <d v="1996-10-12T00:00:00"/>
    <x v="1204"/>
    <s v="tier - 2"/>
    <x v="1"/>
    <s v="R1026"/>
    <n v="26"/>
  </r>
  <r>
    <s v="Id1206"/>
    <s v="Warren"/>
    <n v="34.15"/>
    <n v="4.49"/>
    <s v="Yes"/>
    <s v="No"/>
    <x v="0"/>
    <n v="1"/>
    <x v="1"/>
    <x v="0"/>
    <x v="1"/>
    <d v="1988-07-09T00:00:00"/>
    <x v="1205"/>
    <s v="tier - 2"/>
    <x v="1"/>
    <s v="R1012"/>
    <n v="34"/>
  </r>
  <r>
    <s v="Id1207"/>
    <s v="Daniela"/>
    <n v="25.78"/>
    <n v="6.25"/>
    <s v="No"/>
    <s v="No"/>
    <x v="0"/>
    <n v="0"/>
    <x v="1"/>
    <x v="1"/>
    <x v="1"/>
    <d v="1977-10-12T00:00:00"/>
    <x v="1206"/>
    <s v="tier - 2"/>
    <x v="1"/>
    <s v="R1024"/>
    <n v="45"/>
  </r>
  <r>
    <s v="Id1208"/>
    <s v="Deirdre A"/>
    <n v="21.02"/>
    <n v="9.6199999999999992"/>
    <s v="Yes"/>
    <s v="No"/>
    <x v="1"/>
    <n v="1"/>
    <x v="1"/>
    <x v="2"/>
    <x v="0"/>
    <d v="1963-06-08T00:00:00"/>
    <x v="1207"/>
    <s v="tier - 3"/>
    <x v="1"/>
    <s v="R1013"/>
    <n v="60"/>
  </r>
  <r>
    <s v="Id1209"/>
    <s v="Mathias"/>
    <n v="37.51"/>
    <n v="11.06"/>
    <s v="No"/>
    <s v="No"/>
    <x v="0"/>
    <n v="2"/>
    <x v="1"/>
    <x v="0"/>
    <x v="0"/>
    <d v="1973-10-16T00:00:00"/>
    <x v="1208"/>
    <s v="tier - 3"/>
    <x v="0"/>
    <s v="R1013"/>
    <n v="49"/>
  </r>
  <r>
    <s v="Id1210"/>
    <s v="Matthew"/>
    <n v="25.745000000000001"/>
    <n v="6.11"/>
    <s v="Yes"/>
    <s v="No"/>
    <x v="0"/>
    <n v="0"/>
    <x v="1"/>
    <x v="1"/>
    <x v="1"/>
    <d v="1976-11-03T00:00:00"/>
    <x v="1209"/>
    <s v="tier - 2"/>
    <x v="1"/>
    <s v="R1012"/>
    <n v="46"/>
  </r>
  <r>
    <s v="Id1211"/>
    <s v="Kurt"/>
    <n v="31.35"/>
    <n v="11.49"/>
    <s v="No"/>
    <s v="No"/>
    <x v="0"/>
    <n v="2"/>
    <x v="1"/>
    <x v="0"/>
    <x v="0"/>
    <d v="1973-09-18T00:00:00"/>
    <x v="1210"/>
    <s v="tier - 3"/>
    <x v="0"/>
    <s v="R1016"/>
    <n v="49"/>
  </r>
  <r>
    <s v="Id1212"/>
    <s v="Samuel"/>
    <n v="29.83"/>
    <n v="8.68"/>
    <s v="No"/>
    <s v="No"/>
    <x v="0"/>
    <n v="2"/>
    <x v="1"/>
    <x v="1"/>
    <x v="0"/>
    <d v="1973-10-16T00:00:00"/>
    <x v="1211"/>
    <s v="tier - 2"/>
    <x v="0"/>
    <s v="R1018"/>
    <n v="49"/>
  </r>
  <r>
    <s v="Id1213"/>
    <s v="Emily"/>
    <n v="25.49"/>
    <n v="5.68"/>
    <s v="Yes"/>
    <s v="No"/>
    <x v="1"/>
    <n v="1"/>
    <x v="1"/>
    <x v="1"/>
    <x v="1"/>
    <d v="1969-11-26T00:00:00"/>
    <x v="1212"/>
    <s v="tier - 2"/>
    <x v="0"/>
    <s v="R1013"/>
    <n v="53"/>
  </r>
  <r>
    <s v="Id1214"/>
    <s v="Tiffany"/>
    <n v="34.1"/>
    <n v="8.4499999999999993"/>
    <s v="No"/>
    <s v="No"/>
    <x v="0"/>
    <n v="0"/>
    <x v="1"/>
    <x v="0"/>
    <x v="0"/>
    <d v="1971-07-02T00:00:00"/>
    <x v="1213"/>
    <s v="tier - 2"/>
    <x v="0"/>
    <s v="R1013"/>
    <n v="51"/>
  </r>
  <r>
    <s v="Id1215"/>
    <s v="Alex F"/>
    <n v="25.84"/>
    <n v="8.51"/>
    <s v="No"/>
    <s v="No"/>
    <x v="0"/>
    <n v="2"/>
    <x v="1"/>
    <x v="1"/>
    <x v="0"/>
    <d v="1973-10-27T00:00:00"/>
    <x v="1214"/>
    <s v="tier - 3"/>
    <x v="2"/>
    <s v="R1016"/>
    <n v="49"/>
  </r>
  <r>
    <s v="Id1216"/>
    <s v="Alice"/>
    <n v="20.6"/>
    <n v="7.62"/>
    <s v="No"/>
    <s v="No"/>
    <x v="0"/>
    <n v="0"/>
    <x v="1"/>
    <x v="2"/>
    <x v="0"/>
    <d v="1971-08-06T00:00:00"/>
    <x v="1215"/>
    <s v="tier - 2"/>
    <x v="1"/>
    <s v="R1011"/>
    <n v="51"/>
  </r>
  <r>
    <s v="Id1217"/>
    <s v="Allison M."/>
    <n v="28.88"/>
    <n v="10.18"/>
    <s v="No"/>
    <s v="No"/>
    <x v="0"/>
    <n v="0"/>
    <x v="1"/>
    <x v="1"/>
    <x v="0"/>
    <d v="1974-08-21T00:00:00"/>
    <x v="1216"/>
    <s v="tier - 2"/>
    <x v="1"/>
    <s v="R1012"/>
    <n v="48"/>
  </r>
  <r>
    <s v="Id1218"/>
    <s v="Johannes Fiskerstand"/>
    <n v="28.24"/>
    <n v="5.36"/>
    <s v="No"/>
    <s v="No"/>
    <x v="0"/>
    <n v="0"/>
    <x v="1"/>
    <x v="1"/>
    <x v="1"/>
    <d v="1980-10-05T00:00:00"/>
    <x v="1217"/>
    <s v="tier - 2"/>
    <x v="1"/>
    <s v="R1021"/>
    <n v="42"/>
  </r>
  <r>
    <s v="Id1219"/>
    <s v="Stephen"/>
    <n v="25.46"/>
    <n v="11.78"/>
    <s v="Yes"/>
    <s v="No"/>
    <x v="0"/>
    <n v="1"/>
    <x v="1"/>
    <x v="1"/>
    <x v="0"/>
    <d v="1975-12-06T00:00:00"/>
    <x v="1218"/>
    <s v="tier - 3"/>
    <x v="0"/>
    <s v="R1015"/>
    <n v="47"/>
  </r>
  <r>
    <s v="Id1220"/>
    <s v="Jon M"/>
    <n v="29.64"/>
    <n v="10.82"/>
    <s v="Yes"/>
    <s v="No"/>
    <x v="0"/>
    <n v="0"/>
    <x v="1"/>
    <x v="1"/>
    <x v="0"/>
    <d v="1981-12-05T00:00:00"/>
    <x v="1219"/>
    <s v="tier - 2"/>
    <x v="0"/>
    <s v="R1019"/>
    <n v="41"/>
  </r>
  <r>
    <s v="Id1221"/>
    <s v="Fasil"/>
    <n v="31.27"/>
    <n v="7.73"/>
    <s v="Yes"/>
    <s v="No"/>
    <x v="0"/>
    <n v="1"/>
    <x v="1"/>
    <x v="0"/>
    <x v="0"/>
    <d v="1986-12-25T00:00:00"/>
    <x v="1220"/>
    <s v="tier - 2"/>
    <x v="0"/>
    <s v="R1021"/>
    <n v="36"/>
  </r>
  <r>
    <s v="Id1222"/>
    <s v="Megan C."/>
    <n v="19.95"/>
    <n v="6.24"/>
    <s v="Yes"/>
    <s v="No"/>
    <x v="0"/>
    <n v="0"/>
    <x v="1"/>
    <x v="2"/>
    <x v="1"/>
    <d v="1976-09-10T00:00:00"/>
    <x v="1221"/>
    <s v="tier - 2"/>
    <x v="1"/>
    <s v="R1012"/>
    <n v="46"/>
  </r>
  <r>
    <s v="Id1223"/>
    <s v="Lisa J."/>
    <n v="21.3"/>
    <n v="10.42"/>
    <s v="No"/>
    <s v="No"/>
    <x v="0"/>
    <n v="2"/>
    <x v="1"/>
    <x v="2"/>
    <x v="0"/>
    <d v="1973-12-25T00:00:00"/>
    <x v="1222"/>
    <s v="tier - 2"/>
    <x v="0"/>
    <s v="R1011"/>
    <n v="49"/>
  </r>
  <r>
    <s v="Id1224"/>
    <s v="Doron P"/>
    <n v="31.635000000000002"/>
    <n v="11.11"/>
    <s v="No"/>
    <s v="No"/>
    <x v="0"/>
    <n v="0"/>
    <x v="1"/>
    <x v="0"/>
    <x v="0"/>
    <d v="1971-12-29T00:00:00"/>
    <x v="1223"/>
    <s v="tier - 3"/>
    <x v="1"/>
    <s v="R1012"/>
    <n v="51"/>
  </r>
  <r>
    <s v="Id1225"/>
    <s v="Katharina"/>
    <n v="23.9"/>
    <n v="7.67"/>
    <s v="Yes"/>
    <s v="No"/>
    <x v="0"/>
    <n v="2"/>
    <x v="1"/>
    <x v="2"/>
    <x v="0"/>
    <d v="1970-10-24T00:00:00"/>
    <x v="1224"/>
    <s v="tier - 2"/>
    <x v="2"/>
    <s v="R1012"/>
    <n v="52"/>
  </r>
  <r>
    <s v="Id1226"/>
    <s v="Carl"/>
    <n v="34.15"/>
    <n v="6.15"/>
    <s v="No"/>
    <s v="No"/>
    <x v="0"/>
    <n v="0"/>
    <x v="1"/>
    <x v="0"/>
    <x v="1"/>
    <d v="1990-08-23T00:00:00"/>
    <x v="1225"/>
    <s v="tier - 2"/>
    <x v="2"/>
    <s v="R1021"/>
    <n v="32"/>
  </r>
  <r>
    <s v="Id1227"/>
    <s v="Kelsey J."/>
    <n v="28.71"/>
    <n v="5.71"/>
    <s v="No"/>
    <s v="No"/>
    <x v="0"/>
    <n v="0"/>
    <x v="1"/>
    <x v="1"/>
    <x v="1"/>
    <d v="1982-12-08T00:00:00"/>
    <x v="1226"/>
    <s v="tier - 2"/>
    <x v="1"/>
    <s v="R1012"/>
    <n v="40"/>
  </r>
  <r>
    <s v="Id1228"/>
    <s v="Stephen A."/>
    <n v="36.700000000000003"/>
    <n v="8.6999999999999993"/>
    <s v="Yes"/>
    <s v="No"/>
    <x v="0"/>
    <n v="2"/>
    <x v="1"/>
    <x v="0"/>
    <x v="0"/>
    <d v="1970-10-18T00:00:00"/>
    <x v="1227"/>
    <s v="tier - 3"/>
    <x v="2"/>
    <s v="R1011"/>
    <n v="52"/>
  </r>
  <r>
    <s v="Id1229"/>
    <s v="Dan"/>
    <n v="34.1"/>
    <n v="9.0399999999999991"/>
    <s v="Yes"/>
    <s v="No"/>
    <x v="0"/>
    <n v="2"/>
    <x v="1"/>
    <x v="0"/>
    <x v="0"/>
    <d v="1970-08-12T00:00:00"/>
    <x v="1228"/>
    <s v="tier - 3"/>
    <x v="0"/>
    <s v="R1013"/>
    <n v="52"/>
  </r>
  <r>
    <s v="Id1230"/>
    <s v="Katie C"/>
    <n v="25.7"/>
    <n v="5.61"/>
    <s v="No"/>
    <s v="No"/>
    <x v="0"/>
    <n v="0"/>
    <x v="1"/>
    <x v="1"/>
    <x v="1"/>
    <d v="1977-12-02T00:00:00"/>
    <x v="1229"/>
    <s v="tier - 2"/>
    <x v="1"/>
    <s v="R1011"/>
    <n v="45"/>
  </r>
  <r>
    <s v="Id1231"/>
    <s v="Melissa K"/>
    <n v="21.68"/>
    <n v="8.1199999999999992"/>
    <s v="No"/>
    <s v="No"/>
    <x v="0"/>
    <n v="0"/>
    <x v="1"/>
    <x v="2"/>
    <x v="0"/>
    <d v="1965-11-09T00:00:00"/>
    <x v="1230"/>
    <s v="tier - 3"/>
    <x v="1"/>
    <s v="R1011"/>
    <n v="57"/>
  </r>
  <r>
    <s v="Id1232"/>
    <s v="Kara H"/>
    <n v="25.175000000000001"/>
    <n v="4.74"/>
    <s v="No"/>
    <s v="No"/>
    <x v="0"/>
    <n v="0"/>
    <x v="1"/>
    <x v="1"/>
    <x v="1"/>
    <d v="1977-11-04T00:00:00"/>
    <x v="1231"/>
    <s v="tier - 2"/>
    <x v="2"/>
    <s v="R1024"/>
    <n v="45"/>
  </r>
  <r>
    <s v="Id1233"/>
    <s v="Juan Carlos"/>
    <n v="44.77"/>
    <n v="4.0599999999999996"/>
    <s v="No"/>
    <s v="No"/>
    <x v="0"/>
    <n v="2"/>
    <x v="1"/>
    <x v="0"/>
    <x v="1"/>
    <d v="1972-12-02T00:00:00"/>
    <x v="1232"/>
    <s v="tier - 3"/>
    <x v="2"/>
    <s v="R1013"/>
    <n v="50"/>
  </r>
  <r>
    <s v="Id1234"/>
    <s v="John III"/>
    <n v="37.07"/>
    <n v="5.69"/>
    <s v="No"/>
    <s v="No"/>
    <x v="0"/>
    <n v="2"/>
    <x v="1"/>
    <x v="0"/>
    <x v="1"/>
    <d v="1972-12-07T00:00:00"/>
    <x v="1233"/>
    <s v="tier - 2"/>
    <x v="2"/>
    <s v="R1013"/>
    <n v="50"/>
  </r>
  <r>
    <s v="Id1235"/>
    <s v="Sarah M"/>
    <n v="39.799999999999997"/>
    <n v="5.66"/>
    <s v="No"/>
    <s v="No"/>
    <x v="1"/>
    <n v="1"/>
    <x v="1"/>
    <x v="0"/>
    <x v="1"/>
    <d v="1993-12-01T00:00:00"/>
    <x v="1234"/>
    <s v="tier - 2"/>
    <x v="0"/>
    <s v="R1026"/>
    <n v="29"/>
  </r>
  <r>
    <s v="Id1236"/>
    <s v="Kristin C"/>
    <n v="26.36"/>
    <n v="4.32"/>
    <s v="No"/>
    <s v="No"/>
    <x v="1"/>
    <n v="1"/>
    <x v="1"/>
    <x v="1"/>
    <x v="1"/>
    <d v="1979-12-16T00:00:00"/>
    <x v="1235"/>
    <s v="tier - 2"/>
    <x v="1"/>
    <s v="R1025"/>
    <n v="43"/>
  </r>
  <r>
    <s v="Id1237"/>
    <s v="Casey M."/>
    <n v="29.925000000000001"/>
    <n v="8.2899999999999991"/>
    <s v="No"/>
    <s v="No"/>
    <x v="0"/>
    <n v="2"/>
    <x v="1"/>
    <x v="0"/>
    <x v="0"/>
    <d v="1973-10-11T00:00:00"/>
    <x v="1236"/>
    <s v="tier - 2"/>
    <x v="1"/>
    <s v="R1012"/>
    <n v="49"/>
  </r>
  <r>
    <s v="Id1238"/>
    <s v="Samuel"/>
    <n v="37.29"/>
    <n v="10.46"/>
    <s v="No"/>
    <s v="No"/>
    <x v="0"/>
    <n v="0"/>
    <x v="1"/>
    <x v="0"/>
    <x v="0"/>
    <d v="1974-07-21T00:00:00"/>
    <x v="1237"/>
    <s v="tier - 2"/>
    <x v="2"/>
    <s v="R1013"/>
    <n v="48"/>
  </r>
  <r>
    <s v="Id1239"/>
    <s v="Braulio"/>
    <n v="30.2"/>
    <n v="11.96"/>
    <s v="No"/>
    <s v="No"/>
    <x v="0"/>
    <n v="0"/>
    <x v="1"/>
    <x v="0"/>
    <x v="0"/>
    <d v="1974-09-08T00:00:00"/>
    <x v="1238"/>
    <s v="tier - 3"/>
    <x v="2"/>
    <s v="R1011"/>
    <n v="48"/>
  </r>
  <r>
    <s v="Id1240"/>
    <s v="Anne-Marie"/>
    <n v="24.225000000000001"/>
    <n v="4.25"/>
    <s v="Yes"/>
    <s v="No"/>
    <x v="1"/>
    <n v="1"/>
    <x v="1"/>
    <x v="2"/>
    <x v="1"/>
    <d v="1983-07-15T00:00:00"/>
    <x v="1239"/>
    <s v="tier - 2"/>
    <x v="0"/>
    <s v="R1012"/>
    <n v="39"/>
  </r>
  <r>
    <s v="Id1241"/>
    <s v="Samuel K."/>
    <n v="31.445"/>
    <n v="8.33"/>
    <s v="No"/>
    <s v="No"/>
    <x v="0"/>
    <n v="0"/>
    <x v="1"/>
    <x v="0"/>
    <x v="0"/>
    <d v="1974-08-17T00:00:00"/>
    <x v="1240"/>
    <s v="tier - 3"/>
    <x v="2"/>
    <s v="R1016"/>
    <n v="48"/>
  </r>
  <r>
    <s v="Id1242"/>
    <s v="Yuki"/>
    <n v="38.880000000000003"/>
    <n v="4.29"/>
    <s v="No"/>
    <s v="No"/>
    <x v="0"/>
    <n v="1"/>
    <x v="1"/>
    <x v="0"/>
    <x v="1"/>
    <d v="1992-09-27T00:00:00"/>
    <x v="1241"/>
    <s v="tier - 2"/>
    <x v="0"/>
    <s v="R1026"/>
    <n v="30"/>
  </r>
  <r>
    <s v="Id1243"/>
    <s v="Rafer"/>
    <n v="43.89"/>
    <n v="6.32"/>
    <s v="Yes"/>
    <s v="No"/>
    <x v="0"/>
    <n v="0"/>
    <x v="1"/>
    <x v="0"/>
    <x v="1"/>
    <d v="1976-12-25T00:00:00"/>
    <x v="1242"/>
    <s v="tier - 3"/>
    <x v="2"/>
    <s v="R1013"/>
    <n v="46"/>
  </r>
  <r>
    <s v="Id1244"/>
    <s v="Claire"/>
    <n v="25.6"/>
    <n v="5.65"/>
    <s v="No"/>
    <s v="No"/>
    <x v="0"/>
    <n v="2"/>
    <x v="1"/>
    <x v="1"/>
    <x v="1"/>
    <d v="1972-06-06T00:00:00"/>
    <x v="1243"/>
    <s v="tier - 2"/>
    <x v="1"/>
    <s v="R1011"/>
    <n v="51"/>
  </r>
  <r>
    <s v="Id1245"/>
    <s v="Erynn J."/>
    <n v="29.545000000000002"/>
    <n v="8.41"/>
    <s v="Yes"/>
    <s v="No"/>
    <x v="0"/>
    <n v="1"/>
    <x v="1"/>
    <x v="1"/>
    <x v="0"/>
    <d v="1975-07-07T00:00:00"/>
    <x v="1244"/>
    <s v="tier - 2"/>
    <x v="2"/>
    <s v="R1012"/>
    <n v="47"/>
  </r>
  <r>
    <s v="Id1246"/>
    <s v="Mahesh"/>
    <n v="23.25"/>
    <n v="11.96"/>
    <s v="Yes"/>
    <s v="No"/>
    <x v="0"/>
    <n v="0"/>
    <x v="1"/>
    <x v="2"/>
    <x v="0"/>
    <d v="1967-09-06T00:00:00"/>
    <x v="1245"/>
    <s v="tier - 3"/>
    <x v="2"/>
    <s v="R1013"/>
    <n v="55"/>
  </r>
  <r>
    <s v="Id1247"/>
    <s v="Stanley"/>
    <n v="43.95"/>
    <n v="5.17"/>
    <s v="Yes"/>
    <s v="No"/>
    <x v="1"/>
    <n v="1"/>
    <x v="1"/>
    <x v="0"/>
    <x v="1"/>
    <d v="1997-11-28T00:00:00"/>
    <x v="1246"/>
    <s v="tier - 2"/>
    <x v="2"/>
    <s v="R1012"/>
    <n v="25"/>
  </r>
  <r>
    <s v="Id1248"/>
    <s v="Gregory"/>
    <n v="21.85"/>
    <n v="8.76"/>
    <s v="No"/>
    <s v="No"/>
    <x v="0"/>
    <n v="0"/>
    <x v="1"/>
    <x v="2"/>
    <x v="0"/>
    <d v="1978-12-16T00:00:00"/>
    <x v="1247"/>
    <s v="tier - 2"/>
    <x v="0"/>
    <s v="R1017"/>
    <n v="44"/>
  </r>
  <r>
    <s v="Id1249"/>
    <s v="Eric"/>
    <n v="25.73"/>
    <n v="7.99"/>
    <s v="No"/>
    <s v="No"/>
    <x v="0"/>
    <n v="2"/>
    <x v="1"/>
    <x v="1"/>
    <x v="0"/>
    <d v="1973-09-09T00:00:00"/>
    <x v="1248"/>
    <s v="tier - 2"/>
    <x v="0"/>
    <s v="R1012"/>
    <n v="49"/>
  </r>
  <r>
    <s v="Id1250"/>
    <s v="Rachel M"/>
    <n v="32.229999999999997"/>
    <n v="8.59"/>
    <s v="No"/>
    <s v="No"/>
    <x v="0"/>
    <n v="0"/>
    <x v="1"/>
    <x v="0"/>
    <x v="0"/>
    <d v="1974-06-18T00:00:00"/>
    <x v="1249"/>
    <s v="tier - 2"/>
    <x v="0"/>
    <s v="R1013"/>
    <n v="48"/>
  </r>
  <r>
    <s v="Id1251"/>
    <s v="Fritz"/>
    <n v="32.204999999999998"/>
    <n v="6.14"/>
    <s v="No"/>
    <s v="No"/>
    <x v="0"/>
    <n v="2"/>
    <x v="1"/>
    <x v="0"/>
    <x v="1"/>
    <d v="1972-11-22T00:00:00"/>
    <x v="1250"/>
    <s v="tier - 3"/>
    <x v="2"/>
    <s v="R1012"/>
    <n v="50"/>
  </r>
  <r>
    <s v="Id1252"/>
    <s v="Brad"/>
    <n v="26.41"/>
    <n v="4.08"/>
    <s v="No"/>
    <s v="No"/>
    <x v="0"/>
    <n v="2"/>
    <x v="1"/>
    <x v="1"/>
    <x v="1"/>
    <d v="1972-11-14T00:00:00"/>
    <x v="1251"/>
    <s v="tier - 3"/>
    <x v="1"/>
    <s v="R1012"/>
    <n v="50"/>
  </r>
  <r>
    <s v="Id1253"/>
    <s v="Claire M"/>
    <n v="30.2"/>
    <n v="6.25"/>
    <s v="Yes"/>
    <s v="No"/>
    <x v="0"/>
    <n v="0"/>
    <x v="1"/>
    <x v="0"/>
    <x v="1"/>
    <d v="1976-07-14T00:00:00"/>
    <x v="1252"/>
    <s v="tier - 2"/>
    <x v="0"/>
    <s v="R1011"/>
    <n v="46"/>
  </r>
  <r>
    <s v="Id1254"/>
    <s v="Jennifer"/>
    <n v="31.26"/>
    <n v="5.94"/>
    <s v="Yes"/>
    <s v="No"/>
    <x v="0"/>
    <n v="1"/>
    <x v="1"/>
    <x v="0"/>
    <x v="1"/>
    <d v="1988-08-22T00:00:00"/>
    <x v="1253"/>
    <s v="tier - 2"/>
    <x v="1"/>
    <s v="R1025"/>
    <n v="34"/>
  </r>
  <r>
    <s v="Id1255"/>
    <s v="Maria S."/>
    <n v="33.725000000000001"/>
    <n v="6.45"/>
    <s v="Yes"/>
    <s v="No"/>
    <x v="0"/>
    <n v="0"/>
    <x v="1"/>
    <x v="0"/>
    <x v="1"/>
    <d v="1976-10-19T00:00:00"/>
    <x v="1254"/>
    <s v="tier - 2"/>
    <x v="0"/>
    <s v="R1024"/>
    <n v="46"/>
  </r>
  <r>
    <s v="Id1256"/>
    <s v="Katherine E"/>
    <n v="28.9"/>
    <n v="5.74"/>
    <s v="Yes"/>
    <s v="No"/>
    <x v="0"/>
    <n v="0"/>
    <x v="1"/>
    <x v="1"/>
    <x v="1"/>
    <d v="1976-06-14T00:00:00"/>
    <x v="1255"/>
    <s v="tier - 2"/>
    <x v="1"/>
    <s v="R1011"/>
    <n v="46"/>
  </r>
  <r>
    <s v="Id1257"/>
    <s v="Michael"/>
    <n v="45.69"/>
    <n v="4.43"/>
    <s v="Yes"/>
    <s v="No"/>
    <x v="0"/>
    <n v="0"/>
    <x v="1"/>
    <x v="0"/>
    <x v="1"/>
    <d v="2001-11-07T00:00:00"/>
    <x v="1256"/>
    <s v="tier - 2"/>
    <x v="0"/>
    <s v="R1023"/>
    <n v="21"/>
  </r>
  <r>
    <s v="Id1258"/>
    <s v="Roxanne"/>
    <n v="21.03"/>
    <n v="6.5"/>
    <s v="No"/>
    <s v="No"/>
    <x v="0"/>
    <n v="0"/>
    <x v="1"/>
    <x v="2"/>
    <x v="0"/>
    <d v="1965-08-29T00:00:00"/>
    <x v="1257"/>
    <s v="tier - 3"/>
    <x v="2"/>
    <s v="R1013"/>
    <n v="57"/>
  </r>
  <r>
    <s v="Id1259"/>
    <s v="Israel"/>
    <n v="37"/>
    <n v="8.75"/>
    <s v="No"/>
    <s v="No"/>
    <x v="0"/>
    <n v="0"/>
    <x v="1"/>
    <x v="0"/>
    <x v="0"/>
    <d v="1971-06-18T00:00:00"/>
    <x v="1258"/>
    <s v="tier - 2"/>
    <x v="1"/>
    <s v="R1011"/>
    <n v="51"/>
  </r>
  <r>
    <s v="Id1260"/>
    <s v="Samalya"/>
    <n v="25.4"/>
    <n v="11.96"/>
    <s v="No"/>
    <s v="No"/>
    <x v="0"/>
    <n v="0"/>
    <x v="1"/>
    <x v="1"/>
    <x v="0"/>
    <d v="1971-08-23T00:00:00"/>
    <x v="1259"/>
    <s v="tier - 2"/>
    <x v="0"/>
    <s v="R1011"/>
    <n v="51"/>
  </r>
  <r>
    <s v="Id1261"/>
    <s v="Peter"/>
    <n v="32.299999999999997"/>
    <n v="10.54"/>
    <s v="No"/>
    <s v="No"/>
    <x v="0"/>
    <n v="0"/>
    <x v="1"/>
    <x v="0"/>
    <x v="0"/>
    <d v="1974-09-06T00:00:00"/>
    <x v="1260"/>
    <s v="tier - 2"/>
    <x v="0"/>
    <s v="R1012"/>
    <n v="48"/>
  </r>
  <r>
    <s v="Id1262"/>
    <s v="Alicia"/>
    <n v="23.94"/>
    <n v="4.54"/>
    <s v="Yes"/>
    <s v="No"/>
    <x v="1"/>
    <n v="1"/>
    <x v="1"/>
    <x v="2"/>
    <x v="1"/>
    <d v="1969-09-09T00:00:00"/>
    <x v="1261"/>
    <s v="tier - 2"/>
    <x v="1"/>
    <s v="R1013"/>
    <n v="53"/>
  </r>
  <r>
    <s v="Id1263"/>
    <s v="Sarah K."/>
    <n v="46.4"/>
    <n v="5.71"/>
    <s v="No"/>
    <s v="No"/>
    <x v="0"/>
    <n v="0"/>
    <x v="1"/>
    <x v="0"/>
    <x v="1"/>
    <d v="1999-08-23T00:00:00"/>
    <x v="1262"/>
    <s v="tier - 2"/>
    <x v="0"/>
    <s v="R1011"/>
    <n v="23"/>
  </r>
  <r>
    <s v="Id1264"/>
    <s v="Guomin"/>
    <n v="40.375"/>
    <n v="6.25"/>
    <s v="Yes"/>
    <s v="No"/>
    <x v="0"/>
    <n v="0"/>
    <x v="1"/>
    <x v="0"/>
    <x v="1"/>
    <d v="1976-06-17T00:00:00"/>
    <x v="1263"/>
    <s v="tier - 2"/>
    <x v="0"/>
    <s v="R1012"/>
    <n v="46"/>
  </r>
  <r>
    <s v="Id1265"/>
    <s v="Javier"/>
    <n v="28.7"/>
    <n v="9.4700000000000006"/>
    <s v="No"/>
    <s v="No"/>
    <x v="0"/>
    <n v="2"/>
    <x v="1"/>
    <x v="1"/>
    <x v="0"/>
    <d v="1973-06-25T00:00:00"/>
    <x v="1264"/>
    <s v="tier - 3"/>
    <x v="0"/>
    <s v="R1011"/>
    <n v="49"/>
  </r>
  <r>
    <s v="Id1266"/>
    <s v="Matt"/>
    <n v="26.63"/>
    <n v="5.7"/>
    <s v="No"/>
    <s v="No"/>
    <x v="0"/>
    <n v="0"/>
    <x v="1"/>
    <x v="1"/>
    <x v="1"/>
    <d v="1980-10-28T00:00:00"/>
    <x v="1265"/>
    <s v="tier - 2"/>
    <x v="0"/>
    <s v="R1021"/>
    <n v="42"/>
  </r>
  <r>
    <s v="Id1267"/>
    <s v="Thomas S"/>
    <n v="22.515000000000001"/>
    <n v="11.18"/>
    <s v="No"/>
    <s v="No"/>
    <x v="0"/>
    <n v="2"/>
    <x v="1"/>
    <x v="2"/>
    <x v="0"/>
    <d v="1973-10-11T00:00:00"/>
    <x v="1266"/>
    <s v="tier - 2"/>
    <x v="1"/>
    <s v="R1017"/>
    <n v="49"/>
  </r>
  <r>
    <s v="Id1268"/>
    <s v="Martha Patricia"/>
    <n v="36.575000000000003"/>
    <n v="10.98"/>
    <s v="No"/>
    <s v="No"/>
    <x v="0"/>
    <n v="0"/>
    <x v="1"/>
    <x v="0"/>
    <x v="0"/>
    <d v="1974-08-16T00:00:00"/>
    <x v="1267"/>
    <s v="tier - 2"/>
    <x v="1"/>
    <s v="R1012"/>
    <n v="48"/>
  </r>
  <r>
    <s v="Id1269"/>
    <s v="Alicia"/>
    <n v="23.66"/>
    <n v="5.1100000000000003"/>
    <s v="Yes"/>
    <s v="No"/>
    <x v="1"/>
    <n v="1"/>
    <x v="1"/>
    <x v="2"/>
    <x v="1"/>
    <d v="1969-08-10T00:00:00"/>
    <x v="1268"/>
    <s v="tier - 2"/>
    <x v="0"/>
    <s v="R1013"/>
    <n v="53"/>
  </r>
  <r>
    <s v="Id1270"/>
    <s v="Jennifer V."/>
    <n v="18.62"/>
    <n v="10.24"/>
    <s v="No"/>
    <s v="No"/>
    <x v="0"/>
    <n v="0"/>
    <x v="1"/>
    <x v="2"/>
    <x v="0"/>
    <d v="1965-10-21T00:00:00"/>
    <x v="1269"/>
    <s v="tier - 3"/>
    <x v="2"/>
    <s v="R1012"/>
    <n v="57"/>
  </r>
  <r>
    <s v="Id1271"/>
    <s v="Michael W."/>
    <n v="19.190000000000001"/>
    <n v="7.71"/>
    <s v="Yes"/>
    <s v="No"/>
    <x v="0"/>
    <n v="1"/>
    <x v="1"/>
    <x v="2"/>
    <x v="0"/>
    <d v="1975-08-03T00:00:00"/>
    <x v="1270"/>
    <s v="tier - 2"/>
    <x v="2"/>
    <s v="R1017"/>
    <n v="47"/>
  </r>
  <r>
    <s v="Id1272"/>
    <s v="Eddie C"/>
    <n v="27.5"/>
    <n v="6.03"/>
    <s v="No"/>
    <s v="No"/>
    <x v="0"/>
    <n v="0"/>
    <x v="1"/>
    <x v="1"/>
    <x v="1"/>
    <d v="1977-09-02T00:00:00"/>
    <x v="1271"/>
    <s v="tier - 2"/>
    <x v="0"/>
    <s v="R1011"/>
    <n v="45"/>
  </r>
  <r>
    <s v="Id1273"/>
    <s v="Maxime M"/>
    <n v="27.36"/>
    <n v="5.96"/>
    <s v="No"/>
    <s v="No"/>
    <x v="1"/>
    <n v="1"/>
    <x v="1"/>
    <x v="1"/>
    <x v="1"/>
    <d v="1979-07-17T00:00:00"/>
    <x v="1272"/>
    <s v="tier - 1"/>
    <x v="2"/>
    <s v="R1014"/>
    <n v="43"/>
  </r>
  <r>
    <s v="Id1274"/>
    <s v="Mark D"/>
    <n v="20.350000000000001"/>
    <n v="4.16"/>
    <s v="No"/>
    <s v="No"/>
    <x v="0"/>
    <n v="0"/>
    <x v="1"/>
    <x v="2"/>
    <x v="1"/>
    <d v="1977-10-15T00:00:00"/>
    <x v="1273"/>
    <s v="tier - 2"/>
    <x v="2"/>
    <s v="R1013"/>
    <n v="45"/>
  </r>
  <r>
    <s v="Id1275"/>
    <s v="Adam"/>
    <n v="24.035"/>
    <n v="6.11"/>
    <s v="No"/>
    <s v="No"/>
    <x v="0"/>
    <n v="0"/>
    <x v="1"/>
    <x v="2"/>
    <x v="1"/>
    <d v="1977-11-12T00:00:00"/>
    <x v="1274"/>
    <s v="tier - 3"/>
    <x v="2"/>
    <s v="R1016"/>
    <n v="45"/>
  </r>
  <r>
    <s v="Id1276"/>
    <s v="Justin M"/>
    <n v="23.56"/>
    <n v="5.97"/>
    <s v="No"/>
    <s v="No"/>
    <x v="0"/>
    <n v="0"/>
    <x v="1"/>
    <x v="2"/>
    <x v="1"/>
    <d v="1977-09-24T00:00:00"/>
    <x v="1275"/>
    <s v="tier - 2"/>
    <x v="1"/>
    <s v="R1019"/>
    <n v="45"/>
  </r>
  <r>
    <s v="Id1277"/>
    <s v="Svetlana V."/>
    <n v="27.17"/>
    <n v="10.81"/>
    <s v="No"/>
    <s v="No"/>
    <x v="0"/>
    <n v="2"/>
    <x v="1"/>
    <x v="1"/>
    <x v="0"/>
    <d v="1973-07-11T00:00:00"/>
    <x v="1276"/>
    <s v="tier - 2"/>
    <x v="1"/>
    <s v="R1013"/>
    <n v="49"/>
  </r>
  <r>
    <s v="Id1278"/>
    <s v="Jana L"/>
    <n v="34.32"/>
    <n v="5.7"/>
    <s v="Yes"/>
    <s v="No"/>
    <x v="1"/>
    <n v="1"/>
    <x v="1"/>
    <x v="0"/>
    <x v="1"/>
    <d v="1983-07-25T00:00:00"/>
    <x v="1277"/>
    <s v="tier - 2"/>
    <x v="0"/>
    <s v="R1013"/>
    <n v="39"/>
  </r>
  <r>
    <s v="Id1279"/>
    <s v="Laura"/>
    <n v="23.87"/>
    <n v="4.7699999999999996"/>
    <s v="Yes"/>
    <s v="No"/>
    <x v="1"/>
    <n v="1"/>
    <x v="1"/>
    <x v="2"/>
    <x v="1"/>
    <d v="1983-12-30T00:00:00"/>
    <x v="1278"/>
    <s v="tier - 2"/>
    <x v="1"/>
    <s v="R1013"/>
    <n v="39"/>
  </r>
  <r>
    <s v="Id1280"/>
    <s v="Torrey C III"/>
    <n v="30.15"/>
    <n v="4.25"/>
    <s v="No"/>
    <s v="No"/>
    <x v="0"/>
    <n v="1"/>
    <x v="1"/>
    <x v="0"/>
    <x v="1"/>
    <d v="1987-11-11T00:00:00"/>
    <x v="1279"/>
    <s v="tier - 2"/>
    <x v="2"/>
    <s v="R1021"/>
    <n v="35"/>
  </r>
  <r>
    <s v="Id1281"/>
    <s v="Paul"/>
    <n v="26.36"/>
    <n v="5.52"/>
    <s v="No"/>
    <s v="No"/>
    <x v="0"/>
    <n v="0"/>
    <x v="1"/>
    <x v="1"/>
    <x v="1"/>
    <d v="1982-12-06T00:00:00"/>
    <x v="1280"/>
    <s v="tier - 2"/>
    <x v="2"/>
    <s v="R1021"/>
    <n v="40"/>
  </r>
  <r>
    <s v="Id1282"/>
    <s v="Jennifer D."/>
    <n v="45.32"/>
    <n v="6.53"/>
    <s v="Yes"/>
    <s v="No"/>
    <x v="0"/>
    <n v="1"/>
    <x v="1"/>
    <x v="0"/>
    <x v="0"/>
    <d v="1975-09-26T00:00:00"/>
    <x v="1281"/>
    <s v="tier - 2"/>
    <x v="0"/>
    <s v="R1013"/>
    <n v="47"/>
  </r>
  <r>
    <s v="Id1283"/>
    <s v="Erik"/>
    <n v="31.93"/>
    <n v="4.82"/>
    <s v="Yes"/>
    <s v="No"/>
    <x v="0"/>
    <n v="1"/>
    <x v="1"/>
    <x v="0"/>
    <x v="1"/>
    <d v="1988-09-21T00:00:00"/>
    <x v="1282"/>
    <s v="tier - 2"/>
    <x v="1"/>
    <s v="R1012"/>
    <n v="34"/>
  </r>
  <r>
    <s v="Id1284"/>
    <s v="Lana J"/>
    <n v="36"/>
    <n v="11.94"/>
    <s v="Yes"/>
    <s v="No"/>
    <x v="0"/>
    <n v="1"/>
    <x v="1"/>
    <x v="0"/>
    <x v="0"/>
    <d v="1975-08-21T00:00:00"/>
    <x v="1283"/>
    <s v="tier - 2"/>
    <x v="1"/>
    <s v="R1011"/>
    <n v="47"/>
  </r>
  <r>
    <s v="Id1285"/>
    <s v="Rebecca E"/>
    <n v="32"/>
    <n v="7.85"/>
    <s v="Yes"/>
    <s v="No"/>
    <x v="0"/>
    <n v="1"/>
    <x v="1"/>
    <x v="0"/>
    <x v="0"/>
    <d v="1975-08-06T00:00:00"/>
    <x v="1284"/>
    <s v="tier - 2"/>
    <x v="2"/>
    <s v="R1011"/>
    <n v="47"/>
  </r>
  <r>
    <s v="Id1286"/>
    <s v="Katie M."/>
    <n v="29.37"/>
    <n v="8.01"/>
    <s v="Yes"/>
    <s v="No"/>
    <x v="0"/>
    <n v="1"/>
    <x v="1"/>
    <x v="1"/>
    <x v="0"/>
    <d v="1983-12-12T00:00:00"/>
    <x v="1285"/>
    <s v="tier - 2"/>
    <x v="1"/>
    <s v="R1013"/>
    <n v="39"/>
  </r>
  <r>
    <s v="Id1287"/>
    <s v="Elizabeth A."/>
    <n v="23.6"/>
    <n v="7.4"/>
    <s v="Yes"/>
    <s v="No"/>
    <x v="0"/>
    <n v="1"/>
    <x v="1"/>
    <x v="2"/>
    <x v="0"/>
    <d v="1975-11-06T00:00:00"/>
    <x v="1286"/>
    <s v="tier - 2"/>
    <x v="0"/>
    <s v="R1011"/>
    <n v="47"/>
  </r>
  <r>
    <s v="Id1288"/>
    <s v="Sarah"/>
    <n v="33.155000000000001"/>
    <n v="8.3800000000000008"/>
    <s v="Yes"/>
    <s v="No"/>
    <x v="0"/>
    <n v="0"/>
    <x v="1"/>
    <x v="0"/>
    <x v="0"/>
    <d v="1981-12-27T00:00:00"/>
    <x v="1287"/>
    <s v="tier - 2"/>
    <x v="0"/>
    <s v="R1024"/>
    <n v="41"/>
  </r>
  <r>
    <s v="Id1289"/>
    <s v="Annie J."/>
    <n v="24.32"/>
    <n v="11.56"/>
    <s v="Yes"/>
    <s v="No"/>
    <x v="0"/>
    <n v="1"/>
    <x v="1"/>
    <x v="2"/>
    <x v="0"/>
    <d v="1983-07-24T00:00:00"/>
    <x v="1288"/>
    <s v="tier - 2"/>
    <x v="0"/>
    <s v="R1024"/>
    <n v="39"/>
  </r>
  <r>
    <s v="Id1290"/>
    <s v="Annie"/>
    <n v="36.299999999999997"/>
    <n v="4.6100000000000003"/>
    <s v="No"/>
    <s v="No"/>
    <x v="0"/>
    <n v="0"/>
    <x v="1"/>
    <x v="0"/>
    <x v="1"/>
    <d v="1977-07-26T00:00:00"/>
    <x v="1289"/>
    <s v="tier - 2"/>
    <x v="2"/>
    <s v="R1013"/>
    <n v="45"/>
  </r>
  <r>
    <s v="Id1291"/>
    <s v="Lindsey"/>
    <n v="34.4"/>
    <n v="4.95"/>
    <s v="No"/>
    <s v="No"/>
    <x v="1"/>
    <n v="1"/>
    <x v="1"/>
    <x v="0"/>
    <x v="1"/>
    <d v="1979-08-13T00:00:00"/>
    <x v="1290"/>
    <s v="tier - 2"/>
    <x v="2"/>
    <s v="R1011"/>
    <n v="43"/>
  </r>
  <r>
    <s v="Id1292"/>
    <s v="Laura"/>
    <n v="30.9"/>
    <n v="5.04"/>
    <s v="No"/>
    <s v="No"/>
    <x v="0"/>
    <n v="0"/>
    <x v="1"/>
    <x v="0"/>
    <x v="1"/>
    <d v="1977-12-29T00:00:00"/>
    <x v="1291"/>
    <s v="tier - 2"/>
    <x v="0"/>
    <s v="R1011"/>
    <n v="45"/>
  </r>
  <r>
    <s v="Id1293"/>
    <s v="Amy T"/>
    <n v="28.6"/>
    <n v="5.42"/>
    <s v="No"/>
    <s v="No"/>
    <x v="0"/>
    <n v="0"/>
    <x v="1"/>
    <x v="1"/>
    <x v="1"/>
    <d v="1977-06-21T00:00:00"/>
    <x v="1292"/>
    <s v="tier - 2"/>
    <x v="1"/>
    <s v="R1013"/>
    <n v="45"/>
  </r>
  <r>
    <s v="Id1294"/>
    <s v="Katarina D"/>
    <n v="27.83"/>
    <n v="5.39"/>
    <s v="No"/>
    <s v="No"/>
    <x v="0"/>
    <n v="0"/>
    <x v="1"/>
    <x v="1"/>
    <x v="1"/>
    <d v="1977-12-26T00:00:00"/>
    <x v="1293"/>
    <s v="tier - 2"/>
    <x v="2"/>
    <s v="R1013"/>
    <n v="45"/>
  </r>
  <r>
    <s v="Id1295"/>
    <s v="B.j."/>
    <n v="39.64"/>
    <n v="6"/>
    <s v="No"/>
    <s v="No"/>
    <x v="1"/>
    <n v="1"/>
    <x v="1"/>
    <x v="0"/>
    <x v="1"/>
    <d v="1993-11-10T00:00:00"/>
    <x v="1294"/>
    <s v="tier - 2"/>
    <x v="1"/>
    <s v="R1012"/>
    <n v="29"/>
  </r>
  <r>
    <s v="Id1296"/>
    <s v="Alison"/>
    <n v="38.479999999999997"/>
    <n v="6.02"/>
    <s v="No"/>
    <s v="No"/>
    <x v="0"/>
    <n v="1"/>
    <x v="1"/>
    <x v="0"/>
    <x v="1"/>
    <d v="1992-09-09T00:00:00"/>
    <x v="1295"/>
    <s v="tier - 2"/>
    <x v="2"/>
    <s v="R1012"/>
    <n v="30"/>
  </r>
  <r>
    <s v="Id1297"/>
    <s v="Neil K."/>
    <n v="36.200000000000003"/>
    <n v="4.62"/>
    <s v="No"/>
    <s v="No"/>
    <x v="0"/>
    <n v="2"/>
    <x v="1"/>
    <x v="0"/>
    <x v="1"/>
    <d v="1972-12-26T00:00:00"/>
    <x v="1296"/>
    <s v="tier - 2"/>
    <x v="0"/>
    <s v="R1011"/>
    <n v="50"/>
  </r>
  <r>
    <s v="Id1298"/>
    <s v="Anne Hunter"/>
    <n v="27.13"/>
    <n v="5.59"/>
    <s v="No"/>
    <s v="No"/>
    <x v="0"/>
    <n v="1"/>
    <x v="1"/>
    <x v="1"/>
    <x v="1"/>
    <d v="1984-06-19T00:00:00"/>
    <x v="1297"/>
    <s v="tier - 2"/>
    <x v="2"/>
    <s v="R1025"/>
    <n v="38"/>
  </r>
  <r>
    <s v="Id1299"/>
    <s v="Sandra"/>
    <n v="20.75"/>
    <n v="5.18"/>
    <s v="Yes"/>
    <s v="No"/>
    <x v="0"/>
    <n v="2"/>
    <x v="1"/>
    <x v="2"/>
    <x v="1"/>
    <d v="1966-06-12T00:00:00"/>
    <x v="1298"/>
    <s v="tier - 3"/>
    <x v="1"/>
    <s v="R1013"/>
    <n v="56"/>
  </r>
  <r>
    <s v="Id1300"/>
    <s v="Robert"/>
    <n v="26.6"/>
    <n v="6.29"/>
    <s v="No"/>
    <s v="No"/>
    <x v="0"/>
    <n v="2"/>
    <x v="1"/>
    <x v="1"/>
    <x v="1"/>
    <d v="1972-09-04T00:00:00"/>
    <x v="1299"/>
    <s v="tier - 3"/>
    <x v="1"/>
    <s v="R1011"/>
    <n v="50"/>
  </r>
  <r>
    <s v="Id1301"/>
    <s v="Rodney"/>
    <n v="25.3"/>
    <n v="4.49"/>
    <s v="No"/>
    <s v="No"/>
    <x v="0"/>
    <n v="2"/>
    <x v="1"/>
    <x v="1"/>
    <x v="1"/>
    <d v="1972-09-09T00:00:00"/>
    <x v="1300"/>
    <s v="tier - 2"/>
    <x v="0"/>
    <s v="R1013"/>
    <n v="50"/>
  </r>
  <r>
    <s v="Id1302"/>
    <s v="Carl R"/>
    <n v="18.84"/>
    <n v="11.82"/>
    <s v="Yes"/>
    <s v="No"/>
    <x v="1"/>
    <n v="1"/>
    <x v="1"/>
    <x v="2"/>
    <x v="0"/>
    <d v="1963-09-24T00:00:00"/>
    <x v="1301"/>
    <s v="tier - 3"/>
    <x v="2"/>
    <s v="R1013"/>
    <n v="59"/>
  </r>
  <r>
    <s v="Id1303"/>
    <s v="Maximilian"/>
    <n v="19.57"/>
    <n v="7.41"/>
    <s v="Yes"/>
    <s v="No"/>
    <x v="0"/>
    <n v="1"/>
    <x v="1"/>
    <x v="2"/>
    <x v="0"/>
    <d v="1975-09-28T00:00:00"/>
    <x v="1302"/>
    <s v="tier - 3"/>
    <x v="2"/>
    <s v="R1012"/>
    <n v="47"/>
  </r>
  <r>
    <s v="Id1304"/>
    <s v="Erik"/>
    <n v="30.495000000000001"/>
    <n v="5.97"/>
    <s v="No"/>
    <s v="No"/>
    <x v="0"/>
    <n v="0"/>
    <x v="1"/>
    <x v="0"/>
    <x v="1"/>
    <d v="1977-09-04T00:00:00"/>
    <x v="1303"/>
    <s v="tier - 3"/>
    <x v="1"/>
    <s v="R1012"/>
    <n v="45"/>
  </r>
  <r>
    <s v="Id1305"/>
    <s v="Christopher"/>
    <n v="30.114999999999998"/>
    <n v="5.74"/>
    <s v="No"/>
    <s v="No"/>
    <x v="1"/>
    <n v="1"/>
    <x v="1"/>
    <x v="0"/>
    <x v="1"/>
    <d v="1979-06-11T00:00:00"/>
    <x v="1304"/>
    <s v="tier - 2"/>
    <x v="2"/>
    <s v="R1012"/>
    <n v="43"/>
  </r>
  <r>
    <s v="Id1306"/>
    <s v="Eirik"/>
    <n v="24.78"/>
    <n v="9.85"/>
    <s v="No"/>
    <s v="No"/>
    <x v="0"/>
    <n v="0"/>
    <x v="1"/>
    <x v="2"/>
    <x v="0"/>
    <d v="1971-09-18T00:00:00"/>
    <x v="1305"/>
    <s v="tier - 2"/>
    <x v="0"/>
    <s v="R1013"/>
    <n v="51"/>
  </r>
  <r>
    <s v="Id1307"/>
    <s v="Rik"/>
    <n v="24.77"/>
    <n v="7.59"/>
    <s v="No"/>
    <s v="No"/>
    <x v="0"/>
    <n v="0"/>
    <x v="1"/>
    <x v="2"/>
    <x v="0"/>
    <d v="1971-09-04T00:00:00"/>
    <x v="1306"/>
    <s v="tier - 2"/>
    <x v="0"/>
    <s v="R1013"/>
    <n v="51"/>
  </r>
  <r>
    <s v="Id1308"/>
    <s v="Matthew R"/>
    <n v="16.579999999999998"/>
    <n v="6.98"/>
    <s v="Yes"/>
    <s v="No"/>
    <x v="1"/>
    <n v="1"/>
    <x v="1"/>
    <x v="3"/>
    <x v="0"/>
    <d v="1963-09-21T00:00:00"/>
    <x v="1307"/>
    <s v="tier - 3"/>
    <x v="0"/>
    <s v="R1012"/>
    <n v="59"/>
  </r>
  <r>
    <s v="Id1309"/>
    <s v="Daniel G"/>
    <n v="38.17"/>
    <n v="4.7300000000000004"/>
    <s v="Yes"/>
    <s v="No"/>
    <x v="0"/>
    <n v="0"/>
    <x v="1"/>
    <x v="0"/>
    <x v="1"/>
    <d v="1976-06-12T00:00:00"/>
    <x v="1308"/>
    <s v="tier - 2"/>
    <x v="1"/>
    <s v="R1013"/>
    <n v="46"/>
  </r>
  <r>
    <s v="Id1310"/>
    <s v="Yannick"/>
    <n v="39.424999999999997"/>
    <n v="4.76"/>
    <s v="Yes"/>
    <s v="No"/>
    <x v="0"/>
    <n v="0"/>
    <x v="1"/>
    <x v="0"/>
    <x v="1"/>
    <d v="1976-07-07T00:00:00"/>
    <x v="1309"/>
    <s v="tier - 3"/>
    <x v="1"/>
    <s v="R1016"/>
    <n v="46"/>
  </r>
  <r>
    <s v="Id1311"/>
    <s v="Sean R"/>
    <n v="33.44"/>
    <n v="6.24"/>
    <s v="Yes"/>
    <s v="No"/>
    <x v="0"/>
    <n v="0"/>
    <x v="1"/>
    <x v="0"/>
    <x v="1"/>
    <d v="1976-07-20T00:00:00"/>
    <x v="1310"/>
    <s v="tier - 3"/>
    <x v="2"/>
    <s v="R1016"/>
    <n v="46"/>
  </r>
  <r>
    <s v="Id1312"/>
    <s v="Peter"/>
    <n v="33.344999999999999"/>
    <n v="5.44"/>
    <s v="Yes"/>
    <s v="No"/>
    <x v="0"/>
    <n v="0"/>
    <x v="1"/>
    <x v="0"/>
    <x v="1"/>
    <d v="1976-07-12T00:00:00"/>
    <x v="1311"/>
    <s v="tier - 3"/>
    <x v="2"/>
    <s v="R1016"/>
    <n v="46"/>
  </r>
  <r>
    <s v="Id1313"/>
    <s v="Sara A."/>
    <n v="38.79"/>
    <n v="5.08"/>
    <s v="No"/>
    <s v="No"/>
    <x v="1"/>
    <n v="1"/>
    <x v="1"/>
    <x v="0"/>
    <x v="1"/>
    <d v="1993-06-22T00:00:00"/>
    <x v="1312"/>
    <s v="tier - 2"/>
    <x v="1"/>
    <s v="R1012"/>
    <n v="29"/>
  </r>
  <r>
    <s v="Id1314"/>
    <s v="Erin C."/>
    <n v="30.684999999999999"/>
    <n v="4.87"/>
    <s v="No"/>
    <s v="No"/>
    <x v="1"/>
    <n v="1"/>
    <x v="1"/>
    <x v="0"/>
    <x v="1"/>
    <d v="1979-08-07T00:00:00"/>
    <x v="1313"/>
    <s v="tier - 2"/>
    <x v="2"/>
    <s v="R1012"/>
    <n v="43"/>
  </r>
  <r>
    <s v="Id1315"/>
    <s v="Thibaud"/>
    <n v="22.135000000000002"/>
    <n v="8.17"/>
    <s v="No"/>
    <s v="No"/>
    <x v="0"/>
    <n v="0"/>
    <x v="1"/>
    <x v="2"/>
    <x v="0"/>
    <d v="1978-06-26T00:00:00"/>
    <x v="1314"/>
    <s v="tier - 3"/>
    <x v="0"/>
    <s v="R1016"/>
    <n v="44"/>
  </r>
  <r>
    <s v="Id1316"/>
    <s v="Lisa"/>
    <n v="33.33"/>
    <n v="7.61"/>
    <s v="No"/>
    <s v="No"/>
    <x v="0"/>
    <n v="0"/>
    <x v="1"/>
    <x v="0"/>
    <x v="0"/>
    <d v="1974-06-06T00:00:00"/>
    <x v="1315"/>
    <s v="tier - 2"/>
    <x v="0"/>
    <s v="R1013"/>
    <n v="49"/>
  </r>
  <r>
    <s v="Id1317"/>
    <s v="Gretchen K."/>
    <n v="31.13"/>
    <n v="10.1"/>
    <s v="No"/>
    <s v="No"/>
    <x v="0"/>
    <n v="0"/>
    <x v="1"/>
    <x v="0"/>
    <x v="0"/>
    <d v="1974-12-22T00:00:00"/>
    <x v="1316"/>
    <s v="tier - 2"/>
    <x v="2"/>
    <s v="R1013"/>
    <n v="48"/>
  </r>
  <r>
    <s v="Id1318"/>
    <s v="Martina"/>
    <n v="28.9"/>
    <n v="11.24"/>
    <s v="No"/>
    <s v="No"/>
    <x v="0"/>
    <n v="0"/>
    <x v="1"/>
    <x v="1"/>
    <x v="0"/>
    <d v="1974-09-26T00:00:00"/>
    <x v="1317"/>
    <s v="tier - 2"/>
    <x v="2"/>
    <s v="R1011"/>
    <n v="48"/>
  </r>
  <r>
    <s v="Id1319"/>
    <s v="Dustin J"/>
    <n v="43.31"/>
    <n v="6.1"/>
    <s v="Yes"/>
    <s v="yes"/>
    <x v="0"/>
    <n v="1"/>
    <x v="1"/>
    <x v="0"/>
    <x v="1"/>
    <d v="2000-11-28T00:00:00"/>
    <x v="1318"/>
    <s v="tier - 2"/>
    <x v="1"/>
    <s v="R1023"/>
    <n v="22"/>
  </r>
  <r>
    <s v="Id1320"/>
    <s v="Kelsey"/>
    <n v="22.8"/>
    <n v="6.98"/>
    <s v="No"/>
    <s v="No"/>
    <x v="0"/>
    <n v="0"/>
    <x v="1"/>
    <x v="2"/>
    <x v="0"/>
    <d v="1974-08-05T00:00:00"/>
    <x v="1319"/>
    <s v="tier - 2"/>
    <x v="1"/>
    <s v="R1011"/>
    <n v="48"/>
  </r>
  <r>
    <s v="Id1321"/>
    <s v="Daniel V."/>
    <n v="19.09"/>
    <n v="4"/>
    <s v="Yes"/>
    <s v="No"/>
    <x v="0"/>
    <n v="1"/>
    <x v="1"/>
    <x v="2"/>
    <x v="1"/>
    <d v="1964-09-05T00:00:00"/>
    <x v="1320"/>
    <s v="tier - 3"/>
    <x v="0"/>
    <s v="R1013"/>
    <n v="58"/>
  </r>
  <r>
    <s v="Id1322"/>
    <s v="Saeger"/>
    <n v="23.37"/>
    <n v="4.2300000000000004"/>
    <s v="No"/>
    <s v="No"/>
    <x v="0"/>
    <n v="0"/>
    <x v="1"/>
    <x v="2"/>
    <x v="1"/>
    <d v="1982-09-27T00:00:00"/>
    <x v="1321"/>
    <s v="tier - 2"/>
    <x v="2"/>
    <s v="R1024"/>
    <n v="40"/>
  </r>
  <r>
    <s v="Id1323"/>
    <s v="Buzunesh"/>
    <n v="33.44"/>
    <n v="4.72"/>
    <s v="Yes"/>
    <s v="No"/>
    <x v="0"/>
    <n v="0"/>
    <x v="1"/>
    <x v="0"/>
    <x v="1"/>
    <d v="1976-09-02T00:00:00"/>
    <x v="1322"/>
    <s v="tier - 2"/>
    <x v="2"/>
    <s v="R1013"/>
    <n v="46"/>
  </r>
  <r>
    <s v="Id1324"/>
    <s v="Mirte"/>
    <n v="28.05"/>
    <n v="5.63"/>
    <s v="Yes"/>
    <s v="No"/>
    <x v="0"/>
    <n v="0"/>
    <x v="1"/>
    <x v="1"/>
    <x v="1"/>
    <d v="1976-06-30T00:00:00"/>
    <x v="1323"/>
    <s v="tier - 2"/>
    <x v="2"/>
    <s v="R1013"/>
    <n v="46"/>
  </r>
  <r>
    <s v="Id1325"/>
    <s v="Megan"/>
    <n v="27.72"/>
    <n v="5.83"/>
    <s v="Yes"/>
    <s v="No"/>
    <x v="0"/>
    <n v="0"/>
    <x v="1"/>
    <x v="1"/>
    <x v="1"/>
    <d v="1976-09-03T00:00:00"/>
    <x v="1324"/>
    <s v="tier - 2"/>
    <x v="0"/>
    <s v="R1013"/>
    <n v="46"/>
  </r>
  <r>
    <s v="Id1326"/>
    <s v="Kerry A."/>
    <n v="29.81"/>
    <n v="9.23"/>
    <s v="No"/>
    <s v="No"/>
    <x v="0"/>
    <n v="0"/>
    <x v="1"/>
    <x v="1"/>
    <x v="0"/>
    <d v="1978-06-30T00:00:00"/>
    <x v="1325"/>
    <s v="tier - 2"/>
    <x v="2"/>
    <s v="R1013"/>
    <n v="44"/>
  </r>
  <r>
    <s v="Id1327"/>
    <s v="Kristin"/>
    <n v="23.98"/>
    <n v="9.89"/>
    <s v="No"/>
    <s v="No"/>
    <x v="0"/>
    <n v="0"/>
    <x v="1"/>
    <x v="2"/>
    <x v="0"/>
    <d v="1978-10-24T00:00:00"/>
    <x v="1326"/>
    <s v="tier - 2"/>
    <x v="0"/>
    <s v="R1013"/>
    <n v="44"/>
  </r>
  <r>
    <s v="Id1328"/>
    <s v="Christopher R."/>
    <n v="17.34"/>
    <n v="12"/>
    <s v="No"/>
    <s v="No"/>
    <x v="0"/>
    <n v="0"/>
    <x v="1"/>
    <x v="3"/>
    <x v="0"/>
    <d v="1962-11-23T00:00:00"/>
    <x v="1327"/>
    <s v="tier - 3"/>
    <x v="0"/>
    <s v="R1013"/>
    <n v="60"/>
  </r>
  <r>
    <s v="Id1329"/>
    <s v="Elizabeth A"/>
    <n v="40.39"/>
    <n v="4.24"/>
    <s v="Yes"/>
    <s v="No"/>
    <x v="1"/>
    <n v="1"/>
    <x v="1"/>
    <x v="0"/>
    <x v="1"/>
    <d v="1997-10-21T00:00:00"/>
    <x v="1328"/>
    <s v="tier - 2"/>
    <x v="1"/>
    <s v="R1026"/>
    <n v="25"/>
  </r>
  <r>
    <s v="Id1330"/>
    <s v="Andrew"/>
    <n v="25.96"/>
    <n v="4.68"/>
    <s v="Yes"/>
    <s v="No"/>
    <x v="1"/>
    <n v="1"/>
    <x v="1"/>
    <x v="1"/>
    <x v="1"/>
    <d v="1983-06-08T00:00:00"/>
    <x v="1329"/>
    <s v="tier - 2"/>
    <x v="2"/>
    <s v="R1020"/>
    <n v="40"/>
  </r>
  <r>
    <s v="Id1331"/>
    <s v="Dawn M."/>
    <n v="17.68"/>
    <n v="8.57"/>
    <s v="Yes"/>
    <s v="No"/>
    <x v="1"/>
    <n v="1"/>
    <x v="1"/>
    <x v="3"/>
    <x v="0"/>
    <d v="1963-11-05T00:00:00"/>
    <x v="1330"/>
    <s v="tier - 3"/>
    <x v="1"/>
    <s v="R1013"/>
    <n v="59"/>
  </r>
  <r>
    <s v="Id1332"/>
    <s v="Jonathan P"/>
    <n v="30.875"/>
    <n v="4.0999999999999996"/>
    <s v="No"/>
    <s v="No"/>
    <x v="0"/>
    <n v="0"/>
    <x v="1"/>
    <x v="0"/>
    <x v="1"/>
    <d v="1982-06-28T00:00:00"/>
    <x v="1331"/>
    <s v="tier - 3"/>
    <x v="0"/>
    <s v="R1012"/>
    <n v="40"/>
  </r>
  <r>
    <s v="Id1333"/>
    <s v="Gina"/>
    <n v="30.81"/>
    <n v="4.49"/>
    <s v="No"/>
    <s v="No"/>
    <x v="0"/>
    <n v="0"/>
    <x v="1"/>
    <x v="0"/>
    <x v="1"/>
    <d v="1990-06-21T00:00:00"/>
    <x v="1332"/>
    <s v="tier - 2"/>
    <x v="0"/>
    <s v="R1025"/>
    <n v="32"/>
  </r>
  <r>
    <s v="Id1334"/>
    <s v="Dino"/>
    <n v="36.85"/>
    <n v="8.8000000000000007"/>
    <s v="No"/>
    <s v="No"/>
    <x v="0"/>
    <n v="2"/>
    <x v="1"/>
    <x v="0"/>
    <x v="0"/>
    <d v="1973-09-03T00:00:00"/>
    <x v="1333"/>
    <s v="tier - 2"/>
    <x v="2"/>
    <s v="R1013"/>
    <n v="49"/>
  </r>
  <r>
    <s v="Id1335"/>
    <s v="Jan"/>
    <n v="35.86"/>
    <n v="7.93"/>
    <s v="No"/>
    <s v="No"/>
    <x v="0"/>
    <n v="2"/>
    <x v="1"/>
    <x v="0"/>
    <x v="0"/>
    <d v="1973-08-30T00:00:00"/>
    <x v="1334"/>
    <s v="tier - 3"/>
    <x v="1"/>
    <s v="R1013"/>
    <n v="49"/>
  </r>
  <r>
    <s v="Id1336"/>
    <s v="Jonathan E."/>
    <n v="30.3"/>
    <n v="9.4499999999999993"/>
    <s v="No"/>
    <s v="No"/>
    <x v="0"/>
    <n v="2"/>
    <x v="1"/>
    <x v="0"/>
    <x v="0"/>
    <d v="1973-12-16T00:00:00"/>
    <x v="1335"/>
    <s v="tier - 3"/>
    <x v="1"/>
    <s v="R1011"/>
    <n v="49"/>
  </r>
  <r>
    <s v="Id1337"/>
    <s v="Mark A"/>
    <n v="32.015000000000001"/>
    <n v="7.67"/>
    <s v="No"/>
    <s v="No"/>
    <x v="0"/>
    <n v="0"/>
    <x v="1"/>
    <x v="0"/>
    <x v="0"/>
    <d v="1978-09-01T00:00:00"/>
    <x v="1336"/>
    <s v="tier - 3"/>
    <x v="1"/>
    <s v="R1012"/>
    <n v="44"/>
  </r>
  <r>
    <s v="Id1338"/>
    <s v="Mary"/>
    <n v="25.06"/>
    <n v="10.53"/>
    <s v="No"/>
    <s v="No"/>
    <x v="0"/>
    <n v="2"/>
    <x v="1"/>
    <x v="1"/>
    <x v="0"/>
    <d v="1973-10-11T00:00:00"/>
    <x v="1337"/>
    <s v="tier - 2"/>
    <x v="2"/>
    <s v="R1013"/>
    <n v="49"/>
  </r>
  <r>
    <s v="Id1339"/>
    <s v="Samuel"/>
    <n v="18.829999999999998"/>
    <n v="10.08"/>
    <s v="Yes"/>
    <s v="No"/>
    <x v="0"/>
    <n v="0"/>
    <x v="1"/>
    <x v="2"/>
    <x v="0"/>
    <d v="1967-06-10T00:00:00"/>
    <x v="1338"/>
    <s v="tier - 3"/>
    <x v="1"/>
    <s v="R1012"/>
    <n v="55"/>
  </r>
  <r>
    <s v="Id1340"/>
    <s v="Stan J"/>
    <n v="47.52"/>
    <n v="11.39"/>
    <s v="Yes"/>
    <s v="No"/>
    <x v="0"/>
    <n v="1"/>
    <x v="1"/>
    <x v="0"/>
    <x v="0"/>
    <d v="1975-12-21T00:00:00"/>
    <x v="1339"/>
    <s v="tier - 3"/>
    <x v="0"/>
    <s v="R1013"/>
    <n v="47"/>
  </r>
  <r>
    <s v="Id1341"/>
    <s v="Jessica L."/>
    <n v="37.82"/>
    <n v="6.36"/>
    <s v="No"/>
    <s v="No"/>
    <x v="0"/>
    <n v="0"/>
    <x v="1"/>
    <x v="0"/>
    <x v="1"/>
    <d v="1994-10-12T00:00:00"/>
    <x v="1340"/>
    <s v="tier - 2"/>
    <x v="2"/>
    <s v="R1026"/>
    <n v="28"/>
  </r>
  <r>
    <s v="Id1342"/>
    <s v="Krysta"/>
    <n v="44.16"/>
    <n v="5.31"/>
    <s v="Yes"/>
    <s v="No"/>
    <x v="0"/>
    <n v="0"/>
    <x v="1"/>
    <x v="0"/>
    <x v="1"/>
    <d v="2001-08-28T00:00:00"/>
    <x v="1341"/>
    <s v="tier - 2"/>
    <x v="2"/>
    <s v="R1012"/>
    <n v="21"/>
  </r>
  <r>
    <s v="Id1343"/>
    <s v="Natascia"/>
    <n v="37.049999999999997"/>
    <n v="4.74"/>
    <s v="No"/>
    <s v="No"/>
    <x v="1"/>
    <n v="1"/>
    <x v="1"/>
    <x v="0"/>
    <x v="1"/>
    <d v="1993-11-07T00:00:00"/>
    <x v="1342"/>
    <s v="tier - 2"/>
    <x v="1"/>
    <s v="R1026"/>
    <n v="29"/>
  </r>
  <r>
    <s v="Id1344"/>
    <s v="Jenny"/>
    <n v="18.66"/>
    <n v="11.35"/>
    <s v="No"/>
    <s v="No"/>
    <x v="0"/>
    <n v="0"/>
    <x v="1"/>
    <x v="2"/>
    <x v="0"/>
    <d v="1965-10-21T00:00:00"/>
    <x v="1343"/>
    <s v="tier - 3"/>
    <x v="1"/>
    <s v="R1011"/>
    <n v="57"/>
  </r>
  <r>
    <s v="Id1345"/>
    <s v="Brian"/>
    <n v="36.200000000000003"/>
    <n v="6.81"/>
    <s v="Yes"/>
    <s v="No"/>
    <x v="0"/>
    <n v="1"/>
    <x v="1"/>
    <x v="0"/>
    <x v="0"/>
    <d v="1975-12-15T00:00:00"/>
    <x v="1344"/>
    <s v="tier - 3"/>
    <x v="2"/>
    <s v="R1011"/>
    <n v="47"/>
  </r>
  <r>
    <s v="Id1346"/>
    <s v="Monica"/>
    <n v="18.87"/>
    <n v="8.06"/>
    <s v="No"/>
    <s v="No"/>
    <x v="0"/>
    <n v="0"/>
    <x v="1"/>
    <x v="2"/>
    <x v="0"/>
    <d v="1965-08-11T00:00:00"/>
    <x v="1345"/>
    <s v="tier - 3"/>
    <x v="1"/>
    <s v="R1013"/>
    <n v="57"/>
  </r>
  <r>
    <s v="Id1347"/>
    <s v="Tyler"/>
    <n v="32.299999999999997"/>
    <n v="6.74"/>
    <s v="Yes"/>
    <s v="No"/>
    <x v="0"/>
    <n v="1"/>
    <x v="1"/>
    <x v="0"/>
    <x v="0"/>
    <d v="1975-06-28T00:00:00"/>
    <x v="1346"/>
    <s v="tier - 3"/>
    <x v="0"/>
    <s v="R1011"/>
    <n v="47"/>
  </r>
  <r>
    <s v="Id1348"/>
    <s v="Kelly C"/>
    <n v="22.64"/>
    <n v="6.54"/>
    <s v="Yes"/>
    <s v="No"/>
    <x v="0"/>
    <n v="2"/>
    <x v="1"/>
    <x v="2"/>
    <x v="0"/>
    <d v="1970-12-12T00:00:00"/>
    <x v="1347"/>
    <s v="tier - 2"/>
    <x v="1"/>
    <s v="R1013"/>
    <n v="52"/>
  </r>
  <r>
    <s v="Id1349"/>
    <s v="Emily"/>
    <n v="28.69"/>
    <n v="5.4"/>
    <s v="No"/>
    <s v="No"/>
    <x v="0"/>
    <n v="0"/>
    <x v="1"/>
    <x v="1"/>
    <x v="1"/>
    <d v="1982-12-27T00:00:00"/>
    <x v="1348"/>
    <s v="tier - 2"/>
    <x v="0"/>
    <s v="R1012"/>
    <n v="40"/>
  </r>
  <r>
    <s v="Id1350"/>
    <s v="James V"/>
    <n v="28.16"/>
    <n v="5.58"/>
    <s v="Yes"/>
    <s v="No"/>
    <x v="0"/>
    <n v="0"/>
    <x v="1"/>
    <x v="1"/>
    <x v="1"/>
    <d v="1985-11-28T00:00:00"/>
    <x v="1349"/>
    <s v="tier - 2"/>
    <x v="0"/>
    <s v="R1012"/>
    <n v="37"/>
  </r>
  <r>
    <s v="Id1351"/>
    <s v="Angie"/>
    <n v="45.54"/>
    <n v="5.84"/>
    <s v="No"/>
    <s v="No"/>
    <x v="1"/>
    <n v="1"/>
    <x v="1"/>
    <x v="0"/>
    <x v="1"/>
    <d v="2003-12-12T00:00:00"/>
    <x v="1350"/>
    <s v="tier - 2"/>
    <x v="2"/>
    <s v="R1012"/>
    <n v="19"/>
  </r>
  <r>
    <s v="Id1352"/>
    <s v="Michael J."/>
    <n v="28.7"/>
    <n v="4.2"/>
    <s v="No"/>
    <s v="No"/>
    <x v="0"/>
    <n v="0"/>
    <x v="1"/>
    <x v="1"/>
    <x v="1"/>
    <d v="1977-11-06T00:00:00"/>
    <x v="1351"/>
    <s v="tier - 3"/>
    <x v="2"/>
    <s v="R1011"/>
    <n v="45"/>
  </r>
  <r>
    <s v="Id1353"/>
    <s v="Sabina"/>
    <n v="27.74"/>
    <n v="6.06"/>
    <s v="Yes"/>
    <s v="No"/>
    <x v="0"/>
    <n v="0"/>
    <x v="1"/>
    <x v="1"/>
    <x v="1"/>
    <d v="1976-12-20T00:00:00"/>
    <x v="1352"/>
    <s v="tier - 2"/>
    <x v="2"/>
    <s v="R1012"/>
    <n v="46"/>
  </r>
  <r>
    <s v="Id1354"/>
    <s v="Amy C"/>
    <n v="36.954999999999998"/>
    <n v="7.57"/>
    <s v="No"/>
    <s v="No"/>
    <x v="0"/>
    <n v="0"/>
    <x v="1"/>
    <x v="0"/>
    <x v="0"/>
    <d v="1978-07-17T00:00:00"/>
    <x v="1353"/>
    <s v="tier - 2"/>
    <x v="0"/>
    <s v="R1012"/>
    <n v="44"/>
  </r>
  <r>
    <s v="Id1355"/>
    <s v="Victoria U"/>
    <n v="30.69"/>
    <n v="6.15"/>
    <s v="No"/>
    <s v="No"/>
    <x v="0"/>
    <n v="0"/>
    <x v="1"/>
    <x v="0"/>
    <x v="1"/>
    <d v="1989-11-03T00:00:00"/>
    <x v="1354"/>
    <s v="tier - 2"/>
    <x v="1"/>
    <s v="R1012"/>
    <n v="33"/>
  </r>
  <r>
    <s v="Id1356"/>
    <s v="Amelia B"/>
    <n v="24.984999999999999"/>
    <n v="4.5599999999999996"/>
    <s v="No"/>
    <s v="No"/>
    <x v="0"/>
    <n v="0"/>
    <x v="1"/>
    <x v="1"/>
    <x v="1"/>
    <d v="1980-11-08T00:00:00"/>
    <x v="1355"/>
    <s v="tier - 2"/>
    <x v="2"/>
    <s v="R1012"/>
    <n v="42"/>
  </r>
  <r>
    <s v="Id1357"/>
    <s v="Jackie J"/>
    <n v="39.42"/>
    <n v="4.72"/>
    <s v="Yes"/>
    <s v="No"/>
    <x v="0"/>
    <n v="1"/>
    <x v="1"/>
    <x v="0"/>
    <x v="1"/>
    <d v="1995-09-18T00:00:00"/>
    <x v="1356"/>
    <s v="tier - 2"/>
    <x v="0"/>
    <s v="R1012"/>
    <n v="27"/>
  </r>
  <r>
    <s v="Id1358"/>
    <s v="Justin"/>
    <n v="16.8"/>
    <n v="7.98"/>
    <s v="No"/>
    <s v="No"/>
    <x v="0"/>
    <n v="0"/>
    <x v="1"/>
    <x v="3"/>
    <x v="0"/>
    <d v="1962-08-22T00:00:00"/>
    <x v="1357"/>
    <s v="tier - 3"/>
    <x v="1"/>
    <s v="R1013"/>
    <n v="60"/>
  </r>
  <r>
    <s v="Id1359"/>
    <s v="Kerry"/>
    <n v="23.274999999999999"/>
    <n v="6.26"/>
    <s v="Yes"/>
    <s v="No"/>
    <x v="1"/>
    <n v="1"/>
    <x v="1"/>
    <x v="2"/>
    <x v="1"/>
    <d v="1983-08-20T00:00:00"/>
    <x v="1358"/>
    <s v="tier - 2"/>
    <x v="0"/>
    <s v="R1024"/>
    <n v="39"/>
  </r>
  <r>
    <s v="Id1360"/>
    <s v="Cindy G."/>
    <n v="22.8"/>
    <n v="4.29"/>
    <s v="Yes"/>
    <s v="No"/>
    <x v="1"/>
    <n v="1"/>
    <x v="1"/>
    <x v="2"/>
    <x v="1"/>
    <d v="1983-08-28T00:00:00"/>
    <x v="1359"/>
    <s v="tier - 2"/>
    <x v="1"/>
    <s v="R1024"/>
    <n v="39"/>
  </r>
  <r>
    <s v="Id1361"/>
    <s v="Gennaro"/>
    <n v="24.3"/>
    <n v="5.43"/>
    <s v="No"/>
    <s v="No"/>
    <x v="0"/>
    <n v="2"/>
    <x v="1"/>
    <x v="2"/>
    <x v="1"/>
    <d v="1972-11-23T00:00:00"/>
    <x v="1360"/>
    <s v="tier - 2"/>
    <x v="2"/>
    <s v="R1013"/>
    <n v="50"/>
  </r>
  <r>
    <s v="Id1362"/>
    <s v="Terry"/>
    <n v="25.13"/>
    <n v="8"/>
    <s v="Yes"/>
    <s v="No"/>
    <x v="0"/>
    <n v="1"/>
    <x v="1"/>
    <x v="1"/>
    <x v="0"/>
    <d v="1975-08-10T00:00:00"/>
    <x v="1361"/>
    <s v="tier - 2"/>
    <x v="2"/>
    <s v="R1013"/>
    <n v="47"/>
  </r>
  <r>
    <s v="Id1363"/>
    <s v="Patrick J"/>
    <n v="22.72"/>
    <n v="9.9600000000000009"/>
    <s v="Yes"/>
    <s v="No"/>
    <x v="0"/>
    <n v="2"/>
    <x v="1"/>
    <x v="2"/>
    <x v="0"/>
    <d v="1970-06-19T00:00:00"/>
    <x v="1362"/>
    <s v="tier - 2"/>
    <x v="2"/>
    <s v="R1013"/>
    <n v="52"/>
  </r>
  <r>
    <s v="Id1364"/>
    <s v="Keara"/>
    <n v="32.6"/>
    <n v="6.8"/>
    <s v="Yes"/>
    <s v="No"/>
    <x v="0"/>
    <n v="0"/>
    <x v="1"/>
    <x v="0"/>
    <x v="0"/>
    <d v="1981-12-28T00:00:00"/>
    <x v="1363"/>
    <s v="tier - 2"/>
    <x v="2"/>
    <s v="R1011"/>
    <n v="41"/>
  </r>
  <r>
    <s v="Id1365"/>
    <s v="Nicole"/>
    <n v="17.28"/>
    <n v="6.22"/>
    <s v="Yes"/>
    <s v="No"/>
    <x v="0"/>
    <n v="2"/>
    <x v="1"/>
    <x v="3"/>
    <x v="1"/>
    <d v="1966-07-09T00:00:00"/>
    <x v="1364"/>
    <s v="tier - 3"/>
    <x v="0"/>
    <s v="R1012"/>
    <n v="56"/>
  </r>
  <r>
    <s v="Id1366"/>
    <s v="Katena"/>
    <n v="27.92"/>
    <n v="5.79"/>
    <s v="No"/>
    <s v="No"/>
    <x v="0"/>
    <n v="1"/>
    <x v="1"/>
    <x v="1"/>
    <x v="1"/>
    <d v="1987-10-29T00:00:00"/>
    <x v="1365"/>
    <s v="tier - 2"/>
    <x v="0"/>
    <s v="R1025"/>
    <n v="35"/>
  </r>
  <r>
    <s v="Id1367"/>
    <s v="Bean K."/>
    <n v="38.284999999999997"/>
    <n v="5.41"/>
    <s v="No"/>
    <s v="No"/>
    <x v="0"/>
    <n v="0"/>
    <x v="1"/>
    <x v="0"/>
    <x v="1"/>
    <d v="1977-07-20T00:00:00"/>
    <x v="1366"/>
    <s v="tier - 2"/>
    <x v="1"/>
    <s v="R1024"/>
    <n v="45"/>
  </r>
  <r>
    <s v="Id1368"/>
    <s v="Brian"/>
    <n v="16.48"/>
    <n v="11.05"/>
    <s v="No"/>
    <s v="No"/>
    <x v="0"/>
    <n v="0"/>
    <x v="1"/>
    <x v="3"/>
    <x v="0"/>
    <d v="1962-10-10T00:00:00"/>
    <x v="1367"/>
    <s v="tier - 3"/>
    <x v="2"/>
    <s v="R1013"/>
    <n v="60"/>
  </r>
  <r>
    <s v="Id1369"/>
    <s v="Jan-Patrick"/>
    <n v="38.57"/>
    <n v="6.27"/>
    <s v="No"/>
    <s v="No"/>
    <x v="0"/>
    <n v="0"/>
    <x v="1"/>
    <x v="0"/>
    <x v="1"/>
    <d v="1994-11-17T00:00:00"/>
    <x v="1368"/>
    <s v="tier - 2"/>
    <x v="0"/>
    <s v="R1012"/>
    <n v="28"/>
  </r>
  <r>
    <s v="Id1370"/>
    <s v="Jesse J"/>
    <n v="43.85"/>
    <n v="4.7699999999999996"/>
    <s v="Yes"/>
    <s v="No"/>
    <x v="0"/>
    <n v="0"/>
    <x v="1"/>
    <x v="0"/>
    <x v="1"/>
    <d v="2001-10-05T00:00:00"/>
    <x v="1369"/>
    <s v="tier - 2"/>
    <x v="2"/>
    <s v="R1012"/>
    <n v="21"/>
  </r>
  <r>
    <s v="Id1371"/>
    <s v="Lindsey M"/>
    <n v="30.11"/>
    <n v="4.08"/>
    <s v="No"/>
    <s v="No"/>
    <x v="0"/>
    <n v="0"/>
    <x v="1"/>
    <x v="0"/>
    <x v="1"/>
    <d v="1989-10-12T00:00:00"/>
    <x v="1370"/>
    <s v="tier - 2"/>
    <x v="2"/>
    <s v="R1012"/>
    <n v="33"/>
  </r>
  <r>
    <s v="Id1372"/>
    <s v="Marguerite K."/>
    <n v="31.59"/>
    <n v="6.01"/>
    <s v="No"/>
    <s v="No"/>
    <x v="0"/>
    <n v="0"/>
    <x v="1"/>
    <x v="0"/>
    <x v="1"/>
    <d v="1991-12-21T00:00:00"/>
    <x v="1371"/>
    <s v="tier - 2"/>
    <x v="1"/>
    <s v="R1012"/>
    <n v="31"/>
  </r>
  <r>
    <s v="Id1373"/>
    <s v="Travis"/>
    <n v="40.15"/>
    <n v="11.84"/>
    <s v="No"/>
    <s v="No"/>
    <x v="0"/>
    <n v="0"/>
    <x v="1"/>
    <x v="0"/>
    <x v="0"/>
    <d v="1974-11-09T00:00:00"/>
    <x v="1372"/>
    <s v="tier - 2"/>
    <x v="0"/>
    <s v="R1013"/>
    <n v="48"/>
  </r>
  <r>
    <s v="Id1374"/>
    <s v="Ricky"/>
    <n v="40.700000000000003"/>
    <n v="6.27"/>
    <s v="Yes"/>
    <s v="No"/>
    <x v="1"/>
    <n v="1"/>
    <x v="1"/>
    <x v="0"/>
    <x v="1"/>
    <d v="1997-12-02T00:00:00"/>
    <x v="1373"/>
    <s v="tier - 2"/>
    <x v="0"/>
    <s v="R1012"/>
    <n v="25"/>
  </r>
  <r>
    <s v="Id1375"/>
    <s v="Colleen L."/>
    <n v="40.76"/>
    <n v="5.28"/>
    <s v="No"/>
    <s v="No"/>
    <x v="0"/>
    <n v="0"/>
    <x v="1"/>
    <x v="0"/>
    <x v="1"/>
    <d v="1999-12-25T00:00:00"/>
    <x v="1374"/>
    <s v="tier - 2"/>
    <x v="2"/>
    <s v="R1026"/>
    <n v="23"/>
  </r>
  <r>
    <s v="Id1376"/>
    <s v="Charlie A"/>
    <n v="29.7"/>
    <n v="7.03"/>
    <s v="No"/>
    <s v="No"/>
    <x v="0"/>
    <n v="0"/>
    <x v="1"/>
    <x v="1"/>
    <x v="0"/>
    <d v="1974-12-06T00:00:00"/>
    <x v="1375"/>
    <s v="tier - 1"/>
    <x v="0"/>
    <s v="R1013"/>
    <n v="48"/>
  </r>
  <r>
    <s v="Id1377"/>
    <s v="Rick"/>
    <n v="40.58"/>
    <n v="5.32"/>
    <s v="Yes"/>
    <s v="No"/>
    <x v="1"/>
    <n v="1"/>
    <x v="1"/>
    <x v="0"/>
    <x v="1"/>
    <d v="1997-12-21T00:00:00"/>
    <x v="1376"/>
    <s v="tier - 2"/>
    <x v="1"/>
    <s v="R1012"/>
    <n v="25"/>
  </r>
  <r>
    <s v="Id1378"/>
    <s v="Lauren C"/>
    <n v="33.06"/>
    <n v="9.59"/>
    <s v="Yes"/>
    <s v="No"/>
    <x v="0"/>
    <n v="0"/>
    <x v="1"/>
    <x v="0"/>
    <x v="0"/>
    <d v="1981-06-30T00:00:00"/>
    <x v="1377"/>
    <s v="tier - 2"/>
    <x v="1"/>
    <s v="R1012"/>
    <n v="41"/>
  </r>
  <r>
    <s v="Id1379"/>
    <s v="Daniel"/>
    <n v="26.62"/>
    <n v="6.15"/>
    <s v="Yes"/>
    <s v="No"/>
    <x v="0"/>
    <n v="0"/>
    <x v="1"/>
    <x v="1"/>
    <x v="1"/>
    <d v="1976-12-12T00:00:00"/>
    <x v="1378"/>
    <s v="tier - 3"/>
    <x v="2"/>
    <s v="R1013"/>
    <n v="46"/>
  </r>
  <r>
    <s v="Id1380"/>
    <s v="Jaime"/>
    <n v="37.1"/>
    <n v="11.08"/>
    <s v="No"/>
    <s v="No"/>
    <x v="0"/>
    <n v="0"/>
    <x v="1"/>
    <x v="0"/>
    <x v="0"/>
    <d v="1978-09-04T00:00:00"/>
    <x v="1379"/>
    <s v="tier - 1"/>
    <x v="1"/>
    <s v="R1011"/>
    <n v="44"/>
  </r>
  <r>
    <s v="Id1381"/>
    <s v="Erik R"/>
    <n v="18.28"/>
    <n v="7.95"/>
    <s v="No"/>
    <s v="No"/>
    <x v="0"/>
    <n v="0"/>
    <x v="1"/>
    <x v="3"/>
    <x v="0"/>
    <d v="1965-07-18T00:00:00"/>
    <x v="1380"/>
    <s v="tier - 3"/>
    <x v="2"/>
    <s v="R1013"/>
    <n v="57"/>
  </r>
  <r>
    <s v="Id1382"/>
    <s v="Katie"/>
    <n v="35.814999999999998"/>
    <n v="6.23"/>
    <s v="No"/>
    <s v="No"/>
    <x v="0"/>
    <n v="0"/>
    <x v="1"/>
    <x v="0"/>
    <x v="1"/>
    <d v="1977-08-29T00:00:00"/>
    <x v="1381"/>
    <s v="tier - 2"/>
    <x v="0"/>
    <s v="R1012"/>
    <n v="45"/>
  </r>
  <r>
    <s v="Id1383"/>
    <s v="Thomas A"/>
    <n v="30.69"/>
    <n v="6.5"/>
    <s v="No"/>
    <s v="No"/>
    <x v="0"/>
    <n v="0"/>
    <x v="1"/>
    <x v="0"/>
    <x v="0"/>
    <d v="1978-12-04T00:00:00"/>
    <x v="1382"/>
    <s v="tier - 3"/>
    <x v="2"/>
    <s v="R1013"/>
    <n v="44"/>
  </r>
  <r>
    <s v="Id1384"/>
    <s v="Jean-Marc"/>
    <n v="26.125"/>
    <n v="5.22"/>
    <s v="No"/>
    <s v="No"/>
    <x v="0"/>
    <n v="0"/>
    <x v="1"/>
    <x v="1"/>
    <x v="1"/>
    <d v="1980-09-10T00:00:00"/>
    <x v="1383"/>
    <s v="tier - 3"/>
    <x v="1"/>
    <s v="R1016"/>
    <n v="42"/>
  </r>
  <r>
    <s v="Id1385"/>
    <s v="Kerry L"/>
    <n v="34.58"/>
    <n v="6.3"/>
    <s v="No"/>
    <s v="No"/>
    <x v="1"/>
    <n v="1"/>
    <x v="1"/>
    <x v="0"/>
    <x v="1"/>
    <d v="1979-06-02T00:00:00"/>
    <x v="1384"/>
    <s v="tier - 2"/>
    <x v="0"/>
    <s v="R1012"/>
    <n v="44"/>
  </r>
  <r>
    <s v="Id1386"/>
    <s v="Ulrich"/>
    <n v="27.4"/>
    <n v="8.84"/>
    <s v="No"/>
    <s v="No"/>
    <x v="0"/>
    <n v="0"/>
    <x v="1"/>
    <x v="1"/>
    <x v="0"/>
    <d v="1978-12-29T00:00:00"/>
    <x v="1385"/>
    <s v="tier - 1"/>
    <x v="2"/>
    <s v="R1011"/>
    <n v="44"/>
  </r>
  <r>
    <s v="Id1387"/>
    <s v="Justin P"/>
    <n v="27.53"/>
    <n v="4.1100000000000003"/>
    <s v="No"/>
    <s v="No"/>
    <x v="0"/>
    <n v="1"/>
    <x v="1"/>
    <x v="1"/>
    <x v="1"/>
    <d v="1987-07-12T00:00:00"/>
    <x v="1386"/>
    <s v="tier - 2"/>
    <x v="0"/>
    <s v="R1021"/>
    <n v="35"/>
  </r>
  <r>
    <s v="Id1388"/>
    <s v="Hannah E."/>
    <n v="33"/>
    <n v="4.57"/>
    <s v="No"/>
    <s v="No"/>
    <x v="0"/>
    <n v="0"/>
    <x v="1"/>
    <x v="0"/>
    <x v="1"/>
    <d v="1982-12-18T00:00:00"/>
    <x v="1387"/>
    <s v="tier - 2"/>
    <x v="1"/>
    <s v="R1013"/>
    <n v="40"/>
  </r>
  <r>
    <s v="Id1389"/>
    <s v="David"/>
    <n v="25.78"/>
    <n v="11.06"/>
    <s v="Yes"/>
    <s v="No"/>
    <x v="0"/>
    <n v="0"/>
    <x v="1"/>
    <x v="1"/>
    <x v="0"/>
    <d v="1981-12-19T00:00:00"/>
    <x v="1388"/>
    <s v="tier - 2"/>
    <x v="2"/>
    <s v="R1020"/>
    <n v="41"/>
  </r>
  <r>
    <s v="Id1390"/>
    <s v="Jim"/>
    <n v="22.66"/>
    <n v="10.68"/>
    <s v="No"/>
    <s v="No"/>
    <x v="0"/>
    <n v="0"/>
    <x v="1"/>
    <x v="2"/>
    <x v="0"/>
    <d v="1971-10-11T00:00:00"/>
    <x v="1389"/>
    <s v="tier - 2"/>
    <x v="1"/>
    <s v="R1013"/>
    <n v="51"/>
  </r>
  <r>
    <s v="Id1391"/>
    <s v="Joseph P"/>
    <n v="38.81"/>
    <n v="6.14"/>
    <s v="Yes"/>
    <s v="No"/>
    <x v="0"/>
    <n v="1"/>
    <x v="1"/>
    <x v="0"/>
    <x v="1"/>
    <d v="1995-09-13T00:00:00"/>
    <x v="1390"/>
    <s v="tier - 2"/>
    <x v="1"/>
    <s v="R1012"/>
    <n v="27"/>
  </r>
  <r>
    <s v="Id1392"/>
    <s v="Michael"/>
    <n v="38.51"/>
    <n v="5.45"/>
    <s v="Yes"/>
    <s v="No"/>
    <x v="0"/>
    <n v="0"/>
    <x v="1"/>
    <x v="0"/>
    <x v="1"/>
    <d v="1996-11-24T00:00:00"/>
    <x v="1391"/>
    <s v="tier - 2"/>
    <x v="2"/>
    <s v="R1022"/>
    <n v="26"/>
  </r>
  <r>
    <s v="Id1393"/>
    <s v="Gina M"/>
    <n v="22.98"/>
    <n v="6.14"/>
    <s v="Yes"/>
    <s v="No"/>
    <x v="0"/>
    <n v="0"/>
    <x v="1"/>
    <x v="2"/>
    <x v="1"/>
    <d v="1976-10-09T00:00:00"/>
    <x v="1392"/>
    <s v="tier - 2"/>
    <x v="1"/>
    <s v="R1011"/>
    <n v="46"/>
  </r>
  <r>
    <s v="Id1394"/>
    <s v="Shantel C."/>
    <n v="15.65"/>
    <n v="7.85"/>
    <s v="No"/>
    <s v="No"/>
    <x v="0"/>
    <n v="0"/>
    <x v="1"/>
    <x v="3"/>
    <x v="0"/>
    <d v="1965-12-27T00:00:00"/>
    <x v="1393"/>
    <s v="tier - 3"/>
    <x v="0"/>
    <s v="R1012"/>
    <n v="57"/>
  </r>
  <r>
    <s v="Id1395"/>
    <s v="Brian"/>
    <n v="39.97"/>
    <n v="4.09"/>
    <s v="No"/>
    <s v="No"/>
    <x v="0"/>
    <n v="1"/>
    <x v="1"/>
    <x v="0"/>
    <x v="1"/>
    <d v="1998-09-30T00:00:00"/>
    <x v="1394"/>
    <s v="tier - 2"/>
    <x v="0"/>
    <s v="R1023"/>
    <n v="24"/>
  </r>
  <r>
    <s v="Id1396"/>
    <s v="Brian"/>
    <n v="37.22"/>
    <n v="4.62"/>
    <s v="No"/>
    <s v="No"/>
    <x v="1"/>
    <n v="1"/>
    <x v="1"/>
    <x v="0"/>
    <x v="1"/>
    <d v="1993-08-10T00:00:00"/>
    <x v="1395"/>
    <s v="tier - 2"/>
    <x v="2"/>
    <s v="R1012"/>
    <n v="29"/>
  </r>
  <r>
    <s v="Id1397"/>
    <s v="Jessica R"/>
    <n v="41.325000000000003"/>
    <n v="5.77"/>
    <s v="No"/>
    <s v="No"/>
    <x v="0"/>
    <n v="0"/>
    <x v="1"/>
    <x v="0"/>
    <x v="1"/>
    <d v="1980-10-16T00:00:00"/>
    <x v="1396"/>
    <s v="tier - 2"/>
    <x v="2"/>
    <s v="R1024"/>
    <n v="42"/>
  </r>
  <r>
    <s v="Id1398"/>
    <s v="Robyn"/>
    <n v="40.31"/>
    <n v="5.84"/>
    <s v="No"/>
    <s v="No"/>
    <x v="0"/>
    <n v="0"/>
    <x v="1"/>
    <x v="0"/>
    <x v="1"/>
    <d v="1999-06-15T00:00:00"/>
    <x v="1397"/>
    <s v="tier - 2"/>
    <x v="2"/>
    <s v="R1026"/>
    <n v="23"/>
  </r>
  <r>
    <s v="Id1399"/>
    <s v="Ashley"/>
    <n v="29.48"/>
    <n v="4.91"/>
    <s v="No"/>
    <s v="No"/>
    <x v="0"/>
    <n v="0"/>
    <x v="1"/>
    <x v="1"/>
    <x v="1"/>
    <d v="1980-07-24T00:00:00"/>
    <x v="1398"/>
    <s v="tier - 2"/>
    <x v="1"/>
    <s v="R1013"/>
    <n v="42"/>
  </r>
  <r>
    <s v="Id1400"/>
    <s v="Dana"/>
    <n v="33.155000000000001"/>
    <n v="5.07"/>
    <s v="No"/>
    <s v="No"/>
    <x v="0"/>
    <n v="0"/>
    <x v="1"/>
    <x v="0"/>
    <x v="1"/>
    <d v="1980-06-20T00:00:00"/>
    <x v="1399"/>
    <s v="tier - 2"/>
    <x v="2"/>
    <s v="R1024"/>
    <n v="42"/>
  </r>
  <r>
    <s v="Id1401"/>
    <s v="Jessica F."/>
    <n v="42.85"/>
    <n v="5.81"/>
    <s v="Yes"/>
    <s v="No"/>
    <x v="0"/>
    <n v="0"/>
    <x v="1"/>
    <x v="0"/>
    <x v="1"/>
    <d v="2001-12-13T00:00:00"/>
    <x v="1400"/>
    <s v="tier - 2"/>
    <x v="0"/>
    <s v="R1012"/>
    <n v="21"/>
  </r>
  <r>
    <s v="Id1402"/>
    <s v="Lindsey"/>
    <n v="32.340000000000003"/>
    <n v="11.2"/>
    <s v="No"/>
    <s v="No"/>
    <x v="0"/>
    <n v="0"/>
    <x v="1"/>
    <x v="0"/>
    <x v="0"/>
    <d v="1978-08-24T00:00:00"/>
    <x v="1401"/>
    <s v="tier - 2"/>
    <x v="1"/>
    <s v="R1013"/>
    <n v="44"/>
  </r>
  <r>
    <s v="Id1403"/>
    <s v="Kelly A"/>
    <n v="27.5"/>
    <n v="10.75"/>
    <s v="No"/>
    <s v="No"/>
    <x v="0"/>
    <n v="0"/>
    <x v="1"/>
    <x v="1"/>
    <x v="0"/>
    <d v="1978-11-29T00:00:00"/>
    <x v="1402"/>
    <s v="tier - 2"/>
    <x v="2"/>
    <s v="R1011"/>
    <n v="44"/>
  </r>
  <r>
    <s v="Id1404"/>
    <s v="Brooke E"/>
    <n v="25.8"/>
    <n v="7.8"/>
    <s v="No"/>
    <s v="No"/>
    <x v="0"/>
    <n v="0"/>
    <x v="1"/>
    <x v="1"/>
    <x v="0"/>
    <d v="1978-11-06T00:00:00"/>
    <x v="1403"/>
    <s v="tier - 2"/>
    <x v="1"/>
    <s v="R1011"/>
    <n v="44"/>
  </r>
  <r>
    <s v="Id1405"/>
    <s v="Katelyn E."/>
    <n v="25"/>
    <n v="7.04"/>
    <s v="No"/>
    <s v="No"/>
    <x v="0"/>
    <n v="0"/>
    <x v="1"/>
    <x v="1"/>
    <x v="0"/>
    <d v="1978-11-28T00:00:00"/>
    <x v="1404"/>
    <s v="tier - 2"/>
    <x v="1"/>
    <s v="R1011"/>
    <n v="44"/>
  </r>
  <r>
    <s v="Id1406"/>
    <s v="Adam"/>
    <n v="41.2"/>
    <n v="4.18"/>
    <s v="Yes"/>
    <s v="No"/>
    <x v="0"/>
    <n v="0"/>
    <x v="1"/>
    <x v="0"/>
    <x v="1"/>
    <d v="1996-09-17T00:00:00"/>
    <x v="1405"/>
    <s v="tier - 2"/>
    <x v="0"/>
    <s v="R1011"/>
    <n v="26"/>
  </r>
  <r>
    <s v="Id1407"/>
    <s v="Dana"/>
    <n v="17.78"/>
    <n v="8.19"/>
    <s v="No"/>
    <s v="No"/>
    <x v="0"/>
    <n v="0"/>
    <x v="1"/>
    <x v="3"/>
    <x v="0"/>
    <d v="1968-07-03T00:00:00"/>
    <x v="1406"/>
    <s v="tier - 3"/>
    <x v="2"/>
    <s v="R1012"/>
    <n v="54"/>
  </r>
  <r>
    <s v="Id1408"/>
    <s v="Eric W"/>
    <n v="40.119999999999997"/>
    <n v="6.22"/>
    <s v="Yes"/>
    <s v="No"/>
    <x v="1"/>
    <n v="1"/>
    <x v="1"/>
    <x v="0"/>
    <x v="1"/>
    <d v="1997-09-30T00:00:00"/>
    <x v="1407"/>
    <s v="tier - 2"/>
    <x v="2"/>
    <s v="R1012"/>
    <n v="25"/>
  </r>
  <r>
    <s v="Id1409"/>
    <s v="Matthew D"/>
    <n v="19.350000000000001"/>
    <n v="8.2200000000000006"/>
    <s v="Yes"/>
    <s v="No"/>
    <x v="0"/>
    <n v="0"/>
    <x v="1"/>
    <x v="2"/>
    <x v="0"/>
    <d v="1967-07-17T00:00:00"/>
    <x v="1408"/>
    <s v="tier - 3"/>
    <x v="2"/>
    <s v="R1013"/>
    <n v="55"/>
  </r>
  <r>
    <s v="Id1410"/>
    <s v="Eoghan"/>
    <n v="36.69"/>
    <n v="6.15"/>
    <s v="No"/>
    <s v="No"/>
    <x v="0"/>
    <n v="0"/>
    <x v="1"/>
    <x v="0"/>
    <x v="1"/>
    <d v="1994-08-14T00:00:00"/>
    <x v="1409"/>
    <s v="tier - 2"/>
    <x v="2"/>
    <s v="R1021"/>
    <n v="28"/>
  </r>
  <r>
    <s v="Id1411"/>
    <s v="Pamela W"/>
    <n v="28.51"/>
    <n v="5.65"/>
    <s v="Yes"/>
    <s v="No"/>
    <x v="0"/>
    <n v="1"/>
    <x v="1"/>
    <x v="1"/>
    <x v="1"/>
    <d v="1988-12-15T00:00:00"/>
    <x v="1410"/>
    <s v="tier - 2"/>
    <x v="2"/>
    <s v="R1012"/>
    <n v="34"/>
  </r>
  <r>
    <s v="Id1412"/>
    <s v="Lindsey M."/>
    <n v="30.21"/>
    <n v="5.5"/>
    <s v="No"/>
    <s v="No"/>
    <x v="0"/>
    <n v="1"/>
    <x v="1"/>
    <x v="0"/>
    <x v="1"/>
    <d v="1984-08-22T00:00:00"/>
    <x v="1411"/>
    <s v="tier - 2"/>
    <x v="2"/>
    <s v="R1012"/>
    <n v="38"/>
  </r>
  <r>
    <s v="Id1413"/>
    <s v="Kassie"/>
    <n v="24.33"/>
    <n v="8"/>
    <s v="No"/>
    <s v="No"/>
    <x v="0"/>
    <n v="0"/>
    <x v="1"/>
    <x v="2"/>
    <x v="0"/>
    <d v="1978-12-14T00:00:00"/>
    <x v="1412"/>
    <s v="tier - 2"/>
    <x v="1"/>
    <s v="R1013"/>
    <n v="44"/>
  </r>
  <r>
    <s v="Id1414"/>
    <s v="Matthew"/>
    <n v="19.855"/>
    <n v="5.71"/>
    <s v="Yes"/>
    <s v="No"/>
    <x v="0"/>
    <n v="0"/>
    <x v="1"/>
    <x v="2"/>
    <x v="1"/>
    <d v="1976-10-10T00:00:00"/>
    <x v="1413"/>
    <s v="tier - 3"/>
    <x v="1"/>
    <s v="R1012"/>
    <n v="46"/>
  </r>
  <r>
    <s v="Id1415"/>
    <s v="Ruben Dario"/>
    <n v="25.364999999999998"/>
    <n v="11.71"/>
    <s v="No"/>
    <s v="No"/>
    <x v="0"/>
    <n v="0"/>
    <x v="1"/>
    <x v="1"/>
    <x v="0"/>
    <d v="1978-10-18T00:00:00"/>
    <x v="1414"/>
    <s v="tier - 2"/>
    <x v="0"/>
    <s v="R1012"/>
    <n v="44"/>
  </r>
  <r>
    <s v="Id1416"/>
    <s v="Kevin"/>
    <n v="29.6"/>
    <n v="6.17"/>
    <s v="Yes"/>
    <s v="No"/>
    <x v="1"/>
    <n v="1"/>
    <x v="1"/>
    <x v="1"/>
    <x v="1"/>
    <d v="1983-07-10T00:00:00"/>
    <x v="1415"/>
    <s v="tier - 3"/>
    <x v="2"/>
    <s v="R1011"/>
    <n v="39"/>
  </r>
  <r>
    <s v="Id1417"/>
    <s v="Lindsay M"/>
    <n v="39.43"/>
    <n v="6.1"/>
    <s v="Yes"/>
    <s v="No"/>
    <x v="1"/>
    <n v="1"/>
    <x v="1"/>
    <x v="0"/>
    <x v="1"/>
    <d v="1997-10-28T00:00:00"/>
    <x v="1416"/>
    <s v="tier - 2"/>
    <x v="1"/>
    <s v="R1012"/>
    <n v="25"/>
  </r>
  <r>
    <s v="Id1418"/>
    <s v="Amanda"/>
    <n v="27.34"/>
    <n v="5.19"/>
    <s v="Yes"/>
    <s v="No"/>
    <x v="0"/>
    <n v="1"/>
    <x v="1"/>
    <x v="1"/>
    <x v="1"/>
    <d v="1988-12-15T00:00:00"/>
    <x v="1417"/>
    <s v="tier - 2"/>
    <x v="0"/>
    <s v="R1025"/>
    <n v="34"/>
  </r>
  <r>
    <s v="Id1419"/>
    <s v="James"/>
    <n v="39.01"/>
    <n v="5.37"/>
    <s v="Yes"/>
    <s v="No"/>
    <x v="0"/>
    <n v="0"/>
    <x v="1"/>
    <x v="0"/>
    <x v="1"/>
    <d v="1996-06-14T00:00:00"/>
    <x v="1418"/>
    <s v="tier - 2"/>
    <x v="0"/>
    <s v="R1012"/>
    <n v="26"/>
  </r>
  <r>
    <s v="Id1420"/>
    <s v="Samuel H."/>
    <n v="18.989999999999998"/>
    <n v="10.82"/>
    <s v="Yes"/>
    <s v="No"/>
    <x v="0"/>
    <n v="0"/>
    <x v="1"/>
    <x v="2"/>
    <x v="0"/>
    <d v="1967-08-04T00:00:00"/>
    <x v="1419"/>
    <s v="tier - 3"/>
    <x v="0"/>
    <s v="R1013"/>
    <n v="55"/>
  </r>
  <r>
    <s v="Id1421"/>
    <s v="Jenni"/>
    <n v="42.3"/>
    <n v="6.06"/>
    <s v="Yes"/>
    <s v="No"/>
    <x v="0"/>
    <n v="0"/>
    <x v="1"/>
    <x v="0"/>
    <x v="1"/>
    <d v="2001-06-01T00:00:00"/>
    <x v="1420"/>
    <s v="tier - 2"/>
    <x v="2"/>
    <s v="R1012"/>
    <n v="22"/>
  </r>
  <r>
    <s v="Id1422"/>
    <s v="Estuardo F"/>
    <n v="39.805"/>
    <n v="5.91"/>
    <s v="No"/>
    <s v="No"/>
    <x v="0"/>
    <n v="0"/>
    <x v="1"/>
    <x v="0"/>
    <x v="1"/>
    <d v="1977-09-30T00:00:00"/>
    <x v="1421"/>
    <s v="tier - 3"/>
    <x v="0"/>
    <s v="R1017"/>
    <n v="45"/>
  </r>
  <r>
    <s v="Id1423"/>
    <s v="Brett"/>
    <n v="33.700000000000003"/>
    <n v="5.87"/>
    <s v="No"/>
    <s v="No"/>
    <x v="0"/>
    <n v="0"/>
    <x v="1"/>
    <x v="0"/>
    <x v="1"/>
    <d v="1977-09-25T00:00:00"/>
    <x v="1422"/>
    <s v="tier - 3"/>
    <x v="1"/>
    <s v="R1011"/>
    <n v="45"/>
  </r>
  <r>
    <s v="Id1424"/>
    <s v="Sharon E."/>
    <n v="36.195"/>
    <n v="6.22"/>
    <s v="No"/>
    <s v="No"/>
    <x v="0"/>
    <n v="0"/>
    <x v="1"/>
    <x v="0"/>
    <x v="1"/>
    <d v="1980-07-07T00:00:00"/>
    <x v="1423"/>
    <s v="tier - 2"/>
    <x v="0"/>
    <s v="R1012"/>
    <n v="42"/>
  </r>
  <r>
    <s v="Id1425"/>
    <s v="Jacob W√¶ver"/>
    <n v="32.6"/>
    <n v="5.73"/>
    <s v="No"/>
    <s v="No"/>
    <x v="1"/>
    <n v="1"/>
    <x v="1"/>
    <x v="0"/>
    <x v="1"/>
    <d v="1979-09-01T00:00:00"/>
    <x v="1424"/>
    <s v="tier - 3"/>
    <x v="2"/>
    <s v="R1011"/>
    <n v="43"/>
  </r>
  <r>
    <s v="Id1426"/>
    <s v="Scott"/>
    <n v="30.2"/>
    <n v="5.7"/>
    <s v="No"/>
    <s v="No"/>
    <x v="0"/>
    <n v="0"/>
    <x v="1"/>
    <x v="0"/>
    <x v="1"/>
    <d v="1977-08-25T00:00:00"/>
    <x v="1425"/>
    <s v="tier - 3"/>
    <x v="2"/>
    <s v="R1011"/>
    <n v="45"/>
  </r>
  <r>
    <s v="Id1427"/>
    <s v="Brooke S."/>
    <n v="27.645"/>
    <n v="9.91"/>
    <s v="No"/>
    <s v="No"/>
    <x v="0"/>
    <n v="0"/>
    <x v="1"/>
    <x v="1"/>
    <x v="0"/>
    <d v="1978-12-02T00:00:00"/>
    <x v="1426"/>
    <s v="tier - 2"/>
    <x v="0"/>
    <s v="R1012"/>
    <n v="44"/>
  </r>
  <r>
    <s v="Id1428"/>
    <s v="Kaye A."/>
    <n v="26.41"/>
    <n v="11.4"/>
    <s v="No"/>
    <s v="No"/>
    <x v="0"/>
    <n v="0"/>
    <x v="1"/>
    <x v="1"/>
    <x v="0"/>
    <d v="1978-11-12T00:00:00"/>
    <x v="1427"/>
    <s v="tier - 2"/>
    <x v="2"/>
    <s v="R1012"/>
    <n v="44"/>
  </r>
  <r>
    <s v="Id1429"/>
    <s v="Carolyn"/>
    <n v="34.1"/>
    <n v="6.29"/>
    <s v="Yes"/>
    <s v="No"/>
    <x v="1"/>
    <n v="1"/>
    <x v="1"/>
    <x v="0"/>
    <x v="1"/>
    <d v="1983-09-19T00:00:00"/>
    <x v="1428"/>
    <s v="tier - 2"/>
    <x v="2"/>
    <s v="R1011"/>
    <n v="39"/>
  </r>
  <r>
    <s v="Id1430"/>
    <s v="Daniel C."/>
    <n v="17.3"/>
    <n v="9.2799999999999994"/>
    <s v="No"/>
    <s v="No"/>
    <x v="0"/>
    <n v="0"/>
    <x v="1"/>
    <x v="3"/>
    <x v="0"/>
    <d v="1965-12-05T00:00:00"/>
    <x v="1429"/>
    <s v="tier - 3"/>
    <x v="2"/>
    <s v="R1013"/>
    <n v="57"/>
  </r>
  <r>
    <s v="Id1431"/>
    <s v="Laurie A"/>
    <n v="35.020000000000003"/>
    <n v="4.78"/>
    <s v="No"/>
    <s v="No"/>
    <x v="1"/>
    <n v="1"/>
    <x v="1"/>
    <x v="0"/>
    <x v="1"/>
    <d v="1993-07-22T00:00:00"/>
    <x v="1430"/>
    <s v="tier - 2"/>
    <x v="2"/>
    <s v="R1026"/>
    <n v="29"/>
  </r>
  <r>
    <s v="Id1432"/>
    <s v="Nicole"/>
    <n v="37.1"/>
    <n v="8.8699999999999992"/>
    <s v="Yes"/>
    <s v="No"/>
    <x v="0"/>
    <n v="0"/>
    <x v="1"/>
    <x v="0"/>
    <x v="0"/>
    <d v="1981-11-24T00:00:00"/>
    <x v="1431"/>
    <s v="tier - 2"/>
    <x v="1"/>
    <s v="R1011"/>
    <n v="41"/>
  </r>
  <r>
    <s v="Id1433"/>
    <s v="Shelby"/>
    <n v="16.79"/>
    <n v="11.4"/>
    <s v="No"/>
    <s v="No"/>
    <x v="0"/>
    <n v="0"/>
    <x v="1"/>
    <x v="3"/>
    <x v="0"/>
    <d v="1965-12-09T00:00:00"/>
    <x v="1432"/>
    <s v="tier - 3"/>
    <x v="0"/>
    <s v="R1013"/>
    <n v="57"/>
  </r>
  <r>
    <s v="Id1434"/>
    <s v="Allison"/>
    <n v="31.635000000000002"/>
    <n v="9.1300000000000008"/>
    <s v="Yes"/>
    <s v="No"/>
    <x v="0"/>
    <n v="0"/>
    <x v="1"/>
    <x v="0"/>
    <x v="0"/>
    <d v="1981-07-16T00:00:00"/>
    <x v="1433"/>
    <s v="tier - 2"/>
    <x v="0"/>
    <s v="R1024"/>
    <n v="41"/>
  </r>
  <r>
    <s v="Id1435"/>
    <s v="Leticia"/>
    <n v="24.19"/>
    <n v="6.22"/>
    <s v="Yes"/>
    <s v="No"/>
    <x v="1"/>
    <n v="1"/>
    <x v="1"/>
    <x v="2"/>
    <x v="1"/>
    <d v="1983-06-21T00:00:00"/>
    <x v="1434"/>
    <s v="tier - 2"/>
    <x v="2"/>
    <s v="R1012"/>
    <n v="39"/>
  </r>
  <r>
    <s v="Id1436"/>
    <s v="John S."/>
    <n v="35.29"/>
    <n v="5.9"/>
    <s v="No"/>
    <s v="No"/>
    <x v="1"/>
    <n v="1"/>
    <x v="1"/>
    <x v="0"/>
    <x v="1"/>
    <d v="1993-10-05T00:00:00"/>
    <x v="1435"/>
    <s v="tier - 2"/>
    <x v="2"/>
    <s v="R1021"/>
    <n v="29"/>
  </r>
  <r>
    <s v="Id1437"/>
    <s v="April"/>
    <n v="35.299999999999997"/>
    <n v="4.45"/>
    <s v="No"/>
    <s v="No"/>
    <x v="0"/>
    <n v="0"/>
    <x v="1"/>
    <x v="0"/>
    <x v="1"/>
    <d v="1977-12-01T00:00:00"/>
    <x v="1436"/>
    <s v="tier - 2"/>
    <x v="1"/>
    <s v="R1011"/>
    <n v="45"/>
  </r>
  <r>
    <s v="Id1438"/>
    <s v="Ashley N."/>
    <n v="35.64"/>
    <n v="6.17"/>
    <s v="No"/>
    <s v="No"/>
    <x v="1"/>
    <n v="1"/>
    <x v="1"/>
    <x v="0"/>
    <x v="1"/>
    <d v="1979-06-26T00:00:00"/>
    <x v="1437"/>
    <s v="tier - 2"/>
    <x v="1"/>
    <s v="R1013"/>
    <n v="43"/>
  </r>
  <r>
    <s v="Id1439"/>
    <s v="Madeleine"/>
    <n v="33.1"/>
    <n v="4.93"/>
    <s v="No"/>
    <s v="No"/>
    <x v="0"/>
    <n v="0"/>
    <x v="1"/>
    <x v="0"/>
    <x v="1"/>
    <d v="1977-12-18T00:00:00"/>
    <x v="1438"/>
    <s v="tier - 2"/>
    <x v="1"/>
    <s v="R1011"/>
    <n v="45"/>
  </r>
  <r>
    <s v="Id1440"/>
    <s v="Nelly S"/>
    <n v="26.41"/>
    <n v="7.32"/>
    <s v="Yes"/>
    <s v="No"/>
    <x v="0"/>
    <n v="1"/>
    <x v="1"/>
    <x v="1"/>
    <x v="0"/>
    <d v="1986-06-15T00:00:00"/>
    <x v="1439"/>
    <s v="tier - 2"/>
    <x v="2"/>
    <s v="R1012"/>
    <n v="36"/>
  </r>
  <r>
    <s v="Id1441"/>
    <s v="Meredith S"/>
    <n v="29.9"/>
    <n v="5.27"/>
    <s v="No"/>
    <s v="No"/>
    <x v="1"/>
    <n v="1"/>
    <x v="1"/>
    <x v="1"/>
    <x v="1"/>
    <d v="1979-09-19T00:00:00"/>
    <x v="1440"/>
    <s v="tier - 2"/>
    <x v="0"/>
    <s v="R1011"/>
    <n v="43"/>
  </r>
  <r>
    <s v="Id1442"/>
    <s v="Kevin"/>
    <n v="25.24"/>
    <n v="5.82"/>
    <s v="No"/>
    <s v="No"/>
    <x v="0"/>
    <n v="1"/>
    <x v="1"/>
    <x v="1"/>
    <x v="1"/>
    <d v="1984-07-25T00:00:00"/>
    <x v="1441"/>
    <s v="tier - 2"/>
    <x v="1"/>
    <s v="R1012"/>
    <n v="38"/>
  </r>
  <r>
    <s v="Id1443"/>
    <s v="Lisa"/>
    <n v="25.08"/>
    <n v="5.8"/>
    <s v="No"/>
    <s v="No"/>
    <x v="1"/>
    <n v="1"/>
    <x v="1"/>
    <x v="1"/>
    <x v="1"/>
    <d v="1979-06-19T00:00:00"/>
    <x v="1442"/>
    <s v="tier - 2"/>
    <x v="0"/>
    <s v="R1024"/>
    <n v="43"/>
  </r>
  <r>
    <s v="Id1444"/>
    <s v="Katherine A"/>
    <n v="29.164999999999999"/>
    <n v="4.87"/>
    <s v="No"/>
    <s v="yes"/>
    <x v="0"/>
    <n v="1"/>
    <x v="1"/>
    <x v="1"/>
    <x v="1"/>
    <d v="2004-11-15T00:00:00"/>
    <x v="1443"/>
    <s v="tier - 2"/>
    <x v="2"/>
    <s v="R1024"/>
    <n v="18"/>
  </r>
  <r>
    <s v="Id1445"/>
    <s v="Steve"/>
    <n v="15.05"/>
    <n v="8.1199999999999992"/>
    <s v="No"/>
    <s v="No"/>
    <x v="0"/>
    <n v="0"/>
    <x v="1"/>
    <x v="3"/>
    <x v="0"/>
    <d v="1965-07-11T00:00:00"/>
    <x v="1444"/>
    <s v="tier - 3"/>
    <x v="0"/>
    <s v="R1012"/>
    <n v="57"/>
  </r>
  <r>
    <s v="Id1446"/>
    <s v="Kate L."/>
    <n v="19.95"/>
    <n v="4.3600000000000003"/>
    <s v="No"/>
    <s v="No"/>
    <x v="0"/>
    <n v="2"/>
    <x v="1"/>
    <x v="2"/>
    <x v="1"/>
    <d v="1972-08-11T00:00:00"/>
    <x v="1445"/>
    <s v="tier - 2"/>
    <x v="0"/>
    <s v="R1012"/>
    <n v="50"/>
  </r>
  <r>
    <s v="Id1447"/>
    <s v="Beth"/>
    <n v="16.66"/>
    <n v="9.16"/>
    <s v="No"/>
    <s v="No"/>
    <x v="0"/>
    <n v="0"/>
    <x v="1"/>
    <x v="3"/>
    <x v="0"/>
    <d v="1965-06-25T00:00:00"/>
    <x v="1446"/>
    <s v="tier - 3"/>
    <x v="1"/>
    <s v="R1013"/>
    <n v="57"/>
  </r>
  <r>
    <s v="Id1448"/>
    <s v="Katharine"/>
    <n v="16.62"/>
    <n v="9.14"/>
    <s v="No"/>
    <s v="No"/>
    <x v="0"/>
    <n v="0"/>
    <x v="1"/>
    <x v="3"/>
    <x v="0"/>
    <d v="1965-06-06T00:00:00"/>
    <x v="1447"/>
    <s v="tier - 3"/>
    <x v="0"/>
    <s v="R1013"/>
    <n v="58"/>
  </r>
  <r>
    <s v="Id1449"/>
    <s v="Heather L"/>
    <n v="15.36"/>
    <n v="5.49"/>
    <s v="Yes"/>
    <s v="No"/>
    <x v="0"/>
    <n v="2"/>
    <x v="1"/>
    <x v="3"/>
    <x v="1"/>
    <d v="1966-12-26T00:00:00"/>
    <x v="1448"/>
    <s v="tier - 3"/>
    <x v="1"/>
    <s v="R1012"/>
    <n v="56"/>
  </r>
  <r>
    <s v="Id1450"/>
    <s v="Desiree"/>
    <n v="27.74"/>
    <n v="5.96"/>
    <s v="Yes"/>
    <s v="No"/>
    <x v="0"/>
    <n v="0"/>
    <x v="1"/>
    <x v="1"/>
    <x v="1"/>
    <d v="1985-11-02T00:00:00"/>
    <x v="1449"/>
    <s v="tier - 2"/>
    <x v="1"/>
    <s v="R1012"/>
    <n v="37"/>
  </r>
  <r>
    <s v="Id1451"/>
    <s v="Peter B."/>
    <n v="22.44"/>
    <n v="4.62"/>
    <s v="Yes"/>
    <s v="No"/>
    <x v="0"/>
    <n v="0"/>
    <x v="1"/>
    <x v="2"/>
    <x v="1"/>
    <d v="1976-12-18T00:00:00"/>
    <x v="1450"/>
    <s v="tier - 2"/>
    <x v="1"/>
    <s v="R1013"/>
    <n v="46"/>
  </r>
  <r>
    <s v="Id1452"/>
    <s v="Adam"/>
    <n v="37.049999999999997"/>
    <n v="9.9600000000000009"/>
    <s v="Yes"/>
    <s v="No"/>
    <x v="0"/>
    <n v="0"/>
    <x v="1"/>
    <x v="0"/>
    <x v="0"/>
    <d v="1981-08-04T00:00:00"/>
    <x v="1451"/>
    <s v="tier - 3"/>
    <x v="0"/>
    <s v="R1012"/>
    <n v="41"/>
  </r>
  <r>
    <s v="Id1453"/>
    <s v="Jeremy J"/>
    <n v="22.95"/>
    <n v="10.53"/>
    <s v="No"/>
    <s v="No"/>
    <x v="0"/>
    <n v="2"/>
    <x v="1"/>
    <x v="2"/>
    <x v="0"/>
    <d v="1973-10-25T00:00:00"/>
    <x v="1452"/>
    <s v="tier - 2"/>
    <x v="2"/>
    <s v="R1013"/>
    <n v="49"/>
  </r>
  <r>
    <s v="Id1454"/>
    <s v="Adam C"/>
    <n v="34.200000000000003"/>
    <n v="6.69"/>
    <s v="Yes"/>
    <s v="No"/>
    <x v="0"/>
    <n v="0"/>
    <x v="1"/>
    <x v="0"/>
    <x v="0"/>
    <d v="1981-06-13T00:00:00"/>
    <x v="1453"/>
    <s v="tier - 3"/>
    <x v="0"/>
    <s v="R1012"/>
    <n v="41"/>
  </r>
  <r>
    <s v="Id1455"/>
    <s v="Jon"/>
    <n v="30.59"/>
    <n v="9.5500000000000007"/>
    <s v="Yes"/>
    <s v="No"/>
    <x v="0"/>
    <n v="0"/>
    <x v="1"/>
    <x v="0"/>
    <x v="0"/>
    <d v="1981-08-14T00:00:00"/>
    <x v="1454"/>
    <s v="tier - 3"/>
    <x v="2"/>
    <s v="R1012"/>
    <n v="41"/>
  </r>
  <r>
    <s v="Id1456"/>
    <s v="Steven J"/>
    <n v="25.51"/>
    <n v="6.05"/>
    <s v="No"/>
    <s v="No"/>
    <x v="0"/>
    <n v="0"/>
    <x v="1"/>
    <x v="1"/>
    <x v="1"/>
    <d v="1982-07-24T00:00:00"/>
    <x v="1455"/>
    <s v="tier - 2"/>
    <x v="1"/>
    <s v="R1013"/>
    <n v="40"/>
  </r>
  <r>
    <s v="Id1457"/>
    <s v="Jessica P."/>
    <n v="29.04"/>
    <n v="10.56"/>
    <s v="Yes"/>
    <s v="No"/>
    <x v="0"/>
    <n v="1"/>
    <x v="1"/>
    <x v="1"/>
    <x v="0"/>
    <d v="1986-09-02T00:00:00"/>
    <x v="1456"/>
    <s v="tier - 2"/>
    <x v="0"/>
    <s v="R1013"/>
    <n v="36"/>
  </r>
  <r>
    <s v="Id1458"/>
    <s v="Ashley"/>
    <n v="22.135000000000002"/>
    <n v="10.81"/>
    <s v="Yes"/>
    <s v="No"/>
    <x v="0"/>
    <n v="1"/>
    <x v="1"/>
    <x v="2"/>
    <x v="0"/>
    <d v="1986-07-13T00:00:00"/>
    <x v="1457"/>
    <s v="tier - 2"/>
    <x v="1"/>
    <s v="R1024"/>
    <n v="36"/>
  </r>
  <r>
    <s v="Id1459"/>
    <s v="Arturo H."/>
    <n v="21.375"/>
    <n v="4.32"/>
    <s v="No"/>
    <s v="No"/>
    <x v="0"/>
    <n v="0"/>
    <x v="1"/>
    <x v="2"/>
    <x v="1"/>
    <d v="1977-09-15T00:00:00"/>
    <x v="1458"/>
    <s v="tier - 3"/>
    <x v="0"/>
    <s v="R1012"/>
    <n v="45"/>
  </r>
  <r>
    <s v="Id1460"/>
    <s v="Ketil"/>
    <n v="29.19"/>
    <n v="4.37"/>
    <s v="No"/>
    <s v="No"/>
    <x v="0"/>
    <n v="0"/>
    <x v="1"/>
    <x v="1"/>
    <x v="1"/>
    <d v="1991-06-28T00:00:00"/>
    <x v="1459"/>
    <s v="tier - 2"/>
    <x v="2"/>
    <s v="R1021"/>
    <n v="31"/>
  </r>
  <r>
    <s v="Id1461"/>
    <s v="Katie"/>
    <n v="31.92"/>
    <n v="4.8099999999999996"/>
    <s v="Yes"/>
    <s v="No"/>
    <x v="1"/>
    <n v="1"/>
    <x v="1"/>
    <x v="0"/>
    <x v="1"/>
    <d v="1983-11-21T00:00:00"/>
    <x v="1460"/>
    <s v="tier - 2"/>
    <x v="0"/>
    <s v="R1012"/>
    <n v="39"/>
  </r>
  <r>
    <s v="Id1462"/>
    <s v="Christi"/>
    <n v="26.315000000000001"/>
    <n v="4.5599999999999996"/>
    <s v="Yes"/>
    <s v="No"/>
    <x v="1"/>
    <n v="1"/>
    <x v="1"/>
    <x v="1"/>
    <x v="1"/>
    <d v="1983-08-11T00:00:00"/>
    <x v="1461"/>
    <s v="tier - 2"/>
    <x v="0"/>
    <s v="R1012"/>
    <n v="39"/>
  </r>
  <r>
    <s v="Id1463"/>
    <s v="Alan"/>
    <n v="35.299999999999997"/>
    <n v="4.3899999999999997"/>
    <s v="No"/>
    <s v="No"/>
    <x v="0"/>
    <n v="0"/>
    <x v="1"/>
    <x v="0"/>
    <x v="1"/>
    <d v="1982-09-14T00:00:00"/>
    <x v="1462"/>
    <s v="tier - 3"/>
    <x v="2"/>
    <s v="R1011"/>
    <n v="40"/>
  </r>
  <r>
    <s v="Id1464"/>
    <s v="Edivaldo B. Sr."/>
    <n v="18.91"/>
    <n v="11.44"/>
    <s v="No"/>
    <s v="No"/>
    <x v="0"/>
    <n v="0"/>
    <x v="1"/>
    <x v="2"/>
    <x v="0"/>
    <d v="1968-08-26T00:00:00"/>
    <x v="1463"/>
    <s v="tier - 3"/>
    <x v="0"/>
    <s v="R1013"/>
    <n v="54"/>
  </r>
  <r>
    <s v="Id1465"/>
    <s v="Eve"/>
    <n v="22.41"/>
    <n v="11.37"/>
    <s v="Yes"/>
    <s v="No"/>
    <x v="0"/>
    <n v="1"/>
    <x v="1"/>
    <x v="2"/>
    <x v="0"/>
    <d v="1975-07-19T00:00:00"/>
    <x v="1464"/>
    <s v="tier - 2"/>
    <x v="0"/>
    <s v="R1013"/>
    <n v="47"/>
  </r>
  <r>
    <s v="Id1466"/>
    <s v="Devin"/>
    <n v="22.704999999999998"/>
    <n v="6.14"/>
    <s v="No"/>
    <s v="No"/>
    <x v="0"/>
    <n v="0"/>
    <x v="1"/>
    <x v="2"/>
    <x v="1"/>
    <d v="1982-08-16T00:00:00"/>
    <x v="1465"/>
    <s v="tier - 3"/>
    <x v="2"/>
    <s v="R1016"/>
    <n v="40"/>
  </r>
  <r>
    <s v="Id1467"/>
    <s v="Shaun R"/>
    <n v="37.18"/>
    <n v="4.8899999999999997"/>
    <s v="No"/>
    <s v="No"/>
    <x v="0"/>
    <n v="0"/>
    <x v="1"/>
    <x v="0"/>
    <x v="1"/>
    <d v="1980-09-30T00:00:00"/>
    <x v="1466"/>
    <s v="tier - 2"/>
    <x v="0"/>
    <s v="R1013"/>
    <n v="42"/>
  </r>
  <r>
    <s v="Id1468"/>
    <s v="Adrian"/>
    <n v="35.97"/>
    <n v="4.5999999999999996"/>
    <s v="No"/>
    <s v="No"/>
    <x v="0"/>
    <n v="0"/>
    <x v="1"/>
    <x v="0"/>
    <x v="1"/>
    <d v="1980-10-07T00:00:00"/>
    <x v="1467"/>
    <s v="tier - 2"/>
    <x v="1"/>
    <s v="R1013"/>
    <n v="42"/>
  </r>
  <r>
    <s v="Id1469"/>
    <s v="Andrew"/>
    <n v="35.799999999999997"/>
    <n v="4.42"/>
    <s v="No"/>
    <s v="No"/>
    <x v="0"/>
    <n v="0"/>
    <x v="1"/>
    <x v="0"/>
    <x v="1"/>
    <d v="1980-06-22T00:00:00"/>
    <x v="1468"/>
    <s v="tier - 2"/>
    <x v="2"/>
    <s v="R1011"/>
    <n v="42"/>
  </r>
  <r>
    <s v="Id1470"/>
    <s v="Mallory"/>
    <n v="28.31"/>
    <n v="7.48"/>
    <s v="Yes"/>
    <s v="No"/>
    <x v="0"/>
    <n v="0"/>
    <x v="1"/>
    <x v="1"/>
    <x v="0"/>
    <d v="1981-07-17T00:00:00"/>
    <x v="1469"/>
    <s v="tier - 2"/>
    <x v="1"/>
    <s v="R1012"/>
    <n v="41"/>
  </r>
  <r>
    <s v="Id1471"/>
    <s v="Shawn E"/>
    <n v="38.06"/>
    <n v="10.74"/>
    <s v="No"/>
    <s v="No"/>
    <x v="0"/>
    <n v="0"/>
    <x v="1"/>
    <x v="0"/>
    <x v="0"/>
    <d v="1978-09-06T00:00:00"/>
    <x v="1470"/>
    <s v="tier - 3"/>
    <x v="2"/>
    <s v="R1013"/>
    <n v="44"/>
  </r>
  <r>
    <s v="Id1472"/>
    <s v="Sarah E"/>
    <n v="28"/>
    <n v="5.19"/>
    <s v="No"/>
    <s v="No"/>
    <x v="0"/>
    <n v="1"/>
    <x v="1"/>
    <x v="1"/>
    <x v="1"/>
    <d v="1984-06-29T00:00:00"/>
    <x v="1471"/>
    <s v="tier - 2"/>
    <x v="2"/>
    <s v="R1011"/>
    <n v="38"/>
  </r>
  <r>
    <s v="Id1473"/>
    <s v="Josh"/>
    <n v="34.32"/>
    <n v="9.17"/>
    <s v="No"/>
    <s v="No"/>
    <x v="0"/>
    <n v="0"/>
    <x v="1"/>
    <x v="0"/>
    <x v="0"/>
    <d v="1978-07-30T00:00:00"/>
    <x v="1472"/>
    <s v="tier - 2"/>
    <x v="0"/>
    <s v="R1013"/>
    <n v="44"/>
  </r>
  <r>
    <s v="Id1474"/>
    <s v="Johann A"/>
    <n v="22.3"/>
    <n v="4.95"/>
    <s v="Yes"/>
    <s v="No"/>
    <x v="0"/>
    <n v="0"/>
    <x v="1"/>
    <x v="2"/>
    <x v="1"/>
    <d v="1976-06-24T00:00:00"/>
    <x v="1473"/>
    <s v="tier - 3"/>
    <x v="2"/>
    <s v="R1011"/>
    <n v="46"/>
  </r>
  <r>
    <s v="Id1475"/>
    <s v="Robin M."/>
    <n v="27.835000000000001"/>
    <n v="6.03"/>
    <s v="No"/>
    <s v="No"/>
    <x v="0"/>
    <n v="1"/>
    <x v="1"/>
    <x v="1"/>
    <x v="1"/>
    <d v="1984-11-21T00:00:00"/>
    <x v="1474"/>
    <s v="tier - 2"/>
    <x v="2"/>
    <s v="R1024"/>
    <n v="38"/>
  </r>
  <r>
    <s v="Id1476"/>
    <s v="Kyle K"/>
    <n v="39.229999999999997"/>
    <n v="5.36"/>
    <s v="No"/>
    <s v="No"/>
    <x v="0"/>
    <n v="0"/>
    <x v="1"/>
    <x v="0"/>
    <x v="1"/>
    <d v="1999-08-08T00:00:00"/>
    <x v="1475"/>
    <s v="tier - 2"/>
    <x v="1"/>
    <s v="R1022"/>
    <n v="23"/>
  </r>
  <r>
    <s v="Id1477"/>
    <s v="Alison"/>
    <n v="19.95"/>
    <n v="6.11"/>
    <s v="No"/>
    <s v="No"/>
    <x v="0"/>
    <n v="1"/>
    <x v="1"/>
    <x v="2"/>
    <x v="1"/>
    <d v="1984-07-07T00:00:00"/>
    <x v="1476"/>
    <s v="tier - 2"/>
    <x v="1"/>
    <s v="R1024"/>
    <n v="38"/>
  </r>
  <r>
    <s v="Id1478"/>
    <s v="Michael A."/>
    <n v="34.64"/>
    <n v="4.88"/>
    <s v="No"/>
    <s v="No"/>
    <x v="1"/>
    <n v="1"/>
    <x v="1"/>
    <x v="0"/>
    <x v="1"/>
    <d v="1993-08-01T00:00:00"/>
    <x v="1477"/>
    <s v="tier - 2"/>
    <x v="2"/>
    <s v="R1021"/>
    <n v="29"/>
  </r>
  <r>
    <s v="Id1479"/>
    <s v="Byron A"/>
    <n v="18.75"/>
    <n v="6.72"/>
    <s v="No"/>
    <s v="No"/>
    <x v="0"/>
    <n v="0"/>
    <x v="1"/>
    <x v="2"/>
    <x v="0"/>
    <d v="1968-06-29T00:00:00"/>
    <x v="1478"/>
    <s v="tier - 3"/>
    <x v="2"/>
    <s v="R1013"/>
    <n v="54"/>
  </r>
  <r>
    <s v="Id1480"/>
    <s v="Carine A"/>
    <n v="26.48"/>
    <n v="4.2"/>
    <s v="No"/>
    <s v="No"/>
    <x v="0"/>
    <n v="1"/>
    <x v="1"/>
    <x v="1"/>
    <x v="1"/>
    <d v="1987-08-11T00:00:00"/>
    <x v="1479"/>
    <s v="tier - 2"/>
    <x v="1"/>
    <s v="R1012"/>
    <n v="35"/>
  </r>
  <r>
    <s v="Id1481"/>
    <s v="Nathaniel"/>
    <n v="34.83"/>
    <n v="5.79"/>
    <s v="No"/>
    <s v="No"/>
    <x v="0"/>
    <n v="1"/>
    <x v="1"/>
    <x v="0"/>
    <x v="1"/>
    <d v="1992-06-18T00:00:00"/>
    <x v="1480"/>
    <s v="tier - 2"/>
    <x v="2"/>
    <s v="R1012"/>
    <n v="30"/>
  </r>
  <r>
    <s v="Id1482"/>
    <s v="Lindsay A."/>
    <n v="25.46"/>
    <n v="4.29"/>
    <s v="No"/>
    <s v="No"/>
    <x v="0"/>
    <n v="0"/>
    <x v="1"/>
    <x v="1"/>
    <x v="1"/>
    <d v="1982-10-06T00:00:00"/>
    <x v="1481"/>
    <s v="tier - 2"/>
    <x v="0"/>
    <s v="R1024"/>
    <n v="40"/>
  </r>
  <r>
    <s v="Id1483"/>
    <s v="Justin R"/>
    <n v="23.31"/>
    <n v="8.27"/>
    <s v="No"/>
    <s v="No"/>
    <x v="0"/>
    <n v="0"/>
    <x v="1"/>
    <x v="2"/>
    <x v="0"/>
    <d v="1978-06-24T00:00:00"/>
    <x v="1482"/>
    <s v="tier - 2"/>
    <x v="2"/>
    <s v="R1013"/>
    <n v="44"/>
  </r>
  <r>
    <s v="Id1484"/>
    <s v="Casey"/>
    <n v="29"/>
    <n v="4.5599999999999996"/>
    <s v="No"/>
    <s v="No"/>
    <x v="0"/>
    <n v="0"/>
    <x v="1"/>
    <x v="1"/>
    <x v="1"/>
    <d v="1980-06-28T00:00:00"/>
    <x v="1483"/>
    <s v="tier - 2"/>
    <x v="0"/>
    <s v="R1011"/>
    <n v="42"/>
  </r>
  <r>
    <s v="Id1485"/>
    <s v="Amanda L"/>
    <n v="32.869999999999997"/>
    <n v="5.33"/>
    <s v="No"/>
    <s v="No"/>
    <x v="0"/>
    <n v="0"/>
    <x v="1"/>
    <x v="0"/>
    <x v="1"/>
    <d v="1980-07-21T00:00:00"/>
    <x v="1484"/>
    <s v="tier - 2"/>
    <x v="1"/>
    <s v="R1024"/>
    <n v="42"/>
  </r>
  <r>
    <s v="Id1486"/>
    <s v="Ayako N."/>
    <n v="26.18"/>
    <n v="5.63"/>
    <s v="No"/>
    <s v="No"/>
    <x v="0"/>
    <n v="0"/>
    <x v="1"/>
    <x v="1"/>
    <x v="1"/>
    <d v="1980-10-22T00:00:00"/>
    <x v="1485"/>
    <s v="tier - 2"/>
    <x v="0"/>
    <s v="R1013"/>
    <n v="42"/>
  </r>
  <r>
    <s v="Id1487"/>
    <s v="Emilee"/>
    <n v="25.3"/>
    <n v="5.12"/>
    <s v="No"/>
    <s v="No"/>
    <x v="0"/>
    <n v="0"/>
    <x v="1"/>
    <x v="1"/>
    <x v="1"/>
    <d v="1980-07-26T00:00:00"/>
    <x v="1486"/>
    <s v="tier - 2"/>
    <x v="1"/>
    <s v="R1011"/>
    <n v="42"/>
  </r>
  <r>
    <s v="Id1488"/>
    <s v="Stephen M"/>
    <n v="36.94"/>
    <n v="5.15"/>
    <s v="Yes"/>
    <s v="No"/>
    <x v="0"/>
    <n v="1"/>
    <x v="1"/>
    <x v="0"/>
    <x v="1"/>
    <d v="1995-10-29T00:00:00"/>
    <x v="1487"/>
    <s v="tier - 2"/>
    <x v="0"/>
    <s v="R1012"/>
    <n v="27"/>
  </r>
  <r>
    <s v="Id1489"/>
    <s v="Annemarie A"/>
    <n v="22.86"/>
    <n v="7.5"/>
    <s v="No"/>
    <s v="No"/>
    <x v="0"/>
    <n v="0"/>
    <x v="1"/>
    <x v="2"/>
    <x v="0"/>
    <d v="1978-06-02T00:00:00"/>
    <x v="1488"/>
    <s v="tier - 2"/>
    <x v="2"/>
    <s v="R1013"/>
    <n v="45"/>
  </r>
  <r>
    <s v="Id1490"/>
    <s v="Ashley R"/>
    <n v="18.760000000000002"/>
    <n v="4.88"/>
    <s v="Yes"/>
    <s v="No"/>
    <x v="1"/>
    <n v="1"/>
    <x v="1"/>
    <x v="2"/>
    <x v="1"/>
    <d v="1969-07-06T00:00:00"/>
    <x v="1489"/>
    <s v="tier - 2"/>
    <x v="0"/>
    <s v="R1013"/>
    <n v="53"/>
  </r>
  <r>
    <s v="Id1491"/>
    <s v="Leslie A"/>
    <n v="24.36"/>
    <n v="5.57"/>
    <s v="No"/>
    <s v="No"/>
    <x v="0"/>
    <n v="0"/>
    <x v="1"/>
    <x v="2"/>
    <x v="1"/>
    <d v="1982-09-01T00:00:00"/>
    <x v="1490"/>
    <s v="tier - 2"/>
    <x v="1"/>
    <s v="R1013"/>
    <n v="40"/>
  </r>
  <r>
    <s v="Id1492"/>
    <s v="Mauricio J. Sr."/>
    <n v="32.299999999999997"/>
    <n v="5.31"/>
    <s v="No"/>
    <s v="No"/>
    <x v="0"/>
    <n v="0"/>
    <x v="1"/>
    <x v="0"/>
    <x v="1"/>
    <d v="1982-10-18T00:00:00"/>
    <x v="1491"/>
    <s v="tier - 3"/>
    <x v="1"/>
    <s v="R1012"/>
    <n v="40"/>
  </r>
  <r>
    <s v="Id1493"/>
    <s v="Kieran"/>
    <n v="22.704999999999998"/>
    <n v="4.57"/>
    <s v="Yes"/>
    <s v="No"/>
    <x v="0"/>
    <n v="0"/>
    <x v="1"/>
    <x v="2"/>
    <x v="1"/>
    <d v="1985-12-10T00:00:00"/>
    <x v="1492"/>
    <s v="tier - 2"/>
    <x v="2"/>
    <s v="R1019"/>
    <n v="37"/>
  </r>
  <r>
    <s v="Id1494"/>
    <s v="Elizabeth A"/>
    <n v="21.79"/>
    <n v="8.6999999999999993"/>
    <s v="Yes"/>
    <s v="No"/>
    <x v="0"/>
    <n v="1"/>
    <x v="1"/>
    <x v="2"/>
    <x v="0"/>
    <d v="1975-06-03T00:00:00"/>
    <x v="1493"/>
    <s v="tier - 2"/>
    <x v="0"/>
    <s v="R1013"/>
    <n v="48"/>
  </r>
  <r>
    <s v="Id1495"/>
    <s v="Zeke M."/>
    <n v="24.52"/>
    <n v="4.76"/>
    <s v="No"/>
    <s v="No"/>
    <x v="0"/>
    <n v="0"/>
    <x v="1"/>
    <x v="2"/>
    <x v="1"/>
    <d v="1980-08-18T00:00:00"/>
    <x v="1494"/>
    <s v="tier - 2"/>
    <x v="2"/>
    <s v="R1013"/>
    <n v="42"/>
  </r>
  <r>
    <s v="Id1496"/>
    <s v="Chip"/>
    <n v="39.520000000000003"/>
    <n v="11.81"/>
    <s v="No"/>
    <s v="No"/>
    <x v="0"/>
    <n v="0"/>
    <x v="1"/>
    <x v="0"/>
    <x v="0"/>
    <d v="1978-12-15T00:00:00"/>
    <x v="1495"/>
    <s v="tier - 1"/>
    <x v="2"/>
    <s v="R1012"/>
    <n v="44"/>
  </r>
  <r>
    <s v="Id1497"/>
    <s v="Miguel Angel Sr."/>
    <n v="24.49"/>
    <n v="4.67"/>
    <s v="No"/>
    <s v="No"/>
    <x v="0"/>
    <n v="0"/>
    <x v="1"/>
    <x v="2"/>
    <x v="1"/>
    <d v="1980-10-05T00:00:00"/>
    <x v="1496"/>
    <s v="tier - 2"/>
    <x v="0"/>
    <s v="R1013"/>
    <n v="42"/>
  </r>
  <r>
    <s v="Id1498"/>
    <s v="Brian"/>
    <n v="26.315000000000001"/>
    <n v="6.02"/>
    <s v="No"/>
    <s v="No"/>
    <x v="0"/>
    <n v="0"/>
    <x v="1"/>
    <x v="1"/>
    <x v="1"/>
    <d v="1980-08-30T00:00:00"/>
    <x v="1497"/>
    <s v="tier - 2"/>
    <x v="2"/>
    <s v="R1012"/>
    <n v="42"/>
  </r>
  <r>
    <s v="Id1499"/>
    <s v="Meghan"/>
    <n v="22.58"/>
    <n v="7.46"/>
    <s v="No"/>
    <s v="No"/>
    <x v="0"/>
    <n v="0"/>
    <x v="1"/>
    <x v="2"/>
    <x v="0"/>
    <d v="1978-11-29T00:00:00"/>
    <x v="1498"/>
    <s v="tier - 2"/>
    <x v="2"/>
    <s v="R1013"/>
    <n v="44"/>
  </r>
  <r>
    <s v="Id1500"/>
    <s v="Meredith L."/>
    <n v="19.475000000000001"/>
    <n v="4.74"/>
    <s v="No"/>
    <s v="No"/>
    <x v="0"/>
    <n v="1"/>
    <x v="1"/>
    <x v="2"/>
    <x v="1"/>
    <d v="1984-09-05T00:00:00"/>
    <x v="1499"/>
    <s v="tier - 2"/>
    <x v="0"/>
    <s v="R1012"/>
    <n v="38"/>
  </r>
  <r>
    <s v="Id1501"/>
    <s v="Millicent M"/>
    <n v="26.33"/>
    <n v="4.79"/>
    <s v="No"/>
    <s v="No"/>
    <x v="0"/>
    <n v="0"/>
    <x v="1"/>
    <x v="1"/>
    <x v="1"/>
    <d v="1989-12-21T00:00:00"/>
    <x v="1500"/>
    <s v="tier - 2"/>
    <x v="0"/>
    <s v="R1024"/>
    <n v="33"/>
  </r>
  <r>
    <s v="Id1502"/>
    <s v="Kathleen"/>
    <n v="17.29"/>
    <n v="5.35"/>
    <s v="Yes"/>
    <s v="No"/>
    <x v="0"/>
    <n v="0"/>
    <x v="1"/>
    <x v="3"/>
    <x v="1"/>
    <d v="1985-09-10T00:00:00"/>
    <x v="1501"/>
    <s v="tier - 2"/>
    <x v="1"/>
    <s v="R1024"/>
    <n v="37"/>
  </r>
  <r>
    <s v="Id1503"/>
    <s v="Kimberly K"/>
    <n v="42.88"/>
    <n v="4.87"/>
    <s v="No"/>
    <s v="yes"/>
    <x v="0"/>
    <n v="1"/>
    <x v="1"/>
    <x v="0"/>
    <x v="1"/>
    <d v="2004-12-24T00:00:00"/>
    <x v="1502"/>
    <s v="tier - 2"/>
    <x v="1"/>
    <s v="R1012"/>
    <n v="18"/>
  </r>
  <r>
    <s v="Id1504"/>
    <s v="Justin C"/>
    <n v="32.200000000000003"/>
    <n v="10.09"/>
    <s v="Yes"/>
    <s v="No"/>
    <x v="0"/>
    <n v="0"/>
    <x v="1"/>
    <x v="0"/>
    <x v="0"/>
    <d v="1981-06-23T00:00:00"/>
    <x v="1503"/>
    <s v="tier - 2"/>
    <x v="2"/>
    <s v="R1011"/>
    <n v="41"/>
  </r>
  <r>
    <s v="Id1505"/>
    <s v="Tristan P."/>
    <n v="18.75"/>
    <n v="5.47"/>
    <s v="Yes"/>
    <s v="No"/>
    <x v="1"/>
    <n v="1"/>
    <x v="1"/>
    <x v="2"/>
    <x v="1"/>
    <d v="1969-10-23T00:00:00"/>
    <x v="1504"/>
    <s v="tier - 2"/>
    <x v="2"/>
    <s v="R1013"/>
    <n v="53"/>
  </r>
  <r>
    <s v="Id1506"/>
    <s v="Traci A"/>
    <n v="22.36"/>
    <n v="8.6"/>
    <s v="No"/>
    <s v="No"/>
    <x v="0"/>
    <n v="0"/>
    <x v="1"/>
    <x v="2"/>
    <x v="0"/>
    <d v="1978-08-05T00:00:00"/>
    <x v="1505"/>
    <s v="tier - 2"/>
    <x v="1"/>
    <s v="R1013"/>
    <n v="44"/>
  </r>
  <r>
    <s v="Id1507"/>
    <s v="Justin P"/>
    <n v="23.94"/>
    <n v="10.74"/>
    <s v="Yes"/>
    <s v="No"/>
    <x v="0"/>
    <n v="0"/>
    <x v="1"/>
    <x v="2"/>
    <x v="0"/>
    <d v="1981-06-19T00:00:00"/>
    <x v="1506"/>
    <s v="tier - 2"/>
    <x v="2"/>
    <s v="R1019"/>
    <n v="41"/>
  </r>
  <r>
    <s v="Id1508"/>
    <s v="Logan M"/>
    <n v="30.1"/>
    <n v="4.3899999999999997"/>
    <s v="No"/>
    <s v="No"/>
    <x v="1"/>
    <n v="1"/>
    <x v="1"/>
    <x v="0"/>
    <x v="1"/>
    <d v="1979-11-04T00:00:00"/>
    <x v="1507"/>
    <s v="tier - 2"/>
    <x v="2"/>
    <s v="R1011"/>
    <n v="43"/>
  </r>
  <r>
    <s v="Id1509"/>
    <s v="Sebastien"/>
    <n v="21.93"/>
    <n v="6.3"/>
    <s v="No"/>
    <s v="No"/>
    <x v="0"/>
    <n v="0"/>
    <x v="1"/>
    <x v="2"/>
    <x v="1"/>
    <d v="1977-06-15T00:00:00"/>
    <x v="1508"/>
    <s v="tier - 2"/>
    <x v="1"/>
    <s v="R1013"/>
    <n v="45"/>
  </r>
  <r>
    <s v="Id1510"/>
    <s v="Tiffany A"/>
    <n v="39.75"/>
    <n v="5.41"/>
    <s v="No"/>
    <s v="yes"/>
    <x v="0"/>
    <n v="1"/>
    <x v="1"/>
    <x v="0"/>
    <x v="1"/>
    <d v="2000-11-30T00:00:00"/>
    <x v="1509"/>
    <s v="tier - 2"/>
    <x v="1"/>
    <s v="R1012"/>
    <n v="22"/>
  </r>
  <r>
    <s v="Id1511"/>
    <s v="Matthew"/>
    <n v="26.03"/>
    <n v="4.47"/>
    <s v="No"/>
    <s v="No"/>
    <x v="1"/>
    <n v="1"/>
    <x v="1"/>
    <x v="1"/>
    <x v="1"/>
    <d v="1979-07-15T00:00:00"/>
    <x v="1510"/>
    <s v="tier - 3"/>
    <x v="1"/>
    <s v="R1016"/>
    <n v="43"/>
  </r>
  <r>
    <s v="Id1512"/>
    <s v="Luke"/>
    <n v="34.51"/>
    <n v="6.26"/>
    <s v="No"/>
    <s v="No"/>
    <x v="0"/>
    <n v="0"/>
    <x v="1"/>
    <x v="0"/>
    <x v="1"/>
    <d v="1994-07-08T00:00:00"/>
    <x v="1511"/>
    <s v="tier - 2"/>
    <x v="2"/>
    <s v="R1021"/>
    <n v="28"/>
  </r>
  <r>
    <s v="Id1513"/>
    <s v="Leigh"/>
    <n v="19.32"/>
    <n v="11.58"/>
    <s v="Yes"/>
    <s v="No"/>
    <x v="0"/>
    <n v="1"/>
    <x v="1"/>
    <x v="2"/>
    <x v="0"/>
    <d v="1975-08-17T00:00:00"/>
    <x v="1512"/>
    <s v="tier - 2"/>
    <x v="1"/>
    <s v="R1012"/>
    <n v="47"/>
  </r>
  <r>
    <s v="Id1514"/>
    <s v="Yosuke"/>
    <n v="28.5"/>
    <n v="4.3600000000000003"/>
    <s v="No"/>
    <s v="No"/>
    <x v="0"/>
    <n v="0"/>
    <x v="1"/>
    <x v="1"/>
    <x v="1"/>
    <d v="1991-06-29T00:00:00"/>
    <x v="1513"/>
    <s v="tier - 1"/>
    <x v="2"/>
    <s v="R1014"/>
    <n v="31"/>
  </r>
  <r>
    <s v="Id1515"/>
    <s v="Matthew"/>
    <n v="30.875"/>
    <n v="4.1399999999999997"/>
    <s v="Yes"/>
    <s v="No"/>
    <x v="0"/>
    <n v="0"/>
    <x v="1"/>
    <x v="0"/>
    <x v="1"/>
    <d v="1985-12-24T00:00:00"/>
    <x v="1514"/>
    <s v="tier - 3"/>
    <x v="0"/>
    <s v="R1012"/>
    <n v="37"/>
  </r>
  <r>
    <s v="Id1516"/>
    <s v="Jacob"/>
    <n v="24.02"/>
    <n v="4.38"/>
    <s v="No"/>
    <s v="No"/>
    <x v="0"/>
    <n v="0"/>
    <x v="1"/>
    <x v="2"/>
    <x v="1"/>
    <d v="1980-11-23T00:00:00"/>
    <x v="1515"/>
    <s v="tier - 2"/>
    <x v="2"/>
    <s v="R1013"/>
    <n v="42"/>
  </r>
  <r>
    <s v="Id1517"/>
    <s v="Jodi"/>
    <n v="36.08"/>
    <n v="11.61"/>
    <s v="Yes"/>
    <s v="No"/>
    <x v="0"/>
    <n v="0"/>
    <x v="1"/>
    <x v="0"/>
    <x v="0"/>
    <d v="1981-10-08T00:00:00"/>
    <x v="1516"/>
    <s v="tier - 2"/>
    <x v="1"/>
    <s v="R1013"/>
    <n v="41"/>
  </r>
  <r>
    <s v="Id1518"/>
    <s v="Lauren"/>
    <n v="32.200000000000003"/>
    <n v="10.59"/>
    <s v="Yes"/>
    <s v="No"/>
    <x v="0"/>
    <n v="0"/>
    <x v="1"/>
    <x v="0"/>
    <x v="0"/>
    <d v="1981-09-03T00:00:00"/>
    <x v="1517"/>
    <s v="tier - 2"/>
    <x v="0"/>
    <s v="R1011"/>
    <n v="41"/>
  </r>
  <r>
    <s v="Id1519"/>
    <s v="Misti C"/>
    <n v="28.05"/>
    <n v="11.85"/>
    <s v="Yes"/>
    <s v="No"/>
    <x v="0"/>
    <n v="0"/>
    <x v="1"/>
    <x v="1"/>
    <x v="0"/>
    <d v="1981-09-21T00:00:00"/>
    <x v="1518"/>
    <s v="tier - 2"/>
    <x v="0"/>
    <s v="R1013"/>
    <n v="41"/>
  </r>
  <r>
    <s v="Id1520"/>
    <s v="Angela J"/>
    <n v="19"/>
    <n v="5.46"/>
    <s v="Yes"/>
    <s v="No"/>
    <x v="0"/>
    <n v="1"/>
    <x v="1"/>
    <x v="2"/>
    <x v="1"/>
    <d v="1988-10-10T00:00:00"/>
    <x v="1519"/>
    <s v="tier - 2"/>
    <x v="2"/>
    <s v="R1024"/>
    <n v="34"/>
  </r>
  <r>
    <s v="Id1521"/>
    <s v="Jonathan D."/>
    <n v="16.13"/>
    <n v="4.54"/>
    <s v="Yes"/>
    <s v="No"/>
    <x v="0"/>
    <n v="2"/>
    <x v="1"/>
    <x v="3"/>
    <x v="1"/>
    <d v="1966-12-09T00:00:00"/>
    <x v="1520"/>
    <s v="tier - 3"/>
    <x v="2"/>
    <s v="R1013"/>
    <n v="56"/>
  </r>
  <r>
    <s v="Id1522"/>
    <s v="Victoria"/>
    <n v="18.77"/>
    <n v="11.98"/>
    <s v="Yes"/>
    <s v="No"/>
    <x v="0"/>
    <n v="2"/>
    <x v="1"/>
    <x v="2"/>
    <x v="0"/>
    <d v="1970-06-17T00:00:00"/>
    <x v="1521"/>
    <s v="tier - 2"/>
    <x v="1"/>
    <s v="R1013"/>
    <n v="52"/>
  </r>
  <r>
    <s v="Id1523"/>
    <s v="Adrian R."/>
    <n v="28.88"/>
    <n v="6.59"/>
    <s v="Yes"/>
    <s v="No"/>
    <x v="0"/>
    <n v="1"/>
    <x v="1"/>
    <x v="1"/>
    <x v="0"/>
    <d v="1986-06-05T00:00:00"/>
    <x v="1522"/>
    <s v="tier - 3"/>
    <x v="1"/>
    <s v="R1016"/>
    <n v="37"/>
  </r>
  <r>
    <s v="Id1524"/>
    <s v="Andrew"/>
    <n v="27.55"/>
    <n v="10.83"/>
    <s v="Yes"/>
    <s v="No"/>
    <x v="0"/>
    <n v="1"/>
    <x v="1"/>
    <x v="1"/>
    <x v="0"/>
    <d v="1986-08-07T00:00:00"/>
    <x v="1523"/>
    <s v="tier - 3"/>
    <x v="2"/>
    <s v="R1016"/>
    <n v="36"/>
  </r>
  <r>
    <s v="Id1525"/>
    <s v="Jason A."/>
    <n v="15.6"/>
    <n v="8.6"/>
    <s v="No"/>
    <s v="No"/>
    <x v="0"/>
    <n v="0"/>
    <x v="1"/>
    <x v="3"/>
    <x v="0"/>
    <d v="1968-07-18T00:00:00"/>
    <x v="1524"/>
    <s v="tier - 3"/>
    <x v="1"/>
    <s v="R1012"/>
    <n v="54"/>
  </r>
  <r>
    <s v="Id1526"/>
    <s v="Rachel"/>
    <n v="21.99"/>
    <n v="11.17"/>
    <s v="No"/>
    <s v="No"/>
    <x v="0"/>
    <n v="0"/>
    <x v="1"/>
    <x v="2"/>
    <x v="0"/>
    <d v="1978-10-21T00:00:00"/>
    <x v="1525"/>
    <s v="tier - 2"/>
    <x v="0"/>
    <s v="R1013"/>
    <n v="44"/>
  </r>
  <r>
    <s v="Id1527"/>
    <s v="Susan"/>
    <n v="34.85"/>
    <n v="5.75"/>
    <s v="No"/>
    <s v="No"/>
    <x v="0"/>
    <n v="0"/>
    <x v="1"/>
    <x v="0"/>
    <x v="1"/>
    <d v="1994-06-13T00:00:00"/>
    <x v="1526"/>
    <s v="tier - 2"/>
    <x v="1"/>
    <s v="R1012"/>
    <n v="28"/>
  </r>
  <r>
    <s v="Id1528"/>
    <s v="Cameron M."/>
    <n v="24.51"/>
    <n v="4.83"/>
    <s v="Yes"/>
    <s v="No"/>
    <x v="1"/>
    <n v="1"/>
    <x v="1"/>
    <x v="2"/>
    <x v="1"/>
    <d v="1983-06-12T00:00:00"/>
    <x v="1527"/>
    <s v="tier - 3"/>
    <x v="0"/>
    <s v="R1012"/>
    <n v="39"/>
  </r>
  <r>
    <s v="Id1529"/>
    <s v="Claudia A."/>
    <n v="19.399999999999999"/>
    <n v="11.93"/>
    <s v="No"/>
    <s v="No"/>
    <x v="0"/>
    <n v="0"/>
    <x v="1"/>
    <x v="2"/>
    <x v="0"/>
    <d v="1971-12-12T00:00:00"/>
    <x v="1528"/>
    <s v="tier - 2"/>
    <x v="1"/>
    <s v="R1013"/>
    <n v="51"/>
  </r>
  <r>
    <s v="Id1530"/>
    <s v="Kate"/>
    <n v="15.1"/>
    <n v="8.41"/>
    <s v="No"/>
    <s v="No"/>
    <x v="0"/>
    <n v="0"/>
    <x v="1"/>
    <x v="3"/>
    <x v="0"/>
    <d v="1968-07-13T00:00:00"/>
    <x v="1529"/>
    <s v="tier - 3"/>
    <x v="1"/>
    <s v="R1012"/>
    <n v="54"/>
  </r>
  <r>
    <s v="Id1531"/>
    <s v="Nicole M."/>
    <n v="23.37"/>
    <n v="5.59"/>
    <s v="Yes"/>
    <s v="No"/>
    <x v="0"/>
    <n v="0"/>
    <x v="1"/>
    <x v="2"/>
    <x v="1"/>
    <d v="1985-07-09T00:00:00"/>
    <x v="1530"/>
    <s v="tier - 2"/>
    <x v="0"/>
    <s v="R1012"/>
    <n v="37"/>
  </r>
  <r>
    <s v="Id1532"/>
    <s v="Jack"/>
    <n v="42.4"/>
    <n v="4.0599999999999996"/>
    <s v="No"/>
    <s v="No"/>
    <x v="0"/>
    <n v="0"/>
    <x v="1"/>
    <x v="0"/>
    <x v="1"/>
    <d v="1989-10-20T00:00:00"/>
    <x v="1531"/>
    <s v="tier - 3"/>
    <x v="1"/>
    <s v="R1011"/>
    <n v="33"/>
  </r>
  <r>
    <s v="Id1533"/>
    <s v="Gregory"/>
    <n v="28.405000000000001"/>
    <n v="7.02"/>
    <s v="Yes"/>
    <s v="No"/>
    <x v="0"/>
    <n v="0"/>
    <x v="1"/>
    <x v="1"/>
    <x v="0"/>
    <d v="1981-09-17T00:00:00"/>
    <x v="1532"/>
    <s v="tier - 3"/>
    <x v="1"/>
    <s v="R1012"/>
    <n v="41"/>
  </r>
  <r>
    <s v="Id1534"/>
    <s v="Rebecca"/>
    <n v="23.4"/>
    <n v="4.47"/>
    <s v="No"/>
    <s v="No"/>
    <x v="0"/>
    <n v="0"/>
    <x v="1"/>
    <x v="2"/>
    <x v="1"/>
    <d v="1982-09-27T00:00:00"/>
    <x v="1533"/>
    <s v="tier - 2"/>
    <x v="2"/>
    <s v="R1013"/>
    <n v="40"/>
  </r>
  <r>
    <s v="Id1535"/>
    <s v="Adam"/>
    <n v="33.44"/>
    <n v="4.54"/>
    <s v="No"/>
    <s v="No"/>
    <x v="0"/>
    <n v="0"/>
    <x v="1"/>
    <x v="0"/>
    <x v="1"/>
    <d v="1989-11-19T00:00:00"/>
    <x v="1534"/>
    <s v="tier - 2"/>
    <x v="1"/>
    <s v="R1013"/>
    <n v="33"/>
  </r>
  <r>
    <s v="Id1536"/>
    <s v="Ryan"/>
    <n v="21.12"/>
    <n v="4.99"/>
    <s v="No"/>
    <s v="No"/>
    <x v="0"/>
    <n v="1"/>
    <x v="1"/>
    <x v="2"/>
    <x v="1"/>
    <d v="1984-07-01T00:00:00"/>
    <x v="1535"/>
    <s v="tier - 3"/>
    <x v="2"/>
    <s v="R1013"/>
    <n v="38"/>
  </r>
  <r>
    <s v="Id1537"/>
    <s v="Jackie K."/>
    <n v="18.48"/>
    <n v="10.84"/>
    <s v="Yes"/>
    <s v="No"/>
    <x v="0"/>
    <n v="2"/>
    <x v="1"/>
    <x v="3"/>
    <x v="0"/>
    <d v="1970-11-08T00:00:00"/>
    <x v="1536"/>
    <s v="tier - 2"/>
    <x v="0"/>
    <s v="R1013"/>
    <n v="52"/>
  </r>
  <r>
    <s v="Id1538"/>
    <s v="Chris"/>
    <n v="16.815000000000001"/>
    <n v="5.63"/>
    <s v="No"/>
    <s v="No"/>
    <x v="0"/>
    <n v="1"/>
    <x v="1"/>
    <x v="3"/>
    <x v="1"/>
    <d v="1984-12-08T00:00:00"/>
    <x v="1537"/>
    <s v="tier - 2"/>
    <x v="0"/>
    <s v="R1019"/>
    <n v="38"/>
  </r>
  <r>
    <s v="Id1539"/>
    <s v="Tyler C"/>
    <n v="26.72"/>
    <n v="4.1399999999999997"/>
    <s v="No"/>
    <s v="No"/>
    <x v="0"/>
    <n v="0"/>
    <x v="1"/>
    <x v="1"/>
    <x v="1"/>
    <d v="1990-06-06T00:00:00"/>
    <x v="1538"/>
    <s v="tier - 2"/>
    <x v="2"/>
    <s v="R1021"/>
    <n v="33"/>
  </r>
  <r>
    <s v="Id1540"/>
    <s v="Yoshie"/>
    <n v="41.42"/>
    <n v="5.17"/>
    <s v="No"/>
    <s v="No"/>
    <x v="1"/>
    <n v="1"/>
    <x v="1"/>
    <x v="0"/>
    <x v="1"/>
    <d v="2003-09-04T00:00:00"/>
    <x v="1539"/>
    <s v="tier - 2"/>
    <x v="1"/>
    <s v="R1012"/>
    <n v="19"/>
  </r>
  <r>
    <s v="Id1541"/>
    <s v="Lauren A"/>
    <n v="20.69"/>
    <n v="6.93"/>
    <s v="No"/>
    <s v="No"/>
    <x v="0"/>
    <n v="2"/>
    <x v="1"/>
    <x v="2"/>
    <x v="0"/>
    <d v="1973-08-29T00:00:00"/>
    <x v="1540"/>
    <s v="tier - 2"/>
    <x v="1"/>
    <s v="R1013"/>
    <n v="49"/>
  </r>
  <r>
    <s v="Id1542"/>
    <s v="Mason D."/>
    <n v="41.23"/>
    <n v="4.24"/>
    <s v="No"/>
    <s v="No"/>
    <x v="0"/>
    <n v="0"/>
    <x v="1"/>
    <x v="0"/>
    <x v="1"/>
    <d v="1982-08-28T00:00:00"/>
    <x v="1541"/>
    <s v="tier - 3"/>
    <x v="2"/>
    <s v="R1015"/>
    <n v="40"/>
  </r>
  <r>
    <s v="Id1543"/>
    <s v="Ryan"/>
    <n v="29.9"/>
    <n v="5.91"/>
    <s v="No"/>
    <s v="No"/>
    <x v="0"/>
    <n v="0"/>
    <x v="1"/>
    <x v="1"/>
    <x v="1"/>
    <d v="1982-11-07T00:00:00"/>
    <x v="1542"/>
    <s v="tier - 2"/>
    <x v="0"/>
    <s v="R1011"/>
    <n v="40"/>
  </r>
  <r>
    <s v="Id1544"/>
    <s v="Arturo"/>
    <n v="34.104999999999997"/>
    <n v="5.93"/>
    <s v="No"/>
    <s v="No"/>
    <x v="0"/>
    <n v="0"/>
    <x v="1"/>
    <x v="0"/>
    <x v="1"/>
    <d v="1982-12-29T00:00:00"/>
    <x v="1543"/>
    <s v="tier - 3"/>
    <x v="2"/>
    <s v="R1016"/>
    <n v="40"/>
  </r>
  <r>
    <s v="Id1545"/>
    <s v="Jake"/>
    <n v="24.97"/>
    <n v="5.66"/>
    <s v="No"/>
    <s v="No"/>
    <x v="0"/>
    <n v="0"/>
    <x v="1"/>
    <x v="1"/>
    <x v="1"/>
    <d v="1982-11-22T00:00:00"/>
    <x v="1544"/>
    <s v="tier - 2"/>
    <x v="1"/>
    <s v="R1013"/>
    <n v="40"/>
  </r>
  <r>
    <s v="Id1546"/>
    <s v="Sarah E"/>
    <n v="34.799999999999997"/>
    <n v="4.1900000000000004"/>
    <s v="No"/>
    <s v="No"/>
    <x v="0"/>
    <n v="1"/>
    <x v="1"/>
    <x v="0"/>
    <x v="1"/>
    <d v="1984-10-05T00:00:00"/>
    <x v="1545"/>
    <s v="tier - 2"/>
    <x v="0"/>
    <s v="R1011"/>
    <n v="38"/>
  </r>
  <r>
    <s v="Id1547"/>
    <s v="Alison L."/>
    <n v="32.965000000000003"/>
    <n v="9.2100000000000009"/>
    <s v="Yes"/>
    <s v="No"/>
    <x v="0"/>
    <n v="0"/>
    <x v="1"/>
    <x v="0"/>
    <x v="0"/>
    <d v="1981-07-20T00:00:00"/>
    <x v="1546"/>
    <s v="tier - 2"/>
    <x v="1"/>
    <s v="R1012"/>
    <n v="41"/>
  </r>
  <r>
    <s v="Id1548"/>
    <s v="Karen A."/>
    <n v="27.265000000000001"/>
    <n v="5.51"/>
    <s v="No"/>
    <s v="No"/>
    <x v="0"/>
    <n v="1"/>
    <x v="1"/>
    <x v="1"/>
    <x v="1"/>
    <d v="1984-09-20T00:00:00"/>
    <x v="1547"/>
    <s v="tier - 2"/>
    <x v="2"/>
    <s v="R1024"/>
    <n v="38"/>
  </r>
  <r>
    <s v="Id1549"/>
    <s v="Thomas R. Jr."/>
    <n v="17.059999999999999"/>
    <n v="8.5"/>
    <s v="No"/>
    <s v="No"/>
    <x v="0"/>
    <n v="0"/>
    <x v="1"/>
    <x v="3"/>
    <x v="0"/>
    <d v="1968-12-11T00:00:00"/>
    <x v="1548"/>
    <s v="tier - 3"/>
    <x v="2"/>
    <s v="R1013"/>
    <n v="54"/>
  </r>
  <r>
    <s v="Id1550"/>
    <s v="Stephanie W."/>
    <n v="36.29"/>
    <n v="6.23"/>
    <s v="No"/>
    <s v="No"/>
    <x v="0"/>
    <n v="0"/>
    <x v="1"/>
    <x v="0"/>
    <x v="1"/>
    <d v="1989-08-06T00:00:00"/>
    <x v="1549"/>
    <s v="tier - 2"/>
    <x v="2"/>
    <s v="R1024"/>
    <n v="33"/>
  </r>
  <r>
    <s v="Id1551"/>
    <s v="Ezra"/>
    <n v="28.594999999999999"/>
    <n v="8.5299999999999994"/>
    <s v="Yes"/>
    <s v="No"/>
    <x v="0"/>
    <n v="1"/>
    <x v="1"/>
    <x v="1"/>
    <x v="0"/>
    <d v="1986-12-18T00:00:00"/>
    <x v="1550"/>
    <s v="tier - 2"/>
    <x v="0"/>
    <s v="R1012"/>
    <n v="36"/>
  </r>
  <r>
    <s v="Id1552"/>
    <s v="Jim"/>
    <n v="17.8"/>
    <n v="5.75"/>
    <s v="Yes"/>
    <s v="No"/>
    <x v="1"/>
    <n v="1"/>
    <x v="1"/>
    <x v="3"/>
    <x v="1"/>
    <d v="1969-12-03T00:00:00"/>
    <x v="1551"/>
    <s v="tier - 2"/>
    <x v="0"/>
    <s v="R1013"/>
    <n v="53"/>
  </r>
  <r>
    <s v="Id1553"/>
    <s v="Ari L."/>
    <n v="21.4"/>
    <n v="5.6"/>
    <s v="No"/>
    <s v="No"/>
    <x v="0"/>
    <n v="0"/>
    <x v="1"/>
    <x v="2"/>
    <x v="1"/>
    <d v="1982-10-02T00:00:00"/>
    <x v="1552"/>
    <s v="tier - 2"/>
    <x v="2"/>
    <s v="R1012"/>
    <n v="40"/>
  </r>
  <r>
    <s v="Id1554"/>
    <s v="Fanny"/>
    <n v="23.01"/>
    <n v="4.68"/>
    <s v="No"/>
    <s v="No"/>
    <x v="0"/>
    <n v="0"/>
    <x v="1"/>
    <x v="2"/>
    <x v="1"/>
    <d v="1982-08-12T00:00:00"/>
    <x v="1553"/>
    <s v="tier - 2"/>
    <x v="1"/>
    <s v="R1013"/>
    <n v="40"/>
  </r>
  <r>
    <s v="Id1555"/>
    <s v="Heather"/>
    <n v="19.86"/>
    <n v="5.62"/>
    <s v="Yes"/>
    <s v="No"/>
    <x v="0"/>
    <n v="0"/>
    <x v="1"/>
    <x v="2"/>
    <x v="1"/>
    <d v="1976-10-23T00:00:00"/>
    <x v="1554"/>
    <s v="tier - 2"/>
    <x v="1"/>
    <s v="R1013"/>
    <n v="46"/>
  </r>
  <r>
    <s v="Id1556"/>
    <s v="Peter W. Sr."/>
    <n v="33.58"/>
    <n v="5.08"/>
    <s v="No"/>
    <s v="No"/>
    <x v="0"/>
    <n v="0"/>
    <x v="1"/>
    <x v="0"/>
    <x v="1"/>
    <d v="1994-07-07T00:00:00"/>
    <x v="1555"/>
    <s v="tier - 2"/>
    <x v="1"/>
    <s v="R1021"/>
    <n v="28"/>
  </r>
  <r>
    <s v="Id1557"/>
    <s v="Catherine A"/>
    <n v="29.81"/>
    <n v="5.28"/>
    <s v="No"/>
    <s v="No"/>
    <x v="0"/>
    <n v="0"/>
    <x v="1"/>
    <x v="1"/>
    <x v="1"/>
    <d v="1982-08-28T00:00:00"/>
    <x v="1556"/>
    <s v="tier - 2"/>
    <x v="2"/>
    <s v="R1013"/>
    <n v="40"/>
  </r>
  <r>
    <s v="Id1558"/>
    <s v="Kelly A"/>
    <n v="27.4"/>
    <n v="4.6100000000000003"/>
    <s v="No"/>
    <s v="No"/>
    <x v="0"/>
    <n v="0"/>
    <x v="1"/>
    <x v="1"/>
    <x v="1"/>
    <d v="1982-10-09T00:00:00"/>
    <x v="1557"/>
    <s v="tier - 2"/>
    <x v="0"/>
    <s v="R1011"/>
    <n v="40"/>
  </r>
  <r>
    <s v="Id1559"/>
    <s v="Janel N."/>
    <n v="17.98"/>
    <n v="6.57"/>
    <s v="Yes"/>
    <s v="No"/>
    <x v="0"/>
    <n v="2"/>
    <x v="1"/>
    <x v="3"/>
    <x v="0"/>
    <d v="1970-12-01T00:00:00"/>
    <x v="1558"/>
    <s v="tier - 2"/>
    <x v="2"/>
    <s v="R1013"/>
    <n v="52"/>
  </r>
  <r>
    <s v="Id1560"/>
    <s v="Yann Kai"/>
    <n v="37.9"/>
    <n v="5.83"/>
    <s v="No"/>
    <s v="No"/>
    <x v="0"/>
    <n v="0"/>
    <x v="1"/>
    <x v="0"/>
    <x v="1"/>
    <d v="1980-06-08T00:00:00"/>
    <x v="1559"/>
    <s v="tier - 2"/>
    <x v="0"/>
    <s v="R1011"/>
    <n v="43"/>
  </r>
  <r>
    <s v="Id1561"/>
    <s v="Zachary R."/>
    <n v="25.27"/>
    <n v="6.98"/>
    <s v="Yes"/>
    <s v="No"/>
    <x v="0"/>
    <n v="0"/>
    <x v="1"/>
    <x v="1"/>
    <x v="0"/>
    <d v="1981-07-27T00:00:00"/>
    <x v="1560"/>
    <s v="tier - 2"/>
    <x v="2"/>
    <s v="R1013"/>
    <n v="41"/>
  </r>
  <r>
    <s v="Id1562"/>
    <s v="Alejandro Sr."/>
    <n v="29.26"/>
    <n v="4.03"/>
    <s v="No"/>
    <s v="No"/>
    <x v="0"/>
    <n v="1"/>
    <x v="1"/>
    <x v="1"/>
    <x v="1"/>
    <d v="1984-11-01T00:00:00"/>
    <x v="1561"/>
    <s v="tier - 2"/>
    <x v="0"/>
    <s v="R1012"/>
    <n v="38"/>
  </r>
  <r>
    <s v="Id1563"/>
    <s v="Nicholas R."/>
    <n v="27.835000000000001"/>
    <n v="4.5599999999999996"/>
    <s v="No"/>
    <s v="No"/>
    <x v="0"/>
    <n v="1"/>
    <x v="1"/>
    <x v="1"/>
    <x v="1"/>
    <d v="1984-08-26T00:00:00"/>
    <x v="1562"/>
    <s v="tier - 3"/>
    <x v="0"/>
    <s v="R1012"/>
    <n v="38"/>
  </r>
  <r>
    <s v="Id1564"/>
    <s v="Paul"/>
    <n v="46.53"/>
    <n v="5.38"/>
    <s v="Yes"/>
    <s v="No"/>
    <x v="0"/>
    <n v="0"/>
    <x v="1"/>
    <x v="0"/>
    <x v="1"/>
    <d v="1985-07-22T00:00:00"/>
    <x v="1563"/>
    <s v="tier - 3"/>
    <x v="2"/>
    <s v="R1013"/>
    <n v="37"/>
  </r>
  <r>
    <s v="Id1565"/>
    <s v="Michael D"/>
    <n v="20.58"/>
    <n v="11.04"/>
    <s v="Yes"/>
    <s v="No"/>
    <x v="0"/>
    <n v="1"/>
    <x v="1"/>
    <x v="2"/>
    <x v="0"/>
    <d v="1975-08-05T00:00:00"/>
    <x v="1564"/>
    <s v="tier - 2"/>
    <x v="0"/>
    <s v="R1013"/>
    <n v="47"/>
  </r>
  <r>
    <s v="Id1566"/>
    <s v="Marina"/>
    <n v="19.53"/>
    <n v="6.09"/>
    <s v="Yes"/>
    <s v="No"/>
    <x v="0"/>
    <n v="0"/>
    <x v="1"/>
    <x v="2"/>
    <x v="1"/>
    <d v="1976-12-30T00:00:00"/>
    <x v="1565"/>
    <s v="tier - 2"/>
    <x v="0"/>
    <s v="R1013"/>
    <n v="46"/>
  </r>
  <r>
    <s v="Id1567"/>
    <s v="Caroline"/>
    <n v="27.7"/>
    <n v="4.71"/>
    <s v="No"/>
    <s v="No"/>
    <x v="0"/>
    <n v="1"/>
    <x v="1"/>
    <x v="1"/>
    <x v="1"/>
    <d v="1987-09-04T00:00:00"/>
    <x v="1566"/>
    <s v="tier - 2"/>
    <x v="2"/>
    <s v="R1011"/>
    <n v="35"/>
  </r>
  <r>
    <s v="Id1568"/>
    <s v="Ross P"/>
    <n v="18.920000000000002"/>
    <n v="8.18"/>
    <s v="No"/>
    <s v="No"/>
    <x v="0"/>
    <n v="0"/>
    <x v="1"/>
    <x v="2"/>
    <x v="0"/>
    <d v="1971-08-22T00:00:00"/>
    <x v="1567"/>
    <s v="tier - 2"/>
    <x v="0"/>
    <s v="R1013"/>
    <n v="51"/>
  </r>
  <r>
    <s v="Id1569"/>
    <s v="Aoife"/>
    <n v="17.760000000000002"/>
    <n v="11.18"/>
    <s v="Yes"/>
    <s v="No"/>
    <x v="0"/>
    <n v="2"/>
    <x v="1"/>
    <x v="3"/>
    <x v="0"/>
    <d v="1970-08-20T00:00:00"/>
    <x v="1568"/>
    <s v="tier - 2"/>
    <x v="1"/>
    <s v="R1013"/>
    <n v="52"/>
  </r>
  <r>
    <s v="Id1570"/>
    <s v="Wesley"/>
    <n v="29.83"/>
    <n v="5.03"/>
    <s v="Yes"/>
    <s v="No"/>
    <x v="0"/>
    <n v="0"/>
    <x v="1"/>
    <x v="1"/>
    <x v="1"/>
    <d v="1985-12-10T00:00:00"/>
    <x v="1569"/>
    <s v="tier - 1"/>
    <x v="0"/>
    <s v="R1014"/>
    <n v="37"/>
  </r>
  <r>
    <s v="Id1571"/>
    <s v="Rebecca J"/>
    <n v="23.465"/>
    <n v="5.56"/>
    <s v="No"/>
    <s v="No"/>
    <x v="0"/>
    <n v="1"/>
    <x v="1"/>
    <x v="2"/>
    <x v="1"/>
    <d v="1987-09-09T00:00:00"/>
    <x v="1570"/>
    <s v="tier - 2"/>
    <x v="0"/>
    <s v="R1024"/>
    <n v="35"/>
  </r>
  <r>
    <s v="Id1572"/>
    <s v="Barry P."/>
    <n v="29.355"/>
    <n v="4.33"/>
    <s v="No"/>
    <s v="No"/>
    <x v="0"/>
    <n v="0"/>
    <x v="1"/>
    <x v="1"/>
    <x v="1"/>
    <d v="1982-10-28T00:00:00"/>
    <x v="1571"/>
    <s v="tier - 2"/>
    <x v="1"/>
    <s v="R1012"/>
    <n v="40"/>
  </r>
  <r>
    <s v="Id1573"/>
    <s v="Maciej"/>
    <n v="35.49"/>
    <n v="5.21"/>
    <s v="Yes"/>
    <s v="No"/>
    <x v="1"/>
    <n v="1"/>
    <x v="1"/>
    <x v="0"/>
    <x v="1"/>
    <d v="1997-08-16T00:00:00"/>
    <x v="1572"/>
    <s v="tier - 2"/>
    <x v="2"/>
    <s v="R1021"/>
    <n v="25"/>
  </r>
  <r>
    <s v="Id1574"/>
    <s v="Jerry D."/>
    <n v="26.315000000000001"/>
    <n v="5.89"/>
    <s v="No"/>
    <s v="No"/>
    <x v="0"/>
    <n v="0"/>
    <x v="1"/>
    <x v="1"/>
    <x v="1"/>
    <d v="1982-08-06T00:00:00"/>
    <x v="1573"/>
    <s v="tier - 1"/>
    <x v="2"/>
    <s v="R1012"/>
    <n v="40"/>
  </r>
  <r>
    <s v="Id1575"/>
    <s v="Eric A."/>
    <n v="19.79"/>
    <n v="4.8099999999999996"/>
    <s v="Yes"/>
    <s v="No"/>
    <x v="0"/>
    <n v="0"/>
    <x v="1"/>
    <x v="2"/>
    <x v="1"/>
    <d v="1976-11-18T00:00:00"/>
    <x v="1574"/>
    <s v="tier - 2"/>
    <x v="2"/>
    <s v="R1013"/>
    <n v="46"/>
  </r>
  <r>
    <s v="Id1576"/>
    <s v="Cathi"/>
    <n v="40.564999999999998"/>
    <n v="5.66"/>
    <s v="No"/>
    <s v="No"/>
    <x v="0"/>
    <n v="1"/>
    <x v="1"/>
    <x v="0"/>
    <x v="1"/>
    <d v="1984-08-13T00:00:00"/>
    <x v="1575"/>
    <s v="tier - 2"/>
    <x v="1"/>
    <s v="R1012"/>
    <n v="38"/>
  </r>
  <r>
    <s v="Id1577"/>
    <s v="Alex M"/>
    <n v="18.03"/>
    <n v="10.66"/>
    <s v="Yes"/>
    <s v="No"/>
    <x v="0"/>
    <n v="2"/>
    <x v="1"/>
    <x v="3"/>
    <x v="0"/>
    <d v="1970-11-09T00:00:00"/>
    <x v="1576"/>
    <s v="tier - 2"/>
    <x v="1"/>
    <s v="R1013"/>
    <n v="52"/>
  </r>
  <r>
    <s v="Id1578"/>
    <s v="Liang"/>
    <n v="34.65"/>
    <n v="5.98"/>
    <s v="Yes"/>
    <s v="No"/>
    <x v="0"/>
    <n v="0"/>
    <x v="1"/>
    <x v="0"/>
    <x v="1"/>
    <d v="1996-07-07T00:00:00"/>
    <x v="1577"/>
    <s v="tier - 2"/>
    <x v="0"/>
    <s v="R1021"/>
    <n v="26"/>
  </r>
  <r>
    <s v="Id1579"/>
    <s v="Lexy"/>
    <n v="42.94"/>
    <n v="4.34"/>
    <s v="No"/>
    <s v="No"/>
    <x v="0"/>
    <n v="0"/>
    <x v="1"/>
    <x v="0"/>
    <x v="1"/>
    <d v="1989-06-24T00:00:00"/>
    <x v="1578"/>
    <s v="tier - 2"/>
    <x v="2"/>
    <s v="R1012"/>
    <n v="33"/>
  </r>
  <r>
    <s v="Id1580"/>
    <s v="Michael"/>
    <n v="31.254999999999999"/>
    <n v="5.17"/>
    <s v="No"/>
    <s v="No"/>
    <x v="0"/>
    <n v="0"/>
    <x v="1"/>
    <x v="0"/>
    <x v="1"/>
    <d v="1980-10-30T00:00:00"/>
    <x v="1579"/>
    <s v="tier - 2"/>
    <x v="1"/>
    <s v="R1012"/>
    <n v="42"/>
  </r>
  <r>
    <s v="Id1581"/>
    <s v="Samuel L"/>
    <n v="45.43"/>
    <n v="4.2300000000000004"/>
    <s v="Yes"/>
    <s v="No"/>
    <x v="1"/>
    <n v="1"/>
    <x v="1"/>
    <x v="0"/>
    <x v="1"/>
    <d v="1983-08-19T00:00:00"/>
    <x v="1580"/>
    <s v="tier - 3"/>
    <x v="2"/>
    <s v="R1013"/>
    <n v="39"/>
  </r>
  <r>
    <s v="Id1582"/>
    <s v="Spencer A."/>
    <n v="32.340000000000003"/>
    <n v="4.88"/>
    <s v="Yes"/>
    <s v="No"/>
    <x v="1"/>
    <n v="1"/>
    <x v="1"/>
    <x v="0"/>
    <x v="1"/>
    <d v="1983-10-21T00:00:00"/>
    <x v="1581"/>
    <s v="tier - 2"/>
    <x v="1"/>
    <s v="R1013"/>
    <n v="39"/>
  </r>
  <r>
    <s v="Id1583"/>
    <s v="Rochelle"/>
    <n v="25.46"/>
    <n v="9.7100000000000009"/>
    <s v="Yes"/>
    <s v="No"/>
    <x v="0"/>
    <n v="1"/>
    <x v="1"/>
    <x v="1"/>
    <x v="0"/>
    <d v="1986-09-25T00:00:00"/>
    <x v="1582"/>
    <s v="tier - 2"/>
    <x v="2"/>
    <s v="R1013"/>
    <n v="36"/>
  </r>
  <r>
    <s v="Id1584"/>
    <s v="Paula"/>
    <n v="37.145000000000003"/>
    <n v="5.32"/>
    <s v="No"/>
    <s v="No"/>
    <x v="0"/>
    <n v="0"/>
    <x v="1"/>
    <x v="0"/>
    <x v="1"/>
    <d v="1990-08-13T00:00:00"/>
    <x v="1583"/>
    <s v="tier - 2"/>
    <x v="2"/>
    <s v="R1024"/>
    <n v="32"/>
  </r>
  <r>
    <s v="Id1585"/>
    <s v="Madeline E."/>
    <n v="30.8"/>
    <n v="5.83"/>
    <s v="Yes"/>
    <s v="No"/>
    <x v="0"/>
    <n v="0"/>
    <x v="1"/>
    <x v="0"/>
    <x v="1"/>
    <d v="1985-12-15T00:00:00"/>
    <x v="1584"/>
    <s v="tier - 2"/>
    <x v="1"/>
    <s v="R1013"/>
    <n v="37"/>
  </r>
  <r>
    <s v="Id1586"/>
    <s v="Maria Isabel"/>
    <n v="29.5"/>
    <n v="5.54"/>
    <s v="Yes"/>
    <s v="No"/>
    <x v="0"/>
    <n v="0"/>
    <x v="1"/>
    <x v="1"/>
    <x v="1"/>
    <d v="1985-11-19T00:00:00"/>
    <x v="1585"/>
    <s v="tier - 2"/>
    <x v="1"/>
    <s v="R1011"/>
    <n v="37"/>
  </r>
  <r>
    <s v="Id1587"/>
    <s v="Arthur M."/>
    <n v="43.39"/>
    <n v="5.85"/>
    <s v="No"/>
    <s v="yes"/>
    <x v="0"/>
    <n v="1"/>
    <x v="1"/>
    <x v="0"/>
    <x v="1"/>
    <d v="2004-07-27T00:00:00"/>
    <x v="1586"/>
    <s v="tier - 2"/>
    <x v="2"/>
    <s v="R1011"/>
    <n v="18"/>
  </r>
  <r>
    <s v="Id1588"/>
    <s v="Joseph R."/>
    <n v="15.08"/>
    <n v="4.8499999999999996"/>
    <s v="Yes"/>
    <s v="No"/>
    <x v="1"/>
    <n v="1"/>
    <x v="1"/>
    <x v="3"/>
    <x v="1"/>
    <d v="1969-09-04T00:00:00"/>
    <x v="1587"/>
    <s v="tier - 2"/>
    <x v="2"/>
    <s v="R1012"/>
    <n v="53"/>
  </r>
  <r>
    <s v="Id1589"/>
    <s v="Sachiko"/>
    <n v="20.48"/>
    <n v="11.09"/>
    <s v="No"/>
    <s v="No"/>
    <x v="0"/>
    <n v="0"/>
    <x v="1"/>
    <x v="2"/>
    <x v="0"/>
    <d v="1974-09-17T00:00:00"/>
    <x v="1588"/>
    <s v="tier - 2"/>
    <x v="1"/>
    <s v="R1013"/>
    <n v="48"/>
  </r>
  <r>
    <s v="Id1590"/>
    <s v="Christopher"/>
    <n v="34.450000000000003"/>
    <n v="5.58"/>
    <s v="Yes"/>
    <s v="No"/>
    <x v="0"/>
    <n v="0"/>
    <x v="1"/>
    <x v="0"/>
    <x v="1"/>
    <d v="1996-07-04T00:00:00"/>
    <x v="1589"/>
    <s v="tier - 2"/>
    <x v="0"/>
    <s v="R1021"/>
    <n v="26"/>
  </r>
  <r>
    <s v="Id1591"/>
    <s v="Joseph"/>
    <n v="34.21"/>
    <n v="9.7200000000000006"/>
    <s v="Yes"/>
    <s v="No"/>
    <x v="0"/>
    <n v="0"/>
    <x v="1"/>
    <x v="0"/>
    <x v="0"/>
    <d v="1981-08-26T00:00:00"/>
    <x v="1590"/>
    <s v="tier - 2"/>
    <x v="0"/>
    <s v="R1013"/>
    <n v="41"/>
  </r>
  <r>
    <s v="Id1592"/>
    <s v="Lawrence"/>
    <n v="28.8"/>
    <n v="11.41"/>
    <s v="Yes"/>
    <s v="No"/>
    <x v="0"/>
    <n v="0"/>
    <x v="1"/>
    <x v="1"/>
    <x v="0"/>
    <d v="1981-11-24T00:00:00"/>
    <x v="1591"/>
    <s v="tier - 2"/>
    <x v="1"/>
    <s v="R1011"/>
    <n v="41"/>
  </r>
  <r>
    <s v="Id1593"/>
    <s v="Katie"/>
    <n v="31.74"/>
    <n v="4.46"/>
    <s v="No"/>
    <s v="No"/>
    <x v="1"/>
    <n v="1"/>
    <x v="1"/>
    <x v="0"/>
    <x v="1"/>
    <d v="1993-10-16T00:00:00"/>
    <x v="1592"/>
    <s v="tier - 2"/>
    <x v="1"/>
    <s v="R1025"/>
    <n v="29"/>
  </r>
  <r>
    <s v="Id1594"/>
    <s v="Ruben"/>
    <n v="21.78"/>
    <n v="9.31"/>
    <s v="Yes"/>
    <s v="No"/>
    <x v="0"/>
    <n v="0"/>
    <x v="1"/>
    <x v="2"/>
    <x v="0"/>
    <d v="1981-06-30T00:00:00"/>
    <x v="1593"/>
    <s v="tier - 1"/>
    <x v="0"/>
    <s v="R1013"/>
    <n v="41"/>
  </r>
  <r>
    <s v="Id1595"/>
    <s v="Sarah"/>
    <n v="23.75"/>
    <n v="5.03"/>
    <s v="No"/>
    <s v="No"/>
    <x v="0"/>
    <n v="1"/>
    <x v="1"/>
    <x v="2"/>
    <x v="1"/>
    <d v="1984-09-25T00:00:00"/>
    <x v="1594"/>
    <s v="tier - 2"/>
    <x v="1"/>
    <s v="R1013"/>
    <n v="38"/>
  </r>
  <r>
    <s v="Id1596"/>
    <s v="Angela R."/>
    <n v="33.21"/>
    <n v="5.07"/>
    <s v="Yes"/>
    <s v="No"/>
    <x v="0"/>
    <n v="1"/>
    <x v="1"/>
    <x v="0"/>
    <x v="1"/>
    <d v="1995-10-17T00:00:00"/>
    <x v="1595"/>
    <s v="tier - 2"/>
    <x v="1"/>
    <s v="R1026"/>
    <n v="27"/>
  </r>
  <r>
    <s v="Id1597"/>
    <s v="Chatham"/>
    <n v="17.7"/>
    <n v="10.42"/>
    <s v="Yes"/>
    <s v="No"/>
    <x v="0"/>
    <n v="2"/>
    <x v="1"/>
    <x v="3"/>
    <x v="0"/>
    <d v="1970-10-11T00:00:00"/>
    <x v="1596"/>
    <s v="tier - 2"/>
    <x v="2"/>
    <s v="R1013"/>
    <n v="52"/>
  </r>
  <r>
    <s v="Id1598"/>
    <s v="Derek"/>
    <n v="17.2"/>
    <n v="6.45"/>
    <s v="No"/>
    <s v="No"/>
    <x v="0"/>
    <n v="2"/>
    <x v="1"/>
    <x v="3"/>
    <x v="1"/>
    <d v="1972-09-08T00:00:00"/>
    <x v="1597"/>
    <s v="tier - 2"/>
    <x v="2"/>
    <s v="R1012"/>
    <n v="50"/>
  </r>
  <r>
    <s v="Id1599"/>
    <s v="Kalvin J."/>
    <n v="19.21"/>
    <n v="5.52"/>
    <s v="No"/>
    <s v="No"/>
    <x v="0"/>
    <n v="2"/>
    <x v="1"/>
    <x v="2"/>
    <x v="1"/>
    <d v="1972-11-11T00:00:00"/>
    <x v="1598"/>
    <s v="tier - 2"/>
    <x v="2"/>
    <s v="R1013"/>
    <n v="50"/>
  </r>
  <r>
    <s v="Id1600"/>
    <s v="Dave"/>
    <n v="23.2"/>
    <n v="4.41"/>
    <s v="No"/>
    <s v="No"/>
    <x v="1"/>
    <n v="1"/>
    <x v="1"/>
    <x v="2"/>
    <x v="1"/>
    <d v="1979-10-10T00:00:00"/>
    <x v="1599"/>
    <s v="tier - 2"/>
    <x v="1"/>
    <s v="R1011"/>
    <n v="43"/>
  </r>
  <r>
    <s v="Id1601"/>
    <s v="Barbara G."/>
    <n v="32.5"/>
    <n v="4.6900000000000004"/>
    <s v="Yes"/>
    <s v="No"/>
    <x v="1"/>
    <n v="1"/>
    <x v="1"/>
    <x v="0"/>
    <x v="1"/>
    <d v="1983-08-11T00:00:00"/>
    <x v="1600"/>
    <s v="tier - 2"/>
    <x v="1"/>
    <s v="R1011"/>
    <n v="39"/>
  </r>
  <r>
    <s v="Id1602"/>
    <s v="Skylar"/>
    <n v="20.9"/>
    <n v="6.94"/>
    <s v="No"/>
    <s v="No"/>
    <x v="0"/>
    <n v="0"/>
    <x v="1"/>
    <x v="2"/>
    <x v="0"/>
    <d v="1978-09-19T00:00:00"/>
    <x v="1601"/>
    <s v="tier - 2"/>
    <x v="2"/>
    <s v="R1013"/>
    <n v="44"/>
  </r>
  <r>
    <s v="Id1603"/>
    <s v="Nick"/>
    <n v="19.11"/>
    <n v="4.3499999999999996"/>
    <s v="No"/>
    <s v="No"/>
    <x v="0"/>
    <n v="2"/>
    <x v="1"/>
    <x v="2"/>
    <x v="1"/>
    <d v="1972-06-29T00:00:00"/>
    <x v="1602"/>
    <s v="tier - 2"/>
    <x v="2"/>
    <s v="R1013"/>
    <n v="50"/>
  </r>
  <r>
    <s v="Id1604"/>
    <s v="Sunny S"/>
    <n v="31.17"/>
    <n v="5.28"/>
    <s v="No"/>
    <s v="No"/>
    <x v="0"/>
    <n v="1"/>
    <x v="1"/>
    <x v="0"/>
    <x v="1"/>
    <d v="1992-08-12T00:00:00"/>
    <x v="1603"/>
    <s v="tier - 2"/>
    <x v="1"/>
    <s v="R1021"/>
    <n v="30"/>
  </r>
  <r>
    <s v="Id1605"/>
    <s v="Anne-Marie"/>
    <n v="36.08"/>
    <n v="4.29"/>
    <s v="No"/>
    <s v="No"/>
    <x v="0"/>
    <n v="0"/>
    <x v="1"/>
    <x v="0"/>
    <x v="1"/>
    <d v="1999-09-10T00:00:00"/>
    <x v="1604"/>
    <s v="tier - 2"/>
    <x v="2"/>
    <s v="R1026"/>
    <n v="23"/>
  </r>
  <r>
    <s v="Id1606"/>
    <s v="Nicholas"/>
    <n v="28.024999999999999"/>
    <n v="5.69"/>
    <s v="Yes"/>
    <s v="No"/>
    <x v="0"/>
    <n v="0"/>
    <x v="1"/>
    <x v="1"/>
    <x v="1"/>
    <d v="1985-09-22T00:00:00"/>
    <x v="1605"/>
    <s v="tier - 2"/>
    <x v="2"/>
    <s v="R1012"/>
    <n v="37"/>
  </r>
  <r>
    <s v="Id1607"/>
    <s v="Scott M."/>
    <n v="24.32"/>
    <n v="5.56"/>
    <s v="Yes"/>
    <s v="No"/>
    <x v="0"/>
    <n v="0"/>
    <x v="1"/>
    <x v="2"/>
    <x v="1"/>
    <d v="1985-07-22T00:00:00"/>
    <x v="1606"/>
    <s v="tier - 2"/>
    <x v="1"/>
    <s v="R1012"/>
    <n v="37"/>
  </r>
  <r>
    <s v="Id1608"/>
    <s v="Marisa A"/>
    <n v="38"/>
    <n v="5.41"/>
    <s v="Yes"/>
    <s v="No"/>
    <x v="0"/>
    <n v="1"/>
    <x v="1"/>
    <x v="0"/>
    <x v="1"/>
    <d v="1988-10-23T00:00:00"/>
    <x v="1607"/>
    <s v="tier - 2"/>
    <x v="1"/>
    <s v="R1011"/>
    <n v="34"/>
  </r>
  <r>
    <s v="Id1609"/>
    <s v="Katie"/>
    <n v="31.6"/>
    <n v="10.85"/>
    <s v="Yes"/>
    <s v="No"/>
    <x v="0"/>
    <n v="0"/>
    <x v="1"/>
    <x v="0"/>
    <x v="0"/>
    <d v="1981-10-01T00:00:00"/>
    <x v="1608"/>
    <s v="tier - 2"/>
    <x v="0"/>
    <s v="R1011"/>
    <n v="41"/>
  </r>
  <r>
    <s v="Id1610"/>
    <s v="Amy L"/>
    <n v="31.02"/>
    <n v="11.63"/>
    <s v="Yes"/>
    <s v="No"/>
    <x v="0"/>
    <n v="0"/>
    <x v="1"/>
    <x v="0"/>
    <x v="0"/>
    <d v="1981-11-22T00:00:00"/>
    <x v="1609"/>
    <s v="tier - 2"/>
    <x v="1"/>
    <s v="R1013"/>
    <n v="41"/>
  </r>
  <r>
    <s v="Id1611"/>
    <s v="Jenna M"/>
    <n v="29.26"/>
    <n v="5.68"/>
    <s v="Yes"/>
    <s v="No"/>
    <x v="0"/>
    <n v="1"/>
    <x v="1"/>
    <x v="1"/>
    <x v="1"/>
    <d v="1988-11-01T00:00:00"/>
    <x v="1610"/>
    <s v="tier - 2"/>
    <x v="0"/>
    <s v="R1013"/>
    <n v="34"/>
  </r>
  <r>
    <s v="Id1612"/>
    <s v="Elizabeth M."/>
    <n v="15.09"/>
    <n v="7.59"/>
    <s v="Yes"/>
    <s v="No"/>
    <x v="0"/>
    <n v="2"/>
    <x v="1"/>
    <x v="3"/>
    <x v="0"/>
    <d v="1970-10-05T00:00:00"/>
    <x v="1611"/>
    <s v="tier - 2"/>
    <x v="2"/>
    <s v="R1012"/>
    <n v="52"/>
  </r>
  <r>
    <s v="Id1613"/>
    <s v="Lyazid"/>
    <n v="22.63"/>
    <n v="5.09"/>
    <s v="Yes"/>
    <s v="No"/>
    <x v="0"/>
    <n v="0"/>
    <x v="1"/>
    <x v="2"/>
    <x v="1"/>
    <d v="1985-08-09T00:00:00"/>
    <x v="1612"/>
    <s v="tier - 2"/>
    <x v="2"/>
    <s v="R1012"/>
    <n v="37"/>
  </r>
  <r>
    <s v="Id1614"/>
    <s v="Lindsey A."/>
    <n v="23.46"/>
    <n v="4.21"/>
    <s v="No"/>
    <s v="No"/>
    <x v="0"/>
    <n v="1"/>
    <x v="1"/>
    <x v="2"/>
    <x v="1"/>
    <d v="1984-10-06T00:00:00"/>
    <x v="1613"/>
    <s v="tier - 2"/>
    <x v="1"/>
    <s v="R1013"/>
    <n v="38"/>
  </r>
  <r>
    <s v="Id1615"/>
    <s v="Chris"/>
    <n v="22.56"/>
    <n v="4.34"/>
    <s v="Yes"/>
    <s v="No"/>
    <x v="0"/>
    <n v="0"/>
    <x v="1"/>
    <x v="2"/>
    <x v="1"/>
    <d v="1985-10-15T00:00:00"/>
    <x v="1614"/>
    <s v="tier - 2"/>
    <x v="1"/>
    <s v="R1012"/>
    <n v="37"/>
  </r>
  <r>
    <s v="Id1616"/>
    <s v="Jennifer A"/>
    <n v="19.28"/>
    <n v="11.85"/>
    <s v="No"/>
    <s v="No"/>
    <x v="0"/>
    <n v="2"/>
    <x v="1"/>
    <x v="2"/>
    <x v="0"/>
    <d v="1973-11-06T00:00:00"/>
    <x v="1615"/>
    <s v="tier - 2"/>
    <x v="0"/>
    <s v="R1013"/>
    <n v="49"/>
  </r>
  <r>
    <s v="Id1617"/>
    <s v="Leif S."/>
    <n v="15.37"/>
    <n v="9.61"/>
    <s v="Yes"/>
    <s v="No"/>
    <x v="0"/>
    <n v="2"/>
    <x v="1"/>
    <x v="3"/>
    <x v="0"/>
    <d v="1970-10-14T00:00:00"/>
    <x v="1616"/>
    <s v="tier - 2"/>
    <x v="0"/>
    <s v="R1012"/>
    <n v="52"/>
  </r>
  <r>
    <s v="Id1618"/>
    <s v="Stephanie A"/>
    <n v="18.71"/>
    <n v="5.29"/>
    <s v="Yes"/>
    <s v="No"/>
    <x v="0"/>
    <n v="0"/>
    <x v="1"/>
    <x v="2"/>
    <x v="1"/>
    <d v="1976-12-12T00:00:00"/>
    <x v="1617"/>
    <s v="tier - 2"/>
    <x v="0"/>
    <s v="R1013"/>
    <n v="46"/>
  </r>
  <r>
    <s v="Id1619"/>
    <s v="Bo"/>
    <n v="20.61"/>
    <n v="6.89"/>
    <s v="No"/>
    <s v="No"/>
    <x v="0"/>
    <n v="0"/>
    <x v="1"/>
    <x v="2"/>
    <x v="0"/>
    <d v="1978-09-05T00:00:00"/>
    <x v="1618"/>
    <s v="tier - 2"/>
    <x v="1"/>
    <s v="R1013"/>
    <n v="44"/>
  </r>
  <r>
    <s v="Id1620"/>
    <s v="Leah"/>
    <n v="15.99"/>
    <n v="4.57"/>
    <s v="Yes"/>
    <s v="No"/>
    <x v="1"/>
    <n v="1"/>
    <x v="1"/>
    <x v="3"/>
    <x v="1"/>
    <d v="1969-11-09T00:00:00"/>
    <x v="1619"/>
    <s v="tier - 2"/>
    <x v="2"/>
    <s v="R1011"/>
    <n v="53"/>
  </r>
  <r>
    <s v="Id1621"/>
    <s v="Kara Lynne"/>
    <n v="33.155000000000001"/>
    <n v="4.32"/>
    <s v="No"/>
    <s v="No"/>
    <x v="0"/>
    <n v="0"/>
    <x v="1"/>
    <x v="0"/>
    <x v="1"/>
    <d v="1990-08-18T00:00:00"/>
    <x v="1620"/>
    <s v="tier - 2"/>
    <x v="0"/>
    <s v="R1012"/>
    <n v="32"/>
  </r>
  <r>
    <s v="Id1622"/>
    <s v="Jeffrey"/>
    <n v="26.22"/>
    <n v="5.57"/>
    <s v="Yes"/>
    <s v="No"/>
    <x v="1"/>
    <n v="1"/>
    <x v="1"/>
    <x v="1"/>
    <x v="1"/>
    <d v="1983-11-16T00:00:00"/>
    <x v="1621"/>
    <s v="tier - 3"/>
    <x v="2"/>
    <s v="R1012"/>
    <n v="39"/>
  </r>
  <r>
    <s v="Id1623"/>
    <s v="Justin"/>
    <n v="21.85"/>
    <n v="5.26"/>
    <s v="Yes"/>
    <s v="No"/>
    <x v="1"/>
    <n v="1"/>
    <x v="1"/>
    <x v="2"/>
    <x v="1"/>
    <d v="1983-08-11T00:00:00"/>
    <x v="1622"/>
    <s v="tier - 2"/>
    <x v="0"/>
    <s v="R1012"/>
    <n v="39"/>
  </r>
  <r>
    <s v="Id1624"/>
    <s v="Emily"/>
    <n v="30.495000000000001"/>
    <n v="6.25"/>
    <s v="No"/>
    <s v="No"/>
    <x v="0"/>
    <n v="0"/>
    <x v="1"/>
    <x v="0"/>
    <x v="1"/>
    <d v="1991-07-25T00:00:00"/>
    <x v="1623"/>
    <s v="tier - 2"/>
    <x v="2"/>
    <s v="R1024"/>
    <n v="31"/>
  </r>
  <r>
    <s v="Id1625"/>
    <s v="Rebecca"/>
    <n v="34.104999999999997"/>
    <n v="5.67"/>
    <s v="Yes"/>
    <s v="No"/>
    <x v="0"/>
    <n v="0"/>
    <x v="1"/>
    <x v="0"/>
    <x v="1"/>
    <d v="1985-07-21T00:00:00"/>
    <x v="1624"/>
    <s v="tier - 2"/>
    <x v="1"/>
    <s v="R1012"/>
    <n v="37"/>
  </r>
  <r>
    <s v="Id1626"/>
    <s v="Allie"/>
    <n v="32.770000000000003"/>
    <n v="4.42"/>
    <s v="Yes"/>
    <s v="No"/>
    <x v="0"/>
    <n v="1"/>
    <x v="1"/>
    <x v="0"/>
    <x v="1"/>
    <d v="1995-09-09T00:00:00"/>
    <x v="1625"/>
    <s v="tier - 2"/>
    <x v="0"/>
    <s v="R1026"/>
    <n v="27"/>
  </r>
  <r>
    <s v="Id1627"/>
    <s v="Trasi"/>
    <n v="16.850000000000001"/>
    <n v="11.75"/>
    <s v="Yes"/>
    <s v="No"/>
    <x v="0"/>
    <n v="2"/>
    <x v="1"/>
    <x v="3"/>
    <x v="0"/>
    <d v="1970-06-09T00:00:00"/>
    <x v="1626"/>
    <s v="tier - 2"/>
    <x v="2"/>
    <s v="R1013"/>
    <n v="52"/>
  </r>
  <r>
    <s v="Id1628"/>
    <s v="Kevin"/>
    <n v="34.700000000000003"/>
    <n v="6.06"/>
    <s v="No"/>
    <s v="No"/>
    <x v="0"/>
    <n v="1"/>
    <x v="1"/>
    <x v="0"/>
    <x v="1"/>
    <d v="1984-07-25T00:00:00"/>
    <x v="1627"/>
    <s v="tier - 1"/>
    <x v="2"/>
    <s v="R1011"/>
    <n v="38"/>
  </r>
  <r>
    <s v="Id1629"/>
    <s v="Fernando"/>
    <n v="37.049999999999997"/>
    <n v="5.48"/>
    <s v="No"/>
    <s v="No"/>
    <x v="0"/>
    <n v="1"/>
    <x v="1"/>
    <x v="0"/>
    <x v="1"/>
    <d v="1984-10-14T00:00:00"/>
    <x v="1628"/>
    <s v="tier - 1"/>
    <x v="1"/>
    <s v="R1014"/>
    <n v="38"/>
  </r>
  <r>
    <s v="Id1630"/>
    <s v="Ieva"/>
    <n v="18.78"/>
    <n v="4.45"/>
    <s v="No"/>
    <s v="No"/>
    <x v="1"/>
    <n v="1"/>
    <x v="1"/>
    <x v="2"/>
    <x v="1"/>
    <d v="1979-08-08T00:00:00"/>
    <x v="1629"/>
    <s v="tier - 2"/>
    <x v="2"/>
    <s v="R1012"/>
    <n v="43"/>
  </r>
  <r>
    <s v="Id1631"/>
    <s v="Chris"/>
    <n v="28.024999999999999"/>
    <n v="5"/>
    <s v="No"/>
    <s v="No"/>
    <x v="0"/>
    <n v="1"/>
    <x v="1"/>
    <x v="1"/>
    <x v="1"/>
    <d v="1984-09-21T00:00:00"/>
    <x v="1630"/>
    <s v="tier - 3"/>
    <x v="1"/>
    <s v="R1016"/>
    <n v="38"/>
  </r>
  <r>
    <s v="Id1632"/>
    <s v="Drew L."/>
    <n v="35.090000000000003"/>
    <n v="5.84"/>
    <s v="No"/>
    <s v="No"/>
    <x v="0"/>
    <n v="0"/>
    <x v="1"/>
    <x v="0"/>
    <x v="1"/>
    <d v="1994-11-08T00:00:00"/>
    <x v="1631"/>
    <s v="tier - 2"/>
    <x v="2"/>
    <s v="R1011"/>
    <n v="28"/>
  </r>
  <r>
    <s v="Id1633"/>
    <s v="Christina"/>
    <n v="34.42"/>
    <n v="5.21"/>
    <s v="Yes"/>
    <s v="No"/>
    <x v="0"/>
    <n v="0"/>
    <x v="1"/>
    <x v="0"/>
    <x v="1"/>
    <d v="1996-07-28T00:00:00"/>
    <x v="1632"/>
    <s v="tier - 2"/>
    <x v="0"/>
    <s v="R1012"/>
    <n v="26"/>
  </r>
  <r>
    <s v="Id1634"/>
    <s v="Alexander G"/>
    <n v="29.4"/>
    <n v="4.26"/>
    <s v="No"/>
    <s v="No"/>
    <x v="0"/>
    <n v="0"/>
    <x v="1"/>
    <x v="1"/>
    <x v="1"/>
    <d v="1989-08-16T00:00:00"/>
    <x v="1633"/>
    <s v="tier - 2"/>
    <x v="1"/>
    <s v="R1011"/>
    <n v="33"/>
  </r>
  <r>
    <s v="Id1635"/>
    <s v="Meaghan"/>
    <n v="21.31"/>
    <n v="4.17"/>
    <s v="No"/>
    <s v="No"/>
    <x v="0"/>
    <n v="0"/>
    <x v="1"/>
    <x v="2"/>
    <x v="1"/>
    <d v="1980-08-08T00:00:00"/>
    <x v="1634"/>
    <s v="tier - 2"/>
    <x v="0"/>
    <s v="R1013"/>
    <n v="42"/>
  </r>
  <r>
    <s v="Id1636"/>
    <s v="Kristin"/>
    <n v="19.559999999999999"/>
    <n v="11.96"/>
    <s v="No"/>
    <s v="No"/>
    <x v="0"/>
    <n v="0"/>
    <x v="1"/>
    <x v="2"/>
    <x v="0"/>
    <d v="1974-08-17T00:00:00"/>
    <x v="1635"/>
    <s v="tier - 2"/>
    <x v="2"/>
    <s v="R1013"/>
    <n v="48"/>
  </r>
  <r>
    <s v="Id1637"/>
    <s v="Andrea K."/>
    <n v="37.335000000000001"/>
    <n v="6.26"/>
    <s v="Yes"/>
    <s v="No"/>
    <x v="0"/>
    <n v="1"/>
    <x v="1"/>
    <x v="0"/>
    <x v="1"/>
    <d v="1988-06-10T00:00:00"/>
    <x v="1636"/>
    <s v="tier - 2"/>
    <x v="1"/>
    <s v="R1012"/>
    <n v="34"/>
  </r>
  <r>
    <s v="Id1638"/>
    <s v="Kris"/>
    <n v="19.53"/>
    <n v="11.68"/>
    <s v="No"/>
    <s v="No"/>
    <x v="0"/>
    <n v="0"/>
    <x v="1"/>
    <x v="2"/>
    <x v="0"/>
    <d v="1974-10-11T00:00:00"/>
    <x v="1637"/>
    <s v="tier - 2"/>
    <x v="0"/>
    <s v="R1013"/>
    <n v="48"/>
  </r>
  <r>
    <s v="Id1639"/>
    <s v="Alden W"/>
    <n v="34.1"/>
    <n v="5.16"/>
    <s v="No"/>
    <s v="No"/>
    <x v="0"/>
    <n v="0"/>
    <x v="1"/>
    <x v="0"/>
    <x v="1"/>
    <d v="1980-10-10T00:00:00"/>
    <x v="1638"/>
    <s v="tier - 2"/>
    <x v="2"/>
    <s v="R1011"/>
    <n v="42"/>
  </r>
  <r>
    <s v="Id1640"/>
    <s v="Suzanne M"/>
    <n v="16.5"/>
    <n v="6.9"/>
    <s v="Yes"/>
    <s v="No"/>
    <x v="0"/>
    <n v="2"/>
    <x v="1"/>
    <x v="3"/>
    <x v="0"/>
    <d v="1970-06-25T00:00:00"/>
    <x v="1639"/>
    <s v="tier - 2"/>
    <x v="0"/>
    <s v="R1013"/>
    <n v="52"/>
  </r>
  <r>
    <s v="Id1641"/>
    <s v="Heidi Z."/>
    <n v="30.69"/>
    <n v="4.83"/>
    <s v="No"/>
    <s v="No"/>
    <x v="0"/>
    <n v="1"/>
    <x v="1"/>
    <x v="0"/>
    <x v="1"/>
    <d v="1984-11-11T00:00:00"/>
    <x v="1640"/>
    <s v="tier - 2"/>
    <x v="2"/>
    <s v="R1013"/>
    <n v="38"/>
  </r>
  <r>
    <s v="Id1642"/>
    <s v="Carolyn"/>
    <n v="28.93"/>
    <n v="4.87"/>
    <s v="No"/>
    <s v="No"/>
    <x v="0"/>
    <n v="1"/>
    <x v="1"/>
    <x v="1"/>
    <x v="1"/>
    <d v="1984-09-19T00:00:00"/>
    <x v="1641"/>
    <s v="tier - 2"/>
    <x v="0"/>
    <s v="R1013"/>
    <n v="38"/>
  </r>
  <r>
    <s v="Id1643"/>
    <s v="Sabine"/>
    <n v="38.9"/>
    <n v="4.28"/>
    <s v="No"/>
    <s v="No"/>
    <x v="0"/>
    <n v="0"/>
    <x v="1"/>
    <x v="0"/>
    <x v="1"/>
    <d v="1989-07-22T00:00:00"/>
    <x v="1642"/>
    <s v="tier - 2"/>
    <x v="2"/>
    <s v="R1011"/>
    <n v="33"/>
  </r>
  <r>
    <s v="Id1644"/>
    <s v="Bobby"/>
    <n v="26.9"/>
    <n v="4.07"/>
    <s v="No"/>
    <s v="No"/>
    <x v="0"/>
    <n v="0"/>
    <x v="1"/>
    <x v="1"/>
    <x v="1"/>
    <d v="1980-07-21T00:00:00"/>
    <x v="1643"/>
    <s v="tier - 3"/>
    <x v="0"/>
    <s v="R1011"/>
    <n v="42"/>
  </r>
  <r>
    <s v="Id1645"/>
    <s v="Fan"/>
    <n v="24.86"/>
    <n v="6.23"/>
    <s v="No"/>
    <s v="No"/>
    <x v="0"/>
    <n v="0"/>
    <x v="1"/>
    <x v="2"/>
    <x v="1"/>
    <d v="1980-08-05T00:00:00"/>
    <x v="1644"/>
    <s v="tier - 2"/>
    <x v="0"/>
    <s v="R1013"/>
    <n v="42"/>
  </r>
  <r>
    <s v="Id1646"/>
    <s v="Rachel M"/>
    <n v="39.14"/>
    <n v="6.24"/>
    <s v="No"/>
    <s v="yes"/>
    <x v="0"/>
    <n v="1"/>
    <x v="1"/>
    <x v="0"/>
    <x v="1"/>
    <d v="2004-07-15T00:00:00"/>
    <x v="1645"/>
    <s v="tier - 2"/>
    <x v="1"/>
    <s v="R1026"/>
    <n v="18"/>
  </r>
  <r>
    <s v="Id1647"/>
    <s v="Greg"/>
    <n v="39.799999999999997"/>
    <n v="6.17"/>
    <s v="No"/>
    <s v="No"/>
    <x v="1"/>
    <n v="1"/>
    <x v="1"/>
    <x v="0"/>
    <x v="1"/>
    <d v="2003-08-13T00:00:00"/>
    <x v="1646"/>
    <s v="tier - 2"/>
    <x v="2"/>
    <s v="R1012"/>
    <n v="19"/>
  </r>
  <r>
    <s v="Id1648"/>
    <s v="Dan"/>
    <n v="34.32"/>
    <n v="5.16"/>
    <s v="No"/>
    <s v="No"/>
    <x v="0"/>
    <n v="1"/>
    <x v="1"/>
    <x v="0"/>
    <x v="1"/>
    <d v="1987-07-14T00:00:00"/>
    <x v="1647"/>
    <s v="tier - 3"/>
    <x v="2"/>
    <s v="R1013"/>
    <n v="35"/>
  </r>
  <r>
    <s v="Id1649"/>
    <s v="Jennifer A"/>
    <n v="32.51"/>
    <n v="4.3"/>
    <s v="No"/>
    <s v="No"/>
    <x v="0"/>
    <n v="0"/>
    <x v="1"/>
    <x v="0"/>
    <x v="1"/>
    <d v="1994-07-30T00:00:00"/>
    <x v="1648"/>
    <s v="tier - 2"/>
    <x v="1"/>
    <s v="R1012"/>
    <n v="28"/>
  </r>
  <r>
    <s v="Id1650"/>
    <s v="Jessica"/>
    <n v="30.71"/>
    <n v="6.14"/>
    <s v="No"/>
    <s v="No"/>
    <x v="1"/>
    <n v="1"/>
    <x v="1"/>
    <x v="0"/>
    <x v="1"/>
    <d v="1993-08-13T00:00:00"/>
    <x v="1649"/>
    <s v="tier - 2"/>
    <x v="2"/>
    <s v="R1025"/>
    <n v="29"/>
  </r>
  <r>
    <s v="Id1651"/>
    <s v="Chaiwat"/>
    <n v="28.9"/>
    <n v="5.36"/>
    <s v="No"/>
    <s v="No"/>
    <x v="0"/>
    <n v="1"/>
    <x v="1"/>
    <x v="1"/>
    <x v="1"/>
    <d v="1987-07-29T00:00:00"/>
    <x v="1650"/>
    <s v="tier - 3"/>
    <x v="0"/>
    <s v="R1011"/>
    <n v="35"/>
  </r>
  <r>
    <s v="Id1652"/>
    <s v="Kerri"/>
    <n v="36.19"/>
    <n v="4.3"/>
    <s v="No"/>
    <s v="No"/>
    <x v="0"/>
    <n v="0"/>
    <x v="1"/>
    <x v="0"/>
    <x v="1"/>
    <d v="1982-12-21T00:00:00"/>
    <x v="1651"/>
    <s v="tier - 2"/>
    <x v="1"/>
    <s v="R1013"/>
    <n v="40"/>
  </r>
  <r>
    <s v="Id1653"/>
    <s v="Lisa"/>
    <n v="29.6"/>
    <n v="4.09"/>
    <s v="No"/>
    <s v="No"/>
    <x v="0"/>
    <n v="0"/>
    <x v="1"/>
    <x v="1"/>
    <x v="1"/>
    <d v="1982-07-08T00:00:00"/>
    <x v="1652"/>
    <s v="tier - 2"/>
    <x v="1"/>
    <s v="R1011"/>
    <n v="40"/>
  </r>
  <r>
    <s v="Id1654"/>
    <s v="Nicholas G"/>
    <n v="30.95"/>
    <n v="6.27"/>
    <s v="No"/>
    <s v="No"/>
    <x v="1"/>
    <n v="1"/>
    <x v="1"/>
    <x v="0"/>
    <x v="1"/>
    <d v="1993-10-19T00:00:00"/>
    <x v="1653"/>
    <s v="tier - 2"/>
    <x v="2"/>
    <s v="R1021"/>
    <n v="29"/>
  </r>
  <r>
    <s v="Id1655"/>
    <s v="Vasilis S"/>
    <n v="19.95"/>
    <n v="5.39"/>
    <s v="No"/>
    <s v="No"/>
    <x v="0"/>
    <n v="1"/>
    <x v="1"/>
    <x v="2"/>
    <x v="1"/>
    <d v="1984-11-22T00:00:00"/>
    <x v="1654"/>
    <s v="tier - 2"/>
    <x v="0"/>
    <s v="R1012"/>
    <n v="38"/>
  </r>
  <r>
    <s v="Id1656"/>
    <s v="Michael P"/>
    <n v="23.65"/>
    <n v="5.75"/>
    <s v="Yes"/>
    <s v="No"/>
    <x v="0"/>
    <n v="0"/>
    <x v="1"/>
    <x v="2"/>
    <x v="1"/>
    <d v="1985-06-18T00:00:00"/>
    <x v="1655"/>
    <s v="tier - 2"/>
    <x v="1"/>
    <s v="R1013"/>
    <n v="37"/>
  </r>
  <r>
    <s v="Id1657"/>
    <s v="Colleen C."/>
    <n v="43.34"/>
    <n v="4.91"/>
    <s v="No"/>
    <s v="No"/>
    <x v="0"/>
    <n v="1"/>
    <x v="1"/>
    <x v="0"/>
    <x v="1"/>
    <d v="1987-09-30T00:00:00"/>
    <x v="1656"/>
    <s v="tier - 2"/>
    <x v="2"/>
    <s v="R1013"/>
    <n v="35"/>
  </r>
  <r>
    <s v="Id1658"/>
    <s v="Annika"/>
    <n v="31.98"/>
    <n v="4.46"/>
    <s v="Yes"/>
    <s v="No"/>
    <x v="0"/>
    <n v="1"/>
    <x v="1"/>
    <x v="0"/>
    <x v="1"/>
    <d v="1995-08-20T00:00:00"/>
    <x v="1657"/>
    <s v="tier - 2"/>
    <x v="2"/>
    <s v="R1025"/>
    <n v="27"/>
  </r>
  <r>
    <s v="Id1659"/>
    <s v="Kelly"/>
    <n v="35.86"/>
    <n v="6.22"/>
    <s v="No"/>
    <s v="No"/>
    <x v="0"/>
    <n v="1"/>
    <x v="1"/>
    <x v="0"/>
    <x v="1"/>
    <d v="1987-07-27T00:00:00"/>
    <x v="1658"/>
    <s v="tier - 2"/>
    <x v="0"/>
    <s v="R1013"/>
    <n v="35"/>
  </r>
  <r>
    <s v="Id1660"/>
    <s v="Nicholas C."/>
    <n v="15.2"/>
    <n v="8.82"/>
    <s v="No"/>
    <s v="No"/>
    <x v="0"/>
    <n v="0"/>
    <x v="1"/>
    <x v="3"/>
    <x v="0"/>
    <d v="1971-09-27T00:00:00"/>
    <x v="1659"/>
    <s v="tier - 2"/>
    <x v="0"/>
    <s v="R1012"/>
    <n v="51"/>
  </r>
  <r>
    <s v="Id1661"/>
    <s v="Kelly K"/>
    <n v="37.200000000000003"/>
    <n v="10.14"/>
    <s v="No"/>
    <s v="No"/>
    <x v="0"/>
    <n v="0"/>
    <x v="1"/>
    <x v="0"/>
    <x v="0"/>
    <d v="2002-07-22T00:00:00"/>
    <x v="1660"/>
    <s v="tier - 2"/>
    <x v="2"/>
    <s v="R1026"/>
    <n v="20"/>
  </r>
  <r>
    <s v="Id1662"/>
    <s v="Andrew"/>
    <n v="17.91"/>
    <n v="4.66"/>
    <s v="No"/>
    <s v="No"/>
    <x v="0"/>
    <n v="2"/>
    <x v="1"/>
    <x v="3"/>
    <x v="1"/>
    <d v="1972-11-02T00:00:00"/>
    <x v="1661"/>
    <s v="tier - 2"/>
    <x v="2"/>
    <s v="R1013"/>
    <n v="50"/>
  </r>
  <r>
    <s v="Id1663"/>
    <s v="Hannah"/>
    <n v="20.76"/>
    <n v="6.26"/>
    <s v="No"/>
    <s v="No"/>
    <x v="0"/>
    <n v="0"/>
    <x v="1"/>
    <x v="2"/>
    <x v="1"/>
    <d v="1980-09-18T00:00:00"/>
    <x v="1662"/>
    <s v="tier - 2"/>
    <x v="0"/>
    <s v="R1013"/>
    <n v="42"/>
  </r>
  <r>
    <s v="Id1664"/>
    <s v="Patricio Sr."/>
    <n v="38.99"/>
    <n v="5.21"/>
    <s v="No"/>
    <s v="yes"/>
    <x v="0"/>
    <n v="1"/>
    <x v="1"/>
    <x v="0"/>
    <x v="1"/>
    <d v="2004-11-01T00:00:00"/>
    <x v="1663"/>
    <s v="tier - 2"/>
    <x v="0"/>
    <s v="R1022"/>
    <n v="18"/>
  </r>
  <r>
    <s v="Id1665"/>
    <s v="Robert B"/>
    <n v="42.655000000000001"/>
    <n v="5.94"/>
    <s v="Yes"/>
    <s v="No"/>
    <x v="1"/>
    <n v="1"/>
    <x v="1"/>
    <x v="0"/>
    <x v="1"/>
    <d v="1983-08-30T00:00:00"/>
    <x v="1664"/>
    <s v="tier - 2"/>
    <x v="0"/>
    <s v="R1019"/>
    <n v="39"/>
  </r>
  <r>
    <s v="Id1666"/>
    <s v="Benjamin M"/>
    <n v="30.57"/>
    <n v="5.34"/>
    <s v="No"/>
    <s v="No"/>
    <x v="1"/>
    <n v="1"/>
    <x v="1"/>
    <x v="0"/>
    <x v="1"/>
    <d v="1993-06-10T00:00:00"/>
    <x v="1665"/>
    <s v="tier - 2"/>
    <x v="1"/>
    <s v="R1021"/>
    <n v="29"/>
  </r>
  <r>
    <s v="Id1667"/>
    <s v="Robert"/>
    <n v="17.7"/>
    <n v="6.38"/>
    <s v="No"/>
    <s v="No"/>
    <x v="0"/>
    <n v="2"/>
    <x v="1"/>
    <x v="3"/>
    <x v="1"/>
    <d v="1972-08-21T00:00:00"/>
    <x v="1666"/>
    <s v="tier - 2"/>
    <x v="0"/>
    <s v="R1013"/>
    <n v="50"/>
  </r>
  <r>
    <s v="Id1668"/>
    <s v="Eric R."/>
    <n v="34.770000000000003"/>
    <n v="4.47"/>
    <s v="No"/>
    <s v="No"/>
    <x v="0"/>
    <n v="1"/>
    <x v="1"/>
    <x v="0"/>
    <x v="1"/>
    <d v="1987-10-19T00:00:00"/>
    <x v="1667"/>
    <s v="tier - 1"/>
    <x v="2"/>
    <s v="R1012"/>
    <n v="35"/>
  </r>
  <r>
    <s v="Id1669"/>
    <s v="Matthew"/>
    <n v="16.88"/>
    <n v="9.9600000000000009"/>
    <s v="No"/>
    <s v="No"/>
    <x v="0"/>
    <n v="0"/>
    <x v="1"/>
    <x v="3"/>
    <x v="0"/>
    <d v="1971-12-18T00:00:00"/>
    <x v="1668"/>
    <s v="tier - 2"/>
    <x v="1"/>
    <s v="R1013"/>
    <n v="51"/>
  </r>
  <r>
    <s v="Id1670"/>
    <s v="Bob R"/>
    <n v="40.26"/>
    <n v="9.92"/>
    <s v="Yes"/>
    <s v="No"/>
    <x v="0"/>
    <n v="0"/>
    <x v="1"/>
    <x v="0"/>
    <x v="0"/>
    <d v="1981-08-30T00:00:00"/>
    <x v="1669"/>
    <s v="tier - 3"/>
    <x v="0"/>
    <s v="R1013"/>
    <n v="41"/>
  </r>
  <r>
    <s v="Id1671"/>
    <s v="Stephanie J."/>
    <n v="25.6"/>
    <n v="6.03"/>
    <s v="No"/>
    <s v="No"/>
    <x v="1"/>
    <n v="1"/>
    <x v="1"/>
    <x v="1"/>
    <x v="1"/>
    <d v="1993-11-03T00:00:00"/>
    <x v="1670"/>
    <s v="tier - 2"/>
    <x v="1"/>
    <s v="R1011"/>
    <n v="29"/>
  </r>
  <r>
    <s v="Id1672"/>
    <s v="Jake"/>
    <n v="33.549999999999997"/>
    <n v="10.9"/>
    <s v="Yes"/>
    <s v="No"/>
    <x v="0"/>
    <n v="0"/>
    <x v="1"/>
    <x v="0"/>
    <x v="0"/>
    <d v="1981-06-15T00:00:00"/>
    <x v="1671"/>
    <s v="tier - 2"/>
    <x v="0"/>
    <s v="R1013"/>
    <n v="41"/>
  </r>
  <r>
    <s v="Id1673"/>
    <s v="Alison L."/>
    <n v="16.690000000000001"/>
    <n v="10.66"/>
    <s v="No"/>
    <s v="No"/>
    <x v="0"/>
    <n v="0"/>
    <x v="1"/>
    <x v="3"/>
    <x v="0"/>
    <d v="1974-07-06T00:00:00"/>
    <x v="1672"/>
    <s v="tier - 2"/>
    <x v="2"/>
    <s v="R1012"/>
    <n v="48"/>
  </r>
  <r>
    <s v="Id1674"/>
    <s v="Lindsay M"/>
    <n v="19.95"/>
    <n v="4.05"/>
    <s v="No"/>
    <s v="No"/>
    <x v="0"/>
    <n v="1"/>
    <x v="1"/>
    <x v="2"/>
    <x v="1"/>
    <d v="1992-11-03T00:00:00"/>
    <x v="1673"/>
    <s v="tier - 2"/>
    <x v="0"/>
    <s v="R1012"/>
    <n v="30"/>
  </r>
  <r>
    <s v="Id1675"/>
    <s v="Guillaume"/>
    <n v="17.55"/>
    <n v="4.2300000000000004"/>
    <s v="No"/>
    <s v="No"/>
    <x v="0"/>
    <n v="2"/>
    <x v="1"/>
    <x v="3"/>
    <x v="1"/>
    <d v="1972-10-28T00:00:00"/>
    <x v="1674"/>
    <s v="tier - 2"/>
    <x v="1"/>
    <s v="R1013"/>
    <n v="50"/>
  </r>
  <r>
    <s v="Id1676"/>
    <s v="Kaylee"/>
    <n v="22.01"/>
    <n v="5.01"/>
    <s v="No"/>
    <s v="No"/>
    <x v="0"/>
    <n v="1"/>
    <x v="1"/>
    <x v="2"/>
    <x v="1"/>
    <d v="1984-08-12T00:00:00"/>
    <x v="1675"/>
    <s v="tier - 2"/>
    <x v="2"/>
    <s v="R1013"/>
    <n v="38"/>
  </r>
  <r>
    <s v="Id1677"/>
    <s v="Theresa"/>
    <n v="41.8"/>
    <n v="5.82"/>
    <s v="Yes"/>
    <s v="No"/>
    <x v="1"/>
    <n v="1"/>
    <x v="1"/>
    <x v="0"/>
    <x v="1"/>
    <d v="1983-09-03T00:00:00"/>
    <x v="1676"/>
    <s v="tier - 2"/>
    <x v="1"/>
    <s v="R1013"/>
    <n v="39"/>
  </r>
  <r>
    <s v="Id1678"/>
    <s v="Travis G."/>
    <n v="19.170000000000002"/>
    <n v="7.94"/>
    <s v="No"/>
    <s v="No"/>
    <x v="0"/>
    <n v="0"/>
    <x v="1"/>
    <x v="2"/>
    <x v="0"/>
    <d v="1978-09-27T00:00:00"/>
    <x v="1677"/>
    <s v="tier - 2"/>
    <x v="1"/>
    <s v="R1013"/>
    <n v="44"/>
  </r>
  <r>
    <s v="Id1679"/>
    <s v="Emma L."/>
    <n v="32.799999999999997"/>
    <n v="6.16"/>
    <s v="Yes"/>
    <s v="No"/>
    <x v="1"/>
    <n v="1"/>
    <x v="1"/>
    <x v="0"/>
    <x v="1"/>
    <d v="1983-06-08T00:00:00"/>
    <x v="1678"/>
    <s v="tier - 2"/>
    <x v="0"/>
    <s v="R1011"/>
    <n v="40"/>
  </r>
  <r>
    <s v="Id1680"/>
    <s v="Linda"/>
    <n v="35.814999999999998"/>
    <n v="4.1500000000000004"/>
    <s v="No"/>
    <s v="No"/>
    <x v="0"/>
    <n v="1"/>
    <x v="1"/>
    <x v="0"/>
    <x v="1"/>
    <d v="1987-12-09T00:00:00"/>
    <x v="1679"/>
    <s v="tier - 2"/>
    <x v="0"/>
    <s v="R1012"/>
    <n v="35"/>
  </r>
  <r>
    <s v="Id1681"/>
    <s v="Owen R"/>
    <n v="24.3"/>
    <n v="6.23"/>
    <s v="No"/>
    <s v="No"/>
    <x v="0"/>
    <n v="0"/>
    <x v="1"/>
    <x v="2"/>
    <x v="1"/>
    <d v="1994-11-15T00:00:00"/>
    <x v="1680"/>
    <s v="tier - 2"/>
    <x v="0"/>
    <s v="R1011"/>
    <n v="28"/>
  </r>
  <r>
    <s v="Id1682"/>
    <s v="Jacob"/>
    <n v="19.059999999999999"/>
    <n v="7.41"/>
    <s v="No"/>
    <s v="No"/>
    <x v="0"/>
    <n v="0"/>
    <x v="1"/>
    <x v="2"/>
    <x v="0"/>
    <d v="1978-09-11T00:00:00"/>
    <x v="1681"/>
    <s v="tier - 2"/>
    <x v="0"/>
    <s v="R1013"/>
    <n v="44"/>
  </r>
  <r>
    <s v="Id1683"/>
    <s v="Jacqueline"/>
    <n v="33.25"/>
    <n v="5.62"/>
    <s v="Yes"/>
    <s v="No"/>
    <x v="0"/>
    <n v="1"/>
    <x v="1"/>
    <x v="0"/>
    <x v="1"/>
    <d v="1988-11-18T00:00:00"/>
    <x v="1682"/>
    <s v="tier - 2"/>
    <x v="0"/>
    <s v="R1024"/>
    <n v="34"/>
  </r>
  <r>
    <s v="Id1684"/>
    <s v="Yefeng"/>
    <n v="21.37"/>
    <n v="4.54"/>
    <s v="Yes"/>
    <s v="No"/>
    <x v="1"/>
    <n v="1"/>
    <x v="1"/>
    <x v="2"/>
    <x v="1"/>
    <d v="1983-10-03T00:00:00"/>
    <x v="1683"/>
    <s v="tier - 2"/>
    <x v="1"/>
    <s v="R1013"/>
    <n v="39"/>
  </r>
  <r>
    <s v="Id1685"/>
    <s v="Thomas J"/>
    <n v="34.43"/>
    <n v="8.6199999999999992"/>
    <s v="Yes"/>
    <s v="No"/>
    <x v="0"/>
    <n v="1"/>
    <x v="1"/>
    <x v="0"/>
    <x v="0"/>
    <d v="1986-11-21T00:00:00"/>
    <x v="1684"/>
    <s v="tier - 3"/>
    <x v="1"/>
    <s v="R1013"/>
    <n v="36"/>
  </r>
  <r>
    <s v="Id1686"/>
    <s v="Ken"/>
    <n v="20.86"/>
    <n v="4.3600000000000003"/>
    <s v="Yes"/>
    <s v="No"/>
    <x v="0"/>
    <n v="0"/>
    <x v="1"/>
    <x v="2"/>
    <x v="1"/>
    <d v="1985-09-05T00:00:00"/>
    <x v="1685"/>
    <s v="tier - 2"/>
    <x v="1"/>
    <s v="R1012"/>
    <n v="37"/>
  </r>
  <r>
    <s v="Id1687"/>
    <s v="Annie E"/>
    <n v="18.34"/>
    <n v="10.01"/>
    <s v="No"/>
    <s v="No"/>
    <x v="0"/>
    <n v="0"/>
    <x v="1"/>
    <x v="3"/>
    <x v="0"/>
    <d v="1974-09-18T00:00:00"/>
    <x v="1686"/>
    <s v="tier - 2"/>
    <x v="0"/>
    <s v="R1013"/>
    <n v="48"/>
  </r>
  <r>
    <s v="Id1688"/>
    <s v="Noel K."/>
    <n v="34.15"/>
    <n v="5.42"/>
    <s v="No"/>
    <s v="No"/>
    <x v="0"/>
    <n v="0"/>
    <x v="1"/>
    <x v="0"/>
    <x v="1"/>
    <d v="1999-09-22T00:00:00"/>
    <x v="1687"/>
    <s v="tier - 2"/>
    <x v="0"/>
    <s v="R1026"/>
    <n v="23"/>
  </r>
  <r>
    <s v="Id1689"/>
    <s v="Mark S"/>
    <n v="18.350000000000001"/>
    <n v="5.12"/>
    <s v="No"/>
    <s v="No"/>
    <x v="0"/>
    <n v="0"/>
    <x v="1"/>
    <x v="3"/>
    <x v="1"/>
    <d v="1980-12-07T00:00:00"/>
    <x v="1688"/>
    <s v="tier - 2"/>
    <x v="2"/>
    <s v="R1012"/>
    <n v="42"/>
  </r>
  <r>
    <s v="Id1690"/>
    <s v="Federica"/>
    <n v="22.13"/>
    <n v="9.1999999999999993"/>
    <s v="Yes"/>
    <s v="No"/>
    <x v="0"/>
    <n v="0"/>
    <x v="1"/>
    <x v="2"/>
    <x v="0"/>
    <d v="1981-11-07T00:00:00"/>
    <x v="1689"/>
    <s v="tier - 2"/>
    <x v="2"/>
    <s v="R1013"/>
    <n v="41"/>
  </r>
  <r>
    <s v="Id1691"/>
    <s v="Pamela L"/>
    <n v="22.51"/>
    <n v="6.08"/>
    <s v="Yes"/>
    <s v="No"/>
    <x v="0"/>
    <n v="1"/>
    <x v="1"/>
    <x v="2"/>
    <x v="1"/>
    <d v="1988-07-29T00:00:00"/>
    <x v="1690"/>
    <s v="tier - 2"/>
    <x v="2"/>
    <s v="R1012"/>
    <n v="34"/>
  </r>
  <r>
    <s v="Id1692"/>
    <s v="Andrew W."/>
    <n v="31"/>
    <n v="4.7699999999999996"/>
    <s v="No"/>
    <s v="No"/>
    <x v="0"/>
    <n v="1"/>
    <x v="1"/>
    <x v="0"/>
    <x v="1"/>
    <d v="1984-08-17T00:00:00"/>
    <x v="1691"/>
    <s v="tier - 2"/>
    <x v="0"/>
    <s v="R1011"/>
    <n v="38"/>
  </r>
  <r>
    <s v="Id1693"/>
    <s v="Randall"/>
    <n v="28.27"/>
    <n v="4.62"/>
    <s v="No"/>
    <s v="No"/>
    <x v="0"/>
    <n v="1"/>
    <x v="1"/>
    <x v="1"/>
    <x v="1"/>
    <d v="1984-08-26T00:00:00"/>
    <x v="1692"/>
    <s v="tier - 2"/>
    <x v="2"/>
    <s v="R1013"/>
    <n v="38"/>
  </r>
  <r>
    <s v="Id1694"/>
    <s v="Tracy L"/>
    <n v="29.92"/>
    <n v="9.07"/>
    <s v="Yes"/>
    <s v="No"/>
    <x v="0"/>
    <n v="1"/>
    <x v="1"/>
    <x v="0"/>
    <x v="0"/>
    <d v="1986-09-30T00:00:00"/>
    <x v="1693"/>
    <s v="tier - 2"/>
    <x v="0"/>
    <s v="R1013"/>
    <n v="36"/>
  </r>
  <r>
    <s v="Id1695"/>
    <s v="Azelie"/>
    <n v="25.9"/>
    <n v="9.1199999999999992"/>
    <s v="Yes"/>
    <s v="No"/>
    <x v="0"/>
    <n v="1"/>
    <x v="1"/>
    <x v="1"/>
    <x v="0"/>
    <d v="1986-07-12T00:00:00"/>
    <x v="1694"/>
    <s v="tier - 2"/>
    <x v="0"/>
    <s v="R1011"/>
    <n v="36"/>
  </r>
  <r>
    <s v="Id1696"/>
    <s v="Monica M."/>
    <n v="27.74"/>
    <n v="7.32"/>
    <s v="Yes"/>
    <s v="No"/>
    <x v="0"/>
    <n v="1"/>
    <x v="1"/>
    <x v="1"/>
    <x v="0"/>
    <d v="1986-12-02T00:00:00"/>
    <x v="1695"/>
    <s v="tier - 2"/>
    <x v="2"/>
    <s v="R1024"/>
    <n v="36"/>
  </r>
  <r>
    <s v="Id1697"/>
    <s v="Katarina K."/>
    <n v="17.260000000000002"/>
    <n v="11.73"/>
    <s v="No"/>
    <s v="No"/>
    <x v="0"/>
    <n v="2"/>
    <x v="1"/>
    <x v="3"/>
    <x v="0"/>
    <d v="1973-10-24T00:00:00"/>
    <x v="1696"/>
    <s v="tier - 2"/>
    <x v="2"/>
    <s v="R1013"/>
    <n v="49"/>
  </r>
  <r>
    <s v="Id1698"/>
    <s v="Jamie L."/>
    <n v="19.855"/>
    <n v="6.64"/>
    <s v="Yes"/>
    <s v="No"/>
    <x v="0"/>
    <n v="1"/>
    <x v="1"/>
    <x v="2"/>
    <x v="0"/>
    <d v="1986-12-25T00:00:00"/>
    <x v="1697"/>
    <s v="tier - 2"/>
    <x v="2"/>
    <s v="R1024"/>
    <n v="36"/>
  </r>
  <r>
    <s v="Id1699"/>
    <s v="Brian"/>
    <n v="41.69"/>
    <n v="5.78"/>
    <s v="No"/>
    <s v="No"/>
    <x v="0"/>
    <n v="0"/>
    <x v="1"/>
    <x v="0"/>
    <x v="1"/>
    <d v="1982-08-25T00:00:00"/>
    <x v="1698"/>
    <s v="tier - 3"/>
    <x v="2"/>
    <s v="R1013"/>
    <n v="40"/>
  </r>
  <r>
    <s v="Id1700"/>
    <s v="Stacey L."/>
    <n v="16.12"/>
    <n v="10.45"/>
    <s v="No"/>
    <s v="No"/>
    <x v="0"/>
    <n v="0"/>
    <x v="1"/>
    <x v="3"/>
    <x v="0"/>
    <d v="1978-06-08T00:00:00"/>
    <x v="1699"/>
    <s v="tier - 2"/>
    <x v="2"/>
    <s v="R1012"/>
    <n v="45"/>
  </r>
  <r>
    <s v="Id1701"/>
    <s v="Stephen"/>
    <n v="37.43"/>
    <n v="4.5199999999999996"/>
    <s v="No"/>
    <s v="No"/>
    <x v="0"/>
    <n v="1"/>
    <x v="1"/>
    <x v="0"/>
    <x v="1"/>
    <d v="1992-09-17T00:00:00"/>
    <x v="1700"/>
    <s v="tier - 3"/>
    <x v="1"/>
    <s v="R1017"/>
    <n v="30"/>
  </r>
  <r>
    <s v="Id1702"/>
    <s v="Joshua"/>
    <n v="31.065000000000001"/>
    <n v="5.71"/>
    <s v="No"/>
    <s v="No"/>
    <x v="0"/>
    <n v="0"/>
    <x v="1"/>
    <x v="0"/>
    <x v="1"/>
    <d v="1991-07-06T00:00:00"/>
    <x v="1701"/>
    <s v="tier - 2"/>
    <x v="1"/>
    <s v="R1012"/>
    <n v="31"/>
  </r>
  <r>
    <s v="Id1703"/>
    <s v="Josh"/>
    <n v="25.08"/>
    <n v="4.7699999999999996"/>
    <s v="No"/>
    <s v="No"/>
    <x v="0"/>
    <n v="0"/>
    <x v="1"/>
    <x v="1"/>
    <x v="1"/>
    <d v="1982-09-27T00:00:00"/>
    <x v="1702"/>
    <s v="tier - 2"/>
    <x v="0"/>
    <s v="R1013"/>
    <n v="40"/>
  </r>
  <r>
    <s v="Id1704"/>
    <s v="Heather"/>
    <n v="15.2"/>
    <n v="7.81"/>
    <s v="Yes"/>
    <s v="No"/>
    <x v="0"/>
    <n v="1"/>
    <x v="1"/>
    <x v="3"/>
    <x v="0"/>
    <d v="1975-09-27T00:00:00"/>
    <x v="1703"/>
    <s v="tier - 2"/>
    <x v="0"/>
    <s v="R1012"/>
    <n v="47"/>
  </r>
  <r>
    <s v="Id1705"/>
    <s v="James C."/>
    <n v="22.34"/>
    <n v="5.19"/>
    <s v="Yes"/>
    <s v="No"/>
    <x v="0"/>
    <n v="0"/>
    <x v="1"/>
    <x v="2"/>
    <x v="1"/>
    <d v="1985-12-23T00:00:00"/>
    <x v="1704"/>
    <s v="tier - 2"/>
    <x v="1"/>
    <s v="R1013"/>
    <n v="37"/>
  </r>
  <r>
    <s v="Id1706"/>
    <s v="Kim"/>
    <n v="40.15"/>
    <n v="5.93"/>
    <s v="No"/>
    <s v="No"/>
    <x v="0"/>
    <n v="1"/>
    <x v="1"/>
    <x v="0"/>
    <x v="1"/>
    <d v="1984-08-01T00:00:00"/>
    <x v="1705"/>
    <s v="tier - 2"/>
    <x v="2"/>
    <s v="R1013"/>
    <n v="38"/>
  </r>
  <r>
    <s v="Id1707"/>
    <s v="Marie E."/>
    <n v="37.729999999999997"/>
    <n v="6.29"/>
    <s v="No"/>
    <s v="No"/>
    <x v="0"/>
    <n v="1"/>
    <x v="1"/>
    <x v="0"/>
    <x v="1"/>
    <d v="1984-09-03T00:00:00"/>
    <x v="1706"/>
    <s v="tier - 2"/>
    <x v="2"/>
    <s v="R1013"/>
    <n v="38"/>
  </r>
  <r>
    <s v="Id1708"/>
    <s v="Dariusz"/>
    <n v="25.35"/>
    <n v="4.9000000000000004"/>
    <s v="No"/>
    <s v="No"/>
    <x v="0"/>
    <n v="0"/>
    <x v="1"/>
    <x v="1"/>
    <x v="1"/>
    <d v="1989-11-06T00:00:00"/>
    <x v="1707"/>
    <s v="tier - 2"/>
    <x v="0"/>
    <s v="R1013"/>
    <n v="33"/>
  </r>
  <r>
    <s v="Id1709"/>
    <s v="Jessica E."/>
    <n v="26.41"/>
    <n v="5.07"/>
    <s v="Yes"/>
    <s v="No"/>
    <x v="0"/>
    <n v="1"/>
    <x v="1"/>
    <x v="1"/>
    <x v="1"/>
    <d v="1988-08-08T00:00:00"/>
    <x v="1708"/>
    <s v="tier - 2"/>
    <x v="0"/>
    <s v="R1012"/>
    <n v="34"/>
  </r>
  <r>
    <s v="Id1710"/>
    <s v="Kristen"/>
    <n v="27.6"/>
    <n v="5.33"/>
    <s v="No"/>
    <s v="No"/>
    <x v="0"/>
    <n v="1"/>
    <x v="1"/>
    <x v="1"/>
    <x v="1"/>
    <d v="1984-06-01T00:00:00"/>
    <x v="1709"/>
    <s v="tier - 2"/>
    <x v="0"/>
    <s v="R1011"/>
    <n v="39"/>
  </r>
  <r>
    <s v="Id1711"/>
    <s v="Jose Guadalupe P. Sr."/>
    <n v="33.82"/>
    <n v="8.93"/>
    <s v="Yes"/>
    <s v="No"/>
    <x v="0"/>
    <n v="1"/>
    <x v="1"/>
    <x v="0"/>
    <x v="0"/>
    <d v="1986-07-22T00:00:00"/>
    <x v="1710"/>
    <s v="tier - 2"/>
    <x v="0"/>
    <s v="R1012"/>
    <n v="36"/>
  </r>
  <r>
    <s v="Id1712"/>
    <s v="Cynthia"/>
    <n v="32.9"/>
    <n v="4.3499999999999996"/>
    <s v="No"/>
    <s v="No"/>
    <x v="0"/>
    <n v="0"/>
    <x v="1"/>
    <x v="0"/>
    <x v="1"/>
    <d v="1989-11-18T00:00:00"/>
    <x v="1711"/>
    <s v="tier - 2"/>
    <x v="1"/>
    <s v="R1011"/>
    <n v="33"/>
  </r>
  <r>
    <s v="Id1713"/>
    <s v="Tyler"/>
    <n v="30.875"/>
    <n v="9.5399999999999991"/>
    <s v="Yes"/>
    <s v="No"/>
    <x v="0"/>
    <n v="1"/>
    <x v="1"/>
    <x v="0"/>
    <x v="0"/>
    <d v="1986-06-01T00:00:00"/>
    <x v="1712"/>
    <s v="tier - 2"/>
    <x v="2"/>
    <s v="R1012"/>
    <n v="37"/>
  </r>
  <r>
    <s v="Id1714"/>
    <s v="Holly J"/>
    <n v="32.64"/>
    <n v="5.91"/>
    <s v="No"/>
    <s v="No"/>
    <x v="0"/>
    <n v="0"/>
    <x v="1"/>
    <x v="0"/>
    <x v="1"/>
    <d v="1994-12-07T00:00:00"/>
    <x v="1713"/>
    <s v="tier - 2"/>
    <x v="1"/>
    <s v="R1011"/>
    <n v="28"/>
  </r>
  <r>
    <s v="Id1715"/>
    <s v="Kristen"/>
    <n v="22.135000000000002"/>
    <n v="5.0999999999999996"/>
    <s v="No"/>
    <s v="No"/>
    <x v="0"/>
    <n v="0"/>
    <x v="1"/>
    <x v="2"/>
    <x v="1"/>
    <d v="1989-11-07T00:00:00"/>
    <x v="1714"/>
    <s v="tier - 2"/>
    <x v="0"/>
    <s v="R1024"/>
    <n v="33"/>
  </r>
  <r>
    <s v="Id1716"/>
    <s v="Thomas"/>
    <n v="16.53"/>
    <n v="5.08"/>
    <s v="No"/>
    <s v="No"/>
    <x v="0"/>
    <n v="2"/>
    <x v="1"/>
    <x v="3"/>
    <x v="1"/>
    <d v="1972-12-15T00:00:00"/>
    <x v="1715"/>
    <s v="tier - 2"/>
    <x v="0"/>
    <s v="R1013"/>
    <n v="50"/>
  </r>
  <r>
    <s v="Id1717"/>
    <s v="Tricity M"/>
    <n v="32.774999999999999"/>
    <n v="4.75"/>
    <s v="No"/>
    <s v="No"/>
    <x v="0"/>
    <n v="0"/>
    <x v="1"/>
    <x v="0"/>
    <x v="1"/>
    <d v="1991-08-28T00:00:00"/>
    <x v="1716"/>
    <s v="tier - 2"/>
    <x v="1"/>
    <s v="R1012"/>
    <n v="31"/>
  </r>
  <r>
    <s v="Id1718"/>
    <s v="Sarah A"/>
    <n v="30.9"/>
    <n v="6.05"/>
    <s v="No"/>
    <s v="No"/>
    <x v="0"/>
    <n v="1"/>
    <x v="1"/>
    <x v="0"/>
    <x v="1"/>
    <d v="1992-06-18T00:00:00"/>
    <x v="1717"/>
    <s v="tier - 2"/>
    <x v="1"/>
    <s v="R1011"/>
    <n v="30"/>
  </r>
  <r>
    <s v="Id1719"/>
    <s v="Lisa M."/>
    <n v="15.58"/>
    <n v="11.56"/>
    <s v="No"/>
    <s v="No"/>
    <x v="0"/>
    <n v="0"/>
    <x v="1"/>
    <x v="3"/>
    <x v="0"/>
    <d v="1974-09-02T00:00:00"/>
    <x v="1718"/>
    <s v="tier - 2"/>
    <x v="1"/>
    <s v="R1012"/>
    <n v="48"/>
  </r>
  <r>
    <s v="Id1720"/>
    <s v="Tracy A."/>
    <n v="26.315000000000001"/>
    <n v="5.76"/>
    <s v="No"/>
    <s v="No"/>
    <x v="0"/>
    <n v="0"/>
    <x v="1"/>
    <x v="1"/>
    <x v="1"/>
    <d v="1994-11-13T00:00:00"/>
    <x v="1719"/>
    <s v="tier - 2"/>
    <x v="2"/>
    <s v="R1012"/>
    <n v="28"/>
  </r>
  <r>
    <s v="Id1721"/>
    <s v="Patrick"/>
    <n v="35.61"/>
    <n v="5.65"/>
    <s v="No"/>
    <s v="yes"/>
    <x v="0"/>
    <n v="1"/>
    <x v="1"/>
    <x v="0"/>
    <x v="1"/>
    <d v="2000-09-09T00:00:00"/>
    <x v="1720"/>
    <s v="tier - 2"/>
    <x v="0"/>
    <s v="R1012"/>
    <n v="22"/>
  </r>
  <r>
    <s v="Id1722"/>
    <s v="Trent"/>
    <n v="37.56"/>
    <n v="5.88"/>
    <s v="No"/>
    <s v="yes"/>
    <x v="0"/>
    <n v="1"/>
    <x v="1"/>
    <x v="0"/>
    <x v="1"/>
    <d v="2004-08-22T00:00:00"/>
    <x v="1721"/>
    <s v="tier - 2"/>
    <x v="2"/>
    <s v="R1022"/>
    <n v="18"/>
  </r>
  <r>
    <s v="Id1723"/>
    <s v="Julie"/>
    <n v="15.49"/>
    <n v="9.6"/>
    <s v="No"/>
    <s v="No"/>
    <x v="0"/>
    <n v="0"/>
    <x v="1"/>
    <x v="3"/>
    <x v="0"/>
    <d v="1974-11-12T00:00:00"/>
    <x v="1722"/>
    <s v="tier - 2"/>
    <x v="2"/>
    <s v="R1012"/>
    <n v="48"/>
  </r>
  <r>
    <s v="Id1724"/>
    <s v="Sawomir"/>
    <n v="23.48"/>
    <n v="6.24"/>
    <s v="No"/>
    <s v="No"/>
    <x v="0"/>
    <n v="1"/>
    <x v="1"/>
    <x v="2"/>
    <x v="1"/>
    <d v="1987-09-01T00:00:00"/>
    <x v="1723"/>
    <s v="tier - 2"/>
    <x v="2"/>
    <s v="R1013"/>
    <n v="35"/>
  </r>
  <r>
    <s v="Id1725"/>
    <s v="Micah"/>
    <n v="30.02"/>
    <n v="7.63"/>
    <s v="Yes"/>
    <s v="No"/>
    <x v="0"/>
    <n v="1"/>
    <x v="1"/>
    <x v="0"/>
    <x v="0"/>
    <d v="1986-10-20T00:00:00"/>
    <x v="1724"/>
    <s v="tier - 2"/>
    <x v="0"/>
    <s v="R1012"/>
    <n v="36"/>
  </r>
  <r>
    <s v="Id1726"/>
    <s v="Kelly H."/>
    <n v="26.885000000000002"/>
    <n v="8.66"/>
    <s v="Yes"/>
    <s v="No"/>
    <x v="0"/>
    <n v="1"/>
    <x v="1"/>
    <x v="1"/>
    <x v="0"/>
    <d v="1986-09-20T00:00:00"/>
    <x v="1725"/>
    <s v="tier - 2"/>
    <x v="2"/>
    <s v="R1012"/>
    <n v="36"/>
  </r>
  <r>
    <s v="Id1727"/>
    <s v="Lindsay M."/>
    <n v="25.84"/>
    <n v="8.5500000000000007"/>
    <s v="Yes"/>
    <s v="No"/>
    <x v="0"/>
    <n v="1"/>
    <x v="1"/>
    <x v="1"/>
    <x v="0"/>
    <d v="1986-10-25T00:00:00"/>
    <x v="1726"/>
    <s v="tier - 2"/>
    <x v="2"/>
    <s v="R1012"/>
    <n v="36"/>
  </r>
  <r>
    <s v="Id1728"/>
    <s v="Austen G"/>
    <n v="27.454999999999998"/>
    <n v="4.54"/>
    <s v="No"/>
    <s v="No"/>
    <x v="0"/>
    <n v="0"/>
    <x v="1"/>
    <x v="1"/>
    <x v="1"/>
    <d v="1989-07-19T00:00:00"/>
    <x v="1727"/>
    <s v="tier - 2"/>
    <x v="2"/>
    <s v="R1012"/>
    <n v="33"/>
  </r>
  <r>
    <s v="Id1729"/>
    <s v="Tory J."/>
    <n v="24.605"/>
    <n v="5.7"/>
    <s v="No"/>
    <s v="No"/>
    <x v="0"/>
    <n v="0"/>
    <x v="1"/>
    <x v="2"/>
    <x v="1"/>
    <d v="1989-11-25T00:00:00"/>
    <x v="1728"/>
    <s v="tier - 2"/>
    <x v="2"/>
    <s v="R1012"/>
    <n v="33"/>
  </r>
  <r>
    <s v="Id1730"/>
    <s v="Robert J."/>
    <n v="30.8"/>
    <n v="5.07"/>
    <s v="No"/>
    <s v="No"/>
    <x v="0"/>
    <n v="0"/>
    <x v="1"/>
    <x v="0"/>
    <x v="1"/>
    <d v="1990-07-06T00:00:00"/>
    <x v="1729"/>
    <s v="tier - 3"/>
    <x v="0"/>
    <s v="R1011"/>
    <n v="32"/>
  </r>
  <r>
    <s v="Id1731"/>
    <s v="Steph"/>
    <n v="34.799999999999997"/>
    <n v="4.38"/>
    <s v="No"/>
    <s v="No"/>
    <x v="0"/>
    <n v="1"/>
    <x v="1"/>
    <x v="0"/>
    <x v="1"/>
    <d v="1987-09-09T00:00:00"/>
    <x v="1730"/>
    <s v="tier - 2"/>
    <x v="0"/>
    <s v="R1011"/>
    <n v="35"/>
  </r>
  <r>
    <s v="Id1732"/>
    <s v="Kate"/>
    <n v="34.21"/>
    <n v="4.54"/>
    <s v="No"/>
    <s v="No"/>
    <x v="0"/>
    <n v="1"/>
    <x v="1"/>
    <x v="0"/>
    <x v="1"/>
    <d v="1987-07-05T00:00:00"/>
    <x v="1731"/>
    <s v="tier - 2"/>
    <x v="2"/>
    <s v="R1013"/>
    <n v="35"/>
  </r>
  <r>
    <s v="Id1733"/>
    <s v="Kristina"/>
    <n v="31"/>
    <n v="5.38"/>
    <s v="No"/>
    <s v="No"/>
    <x v="0"/>
    <n v="1"/>
    <x v="1"/>
    <x v="0"/>
    <x v="1"/>
    <d v="1987-12-26T00:00:00"/>
    <x v="1732"/>
    <s v="tier - 2"/>
    <x v="2"/>
    <s v="R1011"/>
    <n v="35"/>
  </r>
  <r>
    <s v="Id1734"/>
    <s v="Flo"/>
    <n v="26.125"/>
    <n v="5.55"/>
    <s v="No"/>
    <s v="No"/>
    <x v="0"/>
    <n v="1"/>
    <x v="1"/>
    <x v="1"/>
    <x v="1"/>
    <d v="1987-06-29T00:00:00"/>
    <x v="1733"/>
    <s v="tier - 2"/>
    <x v="1"/>
    <s v="R1024"/>
    <n v="35"/>
  </r>
  <r>
    <s v="Id1735"/>
    <s v="Sarah P."/>
    <n v="30.13"/>
    <n v="4.03"/>
    <s v="Yes"/>
    <s v="No"/>
    <x v="0"/>
    <n v="1"/>
    <x v="1"/>
    <x v="0"/>
    <x v="1"/>
    <d v="1995-06-06T00:00:00"/>
    <x v="1734"/>
    <s v="tier - 2"/>
    <x v="2"/>
    <s v="R1025"/>
    <n v="28"/>
  </r>
  <r>
    <s v="Id1736"/>
    <s v="Anabel"/>
    <n v="34.19"/>
    <n v="4.1900000000000004"/>
    <s v="No"/>
    <s v="No"/>
    <x v="0"/>
    <n v="0"/>
    <x v="1"/>
    <x v="0"/>
    <x v="1"/>
    <d v="1999-12-01T00:00:00"/>
    <x v="1735"/>
    <s v="tier - 2"/>
    <x v="1"/>
    <s v="R1012"/>
    <n v="23"/>
  </r>
  <r>
    <s v="Id1737"/>
    <s v="Ian"/>
    <n v="22.515000000000001"/>
    <n v="4.37"/>
    <s v="No"/>
    <s v="No"/>
    <x v="1"/>
    <n v="1"/>
    <x v="1"/>
    <x v="2"/>
    <x v="1"/>
    <d v="1993-06-17T00:00:00"/>
    <x v="1736"/>
    <s v="tier - 3"/>
    <x v="0"/>
    <s v="R1017"/>
    <n v="29"/>
  </r>
  <r>
    <s v="Id1738"/>
    <s v="Alex"/>
    <n v="18.239999999999998"/>
    <n v="5.31"/>
    <s v="Yes"/>
    <s v="No"/>
    <x v="1"/>
    <n v="1"/>
    <x v="1"/>
    <x v="3"/>
    <x v="1"/>
    <d v="1983-10-24T00:00:00"/>
    <x v="1737"/>
    <s v="tier - 2"/>
    <x v="2"/>
    <s v="R1012"/>
    <n v="39"/>
  </r>
  <r>
    <s v="Id1739"/>
    <s v="Richard J"/>
    <n v="37.28"/>
    <n v="4.66"/>
    <s v="No"/>
    <s v="yes"/>
    <x v="0"/>
    <n v="1"/>
    <x v="1"/>
    <x v="0"/>
    <x v="1"/>
    <d v="2004-06-06T00:00:00"/>
    <x v="1738"/>
    <s v="tier - 2"/>
    <x v="2"/>
    <s v="R1022"/>
    <n v="19"/>
  </r>
  <r>
    <s v="Id1740"/>
    <s v="Jacqueline N."/>
    <n v="18.2"/>
    <n v="6.19"/>
    <s v="No"/>
    <s v="No"/>
    <x v="1"/>
    <n v="1"/>
    <x v="1"/>
    <x v="3"/>
    <x v="1"/>
    <d v="1979-09-12T00:00:00"/>
    <x v="1739"/>
    <s v="tier - 2"/>
    <x v="2"/>
    <s v="R1013"/>
    <n v="43"/>
  </r>
  <r>
    <s v="Id1741"/>
    <s v="Cindy"/>
    <n v="20.53"/>
    <n v="4.8600000000000003"/>
    <s v="No"/>
    <s v="No"/>
    <x v="0"/>
    <n v="1"/>
    <x v="1"/>
    <x v="2"/>
    <x v="1"/>
    <d v="1984-10-16T00:00:00"/>
    <x v="1740"/>
    <s v="tier - 2"/>
    <x v="1"/>
    <s v="R1013"/>
    <n v="38"/>
  </r>
  <r>
    <s v="Id1742"/>
    <s v="Marcia"/>
    <n v="23.79"/>
    <n v="4.74"/>
    <s v="No"/>
    <s v="No"/>
    <x v="0"/>
    <n v="0"/>
    <x v="1"/>
    <x v="2"/>
    <x v="1"/>
    <d v="1991-08-29T00:00:00"/>
    <x v="1741"/>
    <s v="tier - 2"/>
    <x v="2"/>
    <s v="R1012"/>
    <n v="31"/>
  </r>
  <r>
    <s v="Id1743"/>
    <s v="Samantha R."/>
    <n v="29.8"/>
    <n v="6.03"/>
    <s v="No"/>
    <s v="No"/>
    <x v="0"/>
    <n v="0"/>
    <x v="1"/>
    <x v="1"/>
    <x v="1"/>
    <d v="1990-10-09T00:00:00"/>
    <x v="1742"/>
    <s v="tier - 2"/>
    <x v="2"/>
    <s v="R1011"/>
    <n v="32"/>
  </r>
  <r>
    <s v="Id1744"/>
    <s v="Katie"/>
    <n v="31.54"/>
    <n v="4.71"/>
    <s v="No"/>
    <s v="No"/>
    <x v="0"/>
    <n v="0"/>
    <x v="1"/>
    <x v="0"/>
    <x v="1"/>
    <d v="1990-08-22T00:00:00"/>
    <x v="1743"/>
    <s v="tier - 2"/>
    <x v="2"/>
    <s v="R1024"/>
    <n v="32"/>
  </r>
  <r>
    <s v="Id1745"/>
    <s v="John P"/>
    <n v="20.82"/>
    <n v="5.55"/>
    <s v="No"/>
    <s v="No"/>
    <x v="0"/>
    <n v="1"/>
    <x v="1"/>
    <x v="2"/>
    <x v="1"/>
    <d v="1984-08-22T00:00:00"/>
    <x v="1744"/>
    <s v="tier - 2"/>
    <x v="1"/>
    <s v="R1013"/>
    <n v="38"/>
  </r>
  <r>
    <s v="Id1746"/>
    <s v="Rachel"/>
    <n v="38.83"/>
    <n v="4.78"/>
    <s v="No"/>
    <s v="No"/>
    <x v="1"/>
    <n v="1"/>
    <x v="1"/>
    <x v="0"/>
    <x v="1"/>
    <d v="1993-12-10T00:00:00"/>
    <x v="1745"/>
    <s v="tier - 2"/>
    <x v="2"/>
    <s v="R1013"/>
    <n v="29"/>
  </r>
  <r>
    <s v="Id1747"/>
    <s v="Isabelle"/>
    <n v="23.44"/>
    <n v="4.6500000000000004"/>
    <s v="Yes"/>
    <s v="No"/>
    <x v="0"/>
    <n v="1"/>
    <x v="1"/>
    <x v="2"/>
    <x v="1"/>
    <d v="1988-09-15T00:00:00"/>
    <x v="1746"/>
    <s v="tier - 2"/>
    <x v="1"/>
    <s v="R1013"/>
    <n v="34"/>
  </r>
  <r>
    <s v="Id1748"/>
    <s v="Neil"/>
    <n v="24.13"/>
    <n v="5.2"/>
    <s v="No"/>
    <s v="No"/>
    <x v="0"/>
    <n v="1"/>
    <x v="1"/>
    <x v="2"/>
    <x v="1"/>
    <d v="1987-09-13T00:00:00"/>
    <x v="1747"/>
    <s v="tier - 1"/>
    <x v="2"/>
    <s v="R1012"/>
    <n v="35"/>
  </r>
  <r>
    <s v="Id1749"/>
    <s v="Tom"/>
    <n v="42.13"/>
    <n v="4.54"/>
    <s v="Yes"/>
    <s v="No"/>
    <x v="0"/>
    <n v="1"/>
    <x v="1"/>
    <x v="0"/>
    <x v="1"/>
    <d v="1988-11-01T00:00:00"/>
    <x v="1748"/>
    <s v="tier - 2"/>
    <x v="0"/>
    <s v="R1013"/>
    <n v="34"/>
  </r>
  <r>
    <s v="Id1750"/>
    <s v="Nathan"/>
    <n v="17.86"/>
    <n v="4.1100000000000003"/>
    <s v="No"/>
    <s v="No"/>
    <x v="0"/>
    <n v="1"/>
    <x v="1"/>
    <x v="3"/>
    <x v="1"/>
    <d v="1987-11-18T00:00:00"/>
    <x v="1749"/>
    <s v="tier - 2"/>
    <x v="2"/>
    <s v="R1012"/>
    <n v="35"/>
  </r>
  <r>
    <s v="Id1751"/>
    <s v="Kelli N"/>
    <n v="32.78"/>
    <n v="4.63"/>
    <s v="No"/>
    <s v="No"/>
    <x v="0"/>
    <n v="0"/>
    <x v="1"/>
    <x v="0"/>
    <x v="1"/>
    <d v="1999-06-19T00:00:00"/>
    <x v="1750"/>
    <s v="tier - 2"/>
    <x v="2"/>
    <s v="R1026"/>
    <n v="23"/>
  </r>
  <r>
    <s v="Id1752"/>
    <s v="Scott M."/>
    <n v="23.9"/>
    <n v="6.06"/>
    <s v="Yes"/>
    <s v="No"/>
    <x v="1"/>
    <n v="1"/>
    <x v="1"/>
    <x v="2"/>
    <x v="1"/>
    <d v="1997-07-14T00:00:00"/>
    <x v="1751"/>
    <s v="tier - 3"/>
    <x v="2"/>
    <s v="R1011"/>
    <n v="25"/>
  </r>
  <r>
    <s v="Id1753"/>
    <s v="Grant A"/>
    <n v="15.47"/>
    <n v="8.43"/>
    <s v="No"/>
    <s v="No"/>
    <x v="0"/>
    <n v="0"/>
    <x v="1"/>
    <x v="3"/>
    <x v="0"/>
    <d v="1978-11-22T00:00:00"/>
    <x v="1752"/>
    <s v="tier - 2"/>
    <x v="0"/>
    <s v="R1012"/>
    <n v="44"/>
  </r>
  <r>
    <s v="Id1754"/>
    <s v="Jonathan C"/>
    <n v="28.54"/>
    <n v="5.51"/>
    <s v="No"/>
    <s v="No"/>
    <x v="1"/>
    <n v="1"/>
    <x v="1"/>
    <x v="1"/>
    <x v="1"/>
    <d v="1993-06-11T00:00:00"/>
    <x v="1753"/>
    <s v="tier - 2"/>
    <x v="1"/>
    <s v="R1021"/>
    <n v="29"/>
  </r>
  <r>
    <s v="Id1755"/>
    <s v="Rachael M."/>
    <n v="18.54"/>
    <n v="4.95"/>
    <s v="No"/>
    <s v="No"/>
    <x v="0"/>
    <n v="0"/>
    <x v="1"/>
    <x v="2"/>
    <x v="1"/>
    <d v="1980-09-07T00:00:00"/>
    <x v="1754"/>
    <s v="tier - 2"/>
    <x v="2"/>
    <s v="R1013"/>
    <n v="42"/>
  </r>
  <r>
    <s v="Id1756"/>
    <s v="Pilar"/>
    <n v="32.18"/>
    <n v="6.44"/>
    <s v="Yes"/>
    <s v="No"/>
    <x v="1"/>
    <n v="1"/>
    <x v="1"/>
    <x v="0"/>
    <x v="1"/>
    <d v="1997-07-29T00:00:00"/>
    <x v="1755"/>
    <s v="tier - 2"/>
    <x v="2"/>
    <s v="R1012"/>
    <n v="25"/>
  </r>
  <r>
    <s v="Id1757"/>
    <s v="Kyle M"/>
    <n v="37.380000000000003"/>
    <n v="6.05"/>
    <s v="Yes"/>
    <s v="No"/>
    <x v="0"/>
    <n v="0"/>
    <x v="1"/>
    <x v="0"/>
    <x v="1"/>
    <d v="2001-10-16T00:00:00"/>
    <x v="1756"/>
    <s v="tier - 2"/>
    <x v="0"/>
    <s v="R1011"/>
    <n v="21"/>
  </r>
  <r>
    <s v="Id1758"/>
    <s v="Christie"/>
    <n v="31.12"/>
    <n v="4.76"/>
    <s v="Yes"/>
    <s v="No"/>
    <x v="1"/>
    <n v="1"/>
    <x v="1"/>
    <x v="0"/>
    <x v="1"/>
    <d v="1997-12-04T00:00:00"/>
    <x v="1757"/>
    <s v="tier - 2"/>
    <x v="2"/>
    <s v="R1025"/>
    <n v="25"/>
  </r>
  <r>
    <s v="Id1759"/>
    <s v="David A."/>
    <n v="22.01"/>
    <n v="6.72"/>
    <s v="Yes"/>
    <s v="No"/>
    <x v="0"/>
    <n v="1"/>
    <x v="1"/>
    <x v="2"/>
    <x v="0"/>
    <d v="1986-06-29T00:00:00"/>
    <x v="1758"/>
    <s v="tier - 2"/>
    <x v="2"/>
    <s v="R1013"/>
    <n v="36"/>
  </r>
  <r>
    <s v="Id1760"/>
    <s v="Masahiro"/>
    <n v="27.645"/>
    <n v="5.7"/>
    <s v="No"/>
    <s v="No"/>
    <x v="0"/>
    <n v="0"/>
    <x v="1"/>
    <x v="1"/>
    <x v="1"/>
    <d v="1991-09-10T00:00:00"/>
    <x v="1759"/>
    <s v="tier - 3"/>
    <x v="1"/>
    <s v="R1016"/>
    <n v="31"/>
  </r>
  <r>
    <s v="Id1761"/>
    <s v="Logan B."/>
    <n v="29.64"/>
    <n v="5.31"/>
    <s v="Yes"/>
    <s v="No"/>
    <x v="0"/>
    <n v="0"/>
    <x v="1"/>
    <x v="1"/>
    <x v="1"/>
    <d v="1985-12-28T00:00:00"/>
    <x v="1760"/>
    <s v="tier - 1"/>
    <x v="2"/>
    <s v="R1012"/>
    <n v="37"/>
  </r>
  <r>
    <s v="Id1762"/>
    <s v="Stephanie L."/>
    <n v="33.700000000000003"/>
    <n v="4.32"/>
    <s v="Yes"/>
    <s v="No"/>
    <x v="0"/>
    <n v="1"/>
    <x v="1"/>
    <x v="0"/>
    <x v="1"/>
    <d v="1988-11-09T00:00:00"/>
    <x v="1761"/>
    <s v="tier - 2"/>
    <x v="0"/>
    <s v="R1011"/>
    <n v="34"/>
  </r>
  <r>
    <s v="Id1763"/>
    <s v="Angela H"/>
    <n v="27.5"/>
    <n v="4.2300000000000004"/>
    <s v="Yes"/>
    <s v="No"/>
    <x v="0"/>
    <n v="1"/>
    <x v="1"/>
    <x v="1"/>
    <x v="1"/>
    <d v="1988-07-08T00:00:00"/>
    <x v="1762"/>
    <s v="tier - 2"/>
    <x v="0"/>
    <s v="R1011"/>
    <n v="34"/>
  </r>
  <r>
    <s v="Id1764"/>
    <s v="Britt K"/>
    <n v="16.12"/>
    <n v="6.09"/>
    <s v="No"/>
    <s v="No"/>
    <x v="0"/>
    <n v="0"/>
    <x v="1"/>
    <x v="3"/>
    <x v="1"/>
    <d v="1977-06-09T00:00:00"/>
    <x v="1763"/>
    <s v="tier - 2"/>
    <x v="0"/>
    <s v="R1013"/>
    <n v="45"/>
  </r>
  <r>
    <s v="Id1765"/>
    <s v="Joyce R."/>
    <n v="26.73"/>
    <n v="4.74"/>
    <s v="Yes"/>
    <s v="No"/>
    <x v="0"/>
    <n v="1"/>
    <x v="1"/>
    <x v="1"/>
    <x v="1"/>
    <d v="1988-09-04T00:00:00"/>
    <x v="1764"/>
    <s v="tier - 2"/>
    <x v="2"/>
    <s v="R1013"/>
    <n v="34"/>
  </r>
  <r>
    <s v="Id1766"/>
    <s v="Ben"/>
    <n v="37.25"/>
    <n v="6.23"/>
    <s v="Yes"/>
    <s v="No"/>
    <x v="0"/>
    <n v="0"/>
    <x v="1"/>
    <x v="0"/>
    <x v="1"/>
    <d v="2001-10-05T00:00:00"/>
    <x v="1765"/>
    <s v="tier - 2"/>
    <x v="2"/>
    <s v="R1011"/>
    <n v="21"/>
  </r>
  <r>
    <s v="Id1767"/>
    <s v="Sarah M."/>
    <n v="23.56"/>
    <n v="5.45"/>
    <s v="Yes"/>
    <s v="No"/>
    <x v="0"/>
    <n v="1"/>
    <x v="1"/>
    <x v="2"/>
    <x v="1"/>
    <d v="1988-06-24T00:00:00"/>
    <x v="1766"/>
    <s v="tier - 2"/>
    <x v="0"/>
    <s v="R1024"/>
    <n v="34"/>
  </r>
  <r>
    <s v="Id1768"/>
    <s v="Sarah"/>
    <n v="15.84"/>
    <n v="10.34"/>
    <s v="No"/>
    <s v="No"/>
    <x v="0"/>
    <n v="2"/>
    <x v="1"/>
    <x v="3"/>
    <x v="0"/>
    <d v="1973-11-07T00:00:00"/>
    <x v="1767"/>
    <s v="tier - 2"/>
    <x v="0"/>
    <s v="R1013"/>
    <n v="49"/>
  </r>
  <r>
    <s v="Id1769"/>
    <s v="Katie"/>
    <n v="36.630000000000003"/>
    <n v="5.15"/>
    <s v="No"/>
    <s v="No"/>
    <x v="0"/>
    <n v="0"/>
    <x v="1"/>
    <x v="0"/>
    <x v="1"/>
    <d v="1991-08-30T00:00:00"/>
    <x v="1768"/>
    <s v="tier - 2"/>
    <x v="1"/>
    <s v="R1013"/>
    <n v="31"/>
  </r>
  <r>
    <s v="Id1770"/>
    <s v="Michaela L"/>
    <n v="16.47"/>
    <n v="11.72"/>
    <s v="No"/>
    <s v="No"/>
    <x v="0"/>
    <n v="0"/>
    <x v="1"/>
    <x v="3"/>
    <x v="0"/>
    <d v="1974-06-26T00:00:00"/>
    <x v="1769"/>
    <s v="tier - 2"/>
    <x v="2"/>
    <s v="R1013"/>
    <n v="48"/>
  </r>
  <r>
    <s v="Id1771"/>
    <s v="Shalaleh"/>
    <n v="25.8"/>
    <n v="5.29"/>
    <s v="No"/>
    <s v="No"/>
    <x v="0"/>
    <n v="0"/>
    <x v="1"/>
    <x v="1"/>
    <x v="1"/>
    <d v="1991-11-27T00:00:00"/>
    <x v="1770"/>
    <s v="tier - 2"/>
    <x v="0"/>
    <s v="R1011"/>
    <n v="31"/>
  </r>
  <r>
    <s v="Id1772"/>
    <s v="Karen"/>
    <n v="23.6"/>
    <n v="4.33"/>
    <s v="No"/>
    <s v="No"/>
    <x v="0"/>
    <n v="0"/>
    <x v="1"/>
    <x v="2"/>
    <x v="1"/>
    <d v="1991-08-23T00:00:00"/>
    <x v="1771"/>
    <s v="tier - 2"/>
    <x v="0"/>
    <s v="R1011"/>
    <n v="31"/>
  </r>
  <r>
    <s v="Id1773"/>
    <s v="Zuzana"/>
    <n v="32.11"/>
    <n v="6.24"/>
    <s v="No"/>
    <s v="No"/>
    <x v="1"/>
    <n v="1"/>
    <x v="1"/>
    <x v="0"/>
    <x v="1"/>
    <d v="1993-08-10T00:00:00"/>
    <x v="1772"/>
    <s v="tier - 2"/>
    <x v="2"/>
    <s v="R1012"/>
    <n v="29"/>
  </r>
  <r>
    <s v="Id1774"/>
    <s v="Daniel J."/>
    <n v="30.114999999999998"/>
    <n v="11.61"/>
    <s v="No"/>
    <s v="No"/>
    <x v="0"/>
    <n v="0"/>
    <x v="1"/>
    <x v="0"/>
    <x v="0"/>
    <d v="2002-08-21T00:00:00"/>
    <x v="1773"/>
    <s v="tier - 2"/>
    <x v="1"/>
    <s v="R1017"/>
    <n v="20"/>
  </r>
  <r>
    <s v="Id1775"/>
    <s v="Alexandra"/>
    <n v="20.28"/>
    <n v="11.07"/>
    <s v="Yes"/>
    <s v="No"/>
    <x v="0"/>
    <n v="0"/>
    <x v="1"/>
    <x v="2"/>
    <x v="0"/>
    <d v="1981-10-18T00:00:00"/>
    <x v="1774"/>
    <s v="tier - 2"/>
    <x v="0"/>
    <s v="R1013"/>
    <n v="41"/>
  </r>
  <r>
    <s v="Id1776"/>
    <s v="Jessica"/>
    <n v="20.234999999999999"/>
    <n v="5.19"/>
    <s v="No"/>
    <s v="No"/>
    <x v="1"/>
    <n v="1"/>
    <x v="1"/>
    <x v="2"/>
    <x v="1"/>
    <d v="1993-07-10T00:00:00"/>
    <x v="1775"/>
    <s v="tier - 2"/>
    <x v="1"/>
    <s v="R1012"/>
    <n v="29"/>
  </r>
  <r>
    <s v="Id1777"/>
    <s v="Matthew M"/>
    <n v="25.27"/>
    <n v="5.7"/>
    <s v="Yes"/>
    <s v="No"/>
    <x v="0"/>
    <n v="1"/>
    <x v="1"/>
    <x v="1"/>
    <x v="1"/>
    <d v="1988-09-23T00:00:00"/>
    <x v="1776"/>
    <s v="tier - 3"/>
    <x v="0"/>
    <s v="R1012"/>
    <n v="34"/>
  </r>
  <r>
    <s v="Id1778"/>
    <s v="Nadine A."/>
    <n v="24.24"/>
    <n v="6.15"/>
    <s v="No"/>
    <s v="No"/>
    <x v="0"/>
    <n v="0"/>
    <x v="1"/>
    <x v="2"/>
    <x v="1"/>
    <d v="1990-11-28T00:00:00"/>
    <x v="1777"/>
    <s v="tier - 2"/>
    <x v="0"/>
    <s v="R1013"/>
    <n v="32"/>
  </r>
  <r>
    <s v="Id1779"/>
    <s v="Peter J. Jr."/>
    <n v="35.75"/>
    <n v="5.07"/>
    <s v="No"/>
    <s v="No"/>
    <x v="0"/>
    <n v="0"/>
    <x v="1"/>
    <x v="0"/>
    <x v="1"/>
    <d v="1989-07-10T00:00:00"/>
    <x v="1778"/>
    <s v="tier - 3"/>
    <x v="2"/>
    <s v="R1013"/>
    <n v="33"/>
  </r>
  <r>
    <s v="Id1780"/>
    <s v="Colleen M"/>
    <n v="29.92"/>
    <n v="10.97"/>
    <s v="Yes"/>
    <s v="No"/>
    <x v="0"/>
    <n v="1"/>
    <x v="1"/>
    <x v="0"/>
    <x v="0"/>
    <d v="1986-10-27T00:00:00"/>
    <x v="1779"/>
    <s v="tier - 2"/>
    <x v="1"/>
    <s v="R1013"/>
    <n v="36"/>
  </r>
  <r>
    <s v="Id1781"/>
    <s v="Julie A."/>
    <n v="26.2"/>
    <n v="10.93"/>
    <s v="Yes"/>
    <s v="No"/>
    <x v="0"/>
    <n v="1"/>
    <x v="1"/>
    <x v="1"/>
    <x v="0"/>
    <d v="1986-12-23T00:00:00"/>
    <x v="1780"/>
    <s v="tier - 2"/>
    <x v="1"/>
    <s v="R1011"/>
    <n v="36"/>
  </r>
  <r>
    <s v="Id1782"/>
    <s v="Douglas W"/>
    <n v="26.695"/>
    <n v="4.21"/>
    <s v="Yes"/>
    <s v="No"/>
    <x v="1"/>
    <n v="1"/>
    <x v="1"/>
    <x v="1"/>
    <x v="1"/>
    <d v="1997-09-29T00:00:00"/>
    <x v="1781"/>
    <s v="tier - 2"/>
    <x v="0"/>
    <s v="R1012"/>
    <n v="25"/>
  </r>
  <r>
    <s v="Id1783"/>
    <s v="Catherine"/>
    <n v="23.16"/>
    <n v="5.5"/>
    <s v="No"/>
    <s v="No"/>
    <x v="0"/>
    <n v="0"/>
    <x v="1"/>
    <x v="2"/>
    <x v="1"/>
    <d v="1989-09-01T00:00:00"/>
    <x v="1782"/>
    <s v="tier - 2"/>
    <x v="0"/>
    <s v="R1011"/>
    <n v="33"/>
  </r>
  <r>
    <s v="Id1784"/>
    <s v="James A"/>
    <n v="32.585000000000001"/>
    <n v="4.93"/>
    <s v="Yes"/>
    <s v="No"/>
    <x v="0"/>
    <n v="1"/>
    <x v="1"/>
    <x v="0"/>
    <x v="1"/>
    <d v="1995-12-27T00:00:00"/>
    <x v="1783"/>
    <s v="tier - 2"/>
    <x v="0"/>
    <s v="R1017"/>
    <n v="27"/>
  </r>
  <r>
    <s v="Id1785"/>
    <s v="Youngseong"/>
    <n v="33.97"/>
    <n v="5.6"/>
    <s v="Yes"/>
    <s v="No"/>
    <x v="0"/>
    <n v="0"/>
    <x v="1"/>
    <x v="0"/>
    <x v="1"/>
    <d v="2001-06-07T00:00:00"/>
    <x v="1784"/>
    <s v="tier - 2"/>
    <x v="0"/>
    <s v="R1021"/>
    <n v="22"/>
  </r>
  <r>
    <s v="Id1786"/>
    <s v="John"/>
    <n v="16.57"/>
    <n v="9.99"/>
    <s v="No"/>
    <s v="No"/>
    <x v="0"/>
    <n v="0"/>
    <x v="1"/>
    <x v="3"/>
    <x v="0"/>
    <d v="1974-09-11T00:00:00"/>
    <x v="1785"/>
    <s v="tier - 2"/>
    <x v="2"/>
    <s v="R1013"/>
    <n v="48"/>
  </r>
  <r>
    <s v="Id1787"/>
    <s v="Brandon S."/>
    <n v="17.55"/>
    <n v="5.93"/>
    <s v="No"/>
    <s v="No"/>
    <x v="1"/>
    <n v="1"/>
    <x v="1"/>
    <x v="3"/>
    <x v="1"/>
    <d v="1979-12-13T00:00:00"/>
    <x v="1786"/>
    <s v="tier - 2"/>
    <x v="0"/>
    <s v="R1013"/>
    <n v="43"/>
  </r>
  <r>
    <s v="Id1788"/>
    <s v="Sean P"/>
    <n v="29.41"/>
    <n v="6.29"/>
    <s v="Yes"/>
    <s v="No"/>
    <x v="0"/>
    <n v="1"/>
    <x v="1"/>
    <x v="1"/>
    <x v="1"/>
    <d v="1995-09-29T00:00:00"/>
    <x v="1787"/>
    <s v="tier - 2"/>
    <x v="1"/>
    <s v="R1021"/>
    <n v="27"/>
  </r>
  <r>
    <s v="Id1789"/>
    <s v="Scott"/>
    <n v="17.91"/>
    <n v="5.65"/>
    <s v="No"/>
    <s v="No"/>
    <x v="0"/>
    <n v="1"/>
    <x v="1"/>
    <x v="3"/>
    <x v="1"/>
    <d v="1984-10-15T00:00:00"/>
    <x v="1788"/>
    <s v="tier - 2"/>
    <x v="1"/>
    <s v="R1012"/>
    <n v="38"/>
  </r>
  <r>
    <s v="Id1790"/>
    <s v="Janez"/>
    <n v="31.57"/>
    <n v="6.15"/>
    <s v="No"/>
    <s v="No"/>
    <x v="0"/>
    <n v="1"/>
    <x v="1"/>
    <x v="0"/>
    <x v="1"/>
    <d v="1992-09-10T00:00:00"/>
    <x v="1789"/>
    <s v="tier - 3"/>
    <x v="2"/>
    <s v="R1013"/>
    <n v="30"/>
  </r>
  <r>
    <s v="Id1791"/>
    <s v="John I. Jr."/>
    <n v="33.18"/>
    <n v="5.22"/>
    <s v="No"/>
    <s v="yes"/>
    <x v="0"/>
    <n v="1"/>
    <x v="1"/>
    <x v="0"/>
    <x v="1"/>
    <d v="2000-12-11T00:00:00"/>
    <x v="1790"/>
    <s v="tier - 2"/>
    <x v="2"/>
    <s v="R1021"/>
    <n v="22"/>
  </r>
  <r>
    <s v="Id1792"/>
    <s v="Heather"/>
    <n v="37"/>
    <n v="11.66"/>
    <s v="No"/>
    <s v="No"/>
    <x v="0"/>
    <n v="0"/>
    <x v="1"/>
    <x v="0"/>
    <x v="0"/>
    <d v="2002-06-27T00:00:00"/>
    <x v="1791"/>
    <s v="tier - 2"/>
    <x v="1"/>
    <s v="R1011"/>
    <n v="20"/>
  </r>
  <r>
    <s v="Id1793"/>
    <s v="Michael"/>
    <n v="18.905000000000001"/>
    <n v="4.91"/>
    <s v="Yes"/>
    <s v="No"/>
    <x v="0"/>
    <n v="1"/>
    <x v="1"/>
    <x v="2"/>
    <x v="1"/>
    <d v="1995-12-01T00:00:00"/>
    <x v="1792"/>
    <s v="tier - 1"/>
    <x v="2"/>
    <s v="Unknown"/>
    <n v="27"/>
  </r>
  <r>
    <s v="Id1794"/>
    <s v="Kathleen"/>
    <n v="20.03"/>
    <n v="9.25"/>
    <s v="Yes"/>
    <s v="No"/>
    <x v="0"/>
    <n v="0"/>
    <x v="1"/>
    <x v="2"/>
    <x v="0"/>
    <d v="1981-07-03T00:00:00"/>
    <x v="1793"/>
    <s v="tier - 2"/>
    <x v="1"/>
    <s v="R1013"/>
    <n v="41"/>
  </r>
  <r>
    <s v="Id1795"/>
    <s v="Ryan M"/>
    <n v="16.7"/>
    <n v="11.48"/>
    <s v="No"/>
    <s v="No"/>
    <x v="0"/>
    <n v="0"/>
    <x v="1"/>
    <x v="3"/>
    <x v="0"/>
    <d v="1978-10-03T00:00:00"/>
    <x v="1794"/>
    <s v="tier - 2"/>
    <x v="0"/>
    <s v="R1013"/>
    <n v="44"/>
  </r>
  <r>
    <s v="Id1796"/>
    <s v="Sara"/>
    <n v="39.82"/>
    <n v="6.06"/>
    <s v="No"/>
    <s v="No"/>
    <x v="0"/>
    <n v="0"/>
    <x v="1"/>
    <x v="0"/>
    <x v="1"/>
    <d v="1989-12-16T00:00:00"/>
    <x v="1795"/>
    <s v="tier - 2"/>
    <x v="1"/>
    <s v="R1013"/>
    <n v="33"/>
  </r>
  <r>
    <s v="Id1797"/>
    <s v="Deniz"/>
    <n v="22.04"/>
    <n v="5.86"/>
    <s v="No"/>
    <s v="No"/>
    <x v="0"/>
    <n v="1"/>
    <x v="1"/>
    <x v="2"/>
    <x v="1"/>
    <d v="1987-06-22T00:00:00"/>
    <x v="1796"/>
    <s v="tier - 2"/>
    <x v="0"/>
    <s v="R1013"/>
    <n v="35"/>
  </r>
  <r>
    <s v="Id1798"/>
    <s v="Shannon L."/>
    <n v="28.27"/>
    <n v="5.33"/>
    <s v="No"/>
    <s v="No"/>
    <x v="0"/>
    <n v="0"/>
    <x v="1"/>
    <x v="1"/>
    <x v="1"/>
    <d v="1989-12-09T00:00:00"/>
    <x v="1797"/>
    <s v="tier - 2"/>
    <x v="0"/>
    <s v="R1013"/>
    <n v="33"/>
  </r>
  <r>
    <s v="Id1799"/>
    <s v="Kaitlin M."/>
    <n v="18.5"/>
    <n v="5.33"/>
    <s v="No"/>
    <s v="No"/>
    <x v="0"/>
    <n v="0"/>
    <x v="1"/>
    <x v="2"/>
    <x v="1"/>
    <d v="1989-08-01T00:00:00"/>
    <x v="1798"/>
    <s v="tier - 2"/>
    <x v="0"/>
    <s v="R1011"/>
    <n v="33"/>
  </r>
  <r>
    <s v="Id1800"/>
    <s v="Alfredo"/>
    <n v="38.6"/>
    <n v="6.02"/>
    <s v="No"/>
    <s v="No"/>
    <x v="0"/>
    <n v="1"/>
    <x v="1"/>
    <x v="0"/>
    <x v="1"/>
    <d v="1987-09-27T00:00:00"/>
    <x v="1799"/>
    <s v="tier - 3"/>
    <x v="0"/>
    <s v="R1011"/>
    <n v="35"/>
  </r>
  <r>
    <s v="Id1801"/>
    <s v="Kristen"/>
    <n v="43.12"/>
    <n v="6.25"/>
    <s v="No"/>
    <s v="No"/>
    <x v="0"/>
    <n v="1"/>
    <x v="1"/>
    <x v="0"/>
    <x v="1"/>
    <d v="1992-08-16T00:00:00"/>
    <x v="1800"/>
    <s v="tier - 2"/>
    <x v="0"/>
    <s v="R1013"/>
    <n v="30"/>
  </r>
  <r>
    <s v="Id1802"/>
    <s v="Daniel"/>
    <n v="30.5"/>
    <n v="4.8099999999999996"/>
    <s v="No"/>
    <s v="No"/>
    <x v="0"/>
    <n v="1"/>
    <x v="1"/>
    <x v="0"/>
    <x v="1"/>
    <d v="1987-11-22T00:00:00"/>
    <x v="1801"/>
    <s v="tier - 3"/>
    <x v="1"/>
    <s v="R1011"/>
    <n v="35"/>
  </r>
  <r>
    <s v="Id1803"/>
    <s v="Jonathan"/>
    <n v="27.61"/>
    <n v="4.5999999999999996"/>
    <s v="No"/>
    <s v="No"/>
    <x v="0"/>
    <n v="1"/>
    <x v="1"/>
    <x v="1"/>
    <x v="1"/>
    <d v="1987-09-02T00:00:00"/>
    <x v="1802"/>
    <s v="tier - 2"/>
    <x v="2"/>
    <s v="R1013"/>
    <n v="35"/>
  </r>
  <r>
    <s v="Id1804"/>
    <s v="Troy"/>
    <n v="27.1"/>
    <n v="5.08"/>
    <s v="No"/>
    <s v="No"/>
    <x v="0"/>
    <n v="1"/>
    <x v="1"/>
    <x v="1"/>
    <x v="1"/>
    <d v="1987-06-05T00:00:00"/>
    <x v="1803"/>
    <s v="tier - 2"/>
    <x v="2"/>
    <s v="R1011"/>
    <n v="36"/>
  </r>
  <r>
    <s v="Id1805"/>
    <s v="Daniel C"/>
    <n v="35.93"/>
    <n v="5.43"/>
    <s v="No"/>
    <s v="yes"/>
    <x v="0"/>
    <n v="1"/>
    <x v="1"/>
    <x v="0"/>
    <x v="1"/>
    <d v="2004-11-24T00:00:00"/>
    <x v="1804"/>
    <s v="tier - 2"/>
    <x v="0"/>
    <s v="R1021"/>
    <n v="18"/>
  </r>
  <r>
    <s v="Id1806"/>
    <s v="Lauren"/>
    <n v="32.68"/>
    <n v="5.44"/>
    <s v="No"/>
    <s v="No"/>
    <x v="0"/>
    <n v="0"/>
    <x v="1"/>
    <x v="0"/>
    <x v="1"/>
    <d v="1991-10-12T00:00:00"/>
    <x v="1805"/>
    <s v="tier - 2"/>
    <x v="0"/>
    <s v="R1012"/>
    <n v="31"/>
  </r>
  <r>
    <s v="Id1807"/>
    <s v="Jennefer"/>
    <n v="20.74"/>
    <n v="11.69"/>
    <s v="Yes"/>
    <s v="No"/>
    <x v="0"/>
    <n v="1"/>
    <x v="1"/>
    <x v="2"/>
    <x v="0"/>
    <d v="1986-09-05T00:00:00"/>
    <x v="1806"/>
    <s v="tier - 2"/>
    <x v="1"/>
    <s v="R1013"/>
    <n v="36"/>
  </r>
  <r>
    <s v="Id1808"/>
    <s v="Tracey L."/>
    <n v="15.57"/>
    <n v="6.07"/>
    <s v="No"/>
    <s v="No"/>
    <x v="0"/>
    <n v="0"/>
    <x v="1"/>
    <x v="3"/>
    <x v="1"/>
    <d v="1980-07-02T00:00:00"/>
    <x v="1807"/>
    <s v="tier - 2"/>
    <x v="0"/>
    <s v="R1012"/>
    <n v="42"/>
  </r>
  <r>
    <s v="Id1809"/>
    <s v="Ashley"/>
    <n v="23.844999999999999"/>
    <n v="4.3600000000000003"/>
    <s v="No"/>
    <s v="No"/>
    <x v="0"/>
    <n v="0"/>
    <x v="1"/>
    <x v="2"/>
    <x v="1"/>
    <d v="1994-08-12T00:00:00"/>
    <x v="1808"/>
    <s v="tier - 2"/>
    <x v="1"/>
    <s v="R1012"/>
    <n v="28"/>
  </r>
  <r>
    <s v="Id1810"/>
    <s v="Cindy"/>
    <n v="22.895"/>
    <n v="5.24"/>
    <s v="No"/>
    <s v="No"/>
    <x v="0"/>
    <n v="1"/>
    <x v="1"/>
    <x v="2"/>
    <x v="1"/>
    <d v="1992-09-28T00:00:00"/>
    <x v="1809"/>
    <s v="tier - 2"/>
    <x v="2"/>
    <s v="R1024"/>
    <n v="30"/>
  </r>
  <r>
    <s v="Id1811"/>
    <s v="Esther"/>
    <n v="21.945"/>
    <n v="5.37"/>
    <s v="No"/>
    <s v="No"/>
    <x v="0"/>
    <n v="1"/>
    <x v="1"/>
    <x v="2"/>
    <x v="1"/>
    <d v="1992-10-09T00:00:00"/>
    <x v="1810"/>
    <s v="tier - 2"/>
    <x v="0"/>
    <s v="R1024"/>
    <n v="30"/>
  </r>
  <r>
    <s v="Id1812"/>
    <s v="Jackie"/>
    <n v="19.47"/>
    <n v="6.6"/>
    <s v="Yes"/>
    <s v="No"/>
    <x v="0"/>
    <n v="0"/>
    <x v="1"/>
    <x v="2"/>
    <x v="0"/>
    <d v="1981-08-12T00:00:00"/>
    <x v="1811"/>
    <s v="tier - 2"/>
    <x v="0"/>
    <s v="R1011"/>
    <n v="41"/>
  </r>
  <r>
    <s v="Id1813"/>
    <s v="Timothy P."/>
    <n v="15.61"/>
    <n v="5.77"/>
    <s v="No"/>
    <s v="No"/>
    <x v="0"/>
    <n v="0"/>
    <x v="1"/>
    <x v="3"/>
    <x v="1"/>
    <d v="1977-12-04T00:00:00"/>
    <x v="1812"/>
    <s v="tier - 2"/>
    <x v="0"/>
    <s v="R1013"/>
    <n v="45"/>
  </r>
  <r>
    <s v="Id1814"/>
    <s v="Lauren"/>
    <n v="28.6"/>
    <n v="6.08"/>
    <s v="No"/>
    <s v="No"/>
    <x v="1"/>
    <n v="1"/>
    <x v="1"/>
    <x v="1"/>
    <x v="1"/>
    <d v="2003-06-22T00:00:00"/>
    <x v="1813"/>
    <s v="tier - 2"/>
    <x v="0"/>
    <s v="R1011"/>
    <n v="19"/>
  </r>
  <r>
    <s v="Id1815"/>
    <s v="Benjamin"/>
    <n v="46.53"/>
    <n v="4.16"/>
    <s v="No"/>
    <s v="No"/>
    <x v="0"/>
    <n v="0"/>
    <x v="1"/>
    <x v="0"/>
    <x v="1"/>
    <d v="1990-09-04T00:00:00"/>
    <x v="1814"/>
    <s v="tier - 3"/>
    <x v="0"/>
    <s v="R1013"/>
    <n v="32"/>
  </r>
  <r>
    <s v="Id1816"/>
    <s v="Hugo M"/>
    <n v="34.99"/>
    <n v="5.0999999999999996"/>
    <s v="No"/>
    <s v="No"/>
    <x v="1"/>
    <n v="1"/>
    <x v="1"/>
    <x v="0"/>
    <x v="1"/>
    <d v="2003-10-04T00:00:00"/>
    <x v="1815"/>
    <s v="tier - 2"/>
    <x v="1"/>
    <s v="R1021"/>
    <n v="19"/>
  </r>
  <r>
    <s v="Id1817"/>
    <s v="Daniel J. Jr."/>
    <n v="17.05"/>
    <n v="5.3"/>
    <s v="No"/>
    <s v="No"/>
    <x v="1"/>
    <n v="1"/>
    <x v="1"/>
    <x v="3"/>
    <x v="1"/>
    <d v="1979-10-18T00:00:00"/>
    <x v="1816"/>
    <s v="tier - 2"/>
    <x v="1"/>
    <s v="R1013"/>
    <n v="43"/>
  </r>
  <r>
    <s v="Id1818"/>
    <s v="Justin R"/>
    <n v="37.18"/>
    <n v="4.9000000000000004"/>
    <s v="No"/>
    <s v="No"/>
    <x v="0"/>
    <n v="0"/>
    <x v="1"/>
    <x v="0"/>
    <x v="1"/>
    <d v="1990-07-13T00:00:00"/>
    <x v="1817"/>
    <s v="tier - 2"/>
    <x v="1"/>
    <s v="R1013"/>
    <n v="32"/>
  </r>
  <r>
    <s v="Id1819"/>
    <s v="Colin"/>
    <n v="35.200000000000003"/>
    <n v="5.55"/>
    <s v="No"/>
    <s v="No"/>
    <x v="0"/>
    <n v="0"/>
    <x v="1"/>
    <x v="0"/>
    <x v="1"/>
    <d v="1990-09-26T00:00:00"/>
    <x v="1818"/>
    <s v="tier - 2"/>
    <x v="2"/>
    <s v="R1011"/>
    <n v="32"/>
  </r>
  <r>
    <s v="Id1820"/>
    <s v="Rob"/>
    <n v="37.335000000000001"/>
    <n v="4.95"/>
    <s v="No"/>
    <s v="No"/>
    <x v="0"/>
    <n v="0"/>
    <x v="1"/>
    <x v="0"/>
    <x v="1"/>
    <d v="1990-08-05T00:00:00"/>
    <x v="1819"/>
    <s v="tier - 3"/>
    <x v="0"/>
    <s v="R1016"/>
    <n v="32"/>
  </r>
  <r>
    <s v="Id1821"/>
    <s v="Patrick"/>
    <n v="27.265000000000001"/>
    <n v="6.46"/>
    <s v="Yes"/>
    <s v="No"/>
    <x v="0"/>
    <n v="0"/>
    <x v="1"/>
    <x v="1"/>
    <x v="1"/>
    <d v="1996-10-25T00:00:00"/>
    <x v="1820"/>
    <s v="tier - 2"/>
    <x v="1"/>
    <s v="R1017"/>
    <n v="26"/>
  </r>
  <r>
    <s v="Id1822"/>
    <s v="Austin D"/>
    <n v="30.8"/>
    <n v="4.9000000000000004"/>
    <s v="Yes"/>
    <s v="No"/>
    <x v="0"/>
    <n v="0"/>
    <x v="1"/>
    <x v="0"/>
    <x v="1"/>
    <d v="1985-06-22T00:00:00"/>
    <x v="1821"/>
    <s v="tier - 1"/>
    <x v="1"/>
    <s v="R1011"/>
    <n v="37"/>
  </r>
  <r>
    <s v="Id1823"/>
    <s v="Brittany"/>
    <n v="30.21"/>
    <n v="5.21"/>
    <s v="No"/>
    <s v="No"/>
    <x v="0"/>
    <n v="1"/>
    <x v="1"/>
    <x v="0"/>
    <x v="1"/>
    <d v="1998-06-29T00:00:00"/>
    <x v="1822"/>
    <s v="tier - 2"/>
    <x v="1"/>
    <s v="R1012"/>
    <n v="24"/>
  </r>
  <r>
    <s v="Id1824"/>
    <s v="Matthew T"/>
    <n v="35.340000000000003"/>
    <n v="4.13"/>
    <s v="No"/>
    <s v="yes"/>
    <x v="0"/>
    <n v="1"/>
    <x v="1"/>
    <x v="0"/>
    <x v="1"/>
    <d v="2000-07-02T00:00:00"/>
    <x v="1823"/>
    <s v="tier - 2"/>
    <x v="0"/>
    <s v="R1011"/>
    <n v="22"/>
  </r>
  <r>
    <s v="Id1825"/>
    <s v="Becky G."/>
    <n v="26.695"/>
    <n v="5.28"/>
    <s v="No"/>
    <s v="No"/>
    <x v="0"/>
    <n v="0"/>
    <x v="1"/>
    <x v="1"/>
    <x v="1"/>
    <d v="1989-09-18T00:00:00"/>
    <x v="1824"/>
    <s v="tier - 2"/>
    <x v="2"/>
    <s v="R1012"/>
    <n v="33"/>
  </r>
  <r>
    <s v="Id1826"/>
    <s v="Virginie"/>
    <n v="29.355"/>
    <n v="4.68"/>
    <s v="Yes"/>
    <s v="No"/>
    <x v="0"/>
    <n v="0"/>
    <x v="1"/>
    <x v="1"/>
    <x v="1"/>
    <d v="1996-12-25T00:00:00"/>
    <x v="1825"/>
    <s v="tier - 2"/>
    <x v="2"/>
    <s v="R1024"/>
    <n v="26"/>
  </r>
  <r>
    <s v="Id1827"/>
    <s v="Allison A"/>
    <n v="29.59"/>
    <n v="4.0599999999999996"/>
    <s v="No"/>
    <s v="No"/>
    <x v="0"/>
    <n v="0"/>
    <x v="1"/>
    <x v="1"/>
    <x v="1"/>
    <d v="1990-09-20T00:00:00"/>
    <x v="1826"/>
    <s v="tier - 2"/>
    <x v="2"/>
    <s v="R1013"/>
    <n v="32"/>
  </r>
  <r>
    <s v="Id1828"/>
    <s v="Julie"/>
    <n v="31.35"/>
    <n v="4.2"/>
    <s v="No"/>
    <s v="yes"/>
    <x v="0"/>
    <n v="1"/>
    <x v="1"/>
    <x v="0"/>
    <x v="1"/>
    <d v="2004-12-22T00:00:00"/>
    <x v="1827"/>
    <s v="tier - 2"/>
    <x v="2"/>
    <s v="R1024"/>
    <n v="18"/>
  </r>
  <r>
    <s v="Id1829"/>
    <s v="Katherine"/>
    <n v="20.52"/>
    <n v="4.83"/>
    <s v="No"/>
    <s v="No"/>
    <x v="0"/>
    <n v="0"/>
    <x v="1"/>
    <x v="2"/>
    <x v="1"/>
    <d v="1990-11-17T00:00:00"/>
    <x v="1828"/>
    <s v="tier - 2"/>
    <x v="1"/>
    <s v="R1024"/>
    <n v="32"/>
  </r>
  <r>
    <s v="Id1830"/>
    <s v="Caleb"/>
    <n v="42.9"/>
    <n v="4.87"/>
    <s v="Yes"/>
    <s v="No"/>
    <x v="0"/>
    <n v="1"/>
    <x v="1"/>
    <x v="0"/>
    <x v="1"/>
    <d v="1988-06-13T00:00:00"/>
    <x v="1829"/>
    <s v="tier - 2"/>
    <x v="2"/>
    <s v="R1011"/>
    <n v="34"/>
  </r>
  <r>
    <s v="Id1831"/>
    <s v="Jaime"/>
    <n v="24.6"/>
    <n v="5.86"/>
    <s v="No"/>
    <s v="No"/>
    <x v="1"/>
    <n v="1"/>
    <x v="1"/>
    <x v="2"/>
    <x v="1"/>
    <d v="1993-06-29T00:00:00"/>
    <x v="1830"/>
    <s v="tier - 2"/>
    <x v="1"/>
    <s v="R1011"/>
    <n v="29"/>
  </r>
  <r>
    <s v="Id1832"/>
    <s v="Hannah"/>
    <n v="28.405000000000001"/>
    <n v="4.12"/>
    <s v="No"/>
    <s v="No"/>
    <x v="0"/>
    <n v="1"/>
    <x v="1"/>
    <x v="1"/>
    <x v="1"/>
    <d v="1992-08-13T00:00:00"/>
    <x v="1831"/>
    <s v="tier - 2"/>
    <x v="2"/>
    <s v="R1012"/>
    <n v="30"/>
  </r>
  <r>
    <s v="Id1833"/>
    <s v="Zachariah"/>
    <n v="34.674999999999997"/>
    <n v="5.71"/>
    <s v="Yes"/>
    <s v="No"/>
    <x v="0"/>
    <n v="1"/>
    <x v="1"/>
    <x v="0"/>
    <x v="1"/>
    <d v="1988-12-21T00:00:00"/>
    <x v="1832"/>
    <s v="tier - 2"/>
    <x v="2"/>
    <s v="R1017"/>
    <n v="34"/>
  </r>
  <r>
    <s v="Id1834"/>
    <s v="Patricia A"/>
    <n v="18.850000000000001"/>
    <n v="6.03"/>
    <s v="No"/>
    <s v="No"/>
    <x v="0"/>
    <n v="1"/>
    <x v="1"/>
    <x v="2"/>
    <x v="1"/>
    <d v="1987-12-05T00:00:00"/>
    <x v="1833"/>
    <s v="tier - 2"/>
    <x v="0"/>
    <s v="R1012"/>
    <n v="35"/>
  </r>
  <r>
    <s v="Id1835"/>
    <s v="Elizabeth A."/>
    <n v="34.130000000000003"/>
    <n v="5.65"/>
    <s v="No"/>
    <s v="No"/>
    <x v="1"/>
    <n v="1"/>
    <x v="1"/>
    <x v="0"/>
    <x v="1"/>
    <d v="2003-10-02T00:00:00"/>
    <x v="1834"/>
    <s v="tier - 2"/>
    <x v="0"/>
    <s v="R1026"/>
    <n v="19"/>
  </r>
  <r>
    <s v="Id1836"/>
    <s v="Benjamin"/>
    <n v="17.34"/>
    <n v="5.05"/>
    <s v="No"/>
    <s v="No"/>
    <x v="0"/>
    <n v="0"/>
    <x v="1"/>
    <x v="3"/>
    <x v="1"/>
    <d v="1980-06-16T00:00:00"/>
    <x v="1835"/>
    <s v="tier - 2"/>
    <x v="0"/>
    <s v="R1013"/>
    <n v="42"/>
  </r>
  <r>
    <s v="Id1837"/>
    <s v="Breno"/>
    <n v="17.440000000000001"/>
    <n v="6.26"/>
    <s v="No"/>
    <s v="No"/>
    <x v="0"/>
    <n v="0"/>
    <x v="1"/>
    <x v="3"/>
    <x v="1"/>
    <d v="1982-09-27T00:00:00"/>
    <x v="1836"/>
    <s v="tier - 2"/>
    <x v="0"/>
    <s v="R1013"/>
    <n v="40"/>
  </r>
  <r>
    <s v="Id1838"/>
    <s v="Takaya"/>
    <n v="33.659999999999997"/>
    <n v="4.08"/>
    <s v="Yes"/>
    <s v="No"/>
    <x v="1"/>
    <n v="1"/>
    <x v="1"/>
    <x v="0"/>
    <x v="1"/>
    <d v="1997-10-13T00:00:00"/>
    <x v="1837"/>
    <s v="tier - 1"/>
    <x v="2"/>
    <s v="R1013"/>
    <n v="25"/>
  </r>
  <r>
    <s v="Id1839"/>
    <s v="Thomas IV"/>
    <n v="21.375"/>
    <n v="6.19"/>
    <s v="Yes"/>
    <s v="No"/>
    <x v="0"/>
    <n v="1"/>
    <x v="1"/>
    <x v="2"/>
    <x v="1"/>
    <d v="1988-06-26T00:00:00"/>
    <x v="1838"/>
    <s v="tier - 2"/>
    <x v="1"/>
    <s v="R1017"/>
    <n v="34"/>
  </r>
  <r>
    <s v="Id1840"/>
    <s v="Bradley E"/>
    <n v="27.14"/>
    <n v="6.01"/>
    <s v="No"/>
    <s v="No"/>
    <x v="0"/>
    <n v="1"/>
    <x v="1"/>
    <x v="1"/>
    <x v="1"/>
    <d v="1992-07-12T00:00:00"/>
    <x v="1839"/>
    <s v="tier - 2"/>
    <x v="0"/>
    <s v="R1012"/>
    <n v="30"/>
  </r>
  <r>
    <s v="Id1841"/>
    <s v="Megan"/>
    <n v="35.78"/>
    <n v="6.07"/>
    <s v="No"/>
    <s v="yes"/>
    <x v="0"/>
    <n v="1"/>
    <x v="1"/>
    <x v="0"/>
    <x v="1"/>
    <d v="2004-07-18T00:00:00"/>
    <x v="1840"/>
    <s v="tier - 2"/>
    <x v="2"/>
    <s v="R1012"/>
    <n v="18"/>
  </r>
  <r>
    <s v="Id1842"/>
    <s v="Ruby J"/>
    <n v="34.96"/>
    <n v="5.63"/>
    <s v="No"/>
    <s v="No"/>
    <x v="0"/>
    <n v="0"/>
    <x v="1"/>
    <x v="0"/>
    <x v="1"/>
    <d v="1999-11-20T00:00:00"/>
    <x v="1841"/>
    <s v="tier - 2"/>
    <x v="2"/>
    <s v="R1012"/>
    <n v="23"/>
  </r>
  <r>
    <s v="Id1843"/>
    <s v="Bart"/>
    <n v="38.39"/>
    <n v="6.05"/>
    <s v="No"/>
    <s v="No"/>
    <x v="0"/>
    <n v="0"/>
    <x v="1"/>
    <x v="0"/>
    <x v="1"/>
    <d v="1991-07-04T00:00:00"/>
    <x v="1842"/>
    <s v="tier - 3"/>
    <x v="0"/>
    <s v="R1013"/>
    <n v="31"/>
  </r>
  <r>
    <s v="Id1844"/>
    <s v="Robert A."/>
    <n v="33.82"/>
    <n v="4.6500000000000004"/>
    <s v="No"/>
    <s v="No"/>
    <x v="0"/>
    <n v="0"/>
    <x v="1"/>
    <x v="0"/>
    <x v="1"/>
    <d v="1990-07-15T00:00:00"/>
    <x v="1843"/>
    <s v="tier - 2"/>
    <x v="0"/>
    <s v="R1012"/>
    <n v="32"/>
  </r>
  <r>
    <s v="Id1845"/>
    <s v="Adam"/>
    <n v="27.835000000000001"/>
    <n v="5.37"/>
    <s v="No"/>
    <s v="No"/>
    <x v="0"/>
    <n v="0"/>
    <x v="1"/>
    <x v="1"/>
    <x v="1"/>
    <d v="1990-08-08T00:00:00"/>
    <x v="1844"/>
    <s v="tier - 2"/>
    <x v="0"/>
    <s v="R1012"/>
    <n v="32"/>
  </r>
  <r>
    <s v="Id1846"/>
    <s v="Yemane Adhane"/>
    <n v="33"/>
    <n v="5.39"/>
    <s v="No"/>
    <s v="No"/>
    <x v="0"/>
    <n v="0"/>
    <x v="1"/>
    <x v="0"/>
    <x v="1"/>
    <d v="1994-06-28T00:00:00"/>
    <x v="1845"/>
    <s v="tier - 1"/>
    <x v="2"/>
    <s v="R1013"/>
    <n v="28"/>
  </r>
  <r>
    <s v="Id1847"/>
    <s v="Jesse A."/>
    <n v="26.885000000000002"/>
    <n v="5.86"/>
    <s v="No"/>
    <s v="No"/>
    <x v="0"/>
    <n v="0"/>
    <x v="1"/>
    <x v="1"/>
    <x v="1"/>
    <d v="1991-09-03T00:00:00"/>
    <x v="1846"/>
    <s v="tier - 1"/>
    <x v="2"/>
    <s v="R1014"/>
    <n v="31"/>
  </r>
  <r>
    <s v="Id1848"/>
    <s v="Bird"/>
    <n v="29.26"/>
    <n v="4.4400000000000004"/>
    <s v="No"/>
    <s v="No"/>
    <x v="0"/>
    <n v="0"/>
    <x v="1"/>
    <x v="1"/>
    <x v="1"/>
    <d v="1994-10-24T00:00:00"/>
    <x v="1847"/>
    <s v="tier - 2"/>
    <x v="0"/>
    <s v="R1017"/>
    <n v="28"/>
  </r>
  <r>
    <s v="Id1849"/>
    <s v="Patrick M."/>
    <n v="26.98"/>
    <n v="4.41"/>
    <s v="No"/>
    <s v="No"/>
    <x v="0"/>
    <n v="0"/>
    <x v="1"/>
    <x v="1"/>
    <x v="1"/>
    <d v="1994-10-08T00:00:00"/>
    <x v="1848"/>
    <s v="tier - 3"/>
    <x v="2"/>
    <s v="R1016"/>
    <n v="28"/>
  </r>
  <r>
    <s v="Id1850"/>
    <s v="Kyle"/>
    <n v="32.11"/>
    <n v="5.19"/>
    <s v="No"/>
    <s v="No"/>
    <x v="1"/>
    <n v="1"/>
    <x v="1"/>
    <x v="0"/>
    <x v="1"/>
    <d v="1993-12-23T00:00:00"/>
    <x v="1849"/>
    <s v="tier - 2"/>
    <x v="2"/>
    <s v="R1012"/>
    <n v="29"/>
  </r>
  <r>
    <s v="Id1851"/>
    <s v="Ryan"/>
    <n v="31.73"/>
    <n v="5.16"/>
    <s v="No"/>
    <s v="No"/>
    <x v="1"/>
    <n v="1"/>
    <x v="1"/>
    <x v="0"/>
    <x v="1"/>
    <d v="1993-09-04T00:00:00"/>
    <x v="1850"/>
    <s v="tier - 2"/>
    <x v="0"/>
    <s v="R1012"/>
    <n v="29"/>
  </r>
  <r>
    <s v="Id1852"/>
    <s v="Yuri"/>
    <n v="22.515000000000001"/>
    <n v="4.24"/>
    <s v="No"/>
    <s v="No"/>
    <x v="0"/>
    <n v="0"/>
    <x v="1"/>
    <x v="2"/>
    <x v="1"/>
    <d v="1994-12-29T00:00:00"/>
    <x v="1851"/>
    <s v="tier - 3"/>
    <x v="1"/>
    <s v="R1017"/>
    <n v="28"/>
  </r>
  <r>
    <s v="Id1853"/>
    <s v="Ryan"/>
    <n v="25.9"/>
    <n v="5.45"/>
    <s v="No"/>
    <s v="No"/>
    <x v="0"/>
    <n v="1"/>
    <x v="1"/>
    <x v="1"/>
    <x v="1"/>
    <d v="1992-08-15T00:00:00"/>
    <x v="1852"/>
    <s v="tier - 2"/>
    <x v="0"/>
    <s v="R1020"/>
    <n v="30"/>
  </r>
  <r>
    <s v="Id1854"/>
    <s v="Debbie"/>
    <n v="27.72"/>
    <n v="5.03"/>
    <s v="Yes"/>
    <s v="No"/>
    <x v="0"/>
    <n v="1"/>
    <x v="1"/>
    <x v="1"/>
    <x v="1"/>
    <d v="1988-09-16T00:00:00"/>
    <x v="1853"/>
    <s v="tier - 2"/>
    <x v="1"/>
    <s v="R1013"/>
    <n v="34"/>
  </r>
  <r>
    <s v="Id1855"/>
    <s v="Mark D"/>
    <n v="31.5"/>
    <n v="9.6199999999999992"/>
    <s v="Yes"/>
    <s v="No"/>
    <x v="0"/>
    <n v="1"/>
    <x v="1"/>
    <x v="0"/>
    <x v="0"/>
    <d v="1986-07-13T00:00:00"/>
    <x v="1854"/>
    <s v="tier - 2"/>
    <x v="2"/>
    <s v="R1011"/>
    <n v="36"/>
  </r>
  <r>
    <s v="Id1856"/>
    <s v="Christopher"/>
    <n v="29.7"/>
    <n v="6.77"/>
    <s v="Yes"/>
    <s v="No"/>
    <x v="0"/>
    <n v="1"/>
    <x v="1"/>
    <x v="1"/>
    <x v="0"/>
    <d v="1986-08-11T00:00:00"/>
    <x v="1855"/>
    <s v="tier - 3"/>
    <x v="2"/>
    <s v="R1013"/>
    <n v="36"/>
  </r>
  <r>
    <s v="Id1857"/>
    <s v="Daniell L"/>
    <n v="21.26"/>
    <n v="5.36"/>
    <s v="Yes"/>
    <s v="No"/>
    <x v="0"/>
    <n v="1"/>
    <x v="1"/>
    <x v="2"/>
    <x v="1"/>
    <d v="1988-07-18T00:00:00"/>
    <x v="1856"/>
    <s v="tier - 2"/>
    <x v="2"/>
    <s v="R1013"/>
    <n v="34"/>
  </r>
  <r>
    <s v="Id1858"/>
    <s v="Janne"/>
    <n v="17.09"/>
    <n v="5.69"/>
    <s v="No"/>
    <s v="No"/>
    <x v="0"/>
    <n v="0"/>
    <x v="1"/>
    <x v="3"/>
    <x v="1"/>
    <d v="1982-06-29T00:00:00"/>
    <x v="1857"/>
    <s v="tier - 2"/>
    <x v="2"/>
    <s v="R1013"/>
    <n v="40"/>
  </r>
  <r>
    <s v="Id1859"/>
    <s v="Martina"/>
    <n v="24.3"/>
    <n v="4.9000000000000004"/>
    <s v="Yes"/>
    <s v="No"/>
    <x v="1"/>
    <n v="1"/>
    <x v="1"/>
    <x v="2"/>
    <x v="1"/>
    <d v="1997-11-29T00:00:00"/>
    <x v="1858"/>
    <s v="tier - 2"/>
    <x v="2"/>
    <s v="R1011"/>
    <n v="25"/>
  </r>
  <r>
    <s v="Id1860"/>
    <s v="Elizabeth L"/>
    <n v="29.734999999999999"/>
    <n v="5.78"/>
    <s v="No"/>
    <s v="No"/>
    <x v="0"/>
    <n v="0"/>
    <x v="1"/>
    <x v="1"/>
    <x v="1"/>
    <d v="1990-08-28T00:00:00"/>
    <x v="1859"/>
    <s v="tier - 2"/>
    <x v="0"/>
    <s v="R1012"/>
    <n v="32"/>
  </r>
  <r>
    <s v="Id1861"/>
    <s v="Stephanie C."/>
    <n v="29.26"/>
    <n v="4.7"/>
    <s v="No"/>
    <s v="No"/>
    <x v="0"/>
    <n v="0"/>
    <x v="1"/>
    <x v="1"/>
    <x v="1"/>
    <d v="1991-09-13T00:00:00"/>
    <x v="1860"/>
    <s v="tier - 2"/>
    <x v="2"/>
    <s v="R1013"/>
    <n v="31"/>
  </r>
  <r>
    <s v="Id1862"/>
    <s v="Katie"/>
    <n v="33"/>
    <n v="6.28"/>
    <s v="No"/>
    <s v="No"/>
    <x v="0"/>
    <n v="0"/>
    <x v="1"/>
    <x v="0"/>
    <x v="1"/>
    <d v="1994-11-01T00:00:00"/>
    <x v="1861"/>
    <s v="tier - 2"/>
    <x v="2"/>
    <s v="R1013"/>
    <n v="28"/>
  </r>
  <r>
    <s v="Id1863"/>
    <s v="Callie"/>
    <n v="31.065000000000001"/>
    <n v="4.2300000000000004"/>
    <s v="No"/>
    <s v="No"/>
    <x v="0"/>
    <n v="0"/>
    <x v="1"/>
    <x v="0"/>
    <x v="1"/>
    <d v="1991-06-01T00:00:00"/>
    <x v="1862"/>
    <s v="tier - 2"/>
    <x v="1"/>
    <s v="R1024"/>
    <n v="32"/>
  </r>
  <r>
    <s v="Id1864"/>
    <s v="Inna"/>
    <n v="26.51"/>
    <n v="6.17"/>
    <s v="No"/>
    <s v="No"/>
    <x v="0"/>
    <n v="0"/>
    <x v="1"/>
    <x v="1"/>
    <x v="1"/>
    <d v="1994-10-26T00:00:00"/>
    <x v="1863"/>
    <s v="tier - 2"/>
    <x v="1"/>
    <s v="R1013"/>
    <n v="28"/>
  </r>
  <r>
    <s v="Id1865"/>
    <s v="Mary K."/>
    <n v="28.88"/>
    <n v="4.96"/>
    <s v="No"/>
    <s v="No"/>
    <x v="0"/>
    <n v="0"/>
    <x v="1"/>
    <x v="1"/>
    <x v="1"/>
    <d v="1994-11-02T00:00:00"/>
    <x v="1864"/>
    <s v="tier - 2"/>
    <x v="1"/>
    <s v="R1024"/>
    <n v="28"/>
  </r>
  <r>
    <s v="Id1866"/>
    <s v="Samuel M."/>
    <n v="35.814999999999998"/>
    <n v="5.1100000000000003"/>
    <s v="Yes"/>
    <s v="No"/>
    <x v="0"/>
    <n v="1"/>
    <x v="1"/>
    <x v="0"/>
    <x v="1"/>
    <d v="1988-12-19T00:00:00"/>
    <x v="1865"/>
    <s v="tier - 2"/>
    <x v="1"/>
    <s v="R1012"/>
    <n v="34"/>
  </r>
  <r>
    <s v="Id1867"/>
    <s v="Kimberly"/>
    <n v="21.28"/>
    <n v="4.05"/>
    <s v="No"/>
    <s v="yes"/>
    <x v="0"/>
    <n v="1"/>
    <x v="1"/>
    <x v="2"/>
    <x v="1"/>
    <d v="2000-11-25T00:00:00"/>
    <x v="1866"/>
    <s v="tier - 2"/>
    <x v="0"/>
    <s v="R1012"/>
    <n v="22"/>
  </r>
  <r>
    <s v="Id1868"/>
    <s v="Tom J."/>
    <n v="33.81"/>
    <n v="6.49"/>
    <s v="No"/>
    <s v="No"/>
    <x v="1"/>
    <n v="1"/>
    <x v="1"/>
    <x v="0"/>
    <x v="1"/>
    <d v="2003-06-08T00:00:00"/>
    <x v="1867"/>
    <s v="tier - 2"/>
    <x v="1"/>
    <s v="R1021"/>
    <n v="20"/>
  </r>
  <r>
    <s v="Id1869"/>
    <s v="Zachary"/>
    <n v="44.22"/>
    <n v="4.1900000000000004"/>
    <s v="No"/>
    <s v="No"/>
    <x v="0"/>
    <n v="1"/>
    <x v="1"/>
    <x v="0"/>
    <x v="1"/>
    <d v="1992-06-18T00:00:00"/>
    <x v="1868"/>
    <s v="tier - 3"/>
    <x v="2"/>
    <s v="R1013"/>
    <n v="30"/>
  </r>
  <r>
    <s v="Id1870"/>
    <s v="Dane"/>
    <n v="15.46"/>
    <n v="4.99"/>
    <s v="Yes"/>
    <s v="No"/>
    <x v="1"/>
    <n v="1"/>
    <x v="1"/>
    <x v="3"/>
    <x v="1"/>
    <d v="1983-11-20T00:00:00"/>
    <x v="1869"/>
    <s v="tier - 2"/>
    <x v="1"/>
    <s v="R1012"/>
    <n v="39"/>
  </r>
  <r>
    <s v="Id1871"/>
    <s v="Dougie J"/>
    <n v="30.3"/>
    <n v="4.7699999999999996"/>
    <s v="Yes"/>
    <s v="No"/>
    <x v="0"/>
    <n v="1"/>
    <x v="1"/>
    <x v="0"/>
    <x v="1"/>
    <d v="1995-10-14T00:00:00"/>
    <x v="1870"/>
    <s v="tier - 3"/>
    <x v="2"/>
    <s v="R1011"/>
    <n v="27"/>
  </r>
  <r>
    <s v="Id1872"/>
    <s v="Jeremiah H"/>
    <n v="16.670000000000002"/>
    <n v="5.46"/>
    <s v="No"/>
    <s v="No"/>
    <x v="0"/>
    <n v="0"/>
    <x v="1"/>
    <x v="3"/>
    <x v="1"/>
    <d v="1982-06-16T00:00:00"/>
    <x v="1871"/>
    <s v="tier - 2"/>
    <x v="0"/>
    <s v="R1013"/>
    <n v="40"/>
  </r>
  <r>
    <s v="Id1873"/>
    <s v="Ashley J."/>
    <n v="28.594999999999999"/>
    <n v="5.43"/>
    <s v="No"/>
    <s v="No"/>
    <x v="0"/>
    <n v="0"/>
    <x v="1"/>
    <x v="1"/>
    <x v="1"/>
    <d v="1991-12-01T00:00:00"/>
    <x v="1872"/>
    <s v="tier - 3"/>
    <x v="1"/>
    <s v="R1012"/>
    <n v="31"/>
  </r>
  <r>
    <s v="Id1874"/>
    <s v="Turner J."/>
    <n v="25.934999999999999"/>
    <n v="4.29"/>
    <s v="No"/>
    <s v="No"/>
    <x v="0"/>
    <n v="0"/>
    <x v="1"/>
    <x v="1"/>
    <x v="1"/>
    <d v="1991-11-03T00:00:00"/>
    <x v="1873"/>
    <s v="tier - 2"/>
    <x v="2"/>
    <s v="R1012"/>
    <n v="31"/>
  </r>
  <r>
    <s v="Id1875"/>
    <s v="Roger"/>
    <n v="27.645"/>
    <n v="5.25"/>
    <s v="No"/>
    <s v="No"/>
    <x v="0"/>
    <n v="1"/>
    <x v="1"/>
    <x v="1"/>
    <x v="1"/>
    <d v="1992-06-27T00:00:00"/>
    <x v="1874"/>
    <s v="tier - 3"/>
    <x v="1"/>
    <s v="R1016"/>
    <n v="30"/>
  </r>
  <r>
    <s v="Id1876"/>
    <s v="Pamela"/>
    <n v="30.1"/>
    <n v="4.04"/>
    <s v="No"/>
    <s v="No"/>
    <x v="0"/>
    <n v="1"/>
    <x v="1"/>
    <x v="0"/>
    <x v="1"/>
    <d v="1998-12-14T00:00:00"/>
    <x v="1875"/>
    <s v="tier - 2"/>
    <x v="1"/>
    <s v="R1011"/>
    <n v="24"/>
  </r>
  <r>
    <s v="Id1877"/>
    <s v="Allison M."/>
    <n v="26.79"/>
    <n v="5"/>
    <s v="Yes"/>
    <s v="No"/>
    <x v="1"/>
    <n v="1"/>
    <x v="1"/>
    <x v="1"/>
    <x v="1"/>
    <d v="1997-09-06T00:00:00"/>
    <x v="1876"/>
    <s v="tier - 2"/>
    <x v="2"/>
    <s v="R1012"/>
    <n v="25"/>
  </r>
  <r>
    <s v="Id1878"/>
    <s v="Katherine H."/>
    <n v="27.1"/>
    <n v="4.01"/>
    <s v="Yes"/>
    <s v="No"/>
    <x v="0"/>
    <n v="1"/>
    <x v="1"/>
    <x v="1"/>
    <x v="1"/>
    <d v="1995-10-03T00:00:00"/>
    <x v="1877"/>
    <s v="tier - 2"/>
    <x v="2"/>
    <s v="R1025"/>
    <n v="27"/>
  </r>
  <r>
    <s v="Id1879"/>
    <s v="Robin"/>
    <n v="24.31"/>
    <n v="5.4"/>
    <s v="No"/>
    <s v="No"/>
    <x v="0"/>
    <n v="0"/>
    <x v="1"/>
    <x v="2"/>
    <x v="1"/>
    <d v="1989-06-25T00:00:00"/>
    <x v="1878"/>
    <s v="tier - 2"/>
    <x v="0"/>
    <s v="R1013"/>
    <n v="33"/>
  </r>
  <r>
    <s v="Id1880"/>
    <s v="Terri"/>
    <n v="15.53"/>
    <n v="5.81"/>
    <s v="No"/>
    <s v="No"/>
    <x v="0"/>
    <n v="1"/>
    <x v="1"/>
    <x v="3"/>
    <x v="1"/>
    <d v="1984-09-16T00:00:00"/>
    <x v="1879"/>
    <s v="tier - 2"/>
    <x v="2"/>
    <s v="R1012"/>
    <n v="38"/>
  </r>
  <r>
    <s v="Id1881"/>
    <s v="Eddie"/>
    <n v="30.7"/>
    <n v="5.82"/>
    <s v="No"/>
    <s v="No"/>
    <x v="0"/>
    <n v="1"/>
    <x v="1"/>
    <x v="0"/>
    <x v="1"/>
    <d v="1998-11-26T00:00:00"/>
    <x v="1880"/>
    <s v="tier - 2"/>
    <x v="1"/>
    <s v="R1012"/>
    <n v="24"/>
  </r>
  <r>
    <s v="Id1882"/>
    <s v="Pamela"/>
    <n v="33.33"/>
    <n v="4.82"/>
    <s v="No"/>
    <s v="No"/>
    <x v="0"/>
    <n v="1"/>
    <x v="1"/>
    <x v="0"/>
    <x v="1"/>
    <d v="1992-08-04T00:00:00"/>
    <x v="1881"/>
    <s v="tier - 2"/>
    <x v="2"/>
    <s v="R1013"/>
    <n v="30"/>
  </r>
  <r>
    <s v="Id1883"/>
    <s v="Joyce"/>
    <n v="32.4"/>
    <n v="5.08"/>
    <s v="No"/>
    <s v="No"/>
    <x v="0"/>
    <n v="1"/>
    <x v="1"/>
    <x v="0"/>
    <x v="1"/>
    <d v="1992-06-28T00:00:00"/>
    <x v="1882"/>
    <s v="tier - 2"/>
    <x v="1"/>
    <s v="R1011"/>
    <n v="30"/>
  </r>
  <r>
    <s v="Id1884"/>
    <s v="Alison W."/>
    <n v="27.93"/>
    <n v="5.59"/>
    <s v="No"/>
    <s v="No"/>
    <x v="0"/>
    <n v="1"/>
    <x v="1"/>
    <x v="1"/>
    <x v="1"/>
    <d v="1992-06-18T00:00:00"/>
    <x v="1883"/>
    <s v="tier - 2"/>
    <x v="0"/>
    <s v="R1024"/>
    <n v="30"/>
  </r>
  <r>
    <s v="Id1885"/>
    <s v="Tammara C"/>
    <n v="21.754999999999999"/>
    <n v="5.12"/>
    <s v="No"/>
    <s v="No"/>
    <x v="0"/>
    <n v="0"/>
    <x v="1"/>
    <x v="2"/>
    <x v="1"/>
    <d v="1991-08-06T00:00:00"/>
    <x v="1884"/>
    <s v="tier - 2"/>
    <x v="1"/>
    <s v="R1012"/>
    <n v="31"/>
  </r>
  <r>
    <s v="Id1886"/>
    <s v="Dorota"/>
    <n v="25.934999999999999"/>
    <n v="4.95"/>
    <s v="No"/>
    <s v="No"/>
    <x v="0"/>
    <n v="0"/>
    <x v="1"/>
    <x v="1"/>
    <x v="1"/>
    <d v="1994-08-21T00:00:00"/>
    <x v="1885"/>
    <s v="tier - 2"/>
    <x v="0"/>
    <s v="R1012"/>
    <n v="28"/>
  </r>
  <r>
    <s v="Id1887"/>
    <s v="Jose Norberto Sr."/>
    <n v="31.5"/>
    <n v="6.16"/>
    <s v="No"/>
    <s v="No"/>
    <x v="0"/>
    <n v="0"/>
    <x v="1"/>
    <x v="0"/>
    <x v="1"/>
    <d v="1990-12-14T00:00:00"/>
    <x v="1886"/>
    <s v="tier - 2"/>
    <x v="0"/>
    <s v="R1011"/>
    <n v="32"/>
  </r>
  <r>
    <s v="Id1888"/>
    <s v="Peter"/>
    <n v="30.03"/>
    <n v="6.41"/>
    <s v="No"/>
    <s v="No"/>
    <x v="0"/>
    <n v="0"/>
    <x v="1"/>
    <x v="0"/>
    <x v="1"/>
    <d v="1990-12-01T00:00:00"/>
    <x v="1887"/>
    <s v="tier - 3"/>
    <x v="2"/>
    <s v="R1013"/>
    <n v="32"/>
  </r>
  <r>
    <s v="Id1889"/>
    <s v="Bryant"/>
    <n v="33.479999999999997"/>
    <n v="8.94"/>
    <s v="No"/>
    <s v="No"/>
    <x v="0"/>
    <n v="0"/>
    <x v="1"/>
    <x v="0"/>
    <x v="0"/>
    <d v="2002-10-18T00:00:00"/>
    <x v="1888"/>
    <s v="tier - 2"/>
    <x v="1"/>
    <s v="R1012"/>
    <n v="20"/>
  </r>
  <r>
    <s v="Id1890"/>
    <s v="Christina"/>
    <n v="16.510000000000002"/>
    <n v="4.42"/>
    <s v="Yes"/>
    <s v="No"/>
    <x v="1"/>
    <n v="1"/>
    <x v="1"/>
    <x v="3"/>
    <x v="1"/>
    <d v="1983-09-16T00:00:00"/>
    <x v="1889"/>
    <s v="tier - 2"/>
    <x v="1"/>
    <s v="R1013"/>
    <n v="39"/>
  </r>
  <r>
    <s v="Id1891"/>
    <s v="John"/>
    <n v="33.155000000000001"/>
    <n v="5.3"/>
    <s v="Yes"/>
    <s v="No"/>
    <x v="0"/>
    <n v="1"/>
    <x v="1"/>
    <x v="0"/>
    <x v="1"/>
    <d v="1995-09-14T00:00:00"/>
    <x v="1890"/>
    <s v="tier - 3"/>
    <x v="0"/>
    <s v="R1012"/>
    <n v="27"/>
  </r>
  <r>
    <s v="Id1892"/>
    <s v="Eduardo"/>
    <n v="37.29"/>
    <n v="4.6399999999999997"/>
    <s v="No"/>
    <s v="No"/>
    <x v="1"/>
    <n v="1"/>
    <x v="1"/>
    <x v="0"/>
    <x v="1"/>
    <d v="1993-08-13T00:00:00"/>
    <x v="1891"/>
    <s v="tier - 2"/>
    <x v="1"/>
    <s v="R1013"/>
    <n v="29"/>
  </r>
  <r>
    <s v="Id1893"/>
    <s v="Laura M."/>
    <n v="20.23"/>
    <n v="6.16"/>
    <s v="Yes"/>
    <s v="No"/>
    <x v="0"/>
    <n v="1"/>
    <x v="1"/>
    <x v="2"/>
    <x v="1"/>
    <d v="1988-11-30T00:00:00"/>
    <x v="1892"/>
    <s v="tier - 2"/>
    <x v="1"/>
    <s v="R1013"/>
    <n v="34"/>
  </r>
  <r>
    <s v="Id1894"/>
    <s v="Charlie"/>
    <n v="28.975000000000001"/>
    <n v="4.12"/>
    <s v="No"/>
    <s v="No"/>
    <x v="1"/>
    <n v="1"/>
    <x v="1"/>
    <x v="1"/>
    <x v="1"/>
    <d v="1993-12-26T00:00:00"/>
    <x v="1893"/>
    <s v="tier - 3"/>
    <x v="0"/>
    <s v="R1015"/>
    <n v="29"/>
  </r>
  <r>
    <s v="Id1895"/>
    <s v="Melissa D."/>
    <n v="16.420000000000002"/>
    <n v="5.77"/>
    <s v="Yes"/>
    <s v="No"/>
    <x v="1"/>
    <n v="1"/>
    <x v="1"/>
    <x v="3"/>
    <x v="1"/>
    <d v="1983-11-10T00:00:00"/>
    <x v="1894"/>
    <s v="tier - 2"/>
    <x v="1"/>
    <s v="R1013"/>
    <n v="39"/>
  </r>
  <r>
    <s v="Id1896"/>
    <s v="Dan C. Jr."/>
    <n v="17.559999999999999"/>
    <n v="6.2"/>
    <s v="No"/>
    <s v="No"/>
    <x v="0"/>
    <n v="1"/>
    <x v="1"/>
    <x v="3"/>
    <x v="1"/>
    <d v="1984-07-07T00:00:00"/>
    <x v="1895"/>
    <s v="tier - 2"/>
    <x v="1"/>
    <s v="R1013"/>
    <n v="38"/>
  </r>
  <r>
    <s v="Id1897"/>
    <s v="Matthew"/>
    <n v="24.13"/>
    <n v="4.3899999999999997"/>
    <s v="No"/>
    <s v="No"/>
    <x v="0"/>
    <n v="1"/>
    <x v="1"/>
    <x v="2"/>
    <x v="1"/>
    <d v="1992-10-11T00:00:00"/>
    <x v="1896"/>
    <s v="tier - 3"/>
    <x v="0"/>
    <s v="R1012"/>
    <n v="30"/>
  </r>
  <r>
    <s v="Id1898"/>
    <s v="Wesley C."/>
    <n v="19.95"/>
    <n v="5.13"/>
    <s v="No"/>
    <s v="yes"/>
    <x v="0"/>
    <n v="2"/>
    <x v="1"/>
    <x v="2"/>
    <x v="1"/>
    <d v="2000-09-13T00:00:00"/>
    <x v="1897"/>
    <s v="tier - 2"/>
    <x v="1"/>
    <s v="R1015"/>
    <n v="22"/>
  </r>
  <r>
    <s v="Id1899"/>
    <s v="Christopher"/>
    <n v="21.24"/>
    <n v="4.49"/>
    <s v="No"/>
    <s v="No"/>
    <x v="0"/>
    <n v="0"/>
    <x v="1"/>
    <x v="2"/>
    <x v="1"/>
    <d v="1989-07-10T00:00:00"/>
    <x v="1898"/>
    <s v="tier - 2"/>
    <x v="1"/>
    <s v="R1013"/>
    <n v="33"/>
  </r>
  <r>
    <s v="Id1900"/>
    <s v="Jessica"/>
    <n v="44.22"/>
    <n v="6.35"/>
    <s v="No"/>
    <s v="No"/>
    <x v="0"/>
    <n v="0"/>
    <x v="1"/>
    <x v="0"/>
    <x v="1"/>
    <d v="1990-11-01T00:00:00"/>
    <x v="1899"/>
    <s v="tier - 2"/>
    <x v="2"/>
    <s v="R1013"/>
    <n v="32"/>
  </r>
  <r>
    <s v="Id1901"/>
    <s v="Christin"/>
    <n v="41.1"/>
    <n v="5.79"/>
    <s v="No"/>
    <s v="No"/>
    <x v="0"/>
    <n v="0"/>
    <x v="1"/>
    <x v="0"/>
    <x v="1"/>
    <d v="1990-11-22T00:00:00"/>
    <x v="1900"/>
    <s v="tier - 2"/>
    <x v="2"/>
    <s v="R1011"/>
    <n v="32"/>
  </r>
  <r>
    <s v="Id1902"/>
    <s v="Sara"/>
    <n v="34.200000000000003"/>
    <n v="4.78"/>
    <s v="Yes"/>
    <s v="No"/>
    <x v="0"/>
    <n v="0"/>
    <x v="1"/>
    <x v="0"/>
    <x v="1"/>
    <d v="1996-09-08T00:00:00"/>
    <x v="1901"/>
    <s v="tier - 2"/>
    <x v="2"/>
    <s v="R1011"/>
    <n v="26"/>
  </r>
  <r>
    <s v="Id1903"/>
    <s v="Elizabeth"/>
    <n v="29.92"/>
    <n v="6.02"/>
    <s v="Yes"/>
    <s v="No"/>
    <x v="0"/>
    <n v="0"/>
    <x v="1"/>
    <x v="0"/>
    <x v="1"/>
    <d v="1996-08-17T00:00:00"/>
    <x v="1902"/>
    <s v="tier - 2"/>
    <x v="2"/>
    <s v="R1013"/>
    <n v="26"/>
  </r>
  <r>
    <s v="Id1904"/>
    <s v="Margaret P."/>
    <n v="28.93"/>
    <n v="4.4400000000000004"/>
    <s v="No"/>
    <s v="No"/>
    <x v="0"/>
    <n v="0"/>
    <x v="1"/>
    <x v="1"/>
    <x v="1"/>
    <d v="1990-07-29T00:00:00"/>
    <x v="1903"/>
    <s v="tier - 2"/>
    <x v="0"/>
    <s v="R1013"/>
    <n v="32"/>
  </r>
  <r>
    <s v="Id1905"/>
    <s v="Tiffany K"/>
    <n v="31.254999999999999"/>
    <n v="5.84"/>
    <s v="Yes"/>
    <s v="No"/>
    <x v="0"/>
    <n v="1"/>
    <x v="1"/>
    <x v="0"/>
    <x v="1"/>
    <d v="1995-07-11T00:00:00"/>
    <x v="1904"/>
    <s v="tier - 2"/>
    <x v="2"/>
    <s v="R1012"/>
    <n v="27"/>
  </r>
  <r>
    <s v="Id1906"/>
    <s v="David M."/>
    <n v="29.83"/>
    <n v="5.39"/>
    <s v="No"/>
    <s v="No"/>
    <x v="0"/>
    <n v="0"/>
    <x v="1"/>
    <x v="1"/>
    <x v="1"/>
    <d v="1999-07-10T00:00:00"/>
    <x v="1905"/>
    <s v="tier - 2"/>
    <x v="0"/>
    <s v="R1021"/>
    <n v="23"/>
  </r>
  <r>
    <s v="Id1907"/>
    <s v="Christine E"/>
    <n v="29.59"/>
    <n v="6.16"/>
    <s v="No"/>
    <s v="No"/>
    <x v="1"/>
    <n v="1"/>
    <x v="1"/>
    <x v="1"/>
    <x v="1"/>
    <d v="1993-11-11T00:00:00"/>
    <x v="1906"/>
    <s v="tier - 2"/>
    <x v="2"/>
    <s v="R1013"/>
    <n v="29"/>
  </r>
  <r>
    <s v="Id1908"/>
    <s v="Donna"/>
    <n v="31.16"/>
    <n v="4.49"/>
    <s v="No"/>
    <s v="No"/>
    <x v="1"/>
    <n v="1"/>
    <x v="1"/>
    <x v="0"/>
    <x v="1"/>
    <d v="1993-09-29T00:00:00"/>
    <x v="1907"/>
    <s v="tier - 2"/>
    <x v="0"/>
    <s v="R1024"/>
    <n v="29"/>
  </r>
  <r>
    <s v="Id1909"/>
    <s v="Rod"/>
    <n v="34.21"/>
    <n v="4.4800000000000004"/>
    <s v="Yes"/>
    <s v="No"/>
    <x v="0"/>
    <n v="1"/>
    <x v="1"/>
    <x v="0"/>
    <x v="1"/>
    <d v="1988-10-24T00:00:00"/>
    <x v="1908"/>
    <s v="tier - 3"/>
    <x v="1"/>
    <s v="R1013"/>
    <n v="34"/>
  </r>
  <r>
    <s v="Id1910"/>
    <s v="Joe"/>
    <n v="34.86"/>
    <n v="10.97"/>
    <s v="No"/>
    <s v="No"/>
    <x v="0"/>
    <n v="0"/>
    <x v="1"/>
    <x v="0"/>
    <x v="0"/>
    <d v="2002-06-15T00:00:00"/>
    <x v="1909"/>
    <s v="tier - 2"/>
    <x v="0"/>
    <s v="R1011"/>
    <n v="20"/>
  </r>
  <r>
    <s v="Id1911"/>
    <s v="Kayleigh"/>
    <n v="34.58"/>
    <n v="5.14"/>
    <s v="No"/>
    <s v="yes"/>
    <x v="0"/>
    <n v="2"/>
    <x v="1"/>
    <x v="0"/>
    <x v="1"/>
    <d v="2000-07-10T00:00:00"/>
    <x v="1910"/>
    <s v="tier - 2"/>
    <x v="2"/>
    <s v="R1024"/>
    <n v="22"/>
  </r>
  <r>
    <s v="Id1912"/>
    <s v="Lorcan A."/>
    <n v="17.940000000000001"/>
    <n v="5.17"/>
    <s v="Yes"/>
    <s v="No"/>
    <x v="0"/>
    <n v="0"/>
    <x v="1"/>
    <x v="3"/>
    <x v="1"/>
    <d v="1985-07-05T00:00:00"/>
    <x v="1911"/>
    <s v="tier - 2"/>
    <x v="2"/>
    <s v="R1013"/>
    <n v="37"/>
  </r>
  <r>
    <s v="Id1913"/>
    <s v="Billy"/>
    <n v="26.8"/>
    <n v="6.18"/>
    <s v="Yes"/>
    <s v="No"/>
    <x v="1"/>
    <n v="1"/>
    <x v="1"/>
    <x v="1"/>
    <x v="1"/>
    <d v="1997-11-24T00:00:00"/>
    <x v="1912"/>
    <s v="tier - 3"/>
    <x v="0"/>
    <s v="R1011"/>
    <n v="25"/>
  </r>
  <r>
    <s v="Id1914"/>
    <s v="Paul M."/>
    <n v="17.690000000000001"/>
    <n v="9.07"/>
    <s v="Yes"/>
    <s v="No"/>
    <x v="0"/>
    <n v="0"/>
    <x v="1"/>
    <x v="3"/>
    <x v="0"/>
    <d v="1981-08-27T00:00:00"/>
    <x v="1913"/>
    <s v="tier - 2"/>
    <x v="2"/>
    <s v="R1013"/>
    <n v="41"/>
  </r>
  <r>
    <s v="Id1915"/>
    <s v="Brenda M."/>
    <n v="25.77"/>
    <n v="4.43"/>
    <s v="No"/>
    <s v="No"/>
    <x v="1"/>
    <n v="1"/>
    <x v="1"/>
    <x v="1"/>
    <x v="1"/>
    <d v="1993-09-14T00:00:00"/>
    <x v="1914"/>
    <s v="tier - 2"/>
    <x v="2"/>
    <s v="R1012"/>
    <n v="29"/>
  </r>
  <r>
    <s v="Id1916"/>
    <s v="Jeff H"/>
    <n v="34.46"/>
    <n v="4.17"/>
    <s v="No"/>
    <s v="yes"/>
    <x v="0"/>
    <n v="1"/>
    <x v="1"/>
    <x v="0"/>
    <x v="1"/>
    <d v="2004-07-13T00:00:00"/>
    <x v="1915"/>
    <s v="tier - 2"/>
    <x v="2"/>
    <s v="R1012"/>
    <n v="18"/>
  </r>
  <r>
    <s v="Id1917"/>
    <s v="Michael"/>
    <n v="30.875"/>
    <n v="4.95"/>
    <s v="Yes"/>
    <s v="No"/>
    <x v="0"/>
    <n v="0"/>
    <x v="1"/>
    <x v="0"/>
    <x v="1"/>
    <d v="1996-10-23T00:00:00"/>
    <x v="1916"/>
    <s v="tier - 1"/>
    <x v="0"/>
    <s v="R1012"/>
    <n v="26"/>
  </r>
  <r>
    <s v="Id1918"/>
    <s v="Jan"/>
    <n v="39.49"/>
    <n v="5.13"/>
    <s v="No"/>
    <s v="No"/>
    <x v="0"/>
    <n v="0"/>
    <x v="1"/>
    <x v="0"/>
    <x v="1"/>
    <d v="1991-07-25T00:00:00"/>
    <x v="1917"/>
    <s v="tier - 2"/>
    <x v="0"/>
    <s v="R1013"/>
    <n v="31"/>
  </r>
  <r>
    <s v="Id1919"/>
    <s v="Bernard"/>
    <n v="28.88"/>
    <n v="4.0999999999999996"/>
    <s v="No"/>
    <s v="No"/>
    <x v="0"/>
    <n v="0"/>
    <x v="1"/>
    <x v="1"/>
    <x v="1"/>
    <d v="1990-06-24T00:00:00"/>
    <x v="1918"/>
    <s v="tier - 1"/>
    <x v="1"/>
    <s v="R1012"/>
    <n v="32"/>
  </r>
  <r>
    <s v="Id1920"/>
    <s v="Craig"/>
    <n v="20.234999999999999"/>
    <n v="5.01"/>
    <s v="Yes"/>
    <s v="No"/>
    <x v="0"/>
    <n v="0"/>
    <x v="1"/>
    <x v="2"/>
    <x v="1"/>
    <d v="2001-10-18T00:00:00"/>
    <x v="1919"/>
    <s v="tier - 2"/>
    <x v="2"/>
    <s v="R1016"/>
    <n v="21"/>
  </r>
  <r>
    <s v="Id1921"/>
    <s v="Bryn"/>
    <n v="30.67"/>
    <n v="5.09"/>
    <s v="Yes"/>
    <s v="No"/>
    <x v="0"/>
    <n v="0"/>
    <x v="1"/>
    <x v="0"/>
    <x v="1"/>
    <d v="2001-06-06T00:00:00"/>
    <x v="1920"/>
    <s v="tier - 2"/>
    <x v="0"/>
    <s v="R1025"/>
    <n v="22"/>
  </r>
  <r>
    <s v="Id1922"/>
    <s v="Michael"/>
    <n v="30.875"/>
    <n v="6.49"/>
    <s v="No"/>
    <s v="No"/>
    <x v="0"/>
    <n v="0"/>
    <x v="1"/>
    <x v="0"/>
    <x v="1"/>
    <d v="1991-08-19T00:00:00"/>
    <x v="1921"/>
    <s v="tier - 3"/>
    <x v="1"/>
    <s v="R1016"/>
    <n v="31"/>
  </r>
  <r>
    <s v="Id1923"/>
    <s v="Benjamin"/>
    <n v="23.8"/>
    <n v="4.08"/>
    <s v="No"/>
    <s v="No"/>
    <x v="0"/>
    <n v="0"/>
    <x v="1"/>
    <x v="2"/>
    <x v="1"/>
    <d v="1994-08-12T00:00:00"/>
    <x v="1922"/>
    <s v="tier - 3"/>
    <x v="2"/>
    <s v="R1011"/>
    <n v="28"/>
  </r>
  <r>
    <s v="Id1924"/>
    <s v="Jay"/>
    <n v="15.37"/>
    <n v="8.6300000000000008"/>
    <s v="Yes"/>
    <s v="No"/>
    <x v="0"/>
    <n v="0"/>
    <x v="1"/>
    <x v="3"/>
    <x v="0"/>
    <d v="1981-09-29T00:00:00"/>
    <x v="1923"/>
    <s v="tier - 2"/>
    <x v="0"/>
    <s v="R1012"/>
    <n v="41"/>
  </r>
  <r>
    <s v="Id1925"/>
    <s v="William"/>
    <n v="30.4"/>
    <n v="5.28"/>
    <s v="No"/>
    <s v="No"/>
    <x v="0"/>
    <n v="0"/>
    <x v="1"/>
    <x v="0"/>
    <x v="1"/>
    <d v="1999-06-24T00:00:00"/>
    <x v="1924"/>
    <s v="tier - 2"/>
    <x v="0"/>
    <s v="R1012"/>
    <n v="23"/>
  </r>
  <r>
    <s v="Id1926"/>
    <s v="Shelley"/>
    <n v="19.48"/>
    <n v="5.63"/>
    <s v="Yes"/>
    <s v="No"/>
    <x v="0"/>
    <n v="1"/>
    <x v="1"/>
    <x v="2"/>
    <x v="1"/>
    <d v="1988-08-28T00:00:00"/>
    <x v="1925"/>
    <s v="tier - 2"/>
    <x v="0"/>
    <s v="R1013"/>
    <n v="34"/>
  </r>
  <r>
    <s v="Id1927"/>
    <s v="Jekaterina"/>
    <n v="16.96"/>
    <n v="11.47"/>
    <s v="Yes"/>
    <s v="No"/>
    <x v="0"/>
    <n v="0"/>
    <x v="1"/>
    <x v="3"/>
    <x v="0"/>
    <d v="1981-12-13T00:00:00"/>
    <x v="1926"/>
    <s v="tier - 2"/>
    <x v="1"/>
    <s v="R1013"/>
    <n v="41"/>
  </r>
  <r>
    <s v="Id1928"/>
    <s v="Daniel"/>
    <n v="19.05"/>
    <n v="4.92"/>
    <s v="No"/>
    <s v="No"/>
    <x v="0"/>
    <n v="1"/>
    <x v="1"/>
    <x v="2"/>
    <x v="1"/>
    <d v="1987-10-24T00:00:00"/>
    <x v="1927"/>
    <s v="tier - 2"/>
    <x v="0"/>
    <s v="R1013"/>
    <n v="35"/>
  </r>
  <r>
    <s v="Id1929"/>
    <s v="Pauline"/>
    <n v="37.619999999999997"/>
    <n v="4.18"/>
    <s v="No"/>
    <s v="No"/>
    <x v="0"/>
    <n v="0"/>
    <x v="1"/>
    <x v="0"/>
    <x v="1"/>
    <d v="1994-11-21T00:00:00"/>
    <x v="1928"/>
    <s v="tier - 2"/>
    <x v="1"/>
    <s v="R1013"/>
    <n v="28"/>
  </r>
  <r>
    <s v="Id1930"/>
    <s v="Colleen"/>
    <n v="29.1"/>
    <n v="4.67"/>
    <s v="No"/>
    <s v="No"/>
    <x v="0"/>
    <n v="0"/>
    <x v="1"/>
    <x v="1"/>
    <x v="1"/>
    <d v="1991-10-24T00:00:00"/>
    <x v="1929"/>
    <s v="tier - 2"/>
    <x v="0"/>
    <s v="R1011"/>
    <n v="31"/>
  </r>
  <r>
    <s v="Id1931"/>
    <s v="Aleah K"/>
    <n v="26.62"/>
    <n v="6.24"/>
    <s v="No"/>
    <s v="No"/>
    <x v="0"/>
    <n v="0"/>
    <x v="1"/>
    <x v="1"/>
    <x v="1"/>
    <d v="1991-08-25T00:00:00"/>
    <x v="1930"/>
    <s v="tier - 2"/>
    <x v="1"/>
    <s v="R1013"/>
    <n v="31"/>
  </r>
  <r>
    <s v="Id1932"/>
    <s v="Mare"/>
    <n v="25.74"/>
    <n v="5.99"/>
    <s v="No"/>
    <s v="No"/>
    <x v="0"/>
    <n v="0"/>
    <x v="1"/>
    <x v="1"/>
    <x v="1"/>
    <d v="1991-10-28T00:00:00"/>
    <x v="1931"/>
    <s v="tier - 2"/>
    <x v="2"/>
    <s v="R1013"/>
    <n v="31"/>
  </r>
  <r>
    <s v="Id1933"/>
    <s v="Kevin"/>
    <n v="18.22"/>
    <n v="10.27"/>
    <s v="Yes"/>
    <s v="No"/>
    <x v="0"/>
    <n v="1"/>
    <x v="1"/>
    <x v="3"/>
    <x v="0"/>
    <d v="1986-09-09T00:00:00"/>
    <x v="1932"/>
    <s v="tier - 2"/>
    <x v="2"/>
    <s v="R1013"/>
    <n v="36"/>
  </r>
  <r>
    <s v="Id1934"/>
    <s v="Jessica"/>
    <n v="26.03"/>
    <n v="5.97"/>
    <s v="No"/>
    <s v="No"/>
    <x v="1"/>
    <n v="1"/>
    <x v="1"/>
    <x v="1"/>
    <x v="1"/>
    <d v="1993-06-22T00:00:00"/>
    <x v="1933"/>
    <s v="tier - 2"/>
    <x v="2"/>
    <s v="R1012"/>
    <n v="29"/>
  </r>
  <r>
    <s v="Id1935"/>
    <s v="Amanda R"/>
    <n v="17.29"/>
    <n v="4.9800000000000004"/>
    <s v="No"/>
    <s v="No"/>
    <x v="0"/>
    <n v="0"/>
    <x v="1"/>
    <x v="3"/>
    <x v="1"/>
    <d v="1994-08-22T00:00:00"/>
    <x v="1934"/>
    <s v="tier - 2"/>
    <x v="0"/>
    <s v="R1024"/>
    <n v="28"/>
  </r>
  <r>
    <s v="Id1936"/>
    <s v="Murray W."/>
    <n v="18.170000000000002"/>
    <n v="6.91"/>
    <s v="Yes"/>
    <s v="No"/>
    <x v="0"/>
    <n v="1"/>
    <x v="1"/>
    <x v="3"/>
    <x v="0"/>
    <d v="1986-12-01T00:00:00"/>
    <x v="1935"/>
    <s v="tier - 2"/>
    <x v="2"/>
    <s v="R1013"/>
    <n v="36"/>
  </r>
  <r>
    <s v="Id1937"/>
    <s v="Meghan P."/>
    <n v="32.54"/>
    <n v="6.38"/>
    <s v="No"/>
    <s v="yes"/>
    <x v="0"/>
    <n v="1"/>
    <x v="1"/>
    <x v="0"/>
    <x v="1"/>
    <d v="2004-11-05T00:00:00"/>
    <x v="1936"/>
    <s v="tier - 2"/>
    <x v="2"/>
    <s v="R1025"/>
    <n v="18"/>
  </r>
  <r>
    <s v="Id1938"/>
    <s v="David"/>
    <n v="30.25"/>
    <n v="4.7699999999999996"/>
    <s v="No"/>
    <s v="No"/>
    <x v="0"/>
    <n v="0"/>
    <x v="1"/>
    <x v="0"/>
    <x v="1"/>
    <d v="1989-12-02T00:00:00"/>
    <x v="1937"/>
    <s v="tier - 2"/>
    <x v="2"/>
    <s v="R1013"/>
    <n v="33"/>
  </r>
  <r>
    <s v="Id1939"/>
    <s v="Seth"/>
    <n v="19.59"/>
    <n v="6.04"/>
    <s v="Yes"/>
    <s v="No"/>
    <x v="0"/>
    <n v="1"/>
    <x v="1"/>
    <x v="2"/>
    <x v="1"/>
    <d v="1988-08-18T00:00:00"/>
    <x v="1938"/>
    <s v="tier - 2"/>
    <x v="0"/>
    <s v="R1013"/>
    <n v="34"/>
  </r>
  <r>
    <s v="Id1940"/>
    <s v="Michael P."/>
    <n v="45.9"/>
    <n v="4.3"/>
    <s v="Yes"/>
    <s v="No"/>
    <x v="0"/>
    <n v="1"/>
    <x v="1"/>
    <x v="0"/>
    <x v="1"/>
    <d v="1995-10-21T00:00:00"/>
    <x v="1939"/>
    <s v="tier - 2"/>
    <x v="0"/>
    <s v="R1011"/>
    <n v="27"/>
  </r>
  <r>
    <s v="Id1941"/>
    <s v="Russell M"/>
    <n v="17.059999999999999"/>
    <n v="8.75"/>
    <s v="Yes"/>
    <s v="No"/>
    <x v="0"/>
    <n v="0"/>
    <x v="1"/>
    <x v="3"/>
    <x v="0"/>
    <d v="1981-12-14T00:00:00"/>
    <x v="1940"/>
    <s v="tier - 2"/>
    <x v="2"/>
    <s v="R1013"/>
    <n v="41"/>
  </r>
  <r>
    <s v="Id1942"/>
    <s v="Martin"/>
    <n v="32.07"/>
    <n v="5.25"/>
    <s v="No"/>
    <s v="No"/>
    <x v="1"/>
    <n v="1"/>
    <x v="1"/>
    <x v="0"/>
    <x v="1"/>
    <d v="2003-07-10T00:00:00"/>
    <x v="1941"/>
    <s v="tier - 2"/>
    <x v="2"/>
    <s v="R1021"/>
    <n v="19"/>
  </r>
  <r>
    <s v="Id1943"/>
    <s v="Michael"/>
    <n v="16.5"/>
    <n v="5.03"/>
    <s v="No"/>
    <s v="No"/>
    <x v="0"/>
    <n v="1"/>
    <x v="1"/>
    <x v="3"/>
    <x v="1"/>
    <d v="1984-07-06T00:00:00"/>
    <x v="1942"/>
    <s v="tier - 2"/>
    <x v="0"/>
    <s v="R1013"/>
    <n v="38"/>
  </r>
  <r>
    <s v="Id1944"/>
    <s v="Miles"/>
    <n v="31.4"/>
    <n v="5.88"/>
    <s v="No"/>
    <s v="No"/>
    <x v="0"/>
    <n v="1"/>
    <x v="1"/>
    <x v="0"/>
    <x v="1"/>
    <d v="1992-09-14T00:00:00"/>
    <x v="1943"/>
    <s v="tier - 3"/>
    <x v="1"/>
    <s v="R1011"/>
    <n v="30"/>
  </r>
  <r>
    <s v="Id1945"/>
    <s v="Amanda"/>
    <n v="20.36"/>
    <n v="4.49"/>
    <s v="No"/>
    <s v="No"/>
    <x v="0"/>
    <n v="0"/>
    <x v="1"/>
    <x v="2"/>
    <x v="1"/>
    <d v="1990-11-08T00:00:00"/>
    <x v="1944"/>
    <s v="tier - 2"/>
    <x v="0"/>
    <s v="R1011"/>
    <n v="32"/>
  </r>
  <r>
    <s v="Id1946"/>
    <s v="Roger"/>
    <n v="25.46"/>
    <n v="4.1399999999999997"/>
    <s v="No"/>
    <s v="No"/>
    <x v="0"/>
    <n v="1"/>
    <x v="1"/>
    <x v="1"/>
    <x v="1"/>
    <d v="1992-11-17T00:00:00"/>
    <x v="1945"/>
    <s v="tier - 1"/>
    <x v="2"/>
    <s v="R1014"/>
    <n v="30"/>
  </r>
  <r>
    <s v="Id1947"/>
    <s v="Brock J"/>
    <n v="17.09"/>
    <n v="5.8"/>
    <s v="Yes"/>
    <s v="No"/>
    <x v="0"/>
    <n v="0"/>
    <x v="1"/>
    <x v="3"/>
    <x v="1"/>
    <d v="1985-06-14T00:00:00"/>
    <x v="1946"/>
    <s v="tier - 2"/>
    <x v="1"/>
    <s v="R1013"/>
    <n v="37"/>
  </r>
  <r>
    <s v="Id1948"/>
    <s v="Stephen F."/>
    <n v="20.83"/>
    <n v="5.12"/>
    <s v="No"/>
    <s v="No"/>
    <x v="0"/>
    <n v="0"/>
    <x v="1"/>
    <x v="2"/>
    <x v="1"/>
    <d v="1990-10-11T00:00:00"/>
    <x v="1947"/>
    <s v="tier - 2"/>
    <x v="1"/>
    <s v="R1013"/>
    <n v="32"/>
  </r>
  <r>
    <s v="Id1949"/>
    <s v="Missy"/>
    <n v="18.920000000000002"/>
    <n v="5.98"/>
    <s v="Yes"/>
    <s v="No"/>
    <x v="0"/>
    <n v="1"/>
    <x v="1"/>
    <x v="2"/>
    <x v="1"/>
    <d v="1988-11-04T00:00:00"/>
    <x v="1948"/>
    <s v="tier - 2"/>
    <x v="1"/>
    <s v="R1013"/>
    <n v="34"/>
  </r>
  <r>
    <s v="Id1950"/>
    <s v="William"/>
    <n v="37.1"/>
    <n v="5.46"/>
    <s v="No"/>
    <s v="No"/>
    <x v="0"/>
    <n v="0"/>
    <x v="1"/>
    <x v="0"/>
    <x v="1"/>
    <d v="1999-08-12T00:00:00"/>
    <x v="1949"/>
    <s v="tier - 2"/>
    <x v="2"/>
    <s v="R1011"/>
    <n v="23"/>
  </r>
  <r>
    <s v="Id1951"/>
    <s v="Lauren M"/>
    <n v="22.515000000000001"/>
    <n v="4.91"/>
    <s v="Yes"/>
    <s v="No"/>
    <x v="1"/>
    <n v="1"/>
    <x v="1"/>
    <x v="2"/>
    <x v="1"/>
    <d v="1997-11-04T00:00:00"/>
    <x v="1950"/>
    <s v="tier - 2"/>
    <x v="2"/>
    <s v="R1012"/>
    <n v="25"/>
  </r>
  <r>
    <s v="Id1952"/>
    <s v="Apolo U."/>
    <n v="32.700000000000003"/>
    <n v="4.66"/>
    <s v="No"/>
    <s v="No"/>
    <x v="0"/>
    <n v="0"/>
    <x v="1"/>
    <x v="0"/>
    <x v="1"/>
    <d v="1999-06-06T00:00:00"/>
    <x v="1951"/>
    <s v="tier - 2"/>
    <x v="0"/>
    <s v="R1011"/>
    <n v="24"/>
  </r>
  <r>
    <s v="Id1953"/>
    <s v="Alfons"/>
    <n v="17.75"/>
    <n v="6.8"/>
    <s v="Yes"/>
    <s v="No"/>
    <x v="0"/>
    <n v="1"/>
    <x v="1"/>
    <x v="3"/>
    <x v="0"/>
    <d v="1986-12-27T00:00:00"/>
    <x v="1952"/>
    <s v="tier - 2"/>
    <x v="2"/>
    <s v="R1013"/>
    <n v="36"/>
  </r>
  <r>
    <s v="Id1954"/>
    <s v="Amber"/>
    <n v="33.630000000000003"/>
    <n v="4.47"/>
    <s v="Yes"/>
    <s v="No"/>
    <x v="0"/>
    <n v="0"/>
    <x v="1"/>
    <x v="0"/>
    <x v="1"/>
    <d v="2001-11-11T00:00:00"/>
    <x v="1953"/>
    <s v="tier - 2"/>
    <x v="2"/>
    <s v="R1012"/>
    <n v="21"/>
  </r>
  <r>
    <s v="Id1955"/>
    <s v="Leah C."/>
    <n v="34.799999999999997"/>
    <n v="4.08"/>
    <s v="Yes"/>
    <s v="No"/>
    <x v="0"/>
    <n v="1"/>
    <x v="1"/>
    <x v="0"/>
    <x v="1"/>
    <d v="1995-08-23T00:00:00"/>
    <x v="1954"/>
    <s v="tier - 2"/>
    <x v="0"/>
    <s v="R1011"/>
    <n v="27"/>
  </r>
  <r>
    <s v="Id1956"/>
    <s v="Lilia"/>
    <n v="16.809999999999999"/>
    <n v="5.51"/>
    <s v="Yes"/>
    <s v="No"/>
    <x v="0"/>
    <n v="1"/>
    <x v="1"/>
    <x v="3"/>
    <x v="1"/>
    <d v="1988-08-18T00:00:00"/>
    <x v="1955"/>
    <s v="tier - 2"/>
    <x v="1"/>
    <s v="R1012"/>
    <n v="34"/>
  </r>
  <r>
    <s v="Id1957"/>
    <s v="Danny"/>
    <n v="16.690000000000001"/>
    <n v="8.4"/>
    <s v="Yes"/>
    <s v="No"/>
    <x v="0"/>
    <n v="0"/>
    <x v="1"/>
    <x v="3"/>
    <x v="0"/>
    <d v="1981-10-10T00:00:00"/>
    <x v="1956"/>
    <s v="tier - 2"/>
    <x v="1"/>
    <s v="R1013"/>
    <n v="41"/>
  </r>
  <r>
    <s v="Id1958"/>
    <s v="Lauren"/>
    <n v="23.21"/>
    <n v="5.14"/>
    <s v="Yes"/>
    <s v="No"/>
    <x v="0"/>
    <n v="1"/>
    <x v="1"/>
    <x v="2"/>
    <x v="1"/>
    <d v="1995-06-16T00:00:00"/>
    <x v="1957"/>
    <s v="tier - 2"/>
    <x v="1"/>
    <s v="R1013"/>
    <n v="27"/>
  </r>
  <r>
    <s v="Id1959"/>
    <s v="Courtney"/>
    <n v="25.175000000000001"/>
    <n v="5.21"/>
    <s v="Yes"/>
    <s v="No"/>
    <x v="0"/>
    <n v="1"/>
    <x v="1"/>
    <x v="1"/>
    <x v="1"/>
    <d v="1995-10-09T00:00:00"/>
    <x v="1958"/>
    <s v="tier - 2"/>
    <x v="0"/>
    <s v="R1024"/>
    <n v="27"/>
  </r>
  <r>
    <s v="Id1960"/>
    <s v="Elizabeth"/>
    <n v="34.770000000000003"/>
    <n v="6.23"/>
    <s v="No"/>
    <s v="No"/>
    <x v="0"/>
    <n v="0"/>
    <x v="1"/>
    <x v="0"/>
    <x v="1"/>
    <d v="1994-09-24T00:00:00"/>
    <x v="1959"/>
    <s v="tier - 2"/>
    <x v="0"/>
    <s v="R1012"/>
    <n v="28"/>
  </r>
  <r>
    <s v="Id1961"/>
    <s v="Satomi"/>
    <n v="27.7"/>
    <n v="5.6"/>
    <s v="No"/>
    <s v="No"/>
    <x v="0"/>
    <n v="1"/>
    <x v="1"/>
    <x v="1"/>
    <x v="1"/>
    <d v="1992-12-22T00:00:00"/>
    <x v="1960"/>
    <s v="tier - 2"/>
    <x v="0"/>
    <s v="R1011"/>
    <n v="30"/>
  </r>
  <r>
    <s v="Id1962"/>
    <s v="Matthew D"/>
    <n v="19.12"/>
    <n v="4.72"/>
    <s v="Yes"/>
    <s v="No"/>
    <x v="0"/>
    <n v="1"/>
    <x v="1"/>
    <x v="2"/>
    <x v="1"/>
    <d v="1988-10-15T00:00:00"/>
    <x v="1961"/>
    <s v="tier - 2"/>
    <x v="1"/>
    <s v="R1013"/>
    <n v="34"/>
  </r>
  <r>
    <s v="Id1963"/>
    <s v="Peter T II"/>
    <n v="32.67"/>
    <n v="4.67"/>
    <s v="No"/>
    <s v="No"/>
    <x v="1"/>
    <n v="1"/>
    <x v="1"/>
    <x v="0"/>
    <x v="1"/>
    <d v="2003-08-24T00:00:00"/>
    <x v="1962"/>
    <s v="tier - 2"/>
    <x v="2"/>
    <s v="R1012"/>
    <n v="19"/>
  </r>
  <r>
    <s v="Id1964"/>
    <s v="Manuel"/>
    <n v="28.5"/>
    <n v="6.11"/>
    <s v="No"/>
    <s v="No"/>
    <x v="0"/>
    <n v="1"/>
    <x v="1"/>
    <x v="1"/>
    <x v="1"/>
    <d v="1998-09-16T00:00:00"/>
    <x v="1963"/>
    <s v="tier - 3"/>
    <x v="0"/>
    <s v="R1012"/>
    <n v="24"/>
  </r>
  <r>
    <s v="Id1965"/>
    <s v="Kindsey P."/>
    <n v="39.270000000000003"/>
    <n v="6.25"/>
    <s v="No"/>
    <s v="No"/>
    <x v="0"/>
    <n v="0"/>
    <x v="1"/>
    <x v="0"/>
    <x v="1"/>
    <d v="1999-09-22T00:00:00"/>
    <x v="1964"/>
    <s v="tier - 2"/>
    <x v="2"/>
    <s v="R1013"/>
    <n v="23"/>
  </r>
  <r>
    <s v="Id1966"/>
    <s v="Thomas G."/>
    <n v="32.49"/>
    <n v="4"/>
    <s v="Yes"/>
    <s v="No"/>
    <x v="0"/>
    <n v="0"/>
    <x v="1"/>
    <x v="0"/>
    <x v="1"/>
    <d v="1996-09-18T00:00:00"/>
    <x v="1965"/>
    <s v="tier - 1"/>
    <x v="2"/>
    <s v="R1015"/>
    <n v="26"/>
  </r>
  <r>
    <s v="Id1967"/>
    <s v="Kyle S"/>
    <n v="23.7"/>
    <n v="5.55"/>
    <s v="Yes"/>
    <s v="No"/>
    <x v="0"/>
    <n v="0"/>
    <x v="1"/>
    <x v="2"/>
    <x v="1"/>
    <d v="1996-09-19T00:00:00"/>
    <x v="1966"/>
    <s v="tier - 3"/>
    <x v="0"/>
    <s v="R1011"/>
    <n v="26"/>
  </r>
  <r>
    <s v="Id1968"/>
    <s v="Alexander J."/>
    <n v="30.4"/>
    <n v="5.95"/>
    <s v="No"/>
    <s v="yes"/>
    <x v="0"/>
    <n v="1"/>
    <x v="1"/>
    <x v="0"/>
    <x v="1"/>
    <d v="2004-06-26T00:00:00"/>
    <x v="1967"/>
    <s v="tier - 2"/>
    <x v="0"/>
    <s v="R1016"/>
    <n v="18"/>
  </r>
  <r>
    <s v="Id1969"/>
    <s v="Dustin L"/>
    <n v="38.94"/>
    <n v="4.3600000000000003"/>
    <s v="No"/>
    <s v="No"/>
    <x v="1"/>
    <n v="1"/>
    <x v="1"/>
    <x v="0"/>
    <x v="1"/>
    <d v="1993-10-12T00:00:00"/>
    <x v="1968"/>
    <s v="tier - 2"/>
    <x v="2"/>
    <s v="R1013"/>
    <n v="29"/>
  </r>
  <r>
    <s v="Id1970"/>
    <s v="Chloe"/>
    <n v="31.02"/>
    <n v="4.84"/>
    <s v="No"/>
    <s v="No"/>
    <x v="1"/>
    <n v="1"/>
    <x v="1"/>
    <x v="0"/>
    <x v="1"/>
    <d v="2003-07-29T00:00:00"/>
    <x v="1969"/>
    <s v="tier - 2"/>
    <x v="1"/>
    <s v="R1025"/>
    <n v="19"/>
  </r>
  <r>
    <s v="Id1971"/>
    <s v="Cailtlin"/>
    <n v="17.5"/>
    <n v="4.5599999999999996"/>
    <s v="No"/>
    <s v="No"/>
    <x v="0"/>
    <n v="1"/>
    <x v="1"/>
    <x v="3"/>
    <x v="1"/>
    <d v="1987-09-14T00:00:00"/>
    <x v="1970"/>
    <s v="tier - 2"/>
    <x v="1"/>
    <s v="R1011"/>
    <n v="35"/>
  </r>
  <r>
    <s v="Id1972"/>
    <s v="Joshua"/>
    <n v="34.799999999999997"/>
    <n v="4.42"/>
    <s v="Yes"/>
    <s v="yes"/>
    <x v="0"/>
    <n v="2"/>
    <x v="1"/>
    <x v="0"/>
    <x v="1"/>
    <d v="2000-06-20T00:00:00"/>
    <x v="1971"/>
    <s v="tier - 2"/>
    <x v="1"/>
    <s v="R1011"/>
    <n v="22"/>
  </r>
  <r>
    <s v="Id1973"/>
    <s v="Chuy"/>
    <n v="17.3"/>
    <n v="7.66"/>
    <s v="Yes"/>
    <s v="No"/>
    <x v="0"/>
    <n v="1"/>
    <x v="1"/>
    <x v="3"/>
    <x v="0"/>
    <d v="1986-08-27T00:00:00"/>
    <x v="1972"/>
    <s v="tier - 2"/>
    <x v="1"/>
    <s v="R1013"/>
    <n v="36"/>
  </r>
  <r>
    <s v="Id1974"/>
    <s v="Laurie B"/>
    <n v="32.25"/>
    <n v="5.2"/>
    <s v="Yes"/>
    <s v="No"/>
    <x v="0"/>
    <n v="0"/>
    <x v="1"/>
    <x v="0"/>
    <x v="1"/>
    <d v="2001-12-26T00:00:00"/>
    <x v="1973"/>
    <s v="tier - 2"/>
    <x v="2"/>
    <s v="R1011"/>
    <n v="21"/>
  </r>
  <r>
    <s v="Id1975"/>
    <s v="Rachel B."/>
    <n v="42.4"/>
    <n v="5.53"/>
    <s v="Yes"/>
    <s v="No"/>
    <x v="0"/>
    <n v="0"/>
    <x v="1"/>
    <x v="0"/>
    <x v="1"/>
    <d v="1996-12-19T00:00:00"/>
    <x v="1974"/>
    <s v="tier - 2"/>
    <x v="2"/>
    <s v="R1011"/>
    <n v="26"/>
  </r>
  <r>
    <s v="Id1976"/>
    <s v="Liza"/>
    <n v="38.664999999999999"/>
    <n v="4.8600000000000003"/>
    <s v="No"/>
    <s v="yes"/>
    <x v="0"/>
    <n v="1"/>
    <x v="1"/>
    <x v="0"/>
    <x v="1"/>
    <d v="2004-07-16T00:00:00"/>
    <x v="1975"/>
    <s v="tier - 2"/>
    <x v="2"/>
    <s v="R1023"/>
    <n v="18"/>
  </r>
  <r>
    <s v="Id1977"/>
    <s v="Lindsey"/>
    <n v="29.92"/>
    <n v="5.49"/>
    <s v="Yes"/>
    <s v="No"/>
    <x v="0"/>
    <n v="0"/>
    <x v="1"/>
    <x v="0"/>
    <x v="1"/>
    <d v="1996-10-27T00:00:00"/>
    <x v="1976"/>
    <s v="tier - 2"/>
    <x v="0"/>
    <s v="R1013"/>
    <n v="26"/>
  </r>
  <r>
    <s v="Id1978"/>
    <s v="Lindsay E."/>
    <n v="29.48"/>
    <n v="4.09"/>
    <s v="Yes"/>
    <s v="No"/>
    <x v="0"/>
    <n v="0"/>
    <x v="1"/>
    <x v="1"/>
    <x v="1"/>
    <d v="1996-08-10T00:00:00"/>
    <x v="1977"/>
    <s v="tier - 2"/>
    <x v="0"/>
    <s v="R1013"/>
    <n v="26"/>
  </r>
  <r>
    <s v="Id1979"/>
    <s v="Kathleen M."/>
    <n v="28.785"/>
    <n v="4.3099999999999996"/>
    <s v="Yes"/>
    <s v="No"/>
    <x v="0"/>
    <n v="0"/>
    <x v="1"/>
    <x v="1"/>
    <x v="1"/>
    <d v="1996-11-13T00:00:00"/>
    <x v="1978"/>
    <s v="tier - 2"/>
    <x v="2"/>
    <s v="R1024"/>
    <n v="26"/>
  </r>
  <r>
    <s v="Id1980"/>
    <s v="Aya"/>
    <n v="19.8"/>
    <n v="4"/>
    <s v="Yes"/>
    <s v="No"/>
    <x v="0"/>
    <n v="0"/>
    <x v="1"/>
    <x v="2"/>
    <x v="1"/>
    <d v="1996-12-14T00:00:00"/>
    <x v="1979"/>
    <s v="tier - 2"/>
    <x v="1"/>
    <s v="R1011"/>
    <n v="26"/>
  </r>
  <r>
    <s v="Id1981"/>
    <s v="Carolyn R"/>
    <n v="35.53"/>
    <n v="4.68"/>
    <s v="No"/>
    <s v="No"/>
    <x v="1"/>
    <n v="1"/>
    <x v="1"/>
    <x v="0"/>
    <x v="1"/>
    <d v="1993-10-07T00:00:00"/>
    <x v="1980"/>
    <s v="tier - 2"/>
    <x v="2"/>
    <s v="R1013"/>
    <n v="29"/>
  </r>
  <r>
    <s v="Id1982"/>
    <s v="Bethany"/>
    <n v="21.47"/>
    <n v="4.0199999999999996"/>
    <s v="Yes"/>
    <s v="No"/>
    <x v="0"/>
    <n v="1"/>
    <x v="1"/>
    <x v="2"/>
    <x v="1"/>
    <d v="1995-06-23T00:00:00"/>
    <x v="1981"/>
    <s v="tier - 2"/>
    <x v="0"/>
    <s v="R1012"/>
    <n v="27"/>
  </r>
  <r>
    <s v="Id1983"/>
    <s v="Holly A"/>
    <n v="25.9"/>
    <n v="5.12"/>
    <s v="No"/>
    <s v="No"/>
    <x v="1"/>
    <n v="1"/>
    <x v="1"/>
    <x v="1"/>
    <x v="1"/>
    <d v="1993-10-28T00:00:00"/>
    <x v="1982"/>
    <s v="tier - 2"/>
    <x v="1"/>
    <s v="R1011"/>
    <n v="29"/>
  </r>
  <r>
    <s v="Id1984"/>
    <s v="Ping"/>
    <n v="20.81"/>
    <n v="5.52"/>
    <s v="No"/>
    <s v="No"/>
    <x v="0"/>
    <n v="0"/>
    <x v="1"/>
    <x v="2"/>
    <x v="1"/>
    <d v="1991-09-01T00:00:00"/>
    <x v="1983"/>
    <s v="tier - 2"/>
    <x v="1"/>
    <s v="R1013"/>
    <n v="31"/>
  </r>
  <r>
    <s v="Id1985"/>
    <s v="Tim"/>
    <n v="25.84"/>
    <n v="5.81"/>
    <s v="Yes"/>
    <s v="No"/>
    <x v="1"/>
    <n v="1"/>
    <x v="1"/>
    <x v="1"/>
    <x v="1"/>
    <d v="1997-06-20T00:00:00"/>
    <x v="1984"/>
    <s v="tier - 3"/>
    <x v="0"/>
    <s v="R1017"/>
    <n v="25"/>
  </r>
  <r>
    <s v="Id1986"/>
    <s v="John"/>
    <n v="30.95"/>
    <n v="5.16"/>
    <s v="No"/>
    <s v="No"/>
    <x v="1"/>
    <n v="1"/>
    <x v="1"/>
    <x v="0"/>
    <x v="1"/>
    <d v="2003-11-18T00:00:00"/>
    <x v="1985"/>
    <s v="tier - 2"/>
    <x v="1"/>
    <s v="R1021"/>
    <n v="19"/>
  </r>
  <r>
    <s v="Id1987"/>
    <s v="Cynthia"/>
    <n v="30.54"/>
    <n v="5"/>
    <s v="No"/>
    <s v="No"/>
    <x v="1"/>
    <n v="1"/>
    <x v="1"/>
    <x v="0"/>
    <x v="1"/>
    <d v="2003-12-05T00:00:00"/>
    <x v="1986"/>
    <s v="tier - 2"/>
    <x v="2"/>
    <s v="R1025"/>
    <n v="19"/>
  </r>
  <r>
    <s v="Id1988"/>
    <s v="Emmett"/>
    <n v="33.914999999999999"/>
    <n v="5.84"/>
    <s v="Yes"/>
    <s v="No"/>
    <x v="0"/>
    <n v="0"/>
    <x v="1"/>
    <x v="0"/>
    <x v="1"/>
    <d v="1996-11-17T00:00:00"/>
    <x v="1987"/>
    <s v="tier - 2"/>
    <x v="2"/>
    <s v="R1012"/>
    <n v="26"/>
  </r>
  <r>
    <s v="Id1989"/>
    <s v="Kate"/>
    <n v="33.31"/>
    <n v="4.1900000000000004"/>
    <s v="No"/>
    <s v="No"/>
    <x v="1"/>
    <n v="1"/>
    <x v="1"/>
    <x v="0"/>
    <x v="1"/>
    <d v="2003-07-03T00:00:00"/>
    <x v="1988"/>
    <s v="tier - 2"/>
    <x v="0"/>
    <s v="R1011"/>
    <n v="19"/>
  </r>
  <r>
    <s v="Id1990"/>
    <s v="Christopher L."/>
    <n v="25.745000000000001"/>
    <n v="4.62"/>
    <s v="Yes"/>
    <s v="No"/>
    <x v="0"/>
    <n v="0"/>
    <x v="1"/>
    <x v="1"/>
    <x v="1"/>
    <d v="2001-10-06T00:00:00"/>
    <x v="1989"/>
    <s v="tier - 2"/>
    <x v="1"/>
    <s v="R1017"/>
    <n v="21"/>
  </r>
  <r>
    <s v="Id1991"/>
    <s v="Christopher P."/>
    <n v="37.1"/>
    <n v="6.24"/>
    <s v="No"/>
    <s v="No"/>
    <x v="0"/>
    <n v="0"/>
    <x v="1"/>
    <x v="0"/>
    <x v="1"/>
    <d v="1994-07-01T00:00:00"/>
    <x v="1990"/>
    <s v="tier - 2"/>
    <x v="0"/>
    <s v="R1011"/>
    <n v="28"/>
  </r>
  <r>
    <s v="Id1992"/>
    <s v="Christopher W"/>
    <n v="35.435000000000002"/>
    <n v="5.81"/>
    <s v="No"/>
    <s v="No"/>
    <x v="0"/>
    <n v="0"/>
    <x v="1"/>
    <x v="0"/>
    <x v="1"/>
    <d v="1994-12-02T00:00:00"/>
    <x v="1991"/>
    <s v="tier - 3"/>
    <x v="1"/>
    <s v="R1016"/>
    <n v="28"/>
  </r>
  <r>
    <s v="Id1993"/>
    <s v="Norman H."/>
    <n v="20.399999999999999"/>
    <n v="4.83"/>
    <s v="No"/>
    <s v="No"/>
    <x v="0"/>
    <n v="0"/>
    <x v="1"/>
    <x v="2"/>
    <x v="1"/>
    <d v="1991-11-13T00:00:00"/>
    <x v="1992"/>
    <s v="tier - 3"/>
    <x v="2"/>
    <s v="R1011"/>
    <n v="31"/>
  </r>
  <r>
    <s v="Id1994"/>
    <s v="Susan"/>
    <n v="42.13"/>
    <n v="5.72"/>
    <s v="Yes"/>
    <s v="No"/>
    <x v="1"/>
    <n v="1"/>
    <x v="1"/>
    <x v="0"/>
    <x v="1"/>
    <d v="1997-09-02T00:00:00"/>
    <x v="1993"/>
    <s v="tier - 2"/>
    <x v="0"/>
    <s v="R1013"/>
    <n v="25"/>
  </r>
  <r>
    <s v="Id1995"/>
    <s v="Tatyana K"/>
    <n v="33.99"/>
    <n v="4.83"/>
    <s v="Yes"/>
    <s v="No"/>
    <x v="1"/>
    <n v="1"/>
    <x v="1"/>
    <x v="0"/>
    <x v="1"/>
    <d v="1997-08-02T00:00:00"/>
    <x v="1994"/>
    <s v="tier - 2"/>
    <x v="0"/>
    <s v="R1013"/>
    <n v="25"/>
  </r>
  <r>
    <s v="Id1996"/>
    <s v="Chrissy"/>
    <n v="28.594999999999999"/>
    <n v="4.1399999999999997"/>
    <s v="Yes"/>
    <s v="No"/>
    <x v="1"/>
    <n v="1"/>
    <x v="1"/>
    <x v="1"/>
    <x v="1"/>
    <d v="1997-07-06T00:00:00"/>
    <x v="1995"/>
    <s v="tier - 2"/>
    <x v="2"/>
    <s v="R1024"/>
    <n v="25"/>
  </r>
  <r>
    <s v="Id1997"/>
    <s v="Carrie"/>
    <n v="20.8"/>
    <n v="4.07"/>
    <s v="Yes"/>
    <s v="No"/>
    <x v="1"/>
    <n v="1"/>
    <x v="1"/>
    <x v="2"/>
    <x v="1"/>
    <d v="1997-12-22T00:00:00"/>
    <x v="1996"/>
    <s v="tier - 2"/>
    <x v="0"/>
    <s v="R1011"/>
    <n v="25"/>
  </r>
  <r>
    <s v="Id1998"/>
    <s v="Halle"/>
    <n v="23.465"/>
    <n v="6.26"/>
    <s v="Yes"/>
    <s v="No"/>
    <x v="1"/>
    <n v="1"/>
    <x v="1"/>
    <x v="2"/>
    <x v="1"/>
    <d v="1997-07-05T00:00:00"/>
    <x v="1997"/>
    <s v="tier - 2"/>
    <x v="0"/>
    <s v="R1024"/>
    <n v="25"/>
  </r>
  <r>
    <s v="Id1999"/>
    <s v="Carolyn"/>
    <n v="40.185000000000002"/>
    <n v="5.88"/>
    <s v="Yes"/>
    <s v="No"/>
    <x v="0"/>
    <n v="0"/>
    <x v="1"/>
    <x v="0"/>
    <x v="1"/>
    <d v="1996-10-11T00:00:00"/>
    <x v="1998"/>
    <s v="tier - 2"/>
    <x v="0"/>
    <s v="R1012"/>
    <n v="26"/>
  </r>
  <r>
    <s v="Id2000"/>
    <s v="Tara D."/>
    <n v="21.89"/>
    <n v="5.72"/>
    <s v="Yes"/>
    <s v="No"/>
    <x v="0"/>
    <n v="0"/>
    <x v="1"/>
    <x v="2"/>
    <x v="1"/>
    <d v="2001-09-02T00:00:00"/>
    <x v="1999"/>
    <s v="tier - 2"/>
    <x v="2"/>
    <s v="R1013"/>
    <n v="21"/>
  </r>
  <r>
    <s v="Id2001"/>
    <s v="Rasim M"/>
    <n v="29.34"/>
    <n v="6.09"/>
    <s v="Yes"/>
    <s v="yes"/>
    <x v="0"/>
    <n v="2"/>
    <x v="1"/>
    <x v="1"/>
    <x v="1"/>
    <d v="2000-09-23T00:00:00"/>
    <x v="2000"/>
    <s v="tier - 2"/>
    <x v="2"/>
    <s v="R1012"/>
    <n v="22"/>
  </r>
  <r>
    <s v="Id2002"/>
    <s v="Dina"/>
    <n v="22.61"/>
    <n v="4.25"/>
    <s v="Yes"/>
    <s v="No"/>
    <x v="0"/>
    <n v="0"/>
    <x v="1"/>
    <x v="2"/>
    <x v="1"/>
    <d v="1996-07-03T00:00:00"/>
    <x v="2001"/>
    <s v="tier - 2"/>
    <x v="1"/>
    <s v="R1012"/>
    <n v="26"/>
  </r>
  <r>
    <s v="Id2003"/>
    <s v="Lisa"/>
    <n v="22.23"/>
    <n v="6.09"/>
    <s v="Yes"/>
    <s v="No"/>
    <x v="0"/>
    <n v="0"/>
    <x v="1"/>
    <x v="2"/>
    <x v="1"/>
    <d v="1996-08-14T00:00:00"/>
    <x v="2002"/>
    <s v="tier - 2"/>
    <x v="2"/>
    <s v="R1012"/>
    <n v="26"/>
  </r>
  <r>
    <s v="Id2004"/>
    <s v="Caitrin"/>
    <n v="33.4"/>
    <n v="5.51"/>
    <s v="No"/>
    <s v="No"/>
    <x v="0"/>
    <n v="0"/>
    <x v="1"/>
    <x v="0"/>
    <x v="1"/>
    <d v="1994-07-06T00:00:00"/>
    <x v="2003"/>
    <s v="tier - 2"/>
    <x v="1"/>
    <s v="R1011"/>
    <n v="28"/>
  </r>
  <r>
    <s v="Id2005"/>
    <s v="Adriana S"/>
    <n v="33.11"/>
    <n v="5.63"/>
    <s v="No"/>
    <s v="No"/>
    <x v="0"/>
    <n v="0"/>
    <x v="1"/>
    <x v="0"/>
    <x v="1"/>
    <d v="1994-10-25T00:00:00"/>
    <x v="2004"/>
    <s v="tier - 2"/>
    <x v="0"/>
    <s v="R1013"/>
    <n v="28"/>
  </r>
  <r>
    <s v="Id2006"/>
    <s v="Megan"/>
    <n v="16.815000000000001"/>
    <n v="5.29"/>
    <s v="Yes"/>
    <s v="No"/>
    <x v="0"/>
    <n v="0"/>
    <x v="1"/>
    <x v="3"/>
    <x v="1"/>
    <d v="2001-08-29T00:00:00"/>
    <x v="2005"/>
    <s v="tier - 2"/>
    <x v="0"/>
    <s v="R1024"/>
    <n v="21"/>
  </r>
  <r>
    <s v="Id2007"/>
    <s v="Kristen M"/>
    <n v="25.61"/>
    <n v="4"/>
    <s v="No"/>
    <s v="No"/>
    <x v="1"/>
    <n v="1"/>
    <x v="1"/>
    <x v="1"/>
    <x v="1"/>
    <d v="1993-09-25T00:00:00"/>
    <x v="2006"/>
    <s v="tier - 2"/>
    <x v="0"/>
    <s v="R1013"/>
    <n v="29"/>
  </r>
  <r>
    <s v="Id2008"/>
    <s v="Alix"/>
    <n v="25.8"/>
    <n v="5.49"/>
    <s v="No"/>
    <s v="No"/>
    <x v="0"/>
    <n v="0"/>
    <x v="1"/>
    <x v="1"/>
    <x v="1"/>
    <d v="1994-07-10T00:00:00"/>
    <x v="2007"/>
    <s v="tier - 2"/>
    <x v="1"/>
    <s v="R1011"/>
    <n v="28"/>
  </r>
  <r>
    <s v="Id2009"/>
    <s v="Kakushin"/>
    <n v="27.39"/>
    <n v="5.34"/>
    <s v="No"/>
    <s v="No"/>
    <x v="0"/>
    <n v="0"/>
    <x v="1"/>
    <x v="1"/>
    <x v="1"/>
    <d v="1999-06-25T00:00:00"/>
    <x v="2008"/>
    <s v="tier - 2"/>
    <x v="0"/>
    <s v="R1021"/>
    <n v="23"/>
  </r>
  <r>
    <s v="Id2010"/>
    <s v="Michael J"/>
    <n v="17.03"/>
    <n v="4.12"/>
    <s v="No"/>
    <s v="No"/>
    <x v="0"/>
    <n v="1"/>
    <x v="1"/>
    <x v="3"/>
    <x v="1"/>
    <d v="1987-08-01T00:00:00"/>
    <x v="2009"/>
    <s v="tier - 2"/>
    <x v="2"/>
    <s v="R1013"/>
    <n v="35"/>
  </r>
  <r>
    <s v="Id2011"/>
    <s v="Bradley"/>
    <n v="23.75"/>
    <n v="5.49"/>
    <s v="Yes"/>
    <s v="No"/>
    <x v="0"/>
    <n v="0"/>
    <x v="1"/>
    <x v="2"/>
    <x v="1"/>
    <d v="2001-10-13T00:00:00"/>
    <x v="2010"/>
    <s v="tier - 2"/>
    <x v="1"/>
    <s v="R1012"/>
    <n v="21"/>
  </r>
  <r>
    <s v="Id2012"/>
    <s v="Matt"/>
    <n v="26.03"/>
    <n v="5.1100000000000003"/>
    <s v="Yes"/>
    <s v="No"/>
    <x v="0"/>
    <n v="1"/>
    <x v="1"/>
    <x v="1"/>
    <x v="1"/>
    <d v="1995-09-10T00:00:00"/>
    <x v="2011"/>
    <s v="tier - 3"/>
    <x v="1"/>
    <s v="R1017"/>
    <n v="27"/>
  </r>
  <r>
    <s v="Id2013"/>
    <s v="Amanda C."/>
    <n v="16.079999999999998"/>
    <n v="5.94"/>
    <s v="No"/>
    <s v="No"/>
    <x v="0"/>
    <n v="0"/>
    <x v="1"/>
    <x v="3"/>
    <x v="1"/>
    <d v="1989-10-01T00:00:00"/>
    <x v="2012"/>
    <s v="tier - 2"/>
    <x v="1"/>
    <s v="R1012"/>
    <n v="33"/>
  </r>
  <r>
    <s v="Id2014"/>
    <s v="Valur"/>
    <n v="30.875"/>
    <n v="5.54"/>
    <s v="No"/>
    <s v="No"/>
    <x v="0"/>
    <n v="0"/>
    <x v="1"/>
    <x v="0"/>
    <x v="1"/>
    <d v="1994-09-26T00:00:00"/>
    <x v="2013"/>
    <s v="tier - 3"/>
    <x v="1"/>
    <s v="R1012"/>
    <n v="28"/>
  </r>
  <r>
    <s v="Id2015"/>
    <s v="Erica J"/>
    <n v="31.79"/>
    <n v="7.09"/>
    <s v="No"/>
    <s v="No"/>
    <x v="0"/>
    <n v="0"/>
    <x v="1"/>
    <x v="0"/>
    <x v="0"/>
    <d v="2002-06-21T00:00:00"/>
    <x v="2014"/>
    <s v="tier - 2"/>
    <x v="0"/>
    <s v="R1013"/>
    <n v="20"/>
  </r>
  <r>
    <s v="Id2016"/>
    <s v="Stephen F."/>
    <n v="28.48"/>
    <n v="6.22"/>
    <s v="Yes"/>
    <s v="No"/>
    <x v="1"/>
    <n v="1"/>
    <x v="1"/>
    <x v="1"/>
    <x v="1"/>
    <d v="1997-12-22T00:00:00"/>
    <x v="2015"/>
    <s v="tier - 2"/>
    <x v="2"/>
    <s v="R1011"/>
    <n v="25"/>
  </r>
  <r>
    <s v="Id2017"/>
    <s v="Lissa"/>
    <n v="26.6"/>
    <n v="4.33"/>
    <s v="No"/>
    <s v="No"/>
    <x v="0"/>
    <n v="1"/>
    <x v="1"/>
    <x v="1"/>
    <x v="1"/>
    <d v="1998-08-09T00:00:00"/>
    <x v="2016"/>
    <s v="tier - 2"/>
    <x v="1"/>
    <s v="R1023"/>
    <n v="24"/>
  </r>
  <r>
    <s v="Id2018"/>
    <s v="Megan"/>
    <n v="25.27"/>
    <n v="5.83"/>
    <s v="No"/>
    <s v="No"/>
    <x v="0"/>
    <n v="1"/>
    <x v="1"/>
    <x v="1"/>
    <x v="1"/>
    <d v="1998-09-15T00:00:00"/>
    <x v="2017"/>
    <s v="tier - 2"/>
    <x v="0"/>
    <s v="R1024"/>
    <n v="24"/>
  </r>
  <r>
    <s v="Id2019"/>
    <s v="Alyson"/>
    <n v="34.484999999999999"/>
    <n v="4.7"/>
    <s v="Yes"/>
    <s v="No"/>
    <x v="1"/>
    <n v="1"/>
    <x v="1"/>
    <x v="0"/>
    <x v="1"/>
    <d v="1997-12-19T00:00:00"/>
    <x v="2018"/>
    <s v="tier - 2"/>
    <x v="0"/>
    <s v="R1012"/>
    <n v="25"/>
  </r>
  <r>
    <s v="Id2020"/>
    <s v="Chance B"/>
    <n v="15.57"/>
    <n v="4.07"/>
    <s v="Yes"/>
    <s v="No"/>
    <x v="0"/>
    <n v="1"/>
    <x v="1"/>
    <x v="3"/>
    <x v="1"/>
    <d v="1988-09-28T00:00:00"/>
    <x v="2019"/>
    <s v="tier - 2"/>
    <x v="2"/>
    <s v="R1012"/>
    <n v="34"/>
  </r>
  <r>
    <s v="Id2021"/>
    <s v="Sean P"/>
    <n v="30.36"/>
    <n v="9.39"/>
    <s v="No"/>
    <s v="No"/>
    <x v="0"/>
    <n v="0"/>
    <x v="1"/>
    <x v="0"/>
    <x v="0"/>
    <d v="2002-12-15T00:00:00"/>
    <x v="2020"/>
    <s v="tier - 2"/>
    <x v="0"/>
    <s v="R1012"/>
    <n v="20"/>
  </r>
  <r>
    <s v="Id2022"/>
    <s v="Therese"/>
    <n v="19.37"/>
    <n v="4.18"/>
    <s v="No"/>
    <s v="No"/>
    <x v="0"/>
    <n v="0"/>
    <x v="1"/>
    <x v="2"/>
    <x v="1"/>
    <d v="1991-11-20T00:00:00"/>
    <x v="2021"/>
    <s v="tier - 2"/>
    <x v="2"/>
    <s v="R1013"/>
    <n v="31"/>
  </r>
  <r>
    <s v="Id2023"/>
    <s v="Beau"/>
    <n v="16.71"/>
    <n v="4.18"/>
    <s v="No"/>
    <s v="No"/>
    <x v="0"/>
    <n v="1"/>
    <x v="1"/>
    <x v="3"/>
    <x v="1"/>
    <d v="1987-06-18T00:00:00"/>
    <x v="2022"/>
    <s v="tier - 2"/>
    <x v="0"/>
    <s v="R1013"/>
    <n v="35"/>
  </r>
  <r>
    <s v="Id2024"/>
    <s v="Kelsey M"/>
    <n v="24.1"/>
    <n v="4.4000000000000004"/>
    <s v="Yes"/>
    <s v="No"/>
    <x v="0"/>
    <n v="1"/>
    <x v="1"/>
    <x v="2"/>
    <x v="1"/>
    <d v="1995-09-24T00:00:00"/>
    <x v="2023"/>
    <s v="tier - 2"/>
    <x v="1"/>
    <s v="R1011"/>
    <n v="27"/>
  </r>
  <r>
    <s v="Id2025"/>
    <s v="Gretchen"/>
    <n v="29.77"/>
    <n v="9.9"/>
    <s v="No"/>
    <s v="No"/>
    <x v="0"/>
    <n v="0"/>
    <x v="1"/>
    <x v="1"/>
    <x v="0"/>
    <d v="2002-09-30T00:00:00"/>
    <x v="2024"/>
    <s v="tier - 2"/>
    <x v="0"/>
    <s v="R1012"/>
    <n v="20"/>
  </r>
  <r>
    <s v="Id2026"/>
    <s v="Nicholas E."/>
    <n v="46.53"/>
    <n v="4.84"/>
    <s v="Yes"/>
    <s v="No"/>
    <x v="0"/>
    <n v="0"/>
    <x v="1"/>
    <x v="0"/>
    <x v="1"/>
    <d v="1996-06-30T00:00:00"/>
    <x v="2025"/>
    <s v="tier - 2"/>
    <x v="2"/>
    <s v="R1013"/>
    <n v="26"/>
  </r>
  <r>
    <s v="Id2027"/>
    <s v="Deborah"/>
    <n v="23.4"/>
    <n v="5.53"/>
    <s v="No"/>
    <s v="No"/>
    <x v="1"/>
    <n v="1"/>
    <x v="1"/>
    <x v="2"/>
    <x v="1"/>
    <d v="2003-06-05T00:00:00"/>
    <x v="2026"/>
    <s v="tier - 2"/>
    <x v="2"/>
    <s v="R1011"/>
    <n v="20"/>
  </r>
  <r>
    <s v="Id2028"/>
    <s v="Chuck W. Jr."/>
    <n v="30"/>
    <n v="4.33"/>
    <s v="Yes"/>
    <s v="No"/>
    <x v="0"/>
    <n v="0"/>
    <x v="1"/>
    <x v="0"/>
    <x v="1"/>
    <d v="1996-06-13T00:00:00"/>
    <x v="2027"/>
    <s v="tier - 2"/>
    <x v="2"/>
    <s v="R1011"/>
    <n v="26"/>
  </r>
  <r>
    <s v="Id2029"/>
    <s v="Daniel"/>
    <n v="29.15"/>
    <n v="4.91"/>
    <s v="Yes"/>
    <s v="No"/>
    <x v="0"/>
    <n v="0"/>
    <x v="1"/>
    <x v="1"/>
    <x v="1"/>
    <d v="1996-10-24T00:00:00"/>
    <x v="2028"/>
    <s v="tier - 2"/>
    <x v="2"/>
    <s v="R1013"/>
    <n v="26"/>
  </r>
  <r>
    <s v="Id2030"/>
    <s v="Amany"/>
    <n v="34.865000000000002"/>
    <n v="4.8"/>
    <s v="No"/>
    <s v="No"/>
    <x v="0"/>
    <n v="0"/>
    <x v="1"/>
    <x v="0"/>
    <x v="1"/>
    <d v="1999-11-01T00:00:00"/>
    <x v="2029"/>
    <s v="tier - 2"/>
    <x v="2"/>
    <s v="R1024"/>
    <n v="23"/>
  </r>
  <r>
    <s v="Id2031"/>
    <s v="Kipling"/>
    <n v="28.12"/>
    <n v="5.55"/>
    <s v="Yes"/>
    <s v="yes"/>
    <x v="0"/>
    <n v="2"/>
    <x v="1"/>
    <x v="1"/>
    <x v="1"/>
    <d v="2000-07-14T00:00:00"/>
    <x v="2030"/>
    <s v="tier - 2"/>
    <x v="1"/>
    <s v="R1012"/>
    <n v="22"/>
  </r>
  <r>
    <s v="Id2032"/>
    <s v="Duncan"/>
    <n v="29.45"/>
    <n v="5.24"/>
    <s v="Yes"/>
    <s v="No"/>
    <x v="0"/>
    <n v="0"/>
    <x v="1"/>
    <x v="1"/>
    <x v="1"/>
    <d v="1996-06-21T00:00:00"/>
    <x v="2031"/>
    <s v="tier - 3"/>
    <x v="0"/>
    <s v="R1016"/>
    <n v="26"/>
  </r>
  <r>
    <s v="Id2033"/>
    <s v="Louis C."/>
    <n v="27.94"/>
    <n v="6.08"/>
    <s v="No"/>
    <s v="No"/>
    <x v="1"/>
    <n v="1"/>
    <x v="1"/>
    <x v="1"/>
    <x v="1"/>
    <d v="1993-08-12T00:00:00"/>
    <x v="2032"/>
    <s v="tier - 1"/>
    <x v="0"/>
    <s v="R1013"/>
    <n v="29"/>
  </r>
  <r>
    <s v="Id2034"/>
    <s v="Daniel J"/>
    <n v="27.2"/>
    <n v="5.83"/>
    <s v="No"/>
    <s v="No"/>
    <x v="1"/>
    <n v="1"/>
    <x v="1"/>
    <x v="1"/>
    <x v="1"/>
    <d v="1993-11-01T00:00:00"/>
    <x v="2033"/>
    <s v="tier - 3"/>
    <x v="0"/>
    <s v="R1011"/>
    <n v="29"/>
  </r>
  <r>
    <s v="Id2035"/>
    <s v="Ildiko M."/>
    <n v="33.344999999999999"/>
    <n v="4.29"/>
    <s v="No"/>
    <s v="No"/>
    <x v="0"/>
    <n v="1"/>
    <x v="1"/>
    <x v="0"/>
    <x v="1"/>
    <d v="1998-09-04T00:00:00"/>
    <x v="2034"/>
    <s v="tier - 2"/>
    <x v="0"/>
    <s v="R1012"/>
    <n v="24"/>
  </r>
  <r>
    <s v="Id2036"/>
    <s v="Melinda E."/>
    <n v="29.925000000000001"/>
    <n v="5.3"/>
    <s v="No"/>
    <s v="No"/>
    <x v="0"/>
    <n v="1"/>
    <x v="1"/>
    <x v="0"/>
    <x v="1"/>
    <d v="1998-06-17T00:00:00"/>
    <x v="2035"/>
    <s v="tier - 2"/>
    <x v="0"/>
    <s v="R1012"/>
    <n v="24"/>
  </r>
  <r>
    <s v="Id2037"/>
    <s v="Ashley M"/>
    <n v="24.225000000000001"/>
    <n v="4.42"/>
    <s v="No"/>
    <s v="No"/>
    <x v="0"/>
    <n v="1"/>
    <x v="1"/>
    <x v="2"/>
    <x v="1"/>
    <d v="1998-11-15T00:00:00"/>
    <x v="2036"/>
    <s v="tier - 2"/>
    <x v="0"/>
    <s v="R1012"/>
    <n v="24"/>
  </r>
  <r>
    <s v="Id2038"/>
    <s v="Stephanie"/>
    <n v="29.68"/>
    <n v="5.68"/>
    <s v="No"/>
    <s v="yes"/>
    <x v="0"/>
    <n v="1"/>
    <x v="1"/>
    <x v="1"/>
    <x v="1"/>
    <d v="2000-10-01T00:00:00"/>
    <x v="2037"/>
    <s v="tier - 2"/>
    <x v="0"/>
    <s v="R1011"/>
    <n v="22"/>
  </r>
  <r>
    <s v="Id2039"/>
    <s v="Sean P."/>
    <n v="20.614999999999998"/>
    <n v="6.05"/>
    <s v="No"/>
    <s v="No"/>
    <x v="1"/>
    <n v="1"/>
    <x v="1"/>
    <x v="2"/>
    <x v="1"/>
    <d v="2003-09-23T00:00:00"/>
    <x v="2038"/>
    <s v="tier - 2"/>
    <x v="1"/>
    <s v="R1012"/>
    <n v="19"/>
  </r>
  <r>
    <s v="Id2040"/>
    <s v="Emily G"/>
    <n v="32.119999999999997"/>
    <n v="5.33"/>
    <s v="No"/>
    <s v="yes"/>
    <x v="0"/>
    <n v="1"/>
    <x v="1"/>
    <x v="0"/>
    <x v="1"/>
    <d v="2004-08-04T00:00:00"/>
    <x v="2039"/>
    <s v="tier - 2"/>
    <x v="0"/>
    <s v="R1013"/>
    <n v="18"/>
  </r>
  <r>
    <s v="Id2041"/>
    <s v="Malcolm"/>
    <n v="27.36"/>
    <n v="6.22"/>
    <s v="No"/>
    <s v="No"/>
    <x v="0"/>
    <n v="0"/>
    <x v="1"/>
    <x v="1"/>
    <x v="1"/>
    <d v="1999-12-24T00:00:00"/>
    <x v="2040"/>
    <s v="tier - 2"/>
    <x v="0"/>
    <s v="R1012"/>
    <n v="23"/>
  </r>
  <r>
    <s v="Id2042"/>
    <s v="Danilo"/>
    <n v="17.385000000000002"/>
    <n v="5.84"/>
    <s v="No"/>
    <s v="No"/>
    <x v="0"/>
    <n v="0"/>
    <x v="1"/>
    <x v="3"/>
    <x v="1"/>
    <d v="1999-08-29T00:00:00"/>
    <x v="2041"/>
    <s v="tier - 2"/>
    <x v="1"/>
    <s v="R1012"/>
    <n v="23"/>
  </r>
  <r>
    <s v="Id2043"/>
    <s v="Mikko"/>
    <n v="30.13"/>
    <n v="5.71"/>
    <s v="No"/>
    <s v="yes"/>
    <x v="0"/>
    <n v="1"/>
    <x v="1"/>
    <x v="0"/>
    <x v="1"/>
    <d v="2004-11-14T00:00:00"/>
    <x v="2042"/>
    <s v="tier - 2"/>
    <x v="1"/>
    <s v="R1021"/>
    <n v="18"/>
  </r>
  <r>
    <s v="Id2044"/>
    <s v="Paula C."/>
    <n v="25.44"/>
    <n v="6.04"/>
    <s v="Yes"/>
    <s v="No"/>
    <x v="1"/>
    <n v="1"/>
    <x v="1"/>
    <x v="1"/>
    <x v="1"/>
    <d v="1997-08-10T00:00:00"/>
    <x v="2043"/>
    <s v="tier - 2"/>
    <x v="1"/>
    <s v="R1012"/>
    <n v="25"/>
  </r>
  <r>
    <s v="Id2045"/>
    <s v="Kirsten N."/>
    <n v="39.805"/>
    <n v="4.38"/>
    <s v="No"/>
    <s v="yes"/>
    <x v="0"/>
    <n v="1"/>
    <x v="1"/>
    <x v="0"/>
    <x v="1"/>
    <d v="2000-10-11T00:00:00"/>
    <x v="2044"/>
    <s v="tier - 2"/>
    <x v="1"/>
    <s v="R1024"/>
    <n v="22"/>
  </r>
  <r>
    <s v="Id2046"/>
    <s v="Christy"/>
    <n v="30.4"/>
    <n v="5.56"/>
    <s v="Yes"/>
    <s v="yes"/>
    <x v="0"/>
    <n v="1"/>
    <x v="1"/>
    <x v="0"/>
    <x v="1"/>
    <d v="2000-10-03T00:00:00"/>
    <x v="2045"/>
    <s v="tier - 2"/>
    <x v="0"/>
    <s v="R1024"/>
    <n v="22"/>
  </r>
  <r>
    <s v="Id2047"/>
    <s v="Jennifer"/>
    <n v="23.18"/>
    <n v="4.24"/>
    <s v="No"/>
    <s v="yes"/>
    <x v="0"/>
    <n v="1"/>
    <x v="1"/>
    <x v="2"/>
    <x v="1"/>
    <d v="2000-12-17T00:00:00"/>
    <x v="2046"/>
    <s v="tier - 2"/>
    <x v="0"/>
    <s v="R1024"/>
    <n v="22"/>
  </r>
  <r>
    <s v="Id2048"/>
    <s v="Jingjing"/>
    <n v="39.615000000000002"/>
    <n v="6.32"/>
    <s v="No"/>
    <s v="No"/>
    <x v="1"/>
    <n v="1"/>
    <x v="1"/>
    <x v="0"/>
    <x v="1"/>
    <d v="2003-12-03T00:00:00"/>
    <x v="2047"/>
    <s v="tier - 2"/>
    <x v="0"/>
    <s v="R1012"/>
    <n v="19"/>
  </r>
  <r>
    <s v="Id2049"/>
    <s v="Morgan"/>
    <n v="30.59"/>
    <n v="6.3"/>
    <s v="Yes"/>
    <s v="No"/>
    <x v="1"/>
    <n v="1"/>
    <x v="1"/>
    <x v="0"/>
    <x v="1"/>
    <d v="1997-10-06T00:00:00"/>
    <x v="2048"/>
    <s v="tier - 3"/>
    <x v="0"/>
    <s v="R1016"/>
    <n v="25"/>
  </r>
  <r>
    <s v="Id2050"/>
    <s v="Patrick J."/>
    <n v="16.72"/>
    <n v="4.38"/>
    <s v="Yes"/>
    <s v="No"/>
    <x v="0"/>
    <n v="1"/>
    <x v="1"/>
    <x v="3"/>
    <x v="1"/>
    <d v="1988-08-20T00:00:00"/>
    <x v="2049"/>
    <s v="tier - 2"/>
    <x v="2"/>
    <s v="R1013"/>
    <n v="34"/>
  </r>
  <r>
    <s v="Id2051"/>
    <s v="Frankline"/>
    <n v="26.22"/>
    <n v="4.6500000000000004"/>
    <s v="Yes"/>
    <s v="No"/>
    <x v="1"/>
    <n v="1"/>
    <x v="1"/>
    <x v="1"/>
    <x v="1"/>
    <d v="1997-10-30T00:00:00"/>
    <x v="2050"/>
    <s v="tier - 1"/>
    <x v="0"/>
    <s v="R1014"/>
    <n v="25"/>
  </r>
  <r>
    <s v="Id2052"/>
    <s v="Laura T."/>
    <n v="31.824999999999999"/>
    <n v="4.7"/>
    <s v="No"/>
    <s v="No"/>
    <x v="1"/>
    <n v="1"/>
    <x v="1"/>
    <x v="0"/>
    <x v="1"/>
    <d v="2003-08-06T00:00:00"/>
    <x v="2051"/>
    <s v="tier - 2"/>
    <x v="2"/>
    <s v="R1012"/>
    <n v="19"/>
  </r>
  <r>
    <s v="Id2053"/>
    <s v="Natalia"/>
    <n v="25.745000000000001"/>
    <n v="4.34"/>
    <s v="No"/>
    <s v="No"/>
    <x v="1"/>
    <n v="1"/>
    <x v="1"/>
    <x v="1"/>
    <x v="1"/>
    <d v="2003-12-01T00:00:00"/>
    <x v="2052"/>
    <s v="tier - 2"/>
    <x v="0"/>
    <s v="R1012"/>
    <n v="19"/>
  </r>
  <r>
    <s v="Id2054"/>
    <s v="Jennifer L."/>
    <n v="24.605"/>
    <n v="5.62"/>
    <s v="No"/>
    <s v="No"/>
    <x v="1"/>
    <n v="1"/>
    <x v="1"/>
    <x v="2"/>
    <x v="1"/>
    <d v="2003-11-21T00:00:00"/>
    <x v="2053"/>
    <s v="tier - 2"/>
    <x v="2"/>
    <s v="R1012"/>
    <n v="19"/>
  </r>
  <r>
    <s v="Id2055"/>
    <s v="Brooke"/>
    <n v="24.51"/>
    <n v="4.24"/>
    <s v="No"/>
    <s v="No"/>
    <x v="1"/>
    <n v="1"/>
    <x v="1"/>
    <x v="2"/>
    <x v="1"/>
    <d v="2003-07-17T00:00:00"/>
    <x v="2054"/>
    <s v="tier - 2"/>
    <x v="2"/>
    <s v="R1012"/>
    <n v="19"/>
  </r>
  <r>
    <s v="Id2056"/>
    <s v="Jeremy M"/>
    <n v="31.065000000000001"/>
    <n v="4.57"/>
    <s v="Yes"/>
    <s v="No"/>
    <x v="0"/>
    <n v="0"/>
    <x v="1"/>
    <x v="0"/>
    <x v="1"/>
    <d v="1996-06-13T00:00:00"/>
    <x v="2055"/>
    <s v="tier - 2"/>
    <x v="1"/>
    <s v="R1012"/>
    <n v="26"/>
  </r>
  <r>
    <s v="Id2057"/>
    <s v="Megan L."/>
    <n v="28.12"/>
    <n v="5.05"/>
    <s v="No"/>
    <s v="No"/>
    <x v="0"/>
    <n v="0"/>
    <x v="1"/>
    <x v="1"/>
    <x v="1"/>
    <d v="1999-06-11T00:00:00"/>
    <x v="2056"/>
    <s v="tier - 2"/>
    <x v="2"/>
    <s v="R1012"/>
    <n v="23"/>
  </r>
  <r>
    <s v="Id2058"/>
    <s v="Bryan"/>
    <n v="38.06"/>
    <n v="6.16"/>
    <s v="No"/>
    <s v="No"/>
    <x v="0"/>
    <n v="0"/>
    <x v="1"/>
    <x v="0"/>
    <x v="1"/>
    <d v="1994-10-02T00:00:00"/>
    <x v="2057"/>
    <s v="tier - 3"/>
    <x v="2"/>
    <s v="R1013"/>
    <n v="28"/>
  </r>
  <r>
    <s v="Id2059"/>
    <s v="Marny"/>
    <n v="24.96"/>
    <n v="4.57"/>
    <s v="No"/>
    <s v="No"/>
    <x v="0"/>
    <n v="0"/>
    <x v="1"/>
    <x v="1"/>
    <x v="1"/>
    <d v="1994-09-17T00:00:00"/>
    <x v="2058"/>
    <s v="tier - 2"/>
    <x v="2"/>
    <s v="R1013"/>
    <n v="28"/>
  </r>
  <r>
    <s v="Id2060"/>
    <s v="Marc"/>
    <n v="17.670000000000002"/>
    <n v="5.53"/>
    <s v="Yes"/>
    <s v="No"/>
    <x v="0"/>
    <n v="0"/>
    <x v="1"/>
    <x v="3"/>
    <x v="1"/>
    <d v="1996-08-05T00:00:00"/>
    <x v="2059"/>
    <s v="tier - 3"/>
    <x v="2"/>
    <s v="R1012"/>
    <n v="26"/>
  </r>
  <r>
    <s v="Id2061"/>
    <s v="Benjamin L"/>
    <n v="31.35"/>
    <n v="5.84"/>
    <s v="No"/>
    <s v="yes"/>
    <x v="0"/>
    <n v="1"/>
    <x v="1"/>
    <x v="0"/>
    <x v="1"/>
    <d v="2000-12-09T00:00:00"/>
    <x v="2060"/>
    <s v="tier - 2"/>
    <x v="1"/>
    <s v="R1012"/>
    <n v="22"/>
  </r>
  <r>
    <s v="Id2062"/>
    <s v="Rob G"/>
    <n v="28.31"/>
    <n v="6.41"/>
    <s v="No"/>
    <s v="yes"/>
    <x v="0"/>
    <n v="1"/>
    <x v="1"/>
    <x v="1"/>
    <x v="1"/>
    <d v="2000-06-24T00:00:00"/>
    <x v="2061"/>
    <s v="tier - 2"/>
    <x v="2"/>
    <s v="R1012"/>
    <n v="22"/>
  </r>
  <r>
    <s v="Id2063"/>
    <s v="Stefanie A"/>
    <n v="30.3"/>
    <n v="4.7300000000000004"/>
    <s v="Yes"/>
    <s v="No"/>
    <x v="1"/>
    <n v="1"/>
    <x v="1"/>
    <x v="0"/>
    <x v="1"/>
    <d v="1997-08-26T00:00:00"/>
    <x v="2062"/>
    <s v="tier - 2"/>
    <x v="1"/>
    <s v="R1011"/>
    <n v="25"/>
  </r>
  <r>
    <s v="Id2064"/>
    <s v="Stephanie"/>
    <n v="26.4"/>
    <n v="6.22"/>
    <s v="Yes"/>
    <s v="No"/>
    <x v="0"/>
    <n v="0"/>
    <x v="1"/>
    <x v="1"/>
    <x v="1"/>
    <d v="2001-08-26T00:00:00"/>
    <x v="2063"/>
    <s v="tier - 2"/>
    <x v="1"/>
    <s v="R1011"/>
    <n v="21"/>
  </r>
  <r>
    <s v="Id2065"/>
    <s v="Caroline F."/>
    <n v="22.135000000000002"/>
    <n v="4.46"/>
    <s v="Yes"/>
    <s v="No"/>
    <x v="0"/>
    <n v="0"/>
    <x v="1"/>
    <x v="2"/>
    <x v="1"/>
    <d v="2001-07-28T00:00:00"/>
    <x v="2064"/>
    <s v="tier - 2"/>
    <x v="2"/>
    <s v="R1024"/>
    <n v="21"/>
  </r>
  <r>
    <s v="Id2066"/>
    <s v="Julia J."/>
    <n v="17.399999999999999"/>
    <n v="4.5"/>
    <s v="Yes"/>
    <s v="No"/>
    <x v="0"/>
    <n v="0"/>
    <x v="1"/>
    <x v="3"/>
    <x v="1"/>
    <d v="2001-10-15T00:00:00"/>
    <x v="2065"/>
    <s v="tier - 2"/>
    <x v="0"/>
    <s v="R1011"/>
    <n v="21"/>
  </r>
  <r>
    <s v="Id2067"/>
    <s v="Jack"/>
    <n v="28.06"/>
    <n v="8.93"/>
    <s v="No"/>
    <s v="No"/>
    <x v="0"/>
    <n v="0"/>
    <x v="1"/>
    <x v="1"/>
    <x v="0"/>
    <d v="2002-07-20T00:00:00"/>
    <x v="2066"/>
    <s v="tier - 2"/>
    <x v="2"/>
    <s v="R1021"/>
    <n v="20"/>
  </r>
  <r>
    <s v="Id2068"/>
    <s v="Bernat"/>
    <n v="31.13"/>
    <n v="11.02"/>
    <s v="No"/>
    <s v="No"/>
    <x v="0"/>
    <n v="0"/>
    <x v="1"/>
    <x v="0"/>
    <x v="0"/>
    <d v="2002-10-11T00:00:00"/>
    <x v="2067"/>
    <s v="tier - 2"/>
    <x v="0"/>
    <s v="R1013"/>
    <n v="20"/>
  </r>
  <r>
    <s v="Id2069"/>
    <s v="Hicham"/>
    <n v="18.46"/>
    <n v="5.25"/>
    <s v="No"/>
    <s v="No"/>
    <x v="0"/>
    <n v="0"/>
    <x v="1"/>
    <x v="3"/>
    <x v="1"/>
    <d v="1991-11-17T00:00:00"/>
    <x v="2068"/>
    <s v="tier - 2"/>
    <x v="1"/>
    <s v="R1013"/>
    <n v="31"/>
  </r>
  <r>
    <s v="Id2070"/>
    <s v="Sarah"/>
    <n v="17.3"/>
    <n v="4.75"/>
    <s v="No"/>
    <s v="No"/>
    <x v="0"/>
    <n v="0"/>
    <x v="1"/>
    <x v="3"/>
    <x v="1"/>
    <d v="1990-10-01T00:00:00"/>
    <x v="2069"/>
    <s v="tier - 2"/>
    <x v="2"/>
    <s v="R1013"/>
    <n v="32"/>
  </r>
  <r>
    <s v="Id2071"/>
    <s v="Anthony S"/>
    <n v="35.625"/>
    <n v="4.68"/>
    <s v="Yes"/>
    <s v="No"/>
    <x v="1"/>
    <n v="1"/>
    <x v="1"/>
    <x v="0"/>
    <x v="1"/>
    <d v="1997-07-28T00:00:00"/>
    <x v="2070"/>
    <s v="tier - 3"/>
    <x v="0"/>
    <s v="R1012"/>
    <n v="25"/>
  </r>
  <r>
    <s v="Id2072"/>
    <s v="Elisabetta"/>
    <n v="20.234999999999999"/>
    <n v="6.17"/>
    <s v="Yes"/>
    <s v="yes"/>
    <x v="0"/>
    <n v="2"/>
    <x v="1"/>
    <x v="2"/>
    <x v="1"/>
    <d v="2000-08-25T00:00:00"/>
    <x v="2071"/>
    <s v="tier - 2"/>
    <x v="0"/>
    <s v="R1012"/>
    <n v="22"/>
  </r>
  <r>
    <s v="Id2073"/>
    <s v="Trevor N."/>
    <n v="27.55"/>
    <n v="4.5599999999999996"/>
    <s v="Yes"/>
    <s v="No"/>
    <x v="1"/>
    <n v="1"/>
    <x v="1"/>
    <x v="1"/>
    <x v="1"/>
    <d v="1997-11-02T00:00:00"/>
    <x v="2072"/>
    <s v="tier - 3"/>
    <x v="1"/>
    <s v="R1012"/>
    <n v="25"/>
  </r>
  <r>
    <s v="Id2074"/>
    <s v="Nancy"/>
    <n v="17.97"/>
    <n v="6.3"/>
    <s v="No"/>
    <s v="No"/>
    <x v="0"/>
    <n v="0"/>
    <x v="1"/>
    <x v="3"/>
    <x v="1"/>
    <d v="1991-08-05T00:00:00"/>
    <x v="2073"/>
    <s v="tier - 2"/>
    <x v="1"/>
    <s v="R1013"/>
    <n v="31"/>
  </r>
  <r>
    <s v="Id2075"/>
    <s v="Allison R."/>
    <n v="29.98"/>
    <n v="6.03"/>
    <s v="No"/>
    <s v="yes"/>
    <x v="0"/>
    <n v="1"/>
    <x v="1"/>
    <x v="0"/>
    <x v="1"/>
    <d v="2004-09-06T00:00:00"/>
    <x v="2074"/>
    <s v="tier - 2"/>
    <x v="2"/>
    <s v="R1012"/>
    <n v="18"/>
  </r>
  <r>
    <s v="Id2076"/>
    <s v="Robert J."/>
    <n v="33.659999999999997"/>
    <n v="4.2"/>
    <s v="Yes"/>
    <s v="No"/>
    <x v="0"/>
    <n v="1"/>
    <x v="1"/>
    <x v="0"/>
    <x v="1"/>
    <d v="1995-10-15T00:00:00"/>
    <x v="2075"/>
    <s v="tier - 3"/>
    <x v="0"/>
    <s v="R1013"/>
    <n v="27"/>
  </r>
  <r>
    <s v="Id2077"/>
    <s v="Nicholas"/>
    <n v="32.67"/>
    <n v="5.61"/>
    <s v="Yes"/>
    <s v="No"/>
    <x v="0"/>
    <n v="1"/>
    <x v="1"/>
    <x v="0"/>
    <x v="1"/>
    <d v="1995-07-09T00:00:00"/>
    <x v="2076"/>
    <s v="tier - 3"/>
    <x v="0"/>
    <s v="R1013"/>
    <n v="27"/>
  </r>
  <r>
    <s v="Id2078"/>
    <s v="Kevin L"/>
    <n v="30.5"/>
    <n v="5.88"/>
    <s v="Yes"/>
    <s v="No"/>
    <x v="0"/>
    <n v="1"/>
    <x v="1"/>
    <x v="0"/>
    <x v="1"/>
    <d v="1995-10-14T00:00:00"/>
    <x v="2077"/>
    <s v="tier - 3"/>
    <x v="1"/>
    <s v="R1011"/>
    <n v="27"/>
  </r>
  <r>
    <s v="Id2079"/>
    <s v="Bryan"/>
    <n v="23.1"/>
    <n v="5.92"/>
    <s v="Yes"/>
    <s v="No"/>
    <x v="0"/>
    <n v="1"/>
    <x v="1"/>
    <x v="2"/>
    <x v="1"/>
    <d v="1995-11-06T00:00:00"/>
    <x v="2078"/>
    <s v="tier - 3"/>
    <x v="2"/>
    <s v="R1013"/>
    <n v="27"/>
  </r>
  <r>
    <s v="Id2080"/>
    <s v="Janae N."/>
    <n v="39.49"/>
    <n v="4.8099999999999996"/>
    <s v="No"/>
    <s v="No"/>
    <x v="0"/>
    <n v="1"/>
    <x v="1"/>
    <x v="0"/>
    <x v="1"/>
    <d v="1998-06-20T00:00:00"/>
    <x v="2079"/>
    <s v="tier - 2"/>
    <x v="2"/>
    <s v="R1013"/>
    <n v="24"/>
  </r>
  <r>
    <s v="Id2081"/>
    <s v="Audrey"/>
    <n v="33.99"/>
    <n v="4.55"/>
    <s v="No"/>
    <s v="No"/>
    <x v="0"/>
    <n v="1"/>
    <x v="1"/>
    <x v="0"/>
    <x v="1"/>
    <d v="1998-07-02T00:00:00"/>
    <x v="2080"/>
    <s v="tier - 2"/>
    <x v="0"/>
    <s v="R1013"/>
    <n v="24"/>
  </r>
  <r>
    <s v="Id2082"/>
    <s v="Laura"/>
    <n v="27.72"/>
    <n v="6.43"/>
    <s v="No"/>
    <s v="No"/>
    <x v="0"/>
    <n v="1"/>
    <x v="1"/>
    <x v="1"/>
    <x v="1"/>
    <d v="1998-08-17T00:00:00"/>
    <x v="2081"/>
    <s v="tier - 2"/>
    <x v="0"/>
    <s v="R1013"/>
    <n v="24"/>
  </r>
  <r>
    <s v="Id2083"/>
    <s v="Nicole F"/>
    <n v="30.59"/>
    <n v="11.62"/>
    <s v="No"/>
    <s v="No"/>
    <x v="0"/>
    <n v="0"/>
    <x v="1"/>
    <x v="0"/>
    <x v="0"/>
    <d v="2002-07-11T00:00:00"/>
    <x v="2082"/>
    <s v="tier - 2"/>
    <x v="2"/>
    <s v="R1024"/>
    <n v="20"/>
  </r>
  <r>
    <s v="Id2084"/>
    <s v="Krista L"/>
    <n v="22.6"/>
    <n v="6.04"/>
    <s v="No"/>
    <s v="No"/>
    <x v="0"/>
    <n v="1"/>
    <x v="1"/>
    <x v="2"/>
    <x v="1"/>
    <d v="1998-11-19T00:00:00"/>
    <x v="2083"/>
    <s v="tier - 2"/>
    <x v="1"/>
    <s v="R1011"/>
    <n v="24"/>
  </r>
  <r>
    <s v="Id2085"/>
    <s v="Denise"/>
    <n v="28.785"/>
    <n v="8.82"/>
    <s v="No"/>
    <s v="No"/>
    <x v="0"/>
    <n v="0"/>
    <x v="1"/>
    <x v="1"/>
    <x v="0"/>
    <d v="2002-07-29T00:00:00"/>
    <x v="2084"/>
    <s v="tier - 2"/>
    <x v="1"/>
    <s v="R1024"/>
    <n v="20"/>
  </r>
  <r>
    <s v="Id2086"/>
    <s v="Ariel"/>
    <n v="50.38"/>
    <n v="5.8"/>
    <s v="No"/>
    <s v="No"/>
    <x v="0"/>
    <n v="0"/>
    <x v="1"/>
    <x v="0"/>
    <x v="1"/>
    <d v="1999-11-21T00:00:00"/>
    <x v="2085"/>
    <s v="tier - 2"/>
    <x v="2"/>
    <s v="R1013"/>
    <n v="23"/>
  </r>
  <r>
    <s v="Id2087"/>
    <s v="Jeremy"/>
    <n v="35.200000000000003"/>
    <n v="4.28"/>
    <s v="No"/>
    <s v="No"/>
    <x v="0"/>
    <n v="0"/>
    <x v="1"/>
    <x v="0"/>
    <x v="1"/>
    <d v="1999-11-12T00:00:00"/>
    <x v="2086"/>
    <s v="tier - 2"/>
    <x v="2"/>
    <s v="R1011"/>
    <n v="23"/>
  </r>
  <r>
    <s v="Id2088"/>
    <s v="Rosalie"/>
    <n v="35.72"/>
    <n v="5.5"/>
    <s v="Yes"/>
    <s v="No"/>
    <x v="0"/>
    <n v="0"/>
    <x v="1"/>
    <x v="0"/>
    <x v="1"/>
    <d v="2001-06-03T00:00:00"/>
    <x v="2087"/>
    <s v="tier - 2"/>
    <x v="0"/>
    <s v="R1012"/>
    <n v="22"/>
  </r>
  <r>
    <s v="Id2089"/>
    <s v="Jay"/>
    <n v="24.51"/>
    <n v="4.6900000000000004"/>
    <s v="No"/>
    <s v="No"/>
    <x v="0"/>
    <n v="0"/>
    <x v="1"/>
    <x v="2"/>
    <x v="1"/>
    <d v="1999-08-10T00:00:00"/>
    <x v="2088"/>
    <s v="tier - 2"/>
    <x v="1"/>
    <s v="R1019"/>
    <n v="23"/>
  </r>
  <r>
    <s v="Id2090"/>
    <s v="Vitaliy"/>
    <n v="23.844999999999999"/>
    <n v="4.43"/>
    <s v="No"/>
    <s v="No"/>
    <x v="0"/>
    <n v="0"/>
    <x v="1"/>
    <x v="2"/>
    <x v="1"/>
    <d v="1999-12-17T00:00:00"/>
    <x v="2089"/>
    <s v="tier - 2"/>
    <x v="1"/>
    <s v="R1014"/>
    <n v="23"/>
  </r>
  <r>
    <s v="Id2091"/>
    <s v="Benjamin W."/>
    <n v="15.68"/>
    <n v="6.16"/>
    <s v="Yes"/>
    <s v="No"/>
    <x v="0"/>
    <n v="1"/>
    <x v="1"/>
    <x v="3"/>
    <x v="1"/>
    <d v="1988-12-12T00:00:00"/>
    <x v="2090"/>
    <s v="tier - 2"/>
    <x v="2"/>
    <s v="R1013"/>
    <n v="34"/>
  </r>
  <r>
    <s v="Id2092"/>
    <s v="Jesse"/>
    <n v="32.395000000000003"/>
    <n v="6.66"/>
    <s v="No"/>
    <s v="No"/>
    <x v="0"/>
    <n v="0"/>
    <x v="1"/>
    <x v="0"/>
    <x v="0"/>
    <d v="2002-11-05T00:00:00"/>
    <x v="2091"/>
    <s v="tier - 2"/>
    <x v="1"/>
    <s v="R1012"/>
    <n v="20"/>
  </r>
  <r>
    <s v="Id2093"/>
    <s v="Mark"/>
    <n v="23.655000000000001"/>
    <n v="5.92"/>
    <s v="No"/>
    <s v="No"/>
    <x v="0"/>
    <n v="1"/>
    <x v="1"/>
    <x v="2"/>
    <x v="1"/>
    <d v="1998-10-21T00:00:00"/>
    <x v="2092"/>
    <s v="tier - 3"/>
    <x v="0"/>
    <s v="R1012"/>
    <n v="24"/>
  </r>
  <r>
    <s v="Id2094"/>
    <s v="Lauren"/>
    <n v="28.4"/>
    <n v="5.97"/>
    <s v="No"/>
    <s v="No"/>
    <x v="1"/>
    <n v="1"/>
    <x v="1"/>
    <x v="1"/>
    <x v="1"/>
    <d v="2003-11-18T00:00:00"/>
    <x v="2093"/>
    <s v="tier - 2"/>
    <x v="0"/>
    <s v="R1011"/>
    <n v="19"/>
  </r>
  <r>
    <s v="Id2095"/>
    <s v="Massimiliano"/>
    <n v="35.42"/>
    <n v="4.6399999999999997"/>
    <s v="Yes"/>
    <s v="No"/>
    <x v="0"/>
    <n v="0"/>
    <x v="1"/>
    <x v="0"/>
    <x v="1"/>
    <d v="1996-12-17T00:00:00"/>
    <x v="2094"/>
    <s v="tier - 2"/>
    <x v="1"/>
    <s v="R1013"/>
    <n v="26"/>
  </r>
  <r>
    <s v="Id2096"/>
    <s v="Josh"/>
    <n v="26.18"/>
    <n v="6.12"/>
    <s v="No"/>
    <s v="yes"/>
    <x v="0"/>
    <n v="1"/>
    <x v="1"/>
    <x v="1"/>
    <x v="1"/>
    <d v="2004-09-06T00:00:00"/>
    <x v="2095"/>
    <s v="tier - 2"/>
    <x v="0"/>
    <s v="R1013"/>
    <n v="18"/>
  </r>
  <r>
    <s v="Id2097"/>
    <s v="Kiyokatsu"/>
    <n v="20.8"/>
    <n v="4.87"/>
    <s v="Yes"/>
    <s v="No"/>
    <x v="0"/>
    <n v="0"/>
    <x v="1"/>
    <x v="2"/>
    <x v="1"/>
    <d v="1996-11-28T00:00:00"/>
    <x v="2096"/>
    <s v="tier - 1"/>
    <x v="2"/>
    <s v="R1011"/>
    <n v="26"/>
  </r>
  <r>
    <s v="Id2098"/>
    <s v="Amanda L"/>
    <n v="15.82"/>
    <n v="4.5999999999999996"/>
    <s v="No"/>
    <s v="No"/>
    <x v="0"/>
    <n v="0"/>
    <x v="1"/>
    <x v="3"/>
    <x v="1"/>
    <d v="1989-10-05T00:00:00"/>
    <x v="2097"/>
    <s v="tier - 2"/>
    <x v="1"/>
    <s v="R1013"/>
    <n v="33"/>
  </r>
  <r>
    <s v="Id2099"/>
    <s v="Matthew"/>
    <n v="17.670000000000002"/>
    <n v="4.78"/>
    <s v="No"/>
    <s v="No"/>
    <x v="0"/>
    <n v="0"/>
    <x v="1"/>
    <x v="3"/>
    <x v="1"/>
    <d v="1991-06-16T00:00:00"/>
    <x v="2098"/>
    <s v="tier - 2"/>
    <x v="1"/>
    <s v="R1013"/>
    <n v="31"/>
  </r>
  <r>
    <s v="Id2100"/>
    <s v="Julia M"/>
    <n v="31.92"/>
    <n v="11.05"/>
    <s v="No"/>
    <s v="No"/>
    <x v="0"/>
    <n v="0"/>
    <x v="1"/>
    <x v="0"/>
    <x v="0"/>
    <d v="2002-11-12T00:00:00"/>
    <x v="2099"/>
    <s v="tier - 2"/>
    <x v="1"/>
    <s v="R1012"/>
    <n v="20"/>
  </r>
  <r>
    <s v="Id2101"/>
    <s v="Rhea"/>
    <n v="28.975000000000001"/>
    <n v="7.62"/>
    <s v="No"/>
    <s v="No"/>
    <x v="0"/>
    <n v="0"/>
    <x v="1"/>
    <x v="1"/>
    <x v="0"/>
    <d v="2002-07-15T00:00:00"/>
    <x v="2100"/>
    <s v="tier - 2"/>
    <x v="1"/>
    <s v="R1012"/>
    <n v="20"/>
  </r>
  <r>
    <s v="Id2102"/>
    <s v="Justin"/>
    <n v="31.73"/>
    <n v="4.78"/>
    <s v="Yes"/>
    <s v="yes"/>
    <x v="0"/>
    <n v="2"/>
    <x v="1"/>
    <x v="0"/>
    <x v="1"/>
    <d v="2000-12-11T00:00:00"/>
    <x v="2101"/>
    <s v="tier - 2"/>
    <x v="0"/>
    <s v="R1016"/>
    <n v="22"/>
  </r>
  <r>
    <s v="Id2103"/>
    <s v="Shamus M."/>
    <n v="28.88"/>
    <n v="6.09"/>
    <s v="Yes"/>
    <s v="yes"/>
    <x v="0"/>
    <n v="2"/>
    <x v="1"/>
    <x v="1"/>
    <x v="1"/>
    <d v="2000-06-30T00:00:00"/>
    <x v="2102"/>
    <s v="tier - 2"/>
    <x v="2"/>
    <s v="R1018"/>
    <n v="22"/>
  </r>
  <r>
    <s v="Id2104"/>
    <s v="Mike"/>
    <n v="25.555"/>
    <n v="5.1100000000000003"/>
    <s v="No"/>
    <s v="No"/>
    <x v="1"/>
    <n v="1"/>
    <x v="1"/>
    <x v="1"/>
    <x v="1"/>
    <d v="2003-12-10T00:00:00"/>
    <x v="2103"/>
    <s v="tier - 2"/>
    <x v="0"/>
    <s v="R1012"/>
    <n v="19"/>
  </r>
  <r>
    <s v="Id2105"/>
    <s v="Mary Beth"/>
    <n v="37.29"/>
    <n v="4.46"/>
    <s v="No"/>
    <s v="yes"/>
    <x v="0"/>
    <n v="1"/>
    <x v="1"/>
    <x v="0"/>
    <x v="1"/>
    <d v="2004-12-12T00:00:00"/>
    <x v="2104"/>
    <s v="tier - 2"/>
    <x v="1"/>
    <s v="R1013"/>
    <n v="18"/>
  </r>
  <r>
    <s v="Id2106"/>
    <s v="Erin"/>
    <n v="40.28"/>
    <n v="6.11"/>
    <s v="No"/>
    <s v="yes"/>
    <x v="0"/>
    <n v="1"/>
    <x v="1"/>
    <x v="0"/>
    <x v="1"/>
    <d v="2004-09-25T00:00:00"/>
    <x v="2105"/>
    <s v="tier - 2"/>
    <x v="1"/>
    <s v="R1024"/>
    <n v="18"/>
  </r>
  <r>
    <s v="Id2107"/>
    <s v="Hallie"/>
    <n v="40.185000000000002"/>
    <n v="4.66"/>
    <s v="No"/>
    <s v="yes"/>
    <x v="0"/>
    <n v="1"/>
    <x v="1"/>
    <x v="0"/>
    <x v="1"/>
    <d v="2004-06-13T00:00:00"/>
    <x v="2106"/>
    <s v="tier - 2"/>
    <x v="1"/>
    <s v="R1024"/>
    <n v="18"/>
  </r>
  <r>
    <s v="Id2108"/>
    <s v="Paige P"/>
    <n v="23.57"/>
    <n v="6.14"/>
    <s v="No"/>
    <s v="No"/>
    <x v="0"/>
    <n v="0"/>
    <x v="1"/>
    <x v="2"/>
    <x v="1"/>
    <d v="1994-11-17T00:00:00"/>
    <x v="2107"/>
    <s v="tier - 2"/>
    <x v="2"/>
    <s v="R1013"/>
    <n v="28"/>
  </r>
  <r>
    <s v="Id2109"/>
    <s v="Ji"/>
    <n v="35.625"/>
    <n v="6.21"/>
    <s v="No"/>
    <s v="yes"/>
    <x v="0"/>
    <n v="1"/>
    <x v="1"/>
    <x v="0"/>
    <x v="1"/>
    <d v="2004-07-27T00:00:00"/>
    <x v="2108"/>
    <s v="tier - 2"/>
    <x v="2"/>
    <s v="R1024"/>
    <n v="18"/>
  </r>
  <r>
    <s v="Id2110"/>
    <s v="Carissa A"/>
    <n v="33.155000000000001"/>
    <n v="4.5999999999999996"/>
    <s v="No"/>
    <s v="yes"/>
    <x v="0"/>
    <n v="1"/>
    <x v="1"/>
    <x v="0"/>
    <x v="1"/>
    <d v="2004-08-06T00:00:00"/>
    <x v="2109"/>
    <s v="tier - 2"/>
    <x v="2"/>
    <s v="R1024"/>
    <n v="18"/>
  </r>
  <r>
    <s v="Id2111"/>
    <s v="Mona"/>
    <n v="31.92"/>
    <n v="5.04"/>
    <s v="No"/>
    <s v="yes"/>
    <x v="0"/>
    <n v="1"/>
    <x v="1"/>
    <x v="0"/>
    <x v="1"/>
    <d v="2004-11-13T00:00:00"/>
    <x v="2110"/>
    <s v="tier - 2"/>
    <x v="0"/>
    <s v="R1024"/>
    <n v="18"/>
  </r>
  <r>
    <s v="Id2112"/>
    <s v="Kristin R."/>
    <n v="30.305"/>
    <n v="5.08"/>
    <s v="No"/>
    <s v="yes"/>
    <x v="0"/>
    <n v="1"/>
    <x v="1"/>
    <x v="0"/>
    <x v="1"/>
    <d v="2004-10-28T00:00:00"/>
    <x v="2111"/>
    <s v="tier - 2"/>
    <x v="2"/>
    <s v="R1024"/>
    <n v="18"/>
  </r>
  <r>
    <s v="Id2113"/>
    <s v="Beth"/>
    <n v="30.114999999999998"/>
    <n v="4.38"/>
    <s v="No"/>
    <s v="yes"/>
    <x v="0"/>
    <n v="1"/>
    <x v="1"/>
    <x v="0"/>
    <x v="1"/>
    <d v="2004-08-06T00:00:00"/>
    <x v="2112"/>
    <s v="tier - 2"/>
    <x v="2"/>
    <s v="R1024"/>
    <n v="18"/>
  </r>
  <r>
    <s v="Id2114"/>
    <s v="Allison"/>
    <n v="24.09"/>
    <n v="4.79"/>
    <s v="No"/>
    <s v="yes"/>
    <x v="0"/>
    <n v="1"/>
    <x v="1"/>
    <x v="2"/>
    <x v="1"/>
    <d v="2004-07-27T00:00:00"/>
    <x v="2113"/>
    <s v="tier - 2"/>
    <x v="0"/>
    <s v="R1013"/>
    <n v="18"/>
  </r>
  <r>
    <s v="Id2115"/>
    <s v="Ashley E"/>
    <n v="28.215"/>
    <n v="4.21"/>
    <s v="No"/>
    <s v="yes"/>
    <x v="0"/>
    <n v="1"/>
    <x v="1"/>
    <x v="1"/>
    <x v="1"/>
    <d v="2004-09-12T00:00:00"/>
    <x v="2114"/>
    <s v="tier - 2"/>
    <x v="2"/>
    <s v="R1024"/>
    <n v="18"/>
  </r>
  <r>
    <s v="Id2116"/>
    <s v="Hilary K."/>
    <n v="26.315000000000001"/>
    <n v="5.47"/>
    <s v="No"/>
    <s v="yes"/>
    <x v="0"/>
    <n v="1"/>
    <x v="1"/>
    <x v="1"/>
    <x v="1"/>
    <d v="2004-09-03T00:00:00"/>
    <x v="2115"/>
    <s v="tier - 2"/>
    <x v="1"/>
    <s v="R1023"/>
    <n v="18"/>
  </r>
  <r>
    <s v="Id2117"/>
    <s v="Dominique"/>
    <n v="25.08"/>
    <n v="5.09"/>
    <s v="No"/>
    <s v="yes"/>
    <x v="0"/>
    <n v="1"/>
    <x v="1"/>
    <x v="1"/>
    <x v="1"/>
    <d v="2004-12-07T00:00:00"/>
    <x v="2116"/>
    <s v="tier - 2"/>
    <x v="0"/>
    <s v="R1024"/>
    <n v="18"/>
  </r>
  <r>
    <s v="Id2118"/>
    <s v="Carlos I"/>
    <n v="15.41"/>
    <n v="5.08"/>
    <s v="No"/>
    <s v="No"/>
    <x v="0"/>
    <n v="0"/>
    <x v="1"/>
    <x v="3"/>
    <x v="1"/>
    <d v="1991-12-16T00:00:00"/>
    <x v="2117"/>
    <s v="tier - 2"/>
    <x v="2"/>
    <s v="R1012"/>
    <n v="31"/>
  </r>
  <r>
    <s v="Id2119"/>
    <s v="Matthew"/>
    <n v="23.83"/>
    <n v="5.68"/>
    <s v="No"/>
    <s v="No"/>
    <x v="0"/>
    <n v="0"/>
    <x v="1"/>
    <x v="2"/>
    <x v="1"/>
    <d v="1994-09-27T00:00:00"/>
    <x v="2118"/>
    <s v="tier - 2"/>
    <x v="2"/>
    <s v="R1013"/>
    <n v="28"/>
  </r>
  <r>
    <s v="Id2120"/>
    <s v="Kara"/>
    <n v="36"/>
    <n v="4.66"/>
    <s v="No"/>
    <s v="yes"/>
    <x v="0"/>
    <n v="1"/>
    <x v="1"/>
    <x v="0"/>
    <x v="1"/>
    <d v="2000-08-23T00:00:00"/>
    <x v="2119"/>
    <s v="tier - 2"/>
    <x v="2"/>
    <s v="R1011"/>
    <n v="22"/>
  </r>
  <r>
    <s v="Id2121"/>
    <s v="Sarah S"/>
    <n v="28.82"/>
    <n v="5.59"/>
    <s v="No"/>
    <s v="yes"/>
    <x v="0"/>
    <n v="1"/>
    <x v="1"/>
    <x v="1"/>
    <x v="1"/>
    <d v="2000-12-10T00:00:00"/>
    <x v="2120"/>
    <s v="tier - 2"/>
    <x v="2"/>
    <s v="R1013"/>
    <n v="22"/>
  </r>
  <r>
    <s v="Id2122"/>
    <s v="Shauna R."/>
    <n v="28.05"/>
    <n v="6.2"/>
    <s v="No"/>
    <s v="yes"/>
    <x v="0"/>
    <n v="1"/>
    <x v="1"/>
    <x v="1"/>
    <x v="1"/>
    <d v="2000-11-29T00:00:00"/>
    <x v="2121"/>
    <s v="tier - 2"/>
    <x v="0"/>
    <s v="R1013"/>
    <n v="22"/>
  </r>
  <r>
    <s v="Id2123"/>
    <s v="Lindsay J."/>
    <n v="27.1"/>
    <n v="4.45"/>
    <s v="No"/>
    <s v="yes"/>
    <x v="0"/>
    <n v="1"/>
    <x v="1"/>
    <x v="1"/>
    <x v="1"/>
    <d v="2000-10-22T00:00:00"/>
    <x v="2122"/>
    <s v="tier - 2"/>
    <x v="2"/>
    <s v="R1011"/>
    <n v="22"/>
  </r>
  <r>
    <s v="Id2124"/>
    <s v="Danya A."/>
    <n v="24.3"/>
    <n v="6.1"/>
    <s v="Yes"/>
    <s v="yes"/>
    <x v="0"/>
    <n v="1"/>
    <x v="1"/>
    <x v="2"/>
    <x v="1"/>
    <d v="2000-12-27T00:00:00"/>
    <x v="2123"/>
    <s v="tier - 2"/>
    <x v="0"/>
    <s v="R1011"/>
    <n v="22"/>
  </r>
  <r>
    <s v="Id2125"/>
    <s v="Lorraine"/>
    <n v="30.72"/>
    <n v="6.06"/>
    <s v="No"/>
    <s v="yes"/>
    <x v="0"/>
    <n v="1"/>
    <x v="1"/>
    <x v="0"/>
    <x v="1"/>
    <d v="2004-10-04T00:00:00"/>
    <x v="2124"/>
    <s v="tier - 2"/>
    <x v="1"/>
    <s v="R1011"/>
    <n v="18"/>
  </r>
  <r>
    <s v="Id2126"/>
    <s v="Jennifer L."/>
    <n v="37.43"/>
    <n v="4.5599999999999996"/>
    <s v="No"/>
    <s v="No"/>
    <x v="1"/>
    <n v="1"/>
    <x v="1"/>
    <x v="0"/>
    <x v="1"/>
    <d v="2003-08-19T00:00:00"/>
    <x v="2125"/>
    <s v="tier - 2"/>
    <x v="1"/>
    <s v="R1012"/>
    <n v="19"/>
  </r>
  <r>
    <s v="Id2127"/>
    <s v="Jesus Sr."/>
    <n v="25.74"/>
    <n v="6.41"/>
    <s v="Yes"/>
    <s v="No"/>
    <x v="1"/>
    <n v="1"/>
    <x v="1"/>
    <x v="1"/>
    <x v="1"/>
    <d v="1997-09-03T00:00:00"/>
    <x v="2126"/>
    <s v="tier - 3"/>
    <x v="1"/>
    <s v="R1013"/>
    <n v="25"/>
  </r>
  <r>
    <s v="Id2128"/>
    <s v="Kristen"/>
    <n v="36.575000000000003"/>
    <n v="5.57"/>
    <s v="No"/>
    <s v="No"/>
    <x v="1"/>
    <n v="1"/>
    <x v="1"/>
    <x v="0"/>
    <x v="1"/>
    <d v="2003-09-26T00:00:00"/>
    <x v="2127"/>
    <s v="tier - 2"/>
    <x v="2"/>
    <s v="R1012"/>
    <n v="19"/>
  </r>
  <r>
    <s v="Id2129"/>
    <s v="Catherine C."/>
    <n v="35.15"/>
    <n v="5.47"/>
    <s v="No"/>
    <s v="No"/>
    <x v="1"/>
    <n v="1"/>
    <x v="1"/>
    <x v="0"/>
    <x v="1"/>
    <d v="2003-09-01T00:00:00"/>
    <x v="2128"/>
    <s v="tier - 2"/>
    <x v="0"/>
    <s v="R1012"/>
    <n v="19"/>
  </r>
  <r>
    <s v="Id2130"/>
    <s v="Paula"/>
    <n v="32.11"/>
    <n v="4.43"/>
    <s v="No"/>
    <s v="No"/>
    <x v="1"/>
    <n v="1"/>
    <x v="1"/>
    <x v="0"/>
    <x v="1"/>
    <d v="2003-12-22T00:00:00"/>
    <x v="2129"/>
    <s v="tier - 2"/>
    <x v="0"/>
    <s v="R1012"/>
    <n v="19"/>
  </r>
  <r>
    <s v="Id2131"/>
    <s v="Evan"/>
    <n v="30.495000000000001"/>
    <n v="4.95"/>
    <s v="No"/>
    <s v="No"/>
    <x v="1"/>
    <n v="1"/>
    <x v="1"/>
    <x v="0"/>
    <x v="1"/>
    <d v="2003-08-30T00:00:00"/>
    <x v="2130"/>
    <s v="tier - 2"/>
    <x v="1"/>
    <s v="R1012"/>
    <n v="19"/>
  </r>
  <r>
    <s v="Id2132"/>
    <s v="Nathan J"/>
    <n v="29.24"/>
    <n v="4.04"/>
    <s v="No"/>
    <s v="yes"/>
    <x v="0"/>
    <n v="1"/>
    <x v="1"/>
    <x v="1"/>
    <x v="1"/>
    <d v="2004-11-04T00:00:00"/>
    <x v="2131"/>
    <s v="tier - 2"/>
    <x v="1"/>
    <s v="R1012"/>
    <n v="18"/>
  </r>
  <r>
    <s v="Id2133"/>
    <s v="Ashley M"/>
    <n v="22.515000000000001"/>
    <n v="5.93"/>
    <s v="No"/>
    <s v="No"/>
    <x v="1"/>
    <n v="1"/>
    <x v="1"/>
    <x v="2"/>
    <x v="1"/>
    <d v="2003-09-30T00:00:00"/>
    <x v="2132"/>
    <s v="tier - 2"/>
    <x v="0"/>
    <s v="R1012"/>
    <n v="19"/>
  </r>
  <r>
    <s v="Id2134"/>
    <s v="Jason"/>
    <n v="15.65"/>
    <n v="4.2300000000000004"/>
    <s v="No"/>
    <s v="No"/>
    <x v="0"/>
    <n v="0"/>
    <x v="1"/>
    <x v="3"/>
    <x v="1"/>
    <d v="1989-07-21T00:00:00"/>
    <x v="2133"/>
    <s v="tier - 2"/>
    <x v="2"/>
    <s v="R1013"/>
    <n v="33"/>
  </r>
  <r>
    <s v="Id2135"/>
    <s v="Marshall"/>
    <n v="27.36"/>
    <n v="5.59"/>
    <s v="Yes"/>
    <s v="No"/>
    <x v="0"/>
    <n v="0"/>
    <x v="1"/>
    <x v="1"/>
    <x v="1"/>
    <d v="2001-11-28T00:00:00"/>
    <x v="2134"/>
    <s v="tier - 2"/>
    <x v="1"/>
    <s v="R1016"/>
    <n v="21"/>
  </r>
  <r>
    <s v="Id2136"/>
    <s v="Lavar"/>
    <n v="22.3"/>
    <n v="4.8899999999999997"/>
    <s v="Yes"/>
    <s v="No"/>
    <x v="0"/>
    <n v="0"/>
    <x v="1"/>
    <x v="2"/>
    <x v="1"/>
    <d v="2001-06-22T00:00:00"/>
    <x v="2135"/>
    <s v="tier - 3"/>
    <x v="2"/>
    <s v="R1011"/>
    <n v="21"/>
  </r>
  <r>
    <s v="Id2137"/>
    <s v="Charlie T."/>
    <n v="26.03"/>
    <n v="5.81"/>
    <s v="Yes"/>
    <s v="No"/>
    <x v="0"/>
    <n v="0"/>
    <x v="1"/>
    <x v="1"/>
    <x v="1"/>
    <d v="2001-08-14T00:00:00"/>
    <x v="2136"/>
    <s v="tier - 3"/>
    <x v="2"/>
    <s v="R1019"/>
    <n v="21"/>
  </r>
  <r>
    <s v="Id2138"/>
    <s v="Lauren"/>
    <n v="27.74"/>
    <n v="4.29"/>
    <s v="No"/>
    <s v="yes"/>
    <x v="0"/>
    <n v="1"/>
    <x v="1"/>
    <x v="1"/>
    <x v="1"/>
    <d v="2004-06-12T00:00:00"/>
    <x v="2137"/>
    <s v="tier - 3"/>
    <x v="2"/>
    <s v="R1025"/>
    <n v="18"/>
  </r>
  <r>
    <s v="Id2139"/>
    <s v="Arthur"/>
    <n v="32.11"/>
    <n v="4.03"/>
    <s v="Yes"/>
    <s v="yes"/>
    <x v="0"/>
    <n v="2"/>
    <x v="1"/>
    <x v="0"/>
    <x v="1"/>
    <d v="2000-07-26T00:00:00"/>
    <x v="2138"/>
    <s v="tier - 3"/>
    <x v="0"/>
    <s v="R1012"/>
    <n v="22"/>
  </r>
  <r>
    <s v="Id2140"/>
    <s v="Thomas"/>
    <n v="25.175000000000001"/>
    <n v="6.29"/>
    <s v="Yes"/>
    <s v="yes"/>
    <x v="0"/>
    <n v="2"/>
    <x v="1"/>
    <x v="1"/>
    <x v="1"/>
    <d v="2000-09-02T00:00:00"/>
    <x v="2139"/>
    <s v="tier - 3"/>
    <x v="0"/>
    <s v="R1012"/>
    <n v="22"/>
  </r>
  <r>
    <s v="Id2141"/>
    <s v="Jennifer"/>
    <n v="39.49"/>
    <n v="4.4800000000000004"/>
    <s v="Yes"/>
    <s v="No"/>
    <x v="0"/>
    <n v="0"/>
    <x v="1"/>
    <x v="0"/>
    <x v="1"/>
    <d v="2001-08-04T00:00:00"/>
    <x v="2140"/>
    <s v="tier - 3"/>
    <x v="2"/>
    <s v="R1013"/>
    <n v="21"/>
  </r>
  <r>
    <s v="Id2142"/>
    <s v="Tammy"/>
    <n v="34.869999999999997"/>
    <n v="5.51"/>
    <s v="Yes"/>
    <s v="No"/>
    <x v="0"/>
    <n v="0"/>
    <x v="1"/>
    <x v="0"/>
    <x v="1"/>
    <d v="2001-09-06T00:00:00"/>
    <x v="2141"/>
    <s v="tier - 3"/>
    <x v="2"/>
    <s v="R1013"/>
    <n v="21"/>
  </r>
  <r>
    <s v="Id2143"/>
    <s v="Lena"/>
    <n v="34.6"/>
    <n v="4.5"/>
    <s v="Yes"/>
    <s v="No"/>
    <x v="0"/>
    <n v="0"/>
    <x v="1"/>
    <x v="0"/>
    <x v="1"/>
    <d v="2001-07-01T00:00:00"/>
    <x v="2142"/>
    <s v="tier - 3"/>
    <x v="1"/>
    <s v="R1011"/>
    <n v="21"/>
  </r>
  <r>
    <s v="Id2144"/>
    <s v="Valentina"/>
    <n v="25.8"/>
    <n v="6.29"/>
    <s v="Yes"/>
    <s v="No"/>
    <x v="0"/>
    <n v="0"/>
    <x v="1"/>
    <x v="1"/>
    <x v="1"/>
    <d v="2001-08-14T00:00:00"/>
    <x v="2143"/>
    <s v="tier - 3"/>
    <x v="2"/>
    <s v="R1011"/>
    <n v="21"/>
  </r>
  <r>
    <s v="Id2145"/>
    <s v="Russell N."/>
    <n v="35.86"/>
    <n v="4.33"/>
    <s v="No"/>
    <s v="No"/>
    <x v="0"/>
    <n v="1"/>
    <x v="1"/>
    <x v="0"/>
    <x v="1"/>
    <d v="1998-09-14T00:00:00"/>
    <x v="2144"/>
    <s v="tier - 3"/>
    <x v="2"/>
    <s v="R1013"/>
    <n v="24"/>
  </r>
  <r>
    <s v="Id2146"/>
    <s v="Scott R."/>
    <n v="40.47"/>
    <n v="11.15"/>
    <s v="No"/>
    <s v="No"/>
    <x v="0"/>
    <n v="0"/>
    <x v="1"/>
    <x v="0"/>
    <x v="0"/>
    <d v="2002-09-29T00:00:00"/>
    <x v="2145"/>
    <s v="tier - 3"/>
    <x v="0"/>
    <s v="R1016"/>
    <n v="20"/>
  </r>
  <r>
    <s v="Id2147"/>
    <s v="Jose Francisco Sr."/>
    <n v="32.01"/>
    <n v="6.45"/>
    <s v="No"/>
    <s v="No"/>
    <x v="0"/>
    <n v="1"/>
    <x v="1"/>
    <x v="0"/>
    <x v="1"/>
    <d v="1998-12-29T00:00:00"/>
    <x v="2146"/>
    <s v="tier - 3"/>
    <x v="1"/>
    <s v="R1013"/>
    <n v="24"/>
  </r>
  <r>
    <s v="Id2148"/>
    <s v="Paul J"/>
    <n v="33"/>
    <n v="9.27"/>
    <s v="No"/>
    <s v="No"/>
    <x v="0"/>
    <n v="0"/>
    <x v="1"/>
    <x v="0"/>
    <x v="0"/>
    <d v="2002-07-16T00:00:00"/>
    <x v="2147"/>
    <s v="tier - 3"/>
    <x v="0"/>
    <s v="R1011"/>
    <n v="20"/>
  </r>
  <r>
    <s v="Id2149"/>
    <s v="Adam"/>
    <n v="29.3"/>
    <n v="6.15"/>
    <s v="No"/>
    <s v="No"/>
    <x v="0"/>
    <n v="1"/>
    <x v="1"/>
    <x v="1"/>
    <x v="1"/>
    <d v="1998-09-29T00:00:00"/>
    <x v="2148"/>
    <s v="tier - 3"/>
    <x v="1"/>
    <s v="R1011"/>
    <n v="24"/>
  </r>
  <r>
    <s v="Id2150"/>
    <s v="Edward J."/>
    <n v="25.8"/>
    <n v="4.13"/>
    <s v="No"/>
    <s v="No"/>
    <x v="0"/>
    <n v="1"/>
    <x v="1"/>
    <x v="1"/>
    <x v="1"/>
    <d v="1998-10-05T00:00:00"/>
    <x v="2149"/>
    <s v="tier - 3"/>
    <x v="1"/>
    <s v="R1011"/>
    <n v="24"/>
  </r>
  <r>
    <s v="Id2151"/>
    <s v="Patrick A."/>
    <n v="23.4"/>
    <n v="4.24"/>
    <s v="No"/>
    <s v="No"/>
    <x v="0"/>
    <n v="1"/>
    <x v="1"/>
    <x v="2"/>
    <x v="1"/>
    <d v="1998-09-28T00:00:00"/>
    <x v="2150"/>
    <s v="tier - 3"/>
    <x v="0"/>
    <s v="R1011"/>
    <n v="24"/>
  </r>
  <r>
    <s v="Id2152"/>
    <s v="Geraint H"/>
    <n v="27.93"/>
    <n v="9.8800000000000008"/>
    <s v="No"/>
    <s v="No"/>
    <x v="0"/>
    <n v="0"/>
    <x v="1"/>
    <x v="1"/>
    <x v="0"/>
    <d v="2002-07-29T00:00:00"/>
    <x v="2151"/>
    <s v="tier - 3"/>
    <x v="2"/>
    <s v="R1016"/>
    <n v="20"/>
  </r>
  <r>
    <s v="Id2153"/>
    <s v="Dj"/>
    <n v="22"/>
    <n v="9.5"/>
    <s v="No"/>
    <s v="No"/>
    <x v="0"/>
    <n v="0"/>
    <x v="1"/>
    <x v="2"/>
    <x v="0"/>
    <d v="2002-09-07T00:00:00"/>
    <x v="2152"/>
    <s v="tier - 3"/>
    <x v="1"/>
    <s v="R1011"/>
    <n v="20"/>
  </r>
  <r>
    <s v="Id2154"/>
    <s v="Zachary A"/>
    <n v="36.86"/>
    <n v="4.97"/>
    <s v="Yes"/>
    <s v="No"/>
    <x v="0"/>
    <n v="0"/>
    <x v="1"/>
    <x v="0"/>
    <x v="1"/>
    <d v="2001-12-09T00:00:00"/>
    <x v="2153"/>
    <s v="tier - 3"/>
    <x v="2"/>
    <s v="R1012"/>
    <n v="21"/>
  </r>
  <r>
    <s v="Id2155"/>
    <s v="Brian W."/>
    <n v="31.254999999999999"/>
    <n v="5.49"/>
    <s v="Yes"/>
    <s v="No"/>
    <x v="0"/>
    <n v="0"/>
    <x v="1"/>
    <x v="0"/>
    <x v="1"/>
    <d v="2001-08-03T00:00:00"/>
    <x v="2154"/>
    <s v="tier - 3"/>
    <x v="0"/>
    <s v="R1012"/>
    <n v="21"/>
  </r>
  <r>
    <s v="Id2156"/>
    <s v="Joe"/>
    <n v="23.06"/>
    <n v="4.47"/>
    <s v="No"/>
    <s v="No"/>
    <x v="0"/>
    <n v="0"/>
    <x v="1"/>
    <x v="2"/>
    <x v="1"/>
    <d v="1994-10-06T00:00:00"/>
    <x v="2155"/>
    <s v="tier - 3"/>
    <x v="0"/>
    <s v="R1013"/>
    <n v="28"/>
  </r>
  <r>
    <s v="Id2157"/>
    <s v="Stephen"/>
    <n v="28.975000000000001"/>
    <n v="4.34"/>
    <s v="Yes"/>
    <s v="No"/>
    <x v="0"/>
    <n v="0"/>
    <x v="1"/>
    <x v="1"/>
    <x v="1"/>
    <d v="2001-08-10T00:00:00"/>
    <x v="2156"/>
    <s v="tier - 3"/>
    <x v="1"/>
    <s v="R1012"/>
    <n v="21"/>
  </r>
  <r>
    <s v="Id2158"/>
    <s v="Ellen L."/>
    <n v="33.299999999999997"/>
    <n v="9.49"/>
    <s v="No"/>
    <s v="No"/>
    <x v="0"/>
    <n v="0"/>
    <x v="1"/>
    <x v="0"/>
    <x v="0"/>
    <d v="2002-08-21T00:00:00"/>
    <x v="2157"/>
    <s v="tier - 3"/>
    <x v="1"/>
    <s v="R1011"/>
    <n v="20"/>
  </r>
  <r>
    <s v="Id2159"/>
    <s v="Cindy"/>
    <n v="33"/>
    <n v="10.16"/>
    <s v="No"/>
    <s v="No"/>
    <x v="0"/>
    <n v="0"/>
    <x v="1"/>
    <x v="0"/>
    <x v="0"/>
    <d v="2002-08-29T00:00:00"/>
    <x v="2158"/>
    <s v="tier - 3"/>
    <x v="2"/>
    <s v="R1013"/>
    <n v="20"/>
  </r>
  <r>
    <s v="Id2160"/>
    <s v="Abigail R."/>
    <n v="31.46"/>
    <n v="11.19"/>
    <s v="No"/>
    <s v="No"/>
    <x v="0"/>
    <n v="0"/>
    <x v="1"/>
    <x v="0"/>
    <x v="0"/>
    <d v="2002-10-29T00:00:00"/>
    <x v="2159"/>
    <s v="tier - 3"/>
    <x v="1"/>
    <s v="R1013"/>
    <n v="20"/>
  </r>
  <r>
    <s v="Id2161"/>
    <s v="Amy L."/>
    <n v="29.6"/>
    <n v="11.03"/>
    <s v="No"/>
    <s v="No"/>
    <x v="0"/>
    <n v="0"/>
    <x v="1"/>
    <x v="1"/>
    <x v="0"/>
    <d v="2002-09-22T00:00:00"/>
    <x v="2160"/>
    <s v="tier - 3"/>
    <x v="2"/>
    <s v="R1011"/>
    <n v="20"/>
  </r>
  <r>
    <s v="Id2162"/>
    <s v="Amy"/>
    <n v="22.05"/>
    <n v="4.43"/>
    <s v="Yes"/>
    <s v="No"/>
    <x v="0"/>
    <n v="0"/>
    <x v="1"/>
    <x v="2"/>
    <x v="1"/>
    <d v="1996-07-02T00:00:00"/>
    <x v="2161"/>
    <s v="tier - 3"/>
    <x v="0"/>
    <s v="R1012"/>
    <n v="26"/>
  </r>
  <r>
    <s v="Id2163"/>
    <s v="Grace H"/>
    <n v="27.06"/>
    <n v="6.14"/>
    <s v="No"/>
    <s v="yes"/>
    <x v="0"/>
    <n v="1"/>
    <x v="1"/>
    <x v="1"/>
    <x v="1"/>
    <d v="2004-12-27T00:00:00"/>
    <x v="2162"/>
    <s v="tier - 3"/>
    <x v="1"/>
    <s v="R1025"/>
    <n v="18"/>
  </r>
  <r>
    <s v="Id2164"/>
    <s v="Caitie J."/>
    <n v="20.49"/>
    <n v="4.87"/>
    <s v="No"/>
    <s v="No"/>
    <x v="0"/>
    <n v="0"/>
    <x v="1"/>
    <x v="2"/>
    <x v="1"/>
    <d v="1994-12-06T00:00:00"/>
    <x v="2163"/>
    <s v="tier - 3"/>
    <x v="2"/>
    <s v="R1012"/>
    <n v="28"/>
  </r>
  <r>
    <s v="Id2165"/>
    <s v="Benjamin"/>
    <n v="28.4"/>
    <n v="4.3"/>
    <s v="No"/>
    <s v="No"/>
    <x v="1"/>
    <n v="1"/>
    <x v="1"/>
    <x v="1"/>
    <x v="1"/>
    <d v="2003-07-20T00:00:00"/>
    <x v="2164"/>
    <s v="tier - 3"/>
    <x v="2"/>
    <s v="R1011"/>
    <n v="19"/>
  </r>
  <r>
    <s v="Id2166"/>
    <s v="Ian T"/>
    <n v="41.91"/>
    <n v="6.19"/>
    <s v="No"/>
    <s v="No"/>
    <x v="0"/>
    <n v="0"/>
    <x v="1"/>
    <x v="0"/>
    <x v="1"/>
    <d v="1999-12-12T00:00:00"/>
    <x v="2165"/>
    <s v="tier - 3"/>
    <x v="2"/>
    <s v="R1013"/>
    <n v="23"/>
  </r>
  <r>
    <s v="Id2167"/>
    <s v="Tadese"/>
    <n v="24.6"/>
    <n v="6.19"/>
    <s v="No"/>
    <s v="No"/>
    <x v="1"/>
    <n v="1"/>
    <x v="1"/>
    <x v="2"/>
    <x v="1"/>
    <d v="2003-08-04T00:00:00"/>
    <x v="2166"/>
    <s v="tier - 3"/>
    <x v="2"/>
    <s v="R1011"/>
    <n v="19"/>
  </r>
  <r>
    <s v="Id2168"/>
    <s v="Jonathan"/>
    <n v="20.9"/>
    <n v="5.12"/>
    <s v="No"/>
    <s v="No"/>
    <x v="1"/>
    <n v="1"/>
    <x v="1"/>
    <x v="2"/>
    <x v="1"/>
    <d v="2003-08-11T00:00:00"/>
    <x v="2167"/>
    <s v="tier - 3"/>
    <x v="0"/>
    <s v="R1011"/>
    <n v="19"/>
  </r>
  <r>
    <s v="Id2169"/>
    <s v="Dathan"/>
    <n v="34.4"/>
    <n v="4.04"/>
    <s v="No"/>
    <s v="No"/>
    <x v="0"/>
    <n v="0"/>
    <x v="1"/>
    <x v="0"/>
    <x v="1"/>
    <d v="1999-10-01T00:00:00"/>
    <x v="2168"/>
    <s v="tier - 3"/>
    <x v="2"/>
    <s v="R1011"/>
    <n v="23"/>
  </r>
  <r>
    <s v="Id2170"/>
    <s v="Eric"/>
    <n v="32.56"/>
    <n v="5.36"/>
    <s v="No"/>
    <s v="No"/>
    <x v="0"/>
    <n v="0"/>
    <x v="1"/>
    <x v="0"/>
    <x v="1"/>
    <d v="1999-11-17T00:00:00"/>
    <x v="2169"/>
    <s v="tier - 3"/>
    <x v="0"/>
    <s v="R1013"/>
    <n v="23"/>
  </r>
  <r>
    <s v="Id2171"/>
    <s v="Allison M"/>
    <n v="27.98"/>
    <n v="4.38"/>
    <s v="No"/>
    <s v="yes"/>
    <x v="0"/>
    <n v="1"/>
    <x v="1"/>
    <x v="1"/>
    <x v="1"/>
    <d v="2004-08-19T00:00:00"/>
    <x v="2170"/>
    <s v="tier - 3"/>
    <x v="1"/>
    <s v="R1012"/>
    <n v="18"/>
  </r>
  <r>
    <s v="Id2172"/>
    <s v="Paul"/>
    <n v="26.51"/>
    <n v="4.58"/>
    <s v="No"/>
    <s v="No"/>
    <x v="0"/>
    <n v="0"/>
    <x v="1"/>
    <x v="1"/>
    <x v="1"/>
    <d v="1999-09-25T00:00:00"/>
    <x v="2171"/>
    <s v="tier - 3"/>
    <x v="0"/>
    <s v="R1013"/>
    <n v="23"/>
  </r>
  <r>
    <s v="Id2173"/>
    <s v="Aaron R"/>
    <n v="29.734999999999999"/>
    <n v="11.92"/>
    <s v="No"/>
    <s v="No"/>
    <x v="0"/>
    <n v="0"/>
    <x v="1"/>
    <x v="1"/>
    <x v="0"/>
    <d v="2002-12-13T00:00:00"/>
    <x v="2172"/>
    <s v="tier - 3"/>
    <x v="0"/>
    <s v="R1012"/>
    <n v="20"/>
  </r>
  <r>
    <s v="Id2174"/>
    <s v="Caitlin H."/>
    <n v="40.5"/>
    <n v="5.4"/>
    <s v="No"/>
    <s v="No"/>
    <x v="1"/>
    <n v="1"/>
    <x v="1"/>
    <x v="0"/>
    <x v="1"/>
    <d v="2003-11-19T00:00:00"/>
    <x v="2173"/>
    <s v="tier - 3"/>
    <x v="1"/>
    <s v="R1011"/>
    <n v="19"/>
  </r>
  <r>
    <s v="Id2175"/>
    <s v="Harald E."/>
    <n v="25.64"/>
    <n v="4.76"/>
    <s v="No"/>
    <s v="No"/>
    <x v="0"/>
    <n v="1"/>
    <x v="1"/>
    <x v="1"/>
    <x v="1"/>
    <d v="1998-10-07T00:00:00"/>
    <x v="2174"/>
    <s v="tier - 3"/>
    <x v="0"/>
    <s v="R1013"/>
    <n v="24"/>
  </r>
  <r>
    <s v="Id2176"/>
    <s v="Siobhan A."/>
    <n v="32.9"/>
    <n v="4.78"/>
    <s v="No"/>
    <s v="No"/>
    <x v="1"/>
    <n v="1"/>
    <x v="1"/>
    <x v="0"/>
    <x v="1"/>
    <d v="2003-09-26T00:00:00"/>
    <x v="2175"/>
    <s v="tier - 3"/>
    <x v="1"/>
    <s v="R1011"/>
    <n v="19"/>
  </r>
  <r>
    <s v="Id2177"/>
    <s v="Andrea J."/>
    <n v="29.8"/>
    <n v="4.26"/>
    <s v="No"/>
    <s v="No"/>
    <x v="1"/>
    <n v="1"/>
    <x v="1"/>
    <x v="1"/>
    <x v="1"/>
    <d v="2003-07-28T00:00:00"/>
    <x v="2176"/>
    <s v="tier - 3"/>
    <x v="1"/>
    <s v="R1011"/>
    <n v="19"/>
  </r>
  <r>
    <s v="Id2178"/>
    <s v="Marie"/>
    <n v="28.9"/>
    <n v="5.85"/>
    <s v="No"/>
    <s v="No"/>
    <x v="1"/>
    <n v="1"/>
    <x v="1"/>
    <x v="1"/>
    <x v="1"/>
    <d v="2003-07-25T00:00:00"/>
    <x v="2177"/>
    <s v="tier - 3"/>
    <x v="1"/>
    <s v="R1011"/>
    <n v="19"/>
  </r>
  <r>
    <s v="Id2179"/>
    <s v="Rachel A."/>
    <n v="24.7"/>
    <n v="5.32"/>
    <s v="No"/>
    <s v="No"/>
    <x v="1"/>
    <n v="1"/>
    <x v="1"/>
    <x v="2"/>
    <x v="1"/>
    <d v="2003-11-14T00:00:00"/>
    <x v="2178"/>
    <s v="tier - 3"/>
    <x v="2"/>
    <s v="R1011"/>
    <n v="19"/>
  </r>
  <r>
    <s v="Id2180"/>
    <s v="Emma"/>
    <n v="20.6"/>
    <n v="5.14"/>
    <s v="No"/>
    <s v="No"/>
    <x v="1"/>
    <n v="1"/>
    <x v="1"/>
    <x v="2"/>
    <x v="1"/>
    <d v="2003-11-09T00:00:00"/>
    <x v="2179"/>
    <s v="tier - 3"/>
    <x v="2"/>
    <s v="R1011"/>
    <n v="19"/>
  </r>
  <r>
    <s v="Id2181"/>
    <s v="Kiersten"/>
    <n v="18.600000000000001"/>
    <n v="5"/>
    <s v="No"/>
    <s v="No"/>
    <x v="1"/>
    <n v="1"/>
    <x v="1"/>
    <x v="2"/>
    <x v="1"/>
    <d v="2003-09-01T00:00:00"/>
    <x v="2180"/>
    <s v="tier - 3"/>
    <x v="2"/>
    <s v="R1011"/>
    <n v="19"/>
  </r>
  <r>
    <s v="Id2182"/>
    <s v="Rachael"/>
    <n v="17.8"/>
    <n v="4.55"/>
    <s v="No"/>
    <s v="No"/>
    <x v="1"/>
    <n v="1"/>
    <x v="1"/>
    <x v="3"/>
    <x v="1"/>
    <d v="2003-11-21T00:00:00"/>
    <x v="2181"/>
    <s v="tier - 3"/>
    <x v="0"/>
    <s v="R1011"/>
    <n v="19"/>
  </r>
  <r>
    <s v="Id2183"/>
    <s v="Timothy P."/>
    <n v="35.200000000000003"/>
    <n v="5.97"/>
    <s v="No"/>
    <s v="yes"/>
    <x v="0"/>
    <n v="1"/>
    <x v="1"/>
    <x v="0"/>
    <x v="1"/>
    <d v="2004-09-09T00:00:00"/>
    <x v="2182"/>
    <s v="tier - 3"/>
    <x v="1"/>
    <s v="R1013"/>
    <n v="18"/>
  </r>
  <r>
    <s v="Id2184"/>
    <s v="Lelisa"/>
    <n v="33.770000000000003"/>
    <n v="4.0199999999999996"/>
    <s v="No"/>
    <s v="yes"/>
    <x v="0"/>
    <n v="1"/>
    <x v="1"/>
    <x v="0"/>
    <x v="1"/>
    <d v="2004-10-21T00:00:00"/>
    <x v="2183"/>
    <s v="tier - 3"/>
    <x v="2"/>
    <s v="R1013"/>
    <n v="18"/>
  </r>
  <r>
    <s v="Id2185"/>
    <s v="Nate"/>
    <n v="30.03"/>
    <n v="4.04"/>
    <s v="No"/>
    <s v="yes"/>
    <x v="0"/>
    <n v="1"/>
    <x v="1"/>
    <x v="0"/>
    <x v="1"/>
    <d v="2004-09-11T00:00:00"/>
    <x v="2184"/>
    <s v="tier - 3"/>
    <x v="0"/>
    <s v="R1013"/>
    <n v="18"/>
  </r>
  <r>
    <s v="Id2186"/>
    <s v="Chris C."/>
    <n v="29.37"/>
    <n v="5.54"/>
    <s v="No"/>
    <s v="yes"/>
    <x v="0"/>
    <n v="1"/>
    <x v="1"/>
    <x v="1"/>
    <x v="1"/>
    <d v="2004-06-10T00:00:00"/>
    <x v="2185"/>
    <s v="tier - 3"/>
    <x v="0"/>
    <s v="R1013"/>
    <n v="18"/>
  </r>
  <r>
    <s v="Id2187"/>
    <s v="Scott"/>
    <n v="28.5"/>
    <n v="4.03"/>
    <s v="No"/>
    <s v="yes"/>
    <x v="0"/>
    <n v="1"/>
    <x v="1"/>
    <x v="1"/>
    <x v="1"/>
    <d v="2004-09-21T00:00:00"/>
    <x v="2186"/>
    <s v="tier - 3"/>
    <x v="1"/>
    <s v="R1016"/>
    <n v="18"/>
  </r>
  <r>
    <s v="Id2188"/>
    <s v="Kevin"/>
    <n v="23.32"/>
    <n v="5.62"/>
    <s v="No"/>
    <s v="yes"/>
    <x v="0"/>
    <n v="1"/>
    <x v="1"/>
    <x v="2"/>
    <x v="1"/>
    <d v="2004-09-19T00:00:00"/>
    <x v="2187"/>
    <s v="tier - 3"/>
    <x v="0"/>
    <s v="R1013"/>
    <n v="18"/>
  </r>
  <r>
    <s v="Id2189"/>
    <s v="Erik C."/>
    <n v="26.125"/>
    <n v="5.27"/>
    <s v="No"/>
    <s v="yes"/>
    <x v="0"/>
    <n v="1"/>
    <x v="1"/>
    <x v="1"/>
    <x v="1"/>
    <d v="2004-12-12T00:00:00"/>
    <x v="2188"/>
    <s v="tier - 3"/>
    <x v="1"/>
    <s v="R1019"/>
    <n v="18"/>
  </r>
  <r>
    <s v="Id2190"/>
    <s v="Shawn C"/>
    <n v="25.46"/>
    <n v="5.18"/>
    <s v="No"/>
    <s v="yes"/>
    <x v="0"/>
    <n v="1"/>
    <x v="1"/>
    <x v="1"/>
    <x v="1"/>
    <d v="2004-10-17T00:00:00"/>
    <x v="2189"/>
    <s v="tier - 3"/>
    <x v="2"/>
    <s v="R1016"/>
    <n v="18"/>
  </r>
  <r>
    <s v="Id2191"/>
    <s v="Vajin L."/>
    <n v="23.75"/>
    <n v="5.27"/>
    <s v="No"/>
    <s v="yes"/>
    <x v="0"/>
    <n v="1"/>
    <x v="1"/>
    <x v="2"/>
    <x v="1"/>
    <d v="2004-12-06T00:00:00"/>
    <x v="2190"/>
    <s v="tier - 2"/>
    <x v="2"/>
    <s v="R1015"/>
    <n v="18"/>
  </r>
  <r>
    <s v="Id2192"/>
    <s v="John K. Jr."/>
    <n v="23.085000000000001"/>
    <n v="5.62"/>
    <s v="No"/>
    <s v="yes"/>
    <x v="0"/>
    <n v="1"/>
    <x v="1"/>
    <x v="2"/>
    <x v="1"/>
    <d v="2004-12-14T00:00:00"/>
    <x v="2191"/>
    <s v="tier - 2"/>
    <x v="0"/>
    <s v="R1018"/>
    <n v="18"/>
  </r>
  <r>
    <s v="Id2193"/>
    <s v="Kevin J."/>
    <n v="22.99"/>
    <n v="5.0599999999999996"/>
    <s v="No"/>
    <s v="yes"/>
    <x v="0"/>
    <n v="1"/>
    <x v="1"/>
    <x v="2"/>
    <x v="1"/>
    <d v="2004-11-07T00:00:00"/>
    <x v="2192"/>
    <s v="tier - 2"/>
    <x v="1"/>
    <s v="R1016"/>
    <n v="18"/>
  </r>
  <r>
    <s v="Id2194"/>
    <s v="Kirby W."/>
    <n v="21.47"/>
    <n v="4.6900000000000004"/>
    <s v="No"/>
    <s v="yes"/>
    <x v="0"/>
    <n v="1"/>
    <x v="1"/>
    <x v="2"/>
    <x v="1"/>
    <d v="2004-12-10T00:00:00"/>
    <x v="2193"/>
    <s v="tier - 2"/>
    <x v="0"/>
    <s v="R1019"/>
    <n v="18"/>
  </r>
  <r>
    <s v="Id2195"/>
    <s v="J A"/>
    <n v="15.96"/>
    <n v="5.44"/>
    <s v="No"/>
    <s v="yes"/>
    <x v="0"/>
    <n v="1"/>
    <x v="1"/>
    <x v="3"/>
    <x v="1"/>
    <d v="2004-11-17T00:00:00"/>
    <x v="2194"/>
    <s v="tier - 2"/>
    <x v="2"/>
    <s v="R1015"/>
    <n v="18"/>
  </r>
  <r>
    <s v="Id2196"/>
    <s v="Dustin G."/>
    <n v="39.5"/>
    <n v="5.05"/>
    <s v="No"/>
    <s v="yes"/>
    <x v="0"/>
    <n v="1"/>
    <x v="1"/>
    <x v="0"/>
    <x v="1"/>
    <d v="2000-10-21T00:00:00"/>
    <x v="2195"/>
    <s v="tier - 2"/>
    <x v="2"/>
    <s v="R1011"/>
    <n v="22"/>
  </r>
  <r>
    <s v="Id2197"/>
    <s v="Anthony G"/>
    <n v="33.770000000000003"/>
    <n v="6"/>
    <s v="No"/>
    <s v="yes"/>
    <x v="0"/>
    <n v="1"/>
    <x v="1"/>
    <x v="0"/>
    <x v="1"/>
    <d v="2000-06-10T00:00:00"/>
    <x v="2196"/>
    <s v="tier - 2"/>
    <x v="2"/>
    <s v="R1013"/>
    <n v="22"/>
  </r>
  <r>
    <s v="Id2198"/>
    <s v="Ryan"/>
    <n v="26.84"/>
    <n v="5.99"/>
    <s v="Yes"/>
    <s v="yes"/>
    <x v="0"/>
    <n v="1"/>
    <x v="1"/>
    <x v="1"/>
    <x v="1"/>
    <d v="2000-10-23T00:00:00"/>
    <x v="2197"/>
    <s v="tier - 2"/>
    <x v="2"/>
    <s v="R1013"/>
    <n v="22"/>
  </r>
  <r>
    <s v="Id2199"/>
    <s v="Eric N"/>
    <n v="35.53"/>
    <n v="4.3600000000000003"/>
    <s v="No"/>
    <s v="No"/>
    <x v="1"/>
    <n v="1"/>
    <x v="1"/>
    <x v="0"/>
    <x v="1"/>
    <d v="2003-12-30T00:00:00"/>
    <x v="2198"/>
    <s v="tier - 2"/>
    <x v="1"/>
    <s v="R1012"/>
    <n v="19"/>
  </r>
  <r>
    <s v="Id2200"/>
    <s v="Connor"/>
    <n v="30.59"/>
    <n v="4.41"/>
    <s v="No"/>
    <s v="No"/>
    <x v="1"/>
    <n v="1"/>
    <x v="1"/>
    <x v="0"/>
    <x v="1"/>
    <d v="2003-08-21T00:00:00"/>
    <x v="2199"/>
    <s v="tier - 2"/>
    <x v="2"/>
    <s v="R1012"/>
    <n v="19"/>
  </r>
  <r>
    <s v="Id2201"/>
    <s v="Patrick H."/>
    <n v="30.59"/>
    <n v="4.17"/>
    <s v="No"/>
    <s v="No"/>
    <x v="1"/>
    <n v="1"/>
    <x v="1"/>
    <x v="0"/>
    <x v="1"/>
    <d v="2003-09-16T00:00:00"/>
    <x v="2199"/>
    <s v="tier - 2"/>
    <x v="2"/>
    <s v="R1012"/>
    <n v="19"/>
  </r>
  <r>
    <s v="Id2202"/>
    <s v="Tyler"/>
    <n v="27.835000000000001"/>
    <n v="4.4400000000000004"/>
    <s v="No"/>
    <s v="No"/>
    <x v="1"/>
    <n v="1"/>
    <x v="1"/>
    <x v="1"/>
    <x v="1"/>
    <d v="2003-12-30T00:00:00"/>
    <x v="2200"/>
    <s v="tier - 2"/>
    <x v="0"/>
    <s v="R1012"/>
    <n v="19"/>
  </r>
  <r>
    <s v="Id2203"/>
    <s v="Deborah L."/>
    <n v="40.26"/>
    <n v="5.52"/>
    <s v="No"/>
    <s v="yes"/>
    <x v="0"/>
    <n v="1"/>
    <x v="1"/>
    <x v="0"/>
    <x v="1"/>
    <d v="2004-06-13T00:00:00"/>
    <x v="2201"/>
    <s v="tier - 2"/>
    <x v="2"/>
    <s v="R1013"/>
    <n v="18"/>
  </r>
  <r>
    <s v="Id2204"/>
    <s v="Andrea K"/>
    <n v="39.82"/>
    <n v="6.01"/>
    <s v="No"/>
    <s v="yes"/>
    <x v="0"/>
    <n v="1"/>
    <x v="1"/>
    <x v="0"/>
    <x v="1"/>
    <d v="2004-08-08T00:00:00"/>
    <x v="2202"/>
    <s v="tier - 2"/>
    <x v="1"/>
    <s v="R1013"/>
    <n v="18"/>
  </r>
  <r>
    <s v="Id2205"/>
    <s v="Elleree"/>
    <n v="39.159999999999997"/>
    <n v="5.81"/>
    <s v="No"/>
    <s v="yes"/>
    <x v="0"/>
    <n v="1"/>
    <x v="1"/>
    <x v="0"/>
    <x v="1"/>
    <d v="2004-12-13T00:00:00"/>
    <x v="2203"/>
    <s v="tier - 2"/>
    <x v="2"/>
    <s v="R1013"/>
    <n v="18"/>
  </r>
  <r>
    <s v="Id2206"/>
    <s v="Brandon J"/>
    <n v="25.555"/>
    <n v="4.37"/>
    <s v="No"/>
    <s v="No"/>
    <x v="1"/>
    <n v="1"/>
    <x v="1"/>
    <x v="1"/>
    <x v="1"/>
    <d v="2003-09-16T00:00:00"/>
    <x v="2204"/>
    <s v="tier - 2"/>
    <x v="2"/>
    <s v="R1012"/>
    <n v="19"/>
  </r>
  <r>
    <s v="Id2207"/>
    <s v="Steve"/>
    <n v="25.175000000000001"/>
    <n v="5.74"/>
    <s v="No"/>
    <s v="No"/>
    <x v="1"/>
    <n v="1"/>
    <x v="1"/>
    <x v="1"/>
    <x v="1"/>
    <d v="2003-10-03T00:00:00"/>
    <x v="2205"/>
    <s v="tier - 2"/>
    <x v="2"/>
    <s v="R1012"/>
    <n v="19"/>
  </r>
  <r>
    <s v="Id2208"/>
    <s v="Nina Wavik Sr."/>
    <n v="38.28"/>
    <n v="5.39"/>
    <s v="No"/>
    <s v="yes"/>
    <x v="0"/>
    <n v="1"/>
    <x v="1"/>
    <x v="0"/>
    <x v="1"/>
    <d v="2004-07-09T00:00:00"/>
    <x v="2206"/>
    <s v="tier - 2"/>
    <x v="1"/>
    <s v="R1013"/>
    <n v="18"/>
  </r>
  <r>
    <s v="Id2209"/>
    <s v="Dani"/>
    <n v="38.17"/>
    <n v="4.07"/>
    <s v="No"/>
    <s v="yes"/>
    <x v="0"/>
    <n v="1"/>
    <x v="1"/>
    <x v="0"/>
    <x v="1"/>
    <d v="2004-12-05T00:00:00"/>
    <x v="2207"/>
    <s v="tier - 2"/>
    <x v="0"/>
    <s v="R1013"/>
    <n v="18"/>
  </r>
  <r>
    <s v="Id2210"/>
    <s v="Jennifer A."/>
    <n v="36.85"/>
    <n v="5.49"/>
    <s v="No"/>
    <s v="yes"/>
    <x v="0"/>
    <n v="1"/>
    <x v="1"/>
    <x v="0"/>
    <x v="1"/>
    <d v="2004-10-04T00:00:00"/>
    <x v="2208"/>
    <s v="tier - 2"/>
    <x v="2"/>
    <s v="R1013"/>
    <n v="18"/>
  </r>
  <r>
    <s v="Id2211"/>
    <s v="Martin"/>
    <n v="22.61"/>
    <n v="5.68"/>
    <s v="No"/>
    <s v="No"/>
    <x v="1"/>
    <n v="1"/>
    <x v="1"/>
    <x v="2"/>
    <x v="1"/>
    <d v="2003-07-17T00:00:00"/>
    <x v="2209"/>
    <s v="tier - 2"/>
    <x v="1"/>
    <s v="R1012"/>
    <n v="19"/>
  </r>
  <r>
    <s v="Id2212"/>
    <s v="Steve"/>
    <n v="21.754999999999999"/>
    <n v="6.09"/>
    <s v="No"/>
    <s v="No"/>
    <x v="1"/>
    <n v="1"/>
    <x v="1"/>
    <x v="2"/>
    <x v="1"/>
    <d v="2003-12-04T00:00:00"/>
    <x v="2210"/>
    <s v="tier - 2"/>
    <x v="2"/>
    <s v="R1012"/>
    <n v="19"/>
  </r>
  <r>
    <s v="Id2213"/>
    <s v="Christopher"/>
    <n v="20.425000000000001"/>
    <n v="5.53"/>
    <s v="No"/>
    <s v="No"/>
    <x v="1"/>
    <n v="1"/>
    <x v="1"/>
    <x v="2"/>
    <x v="1"/>
    <d v="2003-09-09T00:00:00"/>
    <x v="2211"/>
    <s v="tier - 2"/>
    <x v="0"/>
    <s v="R1012"/>
    <n v="19"/>
  </r>
  <r>
    <s v="Id2214"/>
    <s v="Kathryn M."/>
    <n v="31.35"/>
    <n v="4.28"/>
    <s v="No"/>
    <s v="yes"/>
    <x v="0"/>
    <n v="1"/>
    <x v="1"/>
    <x v="0"/>
    <x v="1"/>
    <d v="2004-07-25T00:00:00"/>
    <x v="2212"/>
    <s v="tier - 2"/>
    <x v="1"/>
    <s v="R1013"/>
    <n v="18"/>
  </r>
  <r>
    <s v="Id2215"/>
    <s v="Emily"/>
    <n v="31.13"/>
    <n v="6.01"/>
    <s v="No"/>
    <s v="yes"/>
    <x v="0"/>
    <n v="1"/>
    <x v="1"/>
    <x v="0"/>
    <x v="1"/>
    <d v="2004-08-21T00:00:00"/>
    <x v="2213"/>
    <s v="tier - 2"/>
    <x v="2"/>
    <s v="R1013"/>
    <n v="18"/>
  </r>
  <r>
    <s v="Id2216"/>
    <s v="Trent A"/>
    <n v="17.48"/>
    <n v="4.59"/>
    <s v="No"/>
    <s v="No"/>
    <x v="1"/>
    <n v="1"/>
    <x v="1"/>
    <x v="3"/>
    <x v="1"/>
    <d v="2003-09-14T00:00:00"/>
    <x v="2214"/>
    <s v="tier - 2"/>
    <x v="2"/>
    <s v="R1012"/>
    <n v="19"/>
  </r>
  <r>
    <s v="Id2217"/>
    <s v="Jennifer E"/>
    <n v="22.57"/>
    <n v="5.8"/>
    <s v="Yes"/>
    <s v="No"/>
    <x v="0"/>
    <n v="1"/>
    <x v="1"/>
    <x v="2"/>
    <x v="1"/>
    <d v="1995-08-05T00:00:00"/>
    <x v="2215"/>
    <s v="tier - 2"/>
    <x v="1"/>
    <s v="R1013"/>
    <n v="27"/>
  </r>
  <r>
    <s v="Id2218"/>
    <s v="Polly"/>
    <n v="26.73"/>
    <n v="5.08"/>
    <s v="No"/>
    <s v="yes"/>
    <x v="0"/>
    <n v="1"/>
    <x v="1"/>
    <x v="1"/>
    <x v="1"/>
    <d v="2004-07-22T00:00:00"/>
    <x v="2216"/>
    <s v="tier - 2"/>
    <x v="1"/>
    <s v="R1013"/>
    <n v="18"/>
  </r>
  <r>
    <s v="Id2219"/>
    <s v="Elizabeth"/>
    <n v="20.79"/>
    <n v="5.84"/>
    <s v="No"/>
    <s v="yes"/>
    <x v="0"/>
    <n v="1"/>
    <x v="1"/>
    <x v="2"/>
    <x v="1"/>
    <d v="2004-11-19T00:00:00"/>
    <x v="2217"/>
    <s v="tier - 2"/>
    <x v="0"/>
    <s v="R1013"/>
    <n v="18"/>
  </r>
  <r>
    <s v="Id2220"/>
    <s v="Tiffany A."/>
    <n v="20.149999999999999"/>
    <n v="4.1500000000000004"/>
    <s v="No"/>
    <s v="No"/>
    <x v="0"/>
    <n v="1"/>
    <x v="1"/>
    <x v="2"/>
    <x v="1"/>
    <d v="1992-09-22T00:00:00"/>
    <x v="2218"/>
    <s v="tier - 2"/>
    <x v="1"/>
    <s v="R1013"/>
    <n v="30"/>
  </r>
  <r>
    <s v="Id2221"/>
    <s v="Cole"/>
    <n v="36.85"/>
    <n v="4.3600000000000003"/>
    <s v="Yes"/>
    <s v="No"/>
    <x v="0"/>
    <n v="0"/>
    <x v="1"/>
    <x v="0"/>
    <x v="1"/>
    <d v="2001-12-05T00:00:00"/>
    <x v="2219"/>
    <s v="tier - 2"/>
    <x v="2"/>
    <s v="R1013"/>
    <n v="21"/>
  </r>
  <r>
    <s v="Id2222"/>
    <s v="Matthew T."/>
    <n v="35.53"/>
    <n v="4.55"/>
    <s v="Yes"/>
    <s v="No"/>
    <x v="0"/>
    <n v="0"/>
    <x v="1"/>
    <x v="0"/>
    <x v="1"/>
    <d v="2001-06-02T00:00:00"/>
    <x v="2220"/>
    <s v="tier - 2"/>
    <x v="2"/>
    <s v="R1013"/>
    <n v="22"/>
  </r>
  <r>
    <s v="Id2223"/>
    <s v="Zachary"/>
    <n v="31.1"/>
    <n v="4.37"/>
    <s v="Yes"/>
    <s v="No"/>
    <x v="0"/>
    <n v="0"/>
    <x v="1"/>
    <x v="0"/>
    <x v="1"/>
    <d v="2001-07-07T00:00:00"/>
    <x v="2221"/>
    <s v="tier - 2"/>
    <x v="0"/>
    <s v="R1011"/>
    <n v="21"/>
  </r>
  <r>
    <s v="Id2224"/>
    <s v="Matthew T."/>
    <n v="23.21"/>
    <n v="5.24"/>
    <s v="Yes"/>
    <s v="No"/>
    <x v="0"/>
    <n v="0"/>
    <x v="1"/>
    <x v="2"/>
    <x v="1"/>
    <d v="2001-08-25T00:00:00"/>
    <x v="2222"/>
    <s v="tier - 2"/>
    <x v="0"/>
    <s v="R1013"/>
    <n v="21"/>
  </r>
  <r>
    <s v="Id2225"/>
    <s v="Pat"/>
    <n v="18.36"/>
    <n v="5.96"/>
    <s v="No"/>
    <s v="No"/>
    <x v="0"/>
    <n v="1"/>
    <x v="1"/>
    <x v="3"/>
    <x v="1"/>
    <d v="1998-06-19T00:00:00"/>
    <x v="2223"/>
    <s v="tier - 2"/>
    <x v="2"/>
    <s v="R1013"/>
    <n v="24"/>
  </r>
  <r>
    <s v="Id2226"/>
    <s v="Ashley"/>
    <n v="15.92"/>
    <n v="4.76"/>
    <s v="Yes"/>
    <s v="No"/>
    <x v="0"/>
    <n v="1"/>
    <x v="1"/>
    <x v="3"/>
    <x v="1"/>
    <d v="1995-10-07T00:00:00"/>
    <x v="2224"/>
    <s v="tier - 2"/>
    <x v="0"/>
    <s v="R1013"/>
    <n v="27"/>
  </r>
  <r>
    <s v="Id2227"/>
    <s v="Elizabeth A."/>
    <n v="15.17"/>
    <n v="4.3"/>
    <s v="Yes"/>
    <s v="No"/>
    <x v="1"/>
    <n v="1"/>
    <x v="1"/>
    <x v="3"/>
    <x v="1"/>
    <d v="1997-06-09T00:00:00"/>
    <x v="2225"/>
    <s v="tier - 2"/>
    <x v="1"/>
    <s v="R1012"/>
    <n v="25"/>
  </r>
  <r>
    <s v="Id2228"/>
    <s v="Rebecca M."/>
    <n v="16.63"/>
    <n v="4.5"/>
    <s v="No"/>
    <s v="No"/>
    <x v="0"/>
    <n v="1"/>
    <x v="1"/>
    <x v="3"/>
    <x v="1"/>
    <d v="1998-12-07T00:00:00"/>
    <x v="2226"/>
    <s v="tier - 2"/>
    <x v="1"/>
    <s v="R1013"/>
    <n v="24"/>
  </r>
  <r>
    <s v="Id2229"/>
    <s v="Ruth"/>
    <n v="19.39"/>
    <n v="5.59"/>
    <s v="No"/>
    <s v="No"/>
    <x v="1"/>
    <n v="1"/>
    <x v="1"/>
    <x v="2"/>
    <x v="1"/>
    <d v="2003-06-20T00:00:00"/>
    <x v="2227"/>
    <s v="tier - 2"/>
    <x v="2"/>
    <s v="R1013"/>
    <n v="19"/>
  </r>
  <r>
    <s v="Id2230"/>
    <s v="Gregory S"/>
    <n v="17.34"/>
    <n v="6.29"/>
    <s v="Yes"/>
    <s v="No"/>
    <x v="1"/>
    <n v="1"/>
    <x v="1"/>
    <x v="3"/>
    <x v="1"/>
    <d v="1997-06-19T00:00:00"/>
    <x v="2228"/>
    <s v="tier - 2"/>
    <x v="1"/>
    <s v="R1013"/>
    <n v="25"/>
  </r>
  <r>
    <s v="Id2231"/>
    <s v="Alexandra S"/>
    <n v="17.940000000000001"/>
    <n v="4.1900000000000004"/>
    <s v="No"/>
    <s v="yes"/>
    <x v="0"/>
    <n v="1"/>
    <x v="1"/>
    <x v="3"/>
    <x v="1"/>
    <d v="2000-09-01T00:00:00"/>
    <x v="2229"/>
    <s v="tier - 2"/>
    <x v="2"/>
    <s v="R1013"/>
    <n v="22"/>
  </r>
  <r>
    <s v="Id2232"/>
    <s v="Hillary"/>
    <n v="16.670000000000002"/>
    <n v="4.7"/>
    <s v="Yes"/>
    <s v="No"/>
    <x v="1"/>
    <n v="1"/>
    <x v="1"/>
    <x v="3"/>
    <x v="1"/>
    <d v="1997-12-05T00:00:00"/>
    <x v="2230"/>
    <s v="tier - 2"/>
    <x v="2"/>
    <s v="R1013"/>
    <n v="25"/>
  </r>
  <r>
    <s v="Id2233"/>
    <s v="Amy K."/>
    <n v="20.58"/>
    <n v="5.64"/>
    <s v="Yes"/>
    <s v="No"/>
    <x v="0"/>
    <n v="0"/>
    <x v="1"/>
    <x v="2"/>
    <x v="1"/>
    <d v="2001-08-23T00:00:00"/>
    <x v="2231"/>
    <s v="tier - 2"/>
    <x v="2"/>
    <s v="R1013"/>
    <n v="21"/>
  </r>
  <r>
    <s v="Id2234"/>
    <s v="Scott"/>
    <n v="16.5"/>
    <n v="4.1100000000000003"/>
    <s v="Yes"/>
    <s v="No"/>
    <x v="0"/>
    <n v="0"/>
    <x v="1"/>
    <x v="3"/>
    <x v="1"/>
    <d v="1996-06-23T00:00:00"/>
    <x v="2232"/>
    <s v="tier - 2"/>
    <x v="0"/>
    <s v="R1013"/>
    <n v="26"/>
  </r>
  <r>
    <s v="Id2235"/>
    <s v="John"/>
    <n v="15.41"/>
    <n v="5.43"/>
    <s v="Yes"/>
    <s v="No"/>
    <x v="1"/>
    <n v="1"/>
    <x v="1"/>
    <x v="3"/>
    <x v="1"/>
    <d v="1997-10-27T00:00:00"/>
    <x v="2233"/>
    <s v="tier - 2"/>
    <x v="0"/>
    <s v="R1011"/>
    <n v="25"/>
  </r>
  <r>
    <s v="Id2236"/>
    <s v="Maaikel"/>
    <n v="24.59"/>
    <n v="4.38"/>
    <s v="No"/>
    <s v="No"/>
    <x v="0"/>
    <n v="1"/>
    <x v="1"/>
    <x v="2"/>
    <x v="1"/>
    <d v="1998-09-05T00:00:00"/>
    <x v="2234"/>
    <s v="tier - 2"/>
    <x v="2"/>
    <s v="R1013"/>
    <n v="24"/>
  </r>
  <r>
    <s v="Id2237"/>
    <s v="Daniel C"/>
    <n v="33.33"/>
    <n v="9.7899999999999991"/>
    <s v="No"/>
    <s v="No"/>
    <x v="0"/>
    <n v="0"/>
    <x v="1"/>
    <x v="0"/>
    <x v="0"/>
    <d v="2002-12-22T00:00:00"/>
    <x v="2235"/>
    <s v="tier - 2"/>
    <x v="1"/>
    <s v="R1013"/>
    <n v="20"/>
  </r>
  <r>
    <s v="Id2238"/>
    <s v="Christopher S."/>
    <n v="18.5"/>
    <n v="11.84"/>
    <s v="No"/>
    <s v="No"/>
    <x v="0"/>
    <n v="0"/>
    <x v="1"/>
    <x v="2"/>
    <x v="0"/>
    <d v="2002-11-14T00:00:00"/>
    <x v="2236"/>
    <s v="tier - 2"/>
    <x v="2"/>
    <s v="R1013"/>
    <n v="20"/>
  </r>
  <r>
    <s v="Id2239"/>
    <s v="William R"/>
    <n v="18.579999999999998"/>
    <n v="6.22"/>
    <s v="No"/>
    <s v="No"/>
    <x v="0"/>
    <n v="0"/>
    <x v="1"/>
    <x v="2"/>
    <x v="1"/>
    <d v="1999-07-06T00:00:00"/>
    <x v="2237"/>
    <s v="tier - 2"/>
    <x v="2"/>
    <s v="R1013"/>
    <n v="23"/>
  </r>
  <r>
    <s v="Id2240"/>
    <s v="Lyndsy"/>
    <n v="16.64"/>
    <n v="10.01"/>
    <s v="No"/>
    <s v="No"/>
    <x v="0"/>
    <n v="0"/>
    <x v="1"/>
    <x v="3"/>
    <x v="0"/>
    <d v="2002-08-15T00:00:00"/>
    <x v="2238"/>
    <s v="tier - 2"/>
    <x v="1"/>
    <s v="R1013"/>
    <n v="20"/>
  </r>
  <r>
    <s v="Id2241"/>
    <s v="Jessica"/>
    <n v="19.329999999999998"/>
    <n v="4.32"/>
    <s v="No"/>
    <s v="No"/>
    <x v="0"/>
    <n v="1"/>
    <x v="1"/>
    <x v="2"/>
    <x v="1"/>
    <d v="1998-12-03T00:00:00"/>
    <x v="2239"/>
    <s v="tier - 2"/>
    <x v="1"/>
    <s v="R1013"/>
    <n v="24"/>
  </r>
  <r>
    <s v="Id2242"/>
    <s v="Anna"/>
    <n v="21.26"/>
    <n v="5.65"/>
    <s v="Yes"/>
    <s v="No"/>
    <x v="1"/>
    <n v="1"/>
    <x v="1"/>
    <x v="2"/>
    <x v="1"/>
    <d v="1997-11-07T00:00:00"/>
    <x v="2240"/>
    <s v="tier - 2"/>
    <x v="2"/>
    <s v="R1012"/>
    <n v="25"/>
  </r>
  <r>
    <s v="Id2243"/>
    <s v="Jordan"/>
    <n v="15.6"/>
    <n v="4.12"/>
    <s v="Yes"/>
    <s v="No"/>
    <x v="0"/>
    <n v="1"/>
    <x v="1"/>
    <x v="3"/>
    <x v="1"/>
    <d v="1995-07-30T00:00:00"/>
    <x v="2241"/>
    <s v="tier - 2"/>
    <x v="0"/>
    <s v="R1012"/>
    <n v="27"/>
  </r>
  <r>
    <s v="Id2244"/>
    <s v="Brian"/>
    <n v="24.39"/>
    <n v="6.24"/>
    <s v="No"/>
    <s v="No"/>
    <x v="0"/>
    <n v="1"/>
    <x v="1"/>
    <x v="2"/>
    <x v="1"/>
    <d v="1998-07-12T00:00:00"/>
    <x v="2242"/>
    <s v="tier - 2"/>
    <x v="0"/>
    <s v="R1013"/>
    <n v="24"/>
  </r>
  <r>
    <s v="Id2245"/>
    <s v="Katherine A"/>
    <n v="24.75"/>
    <n v="4.83"/>
    <s v="No"/>
    <s v="No"/>
    <x v="0"/>
    <n v="0"/>
    <x v="1"/>
    <x v="2"/>
    <x v="1"/>
    <d v="1999-10-14T00:00:00"/>
    <x v="2243"/>
    <s v="tier - 2"/>
    <x v="0"/>
    <s v="R1013"/>
    <n v="23"/>
  </r>
  <r>
    <s v="Id2246"/>
    <s v="Melanie"/>
    <n v="20.88"/>
    <n v="7.4"/>
    <s v="No"/>
    <s v="No"/>
    <x v="0"/>
    <n v="0"/>
    <x v="1"/>
    <x v="2"/>
    <x v="0"/>
    <d v="2002-10-13T00:00:00"/>
    <x v="2244"/>
    <s v="tier - 2"/>
    <x v="2"/>
    <s v="R1013"/>
    <n v="20"/>
  </r>
  <r>
    <s v="Id2247"/>
    <s v="Jessica"/>
    <n v="20.43"/>
    <n v="4.54"/>
    <s v="No"/>
    <s v="No"/>
    <x v="0"/>
    <n v="0"/>
    <x v="1"/>
    <x v="2"/>
    <x v="1"/>
    <d v="1999-12-02T00:00:00"/>
    <x v="2245"/>
    <s v="tier - 2"/>
    <x v="2"/>
    <s v="R1013"/>
    <n v="23"/>
  </r>
  <r>
    <s v="Id2248"/>
    <s v="Eric S"/>
    <n v="15.18"/>
    <n v="11.11"/>
    <s v="No"/>
    <s v="No"/>
    <x v="0"/>
    <n v="0"/>
    <x v="1"/>
    <x v="3"/>
    <x v="0"/>
    <d v="2002-12-10T00:00:00"/>
    <x v="2245"/>
    <s v="tier - 2"/>
    <x v="2"/>
    <s v="R1012"/>
    <n v="20"/>
  </r>
  <r>
    <s v="Id2249"/>
    <s v="Joseph"/>
    <n v="15.12"/>
    <n v="4.03"/>
    <s v="Yes"/>
    <s v="No"/>
    <x v="0"/>
    <n v="0"/>
    <x v="1"/>
    <x v="3"/>
    <x v="1"/>
    <d v="2001-11-29T00:00:00"/>
    <x v="2246"/>
    <s v="tier - 2"/>
    <x v="0"/>
    <s v="R1012"/>
    <n v="21"/>
  </r>
  <r>
    <s v="Id2250"/>
    <s v="Mary"/>
    <n v="23.88"/>
    <n v="4.51"/>
    <s v="No"/>
    <s v="No"/>
    <x v="0"/>
    <n v="1"/>
    <x v="1"/>
    <x v="2"/>
    <x v="1"/>
    <d v="1998-06-04T00:00:00"/>
    <x v="2247"/>
    <s v="tier - 2"/>
    <x v="2"/>
    <s v="R1013"/>
    <n v="25"/>
  </r>
  <r>
    <s v="Id2251"/>
    <s v="Natalie"/>
    <n v="16.13"/>
    <n v="5.56"/>
    <s v="No"/>
    <s v="yes"/>
    <x v="0"/>
    <n v="1"/>
    <x v="1"/>
    <x v="3"/>
    <x v="1"/>
    <d v="2000-06-26T00:00:00"/>
    <x v="2248"/>
    <s v="tier - 2"/>
    <x v="2"/>
    <s v="R1013"/>
    <n v="22"/>
  </r>
  <r>
    <s v="Id2252"/>
    <s v="Christopher"/>
    <n v="24.09"/>
    <n v="4.0999999999999996"/>
    <s v="No"/>
    <s v="yes"/>
    <x v="0"/>
    <n v="1"/>
    <x v="1"/>
    <x v="2"/>
    <x v="1"/>
    <d v="2004-07-28T00:00:00"/>
    <x v="2249"/>
    <s v="tier - 2"/>
    <x v="0"/>
    <s v="R1013"/>
    <n v="18"/>
  </r>
  <r>
    <s v="Id2253"/>
    <s v="Sonja"/>
    <n v="19.43"/>
    <n v="5.85"/>
    <s v="No"/>
    <s v="yes"/>
    <x v="0"/>
    <n v="1"/>
    <x v="1"/>
    <x v="2"/>
    <x v="1"/>
    <d v="2004-09-30T00:00:00"/>
    <x v="2250"/>
    <s v="tier - 2"/>
    <x v="1"/>
    <s v="R1013"/>
    <n v="18"/>
  </r>
  <r>
    <s v="Id2254"/>
    <s v="Alexandra"/>
    <n v="15.22"/>
    <n v="4.92"/>
    <s v="Yes"/>
    <s v="No"/>
    <x v="1"/>
    <n v="1"/>
    <x v="1"/>
    <x v="3"/>
    <x v="1"/>
    <d v="1997-10-26T00:00:00"/>
    <x v="2251"/>
    <s v="tier - 2"/>
    <x v="2"/>
    <s v="R1012"/>
    <n v="25"/>
  </r>
  <r>
    <s v="Id2255"/>
    <s v="Martha L."/>
    <n v="20.72"/>
    <n v="9.4600000000000009"/>
    <s v="No"/>
    <s v="No"/>
    <x v="0"/>
    <n v="0"/>
    <x v="1"/>
    <x v="2"/>
    <x v="0"/>
    <d v="2002-12-04T00:00:00"/>
    <x v="2252"/>
    <s v="tier - 2"/>
    <x v="1"/>
    <s v="R1013"/>
    <n v="20"/>
  </r>
  <r>
    <s v="Id2256"/>
    <s v="Ryan C."/>
    <n v="35.4"/>
    <n v="5.94"/>
    <s v="No"/>
    <s v="No"/>
    <x v="1"/>
    <n v="1"/>
    <x v="1"/>
    <x v="0"/>
    <x v="1"/>
    <d v="2003-11-21T00:00:00"/>
    <x v="2253"/>
    <s v="tier - 2"/>
    <x v="0"/>
    <s v="R1011"/>
    <n v="19"/>
  </r>
  <r>
    <s v="Id2257"/>
    <s v="Cliff"/>
    <n v="34.4"/>
    <n v="5.7"/>
    <s v="No"/>
    <s v="No"/>
    <x v="1"/>
    <n v="1"/>
    <x v="1"/>
    <x v="0"/>
    <x v="1"/>
    <d v="2003-08-15T00:00:00"/>
    <x v="2254"/>
    <s v="tier - 2"/>
    <x v="0"/>
    <s v="R1011"/>
    <n v="19"/>
  </r>
  <r>
    <s v="Id2258"/>
    <s v="Blue"/>
    <n v="34.1"/>
    <n v="4.13"/>
    <s v="No"/>
    <s v="No"/>
    <x v="1"/>
    <n v="1"/>
    <x v="1"/>
    <x v="0"/>
    <x v="1"/>
    <d v="2003-10-30T00:00:00"/>
    <x v="2255"/>
    <s v="tier - 2"/>
    <x v="0"/>
    <s v="R1011"/>
    <n v="19"/>
  </r>
  <r>
    <s v="Id2259"/>
    <s v="Jeffrey M"/>
    <n v="30.4"/>
    <n v="4.7699999999999996"/>
    <s v="No"/>
    <s v="No"/>
    <x v="1"/>
    <n v="1"/>
    <x v="1"/>
    <x v="0"/>
    <x v="1"/>
    <d v="2003-10-13T00:00:00"/>
    <x v="2256"/>
    <s v="tier - 2"/>
    <x v="0"/>
    <s v="R1011"/>
    <n v="19"/>
  </r>
  <r>
    <s v="Id2260"/>
    <s v="Andrew"/>
    <n v="28.7"/>
    <n v="4.99"/>
    <s v="No"/>
    <s v="No"/>
    <x v="1"/>
    <n v="1"/>
    <x v="1"/>
    <x v="1"/>
    <x v="1"/>
    <d v="2003-12-10T00:00:00"/>
    <x v="2257"/>
    <s v="tier - 2"/>
    <x v="2"/>
    <s v="R1011"/>
    <n v="19"/>
  </r>
  <r>
    <s v="Id2261"/>
    <s v="Julia"/>
    <n v="17.440000000000001"/>
    <n v="4.42"/>
    <s v="Yes"/>
    <s v="No"/>
    <x v="1"/>
    <n v="1"/>
    <x v="1"/>
    <x v="3"/>
    <x v="1"/>
    <d v="1997-11-04T00:00:00"/>
    <x v="2258"/>
    <s v="tier - 2"/>
    <x v="2"/>
    <s v="R1013"/>
    <n v="25"/>
  </r>
  <r>
    <s v="Id2262"/>
    <s v="Daniel"/>
    <n v="27.6"/>
    <n v="4.01"/>
    <s v="No"/>
    <s v="No"/>
    <x v="1"/>
    <n v="1"/>
    <x v="1"/>
    <x v="1"/>
    <x v="1"/>
    <d v="2003-09-15T00:00:00"/>
    <x v="2259"/>
    <s v="tier - 2"/>
    <x v="0"/>
    <s v="R1011"/>
    <n v="19"/>
  </r>
  <r>
    <s v="Id2263"/>
    <s v="Jaime"/>
    <n v="20.7"/>
    <n v="4.49"/>
    <s v="No"/>
    <s v="No"/>
    <x v="1"/>
    <n v="1"/>
    <x v="1"/>
    <x v="2"/>
    <x v="1"/>
    <d v="2003-09-08T00:00:00"/>
    <x v="2260"/>
    <s v="tier - 2"/>
    <x v="1"/>
    <s v="R1011"/>
    <n v="19"/>
  </r>
  <r>
    <s v="Id2264"/>
    <s v="Mohd Syahidan"/>
    <n v="20.3"/>
    <n v="6.37"/>
    <s v="No"/>
    <s v="No"/>
    <x v="1"/>
    <n v="1"/>
    <x v="1"/>
    <x v="2"/>
    <x v="1"/>
    <d v="2003-09-15T00:00:00"/>
    <x v="2261"/>
    <s v="tier - 2"/>
    <x v="1"/>
    <s v="R1011"/>
    <n v="19"/>
  </r>
  <r>
    <s v="Id2265"/>
    <s v="Matthew"/>
    <n v="19.8"/>
    <n v="5.12"/>
    <s v="No"/>
    <s v="No"/>
    <x v="1"/>
    <n v="1"/>
    <x v="1"/>
    <x v="2"/>
    <x v="1"/>
    <d v="2003-08-02T00:00:00"/>
    <x v="2262"/>
    <s v="tier - 2"/>
    <x v="2"/>
    <s v="R1011"/>
    <n v="19"/>
  </r>
  <r>
    <s v="Id2266"/>
    <s v="Elizabeth S."/>
    <n v="21.87"/>
    <n v="8.59"/>
    <s v="No"/>
    <s v="No"/>
    <x v="0"/>
    <n v="0"/>
    <x v="1"/>
    <x v="2"/>
    <x v="0"/>
    <d v="2002-07-01T00:00:00"/>
    <x v="2263"/>
    <s v="tier - 2"/>
    <x v="2"/>
    <s v="R1013"/>
    <n v="20"/>
  </r>
  <r>
    <s v="Id2267"/>
    <s v="Katie"/>
    <n v="16.600000000000001"/>
    <n v="5.87"/>
    <s v="No"/>
    <s v="No"/>
    <x v="0"/>
    <n v="1"/>
    <x v="1"/>
    <x v="3"/>
    <x v="1"/>
    <d v="1998-10-11T00:00:00"/>
    <x v="2264"/>
    <s v="tier - 2"/>
    <x v="1"/>
    <s v="R1012"/>
    <n v="24"/>
  </r>
  <r>
    <s v="Id2268"/>
    <s v="Christi A."/>
    <n v="21.98"/>
    <n v="7.03"/>
    <s v="No"/>
    <s v="No"/>
    <x v="0"/>
    <n v="0"/>
    <x v="1"/>
    <x v="2"/>
    <x v="0"/>
    <d v="2002-12-12T00:00:00"/>
    <x v="2265"/>
    <s v="tier - 2"/>
    <x v="2"/>
    <s v="R1013"/>
    <n v="20"/>
  </r>
  <r>
    <s v="Id2269"/>
    <s v="Sandra K."/>
    <n v="19.7"/>
    <n v="5.51"/>
    <s v="No"/>
    <s v="No"/>
    <x v="0"/>
    <n v="1"/>
    <x v="1"/>
    <x v="2"/>
    <x v="1"/>
    <d v="1998-07-13T00:00:00"/>
    <x v="2266"/>
    <s v="tier - 2"/>
    <x v="1"/>
    <s v="R1013"/>
    <n v="24"/>
  </r>
  <r>
    <s v="Id2270"/>
    <s v="Katharine"/>
    <n v="19.21"/>
    <n v="4.76"/>
    <s v="No"/>
    <s v="yes"/>
    <x v="0"/>
    <n v="1"/>
    <x v="1"/>
    <x v="2"/>
    <x v="1"/>
    <d v="2004-10-16T00:00:00"/>
    <x v="2267"/>
    <s v="tier - 2"/>
    <x v="1"/>
    <s v="R1012"/>
    <n v="18"/>
  </r>
  <r>
    <s v="Id2271"/>
    <s v="Jerome"/>
    <n v="19.3"/>
    <n v="4.7"/>
    <s v="No"/>
    <s v="yes"/>
    <x v="0"/>
    <n v="1"/>
    <x v="1"/>
    <x v="2"/>
    <x v="1"/>
    <d v="2004-07-09T00:00:00"/>
    <x v="2268"/>
    <s v="tier - 2"/>
    <x v="1"/>
    <s v="R1013"/>
    <n v="18"/>
  </r>
  <r>
    <s v="Id2272"/>
    <s v="Julia R"/>
    <n v="16.22"/>
    <n v="6.21"/>
    <s v="Yes"/>
    <s v="No"/>
    <x v="0"/>
    <n v="0"/>
    <x v="1"/>
    <x v="3"/>
    <x v="1"/>
    <d v="1996-11-04T00:00:00"/>
    <x v="2269"/>
    <s v="tier - 2"/>
    <x v="0"/>
    <s v="R1012"/>
    <n v="26"/>
  </r>
  <r>
    <s v="Id2273"/>
    <s v="Sean Henry"/>
    <n v="17.12"/>
    <n v="4.5199999999999996"/>
    <s v="No"/>
    <s v="yes"/>
    <x v="0"/>
    <n v="1"/>
    <x v="1"/>
    <x v="3"/>
    <x v="1"/>
    <d v="2004-06-02T00:00:00"/>
    <x v="2270"/>
    <s v="tier - 2"/>
    <x v="1"/>
    <s v="R1013"/>
    <n v="19"/>
  </r>
  <r>
    <s v="Id2274"/>
    <s v="Rachel A."/>
    <n v="19.07"/>
    <n v="5.45"/>
    <s v="No"/>
    <s v="No"/>
    <x v="0"/>
    <n v="1"/>
    <x v="1"/>
    <x v="2"/>
    <x v="1"/>
    <d v="1992-10-06T00:00:00"/>
    <x v="2271"/>
    <s v="tier - 2"/>
    <x v="0"/>
    <s v="R1013"/>
    <n v="30"/>
  </r>
  <r>
    <s v="Id2275"/>
    <s v="Jim"/>
    <n v="15.56"/>
    <n v="4.42"/>
    <s v="No"/>
    <s v="No"/>
    <x v="0"/>
    <n v="0"/>
    <x v="1"/>
    <x v="3"/>
    <x v="1"/>
    <d v="1999-06-28T00:00:00"/>
    <x v="2272"/>
    <s v="tier - 2"/>
    <x v="0"/>
    <s v="R1012"/>
    <n v="23"/>
  </r>
  <r>
    <s v="Id2276"/>
    <s v="Tim"/>
    <n v="22.76"/>
    <n v="9.44"/>
    <s v="No"/>
    <s v="No"/>
    <x v="0"/>
    <n v="0"/>
    <x v="1"/>
    <x v="2"/>
    <x v="0"/>
    <d v="2002-08-26T00:00:00"/>
    <x v="2273"/>
    <s v="tier - 2"/>
    <x v="1"/>
    <s v="R1013"/>
    <n v="20"/>
  </r>
  <r>
    <s v="Id2277"/>
    <s v="Abby L."/>
    <n v="22.79"/>
    <n v="6.15"/>
    <s v="Yes"/>
    <s v="No"/>
    <x v="1"/>
    <n v="1"/>
    <x v="1"/>
    <x v="2"/>
    <x v="1"/>
    <d v="1997-06-28T00:00:00"/>
    <x v="2274"/>
    <s v="tier - 2"/>
    <x v="2"/>
    <s v="R1013"/>
    <n v="25"/>
  </r>
  <r>
    <s v="Id2278"/>
    <s v="Mark"/>
    <n v="17.41"/>
    <n v="5.13"/>
    <s v="Yes"/>
    <s v="No"/>
    <x v="0"/>
    <n v="0"/>
    <x v="1"/>
    <x v="3"/>
    <x v="1"/>
    <d v="1996-08-11T00:00:00"/>
    <x v="2275"/>
    <s v="tier - 2"/>
    <x v="0"/>
    <s v="R1013"/>
    <n v="26"/>
  </r>
  <r>
    <s v="Id2279"/>
    <s v="Ali"/>
    <n v="19.32"/>
    <n v="4.96"/>
    <s v="Yes"/>
    <s v="No"/>
    <x v="0"/>
    <n v="0"/>
    <x v="1"/>
    <x v="2"/>
    <x v="1"/>
    <d v="2001-11-12T00:00:00"/>
    <x v="2276"/>
    <s v="tier - 2"/>
    <x v="1"/>
    <s v="R1013"/>
    <n v="21"/>
  </r>
  <r>
    <s v="Id2280"/>
    <s v="Joshua"/>
    <n v="18.25"/>
    <n v="10.95"/>
    <s v="No"/>
    <s v="No"/>
    <x v="0"/>
    <n v="0"/>
    <x v="1"/>
    <x v="3"/>
    <x v="0"/>
    <d v="2002-06-11T00:00:00"/>
    <x v="2277"/>
    <s v="tier - 2"/>
    <x v="0"/>
    <s v="R1012"/>
    <n v="20"/>
  </r>
  <r>
    <s v="Id2281"/>
    <s v="Pierre"/>
    <n v="53.13"/>
    <n v="4.4400000000000004"/>
    <s v="No"/>
    <s v="yes"/>
    <x v="0"/>
    <n v="1"/>
    <x v="1"/>
    <x v="0"/>
    <x v="1"/>
    <d v="2004-11-11T00:00:00"/>
    <x v="2278"/>
    <s v="tier - 2"/>
    <x v="0"/>
    <s v="R1013"/>
    <n v="18"/>
  </r>
  <r>
    <s v="Id2282"/>
    <s v="Kate"/>
    <n v="20.46"/>
    <n v="4.0199999999999996"/>
    <s v="No"/>
    <s v="No"/>
    <x v="0"/>
    <n v="0"/>
    <x v="1"/>
    <x v="2"/>
    <x v="1"/>
    <d v="1994-07-26T00:00:00"/>
    <x v="2279"/>
    <s v="tier - 2"/>
    <x v="1"/>
    <s v="R1013"/>
    <n v="28"/>
  </r>
  <r>
    <s v="Id2283"/>
    <s v="David"/>
    <n v="43.01"/>
    <n v="5.44"/>
    <s v="No"/>
    <s v="yes"/>
    <x v="0"/>
    <n v="1"/>
    <x v="1"/>
    <x v="0"/>
    <x v="1"/>
    <d v="2004-07-18T00:00:00"/>
    <x v="2280"/>
    <s v="tier - 2"/>
    <x v="2"/>
    <s v="R1013"/>
    <n v="18"/>
  </r>
  <r>
    <s v="Id2284"/>
    <s v="Carla"/>
    <n v="15.01"/>
    <n v="4.1500000000000004"/>
    <s v="No"/>
    <s v="No"/>
    <x v="1"/>
    <n v="1"/>
    <x v="1"/>
    <x v="3"/>
    <x v="1"/>
    <d v="2003-06-12T00:00:00"/>
    <x v="2281"/>
    <s v="tier - 2"/>
    <x v="1"/>
    <s v="R1012"/>
    <n v="19"/>
  </r>
  <r>
    <s v="Id2285"/>
    <s v="Alvaro Sr."/>
    <n v="41.14"/>
    <n v="6.02"/>
    <s v="No"/>
    <s v="yes"/>
    <x v="0"/>
    <n v="1"/>
    <x v="1"/>
    <x v="0"/>
    <x v="1"/>
    <d v="2004-06-10T00:00:00"/>
    <x v="2282"/>
    <s v="tier - 2"/>
    <x v="2"/>
    <s v="R1013"/>
    <n v="18"/>
  </r>
  <r>
    <s v="Id2286"/>
    <s v="Hope"/>
    <n v="16.55"/>
    <n v="7.73"/>
    <s v="No"/>
    <s v="No"/>
    <x v="0"/>
    <n v="0"/>
    <x v="1"/>
    <x v="3"/>
    <x v="0"/>
    <d v="2002-10-01T00:00:00"/>
    <x v="2283"/>
    <s v="tier - 3"/>
    <x v="2"/>
    <s v="R1011"/>
    <n v="20"/>
  </r>
  <r>
    <s v="Id2287"/>
    <s v="Mark P."/>
    <n v="37.29"/>
    <n v="5.03"/>
    <s v="No"/>
    <s v="yes"/>
    <x v="0"/>
    <n v="1"/>
    <x v="1"/>
    <x v="0"/>
    <x v="1"/>
    <d v="2004-09-12T00:00:00"/>
    <x v="2284"/>
    <s v="tier - 3"/>
    <x v="0"/>
    <s v="R1013"/>
    <n v="18"/>
  </r>
  <r>
    <s v="Id2288"/>
    <s v="Desiree"/>
    <n v="16.739999999999998"/>
    <n v="4.08"/>
    <s v="Yes"/>
    <s v="No"/>
    <x v="0"/>
    <n v="0"/>
    <x v="1"/>
    <x v="3"/>
    <x v="1"/>
    <d v="2001-10-25T00:00:00"/>
    <x v="2285"/>
    <s v="tier - 3"/>
    <x v="1"/>
    <s v="R1013"/>
    <n v="21"/>
  </r>
  <r>
    <s v="Id2289"/>
    <s v="Mario Jr."/>
    <n v="34.43"/>
    <n v="4.2699999999999996"/>
    <s v="No"/>
    <s v="yes"/>
    <x v="0"/>
    <n v="1"/>
    <x v="1"/>
    <x v="0"/>
    <x v="1"/>
    <d v="2004-11-27T00:00:00"/>
    <x v="2286"/>
    <s v="tier - 3"/>
    <x v="2"/>
    <s v="R1013"/>
    <n v="18"/>
  </r>
  <r>
    <s v="Id2290"/>
    <s v="Lusapho"/>
    <n v="34.1"/>
    <n v="4.07"/>
    <s v="No"/>
    <s v="yes"/>
    <x v="0"/>
    <n v="1"/>
    <x v="1"/>
    <x v="0"/>
    <x v="1"/>
    <d v="2004-10-15T00:00:00"/>
    <x v="2287"/>
    <s v="tier - 3"/>
    <x v="1"/>
    <s v="R1013"/>
    <n v="18"/>
  </r>
  <r>
    <s v="Id2291"/>
    <s v="Erin C."/>
    <n v="19.3"/>
    <n v="10.36"/>
    <s v="No"/>
    <s v="No"/>
    <x v="0"/>
    <n v="0"/>
    <x v="1"/>
    <x v="2"/>
    <x v="0"/>
    <d v="2002-08-11T00:00:00"/>
    <x v="2288"/>
    <s v="tier - 3"/>
    <x v="1"/>
    <s v="R1013"/>
    <n v="20"/>
  </r>
  <r>
    <s v="Id2292"/>
    <s v="Alan F"/>
    <n v="33.659999999999997"/>
    <n v="5.71"/>
    <s v="No"/>
    <s v="yes"/>
    <x v="0"/>
    <n v="1"/>
    <x v="1"/>
    <x v="0"/>
    <x v="1"/>
    <d v="2004-11-28T00:00:00"/>
    <x v="2289"/>
    <s v="tier - 3"/>
    <x v="0"/>
    <s v="R1013"/>
    <n v="18"/>
  </r>
  <r>
    <s v="Id2293"/>
    <s v="Ryan"/>
    <n v="33.33"/>
    <n v="6.08"/>
    <s v="No"/>
    <s v="yes"/>
    <x v="0"/>
    <n v="1"/>
    <x v="1"/>
    <x v="0"/>
    <x v="1"/>
    <d v="2004-06-11T00:00:00"/>
    <x v="2290"/>
    <s v="tier - 3"/>
    <x v="0"/>
    <s v="R1013"/>
    <n v="18"/>
  </r>
  <r>
    <s v="Id2294"/>
    <s v="Hope"/>
    <n v="21.84"/>
    <n v="5.71"/>
    <s v="No"/>
    <s v="yes"/>
    <x v="0"/>
    <n v="1"/>
    <x v="1"/>
    <x v="2"/>
    <x v="1"/>
    <d v="2004-10-06T00:00:00"/>
    <x v="2291"/>
    <s v="tier - 3"/>
    <x v="0"/>
    <s v="R1013"/>
    <n v="18"/>
  </r>
  <r>
    <s v="Id2295"/>
    <s v="Josh"/>
    <n v="16.87"/>
    <n v="9.1300000000000008"/>
    <s v="No"/>
    <s v="No"/>
    <x v="0"/>
    <n v="0"/>
    <x v="1"/>
    <x v="3"/>
    <x v="0"/>
    <d v="2002-07-19T00:00:00"/>
    <x v="2292"/>
    <s v="tier - 3"/>
    <x v="1"/>
    <s v="R1013"/>
    <n v="20"/>
  </r>
  <r>
    <s v="Id2296"/>
    <s v="Jacob J"/>
    <n v="30.14"/>
    <n v="5.49"/>
    <s v="No"/>
    <s v="yes"/>
    <x v="0"/>
    <n v="1"/>
    <x v="1"/>
    <x v="0"/>
    <x v="1"/>
    <d v="2004-06-14T00:00:00"/>
    <x v="2293"/>
    <s v="tier - 3"/>
    <x v="1"/>
    <s v="R1013"/>
    <n v="18"/>
  </r>
  <r>
    <s v="Id2297"/>
    <s v="Jose Tomas"/>
    <n v="23.21"/>
    <n v="4.37"/>
    <s v="No"/>
    <s v="yes"/>
    <x v="0"/>
    <n v="1"/>
    <x v="1"/>
    <x v="2"/>
    <x v="1"/>
    <d v="2004-11-12T00:00:00"/>
    <x v="2294"/>
    <s v="tier - 3"/>
    <x v="1"/>
    <s v="R1013"/>
    <n v="18"/>
  </r>
  <r>
    <s v="Id2298"/>
    <s v="Mary Evan"/>
    <n v="17.170000000000002"/>
    <n v="8.4600000000000009"/>
    <s v="No"/>
    <s v="No"/>
    <x v="0"/>
    <n v="0"/>
    <x v="1"/>
    <x v="3"/>
    <x v="0"/>
    <d v="2002-08-13T00:00:00"/>
    <x v="2295"/>
    <s v="tier - 3"/>
    <x v="0"/>
    <s v="R1013"/>
    <n v="20"/>
  </r>
  <r>
    <s v="Id2299"/>
    <s v="Justin K."/>
    <n v="15.61"/>
    <n v="5.28"/>
    <s v="No"/>
    <s v="No"/>
    <x v="0"/>
    <n v="1"/>
    <x v="1"/>
    <x v="3"/>
    <x v="1"/>
    <d v="1998-12-26T00:00:00"/>
    <x v="2296"/>
    <s v="tier - 3"/>
    <x v="2"/>
    <s v="R1013"/>
    <n v="24"/>
  </r>
  <r>
    <s v="Id2300"/>
    <s v="Patrick"/>
    <n v="17.98"/>
    <n v="5.33"/>
    <s v="Yes"/>
    <s v="No"/>
    <x v="1"/>
    <n v="1"/>
    <x v="1"/>
    <x v="3"/>
    <x v="1"/>
    <d v="1997-08-13T00:00:00"/>
    <x v="2297"/>
    <s v="tier - 3"/>
    <x v="0"/>
    <s v="R1013"/>
    <n v="25"/>
  </r>
  <r>
    <s v="Id2301"/>
    <s v="Roman"/>
    <n v="21.64"/>
    <n v="5.5"/>
    <s v="No"/>
    <s v="yes"/>
    <x v="0"/>
    <n v="1"/>
    <x v="1"/>
    <x v="2"/>
    <x v="1"/>
    <d v="2004-08-24T00:00:00"/>
    <x v="2298"/>
    <s v="tier - 3"/>
    <x v="0"/>
    <s v="R1013"/>
    <n v="18"/>
  </r>
  <r>
    <s v="Id2302"/>
    <s v="David"/>
    <n v="16.399999999999999"/>
    <n v="5.4"/>
    <s v="No"/>
    <s v="No"/>
    <x v="1"/>
    <n v="1"/>
    <x v="1"/>
    <x v="3"/>
    <x v="1"/>
    <d v="1993-09-28T00:00:00"/>
    <x v="2299"/>
    <s v="tier - 3"/>
    <x v="1"/>
    <s v="R1013"/>
    <n v="29"/>
  </r>
  <r>
    <s v="Id2303"/>
    <s v="Evelyn L"/>
    <n v="15.77"/>
    <n v="6.05"/>
    <s v="Yes"/>
    <s v="No"/>
    <x v="0"/>
    <n v="1"/>
    <x v="1"/>
    <x v="3"/>
    <x v="1"/>
    <d v="1995-06-01T00:00:00"/>
    <x v="2300"/>
    <s v="tier - 3"/>
    <x v="2"/>
    <s v="R1013"/>
    <n v="28"/>
  </r>
  <r>
    <s v="Id2304"/>
    <s v="Jim"/>
    <n v="18.27"/>
    <n v="11.46"/>
    <s v="No"/>
    <s v="No"/>
    <x v="0"/>
    <n v="0"/>
    <x v="1"/>
    <x v="3"/>
    <x v="0"/>
    <d v="2002-07-01T00:00:00"/>
    <x v="2301"/>
    <s v="tier - 3"/>
    <x v="2"/>
    <s v="R1012"/>
    <n v="20"/>
  </r>
  <r>
    <s v="Id2305"/>
    <s v="Matthew S"/>
    <n v="16.489999999999998"/>
    <n v="8.48"/>
    <s v="No"/>
    <s v="No"/>
    <x v="0"/>
    <n v="0"/>
    <x v="1"/>
    <x v="3"/>
    <x v="0"/>
    <d v="2002-07-20T00:00:00"/>
    <x v="2302"/>
    <s v="tier - 3"/>
    <x v="1"/>
    <s v="R1013"/>
    <n v="20"/>
  </r>
  <r>
    <s v="Id2306"/>
    <s v="Kenneth"/>
    <n v="16.14"/>
    <n v="4.8600000000000003"/>
    <s v="No"/>
    <s v="No"/>
    <x v="0"/>
    <n v="0"/>
    <x v="1"/>
    <x v="3"/>
    <x v="1"/>
    <d v="1994-11-17T00:00:00"/>
    <x v="2303"/>
    <s v="tier - 3"/>
    <x v="2"/>
    <s v="R1013"/>
    <n v="28"/>
  </r>
  <r>
    <s v="Id2307"/>
    <s v="Andrea"/>
    <n v="20.85"/>
    <n v="4.45"/>
    <s v="Yes"/>
    <s v="No"/>
    <x v="0"/>
    <n v="1"/>
    <x v="1"/>
    <x v="2"/>
    <x v="1"/>
    <d v="1995-10-05T00:00:00"/>
    <x v="2304"/>
    <s v="tier - 3"/>
    <x v="1"/>
    <s v="R1013"/>
    <n v="27"/>
  </r>
  <r>
    <s v="Id2308"/>
    <s v="Kristina"/>
    <n v="15.88"/>
    <n v="4.3600000000000003"/>
    <s v="No"/>
    <s v="No"/>
    <x v="0"/>
    <n v="0"/>
    <x v="1"/>
    <x v="3"/>
    <x v="1"/>
    <d v="1999-08-05T00:00:00"/>
    <x v="2305"/>
    <s v="tier - 3"/>
    <x v="2"/>
    <s v="R1013"/>
    <n v="23"/>
  </r>
  <r>
    <s v="Id2309"/>
    <s v="Kristen"/>
    <n v="20.66"/>
    <n v="5.8"/>
    <s v="No"/>
    <s v="yes"/>
    <x v="0"/>
    <n v="1"/>
    <x v="1"/>
    <x v="2"/>
    <x v="1"/>
    <d v="2000-10-09T00:00:00"/>
    <x v="2306"/>
    <s v="tier - 3"/>
    <x v="2"/>
    <s v="R1013"/>
    <n v="22"/>
  </r>
  <r>
    <s v="Id2310"/>
    <s v="Matthew"/>
    <n v="20.399999999999999"/>
    <n v="5.27"/>
    <s v="No"/>
    <s v="No"/>
    <x v="0"/>
    <n v="0"/>
    <x v="1"/>
    <x v="2"/>
    <x v="1"/>
    <d v="1994-11-22T00:00:00"/>
    <x v="2307"/>
    <s v="tier - 3"/>
    <x v="2"/>
    <s v="R1013"/>
    <n v="28"/>
  </r>
  <r>
    <s v="Id2311"/>
    <s v="Kathleen"/>
    <n v="25.19"/>
    <n v="5.64"/>
    <s v="Yes"/>
    <s v="No"/>
    <x v="0"/>
    <n v="0"/>
    <x v="1"/>
    <x v="1"/>
    <x v="1"/>
    <d v="2001-08-19T00:00:00"/>
    <x v="2308"/>
    <s v="tier - 3"/>
    <x v="2"/>
    <s v="R1013"/>
    <n v="21"/>
  </r>
  <r>
    <s v="Id2312"/>
    <s v="Lindsey"/>
    <n v="20.54"/>
    <n v="4.2"/>
    <s v="Yes"/>
    <s v="No"/>
    <x v="0"/>
    <n v="1"/>
    <x v="1"/>
    <x v="2"/>
    <x v="1"/>
    <d v="1995-10-28T00:00:00"/>
    <x v="2309"/>
    <s v="tier - 3"/>
    <x v="1"/>
    <s v="R1013"/>
    <n v="27"/>
  </r>
  <r>
    <s v="Id2313"/>
    <s v="Robert"/>
    <n v="20.13"/>
    <n v="5.42"/>
    <s v="No"/>
    <s v="No"/>
    <x v="0"/>
    <n v="0"/>
    <x v="1"/>
    <x v="2"/>
    <x v="1"/>
    <d v="1994-10-30T00:00:00"/>
    <x v="2310"/>
    <s v="tier - 3"/>
    <x v="1"/>
    <s v="R1013"/>
    <n v="28"/>
  </r>
  <r>
    <s v="Id2314"/>
    <s v="Sarah E."/>
    <n v="18.93"/>
    <n v="6.11"/>
    <s v="No"/>
    <s v="No"/>
    <x v="1"/>
    <n v="1"/>
    <x v="1"/>
    <x v="2"/>
    <x v="1"/>
    <d v="1993-11-27T00:00:00"/>
    <x v="2311"/>
    <s v="tier - 3"/>
    <x v="1"/>
    <s v="R1013"/>
    <n v="29"/>
  </r>
  <r>
    <s v="Id2315"/>
    <s v="Flannery"/>
    <n v="24.14"/>
    <n v="5.29"/>
    <s v="No"/>
    <s v="yes"/>
    <x v="0"/>
    <n v="1"/>
    <x v="1"/>
    <x v="2"/>
    <x v="1"/>
    <d v="2000-11-18T00:00:00"/>
    <x v="2312"/>
    <s v="tier - 3"/>
    <x v="1"/>
    <s v="R1013"/>
    <n v="22"/>
  </r>
  <r>
    <s v="Id2316"/>
    <s v="John T"/>
    <n v="25.03"/>
    <n v="5.91"/>
    <s v="No"/>
    <s v="yes"/>
    <x v="0"/>
    <n v="1"/>
    <x v="1"/>
    <x v="1"/>
    <x v="1"/>
    <d v="2004-10-07T00:00:00"/>
    <x v="2313"/>
    <s v="tier - 3"/>
    <x v="2"/>
    <s v="R1011"/>
    <n v="18"/>
  </r>
  <r>
    <s v="Id2317"/>
    <s v="Koji"/>
    <n v="20.47"/>
    <n v="5.81"/>
    <s v="Yes"/>
    <s v="No"/>
    <x v="0"/>
    <n v="1"/>
    <x v="1"/>
    <x v="2"/>
    <x v="1"/>
    <d v="1995-12-07T00:00:00"/>
    <x v="2314"/>
    <s v="tier - 3"/>
    <x v="2"/>
    <s v="R1013"/>
    <n v="27"/>
  </r>
  <r>
    <s v="Id2318"/>
    <s v="Candice M"/>
    <n v="18.82"/>
    <n v="5.51"/>
    <s v="Yes"/>
    <s v="No"/>
    <x v="0"/>
    <n v="0"/>
    <x v="1"/>
    <x v="2"/>
    <x v="1"/>
    <d v="1996-09-18T00:00:00"/>
    <x v="2315"/>
    <s v="tier - 3"/>
    <x v="2"/>
    <s v="R1012"/>
    <n v="26"/>
  </r>
  <r>
    <s v="Id2319"/>
    <s v="Theodore A."/>
    <n v="17.079999999999998"/>
    <n v="5.73"/>
    <s v="No"/>
    <s v="No"/>
    <x v="1"/>
    <n v="1"/>
    <x v="1"/>
    <x v="3"/>
    <x v="1"/>
    <d v="1993-06-28T00:00:00"/>
    <x v="2316"/>
    <s v="tier - 3"/>
    <x v="0"/>
    <s v="R1013"/>
    <n v="29"/>
  </r>
  <r>
    <s v="Id2320"/>
    <s v="Lindy"/>
    <n v="19.21"/>
    <n v="5.53"/>
    <s v="Yes"/>
    <s v="No"/>
    <x v="0"/>
    <n v="0"/>
    <x v="1"/>
    <x v="2"/>
    <x v="1"/>
    <d v="1996-10-22T00:00:00"/>
    <x v="2317"/>
    <s v="tier - 3"/>
    <x v="0"/>
    <s v="R1013"/>
    <n v="26"/>
  </r>
  <r>
    <s v="Id2321"/>
    <s v="Thomas"/>
    <n v="17.86"/>
    <n v="5.43"/>
    <s v="No"/>
    <s v="No"/>
    <x v="1"/>
    <n v="1"/>
    <x v="1"/>
    <x v="3"/>
    <x v="1"/>
    <d v="1993-08-09T00:00:00"/>
    <x v="2317"/>
    <s v="tier - 3"/>
    <x v="1"/>
    <s v="R1013"/>
    <n v="29"/>
  </r>
  <r>
    <s v="Id2322"/>
    <s v="Holly"/>
    <n v="21.38"/>
    <n v="8.01"/>
    <s v="No"/>
    <s v="No"/>
    <x v="0"/>
    <n v="0"/>
    <x v="1"/>
    <x v="2"/>
    <x v="0"/>
    <d v="2002-09-19T00:00:00"/>
    <x v="2318"/>
    <s v="tier - 3"/>
    <x v="1"/>
    <s v="R1012"/>
    <n v="20"/>
  </r>
  <r>
    <s v="Id2323"/>
    <s v="Matthew"/>
    <n v="23.35"/>
    <n v="5.94"/>
    <s v="No"/>
    <s v="No"/>
    <x v="0"/>
    <n v="0"/>
    <x v="1"/>
    <x v="2"/>
    <x v="1"/>
    <d v="1999-12-14T00:00:00"/>
    <x v="2319"/>
    <s v="tier - 3"/>
    <x v="1"/>
    <s v="R1013"/>
    <n v="23"/>
  </r>
  <r>
    <s v="Id2324"/>
    <s v="Meghan K"/>
    <n v="22.24"/>
    <n v="5.04"/>
    <s v="No"/>
    <s v="No"/>
    <x v="0"/>
    <n v="0"/>
    <x v="1"/>
    <x v="2"/>
    <x v="1"/>
    <d v="1999-12-26T00:00:00"/>
    <x v="2320"/>
    <s v="tier - 2"/>
    <x v="0"/>
    <s v="R1013"/>
    <n v="23"/>
  </r>
  <r>
    <s v="Id2325"/>
    <s v="Fred"/>
    <n v="24.76"/>
    <n v="4.54"/>
    <s v="Yes"/>
    <s v="No"/>
    <x v="0"/>
    <n v="0"/>
    <x v="1"/>
    <x v="2"/>
    <x v="1"/>
    <d v="2001-09-12T00:00:00"/>
    <x v="2321"/>
    <s v="tier - 3"/>
    <x v="2"/>
    <s v="R1013"/>
    <n v="21"/>
  </r>
  <r>
    <s v="Id2326"/>
    <s v="Sebastian"/>
    <n v="20.100000000000001"/>
    <n v="5.6"/>
    <s v="Yes"/>
    <s v="No"/>
    <x v="1"/>
    <n v="1"/>
    <x v="1"/>
    <x v="2"/>
    <x v="1"/>
    <d v="1997-11-09T00:00:00"/>
    <x v="2322"/>
    <s v="tier - 3"/>
    <x v="0"/>
    <s v="R1013"/>
    <n v="25"/>
  </r>
  <r>
    <s v="Id2327"/>
    <s v="Laura"/>
    <n v="21.77"/>
    <n v="10.67"/>
    <s v="No"/>
    <s v="No"/>
    <x v="0"/>
    <n v="0"/>
    <x v="1"/>
    <x v="2"/>
    <x v="0"/>
    <d v="2002-11-29T00:00:00"/>
    <x v="2323"/>
    <s v="tier - 3"/>
    <x v="2"/>
    <s v="R1012"/>
    <n v="20"/>
  </r>
  <r>
    <s v="Id2328"/>
    <s v="Nicole"/>
    <n v="17.82"/>
    <n v="5.26"/>
    <s v="Yes"/>
    <s v="No"/>
    <x v="0"/>
    <n v="1"/>
    <x v="1"/>
    <x v="3"/>
    <x v="1"/>
    <d v="1995-07-04T00:00:00"/>
    <x v="2324"/>
    <s v="tier - 3"/>
    <x v="0"/>
    <s v="R1013"/>
    <n v="27"/>
  </r>
  <r>
    <s v="Id2329"/>
    <s v="Susan E"/>
    <n v="17.07"/>
    <n v="5.22"/>
    <s v="No"/>
    <s v="No"/>
    <x v="1"/>
    <n v="1"/>
    <x v="1"/>
    <x v="3"/>
    <x v="1"/>
    <d v="1993-06-01T00:00:00"/>
    <x v="2324"/>
    <s v="tier - 3"/>
    <x v="0"/>
    <s v="R1013"/>
    <n v="30"/>
  </r>
  <r>
    <s v="Id2330"/>
    <s v="Katy"/>
    <n v="22.24"/>
    <n v="4.29"/>
    <s v="Yes"/>
    <s v="No"/>
    <x v="0"/>
    <n v="0"/>
    <x v="1"/>
    <x v="2"/>
    <x v="1"/>
    <d v="2001-11-20T00:00:00"/>
    <x v="2325"/>
    <s v="tier - 3"/>
    <x v="0"/>
    <s v="R1012"/>
    <n v="21"/>
  </r>
  <r>
    <s v="Id2331"/>
    <s v="Jordan"/>
    <n v="22.34"/>
    <n v="5.57"/>
    <s v="No"/>
    <s v="No"/>
    <x v="0"/>
    <n v="1"/>
    <x v="1"/>
    <x v="2"/>
    <x v="1"/>
    <d v="1998-07-27T00:00:00"/>
    <x v="2326"/>
    <s v="tier - 3"/>
    <x v="0"/>
    <s v="R1013"/>
    <n v="24"/>
  </r>
  <r>
    <s v="Id2332"/>
    <s v="Juan D. Sr."/>
    <n v="17.7"/>
    <n v="6.28"/>
    <s v="No"/>
    <s v="No"/>
    <x v="0"/>
    <n v="1"/>
    <x v="1"/>
    <x v="3"/>
    <x v="1"/>
    <d v="1992-09-13T00:00:00"/>
    <x v="2327"/>
    <s v="tier - 3"/>
    <x v="0"/>
    <s v="R1013"/>
    <n v="30"/>
  </r>
  <r>
    <s v="Id2333"/>
    <s v="Julie"/>
    <n v="16.47"/>
    <n v="6.35"/>
    <s v="No"/>
    <s v="No"/>
    <x v="1"/>
    <n v="1"/>
    <x v="1"/>
    <x v="3"/>
    <x v="1"/>
    <d v="1993-06-30T00:00:00"/>
    <x v="2328"/>
    <s v="tier - 2"/>
    <x v="1"/>
    <s v="R1013"/>
    <n v="29"/>
  </r>
  <r>
    <s v="Id2334"/>
    <s v="Evan P"/>
    <n v="17.600000000000001"/>
    <n v="4.3899999999999997"/>
    <s v="No"/>
    <s v="No"/>
    <x v="0"/>
    <n v="1"/>
    <x v="1"/>
    <x v="3"/>
    <x v="1"/>
    <d v="1992-11-30T00:00:00"/>
    <x v="2329"/>
    <s v="tier - 2"/>
    <x v="1"/>
    <s v="R1013"/>
    <n v="30"/>
  </r>
  <r>
    <s v="Id2335"/>
    <s v="Aaron K"/>
    <n v="17.579999999999998"/>
    <n v="4.51"/>
    <s v="No"/>
    <s v="No"/>
    <x v="0"/>
    <n v="1"/>
    <x v="1"/>
    <x v="3"/>
    <x v="1"/>
    <d v="1992-07-09T00:00:00"/>
    <x v="2330"/>
    <s v="tier - 2"/>
    <x v="0"/>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B44F7A-24EE-4F12-B311-BCD27907D62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2:B47" firstHeaderRow="1" firstDataRow="1" firstDataCol="1"/>
  <pivotFields count="17">
    <pivotField showAll="0"/>
    <pivotField showAll="0"/>
    <pivotField showAll="0"/>
    <pivotField showAll="0"/>
    <pivotField showAll="0"/>
    <pivotField showAll="0"/>
    <pivotField showAll="0">
      <items count="3">
        <item h="1" x="0"/>
        <item x="1"/>
        <item t="default"/>
      </items>
    </pivotField>
    <pivotField showAll="0"/>
    <pivotField showAll="0"/>
    <pivotField axis="axisRow" dataField="1" showAll="0">
      <items count="5">
        <item x="2"/>
        <item x="0"/>
        <item x="1"/>
        <item x="3"/>
        <item t="default"/>
      </items>
    </pivotField>
    <pivotField showAll="0"/>
    <pivotField numFmtId="14" showAll="0"/>
    <pivotField numFmtId="166" showAll="0"/>
    <pivotField showAll="0"/>
    <pivotField showAll="0">
      <items count="4">
        <item x="1"/>
        <item x="2"/>
        <item x="0"/>
        <item t="default"/>
      </items>
    </pivotField>
    <pivotField showAll="0"/>
    <pivotField numFmtId="1" showAll="0"/>
  </pivotFields>
  <rowFields count="1">
    <field x="9"/>
  </rowFields>
  <rowItems count="5">
    <i>
      <x/>
    </i>
    <i>
      <x v="1"/>
    </i>
    <i>
      <x v="2"/>
    </i>
    <i>
      <x v="3"/>
    </i>
    <i t="grand">
      <x/>
    </i>
  </rowItems>
  <colItems count="1">
    <i/>
  </colItems>
  <dataFields count="1">
    <dataField name="Count of Weight Status"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6BFEAF-F26C-4738-9A49-A667479BF3D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Abetic Status">
  <location ref="A30:B33" firstHeaderRow="1" firstDataRow="1" firstDataCol="1"/>
  <pivotFields count="17">
    <pivotField showAll="0"/>
    <pivotField showAll="0"/>
    <pivotField showAll="0"/>
    <pivotField showAll="0"/>
    <pivotField showAll="0"/>
    <pivotField showAll="0"/>
    <pivotField showAll="0">
      <items count="3">
        <item h="1" x="0"/>
        <item x="1"/>
        <item t="default"/>
      </items>
    </pivotField>
    <pivotField showAll="0"/>
    <pivotField showAll="0"/>
    <pivotField showAll="0"/>
    <pivotField axis="axisRow" dataField="1" showAll="0">
      <items count="3">
        <item x="0"/>
        <item x="1"/>
        <item t="default"/>
      </items>
    </pivotField>
    <pivotField numFmtId="14" showAll="0"/>
    <pivotField numFmtId="166" showAll="0"/>
    <pivotField showAll="0"/>
    <pivotField showAll="0">
      <items count="4">
        <item x="1"/>
        <item x="2"/>
        <item x="0"/>
        <item t="default"/>
      </items>
    </pivotField>
    <pivotField showAll="0"/>
    <pivotField numFmtId="1" showAll="0"/>
  </pivotFields>
  <rowFields count="1">
    <field x="10"/>
  </rowFields>
  <rowItems count="3">
    <i>
      <x/>
    </i>
    <i>
      <x v="1"/>
    </i>
    <i t="grand">
      <x/>
    </i>
  </rowItems>
  <colItems count="1">
    <i/>
  </colItems>
  <dataFields count="1">
    <dataField name="Count of Diabetes Status" fld="1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FF428-B83D-42F8-9ACB-4DCC8F1830E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7">
    <pivotField showAll="0"/>
    <pivotField showAll="0"/>
    <pivotField showAll="0"/>
    <pivotField showAll="0"/>
    <pivotField showAll="0"/>
    <pivotField showAll="0"/>
    <pivotField dataField="1" showAll="0">
      <items count="3">
        <item h="1" x="0"/>
        <item x="1"/>
        <item t="default"/>
      </items>
    </pivotField>
    <pivotField showAll="0"/>
    <pivotField axis="axisRow" showAll="0">
      <items count="3">
        <item x="1"/>
        <item x="0"/>
        <item t="default"/>
      </items>
    </pivotField>
    <pivotField showAll="0"/>
    <pivotField showAll="0"/>
    <pivotField numFmtId="14" showAll="0"/>
    <pivotField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4">
        <item x="1"/>
        <item x="2"/>
        <item x="0"/>
        <item t="default"/>
      </items>
    </pivotField>
    <pivotField showAll="0"/>
    <pivotField numFmtId="1"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1FEE3-1C0C-4A42-B29B-11929BA1D3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3" firstHeaderRow="1" firstDataRow="1" firstDataCol="1"/>
  <pivotFields count="17">
    <pivotField showAll="0"/>
    <pivotField showAll="0"/>
    <pivotField showAll="0"/>
    <pivotField showAll="0"/>
    <pivotField showAll="0"/>
    <pivotField showAll="0"/>
    <pivotField showAll="0">
      <items count="3">
        <item h="1" x="0"/>
        <item x="1"/>
        <item t="default"/>
      </items>
    </pivotField>
    <pivotField showAll="0"/>
    <pivotField showAll="0"/>
    <pivotField axis="axisRow" dataField="1" showAll="0">
      <items count="5">
        <item x="2"/>
        <item x="0"/>
        <item x="1"/>
        <item x="3"/>
        <item t="default"/>
      </items>
    </pivotField>
    <pivotField showAll="0"/>
    <pivotField numFmtId="14" showAll="0"/>
    <pivotField numFmtId="166" showAll="0"/>
    <pivotField showAll="0"/>
    <pivotField showAll="0">
      <items count="4">
        <item x="1"/>
        <item x="2"/>
        <item x="0"/>
        <item t="default"/>
      </items>
    </pivotField>
    <pivotField showAll="0"/>
    <pivotField numFmtId="1" showAll="0"/>
  </pivotFields>
  <rowFields count="1">
    <field x="9"/>
  </rowFields>
  <rowItems count="5">
    <i>
      <x/>
    </i>
    <i>
      <x v="1"/>
    </i>
    <i>
      <x v="2"/>
    </i>
    <i>
      <x v="3"/>
    </i>
    <i t="grand">
      <x/>
    </i>
  </rowItems>
  <colItems count="1">
    <i/>
  </colItems>
  <dataFields count="1">
    <dataField name="Count of Weight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1" xr10:uid="{B4EEC701-CDBD-4E85-BFF8-C234EC10ADE3}" sourceName="Cancer History">
  <pivotTables>
    <pivotTable tabId="13" name="PivotTable8"/>
    <pivotTable tabId="13" name="PivotTable15"/>
    <pivotTable tabId="13" name="PivotTable19"/>
    <pivotTable tabId="13" name="PivotTable5"/>
  </pivotTables>
  <data>
    <tabular pivotCacheId="190190519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0FFF9ACD-9EFB-4AE3-BC4C-0D9618A4CB14}" sourceName="City Tier">
  <pivotTables>
    <pivotTable tabId="13" name="PivotTable15"/>
    <pivotTable tabId="13" name="PivotTable19"/>
    <pivotTable tabId="13" name="PivotTable5"/>
    <pivotTable tabId="13" name="PivotTable8"/>
  </pivotTables>
  <data>
    <tabular pivotCacheId="190190519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806ABDEC-E6C0-4AAA-9412-CAD790442A21}" cache="Slicer_Cancer_History1" caption="Cancer Hist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1" xr10:uid="{8BDEF2E6-29F3-46D2-A64F-0E21D340E845}" cache="Slicer_Cancer_History1" caption="Cancer History" rowHeight="234950"/>
  <slicer name="City Tier" xr10:uid="{62E90BB6-FA78-4C54-BC39-49BCA67661F0}" cache="Slicer_City_Tier" caption="City Ti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15AB-EBBF-4820-B28F-ABBB7D196E75}">
  <dimension ref="A1:D2336"/>
  <sheetViews>
    <sheetView workbookViewId="0">
      <selection activeCell="F2329" sqref="F2329"/>
    </sheetView>
  </sheetViews>
  <sheetFormatPr defaultRowHeight="14.4" x14ac:dyDescent="0.3"/>
  <cols>
    <col min="1" max="1" width="15.5546875" customWidth="1"/>
    <col min="2" max="2" width="8.88671875" customWidth="1"/>
    <col min="3" max="3" width="22.6640625" customWidth="1"/>
    <col min="4" max="4" width="37.44140625" bestFit="1" customWidth="1"/>
  </cols>
  <sheetData>
    <row r="1" spans="1:4" s="2" customFormat="1" ht="18.899999999999999" customHeight="1" x14ac:dyDescent="0.3">
      <c r="A1" s="5" t="s">
        <v>0</v>
      </c>
      <c r="B1" s="5" t="s">
        <v>4733</v>
      </c>
      <c r="C1" s="5" t="s">
        <v>4734</v>
      </c>
      <c r="D1" s="5" t="s">
        <v>4735</v>
      </c>
    </row>
    <row r="2" spans="1:4" ht="15.6" x14ac:dyDescent="0.3">
      <c r="A2" s="10" t="s">
        <v>2372</v>
      </c>
      <c r="B2" s="11" t="s">
        <v>8349</v>
      </c>
      <c r="C2" s="11" t="s">
        <v>5167</v>
      </c>
      <c r="D2" s="10" t="s">
        <v>4736</v>
      </c>
    </row>
    <row r="3" spans="1:4" ht="15.6" x14ac:dyDescent="0.3">
      <c r="A3" s="10" t="s">
        <v>2371</v>
      </c>
      <c r="B3" s="11" t="s">
        <v>8350</v>
      </c>
      <c r="C3" s="11" t="s">
        <v>7833</v>
      </c>
      <c r="D3" s="10" t="s">
        <v>4737</v>
      </c>
    </row>
    <row r="4" spans="1:4" ht="15.6" x14ac:dyDescent="0.3">
      <c r="A4" s="10" t="s">
        <v>2370</v>
      </c>
      <c r="B4" s="11" t="s">
        <v>8350</v>
      </c>
      <c r="C4" s="11" t="s">
        <v>6741</v>
      </c>
      <c r="D4" s="10" t="s">
        <v>4738</v>
      </c>
    </row>
    <row r="5" spans="1:4" ht="15.6" x14ac:dyDescent="0.3">
      <c r="A5" s="10" t="s">
        <v>2369</v>
      </c>
      <c r="B5" s="11" t="s">
        <v>8349</v>
      </c>
      <c r="C5" s="11" t="s">
        <v>6742</v>
      </c>
      <c r="D5" s="10" t="s">
        <v>4739</v>
      </c>
    </row>
    <row r="6" spans="1:4" ht="15.6" x14ac:dyDescent="0.3">
      <c r="A6" s="10" t="s">
        <v>2368</v>
      </c>
      <c r="B6" s="11" t="s">
        <v>8349</v>
      </c>
      <c r="C6" s="11" t="s">
        <v>6743</v>
      </c>
      <c r="D6" s="10" t="s">
        <v>4740</v>
      </c>
    </row>
    <row r="7" spans="1:4" ht="15.6" x14ac:dyDescent="0.3">
      <c r="A7" s="10" t="s">
        <v>2367</v>
      </c>
      <c r="B7" s="11" t="s">
        <v>8350</v>
      </c>
      <c r="C7" s="11" t="s">
        <v>7834</v>
      </c>
      <c r="D7" s="10" t="s">
        <v>4741</v>
      </c>
    </row>
    <row r="8" spans="1:4" ht="15.6" x14ac:dyDescent="0.3">
      <c r="A8" s="10" t="s">
        <v>2366</v>
      </c>
      <c r="B8" s="11" t="s">
        <v>8350</v>
      </c>
      <c r="C8" s="11" t="s">
        <v>5305</v>
      </c>
      <c r="D8" s="10" t="s">
        <v>4742</v>
      </c>
    </row>
    <row r="9" spans="1:4" ht="15.6" x14ac:dyDescent="0.3">
      <c r="A9" s="10" t="s">
        <v>2365</v>
      </c>
      <c r="B9" s="11" t="s">
        <v>8350</v>
      </c>
      <c r="C9" s="11" t="s">
        <v>6744</v>
      </c>
      <c r="D9" s="10" t="s">
        <v>4743</v>
      </c>
    </row>
    <row r="10" spans="1:4" ht="15.6" x14ac:dyDescent="0.3">
      <c r="A10" s="10" t="s">
        <v>2364</v>
      </c>
      <c r="B10" s="11" t="s">
        <v>8350</v>
      </c>
      <c r="C10" s="11" t="s">
        <v>7835</v>
      </c>
      <c r="D10" s="10" t="s">
        <v>4744</v>
      </c>
    </row>
    <row r="11" spans="1:4" ht="15.6" x14ac:dyDescent="0.3">
      <c r="A11" s="10" t="s">
        <v>2363</v>
      </c>
      <c r="B11" s="11" t="s">
        <v>8349</v>
      </c>
      <c r="C11" s="11" t="s">
        <v>7384</v>
      </c>
      <c r="D11" s="10" t="s">
        <v>4745</v>
      </c>
    </row>
    <row r="12" spans="1:4" ht="15.6" x14ac:dyDescent="0.3">
      <c r="A12" s="10" t="s">
        <v>2362</v>
      </c>
      <c r="B12" s="11" t="s">
        <v>8349</v>
      </c>
      <c r="C12" s="11" t="s">
        <v>7385</v>
      </c>
      <c r="D12" s="10" t="s">
        <v>4746</v>
      </c>
    </row>
    <row r="13" spans="1:4" ht="15.6" x14ac:dyDescent="0.3">
      <c r="A13" s="10" t="s">
        <v>2361</v>
      </c>
      <c r="B13" s="11" t="s">
        <v>8350</v>
      </c>
      <c r="C13" s="11" t="s">
        <v>6747</v>
      </c>
      <c r="D13" s="10" t="s">
        <v>4747</v>
      </c>
    </row>
    <row r="14" spans="1:4" ht="15.6" x14ac:dyDescent="0.3">
      <c r="A14" s="10" t="s">
        <v>2360</v>
      </c>
      <c r="B14" s="11" t="s">
        <v>8350</v>
      </c>
      <c r="C14" s="11" t="s">
        <v>6748</v>
      </c>
      <c r="D14" s="10" t="s">
        <v>4748</v>
      </c>
    </row>
    <row r="15" spans="1:4" ht="15.6" x14ac:dyDescent="0.3">
      <c r="A15" s="10" t="s">
        <v>2359</v>
      </c>
      <c r="B15" s="11" t="s">
        <v>8350</v>
      </c>
      <c r="C15" s="11" t="s">
        <v>6749</v>
      </c>
      <c r="D15" s="10" t="s">
        <v>4749</v>
      </c>
    </row>
    <row r="16" spans="1:4" ht="15.6" x14ac:dyDescent="0.3">
      <c r="A16" s="10" t="s">
        <v>2358</v>
      </c>
      <c r="B16" s="11" t="s">
        <v>8349</v>
      </c>
      <c r="C16" s="11" t="s">
        <v>7386</v>
      </c>
      <c r="D16" s="10" t="s">
        <v>4750</v>
      </c>
    </row>
    <row r="17" spans="1:4" ht="15.6" x14ac:dyDescent="0.3">
      <c r="A17" s="10" t="s">
        <v>2357</v>
      </c>
      <c r="B17" s="11" t="s">
        <v>8350</v>
      </c>
      <c r="C17" s="11" t="s">
        <v>6750</v>
      </c>
      <c r="D17" s="10" t="s">
        <v>4751</v>
      </c>
    </row>
    <row r="18" spans="1:4" ht="15.6" x14ac:dyDescent="0.3">
      <c r="A18" s="10" t="s">
        <v>2356</v>
      </c>
      <c r="B18" s="11" t="s">
        <v>8349</v>
      </c>
      <c r="C18" s="11" t="s">
        <v>7387</v>
      </c>
      <c r="D18" s="10" t="s">
        <v>4752</v>
      </c>
    </row>
    <row r="19" spans="1:4" ht="15.6" x14ac:dyDescent="0.3">
      <c r="A19" s="10" t="s">
        <v>2355</v>
      </c>
      <c r="B19" s="11" t="s">
        <v>8349</v>
      </c>
      <c r="C19" s="11" t="s">
        <v>7388</v>
      </c>
      <c r="D19" s="10" t="s">
        <v>4753</v>
      </c>
    </row>
    <row r="20" spans="1:4" ht="15.6" x14ac:dyDescent="0.3">
      <c r="A20" s="10" t="s">
        <v>2354</v>
      </c>
      <c r="B20" s="11" t="s">
        <v>8350</v>
      </c>
      <c r="C20" s="11" t="s">
        <v>7836</v>
      </c>
      <c r="D20" s="10" t="s">
        <v>4754</v>
      </c>
    </row>
    <row r="21" spans="1:4" ht="15.6" x14ac:dyDescent="0.3">
      <c r="A21" s="10" t="s">
        <v>2353</v>
      </c>
      <c r="B21" s="11" t="s">
        <v>8350</v>
      </c>
      <c r="C21" s="11" t="s">
        <v>6753</v>
      </c>
      <c r="D21" s="10" t="s">
        <v>4755</v>
      </c>
    </row>
    <row r="22" spans="1:4" ht="15.6" x14ac:dyDescent="0.3">
      <c r="A22" s="10" t="s">
        <v>2352</v>
      </c>
      <c r="B22" s="11" t="s">
        <v>8350</v>
      </c>
      <c r="C22" s="11" t="s">
        <v>6754</v>
      </c>
      <c r="D22" s="10" t="s">
        <v>4756</v>
      </c>
    </row>
    <row r="23" spans="1:4" ht="15.6" x14ac:dyDescent="0.3">
      <c r="A23" s="10" t="s">
        <v>2351</v>
      </c>
      <c r="B23" s="11" t="s">
        <v>8349</v>
      </c>
      <c r="C23" s="11" t="s">
        <v>7389</v>
      </c>
      <c r="D23" s="10" t="s">
        <v>4757</v>
      </c>
    </row>
    <row r="24" spans="1:4" ht="15.6" x14ac:dyDescent="0.3">
      <c r="A24" s="10" t="s">
        <v>2350</v>
      </c>
      <c r="B24" s="11" t="s">
        <v>8349</v>
      </c>
      <c r="C24" s="11" t="s">
        <v>6755</v>
      </c>
      <c r="D24" s="10" t="s">
        <v>4758</v>
      </c>
    </row>
    <row r="25" spans="1:4" ht="15.6" x14ac:dyDescent="0.3">
      <c r="A25" s="10" t="s">
        <v>2349</v>
      </c>
      <c r="B25" s="11" t="s">
        <v>8350</v>
      </c>
      <c r="C25" s="11" t="s">
        <v>7837</v>
      </c>
      <c r="D25" s="10" t="s">
        <v>4759</v>
      </c>
    </row>
    <row r="26" spans="1:4" ht="15.6" x14ac:dyDescent="0.3">
      <c r="A26" s="10" t="s">
        <v>2348</v>
      </c>
      <c r="B26" s="11" t="s">
        <v>8350</v>
      </c>
      <c r="C26" s="11" t="s">
        <v>7838</v>
      </c>
      <c r="D26" s="10" t="s">
        <v>4760</v>
      </c>
    </row>
    <row r="27" spans="1:4" ht="15.6" x14ac:dyDescent="0.3">
      <c r="A27" s="10" t="s">
        <v>2347</v>
      </c>
      <c r="B27" s="11" t="s">
        <v>8350</v>
      </c>
      <c r="C27" s="11" t="s">
        <v>6757</v>
      </c>
      <c r="D27" s="10" t="s">
        <v>4761</v>
      </c>
    </row>
    <row r="28" spans="1:4" ht="15.6" x14ac:dyDescent="0.3">
      <c r="A28" s="10" t="s">
        <v>2346</v>
      </c>
      <c r="B28" s="11" t="s">
        <v>8350</v>
      </c>
      <c r="C28" s="11" t="s">
        <v>6758</v>
      </c>
      <c r="D28" s="10" t="s">
        <v>4762</v>
      </c>
    </row>
    <row r="29" spans="1:4" ht="15.6" x14ac:dyDescent="0.3">
      <c r="A29" s="10" t="s">
        <v>2345</v>
      </c>
      <c r="B29" s="11" t="s">
        <v>8349</v>
      </c>
      <c r="C29" s="11" t="s">
        <v>7390</v>
      </c>
      <c r="D29" s="10" t="s">
        <v>4763</v>
      </c>
    </row>
    <row r="30" spans="1:4" ht="15.6" x14ac:dyDescent="0.3">
      <c r="A30" s="10" t="s">
        <v>2344</v>
      </c>
      <c r="B30" s="11" t="s">
        <v>8350</v>
      </c>
      <c r="C30" s="11" t="s">
        <v>6744</v>
      </c>
      <c r="D30" s="10" t="s">
        <v>4764</v>
      </c>
    </row>
    <row r="31" spans="1:4" ht="15.6" x14ac:dyDescent="0.3">
      <c r="A31" s="10" t="s">
        <v>2343</v>
      </c>
      <c r="B31" s="11" t="s">
        <v>8349</v>
      </c>
      <c r="C31" s="11" t="s">
        <v>6760</v>
      </c>
      <c r="D31" s="10" t="s">
        <v>4765</v>
      </c>
    </row>
    <row r="32" spans="1:4" ht="15.6" x14ac:dyDescent="0.3">
      <c r="A32" s="10" t="s">
        <v>2342</v>
      </c>
      <c r="B32" s="11" t="s">
        <v>8349</v>
      </c>
      <c r="C32" s="11" t="s">
        <v>7391</v>
      </c>
      <c r="D32" s="10" t="s">
        <v>4766</v>
      </c>
    </row>
    <row r="33" spans="1:4" ht="15.6" x14ac:dyDescent="0.3">
      <c r="A33" s="10" t="s">
        <v>2341</v>
      </c>
      <c r="B33" s="11" t="s">
        <v>8350</v>
      </c>
      <c r="C33" s="11" t="s">
        <v>7839</v>
      </c>
      <c r="D33" s="10" t="s">
        <v>4767</v>
      </c>
    </row>
    <row r="34" spans="1:4" ht="15.6" x14ac:dyDescent="0.3">
      <c r="A34" s="10" t="s">
        <v>2340</v>
      </c>
      <c r="B34" s="11" t="s">
        <v>8350</v>
      </c>
      <c r="C34" s="11" t="s">
        <v>7840</v>
      </c>
      <c r="D34" s="10" t="s">
        <v>4768</v>
      </c>
    </row>
    <row r="35" spans="1:4" ht="15.6" x14ac:dyDescent="0.3">
      <c r="A35" s="10" t="s">
        <v>2339</v>
      </c>
      <c r="B35" s="11" t="s">
        <v>8349</v>
      </c>
      <c r="C35" s="11" t="s">
        <v>6762</v>
      </c>
      <c r="D35" s="10" t="s">
        <v>4769</v>
      </c>
    </row>
    <row r="36" spans="1:4" ht="15.6" x14ac:dyDescent="0.3">
      <c r="A36" s="10" t="s">
        <v>2338</v>
      </c>
      <c r="B36" s="11" t="s">
        <v>8349</v>
      </c>
      <c r="C36" s="11" t="s">
        <v>7392</v>
      </c>
      <c r="D36" s="10" t="s">
        <v>4770</v>
      </c>
    </row>
    <row r="37" spans="1:4" ht="15.6" x14ac:dyDescent="0.3">
      <c r="A37" s="10" t="s">
        <v>2337</v>
      </c>
      <c r="B37" s="11" t="s">
        <v>8350</v>
      </c>
      <c r="C37" s="11" t="s">
        <v>6763</v>
      </c>
      <c r="D37" s="10" t="s">
        <v>4771</v>
      </c>
    </row>
    <row r="38" spans="1:4" ht="15.6" x14ac:dyDescent="0.3">
      <c r="A38" s="10" t="s">
        <v>2336</v>
      </c>
      <c r="B38" s="11" t="s">
        <v>8350</v>
      </c>
      <c r="C38" s="11" t="s">
        <v>7841</v>
      </c>
      <c r="D38" s="10" t="s">
        <v>4772</v>
      </c>
    </row>
    <row r="39" spans="1:4" ht="15.6" x14ac:dyDescent="0.3">
      <c r="A39" s="10" t="s">
        <v>2335</v>
      </c>
      <c r="B39" s="11" t="s">
        <v>8349</v>
      </c>
      <c r="C39" s="11" t="s">
        <v>7393</v>
      </c>
      <c r="D39" s="10" t="s">
        <v>4773</v>
      </c>
    </row>
    <row r="40" spans="1:4" ht="15.6" x14ac:dyDescent="0.3">
      <c r="A40" s="10" t="s">
        <v>2334</v>
      </c>
      <c r="B40" s="11" t="s">
        <v>8349</v>
      </c>
      <c r="C40" s="11" t="s">
        <v>6765</v>
      </c>
      <c r="D40" s="10" t="s">
        <v>4774</v>
      </c>
    </row>
    <row r="41" spans="1:4" ht="15.6" x14ac:dyDescent="0.3">
      <c r="A41" s="10" t="s">
        <v>2333</v>
      </c>
      <c r="B41" s="11" t="s">
        <v>8350</v>
      </c>
      <c r="C41" s="11" t="s">
        <v>6766</v>
      </c>
      <c r="D41" s="10" t="s">
        <v>4775</v>
      </c>
    </row>
    <row r="42" spans="1:4" ht="15.6" x14ac:dyDescent="0.3">
      <c r="A42" s="10" t="s">
        <v>2332</v>
      </c>
      <c r="B42" s="11" t="s">
        <v>8350</v>
      </c>
      <c r="C42" s="11" t="s">
        <v>7842</v>
      </c>
      <c r="D42" s="10" t="s">
        <v>4776</v>
      </c>
    </row>
    <row r="43" spans="1:4" ht="15.6" x14ac:dyDescent="0.3">
      <c r="A43" s="10" t="s">
        <v>2331</v>
      </c>
      <c r="B43" s="11" t="s">
        <v>8349</v>
      </c>
      <c r="C43" s="11" t="s">
        <v>6768</v>
      </c>
      <c r="D43" s="10" t="s">
        <v>4777</v>
      </c>
    </row>
    <row r="44" spans="1:4" ht="15.6" x14ac:dyDescent="0.3">
      <c r="A44" s="10" t="s">
        <v>2330</v>
      </c>
      <c r="B44" s="11" t="s">
        <v>8349</v>
      </c>
      <c r="C44" s="11" t="s">
        <v>6755</v>
      </c>
      <c r="D44" s="10" t="s">
        <v>4778</v>
      </c>
    </row>
    <row r="45" spans="1:4" ht="15.6" x14ac:dyDescent="0.3">
      <c r="A45" s="10" t="s">
        <v>2329</v>
      </c>
      <c r="B45" s="11" t="s">
        <v>8350</v>
      </c>
      <c r="C45" s="11" t="s">
        <v>5058</v>
      </c>
      <c r="D45" s="10" t="s">
        <v>4779</v>
      </c>
    </row>
    <row r="46" spans="1:4" ht="15.6" x14ac:dyDescent="0.3">
      <c r="A46" s="10" t="s">
        <v>2328</v>
      </c>
      <c r="B46" s="11" t="s">
        <v>8350</v>
      </c>
      <c r="C46" s="11" t="s">
        <v>7843</v>
      </c>
      <c r="D46" s="10" t="s">
        <v>4780</v>
      </c>
    </row>
    <row r="47" spans="1:4" ht="15.6" x14ac:dyDescent="0.3">
      <c r="A47" s="10" t="s">
        <v>2327</v>
      </c>
      <c r="B47" s="11" t="s">
        <v>8349</v>
      </c>
      <c r="C47" s="11" t="s">
        <v>7394</v>
      </c>
      <c r="D47" s="10" t="s">
        <v>4781</v>
      </c>
    </row>
    <row r="48" spans="1:4" ht="15.6" x14ac:dyDescent="0.3">
      <c r="A48" s="10" t="s">
        <v>2326</v>
      </c>
      <c r="B48" s="11" t="s">
        <v>8350</v>
      </c>
      <c r="C48" s="11" t="s">
        <v>7844</v>
      </c>
      <c r="D48" s="10" t="s">
        <v>4782</v>
      </c>
    </row>
    <row r="49" spans="1:4" ht="15.6" x14ac:dyDescent="0.3">
      <c r="A49" s="10" t="s">
        <v>2325</v>
      </c>
      <c r="B49" s="11" t="s">
        <v>8349</v>
      </c>
      <c r="C49" s="11" t="s">
        <v>7395</v>
      </c>
      <c r="D49" s="10" t="s">
        <v>4777</v>
      </c>
    </row>
    <row r="50" spans="1:4" ht="15.6" x14ac:dyDescent="0.3">
      <c r="A50" s="10" t="s">
        <v>2324</v>
      </c>
      <c r="B50" s="11" t="s">
        <v>8350</v>
      </c>
      <c r="C50" s="11" t="s">
        <v>6770</v>
      </c>
      <c r="D50" s="10" t="s">
        <v>4783</v>
      </c>
    </row>
    <row r="51" spans="1:4" ht="15.6" x14ac:dyDescent="0.3">
      <c r="A51" s="10" t="s">
        <v>2323</v>
      </c>
      <c r="B51" s="11" t="s">
        <v>8350</v>
      </c>
      <c r="C51" s="11" t="s">
        <v>5201</v>
      </c>
      <c r="D51" s="10" t="s">
        <v>4784</v>
      </c>
    </row>
    <row r="52" spans="1:4" ht="15.6" x14ac:dyDescent="0.3">
      <c r="A52" s="10" t="s">
        <v>2322</v>
      </c>
      <c r="B52" s="11" t="s">
        <v>8350</v>
      </c>
      <c r="C52" s="11" t="s">
        <v>7845</v>
      </c>
      <c r="D52" s="10" t="s">
        <v>4785</v>
      </c>
    </row>
    <row r="53" spans="1:4" ht="15.6" x14ac:dyDescent="0.3">
      <c r="A53" s="10" t="s">
        <v>2321</v>
      </c>
      <c r="B53" s="11" t="s">
        <v>8349</v>
      </c>
      <c r="C53" s="11" t="s">
        <v>6771</v>
      </c>
      <c r="D53" s="10" t="s">
        <v>4786</v>
      </c>
    </row>
    <row r="54" spans="1:4" ht="15.6" x14ac:dyDescent="0.3">
      <c r="A54" s="10" t="s">
        <v>2320</v>
      </c>
      <c r="B54" s="11" t="s">
        <v>8350</v>
      </c>
      <c r="C54" s="11" t="s">
        <v>6747</v>
      </c>
      <c r="D54" s="10" t="s">
        <v>4787</v>
      </c>
    </row>
    <row r="55" spans="1:4" ht="15.6" x14ac:dyDescent="0.3">
      <c r="A55" s="10" t="s">
        <v>2319</v>
      </c>
      <c r="B55" s="11" t="s">
        <v>8350</v>
      </c>
      <c r="C55" s="11" t="s">
        <v>7846</v>
      </c>
      <c r="D55" s="10" t="s">
        <v>4788</v>
      </c>
    </row>
    <row r="56" spans="1:4" ht="15.6" x14ac:dyDescent="0.3">
      <c r="A56" s="10" t="s">
        <v>2318</v>
      </c>
      <c r="B56" s="11" t="s">
        <v>8349</v>
      </c>
      <c r="C56" s="11" t="s">
        <v>7396</v>
      </c>
      <c r="D56" s="10" t="s">
        <v>4789</v>
      </c>
    </row>
    <row r="57" spans="1:4" ht="15.6" x14ac:dyDescent="0.3">
      <c r="A57" s="10" t="s">
        <v>2317</v>
      </c>
      <c r="B57" s="11" t="s">
        <v>8349</v>
      </c>
      <c r="C57" s="11" t="s">
        <v>6773</v>
      </c>
      <c r="D57" s="10" t="s">
        <v>4790</v>
      </c>
    </row>
    <row r="58" spans="1:4" ht="15.6" x14ac:dyDescent="0.3">
      <c r="A58" s="10" t="s">
        <v>2316</v>
      </c>
      <c r="B58" s="11" t="s">
        <v>8350</v>
      </c>
      <c r="C58" s="11" t="s">
        <v>6774</v>
      </c>
      <c r="D58" s="10" t="s">
        <v>4791</v>
      </c>
    </row>
    <row r="59" spans="1:4" ht="15.6" x14ac:dyDescent="0.3">
      <c r="A59" s="10" t="s">
        <v>2315</v>
      </c>
      <c r="B59" s="11" t="s">
        <v>8349</v>
      </c>
      <c r="C59" s="11" t="s">
        <v>5981</v>
      </c>
      <c r="D59" s="10" t="s">
        <v>4792</v>
      </c>
    </row>
    <row r="60" spans="1:4" ht="15.6" x14ac:dyDescent="0.3">
      <c r="A60" s="10" t="s">
        <v>2314</v>
      </c>
      <c r="B60" s="11" t="s">
        <v>8350</v>
      </c>
      <c r="C60" s="11" t="s">
        <v>6775</v>
      </c>
      <c r="D60" s="10" t="s">
        <v>4793</v>
      </c>
    </row>
    <row r="61" spans="1:4" ht="15.6" x14ac:dyDescent="0.3">
      <c r="A61" s="10" t="s">
        <v>2313</v>
      </c>
      <c r="B61" s="11" t="s">
        <v>8349</v>
      </c>
      <c r="C61" s="11" t="s">
        <v>6776</v>
      </c>
      <c r="D61" s="10" t="s">
        <v>4794</v>
      </c>
    </row>
    <row r="62" spans="1:4" ht="15.6" x14ac:dyDescent="0.3">
      <c r="A62" s="10" t="s">
        <v>2312</v>
      </c>
      <c r="B62" s="11" t="s">
        <v>8350</v>
      </c>
      <c r="C62" s="11" t="s">
        <v>6777</v>
      </c>
      <c r="D62" s="10" t="s">
        <v>4795</v>
      </c>
    </row>
    <row r="63" spans="1:4" ht="15.6" x14ac:dyDescent="0.3">
      <c r="A63" s="10" t="s">
        <v>2311</v>
      </c>
      <c r="B63" s="11" t="s">
        <v>8349</v>
      </c>
      <c r="C63" s="11" t="s">
        <v>7397</v>
      </c>
      <c r="D63" s="10" t="s">
        <v>4796</v>
      </c>
    </row>
    <row r="64" spans="1:4" ht="15.6" x14ac:dyDescent="0.3">
      <c r="A64" s="10" t="s">
        <v>2310</v>
      </c>
      <c r="B64" s="11" t="s">
        <v>8349</v>
      </c>
      <c r="C64" s="11" t="s">
        <v>6116</v>
      </c>
      <c r="D64" s="10" t="s">
        <v>4797</v>
      </c>
    </row>
    <row r="65" spans="1:4" ht="15.6" x14ac:dyDescent="0.3">
      <c r="A65" s="10" t="s">
        <v>2309</v>
      </c>
      <c r="B65" s="11" t="s">
        <v>8350</v>
      </c>
      <c r="C65" s="11" t="s">
        <v>6747</v>
      </c>
      <c r="D65" s="10" t="s">
        <v>4798</v>
      </c>
    </row>
    <row r="66" spans="1:4" ht="15.6" x14ac:dyDescent="0.3">
      <c r="A66" s="10" t="s">
        <v>2308</v>
      </c>
      <c r="B66" s="11" t="s">
        <v>8350</v>
      </c>
      <c r="C66" s="11" t="s">
        <v>7847</v>
      </c>
      <c r="D66" s="10" t="s">
        <v>4799</v>
      </c>
    </row>
    <row r="67" spans="1:4" ht="15.6" x14ac:dyDescent="0.3">
      <c r="A67" s="10" t="s">
        <v>2307</v>
      </c>
      <c r="B67" s="11" t="s">
        <v>8349</v>
      </c>
      <c r="C67" s="11" t="s">
        <v>6779</v>
      </c>
      <c r="D67" s="10" t="s">
        <v>4800</v>
      </c>
    </row>
    <row r="68" spans="1:4" ht="15.6" x14ac:dyDescent="0.3">
      <c r="A68" s="10" t="s">
        <v>2306</v>
      </c>
      <c r="B68" s="11" t="s">
        <v>8350</v>
      </c>
      <c r="C68" s="11" t="s">
        <v>6780</v>
      </c>
      <c r="D68" s="10" t="s">
        <v>4801</v>
      </c>
    </row>
    <row r="69" spans="1:4" ht="15.6" x14ac:dyDescent="0.3">
      <c r="A69" s="10" t="s">
        <v>2305</v>
      </c>
      <c r="B69" s="11" t="s">
        <v>8350</v>
      </c>
      <c r="C69" s="11" t="s">
        <v>7848</v>
      </c>
      <c r="D69" s="10" t="s">
        <v>4802</v>
      </c>
    </row>
    <row r="70" spans="1:4" ht="15.6" x14ac:dyDescent="0.3">
      <c r="A70" s="10" t="s">
        <v>2304</v>
      </c>
      <c r="B70" s="11" t="s">
        <v>8349</v>
      </c>
      <c r="C70" s="11" t="s">
        <v>7398</v>
      </c>
      <c r="D70" s="10" t="s">
        <v>4803</v>
      </c>
    </row>
    <row r="71" spans="1:4" ht="15.6" x14ac:dyDescent="0.3">
      <c r="A71" s="10" t="s">
        <v>2303</v>
      </c>
      <c r="B71" s="11" t="s">
        <v>8350</v>
      </c>
      <c r="C71" s="11" t="s">
        <v>6643</v>
      </c>
      <c r="D71" s="10" t="s">
        <v>4804</v>
      </c>
    </row>
    <row r="72" spans="1:4" ht="15.6" x14ac:dyDescent="0.3">
      <c r="A72" s="10" t="s">
        <v>2302</v>
      </c>
      <c r="B72" s="11" t="s">
        <v>8350</v>
      </c>
      <c r="C72" s="11" t="s">
        <v>6782</v>
      </c>
      <c r="D72" s="10" t="s">
        <v>4805</v>
      </c>
    </row>
    <row r="73" spans="1:4" ht="15.6" x14ac:dyDescent="0.3">
      <c r="A73" s="10" t="s">
        <v>2301</v>
      </c>
      <c r="B73" s="11" t="s">
        <v>8350</v>
      </c>
      <c r="C73" s="11" t="s">
        <v>7849</v>
      </c>
      <c r="D73" s="10" t="s">
        <v>4806</v>
      </c>
    </row>
    <row r="74" spans="1:4" ht="15.6" x14ac:dyDescent="0.3">
      <c r="A74" s="10" t="s">
        <v>2300</v>
      </c>
      <c r="B74" s="11" t="s">
        <v>8349</v>
      </c>
      <c r="C74" s="11" t="s">
        <v>6783</v>
      </c>
      <c r="D74" s="10" t="s">
        <v>4807</v>
      </c>
    </row>
    <row r="75" spans="1:4" ht="15.6" x14ac:dyDescent="0.3">
      <c r="A75" s="10" t="s">
        <v>2299</v>
      </c>
      <c r="B75" s="11" t="s">
        <v>8349</v>
      </c>
      <c r="C75" s="11" t="s">
        <v>7399</v>
      </c>
      <c r="D75" s="10" t="s">
        <v>4808</v>
      </c>
    </row>
    <row r="76" spans="1:4" ht="15.6" x14ac:dyDescent="0.3">
      <c r="A76" s="10" t="s">
        <v>2298</v>
      </c>
      <c r="B76" s="11" t="s">
        <v>8349</v>
      </c>
      <c r="C76" s="11" t="s">
        <v>7400</v>
      </c>
      <c r="D76" s="10" t="s">
        <v>4809</v>
      </c>
    </row>
    <row r="77" spans="1:4" ht="15.6" x14ac:dyDescent="0.3">
      <c r="A77" s="10" t="s">
        <v>2297</v>
      </c>
      <c r="B77" s="11" t="s">
        <v>8350</v>
      </c>
      <c r="C77" s="11" t="s">
        <v>6785</v>
      </c>
      <c r="D77" s="10" t="s">
        <v>4810</v>
      </c>
    </row>
    <row r="78" spans="1:4" ht="15.6" x14ac:dyDescent="0.3">
      <c r="A78" s="10" t="s">
        <v>2296</v>
      </c>
      <c r="B78" s="11" t="s">
        <v>8349</v>
      </c>
      <c r="C78" s="11" t="s">
        <v>6786</v>
      </c>
      <c r="D78" s="10" t="s">
        <v>4811</v>
      </c>
    </row>
    <row r="79" spans="1:4" ht="15.6" x14ac:dyDescent="0.3">
      <c r="A79" s="10" t="s">
        <v>2295</v>
      </c>
      <c r="B79" s="11" t="s">
        <v>8349</v>
      </c>
      <c r="C79" s="11" t="s">
        <v>5991</v>
      </c>
      <c r="D79" s="10" t="s">
        <v>4812</v>
      </c>
    </row>
    <row r="80" spans="1:4" ht="15.6" x14ac:dyDescent="0.3">
      <c r="A80" s="10" t="s">
        <v>2294</v>
      </c>
      <c r="B80" s="11" t="s">
        <v>8350</v>
      </c>
      <c r="C80" s="11" t="s">
        <v>6787</v>
      </c>
      <c r="D80" s="10" t="s">
        <v>4813</v>
      </c>
    </row>
    <row r="81" spans="1:4" ht="15.6" x14ac:dyDescent="0.3">
      <c r="A81" s="10" t="s">
        <v>2293</v>
      </c>
      <c r="B81" s="11" t="s">
        <v>8349</v>
      </c>
      <c r="C81" s="11" t="s">
        <v>6751</v>
      </c>
      <c r="D81" s="10" t="s">
        <v>4814</v>
      </c>
    </row>
    <row r="82" spans="1:4" ht="15.6" x14ac:dyDescent="0.3">
      <c r="A82" s="10" t="s">
        <v>2292</v>
      </c>
      <c r="B82" s="11" t="s">
        <v>8349</v>
      </c>
      <c r="C82" s="11" t="s">
        <v>7401</v>
      </c>
      <c r="D82" s="10" t="s">
        <v>4815</v>
      </c>
    </row>
    <row r="83" spans="1:4" ht="15.6" x14ac:dyDescent="0.3">
      <c r="A83" s="10" t="s">
        <v>2291</v>
      </c>
      <c r="B83" s="11" t="s">
        <v>8350</v>
      </c>
      <c r="C83" s="11" t="s">
        <v>5866</v>
      </c>
      <c r="D83" s="10" t="s">
        <v>4816</v>
      </c>
    </row>
    <row r="84" spans="1:4" ht="15.6" x14ac:dyDescent="0.3">
      <c r="A84" s="10" t="s">
        <v>2290</v>
      </c>
      <c r="B84" s="11" t="s">
        <v>8349</v>
      </c>
      <c r="C84" s="11" t="s">
        <v>6788</v>
      </c>
      <c r="D84" s="10" t="s">
        <v>4817</v>
      </c>
    </row>
    <row r="85" spans="1:4" ht="15.6" x14ac:dyDescent="0.3">
      <c r="A85" s="10" t="s">
        <v>2289</v>
      </c>
      <c r="B85" s="11" t="s">
        <v>8350</v>
      </c>
      <c r="C85" s="11" t="s">
        <v>6789</v>
      </c>
      <c r="D85" s="10" t="s">
        <v>4818</v>
      </c>
    </row>
    <row r="86" spans="1:4" ht="15.6" x14ac:dyDescent="0.3">
      <c r="A86" s="10" t="s">
        <v>2288</v>
      </c>
      <c r="B86" s="11" t="s">
        <v>8350</v>
      </c>
      <c r="C86" s="11" t="s">
        <v>7850</v>
      </c>
      <c r="D86" s="10" t="s">
        <v>4819</v>
      </c>
    </row>
    <row r="87" spans="1:4" ht="15.6" x14ac:dyDescent="0.3">
      <c r="A87" s="10" t="s">
        <v>2287</v>
      </c>
      <c r="B87" s="11" t="s">
        <v>8350</v>
      </c>
      <c r="C87" s="11" t="s">
        <v>6790</v>
      </c>
      <c r="D87" s="10" t="s">
        <v>4820</v>
      </c>
    </row>
    <row r="88" spans="1:4" ht="15.6" x14ac:dyDescent="0.3">
      <c r="A88" s="10" t="s">
        <v>2286</v>
      </c>
      <c r="B88" s="11" t="s">
        <v>8350</v>
      </c>
      <c r="C88" s="11" t="s">
        <v>7851</v>
      </c>
      <c r="D88" s="10" t="s">
        <v>4821</v>
      </c>
    </row>
    <row r="89" spans="1:4" ht="15.6" x14ac:dyDescent="0.3">
      <c r="A89" s="10" t="s">
        <v>2285</v>
      </c>
      <c r="B89" s="11" t="s">
        <v>8349</v>
      </c>
      <c r="C89" s="11" t="s">
        <v>6792</v>
      </c>
      <c r="D89" s="10" t="s">
        <v>4822</v>
      </c>
    </row>
    <row r="90" spans="1:4" ht="15.6" x14ac:dyDescent="0.3">
      <c r="A90" s="10" t="s">
        <v>2284</v>
      </c>
      <c r="B90" s="11" t="s">
        <v>8349</v>
      </c>
      <c r="C90" s="11" t="s">
        <v>5061</v>
      </c>
      <c r="D90" s="10" t="s">
        <v>4823</v>
      </c>
    </row>
    <row r="91" spans="1:4" ht="15.6" x14ac:dyDescent="0.3">
      <c r="A91" s="10" t="s">
        <v>2283</v>
      </c>
      <c r="B91" s="11" t="s">
        <v>8349</v>
      </c>
      <c r="C91" s="11" t="s">
        <v>7402</v>
      </c>
      <c r="D91" s="10" t="s">
        <v>4824</v>
      </c>
    </row>
    <row r="92" spans="1:4" ht="15.6" x14ac:dyDescent="0.3">
      <c r="A92" s="10" t="s">
        <v>2282</v>
      </c>
      <c r="B92" s="11" t="s">
        <v>8349</v>
      </c>
      <c r="C92" s="11" t="s">
        <v>6793</v>
      </c>
      <c r="D92" s="10" t="s">
        <v>4825</v>
      </c>
    </row>
    <row r="93" spans="1:4" ht="15.6" x14ac:dyDescent="0.3">
      <c r="A93" s="10" t="s">
        <v>2281</v>
      </c>
      <c r="B93" s="11" t="s">
        <v>8349</v>
      </c>
      <c r="C93" s="11" t="s">
        <v>7403</v>
      </c>
      <c r="D93" s="10" t="s">
        <v>4826</v>
      </c>
    </row>
    <row r="94" spans="1:4" ht="15.6" x14ac:dyDescent="0.3">
      <c r="A94" s="10" t="s">
        <v>2280</v>
      </c>
      <c r="B94" s="11" t="s">
        <v>8350</v>
      </c>
      <c r="C94" s="11" t="s">
        <v>6794</v>
      </c>
      <c r="D94" s="10" t="s">
        <v>4827</v>
      </c>
    </row>
    <row r="95" spans="1:4" ht="15.6" x14ac:dyDescent="0.3">
      <c r="A95" s="10" t="s">
        <v>2279</v>
      </c>
      <c r="B95" s="11" t="s">
        <v>8350</v>
      </c>
      <c r="C95" s="11" t="s">
        <v>6747</v>
      </c>
      <c r="D95" s="10" t="s">
        <v>4828</v>
      </c>
    </row>
    <row r="96" spans="1:4" ht="15.6" x14ac:dyDescent="0.3">
      <c r="A96" s="10" t="s">
        <v>2278</v>
      </c>
      <c r="B96" s="11" t="s">
        <v>8349</v>
      </c>
      <c r="C96" s="11" t="s">
        <v>6760</v>
      </c>
      <c r="D96" s="10" t="s">
        <v>4829</v>
      </c>
    </row>
    <row r="97" spans="1:4" ht="15.6" x14ac:dyDescent="0.3">
      <c r="A97" s="10" t="s">
        <v>2277</v>
      </c>
      <c r="B97" s="11" t="s">
        <v>8350</v>
      </c>
      <c r="C97" s="11" t="s">
        <v>5576</v>
      </c>
      <c r="D97" s="10" t="s">
        <v>4830</v>
      </c>
    </row>
    <row r="98" spans="1:4" ht="15.6" x14ac:dyDescent="0.3">
      <c r="A98" s="10" t="s">
        <v>2276</v>
      </c>
      <c r="B98" s="11" t="s">
        <v>8349</v>
      </c>
      <c r="C98" s="11" t="s">
        <v>7404</v>
      </c>
      <c r="D98" s="10" t="s">
        <v>4831</v>
      </c>
    </row>
    <row r="99" spans="1:4" ht="15.6" x14ac:dyDescent="0.3">
      <c r="A99" s="10" t="s">
        <v>2275</v>
      </c>
      <c r="B99" s="11" t="s">
        <v>8349</v>
      </c>
      <c r="C99" s="11" t="s">
        <v>6796</v>
      </c>
      <c r="D99" s="10" t="s">
        <v>4832</v>
      </c>
    </row>
    <row r="100" spans="1:4" ht="15.6" x14ac:dyDescent="0.3">
      <c r="A100" s="10" t="s">
        <v>2274</v>
      </c>
      <c r="B100" s="11" t="s">
        <v>8350</v>
      </c>
      <c r="C100" s="11" t="s">
        <v>7852</v>
      </c>
      <c r="D100" s="10" t="s">
        <v>4833</v>
      </c>
    </row>
    <row r="101" spans="1:4" ht="15.6" x14ac:dyDescent="0.3">
      <c r="A101" s="10" t="s">
        <v>2273</v>
      </c>
      <c r="B101" s="11" t="s">
        <v>8350</v>
      </c>
      <c r="C101" s="11" t="s">
        <v>6780</v>
      </c>
      <c r="D101" s="10" t="s">
        <v>4834</v>
      </c>
    </row>
    <row r="102" spans="1:4" ht="15.6" x14ac:dyDescent="0.3">
      <c r="A102" s="10" t="s">
        <v>2272</v>
      </c>
      <c r="B102" s="11" t="s">
        <v>8350</v>
      </c>
      <c r="C102" s="11" t="s">
        <v>6288</v>
      </c>
      <c r="D102" s="10" t="s">
        <v>4835</v>
      </c>
    </row>
    <row r="103" spans="1:4" ht="15.6" x14ac:dyDescent="0.3">
      <c r="A103" s="10" t="s">
        <v>2271</v>
      </c>
      <c r="B103" s="11" t="s">
        <v>8349</v>
      </c>
      <c r="C103" s="11" t="s">
        <v>6797</v>
      </c>
      <c r="D103" s="10" t="s">
        <v>4836</v>
      </c>
    </row>
    <row r="104" spans="1:4" ht="15.6" x14ac:dyDescent="0.3">
      <c r="A104" s="10" t="s">
        <v>2270</v>
      </c>
      <c r="B104" s="11" t="s">
        <v>8350</v>
      </c>
      <c r="C104" s="11" t="s">
        <v>7853</v>
      </c>
      <c r="D104" s="10" t="s">
        <v>4837</v>
      </c>
    </row>
    <row r="105" spans="1:4" ht="15.6" x14ac:dyDescent="0.3">
      <c r="A105" s="10" t="s">
        <v>2269</v>
      </c>
      <c r="B105" s="11" t="s">
        <v>8350</v>
      </c>
      <c r="C105" s="11" t="s">
        <v>6798</v>
      </c>
      <c r="D105" s="10" t="s">
        <v>4838</v>
      </c>
    </row>
    <row r="106" spans="1:4" ht="15.6" x14ac:dyDescent="0.3">
      <c r="A106" s="10" t="s">
        <v>2268</v>
      </c>
      <c r="B106" s="11" t="s">
        <v>8350</v>
      </c>
      <c r="C106" s="11" t="s">
        <v>6799</v>
      </c>
      <c r="D106" s="10" t="s">
        <v>4839</v>
      </c>
    </row>
    <row r="107" spans="1:4" ht="15.6" x14ac:dyDescent="0.3">
      <c r="A107" s="10" t="s">
        <v>2267</v>
      </c>
      <c r="B107" s="11" t="s">
        <v>8350</v>
      </c>
      <c r="C107" s="11" t="s">
        <v>6800</v>
      </c>
      <c r="D107" s="10" t="s">
        <v>4840</v>
      </c>
    </row>
    <row r="108" spans="1:4" ht="15.6" x14ac:dyDescent="0.3">
      <c r="A108" s="10" t="s">
        <v>2266</v>
      </c>
      <c r="B108" s="11" t="s">
        <v>8350</v>
      </c>
      <c r="C108" s="11" t="s">
        <v>7854</v>
      </c>
      <c r="D108" s="10" t="s">
        <v>4841</v>
      </c>
    </row>
    <row r="109" spans="1:4" ht="15.6" x14ac:dyDescent="0.3">
      <c r="A109" s="10" t="s">
        <v>2265</v>
      </c>
      <c r="B109" s="11" t="s">
        <v>8349</v>
      </c>
      <c r="C109" s="11" t="s">
        <v>7405</v>
      </c>
      <c r="D109" s="10" t="s">
        <v>4842</v>
      </c>
    </row>
    <row r="110" spans="1:4" ht="15.6" x14ac:dyDescent="0.3">
      <c r="A110" s="10" t="s">
        <v>2264</v>
      </c>
      <c r="B110" s="11" t="s">
        <v>8349</v>
      </c>
      <c r="C110" s="11" t="s">
        <v>6802</v>
      </c>
      <c r="D110" s="10" t="s">
        <v>4843</v>
      </c>
    </row>
    <row r="111" spans="1:4" ht="15.6" x14ac:dyDescent="0.3">
      <c r="A111" s="10" t="s">
        <v>2263</v>
      </c>
      <c r="B111" s="11" t="s">
        <v>8350</v>
      </c>
      <c r="C111" s="11" t="s">
        <v>6794</v>
      </c>
      <c r="D111" s="10" t="s">
        <v>4844</v>
      </c>
    </row>
    <row r="112" spans="1:4" ht="15.6" x14ac:dyDescent="0.3">
      <c r="A112" s="10" t="s">
        <v>2262</v>
      </c>
      <c r="B112" s="11" t="s">
        <v>8350</v>
      </c>
      <c r="C112" s="11" t="s">
        <v>6803</v>
      </c>
      <c r="D112" s="10" t="s">
        <v>4845</v>
      </c>
    </row>
    <row r="113" spans="1:4" ht="15.6" x14ac:dyDescent="0.3">
      <c r="A113" s="10" t="s">
        <v>2261</v>
      </c>
      <c r="B113" s="11" t="s">
        <v>8349</v>
      </c>
      <c r="C113" s="11" t="s">
        <v>6804</v>
      </c>
      <c r="D113" s="10" t="s">
        <v>4846</v>
      </c>
    </row>
    <row r="114" spans="1:4" ht="15.6" x14ac:dyDescent="0.3">
      <c r="A114" s="10" t="s">
        <v>2260</v>
      </c>
      <c r="B114" s="11" t="s">
        <v>8349</v>
      </c>
      <c r="C114" s="11" t="s">
        <v>6805</v>
      </c>
      <c r="D114" s="10" t="s">
        <v>4847</v>
      </c>
    </row>
    <row r="115" spans="1:4" ht="15.6" x14ac:dyDescent="0.3">
      <c r="A115" s="10" t="s">
        <v>2259</v>
      </c>
      <c r="B115" s="11" t="s">
        <v>8350</v>
      </c>
      <c r="C115" s="11" t="s">
        <v>7855</v>
      </c>
      <c r="D115" s="10" t="s">
        <v>4848</v>
      </c>
    </row>
    <row r="116" spans="1:4" ht="15.6" x14ac:dyDescent="0.3">
      <c r="A116" s="10" t="s">
        <v>2258</v>
      </c>
      <c r="B116" s="11" t="s">
        <v>8350</v>
      </c>
      <c r="C116" s="11" t="s">
        <v>5246</v>
      </c>
      <c r="D116" s="10" t="s">
        <v>4849</v>
      </c>
    </row>
    <row r="117" spans="1:4" ht="15.6" x14ac:dyDescent="0.3">
      <c r="A117" s="10" t="s">
        <v>2257</v>
      </c>
      <c r="B117" s="11" t="s">
        <v>8349</v>
      </c>
      <c r="C117" s="11" t="s">
        <v>6807</v>
      </c>
      <c r="D117" s="10" t="s">
        <v>4850</v>
      </c>
    </row>
    <row r="118" spans="1:4" ht="15.6" x14ac:dyDescent="0.3">
      <c r="A118" s="10" t="s">
        <v>2256</v>
      </c>
      <c r="B118" s="11" t="s">
        <v>8350</v>
      </c>
      <c r="C118" s="11" t="s">
        <v>7856</v>
      </c>
      <c r="D118" s="10" t="s">
        <v>4851</v>
      </c>
    </row>
    <row r="119" spans="1:4" ht="15.6" x14ac:dyDescent="0.3">
      <c r="A119" s="10" t="s">
        <v>2255</v>
      </c>
      <c r="B119" s="11" t="s">
        <v>8350</v>
      </c>
      <c r="C119" s="11" t="s">
        <v>6753</v>
      </c>
      <c r="D119" s="10" t="s">
        <v>4852</v>
      </c>
    </row>
    <row r="120" spans="1:4" ht="15.6" x14ac:dyDescent="0.3">
      <c r="A120" s="10" t="s">
        <v>2254</v>
      </c>
      <c r="B120" s="11" t="s">
        <v>8350</v>
      </c>
      <c r="C120" s="11" t="s">
        <v>6809</v>
      </c>
      <c r="D120" s="10" t="s">
        <v>4853</v>
      </c>
    </row>
    <row r="121" spans="1:4" ht="15.6" x14ac:dyDescent="0.3">
      <c r="A121" s="10" t="s">
        <v>2253</v>
      </c>
      <c r="B121" s="11" t="s">
        <v>8350</v>
      </c>
      <c r="C121" s="11" t="s">
        <v>6810</v>
      </c>
      <c r="D121" s="10" t="s">
        <v>4854</v>
      </c>
    </row>
    <row r="122" spans="1:4" ht="15.6" x14ac:dyDescent="0.3">
      <c r="A122" s="10" t="s">
        <v>2252</v>
      </c>
      <c r="B122" s="11" t="s">
        <v>8350</v>
      </c>
      <c r="C122" s="11" t="s">
        <v>7857</v>
      </c>
      <c r="D122" s="10" t="s">
        <v>4855</v>
      </c>
    </row>
    <row r="123" spans="1:4" ht="15.6" x14ac:dyDescent="0.3">
      <c r="A123" s="10" t="s">
        <v>2251</v>
      </c>
      <c r="B123" s="11" t="s">
        <v>8350</v>
      </c>
      <c r="C123" s="11" t="s">
        <v>7858</v>
      </c>
      <c r="D123" s="10" t="s">
        <v>4856</v>
      </c>
    </row>
    <row r="124" spans="1:4" ht="15.6" x14ac:dyDescent="0.3">
      <c r="A124" s="10" t="s">
        <v>2250</v>
      </c>
      <c r="B124" s="11" t="s">
        <v>8349</v>
      </c>
      <c r="C124" s="11" t="s">
        <v>6811</v>
      </c>
      <c r="D124" s="10" t="s">
        <v>4857</v>
      </c>
    </row>
    <row r="125" spans="1:4" ht="15.6" x14ac:dyDescent="0.3">
      <c r="A125" s="10" t="s">
        <v>2249</v>
      </c>
      <c r="B125" s="11" t="s">
        <v>8350</v>
      </c>
      <c r="C125" s="11" t="s">
        <v>6812</v>
      </c>
      <c r="D125" s="10" t="s">
        <v>4858</v>
      </c>
    </row>
    <row r="126" spans="1:4" ht="15.6" x14ac:dyDescent="0.3">
      <c r="A126" s="10" t="s">
        <v>2248</v>
      </c>
      <c r="B126" s="11" t="s">
        <v>8349</v>
      </c>
      <c r="C126" s="11" t="s">
        <v>7406</v>
      </c>
      <c r="D126" s="10" t="s">
        <v>4859</v>
      </c>
    </row>
    <row r="127" spans="1:4" ht="15.6" x14ac:dyDescent="0.3">
      <c r="A127" s="10" t="s">
        <v>2247</v>
      </c>
      <c r="B127" s="11" t="s">
        <v>8350</v>
      </c>
      <c r="C127" s="11" t="s">
        <v>7859</v>
      </c>
      <c r="D127" s="10" t="s">
        <v>4860</v>
      </c>
    </row>
    <row r="128" spans="1:4" ht="15.6" x14ac:dyDescent="0.3">
      <c r="A128" s="10" t="s">
        <v>2246</v>
      </c>
      <c r="B128" s="11" t="s">
        <v>8350</v>
      </c>
      <c r="C128" s="11" t="s">
        <v>7860</v>
      </c>
      <c r="D128" s="10" t="s">
        <v>4861</v>
      </c>
    </row>
    <row r="129" spans="1:4" ht="15.6" x14ac:dyDescent="0.3">
      <c r="A129" s="10" t="s">
        <v>2245</v>
      </c>
      <c r="B129" s="11" t="s">
        <v>8350</v>
      </c>
      <c r="C129" s="11" t="s">
        <v>7861</v>
      </c>
      <c r="D129" s="10" t="s">
        <v>4862</v>
      </c>
    </row>
    <row r="130" spans="1:4" ht="15.6" x14ac:dyDescent="0.3">
      <c r="A130" s="10" t="s">
        <v>2244</v>
      </c>
      <c r="B130" s="11" t="s">
        <v>8350</v>
      </c>
      <c r="C130" s="11" t="s">
        <v>6814</v>
      </c>
      <c r="D130" s="10" t="s">
        <v>4863</v>
      </c>
    </row>
    <row r="131" spans="1:4" ht="15.6" x14ac:dyDescent="0.3">
      <c r="A131" s="10" t="s">
        <v>2243</v>
      </c>
      <c r="B131" s="11" t="s">
        <v>8350</v>
      </c>
      <c r="C131" s="11" t="s">
        <v>6815</v>
      </c>
      <c r="D131" s="10" t="s">
        <v>4864</v>
      </c>
    </row>
    <row r="132" spans="1:4" ht="15.6" x14ac:dyDescent="0.3">
      <c r="A132" s="10" t="s">
        <v>2242</v>
      </c>
      <c r="B132" s="11" t="s">
        <v>8350</v>
      </c>
      <c r="C132" s="11" t="s">
        <v>7862</v>
      </c>
      <c r="D132" s="10" t="s">
        <v>4865</v>
      </c>
    </row>
    <row r="133" spans="1:4" ht="15.6" x14ac:dyDescent="0.3">
      <c r="A133" s="10" t="s">
        <v>2241</v>
      </c>
      <c r="B133" s="11" t="s">
        <v>8349</v>
      </c>
      <c r="C133" s="11" t="s">
        <v>7407</v>
      </c>
      <c r="D133" s="10" t="s">
        <v>4866</v>
      </c>
    </row>
    <row r="134" spans="1:4" ht="15.6" x14ac:dyDescent="0.3">
      <c r="A134" s="10" t="s">
        <v>2240</v>
      </c>
      <c r="B134" s="11" t="s">
        <v>8350</v>
      </c>
      <c r="C134" s="11" t="s">
        <v>6817</v>
      </c>
      <c r="D134" s="10" t="s">
        <v>4867</v>
      </c>
    </row>
    <row r="135" spans="1:4" ht="15.6" x14ac:dyDescent="0.3">
      <c r="A135" s="10" t="s">
        <v>2239</v>
      </c>
      <c r="B135" s="11" t="s">
        <v>8350</v>
      </c>
      <c r="C135" s="11" t="s">
        <v>6818</v>
      </c>
      <c r="D135" s="10" t="s">
        <v>4868</v>
      </c>
    </row>
    <row r="136" spans="1:4" ht="15.6" x14ac:dyDescent="0.3">
      <c r="A136" s="10" t="s">
        <v>2238</v>
      </c>
      <c r="B136" s="11" t="s">
        <v>8349</v>
      </c>
      <c r="C136" s="11" t="s">
        <v>7408</v>
      </c>
      <c r="D136" s="10" t="s">
        <v>4869</v>
      </c>
    </row>
    <row r="137" spans="1:4" ht="15.6" x14ac:dyDescent="0.3">
      <c r="A137" s="10" t="s">
        <v>2237</v>
      </c>
      <c r="B137" s="11" t="s">
        <v>8349</v>
      </c>
      <c r="C137" s="11" t="s">
        <v>7409</v>
      </c>
      <c r="D137" s="10" t="s">
        <v>4870</v>
      </c>
    </row>
    <row r="138" spans="1:4" ht="15.6" x14ac:dyDescent="0.3">
      <c r="A138" s="10" t="s">
        <v>2236</v>
      </c>
      <c r="B138" s="11" t="s">
        <v>8349</v>
      </c>
      <c r="C138" s="11" t="s">
        <v>7410</v>
      </c>
      <c r="D138" s="10" t="s">
        <v>4871</v>
      </c>
    </row>
    <row r="139" spans="1:4" ht="15.6" x14ac:dyDescent="0.3">
      <c r="A139" s="10" t="s">
        <v>2235</v>
      </c>
      <c r="B139" s="11" t="s">
        <v>8350</v>
      </c>
      <c r="C139" s="11" t="s">
        <v>7863</v>
      </c>
      <c r="D139" s="10" t="s">
        <v>4872</v>
      </c>
    </row>
    <row r="140" spans="1:4" ht="15.6" x14ac:dyDescent="0.3">
      <c r="A140" s="10" t="s">
        <v>2234</v>
      </c>
      <c r="B140" s="11" t="s">
        <v>8350</v>
      </c>
      <c r="C140" s="11" t="s">
        <v>6821</v>
      </c>
      <c r="D140" s="10" t="s">
        <v>4873</v>
      </c>
    </row>
    <row r="141" spans="1:4" ht="15.6" x14ac:dyDescent="0.3">
      <c r="A141" s="10" t="s">
        <v>2233</v>
      </c>
      <c r="B141" s="11" t="s">
        <v>8350</v>
      </c>
      <c r="C141" s="11" t="s">
        <v>6822</v>
      </c>
      <c r="D141" s="10" t="s">
        <v>4874</v>
      </c>
    </row>
    <row r="142" spans="1:4" ht="15.6" x14ac:dyDescent="0.3">
      <c r="A142" s="10" t="s">
        <v>2232</v>
      </c>
      <c r="B142" s="11" t="s">
        <v>8350</v>
      </c>
      <c r="C142" s="11" t="s">
        <v>6823</v>
      </c>
      <c r="D142" s="10" t="s">
        <v>4875</v>
      </c>
    </row>
    <row r="143" spans="1:4" ht="15.6" x14ac:dyDescent="0.3">
      <c r="A143" s="10" t="s">
        <v>2231</v>
      </c>
      <c r="B143" s="11" t="s">
        <v>8350</v>
      </c>
      <c r="C143" s="11" t="s">
        <v>6824</v>
      </c>
      <c r="D143" s="10" t="s">
        <v>4876</v>
      </c>
    </row>
    <row r="144" spans="1:4" ht="15.6" x14ac:dyDescent="0.3">
      <c r="A144" s="10" t="s">
        <v>2230</v>
      </c>
      <c r="B144" s="11" t="s">
        <v>8349</v>
      </c>
      <c r="C144" s="11" t="s">
        <v>7411</v>
      </c>
      <c r="D144" s="10" t="s">
        <v>4877</v>
      </c>
    </row>
    <row r="145" spans="1:4" ht="15.6" x14ac:dyDescent="0.3">
      <c r="A145" s="10" t="s">
        <v>2229</v>
      </c>
      <c r="B145" s="11" t="s">
        <v>8350</v>
      </c>
      <c r="C145" s="11" t="s">
        <v>7864</v>
      </c>
      <c r="D145" s="10" t="s">
        <v>4878</v>
      </c>
    </row>
    <row r="146" spans="1:4" ht="15.6" x14ac:dyDescent="0.3">
      <c r="A146" s="10" t="s">
        <v>2228</v>
      </c>
      <c r="B146" s="11" t="s">
        <v>8350</v>
      </c>
      <c r="C146" s="11" t="s">
        <v>6756</v>
      </c>
      <c r="D146" s="10" t="s">
        <v>4879</v>
      </c>
    </row>
    <row r="147" spans="1:4" ht="15.6" x14ac:dyDescent="0.3">
      <c r="A147" s="10" t="s">
        <v>2227</v>
      </c>
      <c r="B147" s="11" t="s">
        <v>8349</v>
      </c>
      <c r="C147" s="11" t="s">
        <v>7412</v>
      </c>
      <c r="D147" s="10" t="s">
        <v>4880</v>
      </c>
    </row>
    <row r="148" spans="1:4" ht="15.6" x14ac:dyDescent="0.3">
      <c r="A148" s="10" t="s">
        <v>2226</v>
      </c>
      <c r="B148" s="11" t="s">
        <v>8350</v>
      </c>
      <c r="C148" s="11" t="s">
        <v>7865</v>
      </c>
      <c r="D148" s="10" t="s">
        <v>4815</v>
      </c>
    </row>
    <row r="149" spans="1:4" ht="15.6" x14ac:dyDescent="0.3">
      <c r="A149" s="10" t="s">
        <v>2225</v>
      </c>
      <c r="B149" s="11" t="s">
        <v>8350</v>
      </c>
      <c r="C149" s="11" t="s">
        <v>6826</v>
      </c>
      <c r="D149" s="10" t="s">
        <v>4881</v>
      </c>
    </row>
    <row r="150" spans="1:4" ht="15.6" x14ac:dyDescent="0.3">
      <c r="A150" s="10" t="s">
        <v>2224</v>
      </c>
      <c r="B150" s="11" t="s">
        <v>8350</v>
      </c>
      <c r="C150" s="11" t="s">
        <v>6827</v>
      </c>
      <c r="D150" s="10" t="s">
        <v>4882</v>
      </c>
    </row>
    <row r="151" spans="1:4" ht="15.6" x14ac:dyDescent="0.3">
      <c r="A151" s="10" t="s">
        <v>2223</v>
      </c>
      <c r="B151" s="11" t="s">
        <v>8350</v>
      </c>
      <c r="C151" s="11" t="s">
        <v>7866</v>
      </c>
      <c r="D151" s="10" t="s">
        <v>4883</v>
      </c>
    </row>
    <row r="152" spans="1:4" ht="15.6" x14ac:dyDescent="0.3">
      <c r="A152" s="10" t="s">
        <v>2222</v>
      </c>
      <c r="B152" s="11" t="s">
        <v>8349</v>
      </c>
      <c r="C152" s="11" t="s">
        <v>6828</v>
      </c>
      <c r="D152" s="10" t="s">
        <v>4884</v>
      </c>
    </row>
    <row r="153" spans="1:4" ht="15.6" x14ac:dyDescent="0.3">
      <c r="A153" s="10" t="s">
        <v>2221</v>
      </c>
      <c r="B153" s="11" t="s">
        <v>8350</v>
      </c>
      <c r="C153" s="11" t="s">
        <v>7865</v>
      </c>
      <c r="D153" s="10" t="s">
        <v>4885</v>
      </c>
    </row>
    <row r="154" spans="1:4" ht="15.6" x14ac:dyDescent="0.3">
      <c r="A154" s="10" t="s">
        <v>2220</v>
      </c>
      <c r="B154" s="11" t="s">
        <v>8350</v>
      </c>
      <c r="C154" s="11" t="s">
        <v>5751</v>
      </c>
      <c r="D154" s="10" t="s">
        <v>4886</v>
      </c>
    </row>
    <row r="155" spans="1:4" ht="15.6" x14ac:dyDescent="0.3">
      <c r="A155" s="10" t="s">
        <v>2219</v>
      </c>
      <c r="B155" s="11" t="s">
        <v>8350</v>
      </c>
      <c r="C155" s="11" t="s">
        <v>6825</v>
      </c>
      <c r="D155" s="10" t="s">
        <v>4887</v>
      </c>
    </row>
    <row r="156" spans="1:4" ht="15.6" x14ac:dyDescent="0.3">
      <c r="A156" s="10" t="s">
        <v>2218</v>
      </c>
      <c r="B156" s="11" t="s">
        <v>8350</v>
      </c>
      <c r="C156" s="11" t="s">
        <v>6829</v>
      </c>
      <c r="D156" s="10" t="s">
        <v>4888</v>
      </c>
    </row>
    <row r="157" spans="1:4" ht="15.6" x14ac:dyDescent="0.3">
      <c r="A157" s="10" t="s">
        <v>2217</v>
      </c>
      <c r="B157" s="11" t="s">
        <v>8350</v>
      </c>
      <c r="C157" s="11" t="s">
        <v>6740</v>
      </c>
      <c r="D157" s="10" t="s">
        <v>4889</v>
      </c>
    </row>
    <row r="158" spans="1:4" ht="15.6" x14ac:dyDescent="0.3">
      <c r="A158" s="10" t="s">
        <v>2216</v>
      </c>
      <c r="B158" s="11" t="s">
        <v>8350</v>
      </c>
      <c r="C158" s="11" t="s">
        <v>6780</v>
      </c>
      <c r="D158" s="10" t="s">
        <v>4890</v>
      </c>
    </row>
    <row r="159" spans="1:4" ht="15.6" x14ac:dyDescent="0.3">
      <c r="A159" s="10" t="s">
        <v>2215</v>
      </c>
      <c r="B159" s="11" t="s">
        <v>8349</v>
      </c>
      <c r="C159" s="11" t="s">
        <v>6830</v>
      </c>
      <c r="D159" s="10" t="s">
        <v>4891</v>
      </c>
    </row>
    <row r="160" spans="1:4" ht="15.6" x14ac:dyDescent="0.3">
      <c r="A160" s="10" t="s">
        <v>2214</v>
      </c>
      <c r="B160" s="11" t="s">
        <v>8349</v>
      </c>
      <c r="C160" s="11" t="s">
        <v>6831</v>
      </c>
      <c r="D160" s="10" t="s">
        <v>4892</v>
      </c>
    </row>
    <row r="161" spans="1:4" ht="15.6" x14ac:dyDescent="0.3">
      <c r="A161" s="10" t="s">
        <v>2213</v>
      </c>
      <c r="B161" s="11" t="s">
        <v>8350</v>
      </c>
      <c r="C161" s="11" t="s">
        <v>7867</v>
      </c>
      <c r="D161" s="10" t="s">
        <v>4893</v>
      </c>
    </row>
    <row r="162" spans="1:4" ht="15.6" x14ac:dyDescent="0.3">
      <c r="A162" s="10" t="s">
        <v>2212</v>
      </c>
      <c r="B162" s="11" t="s">
        <v>8350</v>
      </c>
      <c r="C162" s="11" t="s">
        <v>6832</v>
      </c>
      <c r="D162" s="10" t="s">
        <v>4894</v>
      </c>
    </row>
    <row r="163" spans="1:4" ht="15.6" x14ac:dyDescent="0.3">
      <c r="A163" s="10" t="s">
        <v>2211</v>
      </c>
      <c r="B163" s="11" t="s">
        <v>8350</v>
      </c>
      <c r="C163" s="11" t="s">
        <v>7868</v>
      </c>
      <c r="D163" s="10" t="s">
        <v>4895</v>
      </c>
    </row>
    <row r="164" spans="1:4" ht="15.6" x14ac:dyDescent="0.3">
      <c r="A164" s="10" t="s">
        <v>2210</v>
      </c>
      <c r="B164" s="11" t="s">
        <v>8350</v>
      </c>
      <c r="C164" s="11" t="s">
        <v>6833</v>
      </c>
      <c r="D164" s="10" t="s">
        <v>4896</v>
      </c>
    </row>
    <row r="165" spans="1:4" ht="15.6" x14ac:dyDescent="0.3">
      <c r="A165" s="10" t="s">
        <v>2209</v>
      </c>
      <c r="B165" s="11" t="s">
        <v>8350</v>
      </c>
      <c r="C165" s="11" t="s">
        <v>6834</v>
      </c>
      <c r="D165" s="10" t="s">
        <v>4897</v>
      </c>
    </row>
    <row r="166" spans="1:4" ht="15.6" x14ac:dyDescent="0.3">
      <c r="A166" s="10" t="s">
        <v>2208</v>
      </c>
      <c r="B166" s="11" t="s">
        <v>8349</v>
      </c>
      <c r="C166" s="11" t="s">
        <v>6835</v>
      </c>
      <c r="D166" s="10" t="s">
        <v>4898</v>
      </c>
    </row>
    <row r="167" spans="1:4" ht="15.6" x14ac:dyDescent="0.3">
      <c r="A167" s="10" t="s">
        <v>2207</v>
      </c>
      <c r="B167" s="11" t="s">
        <v>8350</v>
      </c>
      <c r="C167" s="11" t="s">
        <v>7869</v>
      </c>
      <c r="D167" s="10" t="s">
        <v>4899</v>
      </c>
    </row>
    <row r="168" spans="1:4" ht="15.6" x14ac:dyDescent="0.3">
      <c r="A168" s="10" t="s">
        <v>2206</v>
      </c>
      <c r="B168" s="11" t="s">
        <v>8349</v>
      </c>
      <c r="C168" s="11" t="s">
        <v>6837</v>
      </c>
      <c r="D168" s="10" t="s">
        <v>4900</v>
      </c>
    </row>
    <row r="169" spans="1:4" ht="15.6" x14ac:dyDescent="0.3">
      <c r="A169" s="10" t="s">
        <v>2205</v>
      </c>
      <c r="B169" s="11" t="s">
        <v>8349</v>
      </c>
      <c r="C169" s="11" t="s">
        <v>7413</v>
      </c>
      <c r="D169" s="10" t="s">
        <v>4901</v>
      </c>
    </row>
    <row r="170" spans="1:4" ht="15.6" x14ac:dyDescent="0.3">
      <c r="A170" s="10" t="s">
        <v>2204</v>
      </c>
      <c r="B170" s="11" t="s">
        <v>8350</v>
      </c>
      <c r="C170" s="11" t="s">
        <v>7870</v>
      </c>
      <c r="D170" s="10" t="s">
        <v>4902</v>
      </c>
    </row>
    <row r="171" spans="1:4" ht="15.6" x14ac:dyDescent="0.3">
      <c r="A171" s="10" t="s">
        <v>2203</v>
      </c>
      <c r="B171" s="11" t="s">
        <v>8350</v>
      </c>
      <c r="C171" s="11" t="s">
        <v>6838</v>
      </c>
      <c r="D171" s="10" t="s">
        <v>4903</v>
      </c>
    </row>
    <row r="172" spans="1:4" ht="15.6" x14ac:dyDescent="0.3">
      <c r="A172" s="10" t="s">
        <v>2202</v>
      </c>
      <c r="B172" s="11" t="s">
        <v>8349</v>
      </c>
      <c r="C172" s="11" t="s">
        <v>6760</v>
      </c>
      <c r="D172" s="10" t="s">
        <v>4904</v>
      </c>
    </row>
    <row r="173" spans="1:4" ht="15.6" x14ac:dyDescent="0.3">
      <c r="A173" s="10" t="s">
        <v>2201</v>
      </c>
      <c r="B173" s="11" t="s">
        <v>8349</v>
      </c>
      <c r="C173" s="11" t="s">
        <v>6839</v>
      </c>
      <c r="D173" s="10" t="s">
        <v>4905</v>
      </c>
    </row>
    <row r="174" spans="1:4" ht="15.6" x14ac:dyDescent="0.3">
      <c r="A174" s="10" t="s">
        <v>2200</v>
      </c>
      <c r="B174" s="11" t="s">
        <v>8350</v>
      </c>
      <c r="C174" s="11" t="s">
        <v>6840</v>
      </c>
      <c r="D174" s="10" t="s">
        <v>4906</v>
      </c>
    </row>
    <row r="175" spans="1:4" ht="15.6" x14ac:dyDescent="0.3">
      <c r="A175" s="10" t="s">
        <v>2199</v>
      </c>
      <c r="B175" s="11" t="s">
        <v>8349</v>
      </c>
      <c r="C175" s="11" t="s">
        <v>6802</v>
      </c>
      <c r="D175" s="10" t="s">
        <v>4907</v>
      </c>
    </row>
    <row r="176" spans="1:4" ht="15.6" x14ac:dyDescent="0.3">
      <c r="A176" s="10" t="s">
        <v>2198</v>
      </c>
      <c r="B176" s="11" t="s">
        <v>8350</v>
      </c>
      <c r="C176" s="11" t="s">
        <v>6841</v>
      </c>
      <c r="D176" s="10" t="s">
        <v>4908</v>
      </c>
    </row>
    <row r="177" spans="1:4" ht="15.6" x14ac:dyDescent="0.3">
      <c r="A177" s="10" t="s">
        <v>2197</v>
      </c>
      <c r="B177" s="11" t="s">
        <v>8350</v>
      </c>
      <c r="C177" s="11" t="s">
        <v>6753</v>
      </c>
      <c r="D177" s="10" t="s">
        <v>4909</v>
      </c>
    </row>
    <row r="178" spans="1:4" ht="15.6" x14ac:dyDescent="0.3">
      <c r="A178" s="10" t="s">
        <v>2196</v>
      </c>
      <c r="B178" s="11" t="s">
        <v>8349</v>
      </c>
      <c r="C178" s="11" t="s">
        <v>7414</v>
      </c>
      <c r="D178" s="10" t="s">
        <v>4910</v>
      </c>
    </row>
    <row r="179" spans="1:4" ht="15.6" x14ac:dyDescent="0.3">
      <c r="A179" s="10" t="s">
        <v>2195</v>
      </c>
      <c r="B179" s="11" t="s">
        <v>8349</v>
      </c>
      <c r="C179" s="11" t="s">
        <v>7415</v>
      </c>
      <c r="D179" s="10" t="s">
        <v>4911</v>
      </c>
    </row>
    <row r="180" spans="1:4" ht="15.6" x14ac:dyDescent="0.3">
      <c r="A180" s="10" t="s">
        <v>2194</v>
      </c>
      <c r="B180" s="11" t="s">
        <v>8349</v>
      </c>
      <c r="C180" s="11" t="s">
        <v>6842</v>
      </c>
      <c r="D180" s="10" t="s">
        <v>4912</v>
      </c>
    </row>
    <row r="181" spans="1:4" ht="15.6" x14ac:dyDescent="0.3">
      <c r="A181" s="10" t="s">
        <v>2193</v>
      </c>
      <c r="B181" s="11" t="s">
        <v>8349</v>
      </c>
      <c r="C181" s="11" t="s">
        <v>7416</v>
      </c>
      <c r="D181" s="10" t="s">
        <v>4913</v>
      </c>
    </row>
    <row r="182" spans="1:4" ht="15.6" x14ac:dyDescent="0.3">
      <c r="A182" s="10" t="s">
        <v>2192</v>
      </c>
      <c r="B182" s="11" t="s">
        <v>8349</v>
      </c>
      <c r="C182" s="11" t="s">
        <v>7417</v>
      </c>
      <c r="D182" s="10" t="s">
        <v>4914</v>
      </c>
    </row>
    <row r="183" spans="1:4" ht="15.6" x14ac:dyDescent="0.3">
      <c r="A183" s="10" t="s">
        <v>2191</v>
      </c>
      <c r="B183" s="11" t="s">
        <v>8350</v>
      </c>
      <c r="C183" s="11" t="s">
        <v>6843</v>
      </c>
      <c r="D183" s="10" t="s">
        <v>4915</v>
      </c>
    </row>
    <row r="184" spans="1:4" ht="15.6" x14ac:dyDescent="0.3">
      <c r="A184" s="10" t="s">
        <v>2190</v>
      </c>
      <c r="B184" s="11" t="s">
        <v>8350</v>
      </c>
      <c r="C184" s="11" t="s">
        <v>6844</v>
      </c>
      <c r="D184" s="10" t="s">
        <v>4916</v>
      </c>
    </row>
    <row r="185" spans="1:4" ht="15.6" x14ac:dyDescent="0.3">
      <c r="A185" s="10" t="s">
        <v>2189</v>
      </c>
      <c r="B185" s="11" t="s">
        <v>8350</v>
      </c>
      <c r="C185" s="11" t="s">
        <v>7871</v>
      </c>
      <c r="D185" s="10" t="s">
        <v>4917</v>
      </c>
    </row>
    <row r="186" spans="1:4" ht="15.6" x14ac:dyDescent="0.3">
      <c r="A186" s="10" t="s">
        <v>2188</v>
      </c>
      <c r="B186" s="11" t="s">
        <v>8350</v>
      </c>
      <c r="C186" s="11" t="s">
        <v>7872</v>
      </c>
      <c r="D186" s="10" t="s">
        <v>4918</v>
      </c>
    </row>
    <row r="187" spans="1:4" ht="15.6" x14ac:dyDescent="0.3">
      <c r="A187" s="10" t="s">
        <v>2187</v>
      </c>
      <c r="B187" s="11" t="s">
        <v>8349</v>
      </c>
      <c r="C187" s="11" t="s">
        <v>6845</v>
      </c>
      <c r="D187" s="10" t="s">
        <v>4919</v>
      </c>
    </row>
    <row r="188" spans="1:4" ht="15.6" x14ac:dyDescent="0.3">
      <c r="A188" s="10" t="s">
        <v>2186</v>
      </c>
      <c r="B188" s="11" t="s">
        <v>8350</v>
      </c>
      <c r="C188" s="11" t="s">
        <v>7873</v>
      </c>
      <c r="D188" s="10" t="s">
        <v>4920</v>
      </c>
    </row>
    <row r="189" spans="1:4" ht="15.6" x14ac:dyDescent="0.3">
      <c r="A189" s="10" t="s">
        <v>2185</v>
      </c>
      <c r="B189" s="11" t="s">
        <v>8350</v>
      </c>
      <c r="C189" s="11" t="s">
        <v>7874</v>
      </c>
      <c r="D189" s="10" t="s">
        <v>4921</v>
      </c>
    </row>
    <row r="190" spans="1:4" ht="15.6" x14ac:dyDescent="0.3">
      <c r="A190" s="10" t="s">
        <v>2184</v>
      </c>
      <c r="B190" s="11" t="s">
        <v>8349</v>
      </c>
      <c r="C190" s="11" t="s">
        <v>6846</v>
      </c>
      <c r="D190" s="10" t="s">
        <v>4922</v>
      </c>
    </row>
    <row r="191" spans="1:4" ht="15.6" x14ac:dyDescent="0.3">
      <c r="A191" s="10" t="s">
        <v>2183</v>
      </c>
      <c r="B191" s="11" t="s">
        <v>8349</v>
      </c>
      <c r="C191" s="11" t="s">
        <v>6847</v>
      </c>
      <c r="D191" s="10" t="s">
        <v>4923</v>
      </c>
    </row>
    <row r="192" spans="1:4" ht="15.6" x14ac:dyDescent="0.3">
      <c r="A192" s="10" t="s">
        <v>2182</v>
      </c>
      <c r="B192" s="11" t="s">
        <v>8350</v>
      </c>
      <c r="C192" s="11" t="s">
        <v>6848</v>
      </c>
      <c r="D192" s="10" t="s">
        <v>4924</v>
      </c>
    </row>
    <row r="193" spans="1:4" ht="15.6" x14ac:dyDescent="0.3">
      <c r="A193" s="10" t="s">
        <v>2181</v>
      </c>
      <c r="B193" s="11" t="s">
        <v>8350</v>
      </c>
      <c r="C193" s="11" t="s">
        <v>6849</v>
      </c>
      <c r="D193" s="10" t="s">
        <v>4925</v>
      </c>
    </row>
    <row r="194" spans="1:4" ht="15.6" x14ac:dyDescent="0.3">
      <c r="A194" s="10" t="s">
        <v>2180</v>
      </c>
      <c r="B194" s="11" t="s">
        <v>8349</v>
      </c>
      <c r="C194" s="11" t="s">
        <v>6850</v>
      </c>
      <c r="D194" s="10" t="s">
        <v>4926</v>
      </c>
    </row>
    <row r="195" spans="1:4" ht="15.6" x14ac:dyDescent="0.3">
      <c r="A195" s="10" t="s">
        <v>2179</v>
      </c>
      <c r="B195" s="11" t="s">
        <v>8350</v>
      </c>
      <c r="C195" s="11" t="s">
        <v>6851</v>
      </c>
      <c r="D195" s="10" t="s">
        <v>4927</v>
      </c>
    </row>
    <row r="196" spans="1:4" ht="15.6" x14ac:dyDescent="0.3">
      <c r="A196" s="10" t="s">
        <v>2178</v>
      </c>
      <c r="B196" s="11" t="s">
        <v>8350</v>
      </c>
      <c r="C196" s="11" t="s">
        <v>7875</v>
      </c>
      <c r="D196" s="10" t="s">
        <v>4928</v>
      </c>
    </row>
    <row r="197" spans="1:4" ht="15.6" x14ac:dyDescent="0.3">
      <c r="A197" s="10" t="s">
        <v>2177</v>
      </c>
      <c r="B197" s="11" t="s">
        <v>8350</v>
      </c>
      <c r="C197" s="11" t="s">
        <v>6853</v>
      </c>
      <c r="D197" s="10" t="s">
        <v>4929</v>
      </c>
    </row>
    <row r="198" spans="1:4" ht="15.6" x14ac:dyDescent="0.3">
      <c r="A198" s="10" t="s">
        <v>2176</v>
      </c>
      <c r="B198" s="11" t="s">
        <v>8350</v>
      </c>
      <c r="C198" s="11" t="s">
        <v>7876</v>
      </c>
      <c r="D198" s="10" t="s">
        <v>4930</v>
      </c>
    </row>
    <row r="199" spans="1:4" ht="15.6" x14ac:dyDescent="0.3">
      <c r="A199" s="10" t="s">
        <v>2175</v>
      </c>
      <c r="B199" s="11" t="s">
        <v>8350</v>
      </c>
      <c r="C199" s="11" t="s">
        <v>6824</v>
      </c>
      <c r="D199" s="10" t="s">
        <v>4931</v>
      </c>
    </row>
    <row r="200" spans="1:4" ht="15.6" x14ac:dyDescent="0.3">
      <c r="A200" s="10" t="s">
        <v>2174</v>
      </c>
      <c r="B200" s="11" t="s">
        <v>8349</v>
      </c>
      <c r="C200" s="11" t="s">
        <v>6855</v>
      </c>
      <c r="D200" s="10" t="s">
        <v>4932</v>
      </c>
    </row>
    <row r="201" spans="1:4" ht="15.6" x14ac:dyDescent="0.3">
      <c r="A201" s="10" t="s">
        <v>2173</v>
      </c>
      <c r="B201" s="11" t="s">
        <v>8350</v>
      </c>
      <c r="C201" s="11" t="s">
        <v>6821</v>
      </c>
      <c r="D201" s="10" t="s">
        <v>4933</v>
      </c>
    </row>
    <row r="202" spans="1:4" ht="15.6" x14ac:dyDescent="0.3">
      <c r="A202" s="10" t="s">
        <v>2172</v>
      </c>
      <c r="B202" s="11" t="s">
        <v>8350</v>
      </c>
      <c r="C202" s="11" t="s">
        <v>6856</v>
      </c>
      <c r="D202" s="10" t="s">
        <v>4934</v>
      </c>
    </row>
    <row r="203" spans="1:4" ht="15.6" x14ac:dyDescent="0.3">
      <c r="A203" s="10" t="s">
        <v>2171</v>
      </c>
      <c r="B203" s="11" t="s">
        <v>8350</v>
      </c>
      <c r="C203" s="11" t="s">
        <v>7877</v>
      </c>
      <c r="D203" s="10" t="s">
        <v>4935</v>
      </c>
    </row>
    <row r="204" spans="1:4" ht="15.6" x14ac:dyDescent="0.3">
      <c r="A204" s="10" t="s">
        <v>2170</v>
      </c>
      <c r="B204" s="11" t="s">
        <v>8350</v>
      </c>
      <c r="C204" s="11" t="s">
        <v>7878</v>
      </c>
      <c r="D204" s="10" t="s">
        <v>4936</v>
      </c>
    </row>
    <row r="205" spans="1:4" ht="15.6" x14ac:dyDescent="0.3">
      <c r="A205" s="10" t="s">
        <v>2169</v>
      </c>
      <c r="B205" s="11" t="s">
        <v>8349</v>
      </c>
      <c r="C205" s="11" t="s">
        <v>6792</v>
      </c>
      <c r="D205" s="10" t="s">
        <v>4937</v>
      </c>
    </row>
    <row r="206" spans="1:4" ht="15.6" x14ac:dyDescent="0.3">
      <c r="A206" s="10" t="s">
        <v>2168</v>
      </c>
      <c r="B206" s="11" t="s">
        <v>8350</v>
      </c>
      <c r="C206" s="11" t="s">
        <v>6859</v>
      </c>
      <c r="D206" s="10" t="s">
        <v>4938</v>
      </c>
    </row>
    <row r="207" spans="1:4" ht="15.6" x14ac:dyDescent="0.3">
      <c r="A207" s="10" t="s">
        <v>2167</v>
      </c>
      <c r="B207" s="11" t="s">
        <v>8349</v>
      </c>
      <c r="C207" s="11" t="s">
        <v>7418</v>
      </c>
      <c r="D207" s="10" t="s">
        <v>4939</v>
      </c>
    </row>
    <row r="208" spans="1:4" ht="15.6" x14ac:dyDescent="0.3">
      <c r="A208" s="10" t="s">
        <v>2166</v>
      </c>
      <c r="B208" s="11" t="s">
        <v>8349</v>
      </c>
      <c r="C208" s="11" t="s">
        <v>6860</v>
      </c>
      <c r="D208" s="10" t="s">
        <v>4940</v>
      </c>
    </row>
    <row r="209" spans="1:4" ht="15.6" x14ac:dyDescent="0.3">
      <c r="A209" s="10" t="s">
        <v>2165</v>
      </c>
      <c r="B209" s="11" t="s">
        <v>8350</v>
      </c>
      <c r="C209" s="11" t="s">
        <v>6861</v>
      </c>
      <c r="D209" s="10" t="s">
        <v>4941</v>
      </c>
    </row>
    <row r="210" spans="1:4" ht="15.6" x14ac:dyDescent="0.3">
      <c r="A210" s="10" t="s">
        <v>2164</v>
      </c>
      <c r="B210" s="11" t="s">
        <v>8349</v>
      </c>
      <c r="C210" s="11" t="s">
        <v>6862</v>
      </c>
      <c r="D210" s="10" t="s">
        <v>4942</v>
      </c>
    </row>
    <row r="211" spans="1:4" ht="15.6" x14ac:dyDescent="0.3">
      <c r="A211" s="10" t="s">
        <v>2163</v>
      </c>
      <c r="B211" s="11" t="s">
        <v>8349</v>
      </c>
      <c r="C211" s="11" t="s">
        <v>7419</v>
      </c>
      <c r="D211" s="10" t="s">
        <v>4943</v>
      </c>
    </row>
    <row r="212" spans="1:4" ht="15.6" x14ac:dyDescent="0.3">
      <c r="A212" s="10" t="s">
        <v>2162</v>
      </c>
      <c r="B212" s="11" t="s">
        <v>8350</v>
      </c>
      <c r="C212" s="11" t="s">
        <v>6863</v>
      </c>
      <c r="D212" s="10" t="s">
        <v>4944</v>
      </c>
    </row>
    <row r="213" spans="1:4" ht="15.6" x14ac:dyDescent="0.3">
      <c r="A213" s="10" t="s">
        <v>2161</v>
      </c>
      <c r="B213" s="11" t="s">
        <v>8350</v>
      </c>
      <c r="C213" s="11" t="s">
        <v>7879</v>
      </c>
      <c r="D213" s="10" t="s">
        <v>4945</v>
      </c>
    </row>
    <row r="214" spans="1:4" ht="15.6" x14ac:dyDescent="0.3">
      <c r="A214" s="10" t="s">
        <v>2160</v>
      </c>
      <c r="B214" s="11" t="s">
        <v>8350</v>
      </c>
      <c r="C214" s="11" t="s">
        <v>7880</v>
      </c>
      <c r="D214" s="10" t="s">
        <v>4946</v>
      </c>
    </row>
    <row r="215" spans="1:4" ht="15.6" x14ac:dyDescent="0.3">
      <c r="A215" s="10" t="s">
        <v>2159</v>
      </c>
      <c r="B215" s="11" t="s">
        <v>8350</v>
      </c>
      <c r="C215" s="11" t="s">
        <v>7833</v>
      </c>
      <c r="D215" s="10" t="s">
        <v>4947</v>
      </c>
    </row>
    <row r="216" spans="1:4" ht="15.6" x14ac:dyDescent="0.3">
      <c r="A216" s="10" t="s">
        <v>2158</v>
      </c>
      <c r="B216" s="11" t="s">
        <v>8349</v>
      </c>
      <c r="C216" s="11" t="s">
        <v>6796</v>
      </c>
      <c r="D216" s="10" t="s">
        <v>4948</v>
      </c>
    </row>
    <row r="217" spans="1:4" ht="15.6" x14ac:dyDescent="0.3">
      <c r="A217" s="10" t="s">
        <v>2157</v>
      </c>
      <c r="B217" s="11" t="s">
        <v>8350</v>
      </c>
      <c r="C217" s="11" t="s">
        <v>6864</v>
      </c>
      <c r="D217" s="10" t="s">
        <v>4949</v>
      </c>
    </row>
    <row r="218" spans="1:4" ht="15.6" x14ac:dyDescent="0.3">
      <c r="A218" s="10" t="s">
        <v>2156</v>
      </c>
      <c r="B218" s="11" t="s">
        <v>8350</v>
      </c>
      <c r="C218" s="11" t="s">
        <v>6771</v>
      </c>
      <c r="D218" s="10" t="s">
        <v>4950</v>
      </c>
    </row>
    <row r="219" spans="1:4" ht="15.6" x14ac:dyDescent="0.3">
      <c r="A219" s="10" t="s">
        <v>2155</v>
      </c>
      <c r="B219" s="11" t="s">
        <v>8350</v>
      </c>
      <c r="C219" s="11" t="s">
        <v>6789</v>
      </c>
      <c r="D219" s="10" t="s">
        <v>4951</v>
      </c>
    </row>
    <row r="220" spans="1:4" ht="15.6" x14ac:dyDescent="0.3">
      <c r="A220" s="10" t="s">
        <v>2154</v>
      </c>
      <c r="B220" s="11" t="s">
        <v>8350</v>
      </c>
      <c r="C220" s="11" t="s">
        <v>7881</v>
      </c>
      <c r="D220" s="10" t="s">
        <v>4952</v>
      </c>
    </row>
    <row r="221" spans="1:4" ht="15.6" x14ac:dyDescent="0.3">
      <c r="A221" s="10" t="s">
        <v>2153</v>
      </c>
      <c r="B221" s="11" t="s">
        <v>8350</v>
      </c>
      <c r="C221" s="11" t="s">
        <v>7882</v>
      </c>
      <c r="D221" s="10" t="s">
        <v>4815</v>
      </c>
    </row>
    <row r="222" spans="1:4" ht="15.6" x14ac:dyDescent="0.3">
      <c r="A222" s="10" t="s">
        <v>2152</v>
      </c>
      <c r="B222" s="11" t="s">
        <v>8349</v>
      </c>
      <c r="C222" s="11" t="s">
        <v>7420</v>
      </c>
      <c r="D222" s="10" t="s">
        <v>4953</v>
      </c>
    </row>
    <row r="223" spans="1:4" ht="15.6" x14ac:dyDescent="0.3">
      <c r="A223" s="10" t="s">
        <v>2151</v>
      </c>
      <c r="B223" s="11" t="s">
        <v>8350</v>
      </c>
      <c r="C223" s="11" t="s">
        <v>7883</v>
      </c>
      <c r="D223" s="10" t="s">
        <v>4954</v>
      </c>
    </row>
    <row r="224" spans="1:4" ht="15.6" x14ac:dyDescent="0.3">
      <c r="A224" s="10" t="s">
        <v>2150</v>
      </c>
      <c r="B224" s="11" t="s">
        <v>8350</v>
      </c>
      <c r="C224" s="11" t="s">
        <v>6866</v>
      </c>
      <c r="D224" s="10" t="s">
        <v>4955</v>
      </c>
    </row>
    <row r="225" spans="1:4" ht="15.6" x14ac:dyDescent="0.3">
      <c r="A225" s="10" t="s">
        <v>2149</v>
      </c>
      <c r="B225" s="11" t="s">
        <v>8349</v>
      </c>
      <c r="C225" s="11" t="s">
        <v>7421</v>
      </c>
      <c r="D225" s="10" t="s">
        <v>4956</v>
      </c>
    </row>
    <row r="226" spans="1:4" ht="15.6" x14ac:dyDescent="0.3">
      <c r="A226" s="10" t="s">
        <v>2148</v>
      </c>
      <c r="B226" s="11" t="s">
        <v>8349</v>
      </c>
      <c r="C226" s="11" t="s">
        <v>6751</v>
      </c>
      <c r="D226" s="10" t="s">
        <v>4957</v>
      </c>
    </row>
    <row r="227" spans="1:4" ht="15.6" x14ac:dyDescent="0.3">
      <c r="A227" s="10" t="s">
        <v>2147</v>
      </c>
      <c r="B227" s="11" t="s">
        <v>8350</v>
      </c>
      <c r="C227" s="11" t="s">
        <v>6867</v>
      </c>
      <c r="D227" s="10" t="s">
        <v>4799</v>
      </c>
    </row>
    <row r="228" spans="1:4" ht="15.6" x14ac:dyDescent="0.3">
      <c r="A228" s="10" t="s">
        <v>2146</v>
      </c>
      <c r="B228" s="11" t="s">
        <v>8349</v>
      </c>
      <c r="C228" s="11" t="s">
        <v>7422</v>
      </c>
      <c r="D228" s="10" t="s">
        <v>4958</v>
      </c>
    </row>
    <row r="229" spans="1:4" ht="15.6" x14ac:dyDescent="0.3">
      <c r="A229" s="10" t="s">
        <v>2145</v>
      </c>
      <c r="B229" s="11" t="s">
        <v>8350</v>
      </c>
      <c r="C229" s="11" t="s">
        <v>6868</v>
      </c>
      <c r="D229" s="10" t="s">
        <v>4959</v>
      </c>
    </row>
    <row r="230" spans="1:4" ht="15.6" x14ac:dyDescent="0.3">
      <c r="A230" s="10" t="s">
        <v>2144</v>
      </c>
      <c r="B230" s="11" t="s">
        <v>8349</v>
      </c>
      <c r="C230" s="11" t="s">
        <v>7423</v>
      </c>
      <c r="D230" s="10" t="s">
        <v>4960</v>
      </c>
    </row>
    <row r="231" spans="1:4" ht="15.6" x14ac:dyDescent="0.3">
      <c r="A231" s="10" t="s">
        <v>2143</v>
      </c>
      <c r="B231" s="11" t="s">
        <v>8349</v>
      </c>
      <c r="C231" s="11" t="s">
        <v>6813</v>
      </c>
      <c r="D231" s="10" t="s">
        <v>4961</v>
      </c>
    </row>
    <row r="232" spans="1:4" ht="15.6" x14ac:dyDescent="0.3">
      <c r="A232" s="10" t="s">
        <v>2142</v>
      </c>
      <c r="B232" s="11" t="s">
        <v>8350</v>
      </c>
      <c r="C232" s="11" t="s">
        <v>6264</v>
      </c>
      <c r="D232" s="10" t="s">
        <v>4962</v>
      </c>
    </row>
    <row r="233" spans="1:4" ht="15.6" x14ac:dyDescent="0.3">
      <c r="A233" s="10" t="s">
        <v>2141</v>
      </c>
      <c r="B233" s="11" t="s">
        <v>8350</v>
      </c>
      <c r="C233" s="11" t="s">
        <v>7884</v>
      </c>
      <c r="D233" s="10" t="s">
        <v>4963</v>
      </c>
    </row>
    <row r="234" spans="1:4" ht="15.6" x14ac:dyDescent="0.3">
      <c r="A234" s="10" t="s">
        <v>2140</v>
      </c>
      <c r="B234" s="11" t="s">
        <v>8350</v>
      </c>
      <c r="C234" s="11" t="s">
        <v>6871</v>
      </c>
      <c r="D234" s="10" t="s">
        <v>4964</v>
      </c>
    </row>
    <row r="235" spans="1:4" ht="15.6" x14ac:dyDescent="0.3">
      <c r="A235" s="10" t="s">
        <v>2139</v>
      </c>
      <c r="B235" s="11" t="s">
        <v>8350</v>
      </c>
      <c r="C235" s="11" t="s">
        <v>7885</v>
      </c>
      <c r="D235" s="10" t="s">
        <v>4965</v>
      </c>
    </row>
    <row r="236" spans="1:4" ht="15.6" x14ac:dyDescent="0.3">
      <c r="A236" s="10" t="s">
        <v>2138</v>
      </c>
      <c r="B236" s="11" t="s">
        <v>8350</v>
      </c>
      <c r="C236" s="11" t="s">
        <v>6868</v>
      </c>
      <c r="D236" s="10" t="s">
        <v>4868</v>
      </c>
    </row>
    <row r="237" spans="1:4" ht="15.6" x14ac:dyDescent="0.3">
      <c r="A237" s="10" t="s">
        <v>2137</v>
      </c>
      <c r="B237" s="11" t="s">
        <v>8349</v>
      </c>
      <c r="C237" s="11" t="s">
        <v>6872</v>
      </c>
      <c r="D237" s="10" t="s">
        <v>4966</v>
      </c>
    </row>
    <row r="238" spans="1:4" ht="15.6" x14ac:dyDescent="0.3">
      <c r="A238" s="10" t="s">
        <v>2136</v>
      </c>
      <c r="B238" s="11" t="s">
        <v>8350</v>
      </c>
      <c r="C238" s="11" t="s">
        <v>6873</v>
      </c>
      <c r="D238" s="10" t="s">
        <v>4967</v>
      </c>
    </row>
    <row r="239" spans="1:4" ht="15.6" x14ac:dyDescent="0.3">
      <c r="A239" s="10" t="s">
        <v>2135</v>
      </c>
      <c r="B239" s="11" t="s">
        <v>8350</v>
      </c>
      <c r="C239" s="11" t="s">
        <v>6874</v>
      </c>
      <c r="D239" s="10" t="s">
        <v>4968</v>
      </c>
    </row>
    <row r="240" spans="1:4" ht="15.6" x14ac:dyDescent="0.3">
      <c r="A240" s="10" t="s">
        <v>2134</v>
      </c>
      <c r="B240" s="11" t="s">
        <v>8349</v>
      </c>
      <c r="C240" s="11" t="s">
        <v>7424</v>
      </c>
      <c r="D240" s="10" t="s">
        <v>4969</v>
      </c>
    </row>
    <row r="241" spans="1:4" ht="15.6" x14ac:dyDescent="0.3">
      <c r="A241" s="10" t="s">
        <v>2133</v>
      </c>
      <c r="B241" s="11" t="s">
        <v>8349</v>
      </c>
      <c r="C241" s="11" t="s">
        <v>7425</v>
      </c>
      <c r="D241" s="10" t="s">
        <v>4970</v>
      </c>
    </row>
    <row r="242" spans="1:4" ht="15.6" x14ac:dyDescent="0.3">
      <c r="A242" s="10" t="s">
        <v>2132</v>
      </c>
      <c r="B242" s="11" t="s">
        <v>8350</v>
      </c>
      <c r="C242" s="11" t="s">
        <v>7886</v>
      </c>
      <c r="D242" s="10" t="s">
        <v>4971</v>
      </c>
    </row>
    <row r="243" spans="1:4" ht="15.6" x14ac:dyDescent="0.3">
      <c r="A243" s="10" t="s">
        <v>2130</v>
      </c>
      <c r="B243" s="11" t="s">
        <v>8350</v>
      </c>
      <c r="C243" s="11" t="s">
        <v>6042</v>
      </c>
      <c r="D243" s="10" t="s">
        <v>4972</v>
      </c>
    </row>
    <row r="244" spans="1:4" ht="15.6" x14ac:dyDescent="0.3">
      <c r="A244" s="10" t="s">
        <v>2129</v>
      </c>
      <c r="B244" s="11" t="s">
        <v>8350</v>
      </c>
      <c r="C244" s="11" t="s">
        <v>6877</v>
      </c>
      <c r="D244" s="10" t="s">
        <v>4973</v>
      </c>
    </row>
    <row r="245" spans="1:4" ht="15.6" x14ac:dyDescent="0.3">
      <c r="A245" s="10" t="s">
        <v>2128</v>
      </c>
      <c r="B245" s="11" t="s">
        <v>8350</v>
      </c>
      <c r="C245" s="11" t="s">
        <v>7887</v>
      </c>
      <c r="D245" s="10" t="s">
        <v>4974</v>
      </c>
    </row>
    <row r="246" spans="1:4" ht="15.6" x14ac:dyDescent="0.3">
      <c r="A246" s="10" t="s">
        <v>2127</v>
      </c>
      <c r="B246" s="11" t="s">
        <v>8350</v>
      </c>
      <c r="C246" s="11" t="s">
        <v>7888</v>
      </c>
      <c r="D246" s="10" t="s">
        <v>4975</v>
      </c>
    </row>
    <row r="247" spans="1:4" ht="15.6" x14ac:dyDescent="0.3">
      <c r="A247" s="10" t="s">
        <v>2126</v>
      </c>
      <c r="B247" s="11" t="s">
        <v>8350</v>
      </c>
      <c r="C247" s="11" t="s">
        <v>7889</v>
      </c>
      <c r="D247" s="10" t="s">
        <v>4976</v>
      </c>
    </row>
    <row r="248" spans="1:4" ht="15.6" x14ac:dyDescent="0.3">
      <c r="A248" s="10" t="s">
        <v>2125</v>
      </c>
      <c r="B248" s="11" t="s">
        <v>8349</v>
      </c>
      <c r="C248" s="11" t="s">
        <v>6759</v>
      </c>
      <c r="D248" s="10" t="s">
        <v>4977</v>
      </c>
    </row>
    <row r="249" spans="1:4" ht="15.6" x14ac:dyDescent="0.3">
      <c r="A249" s="10" t="s">
        <v>2124</v>
      </c>
      <c r="B249" s="11" t="s">
        <v>8349</v>
      </c>
      <c r="C249" s="11" t="s">
        <v>7426</v>
      </c>
      <c r="D249" s="10" t="s">
        <v>4978</v>
      </c>
    </row>
    <row r="250" spans="1:4" ht="15.6" x14ac:dyDescent="0.3">
      <c r="A250" s="10" t="s">
        <v>2123</v>
      </c>
      <c r="B250" s="11" t="s">
        <v>8349</v>
      </c>
      <c r="C250" s="11" t="s">
        <v>5028</v>
      </c>
      <c r="D250" s="10" t="s">
        <v>4979</v>
      </c>
    </row>
    <row r="251" spans="1:4" ht="15.6" x14ac:dyDescent="0.3">
      <c r="A251" s="10" t="s">
        <v>2122</v>
      </c>
      <c r="B251" s="11" t="s">
        <v>8349</v>
      </c>
      <c r="C251" s="11" t="s">
        <v>7427</v>
      </c>
      <c r="D251" s="10" t="s">
        <v>4980</v>
      </c>
    </row>
    <row r="252" spans="1:4" ht="15.6" x14ac:dyDescent="0.3">
      <c r="A252" s="10" t="s">
        <v>2121</v>
      </c>
      <c r="B252" s="11" t="s">
        <v>8349</v>
      </c>
      <c r="C252" s="11" t="s">
        <v>6878</v>
      </c>
      <c r="D252" s="10" t="s">
        <v>4981</v>
      </c>
    </row>
    <row r="253" spans="1:4" ht="15.6" x14ac:dyDescent="0.3">
      <c r="A253" s="10" t="s">
        <v>2120</v>
      </c>
      <c r="B253" s="11" t="s">
        <v>8349</v>
      </c>
      <c r="C253" s="11" t="s">
        <v>5167</v>
      </c>
      <c r="D253" s="10" t="s">
        <v>4982</v>
      </c>
    </row>
    <row r="254" spans="1:4" ht="15.6" x14ac:dyDescent="0.3">
      <c r="A254" s="10" t="s">
        <v>2119</v>
      </c>
      <c r="B254" s="11" t="s">
        <v>8349</v>
      </c>
      <c r="C254" s="11" t="s">
        <v>6879</v>
      </c>
      <c r="D254" s="10" t="s">
        <v>4983</v>
      </c>
    </row>
    <row r="255" spans="1:4" ht="15.6" x14ac:dyDescent="0.3">
      <c r="A255" s="10" t="s">
        <v>2118</v>
      </c>
      <c r="B255" s="11" t="s">
        <v>8350</v>
      </c>
      <c r="C255" s="11" t="s">
        <v>6771</v>
      </c>
      <c r="D255" s="10" t="s">
        <v>4984</v>
      </c>
    </row>
    <row r="256" spans="1:4" ht="15.6" x14ac:dyDescent="0.3">
      <c r="A256" s="10" t="s">
        <v>2117</v>
      </c>
      <c r="B256" s="11" t="s">
        <v>8350</v>
      </c>
      <c r="C256" s="11" t="s">
        <v>7890</v>
      </c>
      <c r="D256" s="10" t="s">
        <v>4985</v>
      </c>
    </row>
    <row r="257" spans="1:4" ht="15.6" x14ac:dyDescent="0.3">
      <c r="A257" s="10" t="s">
        <v>2116</v>
      </c>
      <c r="B257" s="11" t="s">
        <v>8350</v>
      </c>
      <c r="C257" s="11" t="s">
        <v>6880</v>
      </c>
      <c r="D257" s="10" t="s">
        <v>4986</v>
      </c>
    </row>
    <row r="258" spans="1:4" ht="15.6" x14ac:dyDescent="0.3">
      <c r="A258" s="10" t="s">
        <v>2115</v>
      </c>
      <c r="B258" s="11" t="s">
        <v>8350</v>
      </c>
      <c r="C258" s="11" t="s">
        <v>6881</v>
      </c>
      <c r="D258" s="10" t="s">
        <v>4987</v>
      </c>
    </row>
    <row r="259" spans="1:4" ht="15.6" x14ac:dyDescent="0.3">
      <c r="A259" s="10" t="s">
        <v>2114</v>
      </c>
      <c r="B259" s="11" t="s">
        <v>8350</v>
      </c>
      <c r="C259" s="11" t="s">
        <v>7891</v>
      </c>
      <c r="D259" s="10" t="s">
        <v>4988</v>
      </c>
    </row>
    <row r="260" spans="1:4" ht="15.6" x14ac:dyDescent="0.3">
      <c r="A260" s="10" t="s">
        <v>2113</v>
      </c>
      <c r="B260" s="11" t="s">
        <v>8350</v>
      </c>
      <c r="C260" s="11" t="s">
        <v>6882</v>
      </c>
      <c r="D260" s="10" t="s">
        <v>4989</v>
      </c>
    </row>
    <row r="261" spans="1:4" ht="15.6" x14ac:dyDescent="0.3">
      <c r="A261" s="10" t="s">
        <v>2112</v>
      </c>
      <c r="B261" s="11" t="s">
        <v>8349</v>
      </c>
      <c r="C261" s="11" t="s">
        <v>7428</v>
      </c>
      <c r="D261" s="10" t="s">
        <v>4990</v>
      </c>
    </row>
    <row r="262" spans="1:4" ht="15.6" x14ac:dyDescent="0.3">
      <c r="A262" s="10" t="s">
        <v>2111</v>
      </c>
      <c r="B262" s="11" t="s">
        <v>8350</v>
      </c>
      <c r="C262" s="11" t="s">
        <v>7892</v>
      </c>
      <c r="D262" s="10" t="s">
        <v>4991</v>
      </c>
    </row>
    <row r="263" spans="1:4" ht="15.6" x14ac:dyDescent="0.3">
      <c r="A263" s="10" t="s">
        <v>2110</v>
      </c>
      <c r="B263" s="11" t="s">
        <v>8349</v>
      </c>
      <c r="C263" s="11" t="s">
        <v>7429</v>
      </c>
      <c r="D263" s="10" t="s">
        <v>4992</v>
      </c>
    </row>
    <row r="264" spans="1:4" ht="15.6" x14ac:dyDescent="0.3">
      <c r="A264" s="10" t="s">
        <v>2109</v>
      </c>
      <c r="B264" s="11" t="s">
        <v>8350</v>
      </c>
      <c r="C264" s="11" t="s">
        <v>7893</v>
      </c>
      <c r="D264" s="10" t="s">
        <v>4993</v>
      </c>
    </row>
    <row r="265" spans="1:4" ht="15.6" x14ac:dyDescent="0.3">
      <c r="A265" s="10" t="s">
        <v>2108</v>
      </c>
      <c r="B265" s="11" t="s">
        <v>8349</v>
      </c>
      <c r="C265" s="11" t="s">
        <v>7430</v>
      </c>
      <c r="D265" s="10" t="s">
        <v>4994</v>
      </c>
    </row>
    <row r="266" spans="1:4" ht="15.6" x14ac:dyDescent="0.3">
      <c r="A266" s="10" t="s">
        <v>2107</v>
      </c>
      <c r="B266" s="11" t="s">
        <v>8349</v>
      </c>
      <c r="C266" s="11" t="s">
        <v>7431</v>
      </c>
      <c r="D266" s="10" t="s">
        <v>4995</v>
      </c>
    </row>
    <row r="267" spans="1:4" ht="15.6" x14ac:dyDescent="0.3">
      <c r="A267" s="10" t="s">
        <v>2106</v>
      </c>
      <c r="B267" s="11" t="s">
        <v>8350</v>
      </c>
      <c r="C267" s="11" t="s">
        <v>6866</v>
      </c>
      <c r="D267" s="10" t="s">
        <v>4996</v>
      </c>
    </row>
    <row r="268" spans="1:4" ht="15.6" x14ac:dyDescent="0.3">
      <c r="A268" s="10" t="s">
        <v>2105</v>
      </c>
      <c r="B268" s="11" t="s">
        <v>8349</v>
      </c>
      <c r="C268" s="11" t="s">
        <v>7432</v>
      </c>
      <c r="D268" s="10" t="s">
        <v>4997</v>
      </c>
    </row>
    <row r="269" spans="1:4" ht="15.6" x14ac:dyDescent="0.3">
      <c r="A269" s="10" t="s">
        <v>2104</v>
      </c>
      <c r="B269" s="11" t="s">
        <v>8349</v>
      </c>
      <c r="C269" s="11" t="s">
        <v>6885</v>
      </c>
      <c r="D269" s="10" t="s">
        <v>4923</v>
      </c>
    </row>
    <row r="270" spans="1:4" ht="15.6" x14ac:dyDescent="0.3">
      <c r="A270" s="10" t="s">
        <v>2103</v>
      </c>
      <c r="B270" s="11" t="s">
        <v>8350</v>
      </c>
      <c r="C270" s="11" t="s">
        <v>6757</v>
      </c>
      <c r="D270" s="10" t="s">
        <v>4998</v>
      </c>
    </row>
    <row r="271" spans="1:4" ht="15.6" x14ac:dyDescent="0.3">
      <c r="A271" s="10" t="s">
        <v>2102</v>
      </c>
      <c r="B271" s="11" t="s">
        <v>8350</v>
      </c>
      <c r="C271" s="11" t="s">
        <v>6886</v>
      </c>
      <c r="D271" s="10" t="s">
        <v>4999</v>
      </c>
    </row>
    <row r="272" spans="1:4" ht="15.6" x14ac:dyDescent="0.3">
      <c r="A272" s="10" t="s">
        <v>2101</v>
      </c>
      <c r="B272" s="11" t="s">
        <v>8350</v>
      </c>
      <c r="C272" s="11" t="s">
        <v>7894</v>
      </c>
      <c r="D272" s="10" t="s">
        <v>5000</v>
      </c>
    </row>
    <row r="273" spans="1:4" ht="15.6" x14ac:dyDescent="0.3">
      <c r="A273" s="10" t="s">
        <v>2100</v>
      </c>
      <c r="B273" s="11" t="s">
        <v>8350</v>
      </c>
      <c r="C273" s="11" t="s">
        <v>6744</v>
      </c>
      <c r="D273" s="10" t="s">
        <v>5001</v>
      </c>
    </row>
    <row r="274" spans="1:4" ht="15.6" x14ac:dyDescent="0.3">
      <c r="A274" s="10" t="s">
        <v>2099</v>
      </c>
      <c r="B274" s="11" t="s">
        <v>8350</v>
      </c>
      <c r="C274" s="11" t="s">
        <v>7895</v>
      </c>
      <c r="D274" s="10" t="s">
        <v>5002</v>
      </c>
    </row>
    <row r="275" spans="1:4" ht="15.6" x14ac:dyDescent="0.3">
      <c r="A275" s="10" t="s">
        <v>2098</v>
      </c>
      <c r="B275" s="11" t="s">
        <v>8350</v>
      </c>
      <c r="C275" s="11" t="s">
        <v>6767</v>
      </c>
      <c r="D275" s="10" t="s">
        <v>5003</v>
      </c>
    </row>
    <row r="276" spans="1:4" ht="15.6" x14ac:dyDescent="0.3">
      <c r="A276" s="10" t="s">
        <v>2097</v>
      </c>
      <c r="B276" s="11" t="s">
        <v>8350</v>
      </c>
      <c r="C276" s="11" t="s">
        <v>7896</v>
      </c>
      <c r="D276" s="10" t="s">
        <v>5004</v>
      </c>
    </row>
    <row r="277" spans="1:4" ht="15.6" x14ac:dyDescent="0.3">
      <c r="A277" s="10" t="s">
        <v>2096</v>
      </c>
      <c r="B277" s="11" t="s">
        <v>8350</v>
      </c>
      <c r="C277" s="11" t="s">
        <v>6859</v>
      </c>
      <c r="D277" s="10" t="s">
        <v>5005</v>
      </c>
    </row>
    <row r="278" spans="1:4" ht="15.6" x14ac:dyDescent="0.3">
      <c r="A278" s="10" t="s">
        <v>2095</v>
      </c>
      <c r="B278" s="11" t="s">
        <v>8350</v>
      </c>
      <c r="C278" s="11" t="s">
        <v>6887</v>
      </c>
      <c r="D278" s="10" t="s">
        <v>5006</v>
      </c>
    </row>
    <row r="279" spans="1:4" ht="15.6" x14ac:dyDescent="0.3">
      <c r="A279" s="10" t="s">
        <v>2094</v>
      </c>
      <c r="B279" s="11" t="s">
        <v>8350</v>
      </c>
      <c r="C279" s="11" t="s">
        <v>7897</v>
      </c>
      <c r="D279" s="10" t="s">
        <v>5007</v>
      </c>
    </row>
    <row r="280" spans="1:4" ht="15.6" x14ac:dyDescent="0.3">
      <c r="A280" s="10" t="s">
        <v>2093</v>
      </c>
      <c r="B280" s="11" t="s">
        <v>8349</v>
      </c>
      <c r="C280" s="11" t="s">
        <v>6888</v>
      </c>
      <c r="D280" s="10" t="s">
        <v>4914</v>
      </c>
    </row>
    <row r="281" spans="1:4" ht="15.6" x14ac:dyDescent="0.3">
      <c r="A281" s="10" t="s">
        <v>2092</v>
      </c>
      <c r="B281" s="11" t="s">
        <v>8350</v>
      </c>
      <c r="C281" s="11" t="s">
        <v>7898</v>
      </c>
      <c r="D281" s="10" t="s">
        <v>5008</v>
      </c>
    </row>
    <row r="282" spans="1:4" ht="15.6" x14ac:dyDescent="0.3">
      <c r="A282" s="10" t="s">
        <v>2091</v>
      </c>
      <c r="B282" s="11" t="s">
        <v>8349</v>
      </c>
      <c r="C282" s="11" t="s">
        <v>7433</v>
      </c>
      <c r="D282" s="10" t="s">
        <v>5009</v>
      </c>
    </row>
    <row r="283" spans="1:4" ht="15.6" x14ac:dyDescent="0.3">
      <c r="A283" s="10" t="s">
        <v>2090</v>
      </c>
      <c r="B283" s="11" t="s">
        <v>8350</v>
      </c>
      <c r="C283" s="11" t="s">
        <v>7899</v>
      </c>
      <c r="D283" s="10" t="s">
        <v>4828</v>
      </c>
    </row>
    <row r="284" spans="1:4" ht="15.6" x14ac:dyDescent="0.3">
      <c r="A284" s="10" t="s">
        <v>2089</v>
      </c>
      <c r="B284" s="11" t="s">
        <v>8350</v>
      </c>
      <c r="C284" s="11" t="s">
        <v>7900</v>
      </c>
      <c r="D284" s="10" t="s">
        <v>5010</v>
      </c>
    </row>
    <row r="285" spans="1:4" ht="15.6" x14ac:dyDescent="0.3">
      <c r="A285" s="10" t="s">
        <v>2088</v>
      </c>
      <c r="B285" s="11" t="s">
        <v>8350</v>
      </c>
      <c r="C285" s="11" t="s">
        <v>7901</v>
      </c>
      <c r="D285" s="10" t="s">
        <v>5011</v>
      </c>
    </row>
    <row r="286" spans="1:4" ht="15.6" x14ac:dyDescent="0.3">
      <c r="A286" s="10" t="s">
        <v>2087</v>
      </c>
      <c r="B286" s="11" t="s">
        <v>8350</v>
      </c>
      <c r="C286" s="11" t="s">
        <v>6889</v>
      </c>
      <c r="D286" s="10" t="s">
        <v>5012</v>
      </c>
    </row>
    <row r="287" spans="1:4" ht="15.6" x14ac:dyDescent="0.3">
      <c r="A287" s="10" t="s">
        <v>2086</v>
      </c>
      <c r="B287" s="11" t="s">
        <v>8349</v>
      </c>
      <c r="C287" s="11" t="s">
        <v>6746</v>
      </c>
      <c r="D287" s="10" t="s">
        <v>5013</v>
      </c>
    </row>
    <row r="288" spans="1:4" ht="15.6" x14ac:dyDescent="0.3">
      <c r="A288" s="10" t="s">
        <v>2085</v>
      </c>
      <c r="B288" s="11" t="s">
        <v>8349</v>
      </c>
      <c r="C288" s="11" t="s">
        <v>7434</v>
      </c>
      <c r="D288" s="10" t="s">
        <v>5014</v>
      </c>
    </row>
    <row r="289" spans="1:4" ht="15.6" x14ac:dyDescent="0.3">
      <c r="A289" s="10" t="s">
        <v>2084</v>
      </c>
      <c r="B289" s="11" t="s">
        <v>8350</v>
      </c>
      <c r="C289" s="11" t="s">
        <v>6859</v>
      </c>
      <c r="D289" s="10" t="s">
        <v>5015</v>
      </c>
    </row>
    <row r="290" spans="1:4" ht="15.6" x14ac:dyDescent="0.3">
      <c r="A290" s="10" t="s">
        <v>2083</v>
      </c>
      <c r="B290" s="11" t="s">
        <v>8350</v>
      </c>
      <c r="C290" s="11" t="s">
        <v>4804</v>
      </c>
      <c r="D290" s="10" t="s">
        <v>5016</v>
      </c>
    </row>
    <row r="291" spans="1:4" ht="15.6" x14ac:dyDescent="0.3">
      <c r="A291" s="10" t="s">
        <v>2082</v>
      </c>
      <c r="B291" s="11" t="s">
        <v>8350</v>
      </c>
      <c r="C291" s="11" t="s">
        <v>6867</v>
      </c>
      <c r="D291" s="10" t="s">
        <v>5017</v>
      </c>
    </row>
    <row r="292" spans="1:4" ht="15.6" x14ac:dyDescent="0.3">
      <c r="A292" s="10" t="s">
        <v>2081</v>
      </c>
      <c r="B292" s="11" t="s">
        <v>8350</v>
      </c>
      <c r="C292" s="11" t="s">
        <v>7902</v>
      </c>
      <c r="D292" s="10" t="s">
        <v>5018</v>
      </c>
    </row>
    <row r="293" spans="1:4" ht="15.6" x14ac:dyDescent="0.3">
      <c r="A293" s="10" t="s">
        <v>2080</v>
      </c>
      <c r="B293" s="11" t="s">
        <v>8350</v>
      </c>
      <c r="C293" s="11" t="s">
        <v>7903</v>
      </c>
      <c r="D293" s="10" t="s">
        <v>5019</v>
      </c>
    </row>
    <row r="294" spans="1:4" ht="15.6" x14ac:dyDescent="0.3">
      <c r="A294" s="10" t="s">
        <v>2079</v>
      </c>
      <c r="B294" s="11" t="s">
        <v>8350</v>
      </c>
      <c r="C294" s="11" t="s">
        <v>6892</v>
      </c>
      <c r="D294" s="10" t="s">
        <v>5020</v>
      </c>
    </row>
    <row r="295" spans="1:4" ht="15.6" x14ac:dyDescent="0.3">
      <c r="A295" s="10" t="s">
        <v>2078</v>
      </c>
      <c r="B295" s="11" t="s">
        <v>8349</v>
      </c>
      <c r="C295" s="11" t="s">
        <v>7435</v>
      </c>
      <c r="D295" s="10" t="s">
        <v>5021</v>
      </c>
    </row>
    <row r="296" spans="1:4" ht="15.6" x14ac:dyDescent="0.3">
      <c r="A296" s="10" t="s">
        <v>2077</v>
      </c>
      <c r="B296" s="11" t="s">
        <v>8350</v>
      </c>
      <c r="C296" s="11" t="s">
        <v>7904</v>
      </c>
      <c r="D296" s="10" t="s">
        <v>5022</v>
      </c>
    </row>
    <row r="297" spans="1:4" ht="15.6" x14ac:dyDescent="0.3">
      <c r="A297" s="10" t="s">
        <v>2076</v>
      </c>
      <c r="B297" s="11" t="s">
        <v>8350</v>
      </c>
      <c r="C297" s="11" t="s">
        <v>6894</v>
      </c>
      <c r="D297" s="10" t="s">
        <v>5023</v>
      </c>
    </row>
    <row r="298" spans="1:4" ht="15.6" x14ac:dyDescent="0.3">
      <c r="A298" s="10" t="s">
        <v>2075</v>
      </c>
      <c r="B298" s="11" t="s">
        <v>8350</v>
      </c>
      <c r="C298" s="11" t="s">
        <v>6895</v>
      </c>
      <c r="D298" s="10" t="s">
        <v>5024</v>
      </c>
    </row>
    <row r="299" spans="1:4" ht="15.6" x14ac:dyDescent="0.3">
      <c r="A299" s="10" t="s">
        <v>2074</v>
      </c>
      <c r="B299" s="11" t="s">
        <v>8349</v>
      </c>
      <c r="C299" s="11" t="s">
        <v>7436</v>
      </c>
      <c r="D299" s="10" t="s">
        <v>5025</v>
      </c>
    </row>
    <row r="300" spans="1:4" ht="15.6" x14ac:dyDescent="0.3">
      <c r="A300" s="10" t="s">
        <v>2073</v>
      </c>
      <c r="B300" s="11" t="s">
        <v>8350</v>
      </c>
      <c r="C300" s="11" t="s">
        <v>7905</v>
      </c>
      <c r="D300" s="10" t="s">
        <v>5026</v>
      </c>
    </row>
    <row r="301" spans="1:4" ht="15.6" x14ac:dyDescent="0.3">
      <c r="A301" s="10" t="s">
        <v>2072</v>
      </c>
      <c r="B301" s="11" t="s">
        <v>8349</v>
      </c>
      <c r="C301" s="11" t="s">
        <v>6897</v>
      </c>
      <c r="D301" s="10" t="s">
        <v>5027</v>
      </c>
    </row>
    <row r="302" spans="1:4" ht="15.6" x14ac:dyDescent="0.3">
      <c r="A302" s="10" t="s">
        <v>2071</v>
      </c>
      <c r="B302" s="11" t="s">
        <v>8350</v>
      </c>
      <c r="C302" s="11" t="s">
        <v>6656</v>
      </c>
      <c r="D302" s="10" t="s">
        <v>4973</v>
      </c>
    </row>
    <row r="303" spans="1:4" ht="15.6" x14ac:dyDescent="0.3">
      <c r="A303" s="10" t="s">
        <v>2070</v>
      </c>
      <c r="B303" s="11" t="s">
        <v>8349</v>
      </c>
      <c r="C303" s="11" t="s">
        <v>6788</v>
      </c>
      <c r="D303" s="10" t="s">
        <v>5028</v>
      </c>
    </row>
    <row r="304" spans="1:4" ht="15.6" x14ac:dyDescent="0.3">
      <c r="A304" s="10" t="s">
        <v>2069</v>
      </c>
      <c r="B304" s="11" t="s">
        <v>8350</v>
      </c>
      <c r="C304" s="11" t="s">
        <v>7906</v>
      </c>
      <c r="D304" s="10" t="s">
        <v>5029</v>
      </c>
    </row>
    <row r="305" spans="1:4" ht="15.6" x14ac:dyDescent="0.3">
      <c r="A305" s="10" t="s">
        <v>2068</v>
      </c>
      <c r="B305" s="11" t="s">
        <v>8349</v>
      </c>
      <c r="C305" s="11" t="s">
        <v>6898</v>
      </c>
      <c r="D305" s="10" t="s">
        <v>5030</v>
      </c>
    </row>
    <row r="306" spans="1:4" ht="15.6" x14ac:dyDescent="0.3">
      <c r="A306" s="10" t="s">
        <v>2067</v>
      </c>
      <c r="B306" s="11" t="s">
        <v>8349</v>
      </c>
      <c r="C306" s="11" t="s">
        <v>6899</v>
      </c>
      <c r="D306" s="10" t="s">
        <v>5031</v>
      </c>
    </row>
    <row r="307" spans="1:4" ht="15.6" x14ac:dyDescent="0.3">
      <c r="A307" s="10" t="s">
        <v>2066</v>
      </c>
      <c r="B307" s="11" t="s">
        <v>8349</v>
      </c>
      <c r="C307" s="11" t="s">
        <v>7437</v>
      </c>
      <c r="D307" s="10" t="s">
        <v>4970</v>
      </c>
    </row>
    <row r="308" spans="1:4" ht="15.6" x14ac:dyDescent="0.3">
      <c r="A308" s="10" t="s">
        <v>2065</v>
      </c>
      <c r="B308" s="11" t="s">
        <v>8349</v>
      </c>
      <c r="C308" s="11" t="s">
        <v>6779</v>
      </c>
      <c r="D308" s="10" t="s">
        <v>5032</v>
      </c>
    </row>
    <row r="309" spans="1:4" ht="15.6" x14ac:dyDescent="0.3">
      <c r="A309" s="10" t="s">
        <v>2064</v>
      </c>
      <c r="B309" s="11" t="s">
        <v>8350</v>
      </c>
      <c r="C309" s="11" t="s">
        <v>7907</v>
      </c>
      <c r="D309" s="10" t="s">
        <v>5033</v>
      </c>
    </row>
    <row r="310" spans="1:4" ht="15.6" x14ac:dyDescent="0.3">
      <c r="A310" s="10" t="s">
        <v>2063</v>
      </c>
      <c r="B310" s="11" t="s">
        <v>8349</v>
      </c>
      <c r="C310" s="11" t="s">
        <v>6900</v>
      </c>
      <c r="D310" s="10" t="s">
        <v>5034</v>
      </c>
    </row>
    <row r="311" spans="1:4" ht="15.6" x14ac:dyDescent="0.3">
      <c r="A311" s="10" t="s">
        <v>2062</v>
      </c>
      <c r="B311" s="11" t="s">
        <v>8349</v>
      </c>
      <c r="C311" s="11" t="s">
        <v>6901</v>
      </c>
      <c r="D311" s="10" t="s">
        <v>5035</v>
      </c>
    </row>
    <row r="312" spans="1:4" ht="15.6" x14ac:dyDescent="0.3">
      <c r="A312" s="10" t="s">
        <v>2061</v>
      </c>
      <c r="B312" s="11" t="s">
        <v>8350</v>
      </c>
      <c r="C312" s="11" t="s">
        <v>7908</v>
      </c>
      <c r="D312" s="10" t="s">
        <v>4805</v>
      </c>
    </row>
    <row r="313" spans="1:4" ht="15.6" x14ac:dyDescent="0.3">
      <c r="A313" s="10" t="s">
        <v>2060</v>
      </c>
      <c r="B313" s="11" t="s">
        <v>8350</v>
      </c>
      <c r="C313" s="11" t="s">
        <v>7909</v>
      </c>
      <c r="D313" s="10" t="s">
        <v>5036</v>
      </c>
    </row>
    <row r="314" spans="1:4" ht="15.6" x14ac:dyDescent="0.3">
      <c r="A314" s="10" t="s">
        <v>2059</v>
      </c>
      <c r="B314" s="11" t="s">
        <v>8350</v>
      </c>
      <c r="C314" s="11" t="s">
        <v>7910</v>
      </c>
      <c r="D314" s="10" t="s">
        <v>5037</v>
      </c>
    </row>
    <row r="315" spans="1:4" ht="15.6" x14ac:dyDescent="0.3">
      <c r="A315" s="10" t="s">
        <v>2058</v>
      </c>
      <c r="B315" s="11" t="s">
        <v>8349</v>
      </c>
      <c r="C315" s="11" t="s">
        <v>7438</v>
      </c>
      <c r="D315" s="10" t="s">
        <v>5038</v>
      </c>
    </row>
    <row r="316" spans="1:4" ht="15.6" x14ac:dyDescent="0.3">
      <c r="A316" s="10" t="s">
        <v>2057</v>
      </c>
      <c r="B316" s="11" t="s">
        <v>8349</v>
      </c>
      <c r="C316" s="11" t="s">
        <v>7439</v>
      </c>
      <c r="D316" s="10" t="s">
        <v>5039</v>
      </c>
    </row>
    <row r="317" spans="1:4" ht="15.6" x14ac:dyDescent="0.3">
      <c r="A317" s="10" t="s">
        <v>2056</v>
      </c>
      <c r="B317" s="11" t="s">
        <v>8350</v>
      </c>
      <c r="C317" s="11" t="s">
        <v>6841</v>
      </c>
      <c r="D317" s="10" t="s">
        <v>5040</v>
      </c>
    </row>
    <row r="318" spans="1:4" ht="15.6" x14ac:dyDescent="0.3">
      <c r="A318" s="10" t="s">
        <v>2055</v>
      </c>
      <c r="B318" s="11" t="s">
        <v>8350</v>
      </c>
      <c r="C318" s="11" t="s">
        <v>6753</v>
      </c>
      <c r="D318" s="10" t="s">
        <v>5041</v>
      </c>
    </row>
    <row r="319" spans="1:4" ht="15.6" x14ac:dyDescent="0.3">
      <c r="A319" s="10" t="s">
        <v>2054</v>
      </c>
      <c r="B319" s="11" t="s">
        <v>8350</v>
      </c>
      <c r="C319" s="11" t="s">
        <v>6903</v>
      </c>
      <c r="D319" s="10" t="s">
        <v>5042</v>
      </c>
    </row>
    <row r="320" spans="1:4" ht="15.6" x14ac:dyDescent="0.3">
      <c r="A320" s="10" t="s">
        <v>2053</v>
      </c>
      <c r="B320" s="11" t="s">
        <v>8350</v>
      </c>
      <c r="C320" s="11" t="s">
        <v>7911</v>
      </c>
      <c r="D320" s="10" t="s">
        <v>5043</v>
      </c>
    </row>
    <row r="321" spans="1:4" ht="15.6" x14ac:dyDescent="0.3">
      <c r="A321" s="10" t="s">
        <v>2052</v>
      </c>
      <c r="B321" s="11" t="s">
        <v>8349</v>
      </c>
      <c r="C321" s="11" t="s">
        <v>7440</v>
      </c>
      <c r="D321" s="10" t="s">
        <v>5044</v>
      </c>
    </row>
    <row r="322" spans="1:4" ht="15.6" x14ac:dyDescent="0.3">
      <c r="A322" s="10" t="s">
        <v>2051</v>
      </c>
      <c r="B322" s="11" t="s">
        <v>8349</v>
      </c>
      <c r="C322" s="11" t="s">
        <v>6904</v>
      </c>
      <c r="D322" s="10" t="s">
        <v>5045</v>
      </c>
    </row>
    <row r="323" spans="1:4" ht="15.6" x14ac:dyDescent="0.3">
      <c r="A323" s="10" t="s">
        <v>2050</v>
      </c>
      <c r="B323" s="11" t="s">
        <v>8350</v>
      </c>
      <c r="C323" s="11" t="s">
        <v>7912</v>
      </c>
      <c r="D323" s="10" t="s">
        <v>5046</v>
      </c>
    </row>
    <row r="324" spans="1:4" ht="15.6" x14ac:dyDescent="0.3">
      <c r="A324" s="10" t="s">
        <v>2049</v>
      </c>
      <c r="B324" s="11" t="s">
        <v>8350</v>
      </c>
      <c r="C324" s="11" t="s">
        <v>7913</v>
      </c>
      <c r="D324" s="10" t="s">
        <v>5010</v>
      </c>
    </row>
    <row r="325" spans="1:4" ht="15.6" x14ac:dyDescent="0.3">
      <c r="A325" s="10" t="s">
        <v>2048</v>
      </c>
      <c r="B325" s="11" t="s">
        <v>8350</v>
      </c>
      <c r="C325" s="11" t="s">
        <v>6825</v>
      </c>
      <c r="D325" s="10" t="s">
        <v>5047</v>
      </c>
    </row>
    <row r="326" spans="1:4" ht="15.6" x14ac:dyDescent="0.3">
      <c r="A326" s="10" t="s">
        <v>2047</v>
      </c>
      <c r="B326" s="11" t="s">
        <v>8349</v>
      </c>
      <c r="C326" s="11" t="s">
        <v>6905</v>
      </c>
      <c r="D326" s="10" t="s">
        <v>5048</v>
      </c>
    </row>
    <row r="327" spans="1:4" ht="15.6" x14ac:dyDescent="0.3">
      <c r="A327" s="10" t="s">
        <v>2046</v>
      </c>
      <c r="B327" s="11" t="s">
        <v>8350</v>
      </c>
      <c r="C327" s="11" t="s">
        <v>7914</v>
      </c>
      <c r="D327" s="10" t="s">
        <v>5049</v>
      </c>
    </row>
    <row r="328" spans="1:4" ht="15.6" x14ac:dyDescent="0.3">
      <c r="A328" s="10" t="s">
        <v>2045</v>
      </c>
      <c r="B328" s="11" t="s">
        <v>8350</v>
      </c>
      <c r="C328" s="11" t="s">
        <v>6264</v>
      </c>
      <c r="D328" s="10" t="s">
        <v>5050</v>
      </c>
    </row>
    <row r="329" spans="1:4" ht="15.6" x14ac:dyDescent="0.3">
      <c r="A329" s="10" t="s">
        <v>2044</v>
      </c>
      <c r="B329" s="11" t="s">
        <v>8350</v>
      </c>
      <c r="C329" s="11" t="s">
        <v>6308</v>
      </c>
      <c r="D329" s="10" t="s">
        <v>5051</v>
      </c>
    </row>
    <row r="330" spans="1:4" ht="15.6" x14ac:dyDescent="0.3">
      <c r="A330" s="10" t="s">
        <v>2043</v>
      </c>
      <c r="B330" s="11" t="s">
        <v>8350</v>
      </c>
      <c r="C330" s="11" t="s">
        <v>6867</v>
      </c>
      <c r="D330" s="10" t="s">
        <v>5052</v>
      </c>
    </row>
    <row r="331" spans="1:4" ht="15.6" x14ac:dyDescent="0.3">
      <c r="A331" s="10" t="s">
        <v>2042</v>
      </c>
      <c r="B331" s="11" t="s">
        <v>8350</v>
      </c>
      <c r="C331" s="11" t="s">
        <v>6906</v>
      </c>
      <c r="D331" s="10" t="s">
        <v>5053</v>
      </c>
    </row>
    <row r="332" spans="1:4" ht="15.6" x14ac:dyDescent="0.3">
      <c r="A332" s="10" t="s">
        <v>2041</v>
      </c>
      <c r="B332" s="11" t="s">
        <v>8350</v>
      </c>
      <c r="C332" s="11" t="s">
        <v>7915</v>
      </c>
      <c r="D332" s="10" t="s">
        <v>5054</v>
      </c>
    </row>
    <row r="333" spans="1:4" ht="15.6" x14ac:dyDescent="0.3">
      <c r="A333" s="10" t="s">
        <v>2040</v>
      </c>
      <c r="B333" s="11" t="s">
        <v>8350</v>
      </c>
      <c r="C333" s="11" t="s">
        <v>7911</v>
      </c>
      <c r="D333" s="10" t="s">
        <v>5055</v>
      </c>
    </row>
    <row r="334" spans="1:4" ht="15.6" x14ac:dyDescent="0.3">
      <c r="A334" s="10" t="s">
        <v>2039</v>
      </c>
      <c r="B334" s="11" t="s">
        <v>8349</v>
      </c>
      <c r="C334" s="11" t="s">
        <v>7441</v>
      </c>
      <c r="D334" s="10" t="s">
        <v>5056</v>
      </c>
    </row>
    <row r="335" spans="1:4" ht="15.6" x14ac:dyDescent="0.3">
      <c r="A335" s="10" t="s">
        <v>2038</v>
      </c>
      <c r="B335" s="11" t="s">
        <v>8350</v>
      </c>
      <c r="C335" s="11" t="s">
        <v>7916</v>
      </c>
      <c r="D335" s="10" t="s">
        <v>5057</v>
      </c>
    </row>
    <row r="336" spans="1:4" ht="15.6" x14ac:dyDescent="0.3">
      <c r="A336" s="10" t="s">
        <v>2037</v>
      </c>
      <c r="B336" s="11" t="s">
        <v>8349</v>
      </c>
      <c r="C336" s="11" t="s">
        <v>6909</v>
      </c>
      <c r="D336" s="10" t="s">
        <v>5058</v>
      </c>
    </row>
    <row r="337" spans="1:4" ht="15.6" x14ac:dyDescent="0.3">
      <c r="A337" s="10" t="s">
        <v>2036</v>
      </c>
      <c r="B337" s="11" t="s">
        <v>8350</v>
      </c>
      <c r="C337" s="11" t="s">
        <v>7917</v>
      </c>
      <c r="D337" s="10" t="s">
        <v>5059</v>
      </c>
    </row>
    <row r="338" spans="1:4" ht="15.6" x14ac:dyDescent="0.3">
      <c r="A338" s="10" t="s">
        <v>2035</v>
      </c>
      <c r="B338" s="11" t="s">
        <v>8349</v>
      </c>
      <c r="C338" s="11" t="s">
        <v>6911</v>
      </c>
      <c r="D338" s="10" t="s">
        <v>5060</v>
      </c>
    </row>
    <row r="339" spans="1:4" ht="15.6" x14ac:dyDescent="0.3">
      <c r="A339" s="10" t="s">
        <v>2034</v>
      </c>
      <c r="B339" s="11" t="s">
        <v>8349</v>
      </c>
      <c r="C339" s="11" t="s">
        <v>7442</v>
      </c>
      <c r="D339" s="10" t="s">
        <v>5061</v>
      </c>
    </row>
    <row r="340" spans="1:4" ht="15.6" x14ac:dyDescent="0.3">
      <c r="A340" s="10" t="s">
        <v>2033</v>
      </c>
      <c r="B340" s="11" t="s">
        <v>8350</v>
      </c>
      <c r="C340" s="11" t="s">
        <v>6834</v>
      </c>
      <c r="D340" s="10" t="s">
        <v>5062</v>
      </c>
    </row>
    <row r="341" spans="1:4" ht="15.6" x14ac:dyDescent="0.3">
      <c r="A341" s="10" t="s">
        <v>2032</v>
      </c>
      <c r="B341" s="11" t="s">
        <v>8349</v>
      </c>
      <c r="C341" s="11" t="s">
        <v>7443</v>
      </c>
      <c r="D341" s="10" t="s">
        <v>5063</v>
      </c>
    </row>
    <row r="342" spans="1:4" ht="15.6" x14ac:dyDescent="0.3">
      <c r="A342" s="10" t="s">
        <v>2031</v>
      </c>
      <c r="B342" s="11" t="s">
        <v>8349</v>
      </c>
      <c r="C342" s="11" t="s">
        <v>7444</v>
      </c>
      <c r="D342" s="10" t="s">
        <v>5064</v>
      </c>
    </row>
    <row r="343" spans="1:4" ht="15.6" x14ac:dyDescent="0.3">
      <c r="A343" s="10" t="s">
        <v>2030</v>
      </c>
      <c r="B343" s="11" t="s">
        <v>8349</v>
      </c>
      <c r="C343" s="11" t="s">
        <v>6914</v>
      </c>
      <c r="D343" s="10" t="s">
        <v>5065</v>
      </c>
    </row>
    <row r="344" spans="1:4" ht="15.6" x14ac:dyDescent="0.3">
      <c r="A344" s="10" t="s">
        <v>2029</v>
      </c>
      <c r="B344" s="11" t="s">
        <v>8349</v>
      </c>
      <c r="C344" s="11" t="s">
        <v>6796</v>
      </c>
      <c r="D344" s="10" t="s">
        <v>5066</v>
      </c>
    </row>
    <row r="345" spans="1:4" ht="15.6" x14ac:dyDescent="0.3">
      <c r="A345" s="10" t="s">
        <v>2028</v>
      </c>
      <c r="B345" s="11" t="s">
        <v>8350</v>
      </c>
      <c r="C345" s="11" t="s">
        <v>6089</v>
      </c>
      <c r="D345" s="10" t="s">
        <v>5067</v>
      </c>
    </row>
    <row r="346" spans="1:4" ht="15.6" x14ac:dyDescent="0.3">
      <c r="A346" s="10" t="s">
        <v>2027</v>
      </c>
      <c r="B346" s="11" t="s">
        <v>8349</v>
      </c>
      <c r="C346" s="11" t="s">
        <v>6869</v>
      </c>
      <c r="D346" s="10" t="s">
        <v>5068</v>
      </c>
    </row>
    <row r="347" spans="1:4" ht="15.6" x14ac:dyDescent="0.3">
      <c r="A347" s="10" t="s">
        <v>2026</v>
      </c>
      <c r="B347" s="11" t="s">
        <v>8350</v>
      </c>
      <c r="C347" s="11" t="s">
        <v>6771</v>
      </c>
      <c r="D347" s="10" t="s">
        <v>5069</v>
      </c>
    </row>
    <row r="348" spans="1:4" ht="15.6" x14ac:dyDescent="0.3">
      <c r="A348" s="10" t="s">
        <v>2025</v>
      </c>
      <c r="B348" s="11" t="s">
        <v>8349</v>
      </c>
      <c r="C348" s="11" t="s">
        <v>6915</v>
      </c>
      <c r="D348" s="10" t="s">
        <v>5070</v>
      </c>
    </row>
    <row r="349" spans="1:4" ht="15.6" x14ac:dyDescent="0.3">
      <c r="A349" s="10" t="s">
        <v>2024</v>
      </c>
      <c r="B349" s="11" t="s">
        <v>8349</v>
      </c>
      <c r="C349" s="11" t="s">
        <v>6916</v>
      </c>
      <c r="D349" s="10" t="s">
        <v>5071</v>
      </c>
    </row>
    <row r="350" spans="1:4" ht="15.6" x14ac:dyDescent="0.3">
      <c r="A350" s="10" t="s">
        <v>2023</v>
      </c>
      <c r="B350" s="11" t="s">
        <v>8350</v>
      </c>
      <c r="C350" s="11" t="s">
        <v>7918</v>
      </c>
      <c r="D350" s="10" t="s">
        <v>5072</v>
      </c>
    </row>
    <row r="351" spans="1:4" ht="15.6" x14ac:dyDescent="0.3">
      <c r="A351" s="10" t="s">
        <v>2022</v>
      </c>
      <c r="B351" s="11" t="s">
        <v>8349</v>
      </c>
      <c r="C351" s="11" t="s">
        <v>7445</v>
      </c>
      <c r="D351" s="10" t="s">
        <v>5073</v>
      </c>
    </row>
    <row r="352" spans="1:4" ht="15.6" x14ac:dyDescent="0.3">
      <c r="A352" s="10" t="s">
        <v>2021</v>
      </c>
      <c r="B352" s="11" t="s">
        <v>8350</v>
      </c>
      <c r="C352" s="11" t="s">
        <v>7919</v>
      </c>
      <c r="D352" s="10" t="s">
        <v>5074</v>
      </c>
    </row>
    <row r="353" spans="1:4" ht="15.6" x14ac:dyDescent="0.3">
      <c r="A353" s="10" t="s">
        <v>2020</v>
      </c>
      <c r="B353" s="11" t="s">
        <v>8349</v>
      </c>
      <c r="C353" s="11" t="s">
        <v>7446</v>
      </c>
      <c r="D353" s="10" t="s">
        <v>5075</v>
      </c>
    </row>
    <row r="354" spans="1:4" ht="15.6" x14ac:dyDescent="0.3">
      <c r="A354" s="10" t="s">
        <v>2019</v>
      </c>
      <c r="B354" s="11" t="s">
        <v>8350</v>
      </c>
      <c r="C354" s="11" t="s">
        <v>6917</v>
      </c>
      <c r="D354" s="10" t="s">
        <v>4815</v>
      </c>
    </row>
    <row r="355" spans="1:4" ht="15.6" x14ac:dyDescent="0.3">
      <c r="A355" s="10" t="s">
        <v>2018</v>
      </c>
      <c r="B355" s="11" t="s">
        <v>8349</v>
      </c>
      <c r="C355" s="11" t="s">
        <v>6918</v>
      </c>
      <c r="D355" s="10" t="s">
        <v>5076</v>
      </c>
    </row>
    <row r="356" spans="1:4" ht="15.6" x14ac:dyDescent="0.3">
      <c r="A356" s="10" t="s">
        <v>2017</v>
      </c>
      <c r="B356" s="11" t="s">
        <v>8349</v>
      </c>
      <c r="C356" s="11" t="s">
        <v>6919</v>
      </c>
      <c r="D356" s="10" t="s">
        <v>5077</v>
      </c>
    </row>
    <row r="357" spans="1:4" ht="15.6" x14ac:dyDescent="0.3">
      <c r="A357" s="10" t="s">
        <v>2016</v>
      </c>
      <c r="B357" s="11" t="s">
        <v>8349</v>
      </c>
      <c r="C357" s="11" t="s">
        <v>6920</v>
      </c>
      <c r="D357" s="10" t="s">
        <v>5078</v>
      </c>
    </row>
    <row r="358" spans="1:4" ht="15.6" x14ac:dyDescent="0.3">
      <c r="A358" s="10" t="s">
        <v>2015</v>
      </c>
      <c r="B358" s="11" t="s">
        <v>8350</v>
      </c>
      <c r="C358" s="11" t="s">
        <v>6127</v>
      </c>
      <c r="D358" s="10" t="s">
        <v>5079</v>
      </c>
    </row>
    <row r="359" spans="1:4" ht="15.6" x14ac:dyDescent="0.3">
      <c r="A359" s="10" t="s">
        <v>2014</v>
      </c>
      <c r="B359" s="11" t="s">
        <v>8350</v>
      </c>
      <c r="C359" s="11" t="s">
        <v>6921</v>
      </c>
      <c r="D359" s="10" t="s">
        <v>5080</v>
      </c>
    </row>
    <row r="360" spans="1:4" ht="15.6" x14ac:dyDescent="0.3">
      <c r="A360" s="10" t="s">
        <v>2013</v>
      </c>
      <c r="B360" s="11" t="s">
        <v>8350</v>
      </c>
      <c r="C360" s="11" t="s">
        <v>6922</v>
      </c>
      <c r="D360" s="10" t="s">
        <v>5081</v>
      </c>
    </row>
    <row r="361" spans="1:4" ht="15.6" x14ac:dyDescent="0.3">
      <c r="A361" s="10" t="s">
        <v>2012</v>
      </c>
      <c r="B361" s="11" t="s">
        <v>8350</v>
      </c>
      <c r="C361" s="11" t="s">
        <v>6865</v>
      </c>
      <c r="D361" s="10" t="s">
        <v>4922</v>
      </c>
    </row>
    <row r="362" spans="1:4" ht="15.6" x14ac:dyDescent="0.3">
      <c r="A362" s="10" t="s">
        <v>2011</v>
      </c>
      <c r="B362" s="11" t="s">
        <v>8350</v>
      </c>
      <c r="C362" s="11" t="s">
        <v>6923</v>
      </c>
      <c r="D362" s="10" t="s">
        <v>5082</v>
      </c>
    </row>
    <row r="363" spans="1:4" ht="15.6" x14ac:dyDescent="0.3">
      <c r="A363" s="10" t="s">
        <v>2010</v>
      </c>
      <c r="B363" s="11" t="s">
        <v>8350</v>
      </c>
      <c r="C363" s="11" t="s">
        <v>6780</v>
      </c>
      <c r="D363" s="10" t="s">
        <v>5083</v>
      </c>
    </row>
    <row r="364" spans="1:4" ht="15.6" x14ac:dyDescent="0.3">
      <c r="A364" s="10" t="s">
        <v>2009</v>
      </c>
      <c r="B364" s="11" t="s">
        <v>8350</v>
      </c>
      <c r="C364" s="11" t="s">
        <v>7920</v>
      </c>
      <c r="D364" s="10" t="s">
        <v>5084</v>
      </c>
    </row>
    <row r="365" spans="1:4" ht="15.6" x14ac:dyDescent="0.3">
      <c r="A365" s="10" t="s">
        <v>2008</v>
      </c>
      <c r="B365" s="11" t="s">
        <v>8349</v>
      </c>
      <c r="C365" s="11" t="s">
        <v>7447</v>
      </c>
      <c r="D365" s="10" t="s">
        <v>5085</v>
      </c>
    </row>
    <row r="366" spans="1:4" ht="15.6" x14ac:dyDescent="0.3">
      <c r="A366" s="10" t="s">
        <v>2007</v>
      </c>
      <c r="B366" s="11" t="s">
        <v>8349</v>
      </c>
      <c r="C366" s="11" t="s">
        <v>6924</v>
      </c>
      <c r="D366" s="10" t="s">
        <v>5086</v>
      </c>
    </row>
    <row r="367" spans="1:4" ht="15.6" x14ac:dyDescent="0.3">
      <c r="A367" s="10" t="s">
        <v>2006</v>
      </c>
      <c r="B367" s="11" t="s">
        <v>8350</v>
      </c>
      <c r="C367" s="11" t="s">
        <v>7921</v>
      </c>
      <c r="D367" s="10" t="s">
        <v>5087</v>
      </c>
    </row>
    <row r="368" spans="1:4" ht="15.6" x14ac:dyDescent="0.3">
      <c r="A368" s="10" t="s">
        <v>2005</v>
      </c>
      <c r="B368" s="11" t="s">
        <v>8350</v>
      </c>
      <c r="C368" s="11" t="s">
        <v>7922</v>
      </c>
      <c r="D368" s="10" t="s">
        <v>5088</v>
      </c>
    </row>
    <row r="369" spans="1:4" ht="15.6" x14ac:dyDescent="0.3">
      <c r="A369" s="10" t="s">
        <v>2004</v>
      </c>
      <c r="B369" s="11" t="s">
        <v>8349</v>
      </c>
      <c r="C369" s="11" t="s">
        <v>6925</v>
      </c>
      <c r="D369" s="10" t="s">
        <v>5089</v>
      </c>
    </row>
    <row r="370" spans="1:4" ht="15.6" x14ac:dyDescent="0.3">
      <c r="A370" s="10" t="s">
        <v>2003</v>
      </c>
      <c r="B370" s="11" t="s">
        <v>8350</v>
      </c>
      <c r="C370" s="11" t="s">
        <v>7923</v>
      </c>
      <c r="D370" s="10" t="s">
        <v>5090</v>
      </c>
    </row>
    <row r="371" spans="1:4" ht="15.6" x14ac:dyDescent="0.3">
      <c r="A371" s="10" t="s">
        <v>2002</v>
      </c>
      <c r="B371" s="11" t="s">
        <v>8350</v>
      </c>
      <c r="C371" s="11" t="s">
        <v>6927</v>
      </c>
      <c r="D371" s="10" t="s">
        <v>5091</v>
      </c>
    </row>
    <row r="372" spans="1:4" ht="15.6" x14ac:dyDescent="0.3">
      <c r="A372" s="10" t="s">
        <v>2001</v>
      </c>
      <c r="B372" s="11" t="s">
        <v>8349</v>
      </c>
      <c r="C372" s="11" t="s">
        <v>7448</v>
      </c>
      <c r="D372" s="10" t="s">
        <v>5092</v>
      </c>
    </row>
    <row r="373" spans="1:4" ht="15.6" x14ac:dyDescent="0.3">
      <c r="A373" s="10" t="s">
        <v>2000</v>
      </c>
      <c r="B373" s="11" t="s">
        <v>8350</v>
      </c>
      <c r="C373" s="11" t="s">
        <v>5466</v>
      </c>
      <c r="D373" s="10" t="s">
        <v>5093</v>
      </c>
    </row>
    <row r="374" spans="1:4" ht="15.6" x14ac:dyDescent="0.3">
      <c r="A374" s="10" t="s">
        <v>1999</v>
      </c>
      <c r="B374" s="11" t="s">
        <v>8349</v>
      </c>
      <c r="C374" s="11" t="s">
        <v>7449</v>
      </c>
      <c r="D374" s="10" t="s">
        <v>5094</v>
      </c>
    </row>
    <row r="375" spans="1:4" ht="15.6" x14ac:dyDescent="0.3">
      <c r="A375" s="10" t="s">
        <v>1998</v>
      </c>
      <c r="B375" s="11" t="s">
        <v>8349</v>
      </c>
      <c r="C375" s="11" t="s">
        <v>6746</v>
      </c>
      <c r="D375" s="10" t="s">
        <v>5095</v>
      </c>
    </row>
    <row r="376" spans="1:4" ht="15.6" x14ac:dyDescent="0.3">
      <c r="A376" s="10" t="s">
        <v>1997</v>
      </c>
      <c r="B376" s="11" t="s">
        <v>8349</v>
      </c>
      <c r="C376" s="11" t="s">
        <v>7450</v>
      </c>
      <c r="D376" s="10" t="s">
        <v>5096</v>
      </c>
    </row>
    <row r="377" spans="1:4" ht="15.6" x14ac:dyDescent="0.3">
      <c r="A377" s="10" t="s">
        <v>1996</v>
      </c>
      <c r="B377" s="11" t="s">
        <v>8350</v>
      </c>
      <c r="C377" s="11" t="s">
        <v>6928</v>
      </c>
      <c r="D377" s="10" t="s">
        <v>5097</v>
      </c>
    </row>
    <row r="378" spans="1:4" ht="15.6" x14ac:dyDescent="0.3">
      <c r="A378" s="10" t="s">
        <v>1995</v>
      </c>
      <c r="B378" s="11" t="s">
        <v>8350</v>
      </c>
      <c r="C378" s="11" t="s">
        <v>6825</v>
      </c>
      <c r="D378" s="10" t="s">
        <v>5098</v>
      </c>
    </row>
    <row r="379" spans="1:4" ht="15.6" x14ac:dyDescent="0.3">
      <c r="A379" s="10" t="s">
        <v>1994</v>
      </c>
      <c r="B379" s="11" t="s">
        <v>8349</v>
      </c>
      <c r="C379" s="11" t="s">
        <v>7451</v>
      </c>
      <c r="D379" s="10" t="s">
        <v>5099</v>
      </c>
    </row>
    <row r="380" spans="1:4" ht="15.6" x14ac:dyDescent="0.3">
      <c r="A380" s="10" t="s">
        <v>1993</v>
      </c>
      <c r="B380" s="11" t="s">
        <v>8349</v>
      </c>
      <c r="C380" s="11" t="s">
        <v>6850</v>
      </c>
      <c r="D380" s="10" t="s">
        <v>5100</v>
      </c>
    </row>
    <row r="381" spans="1:4" ht="15.6" x14ac:dyDescent="0.3">
      <c r="A381" s="10" t="s">
        <v>1992</v>
      </c>
      <c r="B381" s="11" t="s">
        <v>8350</v>
      </c>
      <c r="C381" s="11" t="s">
        <v>6930</v>
      </c>
      <c r="D381" s="10" t="s">
        <v>5101</v>
      </c>
    </row>
    <row r="382" spans="1:4" ht="15.6" x14ac:dyDescent="0.3">
      <c r="A382" s="10" t="s">
        <v>1991</v>
      </c>
      <c r="B382" s="11" t="s">
        <v>8349</v>
      </c>
      <c r="C382" s="11" t="s">
        <v>7452</v>
      </c>
      <c r="D382" s="10" t="s">
        <v>5102</v>
      </c>
    </row>
    <row r="383" spans="1:4" ht="15.6" x14ac:dyDescent="0.3">
      <c r="A383" s="10" t="s">
        <v>1990</v>
      </c>
      <c r="B383" s="11" t="s">
        <v>8350</v>
      </c>
      <c r="C383" s="11" t="s">
        <v>5305</v>
      </c>
      <c r="D383" s="10" t="s">
        <v>5103</v>
      </c>
    </row>
    <row r="384" spans="1:4" ht="15.6" x14ac:dyDescent="0.3">
      <c r="A384" s="10" t="s">
        <v>1989</v>
      </c>
      <c r="B384" s="11" t="s">
        <v>8350</v>
      </c>
      <c r="C384" s="11" t="s">
        <v>6871</v>
      </c>
      <c r="D384" s="10" t="s">
        <v>5104</v>
      </c>
    </row>
    <row r="385" spans="1:4" ht="15.6" x14ac:dyDescent="0.3">
      <c r="A385" s="10" t="s">
        <v>1988</v>
      </c>
      <c r="B385" s="11" t="s">
        <v>8349</v>
      </c>
      <c r="C385" s="11" t="s">
        <v>6786</v>
      </c>
      <c r="D385" s="10" t="s">
        <v>5105</v>
      </c>
    </row>
    <row r="386" spans="1:4" ht="15.6" x14ac:dyDescent="0.3">
      <c r="A386" s="10" t="s">
        <v>1987</v>
      </c>
      <c r="B386" s="11" t="s">
        <v>8350</v>
      </c>
      <c r="C386" s="11" t="s">
        <v>7924</v>
      </c>
      <c r="D386" s="10" t="s">
        <v>5106</v>
      </c>
    </row>
    <row r="387" spans="1:4" ht="15.6" x14ac:dyDescent="0.3">
      <c r="A387" s="10" t="s">
        <v>1986</v>
      </c>
      <c r="B387" s="11" t="s">
        <v>8350</v>
      </c>
      <c r="C387" s="11" t="s">
        <v>7925</v>
      </c>
      <c r="D387" s="10" t="s">
        <v>5107</v>
      </c>
    </row>
    <row r="388" spans="1:4" ht="15.6" x14ac:dyDescent="0.3">
      <c r="A388" s="10" t="s">
        <v>1985</v>
      </c>
      <c r="B388" s="11" t="s">
        <v>8349</v>
      </c>
      <c r="C388" s="11" t="s">
        <v>6932</v>
      </c>
      <c r="D388" s="10" t="s">
        <v>5108</v>
      </c>
    </row>
    <row r="389" spans="1:4" ht="15.6" x14ac:dyDescent="0.3">
      <c r="A389" s="10" t="s">
        <v>1984</v>
      </c>
      <c r="B389" s="11" t="s">
        <v>8350</v>
      </c>
      <c r="C389" s="11" t="s">
        <v>7926</v>
      </c>
      <c r="D389" s="10" t="s">
        <v>5109</v>
      </c>
    </row>
    <row r="390" spans="1:4" ht="15.6" x14ac:dyDescent="0.3">
      <c r="A390" s="10" t="s">
        <v>1983</v>
      </c>
      <c r="B390" s="11" t="s">
        <v>8349</v>
      </c>
      <c r="C390" s="11" t="s">
        <v>6901</v>
      </c>
      <c r="D390" s="10" t="s">
        <v>5110</v>
      </c>
    </row>
    <row r="391" spans="1:4" ht="15.6" x14ac:dyDescent="0.3">
      <c r="A391" s="10" t="s">
        <v>1982</v>
      </c>
      <c r="B391" s="11" t="s">
        <v>8349</v>
      </c>
      <c r="C391" s="11" t="s">
        <v>7453</v>
      </c>
      <c r="D391" s="10" t="s">
        <v>5111</v>
      </c>
    </row>
    <row r="392" spans="1:4" ht="15.6" x14ac:dyDescent="0.3">
      <c r="A392" s="10" t="s">
        <v>1981</v>
      </c>
      <c r="B392" s="11" t="s">
        <v>8350</v>
      </c>
      <c r="C392" s="11" t="s">
        <v>6933</v>
      </c>
      <c r="D392" s="10" t="s">
        <v>5112</v>
      </c>
    </row>
    <row r="393" spans="1:4" ht="15.6" x14ac:dyDescent="0.3">
      <c r="A393" s="10" t="s">
        <v>1980</v>
      </c>
      <c r="B393" s="11" t="s">
        <v>8350</v>
      </c>
      <c r="C393" s="11" t="s">
        <v>5201</v>
      </c>
      <c r="D393" s="10" t="s">
        <v>5113</v>
      </c>
    </row>
    <row r="394" spans="1:4" ht="15.6" x14ac:dyDescent="0.3">
      <c r="A394" s="10" t="s">
        <v>1979</v>
      </c>
      <c r="B394" s="11" t="s">
        <v>8349</v>
      </c>
      <c r="C394" s="11" t="s">
        <v>6934</v>
      </c>
      <c r="D394" s="10" t="s">
        <v>5114</v>
      </c>
    </row>
    <row r="395" spans="1:4" ht="15.6" x14ac:dyDescent="0.3">
      <c r="A395" s="10" t="s">
        <v>1978</v>
      </c>
      <c r="B395" s="11" t="s">
        <v>8350</v>
      </c>
      <c r="C395" s="11" t="s">
        <v>6935</v>
      </c>
      <c r="D395" s="10" t="s">
        <v>4939</v>
      </c>
    </row>
    <row r="396" spans="1:4" ht="15.6" x14ac:dyDescent="0.3">
      <c r="A396" s="10" t="s">
        <v>1977</v>
      </c>
      <c r="B396" s="11" t="s">
        <v>8349</v>
      </c>
      <c r="C396" s="11" t="s">
        <v>6936</v>
      </c>
      <c r="D396" s="10" t="s">
        <v>5115</v>
      </c>
    </row>
    <row r="397" spans="1:4" ht="15.6" x14ac:dyDescent="0.3">
      <c r="A397" s="10" t="s">
        <v>1976</v>
      </c>
      <c r="B397" s="11" t="s">
        <v>8349</v>
      </c>
      <c r="C397" s="11" t="s">
        <v>7454</v>
      </c>
      <c r="D397" s="10" t="s">
        <v>5116</v>
      </c>
    </row>
    <row r="398" spans="1:4" ht="15.6" x14ac:dyDescent="0.3">
      <c r="A398" s="10" t="s">
        <v>1975</v>
      </c>
      <c r="B398" s="11" t="s">
        <v>8349</v>
      </c>
      <c r="C398" s="11" t="s">
        <v>6937</v>
      </c>
      <c r="D398" s="10" t="s">
        <v>5117</v>
      </c>
    </row>
    <row r="399" spans="1:4" ht="15.6" x14ac:dyDescent="0.3">
      <c r="A399" s="10" t="s">
        <v>1974</v>
      </c>
      <c r="B399" s="11" t="s">
        <v>8350</v>
      </c>
      <c r="C399" s="11" t="s">
        <v>6876</v>
      </c>
      <c r="D399" s="10" t="s">
        <v>5118</v>
      </c>
    </row>
    <row r="400" spans="1:4" ht="15.6" x14ac:dyDescent="0.3">
      <c r="A400" s="10" t="s">
        <v>1973</v>
      </c>
      <c r="B400" s="11" t="s">
        <v>8349</v>
      </c>
      <c r="C400" s="11" t="s">
        <v>6792</v>
      </c>
      <c r="D400" s="10" t="s">
        <v>5119</v>
      </c>
    </row>
    <row r="401" spans="1:4" ht="15.6" x14ac:dyDescent="0.3">
      <c r="A401" s="10" t="s">
        <v>1972</v>
      </c>
      <c r="B401" s="11" t="s">
        <v>8349</v>
      </c>
      <c r="C401" s="11" t="s">
        <v>7455</v>
      </c>
      <c r="D401" s="10" t="s">
        <v>5120</v>
      </c>
    </row>
    <row r="402" spans="1:4" ht="15.6" x14ac:dyDescent="0.3">
      <c r="A402" s="10" t="s">
        <v>1971</v>
      </c>
      <c r="B402" s="11" t="s">
        <v>8350</v>
      </c>
      <c r="C402" s="11" t="s">
        <v>6938</v>
      </c>
      <c r="D402" s="10" t="s">
        <v>5121</v>
      </c>
    </row>
    <row r="403" spans="1:4" ht="15.6" x14ac:dyDescent="0.3">
      <c r="A403" s="10" t="s">
        <v>1970</v>
      </c>
      <c r="B403" s="11" t="s">
        <v>8349</v>
      </c>
      <c r="C403" s="11" t="s">
        <v>7456</v>
      </c>
      <c r="D403" s="10" t="s">
        <v>5122</v>
      </c>
    </row>
    <row r="404" spans="1:4" ht="15.6" x14ac:dyDescent="0.3">
      <c r="A404" s="10" t="s">
        <v>1969</v>
      </c>
      <c r="B404" s="11" t="s">
        <v>8349</v>
      </c>
      <c r="C404" s="11" t="s">
        <v>7457</v>
      </c>
      <c r="D404" s="10" t="s">
        <v>5123</v>
      </c>
    </row>
    <row r="405" spans="1:4" ht="15.6" x14ac:dyDescent="0.3">
      <c r="A405" s="10" t="s">
        <v>1968</v>
      </c>
      <c r="B405" s="11" t="s">
        <v>8350</v>
      </c>
      <c r="C405" s="11" t="s">
        <v>7927</v>
      </c>
      <c r="D405" s="10" t="s">
        <v>5124</v>
      </c>
    </row>
    <row r="406" spans="1:4" ht="15.6" x14ac:dyDescent="0.3">
      <c r="A406" s="10" t="s">
        <v>1967</v>
      </c>
      <c r="B406" s="11" t="s">
        <v>8350</v>
      </c>
      <c r="C406" s="11" t="s">
        <v>6939</v>
      </c>
      <c r="D406" s="10" t="s">
        <v>5125</v>
      </c>
    </row>
    <row r="407" spans="1:4" ht="15.6" x14ac:dyDescent="0.3">
      <c r="A407" s="10" t="s">
        <v>1966</v>
      </c>
      <c r="B407" s="11" t="s">
        <v>8350</v>
      </c>
      <c r="C407" s="11" t="s">
        <v>7928</v>
      </c>
      <c r="D407" s="10" t="s">
        <v>5126</v>
      </c>
    </row>
    <row r="408" spans="1:4" ht="15.6" x14ac:dyDescent="0.3">
      <c r="A408" s="10" t="s">
        <v>1965</v>
      </c>
      <c r="B408" s="11" t="s">
        <v>8350</v>
      </c>
      <c r="C408" s="11" t="s">
        <v>6940</v>
      </c>
      <c r="D408" s="10" t="s">
        <v>5127</v>
      </c>
    </row>
    <row r="409" spans="1:4" ht="15.6" x14ac:dyDescent="0.3">
      <c r="A409" s="10" t="s">
        <v>1964</v>
      </c>
      <c r="B409" s="11" t="s">
        <v>8350</v>
      </c>
      <c r="C409" s="11" t="s">
        <v>7929</v>
      </c>
      <c r="D409" s="10" t="s">
        <v>5128</v>
      </c>
    </row>
    <row r="410" spans="1:4" ht="15.6" x14ac:dyDescent="0.3">
      <c r="A410" s="10" t="s">
        <v>1963</v>
      </c>
      <c r="B410" s="11" t="s">
        <v>8350</v>
      </c>
      <c r="C410" s="11" t="s">
        <v>7930</v>
      </c>
      <c r="D410" s="10" t="s">
        <v>5129</v>
      </c>
    </row>
    <row r="411" spans="1:4" ht="15.6" x14ac:dyDescent="0.3">
      <c r="A411" s="10" t="s">
        <v>1962</v>
      </c>
      <c r="B411" s="11" t="s">
        <v>8349</v>
      </c>
      <c r="C411" s="11" t="s">
        <v>6769</v>
      </c>
      <c r="D411" s="10" t="s">
        <v>5130</v>
      </c>
    </row>
    <row r="412" spans="1:4" ht="15.6" x14ac:dyDescent="0.3">
      <c r="A412" s="10" t="s">
        <v>1961</v>
      </c>
      <c r="B412" s="11" t="s">
        <v>8349</v>
      </c>
      <c r="C412" s="11" t="s">
        <v>6941</v>
      </c>
      <c r="D412" s="10" t="s">
        <v>5131</v>
      </c>
    </row>
    <row r="413" spans="1:4" ht="15.6" x14ac:dyDescent="0.3">
      <c r="A413" s="10" t="s">
        <v>1960</v>
      </c>
      <c r="B413" s="11" t="s">
        <v>8350</v>
      </c>
      <c r="C413" s="11" t="s">
        <v>6854</v>
      </c>
      <c r="D413" s="10" t="s">
        <v>5132</v>
      </c>
    </row>
    <row r="414" spans="1:4" ht="15.6" x14ac:dyDescent="0.3">
      <c r="A414" s="10" t="s">
        <v>1959</v>
      </c>
      <c r="B414" s="11" t="s">
        <v>8349</v>
      </c>
      <c r="C414" s="11" t="s">
        <v>7458</v>
      </c>
      <c r="D414" s="10" t="s">
        <v>5133</v>
      </c>
    </row>
    <row r="415" spans="1:4" ht="15.6" x14ac:dyDescent="0.3">
      <c r="A415" s="10" t="s">
        <v>1958</v>
      </c>
      <c r="B415" s="11" t="s">
        <v>8349</v>
      </c>
      <c r="C415" s="11" t="s">
        <v>6942</v>
      </c>
      <c r="D415" s="10" t="s">
        <v>5134</v>
      </c>
    </row>
    <row r="416" spans="1:4" ht="15.6" x14ac:dyDescent="0.3">
      <c r="A416" s="10" t="s">
        <v>1957</v>
      </c>
      <c r="B416" s="11" t="s">
        <v>8350</v>
      </c>
      <c r="C416" s="11" t="s">
        <v>6943</v>
      </c>
      <c r="D416" s="10" t="s">
        <v>5135</v>
      </c>
    </row>
    <row r="417" spans="1:4" ht="15.6" x14ac:dyDescent="0.3">
      <c r="A417" s="10" t="s">
        <v>1956</v>
      </c>
      <c r="B417" s="11" t="s">
        <v>8350</v>
      </c>
      <c r="C417" s="11" t="s">
        <v>5305</v>
      </c>
      <c r="D417" s="10" t="s">
        <v>5136</v>
      </c>
    </row>
    <row r="418" spans="1:4" ht="15.6" x14ac:dyDescent="0.3">
      <c r="A418" s="10" t="s">
        <v>1955</v>
      </c>
      <c r="B418" s="11" t="s">
        <v>8349</v>
      </c>
      <c r="C418" s="11" t="s">
        <v>6908</v>
      </c>
      <c r="D418" s="10" t="s">
        <v>5137</v>
      </c>
    </row>
    <row r="419" spans="1:4" ht="15.6" x14ac:dyDescent="0.3">
      <c r="A419" s="10" t="s">
        <v>1954</v>
      </c>
      <c r="B419" s="11" t="s">
        <v>8349</v>
      </c>
      <c r="C419" s="11" t="s">
        <v>6869</v>
      </c>
      <c r="D419" s="10" t="s">
        <v>5138</v>
      </c>
    </row>
    <row r="420" spans="1:4" ht="15.6" x14ac:dyDescent="0.3">
      <c r="A420" s="10" t="s">
        <v>1953</v>
      </c>
      <c r="B420" s="11" t="s">
        <v>8349</v>
      </c>
      <c r="C420" s="11" t="s">
        <v>7459</v>
      </c>
      <c r="D420" s="10" t="s">
        <v>5139</v>
      </c>
    </row>
    <row r="421" spans="1:4" ht="15.6" x14ac:dyDescent="0.3">
      <c r="A421" s="10" t="s">
        <v>1952</v>
      </c>
      <c r="B421" s="11" t="s">
        <v>8349</v>
      </c>
      <c r="C421" s="11" t="s">
        <v>7460</v>
      </c>
      <c r="D421" s="10" t="s">
        <v>5140</v>
      </c>
    </row>
    <row r="422" spans="1:4" ht="15.6" x14ac:dyDescent="0.3">
      <c r="A422" s="10" t="s">
        <v>1951</v>
      </c>
      <c r="B422" s="11" t="s">
        <v>8350</v>
      </c>
      <c r="C422" s="11" t="s">
        <v>7931</v>
      </c>
      <c r="D422" s="10" t="s">
        <v>5141</v>
      </c>
    </row>
    <row r="423" spans="1:4" ht="15.6" x14ac:dyDescent="0.3">
      <c r="A423" s="10" t="s">
        <v>1950</v>
      </c>
      <c r="B423" s="11" t="s">
        <v>8349</v>
      </c>
      <c r="C423" s="11" t="s">
        <v>6945</v>
      </c>
      <c r="D423" s="10" t="s">
        <v>4845</v>
      </c>
    </row>
    <row r="424" spans="1:4" ht="15.6" x14ac:dyDescent="0.3">
      <c r="A424" s="10" t="s">
        <v>1949</v>
      </c>
      <c r="B424" s="11" t="s">
        <v>8349</v>
      </c>
      <c r="C424" s="11" t="s">
        <v>6801</v>
      </c>
      <c r="D424" s="10" t="s">
        <v>5142</v>
      </c>
    </row>
    <row r="425" spans="1:4" ht="15.6" x14ac:dyDescent="0.3">
      <c r="A425" s="10" t="s">
        <v>1948</v>
      </c>
      <c r="B425" s="11" t="s">
        <v>8349</v>
      </c>
      <c r="C425" s="11" t="s">
        <v>6946</v>
      </c>
      <c r="D425" s="10" t="s">
        <v>5143</v>
      </c>
    </row>
    <row r="426" spans="1:4" ht="15.6" x14ac:dyDescent="0.3">
      <c r="A426" s="10" t="s">
        <v>1947</v>
      </c>
      <c r="B426" s="11" t="s">
        <v>8350</v>
      </c>
      <c r="C426" s="11" t="s">
        <v>6942</v>
      </c>
      <c r="D426" s="10" t="s">
        <v>5144</v>
      </c>
    </row>
    <row r="427" spans="1:4" ht="15.6" x14ac:dyDescent="0.3">
      <c r="A427" s="10" t="s">
        <v>1946</v>
      </c>
      <c r="B427" s="11" t="s">
        <v>8350</v>
      </c>
      <c r="C427" s="11" t="s">
        <v>6859</v>
      </c>
      <c r="D427" s="10" t="s">
        <v>5145</v>
      </c>
    </row>
    <row r="428" spans="1:4" ht="15.6" x14ac:dyDescent="0.3">
      <c r="A428" s="10" t="s">
        <v>1945</v>
      </c>
      <c r="B428" s="11" t="s">
        <v>8349</v>
      </c>
      <c r="C428" s="11" t="s">
        <v>7461</v>
      </c>
      <c r="D428" s="10" t="s">
        <v>5146</v>
      </c>
    </row>
    <row r="429" spans="1:4" ht="15.6" x14ac:dyDescent="0.3">
      <c r="A429" s="10" t="s">
        <v>1944</v>
      </c>
      <c r="B429" s="11" t="s">
        <v>8349</v>
      </c>
      <c r="C429" s="11" t="s">
        <v>6947</v>
      </c>
      <c r="D429" s="10" t="s">
        <v>5147</v>
      </c>
    </row>
    <row r="430" spans="1:4" ht="15.6" x14ac:dyDescent="0.3">
      <c r="A430" s="10" t="s">
        <v>1943</v>
      </c>
      <c r="B430" s="11" t="s">
        <v>8349</v>
      </c>
      <c r="C430" s="11" t="s">
        <v>6751</v>
      </c>
      <c r="D430" s="10" t="s">
        <v>5148</v>
      </c>
    </row>
    <row r="431" spans="1:4" ht="15.6" x14ac:dyDescent="0.3">
      <c r="A431" s="10" t="s">
        <v>1942</v>
      </c>
      <c r="B431" s="11" t="s">
        <v>8349</v>
      </c>
      <c r="C431" s="11" t="s">
        <v>7462</v>
      </c>
      <c r="D431" s="10" t="s">
        <v>5149</v>
      </c>
    </row>
    <row r="432" spans="1:4" ht="15.6" x14ac:dyDescent="0.3">
      <c r="A432" s="10" t="s">
        <v>1941</v>
      </c>
      <c r="B432" s="11" t="s">
        <v>8349</v>
      </c>
      <c r="C432" s="11" t="s">
        <v>7463</v>
      </c>
      <c r="D432" s="10" t="s">
        <v>5150</v>
      </c>
    </row>
    <row r="433" spans="1:4" ht="15.6" x14ac:dyDescent="0.3">
      <c r="A433" s="10" t="s">
        <v>1940</v>
      </c>
      <c r="B433" s="11" t="s">
        <v>8349</v>
      </c>
      <c r="C433" s="11" t="s">
        <v>6949</v>
      </c>
      <c r="D433" s="10" t="s">
        <v>5151</v>
      </c>
    </row>
    <row r="434" spans="1:4" ht="15.6" x14ac:dyDescent="0.3">
      <c r="A434" s="10" t="s">
        <v>1939</v>
      </c>
      <c r="B434" s="11" t="s">
        <v>8350</v>
      </c>
      <c r="C434" s="11" t="s">
        <v>6940</v>
      </c>
      <c r="D434" s="10" t="s">
        <v>5152</v>
      </c>
    </row>
    <row r="435" spans="1:4" ht="15.6" x14ac:dyDescent="0.3">
      <c r="A435" s="10" t="s">
        <v>1938</v>
      </c>
      <c r="B435" s="11" t="s">
        <v>8349</v>
      </c>
      <c r="C435" s="11" t="s">
        <v>6792</v>
      </c>
      <c r="D435" s="10" t="s">
        <v>5153</v>
      </c>
    </row>
    <row r="436" spans="1:4" ht="15.6" x14ac:dyDescent="0.3">
      <c r="A436" s="10" t="s">
        <v>1937</v>
      </c>
      <c r="B436" s="11" t="s">
        <v>8350</v>
      </c>
      <c r="C436" s="11" t="s">
        <v>7932</v>
      </c>
      <c r="D436" s="10" t="s">
        <v>5154</v>
      </c>
    </row>
    <row r="437" spans="1:4" ht="15.6" x14ac:dyDescent="0.3">
      <c r="A437" s="10" t="s">
        <v>1936</v>
      </c>
      <c r="B437" s="11" t="s">
        <v>8350</v>
      </c>
      <c r="C437" s="11" t="s">
        <v>6950</v>
      </c>
      <c r="D437" s="10" t="s">
        <v>5155</v>
      </c>
    </row>
    <row r="438" spans="1:4" ht="15.6" x14ac:dyDescent="0.3">
      <c r="A438" s="10" t="s">
        <v>1935</v>
      </c>
      <c r="B438" s="11" t="s">
        <v>8350</v>
      </c>
      <c r="C438" s="11" t="s">
        <v>7933</v>
      </c>
      <c r="D438" s="10" t="s">
        <v>5156</v>
      </c>
    </row>
    <row r="439" spans="1:4" ht="15.6" x14ac:dyDescent="0.3">
      <c r="A439" s="10" t="s">
        <v>1934</v>
      </c>
      <c r="B439" s="11" t="s">
        <v>8349</v>
      </c>
      <c r="C439" s="11" t="s">
        <v>6924</v>
      </c>
      <c r="D439" s="10" t="s">
        <v>5157</v>
      </c>
    </row>
    <row r="440" spans="1:4" ht="15.6" x14ac:dyDescent="0.3">
      <c r="A440" s="10" t="s">
        <v>1933</v>
      </c>
      <c r="B440" s="11" t="s">
        <v>8350</v>
      </c>
      <c r="C440" s="11" t="s">
        <v>7934</v>
      </c>
      <c r="D440" s="10" t="s">
        <v>5158</v>
      </c>
    </row>
    <row r="441" spans="1:4" ht="15.6" x14ac:dyDescent="0.3">
      <c r="A441" s="10" t="s">
        <v>1932</v>
      </c>
      <c r="B441" s="11" t="s">
        <v>8349</v>
      </c>
      <c r="C441" s="11" t="s">
        <v>6951</v>
      </c>
      <c r="D441" s="10" t="s">
        <v>5159</v>
      </c>
    </row>
    <row r="442" spans="1:4" ht="15.6" x14ac:dyDescent="0.3">
      <c r="A442" s="10" t="s">
        <v>1931</v>
      </c>
      <c r="B442" s="11" t="s">
        <v>8349</v>
      </c>
      <c r="C442" s="11" t="s">
        <v>7464</v>
      </c>
      <c r="D442" s="10" t="s">
        <v>5160</v>
      </c>
    </row>
    <row r="443" spans="1:4" ht="15.6" x14ac:dyDescent="0.3">
      <c r="A443" s="10" t="s">
        <v>1930</v>
      </c>
      <c r="B443" s="11" t="s">
        <v>8350</v>
      </c>
      <c r="C443" s="11" t="s">
        <v>7935</v>
      </c>
      <c r="D443" s="10" t="s">
        <v>5161</v>
      </c>
    </row>
    <row r="444" spans="1:4" ht="15.6" x14ac:dyDescent="0.3">
      <c r="A444" s="10" t="s">
        <v>1929</v>
      </c>
      <c r="B444" s="11" t="s">
        <v>8350</v>
      </c>
      <c r="C444" s="11" t="s">
        <v>7936</v>
      </c>
      <c r="D444" s="10" t="s">
        <v>4804</v>
      </c>
    </row>
    <row r="445" spans="1:4" ht="15.6" x14ac:dyDescent="0.3">
      <c r="A445" s="10" t="s">
        <v>1928</v>
      </c>
      <c r="B445" s="11" t="s">
        <v>8349</v>
      </c>
      <c r="C445" s="11" t="s">
        <v>6953</v>
      </c>
      <c r="D445" s="10" t="s">
        <v>5162</v>
      </c>
    </row>
    <row r="446" spans="1:4" ht="15.6" x14ac:dyDescent="0.3">
      <c r="A446" s="10" t="s">
        <v>1927</v>
      </c>
      <c r="B446" s="11" t="s">
        <v>8349</v>
      </c>
      <c r="C446" s="11" t="s">
        <v>6954</v>
      </c>
      <c r="D446" s="10" t="s">
        <v>5163</v>
      </c>
    </row>
    <row r="447" spans="1:4" ht="15.6" x14ac:dyDescent="0.3">
      <c r="A447" s="10" t="s">
        <v>1926</v>
      </c>
      <c r="B447" s="11" t="s">
        <v>8350</v>
      </c>
      <c r="C447" s="11" t="s">
        <v>6308</v>
      </c>
      <c r="D447" s="10" t="s">
        <v>5164</v>
      </c>
    </row>
    <row r="448" spans="1:4" ht="15.6" x14ac:dyDescent="0.3">
      <c r="A448" s="10" t="s">
        <v>1925</v>
      </c>
      <c r="B448" s="11" t="s">
        <v>8349</v>
      </c>
      <c r="C448" s="11" t="s">
        <v>7465</v>
      </c>
      <c r="D448" s="10" t="s">
        <v>5165</v>
      </c>
    </row>
    <row r="449" spans="1:4" ht="15.6" x14ac:dyDescent="0.3">
      <c r="A449" s="10" t="s">
        <v>1924</v>
      </c>
      <c r="B449" s="11" t="s">
        <v>8350</v>
      </c>
      <c r="C449" s="11" t="s">
        <v>7937</v>
      </c>
      <c r="D449" s="10" t="s">
        <v>5166</v>
      </c>
    </row>
    <row r="450" spans="1:4" ht="15.6" x14ac:dyDescent="0.3">
      <c r="A450" s="10" t="s">
        <v>1923</v>
      </c>
      <c r="B450" s="11" t="s">
        <v>8350</v>
      </c>
      <c r="C450" s="11" t="s">
        <v>7938</v>
      </c>
      <c r="D450" s="10" t="s">
        <v>5167</v>
      </c>
    </row>
    <row r="451" spans="1:4" ht="15.6" x14ac:dyDescent="0.3">
      <c r="A451" s="10" t="s">
        <v>1922</v>
      </c>
      <c r="B451" s="11" t="s">
        <v>8349</v>
      </c>
      <c r="C451" s="11" t="s">
        <v>6956</v>
      </c>
      <c r="D451" s="10" t="s">
        <v>5168</v>
      </c>
    </row>
    <row r="452" spans="1:4" ht="15.6" x14ac:dyDescent="0.3">
      <c r="A452" s="10" t="s">
        <v>1921</v>
      </c>
      <c r="B452" s="11" t="s">
        <v>8349</v>
      </c>
      <c r="C452" s="11" t="s">
        <v>7466</v>
      </c>
      <c r="D452" s="10" t="s">
        <v>5073</v>
      </c>
    </row>
    <row r="453" spans="1:4" ht="15.6" x14ac:dyDescent="0.3">
      <c r="A453" s="10" t="s">
        <v>1920</v>
      </c>
      <c r="B453" s="11" t="s">
        <v>8350</v>
      </c>
      <c r="C453" s="11" t="s">
        <v>6957</v>
      </c>
      <c r="D453" s="10" t="s">
        <v>4786</v>
      </c>
    </row>
    <row r="454" spans="1:4" ht="15.6" x14ac:dyDescent="0.3">
      <c r="A454" s="10" t="s">
        <v>1919</v>
      </c>
      <c r="B454" s="11" t="s">
        <v>8349</v>
      </c>
      <c r="C454" s="11" t="s">
        <v>7467</v>
      </c>
      <c r="D454" s="10" t="s">
        <v>5169</v>
      </c>
    </row>
    <row r="455" spans="1:4" ht="15.6" x14ac:dyDescent="0.3">
      <c r="A455" s="10" t="s">
        <v>1918</v>
      </c>
      <c r="B455" s="11" t="s">
        <v>8350</v>
      </c>
      <c r="C455" s="11" t="s">
        <v>6817</v>
      </c>
      <c r="D455" s="10" t="s">
        <v>5170</v>
      </c>
    </row>
    <row r="456" spans="1:4" ht="15.6" x14ac:dyDescent="0.3">
      <c r="A456" s="10" t="s">
        <v>1917</v>
      </c>
      <c r="B456" s="11" t="s">
        <v>8350</v>
      </c>
      <c r="C456" s="11" t="s">
        <v>5305</v>
      </c>
      <c r="D456" s="10" t="s">
        <v>5171</v>
      </c>
    </row>
    <row r="457" spans="1:4" ht="15.6" x14ac:dyDescent="0.3">
      <c r="A457" s="10" t="s">
        <v>1916</v>
      </c>
      <c r="B457" s="11" t="s">
        <v>8350</v>
      </c>
      <c r="C457" s="11" t="s">
        <v>4972</v>
      </c>
      <c r="D457" s="10" t="s">
        <v>5172</v>
      </c>
    </row>
    <row r="458" spans="1:4" ht="15.6" x14ac:dyDescent="0.3">
      <c r="A458" s="10" t="s">
        <v>1915</v>
      </c>
      <c r="B458" s="11" t="s">
        <v>8350</v>
      </c>
      <c r="C458" s="11" t="s">
        <v>4804</v>
      </c>
      <c r="D458" s="10" t="s">
        <v>5173</v>
      </c>
    </row>
    <row r="459" spans="1:4" ht="15.6" x14ac:dyDescent="0.3">
      <c r="A459" s="10" t="s">
        <v>1914</v>
      </c>
      <c r="B459" s="11" t="s">
        <v>8350</v>
      </c>
      <c r="C459" s="11" t="s">
        <v>6958</v>
      </c>
      <c r="D459" s="10" t="s">
        <v>5174</v>
      </c>
    </row>
    <row r="460" spans="1:4" ht="15.6" x14ac:dyDescent="0.3">
      <c r="A460" s="10" t="s">
        <v>1913</v>
      </c>
      <c r="B460" s="11" t="s">
        <v>8349</v>
      </c>
      <c r="C460" s="11" t="s">
        <v>6959</v>
      </c>
      <c r="D460" s="10" t="s">
        <v>5175</v>
      </c>
    </row>
    <row r="461" spans="1:4" ht="15.6" x14ac:dyDescent="0.3">
      <c r="A461" s="10" t="s">
        <v>1912</v>
      </c>
      <c r="B461" s="11" t="s">
        <v>8350</v>
      </c>
      <c r="C461" s="11" t="s">
        <v>7939</v>
      </c>
      <c r="D461" s="10" t="s">
        <v>4799</v>
      </c>
    </row>
    <row r="462" spans="1:4" ht="15.6" x14ac:dyDescent="0.3">
      <c r="A462" s="10" t="s">
        <v>1911</v>
      </c>
      <c r="B462" s="11" t="s">
        <v>8349</v>
      </c>
      <c r="C462" s="11" t="s">
        <v>6960</v>
      </c>
      <c r="D462" s="10" t="s">
        <v>5022</v>
      </c>
    </row>
    <row r="463" spans="1:4" ht="15.6" x14ac:dyDescent="0.3">
      <c r="A463" s="10" t="s">
        <v>1910</v>
      </c>
      <c r="B463" s="11" t="s">
        <v>8349</v>
      </c>
      <c r="C463" s="11" t="s">
        <v>5981</v>
      </c>
      <c r="D463" s="10" t="s">
        <v>4815</v>
      </c>
    </row>
    <row r="464" spans="1:4" ht="15.6" x14ac:dyDescent="0.3">
      <c r="A464" s="10" t="s">
        <v>1909</v>
      </c>
      <c r="B464" s="11" t="s">
        <v>8349</v>
      </c>
      <c r="C464" s="11" t="s">
        <v>7468</v>
      </c>
      <c r="D464" s="10" t="s">
        <v>5176</v>
      </c>
    </row>
    <row r="465" spans="1:4" ht="15.6" x14ac:dyDescent="0.3">
      <c r="A465" s="10" t="s">
        <v>1908</v>
      </c>
      <c r="B465" s="11" t="s">
        <v>8350</v>
      </c>
      <c r="C465" s="11" t="s">
        <v>7940</v>
      </c>
      <c r="D465" s="10" t="s">
        <v>5177</v>
      </c>
    </row>
    <row r="466" spans="1:4" ht="15.6" x14ac:dyDescent="0.3">
      <c r="A466" s="10" t="s">
        <v>1907</v>
      </c>
      <c r="B466" s="11" t="s">
        <v>8349</v>
      </c>
      <c r="C466" s="11" t="s">
        <v>6786</v>
      </c>
      <c r="D466" s="10" t="s">
        <v>5178</v>
      </c>
    </row>
    <row r="467" spans="1:4" ht="15.6" x14ac:dyDescent="0.3">
      <c r="A467" s="10" t="s">
        <v>1906</v>
      </c>
      <c r="B467" s="11" t="s">
        <v>8350</v>
      </c>
      <c r="C467" s="11" t="s">
        <v>6961</v>
      </c>
      <c r="D467" s="10" t="s">
        <v>5179</v>
      </c>
    </row>
    <row r="468" spans="1:4" ht="15.6" x14ac:dyDescent="0.3">
      <c r="A468" s="10" t="s">
        <v>1905</v>
      </c>
      <c r="B468" s="11" t="s">
        <v>8350</v>
      </c>
      <c r="C468" s="11" t="s">
        <v>7941</v>
      </c>
      <c r="D468" s="10" t="s">
        <v>4802</v>
      </c>
    </row>
    <row r="469" spans="1:4" ht="15.6" x14ac:dyDescent="0.3">
      <c r="A469" s="10" t="s">
        <v>1904</v>
      </c>
      <c r="B469" s="11" t="s">
        <v>8349</v>
      </c>
      <c r="C469" s="11" t="s">
        <v>7469</v>
      </c>
      <c r="D469" s="10" t="s">
        <v>5180</v>
      </c>
    </row>
    <row r="470" spans="1:4" ht="15.6" x14ac:dyDescent="0.3">
      <c r="A470" s="10" t="s">
        <v>1903</v>
      </c>
      <c r="B470" s="11" t="s">
        <v>8349</v>
      </c>
      <c r="C470" s="11" t="s">
        <v>6963</v>
      </c>
      <c r="D470" s="10" t="s">
        <v>5181</v>
      </c>
    </row>
    <row r="471" spans="1:4" ht="15.6" x14ac:dyDescent="0.3">
      <c r="A471" s="10" t="s">
        <v>1902</v>
      </c>
      <c r="B471" s="11" t="s">
        <v>8350</v>
      </c>
      <c r="C471" s="11" t="s">
        <v>6964</v>
      </c>
      <c r="D471" s="10" t="s">
        <v>5182</v>
      </c>
    </row>
    <row r="472" spans="1:4" ht="15.6" x14ac:dyDescent="0.3">
      <c r="A472" s="10" t="s">
        <v>1901</v>
      </c>
      <c r="B472" s="11" t="s">
        <v>8350</v>
      </c>
      <c r="C472" s="11" t="s">
        <v>6965</v>
      </c>
      <c r="D472" s="10" t="s">
        <v>5183</v>
      </c>
    </row>
    <row r="473" spans="1:4" ht="15.6" x14ac:dyDescent="0.3">
      <c r="A473" s="10" t="s">
        <v>1900</v>
      </c>
      <c r="B473" s="11" t="s">
        <v>8350</v>
      </c>
      <c r="C473" s="11" t="s">
        <v>6867</v>
      </c>
      <c r="D473" s="10" t="s">
        <v>5184</v>
      </c>
    </row>
    <row r="474" spans="1:4" ht="15.6" x14ac:dyDescent="0.3">
      <c r="A474" s="10" t="s">
        <v>1899</v>
      </c>
      <c r="B474" s="11" t="s">
        <v>8350</v>
      </c>
      <c r="C474" s="11" t="s">
        <v>7942</v>
      </c>
      <c r="D474" s="10" t="s">
        <v>4975</v>
      </c>
    </row>
    <row r="475" spans="1:4" ht="15.6" x14ac:dyDescent="0.3">
      <c r="A475" s="10" t="s">
        <v>1898</v>
      </c>
      <c r="B475" s="11" t="s">
        <v>8350</v>
      </c>
      <c r="C475" s="11" t="s">
        <v>6747</v>
      </c>
      <c r="D475" s="10" t="s">
        <v>5185</v>
      </c>
    </row>
    <row r="476" spans="1:4" ht="15.6" x14ac:dyDescent="0.3">
      <c r="A476" s="10" t="s">
        <v>1897</v>
      </c>
      <c r="B476" s="11" t="s">
        <v>8350</v>
      </c>
      <c r="C476" s="11" t="s">
        <v>6966</v>
      </c>
      <c r="D476" s="10" t="s">
        <v>5186</v>
      </c>
    </row>
    <row r="477" spans="1:4" ht="15.6" x14ac:dyDescent="0.3">
      <c r="A477" s="10" t="s">
        <v>1895</v>
      </c>
      <c r="B477" s="11" t="s">
        <v>8350</v>
      </c>
      <c r="C477" s="11" t="s">
        <v>7943</v>
      </c>
      <c r="D477" s="10" t="s">
        <v>5187</v>
      </c>
    </row>
    <row r="478" spans="1:4" ht="15.6" x14ac:dyDescent="0.3">
      <c r="A478" s="10" t="s">
        <v>1894</v>
      </c>
      <c r="B478" s="11" t="s">
        <v>8349</v>
      </c>
      <c r="C478" s="11" t="s">
        <v>7470</v>
      </c>
      <c r="D478" s="10" t="s">
        <v>5188</v>
      </c>
    </row>
    <row r="479" spans="1:4" ht="15.6" x14ac:dyDescent="0.3">
      <c r="A479" s="10" t="s">
        <v>1893</v>
      </c>
      <c r="B479" s="11" t="s">
        <v>8350</v>
      </c>
      <c r="C479" s="11" t="s">
        <v>7944</v>
      </c>
      <c r="D479" s="10" t="s">
        <v>5189</v>
      </c>
    </row>
    <row r="480" spans="1:4" ht="15.6" x14ac:dyDescent="0.3">
      <c r="A480" s="10" t="s">
        <v>1892</v>
      </c>
      <c r="B480" s="11" t="s">
        <v>8350</v>
      </c>
      <c r="C480" s="11" t="s">
        <v>7945</v>
      </c>
      <c r="D480" s="10" t="s">
        <v>5190</v>
      </c>
    </row>
    <row r="481" spans="1:4" ht="15.6" x14ac:dyDescent="0.3">
      <c r="A481" s="10" t="s">
        <v>1891</v>
      </c>
      <c r="B481" s="11" t="s">
        <v>8350</v>
      </c>
      <c r="C481" s="11" t="s">
        <v>6967</v>
      </c>
      <c r="D481" s="10" t="s">
        <v>5191</v>
      </c>
    </row>
    <row r="482" spans="1:4" ht="15.6" x14ac:dyDescent="0.3">
      <c r="A482" s="10" t="s">
        <v>1890</v>
      </c>
      <c r="B482" s="11" t="s">
        <v>8350</v>
      </c>
      <c r="C482" s="11" t="s">
        <v>6844</v>
      </c>
      <c r="D482" s="10" t="s">
        <v>5192</v>
      </c>
    </row>
    <row r="483" spans="1:4" ht="15.6" x14ac:dyDescent="0.3">
      <c r="A483" s="10" t="s">
        <v>1889</v>
      </c>
      <c r="B483" s="11" t="s">
        <v>8350</v>
      </c>
      <c r="C483" s="11" t="s">
        <v>7946</v>
      </c>
      <c r="D483" s="10" t="s">
        <v>5193</v>
      </c>
    </row>
    <row r="484" spans="1:4" ht="15.6" x14ac:dyDescent="0.3">
      <c r="A484" s="10" t="s">
        <v>1888</v>
      </c>
      <c r="B484" s="11" t="s">
        <v>8349</v>
      </c>
      <c r="C484" s="11" t="s">
        <v>7471</v>
      </c>
      <c r="D484" s="10" t="s">
        <v>5194</v>
      </c>
    </row>
    <row r="485" spans="1:4" ht="15.6" x14ac:dyDescent="0.3">
      <c r="A485" s="10" t="s">
        <v>1887</v>
      </c>
      <c r="B485" s="11" t="s">
        <v>8349</v>
      </c>
      <c r="C485" s="11" t="s">
        <v>6969</v>
      </c>
      <c r="D485" s="10" t="s">
        <v>4865</v>
      </c>
    </row>
    <row r="486" spans="1:4" ht="15.6" x14ac:dyDescent="0.3">
      <c r="A486" s="10" t="s">
        <v>1886</v>
      </c>
      <c r="B486" s="11" t="s">
        <v>8350</v>
      </c>
      <c r="C486" s="11" t="s">
        <v>6740</v>
      </c>
      <c r="D486" s="10" t="s">
        <v>5195</v>
      </c>
    </row>
    <row r="487" spans="1:4" ht="15.6" x14ac:dyDescent="0.3">
      <c r="A487" s="10" t="s">
        <v>1885</v>
      </c>
      <c r="B487" s="11" t="s">
        <v>8350</v>
      </c>
      <c r="C487" s="11" t="s">
        <v>6782</v>
      </c>
      <c r="D487" s="10" t="s">
        <v>5052</v>
      </c>
    </row>
    <row r="488" spans="1:4" ht="15.6" x14ac:dyDescent="0.3">
      <c r="A488" s="10" t="s">
        <v>1884</v>
      </c>
      <c r="B488" s="11" t="s">
        <v>8350</v>
      </c>
      <c r="C488" s="11" t="s">
        <v>8293</v>
      </c>
      <c r="D488" s="10" t="s">
        <v>5196</v>
      </c>
    </row>
    <row r="489" spans="1:4" ht="15.6" x14ac:dyDescent="0.3">
      <c r="A489" s="10" t="s">
        <v>1883</v>
      </c>
      <c r="B489" s="11" t="s">
        <v>8349</v>
      </c>
      <c r="C489" s="11" t="s">
        <v>6971</v>
      </c>
      <c r="D489" s="10" t="s">
        <v>5197</v>
      </c>
    </row>
    <row r="490" spans="1:4" ht="15.6" x14ac:dyDescent="0.3">
      <c r="A490" s="10" t="s">
        <v>1882</v>
      </c>
      <c r="B490" s="11" t="s">
        <v>8350</v>
      </c>
      <c r="C490" s="11" t="s">
        <v>6818</v>
      </c>
      <c r="D490" s="10" t="s">
        <v>5198</v>
      </c>
    </row>
    <row r="491" spans="1:4" ht="15.6" x14ac:dyDescent="0.3">
      <c r="A491" s="10" t="s">
        <v>1881</v>
      </c>
      <c r="B491" s="11" t="s">
        <v>8350</v>
      </c>
      <c r="C491" s="11" t="s">
        <v>5305</v>
      </c>
      <c r="D491" s="10" t="s">
        <v>5199</v>
      </c>
    </row>
    <row r="492" spans="1:4" ht="15.6" x14ac:dyDescent="0.3">
      <c r="A492" s="10" t="s">
        <v>1880</v>
      </c>
      <c r="B492" s="11" t="s">
        <v>8349</v>
      </c>
      <c r="C492" s="11" t="s">
        <v>7472</v>
      </c>
      <c r="D492" s="10" t="s">
        <v>5200</v>
      </c>
    </row>
    <row r="493" spans="1:4" ht="15.6" x14ac:dyDescent="0.3">
      <c r="A493" s="10" t="s">
        <v>1879</v>
      </c>
      <c r="B493" s="11" t="s">
        <v>8349</v>
      </c>
      <c r="C493" s="11" t="s">
        <v>6972</v>
      </c>
      <c r="D493" s="10" t="s">
        <v>5201</v>
      </c>
    </row>
    <row r="494" spans="1:4" ht="15.6" x14ac:dyDescent="0.3">
      <c r="A494" s="10" t="s">
        <v>1878</v>
      </c>
      <c r="B494" s="11" t="s">
        <v>8349</v>
      </c>
      <c r="C494" s="11" t="s">
        <v>6898</v>
      </c>
      <c r="D494" s="10" t="s">
        <v>5202</v>
      </c>
    </row>
    <row r="495" spans="1:4" ht="15.6" x14ac:dyDescent="0.3">
      <c r="A495" s="10" t="s">
        <v>1877</v>
      </c>
      <c r="B495" s="11" t="s">
        <v>8350</v>
      </c>
      <c r="C495" s="11" t="s">
        <v>6973</v>
      </c>
      <c r="D495" s="10" t="s">
        <v>5203</v>
      </c>
    </row>
    <row r="496" spans="1:4" ht="15.6" x14ac:dyDescent="0.3">
      <c r="A496" s="10" t="s">
        <v>1876</v>
      </c>
      <c r="B496" s="11" t="s">
        <v>8350</v>
      </c>
      <c r="C496" s="11" t="s">
        <v>7947</v>
      </c>
      <c r="D496" s="10" t="s">
        <v>5192</v>
      </c>
    </row>
    <row r="497" spans="1:4" ht="15.6" x14ac:dyDescent="0.3">
      <c r="A497" s="10" t="s">
        <v>1875</v>
      </c>
      <c r="B497" s="11" t="s">
        <v>8350</v>
      </c>
      <c r="C497" s="11" t="s">
        <v>6796</v>
      </c>
      <c r="D497" s="10" t="s">
        <v>5204</v>
      </c>
    </row>
    <row r="498" spans="1:4" ht="15.6" x14ac:dyDescent="0.3">
      <c r="A498" s="10" t="s">
        <v>1874</v>
      </c>
      <c r="B498" s="11" t="s">
        <v>8349</v>
      </c>
      <c r="C498" s="11" t="s">
        <v>7473</v>
      </c>
      <c r="D498" s="10" t="s">
        <v>5205</v>
      </c>
    </row>
    <row r="499" spans="1:4" ht="15.6" x14ac:dyDescent="0.3">
      <c r="A499" s="10" t="s">
        <v>1873</v>
      </c>
      <c r="B499" s="11" t="s">
        <v>8350</v>
      </c>
      <c r="C499" s="11" t="s">
        <v>6867</v>
      </c>
      <c r="D499" s="10" t="s">
        <v>5206</v>
      </c>
    </row>
    <row r="500" spans="1:4" ht="15.6" x14ac:dyDescent="0.3">
      <c r="A500" s="10" t="s">
        <v>1872</v>
      </c>
      <c r="B500" s="11" t="s">
        <v>8349</v>
      </c>
      <c r="C500" s="11" t="s">
        <v>6974</v>
      </c>
      <c r="D500" s="10" t="s">
        <v>5207</v>
      </c>
    </row>
    <row r="501" spans="1:4" ht="15.6" x14ac:dyDescent="0.3">
      <c r="A501" s="10" t="s">
        <v>1871</v>
      </c>
      <c r="B501" s="11" t="s">
        <v>8349</v>
      </c>
      <c r="C501" s="11" t="s">
        <v>6796</v>
      </c>
      <c r="D501" s="10" t="s">
        <v>5208</v>
      </c>
    </row>
    <row r="502" spans="1:4" ht="15.6" x14ac:dyDescent="0.3">
      <c r="A502" s="10" t="s">
        <v>1870</v>
      </c>
      <c r="B502" s="11" t="s">
        <v>8350</v>
      </c>
      <c r="C502" s="11" t="s">
        <v>6975</v>
      </c>
      <c r="D502" s="10" t="s">
        <v>5209</v>
      </c>
    </row>
    <row r="503" spans="1:4" ht="15.6" x14ac:dyDescent="0.3">
      <c r="A503" s="10" t="s">
        <v>1869</v>
      </c>
      <c r="B503" s="11" t="s">
        <v>8350</v>
      </c>
      <c r="C503" s="11" t="s">
        <v>7948</v>
      </c>
      <c r="D503" s="10" t="s">
        <v>4804</v>
      </c>
    </row>
    <row r="504" spans="1:4" ht="15.6" x14ac:dyDescent="0.3">
      <c r="A504" s="10" t="s">
        <v>1868</v>
      </c>
      <c r="B504" s="11" t="s">
        <v>8349</v>
      </c>
      <c r="C504" s="11" t="s">
        <v>7474</v>
      </c>
      <c r="D504" s="10" t="s">
        <v>5210</v>
      </c>
    </row>
    <row r="505" spans="1:4" ht="15.6" x14ac:dyDescent="0.3">
      <c r="A505" s="10" t="s">
        <v>1867</v>
      </c>
      <c r="B505" s="11" t="s">
        <v>8349</v>
      </c>
      <c r="C505" s="11" t="s">
        <v>7475</v>
      </c>
      <c r="D505" s="10" t="s">
        <v>5211</v>
      </c>
    </row>
    <row r="506" spans="1:4" ht="15.6" x14ac:dyDescent="0.3">
      <c r="A506" s="10" t="s">
        <v>1866</v>
      </c>
      <c r="B506" s="11" t="s">
        <v>8349</v>
      </c>
      <c r="C506" s="11" t="s">
        <v>6751</v>
      </c>
      <c r="D506" s="10" t="s">
        <v>5212</v>
      </c>
    </row>
    <row r="507" spans="1:4" ht="15.6" x14ac:dyDescent="0.3">
      <c r="A507" s="10" t="s">
        <v>1865</v>
      </c>
      <c r="B507" s="11" t="s">
        <v>8349</v>
      </c>
      <c r="C507" s="11" t="s">
        <v>6976</v>
      </c>
      <c r="D507" s="10" t="s">
        <v>5213</v>
      </c>
    </row>
    <row r="508" spans="1:4" ht="15.6" x14ac:dyDescent="0.3">
      <c r="A508" s="10" t="s">
        <v>1864</v>
      </c>
      <c r="B508" s="11" t="s">
        <v>8350</v>
      </c>
      <c r="C508" s="11" t="s">
        <v>7949</v>
      </c>
      <c r="D508" s="10" t="s">
        <v>5214</v>
      </c>
    </row>
    <row r="509" spans="1:4" ht="15.6" x14ac:dyDescent="0.3">
      <c r="A509" s="10" t="s">
        <v>1863</v>
      </c>
      <c r="B509" s="11" t="s">
        <v>8350</v>
      </c>
      <c r="C509" s="11" t="s">
        <v>6761</v>
      </c>
      <c r="D509" s="10" t="s">
        <v>5215</v>
      </c>
    </row>
    <row r="510" spans="1:4" ht="15.6" x14ac:dyDescent="0.3">
      <c r="A510" s="10" t="s">
        <v>1862</v>
      </c>
      <c r="B510" s="11" t="s">
        <v>8349</v>
      </c>
      <c r="C510" s="11" t="s">
        <v>7476</v>
      </c>
      <c r="D510" s="10" t="s">
        <v>5216</v>
      </c>
    </row>
    <row r="511" spans="1:4" ht="15.6" x14ac:dyDescent="0.3">
      <c r="A511" s="10" t="s">
        <v>1861</v>
      </c>
      <c r="B511" s="11" t="s">
        <v>8350</v>
      </c>
      <c r="C511" s="11" t="s">
        <v>7950</v>
      </c>
      <c r="D511" s="10" t="s">
        <v>5217</v>
      </c>
    </row>
    <row r="512" spans="1:4" ht="15.6" x14ac:dyDescent="0.3">
      <c r="A512" s="10" t="s">
        <v>1860</v>
      </c>
      <c r="B512" s="11" t="s">
        <v>8350</v>
      </c>
      <c r="C512" s="11" t="s">
        <v>6865</v>
      </c>
      <c r="D512" s="10" t="s">
        <v>5218</v>
      </c>
    </row>
    <row r="513" spans="1:4" ht="15.6" x14ac:dyDescent="0.3">
      <c r="A513" s="10" t="s">
        <v>1859</v>
      </c>
      <c r="B513" s="11" t="s">
        <v>8350</v>
      </c>
      <c r="C513" s="11" t="s">
        <v>6740</v>
      </c>
      <c r="D513" s="10" t="s">
        <v>5219</v>
      </c>
    </row>
    <row r="514" spans="1:4" ht="15.6" x14ac:dyDescent="0.3">
      <c r="A514" s="10" t="s">
        <v>1858</v>
      </c>
      <c r="B514" s="11" t="s">
        <v>8350</v>
      </c>
      <c r="C514" s="11" t="s">
        <v>6559</v>
      </c>
      <c r="D514" s="10" t="s">
        <v>5220</v>
      </c>
    </row>
    <row r="515" spans="1:4" ht="15.6" x14ac:dyDescent="0.3">
      <c r="A515" s="10" t="s">
        <v>1857</v>
      </c>
      <c r="B515" s="11" t="s">
        <v>8349</v>
      </c>
      <c r="C515" s="11" t="s">
        <v>6978</v>
      </c>
      <c r="D515" s="10" t="s">
        <v>5221</v>
      </c>
    </row>
    <row r="516" spans="1:4" ht="15.6" x14ac:dyDescent="0.3">
      <c r="A516" s="10" t="s">
        <v>1856</v>
      </c>
      <c r="B516" s="11" t="s">
        <v>8350</v>
      </c>
      <c r="C516" s="11" t="s">
        <v>7951</v>
      </c>
      <c r="D516" s="10" t="s">
        <v>5222</v>
      </c>
    </row>
    <row r="517" spans="1:4" ht="15.6" x14ac:dyDescent="0.3">
      <c r="A517" s="10" t="s">
        <v>1855</v>
      </c>
      <c r="B517" s="11" t="s">
        <v>8350</v>
      </c>
      <c r="C517" s="11" t="s">
        <v>6780</v>
      </c>
      <c r="D517" s="10" t="s">
        <v>5223</v>
      </c>
    </row>
    <row r="518" spans="1:4" ht="15.6" x14ac:dyDescent="0.3">
      <c r="A518" s="10" t="s">
        <v>1854</v>
      </c>
      <c r="B518" s="11" t="s">
        <v>8349</v>
      </c>
      <c r="C518" s="11" t="s">
        <v>6802</v>
      </c>
      <c r="D518" s="10" t="s">
        <v>5224</v>
      </c>
    </row>
    <row r="519" spans="1:4" ht="15.6" x14ac:dyDescent="0.3">
      <c r="A519" s="10" t="s">
        <v>1853</v>
      </c>
      <c r="B519" s="11" t="s">
        <v>8349</v>
      </c>
      <c r="C519" s="11" t="s">
        <v>6974</v>
      </c>
      <c r="D519" s="10" t="s">
        <v>5225</v>
      </c>
    </row>
    <row r="520" spans="1:4" ht="15.6" x14ac:dyDescent="0.3">
      <c r="A520" s="10" t="s">
        <v>1852</v>
      </c>
      <c r="B520" s="11" t="s">
        <v>8350</v>
      </c>
      <c r="C520" s="11" t="s">
        <v>6938</v>
      </c>
      <c r="D520" s="10" t="s">
        <v>5226</v>
      </c>
    </row>
    <row r="521" spans="1:4" ht="15.6" x14ac:dyDescent="0.3">
      <c r="A521" s="10" t="s">
        <v>1851</v>
      </c>
      <c r="B521" s="11" t="s">
        <v>8349</v>
      </c>
      <c r="C521" s="11" t="s">
        <v>6979</v>
      </c>
      <c r="D521" s="10" t="s">
        <v>5227</v>
      </c>
    </row>
    <row r="522" spans="1:4" ht="15.6" x14ac:dyDescent="0.3">
      <c r="A522" s="10" t="s">
        <v>1850</v>
      </c>
      <c r="B522" s="11" t="s">
        <v>8350</v>
      </c>
      <c r="C522" s="11" t="s">
        <v>6980</v>
      </c>
      <c r="D522" s="10" t="s">
        <v>5228</v>
      </c>
    </row>
    <row r="523" spans="1:4" ht="15.6" x14ac:dyDescent="0.3">
      <c r="A523" s="10" t="s">
        <v>1849</v>
      </c>
      <c r="B523" s="11" t="s">
        <v>8350</v>
      </c>
      <c r="C523" s="11" t="s">
        <v>6757</v>
      </c>
      <c r="D523" s="10" t="s">
        <v>5229</v>
      </c>
    </row>
    <row r="524" spans="1:4" ht="15.6" x14ac:dyDescent="0.3">
      <c r="A524" s="10" t="s">
        <v>1848</v>
      </c>
      <c r="B524" s="11" t="s">
        <v>8349</v>
      </c>
      <c r="C524" s="11" t="s">
        <v>7477</v>
      </c>
      <c r="D524" s="10" t="s">
        <v>5230</v>
      </c>
    </row>
    <row r="525" spans="1:4" ht="15.6" x14ac:dyDescent="0.3">
      <c r="A525" s="10" t="s">
        <v>1847</v>
      </c>
      <c r="B525" s="11" t="s">
        <v>8350</v>
      </c>
      <c r="C525" s="11" t="s">
        <v>8294</v>
      </c>
      <c r="D525" s="10" t="s">
        <v>5231</v>
      </c>
    </row>
    <row r="526" spans="1:4" ht="15.6" x14ac:dyDescent="0.3">
      <c r="A526" s="10" t="s">
        <v>1846</v>
      </c>
      <c r="B526" s="11" t="s">
        <v>8349</v>
      </c>
      <c r="C526" s="11" t="s">
        <v>7478</v>
      </c>
      <c r="D526" s="10" t="s">
        <v>5232</v>
      </c>
    </row>
    <row r="527" spans="1:4" ht="15.6" x14ac:dyDescent="0.3">
      <c r="A527" s="10" t="s">
        <v>1845</v>
      </c>
      <c r="B527" s="11" t="s">
        <v>8349</v>
      </c>
      <c r="C527" s="11" t="s">
        <v>6846</v>
      </c>
      <c r="D527" s="10" t="s">
        <v>5233</v>
      </c>
    </row>
    <row r="528" spans="1:4" ht="15.6" x14ac:dyDescent="0.3">
      <c r="A528" s="10" t="s">
        <v>1844</v>
      </c>
      <c r="B528" s="11" t="s">
        <v>8350</v>
      </c>
      <c r="C528" s="11" t="s">
        <v>7584</v>
      </c>
      <c r="D528" s="10" t="s">
        <v>5234</v>
      </c>
    </row>
    <row r="529" spans="1:4" ht="15.6" x14ac:dyDescent="0.3">
      <c r="A529" s="10" t="s">
        <v>1843</v>
      </c>
      <c r="B529" s="11" t="s">
        <v>8349</v>
      </c>
      <c r="C529" s="11" t="s">
        <v>5981</v>
      </c>
      <c r="D529" s="10" t="s">
        <v>5235</v>
      </c>
    </row>
    <row r="530" spans="1:4" ht="15.6" x14ac:dyDescent="0.3">
      <c r="A530" s="10" t="s">
        <v>1842</v>
      </c>
      <c r="B530" s="11" t="s">
        <v>8350</v>
      </c>
      <c r="C530" s="11" t="s">
        <v>6880</v>
      </c>
      <c r="D530" s="10" t="s">
        <v>5236</v>
      </c>
    </row>
    <row r="531" spans="1:4" ht="15.6" x14ac:dyDescent="0.3">
      <c r="A531" s="10" t="s">
        <v>1841</v>
      </c>
      <c r="B531" s="11" t="s">
        <v>8350</v>
      </c>
      <c r="C531" s="11" t="s">
        <v>7952</v>
      </c>
      <c r="D531" s="10" t="s">
        <v>5237</v>
      </c>
    </row>
    <row r="532" spans="1:4" ht="15.6" x14ac:dyDescent="0.3">
      <c r="A532" s="10" t="s">
        <v>1840</v>
      </c>
      <c r="B532" s="11" t="s">
        <v>8349</v>
      </c>
      <c r="C532" s="11" t="s">
        <v>6778</v>
      </c>
      <c r="D532" s="10" t="s">
        <v>5238</v>
      </c>
    </row>
    <row r="533" spans="1:4" ht="15.6" x14ac:dyDescent="0.3">
      <c r="A533" s="10" t="s">
        <v>1839</v>
      </c>
      <c r="B533" s="11" t="s">
        <v>8350</v>
      </c>
      <c r="C533" s="11" t="s">
        <v>6756</v>
      </c>
      <c r="D533" s="10" t="s">
        <v>5239</v>
      </c>
    </row>
    <row r="534" spans="1:4" ht="15.6" x14ac:dyDescent="0.3">
      <c r="A534" s="10" t="s">
        <v>1838</v>
      </c>
      <c r="B534" s="11" t="s">
        <v>8349</v>
      </c>
      <c r="C534" s="11" t="s">
        <v>6982</v>
      </c>
      <c r="D534" s="10" t="s">
        <v>5240</v>
      </c>
    </row>
    <row r="535" spans="1:4" ht="15.6" x14ac:dyDescent="0.3">
      <c r="A535" s="10" t="s">
        <v>1837</v>
      </c>
      <c r="B535" s="11" t="s">
        <v>8350</v>
      </c>
      <c r="C535" s="11" t="s">
        <v>6761</v>
      </c>
      <c r="D535" s="10" t="s">
        <v>5241</v>
      </c>
    </row>
    <row r="536" spans="1:4" ht="15.6" x14ac:dyDescent="0.3">
      <c r="A536" s="10" t="s">
        <v>1836</v>
      </c>
      <c r="B536" s="11" t="s">
        <v>8349</v>
      </c>
      <c r="C536" s="11" t="s">
        <v>6983</v>
      </c>
      <c r="D536" s="10" t="s">
        <v>5242</v>
      </c>
    </row>
    <row r="537" spans="1:4" ht="15.6" x14ac:dyDescent="0.3">
      <c r="A537" s="10" t="s">
        <v>1835</v>
      </c>
      <c r="B537" s="11" t="s">
        <v>8350</v>
      </c>
      <c r="C537" s="11" t="s">
        <v>6984</v>
      </c>
      <c r="D537" s="10" t="s">
        <v>4804</v>
      </c>
    </row>
    <row r="538" spans="1:4" ht="15.6" x14ac:dyDescent="0.3">
      <c r="A538" s="10" t="s">
        <v>1834</v>
      </c>
      <c r="B538" s="11" t="s">
        <v>8349</v>
      </c>
      <c r="C538" s="11" t="s">
        <v>6985</v>
      </c>
      <c r="D538" s="10" t="s">
        <v>5243</v>
      </c>
    </row>
    <row r="539" spans="1:4" ht="15.6" x14ac:dyDescent="0.3">
      <c r="A539" s="10" t="s">
        <v>1833</v>
      </c>
      <c r="B539" s="11" t="s">
        <v>8349</v>
      </c>
      <c r="C539" s="11" t="s">
        <v>4993</v>
      </c>
      <c r="D539" s="10" t="s">
        <v>5244</v>
      </c>
    </row>
    <row r="540" spans="1:4" ht="15.6" x14ac:dyDescent="0.3">
      <c r="A540" s="10" t="s">
        <v>1832</v>
      </c>
      <c r="B540" s="11" t="s">
        <v>8349</v>
      </c>
      <c r="C540" s="11" t="s">
        <v>6778</v>
      </c>
      <c r="D540" s="10" t="s">
        <v>5245</v>
      </c>
    </row>
    <row r="541" spans="1:4" ht="15.6" x14ac:dyDescent="0.3">
      <c r="A541" s="10" t="s">
        <v>1831</v>
      </c>
      <c r="B541" s="11" t="s">
        <v>8350</v>
      </c>
      <c r="C541" s="11" t="s">
        <v>6780</v>
      </c>
      <c r="D541" s="10" t="s">
        <v>5246</v>
      </c>
    </row>
    <row r="542" spans="1:4" ht="15.6" x14ac:dyDescent="0.3">
      <c r="A542" s="10" t="s">
        <v>1830</v>
      </c>
      <c r="B542" s="11" t="s">
        <v>8350</v>
      </c>
      <c r="C542" s="11" t="s">
        <v>7953</v>
      </c>
      <c r="D542" s="10" t="s">
        <v>5247</v>
      </c>
    </row>
    <row r="543" spans="1:4" ht="15.6" x14ac:dyDescent="0.3">
      <c r="A543" s="10" t="s">
        <v>1829</v>
      </c>
      <c r="B543" s="11" t="s">
        <v>8350</v>
      </c>
      <c r="C543" s="11" t="s">
        <v>7954</v>
      </c>
      <c r="D543" s="10" t="s">
        <v>5248</v>
      </c>
    </row>
    <row r="544" spans="1:4" ht="15.6" x14ac:dyDescent="0.3">
      <c r="A544" s="10" t="s">
        <v>1828</v>
      </c>
      <c r="B544" s="11" t="s">
        <v>8349</v>
      </c>
      <c r="C544" s="11" t="s">
        <v>6813</v>
      </c>
      <c r="D544" s="10" t="s">
        <v>5249</v>
      </c>
    </row>
    <row r="545" spans="1:4" ht="15.6" x14ac:dyDescent="0.3">
      <c r="A545" s="10" t="s">
        <v>1827</v>
      </c>
      <c r="B545" s="11" t="s">
        <v>8349</v>
      </c>
      <c r="C545" s="11" t="s">
        <v>7479</v>
      </c>
      <c r="D545" s="10" t="s">
        <v>5250</v>
      </c>
    </row>
    <row r="546" spans="1:4" ht="15.6" x14ac:dyDescent="0.3">
      <c r="A546" s="10" t="s">
        <v>1826</v>
      </c>
      <c r="B546" s="11" t="s">
        <v>8350</v>
      </c>
      <c r="C546" s="11" t="s">
        <v>6986</v>
      </c>
      <c r="D546" s="10" t="s">
        <v>5251</v>
      </c>
    </row>
    <row r="547" spans="1:4" ht="15.6" x14ac:dyDescent="0.3">
      <c r="A547" s="10" t="s">
        <v>1825</v>
      </c>
      <c r="B547" s="11" t="s">
        <v>8350</v>
      </c>
      <c r="C547" s="11" t="s">
        <v>6928</v>
      </c>
      <c r="D547" s="10" t="s">
        <v>5252</v>
      </c>
    </row>
    <row r="548" spans="1:4" ht="15.6" x14ac:dyDescent="0.3">
      <c r="A548" s="10" t="s">
        <v>1824</v>
      </c>
      <c r="B548" s="11" t="s">
        <v>8349</v>
      </c>
      <c r="C548" s="11" t="s">
        <v>6987</v>
      </c>
      <c r="D548" s="10" t="s">
        <v>5253</v>
      </c>
    </row>
    <row r="549" spans="1:4" ht="15.6" x14ac:dyDescent="0.3">
      <c r="A549" s="10" t="s">
        <v>1823</v>
      </c>
      <c r="B549" s="11" t="s">
        <v>8350</v>
      </c>
      <c r="C549" s="11" t="s">
        <v>7955</v>
      </c>
      <c r="D549" s="10" t="s">
        <v>5254</v>
      </c>
    </row>
    <row r="550" spans="1:4" ht="15.6" x14ac:dyDescent="0.3">
      <c r="A550" s="10" t="s">
        <v>1822</v>
      </c>
      <c r="B550" s="11" t="s">
        <v>8350</v>
      </c>
      <c r="C550" s="11" t="s">
        <v>7956</v>
      </c>
      <c r="D550" s="10" t="s">
        <v>5255</v>
      </c>
    </row>
    <row r="551" spans="1:4" ht="15.6" x14ac:dyDescent="0.3">
      <c r="A551" s="10" t="s">
        <v>1821</v>
      </c>
      <c r="B551" s="11" t="s">
        <v>8350</v>
      </c>
      <c r="C551" s="11" t="s">
        <v>6902</v>
      </c>
      <c r="D551" s="10" t="s">
        <v>5256</v>
      </c>
    </row>
    <row r="552" spans="1:4" ht="15.6" x14ac:dyDescent="0.3">
      <c r="A552" s="10" t="s">
        <v>1820</v>
      </c>
      <c r="B552" s="11" t="s">
        <v>8349</v>
      </c>
      <c r="C552" s="11" t="s">
        <v>6988</v>
      </c>
      <c r="D552" s="10" t="s">
        <v>5257</v>
      </c>
    </row>
    <row r="553" spans="1:4" ht="15.6" x14ac:dyDescent="0.3">
      <c r="A553" s="10" t="s">
        <v>1819</v>
      </c>
      <c r="B553" s="11" t="s">
        <v>8350</v>
      </c>
      <c r="C553" s="11" t="s">
        <v>6965</v>
      </c>
      <c r="D553" s="10" t="s">
        <v>4913</v>
      </c>
    </row>
    <row r="554" spans="1:4" ht="15.6" x14ac:dyDescent="0.3">
      <c r="A554" s="10" t="s">
        <v>1818</v>
      </c>
      <c r="B554" s="11" t="s">
        <v>8350</v>
      </c>
      <c r="C554" s="11" t="s">
        <v>6989</v>
      </c>
      <c r="D554" s="10" t="s">
        <v>5258</v>
      </c>
    </row>
    <row r="555" spans="1:4" ht="15.6" x14ac:dyDescent="0.3">
      <c r="A555" s="10" t="s">
        <v>1817</v>
      </c>
      <c r="B555" s="11" t="s">
        <v>8349</v>
      </c>
      <c r="C555" s="11" t="s">
        <v>7480</v>
      </c>
      <c r="D555" s="10" t="s">
        <v>5259</v>
      </c>
    </row>
    <row r="556" spans="1:4" ht="15.6" x14ac:dyDescent="0.3">
      <c r="A556" s="10" t="s">
        <v>1816</v>
      </c>
      <c r="B556" s="11" t="s">
        <v>8350</v>
      </c>
      <c r="C556" s="11" t="s">
        <v>6288</v>
      </c>
      <c r="D556" s="10" t="s">
        <v>5260</v>
      </c>
    </row>
    <row r="557" spans="1:4" ht="15.6" x14ac:dyDescent="0.3">
      <c r="A557" s="10" t="s">
        <v>1815</v>
      </c>
      <c r="B557" s="11" t="s">
        <v>8350</v>
      </c>
      <c r="C557" s="11" t="s">
        <v>7957</v>
      </c>
      <c r="D557" s="10" t="s">
        <v>5261</v>
      </c>
    </row>
    <row r="558" spans="1:4" ht="15.6" x14ac:dyDescent="0.3">
      <c r="A558" s="10" t="s">
        <v>1814</v>
      </c>
      <c r="B558" s="11" t="s">
        <v>8349</v>
      </c>
      <c r="C558" s="11" t="s">
        <v>7481</v>
      </c>
      <c r="D558" s="10" t="s">
        <v>5262</v>
      </c>
    </row>
    <row r="559" spans="1:4" ht="15.6" x14ac:dyDescent="0.3">
      <c r="A559" s="10" t="s">
        <v>1813</v>
      </c>
      <c r="B559" s="11" t="s">
        <v>8350</v>
      </c>
      <c r="C559" s="11" t="s">
        <v>6794</v>
      </c>
      <c r="D559" s="10" t="s">
        <v>5263</v>
      </c>
    </row>
    <row r="560" spans="1:4" ht="15.6" x14ac:dyDescent="0.3">
      <c r="A560" s="10" t="s">
        <v>1812</v>
      </c>
      <c r="B560" s="11" t="s">
        <v>8349</v>
      </c>
      <c r="C560" s="11" t="s">
        <v>7482</v>
      </c>
      <c r="D560" s="10" t="s">
        <v>5264</v>
      </c>
    </row>
    <row r="561" spans="1:4" ht="15.6" x14ac:dyDescent="0.3">
      <c r="A561" s="10" t="s">
        <v>1811</v>
      </c>
      <c r="B561" s="11" t="s">
        <v>8350</v>
      </c>
      <c r="C561" s="11" t="s">
        <v>6990</v>
      </c>
      <c r="D561" s="10" t="s">
        <v>5265</v>
      </c>
    </row>
    <row r="562" spans="1:4" ht="15.6" x14ac:dyDescent="0.3">
      <c r="A562" s="10" t="s">
        <v>1810</v>
      </c>
      <c r="B562" s="11" t="s">
        <v>8349</v>
      </c>
      <c r="C562" s="11" t="s">
        <v>7483</v>
      </c>
      <c r="D562" s="10" t="s">
        <v>5266</v>
      </c>
    </row>
    <row r="563" spans="1:4" ht="15.6" x14ac:dyDescent="0.3">
      <c r="A563" s="10" t="s">
        <v>1809</v>
      </c>
      <c r="B563" s="11" t="s">
        <v>8350</v>
      </c>
      <c r="C563" s="11" t="s">
        <v>7958</v>
      </c>
      <c r="D563" s="10" t="s">
        <v>5267</v>
      </c>
    </row>
    <row r="564" spans="1:4" ht="15.6" x14ac:dyDescent="0.3">
      <c r="A564" s="10" t="s">
        <v>1808</v>
      </c>
      <c r="B564" s="11" t="s">
        <v>8350</v>
      </c>
      <c r="C564" s="11" t="s">
        <v>7959</v>
      </c>
      <c r="D564" s="10" t="s">
        <v>5268</v>
      </c>
    </row>
    <row r="565" spans="1:4" ht="15.6" x14ac:dyDescent="0.3">
      <c r="A565" s="10" t="s">
        <v>1807</v>
      </c>
      <c r="B565" s="11" t="s">
        <v>8349</v>
      </c>
      <c r="C565" s="11" t="s">
        <v>7484</v>
      </c>
      <c r="D565" s="10" t="s">
        <v>5269</v>
      </c>
    </row>
    <row r="566" spans="1:4" ht="15.6" x14ac:dyDescent="0.3">
      <c r="A566" s="10" t="s">
        <v>1806</v>
      </c>
      <c r="B566" s="11" t="s">
        <v>8350</v>
      </c>
      <c r="C566" s="11" t="s">
        <v>6778</v>
      </c>
      <c r="D566" s="10" t="s">
        <v>5270</v>
      </c>
    </row>
    <row r="567" spans="1:4" ht="15.6" x14ac:dyDescent="0.3">
      <c r="A567" s="10" t="s">
        <v>1805</v>
      </c>
      <c r="B567" s="11" t="s">
        <v>8350</v>
      </c>
      <c r="C567" s="11" t="s">
        <v>7960</v>
      </c>
      <c r="D567" s="10" t="s">
        <v>5271</v>
      </c>
    </row>
    <row r="568" spans="1:4" ht="15.6" x14ac:dyDescent="0.3">
      <c r="A568" s="10" t="s">
        <v>1804</v>
      </c>
      <c r="B568" s="11" t="s">
        <v>8349</v>
      </c>
      <c r="C568" s="11" t="s">
        <v>6970</v>
      </c>
      <c r="D568" s="10" t="s">
        <v>5272</v>
      </c>
    </row>
    <row r="569" spans="1:4" ht="15.6" x14ac:dyDescent="0.3">
      <c r="A569" s="10" t="s">
        <v>1803</v>
      </c>
      <c r="B569" s="11" t="s">
        <v>8349</v>
      </c>
      <c r="C569" s="11" t="s">
        <v>7485</v>
      </c>
      <c r="D569" s="10" t="s">
        <v>5273</v>
      </c>
    </row>
    <row r="570" spans="1:4" ht="15.6" x14ac:dyDescent="0.3">
      <c r="A570" s="10" t="s">
        <v>1802</v>
      </c>
      <c r="B570" s="11" t="s">
        <v>8349</v>
      </c>
      <c r="C570" s="11" t="s">
        <v>7486</v>
      </c>
      <c r="D570" s="10" t="s">
        <v>5274</v>
      </c>
    </row>
    <row r="571" spans="1:4" ht="15.6" x14ac:dyDescent="0.3">
      <c r="A571" s="10" t="s">
        <v>1801</v>
      </c>
      <c r="B571" s="11" t="s">
        <v>8350</v>
      </c>
      <c r="C571" s="11" t="s">
        <v>7961</v>
      </c>
      <c r="D571" s="10" t="s">
        <v>5275</v>
      </c>
    </row>
    <row r="572" spans="1:4" ht="15.6" x14ac:dyDescent="0.3">
      <c r="A572" s="10" t="s">
        <v>1800</v>
      </c>
      <c r="B572" s="11" t="s">
        <v>8350</v>
      </c>
      <c r="C572" s="11" t="s">
        <v>7962</v>
      </c>
      <c r="D572" s="10" t="s">
        <v>5276</v>
      </c>
    </row>
    <row r="573" spans="1:4" ht="15.6" x14ac:dyDescent="0.3">
      <c r="A573" s="10" t="s">
        <v>1799</v>
      </c>
      <c r="B573" s="11" t="s">
        <v>8350</v>
      </c>
      <c r="C573" s="11" t="s">
        <v>6856</v>
      </c>
      <c r="D573" s="10" t="s">
        <v>5277</v>
      </c>
    </row>
    <row r="574" spans="1:4" ht="15.6" x14ac:dyDescent="0.3">
      <c r="A574" s="10" t="s">
        <v>1798</v>
      </c>
      <c r="B574" s="11" t="s">
        <v>8350</v>
      </c>
      <c r="C574" s="11" t="s">
        <v>8295</v>
      </c>
      <c r="D574" s="10" t="s">
        <v>5278</v>
      </c>
    </row>
    <row r="575" spans="1:4" ht="15.6" x14ac:dyDescent="0.3">
      <c r="A575" s="10" t="s">
        <v>1797</v>
      </c>
      <c r="B575" s="11" t="s">
        <v>8350</v>
      </c>
      <c r="C575" s="11" t="s">
        <v>7963</v>
      </c>
      <c r="D575" s="10" t="s">
        <v>5279</v>
      </c>
    </row>
    <row r="576" spans="1:4" ht="15.6" x14ac:dyDescent="0.3">
      <c r="A576" s="10" t="s">
        <v>1796</v>
      </c>
      <c r="B576" s="11" t="s">
        <v>8350</v>
      </c>
      <c r="C576" s="11" t="s">
        <v>6992</v>
      </c>
      <c r="D576" s="10" t="s">
        <v>5280</v>
      </c>
    </row>
    <row r="577" spans="1:4" ht="15.6" x14ac:dyDescent="0.3">
      <c r="A577" s="10" t="s">
        <v>1795</v>
      </c>
      <c r="B577" s="11" t="s">
        <v>8349</v>
      </c>
      <c r="C577" s="11" t="s">
        <v>7487</v>
      </c>
      <c r="D577" s="10" t="s">
        <v>5281</v>
      </c>
    </row>
    <row r="578" spans="1:4" ht="15.6" x14ac:dyDescent="0.3">
      <c r="A578" s="10" t="s">
        <v>1794</v>
      </c>
      <c r="B578" s="11" t="s">
        <v>8350</v>
      </c>
      <c r="C578" s="11" t="s">
        <v>6811</v>
      </c>
      <c r="D578" s="10" t="s">
        <v>5282</v>
      </c>
    </row>
    <row r="579" spans="1:4" ht="15.6" x14ac:dyDescent="0.3">
      <c r="A579" s="10" t="s">
        <v>1793</v>
      </c>
      <c r="B579" s="11" t="s">
        <v>8350</v>
      </c>
      <c r="C579" s="11" t="s">
        <v>6993</v>
      </c>
      <c r="D579" s="10" t="s">
        <v>5283</v>
      </c>
    </row>
    <row r="580" spans="1:4" ht="15.6" x14ac:dyDescent="0.3">
      <c r="A580" s="10" t="s">
        <v>1792</v>
      </c>
      <c r="B580" s="11" t="s">
        <v>8349</v>
      </c>
      <c r="C580" s="11" t="s">
        <v>7488</v>
      </c>
      <c r="D580" s="10" t="s">
        <v>5284</v>
      </c>
    </row>
    <row r="581" spans="1:4" ht="15.6" x14ac:dyDescent="0.3">
      <c r="A581" s="10" t="s">
        <v>1791</v>
      </c>
      <c r="B581" s="11" t="s">
        <v>8349</v>
      </c>
      <c r="C581" s="11" t="s">
        <v>7489</v>
      </c>
      <c r="D581" s="10" t="s">
        <v>5285</v>
      </c>
    </row>
    <row r="582" spans="1:4" ht="15.6" x14ac:dyDescent="0.3">
      <c r="A582" s="10" t="s">
        <v>1790</v>
      </c>
      <c r="B582" s="11" t="s">
        <v>8350</v>
      </c>
      <c r="C582" s="11" t="s">
        <v>6996</v>
      </c>
      <c r="D582" s="10" t="s">
        <v>5286</v>
      </c>
    </row>
    <row r="583" spans="1:4" ht="15.6" x14ac:dyDescent="0.3">
      <c r="A583" s="10" t="s">
        <v>1789</v>
      </c>
      <c r="B583" s="11" t="s">
        <v>8350</v>
      </c>
      <c r="C583" s="11" t="s">
        <v>6741</v>
      </c>
      <c r="D583" s="10" t="s">
        <v>5287</v>
      </c>
    </row>
    <row r="584" spans="1:4" ht="15.6" x14ac:dyDescent="0.3">
      <c r="A584" s="10" t="s">
        <v>1788</v>
      </c>
      <c r="B584" s="11" t="s">
        <v>8349</v>
      </c>
      <c r="C584" s="11" t="s">
        <v>7490</v>
      </c>
      <c r="D584" s="10" t="s">
        <v>5288</v>
      </c>
    </row>
    <row r="585" spans="1:4" ht="15.6" x14ac:dyDescent="0.3">
      <c r="A585" s="10" t="s">
        <v>1787</v>
      </c>
      <c r="B585" s="11" t="s">
        <v>8350</v>
      </c>
      <c r="C585" s="11" t="s">
        <v>6854</v>
      </c>
      <c r="D585" s="10" t="s">
        <v>5289</v>
      </c>
    </row>
    <row r="586" spans="1:4" ht="15.6" x14ac:dyDescent="0.3">
      <c r="A586" s="10" t="s">
        <v>1786</v>
      </c>
      <c r="B586" s="11" t="s">
        <v>8349</v>
      </c>
      <c r="C586" s="11" t="s">
        <v>7491</v>
      </c>
      <c r="D586" s="10" t="s">
        <v>5290</v>
      </c>
    </row>
    <row r="587" spans="1:4" ht="15.6" x14ac:dyDescent="0.3">
      <c r="A587" s="10" t="s">
        <v>1785</v>
      </c>
      <c r="B587" s="11" t="s">
        <v>8349</v>
      </c>
      <c r="C587" s="11" t="s">
        <v>6924</v>
      </c>
      <c r="D587" s="10" t="s">
        <v>5291</v>
      </c>
    </row>
    <row r="588" spans="1:4" ht="15.6" x14ac:dyDescent="0.3">
      <c r="A588" s="10" t="s">
        <v>1784</v>
      </c>
      <c r="B588" s="11" t="s">
        <v>8349</v>
      </c>
      <c r="C588" s="11" t="s">
        <v>7492</v>
      </c>
      <c r="D588" s="10" t="s">
        <v>5292</v>
      </c>
    </row>
    <row r="589" spans="1:4" ht="15.6" x14ac:dyDescent="0.3">
      <c r="A589" s="10" t="s">
        <v>1783</v>
      </c>
      <c r="B589" s="11" t="s">
        <v>8349</v>
      </c>
      <c r="C589" s="11" t="s">
        <v>7493</v>
      </c>
      <c r="D589" s="10" t="s">
        <v>5293</v>
      </c>
    </row>
    <row r="590" spans="1:4" ht="15.6" x14ac:dyDescent="0.3">
      <c r="A590" s="10" t="s">
        <v>1782</v>
      </c>
      <c r="B590" s="11" t="s">
        <v>8350</v>
      </c>
      <c r="C590" s="11" t="s">
        <v>4807</v>
      </c>
      <c r="D590" s="10" t="s">
        <v>4813</v>
      </c>
    </row>
    <row r="591" spans="1:4" ht="15.6" x14ac:dyDescent="0.3">
      <c r="A591" s="10" t="s">
        <v>1781</v>
      </c>
      <c r="B591" s="11" t="s">
        <v>8349</v>
      </c>
      <c r="C591" s="11" t="s">
        <v>6998</v>
      </c>
      <c r="D591" s="10" t="s">
        <v>5294</v>
      </c>
    </row>
    <row r="592" spans="1:4" ht="15.6" x14ac:dyDescent="0.3">
      <c r="A592" s="10" t="s">
        <v>1780</v>
      </c>
      <c r="B592" s="11" t="s">
        <v>8350</v>
      </c>
      <c r="C592" s="11" t="s">
        <v>6882</v>
      </c>
      <c r="D592" s="10" t="s">
        <v>5295</v>
      </c>
    </row>
    <row r="593" spans="1:4" ht="15.6" x14ac:dyDescent="0.3">
      <c r="A593" s="10" t="s">
        <v>1779</v>
      </c>
      <c r="B593" s="11" t="s">
        <v>8349</v>
      </c>
      <c r="C593" s="11" t="s">
        <v>6999</v>
      </c>
      <c r="D593" s="10" t="s">
        <v>4802</v>
      </c>
    </row>
    <row r="594" spans="1:4" ht="15.6" x14ac:dyDescent="0.3">
      <c r="A594" s="10" t="s">
        <v>1778</v>
      </c>
      <c r="B594" s="11" t="s">
        <v>8349</v>
      </c>
      <c r="C594" s="11" t="s">
        <v>7494</v>
      </c>
      <c r="D594" s="10" t="s">
        <v>5296</v>
      </c>
    </row>
    <row r="595" spans="1:4" ht="15.6" x14ac:dyDescent="0.3">
      <c r="A595" s="10" t="s">
        <v>1777</v>
      </c>
      <c r="B595" s="11" t="s">
        <v>8350</v>
      </c>
      <c r="C595" s="11" t="s">
        <v>8296</v>
      </c>
      <c r="D595" s="10" t="s">
        <v>5297</v>
      </c>
    </row>
    <row r="596" spans="1:4" ht="15.6" x14ac:dyDescent="0.3">
      <c r="A596" s="10" t="s">
        <v>1776</v>
      </c>
      <c r="B596" s="11" t="s">
        <v>8349</v>
      </c>
      <c r="C596" s="11" t="s">
        <v>7495</v>
      </c>
      <c r="D596" s="10" t="s">
        <v>5298</v>
      </c>
    </row>
    <row r="597" spans="1:4" ht="15.6" x14ac:dyDescent="0.3">
      <c r="A597" s="10" t="s">
        <v>1775</v>
      </c>
      <c r="B597" s="11" t="s">
        <v>8350</v>
      </c>
      <c r="C597" s="11" t="s">
        <v>7000</v>
      </c>
      <c r="D597" s="10" t="s">
        <v>5299</v>
      </c>
    </row>
    <row r="598" spans="1:4" ht="15.6" x14ac:dyDescent="0.3">
      <c r="A598" s="10" t="s">
        <v>1774</v>
      </c>
      <c r="B598" s="11" t="s">
        <v>8350</v>
      </c>
      <c r="C598" s="11" t="s">
        <v>7964</v>
      </c>
      <c r="D598" s="10" t="s">
        <v>5300</v>
      </c>
    </row>
    <row r="599" spans="1:4" ht="15.6" x14ac:dyDescent="0.3">
      <c r="A599" s="10" t="s">
        <v>1773</v>
      </c>
      <c r="B599" s="11" t="s">
        <v>8349</v>
      </c>
      <c r="C599" s="11" t="s">
        <v>7496</v>
      </c>
      <c r="D599" s="10" t="s">
        <v>5301</v>
      </c>
    </row>
    <row r="600" spans="1:4" ht="15.6" x14ac:dyDescent="0.3">
      <c r="A600" s="10" t="s">
        <v>1772</v>
      </c>
      <c r="B600" s="11" t="s">
        <v>8349</v>
      </c>
      <c r="C600" s="11" t="s">
        <v>7001</v>
      </c>
      <c r="D600" s="10" t="s">
        <v>5302</v>
      </c>
    </row>
    <row r="601" spans="1:4" ht="15.6" x14ac:dyDescent="0.3">
      <c r="A601" s="10" t="s">
        <v>1771</v>
      </c>
      <c r="B601" s="11" t="s">
        <v>8350</v>
      </c>
      <c r="C601" s="11" t="s">
        <v>7965</v>
      </c>
      <c r="D601" s="10" t="s">
        <v>5303</v>
      </c>
    </row>
    <row r="602" spans="1:4" ht="15.6" x14ac:dyDescent="0.3">
      <c r="A602" s="10" t="s">
        <v>1770</v>
      </c>
      <c r="B602" s="11" t="s">
        <v>8349</v>
      </c>
      <c r="C602" s="11" t="s">
        <v>7497</v>
      </c>
      <c r="D602" s="10" t="s">
        <v>5304</v>
      </c>
    </row>
    <row r="603" spans="1:4" ht="15.6" x14ac:dyDescent="0.3">
      <c r="A603" s="10" t="s">
        <v>1769</v>
      </c>
      <c r="B603" s="11" t="s">
        <v>8350</v>
      </c>
      <c r="C603" s="11" t="s">
        <v>6850</v>
      </c>
      <c r="D603" s="10" t="s">
        <v>5305</v>
      </c>
    </row>
    <row r="604" spans="1:4" ht="15.6" x14ac:dyDescent="0.3">
      <c r="A604" s="10" t="s">
        <v>1768</v>
      </c>
      <c r="B604" s="11" t="s">
        <v>8350</v>
      </c>
      <c r="C604" s="11" t="s">
        <v>8297</v>
      </c>
      <c r="D604" s="10" t="s">
        <v>5306</v>
      </c>
    </row>
    <row r="605" spans="1:4" ht="15.6" x14ac:dyDescent="0.3">
      <c r="A605" s="10" t="s">
        <v>1767</v>
      </c>
      <c r="B605" s="11" t="s">
        <v>8350</v>
      </c>
      <c r="C605" s="11" t="s">
        <v>6996</v>
      </c>
      <c r="D605" s="10" t="s">
        <v>5307</v>
      </c>
    </row>
    <row r="606" spans="1:4" ht="15.6" x14ac:dyDescent="0.3">
      <c r="A606" s="10" t="s">
        <v>1766</v>
      </c>
      <c r="B606" s="11" t="s">
        <v>8350</v>
      </c>
      <c r="C606" s="11" t="s">
        <v>7966</v>
      </c>
      <c r="D606" s="10" t="s">
        <v>4850</v>
      </c>
    </row>
    <row r="607" spans="1:4" ht="15.6" x14ac:dyDescent="0.3">
      <c r="A607" s="10" t="s">
        <v>1765</v>
      </c>
      <c r="B607" s="11" t="s">
        <v>8350</v>
      </c>
      <c r="C607" s="11" t="s">
        <v>7967</v>
      </c>
      <c r="D607" s="10" t="s">
        <v>5308</v>
      </c>
    </row>
    <row r="608" spans="1:4" ht="15.6" x14ac:dyDescent="0.3">
      <c r="A608" s="10" t="s">
        <v>1764</v>
      </c>
      <c r="B608" s="11" t="s">
        <v>8350</v>
      </c>
      <c r="C608" s="11" t="s">
        <v>7002</v>
      </c>
      <c r="D608" s="10" t="s">
        <v>5309</v>
      </c>
    </row>
    <row r="609" spans="1:4" ht="15.6" x14ac:dyDescent="0.3">
      <c r="A609" s="10" t="s">
        <v>1763</v>
      </c>
      <c r="B609" s="11" t="s">
        <v>8350</v>
      </c>
      <c r="C609" s="11" t="s">
        <v>6858</v>
      </c>
      <c r="D609" s="10" t="s">
        <v>5310</v>
      </c>
    </row>
    <row r="610" spans="1:4" ht="15.6" x14ac:dyDescent="0.3">
      <c r="A610" s="10" t="s">
        <v>1762</v>
      </c>
      <c r="B610" s="11" t="s">
        <v>8350</v>
      </c>
      <c r="C610" s="11" t="s">
        <v>7968</v>
      </c>
      <c r="D610" s="10" t="s">
        <v>5311</v>
      </c>
    </row>
    <row r="611" spans="1:4" ht="15.6" x14ac:dyDescent="0.3">
      <c r="A611" s="10" t="s">
        <v>1761</v>
      </c>
      <c r="B611" s="11" t="s">
        <v>8350</v>
      </c>
      <c r="C611" s="11" t="s">
        <v>7003</v>
      </c>
      <c r="D611" s="10" t="s">
        <v>5312</v>
      </c>
    </row>
    <row r="612" spans="1:4" ht="15.6" x14ac:dyDescent="0.3">
      <c r="A612" s="10" t="s">
        <v>1760</v>
      </c>
      <c r="B612" s="11" t="s">
        <v>8350</v>
      </c>
      <c r="C612" s="11" t="s">
        <v>7004</v>
      </c>
      <c r="D612" s="10" t="s">
        <v>5313</v>
      </c>
    </row>
    <row r="613" spans="1:4" ht="15.6" x14ac:dyDescent="0.3">
      <c r="A613" s="10" t="s">
        <v>1759</v>
      </c>
      <c r="B613" s="11" t="s">
        <v>8349</v>
      </c>
      <c r="C613" s="11" t="s">
        <v>7428</v>
      </c>
      <c r="D613" s="10" t="s">
        <v>5314</v>
      </c>
    </row>
    <row r="614" spans="1:4" ht="15.6" x14ac:dyDescent="0.3">
      <c r="A614" s="10" t="s">
        <v>1758</v>
      </c>
      <c r="B614" s="11" t="s">
        <v>8349</v>
      </c>
      <c r="C614" s="11" t="s">
        <v>7498</v>
      </c>
      <c r="D614" s="10" t="s">
        <v>5315</v>
      </c>
    </row>
    <row r="615" spans="1:4" ht="15.6" x14ac:dyDescent="0.3">
      <c r="A615" s="10" t="s">
        <v>1757</v>
      </c>
      <c r="B615" s="11" t="s">
        <v>8350</v>
      </c>
      <c r="C615" s="11" t="s">
        <v>7969</v>
      </c>
      <c r="D615" s="10" t="s">
        <v>5316</v>
      </c>
    </row>
    <row r="616" spans="1:4" ht="15.6" x14ac:dyDescent="0.3">
      <c r="A616" s="10" t="s">
        <v>1756</v>
      </c>
      <c r="B616" s="11" t="s">
        <v>8349</v>
      </c>
      <c r="C616" s="11" t="s">
        <v>7499</v>
      </c>
      <c r="D616" s="10" t="s">
        <v>5317</v>
      </c>
    </row>
    <row r="617" spans="1:4" ht="15.6" x14ac:dyDescent="0.3">
      <c r="A617" s="10" t="s">
        <v>1755</v>
      </c>
      <c r="B617" s="11" t="s">
        <v>8349</v>
      </c>
      <c r="C617" s="11" t="s">
        <v>7500</v>
      </c>
      <c r="D617" s="10" t="s">
        <v>4805</v>
      </c>
    </row>
    <row r="618" spans="1:4" ht="15.6" x14ac:dyDescent="0.3">
      <c r="A618" s="10" t="s">
        <v>1754</v>
      </c>
      <c r="B618" s="11" t="s">
        <v>8350</v>
      </c>
      <c r="C618" s="11" t="s">
        <v>6846</v>
      </c>
      <c r="D618" s="10" t="s">
        <v>5010</v>
      </c>
    </row>
    <row r="619" spans="1:4" ht="15.6" x14ac:dyDescent="0.3">
      <c r="A619" s="10" t="s">
        <v>1753</v>
      </c>
      <c r="B619" s="11" t="s">
        <v>8349</v>
      </c>
      <c r="C619" s="11" t="s">
        <v>6845</v>
      </c>
      <c r="D619" s="10" t="s">
        <v>5318</v>
      </c>
    </row>
    <row r="620" spans="1:4" ht="15.6" x14ac:dyDescent="0.3">
      <c r="A620" s="10" t="s">
        <v>1752</v>
      </c>
      <c r="B620" s="11" t="s">
        <v>8349</v>
      </c>
      <c r="C620" s="11" t="s">
        <v>7424</v>
      </c>
      <c r="D620" s="10" t="s">
        <v>5319</v>
      </c>
    </row>
    <row r="621" spans="1:4" ht="15.6" x14ac:dyDescent="0.3">
      <c r="A621" s="10" t="s">
        <v>1751</v>
      </c>
      <c r="B621" s="11" t="s">
        <v>8349</v>
      </c>
      <c r="C621" s="11" t="s">
        <v>7501</v>
      </c>
      <c r="D621" s="10" t="s">
        <v>5320</v>
      </c>
    </row>
    <row r="622" spans="1:4" ht="15.6" x14ac:dyDescent="0.3">
      <c r="A622" s="10" t="s">
        <v>1750</v>
      </c>
      <c r="B622" s="11" t="s">
        <v>8350</v>
      </c>
      <c r="C622" s="11" t="s">
        <v>8298</v>
      </c>
      <c r="D622" s="10" t="s">
        <v>5321</v>
      </c>
    </row>
    <row r="623" spans="1:4" ht="15.6" x14ac:dyDescent="0.3">
      <c r="A623" s="10" t="s">
        <v>1749</v>
      </c>
      <c r="B623" s="11" t="s">
        <v>8350</v>
      </c>
      <c r="C623" s="11" t="s">
        <v>7008</v>
      </c>
      <c r="D623" s="10" t="s">
        <v>5322</v>
      </c>
    </row>
    <row r="624" spans="1:4" ht="15.6" x14ac:dyDescent="0.3">
      <c r="A624" s="10" t="s">
        <v>1748</v>
      </c>
      <c r="B624" s="11" t="s">
        <v>8349</v>
      </c>
      <c r="C624" s="11" t="s">
        <v>7502</v>
      </c>
      <c r="D624" s="10" t="s">
        <v>5323</v>
      </c>
    </row>
    <row r="625" spans="1:4" ht="15.6" x14ac:dyDescent="0.3">
      <c r="A625" s="10" t="s">
        <v>1747</v>
      </c>
      <c r="B625" s="11" t="s">
        <v>8350</v>
      </c>
      <c r="C625" s="11" t="s">
        <v>7970</v>
      </c>
      <c r="D625" s="10" t="s">
        <v>5324</v>
      </c>
    </row>
    <row r="626" spans="1:4" ht="15.6" x14ac:dyDescent="0.3">
      <c r="A626" s="10" t="s">
        <v>1746</v>
      </c>
      <c r="B626" s="11" t="s">
        <v>8350</v>
      </c>
      <c r="C626" s="11" t="s">
        <v>7009</v>
      </c>
      <c r="D626" s="10" t="s">
        <v>5325</v>
      </c>
    </row>
    <row r="627" spans="1:4" ht="15.6" x14ac:dyDescent="0.3">
      <c r="A627" s="10" t="s">
        <v>1745</v>
      </c>
      <c r="B627" s="11" t="s">
        <v>8350</v>
      </c>
      <c r="C627" s="11" t="s">
        <v>7971</v>
      </c>
      <c r="D627" s="10" t="s">
        <v>5326</v>
      </c>
    </row>
    <row r="628" spans="1:4" ht="15.6" x14ac:dyDescent="0.3">
      <c r="A628" s="10" t="s">
        <v>1744</v>
      </c>
      <c r="B628" s="11" t="s">
        <v>8350</v>
      </c>
      <c r="C628" s="11" t="s">
        <v>7972</v>
      </c>
      <c r="D628" s="10" t="s">
        <v>5327</v>
      </c>
    </row>
    <row r="629" spans="1:4" ht="15.6" x14ac:dyDescent="0.3">
      <c r="A629" s="10" t="s">
        <v>1743</v>
      </c>
      <c r="B629" s="11" t="s">
        <v>8350</v>
      </c>
      <c r="C629" s="11" t="s">
        <v>8299</v>
      </c>
      <c r="D629" s="10" t="s">
        <v>5328</v>
      </c>
    </row>
    <row r="630" spans="1:4" ht="15.6" x14ac:dyDescent="0.3">
      <c r="A630" s="10" t="s">
        <v>1742</v>
      </c>
      <c r="B630" s="11" t="s">
        <v>8350</v>
      </c>
      <c r="C630" s="11" t="s">
        <v>7973</v>
      </c>
      <c r="D630" s="10" t="s">
        <v>5329</v>
      </c>
    </row>
    <row r="631" spans="1:4" ht="15.6" x14ac:dyDescent="0.3">
      <c r="A631" s="10" t="s">
        <v>1741</v>
      </c>
      <c r="B631" s="11" t="s">
        <v>8349</v>
      </c>
      <c r="C631" s="11" t="s">
        <v>7503</v>
      </c>
      <c r="D631" s="10" t="s">
        <v>5000</v>
      </c>
    </row>
    <row r="632" spans="1:4" ht="15.6" x14ac:dyDescent="0.3">
      <c r="A632" s="10" t="s">
        <v>1740</v>
      </c>
      <c r="B632" s="11" t="s">
        <v>8350</v>
      </c>
      <c r="C632" s="11" t="s">
        <v>8300</v>
      </c>
      <c r="D632" s="10" t="s">
        <v>5330</v>
      </c>
    </row>
    <row r="633" spans="1:4" ht="15.6" x14ac:dyDescent="0.3">
      <c r="A633" s="10" t="s">
        <v>1739</v>
      </c>
      <c r="B633" s="11" t="s">
        <v>8350</v>
      </c>
      <c r="C633" s="11" t="s">
        <v>6866</v>
      </c>
      <c r="D633" s="10" t="s">
        <v>5331</v>
      </c>
    </row>
    <row r="634" spans="1:4" ht="15.6" x14ac:dyDescent="0.3">
      <c r="A634" s="10" t="s">
        <v>1738</v>
      </c>
      <c r="B634" s="11" t="s">
        <v>8350</v>
      </c>
      <c r="C634" s="11" t="s">
        <v>6854</v>
      </c>
      <c r="D634" s="10" t="s">
        <v>5332</v>
      </c>
    </row>
    <row r="635" spans="1:4" ht="15.6" x14ac:dyDescent="0.3">
      <c r="A635" s="10" t="s">
        <v>1737</v>
      </c>
      <c r="B635" s="11" t="s">
        <v>8350</v>
      </c>
      <c r="C635" s="11" t="s">
        <v>7010</v>
      </c>
      <c r="D635" s="10" t="s">
        <v>5333</v>
      </c>
    </row>
    <row r="636" spans="1:4" ht="15.6" x14ac:dyDescent="0.3">
      <c r="A636" s="10" t="s">
        <v>1736</v>
      </c>
      <c r="B636" s="11" t="s">
        <v>8350</v>
      </c>
      <c r="C636" s="11" t="s">
        <v>7974</v>
      </c>
      <c r="D636" s="10" t="s">
        <v>5055</v>
      </c>
    </row>
    <row r="637" spans="1:4" ht="15.6" x14ac:dyDescent="0.3">
      <c r="A637" s="10" t="s">
        <v>1735</v>
      </c>
      <c r="B637" s="11" t="s">
        <v>8350</v>
      </c>
      <c r="C637" s="11" t="s">
        <v>7011</v>
      </c>
      <c r="D637" s="10" t="s">
        <v>5334</v>
      </c>
    </row>
    <row r="638" spans="1:4" ht="15.6" x14ac:dyDescent="0.3">
      <c r="A638" s="10" t="s">
        <v>1734</v>
      </c>
      <c r="B638" s="11" t="s">
        <v>8349</v>
      </c>
      <c r="C638" s="11" t="s">
        <v>6759</v>
      </c>
      <c r="D638" s="10" t="s">
        <v>5335</v>
      </c>
    </row>
    <row r="639" spans="1:4" ht="15.6" x14ac:dyDescent="0.3">
      <c r="A639" s="10" t="s">
        <v>1733</v>
      </c>
      <c r="B639" s="11" t="s">
        <v>8350</v>
      </c>
      <c r="C639" s="11" t="s">
        <v>6812</v>
      </c>
      <c r="D639" s="10" t="s">
        <v>5336</v>
      </c>
    </row>
    <row r="640" spans="1:4" ht="15.6" x14ac:dyDescent="0.3">
      <c r="A640" s="10" t="s">
        <v>1732</v>
      </c>
      <c r="B640" s="11" t="s">
        <v>8349</v>
      </c>
      <c r="C640" s="11" t="s">
        <v>7504</v>
      </c>
      <c r="D640" s="10" t="s">
        <v>5337</v>
      </c>
    </row>
    <row r="641" spans="1:4" ht="15.6" x14ac:dyDescent="0.3">
      <c r="A641" s="10" t="s">
        <v>1731</v>
      </c>
      <c r="B641" s="11" t="s">
        <v>8350</v>
      </c>
      <c r="C641" s="11" t="s">
        <v>8301</v>
      </c>
      <c r="D641" s="10" t="s">
        <v>4739</v>
      </c>
    </row>
    <row r="642" spans="1:4" ht="15.6" x14ac:dyDescent="0.3">
      <c r="A642" s="10" t="s">
        <v>1730</v>
      </c>
      <c r="B642" s="11" t="s">
        <v>8350</v>
      </c>
      <c r="C642" s="11" t="s">
        <v>7013</v>
      </c>
      <c r="D642" s="10" t="s">
        <v>5338</v>
      </c>
    </row>
    <row r="643" spans="1:4" ht="15.6" x14ac:dyDescent="0.3">
      <c r="A643" s="10" t="s">
        <v>1729</v>
      </c>
      <c r="B643" s="11" t="s">
        <v>8349</v>
      </c>
      <c r="C643" s="11" t="s">
        <v>7505</v>
      </c>
      <c r="D643" s="10" t="s">
        <v>4799</v>
      </c>
    </row>
    <row r="644" spans="1:4" ht="15.6" x14ac:dyDescent="0.3">
      <c r="A644" s="10" t="s">
        <v>1728</v>
      </c>
      <c r="B644" s="11" t="s">
        <v>8350</v>
      </c>
      <c r="C644" s="11" t="s">
        <v>5305</v>
      </c>
      <c r="D644" s="10" t="s">
        <v>5339</v>
      </c>
    </row>
    <row r="645" spans="1:4" ht="15.6" x14ac:dyDescent="0.3">
      <c r="A645" s="10" t="s">
        <v>1727</v>
      </c>
      <c r="B645" s="11" t="s">
        <v>8350</v>
      </c>
      <c r="C645" s="11" t="s">
        <v>7014</v>
      </c>
      <c r="D645" s="10" t="s">
        <v>5340</v>
      </c>
    </row>
    <row r="646" spans="1:4" ht="15.6" x14ac:dyDescent="0.3">
      <c r="A646" s="10" t="s">
        <v>1726</v>
      </c>
      <c r="B646" s="11" t="s">
        <v>8349</v>
      </c>
      <c r="C646" s="11" t="s">
        <v>7455</v>
      </c>
      <c r="D646" s="10" t="s">
        <v>5341</v>
      </c>
    </row>
    <row r="647" spans="1:4" ht="15.6" x14ac:dyDescent="0.3">
      <c r="A647" s="10" t="s">
        <v>1725</v>
      </c>
      <c r="B647" s="11" t="s">
        <v>8349</v>
      </c>
      <c r="C647" s="11" t="s">
        <v>7506</v>
      </c>
      <c r="D647" s="10" t="s">
        <v>5342</v>
      </c>
    </row>
    <row r="648" spans="1:4" ht="15.6" x14ac:dyDescent="0.3">
      <c r="A648" s="10" t="s">
        <v>1724</v>
      </c>
      <c r="B648" s="11" t="s">
        <v>8349</v>
      </c>
      <c r="C648" s="11" t="s">
        <v>7507</v>
      </c>
      <c r="D648" s="10" t="s">
        <v>5343</v>
      </c>
    </row>
    <row r="649" spans="1:4" ht="15.6" x14ac:dyDescent="0.3">
      <c r="A649" s="10" t="s">
        <v>1723</v>
      </c>
      <c r="B649" s="11" t="s">
        <v>8350</v>
      </c>
      <c r="C649" s="11" t="s">
        <v>7975</v>
      </c>
      <c r="D649" s="10" t="s">
        <v>5344</v>
      </c>
    </row>
    <row r="650" spans="1:4" ht="15.6" x14ac:dyDescent="0.3">
      <c r="A650" s="10" t="s">
        <v>1722</v>
      </c>
      <c r="B650" s="11" t="s">
        <v>8350</v>
      </c>
      <c r="C650" s="11" t="s">
        <v>6938</v>
      </c>
      <c r="D650" s="10" t="s">
        <v>5345</v>
      </c>
    </row>
    <row r="651" spans="1:4" ht="15.6" x14ac:dyDescent="0.3">
      <c r="A651" s="10" t="s">
        <v>1721</v>
      </c>
      <c r="B651" s="11" t="s">
        <v>8349</v>
      </c>
      <c r="C651" s="11" t="s">
        <v>7016</v>
      </c>
      <c r="D651" s="10" t="s">
        <v>5346</v>
      </c>
    </row>
    <row r="652" spans="1:4" ht="15.6" x14ac:dyDescent="0.3">
      <c r="A652" s="10" t="s">
        <v>1720</v>
      </c>
      <c r="B652" s="11" t="s">
        <v>8350</v>
      </c>
      <c r="C652" s="11" t="s">
        <v>6747</v>
      </c>
      <c r="D652" s="10" t="s">
        <v>5347</v>
      </c>
    </row>
    <row r="653" spans="1:4" ht="15.6" x14ac:dyDescent="0.3">
      <c r="A653" s="10" t="s">
        <v>1719</v>
      </c>
      <c r="B653" s="11" t="s">
        <v>8349</v>
      </c>
      <c r="C653" s="11" t="s">
        <v>6948</v>
      </c>
      <c r="D653" s="10" t="s">
        <v>5348</v>
      </c>
    </row>
    <row r="654" spans="1:4" ht="15.6" x14ac:dyDescent="0.3">
      <c r="A654" s="10" t="s">
        <v>1718</v>
      </c>
      <c r="B654" s="11" t="s">
        <v>8350</v>
      </c>
      <c r="C654" s="11" t="s">
        <v>7017</v>
      </c>
      <c r="D654" s="10" t="s">
        <v>5349</v>
      </c>
    </row>
    <row r="655" spans="1:4" ht="15.6" x14ac:dyDescent="0.3">
      <c r="A655" s="10" t="s">
        <v>1717</v>
      </c>
      <c r="B655" s="11" t="s">
        <v>8350</v>
      </c>
      <c r="C655" s="11" t="s">
        <v>5576</v>
      </c>
      <c r="D655" s="10" t="s">
        <v>5350</v>
      </c>
    </row>
    <row r="656" spans="1:4" ht="15.6" x14ac:dyDescent="0.3">
      <c r="A656" s="10" t="s">
        <v>1716</v>
      </c>
      <c r="B656" s="11" t="s">
        <v>8350</v>
      </c>
      <c r="C656" s="11" t="s">
        <v>7018</v>
      </c>
      <c r="D656" s="10" t="s">
        <v>5351</v>
      </c>
    </row>
    <row r="657" spans="1:4" ht="15.6" x14ac:dyDescent="0.3">
      <c r="A657" s="10" t="s">
        <v>1715</v>
      </c>
      <c r="B657" s="11" t="s">
        <v>8350</v>
      </c>
      <c r="C657" s="11" t="s">
        <v>7976</v>
      </c>
      <c r="D657" s="10" t="s">
        <v>5352</v>
      </c>
    </row>
    <row r="658" spans="1:4" ht="15.6" x14ac:dyDescent="0.3">
      <c r="A658" s="10" t="s">
        <v>1714</v>
      </c>
      <c r="B658" s="11" t="s">
        <v>8349</v>
      </c>
      <c r="C658" s="11" t="s">
        <v>7019</v>
      </c>
      <c r="D658" s="10" t="s">
        <v>5353</v>
      </c>
    </row>
    <row r="659" spans="1:4" ht="15.6" x14ac:dyDescent="0.3">
      <c r="A659" s="10" t="s">
        <v>1713</v>
      </c>
      <c r="B659" s="11" t="s">
        <v>8349</v>
      </c>
      <c r="C659" s="11" t="s">
        <v>7508</v>
      </c>
      <c r="D659" s="10" t="s">
        <v>5354</v>
      </c>
    </row>
    <row r="660" spans="1:4" ht="15.6" x14ac:dyDescent="0.3">
      <c r="A660" s="10" t="s">
        <v>1712</v>
      </c>
      <c r="B660" s="11" t="s">
        <v>8349</v>
      </c>
      <c r="C660" s="11" t="s">
        <v>7020</v>
      </c>
      <c r="D660" s="10" t="s">
        <v>5355</v>
      </c>
    </row>
    <row r="661" spans="1:4" ht="15.6" x14ac:dyDescent="0.3">
      <c r="A661" s="10" t="s">
        <v>1711</v>
      </c>
      <c r="B661" s="11" t="s">
        <v>8349</v>
      </c>
      <c r="C661" s="11" t="s">
        <v>7021</v>
      </c>
      <c r="D661" s="10" t="s">
        <v>5356</v>
      </c>
    </row>
    <row r="662" spans="1:4" ht="15.6" x14ac:dyDescent="0.3">
      <c r="A662" s="10" t="s">
        <v>1710</v>
      </c>
      <c r="B662" s="11" t="s">
        <v>8350</v>
      </c>
      <c r="C662" s="11" t="s">
        <v>7977</v>
      </c>
      <c r="D662" s="10" t="s">
        <v>5357</v>
      </c>
    </row>
    <row r="663" spans="1:4" ht="15.6" x14ac:dyDescent="0.3">
      <c r="A663" s="10" t="s">
        <v>1709</v>
      </c>
      <c r="B663" s="11" t="s">
        <v>8350</v>
      </c>
      <c r="C663" s="11" t="s">
        <v>7978</v>
      </c>
      <c r="D663" s="10" t="s">
        <v>5358</v>
      </c>
    </row>
    <row r="664" spans="1:4" ht="15.6" x14ac:dyDescent="0.3">
      <c r="A664" s="10" t="s">
        <v>1708</v>
      </c>
      <c r="B664" s="11" t="s">
        <v>8350</v>
      </c>
      <c r="C664" s="11" t="s">
        <v>7979</v>
      </c>
      <c r="D664" s="10" t="s">
        <v>5359</v>
      </c>
    </row>
    <row r="665" spans="1:4" ht="15.6" x14ac:dyDescent="0.3">
      <c r="A665" s="10" t="s">
        <v>1707</v>
      </c>
      <c r="B665" s="11" t="s">
        <v>8349</v>
      </c>
      <c r="C665" s="11" t="s">
        <v>7509</v>
      </c>
      <c r="D665" s="10" t="s">
        <v>5360</v>
      </c>
    </row>
    <row r="666" spans="1:4" ht="15.6" x14ac:dyDescent="0.3">
      <c r="A666" s="10" t="s">
        <v>1706</v>
      </c>
      <c r="B666" s="11" t="s">
        <v>8349</v>
      </c>
      <c r="C666" s="11" t="s">
        <v>7510</v>
      </c>
      <c r="D666" s="10" t="s">
        <v>5361</v>
      </c>
    </row>
    <row r="667" spans="1:4" ht="15.6" x14ac:dyDescent="0.3">
      <c r="A667" s="10" t="s">
        <v>1705</v>
      </c>
      <c r="B667" s="11" t="s">
        <v>8350</v>
      </c>
      <c r="C667" s="11" t="s">
        <v>7980</v>
      </c>
      <c r="D667" s="10" t="s">
        <v>5362</v>
      </c>
    </row>
    <row r="668" spans="1:4" ht="15.6" x14ac:dyDescent="0.3">
      <c r="A668" s="10" t="s">
        <v>1704</v>
      </c>
      <c r="B668" s="11" t="s">
        <v>8350</v>
      </c>
      <c r="C668" s="11" t="s">
        <v>7483</v>
      </c>
      <c r="D668" s="10" t="s">
        <v>5363</v>
      </c>
    </row>
    <row r="669" spans="1:4" ht="15.6" x14ac:dyDescent="0.3">
      <c r="A669" s="10" t="s">
        <v>1703</v>
      </c>
      <c r="B669" s="11" t="s">
        <v>8350</v>
      </c>
      <c r="C669" s="11" t="s">
        <v>8302</v>
      </c>
      <c r="D669" s="10" t="s">
        <v>5364</v>
      </c>
    </row>
    <row r="670" spans="1:4" ht="15.6" x14ac:dyDescent="0.3">
      <c r="A670" s="10" t="s">
        <v>1702</v>
      </c>
      <c r="B670" s="11" t="s">
        <v>8350</v>
      </c>
      <c r="C670" s="11" t="s">
        <v>7872</v>
      </c>
      <c r="D670" s="10" t="s">
        <v>5365</v>
      </c>
    </row>
    <row r="671" spans="1:4" ht="15.6" x14ac:dyDescent="0.3">
      <c r="A671" s="10" t="s">
        <v>1701</v>
      </c>
      <c r="B671" s="11" t="s">
        <v>8350</v>
      </c>
      <c r="C671" s="11" t="s">
        <v>6751</v>
      </c>
      <c r="D671" s="10" t="s">
        <v>5087</v>
      </c>
    </row>
    <row r="672" spans="1:4" ht="15.6" x14ac:dyDescent="0.3">
      <c r="A672" s="10" t="s">
        <v>1700</v>
      </c>
      <c r="B672" s="11" t="s">
        <v>8350</v>
      </c>
      <c r="C672" s="11" t="s">
        <v>7981</v>
      </c>
      <c r="D672" s="10" t="s">
        <v>5366</v>
      </c>
    </row>
    <row r="673" spans="1:4" ht="15.6" x14ac:dyDescent="0.3">
      <c r="A673" s="10" t="s">
        <v>1699</v>
      </c>
      <c r="B673" s="11" t="s">
        <v>8349</v>
      </c>
      <c r="C673" s="11" t="s">
        <v>7025</v>
      </c>
      <c r="D673" s="10" t="s">
        <v>5367</v>
      </c>
    </row>
    <row r="674" spans="1:4" ht="15.6" x14ac:dyDescent="0.3">
      <c r="A674" s="10" t="s">
        <v>1698</v>
      </c>
      <c r="B674" s="11" t="s">
        <v>8349</v>
      </c>
      <c r="C674" s="11" t="s">
        <v>7511</v>
      </c>
      <c r="D674" s="10" t="s">
        <v>5368</v>
      </c>
    </row>
    <row r="675" spans="1:4" ht="15.6" x14ac:dyDescent="0.3">
      <c r="A675" s="10" t="s">
        <v>1697</v>
      </c>
      <c r="B675" s="11" t="s">
        <v>8349</v>
      </c>
      <c r="C675" s="11" t="s">
        <v>7026</v>
      </c>
      <c r="D675" s="10" t="s">
        <v>5369</v>
      </c>
    </row>
    <row r="676" spans="1:4" ht="15.6" x14ac:dyDescent="0.3">
      <c r="A676" s="10" t="s">
        <v>1696</v>
      </c>
      <c r="B676" s="11" t="s">
        <v>8349</v>
      </c>
      <c r="C676" s="11" t="s">
        <v>7512</v>
      </c>
      <c r="D676" s="10" t="s">
        <v>5370</v>
      </c>
    </row>
    <row r="677" spans="1:4" ht="15.6" x14ac:dyDescent="0.3">
      <c r="A677" s="10" t="s">
        <v>1695</v>
      </c>
      <c r="B677" s="11" t="s">
        <v>8349</v>
      </c>
      <c r="C677" s="11" t="s">
        <v>7027</v>
      </c>
      <c r="D677" s="10" t="s">
        <v>5371</v>
      </c>
    </row>
    <row r="678" spans="1:4" ht="15.6" x14ac:dyDescent="0.3">
      <c r="A678" s="10" t="s">
        <v>1694</v>
      </c>
      <c r="B678" s="11" t="s">
        <v>8350</v>
      </c>
      <c r="C678" s="11" t="s">
        <v>7028</v>
      </c>
      <c r="D678" s="10" t="s">
        <v>5372</v>
      </c>
    </row>
    <row r="679" spans="1:4" ht="15.6" x14ac:dyDescent="0.3">
      <c r="A679" s="10" t="s">
        <v>1693</v>
      </c>
      <c r="B679" s="11" t="s">
        <v>8349</v>
      </c>
      <c r="C679" s="11" t="s">
        <v>7513</v>
      </c>
      <c r="D679" s="10" t="s">
        <v>5373</v>
      </c>
    </row>
    <row r="680" spans="1:4" ht="15.6" x14ac:dyDescent="0.3">
      <c r="A680" s="10" t="s">
        <v>1692</v>
      </c>
      <c r="B680" s="11" t="s">
        <v>8350</v>
      </c>
      <c r="C680" s="11" t="s">
        <v>7982</v>
      </c>
      <c r="D680" s="10" t="s">
        <v>5374</v>
      </c>
    </row>
    <row r="681" spans="1:4" ht="15.6" x14ac:dyDescent="0.3">
      <c r="A681" s="10" t="s">
        <v>1691</v>
      </c>
      <c r="B681" s="11" t="s">
        <v>8350</v>
      </c>
      <c r="C681" s="11" t="s">
        <v>6876</v>
      </c>
      <c r="D681" s="10" t="s">
        <v>5375</v>
      </c>
    </row>
    <row r="682" spans="1:4" ht="15.6" x14ac:dyDescent="0.3">
      <c r="A682" s="10" t="s">
        <v>1690</v>
      </c>
      <c r="B682" s="11" t="s">
        <v>8349</v>
      </c>
      <c r="C682" s="11" t="s">
        <v>7029</v>
      </c>
      <c r="D682" s="10" t="s">
        <v>5376</v>
      </c>
    </row>
    <row r="683" spans="1:4" ht="15.6" x14ac:dyDescent="0.3">
      <c r="A683" s="10" t="s">
        <v>1689</v>
      </c>
      <c r="B683" s="11" t="s">
        <v>8350</v>
      </c>
      <c r="C683" s="11" t="s">
        <v>8303</v>
      </c>
      <c r="D683" s="10" t="s">
        <v>5377</v>
      </c>
    </row>
    <row r="684" spans="1:4" ht="15.6" x14ac:dyDescent="0.3">
      <c r="A684" s="10" t="s">
        <v>1688</v>
      </c>
      <c r="B684" s="11" t="s">
        <v>8349</v>
      </c>
      <c r="C684" s="11" t="s">
        <v>6796</v>
      </c>
      <c r="D684" s="10" t="s">
        <v>5378</v>
      </c>
    </row>
    <row r="685" spans="1:4" ht="15.6" x14ac:dyDescent="0.3">
      <c r="A685" s="10" t="s">
        <v>1687</v>
      </c>
      <c r="B685" s="11" t="s">
        <v>8349</v>
      </c>
      <c r="C685" s="11" t="s">
        <v>7514</v>
      </c>
      <c r="D685" s="10" t="s">
        <v>5379</v>
      </c>
    </row>
    <row r="686" spans="1:4" ht="15.6" x14ac:dyDescent="0.3">
      <c r="A686" s="10" t="s">
        <v>1686</v>
      </c>
      <c r="B686" s="11" t="s">
        <v>8350</v>
      </c>
      <c r="C686" s="11" t="s">
        <v>7030</v>
      </c>
      <c r="D686" s="10" t="s">
        <v>5380</v>
      </c>
    </row>
    <row r="687" spans="1:4" ht="15.6" x14ac:dyDescent="0.3">
      <c r="A687" s="10" t="s">
        <v>1685</v>
      </c>
      <c r="B687" s="11" t="s">
        <v>8350</v>
      </c>
      <c r="C687" s="11" t="s">
        <v>7983</v>
      </c>
      <c r="D687" s="10" t="s">
        <v>5381</v>
      </c>
    </row>
    <row r="688" spans="1:4" ht="15.6" x14ac:dyDescent="0.3">
      <c r="A688" s="10" t="s">
        <v>1684</v>
      </c>
      <c r="B688" s="11" t="s">
        <v>8349</v>
      </c>
      <c r="C688" s="11" t="s">
        <v>7031</v>
      </c>
      <c r="D688" s="10" t="s">
        <v>5382</v>
      </c>
    </row>
    <row r="689" spans="1:4" ht="15.6" x14ac:dyDescent="0.3">
      <c r="A689" s="10" t="s">
        <v>1683</v>
      </c>
      <c r="B689" s="11" t="s">
        <v>8349</v>
      </c>
      <c r="C689" s="11" t="s">
        <v>6912</v>
      </c>
      <c r="D689" s="10" t="s">
        <v>5383</v>
      </c>
    </row>
    <row r="690" spans="1:4" ht="15.6" x14ac:dyDescent="0.3">
      <c r="A690" s="10" t="s">
        <v>1682</v>
      </c>
      <c r="B690" s="11" t="s">
        <v>8349</v>
      </c>
      <c r="C690" s="11" t="s">
        <v>7515</v>
      </c>
      <c r="D690" s="10" t="s">
        <v>5384</v>
      </c>
    </row>
    <row r="691" spans="1:4" ht="15.6" x14ac:dyDescent="0.3">
      <c r="A691" s="10" t="s">
        <v>1681</v>
      </c>
      <c r="B691" s="11" t="s">
        <v>8349</v>
      </c>
      <c r="C691" s="11" t="s">
        <v>7032</v>
      </c>
      <c r="D691" s="10" t="s">
        <v>5385</v>
      </c>
    </row>
    <row r="692" spans="1:4" ht="15.6" x14ac:dyDescent="0.3">
      <c r="A692" s="10" t="s">
        <v>1680</v>
      </c>
      <c r="B692" s="11" t="s">
        <v>8349</v>
      </c>
      <c r="C692" s="11" t="s">
        <v>7516</v>
      </c>
      <c r="D692" s="10" t="s">
        <v>5386</v>
      </c>
    </row>
    <row r="693" spans="1:4" ht="15.6" x14ac:dyDescent="0.3">
      <c r="A693" s="10" t="s">
        <v>1679</v>
      </c>
      <c r="B693" s="11" t="s">
        <v>8350</v>
      </c>
      <c r="C693" s="11" t="s">
        <v>7033</v>
      </c>
      <c r="D693" s="10" t="s">
        <v>5387</v>
      </c>
    </row>
    <row r="694" spans="1:4" ht="15.6" x14ac:dyDescent="0.3">
      <c r="A694" s="10" t="s">
        <v>1678</v>
      </c>
      <c r="B694" s="11" t="s">
        <v>8350</v>
      </c>
      <c r="C694" s="11" t="s">
        <v>7564</v>
      </c>
      <c r="D694" s="10" t="s">
        <v>5388</v>
      </c>
    </row>
    <row r="695" spans="1:4" ht="15.6" x14ac:dyDescent="0.3">
      <c r="A695" s="10" t="s">
        <v>1677</v>
      </c>
      <c r="B695" s="11" t="s">
        <v>8349</v>
      </c>
      <c r="C695" s="11" t="s">
        <v>7034</v>
      </c>
      <c r="D695" s="10" t="s">
        <v>5389</v>
      </c>
    </row>
    <row r="696" spans="1:4" ht="15.6" x14ac:dyDescent="0.3">
      <c r="A696" s="10" t="s">
        <v>1676</v>
      </c>
      <c r="B696" s="11" t="s">
        <v>8350</v>
      </c>
      <c r="C696" s="11" t="s">
        <v>6384</v>
      </c>
      <c r="D696" s="10" t="s">
        <v>5390</v>
      </c>
    </row>
    <row r="697" spans="1:4" ht="15.6" x14ac:dyDescent="0.3">
      <c r="A697" s="10" t="s">
        <v>1675</v>
      </c>
      <c r="B697" s="11" t="s">
        <v>8350</v>
      </c>
      <c r="C697" s="11" t="s">
        <v>7984</v>
      </c>
      <c r="D697" s="10" t="s">
        <v>5391</v>
      </c>
    </row>
    <row r="698" spans="1:4" ht="15.6" x14ac:dyDescent="0.3">
      <c r="A698" s="10" t="s">
        <v>1674</v>
      </c>
      <c r="B698" s="11" t="s">
        <v>8350</v>
      </c>
      <c r="C698" s="11" t="s">
        <v>7985</v>
      </c>
      <c r="D698" s="10" t="s">
        <v>5392</v>
      </c>
    </row>
    <row r="699" spans="1:4" ht="15.6" x14ac:dyDescent="0.3">
      <c r="A699" s="10" t="s">
        <v>1673</v>
      </c>
      <c r="B699" s="11" t="s">
        <v>8349</v>
      </c>
      <c r="C699" s="11" t="s">
        <v>6788</v>
      </c>
      <c r="D699" s="10" t="s">
        <v>5393</v>
      </c>
    </row>
    <row r="700" spans="1:4" ht="15.6" x14ac:dyDescent="0.3">
      <c r="A700" s="10" t="s">
        <v>1672</v>
      </c>
      <c r="B700" s="11" t="s">
        <v>8349</v>
      </c>
      <c r="C700" s="11" t="s">
        <v>7517</v>
      </c>
      <c r="D700" s="10" t="s">
        <v>5394</v>
      </c>
    </row>
    <row r="701" spans="1:4" ht="15.6" x14ac:dyDescent="0.3">
      <c r="A701" s="10" t="s">
        <v>1671</v>
      </c>
      <c r="B701" s="11" t="s">
        <v>8350</v>
      </c>
      <c r="C701" s="11" t="s">
        <v>7986</v>
      </c>
      <c r="D701" s="10" t="s">
        <v>5395</v>
      </c>
    </row>
    <row r="702" spans="1:4" ht="15.6" x14ac:dyDescent="0.3">
      <c r="A702" s="10" t="s">
        <v>1670</v>
      </c>
      <c r="B702" s="11" t="s">
        <v>8350</v>
      </c>
      <c r="C702" s="11" t="s">
        <v>7035</v>
      </c>
      <c r="D702" s="10" t="s">
        <v>5396</v>
      </c>
    </row>
    <row r="703" spans="1:4" ht="15.6" x14ac:dyDescent="0.3">
      <c r="A703" s="10" t="s">
        <v>1669</v>
      </c>
      <c r="B703" s="11" t="s">
        <v>8350</v>
      </c>
      <c r="C703" s="11" t="s">
        <v>7036</v>
      </c>
      <c r="D703" s="10" t="s">
        <v>5397</v>
      </c>
    </row>
    <row r="704" spans="1:4" ht="15.6" x14ac:dyDescent="0.3">
      <c r="A704" s="10" t="s">
        <v>1668</v>
      </c>
      <c r="B704" s="11" t="s">
        <v>8350</v>
      </c>
      <c r="C704" s="11" t="s">
        <v>6870</v>
      </c>
      <c r="D704" s="10" t="s">
        <v>5398</v>
      </c>
    </row>
    <row r="705" spans="1:4" ht="15.6" x14ac:dyDescent="0.3">
      <c r="A705" s="10" t="s">
        <v>1667</v>
      </c>
      <c r="B705" s="11" t="s">
        <v>8349</v>
      </c>
      <c r="C705" s="11" t="s">
        <v>6786</v>
      </c>
      <c r="D705" s="10" t="s">
        <v>5399</v>
      </c>
    </row>
    <row r="706" spans="1:4" ht="15.6" x14ac:dyDescent="0.3">
      <c r="A706" s="10" t="s">
        <v>1666</v>
      </c>
      <c r="B706" s="11" t="s">
        <v>8349</v>
      </c>
      <c r="C706" s="11" t="s">
        <v>7518</v>
      </c>
      <c r="D706" s="10" t="s">
        <v>5400</v>
      </c>
    </row>
    <row r="707" spans="1:4" ht="15.6" x14ac:dyDescent="0.3">
      <c r="A707" s="10" t="s">
        <v>1665</v>
      </c>
      <c r="B707" s="11" t="s">
        <v>8350</v>
      </c>
      <c r="C707" s="11" t="s">
        <v>7987</v>
      </c>
      <c r="D707" s="10" t="s">
        <v>5401</v>
      </c>
    </row>
    <row r="708" spans="1:4" ht="15.6" x14ac:dyDescent="0.3">
      <c r="A708" s="10" t="s">
        <v>1664</v>
      </c>
      <c r="B708" s="11" t="s">
        <v>8349</v>
      </c>
      <c r="C708" s="11" t="s">
        <v>6801</v>
      </c>
      <c r="D708" s="10" t="s">
        <v>5402</v>
      </c>
    </row>
    <row r="709" spans="1:4" ht="15.6" x14ac:dyDescent="0.3">
      <c r="A709" s="10" t="s">
        <v>1663</v>
      </c>
      <c r="B709" s="11" t="s">
        <v>8350</v>
      </c>
      <c r="C709" s="11" t="s">
        <v>6778</v>
      </c>
      <c r="D709" s="10" t="s">
        <v>5192</v>
      </c>
    </row>
    <row r="710" spans="1:4" ht="15.6" x14ac:dyDescent="0.3">
      <c r="A710" s="10" t="s">
        <v>1662</v>
      </c>
      <c r="B710" s="11" t="s">
        <v>8350</v>
      </c>
      <c r="C710" s="11" t="s">
        <v>7037</v>
      </c>
      <c r="D710" s="10" t="s">
        <v>5403</v>
      </c>
    </row>
    <row r="711" spans="1:4" ht="15.6" x14ac:dyDescent="0.3">
      <c r="A711" s="10" t="s">
        <v>1661</v>
      </c>
      <c r="B711" s="11" t="s">
        <v>8349</v>
      </c>
      <c r="C711" s="11" t="s">
        <v>7519</v>
      </c>
      <c r="D711" s="10" t="s">
        <v>5404</v>
      </c>
    </row>
    <row r="712" spans="1:4" ht="15.6" x14ac:dyDescent="0.3">
      <c r="A712" s="10" t="s">
        <v>1660</v>
      </c>
      <c r="B712" s="11" t="s">
        <v>8349</v>
      </c>
      <c r="C712" s="11" t="s">
        <v>7039</v>
      </c>
      <c r="D712" s="10" t="s">
        <v>5405</v>
      </c>
    </row>
    <row r="713" spans="1:4" ht="15.6" x14ac:dyDescent="0.3">
      <c r="A713" s="10" t="s">
        <v>1659</v>
      </c>
      <c r="B713" s="11" t="s">
        <v>8349</v>
      </c>
      <c r="C713" s="11" t="s">
        <v>7520</v>
      </c>
      <c r="D713" s="10" t="s">
        <v>5406</v>
      </c>
    </row>
    <row r="714" spans="1:4" ht="15.6" x14ac:dyDescent="0.3">
      <c r="A714" s="10" t="s">
        <v>1658</v>
      </c>
      <c r="B714" s="11" t="s">
        <v>8350</v>
      </c>
      <c r="C714" s="11" t="s">
        <v>7040</v>
      </c>
      <c r="D714" s="10" t="s">
        <v>5407</v>
      </c>
    </row>
    <row r="715" spans="1:4" ht="15.6" x14ac:dyDescent="0.3">
      <c r="A715" s="10" t="s">
        <v>1657</v>
      </c>
      <c r="B715" s="11" t="s">
        <v>8350</v>
      </c>
      <c r="C715" s="11" t="s">
        <v>5028</v>
      </c>
      <c r="D715" s="10" t="s">
        <v>5408</v>
      </c>
    </row>
    <row r="716" spans="1:4" ht="15.6" x14ac:dyDescent="0.3">
      <c r="A716" s="10" t="s">
        <v>1656</v>
      </c>
      <c r="B716" s="11" t="s">
        <v>8350</v>
      </c>
      <c r="C716" s="11" t="s">
        <v>8304</v>
      </c>
      <c r="D716" s="10" t="s">
        <v>4799</v>
      </c>
    </row>
    <row r="717" spans="1:4" ht="15.6" x14ac:dyDescent="0.3">
      <c r="A717" s="10" t="s">
        <v>1655</v>
      </c>
      <c r="B717" s="11" t="s">
        <v>8349</v>
      </c>
      <c r="C717" s="11" t="s">
        <v>7521</v>
      </c>
      <c r="D717" s="10" t="s">
        <v>5409</v>
      </c>
    </row>
    <row r="718" spans="1:4" ht="15.6" x14ac:dyDescent="0.3">
      <c r="A718" s="10" t="s">
        <v>1654</v>
      </c>
      <c r="B718" s="11" t="s">
        <v>8349</v>
      </c>
      <c r="C718" s="11" t="s">
        <v>7522</v>
      </c>
      <c r="D718" s="10" t="s">
        <v>5410</v>
      </c>
    </row>
    <row r="719" spans="1:4" ht="15.6" x14ac:dyDescent="0.3">
      <c r="A719" s="10" t="s">
        <v>1653</v>
      </c>
      <c r="B719" s="11" t="s">
        <v>8350</v>
      </c>
      <c r="C719" s="11" t="s">
        <v>7988</v>
      </c>
      <c r="D719" s="10" t="s">
        <v>5411</v>
      </c>
    </row>
    <row r="720" spans="1:4" ht="15.6" x14ac:dyDescent="0.3">
      <c r="A720" s="10" t="s">
        <v>1652</v>
      </c>
      <c r="B720" s="11" t="s">
        <v>8350</v>
      </c>
      <c r="C720" s="11" t="s">
        <v>7041</v>
      </c>
      <c r="D720" s="10" t="s">
        <v>5412</v>
      </c>
    </row>
    <row r="721" spans="1:4" ht="15.6" x14ac:dyDescent="0.3">
      <c r="A721" s="10" t="s">
        <v>1651</v>
      </c>
      <c r="B721" s="11" t="s">
        <v>8350</v>
      </c>
      <c r="C721" s="11" t="s">
        <v>7042</v>
      </c>
      <c r="D721" s="10" t="s">
        <v>5413</v>
      </c>
    </row>
    <row r="722" spans="1:4" ht="15.6" x14ac:dyDescent="0.3">
      <c r="A722" s="10" t="s">
        <v>1650</v>
      </c>
      <c r="B722" s="11" t="s">
        <v>8349</v>
      </c>
      <c r="C722" s="11" t="s">
        <v>6760</v>
      </c>
      <c r="D722" s="10" t="s">
        <v>5414</v>
      </c>
    </row>
    <row r="723" spans="1:4" ht="15.6" x14ac:dyDescent="0.3">
      <c r="A723" s="10" t="s">
        <v>1649</v>
      </c>
      <c r="B723" s="11" t="s">
        <v>8349</v>
      </c>
      <c r="C723" s="11" t="s">
        <v>6769</v>
      </c>
      <c r="D723" s="10" t="s">
        <v>5415</v>
      </c>
    </row>
    <row r="724" spans="1:4" ht="15.6" x14ac:dyDescent="0.3">
      <c r="A724" s="10" t="s">
        <v>1648</v>
      </c>
      <c r="B724" s="11" t="s">
        <v>8349</v>
      </c>
      <c r="C724" s="11" t="s">
        <v>7523</v>
      </c>
      <c r="D724" s="10" t="s">
        <v>5416</v>
      </c>
    </row>
    <row r="725" spans="1:4" ht="15.6" x14ac:dyDescent="0.3">
      <c r="A725" s="10" t="s">
        <v>1647</v>
      </c>
      <c r="B725" s="11" t="s">
        <v>8350</v>
      </c>
      <c r="C725" s="11" t="s">
        <v>6972</v>
      </c>
      <c r="D725" s="10" t="s">
        <v>5417</v>
      </c>
    </row>
    <row r="726" spans="1:4" ht="15.6" x14ac:dyDescent="0.3">
      <c r="A726" s="10" t="s">
        <v>1646</v>
      </c>
      <c r="B726" s="11" t="s">
        <v>8350</v>
      </c>
      <c r="C726" s="11" t="s">
        <v>7989</v>
      </c>
      <c r="D726" s="10" t="s">
        <v>5418</v>
      </c>
    </row>
    <row r="727" spans="1:4" ht="15.6" x14ac:dyDescent="0.3">
      <c r="A727" s="10" t="s">
        <v>1645</v>
      </c>
      <c r="B727" s="11" t="s">
        <v>8350</v>
      </c>
      <c r="C727" s="11" t="s">
        <v>6767</v>
      </c>
      <c r="D727" s="10" t="s">
        <v>4823</v>
      </c>
    </row>
    <row r="728" spans="1:4" ht="15.6" x14ac:dyDescent="0.3">
      <c r="A728" s="10" t="s">
        <v>1644</v>
      </c>
      <c r="B728" s="11" t="s">
        <v>8350</v>
      </c>
      <c r="C728" s="11" t="s">
        <v>6753</v>
      </c>
      <c r="D728" s="10" t="s">
        <v>5419</v>
      </c>
    </row>
    <row r="729" spans="1:4" ht="15.6" x14ac:dyDescent="0.3">
      <c r="A729" s="10" t="s">
        <v>1643</v>
      </c>
      <c r="B729" s="11" t="s">
        <v>8350</v>
      </c>
      <c r="C729" s="11" t="s">
        <v>7990</v>
      </c>
      <c r="D729" s="10" t="s">
        <v>5420</v>
      </c>
    </row>
    <row r="730" spans="1:4" ht="15.6" x14ac:dyDescent="0.3">
      <c r="A730" s="10" t="s">
        <v>1642</v>
      </c>
      <c r="B730" s="11" t="s">
        <v>8350</v>
      </c>
      <c r="C730" s="11" t="s">
        <v>7043</v>
      </c>
      <c r="D730" s="10" t="s">
        <v>5412</v>
      </c>
    </row>
    <row r="731" spans="1:4" ht="15.6" x14ac:dyDescent="0.3">
      <c r="A731" s="10" t="s">
        <v>1641</v>
      </c>
      <c r="B731" s="11" t="s">
        <v>8349</v>
      </c>
      <c r="C731" s="11" t="s">
        <v>7045</v>
      </c>
      <c r="D731" s="10" t="s">
        <v>5421</v>
      </c>
    </row>
    <row r="732" spans="1:4" ht="15.6" x14ac:dyDescent="0.3">
      <c r="A732" s="10" t="s">
        <v>1640</v>
      </c>
      <c r="B732" s="11" t="s">
        <v>8349</v>
      </c>
      <c r="C732" s="11" t="s">
        <v>7416</v>
      </c>
      <c r="D732" s="10" t="s">
        <v>5422</v>
      </c>
    </row>
    <row r="733" spans="1:4" ht="15.6" x14ac:dyDescent="0.3">
      <c r="A733" s="10" t="s">
        <v>1639</v>
      </c>
      <c r="B733" s="11" t="s">
        <v>8350</v>
      </c>
      <c r="C733" s="11" t="s">
        <v>6806</v>
      </c>
      <c r="D733" s="10" t="s">
        <v>5423</v>
      </c>
    </row>
    <row r="734" spans="1:4" ht="15.6" x14ac:dyDescent="0.3">
      <c r="A734" s="10" t="s">
        <v>1638</v>
      </c>
      <c r="B734" s="11" t="s">
        <v>8349</v>
      </c>
      <c r="C734" s="11" t="s">
        <v>7046</v>
      </c>
      <c r="D734" s="10" t="s">
        <v>5424</v>
      </c>
    </row>
    <row r="735" spans="1:4" ht="15.6" x14ac:dyDescent="0.3">
      <c r="A735" s="10" t="s">
        <v>1637</v>
      </c>
      <c r="B735" s="11" t="s">
        <v>8349</v>
      </c>
      <c r="C735" s="11" t="s">
        <v>6944</v>
      </c>
      <c r="D735" s="10" t="s">
        <v>4802</v>
      </c>
    </row>
    <row r="736" spans="1:4" ht="15.6" x14ac:dyDescent="0.3">
      <c r="A736" s="10" t="s">
        <v>1636</v>
      </c>
      <c r="B736" s="11" t="s">
        <v>8349</v>
      </c>
      <c r="C736" s="11" t="s">
        <v>7524</v>
      </c>
      <c r="D736" s="10" t="s">
        <v>5425</v>
      </c>
    </row>
    <row r="737" spans="1:4" ht="15.6" x14ac:dyDescent="0.3">
      <c r="A737" s="10" t="s">
        <v>1635</v>
      </c>
      <c r="B737" s="11" t="s">
        <v>8349</v>
      </c>
      <c r="C737" s="11" t="s">
        <v>7525</v>
      </c>
      <c r="D737" s="10" t="s">
        <v>5426</v>
      </c>
    </row>
    <row r="738" spans="1:4" ht="15.6" x14ac:dyDescent="0.3">
      <c r="A738" s="10" t="s">
        <v>1634</v>
      </c>
      <c r="B738" s="11" t="s">
        <v>8350</v>
      </c>
      <c r="C738" s="11" t="s">
        <v>6656</v>
      </c>
      <c r="D738" s="10" t="s">
        <v>5427</v>
      </c>
    </row>
    <row r="739" spans="1:4" ht="15.6" x14ac:dyDescent="0.3">
      <c r="A739" s="10" t="s">
        <v>1633</v>
      </c>
      <c r="B739" s="11" t="s">
        <v>8350</v>
      </c>
      <c r="C739" s="11" t="s">
        <v>7991</v>
      </c>
      <c r="D739" s="10" t="s">
        <v>5428</v>
      </c>
    </row>
    <row r="740" spans="1:4" ht="15.6" x14ac:dyDescent="0.3">
      <c r="A740" s="10" t="s">
        <v>1632</v>
      </c>
      <c r="B740" s="11" t="s">
        <v>8350</v>
      </c>
      <c r="C740" s="11" t="s">
        <v>7992</v>
      </c>
      <c r="D740" s="10" t="s">
        <v>5429</v>
      </c>
    </row>
    <row r="741" spans="1:4" ht="15.6" x14ac:dyDescent="0.3">
      <c r="A741" s="10" t="s">
        <v>1631</v>
      </c>
      <c r="B741" s="11" t="s">
        <v>8350</v>
      </c>
      <c r="C741" s="11" t="s">
        <v>8305</v>
      </c>
      <c r="D741" s="10" t="s">
        <v>5430</v>
      </c>
    </row>
    <row r="742" spans="1:4" ht="15.6" x14ac:dyDescent="0.3">
      <c r="A742" s="10" t="s">
        <v>1630</v>
      </c>
      <c r="B742" s="11" t="s">
        <v>8350</v>
      </c>
      <c r="C742" s="11" t="s">
        <v>6867</v>
      </c>
      <c r="D742" s="10" t="s">
        <v>5431</v>
      </c>
    </row>
    <row r="743" spans="1:4" ht="15.6" x14ac:dyDescent="0.3">
      <c r="A743" s="10" t="s">
        <v>1629</v>
      </c>
      <c r="B743" s="11" t="s">
        <v>8350</v>
      </c>
      <c r="C743" s="11" t="s">
        <v>7993</v>
      </c>
      <c r="D743" s="10" t="s">
        <v>5432</v>
      </c>
    </row>
    <row r="744" spans="1:4" ht="15.6" x14ac:dyDescent="0.3">
      <c r="A744" s="10" t="s">
        <v>1628</v>
      </c>
      <c r="B744" s="11" t="s">
        <v>8350</v>
      </c>
      <c r="C744" s="11" t="s">
        <v>6956</v>
      </c>
      <c r="D744" s="10" t="s">
        <v>5433</v>
      </c>
    </row>
    <row r="745" spans="1:4" ht="15.6" x14ac:dyDescent="0.3">
      <c r="A745" s="10" t="s">
        <v>1627</v>
      </c>
      <c r="B745" s="11" t="s">
        <v>8350</v>
      </c>
      <c r="C745" s="11" t="s">
        <v>8306</v>
      </c>
      <c r="D745" s="10" t="s">
        <v>4757</v>
      </c>
    </row>
    <row r="746" spans="1:4" ht="15.6" x14ac:dyDescent="0.3">
      <c r="A746" s="10" t="s">
        <v>1626</v>
      </c>
      <c r="B746" s="11" t="s">
        <v>8349</v>
      </c>
      <c r="C746" s="11" t="s">
        <v>7048</v>
      </c>
      <c r="D746" s="10" t="s">
        <v>5434</v>
      </c>
    </row>
    <row r="747" spans="1:4" ht="15.6" x14ac:dyDescent="0.3">
      <c r="A747" s="10" t="s">
        <v>1625</v>
      </c>
      <c r="B747" s="11" t="s">
        <v>8350</v>
      </c>
      <c r="C747" s="11" t="s">
        <v>7994</v>
      </c>
      <c r="D747" s="10" t="s">
        <v>5435</v>
      </c>
    </row>
    <row r="748" spans="1:4" ht="15.6" x14ac:dyDescent="0.3">
      <c r="A748" s="10" t="s">
        <v>1624</v>
      </c>
      <c r="B748" s="11" t="s">
        <v>8350</v>
      </c>
      <c r="C748" s="11" t="s">
        <v>8307</v>
      </c>
      <c r="D748" s="10" t="s">
        <v>5436</v>
      </c>
    </row>
    <row r="749" spans="1:4" ht="15.6" x14ac:dyDescent="0.3">
      <c r="A749" s="10" t="s">
        <v>1623</v>
      </c>
      <c r="B749" s="11" t="s">
        <v>8350</v>
      </c>
      <c r="C749" s="11" t="s">
        <v>6867</v>
      </c>
      <c r="D749" s="10" t="s">
        <v>5437</v>
      </c>
    </row>
    <row r="750" spans="1:4" ht="15.6" x14ac:dyDescent="0.3">
      <c r="A750" s="10" t="s">
        <v>1622</v>
      </c>
      <c r="B750" s="11" t="s">
        <v>8350</v>
      </c>
      <c r="C750" s="11" t="s">
        <v>6780</v>
      </c>
      <c r="D750" s="10" t="s">
        <v>5438</v>
      </c>
    </row>
    <row r="751" spans="1:4" ht="15.6" x14ac:dyDescent="0.3">
      <c r="A751" s="10" t="s">
        <v>1621</v>
      </c>
      <c r="B751" s="11" t="s">
        <v>8349</v>
      </c>
      <c r="C751" s="11" t="s">
        <v>6779</v>
      </c>
      <c r="D751" s="10" t="s">
        <v>5439</v>
      </c>
    </row>
    <row r="752" spans="1:4" ht="15.6" x14ac:dyDescent="0.3">
      <c r="A752" s="10" t="s">
        <v>1620</v>
      </c>
      <c r="B752" s="11" t="s">
        <v>8350</v>
      </c>
      <c r="C752" s="11" t="s">
        <v>6789</v>
      </c>
      <c r="D752" s="10" t="s">
        <v>5440</v>
      </c>
    </row>
    <row r="753" spans="1:4" ht="15.6" x14ac:dyDescent="0.3">
      <c r="A753" s="10" t="s">
        <v>1619</v>
      </c>
      <c r="B753" s="11" t="s">
        <v>8349</v>
      </c>
      <c r="C753" s="11" t="s">
        <v>7526</v>
      </c>
      <c r="D753" s="10" t="s">
        <v>5441</v>
      </c>
    </row>
    <row r="754" spans="1:4" ht="15.6" x14ac:dyDescent="0.3">
      <c r="A754" s="10" t="s">
        <v>1618</v>
      </c>
      <c r="B754" s="11" t="s">
        <v>8349</v>
      </c>
      <c r="C754" s="11" t="s">
        <v>7049</v>
      </c>
      <c r="D754" s="10" t="s">
        <v>5442</v>
      </c>
    </row>
    <row r="755" spans="1:4" ht="15.6" x14ac:dyDescent="0.3">
      <c r="A755" s="10" t="s">
        <v>1617</v>
      </c>
      <c r="B755" s="11" t="s">
        <v>8349</v>
      </c>
      <c r="C755" s="11" t="s">
        <v>7050</v>
      </c>
      <c r="D755" s="10" t="s">
        <v>5443</v>
      </c>
    </row>
    <row r="756" spans="1:4" ht="15.6" x14ac:dyDescent="0.3">
      <c r="A756" s="10" t="s">
        <v>1616</v>
      </c>
      <c r="B756" s="11" t="s">
        <v>8350</v>
      </c>
      <c r="C756" s="11" t="s">
        <v>7051</v>
      </c>
      <c r="D756" s="10" t="s">
        <v>5444</v>
      </c>
    </row>
    <row r="757" spans="1:4" ht="15.6" x14ac:dyDescent="0.3">
      <c r="A757" s="10" t="s">
        <v>1615</v>
      </c>
      <c r="B757" s="11" t="s">
        <v>8350</v>
      </c>
      <c r="C757" s="11" t="s">
        <v>7995</v>
      </c>
      <c r="D757" s="10" t="s">
        <v>5445</v>
      </c>
    </row>
    <row r="758" spans="1:4" ht="15.6" x14ac:dyDescent="0.3">
      <c r="A758" s="10" t="s">
        <v>1614</v>
      </c>
      <c r="B758" s="11" t="s">
        <v>8350</v>
      </c>
      <c r="C758" s="11" t="s">
        <v>7996</v>
      </c>
      <c r="D758" s="10" t="s">
        <v>5446</v>
      </c>
    </row>
    <row r="759" spans="1:4" ht="15.6" x14ac:dyDescent="0.3">
      <c r="A759" s="10" t="s">
        <v>1613</v>
      </c>
      <c r="B759" s="11" t="s">
        <v>8350</v>
      </c>
      <c r="C759" s="11" t="s">
        <v>6841</v>
      </c>
      <c r="D759" s="10" t="s">
        <v>5447</v>
      </c>
    </row>
    <row r="760" spans="1:4" ht="15.6" x14ac:dyDescent="0.3">
      <c r="A760" s="10" t="s">
        <v>1612</v>
      </c>
      <c r="B760" s="11" t="s">
        <v>8350</v>
      </c>
      <c r="C760" s="11" t="s">
        <v>7052</v>
      </c>
      <c r="D760" s="10" t="s">
        <v>5448</v>
      </c>
    </row>
    <row r="761" spans="1:4" ht="15.6" x14ac:dyDescent="0.3">
      <c r="A761" s="10" t="s">
        <v>1611</v>
      </c>
      <c r="B761" s="11" t="s">
        <v>8349</v>
      </c>
      <c r="C761" s="11" t="s">
        <v>7527</v>
      </c>
      <c r="D761" s="10" t="s">
        <v>5449</v>
      </c>
    </row>
    <row r="762" spans="1:4" ht="15.6" x14ac:dyDescent="0.3">
      <c r="A762" s="10" t="s">
        <v>1610</v>
      </c>
      <c r="B762" s="11" t="s">
        <v>8349</v>
      </c>
      <c r="C762" s="11" t="s">
        <v>6972</v>
      </c>
      <c r="D762" s="10" t="s">
        <v>5450</v>
      </c>
    </row>
    <row r="763" spans="1:4" ht="15.6" x14ac:dyDescent="0.3">
      <c r="A763" s="10" t="s">
        <v>1609</v>
      </c>
      <c r="B763" s="11" t="s">
        <v>8350</v>
      </c>
      <c r="C763" s="11" t="s">
        <v>6882</v>
      </c>
      <c r="D763" s="10" t="s">
        <v>5451</v>
      </c>
    </row>
    <row r="764" spans="1:4" ht="15.6" x14ac:dyDescent="0.3">
      <c r="A764" s="10" t="s">
        <v>1608</v>
      </c>
      <c r="B764" s="11" t="s">
        <v>8349</v>
      </c>
      <c r="C764" s="11" t="s">
        <v>6762</v>
      </c>
      <c r="D764" s="10" t="s">
        <v>5452</v>
      </c>
    </row>
    <row r="765" spans="1:4" ht="15.6" x14ac:dyDescent="0.3">
      <c r="A765" s="10" t="s">
        <v>1607</v>
      </c>
      <c r="B765" s="11" t="s">
        <v>8349</v>
      </c>
      <c r="C765" s="11" t="s">
        <v>7528</v>
      </c>
      <c r="D765" s="10" t="s">
        <v>5453</v>
      </c>
    </row>
    <row r="766" spans="1:4" ht="15.6" x14ac:dyDescent="0.3">
      <c r="A766" s="10" t="s">
        <v>1606</v>
      </c>
      <c r="B766" s="11" t="s">
        <v>8349</v>
      </c>
      <c r="C766" s="11" t="s">
        <v>7529</v>
      </c>
      <c r="D766" s="10" t="s">
        <v>5454</v>
      </c>
    </row>
    <row r="767" spans="1:4" ht="15.6" x14ac:dyDescent="0.3">
      <c r="A767" s="10" t="s">
        <v>1605</v>
      </c>
      <c r="B767" s="11" t="s">
        <v>8349</v>
      </c>
      <c r="C767" s="11" t="s">
        <v>7530</v>
      </c>
      <c r="D767" s="10" t="s">
        <v>5455</v>
      </c>
    </row>
    <row r="768" spans="1:4" ht="15.6" x14ac:dyDescent="0.3">
      <c r="A768" s="10" t="s">
        <v>1604</v>
      </c>
      <c r="B768" s="11" t="s">
        <v>8349</v>
      </c>
      <c r="C768" s="11" t="s">
        <v>7531</v>
      </c>
      <c r="D768" s="10" t="s">
        <v>5456</v>
      </c>
    </row>
    <row r="769" spans="1:4" ht="15.6" x14ac:dyDescent="0.3">
      <c r="A769" s="10" t="s">
        <v>1603</v>
      </c>
      <c r="B769" s="11" t="s">
        <v>8349</v>
      </c>
      <c r="C769" s="11" t="s">
        <v>7053</v>
      </c>
      <c r="D769" s="10" t="s">
        <v>5457</v>
      </c>
    </row>
    <row r="770" spans="1:4" ht="15.6" x14ac:dyDescent="0.3">
      <c r="A770" s="10" t="s">
        <v>1602</v>
      </c>
      <c r="B770" s="11" t="s">
        <v>8349</v>
      </c>
      <c r="C770" s="11" t="s">
        <v>6898</v>
      </c>
      <c r="D770" s="10" t="s">
        <v>5458</v>
      </c>
    </row>
    <row r="771" spans="1:4" ht="15.6" x14ac:dyDescent="0.3">
      <c r="A771" s="10" t="s">
        <v>1601</v>
      </c>
      <c r="B771" s="11" t="s">
        <v>8349</v>
      </c>
      <c r="C771" s="11" t="s">
        <v>6913</v>
      </c>
      <c r="D771" s="10" t="s">
        <v>5459</v>
      </c>
    </row>
    <row r="772" spans="1:4" ht="15.6" x14ac:dyDescent="0.3">
      <c r="A772" s="10" t="s">
        <v>1600</v>
      </c>
      <c r="B772" s="11" t="s">
        <v>8350</v>
      </c>
      <c r="C772" s="11" t="s">
        <v>7833</v>
      </c>
      <c r="D772" s="10" t="s">
        <v>5460</v>
      </c>
    </row>
    <row r="773" spans="1:4" ht="15.6" x14ac:dyDescent="0.3">
      <c r="A773" s="10" t="s">
        <v>1599</v>
      </c>
      <c r="B773" s="11" t="s">
        <v>8350</v>
      </c>
      <c r="C773" s="11" t="s">
        <v>6825</v>
      </c>
      <c r="D773" s="10" t="s">
        <v>5461</v>
      </c>
    </row>
    <row r="774" spans="1:4" ht="15.6" x14ac:dyDescent="0.3">
      <c r="A774" s="10" t="s">
        <v>1598</v>
      </c>
      <c r="B774" s="11" t="s">
        <v>8350</v>
      </c>
      <c r="C774" s="11" t="s">
        <v>6834</v>
      </c>
      <c r="D774" s="10" t="s">
        <v>5462</v>
      </c>
    </row>
    <row r="775" spans="1:4" ht="15.6" x14ac:dyDescent="0.3">
      <c r="A775" s="10" t="s">
        <v>1597</v>
      </c>
      <c r="B775" s="11" t="s">
        <v>8350</v>
      </c>
      <c r="C775" s="11" t="s">
        <v>6867</v>
      </c>
      <c r="D775" s="10" t="s">
        <v>5463</v>
      </c>
    </row>
    <row r="776" spans="1:4" ht="15.6" x14ac:dyDescent="0.3">
      <c r="A776" s="10" t="s">
        <v>1596</v>
      </c>
      <c r="B776" s="11" t="s">
        <v>8350</v>
      </c>
      <c r="C776" s="11" t="s">
        <v>7997</v>
      </c>
      <c r="D776" s="10" t="s">
        <v>5464</v>
      </c>
    </row>
    <row r="777" spans="1:4" ht="15.6" x14ac:dyDescent="0.3">
      <c r="A777" s="10" t="s">
        <v>1595</v>
      </c>
      <c r="B777" s="11" t="s">
        <v>8350</v>
      </c>
      <c r="C777" s="11" t="s">
        <v>7544</v>
      </c>
      <c r="D777" s="10" t="s">
        <v>5465</v>
      </c>
    </row>
    <row r="778" spans="1:4" ht="15.6" x14ac:dyDescent="0.3">
      <c r="A778" s="10" t="s">
        <v>1594</v>
      </c>
      <c r="B778" s="11" t="s">
        <v>8350</v>
      </c>
      <c r="C778" s="11" t="s">
        <v>8308</v>
      </c>
      <c r="D778" s="10" t="s">
        <v>4804</v>
      </c>
    </row>
    <row r="779" spans="1:4" ht="15.6" x14ac:dyDescent="0.3">
      <c r="A779" s="10" t="s">
        <v>1593</v>
      </c>
      <c r="B779" s="11" t="s">
        <v>8349</v>
      </c>
      <c r="C779" s="11" t="s">
        <v>7054</v>
      </c>
      <c r="D779" s="10" t="s">
        <v>5466</v>
      </c>
    </row>
    <row r="780" spans="1:4" ht="15.6" x14ac:dyDescent="0.3">
      <c r="A780" s="10" t="s">
        <v>1592</v>
      </c>
      <c r="B780" s="11" t="s">
        <v>8350</v>
      </c>
      <c r="C780" s="11" t="s">
        <v>6859</v>
      </c>
      <c r="D780" s="10" t="s">
        <v>5467</v>
      </c>
    </row>
    <row r="781" spans="1:4" ht="15.6" x14ac:dyDescent="0.3">
      <c r="A781" s="10" t="s">
        <v>1591</v>
      </c>
      <c r="B781" s="11" t="s">
        <v>8349</v>
      </c>
      <c r="C781" s="11" t="s">
        <v>6801</v>
      </c>
      <c r="D781" s="10" t="s">
        <v>5468</v>
      </c>
    </row>
    <row r="782" spans="1:4" ht="15.6" x14ac:dyDescent="0.3">
      <c r="A782" s="10" t="s">
        <v>1590</v>
      </c>
      <c r="B782" s="11" t="s">
        <v>8350</v>
      </c>
      <c r="C782" s="11" t="s">
        <v>7998</v>
      </c>
      <c r="D782" s="10" t="s">
        <v>5469</v>
      </c>
    </row>
    <row r="783" spans="1:4" ht="15.6" x14ac:dyDescent="0.3">
      <c r="A783" s="10" t="s">
        <v>1589</v>
      </c>
      <c r="B783" s="11" t="s">
        <v>8349</v>
      </c>
      <c r="C783" s="11" t="s">
        <v>7055</v>
      </c>
      <c r="D783" s="10" t="s">
        <v>5363</v>
      </c>
    </row>
    <row r="784" spans="1:4" ht="15.6" x14ac:dyDescent="0.3">
      <c r="A784" s="10" t="s">
        <v>1588</v>
      </c>
      <c r="B784" s="11" t="s">
        <v>8349</v>
      </c>
      <c r="C784" s="11" t="s">
        <v>7532</v>
      </c>
      <c r="D784" s="10" t="s">
        <v>5470</v>
      </c>
    </row>
    <row r="785" spans="1:4" ht="15.6" x14ac:dyDescent="0.3">
      <c r="A785" s="10" t="s">
        <v>1587</v>
      </c>
      <c r="B785" s="11" t="s">
        <v>8349</v>
      </c>
      <c r="C785" s="11" t="s">
        <v>7056</v>
      </c>
      <c r="D785" s="10" t="s">
        <v>5471</v>
      </c>
    </row>
    <row r="786" spans="1:4" ht="15.6" x14ac:dyDescent="0.3">
      <c r="A786" s="10" t="s">
        <v>1586</v>
      </c>
      <c r="B786" s="11" t="s">
        <v>8349</v>
      </c>
      <c r="C786" s="11" t="s">
        <v>7533</v>
      </c>
      <c r="D786" s="10" t="s">
        <v>5472</v>
      </c>
    </row>
    <row r="787" spans="1:4" ht="15.6" x14ac:dyDescent="0.3">
      <c r="A787" s="10" t="s">
        <v>1585</v>
      </c>
      <c r="B787" s="11" t="s">
        <v>8349</v>
      </c>
      <c r="C787" s="11" t="s">
        <v>7534</v>
      </c>
      <c r="D787" s="10" t="s">
        <v>5473</v>
      </c>
    </row>
    <row r="788" spans="1:4" ht="15.6" x14ac:dyDescent="0.3">
      <c r="A788" s="10" t="s">
        <v>1584</v>
      </c>
      <c r="B788" s="11" t="s">
        <v>8349</v>
      </c>
      <c r="C788" s="11" t="s">
        <v>7058</v>
      </c>
      <c r="D788" s="10" t="s">
        <v>5474</v>
      </c>
    </row>
    <row r="789" spans="1:4" ht="15.6" x14ac:dyDescent="0.3">
      <c r="A789" s="10" t="s">
        <v>1583</v>
      </c>
      <c r="B789" s="11" t="s">
        <v>8350</v>
      </c>
      <c r="C789" s="11" t="s">
        <v>7999</v>
      </c>
      <c r="D789" s="10" t="s">
        <v>4775</v>
      </c>
    </row>
    <row r="790" spans="1:4" ht="15.6" x14ac:dyDescent="0.3">
      <c r="A790" s="10" t="s">
        <v>1582</v>
      </c>
      <c r="B790" s="11" t="s">
        <v>8350</v>
      </c>
      <c r="C790" s="11" t="s">
        <v>7059</v>
      </c>
      <c r="D790" s="10" t="s">
        <v>5475</v>
      </c>
    </row>
    <row r="791" spans="1:4" ht="15.6" x14ac:dyDescent="0.3">
      <c r="A791" s="10" t="s">
        <v>1581</v>
      </c>
      <c r="B791" s="11" t="s">
        <v>8350</v>
      </c>
      <c r="C791" s="11" t="s">
        <v>6931</v>
      </c>
      <c r="D791" s="10" t="s">
        <v>5476</v>
      </c>
    </row>
    <row r="792" spans="1:4" ht="15.6" x14ac:dyDescent="0.3">
      <c r="A792" s="10" t="s">
        <v>1580</v>
      </c>
      <c r="B792" s="11" t="s">
        <v>8349</v>
      </c>
      <c r="C792" s="11" t="s">
        <v>7404</v>
      </c>
      <c r="D792" s="10" t="s">
        <v>5477</v>
      </c>
    </row>
    <row r="793" spans="1:4" ht="15.6" x14ac:dyDescent="0.3">
      <c r="A793" s="10" t="s">
        <v>1579</v>
      </c>
      <c r="B793" s="11" t="s">
        <v>8349</v>
      </c>
      <c r="C793" s="11" t="s">
        <v>7060</v>
      </c>
      <c r="D793" s="10" t="s">
        <v>5478</v>
      </c>
    </row>
    <row r="794" spans="1:4" ht="15.6" x14ac:dyDescent="0.3">
      <c r="A794" s="10" t="s">
        <v>1578</v>
      </c>
      <c r="B794" s="11" t="s">
        <v>8350</v>
      </c>
      <c r="C794" s="11" t="s">
        <v>7061</v>
      </c>
      <c r="D794" s="10" t="s">
        <v>5479</v>
      </c>
    </row>
    <row r="795" spans="1:4" ht="15.6" x14ac:dyDescent="0.3">
      <c r="A795" s="10" t="s">
        <v>1577</v>
      </c>
      <c r="B795" s="11" t="s">
        <v>8350</v>
      </c>
      <c r="C795" s="11" t="s">
        <v>7062</v>
      </c>
      <c r="D795" s="10" t="s">
        <v>5480</v>
      </c>
    </row>
    <row r="796" spans="1:4" ht="15.6" x14ac:dyDescent="0.3">
      <c r="A796" s="10" t="s">
        <v>1576</v>
      </c>
      <c r="B796" s="11" t="s">
        <v>8349</v>
      </c>
      <c r="C796" s="11" t="s">
        <v>6846</v>
      </c>
      <c r="D796" s="10" t="s">
        <v>5481</v>
      </c>
    </row>
    <row r="797" spans="1:4" ht="15.6" x14ac:dyDescent="0.3">
      <c r="A797" s="10" t="s">
        <v>1575</v>
      </c>
      <c r="B797" s="11" t="s">
        <v>8350</v>
      </c>
      <c r="C797" s="11" t="s">
        <v>7743</v>
      </c>
      <c r="D797" s="10" t="s">
        <v>5482</v>
      </c>
    </row>
    <row r="798" spans="1:4" ht="15.6" x14ac:dyDescent="0.3">
      <c r="A798" s="10" t="s">
        <v>1574</v>
      </c>
      <c r="B798" s="11" t="s">
        <v>8349</v>
      </c>
      <c r="C798" s="11" t="s">
        <v>7535</v>
      </c>
      <c r="D798" s="10" t="s">
        <v>5483</v>
      </c>
    </row>
    <row r="799" spans="1:4" ht="15.6" x14ac:dyDescent="0.3">
      <c r="A799" s="10" t="s">
        <v>1573</v>
      </c>
      <c r="B799" s="11" t="s">
        <v>8350</v>
      </c>
      <c r="C799" s="11" t="s">
        <v>7064</v>
      </c>
      <c r="D799" s="10" t="s">
        <v>5484</v>
      </c>
    </row>
    <row r="800" spans="1:4" ht="15.6" x14ac:dyDescent="0.3">
      <c r="A800" s="10" t="s">
        <v>1572</v>
      </c>
      <c r="B800" s="11" t="s">
        <v>8349</v>
      </c>
      <c r="C800" s="11" t="s">
        <v>7536</v>
      </c>
      <c r="D800" s="10" t="s">
        <v>5201</v>
      </c>
    </row>
    <row r="801" spans="1:4" ht="15.6" x14ac:dyDescent="0.3">
      <c r="A801" s="10" t="s">
        <v>1571</v>
      </c>
      <c r="B801" s="11" t="s">
        <v>8349</v>
      </c>
      <c r="C801" s="11" t="s">
        <v>7537</v>
      </c>
      <c r="D801" s="10" t="s">
        <v>5485</v>
      </c>
    </row>
    <row r="802" spans="1:4" ht="15.6" x14ac:dyDescent="0.3">
      <c r="A802" s="10" t="s">
        <v>1570</v>
      </c>
      <c r="B802" s="11" t="s">
        <v>8349</v>
      </c>
      <c r="C802" s="11" t="s">
        <v>7538</v>
      </c>
      <c r="D802" s="10" t="s">
        <v>5486</v>
      </c>
    </row>
    <row r="803" spans="1:4" ht="15.6" x14ac:dyDescent="0.3">
      <c r="A803" s="10" t="s">
        <v>1569</v>
      </c>
      <c r="B803" s="11" t="s">
        <v>8350</v>
      </c>
      <c r="C803" s="11" t="s">
        <v>7065</v>
      </c>
      <c r="D803" s="10" t="s">
        <v>5487</v>
      </c>
    </row>
    <row r="804" spans="1:4" ht="15.6" x14ac:dyDescent="0.3">
      <c r="A804" s="10" t="s">
        <v>1568</v>
      </c>
      <c r="B804" s="11" t="s">
        <v>8349</v>
      </c>
      <c r="C804" s="11" t="s">
        <v>6953</v>
      </c>
      <c r="D804" s="10" t="s">
        <v>5000</v>
      </c>
    </row>
    <row r="805" spans="1:4" ht="15.6" x14ac:dyDescent="0.3">
      <c r="A805" s="10" t="s">
        <v>1567</v>
      </c>
      <c r="B805" s="11" t="s">
        <v>8349</v>
      </c>
      <c r="C805" s="11" t="s">
        <v>6953</v>
      </c>
      <c r="D805" s="10" t="s">
        <v>5488</v>
      </c>
    </row>
    <row r="806" spans="1:4" ht="15.6" x14ac:dyDescent="0.3">
      <c r="A806" s="10" t="s">
        <v>1566</v>
      </c>
      <c r="B806" s="11" t="s">
        <v>8350</v>
      </c>
      <c r="C806" s="11" t="s">
        <v>7066</v>
      </c>
      <c r="D806" s="10" t="s">
        <v>5489</v>
      </c>
    </row>
    <row r="807" spans="1:4" ht="15.6" x14ac:dyDescent="0.3">
      <c r="A807" s="10" t="s">
        <v>1565</v>
      </c>
      <c r="B807" s="11" t="s">
        <v>8350</v>
      </c>
      <c r="C807" s="11" t="s">
        <v>6744</v>
      </c>
      <c r="D807" s="10" t="s">
        <v>5490</v>
      </c>
    </row>
    <row r="808" spans="1:4" ht="15.6" x14ac:dyDescent="0.3">
      <c r="A808" s="10" t="s">
        <v>1564</v>
      </c>
      <c r="B808" s="11" t="s">
        <v>8350</v>
      </c>
      <c r="C808" s="11" t="s">
        <v>7067</v>
      </c>
      <c r="D808" s="10" t="s">
        <v>5491</v>
      </c>
    </row>
    <row r="809" spans="1:4" ht="15.6" x14ac:dyDescent="0.3">
      <c r="A809" s="10" t="s">
        <v>1563</v>
      </c>
      <c r="B809" s="11" t="s">
        <v>8350</v>
      </c>
      <c r="C809" s="11" t="s">
        <v>8000</v>
      </c>
      <c r="D809" s="10" t="s">
        <v>5492</v>
      </c>
    </row>
    <row r="810" spans="1:4" ht="15.6" x14ac:dyDescent="0.3">
      <c r="A810" s="10" t="s">
        <v>1562</v>
      </c>
      <c r="B810" s="11" t="s">
        <v>8350</v>
      </c>
      <c r="C810" s="11" t="s">
        <v>8309</v>
      </c>
      <c r="D810" s="10" t="s">
        <v>5493</v>
      </c>
    </row>
    <row r="811" spans="1:4" ht="15.6" x14ac:dyDescent="0.3">
      <c r="A811" s="10" t="s">
        <v>1561</v>
      </c>
      <c r="B811" s="11" t="s">
        <v>8350</v>
      </c>
      <c r="C811" s="11" t="s">
        <v>8001</v>
      </c>
      <c r="D811" s="10" t="s">
        <v>5494</v>
      </c>
    </row>
    <row r="812" spans="1:4" ht="15.6" x14ac:dyDescent="0.3">
      <c r="A812" s="10" t="s">
        <v>1560</v>
      </c>
      <c r="B812" s="11" t="s">
        <v>8350</v>
      </c>
      <c r="C812" s="11" t="s">
        <v>6812</v>
      </c>
      <c r="D812" s="10" t="s">
        <v>5495</v>
      </c>
    </row>
    <row r="813" spans="1:4" ht="15.6" x14ac:dyDescent="0.3">
      <c r="A813" s="10" t="s">
        <v>1559</v>
      </c>
      <c r="B813" s="11" t="s">
        <v>8350</v>
      </c>
      <c r="C813" s="11" t="s">
        <v>7068</v>
      </c>
      <c r="D813" s="10" t="s">
        <v>5120</v>
      </c>
    </row>
    <row r="814" spans="1:4" ht="15.6" x14ac:dyDescent="0.3">
      <c r="A814" s="10" t="s">
        <v>1558</v>
      </c>
      <c r="B814" s="11" t="s">
        <v>8350</v>
      </c>
      <c r="C814" s="11" t="s">
        <v>6996</v>
      </c>
      <c r="D814" s="10" t="s">
        <v>5496</v>
      </c>
    </row>
    <row r="815" spans="1:4" ht="15.6" x14ac:dyDescent="0.3">
      <c r="A815" s="10" t="s">
        <v>1557</v>
      </c>
      <c r="B815" s="11" t="s">
        <v>8350</v>
      </c>
      <c r="C815" s="11" t="s">
        <v>8002</v>
      </c>
      <c r="D815" s="10" t="s">
        <v>5497</v>
      </c>
    </row>
    <row r="816" spans="1:4" ht="15.6" x14ac:dyDescent="0.3">
      <c r="A816" s="10" t="s">
        <v>1556</v>
      </c>
      <c r="B816" s="11" t="s">
        <v>8350</v>
      </c>
      <c r="C816" s="11" t="s">
        <v>7069</v>
      </c>
      <c r="D816" s="10" t="s">
        <v>5498</v>
      </c>
    </row>
    <row r="817" spans="1:4" ht="15.6" x14ac:dyDescent="0.3">
      <c r="A817" s="10" t="s">
        <v>1555</v>
      </c>
      <c r="B817" s="11" t="s">
        <v>8350</v>
      </c>
      <c r="C817" s="11" t="s">
        <v>6261</v>
      </c>
      <c r="D817" s="10" t="s">
        <v>5499</v>
      </c>
    </row>
    <row r="818" spans="1:4" ht="15.6" x14ac:dyDescent="0.3">
      <c r="A818" s="10" t="s">
        <v>1554</v>
      </c>
      <c r="B818" s="11" t="s">
        <v>8350</v>
      </c>
      <c r="C818" s="11" t="s">
        <v>8003</v>
      </c>
      <c r="D818" s="10" t="s">
        <v>5500</v>
      </c>
    </row>
    <row r="819" spans="1:4" ht="15.6" x14ac:dyDescent="0.3">
      <c r="A819" s="10" t="s">
        <v>1553</v>
      </c>
      <c r="B819" s="11" t="s">
        <v>8350</v>
      </c>
      <c r="C819" s="11" t="s">
        <v>6935</v>
      </c>
      <c r="D819" s="10" t="s">
        <v>5030</v>
      </c>
    </row>
    <row r="820" spans="1:4" ht="15.6" x14ac:dyDescent="0.3">
      <c r="A820" s="10" t="s">
        <v>1552</v>
      </c>
      <c r="B820" s="11" t="s">
        <v>8350</v>
      </c>
      <c r="C820" s="11" t="s">
        <v>7070</v>
      </c>
      <c r="D820" s="10" t="s">
        <v>5501</v>
      </c>
    </row>
    <row r="821" spans="1:4" ht="15.6" x14ac:dyDescent="0.3">
      <c r="A821" s="10" t="s">
        <v>1551</v>
      </c>
      <c r="B821" s="11" t="s">
        <v>8349</v>
      </c>
      <c r="C821" s="11" t="s">
        <v>6999</v>
      </c>
      <c r="D821" s="10" t="s">
        <v>5502</v>
      </c>
    </row>
    <row r="822" spans="1:4" ht="15.6" x14ac:dyDescent="0.3">
      <c r="A822" s="10" t="s">
        <v>1550</v>
      </c>
      <c r="B822" s="11" t="s">
        <v>8350</v>
      </c>
      <c r="C822" s="11" t="s">
        <v>8004</v>
      </c>
      <c r="D822" s="10" t="s">
        <v>5503</v>
      </c>
    </row>
    <row r="823" spans="1:4" ht="15.6" x14ac:dyDescent="0.3">
      <c r="A823" s="10" t="s">
        <v>1549</v>
      </c>
      <c r="B823" s="11" t="s">
        <v>8350</v>
      </c>
      <c r="C823" s="11" t="s">
        <v>8005</v>
      </c>
      <c r="D823" s="10" t="s">
        <v>5504</v>
      </c>
    </row>
    <row r="824" spans="1:4" ht="15.6" x14ac:dyDescent="0.3">
      <c r="A824" s="10" t="s">
        <v>1548</v>
      </c>
      <c r="B824" s="11" t="s">
        <v>8350</v>
      </c>
      <c r="C824" s="11" t="s">
        <v>6766</v>
      </c>
      <c r="D824" s="10" t="s">
        <v>5505</v>
      </c>
    </row>
    <row r="825" spans="1:4" ht="15.6" x14ac:dyDescent="0.3">
      <c r="A825" s="10" t="s">
        <v>1547</v>
      </c>
      <c r="B825" s="11" t="s">
        <v>8350</v>
      </c>
      <c r="C825" s="11" t="s">
        <v>7071</v>
      </c>
      <c r="D825" s="10" t="s">
        <v>5385</v>
      </c>
    </row>
    <row r="826" spans="1:4" ht="15.6" x14ac:dyDescent="0.3">
      <c r="A826" s="10" t="s">
        <v>1546</v>
      </c>
      <c r="B826" s="11" t="s">
        <v>8350</v>
      </c>
      <c r="C826" s="11" t="s">
        <v>8006</v>
      </c>
      <c r="D826" s="10" t="s">
        <v>5506</v>
      </c>
    </row>
    <row r="827" spans="1:4" ht="15.6" x14ac:dyDescent="0.3">
      <c r="A827" s="10" t="s">
        <v>1545</v>
      </c>
      <c r="B827" s="11" t="s">
        <v>8349</v>
      </c>
      <c r="C827" s="11" t="s">
        <v>7539</v>
      </c>
      <c r="D827" s="10" t="s">
        <v>5507</v>
      </c>
    </row>
    <row r="828" spans="1:4" ht="15.6" x14ac:dyDescent="0.3">
      <c r="A828" s="10" t="s">
        <v>1544</v>
      </c>
      <c r="B828" s="11" t="s">
        <v>8349</v>
      </c>
      <c r="C828" s="11" t="s">
        <v>7072</v>
      </c>
      <c r="D828" s="10" t="s">
        <v>5508</v>
      </c>
    </row>
    <row r="829" spans="1:4" ht="15.6" x14ac:dyDescent="0.3">
      <c r="A829" s="10" t="s">
        <v>1543</v>
      </c>
      <c r="B829" s="11" t="s">
        <v>8350</v>
      </c>
      <c r="C829" s="11" t="s">
        <v>8310</v>
      </c>
      <c r="D829" s="10" t="s">
        <v>5201</v>
      </c>
    </row>
    <row r="830" spans="1:4" ht="15.6" x14ac:dyDescent="0.3">
      <c r="A830" s="10" t="s">
        <v>1542</v>
      </c>
      <c r="B830" s="11" t="s">
        <v>8350</v>
      </c>
      <c r="C830" s="11" t="s">
        <v>8311</v>
      </c>
      <c r="D830" s="10" t="s">
        <v>5217</v>
      </c>
    </row>
    <row r="831" spans="1:4" ht="15.6" x14ac:dyDescent="0.3">
      <c r="A831" s="10" t="s">
        <v>1541</v>
      </c>
      <c r="B831" s="11" t="s">
        <v>8350</v>
      </c>
      <c r="C831" s="11" t="s">
        <v>8312</v>
      </c>
      <c r="D831" s="10" t="s">
        <v>5509</v>
      </c>
    </row>
    <row r="832" spans="1:4" ht="15.6" x14ac:dyDescent="0.3">
      <c r="A832" s="10" t="s">
        <v>1540</v>
      </c>
      <c r="B832" s="11" t="s">
        <v>8350</v>
      </c>
      <c r="C832" s="11" t="s">
        <v>6825</v>
      </c>
      <c r="D832" s="10" t="s">
        <v>5510</v>
      </c>
    </row>
    <row r="833" spans="1:4" ht="15.6" x14ac:dyDescent="0.3">
      <c r="A833" s="10" t="s">
        <v>1539</v>
      </c>
      <c r="B833" s="11" t="s">
        <v>8350</v>
      </c>
      <c r="C833" s="11" t="s">
        <v>8007</v>
      </c>
      <c r="D833" s="10" t="s">
        <v>5511</v>
      </c>
    </row>
    <row r="834" spans="1:4" ht="15.6" x14ac:dyDescent="0.3">
      <c r="A834" s="10" t="s">
        <v>1538</v>
      </c>
      <c r="B834" s="11" t="s">
        <v>8350</v>
      </c>
      <c r="C834" s="11" t="s">
        <v>8008</v>
      </c>
      <c r="D834" s="10" t="s">
        <v>5512</v>
      </c>
    </row>
    <row r="835" spans="1:4" ht="15.6" x14ac:dyDescent="0.3">
      <c r="A835" s="10" t="s">
        <v>1537</v>
      </c>
      <c r="B835" s="11" t="s">
        <v>8350</v>
      </c>
      <c r="C835" s="11" t="s">
        <v>7031</v>
      </c>
      <c r="D835" s="10" t="s">
        <v>5513</v>
      </c>
    </row>
    <row r="836" spans="1:4" ht="15.6" x14ac:dyDescent="0.3">
      <c r="A836" s="10" t="s">
        <v>1536</v>
      </c>
      <c r="B836" s="11" t="s">
        <v>8349</v>
      </c>
      <c r="C836" s="11" t="s">
        <v>7540</v>
      </c>
      <c r="D836" s="10" t="s">
        <v>5514</v>
      </c>
    </row>
    <row r="837" spans="1:4" ht="15.6" x14ac:dyDescent="0.3">
      <c r="A837" s="10" t="s">
        <v>1535</v>
      </c>
      <c r="B837" s="11" t="s">
        <v>8349</v>
      </c>
      <c r="C837" s="11" t="s">
        <v>7541</v>
      </c>
      <c r="D837" s="10" t="s">
        <v>4952</v>
      </c>
    </row>
    <row r="838" spans="1:4" ht="15.6" x14ac:dyDescent="0.3">
      <c r="A838" s="10" t="s">
        <v>1534</v>
      </c>
      <c r="B838" s="11" t="s">
        <v>8349</v>
      </c>
      <c r="C838" s="11" t="s">
        <v>7073</v>
      </c>
      <c r="D838" s="10" t="s">
        <v>5515</v>
      </c>
    </row>
    <row r="839" spans="1:4" ht="15.6" x14ac:dyDescent="0.3">
      <c r="A839" s="10" t="s">
        <v>1533</v>
      </c>
      <c r="B839" s="11" t="s">
        <v>8350</v>
      </c>
      <c r="C839" s="11" t="s">
        <v>7960</v>
      </c>
      <c r="D839" s="10" t="s">
        <v>5329</v>
      </c>
    </row>
    <row r="840" spans="1:4" ht="15.6" x14ac:dyDescent="0.3">
      <c r="A840" s="10" t="s">
        <v>1532</v>
      </c>
      <c r="B840" s="11" t="s">
        <v>8349</v>
      </c>
      <c r="C840" s="11" t="s">
        <v>6813</v>
      </c>
      <c r="D840" s="10" t="s">
        <v>5516</v>
      </c>
    </row>
    <row r="841" spans="1:4" ht="15.6" x14ac:dyDescent="0.3">
      <c r="A841" s="10" t="s">
        <v>1531</v>
      </c>
      <c r="B841" s="11" t="s">
        <v>8349</v>
      </c>
      <c r="C841" s="11" t="s">
        <v>7542</v>
      </c>
      <c r="D841" s="10" t="s">
        <v>5517</v>
      </c>
    </row>
    <row r="842" spans="1:4" ht="15.6" x14ac:dyDescent="0.3">
      <c r="A842" s="10" t="s">
        <v>1530</v>
      </c>
      <c r="B842" s="11" t="s">
        <v>8349</v>
      </c>
      <c r="C842" s="11" t="s">
        <v>7543</v>
      </c>
      <c r="D842" s="10" t="s">
        <v>5518</v>
      </c>
    </row>
    <row r="843" spans="1:4" ht="15.6" x14ac:dyDescent="0.3">
      <c r="A843" s="10" t="s">
        <v>1529</v>
      </c>
      <c r="B843" s="11" t="s">
        <v>8349</v>
      </c>
      <c r="C843" s="11" t="s">
        <v>7544</v>
      </c>
      <c r="D843" s="10" t="s">
        <v>5519</v>
      </c>
    </row>
    <row r="844" spans="1:4" ht="15.6" x14ac:dyDescent="0.3">
      <c r="A844" s="10" t="s">
        <v>1528</v>
      </c>
      <c r="B844" s="11" t="s">
        <v>8349</v>
      </c>
      <c r="C844" s="11" t="s">
        <v>7545</v>
      </c>
      <c r="D844" s="10" t="s">
        <v>5520</v>
      </c>
    </row>
    <row r="845" spans="1:4" ht="15.6" x14ac:dyDescent="0.3">
      <c r="A845" s="10" t="s">
        <v>1527</v>
      </c>
      <c r="B845" s="11" t="s">
        <v>8349</v>
      </c>
      <c r="C845" s="11" t="s">
        <v>7478</v>
      </c>
      <c r="D845" s="10" t="s">
        <v>4878</v>
      </c>
    </row>
    <row r="846" spans="1:4" ht="15.6" x14ac:dyDescent="0.3">
      <c r="A846" s="10" t="s">
        <v>1526</v>
      </c>
      <c r="B846" s="11" t="s">
        <v>8350</v>
      </c>
      <c r="C846" s="11" t="s">
        <v>7074</v>
      </c>
      <c r="D846" s="10" t="s">
        <v>5521</v>
      </c>
    </row>
    <row r="847" spans="1:4" ht="15.6" x14ac:dyDescent="0.3">
      <c r="A847" s="10" t="s">
        <v>1525</v>
      </c>
      <c r="B847" s="11" t="s">
        <v>8349</v>
      </c>
      <c r="C847" s="11" t="s">
        <v>7075</v>
      </c>
      <c r="D847" s="10" t="s">
        <v>5522</v>
      </c>
    </row>
    <row r="848" spans="1:4" ht="15.6" x14ac:dyDescent="0.3">
      <c r="A848" s="10" t="s">
        <v>1524</v>
      </c>
      <c r="B848" s="11" t="s">
        <v>8349</v>
      </c>
      <c r="C848" s="11" t="s">
        <v>7546</v>
      </c>
      <c r="D848" s="10" t="s">
        <v>5523</v>
      </c>
    </row>
    <row r="849" spans="1:4" ht="15.6" x14ac:dyDescent="0.3">
      <c r="A849" s="10" t="s">
        <v>1523</v>
      </c>
      <c r="B849" s="11" t="s">
        <v>8349</v>
      </c>
      <c r="C849" s="11" t="s">
        <v>6991</v>
      </c>
      <c r="D849" s="10" t="s">
        <v>5524</v>
      </c>
    </row>
    <row r="850" spans="1:4" ht="15.6" x14ac:dyDescent="0.3">
      <c r="A850" s="10" t="s">
        <v>1522</v>
      </c>
      <c r="B850" s="11" t="s">
        <v>8350</v>
      </c>
      <c r="C850" s="11" t="s">
        <v>6771</v>
      </c>
      <c r="D850" s="10" t="s">
        <v>5525</v>
      </c>
    </row>
    <row r="851" spans="1:4" ht="15.6" x14ac:dyDescent="0.3">
      <c r="A851" s="10" t="s">
        <v>1521</v>
      </c>
      <c r="B851" s="11" t="s">
        <v>8350</v>
      </c>
      <c r="C851" s="11" t="s">
        <v>5058</v>
      </c>
      <c r="D851" s="10" t="s">
        <v>5526</v>
      </c>
    </row>
    <row r="852" spans="1:4" ht="15.6" x14ac:dyDescent="0.3">
      <c r="A852" s="10" t="s">
        <v>1520</v>
      </c>
      <c r="B852" s="11" t="s">
        <v>8349</v>
      </c>
      <c r="C852" s="11" t="s">
        <v>7547</v>
      </c>
      <c r="D852" s="10" t="s">
        <v>5527</v>
      </c>
    </row>
    <row r="853" spans="1:4" ht="15.6" x14ac:dyDescent="0.3">
      <c r="A853" s="10" t="s">
        <v>1519</v>
      </c>
      <c r="B853" s="11" t="s">
        <v>8350</v>
      </c>
      <c r="C853" s="11" t="s">
        <v>6845</v>
      </c>
      <c r="D853" s="10" t="s">
        <v>5528</v>
      </c>
    </row>
    <row r="854" spans="1:4" ht="15.6" x14ac:dyDescent="0.3">
      <c r="A854" s="10" t="s">
        <v>1518</v>
      </c>
      <c r="B854" s="11" t="s">
        <v>8350</v>
      </c>
      <c r="C854" s="11" t="s">
        <v>6787</v>
      </c>
      <c r="D854" s="10" t="s">
        <v>4909</v>
      </c>
    </row>
    <row r="855" spans="1:4" ht="15.6" x14ac:dyDescent="0.3">
      <c r="A855" s="10" t="s">
        <v>1517</v>
      </c>
      <c r="B855" s="11" t="s">
        <v>8350</v>
      </c>
      <c r="C855" s="11" t="s">
        <v>8009</v>
      </c>
      <c r="D855" s="10" t="s">
        <v>5529</v>
      </c>
    </row>
    <row r="856" spans="1:4" ht="15.6" x14ac:dyDescent="0.3">
      <c r="A856" s="10" t="s">
        <v>1516</v>
      </c>
      <c r="B856" s="11" t="s">
        <v>8350</v>
      </c>
      <c r="C856" s="11" t="s">
        <v>6868</v>
      </c>
      <c r="D856" s="10" t="s">
        <v>5530</v>
      </c>
    </row>
    <row r="857" spans="1:4" ht="15.6" x14ac:dyDescent="0.3">
      <c r="A857" s="10" t="s">
        <v>1515</v>
      </c>
      <c r="B857" s="11" t="s">
        <v>8350</v>
      </c>
      <c r="C857" s="11" t="s">
        <v>8010</v>
      </c>
      <c r="D857" s="10" t="s">
        <v>5531</v>
      </c>
    </row>
    <row r="858" spans="1:4" ht="15.6" x14ac:dyDescent="0.3">
      <c r="A858" s="10" t="s">
        <v>1514</v>
      </c>
      <c r="B858" s="11" t="s">
        <v>8349</v>
      </c>
      <c r="C858" s="11" t="s">
        <v>7548</v>
      </c>
      <c r="D858" s="10" t="s">
        <v>5532</v>
      </c>
    </row>
    <row r="859" spans="1:4" ht="15.6" x14ac:dyDescent="0.3">
      <c r="A859" s="10" t="s">
        <v>1513</v>
      </c>
      <c r="B859" s="11" t="s">
        <v>8349</v>
      </c>
      <c r="C859" s="11" t="s">
        <v>6953</v>
      </c>
      <c r="D859" s="10" t="s">
        <v>5533</v>
      </c>
    </row>
    <row r="860" spans="1:4" ht="15.6" x14ac:dyDescent="0.3">
      <c r="A860" s="10" t="s">
        <v>1512</v>
      </c>
      <c r="B860" s="11" t="s">
        <v>8349</v>
      </c>
      <c r="C860" s="11" t="s">
        <v>7549</v>
      </c>
      <c r="D860" s="10" t="s">
        <v>5534</v>
      </c>
    </row>
    <row r="861" spans="1:4" ht="15.6" x14ac:dyDescent="0.3">
      <c r="A861" s="10" t="s">
        <v>1511</v>
      </c>
      <c r="B861" s="11" t="s">
        <v>8349</v>
      </c>
      <c r="C861" s="11" t="s">
        <v>7550</v>
      </c>
      <c r="D861" s="10" t="s">
        <v>5535</v>
      </c>
    </row>
    <row r="862" spans="1:4" ht="15.6" x14ac:dyDescent="0.3">
      <c r="A862" s="10" t="s">
        <v>1510</v>
      </c>
      <c r="B862" s="11" t="s">
        <v>8350</v>
      </c>
      <c r="C862" s="11" t="s">
        <v>6771</v>
      </c>
      <c r="D862" s="10" t="s">
        <v>5536</v>
      </c>
    </row>
    <row r="863" spans="1:4" ht="15.6" x14ac:dyDescent="0.3">
      <c r="A863" s="10" t="s">
        <v>1509</v>
      </c>
      <c r="B863" s="11" t="s">
        <v>8349</v>
      </c>
      <c r="C863" s="11" t="s">
        <v>6911</v>
      </c>
      <c r="D863" s="10" t="s">
        <v>5537</v>
      </c>
    </row>
    <row r="864" spans="1:4" ht="15.6" x14ac:dyDescent="0.3">
      <c r="A864" s="10" t="s">
        <v>1508</v>
      </c>
      <c r="B864" s="11" t="s">
        <v>8350</v>
      </c>
      <c r="C864" s="11" t="s">
        <v>8011</v>
      </c>
      <c r="D864" s="10" t="s">
        <v>5538</v>
      </c>
    </row>
    <row r="865" spans="1:4" ht="15.6" x14ac:dyDescent="0.3">
      <c r="A865" s="10" t="s">
        <v>1507</v>
      </c>
      <c r="B865" s="11" t="s">
        <v>8350</v>
      </c>
      <c r="C865" s="11" t="s">
        <v>8012</v>
      </c>
      <c r="D865" s="10" t="s">
        <v>5539</v>
      </c>
    </row>
    <row r="866" spans="1:4" ht="15.6" x14ac:dyDescent="0.3">
      <c r="A866" s="10" t="s">
        <v>1506</v>
      </c>
      <c r="B866" s="11" t="s">
        <v>8350</v>
      </c>
      <c r="C866" s="11" t="s">
        <v>7848</v>
      </c>
      <c r="D866" s="10" t="s">
        <v>5540</v>
      </c>
    </row>
    <row r="867" spans="1:4" ht="15.6" x14ac:dyDescent="0.3">
      <c r="A867" s="10" t="s">
        <v>1505</v>
      </c>
      <c r="B867" s="11" t="s">
        <v>8350</v>
      </c>
      <c r="C867" s="11" t="s">
        <v>7005</v>
      </c>
      <c r="D867" s="10" t="s">
        <v>5541</v>
      </c>
    </row>
    <row r="868" spans="1:4" ht="15.6" x14ac:dyDescent="0.3">
      <c r="A868" s="10" t="s">
        <v>1504</v>
      </c>
      <c r="B868" s="11" t="s">
        <v>8350</v>
      </c>
      <c r="C868" s="11" t="s">
        <v>7077</v>
      </c>
      <c r="D868" s="10" t="s">
        <v>5542</v>
      </c>
    </row>
    <row r="869" spans="1:4" ht="15.6" x14ac:dyDescent="0.3">
      <c r="A869" s="10" t="s">
        <v>1503</v>
      </c>
      <c r="B869" s="11" t="s">
        <v>8350</v>
      </c>
      <c r="C869" s="11" t="s">
        <v>6800</v>
      </c>
      <c r="D869" s="10" t="s">
        <v>5543</v>
      </c>
    </row>
    <row r="870" spans="1:4" ht="15.6" x14ac:dyDescent="0.3">
      <c r="A870" s="10" t="s">
        <v>1502</v>
      </c>
      <c r="B870" s="11" t="s">
        <v>8350</v>
      </c>
      <c r="C870" s="11" t="s">
        <v>6747</v>
      </c>
      <c r="D870" s="10" t="s">
        <v>5544</v>
      </c>
    </row>
    <row r="871" spans="1:4" ht="15.6" x14ac:dyDescent="0.3">
      <c r="A871" s="10" t="s">
        <v>1501</v>
      </c>
      <c r="B871" s="11" t="s">
        <v>8350</v>
      </c>
      <c r="C871" s="11" t="s">
        <v>8013</v>
      </c>
      <c r="D871" s="10" t="s">
        <v>5545</v>
      </c>
    </row>
    <row r="872" spans="1:4" ht="15.6" x14ac:dyDescent="0.3">
      <c r="A872" s="10" t="s">
        <v>1500</v>
      </c>
      <c r="B872" s="11" t="s">
        <v>8350</v>
      </c>
      <c r="C872" s="11" t="s">
        <v>7078</v>
      </c>
      <c r="D872" s="10" t="s">
        <v>5546</v>
      </c>
    </row>
    <row r="873" spans="1:4" ht="15.6" x14ac:dyDescent="0.3">
      <c r="A873" s="10" t="s">
        <v>1499</v>
      </c>
      <c r="B873" s="11" t="s">
        <v>8349</v>
      </c>
      <c r="C873" s="11" t="s">
        <v>7551</v>
      </c>
      <c r="D873" s="10" t="s">
        <v>5547</v>
      </c>
    </row>
    <row r="874" spans="1:4" ht="15.6" x14ac:dyDescent="0.3">
      <c r="A874" s="10" t="s">
        <v>1498</v>
      </c>
      <c r="B874" s="11" t="s">
        <v>8350</v>
      </c>
      <c r="C874" s="11" t="s">
        <v>6801</v>
      </c>
      <c r="D874" s="10" t="s">
        <v>5548</v>
      </c>
    </row>
    <row r="875" spans="1:4" ht="15.6" x14ac:dyDescent="0.3">
      <c r="A875" s="10" t="s">
        <v>1497</v>
      </c>
      <c r="B875" s="11" t="s">
        <v>8349</v>
      </c>
      <c r="C875" s="11" t="s">
        <v>7552</v>
      </c>
      <c r="D875" s="10" t="s">
        <v>5549</v>
      </c>
    </row>
    <row r="876" spans="1:4" ht="15.6" x14ac:dyDescent="0.3">
      <c r="A876" s="10" t="s">
        <v>1496</v>
      </c>
      <c r="B876" s="11" t="s">
        <v>8349</v>
      </c>
      <c r="C876" s="11" t="s">
        <v>7080</v>
      </c>
      <c r="D876" s="10" t="s">
        <v>5550</v>
      </c>
    </row>
    <row r="877" spans="1:4" ht="15.6" x14ac:dyDescent="0.3">
      <c r="A877" s="10" t="s">
        <v>1495</v>
      </c>
      <c r="B877" s="11" t="s">
        <v>8349</v>
      </c>
      <c r="C877" s="11" t="s">
        <v>7081</v>
      </c>
      <c r="D877" s="10" t="s">
        <v>5551</v>
      </c>
    </row>
    <row r="878" spans="1:4" ht="15.6" x14ac:dyDescent="0.3">
      <c r="A878" s="10" t="s">
        <v>1494</v>
      </c>
      <c r="B878" s="11" t="s">
        <v>8350</v>
      </c>
      <c r="C878" s="11" t="s">
        <v>6948</v>
      </c>
      <c r="D878" s="10" t="s">
        <v>5552</v>
      </c>
    </row>
    <row r="879" spans="1:4" ht="15.6" x14ac:dyDescent="0.3">
      <c r="A879" s="10" t="s">
        <v>1493</v>
      </c>
      <c r="B879" s="11" t="s">
        <v>8350</v>
      </c>
      <c r="C879" s="11" t="s">
        <v>7685</v>
      </c>
      <c r="D879" s="10" t="s">
        <v>5553</v>
      </c>
    </row>
    <row r="880" spans="1:4" ht="15.6" x14ac:dyDescent="0.3">
      <c r="A880" s="10" t="s">
        <v>1492</v>
      </c>
      <c r="B880" s="11" t="s">
        <v>8349</v>
      </c>
      <c r="C880" s="11" t="s">
        <v>7082</v>
      </c>
      <c r="D880" s="10" t="s">
        <v>5554</v>
      </c>
    </row>
    <row r="881" spans="1:4" ht="15.6" x14ac:dyDescent="0.3">
      <c r="A881" s="10" t="s">
        <v>1491</v>
      </c>
      <c r="B881" s="11" t="s">
        <v>8349</v>
      </c>
      <c r="C881" s="11" t="s">
        <v>7553</v>
      </c>
      <c r="D881" s="10" t="s">
        <v>5555</v>
      </c>
    </row>
    <row r="882" spans="1:4" ht="15.6" x14ac:dyDescent="0.3">
      <c r="A882" s="10" t="s">
        <v>1490</v>
      </c>
      <c r="B882" s="11" t="s">
        <v>8349</v>
      </c>
      <c r="C882" s="11" t="s">
        <v>7083</v>
      </c>
      <c r="D882" s="10" t="s">
        <v>5556</v>
      </c>
    </row>
    <row r="883" spans="1:4" ht="15.6" x14ac:dyDescent="0.3">
      <c r="A883" s="10" t="s">
        <v>1489</v>
      </c>
      <c r="B883" s="11" t="s">
        <v>8349</v>
      </c>
      <c r="C883" s="11" t="s">
        <v>6888</v>
      </c>
      <c r="D883" s="10" t="s">
        <v>5557</v>
      </c>
    </row>
    <row r="884" spans="1:4" ht="15.6" x14ac:dyDescent="0.3">
      <c r="A884" s="10" t="s">
        <v>1488</v>
      </c>
      <c r="B884" s="11" t="s">
        <v>8349</v>
      </c>
      <c r="C884" s="11" t="s">
        <v>7554</v>
      </c>
      <c r="D884" s="10" t="s">
        <v>5558</v>
      </c>
    </row>
    <row r="885" spans="1:4" ht="15.6" x14ac:dyDescent="0.3">
      <c r="A885" s="10" t="s">
        <v>1487</v>
      </c>
      <c r="B885" s="11" t="s">
        <v>8349</v>
      </c>
      <c r="C885" s="11" t="s">
        <v>7084</v>
      </c>
      <c r="D885" s="10" t="s">
        <v>5559</v>
      </c>
    </row>
    <row r="886" spans="1:4" ht="15.6" x14ac:dyDescent="0.3">
      <c r="A886" s="10" t="s">
        <v>1486</v>
      </c>
      <c r="B886" s="11" t="s">
        <v>8349</v>
      </c>
      <c r="C886" s="11" t="s">
        <v>7555</v>
      </c>
      <c r="D886" s="10" t="s">
        <v>5560</v>
      </c>
    </row>
    <row r="887" spans="1:4" ht="15.6" x14ac:dyDescent="0.3">
      <c r="A887" s="10" t="s">
        <v>1485</v>
      </c>
      <c r="B887" s="11" t="s">
        <v>8349</v>
      </c>
      <c r="C887" s="11" t="s">
        <v>7085</v>
      </c>
      <c r="D887" s="10" t="s">
        <v>5561</v>
      </c>
    </row>
    <row r="888" spans="1:4" ht="15.6" x14ac:dyDescent="0.3">
      <c r="A888" s="10" t="s">
        <v>1484</v>
      </c>
      <c r="B888" s="11" t="s">
        <v>8349</v>
      </c>
      <c r="C888" s="11" t="s">
        <v>7556</v>
      </c>
      <c r="D888" s="10" t="s">
        <v>5562</v>
      </c>
    </row>
    <row r="889" spans="1:4" ht="15.6" x14ac:dyDescent="0.3">
      <c r="A889" s="10" t="s">
        <v>1483</v>
      </c>
      <c r="B889" s="11" t="s">
        <v>8350</v>
      </c>
      <c r="C889" s="11" t="s">
        <v>8313</v>
      </c>
      <c r="D889" s="10" t="s">
        <v>5563</v>
      </c>
    </row>
    <row r="890" spans="1:4" ht="15.6" x14ac:dyDescent="0.3">
      <c r="A890" s="10" t="s">
        <v>1482</v>
      </c>
      <c r="B890" s="11" t="s">
        <v>8350</v>
      </c>
      <c r="C890" s="11" t="s">
        <v>8014</v>
      </c>
      <c r="D890" s="10" t="s">
        <v>5564</v>
      </c>
    </row>
    <row r="891" spans="1:4" ht="15.6" x14ac:dyDescent="0.3">
      <c r="A891" s="10" t="s">
        <v>1481</v>
      </c>
      <c r="B891" s="11" t="s">
        <v>8350</v>
      </c>
      <c r="C891" s="11" t="s">
        <v>6844</v>
      </c>
      <c r="D891" s="10" t="s">
        <v>5565</v>
      </c>
    </row>
    <row r="892" spans="1:4" ht="15.6" x14ac:dyDescent="0.3">
      <c r="A892" s="10" t="s">
        <v>1480</v>
      </c>
      <c r="B892" s="11" t="s">
        <v>8350</v>
      </c>
      <c r="C892" s="11" t="s">
        <v>8015</v>
      </c>
      <c r="D892" s="10" t="s">
        <v>5566</v>
      </c>
    </row>
    <row r="893" spans="1:4" ht="15.6" x14ac:dyDescent="0.3">
      <c r="A893" s="10" t="s">
        <v>1479</v>
      </c>
      <c r="B893" s="11" t="s">
        <v>8350</v>
      </c>
      <c r="C893" s="11" t="s">
        <v>8016</v>
      </c>
      <c r="D893" s="10" t="s">
        <v>5567</v>
      </c>
    </row>
    <row r="894" spans="1:4" ht="15.6" x14ac:dyDescent="0.3">
      <c r="A894" s="10" t="s">
        <v>1478</v>
      </c>
      <c r="B894" s="11" t="s">
        <v>8350</v>
      </c>
      <c r="C894" s="11" t="s">
        <v>7086</v>
      </c>
      <c r="D894" s="10" t="s">
        <v>5568</v>
      </c>
    </row>
    <row r="895" spans="1:4" ht="15.6" x14ac:dyDescent="0.3">
      <c r="A895" s="10" t="s">
        <v>1477</v>
      </c>
      <c r="B895" s="11" t="s">
        <v>8350</v>
      </c>
      <c r="C895" s="11" t="s">
        <v>6753</v>
      </c>
      <c r="D895" s="10" t="s">
        <v>5569</v>
      </c>
    </row>
    <row r="896" spans="1:4" ht="15.6" x14ac:dyDescent="0.3">
      <c r="A896" s="10" t="s">
        <v>1476</v>
      </c>
      <c r="B896" s="11" t="s">
        <v>8350</v>
      </c>
      <c r="C896" s="11" t="s">
        <v>8017</v>
      </c>
      <c r="D896" s="10" t="s">
        <v>5570</v>
      </c>
    </row>
    <row r="897" spans="1:4" ht="15.6" x14ac:dyDescent="0.3">
      <c r="A897" s="10" t="s">
        <v>1475</v>
      </c>
      <c r="B897" s="11" t="s">
        <v>8349</v>
      </c>
      <c r="C897" s="11" t="s">
        <v>7557</v>
      </c>
      <c r="D897" s="10" t="s">
        <v>5571</v>
      </c>
    </row>
    <row r="898" spans="1:4" ht="15.6" x14ac:dyDescent="0.3">
      <c r="A898" s="10" t="s">
        <v>1474</v>
      </c>
      <c r="B898" s="11" t="s">
        <v>8349</v>
      </c>
      <c r="C898" s="11" t="s">
        <v>7087</v>
      </c>
      <c r="D898" s="10" t="s">
        <v>5231</v>
      </c>
    </row>
    <row r="899" spans="1:4" ht="15.6" x14ac:dyDescent="0.3">
      <c r="A899" s="10" t="s">
        <v>1473</v>
      </c>
      <c r="B899" s="11" t="s">
        <v>8349</v>
      </c>
      <c r="C899" s="11" t="s">
        <v>6704</v>
      </c>
      <c r="D899" s="10" t="s">
        <v>5572</v>
      </c>
    </row>
    <row r="900" spans="1:4" ht="15.6" x14ac:dyDescent="0.3">
      <c r="A900" s="10" t="s">
        <v>1472</v>
      </c>
      <c r="B900" s="11" t="s">
        <v>8350</v>
      </c>
      <c r="C900" s="11" t="s">
        <v>6766</v>
      </c>
      <c r="D900" s="10" t="s">
        <v>4933</v>
      </c>
    </row>
    <row r="901" spans="1:4" ht="15.6" x14ac:dyDescent="0.3">
      <c r="A901" s="10" t="s">
        <v>1471</v>
      </c>
      <c r="B901" s="11" t="s">
        <v>8350</v>
      </c>
      <c r="C901" s="11" t="s">
        <v>6929</v>
      </c>
      <c r="D901" s="10" t="s">
        <v>4950</v>
      </c>
    </row>
    <row r="902" spans="1:4" ht="15.6" x14ac:dyDescent="0.3">
      <c r="A902" s="10" t="s">
        <v>1470</v>
      </c>
      <c r="B902" s="11" t="s">
        <v>8349</v>
      </c>
      <c r="C902" s="11" t="s">
        <v>7558</v>
      </c>
      <c r="D902" s="10" t="s">
        <v>5573</v>
      </c>
    </row>
    <row r="903" spans="1:4" ht="15.6" x14ac:dyDescent="0.3">
      <c r="A903" s="10" t="s">
        <v>1469</v>
      </c>
      <c r="B903" s="11" t="s">
        <v>8350</v>
      </c>
      <c r="C903" s="11" t="s">
        <v>7962</v>
      </c>
      <c r="D903" s="10" t="s">
        <v>5574</v>
      </c>
    </row>
    <row r="904" spans="1:4" ht="15.6" x14ac:dyDescent="0.3">
      <c r="A904" s="10" t="s">
        <v>1468</v>
      </c>
      <c r="B904" s="11" t="s">
        <v>8349</v>
      </c>
      <c r="C904" s="11" t="s">
        <v>7088</v>
      </c>
      <c r="D904" s="10" t="s">
        <v>5575</v>
      </c>
    </row>
    <row r="905" spans="1:4" ht="15.6" x14ac:dyDescent="0.3">
      <c r="A905" s="10" t="s">
        <v>1467</v>
      </c>
      <c r="B905" s="11" t="s">
        <v>8349</v>
      </c>
      <c r="C905" s="11" t="s">
        <v>7559</v>
      </c>
      <c r="D905" s="10" t="s">
        <v>5576</v>
      </c>
    </row>
    <row r="906" spans="1:4" ht="15.6" x14ac:dyDescent="0.3">
      <c r="A906" s="10" t="s">
        <v>1466</v>
      </c>
      <c r="B906" s="11" t="s">
        <v>8350</v>
      </c>
      <c r="C906" s="11" t="s">
        <v>8018</v>
      </c>
      <c r="D906" s="10" t="s">
        <v>5577</v>
      </c>
    </row>
    <row r="907" spans="1:4" ht="15.6" x14ac:dyDescent="0.3">
      <c r="A907" s="10" t="s">
        <v>1465</v>
      </c>
      <c r="B907" s="11" t="s">
        <v>8349</v>
      </c>
      <c r="C907" s="11" t="s">
        <v>7073</v>
      </c>
      <c r="D907" s="10" t="s">
        <v>5578</v>
      </c>
    </row>
    <row r="908" spans="1:4" ht="15.6" x14ac:dyDescent="0.3">
      <c r="A908" s="10" t="s">
        <v>1464</v>
      </c>
      <c r="B908" s="11" t="s">
        <v>8350</v>
      </c>
      <c r="C908" s="11" t="s">
        <v>8314</v>
      </c>
      <c r="D908" s="10" t="s">
        <v>5579</v>
      </c>
    </row>
    <row r="909" spans="1:4" ht="15.6" x14ac:dyDescent="0.3">
      <c r="A909" s="10" t="s">
        <v>1463</v>
      </c>
      <c r="B909" s="11" t="s">
        <v>8350</v>
      </c>
      <c r="C909" s="11" t="s">
        <v>8019</v>
      </c>
      <c r="D909" s="10" t="s">
        <v>5580</v>
      </c>
    </row>
    <row r="910" spans="1:4" ht="15.6" x14ac:dyDescent="0.3">
      <c r="A910" s="10" t="s">
        <v>1462</v>
      </c>
      <c r="B910" s="11" t="s">
        <v>8350</v>
      </c>
      <c r="C910" s="11" t="s">
        <v>7911</v>
      </c>
      <c r="D910" s="10" t="s">
        <v>5581</v>
      </c>
    </row>
    <row r="911" spans="1:4" ht="15.6" x14ac:dyDescent="0.3">
      <c r="A911" s="10" t="s">
        <v>1461</v>
      </c>
      <c r="B911" s="11" t="s">
        <v>8350</v>
      </c>
      <c r="C911" s="11" t="s">
        <v>7090</v>
      </c>
      <c r="D911" s="10" t="s">
        <v>5582</v>
      </c>
    </row>
    <row r="912" spans="1:4" ht="15.6" x14ac:dyDescent="0.3">
      <c r="A912" s="10" t="s">
        <v>1460</v>
      </c>
      <c r="B912" s="11" t="s">
        <v>8350</v>
      </c>
      <c r="C912" s="11" t="s">
        <v>7091</v>
      </c>
      <c r="D912" s="10" t="s">
        <v>5583</v>
      </c>
    </row>
    <row r="913" spans="1:4" ht="15.6" x14ac:dyDescent="0.3">
      <c r="A913" s="10" t="s">
        <v>1459</v>
      </c>
      <c r="B913" s="11" t="s">
        <v>8350</v>
      </c>
      <c r="C913" s="11" t="s">
        <v>6854</v>
      </c>
      <c r="D913" s="10" t="s">
        <v>5584</v>
      </c>
    </row>
    <row r="914" spans="1:4" ht="15.6" x14ac:dyDescent="0.3">
      <c r="A914" s="10" t="s">
        <v>1458</v>
      </c>
      <c r="B914" s="11" t="s">
        <v>8350</v>
      </c>
      <c r="C914" s="11" t="s">
        <v>6789</v>
      </c>
      <c r="D914" s="10" t="s">
        <v>5585</v>
      </c>
    </row>
    <row r="915" spans="1:4" ht="15.6" x14ac:dyDescent="0.3">
      <c r="A915" s="10" t="s">
        <v>1457</v>
      </c>
      <c r="B915" s="11" t="s">
        <v>8350</v>
      </c>
      <c r="C915" s="11" t="s">
        <v>8020</v>
      </c>
      <c r="D915" s="10" t="s">
        <v>4865</v>
      </c>
    </row>
    <row r="916" spans="1:4" ht="15.6" x14ac:dyDescent="0.3">
      <c r="A916" s="10" t="s">
        <v>1456</v>
      </c>
      <c r="B916" s="11" t="s">
        <v>8350</v>
      </c>
      <c r="C916" s="11" t="s">
        <v>8021</v>
      </c>
      <c r="D916" s="10" t="s">
        <v>5586</v>
      </c>
    </row>
    <row r="917" spans="1:4" ht="15.6" x14ac:dyDescent="0.3">
      <c r="A917" s="10" t="s">
        <v>1455</v>
      </c>
      <c r="B917" s="11" t="s">
        <v>8350</v>
      </c>
      <c r="C917" s="11" t="s">
        <v>6968</v>
      </c>
      <c r="D917" s="10" t="s">
        <v>4950</v>
      </c>
    </row>
    <row r="918" spans="1:4" ht="15.6" x14ac:dyDescent="0.3">
      <c r="A918" s="10" t="s">
        <v>1454</v>
      </c>
      <c r="B918" s="11" t="s">
        <v>8349</v>
      </c>
      <c r="C918" s="11" t="s">
        <v>7560</v>
      </c>
      <c r="D918" s="10" t="s">
        <v>5587</v>
      </c>
    </row>
    <row r="919" spans="1:4" ht="15.6" x14ac:dyDescent="0.3">
      <c r="A919" s="10" t="s">
        <v>1453</v>
      </c>
      <c r="B919" s="11" t="s">
        <v>8349</v>
      </c>
      <c r="C919" s="11" t="s">
        <v>6945</v>
      </c>
      <c r="D919" s="10" t="s">
        <v>5588</v>
      </c>
    </row>
    <row r="920" spans="1:4" ht="15.6" x14ac:dyDescent="0.3">
      <c r="A920" s="10" t="s">
        <v>1452</v>
      </c>
      <c r="B920" s="11" t="s">
        <v>8349</v>
      </c>
      <c r="C920" s="11" t="s">
        <v>7395</v>
      </c>
      <c r="D920" s="10" t="s">
        <v>5589</v>
      </c>
    </row>
    <row r="921" spans="1:4" ht="15.6" x14ac:dyDescent="0.3">
      <c r="A921" s="10" t="s">
        <v>1451</v>
      </c>
      <c r="B921" s="11" t="s">
        <v>8349</v>
      </c>
      <c r="C921" s="11" t="s">
        <v>7561</v>
      </c>
      <c r="D921" s="10" t="s">
        <v>5590</v>
      </c>
    </row>
    <row r="922" spans="1:4" ht="15.6" x14ac:dyDescent="0.3">
      <c r="A922" s="10" t="s">
        <v>1450</v>
      </c>
      <c r="B922" s="11" t="s">
        <v>8349</v>
      </c>
      <c r="C922" s="11" t="s">
        <v>7562</v>
      </c>
      <c r="D922" s="10" t="s">
        <v>5591</v>
      </c>
    </row>
    <row r="923" spans="1:4" ht="15.6" x14ac:dyDescent="0.3">
      <c r="A923" s="10" t="s">
        <v>1449</v>
      </c>
      <c r="B923" s="11" t="s">
        <v>8349</v>
      </c>
      <c r="C923" s="11" t="s">
        <v>7092</v>
      </c>
      <c r="D923" s="10" t="s">
        <v>5592</v>
      </c>
    </row>
    <row r="924" spans="1:4" ht="15.6" x14ac:dyDescent="0.3">
      <c r="A924" s="10" t="s">
        <v>1448</v>
      </c>
      <c r="B924" s="11" t="s">
        <v>8349</v>
      </c>
      <c r="C924" s="11" t="s">
        <v>7563</v>
      </c>
      <c r="D924" s="10" t="s">
        <v>5593</v>
      </c>
    </row>
    <row r="925" spans="1:4" ht="15.6" x14ac:dyDescent="0.3">
      <c r="A925" s="10" t="s">
        <v>1447</v>
      </c>
      <c r="B925" s="11" t="s">
        <v>8349</v>
      </c>
      <c r="C925" s="11" t="s">
        <v>7093</v>
      </c>
      <c r="D925" s="10" t="s">
        <v>5594</v>
      </c>
    </row>
    <row r="926" spans="1:4" ht="15.6" x14ac:dyDescent="0.3">
      <c r="A926" s="10" t="s">
        <v>1446</v>
      </c>
      <c r="B926" s="11" t="s">
        <v>8349</v>
      </c>
      <c r="C926" s="11" t="s">
        <v>7094</v>
      </c>
      <c r="D926" s="10" t="s">
        <v>5595</v>
      </c>
    </row>
    <row r="927" spans="1:4" ht="15.6" x14ac:dyDescent="0.3">
      <c r="A927" s="10" t="s">
        <v>1445</v>
      </c>
      <c r="B927" s="11" t="s">
        <v>8349</v>
      </c>
      <c r="C927" s="11" t="s">
        <v>7095</v>
      </c>
      <c r="D927" s="10" t="s">
        <v>5596</v>
      </c>
    </row>
    <row r="928" spans="1:4" ht="15.6" x14ac:dyDescent="0.3">
      <c r="A928" s="10" t="s">
        <v>1444</v>
      </c>
      <c r="B928" s="11" t="s">
        <v>8349</v>
      </c>
      <c r="C928" s="11" t="s">
        <v>7564</v>
      </c>
      <c r="D928" s="10" t="s">
        <v>5597</v>
      </c>
    </row>
    <row r="929" spans="1:4" ht="15.6" x14ac:dyDescent="0.3">
      <c r="A929" s="10" t="s">
        <v>1443</v>
      </c>
      <c r="B929" s="11" t="s">
        <v>8349</v>
      </c>
      <c r="C929" s="11" t="s">
        <v>7565</v>
      </c>
      <c r="D929" s="10" t="s">
        <v>5598</v>
      </c>
    </row>
    <row r="930" spans="1:4" ht="15.6" x14ac:dyDescent="0.3">
      <c r="A930" s="10" t="s">
        <v>1442</v>
      </c>
      <c r="B930" s="11" t="s">
        <v>8350</v>
      </c>
      <c r="C930" s="11" t="s">
        <v>7595</v>
      </c>
      <c r="D930" s="10" t="s">
        <v>5599</v>
      </c>
    </row>
    <row r="931" spans="1:4" ht="15.6" x14ac:dyDescent="0.3">
      <c r="A931" s="10" t="s">
        <v>1441</v>
      </c>
      <c r="B931" s="11" t="s">
        <v>8350</v>
      </c>
      <c r="C931" s="11" t="s">
        <v>8022</v>
      </c>
      <c r="D931" s="10" t="s">
        <v>5600</v>
      </c>
    </row>
    <row r="932" spans="1:4" ht="15.6" x14ac:dyDescent="0.3">
      <c r="A932" s="10" t="s">
        <v>1440</v>
      </c>
      <c r="B932" s="11" t="s">
        <v>8350</v>
      </c>
      <c r="C932" s="11" t="s">
        <v>7034</v>
      </c>
      <c r="D932" s="10" t="s">
        <v>5601</v>
      </c>
    </row>
    <row r="933" spans="1:4" ht="15.6" x14ac:dyDescent="0.3">
      <c r="A933" s="10" t="s">
        <v>1439</v>
      </c>
      <c r="B933" s="11" t="s">
        <v>8350</v>
      </c>
      <c r="C933" s="11" t="s">
        <v>6841</v>
      </c>
      <c r="D933" s="10" t="s">
        <v>5602</v>
      </c>
    </row>
    <row r="934" spans="1:4" ht="15.6" x14ac:dyDescent="0.3">
      <c r="A934" s="10" t="s">
        <v>1438</v>
      </c>
      <c r="B934" s="11" t="s">
        <v>8350</v>
      </c>
      <c r="C934" s="11" t="s">
        <v>7097</v>
      </c>
      <c r="D934" s="10" t="s">
        <v>5603</v>
      </c>
    </row>
    <row r="935" spans="1:4" ht="15.6" x14ac:dyDescent="0.3">
      <c r="A935" s="10" t="s">
        <v>1437</v>
      </c>
      <c r="B935" s="11" t="s">
        <v>8349</v>
      </c>
      <c r="C935" s="11" t="s">
        <v>7566</v>
      </c>
      <c r="D935" s="10" t="s">
        <v>4744</v>
      </c>
    </row>
    <row r="936" spans="1:4" ht="15.6" x14ac:dyDescent="0.3">
      <c r="A936" s="10" t="s">
        <v>1436</v>
      </c>
      <c r="B936" s="11" t="s">
        <v>8350</v>
      </c>
      <c r="C936" s="11" t="s">
        <v>8023</v>
      </c>
      <c r="D936" s="10" t="s">
        <v>5604</v>
      </c>
    </row>
    <row r="937" spans="1:4" ht="15.6" x14ac:dyDescent="0.3">
      <c r="A937" s="10" t="s">
        <v>1435</v>
      </c>
      <c r="B937" s="11" t="s">
        <v>8350</v>
      </c>
      <c r="C937" s="11" t="s">
        <v>6777</v>
      </c>
      <c r="D937" s="10" t="s">
        <v>5605</v>
      </c>
    </row>
    <row r="938" spans="1:4" ht="15.6" x14ac:dyDescent="0.3">
      <c r="A938" s="10" t="s">
        <v>1434</v>
      </c>
      <c r="B938" s="11" t="s">
        <v>8350</v>
      </c>
      <c r="C938" s="11" t="s">
        <v>7098</v>
      </c>
      <c r="D938" s="10" t="s">
        <v>5587</v>
      </c>
    </row>
    <row r="939" spans="1:4" ht="15.6" x14ac:dyDescent="0.3">
      <c r="A939" s="10" t="s">
        <v>1433</v>
      </c>
      <c r="B939" s="11" t="s">
        <v>8349</v>
      </c>
      <c r="C939" s="11" t="s">
        <v>7567</v>
      </c>
      <c r="D939" s="10" t="s">
        <v>5606</v>
      </c>
    </row>
    <row r="940" spans="1:4" ht="15.6" x14ac:dyDescent="0.3">
      <c r="A940" s="10" t="s">
        <v>1432</v>
      </c>
      <c r="B940" s="11" t="s">
        <v>8350</v>
      </c>
      <c r="C940" s="11" t="s">
        <v>8024</v>
      </c>
      <c r="D940" s="10" t="s">
        <v>5607</v>
      </c>
    </row>
    <row r="941" spans="1:4" ht="15.6" x14ac:dyDescent="0.3">
      <c r="A941" s="10" t="s">
        <v>1431</v>
      </c>
      <c r="B941" s="11" t="s">
        <v>8350</v>
      </c>
      <c r="C941" s="11" t="s">
        <v>6876</v>
      </c>
      <c r="D941" s="10" t="s">
        <v>5608</v>
      </c>
    </row>
    <row r="942" spans="1:4" ht="15.6" x14ac:dyDescent="0.3">
      <c r="A942" s="10" t="s">
        <v>1430</v>
      </c>
      <c r="B942" s="11" t="s">
        <v>8349</v>
      </c>
      <c r="C942" s="11" t="s">
        <v>6274</v>
      </c>
      <c r="D942" s="10" t="s">
        <v>5609</v>
      </c>
    </row>
    <row r="943" spans="1:4" ht="15.6" x14ac:dyDescent="0.3">
      <c r="A943" s="10" t="s">
        <v>1429</v>
      </c>
      <c r="B943" s="11" t="s">
        <v>8349</v>
      </c>
      <c r="C943" s="11" t="s">
        <v>7568</v>
      </c>
      <c r="D943" s="10" t="s">
        <v>5610</v>
      </c>
    </row>
    <row r="944" spans="1:4" ht="15.6" x14ac:dyDescent="0.3">
      <c r="A944" s="10" t="s">
        <v>1428</v>
      </c>
      <c r="B944" s="11" t="s">
        <v>8349</v>
      </c>
      <c r="C944" s="11" t="s">
        <v>7099</v>
      </c>
      <c r="D944" s="10" t="s">
        <v>5611</v>
      </c>
    </row>
    <row r="945" spans="1:4" ht="15.6" x14ac:dyDescent="0.3">
      <c r="A945" s="10" t="s">
        <v>1427</v>
      </c>
      <c r="B945" s="11" t="s">
        <v>8350</v>
      </c>
      <c r="C945" s="11" t="s">
        <v>8025</v>
      </c>
      <c r="D945" s="10" t="s">
        <v>5109</v>
      </c>
    </row>
    <row r="946" spans="1:4" ht="15.6" x14ac:dyDescent="0.3">
      <c r="A946" s="10" t="s">
        <v>1426</v>
      </c>
      <c r="B946" s="11" t="s">
        <v>8349</v>
      </c>
      <c r="C946" s="11" t="s">
        <v>6792</v>
      </c>
      <c r="D946" s="10" t="s">
        <v>5612</v>
      </c>
    </row>
    <row r="947" spans="1:4" ht="15.6" x14ac:dyDescent="0.3">
      <c r="A947" s="10" t="s">
        <v>1425</v>
      </c>
      <c r="B947" s="11" t="s">
        <v>8350</v>
      </c>
      <c r="C947" s="11" t="s">
        <v>6753</v>
      </c>
      <c r="D947" s="10" t="s">
        <v>5613</v>
      </c>
    </row>
    <row r="948" spans="1:4" ht="15.6" x14ac:dyDescent="0.3">
      <c r="A948" s="10" t="s">
        <v>1424</v>
      </c>
      <c r="B948" s="11" t="s">
        <v>8350</v>
      </c>
      <c r="C948" s="11" t="s">
        <v>8026</v>
      </c>
      <c r="D948" s="10" t="s">
        <v>5305</v>
      </c>
    </row>
    <row r="949" spans="1:4" ht="15.6" x14ac:dyDescent="0.3">
      <c r="A949" s="10" t="s">
        <v>1423</v>
      </c>
      <c r="B949" s="11" t="s">
        <v>8350</v>
      </c>
      <c r="C949" s="11" t="s">
        <v>6756</v>
      </c>
      <c r="D949" s="10" t="s">
        <v>5614</v>
      </c>
    </row>
    <row r="950" spans="1:4" ht="15.6" x14ac:dyDescent="0.3">
      <c r="A950" s="10" t="s">
        <v>1422</v>
      </c>
      <c r="B950" s="11" t="s">
        <v>8350</v>
      </c>
      <c r="C950" s="11" t="s">
        <v>6866</v>
      </c>
      <c r="D950" s="10" t="s">
        <v>5615</v>
      </c>
    </row>
    <row r="951" spans="1:4" ht="15.6" x14ac:dyDescent="0.3">
      <c r="A951" s="10" t="s">
        <v>1421</v>
      </c>
      <c r="B951" s="11" t="s">
        <v>8350</v>
      </c>
      <c r="C951" s="11" t="s">
        <v>7941</v>
      </c>
      <c r="D951" s="10" t="s">
        <v>5616</v>
      </c>
    </row>
    <row r="952" spans="1:4" ht="15.6" x14ac:dyDescent="0.3">
      <c r="A952" s="10" t="s">
        <v>1420</v>
      </c>
      <c r="B952" s="11" t="s">
        <v>8349</v>
      </c>
      <c r="C952" s="11" t="s">
        <v>7100</v>
      </c>
      <c r="D952" s="10" t="s">
        <v>5617</v>
      </c>
    </row>
    <row r="953" spans="1:4" ht="15.6" x14ac:dyDescent="0.3">
      <c r="A953" s="10" t="s">
        <v>1419</v>
      </c>
      <c r="B953" s="11" t="s">
        <v>8349</v>
      </c>
      <c r="C953" s="11" t="s">
        <v>7569</v>
      </c>
      <c r="D953" s="10" t="s">
        <v>5061</v>
      </c>
    </row>
    <row r="954" spans="1:4" ht="15.6" x14ac:dyDescent="0.3">
      <c r="A954" s="10" t="s">
        <v>1418</v>
      </c>
      <c r="B954" s="11" t="s">
        <v>8349</v>
      </c>
      <c r="C954" s="11" t="s">
        <v>7570</v>
      </c>
      <c r="D954" s="10" t="s">
        <v>5618</v>
      </c>
    </row>
    <row r="955" spans="1:4" ht="15.6" x14ac:dyDescent="0.3">
      <c r="A955" s="10" t="s">
        <v>1417</v>
      </c>
      <c r="B955" s="11" t="s">
        <v>8350</v>
      </c>
      <c r="C955" s="11" t="s">
        <v>8027</v>
      </c>
      <c r="D955" s="10" t="s">
        <v>5619</v>
      </c>
    </row>
    <row r="956" spans="1:4" ht="15.6" x14ac:dyDescent="0.3">
      <c r="A956" s="10" t="s">
        <v>1416</v>
      </c>
      <c r="B956" s="11" t="s">
        <v>8350</v>
      </c>
      <c r="C956" s="11" t="s">
        <v>8028</v>
      </c>
      <c r="D956" s="10" t="s">
        <v>5620</v>
      </c>
    </row>
    <row r="957" spans="1:4" ht="15.6" x14ac:dyDescent="0.3">
      <c r="A957" s="10" t="s">
        <v>1415</v>
      </c>
      <c r="B957" s="11" t="s">
        <v>8350</v>
      </c>
      <c r="C957" s="11" t="s">
        <v>8315</v>
      </c>
      <c r="D957" s="10" t="s">
        <v>5621</v>
      </c>
    </row>
    <row r="958" spans="1:4" ht="15.6" x14ac:dyDescent="0.3">
      <c r="A958" s="10" t="s">
        <v>1414</v>
      </c>
      <c r="B958" s="11" t="s">
        <v>8350</v>
      </c>
      <c r="C958" s="11" t="s">
        <v>6756</v>
      </c>
      <c r="D958" s="10" t="s">
        <v>5567</v>
      </c>
    </row>
    <row r="959" spans="1:4" ht="15.6" x14ac:dyDescent="0.3">
      <c r="A959" s="10" t="s">
        <v>1413</v>
      </c>
      <c r="B959" s="11" t="s">
        <v>8349</v>
      </c>
      <c r="C959" s="11" t="s">
        <v>7571</v>
      </c>
      <c r="D959" s="10" t="s">
        <v>5622</v>
      </c>
    </row>
    <row r="960" spans="1:4" ht="15.6" x14ac:dyDescent="0.3">
      <c r="A960" s="10" t="s">
        <v>1412</v>
      </c>
      <c r="B960" s="11" t="s">
        <v>8350</v>
      </c>
      <c r="C960" s="11" t="s">
        <v>8316</v>
      </c>
      <c r="D960" s="10" t="s">
        <v>5623</v>
      </c>
    </row>
    <row r="961" spans="1:4" ht="15.6" x14ac:dyDescent="0.3">
      <c r="A961" s="10" t="s">
        <v>1411</v>
      </c>
      <c r="B961" s="11" t="s">
        <v>8349</v>
      </c>
      <c r="C961" s="11" t="s">
        <v>7572</v>
      </c>
      <c r="D961" s="10" t="s">
        <v>5624</v>
      </c>
    </row>
    <row r="962" spans="1:4" ht="15.6" x14ac:dyDescent="0.3">
      <c r="A962" s="10" t="s">
        <v>1410</v>
      </c>
      <c r="B962" s="11" t="s">
        <v>8350</v>
      </c>
      <c r="C962" s="11" t="s">
        <v>7456</v>
      </c>
      <c r="D962" s="10" t="s">
        <v>5625</v>
      </c>
    </row>
    <row r="963" spans="1:4" ht="15.6" x14ac:dyDescent="0.3">
      <c r="A963" s="10" t="s">
        <v>1409</v>
      </c>
      <c r="B963" s="11" t="s">
        <v>8350</v>
      </c>
      <c r="C963" s="11" t="s">
        <v>8029</v>
      </c>
      <c r="D963" s="10" t="s">
        <v>5021</v>
      </c>
    </row>
    <row r="964" spans="1:4" ht="15.6" x14ac:dyDescent="0.3">
      <c r="A964" s="10" t="s">
        <v>1408</v>
      </c>
      <c r="B964" s="11" t="s">
        <v>8349</v>
      </c>
      <c r="C964" s="11" t="s">
        <v>7573</v>
      </c>
      <c r="D964" s="10" t="s">
        <v>5626</v>
      </c>
    </row>
    <row r="965" spans="1:4" ht="15.6" x14ac:dyDescent="0.3">
      <c r="A965" s="10" t="s">
        <v>1407</v>
      </c>
      <c r="B965" s="11" t="s">
        <v>8350</v>
      </c>
      <c r="C965" s="11" t="s">
        <v>8317</v>
      </c>
      <c r="D965" s="10" t="s">
        <v>5627</v>
      </c>
    </row>
    <row r="966" spans="1:4" ht="15.6" x14ac:dyDescent="0.3">
      <c r="A966" s="10" t="s">
        <v>1406</v>
      </c>
      <c r="B966" s="11" t="s">
        <v>8349</v>
      </c>
      <c r="C966" s="11" t="s">
        <v>7574</v>
      </c>
      <c r="D966" s="10" t="s">
        <v>5628</v>
      </c>
    </row>
    <row r="967" spans="1:4" ht="15.6" x14ac:dyDescent="0.3">
      <c r="A967" s="10" t="s">
        <v>1405</v>
      </c>
      <c r="B967" s="11" t="s">
        <v>8349</v>
      </c>
      <c r="C967" s="11" t="s">
        <v>7575</v>
      </c>
      <c r="D967" s="10" t="s">
        <v>5629</v>
      </c>
    </row>
    <row r="968" spans="1:4" ht="15.6" x14ac:dyDescent="0.3">
      <c r="A968" s="10" t="s">
        <v>1404</v>
      </c>
      <c r="B968" s="11" t="s">
        <v>8349</v>
      </c>
      <c r="C968" s="11" t="s">
        <v>7576</v>
      </c>
      <c r="D968" s="10" t="s">
        <v>5630</v>
      </c>
    </row>
    <row r="969" spans="1:4" ht="15.6" x14ac:dyDescent="0.3">
      <c r="A969" s="10" t="s">
        <v>1403</v>
      </c>
      <c r="B969" s="11" t="s">
        <v>8350</v>
      </c>
      <c r="C969" s="11" t="s">
        <v>6116</v>
      </c>
      <c r="D969" s="10" t="s">
        <v>5631</v>
      </c>
    </row>
    <row r="970" spans="1:4" ht="15.6" x14ac:dyDescent="0.3">
      <c r="A970" s="10" t="s">
        <v>1402</v>
      </c>
      <c r="B970" s="11" t="s">
        <v>8349</v>
      </c>
      <c r="C970" s="11" t="s">
        <v>7501</v>
      </c>
      <c r="D970" s="10" t="s">
        <v>5632</v>
      </c>
    </row>
    <row r="971" spans="1:4" ht="15.6" x14ac:dyDescent="0.3">
      <c r="A971" s="10" t="s">
        <v>1401</v>
      </c>
      <c r="B971" s="11" t="s">
        <v>8350</v>
      </c>
      <c r="C971" s="11" t="s">
        <v>8030</v>
      </c>
      <c r="D971" s="10" t="s">
        <v>5633</v>
      </c>
    </row>
    <row r="972" spans="1:4" ht="15.6" x14ac:dyDescent="0.3">
      <c r="A972" s="10" t="s">
        <v>1400</v>
      </c>
      <c r="B972" s="11" t="s">
        <v>8349</v>
      </c>
      <c r="C972" s="11" t="s">
        <v>6769</v>
      </c>
      <c r="D972" s="10" t="s">
        <v>5634</v>
      </c>
    </row>
    <row r="973" spans="1:4" ht="15.6" x14ac:dyDescent="0.3">
      <c r="A973" s="10" t="s">
        <v>1399</v>
      </c>
      <c r="B973" s="11" t="s">
        <v>8349</v>
      </c>
      <c r="C973" s="11" t="s">
        <v>7577</v>
      </c>
      <c r="D973" s="10" t="s">
        <v>5635</v>
      </c>
    </row>
    <row r="974" spans="1:4" ht="15.6" x14ac:dyDescent="0.3">
      <c r="A974" s="10" t="s">
        <v>1398</v>
      </c>
      <c r="B974" s="11" t="s">
        <v>8350</v>
      </c>
      <c r="C974" s="11" t="s">
        <v>6740</v>
      </c>
      <c r="D974" s="10" t="s">
        <v>5636</v>
      </c>
    </row>
    <row r="975" spans="1:4" ht="15.6" x14ac:dyDescent="0.3">
      <c r="A975" s="10" t="s">
        <v>1397</v>
      </c>
      <c r="B975" s="11" t="s">
        <v>8350</v>
      </c>
      <c r="C975" s="11" t="s">
        <v>7102</v>
      </c>
      <c r="D975" s="10" t="s">
        <v>5453</v>
      </c>
    </row>
    <row r="976" spans="1:4" ht="15.6" x14ac:dyDescent="0.3">
      <c r="A976" s="10" t="s">
        <v>1396</v>
      </c>
      <c r="B976" s="11" t="s">
        <v>8350</v>
      </c>
      <c r="C976" s="11" t="s">
        <v>6384</v>
      </c>
      <c r="D976" s="10" t="s">
        <v>5637</v>
      </c>
    </row>
    <row r="977" spans="1:4" ht="15.6" x14ac:dyDescent="0.3">
      <c r="A977" s="10" t="s">
        <v>1395</v>
      </c>
      <c r="B977" s="11" t="s">
        <v>8350</v>
      </c>
      <c r="C977" s="11" t="s">
        <v>7103</v>
      </c>
      <c r="D977" s="10" t="s">
        <v>5638</v>
      </c>
    </row>
    <row r="978" spans="1:4" ht="15.6" x14ac:dyDescent="0.3">
      <c r="A978" s="10" t="s">
        <v>1394</v>
      </c>
      <c r="B978" s="11" t="s">
        <v>8350</v>
      </c>
      <c r="C978" s="11" t="s">
        <v>8318</v>
      </c>
      <c r="D978" s="10" t="s">
        <v>5192</v>
      </c>
    </row>
    <row r="979" spans="1:4" ht="15.6" x14ac:dyDescent="0.3">
      <c r="A979" s="10" t="s">
        <v>1393</v>
      </c>
      <c r="B979" s="11" t="s">
        <v>8350</v>
      </c>
      <c r="C979" s="11" t="s">
        <v>6656</v>
      </c>
      <c r="D979" s="10" t="s">
        <v>5639</v>
      </c>
    </row>
    <row r="980" spans="1:4" ht="15.6" x14ac:dyDescent="0.3">
      <c r="A980" s="10" t="s">
        <v>1392</v>
      </c>
      <c r="B980" s="11" t="s">
        <v>8350</v>
      </c>
      <c r="C980" s="11" t="s">
        <v>8031</v>
      </c>
      <c r="D980" s="10" t="s">
        <v>5640</v>
      </c>
    </row>
    <row r="981" spans="1:4" ht="15.6" x14ac:dyDescent="0.3">
      <c r="A981" s="10" t="s">
        <v>1391</v>
      </c>
      <c r="B981" s="11" t="s">
        <v>8350</v>
      </c>
      <c r="C981" s="11" t="s">
        <v>6867</v>
      </c>
      <c r="D981" s="10" t="s">
        <v>5641</v>
      </c>
    </row>
    <row r="982" spans="1:4" ht="15.6" x14ac:dyDescent="0.3">
      <c r="A982" s="10" t="s">
        <v>1390</v>
      </c>
      <c r="B982" s="11" t="s">
        <v>8350</v>
      </c>
      <c r="C982" s="11" t="s">
        <v>5105</v>
      </c>
      <c r="D982" s="10" t="s">
        <v>5642</v>
      </c>
    </row>
    <row r="983" spans="1:4" ht="15.6" x14ac:dyDescent="0.3">
      <c r="A983" s="10" t="s">
        <v>1389</v>
      </c>
      <c r="B983" s="11" t="s">
        <v>8350</v>
      </c>
      <c r="C983" s="11" t="s">
        <v>7104</v>
      </c>
      <c r="D983" s="10" t="s">
        <v>5643</v>
      </c>
    </row>
    <row r="984" spans="1:4" ht="15.6" x14ac:dyDescent="0.3">
      <c r="A984" s="10" t="s">
        <v>1388</v>
      </c>
      <c r="B984" s="11" t="s">
        <v>8350</v>
      </c>
      <c r="C984" s="11" t="s">
        <v>6264</v>
      </c>
      <c r="D984" s="10" t="s">
        <v>5644</v>
      </c>
    </row>
    <row r="985" spans="1:4" ht="15.6" x14ac:dyDescent="0.3">
      <c r="A985" s="10" t="s">
        <v>1387</v>
      </c>
      <c r="B985" s="11" t="s">
        <v>8350</v>
      </c>
      <c r="C985" s="11" t="s">
        <v>8319</v>
      </c>
      <c r="D985" s="10" t="s">
        <v>5645</v>
      </c>
    </row>
    <row r="986" spans="1:4" ht="15.6" x14ac:dyDescent="0.3">
      <c r="A986" s="10" t="s">
        <v>1386</v>
      </c>
      <c r="B986" s="11" t="s">
        <v>8350</v>
      </c>
      <c r="C986" s="11" t="s">
        <v>8032</v>
      </c>
      <c r="D986" s="10" t="s">
        <v>5646</v>
      </c>
    </row>
    <row r="987" spans="1:4" ht="15.6" x14ac:dyDescent="0.3">
      <c r="A987" s="10" t="s">
        <v>1385</v>
      </c>
      <c r="B987" s="11" t="s">
        <v>8349</v>
      </c>
      <c r="C987" s="11" t="s">
        <v>7105</v>
      </c>
      <c r="D987" s="10" t="s">
        <v>5647</v>
      </c>
    </row>
    <row r="988" spans="1:4" ht="15.6" x14ac:dyDescent="0.3">
      <c r="A988" s="10" t="s">
        <v>1384</v>
      </c>
      <c r="B988" s="11" t="s">
        <v>8349</v>
      </c>
      <c r="C988" s="11" t="s">
        <v>6879</v>
      </c>
      <c r="D988" s="10" t="s">
        <v>4878</v>
      </c>
    </row>
    <row r="989" spans="1:4" ht="15.6" x14ac:dyDescent="0.3">
      <c r="A989" s="10" t="s">
        <v>1383</v>
      </c>
      <c r="B989" s="11" t="s">
        <v>8350</v>
      </c>
      <c r="C989" s="11" t="s">
        <v>7084</v>
      </c>
      <c r="D989" s="10" t="s">
        <v>5648</v>
      </c>
    </row>
    <row r="990" spans="1:4" ht="15.6" x14ac:dyDescent="0.3">
      <c r="A990" s="10" t="s">
        <v>1382</v>
      </c>
      <c r="B990" s="11" t="s">
        <v>8349</v>
      </c>
      <c r="C990" s="11" t="s">
        <v>7578</v>
      </c>
      <c r="D990" s="10" t="s">
        <v>5649</v>
      </c>
    </row>
    <row r="991" spans="1:4" ht="15.6" x14ac:dyDescent="0.3">
      <c r="A991" s="10" t="s">
        <v>1381</v>
      </c>
      <c r="B991" s="11" t="s">
        <v>8349</v>
      </c>
      <c r="C991" s="11" t="s">
        <v>6751</v>
      </c>
      <c r="D991" s="10" t="s">
        <v>5650</v>
      </c>
    </row>
    <row r="992" spans="1:4" ht="15.6" x14ac:dyDescent="0.3">
      <c r="A992" s="10" t="s">
        <v>1380</v>
      </c>
      <c r="B992" s="11" t="s">
        <v>8349</v>
      </c>
      <c r="C992" s="11" t="s">
        <v>7106</v>
      </c>
      <c r="D992" s="10" t="s">
        <v>5651</v>
      </c>
    </row>
    <row r="993" spans="1:4" ht="15.6" x14ac:dyDescent="0.3">
      <c r="A993" s="10" t="s">
        <v>1379</v>
      </c>
      <c r="B993" s="11" t="s">
        <v>8350</v>
      </c>
      <c r="C993" s="11" t="s">
        <v>8033</v>
      </c>
      <c r="D993" s="10" t="s">
        <v>4824</v>
      </c>
    </row>
    <row r="994" spans="1:4" ht="15.6" x14ac:dyDescent="0.3">
      <c r="A994" s="10" t="s">
        <v>1378</v>
      </c>
      <c r="B994" s="11" t="s">
        <v>8350</v>
      </c>
      <c r="C994" s="11" t="s">
        <v>7107</v>
      </c>
      <c r="D994" s="10" t="s">
        <v>5652</v>
      </c>
    </row>
    <row r="995" spans="1:4" ht="15.6" x14ac:dyDescent="0.3">
      <c r="A995" s="10" t="s">
        <v>1377</v>
      </c>
      <c r="B995" s="11" t="s">
        <v>8349</v>
      </c>
      <c r="C995" s="11" t="s">
        <v>7579</v>
      </c>
      <c r="D995" s="10" t="s">
        <v>5653</v>
      </c>
    </row>
    <row r="996" spans="1:4" ht="15.6" x14ac:dyDescent="0.3">
      <c r="A996" s="10" t="s">
        <v>1376</v>
      </c>
      <c r="B996" s="11" t="s">
        <v>8350</v>
      </c>
      <c r="C996" s="11" t="s">
        <v>8034</v>
      </c>
      <c r="D996" s="10" t="s">
        <v>4777</v>
      </c>
    </row>
    <row r="997" spans="1:4" ht="15.6" x14ac:dyDescent="0.3">
      <c r="A997" s="10" t="s">
        <v>1375</v>
      </c>
      <c r="B997" s="11" t="s">
        <v>8350</v>
      </c>
      <c r="C997" s="11" t="s">
        <v>8320</v>
      </c>
      <c r="D997" s="10" t="s">
        <v>5654</v>
      </c>
    </row>
    <row r="998" spans="1:4" ht="15.6" x14ac:dyDescent="0.3">
      <c r="A998" s="10" t="s">
        <v>1374</v>
      </c>
      <c r="B998" s="11" t="s">
        <v>8350</v>
      </c>
      <c r="C998" s="11" t="s">
        <v>8035</v>
      </c>
      <c r="D998" s="10" t="s">
        <v>4760</v>
      </c>
    </row>
    <row r="999" spans="1:4" ht="15.6" x14ac:dyDescent="0.3">
      <c r="A999" s="10" t="s">
        <v>1373</v>
      </c>
      <c r="B999" s="11" t="s">
        <v>8350</v>
      </c>
      <c r="C999" s="11" t="s">
        <v>6956</v>
      </c>
      <c r="D999" s="10" t="s">
        <v>5655</v>
      </c>
    </row>
    <row r="1000" spans="1:4" ht="15.6" x14ac:dyDescent="0.3">
      <c r="A1000" s="10" t="s">
        <v>1372</v>
      </c>
      <c r="B1000" s="11" t="s">
        <v>8350</v>
      </c>
      <c r="C1000" s="11" t="s">
        <v>8036</v>
      </c>
      <c r="D1000" s="10" t="s">
        <v>5259</v>
      </c>
    </row>
    <row r="1001" spans="1:4" ht="15.6" x14ac:dyDescent="0.3">
      <c r="A1001" s="10" t="s">
        <v>1371</v>
      </c>
      <c r="B1001" s="11" t="s">
        <v>8350</v>
      </c>
      <c r="C1001" s="11" t="s">
        <v>7713</v>
      </c>
      <c r="D1001" s="10" t="s">
        <v>5656</v>
      </c>
    </row>
    <row r="1002" spans="1:4" ht="15.6" x14ac:dyDescent="0.3">
      <c r="A1002" s="10" t="s">
        <v>1370</v>
      </c>
      <c r="B1002" s="11" t="s">
        <v>8350</v>
      </c>
      <c r="C1002" s="11" t="s">
        <v>5866</v>
      </c>
      <c r="D1002" s="10" t="s">
        <v>5657</v>
      </c>
    </row>
    <row r="1003" spans="1:4" ht="15.6" x14ac:dyDescent="0.3">
      <c r="A1003" s="10" t="s">
        <v>1369</v>
      </c>
      <c r="B1003" s="11" t="s">
        <v>8350</v>
      </c>
      <c r="C1003" s="11" t="s">
        <v>7109</v>
      </c>
      <c r="D1003" s="10" t="s">
        <v>5658</v>
      </c>
    </row>
    <row r="1004" spans="1:4" ht="15.6" x14ac:dyDescent="0.3">
      <c r="A1004" s="10" t="s">
        <v>1368</v>
      </c>
      <c r="B1004" s="11" t="s">
        <v>8349</v>
      </c>
      <c r="C1004" s="11" t="s">
        <v>7110</v>
      </c>
      <c r="D1004" s="10" t="s">
        <v>5659</v>
      </c>
    </row>
    <row r="1005" spans="1:4" ht="15.6" x14ac:dyDescent="0.3">
      <c r="A1005" s="10" t="s">
        <v>1367</v>
      </c>
      <c r="B1005" s="11" t="s">
        <v>8350</v>
      </c>
      <c r="C1005" s="11" t="s">
        <v>8037</v>
      </c>
      <c r="D1005" s="10" t="s">
        <v>5660</v>
      </c>
    </row>
    <row r="1006" spans="1:4" ht="15.6" x14ac:dyDescent="0.3">
      <c r="A1006" s="10" t="s">
        <v>1366</v>
      </c>
      <c r="B1006" s="11" t="s">
        <v>8350</v>
      </c>
      <c r="C1006" s="11" t="s">
        <v>5576</v>
      </c>
      <c r="D1006" s="10" t="s">
        <v>5661</v>
      </c>
    </row>
    <row r="1007" spans="1:4" ht="15.6" x14ac:dyDescent="0.3">
      <c r="A1007" s="10" t="s">
        <v>1365</v>
      </c>
      <c r="B1007" s="11" t="s">
        <v>8349</v>
      </c>
      <c r="C1007" s="11" t="s">
        <v>7580</v>
      </c>
      <c r="D1007" s="10" t="s">
        <v>5662</v>
      </c>
    </row>
    <row r="1008" spans="1:4" ht="15.6" x14ac:dyDescent="0.3">
      <c r="A1008" s="10" t="s">
        <v>1364</v>
      </c>
      <c r="B1008" s="11" t="s">
        <v>8349</v>
      </c>
      <c r="C1008" s="11" t="s">
        <v>7581</v>
      </c>
      <c r="D1008" s="10" t="s">
        <v>4991</v>
      </c>
    </row>
    <row r="1009" spans="1:4" ht="15.6" x14ac:dyDescent="0.3">
      <c r="A1009" s="10" t="s">
        <v>1363</v>
      </c>
      <c r="B1009" s="11" t="s">
        <v>8350</v>
      </c>
      <c r="C1009" s="11" t="s">
        <v>7111</v>
      </c>
      <c r="D1009" s="10" t="s">
        <v>5663</v>
      </c>
    </row>
    <row r="1010" spans="1:4" ht="15.6" x14ac:dyDescent="0.3">
      <c r="A1010" s="10" t="s">
        <v>1362</v>
      </c>
      <c r="B1010" s="11" t="s">
        <v>8349</v>
      </c>
      <c r="C1010" s="11" t="s">
        <v>6845</v>
      </c>
      <c r="D1010" s="10" t="s">
        <v>5664</v>
      </c>
    </row>
    <row r="1011" spans="1:4" ht="15.6" x14ac:dyDescent="0.3">
      <c r="A1011" s="10" t="s">
        <v>1361</v>
      </c>
      <c r="B1011" s="11" t="s">
        <v>8349</v>
      </c>
      <c r="C1011" s="11" t="s">
        <v>7112</v>
      </c>
      <c r="D1011" s="10" t="s">
        <v>5665</v>
      </c>
    </row>
    <row r="1012" spans="1:4" ht="15.6" x14ac:dyDescent="0.3">
      <c r="A1012" s="10" t="s">
        <v>1360</v>
      </c>
      <c r="B1012" s="11" t="s">
        <v>8349</v>
      </c>
      <c r="C1012" s="11" t="s">
        <v>5028</v>
      </c>
      <c r="D1012" s="10" t="s">
        <v>5666</v>
      </c>
    </row>
    <row r="1013" spans="1:4" ht="15.6" x14ac:dyDescent="0.3">
      <c r="A1013" s="10" t="s">
        <v>1359</v>
      </c>
      <c r="B1013" s="11" t="s">
        <v>8349</v>
      </c>
      <c r="C1013" s="11" t="s">
        <v>7582</v>
      </c>
      <c r="D1013" s="10" t="s">
        <v>5667</v>
      </c>
    </row>
    <row r="1014" spans="1:4" ht="15.6" x14ac:dyDescent="0.3">
      <c r="A1014" s="10" t="s">
        <v>1358</v>
      </c>
      <c r="B1014" s="11" t="s">
        <v>8349</v>
      </c>
      <c r="C1014" s="11" t="s">
        <v>7583</v>
      </c>
      <c r="D1014" s="10" t="s">
        <v>5668</v>
      </c>
    </row>
    <row r="1015" spans="1:4" ht="15.6" x14ac:dyDescent="0.3">
      <c r="A1015" s="10" t="s">
        <v>1357</v>
      </c>
      <c r="B1015" s="11" t="s">
        <v>8349</v>
      </c>
      <c r="C1015" s="11" t="s">
        <v>7584</v>
      </c>
      <c r="D1015" s="10" t="s">
        <v>5669</v>
      </c>
    </row>
    <row r="1016" spans="1:4" ht="15.6" x14ac:dyDescent="0.3">
      <c r="A1016" s="10" t="s">
        <v>1356</v>
      </c>
      <c r="B1016" s="11" t="s">
        <v>8349</v>
      </c>
      <c r="C1016" s="11" t="s">
        <v>6831</v>
      </c>
      <c r="D1016" s="10" t="s">
        <v>5670</v>
      </c>
    </row>
    <row r="1017" spans="1:4" ht="15.6" x14ac:dyDescent="0.3">
      <c r="A1017" s="10" t="s">
        <v>1355</v>
      </c>
      <c r="B1017" s="11" t="s">
        <v>8349</v>
      </c>
      <c r="C1017" s="11" t="s">
        <v>7585</v>
      </c>
      <c r="D1017" s="10" t="s">
        <v>5671</v>
      </c>
    </row>
    <row r="1018" spans="1:4" ht="15.6" x14ac:dyDescent="0.3">
      <c r="A1018" s="10" t="s">
        <v>1354</v>
      </c>
      <c r="B1018" s="11" t="s">
        <v>8350</v>
      </c>
      <c r="C1018" s="11" t="s">
        <v>8321</v>
      </c>
      <c r="D1018" s="10" t="s">
        <v>5672</v>
      </c>
    </row>
    <row r="1019" spans="1:4" ht="15.6" x14ac:dyDescent="0.3">
      <c r="A1019" s="10" t="s">
        <v>1353</v>
      </c>
      <c r="B1019" s="11" t="s">
        <v>8350</v>
      </c>
      <c r="C1019" s="11" t="s">
        <v>8322</v>
      </c>
      <c r="D1019" s="10" t="s">
        <v>5673</v>
      </c>
    </row>
    <row r="1020" spans="1:4" ht="15.6" x14ac:dyDescent="0.3">
      <c r="A1020" s="10" t="s">
        <v>1352</v>
      </c>
      <c r="B1020" s="11" t="s">
        <v>8350</v>
      </c>
      <c r="C1020" s="11" t="s">
        <v>6744</v>
      </c>
      <c r="D1020" s="10" t="s">
        <v>5674</v>
      </c>
    </row>
    <row r="1021" spans="1:4" ht="15.6" x14ac:dyDescent="0.3">
      <c r="A1021" s="10" t="s">
        <v>1351</v>
      </c>
      <c r="B1021" s="11" t="s">
        <v>8349</v>
      </c>
      <c r="C1021" s="11" t="s">
        <v>7586</v>
      </c>
      <c r="D1021" s="10" t="s">
        <v>5675</v>
      </c>
    </row>
    <row r="1022" spans="1:4" ht="15.6" x14ac:dyDescent="0.3">
      <c r="A1022" s="10" t="s">
        <v>1350</v>
      </c>
      <c r="B1022" s="11" t="s">
        <v>8350</v>
      </c>
      <c r="C1022" s="11" t="s">
        <v>8038</v>
      </c>
      <c r="D1022" s="10" t="s">
        <v>5676</v>
      </c>
    </row>
    <row r="1023" spans="1:4" ht="15.6" x14ac:dyDescent="0.3">
      <c r="A1023" s="10" t="s">
        <v>1349</v>
      </c>
      <c r="B1023" s="11" t="s">
        <v>8349</v>
      </c>
      <c r="C1023" s="11" t="s">
        <v>7587</v>
      </c>
      <c r="D1023" s="10" t="s">
        <v>5677</v>
      </c>
    </row>
    <row r="1024" spans="1:4" ht="15.6" x14ac:dyDescent="0.3">
      <c r="A1024" s="10" t="s">
        <v>1348</v>
      </c>
      <c r="B1024" s="11" t="s">
        <v>8349</v>
      </c>
      <c r="C1024" s="11" t="s">
        <v>7588</v>
      </c>
      <c r="D1024" s="10" t="s">
        <v>5678</v>
      </c>
    </row>
    <row r="1025" spans="1:4" ht="15.6" x14ac:dyDescent="0.3">
      <c r="A1025" s="10" t="s">
        <v>1347</v>
      </c>
      <c r="B1025" s="11" t="s">
        <v>8350</v>
      </c>
      <c r="C1025" s="11" t="s">
        <v>8039</v>
      </c>
      <c r="D1025" s="10" t="s">
        <v>5679</v>
      </c>
    </row>
    <row r="1026" spans="1:4" ht="15.6" x14ac:dyDescent="0.3">
      <c r="A1026" s="10" t="s">
        <v>1346</v>
      </c>
      <c r="B1026" s="11" t="s">
        <v>8350</v>
      </c>
      <c r="C1026" s="11" t="s">
        <v>6747</v>
      </c>
      <c r="D1026" s="10" t="s">
        <v>5680</v>
      </c>
    </row>
    <row r="1027" spans="1:4" ht="15.6" x14ac:dyDescent="0.3">
      <c r="A1027" s="10" t="s">
        <v>1345</v>
      </c>
      <c r="B1027" s="11" t="s">
        <v>8350</v>
      </c>
      <c r="C1027" s="11" t="s">
        <v>7115</v>
      </c>
      <c r="D1027" s="10" t="s">
        <v>5681</v>
      </c>
    </row>
    <row r="1028" spans="1:4" ht="15.6" x14ac:dyDescent="0.3">
      <c r="A1028" s="10" t="s">
        <v>1344</v>
      </c>
      <c r="B1028" s="11" t="s">
        <v>8349</v>
      </c>
      <c r="C1028" s="11" t="s">
        <v>7589</v>
      </c>
      <c r="D1028" s="10" t="s">
        <v>5682</v>
      </c>
    </row>
    <row r="1029" spans="1:4" ht="15.6" x14ac:dyDescent="0.3">
      <c r="A1029" s="10" t="s">
        <v>1343</v>
      </c>
      <c r="B1029" s="11" t="s">
        <v>8350</v>
      </c>
      <c r="C1029" s="11" t="s">
        <v>7115</v>
      </c>
      <c r="D1029" s="10" t="s">
        <v>5683</v>
      </c>
    </row>
    <row r="1030" spans="1:4" ht="15.6" x14ac:dyDescent="0.3">
      <c r="A1030" s="10" t="s">
        <v>1342</v>
      </c>
      <c r="B1030" s="11" t="s">
        <v>8350</v>
      </c>
      <c r="C1030" s="11" t="s">
        <v>5866</v>
      </c>
      <c r="D1030" s="10" t="s">
        <v>5684</v>
      </c>
    </row>
    <row r="1031" spans="1:4" ht="15.6" x14ac:dyDescent="0.3">
      <c r="A1031" s="10" t="s">
        <v>1341</v>
      </c>
      <c r="B1031" s="11" t="s">
        <v>8349</v>
      </c>
      <c r="C1031" s="11" t="s">
        <v>7590</v>
      </c>
      <c r="D1031" s="10" t="s">
        <v>5685</v>
      </c>
    </row>
    <row r="1032" spans="1:4" ht="15.6" x14ac:dyDescent="0.3">
      <c r="A1032" s="10" t="s">
        <v>1340</v>
      </c>
      <c r="B1032" s="11" t="s">
        <v>8350</v>
      </c>
      <c r="C1032" s="11" t="s">
        <v>7022</v>
      </c>
      <c r="D1032" s="10" t="s">
        <v>5686</v>
      </c>
    </row>
    <row r="1033" spans="1:4" ht="15.6" x14ac:dyDescent="0.3">
      <c r="A1033" s="10" t="s">
        <v>1339</v>
      </c>
      <c r="B1033" s="11" t="s">
        <v>8349</v>
      </c>
      <c r="C1033" s="11" t="s">
        <v>7116</v>
      </c>
      <c r="D1033" s="10" t="s">
        <v>5687</v>
      </c>
    </row>
    <row r="1034" spans="1:4" ht="15.6" x14ac:dyDescent="0.3">
      <c r="A1034" s="10" t="s">
        <v>1338</v>
      </c>
      <c r="B1034" s="11" t="s">
        <v>8349</v>
      </c>
      <c r="C1034" s="11" t="s">
        <v>7591</v>
      </c>
      <c r="D1034" s="10" t="s">
        <v>5358</v>
      </c>
    </row>
    <row r="1035" spans="1:4" ht="15.6" x14ac:dyDescent="0.3">
      <c r="A1035" s="10" t="s">
        <v>1337</v>
      </c>
      <c r="B1035" s="11" t="s">
        <v>8349</v>
      </c>
      <c r="C1035" s="11" t="s">
        <v>6932</v>
      </c>
      <c r="D1035" s="10" t="s">
        <v>5688</v>
      </c>
    </row>
    <row r="1036" spans="1:4" ht="15.6" x14ac:dyDescent="0.3">
      <c r="A1036" s="10" t="s">
        <v>1336</v>
      </c>
      <c r="B1036" s="11" t="s">
        <v>8349</v>
      </c>
      <c r="C1036" s="11" t="s">
        <v>7117</v>
      </c>
      <c r="D1036" s="10" t="s">
        <v>5689</v>
      </c>
    </row>
    <row r="1037" spans="1:4" ht="15.6" x14ac:dyDescent="0.3">
      <c r="A1037" s="10" t="s">
        <v>1335</v>
      </c>
      <c r="B1037" s="11" t="s">
        <v>8349</v>
      </c>
      <c r="C1037" s="11" t="s">
        <v>6970</v>
      </c>
      <c r="D1037" s="10" t="s">
        <v>5690</v>
      </c>
    </row>
    <row r="1038" spans="1:4" ht="15.6" x14ac:dyDescent="0.3">
      <c r="A1038" s="10" t="s">
        <v>1334</v>
      </c>
      <c r="B1038" s="11" t="s">
        <v>8350</v>
      </c>
      <c r="C1038" s="11" t="s">
        <v>6780</v>
      </c>
      <c r="D1038" s="10" t="s">
        <v>5691</v>
      </c>
    </row>
    <row r="1039" spans="1:4" ht="15.6" x14ac:dyDescent="0.3">
      <c r="A1039" s="10" t="s">
        <v>1333</v>
      </c>
      <c r="B1039" s="11" t="s">
        <v>8350</v>
      </c>
      <c r="C1039" s="11" t="s">
        <v>8040</v>
      </c>
      <c r="D1039" s="10" t="s">
        <v>5692</v>
      </c>
    </row>
    <row r="1040" spans="1:4" ht="15.6" x14ac:dyDescent="0.3">
      <c r="A1040" s="10" t="s">
        <v>1332</v>
      </c>
      <c r="B1040" s="11" t="s">
        <v>8349</v>
      </c>
      <c r="C1040" s="11" t="s">
        <v>7592</v>
      </c>
      <c r="D1040" s="10" t="s">
        <v>5693</v>
      </c>
    </row>
    <row r="1041" spans="1:4" ht="15.6" x14ac:dyDescent="0.3">
      <c r="A1041" s="10" t="s">
        <v>1331</v>
      </c>
      <c r="B1041" s="11" t="s">
        <v>8349</v>
      </c>
      <c r="C1041" s="11" t="s">
        <v>7118</v>
      </c>
      <c r="D1041" s="10" t="s">
        <v>5694</v>
      </c>
    </row>
    <row r="1042" spans="1:4" ht="15.6" x14ac:dyDescent="0.3">
      <c r="A1042" s="10" t="s">
        <v>1330</v>
      </c>
      <c r="B1042" s="11" t="s">
        <v>8350</v>
      </c>
      <c r="C1042" s="11" t="s">
        <v>6832</v>
      </c>
      <c r="D1042" s="10" t="s">
        <v>5385</v>
      </c>
    </row>
    <row r="1043" spans="1:4" ht="15.6" x14ac:dyDescent="0.3">
      <c r="A1043" s="10" t="s">
        <v>1329</v>
      </c>
      <c r="B1043" s="11" t="s">
        <v>8349</v>
      </c>
      <c r="C1043" s="11" t="s">
        <v>7119</v>
      </c>
      <c r="D1043" s="10" t="s">
        <v>5695</v>
      </c>
    </row>
    <row r="1044" spans="1:4" ht="15.6" x14ac:dyDescent="0.3">
      <c r="A1044" s="10" t="s">
        <v>1328</v>
      </c>
      <c r="B1044" s="11" t="s">
        <v>8350</v>
      </c>
      <c r="C1044" s="11" t="s">
        <v>8041</v>
      </c>
      <c r="D1044" s="10" t="s">
        <v>5696</v>
      </c>
    </row>
    <row r="1045" spans="1:4" ht="15.6" x14ac:dyDescent="0.3">
      <c r="A1045" s="10" t="s">
        <v>1327</v>
      </c>
      <c r="B1045" s="11" t="s">
        <v>8350</v>
      </c>
      <c r="C1045" s="11" t="s">
        <v>8042</v>
      </c>
      <c r="D1045" s="10" t="s">
        <v>5697</v>
      </c>
    </row>
    <row r="1046" spans="1:4" ht="15.6" x14ac:dyDescent="0.3">
      <c r="A1046" s="10" t="s">
        <v>1326</v>
      </c>
      <c r="B1046" s="11" t="s">
        <v>8350</v>
      </c>
      <c r="C1046" s="11" t="s">
        <v>7120</v>
      </c>
      <c r="D1046" s="10" t="s">
        <v>5698</v>
      </c>
    </row>
    <row r="1047" spans="1:4" ht="15.6" x14ac:dyDescent="0.3">
      <c r="A1047" s="10" t="s">
        <v>1325</v>
      </c>
      <c r="B1047" s="11" t="s">
        <v>8350</v>
      </c>
      <c r="C1047" s="11" t="s">
        <v>7121</v>
      </c>
      <c r="D1047" s="10" t="s">
        <v>5699</v>
      </c>
    </row>
    <row r="1048" spans="1:4" ht="15.6" x14ac:dyDescent="0.3">
      <c r="A1048" s="10" t="s">
        <v>1324</v>
      </c>
      <c r="B1048" s="11" t="s">
        <v>8350</v>
      </c>
      <c r="C1048" s="11" t="s">
        <v>7115</v>
      </c>
      <c r="D1048" s="10" t="s">
        <v>5700</v>
      </c>
    </row>
    <row r="1049" spans="1:4" ht="15.6" x14ac:dyDescent="0.3">
      <c r="A1049" s="10" t="s">
        <v>1323</v>
      </c>
      <c r="B1049" s="11" t="s">
        <v>8349</v>
      </c>
      <c r="C1049" s="11" t="s">
        <v>7593</v>
      </c>
      <c r="D1049" s="10" t="s">
        <v>5701</v>
      </c>
    </row>
    <row r="1050" spans="1:4" ht="15.6" x14ac:dyDescent="0.3">
      <c r="A1050" s="10" t="s">
        <v>1322</v>
      </c>
      <c r="B1050" s="11" t="s">
        <v>8349</v>
      </c>
      <c r="C1050" s="11" t="s">
        <v>7122</v>
      </c>
      <c r="D1050" s="10" t="s">
        <v>5702</v>
      </c>
    </row>
    <row r="1051" spans="1:4" ht="15.6" x14ac:dyDescent="0.3">
      <c r="A1051" s="10" t="s">
        <v>1321</v>
      </c>
      <c r="B1051" s="11" t="s">
        <v>8349</v>
      </c>
      <c r="C1051" s="11" t="s">
        <v>7034</v>
      </c>
      <c r="D1051" s="10" t="s">
        <v>5703</v>
      </c>
    </row>
    <row r="1052" spans="1:4" ht="15.6" x14ac:dyDescent="0.3">
      <c r="A1052" s="10" t="s">
        <v>1320</v>
      </c>
      <c r="B1052" s="11" t="s">
        <v>8350</v>
      </c>
      <c r="C1052" s="11" t="s">
        <v>7705</v>
      </c>
      <c r="D1052" s="10" t="s">
        <v>5704</v>
      </c>
    </row>
    <row r="1053" spans="1:4" ht="15.6" x14ac:dyDescent="0.3">
      <c r="A1053" s="10" t="s">
        <v>1319</v>
      </c>
      <c r="B1053" s="11" t="s">
        <v>8350</v>
      </c>
      <c r="C1053" s="11" t="s">
        <v>8043</v>
      </c>
      <c r="D1053" s="10" t="s">
        <v>5705</v>
      </c>
    </row>
    <row r="1054" spans="1:4" ht="15.6" x14ac:dyDescent="0.3">
      <c r="A1054" s="10" t="s">
        <v>1318</v>
      </c>
      <c r="B1054" s="11" t="s">
        <v>8349</v>
      </c>
      <c r="C1054" s="11" t="s">
        <v>7594</v>
      </c>
      <c r="D1054" s="10" t="s">
        <v>5706</v>
      </c>
    </row>
    <row r="1055" spans="1:4" ht="15.6" x14ac:dyDescent="0.3">
      <c r="A1055" s="10" t="s">
        <v>1317</v>
      </c>
      <c r="B1055" s="11" t="s">
        <v>8350</v>
      </c>
      <c r="C1055" s="11" t="s">
        <v>8044</v>
      </c>
      <c r="D1055" s="10" t="s">
        <v>5707</v>
      </c>
    </row>
    <row r="1056" spans="1:4" ht="15.6" x14ac:dyDescent="0.3">
      <c r="A1056" s="10" t="s">
        <v>1316</v>
      </c>
      <c r="B1056" s="11" t="s">
        <v>8350</v>
      </c>
      <c r="C1056" s="11" t="s">
        <v>6801</v>
      </c>
      <c r="D1056" s="10" t="s">
        <v>5708</v>
      </c>
    </row>
    <row r="1057" spans="1:4" ht="15.6" x14ac:dyDescent="0.3">
      <c r="A1057" s="10" t="s">
        <v>1315</v>
      </c>
      <c r="B1057" s="11" t="s">
        <v>8349</v>
      </c>
      <c r="C1057" s="11" t="s">
        <v>7123</v>
      </c>
      <c r="D1057" s="10" t="s">
        <v>5709</v>
      </c>
    </row>
    <row r="1058" spans="1:4" ht="15.6" x14ac:dyDescent="0.3">
      <c r="A1058" s="10" t="s">
        <v>1314</v>
      </c>
      <c r="B1058" s="11" t="s">
        <v>8350</v>
      </c>
      <c r="C1058" s="11" t="s">
        <v>8323</v>
      </c>
      <c r="D1058" s="10" t="s">
        <v>5650</v>
      </c>
    </row>
    <row r="1059" spans="1:4" ht="15.6" x14ac:dyDescent="0.3">
      <c r="A1059" s="10" t="s">
        <v>1313</v>
      </c>
      <c r="B1059" s="11" t="s">
        <v>8349</v>
      </c>
      <c r="C1059" s="11" t="s">
        <v>7595</v>
      </c>
      <c r="D1059" s="10" t="s">
        <v>5710</v>
      </c>
    </row>
    <row r="1060" spans="1:4" ht="15.6" x14ac:dyDescent="0.3">
      <c r="A1060" s="10" t="s">
        <v>1312</v>
      </c>
      <c r="B1060" s="11" t="s">
        <v>8350</v>
      </c>
      <c r="C1060" s="11" t="s">
        <v>6859</v>
      </c>
      <c r="D1060" s="10" t="s">
        <v>5711</v>
      </c>
    </row>
    <row r="1061" spans="1:4" ht="15.6" x14ac:dyDescent="0.3">
      <c r="A1061" s="10" t="s">
        <v>1311</v>
      </c>
      <c r="B1061" s="11" t="s">
        <v>8350</v>
      </c>
      <c r="C1061" s="11" t="s">
        <v>8045</v>
      </c>
      <c r="D1061" s="10" t="s">
        <v>5712</v>
      </c>
    </row>
    <row r="1062" spans="1:4" ht="15.6" x14ac:dyDescent="0.3">
      <c r="A1062" s="10" t="s">
        <v>1310</v>
      </c>
      <c r="B1062" s="11" t="s">
        <v>8350</v>
      </c>
      <c r="C1062" s="11" t="s">
        <v>8046</v>
      </c>
      <c r="D1062" s="10" t="s">
        <v>5713</v>
      </c>
    </row>
    <row r="1063" spans="1:4" ht="15.6" x14ac:dyDescent="0.3">
      <c r="A1063" s="10" t="s">
        <v>1309</v>
      </c>
      <c r="B1063" s="11" t="s">
        <v>8350</v>
      </c>
      <c r="C1063" s="11" t="s">
        <v>8047</v>
      </c>
      <c r="D1063" s="10" t="s">
        <v>5456</v>
      </c>
    </row>
    <row r="1064" spans="1:4" ht="15.6" x14ac:dyDescent="0.3">
      <c r="A1064" s="10" t="s">
        <v>1308</v>
      </c>
      <c r="B1064" s="11" t="s">
        <v>8350</v>
      </c>
      <c r="C1064" s="11" t="s">
        <v>7124</v>
      </c>
      <c r="D1064" s="10" t="s">
        <v>5714</v>
      </c>
    </row>
    <row r="1065" spans="1:4" ht="15.6" x14ac:dyDescent="0.3">
      <c r="A1065" s="10" t="s">
        <v>1307</v>
      </c>
      <c r="B1065" s="11" t="s">
        <v>8350</v>
      </c>
      <c r="C1065" s="11" t="s">
        <v>7125</v>
      </c>
      <c r="D1065" s="10" t="s">
        <v>5715</v>
      </c>
    </row>
    <row r="1066" spans="1:4" ht="15.6" x14ac:dyDescent="0.3">
      <c r="A1066" s="10" t="s">
        <v>1306</v>
      </c>
      <c r="B1066" s="11" t="s">
        <v>8349</v>
      </c>
      <c r="C1066" s="11" t="s">
        <v>7126</v>
      </c>
      <c r="D1066" s="10" t="s">
        <v>5716</v>
      </c>
    </row>
    <row r="1067" spans="1:4" ht="15.6" x14ac:dyDescent="0.3">
      <c r="A1067" s="10" t="s">
        <v>1305</v>
      </c>
      <c r="B1067" s="11" t="s">
        <v>8350</v>
      </c>
      <c r="C1067" s="11" t="s">
        <v>7127</v>
      </c>
      <c r="D1067" s="10" t="s">
        <v>5717</v>
      </c>
    </row>
    <row r="1068" spans="1:4" ht="15.6" x14ac:dyDescent="0.3">
      <c r="A1068" s="10" t="s">
        <v>1304</v>
      </c>
      <c r="B1068" s="11" t="s">
        <v>8349</v>
      </c>
      <c r="C1068" s="11" t="s">
        <v>7596</v>
      </c>
      <c r="D1068" s="10" t="s">
        <v>5718</v>
      </c>
    </row>
    <row r="1069" spans="1:4" ht="15.6" x14ac:dyDescent="0.3">
      <c r="A1069" s="10" t="s">
        <v>1303</v>
      </c>
      <c r="B1069" s="11" t="s">
        <v>8350</v>
      </c>
      <c r="C1069" s="11" t="s">
        <v>5305</v>
      </c>
      <c r="D1069" s="10" t="s">
        <v>5719</v>
      </c>
    </row>
    <row r="1070" spans="1:4" ht="15.6" x14ac:dyDescent="0.3">
      <c r="A1070" s="10" t="s">
        <v>1302</v>
      </c>
      <c r="B1070" s="11" t="s">
        <v>8349</v>
      </c>
      <c r="C1070" s="11" t="s">
        <v>7128</v>
      </c>
      <c r="D1070" s="10" t="s">
        <v>5464</v>
      </c>
    </row>
    <row r="1071" spans="1:4" ht="15.6" x14ac:dyDescent="0.3">
      <c r="A1071" s="10" t="s">
        <v>1301</v>
      </c>
      <c r="B1071" s="11" t="s">
        <v>8349</v>
      </c>
      <c r="C1071" s="11" t="s">
        <v>7597</v>
      </c>
      <c r="D1071" s="10" t="s">
        <v>5720</v>
      </c>
    </row>
    <row r="1072" spans="1:4" ht="15.6" x14ac:dyDescent="0.3">
      <c r="A1072" s="10" t="s">
        <v>1300</v>
      </c>
      <c r="B1072" s="11" t="s">
        <v>8349</v>
      </c>
      <c r="C1072" s="11" t="s">
        <v>6916</v>
      </c>
      <c r="D1072" s="10" t="s">
        <v>5721</v>
      </c>
    </row>
    <row r="1073" spans="1:4" ht="15.6" x14ac:dyDescent="0.3">
      <c r="A1073" s="10" t="s">
        <v>1299</v>
      </c>
      <c r="B1073" s="11" t="s">
        <v>8350</v>
      </c>
      <c r="C1073" s="11" t="s">
        <v>7129</v>
      </c>
      <c r="D1073" s="10" t="s">
        <v>5722</v>
      </c>
    </row>
    <row r="1074" spans="1:4" ht="15.6" x14ac:dyDescent="0.3">
      <c r="A1074" s="10" t="s">
        <v>1298</v>
      </c>
      <c r="B1074" s="11" t="s">
        <v>8349</v>
      </c>
      <c r="C1074" s="11" t="s">
        <v>7598</v>
      </c>
      <c r="D1074" s="10" t="s">
        <v>5723</v>
      </c>
    </row>
    <row r="1075" spans="1:4" ht="15.6" x14ac:dyDescent="0.3">
      <c r="A1075" s="10" t="s">
        <v>1297</v>
      </c>
      <c r="B1075" s="11" t="s">
        <v>8350</v>
      </c>
      <c r="C1075" s="11" t="s">
        <v>6756</v>
      </c>
      <c r="D1075" s="10" t="s">
        <v>5724</v>
      </c>
    </row>
    <row r="1076" spans="1:4" ht="15.6" x14ac:dyDescent="0.3">
      <c r="A1076" s="10" t="s">
        <v>1296</v>
      </c>
      <c r="B1076" s="11" t="s">
        <v>8350</v>
      </c>
      <c r="C1076" s="11" t="s">
        <v>6902</v>
      </c>
      <c r="D1076" s="10" t="s">
        <v>5725</v>
      </c>
    </row>
    <row r="1077" spans="1:4" ht="15.6" x14ac:dyDescent="0.3">
      <c r="A1077" s="10" t="s">
        <v>1295</v>
      </c>
      <c r="B1077" s="11" t="s">
        <v>8350</v>
      </c>
      <c r="C1077" s="11" t="s">
        <v>8048</v>
      </c>
      <c r="D1077" s="10" t="s">
        <v>5212</v>
      </c>
    </row>
    <row r="1078" spans="1:4" ht="15.6" x14ac:dyDescent="0.3">
      <c r="A1078" s="10" t="s">
        <v>1294</v>
      </c>
      <c r="B1078" s="11" t="s">
        <v>8349</v>
      </c>
      <c r="C1078" s="11" t="s">
        <v>7130</v>
      </c>
      <c r="D1078" s="10" t="s">
        <v>5726</v>
      </c>
    </row>
    <row r="1079" spans="1:4" ht="15.6" x14ac:dyDescent="0.3">
      <c r="A1079" s="10" t="s">
        <v>1293</v>
      </c>
      <c r="B1079" s="11" t="s">
        <v>8350</v>
      </c>
      <c r="C1079" s="11" t="s">
        <v>6867</v>
      </c>
      <c r="D1079" s="10" t="s">
        <v>5727</v>
      </c>
    </row>
    <row r="1080" spans="1:4" ht="15.6" x14ac:dyDescent="0.3">
      <c r="A1080" s="10" t="s">
        <v>1292</v>
      </c>
      <c r="B1080" s="11" t="s">
        <v>8350</v>
      </c>
      <c r="C1080" s="11" t="s">
        <v>7131</v>
      </c>
      <c r="D1080" s="10" t="s">
        <v>5728</v>
      </c>
    </row>
    <row r="1081" spans="1:4" ht="15.6" x14ac:dyDescent="0.3">
      <c r="A1081" s="10" t="s">
        <v>1291</v>
      </c>
      <c r="B1081" s="11" t="s">
        <v>8350</v>
      </c>
      <c r="C1081" s="11" t="s">
        <v>8049</v>
      </c>
      <c r="D1081" s="10" t="s">
        <v>5729</v>
      </c>
    </row>
    <row r="1082" spans="1:4" ht="15.6" x14ac:dyDescent="0.3">
      <c r="A1082" s="10" t="s">
        <v>1290</v>
      </c>
      <c r="B1082" s="11" t="s">
        <v>8350</v>
      </c>
      <c r="C1082" s="11" t="s">
        <v>8050</v>
      </c>
      <c r="D1082" s="10" t="s">
        <v>5730</v>
      </c>
    </row>
    <row r="1083" spans="1:4" ht="15.6" x14ac:dyDescent="0.3">
      <c r="A1083" s="10" t="s">
        <v>1289</v>
      </c>
      <c r="B1083" s="11" t="s">
        <v>8350</v>
      </c>
      <c r="C1083" s="11" t="s">
        <v>8324</v>
      </c>
      <c r="D1083" s="10" t="s">
        <v>5731</v>
      </c>
    </row>
    <row r="1084" spans="1:4" ht="15.6" x14ac:dyDescent="0.3">
      <c r="A1084" s="10" t="s">
        <v>1288</v>
      </c>
      <c r="B1084" s="11" t="s">
        <v>8350</v>
      </c>
      <c r="C1084" s="11" t="s">
        <v>6820</v>
      </c>
      <c r="D1084" s="10" t="s">
        <v>5732</v>
      </c>
    </row>
    <row r="1085" spans="1:4" ht="15.6" x14ac:dyDescent="0.3">
      <c r="A1085" s="10" t="s">
        <v>1287</v>
      </c>
      <c r="B1085" s="11" t="s">
        <v>8350</v>
      </c>
      <c r="C1085" s="11" t="s">
        <v>8051</v>
      </c>
      <c r="D1085" s="10" t="s">
        <v>5733</v>
      </c>
    </row>
    <row r="1086" spans="1:4" ht="15.6" x14ac:dyDescent="0.3">
      <c r="A1086" s="10" t="s">
        <v>1286</v>
      </c>
      <c r="B1086" s="11" t="s">
        <v>8350</v>
      </c>
      <c r="C1086" s="11" t="s">
        <v>6902</v>
      </c>
      <c r="D1086" s="10" t="s">
        <v>5734</v>
      </c>
    </row>
    <row r="1087" spans="1:4" ht="15.6" x14ac:dyDescent="0.3">
      <c r="A1087" s="10" t="s">
        <v>1285</v>
      </c>
      <c r="B1087" s="11" t="s">
        <v>8350</v>
      </c>
      <c r="C1087" s="11" t="s">
        <v>6867</v>
      </c>
      <c r="D1087" s="10" t="s">
        <v>5735</v>
      </c>
    </row>
    <row r="1088" spans="1:4" ht="15.6" x14ac:dyDescent="0.3">
      <c r="A1088" s="10" t="s">
        <v>1284</v>
      </c>
      <c r="B1088" s="11" t="s">
        <v>8349</v>
      </c>
      <c r="C1088" s="11" t="s">
        <v>7599</v>
      </c>
      <c r="D1088" s="10" t="s">
        <v>5736</v>
      </c>
    </row>
    <row r="1089" spans="1:4" ht="15.6" x14ac:dyDescent="0.3">
      <c r="A1089" s="10" t="s">
        <v>1283</v>
      </c>
      <c r="B1089" s="11" t="s">
        <v>8349</v>
      </c>
      <c r="C1089" s="11" t="s">
        <v>7600</v>
      </c>
      <c r="D1089" s="10" t="s">
        <v>5737</v>
      </c>
    </row>
    <row r="1090" spans="1:4" ht="15.6" x14ac:dyDescent="0.3">
      <c r="A1090" s="10" t="s">
        <v>1282</v>
      </c>
      <c r="B1090" s="11" t="s">
        <v>8350</v>
      </c>
      <c r="C1090" s="11" t="s">
        <v>7132</v>
      </c>
      <c r="D1090" s="10" t="s">
        <v>5738</v>
      </c>
    </row>
    <row r="1091" spans="1:4" ht="15.6" x14ac:dyDescent="0.3">
      <c r="A1091" s="10" t="s">
        <v>1281</v>
      </c>
      <c r="B1091" s="11" t="s">
        <v>8349</v>
      </c>
      <c r="C1091" s="11" t="s">
        <v>6981</v>
      </c>
      <c r="D1091" s="10" t="s">
        <v>5739</v>
      </c>
    </row>
    <row r="1092" spans="1:4" ht="15.6" x14ac:dyDescent="0.3">
      <c r="A1092" s="10" t="s">
        <v>1280</v>
      </c>
      <c r="B1092" s="11" t="s">
        <v>8349</v>
      </c>
      <c r="C1092" s="11" t="s">
        <v>7601</v>
      </c>
      <c r="D1092" s="10" t="s">
        <v>5692</v>
      </c>
    </row>
    <row r="1093" spans="1:4" ht="15.6" x14ac:dyDescent="0.3">
      <c r="A1093" s="10" t="s">
        <v>1279</v>
      </c>
      <c r="B1093" s="11" t="s">
        <v>8350</v>
      </c>
      <c r="C1093" s="11" t="s">
        <v>8052</v>
      </c>
      <c r="D1093" s="10" t="s">
        <v>5740</v>
      </c>
    </row>
    <row r="1094" spans="1:4" ht="15.6" x14ac:dyDescent="0.3">
      <c r="A1094" s="10" t="s">
        <v>1278</v>
      </c>
      <c r="B1094" s="11" t="s">
        <v>8349</v>
      </c>
      <c r="C1094" s="11" t="s">
        <v>7133</v>
      </c>
      <c r="D1094" s="10" t="s">
        <v>5741</v>
      </c>
    </row>
    <row r="1095" spans="1:4" ht="15.6" x14ac:dyDescent="0.3">
      <c r="A1095" s="10" t="s">
        <v>1277</v>
      </c>
      <c r="B1095" s="11" t="s">
        <v>8350</v>
      </c>
      <c r="C1095" s="11" t="s">
        <v>8008</v>
      </c>
      <c r="D1095" s="10" t="s">
        <v>4799</v>
      </c>
    </row>
    <row r="1096" spans="1:4" ht="15.6" x14ac:dyDescent="0.3">
      <c r="A1096" s="10" t="s">
        <v>1276</v>
      </c>
      <c r="B1096" s="11" t="s">
        <v>8350</v>
      </c>
      <c r="C1096" s="11" t="s">
        <v>6740</v>
      </c>
      <c r="D1096" s="10" t="s">
        <v>5742</v>
      </c>
    </row>
    <row r="1097" spans="1:4" ht="15.6" x14ac:dyDescent="0.3">
      <c r="A1097" s="10" t="s">
        <v>1275</v>
      </c>
      <c r="B1097" s="11" t="s">
        <v>8350</v>
      </c>
      <c r="C1097" s="11" t="s">
        <v>6995</v>
      </c>
      <c r="D1097" s="10" t="s">
        <v>5743</v>
      </c>
    </row>
    <row r="1098" spans="1:4" ht="15.6" x14ac:dyDescent="0.3">
      <c r="A1098" s="10" t="s">
        <v>1274</v>
      </c>
      <c r="B1098" s="11" t="s">
        <v>8349</v>
      </c>
      <c r="C1098" s="11" t="s">
        <v>7602</v>
      </c>
      <c r="D1098" s="10" t="s">
        <v>5744</v>
      </c>
    </row>
    <row r="1099" spans="1:4" ht="15.6" x14ac:dyDescent="0.3">
      <c r="A1099" s="10" t="s">
        <v>1273</v>
      </c>
      <c r="B1099" s="11" t="s">
        <v>8349</v>
      </c>
      <c r="C1099" s="11" t="s">
        <v>7034</v>
      </c>
      <c r="D1099" s="10" t="s">
        <v>5745</v>
      </c>
    </row>
    <row r="1100" spans="1:4" ht="15.6" x14ac:dyDescent="0.3">
      <c r="A1100" s="10" t="s">
        <v>1272</v>
      </c>
      <c r="B1100" s="11" t="s">
        <v>8349</v>
      </c>
      <c r="C1100" s="11" t="s">
        <v>7603</v>
      </c>
      <c r="D1100" s="10" t="s">
        <v>4986</v>
      </c>
    </row>
    <row r="1101" spans="1:4" ht="15.6" x14ac:dyDescent="0.3">
      <c r="A1101" s="10" t="s">
        <v>1271</v>
      </c>
      <c r="B1101" s="11" t="s">
        <v>8350</v>
      </c>
      <c r="C1101" s="11" t="s">
        <v>8053</v>
      </c>
      <c r="D1101" s="10" t="s">
        <v>5746</v>
      </c>
    </row>
    <row r="1102" spans="1:4" ht="15.6" x14ac:dyDescent="0.3">
      <c r="A1102" s="10" t="s">
        <v>1270</v>
      </c>
      <c r="B1102" s="11" t="s">
        <v>8350</v>
      </c>
      <c r="C1102" s="11" t="s">
        <v>6956</v>
      </c>
      <c r="D1102" s="10" t="s">
        <v>5747</v>
      </c>
    </row>
    <row r="1103" spans="1:4" ht="15.6" x14ac:dyDescent="0.3">
      <c r="A1103" s="10" t="s">
        <v>1269</v>
      </c>
      <c r="B1103" s="11" t="s">
        <v>8350</v>
      </c>
      <c r="C1103" s="11" t="s">
        <v>5305</v>
      </c>
      <c r="D1103" s="10" t="s">
        <v>5190</v>
      </c>
    </row>
    <row r="1104" spans="1:4" ht="15.6" x14ac:dyDescent="0.3">
      <c r="A1104" s="10" t="s">
        <v>1268</v>
      </c>
      <c r="B1104" s="11" t="s">
        <v>8350</v>
      </c>
      <c r="C1104" s="11" t="s">
        <v>8054</v>
      </c>
      <c r="D1104" s="10" t="s">
        <v>5748</v>
      </c>
    </row>
    <row r="1105" spans="1:4" ht="15.6" x14ac:dyDescent="0.3">
      <c r="A1105" s="10" t="s">
        <v>1267</v>
      </c>
      <c r="B1105" s="11" t="s">
        <v>8349</v>
      </c>
      <c r="C1105" s="11" t="s">
        <v>7604</v>
      </c>
      <c r="D1105" s="10" t="s">
        <v>5749</v>
      </c>
    </row>
    <row r="1106" spans="1:4" ht="15.6" x14ac:dyDescent="0.3">
      <c r="A1106" s="10" t="s">
        <v>1266</v>
      </c>
      <c r="B1106" s="11" t="s">
        <v>8350</v>
      </c>
      <c r="C1106" s="11" t="s">
        <v>7134</v>
      </c>
      <c r="D1106" s="10" t="s">
        <v>5750</v>
      </c>
    </row>
    <row r="1107" spans="1:4" ht="15.6" x14ac:dyDescent="0.3">
      <c r="A1107" s="10" t="s">
        <v>1265</v>
      </c>
      <c r="B1107" s="11" t="s">
        <v>8350</v>
      </c>
      <c r="C1107" s="11" t="s">
        <v>6809</v>
      </c>
      <c r="D1107" s="10" t="s">
        <v>5751</v>
      </c>
    </row>
    <row r="1108" spans="1:4" ht="15.6" x14ac:dyDescent="0.3">
      <c r="A1108" s="10" t="s">
        <v>1264</v>
      </c>
      <c r="B1108" s="11" t="s">
        <v>8350</v>
      </c>
      <c r="C1108" s="11" t="s">
        <v>7000</v>
      </c>
      <c r="D1108" s="10" t="s">
        <v>5752</v>
      </c>
    </row>
    <row r="1109" spans="1:4" ht="15.6" x14ac:dyDescent="0.3">
      <c r="A1109" s="10" t="s">
        <v>1263</v>
      </c>
      <c r="B1109" s="11" t="s">
        <v>8349</v>
      </c>
      <c r="C1109" s="11" t="s">
        <v>7605</v>
      </c>
      <c r="D1109" s="10" t="s">
        <v>5753</v>
      </c>
    </row>
    <row r="1110" spans="1:4" ht="15.6" x14ac:dyDescent="0.3">
      <c r="A1110" s="10" t="s">
        <v>1262</v>
      </c>
      <c r="B1110" s="11" t="s">
        <v>8350</v>
      </c>
      <c r="C1110" s="11" t="s">
        <v>8325</v>
      </c>
      <c r="D1110" s="10" t="s">
        <v>5754</v>
      </c>
    </row>
    <row r="1111" spans="1:4" ht="15.6" x14ac:dyDescent="0.3">
      <c r="A1111" s="10" t="s">
        <v>1261</v>
      </c>
      <c r="B1111" s="11" t="s">
        <v>8350</v>
      </c>
      <c r="C1111" s="11" t="s">
        <v>7740</v>
      </c>
      <c r="D1111" s="10" t="s">
        <v>5755</v>
      </c>
    </row>
    <row r="1112" spans="1:4" ht="15.6" x14ac:dyDescent="0.3">
      <c r="A1112" s="10" t="s">
        <v>1260</v>
      </c>
      <c r="B1112" s="11" t="s">
        <v>8349</v>
      </c>
      <c r="C1112" s="11" t="s">
        <v>6751</v>
      </c>
      <c r="D1112" s="10" t="s">
        <v>5120</v>
      </c>
    </row>
    <row r="1113" spans="1:4" ht="15.6" x14ac:dyDescent="0.3">
      <c r="A1113" s="10" t="s">
        <v>1259</v>
      </c>
      <c r="B1113" s="11" t="s">
        <v>8350</v>
      </c>
      <c r="C1113" s="11" t="s">
        <v>8326</v>
      </c>
      <c r="D1113" s="10" t="s">
        <v>5756</v>
      </c>
    </row>
    <row r="1114" spans="1:4" ht="15.6" x14ac:dyDescent="0.3">
      <c r="A1114" s="10" t="s">
        <v>1258</v>
      </c>
      <c r="B1114" s="11" t="s">
        <v>8350</v>
      </c>
      <c r="C1114" s="11" t="s">
        <v>5576</v>
      </c>
      <c r="D1114" s="10" t="s">
        <v>5757</v>
      </c>
    </row>
    <row r="1115" spans="1:4" ht="15.6" x14ac:dyDescent="0.3">
      <c r="A1115" s="10" t="s">
        <v>1257</v>
      </c>
      <c r="B1115" s="11" t="s">
        <v>8349</v>
      </c>
      <c r="C1115" s="11" t="s">
        <v>7135</v>
      </c>
      <c r="D1115" s="10" t="s">
        <v>5758</v>
      </c>
    </row>
    <row r="1116" spans="1:4" ht="15.6" x14ac:dyDescent="0.3">
      <c r="A1116" s="10" t="s">
        <v>1256</v>
      </c>
      <c r="B1116" s="11" t="s">
        <v>8349</v>
      </c>
      <c r="C1116" s="11" t="s">
        <v>7606</v>
      </c>
      <c r="D1116" s="10" t="s">
        <v>5759</v>
      </c>
    </row>
    <row r="1117" spans="1:4" ht="15.6" x14ac:dyDescent="0.3">
      <c r="A1117" s="10" t="s">
        <v>1255</v>
      </c>
      <c r="B1117" s="11" t="s">
        <v>8349</v>
      </c>
      <c r="C1117" s="11" t="s">
        <v>7607</v>
      </c>
      <c r="D1117" s="10" t="s">
        <v>5760</v>
      </c>
    </row>
    <row r="1118" spans="1:4" ht="15.6" x14ac:dyDescent="0.3">
      <c r="A1118" s="10" t="s">
        <v>1254</v>
      </c>
      <c r="B1118" s="11" t="s">
        <v>8349</v>
      </c>
      <c r="C1118" s="11" t="s">
        <v>7608</v>
      </c>
      <c r="D1118" s="10" t="s">
        <v>5761</v>
      </c>
    </row>
    <row r="1119" spans="1:4" ht="15.6" x14ac:dyDescent="0.3">
      <c r="A1119" s="10" t="s">
        <v>1253</v>
      </c>
      <c r="B1119" s="11" t="s">
        <v>8349</v>
      </c>
      <c r="C1119" s="11" t="s">
        <v>6813</v>
      </c>
      <c r="D1119" s="10" t="s">
        <v>5762</v>
      </c>
    </row>
    <row r="1120" spans="1:4" ht="15.6" x14ac:dyDescent="0.3">
      <c r="A1120" s="10" t="s">
        <v>1252</v>
      </c>
      <c r="B1120" s="11" t="s">
        <v>8350</v>
      </c>
      <c r="C1120" s="11" t="s">
        <v>6926</v>
      </c>
      <c r="D1120" s="10" t="s">
        <v>5763</v>
      </c>
    </row>
    <row r="1121" spans="1:4" ht="15.6" x14ac:dyDescent="0.3">
      <c r="A1121" s="10" t="s">
        <v>1251</v>
      </c>
      <c r="B1121" s="11" t="s">
        <v>8350</v>
      </c>
      <c r="C1121" s="11" t="s">
        <v>8055</v>
      </c>
      <c r="D1121" s="10" t="s">
        <v>5764</v>
      </c>
    </row>
    <row r="1122" spans="1:4" ht="15.6" x14ac:dyDescent="0.3">
      <c r="A1122" s="10" t="s">
        <v>1250</v>
      </c>
      <c r="B1122" s="11" t="s">
        <v>8350</v>
      </c>
      <c r="C1122" s="11" t="s">
        <v>8056</v>
      </c>
      <c r="D1122" s="10" t="s">
        <v>5765</v>
      </c>
    </row>
    <row r="1123" spans="1:4" ht="15.6" x14ac:dyDescent="0.3">
      <c r="A1123" s="10" t="s">
        <v>1249</v>
      </c>
      <c r="B1123" s="11" t="s">
        <v>8350</v>
      </c>
      <c r="C1123" s="11" t="s">
        <v>8057</v>
      </c>
      <c r="D1123" s="10" t="s">
        <v>5766</v>
      </c>
    </row>
    <row r="1124" spans="1:4" ht="15.6" x14ac:dyDescent="0.3">
      <c r="A1124" s="10" t="s">
        <v>1248</v>
      </c>
      <c r="B1124" s="11" t="s">
        <v>8349</v>
      </c>
      <c r="C1124" s="11" t="s">
        <v>7609</v>
      </c>
      <c r="D1124" s="10" t="s">
        <v>5767</v>
      </c>
    </row>
    <row r="1125" spans="1:4" ht="15.6" x14ac:dyDescent="0.3">
      <c r="A1125" s="10" t="s">
        <v>1247</v>
      </c>
      <c r="B1125" s="11" t="s">
        <v>8350</v>
      </c>
      <c r="C1125" s="11" t="s">
        <v>7928</v>
      </c>
      <c r="D1125" s="10" t="s">
        <v>5768</v>
      </c>
    </row>
    <row r="1126" spans="1:4" ht="15.6" x14ac:dyDescent="0.3">
      <c r="A1126" s="10" t="s">
        <v>1246</v>
      </c>
      <c r="B1126" s="11" t="s">
        <v>8350</v>
      </c>
      <c r="C1126" s="11" t="s">
        <v>6808</v>
      </c>
      <c r="D1126" s="10" t="s">
        <v>5769</v>
      </c>
    </row>
    <row r="1127" spans="1:4" ht="15.6" x14ac:dyDescent="0.3">
      <c r="A1127" s="10" t="s">
        <v>1245</v>
      </c>
      <c r="B1127" s="11" t="s">
        <v>8349</v>
      </c>
      <c r="C1127" s="11" t="s">
        <v>7137</v>
      </c>
      <c r="D1127" s="10" t="s">
        <v>5770</v>
      </c>
    </row>
    <row r="1128" spans="1:4" ht="15.6" x14ac:dyDescent="0.3">
      <c r="A1128" s="10" t="s">
        <v>1244</v>
      </c>
      <c r="B1128" s="11" t="s">
        <v>8350</v>
      </c>
      <c r="C1128" s="11" t="s">
        <v>6854</v>
      </c>
      <c r="D1128" s="10" t="s">
        <v>5771</v>
      </c>
    </row>
    <row r="1129" spans="1:4" ht="15.6" x14ac:dyDescent="0.3">
      <c r="A1129" s="10" t="s">
        <v>1243</v>
      </c>
      <c r="B1129" s="11" t="s">
        <v>8350</v>
      </c>
      <c r="C1129" s="11" t="s">
        <v>5201</v>
      </c>
      <c r="D1129" s="10" t="s">
        <v>5772</v>
      </c>
    </row>
    <row r="1130" spans="1:4" ht="15.6" x14ac:dyDescent="0.3">
      <c r="A1130" s="10" t="s">
        <v>1242</v>
      </c>
      <c r="B1130" s="11" t="s">
        <v>8350</v>
      </c>
      <c r="C1130" s="11" t="s">
        <v>8058</v>
      </c>
      <c r="D1130" s="10" t="s">
        <v>5773</v>
      </c>
    </row>
    <row r="1131" spans="1:4" ht="15.6" x14ac:dyDescent="0.3">
      <c r="A1131" s="10" t="s">
        <v>1241</v>
      </c>
      <c r="B1131" s="11" t="s">
        <v>8349</v>
      </c>
      <c r="C1131" s="11" t="s">
        <v>6778</v>
      </c>
      <c r="D1131" s="10" t="s">
        <v>5774</v>
      </c>
    </row>
    <row r="1132" spans="1:4" ht="15.6" x14ac:dyDescent="0.3">
      <c r="A1132" s="10" t="s">
        <v>1240</v>
      </c>
      <c r="B1132" s="11" t="s">
        <v>8350</v>
      </c>
      <c r="C1132" s="11" t="s">
        <v>8327</v>
      </c>
      <c r="D1132" s="10" t="s">
        <v>5775</v>
      </c>
    </row>
    <row r="1133" spans="1:4" ht="15.6" x14ac:dyDescent="0.3">
      <c r="A1133" s="10" t="s">
        <v>1239</v>
      </c>
      <c r="B1133" s="11" t="s">
        <v>8349</v>
      </c>
      <c r="C1133" s="11" t="s">
        <v>7063</v>
      </c>
      <c r="D1133" s="10" t="s">
        <v>5776</v>
      </c>
    </row>
    <row r="1134" spans="1:4" ht="15.6" x14ac:dyDescent="0.3">
      <c r="A1134" s="10" t="s">
        <v>1238</v>
      </c>
      <c r="B1134" s="11" t="s">
        <v>8350</v>
      </c>
      <c r="C1134" s="11" t="s">
        <v>8059</v>
      </c>
      <c r="D1134" s="10" t="s">
        <v>5777</v>
      </c>
    </row>
    <row r="1135" spans="1:4" ht="15.6" x14ac:dyDescent="0.3">
      <c r="A1135" s="10" t="s">
        <v>1237</v>
      </c>
      <c r="B1135" s="11" t="s">
        <v>8349</v>
      </c>
      <c r="C1135" s="11" t="s">
        <v>6847</v>
      </c>
      <c r="D1135" s="10" t="s">
        <v>5778</v>
      </c>
    </row>
    <row r="1136" spans="1:4" ht="15.6" x14ac:dyDescent="0.3">
      <c r="A1136" s="10" t="s">
        <v>1236</v>
      </c>
      <c r="B1136" s="11" t="s">
        <v>8349</v>
      </c>
      <c r="C1136" s="11" t="s">
        <v>6779</v>
      </c>
      <c r="D1136" s="10" t="s">
        <v>5779</v>
      </c>
    </row>
    <row r="1137" spans="1:4" ht="15.6" x14ac:dyDescent="0.3">
      <c r="A1137" s="10" t="s">
        <v>1235</v>
      </c>
      <c r="B1137" s="11" t="s">
        <v>8349</v>
      </c>
      <c r="C1137" s="11" t="s">
        <v>6816</v>
      </c>
      <c r="D1137" s="10" t="s">
        <v>5780</v>
      </c>
    </row>
    <row r="1138" spans="1:4" ht="15.6" x14ac:dyDescent="0.3">
      <c r="A1138" s="10" t="s">
        <v>1234</v>
      </c>
      <c r="B1138" s="11" t="s">
        <v>8349</v>
      </c>
      <c r="C1138" s="11" t="s">
        <v>7610</v>
      </c>
      <c r="D1138" s="10" t="s">
        <v>5781</v>
      </c>
    </row>
    <row r="1139" spans="1:4" ht="15.6" x14ac:dyDescent="0.3">
      <c r="A1139" s="10" t="s">
        <v>1233</v>
      </c>
      <c r="B1139" s="11" t="s">
        <v>8349</v>
      </c>
      <c r="C1139" s="11" t="s">
        <v>7611</v>
      </c>
      <c r="D1139" s="10" t="s">
        <v>5782</v>
      </c>
    </row>
    <row r="1140" spans="1:4" ht="15.6" x14ac:dyDescent="0.3">
      <c r="A1140" s="10" t="s">
        <v>1232</v>
      </c>
      <c r="B1140" s="11" t="s">
        <v>8349</v>
      </c>
      <c r="C1140" s="11" t="s">
        <v>7612</v>
      </c>
      <c r="D1140" s="10" t="s">
        <v>5783</v>
      </c>
    </row>
    <row r="1141" spans="1:4" ht="15.6" x14ac:dyDescent="0.3">
      <c r="A1141" s="10" t="s">
        <v>1231</v>
      </c>
      <c r="B1141" s="11" t="s">
        <v>8350</v>
      </c>
      <c r="C1141" s="11" t="s">
        <v>5201</v>
      </c>
      <c r="D1141" s="10" t="s">
        <v>5784</v>
      </c>
    </row>
    <row r="1142" spans="1:4" ht="15.6" x14ac:dyDescent="0.3">
      <c r="A1142" s="10" t="s">
        <v>1230</v>
      </c>
      <c r="B1142" s="11" t="s">
        <v>8350</v>
      </c>
      <c r="C1142" s="11" t="s">
        <v>6780</v>
      </c>
      <c r="D1142" s="10" t="s">
        <v>4952</v>
      </c>
    </row>
    <row r="1143" spans="1:4" ht="15.6" x14ac:dyDescent="0.3">
      <c r="A1143" s="10" t="s">
        <v>1229</v>
      </c>
      <c r="B1143" s="11" t="s">
        <v>8349</v>
      </c>
      <c r="C1143" s="11" t="s">
        <v>6846</v>
      </c>
      <c r="D1143" s="10" t="s">
        <v>5785</v>
      </c>
    </row>
    <row r="1144" spans="1:4" ht="15.6" x14ac:dyDescent="0.3">
      <c r="A1144" s="10" t="s">
        <v>1228</v>
      </c>
      <c r="B1144" s="11" t="s">
        <v>8350</v>
      </c>
      <c r="C1144" s="11" t="s">
        <v>8008</v>
      </c>
      <c r="D1144" s="10" t="s">
        <v>5786</v>
      </c>
    </row>
    <row r="1145" spans="1:4" ht="15.6" x14ac:dyDescent="0.3">
      <c r="A1145" s="10" t="s">
        <v>1227</v>
      </c>
      <c r="B1145" s="11" t="s">
        <v>8349</v>
      </c>
      <c r="C1145" s="11" t="s">
        <v>7138</v>
      </c>
      <c r="D1145" s="10" t="s">
        <v>5787</v>
      </c>
    </row>
    <row r="1146" spans="1:4" ht="15.6" x14ac:dyDescent="0.3">
      <c r="A1146" s="10" t="s">
        <v>1226</v>
      </c>
      <c r="B1146" s="11" t="s">
        <v>8349</v>
      </c>
      <c r="C1146" s="11" t="s">
        <v>6755</v>
      </c>
      <c r="D1146" s="10" t="s">
        <v>5788</v>
      </c>
    </row>
    <row r="1147" spans="1:4" ht="15.6" x14ac:dyDescent="0.3">
      <c r="A1147" s="10" t="s">
        <v>1225</v>
      </c>
      <c r="B1147" s="11" t="s">
        <v>8350</v>
      </c>
      <c r="C1147" s="11" t="s">
        <v>7139</v>
      </c>
      <c r="D1147" s="10" t="s">
        <v>5789</v>
      </c>
    </row>
    <row r="1148" spans="1:4" ht="15.6" x14ac:dyDescent="0.3">
      <c r="A1148" s="10" t="s">
        <v>1224</v>
      </c>
      <c r="B1148" s="11" t="s">
        <v>8350</v>
      </c>
      <c r="C1148" s="11" t="s">
        <v>8060</v>
      </c>
      <c r="D1148" s="10" t="s">
        <v>5790</v>
      </c>
    </row>
    <row r="1149" spans="1:4" ht="15.6" x14ac:dyDescent="0.3">
      <c r="A1149" s="10" t="s">
        <v>1223</v>
      </c>
      <c r="B1149" s="11" t="s">
        <v>8350</v>
      </c>
      <c r="C1149" s="11" t="s">
        <v>6288</v>
      </c>
      <c r="D1149" s="10" t="s">
        <v>5791</v>
      </c>
    </row>
    <row r="1150" spans="1:4" ht="15.6" x14ac:dyDescent="0.3">
      <c r="A1150" s="10" t="s">
        <v>1222</v>
      </c>
      <c r="B1150" s="11" t="s">
        <v>8350</v>
      </c>
      <c r="C1150" s="11" t="s">
        <v>6740</v>
      </c>
      <c r="D1150" s="10" t="s">
        <v>5792</v>
      </c>
    </row>
    <row r="1151" spans="1:4" ht="15.6" x14ac:dyDescent="0.3">
      <c r="A1151" s="10" t="s">
        <v>1221</v>
      </c>
      <c r="B1151" s="11" t="s">
        <v>8349</v>
      </c>
      <c r="C1151" s="11" t="s">
        <v>7140</v>
      </c>
      <c r="D1151" s="10" t="s">
        <v>5793</v>
      </c>
    </row>
    <row r="1152" spans="1:4" ht="15.6" x14ac:dyDescent="0.3">
      <c r="A1152" s="10" t="s">
        <v>1220</v>
      </c>
      <c r="B1152" s="11" t="s">
        <v>8350</v>
      </c>
      <c r="C1152" s="11" t="s">
        <v>8061</v>
      </c>
      <c r="D1152" s="10" t="s">
        <v>5231</v>
      </c>
    </row>
    <row r="1153" spans="1:4" ht="15.6" x14ac:dyDescent="0.3">
      <c r="A1153" s="10" t="s">
        <v>1219</v>
      </c>
      <c r="B1153" s="11" t="s">
        <v>8350</v>
      </c>
      <c r="C1153" s="11" t="s">
        <v>7141</v>
      </c>
      <c r="D1153" s="10" t="s">
        <v>5794</v>
      </c>
    </row>
    <row r="1154" spans="1:4" ht="15.6" x14ac:dyDescent="0.3">
      <c r="A1154" s="10" t="s">
        <v>1218</v>
      </c>
      <c r="B1154" s="11" t="s">
        <v>8349</v>
      </c>
      <c r="C1154" s="11" t="s">
        <v>6976</v>
      </c>
      <c r="D1154" s="10" t="s">
        <v>5795</v>
      </c>
    </row>
    <row r="1155" spans="1:4" ht="15.6" x14ac:dyDescent="0.3">
      <c r="A1155" s="10" t="s">
        <v>1217</v>
      </c>
      <c r="B1155" s="11" t="s">
        <v>8349</v>
      </c>
      <c r="C1155" s="11" t="s">
        <v>7142</v>
      </c>
      <c r="D1155" s="10" t="s">
        <v>5796</v>
      </c>
    </row>
    <row r="1156" spans="1:4" ht="15.6" x14ac:dyDescent="0.3">
      <c r="A1156" s="10" t="s">
        <v>1216</v>
      </c>
      <c r="B1156" s="11" t="s">
        <v>8349</v>
      </c>
      <c r="C1156" s="11" t="s">
        <v>7613</v>
      </c>
      <c r="D1156" s="10" t="s">
        <v>5797</v>
      </c>
    </row>
    <row r="1157" spans="1:4" ht="15.6" x14ac:dyDescent="0.3">
      <c r="A1157" s="10" t="s">
        <v>1215</v>
      </c>
      <c r="B1157" s="11" t="s">
        <v>8350</v>
      </c>
      <c r="C1157" s="11" t="s">
        <v>7047</v>
      </c>
      <c r="D1157" s="10" t="s">
        <v>5798</v>
      </c>
    </row>
    <row r="1158" spans="1:4" ht="15.6" x14ac:dyDescent="0.3">
      <c r="A1158" s="10" t="s">
        <v>1214</v>
      </c>
      <c r="B1158" s="11" t="s">
        <v>8350</v>
      </c>
      <c r="C1158" s="11" t="s">
        <v>6781</v>
      </c>
      <c r="D1158" s="10" t="s">
        <v>5799</v>
      </c>
    </row>
    <row r="1159" spans="1:4" ht="15.6" x14ac:dyDescent="0.3">
      <c r="A1159" s="10" t="s">
        <v>1213</v>
      </c>
      <c r="B1159" s="11" t="s">
        <v>8350</v>
      </c>
      <c r="C1159" s="11" t="s">
        <v>8062</v>
      </c>
      <c r="D1159" s="10" t="s">
        <v>5800</v>
      </c>
    </row>
    <row r="1160" spans="1:4" ht="15.6" x14ac:dyDescent="0.3">
      <c r="A1160" s="10" t="s">
        <v>1212</v>
      </c>
      <c r="B1160" s="11" t="s">
        <v>8349</v>
      </c>
      <c r="C1160" s="11" t="s">
        <v>7143</v>
      </c>
      <c r="D1160" s="10" t="s">
        <v>5801</v>
      </c>
    </row>
    <row r="1161" spans="1:4" ht="15.6" x14ac:dyDescent="0.3">
      <c r="A1161" s="10" t="s">
        <v>1211</v>
      </c>
      <c r="B1161" s="11" t="s">
        <v>8350</v>
      </c>
      <c r="C1161" s="11" t="s">
        <v>8063</v>
      </c>
      <c r="D1161" s="10" t="s">
        <v>5802</v>
      </c>
    </row>
    <row r="1162" spans="1:4" ht="15.6" x14ac:dyDescent="0.3">
      <c r="A1162" s="10" t="s">
        <v>1210</v>
      </c>
      <c r="B1162" s="11" t="s">
        <v>8349</v>
      </c>
      <c r="C1162" s="11" t="s">
        <v>7614</v>
      </c>
      <c r="D1162" s="10" t="s">
        <v>5803</v>
      </c>
    </row>
    <row r="1163" spans="1:4" ht="15.6" x14ac:dyDescent="0.3">
      <c r="A1163" s="10" t="s">
        <v>1209</v>
      </c>
      <c r="B1163" s="11" t="s">
        <v>8349</v>
      </c>
      <c r="C1163" s="11" t="s">
        <v>7615</v>
      </c>
      <c r="D1163" s="10" t="s">
        <v>5804</v>
      </c>
    </row>
    <row r="1164" spans="1:4" ht="15.6" x14ac:dyDescent="0.3">
      <c r="A1164" s="10" t="s">
        <v>1208</v>
      </c>
      <c r="B1164" s="11" t="s">
        <v>8350</v>
      </c>
      <c r="C1164" s="11" t="s">
        <v>7144</v>
      </c>
      <c r="D1164" s="10" t="s">
        <v>5805</v>
      </c>
    </row>
    <row r="1165" spans="1:4" ht="15.6" x14ac:dyDescent="0.3">
      <c r="A1165" s="10" t="s">
        <v>1207</v>
      </c>
      <c r="B1165" s="11" t="s">
        <v>8349</v>
      </c>
      <c r="C1165" s="11" t="s">
        <v>7145</v>
      </c>
      <c r="D1165" s="10" t="s">
        <v>5806</v>
      </c>
    </row>
    <row r="1166" spans="1:4" ht="15.6" x14ac:dyDescent="0.3">
      <c r="A1166" s="10" t="s">
        <v>1206</v>
      </c>
      <c r="B1166" s="11" t="s">
        <v>8349</v>
      </c>
      <c r="C1166" s="11" t="s">
        <v>7146</v>
      </c>
      <c r="D1166" s="10" t="s">
        <v>5807</v>
      </c>
    </row>
    <row r="1167" spans="1:4" ht="15.6" x14ac:dyDescent="0.3">
      <c r="A1167" s="10" t="s">
        <v>1205</v>
      </c>
      <c r="B1167" s="11" t="s">
        <v>8349</v>
      </c>
      <c r="C1167" s="11" t="s">
        <v>6860</v>
      </c>
      <c r="D1167" s="10" t="s">
        <v>5808</v>
      </c>
    </row>
    <row r="1168" spans="1:4" ht="15.6" x14ac:dyDescent="0.3">
      <c r="A1168" s="10" t="s">
        <v>1204</v>
      </c>
      <c r="B1168" s="11" t="s">
        <v>8349</v>
      </c>
      <c r="C1168" s="11" t="s">
        <v>6765</v>
      </c>
      <c r="D1168" s="10" t="s">
        <v>5809</v>
      </c>
    </row>
    <row r="1169" spans="1:4" ht="15.6" x14ac:dyDescent="0.3">
      <c r="A1169" s="10" t="s">
        <v>1203</v>
      </c>
      <c r="B1169" s="11" t="s">
        <v>8350</v>
      </c>
      <c r="C1169" s="11" t="s">
        <v>8328</v>
      </c>
      <c r="D1169" s="10" t="s">
        <v>5810</v>
      </c>
    </row>
    <row r="1170" spans="1:4" ht="15.6" x14ac:dyDescent="0.3">
      <c r="A1170" s="10" t="s">
        <v>1202</v>
      </c>
      <c r="B1170" s="11" t="s">
        <v>8350</v>
      </c>
      <c r="C1170" s="11" t="s">
        <v>8064</v>
      </c>
      <c r="D1170" s="10" t="s">
        <v>4777</v>
      </c>
    </row>
    <row r="1171" spans="1:4" ht="15.6" x14ac:dyDescent="0.3">
      <c r="A1171" s="10" t="s">
        <v>1201</v>
      </c>
      <c r="B1171" s="11" t="s">
        <v>8350</v>
      </c>
      <c r="C1171" s="11" t="s">
        <v>7147</v>
      </c>
      <c r="D1171" s="10" t="s">
        <v>5811</v>
      </c>
    </row>
    <row r="1172" spans="1:4" ht="15.6" x14ac:dyDescent="0.3">
      <c r="A1172" s="10" t="s">
        <v>1200</v>
      </c>
      <c r="B1172" s="11" t="s">
        <v>8350</v>
      </c>
      <c r="C1172" s="11" t="s">
        <v>7148</v>
      </c>
      <c r="D1172" s="10" t="s">
        <v>5652</v>
      </c>
    </row>
    <row r="1173" spans="1:4" ht="15.6" x14ac:dyDescent="0.3">
      <c r="A1173" s="10" t="s">
        <v>1199</v>
      </c>
      <c r="B1173" s="11" t="s">
        <v>8349</v>
      </c>
      <c r="C1173" s="11" t="s">
        <v>6752</v>
      </c>
      <c r="D1173" s="10" t="s">
        <v>5812</v>
      </c>
    </row>
    <row r="1174" spans="1:4" ht="15.6" x14ac:dyDescent="0.3">
      <c r="A1174" s="10" t="s">
        <v>1198</v>
      </c>
      <c r="B1174" s="11" t="s">
        <v>8350</v>
      </c>
      <c r="C1174" s="11" t="s">
        <v>8065</v>
      </c>
      <c r="D1174" s="10" t="s">
        <v>5813</v>
      </c>
    </row>
    <row r="1175" spans="1:4" ht="15.6" x14ac:dyDescent="0.3">
      <c r="A1175" s="10" t="s">
        <v>1197</v>
      </c>
      <c r="B1175" s="11" t="s">
        <v>8350</v>
      </c>
      <c r="C1175" s="11" t="s">
        <v>8329</v>
      </c>
      <c r="D1175" s="10" t="s">
        <v>5814</v>
      </c>
    </row>
    <row r="1176" spans="1:4" ht="15.6" x14ac:dyDescent="0.3">
      <c r="A1176" s="10" t="s">
        <v>1196</v>
      </c>
      <c r="B1176" s="11" t="s">
        <v>8350</v>
      </c>
      <c r="C1176" s="11" t="s">
        <v>7149</v>
      </c>
      <c r="D1176" s="10" t="s">
        <v>5815</v>
      </c>
    </row>
    <row r="1177" spans="1:4" ht="15.6" x14ac:dyDescent="0.3">
      <c r="A1177" s="10" t="s">
        <v>1195</v>
      </c>
      <c r="B1177" s="11" t="s">
        <v>8350</v>
      </c>
      <c r="C1177" s="11" t="s">
        <v>8066</v>
      </c>
      <c r="D1177" s="10" t="s">
        <v>5816</v>
      </c>
    </row>
    <row r="1178" spans="1:4" ht="15.6" x14ac:dyDescent="0.3">
      <c r="A1178" s="10" t="s">
        <v>1194</v>
      </c>
      <c r="B1178" s="11" t="s">
        <v>8350</v>
      </c>
      <c r="C1178" s="11" t="s">
        <v>8067</v>
      </c>
      <c r="D1178" s="10" t="s">
        <v>5817</v>
      </c>
    </row>
    <row r="1179" spans="1:4" ht="15.6" x14ac:dyDescent="0.3">
      <c r="A1179" s="10" t="s">
        <v>1193</v>
      </c>
      <c r="B1179" s="11" t="s">
        <v>8349</v>
      </c>
      <c r="C1179" s="11" t="s">
        <v>7616</v>
      </c>
      <c r="D1179" s="10" t="s">
        <v>5818</v>
      </c>
    </row>
    <row r="1180" spans="1:4" ht="15.6" x14ac:dyDescent="0.3">
      <c r="A1180" s="10" t="s">
        <v>1192</v>
      </c>
      <c r="B1180" s="11" t="s">
        <v>8350</v>
      </c>
      <c r="C1180" s="11" t="s">
        <v>6782</v>
      </c>
      <c r="D1180" s="10" t="s">
        <v>5819</v>
      </c>
    </row>
    <row r="1181" spans="1:4" ht="15.6" x14ac:dyDescent="0.3">
      <c r="A1181" s="10" t="s">
        <v>1191</v>
      </c>
      <c r="B1181" s="11" t="s">
        <v>8349</v>
      </c>
      <c r="C1181" s="11" t="s">
        <v>6845</v>
      </c>
      <c r="D1181" s="10" t="s">
        <v>5820</v>
      </c>
    </row>
    <row r="1182" spans="1:4" ht="15.6" x14ac:dyDescent="0.3">
      <c r="A1182" s="10" t="s">
        <v>1190</v>
      </c>
      <c r="B1182" s="11" t="s">
        <v>8350</v>
      </c>
      <c r="C1182" s="11" t="s">
        <v>6757</v>
      </c>
      <c r="D1182" s="10" t="s">
        <v>5821</v>
      </c>
    </row>
    <row r="1183" spans="1:4" ht="15.6" x14ac:dyDescent="0.3">
      <c r="A1183" s="10" t="s">
        <v>1189</v>
      </c>
      <c r="B1183" s="11" t="s">
        <v>8349</v>
      </c>
      <c r="C1183" s="11" t="s">
        <v>7617</v>
      </c>
      <c r="D1183" s="10" t="s">
        <v>4776</v>
      </c>
    </row>
    <row r="1184" spans="1:4" ht="15.6" x14ac:dyDescent="0.3">
      <c r="A1184" s="10" t="s">
        <v>1188</v>
      </c>
      <c r="B1184" s="11" t="s">
        <v>8349</v>
      </c>
      <c r="C1184" s="11" t="s">
        <v>7618</v>
      </c>
      <c r="D1184" s="10" t="s">
        <v>5822</v>
      </c>
    </row>
    <row r="1185" spans="1:4" ht="15.6" x14ac:dyDescent="0.3">
      <c r="A1185" s="10" t="s">
        <v>1187</v>
      </c>
      <c r="B1185" s="11" t="s">
        <v>8350</v>
      </c>
      <c r="C1185" s="11" t="s">
        <v>8330</v>
      </c>
      <c r="D1185" s="10" t="s">
        <v>5823</v>
      </c>
    </row>
    <row r="1186" spans="1:4" ht="15.6" x14ac:dyDescent="0.3">
      <c r="A1186" s="10" t="s">
        <v>1186</v>
      </c>
      <c r="B1186" s="11" t="s">
        <v>8350</v>
      </c>
      <c r="C1186" s="11" t="s">
        <v>8068</v>
      </c>
      <c r="D1186" s="10" t="s">
        <v>5824</v>
      </c>
    </row>
    <row r="1187" spans="1:4" ht="15.6" x14ac:dyDescent="0.3">
      <c r="A1187" s="10" t="s">
        <v>1185</v>
      </c>
      <c r="B1187" s="11" t="s">
        <v>8349</v>
      </c>
      <c r="C1187" s="11" t="s">
        <v>6755</v>
      </c>
      <c r="D1187" s="10" t="s">
        <v>5825</v>
      </c>
    </row>
    <row r="1188" spans="1:4" ht="15.6" x14ac:dyDescent="0.3">
      <c r="A1188" s="10" t="s">
        <v>1184</v>
      </c>
      <c r="B1188" s="11" t="s">
        <v>8349</v>
      </c>
      <c r="C1188" s="11" t="s">
        <v>7150</v>
      </c>
      <c r="D1188" s="10" t="s">
        <v>5826</v>
      </c>
    </row>
    <row r="1189" spans="1:4" ht="15.6" x14ac:dyDescent="0.3">
      <c r="A1189" s="10" t="s">
        <v>1183</v>
      </c>
      <c r="B1189" s="11" t="s">
        <v>8350</v>
      </c>
      <c r="C1189" s="11" t="s">
        <v>6428</v>
      </c>
      <c r="D1189" s="10" t="s">
        <v>5004</v>
      </c>
    </row>
    <row r="1190" spans="1:4" ht="15.6" x14ac:dyDescent="0.3">
      <c r="A1190" s="10" t="s">
        <v>1182</v>
      </c>
      <c r="B1190" s="11" t="s">
        <v>8350</v>
      </c>
      <c r="C1190" s="11" t="s">
        <v>8069</v>
      </c>
      <c r="D1190" s="10" t="s">
        <v>5827</v>
      </c>
    </row>
    <row r="1191" spans="1:4" ht="15.6" x14ac:dyDescent="0.3">
      <c r="A1191" s="10" t="s">
        <v>1181</v>
      </c>
      <c r="B1191" s="11" t="s">
        <v>8350</v>
      </c>
      <c r="C1191" s="11" t="s">
        <v>8070</v>
      </c>
      <c r="D1191" s="10" t="s">
        <v>5828</v>
      </c>
    </row>
    <row r="1192" spans="1:4" ht="15.6" x14ac:dyDescent="0.3">
      <c r="A1192" s="10" t="s">
        <v>1180</v>
      </c>
      <c r="B1192" s="11" t="s">
        <v>8350</v>
      </c>
      <c r="C1192" s="11" t="s">
        <v>8071</v>
      </c>
      <c r="D1192" s="10" t="s">
        <v>5829</v>
      </c>
    </row>
    <row r="1193" spans="1:4" ht="15.6" x14ac:dyDescent="0.3">
      <c r="A1193" s="10" t="s">
        <v>1179</v>
      </c>
      <c r="B1193" s="11" t="s">
        <v>8350</v>
      </c>
      <c r="C1193" s="11" t="s">
        <v>6877</v>
      </c>
      <c r="D1193" s="10" t="s">
        <v>5830</v>
      </c>
    </row>
    <row r="1194" spans="1:4" ht="15.6" x14ac:dyDescent="0.3">
      <c r="A1194" s="10" t="s">
        <v>1178</v>
      </c>
      <c r="B1194" s="11" t="s">
        <v>8349</v>
      </c>
      <c r="C1194" s="11" t="s">
        <v>6915</v>
      </c>
      <c r="D1194" s="10" t="s">
        <v>5831</v>
      </c>
    </row>
    <row r="1195" spans="1:4" ht="15.6" x14ac:dyDescent="0.3">
      <c r="A1195" s="10" t="s">
        <v>1177</v>
      </c>
      <c r="B1195" s="11" t="s">
        <v>8349</v>
      </c>
      <c r="C1195" s="11" t="s">
        <v>6802</v>
      </c>
      <c r="D1195" s="10" t="s">
        <v>5832</v>
      </c>
    </row>
    <row r="1196" spans="1:4" ht="15.6" x14ac:dyDescent="0.3">
      <c r="A1196" s="10" t="s">
        <v>1176</v>
      </c>
      <c r="B1196" s="11" t="s">
        <v>8349</v>
      </c>
      <c r="C1196" s="11" t="s">
        <v>6772</v>
      </c>
      <c r="D1196" s="10" t="s">
        <v>5833</v>
      </c>
    </row>
    <row r="1197" spans="1:4" ht="15.6" x14ac:dyDescent="0.3">
      <c r="A1197" s="10" t="s">
        <v>1175</v>
      </c>
      <c r="B1197" s="11" t="s">
        <v>8349</v>
      </c>
      <c r="C1197" s="11" t="s">
        <v>7619</v>
      </c>
      <c r="D1197" s="10" t="s">
        <v>5834</v>
      </c>
    </row>
    <row r="1198" spans="1:4" ht="15.6" x14ac:dyDescent="0.3">
      <c r="A1198" s="10" t="s">
        <v>1174</v>
      </c>
      <c r="B1198" s="11" t="s">
        <v>8349</v>
      </c>
      <c r="C1198" s="11" t="s">
        <v>7620</v>
      </c>
      <c r="D1198" s="10" t="s">
        <v>5835</v>
      </c>
    </row>
    <row r="1199" spans="1:4" ht="15.6" x14ac:dyDescent="0.3">
      <c r="A1199" s="10" t="s">
        <v>1173</v>
      </c>
      <c r="B1199" s="11" t="s">
        <v>8350</v>
      </c>
      <c r="C1199" s="11" t="s">
        <v>7115</v>
      </c>
      <c r="D1199" s="10" t="s">
        <v>5836</v>
      </c>
    </row>
    <row r="1200" spans="1:4" ht="15.6" x14ac:dyDescent="0.3">
      <c r="A1200" s="10" t="s">
        <v>1172</v>
      </c>
      <c r="B1200" s="11" t="s">
        <v>8350</v>
      </c>
      <c r="C1200" s="11" t="s">
        <v>7151</v>
      </c>
      <c r="D1200" s="10" t="s">
        <v>5837</v>
      </c>
    </row>
    <row r="1201" spans="1:4" ht="15.6" x14ac:dyDescent="0.3">
      <c r="A1201" s="10" t="s">
        <v>1171</v>
      </c>
      <c r="B1201" s="11" t="s">
        <v>8350</v>
      </c>
      <c r="C1201" s="11" t="s">
        <v>7595</v>
      </c>
      <c r="D1201" s="10" t="s">
        <v>5838</v>
      </c>
    </row>
    <row r="1202" spans="1:4" ht="15.6" x14ac:dyDescent="0.3">
      <c r="A1202" s="10" t="s">
        <v>1170</v>
      </c>
      <c r="B1202" s="11" t="s">
        <v>8350</v>
      </c>
      <c r="C1202" s="11" t="s">
        <v>5201</v>
      </c>
      <c r="D1202" s="10" t="s">
        <v>5515</v>
      </c>
    </row>
    <row r="1203" spans="1:4" ht="15.6" x14ac:dyDescent="0.3">
      <c r="A1203" s="10" t="s">
        <v>1169</v>
      </c>
      <c r="B1203" s="11" t="s">
        <v>8350</v>
      </c>
      <c r="C1203" s="11" t="s">
        <v>8331</v>
      </c>
      <c r="D1203" s="10" t="s">
        <v>5839</v>
      </c>
    </row>
    <row r="1204" spans="1:4" ht="15.6" x14ac:dyDescent="0.3">
      <c r="A1204" s="10" t="s">
        <v>1168</v>
      </c>
      <c r="B1204" s="11" t="s">
        <v>8350</v>
      </c>
      <c r="C1204" s="11" t="s">
        <v>8072</v>
      </c>
      <c r="D1204" s="10" t="s">
        <v>5840</v>
      </c>
    </row>
    <row r="1205" spans="1:4" ht="15.6" x14ac:dyDescent="0.3">
      <c r="A1205" s="10" t="s">
        <v>1167</v>
      </c>
      <c r="B1205" s="11" t="s">
        <v>8350</v>
      </c>
      <c r="C1205" s="11" t="s">
        <v>6089</v>
      </c>
      <c r="D1205" s="10" t="s">
        <v>5841</v>
      </c>
    </row>
    <row r="1206" spans="1:4" ht="15.6" x14ac:dyDescent="0.3">
      <c r="A1206" s="10" t="s">
        <v>1166</v>
      </c>
      <c r="B1206" s="11" t="s">
        <v>8350</v>
      </c>
      <c r="C1206" s="11" t="s">
        <v>7152</v>
      </c>
      <c r="D1206" s="10" t="s">
        <v>5842</v>
      </c>
    </row>
    <row r="1207" spans="1:4" ht="15.6" x14ac:dyDescent="0.3">
      <c r="A1207" s="10" t="s">
        <v>1165</v>
      </c>
      <c r="B1207" s="11" t="s">
        <v>8350</v>
      </c>
      <c r="C1207" s="11" t="s">
        <v>7153</v>
      </c>
      <c r="D1207" s="10" t="s">
        <v>5843</v>
      </c>
    </row>
    <row r="1208" spans="1:4" ht="15.6" x14ac:dyDescent="0.3">
      <c r="A1208" s="10" t="s">
        <v>1164</v>
      </c>
      <c r="B1208" s="11" t="s">
        <v>8350</v>
      </c>
      <c r="C1208" s="11" t="s">
        <v>7154</v>
      </c>
      <c r="D1208" s="10" t="s">
        <v>5844</v>
      </c>
    </row>
    <row r="1209" spans="1:4" ht="15.6" x14ac:dyDescent="0.3">
      <c r="A1209" s="10" t="s">
        <v>1163</v>
      </c>
      <c r="B1209" s="11" t="s">
        <v>8349</v>
      </c>
      <c r="C1209" s="11" t="s">
        <v>7621</v>
      </c>
      <c r="D1209" s="10" t="s">
        <v>5271</v>
      </c>
    </row>
    <row r="1210" spans="1:4" ht="15.6" x14ac:dyDescent="0.3">
      <c r="A1210" s="10" t="s">
        <v>1162</v>
      </c>
      <c r="B1210" s="11" t="s">
        <v>8350</v>
      </c>
      <c r="C1210" s="11" t="s">
        <v>7155</v>
      </c>
      <c r="D1210" s="10" t="s">
        <v>5845</v>
      </c>
    </row>
    <row r="1211" spans="1:4" ht="15.6" x14ac:dyDescent="0.3">
      <c r="A1211" s="10" t="s">
        <v>1161</v>
      </c>
      <c r="B1211" s="11" t="s">
        <v>8350</v>
      </c>
      <c r="C1211" s="11" t="s">
        <v>6740</v>
      </c>
      <c r="D1211" s="10" t="s">
        <v>5328</v>
      </c>
    </row>
    <row r="1212" spans="1:4" ht="15.6" x14ac:dyDescent="0.3">
      <c r="A1212" s="10" t="s">
        <v>1160</v>
      </c>
      <c r="B1212" s="11" t="s">
        <v>8350</v>
      </c>
      <c r="C1212" s="11" t="s">
        <v>5525</v>
      </c>
      <c r="D1212" s="10" t="s">
        <v>5846</v>
      </c>
    </row>
    <row r="1213" spans="1:4" ht="15.6" x14ac:dyDescent="0.3">
      <c r="A1213" s="10" t="s">
        <v>1159</v>
      </c>
      <c r="B1213" s="11" t="s">
        <v>8350</v>
      </c>
      <c r="C1213" s="11" t="s">
        <v>6829</v>
      </c>
      <c r="D1213" s="10" t="s">
        <v>5847</v>
      </c>
    </row>
    <row r="1214" spans="1:4" ht="15.6" x14ac:dyDescent="0.3">
      <c r="A1214" s="10" t="s">
        <v>1158</v>
      </c>
      <c r="B1214" s="11" t="s">
        <v>8350</v>
      </c>
      <c r="C1214" s="11" t="s">
        <v>6801</v>
      </c>
      <c r="D1214" s="10" t="s">
        <v>5848</v>
      </c>
    </row>
    <row r="1215" spans="1:4" ht="15.6" x14ac:dyDescent="0.3">
      <c r="A1215" s="10" t="s">
        <v>1157</v>
      </c>
      <c r="B1215" s="11" t="s">
        <v>8349</v>
      </c>
      <c r="C1215" s="11" t="s">
        <v>7034</v>
      </c>
      <c r="D1215" s="10" t="s">
        <v>5849</v>
      </c>
    </row>
    <row r="1216" spans="1:4" ht="15.6" x14ac:dyDescent="0.3">
      <c r="A1216" s="10" t="s">
        <v>1156</v>
      </c>
      <c r="B1216" s="11" t="s">
        <v>8350</v>
      </c>
      <c r="C1216" s="11" t="s">
        <v>8073</v>
      </c>
      <c r="D1216" s="10" t="s">
        <v>5850</v>
      </c>
    </row>
    <row r="1217" spans="1:4" ht="15.6" x14ac:dyDescent="0.3">
      <c r="A1217" s="10" t="s">
        <v>1155</v>
      </c>
      <c r="B1217" s="11" t="s">
        <v>8349</v>
      </c>
      <c r="C1217" s="11" t="s">
        <v>7156</v>
      </c>
      <c r="D1217" s="10" t="s">
        <v>5851</v>
      </c>
    </row>
    <row r="1218" spans="1:4" ht="15.6" x14ac:dyDescent="0.3">
      <c r="A1218" s="10" t="s">
        <v>1154</v>
      </c>
      <c r="B1218" s="11" t="s">
        <v>8349</v>
      </c>
      <c r="C1218" s="11" t="s">
        <v>7515</v>
      </c>
      <c r="D1218" s="10" t="s">
        <v>5439</v>
      </c>
    </row>
    <row r="1219" spans="1:4" ht="15.6" x14ac:dyDescent="0.3">
      <c r="A1219" s="10" t="s">
        <v>1153</v>
      </c>
      <c r="B1219" s="11" t="s">
        <v>8350</v>
      </c>
      <c r="C1219" s="11" t="s">
        <v>8074</v>
      </c>
      <c r="D1219" s="10" t="s">
        <v>5852</v>
      </c>
    </row>
    <row r="1220" spans="1:4" ht="15.6" x14ac:dyDescent="0.3">
      <c r="A1220" s="10" t="s">
        <v>1152</v>
      </c>
      <c r="B1220" s="11" t="s">
        <v>8350</v>
      </c>
      <c r="C1220" s="11" t="s">
        <v>6744</v>
      </c>
      <c r="D1220" s="10" t="s">
        <v>5853</v>
      </c>
    </row>
    <row r="1221" spans="1:4" ht="15.6" x14ac:dyDescent="0.3">
      <c r="A1221" s="10" t="s">
        <v>1151</v>
      </c>
      <c r="B1221" s="11" t="s">
        <v>8350</v>
      </c>
      <c r="C1221" s="11" t="s">
        <v>8075</v>
      </c>
      <c r="D1221" s="10" t="s">
        <v>5854</v>
      </c>
    </row>
    <row r="1222" spans="1:4" ht="15.6" x14ac:dyDescent="0.3">
      <c r="A1222" s="10" t="s">
        <v>1150</v>
      </c>
      <c r="B1222" s="11" t="s">
        <v>8350</v>
      </c>
      <c r="C1222" s="11" t="s">
        <v>7158</v>
      </c>
      <c r="D1222" s="10" t="s">
        <v>5855</v>
      </c>
    </row>
    <row r="1223" spans="1:4" ht="15.6" x14ac:dyDescent="0.3">
      <c r="A1223" s="10" t="s">
        <v>1149</v>
      </c>
      <c r="B1223" s="11" t="s">
        <v>8349</v>
      </c>
      <c r="C1223" s="11" t="s">
        <v>7622</v>
      </c>
      <c r="D1223" s="10" t="s">
        <v>5856</v>
      </c>
    </row>
    <row r="1224" spans="1:4" ht="15.6" x14ac:dyDescent="0.3">
      <c r="A1224" s="10" t="s">
        <v>1148</v>
      </c>
      <c r="B1224" s="11" t="s">
        <v>8349</v>
      </c>
      <c r="C1224" s="11" t="s">
        <v>7623</v>
      </c>
      <c r="D1224" s="10" t="s">
        <v>5857</v>
      </c>
    </row>
    <row r="1225" spans="1:4" ht="15.6" x14ac:dyDescent="0.3">
      <c r="A1225" s="10" t="s">
        <v>1147</v>
      </c>
      <c r="B1225" s="11" t="s">
        <v>8350</v>
      </c>
      <c r="C1225" s="11" t="s">
        <v>8076</v>
      </c>
      <c r="D1225" s="10" t="s">
        <v>5030</v>
      </c>
    </row>
    <row r="1226" spans="1:4" ht="15.6" x14ac:dyDescent="0.3">
      <c r="A1226" s="10" t="s">
        <v>1146</v>
      </c>
      <c r="B1226" s="11" t="s">
        <v>8349</v>
      </c>
      <c r="C1226" s="11" t="s">
        <v>7159</v>
      </c>
      <c r="D1226" s="10" t="s">
        <v>4786</v>
      </c>
    </row>
    <row r="1227" spans="1:4" ht="15.6" x14ac:dyDescent="0.3">
      <c r="A1227" s="10" t="s">
        <v>1145</v>
      </c>
      <c r="B1227" s="11" t="s">
        <v>8350</v>
      </c>
      <c r="C1227" s="11" t="s">
        <v>7160</v>
      </c>
      <c r="D1227" s="10" t="s">
        <v>5858</v>
      </c>
    </row>
    <row r="1228" spans="1:4" ht="15.6" x14ac:dyDescent="0.3">
      <c r="A1228" s="10" t="s">
        <v>1144</v>
      </c>
      <c r="B1228" s="11" t="s">
        <v>8349</v>
      </c>
      <c r="C1228" s="11" t="s">
        <v>7624</v>
      </c>
      <c r="D1228" s="10" t="s">
        <v>5859</v>
      </c>
    </row>
    <row r="1229" spans="1:4" ht="15.6" x14ac:dyDescent="0.3">
      <c r="A1229" s="10" t="s">
        <v>1143</v>
      </c>
      <c r="B1229" s="11" t="s">
        <v>8350</v>
      </c>
      <c r="C1229" s="11" t="s">
        <v>8077</v>
      </c>
      <c r="D1229" s="10" t="s">
        <v>5860</v>
      </c>
    </row>
    <row r="1230" spans="1:4" ht="15.6" x14ac:dyDescent="0.3">
      <c r="A1230" s="10" t="s">
        <v>1142</v>
      </c>
      <c r="B1230" s="11" t="s">
        <v>8350</v>
      </c>
      <c r="C1230" s="11" t="s">
        <v>6877</v>
      </c>
      <c r="D1230" s="10" t="s">
        <v>5861</v>
      </c>
    </row>
    <row r="1231" spans="1:4" ht="15.6" x14ac:dyDescent="0.3">
      <c r="A1231" s="10" t="s">
        <v>1141</v>
      </c>
      <c r="B1231" s="11" t="s">
        <v>8349</v>
      </c>
      <c r="C1231" s="11" t="s">
        <v>7625</v>
      </c>
      <c r="D1231" s="10" t="s">
        <v>5862</v>
      </c>
    </row>
    <row r="1232" spans="1:4" ht="15.6" x14ac:dyDescent="0.3">
      <c r="A1232" s="10" t="s">
        <v>1140</v>
      </c>
      <c r="B1232" s="11" t="s">
        <v>8349</v>
      </c>
      <c r="C1232" s="11" t="s">
        <v>7626</v>
      </c>
      <c r="D1232" s="10" t="s">
        <v>5863</v>
      </c>
    </row>
    <row r="1233" spans="1:4" ht="15.6" x14ac:dyDescent="0.3">
      <c r="A1233" s="10" t="s">
        <v>1139</v>
      </c>
      <c r="B1233" s="11" t="s">
        <v>8349</v>
      </c>
      <c r="C1233" s="11" t="s">
        <v>7627</v>
      </c>
      <c r="D1233" s="10" t="s">
        <v>5864</v>
      </c>
    </row>
    <row r="1234" spans="1:4" ht="15.6" x14ac:dyDescent="0.3">
      <c r="A1234" s="10" t="s">
        <v>1138</v>
      </c>
      <c r="B1234" s="11" t="s">
        <v>8350</v>
      </c>
      <c r="C1234" s="11" t="s">
        <v>8078</v>
      </c>
      <c r="D1234" s="10" t="s">
        <v>5865</v>
      </c>
    </row>
    <row r="1235" spans="1:4" ht="15.6" x14ac:dyDescent="0.3">
      <c r="A1235" s="10" t="s">
        <v>1137</v>
      </c>
      <c r="B1235" s="11" t="s">
        <v>8350</v>
      </c>
      <c r="C1235" s="11" t="s">
        <v>8079</v>
      </c>
      <c r="D1235" s="10" t="s">
        <v>5675</v>
      </c>
    </row>
    <row r="1236" spans="1:4" ht="15.6" x14ac:dyDescent="0.3">
      <c r="A1236" s="10" t="s">
        <v>1136</v>
      </c>
      <c r="B1236" s="11" t="s">
        <v>8350</v>
      </c>
      <c r="C1236" s="11" t="s">
        <v>8332</v>
      </c>
      <c r="D1236" s="10" t="s">
        <v>5866</v>
      </c>
    </row>
    <row r="1237" spans="1:4" ht="15.6" x14ac:dyDescent="0.3">
      <c r="A1237" s="10" t="s">
        <v>1135</v>
      </c>
      <c r="B1237" s="11" t="s">
        <v>8350</v>
      </c>
      <c r="C1237" s="11" t="s">
        <v>8333</v>
      </c>
      <c r="D1237" s="10" t="s">
        <v>5867</v>
      </c>
    </row>
    <row r="1238" spans="1:4" ht="15.6" x14ac:dyDescent="0.3">
      <c r="A1238" s="10" t="s">
        <v>1134</v>
      </c>
      <c r="B1238" s="11" t="s">
        <v>8349</v>
      </c>
      <c r="C1238" s="11" t="s">
        <v>7628</v>
      </c>
      <c r="D1238" s="10" t="s">
        <v>5868</v>
      </c>
    </row>
    <row r="1239" spans="1:4" ht="15.6" x14ac:dyDescent="0.3">
      <c r="A1239" s="10" t="s">
        <v>1133</v>
      </c>
      <c r="B1239" s="11" t="s">
        <v>8350</v>
      </c>
      <c r="C1239" s="11" t="s">
        <v>6829</v>
      </c>
      <c r="D1239" s="10" t="s">
        <v>5869</v>
      </c>
    </row>
    <row r="1240" spans="1:4" ht="15.6" x14ac:dyDescent="0.3">
      <c r="A1240" s="10" t="s">
        <v>1132</v>
      </c>
      <c r="B1240" s="11" t="s">
        <v>8350</v>
      </c>
      <c r="C1240" s="11" t="s">
        <v>7161</v>
      </c>
      <c r="D1240" s="10" t="s">
        <v>5870</v>
      </c>
    </row>
    <row r="1241" spans="1:4" ht="15.6" x14ac:dyDescent="0.3">
      <c r="A1241" s="10" t="s">
        <v>1131</v>
      </c>
      <c r="B1241" s="11" t="s">
        <v>8349</v>
      </c>
      <c r="C1241" s="11" t="s">
        <v>7162</v>
      </c>
      <c r="D1241" s="10" t="s">
        <v>5871</v>
      </c>
    </row>
    <row r="1242" spans="1:4" ht="15.6" x14ac:dyDescent="0.3">
      <c r="A1242" s="10" t="s">
        <v>1130</v>
      </c>
      <c r="B1242" s="11" t="s">
        <v>8350</v>
      </c>
      <c r="C1242" s="11" t="s">
        <v>8080</v>
      </c>
      <c r="D1242" s="10" t="s">
        <v>5872</v>
      </c>
    </row>
    <row r="1243" spans="1:4" ht="15.6" x14ac:dyDescent="0.3">
      <c r="A1243" s="10" t="s">
        <v>1129</v>
      </c>
      <c r="B1243" s="11" t="s">
        <v>8350</v>
      </c>
      <c r="C1243" s="11" t="s">
        <v>7163</v>
      </c>
      <c r="D1243" s="10" t="s">
        <v>5584</v>
      </c>
    </row>
    <row r="1244" spans="1:4" ht="15.6" x14ac:dyDescent="0.3">
      <c r="A1244" s="10" t="s">
        <v>1128</v>
      </c>
      <c r="B1244" s="11" t="s">
        <v>8350</v>
      </c>
      <c r="C1244" s="11" t="s">
        <v>7164</v>
      </c>
      <c r="D1244" s="10" t="s">
        <v>5873</v>
      </c>
    </row>
    <row r="1245" spans="1:4" ht="15.6" x14ac:dyDescent="0.3">
      <c r="A1245" s="10" t="s">
        <v>1127</v>
      </c>
      <c r="B1245" s="11" t="s">
        <v>8349</v>
      </c>
      <c r="C1245" s="11" t="s">
        <v>7128</v>
      </c>
      <c r="D1245" s="10" t="s">
        <v>5874</v>
      </c>
    </row>
    <row r="1246" spans="1:4" ht="15.6" x14ac:dyDescent="0.3">
      <c r="A1246" s="10" t="s">
        <v>1126</v>
      </c>
      <c r="B1246" s="11" t="s">
        <v>8349</v>
      </c>
      <c r="C1246" s="11" t="s">
        <v>7629</v>
      </c>
      <c r="D1246" s="10" t="s">
        <v>5840</v>
      </c>
    </row>
    <row r="1247" spans="1:4" ht="15.6" x14ac:dyDescent="0.3">
      <c r="A1247" s="10" t="s">
        <v>1125</v>
      </c>
      <c r="B1247" s="11" t="s">
        <v>8350</v>
      </c>
      <c r="C1247" s="11" t="s">
        <v>7165</v>
      </c>
      <c r="D1247" s="10" t="s">
        <v>5875</v>
      </c>
    </row>
    <row r="1248" spans="1:4" ht="15.6" x14ac:dyDescent="0.3">
      <c r="A1248" s="10" t="s">
        <v>1124</v>
      </c>
      <c r="B1248" s="11" t="s">
        <v>8350</v>
      </c>
      <c r="C1248" s="11" t="s">
        <v>7044</v>
      </c>
      <c r="D1248" s="10" t="s">
        <v>5876</v>
      </c>
    </row>
    <row r="1249" spans="1:4" ht="15.6" x14ac:dyDescent="0.3">
      <c r="A1249" s="10" t="s">
        <v>1123</v>
      </c>
      <c r="B1249" s="11" t="s">
        <v>8350</v>
      </c>
      <c r="C1249" s="11" t="s">
        <v>6938</v>
      </c>
      <c r="D1249" s="10" t="s">
        <v>5877</v>
      </c>
    </row>
    <row r="1250" spans="1:4" ht="15.6" x14ac:dyDescent="0.3">
      <c r="A1250" s="10" t="s">
        <v>1122</v>
      </c>
      <c r="B1250" s="11" t="s">
        <v>8350</v>
      </c>
      <c r="C1250" s="11" t="s">
        <v>6756</v>
      </c>
      <c r="D1250" s="10" t="s">
        <v>5878</v>
      </c>
    </row>
    <row r="1251" spans="1:4" ht="15.6" x14ac:dyDescent="0.3">
      <c r="A1251" s="10" t="s">
        <v>1121</v>
      </c>
      <c r="B1251" s="11" t="s">
        <v>8349</v>
      </c>
      <c r="C1251" s="11" t="s">
        <v>7630</v>
      </c>
      <c r="D1251" s="10" t="s">
        <v>5879</v>
      </c>
    </row>
    <row r="1252" spans="1:4" ht="15.6" x14ac:dyDescent="0.3">
      <c r="A1252" s="10" t="s">
        <v>1120</v>
      </c>
      <c r="B1252" s="11" t="s">
        <v>8350</v>
      </c>
      <c r="C1252" s="11" t="s">
        <v>7166</v>
      </c>
      <c r="D1252" s="10" t="s">
        <v>5880</v>
      </c>
    </row>
    <row r="1253" spans="1:4" ht="15.6" x14ac:dyDescent="0.3">
      <c r="A1253" s="10" t="s">
        <v>1119</v>
      </c>
      <c r="B1253" s="11" t="s">
        <v>8350</v>
      </c>
      <c r="C1253" s="11" t="s">
        <v>7008</v>
      </c>
      <c r="D1253" s="10" t="s">
        <v>5881</v>
      </c>
    </row>
    <row r="1254" spans="1:4" ht="15.6" x14ac:dyDescent="0.3">
      <c r="A1254" s="10" t="s">
        <v>1118</v>
      </c>
      <c r="B1254" s="11" t="s">
        <v>8349</v>
      </c>
      <c r="C1254" s="11" t="s">
        <v>7631</v>
      </c>
      <c r="D1254" s="10" t="s">
        <v>5882</v>
      </c>
    </row>
    <row r="1255" spans="1:4" ht="15.6" x14ac:dyDescent="0.3">
      <c r="A1255" s="10" t="s">
        <v>1117</v>
      </c>
      <c r="B1255" s="11" t="s">
        <v>8350</v>
      </c>
      <c r="C1255" s="11" t="s">
        <v>6751</v>
      </c>
      <c r="D1255" s="10" t="s">
        <v>5883</v>
      </c>
    </row>
    <row r="1256" spans="1:4" ht="15.6" x14ac:dyDescent="0.3">
      <c r="A1256" s="10" t="s">
        <v>1116</v>
      </c>
      <c r="B1256" s="11" t="s">
        <v>8349</v>
      </c>
      <c r="C1256" s="11" t="s">
        <v>7632</v>
      </c>
      <c r="D1256" s="10" t="s">
        <v>5884</v>
      </c>
    </row>
    <row r="1257" spans="1:4" ht="15.6" x14ac:dyDescent="0.3">
      <c r="A1257" s="10" t="s">
        <v>1115</v>
      </c>
      <c r="B1257" s="11" t="s">
        <v>8349</v>
      </c>
      <c r="C1257" s="11" t="s">
        <v>7633</v>
      </c>
      <c r="D1257" s="10" t="s">
        <v>5885</v>
      </c>
    </row>
    <row r="1258" spans="1:4" ht="15.6" x14ac:dyDescent="0.3">
      <c r="A1258" s="10" t="s">
        <v>1114</v>
      </c>
      <c r="B1258" s="11" t="s">
        <v>8350</v>
      </c>
      <c r="C1258" s="11" t="s">
        <v>6825</v>
      </c>
      <c r="D1258" s="10" t="s">
        <v>5886</v>
      </c>
    </row>
    <row r="1259" spans="1:4" ht="15.6" x14ac:dyDescent="0.3">
      <c r="A1259" s="10" t="s">
        <v>1113</v>
      </c>
      <c r="B1259" s="11" t="s">
        <v>8349</v>
      </c>
      <c r="C1259" s="11" t="s">
        <v>7167</v>
      </c>
      <c r="D1259" s="10" t="s">
        <v>5887</v>
      </c>
    </row>
    <row r="1260" spans="1:4" ht="15.6" x14ac:dyDescent="0.3">
      <c r="A1260" s="10" t="s">
        <v>1112</v>
      </c>
      <c r="B1260" s="11" t="s">
        <v>8350</v>
      </c>
      <c r="C1260" s="11" t="s">
        <v>7168</v>
      </c>
      <c r="D1260" s="10" t="s">
        <v>5888</v>
      </c>
    </row>
    <row r="1261" spans="1:4" ht="15.6" x14ac:dyDescent="0.3">
      <c r="A1261" s="10" t="s">
        <v>1111</v>
      </c>
      <c r="B1261" s="11" t="s">
        <v>8350</v>
      </c>
      <c r="C1261" s="11" t="s">
        <v>7169</v>
      </c>
      <c r="D1261" s="10" t="s">
        <v>5656</v>
      </c>
    </row>
    <row r="1262" spans="1:4" ht="15.6" x14ac:dyDescent="0.3">
      <c r="A1262" s="10" t="s">
        <v>1110</v>
      </c>
      <c r="B1262" s="11" t="s">
        <v>8350</v>
      </c>
      <c r="C1262" s="11" t="s">
        <v>6876</v>
      </c>
      <c r="D1262" s="10" t="s">
        <v>5889</v>
      </c>
    </row>
    <row r="1263" spans="1:4" ht="15.6" x14ac:dyDescent="0.3">
      <c r="A1263" s="10" t="s">
        <v>1109</v>
      </c>
      <c r="B1263" s="11" t="s">
        <v>8349</v>
      </c>
      <c r="C1263" s="11" t="s">
        <v>7170</v>
      </c>
      <c r="D1263" s="10" t="s">
        <v>5890</v>
      </c>
    </row>
    <row r="1264" spans="1:4" ht="15.6" x14ac:dyDescent="0.3">
      <c r="A1264" s="10" t="s">
        <v>1108</v>
      </c>
      <c r="B1264" s="11" t="s">
        <v>8349</v>
      </c>
      <c r="C1264" s="11" t="s">
        <v>7634</v>
      </c>
      <c r="D1264" s="10" t="s">
        <v>5891</v>
      </c>
    </row>
    <row r="1265" spans="1:4" ht="15.6" x14ac:dyDescent="0.3">
      <c r="A1265" s="10" t="s">
        <v>1107</v>
      </c>
      <c r="B1265" s="11" t="s">
        <v>8350</v>
      </c>
      <c r="C1265" s="11" t="s">
        <v>7171</v>
      </c>
      <c r="D1265" s="10" t="s">
        <v>5892</v>
      </c>
    </row>
    <row r="1266" spans="1:4" ht="15.6" x14ac:dyDescent="0.3">
      <c r="A1266" s="10" t="s">
        <v>1106</v>
      </c>
      <c r="B1266" s="11" t="s">
        <v>8350</v>
      </c>
      <c r="C1266" s="11" t="s">
        <v>7172</v>
      </c>
      <c r="D1266" s="10" t="s">
        <v>5893</v>
      </c>
    </row>
    <row r="1267" spans="1:4" ht="15.6" x14ac:dyDescent="0.3">
      <c r="A1267" s="10" t="s">
        <v>1105</v>
      </c>
      <c r="B1267" s="11" t="s">
        <v>8350</v>
      </c>
      <c r="C1267" s="11" t="s">
        <v>6859</v>
      </c>
      <c r="D1267" s="10" t="s">
        <v>5894</v>
      </c>
    </row>
    <row r="1268" spans="1:4" ht="15.6" x14ac:dyDescent="0.3">
      <c r="A1268" s="10" t="s">
        <v>1104</v>
      </c>
      <c r="B1268" s="11" t="s">
        <v>8350</v>
      </c>
      <c r="C1268" s="11" t="s">
        <v>8081</v>
      </c>
      <c r="D1268" s="10" t="s">
        <v>5895</v>
      </c>
    </row>
    <row r="1269" spans="1:4" ht="15.6" x14ac:dyDescent="0.3">
      <c r="A1269" s="10" t="s">
        <v>1103</v>
      </c>
      <c r="B1269" s="11" t="s">
        <v>8349</v>
      </c>
      <c r="C1269" s="11" t="s">
        <v>7635</v>
      </c>
      <c r="D1269" s="10" t="s">
        <v>5896</v>
      </c>
    </row>
    <row r="1270" spans="1:4" ht="15.6" x14ac:dyDescent="0.3">
      <c r="A1270" s="10" t="s">
        <v>1102</v>
      </c>
      <c r="B1270" s="11" t="s">
        <v>8349</v>
      </c>
      <c r="C1270" s="11" t="s">
        <v>7170</v>
      </c>
      <c r="D1270" s="10" t="s">
        <v>5897</v>
      </c>
    </row>
    <row r="1271" spans="1:4" ht="15.6" x14ac:dyDescent="0.3">
      <c r="A1271" s="10" t="s">
        <v>1101</v>
      </c>
      <c r="B1271" s="11" t="s">
        <v>8349</v>
      </c>
      <c r="C1271" s="11" t="s">
        <v>7636</v>
      </c>
      <c r="D1271" s="10" t="s">
        <v>4922</v>
      </c>
    </row>
    <row r="1272" spans="1:4" ht="15.6" x14ac:dyDescent="0.3">
      <c r="A1272" s="10" t="s">
        <v>1100</v>
      </c>
      <c r="B1272" s="11" t="s">
        <v>8350</v>
      </c>
      <c r="C1272" s="11" t="s">
        <v>8082</v>
      </c>
      <c r="D1272" s="10" t="s">
        <v>4878</v>
      </c>
    </row>
    <row r="1273" spans="1:4" ht="15.6" x14ac:dyDescent="0.3">
      <c r="A1273" s="10" t="s">
        <v>1099</v>
      </c>
      <c r="B1273" s="11" t="s">
        <v>8350</v>
      </c>
      <c r="C1273" s="11" t="s">
        <v>8083</v>
      </c>
      <c r="D1273" s="10" t="s">
        <v>5898</v>
      </c>
    </row>
    <row r="1274" spans="1:4" ht="15.6" x14ac:dyDescent="0.3">
      <c r="A1274" s="10" t="s">
        <v>1098</v>
      </c>
      <c r="B1274" s="11" t="s">
        <v>8350</v>
      </c>
      <c r="C1274" s="11" t="s">
        <v>8084</v>
      </c>
      <c r="D1274" s="10" t="s">
        <v>5899</v>
      </c>
    </row>
    <row r="1275" spans="1:4" ht="15.6" x14ac:dyDescent="0.3">
      <c r="A1275" s="10" t="s">
        <v>1097</v>
      </c>
      <c r="B1275" s="11" t="s">
        <v>8350</v>
      </c>
      <c r="C1275" s="11" t="s">
        <v>8085</v>
      </c>
      <c r="D1275" s="10" t="s">
        <v>5900</v>
      </c>
    </row>
    <row r="1276" spans="1:4" ht="15.6" x14ac:dyDescent="0.3">
      <c r="A1276" s="10" t="s">
        <v>1096</v>
      </c>
      <c r="B1276" s="11" t="s">
        <v>8350</v>
      </c>
      <c r="C1276" s="11" t="s">
        <v>6757</v>
      </c>
      <c r="D1276" s="10" t="s">
        <v>5901</v>
      </c>
    </row>
    <row r="1277" spans="1:4" ht="15.6" x14ac:dyDescent="0.3">
      <c r="A1277" s="10" t="s">
        <v>1095</v>
      </c>
      <c r="B1277" s="11" t="s">
        <v>8350</v>
      </c>
      <c r="C1277" s="11" t="s">
        <v>8086</v>
      </c>
      <c r="D1277" s="10" t="s">
        <v>5640</v>
      </c>
    </row>
    <row r="1278" spans="1:4" ht="15.6" x14ac:dyDescent="0.3">
      <c r="A1278" s="10" t="s">
        <v>1094</v>
      </c>
      <c r="B1278" s="11" t="s">
        <v>8349</v>
      </c>
      <c r="C1278" s="11" t="s">
        <v>7637</v>
      </c>
      <c r="D1278" s="10" t="s">
        <v>5902</v>
      </c>
    </row>
    <row r="1279" spans="1:4" ht="15.6" x14ac:dyDescent="0.3">
      <c r="A1279" s="10" t="s">
        <v>1093</v>
      </c>
      <c r="B1279" s="11" t="s">
        <v>8349</v>
      </c>
      <c r="C1279" s="11" t="s">
        <v>7638</v>
      </c>
      <c r="D1279" s="10" t="s">
        <v>5903</v>
      </c>
    </row>
    <row r="1280" spans="1:4" ht="15.6" x14ac:dyDescent="0.3">
      <c r="A1280" s="10" t="s">
        <v>1092</v>
      </c>
      <c r="B1280" s="11" t="s">
        <v>8349</v>
      </c>
      <c r="C1280" s="11" t="s">
        <v>6981</v>
      </c>
      <c r="D1280" s="10" t="s">
        <v>5904</v>
      </c>
    </row>
    <row r="1281" spans="1:4" ht="15.6" x14ac:dyDescent="0.3">
      <c r="A1281" s="10" t="s">
        <v>1091</v>
      </c>
      <c r="B1281" s="11" t="s">
        <v>8350</v>
      </c>
      <c r="C1281" s="11" t="s">
        <v>8087</v>
      </c>
      <c r="D1281" s="10" t="s">
        <v>5905</v>
      </c>
    </row>
    <row r="1282" spans="1:4" ht="15.6" x14ac:dyDescent="0.3">
      <c r="A1282" s="10" t="s">
        <v>1090</v>
      </c>
      <c r="B1282" s="11" t="s">
        <v>8350</v>
      </c>
      <c r="C1282" s="11" t="s">
        <v>5751</v>
      </c>
      <c r="D1282" s="10" t="s">
        <v>5906</v>
      </c>
    </row>
    <row r="1283" spans="1:4" ht="15.6" x14ac:dyDescent="0.3">
      <c r="A1283" s="10" t="s">
        <v>1089</v>
      </c>
      <c r="B1283" s="11" t="s">
        <v>8349</v>
      </c>
      <c r="C1283" s="11" t="s">
        <v>7639</v>
      </c>
      <c r="D1283" s="10" t="s">
        <v>5907</v>
      </c>
    </row>
    <row r="1284" spans="1:4" ht="15.6" x14ac:dyDescent="0.3">
      <c r="A1284" s="10" t="s">
        <v>1088</v>
      </c>
      <c r="B1284" s="11" t="s">
        <v>8350</v>
      </c>
      <c r="C1284" s="11" t="s">
        <v>6866</v>
      </c>
      <c r="D1284" s="10" t="s">
        <v>4974</v>
      </c>
    </row>
    <row r="1285" spans="1:4" ht="15.6" x14ac:dyDescent="0.3">
      <c r="A1285" s="10" t="s">
        <v>1087</v>
      </c>
      <c r="B1285" s="11" t="s">
        <v>8349</v>
      </c>
      <c r="C1285" s="11" t="s">
        <v>7640</v>
      </c>
      <c r="D1285" s="10" t="s">
        <v>5908</v>
      </c>
    </row>
    <row r="1286" spans="1:4" ht="15.6" x14ac:dyDescent="0.3">
      <c r="A1286" s="10" t="s">
        <v>1086</v>
      </c>
      <c r="B1286" s="11" t="s">
        <v>8349</v>
      </c>
      <c r="C1286" s="11" t="s">
        <v>7641</v>
      </c>
      <c r="D1286" s="10" t="s">
        <v>5909</v>
      </c>
    </row>
    <row r="1287" spans="1:4" ht="15.6" x14ac:dyDescent="0.3">
      <c r="A1287" s="10" t="s">
        <v>1085</v>
      </c>
      <c r="B1287" s="11" t="s">
        <v>8349</v>
      </c>
      <c r="C1287" s="11" t="s">
        <v>7642</v>
      </c>
      <c r="D1287" s="10" t="s">
        <v>5910</v>
      </c>
    </row>
    <row r="1288" spans="1:4" ht="15.6" x14ac:dyDescent="0.3">
      <c r="A1288" s="10" t="s">
        <v>1084</v>
      </c>
      <c r="B1288" s="11" t="s">
        <v>8349</v>
      </c>
      <c r="C1288" s="11" t="s">
        <v>7643</v>
      </c>
      <c r="D1288" s="10" t="s">
        <v>4748</v>
      </c>
    </row>
    <row r="1289" spans="1:4" ht="15.6" x14ac:dyDescent="0.3">
      <c r="A1289" s="10" t="s">
        <v>1083</v>
      </c>
      <c r="B1289" s="11" t="s">
        <v>8349</v>
      </c>
      <c r="C1289" s="11" t="s">
        <v>6846</v>
      </c>
      <c r="D1289" s="10" t="s">
        <v>5911</v>
      </c>
    </row>
    <row r="1290" spans="1:4" ht="15.6" x14ac:dyDescent="0.3">
      <c r="A1290" s="10" t="s">
        <v>1082</v>
      </c>
      <c r="B1290" s="11" t="s">
        <v>8349</v>
      </c>
      <c r="C1290" s="11" t="s">
        <v>7644</v>
      </c>
      <c r="D1290" s="10" t="s">
        <v>5912</v>
      </c>
    </row>
    <row r="1291" spans="1:4" ht="15.6" x14ac:dyDescent="0.3">
      <c r="A1291" s="10" t="s">
        <v>1081</v>
      </c>
      <c r="B1291" s="11" t="s">
        <v>8349</v>
      </c>
      <c r="C1291" s="11" t="s">
        <v>7174</v>
      </c>
      <c r="D1291" s="10" t="s">
        <v>5913</v>
      </c>
    </row>
    <row r="1292" spans="1:4" ht="15.6" x14ac:dyDescent="0.3">
      <c r="A1292" s="10" t="s">
        <v>1080</v>
      </c>
      <c r="B1292" s="11" t="s">
        <v>8349</v>
      </c>
      <c r="C1292" s="11" t="s">
        <v>5981</v>
      </c>
      <c r="D1292" s="10" t="s">
        <v>5914</v>
      </c>
    </row>
    <row r="1293" spans="1:4" ht="15.6" x14ac:dyDescent="0.3">
      <c r="A1293" s="10" t="s">
        <v>1079</v>
      </c>
      <c r="B1293" s="11" t="s">
        <v>8349</v>
      </c>
      <c r="C1293" s="11" t="s">
        <v>6981</v>
      </c>
      <c r="D1293" s="10" t="s">
        <v>5915</v>
      </c>
    </row>
    <row r="1294" spans="1:4" ht="15.6" x14ac:dyDescent="0.3">
      <c r="A1294" s="10" t="s">
        <v>1078</v>
      </c>
      <c r="B1294" s="11" t="s">
        <v>8349</v>
      </c>
      <c r="C1294" s="11" t="s">
        <v>7645</v>
      </c>
      <c r="D1294" s="10" t="s">
        <v>5916</v>
      </c>
    </row>
    <row r="1295" spans="1:4" ht="15.6" x14ac:dyDescent="0.3">
      <c r="A1295" s="10" t="s">
        <v>1077</v>
      </c>
      <c r="B1295" s="11" t="s">
        <v>8349</v>
      </c>
      <c r="C1295" s="11" t="s">
        <v>7646</v>
      </c>
      <c r="D1295" s="10" t="s">
        <v>5917</v>
      </c>
    </row>
    <row r="1296" spans="1:4" ht="15.6" x14ac:dyDescent="0.3">
      <c r="A1296" s="10" t="s">
        <v>1076</v>
      </c>
      <c r="B1296" s="11" t="s">
        <v>8350</v>
      </c>
      <c r="C1296" s="11" t="s">
        <v>7175</v>
      </c>
      <c r="D1296" s="10" t="s">
        <v>5918</v>
      </c>
    </row>
    <row r="1297" spans="1:4" ht="15.6" x14ac:dyDescent="0.3">
      <c r="A1297" s="10" t="s">
        <v>1075</v>
      </c>
      <c r="B1297" s="11" t="s">
        <v>8349</v>
      </c>
      <c r="C1297" s="11" t="s">
        <v>6997</v>
      </c>
      <c r="D1297" s="10" t="s">
        <v>5919</v>
      </c>
    </row>
    <row r="1298" spans="1:4" ht="15.6" x14ac:dyDescent="0.3">
      <c r="A1298" s="10" t="s">
        <v>1074</v>
      </c>
      <c r="B1298" s="11" t="s">
        <v>8350</v>
      </c>
      <c r="C1298" s="11" t="s">
        <v>8088</v>
      </c>
      <c r="D1298" s="10" t="s">
        <v>5920</v>
      </c>
    </row>
    <row r="1299" spans="1:4" ht="15.6" x14ac:dyDescent="0.3">
      <c r="A1299" s="10" t="s">
        <v>1073</v>
      </c>
      <c r="B1299" s="11" t="s">
        <v>8350</v>
      </c>
      <c r="C1299" s="11" t="s">
        <v>8334</v>
      </c>
      <c r="D1299" s="10" t="s">
        <v>5339</v>
      </c>
    </row>
    <row r="1300" spans="1:4" ht="15.6" x14ac:dyDescent="0.3">
      <c r="A1300" s="10" t="s">
        <v>1072</v>
      </c>
      <c r="B1300" s="11" t="s">
        <v>8349</v>
      </c>
      <c r="C1300" s="11" t="s">
        <v>7012</v>
      </c>
      <c r="D1300" s="10" t="s">
        <v>5739</v>
      </c>
    </row>
    <row r="1301" spans="1:4" ht="15.6" x14ac:dyDescent="0.3">
      <c r="A1301" s="10" t="s">
        <v>1071</v>
      </c>
      <c r="B1301" s="11" t="s">
        <v>8350</v>
      </c>
      <c r="C1301" s="11" t="s">
        <v>6766</v>
      </c>
      <c r="D1301" s="10" t="s">
        <v>5921</v>
      </c>
    </row>
    <row r="1302" spans="1:4" ht="15.6" x14ac:dyDescent="0.3">
      <c r="A1302" s="10" t="s">
        <v>1070</v>
      </c>
      <c r="B1302" s="11" t="s">
        <v>8350</v>
      </c>
      <c r="C1302" s="11" t="s">
        <v>7176</v>
      </c>
      <c r="D1302" s="10" t="s">
        <v>5922</v>
      </c>
    </row>
    <row r="1303" spans="1:4" ht="15.6" x14ac:dyDescent="0.3">
      <c r="A1303" s="10" t="s">
        <v>1069</v>
      </c>
      <c r="B1303" s="11" t="s">
        <v>8350</v>
      </c>
      <c r="C1303" s="11" t="s">
        <v>8089</v>
      </c>
      <c r="D1303" s="10" t="s">
        <v>5923</v>
      </c>
    </row>
    <row r="1304" spans="1:4" ht="15.6" x14ac:dyDescent="0.3">
      <c r="A1304" s="10" t="s">
        <v>1068</v>
      </c>
      <c r="B1304" s="11" t="s">
        <v>8350</v>
      </c>
      <c r="C1304" s="11" t="s">
        <v>7177</v>
      </c>
      <c r="D1304" s="10" t="s">
        <v>5924</v>
      </c>
    </row>
    <row r="1305" spans="1:4" ht="15.6" x14ac:dyDescent="0.3">
      <c r="A1305" s="10" t="s">
        <v>1067</v>
      </c>
      <c r="B1305" s="11" t="s">
        <v>8350</v>
      </c>
      <c r="C1305" s="11" t="s">
        <v>6866</v>
      </c>
      <c r="D1305" s="10" t="s">
        <v>5925</v>
      </c>
    </row>
    <row r="1306" spans="1:4" ht="15.6" x14ac:dyDescent="0.3">
      <c r="A1306" s="10" t="s">
        <v>1066</v>
      </c>
      <c r="B1306" s="11" t="s">
        <v>8350</v>
      </c>
      <c r="C1306" s="11" t="s">
        <v>6854</v>
      </c>
      <c r="D1306" s="10" t="s">
        <v>5926</v>
      </c>
    </row>
    <row r="1307" spans="1:4" ht="15.6" x14ac:dyDescent="0.3">
      <c r="A1307" s="10" t="s">
        <v>1065</v>
      </c>
      <c r="B1307" s="11" t="s">
        <v>8350</v>
      </c>
      <c r="C1307" s="11" t="s">
        <v>7178</v>
      </c>
      <c r="D1307" s="10" t="s">
        <v>5927</v>
      </c>
    </row>
    <row r="1308" spans="1:4" ht="15.6" x14ac:dyDescent="0.3">
      <c r="A1308" s="10" t="s">
        <v>1064</v>
      </c>
      <c r="B1308" s="11" t="s">
        <v>8350</v>
      </c>
      <c r="C1308" s="11" t="s">
        <v>7179</v>
      </c>
      <c r="D1308" s="10" t="s">
        <v>5928</v>
      </c>
    </row>
    <row r="1309" spans="1:4" ht="15.6" x14ac:dyDescent="0.3">
      <c r="A1309" s="10" t="s">
        <v>1063</v>
      </c>
      <c r="B1309" s="11" t="s">
        <v>8350</v>
      </c>
      <c r="C1309" s="11" t="s">
        <v>8013</v>
      </c>
      <c r="D1309" s="10" t="s">
        <v>5929</v>
      </c>
    </row>
    <row r="1310" spans="1:4" ht="15.6" x14ac:dyDescent="0.3">
      <c r="A1310" s="10" t="s">
        <v>1062</v>
      </c>
      <c r="B1310" s="11" t="s">
        <v>8350</v>
      </c>
      <c r="C1310" s="11" t="s">
        <v>8090</v>
      </c>
      <c r="D1310" s="10" t="s">
        <v>5048</v>
      </c>
    </row>
    <row r="1311" spans="1:4" ht="15.6" x14ac:dyDescent="0.3">
      <c r="A1311" s="10" t="s">
        <v>1061</v>
      </c>
      <c r="B1311" s="11" t="s">
        <v>8350</v>
      </c>
      <c r="C1311" s="11" t="s">
        <v>7180</v>
      </c>
      <c r="D1311" s="10" t="s">
        <v>5930</v>
      </c>
    </row>
    <row r="1312" spans="1:4" ht="15.6" x14ac:dyDescent="0.3">
      <c r="A1312" s="10" t="s">
        <v>1060</v>
      </c>
      <c r="B1312" s="11" t="s">
        <v>8350</v>
      </c>
      <c r="C1312" s="11" t="s">
        <v>8091</v>
      </c>
      <c r="D1312" s="10" t="s">
        <v>5931</v>
      </c>
    </row>
    <row r="1313" spans="1:4" ht="15.6" x14ac:dyDescent="0.3">
      <c r="A1313" s="10" t="s">
        <v>1059</v>
      </c>
      <c r="B1313" s="11" t="s">
        <v>8350</v>
      </c>
      <c r="C1313" s="11" t="s">
        <v>6876</v>
      </c>
      <c r="D1313" s="10" t="s">
        <v>5932</v>
      </c>
    </row>
    <row r="1314" spans="1:4" ht="15.6" x14ac:dyDescent="0.3">
      <c r="A1314" s="10" t="s">
        <v>1058</v>
      </c>
      <c r="B1314" s="11" t="s">
        <v>8349</v>
      </c>
      <c r="C1314" s="11" t="s">
        <v>7647</v>
      </c>
      <c r="D1314" s="10" t="s">
        <v>5933</v>
      </c>
    </row>
    <row r="1315" spans="1:4" ht="15.6" x14ac:dyDescent="0.3">
      <c r="A1315" s="10" t="s">
        <v>1057</v>
      </c>
      <c r="B1315" s="11" t="s">
        <v>8349</v>
      </c>
      <c r="C1315" s="11" t="s">
        <v>7432</v>
      </c>
      <c r="D1315" s="10" t="s">
        <v>5934</v>
      </c>
    </row>
    <row r="1316" spans="1:4" ht="15.6" x14ac:dyDescent="0.3">
      <c r="A1316" s="10" t="s">
        <v>1056</v>
      </c>
      <c r="B1316" s="11" t="s">
        <v>8350</v>
      </c>
      <c r="C1316" s="11" t="s">
        <v>7181</v>
      </c>
      <c r="D1316" s="10" t="s">
        <v>5935</v>
      </c>
    </row>
    <row r="1317" spans="1:4" ht="15.6" x14ac:dyDescent="0.3">
      <c r="A1317" s="10" t="s">
        <v>1055</v>
      </c>
      <c r="B1317" s="11" t="s">
        <v>8349</v>
      </c>
      <c r="C1317" s="11" t="s">
        <v>6972</v>
      </c>
      <c r="D1317" s="10" t="s">
        <v>5936</v>
      </c>
    </row>
    <row r="1318" spans="1:4" ht="15.6" x14ac:dyDescent="0.3">
      <c r="A1318" s="10" t="s">
        <v>1054</v>
      </c>
      <c r="B1318" s="11" t="s">
        <v>8349</v>
      </c>
      <c r="C1318" s="11" t="s">
        <v>7648</v>
      </c>
      <c r="D1318" s="10" t="s">
        <v>5937</v>
      </c>
    </row>
    <row r="1319" spans="1:4" ht="15.6" x14ac:dyDescent="0.3">
      <c r="A1319" s="10" t="s">
        <v>1053</v>
      </c>
      <c r="B1319" s="11" t="s">
        <v>8349</v>
      </c>
      <c r="C1319" s="11" t="s">
        <v>7183</v>
      </c>
      <c r="D1319" s="10" t="s">
        <v>5938</v>
      </c>
    </row>
    <row r="1320" spans="1:4" ht="15.6" x14ac:dyDescent="0.3">
      <c r="A1320" s="10" t="s">
        <v>1052</v>
      </c>
      <c r="B1320" s="11" t="s">
        <v>8350</v>
      </c>
      <c r="C1320" s="11" t="s">
        <v>8092</v>
      </c>
      <c r="D1320" s="10" t="s">
        <v>5939</v>
      </c>
    </row>
    <row r="1321" spans="1:4" ht="15.6" x14ac:dyDescent="0.3">
      <c r="A1321" s="10" t="s">
        <v>1051</v>
      </c>
      <c r="B1321" s="11" t="s">
        <v>8349</v>
      </c>
      <c r="C1321" s="11" t="s">
        <v>6742</v>
      </c>
      <c r="D1321" s="10" t="s">
        <v>5940</v>
      </c>
    </row>
    <row r="1322" spans="1:4" ht="15.6" x14ac:dyDescent="0.3">
      <c r="A1322" s="10" t="s">
        <v>1050</v>
      </c>
      <c r="B1322" s="11" t="s">
        <v>8350</v>
      </c>
      <c r="C1322" s="11" t="s">
        <v>8093</v>
      </c>
      <c r="D1322" s="10" t="s">
        <v>5941</v>
      </c>
    </row>
    <row r="1323" spans="1:4" ht="15.6" x14ac:dyDescent="0.3">
      <c r="A1323" s="10" t="s">
        <v>1049</v>
      </c>
      <c r="B1323" s="11" t="s">
        <v>8349</v>
      </c>
      <c r="C1323" s="11" t="s">
        <v>7184</v>
      </c>
      <c r="D1323" s="10" t="s">
        <v>5942</v>
      </c>
    </row>
    <row r="1324" spans="1:4" ht="15.6" x14ac:dyDescent="0.3">
      <c r="A1324" s="10" t="s">
        <v>1048</v>
      </c>
      <c r="B1324" s="11" t="s">
        <v>8349</v>
      </c>
      <c r="C1324" s="11" t="s">
        <v>7185</v>
      </c>
      <c r="D1324" s="10" t="s">
        <v>5943</v>
      </c>
    </row>
    <row r="1325" spans="1:4" ht="15.6" x14ac:dyDescent="0.3">
      <c r="A1325" s="10" t="s">
        <v>1047</v>
      </c>
      <c r="B1325" s="11" t="s">
        <v>8349</v>
      </c>
      <c r="C1325" s="11" t="s">
        <v>7186</v>
      </c>
      <c r="D1325" s="10" t="s">
        <v>5944</v>
      </c>
    </row>
    <row r="1326" spans="1:4" ht="15.6" x14ac:dyDescent="0.3">
      <c r="A1326" s="10" t="s">
        <v>1046</v>
      </c>
      <c r="B1326" s="11" t="s">
        <v>8349</v>
      </c>
      <c r="C1326" s="11" t="s">
        <v>6779</v>
      </c>
      <c r="D1326" s="10" t="s">
        <v>5945</v>
      </c>
    </row>
    <row r="1327" spans="1:4" ht="15.6" x14ac:dyDescent="0.3">
      <c r="A1327" s="10" t="s">
        <v>1045</v>
      </c>
      <c r="B1327" s="11" t="s">
        <v>8349</v>
      </c>
      <c r="C1327" s="11" t="s">
        <v>7649</v>
      </c>
      <c r="D1327" s="10" t="s">
        <v>5946</v>
      </c>
    </row>
    <row r="1328" spans="1:4" ht="15.6" x14ac:dyDescent="0.3">
      <c r="A1328" s="10" t="s">
        <v>1044</v>
      </c>
      <c r="B1328" s="11" t="s">
        <v>8349</v>
      </c>
      <c r="C1328" s="11" t="s">
        <v>6971</v>
      </c>
      <c r="D1328" s="10" t="s">
        <v>5947</v>
      </c>
    </row>
    <row r="1329" spans="1:4" ht="15.6" x14ac:dyDescent="0.3">
      <c r="A1329" s="10" t="s">
        <v>1043</v>
      </c>
      <c r="B1329" s="11" t="s">
        <v>8350</v>
      </c>
      <c r="C1329" s="11" t="s">
        <v>8094</v>
      </c>
      <c r="D1329" s="10" t="s">
        <v>5948</v>
      </c>
    </row>
    <row r="1330" spans="1:4" ht="15.6" x14ac:dyDescent="0.3">
      <c r="A1330" s="10" t="s">
        <v>1042</v>
      </c>
      <c r="B1330" s="11" t="s">
        <v>8350</v>
      </c>
      <c r="C1330" s="11" t="s">
        <v>7690</v>
      </c>
      <c r="D1330" s="10" t="s">
        <v>5949</v>
      </c>
    </row>
    <row r="1331" spans="1:4" ht="15.6" x14ac:dyDescent="0.3">
      <c r="A1331" s="10" t="s">
        <v>1041</v>
      </c>
      <c r="B1331" s="11" t="s">
        <v>8350</v>
      </c>
      <c r="C1331" s="11" t="s">
        <v>6264</v>
      </c>
      <c r="D1331" s="10" t="s">
        <v>5950</v>
      </c>
    </row>
    <row r="1332" spans="1:4" ht="15.6" x14ac:dyDescent="0.3">
      <c r="A1332" s="10" t="s">
        <v>1040</v>
      </c>
      <c r="B1332" s="11" t="s">
        <v>8349</v>
      </c>
      <c r="C1332" s="11" t="s">
        <v>7473</v>
      </c>
      <c r="D1332" s="10" t="s">
        <v>5951</v>
      </c>
    </row>
    <row r="1333" spans="1:4" ht="15.6" x14ac:dyDescent="0.3">
      <c r="A1333" s="10" t="s">
        <v>1039</v>
      </c>
      <c r="B1333" s="11" t="s">
        <v>8350</v>
      </c>
      <c r="C1333" s="11" t="s">
        <v>8095</v>
      </c>
      <c r="D1333" s="10" t="s">
        <v>5952</v>
      </c>
    </row>
    <row r="1334" spans="1:4" ht="15.6" x14ac:dyDescent="0.3">
      <c r="A1334" s="10" t="s">
        <v>1038</v>
      </c>
      <c r="B1334" s="11" t="s">
        <v>8350</v>
      </c>
      <c r="C1334" s="11" t="s">
        <v>7188</v>
      </c>
      <c r="D1334" s="10" t="s">
        <v>5953</v>
      </c>
    </row>
    <row r="1335" spans="1:4" ht="15.6" x14ac:dyDescent="0.3">
      <c r="A1335" s="10" t="s">
        <v>1037</v>
      </c>
      <c r="B1335" s="11" t="s">
        <v>8350</v>
      </c>
      <c r="C1335" s="11" t="s">
        <v>7189</v>
      </c>
      <c r="D1335" s="10" t="s">
        <v>5954</v>
      </c>
    </row>
    <row r="1336" spans="1:4" ht="15.6" x14ac:dyDescent="0.3">
      <c r="A1336" s="10" t="s">
        <v>1036</v>
      </c>
      <c r="B1336" s="11" t="s">
        <v>8350</v>
      </c>
      <c r="C1336" s="11" t="s">
        <v>7190</v>
      </c>
      <c r="D1336" s="10" t="s">
        <v>5955</v>
      </c>
    </row>
    <row r="1337" spans="1:4" ht="15.6" x14ac:dyDescent="0.3">
      <c r="A1337" s="10" t="s">
        <v>1035</v>
      </c>
      <c r="B1337" s="11" t="s">
        <v>8350</v>
      </c>
      <c r="C1337" s="11" t="s">
        <v>8096</v>
      </c>
      <c r="D1337" s="10" t="s">
        <v>4741</v>
      </c>
    </row>
    <row r="1338" spans="1:4" ht="15.6" x14ac:dyDescent="0.3">
      <c r="A1338" s="10" t="s">
        <v>1034</v>
      </c>
      <c r="B1338" s="11" t="s">
        <v>8350</v>
      </c>
      <c r="C1338" s="11" t="s">
        <v>8097</v>
      </c>
      <c r="D1338" s="10" t="s">
        <v>5956</v>
      </c>
    </row>
    <row r="1339" spans="1:4" ht="15.6" x14ac:dyDescent="0.3">
      <c r="A1339" s="10" t="s">
        <v>1033</v>
      </c>
      <c r="B1339" s="11" t="s">
        <v>8350</v>
      </c>
      <c r="C1339" s="11" t="s">
        <v>6999</v>
      </c>
      <c r="D1339" s="10" t="s">
        <v>4802</v>
      </c>
    </row>
    <row r="1340" spans="1:4" ht="15.6" x14ac:dyDescent="0.3">
      <c r="A1340" s="10" t="s">
        <v>1032</v>
      </c>
      <c r="B1340" s="11" t="s">
        <v>8350</v>
      </c>
      <c r="C1340" s="11" t="s">
        <v>6829</v>
      </c>
      <c r="D1340" s="10" t="s">
        <v>5957</v>
      </c>
    </row>
    <row r="1341" spans="1:4" ht="15.6" x14ac:dyDescent="0.3">
      <c r="A1341" s="10" t="s">
        <v>1031</v>
      </c>
      <c r="B1341" s="11" t="s">
        <v>8350</v>
      </c>
      <c r="C1341" s="11" t="s">
        <v>8098</v>
      </c>
      <c r="D1341" s="10" t="s">
        <v>5958</v>
      </c>
    </row>
    <row r="1342" spans="1:4" ht="15.6" x14ac:dyDescent="0.3">
      <c r="A1342" s="10" t="s">
        <v>1030</v>
      </c>
      <c r="B1342" s="11" t="s">
        <v>8350</v>
      </c>
      <c r="C1342" s="11" t="s">
        <v>8335</v>
      </c>
      <c r="D1342" s="10" t="s">
        <v>5959</v>
      </c>
    </row>
    <row r="1343" spans="1:4" ht="15.6" x14ac:dyDescent="0.3">
      <c r="A1343" s="10" t="s">
        <v>1029</v>
      </c>
      <c r="B1343" s="11" t="s">
        <v>8349</v>
      </c>
      <c r="C1343" s="11" t="s">
        <v>7191</v>
      </c>
      <c r="D1343" s="10" t="s">
        <v>5960</v>
      </c>
    </row>
    <row r="1344" spans="1:4" ht="15.6" x14ac:dyDescent="0.3">
      <c r="A1344" s="10" t="s">
        <v>1028</v>
      </c>
      <c r="B1344" s="11" t="s">
        <v>8350</v>
      </c>
      <c r="C1344" s="11" t="s">
        <v>7192</v>
      </c>
      <c r="D1344" s="10" t="s">
        <v>5961</v>
      </c>
    </row>
    <row r="1345" spans="1:4" ht="15.6" x14ac:dyDescent="0.3">
      <c r="A1345" s="10" t="s">
        <v>1027</v>
      </c>
      <c r="B1345" s="11" t="s">
        <v>8349</v>
      </c>
      <c r="C1345" s="11" t="s">
        <v>6945</v>
      </c>
      <c r="D1345" s="10" t="s">
        <v>5962</v>
      </c>
    </row>
    <row r="1346" spans="1:4" ht="15.6" x14ac:dyDescent="0.3">
      <c r="A1346" s="10" t="s">
        <v>1026</v>
      </c>
      <c r="B1346" s="11" t="s">
        <v>8350</v>
      </c>
      <c r="C1346" s="11" t="s">
        <v>6288</v>
      </c>
      <c r="D1346" s="10" t="s">
        <v>5963</v>
      </c>
    </row>
    <row r="1347" spans="1:4" ht="15.6" x14ac:dyDescent="0.3">
      <c r="A1347" s="10" t="s">
        <v>1025</v>
      </c>
      <c r="B1347" s="11" t="s">
        <v>8349</v>
      </c>
      <c r="C1347" s="11" t="s">
        <v>7015</v>
      </c>
      <c r="D1347" s="10" t="s">
        <v>5964</v>
      </c>
    </row>
    <row r="1348" spans="1:4" ht="15.6" x14ac:dyDescent="0.3">
      <c r="A1348" s="10" t="s">
        <v>1024</v>
      </c>
      <c r="B1348" s="11" t="s">
        <v>8350</v>
      </c>
      <c r="C1348" s="11" t="s">
        <v>6843</v>
      </c>
      <c r="D1348" s="10" t="s">
        <v>5965</v>
      </c>
    </row>
    <row r="1349" spans="1:4" ht="15.6" x14ac:dyDescent="0.3">
      <c r="A1349" s="10" t="s">
        <v>1023</v>
      </c>
      <c r="B1349" s="11" t="s">
        <v>8349</v>
      </c>
      <c r="C1349" s="11" t="s">
        <v>7650</v>
      </c>
      <c r="D1349" s="10" t="s">
        <v>5966</v>
      </c>
    </row>
    <row r="1350" spans="1:4" ht="15.6" x14ac:dyDescent="0.3">
      <c r="A1350" s="10" t="s">
        <v>1022</v>
      </c>
      <c r="B1350" s="11" t="s">
        <v>8350</v>
      </c>
      <c r="C1350" s="11" t="s">
        <v>6801</v>
      </c>
      <c r="D1350" s="10" t="s">
        <v>5967</v>
      </c>
    </row>
    <row r="1351" spans="1:4" ht="15.6" x14ac:dyDescent="0.3">
      <c r="A1351" s="10" t="s">
        <v>1021</v>
      </c>
      <c r="B1351" s="11" t="s">
        <v>8350</v>
      </c>
      <c r="C1351" s="11" t="s">
        <v>8099</v>
      </c>
      <c r="D1351" s="10" t="s">
        <v>5968</v>
      </c>
    </row>
    <row r="1352" spans="1:4" ht="15.6" x14ac:dyDescent="0.3">
      <c r="A1352" s="10" t="s">
        <v>1020</v>
      </c>
      <c r="B1352" s="11" t="s">
        <v>8349</v>
      </c>
      <c r="C1352" s="11" t="s">
        <v>7193</v>
      </c>
      <c r="D1352" s="10" t="s">
        <v>5030</v>
      </c>
    </row>
    <row r="1353" spans="1:4" ht="15.6" x14ac:dyDescent="0.3">
      <c r="A1353" s="10" t="s">
        <v>1019</v>
      </c>
      <c r="B1353" s="11" t="s">
        <v>8350</v>
      </c>
      <c r="C1353" s="11" t="s">
        <v>7926</v>
      </c>
      <c r="D1353" s="10" t="s">
        <v>5969</v>
      </c>
    </row>
    <row r="1354" spans="1:4" ht="15.6" x14ac:dyDescent="0.3">
      <c r="A1354" s="10" t="s">
        <v>1018</v>
      </c>
      <c r="B1354" s="11" t="s">
        <v>8349</v>
      </c>
      <c r="C1354" s="11" t="s">
        <v>7194</v>
      </c>
      <c r="D1354" s="10" t="s">
        <v>5970</v>
      </c>
    </row>
    <row r="1355" spans="1:4" ht="15.6" x14ac:dyDescent="0.3">
      <c r="A1355" s="10" t="s">
        <v>1017</v>
      </c>
      <c r="B1355" s="11" t="s">
        <v>8349</v>
      </c>
      <c r="C1355" s="11" t="s">
        <v>7651</v>
      </c>
      <c r="D1355" s="10" t="s">
        <v>5074</v>
      </c>
    </row>
    <row r="1356" spans="1:4" ht="15.6" x14ac:dyDescent="0.3">
      <c r="A1356" s="10" t="s">
        <v>1016</v>
      </c>
      <c r="B1356" s="11" t="s">
        <v>8349</v>
      </c>
      <c r="C1356" s="11" t="s">
        <v>7652</v>
      </c>
      <c r="D1356" s="10" t="s">
        <v>5817</v>
      </c>
    </row>
    <row r="1357" spans="1:4" ht="15.6" x14ac:dyDescent="0.3">
      <c r="A1357" s="10" t="s">
        <v>1015</v>
      </c>
      <c r="B1357" s="11" t="s">
        <v>8349</v>
      </c>
      <c r="C1357" s="11" t="s">
        <v>7653</v>
      </c>
      <c r="D1357" s="10" t="s">
        <v>5971</v>
      </c>
    </row>
    <row r="1358" spans="1:4" ht="15.6" x14ac:dyDescent="0.3">
      <c r="A1358" s="10" t="s">
        <v>1014</v>
      </c>
      <c r="B1358" s="11" t="s">
        <v>8349</v>
      </c>
      <c r="C1358" s="11" t="s">
        <v>7654</v>
      </c>
      <c r="D1358" s="10" t="s">
        <v>5972</v>
      </c>
    </row>
    <row r="1359" spans="1:4" ht="15.6" x14ac:dyDescent="0.3">
      <c r="A1359" s="10" t="s">
        <v>1013</v>
      </c>
      <c r="B1359" s="11" t="s">
        <v>8350</v>
      </c>
      <c r="C1359" s="11" t="s">
        <v>7004</v>
      </c>
      <c r="D1359" s="10" t="s">
        <v>5973</v>
      </c>
    </row>
    <row r="1360" spans="1:4" ht="15.6" x14ac:dyDescent="0.3">
      <c r="A1360" s="10" t="s">
        <v>1012</v>
      </c>
      <c r="B1360" s="11" t="s">
        <v>8349</v>
      </c>
      <c r="C1360" s="11" t="s">
        <v>7187</v>
      </c>
      <c r="D1360" s="10" t="s">
        <v>5974</v>
      </c>
    </row>
    <row r="1361" spans="1:4" ht="15.6" x14ac:dyDescent="0.3">
      <c r="A1361" s="10" t="s">
        <v>1011</v>
      </c>
      <c r="B1361" s="11" t="s">
        <v>8349</v>
      </c>
      <c r="C1361" s="11" t="s">
        <v>7655</v>
      </c>
      <c r="D1361" s="10" t="s">
        <v>4868</v>
      </c>
    </row>
    <row r="1362" spans="1:4" ht="15.6" x14ac:dyDescent="0.3">
      <c r="A1362" s="10" t="s">
        <v>1010</v>
      </c>
      <c r="B1362" s="11" t="s">
        <v>8350</v>
      </c>
      <c r="C1362" s="11" t="s">
        <v>6134</v>
      </c>
      <c r="D1362" s="10" t="s">
        <v>5975</v>
      </c>
    </row>
    <row r="1363" spans="1:4" ht="15.6" x14ac:dyDescent="0.3">
      <c r="A1363" s="10" t="s">
        <v>1009</v>
      </c>
      <c r="B1363" s="11" t="s">
        <v>8350</v>
      </c>
      <c r="C1363" s="11" t="s">
        <v>7197</v>
      </c>
      <c r="D1363" s="10" t="s">
        <v>5976</v>
      </c>
    </row>
    <row r="1364" spans="1:4" ht="15.6" x14ac:dyDescent="0.3">
      <c r="A1364" s="10" t="s">
        <v>1008</v>
      </c>
      <c r="B1364" s="11" t="s">
        <v>8350</v>
      </c>
      <c r="C1364" s="11" t="s">
        <v>8100</v>
      </c>
      <c r="D1364" s="10" t="s">
        <v>5499</v>
      </c>
    </row>
    <row r="1365" spans="1:4" ht="15.6" x14ac:dyDescent="0.3">
      <c r="A1365" s="10" t="s">
        <v>1007</v>
      </c>
      <c r="B1365" s="11" t="s">
        <v>8349</v>
      </c>
      <c r="C1365" s="11" t="s">
        <v>7198</v>
      </c>
      <c r="D1365" s="10" t="s">
        <v>5977</v>
      </c>
    </row>
    <row r="1366" spans="1:4" ht="15.6" x14ac:dyDescent="0.3">
      <c r="A1366" s="10" t="s">
        <v>1006</v>
      </c>
      <c r="B1366" s="11" t="s">
        <v>8349</v>
      </c>
      <c r="C1366" s="11" t="s">
        <v>6755</v>
      </c>
      <c r="D1366" s="10" t="s">
        <v>5978</v>
      </c>
    </row>
    <row r="1367" spans="1:4" ht="15.6" x14ac:dyDescent="0.3">
      <c r="A1367" s="10" t="s">
        <v>1005</v>
      </c>
      <c r="B1367" s="11" t="s">
        <v>8350</v>
      </c>
      <c r="C1367" s="11" t="s">
        <v>7199</v>
      </c>
      <c r="D1367" s="10" t="s">
        <v>5979</v>
      </c>
    </row>
    <row r="1368" spans="1:4" ht="15.6" x14ac:dyDescent="0.3">
      <c r="A1368" s="10" t="s">
        <v>1004</v>
      </c>
      <c r="B1368" s="11" t="s">
        <v>8349</v>
      </c>
      <c r="C1368" s="11" t="s">
        <v>7656</v>
      </c>
      <c r="D1368" s="10" t="s">
        <v>5980</v>
      </c>
    </row>
    <row r="1369" spans="1:4" ht="15.6" x14ac:dyDescent="0.3">
      <c r="A1369" s="10" t="s">
        <v>1003</v>
      </c>
      <c r="B1369" s="11" t="s">
        <v>8350</v>
      </c>
      <c r="C1369" s="11" t="s">
        <v>6288</v>
      </c>
      <c r="D1369" s="10" t="s">
        <v>5981</v>
      </c>
    </row>
    <row r="1370" spans="1:4" ht="15.6" x14ac:dyDescent="0.3">
      <c r="A1370" s="10" t="s">
        <v>1002</v>
      </c>
      <c r="B1370" s="11" t="s">
        <v>8350</v>
      </c>
      <c r="C1370" s="11" t="s">
        <v>7200</v>
      </c>
      <c r="D1370" s="10" t="s">
        <v>5982</v>
      </c>
    </row>
    <row r="1371" spans="1:4" ht="15.6" x14ac:dyDescent="0.3">
      <c r="A1371" s="10" t="s">
        <v>1001</v>
      </c>
      <c r="B1371" s="11" t="s">
        <v>8350</v>
      </c>
      <c r="C1371" s="11" t="s">
        <v>8101</v>
      </c>
      <c r="D1371" s="10" t="s">
        <v>5983</v>
      </c>
    </row>
    <row r="1372" spans="1:4" ht="15.6" x14ac:dyDescent="0.3">
      <c r="A1372" s="10" t="s">
        <v>1000</v>
      </c>
      <c r="B1372" s="11" t="s">
        <v>8349</v>
      </c>
      <c r="C1372" s="11" t="s">
        <v>7657</v>
      </c>
      <c r="D1372" s="10" t="s">
        <v>5984</v>
      </c>
    </row>
    <row r="1373" spans="1:4" ht="15.6" x14ac:dyDescent="0.3">
      <c r="A1373" s="10" t="s">
        <v>999</v>
      </c>
      <c r="B1373" s="11" t="s">
        <v>8349</v>
      </c>
      <c r="C1373" s="11" t="s">
        <v>7658</v>
      </c>
      <c r="D1373" s="10" t="s">
        <v>5985</v>
      </c>
    </row>
    <row r="1374" spans="1:4" ht="15.6" x14ac:dyDescent="0.3">
      <c r="A1374" s="10" t="s">
        <v>998</v>
      </c>
      <c r="B1374" s="11" t="s">
        <v>8350</v>
      </c>
      <c r="C1374" s="11" t="s">
        <v>7201</v>
      </c>
      <c r="D1374" s="10" t="s">
        <v>4913</v>
      </c>
    </row>
    <row r="1375" spans="1:4" ht="15.6" x14ac:dyDescent="0.3">
      <c r="A1375" s="10" t="s">
        <v>997</v>
      </c>
      <c r="B1375" s="11" t="s">
        <v>8350</v>
      </c>
      <c r="C1375" s="11" t="s">
        <v>7202</v>
      </c>
      <c r="D1375" s="10" t="s">
        <v>5986</v>
      </c>
    </row>
    <row r="1376" spans="1:4" ht="15.6" x14ac:dyDescent="0.3">
      <c r="A1376" s="10" t="s">
        <v>996</v>
      </c>
      <c r="B1376" s="11" t="s">
        <v>8350</v>
      </c>
      <c r="C1376" s="11" t="s">
        <v>8336</v>
      </c>
      <c r="D1376" s="10" t="s">
        <v>5259</v>
      </c>
    </row>
    <row r="1377" spans="1:4" ht="15.6" x14ac:dyDescent="0.3">
      <c r="A1377" s="10" t="s">
        <v>995</v>
      </c>
      <c r="B1377" s="11" t="s">
        <v>8350</v>
      </c>
      <c r="C1377" s="11" t="s">
        <v>8102</v>
      </c>
      <c r="D1377" s="10" t="s">
        <v>5987</v>
      </c>
    </row>
    <row r="1378" spans="1:4" ht="15.6" x14ac:dyDescent="0.3">
      <c r="A1378" s="10" t="s">
        <v>994</v>
      </c>
      <c r="B1378" s="11" t="s">
        <v>8350</v>
      </c>
      <c r="C1378" s="11" t="s">
        <v>6865</v>
      </c>
      <c r="D1378" s="10" t="s">
        <v>5988</v>
      </c>
    </row>
    <row r="1379" spans="1:4" ht="15.6" x14ac:dyDescent="0.3">
      <c r="A1379" s="10" t="s">
        <v>993</v>
      </c>
      <c r="B1379" s="11" t="s">
        <v>8349</v>
      </c>
      <c r="C1379" s="11" t="s">
        <v>7659</v>
      </c>
      <c r="D1379" s="10" t="s">
        <v>5989</v>
      </c>
    </row>
    <row r="1380" spans="1:4" ht="15.6" x14ac:dyDescent="0.3">
      <c r="A1380" s="10" t="s">
        <v>992</v>
      </c>
      <c r="B1380" s="11" t="s">
        <v>8350</v>
      </c>
      <c r="C1380" s="11" t="s">
        <v>6780</v>
      </c>
      <c r="D1380" s="10" t="s">
        <v>5990</v>
      </c>
    </row>
    <row r="1381" spans="1:4" ht="15.6" x14ac:dyDescent="0.3">
      <c r="A1381" s="10" t="s">
        <v>991</v>
      </c>
      <c r="B1381" s="11" t="s">
        <v>8350</v>
      </c>
      <c r="C1381" s="11" t="s">
        <v>6861</v>
      </c>
      <c r="D1381" s="10" t="s">
        <v>5991</v>
      </c>
    </row>
    <row r="1382" spans="1:4" ht="15.6" x14ac:dyDescent="0.3">
      <c r="A1382" s="10" t="s">
        <v>990</v>
      </c>
      <c r="B1382" s="11" t="s">
        <v>8350</v>
      </c>
      <c r="C1382" s="11" t="s">
        <v>8103</v>
      </c>
      <c r="D1382" s="10" t="s">
        <v>5992</v>
      </c>
    </row>
    <row r="1383" spans="1:4" ht="15.6" x14ac:dyDescent="0.3">
      <c r="A1383" s="10" t="s">
        <v>989</v>
      </c>
      <c r="B1383" s="11" t="s">
        <v>8349</v>
      </c>
      <c r="C1383" s="11" t="s">
        <v>6778</v>
      </c>
      <c r="D1383" s="10" t="s">
        <v>5993</v>
      </c>
    </row>
    <row r="1384" spans="1:4" ht="15.6" x14ac:dyDescent="0.3">
      <c r="A1384" s="10" t="s">
        <v>988</v>
      </c>
      <c r="B1384" s="11" t="s">
        <v>8350</v>
      </c>
      <c r="C1384" s="11" t="s">
        <v>8104</v>
      </c>
      <c r="D1384" s="10" t="s">
        <v>5342</v>
      </c>
    </row>
    <row r="1385" spans="1:4" ht="15.6" x14ac:dyDescent="0.3">
      <c r="A1385" s="10" t="s">
        <v>987</v>
      </c>
      <c r="B1385" s="11" t="s">
        <v>8350</v>
      </c>
      <c r="C1385" s="11" t="s">
        <v>7203</v>
      </c>
      <c r="D1385" s="10" t="s">
        <v>5994</v>
      </c>
    </row>
    <row r="1386" spans="1:4" ht="15.6" x14ac:dyDescent="0.3">
      <c r="A1386" s="10" t="s">
        <v>986</v>
      </c>
      <c r="B1386" s="11" t="s">
        <v>8349</v>
      </c>
      <c r="C1386" s="11" t="s">
        <v>7660</v>
      </c>
      <c r="D1386" s="10" t="s">
        <v>5010</v>
      </c>
    </row>
    <row r="1387" spans="1:4" ht="15.6" x14ac:dyDescent="0.3">
      <c r="A1387" s="10" t="s">
        <v>985</v>
      </c>
      <c r="B1387" s="11" t="s">
        <v>8350</v>
      </c>
      <c r="C1387" s="11" t="s">
        <v>7204</v>
      </c>
      <c r="D1387" s="10" t="s">
        <v>5995</v>
      </c>
    </row>
    <row r="1388" spans="1:4" ht="15.6" x14ac:dyDescent="0.3">
      <c r="A1388" s="10" t="s">
        <v>984</v>
      </c>
      <c r="B1388" s="11" t="s">
        <v>8350</v>
      </c>
      <c r="C1388" s="11" t="s">
        <v>8105</v>
      </c>
      <c r="D1388" s="10" t="s">
        <v>5659</v>
      </c>
    </row>
    <row r="1389" spans="1:4" ht="15.6" x14ac:dyDescent="0.3">
      <c r="A1389" s="10" t="s">
        <v>983</v>
      </c>
      <c r="B1389" s="11" t="s">
        <v>8349</v>
      </c>
      <c r="C1389" s="11" t="s">
        <v>7661</v>
      </c>
      <c r="D1389" s="10" t="s">
        <v>5996</v>
      </c>
    </row>
    <row r="1390" spans="1:4" ht="15.6" x14ac:dyDescent="0.3">
      <c r="A1390" s="10" t="s">
        <v>982</v>
      </c>
      <c r="B1390" s="11" t="s">
        <v>8350</v>
      </c>
      <c r="C1390" s="11" t="s">
        <v>6747</v>
      </c>
      <c r="D1390" s="10" t="s">
        <v>5997</v>
      </c>
    </row>
    <row r="1391" spans="1:4" ht="15.6" x14ac:dyDescent="0.3">
      <c r="A1391" s="10" t="s">
        <v>981</v>
      </c>
      <c r="B1391" s="11" t="s">
        <v>8350</v>
      </c>
      <c r="C1391" s="11" t="s">
        <v>6961</v>
      </c>
      <c r="D1391" s="10" t="s">
        <v>5998</v>
      </c>
    </row>
    <row r="1392" spans="1:4" ht="15.6" x14ac:dyDescent="0.3">
      <c r="A1392" s="10" t="s">
        <v>980</v>
      </c>
      <c r="B1392" s="11" t="s">
        <v>8350</v>
      </c>
      <c r="C1392" s="11" t="s">
        <v>8106</v>
      </c>
      <c r="D1392" s="10" t="s">
        <v>5167</v>
      </c>
    </row>
    <row r="1393" spans="1:4" ht="15.6" x14ac:dyDescent="0.3">
      <c r="A1393" s="10" t="s">
        <v>979</v>
      </c>
      <c r="B1393" s="11" t="s">
        <v>8350</v>
      </c>
      <c r="C1393" s="11" t="s">
        <v>6825</v>
      </c>
      <c r="D1393" s="10" t="s">
        <v>5999</v>
      </c>
    </row>
    <row r="1394" spans="1:4" ht="15.6" x14ac:dyDescent="0.3">
      <c r="A1394" s="10" t="s">
        <v>978</v>
      </c>
      <c r="B1394" s="11" t="s">
        <v>8349</v>
      </c>
      <c r="C1394" s="11" t="s">
        <v>7662</v>
      </c>
      <c r="D1394" s="10" t="s">
        <v>6000</v>
      </c>
    </row>
    <row r="1395" spans="1:4" ht="15.6" x14ac:dyDescent="0.3">
      <c r="A1395" s="10" t="s">
        <v>977</v>
      </c>
      <c r="B1395" s="11" t="s">
        <v>8349</v>
      </c>
      <c r="C1395" s="11" t="s">
        <v>7663</v>
      </c>
      <c r="D1395" s="10" t="s">
        <v>6001</v>
      </c>
    </row>
    <row r="1396" spans="1:4" ht="15.6" x14ac:dyDescent="0.3">
      <c r="A1396" s="10" t="s">
        <v>976</v>
      </c>
      <c r="B1396" s="11" t="s">
        <v>8350</v>
      </c>
      <c r="C1396" s="11" t="s">
        <v>6288</v>
      </c>
      <c r="D1396" s="10" t="s">
        <v>6002</v>
      </c>
    </row>
    <row r="1397" spans="1:4" ht="15.6" x14ac:dyDescent="0.3">
      <c r="A1397" s="10" t="s">
        <v>975</v>
      </c>
      <c r="B1397" s="11" t="s">
        <v>8350</v>
      </c>
      <c r="C1397" s="11" t="s">
        <v>6288</v>
      </c>
      <c r="D1397" s="10" t="s">
        <v>6003</v>
      </c>
    </row>
    <row r="1398" spans="1:4" ht="15.6" x14ac:dyDescent="0.3">
      <c r="A1398" s="10" t="s">
        <v>974</v>
      </c>
      <c r="B1398" s="11" t="s">
        <v>8349</v>
      </c>
      <c r="C1398" s="11" t="s">
        <v>7664</v>
      </c>
      <c r="D1398" s="10" t="s">
        <v>6004</v>
      </c>
    </row>
    <row r="1399" spans="1:4" ht="15.6" x14ac:dyDescent="0.3">
      <c r="A1399" s="10" t="s">
        <v>973</v>
      </c>
      <c r="B1399" s="11" t="s">
        <v>8350</v>
      </c>
      <c r="C1399" s="11" t="s">
        <v>7206</v>
      </c>
      <c r="D1399" s="10" t="s">
        <v>6005</v>
      </c>
    </row>
    <row r="1400" spans="1:4" ht="15.6" x14ac:dyDescent="0.3">
      <c r="A1400" s="10" t="s">
        <v>972</v>
      </c>
      <c r="B1400" s="11" t="s">
        <v>8349</v>
      </c>
      <c r="C1400" s="11" t="s">
        <v>5028</v>
      </c>
      <c r="D1400" s="10" t="s">
        <v>6006</v>
      </c>
    </row>
    <row r="1401" spans="1:4" ht="15.6" x14ac:dyDescent="0.3">
      <c r="A1401" s="10" t="s">
        <v>971</v>
      </c>
      <c r="B1401" s="11" t="s">
        <v>8349</v>
      </c>
      <c r="C1401" s="11" t="s">
        <v>7045</v>
      </c>
      <c r="D1401" s="10" t="s">
        <v>6007</v>
      </c>
    </row>
    <row r="1402" spans="1:4" ht="15.6" x14ac:dyDescent="0.3">
      <c r="A1402" s="10" t="s">
        <v>970</v>
      </c>
      <c r="B1402" s="11" t="s">
        <v>8349</v>
      </c>
      <c r="C1402" s="11" t="s">
        <v>7665</v>
      </c>
      <c r="D1402" s="10" t="s">
        <v>5835</v>
      </c>
    </row>
    <row r="1403" spans="1:4" ht="15.6" x14ac:dyDescent="0.3">
      <c r="A1403" s="10" t="s">
        <v>969</v>
      </c>
      <c r="B1403" s="11" t="s">
        <v>8349</v>
      </c>
      <c r="C1403" s="11" t="s">
        <v>5981</v>
      </c>
      <c r="D1403" s="10" t="s">
        <v>6008</v>
      </c>
    </row>
    <row r="1404" spans="1:4" ht="15.6" x14ac:dyDescent="0.3">
      <c r="A1404" s="10" t="s">
        <v>968</v>
      </c>
      <c r="B1404" s="11" t="s">
        <v>8349</v>
      </c>
      <c r="C1404" s="11" t="s">
        <v>7666</v>
      </c>
      <c r="D1404" s="10" t="s">
        <v>6009</v>
      </c>
    </row>
    <row r="1405" spans="1:4" ht="15.6" x14ac:dyDescent="0.3">
      <c r="A1405" s="10" t="s">
        <v>967</v>
      </c>
      <c r="B1405" s="11" t="s">
        <v>8349</v>
      </c>
      <c r="C1405" s="11" t="s">
        <v>7667</v>
      </c>
      <c r="D1405" s="10" t="s">
        <v>6010</v>
      </c>
    </row>
    <row r="1406" spans="1:4" ht="15.6" x14ac:dyDescent="0.3">
      <c r="A1406" s="10" t="s">
        <v>966</v>
      </c>
      <c r="B1406" s="11" t="s">
        <v>8349</v>
      </c>
      <c r="C1406" s="11" t="s">
        <v>7668</v>
      </c>
      <c r="D1406" s="10" t="s">
        <v>6011</v>
      </c>
    </row>
    <row r="1407" spans="1:4" ht="15.6" x14ac:dyDescent="0.3">
      <c r="A1407" s="10" t="s">
        <v>965</v>
      </c>
      <c r="B1407" s="11" t="s">
        <v>8350</v>
      </c>
      <c r="C1407" s="11" t="s">
        <v>6757</v>
      </c>
      <c r="D1407" s="10" t="s">
        <v>6012</v>
      </c>
    </row>
    <row r="1408" spans="1:4" ht="15.6" x14ac:dyDescent="0.3">
      <c r="A1408" s="10" t="s">
        <v>964</v>
      </c>
      <c r="B1408" s="11" t="s">
        <v>8349</v>
      </c>
      <c r="C1408" s="11" t="s">
        <v>7045</v>
      </c>
      <c r="D1408" s="10" t="s">
        <v>6013</v>
      </c>
    </row>
    <row r="1409" spans="1:4" ht="15.6" x14ac:dyDescent="0.3">
      <c r="A1409" s="10" t="s">
        <v>963</v>
      </c>
      <c r="B1409" s="11" t="s">
        <v>8350</v>
      </c>
      <c r="C1409" s="11" t="s">
        <v>7843</v>
      </c>
      <c r="D1409" s="10" t="s">
        <v>6014</v>
      </c>
    </row>
    <row r="1410" spans="1:4" ht="15.6" x14ac:dyDescent="0.3">
      <c r="A1410" s="10" t="s">
        <v>962</v>
      </c>
      <c r="B1410" s="11" t="s">
        <v>8350</v>
      </c>
      <c r="C1410" s="11" t="s">
        <v>7833</v>
      </c>
      <c r="D1410" s="10" t="s">
        <v>6015</v>
      </c>
    </row>
    <row r="1411" spans="1:4" ht="15.6" x14ac:dyDescent="0.3">
      <c r="A1411" s="10" t="s">
        <v>961</v>
      </c>
      <c r="B1411" s="11" t="s">
        <v>8350</v>
      </c>
      <c r="C1411" s="11" t="s">
        <v>7207</v>
      </c>
      <c r="D1411" s="10" t="s">
        <v>6016</v>
      </c>
    </row>
    <row r="1412" spans="1:4" ht="15.6" x14ac:dyDescent="0.3">
      <c r="A1412" s="10" t="s">
        <v>960</v>
      </c>
      <c r="B1412" s="11" t="s">
        <v>8349</v>
      </c>
      <c r="C1412" s="11" t="s">
        <v>7669</v>
      </c>
      <c r="D1412" s="10" t="s">
        <v>5756</v>
      </c>
    </row>
    <row r="1413" spans="1:4" ht="15.6" x14ac:dyDescent="0.3">
      <c r="A1413" s="10" t="s">
        <v>959</v>
      </c>
      <c r="B1413" s="11" t="s">
        <v>8349</v>
      </c>
      <c r="C1413" s="11" t="s">
        <v>7670</v>
      </c>
      <c r="D1413" s="10" t="s">
        <v>6017</v>
      </c>
    </row>
    <row r="1414" spans="1:4" ht="15.6" x14ac:dyDescent="0.3">
      <c r="A1414" s="10" t="s">
        <v>958</v>
      </c>
      <c r="B1414" s="11" t="s">
        <v>8349</v>
      </c>
      <c r="C1414" s="11" t="s">
        <v>7208</v>
      </c>
      <c r="D1414" s="10" t="s">
        <v>5860</v>
      </c>
    </row>
    <row r="1415" spans="1:4" ht="15.6" x14ac:dyDescent="0.3">
      <c r="A1415" s="10" t="s">
        <v>957</v>
      </c>
      <c r="B1415" s="11" t="s">
        <v>8350</v>
      </c>
      <c r="C1415" s="11" t="s">
        <v>6740</v>
      </c>
      <c r="D1415" s="10" t="s">
        <v>6018</v>
      </c>
    </row>
    <row r="1416" spans="1:4" ht="15.6" x14ac:dyDescent="0.3">
      <c r="A1416" s="10" t="s">
        <v>956</v>
      </c>
      <c r="B1416" s="11" t="s">
        <v>8350</v>
      </c>
      <c r="C1416" s="11" t="s">
        <v>8107</v>
      </c>
      <c r="D1416" s="10" t="s">
        <v>6019</v>
      </c>
    </row>
    <row r="1417" spans="1:4" ht="15.6" x14ac:dyDescent="0.3">
      <c r="A1417" s="10" t="s">
        <v>955</v>
      </c>
      <c r="B1417" s="11" t="s">
        <v>8350</v>
      </c>
      <c r="C1417" s="11" t="s">
        <v>6789</v>
      </c>
      <c r="D1417" s="10" t="s">
        <v>6020</v>
      </c>
    </row>
    <row r="1418" spans="1:4" ht="15.6" x14ac:dyDescent="0.3">
      <c r="A1418" s="10" t="s">
        <v>954</v>
      </c>
      <c r="B1418" s="11" t="s">
        <v>8349</v>
      </c>
      <c r="C1418" s="11" t="s">
        <v>7671</v>
      </c>
      <c r="D1418" s="10" t="s">
        <v>6021</v>
      </c>
    </row>
    <row r="1419" spans="1:4" ht="15.6" x14ac:dyDescent="0.3">
      <c r="A1419" s="10" t="s">
        <v>953</v>
      </c>
      <c r="B1419" s="11" t="s">
        <v>8350</v>
      </c>
      <c r="C1419" s="11" t="s">
        <v>6802</v>
      </c>
      <c r="D1419" s="10" t="s">
        <v>6022</v>
      </c>
    </row>
    <row r="1420" spans="1:4" ht="15.6" x14ac:dyDescent="0.3">
      <c r="A1420" s="10" t="s">
        <v>952</v>
      </c>
      <c r="B1420" s="11" t="s">
        <v>8350</v>
      </c>
      <c r="C1420" s="11" t="s">
        <v>6767</v>
      </c>
      <c r="D1420" s="10" t="s">
        <v>6023</v>
      </c>
    </row>
    <row r="1421" spans="1:4" ht="15.6" x14ac:dyDescent="0.3">
      <c r="A1421" s="10" t="s">
        <v>951</v>
      </c>
      <c r="B1421" s="11" t="s">
        <v>8350</v>
      </c>
      <c r="C1421" s="11" t="s">
        <v>8108</v>
      </c>
      <c r="D1421" s="10" t="s">
        <v>6024</v>
      </c>
    </row>
    <row r="1422" spans="1:4" ht="15.6" x14ac:dyDescent="0.3">
      <c r="A1422" s="10" t="s">
        <v>950</v>
      </c>
      <c r="B1422" s="11" t="s">
        <v>8349</v>
      </c>
      <c r="C1422" s="11" t="s">
        <v>7210</v>
      </c>
      <c r="D1422" s="10" t="s">
        <v>6025</v>
      </c>
    </row>
    <row r="1423" spans="1:4" ht="15.6" x14ac:dyDescent="0.3">
      <c r="A1423" s="10" t="s">
        <v>949</v>
      </c>
      <c r="B1423" s="11" t="s">
        <v>8350</v>
      </c>
      <c r="C1423" s="11" t="s">
        <v>8109</v>
      </c>
      <c r="D1423" s="10" t="s">
        <v>6026</v>
      </c>
    </row>
    <row r="1424" spans="1:4" ht="15.6" x14ac:dyDescent="0.3">
      <c r="A1424" s="10" t="s">
        <v>948</v>
      </c>
      <c r="B1424" s="11" t="s">
        <v>8350</v>
      </c>
      <c r="C1424" s="11" t="s">
        <v>6791</v>
      </c>
      <c r="D1424" s="10" t="s">
        <v>6027</v>
      </c>
    </row>
    <row r="1425" spans="1:4" ht="15.6" x14ac:dyDescent="0.3">
      <c r="A1425" s="10" t="s">
        <v>947</v>
      </c>
      <c r="B1425" s="11" t="s">
        <v>8349</v>
      </c>
      <c r="C1425" s="11" t="s">
        <v>7672</v>
      </c>
      <c r="D1425" s="10" t="s">
        <v>6028</v>
      </c>
    </row>
    <row r="1426" spans="1:4" ht="15.6" x14ac:dyDescent="0.3">
      <c r="A1426" s="10" t="s">
        <v>946</v>
      </c>
      <c r="B1426" s="11" t="s">
        <v>8350</v>
      </c>
      <c r="C1426" s="11" t="s">
        <v>8110</v>
      </c>
      <c r="D1426" s="10" t="s">
        <v>6029</v>
      </c>
    </row>
    <row r="1427" spans="1:4" ht="15.6" x14ac:dyDescent="0.3">
      <c r="A1427" s="10" t="s">
        <v>945</v>
      </c>
      <c r="B1427" s="11" t="s">
        <v>8350</v>
      </c>
      <c r="C1427" s="11" t="s">
        <v>5305</v>
      </c>
      <c r="D1427" s="10" t="s">
        <v>6030</v>
      </c>
    </row>
    <row r="1428" spans="1:4" ht="15.6" x14ac:dyDescent="0.3">
      <c r="A1428" s="10" t="s">
        <v>944</v>
      </c>
      <c r="B1428" s="11" t="s">
        <v>8349</v>
      </c>
      <c r="C1428" s="11" t="s">
        <v>7673</v>
      </c>
      <c r="D1428" s="10" t="s">
        <v>5022</v>
      </c>
    </row>
    <row r="1429" spans="1:4" ht="15.6" x14ac:dyDescent="0.3">
      <c r="A1429" s="10" t="s">
        <v>943</v>
      </c>
      <c r="B1429" s="11" t="s">
        <v>8349</v>
      </c>
      <c r="C1429" s="11" t="s">
        <v>7674</v>
      </c>
      <c r="D1429" s="10" t="s">
        <v>6031</v>
      </c>
    </row>
    <row r="1430" spans="1:4" ht="15.6" x14ac:dyDescent="0.3">
      <c r="A1430" s="10" t="s">
        <v>942</v>
      </c>
      <c r="B1430" s="11" t="s">
        <v>8349</v>
      </c>
      <c r="C1430" s="11" t="s">
        <v>6960</v>
      </c>
      <c r="D1430" s="10" t="s">
        <v>4799</v>
      </c>
    </row>
    <row r="1431" spans="1:4" ht="15.6" x14ac:dyDescent="0.3">
      <c r="A1431" s="10" t="s">
        <v>941</v>
      </c>
      <c r="B1431" s="11" t="s">
        <v>8350</v>
      </c>
      <c r="C1431" s="11" t="s">
        <v>8111</v>
      </c>
      <c r="D1431" s="10" t="s">
        <v>6032</v>
      </c>
    </row>
    <row r="1432" spans="1:4" ht="15.6" x14ac:dyDescent="0.3">
      <c r="A1432" s="10" t="s">
        <v>940</v>
      </c>
      <c r="B1432" s="11" t="s">
        <v>8350</v>
      </c>
      <c r="C1432" s="11" t="s">
        <v>8337</v>
      </c>
      <c r="D1432" s="10" t="s">
        <v>6033</v>
      </c>
    </row>
    <row r="1433" spans="1:4" ht="15.6" x14ac:dyDescent="0.3">
      <c r="A1433" s="10" t="s">
        <v>939</v>
      </c>
      <c r="B1433" s="11" t="s">
        <v>8349</v>
      </c>
      <c r="C1433" s="11" t="s">
        <v>6755</v>
      </c>
      <c r="D1433" s="10" t="s">
        <v>6034</v>
      </c>
    </row>
    <row r="1434" spans="1:4" ht="15.6" x14ac:dyDescent="0.3">
      <c r="A1434" s="10" t="s">
        <v>938</v>
      </c>
      <c r="B1434" s="11" t="s">
        <v>8349</v>
      </c>
      <c r="C1434" s="11" t="s">
        <v>7211</v>
      </c>
      <c r="D1434" s="10" t="s">
        <v>6035</v>
      </c>
    </row>
    <row r="1435" spans="1:4" ht="15.6" x14ac:dyDescent="0.3">
      <c r="A1435" s="10" t="s">
        <v>937</v>
      </c>
      <c r="B1435" s="11" t="s">
        <v>8349</v>
      </c>
      <c r="C1435" s="11" t="s">
        <v>6869</v>
      </c>
      <c r="D1435" s="10" t="s">
        <v>6036</v>
      </c>
    </row>
    <row r="1436" spans="1:4" ht="15.6" x14ac:dyDescent="0.3">
      <c r="A1436" s="10" t="s">
        <v>936</v>
      </c>
      <c r="B1436" s="11" t="s">
        <v>8349</v>
      </c>
      <c r="C1436" s="11" t="s">
        <v>7212</v>
      </c>
      <c r="D1436" s="10" t="s">
        <v>5034</v>
      </c>
    </row>
    <row r="1437" spans="1:4" ht="15.6" x14ac:dyDescent="0.3">
      <c r="A1437" s="10" t="s">
        <v>935</v>
      </c>
      <c r="B1437" s="11" t="s">
        <v>8350</v>
      </c>
      <c r="C1437" s="11" t="s">
        <v>8112</v>
      </c>
      <c r="D1437" s="10" t="s">
        <v>6037</v>
      </c>
    </row>
    <row r="1438" spans="1:4" ht="15.6" x14ac:dyDescent="0.3">
      <c r="A1438" s="10" t="s">
        <v>934</v>
      </c>
      <c r="B1438" s="11" t="s">
        <v>8349</v>
      </c>
      <c r="C1438" s="11" t="s">
        <v>6704</v>
      </c>
      <c r="D1438" s="10" t="s">
        <v>6038</v>
      </c>
    </row>
    <row r="1439" spans="1:4" ht="15.6" x14ac:dyDescent="0.3">
      <c r="A1439" s="10" t="s">
        <v>933</v>
      </c>
      <c r="B1439" s="11" t="s">
        <v>8349</v>
      </c>
      <c r="C1439" s="11" t="s">
        <v>7675</v>
      </c>
      <c r="D1439" s="10" t="s">
        <v>6039</v>
      </c>
    </row>
    <row r="1440" spans="1:4" ht="15.6" x14ac:dyDescent="0.3">
      <c r="A1440" s="10" t="s">
        <v>932</v>
      </c>
      <c r="B1440" s="11" t="s">
        <v>8349</v>
      </c>
      <c r="C1440" s="11" t="s">
        <v>7053</v>
      </c>
      <c r="D1440" s="10" t="s">
        <v>6040</v>
      </c>
    </row>
    <row r="1441" spans="1:4" ht="15.6" x14ac:dyDescent="0.3">
      <c r="A1441" s="10" t="s">
        <v>931</v>
      </c>
      <c r="B1441" s="11" t="s">
        <v>8349</v>
      </c>
      <c r="C1441" s="11" t="s">
        <v>7676</v>
      </c>
      <c r="D1441" s="10" t="s">
        <v>6041</v>
      </c>
    </row>
    <row r="1442" spans="1:4" ht="15.6" x14ac:dyDescent="0.3">
      <c r="A1442" s="10" t="s">
        <v>930</v>
      </c>
      <c r="B1442" s="11" t="s">
        <v>8349</v>
      </c>
      <c r="C1442" s="11" t="s">
        <v>7677</v>
      </c>
      <c r="D1442" s="10" t="s">
        <v>4878</v>
      </c>
    </row>
    <row r="1443" spans="1:4" ht="15.6" x14ac:dyDescent="0.3">
      <c r="A1443" s="10" t="s">
        <v>929</v>
      </c>
      <c r="B1443" s="11" t="s">
        <v>8350</v>
      </c>
      <c r="C1443" s="11" t="s">
        <v>6789</v>
      </c>
      <c r="D1443" s="10" t="s">
        <v>6042</v>
      </c>
    </row>
    <row r="1444" spans="1:4" ht="15.6" x14ac:dyDescent="0.3">
      <c r="A1444" s="10" t="s">
        <v>928</v>
      </c>
      <c r="B1444" s="11" t="s">
        <v>8349</v>
      </c>
      <c r="C1444" s="11" t="s">
        <v>6972</v>
      </c>
      <c r="D1444" s="10" t="s">
        <v>6043</v>
      </c>
    </row>
    <row r="1445" spans="1:4" ht="15.6" x14ac:dyDescent="0.3">
      <c r="A1445" s="10" t="s">
        <v>927</v>
      </c>
      <c r="B1445" s="11" t="s">
        <v>8349</v>
      </c>
      <c r="C1445" s="11" t="s">
        <v>7678</v>
      </c>
      <c r="D1445" s="10" t="s">
        <v>4741</v>
      </c>
    </row>
    <row r="1446" spans="1:4" ht="15.6" x14ac:dyDescent="0.3">
      <c r="A1446" s="10" t="s">
        <v>926</v>
      </c>
      <c r="B1446" s="11" t="s">
        <v>8350</v>
      </c>
      <c r="C1446" s="11" t="s">
        <v>7096</v>
      </c>
      <c r="D1446" s="10" t="s">
        <v>6044</v>
      </c>
    </row>
    <row r="1447" spans="1:4" ht="15.6" x14ac:dyDescent="0.3">
      <c r="A1447" s="10" t="s">
        <v>925</v>
      </c>
      <c r="B1447" s="11" t="s">
        <v>8349</v>
      </c>
      <c r="C1447" s="11" t="s">
        <v>7679</v>
      </c>
      <c r="D1447" s="10" t="s">
        <v>4802</v>
      </c>
    </row>
    <row r="1448" spans="1:4" ht="15.6" x14ac:dyDescent="0.3">
      <c r="A1448" s="10" t="s">
        <v>924</v>
      </c>
      <c r="B1448" s="11" t="s">
        <v>8349</v>
      </c>
      <c r="C1448" s="11" t="s">
        <v>6991</v>
      </c>
      <c r="D1448" s="10" t="s">
        <v>6045</v>
      </c>
    </row>
    <row r="1449" spans="1:4" ht="15.6" x14ac:dyDescent="0.3">
      <c r="A1449" s="10" t="s">
        <v>923</v>
      </c>
      <c r="B1449" s="11" t="s">
        <v>8349</v>
      </c>
      <c r="C1449" s="11" t="s">
        <v>7213</v>
      </c>
      <c r="D1449" s="10" t="s">
        <v>6046</v>
      </c>
    </row>
    <row r="1450" spans="1:4" ht="15.6" x14ac:dyDescent="0.3">
      <c r="A1450" s="10" t="s">
        <v>922</v>
      </c>
      <c r="B1450" s="11" t="s">
        <v>8349</v>
      </c>
      <c r="C1450" s="11" t="s">
        <v>7680</v>
      </c>
      <c r="D1450" s="10" t="s">
        <v>6047</v>
      </c>
    </row>
    <row r="1451" spans="1:4" ht="15.6" x14ac:dyDescent="0.3">
      <c r="A1451" s="10" t="s">
        <v>921</v>
      </c>
      <c r="B1451" s="11" t="s">
        <v>8349</v>
      </c>
      <c r="C1451" s="11" t="s">
        <v>7214</v>
      </c>
      <c r="D1451" s="10" t="s">
        <v>6048</v>
      </c>
    </row>
    <row r="1452" spans="1:4" ht="15.6" x14ac:dyDescent="0.3">
      <c r="A1452" s="10" t="s">
        <v>920</v>
      </c>
      <c r="B1452" s="11" t="s">
        <v>8350</v>
      </c>
      <c r="C1452" s="11" t="s">
        <v>8113</v>
      </c>
      <c r="D1452" s="10" t="s">
        <v>6049</v>
      </c>
    </row>
    <row r="1453" spans="1:4" ht="15.6" x14ac:dyDescent="0.3">
      <c r="A1453" s="10" t="s">
        <v>919</v>
      </c>
      <c r="B1453" s="11" t="s">
        <v>8350</v>
      </c>
      <c r="C1453" s="11" t="s">
        <v>6757</v>
      </c>
      <c r="D1453" s="10" t="s">
        <v>6050</v>
      </c>
    </row>
    <row r="1454" spans="1:4" ht="15.6" x14ac:dyDescent="0.3">
      <c r="A1454" s="10" t="s">
        <v>918</v>
      </c>
      <c r="B1454" s="11" t="s">
        <v>8350</v>
      </c>
      <c r="C1454" s="11" t="s">
        <v>7997</v>
      </c>
      <c r="D1454" s="10" t="s">
        <v>6051</v>
      </c>
    </row>
    <row r="1455" spans="1:4" ht="15.6" x14ac:dyDescent="0.3">
      <c r="A1455" s="10" t="s">
        <v>917</v>
      </c>
      <c r="B1455" s="11" t="s">
        <v>8350</v>
      </c>
      <c r="C1455" s="11" t="s">
        <v>8114</v>
      </c>
      <c r="D1455" s="10" t="s">
        <v>6052</v>
      </c>
    </row>
    <row r="1456" spans="1:4" ht="15.6" x14ac:dyDescent="0.3">
      <c r="A1456" s="10" t="s">
        <v>916</v>
      </c>
      <c r="B1456" s="11" t="s">
        <v>8350</v>
      </c>
      <c r="C1456" s="11" t="s">
        <v>7157</v>
      </c>
      <c r="D1456" s="10" t="s">
        <v>6053</v>
      </c>
    </row>
    <row r="1457" spans="1:4" ht="15.6" x14ac:dyDescent="0.3">
      <c r="A1457" s="10" t="s">
        <v>915</v>
      </c>
      <c r="B1457" s="11" t="s">
        <v>8350</v>
      </c>
      <c r="C1457" s="11" t="s">
        <v>8115</v>
      </c>
      <c r="D1457" s="10" t="s">
        <v>5078</v>
      </c>
    </row>
    <row r="1458" spans="1:4" ht="15.6" x14ac:dyDescent="0.3">
      <c r="A1458" s="10" t="s">
        <v>914</v>
      </c>
      <c r="B1458" s="11" t="s">
        <v>8349</v>
      </c>
      <c r="C1458" s="11" t="s">
        <v>7681</v>
      </c>
      <c r="D1458" s="10" t="s">
        <v>6054</v>
      </c>
    </row>
    <row r="1459" spans="1:4" ht="15.6" x14ac:dyDescent="0.3">
      <c r="A1459" s="10" t="s">
        <v>913</v>
      </c>
      <c r="B1459" s="11" t="s">
        <v>8349</v>
      </c>
      <c r="C1459" s="11" t="s">
        <v>5028</v>
      </c>
      <c r="D1459" s="10" t="s">
        <v>6055</v>
      </c>
    </row>
    <row r="1460" spans="1:4" ht="15.6" x14ac:dyDescent="0.3">
      <c r="A1460" s="10" t="s">
        <v>912</v>
      </c>
      <c r="B1460" s="11" t="s">
        <v>8350</v>
      </c>
      <c r="C1460" s="11" t="s">
        <v>8116</v>
      </c>
      <c r="D1460" s="10" t="s">
        <v>6056</v>
      </c>
    </row>
    <row r="1461" spans="1:4" ht="15.6" x14ac:dyDescent="0.3">
      <c r="A1461" s="10" t="s">
        <v>911</v>
      </c>
      <c r="B1461" s="11" t="s">
        <v>8350</v>
      </c>
      <c r="C1461" s="11" t="s">
        <v>7216</v>
      </c>
      <c r="D1461" s="10" t="s">
        <v>5485</v>
      </c>
    </row>
    <row r="1462" spans="1:4" ht="15.6" x14ac:dyDescent="0.3">
      <c r="A1462" s="10" t="s">
        <v>910</v>
      </c>
      <c r="B1462" s="11" t="s">
        <v>8349</v>
      </c>
      <c r="C1462" s="11" t="s">
        <v>6778</v>
      </c>
      <c r="D1462" s="10" t="s">
        <v>5019</v>
      </c>
    </row>
    <row r="1463" spans="1:4" ht="15.6" x14ac:dyDescent="0.3">
      <c r="A1463" s="10" t="s">
        <v>909</v>
      </c>
      <c r="B1463" s="11" t="s">
        <v>8349</v>
      </c>
      <c r="C1463" s="11" t="s">
        <v>7217</v>
      </c>
      <c r="D1463" s="10" t="s">
        <v>4958</v>
      </c>
    </row>
    <row r="1464" spans="1:4" ht="15.6" x14ac:dyDescent="0.3">
      <c r="A1464" s="10" t="s">
        <v>908</v>
      </c>
      <c r="B1464" s="11" t="s">
        <v>8350</v>
      </c>
      <c r="C1464" s="11" t="s">
        <v>6880</v>
      </c>
      <c r="D1464" s="10" t="s">
        <v>6057</v>
      </c>
    </row>
    <row r="1465" spans="1:4" ht="15.6" x14ac:dyDescent="0.3">
      <c r="A1465" s="10" t="s">
        <v>907</v>
      </c>
      <c r="B1465" s="11" t="s">
        <v>8350</v>
      </c>
      <c r="C1465" s="11" t="s">
        <v>8117</v>
      </c>
      <c r="D1465" s="10" t="s">
        <v>6058</v>
      </c>
    </row>
    <row r="1466" spans="1:4" ht="15.6" x14ac:dyDescent="0.3">
      <c r="A1466" s="10" t="s">
        <v>906</v>
      </c>
      <c r="B1466" s="11" t="s">
        <v>8349</v>
      </c>
      <c r="C1466" s="11" t="s">
        <v>7218</v>
      </c>
      <c r="D1466" s="10" t="s">
        <v>5000</v>
      </c>
    </row>
    <row r="1467" spans="1:4" ht="15.6" x14ac:dyDescent="0.3">
      <c r="A1467" s="10" t="s">
        <v>905</v>
      </c>
      <c r="B1467" s="11" t="s">
        <v>8350</v>
      </c>
      <c r="C1467" s="11" t="s">
        <v>7006</v>
      </c>
      <c r="D1467" s="10" t="s">
        <v>5167</v>
      </c>
    </row>
    <row r="1468" spans="1:4" ht="15.6" x14ac:dyDescent="0.3">
      <c r="A1468" s="10" t="s">
        <v>904</v>
      </c>
      <c r="B1468" s="11" t="s">
        <v>8350</v>
      </c>
      <c r="C1468" s="11" t="s">
        <v>8118</v>
      </c>
      <c r="D1468" s="10" t="s">
        <v>6059</v>
      </c>
    </row>
    <row r="1469" spans="1:4" ht="15.6" x14ac:dyDescent="0.3">
      <c r="A1469" s="10" t="s">
        <v>903</v>
      </c>
      <c r="B1469" s="11" t="s">
        <v>8350</v>
      </c>
      <c r="C1469" s="11" t="s">
        <v>7219</v>
      </c>
      <c r="D1469" s="10" t="s">
        <v>6060</v>
      </c>
    </row>
    <row r="1470" spans="1:4" ht="15.6" x14ac:dyDescent="0.3">
      <c r="A1470" s="10" t="s">
        <v>902</v>
      </c>
      <c r="B1470" s="11" t="s">
        <v>8350</v>
      </c>
      <c r="C1470" s="11" t="s">
        <v>6264</v>
      </c>
      <c r="D1470" s="10" t="s">
        <v>6061</v>
      </c>
    </row>
    <row r="1471" spans="1:4" ht="15.6" x14ac:dyDescent="0.3">
      <c r="A1471" s="10" t="s">
        <v>901</v>
      </c>
      <c r="B1471" s="11" t="s">
        <v>8349</v>
      </c>
      <c r="C1471" s="11" t="s">
        <v>7136</v>
      </c>
      <c r="D1471" s="10" t="s">
        <v>6062</v>
      </c>
    </row>
    <row r="1472" spans="1:4" ht="15.6" x14ac:dyDescent="0.3">
      <c r="A1472" s="10" t="s">
        <v>900</v>
      </c>
      <c r="B1472" s="11" t="s">
        <v>8350</v>
      </c>
      <c r="C1472" s="11" t="s">
        <v>8119</v>
      </c>
      <c r="D1472" s="10" t="s">
        <v>6063</v>
      </c>
    </row>
    <row r="1473" spans="1:4" ht="15.6" x14ac:dyDescent="0.3">
      <c r="A1473" s="10" t="s">
        <v>899</v>
      </c>
      <c r="B1473" s="11" t="s">
        <v>8349</v>
      </c>
      <c r="C1473" s="11" t="s">
        <v>7537</v>
      </c>
      <c r="D1473" s="10" t="s">
        <v>6064</v>
      </c>
    </row>
    <row r="1474" spans="1:4" ht="15.6" x14ac:dyDescent="0.3">
      <c r="A1474" s="10" t="s">
        <v>898</v>
      </c>
      <c r="B1474" s="11" t="s">
        <v>8350</v>
      </c>
      <c r="C1474" s="11" t="s">
        <v>7041</v>
      </c>
      <c r="D1474" s="10" t="s">
        <v>6065</v>
      </c>
    </row>
    <row r="1475" spans="1:4" ht="15.6" x14ac:dyDescent="0.3">
      <c r="A1475" s="10" t="s">
        <v>897</v>
      </c>
      <c r="B1475" s="11" t="s">
        <v>8350</v>
      </c>
      <c r="C1475" s="11" t="s">
        <v>8120</v>
      </c>
      <c r="D1475" s="10" t="s">
        <v>6066</v>
      </c>
    </row>
    <row r="1476" spans="1:4" ht="15.6" x14ac:dyDescent="0.3">
      <c r="A1476" s="10" t="s">
        <v>896</v>
      </c>
      <c r="B1476" s="11" t="s">
        <v>8349</v>
      </c>
      <c r="C1476" s="11" t="s">
        <v>7682</v>
      </c>
      <c r="D1476" s="10" t="s">
        <v>6067</v>
      </c>
    </row>
    <row r="1477" spans="1:4" ht="15.6" x14ac:dyDescent="0.3">
      <c r="A1477" s="10" t="s">
        <v>895</v>
      </c>
      <c r="B1477" s="11" t="s">
        <v>8350</v>
      </c>
      <c r="C1477" s="11" t="s">
        <v>8121</v>
      </c>
      <c r="D1477" s="10" t="s">
        <v>6068</v>
      </c>
    </row>
    <row r="1478" spans="1:4" ht="15.6" x14ac:dyDescent="0.3">
      <c r="A1478" s="10" t="s">
        <v>894</v>
      </c>
      <c r="B1478" s="11" t="s">
        <v>8349</v>
      </c>
      <c r="C1478" s="11" t="s">
        <v>6997</v>
      </c>
      <c r="D1478" s="10" t="s">
        <v>6069</v>
      </c>
    </row>
    <row r="1479" spans="1:4" ht="15.6" x14ac:dyDescent="0.3">
      <c r="A1479" s="10" t="s">
        <v>893</v>
      </c>
      <c r="B1479" s="11" t="s">
        <v>8350</v>
      </c>
      <c r="C1479" s="11" t="s">
        <v>8122</v>
      </c>
      <c r="D1479" s="10" t="s">
        <v>6070</v>
      </c>
    </row>
    <row r="1480" spans="1:4" ht="15.6" x14ac:dyDescent="0.3">
      <c r="A1480" s="10" t="s">
        <v>892</v>
      </c>
      <c r="B1480" s="11" t="s">
        <v>8350</v>
      </c>
      <c r="C1480" s="11" t="s">
        <v>8123</v>
      </c>
      <c r="D1480" s="10" t="s">
        <v>6071</v>
      </c>
    </row>
    <row r="1481" spans="1:4" ht="15.6" x14ac:dyDescent="0.3">
      <c r="A1481" s="10" t="s">
        <v>891</v>
      </c>
      <c r="B1481" s="11" t="s">
        <v>8349</v>
      </c>
      <c r="C1481" s="11" t="s">
        <v>7683</v>
      </c>
      <c r="D1481" s="10" t="s">
        <v>6072</v>
      </c>
    </row>
    <row r="1482" spans="1:4" ht="15.6" x14ac:dyDescent="0.3">
      <c r="A1482" s="10" t="s">
        <v>890</v>
      </c>
      <c r="B1482" s="11" t="s">
        <v>8350</v>
      </c>
      <c r="C1482" s="11" t="s">
        <v>6887</v>
      </c>
      <c r="D1482" s="10" t="s">
        <v>6073</v>
      </c>
    </row>
    <row r="1483" spans="1:4" ht="15.6" x14ac:dyDescent="0.3">
      <c r="A1483" s="10" t="s">
        <v>889</v>
      </c>
      <c r="B1483" s="11" t="s">
        <v>8349</v>
      </c>
      <c r="C1483" s="11" t="s">
        <v>7684</v>
      </c>
      <c r="D1483" s="10" t="s">
        <v>5966</v>
      </c>
    </row>
    <row r="1484" spans="1:4" ht="15.6" x14ac:dyDescent="0.3">
      <c r="A1484" s="10" t="s">
        <v>888</v>
      </c>
      <c r="B1484" s="11" t="s">
        <v>8350</v>
      </c>
      <c r="C1484" s="11" t="s">
        <v>8124</v>
      </c>
      <c r="D1484" s="10" t="s">
        <v>6074</v>
      </c>
    </row>
    <row r="1485" spans="1:4" ht="15.6" x14ac:dyDescent="0.3">
      <c r="A1485" s="10" t="s">
        <v>887</v>
      </c>
      <c r="B1485" s="11" t="s">
        <v>8349</v>
      </c>
      <c r="C1485" s="11" t="s">
        <v>6116</v>
      </c>
      <c r="D1485" s="10" t="s">
        <v>6075</v>
      </c>
    </row>
    <row r="1486" spans="1:4" ht="15.6" x14ac:dyDescent="0.3">
      <c r="A1486" s="10" t="s">
        <v>886</v>
      </c>
      <c r="B1486" s="11" t="s">
        <v>8349</v>
      </c>
      <c r="C1486" s="11" t="s">
        <v>7685</v>
      </c>
      <c r="D1486" s="10" t="s">
        <v>6076</v>
      </c>
    </row>
    <row r="1487" spans="1:4" ht="15.6" x14ac:dyDescent="0.3">
      <c r="A1487" s="10" t="s">
        <v>885</v>
      </c>
      <c r="B1487" s="11" t="s">
        <v>8349</v>
      </c>
      <c r="C1487" s="11" t="s">
        <v>7686</v>
      </c>
      <c r="D1487" s="10" t="s">
        <v>6077</v>
      </c>
    </row>
    <row r="1488" spans="1:4" ht="15.6" x14ac:dyDescent="0.3">
      <c r="A1488" s="10" t="s">
        <v>884</v>
      </c>
      <c r="B1488" s="11" t="s">
        <v>8349</v>
      </c>
      <c r="C1488" s="11" t="s">
        <v>7221</v>
      </c>
      <c r="D1488" s="10" t="s">
        <v>6078</v>
      </c>
    </row>
    <row r="1489" spans="1:4" ht="15.6" x14ac:dyDescent="0.3">
      <c r="A1489" s="10" t="s">
        <v>883</v>
      </c>
      <c r="B1489" s="11" t="s">
        <v>8350</v>
      </c>
      <c r="C1489" s="11" t="s">
        <v>8125</v>
      </c>
      <c r="D1489" s="10" t="s">
        <v>5642</v>
      </c>
    </row>
    <row r="1490" spans="1:4" ht="15.6" x14ac:dyDescent="0.3">
      <c r="A1490" s="10" t="s">
        <v>882</v>
      </c>
      <c r="B1490" s="11" t="s">
        <v>8349</v>
      </c>
      <c r="C1490" s="11" t="s">
        <v>7687</v>
      </c>
      <c r="D1490" s="10" t="s">
        <v>6079</v>
      </c>
    </row>
    <row r="1491" spans="1:4" ht="15.6" x14ac:dyDescent="0.3">
      <c r="A1491" s="10" t="s">
        <v>881</v>
      </c>
      <c r="B1491" s="11" t="s">
        <v>8349</v>
      </c>
      <c r="C1491" s="11" t="s">
        <v>7688</v>
      </c>
      <c r="D1491" s="10" t="s">
        <v>6080</v>
      </c>
    </row>
    <row r="1492" spans="1:4" ht="15.6" x14ac:dyDescent="0.3">
      <c r="A1492" s="10" t="s">
        <v>880</v>
      </c>
      <c r="B1492" s="11" t="s">
        <v>8349</v>
      </c>
      <c r="C1492" s="11" t="s">
        <v>7689</v>
      </c>
      <c r="D1492" s="10" t="s">
        <v>6081</v>
      </c>
    </row>
    <row r="1493" spans="1:4" ht="15.6" x14ac:dyDescent="0.3">
      <c r="A1493" s="10" t="s">
        <v>879</v>
      </c>
      <c r="B1493" s="11" t="s">
        <v>8350</v>
      </c>
      <c r="C1493" s="11" t="s">
        <v>8126</v>
      </c>
      <c r="D1493" s="10" t="s">
        <v>6082</v>
      </c>
    </row>
    <row r="1494" spans="1:4" ht="15.6" x14ac:dyDescent="0.3">
      <c r="A1494" s="10" t="s">
        <v>878</v>
      </c>
      <c r="B1494" s="11" t="s">
        <v>8350</v>
      </c>
      <c r="C1494" s="11" t="s">
        <v>7222</v>
      </c>
      <c r="D1494" s="10" t="s">
        <v>6083</v>
      </c>
    </row>
    <row r="1495" spans="1:4" ht="15.6" x14ac:dyDescent="0.3">
      <c r="A1495" s="10" t="s">
        <v>877</v>
      </c>
      <c r="B1495" s="11" t="s">
        <v>8349</v>
      </c>
      <c r="C1495" s="11" t="s">
        <v>7690</v>
      </c>
      <c r="D1495" s="10" t="s">
        <v>6084</v>
      </c>
    </row>
    <row r="1496" spans="1:4" ht="15.6" x14ac:dyDescent="0.3">
      <c r="A1496" s="10" t="s">
        <v>876</v>
      </c>
      <c r="B1496" s="11" t="s">
        <v>8350</v>
      </c>
      <c r="C1496" s="11" t="s">
        <v>8127</v>
      </c>
      <c r="D1496" s="10" t="s">
        <v>6085</v>
      </c>
    </row>
    <row r="1497" spans="1:4" ht="15.6" x14ac:dyDescent="0.3">
      <c r="A1497" s="10" t="s">
        <v>875</v>
      </c>
      <c r="B1497" s="11" t="s">
        <v>8350</v>
      </c>
      <c r="C1497" s="11" t="s">
        <v>7223</v>
      </c>
      <c r="D1497" s="10" t="s">
        <v>6086</v>
      </c>
    </row>
    <row r="1498" spans="1:4" ht="15.6" x14ac:dyDescent="0.3">
      <c r="A1498" s="10" t="s">
        <v>874</v>
      </c>
      <c r="B1498" s="11" t="s">
        <v>8350</v>
      </c>
      <c r="C1498" s="11" t="s">
        <v>8128</v>
      </c>
      <c r="D1498" s="10" t="s">
        <v>6087</v>
      </c>
    </row>
    <row r="1499" spans="1:4" ht="15.6" x14ac:dyDescent="0.3">
      <c r="A1499" s="10" t="s">
        <v>873</v>
      </c>
      <c r="B1499" s="11" t="s">
        <v>8350</v>
      </c>
      <c r="C1499" s="11" t="s">
        <v>6288</v>
      </c>
      <c r="D1499" s="10" t="s">
        <v>6088</v>
      </c>
    </row>
    <row r="1500" spans="1:4" ht="15.6" x14ac:dyDescent="0.3">
      <c r="A1500" s="10" t="s">
        <v>872</v>
      </c>
      <c r="B1500" s="11" t="s">
        <v>8349</v>
      </c>
      <c r="C1500" s="11" t="s">
        <v>7101</v>
      </c>
      <c r="D1500" s="10" t="s">
        <v>6089</v>
      </c>
    </row>
    <row r="1501" spans="1:4" ht="15.6" x14ac:dyDescent="0.3">
      <c r="A1501" s="10" t="s">
        <v>871</v>
      </c>
      <c r="B1501" s="11" t="s">
        <v>8349</v>
      </c>
      <c r="C1501" s="11" t="s">
        <v>7512</v>
      </c>
      <c r="D1501" s="10" t="s">
        <v>6090</v>
      </c>
    </row>
    <row r="1502" spans="1:4" ht="15.6" x14ac:dyDescent="0.3">
      <c r="A1502" s="10" t="s">
        <v>870</v>
      </c>
      <c r="B1502" s="11" t="s">
        <v>8350</v>
      </c>
      <c r="C1502" s="11" t="s">
        <v>8338</v>
      </c>
      <c r="D1502" s="10" t="s">
        <v>6091</v>
      </c>
    </row>
    <row r="1503" spans="1:4" ht="15.6" x14ac:dyDescent="0.3">
      <c r="A1503" s="10" t="s">
        <v>869</v>
      </c>
      <c r="B1503" s="11" t="s">
        <v>8349</v>
      </c>
      <c r="C1503" s="11" t="s">
        <v>7021</v>
      </c>
      <c r="D1503" s="10" t="s">
        <v>6092</v>
      </c>
    </row>
    <row r="1504" spans="1:4" ht="15.6" x14ac:dyDescent="0.3">
      <c r="A1504" s="10" t="s">
        <v>868</v>
      </c>
      <c r="B1504" s="11" t="s">
        <v>8349</v>
      </c>
      <c r="C1504" s="11" t="s">
        <v>7691</v>
      </c>
      <c r="D1504" s="10" t="s">
        <v>6093</v>
      </c>
    </row>
    <row r="1505" spans="1:4" ht="15.6" x14ac:dyDescent="0.3">
      <c r="A1505" s="10" t="s">
        <v>867</v>
      </c>
      <c r="B1505" s="11" t="s">
        <v>8350</v>
      </c>
      <c r="C1505" s="11" t="s">
        <v>8129</v>
      </c>
      <c r="D1505" s="10" t="s">
        <v>5576</v>
      </c>
    </row>
    <row r="1506" spans="1:4" ht="15.6" x14ac:dyDescent="0.3">
      <c r="A1506" s="10" t="s">
        <v>866</v>
      </c>
      <c r="B1506" s="11" t="s">
        <v>8350</v>
      </c>
      <c r="C1506" s="11" t="s">
        <v>8130</v>
      </c>
      <c r="D1506" s="10" t="s">
        <v>6094</v>
      </c>
    </row>
    <row r="1507" spans="1:4" ht="15.6" x14ac:dyDescent="0.3">
      <c r="A1507" s="10" t="s">
        <v>865</v>
      </c>
      <c r="B1507" s="11" t="s">
        <v>8349</v>
      </c>
      <c r="C1507" s="11" t="s">
        <v>7692</v>
      </c>
      <c r="D1507" s="10" t="s">
        <v>6095</v>
      </c>
    </row>
    <row r="1508" spans="1:4" ht="15.6" x14ac:dyDescent="0.3">
      <c r="A1508" s="10" t="s">
        <v>864</v>
      </c>
      <c r="B1508" s="11" t="s">
        <v>8350</v>
      </c>
      <c r="C1508" s="11" t="s">
        <v>8105</v>
      </c>
      <c r="D1508" s="10" t="s">
        <v>6096</v>
      </c>
    </row>
    <row r="1509" spans="1:4" ht="15.6" x14ac:dyDescent="0.3">
      <c r="A1509" s="10" t="s">
        <v>863</v>
      </c>
      <c r="B1509" s="11" t="s">
        <v>8350</v>
      </c>
      <c r="C1509" s="11" t="s">
        <v>8131</v>
      </c>
      <c r="D1509" s="10" t="s">
        <v>5503</v>
      </c>
    </row>
    <row r="1510" spans="1:4" ht="15.6" x14ac:dyDescent="0.3">
      <c r="A1510" s="10" t="s">
        <v>862</v>
      </c>
      <c r="B1510" s="11" t="s">
        <v>8350</v>
      </c>
      <c r="C1510" s="11" t="s">
        <v>6848</v>
      </c>
      <c r="D1510" s="10" t="s">
        <v>4900</v>
      </c>
    </row>
    <row r="1511" spans="1:4" ht="15.6" x14ac:dyDescent="0.3">
      <c r="A1511" s="10" t="s">
        <v>861</v>
      </c>
      <c r="B1511" s="11" t="s">
        <v>8349</v>
      </c>
      <c r="C1511" s="11" t="s">
        <v>7693</v>
      </c>
      <c r="D1511" s="10" t="s">
        <v>6097</v>
      </c>
    </row>
    <row r="1512" spans="1:4" ht="15.6" x14ac:dyDescent="0.3">
      <c r="A1512" s="10" t="s">
        <v>860</v>
      </c>
      <c r="B1512" s="11" t="s">
        <v>8350</v>
      </c>
      <c r="C1512" s="11" t="s">
        <v>6740</v>
      </c>
      <c r="D1512" s="10" t="s">
        <v>6098</v>
      </c>
    </row>
    <row r="1513" spans="1:4" ht="15.6" x14ac:dyDescent="0.3">
      <c r="A1513" s="10" t="s">
        <v>859</v>
      </c>
      <c r="B1513" s="11" t="s">
        <v>8350</v>
      </c>
      <c r="C1513" s="11" t="s">
        <v>6883</v>
      </c>
      <c r="D1513" s="10" t="s">
        <v>6099</v>
      </c>
    </row>
    <row r="1514" spans="1:4" ht="15.6" x14ac:dyDescent="0.3">
      <c r="A1514" s="10" t="s">
        <v>858</v>
      </c>
      <c r="B1514" s="11" t="s">
        <v>8349</v>
      </c>
      <c r="C1514" s="11" t="s">
        <v>7224</v>
      </c>
      <c r="D1514" s="10" t="s">
        <v>6100</v>
      </c>
    </row>
    <row r="1515" spans="1:4" ht="15.6" x14ac:dyDescent="0.3">
      <c r="A1515" s="10" t="s">
        <v>857</v>
      </c>
      <c r="B1515" s="11" t="s">
        <v>8350</v>
      </c>
      <c r="C1515" s="11" t="s">
        <v>7225</v>
      </c>
      <c r="D1515" s="10" t="s">
        <v>6101</v>
      </c>
    </row>
    <row r="1516" spans="1:4" ht="15.6" x14ac:dyDescent="0.3">
      <c r="A1516" s="10" t="s">
        <v>856</v>
      </c>
      <c r="B1516" s="11" t="s">
        <v>8350</v>
      </c>
      <c r="C1516" s="11" t="s">
        <v>6740</v>
      </c>
      <c r="D1516" s="10" t="s">
        <v>6102</v>
      </c>
    </row>
    <row r="1517" spans="1:4" ht="15.6" x14ac:dyDescent="0.3">
      <c r="A1517" s="10" t="s">
        <v>855</v>
      </c>
      <c r="B1517" s="11" t="s">
        <v>8350</v>
      </c>
      <c r="C1517" s="11" t="s">
        <v>6428</v>
      </c>
      <c r="D1517" s="10" t="s">
        <v>6103</v>
      </c>
    </row>
    <row r="1518" spans="1:4" ht="15.6" x14ac:dyDescent="0.3">
      <c r="A1518" s="10" t="s">
        <v>854</v>
      </c>
      <c r="B1518" s="11" t="s">
        <v>8349</v>
      </c>
      <c r="C1518" s="11" t="s">
        <v>7226</v>
      </c>
      <c r="D1518" s="10" t="s">
        <v>6104</v>
      </c>
    </row>
    <row r="1519" spans="1:4" ht="15.6" x14ac:dyDescent="0.3">
      <c r="A1519" s="10" t="s">
        <v>853</v>
      </c>
      <c r="B1519" s="11" t="s">
        <v>8349</v>
      </c>
      <c r="C1519" s="11" t="s">
        <v>6956</v>
      </c>
      <c r="D1519" s="10" t="s">
        <v>6105</v>
      </c>
    </row>
    <row r="1520" spans="1:4" ht="15.6" x14ac:dyDescent="0.3">
      <c r="A1520" s="10" t="s">
        <v>852</v>
      </c>
      <c r="B1520" s="11" t="s">
        <v>8349</v>
      </c>
      <c r="C1520" s="11" t="s">
        <v>7694</v>
      </c>
      <c r="D1520" s="10" t="s">
        <v>6106</v>
      </c>
    </row>
    <row r="1521" spans="1:4" ht="15.6" x14ac:dyDescent="0.3">
      <c r="A1521" s="10" t="s">
        <v>851</v>
      </c>
      <c r="B1521" s="11" t="s">
        <v>8349</v>
      </c>
      <c r="C1521" s="11" t="s">
        <v>7695</v>
      </c>
      <c r="D1521" s="10" t="s">
        <v>6107</v>
      </c>
    </row>
    <row r="1522" spans="1:4" ht="15.6" x14ac:dyDescent="0.3">
      <c r="A1522" s="10" t="s">
        <v>850</v>
      </c>
      <c r="B1522" s="11" t="s">
        <v>8350</v>
      </c>
      <c r="C1522" s="11" t="s">
        <v>8132</v>
      </c>
      <c r="D1522" s="10" t="s">
        <v>6108</v>
      </c>
    </row>
    <row r="1523" spans="1:4" ht="15.6" x14ac:dyDescent="0.3">
      <c r="A1523" s="10" t="s">
        <v>849</v>
      </c>
      <c r="B1523" s="11" t="s">
        <v>8349</v>
      </c>
      <c r="C1523" s="11" t="s">
        <v>6948</v>
      </c>
      <c r="D1523" s="10" t="s">
        <v>6109</v>
      </c>
    </row>
    <row r="1524" spans="1:4" ht="15.6" x14ac:dyDescent="0.3">
      <c r="A1524" s="10" t="s">
        <v>848</v>
      </c>
      <c r="B1524" s="11" t="s">
        <v>8350</v>
      </c>
      <c r="C1524" s="11" t="s">
        <v>8133</v>
      </c>
      <c r="D1524" s="10" t="s">
        <v>6110</v>
      </c>
    </row>
    <row r="1525" spans="1:4" ht="15.6" x14ac:dyDescent="0.3">
      <c r="A1525" s="10" t="s">
        <v>847</v>
      </c>
      <c r="B1525" s="11" t="s">
        <v>8350</v>
      </c>
      <c r="C1525" s="11" t="s">
        <v>6264</v>
      </c>
      <c r="D1525" s="10" t="s">
        <v>6111</v>
      </c>
    </row>
    <row r="1526" spans="1:4" ht="15.6" x14ac:dyDescent="0.3">
      <c r="A1526" s="10" t="s">
        <v>846</v>
      </c>
      <c r="B1526" s="11" t="s">
        <v>8350</v>
      </c>
      <c r="C1526" s="11" t="s">
        <v>8134</v>
      </c>
      <c r="D1526" s="10" t="s">
        <v>5552</v>
      </c>
    </row>
    <row r="1527" spans="1:4" ht="15.6" x14ac:dyDescent="0.3">
      <c r="A1527" s="10" t="s">
        <v>845</v>
      </c>
      <c r="B1527" s="11" t="s">
        <v>8349</v>
      </c>
      <c r="C1527" s="11" t="s">
        <v>6962</v>
      </c>
      <c r="D1527" s="10" t="s">
        <v>6112</v>
      </c>
    </row>
    <row r="1528" spans="1:4" ht="15.6" x14ac:dyDescent="0.3">
      <c r="A1528" s="10" t="s">
        <v>844</v>
      </c>
      <c r="B1528" s="11" t="s">
        <v>8349</v>
      </c>
      <c r="C1528" s="11" t="s">
        <v>7227</v>
      </c>
      <c r="D1528" s="10" t="s">
        <v>6113</v>
      </c>
    </row>
    <row r="1529" spans="1:4" ht="15.6" x14ac:dyDescent="0.3">
      <c r="A1529" s="10" t="s">
        <v>843</v>
      </c>
      <c r="B1529" s="11" t="s">
        <v>8350</v>
      </c>
      <c r="C1529" s="11" t="s">
        <v>8135</v>
      </c>
      <c r="D1529" s="10" t="s">
        <v>6114</v>
      </c>
    </row>
    <row r="1530" spans="1:4" ht="15.6" x14ac:dyDescent="0.3">
      <c r="A1530" s="10" t="s">
        <v>842</v>
      </c>
      <c r="B1530" s="11" t="s">
        <v>8349</v>
      </c>
      <c r="C1530" s="11" t="s">
        <v>7696</v>
      </c>
      <c r="D1530" s="10" t="s">
        <v>6115</v>
      </c>
    </row>
    <row r="1531" spans="1:4" ht="15.6" x14ac:dyDescent="0.3">
      <c r="A1531" s="10" t="s">
        <v>841</v>
      </c>
      <c r="B1531" s="11" t="s">
        <v>8349</v>
      </c>
      <c r="C1531" s="11" t="s">
        <v>6788</v>
      </c>
      <c r="D1531" s="10" t="s">
        <v>5022</v>
      </c>
    </row>
    <row r="1532" spans="1:4" ht="15.6" x14ac:dyDescent="0.3">
      <c r="A1532" s="10" t="s">
        <v>840</v>
      </c>
      <c r="B1532" s="11" t="s">
        <v>8349</v>
      </c>
      <c r="C1532" s="11" t="s">
        <v>7697</v>
      </c>
      <c r="D1532" s="10" t="s">
        <v>6116</v>
      </c>
    </row>
    <row r="1533" spans="1:4" ht="15.6" x14ac:dyDescent="0.3">
      <c r="A1533" s="10" t="s">
        <v>839</v>
      </c>
      <c r="B1533" s="11" t="s">
        <v>8350</v>
      </c>
      <c r="C1533" s="11" t="s">
        <v>6852</v>
      </c>
      <c r="D1533" s="10" t="s">
        <v>6117</v>
      </c>
    </row>
    <row r="1534" spans="1:4" ht="15.6" x14ac:dyDescent="0.3">
      <c r="A1534" s="10" t="s">
        <v>838</v>
      </c>
      <c r="B1534" s="11" t="s">
        <v>8350</v>
      </c>
      <c r="C1534" s="11" t="s">
        <v>6938</v>
      </c>
      <c r="D1534" s="10" t="s">
        <v>6118</v>
      </c>
    </row>
    <row r="1535" spans="1:4" ht="15.6" x14ac:dyDescent="0.3">
      <c r="A1535" s="10" t="s">
        <v>837</v>
      </c>
      <c r="B1535" s="11" t="s">
        <v>8349</v>
      </c>
      <c r="C1535" s="11" t="s">
        <v>6792</v>
      </c>
      <c r="D1535" s="10" t="s">
        <v>6119</v>
      </c>
    </row>
    <row r="1536" spans="1:4" ht="15.6" x14ac:dyDescent="0.3">
      <c r="A1536" s="10" t="s">
        <v>836</v>
      </c>
      <c r="B1536" s="11" t="s">
        <v>8350</v>
      </c>
      <c r="C1536" s="11" t="s">
        <v>6757</v>
      </c>
      <c r="D1536" s="10" t="s">
        <v>6120</v>
      </c>
    </row>
    <row r="1537" spans="1:4" ht="15.6" x14ac:dyDescent="0.3">
      <c r="A1537" s="10" t="s">
        <v>835</v>
      </c>
      <c r="B1537" s="11" t="s">
        <v>8350</v>
      </c>
      <c r="C1537" s="11" t="s">
        <v>5201</v>
      </c>
      <c r="D1537" s="10" t="s">
        <v>6121</v>
      </c>
    </row>
    <row r="1538" spans="1:4" ht="15.6" x14ac:dyDescent="0.3">
      <c r="A1538" s="10" t="s">
        <v>834</v>
      </c>
      <c r="B1538" s="11" t="s">
        <v>8349</v>
      </c>
      <c r="C1538" s="11" t="s">
        <v>7698</v>
      </c>
      <c r="D1538" s="10" t="s">
        <v>6122</v>
      </c>
    </row>
    <row r="1539" spans="1:4" ht="15.6" x14ac:dyDescent="0.3">
      <c r="A1539" s="10" t="s">
        <v>833</v>
      </c>
      <c r="B1539" s="11" t="s">
        <v>8350</v>
      </c>
      <c r="C1539" s="11" t="s">
        <v>6867</v>
      </c>
      <c r="D1539" s="10" t="s">
        <v>6123</v>
      </c>
    </row>
    <row r="1540" spans="1:4" ht="15.6" x14ac:dyDescent="0.3">
      <c r="A1540" s="10" t="s">
        <v>832</v>
      </c>
      <c r="B1540" s="11" t="s">
        <v>8350</v>
      </c>
      <c r="C1540" s="11" t="s">
        <v>8136</v>
      </c>
      <c r="D1540" s="10" t="s">
        <v>6124</v>
      </c>
    </row>
    <row r="1541" spans="1:4" ht="15.6" x14ac:dyDescent="0.3">
      <c r="A1541" s="10" t="s">
        <v>831</v>
      </c>
      <c r="B1541" s="11" t="s">
        <v>8349</v>
      </c>
      <c r="C1541" s="11" t="s">
        <v>7228</v>
      </c>
      <c r="D1541" s="10" t="s">
        <v>6125</v>
      </c>
    </row>
    <row r="1542" spans="1:4" ht="15.6" x14ac:dyDescent="0.3">
      <c r="A1542" s="10" t="s">
        <v>830</v>
      </c>
      <c r="B1542" s="11" t="s">
        <v>8349</v>
      </c>
      <c r="C1542" s="11" t="s">
        <v>7699</v>
      </c>
      <c r="D1542" s="10" t="s">
        <v>6126</v>
      </c>
    </row>
    <row r="1543" spans="1:4" ht="15.6" x14ac:dyDescent="0.3">
      <c r="A1543" s="10" t="s">
        <v>829</v>
      </c>
      <c r="B1543" s="11" t="s">
        <v>8350</v>
      </c>
      <c r="C1543" s="11" t="s">
        <v>8137</v>
      </c>
      <c r="D1543" s="10" t="s">
        <v>6127</v>
      </c>
    </row>
    <row r="1544" spans="1:4" ht="15.6" x14ac:dyDescent="0.3">
      <c r="A1544" s="10" t="s">
        <v>828</v>
      </c>
      <c r="B1544" s="11" t="s">
        <v>8350</v>
      </c>
      <c r="C1544" s="11" t="s">
        <v>5201</v>
      </c>
      <c r="D1544" s="10" t="s">
        <v>6128</v>
      </c>
    </row>
    <row r="1545" spans="1:4" ht="15.6" x14ac:dyDescent="0.3">
      <c r="A1545" s="10" t="s">
        <v>827</v>
      </c>
      <c r="B1545" s="11" t="s">
        <v>8350</v>
      </c>
      <c r="C1545" s="11" t="s">
        <v>7215</v>
      </c>
      <c r="D1545" s="10" t="s">
        <v>6129</v>
      </c>
    </row>
    <row r="1546" spans="1:4" ht="15.6" x14ac:dyDescent="0.3">
      <c r="A1546" s="10" t="s">
        <v>826</v>
      </c>
      <c r="B1546" s="11" t="s">
        <v>8350</v>
      </c>
      <c r="C1546" s="11" t="s">
        <v>7229</v>
      </c>
      <c r="D1546" s="10" t="s">
        <v>6130</v>
      </c>
    </row>
    <row r="1547" spans="1:4" ht="15.6" x14ac:dyDescent="0.3">
      <c r="A1547" s="10" t="s">
        <v>825</v>
      </c>
      <c r="B1547" s="11" t="s">
        <v>8349</v>
      </c>
      <c r="C1547" s="11" t="s">
        <v>7537</v>
      </c>
      <c r="D1547" s="10" t="s">
        <v>6131</v>
      </c>
    </row>
    <row r="1548" spans="1:4" ht="15.6" x14ac:dyDescent="0.3">
      <c r="A1548" s="10" t="s">
        <v>824</v>
      </c>
      <c r="B1548" s="11" t="s">
        <v>8349</v>
      </c>
      <c r="C1548" s="11" t="s">
        <v>7700</v>
      </c>
      <c r="D1548" s="10" t="s">
        <v>6132</v>
      </c>
    </row>
    <row r="1549" spans="1:4" ht="15.6" x14ac:dyDescent="0.3">
      <c r="A1549" s="10" t="s">
        <v>823</v>
      </c>
      <c r="B1549" s="11" t="s">
        <v>8349</v>
      </c>
      <c r="C1549" s="11" t="s">
        <v>7701</v>
      </c>
      <c r="D1549" s="10" t="s">
        <v>6133</v>
      </c>
    </row>
    <row r="1550" spans="1:4" ht="15.6" x14ac:dyDescent="0.3">
      <c r="A1550" s="10" t="s">
        <v>822</v>
      </c>
      <c r="B1550" s="11" t="s">
        <v>8350</v>
      </c>
      <c r="C1550" s="11" t="s">
        <v>8138</v>
      </c>
      <c r="D1550" s="10" t="s">
        <v>6134</v>
      </c>
    </row>
    <row r="1551" spans="1:4" ht="15.6" x14ac:dyDescent="0.3">
      <c r="A1551" s="10" t="s">
        <v>821</v>
      </c>
      <c r="B1551" s="11" t="s">
        <v>8349</v>
      </c>
      <c r="C1551" s="11" t="s">
        <v>7390</v>
      </c>
      <c r="D1551" s="10" t="s">
        <v>6135</v>
      </c>
    </row>
    <row r="1552" spans="1:4" ht="15.6" x14ac:dyDescent="0.3">
      <c r="A1552" s="10" t="s">
        <v>820</v>
      </c>
      <c r="B1552" s="11" t="s">
        <v>8350</v>
      </c>
      <c r="C1552" s="11" t="s">
        <v>7230</v>
      </c>
      <c r="D1552" s="10" t="s">
        <v>6136</v>
      </c>
    </row>
    <row r="1553" spans="1:4" ht="15.6" x14ac:dyDescent="0.3">
      <c r="A1553" s="10" t="s">
        <v>819</v>
      </c>
      <c r="B1553" s="11" t="s">
        <v>8350</v>
      </c>
      <c r="C1553" s="11" t="s">
        <v>6961</v>
      </c>
      <c r="D1553" s="10" t="s">
        <v>5885</v>
      </c>
    </row>
    <row r="1554" spans="1:4" ht="15.6" x14ac:dyDescent="0.3">
      <c r="A1554" s="10" t="s">
        <v>818</v>
      </c>
      <c r="B1554" s="11" t="s">
        <v>8350</v>
      </c>
      <c r="C1554" s="11" t="s">
        <v>8139</v>
      </c>
      <c r="D1554" s="10" t="s">
        <v>6137</v>
      </c>
    </row>
    <row r="1555" spans="1:4" ht="15.6" x14ac:dyDescent="0.3">
      <c r="A1555" s="10" t="s">
        <v>817</v>
      </c>
      <c r="B1555" s="11" t="s">
        <v>8349</v>
      </c>
      <c r="C1555" s="11" t="s">
        <v>7231</v>
      </c>
      <c r="D1555" s="10" t="s">
        <v>6138</v>
      </c>
    </row>
    <row r="1556" spans="1:4" ht="15.6" x14ac:dyDescent="0.3">
      <c r="A1556" s="10" t="s">
        <v>816</v>
      </c>
      <c r="B1556" s="11" t="s">
        <v>8349</v>
      </c>
      <c r="C1556" s="11" t="s">
        <v>6850</v>
      </c>
      <c r="D1556" s="10" t="s">
        <v>6139</v>
      </c>
    </row>
    <row r="1557" spans="1:4" ht="15.6" x14ac:dyDescent="0.3">
      <c r="A1557" s="10" t="s">
        <v>815</v>
      </c>
      <c r="B1557" s="11" t="s">
        <v>8350</v>
      </c>
      <c r="C1557" s="11" t="s">
        <v>8140</v>
      </c>
      <c r="D1557" s="10" t="s">
        <v>5737</v>
      </c>
    </row>
    <row r="1558" spans="1:4" ht="15.6" x14ac:dyDescent="0.3">
      <c r="A1558" s="10" t="s">
        <v>814</v>
      </c>
      <c r="B1558" s="11" t="s">
        <v>8349</v>
      </c>
      <c r="C1558" s="11" t="s">
        <v>7702</v>
      </c>
      <c r="D1558" s="10" t="s">
        <v>6140</v>
      </c>
    </row>
    <row r="1559" spans="1:4" ht="15.6" x14ac:dyDescent="0.3">
      <c r="A1559" s="10" t="s">
        <v>813</v>
      </c>
      <c r="B1559" s="11" t="s">
        <v>8349</v>
      </c>
      <c r="C1559" s="11" t="s">
        <v>7666</v>
      </c>
      <c r="D1559" s="10" t="s">
        <v>6141</v>
      </c>
    </row>
    <row r="1560" spans="1:4" ht="15.6" x14ac:dyDescent="0.3">
      <c r="A1560" s="10" t="s">
        <v>812</v>
      </c>
      <c r="B1560" s="11" t="s">
        <v>8349</v>
      </c>
      <c r="C1560" s="11" t="s">
        <v>7703</v>
      </c>
      <c r="D1560" s="10" t="s">
        <v>6142</v>
      </c>
    </row>
    <row r="1561" spans="1:4" ht="15.6" x14ac:dyDescent="0.3">
      <c r="A1561" s="10" t="s">
        <v>811</v>
      </c>
      <c r="B1561" s="11" t="s">
        <v>8349</v>
      </c>
      <c r="C1561" s="11" t="s">
        <v>7704</v>
      </c>
      <c r="D1561" s="10" t="s">
        <v>6143</v>
      </c>
    </row>
    <row r="1562" spans="1:4" ht="15.6" x14ac:dyDescent="0.3">
      <c r="A1562" s="10" t="s">
        <v>810</v>
      </c>
      <c r="B1562" s="11" t="s">
        <v>8350</v>
      </c>
      <c r="C1562" s="11" t="s">
        <v>8141</v>
      </c>
      <c r="D1562" s="10" t="s">
        <v>6144</v>
      </c>
    </row>
    <row r="1563" spans="1:4" ht="15.6" x14ac:dyDescent="0.3">
      <c r="A1563" s="10" t="s">
        <v>809</v>
      </c>
      <c r="B1563" s="11" t="s">
        <v>8350</v>
      </c>
      <c r="C1563" s="11" t="s">
        <v>8142</v>
      </c>
      <c r="D1563" s="10" t="s">
        <v>6145</v>
      </c>
    </row>
    <row r="1564" spans="1:4" ht="15.6" x14ac:dyDescent="0.3">
      <c r="A1564" s="10" t="s">
        <v>808</v>
      </c>
      <c r="B1564" s="11" t="s">
        <v>8350</v>
      </c>
      <c r="C1564" s="11" t="s">
        <v>8143</v>
      </c>
      <c r="D1564" s="10" t="s">
        <v>6146</v>
      </c>
    </row>
    <row r="1565" spans="1:4" ht="15.6" x14ac:dyDescent="0.3">
      <c r="A1565" s="10" t="s">
        <v>807</v>
      </c>
      <c r="B1565" s="11" t="s">
        <v>8350</v>
      </c>
      <c r="C1565" s="11" t="s">
        <v>5751</v>
      </c>
      <c r="D1565" s="10" t="s">
        <v>5201</v>
      </c>
    </row>
    <row r="1566" spans="1:4" ht="15.6" x14ac:dyDescent="0.3">
      <c r="A1566" s="10" t="s">
        <v>806</v>
      </c>
      <c r="B1566" s="11" t="s">
        <v>8350</v>
      </c>
      <c r="C1566" s="11" t="s">
        <v>8144</v>
      </c>
      <c r="D1566" s="10" t="s">
        <v>5560</v>
      </c>
    </row>
    <row r="1567" spans="1:4" ht="15.6" x14ac:dyDescent="0.3">
      <c r="A1567" s="10" t="s">
        <v>805</v>
      </c>
      <c r="B1567" s="11" t="s">
        <v>8349</v>
      </c>
      <c r="C1567" s="11" t="s">
        <v>7233</v>
      </c>
      <c r="D1567" s="10" t="s">
        <v>6147</v>
      </c>
    </row>
    <row r="1568" spans="1:4" ht="15.6" x14ac:dyDescent="0.3">
      <c r="A1568" s="10" t="s">
        <v>804</v>
      </c>
      <c r="B1568" s="11" t="s">
        <v>8349</v>
      </c>
      <c r="C1568" s="11" t="s">
        <v>6924</v>
      </c>
      <c r="D1568" s="10" t="s">
        <v>6148</v>
      </c>
    </row>
    <row r="1569" spans="1:4" ht="15.6" x14ac:dyDescent="0.3">
      <c r="A1569" s="10" t="s">
        <v>803</v>
      </c>
      <c r="B1569" s="11" t="s">
        <v>8350</v>
      </c>
      <c r="C1569" s="11" t="s">
        <v>8145</v>
      </c>
      <c r="D1569" s="10" t="s">
        <v>5244</v>
      </c>
    </row>
    <row r="1570" spans="1:4" ht="15.6" x14ac:dyDescent="0.3">
      <c r="A1570" s="10" t="s">
        <v>802</v>
      </c>
      <c r="B1570" s="11" t="s">
        <v>8349</v>
      </c>
      <c r="C1570" s="11" t="s">
        <v>7234</v>
      </c>
      <c r="D1570" s="10" t="s">
        <v>6149</v>
      </c>
    </row>
    <row r="1571" spans="1:4" ht="15.6" x14ac:dyDescent="0.3">
      <c r="A1571" s="10" t="s">
        <v>801</v>
      </c>
      <c r="B1571" s="11" t="s">
        <v>8350</v>
      </c>
      <c r="C1571" s="11" t="s">
        <v>7121</v>
      </c>
      <c r="D1571" s="10" t="s">
        <v>6150</v>
      </c>
    </row>
    <row r="1572" spans="1:4" ht="15.6" x14ac:dyDescent="0.3">
      <c r="A1572" s="10" t="s">
        <v>800</v>
      </c>
      <c r="B1572" s="11" t="s">
        <v>8349</v>
      </c>
      <c r="C1572" s="11" t="s">
        <v>7705</v>
      </c>
      <c r="D1572" s="10" t="s">
        <v>6151</v>
      </c>
    </row>
    <row r="1573" spans="1:4" ht="15.6" x14ac:dyDescent="0.3">
      <c r="A1573" s="10" t="s">
        <v>799</v>
      </c>
      <c r="B1573" s="11" t="s">
        <v>8350</v>
      </c>
      <c r="C1573" s="11" t="s">
        <v>8146</v>
      </c>
      <c r="D1573" s="10" t="s">
        <v>5192</v>
      </c>
    </row>
    <row r="1574" spans="1:4" ht="15.6" x14ac:dyDescent="0.3">
      <c r="A1574" s="10" t="s">
        <v>798</v>
      </c>
      <c r="B1574" s="11" t="s">
        <v>8350</v>
      </c>
      <c r="C1574" s="11" t="s">
        <v>7235</v>
      </c>
      <c r="D1574" s="10" t="s">
        <v>6152</v>
      </c>
    </row>
    <row r="1575" spans="1:4" ht="15.6" x14ac:dyDescent="0.3">
      <c r="A1575" s="10" t="s">
        <v>797</v>
      </c>
      <c r="B1575" s="11" t="s">
        <v>8350</v>
      </c>
      <c r="C1575" s="11" t="s">
        <v>8147</v>
      </c>
      <c r="D1575" s="10" t="s">
        <v>6153</v>
      </c>
    </row>
    <row r="1576" spans="1:4" ht="15.6" x14ac:dyDescent="0.3">
      <c r="A1576" s="10" t="s">
        <v>796</v>
      </c>
      <c r="B1576" s="11" t="s">
        <v>8350</v>
      </c>
      <c r="C1576" s="11" t="s">
        <v>7837</v>
      </c>
      <c r="D1576" s="10" t="s">
        <v>6154</v>
      </c>
    </row>
    <row r="1577" spans="1:4" ht="15.6" x14ac:dyDescent="0.3">
      <c r="A1577" s="10" t="s">
        <v>795</v>
      </c>
      <c r="B1577" s="11" t="s">
        <v>8349</v>
      </c>
      <c r="C1577" s="11" t="s">
        <v>7236</v>
      </c>
      <c r="D1577" s="10" t="s">
        <v>5259</v>
      </c>
    </row>
    <row r="1578" spans="1:4" ht="15.6" x14ac:dyDescent="0.3">
      <c r="A1578" s="10" t="s">
        <v>794</v>
      </c>
      <c r="B1578" s="11" t="s">
        <v>8350</v>
      </c>
      <c r="C1578" s="11" t="s">
        <v>8148</v>
      </c>
      <c r="D1578" s="10" t="s">
        <v>6155</v>
      </c>
    </row>
    <row r="1579" spans="1:4" ht="15.6" x14ac:dyDescent="0.3">
      <c r="A1579" s="10" t="s">
        <v>793</v>
      </c>
      <c r="B1579" s="11" t="s">
        <v>8350</v>
      </c>
      <c r="C1579" s="11" t="s">
        <v>7237</v>
      </c>
      <c r="D1579" s="10" t="s">
        <v>6156</v>
      </c>
    </row>
    <row r="1580" spans="1:4" ht="15.6" x14ac:dyDescent="0.3">
      <c r="A1580" s="10" t="s">
        <v>792</v>
      </c>
      <c r="B1580" s="11" t="s">
        <v>8349</v>
      </c>
      <c r="C1580" s="11" t="s">
        <v>7238</v>
      </c>
      <c r="D1580" s="10" t="s">
        <v>5352</v>
      </c>
    </row>
    <row r="1581" spans="1:4" ht="15.6" x14ac:dyDescent="0.3">
      <c r="A1581" s="10" t="s">
        <v>791</v>
      </c>
      <c r="B1581" s="11" t="s">
        <v>8350</v>
      </c>
      <c r="C1581" s="11" t="s">
        <v>6825</v>
      </c>
      <c r="D1581" s="10" t="s">
        <v>6157</v>
      </c>
    </row>
    <row r="1582" spans="1:4" ht="15.6" x14ac:dyDescent="0.3">
      <c r="A1582" s="10" t="s">
        <v>790</v>
      </c>
      <c r="B1582" s="11" t="s">
        <v>8350</v>
      </c>
      <c r="C1582" s="11" t="s">
        <v>8149</v>
      </c>
      <c r="D1582" s="10" t="s">
        <v>6158</v>
      </c>
    </row>
    <row r="1583" spans="1:4" ht="15.6" x14ac:dyDescent="0.3">
      <c r="A1583" s="10" t="s">
        <v>789</v>
      </c>
      <c r="B1583" s="11" t="s">
        <v>8350</v>
      </c>
      <c r="C1583" s="11" t="s">
        <v>8150</v>
      </c>
      <c r="D1583" s="10" t="s">
        <v>5061</v>
      </c>
    </row>
    <row r="1584" spans="1:4" ht="15.6" x14ac:dyDescent="0.3">
      <c r="A1584" s="10" t="s">
        <v>788</v>
      </c>
      <c r="B1584" s="11" t="s">
        <v>8350</v>
      </c>
      <c r="C1584" s="11" t="s">
        <v>7239</v>
      </c>
      <c r="D1584" s="10" t="s">
        <v>6159</v>
      </c>
    </row>
    <row r="1585" spans="1:4" ht="15.6" x14ac:dyDescent="0.3">
      <c r="A1585" s="10" t="s">
        <v>787</v>
      </c>
      <c r="B1585" s="11" t="s">
        <v>8349</v>
      </c>
      <c r="C1585" s="11" t="s">
        <v>7240</v>
      </c>
      <c r="D1585" s="10" t="s">
        <v>6160</v>
      </c>
    </row>
    <row r="1586" spans="1:4" ht="15.6" x14ac:dyDescent="0.3">
      <c r="A1586" s="10" t="s">
        <v>786</v>
      </c>
      <c r="B1586" s="11" t="s">
        <v>8350</v>
      </c>
      <c r="C1586" s="11" t="s">
        <v>8339</v>
      </c>
      <c r="D1586" s="10" t="s">
        <v>6161</v>
      </c>
    </row>
    <row r="1587" spans="1:4" ht="15.6" x14ac:dyDescent="0.3">
      <c r="A1587" s="10" t="s">
        <v>785</v>
      </c>
      <c r="B1587" s="11" t="s">
        <v>8349</v>
      </c>
      <c r="C1587" s="11" t="s">
        <v>7706</v>
      </c>
      <c r="D1587" s="10" t="s">
        <v>6162</v>
      </c>
    </row>
    <row r="1588" spans="1:4" ht="15.6" x14ac:dyDescent="0.3">
      <c r="A1588" s="10" t="s">
        <v>784</v>
      </c>
      <c r="B1588" s="11" t="s">
        <v>8350</v>
      </c>
      <c r="C1588" s="11" t="s">
        <v>8151</v>
      </c>
      <c r="D1588" s="10" t="s">
        <v>6163</v>
      </c>
    </row>
    <row r="1589" spans="1:4" ht="15.6" x14ac:dyDescent="0.3">
      <c r="A1589" s="10" t="s">
        <v>783</v>
      </c>
      <c r="B1589" s="11" t="s">
        <v>8350</v>
      </c>
      <c r="C1589" s="11" t="s">
        <v>8152</v>
      </c>
      <c r="D1589" s="10" t="s">
        <v>6164</v>
      </c>
    </row>
    <row r="1590" spans="1:4" ht="15.6" x14ac:dyDescent="0.3">
      <c r="A1590" s="10" t="s">
        <v>782</v>
      </c>
      <c r="B1590" s="11" t="s">
        <v>8349</v>
      </c>
      <c r="C1590" s="11" t="s">
        <v>7242</v>
      </c>
      <c r="D1590" s="10" t="s">
        <v>6165</v>
      </c>
    </row>
    <row r="1591" spans="1:4" ht="15.6" x14ac:dyDescent="0.3">
      <c r="A1591" s="10" t="s">
        <v>781</v>
      </c>
      <c r="B1591" s="11" t="s">
        <v>8350</v>
      </c>
      <c r="C1591" s="11" t="s">
        <v>6854</v>
      </c>
      <c r="D1591" s="10" t="s">
        <v>5026</v>
      </c>
    </row>
    <row r="1592" spans="1:4" ht="15.6" x14ac:dyDescent="0.3">
      <c r="A1592" s="10" t="s">
        <v>780</v>
      </c>
      <c r="B1592" s="11" t="s">
        <v>8350</v>
      </c>
      <c r="C1592" s="11" t="s">
        <v>6980</v>
      </c>
      <c r="D1592" s="10" t="s">
        <v>6166</v>
      </c>
    </row>
    <row r="1593" spans="1:4" ht="15.6" x14ac:dyDescent="0.3">
      <c r="A1593" s="10" t="s">
        <v>779</v>
      </c>
      <c r="B1593" s="11" t="s">
        <v>8350</v>
      </c>
      <c r="C1593" s="11" t="s">
        <v>6864</v>
      </c>
      <c r="D1593" s="10" t="s">
        <v>6167</v>
      </c>
    </row>
    <row r="1594" spans="1:4" ht="15.6" x14ac:dyDescent="0.3">
      <c r="A1594" s="10" t="s">
        <v>778</v>
      </c>
      <c r="B1594" s="11" t="s">
        <v>8350</v>
      </c>
      <c r="C1594" s="11" t="s">
        <v>6778</v>
      </c>
      <c r="D1594" s="10" t="s">
        <v>6168</v>
      </c>
    </row>
    <row r="1595" spans="1:4" ht="15.6" x14ac:dyDescent="0.3">
      <c r="A1595" s="10" t="s">
        <v>777</v>
      </c>
      <c r="B1595" s="11" t="s">
        <v>8350</v>
      </c>
      <c r="C1595" s="11" t="s">
        <v>7209</v>
      </c>
      <c r="D1595" s="10" t="s">
        <v>6169</v>
      </c>
    </row>
    <row r="1596" spans="1:4" ht="15.6" x14ac:dyDescent="0.3">
      <c r="A1596" s="10" t="s">
        <v>776</v>
      </c>
      <c r="B1596" s="11" t="s">
        <v>8349</v>
      </c>
      <c r="C1596" s="11" t="s">
        <v>6846</v>
      </c>
      <c r="D1596" s="10" t="s">
        <v>6170</v>
      </c>
    </row>
    <row r="1597" spans="1:4" ht="15.6" x14ac:dyDescent="0.3">
      <c r="A1597" s="10" t="s">
        <v>775</v>
      </c>
      <c r="B1597" s="11" t="s">
        <v>8350</v>
      </c>
      <c r="C1597" s="11" t="s">
        <v>8340</v>
      </c>
      <c r="D1597" s="10" t="s">
        <v>6171</v>
      </c>
    </row>
    <row r="1598" spans="1:4" ht="15.6" x14ac:dyDescent="0.3">
      <c r="A1598" s="10" t="s">
        <v>774</v>
      </c>
      <c r="B1598" s="11" t="s">
        <v>8350</v>
      </c>
      <c r="C1598" s="11" t="s">
        <v>7243</v>
      </c>
      <c r="D1598" s="10" t="s">
        <v>6172</v>
      </c>
    </row>
    <row r="1599" spans="1:4" ht="15.6" x14ac:dyDescent="0.3">
      <c r="A1599" s="10" t="s">
        <v>773</v>
      </c>
      <c r="B1599" s="11" t="s">
        <v>8350</v>
      </c>
      <c r="C1599" s="11" t="s">
        <v>7244</v>
      </c>
      <c r="D1599" s="10" t="s">
        <v>6173</v>
      </c>
    </row>
    <row r="1600" spans="1:4" ht="15.6" x14ac:dyDescent="0.3">
      <c r="A1600" s="10" t="s">
        <v>772</v>
      </c>
      <c r="B1600" s="11" t="s">
        <v>8350</v>
      </c>
      <c r="C1600" s="11" t="s">
        <v>8153</v>
      </c>
      <c r="D1600" s="10" t="s">
        <v>5597</v>
      </c>
    </row>
    <row r="1601" spans="1:4" ht="15.6" x14ac:dyDescent="0.3">
      <c r="A1601" s="10" t="s">
        <v>771</v>
      </c>
      <c r="B1601" s="11" t="s">
        <v>8350</v>
      </c>
      <c r="C1601" s="11" t="s">
        <v>6935</v>
      </c>
      <c r="D1601" s="10" t="s">
        <v>6174</v>
      </c>
    </row>
    <row r="1602" spans="1:4" ht="15.6" x14ac:dyDescent="0.3">
      <c r="A1602" s="10" t="s">
        <v>770</v>
      </c>
      <c r="B1602" s="11" t="s">
        <v>8349</v>
      </c>
      <c r="C1602" s="11" t="s">
        <v>7707</v>
      </c>
      <c r="D1602" s="10" t="s">
        <v>6175</v>
      </c>
    </row>
    <row r="1603" spans="1:4" ht="15.6" x14ac:dyDescent="0.3">
      <c r="A1603" s="10" t="s">
        <v>769</v>
      </c>
      <c r="B1603" s="11" t="s">
        <v>8350</v>
      </c>
      <c r="C1603" s="11" t="s">
        <v>7081</v>
      </c>
      <c r="D1603" s="10" t="s">
        <v>6176</v>
      </c>
    </row>
    <row r="1604" spans="1:4" ht="15.6" x14ac:dyDescent="0.3">
      <c r="A1604" s="10" t="s">
        <v>768</v>
      </c>
      <c r="B1604" s="11" t="s">
        <v>8350</v>
      </c>
      <c r="C1604" s="11" t="s">
        <v>6817</v>
      </c>
      <c r="D1604" s="10" t="s">
        <v>6177</v>
      </c>
    </row>
    <row r="1605" spans="1:4" ht="15.6" x14ac:dyDescent="0.3">
      <c r="A1605" s="10" t="s">
        <v>767</v>
      </c>
      <c r="B1605" s="11" t="s">
        <v>8350</v>
      </c>
      <c r="C1605" s="11" t="s">
        <v>8154</v>
      </c>
      <c r="D1605" s="10" t="s">
        <v>5484</v>
      </c>
    </row>
    <row r="1606" spans="1:4" ht="15.6" x14ac:dyDescent="0.3">
      <c r="A1606" s="10" t="s">
        <v>766</v>
      </c>
      <c r="B1606" s="11" t="s">
        <v>8350</v>
      </c>
      <c r="C1606" s="11" t="s">
        <v>7162</v>
      </c>
      <c r="D1606" s="10" t="s">
        <v>6178</v>
      </c>
    </row>
    <row r="1607" spans="1:4" ht="15.6" x14ac:dyDescent="0.3">
      <c r="A1607" s="10" t="s">
        <v>765</v>
      </c>
      <c r="B1607" s="11" t="s">
        <v>8350</v>
      </c>
      <c r="C1607" s="11" t="s">
        <v>6794</v>
      </c>
      <c r="D1607" s="10" t="s">
        <v>6179</v>
      </c>
    </row>
    <row r="1608" spans="1:4" ht="15.6" x14ac:dyDescent="0.3">
      <c r="A1608" s="10" t="s">
        <v>764</v>
      </c>
      <c r="B1608" s="11" t="s">
        <v>8350</v>
      </c>
      <c r="C1608" s="11" t="s">
        <v>8155</v>
      </c>
      <c r="D1608" s="10" t="s">
        <v>5201</v>
      </c>
    </row>
    <row r="1609" spans="1:4" ht="15.6" x14ac:dyDescent="0.3">
      <c r="A1609" s="10" t="s">
        <v>763</v>
      </c>
      <c r="B1609" s="11" t="s">
        <v>8349</v>
      </c>
      <c r="C1609" s="11" t="s">
        <v>7708</v>
      </c>
      <c r="D1609" s="10" t="s">
        <v>6180</v>
      </c>
    </row>
    <row r="1610" spans="1:4" ht="15.6" x14ac:dyDescent="0.3">
      <c r="A1610" s="10" t="s">
        <v>762</v>
      </c>
      <c r="B1610" s="11" t="s">
        <v>8349</v>
      </c>
      <c r="C1610" s="11" t="s">
        <v>6778</v>
      </c>
      <c r="D1610" s="10" t="s">
        <v>6181</v>
      </c>
    </row>
    <row r="1611" spans="1:4" ht="15.6" x14ac:dyDescent="0.3">
      <c r="A1611" s="10" t="s">
        <v>761</v>
      </c>
      <c r="B1611" s="11" t="s">
        <v>8349</v>
      </c>
      <c r="C1611" s="11" t="s">
        <v>7709</v>
      </c>
      <c r="D1611" s="10" t="s">
        <v>6182</v>
      </c>
    </row>
    <row r="1612" spans="1:4" ht="15.6" x14ac:dyDescent="0.3">
      <c r="A1612" s="10" t="s">
        <v>760</v>
      </c>
      <c r="B1612" s="11" t="s">
        <v>8349</v>
      </c>
      <c r="C1612" s="11" t="s">
        <v>7710</v>
      </c>
      <c r="D1612" s="10" t="s">
        <v>6183</v>
      </c>
    </row>
    <row r="1613" spans="1:4" ht="15.6" x14ac:dyDescent="0.3">
      <c r="A1613" s="10" t="s">
        <v>759</v>
      </c>
      <c r="B1613" s="11" t="s">
        <v>8349</v>
      </c>
      <c r="C1613" s="11" t="s">
        <v>7455</v>
      </c>
      <c r="D1613" s="10" t="s">
        <v>6184</v>
      </c>
    </row>
    <row r="1614" spans="1:4" ht="15.6" x14ac:dyDescent="0.3">
      <c r="A1614" s="10" t="s">
        <v>758</v>
      </c>
      <c r="B1614" s="11" t="s">
        <v>8350</v>
      </c>
      <c r="C1614" s="11" t="s">
        <v>7245</v>
      </c>
      <c r="D1614" s="10" t="s">
        <v>6185</v>
      </c>
    </row>
    <row r="1615" spans="1:4" ht="15.6" x14ac:dyDescent="0.3">
      <c r="A1615" s="10" t="s">
        <v>757</v>
      </c>
      <c r="B1615" s="11" t="s">
        <v>8349</v>
      </c>
      <c r="C1615" s="11" t="s">
        <v>7711</v>
      </c>
      <c r="D1615" s="10" t="s">
        <v>6186</v>
      </c>
    </row>
    <row r="1616" spans="1:4" ht="15.6" x14ac:dyDescent="0.3">
      <c r="A1616" s="10" t="s">
        <v>756</v>
      </c>
      <c r="B1616" s="11" t="s">
        <v>8350</v>
      </c>
      <c r="C1616" s="11" t="s">
        <v>6867</v>
      </c>
      <c r="D1616" s="10" t="s">
        <v>6187</v>
      </c>
    </row>
    <row r="1617" spans="1:4" ht="15.6" x14ac:dyDescent="0.3">
      <c r="A1617" s="10" t="s">
        <v>755</v>
      </c>
      <c r="B1617" s="11" t="s">
        <v>8349</v>
      </c>
      <c r="C1617" s="11" t="s">
        <v>7712</v>
      </c>
      <c r="D1617" s="10" t="s">
        <v>6188</v>
      </c>
    </row>
    <row r="1618" spans="1:4" ht="15.6" x14ac:dyDescent="0.3">
      <c r="A1618" s="10" t="s">
        <v>754</v>
      </c>
      <c r="B1618" s="11" t="s">
        <v>8350</v>
      </c>
      <c r="C1618" s="11" t="s">
        <v>8156</v>
      </c>
      <c r="D1618" s="10" t="s">
        <v>6189</v>
      </c>
    </row>
    <row r="1619" spans="1:4" ht="15.6" x14ac:dyDescent="0.3">
      <c r="A1619" s="10" t="s">
        <v>753</v>
      </c>
      <c r="B1619" s="11" t="s">
        <v>8349</v>
      </c>
      <c r="C1619" s="11" t="s">
        <v>7713</v>
      </c>
      <c r="D1619" s="10" t="s">
        <v>6190</v>
      </c>
    </row>
    <row r="1620" spans="1:4" ht="15.6" x14ac:dyDescent="0.3">
      <c r="A1620" s="10" t="s">
        <v>752</v>
      </c>
      <c r="B1620" s="11" t="s">
        <v>8350</v>
      </c>
      <c r="C1620" s="11" t="s">
        <v>7246</v>
      </c>
      <c r="D1620" s="10" t="s">
        <v>4786</v>
      </c>
    </row>
    <row r="1621" spans="1:4" ht="15.6" x14ac:dyDescent="0.3">
      <c r="A1621" s="10" t="s">
        <v>751</v>
      </c>
      <c r="B1621" s="11" t="s">
        <v>8349</v>
      </c>
      <c r="C1621" s="11" t="s">
        <v>7089</v>
      </c>
      <c r="D1621" s="10" t="s">
        <v>6191</v>
      </c>
    </row>
    <row r="1622" spans="1:4" ht="15.6" x14ac:dyDescent="0.3">
      <c r="A1622" s="10" t="s">
        <v>750</v>
      </c>
      <c r="B1622" s="11" t="s">
        <v>8349</v>
      </c>
      <c r="C1622" s="11" t="s">
        <v>7714</v>
      </c>
      <c r="D1622" s="10" t="s">
        <v>6192</v>
      </c>
    </row>
    <row r="1623" spans="1:4" ht="15.6" x14ac:dyDescent="0.3">
      <c r="A1623" s="10" t="s">
        <v>749</v>
      </c>
      <c r="B1623" s="11" t="s">
        <v>8350</v>
      </c>
      <c r="C1623" s="11" t="s">
        <v>6844</v>
      </c>
      <c r="D1623" s="10" t="s">
        <v>6193</v>
      </c>
    </row>
    <row r="1624" spans="1:4" ht="15.6" x14ac:dyDescent="0.3">
      <c r="A1624" s="10" t="s">
        <v>748</v>
      </c>
      <c r="B1624" s="11" t="s">
        <v>8350</v>
      </c>
      <c r="C1624" s="11" t="s">
        <v>7004</v>
      </c>
      <c r="D1624" s="10" t="s">
        <v>6194</v>
      </c>
    </row>
    <row r="1625" spans="1:4" ht="15.6" x14ac:dyDescent="0.3">
      <c r="A1625" s="10" t="s">
        <v>747</v>
      </c>
      <c r="B1625" s="11" t="s">
        <v>8349</v>
      </c>
      <c r="C1625" s="11" t="s">
        <v>6801</v>
      </c>
      <c r="D1625" s="10" t="s">
        <v>6195</v>
      </c>
    </row>
    <row r="1626" spans="1:4" ht="15.6" x14ac:dyDescent="0.3">
      <c r="A1626" s="10" t="s">
        <v>746</v>
      </c>
      <c r="B1626" s="11" t="s">
        <v>8349</v>
      </c>
      <c r="C1626" s="11" t="s">
        <v>6792</v>
      </c>
      <c r="D1626" s="10" t="s">
        <v>6196</v>
      </c>
    </row>
    <row r="1627" spans="1:4" ht="15.6" x14ac:dyDescent="0.3">
      <c r="A1627" s="10" t="s">
        <v>745</v>
      </c>
      <c r="B1627" s="11" t="s">
        <v>8350</v>
      </c>
      <c r="C1627" s="11" t="s">
        <v>7247</v>
      </c>
      <c r="D1627" s="10" t="s">
        <v>5690</v>
      </c>
    </row>
    <row r="1628" spans="1:4" ht="15.6" x14ac:dyDescent="0.3">
      <c r="A1628" s="10" t="s">
        <v>744</v>
      </c>
      <c r="B1628" s="11" t="s">
        <v>8349</v>
      </c>
      <c r="C1628" s="11" t="s">
        <v>7248</v>
      </c>
      <c r="D1628" s="10" t="s">
        <v>6197</v>
      </c>
    </row>
    <row r="1629" spans="1:4" ht="15.6" x14ac:dyDescent="0.3">
      <c r="A1629" s="10" t="s">
        <v>743</v>
      </c>
      <c r="B1629" s="11" t="s">
        <v>8350</v>
      </c>
      <c r="C1629" s="11" t="s">
        <v>6789</v>
      </c>
      <c r="D1629" s="10" t="s">
        <v>6198</v>
      </c>
    </row>
    <row r="1630" spans="1:4" ht="15.6" x14ac:dyDescent="0.3">
      <c r="A1630" s="10" t="s">
        <v>742</v>
      </c>
      <c r="B1630" s="11" t="s">
        <v>8350</v>
      </c>
      <c r="C1630" s="11" t="s">
        <v>7249</v>
      </c>
      <c r="D1630" s="10" t="s">
        <v>6199</v>
      </c>
    </row>
    <row r="1631" spans="1:4" ht="15.6" x14ac:dyDescent="0.3">
      <c r="A1631" s="10" t="s">
        <v>741</v>
      </c>
      <c r="B1631" s="11" t="s">
        <v>8349</v>
      </c>
      <c r="C1631" s="11" t="s">
        <v>7250</v>
      </c>
      <c r="D1631" s="10" t="s">
        <v>6200</v>
      </c>
    </row>
    <row r="1632" spans="1:4" ht="15.6" x14ac:dyDescent="0.3">
      <c r="A1632" s="10" t="s">
        <v>740</v>
      </c>
      <c r="B1632" s="11" t="s">
        <v>8350</v>
      </c>
      <c r="C1632" s="11" t="s">
        <v>6867</v>
      </c>
      <c r="D1632" s="10" t="s">
        <v>5685</v>
      </c>
    </row>
    <row r="1633" spans="1:4" ht="15.6" x14ac:dyDescent="0.3">
      <c r="A1633" s="10" t="s">
        <v>739</v>
      </c>
      <c r="B1633" s="11" t="s">
        <v>8350</v>
      </c>
      <c r="C1633" s="11" t="s">
        <v>8157</v>
      </c>
      <c r="D1633" s="10" t="s">
        <v>6122</v>
      </c>
    </row>
    <row r="1634" spans="1:4" ht="15.6" x14ac:dyDescent="0.3">
      <c r="A1634" s="10" t="s">
        <v>738</v>
      </c>
      <c r="B1634" s="11" t="s">
        <v>8349</v>
      </c>
      <c r="C1634" s="11" t="s">
        <v>6752</v>
      </c>
      <c r="D1634" s="10" t="s">
        <v>6201</v>
      </c>
    </row>
    <row r="1635" spans="1:4" ht="15.6" x14ac:dyDescent="0.3">
      <c r="A1635" s="10" t="s">
        <v>737</v>
      </c>
      <c r="B1635" s="11" t="s">
        <v>8350</v>
      </c>
      <c r="C1635" s="11" t="s">
        <v>8158</v>
      </c>
      <c r="D1635" s="10" t="s">
        <v>6202</v>
      </c>
    </row>
    <row r="1636" spans="1:4" ht="15.6" x14ac:dyDescent="0.3">
      <c r="A1636" s="10" t="s">
        <v>736</v>
      </c>
      <c r="B1636" s="11" t="s">
        <v>8349</v>
      </c>
      <c r="C1636" s="11" t="s">
        <v>7038</v>
      </c>
      <c r="D1636" s="10" t="s">
        <v>6203</v>
      </c>
    </row>
    <row r="1637" spans="1:4" ht="15.6" x14ac:dyDescent="0.3">
      <c r="A1637" s="10" t="s">
        <v>735</v>
      </c>
      <c r="B1637" s="11" t="s">
        <v>8349</v>
      </c>
      <c r="C1637" s="11" t="s">
        <v>6971</v>
      </c>
      <c r="D1637" s="10" t="s">
        <v>6204</v>
      </c>
    </row>
    <row r="1638" spans="1:4" ht="15.6" x14ac:dyDescent="0.3">
      <c r="A1638" s="10" t="s">
        <v>734</v>
      </c>
      <c r="B1638" s="11" t="s">
        <v>8349</v>
      </c>
      <c r="C1638" s="11" t="s">
        <v>7715</v>
      </c>
      <c r="D1638" s="10" t="s">
        <v>6205</v>
      </c>
    </row>
    <row r="1639" spans="1:4" ht="15.6" x14ac:dyDescent="0.3">
      <c r="A1639" s="10" t="s">
        <v>733</v>
      </c>
      <c r="B1639" s="11" t="s">
        <v>8349</v>
      </c>
      <c r="C1639" s="11" t="s">
        <v>7251</v>
      </c>
      <c r="D1639" s="10" t="s">
        <v>5964</v>
      </c>
    </row>
    <row r="1640" spans="1:4" ht="15.6" x14ac:dyDescent="0.3">
      <c r="A1640" s="10" t="s">
        <v>732</v>
      </c>
      <c r="B1640" s="11" t="s">
        <v>8350</v>
      </c>
      <c r="C1640" s="11" t="s">
        <v>8159</v>
      </c>
      <c r="D1640" s="10" t="s">
        <v>4973</v>
      </c>
    </row>
    <row r="1641" spans="1:4" ht="15.6" x14ac:dyDescent="0.3">
      <c r="A1641" s="10" t="s">
        <v>731</v>
      </c>
      <c r="B1641" s="11" t="s">
        <v>8349</v>
      </c>
      <c r="C1641" s="11" t="s">
        <v>7716</v>
      </c>
      <c r="D1641" s="10" t="s">
        <v>6206</v>
      </c>
    </row>
    <row r="1642" spans="1:4" ht="15.6" x14ac:dyDescent="0.3">
      <c r="A1642" s="10" t="s">
        <v>730</v>
      </c>
      <c r="B1642" s="11" t="s">
        <v>8349</v>
      </c>
      <c r="C1642" s="11" t="s">
        <v>7717</v>
      </c>
      <c r="D1642" s="10" t="s">
        <v>6207</v>
      </c>
    </row>
    <row r="1643" spans="1:4" ht="15.6" x14ac:dyDescent="0.3">
      <c r="A1643" s="10" t="s">
        <v>729</v>
      </c>
      <c r="B1643" s="11" t="s">
        <v>8349</v>
      </c>
      <c r="C1643" s="11" t="s">
        <v>6960</v>
      </c>
      <c r="D1643" s="10" t="s">
        <v>5174</v>
      </c>
    </row>
    <row r="1644" spans="1:4" ht="15.6" x14ac:dyDescent="0.3">
      <c r="A1644" s="10" t="s">
        <v>728</v>
      </c>
      <c r="B1644" s="11" t="s">
        <v>8349</v>
      </c>
      <c r="C1644" s="11" t="s">
        <v>6979</v>
      </c>
      <c r="D1644" s="10" t="s">
        <v>6208</v>
      </c>
    </row>
    <row r="1645" spans="1:4" ht="15.6" x14ac:dyDescent="0.3">
      <c r="A1645" s="10" t="s">
        <v>727</v>
      </c>
      <c r="B1645" s="11" t="s">
        <v>8350</v>
      </c>
      <c r="C1645" s="11" t="s">
        <v>6838</v>
      </c>
      <c r="D1645" s="10" t="s">
        <v>5260</v>
      </c>
    </row>
    <row r="1646" spans="1:4" ht="15.6" x14ac:dyDescent="0.3">
      <c r="A1646" s="10" t="s">
        <v>726</v>
      </c>
      <c r="B1646" s="11" t="s">
        <v>8350</v>
      </c>
      <c r="C1646" s="11" t="s">
        <v>7252</v>
      </c>
      <c r="D1646" s="10" t="s">
        <v>5475</v>
      </c>
    </row>
    <row r="1647" spans="1:4" ht="15.6" x14ac:dyDescent="0.3">
      <c r="A1647" s="10" t="s">
        <v>725</v>
      </c>
      <c r="B1647" s="11" t="s">
        <v>8350</v>
      </c>
      <c r="C1647" s="11" t="s">
        <v>7630</v>
      </c>
      <c r="D1647" s="10" t="s">
        <v>6209</v>
      </c>
    </row>
    <row r="1648" spans="1:4" ht="15.6" x14ac:dyDescent="0.3">
      <c r="A1648" s="10" t="s">
        <v>724</v>
      </c>
      <c r="B1648" s="11" t="s">
        <v>8350</v>
      </c>
      <c r="C1648" s="11" t="s">
        <v>6841</v>
      </c>
      <c r="D1648" s="10" t="s">
        <v>6210</v>
      </c>
    </row>
    <row r="1649" spans="1:4" ht="15.6" x14ac:dyDescent="0.3">
      <c r="A1649" s="10" t="s">
        <v>723</v>
      </c>
      <c r="B1649" s="11" t="s">
        <v>8350</v>
      </c>
      <c r="C1649" s="11" t="s">
        <v>6877</v>
      </c>
      <c r="D1649" s="10" t="s">
        <v>6211</v>
      </c>
    </row>
    <row r="1650" spans="1:4" ht="15.6" x14ac:dyDescent="0.3">
      <c r="A1650" s="10" t="s">
        <v>722</v>
      </c>
      <c r="B1650" s="11" t="s">
        <v>8349</v>
      </c>
      <c r="C1650" s="11" t="s">
        <v>7712</v>
      </c>
      <c r="D1650" s="10" t="s">
        <v>4973</v>
      </c>
    </row>
    <row r="1651" spans="1:4" ht="15.6" x14ac:dyDescent="0.3">
      <c r="A1651" s="10" t="s">
        <v>721</v>
      </c>
      <c r="B1651" s="11" t="s">
        <v>8350</v>
      </c>
      <c r="C1651" s="11" t="s">
        <v>6796</v>
      </c>
      <c r="D1651" s="10" t="s">
        <v>6212</v>
      </c>
    </row>
    <row r="1652" spans="1:4" ht="15.6" x14ac:dyDescent="0.3">
      <c r="A1652" s="10" t="s">
        <v>720</v>
      </c>
      <c r="B1652" s="11" t="s">
        <v>8350</v>
      </c>
      <c r="C1652" s="11" t="s">
        <v>7253</v>
      </c>
      <c r="D1652" s="10" t="s">
        <v>6213</v>
      </c>
    </row>
    <row r="1653" spans="1:4" ht="15.6" x14ac:dyDescent="0.3">
      <c r="A1653" s="10" t="s">
        <v>719</v>
      </c>
      <c r="B1653" s="11" t="s">
        <v>8349</v>
      </c>
      <c r="C1653" s="11" t="s">
        <v>7254</v>
      </c>
      <c r="D1653" s="10" t="s">
        <v>6214</v>
      </c>
    </row>
    <row r="1654" spans="1:4" ht="15.6" x14ac:dyDescent="0.3">
      <c r="A1654" s="10" t="s">
        <v>718</v>
      </c>
      <c r="B1654" s="11" t="s">
        <v>8349</v>
      </c>
      <c r="C1654" s="11" t="s">
        <v>6972</v>
      </c>
      <c r="D1654" s="10" t="s">
        <v>6215</v>
      </c>
    </row>
    <row r="1655" spans="1:4" ht="15.6" x14ac:dyDescent="0.3">
      <c r="A1655" s="10" t="s">
        <v>717</v>
      </c>
      <c r="B1655" s="11" t="s">
        <v>8350</v>
      </c>
      <c r="C1655" s="11" t="s">
        <v>8160</v>
      </c>
      <c r="D1655" s="10" t="s">
        <v>6216</v>
      </c>
    </row>
    <row r="1656" spans="1:4" ht="15.6" x14ac:dyDescent="0.3">
      <c r="A1656" s="10" t="s">
        <v>716</v>
      </c>
      <c r="B1656" s="11" t="s">
        <v>8350</v>
      </c>
      <c r="C1656" s="11" t="s">
        <v>8161</v>
      </c>
      <c r="D1656" s="10" t="s">
        <v>6217</v>
      </c>
    </row>
    <row r="1657" spans="1:4" ht="15.6" x14ac:dyDescent="0.3">
      <c r="A1657" s="10" t="s">
        <v>715</v>
      </c>
      <c r="B1657" s="11" t="s">
        <v>8350</v>
      </c>
      <c r="C1657" s="11" t="s">
        <v>7865</v>
      </c>
      <c r="D1657" s="10" t="s">
        <v>6218</v>
      </c>
    </row>
    <row r="1658" spans="1:4" ht="15.6" x14ac:dyDescent="0.3">
      <c r="A1658" s="10" t="s">
        <v>714</v>
      </c>
      <c r="B1658" s="11" t="s">
        <v>8349</v>
      </c>
      <c r="C1658" s="11" t="s">
        <v>7718</v>
      </c>
      <c r="D1658" s="10" t="s">
        <v>5406</v>
      </c>
    </row>
    <row r="1659" spans="1:4" ht="15.6" x14ac:dyDescent="0.3">
      <c r="A1659" s="10" t="s">
        <v>713</v>
      </c>
      <c r="B1659" s="11" t="s">
        <v>8350</v>
      </c>
      <c r="C1659" s="11" t="s">
        <v>7255</v>
      </c>
      <c r="D1659" s="10" t="s">
        <v>6219</v>
      </c>
    </row>
    <row r="1660" spans="1:4" ht="15.6" x14ac:dyDescent="0.3">
      <c r="A1660" s="10" t="s">
        <v>712</v>
      </c>
      <c r="B1660" s="11" t="s">
        <v>8349</v>
      </c>
      <c r="C1660" s="11" t="s">
        <v>5167</v>
      </c>
      <c r="D1660" s="10" t="s">
        <v>5590</v>
      </c>
    </row>
    <row r="1661" spans="1:4" ht="15.6" x14ac:dyDescent="0.3">
      <c r="A1661" s="10" t="s">
        <v>711</v>
      </c>
      <c r="B1661" s="11" t="s">
        <v>8350</v>
      </c>
      <c r="C1661" s="11" t="s">
        <v>8162</v>
      </c>
      <c r="D1661" s="10" t="s">
        <v>6220</v>
      </c>
    </row>
    <row r="1662" spans="1:4" ht="15.6" x14ac:dyDescent="0.3">
      <c r="A1662" s="10" t="s">
        <v>710</v>
      </c>
      <c r="B1662" s="11" t="s">
        <v>8350</v>
      </c>
      <c r="C1662" s="11" t="s">
        <v>8341</v>
      </c>
      <c r="D1662" s="10" t="s">
        <v>6221</v>
      </c>
    </row>
    <row r="1663" spans="1:4" ht="15.6" x14ac:dyDescent="0.3">
      <c r="A1663" s="10" t="s">
        <v>709</v>
      </c>
      <c r="B1663" s="11" t="s">
        <v>8350</v>
      </c>
      <c r="C1663" s="11" t="s">
        <v>6264</v>
      </c>
      <c r="D1663" s="10" t="s">
        <v>6222</v>
      </c>
    </row>
    <row r="1664" spans="1:4" ht="15.6" x14ac:dyDescent="0.3">
      <c r="A1664" s="10" t="s">
        <v>708</v>
      </c>
      <c r="B1664" s="11" t="s">
        <v>8349</v>
      </c>
      <c r="C1664" s="11" t="s">
        <v>7205</v>
      </c>
      <c r="D1664" s="10" t="s">
        <v>6223</v>
      </c>
    </row>
    <row r="1665" spans="1:4" ht="15.6" x14ac:dyDescent="0.3">
      <c r="A1665" s="10" t="s">
        <v>707</v>
      </c>
      <c r="B1665" s="11" t="s">
        <v>8350</v>
      </c>
      <c r="C1665" s="11" t="s">
        <v>8163</v>
      </c>
      <c r="D1665" s="10" t="s">
        <v>6224</v>
      </c>
    </row>
    <row r="1666" spans="1:4" ht="15.6" x14ac:dyDescent="0.3">
      <c r="A1666" s="10" t="s">
        <v>706</v>
      </c>
      <c r="B1666" s="11" t="s">
        <v>8350</v>
      </c>
      <c r="C1666" s="11" t="s">
        <v>8164</v>
      </c>
      <c r="D1666" s="10" t="s">
        <v>6225</v>
      </c>
    </row>
    <row r="1667" spans="1:4" ht="15.6" x14ac:dyDescent="0.3">
      <c r="A1667" s="10" t="s">
        <v>705</v>
      </c>
      <c r="B1667" s="11" t="s">
        <v>8350</v>
      </c>
      <c r="C1667" s="11" t="s">
        <v>8165</v>
      </c>
      <c r="D1667" s="10" t="s">
        <v>4802</v>
      </c>
    </row>
    <row r="1668" spans="1:4" ht="15.6" x14ac:dyDescent="0.3">
      <c r="A1668" s="10" t="s">
        <v>704</v>
      </c>
      <c r="B1668" s="11" t="s">
        <v>8350</v>
      </c>
      <c r="C1668" s="11" t="s">
        <v>6766</v>
      </c>
      <c r="D1668" s="10" t="s">
        <v>6226</v>
      </c>
    </row>
    <row r="1669" spans="1:4" ht="15.6" x14ac:dyDescent="0.3">
      <c r="A1669" s="10" t="s">
        <v>703</v>
      </c>
      <c r="B1669" s="11" t="s">
        <v>8350</v>
      </c>
      <c r="C1669" s="11" t="s">
        <v>8166</v>
      </c>
      <c r="D1669" s="10" t="s">
        <v>6227</v>
      </c>
    </row>
    <row r="1670" spans="1:4" ht="15.6" x14ac:dyDescent="0.3">
      <c r="A1670" s="10" t="s">
        <v>702</v>
      </c>
      <c r="B1670" s="11" t="s">
        <v>8350</v>
      </c>
      <c r="C1670" s="11" t="s">
        <v>6740</v>
      </c>
      <c r="D1670" s="10" t="s">
        <v>5136</v>
      </c>
    </row>
    <row r="1671" spans="1:4" ht="15.6" x14ac:dyDescent="0.3">
      <c r="A1671" s="10" t="s">
        <v>701</v>
      </c>
      <c r="B1671" s="11" t="s">
        <v>8350</v>
      </c>
      <c r="C1671" s="11" t="s">
        <v>8167</v>
      </c>
      <c r="D1671" s="10" t="s">
        <v>6228</v>
      </c>
    </row>
    <row r="1672" spans="1:4" ht="15.6" x14ac:dyDescent="0.3">
      <c r="A1672" s="10" t="s">
        <v>700</v>
      </c>
      <c r="B1672" s="11" t="s">
        <v>8349</v>
      </c>
      <c r="C1672" s="11" t="s">
        <v>7719</v>
      </c>
      <c r="D1672" s="10" t="s">
        <v>5835</v>
      </c>
    </row>
    <row r="1673" spans="1:4" ht="15.6" x14ac:dyDescent="0.3">
      <c r="A1673" s="10" t="s">
        <v>699</v>
      </c>
      <c r="B1673" s="11" t="s">
        <v>8350</v>
      </c>
      <c r="C1673" s="11" t="s">
        <v>7229</v>
      </c>
      <c r="D1673" s="10" t="s">
        <v>6229</v>
      </c>
    </row>
    <row r="1674" spans="1:4" ht="15.6" x14ac:dyDescent="0.3">
      <c r="A1674" s="10" t="s">
        <v>698</v>
      </c>
      <c r="B1674" s="11" t="s">
        <v>8349</v>
      </c>
      <c r="C1674" s="11" t="s">
        <v>7700</v>
      </c>
      <c r="D1674" s="10" t="s">
        <v>6230</v>
      </c>
    </row>
    <row r="1675" spans="1:4" ht="15.6" x14ac:dyDescent="0.3">
      <c r="A1675" s="10" t="s">
        <v>697</v>
      </c>
      <c r="B1675" s="11" t="s">
        <v>8349</v>
      </c>
      <c r="C1675" s="11" t="s">
        <v>7671</v>
      </c>
      <c r="D1675" s="10" t="s">
        <v>6231</v>
      </c>
    </row>
    <row r="1676" spans="1:4" ht="15.6" x14ac:dyDescent="0.3">
      <c r="A1676" s="10" t="s">
        <v>696</v>
      </c>
      <c r="B1676" s="11" t="s">
        <v>8350</v>
      </c>
      <c r="C1676" s="11" t="s">
        <v>7256</v>
      </c>
      <c r="D1676" s="10" t="s">
        <v>6232</v>
      </c>
    </row>
    <row r="1677" spans="1:4" ht="15.6" x14ac:dyDescent="0.3">
      <c r="A1677" s="10" t="s">
        <v>695</v>
      </c>
      <c r="B1677" s="11" t="s">
        <v>8349</v>
      </c>
      <c r="C1677" s="11" t="s">
        <v>7257</v>
      </c>
      <c r="D1677" s="10" t="s">
        <v>6233</v>
      </c>
    </row>
    <row r="1678" spans="1:4" ht="15.6" x14ac:dyDescent="0.3">
      <c r="A1678" s="10" t="s">
        <v>694</v>
      </c>
      <c r="B1678" s="11" t="s">
        <v>8349</v>
      </c>
      <c r="C1678" s="11" t="s">
        <v>7108</v>
      </c>
      <c r="D1678" s="10" t="s">
        <v>6234</v>
      </c>
    </row>
    <row r="1679" spans="1:4" ht="15.6" x14ac:dyDescent="0.3">
      <c r="A1679" s="10" t="s">
        <v>693</v>
      </c>
      <c r="B1679" s="11" t="s">
        <v>8350</v>
      </c>
      <c r="C1679" s="11" t="s">
        <v>8168</v>
      </c>
      <c r="D1679" s="10" t="s">
        <v>6235</v>
      </c>
    </row>
    <row r="1680" spans="1:4" ht="15.6" x14ac:dyDescent="0.3">
      <c r="A1680" s="10" t="s">
        <v>692</v>
      </c>
      <c r="B1680" s="11" t="s">
        <v>8349</v>
      </c>
      <c r="C1680" s="11" t="s">
        <v>7720</v>
      </c>
      <c r="D1680" s="10" t="s">
        <v>5808</v>
      </c>
    </row>
    <row r="1681" spans="1:4" ht="15.6" x14ac:dyDescent="0.3">
      <c r="A1681" s="10" t="s">
        <v>691</v>
      </c>
      <c r="B1681" s="11" t="s">
        <v>8349</v>
      </c>
      <c r="C1681" s="11" t="s">
        <v>7258</v>
      </c>
      <c r="D1681" s="10" t="s">
        <v>6236</v>
      </c>
    </row>
    <row r="1682" spans="1:4" ht="15.6" x14ac:dyDescent="0.3">
      <c r="A1682" s="10" t="s">
        <v>690</v>
      </c>
      <c r="B1682" s="11" t="s">
        <v>8350</v>
      </c>
      <c r="C1682" s="11" t="s">
        <v>8169</v>
      </c>
      <c r="D1682" s="10" t="s">
        <v>5274</v>
      </c>
    </row>
    <row r="1683" spans="1:4" ht="15.6" x14ac:dyDescent="0.3">
      <c r="A1683" s="10" t="s">
        <v>689</v>
      </c>
      <c r="B1683" s="11" t="s">
        <v>8350</v>
      </c>
      <c r="C1683" s="11" t="s">
        <v>6428</v>
      </c>
      <c r="D1683" s="10" t="s">
        <v>6237</v>
      </c>
    </row>
    <row r="1684" spans="1:4" ht="15.6" x14ac:dyDescent="0.3">
      <c r="A1684" s="10" t="s">
        <v>688</v>
      </c>
      <c r="B1684" s="11" t="s">
        <v>8349</v>
      </c>
      <c r="C1684" s="11" t="s">
        <v>7259</v>
      </c>
      <c r="D1684" s="10" t="s">
        <v>5073</v>
      </c>
    </row>
    <row r="1685" spans="1:4" ht="15.6" x14ac:dyDescent="0.3">
      <c r="A1685" s="10" t="s">
        <v>687</v>
      </c>
      <c r="B1685" s="11" t="s">
        <v>8350</v>
      </c>
      <c r="C1685" s="11" t="s">
        <v>7260</v>
      </c>
      <c r="D1685" s="10" t="s">
        <v>5962</v>
      </c>
    </row>
    <row r="1686" spans="1:4" ht="15.6" x14ac:dyDescent="0.3">
      <c r="A1686" s="10" t="s">
        <v>686</v>
      </c>
      <c r="B1686" s="11" t="s">
        <v>8350</v>
      </c>
      <c r="C1686" s="11" t="s">
        <v>8031</v>
      </c>
      <c r="D1686" s="10" t="s">
        <v>6238</v>
      </c>
    </row>
    <row r="1687" spans="1:4" ht="15.6" x14ac:dyDescent="0.3">
      <c r="A1687" s="10" t="s">
        <v>685</v>
      </c>
      <c r="B1687" s="11" t="s">
        <v>8350</v>
      </c>
      <c r="C1687" s="11" t="s">
        <v>7261</v>
      </c>
      <c r="D1687" s="10" t="s">
        <v>5189</v>
      </c>
    </row>
    <row r="1688" spans="1:4" ht="15.6" x14ac:dyDescent="0.3">
      <c r="A1688" s="10" t="s">
        <v>684</v>
      </c>
      <c r="B1688" s="11" t="s">
        <v>8349</v>
      </c>
      <c r="C1688" s="11" t="s">
        <v>7721</v>
      </c>
      <c r="D1688" s="10" t="s">
        <v>6239</v>
      </c>
    </row>
    <row r="1689" spans="1:4" ht="15.6" x14ac:dyDescent="0.3">
      <c r="A1689" s="10" t="s">
        <v>683</v>
      </c>
      <c r="B1689" s="11" t="s">
        <v>8350</v>
      </c>
      <c r="C1689" s="11" t="s">
        <v>8342</v>
      </c>
      <c r="D1689" s="10" t="s">
        <v>6240</v>
      </c>
    </row>
    <row r="1690" spans="1:4" ht="15.6" x14ac:dyDescent="0.3">
      <c r="A1690" s="10" t="s">
        <v>682</v>
      </c>
      <c r="B1690" s="11" t="s">
        <v>8350</v>
      </c>
      <c r="C1690" s="11" t="s">
        <v>8071</v>
      </c>
      <c r="D1690" s="10" t="s">
        <v>6241</v>
      </c>
    </row>
    <row r="1691" spans="1:4" ht="15.6" x14ac:dyDescent="0.3">
      <c r="A1691" s="10" t="s">
        <v>681</v>
      </c>
      <c r="B1691" s="11" t="s">
        <v>8349</v>
      </c>
      <c r="C1691" s="11" t="s">
        <v>7262</v>
      </c>
      <c r="D1691" s="10" t="s">
        <v>6242</v>
      </c>
    </row>
    <row r="1692" spans="1:4" ht="15.6" x14ac:dyDescent="0.3">
      <c r="A1692" s="10" t="s">
        <v>680</v>
      </c>
      <c r="B1692" s="11" t="s">
        <v>8349</v>
      </c>
      <c r="C1692" s="11" t="s">
        <v>7722</v>
      </c>
      <c r="D1692" s="10" t="s">
        <v>6243</v>
      </c>
    </row>
    <row r="1693" spans="1:4" ht="15.6" x14ac:dyDescent="0.3">
      <c r="A1693" s="10" t="s">
        <v>679</v>
      </c>
      <c r="B1693" s="11" t="s">
        <v>8350</v>
      </c>
      <c r="C1693" s="11" t="s">
        <v>8170</v>
      </c>
      <c r="D1693" s="10" t="s">
        <v>6244</v>
      </c>
    </row>
    <row r="1694" spans="1:4" ht="15.6" x14ac:dyDescent="0.3">
      <c r="A1694" s="10" t="s">
        <v>678</v>
      </c>
      <c r="B1694" s="11" t="s">
        <v>8350</v>
      </c>
      <c r="C1694" s="11" t="s">
        <v>6117</v>
      </c>
      <c r="D1694" s="10" t="s">
        <v>5199</v>
      </c>
    </row>
    <row r="1695" spans="1:4" ht="15.6" x14ac:dyDescent="0.3">
      <c r="A1695" s="10" t="s">
        <v>677</v>
      </c>
      <c r="B1695" s="11" t="s">
        <v>8349</v>
      </c>
      <c r="C1695" s="11" t="s">
        <v>7497</v>
      </c>
      <c r="D1695" s="10" t="s">
        <v>6245</v>
      </c>
    </row>
    <row r="1696" spans="1:4" ht="15.6" x14ac:dyDescent="0.3">
      <c r="A1696" s="10" t="s">
        <v>676</v>
      </c>
      <c r="B1696" s="11" t="s">
        <v>8349</v>
      </c>
      <c r="C1696" s="11" t="s">
        <v>7263</v>
      </c>
      <c r="D1696" s="10" t="s">
        <v>6246</v>
      </c>
    </row>
    <row r="1697" spans="1:4" ht="15.6" x14ac:dyDescent="0.3">
      <c r="A1697" s="10" t="s">
        <v>675</v>
      </c>
      <c r="B1697" s="11" t="s">
        <v>8349</v>
      </c>
      <c r="C1697" s="11" t="s">
        <v>7723</v>
      </c>
      <c r="D1697" s="10" t="s">
        <v>6247</v>
      </c>
    </row>
    <row r="1698" spans="1:4" ht="15.6" x14ac:dyDescent="0.3">
      <c r="A1698" s="10" t="s">
        <v>674</v>
      </c>
      <c r="B1698" s="11" t="s">
        <v>8349</v>
      </c>
      <c r="C1698" s="11" t="s">
        <v>7724</v>
      </c>
      <c r="D1698" s="10" t="s">
        <v>5990</v>
      </c>
    </row>
    <row r="1699" spans="1:4" ht="15.6" x14ac:dyDescent="0.3">
      <c r="A1699" s="10" t="s">
        <v>673</v>
      </c>
      <c r="B1699" s="11" t="s">
        <v>8349</v>
      </c>
      <c r="C1699" s="11" t="s">
        <v>7593</v>
      </c>
      <c r="D1699" s="10" t="s">
        <v>6248</v>
      </c>
    </row>
    <row r="1700" spans="1:4" ht="15.6" x14ac:dyDescent="0.3">
      <c r="A1700" s="10" t="s">
        <v>672</v>
      </c>
      <c r="B1700" s="11" t="s">
        <v>8350</v>
      </c>
      <c r="C1700" s="11" t="s">
        <v>6288</v>
      </c>
      <c r="D1700" s="10" t="s">
        <v>6249</v>
      </c>
    </row>
    <row r="1701" spans="1:4" ht="15.6" x14ac:dyDescent="0.3">
      <c r="A1701" s="10" t="s">
        <v>671</v>
      </c>
      <c r="B1701" s="11" t="s">
        <v>8349</v>
      </c>
      <c r="C1701" s="11" t="s">
        <v>7725</v>
      </c>
      <c r="D1701" s="10" t="s">
        <v>6250</v>
      </c>
    </row>
    <row r="1702" spans="1:4" ht="15.6" x14ac:dyDescent="0.3">
      <c r="A1702" s="10" t="s">
        <v>670</v>
      </c>
      <c r="B1702" s="11" t="s">
        <v>8350</v>
      </c>
      <c r="C1702" s="11" t="s">
        <v>6744</v>
      </c>
      <c r="D1702" s="10" t="s">
        <v>6251</v>
      </c>
    </row>
    <row r="1703" spans="1:4" ht="15.6" x14ac:dyDescent="0.3">
      <c r="A1703" s="10" t="s">
        <v>669</v>
      </c>
      <c r="B1703" s="11" t="s">
        <v>8350</v>
      </c>
      <c r="C1703" s="11" t="s">
        <v>6787</v>
      </c>
      <c r="D1703" s="10" t="s">
        <v>6252</v>
      </c>
    </row>
    <row r="1704" spans="1:4" ht="15.6" x14ac:dyDescent="0.3">
      <c r="A1704" s="10" t="s">
        <v>668</v>
      </c>
      <c r="B1704" s="11" t="s">
        <v>8350</v>
      </c>
      <c r="C1704" s="11" t="s">
        <v>7041</v>
      </c>
      <c r="D1704" s="10" t="s">
        <v>6253</v>
      </c>
    </row>
    <row r="1705" spans="1:4" ht="15.6" x14ac:dyDescent="0.3">
      <c r="A1705" s="10" t="s">
        <v>667</v>
      </c>
      <c r="B1705" s="11" t="s">
        <v>8349</v>
      </c>
      <c r="C1705" s="11" t="s">
        <v>6850</v>
      </c>
      <c r="D1705" s="10" t="s">
        <v>6254</v>
      </c>
    </row>
    <row r="1706" spans="1:4" ht="15.6" x14ac:dyDescent="0.3">
      <c r="A1706" s="10" t="s">
        <v>666</v>
      </c>
      <c r="B1706" s="11" t="s">
        <v>8350</v>
      </c>
      <c r="C1706" s="11" t="s">
        <v>8171</v>
      </c>
      <c r="D1706" s="10" t="s">
        <v>5458</v>
      </c>
    </row>
    <row r="1707" spans="1:4" ht="15.6" x14ac:dyDescent="0.3">
      <c r="A1707" s="10" t="s">
        <v>665</v>
      </c>
      <c r="B1707" s="11" t="s">
        <v>8349</v>
      </c>
      <c r="C1707" s="11" t="s">
        <v>7264</v>
      </c>
      <c r="D1707" s="10" t="s">
        <v>6255</v>
      </c>
    </row>
    <row r="1708" spans="1:4" ht="15.6" x14ac:dyDescent="0.3">
      <c r="A1708" s="10" t="s">
        <v>664</v>
      </c>
      <c r="B1708" s="11" t="s">
        <v>8349</v>
      </c>
      <c r="C1708" s="11" t="s">
        <v>7484</v>
      </c>
      <c r="D1708" s="10" t="s">
        <v>5783</v>
      </c>
    </row>
    <row r="1709" spans="1:4" ht="15.6" x14ac:dyDescent="0.3">
      <c r="A1709" s="10" t="s">
        <v>663</v>
      </c>
      <c r="B1709" s="11" t="s">
        <v>8350</v>
      </c>
      <c r="C1709" s="11" t="s">
        <v>7265</v>
      </c>
      <c r="D1709" s="10" t="s">
        <v>6256</v>
      </c>
    </row>
    <row r="1710" spans="1:4" ht="15.6" x14ac:dyDescent="0.3">
      <c r="A1710" s="10" t="s">
        <v>662</v>
      </c>
      <c r="B1710" s="11" t="s">
        <v>8349</v>
      </c>
      <c r="C1710" s="11" t="s">
        <v>7558</v>
      </c>
      <c r="D1710" s="10" t="s">
        <v>5990</v>
      </c>
    </row>
    <row r="1711" spans="1:4" ht="15.6" x14ac:dyDescent="0.3">
      <c r="A1711" s="10" t="s">
        <v>661</v>
      </c>
      <c r="B1711" s="11" t="s">
        <v>8349</v>
      </c>
      <c r="C1711" s="11" t="s">
        <v>6994</v>
      </c>
      <c r="D1711" s="10" t="s">
        <v>6257</v>
      </c>
    </row>
    <row r="1712" spans="1:4" ht="15.6" x14ac:dyDescent="0.3">
      <c r="A1712" s="10" t="s">
        <v>660</v>
      </c>
      <c r="B1712" s="11" t="s">
        <v>8350</v>
      </c>
      <c r="C1712" s="11" t="s">
        <v>8172</v>
      </c>
      <c r="D1712" s="10" t="s">
        <v>6258</v>
      </c>
    </row>
    <row r="1713" spans="1:4" ht="15.6" x14ac:dyDescent="0.3">
      <c r="A1713" s="10" t="s">
        <v>659</v>
      </c>
      <c r="B1713" s="11" t="s">
        <v>8349</v>
      </c>
      <c r="C1713" s="11" t="s">
        <v>6914</v>
      </c>
      <c r="D1713" s="10" t="s">
        <v>6259</v>
      </c>
    </row>
    <row r="1714" spans="1:4" ht="15.6" x14ac:dyDescent="0.3">
      <c r="A1714" s="10" t="s">
        <v>658</v>
      </c>
      <c r="B1714" s="11" t="s">
        <v>8350</v>
      </c>
      <c r="C1714" s="11" t="s">
        <v>6843</v>
      </c>
      <c r="D1714" s="10" t="s">
        <v>6260</v>
      </c>
    </row>
    <row r="1715" spans="1:4" ht="15.6" x14ac:dyDescent="0.3">
      <c r="A1715" s="10" t="s">
        <v>657</v>
      </c>
      <c r="B1715" s="11" t="s">
        <v>8349</v>
      </c>
      <c r="C1715" s="11" t="s">
        <v>7726</v>
      </c>
      <c r="D1715" s="10" t="s">
        <v>6261</v>
      </c>
    </row>
    <row r="1716" spans="1:4" ht="15.6" x14ac:dyDescent="0.3">
      <c r="A1716" s="10" t="s">
        <v>656</v>
      </c>
      <c r="B1716" s="11" t="s">
        <v>8349</v>
      </c>
      <c r="C1716" s="11" t="s">
        <v>6994</v>
      </c>
      <c r="D1716" s="10" t="s">
        <v>6262</v>
      </c>
    </row>
    <row r="1717" spans="1:4" ht="15.6" x14ac:dyDescent="0.3">
      <c r="A1717" s="10" t="s">
        <v>655</v>
      </c>
      <c r="B1717" s="11" t="s">
        <v>8350</v>
      </c>
      <c r="C1717" s="11" t="s">
        <v>5576</v>
      </c>
      <c r="D1717" s="10" t="s">
        <v>6263</v>
      </c>
    </row>
    <row r="1718" spans="1:4" ht="15.6" x14ac:dyDescent="0.3">
      <c r="A1718" s="10" t="s">
        <v>654</v>
      </c>
      <c r="B1718" s="11" t="s">
        <v>8349</v>
      </c>
      <c r="C1718" s="11" t="s">
        <v>7727</v>
      </c>
      <c r="D1718" s="10" t="s">
        <v>6264</v>
      </c>
    </row>
    <row r="1719" spans="1:4" ht="15.6" x14ac:dyDescent="0.3">
      <c r="A1719" s="10" t="s">
        <v>653</v>
      </c>
      <c r="B1719" s="11" t="s">
        <v>8349</v>
      </c>
      <c r="C1719" s="11" t="s">
        <v>7728</v>
      </c>
      <c r="D1719" s="10" t="s">
        <v>6265</v>
      </c>
    </row>
    <row r="1720" spans="1:4" ht="15.6" x14ac:dyDescent="0.3">
      <c r="A1720" s="10" t="s">
        <v>652</v>
      </c>
      <c r="B1720" s="11" t="s">
        <v>8349</v>
      </c>
      <c r="C1720" s="11" t="s">
        <v>7729</v>
      </c>
      <c r="D1720" s="10" t="s">
        <v>6266</v>
      </c>
    </row>
    <row r="1721" spans="1:4" ht="15.6" x14ac:dyDescent="0.3">
      <c r="A1721" s="10" t="s">
        <v>651</v>
      </c>
      <c r="B1721" s="11" t="s">
        <v>8349</v>
      </c>
      <c r="C1721" s="11" t="s">
        <v>7730</v>
      </c>
      <c r="D1721" s="10" t="s">
        <v>4939</v>
      </c>
    </row>
    <row r="1722" spans="1:4" ht="15.6" x14ac:dyDescent="0.3">
      <c r="A1722" s="10" t="s">
        <v>650</v>
      </c>
      <c r="B1722" s="11" t="s">
        <v>8350</v>
      </c>
      <c r="C1722" s="11" t="s">
        <v>5866</v>
      </c>
      <c r="D1722" s="10" t="s">
        <v>6267</v>
      </c>
    </row>
    <row r="1723" spans="1:4" ht="15.6" x14ac:dyDescent="0.3">
      <c r="A1723" s="10" t="s">
        <v>649</v>
      </c>
      <c r="B1723" s="11" t="s">
        <v>8350</v>
      </c>
      <c r="C1723" s="11" t="s">
        <v>7267</v>
      </c>
      <c r="D1723" s="10" t="s">
        <v>6268</v>
      </c>
    </row>
    <row r="1724" spans="1:4" ht="15.6" x14ac:dyDescent="0.3">
      <c r="A1724" s="10" t="s">
        <v>648</v>
      </c>
      <c r="B1724" s="11" t="s">
        <v>8349</v>
      </c>
      <c r="C1724" s="11" t="s">
        <v>7079</v>
      </c>
      <c r="D1724" s="10" t="s">
        <v>6269</v>
      </c>
    </row>
    <row r="1725" spans="1:4" ht="15.6" x14ac:dyDescent="0.3">
      <c r="A1725" s="10" t="s">
        <v>647</v>
      </c>
      <c r="B1725" s="11" t="s">
        <v>8350</v>
      </c>
      <c r="C1725" s="11" t="s">
        <v>7268</v>
      </c>
      <c r="D1725" s="10" t="s">
        <v>6270</v>
      </c>
    </row>
    <row r="1726" spans="1:4" ht="15.6" x14ac:dyDescent="0.3">
      <c r="A1726" s="10" t="s">
        <v>646</v>
      </c>
      <c r="B1726" s="11" t="s">
        <v>8349</v>
      </c>
      <c r="C1726" s="11" t="s">
        <v>7269</v>
      </c>
      <c r="D1726" s="10" t="s">
        <v>6047</v>
      </c>
    </row>
    <row r="1727" spans="1:4" ht="15.6" x14ac:dyDescent="0.3">
      <c r="A1727" s="10" t="s">
        <v>645</v>
      </c>
      <c r="B1727" s="11" t="s">
        <v>8349</v>
      </c>
      <c r="C1727" s="11" t="s">
        <v>7731</v>
      </c>
      <c r="D1727" s="10" t="s">
        <v>6271</v>
      </c>
    </row>
    <row r="1728" spans="1:4" ht="15.6" x14ac:dyDescent="0.3">
      <c r="A1728" s="10" t="s">
        <v>644</v>
      </c>
      <c r="B1728" s="11" t="s">
        <v>8349</v>
      </c>
      <c r="C1728" s="11" t="s">
        <v>7732</v>
      </c>
      <c r="D1728" s="10" t="s">
        <v>6272</v>
      </c>
    </row>
    <row r="1729" spans="1:4" ht="15.6" x14ac:dyDescent="0.3">
      <c r="A1729" s="10" t="s">
        <v>643</v>
      </c>
      <c r="B1729" s="11" t="s">
        <v>8350</v>
      </c>
      <c r="C1729" s="11" t="s">
        <v>8173</v>
      </c>
      <c r="D1729" s="10" t="s">
        <v>5365</v>
      </c>
    </row>
    <row r="1730" spans="1:4" ht="15.6" x14ac:dyDescent="0.3">
      <c r="A1730" s="10" t="s">
        <v>642</v>
      </c>
      <c r="B1730" s="11" t="s">
        <v>8350</v>
      </c>
      <c r="C1730" s="11" t="s">
        <v>8174</v>
      </c>
      <c r="D1730" s="10" t="s">
        <v>6273</v>
      </c>
    </row>
    <row r="1731" spans="1:4" ht="15.6" x14ac:dyDescent="0.3">
      <c r="A1731" s="10" t="s">
        <v>641</v>
      </c>
      <c r="B1731" s="11" t="s">
        <v>8350</v>
      </c>
      <c r="C1731" s="11" t="s">
        <v>8175</v>
      </c>
      <c r="D1731" s="10" t="s">
        <v>6170</v>
      </c>
    </row>
    <row r="1732" spans="1:4" ht="15.6" x14ac:dyDescent="0.3">
      <c r="A1732" s="10" t="s">
        <v>640</v>
      </c>
      <c r="B1732" s="11" t="s">
        <v>8349</v>
      </c>
      <c r="C1732" s="11" t="s">
        <v>6819</v>
      </c>
      <c r="D1732" s="10" t="s">
        <v>5295</v>
      </c>
    </row>
    <row r="1733" spans="1:4" ht="15.6" x14ac:dyDescent="0.3">
      <c r="A1733" s="10" t="s">
        <v>639</v>
      </c>
      <c r="B1733" s="11" t="s">
        <v>8349</v>
      </c>
      <c r="C1733" s="11" t="s">
        <v>6788</v>
      </c>
      <c r="D1733" s="10" t="s">
        <v>6274</v>
      </c>
    </row>
    <row r="1734" spans="1:4" ht="15.6" x14ac:dyDescent="0.3">
      <c r="A1734" s="10" t="s">
        <v>638</v>
      </c>
      <c r="B1734" s="11" t="s">
        <v>8349</v>
      </c>
      <c r="C1734" s="11" t="s">
        <v>7007</v>
      </c>
      <c r="D1734" s="10" t="s">
        <v>6275</v>
      </c>
    </row>
    <row r="1735" spans="1:4" ht="15.6" x14ac:dyDescent="0.3">
      <c r="A1735" s="10" t="s">
        <v>637</v>
      </c>
      <c r="B1735" s="11" t="s">
        <v>8349</v>
      </c>
      <c r="C1735" s="11" t="s">
        <v>7270</v>
      </c>
      <c r="D1735" s="10" t="s">
        <v>6276</v>
      </c>
    </row>
    <row r="1736" spans="1:4" ht="15.6" x14ac:dyDescent="0.3">
      <c r="A1736" s="10" t="s">
        <v>636</v>
      </c>
      <c r="B1736" s="11" t="s">
        <v>8350</v>
      </c>
      <c r="C1736" s="11" t="s">
        <v>8343</v>
      </c>
      <c r="D1736" s="10" t="s">
        <v>6277</v>
      </c>
    </row>
    <row r="1737" spans="1:4" ht="15.6" x14ac:dyDescent="0.3">
      <c r="A1737" s="10" t="s">
        <v>635</v>
      </c>
      <c r="B1737" s="11" t="s">
        <v>8349</v>
      </c>
      <c r="C1737" s="11" t="s">
        <v>7271</v>
      </c>
      <c r="D1737" s="10" t="s">
        <v>6278</v>
      </c>
    </row>
    <row r="1738" spans="1:4" ht="15.6" x14ac:dyDescent="0.3">
      <c r="A1738" s="10" t="s">
        <v>634</v>
      </c>
      <c r="B1738" s="11" t="s">
        <v>8350</v>
      </c>
      <c r="C1738" s="11" t="s">
        <v>6857</v>
      </c>
      <c r="D1738" s="10" t="s">
        <v>5576</v>
      </c>
    </row>
    <row r="1739" spans="1:4" ht="15.6" x14ac:dyDescent="0.3">
      <c r="A1739" s="10" t="s">
        <v>633</v>
      </c>
      <c r="B1739" s="11" t="s">
        <v>8350</v>
      </c>
      <c r="C1739" s="11" t="s">
        <v>6771</v>
      </c>
      <c r="D1739" s="10" t="s">
        <v>6279</v>
      </c>
    </row>
    <row r="1740" spans="1:4" ht="15.6" x14ac:dyDescent="0.3">
      <c r="A1740" s="10" t="s">
        <v>631</v>
      </c>
      <c r="B1740" s="11" t="s">
        <v>8350</v>
      </c>
      <c r="C1740" s="11" t="s">
        <v>8176</v>
      </c>
      <c r="D1740" s="10" t="s">
        <v>6280</v>
      </c>
    </row>
    <row r="1741" spans="1:4" ht="15.6" x14ac:dyDescent="0.3">
      <c r="A1741" s="10" t="s">
        <v>630</v>
      </c>
      <c r="B1741" s="11" t="s">
        <v>8349</v>
      </c>
      <c r="C1741" s="11" t="s">
        <v>7733</v>
      </c>
      <c r="D1741" s="10" t="s">
        <v>6281</v>
      </c>
    </row>
    <row r="1742" spans="1:4" ht="15.6" x14ac:dyDescent="0.3">
      <c r="A1742" s="10" t="s">
        <v>629</v>
      </c>
      <c r="B1742" s="11" t="s">
        <v>8349</v>
      </c>
      <c r="C1742" s="11" t="s">
        <v>7196</v>
      </c>
      <c r="D1742" s="10" t="s">
        <v>6282</v>
      </c>
    </row>
    <row r="1743" spans="1:4" ht="15.6" x14ac:dyDescent="0.3">
      <c r="A1743" s="10" t="s">
        <v>628</v>
      </c>
      <c r="B1743" s="11" t="s">
        <v>8349</v>
      </c>
      <c r="C1743" s="11" t="s">
        <v>7272</v>
      </c>
      <c r="D1743" s="10" t="s">
        <v>6283</v>
      </c>
    </row>
    <row r="1744" spans="1:4" ht="15.6" x14ac:dyDescent="0.3">
      <c r="A1744" s="10" t="s">
        <v>627</v>
      </c>
      <c r="B1744" s="11" t="s">
        <v>8349</v>
      </c>
      <c r="C1744" s="11" t="s">
        <v>7734</v>
      </c>
      <c r="D1744" s="10" t="s">
        <v>6284</v>
      </c>
    </row>
    <row r="1745" spans="1:4" ht="15.6" x14ac:dyDescent="0.3">
      <c r="A1745" s="10" t="s">
        <v>626</v>
      </c>
      <c r="B1745" s="11" t="s">
        <v>8349</v>
      </c>
      <c r="C1745" s="11" t="s">
        <v>6778</v>
      </c>
      <c r="D1745" s="10" t="s">
        <v>6285</v>
      </c>
    </row>
    <row r="1746" spans="1:4" ht="15.6" x14ac:dyDescent="0.3">
      <c r="A1746" s="10" t="s">
        <v>625</v>
      </c>
      <c r="B1746" s="11" t="s">
        <v>8350</v>
      </c>
      <c r="C1746" s="11" t="s">
        <v>8177</v>
      </c>
      <c r="D1746" s="10" t="s">
        <v>5428</v>
      </c>
    </row>
    <row r="1747" spans="1:4" ht="15.6" x14ac:dyDescent="0.3">
      <c r="A1747" s="10" t="s">
        <v>624</v>
      </c>
      <c r="B1747" s="11" t="s">
        <v>8349</v>
      </c>
      <c r="C1747" s="11" t="s">
        <v>6962</v>
      </c>
      <c r="D1747" s="10" t="s">
        <v>6286</v>
      </c>
    </row>
    <row r="1748" spans="1:4" ht="15.6" x14ac:dyDescent="0.3">
      <c r="A1748" s="10" t="s">
        <v>623</v>
      </c>
      <c r="B1748" s="11" t="s">
        <v>8349</v>
      </c>
      <c r="C1748" s="11" t="s">
        <v>7273</v>
      </c>
      <c r="D1748" s="10" t="s">
        <v>6287</v>
      </c>
    </row>
    <row r="1749" spans="1:4" ht="15.6" x14ac:dyDescent="0.3">
      <c r="A1749" s="10" t="s">
        <v>622</v>
      </c>
      <c r="B1749" s="11" t="s">
        <v>8350</v>
      </c>
      <c r="C1749" s="11" t="s">
        <v>7023</v>
      </c>
      <c r="D1749" s="10" t="s">
        <v>6278</v>
      </c>
    </row>
    <row r="1750" spans="1:4" ht="15.6" x14ac:dyDescent="0.3">
      <c r="A1750" s="10" t="s">
        <v>621</v>
      </c>
      <c r="B1750" s="11" t="s">
        <v>8350</v>
      </c>
      <c r="C1750" s="11" t="s">
        <v>7068</v>
      </c>
      <c r="D1750" s="10" t="s">
        <v>6288</v>
      </c>
    </row>
    <row r="1751" spans="1:4" ht="15.6" x14ac:dyDescent="0.3">
      <c r="A1751" s="10" t="s">
        <v>620</v>
      </c>
      <c r="B1751" s="11" t="s">
        <v>8350</v>
      </c>
      <c r="C1751" s="11" t="s">
        <v>6910</v>
      </c>
      <c r="D1751" s="10" t="s">
        <v>5746</v>
      </c>
    </row>
    <row r="1752" spans="1:4" ht="15.6" x14ac:dyDescent="0.3">
      <c r="A1752" s="10" t="s">
        <v>619</v>
      </c>
      <c r="B1752" s="11" t="s">
        <v>8350</v>
      </c>
      <c r="C1752" s="11" t="s">
        <v>8344</v>
      </c>
      <c r="D1752" s="10" t="s">
        <v>6289</v>
      </c>
    </row>
    <row r="1753" spans="1:4" ht="15.6" x14ac:dyDescent="0.3">
      <c r="A1753" s="10" t="s">
        <v>618</v>
      </c>
      <c r="B1753" s="11" t="s">
        <v>8350</v>
      </c>
      <c r="C1753" s="11" t="s">
        <v>8155</v>
      </c>
      <c r="D1753" s="10" t="s">
        <v>6290</v>
      </c>
    </row>
    <row r="1754" spans="1:4" ht="15.6" x14ac:dyDescent="0.3">
      <c r="A1754" s="10" t="s">
        <v>617</v>
      </c>
      <c r="B1754" s="11" t="s">
        <v>8350</v>
      </c>
      <c r="C1754" s="11" t="s">
        <v>8178</v>
      </c>
      <c r="D1754" s="10" t="s">
        <v>6291</v>
      </c>
    </row>
    <row r="1755" spans="1:4" ht="15.6" x14ac:dyDescent="0.3">
      <c r="A1755" s="10" t="s">
        <v>616</v>
      </c>
      <c r="B1755" s="11" t="s">
        <v>8350</v>
      </c>
      <c r="C1755" s="11" t="s">
        <v>8179</v>
      </c>
      <c r="D1755" s="10" t="s">
        <v>5305</v>
      </c>
    </row>
    <row r="1756" spans="1:4" ht="15.6" x14ac:dyDescent="0.3">
      <c r="A1756" s="10" t="s">
        <v>615</v>
      </c>
      <c r="B1756" s="11" t="s">
        <v>8349</v>
      </c>
      <c r="C1756" s="11" t="s">
        <v>7735</v>
      </c>
      <c r="D1756" s="10" t="s">
        <v>6292</v>
      </c>
    </row>
    <row r="1757" spans="1:4" ht="15.6" x14ac:dyDescent="0.3">
      <c r="A1757" s="10" t="s">
        <v>614</v>
      </c>
      <c r="B1757" s="11" t="s">
        <v>8349</v>
      </c>
      <c r="C1757" s="11" t="s">
        <v>7274</v>
      </c>
      <c r="D1757" s="10" t="s">
        <v>6293</v>
      </c>
    </row>
    <row r="1758" spans="1:4" ht="15.6" x14ac:dyDescent="0.3">
      <c r="A1758" s="10" t="s">
        <v>613</v>
      </c>
      <c r="B1758" s="11" t="s">
        <v>8350</v>
      </c>
      <c r="C1758" s="11" t="s">
        <v>8180</v>
      </c>
      <c r="D1758" s="10" t="s">
        <v>4973</v>
      </c>
    </row>
    <row r="1759" spans="1:4" ht="15.6" x14ac:dyDescent="0.3">
      <c r="A1759" s="10" t="s">
        <v>612</v>
      </c>
      <c r="B1759" s="11" t="s">
        <v>8350</v>
      </c>
      <c r="C1759" s="11" t="s">
        <v>7275</v>
      </c>
      <c r="D1759" s="10" t="s">
        <v>6294</v>
      </c>
    </row>
    <row r="1760" spans="1:4" ht="15.6" x14ac:dyDescent="0.3">
      <c r="A1760" s="10" t="s">
        <v>611</v>
      </c>
      <c r="B1760" s="11" t="s">
        <v>8350</v>
      </c>
      <c r="C1760" s="11" t="s">
        <v>8181</v>
      </c>
      <c r="D1760" s="10" t="s">
        <v>6295</v>
      </c>
    </row>
    <row r="1761" spans="1:4" ht="15.6" x14ac:dyDescent="0.3">
      <c r="A1761" s="10" t="s">
        <v>610</v>
      </c>
      <c r="B1761" s="11" t="s">
        <v>8350</v>
      </c>
      <c r="C1761" s="11" t="s">
        <v>7276</v>
      </c>
      <c r="D1761" s="10" t="s">
        <v>6296</v>
      </c>
    </row>
    <row r="1762" spans="1:4" ht="15.6" x14ac:dyDescent="0.3">
      <c r="A1762" s="10" t="s">
        <v>609</v>
      </c>
      <c r="B1762" s="11" t="s">
        <v>8350</v>
      </c>
      <c r="C1762" s="11" t="s">
        <v>8182</v>
      </c>
      <c r="D1762" s="10" t="s">
        <v>6297</v>
      </c>
    </row>
    <row r="1763" spans="1:4" ht="15.6" x14ac:dyDescent="0.3">
      <c r="A1763" s="10" t="s">
        <v>608</v>
      </c>
      <c r="B1763" s="11" t="s">
        <v>8349</v>
      </c>
      <c r="C1763" s="11" t="s">
        <v>7736</v>
      </c>
      <c r="D1763" s="10" t="s">
        <v>6298</v>
      </c>
    </row>
    <row r="1764" spans="1:4" ht="15.6" x14ac:dyDescent="0.3">
      <c r="A1764" s="10" t="s">
        <v>607</v>
      </c>
      <c r="B1764" s="11" t="s">
        <v>8349</v>
      </c>
      <c r="C1764" s="11" t="s">
        <v>7737</v>
      </c>
      <c r="D1764" s="10" t="s">
        <v>6299</v>
      </c>
    </row>
    <row r="1765" spans="1:4" ht="15.6" x14ac:dyDescent="0.3">
      <c r="A1765" s="10" t="s">
        <v>606</v>
      </c>
      <c r="B1765" s="11" t="s">
        <v>8349</v>
      </c>
      <c r="C1765" s="11" t="s">
        <v>7738</v>
      </c>
      <c r="D1765" s="10" t="s">
        <v>4963</v>
      </c>
    </row>
    <row r="1766" spans="1:4" ht="15.6" x14ac:dyDescent="0.3">
      <c r="A1766" s="10" t="s">
        <v>605</v>
      </c>
      <c r="B1766" s="11" t="s">
        <v>8349</v>
      </c>
      <c r="C1766" s="11" t="s">
        <v>7739</v>
      </c>
      <c r="D1766" s="10" t="s">
        <v>5803</v>
      </c>
    </row>
    <row r="1767" spans="1:4" ht="15.6" x14ac:dyDescent="0.3">
      <c r="A1767" s="10" t="s">
        <v>604</v>
      </c>
      <c r="B1767" s="11" t="s">
        <v>8350</v>
      </c>
      <c r="C1767" s="11" t="s">
        <v>6834</v>
      </c>
      <c r="D1767" s="10" t="s">
        <v>6300</v>
      </c>
    </row>
    <row r="1768" spans="1:4" ht="15.6" x14ac:dyDescent="0.3">
      <c r="A1768" s="10" t="s">
        <v>603</v>
      </c>
      <c r="B1768" s="11" t="s">
        <v>8349</v>
      </c>
      <c r="C1768" s="11" t="s">
        <v>7740</v>
      </c>
      <c r="D1768" s="10" t="s">
        <v>6301</v>
      </c>
    </row>
    <row r="1769" spans="1:4" ht="15.6" x14ac:dyDescent="0.3">
      <c r="A1769" s="10" t="s">
        <v>602</v>
      </c>
      <c r="B1769" s="11" t="s">
        <v>8349</v>
      </c>
      <c r="C1769" s="11" t="s">
        <v>6846</v>
      </c>
      <c r="D1769" s="10" t="s">
        <v>6302</v>
      </c>
    </row>
    <row r="1770" spans="1:4" ht="15.6" x14ac:dyDescent="0.3">
      <c r="A1770" s="10" t="s">
        <v>601</v>
      </c>
      <c r="B1770" s="11" t="s">
        <v>8349</v>
      </c>
      <c r="C1770" s="11" t="s">
        <v>6778</v>
      </c>
      <c r="D1770" s="10" t="s">
        <v>6303</v>
      </c>
    </row>
    <row r="1771" spans="1:4" ht="15.6" x14ac:dyDescent="0.3">
      <c r="A1771" s="10" t="s">
        <v>600</v>
      </c>
      <c r="B1771" s="11" t="s">
        <v>8349</v>
      </c>
      <c r="C1771" s="11" t="s">
        <v>7741</v>
      </c>
      <c r="D1771" s="10" t="s">
        <v>6304</v>
      </c>
    </row>
    <row r="1772" spans="1:4" ht="15.6" x14ac:dyDescent="0.3">
      <c r="A1772" s="10" t="s">
        <v>599</v>
      </c>
      <c r="B1772" s="11" t="s">
        <v>8349</v>
      </c>
      <c r="C1772" s="11" t="s">
        <v>7278</v>
      </c>
      <c r="D1772" s="10" t="s">
        <v>6305</v>
      </c>
    </row>
    <row r="1773" spans="1:4" ht="15.6" x14ac:dyDescent="0.3">
      <c r="A1773" s="10" t="s">
        <v>598</v>
      </c>
      <c r="B1773" s="11" t="s">
        <v>8349</v>
      </c>
      <c r="C1773" s="11" t="s">
        <v>6974</v>
      </c>
      <c r="D1773" s="10" t="s">
        <v>6306</v>
      </c>
    </row>
    <row r="1774" spans="1:4" ht="15.6" x14ac:dyDescent="0.3">
      <c r="A1774" s="10" t="s">
        <v>597</v>
      </c>
      <c r="B1774" s="11" t="s">
        <v>8349</v>
      </c>
      <c r="C1774" s="11" t="s">
        <v>7279</v>
      </c>
      <c r="D1774" s="10" t="s">
        <v>6307</v>
      </c>
    </row>
    <row r="1775" spans="1:4" ht="15.6" x14ac:dyDescent="0.3">
      <c r="A1775" s="10" t="s">
        <v>596</v>
      </c>
      <c r="B1775" s="11" t="s">
        <v>8350</v>
      </c>
      <c r="C1775" s="11" t="s">
        <v>8183</v>
      </c>
      <c r="D1775" s="10" t="s">
        <v>6308</v>
      </c>
    </row>
    <row r="1776" spans="1:4" ht="15.6" x14ac:dyDescent="0.3">
      <c r="A1776" s="10" t="s">
        <v>595</v>
      </c>
      <c r="B1776" s="11" t="s">
        <v>8349</v>
      </c>
      <c r="C1776" s="11" t="s">
        <v>7122</v>
      </c>
      <c r="D1776" s="10" t="s">
        <v>6309</v>
      </c>
    </row>
    <row r="1777" spans="1:4" ht="15.6" x14ac:dyDescent="0.3">
      <c r="A1777" s="10" t="s">
        <v>594</v>
      </c>
      <c r="B1777" s="11" t="s">
        <v>8349</v>
      </c>
      <c r="C1777" s="11" t="s">
        <v>6796</v>
      </c>
      <c r="D1777" s="10" t="s">
        <v>6310</v>
      </c>
    </row>
    <row r="1778" spans="1:4" ht="15.6" x14ac:dyDescent="0.3">
      <c r="A1778" s="10" t="s">
        <v>593</v>
      </c>
      <c r="B1778" s="11" t="s">
        <v>8350</v>
      </c>
      <c r="C1778" s="11" t="s">
        <v>8184</v>
      </c>
      <c r="D1778" s="10" t="s">
        <v>6311</v>
      </c>
    </row>
    <row r="1779" spans="1:4" ht="15.6" x14ac:dyDescent="0.3">
      <c r="A1779" s="10" t="s">
        <v>592</v>
      </c>
      <c r="B1779" s="11" t="s">
        <v>8349</v>
      </c>
      <c r="C1779" s="11" t="s">
        <v>7742</v>
      </c>
      <c r="D1779" s="10" t="s">
        <v>5747</v>
      </c>
    </row>
    <row r="1780" spans="1:4" ht="15.6" x14ac:dyDescent="0.3">
      <c r="A1780" s="10" t="s">
        <v>591</v>
      </c>
      <c r="B1780" s="11" t="s">
        <v>8350</v>
      </c>
      <c r="C1780" s="11" t="s">
        <v>8185</v>
      </c>
      <c r="D1780" s="10" t="s">
        <v>6312</v>
      </c>
    </row>
    <row r="1781" spans="1:4" ht="15.6" x14ac:dyDescent="0.3">
      <c r="A1781" s="10" t="s">
        <v>590</v>
      </c>
      <c r="B1781" s="11" t="s">
        <v>8349</v>
      </c>
      <c r="C1781" s="11" t="s">
        <v>7743</v>
      </c>
      <c r="D1781" s="10" t="s">
        <v>6313</v>
      </c>
    </row>
    <row r="1782" spans="1:4" ht="15.6" x14ac:dyDescent="0.3">
      <c r="A1782" s="10" t="s">
        <v>589</v>
      </c>
      <c r="B1782" s="11" t="s">
        <v>8349</v>
      </c>
      <c r="C1782" s="11" t="s">
        <v>7552</v>
      </c>
      <c r="D1782" s="10" t="s">
        <v>6314</v>
      </c>
    </row>
    <row r="1783" spans="1:4" ht="15.6" x14ac:dyDescent="0.3">
      <c r="A1783" s="10" t="s">
        <v>588</v>
      </c>
      <c r="B1783" s="11" t="s">
        <v>8350</v>
      </c>
      <c r="C1783" s="11" t="s">
        <v>8186</v>
      </c>
      <c r="D1783" s="10" t="s">
        <v>6176</v>
      </c>
    </row>
    <row r="1784" spans="1:4" ht="15.6" x14ac:dyDescent="0.3">
      <c r="A1784" s="10" t="s">
        <v>587</v>
      </c>
      <c r="B1784" s="11" t="s">
        <v>8349</v>
      </c>
      <c r="C1784" s="11" t="s">
        <v>7232</v>
      </c>
      <c r="D1784" s="10" t="s">
        <v>4761</v>
      </c>
    </row>
    <row r="1785" spans="1:4" ht="15.6" x14ac:dyDescent="0.3">
      <c r="A1785" s="10" t="s">
        <v>586</v>
      </c>
      <c r="B1785" s="11" t="s">
        <v>8350</v>
      </c>
      <c r="C1785" s="11" t="s">
        <v>7999</v>
      </c>
      <c r="D1785" s="10" t="s">
        <v>5293</v>
      </c>
    </row>
    <row r="1786" spans="1:4" ht="15.6" x14ac:dyDescent="0.3">
      <c r="A1786" s="10" t="s">
        <v>585</v>
      </c>
      <c r="B1786" s="11" t="s">
        <v>8350</v>
      </c>
      <c r="C1786" s="11" t="s">
        <v>7280</v>
      </c>
      <c r="D1786" s="10" t="s">
        <v>6315</v>
      </c>
    </row>
    <row r="1787" spans="1:4" ht="15.6" x14ac:dyDescent="0.3">
      <c r="A1787" s="10" t="s">
        <v>584</v>
      </c>
      <c r="B1787" s="11" t="s">
        <v>8350</v>
      </c>
      <c r="C1787" s="11" t="s">
        <v>6753</v>
      </c>
      <c r="D1787" s="10" t="s">
        <v>6316</v>
      </c>
    </row>
    <row r="1788" spans="1:4" ht="15.6" x14ac:dyDescent="0.3">
      <c r="A1788" s="10" t="s">
        <v>583</v>
      </c>
      <c r="B1788" s="11" t="s">
        <v>8350</v>
      </c>
      <c r="C1788" s="11" t="s">
        <v>8187</v>
      </c>
      <c r="D1788" s="10" t="s">
        <v>6317</v>
      </c>
    </row>
    <row r="1789" spans="1:4" ht="15.6" x14ac:dyDescent="0.3">
      <c r="A1789" s="10" t="s">
        <v>582</v>
      </c>
      <c r="B1789" s="11" t="s">
        <v>8350</v>
      </c>
      <c r="C1789" s="11" t="s">
        <v>8188</v>
      </c>
      <c r="D1789" s="10" t="s">
        <v>5767</v>
      </c>
    </row>
    <row r="1790" spans="1:4" ht="15.6" x14ac:dyDescent="0.3">
      <c r="A1790" s="10" t="s">
        <v>581</v>
      </c>
      <c r="B1790" s="11" t="s">
        <v>8350</v>
      </c>
      <c r="C1790" s="11" t="s">
        <v>5305</v>
      </c>
      <c r="D1790" s="10" t="s">
        <v>6318</v>
      </c>
    </row>
    <row r="1791" spans="1:4" ht="15.6" x14ac:dyDescent="0.3">
      <c r="A1791" s="10" t="s">
        <v>580</v>
      </c>
      <c r="B1791" s="11" t="s">
        <v>8350</v>
      </c>
      <c r="C1791" s="11" t="s">
        <v>7281</v>
      </c>
      <c r="D1791" s="10" t="s">
        <v>6319</v>
      </c>
    </row>
    <row r="1792" spans="1:4" ht="15.6" x14ac:dyDescent="0.3">
      <c r="A1792" s="10" t="s">
        <v>579</v>
      </c>
      <c r="B1792" s="11" t="s">
        <v>8350</v>
      </c>
      <c r="C1792" s="11" t="s">
        <v>8189</v>
      </c>
      <c r="D1792" s="10" t="s">
        <v>5129</v>
      </c>
    </row>
    <row r="1793" spans="1:4" ht="15.6" x14ac:dyDescent="0.3">
      <c r="A1793" s="10" t="s">
        <v>578</v>
      </c>
      <c r="B1793" s="11" t="s">
        <v>8349</v>
      </c>
      <c r="C1793" s="11" t="s">
        <v>6850</v>
      </c>
      <c r="D1793" s="10" t="s">
        <v>6320</v>
      </c>
    </row>
    <row r="1794" spans="1:4" ht="15.6" x14ac:dyDescent="0.3">
      <c r="A1794" s="10" t="s">
        <v>577</v>
      </c>
      <c r="B1794" s="11" t="s">
        <v>8350</v>
      </c>
      <c r="C1794" s="11" t="s">
        <v>6825</v>
      </c>
      <c r="D1794" s="10" t="s">
        <v>6321</v>
      </c>
    </row>
    <row r="1795" spans="1:4" ht="15.6" x14ac:dyDescent="0.3">
      <c r="A1795" s="10" t="s">
        <v>576</v>
      </c>
      <c r="B1795" s="11" t="s">
        <v>8349</v>
      </c>
      <c r="C1795" s="11" t="s">
        <v>7021</v>
      </c>
      <c r="D1795" s="10" t="s">
        <v>6322</v>
      </c>
    </row>
    <row r="1796" spans="1:4" ht="15.6" x14ac:dyDescent="0.3">
      <c r="A1796" s="10" t="s">
        <v>575</v>
      </c>
      <c r="B1796" s="11" t="s">
        <v>8350</v>
      </c>
      <c r="C1796" s="11" t="s">
        <v>7841</v>
      </c>
      <c r="D1796" s="10" t="s">
        <v>6035</v>
      </c>
    </row>
    <row r="1797" spans="1:4" ht="15.6" x14ac:dyDescent="0.3">
      <c r="A1797" s="10" t="s">
        <v>574</v>
      </c>
      <c r="B1797" s="11" t="s">
        <v>8349</v>
      </c>
      <c r="C1797" s="11" t="s">
        <v>6816</v>
      </c>
      <c r="D1797" s="10" t="s">
        <v>6323</v>
      </c>
    </row>
    <row r="1798" spans="1:4" ht="15.6" x14ac:dyDescent="0.3">
      <c r="A1798" s="10" t="s">
        <v>573</v>
      </c>
      <c r="B1798" s="11" t="s">
        <v>8350</v>
      </c>
      <c r="C1798" s="11" t="s">
        <v>7282</v>
      </c>
      <c r="D1798" s="10" t="s">
        <v>6324</v>
      </c>
    </row>
    <row r="1799" spans="1:4" ht="15.6" x14ac:dyDescent="0.3">
      <c r="A1799" s="10" t="s">
        <v>572</v>
      </c>
      <c r="B1799" s="11" t="s">
        <v>8349</v>
      </c>
      <c r="C1799" s="11" t="s">
        <v>7744</v>
      </c>
      <c r="D1799" s="10" t="s">
        <v>6325</v>
      </c>
    </row>
    <row r="1800" spans="1:4" ht="15.6" x14ac:dyDescent="0.3">
      <c r="A1800" s="10" t="s">
        <v>571</v>
      </c>
      <c r="B1800" s="11" t="s">
        <v>8349</v>
      </c>
      <c r="C1800" s="11" t="s">
        <v>7745</v>
      </c>
      <c r="D1800" s="10" t="s">
        <v>5266</v>
      </c>
    </row>
    <row r="1801" spans="1:4" ht="15.6" x14ac:dyDescent="0.3">
      <c r="A1801" s="10" t="s">
        <v>570</v>
      </c>
      <c r="B1801" s="11" t="s">
        <v>8350</v>
      </c>
      <c r="C1801" s="11" t="s">
        <v>7283</v>
      </c>
      <c r="D1801" s="10" t="s">
        <v>6326</v>
      </c>
    </row>
    <row r="1802" spans="1:4" ht="15.6" x14ac:dyDescent="0.3">
      <c r="A1802" s="10" t="s">
        <v>569</v>
      </c>
      <c r="B1802" s="11" t="s">
        <v>8349</v>
      </c>
      <c r="C1802" s="11" t="s">
        <v>6994</v>
      </c>
      <c r="D1802" s="10" t="s">
        <v>6327</v>
      </c>
    </row>
    <row r="1803" spans="1:4" ht="15.6" x14ac:dyDescent="0.3">
      <c r="A1803" s="10" t="s">
        <v>568</v>
      </c>
      <c r="B1803" s="11" t="s">
        <v>8350</v>
      </c>
      <c r="C1803" s="11" t="s">
        <v>6780</v>
      </c>
      <c r="D1803" s="10" t="s">
        <v>6328</v>
      </c>
    </row>
    <row r="1804" spans="1:4" ht="15.6" x14ac:dyDescent="0.3">
      <c r="A1804" s="10" t="s">
        <v>567</v>
      </c>
      <c r="B1804" s="11" t="s">
        <v>8350</v>
      </c>
      <c r="C1804" s="11" t="s">
        <v>6996</v>
      </c>
      <c r="D1804" s="10" t="s">
        <v>4936</v>
      </c>
    </row>
    <row r="1805" spans="1:4" ht="15.6" x14ac:dyDescent="0.3">
      <c r="A1805" s="10" t="s">
        <v>566</v>
      </c>
      <c r="B1805" s="11" t="s">
        <v>8350</v>
      </c>
      <c r="C1805" s="11" t="s">
        <v>7284</v>
      </c>
      <c r="D1805" s="10" t="s">
        <v>4764</v>
      </c>
    </row>
    <row r="1806" spans="1:4" ht="15.6" x14ac:dyDescent="0.3">
      <c r="A1806" s="10" t="s">
        <v>565</v>
      </c>
      <c r="B1806" s="11" t="s">
        <v>8350</v>
      </c>
      <c r="C1806" s="11" t="s">
        <v>8190</v>
      </c>
      <c r="D1806" s="10" t="s">
        <v>6329</v>
      </c>
    </row>
    <row r="1807" spans="1:4" ht="15.6" x14ac:dyDescent="0.3">
      <c r="A1807" s="10" t="s">
        <v>564</v>
      </c>
      <c r="B1807" s="11" t="s">
        <v>8349</v>
      </c>
      <c r="C1807" s="11" t="s">
        <v>6956</v>
      </c>
      <c r="D1807" s="10" t="s">
        <v>6330</v>
      </c>
    </row>
    <row r="1808" spans="1:4" ht="15.6" x14ac:dyDescent="0.3">
      <c r="A1808" s="10" t="s">
        <v>563</v>
      </c>
      <c r="B1808" s="11" t="s">
        <v>8349</v>
      </c>
      <c r="C1808" s="11" t="s">
        <v>7285</v>
      </c>
      <c r="D1808" s="10" t="s">
        <v>6331</v>
      </c>
    </row>
    <row r="1809" spans="1:4" ht="15.6" x14ac:dyDescent="0.3">
      <c r="A1809" s="10" t="s">
        <v>562</v>
      </c>
      <c r="B1809" s="11" t="s">
        <v>8349</v>
      </c>
      <c r="C1809" s="11" t="s">
        <v>7746</v>
      </c>
      <c r="D1809" s="10" t="s">
        <v>6332</v>
      </c>
    </row>
    <row r="1810" spans="1:4" ht="15.6" x14ac:dyDescent="0.3">
      <c r="A1810" s="10" t="s">
        <v>561</v>
      </c>
      <c r="B1810" s="11" t="s">
        <v>8349</v>
      </c>
      <c r="C1810" s="11" t="s">
        <v>5028</v>
      </c>
      <c r="D1810" s="10" t="s">
        <v>6333</v>
      </c>
    </row>
    <row r="1811" spans="1:4" ht="15.6" x14ac:dyDescent="0.3">
      <c r="A1811" s="10" t="s">
        <v>560</v>
      </c>
      <c r="B1811" s="11" t="s">
        <v>8349</v>
      </c>
      <c r="C1811" s="11" t="s">
        <v>7196</v>
      </c>
      <c r="D1811" s="10" t="s">
        <v>6334</v>
      </c>
    </row>
    <row r="1812" spans="1:4" ht="15.6" x14ac:dyDescent="0.3">
      <c r="A1812" s="10" t="s">
        <v>559</v>
      </c>
      <c r="B1812" s="11" t="s">
        <v>8349</v>
      </c>
      <c r="C1812" s="11" t="s">
        <v>7286</v>
      </c>
      <c r="D1812" s="10" t="s">
        <v>6335</v>
      </c>
    </row>
    <row r="1813" spans="1:4" ht="15.6" x14ac:dyDescent="0.3">
      <c r="A1813" s="10" t="s">
        <v>558</v>
      </c>
      <c r="B1813" s="11" t="s">
        <v>8349</v>
      </c>
      <c r="C1813" s="11" t="s">
        <v>7195</v>
      </c>
      <c r="D1813" s="10" t="s">
        <v>6336</v>
      </c>
    </row>
    <row r="1814" spans="1:4" ht="15.6" x14ac:dyDescent="0.3">
      <c r="A1814" s="10" t="s">
        <v>557</v>
      </c>
      <c r="B1814" s="11" t="s">
        <v>8350</v>
      </c>
      <c r="C1814" s="11" t="s">
        <v>8191</v>
      </c>
      <c r="D1814" s="10" t="s">
        <v>6337</v>
      </c>
    </row>
    <row r="1815" spans="1:4" ht="15.6" x14ac:dyDescent="0.3">
      <c r="A1815" s="10" t="s">
        <v>556</v>
      </c>
      <c r="B1815" s="11" t="s">
        <v>8349</v>
      </c>
      <c r="C1815" s="11" t="s">
        <v>6956</v>
      </c>
      <c r="D1815" s="10" t="s">
        <v>6338</v>
      </c>
    </row>
    <row r="1816" spans="1:4" ht="15.6" x14ac:dyDescent="0.3">
      <c r="A1816" s="10" t="s">
        <v>555</v>
      </c>
      <c r="B1816" s="11" t="s">
        <v>8350</v>
      </c>
      <c r="C1816" s="11" t="s">
        <v>6806</v>
      </c>
      <c r="D1816" s="10" t="s">
        <v>6339</v>
      </c>
    </row>
    <row r="1817" spans="1:4" ht="15.6" x14ac:dyDescent="0.3">
      <c r="A1817" s="10" t="s">
        <v>554</v>
      </c>
      <c r="B1817" s="11" t="s">
        <v>8350</v>
      </c>
      <c r="C1817" s="11" t="s">
        <v>8192</v>
      </c>
      <c r="D1817" s="10" t="s">
        <v>6340</v>
      </c>
    </row>
    <row r="1818" spans="1:4" ht="15.6" x14ac:dyDescent="0.3">
      <c r="A1818" s="10" t="s">
        <v>553</v>
      </c>
      <c r="B1818" s="11" t="s">
        <v>8350</v>
      </c>
      <c r="C1818" s="11" t="s">
        <v>8193</v>
      </c>
      <c r="D1818" s="10" t="s">
        <v>6341</v>
      </c>
    </row>
    <row r="1819" spans="1:4" ht="15.6" x14ac:dyDescent="0.3">
      <c r="A1819" s="10" t="s">
        <v>552</v>
      </c>
      <c r="B1819" s="11" t="s">
        <v>8350</v>
      </c>
      <c r="C1819" s="11" t="s">
        <v>8124</v>
      </c>
      <c r="D1819" s="10" t="s">
        <v>6342</v>
      </c>
    </row>
    <row r="1820" spans="1:4" ht="15.6" x14ac:dyDescent="0.3">
      <c r="A1820" s="10" t="s">
        <v>551</v>
      </c>
      <c r="B1820" s="11" t="s">
        <v>8350</v>
      </c>
      <c r="C1820" s="11" t="s">
        <v>6917</v>
      </c>
      <c r="D1820" s="10" t="s">
        <v>5684</v>
      </c>
    </row>
    <row r="1821" spans="1:4" ht="15.6" x14ac:dyDescent="0.3">
      <c r="A1821" s="10" t="s">
        <v>550</v>
      </c>
      <c r="B1821" s="11" t="s">
        <v>8350</v>
      </c>
      <c r="C1821" s="11" t="s">
        <v>7287</v>
      </c>
      <c r="D1821" s="10" t="s">
        <v>6343</v>
      </c>
    </row>
    <row r="1822" spans="1:4" ht="15.6" x14ac:dyDescent="0.3">
      <c r="A1822" s="10" t="s">
        <v>549</v>
      </c>
      <c r="B1822" s="11" t="s">
        <v>8350</v>
      </c>
      <c r="C1822" s="11" t="s">
        <v>5866</v>
      </c>
      <c r="D1822" s="10" t="s">
        <v>6344</v>
      </c>
    </row>
    <row r="1823" spans="1:4" ht="15.6" x14ac:dyDescent="0.3">
      <c r="A1823" s="10" t="s">
        <v>548</v>
      </c>
      <c r="B1823" s="11" t="s">
        <v>8350</v>
      </c>
      <c r="C1823" s="11" t="s">
        <v>8194</v>
      </c>
      <c r="D1823" s="10" t="s">
        <v>6345</v>
      </c>
    </row>
    <row r="1824" spans="1:4" ht="15.6" x14ac:dyDescent="0.3">
      <c r="A1824" s="10" t="s">
        <v>547</v>
      </c>
      <c r="B1824" s="11" t="s">
        <v>8349</v>
      </c>
      <c r="C1824" s="11" t="s">
        <v>6875</v>
      </c>
      <c r="D1824" s="10" t="s">
        <v>6346</v>
      </c>
    </row>
    <row r="1825" spans="1:4" ht="15.6" x14ac:dyDescent="0.3">
      <c r="A1825" s="10" t="s">
        <v>546</v>
      </c>
      <c r="B1825" s="11" t="s">
        <v>8350</v>
      </c>
      <c r="C1825" s="11" t="s">
        <v>7941</v>
      </c>
      <c r="D1825" s="10" t="s">
        <v>5445</v>
      </c>
    </row>
    <row r="1826" spans="1:4" ht="15.6" x14ac:dyDescent="0.3">
      <c r="A1826" s="10" t="s">
        <v>545</v>
      </c>
      <c r="B1826" s="11" t="s">
        <v>8349</v>
      </c>
      <c r="C1826" s="11" t="s">
        <v>7747</v>
      </c>
      <c r="D1826" s="10" t="s">
        <v>6347</v>
      </c>
    </row>
    <row r="1827" spans="1:4" ht="15.6" x14ac:dyDescent="0.3">
      <c r="A1827" s="10" t="s">
        <v>544</v>
      </c>
      <c r="B1827" s="11" t="s">
        <v>8349</v>
      </c>
      <c r="C1827" s="11" t="s">
        <v>7288</v>
      </c>
      <c r="D1827" s="10" t="s">
        <v>6348</v>
      </c>
    </row>
    <row r="1828" spans="1:4" ht="15.6" x14ac:dyDescent="0.3">
      <c r="A1828" s="10" t="s">
        <v>543</v>
      </c>
      <c r="B1828" s="11" t="s">
        <v>8349</v>
      </c>
      <c r="C1828" s="11" t="s">
        <v>7748</v>
      </c>
      <c r="D1828" s="10" t="s">
        <v>6349</v>
      </c>
    </row>
    <row r="1829" spans="1:4" ht="15.6" x14ac:dyDescent="0.3">
      <c r="A1829" s="10" t="s">
        <v>542</v>
      </c>
      <c r="B1829" s="11" t="s">
        <v>8349</v>
      </c>
      <c r="C1829" s="11" t="s">
        <v>7079</v>
      </c>
      <c r="D1829" s="10" t="s">
        <v>6350</v>
      </c>
    </row>
    <row r="1830" spans="1:4" ht="15.6" x14ac:dyDescent="0.3">
      <c r="A1830" s="10" t="s">
        <v>541</v>
      </c>
      <c r="B1830" s="11" t="s">
        <v>8349</v>
      </c>
      <c r="C1830" s="11" t="s">
        <v>6953</v>
      </c>
      <c r="D1830" s="10" t="s">
        <v>6351</v>
      </c>
    </row>
    <row r="1831" spans="1:4" ht="15.6" x14ac:dyDescent="0.3">
      <c r="A1831" s="10" t="s">
        <v>540</v>
      </c>
      <c r="B1831" s="11" t="s">
        <v>8350</v>
      </c>
      <c r="C1831" s="11" t="s">
        <v>6907</v>
      </c>
      <c r="D1831" s="10" t="s">
        <v>4923</v>
      </c>
    </row>
    <row r="1832" spans="1:4" ht="15.6" x14ac:dyDescent="0.3">
      <c r="A1832" s="10" t="s">
        <v>539</v>
      </c>
      <c r="B1832" s="11" t="s">
        <v>8349</v>
      </c>
      <c r="C1832" s="11" t="s">
        <v>6861</v>
      </c>
      <c r="D1832" s="10" t="s">
        <v>5685</v>
      </c>
    </row>
    <row r="1833" spans="1:4" ht="15.6" x14ac:dyDescent="0.3">
      <c r="A1833" s="10" t="s">
        <v>538</v>
      </c>
      <c r="B1833" s="11" t="s">
        <v>8349</v>
      </c>
      <c r="C1833" s="11" t="s">
        <v>7205</v>
      </c>
      <c r="D1833" s="10" t="s">
        <v>5116</v>
      </c>
    </row>
    <row r="1834" spans="1:4" ht="15.6" x14ac:dyDescent="0.3">
      <c r="A1834" s="10" t="s">
        <v>537</v>
      </c>
      <c r="B1834" s="11" t="s">
        <v>8350</v>
      </c>
      <c r="C1834" s="11" t="s">
        <v>7289</v>
      </c>
      <c r="D1834" s="10" t="s">
        <v>6352</v>
      </c>
    </row>
    <row r="1835" spans="1:4" ht="15.6" x14ac:dyDescent="0.3">
      <c r="A1835" s="10" t="s">
        <v>536</v>
      </c>
      <c r="B1835" s="11" t="s">
        <v>8349</v>
      </c>
      <c r="C1835" s="11" t="s">
        <v>7749</v>
      </c>
      <c r="D1835" s="10" t="s">
        <v>6353</v>
      </c>
    </row>
    <row r="1836" spans="1:4" ht="15.6" x14ac:dyDescent="0.3">
      <c r="A1836" s="10" t="s">
        <v>534</v>
      </c>
      <c r="B1836" s="11" t="s">
        <v>8350</v>
      </c>
      <c r="C1836" s="11" t="s">
        <v>7643</v>
      </c>
      <c r="D1836" s="10" t="s">
        <v>6354</v>
      </c>
    </row>
    <row r="1837" spans="1:4" ht="15.6" x14ac:dyDescent="0.3">
      <c r="A1837" s="10" t="s">
        <v>533</v>
      </c>
      <c r="B1837" s="11" t="s">
        <v>8350</v>
      </c>
      <c r="C1837" s="11" t="s">
        <v>6806</v>
      </c>
      <c r="D1837" s="10" t="s">
        <v>6355</v>
      </c>
    </row>
    <row r="1838" spans="1:4" ht="15.6" x14ac:dyDescent="0.3">
      <c r="A1838" s="10" t="s">
        <v>532</v>
      </c>
      <c r="B1838" s="11" t="s">
        <v>8350</v>
      </c>
      <c r="C1838" s="11" t="s">
        <v>7290</v>
      </c>
      <c r="D1838" s="10" t="s">
        <v>6356</v>
      </c>
    </row>
    <row r="1839" spans="1:4" ht="15.6" x14ac:dyDescent="0.3">
      <c r="A1839" s="10" t="s">
        <v>531</v>
      </c>
      <c r="B1839" s="11" t="s">
        <v>8350</v>
      </c>
      <c r="C1839" s="11" t="s">
        <v>7291</v>
      </c>
      <c r="D1839" s="10" t="s">
        <v>6357</v>
      </c>
    </row>
    <row r="1840" spans="1:4" ht="15.6" x14ac:dyDescent="0.3">
      <c r="A1840" s="10" t="s">
        <v>530</v>
      </c>
      <c r="B1840" s="11" t="s">
        <v>8350</v>
      </c>
      <c r="C1840" s="11" t="s">
        <v>8195</v>
      </c>
      <c r="D1840" s="10" t="s">
        <v>5814</v>
      </c>
    </row>
    <row r="1841" spans="1:4" ht="15.6" x14ac:dyDescent="0.3">
      <c r="A1841" s="10" t="s">
        <v>529</v>
      </c>
      <c r="B1841" s="11" t="s">
        <v>8350</v>
      </c>
      <c r="C1841" s="11" t="s">
        <v>8196</v>
      </c>
      <c r="D1841" s="10" t="s">
        <v>5860</v>
      </c>
    </row>
    <row r="1842" spans="1:4" ht="15.6" x14ac:dyDescent="0.3">
      <c r="A1842" s="10" t="s">
        <v>528</v>
      </c>
      <c r="B1842" s="11" t="s">
        <v>8349</v>
      </c>
      <c r="C1842" s="11" t="s">
        <v>6779</v>
      </c>
      <c r="D1842" s="10" t="s">
        <v>6358</v>
      </c>
    </row>
    <row r="1843" spans="1:4" ht="15.6" x14ac:dyDescent="0.3">
      <c r="A1843" s="10" t="s">
        <v>527</v>
      </c>
      <c r="B1843" s="11" t="s">
        <v>8349</v>
      </c>
      <c r="C1843" s="11" t="s">
        <v>7750</v>
      </c>
      <c r="D1843" s="10" t="s">
        <v>6359</v>
      </c>
    </row>
    <row r="1844" spans="1:4" ht="15.6" x14ac:dyDescent="0.3">
      <c r="A1844" s="10" t="s">
        <v>526</v>
      </c>
      <c r="B1844" s="11" t="s">
        <v>8350</v>
      </c>
      <c r="C1844" s="11" t="s">
        <v>7292</v>
      </c>
      <c r="D1844" s="10" t="s">
        <v>4802</v>
      </c>
    </row>
    <row r="1845" spans="1:4" ht="15.6" x14ac:dyDescent="0.3">
      <c r="A1845" s="10" t="s">
        <v>525</v>
      </c>
      <c r="B1845" s="11" t="s">
        <v>8350</v>
      </c>
      <c r="C1845" s="11" t="s">
        <v>8197</v>
      </c>
      <c r="D1845" s="10" t="s">
        <v>6360</v>
      </c>
    </row>
    <row r="1846" spans="1:4" ht="15.6" x14ac:dyDescent="0.3">
      <c r="A1846" s="10" t="s">
        <v>524</v>
      </c>
      <c r="B1846" s="11" t="s">
        <v>8350</v>
      </c>
      <c r="C1846" s="11" t="s">
        <v>6757</v>
      </c>
      <c r="D1846" s="10" t="s">
        <v>6361</v>
      </c>
    </row>
    <row r="1847" spans="1:4" ht="15.6" x14ac:dyDescent="0.3">
      <c r="A1847" s="10" t="s">
        <v>523</v>
      </c>
      <c r="B1847" s="11" t="s">
        <v>8350</v>
      </c>
      <c r="C1847" s="11" t="s">
        <v>8198</v>
      </c>
      <c r="D1847" s="10" t="s">
        <v>6362</v>
      </c>
    </row>
    <row r="1848" spans="1:4" ht="15.6" x14ac:dyDescent="0.3">
      <c r="A1848" s="10" t="s">
        <v>522</v>
      </c>
      <c r="B1848" s="11" t="s">
        <v>8350</v>
      </c>
      <c r="C1848" s="11" t="s">
        <v>8199</v>
      </c>
      <c r="D1848" s="10" t="s">
        <v>6363</v>
      </c>
    </row>
    <row r="1849" spans="1:4" ht="15.6" x14ac:dyDescent="0.3">
      <c r="A1849" s="10" t="s">
        <v>521</v>
      </c>
      <c r="B1849" s="11" t="s">
        <v>8350</v>
      </c>
      <c r="C1849" s="11" t="s">
        <v>7293</v>
      </c>
      <c r="D1849" s="10" t="s">
        <v>6364</v>
      </c>
    </row>
    <row r="1850" spans="1:4" ht="15.6" x14ac:dyDescent="0.3">
      <c r="A1850" s="10" t="s">
        <v>520</v>
      </c>
      <c r="B1850" s="11" t="s">
        <v>8350</v>
      </c>
      <c r="C1850" s="11" t="s">
        <v>8200</v>
      </c>
      <c r="D1850" s="10" t="s">
        <v>6365</v>
      </c>
    </row>
    <row r="1851" spans="1:4" ht="15.6" x14ac:dyDescent="0.3">
      <c r="A1851" s="10" t="s">
        <v>519</v>
      </c>
      <c r="B1851" s="11" t="s">
        <v>8350</v>
      </c>
      <c r="C1851" s="11" t="s">
        <v>6656</v>
      </c>
      <c r="D1851" s="10" t="s">
        <v>6366</v>
      </c>
    </row>
    <row r="1852" spans="1:4" ht="15.6" x14ac:dyDescent="0.3">
      <c r="A1852" s="10" t="s">
        <v>518</v>
      </c>
      <c r="B1852" s="11" t="s">
        <v>8350</v>
      </c>
      <c r="C1852" s="11" t="s">
        <v>5201</v>
      </c>
      <c r="D1852" s="10" t="s">
        <v>6367</v>
      </c>
    </row>
    <row r="1853" spans="1:4" ht="15.6" x14ac:dyDescent="0.3">
      <c r="A1853" s="10" t="s">
        <v>517</v>
      </c>
      <c r="B1853" s="11" t="s">
        <v>8350</v>
      </c>
      <c r="C1853" s="11" t="s">
        <v>7294</v>
      </c>
      <c r="D1853" s="10" t="s">
        <v>6368</v>
      </c>
    </row>
    <row r="1854" spans="1:4" ht="15.6" x14ac:dyDescent="0.3">
      <c r="A1854" s="10" t="s">
        <v>515</v>
      </c>
      <c r="B1854" s="11" t="s">
        <v>8350</v>
      </c>
      <c r="C1854" s="11" t="s">
        <v>5201</v>
      </c>
      <c r="D1854" s="10" t="s">
        <v>6369</v>
      </c>
    </row>
    <row r="1855" spans="1:4" ht="15.6" x14ac:dyDescent="0.3">
      <c r="A1855" s="10" t="s">
        <v>514</v>
      </c>
      <c r="B1855" s="11" t="s">
        <v>8349</v>
      </c>
      <c r="C1855" s="11" t="s">
        <v>7295</v>
      </c>
      <c r="D1855" s="10" t="s">
        <v>6202</v>
      </c>
    </row>
    <row r="1856" spans="1:4" ht="15.6" x14ac:dyDescent="0.3">
      <c r="A1856" s="10" t="s">
        <v>513</v>
      </c>
      <c r="B1856" s="11" t="s">
        <v>8350</v>
      </c>
      <c r="C1856" s="11" t="s">
        <v>8085</v>
      </c>
      <c r="D1856" s="10" t="s">
        <v>5384</v>
      </c>
    </row>
    <row r="1857" spans="1:4" ht="15.6" x14ac:dyDescent="0.3">
      <c r="A1857" s="10" t="s">
        <v>512</v>
      </c>
      <c r="B1857" s="11" t="s">
        <v>8350</v>
      </c>
      <c r="C1857" s="11" t="s">
        <v>6854</v>
      </c>
      <c r="D1857" s="10" t="s">
        <v>6370</v>
      </c>
    </row>
    <row r="1858" spans="1:4" ht="15.6" x14ac:dyDescent="0.3">
      <c r="A1858" s="10" t="s">
        <v>511</v>
      </c>
      <c r="B1858" s="11" t="s">
        <v>8349</v>
      </c>
      <c r="C1858" s="11" t="s">
        <v>7751</v>
      </c>
      <c r="D1858" s="10" t="s">
        <v>6371</v>
      </c>
    </row>
    <row r="1859" spans="1:4" ht="15.6" x14ac:dyDescent="0.3">
      <c r="A1859" s="10" t="s">
        <v>510</v>
      </c>
      <c r="B1859" s="11" t="s">
        <v>8350</v>
      </c>
      <c r="C1859" s="11" t="s">
        <v>7296</v>
      </c>
      <c r="D1859" s="10" t="s">
        <v>6372</v>
      </c>
    </row>
    <row r="1860" spans="1:4" ht="15.6" x14ac:dyDescent="0.3">
      <c r="A1860" s="10" t="s">
        <v>509</v>
      </c>
      <c r="B1860" s="11" t="s">
        <v>8349</v>
      </c>
      <c r="C1860" s="11" t="s">
        <v>7183</v>
      </c>
      <c r="D1860" s="10" t="s">
        <v>5734</v>
      </c>
    </row>
    <row r="1861" spans="1:4" ht="15.6" x14ac:dyDescent="0.3">
      <c r="A1861" s="10" t="s">
        <v>508</v>
      </c>
      <c r="B1861" s="11" t="s">
        <v>8349</v>
      </c>
      <c r="C1861" s="11" t="s">
        <v>7752</v>
      </c>
      <c r="D1861" s="10" t="s">
        <v>5576</v>
      </c>
    </row>
    <row r="1862" spans="1:4" ht="15.6" x14ac:dyDescent="0.3">
      <c r="A1862" s="10" t="s">
        <v>507</v>
      </c>
      <c r="B1862" s="11" t="s">
        <v>8349</v>
      </c>
      <c r="C1862" s="11" t="s">
        <v>7753</v>
      </c>
      <c r="D1862" s="10" t="s">
        <v>6373</v>
      </c>
    </row>
    <row r="1863" spans="1:4" ht="15.6" x14ac:dyDescent="0.3">
      <c r="A1863" s="10" t="s">
        <v>506</v>
      </c>
      <c r="B1863" s="11" t="s">
        <v>8349</v>
      </c>
      <c r="C1863" s="11" t="s">
        <v>6778</v>
      </c>
      <c r="D1863" s="10" t="s">
        <v>5120</v>
      </c>
    </row>
    <row r="1864" spans="1:4" ht="15.6" x14ac:dyDescent="0.3">
      <c r="A1864" s="10" t="s">
        <v>505</v>
      </c>
      <c r="B1864" s="11" t="s">
        <v>8349</v>
      </c>
      <c r="C1864" s="11" t="s">
        <v>7297</v>
      </c>
      <c r="D1864" s="10" t="s">
        <v>6374</v>
      </c>
    </row>
    <row r="1865" spans="1:4" ht="15.6" x14ac:dyDescent="0.3">
      <c r="A1865" s="10" t="s">
        <v>504</v>
      </c>
      <c r="B1865" s="11" t="s">
        <v>8349</v>
      </c>
      <c r="C1865" s="11" t="s">
        <v>6773</v>
      </c>
      <c r="D1865" s="10" t="s">
        <v>6375</v>
      </c>
    </row>
    <row r="1866" spans="1:4" ht="15.6" x14ac:dyDescent="0.3">
      <c r="A1866" s="10" t="s">
        <v>503</v>
      </c>
      <c r="B1866" s="11" t="s">
        <v>8349</v>
      </c>
      <c r="C1866" s="11" t="s">
        <v>7754</v>
      </c>
      <c r="D1866" s="10" t="s">
        <v>5167</v>
      </c>
    </row>
    <row r="1867" spans="1:4" ht="15.6" x14ac:dyDescent="0.3">
      <c r="A1867" s="10" t="s">
        <v>502</v>
      </c>
      <c r="B1867" s="11" t="s">
        <v>8350</v>
      </c>
      <c r="C1867" s="11" t="s">
        <v>8201</v>
      </c>
      <c r="D1867" s="10" t="s">
        <v>6376</v>
      </c>
    </row>
    <row r="1868" spans="1:4" ht="15.6" x14ac:dyDescent="0.3">
      <c r="A1868" s="10" t="s">
        <v>501</v>
      </c>
      <c r="B1868" s="11" t="s">
        <v>8349</v>
      </c>
      <c r="C1868" s="11" t="s">
        <v>6913</v>
      </c>
      <c r="D1868" s="10" t="s">
        <v>5499</v>
      </c>
    </row>
    <row r="1869" spans="1:4" ht="15.6" x14ac:dyDescent="0.3">
      <c r="A1869" s="10" t="s">
        <v>500</v>
      </c>
      <c r="B1869" s="11" t="s">
        <v>8350</v>
      </c>
      <c r="C1869" s="11" t="s">
        <v>8202</v>
      </c>
      <c r="D1869" s="10" t="s">
        <v>5406</v>
      </c>
    </row>
    <row r="1870" spans="1:4" ht="15.6" x14ac:dyDescent="0.3">
      <c r="A1870" s="10" t="s">
        <v>499</v>
      </c>
      <c r="B1870" s="11" t="s">
        <v>8350</v>
      </c>
      <c r="C1870" s="11" t="s">
        <v>6928</v>
      </c>
      <c r="D1870" s="10" t="s">
        <v>6377</v>
      </c>
    </row>
    <row r="1871" spans="1:4" ht="15.6" x14ac:dyDescent="0.3">
      <c r="A1871" s="10" t="s">
        <v>498</v>
      </c>
      <c r="B1871" s="11" t="s">
        <v>8350</v>
      </c>
      <c r="C1871" s="11" t="s">
        <v>6814</v>
      </c>
      <c r="D1871" s="10" t="s">
        <v>4940</v>
      </c>
    </row>
    <row r="1872" spans="1:4" ht="15.6" x14ac:dyDescent="0.3">
      <c r="A1872" s="10" t="s">
        <v>497</v>
      </c>
      <c r="B1872" s="11" t="s">
        <v>8350</v>
      </c>
      <c r="C1872" s="11" t="s">
        <v>8203</v>
      </c>
      <c r="D1872" s="10" t="s">
        <v>6378</v>
      </c>
    </row>
    <row r="1873" spans="1:4" ht="15.6" x14ac:dyDescent="0.3">
      <c r="A1873" s="10" t="s">
        <v>496</v>
      </c>
      <c r="B1873" s="11" t="s">
        <v>8350</v>
      </c>
      <c r="C1873" s="11" t="s">
        <v>8204</v>
      </c>
      <c r="D1873" s="10" t="s">
        <v>6379</v>
      </c>
    </row>
    <row r="1874" spans="1:4" ht="15.6" x14ac:dyDescent="0.3">
      <c r="A1874" s="10" t="s">
        <v>495</v>
      </c>
      <c r="B1874" s="11" t="s">
        <v>8350</v>
      </c>
      <c r="C1874" s="11" t="s">
        <v>8205</v>
      </c>
      <c r="D1874" s="10" t="s">
        <v>6380</v>
      </c>
    </row>
    <row r="1875" spans="1:4" ht="15.6" x14ac:dyDescent="0.3">
      <c r="A1875" s="10" t="s">
        <v>494</v>
      </c>
      <c r="B1875" s="11" t="s">
        <v>8350</v>
      </c>
      <c r="C1875" s="11" t="s">
        <v>8206</v>
      </c>
      <c r="D1875" s="10" t="s">
        <v>6381</v>
      </c>
    </row>
    <row r="1876" spans="1:4" ht="15.6" x14ac:dyDescent="0.3">
      <c r="A1876" s="10" t="s">
        <v>493</v>
      </c>
      <c r="B1876" s="11" t="s">
        <v>8350</v>
      </c>
      <c r="C1876" s="11" t="s">
        <v>7298</v>
      </c>
      <c r="D1876" s="10" t="s">
        <v>6382</v>
      </c>
    </row>
    <row r="1877" spans="1:4" ht="15.6" x14ac:dyDescent="0.3">
      <c r="A1877" s="10" t="s">
        <v>492</v>
      </c>
      <c r="B1877" s="11" t="s">
        <v>8349</v>
      </c>
      <c r="C1877" s="11" t="s">
        <v>6795</v>
      </c>
      <c r="D1877" s="10" t="s">
        <v>5767</v>
      </c>
    </row>
    <row r="1878" spans="1:4" ht="15.6" x14ac:dyDescent="0.3">
      <c r="A1878" s="10" t="s">
        <v>491</v>
      </c>
      <c r="B1878" s="11" t="s">
        <v>8349</v>
      </c>
      <c r="C1878" s="11" t="s">
        <v>7515</v>
      </c>
      <c r="D1878" s="10" t="s">
        <v>6383</v>
      </c>
    </row>
    <row r="1879" spans="1:4" ht="15.6" x14ac:dyDescent="0.3">
      <c r="A1879" s="10" t="s">
        <v>490</v>
      </c>
      <c r="B1879" s="11" t="s">
        <v>8350</v>
      </c>
      <c r="C1879" s="11" t="s">
        <v>8345</v>
      </c>
      <c r="D1879" s="10" t="s">
        <v>6384</v>
      </c>
    </row>
    <row r="1880" spans="1:4" ht="15.6" x14ac:dyDescent="0.3">
      <c r="A1880" s="10" t="s">
        <v>489</v>
      </c>
      <c r="B1880" s="11" t="s">
        <v>8349</v>
      </c>
      <c r="C1880" s="11" t="s">
        <v>7220</v>
      </c>
      <c r="D1880" s="10" t="s">
        <v>6385</v>
      </c>
    </row>
    <row r="1881" spans="1:4" ht="15.6" x14ac:dyDescent="0.3">
      <c r="A1881" s="10" t="s">
        <v>488</v>
      </c>
      <c r="B1881" s="11" t="s">
        <v>8349</v>
      </c>
      <c r="C1881" s="11" t="s">
        <v>7299</v>
      </c>
      <c r="D1881" s="10" t="s">
        <v>6386</v>
      </c>
    </row>
    <row r="1882" spans="1:4" ht="15.6" x14ac:dyDescent="0.3">
      <c r="A1882" s="10" t="s">
        <v>487</v>
      </c>
      <c r="B1882" s="11" t="s">
        <v>8350</v>
      </c>
      <c r="C1882" s="11" t="s">
        <v>7173</v>
      </c>
      <c r="D1882" s="10" t="s">
        <v>5275</v>
      </c>
    </row>
    <row r="1883" spans="1:4" ht="15.6" x14ac:dyDescent="0.3">
      <c r="A1883" s="10" t="s">
        <v>486</v>
      </c>
      <c r="B1883" s="11" t="s">
        <v>8349</v>
      </c>
      <c r="C1883" s="11" t="s">
        <v>6795</v>
      </c>
      <c r="D1883" s="10" t="s">
        <v>6387</v>
      </c>
    </row>
    <row r="1884" spans="1:4" ht="15.6" x14ac:dyDescent="0.3">
      <c r="A1884" s="10" t="s">
        <v>485</v>
      </c>
      <c r="B1884" s="11" t="s">
        <v>8349</v>
      </c>
      <c r="C1884" s="11" t="s">
        <v>7277</v>
      </c>
      <c r="D1884" s="10" t="s">
        <v>6388</v>
      </c>
    </row>
    <row r="1885" spans="1:4" ht="15.6" x14ac:dyDescent="0.3">
      <c r="A1885" s="10" t="s">
        <v>484</v>
      </c>
      <c r="B1885" s="11" t="s">
        <v>8349</v>
      </c>
      <c r="C1885" s="11" t="s">
        <v>7755</v>
      </c>
      <c r="D1885" s="10" t="s">
        <v>6389</v>
      </c>
    </row>
    <row r="1886" spans="1:4" ht="15.6" x14ac:dyDescent="0.3">
      <c r="A1886" s="10" t="s">
        <v>483</v>
      </c>
      <c r="B1886" s="11" t="s">
        <v>8349</v>
      </c>
      <c r="C1886" s="11" t="s">
        <v>7756</v>
      </c>
      <c r="D1886" s="10" t="s">
        <v>6390</v>
      </c>
    </row>
    <row r="1887" spans="1:4" ht="15.6" x14ac:dyDescent="0.3">
      <c r="A1887" s="10" t="s">
        <v>482</v>
      </c>
      <c r="B1887" s="11" t="s">
        <v>8349</v>
      </c>
      <c r="C1887" s="11" t="s">
        <v>7300</v>
      </c>
      <c r="D1887" s="10" t="s">
        <v>6391</v>
      </c>
    </row>
    <row r="1888" spans="1:4" ht="15.6" x14ac:dyDescent="0.3">
      <c r="A1888" s="10" t="s">
        <v>481</v>
      </c>
      <c r="B1888" s="11" t="s">
        <v>8350</v>
      </c>
      <c r="C1888" s="11" t="s">
        <v>8207</v>
      </c>
      <c r="D1888" s="10" t="s">
        <v>6392</v>
      </c>
    </row>
    <row r="1889" spans="1:4" ht="15.6" x14ac:dyDescent="0.3">
      <c r="A1889" s="10" t="s">
        <v>480</v>
      </c>
      <c r="B1889" s="11" t="s">
        <v>8350</v>
      </c>
      <c r="C1889" s="11" t="s">
        <v>6876</v>
      </c>
      <c r="D1889" s="10" t="s">
        <v>6393</v>
      </c>
    </row>
    <row r="1890" spans="1:4" ht="15.6" x14ac:dyDescent="0.3">
      <c r="A1890" s="10" t="s">
        <v>479</v>
      </c>
      <c r="B1890" s="11" t="s">
        <v>8350</v>
      </c>
      <c r="C1890" s="11" t="s">
        <v>7301</v>
      </c>
      <c r="D1890" s="10" t="s">
        <v>5290</v>
      </c>
    </row>
    <row r="1891" spans="1:4" ht="15.6" x14ac:dyDescent="0.3">
      <c r="A1891" s="10" t="s">
        <v>478</v>
      </c>
      <c r="B1891" s="11" t="s">
        <v>8349</v>
      </c>
      <c r="C1891" s="11" t="s">
        <v>6752</v>
      </c>
      <c r="D1891" s="10" t="s">
        <v>6394</v>
      </c>
    </row>
    <row r="1892" spans="1:4" ht="15.6" x14ac:dyDescent="0.3">
      <c r="A1892" s="10" t="s">
        <v>477</v>
      </c>
      <c r="B1892" s="11" t="s">
        <v>8350</v>
      </c>
      <c r="C1892" s="11" t="s">
        <v>6753</v>
      </c>
      <c r="D1892" s="10" t="s">
        <v>6395</v>
      </c>
    </row>
    <row r="1893" spans="1:4" ht="15.6" x14ac:dyDescent="0.3">
      <c r="A1893" s="10" t="s">
        <v>476</v>
      </c>
      <c r="B1893" s="11" t="s">
        <v>8350</v>
      </c>
      <c r="C1893" s="11" t="s">
        <v>7302</v>
      </c>
      <c r="D1893" s="10" t="s">
        <v>6396</v>
      </c>
    </row>
    <row r="1894" spans="1:4" ht="15.6" x14ac:dyDescent="0.3">
      <c r="A1894" s="10" t="s">
        <v>475</v>
      </c>
      <c r="B1894" s="11" t="s">
        <v>8349</v>
      </c>
      <c r="C1894" s="11" t="s">
        <v>7757</v>
      </c>
      <c r="D1894" s="10" t="s">
        <v>6397</v>
      </c>
    </row>
    <row r="1895" spans="1:4" ht="15.6" x14ac:dyDescent="0.3">
      <c r="A1895" s="10" t="s">
        <v>474</v>
      </c>
      <c r="B1895" s="11" t="s">
        <v>8350</v>
      </c>
      <c r="C1895" s="11" t="s">
        <v>6809</v>
      </c>
      <c r="D1895" s="10" t="s">
        <v>6398</v>
      </c>
    </row>
    <row r="1896" spans="1:4" ht="15.6" x14ac:dyDescent="0.3">
      <c r="A1896" s="10" t="s">
        <v>473</v>
      </c>
      <c r="B1896" s="11" t="s">
        <v>8349</v>
      </c>
      <c r="C1896" s="11" t="s">
        <v>7758</v>
      </c>
      <c r="D1896" s="10" t="s">
        <v>6399</v>
      </c>
    </row>
    <row r="1897" spans="1:4" ht="15.6" x14ac:dyDescent="0.3">
      <c r="A1897" s="10" t="s">
        <v>472</v>
      </c>
      <c r="B1897" s="11" t="s">
        <v>8350</v>
      </c>
      <c r="C1897" s="11" t="s">
        <v>8208</v>
      </c>
      <c r="D1897" s="10" t="s">
        <v>4972</v>
      </c>
    </row>
    <row r="1898" spans="1:4" ht="15.6" x14ac:dyDescent="0.3">
      <c r="A1898" s="10" t="s">
        <v>471</v>
      </c>
      <c r="B1898" s="11" t="s">
        <v>8350</v>
      </c>
      <c r="C1898" s="11" t="s">
        <v>6740</v>
      </c>
      <c r="D1898" s="10" t="s">
        <v>6400</v>
      </c>
    </row>
    <row r="1899" spans="1:4" ht="15.6" x14ac:dyDescent="0.3">
      <c r="A1899" s="10" t="s">
        <v>470</v>
      </c>
      <c r="B1899" s="11" t="s">
        <v>8350</v>
      </c>
      <c r="C1899" s="11" t="s">
        <v>8209</v>
      </c>
      <c r="D1899" s="10" t="s">
        <v>4805</v>
      </c>
    </row>
    <row r="1900" spans="1:4" ht="15.6" x14ac:dyDescent="0.3">
      <c r="A1900" s="10" t="s">
        <v>469</v>
      </c>
      <c r="B1900" s="11" t="s">
        <v>8350</v>
      </c>
      <c r="C1900" s="11" t="s">
        <v>6854</v>
      </c>
      <c r="D1900" s="10" t="s">
        <v>4835</v>
      </c>
    </row>
    <row r="1901" spans="1:4" ht="15.6" x14ac:dyDescent="0.3">
      <c r="A1901" s="10" t="s">
        <v>468</v>
      </c>
      <c r="B1901" s="11" t="s">
        <v>8349</v>
      </c>
      <c r="C1901" s="11" t="s">
        <v>6796</v>
      </c>
      <c r="D1901" s="10" t="s">
        <v>6401</v>
      </c>
    </row>
    <row r="1902" spans="1:4" ht="15.6" x14ac:dyDescent="0.3">
      <c r="A1902" s="10" t="s">
        <v>467</v>
      </c>
      <c r="B1902" s="11" t="s">
        <v>8349</v>
      </c>
      <c r="C1902" s="11" t="s">
        <v>7303</v>
      </c>
      <c r="D1902" s="10" t="s">
        <v>6311</v>
      </c>
    </row>
    <row r="1903" spans="1:4" ht="15.6" x14ac:dyDescent="0.3">
      <c r="A1903" s="10" t="s">
        <v>466</v>
      </c>
      <c r="B1903" s="11" t="s">
        <v>8349</v>
      </c>
      <c r="C1903" s="11" t="s">
        <v>6816</v>
      </c>
      <c r="D1903" s="10" t="s">
        <v>6402</v>
      </c>
    </row>
    <row r="1904" spans="1:4" ht="15.6" x14ac:dyDescent="0.3">
      <c r="A1904" s="10" t="s">
        <v>465</v>
      </c>
      <c r="B1904" s="11" t="s">
        <v>8349</v>
      </c>
      <c r="C1904" s="11" t="s">
        <v>6813</v>
      </c>
      <c r="D1904" s="10" t="s">
        <v>6403</v>
      </c>
    </row>
    <row r="1905" spans="1:4" ht="15.6" x14ac:dyDescent="0.3">
      <c r="A1905" s="10" t="s">
        <v>464</v>
      </c>
      <c r="B1905" s="11" t="s">
        <v>8349</v>
      </c>
      <c r="C1905" s="11" t="s">
        <v>7759</v>
      </c>
      <c r="D1905" s="10" t="s">
        <v>6404</v>
      </c>
    </row>
    <row r="1906" spans="1:4" ht="15.6" x14ac:dyDescent="0.3">
      <c r="A1906" s="10" t="s">
        <v>463</v>
      </c>
      <c r="B1906" s="11" t="s">
        <v>8349</v>
      </c>
      <c r="C1906" s="11" t="s">
        <v>7760</v>
      </c>
      <c r="D1906" s="10" t="s">
        <v>6405</v>
      </c>
    </row>
    <row r="1907" spans="1:4" ht="15.6" x14ac:dyDescent="0.3">
      <c r="A1907" s="10" t="s">
        <v>462</v>
      </c>
      <c r="B1907" s="11" t="s">
        <v>8350</v>
      </c>
      <c r="C1907" s="11" t="s">
        <v>8210</v>
      </c>
      <c r="D1907" s="10" t="s">
        <v>6406</v>
      </c>
    </row>
    <row r="1908" spans="1:4" ht="15.6" x14ac:dyDescent="0.3">
      <c r="A1908" s="10" t="s">
        <v>461</v>
      </c>
      <c r="B1908" s="11" t="s">
        <v>8349</v>
      </c>
      <c r="C1908" s="11" t="s">
        <v>7761</v>
      </c>
      <c r="D1908" s="10" t="s">
        <v>5021</v>
      </c>
    </row>
    <row r="1909" spans="1:4" ht="15.6" x14ac:dyDescent="0.3">
      <c r="A1909" s="10" t="s">
        <v>460</v>
      </c>
      <c r="B1909" s="11" t="s">
        <v>8349</v>
      </c>
      <c r="C1909" s="11" t="s">
        <v>7304</v>
      </c>
      <c r="D1909" s="10" t="s">
        <v>6407</v>
      </c>
    </row>
    <row r="1910" spans="1:4" ht="15.6" x14ac:dyDescent="0.3">
      <c r="A1910" s="10" t="s">
        <v>459</v>
      </c>
      <c r="B1910" s="11" t="s">
        <v>8350</v>
      </c>
      <c r="C1910" s="11" t="s">
        <v>6891</v>
      </c>
      <c r="D1910" s="10" t="s">
        <v>6408</v>
      </c>
    </row>
    <row r="1911" spans="1:4" ht="15.6" x14ac:dyDescent="0.3">
      <c r="A1911" s="10" t="s">
        <v>458</v>
      </c>
      <c r="B1911" s="11" t="s">
        <v>8350</v>
      </c>
      <c r="C1911" s="11" t="s">
        <v>7305</v>
      </c>
      <c r="D1911" s="10" t="s">
        <v>5167</v>
      </c>
    </row>
    <row r="1912" spans="1:4" ht="15.6" x14ac:dyDescent="0.3">
      <c r="A1912" s="10" t="s">
        <v>457</v>
      </c>
      <c r="B1912" s="11" t="s">
        <v>8349</v>
      </c>
      <c r="C1912" s="11" t="s">
        <v>7306</v>
      </c>
      <c r="D1912" s="10" t="s">
        <v>6409</v>
      </c>
    </row>
    <row r="1913" spans="1:4" ht="15.6" x14ac:dyDescent="0.3">
      <c r="A1913" s="10" t="s">
        <v>456</v>
      </c>
      <c r="B1913" s="11" t="s">
        <v>8350</v>
      </c>
      <c r="C1913" s="11" t="s">
        <v>8211</v>
      </c>
      <c r="D1913" s="10" t="s">
        <v>5109</v>
      </c>
    </row>
    <row r="1914" spans="1:4" ht="15.6" x14ac:dyDescent="0.3">
      <c r="A1914" s="10" t="s">
        <v>455</v>
      </c>
      <c r="B1914" s="11" t="s">
        <v>8350</v>
      </c>
      <c r="C1914" s="11" t="s">
        <v>7114</v>
      </c>
      <c r="D1914" s="10" t="s">
        <v>6410</v>
      </c>
    </row>
    <row r="1915" spans="1:4" ht="15.6" x14ac:dyDescent="0.3">
      <c r="A1915" s="10" t="s">
        <v>454</v>
      </c>
      <c r="B1915" s="11" t="s">
        <v>8350</v>
      </c>
      <c r="C1915" s="11" t="s">
        <v>8212</v>
      </c>
      <c r="D1915" s="10" t="s">
        <v>5295</v>
      </c>
    </row>
    <row r="1916" spans="1:4" ht="15.6" x14ac:dyDescent="0.3">
      <c r="A1916" s="10" t="s">
        <v>453</v>
      </c>
      <c r="B1916" s="11" t="s">
        <v>8349</v>
      </c>
      <c r="C1916" s="11" t="s">
        <v>7762</v>
      </c>
      <c r="D1916" s="10" t="s">
        <v>6411</v>
      </c>
    </row>
    <row r="1917" spans="1:4" ht="15.6" x14ac:dyDescent="0.3">
      <c r="A1917" s="10" t="s">
        <v>452</v>
      </c>
      <c r="B1917" s="11" t="s">
        <v>8350</v>
      </c>
      <c r="C1917" s="11" t="s">
        <v>8213</v>
      </c>
      <c r="D1917" s="10" t="s">
        <v>6412</v>
      </c>
    </row>
    <row r="1918" spans="1:4" ht="15.6" x14ac:dyDescent="0.3">
      <c r="A1918" s="10" t="s">
        <v>451</v>
      </c>
      <c r="B1918" s="11" t="s">
        <v>8350</v>
      </c>
      <c r="C1918" s="11" t="s">
        <v>6825</v>
      </c>
      <c r="D1918" s="10" t="s">
        <v>6413</v>
      </c>
    </row>
    <row r="1919" spans="1:4" ht="15.6" x14ac:dyDescent="0.3">
      <c r="A1919" s="10" t="s">
        <v>450</v>
      </c>
      <c r="B1919" s="11" t="s">
        <v>8350</v>
      </c>
      <c r="C1919" s="11" t="s">
        <v>7190</v>
      </c>
      <c r="D1919" s="10" t="s">
        <v>6414</v>
      </c>
    </row>
    <row r="1920" spans="1:4" ht="15.6" x14ac:dyDescent="0.3">
      <c r="A1920" s="10" t="s">
        <v>449</v>
      </c>
      <c r="B1920" s="11" t="s">
        <v>8350</v>
      </c>
      <c r="C1920" s="11" t="s">
        <v>7307</v>
      </c>
      <c r="D1920" s="10" t="s">
        <v>6415</v>
      </c>
    </row>
    <row r="1921" spans="1:4" ht="15.6" x14ac:dyDescent="0.3">
      <c r="A1921" s="10" t="s">
        <v>448</v>
      </c>
      <c r="B1921" s="11" t="s">
        <v>8350</v>
      </c>
      <c r="C1921" s="11" t="s">
        <v>5246</v>
      </c>
      <c r="D1921" s="10" t="s">
        <v>6416</v>
      </c>
    </row>
    <row r="1922" spans="1:4" ht="15.6" x14ac:dyDescent="0.3">
      <c r="A1922" s="10" t="s">
        <v>447</v>
      </c>
      <c r="B1922" s="11" t="s">
        <v>8350</v>
      </c>
      <c r="C1922" s="11" t="s">
        <v>7308</v>
      </c>
      <c r="D1922" s="10" t="s">
        <v>6417</v>
      </c>
    </row>
    <row r="1923" spans="1:4" ht="15.6" x14ac:dyDescent="0.3">
      <c r="A1923" s="10" t="s">
        <v>446</v>
      </c>
      <c r="B1923" s="11" t="s">
        <v>8350</v>
      </c>
      <c r="C1923" s="11" t="s">
        <v>6825</v>
      </c>
      <c r="D1923" s="10" t="s">
        <v>6418</v>
      </c>
    </row>
    <row r="1924" spans="1:4" ht="15.6" x14ac:dyDescent="0.3">
      <c r="A1924" s="10" t="s">
        <v>445</v>
      </c>
      <c r="B1924" s="11" t="s">
        <v>8350</v>
      </c>
      <c r="C1924" s="11" t="s">
        <v>6806</v>
      </c>
      <c r="D1924" s="10" t="s">
        <v>6419</v>
      </c>
    </row>
    <row r="1925" spans="1:4" ht="15.6" x14ac:dyDescent="0.3">
      <c r="A1925" s="10" t="s">
        <v>444</v>
      </c>
      <c r="B1925" s="11" t="s">
        <v>8350</v>
      </c>
      <c r="C1925" s="11" t="s">
        <v>6836</v>
      </c>
      <c r="D1925" s="10" t="s">
        <v>6420</v>
      </c>
    </row>
    <row r="1926" spans="1:4" ht="15.6" x14ac:dyDescent="0.3">
      <c r="A1926" s="10" t="s">
        <v>443</v>
      </c>
      <c r="B1926" s="11" t="s">
        <v>8350</v>
      </c>
      <c r="C1926" s="11" t="s">
        <v>6821</v>
      </c>
      <c r="D1926" s="10" t="s">
        <v>6421</v>
      </c>
    </row>
    <row r="1927" spans="1:4" ht="15.6" x14ac:dyDescent="0.3">
      <c r="A1927" s="10" t="s">
        <v>442</v>
      </c>
      <c r="B1927" s="11" t="s">
        <v>8349</v>
      </c>
      <c r="C1927" s="11" t="s">
        <v>7309</v>
      </c>
      <c r="D1927" s="10" t="s">
        <v>5537</v>
      </c>
    </row>
    <row r="1928" spans="1:4" ht="15.6" x14ac:dyDescent="0.3">
      <c r="A1928" s="10" t="s">
        <v>441</v>
      </c>
      <c r="B1928" s="11" t="s">
        <v>8349</v>
      </c>
      <c r="C1928" s="11" t="s">
        <v>7310</v>
      </c>
      <c r="D1928" s="10" t="s">
        <v>6422</v>
      </c>
    </row>
    <row r="1929" spans="1:4" ht="15.6" x14ac:dyDescent="0.3">
      <c r="A1929" s="10" t="s">
        <v>440</v>
      </c>
      <c r="B1929" s="11" t="s">
        <v>8350</v>
      </c>
      <c r="C1929" s="11" t="s">
        <v>6780</v>
      </c>
      <c r="D1929" s="10" t="s">
        <v>6423</v>
      </c>
    </row>
    <row r="1930" spans="1:4" ht="15.6" x14ac:dyDescent="0.3">
      <c r="A1930" s="10" t="s">
        <v>439</v>
      </c>
      <c r="B1930" s="11" t="s">
        <v>8349</v>
      </c>
      <c r="C1930" s="11" t="s">
        <v>7311</v>
      </c>
      <c r="D1930" s="10" t="s">
        <v>5739</v>
      </c>
    </row>
    <row r="1931" spans="1:4" ht="15.6" x14ac:dyDescent="0.3">
      <c r="A1931" s="10" t="s">
        <v>438</v>
      </c>
      <c r="B1931" s="11" t="s">
        <v>8349</v>
      </c>
      <c r="C1931" s="11" t="s">
        <v>7063</v>
      </c>
      <c r="D1931" s="10" t="s">
        <v>5201</v>
      </c>
    </row>
    <row r="1932" spans="1:4" ht="15.6" x14ac:dyDescent="0.3">
      <c r="A1932" s="10" t="s">
        <v>437</v>
      </c>
      <c r="B1932" s="11" t="s">
        <v>8349</v>
      </c>
      <c r="C1932" s="11" t="s">
        <v>7763</v>
      </c>
      <c r="D1932" s="10" t="s">
        <v>6424</v>
      </c>
    </row>
    <row r="1933" spans="1:4" ht="15.6" x14ac:dyDescent="0.3">
      <c r="A1933" s="10" t="s">
        <v>436</v>
      </c>
      <c r="B1933" s="11" t="s">
        <v>8349</v>
      </c>
      <c r="C1933" s="11" t="s">
        <v>7312</v>
      </c>
      <c r="D1933" s="10" t="s">
        <v>6425</v>
      </c>
    </row>
    <row r="1934" spans="1:4" ht="15.6" x14ac:dyDescent="0.3">
      <c r="A1934" s="10" t="s">
        <v>435</v>
      </c>
      <c r="B1934" s="11" t="s">
        <v>8350</v>
      </c>
      <c r="C1934" s="11" t="s">
        <v>6789</v>
      </c>
      <c r="D1934" s="10" t="s">
        <v>6426</v>
      </c>
    </row>
    <row r="1935" spans="1:4" ht="15.6" x14ac:dyDescent="0.3">
      <c r="A1935" s="10" t="s">
        <v>434</v>
      </c>
      <c r="B1935" s="11" t="s">
        <v>8349</v>
      </c>
      <c r="C1935" s="11" t="s">
        <v>6796</v>
      </c>
      <c r="D1935" s="10" t="s">
        <v>6427</v>
      </c>
    </row>
    <row r="1936" spans="1:4" ht="15.6" x14ac:dyDescent="0.3">
      <c r="A1936" s="10" t="s">
        <v>433</v>
      </c>
      <c r="B1936" s="11" t="s">
        <v>8349</v>
      </c>
      <c r="C1936" s="11" t="s">
        <v>7764</v>
      </c>
      <c r="D1936" s="10" t="s">
        <v>6428</v>
      </c>
    </row>
    <row r="1937" spans="1:4" ht="15.6" x14ac:dyDescent="0.3">
      <c r="A1937" s="10" t="s">
        <v>432</v>
      </c>
      <c r="B1937" s="11" t="s">
        <v>8350</v>
      </c>
      <c r="C1937" s="11" t="s">
        <v>8214</v>
      </c>
      <c r="D1937" s="10" t="s">
        <v>6429</v>
      </c>
    </row>
    <row r="1938" spans="1:4" ht="15.6" x14ac:dyDescent="0.3">
      <c r="A1938" s="10" t="s">
        <v>431</v>
      </c>
      <c r="B1938" s="11" t="s">
        <v>8350</v>
      </c>
      <c r="C1938" s="11" t="s">
        <v>8346</v>
      </c>
      <c r="D1938" s="10" t="s">
        <v>6430</v>
      </c>
    </row>
    <row r="1939" spans="1:4" ht="15.6" x14ac:dyDescent="0.3">
      <c r="A1939" s="10" t="s">
        <v>430</v>
      </c>
      <c r="B1939" s="11" t="s">
        <v>8350</v>
      </c>
      <c r="C1939" s="11" t="s">
        <v>6747</v>
      </c>
      <c r="D1939" s="10" t="s">
        <v>6252</v>
      </c>
    </row>
    <row r="1940" spans="1:4" ht="15.6" x14ac:dyDescent="0.3">
      <c r="A1940" s="10" t="s">
        <v>429</v>
      </c>
      <c r="B1940" s="11" t="s">
        <v>8350</v>
      </c>
      <c r="C1940" s="11" t="s">
        <v>7313</v>
      </c>
      <c r="D1940" s="10" t="s">
        <v>6431</v>
      </c>
    </row>
    <row r="1941" spans="1:4" ht="15.6" x14ac:dyDescent="0.3">
      <c r="A1941" s="10" t="s">
        <v>428</v>
      </c>
      <c r="B1941" s="11" t="s">
        <v>8350</v>
      </c>
      <c r="C1941" s="11" t="s">
        <v>8215</v>
      </c>
      <c r="D1941" s="10" t="s">
        <v>6432</v>
      </c>
    </row>
    <row r="1942" spans="1:4" ht="15.6" x14ac:dyDescent="0.3">
      <c r="A1942" s="10" t="s">
        <v>427</v>
      </c>
      <c r="B1942" s="11" t="s">
        <v>8350</v>
      </c>
      <c r="C1942" s="11" t="s">
        <v>8216</v>
      </c>
      <c r="D1942" s="10" t="s">
        <v>5503</v>
      </c>
    </row>
    <row r="1943" spans="1:4" ht="15.6" x14ac:dyDescent="0.3">
      <c r="A1943" s="10" t="s">
        <v>426</v>
      </c>
      <c r="B1943" s="11" t="s">
        <v>8350</v>
      </c>
      <c r="C1943" s="11" t="s">
        <v>5129</v>
      </c>
      <c r="D1943" s="10" t="s">
        <v>6433</v>
      </c>
    </row>
    <row r="1944" spans="1:4" ht="15.6" x14ac:dyDescent="0.3">
      <c r="A1944" s="10" t="s">
        <v>425</v>
      </c>
      <c r="B1944" s="11" t="s">
        <v>8350</v>
      </c>
      <c r="C1944" s="11" t="s">
        <v>6825</v>
      </c>
      <c r="D1944" s="10" t="s">
        <v>6434</v>
      </c>
    </row>
    <row r="1945" spans="1:4" ht="15.6" x14ac:dyDescent="0.3">
      <c r="A1945" s="10" t="s">
        <v>424</v>
      </c>
      <c r="B1945" s="11" t="s">
        <v>8350</v>
      </c>
      <c r="C1945" s="11" t="s">
        <v>6380</v>
      </c>
      <c r="D1945" s="10" t="s">
        <v>5427</v>
      </c>
    </row>
    <row r="1946" spans="1:4" ht="15.6" x14ac:dyDescent="0.3">
      <c r="A1946" s="10" t="s">
        <v>423</v>
      </c>
      <c r="B1946" s="11" t="s">
        <v>8349</v>
      </c>
      <c r="C1946" s="11" t="s">
        <v>6802</v>
      </c>
      <c r="D1946" s="10" t="s">
        <v>6435</v>
      </c>
    </row>
    <row r="1947" spans="1:4" ht="15.6" x14ac:dyDescent="0.3">
      <c r="A1947" s="10" t="s">
        <v>422</v>
      </c>
      <c r="B1947" s="11" t="s">
        <v>8350</v>
      </c>
      <c r="C1947" s="11" t="s">
        <v>7298</v>
      </c>
      <c r="D1947" s="10" t="s">
        <v>6436</v>
      </c>
    </row>
    <row r="1948" spans="1:4" ht="15.6" x14ac:dyDescent="0.3">
      <c r="A1948" s="10" t="s">
        <v>421</v>
      </c>
      <c r="B1948" s="11" t="s">
        <v>8350</v>
      </c>
      <c r="C1948" s="11" t="s">
        <v>8217</v>
      </c>
      <c r="D1948" s="10" t="s">
        <v>6437</v>
      </c>
    </row>
    <row r="1949" spans="1:4" ht="15.6" x14ac:dyDescent="0.3">
      <c r="A1949" s="10" t="s">
        <v>420</v>
      </c>
      <c r="B1949" s="11" t="s">
        <v>8350</v>
      </c>
      <c r="C1949" s="11" t="s">
        <v>8218</v>
      </c>
      <c r="D1949" s="10" t="s">
        <v>6438</v>
      </c>
    </row>
    <row r="1950" spans="1:4" ht="15.6" x14ac:dyDescent="0.3">
      <c r="A1950" s="10" t="s">
        <v>419</v>
      </c>
      <c r="B1950" s="11" t="s">
        <v>8349</v>
      </c>
      <c r="C1950" s="11" t="s">
        <v>7314</v>
      </c>
      <c r="D1950" s="10" t="s">
        <v>6439</v>
      </c>
    </row>
    <row r="1951" spans="1:4" ht="15.6" x14ac:dyDescent="0.3">
      <c r="A1951" s="10" t="s">
        <v>418</v>
      </c>
      <c r="B1951" s="11" t="s">
        <v>8350</v>
      </c>
      <c r="C1951" s="11" t="s">
        <v>6821</v>
      </c>
      <c r="D1951" s="10" t="s">
        <v>5301</v>
      </c>
    </row>
    <row r="1952" spans="1:4" ht="15.6" x14ac:dyDescent="0.3">
      <c r="A1952" s="10" t="s">
        <v>417</v>
      </c>
      <c r="B1952" s="11" t="s">
        <v>8349</v>
      </c>
      <c r="C1952" s="11" t="s">
        <v>7765</v>
      </c>
      <c r="D1952" s="10" t="s">
        <v>6440</v>
      </c>
    </row>
    <row r="1953" spans="1:4" ht="15.6" x14ac:dyDescent="0.3">
      <c r="A1953" s="10" t="s">
        <v>416</v>
      </c>
      <c r="B1953" s="11" t="s">
        <v>8350</v>
      </c>
      <c r="C1953" s="11" t="s">
        <v>8219</v>
      </c>
      <c r="D1953" s="10" t="s">
        <v>6441</v>
      </c>
    </row>
    <row r="1954" spans="1:4" ht="15.6" x14ac:dyDescent="0.3">
      <c r="A1954" s="10" t="s">
        <v>415</v>
      </c>
      <c r="B1954" s="11" t="s">
        <v>8350</v>
      </c>
      <c r="C1954" s="11" t="s">
        <v>7315</v>
      </c>
      <c r="D1954" s="10" t="s">
        <v>6442</v>
      </c>
    </row>
    <row r="1955" spans="1:4" ht="15.6" x14ac:dyDescent="0.3">
      <c r="A1955" s="10" t="s">
        <v>414</v>
      </c>
      <c r="B1955" s="11" t="s">
        <v>8349</v>
      </c>
      <c r="C1955" s="11" t="s">
        <v>6977</v>
      </c>
      <c r="D1955" s="10" t="s">
        <v>6443</v>
      </c>
    </row>
    <row r="1956" spans="1:4" ht="15.6" x14ac:dyDescent="0.3">
      <c r="A1956" s="10" t="s">
        <v>413</v>
      </c>
      <c r="B1956" s="11" t="s">
        <v>8349</v>
      </c>
      <c r="C1956" s="11" t="s">
        <v>7766</v>
      </c>
      <c r="D1956" s="10" t="s">
        <v>6444</v>
      </c>
    </row>
    <row r="1957" spans="1:4" ht="15.6" x14ac:dyDescent="0.3">
      <c r="A1957" s="10" t="s">
        <v>412</v>
      </c>
      <c r="B1957" s="11" t="s">
        <v>8349</v>
      </c>
      <c r="C1957" s="11" t="s">
        <v>7316</v>
      </c>
      <c r="D1957" s="10" t="s">
        <v>6445</v>
      </c>
    </row>
    <row r="1958" spans="1:4" ht="15.6" x14ac:dyDescent="0.3">
      <c r="A1958" s="10" t="s">
        <v>411</v>
      </c>
      <c r="B1958" s="11" t="s">
        <v>8350</v>
      </c>
      <c r="C1958" s="11" t="s">
        <v>7317</v>
      </c>
      <c r="D1958" s="10" t="s">
        <v>6446</v>
      </c>
    </row>
    <row r="1959" spans="1:4" ht="15.6" x14ac:dyDescent="0.3">
      <c r="A1959" s="10" t="s">
        <v>410</v>
      </c>
      <c r="B1959" s="11" t="s">
        <v>8349</v>
      </c>
      <c r="C1959" s="11" t="s">
        <v>6956</v>
      </c>
      <c r="D1959" s="10" t="s">
        <v>5065</v>
      </c>
    </row>
    <row r="1960" spans="1:4" ht="15.6" x14ac:dyDescent="0.3">
      <c r="A1960" s="10" t="s">
        <v>409</v>
      </c>
      <c r="B1960" s="11" t="s">
        <v>8349</v>
      </c>
      <c r="C1960" s="11" t="s">
        <v>6762</v>
      </c>
      <c r="D1960" s="10" t="s">
        <v>6447</v>
      </c>
    </row>
    <row r="1961" spans="1:4" ht="15.6" x14ac:dyDescent="0.3">
      <c r="A1961" s="10" t="s">
        <v>408</v>
      </c>
      <c r="B1961" s="11" t="s">
        <v>8349</v>
      </c>
      <c r="C1961" s="11" t="s">
        <v>6813</v>
      </c>
      <c r="D1961" s="10" t="s">
        <v>5201</v>
      </c>
    </row>
    <row r="1962" spans="1:4" ht="15.6" x14ac:dyDescent="0.3">
      <c r="A1962" s="10" t="s">
        <v>407</v>
      </c>
      <c r="B1962" s="11" t="s">
        <v>8349</v>
      </c>
      <c r="C1962" s="11" t="s">
        <v>7318</v>
      </c>
      <c r="D1962" s="10" t="s">
        <v>6448</v>
      </c>
    </row>
    <row r="1963" spans="1:4" ht="15.6" x14ac:dyDescent="0.3">
      <c r="A1963" s="10" t="s">
        <v>406</v>
      </c>
      <c r="B1963" s="11" t="s">
        <v>8350</v>
      </c>
      <c r="C1963" s="11" t="s">
        <v>7833</v>
      </c>
      <c r="D1963" s="10" t="s">
        <v>6311</v>
      </c>
    </row>
    <row r="1964" spans="1:4" ht="15.6" x14ac:dyDescent="0.3">
      <c r="A1964" s="10" t="s">
        <v>405</v>
      </c>
      <c r="B1964" s="11" t="s">
        <v>8350</v>
      </c>
      <c r="C1964" s="11" t="s">
        <v>8220</v>
      </c>
      <c r="D1964" s="10" t="s">
        <v>6449</v>
      </c>
    </row>
    <row r="1965" spans="1:4" ht="15.6" x14ac:dyDescent="0.3">
      <c r="A1965" s="10" t="s">
        <v>404</v>
      </c>
      <c r="B1965" s="11" t="s">
        <v>8350</v>
      </c>
      <c r="C1965" s="11" t="s">
        <v>6105</v>
      </c>
      <c r="D1965" s="10" t="s">
        <v>5034</v>
      </c>
    </row>
    <row r="1966" spans="1:4" ht="15.6" x14ac:dyDescent="0.3">
      <c r="A1966" s="10" t="s">
        <v>403</v>
      </c>
      <c r="B1966" s="11" t="s">
        <v>8349</v>
      </c>
      <c r="C1966" s="11" t="s">
        <v>7767</v>
      </c>
      <c r="D1966" s="10" t="s">
        <v>6450</v>
      </c>
    </row>
    <row r="1967" spans="1:4" ht="15.6" x14ac:dyDescent="0.3">
      <c r="A1967" s="10" t="s">
        <v>402</v>
      </c>
      <c r="B1967" s="11" t="s">
        <v>8350</v>
      </c>
      <c r="C1967" s="11" t="s">
        <v>8221</v>
      </c>
      <c r="D1967" s="10" t="s">
        <v>4788</v>
      </c>
    </row>
    <row r="1968" spans="1:4" ht="15.6" x14ac:dyDescent="0.3">
      <c r="A1968" s="10" t="s">
        <v>401</v>
      </c>
      <c r="B1968" s="11" t="s">
        <v>8350</v>
      </c>
      <c r="C1968" s="11" t="s">
        <v>8222</v>
      </c>
      <c r="D1968" s="10" t="s">
        <v>6451</v>
      </c>
    </row>
    <row r="1969" spans="1:4" ht="15.6" x14ac:dyDescent="0.3">
      <c r="A1969" s="10" t="s">
        <v>400</v>
      </c>
      <c r="B1969" s="11" t="s">
        <v>8350</v>
      </c>
      <c r="C1969" s="11" t="s">
        <v>8223</v>
      </c>
      <c r="D1969" s="10" t="s">
        <v>5979</v>
      </c>
    </row>
    <row r="1970" spans="1:4" ht="15.6" x14ac:dyDescent="0.3">
      <c r="A1970" s="10" t="s">
        <v>399</v>
      </c>
      <c r="B1970" s="11" t="s">
        <v>8350</v>
      </c>
      <c r="C1970" s="11" t="s">
        <v>8224</v>
      </c>
      <c r="D1970" s="10" t="s">
        <v>5763</v>
      </c>
    </row>
    <row r="1971" spans="1:4" ht="15.6" x14ac:dyDescent="0.3">
      <c r="A1971" s="10" t="s">
        <v>398</v>
      </c>
      <c r="B1971" s="11" t="s">
        <v>8350</v>
      </c>
      <c r="C1971" s="11" t="s">
        <v>7319</v>
      </c>
      <c r="D1971" s="10" t="s">
        <v>6452</v>
      </c>
    </row>
    <row r="1972" spans="1:4" ht="15.6" x14ac:dyDescent="0.3">
      <c r="A1972" s="10" t="s">
        <v>397</v>
      </c>
      <c r="B1972" s="11" t="s">
        <v>8349</v>
      </c>
      <c r="C1972" s="11" t="s">
        <v>7320</v>
      </c>
      <c r="D1972" s="10" t="s">
        <v>6453</v>
      </c>
    </row>
    <row r="1973" spans="1:4" ht="15.6" x14ac:dyDescent="0.3">
      <c r="A1973" s="10" t="s">
        <v>396</v>
      </c>
      <c r="B1973" s="11" t="s">
        <v>8350</v>
      </c>
      <c r="C1973" s="11" t="s">
        <v>6787</v>
      </c>
      <c r="D1973" s="10" t="s">
        <v>6454</v>
      </c>
    </row>
    <row r="1974" spans="1:4" ht="15.6" x14ac:dyDescent="0.3">
      <c r="A1974" s="10" t="s">
        <v>395</v>
      </c>
      <c r="B1974" s="11" t="s">
        <v>8350</v>
      </c>
      <c r="C1974" s="11" t="s">
        <v>7321</v>
      </c>
      <c r="D1974" s="10" t="s">
        <v>6455</v>
      </c>
    </row>
    <row r="1975" spans="1:4" ht="15.6" x14ac:dyDescent="0.3">
      <c r="A1975" s="10" t="s">
        <v>394</v>
      </c>
      <c r="B1975" s="11" t="s">
        <v>8349</v>
      </c>
      <c r="C1975" s="11" t="s">
        <v>7768</v>
      </c>
      <c r="D1975" s="10" t="s">
        <v>6456</v>
      </c>
    </row>
    <row r="1976" spans="1:4" ht="15.6" x14ac:dyDescent="0.3">
      <c r="A1976" s="10" t="s">
        <v>393</v>
      </c>
      <c r="B1976" s="11" t="s">
        <v>8349</v>
      </c>
      <c r="C1976" s="11" t="s">
        <v>7769</v>
      </c>
      <c r="D1976" s="10" t="s">
        <v>6457</v>
      </c>
    </row>
    <row r="1977" spans="1:4" ht="15.6" x14ac:dyDescent="0.3">
      <c r="A1977" s="10" t="s">
        <v>392</v>
      </c>
      <c r="B1977" s="11" t="s">
        <v>8349</v>
      </c>
      <c r="C1977" s="11" t="s">
        <v>7113</v>
      </c>
      <c r="D1977" s="10" t="s">
        <v>6458</v>
      </c>
    </row>
    <row r="1978" spans="1:4" ht="15.6" x14ac:dyDescent="0.3">
      <c r="A1978" s="10" t="s">
        <v>391</v>
      </c>
      <c r="B1978" s="11" t="s">
        <v>8349</v>
      </c>
      <c r="C1978" s="11" t="s">
        <v>5981</v>
      </c>
      <c r="D1978" s="10" t="s">
        <v>6459</v>
      </c>
    </row>
    <row r="1979" spans="1:4" ht="15.6" x14ac:dyDescent="0.3">
      <c r="A1979" s="10" t="s">
        <v>390</v>
      </c>
      <c r="B1979" s="11" t="s">
        <v>8349</v>
      </c>
      <c r="C1979" s="11" t="s">
        <v>7770</v>
      </c>
      <c r="D1979" s="10" t="s">
        <v>4950</v>
      </c>
    </row>
    <row r="1980" spans="1:4" ht="15.6" x14ac:dyDescent="0.3">
      <c r="A1980" s="10" t="s">
        <v>389</v>
      </c>
      <c r="B1980" s="11" t="s">
        <v>8349</v>
      </c>
      <c r="C1980" s="11" t="s">
        <v>7771</v>
      </c>
      <c r="D1980" s="10" t="s">
        <v>6460</v>
      </c>
    </row>
    <row r="1981" spans="1:4" ht="15.6" x14ac:dyDescent="0.3">
      <c r="A1981" s="10" t="s">
        <v>388</v>
      </c>
      <c r="B1981" s="11" t="s">
        <v>8349</v>
      </c>
      <c r="C1981" s="11" t="s">
        <v>7322</v>
      </c>
      <c r="D1981" s="10" t="s">
        <v>6461</v>
      </c>
    </row>
    <row r="1982" spans="1:4" ht="15.6" x14ac:dyDescent="0.3">
      <c r="A1982" s="10" t="s">
        <v>387</v>
      </c>
      <c r="B1982" s="11" t="s">
        <v>8349</v>
      </c>
      <c r="C1982" s="11" t="s">
        <v>7772</v>
      </c>
      <c r="D1982" s="10" t="s">
        <v>6462</v>
      </c>
    </row>
    <row r="1983" spans="1:4" ht="15.6" x14ac:dyDescent="0.3">
      <c r="A1983" s="10" t="s">
        <v>386</v>
      </c>
      <c r="B1983" s="11" t="s">
        <v>8349</v>
      </c>
      <c r="C1983" s="11" t="s">
        <v>6784</v>
      </c>
      <c r="D1983" s="10" t="s">
        <v>6463</v>
      </c>
    </row>
    <row r="1984" spans="1:4" ht="15.6" x14ac:dyDescent="0.3">
      <c r="A1984" s="10" t="s">
        <v>385</v>
      </c>
      <c r="B1984" s="11" t="s">
        <v>8349</v>
      </c>
      <c r="C1984" s="11" t="s">
        <v>7773</v>
      </c>
      <c r="D1984" s="10" t="s">
        <v>6464</v>
      </c>
    </row>
    <row r="1985" spans="1:4" ht="15.6" x14ac:dyDescent="0.3">
      <c r="A1985" s="10" t="s">
        <v>384</v>
      </c>
      <c r="B1985" s="11" t="s">
        <v>8350</v>
      </c>
      <c r="C1985" s="11" t="s">
        <v>7323</v>
      </c>
      <c r="D1985" s="10" t="s">
        <v>6465</v>
      </c>
    </row>
    <row r="1986" spans="1:4" ht="15.6" x14ac:dyDescent="0.3">
      <c r="A1986" s="10" t="s">
        <v>383</v>
      </c>
      <c r="B1986" s="11" t="s">
        <v>8350</v>
      </c>
      <c r="C1986" s="11" t="s">
        <v>7115</v>
      </c>
      <c r="D1986" s="10" t="s">
        <v>6466</v>
      </c>
    </row>
    <row r="1987" spans="1:4" ht="15.6" x14ac:dyDescent="0.3">
      <c r="A1987" s="10" t="s">
        <v>382</v>
      </c>
      <c r="B1987" s="11" t="s">
        <v>8350</v>
      </c>
      <c r="C1987" s="11" t="s">
        <v>6753</v>
      </c>
      <c r="D1987" s="10" t="s">
        <v>6467</v>
      </c>
    </row>
    <row r="1988" spans="1:4" ht="15.6" x14ac:dyDescent="0.3">
      <c r="A1988" s="10" t="s">
        <v>381</v>
      </c>
      <c r="B1988" s="11" t="s">
        <v>8350</v>
      </c>
      <c r="C1988" s="11" t="s">
        <v>6914</v>
      </c>
      <c r="D1988" s="10" t="s">
        <v>6468</v>
      </c>
    </row>
    <row r="1989" spans="1:4" ht="15.6" x14ac:dyDescent="0.3">
      <c r="A1989" s="10" t="s">
        <v>380</v>
      </c>
      <c r="B1989" s="11" t="s">
        <v>8350</v>
      </c>
      <c r="C1989" s="11" t="s">
        <v>7324</v>
      </c>
      <c r="D1989" s="10" t="s">
        <v>6469</v>
      </c>
    </row>
    <row r="1990" spans="1:4" ht="15.6" x14ac:dyDescent="0.3">
      <c r="A1990" s="10" t="s">
        <v>379</v>
      </c>
      <c r="B1990" s="11" t="s">
        <v>8349</v>
      </c>
      <c r="C1990" s="11" t="s">
        <v>6788</v>
      </c>
      <c r="D1990" s="10" t="s">
        <v>6470</v>
      </c>
    </row>
    <row r="1991" spans="1:4" ht="15.6" x14ac:dyDescent="0.3">
      <c r="A1991" s="10" t="s">
        <v>378</v>
      </c>
      <c r="B1991" s="11" t="s">
        <v>8350</v>
      </c>
      <c r="C1991" s="11" t="s">
        <v>8225</v>
      </c>
      <c r="D1991" s="10" t="s">
        <v>6471</v>
      </c>
    </row>
    <row r="1992" spans="1:4" ht="15.6" x14ac:dyDescent="0.3">
      <c r="A1992" s="10" t="s">
        <v>377</v>
      </c>
      <c r="B1992" s="11" t="s">
        <v>8350</v>
      </c>
      <c r="C1992" s="11" t="s">
        <v>8226</v>
      </c>
      <c r="D1992" s="10" t="s">
        <v>6472</v>
      </c>
    </row>
    <row r="1993" spans="1:4" ht="15.6" x14ac:dyDescent="0.3">
      <c r="A1993" s="10" t="s">
        <v>376</v>
      </c>
      <c r="B1993" s="11" t="s">
        <v>8350</v>
      </c>
      <c r="C1993" s="11" t="s">
        <v>8227</v>
      </c>
      <c r="D1993" s="10" t="s">
        <v>6473</v>
      </c>
    </row>
    <row r="1994" spans="1:4" ht="15.6" x14ac:dyDescent="0.3">
      <c r="A1994" s="10" t="s">
        <v>375</v>
      </c>
      <c r="B1994" s="11" t="s">
        <v>8350</v>
      </c>
      <c r="C1994" s="11" t="s">
        <v>8228</v>
      </c>
      <c r="D1994" s="10" t="s">
        <v>6474</v>
      </c>
    </row>
    <row r="1995" spans="1:4" ht="15.6" x14ac:dyDescent="0.3">
      <c r="A1995" s="10" t="s">
        <v>374</v>
      </c>
      <c r="B1995" s="11" t="s">
        <v>8349</v>
      </c>
      <c r="C1995" s="11" t="s">
        <v>7227</v>
      </c>
      <c r="D1995" s="10" t="s">
        <v>6475</v>
      </c>
    </row>
    <row r="1996" spans="1:4" ht="15.6" x14ac:dyDescent="0.3">
      <c r="A1996" s="10" t="s">
        <v>373</v>
      </c>
      <c r="B1996" s="11" t="s">
        <v>8349</v>
      </c>
      <c r="C1996" s="11" t="s">
        <v>7774</v>
      </c>
      <c r="D1996" s="10" t="s">
        <v>6476</v>
      </c>
    </row>
    <row r="1997" spans="1:4" ht="15.6" x14ac:dyDescent="0.3">
      <c r="A1997" s="10" t="s">
        <v>372</v>
      </c>
      <c r="B1997" s="11" t="s">
        <v>8349</v>
      </c>
      <c r="C1997" s="11" t="s">
        <v>7325</v>
      </c>
      <c r="D1997" s="10" t="s">
        <v>5105</v>
      </c>
    </row>
    <row r="1998" spans="1:4" ht="15.6" x14ac:dyDescent="0.3">
      <c r="A1998" s="10" t="s">
        <v>371</v>
      </c>
      <c r="B1998" s="11" t="s">
        <v>8349</v>
      </c>
      <c r="C1998" s="11" t="s">
        <v>6879</v>
      </c>
      <c r="D1998" s="10" t="s">
        <v>4830</v>
      </c>
    </row>
    <row r="1999" spans="1:4" ht="15.6" x14ac:dyDescent="0.3">
      <c r="A1999" s="10" t="s">
        <v>370</v>
      </c>
      <c r="B1999" s="11" t="s">
        <v>8349</v>
      </c>
      <c r="C1999" s="11" t="s">
        <v>7326</v>
      </c>
      <c r="D1999" s="10" t="s">
        <v>6477</v>
      </c>
    </row>
    <row r="2000" spans="1:4" ht="15.6" x14ac:dyDescent="0.3">
      <c r="A2000" s="10" t="s">
        <v>369</v>
      </c>
      <c r="B2000" s="11" t="s">
        <v>8349</v>
      </c>
      <c r="C2000" s="11" t="s">
        <v>6960</v>
      </c>
      <c r="D2000" s="10" t="s">
        <v>5021</v>
      </c>
    </row>
    <row r="2001" spans="1:4" ht="15.6" x14ac:dyDescent="0.3">
      <c r="A2001" s="10" t="s">
        <v>368</v>
      </c>
      <c r="B2001" s="11" t="s">
        <v>8349</v>
      </c>
      <c r="C2001" s="11" t="s">
        <v>7775</v>
      </c>
      <c r="D2001" s="10" t="s">
        <v>6478</v>
      </c>
    </row>
    <row r="2002" spans="1:4" ht="15.6" x14ac:dyDescent="0.3">
      <c r="A2002" s="10" t="s">
        <v>367</v>
      </c>
      <c r="B2002" s="11" t="s">
        <v>8350</v>
      </c>
      <c r="C2002" s="11" t="s">
        <v>8229</v>
      </c>
      <c r="D2002" s="10" t="s">
        <v>6479</v>
      </c>
    </row>
    <row r="2003" spans="1:4" ht="15.6" x14ac:dyDescent="0.3">
      <c r="A2003" s="10" t="s">
        <v>366</v>
      </c>
      <c r="B2003" s="11" t="s">
        <v>8349</v>
      </c>
      <c r="C2003" s="11" t="s">
        <v>7327</v>
      </c>
      <c r="D2003" s="10" t="s">
        <v>6480</v>
      </c>
    </row>
    <row r="2004" spans="1:4" ht="15.6" x14ac:dyDescent="0.3">
      <c r="A2004" s="10" t="s">
        <v>365</v>
      </c>
      <c r="B2004" s="11" t="s">
        <v>8349</v>
      </c>
      <c r="C2004" s="11" t="s">
        <v>6972</v>
      </c>
      <c r="D2004" s="10" t="s">
        <v>6481</v>
      </c>
    </row>
    <row r="2005" spans="1:4" ht="15.6" x14ac:dyDescent="0.3">
      <c r="A2005" s="10" t="s">
        <v>364</v>
      </c>
      <c r="B2005" s="11" t="s">
        <v>8349</v>
      </c>
      <c r="C2005" s="11" t="s">
        <v>7328</v>
      </c>
      <c r="D2005" s="10" t="s">
        <v>6482</v>
      </c>
    </row>
    <row r="2006" spans="1:4" ht="15.6" x14ac:dyDescent="0.3">
      <c r="A2006" s="10" t="s">
        <v>363</v>
      </c>
      <c r="B2006" s="11" t="s">
        <v>8349</v>
      </c>
      <c r="C2006" s="11" t="s">
        <v>7776</v>
      </c>
      <c r="D2006" s="10" t="s">
        <v>5914</v>
      </c>
    </row>
    <row r="2007" spans="1:4" ht="15.6" x14ac:dyDescent="0.3">
      <c r="A2007" s="10" t="s">
        <v>362</v>
      </c>
      <c r="B2007" s="11" t="s">
        <v>8349</v>
      </c>
      <c r="C2007" s="11" t="s">
        <v>6779</v>
      </c>
      <c r="D2007" s="10" t="s">
        <v>6483</v>
      </c>
    </row>
    <row r="2008" spans="1:4" ht="15.6" x14ac:dyDescent="0.3">
      <c r="A2008" s="10" t="s">
        <v>361</v>
      </c>
      <c r="B2008" s="11" t="s">
        <v>8350</v>
      </c>
      <c r="C2008" s="11" t="s">
        <v>8347</v>
      </c>
      <c r="D2008" s="10" t="s">
        <v>5129</v>
      </c>
    </row>
    <row r="2009" spans="1:4" ht="15.6" x14ac:dyDescent="0.3">
      <c r="A2009" s="10" t="s">
        <v>360</v>
      </c>
      <c r="B2009" s="11" t="s">
        <v>8349</v>
      </c>
      <c r="C2009" s="11" t="s">
        <v>7329</v>
      </c>
      <c r="D2009" s="10" t="s">
        <v>6484</v>
      </c>
    </row>
    <row r="2010" spans="1:4" ht="15.6" x14ac:dyDescent="0.3">
      <c r="A2010" s="10" t="s">
        <v>359</v>
      </c>
      <c r="B2010" s="11" t="s">
        <v>8350</v>
      </c>
      <c r="C2010" s="11" t="s">
        <v>7330</v>
      </c>
      <c r="D2010" s="10" t="s">
        <v>6485</v>
      </c>
    </row>
    <row r="2011" spans="1:4" ht="15.6" x14ac:dyDescent="0.3">
      <c r="A2011" s="10" t="s">
        <v>358</v>
      </c>
      <c r="B2011" s="11" t="s">
        <v>8350</v>
      </c>
      <c r="C2011" s="11" t="s">
        <v>8230</v>
      </c>
      <c r="D2011" s="10" t="s">
        <v>6486</v>
      </c>
    </row>
    <row r="2012" spans="1:4" ht="15.6" x14ac:dyDescent="0.3">
      <c r="A2012" s="10" t="s">
        <v>357</v>
      </c>
      <c r="B2012" s="11" t="s">
        <v>8350</v>
      </c>
      <c r="C2012" s="11" t="s">
        <v>6889</v>
      </c>
      <c r="D2012" s="10" t="s">
        <v>6487</v>
      </c>
    </row>
    <row r="2013" spans="1:4" ht="15.6" x14ac:dyDescent="0.3">
      <c r="A2013" s="10" t="s">
        <v>355</v>
      </c>
      <c r="B2013" s="11" t="s">
        <v>8350</v>
      </c>
      <c r="C2013" s="11" t="s">
        <v>6859</v>
      </c>
      <c r="D2013" s="10" t="s">
        <v>6488</v>
      </c>
    </row>
    <row r="2014" spans="1:4" ht="15.6" x14ac:dyDescent="0.3">
      <c r="A2014" s="10" t="s">
        <v>354</v>
      </c>
      <c r="B2014" s="11" t="s">
        <v>8349</v>
      </c>
      <c r="C2014" s="11" t="s">
        <v>7777</v>
      </c>
      <c r="D2014" s="10" t="s">
        <v>5684</v>
      </c>
    </row>
    <row r="2015" spans="1:4" ht="15.6" x14ac:dyDescent="0.3">
      <c r="A2015" s="10" t="s">
        <v>353</v>
      </c>
      <c r="B2015" s="11" t="s">
        <v>8350</v>
      </c>
      <c r="C2015" s="11" t="s">
        <v>7331</v>
      </c>
      <c r="D2015" s="10" t="s">
        <v>6489</v>
      </c>
    </row>
    <row r="2016" spans="1:4" ht="15.6" x14ac:dyDescent="0.3">
      <c r="A2016" s="10" t="s">
        <v>352</v>
      </c>
      <c r="B2016" s="11" t="s">
        <v>8349</v>
      </c>
      <c r="C2016" s="11" t="s">
        <v>7778</v>
      </c>
      <c r="D2016" s="10" t="s">
        <v>6490</v>
      </c>
    </row>
    <row r="2017" spans="1:4" ht="15.6" x14ac:dyDescent="0.3">
      <c r="A2017" s="10" t="s">
        <v>351</v>
      </c>
      <c r="B2017" s="11" t="s">
        <v>8350</v>
      </c>
      <c r="C2017" s="11" t="s">
        <v>8218</v>
      </c>
      <c r="D2017" s="10" t="s">
        <v>6491</v>
      </c>
    </row>
    <row r="2018" spans="1:4" ht="15.6" x14ac:dyDescent="0.3">
      <c r="A2018" s="10" t="s">
        <v>350</v>
      </c>
      <c r="B2018" s="11" t="s">
        <v>8349</v>
      </c>
      <c r="C2018" s="11" t="s">
        <v>7332</v>
      </c>
      <c r="D2018" s="10" t="s">
        <v>6492</v>
      </c>
    </row>
    <row r="2019" spans="1:4" ht="15.6" x14ac:dyDescent="0.3">
      <c r="A2019" s="10" t="s">
        <v>349</v>
      </c>
      <c r="B2019" s="11" t="s">
        <v>8349</v>
      </c>
      <c r="C2019" s="11" t="s">
        <v>6779</v>
      </c>
      <c r="D2019" s="10" t="s">
        <v>6493</v>
      </c>
    </row>
    <row r="2020" spans="1:4" ht="15.6" x14ac:dyDescent="0.3">
      <c r="A2020" s="10" t="s">
        <v>348</v>
      </c>
      <c r="B2020" s="11" t="s">
        <v>8349</v>
      </c>
      <c r="C2020" s="11" t="s">
        <v>7333</v>
      </c>
      <c r="D2020" s="10" t="s">
        <v>4797</v>
      </c>
    </row>
    <row r="2021" spans="1:4" ht="15.6" x14ac:dyDescent="0.3">
      <c r="A2021" s="10" t="s">
        <v>347</v>
      </c>
      <c r="B2021" s="11" t="s">
        <v>8350</v>
      </c>
      <c r="C2021" s="11" t="s">
        <v>8231</v>
      </c>
      <c r="D2021" s="10" t="s">
        <v>6494</v>
      </c>
    </row>
    <row r="2022" spans="1:4" ht="15.6" x14ac:dyDescent="0.3">
      <c r="A2022" s="10" t="s">
        <v>346</v>
      </c>
      <c r="B2022" s="11" t="s">
        <v>8350</v>
      </c>
      <c r="C2022" s="11" t="s">
        <v>8188</v>
      </c>
      <c r="D2022" s="10" t="s">
        <v>4958</v>
      </c>
    </row>
    <row r="2023" spans="1:4" ht="15.6" x14ac:dyDescent="0.3">
      <c r="A2023" s="10" t="s">
        <v>345</v>
      </c>
      <c r="B2023" s="11" t="s">
        <v>8349</v>
      </c>
      <c r="C2023" s="11" t="s">
        <v>7334</v>
      </c>
      <c r="D2023" s="10" t="s">
        <v>6495</v>
      </c>
    </row>
    <row r="2024" spans="1:4" ht="15.6" x14ac:dyDescent="0.3">
      <c r="A2024" s="10" t="s">
        <v>344</v>
      </c>
      <c r="B2024" s="11" t="s">
        <v>8350</v>
      </c>
      <c r="C2024" s="11" t="s">
        <v>7335</v>
      </c>
      <c r="D2024" s="10" t="s">
        <v>6496</v>
      </c>
    </row>
    <row r="2025" spans="1:4" ht="15.6" x14ac:dyDescent="0.3">
      <c r="A2025" s="10" t="s">
        <v>343</v>
      </c>
      <c r="B2025" s="11" t="s">
        <v>8349</v>
      </c>
      <c r="C2025" s="11" t="s">
        <v>7779</v>
      </c>
      <c r="D2025" s="10" t="s">
        <v>6497</v>
      </c>
    </row>
    <row r="2026" spans="1:4" ht="15.6" x14ac:dyDescent="0.3">
      <c r="A2026" s="10" t="s">
        <v>342</v>
      </c>
      <c r="B2026" s="11" t="s">
        <v>8349</v>
      </c>
      <c r="C2026" s="11" t="s">
        <v>7182</v>
      </c>
      <c r="D2026" s="10" t="s">
        <v>6498</v>
      </c>
    </row>
    <row r="2027" spans="1:4" ht="15.6" x14ac:dyDescent="0.3">
      <c r="A2027" s="10" t="s">
        <v>341</v>
      </c>
      <c r="B2027" s="11" t="s">
        <v>8350</v>
      </c>
      <c r="C2027" s="11" t="s">
        <v>8232</v>
      </c>
      <c r="D2027" s="10" t="s">
        <v>6499</v>
      </c>
    </row>
    <row r="2028" spans="1:4" ht="15.6" x14ac:dyDescent="0.3">
      <c r="A2028" s="10" t="s">
        <v>340</v>
      </c>
      <c r="B2028" s="11" t="s">
        <v>8349</v>
      </c>
      <c r="C2028" s="11" t="s">
        <v>7336</v>
      </c>
      <c r="D2028" s="10" t="s">
        <v>6151</v>
      </c>
    </row>
    <row r="2029" spans="1:4" ht="15.6" x14ac:dyDescent="0.3">
      <c r="A2029" s="10" t="s">
        <v>339</v>
      </c>
      <c r="B2029" s="11" t="s">
        <v>8350</v>
      </c>
      <c r="C2029" s="11" t="s">
        <v>8233</v>
      </c>
      <c r="D2029" s="10" t="s">
        <v>6500</v>
      </c>
    </row>
    <row r="2030" spans="1:4" ht="15.6" x14ac:dyDescent="0.3">
      <c r="A2030" s="10" t="s">
        <v>338</v>
      </c>
      <c r="B2030" s="11" t="s">
        <v>8350</v>
      </c>
      <c r="C2030" s="11" t="s">
        <v>6780</v>
      </c>
      <c r="D2030" s="10" t="s">
        <v>6501</v>
      </c>
    </row>
    <row r="2031" spans="1:4" ht="15.6" x14ac:dyDescent="0.3">
      <c r="A2031" s="10" t="s">
        <v>337</v>
      </c>
      <c r="B2031" s="11" t="s">
        <v>8349</v>
      </c>
      <c r="C2031" s="11" t="s">
        <v>7337</v>
      </c>
      <c r="D2031" s="10" t="s">
        <v>6502</v>
      </c>
    </row>
    <row r="2032" spans="1:4" ht="15.6" x14ac:dyDescent="0.3">
      <c r="A2032" s="10" t="s">
        <v>336</v>
      </c>
      <c r="B2032" s="11" t="s">
        <v>8349</v>
      </c>
      <c r="C2032" s="11" t="s">
        <v>7338</v>
      </c>
      <c r="D2032" s="10" t="s">
        <v>6503</v>
      </c>
    </row>
    <row r="2033" spans="1:4" ht="15.6" x14ac:dyDescent="0.3">
      <c r="A2033" s="10" t="s">
        <v>335</v>
      </c>
      <c r="B2033" s="11" t="s">
        <v>8350</v>
      </c>
      <c r="C2033" s="11" t="s">
        <v>5463</v>
      </c>
      <c r="D2033" s="10" t="s">
        <v>5416</v>
      </c>
    </row>
    <row r="2034" spans="1:4" ht="15.6" x14ac:dyDescent="0.3">
      <c r="A2034" s="10" t="s">
        <v>334</v>
      </c>
      <c r="B2034" s="11" t="s">
        <v>8350</v>
      </c>
      <c r="C2034" s="11" t="s">
        <v>8234</v>
      </c>
      <c r="D2034" s="10" t="s">
        <v>6504</v>
      </c>
    </row>
    <row r="2035" spans="1:4" ht="15.6" x14ac:dyDescent="0.3">
      <c r="A2035" s="10" t="s">
        <v>333</v>
      </c>
      <c r="B2035" s="11" t="s">
        <v>8350</v>
      </c>
      <c r="C2035" s="11" t="s">
        <v>8034</v>
      </c>
      <c r="D2035" s="10" t="s">
        <v>6505</v>
      </c>
    </row>
    <row r="2036" spans="1:4" ht="15.6" x14ac:dyDescent="0.3">
      <c r="A2036" s="10" t="s">
        <v>332</v>
      </c>
      <c r="B2036" s="11" t="s">
        <v>8349</v>
      </c>
      <c r="C2036" s="11" t="s">
        <v>7780</v>
      </c>
      <c r="D2036" s="10" t="s">
        <v>6506</v>
      </c>
    </row>
    <row r="2037" spans="1:4" ht="15.6" x14ac:dyDescent="0.3">
      <c r="A2037" s="10" t="s">
        <v>331</v>
      </c>
      <c r="B2037" s="11" t="s">
        <v>8349</v>
      </c>
      <c r="C2037" s="11" t="s">
        <v>7781</v>
      </c>
      <c r="D2037" s="10" t="s">
        <v>6507</v>
      </c>
    </row>
    <row r="2038" spans="1:4" ht="15.6" x14ac:dyDescent="0.3">
      <c r="A2038" s="10" t="s">
        <v>330</v>
      </c>
      <c r="B2038" s="11" t="s">
        <v>8349</v>
      </c>
      <c r="C2038" s="11" t="s">
        <v>7782</v>
      </c>
      <c r="D2038" s="10" t="s">
        <v>6508</v>
      </c>
    </row>
    <row r="2039" spans="1:4" ht="15.6" x14ac:dyDescent="0.3">
      <c r="A2039" s="10" t="s">
        <v>329</v>
      </c>
      <c r="B2039" s="11" t="s">
        <v>8349</v>
      </c>
      <c r="C2039" s="11" t="s">
        <v>6759</v>
      </c>
      <c r="D2039" s="10" t="s">
        <v>6509</v>
      </c>
    </row>
    <row r="2040" spans="1:4" ht="15.6" x14ac:dyDescent="0.3">
      <c r="A2040" s="10" t="s">
        <v>328</v>
      </c>
      <c r="B2040" s="11" t="s">
        <v>8350</v>
      </c>
      <c r="C2040" s="11" t="s">
        <v>8235</v>
      </c>
      <c r="D2040" s="10" t="s">
        <v>4800</v>
      </c>
    </row>
    <row r="2041" spans="1:4" ht="15.6" x14ac:dyDescent="0.3">
      <c r="A2041" s="10" t="s">
        <v>327</v>
      </c>
      <c r="B2041" s="11" t="s">
        <v>8349</v>
      </c>
      <c r="C2041" s="11" t="s">
        <v>7783</v>
      </c>
      <c r="D2041" s="10" t="s">
        <v>6510</v>
      </c>
    </row>
    <row r="2042" spans="1:4" ht="15.6" x14ac:dyDescent="0.3">
      <c r="A2042" s="10" t="s">
        <v>326</v>
      </c>
      <c r="B2042" s="11" t="s">
        <v>8350</v>
      </c>
      <c r="C2042" s="11" t="s">
        <v>6968</v>
      </c>
      <c r="D2042" s="10" t="s">
        <v>5576</v>
      </c>
    </row>
    <row r="2043" spans="1:4" ht="15.6" x14ac:dyDescent="0.3">
      <c r="A2043" s="10" t="s">
        <v>325</v>
      </c>
      <c r="B2043" s="11" t="s">
        <v>8350</v>
      </c>
      <c r="C2043" s="11" t="s">
        <v>7339</v>
      </c>
      <c r="D2043" s="10" t="s">
        <v>6511</v>
      </c>
    </row>
    <row r="2044" spans="1:4" ht="15.6" x14ac:dyDescent="0.3">
      <c r="A2044" s="10" t="s">
        <v>324</v>
      </c>
      <c r="B2044" s="11" t="s">
        <v>8350</v>
      </c>
      <c r="C2044" s="11" t="s">
        <v>7340</v>
      </c>
      <c r="D2044" s="10" t="s">
        <v>6512</v>
      </c>
    </row>
    <row r="2045" spans="1:4" ht="15.6" x14ac:dyDescent="0.3">
      <c r="A2045" s="10" t="s">
        <v>323</v>
      </c>
      <c r="B2045" s="11" t="s">
        <v>8349</v>
      </c>
      <c r="C2045" s="11" t="s">
        <v>7784</v>
      </c>
      <c r="D2045" s="10" t="s">
        <v>6513</v>
      </c>
    </row>
    <row r="2046" spans="1:4" ht="15.6" x14ac:dyDescent="0.3">
      <c r="A2046" s="10" t="s">
        <v>322</v>
      </c>
      <c r="B2046" s="11" t="s">
        <v>8349</v>
      </c>
      <c r="C2046" s="11" t="s">
        <v>7785</v>
      </c>
      <c r="D2046" s="10" t="s">
        <v>6514</v>
      </c>
    </row>
    <row r="2047" spans="1:4" ht="15.6" x14ac:dyDescent="0.3">
      <c r="A2047" s="10" t="s">
        <v>321</v>
      </c>
      <c r="B2047" s="11" t="s">
        <v>8349</v>
      </c>
      <c r="C2047" s="11" t="s">
        <v>7341</v>
      </c>
      <c r="D2047" s="10" t="s">
        <v>6515</v>
      </c>
    </row>
    <row r="2048" spans="1:4" ht="15.6" x14ac:dyDescent="0.3">
      <c r="A2048" s="10" t="s">
        <v>320</v>
      </c>
      <c r="B2048" s="11" t="s">
        <v>8349</v>
      </c>
      <c r="C2048" s="11" t="s">
        <v>6751</v>
      </c>
      <c r="D2048" s="10" t="s">
        <v>4804</v>
      </c>
    </row>
    <row r="2049" spans="1:4" ht="15.6" x14ac:dyDescent="0.3">
      <c r="A2049" s="10" t="s">
        <v>319</v>
      </c>
      <c r="B2049" s="11" t="s">
        <v>8349</v>
      </c>
      <c r="C2049" s="11" t="s">
        <v>7342</v>
      </c>
      <c r="D2049" s="10" t="s">
        <v>6516</v>
      </c>
    </row>
    <row r="2050" spans="1:4" ht="15.6" x14ac:dyDescent="0.3">
      <c r="A2050" s="10" t="s">
        <v>318</v>
      </c>
      <c r="B2050" s="11" t="s">
        <v>8350</v>
      </c>
      <c r="C2050" s="11" t="s">
        <v>6047</v>
      </c>
      <c r="D2050" s="10" t="s">
        <v>5767</v>
      </c>
    </row>
    <row r="2051" spans="1:4" ht="15.6" x14ac:dyDescent="0.3">
      <c r="A2051" s="10" t="s">
        <v>317</v>
      </c>
      <c r="B2051" s="11" t="s">
        <v>8350</v>
      </c>
      <c r="C2051" s="11" t="s">
        <v>7962</v>
      </c>
      <c r="D2051" s="10" t="s">
        <v>6083</v>
      </c>
    </row>
    <row r="2052" spans="1:4" ht="15.6" x14ac:dyDescent="0.3">
      <c r="A2052" s="10" t="s">
        <v>316</v>
      </c>
      <c r="B2052" s="11" t="s">
        <v>8350</v>
      </c>
      <c r="C2052" s="11" t="s">
        <v>7343</v>
      </c>
      <c r="D2052" s="10" t="s">
        <v>6517</v>
      </c>
    </row>
    <row r="2053" spans="1:4" ht="15.6" x14ac:dyDescent="0.3">
      <c r="A2053" s="10" t="s">
        <v>315</v>
      </c>
      <c r="B2053" s="11" t="s">
        <v>8349</v>
      </c>
      <c r="C2053" s="11" t="s">
        <v>7786</v>
      </c>
      <c r="D2053" s="10" t="s">
        <v>5371</v>
      </c>
    </row>
    <row r="2054" spans="1:4" ht="15.6" x14ac:dyDescent="0.3">
      <c r="A2054" s="10" t="s">
        <v>314</v>
      </c>
      <c r="B2054" s="11" t="s">
        <v>8349</v>
      </c>
      <c r="C2054" s="11" t="s">
        <v>7344</v>
      </c>
      <c r="D2054" s="10" t="s">
        <v>6518</v>
      </c>
    </row>
    <row r="2055" spans="1:4" ht="15.6" x14ac:dyDescent="0.3">
      <c r="A2055" s="10" t="s">
        <v>313</v>
      </c>
      <c r="B2055" s="11" t="s">
        <v>8349</v>
      </c>
      <c r="C2055" s="11" t="s">
        <v>7787</v>
      </c>
      <c r="D2055" s="10" t="s">
        <v>6519</v>
      </c>
    </row>
    <row r="2056" spans="1:4" ht="15.6" x14ac:dyDescent="0.3">
      <c r="A2056" s="10" t="s">
        <v>312</v>
      </c>
      <c r="B2056" s="11" t="s">
        <v>8349</v>
      </c>
      <c r="C2056" s="11" t="s">
        <v>6745</v>
      </c>
      <c r="D2056" s="10" t="s">
        <v>5199</v>
      </c>
    </row>
    <row r="2057" spans="1:4" ht="15.6" x14ac:dyDescent="0.3">
      <c r="A2057" s="10" t="s">
        <v>311</v>
      </c>
      <c r="B2057" s="11" t="s">
        <v>8350</v>
      </c>
      <c r="C2057" s="11" t="s">
        <v>8236</v>
      </c>
      <c r="D2057" s="10" t="s">
        <v>6520</v>
      </c>
    </row>
    <row r="2058" spans="1:4" ht="15.6" x14ac:dyDescent="0.3">
      <c r="A2058" s="10" t="s">
        <v>310</v>
      </c>
      <c r="B2058" s="11" t="s">
        <v>8349</v>
      </c>
      <c r="C2058" s="11" t="s">
        <v>7788</v>
      </c>
      <c r="D2058" s="10" t="s">
        <v>6521</v>
      </c>
    </row>
    <row r="2059" spans="1:4" ht="15.6" x14ac:dyDescent="0.3">
      <c r="A2059" s="10" t="s">
        <v>309</v>
      </c>
      <c r="B2059" s="11" t="s">
        <v>8350</v>
      </c>
      <c r="C2059" s="11" t="s">
        <v>6902</v>
      </c>
      <c r="D2059" s="10" t="s">
        <v>6522</v>
      </c>
    </row>
    <row r="2060" spans="1:4" ht="15.6" x14ac:dyDescent="0.3">
      <c r="A2060" s="10" t="s">
        <v>308</v>
      </c>
      <c r="B2060" s="11" t="s">
        <v>8349</v>
      </c>
      <c r="C2060" s="11" t="s">
        <v>7345</v>
      </c>
      <c r="D2060" s="10" t="s">
        <v>6523</v>
      </c>
    </row>
    <row r="2061" spans="1:4" ht="15.6" x14ac:dyDescent="0.3">
      <c r="A2061" s="10" t="s">
        <v>307</v>
      </c>
      <c r="B2061" s="11" t="s">
        <v>8350</v>
      </c>
      <c r="C2061" s="11" t="s">
        <v>7091</v>
      </c>
      <c r="D2061" s="10" t="s">
        <v>6524</v>
      </c>
    </row>
    <row r="2062" spans="1:4" ht="15.6" x14ac:dyDescent="0.3">
      <c r="A2062" s="10" t="s">
        <v>306</v>
      </c>
      <c r="B2062" s="11" t="s">
        <v>8350</v>
      </c>
      <c r="C2062" s="11" t="s">
        <v>8237</v>
      </c>
      <c r="D2062" s="10" t="s">
        <v>6525</v>
      </c>
    </row>
    <row r="2063" spans="1:4" ht="15.6" x14ac:dyDescent="0.3">
      <c r="A2063" s="10" t="s">
        <v>305</v>
      </c>
      <c r="B2063" s="11" t="s">
        <v>8350</v>
      </c>
      <c r="C2063" s="11" t="s">
        <v>8238</v>
      </c>
      <c r="D2063" s="10" t="s">
        <v>6526</v>
      </c>
    </row>
    <row r="2064" spans="1:4" ht="15.6" x14ac:dyDescent="0.3">
      <c r="A2064" s="10" t="s">
        <v>304</v>
      </c>
      <c r="B2064" s="11" t="s">
        <v>8349</v>
      </c>
      <c r="C2064" s="11" t="s">
        <v>7789</v>
      </c>
      <c r="D2064" s="10" t="s">
        <v>5972</v>
      </c>
    </row>
    <row r="2065" spans="1:4" ht="15.6" x14ac:dyDescent="0.3">
      <c r="A2065" s="10" t="s">
        <v>303</v>
      </c>
      <c r="B2065" s="11" t="s">
        <v>8349</v>
      </c>
      <c r="C2065" s="11" t="s">
        <v>6759</v>
      </c>
      <c r="D2065" s="10" t="s">
        <v>5235</v>
      </c>
    </row>
    <row r="2066" spans="1:4" ht="15.6" x14ac:dyDescent="0.3">
      <c r="A2066" s="10" t="s">
        <v>302</v>
      </c>
      <c r="B2066" s="11" t="s">
        <v>8349</v>
      </c>
      <c r="C2066" s="11" t="s">
        <v>7790</v>
      </c>
      <c r="D2066" s="10" t="s">
        <v>6527</v>
      </c>
    </row>
    <row r="2067" spans="1:4" ht="15.6" x14ac:dyDescent="0.3">
      <c r="A2067" s="10" t="s">
        <v>301</v>
      </c>
      <c r="B2067" s="11" t="s">
        <v>8349</v>
      </c>
      <c r="C2067" s="11" t="s">
        <v>7791</v>
      </c>
      <c r="D2067" s="10" t="s">
        <v>5576</v>
      </c>
    </row>
    <row r="2068" spans="1:4" ht="15.6" x14ac:dyDescent="0.3">
      <c r="A2068" s="10" t="s">
        <v>299</v>
      </c>
      <c r="B2068" s="11" t="s">
        <v>8350</v>
      </c>
      <c r="C2068" s="11" t="s">
        <v>6852</v>
      </c>
      <c r="D2068" s="10" t="s">
        <v>6528</v>
      </c>
    </row>
    <row r="2069" spans="1:4" ht="15.6" x14ac:dyDescent="0.3">
      <c r="A2069" s="10" t="s">
        <v>298</v>
      </c>
      <c r="B2069" s="11" t="s">
        <v>8350</v>
      </c>
      <c r="C2069" s="11" t="s">
        <v>7346</v>
      </c>
      <c r="D2069" s="10" t="s">
        <v>6529</v>
      </c>
    </row>
    <row r="2070" spans="1:4" ht="15.6" x14ac:dyDescent="0.3">
      <c r="A2070" s="10" t="s">
        <v>297</v>
      </c>
      <c r="B2070" s="11" t="s">
        <v>8350</v>
      </c>
      <c r="C2070" s="11" t="s">
        <v>7347</v>
      </c>
      <c r="D2070" s="10" t="s">
        <v>6530</v>
      </c>
    </row>
    <row r="2071" spans="1:4" ht="15.6" x14ac:dyDescent="0.3">
      <c r="A2071" s="10" t="s">
        <v>296</v>
      </c>
      <c r="B2071" s="11" t="s">
        <v>8349</v>
      </c>
      <c r="C2071" s="11" t="s">
        <v>6846</v>
      </c>
      <c r="D2071" s="10" t="s">
        <v>6531</v>
      </c>
    </row>
    <row r="2072" spans="1:4" ht="15.6" x14ac:dyDescent="0.3">
      <c r="A2072" s="10" t="s">
        <v>295</v>
      </c>
      <c r="B2072" s="11" t="s">
        <v>8350</v>
      </c>
      <c r="C2072" s="11" t="s">
        <v>7883</v>
      </c>
      <c r="D2072" s="10" t="s">
        <v>4933</v>
      </c>
    </row>
    <row r="2073" spans="1:4" ht="15.6" x14ac:dyDescent="0.3">
      <c r="A2073" s="10" t="s">
        <v>294</v>
      </c>
      <c r="B2073" s="11" t="s">
        <v>8349</v>
      </c>
      <c r="C2073" s="11" t="s">
        <v>7348</v>
      </c>
      <c r="D2073" s="10" t="s">
        <v>6532</v>
      </c>
    </row>
    <row r="2074" spans="1:4" ht="15.6" x14ac:dyDescent="0.3">
      <c r="A2074" s="10" t="s">
        <v>293</v>
      </c>
      <c r="B2074" s="11" t="s">
        <v>8350</v>
      </c>
      <c r="C2074" s="11" t="s">
        <v>8239</v>
      </c>
      <c r="D2074" s="10" t="s">
        <v>6533</v>
      </c>
    </row>
    <row r="2075" spans="1:4" ht="15.6" x14ac:dyDescent="0.3">
      <c r="A2075" s="10" t="s">
        <v>292</v>
      </c>
      <c r="B2075" s="11" t="s">
        <v>8349</v>
      </c>
      <c r="C2075" s="11" t="s">
        <v>6890</v>
      </c>
      <c r="D2075" s="10" t="s">
        <v>6534</v>
      </c>
    </row>
    <row r="2076" spans="1:4" ht="15.6" x14ac:dyDescent="0.3">
      <c r="A2076" s="10" t="s">
        <v>291</v>
      </c>
      <c r="B2076" s="11" t="s">
        <v>8349</v>
      </c>
      <c r="C2076" s="11" t="s">
        <v>7792</v>
      </c>
      <c r="D2076" s="10" t="s">
        <v>6430</v>
      </c>
    </row>
    <row r="2077" spans="1:4" ht="15.6" x14ac:dyDescent="0.3">
      <c r="A2077" s="10" t="s">
        <v>290</v>
      </c>
      <c r="B2077" s="11" t="s">
        <v>8350</v>
      </c>
      <c r="C2077" s="11" t="s">
        <v>8175</v>
      </c>
      <c r="D2077" s="10" t="s">
        <v>6535</v>
      </c>
    </row>
    <row r="2078" spans="1:4" ht="15.6" x14ac:dyDescent="0.3">
      <c r="A2078" s="10" t="s">
        <v>289</v>
      </c>
      <c r="B2078" s="11" t="s">
        <v>8350</v>
      </c>
      <c r="C2078" s="11" t="s">
        <v>6794</v>
      </c>
      <c r="D2078" s="10" t="s">
        <v>6536</v>
      </c>
    </row>
    <row r="2079" spans="1:4" ht="15.6" x14ac:dyDescent="0.3">
      <c r="A2079" s="10" t="s">
        <v>288</v>
      </c>
      <c r="B2079" s="11" t="s">
        <v>8350</v>
      </c>
      <c r="C2079" s="11" t="s">
        <v>7975</v>
      </c>
      <c r="D2079" s="10" t="s">
        <v>6537</v>
      </c>
    </row>
    <row r="2080" spans="1:4" ht="15.6" x14ac:dyDescent="0.3">
      <c r="A2080" s="10" t="s">
        <v>287</v>
      </c>
      <c r="B2080" s="11" t="s">
        <v>8350</v>
      </c>
      <c r="C2080" s="11" t="s">
        <v>6902</v>
      </c>
      <c r="D2080" s="10" t="s">
        <v>6538</v>
      </c>
    </row>
    <row r="2081" spans="1:4" ht="15.6" x14ac:dyDescent="0.3">
      <c r="A2081" s="10" t="s">
        <v>286</v>
      </c>
      <c r="B2081" s="11" t="s">
        <v>8349</v>
      </c>
      <c r="C2081" s="11" t="s">
        <v>7793</v>
      </c>
      <c r="D2081" s="10" t="s">
        <v>5538</v>
      </c>
    </row>
    <row r="2082" spans="1:4" ht="15.6" x14ac:dyDescent="0.3">
      <c r="A2082" s="10" t="s">
        <v>285</v>
      </c>
      <c r="B2082" s="11" t="s">
        <v>8349</v>
      </c>
      <c r="C2082" s="11" t="s">
        <v>7150</v>
      </c>
      <c r="D2082" s="10" t="s">
        <v>6539</v>
      </c>
    </row>
    <row r="2083" spans="1:4" ht="15.6" x14ac:dyDescent="0.3">
      <c r="A2083" s="10" t="s">
        <v>284</v>
      </c>
      <c r="B2083" s="11" t="s">
        <v>8349</v>
      </c>
      <c r="C2083" s="11" t="s">
        <v>6981</v>
      </c>
      <c r="D2083" s="10" t="s">
        <v>6540</v>
      </c>
    </row>
    <row r="2084" spans="1:4" ht="15.6" x14ac:dyDescent="0.3">
      <c r="A2084" s="10" t="s">
        <v>283</v>
      </c>
      <c r="B2084" s="11" t="s">
        <v>8349</v>
      </c>
      <c r="C2084" s="11" t="s">
        <v>7794</v>
      </c>
      <c r="D2084" s="10" t="s">
        <v>6541</v>
      </c>
    </row>
    <row r="2085" spans="1:4" ht="15.6" x14ac:dyDescent="0.3">
      <c r="A2085" s="10" t="s">
        <v>282</v>
      </c>
      <c r="B2085" s="11" t="s">
        <v>8349</v>
      </c>
      <c r="C2085" s="11" t="s">
        <v>7795</v>
      </c>
      <c r="D2085" s="10" t="s">
        <v>6542</v>
      </c>
    </row>
    <row r="2086" spans="1:4" ht="15.6" x14ac:dyDescent="0.3">
      <c r="A2086" s="10" t="s">
        <v>281</v>
      </c>
      <c r="B2086" s="11" t="s">
        <v>8349</v>
      </c>
      <c r="C2086" s="11" t="s">
        <v>6952</v>
      </c>
      <c r="D2086" s="10" t="s">
        <v>6543</v>
      </c>
    </row>
    <row r="2087" spans="1:4" ht="15.6" x14ac:dyDescent="0.3">
      <c r="A2087" s="10" t="s">
        <v>280</v>
      </c>
      <c r="B2087" s="11" t="s">
        <v>8350</v>
      </c>
      <c r="C2087" s="11" t="s">
        <v>7024</v>
      </c>
      <c r="D2087" s="10" t="s">
        <v>6544</v>
      </c>
    </row>
    <row r="2088" spans="1:4" ht="15.6" x14ac:dyDescent="0.3">
      <c r="A2088" s="10" t="s">
        <v>279</v>
      </c>
      <c r="B2088" s="11" t="s">
        <v>8350</v>
      </c>
      <c r="C2088" s="11" t="s">
        <v>6868</v>
      </c>
      <c r="D2088" s="10" t="s">
        <v>4933</v>
      </c>
    </row>
    <row r="2089" spans="1:4" ht="15.6" x14ac:dyDescent="0.3">
      <c r="A2089" s="10" t="s">
        <v>278</v>
      </c>
      <c r="B2089" s="11" t="s">
        <v>8349</v>
      </c>
      <c r="C2089" s="11" t="s">
        <v>7349</v>
      </c>
      <c r="D2089" s="10" t="s">
        <v>6545</v>
      </c>
    </row>
    <row r="2090" spans="1:4" ht="15.6" x14ac:dyDescent="0.3">
      <c r="A2090" s="10" t="s">
        <v>277</v>
      </c>
      <c r="B2090" s="11" t="s">
        <v>8350</v>
      </c>
      <c r="C2090" s="11" t="s">
        <v>6836</v>
      </c>
      <c r="D2090" s="10" t="s">
        <v>6546</v>
      </c>
    </row>
    <row r="2091" spans="1:4" ht="15.6" x14ac:dyDescent="0.3">
      <c r="A2091" s="10" t="s">
        <v>275</v>
      </c>
      <c r="B2091" s="11" t="s">
        <v>8350</v>
      </c>
      <c r="C2091" s="11" t="s">
        <v>7350</v>
      </c>
      <c r="D2091" s="10" t="s">
        <v>6547</v>
      </c>
    </row>
    <row r="2092" spans="1:4" ht="15.6" x14ac:dyDescent="0.3">
      <c r="A2092" s="10" t="s">
        <v>274</v>
      </c>
      <c r="B2092" s="11" t="s">
        <v>8350</v>
      </c>
      <c r="C2092" s="11" t="s">
        <v>8240</v>
      </c>
      <c r="D2092" s="10" t="s">
        <v>6548</v>
      </c>
    </row>
    <row r="2093" spans="1:4" ht="15.6" x14ac:dyDescent="0.3">
      <c r="A2093" s="10" t="s">
        <v>273</v>
      </c>
      <c r="B2093" s="11" t="s">
        <v>8350</v>
      </c>
      <c r="C2093" s="11" t="s">
        <v>6824</v>
      </c>
      <c r="D2093" s="10" t="s">
        <v>6549</v>
      </c>
    </row>
    <row r="2094" spans="1:4" ht="15.6" x14ac:dyDescent="0.3">
      <c r="A2094" s="10" t="s">
        <v>272</v>
      </c>
      <c r="B2094" s="11" t="s">
        <v>8350</v>
      </c>
      <c r="C2094" s="11" t="s">
        <v>6800</v>
      </c>
      <c r="D2094" s="10" t="s">
        <v>6550</v>
      </c>
    </row>
    <row r="2095" spans="1:4" ht="15.6" x14ac:dyDescent="0.3">
      <c r="A2095" s="10" t="s">
        <v>271</v>
      </c>
      <c r="B2095" s="11" t="s">
        <v>8349</v>
      </c>
      <c r="C2095" s="11" t="s">
        <v>6956</v>
      </c>
      <c r="D2095" s="10" t="s">
        <v>6551</v>
      </c>
    </row>
    <row r="2096" spans="1:4" ht="15.6" x14ac:dyDescent="0.3">
      <c r="A2096" s="10" t="s">
        <v>270</v>
      </c>
      <c r="B2096" s="11" t="s">
        <v>8350</v>
      </c>
      <c r="C2096" s="11" t="s">
        <v>6955</v>
      </c>
      <c r="D2096" s="10" t="s">
        <v>6552</v>
      </c>
    </row>
    <row r="2097" spans="1:4" ht="15.6" x14ac:dyDescent="0.3">
      <c r="A2097" s="10" t="s">
        <v>269</v>
      </c>
      <c r="B2097" s="11" t="s">
        <v>8350</v>
      </c>
      <c r="C2097" s="11" t="s">
        <v>7041</v>
      </c>
      <c r="D2097" s="10" t="s">
        <v>6553</v>
      </c>
    </row>
    <row r="2098" spans="1:4" ht="15.6" x14ac:dyDescent="0.3">
      <c r="A2098" s="10" t="s">
        <v>268</v>
      </c>
      <c r="B2098" s="11" t="s">
        <v>8350</v>
      </c>
      <c r="C2098" s="11" t="s">
        <v>7351</v>
      </c>
      <c r="D2098" s="10" t="s">
        <v>6554</v>
      </c>
    </row>
    <row r="2099" spans="1:4" ht="15.6" x14ac:dyDescent="0.3">
      <c r="A2099" s="10" t="s">
        <v>267</v>
      </c>
      <c r="B2099" s="11" t="s">
        <v>8349</v>
      </c>
      <c r="C2099" s="11" t="s">
        <v>7685</v>
      </c>
      <c r="D2099" s="10" t="s">
        <v>6555</v>
      </c>
    </row>
    <row r="2100" spans="1:4" ht="15.6" x14ac:dyDescent="0.3">
      <c r="A2100" s="10" t="s">
        <v>266</v>
      </c>
      <c r="B2100" s="11" t="s">
        <v>8350</v>
      </c>
      <c r="C2100" s="11" t="s">
        <v>6740</v>
      </c>
      <c r="D2100" s="10" t="s">
        <v>6556</v>
      </c>
    </row>
    <row r="2101" spans="1:4" ht="15.6" x14ac:dyDescent="0.3">
      <c r="A2101" s="10" t="s">
        <v>265</v>
      </c>
      <c r="B2101" s="11" t="s">
        <v>8349</v>
      </c>
      <c r="C2101" s="11" t="s">
        <v>7796</v>
      </c>
      <c r="D2101" s="10" t="s">
        <v>6557</v>
      </c>
    </row>
    <row r="2102" spans="1:4" ht="15.6" x14ac:dyDescent="0.3">
      <c r="A2102" s="10" t="s">
        <v>264</v>
      </c>
      <c r="B2102" s="11" t="s">
        <v>8349</v>
      </c>
      <c r="C2102" s="11" t="s">
        <v>7352</v>
      </c>
      <c r="D2102" s="10" t="s">
        <v>6558</v>
      </c>
    </row>
    <row r="2103" spans="1:4" ht="15.6" x14ac:dyDescent="0.3">
      <c r="A2103" s="10" t="s">
        <v>263</v>
      </c>
      <c r="B2103" s="11" t="s">
        <v>8350</v>
      </c>
      <c r="C2103" s="11" t="s">
        <v>7004</v>
      </c>
      <c r="D2103" s="10" t="s">
        <v>6215</v>
      </c>
    </row>
    <row r="2104" spans="1:4" ht="15.6" x14ac:dyDescent="0.3">
      <c r="A2104" s="10" t="s">
        <v>262</v>
      </c>
      <c r="B2104" s="11" t="s">
        <v>8350</v>
      </c>
      <c r="C2104" s="11" t="s">
        <v>8241</v>
      </c>
      <c r="D2104" s="10" t="s">
        <v>6559</v>
      </c>
    </row>
    <row r="2105" spans="1:4" ht="15.6" x14ac:dyDescent="0.3">
      <c r="A2105" s="10" t="s">
        <v>261</v>
      </c>
      <c r="B2105" s="11" t="s">
        <v>8350</v>
      </c>
      <c r="C2105" s="11" t="s">
        <v>6922</v>
      </c>
      <c r="D2105" s="10" t="s">
        <v>4744</v>
      </c>
    </row>
    <row r="2106" spans="1:4" ht="15.6" x14ac:dyDescent="0.3">
      <c r="A2106" s="10" t="s">
        <v>260</v>
      </c>
      <c r="B2106" s="11" t="s">
        <v>8349</v>
      </c>
      <c r="C2106" s="11" t="s">
        <v>7797</v>
      </c>
      <c r="D2106" s="10" t="s">
        <v>6560</v>
      </c>
    </row>
    <row r="2107" spans="1:4" ht="15.6" x14ac:dyDescent="0.3">
      <c r="A2107" s="10" t="s">
        <v>259</v>
      </c>
      <c r="B2107" s="11" t="s">
        <v>8349</v>
      </c>
      <c r="C2107" s="11" t="s">
        <v>6884</v>
      </c>
      <c r="D2107" s="10" t="s">
        <v>6561</v>
      </c>
    </row>
    <row r="2108" spans="1:4" ht="15.6" x14ac:dyDescent="0.3">
      <c r="A2108" s="10" t="s">
        <v>258</v>
      </c>
      <c r="B2108" s="11" t="s">
        <v>8349</v>
      </c>
      <c r="C2108" s="11" t="s">
        <v>7353</v>
      </c>
      <c r="D2108" s="10" t="s">
        <v>6562</v>
      </c>
    </row>
    <row r="2109" spans="1:4" ht="15.6" x14ac:dyDescent="0.3">
      <c r="A2109" s="10" t="s">
        <v>257</v>
      </c>
      <c r="B2109" s="11" t="s">
        <v>8349</v>
      </c>
      <c r="C2109" s="11" t="s">
        <v>7798</v>
      </c>
      <c r="D2109" s="10" t="s">
        <v>6563</v>
      </c>
    </row>
    <row r="2110" spans="1:4" ht="15.6" x14ac:dyDescent="0.3">
      <c r="A2110" s="10" t="s">
        <v>256</v>
      </c>
      <c r="B2110" s="11" t="s">
        <v>8349</v>
      </c>
      <c r="C2110" s="11" t="s">
        <v>7354</v>
      </c>
      <c r="D2110" s="10" t="s">
        <v>5182</v>
      </c>
    </row>
    <row r="2111" spans="1:4" ht="15.6" x14ac:dyDescent="0.3">
      <c r="A2111" s="10" t="s">
        <v>255</v>
      </c>
      <c r="B2111" s="11" t="s">
        <v>8349</v>
      </c>
      <c r="C2111" s="11" t="s">
        <v>7799</v>
      </c>
      <c r="D2111" s="10" t="s">
        <v>6564</v>
      </c>
    </row>
    <row r="2112" spans="1:4" ht="15.6" x14ac:dyDescent="0.3">
      <c r="A2112" s="10" t="s">
        <v>254</v>
      </c>
      <c r="B2112" s="11" t="s">
        <v>8349</v>
      </c>
      <c r="C2112" s="11" t="s">
        <v>7355</v>
      </c>
      <c r="D2112" s="10" t="s">
        <v>6565</v>
      </c>
    </row>
    <row r="2113" spans="1:4" ht="15.6" x14ac:dyDescent="0.3">
      <c r="A2113" s="10" t="s">
        <v>253</v>
      </c>
      <c r="B2113" s="11" t="s">
        <v>8349</v>
      </c>
      <c r="C2113" s="11" t="s">
        <v>7800</v>
      </c>
      <c r="D2113" s="10" t="s">
        <v>6566</v>
      </c>
    </row>
    <row r="2114" spans="1:4" ht="15.6" x14ac:dyDescent="0.3">
      <c r="A2114" s="10" t="s">
        <v>252</v>
      </c>
      <c r="B2114" s="11" t="s">
        <v>8349</v>
      </c>
      <c r="C2114" s="11" t="s">
        <v>6991</v>
      </c>
      <c r="D2114" s="10" t="s">
        <v>6567</v>
      </c>
    </row>
    <row r="2115" spans="1:4" ht="15.6" x14ac:dyDescent="0.3">
      <c r="A2115" s="10" t="s">
        <v>251</v>
      </c>
      <c r="B2115" s="11" t="s">
        <v>8349</v>
      </c>
      <c r="C2115" s="11" t="s">
        <v>6869</v>
      </c>
      <c r="D2115" s="10" t="s">
        <v>6568</v>
      </c>
    </row>
    <row r="2116" spans="1:4" ht="15.6" x14ac:dyDescent="0.3">
      <c r="A2116" s="10" t="s">
        <v>250</v>
      </c>
      <c r="B2116" s="11" t="s">
        <v>8349</v>
      </c>
      <c r="C2116" s="11" t="s">
        <v>7584</v>
      </c>
      <c r="D2116" s="10" t="s">
        <v>6569</v>
      </c>
    </row>
    <row r="2117" spans="1:4" ht="15.6" x14ac:dyDescent="0.3">
      <c r="A2117" s="10" t="s">
        <v>248</v>
      </c>
      <c r="B2117" s="11" t="s">
        <v>8349</v>
      </c>
      <c r="C2117" s="11" t="s">
        <v>7801</v>
      </c>
      <c r="D2117" s="10" t="s">
        <v>6570</v>
      </c>
    </row>
    <row r="2118" spans="1:4" ht="15.6" x14ac:dyDescent="0.3">
      <c r="A2118" s="10" t="s">
        <v>246</v>
      </c>
      <c r="B2118" s="11" t="s">
        <v>8349</v>
      </c>
      <c r="C2118" s="11" t="s">
        <v>7356</v>
      </c>
      <c r="D2118" s="10" t="s">
        <v>6571</v>
      </c>
    </row>
    <row r="2119" spans="1:4" ht="15.6" x14ac:dyDescent="0.3">
      <c r="A2119" s="10" t="s">
        <v>245</v>
      </c>
      <c r="B2119" s="11" t="s">
        <v>8350</v>
      </c>
      <c r="C2119" s="11" t="s">
        <v>8242</v>
      </c>
      <c r="D2119" s="10" t="s">
        <v>6572</v>
      </c>
    </row>
    <row r="2120" spans="1:4" ht="15.6" x14ac:dyDescent="0.3">
      <c r="A2120" s="10" t="s">
        <v>244</v>
      </c>
      <c r="B2120" s="11" t="s">
        <v>8350</v>
      </c>
      <c r="C2120" s="11" t="s">
        <v>6740</v>
      </c>
      <c r="D2120" s="10" t="s">
        <v>6573</v>
      </c>
    </row>
    <row r="2121" spans="1:4" ht="15.6" x14ac:dyDescent="0.3">
      <c r="A2121" s="10" t="s">
        <v>243</v>
      </c>
      <c r="B2121" s="11" t="s">
        <v>8349</v>
      </c>
      <c r="C2121" s="11" t="s">
        <v>6976</v>
      </c>
      <c r="D2121" s="10" t="s">
        <v>6574</v>
      </c>
    </row>
    <row r="2122" spans="1:4" ht="15.6" x14ac:dyDescent="0.3">
      <c r="A2122" s="10" t="s">
        <v>242</v>
      </c>
      <c r="B2122" s="11" t="s">
        <v>8349</v>
      </c>
      <c r="C2122" s="11" t="s">
        <v>7802</v>
      </c>
      <c r="D2122" s="10" t="s">
        <v>6575</v>
      </c>
    </row>
    <row r="2123" spans="1:4" ht="15.6" x14ac:dyDescent="0.3">
      <c r="A2123" s="10" t="s">
        <v>241</v>
      </c>
      <c r="B2123" s="11" t="s">
        <v>8349</v>
      </c>
      <c r="C2123" s="11" t="s">
        <v>7803</v>
      </c>
      <c r="D2123" s="10" t="s">
        <v>6576</v>
      </c>
    </row>
    <row r="2124" spans="1:4" ht="15.6" x14ac:dyDescent="0.3">
      <c r="A2124" s="10" t="s">
        <v>240</v>
      </c>
      <c r="B2124" s="11" t="s">
        <v>8349</v>
      </c>
      <c r="C2124" s="11" t="s">
        <v>7804</v>
      </c>
      <c r="D2124" s="10" t="s">
        <v>6577</v>
      </c>
    </row>
    <row r="2125" spans="1:4" ht="15.6" x14ac:dyDescent="0.3">
      <c r="A2125" s="10" t="s">
        <v>239</v>
      </c>
      <c r="B2125" s="11" t="s">
        <v>8349</v>
      </c>
      <c r="C2125" s="11" t="s">
        <v>7805</v>
      </c>
      <c r="D2125" s="10" t="s">
        <v>5434</v>
      </c>
    </row>
    <row r="2126" spans="1:4" ht="15.6" x14ac:dyDescent="0.3">
      <c r="A2126" s="10" t="s">
        <v>238</v>
      </c>
      <c r="B2126" s="11" t="s">
        <v>8349</v>
      </c>
      <c r="C2126" s="11" t="s">
        <v>7357</v>
      </c>
      <c r="D2126" s="10" t="s">
        <v>6578</v>
      </c>
    </row>
    <row r="2127" spans="1:4" ht="15.6" x14ac:dyDescent="0.3">
      <c r="A2127" s="10" t="s">
        <v>237</v>
      </c>
      <c r="B2127" s="11" t="s">
        <v>8349</v>
      </c>
      <c r="C2127" s="11" t="s">
        <v>7787</v>
      </c>
      <c r="D2127" s="10" t="s">
        <v>6579</v>
      </c>
    </row>
    <row r="2128" spans="1:4" ht="15.6" x14ac:dyDescent="0.3">
      <c r="A2128" s="10" t="s">
        <v>236</v>
      </c>
      <c r="B2128" s="11" t="s">
        <v>8350</v>
      </c>
      <c r="C2128" s="11" t="s">
        <v>8243</v>
      </c>
      <c r="D2128" s="10" t="s">
        <v>6580</v>
      </c>
    </row>
    <row r="2129" spans="1:4" ht="15.6" x14ac:dyDescent="0.3">
      <c r="A2129" s="10" t="s">
        <v>235</v>
      </c>
      <c r="B2129" s="11" t="s">
        <v>8349</v>
      </c>
      <c r="C2129" s="11" t="s">
        <v>6994</v>
      </c>
      <c r="D2129" s="10" t="s">
        <v>6581</v>
      </c>
    </row>
    <row r="2130" spans="1:4" ht="15.6" x14ac:dyDescent="0.3">
      <c r="A2130" s="10" t="s">
        <v>234</v>
      </c>
      <c r="B2130" s="11" t="s">
        <v>8349</v>
      </c>
      <c r="C2130" s="11" t="s">
        <v>7806</v>
      </c>
      <c r="D2130" s="10" t="s">
        <v>6582</v>
      </c>
    </row>
    <row r="2131" spans="1:4" ht="15.6" x14ac:dyDescent="0.3">
      <c r="A2131" s="10" t="s">
        <v>233</v>
      </c>
      <c r="B2131" s="11" t="s">
        <v>8349</v>
      </c>
      <c r="C2131" s="11" t="s">
        <v>7240</v>
      </c>
      <c r="D2131" s="10" t="s">
        <v>5494</v>
      </c>
    </row>
    <row r="2132" spans="1:4" ht="15.6" x14ac:dyDescent="0.3">
      <c r="A2132" s="10" t="s">
        <v>232</v>
      </c>
      <c r="B2132" s="11" t="s">
        <v>8349</v>
      </c>
      <c r="C2132" s="11" t="s">
        <v>6896</v>
      </c>
      <c r="D2132" s="10" t="s">
        <v>4775</v>
      </c>
    </row>
    <row r="2133" spans="1:4" ht="15.6" x14ac:dyDescent="0.3">
      <c r="A2133" s="10" t="s">
        <v>231</v>
      </c>
      <c r="B2133" s="11" t="s">
        <v>8350</v>
      </c>
      <c r="C2133" s="11" t="s">
        <v>8244</v>
      </c>
      <c r="D2133" s="10" t="s">
        <v>6583</v>
      </c>
    </row>
    <row r="2134" spans="1:4" ht="15.6" x14ac:dyDescent="0.3">
      <c r="A2134" s="10" t="s">
        <v>230</v>
      </c>
      <c r="B2134" s="11" t="s">
        <v>8349</v>
      </c>
      <c r="C2134" s="11" t="s">
        <v>7782</v>
      </c>
      <c r="D2134" s="10" t="s">
        <v>6584</v>
      </c>
    </row>
    <row r="2135" spans="1:4" ht="15.6" x14ac:dyDescent="0.3">
      <c r="A2135" s="10" t="s">
        <v>229</v>
      </c>
      <c r="B2135" s="11" t="s">
        <v>8350</v>
      </c>
      <c r="C2135" s="11" t="s">
        <v>6882</v>
      </c>
      <c r="D2135" s="10" t="s">
        <v>6585</v>
      </c>
    </row>
    <row r="2136" spans="1:4" ht="15.6" x14ac:dyDescent="0.3">
      <c r="A2136" s="10" t="s">
        <v>228</v>
      </c>
      <c r="B2136" s="11" t="s">
        <v>8350</v>
      </c>
      <c r="C2136" s="11" t="s">
        <v>5515</v>
      </c>
      <c r="D2136" s="10" t="s">
        <v>6586</v>
      </c>
    </row>
    <row r="2137" spans="1:4" ht="15.6" x14ac:dyDescent="0.3">
      <c r="A2137" s="10" t="s">
        <v>227</v>
      </c>
      <c r="B2137" s="11" t="s">
        <v>8350</v>
      </c>
      <c r="C2137" s="11" t="s">
        <v>7358</v>
      </c>
      <c r="D2137" s="10" t="s">
        <v>6491</v>
      </c>
    </row>
    <row r="2138" spans="1:4" ht="15.6" x14ac:dyDescent="0.3">
      <c r="A2138" s="10" t="s">
        <v>226</v>
      </c>
      <c r="B2138" s="11" t="s">
        <v>8350</v>
      </c>
      <c r="C2138" s="11" t="s">
        <v>8245</v>
      </c>
      <c r="D2138" s="10" t="s">
        <v>6159</v>
      </c>
    </row>
    <row r="2139" spans="1:4" ht="15.6" x14ac:dyDescent="0.3">
      <c r="A2139" s="10" t="s">
        <v>225</v>
      </c>
      <c r="B2139" s="11" t="s">
        <v>8350</v>
      </c>
      <c r="C2139" s="11" t="s">
        <v>6956</v>
      </c>
      <c r="D2139" s="10" t="s">
        <v>6587</v>
      </c>
    </row>
    <row r="2140" spans="1:4" ht="15.6" x14ac:dyDescent="0.3">
      <c r="A2140" s="10" t="s">
        <v>224</v>
      </c>
      <c r="B2140" s="11" t="s">
        <v>8350</v>
      </c>
      <c r="C2140" s="11" t="s">
        <v>7241</v>
      </c>
      <c r="D2140" s="10" t="s">
        <v>6588</v>
      </c>
    </row>
    <row r="2141" spans="1:4" ht="15.6" x14ac:dyDescent="0.3">
      <c r="A2141" s="10" t="s">
        <v>223</v>
      </c>
      <c r="B2141" s="11" t="s">
        <v>8350</v>
      </c>
      <c r="C2141" s="11" t="s">
        <v>5576</v>
      </c>
      <c r="D2141" s="10" t="s">
        <v>6589</v>
      </c>
    </row>
    <row r="2142" spans="1:4" ht="15.6" x14ac:dyDescent="0.3">
      <c r="A2142" s="10" t="s">
        <v>222</v>
      </c>
      <c r="B2142" s="11" t="s">
        <v>8349</v>
      </c>
      <c r="C2142" s="11" t="s">
        <v>6751</v>
      </c>
      <c r="D2142" s="10" t="s">
        <v>6590</v>
      </c>
    </row>
    <row r="2143" spans="1:4" ht="15.6" x14ac:dyDescent="0.3">
      <c r="A2143" s="10" t="s">
        <v>221</v>
      </c>
      <c r="B2143" s="11" t="s">
        <v>8349</v>
      </c>
      <c r="C2143" s="11" t="s">
        <v>7359</v>
      </c>
      <c r="D2143" s="10" t="s">
        <v>6591</v>
      </c>
    </row>
    <row r="2144" spans="1:4" ht="15.6" x14ac:dyDescent="0.3">
      <c r="A2144" s="10" t="s">
        <v>220</v>
      </c>
      <c r="B2144" s="11" t="s">
        <v>8349</v>
      </c>
      <c r="C2144" s="11" t="s">
        <v>7360</v>
      </c>
      <c r="D2144" s="10" t="s">
        <v>6592</v>
      </c>
    </row>
    <row r="2145" spans="1:4" ht="15.6" x14ac:dyDescent="0.3">
      <c r="A2145" s="10" t="s">
        <v>219</v>
      </c>
      <c r="B2145" s="11" t="s">
        <v>8349</v>
      </c>
      <c r="C2145" s="11" t="s">
        <v>7361</v>
      </c>
      <c r="D2145" s="10" t="s">
        <v>6593</v>
      </c>
    </row>
    <row r="2146" spans="1:4" ht="15.6" x14ac:dyDescent="0.3">
      <c r="A2146" s="10" t="s">
        <v>218</v>
      </c>
      <c r="B2146" s="11" t="s">
        <v>8350</v>
      </c>
      <c r="C2146" s="11" t="s">
        <v>8246</v>
      </c>
      <c r="D2146" s="10" t="s">
        <v>6594</v>
      </c>
    </row>
    <row r="2147" spans="1:4" ht="15.6" x14ac:dyDescent="0.3">
      <c r="A2147" s="10" t="s">
        <v>217</v>
      </c>
      <c r="B2147" s="11" t="s">
        <v>8350</v>
      </c>
      <c r="C2147" s="11" t="s">
        <v>8247</v>
      </c>
      <c r="D2147" s="10" t="s">
        <v>6595</v>
      </c>
    </row>
    <row r="2148" spans="1:4" ht="15.6" x14ac:dyDescent="0.3">
      <c r="A2148" s="10" t="s">
        <v>216</v>
      </c>
      <c r="B2148" s="11" t="s">
        <v>8350</v>
      </c>
      <c r="C2148" s="11" t="s">
        <v>8248</v>
      </c>
      <c r="D2148" s="10" t="s">
        <v>6596</v>
      </c>
    </row>
    <row r="2149" spans="1:4" ht="15.6" x14ac:dyDescent="0.3">
      <c r="A2149" s="10" t="s">
        <v>215</v>
      </c>
      <c r="B2149" s="11" t="s">
        <v>8350</v>
      </c>
      <c r="C2149" s="11" t="s">
        <v>8249</v>
      </c>
      <c r="D2149" s="10" t="s">
        <v>6597</v>
      </c>
    </row>
    <row r="2150" spans="1:4" ht="15.6" x14ac:dyDescent="0.3">
      <c r="A2150" s="10" t="s">
        <v>214</v>
      </c>
      <c r="B2150" s="11" t="s">
        <v>8350</v>
      </c>
      <c r="C2150" s="11" t="s">
        <v>6757</v>
      </c>
      <c r="D2150" s="10" t="s">
        <v>6598</v>
      </c>
    </row>
    <row r="2151" spans="1:4" ht="15.6" x14ac:dyDescent="0.3">
      <c r="A2151" s="10" t="s">
        <v>213</v>
      </c>
      <c r="B2151" s="11" t="s">
        <v>8350</v>
      </c>
      <c r="C2151" s="11" t="s">
        <v>8250</v>
      </c>
      <c r="D2151" s="10" t="s">
        <v>6021</v>
      </c>
    </row>
    <row r="2152" spans="1:4" ht="15.6" x14ac:dyDescent="0.3">
      <c r="A2152" s="10" t="s">
        <v>212</v>
      </c>
      <c r="B2152" s="11" t="s">
        <v>8350</v>
      </c>
      <c r="C2152" s="11" t="s">
        <v>8251</v>
      </c>
      <c r="D2152" s="10" t="s">
        <v>6599</v>
      </c>
    </row>
    <row r="2153" spans="1:4" ht="15.6" x14ac:dyDescent="0.3">
      <c r="A2153" s="10" t="s">
        <v>211</v>
      </c>
      <c r="B2153" s="11" t="s">
        <v>8350</v>
      </c>
      <c r="C2153" s="11" t="s">
        <v>8252</v>
      </c>
      <c r="D2153" s="10" t="s">
        <v>6600</v>
      </c>
    </row>
    <row r="2154" spans="1:4" ht="15.6" x14ac:dyDescent="0.3">
      <c r="A2154" s="10" t="s">
        <v>210</v>
      </c>
      <c r="B2154" s="11" t="s">
        <v>8350</v>
      </c>
      <c r="C2154" s="11" t="s">
        <v>7362</v>
      </c>
      <c r="D2154" s="10" t="s">
        <v>6601</v>
      </c>
    </row>
    <row r="2155" spans="1:4" ht="15.6" x14ac:dyDescent="0.3">
      <c r="A2155" s="10" t="s">
        <v>209</v>
      </c>
      <c r="B2155" s="11" t="s">
        <v>8350</v>
      </c>
      <c r="C2155" s="11" t="s">
        <v>8253</v>
      </c>
      <c r="D2155" s="10" t="s">
        <v>6602</v>
      </c>
    </row>
    <row r="2156" spans="1:4" ht="15.6" x14ac:dyDescent="0.3">
      <c r="A2156" s="10" t="s">
        <v>208</v>
      </c>
      <c r="B2156" s="11" t="s">
        <v>8350</v>
      </c>
      <c r="C2156" s="11" t="s">
        <v>8254</v>
      </c>
      <c r="D2156" s="10" t="s">
        <v>6574</v>
      </c>
    </row>
    <row r="2157" spans="1:4" ht="15.6" x14ac:dyDescent="0.3">
      <c r="A2157" s="10" t="s">
        <v>207</v>
      </c>
      <c r="B2157" s="11" t="s">
        <v>8350</v>
      </c>
      <c r="C2157" s="11" t="s">
        <v>7305</v>
      </c>
      <c r="D2157" s="10" t="s">
        <v>6603</v>
      </c>
    </row>
    <row r="2158" spans="1:4" ht="15.6" x14ac:dyDescent="0.3">
      <c r="A2158" s="10" t="s">
        <v>206</v>
      </c>
      <c r="B2158" s="11" t="s">
        <v>8350</v>
      </c>
      <c r="C2158" s="11" t="s">
        <v>6744</v>
      </c>
      <c r="D2158" s="10" t="s">
        <v>6604</v>
      </c>
    </row>
    <row r="2159" spans="1:4" ht="15.6" x14ac:dyDescent="0.3">
      <c r="A2159" s="10" t="s">
        <v>205</v>
      </c>
      <c r="B2159" s="11" t="s">
        <v>8349</v>
      </c>
      <c r="C2159" s="11" t="s">
        <v>7807</v>
      </c>
      <c r="D2159" s="10" t="s">
        <v>6605</v>
      </c>
    </row>
    <row r="2160" spans="1:4" ht="15.6" x14ac:dyDescent="0.3">
      <c r="A2160" s="10" t="s">
        <v>204</v>
      </c>
      <c r="B2160" s="11" t="s">
        <v>8349</v>
      </c>
      <c r="C2160" s="11" t="s">
        <v>7196</v>
      </c>
      <c r="D2160" s="10" t="s">
        <v>6606</v>
      </c>
    </row>
    <row r="2161" spans="1:4" ht="15.6" x14ac:dyDescent="0.3">
      <c r="A2161" s="10" t="s">
        <v>203</v>
      </c>
      <c r="B2161" s="11" t="s">
        <v>8349</v>
      </c>
      <c r="C2161" s="11" t="s">
        <v>7808</v>
      </c>
      <c r="D2161" s="10" t="s">
        <v>6607</v>
      </c>
    </row>
    <row r="2162" spans="1:4" ht="15.6" x14ac:dyDescent="0.3">
      <c r="A2162" s="10" t="s">
        <v>202</v>
      </c>
      <c r="B2162" s="11" t="s">
        <v>8349</v>
      </c>
      <c r="C2162" s="11" t="s">
        <v>7544</v>
      </c>
      <c r="D2162" s="10" t="s">
        <v>6608</v>
      </c>
    </row>
    <row r="2163" spans="1:4" ht="15.6" x14ac:dyDescent="0.3">
      <c r="A2163" s="10" t="s">
        <v>201</v>
      </c>
      <c r="B2163" s="11" t="s">
        <v>8349</v>
      </c>
      <c r="C2163" s="11" t="s">
        <v>6845</v>
      </c>
      <c r="D2163" s="10" t="s">
        <v>6609</v>
      </c>
    </row>
    <row r="2164" spans="1:4" ht="15.6" x14ac:dyDescent="0.3">
      <c r="A2164" s="10" t="s">
        <v>199</v>
      </c>
      <c r="B2164" s="11" t="s">
        <v>8350</v>
      </c>
      <c r="C2164" s="11" t="s">
        <v>8348</v>
      </c>
      <c r="D2164" s="10" t="s">
        <v>6610</v>
      </c>
    </row>
    <row r="2165" spans="1:4" ht="15.6" x14ac:dyDescent="0.3">
      <c r="A2165" s="10" t="s">
        <v>198</v>
      </c>
      <c r="B2165" s="11" t="s">
        <v>8349</v>
      </c>
      <c r="C2165" s="11" t="s">
        <v>7809</v>
      </c>
      <c r="D2165" s="10" t="s">
        <v>4815</v>
      </c>
    </row>
    <row r="2166" spans="1:4" ht="15.6" x14ac:dyDescent="0.3">
      <c r="A2166" s="10" t="s">
        <v>197</v>
      </c>
      <c r="B2166" s="11" t="s">
        <v>8350</v>
      </c>
      <c r="C2166" s="11" t="s">
        <v>6806</v>
      </c>
      <c r="D2166" s="10" t="s">
        <v>6611</v>
      </c>
    </row>
    <row r="2167" spans="1:4" ht="15.6" x14ac:dyDescent="0.3">
      <c r="A2167" s="10" t="s">
        <v>196</v>
      </c>
      <c r="B2167" s="11" t="s">
        <v>8350</v>
      </c>
      <c r="C2167" s="11" t="s">
        <v>8255</v>
      </c>
      <c r="D2167" s="10" t="s">
        <v>6612</v>
      </c>
    </row>
    <row r="2168" spans="1:4" ht="15.6" x14ac:dyDescent="0.3">
      <c r="A2168" s="10" t="s">
        <v>195</v>
      </c>
      <c r="B2168" s="11" t="s">
        <v>8350</v>
      </c>
      <c r="C2168" s="11" t="s">
        <v>7363</v>
      </c>
      <c r="D2168" s="10" t="s">
        <v>6613</v>
      </c>
    </row>
    <row r="2169" spans="1:4" ht="15.6" x14ac:dyDescent="0.3">
      <c r="A2169" s="10" t="s">
        <v>194</v>
      </c>
      <c r="B2169" s="11" t="s">
        <v>8350</v>
      </c>
      <c r="C2169" s="11" t="s">
        <v>6996</v>
      </c>
      <c r="D2169" s="10" t="s">
        <v>6614</v>
      </c>
    </row>
    <row r="2170" spans="1:4" ht="15.6" x14ac:dyDescent="0.3">
      <c r="A2170" s="10" t="s">
        <v>193</v>
      </c>
      <c r="B2170" s="11" t="s">
        <v>8350</v>
      </c>
      <c r="C2170" s="11" t="s">
        <v>7364</v>
      </c>
      <c r="D2170" s="10" t="s">
        <v>6615</v>
      </c>
    </row>
    <row r="2171" spans="1:4" ht="15.6" x14ac:dyDescent="0.3">
      <c r="A2171" s="10" t="s">
        <v>192</v>
      </c>
      <c r="B2171" s="11" t="s">
        <v>8350</v>
      </c>
      <c r="C2171" s="11" t="s">
        <v>6756</v>
      </c>
      <c r="D2171" s="10" t="s">
        <v>6616</v>
      </c>
    </row>
    <row r="2172" spans="1:4" ht="15.6" x14ac:dyDescent="0.3">
      <c r="A2172" s="10" t="s">
        <v>191</v>
      </c>
      <c r="B2172" s="11" t="s">
        <v>8349</v>
      </c>
      <c r="C2172" s="11" t="s">
        <v>7572</v>
      </c>
      <c r="D2172" s="10" t="s">
        <v>6617</v>
      </c>
    </row>
    <row r="2173" spans="1:4" ht="15.6" x14ac:dyDescent="0.3">
      <c r="A2173" s="10" t="s">
        <v>190</v>
      </c>
      <c r="B2173" s="11" t="s">
        <v>8350</v>
      </c>
      <c r="C2173" s="11" t="s">
        <v>5751</v>
      </c>
      <c r="D2173" s="10" t="s">
        <v>6226</v>
      </c>
    </row>
    <row r="2174" spans="1:4" ht="15.6" x14ac:dyDescent="0.3">
      <c r="A2174" s="10" t="s">
        <v>189</v>
      </c>
      <c r="B2174" s="11" t="s">
        <v>8350</v>
      </c>
      <c r="C2174" s="11" t="s">
        <v>8256</v>
      </c>
      <c r="D2174" s="10" t="s">
        <v>6618</v>
      </c>
    </row>
    <row r="2175" spans="1:4" ht="15.6" x14ac:dyDescent="0.3">
      <c r="A2175" s="10" t="s">
        <v>188</v>
      </c>
      <c r="B2175" s="11" t="s">
        <v>8349</v>
      </c>
      <c r="C2175" s="11" t="s">
        <v>7810</v>
      </c>
      <c r="D2175" s="10" t="s">
        <v>5769</v>
      </c>
    </row>
    <row r="2176" spans="1:4" ht="15.6" x14ac:dyDescent="0.3">
      <c r="A2176" s="10" t="s">
        <v>187</v>
      </c>
      <c r="B2176" s="11" t="s">
        <v>8350</v>
      </c>
      <c r="C2176" s="11" t="s">
        <v>8257</v>
      </c>
      <c r="D2176" s="10" t="s">
        <v>6619</v>
      </c>
    </row>
    <row r="2177" spans="1:4" ht="15.6" x14ac:dyDescent="0.3">
      <c r="A2177" s="10" t="s">
        <v>186</v>
      </c>
      <c r="B2177" s="11" t="s">
        <v>8349</v>
      </c>
      <c r="C2177" s="11" t="s">
        <v>7811</v>
      </c>
      <c r="D2177" s="10" t="s">
        <v>4958</v>
      </c>
    </row>
    <row r="2178" spans="1:4" ht="15.6" x14ac:dyDescent="0.3">
      <c r="A2178" s="10" t="s">
        <v>185</v>
      </c>
      <c r="B2178" s="11" t="s">
        <v>8349</v>
      </c>
      <c r="C2178" s="11" t="s">
        <v>7812</v>
      </c>
      <c r="D2178" s="10" t="s">
        <v>4950</v>
      </c>
    </row>
    <row r="2179" spans="1:4" ht="15.6" x14ac:dyDescent="0.3">
      <c r="A2179" s="10" t="s">
        <v>184</v>
      </c>
      <c r="B2179" s="11" t="s">
        <v>8349</v>
      </c>
      <c r="C2179" s="11" t="s">
        <v>6920</v>
      </c>
      <c r="D2179" s="10" t="s">
        <v>5365</v>
      </c>
    </row>
    <row r="2180" spans="1:4" ht="15.6" x14ac:dyDescent="0.3">
      <c r="A2180" s="10" t="s">
        <v>183</v>
      </c>
      <c r="B2180" s="11" t="s">
        <v>8349</v>
      </c>
      <c r="C2180" s="11" t="s">
        <v>7813</v>
      </c>
      <c r="D2180" s="10" t="s">
        <v>6620</v>
      </c>
    </row>
    <row r="2181" spans="1:4" ht="15.6" x14ac:dyDescent="0.3">
      <c r="A2181" s="10" t="s">
        <v>182</v>
      </c>
      <c r="B2181" s="11" t="s">
        <v>8349</v>
      </c>
      <c r="C2181" s="11" t="s">
        <v>6909</v>
      </c>
      <c r="D2181" s="10" t="s">
        <v>5803</v>
      </c>
    </row>
    <row r="2182" spans="1:4" ht="15.6" x14ac:dyDescent="0.3">
      <c r="A2182" s="10" t="s">
        <v>181</v>
      </c>
      <c r="B2182" s="11" t="s">
        <v>8349</v>
      </c>
      <c r="C2182" s="11" t="s">
        <v>7365</v>
      </c>
      <c r="D2182" s="10" t="s">
        <v>6621</v>
      </c>
    </row>
    <row r="2183" spans="1:4" ht="15.6" x14ac:dyDescent="0.3">
      <c r="A2183" s="10" t="s">
        <v>180</v>
      </c>
      <c r="B2183" s="11" t="s">
        <v>8349</v>
      </c>
      <c r="C2183" s="11" t="s">
        <v>6918</v>
      </c>
      <c r="D2183" s="10" t="s">
        <v>6622</v>
      </c>
    </row>
    <row r="2184" spans="1:4" ht="15.6" x14ac:dyDescent="0.3">
      <c r="A2184" s="10" t="s">
        <v>179</v>
      </c>
      <c r="B2184" s="11" t="s">
        <v>8350</v>
      </c>
      <c r="C2184" s="11" t="s">
        <v>8191</v>
      </c>
      <c r="D2184" s="10" t="s">
        <v>5109</v>
      </c>
    </row>
    <row r="2185" spans="1:4" ht="15.6" x14ac:dyDescent="0.3">
      <c r="A2185" s="10" t="s">
        <v>178</v>
      </c>
      <c r="B2185" s="11" t="s">
        <v>8350</v>
      </c>
      <c r="C2185" s="11" t="s">
        <v>7366</v>
      </c>
      <c r="D2185" s="10" t="s">
        <v>6623</v>
      </c>
    </row>
    <row r="2186" spans="1:4" ht="15.6" x14ac:dyDescent="0.3">
      <c r="A2186" s="10" t="s">
        <v>177</v>
      </c>
      <c r="B2186" s="11" t="s">
        <v>8350</v>
      </c>
      <c r="C2186" s="11" t="s">
        <v>6881</v>
      </c>
      <c r="D2186" s="10" t="s">
        <v>6624</v>
      </c>
    </row>
    <row r="2187" spans="1:4" ht="15.6" x14ac:dyDescent="0.3">
      <c r="A2187" s="10" t="s">
        <v>176</v>
      </c>
      <c r="B2187" s="11" t="s">
        <v>8350</v>
      </c>
      <c r="C2187" s="11" t="s">
        <v>8258</v>
      </c>
      <c r="D2187" s="10" t="s">
        <v>5258</v>
      </c>
    </row>
    <row r="2188" spans="1:4" ht="15.6" x14ac:dyDescent="0.3">
      <c r="A2188" s="10" t="s">
        <v>175</v>
      </c>
      <c r="B2188" s="11" t="s">
        <v>8350</v>
      </c>
      <c r="C2188" s="11" t="s">
        <v>5305</v>
      </c>
      <c r="D2188" s="10" t="s">
        <v>6625</v>
      </c>
    </row>
    <row r="2189" spans="1:4" ht="15.6" x14ac:dyDescent="0.3">
      <c r="A2189" s="10" t="s">
        <v>174</v>
      </c>
      <c r="B2189" s="11" t="s">
        <v>8350</v>
      </c>
      <c r="C2189" s="11" t="s">
        <v>6789</v>
      </c>
      <c r="D2189" s="10" t="s">
        <v>6626</v>
      </c>
    </row>
    <row r="2190" spans="1:4" ht="15.6" x14ac:dyDescent="0.3">
      <c r="A2190" s="10" t="s">
        <v>173</v>
      </c>
      <c r="B2190" s="11" t="s">
        <v>8350</v>
      </c>
      <c r="C2190" s="11" t="s">
        <v>8259</v>
      </c>
      <c r="D2190" s="10" t="s">
        <v>5957</v>
      </c>
    </row>
    <row r="2191" spans="1:4" ht="15.6" x14ac:dyDescent="0.3">
      <c r="A2191" s="10" t="s">
        <v>172</v>
      </c>
      <c r="B2191" s="11" t="s">
        <v>8350</v>
      </c>
      <c r="C2191" s="11" t="s">
        <v>8260</v>
      </c>
      <c r="D2191" s="10" t="s">
        <v>6627</v>
      </c>
    </row>
    <row r="2192" spans="1:4" ht="15.6" x14ac:dyDescent="0.3">
      <c r="A2192" s="10" t="s">
        <v>171</v>
      </c>
      <c r="B2192" s="11" t="s">
        <v>8350</v>
      </c>
      <c r="C2192" s="11" t="s">
        <v>8261</v>
      </c>
      <c r="D2192" s="10" t="s">
        <v>4948</v>
      </c>
    </row>
    <row r="2193" spans="1:4" ht="15.6" x14ac:dyDescent="0.3">
      <c r="A2193" s="10" t="s">
        <v>169</v>
      </c>
      <c r="B2193" s="11" t="s">
        <v>8350</v>
      </c>
      <c r="C2193" s="11" t="s">
        <v>8262</v>
      </c>
      <c r="D2193" s="10" t="s">
        <v>6628</v>
      </c>
    </row>
    <row r="2194" spans="1:4" ht="15.6" x14ac:dyDescent="0.3">
      <c r="A2194" s="10" t="s">
        <v>167</v>
      </c>
      <c r="B2194" s="11" t="s">
        <v>8350</v>
      </c>
      <c r="C2194" s="11" t="s">
        <v>8263</v>
      </c>
      <c r="D2194" s="10" t="s">
        <v>6284</v>
      </c>
    </row>
    <row r="2195" spans="1:4" ht="15.6" x14ac:dyDescent="0.3">
      <c r="A2195" s="10" t="s">
        <v>165</v>
      </c>
      <c r="B2195" s="11" t="s">
        <v>8350</v>
      </c>
      <c r="C2195" s="11" t="s">
        <v>8264</v>
      </c>
      <c r="D2195" s="10" t="s">
        <v>5320</v>
      </c>
    </row>
    <row r="2196" spans="1:4" ht="15.6" x14ac:dyDescent="0.3">
      <c r="A2196" s="10" t="s">
        <v>163</v>
      </c>
      <c r="B2196" s="11" t="s">
        <v>8350</v>
      </c>
      <c r="C2196" s="11" t="s">
        <v>8265</v>
      </c>
      <c r="D2196" s="10" t="s">
        <v>6629</v>
      </c>
    </row>
    <row r="2197" spans="1:4" ht="15.6" x14ac:dyDescent="0.3">
      <c r="A2197" s="10" t="s">
        <v>162</v>
      </c>
      <c r="B2197" s="11" t="s">
        <v>8350</v>
      </c>
      <c r="C2197" s="11" t="s">
        <v>8266</v>
      </c>
      <c r="D2197" s="10" t="s">
        <v>5224</v>
      </c>
    </row>
    <row r="2198" spans="1:4" ht="15.6" x14ac:dyDescent="0.3">
      <c r="A2198" s="10" t="s">
        <v>161</v>
      </c>
      <c r="B2198" s="11" t="s">
        <v>8350</v>
      </c>
      <c r="C2198" s="11" t="s">
        <v>8267</v>
      </c>
      <c r="D2198" s="10" t="s">
        <v>6630</v>
      </c>
    </row>
    <row r="2199" spans="1:4" ht="15.6" x14ac:dyDescent="0.3">
      <c r="A2199" s="10" t="s">
        <v>160</v>
      </c>
      <c r="B2199" s="11" t="s">
        <v>8350</v>
      </c>
      <c r="C2199" s="11" t="s">
        <v>5201</v>
      </c>
      <c r="D2199" s="10" t="s">
        <v>6631</v>
      </c>
    </row>
    <row r="2200" spans="1:4" ht="15.6" x14ac:dyDescent="0.3">
      <c r="A2200" s="10" t="s">
        <v>159</v>
      </c>
      <c r="B2200" s="11" t="s">
        <v>8350</v>
      </c>
      <c r="C2200" s="11" t="s">
        <v>8268</v>
      </c>
      <c r="D2200" s="10" t="s">
        <v>6632</v>
      </c>
    </row>
    <row r="2201" spans="1:4" ht="15.6" x14ac:dyDescent="0.3">
      <c r="A2201" s="10" t="s">
        <v>158</v>
      </c>
      <c r="B2201" s="11" t="s">
        <v>8350</v>
      </c>
      <c r="C2201" s="11" t="s">
        <v>6430</v>
      </c>
      <c r="D2201" s="10" t="s">
        <v>6633</v>
      </c>
    </row>
    <row r="2202" spans="1:4" ht="15.6" x14ac:dyDescent="0.3">
      <c r="A2202" s="10" t="s">
        <v>157</v>
      </c>
      <c r="B2202" s="11" t="s">
        <v>8350</v>
      </c>
      <c r="C2202" s="11" t="s">
        <v>8269</v>
      </c>
      <c r="D2202" s="10" t="s">
        <v>6634</v>
      </c>
    </row>
    <row r="2203" spans="1:4" ht="15.6" x14ac:dyDescent="0.3">
      <c r="A2203" s="10" t="s">
        <v>156</v>
      </c>
      <c r="B2203" s="11" t="s">
        <v>8350</v>
      </c>
      <c r="C2203" s="11" t="s">
        <v>6843</v>
      </c>
      <c r="D2203" s="10" t="s">
        <v>6635</v>
      </c>
    </row>
    <row r="2204" spans="1:4" ht="15.6" x14ac:dyDescent="0.3">
      <c r="A2204" s="10" t="s">
        <v>155</v>
      </c>
      <c r="B2204" s="11" t="s">
        <v>8349</v>
      </c>
      <c r="C2204" s="11" t="s">
        <v>7814</v>
      </c>
      <c r="D2204" s="10" t="s">
        <v>6636</v>
      </c>
    </row>
    <row r="2205" spans="1:4" ht="15.6" x14ac:dyDescent="0.3">
      <c r="A2205" s="10" t="s">
        <v>154</v>
      </c>
      <c r="B2205" s="11" t="s">
        <v>8349</v>
      </c>
      <c r="C2205" s="11" t="s">
        <v>7815</v>
      </c>
      <c r="D2205" s="10" t="s">
        <v>6637</v>
      </c>
    </row>
    <row r="2206" spans="1:4" ht="15.6" x14ac:dyDescent="0.3">
      <c r="A2206" s="10" t="s">
        <v>153</v>
      </c>
      <c r="B2206" s="11" t="s">
        <v>8349</v>
      </c>
      <c r="C2206" s="11" t="s">
        <v>7367</v>
      </c>
      <c r="D2206" s="10" t="s">
        <v>6638</v>
      </c>
    </row>
    <row r="2207" spans="1:4" ht="15.6" x14ac:dyDescent="0.3">
      <c r="A2207" s="10" t="s">
        <v>152</v>
      </c>
      <c r="B2207" s="11" t="s">
        <v>8350</v>
      </c>
      <c r="C2207" s="11" t="s">
        <v>8270</v>
      </c>
      <c r="D2207" s="10" t="s">
        <v>6639</v>
      </c>
    </row>
    <row r="2208" spans="1:4" ht="15.6" x14ac:dyDescent="0.3">
      <c r="A2208" s="10" t="s">
        <v>151</v>
      </c>
      <c r="B2208" s="11" t="s">
        <v>8350</v>
      </c>
      <c r="C2208" s="11" t="s">
        <v>7096</v>
      </c>
      <c r="D2208" s="10" t="s">
        <v>6640</v>
      </c>
    </row>
    <row r="2209" spans="1:4" ht="15.6" x14ac:dyDescent="0.3">
      <c r="A2209" s="10" t="s">
        <v>150</v>
      </c>
      <c r="B2209" s="11" t="s">
        <v>8349</v>
      </c>
      <c r="C2209" s="11" t="s">
        <v>7816</v>
      </c>
      <c r="D2209" s="10" t="s">
        <v>6641</v>
      </c>
    </row>
    <row r="2210" spans="1:4" ht="15.6" x14ac:dyDescent="0.3">
      <c r="A2210" s="10" t="s">
        <v>149</v>
      </c>
      <c r="B2210" s="11" t="s">
        <v>8349</v>
      </c>
      <c r="C2210" s="11" t="s">
        <v>7368</v>
      </c>
      <c r="D2210" s="10" t="s">
        <v>6642</v>
      </c>
    </row>
    <row r="2211" spans="1:4" ht="15.6" x14ac:dyDescent="0.3">
      <c r="A2211" s="10" t="s">
        <v>148</v>
      </c>
      <c r="B2211" s="11" t="s">
        <v>8349</v>
      </c>
      <c r="C2211" s="11" t="s">
        <v>7387</v>
      </c>
      <c r="D2211" s="10" t="s">
        <v>6643</v>
      </c>
    </row>
    <row r="2212" spans="1:4" ht="15.6" x14ac:dyDescent="0.3">
      <c r="A2212" s="10" t="s">
        <v>147</v>
      </c>
      <c r="B2212" s="11" t="s">
        <v>8350</v>
      </c>
      <c r="C2212" s="11" t="s">
        <v>5129</v>
      </c>
      <c r="D2212" s="10" t="s">
        <v>6644</v>
      </c>
    </row>
    <row r="2213" spans="1:4" ht="15.6" x14ac:dyDescent="0.3">
      <c r="A2213" s="10" t="s">
        <v>146</v>
      </c>
      <c r="B2213" s="11" t="s">
        <v>8350</v>
      </c>
      <c r="C2213" s="11" t="s">
        <v>7096</v>
      </c>
      <c r="D2213" s="10" t="s">
        <v>6331</v>
      </c>
    </row>
    <row r="2214" spans="1:4" ht="15.6" x14ac:dyDescent="0.3">
      <c r="A2214" s="10" t="s">
        <v>145</v>
      </c>
      <c r="B2214" s="11" t="s">
        <v>8350</v>
      </c>
      <c r="C2214" s="11" t="s">
        <v>6854</v>
      </c>
      <c r="D2214" s="10" t="s">
        <v>6645</v>
      </c>
    </row>
    <row r="2215" spans="1:4" ht="15.6" x14ac:dyDescent="0.3">
      <c r="A2215" s="10" t="s">
        <v>144</v>
      </c>
      <c r="B2215" s="11" t="s">
        <v>8349</v>
      </c>
      <c r="C2215" s="11" t="s">
        <v>7817</v>
      </c>
      <c r="D2215" s="10" t="s">
        <v>6646</v>
      </c>
    </row>
    <row r="2216" spans="1:4" ht="15.6" x14ac:dyDescent="0.3">
      <c r="A2216" s="10" t="s">
        <v>143</v>
      </c>
      <c r="B2216" s="11" t="s">
        <v>8349</v>
      </c>
      <c r="C2216" s="11" t="s">
        <v>6801</v>
      </c>
      <c r="D2216" s="10" t="s">
        <v>6647</v>
      </c>
    </row>
    <row r="2217" spans="1:4" ht="15.6" x14ac:dyDescent="0.3">
      <c r="A2217" s="10" t="s">
        <v>142</v>
      </c>
      <c r="B2217" s="11" t="s">
        <v>8350</v>
      </c>
      <c r="C2217" s="11" t="s">
        <v>8271</v>
      </c>
      <c r="D2217" s="10" t="s">
        <v>5466</v>
      </c>
    </row>
    <row r="2218" spans="1:4" ht="15.6" x14ac:dyDescent="0.3">
      <c r="A2218" s="10" t="s">
        <v>141</v>
      </c>
      <c r="B2218" s="11" t="s">
        <v>8349</v>
      </c>
      <c r="C2218" s="11" t="s">
        <v>7818</v>
      </c>
      <c r="D2218" s="10" t="s">
        <v>4799</v>
      </c>
    </row>
    <row r="2219" spans="1:4" ht="15.6" x14ac:dyDescent="0.3">
      <c r="A2219" s="10" t="s">
        <v>140</v>
      </c>
      <c r="B2219" s="11" t="s">
        <v>8349</v>
      </c>
      <c r="C2219" s="11" t="s">
        <v>7048</v>
      </c>
      <c r="D2219" s="10" t="s">
        <v>6648</v>
      </c>
    </row>
    <row r="2220" spans="1:4" ht="15.6" x14ac:dyDescent="0.3">
      <c r="A2220" s="10" t="s">
        <v>139</v>
      </c>
      <c r="B2220" s="11" t="s">
        <v>8349</v>
      </c>
      <c r="C2220" s="11" t="s">
        <v>6813</v>
      </c>
      <c r="D2220" s="10" t="s">
        <v>6649</v>
      </c>
    </row>
    <row r="2221" spans="1:4" ht="15.6" x14ac:dyDescent="0.3">
      <c r="A2221" s="10" t="s">
        <v>138</v>
      </c>
      <c r="B2221" s="11" t="s">
        <v>8349</v>
      </c>
      <c r="C2221" s="11" t="s">
        <v>7819</v>
      </c>
      <c r="D2221" s="10" t="s">
        <v>6650</v>
      </c>
    </row>
    <row r="2222" spans="1:4" ht="15.6" x14ac:dyDescent="0.3">
      <c r="A2222" s="10" t="s">
        <v>137</v>
      </c>
      <c r="B2222" s="11" t="s">
        <v>8350</v>
      </c>
      <c r="C2222" s="11" t="s">
        <v>6823</v>
      </c>
      <c r="D2222" s="10" t="s">
        <v>6651</v>
      </c>
    </row>
    <row r="2223" spans="1:4" ht="15.6" x14ac:dyDescent="0.3">
      <c r="A2223" s="10" t="s">
        <v>136</v>
      </c>
      <c r="B2223" s="11" t="s">
        <v>8350</v>
      </c>
      <c r="C2223" s="11" t="s">
        <v>8044</v>
      </c>
      <c r="D2223" s="10" t="s">
        <v>6652</v>
      </c>
    </row>
    <row r="2224" spans="1:4" ht="15.6" x14ac:dyDescent="0.3">
      <c r="A2224" s="10" t="s">
        <v>135</v>
      </c>
      <c r="B2224" s="11" t="s">
        <v>8350</v>
      </c>
      <c r="C2224" s="11" t="s">
        <v>6928</v>
      </c>
      <c r="D2224" s="10" t="s">
        <v>5192</v>
      </c>
    </row>
    <row r="2225" spans="1:4" ht="15.6" x14ac:dyDescent="0.3">
      <c r="A2225" s="10" t="s">
        <v>134</v>
      </c>
      <c r="B2225" s="11" t="s">
        <v>8350</v>
      </c>
      <c r="C2225" s="11" t="s">
        <v>8044</v>
      </c>
      <c r="D2225" s="10" t="s">
        <v>6653</v>
      </c>
    </row>
    <row r="2226" spans="1:4" ht="15.6" x14ac:dyDescent="0.3">
      <c r="A2226" s="10" t="s">
        <v>133</v>
      </c>
      <c r="B2226" s="11" t="s">
        <v>8350</v>
      </c>
      <c r="C2226" s="11" t="s">
        <v>7369</v>
      </c>
      <c r="D2226" s="10" t="s">
        <v>6333</v>
      </c>
    </row>
    <row r="2227" spans="1:4" ht="15.6" x14ac:dyDescent="0.3">
      <c r="A2227" s="10" t="s">
        <v>132</v>
      </c>
      <c r="B2227" s="11" t="s">
        <v>8349</v>
      </c>
      <c r="C2227" s="11" t="s">
        <v>5028</v>
      </c>
      <c r="D2227" s="10" t="s">
        <v>5440</v>
      </c>
    </row>
    <row r="2228" spans="1:4" ht="15.6" x14ac:dyDescent="0.3">
      <c r="A2228" s="10" t="s">
        <v>131</v>
      </c>
      <c r="B2228" s="11" t="s">
        <v>8349</v>
      </c>
      <c r="C2228" s="11" t="s">
        <v>7643</v>
      </c>
      <c r="D2228" s="10" t="s">
        <v>5977</v>
      </c>
    </row>
    <row r="2229" spans="1:4" ht="15.6" x14ac:dyDescent="0.3">
      <c r="A2229" s="10" t="s">
        <v>130</v>
      </c>
      <c r="B2229" s="11" t="s">
        <v>8349</v>
      </c>
      <c r="C2229" s="11" t="s">
        <v>7820</v>
      </c>
      <c r="D2229" s="10" t="s">
        <v>6654</v>
      </c>
    </row>
    <row r="2230" spans="1:4" ht="15.6" x14ac:dyDescent="0.3">
      <c r="A2230" s="10" t="s">
        <v>129</v>
      </c>
      <c r="B2230" s="11" t="s">
        <v>8349</v>
      </c>
      <c r="C2230" s="11" t="s">
        <v>7057</v>
      </c>
      <c r="D2230" s="10" t="s">
        <v>6655</v>
      </c>
    </row>
    <row r="2231" spans="1:4" ht="15.6" x14ac:dyDescent="0.3">
      <c r="A2231" s="10" t="s">
        <v>128</v>
      </c>
      <c r="B2231" s="11" t="s">
        <v>8350</v>
      </c>
      <c r="C2231" s="11" t="s">
        <v>8272</v>
      </c>
      <c r="D2231" s="10" t="s">
        <v>6656</v>
      </c>
    </row>
    <row r="2232" spans="1:4" ht="15.6" x14ac:dyDescent="0.3">
      <c r="A2232" s="10" t="s">
        <v>127</v>
      </c>
      <c r="B2232" s="11" t="s">
        <v>8349</v>
      </c>
      <c r="C2232" s="11" t="s">
        <v>7821</v>
      </c>
      <c r="D2232" s="10" t="s">
        <v>6657</v>
      </c>
    </row>
    <row r="2233" spans="1:4" ht="15.6" x14ac:dyDescent="0.3">
      <c r="A2233" s="10" t="s">
        <v>126</v>
      </c>
      <c r="B2233" s="11" t="s">
        <v>8349</v>
      </c>
      <c r="C2233" s="11" t="s">
        <v>6893</v>
      </c>
      <c r="D2233" s="10" t="s">
        <v>6658</v>
      </c>
    </row>
    <row r="2234" spans="1:4" ht="15.6" x14ac:dyDescent="0.3">
      <c r="A2234" s="10" t="s">
        <v>125</v>
      </c>
      <c r="B2234" s="11" t="s">
        <v>8349</v>
      </c>
      <c r="C2234" s="11" t="s">
        <v>7822</v>
      </c>
      <c r="D2234" s="10" t="s">
        <v>6659</v>
      </c>
    </row>
    <row r="2235" spans="1:4" ht="15.6" x14ac:dyDescent="0.3">
      <c r="A2235" s="10" t="s">
        <v>124</v>
      </c>
      <c r="B2235" s="11" t="s">
        <v>8350</v>
      </c>
      <c r="C2235" s="11" t="s">
        <v>5305</v>
      </c>
      <c r="D2235" s="10" t="s">
        <v>5739</v>
      </c>
    </row>
    <row r="2236" spans="1:4" ht="15.6" x14ac:dyDescent="0.3">
      <c r="A2236" s="10" t="s">
        <v>123</v>
      </c>
      <c r="B2236" s="11" t="s">
        <v>8350</v>
      </c>
      <c r="C2236" s="11" t="s">
        <v>6753</v>
      </c>
      <c r="D2236" s="10" t="s">
        <v>6660</v>
      </c>
    </row>
    <row r="2237" spans="1:4" ht="15.6" x14ac:dyDescent="0.3">
      <c r="A2237" s="10" t="s">
        <v>122</v>
      </c>
      <c r="B2237" s="11" t="s">
        <v>8350</v>
      </c>
      <c r="C2237" s="11" t="s">
        <v>7370</v>
      </c>
      <c r="D2237" s="10" t="s">
        <v>6661</v>
      </c>
    </row>
    <row r="2238" spans="1:4" ht="15.6" x14ac:dyDescent="0.3">
      <c r="A2238" s="10" t="s">
        <v>121</v>
      </c>
      <c r="B2238" s="11" t="s">
        <v>8350</v>
      </c>
      <c r="C2238" s="11" t="s">
        <v>8190</v>
      </c>
      <c r="D2238" s="10" t="s">
        <v>6662</v>
      </c>
    </row>
    <row r="2239" spans="1:4" ht="15.6" x14ac:dyDescent="0.3">
      <c r="A2239" s="10" t="s">
        <v>120</v>
      </c>
      <c r="B2239" s="11" t="s">
        <v>8350</v>
      </c>
      <c r="C2239" s="11" t="s">
        <v>8273</v>
      </c>
      <c r="D2239" s="10" t="s">
        <v>6663</v>
      </c>
    </row>
    <row r="2240" spans="1:4" ht="15.6" x14ac:dyDescent="0.3">
      <c r="A2240" s="10" t="s">
        <v>119</v>
      </c>
      <c r="B2240" s="11" t="s">
        <v>8350</v>
      </c>
      <c r="C2240" s="11" t="s">
        <v>8274</v>
      </c>
      <c r="D2240" s="10" t="s">
        <v>4802</v>
      </c>
    </row>
    <row r="2241" spans="1:4" ht="15.6" x14ac:dyDescent="0.3">
      <c r="A2241" s="10" t="s">
        <v>118</v>
      </c>
      <c r="B2241" s="11" t="s">
        <v>8349</v>
      </c>
      <c r="C2241" s="11" t="s">
        <v>7371</v>
      </c>
      <c r="D2241" s="10" t="s">
        <v>6664</v>
      </c>
    </row>
    <row r="2242" spans="1:4" ht="15.6" x14ac:dyDescent="0.3">
      <c r="A2242" s="10" t="s">
        <v>117</v>
      </c>
      <c r="B2242" s="11" t="s">
        <v>8349</v>
      </c>
      <c r="C2242" s="11" t="s">
        <v>6796</v>
      </c>
      <c r="D2242" s="10" t="s">
        <v>6665</v>
      </c>
    </row>
    <row r="2243" spans="1:4" ht="15.6" x14ac:dyDescent="0.3">
      <c r="A2243" s="10" t="s">
        <v>116</v>
      </c>
      <c r="B2243" s="11" t="s">
        <v>8349</v>
      </c>
      <c r="C2243" s="11" t="s">
        <v>6764</v>
      </c>
      <c r="D2243" s="10" t="s">
        <v>6666</v>
      </c>
    </row>
    <row r="2244" spans="1:4" ht="15.6" x14ac:dyDescent="0.3">
      <c r="A2244" s="10" t="s">
        <v>115</v>
      </c>
      <c r="B2244" s="11" t="s">
        <v>8350</v>
      </c>
      <c r="C2244" s="11" t="s">
        <v>6942</v>
      </c>
      <c r="D2244" s="10" t="s">
        <v>5590</v>
      </c>
    </row>
    <row r="2245" spans="1:4" ht="15.6" x14ac:dyDescent="0.3">
      <c r="A2245" s="10" t="s">
        <v>114</v>
      </c>
      <c r="B2245" s="11" t="s">
        <v>8350</v>
      </c>
      <c r="C2245" s="11" t="s">
        <v>6288</v>
      </c>
      <c r="D2245" s="10" t="s">
        <v>6667</v>
      </c>
    </row>
    <row r="2246" spans="1:4" ht="15.6" x14ac:dyDescent="0.3">
      <c r="A2246" s="10" t="s">
        <v>113</v>
      </c>
      <c r="B2246" s="11" t="s">
        <v>8349</v>
      </c>
      <c r="C2246" s="11" t="s">
        <v>7678</v>
      </c>
      <c r="D2246" s="10" t="s">
        <v>5365</v>
      </c>
    </row>
    <row r="2247" spans="1:4" ht="15.6" x14ac:dyDescent="0.3">
      <c r="A2247" s="10" t="s">
        <v>112</v>
      </c>
      <c r="B2247" s="11" t="s">
        <v>8349</v>
      </c>
      <c r="C2247" s="11" t="s">
        <v>7056</v>
      </c>
      <c r="D2247" s="10" t="s">
        <v>6668</v>
      </c>
    </row>
    <row r="2248" spans="1:4" ht="15.6" x14ac:dyDescent="0.3">
      <c r="A2248" s="10" t="s">
        <v>111</v>
      </c>
      <c r="B2248" s="11" t="s">
        <v>8349</v>
      </c>
      <c r="C2248" s="11" t="s">
        <v>6796</v>
      </c>
      <c r="D2248" s="10" t="s">
        <v>6669</v>
      </c>
    </row>
    <row r="2249" spans="1:4" ht="15.6" x14ac:dyDescent="0.3">
      <c r="A2249" s="10" t="s">
        <v>110</v>
      </c>
      <c r="B2249" s="11" t="s">
        <v>8350</v>
      </c>
      <c r="C2249" s="11" t="s">
        <v>8275</v>
      </c>
      <c r="D2249" s="10" t="s">
        <v>6670</v>
      </c>
    </row>
    <row r="2250" spans="1:4" ht="15.6" x14ac:dyDescent="0.3">
      <c r="A2250" s="10" t="s">
        <v>109</v>
      </c>
      <c r="B2250" s="11" t="s">
        <v>8350</v>
      </c>
      <c r="C2250" s="11" t="s">
        <v>6980</v>
      </c>
      <c r="D2250" s="10" t="s">
        <v>6671</v>
      </c>
    </row>
    <row r="2251" spans="1:4" ht="15.6" x14ac:dyDescent="0.3">
      <c r="A2251" s="10" t="s">
        <v>108</v>
      </c>
      <c r="B2251" s="11" t="s">
        <v>8349</v>
      </c>
      <c r="C2251" s="11" t="s">
        <v>6999</v>
      </c>
      <c r="D2251" s="10" t="s">
        <v>6672</v>
      </c>
    </row>
    <row r="2252" spans="1:4" ht="15.6" x14ac:dyDescent="0.3">
      <c r="A2252" s="10" t="s">
        <v>107</v>
      </c>
      <c r="B2252" s="11" t="s">
        <v>8349</v>
      </c>
      <c r="C2252" s="11" t="s">
        <v>6760</v>
      </c>
      <c r="D2252" s="10" t="s">
        <v>6673</v>
      </c>
    </row>
    <row r="2253" spans="1:4" ht="15.6" x14ac:dyDescent="0.3">
      <c r="A2253" s="10" t="s">
        <v>106</v>
      </c>
      <c r="B2253" s="11" t="s">
        <v>8350</v>
      </c>
      <c r="C2253" s="11" t="s">
        <v>6854</v>
      </c>
      <c r="D2253" s="10" t="s">
        <v>6674</v>
      </c>
    </row>
    <row r="2254" spans="1:4" ht="15.6" x14ac:dyDescent="0.3">
      <c r="A2254" s="10" t="s">
        <v>105</v>
      </c>
      <c r="B2254" s="11" t="s">
        <v>8349</v>
      </c>
      <c r="C2254" s="11" t="s">
        <v>7372</v>
      </c>
      <c r="D2254" s="10" t="s">
        <v>6675</v>
      </c>
    </row>
    <row r="2255" spans="1:4" ht="15.6" x14ac:dyDescent="0.3">
      <c r="A2255" s="10" t="s">
        <v>104</v>
      </c>
      <c r="B2255" s="11" t="s">
        <v>8349</v>
      </c>
      <c r="C2255" s="11" t="s">
        <v>7122</v>
      </c>
      <c r="D2255" s="10" t="s">
        <v>6676</v>
      </c>
    </row>
    <row r="2256" spans="1:4" ht="15.6" x14ac:dyDescent="0.3">
      <c r="A2256" s="10" t="s">
        <v>103</v>
      </c>
      <c r="B2256" s="11" t="s">
        <v>8349</v>
      </c>
      <c r="C2256" s="11" t="s">
        <v>7823</v>
      </c>
      <c r="D2256" s="10" t="s">
        <v>6677</v>
      </c>
    </row>
    <row r="2257" spans="1:4" ht="15.6" x14ac:dyDescent="0.3">
      <c r="A2257" s="10" t="s">
        <v>102</v>
      </c>
      <c r="B2257" s="11" t="s">
        <v>8350</v>
      </c>
      <c r="C2257" s="11" t="s">
        <v>8276</v>
      </c>
      <c r="D2257" s="10" t="s">
        <v>4802</v>
      </c>
    </row>
    <row r="2258" spans="1:4" ht="15.6" x14ac:dyDescent="0.3">
      <c r="A2258" s="10" t="s">
        <v>101</v>
      </c>
      <c r="B2258" s="11" t="s">
        <v>8350</v>
      </c>
      <c r="C2258" s="11" t="s">
        <v>7373</v>
      </c>
      <c r="D2258" s="10" t="s">
        <v>6678</v>
      </c>
    </row>
    <row r="2259" spans="1:4" ht="15.6" x14ac:dyDescent="0.3">
      <c r="A2259" s="10" t="s">
        <v>100</v>
      </c>
      <c r="B2259" s="11" t="s">
        <v>8350</v>
      </c>
      <c r="C2259" s="11" t="s">
        <v>7374</v>
      </c>
      <c r="D2259" s="10" t="s">
        <v>6679</v>
      </c>
    </row>
    <row r="2260" spans="1:4" ht="15.6" x14ac:dyDescent="0.3">
      <c r="A2260" s="10" t="s">
        <v>99</v>
      </c>
      <c r="B2260" s="11" t="s">
        <v>8350</v>
      </c>
      <c r="C2260" s="11" t="s">
        <v>8277</v>
      </c>
      <c r="D2260" s="10" t="s">
        <v>6680</v>
      </c>
    </row>
    <row r="2261" spans="1:4" ht="15.6" x14ac:dyDescent="0.3">
      <c r="A2261" s="10" t="s">
        <v>98</v>
      </c>
      <c r="B2261" s="11" t="s">
        <v>8350</v>
      </c>
      <c r="C2261" s="11" t="s">
        <v>6264</v>
      </c>
      <c r="D2261" s="10" t="s">
        <v>6681</v>
      </c>
    </row>
    <row r="2262" spans="1:4" ht="15.6" x14ac:dyDescent="0.3">
      <c r="A2262" s="10" t="s">
        <v>97</v>
      </c>
      <c r="B2262" s="11" t="s">
        <v>8349</v>
      </c>
      <c r="C2262" s="11" t="s">
        <v>5991</v>
      </c>
      <c r="D2262" s="10" t="s">
        <v>6682</v>
      </c>
    </row>
    <row r="2263" spans="1:4" ht="15.6" x14ac:dyDescent="0.3">
      <c r="A2263" s="10" t="s">
        <v>96</v>
      </c>
      <c r="B2263" s="11" t="s">
        <v>8350</v>
      </c>
      <c r="C2263" s="11" t="s">
        <v>6780</v>
      </c>
      <c r="D2263" s="10" t="s">
        <v>6683</v>
      </c>
    </row>
    <row r="2264" spans="1:4" ht="15.6" x14ac:dyDescent="0.3">
      <c r="A2264" s="10" t="s">
        <v>95</v>
      </c>
      <c r="B2264" s="11" t="s">
        <v>8350</v>
      </c>
      <c r="C2264" s="11" t="s">
        <v>6861</v>
      </c>
      <c r="D2264" s="10" t="s">
        <v>6684</v>
      </c>
    </row>
    <row r="2265" spans="1:4" ht="15.6" x14ac:dyDescent="0.3">
      <c r="A2265" s="10" t="s">
        <v>94</v>
      </c>
      <c r="B2265" s="11" t="s">
        <v>8350</v>
      </c>
      <c r="C2265" s="11" t="s">
        <v>8278</v>
      </c>
      <c r="D2265" s="10" t="s">
        <v>6685</v>
      </c>
    </row>
    <row r="2266" spans="1:4" ht="15.6" x14ac:dyDescent="0.3">
      <c r="A2266" s="10" t="s">
        <v>93</v>
      </c>
      <c r="B2266" s="11" t="s">
        <v>8350</v>
      </c>
      <c r="C2266" s="11" t="s">
        <v>6740</v>
      </c>
      <c r="D2266" s="10" t="s">
        <v>6208</v>
      </c>
    </row>
    <row r="2267" spans="1:4" ht="15.6" x14ac:dyDescent="0.3">
      <c r="A2267" s="10" t="s">
        <v>92</v>
      </c>
      <c r="B2267" s="11" t="s">
        <v>8349</v>
      </c>
      <c r="C2267" s="11" t="s">
        <v>7611</v>
      </c>
      <c r="D2267" s="10" t="s">
        <v>6686</v>
      </c>
    </row>
    <row r="2268" spans="1:4" ht="15.6" x14ac:dyDescent="0.3">
      <c r="A2268" s="10" t="s">
        <v>91</v>
      </c>
      <c r="B2268" s="11" t="s">
        <v>8349</v>
      </c>
      <c r="C2268" s="11" t="s">
        <v>6778</v>
      </c>
      <c r="D2268" s="10" t="s">
        <v>6687</v>
      </c>
    </row>
    <row r="2269" spans="1:4" ht="15.6" x14ac:dyDescent="0.3">
      <c r="A2269" s="10" t="s">
        <v>90</v>
      </c>
      <c r="B2269" s="11" t="s">
        <v>8349</v>
      </c>
      <c r="C2269" s="11" t="s">
        <v>7824</v>
      </c>
      <c r="D2269" s="10" t="s">
        <v>6688</v>
      </c>
    </row>
    <row r="2270" spans="1:4" ht="15.6" x14ac:dyDescent="0.3">
      <c r="A2270" s="10" t="s">
        <v>89</v>
      </c>
      <c r="B2270" s="11" t="s">
        <v>8349</v>
      </c>
      <c r="C2270" s="11" t="s">
        <v>7825</v>
      </c>
      <c r="D2270" s="10" t="s">
        <v>4868</v>
      </c>
    </row>
    <row r="2271" spans="1:4" ht="15.6" x14ac:dyDescent="0.3">
      <c r="A2271" s="10" t="s">
        <v>88</v>
      </c>
      <c r="B2271" s="11" t="s">
        <v>8349</v>
      </c>
      <c r="C2271" s="11" t="s">
        <v>7213</v>
      </c>
      <c r="D2271" s="10" t="s">
        <v>5295</v>
      </c>
    </row>
    <row r="2272" spans="1:4" ht="15.6" x14ac:dyDescent="0.3">
      <c r="A2272" s="10" t="s">
        <v>87</v>
      </c>
      <c r="B2272" s="11" t="s">
        <v>8350</v>
      </c>
      <c r="C2272" s="11" t="s">
        <v>7375</v>
      </c>
      <c r="D2272" s="10" t="s">
        <v>6689</v>
      </c>
    </row>
    <row r="2273" spans="1:4" ht="15.6" x14ac:dyDescent="0.3">
      <c r="A2273" s="10" t="s">
        <v>86</v>
      </c>
      <c r="B2273" s="11" t="s">
        <v>8349</v>
      </c>
      <c r="C2273" s="11" t="s">
        <v>7826</v>
      </c>
      <c r="D2273" s="10" t="s">
        <v>6690</v>
      </c>
    </row>
    <row r="2274" spans="1:4" ht="15.6" x14ac:dyDescent="0.3">
      <c r="A2274" s="10" t="s">
        <v>85</v>
      </c>
      <c r="B2274" s="11" t="s">
        <v>8350</v>
      </c>
      <c r="C2274" s="11" t="s">
        <v>8279</v>
      </c>
      <c r="D2274" s="10" t="s">
        <v>4804</v>
      </c>
    </row>
    <row r="2275" spans="1:4" ht="15.6" x14ac:dyDescent="0.3">
      <c r="A2275" s="10" t="s">
        <v>84</v>
      </c>
      <c r="B2275" s="11" t="s">
        <v>8349</v>
      </c>
      <c r="C2275" s="11" t="s">
        <v>7813</v>
      </c>
      <c r="D2275" s="10" t="s">
        <v>6691</v>
      </c>
    </row>
    <row r="2276" spans="1:4" ht="15.6" x14ac:dyDescent="0.3">
      <c r="A2276" s="10" t="s">
        <v>83</v>
      </c>
      <c r="B2276" s="11" t="s">
        <v>8350</v>
      </c>
      <c r="C2276" s="11" t="s">
        <v>6961</v>
      </c>
      <c r="D2276" s="10" t="s">
        <v>6692</v>
      </c>
    </row>
    <row r="2277" spans="1:4" ht="15.6" x14ac:dyDescent="0.3">
      <c r="A2277" s="10" t="s">
        <v>82</v>
      </c>
      <c r="B2277" s="11" t="s">
        <v>8350</v>
      </c>
      <c r="C2277" s="11" t="s">
        <v>7115</v>
      </c>
      <c r="D2277" s="10" t="s">
        <v>6693</v>
      </c>
    </row>
    <row r="2278" spans="1:4" ht="15.6" x14ac:dyDescent="0.3">
      <c r="A2278" s="10" t="s">
        <v>81</v>
      </c>
      <c r="B2278" s="11" t="s">
        <v>8349</v>
      </c>
      <c r="C2278" s="11" t="s">
        <v>7827</v>
      </c>
      <c r="D2278" s="10" t="s">
        <v>6694</v>
      </c>
    </row>
    <row r="2279" spans="1:4" ht="15.6" x14ac:dyDescent="0.3">
      <c r="A2279" s="10" t="s">
        <v>80</v>
      </c>
      <c r="B2279" s="11" t="s">
        <v>8350</v>
      </c>
      <c r="C2279" s="11" t="s">
        <v>6800</v>
      </c>
      <c r="D2279" s="10" t="s">
        <v>6695</v>
      </c>
    </row>
    <row r="2280" spans="1:4" ht="15.6" x14ac:dyDescent="0.3">
      <c r="A2280" s="10" t="s">
        <v>79</v>
      </c>
      <c r="B2280" s="11" t="s">
        <v>8350</v>
      </c>
      <c r="C2280" s="11" t="s">
        <v>7376</v>
      </c>
      <c r="D2280" s="10" t="s">
        <v>4913</v>
      </c>
    </row>
    <row r="2281" spans="1:4" ht="15.6" x14ac:dyDescent="0.3">
      <c r="A2281" s="10" t="s">
        <v>78</v>
      </c>
      <c r="B2281" s="11" t="s">
        <v>8350</v>
      </c>
      <c r="C2281" s="11" t="s">
        <v>6787</v>
      </c>
      <c r="D2281" s="10" t="s">
        <v>6696</v>
      </c>
    </row>
    <row r="2282" spans="1:4" ht="15.6" x14ac:dyDescent="0.3">
      <c r="A2282" s="10" t="s">
        <v>77</v>
      </c>
      <c r="B2282" s="11" t="s">
        <v>8350</v>
      </c>
      <c r="C2282" s="11" t="s">
        <v>7377</v>
      </c>
      <c r="D2282" s="10" t="s">
        <v>6697</v>
      </c>
    </row>
    <row r="2283" spans="1:4" ht="15.6" x14ac:dyDescent="0.3">
      <c r="A2283" s="10" t="s">
        <v>76</v>
      </c>
      <c r="B2283" s="11" t="s">
        <v>8349</v>
      </c>
      <c r="C2283" s="11" t="s">
        <v>6788</v>
      </c>
      <c r="D2283" s="10" t="s">
        <v>4777</v>
      </c>
    </row>
    <row r="2284" spans="1:4" ht="15.6" x14ac:dyDescent="0.3">
      <c r="A2284" s="10" t="s">
        <v>75</v>
      </c>
      <c r="B2284" s="11" t="s">
        <v>8350</v>
      </c>
      <c r="C2284" s="11" t="s">
        <v>6747</v>
      </c>
      <c r="D2284" s="10" t="s">
        <v>6698</v>
      </c>
    </row>
    <row r="2285" spans="1:4" ht="15.6" x14ac:dyDescent="0.3">
      <c r="A2285" s="10" t="s">
        <v>74</v>
      </c>
      <c r="B2285" s="11" t="s">
        <v>8349</v>
      </c>
      <c r="C2285" s="11" t="s">
        <v>7094</v>
      </c>
      <c r="D2285" s="10" t="s">
        <v>6699</v>
      </c>
    </row>
    <row r="2286" spans="1:4" ht="15.6" x14ac:dyDescent="0.3">
      <c r="A2286" s="10" t="s">
        <v>73</v>
      </c>
      <c r="B2286" s="11" t="s">
        <v>8350</v>
      </c>
      <c r="C2286" s="11" t="s">
        <v>8280</v>
      </c>
      <c r="D2286" s="10" t="s">
        <v>6700</v>
      </c>
    </row>
    <row r="2287" spans="1:4" ht="15.6" x14ac:dyDescent="0.3">
      <c r="A2287" s="10" t="s">
        <v>72</v>
      </c>
      <c r="B2287" s="11" t="s">
        <v>8349</v>
      </c>
      <c r="C2287" s="11" t="s">
        <v>6793</v>
      </c>
      <c r="D2287" s="10" t="s">
        <v>6674</v>
      </c>
    </row>
    <row r="2288" spans="1:4" ht="15.6" x14ac:dyDescent="0.3">
      <c r="A2288" s="10" t="s">
        <v>71</v>
      </c>
      <c r="B2288" s="11" t="s">
        <v>8350</v>
      </c>
      <c r="C2288" s="11" t="s">
        <v>8281</v>
      </c>
      <c r="D2288" s="10" t="s">
        <v>6701</v>
      </c>
    </row>
    <row r="2289" spans="1:4" ht="15.6" x14ac:dyDescent="0.3">
      <c r="A2289" s="10" t="s">
        <v>70</v>
      </c>
      <c r="B2289" s="11" t="s">
        <v>8349</v>
      </c>
      <c r="C2289" s="11" t="s">
        <v>7214</v>
      </c>
      <c r="D2289" s="10" t="s">
        <v>6702</v>
      </c>
    </row>
    <row r="2290" spans="1:4" ht="15.6" x14ac:dyDescent="0.3">
      <c r="A2290" s="10" t="s">
        <v>69</v>
      </c>
      <c r="B2290" s="11" t="s">
        <v>8350</v>
      </c>
      <c r="C2290" s="11" t="s">
        <v>8282</v>
      </c>
      <c r="D2290" s="10" t="s">
        <v>6703</v>
      </c>
    </row>
    <row r="2291" spans="1:4" ht="15.6" x14ac:dyDescent="0.3">
      <c r="A2291" s="10" t="s">
        <v>68</v>
      </c>
      <c r="B2291" s="11" t="s">
        <v>8350</v>
      </c>
      <c r="C2291" s="11" t="s">
        <v>7378</v>
      </c>
      <c r="D2291" s="10" t="s">
        <v>6704</v>
      </c>
    </row>
    <row r="2292" spans="1:4" ht="15.6" x14ac:dyDescent="0.3">
      <c r="A2292" s="10" t="s">
        <v>67</v>
      </c>
      <c r="B2292" s="11" t="s">
        <v>8349</v>
      </c>
      <c r="C2292" s="11" t="s">
        <v>7432</v>
      </c>
      <c r="D2292" s="10" t="s">
        <v>4913</v>
      </c>
    </row>
    <row r="2293" spans="1:4" ht="15.6" x14ac:dyDescent="0.3">
      <c r="A2293" s="10" t="s">
        <v>66</v>
      </c>
      <c r="B2293" s="11" t="s">
        <v>8350</v>
      </c>
      <c r="C2293" s="11" t="s">
        <v>8283</v>
      </c>
      <c r="D2293" s="10" t="s">
        <v>6705</v>
      </c>
    </row>
    <row r="2294" spans="1:4" ht="15.6" x14ac:dyDescent="0.3">
      <c r="A2294" s="10" t="s">
        <v>65</v>
      </c>
      <c r="B2294" s="11" t="s">
        <v>8350</v>
      </c>
      <c r="C2294" s="11" t="s">
        <v>5201</v>
      </c>
      <c r="D2294" s="10" t="s">
        <v>4820</v>
      </c>
    </row>
    <row r="2295" spans="1:4" ht="15.6" x14ac:dyDescent="0.3">
      <c r="A2295" s="10" t="s">
        <v>64</v>
      </c>
      <c r="B2295" s="11" t="s">
        <v>8349</v>
      </c>
      <c r="C2295" s="11" t="s">
        <v>6793</v>
      </c>
      <c r="D2295" s="10" t="s">
        <v>6706</v>
      </c>
    </row>
    <row r="2296" spans="1:4" ht="15.6" x14ac:dyDescent="0.3">
      <c r="A2296" s="10" t="s">
        <v>63</v>
      </c>
      <c r="B2296" s="11" t="s">
        <v>8350</v>
      </c>
      <c r="C2296" s="11" t="s">
        <v>7041</v>
      </c>
      <c r="D2296" s="10" t="s">
        <v>6707</v>
      </c>
    </row>
    <row r="2297" spans="1:4" ht="15.6" x14ac:dyDescent="0.3">
      <c r="A2297" s="10" t="s">
        <v>62</v>
      </c>
      <c r="B2297" s="11" t="s">
        <v>8350</v>
      </c>
      <c r="C2297" s="11" t="s">
        <v>8284</v>
      </c>
      <c r="D2297" s="10" t="s">
        <v>6708</v>
      </c>
    </row>
    <row r="2298" spans="1:4" ht="15.6" x14ac:dyDescent="0.3">
      <c r="A2298" s="10" t="s">
        <v>61</v>
      </c>
      <c r="B2298" s="11" t="s">
        <v>8350</v>
      </c>
      <c r="C2298" s="11" t="s">
        <v>8285</v>
      </c>
      <c r="D2298" s="10" t="s">
        <v>6709</v>
      </c>
    </row>
    <row r="2299" spans="1:4" ht="15.6" x14ac:dyDescent="0.3">
      <c r="A2299" s="10" t="s">
        <v>60</v>
      </c>
      <c r="B2299" s="11" t="s">
        <v>8349</v>
      </c>
      <c r="C2299" s="11" t="s">
        <v>7828</v>
      </c>
      <c r="D2299" s="10" t="s">
        <v>6710</v>
      </c>
    </row>
    <row r="2300" spans="1:4" ht="15.6" x14ac:dyDescent="0.3">
      <c r="A2300" s="10" t="s">
        <v>59</v>
      </c>
      <c r="B2300" s="11" t="s">
        <v>8350</v>
      </c>
      <c r="C2300" s="11" t="s">
        <v>8286</v>
      </c>
      <c r="D2300" s="10" t="s">
        <v>6711</v>
      </c>
    </row>
    <row r="2301" spans="1:4" ht="15.6" x14ac:dyDescent="0.3">
      <c r="A2301" s="10" t="s">
        <v>58</v>
      </c>
      <c r="B2301" s="11" t="s">
        <v>8350</v>
      </c>
      <c r="C2301" s="11" t="s">
        <v>5866</v>
      </c>
      <c r="D2301" s="10" t="s">
        <v>6712</v>
      </c>
    </row>
    <row r="2302" spans="1:4" ht="15.6" x14ac:dyDescent="0.3">
      <c r="A2302" s="10" t="s">
        <v>57</v>
      </c>
      <c r="B2302" s="11" t="s">
        <v>8350</v>
      </c>
      <c r="C2302" s="11" t="s">
        <v>7379</v>
      </c>
      <c r="D2302" s="10" t="s">
        <v>6713</v>
      </c>
    </row>
    <row r="2303" spans="1:4" ht="15.6" x14ac:dyDescent="0.3">
      <c r="A2303" s="10" t="s">
        <v>56</v>
      </c>
      <c r="B2303" s="11" t="s">
        <v>8350</v>
      </c>
      <c r="C2303" s="11" t="s">
        <v>6747</v>
      </c>
      <c r="D2303" s="10" t="s">
        <v>5005</v>
      </c>
    </row>
    <row r="2304" spans="1:4" ht="15.6" x14ac:dyDescent="0.3">
      <c r="A2304" s="10" t="s">
        <v>55</v>
      </c>
      <c r="B2304" s="11" t="s">
        <v>8349</v>
      </c>
      <c r="C2304" s="11" t="s">
        <v>7829</v>
      </c>
      <c r="D2304" s="10" t="s">
        <v>6714</v>
      </c>
    </row>
    <row r="2305" spans="1:4" ht="15.6" x14ac:dyDescent="0.3">
      <c r="A2305" s="10" t="s">
        <v>54</v>
      </c>
      <c r="B2305" s="11" t="s">
        <v>8350</v>
      </c>
      <c r="C2305" s="11" t="s">
        <v>6961</v>
      </c>
      <c r="D2305" s="10" t="s">
        <v>6715</v>
      </c>
    </row>
    <row r="2306" spans="1:4" ht="15.6" x14ac:dyDescent="0.3">
      <c r="A2306" s="10" t="s">
        <v>53</v>
      </c>
      <c r="B2306" s="11" t="s">
        <v>8350</v>
      </c>
      <c r="C2306" s="11" t="s">
        <v>8287</v>
      </c>
      <c r="D2306" s="10" t="s">
        <v>6716</v>
      </c>
    </row>
    <row r="2307" spans="1:4" ht="15.6" x14ac:dyDescent="0.3">
      <c r="A2307" s="10" t="s">
        <v>52</v>
      </c>
      <c r="B2307" s="11" t="s">
        <v>8350</v>
      </c>
      <c r="C2307" s="11" t="s">
        <v>6926</v>
      </c>
      <c r="D2307" s="10" t="s">
        <v>6717</v>
      </c>
    </row>
    <row r="2308" spans="1:4" ht="15.6" x14ac:dyDescent="0.3">
      <c r="A2308" s="10" t="s">
        <v>51</v>
      </c>
      <c r="B2308" s="11" t="s">
        <v>8349</v>
      </c>
      <c r="C2308" s="11" t="s">
        <v>6746</v>
      </c>
      <c r="D2308" s="10" t="s">
        <v>6718</v>
      </c>
    </row>
    <row r="2309" spans="1:4" ht="15.6" x14ac:dyDescent="0.3">
      <c r="A2309" s="10" t="s">
        <v>50</v>
      </c>
      <c r="B2309" s="11" t="s">
        <v>8349</v>
      </c>
      <c r="C2309" s="11" t="s">
        <v>7007</v>
      </c>
      <c r="D2309" s="10" t="s">
        <v>6719</v>
      </c>
    </row>
    <row r="2310" spans="1:4" ht="15.6" x14ac:dyDescent="0.3">
      <c r="A2310" s="10" t="s">
        <v>49</v>
      </c>
      <c r="B2310" s="11" t="s">
        <v>8349</v>
      </c>
      <c r="C2310" s="11" t="s">
        <v>6994</v>
      </c>
      <c r="D2310" s="10" t="s">
        <v>6355</v>
      </c>
    </row>
    <row r="2311" spans="1:4" ht="15.6" x14ac:dyDescent="0.3">
      <c r="A2311" s="10" t="s">
        <v>48</v>
      </c>
      <c r="B2311" s="11" t="s">
        <v>8350</v>
      </c>
      <c r="C2311" s="11" t="s">
        <v>6740</v>
      </c>
      <c r="D2311" s="10" t="s">
        <v>4868</v>
      </c>
    </row>
    <row r="2312" spans="1:4" ht="15.6" x14ac:dyDescent="0.3">
      <c r="A2312" s="10" t="s">
        <v>47</v>
      </c>
      <c r="B2312" s="11" t="s">
        <v>8350</v>
      </c>
      <c r="C2312" s="11" t="s">
        <v>7021</v>
      </c>
      <c r="D2312" s="10" t="s">
        <v>6720</v>
      </c>
    </row>
    <row r="2313" spans="1:4" ht="15.6" x14ac:dyDescent="0.3">
      <c r="A2313" s="10" t="s">
        <v>46</v>
      </c>
      <c r="B2313" s="11" t="s">
        <v>8349</v>
      </c>
      <c r="C2313" s="11" t="s">
        <v>5981</v>
      </c>
      <c r="D2313" s="10" t="s">
        <v>6721</v>
      </c>
    </row>
    <row r="2314" spans="1:4" ht="15.6" x14ac:dyDescent="0.3">
      <c r="A2314" s="10" t="s">
        <v>45</v>
      </c>
      <c r="B2314" s="11" t="s">
        <v>8350</v>
      </c>
      <c r="C2314" s="11" t="s">
        <v>6766</v>
      </c>
      <c r="D2314" s="10" t="s">
        <v>6722</v>
      </c>
    </row>
    <row r="2315" spans="1:4" ht="15.6" x14ac:dyDescent="0.3">
      <c r="A2315" s="10" t="s">
        <v>44</v>
      </c>
      <c r="B2315" s="11" t="s">
        <v>8349</v>
      </c>
      <c r="C2315" s="11" t="s">
        <v>7456</v>
      </c>
      <c r="D2315" s="10" t="s">
        <v>6723</v>
      </c>
    </row>
    <row r="2316" spans="1:4" ht="15.6" x14ac:dyDescent="0.3">
      <c r="A2316" s="10" t="s">
        <v>43</v>
      </c>
      <c r="B2316" s="11" t="s">
        <v>8349</v>
      </c>
      <c r="C2316" s="11" t="s">
        <v>7380</v>
      </c>
      <c r="D2316" s="10" t="s">
        <v>5546</v>
      </c>
    </row>
    <row r="2317" spans="1:4" ht="15.6" x14ac:dyDescent="0.3">
      <c r="A2317" s="10" t="s">
        <v>41</v>
      </c>
      <c r="B2317" s="11" t="s">
        <v>8350</v>
      </c>
      <c r="C2317" s="11" t="s">
        <v>8288</v>
      </c>
      <c r="D2317" s="10" t="s">
        <v>5022</v>
      </c>
    </row>
    <row r="2318" spans="1:4" ht="15.6" x14ac:dyDescent="0.3">
      <c r="A2318" s="10" t="s">
        <v>40</v>
      </c>
      <c r="B2318" s="11" t="s">
        <v>8350</v>
      </c>
      <c r="C2318" s="11" t="s">
        <v>7062</v>
      </c>
      <c r="D2318" s="10" t="s">
        <v>6724</v>
      </c>
    </row>
    <row r="2319" spans="1:4" ht="15.6" x14ac:dyDescent="0.3">
      <c r="A2319" s="10" t="s">
        <v>39</v>
      </c>
      <c r="B2319" s="11" t="s">
        <v>8349</v>
      </c>
      <c r="C2319" s="11" t="s">
        <v>7830</v>
      </c>
      <c r="D2319" s="10" t="s">
        <v>6287</v>
      </c>
    </row>
    <row r="2320" spans="1:4" ht="15.6" x14ac:dyDescent="0.3">
      <c r="A2320" s="10" t="s">
        <v>38</v>
      </c>
      <c r="B2320" s="11" t="s">
        <v>8350</v>
      </c>
      <c r="C2320" s="11" t="s">
        <v>8289</v>
      </c>
      <c r="D2320" s="10" t="s">
        <v>6725</v>
      </c>
    </row>
    <row r="2321" spans="1:4" ht="15.6" x14ac:dyDescent="0.3">
      <c r="A2321" s="10" t="s">
        <v>36</v>
      </c>
      <c r="B2321" s="11" t="s">
        <v>8349</v>
      </c>
      <c r="C2321" s="11" t="s">
        <v>7381</v>
      </c>
      <c r="D2321" s="10" t="s">
        <v>6726</v>
      </c>
    </row>
    <row r="2322" spans="1:4" ht="15.6" x14ac:dyDescent="0.3">
      <c r="A2322" s="10" t="s">
        <v>34</v>
      </c>
      <c r="B2322" s="11" t="s">
        <v>8350</v>
      </c>
      <c r="C2322" s="11" t="s">
        <v>5576</v>
      </c>
      <c r="D2322" s="10" t="s">
        <v>6727</v>
      </c>
    </row>
    <row r="2323" spans="1:4" ht="15.6" x14ac:dyDescent="0.3">
      <c r="A2323" s="10" t="s">
        <v>33</v>
      </c>
      <c r="B2323" s="11" t="s">
        <v>8349</v>
      </c>
      <c r="C2323" s="11" t="s">
        <v>7266</v>
      </c>
      <c r="D2323" s="10" t="s">
        <v>6728</v>
      </c>
    </row>
    <row r="2324" spans="1:4" ht="15.6" x14ac:dyDescent="0.3">
      <c r="A2324" s="10" t="s">
        <v>32</v>
      </c>
      <c r="B2324" s="11" t="s">
        <v>8350</v>
      </c>
      <c r="C2324" s="11" t="s">
        <v>6740</v>
      </c>
      <c r="D2324" s="10" t="s">
        <v>6729</v>
      </c>
    </row>
    <row r="2325" spans="1:4" ht="15.6" x14ac:dyDescent="0.3">
      <c r="A2325" s="10" t="s">
        <v>29</v>
      </c>
      <c r="B2325" s="11" t="s">
        <v>8349</v>
      </c>
      <c r="C2325" s="11" t="s">
        <v>7831</v>
      </c>
      <c r="D2325" s="10" t="s">
        <v>6730</v>
      </c>
    </row>
    <row r="2326" spans="1:4" ht="15.6" x14ac:dyDescent="0.3">
      <c r="A2326" s="10" t="s">
        <v>28</v>
      </c>
      <c r="B2326" s="11" t="s">
        <v>8350</v>
      </c>
      <c r="C2326" s="11" t="s">
        <v>7076</v>
      </c>
      <c r="D2326" s="10" t="s">
        <v>5444</v>
      </c>
    </row>
    <row r="2327" spans="1:4" ht="15.6" x14ac:dyDescent="0.3">
      <c r="A2327" s="10" t="s">
        <v>27</v>
      </c>
      <c r="B2327" s="11" t="s">
        <v>8350</v>
      </c>
      <c r="C2327" s="11" t="s">
        <v>7382</v>
      </c>
      <c r="D2327" s="10" t="s">
        <v>6731</v>
      </c>
    </row>
    <row r="2328" spans="1:4" ht="15.6" x14ac:dyDescent="0.3">
      <c r="A2328" s="10" t="s">
        <v>26</v>
      </c>
      <c r="B2328" s="11" t="s">
        <v>8349</v>
      </c>
      <c r="C2328" s="11" t="s">
        <v>6981</v>
      </c>
      <c r="D2328" s="10" t="s">
        <v>5072</v>
      </c>
    </row>
    <row r="2329" spans="1:4" ht="15.6" x14ac:dyDescent="0.3">
      <c r="A2329" s="10" t="s">
        <v>25</v>
      </c>
      <c r="B2329" s="11" t="s">
        <v>8349</v>
      </c>
      <c r="C2329" s="11" t="s">
        <v>6755</v>
      </c>
      <c r="D2329" s="10" t="s">
        <v>6732</v>
      </c>
    </row>
    <row r="2330" spans="1:4" ht="15.6" x14ac:dyDescent="0.3">
      <c r="A2330" s="10" t="s">
        <v>24</v>
      </c>
      <c r="B2330" s="11" t="s">
        <v>8349</v>
      </c>
      <c r="C2330" s="11" t="s">
        <v>7832</v>
      </c>
      <c r="D2330" s="10" t="s">
        <v>6733</v>
      </c>
    </row>
    <row r="2331" spans="1:4" ht="15.6" x14ac:dyDescent="0.3">
      <c r="A2331" s="10" t="s">
        <v>22</v>
      </c>
      <c r="B2331" s="11" t="s">
        <v>8349</v>
      </c>
      <c r="C2331" s="11" t="s">
        <v>7383</v>
      </c>
      <c r="D2331" s="10" t="s">
        <v>6734</v>
      </c>
    </row>
    <row r="2332" spans="1:4" ht="15.6" x14ac:dyDescent="0.3">
      <c r="A2332" s="10" t="s">
        <v>21</v>
      </c>
      <c r="B2332" s="11" t="s">
        <v>8350</v>
      </c>
      <c r="C2332" s="11" t="s">
        <v>6942</v>
      </c>
      <c r="D2332" s="10" t="s">
        <v>6735</v>
      </c>
    </row>
    <row r="2333" spans="1:4" ht="15.6" x14ac:dyDescent="0.3">
      <c r="A2333" s="10" t="s">
        <v>19</v>
      </c>
      <c r="B2333" s="11" t="s">
        <v>8350</v>
      </c>
      <c r="C2333" s="11" t="s">
        <v>8290</v>
      </c>
      <c r="D2333" s="10" t="s">
        <v>6736</v>
      </c>
    </row>
    <row r="2334" spans="1:4" ht="15.6" x14ac:dyDescent="0.3">
      <c r="A2334" s="10" t="s">
        <v>17</v>
      </c>
      <c r="B2334" s="11" t="s">
        <v>8349</v>
      </c>
      <c r="C2334" s="11" t="s">
        <v>7079</v>
      </c>
      <c r="D2334" s="10" t="s">
        <v>6737</v>
      </c>
    </row>
    <row r="2335" spans="1:4" ht="15.6" x14ac:dyDescent="0.3">
      <c r="A2335" s="10" t="s">
        <v>14</v>
      </c>
      <c r="B2335" s="11" t="s">
        <v>8350</v>
      </c>
      <c r="C2335" s="11" t="s">
        <v>8291</v>
      </c>
      <c r="D2335" s="10" t="s">
        <v>6738</v>
      </c>
    </row>
    <row r="2336" spans="1:4" ht="15.6" x14ac:dyDescent="0.3">
      <c r="A2336" s="10" t="s">
        <v>9</v>
      </c>
      <c r="B2336" s="11" t="s">
        <v>8350</v>
      </c>
      <c r="C2336" s="11" t="s">
        <v>8292</v>
      </c>
      <c r="D2336" s="10" t="s">
        <v>6739</v>
      </c>
    </row>
  </sheetData>
  <autoFilter ref="A1:B2336" xr:uid="{D08D15AB-EBBF-4820-B28F-ABBB7D196E7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FC383-4A16-4F81-A01D-71E20109036D}">
  <sheetPr filterMode="1"/>
  <dimension ref="A1:J2336"/>
  <sheetViews>
    <sheetView workbookViewId="0">
      <selection activeCell="I1" sqref="I1"/>
    </sheetView>
  </sheetViews>
  <sheetFormatPr defaultRowHeight="14.4" x14ac:dyDescent="0.3"/>
  <cols>
    <col min="1" max="1" width="15.77734375" bestFit="1" customWidth="1"/>
    <col min="3" max="3" width="11.109375" bestFit="1" customWidth="1"/>
    <col min="4" max="4" width="15.44140625" bestFit="1" customWidth="1"/>
    <col min="5" max="5" width="19" bestFit="1" customWidth="1"/>
    <col min="6" max="6" width="17.5546875" bestFit="1" customWidth="1"/>
    <col min="7" max="7" width="27.44140625" bestFit="1" customWidth="1"/>
    <col min="8" max="8" width="11.6640625" bestFit="1" customWidth="1"/>
    <col min="9" max="9" width="13.44140625" bestFit="1" customWidth="1"/>
    <col min="10" max="10" width="15.44140625" bestFit="1" customWidth="1"/>
  </cols>
  <sheetData>
    <row r="1" spans="1:10" x14ac:dyDescent="0.3">
      <c r="A1" s="13" t="s">
        <v>0</v>
      </c>
      <c r="B1" s="13" t="s">
        <v>2373</v>
      </c>
      <c r="C1" s="13" t="s">
        <v>2374</v>
      </c>
      <c r="D1" s="13" t="s">
        <v>2375</v>
      </c>
      <c r="E1" s="13" t="s">
        <v>2376</v>
      </c>
      <c r="F1" s="13" t="s">
        <v>2377</v>
      </c>
      <c r="G1" s="13" t="s">
        <v>2378</v>
      </c>
      <c r="H1" s="13" t="s">
        <v>8361</v>
      </c>
      <c r="I1" s="13" t="s">
        <v>8354</v>
      </c>
      <c r="J1" s="16" t="s">
        <v>4728</v>
      </c>
    </row>
    <row r="2" spans="1:10" hidden="1" x14ac:dyDescent="0.3">
      <c r="A2" s="11" t="s">
        <v>2372</v>
      </c>
      <c r="B2" s="11">
        <v>47.41</v>
      </c>
      <c r="C2" s="11">
        <v>7.47</v>
      </c>
      <c r="D2" s="11" t="s">
        <v>2380</v>
      </c>
      <c r="E2" s="11" t="s">
        <v>2380</v>
      </c>
      <c r="F2" s="11" t="s">
        <v>2380</v>
      </c>
      <c r="G2" s="11">
        <v>0</v>
      </c>
      <c r="H2" s="11" t="s">
        <v>2383</v>
      </c>
      <c r="I2" s="11" t="str">
        <f>IF(B2&lt;18.5,"Underweight",
IF(B2&lt;=24.9,"Normal Weight",
IF(B2&lt;=29.9,"Overweight",
"Obesity")))</f>
        <v>Obesity</v>
      </c>
      <c r="J2" t="str" cm="1">
        <f t="array" ref="J2">INDEX(H2:H2336,MODE(MATCH(H2:H2336,H2:H2336,0)))</f>
        <v>No</v>
      </c>
    </row>
    <row r="3" spans="1:10" hidden="1" x14ac:dyDescent="0.3">
      <c r="A3" s="11" t="s">
        <v>2371</v>
      </c>
      <c r="B3" s="11">
        <v>30.36</v>
      </c>
      <c r="C3" s="11">
        <v>5.77</v>
      </c>
      <c r="D3" s="11" t="s">
        <v>2380</v>
      </c>
      <c r="E3" s="11" t="s">
        <v>2380</v>
      </c>
      <c r="F3" s="11" t="s">
        <v>2380</v>
      </c>
      <c r="G3" s="11">
        <v>0</v>
      </c>
      <c r="H3" s="11" t="s">
        <v>2383</v>
      </c>
      <c r="I3" s="11" t="str">
        <f t="shared" ref="I3:I66" si="0">IF(B3&lt;18.5,"Underweight",
IF(B3&lt;=24.9,"Normal Weight",
IF(B3&lt;=29.9,"Overweight",
"Obesity")))</f>
        <v>Obesity</v>
      </c>
    </row>
    <row r="4" spans="1:10" hidden="1" x14ac:dyDescent="0.3">
      <c r="A4" s="11" t="s">
        <v>2370</v>
      </c>
      <c r="B4" s="11">
        <v>34.484999999999999</v>
      </c>
      <c r="C4" s="11">
        <v>11.87</v>
      </c>
      <c r="D4" s="11" t="s">
        <v>2383</v>
      </c>
      <c r="E4" s="11" t="s">
        <v>2380</v>
      </c>
      <c r="F4" s="11" t="s">
        <v>2380</v>
      </c>
      <c r="G4" s="11">
        <v>2</v>
      </c>
      <c r="H4" s="11" t="s">
        <v>2383</v>
      </c>
      <c r="I4" s="11" t="str">
        <f t="shared" si="0"/>
        <v>Obesity</v>
      </c>
    </row>
    <row r="5" spans="1:10" hidden="1" x14ac:dyDescent="0.3">
      <c r="A5" s="11" t="s">
        <v>2369</v>
      </c>
      <c r="B5" s="11">
        <v>38.094999999999999</v>
      </c>
      <c r="C5" s="11">
        <v>6.05</v>
      </c>
      <c r="D5" s="11" t="s">
        <v>2380</v>
      </c>
      <c r="E5" s="11" t="s">
        <v>2380</v>
      </c>
      <c r="F5" s="11" t="s">
        <v>2380</v>
      </c>
      <c r="G5" s="11">
        <v>0</v>
      </c>
      <c r="H5" s="11" t="s">
        <v>2383</v>
      </c>
      <c r="I5" s="11" t="str">
        <f t="shared" si="0"/>
        <v>Obesity</v>
      </c>
    </row>
    <row r="6" spans="1:10" hidden="1" x14ac:dyDescent="0.3">
      <c r="A6" s="11" t="s">
        <v>2368</v>
      </c>
      <c r="B6" s="11">
        <v>35.53</v>
      </c>
      <c r="C6" s="11">
        <v>5.45</v>
      </c>
      <c r="D6" s="11" t="s">
        <v>2380</v>
      </c>
      <c r="E6" s="11" t="s">
        <v>2380</v>
      </c>
      <c r="F6" s="11" t="s">
        <v>2380</v>
      </c>
      <c r="G6" s="11">
        <v>0</v>
      </c>
      <c r="H6" s="11" t="s">
        <v>2383</v>
      </c>
      <c r="I6" s="11" t="str">
        <f t="shared" si="0"/>
        <v>Obesity</v>
      </c>
    </row>
    <row r="7" spans="1:10" hidden="1" x14ac:dyDescent="0.3">
      <c r="A7" s="11" t="s">
        <v>2367</v>
      </c>
      <c r="B7" s="11">
        <v>32.799999999999997</v>
      </c>
      <c r="C7" s="11">
        <v>6.59</v>
      </c>
      <c r="D7" s="11" t="s">
        <v>2380</v>
      </c>
      <c r="E7" s="11" t="s">
        <v>2380</v>
      </c>
      <c r="F7" s="11" t="s">
        <v>2380</v>
      </c>
      <c r="G7" s="11">
        <v>0</v>
      </c>
      <c r="H7" s="11" t="s">
        <v>2383</v>
      </c>
      <c r="I7" s="11" t="str">
        <f t="shared" si="0"/>
        <v>Obesity</v>
      </c>
    </row>
    <row r="8" spans="1:10" hidden="1" x14ac:dyDescent="0.3">
      <c r="A8" s="11" t="s">
        <v>2366</v>
      </c>
      <c r="B8" s="11">
        <v>36.4</v>
      </c>
      <c r="C8" s="11">
        <v>6.07</v>
      </c>
      <c r="D8" s="11" t="s">
        <v>2380</v>
      </c>
      <c r="E8" s="11" t="s">
        <v>2380</v>
      </c>
      <c r="F8" s="11" t="s">
        <v>2380</v>
      </c>
      <c r="G8" s="11">
        <v>0</v>
      </c>
      <c r="H8" s="11" t="s">
        <v>2383</v>
      </c>
      <c r="I8" s="11" t="str">
        <f t="shared" si="0"/>
        <v>Obesity</v>
      </c>
    </row>
    <row r="9" spans="1:10" hidden="1" x14ac:dyDescent="0.3">
      <c r="A9" s="11" t="s">
        <v>2365</v>
      </c>
      <c r="B9" s="11">
        <v>36.96</v>
      </c>
      <c r="C9" s="11">
        <v>7.93</v>
      </c>
      <c r="D9" s="11" t="s">
        <v>2380</v>
      </c>
      <c r="E9" s="11" t="s">
        <v>2380</v>
      </c>
      <c r="F9" s="11" t="s">
        <v>2380</v>
      </c>
      <c r="G9" s="11">
        <v>3</v>
      </c>
      <c r="H9" s="11" t="s">
        <v>2383</v>
      </c>
      <c r="I9" s="11" t="str">
        <f t="shared" si="0"/>
        <v>Obesity</v>
      </c>
    </row>
    <row r="10" spans="1:10" hidden="1" x14ac:dyDescent="0.3">
      <c r="A10" s="11" t="s">
        <v>2364</v>
      </c>
      <c r="B10" s="11">
        <v>41.14</v>
      </c>
      <c r="C10" s="11">
        <v>9.58</v>
      </c>
      <c r="D10" s="11" t="s">
        <v>2383</v>
      </c>
      <c r="E10" s="11" t="s">
        <v>2380</v>
      </c>
      <c r="F10" s="11" t="s">
        <v>2383</v>
      </c>
      <c r="G10" s="11">
        <v>1</v>
      </c>
      <c r="H10" s="11" t="s">
        <v>2383</v>
      </c>
      <c r="I10" s="11" t="str">
        <f t="shared" si="0"/>
        <v>Obesity</v>
      </c>
    </row>
    <row r="11" spans="1:10" hidden="1" x14ac:dyDescent="0.3">
      <c r="A11" s="11" t="s">
        <v>2363</v>
      </c>
      <c r="B11" s="11">
        <v>38.06</v>
      </c>
      <c r="C11" s="11">
        <v>10.79</v>
      </c>
      <c r="D11" s="11" t="s">
        <v>2380</v>
      </c>
      <c r="E11" s="11" t="s">
        <v>2380</v>
      </c>
      <c r="F11" s="11" t="s">
        <v>2380</v>
      </c>
      <c r="G11" s="11">
        <v>0</v>
      </c>
      <c r="H11" s="11" t="s">
        <v>2383</v>
      </c>
      <c r="I11" s="11" t="str">
        <f t="shared" si="0"/>
        <v>Obesity</v>
      </c>
    </row>
    <row r="12" spans="1:10" hidden="1" x14ac:dyDescent="0.3">
      <c r="A12" s="11" t="s">
        <v>2362</v>
      </c>
      <c r="B12" s="11">
        <v>37.700000000000003</v>
      </c>
      <c r="C12" s="11">
        <v>5.96</v>
      </c>
      <c r="D12" s="11" t="s">
        <v>2383</v>
      </c>
      <c r="E12" s="11" t="s">
        <v>2380</v>
      </c>
      <c r="F12" s="11" t="s">
        <v>2380</v>
      </c>
      <c r="G12" s="11">
        <v>2</v>
      </c>
      <c r="H12" s="11" t="s">
        <v>2383</v>
      </c>
      <c r="I12" s="11" t="str">
        <f t="shared" si="0"/>
        <v>Obesity</v>
      </c>
    </row>
    <row r="13" spans="1:10" hidden="1" x14ac:dyDescent="0.3">
      <c r="A13" s="11" t="s">
        <v>2361</v>
      </c>
      <c r="B13" s="11">
        <v>42.13</v>
      </c>
      <c r="C13" s="11">
        <v>11.9</v>
      </c>
      <c r="D13" s="11" t="s">
        <v>2380</v>
      </c>
      <c r="E13" s="11" t="s">
        <v>2380</v>
      </c>
      <c r="F13" s="11" t="s">
        <v>2380</v>
      </c>
      <c r="G13" s="11">
        <v>0</v>
      </c>
      <c r="H13" s="11" t="s">
        <v>2383</v>
      </c>
      <c r="I13" s="11" t="str">
        <f t="shared" si="0"/>
        <v>Obesity</v>
      </c>
    </row>
    <row r="14" spans="1:10" hidden="1" x14ac:dyDescent="0.3">
      <c r="A14" s="11" t="s">
        <v>2360</v>
      </c>
      <c r="B14" s="11">
        <v>40.92</v>
      </c>
      <c r="C14" s="11">
        <v>8.41</v>
      </c>
      <c r="D14" s="11" t="s">
        <v>2380</v>
      </c>
      <c r="E14" s="11" t="s">
        <v>2380</v>
      </c>
      <c r="F14" s="11" t="s">
        <v>2380</v>
      </c>
      <c r="G14" s="11">
        <v>0</v>
      </c>
      <c r="H14" s="11" t="s">
        <v>2383</v>
      </c>
      <c r="I14" s="11" t="str">
        <f t="shared" si="0"/>
        <v>Obesity</v>
      </c>
    </row>
    <row r="15" spans="1:10" hidden="1" x14ac:dyDescent="0.3">
      <c r="A15" s="11" t="s">
        <v>2359</v>
      </c>
      <c r="B15" s="11">
        <v>40.564999999999998</v>
      </c>
      <c r="C15" s="11">
        <v>7.02</v>
      </c>
      <c r="D15" s="11" t="s">
        <v>2380</v>
      </c>
      <c r="E15" s="11" t="s">
        <v>2380</v>
      </c>
      <c r="F15" s="11" t="s">
        <v>2380</v>
      </c>
      <c r="G15" s="11">
        <v>0</v>
      </c>
      <c r="H15" s="11" t="s">
        <v>2383</v>
      </c>
      <c r="I15" s="11" t="str">
        <f t="shared" si="0"/>
        <v>Obesity</v>
      </c>
    </row>
    <row r="16" spans="1:10" hidden="1" x14ac:dyDescent="0.3">
      <c r="A16" s="11" t="s">
        <v>2358</v>
      </c>
      <c r="B16" s="11">
        <v>36.384999999999998</v>
      </c>
      <c r="C16" s="11">
        <v>7.59</v>
      </c>
      <c r="D16" s="11" t="s">
        <v>2383</v>
      </c>
      <c r="E16" s="11" t="s">
        <v>2380</v>
      </c>
      <c r="F16" s="11" t="s">
        <v>2380</v>
      </c>
      <c r="G16" s="11">
        <v>2</v>
      </c>
      <c r="H16" s="11" t="s">
        <v>2383</v>
      </c>
      <c r="I16" s="11" t="str">
        <f t="shared" si="0"/>
        <v>Obesity</v>
      </c>
    </row>
    <row r="17" spans="1:9" hidden="1" x14ac:dyDescent="0.3">
      <c r="A17" s="11" t="s">
        <v>2357</v>
      </c>
      <c r="B17" s="11">
        <v>39.9</v>
      </c>
      <c r="C17" s="11">
        <v>11.32</v>
      </c>
      <c r="D17" s="11" t="s">
        <v>2380</v>
      </c>
      <c r="E17" s="11" t="s">
        <v>2380</v>
      </c>
      <c r="F17" s="11" t="s">
        <v>2380</v>
      </c>
      <c r="G17" s="11">
        <v>0</v>
      </c>
      <c r="H17" s="11" t="s">
        <v>2383</v>
      </c>
      <c r="I17" s="11" t="str">
        <f t="shared" si="0"/>
        <v>Obesity</v>
      </c>
    </row>
    <row r="18" spans="1:9" hidden="1" x14ac:dyDescent="0.3">
      <c r="A18" s="11" t="s">
        <v>2356</v>
      </c>
      <c r="B18" s="11">
        <v>33.799999999999997</v>
      </c>
      <c r="C18" s="11">
        <v>7.67</v>
      </c>
      <c r="D18" s="11" t="s">
        <v>2380</v>
      </c>
      <c r="E18" s="11" t="s">
        <v>2380</v>
      </c>
      <c r="F18" s="11" t="s">
        <v>2380</v>
      </c>
      <c r="G18" s="11">
        <v>3</v>
      </c>
      <c r="H18" s="11" t="s">
        <v>2383</v>
      </c>
      <c r="I18" s="11" t="str">
        <f t="shared" si="0"/>
        <v>Obesity</v>
      </c>
    </row>
    <row r="19" spans="1:9" hidden="1" x14ac:dyDescent="0.3">
      <c r="A19" s="11" t="s">
        <v>2355</v>
      </c>
      <c r="B19" s="11">
        <v>36.765000000000001</v>
      </c>
      <c r="C19" s="11">
        <v>7.29</v>
      </c>
      <c r="D19" s="11" t="s">
        <v>2383</v>
      </c>
      <c r="E19" s="11" t="s">
        <v>2380</v>
      </c>
      <c r="F19" s="11" t="s">
        <v>2383</v>
      </c>
      <c r="G19" s="11">
        <v>1</v>
      </c>
      <c r="H19" s="11" t="s">
        <v>2383</v>
      </c>
      <c r="I19" s="11" t="str">
        <f t="shared" si="0"/>
        <v>Obesity</v>
      </c>
    </row>
    <row r="20" spans="1:9" hidden="1" x14ac:dyDescent="0.3">
      <c r="A20" s="11" t="s">
        <v>2354</v>
      </c>
      <c r="B20" s="11">
        <v>36.954999999999998</v>
      </c>
      <c r="C20" s="11">
        <v>4.72</v>
      </c>
      <c r="D20" s="11" t="s">
        <v>2383</v>
      </c>
      <c r="E20" s="11" t="s">
        <v>2380</v>
      </c>
      <c r="F20" s="11" t="s">
        <v>2380</v>
      </c>
      <c r="G20" s="11">
        <v>1</v>
      </c>
      <c r="H20" s="11" t="s">
        <v>2383</v>
      </c>
      <c r="I20" s="11" t="str">
        <f t="shared" si="0"/>
        <v>Obesity</v>
      </c>
    </row>
    <row r="21" spans="1:9" hidden="1" x14ac:dyDescent="0.3">
      <c r="A21" s="11" t="s">
        <v>2353</v>
      </c>
      <c r="B21" s="11">
        <v>42.9</v>
      </c>
      <c r="C21" s="11">
        <v>11.41</v>
      </c>
      <c r="D21" s="11" t="s">
        <v>2380</v>
      </c>
      <c r="E21" s="11" t="s">
        <v>2380</v>
      </c>
      <c r="F21" s="11" t="s">
        <v>2380</v>
      </c>
      <c r="G21" s="11">
        <v>0</v>
      </c>
      <c r="H21" s="11" t="s">
        <v>2383</v>
      </c>
      <c r="I21" s="11" t="str">
        <f t="shared" si="0"/>
        <v>Obesity</v>
      </c>
    </row>
    <row r="22" spans="1:9" hidden="1" x14ac:dyDescent="0.3">
      <c r="A22" s="11" t="s">
        <v>2352</v>
      </c>
      <c r="B22" s="11">
        <v>36.299999999999997</v>
      </c>
      <c r="C22" s="11">
        <v>11.5</v>
      </c>
      <c r="D22" s="11" t="s">
        <v>2383</v>
      </c>
      <c r="E22" s="11" t="s">
        <v>2380</v>
      </c>
      <c r="F22" s="11" t="s">
        <v>2380</v>
      </c>
      <c r="G22" s="11">
        <v>2</v>
      </c>
      <c r="H22" s="11" t="s">
        <v>2383</v>
      </c>
      <c r="I22" s="11" t="str">
        <f t="shared" si="0"/>
        <v>Obesity</v>
      </c>
    </row>
    <row r="23" spans="1:9" hidden="1" x14ac:dyDescent="0.3">
      <c r="A23" s="11" t="s">
        <v>2351</v>
      </c>
      <c r="B23" s="11">
        <v>32.200000000000003</v>
      </c>
      <c r="C23" s="11">
        <v>6.22</v>
      </c>
      <c r="D23" s="11" t="s">
        <v>2383</v>
      </c>
      <c r="E23" s="11" t="s">
        <v>2380</v>
      </c>
      <c r="F23" s="11" t="s">
        <v>2380</v>
      </c>
      <c r="G23" s="11">
        <v>2</v>
      </c>
      <c r="H23" s="11" t="s">
        <v>2383</v>
      </c>
      <c r="I23" s="11" t="str">
        <f t="shared" si="0"/>
        <v>Obesity</v>
      </c>
    </row>
    <row r="24" spans="1:9" hidden="1" x14ac:dyDescent="0.3">
      <c r="A24" s="11" t="s">
        <v>2350</v>
      </c>
      <c r="B24" s="11">
        <v>31.3</v>
      </c>
      <c r="C24" s="11">
        <v>11.38</v>
      </c>
      <c r="D24" s="11" t="s">
        <v>2380</v>
      </c>
      <c r="E24" s="11" t="s">
        <v>2380</v>
      </c>
      <c r="F24" s="11" t="s">
        <v>2380</v>
      </c>
      <c r="G24" s="11">
        <v>3</v>
      </c>
      <c r="H24" s="11" t="s">
        <v>2383</v>
      </c>
      <c r="I24" s="11" t="str">
        <f t="shared" si="0"/>
        <v>Obesity</v>
      </c>
    </row>
    <row r="25" spans="1:9" hidden="1" x14ac:dyDescent="0.3">
      <c r="A25" s="11" t="s">
        <v>2349</v>
      </c>
      <c r="B25" s="11">
        <v>41.8</v>
      </c>
      <c r="C25" s="11">
        <v>7.89</v>
      </c>
      <c r="D25" s="11" t="s">
        <v>2383</v>
      </c>
      <c r="E25" s="11" t="s">
        <v>2380</v>
      </c>
      <c r="F25" s="11" t="s">
        <v>2380</v>
      </c>
      <c r="G25" s="11">
        <v>2</v>
      </c>
      <c r="H25" s="11" t="s">
        <v>2383</v>
      </c>
      <c r="I25" s="11" t="str">
        <f t="shared" si="0"/>
        <v>Obesity</v>
      </c>
    </row>
    <row r="26" spans="1:9" hidden="1" x14ac:dyDescent="0.3">
      <c r="A26" s="11" t="s">
        <v>2348</v>
      </c>
      <c r="B26" s="11">
        <v>35.090000000000003</v>
      </c>
      <c r="C26" s="11">
        <v>4.38</v>
      </c>
      <c r="D26" s="11" t="s">
        <v>2383</v>
      </c>
      <c r="E26" s="11" t="s">
        <v>2380</v>
      </c>
      <c r="F26" s="11" t="s">
        <v>2380</v>
      </c>
      <c r="G26" s="11">
        <v>2</v>
      </c>
      <c r="H26" s="11" t="s">
        <v>2383</v>
      </c>
      <c r="I26" s="11" t="str">
        <f t="shared" si="0"/>
        <v>Obesity</v>
      </c>
    </row>
    <row r="27" spans="1:9" hidden="1" x14ac:dyDescent="0.3">
      <c r="A27" s="11" t="s">
        <v>2347</v>
      </c>
      <c r="B27" s="11">
        <v>33.880000000000003</v>
      </c>
      <c r="C27" s="11">
        <v>7.01</v>
      </c>
      <c r="D27" s="11" t="s">
        <v>2380</v>
      </c>
      <c r="E27" s="11" t="s">
        <v>2380</v>
      </c>
      <c r="F27" s="11" t="s">
        <v>2380</v>
      </c>
      <c r="G27" s="11">
        <v>3</v>
      </c>
      <c r="H27" s="11" t="s">
        <v>2383</v>
      </c>
      <c r="I27" s="11" t="str">
        <f t="shared" si="0"/>
        <v>Obesity</v>
      </c>
    </row>
    <row r="28" spans="1:9" hidden="1" x14ac:dyDescent="0.3">
      <c r="A28" s="11" t="s">
        <v>2346</v>
      </c>
      <c r="B28" s="11">
        <v>30.875</v>
      </c>
      <c r="C28" s="11">
        <v>11.88</v>
      </c>
      <c r="D28" s="11" t="s">
        <v>2380</v>
      </c>
      <c r="E28" s="11" t="s">
        <v>2380</v>
      </c>
      <c r="F28" s="11" t="s">
        <v>2380</v>
      </c>
      <c r="G28" s="11">
        <v>0</v>
      </c>
      <c r="H28" s="11" t="s">
        <v>2383</v>
      </c>
      <c r="I28" s="11" t="str">
        <f t="shared" si="0"/>
        <v>Obesity</v>
      </c>
    </row>
    <row r="29" spans="1:9" hidden="1" x14ac:dyDescent="0.3">
      <c r="A29" s="11" t="s">
        <v>2345</v>
      </c>
      <c r="B29" s="11">
        <v>36.86</v>
      </c>
      <c r="C29" s="11">
        <v>5.19</v>
      </c>
      <c r="D29" s="11" t="s">
        <v>2383</v>
      </c>
      <c r="E29" s="11" t="s">
        <v>2380</v>
      </c>
      <c r="F29" s="11" t="s">
        <v>2383</v>
      </c>
      <c r="G29" s="11">
        <v>1</v>
      </c>
      <c r="H29" s="11" t="s">
        <v>2383</v>
      </c>
      <c r="I29" s="11" t="str">
        <f t="shared" si="0"/>
        <v>Obesity</v>
      </c>
    </row>
    <row r="30" spans="1:9" hidden="1" x14ac:dyDescent="0.3">
      <c r="A30" s="11" t="s">
        <v>2344</v>
      </c>
      <c r="B30" s="11">
        <v>35.86</v>
      </c>
      <c r="C30" s="11">
        <v>6.74</v>
      </c>
      <c r="D30" s="11" t="s">
        <v>2383</v>
      </c>
      <c r="E30" s="11" t="s">
        <v>2380</v>
      </c>
      <c r="F30" s="11" t="s">
        <v>2380</v>
      </c>
      <c r="G30" s="11">
        <v>2</v>
      </c>
      <c r="H30" s="11" t="s">
        <v>2383</v>
      </c>
      <c r="I30" s="11" t="str">
        <f t="shared" si="0"/>
        <v>Obesity</v>
      </c>
    </row>
    <row r="31" spans="1:9" hidden="1" x14ac:dyDescent="0.3">
      <c r="A31" s="11" t="s">
        <v>2343</v>
      </c>
      <c r="B31" s="11">
        <v>37.049999999999997</v>
      </c>
      <c r="C31" s="11">
        <v>8.44</v>
      </c>
      <c r="D31" s="11" t="s">
        <v>2380</v>
      </c>
      <c r="E31" s="11" t="s">
        <v>2380</v>
      </c>
      <c r="F31" s="11" t="s">
        <v>2380</v>
      </c>
      <c r="G31" s="11">
        <v>0</v>
      </c>
      <c r="H31" s="11" t="s">
        <v>2383</v>
      </c>
      <c r="I31" s="11" t="str">
        <f t="shared" si="0"/>
        <v>Obesity</v>
      </c>
    </row>
    <row r="32" spans="1:9" hidden="1" x14ac:dyDescent="0.3">
      <c r="A32" s="11" t="s">
        <v>2342</v>
      </c>
      <c r="B32" s="11">
        <v>43.89</v>
      </c>
      <c r="C32" s="11">
        <v>8.7100000000000009</v>
      </c>
      <c r="D32" s="11" t="s">
        <v>2380</v>
      </c>
      <c r="E32" s="11" t="s">
        <v>2380</v>
      </c>
      <c r="F32" s="11" t="s">
        <v>2380</v>
      </c>
      <c r="G32" s="11">
        <v>0</v>
      </c>
      <c r="H32" s="11" t="s">
        <v>2383</v>
      </c>
      <c r="I32" s="11" t="str">
        <f t="shared" si="0"/>
        <v>Obesity</v>
      </c>
    </row>
    <row r="33" spans="1:9" hidden="1" x14ac:dyDescent="0.3">
      <c r="A33" s="11" t="s">
        <v>2341</v>
      </c>
      <c r="B33" s="11">
        <v>42.35</v>
      </c>
      <c r="C33" s="11">
        <v>5.08</v>
      </c>
      <c r="D33" s="11" t="s">
        <v>2383</v>
      </c>
      <c r="E33" s="11" t="s">
        <v>2380</v>
      </c>
      <c r="F33" s="11" t="s">
        <v>2380</v>
      </c>
      <c r="G33" s="11">
        <v>0</v>
      </c>
      <c r="H33" s="11" t="s">
        <v>2383</v>
      </c>
      <c r="I33" s="11" t="str">
        <f t="shared" si="0"/>
        <v>Obesity</v>
      </c>
    </row>
    <row r="34" spans="1:9" hidden="1" x14ac:dyDescent="0.3">
      <c r="A34" s="11" t="s">
        <v>2340</v>
      </c>
      <c r="B34" s="11">
        <v>31.35</v>
      </c>
      <c r="C34" s="11">
        <v>6.86</v>
      </c>
      <c r="D34" s="11" t="s">
        <v>2380</v>
      </c>
      <c r="E34" s="11" t="s">
        <v>2380</v>
      </c>
      <c r="F34" s="11" t="s">
        <v>2380</v>
      </c>
      <c r="G34" s="11">
        <v>0</v>
      </c>
      <c r="H34" s="11" t="s">
        <v>2383</v>
      </c>
      <c r="I34" s="11" t="str">
        <f t="shared" si="0"/>
        <v>Obesity</v>
      </c>
    </row>
    <row r="35" spans="1:9" hidden="1" x14ac:dyDescent="0.3">
      <c r="A35" s="11" t="s">
        <v>2339</v>
      </c>
      <c r="B35" s="11">
        <v>47.6</v>
      </c>
      <c r="C35" s="11">
        <v>5.95</v>
      </c>
      <c r="D35" s="11" t="s">
        <v>2383</v>
      </c>
      <c r="E35" s="11" t="s">
        <v>2380</v>
      </c>
      <c r="F35" s="11" t="s">
        <v>2380</v>
      </c>
      <c r="G35" s="11">
        <v>0</v>
      </c>
      <c r="H35" s="11" t="s">
        <v>2383</v>
      </c>
      <c r="I35" s="11" t="str">
        <f t="shared" si="0"/>
        <v>Obesity</v>
      </c>
    </row>
    <row r="36" spans="1:9" hidden="1" x14ac:dyDescent="0.3">
      <c r="A36" s="11" t="s">
        <v>2338</v>
      </c>
      <c r="B36" s="11">
        <v>46.2</v>
      </c>
      <c r="C36" s="11">
        <v>6.09</v>
      </c>
      <c r="D36" s="11" t="s">
        <v>2380</v>
      </c>
      <c r="E36" s="11" t="s">
        <v>2380</v>
      </c>
      <c r="F36" s="11" t="s">
        <v>2383</v>
      </c>
      <c r="G36" s="11">
        <v>1</v>
      </c>
      <c r="H36" s="11" t="s">
        <v>2383</v>
      </c>
      <c r="I36" s="11" t="str">
        <f t="shared" si="0"/>
        <v>Obesity</v>
      </c>
    </row>
    <row r="37" spans="1:9" hidden="1" x14ac:dyDescent="0.3">
      <c r="A37" s="11" t="s">
        <v>2337</v>
      </c>
      <c r="B37" s="11">
        <v>32.015000000000001</v>
      </c>
      <c r="C37" s="11">
        <v>11.75</v>
      </c>
      <c r="D37" s="11" t="s">
        <v>2380</v>
      </c>
      <c r="E37" s="11" t="s">
        <v>2380</v>
      </c>
      <c r="F37" s="11" t="s">
        <v>2380</v>
      </c>
      <c r="G37" s="11">
        <v>0</v>
      </c>
      <c r="H37" s="11" t="s">
        <v>2383</v>
      </c>
      <c r="I37" s="11" t="str">
        <f t="shared" si="0"/>
        <v>Obesity</v>
      </c>
    </row>
    <row r="38" spans="1:9" hidden="1" x14ac:dyDescent="0.3">
      <c r="A38" s="11" t="s">
        <v>2336</v>
      </c>
      <c r="B38" s="11">
        <v>40.564999999999998</v>
      </c>
      <c r="C38" s="11">
        <v>7.37</v>
      </c>
      <c r="D38" s="11" t="s">
        <v>2380</v>
      </c>
      <c r="E38" s="11" t="s">
        <v>2380</v>
      </c>
      <c r="F38" s="11" t="s">
        <v>2380</v>
      </c>
      <c r="G38" s="11">
        <v>0</v>
      </c>
      <c r="H38" s="11" t="s">
        <v>2383</v>
      </c>
      <c r="I38" s="11" t="str">
        <f t="shared" si="0"/>
        <v>Obesity</v>
      </c>
    </row>
    <row r="39" spans="1:9" hidden="1" x14ac:dyDescent="0.3">
      <c r="A39" s="11" t="s">
        <v>2335</v>
      </c>
      <c r="B39" s="11">
        <v>32.450000000000003</v>
      </c>
      <c r="C39" s="11">
        <v>11.91</v>
      </c>
      <c r="D39" s="11" t="s">
        <v>2380</v>
      </c>
      <c r="E39" s="11" t="s">
        <v>2380</v>
      </c>
      <c r="F39" s="11" t="s">
        <v>2380</v>
      </c>
      <c r="G39" s="11">
        <v>0</v>
      </c>
      <c r="H39" s="11" t="s">
        <v>2383</v>
      </c>
      <c r="I39" s="11" t="str">
        <f t="shared" si="0"/>
        <v>Obesity</v>
      </c>
    </row>
    <row r="40" spans="1:9" hidden="1" x14ac:dyDescent="0.3">
      <c r="A40" s="11" t="s">
        <v>2334</v>
      </c>
      <c r="B40" s="11">
        <v>34.96</v>
      </c>
      <c r="C40" s="11">
        <v>6.52</v>
      </c>
      <c r="D40" s="11" t="s">
        <v>2380</v>
      </c>
      <c r="E40" s="11" t="s">
        <v>2380</v>
      </c>
      <c r="F40" s="11" t="s">
        <v>2380</v>
      </c>
      <c r="G40" s="11">
        <v>0</v>
      </c>
      <c r="H40" s="11" t="s">
        <v>2383</v>
      </c>
      <c r="I40" s="11" t="str">
        <f t="shared" si="0"/>
        <v>Obesity</v>
      </c>
    </row>
    <row r="41" spans="1:9" hidden="1" x14ac:dyDescent="0.3">
      <c r="A41" s="11" t="s">
        <v>2333</v>
      </c>
      <c r="B41" s="11">
        <v>35.5</v>
      </c>
      <c r="C41" s="11">
        <v>5.14</v>
      </c>
      <c r="D41" s="11" t="s">
        <v>2380</v>
      </c>
      <c r="E41" s="11" t="s">
        <v>2380</v>
      </c>
      <c r="F41" s="11" t="s">
        <v>2383</v>
      </c>
      <c r="G41" s="11">
        <v>1</v>
      </c>
      <c r="H41" s="11" t="s">
        <v>2383</v>
      </c>
      <c r="I41" s="11" t="str">
        <f t="shared" si="0"/>
        <v>Obesity</v>
      </c>
    </row>
    <row r="42" spans="1:9" hidden="1" x14ac:dyDescent="0.3">
      <c r="A42" s="11" t="s">
        <v>2332</v>
      </c>
      <c r="B42" s="11">
        <v>52.58</v>
      </c>
      <c r="C42" s="11">
        <v>4.1900000000000004</v>
      </c>
      <c r="D42" s="11" t="s">
        <v>2380</v>
      </c>
      <c r="E42" s="11" t="s">
        <v>2382</v>
      </c>
      <c r="F42" s="11" t="s">
        <v>2380</v>
      </c>
      <c r="G42" s="11">
        <v>1</v>
      </c>
      <c r="H42" s="11" t="s">
        <v>2383</v>
      </c>
      <c r="I42" s="11" t="str">
        <f t="shared" si="0"/>
        <v>Obesity</v>
      </c>
    </row>
    <row r="43" spans="1:9" hidden="1" x14ac:dyDescent="0.3">
      <c r="A43" s="11" t="s">
        <v>2331</v>
      </c>
      <c r="B43" s="11">
        <v>35.200000000000003</v>
      </c>
      <c r="C43" s="11">
        <v>11.68</v>
      </c>
      <c r="D43" s="11" t="s">
        <v>2383</v>
      </c>
      <c r="E43" s="11" t="s">
        <v>2380</v>
      </c>
      <c r="F43" s="11" t="s">
        <v>2380</v>
      </c>
      <c r="G43" s="11">
        <v>0</v>
      </c>
      <c r="H43" s="11" t="s">
        <v>2383</v>
      </c>
      <c r="I43" s="11" t="str">
        <f t="shared" si="0"/>
        <v>Obesity</v>
      </c>
    </row>
    <row r="44" spans="1:9" hidden="1" x14ac:dyDescent="0.3">
      <c r="A44" s="11" t="s">
        <v>2330</v>
      </c>
      <c r="B44" s="11">
        <v>38.06</v>
      </c>
      <c r="C44" s="11">
        <v>6.98</v>
      </c>
      <c r="D44" s="11" t="s">
        <v>2380</v>
      </c>
      <c r="E44" s="11" t="s">
        <v>2380</v>
      </c>
      <c r="F44" s="11" t="s">
        <v>2380</v>
      </c>
      <c r="G44" s="11">
        <v>0</v>
      </c>
      <c r="H44" s="11" t="s">
        <v>2383</v>
      </c>
      <c r="I44" s="11" t="str">
        <f t="shared" si="0"/>
        <v>Obesity</v>
      </c>
    </row>
    <row r="45" spans="1:9" hidden="1" x14ac:dyDescent="0.3">
      <c r="A45" s="11" t="s">
        <v>2329</v>
      </c>
      <c r="B45" s="11">
        <v>34.21</v>
      </c>
      <c r="C45" s="11">
        <v>8.34</v>
      </c>
      <c r="D45" s="11" t="s">
        <v>2380</v>
      </c>
      <c r="E45" s="11" t="s">
        <v>2380</v>
      </c>
      <c r="F45" s="11" t="s">
        <v>2380</v>
      </c>
      <c r="G45" s="11">
        <v>0</v>
      </c>
      <c r="H45" s="11" t="s">
        <v>2383</v>
      </c>
      <c r="I45" s="11" t="str">
        <f t="shared" si="0"/>
        <v>Obesity</v>
      </c>
    </row>
    <row r="46" spans="1:9" hidden="1" x14ac:dyDescent="0.3">
      <c r="A46" s="11" t="s">
        <v>2328</v>
      </c>
      <c r="B46" s="11">
        <v>38.94</v>
      </c>
      <c r="C46" s="11">
        <v>8.49</v>
      </c>
      <c r="D46" s="11" t="s">
        <v>2383</v>
      </c>
      <c r="E46" s="11" t="s">
        <v>2380</v>
      </c>
      <c r="F46" s="11" t="s">
        <v>2380</v>
      </c>
      <c r="G46" s="11">
        <v>1</v>
      </c>
      <c r="H46" s="11" t="s">
        <v>2383</v>
      </c>
      <c r="I46" s="11" t="str">
        <f t="shared" si="0"/>
        <v>Obesity</v>
      </c>
    </row>
    <row r="47" spans="1:9" hidden="1" x14ac:dyDescent="0.3">
      <c r="A47" s="11" t="s">
        <v>2327</v>
      </c>
      <c r="B47" s="11">
        <v>30.21</v>
      </c>
      <c r="C47" s="11">
        <v>5.34</v>
      </c>
      <c r="D47" s="11" t="s">
        <v>2383</v>
      </c>
      <c r="E47" s="11" t="s">
        <v>2380</v>
      </c>
      <c r="F47" s="11" t="s">
        <v>2380</v>
      </c>
      <c r="G47" s="11">
        <v>1</v>
      </c>
      <c r="H47" s="11" t="s">
        <v>2383</v>
      </c>
      <c r="I47" s="11" t="str">
        <f t="shared" si="0"/>
        <v>Obesity</v>
      </c>
    </row>
    <row r="48" spans="1:9" hidden="1" x14ac:dyDescent="0.3">
      <c r="A48" s="11" t="s">
        <v>2326</v>
      </c>
      <c r="B48" s="11">
        <v>33.630000000000003</v>
      </c>
      <c r="C48" s="11">
        <v>4.43</v>
      </c>
      <c r="D48" s="11" t="s">
        <v>2383</v>
      </c>
      <c r="E48" s="11" t="s">
        <v>2380</v>
      </c>
      <c r="F48" s="11" t="s">
        <v>2380</v>
      </c>
      <c r="G48" s="11">
        <v>2</v>
      </c>
      <c r="H48" s="11" t="s">
        <v>2383</v>
      </c>
      <c r="I48" s="11" t="str">
        <f t="shared" si="0"/>
        <v>Obesity</v>
      </c>
    </row>
    <row r="49" spans="1:9" hidden="1" x14ac:dyDescent="0.3">
      <c r="A49" s="11" t="s">
        <v>2325</v>
      </c>
      <c r="B49" s="11">
        <v>40.369999999999997</v>
      </c>
      <c r="C49" s="11">
        <v>4.47</v>
      </c>
      <c r="D49" s="11" t="s">
        <v>2380</v>
      </c>
      <c r="E49" s="11" t="s">
        <v>2380</v>
      </c>
      <c r="F49" s="11" t="s">
        <v>2380</v>
      </c>
      <c r="G49" s="11">
        <v>0</v>
      </c>
      <c r="H49" s="11" t="s">
        <v>2383</v>
      </c>
      <c r="I49" s="11" t="str">
        <f t="shared" si="0"/>
        <v>Obesity</v>
      </c>
    </row>
    <row r="50" spans="1:9" hidden="1" x14ac:dyDescent="0.3">
      <c r="A50" s="11" t="s">
        <v>2324</v>
      </c>
      <c r="B50" s="11">
        <v>53.09</v>
      </c>
      <c r="C50" s="11">
        <v>4.82</v>
      </c>
      <c r="D50" s="11" t="s">
        <v>2383</v>
      </c>
      <c r="E50" s="11" t="s">
        <v>2380</v>
      </c>
      <c r="F50" s="11" t="s">
        <v>2380</v>
      </c>
      <c r="G50" s="11">
        <v>2</v>
      </c>
      <c r="H50" s="11" t="s">
        <v>2383</v>
      </c>
      <c r="I50" s="11" t="str">
        <f t="shared" si="0"/>
        <v>Obesity</v>
      </c>
    </row>
    <row r="51" spans="1:9" hidden="1" x14ac:dyDescent="0.3">
      <c r="A51" s="11" t="s">
        <v>2323</v>
      </c>
      <c r="B51" s="11">
        <v>31.79</v>
      </c>
      <c r="C51" s="11">
        <v>5.51</v>
      </c>
      <c r="D51" s="11" t="s">
        <v>2383</v>
      </c>
      <c r="E51" s="11" t="s">
        <v>2380</v>
      </c>
      <c r="F51" s="11" t="s">
        <v>2380</v>
      </c>
      <c r="G51" s="11">
        <v>2</v>
      </c>
      <c r="H51" s="11" t="s">
        <v>2383</v>
      </c>
      <c r="I51" s="11" t="str">
        <f t="shared" si="0"/>
        <v>Obesity</v>
      </c>
    </row>
    <row r="52" spans="1:9" hidden="1" x14ac:dyDescent="0.3">
      <c r="A52" s="11" t="s">
        <v>2322</v>
      </c>
      <c r="B52" s="11">
        <v>41.895000000000003</v>
      </c>
      <c r="C52" s="11">
        <v>10.87</v>
      </c>
      <c r="D52" s="11" t="s">
        <v>2383</v>
      </c>
      <c r="E52" s="11" t="s">
        <v>2380</v>
      </c>
      <c r="F52" s="11" t="s">
        <v>2380</v>
      </c>
      <c r="G52" s="11">
        <v>1</v>
      </c>
      <c r="H52" s="11" t="s">
        <v>2383</v>
      </c>
      <c r="I52" s="11" t="str">
        <f t="shared" si="0"/>
        <v>Obesity</v>
      </c>
    </row>
    <row r="53" spans="1:9" hidden="1" x14ac:dyDescent="0.3">
      <c r="A53" s="11" t="s">
        <v>2321</v>
      </c>
      <c r="B53" s="11">
        <v>31.16</v>
      </c>
      <c r="C53" s="11">
        <v>9.34</v>
      </c>
      <c r="D53" s="11" t="s">
        <v>2380</v>
      </c>
      <c r="E53" s="11" t="s">
        <v>2380</v>
      </c>
      <c r="F53" s="11" t="s">
        <v>2380</v>
      </c>
      <c r="G53" s="11">
        <v>0</v>
      </c>
      <c r="H53" s="11" t="s">
        <v>2383</v>
      </c>
      <c r="I53" s="11" t="str">
        <f t="shared" si="0"/>
        <v>Obesity</v>
      </c>
    </row>
    <row r="54" spans="1:9" hidden="1" x14ac:dyDescent="0.3">
      <c r="A54" s="11" t="s">
        <v>2320</v>
      </c>
      <c r="B54" s="11">
        <v>34.104999999999997</v>
      </c>
      <c r="C54" s="11">
        <v>5.03</v>
      </c>
      <c r="D54" s="11" t="s">
        <v>2383</v>
      </c>
      <c r="E54" s="11" t="s">
        <v>2380</v>
      </c>
      <c r="F54" s="11" t="s">
        <v>2383</v>
      </c>
      <c r="G54" s="11">
        <v>1</v>
      </c>
      <c r="H54" s="11" t="s">
        <v>2383</v>
      </c>
      <c r="I54" s="11" t="str">
        <f t="shared" si="0"/>
        <v>Obesity</v>
      </c>
    </row>
    <row r="55" spans="1:9" hidden="1" x14ac:dyDescent="0.3">
      <c r="A55" s="11" t="s">
        <v>2319</v>
      </c>
      <c r="B55" s="11">
        <v>51.93</v>
      </c>
      <c r="C55" s="11">
        <v>11.05</v>
      </c>
      <c r="D55" s="11" t="s">
        <v>2380</v>
      </c>
      <c r="E55" s="11" t="s">
        <v>2380</v>
      </c>
      <c r="F55" s="11" t="s">
        <v>2380</v>
      </c>
      <c r="G55" s="11">
        <v>0</v>
      </c>
      <c r="H55" s="11" t="s">
        <v>2383</v>
      </c>
      <c r="I55" s="11" t="str">
        <f t="shared" si="0"/>
        <v>Obesity</v>
      </c>
    </row>
    <row r="56" spans="1:9" hidden="1" x14ac:dyDescent="0.3">
      <c r="A56" s="11" t="s">
        <v>2318</v>
      </c>
      <c r="B56" s="11">
        <v>38.950000000000003</v>
      </c>
      <c r="C56" s="11">
        <v>11.95</v>
      </c>
      <c r="D56" s="11" t="s">
        <v>2380</v>
      </c>
      <c r="E56" s="11" t="s">
        <v>2380</v>
      </c>
      <c r="F56" s="11" t="s">
        <v>2380</v>
      </c>
      <c r="G56" s="11">
        <v>0</v>
      </c>
      <c r="H56" s="11" t="s">
        <v>2383</v>
      </c>
      <c r="I56" s="11" t="str">
        <f t="shared" si="0"/>
        <v>Obesity</v>
      </c>
    </row>
    <row r="57" spans="1:9" hidden="1" x14ac:dyDescent="0.3">
      <c r="A57" s="11" t="s">
        <v>2317</v>
      </c>
      <c r="B57" s="11">
        <v>36.630000000000003</v>
      </c>
      <c r="C57" s="11">
        <v>7.72</v>
      </c>
      <c r="D57" s="11" t="s">
        <v>2383</v>
      </c>
      <c r="E57" s="11" t="s">
        <v>2380</v>
      </c>
      <c r="F57" s="11" t="s">
        <v>2380</v>
      </c>
      <c r="G57" s="11">
        <v>1</v>
      </c>
      <c r="H57" s="11" t="s">
        <v>2383</v>
      </c>
      <c r="I57" s="11" t="str">
        <f t="shared" si="0"/>
        <v>Obesity</v>
      </c>
    </row>
    <row r="58" spans="1:9" hidden="1" x14ac:dyDescent="0.3">
      <c r="A58" s="11" t="s">
        <v>2316</v>
      </c>
      <c r="B58" s="11">
        <v>34.200000000000003</v>
      </c>
      <c r="C58" s="11">
        <v>5.75</v>
      </c>
      <c r="D58" s="11" t="s">
        <v>2380</v>
      </c>
      <c r="E58" s="11" t="s">
        <v>2380</v>
      </c>
      <c r="F58" s="11" t="s">
        <v>2380</v>
      </c>
      <c r="G58" s="11">
        <v>2</v>
      </c>
      <c r="H58" s="11" t="s">
        <v>2383</v>
      </c>
      <c r="I58" s="11" t="str">
        <f t="shared" si="0"/>
        <v>Obesity</v>
      </c>
    </row>
    <row r="59" spans="1:9" hidden="1" x14ac:dyDescent="0.3">
      <c r="A59" s="11" t="s">
        <v>2315</v>
      </c>
      <c r="B59" s="11">
        <v>50.63</v>
      </c>
      <c r="C59" s="11">
        <v>11.89</v>
      </c>
      <c r="D59" s="11" t="s">
        <v>2380</v>
      </c>
      <c r="E59" s="11" t="s">
        <v>2380</v>
      </c>
      <c r="F59" s="11" t="s">
        <v>2380</v>
      </c>
      <c r="G59" s="11">
        <v>0</v>
      </c>
      <c r="H59" s="11" t="s">
        <v>2383</v>
      </c>
      <c r="I59" s="11" t="str">
        <f t="shared" si="0"/>
        <v>Obesity</v>
      </c>
    </row>
    <row r="60" spans="1:9" hidden="1" x14ac:dyDescent="0.3">
      <c r="A60" s="11" t="s">
        <v>2314</v>
      </c>
      <c r="B60" s="11">
        <v>36.479999999999997</v>
      </c>
      <c r="C60" s="11">
        <v>6.2</v>
      </c>
      <c r="D60" s="11" t="s">
        <v>2380</v>
      </c>
      <c r="E60" s="11" t="s">
        <v>2380</v>
      </c>
      <c r="F60" s="11" t="s">
        <v>2380</v>
      </c>
      <c r="G60" s="11">
        <v>0</v>
      </c>
      <c r="H60" s="11" t="s">
        <v>2383</v>
      </c>
      <c r="I60" s="11" t="str">
        <f t="shared" si="0"/>
        <v>Obesity</v>
      </c>
    </row>
    <row r="61" spans="1:9" hidden="1" x14ac:dyDescent="0.3">
      <c r="A61" s="11" t="s">
        <v>2313</v>
      </c>
      <c r="B61" s="11">
        <v>54.82</v>
      </c>
      <c r="C61" s="11">
        <v>10.61</v>
      </c>
      <c r="D61" s="11" t="s">
        <v>2380</v>
      </c>
      <c r="E61" s="11" t="s">
        <v>2380</v>
      </c>
      <c r="F61" s="11" t="s">
        <v>2380</v>
      </c>
      <c r="G61" s="11">
        <v>0</v>
      </c>
      <c r="H61" s="11" t="s">
        <v>2383</v>
      </c>
      <c r="I61" s="11" t="str">
        <f t="shared" si="0"/>
        <v>Obesity</v>
      </c>
    </row>
    <row r="62" spans="1:9" hidden="1" x14ac:dyDescent="0.3">
      <c r="A62" s="11" t="s">
        <v>2312</v>
      </c>
      <c r="B62" s="11">
        <v>38.06</v>
      </c>
      <c r="C62" s="11">
        <v>6.04</v>
      </c>
      <c r="D62" s="11" t="s">
        <v>2380</v>
      </c>
      <c r="E62" s="11" t="s">
        <v>2380</v>
      </c>
      <c r="F62" s="11" t="s">
        <v>2383</v>
      </c>
      <c r="G62" s="11">
        <v>1</v>
      </c>
      <c r="H62" s="11" t="s">
        <v>2383</v>
      </c>
      <c r="I62" s="11" t="str">
        <f t="shared" si="0"/>
        <v>Obesity</v>
      </c>
    </row>
    <row r="63" spans="1:9" hidden="1" x14ac:dyDescent="0.3">
      <c r="A63" s="11" t="s">
        <v>2311</v>
      </c>
      <c r="B63" s="11">
        <v>51.48</v>
      </c>
      <c r="C63" s="11">
        <v>9.33</v>
      </c>
      <c r="D63" s="11" t="s">
        <v>2383</v>
      </c>
      <c r="E63" s="11" t="s">
        <v>2380</v>
      </c>
      <c r="F63" s="11" t="s">
        <v>2380</v>
      </c>
      <c r="G63" s="11">
        <v>0</v>
      </c>
      <c r="H63" s="11" t="s">
        <v>2383</v>
      </c>
      <c r="I63" s="11" t="str">
        <f t="shared" si="0"/>
        <v>Obesity</v>
      </c>
    </row>
    <row r="64" spans="1:9" hidden="1" x14ac:dyDescent="0.3">
      <c r="A64" s="11" t="s">
        <v>2310</v>
      </c>
      <c r="B64" s="11">
        <v>52.06</v>
      </c>
      <c r="C64" s="11">
        <v>11.47</v>
      </c>
      <c r="D64" s="11" t="s">
        <v>2380</v>
      </c>
      <c r="E64" s="11" t="s">
        <v>2380</v>
      </c>
      <c r="F64" s="11" t="s">
        <v>2380</v>
      </c>
      <c r="G64" s="11">
        <v>0</v>
      </c>
      <c r="H64" s="11" t="s">
        <v>2383</v>
      </c>
      <c r="I64" s="11" t="str">
        <f t="shared" si="0"/>
        <v>Obesity</v>
      </c>
    </row>
    <row r="65" spans="1:9" hidden="1" x14ac:dyDescent="0.3">
      <c r="A65" s="11" t="s">
        <v>2309</v>
      </c>
      <c r="B65" s="11">
        <v>30.684999999999999</v>
      </c>
      <c r="C65" s="11">
        <v>7.02</v>
      </c>
      <c r="D65" s="11" t="s">
        <v>2383</v>
      </c>
      <c r="E65" s="11" t="s">
        <v>2380</v>
      </c>
      <c r="F65" s="11" t="s">
        <v>2380</v>
      </c>
      <c r="G65" s="11">
        <v>0</v>
      </c>
      <c r="H65" s="11" t="s">
        <v>2383</v>
      </c>
      <c r="I65" s="11" t="str">
        <f t="shared" si="0"/>
        <v>Obesity</v>
      </c>
    </row>
    <row r="66" spans="1:9" hidden="1" x14ac:dyDescent="0.3">
      <c r="A66" s="11" t="s">
        <v>2308</v>
      </c>
      <c r="B66" s="11">
        <v>36.08</v>
      </c>
      <c r="C66" s="11">
        <v>8.8000000000000007</v>
      </c>
      <c r="D66" s="11" t="s">
        <v>2383</v>
      </c>
      <c r="E66" s="11" t="s">
        <v>2380</v>
      </c>
      <c r="F66" s="11" t="s">
        <v>2380</v>
      </c>
      <c r="G66" s="11">
        <v>1</v>
      </c>
      <c r="H66" s="11" t="s">
        <v>2383</v>
      </c>
      <c r="I66" s="11" t="str">
        <f t="shared" si="0"/>
        <v>Obesity</v>
      </c>
    </row>
    <row r="67" spans="1:9" hidden="1" x14ac:dyDescent="0.3">
      <c r="A67" s="11" t="s">
        <v>2307</v>
      </c>
      <c r="B67" s="11">
        <v>54.99</v>
      </c>
      <c r="C67" s="11">
        <v>8.68</v>
      </c>
      <c r="D67" s="11" t="s">
        <v>2380</v>
      </c>
      <c r="E67" s="11" t="s">
        <v>2380</v>
      </c>
      <c r="F67" s="11" t="s">
        <v>2380</v>
      </c>
      <c r="G67" s="11">
        <v>2</v>
      </c>
      <c r="H67" s="11" t="s">
        <v>2383</v>
      </c>
      <c r="I67" s="11" t="str">
        <f t="shared" ref="I67:I130" si="1">IF(B67&lt;18.5,"Underweight",
IF(B67&lt;=24.9,"Normal Weight",
IF(B67&lt;=29.9,"Overweight",
"Obesity")))</f>
        <v>Obesity</v>
      </c>
    </row>
    <row r="68" spans="1:9" hidden="1" x14ac:dyDescent="0.3">
      <c r="A68" s="11" t="s">
        <v>2306</v>
      </c>
      <c r="B68" s="11">
        <v>35.97</v>
      </c>
      <c r="C68" s="11">
        <v>6.12</v>
      </c>
      <c r="D68" s="11" t="s">
        <v>2380</v>
      </c>
      <c r="E68" s="11" t="s">
        <v>2380</v>
      </c>
      <c r="F68" s="11" t="s">
        <v>2383</v>
      </c>
      <c r="G68" s="11">
        <v>1</v>
      </c>
      <c r="H68" s="11" t="s">
        <v>2383</v>
      </c>
      <c r="I68" s="11" t="str">
        <f t="shared" si="1"/>
        <v>Obesity</v>
      </c>
    </row>
    <row r="69" spans="1:9" hidden="1" x14ac:dyDescent="0.3">
      <c r="A69" s="11" t="s">
        <v>2305</v>
      </c>
      <c r="B69" s="11">
        <v>45.54</v>
      </c>
      <c r="C69" s="11">
        <v>5.4</v>
      </c>
      <c r="D69" s="11" t="s">
        <v>2383</v>
      </c>
      <c r="E69" s="11" t="s">
        <v>2380</v>
      </c>
      <c r="F69" s="11" t="s">
        <v>2383</v>
      </c>
      <c r="G69" s="11">
        <v>1</v>
      </c>
      <c r="H69" s="11" t="s">
        <v>2383</v>
      </c>
      <c r="I69" s="11" t="str">
        <f t="shared" si="1"/>
        <v>Obesity</v>
      </c>
    </row>
    <row r="70" spans="1:9" hidden="1" x14ac:dyDescent="0.3">
      <c r="A70" s="11" t="s">
        <v>2304</v>
      </c>
      <c r="B70" s="11">
        <v>35.53</v>
      </c>
      <c r="C70" s="11">
        <v>4.3600000000000003</v>
      </c>
      <c r="D70" s="11" t="s">
        <v>2383</v>
      </c>
      <c r="E70" s="11" t="s">
        <v>2380</v>
      </c>
      <c r="F70" s="11" t="s">
        <v>2380</v>
      </c>
      <c r="G70" s="11">
        <v>0</v>
      </c>
      <c r="H70" s="11" t="s">
        <v>2383</v>
      </c>
      <c r="I70" s="11" t="str">
        <f t="shared" si="1"/>
        <v>Obesity</v>
      </c>
    </row>
    <row r="71" spans="1:9" hidden="1" x14ac:dyDescent="0.3">
      <c r="A71" s="11" t="s">
        <v>2303</v>
      </c>
      <c r="B71" s="11">
        <v>30.8</v>
      </c>
      <c r="C71" s="11">
        <v>9.77</v>
      </c>
      <c r="D71" s="11" t="s">
        <v>2380</v>
      </c>
      <c r="E71" s="11" t="s">
        <v>2380</v>
      </c>
      <c r="F71" s="11" t="s">
        <v>2380</v>
      </c>
      <c r="G71" s="11">
        <v>0</v>
      </c>
      <c r="H71" s="11" t="s">
        <v>2383</v>
      </c>
      <c r="I71" s="11" t="str">
        <f t="shared" si="1"/>
        <v>Obesity</v>
      </c>
    </row>
    <row r="72" spans="1:9" hidden="1" x14ac:dyDescent="0.3">
      <c r="A72" s="11" t="s">
        <v>2302</v>
      </c>
      <c r="B72" s="11">
        <v>38.39</v>
      </c>
      <c r="C72" s="11">
        <v>4.25</v>
      </c>
      <c r="D72" s="11" t="s">
        <v>2380</v>
      </c>
      <c r="E72" s="11" t="s">
        <v>2380</v>
      </c>
      <c r="F72" s="11" t="s">
        <v>2380</v>
      </c>
      <c r="G72" s="11">
        <v>1</v>
      </c>
      <c r="H72" s="11" t="s">
        <v>2383</v>
      </c>
      <c r="I72" s="11" t="str">
        <f t="shared" si="1"/>
        <v>Obesity</v>
      </c>
    </row>
    <row r="73" spans="1:9" hidden="1" x14ac:dyDescent="0.3">
      <c r="A73" s="11" t="s">
        <v>2301</v>
      </c>
      <c r="B73" s="11">
        <v>32.299999999999997</v>
      </c>
      <c r="C73" s="11">
        <v>4.76</v>
      </c>
      <c r="D73" s="11" t="s">
        <v>2380</v>
      </c>
      <c r="E73" s="11" t="s">
        <v>2380</v>
      </c>
      <c r="F73" s="11" t="s">
        <v>2380</v>
      </c>
      <c r="G73" s="11">
        <v>2</v>
      </c>
      <c r="H73" s="11" t="s">
        <v>2383</v>
      </c>
      <c r="I73" s="11" t="str">
        <f t="shared" si="1"/>
        <v>Obesity</v>
      </c>
    </row>
    <row r="74" spans="1:9" hidden="1" x14ac:dyDescent="0.3">
      <c r="A74" s="11" t="s">
        <v>2300</v>
      </c>
      <c r="B74" s="11">
        <v>48.8</v>
      </c>
      <c r="C74" s="11">
        <v>6.22</v>
      </c>
      <c r="D74" s="11" t="s">
        <v>2383</v>
      </c>
      <c r="E74" s="11" t="s">
        <v>2380</v>
      </c>
      <c r="F74" s="11" t="s">
        <v>2380</v>
      </c>
      <c r="G74" s="11">
        <v>2</v>
      </c>
      <c r="H74" s="11" t="s">
        <v>2383</v>
      </c>
      <c r="I74" s="11" t="str">
        <f t="shared" si="1"/>
        <v>Obesity</v>
      </c>
    </row>
    <row r="75" spans="1:9" hidden="1" x14ac:dyDescent="0.3">
      <c r="A75" s="11" t="s">
        <v>2299</v>
      </c>
      <c r="B75" s="11">
        <v>45.5</v>
      </c>
      <c r="C75" s="11">
        <v>7.96</v>
      </c>
      <c r="D75" s="11" t="s">
        <v>2380</v>
      </c>
      <c r="E75" s="11" t="s">
        <v>2380</v>
      </c>
      <c r="F75" s="11" t="s">
        <v>2380</v>
      </c>
      <c r="G75" s="11">
        <v>0</v>
      </c>
      <c r="H75" s="11" t="s">
        <v>2383</v>
      </c>
      <c r="I75" s="11" t="str">
        <f t="shared" si="1"/>
        <v>Obesity</v>
      </c>
    </row>
    <row r="76" spans="1:9" hidden="1" x14ac:dyDescent="0.3">
      <c r="A76" s="11" t="s">
        <v>2298</v>
      </c>
      <c r="B76" s="11">
        <v>53.61</v>
      </c>
      <c r="C76" s="11">
        <v>10.92</v>
      </c>
      <c r="D76" s="11" t="s">
        <v>2383</v>
      </c>
      <c r="E76" s="11" t="s">
        <v>2380</v>
      </c>
      <c r="F76" s="11" t="s">
        <v>2380</v>
      </c>
      <c r="G76" s="11">
        <v>1</v>
      </c>
      <c r="H76" s="11" t="s">
        <v>2383</v>
      </c>
      <c r="I76" s="11" t="str">
        <f t="shared" si="1"/>
        <v>Obesity</v>
      </c>
    </row>
    <row r="77" spans="1:9" hidden="1" x14ac:dyDescent="0.3">
      <c r="A77" s="11" t="s">
        <v>2297</v>
      </c>
      <c r="B77" s="11">
        <v>36.19</v>
      </c>
      <c r="C77" s="11">
        <v>11.51</v>
      </c>
      <c r="D77" s="11" t="s">
        <v>2383</v>
      </c>
      <c r="E77" s="11" t="s">
        <v>2380</v>
      </c>
      <c r="F77" s="11" t="s">
        <v>2380</v>
      </c>
      <c r="G77" s="11">
        <v>1</v>
      </c>
      <c r="H77" s="11" t="s">
        <v>2383</v>
      </c>
      <c r="I77" s="11" t="str">
        <f t="shared" si="1"/>
        <v>Obesity</v>
      </c>
    </row>
    <row r="78" spans="1:9" hidden="1" x14ac:dyDescent="0.3">
      <c r="A78" s="11" t="s">
        <v>2296</v>
      </c>
      <c r="B78" s="11">
        <v>34.6</v>
      </c>
      <c r="C78" s="11">
        <v>5.99</v>
      </c>
      <c r="D78" s="11" t="s">
        <v>2383</v>
      </c>
      <c r="E78" s="11" t="s">
        <v>2380</v>
      </c>
      <c r="F78" s="11" t="s">
        <v>2380</v>
      </c>
      <c r="G78" s="11">
        <v>0</v>
      </c>
      <c r="H78" s="11" t="s">
        <v>2383</v>
      </c>
      <c r="I78" s="11" t="str">
        <f t="shared" si="1"/>
        <v>Obesity</v>
      </c>
    </row>
    <row r="79" spans="1:9" hidden="1" x14ac:dyDescent="0.3">
      <c r="A79" s="11" t="s">
        <v>2295</v>
      </c>
      <c r="B79" s="11">
        <v>54.12</v>
      </c>
      <c r="C79" s="11">
        <v>11.57</v>
      </c>
      <c r="D79" s="11" t="s">
        <v>2380</v>
      </c>
      <c r="E79" s="11" t="s">
        <v>2380</v>
      </c>
      <c r="F79" s="11" t="s">
        <v>2380</v>
      </c>
      <c r="G79" s="11">
        <v>0</v>
      </c>
      <c r="H79" s="11" t="s">
        <v>2383</v>
      </c>
      <c r="I79" s="11" t="str">
        <f t="shared" si="1"/>
        <v>Obesity</v>
      </c>
    </row>
    <row r="80" spans="1:9" hidden="1" x14ac:dyDescent="0.3">
      <c r="A80" s="11" t="s">
        <v>2294</v>
      </c>
      <c r="B80" s="11">
        <v>48.82</v>
      </c>
      <c r="C80" s="11">
        <v>6.67</v>
      </c>
      <c r="D80" s="11" t="s">
        <v>2383</v>
      </c>
      <c r="E80" s="11" t="s">
        <v>2380</v>
      </c>
      <c r="F80" s="11" t="s">
        <v>2380</v>
      </c>
      <c r="G80" s="11">
        <v>0</v>
      </c>
      <c r="H80" s="11" t="s">
        <v>2383</v>
      </c>
      <c r="I80" s="11" t="str">
        <f t="shared" si="1"/>
        <v>Obesity</v>
      </c>
    </row>
    <row r="81" spans="1:9" hidden="1" x14ac:dyDescent="0.3">
      <c r="A81" s="11" t="s">
        <v>2293</v>
      </c>
      <c r="B81" s="11">
        <v>51.01</v>
      </c>
      <c r="C81" s="11">
        <v>9.1999999999999993</v>
      </c>
      <c r="D81" s="11" t="s">
        <v>2380</v>
      </c>
      <c r="E81" s="11" t="s">
        <v>2380</v>
      </c>
      <c r="F81" s="11" t="s">
        <v>2380</v>
      </c>
      <c r="G81" s="11">
        <v>0</v>
      </c>
      <c r="H81" s="11" t="s">
        <v>2383</v>
      </c>
      <c r="I81" s="11" t="str">
        <f t="shared" si="1"/>
        <v>Obesity</v>
      </c>
    </row>
    <row r="82" spans="1:9" hidden="1" x14ac:dyDescent="0.3">
      <c r="A82" s="11" t="s">
        <v>2292</v>
      </c>
      <c r="B82" s="11">
        <v>45.65</v>
      </c>
      <c r="C82" s="11">
        <v>5.1100000000000003</v>
      </c>
      <c r="D82" s="11" t="s">
        <v>2383</v>
      </c>
      <c r="E82" s="11" t="s">
        <v>2380</v>
      </c>
      <c r="F82" s="11" t="s">
        <v>2380</v>
      </c>
      <c r="G82" s="11">
        <v>1</v>
      </c>
      <c r="H82" s="11" t="s">
        <v>2383</v>
      </c>
      <c r="I82" s="11" t="str">
        <f t="shared" si="1"/>
        <v>Obesity</v>
      </c>
    </row>
    <row r="83" spans="1:9" hidden="1" x14ac:dyDescent="0.3">
      <c r="A83" s="11" t="s">
        <v>2291</v>
      </c>
      <c r="B83" s="11">
        <v>52.9</v>
      </c>
      <c r="C83" s="11">
        <v>5.34</v>
      </c>
      <c r="D83" s="11" t="s">
        <v>2380</v>
      </c>
      <c r="E83" s="11" t="s">
        <v>2380</v>
      </c>
      <c r="F83" s="11" t="s">
        <v>2380</v>
      </c>
      <c r="G83" s="11">
        <v>0</v>
      </c>
      <c r="H83" s="11" t="s">
        <v>2383</v>
      </c>
      <c r="I83" s="11" t="str">
        <f t="shared" si="1"/>
        <v>Obesity</v>
      </c>
    </row>
    <row r="84" spans="1:9" hidden="1" x14ac:dyDescent="0.3">
      <c r="A84" s="11" t="s">
        <v>2290</v>
      </c>
      <c r="B84" s="11">
        <v>45.41</v>
      </c>
      <c r="C84" s="11">
        <v>4.03</v>
      </c>
      <c r="D84" s="11" t="s">
        <v>2383</v>
      </c>
      <c r="E84" s="11" t="s">
        <v>2380</v>
      </c>
      <c r="F84" s="11" t="s">
        <v>2380</v>
      </c>
      <c r="G84" s="11">
        <v>1</v>
      </c>
      <c r="H84" s="11" t="s">
        <v>2383</v>
      </c>
      <c r="I84" s="11" t="str">
        <f t="shared" si="1"/>
        <v>Obesity</v>
      </c>
    </row>
    <row r="85" spans="1:9" hidden="1" x14ac:dyDescent="0.3">
      <c r="A85" s="11" t="s">
        <v>2289</v>
      </c>
      <c r="B85" s="11">
        <v>49.41</v>
      </c>
      <c r="C85" s="11">
        <v>4.2300000000000004</v>
      </c>
      <c r="D85" s="11" t="s">
        <v>2383</v>
      </c>
      <c r="E85" s="11" t="s">
        <v>2380</v>
      </c>
      <c r="F85" s="11" t="s">
        <v>2383</v>
      </c>
      <c r="G85" s="11">
        <v>1</v>
      </c>
      <c r="H85" s="11" t="s">
        <v>2383</v>
      </c>
      <c r="I85" s="11" t="str">
        <f t="shared" si="1"/>
        <v>Obesity</v>
      </c>
    </row>
    <row r="86" spans="1:9" hidden="1" x14ac:dyDescent="0.3">
      <c r="A86" s="11" t="s">
        <v>2288</v>
      </c>
      <c r="B86" s="11">
        <v>31.824999999999999</v>
      </c>
      <c r="C86" s="11">
        <v>4.0599999999999996</v>
      </c>
      <c r="D86" s="11" t="s">
        <v>2380</v>
      </c>
      <c r="E86" s="11" t="s">
        <v>2380</v>
      </c>
      <c r="F86" s="11" t="s">
        <v>2380</v>
      </c>
      <c r="G86" s="11">
        <v>2</v>
      </c>
      <c r="H86" s="11" t="s">
        <v>2383</v>
      </c>
      <c r="I86" s="11" t="str">
        <f t="shared" si="1"/>
        <v>Obesity</v>
      </c>
    </row>
    <row r="87" spans="1:9" hidden="1" x14ac:dyDescent="0.3">
      <c r="A87" s="11" t="s">
        <v>2287</v>
      </c>
      <c r="B87" s="11">
        <v>51.28</v>
      </c>
      <c r="C87" s="11">
        <v>4.68</v>
      </c>
      <c r="D87" s="11" t="s">
        <v>2380</v>
      </c>
      <c r="E87" s="11" t="s">
        <v>2380</v>
      </c>
      <c r="F87" s="11" t="s">
        <v>2380</v>
      </c>
      <c r="G87" s="11">
        <v>2</v>
      </c>
      <c r="H87" s="11" t="s">
        <v>2383</v>
      </c>
      <c r="I87" s="11" t="str">
        <f t="shared" si="1"/>
        <v>Obesity</v>
      </c>
    </row>
    <row r="88" spans="1:9" hidden="1" x14ac:dyDescent="0.3">
      <c r="A88" s="11" t="s">
        <v>2286</v>
      </c>
      <c r="B88" s="11">
        <v>34.96</v>
      </c>
      <c r="C88" s="11">
        <v>4.34</v>
      </c>
      <c r="D88" s="11" t="s">
        <v>2380</v>
      </c>
      <c r="E88" s="11" t="s">
        <v>2380</v>
      </c>
      <c r="F88" s="11" t="s">
        <v>2383</v>
      </c>
      <c r="G88" s="11">
        <v>1</v>
      </c>
      <c r="H88" s="11" t="s">
        <v>2383</v>
      </c>
      <c r="I88" s="11" t="str">
        <f t="shared" si="1"/>
        <v>Obesity</v>
      </c>
    </row>
    <row r="89" spans="1:9" hidden="1" x14ac:dyDescent="0.3">
      <c r="A89" s="11" t="s">
        <v>2285</v>
      </c>
      <c r="B89" s="11">
        <v>33.11</v>
      </c>
      <c r="C89" s="11">
        <v>10.51</v>
      </c>
      <c r="D89" s="11" t="s">
        <v>2380</v>
      </c>
      <c r="E89" s="11" t="s">
        <v>2380</v>
      </c>
      <c r="F89" s="11" t="s">
        <v>2380</v>
      </c>
      <c r="G89" s="11">
        <v>0</v>
      </c>
      <c r="H89" s="11" t="s">
        <v>2383</v>
      </c>
      <c r="I89" s="11" t="str">
        <f t="shared" si="1"/>
        <v>Obesity</v>
      </c>
    </row>
    <row r="90" spans="1:9" hidden="1" x14ac:dyDescent="0.3">
      <c r="A90" s="11" t="s">
        <v>2284</v>
      </c>
      <c r="B90" s="11">
        <v>54.74</v>
      </c>
      <c r="C90" s="11">
        <v>5.84</v>
      </c>
      <c r="D90" s="11" t="s">
        <v>2383</v>
      </c>
      <c r="E90" s="11" t="s">
        <v>2380</v>
      </c>
      <c r="F90" s="11" t="s">
        <v>2383</v>
      </c>
      <c r="G90" s="11">
        <v>1</v>
      </c>
      <c r="H90" s="11" t="s">
        <v>2383</v>
      </c>
      <c r="I90" s="11" t="str">
        <f t="shared" si="1"/>
        <v>Obesity</v>
      </c>
    </row>
    <row r="91" spans="1:9" hidden="1" x14ac:dyDescent="0.3">
      <c r="A91" s="11" t="s">
        <v>2283</v>
      </c>
      <c r="B91" s="11">
        <v>32.56</v>
      </c>
      <c r="C91" s="11">
        <v>5.41</v>
      </c>
      <c r="D91" s="11" t="s">
        <v>2380</v>
      </c>
      <c r="E91" s="11" t="s">
        <v>2380</v>
      </c>
      <c r="F91" s="11" t="s">
        <v>2383</v>
      </c>
      <c r="G91" s="11">
        <v>1</v>
      </c>
      <c r="H91" s="11" t="s">
        <v>2383</v>
      </c>
      <c r="I91" s="11" t="str">
        <f t="shared" si="1"/>
        <v>Obesity</v>
      </c>
    </row>
    <row r="92" spans="1:9" hidden="1" x14ac:dyDescent="0.3">
      <c r="A92" s="11" t="s">
        <v>2282</v>
      </c>
      <c r="B92" s="11">
        <v>39.049999999999997</v>
      </c>
      <c r="C92" s="11">
        <v>6.06</v>
      </c>
      <c r="D92" s="11" t="s">
        <v>2380</v>
      </c>
      <c r="E92" s="11" t="s">
        <v>2380</v>
      </c>
      <c r="F92" s="11" t="s">
        <v>2380</v>
      </c>
      <c r="G92" s="11">
        <v>1</v>
      </c>
      <c r="H92" s="11" t="s">
        <v>2383</v>
      </c>
      <c r="I92" s="11" t="str">
        <f t="shared" si="1"/>
        <v>Obesity</v>
      </c>
    </row>
    <row r="93" spans="1:9" hidden="1" x14ac:dyDescent="0.3">
      <c r="A93" s="11" t="s">
        <v>2281</v>
      </c>
      <c r="B93" s="11">
        <v>42.75</v>
      </c>
      <c r="C93" s="11">
        <v>4.22</v>
      </c>
      <c r="D93" s="11" t="s">
        <v>2380</v>
      </c>
      <c r="E93" s="11" t="s">
        <v>2380</v>
      </c>
      <c r="F93" s="11" t="s">
        <v>2380</v>
      </c>
      <c r="G93" s="11">
        <v>0</v>
      </c>
      <c r="H93" s="11" t="s">
        <v>2383</v>
      </c>
      <c r="I93" s="11" t="str">
        <f t="shared" si="1"/>
        <v>Obesity</v>
      </c>
    </row>
    <row r="94" spans="1:9" hidden="1" x14ac:dyDescent="0.3">
      <c r="A94" s="11" t="s">
        <v>2280</v>
      </c>
      <c r="B94" s="11">
        <v>50.58</v>
      </c>
      <c r="C94" s="11">
        <v>5.12</v>
      </c>
      <c r="D94" s="11" t="s">
        <v>2380</v>
      </c>
      <c r="E94" s="11" t="s">
        <v>2380</v>
      </c>
      <c r="F94" s="11" t="s">
        <v>2380</v>
      </c>
      <c r="G94" s="11">
        <v>2</v>
      </c>
      <c r="H94" s="11" t="s">
        <v>2383</v>
      </c>
      <c r="I94" s="11" t="str">
        <f t="shared" si="1"/>
        <v>Obesity</v>
      </c>
    </row>
    <row r="95" spans="1:9" hidden="1" x14ac:dyDescent="0.3">
      <c r="A95" s="11" t="s">
        <v>2279</v>
      </c>
      <c r="B95" s="11">
        <v>30.495000000000001</v>
      </c>
      <c r="C95" s="11">
        <v>4.57</v>
      </c>
      <c r="D95" s="11" t="s">
        <v>2383</v>
      </c>
      <c r="E95" s="11" t="s">
        <v>2380</v>
      </c>
      <c r="F95" s="11" t="s">
        <v>2380</v>
      </c>
      <c r="G95" s="11">
        <v>0</v>
      </c>
      <c r="H95" s="11" t="s">
        <v>2383</v>
      </c>
      <c r="I95" s="11" t="str">
        <f t="shared" si="1"/>
        <v>Obesity</v>
      </c>
    </row>
    <row r="96" spans="1:9" hidden="1" x14ac:dyDescent="0.3">
      <c r="A96" s="11" t="s">
        <v>2278</v>
      </c>
      <c r="B96" s="11">
        <v>48.31</v>
      </c>
      <c r="C96" s="11">
        <v>9.58</v>
      </c>
      <c r="D96" s="11" t="s">
        <v>2383</v>
      </c>
      <c r="E96" s="11" t="s">
        <v>2380</v>
      </c>
      <c r="F96" s="11" t="s">
        <v>2380</v>
      </c>
      <c r="G96" s="11">
        <v>2</v>
      </c>
      <c r="H96" s="11" t="s">
        <v>2383</v>
      </c>
      <c r="I96" s="11" t="str">
        <f t="shared" si="1"/>
        <v>Obesity</v>
      </c>
    </row>
    <row r="97" spans="1:9" hidden="1" x14ac:dyDescent="0.3">
      <c r="A97" s="11" t="s">
        <v>2277</v>
      </c>
      <c r="B97" s="11">
        <v>48.99</v>
      </c>
      <c r="C97" s="11">
        <v>9.7799999999999994</v>
      </c>
      <c r="D97" s="11" t="s">
        <v>2383</v>
      </c>
      <c r="E97" s="11" t="s">
        <v>2380</v>
      </c>
      <c r="F97" s="11" t="s">
        <v>2380</v>
      </c>
      <c r="G97" s="11">
        <v>1</v>
      </c>
      <c r="H97" s="11" t="s">
        <v>2383</v>
      </c>
      <c r="I97" s="11" t="str">
        <f t="shared" si="1"/>
        <v>Obesity</v>
      </c>
    </row>
    <row r="98" spans="1:9" hidden="1" x14ac:dyDescent="0.3">
      <c r="A98" s="11" t="s">
        <v>2276</v>
      </c>
      <c r="B98" s="11">
        <v>38.39</v>
      </c>
      <c r="C98" s="11">
        <v>4.1100000000000003</v>
      </c>
      <c r="D98" s="11" t="s">
        <v>2383</v>
      </c>
      <c r="E98" s="11" t="s">
        <v>2380</v>
      </c>
      <c r="F98" s="11" t="s">
        <v>2380</v>
      </c>
      <c r="G98" s="11">
        <v>0</v>
      </c>
      <c r="H98" s="11" t="s">
        <v>2383</v>
      </c>
      <c r="I98" s="11" t="str">
        <f t="shared" si="1"/>
        <v>Obesity</v>
      </c>
    </row>
    <row r="99" spans="1:9" hidden="1" x14ac:dyDescent="0.3">
      <c r="A99" s="11" t="s">
        <v>2275</v>
      </c>
      <c r="B99" s="11">
        <v>44.34</v>
      </c>
      <c r="C99" s="11">
        <v>4.0199999999999996</v>
      </c>
      <c r="D99" s="11" t="s">
        <v>2383</v>
      </c>
      <c r="E99" s="11" t="s">
        <v>2380</v>
      </c>
      <c r="F99" s="11" t="s">
        <v>2380</v>
      </c>
      <c r="G99" s="11">
        <v>2</v>
      </c>
      <c r="H99" s="11" t="s">
        <v>2383</v>
      </c>
      <c r="I99" s="11" t="str">
        <f t="shared" si="1"/>
        <v>Obesity</v>
      </c>
    </row>
    <row r="100" spans="1:9" hidden="1" x14ac:dyDescent="0.3">
      <c r="A100" s="11" t="s">
        <v>2274</v>
      </c>
      <c r="B100" s="11">
        <v>41.51</v>
      </c>
      <c r="C100" s="11">
        <v>6.92</v>
      </c>
      <c r="D100" s="11" t="s">
        <v>2380</v>
      </c>
      <c r="E100" s="11" t="s">
        <v>2380</v>
      </c>
      <c r="F100" s="11" t="s">
        <v>2380</v>
      </c>
      <c r="G100" s="11">
        <v>0</v>
      </c>
      <c r="H100" s="11" t="s">
        <v>2383</v>
      </c>
      <c r="I100" s="11" t="str">
        <f t="shared" si="1"/>
        <v>Obesity</v>
      </c>
    </row>
    <row r="101" spans="1:9" hidden="1" x14ac:dyDescent="0.3">
      <c r="A101" s="11" t="s">
        <v>2273</v>
      </c>
      <c r="B101" s="11">
        <v>48.2</v>
      </c>
      <c r="C101" s="11">
        <v>4.84</v>
      </c>
      <c r="D101" s="11" t="s">
        <v>2380</v>
      </c>
      <c r="E101" s="11" t="s">
        <v>2380</v>
      </c>
      <c r="F101" s="11" t="s">
        <v>2380</v>
      </c>
      <c r="G101" s="11">
        <v>0</v>
      </c>
      <c r="H101" s="11" t="s">
        <v>2383</v>
      </c>
      <c r="I101" s="11" t="str">
        <f t="shared" si="1"/>
        <v>Obesity</v>
      </c>
    </row>
    <row r="102" spans="1:9" hidden="1" x14ac:dyDescent="0.3">
      <c r="A102" s="11" t="s">
        <v>2272</v>
      </c>
      <c r="B102" s="11">
        <v>35.75</v>
      </c>
      <c r="C102" s="11">
        <v>8</v>
      </c>
      <c r="D102" s="11" t="s">
        <v>2383</v>
      </c>
      <c r="E102" s="11" t="s">
        <v>2380</v>
      </c>
      <c r="F102" s="11" t="s">
        <v>2380</v>
      </c>
      <c r="G102" s="11">
        <v>0</v>
      </c>
      <c r="H102" s="11" t="s">
        <v>2383</v>
      </c>
      <c r="I102" s="11" t="str">
        <f t="shared" si="1"/>
        <v>Obesity</v>
      </c>
    </row>
    <row r="103" spans="1:9" hidden="1" x14ac:dyDescent="0.3">
      <c r="A103" s="11" t="s">
        <v>2271</v>
      </c>
      <c r="B103" s="11">
        <v>53.81</v>
      </c>
      <c r="C103" s="11">
        <v>8.77</v>
      </c>
      <c r="D103" s="11" t="s">
        <v>2383</v>
      </c>
      <c r="E103" s="11" t="s">
        <v>2380</v>
      </c>
      <c r="F103" s="11" t="s">
        <v>2380</v>
      </c>
      <c r="G103" s="11">
        <v>0</v>
      </c>
      <c r="H103" s="11" t="s">
        <v>2383</v>
      </c>
      <c r="I103" s="11" t="str">
        <f t="shared" si="1"/>
        <v>Obesity</v>
      </c>
    </row>
    <row r="104" spans="1:9" hidden="1" x14ac:dyDescent="0.3">
      <c r="A104" s="11" t="s">
        <v>2270</v>
      </c>
      <c r="B104" s="11">
        <v>49.48</v>
      </c>
      <c r="C104" s="11">
        <v>4.96</v>
      </c>
      <c r="D104" s="11" t="s">
        <v>2380</v>
      </c>
      <c r="E104" s="11" t="s">
        <v>2380</v>
      </c>
      <c r="F104" s="11" t="s">
        <v>2383</v>
      </c>
      <c r="G104" s="11">
        <v>1</v>
      </c>
      <c r="H104" s="11" t="s">
        <v>2383</v>
      </c>
      <c r="I104" s="11" t="str">
        <f t="shared" si="1"/>
        <v>Obesity</v>
      </c>
    </row>
    <row r="105" spans="1:9" hidden="1" x14ac:dyDescent="0.3">
      <c r="A105" s="11" t="s">
        <v>2269</v>
      </c>
      <c r="B105" s="11">
        <v>34.1</v>
      </c>
      <c r="C105" s="11">
        <v>4.43</v>
      </c>
      <c r="D105" s="11" t="s">
        <v>2383</v>
      </c>
      <c r="E105" s="11" t="s">
        <v>2380</v>
      </c>
      <c r="F105" s="11" t="s">
        <v>2380</v>
      </c>
      <c r="G105" s="11">
        <v>0</v>
      </c>
      <c r="H105" s="11" t="s">
        <v>2383</v>
      </c>
      <c r="I105" s="11" t="str">
        <f t="shared" si="1"/>
        <v>Obesity</v>
      </c>
    </row>
    <row r="106" spans="1:9" hidden="1" x14ac:dyDescent="0.3">
      <c r="A106" s="11" t="s">
        <v>2268</v>
      </c>
      <c r="B106" s="11">
        <v>35.299999999999997</v>
      </c>
      <c r="C106" s="11">
        <v>5.82</v>
      </c>
      <c r="D106" s="11" t="s">
        <v>2383</v>
      </c>
      <c r="E106" s="11" t="s">
        <v>2380</v>
      </c>
      <c r="F106" s="11" t="s">
        <v>2383</v>
      </c>
      <c r="G106" s="11">
        <v>1</v>
      </c>
      <c r="H106" s="11" t="s">
        <v>2383</v>
      </c>
      <c r="I106" s="11" t="str">
        <f t="shared" si="1"/>
        <v>Obesity</v>
      </c>
    </row>
    <row r="107" spans="1:9" hidden="1" x14ac:dyDescent="0.3">
      <c r="A107" s="11" t="s">
        <v>2267</v>
      </c>
      <c r="B107" s="11">
        <v>43.83</v>
      </c>
      <c r="C107" s="11">
        <v>6.03</v>
      </c>
      <c r="D107" s="11" t="s">
        <v>2383</v>
      </c>
      <c r="E107" s="11" t="s">
        <v>2380</v>
      </c>
      <c r="F107" s="11" t="s">
        <v>2380</v>
      </c>
      <c r="G107" s="11">
        <v>2</v>
      </c>
      <c r="H107" s="11" t="s">
        <v>2383</v>
      </c>
      <c r="I107" s="11" t="str">
        <f t="shared" si="1"/>
        <v>Obesity</v>
      </c>
    </row>
    <row r="108" spans="1:9" hidden="1" x14ac:dyDescent="0.3">
      <c r="A108" s="11" t="s">
        <v>2266</v>
      </c>
      <c r="B108" s="11">
        <v>50.07</v>
      </c>
      <c r="C108" s="11">
        <v>9.27</v>
      </c>
      <c r="D108" s="11" t="s">
        <v>2380</v>
      </c>
      <c r="E108" s="11" t="s">
        <v>2380</v>
      </c>
      <c r="F108" s="11" t="s">
        <v>2380</v>
      </c>
      <c r="G108" s="11">
        <v>0</v>
      </c>
      <c r="H108" s="11" t="s">
        <v>2383</v>
      </c>
      <c r="I108" s="11" t="str">
        <f t="shared" si="1"/>
        <v>Obesity</v>
      </c>
    </row>
    <row r="109" spans="1:9" hidden="1" x14ac:dyDescent="0.3">
      <c r="A109" s="11" t="s">
        <v>2265</v>
      </c>
      <c r="B109" s="11">
        <v>32.774999999999999</v>
      </c>
      <c r="C109" s="11">
        <v>5.53</v>
      </c>
      <c r="D109" s="11" t="s">
        <v>2380</v>
      </c>
      <c r="E109" s="11" t="s">
        <v>2380</v>
      </c>
      <c r="F109" s="11" t="s">
        <v>2380</v>
      </c>
      <c r="G109" s="11">
        <v>0</v>
      </c>
      <c r="H109" s="11" t="s">
        <v>2383</v>
      </c>
      <c r="I109" s="11" t="str">
        <f t="shared" si="1"/>
        <v>Obesity</v>
      </c>
    </row>
    <row r="110" spans="1:9" hidden="1" x14ac:dyDescent="0.3">
      <c r="A110" s="11" t="s">
        <v>2264</v>
      </c>
      <c r="B110" s="11">
        <v>34.104999999999997</v>
      </c>
      <c r="C110" s="11">
        <v>5.07</v>
      </c>
      <c r="D110" s="11" t="s">
        <v>2380</v>
      </c>
      <c r="E110" s="11" t="s">
        <v>2380</v>
      </c>
      <c r="F110" s="11" t="s">
        <v>2380</v>
      </c>
      <c r="G110" s="11">
        <v>1</v>
      </c>
      <c r="H110" s="11" t="s">
        <v>2383</v>
      </c>
      <c r="I110" s="11" t="str">
        <f t="shared" si="1"/>
        <v>Obesity</v>
      </c>
    </row>
    <row r="111" spans="1:9" hidden="1" x14ac:dyDescent="0.3">
      <c r="A111" s="11" t="s">
        <v>2263</v>
      </c>
      <c r="B111" s="11">
        <v>48.93</v>
      </c>
      <c r="C111" s="11">
        <v>11.17</v>
      </c>
      <c r="D111" s="11" t="s">
        <v>2383</v>
      </c>
      <c r="E111" s="11" t="s">
        <v>2380</v>
      </c>
      <c r="F111" s="11" t="s">
        <v>2380</v>
      </c>
      <c r="G111" s="11">
        <v>1</v>
      </c>
      <c r="H111" s="11" t="s">
        <v>2383</v>
      </c>
      <c r="I111" s="11" t="str">
        <f t="shared" si="1"/>
        <v>Obesity</v>
      </c>
    </row>
    <row r="112" spans="1:9" hidden="1" x14ac:dyDescent="0.3">
      <c r="A112" s="11" t="s">
        <v>2262</v>
      </c>
      <c r="B112" s="11">
        <v>37.07</v>
      </c>
      <c r="C112" s="11">
        <v>6.14</v>
      </c>
      <c r="D112" s="11" t="s">
        <v>2383</v>
      </c>
      <c r="E112" s="11" t="s">
        <v>2380</v>
      </c>
      <c r="F112" s="11" t="s">
        <v>2380</v>
      </c>
      <c r="G112" s="11">
        <v>0</v>
      </c>
      <c r="H112" s="11" t="s">
        <v>2383</v>
      </c>
      <c r="I112" s="11" t="str">
        <f t="shared" si="1"/>
        <v>Obesity</v>
      </c>
    </row>
    <row r="113" spans="1:9" hidden="1" x14ac:dyDescent="0.3">
      <c r="A113" s="11" t="s">
        <v>2261</v>
      </c>
      <c r="B113" s="11">
        <v>51.51</v>
      </c>
      <c r="C113" s="11">
        <v>6.26</v>
      </c>
      <c r="D113" s="11" t="s">
        <v>2383</v>
      </c>
      <c r="E113" s="11" t="s">
        <v>2380</v>
      </c>
      <c r="F113" s="11" t="s">
        <v>2383</v>
      </c>
      <c r="G113" s="11">
        <v>1</v>
      </c>
      <c r="H113" s="11" t="s">
        <v>2383</v>
      </c>
      <c r="I113" s="11" t="str">
        <f t="shared" si="1"/>
        <v>Obesity</v>
      </c>
    </row>
    <row r="114" spans="1:9" hidden="1" x14ac:dyDescent="0.3">
      <c r="A114" s="11" t="s">
        <v>2260</v>
      </c>
      <c r="B114" s="11">
        <v>34.799999999999997</v>
      </c>
      <c r="C114" s="11">
        <v>4.72</v>
      </c>
      <c r="D114" s="11" t="s">
        <v>2383</v>
      </c>
      <c r="E114" s="11" t="s">
        <v>2380</v>
      </c>
      <c r="F114" s="11" t="s">
        <v>2380</v>
      </c>
      <c r="G114" s="11">
        <v>0</v>
      </c>
      <c r="H114" s="11" t="s">
        <v>2383</v>
      </c>
      <c r="I114" s="11" t="str">
        <f t="shared" si="1"/>
        <v>Obesity</v>
      </c>
    </row>
    <row r="115" spans="1:9" hidden="1" x14ac:dyDescent="0.3">
      <c r="A115" s="11" t="s">
        <v>2259</v>
      </c>
      <c r="B115" s="11">
        <v>36.67</v>
      </c>
      <c r="C115" s="11">
        <v>5.18</v>
      </c>
      <c r="D115" s="11" t="s">
        <v>2380</v>
      </c>
      <c r="E115" s="11" t="s">
        <v>2380</v>
      </c>
      <c r="F115" s="11" t="s">
        <v>2380</v>
      </c>
      <c r="G115" s="11">
        <v>1</v>
      </c>
      <c r="H115" s="11" t="s">
        <v>2383</v>
      </c>
      <c r="I115" s="11" t="str">
        <f t="shared" si="1"/>
        <v>Obesity</v>
      </c>
    </row>
    <row r="116" spans="1:9" hidden="1" x14ac:dyDescent="0.3">
      <c r="A116" s="11" t="s">
        <v>2258</v>
      </c>
      <c r="B116" s="11">
        <v>30.9</v>
      </c>
      <c r="C116" s="11">
        <v>9.4</v>
      </c>
      <c r="D116" s="11" t="s">
        <v>2380</v>
      </c>
      <c r="E116" s="11" t="s">
        <v>2380</v>
      </c>
      <c r="F116" s="11" t="s">
        <v>2380</v>
      </c>
      <c r="G116" s="11">
        <v>2</v>
      </c>
      <c r="H116" s="11" t="s">
        <v>2383</v>
      </c>
      <c r="I116" s="11" t="str">
        <f t="shared" si="1"/>
        <v>Obesity</v>
      </c>
    </row>
    <row r="117" spans="1:9" hidden="1" x14ac:dyDescent="0.3">
      <c r="A117" s="11" t="s">
        <v>2257</v>
      </c>
      <c r="B117" s="11">
        <v>30.495000000000001</v>
      </c>
      <c r="C117" s="11">
        <v>6.29</v>
      </c>
      <c r="D117" s="11" t="s">
        <v>2380</v>
      </c>
      <c r="E117" s="11" t="s">
        <v>2380</v>
      </c>
      <c r="F117" s="11" t="s">
        <v>2380</v>
      </c>
      <c r="G117" s="11">
        <v>0</v>
      </c>
      <c r="H117" s="11" t="s">
        <v>2383</v>
      </c>
      <c r="I117" s="11" t="str">
        <f t="shared" si="1"/>
        <v>Obesity</v>
      </c>
    </row>
    <row r="118" spans="1:9" hidden="1" x14ac:dyDescent="0.3">
      <c r="A118" s="11" t="s">
        <v>2256</v>
      </c>
      <c r="B118" s="11">
        <v>44.88</v>
      </c>
      <c r="C118" s="11">
        <v>6.04</v>
      </c>
      <c r="D118" s="11" t="s">
        <v>2380</v>
      </c>
      <c r="E118" s="11" t="s">
        <v>2380</v>
      </c>
      <c r="F118" s="11" t="s">
        <v>2383</v>
      </c>
      <c r="G118" s="11">
        <v>1</v>
      </c>
      <c r="H118" s="11" t="s">
        <v>2383</v>
      </c>
      <c r="I118" s="11" t="str">
        <f t="shared" si="1"/>
        <v>Obesity</v>
      </c>
    </row>
    <row r="119" spans="1:9" hidden="1" x14ac:dyDescent="0.3">
      <c r="A119" s="11" t="s">
        <v>2255</v>
      </c>
      <c r="B119" s="11">
        <v>44.32</v>
      </c>
      <c r="C119" s="11">
        <v>10.55</v>
      </c>
      <c r="D119" s="11" t="s">
        <v>2380</v>
      </c>
      <c r="E119" s="11" t="s">
        <v>2380</v>
      </c>
      <c r="F119" s="11" t="s">
        <v>2380</v>
      </c>
      <c r="G119" s="11">
        <v>0</v>
      </c>
      <c r="H119" s="11" t="s">
        <v>2383</v>
      </c>
      <c r="I119" s="11" t="str">
        <f t="shared" si="1"/>
        <v>Obesity</v>
      </c>
    </row>
    <row r="120" spans="1:9" hidden="1" x14ac:dyDescent="0.3">
      <c r="A120" s="11" t="s">
        <v>2254</v>
      </c>
      <c r="B120" s="11">
        <v>46.39</v>
      </c>
      <c r="C120" s="11">
        <v>5.09</v>
      </c>
      <c r="D120" s="11" t="s">
        <v>2380</v>
      </c>
      <c r="E120" s="11" t="s">
        <v>2380</v>
      </c>
      <c r="F120" s="11" t="s">
        <v>2380</v>
      </c>
      <c r="G120" s="11">
        <v>0</v>
      </c>
      <c r="H120" s="11" t="s">
        <v>2383</v>
      </c>
      <c r="I120" s="11" t="str">
        <f t="shared" si="1"/>
        <v>Obesity</v>
      </c>
    </row>
    <row r="121" spans="1:9" hidden="1" x14ac:dyDescent="0.3">
      <c r="A121" s="11" t="s">
        <v>2253</v>
      </c>
      <c r="B121" s="11">
        <v>42.13</v>
      </c>
      <c r="C121" s="11">
        <v>5.2</v>
      </c>
      <c r="D121" s="11" t="s">
        <v>2383</v>
      </c>
      <c r="E121" s="11" t="s">
        <v>2380</v>
      </c>
      <c r="F121" s="11" t="s">
        <v>2380</v>
      </c>
      <c r="G121" s="11">
        <v>1</v>
      </c>
      <c r="H121" s="11" t="s">
        <v>2383</v>
      </c>
      <c r="I121" s="11" t="str">
        <f t="shared" si="1"/>
        <v>Obesity</v>
      </c>
    </row>
    <row r="122" spans="1:9" hidden="1" x14ac:dyDescent="0.3">
      <c r="A122" s="11" t="s">
        <v>2252</v>
      </c>
      <c r="B122" s="11">
        <v>30.78</v>
      </c>
      <c r="C122" s="11">
        <v>8.4499999999999993</v>
      </c>
      <c r="D122" s="11" t="s">
        <v>2383</v>
      </c>
      <c r="E122" s="11" t="s">
        <v>2380</v>
      </c>
      <c r="F122" s="11" t="s">
        <v>2380</v>
      </c>
      <c r="G122" s="11">
        <v>0</v>
      </c>
      <c r="H122" s="11" t="s">
        <v>2383</v>
      </c>
      <c r="I122" s="11" t="str">
        <f t="shared" si="1"/>
        <v>Obesity</v>
      </c>
    </row>
    <row r="123" spans="1:9" hidden="1" x14ac:dyDescent="0.3">
      <c r="A123" s="11" t="s">
        <v>2251</v>
      </c>
      <c r="B123" s="11">
        <v>31.35</v>
      </c>
      <c r="C123" s="11">
        <v>9.5399999999999991</v>
      </c>
      <c r="D123" s="11" t="s">
        <v>2380</v>
      </c>
      <c r="E123" s="11" t="s">
        <v>2380</v>
      </c>
      <c r="F123" s="11" t="s">
        <v>2380</v>
      </c>
      <c r="G123" s="11">
        <v>0</v>
      </c>
      <c r="H123" s="11" t="s">
        <v>2383</v>
      </c>
      <c r="I123" s="11" t="str">
        <f t="shared" si="1"/>
        <v>Obesity</v>
      </c>
    </row>
    <row r="124" spans="1:9" hidden="1" x14ac:dyDescent="0.3">
      <c r="A124" s="11" t="s">
        <v>2250</v>
      </c>
      <c r="B124" s="11">
        <v>41.46</v>
      </c>
      <c r="C124" s="11">
        <v>4.99</v>
      </c>
      <c r="D124" s="11" t="s">
        <v>2383</v>
      </c>
      <c r="E124" s="11" t="s">
        <v>2380</v>
      </c>
      <c r="F124" s="11" t="s">
        <v>2380</v>
      </c>
      <c r="G124" s="11">
        <v>2</v>
      </c>
      <c r="H124" s="11" t="s">
        <v>2383</v>
      </c>
      <c r="I124" s="11" t="str">
        <f t="shared" si="1"/>
        <v>Obesity</v>
      </c>
    </row>
    <row r="125" spans="1:9" hidden="1" x14ac:dyDescent="0.3">
      <c r="A125" s="11" t="s">
        <v>2249</v>
      </c>
      <c r="B125" s="11">
        <v>48</v>
      </c>
      <c r="C125" s="11">
        <v>10.54</v>
      </c>
      <c r="D125" s="11" t="s">
        <v>2380</v>
      </c>
      <c r="E125" s="11" t="s">
        <v>2380</v>
      </c>
      <c r="F125" s="11" t="s">
        <v>2380</v>
      </c>
      <c r="G125" s="11">
        <v>0</v>
      </c>
      <c r="H125" s="11" t="s">
        <v>2383</v>
      </c>
      <c r="I125" s="11" t="str">
        <f t="shared" si="1"/>
        <v>Obesity</v>
      </c>
    </row>
    <row r="126" spans="1:9" hidden="1" x14ac:dyDescent="0.3">
      <c r="A126" s="11" t="s">
        <v>2248</v>
      </c>
      <c r="B126" s="11">
        <v>49.13</v>
      </c>
      <c r="C126" s="11">
        <v>4.54</v>
      </c>
      <c r="D126" s="11" t="s">
        <v>2380</v>
      </c>
      <c r="E126" s="11" t="s">
        <v>2380</v>
      </c>
      <c r="F126" s="11" t="s">
        <v>2380</v>
      </c>
      <c r="G126" s="11">
        <v>0</v>
      </c>
      <c r="H126" s="11" t="s">
        <v>2383</v>
      </c>
      <c r="I126" s="11" t="str">
        <f t="shared" si="1"/>
        <v>Obesity</v>
      </c>
    </row>
    <row r="127" spans="1:9" hidden="1" x14ac:dyDescent="0.3">
      <c r="A127" s="11" t="s">
        <v>2247</v>
      </c>
      <c r="B127" s="11">
        <v>37.799999999999997</v>
      </c>
      <c r="C127" s="11">
        <v>6.29</v>
      </c>
      <c r="D127" s="11" t="s">
        <v>2380</v>
      </c>
      <c r="E127" s="11" t="s">
        <v>2380</v>
      </c>
      <c r="F127" s="11" t="s">
        <v>2380</v>
      </c>
      <c r="G127" s="11">
        <v>1</v>
      </c>
      <c r="H127" s="11" t="s">
        <v>2383</v>
      </c>
      <c r="I127" s="11" t="str">
        <f t="shared" si="1"/>
        <v>Obesity</v>
      </c>
    </row>
    <row r="128" spans="1:9" hidden="1" x14ac:dyDescent="0.3">
      <c r="A128" s="11" t="s">
        <v>2246</v>
      </c>
      <c r="B128" s="11">
        <v>38.299999999999997</v>
      </c>
      <c r="C128" s="11">
        <v>9.51</v>
      </c>
      <c r="D128" s="11" t="s">
        <v>2380</v>
      </c>
      <c r="E128" s="11" t="s">
        <v>2380</v>
      </c>
      <c r="F128" s="11" t="s">
        <v>2380</v>
      </c>
      <c r="G128" s="11">
        <v>0</v>
      </c>
      <c r="H128" s="11" t="s">
        <v>2383</v>
      </c>
      <c r="I128" s="11" t="str">
        <f t="shared" si="1"/>
        <v>Obesity</v>
      </c>
    </row>
    <row r="129" spans="1:9" hidden="1" x14ac:dyDescent="0.3">
      <c r="A129" s="11" t="s">
        <v>2245</v>
      </c>
      <c r="B129" s="11">
        <v>32.774999999999999</v>
      </c>
      <c r="C129" s="11">
        <v>4.72</v>
      </c>
      <c r="D129" s="11" t="s">
        <v>2380</v>
      </c>
      <c r="E129" s="11" t="s">
        <v>2380</v>
      </c>
      <c r="F129" s="11" t="s">
        <v>2380</v>
      </c>
      <c r="G129" s="11">
        <v>0</v>
      </c>
      <c r="H129" s="11" t="s">
        <v>2383</v>
      </c>
      <c r="I129" s="11" t="str">
        <f t="shared" si="1"/>
        <v>Obesity</v>
      </c>
    </row>
    <row r="130" spans="1:9" hidden="1" x14ac:dyDescent="0.3">
      <c r="A130" s="11" t="s">
        <v>2244</v>
      </c>
      <c r="B130" s="11">
        <v>34.200000000000003</v>
      </c>
      <c r="C130" s="11">
        <v>5.91</v>
      </c>
      <c r="D130" s="11" t="s">
        <v>2383</v>
      </c>
      <c r="E130" s="11" t="s">
        <v>2380</v>
      </c>
      <c r="F130" s="11" t="s">
        <v>2380</v>
      </c>
      <c r="G130" s="11">
        <v>0</v>
      </c>
      <c r="H130" s="11" t="s">
        <v>2383</v>
      </c>
      <c r="I130" s="11" t="str">
        <f t="shared" si="1"/>
        <v>Obesity</v>
      </c>
    </row>
    <row r="131" spans="1:9" hidden="1" x14ac:dyDescent="0.3">
      <c r="A131" s="11" t="s">
        <v>2243</v>
      </c>
      <c r="B131" s="11">
        <v>30.2</v>
      </c>
      <c r="C131" s="11">
        <v>9.58</v>
      </c>
      <c r="D131" s="11" t="s">
        <v>2380</v>
      </c>
      <c r="E131" s="11" t="s">
        <v>2380</v>
      </c>
      <c r="F131" s="11" t="s">
        <v>2380</v>
      </c>
      <c r="G131" s="11">
        <v>0</v>
      </c>
      <c r="H131" s="11" t="s">
        <v>2383</v>
      </c>
      <c r="I131" s="11" t="str">
        <f t="shared" ref="I131:I194" si="2">IF(B131&lt;18.5,"Underweight",
IF(B131&lt;=24.9,"Normal Weight",
IF(B131&lt;=29.9,"Overweight",
"Obesity")))</f>
        <v>Obesity</v>
      </c>
    </row>
    <row r="132" spans="1:9" hidden="1" x14ac:dyDescent="0.3">
      <c r="A132" s="11" t="s">
        <v>2242</v>
      </c>
      <c r="B132" s="11">
        <v>48.32</v>
      </c>
      <c r="C132" s="11">
        <v>5.77</v>
      </c>
      <c r="D132" s="11" t="s">
        <v>2380</v>
      </c>
      <c r="E132" s="11" t="s">
        <v>2380</v>
      </c>
      <c r="F132" s="11" t="s">
        <v>2380</v>
      </c>
      <c r="G132" s="11">
        <v>0</v>
      </c>
      <c r="H132" s="11" t="s">
        <v>2383</v>
      </c>
      <c r="I132" s="11" t="str">
        <f t="shared" si="2"/>
        <v>Obesity</v>
      </c>
    </row>
    <row r="133" spans="1:9" hidden="1" x14ac:dyDescent="0.3">
      <c r="A133" s="11" t="s">
        <v>2241</v>
      </c>
      <c r="B133" s="11">
        <v>44.86</v>
      </c>
      <c r="C133" s="11">
        <v>4.38</v>
      </c>
      <c r="D133" s="11" t="s">
        <v>2383</v>
      </c>
      <c r="E133" s="11" t="s">
        <v>2380</v>
      </c>
      <c r="F133" s="11" t="s">
        <v>2380</v>
      </c>
      <c r="G133" s="11">
        <v>0</v>
      </c>
      <c r="H133" s="11" t="s">
        <v>2383</v>
      </c>
      <c r="I133" s="11" t="str">
        <f t="shared" si="2"/>
        <v>Obesity</v>
      </c>
    </row>
    <row r="134" spans="1:9" hidden="1" x14ac:dyDescent="0.3">
      <c r="A134" s="11" t="s">
        <v>2240</v>
      </c>
      <c r="B134" s="11">
        <v>52.15</v>
      </c>
      <c r="C134" s="11">
        <v>5.65</v>
      </c>
      <c r="D134" s="11" t="s">
        <v>2380</v>
      </c>
      <c r="E134" s="11" t="s">
        <v>2380</v>
      </c>
      <c r="F134" s="11" t="s">
        <v>2380</v>
      </c>
      <c r="G134" s="11">
        <v>1</v>
      </c>
      <c r="H134" s="11" t="s">
        <v>2383</v>
      </c>
      <c r="I134" s="11" t="str">
        <f t="shared" si="2"/>
        <v>Obesity</v>
      </c>
    </row>
    <row r="135" spans="1:9" hidden="1" x14ac:dyDescent="0.3">
      <c r="A135" s="11" t="s">
        <v>2239</v>
      </c>
      <c r="B135" s="11">
        <v>41.12</v>
      </c>
      <c r="C135" s="11">
        <v>7.54</v>
      </c>
      <c r="D135" s="11" t="s">
        <v>2383</v>
      </c>
      <c r="E135" s="11" t="s">
        <v>2380</v>
      </c>
      <c r="F135" s="11" t="s">
        <v>2380</v>
      </c>
      <c r="G135" s="11">
        <v>0</v>
      </c>
      <c r="H135" s="11" t="s">
        <v>2383</v>
      </c>
      <c r="I135" s="11" t="str">
        <f t="shared" si="2"/>
        <v>Obesity</v>
      </c>
    </row>
    <row r="136" spans="1:9" hidden="1" x14ac:dyDescent="0.3">
      <c r="A136" s="11" t="s">
        <v>2238</v>
      </c>
      <c r="B136" s="11">
        <v>38.39</v>
      </c>
      <c r="C136" s="11">
        <v>5.1100000000000003</v>
      </c>
      <c r="D136" s="11" t="s">
        <v>2383</v>
      </c>
      <c r="E136" s="11" t="s">
        <v>2380</v>
      </c>
      <c r="F136" s="11" t="s">
        <v>2380</v>
      </c>
      <c r="G136" s="11">
        <v>1</v>
      </c>
      <c r="H136" s="11" t="s">
        <v>2383</v>
      </c>
      <c r="I136" s="11" t="str">
        <f t="shared" si="2"/>
        <v>Obesity</v>
      </c>
    </row>
    <row r="137" spans="1:9" hidden="1" x14ac:dyDescent="0.3">
      <c r="A137" s="11" t="s">
        <v>2237</v>
      </c>
      <c r="B137" s="11">
        <v>46.85</v>
      </c>
      <c r="C137" s="11">
        <v>4.25</v>
      </c>
      <c r="D137" s="11" t="s">
        <v>2380</v>
      </c>
      <c r="E137" s="11" t="s">
        <v>2380</v>
      </c>
      <c r="F137" s="11" t="s">
        <v>2383</v>
      </c>
      <c r="G137" s="11">
        <v>1</v>
      </c>
      <c r="H137" s="11" t="s">
        <v>2383</v>
      </c>
      <c r="I137" s="11" t="str">
        <f t="shared" si="2"/>
        <v>Obesity</v>
      </c>
    </row>
    <row r="138" spans="1:9" hidden="1" x14ac:dyDescent="0.3">
      <c r="A138" s="11" t="s">
        <v>2236</v>
      </c>
      <c r="B138" s="11">
        <v>42.24</v>
      </c>
      <c r="C138" s="11">
        <v>5.55</v>
      </c>
      <c r="D138" s="11" t="s">
        <v>2380</v>
      </c>
      <c r="E138" s="11" t="s">
        <v>2382</v>
      </c>
      <c r="F138" s="11" t="s">
        <v>2380</v>
      </c>
      <c r="G138" s="11">
        <v>1</v>
      </c>
      <c r="H138" s="11" t="s">
        <v>2383</v>
      </c>
      <c r="I138" s="11" t="str">
        <f t="shared" si="2"/>
        <v>Obesity</v>
      </c>
    </row>
    <row r="139" spans="1:9" hidden="1" x14ac:dyDescent="0.3">
      <c r="A139" s="11" t="s">
        <v>2235</v>
      </c>
      <c r="B139" s="11">
        <v>34.39</v>
      </c>
      <c r="C139" s="11">
        <v>5.78</v>
      </c>
      <c r="D139" s="11" t="s">
        <v>2380</v>
      </c>
      <c r="E139" s="11" t="s">
        <v>2380</v>
      </c>
      <c r="F139" s="11" t="s">
        <v>2380</v>
      </c>
      <c r="G139" s="11">
        <v>0</v>
      </c>
      <c r="H139" s="11" t="s">
        <v>2383</v>
      </c>
      <c r="I139" s="11" t="str">
        <f t="shared" si="2"/>
        <v>Obesity</v>
      </c>
    </row>
    <row r="140" spans="1:9" hidden="1" x14ac:dyDescent="0.3">
      <c r="A140" s="11" t="s">
        <v>2234</v>
      </c>
      <c r="B140" s="11">
        <v>42.89</v>
      </c>
      <c r="C140" s="11">
        <v>5.28</v>
      </c>
      <c r="D140" s="11" t="s">
        <v>2383</v>
      </c>
      <c r="E140" s="11" t="s">
        <v>2380</v>
      </c>
      <c r="F140" s="11" t="s">
        <v>2380</v>
      </c>
      <c r="G140" s="11">
        <v>0</v>
      </c>
      <c r="H140" s="11" t="s">
        <v>2383</v>
      </c>
      <c r="I140" s="11" t="str">
        <f t="shared" si="2"/>
        <v>Obesity</v>
      </c>
    </row>
    <row r="141" spans="1:9" hidden="1" x14ac:dyDescent="0.3">
      <c r="A141" s="11" t="s">
        <v>2233</v>
      </c>
      <c r="B141" s="11">
        <v>36.299999999999997</v>
      </c>
      <c r="C141" s="11">
        <v>5.39</v>
      </c>
      <c r="D141" s="11" t="s">
        <v>2380</v>
      </c>
      <c r="E141" s="11" t="s">
        <v>2380</v>
      </c>
      <c r="F141" s="11" t="s">
        <v>2380</v>
      </c>
      <c r="G141" s="11">
        <v>0</v>
      </c>
      <c r="H141" s="11" t="s">
        <v>2383</v>
      </c>
      <c r="I141" s="11" t="str">
        <f t="shared" si="2"/>
        <v>Obesity</v>
      </c>
    </row>
    <row r="142" spans="1:9" hidden="1" x14ac:dyDescent="0.3">
      <c r="A142" s="11" t="s">
        <v>2232</v>
      </c>
      <c r="B142" s="11">
        <v>35.200000000000003</v>
      </c>
      <c r="C142" s="11">
        <v>8.01</v>
      </c>
      <c r="D142" s="11" t="s">
        <v>2383</v>
      </c>
      <c r="E142" s="11" t="s">
        <v>2380</v>
      </c>
      <c r="F142" s="11" t="s">
        <v>2380</v>
      </c>
      <c r="G142" s="11">
        <v>1</v>
      </c>
      <c r="H142" s="11" t="s">
        <v>2383</v>
      </c>
      <c r="I142" s="11" t="str">
        <f t="shared" si="2"/>
        <v>Obesity</v>
      </c>
    </row>
    <row r="143" spans="1:9" hidden="1" x14ac:dyDescent="0.3">
      <c r="A143" s="11" t="s">
        <v>2231</v>
      </c>
      <c r="B143" s="11">
        <v>53.62</v>
      </c>
      <c r="C143" s="11">
        <v>5.21</v>
      </c>
      <c r="D143" s="11" t="s">
        <v>2380</v>
      </c>
      <c r="E143" s="11" t="s">
        <v>2380</v>
      </c>
      <c r="F143" s="11" t="s">
        <v>2380</v>
      </c>
      <c r="G143" s="11">
        <v>0</v>
      </c>
      <c r="H143" s="11" t="s">
        <v>2383</v>
      </c>
      <c r="I143" s="11" t="str">
        <f t="shared" si="2"/>
        <v>Obesity</v>
      </c>
    </row>
    <row r="144" spans="1:9" hidden="1" x14ac:dyDescent="0.3">
      <c r="A144" s="11" t="s">
        <v>2230</v>
      </c>
      <c r="B144" s="11">
        <v>36.67</v>
      </c>
      <c r="C144" s="11">
        <v>6.27</v>
      </c>
      <c r="D144" s="11" t="s">
        <v>2380</v>
      </c>
      <c r="E144" s="11" t="s">
        <v>2380</v>
      </c>
      <c r="F144" s="11" t="s">
        <v>2380</v>
      </c>
      <c r="G144" s="11">
        <v>0</v>
      </c>
      <c r="H144" s="11" t="s">
        <v>2383</v>
      </c>
      <c r="I144" s="11" t="str">
        <f t="shared" si="2"/>
        <v>Obesity</v>
      </c>
    </row>
    <row r="145" spans="1:9" hidden="1" x14ac:dyDescent="0.3">
      <c r="A145" s="11" t="s">
        <v>2229</v>
      </c>
      <c r="B145" s="11">
        <v>33.4</v>
      </c>
      <c r="C145" s="11">
        <v>10.73</v>
      </c>
      <c r="D145" s="11" t="s">
        <v>2383</v>
      </c>
      <c r="E145" s="11" t="s">
        <v>2380</v>
      </c>
      <c r="F145" s="11" t="s">
        <v>2380</v>
      </c>
      <c r="G145" s="11">
        <v>1</v>
      </c>
      <c r="H145" s="11" t="s">
        <v>2383</v>
      </c>
      <c r="I145" s="11" t="str">
        <f t="shared" si="2"/>
        <v>Obesity</v>
      </c>
    </row>
    <row r="146" spans="1:9" hidden="1" x14ac:dyDescent="0.3">
      <c r="A146" s="11" t="s">
        <v>2228</v>
      </c>
      <c r="B146" s="11">
        <v>42.71</v>
      </c>
      <c r="C146" s="11">
        <v>10.52</v>
      </c>
      <c r="D146" s="11" t="s">
        <v>2380</v>
      </c>
      <c r="E146" s="11" t="s">
        <v>2380</v>
      </c>
      <c r="F146" s="11" t="s">
        <v>2380</v>
      </c>
      <c r="G146" s="11">
        <v>0</v>
      </c>
      <c r="H146" s="11" t="s">
        <v>2383</v>
      </c>
      <c r="I146" s="11" t="str">
        <f t="shared" si="2"/>
        <v>Obesity</v>
      </c>
    </row>
    <row r="147" spans="1:9" hidden="1" x14ac:dyDescent="0.3">
      <c r="A147" s="11" t="s">
        <v>2227</v>
      </c>
      <c r="B147" s="11">
        <v>41.52</v>
      </c>
      <c r="C147" s="11">
        <v>11.82</v>
      </c>
      <c r="D147" s="11" t="s">
        <v>2383</v>
      </c>
      <c r="E147" s="11" t="s">
        <v>2380</v>
      </c>
      <c r="F147" s="11" t="s">
        <v>2380</v>
      </c>
      <c r="G147" s="11">
        <v>2</v>
      </c>
      <c r="H147" s="11" t="s">
        <v>2383</v>
      </c>
      <c r="I147" s="11" t="str">
        <f t="shared" si="2"/>
        <v>Obesity</v>
      </c>
    </row>
    <row r="148" spans="1:9" hidden="1" x14ac:dyDescent="0.3">
      <c r="A148" s="11" t="s">
        <v>2226</v>
      </c>
      <c r="B148" s="11">
        <v>39.4</v>
      </c>
      <c r="C148" s="11">
        <v>6.76</v>
      </c>
      <c r="D148" s="11" t="s">
        <v>2380</v>
      </c>
      <c r="E148" s="11" t="s">
        <v>2380</v>
      </c>
      <c r="F148" s="11" t="s">
        <v>2380</v>
      </c>
      <c r="G148" s="11">
        <v>0</v>
      </c>
      <c r="H148" s="11" t="s">
        <v>2383</v>
      </c>
      <c r="I148" s="11" t="str">
        <f t="shared" si="2"/>
        <v>Obesity</v>
      </c>
    </row>
    <row r="149" spans="1:9" hidden="1" x14ac:dyDescent="0.3">
      <c r="A149" s="11" t="s">
        <v>2225</v>
      </c>
      <c r="B149" s="11">
        <v>46.45</v>
      </c>
      <c r="C149" s="11">
        <v>5.62</v>
      </c>
      <c r="D149" s="11" t="s">
        <v>2380</v>
      </c>
      <c r="E149" s="11" t="s">
        <v>2380</v>
      </c>
      <c r="F149" s="11" t="s">
        <v>2380</v>
      </c>
      <c r="G149" s="11">
        <v>0</v>
      </c>
      <c r="H149" s="11" t="s">
        <v>2383</v>
      </c>
      <c r="I149" s="11" t="str">
        <f t="shared" si="2"/>
        <v>Obesity</v>
      </c>
    </row>
    <row r="150" spans="1:9" hidden="1" x14ac:dyDescent="0.3">
      <c r="A150" s="11" t="s">
        <v>2224</v>
      </c>
      <c r="B150" s="11">
        <v>35.75</v>
      </c>
      <c r="C150" s="11">
        <v>4.1900000000000004</v>
      </c>
      <c r="D150" s="11" t="s">
        <v>2380</v>
      </c>
      <c r="E150" s="11" t="s">
        <v>2380</v>
      </c>
      <c r="F150" s="11" t="s">
        <v>2380</v>
      </c>
      <c r="G150" s="11">
        <v>0</v>
      </c>
      <c r="H150" s="11" t="s">
        <v>2383</v>
      </c>
      <c r="I150" s="11" t="str">
        <f t="shared" si="2"/>
        <v>Obesity</v>
      </c>
    </row>
    <row r="151" spans="1:9" hidden="1" x14ac:dyDescent="0.3">
      <c r="A151" s="11" t="s">
        <v>2223</v>
      </c>
      <c r="B151" s="11">
        <v>26.07</v>
      </c>
      <c r="C151" s="11">
        <v>5.32</v>
      </c>
      <c r="D151" s="11" t="s">
        <v>2380</v>
      </c>
      <c r="E151" s="11" t="s">
        <v>2380</v>
      </c>
      <c r="F151" s="11" t="s">
        <v>2380</v>
      </c>
      <c r="G151" s="11">
        <v>0</v>
      </c>
      <c r="H151" s="11" t="s">
        <v>2383</v>
      </c>
      <c r="I151" s="11" t="str">
        <f t="shared" si="2"/>
        <v>Overweight</v>
      </c>
    </row>
    <row r="152" spans="1:9" hidden="1" x14ac:dyDescent="0.3">
      <c r="A152" s="11" t="s">
        <v>2222</v>
      </c>
      <c r="B152" s="11">
        <v>36.54</v>
      </c>
      <c r="C152" s="11">
        <v>4.46</v>
      </c>
      <c r="D152" s="11" t="s">
        <v>2383</v>
      </c>
      <c r="E152" s="11" t="s">
        <v>2380</v>
      </c>
      <c r="F152" s="11" t="s">
        <v>2380</v>
      </c>
      <c r="G152" s="11">
        <v>1</v>
      </c>
      <c r="H152" s="11" t="s">
        <v>2383</v>
      </c>
      <c r="I152" s="11" t="str">
        <f t="shared" si="2"/>
        <v>Obesity</v>
      </c>
    </row>
    <row r="153" spans="1:9" hidden="1" x14ac:dyDescent="0.3">
      <c r="A153" s="11" t="s">
        <v>2221</v>
      </c>
      <c r="B153" s="11">
        <v>51.64</v>
      </c>
      <c r="C153" s="11">
        <v>5.65</v>
      </c>
      <c r="D153" s="11" t="s">
        <v>2380</v>
      </c>
      <c r="E153" s="11" t="s">
        <v>2380</v>
      </c>
      <c r="F153" s="11" t="s">
        <v>2380</v>
      </c>
      <c r="G153" s="11">
        <v>0</v>
      </c>
      <c r="H153" s="11" t="s">
        <v>2383</v>
      </c>
      <c r="I153" s="11" t="str">
        <f t="shared" si="2"/>
        <v>Obesity</v>
      </c>
    </row>
    <row r="154" spans="1:9" hidden="1" x14ac:dyDescent="0.3">
      <c r="A154" s="11" t="s">
        <v>2220</v>
      </c>
      <c r="B154" s="11">
        <v>42.83</v>
      </c>
      <c r="C154" s="11">
        <v>6.04</v>
      </c>
      <c r="D154" s="11" t="s">
        <v>2380</v>
      </c>
      <c r="E154" s="11" t="s">
        <v>2380</v>
      </c>
      <c r="F154" s="11" t="s">
        <v>2380</v>
      </c>
      <c r="G154" s="11">
        <v>2</v>
      </c>
      <c r="H154" s="11" t="s">
        <v>2383</v>
      </c>
      <c r="I154" s="11" t="str">
        <f t="shared" si="2"/>
        <v>Obesity</v>
      </c>
    </row>
    <row r="155" spans="1:9" hidden="1" x14ac:dyDescent="0.3">
      <c r="A155" s="11" t="s">
        <v>2219</v>
      </c>
      <c r="B155" s="11">
        <v>40.15</v>
      </c>
      <c r="C155" s="11">
        <v>5.76</v>
      </c>
      <c r="D155" s="11" t="s">
        <v>2380</v>
      </c>
      <c r="E155" s="11" t="s">
        <v>2380</v>
      </c>
      <c r="F155" s="11" t="s">
        <v>2380</v>
      </c>
      <c r="G155" s="11">
        <v>1</v>
      </c>
      <c r="H155" s="11" t="s">
        <v>2383</v>
      </c>
      <c r="I155" s="11" t="str">
        <f t="shared" si="2"/>
        <v>Obesity</v>
      </c>
    </row>
    <row r="156" spans="1:9" hidden="1" x14ac:dyDescent="0.3">
      <c r="A156" s="11" t="s">
        <v>2218</v>
      </c>
      <c r="B156" s="11">
        <v>27.8</v>
      </c>
      <c r="C156" s="11">
        <v>4.3600000000000003</v>
      </c>
      <c r="D156" s="11" t="s">
        <v>2380</v>
      </c>
      <c r="E156" s="11" t="s">
        <v>2380</v>
      </c>
      <c r="F156" s="11" t="s">
        <v>2383</v>
      </c>
      <c r="G156" s="11">
        <v>1</v>
      </c>
      <c r="H156" s="11" t="s">
        <v>2383</v>
      </c>
      <c r="I156" s="11" t="str">
        <f t="shared" si="2"/>
        <v>Overweight</v>
      </c>
    </row>
    <row r="157" spans="1:9" hidden="1" x14ac:dyDescent="0.3">
      <c r="A157" s="11" t="s">
        <v>2217</v>
      </c>
      <c r="B157" s="11">
        <v>45.81</v>
      </c>
      <c r="C157" s="11">
        <v>4.76</v>
      </c>
      <c r="D157" s="11" t="s">
        <v>2383</v>
      </c>
      <c r="E157" s="11" t="s">
        <v>2380</v>
      </c>
      <c r="F157" s="11" t="s">
        <v>2383</v>
      </c>
      <c r="G157" s="11">
        <v>1</v>
      </c>
      <c r="H157" s="11" t="s">
        <v>2383</v>
      </c>
      <c r="I157" s="11" t="str">
        <f t="shared" si="2"/>
        <v>Obesity</v>
      </c>
    </row>
    <row r="158" spans="1:9" hidden="1" x14ac:dyDescent="0.3">
      <c r="A158" s="11" t="s">
        <v>2216</v>
      </c>
      <c r="B158" s="11">
        <v>34.43</v>
      </c>
      <c r="C158" s="11">
        <v>10.82</v>
      </c>
      <c r="D158" s="11" t="s">
        <v>2383</v>
      </c>
      <c r="E158" s="11" t="s">
        <v>2380</v>
      </c>
      <c r="F158" s="11" t="s">
        <v>2380</v>
      </c>
      <c r="G158" s="11">
        <v>1</v>
      </c>
      <c r="H158" s="11" t="s">
        <v>2383</v>
      </c>
      <c r="I158" s="11" t="str">
        <f t="shared" si="2"/>
        <v>Obesity</v>
      </c>
    </row>
    <row r="159" spans="1:9" hidden="1" x14ac:dyDescent="0.3">
      <c r="A159" s="11" t="s">
        <v>2215</v>
      </c>
      <c r="B159" s="11">
        <v>41.33</v>
      </c>
      <c r="C159" s="11">
        <v>4.01</v>
      </c>
      <c r="D159" s="11" t="s">
        <v>2383</v>
      </c>
      <c r="E159" s="11" t="s">
        <v>2380</v>
      </c>
      <c r="F159" s="11" t="s">
        <v>2380</v>
      </c>
      <c r="G159" s="11">
        <v>0</v>
      </c>
      <c r="H159" s="11" t="s">
        <v>2383</v>
      </c>
      <c r="I159" s="11" t="str">
        <f t="shared" si="2"/>
        <v>Obesity</v>
      </c>
    </row>
    <row r="160" spans="1:9" hidden="1" x14ac:dyDescent="0.3">
      <c r="A160" s="11" t="s">
        <v>2214</v>
      </c>
      <c r="B160" s="11">
        <v>31.92</v>
      </c>
      <c r="C160" s="11">
        <v>5.12</v>
      </c>
      <c r="D160" s="11" t="s">
        <v>2383</v>
      </c>
      <c r="E160" s="11" t="s">
        <v>2380</v>
      </c>
      <c r="F160" s="11" t="s">
        <v>2380</v>
      </c>
      <c r="G160" s="11">
        <v>1</v>
      </c>
      <c r="H160" s="11" t="s">
        <v>2383</v>
      </c>
      <c r="I160" s="11" t="str">
        <f t="shared" si="2"/>
        <v>Obesity</v>
      </c>
    </row>
    <row r="161" spans="1:9" hidden="1" x14ac:dyDescent="0.3">
      <c r="A161" s="11" t="s">
        <v>2213</v>
      </c>
      <c r="B161" s="11">
        <v>39.799999999999997</v>
      </c>
      <c r="C161" s="11">
        <v>10.54</v>
      </c>
      <c r="D161" s="11" t="s">
        <v>2383</v>
      </c>
      <c r="E161" s="11" t="s">
        <v>2380</v>
      </c>
      <c r="F161" s="11" t="s">
        <v>2380</v>
      </c>
      <c r="G161" s="11">
        <v>2</v>
      </c>
      <c r="H161" s="11" t="s">
        <v>2383</v>
      </c>
      <c r="I161" s="11" t="str">
        <f t="shared" si="2"/>
        <v>Obesity</v>
      </c>
    </row>
    <row r="162" spans="1:9" hidden="1" x14ac:dyDescent="0.3">
      <c r="A162" s="11" t="s">
        <v>2212</v>
      </c>
      <c r="B162" s="11">
        <v>42.82</v>
      </c>
      <c r="C162" s="11">
        <v>4.21</v>
      </c>
      <c r="D162" s="11" t="s">
        <v>2380</v>
      </c>
      <c r="E162" s="11" t="s">
        <v>2380</v>
      </c>
      <c r="F162" s="11" t="s">
        <v>2380</v>
      </c>
      <c r="G162" s="11">
        <v>0</v>
      </c>
      <c r="H162" s="11" t="s">
        <v>2383</v>
      </c>
      <c r="I162" s="11" t="str">
        <f t="shared" si="2"/>
        <v>Obesity</v>
      </c>
    </row>
    <row r="163" spans="1:9" hidden="1" x14ac:dyDescent="0.3">
      <c r="A163" s="11" t="s">
        <v>2211</v>
      </c>
      <c r="B163" s="11">
        <v>33.630000000000003</v>
      </c>
      <c r="C163" s="11">
        <v>5.42</v>
      </c>
      <c r="D163" s="11" t="s">
        <v>2380</v>
      </c>
      <c r="E163" s="11" t="s">
        <v>2380</v>
      </c>
      <c r="F163" s="11" t="s">
        <v>2380</v>
      </c>
      <c r="G163" s="11">
        <v>0</v>
      </c>
      <c r="H163" s="11" t="s">
        <v>2383</v>
      </c>
      <c r="I163" s="11" t="str">
        <f t="shared" si="2"/>
        <v>Obesity</v>
      </c>
    </row>
    <row r="164" spans="1:9" hidden="1" x14ac:dyDescent="0.3">
      <c r="A164" s="11" t="s">
        <v>2210</v>
      </c>
      <c r="B164" s="11">
        <v>37.07</v>
      </c>
      <c r="C164" s="11">
        <v>4.28</v>
      </c>
      <c r="D164" s="11" t="s">
        <v>2380</v>
      </c>
      <c r="E164" s="11" t="s">
        <v>2382</v>
      </c>
      <c r="F164" s="11" t="s">
        <v>2380</v>
      </c>
      <c r="G164" s="11">
        <v>1</v>
      </c>
      <c r="H164" s="11" t="s">
        <v>2383</v>
      </c>
      <c r="I164" s="11" t="str">
        <f t="shared" si="2"/>
        <v>Obesity</v>
      </c>
    </row>
    <row r="165" spans="1:9" hidden="1" x14ac:dyDescent="0.3">
      <c r="A165" s="11" t="s">
        <v>2209</v>
      </c>
      <c r="B165" s="11">
        <v>35.625</v>
      </c>
      <c r="C165" s="11">
        <v>8.9</v>
      </c>
      <c r="D165" s="11" t="s">
        <v>2380</v>
      </c>
      <c r="E165" s="11" t="s">
        <v>2380</v>
      </c>
      <c r="F165" s="11" t="s">
        <v>2380</v>
      </c>
      <c r="G165" s="11">
        <v>0</v>
      </c>
      <c r="H165" s="11" t="s">
        <v>2383</v>
      </c>
      <c r="I165" s="11" t="str">
        <f t="shared" si="2"/>
        <v>Obesity</v>
      </c>
    </row>
    <row r="166" spans="1:9" hidden="1" x14ac:dyDescent="0.3">
      <c r="A166" s="11" t="s">
        <v>2208</v>
      </c>
      <c r="B166" s="11">
        <v>42.69</v>
      </c>
      <c r="C166" s="11">
        <v>4.8899999999999997</v>
      </c>
      <c r="D166" s="11" t="s">
        <v>2380</v>
      </c>
      <c r="E166" s="11" t="s">
        <v>2380</v>
      </c>
      <c r="F166" s="11" t="s">
        <v>2383</v>
      </c>
      <c r="G166" s="11">
        <v>1</v>
      </c>
      <c r="H166" s="11" t="s">
        <v>2383</v>
      </c>
      <c r="I166" s="11" t="str">
        <f t="shared" si="2"/>
        <v>Obesity</v>
      </c>
    </row>
    <row r="167" spans="1:9" hidden="1" x14ac:dyDescent="0.3">
      <c r="A167" s="11" t="s">
        <v>2207</v>
      </c>
      <c r="B167" s="11">
        <v>37.869999999999997</v>
      </c>
      <c r="C167" s="11">
        <v>4.29</v>
      </c>
      <c r="D167" s="11" t="s">
        <v>2383</v>
      </c>
      <c r="E167" s="11" t="s">
        <v>2380</v>
      </c>
      <c r="F167" s="11" t="s">
        <v>2383</v>
      </c>
      <c r="G167" s="11">
        <v>1</v>
      </c>
      <c r="H167" s="11" t="s">
        <v>2383</v>
      </c>
      <c r="I167" s="11" t="str">
        <f t="shared" si="2"/>
        <v>Obesity</v>
      </c>
    </row>
    <row r="168" spans="1:9" hidden="1" x14ac:dyDescent="0.3">
      <c r="A168" s="11" t="s">
        <v>2206</v>
      </c>
      <c r="B168" s="11">
        <v>40.61</v>
      </c>
      <c r="C168" s="11">
        <v>8</v>
      </c>
      <c r="D168" s="11" t="s">
        <v>2383</v>
      </c>
      <c r="E168" s="11" t="s">
        <v>2380</v>
      </c>
      <c r="F168" s="11" t="s">
        <v>2380</v>
      </c>
      <c r="G168" s="11">
        <v>1</v>
      </c>
      <c r="H168" s="11" t="s">
        <v>2383</v>
      </c>
      <c r="I168" s="11" t="str">
        <f t="shared" si="2"/>
        <v>Obesity</v>
      </c>
    </row>
    <row r="169" spans="1:9" hidden="1" x14ac:dyDescent="0.3">
      <c r="A169" s="11" t="s">
        <v>2205</v>
      </c>
      <c r="B169" s="11">
        <v>30.78</v>
      </c>
      <c r="C169" s="11">
        <v>4.67</v>
      </c>
      <c r="D169" s="11" t="s">
        <v>2383</v>
      </c>
      <c r="E169" s="11" t="s">
        <v>2380</v>
      </c>
      <c r="F169" s="11" t="s">
        <v>2380</v>
      </c>
      <c r="G169" s="11">
        <v>0</v>
      </c>
      <c r="H169" s="11" t="s">
        <v>2383</v>
      </c>
      <c r="I169" s="11" t="str">
        <f t="shared" si="2"/>
        <v>Obesity</v>
      </c>
    </row>
    <row r="170" spans="1:9" hidden="1" x14ac:dyDescent="0.3">
      <c r="A170" s="11" t="s">
        <v>2204</v>
      </c>
      <c r="B170" s="11">
        <v>49.49</v>
      </c>
      <c r="C170" s="11">
        <v>4.5</v>
      </c>
      <c r="D170" s="11" t="s">
        <v>2380</v>
      </c>
      <c r="E170" s="11" t="s">
        <v>2380</v>
      </c>
      <c r="F170" s="11" t="s">
        <v>2380</v>
      </c>
      <c r="G170" s="11">
        <v>0</v>
      </c>
      <c r="H170" s="11" t="s">
        <v>2383</v>
      </c>
      <c r="I170" s="11" t="str">
        <f t="shared" si="2"/>
        <v>Obesity</v>
      </c>
    </row>
    <row r="171" spans="1:9" hidden="1" x14ac:dyDescent="0.3">
      <c r="A171" s="11" t="s">
        <v>2203</v>
      </c>
      <c r="B171" s="11">
        <v>37.619999999999997</v>
      </c>
      <c r="C171" s="11">
        <v>6.32</v>
      </c>
      <c r="D171" s="11" t="s">
        <v>2383</v>
      </c>
      <c r="E171" s="11" t="s">
        <v>2382</v>
      </c>
      <c r="F171" s="11" t="s">
        <v>2380</v>
      </c>
      <c r="G171" s="11">
        <v>2</v>
      </c>
      <c r="H171" s="11" t="s">
        <v>2383</v>
      </c>
      <c r="I171" s="11" t="str">
        <f t="shared" si="2"/>
        <v>Obesity</v>
      </c>
    </row>
    <row r="172" spans="1:9" hidden="1" x14ac:dyDescent="0.3">
      <c r="A172" s="11" t="s">
        <v>2202</v>
      </c>
      <c r="B172" s="11">
        <v>36.08</v>
      </c>
      <c r="C172" s="11">
        <v>6.1</v>
      </c>
      <c r="D172" s="11" t="s">
        <v>2383</v>
      </c>
      <c r="E172" s="11" t="s">
        <v>2380</v>
      </c>
      <c r="F172" s="11" t="s">
        <v>2380</v>
      </c>
      <c r="G172" s="11">
        <v>1</v>
      </c>
      <c r="H172" s="11" t="s">
        <v>2383</v>
      </c>
      <c r="I172" s="11" t="str">
        <f t="shared" si="2"/>
        <v>Obesity</v>
      </c>
    </row>
    <row r="173" spans="1:9" hidden="1" x14ac:dyDescent="0.3">
      <c r="A173" s="11" t="s">
        <v>2201</v>
      </c>
      <c r="B173" s="11">
        <v>33.5</v>
      </c>
      <c r="C173" s="11">
        <v>5.4</v>
      </c>
      <c r="D173" s="11" t="s">
        <v>2380</v>
      </c>
      <c r="E173" s="11" t="s">
        <v>2380</v>
      </c>
      <c r="F173" s="11" t="s">
        <v>2380</v>
      </c>
      <c r="G173" s="11">
        <v>0</v>
      </c>
      <c r="H173" s="11" t="s">
        <v>2383</v>
      </c>
      <c r="I173" s="11" t="str">
        <f t="shared" si="2"/>
        <v>Obesity</v>
      </c>
    </row>
    <row r="174" spans="1:9" hidden="1" x14ac:dyDescent="0.3">
      <c r="A174" s="11" t="s">
        <v>2200</v>
      </c>
      <c r="B174" s="11">
        <v>47.46</v>
      </c>
      <c r="C174" s="11">
        <v>6.24</v>
      </c>
      <c r="D174" s="11" t="s">
        <v>2383</v>
      </c>
      <c r="E174" s="11" t="s">
        <v>2380</v>
      </c>
      <c r="F174" s="11" t="s">
        <v>2380</v>
      </c>
      <c r="G174" s="11">
        <v>1</v>
      </c>
      <c r="H174" s="11" t="s">
        <v>2383</v>
      </c>
      <c r="I174" s="11" t="str">
        <f t="shared" si="2"/>
        <v>Obesity</v>
      </c>
    </row>
    <row r="175" spans="1:9" hidden="1" x14ac:dyDescent="0.3">
      <c r="A175" s="11" t="s">
        <v>2199</v>
      </c>
      <c r="B175" s="11">
        <v>49.24</v>
      </c>
      <c r="C175" s="11">
        <v>4.45</v>
      </c>
      <c r="D175" s="11" t="s">
        <v>2380</v>
      </c>
      <c r="E175" s="11" t="s">
        <v>2380</v>
      </c>
      <c r="F175" s="11" t="s">
        <v>2380</v>
      </c>
      <c r="G175" s="11">
        <v>0</v>
      </c>
      <c r="H175" s="11" t="s">
        <v>2383</v>
      </c>
      <c r="I175" s="11" t="str">
        <f t="shared" si="2"/>
        <v>Obesity</v>
      </c>
    </row>
    <row r="176" spans="1:9" hidden="1" x14ac:dyDescent="0.3">
      <c r="A176" s="11" t="s">
        <v>2198</v>
      </c>
      <c r="B176" s="11">
        <v>54.4</v>
      </c>
      <c r="C176" s="11">
        <v>5.22</v>
      </c>
      <c r="D176" s="11" t="s">
        <v>2380</v>
      </c>
      <c r="E176" s="11" t="s">
        <v>2380</v>
      </c>
      <c r="F176" s="11" t="s">
        <v>2380</v>
      </c>
      <c r="G176" s="11">
        <v>1</v>
      </c>
      <c r="H176" s="11" t="s">
        <v>2383</v>
      </c>
      <c r="I176" s="11" t="str">
        <f t="shared" si="2"/>
        <v>Obesity</v>
      </c>
    </row>
    <row r="177" spans="1:9" hidden="1" x14ac:dyDescent="0.3">
      <c r="A177" s="11" t="s">
        <v>2197</v>
      </c>
      <c r="B177" s="11">
        <v>35.53</v>
      </c>
      <c r="C177" s="11">
        <v>4.6100000000000003</v>
      </c>
      <c r="D177" s="11" t="s">
        <v>2380</v>
      </c>
      <c r="E177" s="11" t="s">
        <v>2380</v>
      </c>
      <c r="F177" s="11" t="s">
        <v>2380</v>
      </c>
      <c r="G177" s="11">
        <v>1</v>
      </c>
      <c r="H177" s="11" t="s">
        <v>2383</v>
      </c>
      <c r="I177" s="11" t="str">
        <f t="shared" si="2"/>
        <v>Obesity</v>
      </c>
    </row>
    <row r="178" spans="1:9" hidden="1" x14ac:dyDescent="0.3">
      <c r="A178" s="11" t="s">
        <v>2196</v>
      </c>
      <c r="B178" s="11">
        <v>39.729999999999997</v>
      </c>
      <c r="C178" s="11">
        <v>6.24</v>
      </c>
      <c r="D178" s="11" t="s">
        <v>2380</v>
      </c>
      <c r="E178" s="11" t="s">
        <v>2380</v>
      </c>
      <c r="F178" s="11" t="s">
        <v>2380</v>
      </c>
      <c r="G178" s="11">
        <v>0</v>
      </c>
      <c r="H178" s="11" t="s">
        <v>2383</v>
      </c>
      <c r="I178" s="11" t="str">
        <f t="shared" si="2"/>
        <v>Obesity</v>
      </c>
    </row>
    <row r="179" spans="1:9" hidden="1" x14ac:dyDescent="0.3">
      <c r="A179" s="11" t="s">
        <v>2195</v>
      </c>
      <c r="B179" s="11">
        <v>35.68</v>
      </c>
      <c r="C179" s="11">
        <v>10.039999999999999</v>
      </c>
      <c r="D179" s="11" t="s">
        <v>2380</v>
      </c>
      <c r="E179" s="11" t="s">
        <v>2380</v>
      </c>
      <c r="F179" s="11" t="s">
        <v>2380</v>
      </c>
      <c r="G179" s="11">
        <v>0</v>
      </c>
      <c r="H179" s="11" t="s">
        <v>2383</v>
      </c>
      <c r="I179" s="11" t="str">
        <f t="shared" si="2"/>
        <v>Obesity</v>
      </c>
    </row>
    <row r="180" spans="1:9" hidden="1" x14ac:dyDescent="0.3">
      <c r="A180" s="11" t="s">
        <v>2194</v>
      </c>
      <c r="B180" s="11">
        <v>48.86</v>
      </c>
      <c r="C180" s="11">
        <v>6.09</v>
      </c>
      <c r="D180" s="11" t="s">
        <v>2380</v>
      </c>
      <c r="E180" s="11" t="s">
        <v>2380</v>
      </c>
      <c r="F180" s="11" t="s">
        <v>2380</v>
      </c>
      <c r="G180" s="11">
        <v>0</v>
      </c>
      <c r="H180" s="11" t="s">
        <v>2383</v>
      </c>
      <c r="I180" s="11" t="str">
        <f t="shared" si="2"/>
        <v>Obesity</v>
      </c>
    </row>
    <row r="181" spans="1:9" x14ac:dyDescent="0.3">
      <c r="A181" s="11" t="s">
        <v>2193</v>
      </c>
      <c r="B181" s="11">
        <v>34.799999999999997</v>
      </c>
      <c r="C181" s="11">
        <v>11.4</v>
      </c>
      <c r="D181" s="11" t="s">
        <v>2383</v>
      </c>
      <c r="E181" s="11" t="s">
        <v>2380</v>
      </c>
      <c r="F181" s="11" t="s">
        <v>2383</v>
      </c>
      <c r="G181" s="11">
        <v>1</v>
      </c>
      <c r="H181" s="11" t="s">
        <v>2380</v>
      </c>
      <c r="I181" s="11" t="str">
        <f t="shared" si="2"/>
        <v>Obesity</v>
      </c>
    </row>
    <row r="182" spans="1:9" hidden="1" x14ac:dyDescent="0.3">
      <c r="A182" s="11" t="s">
        <v>2192</v>
      </c>
      <c r="B182" s="11">
        <v>32.49</v>
      </c>
      <c r="C182" s="11">
        <v>4.29</v>
      </c>
      <c r="D182" s="11" t="s">
        <v>2380</v>
      </c>
      <c r="E182" s="11" t="s">
        <v>2380</v>
      </c>
      <c r="F182" s="11" t="s">
        <v>2383</v>
      </c>
      <c r="G182" s="11">
        <v>1</v>
      </c>
      <c r="H182" s="11" t="s">
        <v>2383</v>
      </c>
      <c r="I182" s="11" t="str">
        <f t="shared" si="2"/>
        <v>Obesity</v>
      </c>
    </row>
    <row r="183" spans="1:9" hidden="1" x14ac:dyDescent="0.3">
      <c r="A183" s="11" t="s">
        <v>2191</v>
      </c>
      <c r="B183" s="11">
        <v>39</v>
      </c>
      <c r="C183" s="11">
        <v>5.7</v>
      </c>
      <c r="D183" s="11" t="s">
        <v>2380</v>
      </c>
      <c r="E183" s="11" t="s">
        <v>2380</v>
      </c>
      <c r="F183" s="11" t="s">
        <v>2380</v>
      </c>
      <c r="G183" s="11">
        <v>2</v>
      </c>
      <c r="H183" s="11" t="s">
        <v>2383</v>
      </c>
      <c r="I183" s="11" t="str">
        <f t="shared" si="2"/>
        <v>Obesity</v>
      </c>
    </row>
    <row r="184" spans="1:9" hidden="1" x14ac:dyDescent="0.3">
      <c r="A184" s="11" t="s">
        <v>2190</v>
      </c>
      <c r="B184" s="11">
        <v>35.299999999999997</v>
      </c>
      <c r="C184" s="11">
        <v>6.09</v>
      </c>
      <c r="D184" s="11" t="s">
        <v>2380</v>
      </c>
      <c r="E184" s="11" t="s">
        <v>2380</v>
      </c>
      <c r="F184" s="11" t="s">
        <v>2380</v>
      </c>
      <c r="G184" s="11">
        <v>1</v>
      </c>
      <c r="H184" s="11" t="s">
        <v>2383</v>
      </c>
      <c r="I184" s="11" t="str">
        <f t="shared" si="2"/>
        <v>Obesity</v>
      </c>
    </row>
    <row r="185" spans="1:9" hidden="1" x14ac:dyDescent="0.3">
      <c r="A185" s="11" t="s">
        <v>2189</v>
      </c>
      <c r="B185" s="11">
        <v>33.42</v>
      </c>
      <c r="C185" s="11">
        <v>10.67</v>
      </c>
      <c r="D185" s="11" t="s">
        <v>2380</v>
      </c>
      <c r="E185" s="11" t="s">
        <v>2380</v>
      </c>
      <c r="F185" s="11" t="s">
        <v>2380</v>
      </c>
      <c r="G185" s="11">
        <v>0</v>
      </c>
      <c r="H185" s="11" t="s">
        <v>2383</v>
      </c>
      <c r="I185" s="11" t="str">
        <f t="shared" si="2"/>
        <v>Obesity</v>
      </c>
    </row>
    <row r="186" spans="1:9" hidden="1" x14ac:dyDescent="0.3">
      <c r="A186" s="11" t="s">
        <v>2188</v>
      </c>
      <c r="B186" s="11">
        <v>37.18</v>
      </c>
      <c r="C186" s="11">
        <v>6.75</v>
      </c>
      <c r="D186" s="11" t="s">
        <v>2383</v>
      </c>
      <c r="E186" s="11" t="s">
        <v>2380</v>
      </c>
      <c r="F186" s="11" t="s">
        <v>2380</v>
      </c>
      <c r="G186" s="11">
        <v>2</v>
      </c>
      <c r="H186" s="11" t="s">
        <v>2383</v>
      </c>
      <c r="I186" s="11" t="str">
        <f t="shared" si="2"/>
        <v>Obesity</v>
      </c>
    </row>
    <row r="187" spans="1:9" hidden="1" x14ac:dyDescent="0.3">
      <c r="A187" s="11" t="s">
        <v>2187</v>
      </c>
      <c r="B187" s="11">
        <v>33.33</v>
      </c>
      <c r="C187" s="11">
        <v>9.26</v>
      </c>
      <c r="D187" s="11" t="s">
        <v>2383</v>
      </c>
      <c r="E187" s="11" t="s">
        <v>2380</v>
      </c>
      <c r="F187" s="11" t="s">
        <v>2380</v>
      </c>
      <c r="G187" s="11">
        <v>2</v>
      </c>
      <c r="H187" s="11" t="s">
        <v>2380</v>
      </c>
      <c r="I187" s="11" t="str">
        <f t="shared" si="2"/>
        <v>Obesity</v>
      </c>
    </row>
    <row r="188" spans="1:9" hidden="1" x14ac:dyDescent="0.3">
      <c r="A188" s="11" t="s">
        <v>2186</v>
      </c>
      <c r="B188" s="11">
        <v>53.21</v>
      </c>
      <c r="C188" s="11">
        <v>4.2699999999999996</v>
      </c>
      <c r="D188" s="11" t="s">
        <v>2380</v>
      </c>
      <c r="E188" s="11" t="s">
        <v>2380</v>
      </c>
      <c r="F188" s="11" t="s">
        <v>2380</v>
      </c>
      <c r="G188" s="11">
        <v>1</v>
      </c>
      <c r="H188" s="11" t="s">
        <v>2383</v>
      </c>
      <c r="I188" s="11" t="str">
        <f t="shared" si="2"/>
        <v>Obesity</v>
      </c>
    </row>
    <row r="189" spans="1:9" hidden="1" x14ac:dyDescent="0.3">
      <c r="A189" s="11" t="s">
        <v>2185</v>
      </c>
      <c r="B189" s="11">
        <v>38.729999999999997</v>
      </c>
      <c r="C189" s="11">
        <v>11.51</v>
      </c>
      <c r="D189" s="11" t="s">
        <v>2380</v>
      </c>
      <c r="E189" s="11" t="s">
        <v>2380</v>
      </c>
      <c r="F189" s="11" t="s">
        <v>2380</v>
      </c>
      <c r="G189" s="11">
        <v>2</v>
      </c>
      <c r="H189" s="11" t="s">
        <v>2383</v>
      </c>
      <c r="I189" s="11" t="str">
        <f t="shared" si="2"/>
        <v>Obesity</v>
      </c>
    </row>
    <row r="190" spans="1:9" hidden="1" x14ac:dyDescent="0.3">
      <c r="A190" s="11" t="s">
        <v>2184</v>
      </c>
      <c r="B190" s="11">
        <v>29.73</v>
      </c>
      <c r="C190" s="11">
        <v>7.22</v>
      </c>
      <c r="D190" s="11" t="s">
        <v>2380</v>
      </c>
      <c r="E190" s="11" t="s">
        <v>2380</v>
      </c>
      <c r="F190" s="11" t="s">
        <v>2380</v>
      </c>
      <c r="G190" s="11">
        <v>0</v>
      </c>
      <c r="H190" s="11" t="s">
        <v>2383</v>
      </c>
      <c r="I190" s="11" t="str">
        <f t="shared" si="2"/>
        <v>Overweight</v>
      </c>
    </row>
    <row r="191" spans="1:9" hidden="1" x14ac:dyDescent="0.3">
      <c r="A191" s="11" t="s">
        <v>2183</v>
      </c>
      <c r="B191" s="11">
        <v>34.700000000000003</v>
      </c>
      <c r="C191" s="11">
        <v>4.37</v>
      </c>
      <c r="D191" s="11" t="s">
        <v>2380</v>
      </c>
      <c r="E191" s="11" t="s">
        <v>2380</v>
      </c>
      <c r="F191" s="11" t="s">
        <v>2383</v>
      </c>
      <c r="G191" s="11">
        <v>1</v>
      </c>
      <c r="H191" s="11" t="s">
        <v>2383</v>
      </c>
      <c r="I191" s="11" t="str">
        <f t="shared" si="2"/>
        <v>Obesity</v>
      </c>
    </row>
    <row r="192" spans="1:9" hidden="1" x14ac:dyDescent="0.3">
      <c r="A192" s="11" t="s">
        <v>2182</v>
      </c>
      <c r="B192" s="11">
        <v>38.28</v>
      </c>
      <c r="C192" s="11">
        <v>11.56</v>
      </c>
      <c r="D192" s="11" t="s">
        <v>2383</v>
      </c>
      <c r="E192" s="11" t="s">
        <v>2380</v>
      </c>
      <c r="F192" s="11" t="s">
        <v>2380</v>
      </c>
      <c r="G192" s="11">
        <v>1</v>
      </c>
      <c r="H192" s="11" t="s">
        <v>2383</v>
      </c>
      <c r="I192" s="11" t="str">
        <f t="shared" si="2"/>
        <v>Obesity</v>
      </c>
    </row>
    <row r="193" spans="1:9" hidden="1" x14ac:dyDescent="0.3">
      <c r="A193" s="11" t="s">
        <v>2181</v>
      </c>
      <c r="B193" s="11">
        <v>33.57</v>
      </c>
      <c r="C193" s="11">
        <v>8.82</v>
      </c>
      <c r="D193" s="11" t="s">
        <v>2383</v>
      </c>
      <c r="E193" s="11" t="s">
        <v>2380</v>
      </c>
      <c r="F193" s="11" t="s">
        <v>2380</v>
      </c>
      <c r="G193" s="11">
        <v>0</v>
      </c>
      <c r="H193" s="11" t="s">
        <v>2383</v>
      </c>
      <c r="I193" s="11" t="str">
        <f t="shared" si="2"/>
        <v>Obesity</v>
      </c>
    </row>
    <row r="194" spans="1:9" hidden="1" x14ac:dyDescent="0.3">
      <c r="A194" s="11" t="s">
        <v>2180</v>
      </c>
      <c r="B194" s="11">
        <v>52.06</v>
      </c>
      <c r="C194" s="11">
        <v>4.6900000000000004</v>
      </c>
      <c r="D194" s="11" t="s">
        <v>2380</v>
      </c>
      <c r="E194" s="11" t="s">
        <v>2380</v>
      </c>
      <c r="F194" s="11" t="s">
        <v>2380</v>
      </c>
      <c r="G194" s="11">
        <v>1</v>
      </c>
      <c r="H194" s="11" t="s">
        <v>2383</v>
      </c>
      <c r="I194" s="11" t="str">
        <f t="shared" si="2"/>
        <v>Obesity</v>
      </c>
    </row>
    <row r="195" spans="1:9" hidden="1" x14ac:dyDescent="0.3">
      <c r="A195" s="11" t="s">
        <v>2179</v>
      </c>
      <c r="B195" s="11">
        <v>38.17</v>
      </c>
      <c r="C195" s="11">
        <v>4.53</v>
      </c>
      <c r="D195" s="11" t="s">
        <v>2380</v>
      </c>
      <c r="E195" s="11" t="s">
        <v>2382</v>
      </c>
      <c r="F195" s="11" t="s">
        <v>2380</v>
      </c>
      <c r="G195" s="11">
        <v>1</v>
      </c>
      <c r="H195" s="11" t="s">
        <v>2383</v>
      </c>
      <c r="I195" s="11" t="str">
        <f t="shared" ref="I195:I258" si="3">IF(B195&lt;18.5,"Underweight",
IF(B195&lt;=24.9,"Normal Weight",
IF(B195&lt;=29.9,"Overweight",
"Obesity")))</f>
        <v>Obesity</v>
      </c>
    </row>
    <row r="196" spans="1:9" hidden="1" x14ac:dyDescent="0.3">
      <c r="A196" s="11" t="s">
        <v>2178</v>
      </c>
      <c r="B196" s="11">
        <v>36.954999999999998</v>
      </c>
      <c r="C196" s="11">
        <v>5.84</v>
      </c>
      <c r="D196" s="11" t="s">
        <v>2380</v>
      </c>
      <c r="E196" s="11" t="s">
        <v>2380</v>
      </c>
      <c r="F196" s="11" t="s">
        <v>2383</v>
      </c>
      <c r="G196" s="11">
        <v>1</v>
      </c>
      <c r="H196" s="11" t="s">
        <v>2383</v>
      </c>
      <c r="I196" s="11" t="str">
        <f t="shared" si="3"/>
        <v>Obesity</v>
      </c>
    </row>
    <row r="197" spans="1:9" hidden="1" x14ac:dyDescent="0.3">
      <c r="A197" s="11" t="s">
        <v>2177</v>
      </c>
      <c r="B197" s="11">
        <v>34.4</v>
      </c>
      <c r="C197" s="11">
        <v>4.9000000000000004</v>
      </c>
      <c r="D197" s="11" t="s">
        <v>2380</v>
      </c>
      <c r="E197" s="11" t="s">
        <v>2380</v>
      </c>
      <c r="F197" s="11" t="s">
        <v>2383</v>
      </c>
      <c r="G197" s="11">
        <v>1</v>
      </c>
      <c r="H197" s="11" t="s">
        <v>2383</v>
      </c>
      <c r="I197" s="11" t="str">
        <f t="shared" si="3"/>
        <v>Obesity</v>
      </c>
    </row>
    <row r="198" spans="1:9" hidden="1" x14ac:dyDescent="0.3">
      <c r="A198" s="11" t="s">
        <v>2176</v>
      </c>
      <c r="B198" s="11">
        <v>31.73</v>
      </c>
      <c r="C198" s="11">
        <v>4.3</v>
      </c>
      <c r="D198" s="11" t="s">
        <v>2380</v>
      </c>
      <c r="E198" s="11" t="s">
        <v>2380</v>
      </c>
      <c r="F198" s="11" t="s">
        <v>2380</v>
      </c>
      <c r="G198" s="11">
        <v>0</v>
      </c>
      <c r="H198" s="11" t="s">
        <v>2383</v>
      </c>
      <c r="I198" s="11" t="str">
        <f t="shared" si="3"/>
        <v>Obesity</v>
      </c>
    </row>
    <row r="199" spans="1:9" hidden="1" x14ac:dyDescent="0.3">
      <c r="A199" s="11" t="s">
        <v>2175</v>
      </c>
      <c r="B199" s="11">
        <v>36.64</v>
      </c>
      <c r="C199" s="11">
        <v>11.34</v>
      </c>
      <c r="D199" s="11" t="s">
        <v>2380</v>
      </c>
      <c r="E199" s="11" t="s">
        <v>2380</v>
      </c>
      <c r="F199" s="11" t="s">
        <v>2380</v>
      </c>
      <c r="G199" s="11">
        <v>0</v>
      </c>
      <c r="H199" s="11" t="s">
        <v>2383</v>
      </c>
      <c r="I199" s="11" t="str">
        <f t="shared" si="3"/>
        <v>Obesity</v>
      </c>
    </row>
    <row r="200" spans="1:9" hidden="1" x14ac:dyDescent="0.3">
      <c r="A200" s="11" t="s">
        <v>2174</v>
      </c>
      <c r="B200" s="11">
        <v>36.85</v>
      </c>
      <c r="C200" s="11">
        <v>5.88</v>
      </c>
      <c r="D200" s="11" t="s">
        <v>2380</v>
      </c>
      <c r="E200" s="11" t="s">
        <v>2382</v>
      </c>
      <c r="F200" s="11" t="s">
        <v>2380</v>
      </c>
      <c r="G200" s="11">
        <v>1</v>
      </c>
      <c r="H200" s="11" t="s">
        <v>2383</v>
      </c>
      <c r="I200" s="11" t="str">
        <f t="shared" si="3"/>
        <v>Obesity</v>
      </c>
    </row>
    <row r="201" spans="1:9" hidden="1" x14ac:dyDescent="0.3">
      <c r="A201" s="11" t="s">
        <v>2173</v>
      </c>
      <c r="B201" s="11">
        <v>33.33</v>
      </c>
      <c r="C201" s="11">
        <v>5.01</v>
      </c>
      <c r="D201" s="11" t="s">
        <v>2383</v>
      </c>
      <c r="E201" s="11" t="s">
        <v>2380</v>
      </c>
      <c r="F201" s="11" t="s">
        <v>2383</v>
      </c>
      <c r="G201" s="11">
        <v>1</v>
      </c>
      <c r="H201" s="11" t="s">
        <v>2383</v>
      </c>
      <c r="I201" s="11" t="str">
        <f t="shared" si="3"/>
        <v>Obesity</v>
      </c>
    </row>
    <row r="202" spans="1:9" hidden="1" x14ac:dyDescent="0.3">
      <c r="A202" s="11" t="s">
        <v>2172</v>
      </c>
      <c r="B202" s="11">
        <v>39.14</v>
      </c>
      <c r="C202" s="11">
        <v>4.4000000000000004</v>
      </c>
      <c r="D202" s="11" t="s">
        <v>2380</v>
      </c>
      <c r="E202" s="11" t="s">
        <v>2380</v>
      </c>
      <c r="F202" s="11" t="s">
        <v>2383</v>
      </c>
      <c r="G202" s="11">
        <v>1</v>
      </c>
      <c r="H202" s="11" t="s">
        <v>2383</v>
      </c>
      <c r="I202" s="11" t="str">
        <f t="shared" si="3"/>
        <v>Obesity</v>
      </c>
    </row>
    <row r="203" spans="1:9" hidden="1" x14ac:dyDescent="0.3">
      <c r="A203" s="11" t="s">
        <v>2171</v>
      </c>
      <c r="B203" s="11">
        <v>32.9</v>
      </c>
      <c r="C203" s="11">
        <v>6.26</v>
      </c>
      <c r="D203" s="11" t="s">
        <v>2383</v>
      </c>
      <c r="E203" s="11" t="s">
        <v>2380</v>
      </c>
      <c r="F203" s="11" t="s">
        <v>2380</v>
      </c>
      <c r="G203" s="11">
        <v>0</v>
      </c>
      <c r="H203" s="11" t="s">
        <v>2383</v>
      </c>
      <c r="I203" s="11" t="str">
        <f t="shared" si="3"/>
        <v>Obesity</v>
      </c>
    </row>
    <row r="204" spans="1:9" hidden="1" x14ac:dyDescent="0.3">
      <c r="A204" s="11" t="s">
        <v>2170</v>
      </c>
      <c r="B204" s="11">
        <v>29.78</v>
      </c>
      <c r="C204" s="11">
        <v>10.27</v>
      </c>
      <c r="D204" s="11" t="s">
        <v>2383</v>
      </c>
      <c r="E204" s="11" t="s">
        <v>2380</v>
      </c>
      <c r="F204" s="11" t="s">
        <v>2383</v>
      </c>
      <c r="G204" s="11">
        <v>1</v>
      </c>
      <c r="H204" s="11" t="s">
        <v>2383</v>
      </c>
      <c r="I204" s="11" t="str">
        <f t="shared" si="3"/>
        <v>Overweight</v>
      </c>
    </row>
    <row r="205" spans="1:9" hidden="1" x14ac:dyDescent="0.3">
      <c r="A205" s="11" t="s">
        <v>2169</v>
      </c>
      <c r="B205" s="11">
        <v>32.78</v>
      </c>
      <c r="C205" s="11">
        <v>5.27</v>
      </c>
      <c r="D205" s="11" t="s">
        <v>2380</v>
      </c>
      <c r="E205" s="11" t="s">
        <v>2380</v>
      </c>
      <c r="F205" s="11" t="s">
        <v>2380</v>
      </c>
      <c r="G205" s="11">
        <v>0</v>
      </c>
      <c r="H205" s="11" t="s">
        <v>2383</v>
      </c>
      <c r="I205" s="11" t="str">
        <f t="shared" si="3"/>
        <v>Obesity</v>
      </c>
    </row>
    <row r="206" spans="1:9" hidden="1" x14ac:dyDescent="0.3">
      <c r="A206" s="11" t="s">
        <v>2168</v>
      </c>
      <c r="B206" s="11">
        <v>41.65</v>
      </c>
      <c r="C206" s="11">
        <v>10.73</v>
      </c>
      <c r="D206" s="11" t="s">
        <v>2383</v>
      </c>
      <c r="E206" s="11" t="s">
        <v>2380</v>
      </c>
      <c r="F206" s="11" t="s">
        <v>2380</v>
      </c>
      <c r="G206" s="11">
        <v>0</v>
      </c>
      <c r="H206" s="11" t="s">
        <v>2383</v>
      </c>
      <c r="I206" s="11" t="str">
        <f t="shared" si="3"/>
        <v>Obesity</v>
      </c>
    </row>
    <row r="207" spans="1:9" hidden="1" x14ac:dyDescent="0.3">
      <c r="A207" s="11" t="s">
        <v>2167</v>
      </c>
      <c r="B207" s="11">
        <v>50.79</v>
      </c>
      <c r="C207" s="11">
        <v>4.45</v>
      </c>
      <c r="D207" s="11" t="s">
        <v>2380</v>
      </c>
      <c r="E207" s="11" t="s">
        <v>2380</v>
      </c>
      <c r="F207" s="11" t="s">
        <v>2380</v>
      </c>
      <c r="G207" s="11">
        <v>1</v>
      </c>
      <c r="H207" s="11" t="s">
        <v>2383</v>
      </c>
      <c r="I207" s="11" t="str">
        <f t="shared" si="3"/>
        <v>Obesity</v>
      </c>
    </row>
    <row r="208" spans="1:9" hidden="1" x14ac:dyDescent="0.3">
      <c r="A208" s="11" t="s">
        <v>2166</v>
      </c>
      <c r="B208" s="11">
        <v>35.43</v>
      </c>
      <c r="C208" s="11">
        <v>5.25</v>
      </c>
      <c r="D208" s="11" t="s">
        <v>2383</v>
      </c>
      <c r="E208" s="11" t="s">
        <v>2380</v>
      </c>
      <c r="F208" s="11" t="s">
        <v>2380</v>
      </c>
      <c r="G208" s="11">
        <v>0</v>
      </c>
      <c r="H208" s="11" t="s">
        <v>2383</v>
      </c>
      <c r="I208" s="11" t="str">
        <f t="shared" si="3"/>
        <v>Obesity</v>
      </c>
    </row>
    <row r="209" spans="1:9" hidden="1" x14ac:dyDescent="0.3">
      <c r="A209" s="11" t="s">
        <v>2165</v>
      </c>
      <c r="B209" s="11">
        <v>35.25</v>
      </c>
      <c r="C209" s="11">
        <v>9.51</v>
      </c>
      <c r="D209" s="11" t="s">
        <v>2380</v>
      </c>
      <c r="E209" s="11" t="s">
        <v>2380</v>
      </c>
      <c r="F209" s="11" t="s">
        <v>2380</v>
      </c>
      <c r="G209" s="11">
        <v>0</v>
      </c>
      <c r="H209" s="11" t="s">
        <v>2383</v>
      </c>
      <c r="I209" s="11" t="str">
        <f t="shared" si="3"/>
        <v>Obesity</v>
      </c>
    </row>
    <row r="210" spans="1:9" hidden="1" x14ac:dyDescent="0.3">
      <c r="A210" s="11" t="s">
        <v>2164</v>
      </c>
      <c r="B210" s="11">
        <v>36.85</v>
      </c>
      <c r="C210" s="11">
        <v>11.12</v>
      </c>
      <c r="D210" s="11" t="s">
        <v>2380</v>
      </c>
      <c r="E210" s="11" t="s">
        <v>2380</v>
      </c>
      <c r="F210" s="11" t="s">
        <v>2380</v>
      </c>
      <c r="G210" s="11">
        <v>0</v>
      </c>
      <c r="H210" s="11" t="s">
        <v>2383</v>
      </c>
      <c r="I210" s="11" t="str">
        <f t="shared" si="3"/>
        <v>Obesity</v>
      </c>
    </row>
    <row r="211" spans="1:9" hidden="1" x14ac:dyDescent="0.3">
      <c r="A211" s="11" t="s">
        <v>2163</v>
      </c>
      <c r="B211" s="11">
        <v>31.02</v>
      </c>
      <c r="C211" s="11">
        <v>4.5599999999999996</v>
      </c>
      <c r="D211" s="11" t="s">
        <v>2380</v>
      </c>
      <c r="E211" s="11" t="s">
        <v>2382</v>
      </c>
      <c r="F211" s="11" t="s">
        <v>2380</v>
      </c>
      <c r="G211" s="11">
        <v>1</v>
      </c>
      <c r="H211" s="11" t="s">
        <v>2383</v>
      </c>
      <c r="I211" s="11" t="str">
        <f t="shared" si="3"/>
        <v>Obesity</v>
      </c>
    </row>
    <row r="212" spans="1:9" hidden="1" x14ac:dyDescent="0.3">
      <c r="A212" s="11" t="s">
        <v>2162</v>
      </c>
      <c r="B212" s="11">
        <v>35.6</v>
      </c>
      <c r="C212" s="11">
        <v>4.0199999999999996</v>
      </c>
      <c r="D212" s="11" t="s">
        <v>2383</v>
      </c>
      <c r="E212" s="11" t="s">
        <v>2382</v>
      </c>
      <c r="F212" s="11" t="s">
        <v>2380</v>
      </c>
      <c r="G212" s="11">
        <v>2</v>
      </c>
      <c r="H212" s="11" t="s">
        <v>2383</v>
      </c>
      <c r="I212" s="11" t="str">
        <f t="shared" si="3"/>
        <v>Obesity</v>
      </c>
    </row>
    <row r="213" spans="1:9" hidden="1" x14ac:dyDescent="0.3">
      <c r="A213" s="11" t="s">
        <v>2161</v>
      </c>
      <c r="B213" s="11">
        <v>34.39</v>
      </c>
      <c r="C213" s="11">
        <v>8.7200000000000006</v>
      </c>
      <c r="D213" s="11" t="s">
        <v>2380</v>
      </c>
      <c r="E213" s="11" t="s">
        <v>2380</v>
      </c>
      <c r="F213" s="11" t="s">
        <v>2380</v>
      </c>
      <c r="G213" s="11">
        <v>0</v>
      </c>
      <c r="H213" s="11" t="s">
        <v>2383</v>
      </c>
      <c r="I213" s="11" t="str">
        <f t="shared" si="3"/>
        <v>Obesity</v>
      </c>
    </row>
    <row r="214" spans="1:9" hidden="1" x14ac:dyDescent="0.3">
      <c r="A214" s="11" t="s">
        <v>2160</v>
      </c>
      <c r="B214" s="11">
        <v>29.06</v>
      </c>
      <c r="C214" s="11">
        <v>6.25</v>
      </c>
      <c r="D214" s="11" t="s">
        <v>2383</v>
      </c>
      <c r="E214" s="11" t="s">
        <v>2380</v>
      </c>
      <c r="F214" s="11" t="s">
        <v>2380</v>
      </c>
      <c r="G214" s="11">
        <v>1</v>
      </c>
      <c r="H214" s="11" t="s">
        <v>2383</v>
      </c>
      <c r="I214" s="11" t="str">
        <f t="shared" si="3"/>
        <v>Overweight</v>
      </c>
    </row>
    <row r="215" spans="1:9" hidden="1" x14ac:dyDescent="0.3">
      <c r="A215" s="11" t="s">
        <v>2159</v>
      </c>
      <c r="B215" s="11">
        <v>35.799999999999997</v>
      </c>
      <c r="C215" s="11">
        <v>7.32</v>
      </c>
      <c r="D215" s="11" t="s">
        <v>2380</v>
      </c>
      <c r="E215" s="11" t="s">
        <v>2380</v>
      </c>
      <c r="F215" s="11" t="s">
        <v>2380</v>
      </c>
      <c r="G215" s="11">
        <v>2</v>
      </c>
      <c r="H215" s="11" t="s">
        <v>2383</v>
      </c>
      <c r="I215" s="11" t="str">
        <f t="shared" si="3"/>
        <v>Obesity</v>
      </c>
    </row>
    <row r="216" spans="1:9" hidden="1" x14ac:dyDescent="0.3">
      <c r="A216" s="11" t="s">
        <v>2158</v>
      </c>
      <c r="B216" s="11">
        <v>49.8</v>
      </c>
      <c r="C216" s="11">
        <v>4.24</v>
      </c>
      <c r="D216" s="11" t="s">
        <v>2380</v>
      </c>
      <c r="E216" s="11" t="s">
        <v>2380</v>
      </c>
      <c r="F216" s="11" t="s">
        <v>2380</v>
      </c>
      <c r="G216" s="11">
        <v>1</v>
      </c>
      <c r="H216" s="11" t="s">
        <v>2383</v>
      </c>
      <c r="I216" s="11" t="str">
        <f t="shared" si="3"/>
        <v>Obesity</v>
      </c>
    </row>
    <row r="217" spans="1:9" hidden="1" x14ac:dyDescent="0.3">
      <c r="A217" s="11" t="s">
        <v>2157</v>
      </c>
      <c r="B217" s="11">
        <v>35.71</v>
      </c>
      <c r="C217" s="11">
        <v>6.84</v>
      </c>
      <c r="D217" s="11" t="s">
        <v>2380</v>
      </c>
      <c r="E217" s="11" t="s">
        <v>2380</v>
      </c>
      <c r="F217" s="11" t="s">
        <v>2380</v>
      </c>
      <c r="G217" s="11">
        <v>2</v>
      </c>
      <c r="H217" s="11" t="s">
        <v>2383</v>
      </c>
      <c r="I217" s="11" t="str">
        <f t="shared" si="3"/>
        <v>Obesity</v>
      </c>
    </row>
    <row r="218" spans="1:9" hidden="1" x14ac:dyDescent="0.3">
      <c r="A218" s="11" t="s">
        <v>2156</v>
      </c>
      <c r="B218" s="11">
        <v>30.8</v>
      </c>
      <c r="C218" s="11">
        <v>5.23</v>
      </c>
      <c r="D218" s="11" t="s">
        <v>2383</v>
      </c>
      <c r="E218" s="11" t="s">
        <v>2380</v>
      </c>
      <c r="F218" s="11" t="s">
        <v>2380</v>
      </c>
      <c r="G218" s="11">
        <v>1</v>
      </c>
      <c r="H218" s="11" t="s">
        <v>2383</v>
      </c>
      <c r="I218" s="11" t="str">
        <f t="shared" si="3"/>
        <v>Obesity</v>
      </c>
    </row>
    <row r="219" spans="1:9" hidden="1" x14ac:dyDescent="0.3">
      <c r="A219" s="11" t="s">
        <v>2155</v>
      </c>
      <c r="B219" s="11">
        <v>33.69</v>
      </c>
      <c r="C219" s="11">
        <v>9.68</v>
      </c>
      <c r="D219" s="11" t="s">
        <v>2380</v>
      </c>
      <c r="E219" s="11" t="s">
        <v>2380</v>
      </c>
      <c r="F219" s="11" t="s">
        <v>2380</v>
      </c>
      <c r="G219" s="11">
        <v>0</v>
      </c>
      <c r="H219" s="11" t="s">
        <v>2383</v>
      </c>
      <c r="I219" s="11" t="str">
        <f t="shared" si="3"/>
        <v>Obesity</v>
      </c>
    </row>
    <row r="220" spans="1:9" hidden="1" x14ac:dyDescent="0.3">
      <c r="A220" s="11" t="s">
        <v>2154</v>
      </c>
      <c r="B220" s="11">
        <v>42.27</v>
      </c>
      <c r="C220" s="11">
        <v>6.05</v>
      </c>
      <c r="D220" s="11" t="s">
        <v>2383</v>
      </c>
      <c r="E220" s="11" t="s">
        <v>2380</v>
      </c>
      <c r="F220" s="11" t="s">
        <v>2380</v>
      </c>
      <c r="G220" s="11">
        <v>1</v>
      </c>
      <c r="H220" s="11" t="s">
        <v>2383</v>
      </c>
      <c r="I220" s="11" t="str">
        <f t="shared" si="3"/>
        <v>Obesity</v>
      </c>
    </row>
    <row r="221" spans="1:9" hidden="1" x14ac:dyDescent="0.3">
      <c r="A221" s="11" t="s">
        <v>2153</v>
      </c>
      <c r="B221" s="11">
        <v>53.25</v>
      </c>
      <c r="C221" s="11">
        <v>6.11</v>
      </c>
      <c r="D221" s="11" t="s">
        <v>2383</v>
      </c>
      <c r="E221" s="11" t="s">
        <v>2380</v>
      </c>
      <c r="F221" s="11" t="s">
        <v>2383</v>
      </c>
      <c r="G221" s="11">
        <v>1</v>
      </c>
      <c r="H221" s="11" t="s">
        <v>2383</v>
      </c>
      <c r="I221" s="11" t="str">
        <f t="shared" si="3"/>
        <v>Obesity</v>
      </c>
    </row>
    <row r="222" spans="1:9" hidden="1" x14ac:dyDescent="0.3">
      <c r="A222" s="11" t="s">
        <v>2152</v>
      </c>
      <c r="B222" s="11">
        <v>26.8</v>
      </c>
      <c r="C222" s="11">
        <v>10.93</v>
      </c>
      <c r="D222" s="11" t="s">
        <v>2383</v>
      </c>
      <c r="E222" s="11" t="s">
        <v>2380</v>
      </c>
      <c r="F222" s="11" t="s">
        <v>2380</v>
      </c>
      <c r="G222" s="11">
        <v>0</v>
      </c>
      <c r="H222" s="11" t="s">
        <v>2380</v>
      </c>
      <c r="I222" s="11" t="str">
        <f t="shared" si="3"/>
        <v>Overweight</v>
      </c>
    </row>
    <row r="223" spans="1:9" hidden="1" x14ac:dyDescent="0.3">
      <c r="A223" s="11" t="s">
        <v>2151</v>
      </c>
      <c r="B223" s="11">
        <v>28.5</v>
      </c>
      <c r="C223" s="11">
        <v>5.12</v>
      </c>
      <c r="D223" s="11" t="s">
        <v>2380</v>
      </c>
      <c r="E223" s="11" t="s">
        <v>2380</v>
      </c>
      <c r="F223" s="11" t="s">
        <v>2380</v>
      </c>
      <c r="G223" s="11">
        <v>1</v>
      </c>
      <c r="H223" s="11" t="s">
        <v>2383</v>
      </c>
      <c r="I223" s="11" t="str">
        <f t="shared" si="3"/>
        <v>Overweight</v>
      </c>
    </row>
    <row r="224" spans="1:9" hidden="1" x14ac:dyDescent="0.3">
      <c r="A224" s="11" t="s">
        <v>2150</v>
      </c>
      <c r="B224" s="11">
        <v>22.895</v>
      </c>
      <c r="C224" s="11">
        <v>5.72</v>
      </c>
      <c r="D224" s="11" t="s">
        <v>2380</v>
      </c>
      <c r="E224" s="11" t="s">
        <v>2380</v>
      </c>
      <c r="F224" s="11" t="s">
        <v>2380</v>
      </c>
      <c r="G224" s="11">
        <v>0</v>
      </c>
      <c r="H224" s="11" t="s">
        <v>2383</v>
      </c>
      <c r="I224" s="11" t="str">
        <f t="shared" si="3"/>
        <v>Normal Weight</v>
      </c>
    </row>
    <row r="225" spans="1:9" hidden="1" x14ac:dyDescent="0.3">
      <c r="A225" s="11" t="s">
        <v>2149</v>
      </c>
      <c r="B225" s="11">
        <v>34.06</v>
      </c>
      <c r="C225" s="11">
        <v>11.83</v>
      </c>
      <c r="D225" s="11" t="s">
        <v>2383</v>
      </c>
      <c r="E225" s="11" t="s">
        <v>2380</v>
      </c>
      <c r="F225" s="11" t="s">
        <v>2380</v>
      </c>
      <c r="G225" s="11">
        <v>1</v>
      </c>
      <c r="H225" s="11" t="s">
        <v>2383</v>
      </c>
      <c r="I225" s="11" t="str">
        <f t="shared" si="3"/>
        <v>Obesity</v>
      </c>
    </row>
    <row r="226" spans="1:9" hidden="1" x14ac:dyDescent="0.3">
      <c r="A226" s="11" t="s">
        <v>2148</v>
      </c>
      <c r="B226" s="11">
        <v>36.409999999999997</v>
      </c>
      <c r="C226" s="11">
        <v>4.55</v>
      </c>
      <c r="D226" s="11" t="s">
        <v>2380</v>
      </c>
      <c r="E226" s="11" t="s">
        <v>2380</v>
      </c>
      <c r="F226" s="11" t="s">
        <v>2380</v>
      </c>
      <c r="G226" s="11">
        <v>0</v>
      </c>
      <c r="H226" s="11" t="s">
        <v>2383</v>
      </c>
      <c r="I226" s="11" t="str">
        <f t="shared" si="3"/>
        <v>Obesity</v>
      </c>
    </row>
    <row r="227" spans="1:9" hidden="1" x14ac:dyDescent="0.3">
      <c r="A227" s="11" t="s">
        <v>2147</v>
      </c>
      <c r="B227" s="11">
        <v>52.3</v>
      </c>
      <c r="C227" s="11">
        <v>4.87</v>
      </c>
      <c r="D227" s="11" t="s">
        <v>2383</v>
      </c>
      <c r="E227" s="11" t="s">
        <v>2380</v>
      </c>
      <c r="F227" s="11" t="s">
        <v>2383</v>
      </c>
      <c r="G227" s="11">
        <v>1</v>
      </c>
      <c r="H227" s="11" t="s">
        <v>2383</v>
      </c>
      <c r="I227" s="11" t="str">
        <f t="shared" si="3"/>
        <v>Obesity</v>
      </c>
    </row>
    <row r="228" spans="1:9" hidden="1" x14ac:dyDescent="0.3">
      <c r="A228" s="11" t="s">
        <v>2146</v>
      </c>
      <c r="B228" s="11">
        <v>52.66</v>
      </c>
      <c r="C228" s="11">
        <v>4.45</v>
      </c>
      <c r="D228" s="11" t="s">
        <v>2380</v>
      </c>
      <c r="E228" s="11" t="s">
        <v>2380</v>
      </c>
      <c r="F228" s="11" t="s">
        <v>2380</v>
      </c>
      <c r="G228" s="11">
        <v>1</v>
      </c>
      <c r="H228" s="11" t="s">
        <v>2383</v>
      </c>
      <c r="I228" s="11" t="str">
        <f t="shared" si="3"/>
        <v>Obesity</v>
      </c>
    </row>
    <row r="229" spans="1:9" hidden="1" x14ac:dyDescent="0.3">
      <c r="A229" s="11" t="s">
        <v>2145</v>
      </c>
      <c r="B229" s="11">
        <v>29.57</v>
      </c>
      <c r="C229" s="11">
        <v>9.42</v>
      </c>
      <c r="D229" s="11" t="s">
        <v>2383</v>
      </c>
      <c r="E229" s="11" t="s">
        <v>2380</v>
      </c>
      <c r="F229" s="11" t="s">
        <v>2380</v>
      </c>
      <c r="G229" s="11">
        <v>0</v>
      </c>
      <c r="H229" s="11" t="s">
        <v>2383</v>
      </c>
      <c r="I229" s="11" t="str">
        <f t="shared" si="3"/>
        <v>Overweight</v>
      </c>
    </row>
    <row r="230" spans="1:9" hidden="1" x14ac:dyDescent="0.3">
      <c r="A230" s="11" t="s">
        <v>2144</v>
      </c>
      <c r="B230" s="11">
        <v>36.99</v>
      </c>
      <c r="C230" s="11">
        <v>5.37</v>
      </c>
      <c r="D230" s="11" t="s">
        <v>2383</v>
      </c>
      <c r="E230" s="11" t="s">
        <v>2380</v>
      </c>
      <c r="F230" s="11" t="s">
        <v>2383</v>
      </c>
      <c r="G230" s="11">
        <v>1</v>
      </c>
      <c r="H230" s="11" t="s">
        <v>2383</v>
      </c>
      <c r="I230" s="11" t="str">
        <f t="shared" si="3"/>
        <v>Obesity</v>
      </c>
    </row>
    <row r="231" spans="1:9" hidden="1" x14ac:dyDescent="0.3">
      <c r="A231" s="11" t="s">
        <v>2143</v>
      </c>
      <c r="B231" s="11">
        <v>31.4</v>
      </c>
      <c r="C231" s="11">
        <v>4.5999999999999996</v>
      </c>
      <c r="D231" s="11" t="s">
        <v>2383</v>
      </c>
      <c r="E231" s="11" t="s">
        <v>2380</v>
      </c>
      <c r="F231" s="11" t="s">
        <v>2380</v>
      </c>
      <c r="G231" s="11">
        <v>1</v>
      </c>
      <c r="H231" s="11" t="s">
        <v>2383</v>
      </c>
      <c r="I231" s="11" t="str">
        <f t="shared" si="3"/>
        <v>Obesity</v>
      </c>
    </row>
    <row r="232" spans="1:9" hidden="1" x14ac:dyDescent="0.3">
      <c r="A232" s="11" t="s">
        <v>2142</v>
      </c>
      <c r="B232" s="11">
        <v>34.9</v>
      </c>
      <c r="C232" s="11">
        <v>6.22</v>
      </c>
      <c r="D232" s="11" t="s">
        <v>2380</v>
      </c>
      <c r="E232" s="11" t="s">
        <v>2380</v>
      </c>
      <c r="F232" s="11" t="s">
        <v>2383</v>
      </c>
      <c r="G232" s="11">
        <v>1</v>
      </c>
      <c r="H232" s="11" t="s">
        <v>2383</v>
      </c>
      <c r="I232" s="11" t="str">
        <f t="shared" si="3"/>
        <v>Obesity</v>
      </c>
    </row>
    <row r="233" spans="1:9" hidden="1" x14ac:dyDescent="0.3">
      <c r="A233" s="11" t="s">
        <v>2141</v>
      </c>
      <c r="B233" s="11">
        <v>31.13</v>
      </c>
      <c r="C233" s="11">
        <v>4.5199999999999996</v>
      </c>
      <c r="D233" s="11" t="s">
        <v>2383</v>
      </c>
      <c r="E233" s="11" t="s">
        <v>2380</v>
      </c>
      <c r="F233" s="11" t="s">
        <v>2380</v>
      </c>
      <c r="G233" s="11">
        <v>1</v>
      </c>
      <c r="H233" s="11" t="s">
        <v>2383</v>
      </c>
      <c r="I233" s="11" t="str">
        <f t="shared" si="3"/>
        <v>Obesity</v>
      </c>
    </row>
    <row r="234" spans="1:9" hidden="1" x14ac:dyDescent="0.3">
      <c r="A234" s="11" t="s">
        <v>2140</v>
      </c>
      <c r="B234" s="11">
        <v>34.799999999999997</v>
      </c>
      <c r="C234" s="11">
        <v>6.18</v>
      </c>
      <c r="D234" s="11" t="s">
        <v>2380</v>
      </c>
      <c r="E234" s="11" t="s">
        <v>2380</v>
      </c>
      <c r="F234" s="11" t="s">
        <v>2383</v>
      </c>
      <c r="G234" s="11">
        <v>1</v>
      </c>
      <c r="H234" s="11" t="s">
        <v>2383</v>
      </c>
      <c r="I234" s="11" t="str">
        <f t="shared" si="3"/>
        <v>Obesity</v>
      </c>
    </row>
    <row r="235" spans="1:9" hidden="1" x14ac:dyDescent="0.3">
      <c r="A235" s="11" t="s">
        <v>2139</v>
      </c>
      <c r="B235" s="11">
        <v>31.68</v>
      </c>
      <c r="C235" s="11">
        <v>4.4000000000000004</v>
      </c>
      <c r="D235" s="11" t="s">
        <v>2380</v>
      </c>
      <c r="E235" s="11" t="s">
        <v>2380</v>
      </c>
      <c r="F235" s="11" t="s">
        <v>2380</v>
      </c>
      <c r="G235" s="11">
        <v>0</v>
      </c>
      <c r="H235" s="11" t="s">
        <v>2383</v>
      </c>
      <c r="I235" s="11" t="str">
        <f t="shared" si="3"/>
        <v>Obesity</v>
      </c>
    </row>
    <row r="236" spans="1:9" hidden="1" x14ac:dyDescent="0.3">
      <c r="A236" s="11" t="s">
        <v>2138</v>
      </c>
      <c r="B236" s="11">
        <v>33.534999999999997</v>
      </c>
      <c r="C236" s="11">
        <v>6.23</v>
      </c>
      <c r="D236" s="11" t="s">
        <v>2380</v>
      </c>
      <c r="E236" s="11" t="s">
        <v>2382</v>
      </c>
      <c r="F236" s="11" t="s">
        <v>2380</v>
      </c>
      <c r="G236" s="11">
        <v>1</v>
      </c>
      <c r="H236" s="11" t="s">
        <v>2383</v>
      </c>
      <c r="I236" s="11" t="str">
        <f t="shared" si="3"/>
        <v>Obesity</v>
      </c>
    </row>
    <row r="237" spans="1:9" hidden="1" x14ac:dyDescent="0.3">
      <c r="A237" s="11" t="s">
        <v>2137</v>
      </c>
      <c r="B237" s="11">
        <v>31.92</v>
      </c>
      <c r="C237" s="11">
        <v>5.33</v>
      </c>
      <c r="D237" s="11" t="s">
        <v>2383</v>
      </c>
      <c r="E237" s="11" t="s">
        <v>2380</v>
      </c>
      <c r="F237" s="11" t="s">
        <v>2380</v>
      </c>
      <c r="G237" s="11">
        <v>0</v>
      </c>
      <c r="H237" s="11" t="s">
        <v>2383</v>
      </c>
      <c r="I237" s="11" t="str">
        <f t="shared" si="3"/>
        <v>Obesity</v>
      </c>
    </row>
    <row r="238" spans="1:9" hidden="1" x14ac:dyDescent="0.3">
      <c r="A238" s="11" t="s">
        <v>2136</v>
      </c>
      <c r="B238" s="11">
        <v>32.700000000000003</v>
      </c>
      <c r="C238" s="11">
        <v>4.09</v>
      </c>
      <c r="D238" s="11" t="s">
        <v>2380</v>
      </c>
      <c r="E238" s="11" t="s">
        <v>2380</v>
      </c>
      <c r="F238" s="11" t="s">
        <v>2380</v>
      </c>
      <c r="G238" s="11">
        <v>1</v>
      </c>
      <c r="H238" s="11" t="s">
        <v>2383</v>
      </c>
      <c r="I238" s="11" t="str">
        <f t="shared" si="3"/>
        <v>Obesity</v>
      </c>
    </row>
    <row r="239" spans="1:9" hidden="1" x14ac:dyDescent="0.3">
      <c r="A239" s="11" t="s">
        <v>2135</v>
      </c>
      <c r="B239" s="11">
        <v>41.25</v>
      </c>
      <c r="C239" s="11">
        <v>5.19</v>
      </c>
      <c r="D239" s="11" t="s">
        <v>2380</v>
      </c>
      <c r="E239" s="11" t="s">
        <v>2380</v>
      </c>
      <c r="F239" s="11" t="s">
        <v>2380</v>
      </c>
      <c r="G239" s="11">
        <v>0</v>
      </c>
      <c r="H239" s="11" t="s">
        <v>2383</v>
      </c>
      <c r="I239" s="11" t="str">
        <f t="shared" si="3"/>
        <v>Obesity</v>
      </c>
    </row>
    <row r="240" spans="1:9" hidden="1" x14ac:dyDescent="0.3">
      <c r="A240" s="11" t="s">
        <v>2134</v>
      </c>
      <c r="B240" s="11">
        <v>33.11</v>
      </c>
      <c r="C240" s="11">
        <v>4.12</v>
      </c>
      <c r="D240" s="11" t="s">
        <v>2380</v>
      </c>
      <c r="E240" s="11" t="s">
        <v>2380</v>
      </c>
      <c r="F240" s="11" t="s">
        <v>2383</v>
      </c>
      <c r="G240" s="11">
        <v>1</v>
      </c>
      <c r="H240" s="11" t="s">
        <v>2383</v>
      </c>
      <c r="I240" s="11" t="str">
        <f t="shared" si="3"/>
        <v>Obesity</v>
      </c>
    </row>
    <row r="241" spans="1:9" hidden="1" x14ac:dyDescent="0.3">
      <c r="A241" s="11" t="s">
        <v>2133</v>
      </c>
      <c r="B241" s="11">
        <v>36.159999999999997</v>
      </c>
      <c r="C241" s="11">
        <v>5.0999999999999996</v>
      </c>
      <c r="D241" s="11" t="s">
        <v>2380</v>
      </c>
      <c r="E241" s="11" t="s">
        <v>2380</v>
      </c>
      <c r="F241" s="11" t="s">
        <v>2380</v>
      </c>
      <c r="G241" s="11">
        <v>1</v>
      </c>
      <c r="H241" s="11" t="s">
        <v>2383</v>
      </c>
      <c r="I241" s="11" t="str">
        <f t="shared" si="3"/>
        <v>Obesity</v>
      </c>
    </row>
    <row r="242" spans="1:9" hidden="1" x14ac:dyDescent="0.3">
      <c r="A242" s="11" t="s">
        <v>2132</v>
      </c>
      <c r="B242" s="11">
        <v>33.72</v>
      </c>
      <c r="C242" s="11">
        <v>6.21</v>
      </c>
      <c r="D242" s="11" t="s">
        <v>2383</v>
      </c>
      <c r="E242" s="11" t="s">
        <v>2380</v>
      </c>
      <c r="F242" s="11" t="s">
        <v>2383</v>
      </c>
      <c r="G242" s="11">
        <v>1</v>
      </c>
      <c r="H242" s="11" t="s">
        <v>2383</v>
      </c>
      <c r="I242" s="11" t="str">
        <f t="shared" si="3"/>
        <v>Obesity</v>
      </c>
    </row>
    <row r="243" spans="1:9" hidden="1" x14ac:dyDescent="0.3">
      <c r="A243" s="11" t="s">
        <v>2130</v>
      </c>
      <c r="B243" s="11">
        <v>37.74</v>
      </c>
      <c r="C243" s="11">
        <v>9.5299999999999994</v>
      </c>
      <c r="D243" s="11" t="s">
        <v>2383</v>
      </c>
      <c r="E243" s="11" t="s">
        <v>2380</v>
      </c>
      <c r="F243" s="11" t="s">
        <v>2380</v>
      </c>
      <c r="G243" s="11">
        <v>1</v>
      </c>
      <c r="H243" s="11" t="s">
        <v>2383</v>
      </c>
      <c r="I243" s="11" t="str">
        <f t="shared" si="3"/>
        <v>Obesity</v>
      </c>
    </row>
    <row r="244" spans="1:9" hidden="1" x14ac:dyDescent="0.3">
      <c r="A244" s="11" t="s">
        <v>2129</v>
      </c>
      <c r="B244" s="11">
        <v>48.75</v>
      </c>
      <c r="C244" s="11">
        <v>4.6399999999999997</v>
      </c>
      <c r="D244" s="11" t="s">
        <v>2383</v>
      </c>
      <c r="E244" s="11" t="s">
        <v>2380</v>
      </c>
      <c r="F244" s="11" t="s">
        <v>2380</v>
      </c>
      <c r="G244" s="11">
        <v>1</v>
      </c>
      <c r="H244" s="11" t="s">
        <v>2383</v>
      </c>
      <c r="I244" s="11" t="str">
        <f t="shared" si="3"/>
        <v>Obesity</v>
      </c>
    </row>
    <row r="245" spans="1:9" hidden="1" x14ac:dyDescent="0.3">
      <c r="A245" s="11" t="s">
        <v>2128</v>
      </c>
      <c r="B245" s="11">
        <v>31.065000000000001</v>
      </c>
      <c r="C245" s="11">
        <v>5.05</v>
      </c>
      <c r="D245" s="11" t="s">
        <v>2380</v>
      </c>
      <c r="E245" s="11" t="s">
        <v>2380</v>
      </c>
      <c r="F245" s="11" t="s">
        <v>2380</v>
      </c>
      <c r="G245" s="11">
        <v>1</v>
      </c>
      <c r="H245" s="11" t="s">
        <v>2383</v>
      </c>
      <c r="I245" s="11" t="str">
        <f t="shared" si="3"/>
        <v>Obesity</v>
      </c>
    </row>
    <row r="246" spans="1:9" hidden="1" x14ac:dyDescent="0.3">
      <c r="A246" s="11" t="s">
        <v>2127</v>
      </c>
      <c r="B246" s="11">
        <v>23.55</v>
      </c>
      <c r="C246" s="11">
        <v>10.38</v>
      </c>
      <c r="D246" s="11" t="s">
        <v>2380</v>
      </c>
      <c r="E246" s="11" t="s">
        <v>2380</v>
      </c>
      <c r="F246" s="11" t="s">
        <v>2380</v>
      </c>
      <c r="G246" s="11">
        <v>0</v>
      </c>
      <c r="H246" s="11" t="s">
        <v>2383</v>
      </c>
      <c r="I246" s="11" t="str">
        <f t="shared" si="3"/>
        <v>Normal Weight</v>
      </c>
    </row>
    <row r="247" spans="1:9" hidden="1" x14ac:dyDescent="0.3">
      <c r="A247" s="11" t="s">
        <v>2126</v>
      </c>
      <c r="B247" s="11">
        <v>30.18</v>
      </c>
      <c r="C247" s="11">
        <v>8.31</v>
      </c>
      <c r="D247" s="11" t="s">
        <v>2383</v>
      </c>
      <c r="E247" s="11" t="s">
        <v>2380</v>
      </c>
      <c r="F247" s="11" t="s">
        <v>2380</v>
      </c>
      <c r="G247" s="11">
        <v>1</v>
      </c>
      <c r="H247" s="11" t="s">
        <v>2383</v>
      </c>
      <c r="I247" s="11" t="str">
        <f t="shared" si="3"/>
        <v>Obesity</v>
      </c>
    </row>
    <row r="248" spans="1:9" hidden="1" x14ac:dyDescent="0.3">
      <c r="A248" s="11" t="s">
        <v>2125</v>
      </c>
      <c r="B248" s="11">
        <v>29.94</v>
      </c>
      <c r="C248" s="11">
        <v>7.59</v>
      </c>
      <c r="D248" s="11" t="s">
        <v>2380</v>
      </c>
      <c r="E248" s="11" t="s">
        <v>2380</v>
      </c>
      <c r="F248" s="11" t="s">
        <v>2380</v>
      </c>
      <c r="G248" s="11">
        <v>0</v>
      </c>
      <c r="H248" s="11" t="s">
        <v>2383</v>
      </c>
      <c r="I248" s="11" t="str">
        <f t="shared" si="3"/>
        <v>Obesity</v>
      </c>
    </row>
    <row r="249" spans="1:9" hidden="1" x14ac:dyDescent="0.3">
      <c r="A249" s="11" t="s">
        <v>2124</v>
      </c>
      <c r="B249" s="11">
        <v>31.4</v>
      </c>
      <c r="C249" s="11">
        <v>5.49</v>
      </c>
      <c r="D249" s="11" t="s">
        <v>2380</v>
      </c>
      <c r="E249" s="11" t="s">
        <v>2380</v>
      </c>
      <c r="F249" s="11" t="s">
        <v>2380</v>
      </c>
      <c r="G249" s="11">
        <v>0</v>
      </c>
      <c r="H249" s="11" t="s">
        <v>2383</v>
      </c>
      <c r="I249" s="11" t="str">
        <f t="shared" si="3"/>
        <v>Obesity</v>
      </c>
    </row>
    <row r="250" spans="1:9" hidden="1" x14ac:dyDescent="0.3">
      <c r="A250" s="11" t="s">
        <v>2123</v>
      </c>
      <c r="B250" s="11">
        <v>53.06</v>
      </c>
      <c r="C250" s="11">
        <v>11.68</v>
      </c>
      <c r="D250" s="11" t="s">
        <v>2380</v>
      </c>
      <c r="E250" s="11" t="s">
        <v>2380</v>
      </c>
      <c r="F250" s="11" t="s">
        <v>2380</v>
      </c>
      <c r="G250" s="11">
        <v>0</v>
      </c>
      <c r="H250" s="11" t="s">
        <v>2383</v>
      </c>
      <c r="I250" s="11" t="str">
        <f t="shared" si="3"/>
        <v>Obesity</v>
      </c>
    </row>
    <row r="251" spans="1:9" hidden="1" x14ac:dyDescent="0.3">
      <c r="A251" s="11" t="s">
        <v>2122</v>
      </c>
      <c r="B251" s="11">
        <v>30.25</v>
      </c>
      <c r="C251" s="11">
        <v>4.1900000000000004</v>
      </c>
      <c r="D251" s="11" t="s">
        <v>2380</v>
      </c>
      <c r="E251" s="11" t="s">
        <v>2380</v>
      </c>
      <c r="F251" s="11" t="s">
        <v>2380</v>
      </c>
      <c r="G251" s="11">
        <v>2</v>
      </c>
      <c r="H251" s="11" t="s">
        <v>2383</v>
      </c>
      <c r="I251" s="11" t="str">
        <f t="shared" si="3"/>
        <v>Obesity</v>
      </c>
    </row>
    <row r="252" spans="1:9" hidden="1" x14ac:dyDescent="0.3">
      <c r="A252" s="11" t="s">
        <v>2121</v>
      </c>
      <c r="B252" s="11">
        <v>46.68</v>
      </c>
      <c r="C252" s="11">
        <v>4.01</v>
      </c>
      <c r="D252" s="11" t="s">
        <v>2380</v>
      </c>
      <c r="E252" s="11" t="s">
        <v>2380</v>
      </c>
      <c r="F252" s="11" t="s">
        <v>2380</v>
      </c>
      <c r="G252" s="11">
        <v>0</v>
      </c>
      <c r="H252" s="11" t="s">
        <v>2383</v>
      </c>
      <c r="I252" s="11" t="str">
        <f t="shared" si="3"/>
        <v>Obesity</v>
      </c>
    </row>
    <row r="253" spans="1:9" hidden="1" x14ac:dyDescent="0.3">
      <c r="A253" s="11" t="s">
        <v>2120</v>
      </c>
      <c r="B253" s="11">
        <v>30.4</v>
      </c>
      <c r="C253" s="11">
        <v>5.91</v>
      </c>
      <c r="D253" s="11" t="s">
        <v>2380</v>
      </c>
      <c r="E253" s="11" t="s">
        <v>2382</v>
      </c>
      <c r="F253" s="11" t="s">
        <v>2380</v>
      </c>
      <c r="G253" s="11">
        <v>2</v>
      </c>
      <c r="H253" s="11" t="s">
        <v>2383</v>
      </c>
      <c r="I253" s="11" t="str">
        <f t="shared" si="3"/>
        <v>Obesity</v>
      </c>
    </row>
    <row r="254" spans="1:9" hidden="1" x14ac:dyDescent="0.3">
      <c r="A254" s="11" t="s">
        <v>2119</v>
      </c>
      <c r="B254" s="11">
        <v>30.2</v>
      </c>
      <c r="C254" s="11">
        <v>4.47</v>
      </c>
      <c r="D254" s="11" t="s">
        <v>2383</v>
      </c>
      <c r="E254" s="11" t="s">
        <v>2380</v>
      </c>
      <c r="F254" s="11" t="s">
        <v>2383</v>
      </c>
      <c r="G254" s="11">
        <v>1</v>
      </c>
      <c r="H254" s="11" t="s">
        <v>2383</v>
      </c>
      <c r="I254" s="11" t="str">
        <f t="shared" si="3"/>
        <v>Obesity</v>
      </c>
    </row>
    <row r="255" spans="1:9" hidden="1" x14ac:dyDescent="0.3">
      <c r="A255" s="11" t="s">
        <v>2118</v>
      </c>
      <c r="B255" s="11">
        <v>51.18</v>
      </c>
      <c r="C255" s="11">
        <v>4.5599999999999996</v>
      </c>
      <c r="D255" s="11" t="s">
        <v>2383</v>
      </c>
      <c r="E255" s="11" t="s">
        <v>2382</v>
      </c>
      <c r="F255" s="11" t="s">
        <v>2380</v>
      </c>
      <c r="G255" s="11">
        <v>2</v>
      </c>
      <c r="H255" s="11" t="s">
        <v>2383</v>
      </c>
      <c r="I255" s="11" t="str">
        <f t="shared" si="3"/>
        <v>Obesity</v>
      </c>
    </row>
    <row r="256" spans="1:9" hidden="1" x14ac:dyDescent="0.3">
      <c r="A256" s="11" t="s">
        <v>2117</v>
      </c>
      <c r="B256" s="11">
        <v>22.18</v>
      </c>
      <c r="C256" s="11">
        <v>9.9</v>
      </c>
      <c r="D256" s="11" t="s">
        <v>2380</v>
      </c>
      <c r="E256" s="11" t="s">
        <v>2380</v>
      </c>
      <c r="F256" s="11" t="s">
        <v>2380</v>
      </c>
      <c r="G256" s="11">
        <v>0</v>
      </c>
      <c r="H256" s="11" t="s">
        <v>2383</v>
      </c>
      <c r="I256" s="11" t="str">
        <f t="shared" si="3"/>
        <v>Normal Weight</v>
      </c>
    </row>
    <row r="257" spans="1:9" hidden="1" x14ac:dyDescent="0.3">
      <c r="A257" s="11" t="s">
        <v>2116</v>
      </c>
      <c r="B257" s="11">
        <v>31.92</v>
      </c>
      <c r="C257" s="11">
        <v>5.1100000000000003</v>
      </c>
      <c r="D257" s="11" t="s">
        <v>2380</v>
      </c>
      <c r="E257" s="11" t="s">
        <v>2380</v>
      </c>
      <c r="F257" s="11" t="s">
        <v>2383</v>
      </c>
      <c r="G257" s="11">
        <v>1</v>
      </c>
      <c r="H257" s="11" t="s">
        <v>2383</v>
      </c>
      <c r="I257" s="11" t="str">
        <f t="shared" si="3"/>
        <v>Obesity</v>
      </c>
    </row>
    <row r="258" spans="1:9" hidden="1" x14ac:dyDescent="0.3">
      <c r="A258" s="11" t="s">
        <v>2115</v>
      </c>
      <c r="B258" s="11">
        <v>31.73</v>
      </c>
      <c r="C258" s="11">
        <v>5.73</v>
      </c>
      <c r="D258" s="11" t="s">
        <v>2380</v>
      </c>
      <c r="E258" s="11" t="s">
        <v>2382</v>
      </c>
      <c r="F258" s="11" t="s">
        <v>2380</v>
      </c>
      <c r="G258" s="11">
        <v>1</v>
      </c>
      <c r="H258" s="11" t="s">
        <v>2383</v>
      </c>
      <c r="I258" s="11" t="str">
        <f t="shared" si="3"/>
        <v>Obesity</v>
      </c>
    </row>
    <row r="259" spans="1:9" hidden="1" x14ac:dyDescent="0.3">
      <c r="A259" s="11" t="s">
        <v>2114</v>
      </c>
      <c r="B259" s="11">
        <v>45.52</v>
      </c>
      <c r="C259" s="11">
        <v>6.04</v>
      </c>
      <c r="D259" s="11" t="s">
        <v>2380</v>
      </c>
      <c r="E259" s="11" t="s">
        <v>2380</v>
      </c>
      <c r="F259" s="11" t="s">
        <v>2383</v>
      </c>
      <c r="G259" s="11">
        <v>1</v>
      </c>
      <c r="H259" s="11" t="s">
        <v>2383</v>
      </c>
      <c r="I259" s="11" t="str">
        <f t="shared" ref="I259:I322" si="4">IF(B259&lt;18.5,"Underweight",
IF(B259&lt;=24.9,"Normal Weight",
IF(B259&lt;=29.9,"Overweight",
"Obesity")))</f>
        <v>Obesity</v>
      </c>
    </row>
    <row r="260" spans="1:9" hidden="1" x14ac:dyDescent="0.3">
      <c r="A260" s="11" t="s">
        <v>2113</v>
      </c>
      <c r="B260" s="11">
        <v>52.81</v>
      </c>
      <c r="C260" s="11">
        <v>5.19</v>
      </c>
      <c r="D260" s="11" t="s">
        <v>2380</v>
      </c>
      <c r="E260" s="11" t="s">
        <v>2380</v>
      </c>
      <c r="F260" s="11" t="s">
        <v>2383</v>
      </c>
      <c r="G260" s="11">
        <v>1</v>
      </c>
      <c r="H260" s="11" t="s">
        <v>2383</v>
      </c>
      <c r="I260" s="11" t="str">
        <f t="shared" si="4"/>
        <v>Obesity</v>
      </c>
    </row>
    <row r="261" spans="1:9" hidden="1" x14ac:dyDescent="0.3">
      <c r="A261" s="11" t="s">
        <v>2112</v>
      </c>
      <c r="B261" s="11">
        <v>33.58</v>
      </c>
      <c r="C261" s="11">
        <v>5.56</v>
      </c>
      <c r="D261" s="11" t="s">
        <v>2380</v>
      </c>
      <c r="E261" s="11" t="s">
        <v>2380</v>
      </c>
      <c r="F261" s="11" t="s">
        <v>2380</v>
      </c>
      <c r="G261" s="11">
        <v>1</v>
      </c>
      <c r="H261" s="11" t="s">
        <v>2383</v>
      </c>
      <c r="I261" s="11" t="str">
        <f t="shared" si="4"/>
        <v>Obesity</v>
      </c>
    </row>
    <row r="262" spans="1:9" hidden="1" x14ac:dyDescent="0.3">
      <c r="A262" s="11" t="s">
        <v>2111</v>
      </c>
      <c r="B262" s="11">
        <v>30.684999999999999</v>
      </c>
      <c r="C262" s="11">
        <v>8.23</v>
      </c>
      <c r="D262" s="11" t="s">
        <v>2380</v>
      </c>
      <c r="E262" s="11" t="s">
        <v>2380</v>
      </c>
      <c r="F262" s="11" t="s">
        <v>2380</v>
      </c>
      <c r="G262" s="11">
        <v>0</v>
      </c>
      <c r="H262" s="11" t="s">
        <v>2383</v>
      </c>
      <c r="I262" s="11" t="str">
        <f t="shared" si="4"/>
        <v>Obesity</v>
      </c>
    </row>
    <row r="263" spans="1:9" hidden="1" x14ac:dyDescent="0.3">
      <c r="A263" s="11" t="s">
        <v>2110</v>
      </c>
      <c r="B263" s="11">
        <v>37.524999999999999</v>
      </c>
      <c r="C263" s="11">
        <v>9.0299999999999994</v>
      </c>
      <c r="D263" s="11" t="s">
        <v>2383</v>
      </c>
      <c r="E263" s="11" t="s">
        <v>2380</v>
      </c>
      <c r="F263" s="11" t="s">
        <v>2380</v>
      </c>
      <c r="G263" s="11">
        <v>2</v>
      </c>
      <c r="H263" s="11" t="s">
        <v>2380</v>
      </c>
      <c r="I263" s="11" t="str">
        <f t="shared" si="4"/>
        <v>Obesity</v>
      </c>
    </row>
    <row r="264" spans="1:9" hidden="1" x14ac:dyDescent="0.3">
      <c r="A264" s="11" t="s">
        <v>2109</v>
      </c>
      <c r="B264" s="11">
        <v>34.5</v>
      </c>
      <c r="C264" s="11">
        <v>4.07</v>
      </c>
      <c r="D264" s="11" t="s">
        <v>2383</v>
      </c>
      <c r="E264" s="11" t="s">
        <v>2380</v>
      </c>
      <c r="F264" s="11" t="s">
        <v>2380</v>
      </c>
      <c r="G264" s="11">
        <v>0</v>
      </c>
      <c r="H264" s="11" t="s">
        <v>2383</v>
      </c>
      <c r="I264" s="11" t="str">
        <f t="shared" si="4"/>
        <v>Obesity</v>
      </c>
    </row>
    <row r="265" spans="1:9" hidden="1" x14ac:dyDescent="0.3">
      <c r="A265" s="11" t="s">
        <v>2108</v>
      </c>
      <c r="B265" s="11">
        <v>28.16</v>
      </c>
      <c r="C265" s="11">
        <v>5.77</v>
      </c>
      <c r="D265" s="11" t="s">
        <v>2380</v>
      </c>
      <c r="E265" s="11" t="s">
        <v>2380</v>
      </c>
      <c r="F265" s="11" t="s">
        <v>2380</v>
      </c>
      <c r="G265" s="11">
        <v>2</v>
      </c>
      <c r="H265" s="11" t="s">
        <v>2383</v>
      </c>
      <c r="I265" s="11" t="str">
        <f t="shared" si="4"/>
        <v>Overweight</v>
      </c>
    </row>
    <row r="266" spans="1:9" hidden="1" x14ac:dyDescent="0.3">
      <c r="A266" s="11" t="s">
        <v>2107</v>
      </c>
      <c r="B266" s="11">
        <v>30.02</v>
      </c>
      <c r="C266" s="11">
        <v>5.98</v>
      </c>
      <c r="D266" s="11" t="s">
        <v>2380</v>
      </c>
      <c r="E266" s="11" t="s">
        <v>2380</v>
      </c>
      <c r="F266" s="11" t="s">
        <v>2383</v>
      </c>
      <c r="G266" s="11">
        <v>1</v>
      </c>
      <c r="H266" s="11" t="s">
        <v>2383</v>
      </c>
      <c r="I266" s="11" t="str">
        <f t="shared" si="4"/>
        <v>Obesity</v>
      </c>
    </row>
    <row r="267" spans="1:9" hidden="1" x14ac:dyDescent="0.3">
      <c r="A267" s="11" t="s">
        <v>2106</v>
      </c>
      <c r="B267" s="11">
        <v>37.82</v>
      </c>
      <c r="C267" s="11">
        <v>6.01</v>
      </c>
      <c r="D267" s="11" t="s">
        <v>2380</v>
      </c>
      <c r="E267" s="11" t="s">
        <v>2380</v>
      </c>
      <c r="F267" s="11" t="s">
        <v>2380</v>
      </c>
      <c r="G267" s="11">
        <v>0</v>
      </c>
      <c r="H267" s="11" t="s">
        <v>2383</v>
      </c>
      <c r="I267" s="11" t="str">
        <f t="shared" si="4"/>
        <v>Obesity</v>
      </c>
    </row>
    <row r="268" spans="1:9" hidden="1" x14ac:dyDescent="0.3">
      <c r="A268" s="11" t="s">
        <v>2105</v>
      </c>
      <c r="B268" s="11">
        <v>33.14</v>
      </c>
      <c r="C268" s="11">
        <v>5.67</v>
      </c>
      <c r="D268" s="11" t="s">
        <v>2383</v>
      </c>
      <c r="E268" s="11" t="s">
        <v>2380</v>
      </c>
      <c r="F268" s="11" t="s">
        <v>2380</v>
      </c>
      <c r="G268" s="11">
        <v>0</v>
      </c>
      <c r="H268" s="11" t="s">
        <v>2383</v>
      </c>
      <c r="I268" s="11" t="str">
        <f t="shared" si="4"/>
        <v>Obesity</v>
      </c>
    </row>
    <row r="269" spans="1:9" hidden="1" x14ac:dyDescent="0.3">
      <c r="A269" s="11" t="s">
        <v>2104</v>
      </c>
      <c r="B269" s="11">
        <v>25.14</v>
      </c>
      <c r="C269" s="11">
        <v>6.02</v>
      </c>
      <c r="D269" s="11" t="s">
        <v>2383</v>
      </c>
      <c r="E269" s="11" t="s">
        <v>2380</v>
      </c>
      <c r="F269" s="11" t="s">
        <v>2383</v>
      </c>
      <c r="G269" s="11">
        <v>1</v>
      </c>
      <c r="H269" s="11" t="s">
        <v>2383</v>
      </c>
      <c r="I269" s="11" t="str">
        <f t="shared" si="4"/>
        <v>Overweight</v>
      </c>
    </row>
    <row r="270" spans="1:9" hidden="1" x14ac:dyDescent="0.3">
      <c r="A270" s="11" t="s">
        <v>2103</v>
      </c>
      <c r="B270" s="11">
        <v>20.18</v>
      </c>
      <c r="C270" s="11">
        <v>11.19</v>
      </c>
      <c r="D270" s="11" t="s">
        <v>2380</v>
      </c>
      <c r="E270" s="11" t="s">
        <v>2380</v>
      </c>
      <c r="F270" s="11" t="s">
        <v>2380</v>
      </c>
      <c r="G270" s="11">
        <v>0</v>
      </c>
      <c r="H270" s="11" t="s">
        <v>2383</v>
      </c>
      <c r="I270" s="11" t="str">
        <f t="shared" si="4"/>
        <v>Normal Weight</v>
      </c>
    </row>
    <row r="271" spans="1:9" hidden="1" x14ac:dyDescent="0.3">
      <c r="A271" s="11" t="s">
        <v>2102</v>
      </c>
      <c r="B271" s="11">
        <v>44.36</v>
      </c>
      <c r="C271" s="11">
        <v>5.1100000000000003</v>
      </c>
      <c r="D271" s="11" t="s">
        <v>2380</v>
      </c>
      <c r="E271" s="11" t="s">
        <v>2380</v>
      </c>
      <c r="F271" s="11" t="s">
        <v>2380</v>
      </c>
      <c r="G271" s="11">
        <v>0</v>
      </c>
      <c r="H271" s="11" t="s">
        <v>2383</v>
      </c>
      <c r="I271" s="11" t="str">
        <f t="shared" si="4"/>
        <v>Obesity</v>
      </c>
    </row>
    <row r="272" spans="1:9" hidden="1" x14ac:dyDescent="0.3">
      <c r="A272" s="11" t="s">
        <v>2101</v>
      </c>
      <c r="B272" s="11">
        <v>23.82</v>
      </c>
      <c r="C272" s="11">
        <v>10.85</v>
      </c>
      <c r="D272" s="11" t="s">
        <v>2383</v>
      </c>
      <c r="E272" s="11" t="s">
        <v>2380</v>
      </c>
      <c r="F272" s="11" t="s">
        <v>2380</v>
      </c>
      <c r="G272" s="11">
        <v>0</v>
      </c>
      <c r="H272" s="11" t="s">
        <v>2383</v>
      </c>
      <c r="I272" s="11" t="str">
        <f t="shared" si="4"/>
        <v>Normal Weight</v>
      </c>
    </row>
    <row r="273" spans="1:9" hidden="1" x14ac:dyDescent="0.3">
      <c r="A273" s="11" t="s">
        <v>2100</v>
      </c>
      <c r="B273" s="11">
        <v>45</v>
      </c>
      <c r="C273" s="11">
        <v>5.24</v>
      </c>
      <c r="D273" s="11" t="s">
        <v>2383</v>
      </c>
      <c r="E273" s="11" t="s">
        <v>2380</v>
      </c>
      <c r="F273" s="11" t="s">
        <v>2380</v>
      </c>
      <c r="G273" s="11">
        <v>1</v>
      </c>
      <c r="H273" s="11" t="s">
        <v>2383</v>
      </c>
      <c r="I273" s="11" t="str">
        <f t="shared" si="4"/>
        <v>Obesity</v>
      </c>
    </row>
    <row r="274" spans="1:9" hidden="1" x14ac:dyDescent="0.3">
      <c r="A274" s="11" t="s">
        <v>2099</v>
      </c>
      <c r="B274" s="11">
        <v>26.62</v>
      </c>
      <c r="C274" s="11">
        <v>10.08</v>
      </c>
      <c r="D274" s="11" t="s">
        <v>2380</v>
      </c>
      <c r="E274" s="11" t="s">
        <v>2380</v>
      </c>
      <c r="F274" s="11" t="s">
        <v>2380</v>
      </c>
      <c r="G274" s="11">
        <v>0</v>
      </c>
      <c r="H274" s="11" t="s">
        <v>2383</v>
      </c>
      <c r="I274" s="11" t="str">
        <f t="shared" si="4"/>
        <v>Overweight</v>
      </c>
    </row>
    <row r="275" spans="1:9" hidden="1" x14ac:dyDescent="0.3">
      <c r="A275" s="11" t="s">
        <v>2098</v>
      </c>
      <c r="B275" s="11">
        <v>32.67</v>
      </c>
      <c r="C275" s="11">
        <v>10.97</v>
      </c>
      <c r="D275" s="11" t="s">
        <v>2383</v>
      </c>
      <c r="E275" s="11" t="s">
        <v>2380</v>
      </c>
      <c r="F275" s="11" t="s">
        <v>2380</v>
      </c>
      <c r="G275" s="11">
        <v>0</v>
      </c>
      <c r="H275" s="11" t="s">
        <v>2383</v>
      </c>
      <c r="I275" s="11" t="str">
        <f t="shared" si="4"/>
        <v>Obesity</v>
      </c>
    </row>
    <row r="276" spans="1:9" hidden="1" x14ac:dyDescent="0.3">
      <c r="A276" s="11" t="s">
        <v>2097</v>
      </c>
      <c r="B276" s="11">
        <v>44.44</v>
      </c>
      <c r="C276" s="11">
        <v>4.9000000000000004</v>
      </c>
      <c r="D276" s="11" t="s">
        <v>2383</v>
      </c>
      <c r="E276" s="11" t="s">
        <v>2380</v>
      </c>
      <c r="F276" s="11" t="s">
        <v>2380</v>
      </c>
      <c r="G276" s="11">
        <v>1</v>
      </c>
      <c r="H276" s="11" t="s">
        <v>2383</v>
      </c>
      <c r="I276" s="11" t="str">
        <f t="shared" si="4"/>
        <v>Obesity</v>
      </c>
    </row>
    <row r="277" spans="1:9" hidden="1" x14ac:dyDescent="0.3">
      <c r="A277" s="11" t="s">
        <v>2096</v>
      </c>
      <c r="B277" s="11">
        <v>28.31</v>
      </c>
      <c r="C277" s="11">
        <v>5.33</v>
      </c>
      <c r="D277" s="11" t="s">
        <v>2380</v>
      </c>
      <c r="E277" s="11" t="s">
        <v>2380</v>
      </c>
      <c r="F277" s="11" t="s">
        <v>2380</v>
      </c>
      <c r="G277" s="11">
        <v>0</v>
      </c>
      <c r="H277" s="11" t="s">
        <v>2383</v>
      </c>
      <c r="I277" s="11" t="str">
        <f t="shared" si="4"/>
        <v>Overweight</v>
      </c>
    </row>
    <row r="278" spans="1:9" hidden="1" x14ac:dyDescent="0.3">
      <c r="A278" s="11" t="s">
        <v>2095</v>
      </c>
      <c r="B278" s="11">
        <v>25.05</v>
      </c>
      <c r="C278" s="11">
        <v>4.6100000000000003</v>
      </c>
      <c r="D278" s="11" t="s">
        <v>2380</v>
      </c>
      <c r="E278" s="11" t="s">
        <v>2380</v>
      </c>
      <c r="F278" s="11" t="s">
        <v>2380</v>
      </c>
      <c r="G278" s="11">
        <v>2</v>
      </c>
      <c r="H278" s="11" t="s">
        <v>2383</v>
      </c>
      <c r="I278" s="11" t="str">
        <f t="shared" si="4"/>
        <v>Overweight</v>
      </c>
    </row>
    <row r="279" spans="1:9" hidden="1" x14ac:dyDescent="0.3">
      <c r="A279" s="11" t="s">
        <v>2094</v>
      </c>
      <c r="B279" s="11">
        <v>28.34</v>
      </c>
      <c r="C279" s="11">
        <v>8.18</v>
      </c>
      <c r="D279" s="11" t="s">
        <v>2380</v>
      </c>
      <c r="E279" s="11" t="s">
        <v>2380</v>
      </c>
      <c r="F279" s="11" t="s">
        <v>2380</v>
      </c>
      <c r="G279" s="11">
        <v>0</v>
      </c>
      <c r="H279" s="11" t="s">
        <v>2383</v>
      </c>
      <c r="I279" s="11" t="str">
        <f t="shared" si="4"/>
        <v>Overweight</v>
      </c>
    </row>
    <row r="280" spans="1:9" hidden="1" x14ac:dyDescent="0.3">
      <c r="A280" s="11" t="s">
        <v>2093</v>
      </c>
      <c r="B280" s="11">
        <v>17.765000000000001</v>
      </c>
      <c r="C280" s="11">
        <v>5.62</v>
      </c>
      <c r="D280" s="11" t="s">
        <v>2380</v>
      </c>
      <c r="E280" s="11" t="s">
        <v>2380</v>
      </c>
      <c r="F280" s="11" t="s">
        <v>2380</v>
      </c>
      <c r="G280" s="11">
        <v>0</v>
      </c>
      <c r="H280" s="11" t="s">
        <v>2383</v>
      </c>
      <c r="I280" s="11" t="str">
        <f t="shared" si="4"/>
        <v>Underweight</v>
      </c>
    </row>
    <row r="281" spans="1:9" hidden="1" x14ac:dyDescent="0.3">
      <c r="A281" s="11" t="s">
        <v>2092</v>
      </c>
      <c r="B281" s="11">
        <v>36.119999999999997</v>
      </c>
      <c r="C281" s="11">
        <v>5.82</v>
      </c>
      <c r="D281" s="11" t="s">
        <v>2380</v>
      </c>
      <c r="E281" s="11" t="s">
        <v>2380</v>
      </c>
      <c r="F281" s="11" t="s">
        <v>2380</v>
      </c>
      <c r="G281" s="11">
        <v>0</v>
      </c>
      <c r="H281" s="11" t="s">
        <v>2383</v>
      </c>
      <c r="I281" s="11" t="str">
        <f t="shared" si="4"/>
        <v>Obesity</v>
      </c>
    </row>
    <row r="282" spans="1:9" hidden="1" x14ac:dyDescent="0.3">
      <c r="A282" s="11" t="s">
        <v>2091</v>
      </c>
      <c r="B282" s="11">
        <v>23.19</v>
      </c>
      <c r="C282" s="11">
        <v>7.66</v>
      </c>
      <c r="D282" s="11" t="s">
        <v>2380</v>
      </c>
      <c r="E282" s="11" t="s">
        <v>2380</v>
      </c>
      <c r="F282" s="11" t="s">
        <v>2380</v>
      </c>
      <c r="G282" s="11">
        <v>0</v>
      </c>
      <c r="H282" s="11" t="s">
        <v>2383</v>
      </c>
      <c r="I282" s="11" t="str">
        <f t="shared" si="4"/>
        <v>Normal Weight</v>
      </c>
    </row>
    <row r="283" spans="1:9" hidden="1" x14ac:dyDescent="0.3">
      <c r="A283" s="11" t="s">
        <v>2090</v>
      </c>
      <c r="B283" s="11">
        <v>35.99</v>
      </c>
      <c r="C283" s="11">
        <v>4.2300000000000004</v>
      </c>
      <c r="D283" s="11" t="s">
        <v>2380</v>
      </c>
      <c r="E283" s="11" t="s">
        <v>2380</v>
      </c>
      <c r="F283" s="11" t="s">
        <v>2380</v>
      </c>
      <c r="G283" s="11">
        <v>0</v>
      </c>
      <c r="H283" s="11" t="s">
        <v>2383</v>
      </c>
      <c r="I283" s="11" t="str">
        <f t="shared" si="4"/>
        <v>Obesity</v>
      </c>
    </row>
    <row r="284" spans="1:9" hidden="1" x14ac:dyDescent="0.3">
      <c r="A284" s="11" t="s">
        <v>2089</v>
      </c>
      <c r="B284" s="11">
        <v>30.25</v>
      </c>
      <c r="C284" s="11">
        <v>5.58</v>
      </c>
      <c r="D284" s="11" t="s">
        <v>2380</v>
      </c>
      <c r="E284" s="11" t="s">
        <v>2380</v>
      </c>
      <c r="F284" s="11" t="s">
        <v>2383</v>
      </c>
      <c r="G284" s="11">
        <v>1</v>
      </c>
      <c r="H284" s="11" t="s">
        <v>2383</v>
      </c>
      <c r="I284" s="11" t="str">
        <f t="shared" si="4"/>
        <v>Obesity</v>
      </c>
    </row>
    <row r="285" spans="1:9" hidden="1" x14ac:dyDescent="0.3">
      <c r="A285" s="11" t="s">
        <v>2088</v>
      </c>
      <c r="B285" s="11">
        <v>26.24</v>
      </c>
      <c r="C285" s="11">
        <v>6.26</v>
      </c>
      <c r="D285" s="11" t="s">
        <v>2383</v>
      </c>
      <c r="E285" s="11" t="s">
        <v>2380</v>
      </c>
      <c r="F285" s="11" t="s">
        <v>2380</v>
      </c>
      <c r="G285" s="11">
        <v>0</v>
      </c>
      <c r="H285" s="11" t="s">
        <v>2383</v>
      </c>
      <c r="I285" s="11" t="str">
        <f t="shared" si="4"/>
        <v>Overweight</v>
      </c>
    </row>
    <row r="286" spans="1:9" hidden="1" x14ac:dyDescent="0.3">
      <c r="A286" s="11" t="s">
        <v>2087</v>
      </c>
      <c r="B286" s="11">
        <v>31.36</v>
      </c>
      <c r="C286" s="11">
        <v>10.6</v>
      </c>
      <c r="D286" s="11" t="s">
        <v>2383</v>
      </c>
      <c r="E286" s="11" t="s">
        <v>2380</v>
      </c>
      <c r="F286" s="11" t="s">
        <v>2380</v>
      </c>
      <c r="G286" s="11">
        <v>0</v>
      </c>
      <c r="H286" s="11" t="s">
        <v>2383</v>
      </c>
      <c r="I286" s="11" t="str">
        <f t="shared" si="4"/>
        <v>Obesity</v>
      </c>
    </row>
    <row r="287" spans="1:9" hidden="1" x14ac:dyDescent="0.3">
      <c r="A287" s="11" t="s">
        <v>2086</v>
      </c>
      <c r="B287" s="11">
        <v>25.69</v>
      </c>
      <c r="C287" s="11">
        <v>4.78</v>
      </c>
      <c r="D287" s="11" t="s">
        <v>2383</v>
      </c>
      <c r="E287" s="11" t="s">
        <v>2380</v>
      </c>
      <c r="F287" s="11" t="s">
        <v>2380</v>
      </c>
      <c r="G287" s="11">
        <v>0</v>
      </c>
      <c r="H287" s="11" t="s">
        <v>2383</v>
      </c>
      <c r="I287" s="11" t="str">
        <f t="shared" si="4"/>
        <v>Overweight</v>
      </c>
    </row>
    <row r="288" spans="1:9" hidden="1" x14ac:dyDescent="0.3">
      <c r="A288" s="11" t="s">
        <v>2085</v>
      </c>
      <c r="B288" s="11">
        <v>25.46</v>
      </c>
      <c r="C288" s="11">
        <v>6.03</v>
      </c>
      <c r="D288" s="11" t="s">
        <v>2380</v>
      </c>
      <c r="E288" s="11" t="s">
        <v>2380</v>
      </c>
      <c r="F288" s="11" t="s">
        <v>2380</v>
      </c>
      <c r="G288" s="11">
        <v>2</v>
      </c>
      <c r="H288" s="11" t="s">
        <v>2383</v>
      </c>
      <c r="I288" s="11" t="str">
        <f t="shared" si="4"/>
        <v>Overweight</v>
      </c>
    </row>
    <row r="289" spans="1:9" hidden="1" x14ac:dyDescent="0.3">
      <c r="A289" s="11" t="s">
        <v>2084</v>
      </c>
      <c r="B289" s="11">
        <v>31.83</v>
      </c>
      <c r="C289" s="11">
        <v>11.55</v>
      </c>
      <c r="D289" s="11" t="s">
        <v>2383</v>
      </c>
      <c r="E289" s="11" t="s">
        <v>2380</v>
      </c>
      <c r="F289" s="11" t="s">
        <v>2380</v>
      </c>
      <c r="G289" s="11">
        <v>1</v>
      </c>
      <c r="H289" s="11" t="s">
        <v>2383</v>
      </c>
      <c r="I289" s="11" t="str">
        <f t="shared" si="4"/>
        <v>Obesity</v>
      </c>
    </row>
    <row r="290" spans="1:9" hidden="1" x14ac:dyDescent="0.3">
      <c r="A290" s="11" t="s">
        <v>2083</v>
      </c>
      <c r="B290" s="11">
        <v>24.43</v>
      </c>
      <c r="C290" s="11">
        <v>7.59</v>
      </c>
      <c r="D290" s="11" t="s">
        <v>2383</v>
      </c>
      <c r="E290" s="11" t="s">
        <v>2380</v>
      </c>
      <c r="F290" s="11" t="s">
        <v>2380</v>
      </c>
      <c r="G290" s="11">
        <v>1</v>
      </c>
      <c r="H290" s="11" t="s">
        <v>2383</v>
      </c>
      <c r="I290" s="11" t="str">
        <f t="shared" si="4"/>
        <v>Normal Weight</v>
      </c>
    </row>
    <row r="291" spans="1:9" hidden="1" x14ac:dyDescent="0.3">
      <c r="A291" s="11" t="s">
        <v>2082</v>
      </c>
      <c r="B291" s="11">
        <v>41.9</v>
      </c>
      <c r="C291" s="11">
        <v>4.26</v>
      </c>
      <c r="D291" s="11" t="s">
        <v>2380</v>
      </c>
      <c r="E291" s="11" t="s">
        <v>2380</v>
      </c>
      <c r="F291" s="11" t="s">
        <v>2380</v>
      </c>
      <c r="G291" s="11">
        <v>0</v>
      </c>
      <c r="H291" s="11" t="s">
        <v>2383</v>
      </c>
      <c r="I291" s="11" t="str">
        <f t="shared" si="4"/>
        <v>Obesity</v>
      </c>
    </row>
    <row r="292" spans="1:9" hidden="1" x14ac:dyDescent="0.3">
      <c r="A292" s="11" t="s">
        <v>2081</v>
      </c>
      <c r="B292" s="11">
        <v>22.88</v>
      </c>
      <c r="C292" s="11">
        <v>5.9</v>
      </c>
      <c r="D292" s="11" t="s">
        <v>2383</v>
      </c>
      <c r="E292" s="11" t="s">
        <v>2380</v>
      </c>
      <c r="F292" s="11" t="s">
        <v>2383</v>
      </c>
      <c r="G292" s="11">
        <v>1</v>
      </c>
      <c r="H292" s="11" t="s">
        <v>2383</v>
      </c>
      <c r="I292" s="11" t="str">
        <f t="shared" si="4"/>
        <v>Normal Weight</v>
      </c>
    </row>
    <row r="293" spans="1:9" hidden="1" x14ac:dyDescent="0.3">
      <c r="A293" s="11" t="s">
        <v>2080</v>
      </c>
      <c r="B293" s="11">
        <v>29.734999999999999</v>
      </c>
      <c r="C293" s="11">
        <v>7.79</v>
      </c>
      <c r="D293" s="11" t="s">
        <v>2380</v>
      </c>
      <c r="E293" s="11" t="s">
        <v>2380</v>
      </c>
      <c r="F293" s="11" t="s">
        <v>2380</v>
      </c>
      <c r="G293" s="11">
        <v>0</v>
      </c>
      <c r="H293" s="11" t="s">
        <v>2380</v>
      </c>
      <c r="I293" s="11" t="str">
        <f t="shared" si="4"/>
        <v>Overweight</v>
      </c>
    </row>
    <row r="294" spans="1:9" hidden="1" x14ac:dyDescent="0.3">
      <c r="A294" s="11" t="s">
        <v>2079</v>
      </c>
      <c r="B294" s="11">
        <v>40.74</v>
      </c>
      <c r="C294" s="11">
        <v>5.28</v>
      </c>
      <c r="D294" s="11" t="s">
        <v>2380</v>
      </c>
      <c r="E294" s="11" t="s">
        <v>2380</v>
      </c>
      <c r="F294" s="11" t="s">
        <v>2383</v>
      </c>
      <c r="G294" s="11">
        <v>1</v>
      </c>
      <c r="H294" s="11" t="s">
        <v>2383</v>
      </c>
      <c r="I294" s="11" t="str">
        <f t="shared" si="4"/>
        <v>Obesity</v>
      </c>
    </row>
    <row r="295" spans="1:9" hidden="1" x14ac:dyDescent="0.3">
      <c r="A295" s="11" t="s">
        <v>2078</v>
      </c>
      <c r="B295" s="11">
        <v>24.14</v>
      </c>
      <c r="C295" s="11">
        <v>5.87</v>
      </c>
      <c r="D295" s="11" t="s">
        <v>2380</v>
      </c>
      <c r="E295" s="11" t="s">
        <v>2380</v>
      </c>
      <c r="F295" s="11" t="s">
        <v>2380</v>
      </c>
      <c r="G295" s="11">
        <v>2</v>
      </c>
      <c r="H295" s="11" t="s">
        <v>2383</v>
      </c>
      <c r="I295" s="11" t="str">
        <f t="shared" si="4"/>
        <v>Normal Weight</v>
      </c>
    </row>
    <row r="296" spans="1:9" hidden="1" x14ac:dyDescent="0.3">
      <c r="A296" s="11" t="s">
        <v>2077</v>
      </c>
      <c r="B296" s="11">
        <v>25.15</v>
      </c>
      <c r="C296" s="11">
        <v>9.08</v>
      </c>
      <c r="D296" s="11" t="s">
        <v>2383</v>
      </c>
      <c r="E296" s="11" t="s">
        <v>2380</v>
      </c>
      <c r="F296" s="11" t="s">
        <v>2380</v>
      </c>
      <c r="G296" s="11">
        <v>1</v>
      </c>
      <c r="H296" s="11" t="s">
        <v>2383</v>
      </c>
      <c r="I296" s="11" t="str">
        <f t="shared" si="4"/>
        <v>Overweight</v>
      </c>
    </row>
    <row r="297" spans="1:9" hidden="1" x14ac:dyDescent="0.3">
      <c r="A297" s="11" t="s">
        <v>2076</v>
      </c>
      <c r="B297" s="11">
        <v>28.71</v>
      </c>
      <c r="C297" s="11">
        <v>5.2</v>
      </c>
      <c r="D297" s="11" t="s">
        <v>2380</v>
      </c>
      <c r="E297" s="11" t="s">
        <v>2380</v>
      </c>
      <c r="F297" s="11" t="s">
        <v>2380</v>
      </c>
      <c r="G297" s="11">
        <v>1</v>
      </c>
      <c r="H297" s="11" t="s">
        <v>2383</v>
      </c>
      <c r="I297" s="11" t="str">
        <f t="shared" si="4"/>
        <v>Overweight</v>
      </c>
    </row>
    <row r="298" spans="1:9" hidden="1" x14ac:dyDescent="0.3">
      <c r="A298" s="11" t="s">
        <v>2075</v>
      </c>
      <c r="B298" s="11">
        <v>23</v>
      </c>
      <c r="C298" s="11">
        <v>5.48</v>
      </c>
      <c r="D298" s="11" t="s">
        <v>2380</v>
      </c>
      <c r="E298" s="11" t="s">
        <v>2380</v>
      </c>
      <c r="F298" s="11" t="s">
        <v>2380</v>
      </c>
      <c r="G298" s="11">
        <v>0</v>
      </c>
      <c r="H298" s="11" t="s">
        <v>2383</v>
      </c>
      <c r="I298" s="11" t="str">
        <f t="shared" si="4"/>
        <v>Normal Weight</v>
      </c>
    </row>
    <row r="299" spans="1:9" hidden="1" x14ac:dyDescent="0.3">
      <c r="A299" s="11" t="s">
        <v>2074</v>
      </c>
      <c r="B299" s="11">
        <v>36.86</v>
      </c>
      <c r="C299" s="11">
        <v>11.95</v>
      </c>
      <c r="D299" s="11" t="s">
        <v>2380</v>
      </c>
      <c r="E299" s="11" t="s">
        <v>2380</v>
      </c>
      <c r="F299" s="11" t="s">
        <v>2380</v>
      </c>
      <c r="G299" s="11">
        <v>0</v>
      </c>
      <c r="H299" s="11" t="s">
        <v>2380</v>
      </c>
      <c r="I299" s="11" t="str">
        <f t="shared" si="4"/>
        <v>Obesity</v>
      </c>
    </row>
    <row r="300" spans="1:9" hidden="1" x14ac:dyDescent="0.3">
      <c r="A300" s="11" t="s">
        <v>2073</v>
      </c>
      <c r="B300" s="11">
        <v>24.25</v>
      </c>
      <c r="C300" s="11">
        <v>8.6999999999999993</v>
      </c>
      <c r="D300" s="11" t="s">
        <v>2383</v>
      </c>
      <c r="E300" s="11" t="s">
        <v>2380</v>
      </c>
      <c r="F300" s="11" t="s">
        <v>2380</v>
      </c>
      <c r="G300" s="11">
        <v>1</v>
      </c>
      <c r="H300" s="11" t="s">
        <v>2383</v>
      </c>
      <c r="I300" s="11" t="str">
        <f t="shared" si="4"/>
        <v>Normal Weight</v>
      </c>
    </row>
    <row r="301" spans="1:9" hidden="1" x14ac:dyDescent="0.3">
      <c r="A301" s="11" t="s">
        <v>2072</v>
      </c>
      <c r="B301" s="11">
        <v>23.85</v>
      </c>
      <c r="C301" s="11">
        <v>7.84</v>
      </c>
      <c r="D301" s="11" t="s">
        <v>2380</v>
      </c>
      <c r="E301" s="11" t="s">
        <v>2380</v>
      </c>
      <c r="F301" s="11" t="s">
        <v>2380</v>
      </c>
      <c r="G301" s="11">
        <v>0</v>
      </c>
      <c r="H301" s="11" t="s">
        <v>2383</v>
      </c>
      <c r="I301" s="11" t="str">
        <f t="shared" si="4"/>
        <v>Normal Weight</v>
      </c>
    </row>
    <row r="302" spans="1:9" hidden="1" x14ac:dyDescent="0.3">
      <c r="A302" s="11" t="s">
        <v>2071</v>
      </c>
      <c r="B302" s="11">
        <v>40.020000000000003</v>
      </c>
      <c r="C302" s="11">
        <v>5.19</v>
      </c>
      <c r="D302" s="11" t="s">
        <v>2383</v>
      </c>
      <c r="E302" s="11" t="s">
        <v>2380</v>
      </c>
      <c r="F302" s="11" t="s">
        <v>2380</v>
      </c>
      <c r="G302" s="11">
        <v>1</v>
      </c>
      <c r="H302" s="11" t="s">
        <v>2383</v>
      </c>
      <c r="I302" s="11" t="str">
        <f t="shared" si="4"/>
        <v>Obesity</v>
      </c>
    </row>
    <row r="303" spans="1:9" hidden="1" x14ac:dyDescent="0.3">
      <c r="A303" s="11" t="s">
        <v>2070</v>
      </c>
      <c r="B303" s="11">
        <v>19.170000000000002</v>
      </c>
      <c r="C303" s="11">
        <v>8.41</v>
      </c>
      <c r="D303" s="11" t="s">
        <v>2380</v>
      </c>
      <c r="E303" s="11" t="s">
        <v>2380</v>
      </c>
      <c r="F303" s="11" t="s">
        <v>2380</v>
      </c>
      <c r="G303" s="11">
        <v>0</v>
      </c>
      <c r="H303" s="11" t="s">
        <v>2383</v>
      </c>
      <c r="I303" s="11" t="str">
        <f t="shared" si="4"/>
        <v>Normal Weight</v>
      </c>
    </row>
    <row r="304" spans="1:9" hidden="1" x14ac:dyDescent="0.3">
      <c r="A304" s="11" t="s">
        <v>2069</v>
      </c>
      <c r="B304" s="11">
        <v>43.53</v>
      </c>
      <c r="C304" s="11">
        <v>5.86</v>
      </c>
      <c r="D304" s="11" t="s">
        <v>2383</v>
      </c>
      <c r="E304" s="11" t="s">
        <v>2382</v>
      </c>
      <c r="F304" s="11" t="s">
        <v>2380</v>
      </c>
      <c r="G304" s="11">
        <v>2</v>
      </c>
      <c r="H304" s="11" t="s">
        <v>2383</v>
      </c>
      <c r="I304" s="11" t="str">
        <f t="shared" si="4"/>
        <v>Obesity</v>
      </c>
    </row>
    <row r="305" spans="1:9" hidden="1" x14ac:dyDescent="0.3">
      <c r="A305" s="11" t="s">
        <v>2068</v>
      </c>
      <c r="B305" s="11">
        <v>46.06</v>
      </c>
      <c r="C305" s="11">
        <v>4.18</v>
      </c>
      <c r="D305" s="11" t="s">
        <v>2380</v>
      </c>
      <c r="E305" s="11" t="s">
        <v>2382</v>
      </c>
      <c r="F305" s="11" t="s">
        <v>2380</v>
      </c>
      <c r="G305" s="11">
        <v>1</v>
      </c>
      <c r="H305" s="11" t="s">
        <v>2383</v>
      </c>
      <c r="I305" s="11" t="str">
        <f t="shared" si="4"/>
        <v>Obesity</v>
      </c>
    </row>
    <row r="306" spans="1:9" hidden="1" x14ac:dyDescent="0.3">
      <c r="A306" s="11" t="s">
        <v>2067</v>
      </c>
      <c r="B306" s="11">
        <v>29.92</v>
      </c>
      <c r="C306" s="11">
        <v>11.99</v>
      </c>
      <c r="D306" s="11" t="s">
        <v>2383</v>
      </c>
      <c r="E306" s="11" t="s">
        <v>2380</v>
      </c>
      <c r="F306" s="11" t="s">
        <v>2380</v>
      </c>
      <c r="G306" s="11">
        <v>2</v>
      </c>
      <c r="H306" s="11" t="s">
        <v>2383</v>
      </c>
      <c r="I306" s="11" t="str">
        <f t="shared" si="4"/>
        <v>Obesity</v>
      </c>
    </row>
    <row r="307" spans="1:9" hidden="1" x14ac:dyDescent="0.3">
      <c r="A307" s="11" t="s">
        <v>2066</v>
      </c>
      <c r="B307" s="11">
        <v>28.46</v>
      </c>
      <c r="C307" s="11">
        <v>4.8499999999999996</v>
      </c>
      <c r="D307" s="11" t="s">
        <v>2383</v>
      </c>
      <c r="E307" s="11" t="s">
        <v>2380</v>
      </c>
      <c r="F307" s="11" t="s">
        <v>2380</v>
      </c>
      <c r="G307" s="11">
        <v>1</v>
      </c>
      <c r="H307" s="11" t="s">
        <v>2383</v>
      </c>
      <c r="I307" s="11" t="str">
        <f t="shared" si="4"/>
        <v>Overweight</v>
      </c>
    </row>
    <row r="308" spans="1:9" hidden="1" x14ac:dyDescent="0.3">
      <c r="A308" s="11" t="s">
        <v>2065</v>
      </c>
      <c r="B308" s="11">
        <v>24.56</v>
      </c>
      <c r="C308" s="11">
        <v>6.18</v>
      </c>
      <c r="D308" s="11" t="s">
        <v>2383</v>
      </c>
      <c r="E308" s="11" t="s">
        <v>2380</v>
      </c>
      <c r="F308" s="11" t="s">
        <v>2383</v>
      </c>
      <c r="G308" s="11">
        <v>1</v>
      </c>
      <c r="H308" s="11" t="s">
        <v>2383</v>
      </c>
      <c r="I308" s="11" t="str">
        <f t="shared" si="4"/>
        <v>Normal Weight</v>
      </c>
    </row>
    <row r="309" spans="1:9" hidden="1" x14ac:dyDescent="0.3">
      <c r="A309" s="11" t="s">
        <v>2064</v>
      </c>
      <c r="B309" s="11">
        <v>41.19</v>
      </c>
      <c r="C309" s="11">
        <v>6.37</v>
      </c>
      <c r="D309" s="11" t="s">
        <v>2380</v>
      </c>
      <c r="E309" s="11" t="s">
        <v>2380</v>
      </c>
      <c r="F309" s="11" t="s">
        <v>2380</v>
      </c>
      <c r="G309" s="11">
        <v>0</v>
      </c>
      <c r="H309" s="11" t="s">
        <v>2383</v>
      </c>
      <c r="I309" s="11" t="str">
        <f t="shared" si="4"/>
        <v>Obesity</v>
      </c>
    </row>
    <row r="310" spans="1:9" hidden="1" x14ac:dyDescent="0.3">
      <c r="A310" s="11" t="s">
        <v>2063</v>
      </c>
      <c r="B310" s="11">
        <v>18.63</v>
      </c>
      <c r="C310" s="11">
        <v>9.81</v>
      </c>
      <c r="D310" s="11" t="s">
        <v>2383</v>
      </c>
      <c r="E310" s="11" t="s">
        <v>2380</v>
      </c>
      <c r="F310" s="11" t="s">
        <v>2380</v>
      </c>
      <c r="G310" s="11">
        <v>2</v>
      </c>
      <c r="H310" s="11" t="s">
        <v>2383</v>
      </c>
      <c r="I310" s="11" t="str">
        <f t="shared" si="4"/>
        <v>Normal Weight</v>
      </c>
    </row>
    <row r="311" spans="1:9" hidden="1" x14ac:dyDescent="0.3">
      <c r="A311" s="11" t="s">
        <v>2062</v>
      </c>
      <c r="B311" s="11">
        <v>26.26</v>
      </c>
      <c r="C311" s="11">
        <v>11.8</v>
      </c>
      <c r="D311" s="11" t="s">
        <v>2383</v>
      </c>
      <c r="E311" s="11" t="s">
        <v>2380</v>
      </c>
      <c r="F311" s="11" t="s">
        <v>2380</v>
      </c>
      <c r="G311" s="11">
        <v>1</v>
      </c>
      <c r="H311" s="11" t="s">
        <v>2383</v>
      </c>
      <c r="I311" s="11" t="str">
        <f t="shared" si="4"/>
        <v>Overweight</v>
      </c>
    </row>
    <row r="312" spans="1:9" hidden="1" x14ac:dyDescent="0.3">
      <c r="A312" s="11" t="s">
        <v>2061</v>
      </c>
      <c r="B312" s="11">
        <v>22.37</v>
      </c>
      <c r="C312" s="11">
        <v>5.86</v>
      </c>
      <c r="D312" s="11" t="s">
        <v>2383</v>
      </c>
      <c r="E312" s="11" t="s">
        <v>2380</v>
      </c>
      <c r="F312" s="11" t="s">
        <v>2383</v>
      </c>
      <c r="G312" s="11">
        <v>1</v>
      </c>
      <c r="H312" s="11" t="s">
        <v>2383</v>
      </c>
      <c r="I312" s="11" t="str">
        <f t="shared" si="4"/>
        <v>Normal Weight</v>
      </c>
    </row>
    <row r="313" spans="1:9" hidden="1" x14ac:dyDescent="0.3">
      <c r="A313" s="11" t="s">
        <v>2060</v>
      </c>
      <c r="B313" s="11">
        <v>39.619999999999997</v>
      </c>
      <c r="C313" s="11">
        <v>4.28</v>
      </c>
      <c r="D313" s="11" t="s">
        <v>2380</v>
      </c>
      <c r="E313" s="11" t="s">
        <v>2380</v>
      </c>
      <c r="F313" s="11" t="s">
        <v>2380</v>
      </c>
      <c r="G313" s="11">
        <v>1</v>
      </c>
      <c r="H313" s="11" t="s">
        <v>2383</v>
      </c>
      <c r="I313" s="11" t="str">
        <f t="shared" si="4"/>
        <v>Obesity</v>
      </c>
    </row>
    <row r="314" spans="1:9" hidden="1" x14ac:dyDescent="0.3">
      <c r="A314" s="11" t="s">
        <v>2059</v>
      </c>
      <c r="B314" s="11">
        <v>18.329999999999998</v>
      </c>
      <c r="C314" s="11">
        <v>4.16</v>
      </c>
      <c r="D314" s="11" t="s">
        <v>2383</v>
      </c>
      <c r="E314" s="11" t="s">
        <v>2380</v>
      </c>
      <c r="F314" s="11" t="s">
        <v>2380</v>
      </c>
      <c r="G314" s="11">
        <v>0</v>
      </c>
      <c r="H314" s="11" t="s">
        <v>2383</v>
      </c>
      <c r="I314" s="11" t="str">
        <f t="shared" si="4"/>
        <v>Underweight</v>
      </c>
    </row>
    <row r="315" spans="1:9" hidden="1" x14ac:dyDescent="0.3">
      <c r="A315" s="11" t="s">
        <v>2058</v>
      </c>
      <c r="B315" s="11">
        <v>17.11</v>
      </c>
      <c r="C315" s="11">
        <v>4.9800000000000004</v>
      </c>
      <c r="D315" s="11" t="s">
        <v>2383</v>
      </c>
      <c r="E315" s="11" t="s">
        <v>2380</v>
      </c>
      <c r="F315" s="11" t="s">
        <v>2383</v>
      </c>
      <c r="G315" s="11">
        <v>1</v>
      </c>
      <c r="H315" s="11" t="s">
        <v>2383</v>
      </c>
      <c r="I315" s="11" t="str">
        <f t="shared" si="4"/>
        <v>Underweight</v>
      </c>
    </row>
    <row r="316" spans="1:9" hidden="1" x14ac:dyDescent="0.3">
      <c r="A316" s="11" t="s">
        <v>2057</v>
      </c>
      <c r="B316" s="11">
        <v>43.5</v>
      </c>
      <c r="C316" s="11">
        <v>6.38</v>
      </c>
      <c r="D316" s="11" t="s">
        <v>2380</v>
      </c>
      <c r="E316" s="11" t="s">
        <v>2382</v>
      </c>
      <c r="F316" s="11" t="s">
        <v>2380</v>
      </c>
      <c r="G316" s="11">
        <v>1</v>
      </c>
      <c r="H316" s="11" t="s">
        <v>2383</v>
      </c>
      <c r="I316" s="11" t="str">
        <f t="shared" si="4"/>
        <v>Obesity</v>
      </c>
    </row>
    <row r="317" spans="1:9" hidden="1" x14ac:dyDescent="0.3">
      <c r="A317" s="11" t="s">
        <v>2056</v>
      </c>
      <c r="B317" s="11">
        <v>25.364999999999998</v>
      </c>
      <c r="C317" s="11">
        <v>5.19</v>
      </c>
      <c r="D317" s="11" t="s">
        <v>2380</v>
      </c>
      <c r="E317" s="11" t="s">
        <v>2380</v>
      </c>
      <c r="F317" s="11" t="s">
        <v>2380</v>
      </c>
      <c r="G317" s="11">
        <v>2</v>
      </c>
      <c r="H317" s="11" t="s">
        <v>2380</v>
      </c>
      <c r="I317" s="11" t="str">
        <f t="shared" si="4"/>
        <v>Overweight</v>
      </c>
    </row>
    <row r="318" spans="1:9" hidden="1" x14ac:dyDescent="0.3">
      <c r="A318" s="11" t="s">
        <v>2055</v>
      </c>
      <c r="B318" s="11">
        <v>28.594999999999999</v>
      </c>
      <c r="C318" s="11">
        <v>10.210000000000001</v>
      </c>
      <c r="D318" s="11" t="s">
        <v>2380</v>
      </c>
      <c r="E318" s="11" t="s">
        <v>2380</v>
      </c>
      <c r="F318" s="11" t="s">
        <v>2380</v>
      </c>
      <c r="G318" s="11">
        <v>0</v>
      </c>
      <c r="H318" s="11" t="s">
        <v>2380</v>
      </c>
      <c r="I318" s="11" t="str">
        <f t="shared" si="4"/>
        <v>Overweight</v>
      </c>
    </row>
    <row r="319" spans="1:9" hidden="1" x14ac:dyDescent="0.3">
      <c r="A319" s="11" t="s">
        <v>2054</v>
      </c>
      <c r="B319" s="11">
        <v>29.83</v>
      </c>
      <c r="C319" s="11">
        <v>9.6999999999999993</v>
      </c>
      <c r="D319" s="11" t="s">
        <v>2383</v>
      </c>
      <c r="E319" s="11" t="s">
        <v>2380</v>
      </c>
      <c r="F319" s="11" t="s">
        <v>2383</v>
      </c>
      <c r="G319" s="11">
        <v>1</v>
      </c>
      <c r="H319" s="11" t="s">
        <v>2383</v>
      </c>
      <c r="I319" s="11" t="str">
        <f t="shared" si="4"/>
        <v>Overweight</v>
      </c>
    </row>
    <row r="320" spans="1:9" hidden="1" x14ac:dyDescent="0.3">
      <c r="A320" s="11" t="s">
        <v>2053</v>
      </c>
      <c r="B320" s="11">
        <v>24.7</v>
      </c>
      <c r="C320" s="11">
        <v>10.25</v>
      </c>
      <c r="D320" s="11" t="s">
        <v>2380</v>
      </c>
      <c r="E320" s="11" t="s">
        <v>2380</v>
      </c>
      <c r="F320" s="11" t="s">
        <v>2380</v>
      </c>
      <c r="G320" s="11">
        <v>3</v>
      </c>
      <c r="H320" s="11" t="s">
        <v>2380</v>
      </c>
      <c r="I320" s="11" t="str">
        <f t="shared" si="4"/>
        <v>Normal Weight</v>
      </c>
    </row>
    <row r="321" spans="1:9" hidden="1" x14ac:dyDescent="0.3">
      <c r="A321" s="11" t="s">
        <v>2052</v>
      </c>
      <c r="B321" s="11">
        <v>17.940000000000001</v>
      </c>
      <c r="C321" s="11">
        <v>9.77</v>
      </c>
      <c r="D321" s="11" t="s">
        <v>2380</v>
      </c>
      <c r="E321" s="11" t="s">
        <v>2380</v>
      </c>
      <c r="F321" s="11" t="s">
        <v>2380</v>
      </c>
      <c r="G321" s="11">
        <v>0</v>
      </c>
      <c r="H321" s="11" t="s">
        <v>2383</v>
      </c>
      <c r="I321" s="11" t="str">
        <f t="shared" si="4"/>
        <v>Underweight</v>
      </c>
    </row>
    <row r="322" spans="1:9" hidden="1" x14ac:dyDescent="0.3">
      <c r="A322" s="11" t="s">
        <v>2051</v>
      </c>
      <c r="B322" s="11">
        <v>21.08</v>
      </c>
      <c r="C322" s="11">
        <v>4.83</v>
      </c>
      <c r="D322" s="11" t="s">
        <v>2380</v>
      </c>
      <c r="E322" s="11" t="s">
        <v>2380</v>
      </c>
      <c r="F322" s="11" t="s">
        <v>2383</v>
      </c>
      <c r="G322" s="11">
        <v>1</v>
      </c>
      <c r="H322" s="11" t="s">
        <v>2383</v>
      </c>
      <c r="I322" s="11" t="str">
        <f t="shared" si="4"/>
        <v>Normal Weight</v>
      </c>
    </row>
    <row r="323" spans="1:9" hidden="1" x14ac:dyDescent="0.3">
      <c r="A323" s="11" t="s">
        <v>2050</v>
      </c>
      <c r="B323" s="11">
        <v>37.715000000000003</v>
      </c>
      <c r="C323" s="11">
        <v>10.86</v>
      </c>
      <c r="D323" s="11" t="s">
        <v>2383</v>
      </c>
      <c r="E323" s="11" t="s">
        <v>2380</v>
      </c>
      <c r="F323" s="11" t="s">
        <v>2380</v>
      </c>
      <c r="G323" s="11">
        <v>0</v>
      </c>
      <c r="H323" s="11" t="s">
        <v>2380</v>
      </c>
      <c r="I323" s="11" t="str">
        <f t="shared" ref="I323:I386" si="5">IF(B323&lt;18.5,"Underweight",
IF(B323&lt;=24.9,"Normal Weight",
IF(B323&lt;=29.9,"Overweight",
"Obesity")))</f>
        <v>Obesity</v>
      </c>
    </row>
    <row r="324" spans="1:9" hidden="1" x14ac:dyDescent="0.3">
      <c r="A324" s="11" t="s">
        <v>2049</v>
      </c>
      <c r="B324" s="11">
        <v>22.39</v>
      </c>
      <c r="C324" s="11">
        <v>9.5299999999999994</v>
      </c>
      <c r="D324" s="11" t="s">
        <v>2383</v>
      </c>
      <c r="E324" s="11" t="s">
        <v>2380</v>
      </c>
      <c r="F324" s="11" t="s">
        <v>2380</v>
      </c>
      <c r="G324" s="11">
        <v>0</v>
      </c>
      <c r="H324" s="11" t="s">
        <v>2383</v>
      </c>
      <c r="I324" s="11" t="str">
        <f t="shared" si="5"/>
        <v>Normal Weight</v>
      </c>
    </row>
    <row r="325" spans="1:9" hidden="1" x14ac:dyDescent="0.3">
      <c r="A325" s="11" t="s">
        <v>2048</v>
      </c>
      <c r="B325" s="11">
        <v>28.78</v>
      </c>
      <c r="C325" s="11">
        <v>5.68</v>
      </c>
      <c r="D325" s="11" t="s">
        <v>2380</v>
      </c>
      <c r="E325" s="11" t="s">
        <v>2380</v>
      </c>
      <c r="F325" s="11" t="s">
        <v>2380</v>
      </c>
      <c r="G325" s="11">
        <v>0</v>
      </c>
      <c r="H325" s="11" t="s">
        <v>2383</v>
      </c>
      <c r="I325" s="11" t="str">
        <f t="shared" si="5"/>
        <v>Overweight</v>
      </c>
    </row>
    <row r="326" spans="1:9" hidden="1" x14ac:dyDescent="0.3">
      <c r="A326" s="11" t="s">
        <v>2047</v>
      </c>
      <c r="B326" s="11">
        <v>18.329999999999998</v>
      </c>
      <c r="C326" s="11">
        <v>5.57</v>
      </c>
      <c r="D326" s="11" t="s">
        <v>2383</v>
      </c>
      <c r="E326" s="11" t="s">
        <v>2380</v>
      </c>
      <c r="F326" s="11" t="s">
        <v>2380</v>
      </c>
      <c r="G326" s="11">
        <v>0</v>
      </c>
      <c r="H326" s="11" t="s">
        <v>2383</v>
      </c>
      <c r="I326" s="11" t="str">
        <f t="shared" si="5"/>
        <v>Underweight</v>
      </c>
    </row>
    <row r="327" spans="1:9" hidden="1" x14ac:dyDescent="0.3">
      <c r="A327" s="11" t="s">
        <v>2046</v>
      </c>
      <c r="B327" s="11">
        <v>26.39</v>
      </c>
      <c r="C327" s="11">
        <v>4.58</v>
      </c>
      <c r="D327" s="11" t="s">
        <v>2383</v>
      </c>
      <c r="E327" s="11" t="s">
        <v>2380</v>
      </c>
      <c r="F327" s="11" t="s">
        <v>2380</v>
      </c>
      <c r="G327" s="11">
        <v>1</v>
      </c>
      <c r="H327" s="11" t="s">
        <v>2383</v>
      </c>
      <c r="I327" s="11" t="str">
        <f t="shared" si="5"/>
        <v>Overweight</v>
      </c>
    </row>
    <row r="328" spans="1:9" hidden="1" x14ac:dyDescent="0.3">
      <c r="A328" s="11" t="s">
        <v>2045</v>
      </c>
      <c r="B328" s="11">
        <v>19.260000000000002</v>
      </c>
      <c r="C328" s="11">
        <v>8.9600000000000009</v>
      </c>
      <c r="D328" s="11" t="s">
        <v>2383</v>
      </c>
      <c r="E328" s="11" t="s">
        <v>2380</v>
      </c>
      <c r="F328" s="11" t="s">
        <v>2380</v>
      </c>
      <c r="G328" s="11">
        <v>1</v>
      </c>
      <c r="H328" s="11" t="s">
        <v>2383</v>
      </c>
      <c r="I328" s="11" t="str">
        <f t="shared" si="5"/>
        <v>Normal Weight</v>
      </c>
    </row>
    <row r="329" spans="1:9" hidden="1" x14ac:dyDescent="0.3">
      <c r="A329" s="11" t="s">
        <v>2044</v>
      </c>
      <c r="B329" s="11">
        <v>26.92</v>
      </c>
      <c r="C329" s="11">
        <v>6.09</v>
      </c>
      <c r="D329" s="11" t="s">
        <v>2380</v>
      </c>
      <c r="E329" s="11" t="s">
        <v>2380</v>
      </c>
      <c r="F329" s="11" t="s">
        <v>2380</v>
      </c>
      <c r="G329" s="11">
        <v>0</v>
      </c>
      <c r="H329" s="11" t="s">
        <v>2383</v>
      </c>
      <c r="I329" s="11" t="str">
        <f t="shared" si="5"/>
        <v>Overweight</v>
      </c>
    </row>
    <row r="330" spans="1:9" hidden="1" x14ac:dyDescent="0.3">
      <c r="A330" s="11" t="s">
        <v>2043</v>
      </c>
      <c r="B330" s="11">
        <v>19.73</v>
      </c>
      <c r="C330" s="11">
        <v>4.3600000000000003</v>
      </c>
      <c r="D330" s="11" t="s">
        <v>2380</v>
      </c>
      <c r="E330" s="11" t="s">
        <v>2380</v>
      </c>
      <c r="F330" s="11" t="s">
        <v>2380</v>
      </c>
      <c r="G330" s="11">
        <v>0</v>
      </c>
      <c r="H330" s="11" t="s">
        <v>2383</v>
      </c>
      <c r="I330" s="11" t="str">
        <f t="shared" si="5"/>
        <v>Normal Weight</v>
      </c>
    </row>
    <row r="331" spans="1:9" hidden="1" x14ac:dyDescent="0.3">
      <c r="A331" s="11" t="s">
        <v>2042</v>
      </c>
      <c r="B331" s="11">
        <v>23.56</v>
      </c>
      <c r="C331" s="11">
        <v>11.74</v>
      </c>
      <c r="D331" s="11" t="s">
        <v>2383</v>
      </c>
      <c r="E331" s="11" t="s">
        <v>2380</v>
      </c>
      <c r="F331" s="11" t="s">
        <v>2380</v>
      </c>
      <c r="G331" s="11">
        <v>0</v>
      </c>
      <c r="H331" s="11" t="s">
        <v>2383</v>
      </c>
      <c r="I331" s="11" t="str">
        <f t="shared" si="5"/>
        <v>Normal Weight</v>
      </c>
    </row>
    <row r="332" spans="1:9" hidden="1" x14ac:dyDescent="0.3">
      <c r="A332" s="11" t="s">
        <v>2041</v>
      </c>
      <c r="B332" s="11">
        <v>37.67</v>
      </c>
      <c r="C332" s="11">
        <v>5.89</v>
      </c>
      <c r="D332" s="11" t="s">
        <v>2380</v>
      </c>
      <c r="E332" s="11" t="s">
        <v>2380</v>
      </c>
      <c r="F332" s="11" t="s">
        <v>2380</v>
      </c>
      <c r="G332" s="11">
        <v>1</v>
      </c>
      <c r="H332" s="11" t="s">
        <v>2383</v>
      </c>
      <c r="I332" s="11" t="str">
        <f t="shared" si="5"/>
        <v>Obesity</v>
      </c>
    </row>
    <row r="333" spans="1:9" hidden="1" x14ac:dyDescent="0.3">
      <c r="A333" s="11" t="s">
        <v>2040</v>
      </c>
      <c r="B333" s="11">
        <v>18.73</v>
      </c>
      <c r="C333" s="11">
        <v>10.64</v>
      </c>
      <c r="D333" s="11" t="s">
        <v>2380</v>
      </c>
      <c r="E333" s="11" t="s">
        <v>2380</v>
      </c>
      <c r="F333" s="11" t="s">
        <v>2380</v>
      </c>
      <c r="G333" s="11">
        <v>2</v>
      </c>
      <c r="H333" s="11" t="s">
        <v>2383</v>
      </c>
      <c r="I333" s="11" t="str">
        <f t="shared" si="5"/>
        <v>Normal Weight</v>
      </c>
    </row>
    <row r="334" spans="1:9" hidden="1" x14ac:dyDescent="0.3">
      <c r="A334" s="11" t="s">
        <v>2039</v>
      </c>
      <c r="B334" s="11">
        <v>33.090000000000003</v>
      </c>
      <c r="C334" s="11">
        <v>6.06</v>
      </c>
      <c r="D334" s="11" t="s">
        <v>2380</v>
      </c>
      <c r="E334" s="11" t="s">
        <v>2380</v>
      </c>
      <c r="F334" s="11" t="s">
        <v>2383</v>
      </c>
      <c r="G334" s="11">
        <v>1</v>
      </c>
      <c r="H334" s="11" t="s">
        <v>2383</v>
      </c>
      <c r="I334" s="11" t="str">
        <f t="shared" si="5"/>
        <v>Obesity</v>
      </c>
    </row>
    <row r="335" spans="1:9" hidden="1" x14ac:dyDescent="0.3">
      <c r="A335" s="11" t="s">
        <v>2038</v>
      </c>
      <c r="B335" s="11">
        <v>18.329999999999998</v>
      </c>
      <c r="C335" s="11">
        <v>7.46</v>
      </c>
      <c r="D335" s="11" t="s">
        <v>2383</v>
      </c>
      <c r="E335" s="11" t="s">
        <v>2380</v>
      </c>
      <c r="F335" s="11" t="s">
        <v>2380</v>
      </c>
      <c r="G335" s="11">
        <v>1</v>
      </c>
      <c r="H335" s="11" t="s">
        <v>2383</v>
      </c>
      <c r="I335" s="11" t="str">
        <f t="shared" si="5"/>
        <v>Underweight</v>
      </c>
    </row>
    <row r="336" spans="1:9" hidden="1" x14ac:dyDescent="0.3">
      <c r="A336" s="11" t="s">
        <v>2037</v>
      </c>
      <c r="B336" s="11">
        <v>27.74</v>
      </c>
      <c r="C336" s="11">
        <v>4.68</v>
      </c>
      <c r="D336" s="11" t="s">
        <v>2383</v>
      </c>
      <c r="E336" s="11" t="s">
        <v>2380</v>
      </c>
      <c r="F336" s="11" t="s">
        <v>2380</v>
      </c>
      <c r="G336" s="11">
        <v>2</v>
      </c>
      <c r="H336" s="11" t="s">
        <v>2383</v>
      </c>
      <c r="I336" s="11" t="str">
        <f t="shared" si="5"/>
        <v>Overweight</v>
      </c>
    </row>
    <row r="337" spans="1:9" hidden="1" x14ac:dyDescent="0.3">
      <c r="A337" s="11" t="s">
        <v>2036</v>
      </c>
      <c r="B337" s="11">
        <v>24.2</v>
      </c>
      <c r="C337" s="11">
        <v>6.15</v>
      </c>
      <c r="D337" s="11" t="s">
        <v>2380</v>
      </c>
      <c r="E337" s="11" t="s">
        <v>2380</v>
      </c>
      <c r="F337" s="11" t="s">
        <v>2380</v>
      </c>
      <c r="G337" s="11">
        <v>1</v>
      </c>
      <c r="H337" s="11" t="s">
        <v>2383</v>
      </c>
      <c r="I337" s="11" t="str">
        <f t="shared" si="5"/>
        <v>Normal Weight</v>
      </c>
    </row>
    <row r="338" spans="1:9" hidden="1" x14ac:dyDescent="0.3">
      <c r="A338" s="11" t="s">
        <v>2035</v>
      </c>
      <c r="B338" s="11">
        <v>22.03</v>
      </c>
      <c r="C338" s="11">
        <v>4.28</v>
      </c>
      <c r="D338" s="11" t="s">
        <v>2383</v>
      </c>
      <c r="E338" s="11" t="s">
        <v>2380</v>
      </c>
      <c r="F338" s="11" t="s">
        <v>2380</v>
      </c>
      <c r="G338" s="11">
        <v>0</v>
      </c>
      <c r="H338" s="11" t="s">
        <v>2383</v>
      </c>
      <c r="I338" s="11" t="str">
        <f t="shared" si="5"/>
        <v>Normal Weight</v>
      </c>
    </row>
    <row r="339" spans="1:9" hidden="1" x14ac:dyDescent="0.3">
      <c r="A339" s="11" t="s">
        <v>2034</v>
      </c>
      <c r="B339" s="11">
        <v>26.885000000000002</v>
      </c>
      <c r="C339" s="11">
        <v>9.86</v>
      </c>
      <c r="D339" s="11" t="s">
        <v>2380</v>
      </c>
      <c r="E339" s="11" t="s">
        <v>2380</v>
      </c>
      <c r="F339" s="11" t="s">
        <v>2380</v>
      </c>
      <c r="G339" s="11">
        <v>3</v>
      </c>
      <c r="H339" s="11" t="s">
        <v>2383</v>
      </c>
      <c r="I339" s="11" t="str">
        <f t="shared" si="5"/>
        <v>Overweight</v>
      </c>
    </row>
    <row r="340" spans="1:9" hidden="1" x14ac:dyDescent="0.3">
      <c r="A340" s="11" t="s">
        <v>2033</v>
      </c>
      <c r="B340" s="11">
        <v>16.36</v>
      </c>
      <c r="C340" s="11">
        <v>11.19</v>
      </c>
      <c r="D340" s="11" t="s">
        <v>2380</v>
      </c>
      <c r="E340" s="11" t="s">
        <v>2380</v>
      </c>
      <c r="F340" s="11" t="s">
        <v>2380</v>
      </c>
      <c r="G340" s="11">
        <v>0</v>
      </c>
      <c r="H340" s="11" t="s">
        <v>2383</v>
      </c>
      <c r="I340" s="11" t="str">
        <f t="shared" si="5"/>
        <v>Underweight</v>
      </c>
    </row>
    <row r="341" spans="1:9" x14ac:dyDescent="0.3">
      <c r="A341" s="11" t="s">
        <v>2032</v>
      </c>
      <c r="B341" s="11">
        <v>32.299999999999997</v>
      </c>
      <c r="C341" s="11">
        <v>4.8899999999999997</v>
      </c>
      <c r="D341" s="11" t="s">
        <v>2383</v>
      </c>
      <c r="E341" s="11" t="s">
        <v>2380</v>
      </c>
      <c r="F341" s="11" t="s">
        <v>2383</v>
      </c>
      <c r="G341" s="11">
        <v>1</v>
      </c>
      <c r="H341" s="11" t="s">
        <v>2380</v>
      </c>
      <c r="I341" s="11" t="str">
        <f t="shared" si="5"/>
        <v>Obesity</v>
      </c>
    </row>
    <row r="342" spans="1:9" hidden="1" x14ac:dyDescent="0.3">
      <c r="A342" s="11" t="s">
        <v>2031</v>
      </c>
      <c r="B342" s="11">
        <v>16.05</v>
      </c>
      <c r="C342" s="11">
        <v>4.3499999999999996</v>
      </c>
      <c r="D342" s="11" t="s">
        <v>2383</v>
      </c>
      <c r="E342" s="11" t="s">
        <v>2380</v>
      </c>
      <c r="F342" s="11" t="s">
        <v>2380</v>
      </c>
      <c r="G342" s="11">
        <v>0</v>
      </c>
      <c r="H342" s="11" t="s">
        <v>2383</v>
      </c>
      <c r="I342" s="11" t="str">
        <f t="shared" si="5"/>
        <v>Underweight</v>
      </c>
    </row>
    <row r="343" spans="1:9" hidden="1" x14ac:dyDescent="0.3">
      <c r="A343" s="11" t="s">
        <v>2030</v>
      </c>
      <c r="B343" s="11">
        <v>29.07</v>
      </c>
      <c r="C343" s="11">
        <v>8.66</v>
      </c>
      <c r="D343" s="11" t="s">
        <v>2383</v>
      </c>
      <c r="E343" s="11" t="s">
        <v>2380</v>
      </c>
      <c r="F343" s="11" t="s">
        <v>2380</v>
      </c>
      <c r="G343" s="11">
        <v>2</v>
      </c>
      <c r="H343" s="11" t="s">
        <v>2383</v>
      </c>
      <c r="I343" s="11" t="str">
        <f t="shared" si="5"/>
        <v>Overweight</v>
      </c>
    </row>
    <row r="344" spans="1:9" hidden="1" x14ac:dyDescent="0.3">
      <c r="A344" s="11" t="s">
        <v>2029</v>
      </c>
      <c r="B344" s="11">
        <v>17.43</v>
      </c>
      <c r="C344" s="11">
        <v>8.64</v>
      </c>
      <c r="D344" s="11" t="s">
        <v>2380</v>
      </c>
      <c r="E344" s="11" t="s">
        <v>2380</v>
      </c>
      <c r="F344" s="11" t="s">
        <v>2380</v>
      </c>
      <c r="G344" s="11">
        <v>0</v>
      </c>
      <c r="H344" s="11" t="s">
        <v>2383</v>
      </c>
      <c r="I344" s="11" t="str">
        <f t="shared" si="5"/>
        <v>Underweight</v>
      </c>
    </row>
    <row r="345" spans="1:9" hidden="1" x14ac:dyDescent="0.3">
      <c r="A345" s="11" t="s">
        <v>2028</v>
      </c>
      <c r="B345" s="11">
        <v>19.329999999999998</v>
      </c>
      <c r="C345" s="11">
        <v>4.2699999999999996</v>
      </c>
      <c r="D345" s="11" t="s">
        <v>2380</v>
      </c>
      <c r="E345" s="11" t="s">
        <v>2380</v>
      </c>
      <c r="F345" s="11" t="s">
        <v>2380</v>
      </c>
      <c r="G345" s="11">
        <v>0</v>
      </c>
      <c r="H345" s="11" t="s">
        <v>2383</v>
      </c>
      <c r="I345" s="11" t="str">
        <f t="shared" si="5"/>
        <v>Normal Weight</v>
      </c>
    </row>
    <row r="346" spans="1:9" hidden="1" x14ac:dyDescent="0.3">
      <c r="A346" s="11" t="s">
        <v>2027</v>
      </c>
      <c r="B346" s="11">
        <v>30.52</v>
      </c>
      <c r="C346" s="11">
        <v>4.21</v>
      </c>
      <c r="D346" s="11" t="s">
        <v>2380</v>
      </c>
      <c r="E346" s="11" t="s">
        <v>2380</v>
      </c>
      <c r="F346" s="11" t="s">
        <v>2380</v>
      </c>
      <c r="G346" s="11">
        <v>1</v>
      </c>
      <c r="H346" s="11" t="s">
        <v>2383</v>
      </c>
      <c r="I346" s="11" t="str">
        <f t="shared" si="5"/>
        <v>Obesity</v>
      </c>
    </row>
    <row r="347" spans="1:9" hidden="1" x14ac:dyDescent="0.3">
      <c r="A347" s="11" t="s">
        <v>2026</v>
      </c>
      <c r="B347" s="11">
        <v>39.21</v>
      </c>
      <c r="C347" s="11">
        <v>5.04</v>
      </c>
      <c r="D347" s="11" t="s">
        <v>2380</v>
      </c>
      <c r="E347" s="11" t="s">
        <v>2380</v>
      </c>
      <c r="F347" s="11" t="s">
        <v>2383</v>
      </c>
      <c r="G347" s="11">
        <v>1</v>
      </c>
      <c r="H347" s="11" t="s">
        <v>2383</v>
      </c>
      <c r="I347" s="11" t="str">
        <f t="shared" si="5"/>
        <v>Obesity</v>
      </c>
    </row>
    <row r="348" spans="1:9" hidden="1" x14ac:dyDescent="0.3">
      <c r="A348" s="11" t="s">
        <v>2025</v>
      </c>
      <c r="B348" s="11">
        <v>26.98</v>
      </c>
      <c r="C348" s="11">
        <v>5.21</v>
      </c>
      <c r="D348" s="11" t="s">
        <v>2383</v>
      </c>
      <c r="E348" s="11" t="s">
        <v>2380</v>
      </c>
      <c r="F348" s="11" t="s">
        <v>2380</v>
      </c>
      <c r="G348" s="11">
        <v>2</v>
      </c>
      <c r="H348" s="11" t="s">
        <v>2383</v>
      </c>
      <c r="I348" s="11" t="str">
        <f t="shared" si="5"/>
        <v>Overweight</v>
      </c>
    </row>
    <row r="349" spans="1:9" hidden="1" x14ac:dyDescent="0.3">
      <c r="A349" s="11" t="s">
        <v>2024</v>
      </c>
      <c r="B349" s="11">
        <v>25.84</v>
      </c>
      <c r="C349" s="11">
        <v>8.83</v>
      </c>
      <c r="D349" s="11" t="s">
        <v>2380</v>
      </c>
      <c r="E349" s="11" t="s">
        <v>2380</v>
      </c>
      <c r="F349" s="11" t="s">
        <v>2380</v>
      </c>
      <c r="G349" s="11">
        <v>0</v>
      </c>
      <c r="H349" s="11" t="s">
        <v>2380</v>
      </c>
      <c r="I349" s="11" t="str">
        <f t="shared" si="5"/>
        <v>Overweight</v>
      </c>
    </row>
    <row r="350" spans="1:9" hidden="1" x14ac:dyDescent="0.3">
      <c r="A350" s="11" t="s">
        <v>2023</v>
      </c>
      <c r="B350" s="11">
        <v>28.31</v>
      </c>
      <c r="C350" s="11">
        <v>8.4700000000000006</v>
      </c>
      <c r="D350" s="11" t="s">
        <v>2383</v>
      </c>
      <c r="E350" s="11" t="s">
        <v>2380</v>
      </c>
      <c r="F350" s="11" t="s">
        <v>2380</v>
      </c>
      <c r="G350" s="11">
        <v>2</v>
      </c>
      <c r="H350" s="11" t="s">
        <v>2383</v>
      </c>
      <c r="I350" s="11" t="str">
        <f t="shared" si="5"/>
        <v>Overweight</v>
      </c>
    </row>
    <row r="351" spans="1:9" hidden="1" x14ac:dyDescent="0.3">
      <c r="A351" s="11" t="s">
        <v>2022</v>
      </c>
      <c r="B351" s="11">
        <v>23.94</v>
      </c>
      <c r="C351" s="11">
        <v>4.2</v>
      </c>
      <c r="D351" s="11" t="s">
        <v>2380</v>
      </c>
      <c r="E351" s="11" t="s">
        <v>2380</v>
      </c>
      <c r="F351" s="11" t="s">
        <v>2380</v>
      </c>
      <c r="G351" s="11">
        <v>0</v>
      </c>
      <c r="H351" s="11" t="s">
        <v>2383</v>
      </c>
      <c r="I351" s="11" t="str">
        <f t="shared" si="5"/>
        <v>Normal Weight</v>
      </c>
    </row>
    <row r="352" spans="1:9" hidden="1" x14ac:dyDescent="0.3">
      <c r="A352" s="11" t="s">
        <v>2021</v>
      </c>
      <c r="B352" s="11">
        <v>20.03</v>
      </c>
      <c r="C352" s="11">
        <v>6.14</v>
      </c>
      <c r="D352" s="11" t="s">
        <v>2383</v>
      </c>
      <c r="E352" s="11" t="s">
        <v>2380</v>
      </c>
      <c r="F352" s="11" t="s">
        <v>2380</v>
      </c>
      <c r="G352" s="11">
        <v>0</v>
      </c>
      <c r="H352" s="11" t="s">
        <v>2383</v>
      </c>
      <c r="I352" s="11" t="str">
        <f t="shared" si="5"/>
        <v>Normal Weight</v>
      </c>
    </row>
    <row r="353" spans="1:9" hidden="1" x14ac:dyDescent="0.3">
      <c r="A353" s="11" t="s">
        <v>2020</v>
      </c>
      <c r="B353" s="11">
        <v>41.42</v>
      </c>
      <c r="C353" s="11">
        <v>6.07</v>
      </c>
      <c r="D353" s="11" t="s">
        <v>2380</v>
      </c>
      <c r="E353" s="11" t="s">
        <v>2380</v>
      </c>
      <c r="F353" s="11" t="s">
        <v>2380</v>
      </c>
      <c r="G353" s="11">
        <v>0</v>
      </c>
      <c r="H353" s="11" t="s">
        <v>2380</v>
      </c>
      <c r="I353" s="11" t="str">
        <f t="shared" si="5"/>
        <v>Obesity</v>
      </c>
    </row>
    <row r="354" spans="1:9" hidden="1" x14ac:dyDescent="0.3">
      <c r="A354" s="11" t="s">
        <v>2019</v>
      </c>
      <c r="B354" s="11">
        <v>36.67</v>
      </c>
      <c r="C354" s="11">
        <v>10.210000000000001</v>
      </c>
      <c r="D354" s="11" t="s">
        <v>2380</v>
      </c>
      <c r="E354" s="11" t="s">
        <v>2380</v>
      </c>
      <c r="F354" s="11" t="s">
        <v>2380</v>
      </c>
      <c r="G354" s="11">
        <v>0</v>
      </c>
      <c r="H354" s="11" t="s">
        <v>2380</v>
      </c>
      <c r="I354" s="11" t="str">
        <f t="shared" si="5"/>
        <v>Obesity</v>
      </c>
    </row>
    <row r="355" spans="1:9" hidden="1" x14ac:dyDescent="0.3">
      <c r="A355" s="11" t="s">
        <v>2018</v>
      </c>
      <c r="B355" s="11">
        <v>27.645</v>
      </c>
      <c r="C355" s="11">
        <v>4.6900000000000004</v>
      </c>
      <c r="D355" s="11" t="s">
        <v>2380</v>
      </c>
      <c r="E355" s="11" t="s">
        <v>2380</v>
      </c>
      <c r="F355" s="11" t="s">
        <v>2380</v>
      </c>
      <c r="G355" s="11">
        <v>0</v>
      </c>
      <c r="H355" s="11" t="s">
        <v>2380</v>
      </c>
      <c r="I355" s="11" t="str">
        <f t="shared" si="5"/>
        <v>Overweight</v>
      </c>
    </row>
    <row r="356" spans="1:9" hidden="1" x14ac:dyDescent="0.3">
      <c r="A356" s="11" t="s">
        <v>2017</v>
      </c>
      <c r="B356" s="11">
        <v>22.72</v>
      </c>
      <c r="C356" s="11">
        <v>5.71</v>
      </c>
      <c r="D356" s="11" t="s">
        <v>2380</v>
      </c>
      <c r="E356" s="11" t="s">
        <v>2380</v>
      </c>
      <c r="F356" s="11" t="s">
        <v>2380</v>
      </c>
      <c r="G356" s="11">
        <v>0</v>
      </c>
      <c r="H356" s="11" t="s">
        <v>2383</v>
      </c>
      <c r="I356" s="11" t="str">
        <f t="shared" si="5"/>
        <v>Normal Weight</v>
      </c>
    </row>
    <row r="357" spans="1:9" x14ac:dyDescent="0.3">
      <c r="A357" s="11" t="s">
        <v>2016</v>
      </c>
      <c r="B357" s="11">
        <v>36.520000000000003</v>
      </c>
      <c r="C357" s="11">
        <v>9.07</v>
      </c>
      <c r="D357" s="11" t="s">
        <v>2383</v>
      </c>
      <c r="E357" s="11" t="s">
        <v>2380</v>
      </c>
      <c r="F357" s="11" t="s">
        <v>2383</v>
      </c>
      <c r="G357" s="11">
        <v>1</v>
      </c>
      <c r="H357" s="11" t="s">
        <v>2380</v>
      </c>
      <c r="I357" s="11" t="str">
        <f t="shared" si="5"/>
        <v>Obesity</v>
      </c>
    </row>
    <row r="358" spans="1:9" hidden="1" x14ac:dyDescent="0.3">
      <c r="A358" s="11" t="s">
        <v>2015</v>
      </c>
      <c r="B358" s="11">
        <v>33.96</v>
      </c>
      <c r="C358" s="11">
        <v>4.99</v>
      </c>
      <c r="D358" s="11" t="s">
        <v>2380</v>
      </c>
      <c r="E358" s="11" t="s">
        <v>2380</v>
      </c>
      <c r="F358" s="11" t="s">
        <v>2380</v>
      </c>
      <c r="G358" s="11">
        <v>0</v>
      </c>
      <c r="H358" s="11" t="s">
        <v>2383</v>
      </c>
      <c r="I358" s="11" t="str">
        <f t="shared" si="5"/>
        <v>Obesity</v>
      </c>
    </row>
    <row r="359" spans="1:9" hidden="1" x14ac:dyDescent="0.3">
      <c r="A359" s="11" t="s">
        <v>2014</v>
      </c>
      <c r="B359" s="11">
        <v>26.695</v>
      </c>
      <c r="C359" s="11">
        <v>8.31</v>
      </c>
      <c r="D359" s="11" t="s">
        <v>2380</v>
      </c>
      <c r="E359" s="11" t="s">
        <v>2380</v>
      </c>
      <c r="F359" s="11" t="s">
        <v>2380</v>
      </c>
      <c r="G359" s="11">
        <v>0</v>
      </c>
      <c r="H359" s="11" t="s">
        <v>2383</v>
      </c>
      <c r="I359" s="11" t="str">
        <f t="shared" si="5"/>
        <v>Overweight</v>
      </c>
    </row>
    <row r="360" spans="1:9" hidden="1" x14ac:dyDescent="0.3">
      <c r="A360" s="11" t="s">
        <v>2013</v>
      </c>
      <c r="B360" s="11">
        <v>18.45</v>
      </c>
      <c r="C360" s="11">
        <v>5.07</v>
      </c>
      <c r="D360" s="11" t="s">
        <v>2383</v>
      </c>
      <c r="E360" s="11" t="s">
        <v>2380</v>
      </c>
      <c r="F360" s="11" t="s">
        <v>2380</v>
      </c>
      <c r="G360" s="11">
        <v>0</v>
      </c>
      <c r="H360" s="11" t="s">
        <v>2383</v>
      </c>
      <c r="I360" s="11" t="str">
        <f t="shared" si="5"/>
        <v>Underweight</v>
      </c>
    </row>
    <row r="361" spans="1:9" hidden="1" x14ac:dyDescent="0.3">
      <c r="A361" s="11" t="s">
        <v>2012</v>
      </c>
      <c r="B361" s="11">
        <v>33.18</v>
      </c>
      <c r="C361" s="11">
        <v>4.79</v>
      </c>
      <c r="D361" s="11" t="s">
        <v>2380</v>
      </c>
      <c r="E361" s="11" t="s">
        <v>2380</v>
      </c>
      <c r="F361" s="11" t="s">
        <v>2380</v>
      </c>
      <c r="G361" s="11">
        <v>0</v>
      </c>
      <c r="H361" s="11" t="s">
        <v>2383</v>
      </c>
      <c r="I361" s="11" t="str">
        <f t="shared" si="5"/>
        <v>Obesity</v>
      </c>
    </row>
    <row r="362" spans="1:9" hidden="1" x14ac:dyDescent="0.3">
      <c r="A362" s="11" t="s">
        <v>2011</v>
      </c>
      <c r="B362" s="11">
        <v>36.1</v>
      </c>
      <c r="C362" s="11">
        <v>11.39</v>
      </c>
      <c r="D362" s="11" t="s">
        <v>2383</v>
      </c>
      <c r="E362" s="11" t="s">
        <v>2380</v>
      </c>
      <c r="F362" s="11" t="s">
        <v>2380</v>
      </c>
      <c r="G362" s="11">
        <v>2</v>
      </c>
      <c r="H362" s="11" t="s">
        <v>2380</v>
      </c>
      <c r="I362" s="11" t="str">
        <f t="shared" si="5"/>
        <v>Obesity</v>
      </c>
    </row>
    <row r="363" spans="1:9" hidden="1" x14ac:dyDescent="0.3">
      <c r="A363" s="11" t="s">
        <v>2010</v>
      </c>
      <c r="B363" s="11">
        <v>22.77</v>
      </c>
      <c r="C363" s="11">
        <v>6</v>
      </c>
      <c r="D363" s="11" t="s">
        <v>2380</v>
      </c>
      <c r="E363" s="11" t="s">
        <v>2380</v>
      </c>
      <c r="F363" s="11" t="s">
        <v>2380</v>
      </c>
      <c r="G363" s="11">
        <v>0</v>
      </c>
      <c r="H363" s="11" t="s">
        <v>2383</v>
      </c>
      <c r="I363" s="11" t="str">
        <f t="shared" si="5"/>
        <v>Normal Weight</v>
      </c>
    </row>
    <row r="364" spans="1:9" hidden="1" x14ac:dyDescent="0.3">
      <c r="A364" s="11" t="s">
        <v>2009</v>
      </c>
      <c r="B364" s="11">
        <v>21.24</v>
      </c>
      <c r="C364" s="11">
        <v>5.13</v>
      </c>
      <c r="D364" s="11" t="s">
        <v>2380</v>
      </c>
      <c r="E364" s="11" t="s">
        <v>2380</v>
      </c>
      <c r="F364" s="11" t="s">
        <v>2380</v>
      </c>
      <c r="G364" s="11">
        <v>0</v>
      </c>
      <c r="H364" s="11" t="s">
        <v>2383</v>
      </c>
      <c r="I364" s="11" t="str">
        <f t="shared" si="5"/>
        <v>Normal Weight</v>
      </c>
    </row>
    <row r="365" spans="1:9" hidden="1" x14ac:dyDescent="0.3">
      <c r="A365" s="11" t="s">
        <v>2008</v>
      </c>
      <c r="B365" s="11">
        <v>17.600000000000001</v>
      </c>
      <c r="C365" s="11">
        <v>5.26</v>
      </c>
      <c r="D365" s="11" t="s">
        <v>2383</v>
      </c>
      <c r="E365" s="11" t="s">
        <v>2380</v>
      </c>
      <c r="F365" s="11" t="s">
        <v>2380</v>
      </c>
      <c r="G365" s="11">
        <v>0</v>
      </c>
      <c r="H365" s="11" t="s">
        <v>2383</v>
      </c>
      <c r="I365" s="11" t="str">
        <f t="shared" si="5"/>
        <v>Underweight</v>
      </c>
    </row>
    <row r="366" spans="1:9" hidden="1" x14ac:dyDescent="0.3">
      <c r="A366" s="11" t="s">
        <v>2007</v>
      </c>
      <c r="B366" s="11">
        <v>26.29</v>
      </c>
      <c r="C366" s="11">
        <v>6.84</v>
      </c>
      <c r="D366" s="11" t="s">
        <v>2380</v>
      </c>
      <c r="E366" s="11" t="s">
        <v>2380</v>
      </c>
      <c r="F366" s="11" t="s">
        <v>2380</v>
      </c>
      <c r="G366" s="11">
        <v>0</v>
      </c>
      <c r="H366" s="11" t="s">
        <v>2383</v>
      </c>
      <c r="I366" s="11" t="str">
        <f t="shared" si="5"/>
        <v>Overweight</v>
      </c>
    </row>
    <row r="367" spans="1:9" hidden="1" x14ac:dyDescent="0.3">
      <c r="A367" s="11" t="s">
        <v>2006</v>
      </c>
      <c r="B367" s="11">
        <v>35.31</v>
      </c>
      <c r="C367" s="11">
        <v>9.0399999999999991</v>
      </c>
      <c r="D367" s="11" t="s">
        <v>2380</v>
      </c>
      <c r="E367" s="11" t="s">
        <v>2380</v>
      </c>
      <c r="F367" s="11" t="s">
        <v>2380</v>
      </c>
      <c r="G367" s="11">
        <v>0</v>
      </c>
      <c r="H367" s="11" t="s">
        <v>2380</v>
      </c>
      <c r="I367" s="11" t="str">
        <f t="shared" si="5"/>
        <v>Obesity</v>
      </c>
    </row>
    <row r="368" spans="1:9" hidden="1" x14ac:dyDescent="0.3">
      <c r="A368" s="11" t="s">
        <v>2005</v>
      </c>
      <c r="B368" s="11">
        <v>27.04</v>
      </c>
      <c r="C368" s="11">
        <v>4.0999999999999996</v>
      </c>
      <c r="D368" s="11" t="s">
        <v>2380</v>
      </c>
      <c r="E368" s="11" t="s">
        <v>2380</v>
      </c>
      <c r="F368" s="11" t="s">
        <v>2380</v>
      </c>
      <c r="G368" s="11">
        <v>1</v>
      </c>
      <c r="H368" s="11" t="s">
        <v>2383</v>
      </c>
      <c r="I368" s="11" t="str">
        <f t="shared" si="5"/>
        <v>Overweight</v>
      </c>
    </row>
    <row r="369" spans="1:9" hidden="1" x14ac:dyDescent="0.3">
      <c r="A369" s="11" t="s">
        <v>2004</v>
      </c>
      <c r="B369" s="11">
        <v>30.23</v>
      </c>
      <c r="C369" s="11">
        <v>4.2300000000000004</v>
      </c>
      <c r="D369" s="11" t="s">
        <v>2383</v>
      </c>
      <c r="E369" s="11" t="s">
        <v>2380</v>
      </c>
      <c r="F369" s="11" t="s">
        <v>2383</v>
      </c>
      <c r="G369" s="11">
        <v>1</v>
      </c>
      <c r="H369" s="11" t="s">
        <v>2383</v>
      </c>
      <c r="I369" s="11" t="str">
        <f t="shared" si="5"/>
        <v>Obesity</v>
      </c>
    </row>
    <row r="370" spans="1:9" hidden="1" x14ac:dyDescent="0.3">
      <c r="A370" s="11" t="s">
        <v>2003</v>
      </c>
      <c r="B370" s="11">
        <v>30.6</v>
      </c>
      <c r="C370" s="11">
        <v>6.48</v>
      </c>
      <c r="D370" s="11" t="s">
        <v>2383</v>
      </c>
      <c r="E370" s="11" t="s">
        <v>2380</v>
      </c>
      <c r="F370" s="11" t="s">
        <v>2383</v>
      </c>
      <c r="G370" s="11">
        <v>1</v>
      </c>
      <c r="H370" s="11" t="s">
        <v>2383</v>
      </c>
      <c r="I370" s="11" t="str">
        <f t="shared" si="5"/>
        <v>Obesity</v>
      </c>
    </row>
    <row r="371" spans="1:9" hidden="1" x14ac:dyDescent="0.3">
      <c r="A371" s="11" t="s">
        <v>2002</v>
      </c>
      <c r="B371" s="11">
        <v>26.8</v>
      </c>
      <c r="C371" s="11">
        <v>5.53</v>
      </c>
      <c r="D371" s="11" t="s">
        <v>2380</v>
      </c>
      <c r="E371" s="11" t="s">
        <v>2380</v>
      </c>
      <c r="F371" s="11" t="s">
        <v>2380</v>
      </c>
      <c r="G371" s="11">
        <v>1</v>
      </c>
      <c r="H371" s="11" t="s">
        <v>2383</v>
      </c>
      <c r="I371" s="11" t="str">
        <f t="shared" si="5"/>
        <v>Overweight</v>
      </c>
    </row>
    <row r="372" spans="1:9" hidden="1" x14ac:dyDescent="0.3">
      <c r="A372" s="11" t="s">
        <v>2001</v>
      </c>
      <c r="B372" s="11">
        <v>16.86</v>
      </c>
      <c r="C372" s="11">
        <v>4.07</v>
      </c>
      <c r="D372" s="11" t="s">
        <v>2383</v>
      </c>
      <c r="E372" s="11" t="s">
        <v>2380</v>
      </c>
      <c r="F372" s="11" t="s">
        <v>2380</v>
      </c>
      <c r="G372" s="11">
        <v>0</v>
      </c>
      <c r="H372" s="11" t="s">
        <v>2383</v>
      </c>
      <c r="I372" s="11" t="str">
        <f t="shared" si="5"/>
        <v>Underweight</v>
      </c>
    </row>
    <row r="373" spans="1:9" hidden="1" x14ac:dyDescent="0.3">
      <c r="A373" s="11" t="s">
        <v>2000</v>
      </c>
      <c r="B373" s="11">
        <v>16.3</v>
      </c>
      <c r="C373" s="11">
        <v>5.51</v>
      </c>
      <c r="D373" s="11" t="s">
        <v>2380</v>
      </c>
      <c r="E373" s="11" t="s">
        <v>2380</v>
      </c>
      <c r="F373" s="11" t="s">
        <v>2380</v>
      </c>
      <c r="G373" s="11">
        <v>1</v>
      </c>
      <c r="H373" s="11" t="s">
        <v>2383</v>
      </c>
      <c r="I373" s="11" t="str">
        <f t="shared" si="5"/>
        <v>Underweight</v>
      </c>
    </row>
    <row r="374" spans="1:9" hidden="1" x14ac:dyDescent="0.3">
      <c r="A374" s="11" t="s">
        <v>1999</v>
      </c>
      <c r="B374" s="11">
        <v>29.81</v>
      </c>
      <c r="C374" s="11">
        <v>11.66</v>
      </c>
      <c r="D374" s="11" t="s">
        <v>2380</v>
      </c>
      <c r="E374" s="11" t="s">
        <v>2380</v>
      </c>
      <c r="F374" s="11" t="s">
        <v>2380</v>
      </c>
      <c r="G374" s="11">
        <v>0</v>
      </c>
      <c r="H374" s="11" t="s">
        <v>2383</v>
      </c>
      <c r="I374" s="11" t="str">
        <f t="shared" si="5"/>
        <v>Overweight</v>
      </c>
    </row>
    <row r="375" spans="1:9" hidden="1" x14ac:dyDescent="0.3">
      <c r="A375" s="11" t="s">
        <v>1998</v>
      </c>
      <c r="B375" s="11">
        <v>16.329999999999998</v>
      </c>
      <c r="C375" s="11">
        <v>7.26</v>
      </c>
      <c r="D375" s="11" t="s">
        <v>2383</v>
      </c>
      <c r="E375" s="11" t="s">
        <v>2380</v>
      </c>
      <c r="F375" s="11" t="s">
        <v>2380</v>
      </c>
      <c r="G375" s="11">
        <v>0</v>
      </c>
      <c r="H375" s="11" t="s">
        <v>2383</v>
      </c>
      <c r="I375" s="11" t="str">
        <f t="shared" si="5"/>
        <v>Underweight</v>
      </c>
    </row>
    <row r="376" spans="1:9" hidden="1" x14ac:dyDescent="0.3">
      <c r="A376" s="11" t="s">
        <v>1997</v>
      </c>
      <c r="B376" s="11">
        <v>16.37</v>
      </c>
      <c r="C376" s="11">
        <v>4.79</v>
      </c>
      <c r="D376" s="11" t="s">
        <v>2383</v>
      </c>
      <c r="E376" s="11" t="s">
        <v>2380</v>
      </c>
      <c r="F376" s="11" t="s">
        <v>2380</v>
      </c>
      <c r="G376" s="11">
        <v>0</v>
      </c>
      <c r="H376" s="11" t="s">
        <v>2383</v>
      </c>
      <c r="I376" s="11" t="str">
        <f t="shared" si="5"/>
        <v>Underweight</v>
      </c>
    </row>
    <row r="377" spans="1:9" hidden="1" x14ac:dyDescent="0.3">
      <c r="A377" s="11" t="s">
        <v>1996</v>
      </c>
      <c r="B377" s="11">
        <v>22.42</v>
      </c>
      <c r="C377" s="11">
        <v>4.68</v>
      </c>
      <c r="D377" s="11" t="s">
        <v>2383</v>
      </c>
      <c r="E377" s="11" t="s">
        <v>2380</v>
      </c>
      <c r="F377" s="11" t="s">
        <v>2380</v>
      </c>
      <c r="G377" s="11">
        <v>1</v>
      </c>
      <c r="H377" s="11" t="s">
        <v>2380</v>
      </c>
      <c r="I377" s="11" t="str">
        <f t="shared" si="5"/>
        <v>Normal Weight</v>
      </c>
    </row>
    <row r="378" spans="1:9" x14ac:dyDescent="0.3">
      <c r="A378" s="11" t="s">
        <v>1995</v>
      </c>
      <c r="B378" s="11">
        <v>31.35</v>
      </c>
      <c r="C378" s="11">
        <v>4.33</v>
      </c>
      <c r="D378" s="11" t="s">
        <v>2383</v>
      </c>
      <c r="E378" s="11" t="s">
        <v>2380</v>
      </c>
      <c r="F378" s="11" t="s">
        <v>2383</v>
      </c>
      <c r="G378" s="11">
        <v>1</v>
      </c>
      <c r="H378" s="11" t="s">
        <v>2380</v>
      </c>
      <c r="I378" s="11" t="str">
        <f t="shared" si="5"/>
        <v>Obesity</v>
      </c>
    </row>
    <row r="379" spans="1:9" hidden="1" x14ac:dyDescent="0.3">
      <c r="A379" s="11" t="s">
        <v>1994</v>
      </c>
      <c r="B379" s="11">
        <v>31.9</v>
      </c>
      <c r="C379" s="11">
        <v>11.89</v>
      </c>
      <c r="D379" s="11" t="s">
        <v>2380</v>
      </c>
      <c r="E379" s="11" t="s">
        <v>2380</v>
      </c>
      <c r="F379" s="11" t="s">
        <v>2380</v>
      </c>
      <c r="G379" s="11">
        <v>0</v>
      </c>
      <c r="H379" s="11" t="s">
        <v>2380</v>
      </c>
      <c r="I379" s="11" t="str">
        <f t="shared" si="5"/>
        <v>Obesity</v>
      </c>
    </row>
    <row r="380" spans="1:9" hidden="1" x14ac:dyDescent="0.3">
      <c r="A380" s="11" t="s">
        <v>1993</v>
      </c>
      <c r="B380" s="11">
        <v>30.6</v>
      </c>
      <c r="C380" s="11">
        <v>5.24</v>
      </c>
      <c r="D380" s="11" t="s">
        <v>2380</v>
      </c>
      <c r="E380" s="11" t="s">
        <v>2380</v>
      </c>
      <c r="F380" s="11" t="s">
        <v>2380</v>
      </c>
      <c r="G380" s="11">
        <v>0</v>
      </c>
      <c r="H380" s="11" t="s">
        <v>2383</v>
      </c>
      <c r="I380" s="11" t="str">
        <f t="shared" si="5"/>
        <v>Obesity</v>
      </c>
    </row>
    <row r="381" spans="1:9" hidden="1" x14ac:dyDescent="0.3">
      <c r="A381" s="11" t="s">
        <v>1992</v>
      </c>
      <c r="B381" s="11">
        <v>28.975000000000001</v>
      </c>
      <c r="C381" s="11">
        <v>7.63</v>
      </c>
      <c r="D381" s="11" t="s">
        <v>2380</v>
      </c>
      <c r="E381" s="11" t="s">
        <v>2380</v>
      </c>
      <c r="F381" s="11" t="s">
        <v>2380</v>
      </c>
      <c r="G381" s="11">
        <v>0</v>
      </c>
      <c r="H381" s="11" t="s">
        <v>2383</v>
      </c>
      <c r="I381" s="11" t="str">
        <f t="shared" si="5"/>
        <v>Overweight</v>
      </c>
    </row>
    <row r="382" spans="1:9" hidden="1" x14ac:dyDescent="0.3">
      <c r="A382" s="11" t="s">
        <v>1991</v>
      </c>
      <c r="B382" s="11">
        <v>24.86</v>
      </c>
      <c r="C382" s="11">
        <v>8.92</v>
      </c>
      <c r="D382" s="11" t="s">
        <v>2383</v>
      </c>
      <c r="E382" s="11" t="s">
        <v>2380</v>
      </c>
      <c r="F382" s="11" t="s">
        <v>2380</v>
      </c>
      <c r="G382" s="11">
        <v>2</v>
      </c>
      <c r="H382" s="11" t="s">
        <v>2380</v>
      </c>
      <c r="I382" s="11" t="str">
        <f t="shared" si="5"/>
        <v>Normal Weight</v>
      </c>
    </row>
    <row r="383" spans="1:9" hidden="1" x14ac:dyDescent="0.3">
      <c r="A383" s="11" t="s">
        <v>1990</v>
      </c>
      <c r="B383" s="11">
        <v>19.54</v>
      </c>
      <c r="C383" s="11">
        <v>5.37</v>
      </c>
      <c r="D383" s="11" t="s">
        <v>2380</v>
      </c>
      <c r="E383" s="11" t="s">
        <v>2380</v>
      </c>
      <c r="F383" s="11" t="s">
        <v>2380</v>
      </c>
      <c r="G383" s="11">
        <v>0</v>
      </c>
      <c r="H383" s="11" t="s">
        <v>2383</v>
      </c>
      <c r="I383" s="11" t="str">
        <f t="shared" si="5"/>
        <v>Normal Weight</v>
      </c>
    </row>
    <row r="384" spans="1:9" hidden="1" x14ac:dyDescent="0.3">
      <c r="A384" s="11" t="s">
        <v>1989</v>
      </c>
      <c r="B384" s="11">
        <v>26.74</v>
      </c>
      <c r="C384" s="11">
        <v>4.3099999999999996</v>
      </c>
      <c r="D384" s="11" t="s">
        <v>2380</v>
      </c>
      <c r="E384" s="11" t="s">
        <v>2380</v>
      </c>
      <c r="F384" s="11" t="s">
        <v>2380</v>
      </c>
      <c r="G384" s="11">
        <v>0</v>
      </c>
      <c r="H384" s="11" t="s">
        <v>2383</v>
      </c>
      <c r="I384" s="11" t="str">
        <f t="shared" si="5"/>
        <v>Overweight</v>
      </c>
    </row>
    <row r="385" spans="1:9" hidden="1" x14ac:dyDescent="0.3">
      <c r="A385" s="11" t="s">
        <v>1988</v>
      </c>
      <c r="B385" s="11">
        <v>22.99</v>
      </c>
      <c r="C385" s="11">
        <v>10.46</v>
      </c>
      <c r="D385" s="11" t="s">
        <v>2380</v>
      </c>
      <c r="E385" s="11" t="s">
        <v>2380</v>
      </c>
      <c r="F385" s="11" t="s">
        <v>2380</v>
      </c>
      <c r="G385" s="11">
        <v>3</v>
      </c>
      <c r="H385" s="11" t="s">
        <v>2383</v>
      </c>
      <c r="I385" s="11" t="str">
        <f t="shared" si="5"/>
        <v>Normal Weight</v>
      </c>
    </row>
    <row r="386" spans="1:9" hidden="1" x14ac:dyDescent="0.3">
      <c r="A386" s="11" t="s">
        <v>1987</v>
      </c>
      <c r="B386" s="11">
        <v>31.46</v>
      </c>
      <c r="C386" s="11">
        <v>7.39</v>
      </c>
      <c r="D386" s="11" t="s">
        <v>2380</v>
      </c>
      <c r="E386" s="11" t="s">
        <v>2380</v>
      </c>
      <c r="F386" s="11" t="s">
        <v>2380</v>
      </c>
      <c r="G386" s="11">
        <v>0</v>
      </c>
      <c r="H386" s="11" t="s">
        <v>2380</v>
      </c>
      <c r="I386" s="11" t="str">
        <f t="shared" si="5"/>
        <v>Obesity</v>
      </c>
    </row>
    <row r="387" spans="1:9" hidden="1" x14ac:dyDescent="0.3">
      <c r="A387" s="11" t="s">
        <v>1986</v>
      </c>
      <c r="B387" s="11">
        <v>30.86</v>
      </c>
      <c r="C387" s="11">
        <v>6.18</v>
      </c>
      <c r="D387" s="11" t="s">
        <v>2380</v>
      </c>
      <c r="E387" s="11" t="s">
        <v>2382</v>
      </c>
      <c r="F387" s="11" t="s">
        <v>2380</v>
      </c>
      <c r="G387" s="11">
        <v>2</v>
      </c>
      <c r="H387" s="11" t="s">
        <v>2383</v>
      </c>
      <c r="I387" s="11" t="str">
        <f t="shared" ref="I387:I450" si="6">IF(B387&lt;18.5,"Underweight",
IF(B387&lt;=24.9,"Normal Weight",
IF(B387&lt;=29.9,"Overweight",
"Obesity")))</f>
        <v>Obesity</v>
      </c>
    </row>
    <row r="388" spans="1:9" hidden="1" x14ac:dyDescent="0.3">
      <c r="A388" s="11" t="s">
        <v>1985</v>
      </c>
      <c r="B388" s="11">
        <v>31.96</v>
      </c>
      <c r="C388" s="11">
        <v>8.86</v>
      </c>
      <c r="D388" s="11" t="s">
        <v>2380</v>
      </c>
      <c r="E388" s="11" t="s">
        <v>2380</v>
      </c>
      <c r="F388" s="11" t="s">
        <v>2380</v>
      </c>
      <c r="G388" s="11">
        <v>0</v>
      </c>
      <c r="H388" s="11" t="s">
        <v>2383</v>
      </c>
      <c r="I388" s="11" t="str">
        <f t="shared" si="6"/>
        <v>Obesity</v>
      </c>
    </row>
    <row r="389" spans="1:9" hidden="1" x14ac:dyDescent="0.3">
      <c r="A389" s="11" t="s">
        <v>1984</v>
      </c>
      <c r="B389" s="11">
        <v>23.76</v>
      </c>
      <c r="C389" s="11">
        <v>10.96</v>
      </c>
      <c r="D389" s="11" t="s">
        <v>2380</v>
      </c>
      <c r="E389" s="11" t="s">
        <v>2380</v>
      </c>
      <c r="F389" s="11" t="s">
        <v>2380</v>
      </c>
      <c r="G389" s="11">
        <v>3</v>
      </c>
      <c r="H389" s="11" t="s">
        <v>2383</v>
      </c>
      <c r="I389" s="11" t="str">
        <f t="shared" si="6"/>
        <v>Normal Weight</v>
      </c>
    </row>
    <row r="390" spans="1:9" hidden="1" x14ac:dyDescent="0.3">
      <c r="A390" s="11" t="s">
        <v>1983</v>
      </c>
      <c r="B390" s="11">
        <v>19.38</v>
      </c>
      <c r="C390" s="11">
        <v>6.28</v>
      </c>
      <c r="D390" s="11" t="s">
        <v>2380</v>
      </c>
      <c r="E390" s="11" t="s">
        <v>2380</v>
      </c>
      <c r="F390" s="11" t="s">
        <v>2380</v>
      </c>
      <c r="G390" s="11">
        <v>0</v>
      </c>
      <c r="H390" s="11" t="s">
        <v>2383</v>
      </c>
      <c r="I390" s="11" t="str">
        <f t="shared" si="6"/>
        <v>Normal Weight</v>
      </c>
    </row>
    <row r="391" spans="1:9" hidden="1" x14ac:dyDescent="0.3">
      <c r="A391" s="11" t="s">
        <v>1982</v>
      </c>
      <c r="B391" s="11">
        <v>16.21</v>
      </c>
      <c r="C391" s="11">
        <v>6.29</v>
      </c>
      <c r="D391" s="11" t="s">
        <v>2383</v>
      </c>
      <c r="E391" s="11" t="s">
        <v>2380</v>
      </c>
      <c r="F391" s="11" t="s">
        <v>2380</v>
      </c>
      <c r="G391" s="11">
        <v>1</v>
      </c>
      <c r="H391" s="11" t="s">
        <v>2383</v>
      </c>
      <c r="I391" s="11" t="str">
        <f t="shared" si="6"/>
        <v>Underweight</v>
      </c>
    </row>
    <row r="392" spans="1:9" hidden="1" x14ac:dyDescent="0.3">
      <c r="A392" s="11" t="s">
        <v>1981</v>
      </c>
      <c r="B392" s="11">
        <v>32.54</v>
      </c>
      <c r="C392" s="11">
        <v>4.0199999999999996</v>
      </c>
      <c r="D392" s="11" t="s">
        <v>2380</v>
      </c>
      <c r="E392" s="11" t="s">
        <v>2382</v>
      </c>
      <c r="F392" s="11" t="s">
        <v>2380</v>
      </c>
      <c r="G392" s="11">
        <v>1</v>
      </c>
      <c r="H392" s="11" t="s">
        <v>2383</v>
      </c>
      <c r="I392" s="11" t="str">
        <f t="shared" si="6"/>
        <v>Obesity</v>
      </c>
    </row>
    <row r="393" spans="1:9" hidden="1" x14ac:dyDescent="0.3">
      <c r="A393" s="11" t="s">
        <v>1980</v>
      </c>
      <c r="B393" s="11">
        <v>36.765000000000001</v>
      </c>
      <c r="C393" s="11">
        <v>11.95</v>
      </c>
      <c r="D393" s="11" t="s">
        <v>2383</v>
      </c>
      <c r="E393" s="11" t="s">
        <v>2380</v>
      </c>
      <c r="F393" s="11" t="s">
        <v>2380</v>
      </c>
      <c r="G393" s="11">
        <v>2</v>
      </c>
      <c r="H393" s="11" t="s">
        <v>2380</v>
      </c>
      <c r="I393" s="11" t="str">
        <f t="shared" si="6"/>
        <v>Obesity</v>
      </c>
    </row>
    <row r="394" spans="1:9" hidden="1" x14ac:dyDescent="0.3">
      <c r="A394" s="11" t="s">
        <v>1979</v>
      </c>
      <c r="B394" s="11">
        <v>35.909999999999997</v>
      </c>
      <c r="C394" s="11">
        <v>8.7100000000000009</v>
      </c>
      <c r="D394" s="11" t="s">
        <v>2380</v>
      </c>
      <c r="E394" s="11" t="s">
        <v>2380</v>
      </c>
      <c r="F394" s="11" t="s">
        <v>2380</v>
      </c>
      <c r="G394" s="11">
        <v>0</v>
      </c>
      <c r="H394" s="11" t="s">
        <v>2380</v>
      </c>
      <c r="I394" s="11" t="str">
        <f t="shared" si="6"/>
        <v>Obesity</v>
      </c>
    </row>
    <row r="395" spans="1:9" hidden="1" x14ac:dyDescent="0.3">
      <c r="A395" s="11" t="s">
        <v>1978</v>
      </c>
      <c r="B395" s="11">
        <v>32.06</v>
      </c>
      <c r="C395" s="11">
        <v>4.67</v>
      </c>
      <c r="D395" s="11" t="s">
        <v>2380</v>
      </c>
      <c r="E395" s="11" t="s">
        <v>2382</v>
      </c>
      <c r="F395" s="11" t="s">
        <v>2380</v>
      </c>
      <c r="G395" s="11">
        <v>1</v>
      </c>
      <c r="H395" s="11" t="s">
        <v>2383</v>
      </c>
      <c r="I395" s="11" t="str">
        <f t="shared" si="6"/>
        <v>Obesity</v>
      </c>
    </row>
    <row r="396" spans="1:9" hidden="1" x14ac:dyDescent="0.3">
      <c r="A396" s="11" t="s">
        <v>1977</v>
      </c>
      <c r="B396" s="11">
        <v>24.1</v>
      </c>
      <c r="C396" s="11">
        <v>11.14</v>
      </c>
      <c r="D396" s="11" t="s">
        <v>2383</v>
      </c>
      <c r="E396" s="11" t="s">
        <v>2380</v>
      </c>
      <c r="F396" s="11" t="s">
        <v>2380</v>
      </c>
      <c r="G396" s="11">
        <v>1</v>
      </c>
      <c r="H396" s="11" t="s">
        <v>2380</v>
      </c>
      <c r="I396" s="11" t="str">
        <f t="shared" si="6"/>
        <v>Normal Weight</v>
      </c>
    </row>
    <row r="397" spans="1:9" hidden="1" x14ac:dyDescent="0.3">
      <c r="A397" s="11" t="s">
        <v>1976</v>
      </c>
      <c r="B397" s="11">
        <v>27.1</v>
      </c>
      <c r="C397" s="11">
        <v>9.0500000000000007</v>
      </c>
      <c r="D397" s="11" t="s">
        <v>2380</v>
      </c>
      <c r="E397" s="11" t="s">
        <v>2380</v>
      </c>
      <c r="F397" s="11" t="s">
        <v>2380</v>
      </c>
      <c r="G397" s="11">
        <v>2</v>
      </c>
      <c r="H397" s="11" t="s">
        <v>2380</v>
      </c>
      <c r="I397" s="11" t="str">
        <f t="shared" si="6"/>
        <v>Overweight</v>
      </c>
    </row>
    <row r="398" spans="1:9" hidden="1" x14ac:dyDescent="0.3">
      <c r="A398" s="11" t="s">
        <v>1975</v>
      </c>
      <c r="B398" s="11">
        <v>24.42</v>
      </c>
      <c r="C398" s="11">
        <v>11.31</v>
      </c>
      <c r="D398" s="11" t="s">
        <v>2380</v>
      </c>
      <c r="E398" s="11" t="s">
        <v>2380</v>
      </c>
      <c r="F398" s="11" t="s">
        <v>2380</v>
      </c>
      <c r="G398" s="11">
        <v>0</v>
      </c>
      <c r="H398" s="11" t="s">
        <v>2383</v>
      </c>
      <c r="I398" s="11" t="str">
        <f t="shared" si="6"/>
        <v>Normal Weight</v>
      </c>
    </row>
    <row r="399" spans="1:9" hidden="1" x14ac:dyDescent="0.3">
      <c r="A399" s="11" t="s">
        <v>1974</v>
      </c>
      <c r="B399" s="11">
        <v>26.695</v>
      </c>
      <c r="C399" s="11">
        <v>4.68</v>
      </c>
      <c r="D399" s="11" t="s">
        <v>2383</v>
      </c>
      <c r="E399" s="11" t="s">
        <v>2380</v>
      </c>
      <c r="F399" s="11" t="s">
        <v>2380</v>
      </c>
      <c r="G399" s="11">
        <v>2</v>
      </c>
      <c r="H399" s="11" t="s">
        <v>2383</v>
      </c>
      <c r="I399" s="11" t="str">
        <f t="shared" si="6"/>
        <v>Overweight</v>
      </c>
    </row>
    <row r="400" spans="1:9" hidden="1" x14ac:dyDescent="0.3">
      <c r="A400" s="11" t="s">
        <v>1973</v>
      </c>
      <c r="B400" s="11">
        <v>27.79</v>
      </c>
      <c r="C400" s="11">
        <v>6.05</v>
      </c>
      <c r="D400" s="11" t="s">
        <v>2383</v>
      </c>
      <c r="E400" s="11" t="s">
        <v>2382</v>
      </c>
      <c r="F400" s="11" t="s">
        <v>2380</v>
      </c>
      <c r="G400" s="11">
        <v>1</v>
      </c>
      <c r="H400" s="11" t="s">
        <v>2383</v>
      </c>
      <c r="I400" s="11" t="str">
        <f t="shared" si="6"/>
        <v>Overweight</v>
      </c>
    </row>
    <row r="401" spans="1:9" hidden="1" x14ac:dyDescent="0.3">
      <c r="A401" s="11" t="s">
        <v>1972</v>
      </c>
      <c r="B401" s="11">
        <v>32.68</v>
      </c>
      <c r="C401" s="11">
        <v>4.68</v>
      </c>
      <c r="D401" s="11" t="s">
        <v>2383</v>
      </c>
      <c r="E401" s="11" t="s">
        <v>2380</v>
      </c>
      <c r="F401" s="11" t="s">
        <v>2380</v>
      </c>
      <c r="G401" s="11">
        <v>0</v>
      </c>
      <c r="H401" s="11" t="s">
        <v>2380</v>
      </c>
      <c r="I401" s="11" t="str">
        <f t="shared" si="6"/>
        <v>Obesity</v>
      </c>
    </row>
    <row r="402" spans="1:9" hidden="1" x14ac:dyDescent="0.3">
      <c r="A402" s="11" t="s">
        <v>1971</v>
      </c>
      <c r="B402" s="11">
        <v>26.4</v>
      </c>
      <c r="C402" s="11">
        <v>9.5</v>
      </c>
      <c r="D402" s="11" t="s">
        <v>2383</v>
      </c>
      <c r="E402" s="11" t="s">
        <v>2380</v>
      </c>
      <c r="F402" s="11" t="s">
        <v>2380</v>
      </c>
      <c r="G402" s="11">
        <v>2</v>
      </c>
      <c r="H402" s="11" t="s">
        <v>2380</v>
      </c>
      <c r="I402" s="11" t="str">
        <f t="shared" si="6"/>
        <v>Overweight</v>
      </c>
    </row>
    <row r="403" spans="1:9" hidden="1" x14ac:dyDescent="0.3">
      <c r="A403" s="11" t="s">
        <v>1970</v>
      </c>
      <c r="B403" s="11">
        <v>23.655000000000001</v>
      </c>
      <c r="C403" s="11">
        <v>10.84</v>
      </c>
      <c r="D403" s="11" t="s">
        <v>2383</v>
      </c>
      <c r="E403" s="11" t="s">
        <v>2380</v>
      </c>
      <c r="F403" s="11" t="s">
        <v>2383</v>
      </c>
      <c r="G403" s="11">
        <v>1</v>
      </c>
      <c r="H403" s="11" t="s">
        <v>2383</v>
      </c>
      <c r="I403" s="11" t="str">
        <f t="shared" si="6"/>
        <v>Normal Weight</v>
      </c>
    </row>
    <row r="404" spans="1:9" hidden="1" x14ac:dyDescent="0.3">
      <c r="A404" s="11" t="s">
        <v>1969</v>
      </c>
      <c r="B404" s="11">
        <v>27.36</v>
      </c>
      <c r="C404" s="11">
        <v>5.88</v>
      </c>
      <c r="D404" s="11" t="s">
        <v>2380</v>
      </c>
      <c r="E404" s="11" t="s">
        <v>2380</v>
      </c>
      <c r="F404" s="11" t="s">
        <v>2380</v>
      </c>
      <c r="G404" s="11">
        <v>2</v>
      </c>
      <c r="H404" s="11" t="s">
        <v>2380</v>
      </c>
      <c r="I404" s="11" t="str">
        <f t="shared" si="6"/>
        <v>Overweight</v>
      </c>
    </row>
    <row r="405" spans="1:9" hidden="1" x14ac:dyDescent="0.3">
      <c r="A405" s="11" t="s">
        <v>1968</v>
      </c>
      <c r="B405" s="11">
        <v>27.82</v>
      </c>
      <c r="C405" s="11">
        <v>5.24</v>
      </c>
      <c r="D405" s="11" t="s">
        <v>2383</v>
      </c>
      <c r="E405" s="11" t="s">
        <v>2380</v>
      </c>
      <c r="F405" s="11" t="s">
        <v>2380</v>
      </c>
      <c r="G405" s="11">
        <v>0</v>
      </c>
      <c r="H405" s="11" t="s">
        <v>2383</v>
      </c>
      <c r="I405" s="11" t="str">
        <f t="shared" si="6"/>
        <v>Overweight</v>
      </c>
    </row>
    <row r="406" spans="1:9" hidden="1" x14ac:dyDescent="0.3">
      <c r="A406" s="11" t="s">
        <v>1967</v>
      </c>
      <c r="B406" s="11">
        <v>25.46</v>
      </c>
      <c r="C406" s="11">
        <v>11.75</v>
      </c>
      <c r="D406" s="11" t="s">
        <v>2380</v>
      </c>
      <c r="E406" s="11" t="s">
        <v>2380</v>
      </c>
      <c r="F406" s="11" t="s">
        <v>2380</v>
      </c>
      <c r="G406" s="11">
        <v>0</v>
      </c>
      <c r="H406" s="11" t="s">
        <v>2380</v>
      </c>
      <c r="I406" s="11" t="str">
        <f t="shared" si="6"/>
        <v>Overweight</v>
      </c>
    </row>
    <row r="407" spans="1:9" hidden="1" x14ac:dyDescent="0.3">
      <c r="A407" s="11" t="s">
        <v>1966</v>
      </c>
      <c r="B407" s="11">
        <v>25.1</v>
      </c>
      <c r="C407" s="11">
        <v>6.97</v>
      </c>
      <c r="D407" s="11" t="s">
        <v>2380</v>
      </c>
      <c r="E407" s="11" t="s">
        <v>2380</v>
      </c>
      <c r="F407" s="11" t="s">
        <v>2380</v>
      </c>
      <c r="G407" s="11">
        <v>0</v>
      </c>
      <c r="H407" s="11" t="s">
        <v>2383</v>
      </c>
      <c r="I407" s="11" t="str">
        <f t="shared" si="6"/>
        <v>Overweight</v>
      </c>
    </row>
    <row r="408" spans="1:9" hidden="1" x14ac:dyDescent="0.3">
      <c r="A408" s="11" t="s">
        <v>1965</v>
      </c>
      <c r="B408" s="11">
        <v>32.11</v>
      </c>
      <c r="C408" s="11">
        <v>4.76</v>
      </c>
      <c r="D408" s="11" t="s">
        <v>2380</v>
      </c>
      <c r="E408" s="11" t="s">
        <v>2380</v>
      </c>
      <c r="F408" s="11" t="s">
        <v>2380</v>
      </c>
      <c r="G408" s="11">
        <v>2</v>
      </c>
      <c r="H408" s="11" t="s">
        <v>2380</v>
      </c>
      <c r="I408" s="11" t="str">
        <f t="shared" si="6"/>
        <v>Obesity</v>
      </c>
    </row>
    <row r="409" spans="1:9" hidden="1" x14ac:dyDescent="0.3">
      <c r="A409" s="11" t="s">
        <v>1964</v>
      </c>
      <c r="B409" s="11">
        <v>29.8</v>
      </c>
      <c r="C409" s="11">
        <v>8.24</v>
      </c>
      <c r="D409" s="11" t="s">
        <v>2383</v>
      </c>
      <c r="E409" s="11" t="s">
        <v>2380</v>
      </c>
      <c r="F409" s="11" t="s">
        <v>2380</v>
      </c>
      <c r="G409" s="11">
        <v>1</v>
      </c>
      <c r="H409" s="11" t="s">
        <v>2383</v>
      </c>
      <c r="I409" s="11" t="str">
        <f t="shared" si="6"/>
        <v>Overweight</v>
      </c>
    </row>
    <row r="410" spans="1:9" hidden="1" x14ac:dyDescent="0.3">
      <c r="A410" s="11" t="s">
        <v>1963</v>
      </c>
      <c r="B410" s="11">
        <v>24.01</v>
      </c>
      <c r="C410" s="11">
        <v>4.76</v>
      </c>
      <c r="D410" s="11" t="s">
        <v>2380</v>
      </c>
      <c r="E410" s="11" t="s">
        <v>2380</v>
      </c>
      <c r="F410" s="11" t="s">
        <v>2380</v>
      </c>
      <c r="G410" s="11">
        <v>1</v>
      </c>
      <c r="H410" s="11" t="s">
        <v>2383</v>
      </c>
      <c r="I410" s="11" t="str">
        <f t="shared" si="6"/>
        <v>Normal Weight</v>
      </c>
    </row>
    <row r="411" spans="1:9" hidden="1" x14ac:dyDescent="0.3">
      <c r="A411" s="11" t="s">
        <v>1962</v>
      </c>
      <c r="B411" s="11">
        <v>23.21</v>
      </c>
      <c r="C411" s="11">
        <v>6.03</v>
      </c>
      <c r="D411" s="11" t="s">
        <v>2380</v>
      </c>
      <c r="E411" s="11" t="s">
        <v>2380</v>
      </c>
      <c r="F411" s="11" t="s">
        <v>2380</v>
      </c>
      <c r="G411" s="11">
        <v>1</v>
      </c>
      <c r="H411" s="11" t="s">
        <v>2380</v>
      </c>
      <c r="I411" s="11" t="str">
        <f t="shared" si="6"/>
        <v>Normal Weight</v>
      </c>
    </row>
    <row r="412" spans="1:9" hidden="1" x14ac:dyDescent="0.3">
      <c r="A412" s="11" t="s">
        <v>1961</v>
      </c>
      <c r="B412" s="11">
        <v>21.2</v>
      </c>
      <c r="C412" s="11">
        <v>4.07</v>
      </c>
      <c r="D412" s="11" t="s">
        <v>2383</v>
      </c>
      <c r="E412" s="11" t="s">
        <v>2380</v>
      </c>
      <c r="F412" s="11" t="s">
        <v>2380</v>
      </c>
      <c r="G412" s="11">
        <v>1</v>
      </c>
      <c r="H412" s="11" t="s">
        <v>2383</v>
      </c>
      <c r="I412" s="11" t="str">
        <f t="shared" si="6"/>
        <v>Normal Weight</v>
      </c>
    </row>
    <row r="413" spans="1:9" hidden="1" x14ac:dyDescent="0.3">
      <c r="A413" s="11" t="s">
        <v>1960</v>
      </c>
      <c r="B413" s="11">
        <v>28.215</v>
      </c>
      <c r="C413" s="11">
        <v>8.26</v>
      </c>
      <c r="D413" s="11" t="s">
        <v>2383</v>
      </c>
      <c r="E413" s="11" t="s">
        <v>2380</v>
      </c>
      <c r="F413" s="11" t="s">
        <v>2380</v>
      </c>
      <c r="G413" s="11">
        <v>1</v>
      </c>
      <c r="H413" s="11" t="s">
        <v>2383</v>
      </c>
      <c r="I413" s="11" t="str">
        <f t="shared" si="6"/>
        <v>Overweight</v>
      </c>
    </row>
    <row r="414" spans="1:9" hidden="1" x14ac:dyDescent="0.3">
      <c r="A414" s="11" t="s">
        <v>1959</v>
      </c>
      <c r="B414" s="11">
        <v>38.094999999999999</v>
      </c>
      <c r="C414" s="11">
        <v>4.76</v>
      </c>
      <c r="D414" s="11" t="s">
        <v>2380</v>
      </c>
      <c r="E414" s="11" t="s">
        <v>2380</v>
      </c>
      <c r="F414" s="11" t="s">
        <v>2380</v>
      </c>
      <c r="G414" s="11">
        <v>1</v>
      </c>
      <c r="H414" s="11" t="s">
        <v>2380</v>
      </c>
      <c r="I414" s="11" t="str">
        <f t="shared" si="6"/>
        <v>Obesity</v>
      </c>
    </row>
    <row r="415" spans="1:9" hidden="1" x14ac:dyDescent="0.3">
      <c r="A415" s="11" t="s">
        <v>1958</v>
      </c>
      <c r="B415" s="11">
        <v>22.61</v>
      </c>
      <c r="C415" s="11">
        <v>6.13</v>
      </c>
      <c r="D415" s="11" t="s">
        <v>2383</v>
      </c>
      <c r="E415" s="11" t="s">
        <v>2380</v>
      </c>
      <c r="F415" s="11" t="s">
        <v>2383</v>
      </c>
      <c r="G415" s="11">
        <v>1</v>
      </c>
      <c r="H415" s="11" t="s">
        <v>2383</v>
      </c>
      <c r="I415" s="11" t="str">
        <f t="shared" si="6"/>
        <v>Normal Weight</v>
      </c>
    </row>
    <row r="416" spans="1:9" hidden="1" x14ac:dyDescent="0.3">
      <c r="A416" s="11" t="s">
        <v>1957</v>
      </c>
      <c r="B416" s="11">
        <v>24.32</v>
      </c>
      <c r="C416" s="11">
        <v>10.47</v>
      </c>
      <c r="D416" s="11" t="s">
        <v>2383</v>
      </c>
      <c r="E416" s="11" t="s">
        <v>2380</v>
      </c>
      <c r="F416" s="11" t="s">
        <v>2380</v>
      </c>
      <c r="G416" s="11">
        <v>2</v>
      </c>
      <c r="H416" s="11" t="s">
        <v>2383</v>
      </c>
      <c r="I416" s="11" t="str">
        <f t="shared" si="6"/>
        <v>Normal Weight</v>
      </c>
    </row>
    <row r="417" spans="1:9" hidden="1" x14ac:dyDescent="0.3">
      <c r="A417" s="11" t="s">
        <v>1956</v>
      </c>
      <c r="B417" s="11">
        <v>20.96</v>
      </c>
      <c r="C417" s="11">
        <v>4.04</v>
      </c>
      <c r="D417" s="11" t="s">
        <v>2383</v>
      </c>
      <c r="E417" s="11" t="s">
        <v>2380</v>
      </c>
      <c r="F417" s="11" t="s">
        <v>2380</v>
      </c>
      <c r="G417" s="11">
        <v>1</v>
      </c>
      <c r="H417" s="11" t="s">
        <v>2383</v>
      </c>
      <c r="I417" s="11" t="str">
        <f t="shared" si="6"/>
        <v>Normal Weight</v>
      </c>
    </row>
    <row r="418" spans="1:9" hidden="1" x14ac:dyDescent="0.3">
      <c r="A418" s="11" t="s">
        <v>1955</v>
      </c>
      <c r="B418" s="11">
        <v>19.68</v>
      </c>
      <c r="C418" s="11">
        <v>5.74</v>
      </c>
      <c r="D418" s="11" t="s">
        <v>2380</v>
      </c>
      <c r="E418" s="11" t="s">
        <v>2380</v>
      </c>
      <c r="F418" s="11" t="s">
        <v>2380</v>
      </c>
      <c r="G418" s="11">
        <v>0</v>
      </c>
      <c r="H418" s="11" t="s">
        <v>2383</v>
      </c>
      <c r="I418" s="11" t="str">
        <f t="shared" si="6"/>
        <v>Normal Weight</v>
      </c>
    </row>
    <row r="419" spans="1:9" hidden="1" x14ac:dyDescent="0.3">
      <c r="A419" s="11" t="s">
        <v>1954</v>
      </c>
      <c r="B419" s="11">
        <v>18.100000000000001</v>
      </c>
      <c r="C419" s="11">
        <v>6.33</v>
      </c>
      <c r="D419" s="11" t="s">
        <v>2380</v>
      </c>
      <c r="E419" s="11" t="s">
        <v>2380</v>
      </c>
      <c r="F419" s="11" t="s">
        <v>2380</v>
      </c>
      <c r="G419" s="11">
        <v>1</v>
      </c>
      <c r="H419" s="11" t="s">
        <v>2383</v>
      </c>
      <c r="I419" s="11" t="str">
        <f t="shared" si="6"/>
        <v>Underweight</v>
      </c>
    </row>
    <row r="420" spans="1:9" hidden="1" x14ac:dyDescent="0.3">
      <c r="A420" s="11" t="s">
        <v>1953</v>
      </c>
      <c r="B420" s="11">
        <v>29.64</v>
      </c>
      <c r="C420" s="11">
        <v>4.28</v>
      </c>
      <c r="D420" s="11" t="s">
        <v>2383</v>
      </c>
      <c r="E420" s="11" t="s">
        <v>2380</v>
      </c>
      <c r="F420" s="11" t="s">
        <v>2380</v>
      </c>
      <c r="G420" s="11">
        <v>0</v>
      </c>
      <c r="H420" s="11" t="s">
        <v>2380</v>
      </c>
      <c r="I420" s="11" t="str">
        <f t="shared" si="6"/>
        <v>Overweight</v>
      </c>
    </row>
    <row r="421" spans="1:9" hidden="1" x14ac:dyDescent="0.3">
      <c r="A421" s="11" t="s">
        <v>1952</v>
      </c>
      <c r="B421" s="11">
        <v>25.3</v>
      </c>
      <c r="C421" s="11">
        <v>9.4700000000000006</v>
      </c>
      <c r="D421" s="11" t="s">
        <v>2383</v>
      </c>
      <c r="E421" s="11" t="s">
        <v>2380</v>
      </c>
      <c r="F421" s="11" t="s">
        <v>2380</v>
      </c>
      <c r="G421" s="11">
        <v>2</v>
      </c>
      <c r="H421" s="11" t="s">
        <v>2383</v>
      </c>
      <c r="I421" s="11" t="str">
        <f t="shared" si="6"/>
        <v>Overweight</v>
      </c>
    </row>
    <row r="422" spans="1:9" hidden="1" x14ac:dyDescent="0.3">
      <c r="A422" s="11" t="s">
        <v>1951</v>
      </c>
      <c r="B422" s="11">
        <v>27.6</v>
      </c>
      <c r="C422" s="11">
        <v>4.8499999999999996</v>
      </c>
      <c r="D422" s="11" t="s">
        <v>2383</v>
      </c>
      <c r="E422" s="11" t="s">
        <v>2380</v>
      </c>
      <c r="F422" s="11" t="s">
        <v>2380</v>
      </c>
      <c r="G422" s="11">
        <v>0</v>
      </c>
      <c r="H422" s="11" t="s">
        <v>2380</v>
      </c>
      <c r="I422" s="11" t="str">
        <f t="shared" si="6"/>
        <v>Overweight</v>
      </c>
    </row>
    <row r="423" spans="1:9" hidden="1" x14ac:dyDescent="0.3">
      <c r="A423" s="11" t="s">
        <v>1950</v>
      </c>
      <c r="B423" s="11">
        <v>27.645</v>
      </c>
      <c r="C423" s="11">
        <v>11.03</v>
      </c>
      <c r="D423" s="11" t="s">
        <v>2383</v>
      </c>
      <c r="E423" s="11" t="s">
        <v>2380</v>
      </c>
      <c r="F423" s="11" t="s">
        <v>2380</v>
      </c>
      <c r="G423" s="11">
        <v>1</v>
      </c>
      <c r="H423" s="11" t="s">
        <v>2383</v>
      </c>
      <c r="I423" s="11" t="str">
        <f t="shared" si="6"/>
        <v>Overweight</v>
      </c>
    </row>
    <row r="424" spans="1:9" hidden="1" x14ac:dyDescent="0.3">
      <c r="A424" s="11" t="s">
        <v>1949</v>
      </c>
      <c r="B424" s="11">
        <v>27.6</v>
      </c>
      <c r="C424" s="11">
        <v>5.22</v>
      </c>
      <c r="D424" s="11" t="s">
        <v>2380</v>
      </c>
      <c r="E424" s="11" t="s">
        <v>2380</v>
      </c>
      <c r="F424" s="11" t="s">
        <v>2380</v>
      </c>
      <c r="G424" s="11">
        <v>2</v>
      </c>
      <c r="H424" s="11" t="s">
        <v>2383</v>
      </c>
      <c r="I424" s="11" t="str">
        <f t="shared" si="6"/>
        <v>Overweight</v>
      </c>
    </row>
    <row r="425" spans="1:9" hidden="1" x14ac:dyDescent="0.3">
      <c r="A425" s="11" t="s">
        <v>1948</v>
      </c>
      <c r="B425" s="11">
        <v>25.08</v>
      </c>
      <c r="C425" s="11">
        <v>9.52</v>
      </c>
      <c r="D425" s="11" t="s">
        <v>2383</v>
      </c>
      <c r="E425" s="11" t="s">
        <v>2380</v>
      </c>
      <c r="F425" s="11" t="s">
        <v>2380</v>
      </c>
      <c r="G425" s="11">
        <v>2</v>
      </c>
      <c r="H425" s="11" t="s">
        <v>2380</v>
      </c>
      <c r="I425" s="11" t="str">
        <f t="shared" si="6"/>
        <v>Overweight</v>
      </c>
    </row>
    <row r="426" spans="1:9" hidden="1" x14ac:dyDescent="0.3">
      <c r="A426" s="11" t="s">
        <v>1947</v>
      </c>
      <c r="B426" s="11">
        <v>30.02</v>
      </c>
      <c r="C426" s="11">
        <v>11.09</v>
      </c>
      <c r="D426" s="11" t="s">
        <v>2380</v>
      </c>
      <c r="E426" s="11" t="s">
        <v>2380</v>
      </c>
      <c r="F426" s="11" t="s">
        <v>2380</v>
      </c>
      <c r="G426" s="11">
        <v>0</v>
      </c>
      <c r="H426" s="11" t="s">
        <v>2380</v>
      </c>
      <c r="I426" s="11" t="str">
        <f t="shared" si="6"/>
        <v>Obesity</v>
      </c>
    </row>
    <row r="427" spans="1:9" hidden="1" x14ac:dyDescent="0.3">
      <c r="A427" s="11" t="s">
        <v>1946</v>
      </c>
      <c r="B427" s="11">
        <v>27.36</v>
      </c>
      <c r="C427" s="11">
        <v>9.4499999999999993</v>
      </c>
      <c r="D427" s="11" t="s">
        <v>2383</v>
      </c>
      <c r="E427" s="11" t="s">
        <v>2380</v>
      </c>
      <c r="F427" s="11" t="s">
        <v>2380</v>
      </c>
      <c r="G427" s="11">
        <v>2</v>
      </c>
      <c r="H427" s="11" t="s">
        <v>2383</v>
      </c>
      <c r="I427" s="11" t="str">
        <f t="shared" si="6"/>
        <v>Overweight</v>
      </c>
    </row>
    <row r="428" spans="1:9" hidden="1" x14ac:dyDescent="0.3">
      <c r="A428" s="11" t="s">
        <v>1945</v>
      </c>
      <c r="B428" s="11">
        <v>22.2</v>
      </c>
      <c r="C428" s="11">
        <v>5.51</v>
      </c>
      <c r="D428" s="11" t="s">
        <v>2380</v>
      </c>
      <c r="E428" s="11" t="s">
        <v>2380</v>
      </c>
      <c r="F428" s="11" t="s">
        <v>2380</v>
      </c>
      <c r="G428" s="11">
        <v>0</v>
      </c>
      <c r="H428" s="11" t="s">
        <v>2383</v>
      </c>
      <c r="I428" s="11" t="str">
        <f t="shared" si="6"/>
        <v>Normal Weight</v>
      </c>
    </row>
    <row r="429" spans="1:9" hidden="1" x14ac:dyDescent="0.3">
      <c r="A429" s="11" t="s">
        <v>1944</v>
      </c>
      <c r="B429" s="11">
        <v>25.71</v>
      </c>
      <c r="C429" s="11">
        <v>4.18</v>
      </c>
      <c r="D429" s="11" t="s">
        <v>2380</v>
      </c>
      <c r="E429" s="11" t="s">
        <v>2382</v>
      </c>
      <c r="F429" s="11" t="s">
        <v>2380</v>
      </c>
      <c r="G429" s="11">
        <v>1</v>
      </c>
      <c r="H429" s="11" t="s">
        <v>2383</v>
      </c>
      <c r="I429" s="11" t="str">
        <f t="shared" si="6"/>
        <v>Overweight</v>
      </c>
    </row>
    <row r="430" spans="1:9" hidden="1" x14ac:dyDescent="0.3">
      <c r="A430" s="11" t="s">
        <v>1943</v>
      </c>
      <c r="B430" s="11">
        <v>41.91</v>
      </c>
      <c r="C430" s="11">
        <v>5.98</v>
      </c>
      <c r="D430" s="11" t="s">
        <v>2383</v>
      </c>
      <c r="E430" s="11" t="s">
        <v>2380</v>
      </c>
      <c r="F430" s="11" t="s">
        <v>2380</v>
      </c>
      <c r="G430" s="11">
        <v>1</v>
      </c>
      <c r="H430" s="11" t="s">
        <v>2380</v>
      </c>
      <c r="I430" s="11" t="str">
        <f t="shared" si="6"/>
        <v>Obesity</v>
      </c>
    </row>
    <row r="431" spans="1:9" hidden="1" x14ac:dyDescent="0.3">
      <c r="A431" s="11" t="s">
        <v>1942</v>
      </c>
      <c r="B431" s="11">
        <v>25.85</v>
      </c>
      <c r="C431" s="11">
        <v>10.16</v>
      </c>
      <c r="D431" s="11" t="s">
        <v>2380</v>
      </c>
      <c r="E431" s="11" t="s">
        <v>2380</v>
      </c>
      <c r="F431" s="11" t="s">
        <v>2380</v>
      </c>
      <c r="G431" s="11">
        <v>0</v>
      </c>
      <c r="H431" s="11" t="s">
        <v>2383</v>
      </c>
      <c r="I431" s="11" t="str">
        <f t="shared" si="6"/>
        <v>Overweight</v>
      </c>
    </row>
    <row r="432" spans="1:9" hidden="1" x14ac:dyDescent="0.3">
      <c r="A432" s="11" t="s">
        <v>1941</v>
      </c>
      <c r="B432" s="11">
        <v>23.844999999999999</v>
      </c>
      <c r="C432" s="11">
        <v>11.71</v>
      </c>
      <c r="D432" s="11" t="s">
        <v>2380</v>
      </c>
      <c r="E432" s="11" t="s">
        <v>2380</v>
      </c>
      <c r="F432" s="11" t="s">
        <v>2380</v>
      </c>
      <c r="G432" s="11">
        <v>2</v>
      </c>
      <c r="H432" s="11" t="s">
        <v>2383</v>
      </c>
      <c r="I432" s="11" t="str">
        <f t="shared" si="6"/>
        <v>Normal Weight</v>
      </c>
    </row>
    <row r="433" spans="1:9" x14ac:dyDescent="0.3">
      <c r="A433" s="11" t="s">
        <v>1940</v>
      </c>
      <c r="B433" s="11">
        <v>30.59</v>
      </c>
      <c r="C433" s="11">
        <v>5.23</v>
      </c>
      <c r="D433" s="11" t="s">
        <v>2380</v>
      </c>
      <c r="E433" s="11" t="s">
        <v>2380</v>
      </c>
      <c r="F433" s="11" t="s">
        <v>2383</v>
      </c>
      <c r="G433" s="11">
        <v>1</v>
      </c>
      <c r="H433" s="11" t="s">
        <v>2380</v>
      </c>
      <c r="I433" s="11" t="str">
        <f t="shared" si="6"/>
        <v>Obesity</v>
      </c>
    </row>
    <row r="434" spans="1:9" hidden="1" x14ac:dyDescent="0.3">
      <c r="A434" s="11" t="s">
        <v>1939</v>
      </c>
      <c r="B434" s="11">
        <v>24.795000000000002</v>
      </c>
      <c r="C434" s="11">
        <v>6.85</v>
      </c>
      <c r="D434" s="11" t="s">
        <v>2380</v>
      </c>
      <c r="E434" s="11" t="s">
        <v>2380</v>
      </c>
      <c r="F434" s="11" t="s">
        <v>2380</v>
      </c>
      <c r="G434" s="11">
        <v>0</v>
      </c>
      <c r="H434" s="11" t="s">
        <v>2383</v>
      </c>
      <c r="I434" s="11" t="str">
        <f t="shared" si="6"/>
        <v>Normal Weight</v>
      </c>
    </row>
    <row r="435" spans="1:9" hidden="1" x14ac:dyDescent="0.3">
      <c r="A435" s="11" t="s">
        <v>1938</v>
      </c>
      <c r="B435" s="11">
        <v>24.13</v>
      </c>
      <c r="C435" s="11">
        <v>7.05</v>
      </c>
      <c r="D435" s="11" t="s">
        <v>2383</v>
      </c>
      <c r="E435" s="11" t="s">
        <v>2380</v>
      </c>
      <c r="F435" s="11" t="s">
        <v>2380</v>
      </c>
      <c r="G435" s="11">
        <v>2</v>
      </c>
      <c r="H435" s="11" t="s">
        <v>2383</v>
      </c>
      <c r="I435" s="11" t="str">
        <f t="shared" si="6"/>
        <v>Normal Weight</v>
      </c>
    </row>
    <row r="436" spans="1:9" hidden="1" x14ac:dyDescent="0.3">
      <c r="A436" s="11" t="s">
        <v>1937</v>
      </c>
      <c r="B436" s="11">
        <v>25.84</v>
      </c>
      <c r="C436" s="11">
        <v>11.64</v>
      </c>
      <c r="D436" s="11" t="s">
        <v>2380</v>
      </c>
      <c r="E436" s="11" t="s">
        <v>2380</v>
      </c>
      <c r="F436" s="11" t="s">
        <v>2380</v>
      </c>
      <c r="G436" s="11">
        <v>2</v>
      </c>
      <c r="H436" s="11" t="s">
        <v>2383</v>
      </c>
      <c r="I436" s="11" t="str">
        <f t="shared" si="6"/>
        <v>Overweight</v>
      </c>
    </row>
    <row r="437" spans="1:9" hidden="1" x14ac:dyDescent="0.3">
      <c r="A437" s="11" t="s">
        <v>1936</v>
      </c>
      <c r="B437" s="11">
        <v>28</v>
      </c>
      <c r="C437" s="11">
        <v>10.52</v>
      </c>
      <c r="D437" s="11" t="s">
        <v>2380</v>
      </c>
      <c r="E437" s="11" t="s">
        <v>2380</v>
      </c>
      <c r="F437" s="11" t="s">
        <v>2380</v>
      </c>
      <c r="G437" s="11">
        <v>0</v>
      </c>
      <c r="H437" s="11" t="s">
        <v>2383</v>
      </c>
      <c r="I437" s="11" t="str">
        <f t="shared" si="6"/>
        <v>Overweight</v>
      </c>
    </row>
    <row r="438" spans="1:9" x14ac:dyDescent="0.3">
      <c r="A438" s="11" t="s">
        <v>1935</v>
      </c>
      <c r="B438" s="11">
        <v>34.1</v>
      </c>
      <c r="C438" s="11">
        <v>4.01</v>
      </c>
      <c r="D438" s="11" t="s">
        <v>2383</v>
      </c>
      <c r="E438" s="11" t="s">
        <v>2380</v>
      </c>
      <c r="F438" s="11" t="s">
        <v>2383</v>
      </c>
      <c r="G438" s="11">
        <v>1</v>
      </c>
      <c r="H438" s="11" t="s">
        <v>2380</v>
      </c>
      <c r="I438" s="11" t="str">
        <f t="shared" si="6"/>
        <v>Obesity</v>
      </c>
    </row>
    <row r="439" spans="1:9" hidden="1" x14ac:dyDescent="0.3">
      <c r="A439" s="11" t="s">
        <v>1934</v>
      </c>
      <c r="B439" s="11">
        <v>26.125</v>
      </c>
      <c r="C439" s="11">
        <v>8.56</v>
      </c>
      <c r="D439" s="11" t="s">
        <v>2383</v>
      </c>
      <c r="E439" s="11" t="s">
        <v>2380</v>
      </c>
      <c r="F439" s="11" t="s">
        <v>2380</v>
      </c>
      <c r="G439" s="11">
        <v>1</v>
      </c>
      <c r="H439" s="11" t="s">
        <v>2383</v>
      </c>
      <c r="I439" s="11" t="str">
        <f t="shared" si="6"/>
        <v>Overweight</v>
      </c>
    </row>
    <row r="440" spans="1:9" hidden="1" x14ac:dyDescent="0.3">
      <c r="A440" s="11" t="s">
        <v>1933</v>
      </c>
      <c r="B440" s="11">
        <v>25.6</v>
      </c>
      <c r="C440" s="11">
        <v>10.5</v>
      </c>
      <c r="D440" s="11" t="s">
        <v>2380</v>
      </c>
      <c r="E440" s="11" t="s">
        <v>2380</v>
      </c>
      <c r="F440" s="11" t="s">
        <v>2380</v>
      </c>
      <c r="G440" s="11">
        <v>2</v>
      </c>
      <c r="H440" s="11" t="s">
        <v>2383</v>
      </c>
      <c r="I440" s="11" t="str">
        <f t="shared" si="6"/>
        <v>Overweight</v>
      </c>
    </row>
    <row r="441" spans="1:9" hidden="1" x14ac:dyDescent="0.3">
      <c r="A441" s="11" t="s">
        <v>1932</v>
      </c>
      <c r="B441" s="11">
        <v>24.32</v>
      </c>
      <c r="C441" s="11">
        <v>6.39</v>
      </c>
      <c r="D441" s="11" t="s">
        <v>2380</v>
      </c>
      <c r="E441" s="11" t="s">
        <v>2380</v>
      </c>
      <c r="F441" s="11" t="s">
        <v>2380</v>
      </c>
      <c r="G441" s="11">
        <v>0</v>
      </c>
      <c r="H441" s="11" t="s">
        <v>2380</v>
      </c>
      <c r="I441" s="11" t="str">
        <f t="shared" si="6"/>
        <v>Normal Weight</v>
      </c>
    </row>
    <row r="442" spans="1:9" hidden="1" x14ac:dyDescent="0.3">
      <c r="A442" s="11" t="s">
        <v>1931</v>
      </c>
      <c r="B442" s="11">
        <v>22.88</v>
      </c>
      <c r="C442" s="11">
        <v>5.71</v>
      </c>
      <c r="D442" s="11" t="s">
        <v>2383</v>
      </c>
      <c r="E442" s="11" t="s">
        <v>2380</v>
      </c>
      <c r="F442" s="11" t="s">
        <v>2383</v>
      </c>
      <c r="G442" s="11">
        <v>1</v>
      </c>
      <c r="H442" s="11" t="s">
        <v>2383</v>
      </c>
      <c r="I442" s="11" t="str">
        <f t="shared" si="6"/>
        <v>Normal Weight</v>
      </c>
    </row>
    <row r="443" spans="1:9" x14ac:dyDescent="0.3">
      <c r="A443" s="11" t="s">
        <v>1930</v>
      </c>
      <c r="B443" s="11">
        <v>24.984999999999999</v>
      </c>
      <c r="C443" s="11">
        <v>4.43</v>
      </c>
      <c r="D443" s="11" t="s">
        <v>2383</v>
      </c>
      <c r="E443" s="11" t="s">
        <v>2380</v>
      </c>
      <c r="F443" s="11" t="s">
        <v>2383</v>
      </c>
      <c r="G443" s="11">
        <v>1</v>
      </c>
      <c r="H443" s="11" t="s">
        <v>2380</v>
      </c>
      <c r="I443" s="11" t="str">
        <f t="shared" si="6"/>
        <v>Overweight</v>
      </c>
    </row>
    <row r="444" spans="1:9" x14ac:dyDescent="0.3">
      <c r="A444" s="11" t="s">
        <v>1929</v>
      </c>
      <c r="B444" s="11">
        <v>33.1</v>
      </c>
      <c r="C444" s="11">
        <v>5.52</v>
      </c>
      <c r="D444" s="11" t="s">
        <v>2380</v>
      </c>
      <c r="E444" s="11" t="s">
        <v>2380</v>
      </c>
      <c r="F444" s="11" t="s">
        <v>2383</v>
      </c>
      <c r="G444" s="11">
        <v>1</v>
      </c>
      <c r="H444" s="11" t="s">
        <v>2380</v>
      </c>
      <c r="I444" s="11" t="str">
        <f t="shared" si="6"/>
        <v>Obesity</v>
      </c>
    </row>
    <row r="445" spans="1:9" hidden="1" x14ac:dyDescent="0.3">
      <c r="A445" s="11" t="s">
        <v>1928</v>
      </c>
      <c r="B445" s="11">
        <v>27.83</v>
      </c>
      <c r="C445" s="11">
        <v>9.1999999999999993</v>
      </c>
      <c r="D445" s="11" t="s">
        <v>2383</v>
      </c>
      <c r="E445" s="11" t="s">
        <v>2380</v>
      </c>
      <c r="F445" s="11" t="s">
        <v>2380</v>
      </c>
      <c r="G445" s="11">
        <v>1</v>
      </c>
      <c r="H445" s="11" t="s">
        <v>2383</v>
      </c>
      <c r="I445" s="11" t="str">
        <f t="shared" si="6"/>
        <v>Overweight</v>
      </c>
    </row>
    <row r="446" spans="1:9" hidden="1" x14ac:dyDescent="0.3">
      <c r="A446" s="11" t="s">
        <v>1927</v>
      </c>
      <c r="B446" s="11">
        <v>30.875</v>
      </c>
      <c r="C446" s="11">
        <v>10.97</v>
      </c>
      <c r="D446" s="11" t="s">
        <v>2383</v>
      </c>
      <c r="E446" s="11" t="s">
        <v>2380</v>
      </c>
      <c r="F446" s="11" t="s">
        <v>2380</v>
      </c>
      <c r="G446" s="11">
        <v>2</v>
      </c>
      <c r="H446" s="11" t="s">
        <v>2380</v>
      </c>
      <c r="I446" s="11" t="str">
        <f t="shared" si="6"/>
        <v>Obesity</v>
      </c>
    </row>
    <row r="447" spans="1:9" x14ac:dyDescent="0.3">
      <c r="A447" s="11" t="s">
        <v>1926</v>
      </c>
      <c r="B447" s="11">
        <v>27.265000000000001</v>
      </c>
      <c r="C447" s="11">
        <v>4.25</v>
      </c>
      <c r="D447" s="11" t="s">
        <v>2380</v>
      </c>
      <c r="E447" s="11" t="s">
        <v>2380</v>
      </c>
      <c r="F447" s="11" t="s">
        <v>2383</v>
      </c>
      <c r="G447" s="11">
        <v>1</v>
      </c>
      <c r="H447" s="11" t="s">
        <v>2380</v>
      </c>
      <c r="I447" s="11" t="str">
        <f t="shared" si="6"/>
        <v>Overweight</v>
      </c>
    </row>
    <row r="448" spans="1:9" hidden="1" x14ac:dyDescent="0.3">
      <c r="A448" s="11" t="s">
        <v>1925</v>
      </c>
      <c r="B448" s="11">
        <v>26.7</v>
      </c>
      <c r="C448" s="11">
        <v>5.23</v>
      </c>
      <c r="D448" s="11" t="s">
        <v>2380</v>
      </c>
      <c r="E448" s="11" t="s">
        <v>2380</v>
      </c>
      <c r="F448" s="11" t="s">
        <v>2383</v>
      </c>
      <c r="G448" s="11">
        <v>1</v>
      </c>
      <c r="H448" s="11" t="s">
        <v>2383</v>
      </c>
      <c r="I448" s="11" t="str">
        <f t="shared" si="6"/>
        <v>Overweight</v>
      </c>
    </row>
    <row r="449" spans="1:9" hidden="1" x14ac:dyDescent="0.3">
      <c r="A449" s="11" t="s">
        <v>1924</v>
      </c>
      <c r="B449" s="11">
        <v>29.925000000000001</v>
      </c>
      <c r="C449" s="11">
        <v>5.96</v>
      </c>
      <c r="D449" s="11" t="s">
        <v>2383</v>
      </c>
      <c r="E449" s="11" t="s">
        <v>2380</v>
      </c>
      <c r="F449" s="11" t="s">
        <v>2383</v>
      </c>
      <c r="G449" s="11">
        <v>1</v>
      </c>
      <c r="H449" s="11" t="s">
        <v>2383</v>
      </c>
      <c r="I449" s="11" t="str">
        <f t="shared" si="6"/>
        <v>Obesity</v>
      </c>
    </row>
    <row r="450" spans="1:9" hidden="1" x14ac:dyDescent="0.3">
      <c r="A450" s="11" t="s">
        <v>1923</v>
      </c>
      <c r="B450" s="11">
        <v>19.95</v>
      </c>
      <c r="C450" s="11">
        <v>4.29</v>
      </c>
      <c r="D450" s="11" t="s">
        <v>2383</v>
      </c>
      <c r="E450" s="11" t="s">
        <v>2380</v>
      </c>
      <c r="F450" s="11" t="s">
        <v>2380</v>
      </c>
      <c r="G450" s="11">
        <v>2</v>
      </c>
      <c r="H450" s="11" t="s">
        <v>2383</v>
      </c>
      <c r="I450" s="11" t="str">
        <f t="shared" si="6"/>
        <v>Normal Weight</v>
      </c>
    </row>
    <row r="451" spans="1:9" hidden="1" x14ac:dyDescent="0.3">
      <c r="A451" s="11" t="s">
        <v>1922</v>
      </c>
      <c r="B451" s="11">
        <v>24.225000000000001</v>
      </c>
      <c r="C451" s="11">
        <v>4.09</v>
      </c>
      <c r="D451" s="11" t="s">
        <v>2380</v>
      </c>
      <c r="E451" s="11" t="s">
        <v>2380</v>
      </c>
      <c r="F451" s="11" t="s">
        <v>2380</v>
      </c>
      <c r="G451" s="11">
        <v>0</v>
      </c>
      <c r="H451" s="11" t="s">
        <v>2380</v>
      </c>
      <c r="I451" s="11" t="str">
        <f t="shared" ref="I451:I514" si="7">IF(B451&lt;18.5,"Underweight",
IF(B451&lt;=24.9,"Normal Weight",
IF(B451&lt;=29.9,"Overweight",
"Obesity")))</f>
        <v>Normal Weight</v>
      </c>
    </row>
    <row r="452" spans="1:9" hidden="1" x14ac:dyDescent="0.3">
      <c r="A452" s="11" t="s">
        <v>1921</v>
      </c>
      <c r="B452" s="11">
        <v>28.12</v>
      </c>
      <c r="C452" s="11">
        <v>4.88</v>
      </c>
      <c r="D452" s="11" t="s">
        <v>2380</v>
      </c>
      <c r="E452" s="11" t="s">
        <v>2380</v>
      </c>
      <c r="F452" s="11" t="s">
        <v>2380</v>
      </c>
      <c r="G452" s="11">
        <v>0</v>
      </c>
      <c r="H452" s="11" t="s">
        <v>2383</v>
      </c>
      <c r="I452" s="11" t="str">
        <f t="shared" si="7"/>
        <v>Overweight</v>
      </c>
    </row>
    <row r="453" spans="1:9" hidden="1" x14ac:dyDescent="0.3">
      <c r="A453" s="11" t="s">
        <v>1920</v>
      </c>
      <c r="B453" s="11">
        <v>23.21</v>
      </c>
      <c r="C453" s="11">
        <v>6.76</v>
      </c>
      <c r="D453" s="11" t="s">
        <v>2380</v>
      </c>
      <c r="E453" s="11" t="s">
        <v>2380</v>
      </c>
      <c r="F453" s="11" t="s">
        <v>2380</v>
      </c>
      <c r="G453" s="11">
        <v>0</v>
      </c>
      <c r="H453" s="11" t="s">
        <v>2383</v>
      </c>
      <c r="I453" s="11" t="str">
        <f t="shared" si="7"/>
        <v>Normal Weight</v>
      </c>
    </row>
    <row r="454" spans="1:9" hidden="1" x14ac:dyDescent="0.3">
      <c r="A454" s="11" t="s">
        <v>1919</v>
      </c>
      <c r="B454" s="11">
        <v>23.98</v>
      </c>
      <c r="C454" s="11">
        <v>10.67</v>
      </c>
      <c r="D454" s="11" t="s">
        <v>2380</v>
      </c>
      <c r="E454" s="11" t="s">
        <v>2380</v>
      </c>
      <c r="F454" s="11" t="s">
        <v>2380</v>
      </c>
      <c r="G454" s="11">
        <v>0</v>
      </c>
      <c r="H454" s="11" t="s">
        <v>2380</v>
      </c>
      <c r="I454" s="11" t="str">
        <f t="shared" si="7"/>
        <v>Normal Weight</v>
      </c>
    </row>
    <row r="455" spans="1:9" hidden="1" x14ac:dyDescent="0.3">
      <c r="A455" s="11" t="s">
        <v>1918</v>
      </c>
      <c r="B455" s="11">
        <v>30</v>
      </c>
      <c r="C455" s="11">
        <v>6.21</v>
      </c>
      <c r="D455" s="11" t="s">
        <v>2380</v>
      </c>
      <c r="E455" s="11" t="s">
        <v>2380</v>
      </c>
      <c r="F455" s="11" t="s">
        <v>2380</v>
      </c>
      <c r="G455" s="11">
        <v>0</v>
      </c>
      <c r="H455" s="11" t="s">
        <v>2383</v>
      </c>
      <c r="I455" s="11" t="str">
        <f t="shared" si="7"/>
        <v>Obesity</v>
      </c>
    </row>
    <row r="456" spans="1:9" hidden="1" x14ac:dyDescent="0.3">
      <c r="A456" s="11" t="s">
        <v>1917</v>
      </c>
      <c r="B456" s="11">
        <v>17.350000000000001</v>
      </c>
      <c r="C456" s="11">
        <v>5.03</v>
      </c>
      <c r="D456" s="11" t="s">
        <v>2383</v>
      </c>
      <c r="E456" s="11" t="s">
        <v>2380</v>
      </c>
      <c r="F456" s="11" t="s">
        <v>2380</v>
      </c>
      <c r="G456" s="11">
        <v>0</v>
      </c>
      <c r="H456" s="11" t="s">
        <v>2383</v>
      </c>
      <c r="I456" s="11" t="str">
        <f t="shared" si="7"/>
        <v>Underweight</v>
      </c>
    </row>
    <row r="457" spans="1:9" hidden="1" x14ac:dyDescent="0.3">
      <c r="A457" s="11" t="s">
        <v>1916</v>
      </c>
      <c r="B457" s="11">
        <v>22.704999999999998</v>
      </c>
      <c r="C457" s="11">
        <v>5.27</v>
      </c>
      <c r="D457" s="11" t="s">
        <v>2380</v>
      </c>
      <c r="E457" s="11" t="s">
        <v>2380</v>
      </c>
      <c r="F457" s="11" t="s">
        <v>2380</v>
      </c>
      <c r="G457" s="11">
        <v>0</v>
      </c>
      <c r="H457" s="11" t="s">
        <v>2380</v>
      </c>
      <c r="I457" s="11" t="str">
        <f t="shared" si="7"/>
        <v>Normal Weight</v>
      </c>
    </row>
    <row r="458" spans="1:9" hidden="1" x14ac:dyDescent="0.3">
      <c r="A458" s="11" t="s">
        <v>1915</v>
      </c>
      <c r="B458" s="11">
        <v>25.41</v>
      </c>
      <c r="C458" s="11">
        <v>10.53</v>
      </c>
      <c r="D458" s="11" t="s">
        <v>2383</v>
      </c>
      <c r="E458" s="11" t="s">
        <v>2380</v>
      </c>
      <c r="F458" s="11" t="s">
        <v>2380</v>
      </c>
      <c r="G458" s="11">
        <v>1</v>
      </c>
      <c r="H458" s="11" t="s">
        <v>2383</v>
      </c>
      <c r="I458" s="11" t="str">
        <f t="shared" si="7"/>
        <v>Overweight</v>
      </c>
    </row>
    <row r="459" spans="1:9" hidden="1" x14ac:dyDescent="0.3">
      <c r="A459" s="11" t="s">
        <v>1914</v>
      </c>
      <c r="B459" s="11">
        <v>18.23</v>
      </c>
      <c r="C459" s="11">
        <v>5.78</v>
      </c>
      <c r="D459" s="11" t="s">
        <v>2380</v>
      </c>
      <c r="E459" s="11" t="s">
        <v>2380</v>
      </c>
      <c r="F459" s="11" t="s">
        <v>2383</v>
      </c>
      <c r="G459" s="11">
        <v>1</v>
      </c>
      <c r="H459" s="11" t="s">
        <v>2383</v>
      </c>
      <c r="I459" s="11" t="str">
        <f t="shared" si="7"/>
        <v>Underweight</v>
      </c>
    </row>
    <row r="460" spans="1:9" hidden="1" x14ac:dyDescent="0.3">
      <c r="A460" s="11" t="s">
        <v>1913</v>
      </c>
      <c r="B460" s="11">
        <v>24.7</v>
      </c>
      <c r="C460" s="11">
        <v>4.3600000000000003</v>
      </c>
      <c r="D460" s="11" t="s">
        <v>2380</v>
      </c>
      <c r="E460" s="11" t="s">
        <v>2380</v>
      </c>
      <c r="F460" s="11" t="s">
        <v>2383</v>
      </c>
      <c r="G460" s="11">
        <v>1</v>
      </c>
      <c r="H460" s="11" t="s">
        <v>2383</v>
      </c>
      <c r="I460" s="11" t="str">
        <f t="shared" si="7"/>
        <v>Normal Weight</v>
      </c>
    </row>
    <row r="461" spans="1:9" x14ac:dyDescent="0.3">
      <c r="A461" s="11" t="s">
        <v>1912</v>
      </c>
      <c r="B461" s="11">
        <v>37.4</v>
      </c>
      <c r="C461" s="11">
        <v>9.7200000000000006</v>
      </c>
      <c r="D461" s="11" t="s">
        <v>2383</v>
      </c>
      <c r="E461" s="11" t="s">
        <v>2380</v>
      </c>
      <c r="F461" s="11" t="s">
        <v>2383</v>
      </c>
      <c r="G461" s="11">
        <v>1</v>
      </c>
      <c r="H461" s="11" t="s">
        <v>2380</v>
      </c>
      <c r="I461" s="11" t="str">
        <f t="shared" si="7"/>
        <v>Obesity</v>
      </c>
    </row>
    <row r="462" spans="1:9" hidden="1" x14ac:dyDescent="0.3">
      <c r="A462" s="11" t="s">
        <v>1911</v>
      </c>
      <c r="B462" s="11">
        <v>26.885000000000002</v>
      </c>
      <c r="C462" s="11">
        <v>5.18</v>
      </c>
      <c r="D462" s="11" t="s">
        <v>2380</v>
      </c>
      <c r="E462" s="11" t="s">
        <v>2380</v>
      </c>
      <c r="F462" s="11" t="s">
        <v>2383</v>
      </c>
      <c r="G462" s="11">
        <v>1</v>
      </c>
      <c r="H462" s="11" t="s">
        <v>2383</v>
      </c>
      <c r="I462" s="11" t="str">
        <f t="shared" si="7"/>
        <v>Overweight</v>
      </c>
    </row>
    <row r="463" spans="1:9" hidden="1" x14ac:dyDescent="0.3">
      <c r="A463" s="11" t="s">
        <v>1910</v>
      </c>
      <c r="B463" s="11">
        <v>25.27</v>
      </c>
      <c r="C463" s="11">
        <v>5.29</v>
      </c>
      <c r="D463" s="11" t="s">
        <v>2380</v>
      </c>
      <c r="E463" s="11" t="s">
        <v>2380</v>
      </c>
      <c r="F463" s="11" t="s">
        <v>2383</v>
      </c>
      <c r="G463" s="11">
        <v>1</v>
      </c>
      <c r="H463" s="11" t="s">
        <v>2383</v>
      </c>
      <c r="I463" s="11" t="str">
        <f t="shared" si="7"/>
        <v>Overweight</v>
      </c>
    </row>
    <row r="464" spans="1:9" hidden="1" x14ac:dyDescent="0.3">
      <c r="A464" s="11" t="s">
        <v>1909</v>
      </c>
      <c r="B464" s="11">
        <v>23.655000000000001</v>
      </c>
      <c r="C464" s="11">
        <v>4.8600000000000003</v>
      </c>
      <c r="D464" s="11" t="s">
        <v>2383</v>
      </c>
      <c r="E464" s="11" t="s">
        <v>2380</v>
      </c>
      <c r="F464" s="11" t="s">
        <v>2380</v>
      </c>
      <c r="G464" s="11">
        <v>0</v>
      </c>
      <c r="H464" s="11" t="s">
        <v>2383</v>
      </c>
      <c r="I464" s="11" t="str">
        <f t="shared" si="7"/>
        <v>Normal Weight</v>
      </c>
    </row>
    <row r="465" spans="1:9" hidden="1" x14ac:dyDescent="0.3">
      <c r="A465" s="11" t="s">
        <v>1908</v>
      </c>
      <c r="B465" s="11">
        <v>55.05</v>
      </c>
      <c r="C465" s="11">
        <v>7.66</v>
      </c>
      <c r="D465" s="11" t="s">
        <v>2380</v>
      </c>
      <c r="E465" s="11" t="s">
        <v>2380</v>
      </c>
      <c r="F465" s="11" t="s">
        <v>2380</v>
      </c>
      <c r="G465" s="11">
        <v>0</v>
      </c>
      <c r="H465" s="11" t="s">
        <v>2380</v>
      </c>
      <c r="I465" s="11" t="str">
        <f t="shared" si="7"/>
        <v>Obesity</v>
      </c>
    </row>
    <row r="466" spans="1:9" hidden="1" x14ac:dyDescent="0.3">
      <c r="A466" s="11" t="s">
        <v>1907</v>
      </c>
      <c r="B466" s="11">
        <v>24.89</v>
      </c>
      <c r="C466" s="11">
        <v>6.1</v>
      </c>
      <c r="D466" s="11" t="s">
        <v>2383</v>
      </c>
      <c r="E466" s="11" t="s">
        <v>2380</v>
      </c>
      <c r="F466" s="11" t="s">
        <v>2383</v>
      </c>
      <c r="G466" s="11">
        <v>1</v>
      </c>
      <c r="H466" s="11" t="s">
        <v>2383</v>
      </c>
      <c r="I466" s="11" t="str">
        <f t="shared" si="7"/>
        <v>Normal Weight</v>
      </c>
    </row>
    <row r="467" spans="1:9" hidden="1" x14ac:dyDescent="0.3">
      <c r="A467" s="11" t="s">
        <v>1906</v>
      </c>
      <c r="B467" s="11">
        <v>18.715</v>
      </c>
      <c r="C467" s="11">
        <v>4.4400000000000004</v>
      </c>
      <c r="D467" s="11" t="s">
        <v>2380</v>
      </c>
      <c r="E467" s="11" t="s">
        <v>2380</v>
      </c>
      <c r="F467" s="11" t="s">
        <v>2380</v>
      </c>
      <c r="G467" s="11">
        <v>0</v>
      </c>
      <c r="H467" s="11" t="s">
        <v>2380</v>
      </c>
      <c r="I467" s="11" t="str">
        <f t="shared" si="7"/>
        <v>Normal Weight</v>
      </c>
    </row>
    <row r="468" spans="1:9" hidden="1" x14ac:dyDescent="0.3">
      <c r="A468" s="11" t="s">
        <v>1905</v>
      </c>
      <c r="B468" s="11">
        <v>28.12</v>
      </c>
      <c r="C468" s="11">
        <v>6.15</v>
      </c>
      <c r="D468" s="11" t="s">
        <v>2380</v>
      </c>
      <c r="E468" s="11" t="s">
        <v>2380</v>
      </c>
      <c r="F468" s="11" t="s">
        <v>2380</v>
      </c>
      <c r="G468" s="11">
        <v>0</v>
      </c>
      <c r="H468" s="11" t="s">
        <v>2383</v>
      </c>
      <c r="I468" s="11" t="str">
        <f t="shared" si="7"/>
        <v>Overweight</v>
      </c>
    </row>
    <row r="469" spans="1:9" hidden="1" x14ac:dyDescent="0.3">
      <c r="A469" s="11" t="s">
        <v>1904</v>
      </c>
      <c r="B469" s="11">
        <v>26.6</v>
      </c>
      <c r="C469" s="11">
        <v>4.53</v>
      </c>
      <c r="D469" s="11" t="s">
        <v>2380</v>
      </c>
      <c r="E469" s="11" t="s">
        <v>2380</v>
      </c>
      <c r="F469" s="11" t="s">
        <v>2380</v>
      </c>
      <c r="G469" s="11">
        <v>0</v>
      </c>
      <c r="H469" s="11" t="s">
        <v>2383</v>
      </c>
      <c r="I469" s="11" t="str">
        <f t="shared" si="7"/>
        <v>Overweight</v>
      </c>
    </row>
    <row r="470" spans="1:9" hidden="1" x14ac:dyDescent="0.3">
      <c r="A470" s="11" t="s">
        <v>1903</v>
      </c>
      <c r="B470" s="11">
        <v>30.114999999999998</v>
      </c>
      <c r="C470" s="11">
        <v>5.48</v>
      </c>
      <c r="D470" s="11" t="s">
        <v>2380</v>
      </c>
      <c r="E470" s="11" t="s">
        <v>2382</v>
      </c>
      <c r="F470" s="11" t="s">
        <v>2380</v>
      </c>
      <c r="G470" s="11">
        <v>1</v>
      </c>
      <c r="H470" s="11" t="s">
        <v>2380</v>
      </c>
      <c r="I470" s="11" t="str">
        <f t="shared" si="7"/>
        <v>Obesity</v>
      </c>
    </row>
    <row r="471" spans="1:9" hidden="1" x14ac:dyDescent="0.3">
      <c r="A471" s="11" t="s">
        <v>1902</v>
      </c>
      <c r="B471" s="11">
        <v>24.605</v>
      </c>
      <c r="C471" s="11">
        <v>5.48</v>
      </c>
      <c r="D471" s="11" t="s">
        <v>2380</v>
      </c>
      <c r="E471" s="11" t="s">
        <v>2380</v>
      </c>
      <c r="F471" s="11" t="s">
        <v>2380</v>
      </c>
      <c r="G471" s="11">
        <v>0</v>
      </c>
      <c r="H471" s="11" t="s">
        <v>2383</v>
      </c>
      <c r="I471" s="11" t="str">
        <f t="shared" si="7"/>
        <v>Normal Weight</v>
      </c>
    </row>
    <row r="472" spans="1:9" hidden="1" x14ac:dyDescent="0.3">
      <c r="A472" s="11" t="s">
        <v>1901</v>
      </c>
      <c r="B472" s="11">
        <v>29.6</v>
      </c>
      <c r="C472" s="11">
        <v>8.1</v>
      </c>
      <c r="D472" s="11" t="s">
        <v>2380</v>
      </c>
      <c r="E472" s="11" t="s">
        <v>2380</v>
      </c>
      <c r="F472" s="11" t="s">
        <v>2380</v>
      </c>
      <c r="G472" s="11">
        <v>0</v>
      </c>
      <c r="H472" s="11" t="s">
        <v>2380</v>
      </c>
      <c r="I472" s="11" t="str">
        <f t="shared" si="7"/>
        <v>Overweight</v>
      </c>
    </row>
    <row r="473" spans="1:9" hidden="1" x14ac:dyDescent="0.3">
      <c r="A473" s="11" t="s">
        <v>1900</v>
      </c>
      <c r="B473" s="11">
        <v>24.42</v>
      </c>
      <c r="C473" s="11">
        <v>7.16</v>
      </c>
      <c r="D473" s="11" t="s">
        <v>2380</v>
      </c>
      <c r="E473" s="11" t="s">
        <v>2380</v>
      </c>
      <c r="F473" s="11" t="s">
        <v>2380</v>
      </c>
      <c r="G473" s="11">
        <v>0</v>
      </c>
      <c r="H473" s="11" t="s">
        <v>2383</v>
      </c>
      <c r="I473" s="11" t="str">
        <f t="shared" si="7"/>
        <v>Normal Weight</v>
      </c>
    </row>
    <row r="474" spans="1:9" hidden="1" x14ac:dyDescent="0.3">
      <c r="A474" s="11" t="s">
        <v>1899</v>
      </c>
      <c r="B474" s="11">
        <v>20.9</v>
      </c>
      <c r="C474" s="11">
        <v>4.55</v>
      </c>
      <c r="D474" s="11" t="s">
        <v>2383</v>
      </c>
      <c r="E474" s="11" t="s">
        <v>2380</v>
      </c>
      <c r="F474" s="11" t="s">
        <v>2383</v>
      </c>
      <c r="G474" s="11">
        <v>1</v>
      </c>
      <c r="H474" s="11" t="s">
        <v>2383</v>
      </c>
      <c r="I474" s="11" t="str">
        <f t="shared" si="7"/>
        <v>Normal Weight</v>
      </c>
    </row>
    <row r="475" spans="1:9" hidden="1" x14ac:dyDescent="0.3">
      <c r="A475" s="11" t="s">
        <v>1898</v>
      </c>
      <c r="B475" s="11">
        <v>22.895</v>
      </c>
      <c r="C475" s="11">
        <v>6.03</v>
      </c>
      <c r="D475" s="11" t="s">
        <v>2380</v>
      </c>
      <c r="E475" s="11" t="s">
        <v>2380</v>
      </c>
      <c r="F475" s="11" t="s">
        <v>2380</v>
      </c>
      <c r="G475" s="11">
        <v>0</v>
      </c>
      <c r="H475" s="11" t="s">
        <v>2383</v>
      </c>
      <c r="I475" s="11" t="str">
        <f t="shared" si="7"/>
        <v>Normal Weight</v>
      </c>
    </row>
    <row r="476" spans="1:9" hidden="1" x14ac:dyDescent="0.3">
      <c r="A476" s="11" t="s">
        <v>1897</v>
      </c>
      <c r="B476" s="11">
        <v>28.3</v>
      </c>
      <c r="C476" s="11">
        <v>5.47</v>
      </c>
      <c r="D476" s="11" t="s">
        <v>2383</v>
      </c>
      <c r="E476" s="11" t="s">
        <v>2380</v>
      </c>
      <c r="F476" s="11" t="s">
        <v>2383</v>
      </c>
      <c r="G476" s="11">
        <v>1</v>
      </c>
      <c r="H476" s="11" t="s">
        <v>2383</v>
      </c>
      <c r="I476" s="11" t="str">
        <f t="shared" si="7"/>
        <v>Overweight</v>
      </c>
    </row>
    <row r="477" spans="1:9" hidden="1" x14ac:dyDescent="0.3">
      <c r="A477" s="11" t="s">
        <v>1895</v>
      </c>
      <c r="B477" s="11">
        <v>54.3</v>
      </c>
      <c r="C477" s="11">
        <v>4.1500000000000004</v>
      </c>
      <c r="D477" s="11" t="s">
        <v>2383</v>
      </c>
      <c r="E477" s="11" t="s">
        <v>2380</v>
      </c>
      <c r="F477" s="11" t="s">
        <v>2380</v>
      </c>
      <c r="G477" s="11">
        <v>1</v>
      </c>
      <c r="H477" s="11" t="s">
        <v>2380</v>
      </c>
      <c r="I477" s="11" t="str">
        <f t="shared" si="7"/>
        <v>Obesity</v>
      </c>
    </row>
    <row r="478" spans="1:9" hidden="1" x14ac:dyDescent="0.3">
      <c r="A478" s="11" t="s">
        <v>1894</v>
      </c>
      <c r="B478" s="11">
        <v>33.344999999999999</v>
      </c>
      <c r="C478" s="11">
        <v>11.32</v>
      </c>
      <c r="D478" s="11" t="s">
        <v>2383</v>
      </c>
      <c r="E478" s="11" t="s">
        <v>2380</v>
      </c>
      <c r="F478" s="11" t="s">
        <v>2380</v>
      </c>
      <c r="G478" s="11">
        <v>1</v>
      </c>
      <c r="H478" s="11" t="s">
        <v>2380</v>
      </c>
      <c r="I478" s="11" t="str">
        <f t="shared" si="7"/>
        <v>Obesity</v>
      </c>
    </row>
    <row r="479" spans="1:9" hidden="1" x14ac:dyDescent="0.3">
      <c r="A479" s="11" t="s">
        <v>1893</v>
      </c>
      <c r="B479" s="11">
        <v>33</v>
      </c>
      <c r="C479" s="11">
        <v>9.51</v>
      </c>
      <c r="D479" s="11" t="s">
        <v>2383</v>
      </c>
      <c r="E479" s="11" t="s">
        <v>2380</v>
      </c>
      <c r="F479" s="11" t="s">
        <v>2380</v>
      </c>
      <c r="G479" s="11">
        <v>0</v>
      </c>
      <c r="H479" s="11" t="s">
        <v>2380</v>
      </c>
      <c r="I479" s="11" t="str">
        <f t="shared" si="7"/>
        <v>Obesity</v>
      </c>
    </row>
    <row r="480" spans="1:9" hidden="1" x14ac:dyDescent="0.3">
      <c r="A480" s="11" t="s">
        <v>1892</v>
      </c>
      <c r="B480" s="11">
        <v>28.024999999999999</v>
      </c>
      <c r="C480" s="11">
        <v>7.67</v>
      </c>
      <c r="D480" s="11" t="s">
        <v>2383</v>
      </c>
      <c r="E480" s="11" t="s">
        <v>2380</v>
      </c>
      <c r="F480" s="11" t="s">
        <v>2380</v>
      </c>
      <c r="G480" s="11">
        <v>1</v>
      </c>
      <c r="H480" s="11" t="s">
        <v>2383</v>
      </c>
      <c r="I480" s="11" t="str">
        <f t="shared" si="7"/>
        <v>Overweight</v>
      </c>
    </row>
    <row r="481" spans="1:9" hidden="1" x14ac:dyDescent="0.3">
      <c r="A481" s="11" t="s">
        <v>1891</v>
      </c>
      <c r="B481" s="11">
        <v>28.69</v>
      </c>
      <c r="C481" s="11">
        <v>6.23</v>
      </c>
      <c r="D481" s="11" t="s">
        <v>2380</v>
      </c>
      <c r="E481" s="11" t="s">
        <v>2380</v>
      </c>
      <c r="F481" s="11" t="s">
        <v>2380</v>
      </c>
      <c r="G481" s="11">
        <v>1</v>
      </c>
      <c r="H481" s="11" t="s">
        <v>2383</v>
      </c>
      <c r="I481" s="11" t="str">
        <f t="shared" si="7"/>
        <v>Overweight</v>
      </c>
    </row>
    <row r="482" spans="1:9" hidden="1" x14ac:dyDescent="0.3">
      <c r="A482" s="11" t="s">
        <v>1890</v>
      </c>
      <c r="B482" s="11">
        <v>40.28</v>
      </c>
      <c r="C482" s="11">
        <v>8.9</v>
      </c>
      <c r="D482" s="11" t="s">
        <v>2380</v>
      </c>
      <c r="E482" s="11" t="s">
        <v>2380</v>
      </c>
      <c r="F482" s="11" t="s">
        <v>2380</v>
      </c>
      <c r="G482" s="11">
        <v>0</v>
      </c>
      <c r="H482" s="11" t="s">
        <v>2380</v>
      </c>
      <c r="I482" s="11" t="str">
        <f t="shared" si="7"/>
        <v>Obesity</v>
      </c>
    </row>
    <row r="483" spans="1:9" hidden="1" x14ac:dyDescent="0.3">
      <c r="A483" s="11" t="s">
        <v>1889</v>
      </c>
      <c r="B483" s="11">
        <v>37.299999999999997</v>
      </c>
      <c r="C483" s="11">
        <v>7.79</v>
      </c>
      <c r="D483" s="11" t="s">
        <v>2383</v>
      </c>
      <c r="E483" s="11" t="s">
        <v>2380</v>
      </c>
      <c r="F483" s="11" t="s">
        <v>2380</v>
      </c>
      <c r="G483" s="11">
        <v>0</v>
      </c>
      <c r="H483" s="11" t="s">
        <v>2380</v>
      </c>
      <c r="I483" s="11" t="str">
        <f t="shared" si="7"/>
        <v>Obesity</v>
      </c>
    </row>
    <row r="484" spans="1:9" hidden="1" x14ac:dyDescent="0.3">
      <c r="A484" s="11" t="s">
        <v>1888</v>
      </c>
      <c r="B484" s="11">
        <v>54.47</v>
      </c>
      <c r="C484" s="11">
        <v>4.49</v>
      </c>
      <c r="D484" s="11" t="s">
        <v>2383</v>
      </c>
      <c r="E484" s="11" t="s">
        <v>2380</v>
      </c>
      <c r="F484" s="11" t="s">
        <v>2380</v>
      </c>
      <c r="G484" s="11">
        <v>2</v>
      </c>
      <c r="H484" s="11" t="s">
        <v>2380</v>
      </c>
      <c r="I484" s="11" t="str">
        <f t="shared" si="7"/>
        <v>Obesity</v>
      </c>
    </row>
    <row r="485" spans="1:9" x14ac:dyDescent="0.3">
      <c r="A485" s="11" t="s">
        <v>1887</v>
      </c>
      <c r="B485" s="11">
        <v>38.06</v>
      </c>
      <c r="C485" s="11">
        <v>5.24</v>
      </c>
      <c r="D485" s="11" t="s">
        <v>2383</v>
      </c>
      <c r="E485" s="11" t="s">
        <v>2380</v>
      </c>
      <c r="F485" s="11" t="s">
        <v>2383</v>
      </c>
      <c r="G485" s="11">
        <v>1</v>
      </c>
      <c r="H485" s="11" t="s">
        <v>2380</v>
      </c>
      <c r="I485" s="11" t="str">
        <f t="shared" si="7"/>
        <v>Obesity</v>
      </c>
    </row>
    <row r="486" spans="1:9" hidden="1" x14ac:dyDescent="0.3">
      <c r="A486" s="11" t="s">
        <v>1886</v>
      </c>
      <c r="B486" s="11">
        <v>51.47</v>
      </c>
      <c r="C486" s="11">
        <v>9.6</v>
      </c>
      <c r="D486" s="11" t="s">
        <v>2380</v>
      </c>
      <c r="E486" s="11" t="s">
        <v>2380</v>
      </c>
      <c r="F486" s="11" t="s">
        <v>2380</v>
      </c>
      <c r="G486" s="11">
        <v>0</v>
      </c>
      <c r="H486" s="11" t="s">
        <v>2380</v>
      </c>
      <c r="I486" s="11" t="str">
        <f t="shared" si="7"/>
        <v>Obesity</v>
      </c>
    </row>
    <row r="487" spans="1:9" hidden="1" x14ac:dyDescent="0.3">
      <c r="A487" s="11" t="s">
        <v>1885</v>
      </c>
      <c r="B487" s="11">
        <v>29.8</v>
      </c>
      <c r="C487" s="11">
        <v>5.78</v>
      </c>
      <c r="D487" s="11" t="s">
        <v>2383</v>
      </c>
      <c r="E487" s="11" t="s">
        <v>2380</v>
      </c>
      <c r="F487" s="11" t="s">
        <v>2380</v>
      </c>
      <c r="G487" s="11">
        <v>0</v>
      </c>
      <c r="H487" s="11" t="s">
        <v>2380</v>
      </c>
      <c r="I487" s="11" t="str">
        <f t="shared" si="7"/>
        <v>Overweight</v>
      </c>
    </row>
    <row r="488" spans="1:9" hidden="1" x14ac:dyDescent="0.3">
      <c r="A488" s="11" t="s">
        <v>1884</v>
      </c>
      <c r="B488" s="11">
        <v>49.77</v>
      </c>
      <c r="C488" s="11">
        <v>7.02</v>
      </c>
      <c r="D488" s="11" t="s">
        <v>2380</v>
      </c>
      <c r="E488" s="11" t="s">
        <v>2380</v>
      </c>
      <c r="F488" s="11" t="s">
        <v>2380</v>
      </c>
      <c r="G488" s="11">
        <v>0</v>
      </c>
      <c r="H488" s="11" t="s">
        <v>2380</v>
      </c>
      <c r="I488" s="11" t="str">
        <f t="shared" si="7"/>
        <v>Obesity</v>
      </c>
    </row>
    <row r="489" spans="1:9" hidden="1" x14ac:dyDescent="0.3">
      <c r="A489" s="11" t="s">
        <v>1883</v>
      </c>
      <c r="B489" s="11">
        <v>25.555</v>
      </c>
      <c r="C489" s="11">
        <v>4.09</v>
      </c>
      <c r="D489" s="11" t="s">
        <v>2383</v>
      </c>
      <c r="E489" s="11" t="s">
        <v>2380</v>
      </c>
      <c r="F489" s="11" t="s">
        <v>2380</v>
      </c>
      <c r="G489" s="11">
        <v>0</v>
      </c>
      <c r="H489" s="11" t="s">
        <v>2383</v>
      </c>
      <c r="I489" s="11" t="str">
        <f t="shared" si="7"/>
        <v>Overweight</v>
      </c>
    </row>
    <row r="490" spans="1:9" x14ac:dyDescent="0.3">
      <c r="A490" s="11" t="s">
        <v>1882</v>
      </c>
      <c r="B490" s="11">
        <v>29.64</v>
      </c>
      <c r="C490" s="11">
        <v>4.93</v>
      </c>
      <c r="D490" s="11" t="s">
        <v>2380</v>
      </c>
      <c r="E490" s="11" t="s">
        <v>2380</v>
      </c>
      <c r="F490" s="11" t="s">
        <v>2383</v>
      </c>
      <c r="G490" s="11">
        <v>1</v>
      </c>
      <c r="H490" s="11" t="s">
        <v>2380</v>
      </c>
      <c r="I490" s="11" t="str">
        <f t="shared" si="7"/>
        <v>Overweight</v>
      </c>
    </row>
    <row r="491" spans="1:9" hidden="1" x14ac:dyDescent="0.3">
      <c r="A491" s="11" t="s">
        <v>1881</v>
      </c>
      <c r="B491" s="11">
        <v>53.93</v>
      </c>
      <c r="C491" s="11">
        <v>5.34</v>
      </c>
      <c r="D491" s="11" t="s">
        <v>2383</v>
      </c>
      <c r="E491" s="11" t="s">
        <v>2380</v>
      </c>
      <c r="F491" s="11" t="s">
        <v>2380</v>
      </c>
      <c r="G491" s="11">
        <v>2</v>
      </c>
      <c r="H491" s="11" t="s">
        <v>2380</v>
      </c>
      <c r="I491" s="11" t="str">
        <f t="shared" si="7"/>
        <v>Obesity</v>
      </c>
    </row>
    <row r="492" spans="1:9" hidden="1" x14ac:dyDescent="0.3">
      <c r="A492" s="11" t="s">
        <v>1880</v>
      </c>
      <c r="B492" s="11">
        <v>28.024999999999999</v>
      </c>
      <c r="C492" s="11">
        <v>5.65</v>
      </c>
      <c r="D492" s="11" t="s">
        <v>2380</v>
      </c>
      <c r="E492" s="11" t="s">
        <v>2380</v>
      </c>
      <c r="F492" s="11" t="s">
        <v>2380</v>
      </c>
      <c r="G492" s="11">
        <v>1</v>
      </c>
      <c r="H492" s="11" t="s">
        <v>2383</v>
      </c>
      <c r="I492" s="11" t="str">
        <f t="shared" si="7"/>
        <v>Overweight</v>
      </c>
    </row>
    <row r="493" spans="1:9" hidden="1" x14ac:dyDescent="0.3">
      <c r="A493" s="11" t="s">
        <v>1879</v>
      </c>
      <c r="B493" s="11">
        <v>27.5</v>
      </c>
      <c r="C493" s="11">
        <v>4.49</v>
      </c>
      <c r="D493" s="11" t="s">
        <v>2380</v>
      </c>
      <c r="E493" s="11" t="s">
        <v>2380</v>
      </c>
      <c r="F493" s="11" t="s">
        <v>2380</v>
      </c>
      <c r="G493" s="11">
        <v>0</v>
      </c>
      <c r="H493" s="11" t="s">
        <v>2380</v>
      </c>
      <c r="I493" s="11" t="str">
        <f t="shared" si="7"/>
        <v>Overweight</v>
      </c>
    </row>
    <row r="494" spans="1:9" hidden="1" x14ac:dyDescent="0.3">
      <c r="A494" s="11" t="s">
        <v>1878</v>
      </c>
      <c r="B494" s="11">
        <v>21.8</v>
      </c>
      <c r="C494" s="11">
        <v>10.55</v>
      </c>
      <c r="D494" s="11" t="s">
        <v>2380</v>
      </c>
      <c r="E494" s="11" t="s">
        <v>2380</v>
      </c>
      <c r="F494" s="11" t="s">
        <v>2380</v>
      </c>
      <c r="G494" s="11">
        <v>0</v>
      </c>
      <c r="H494" s="11" t="s">
        <v>2383</v>
      </c>
      <c r="I494" s="11" t="str">
        <f t="shared" si="7"/>
        <v>Normal Weight</v>
      </c>
    </row>
    <row r="495" spans="1:9" hidden="1" x14ac:dyDescent="0.3">
      <c r="A495" s="11" t="s">
        <v>1877</v>
      </c>
      <c r="B495" s="11">
        <v>26.41</v>
      </c>
      <c r="C495" s="11">
        <v>4.92</v>
      </c>
      <c r="D495" s="11" t="s">
        <v>2383</v>
      </c>
      <c r="E495" s="11" t="s">
        <v>2380</v>
      </c>
      <c r="F495" s="11" t="s">
        <v>2383</v>
      </c>
      <c r="G495" s="11">
        <v>1</v>
      </c>
      <c r="H495" s="11" t="s">
        <v>2383</v>
      </c>
      <c r="I495" s="11" t="str">
        <f t="shared" si="7"/>
        <v>Overweight</v>
      </c>
    </row>
    <row r="496" spans="1:9" hidden="1" x14ac:dyDescent="0.3">
      <c r="A496" s="11" t="s">
        <v>1876</v>
      </c>
      <c r="B496" s="11">
        <v>27.835000000000001</v>
      </c>
      <c r="C496" s="11">
        <v>5.9</v>
      </c>
      <c r="D496" s="11" t="s">
        <v>2383</v>
      </c>
      <c r="E496" s="11" t="s">
        <v>2380</v>
      </c>
      <c r="F496" s="11" t="s">
        <v>2380</v>
      </c>
      <c r="G496" s="11">
        <v>1</v>
      </c>
      <c r="H496" s="11" t="s">
        <v>2383</v>
      </c>
      <c r="I496" s="11" t="str">
        <f t="shared" si="7"/>
        <v>Overweight</v>
      </c>
    </row>
    <row r="497" spans="1:9" hidden="1" x14ac:dyDescent="0.3">
      <c r="A497" s="11" t="s">
        <v>1875</v>
      </c>
      <c r="B497" s="11">
        <v>51.74</v>
      </c>
      <c r="C497" s="11">
        <v>4.9800000000000004</v>
      </c>
      <c r="D497" s="11" t="s">
        <v>2383</v>
      </c>
      <c r="E497" s="11" t="s">
        <v>2380</v>
      </c>
      <c r="F497" s="11" t="s">
        <v>2380</v>
      </c>
      <c r="G497" s="11">
        <v>2</v>
      </c>
      <c r="H497" s="11" t="s">
        <v>2380</v>
      </c>
      <c r="I497" s="11" t="str">
        <f t="shared" si="7"/>
        <v>Obesity</v>
      </c>
    </row>
    <row r="498" spans="1:9" hidden="1" x14ac:dyDescent="0.3">
      <c r="A498" s="11" t="s">
        <v>1874</v>
      </c>
      <c r="B498" s="11">
        <v>23.37</v>
      </c>
      <c r="C498" s="11">
        <v>5.8</v>
      </c>
      <c r="D498" s="11" t="s">
        <v>2380</v>
      </c>
      <c r="E498" s="11" t="s">
        <v>2380</v>
      </c>
      <c r="F498" s="11" t="s">
        <v>2380</v>
      </c>
      <c r="G498" s="11">
        <v>0</v>
      </c>
      <c r="H498" s="11" t="s">
        <v>2383</v>
      </c>
      <c r="I498" s="11" t="str">
        <f t="shared" si="7"/>
        <v>Normal Weight</v>
      </c>
    </row>
    <row r="499" spans="1:9" hidden="1" x14ac:dyDescent="0.3">
      <c r="A499" s="11" t="s">
        <v>1873</v>
      </c>
      <c r="B499" s="11">
        <v>29.7</v>
      </c>
      <c r="C499" s="11">
        <v>6.21</v>
      </c>
      <c r="D499" s="11" t="s">
        <v>2383</v>
      </c>
      <c r="E499" s="11" t="s">
        <v>2380</v>
      </c>
      <c r="F499" s="11" t="s">
        <v>2383</v>
      </c>
      <c r="G499" s="11">
        <v>1</v>
      </c>
      <c r="H499" s="11" t="s">
        <v>2383</v>
      </c>
      <c r="I499" s="11" t="str">
        <f t="shared" si="7"/>
        <v>Overweight</v>
      </c>
    </row>
    <row r="500" spans="1:9" hidden="1" x14ac:dyDescent="0.3">
      <c r="A500" s="11" t="s">
        <v>1872</v>
      </c>
      <c r="B500" s="11">
        <v>20.045000000000002</v>
      </c>
      <c r="C500" s="11">
        <v>6.17</v>
      </c>
      <c r="D500" s="11" t="s">
        <v>2380</v>
      </c>
      <c r="E500" s="11" t="s">
        <v>2380</v>
      </c>
      <c r="F500" s="11" t="s">
        <v>2383</v>
      </c>
      <c r="G500" s="11">
        <v>1</v>
      </c>
      <c r="H500" s="11" t="s">
        <v>2383</v>
      </c>
      <c r="I500" s="11" t="str">
        <f t="shared" si="7"/>
        <v>Normal Weight</v>
      </c>
    </row>
    <row r="501" spans="1:9" hidden="1" x14ac:dyDescent="0.3">
      <c r="A501" s="11" t="s">
        <v>1871</v>
      </c>
      <c r="B501" s="11">
        <v>27.83</v>
      </c>
      <c r="C501" s="11">
        <v>5.36</v>
      </c>
      <c r="D501" s="11" t="s">
        <v>2380</v>
      </c>
      <c r="E501" s="11" t="s">
        <v>2380</v>
      </c>
      <c r="F501" s="11" t="s">
        <v>2380</v>
      </c>
      <c r="G501" s="11">
        <v>2</v>
      </c>
      <c r="H501" s="11" t="s">
        <v>2380</v>
      </c>
      <c r="I501" s="11" t="str">
        <f t="shared" si="7"/>
        <v>Overweight</v>
      </c>
    </row>
    <row r="502" spans="1:9" hidden="1" x14ac:dyDescent="0.3">
      <c r="A502" s="11" t="s">
        <v>1870</v>
      </c>
      <c r="B502" s="11">
        <v>28.93</v>
      </c>
      <c r="C502" s="11">
        <v>5.2</v>
      </c>
      <c r="D502" s="11" t="s">
        <v>2380</v>
      </c>
      <c r="E502" s="11" t="s">
        <v>2380</v>
      </c>
      <c r="F502" s="11" t="s">
        <v>2380</v>
      </c>
      <c r="G502" s="11">
        <v>0</v>
      </c>
      <c r="H502" s="11" t="s">
        <v>2383</v>
      </c>
      <c r="I502" s="11" t="str">
        <f t="shared" si="7"/>
        <v>Overweight</v>
      </c>
    </row>
    <row r="503" spans="1:9" hidden="1" x14ac:dyDescent="0.3">
      <c r="A503" s="11" t="s">
        <v>1869</v>
      </c>
      <c r="B503" s="11">
        <v>33.82</v>
      </c>
      <c r="C503" s="11">
        <v>5.42</v>
      </c>
      <c r="D503" s="11" t="s">
        <v>2380</v>
      </c>
      <c r="E503" s="11" t="s">
        <v>2380</v>
      </c>
      <c r="F503" s="11" t="s">
        <v>2380</v>
      </c>
      <c r="G503" s="11">
        <v>0</v>
      </c>
      <c r="H503" s="11" t="s">
        <v>2380</v>
      </c>
      <c r="I503" s="11" t="str">
        <f t="shared" si="7"/>
        <v>Obesity</v>
      </c>
    </row>
    <row r="504" spans="1:9" hidden="1" x14ac:dyDescent="0.3">
      <c r="A504" s="11" t="s">
        <v>1868</v>
      </c>
      <c r="B504" s="11">
        <v>20.234999999999999</v>
      </c>
      <c r="C504" s="11">
        <v>6.84</v>
      </c>
      <c r="D504" s="11" t="s">
        <v>2380</v>
      </c>
      <c r="E504" s="11" t="s">
        <v>2380</v>
      </c>
      <c r="F504" s="11" t="s">
        <v>2380</v>
      </c>
      <c r="G504" s="11">
        <v>0</v>
      </c>
      <c r="H504" s="11" t="s">
        <v>2383</v>
      </c>
      <c r="I504" s="11" t="str">
        <f t="shared" si="7"/>
        <v>Normal Weight</v>
      </c>
    </row>
    <row r="505" spans="1:9" x14ac:dyDescent="0.3">
      <c r="A505" s="11" t="s">
        <v>1867</v>
      </c>
      <c r="B505" s="11">
        <v>49.2</v>
      </c>
      <c r="C505" s="11">
        <v>10.9</v>
      </c>
      <c r="D505" s="11" t="s">
        <v>2383</v>
      </c>
      <c r="E505" s="11" t="s">
        <v>2380</v>
      </c>
      <c r="F505" s="11" t="s">
        <v>2383</v>
      </c>
      <c r="G505" s="11">
        <v>1</v>
      </c>
      <c r="H505" s="11" t="s">
        <v>2380</v>
      </c>
      <c r="I505" s="11" t="str">
        <f t="shared" si="7"/>
        <v>Obesity</v>
      </c>
    </row>
    <row r="506" spans="1:9" hidden="1" x14ac:dyDescent="0.3">
      <c r="A506" s="11" t="s">
        <v>1866</v>
      </c>
      <c r="B506" s="11">
        <v>26.4</v>
      </c>
      <c r="C506" s="11">
        <v>4.87</v>
      </c>
      <c r="D506" s="11" t="s">
        <v>2383</v>
      </c>
      <c r="E506" s="11" t="s">
        <v>2380</v>
      </c>
      <c r="F506" s="11" t="s">
        <v>2380</v>
      </c>
      <c r="G506" s="11">
        <v>0</v>
      </c>
      <c r="H506" s="11" t="s">
        <v>2383</v>
      </c>
      <c r="I506" s="11" t="str">
        <f t="shared" si="7"/>
        <v>Overweight</v>
      </c>
    </row>
    <row r="507" spans="1:9" hidden="1" x14ac:dyDescent="0.3">
      <c r="A507" s="11" t="s">
        <v>1865</v>
      </c>
      <c r="B507" s="11">
        <v>28.38</v>
      </c>
      <c r="C507" s="11">
        <v>6.07</v>
      </c>
      <c r="D507" s="11" t="s">
        <v>2380</v>
      </c>
      <c r="E507" s="11" t="s">
        <v>2380</v>
      </c>
      <c r="F507" s="11" t="s">
        <v>2380</v>
      </c>
      <c r="G507" s="11">
        <v>1</v>
      </c>
      <c r="H507" s="11" t="s">
        <v>2383</v>
      </c>
      <c r="I507" s="11" t="str">
        <f t="shared" si="7"/>
        <v>Overweight</v>
      </c>
    </row>
    <row r="508" spans="1:9" hidden="1" x14ac:dyDescent="0.3">
      <c r="A508" s="11" t="s">
        <v>1864</v>
      </c>
      <c r="B508" s="11">
        <v>24.64</v>
      </c>
      <c r="C508" s="11">
        <v>4.33</v>
      </c>
      <c r="D508" s="11" t="s">
        <v>2380</v>
      </c>
      <c r="E508" s="11" t="s">
        <v>2380</v>
      </c>
      <c r="F508" s="11" t="s">
        <v>2380</v>
      </c>
      <c r="G508" s="11">
        <v>0</v>
      </c>
      <c r="H508" s="11" t="s">
        <v>2383</v>
      </c>
      <c r="I508" s="11" t="str">
        <f t="shared" si="7"/>
        <v>Normal Weight</v>
      </c>
    </row>
    <row r="509" spans="1:9" hidden="1" x14ac:dyDescent="0.3">
      <c r="A509" s="11" t="s">
        <v>1863</v>
      </c>
      <c r="B509" s="11">
        <v>39.71</v>
      </c>
      <c r="C509" s="11">
        <v>5.83</v>
      </c>
      <c r="D509" s="11" t="s">
        <v>2380</v>
      </c>
      <c r="E509" s="11" t="s">
        <v>2380</v>
      </c>
      <c r="F509" s="11" t="s">
        <v>2380</v>
      </c>
      <c r="G509" s="11">
        <v>1</v>
      </c>
      <c r="H509" s="11" t="s">
        <v>2380</v>
      </c>
      <c r="I509" s="11" t="str">
        <f t="shared" si="7"/>
        <v>Obesity</v>
      </c>
    </row>
    <row r="510" spans="1:9" hidden="1" x14ac:dyDescent="0.3">
      <c r="A510" s="11" t="s">
        <v>1862</v>
      </c>
      <c r="B510" s="11">
        <v>22.22</v>
      </c>
      <c r="C510" s="11">
        <v>5.5</v>
      </c>
      <c r="D510" s="11" t="s">
        <v>2380</v>
      </c>
      <c r="E510" s="11" t="s">
        <v>2380</v>
      </c>
      <c r="F510" s="11" t="s">
        <v>2380</v>
      </c>
      <c r="G510" s="11">
        <v>0</v>
      </c>
      <c r="H510" s="11" t="s">
        <v>2383</v>
      </c>
      <c r="I510" s="11" t="str">
        <f t="shared" si="7"/>
        <v>Normal Weight</v>
      </c>
    </row>
    <row r="511" spans="1:9" x14ac:dyDescent="0.3">
      <c r="A511" s="11" t="s">
        <v>1861</v>
      </c>
      <c r="B511" s="11">
        <v>33.344999999999999</v>
      </c>
      <c r="C511" s="11">
        <v>4.79</v>
      </c>
      <c r="D511" s="11" t="s">
        <v>2380</v>
      </c>
      <c r="E511" s="11" t="s">
        <v>2380</v>
      </c>
      <c r="F511" s="11" t="s">
        <v>2383</v>
      </c>
      <c r="G511" s="11">
        <v>1</v>
      </c>
      <c r="H511" s="11" t="s">
        <v>2380</v>
      </c>
      <c r="I511" s="11" t="str">
        <f t="shared" si="7"/>
        <v>Obesity</v>
      </c>
    </row>
    <row r="512" spans="1:9" hidden="1" x14ac:dyDescent="0.3">
      <c r="A512" s="11" t="s">
        <v>1860</v>
      </c>
      <c r="B512" s="11">
        <v>24.42</v>
      </c>
      <c r="C512" s="11">
        <v>5.81</v>
      </c>
      <c r="D512" s="11" t="s">
        <v>2380</v>
      </c>
      <c r="E512" s="11" t="s">
        <v>2380</v>
      </c>
      <c r="F512" s="11" t="s">
        <v>2380</v>
      </c>
      <c r="G512" s="11">
        <v>1</v>
      </c>
      <c r="H512" s="11" t="s">
        <v>2383</v>
      </c>
      <c r="I512" s="11" t="str">
        <f t="shared" si="7"/>
        <v>Normal Weight</v>
      </c>
    </row>
    <row r="513" spans="1:9" hidden="1" x14ac:dyDescent="0.3">
      <c r="A513" s="11" t="s">
        <v>1859</v>
      </c>
      <c r="B513" s="11">
        <v>29.81</v>
      </c>
      <c r="C513" s="11">
        <v>5.58</v>
      </c>
      <c r="D513" s="11" t="s">
        <v>2380</v>
      </c>
      <c r="E513" s="11" t="s">
        <v>2380</v>
      </c>
      <c r="F513" s="11" t="s">
        <v>2380</v>
      </c>
      <c r="G513" s="11">
        <v>0</v>
      </c>
      <c r="H513" s="11" t="s">
        <v>2383</v>
      </c>
      <c r="I513" s="11" t="str">
        <f t="shared" si="7"/>
        <v>Overweight</v>
      </c>
    </row>
    <row r="514" spans="1:9" hidden="1" x14ac:dyDescent="0.3">
      <c r="A514" s="11" t="s">
        <v>1858</v>
      </c>
      <c r="B514" s="11">
        <v>51.18</v>
      </c>
      <c r="C514" s="11">
        <v>4.4000000000000004</v>
      </c>
      <c r="D514" s="11" t="s">
        <v>2383</v>
      </c>
      <c r="E514" s="11" t="s">
        <v>2380</v>
      </c>
      <c r="F514" s="11" t="s">
        <v>2380</v>
      </c>
      <c r="G514" s="11">
        <v>2</v>
      </c>
      <c r="H514" s="11" t="s">
        <v>2380</v>
      </c>
      <c r="I514" s="11" t="str">
        <f t="shared" si="7"/>
        <v>Obesity</v>
      </c>
    </row>
    <row r="515" spans="1:9" hidden="1" x14ac:dyDescent="0.3">
      <c r="A515" s="11" t="s">
        <v>1857</v>
      </c>
      <c r="B515" s="11">
        <v>51.37</v>
      </c>
      <c r="C515" s="11">
        <v>8.18</v>
      </c>
      <c r="D515" s="11" t="s">
        <v>2383</v>
      </c>
      <c r="E515" s="11" t="s">
        <v>2380</v>
      </c>
      <c r="F515" s="11" t="s">
        <v>2380</v>
      </c>
      <c r="G515" s="11">
        <v>0</v>
      </c>
      <c r="H515" s="11" t="s">
        <v>2380</v>
      </c>
      <c r="I515" s="11" t="str">
        <f t="shared" ref="I515:I578" si="8">IF(B515&lt;18.5,"Underweight",
IF(B515&lt;=24.9,"Normal Weight",
IF(B515&lt;=29.9,"Overweight",
"Obesity")))</f>
        <v>Obesity</v>
      </c>
    </row>
    <row r="516" spans="1:9" hidden="1" x14ac:dyDescent="0.3">
      <c r="A516" s="11" t="s">
        <v>1856</v>
      </c>
      <c r="B516" s="11">
        <v>36.19</v>
      </c>
      <c r="C516" s="11">
        <v>5.52</v>
      </c>
      <c r="D516" s="11" t="s">
        <v>2383</v>
      </c>
      <c r="E516" s="11" t="s">
        <v>2380</v>
      </c>
      <c r="F516" s="11" t="s">
        <v>2380</v>
      </c>
      <c r="G516" s="11">
        <v>0</v>
      </c>
      <c r="H516" s="11" t="s">
        <v>2380</v>
      </c>
      <c r="I516" s="11" t="str">
        <f t="shared" si="8"/>
        <v>Obesity</v>
      </c>
    </row>
    <row r="517" spans="1:9" hidden="1" x14ac:dyDescent="0.3">
      <c r="A517" s="11" t="s">
        <v>1855</v>
      </c>
      <c r="B517" s="11">
        <v>25.9</v>
      </c>
      <c r="C517" s="11">
        <v>4.84</v>
      </c>
      <c r="D517" s="11" t="s">
        <v>2380</v>
      </c>
      <c r="E517" s="11" t="s">
        <v>2380</v>
      </c>
      <c r="F517" s="11" t="s">
        <v>2380</v>
      </c>
      <c r="G517" s="11">
        <v>0</v>
      </c>
      <c r="H517" s="11" t="s">
        <v>2383</v>
      </c>
      <c r="I517" s="11" t="str">
        <f t="shared" si="8"/>
        <v>Overweight</v>
      </c>
    </row>
    <row r="518" spans="1:9" x14ac:dyDescent="0.3">
      <c r="A518" s="11" t="s">
        <v>1854</v>
      </c>
      <c r="B518" s="11">
        <v>35.72</v>
      </c>
      <c r="C518" s="11">
        <v>4.08</v>
      </c>
      <c r="D518" s="11" t="s">
        <v>2380</v>
      </c>
      <c r="E518" s="11" t="s">
        <v>2380</v>
      </c>
      <c r="F518" s="11" t="s">
        <v>2383</v>
      </c>
      <c r="G518" s="11">
        <v>1</v>
      </c>
      <c r="H518" s="11" t="s">
        <v>2380</v>
      </c>
      <c r="I518" s="11" t="str">
        <f t="shared" si="8"/>
        <v>Obesity</v>
      </c>
    </row>
    <row r="519" spans="1:9" hidden="1" x14ac:dyDescent="0.3">
      <c r="A519" s="11" t="s">
        <v>1853</v>
      </c>
      <c r="B519" s="11">
        <v>27.94</v>
      </c>
      <c r="C519" s="11">
        <v>4.4800000000000004</v>
      </c>
      <c r="D519" s="11" t="s">
        <v>2380</v>
      </c>
      <c r="E519" s="11" t="s">
        <v>2380</v>
      </c>
      <c r="F519" s="11" t="s">
        <v>2383</v>
      </c>
      <c r="G519" s="11">
        <v>1</v>
      </c>
      <c r="H519" s="11" t="s">
        <v>2383</v>
      </c>
      <c r="I519" s="11" t="str">
        <f t="shared" si="8"/>
        <v>Overweight</v>
      </c>
    </row>
    <row r="520" spans="1:9" hidden="1" x14ac:dyDescent="0.3">
      <c r="A520" s="11" t="s">
        <v>1852</v>
      </c>
      <c r="B520" s="11">
        <v>27.1</v>
      </c>
      <c r="C520" s="11">
        <v>5.73</v>
      </c>
      <c r="D520" s="11" t="s">
        <v>2380</v>
      </c>
      <c r="E520" s="11" t="s">
        <v>2380</v>
      </c>
      <c r="F520" s="11" t="s">
        <v>2380</v>
      </c>
      <c r="G520" s="11">
        <v>0</v>
      </c>
      <c r="H520" s="11" t="s">
        <v>2383</v>
      </c>
      <c r="I520" s="11" t="str">
        <f t="shared" si="8"/>
        <v>Overweight</v>
      </c>
    </row>
    <row r="521" spans="1:9" hidden="1" x14ac:dyDescent="0.3">
      <c r="A521" s="11" t="s">
        <v>1851</v>
      </c>
      <c r="B521" s="11">
        <v>18.3</v>
      </c>
      <c r="C521" s="11">
        <v>5.46</v>
      </c>
      <c r="D521" s="11" t="s">
        <v>2383</v>
      </c>
      <c r="E521" s="11" t="s">
        <v>2380</v>
      </c>
      <c r="F521" s="11" t="s">
        <v>2383</v>
      </c>
      <c r="G521" s="11">
        <v>1</v>
      </c>
      <c r="H521" s="11" t="s">
        <v>2383</v>
      </c>
      <c r="I521" s="11" t="str">
        <f t="shared" si="8"/>
        <v>Underweight</v>
      </c>
    </row>
    <row r="522" spans="1:9" hidden="1" x14ac:dyDescent="0.3">
      <c r="A522" s="11" t="s">
        <v>1850</v>
      </c>
      <c r="B522" s="11">
        <v>25.3</v>
      </c>
      <c r="C522" s="11">
        <v>5.0199999999999996</v>
      </c>
      <c r="D522" s="11" t="s">
        <v>2383</v>
      </c>
      <c r="E522" s="11" t="s">
        <v>2380</v>
      </c>
      <c r="F522" s="11" t="s">
        <v>2380</v>
      </c>
      <c r="G522" s="11">
        <v>1</v>
      </c>
      <c r="H522" s="11" t="s">
        <v>2383</v>
      </c>
      <c r="I522" s="11" t="str">
        <f t="shared" si="8"/>
        <v>Overweight</v>
      </c>
    </row>
    <row r="523" spans="1:9" hidden="1" x14ac:dyDescent="0.3">
      <c r="A523" s="11" t="s">
        <v>1849</v>
      </c>
      <c r="B523" s="11">
        <v>38.83</v>
      </c>
      <c r="C523" s="11">
        <v>6.36</v>
      </c>
      <c r="D523" s="11" t="s">
        <v>2380</v>
      </c>
      <c r="E523" s="11" t="s">
        <v>2380</v>
      </c>
      <c r="F523" s="11" t="s">
        <v>2380</v>
      </c>
      <c r="G523" s="11">
        <v>1</v>
      </c>
      <c r="H523" s="11" t="s">
        <v>2380</v>
      </c>
      <c r="I523" s="11" t="str">
        <f t="shared" si="8"/>
        <v>Obesity</v>
      </c>
    </row>
    <row r="524" spans="1:9" hidden="1" x14ac:dyDescent="0.3">
      <c r="A524" s="11" t="s">
        <v>1848</v>
      </c>
      <c r="B524" s="11">
        <v>27.6</v>
      </c>
      <c r="C524" s="11">
        <v>5.36</v>
      </c>
      <c r="D524" s="11" t="s">
        <v>2380</v>
      </c>
      <c r="E524" s="11" t="s">
        <v>2380</v>
      </c>
      <c r="F524" s="11" t="s">
        <v>2380</v>
      </c>
      <c r="G524" s="11">
        <v>1</v>
      </c>
      <c r="H524" s="11" t="s">
        <v>2380</v>
      </c>
      <c r="I524" s="11" t="str">
        <f t="shared" si="8"/>
        <v>Overweight</v>
      </c>
    </row>
    <row r="525" spans="1:9" x14ac:dyDescent="0.3">
      <c r="A525" s="11" t="s">
        <v>1847</v>
      </c>
      <c r="B525" s="11">
        <v>46.4</v>
      </c>
      <c r="C525" s="11">
        <v>8.3699999999999992</v>
      </c>
      <c r="D525" s="11" t="s">
        <v>2383</v>
      </c>
      <c r="E525" s="11" t="s">
        <v>2380</v>
      </c>
      <c r="F525" s="11" t="s">
        <v>2383</v>
      </c>
      <c r="G525" s="11">
        <v>1</v>
      </c>
      <c r="H525" s="11" t="s">
        <v>2380</v>
      </c>
      <c r="I525" s="11" t="str">
        <f t="shared" si="8"/>
        <v>Obesity</v>
      </c>
    </row>
    <row r="526" spans="1:9" x14ac:dyDescent="0.3">
      <c r="A526" s="11" t="s">
        <v>1846</v>
      </c>
      <c r="B526" s="11">
        <v>51.92</v>
      </c>
      <c r="C526" s="11">
        <v>5.18</v>
      </c>
      <c r="D526" s="11" t="s">
        <v>2383</v>
      </c>
      <c r="E526" s="11" t="s">
        <v>2380</v>
      </c>
      <c r="F526" s="11" t="s">
        <v>2383</v>
      </c>
      <c r="G526" s="11">
        <v>1</v>
      </c>
      <c r="H526" s="11" t="s">
        <v>2380</v>
      </c>
      <c r="I526" s="11" t="str">
        <f t="shared" si="8"/>
        <v>Obesity</v>
      </c>
    </row>
    <row r="527" spans="1:9" hidden="1" x14ac:dyDescent="0.3">
      <c r="A527" s="11" t="s">
        <v>1845</v>
      </c>
      <c r="B527" s="11">
        <v>32.395000000000003</v>
      </c>
      <c r="C527" s="11">
        <v>5.68</v>
      </c>
      <c r="D527" s="11" t="s">
        <v>2383</v>
      </c>
      <c r="E527" s="11" t="s">
        <v>2380</v>
      </c>
      <c r="F527" s="11" t="s">
        <v>2380</v>
      </c>
      <c r="G527" s="11">
        <v>1</v>
      </c>
      <c r="H527" s="11" t="s">
        <v>2380</v>
      </c>
      <c r="I527" s="11" t="str">
        <f t="shared" si="8"/>
        <v>Obesity</v>
      </c>
    </row>
    <row r="528" spans="1:9" x14ac:dyDescent="0.3">
      <c r="A528" s="11" t="s">
        <v>1844</v>
      </c>
      <c r="B528" s="11">
        <v>46.19</v>
      </c>
      <c r="C528" s="11">
        <v>7.31</v>
      </c>
      <c r="D528" s="11" t="s">
        <v>2383</v>
      </c>
      <c r="E528" s="11" t="s">
        <v>2380</v>
      </c>
      <c r="F528" s="11" t="s">
        <v>2383</v>
      </c>
      <c r="G528" s="11">
        <v>1</v>
      </c>
      <c r="H528" s="11" t="s">
        <v>2380</v>
      </c>
      <c r="I528" s="11" t="str">
        <f t="shared" si="8"/>
        <v>Obesity</v>
      </c>
    </row>
    <row r="529" spans="1:9" x14ac:dyDescent="0.3">
      <c r="A529" s="11" t="s">
        <v>1843</v>
      </c>
      <c r="B529" s="11">
        <v>27.93</v>
      </c>
      <c r="C529" s="11">
        <v>4.67</v>
      </c>
      <c r="D529" s="11" t="s">
        <v>2380</v>
      </c>
      <c r="E529" s="11" t="s">
        <v>2380</v>
      </c>
      <c r="F529" s="11" t="s">
        <v>2383</v>
      </c>
      <c r="G529" s="11">
        <v>1</v>
      </c>
      <c r="H529" s="11" t="s">
        <v>2380</v>
      </c>
      <c r="I529" s="11" t="str">
        <f t="shared" si="8"/>
        <v>Overweight</v>
      </c>
    </row>
    <row r="530" spans="1:9" hidden="1" x14ac:dyDescent="0.3">
      <c r="A530" s="11" t="s">
        <v>1842</v>
      </c>
      <c r="B530" s="11">
        <v>45.62</v>
      </c>
      <c r="C530" s="11">
        <v>6.87</v>
      </c>
      <c r="D530" s="11" t="s">
        <v>2380</v>
      </c>
      <c r="E530" s="11" t="s">
        <v>2380</v>
      </c>
      <c r="F530" s="11" t="s">
        <v>2380</v>
      </c>
      <c r="G530" s="11">
        <v>0</v>
      </c>
      <c r="H530" s="11" t="s">
        <v>2380</v>
      </c>
      <c r="I530" s="11" t="str">
        <f t="shared" si="8"/>
        <v>Obesity</v>
      </c>
    </row>
    <row r="531" spans="1:9" x14ac:dyDescent="0.3">
      <c r="A531" s="11" t="s">
        <v>1841</v>
      </c>
      <c r="B531" s="11">
        <v>35.31</v>
      </c>
      <c r="C531" s="11">
        <v>5.87</v>
      </c>
      <c r="D531" s="11" t="s">
        <v>2380</v>
      </c>
      <c r="E531" s="11" t="s">
        <v>2380</v>
      </c>
      <c r="F531" s="11" t="s">
        <v>2383</v>
      </c>
      <c r="G531" s="11">
        <v>1</v>
      </c>
      <c r="H531" s="11" t="s">
        <v>2380</v>
      </c>
      <c r="I531" s="11" t="str">
        <f t="shared" si="8"/>
        <v>Obesity</v>
      </c>
    </row>
    <row r="532" spans="1:9" hidden="1" x14ac:dyDescent="0.3">
      <c r="A532" s="11" t="s">
        <v>1840</v>
      </c>
      <c r="B532" s="11">
        <v>30.4</v>
      </c>
      <c r="C532" s="11">
        <v>4.07</v>
      </c>
      <c r="D532" s="11" t="s">
        <v>2383</v>
      </c>
      <c r="E532" s="11" t="s">
        <v>2380</v>
      </c>
      <c r="F532" s="11" t="s">
        <v>2380</v>
      </c>
      <c r="G532" s="11">
        <v>1</v>
      </c>
      <c r="H532" s="11" t="s">
        <v>2380</v>
      </c>
      <c r="I532" s="11" t="str">
        <f t="shared" si="8"/>
        <v>Obesity</v>
      </c>
    </row>
    <row r="533" spans="1:9" hidden="1" x14ac:dyDescent="0.3">
      <c r="A533" s="11" t="s">
        <v>1839</v>
      </c>
      <c r="B533" s="11">
        <v>20.13</v>
      </c>
      <c r="C533" s="11">
        <v>6.47</v>
      </c>
      <c r="D533" s="11" t="s">
        <v>2380</v>
      </c>
      <c r="E533" s="11" t="s">
        <v>2380</v>
      </c>
      <c r="F533" s="11" t="s">
        <v>2383</v>
      </c>
      <c r="G533" s="11">
        <v>1</v>
      </c>
      <c r="H533" s="11" t="s">
        <v>2383</v>
      </c>
      <c r="I533" s="11" t="str">
        <f t="shared" si="8"/>
        <v>Normal Weight</v>
      </c>
    </row>
    <row r="534" spans="1:9" hidden="1" x14ac:dyDescent="0.3">
      <c r="A534" s="11" t="s">
        <v>1838</v>
      </c>
      <c r="B534" s="11">
        <v>23.655000000000001</v>
      </c>
      <c r="C534" s="11">
        <v>5.14</v>
      </c>
      <c r="D534" s="11" t="s">
        <v>2380</v>
      </c>
      <c r="E534" s="11" t="s">
        <v>2380</v>
      </c>
      <c r="F534" s="11" t="s">
        <v>2380</v>
      </c>
      <c r="G534" s="11">
        <v>1</v>
      </c>
      <c r="H534" s="11" t="s">
        <v>2383</v>
      </c>
      <c r="I534" s="11" t="str">
        <f t="shared" si="8"/>
        <v>Normal Weight</v>
      </c>
    </row>
    <row r="535" spans="1:9" hidden="1" x14ac:dyDescent="0.3">
      <c r="A535" s="11" t="s">
        <v>1837</v>
      </c>
      <c r="B535" s="11">
        <v>49.05</v>
      </c>
      <c r="C535" s="11">
        <v>9.77</v>
      </c>
      <c r="D535" s="11" t="s">
        <v>2383</v>
      </c>
      <c r="E535" s="11" t="s">
        <v>2380</v>
      </c>
      <c r="F535" s="11" t="s">
        <v>2380</v>
      </c>
      <c r="G535" s="11">
        <v>0</v>
      </c>
      <c r="H535" s="11" t="s">
        <v>2380</v>
      </c>
      <c r="I535" s="11" t="str">
        <f t="shared" si="8"/>
        <v>Obesity</v>
      </c>
    </row>
    <row r="536" spans="1:9" hidden="1" x14ac:dyDescent="0.3">
      <c r="A536" s="11" t="s">
        <v>1836</v>
      </c>
      <c r="B536" s="11">
        <v>51.94</v>
      </c>
      <c r="C536" s="11">
        <v>8.8000000000000007</v>
      </c>
      <c r="D536" s="11" t="s">
        <v>2383</v>
      </c>
      <c r="E536" s="11" t="s">
        <v>2380</v>
      </c>
      <c r="F536" s="11" t="s">
        <v>2380</v>
      </c>
      <c r="G536" s="11">
        <v>2</v>
      </c>
      <c r="H536" s="11" t="s">
        <v>2380</v>
      </c>
      <c r="I536" s="11" t="str">
        <f t="shared" si="8"/>
        <v>Obesity</v>
      </c>
    </row>
    <row r="537" spans="1:9" hidden="1" x14ac:dyDescent="0.3">
      <c r="A537" s="11" t="s">
        <v>1835</v>
      </c>
      <c r="B537" s="11">
        <v>29.83</v>
      </c>
      <c r="C537" s="11">
        <v>5.84</v>
      </c>
      <c r="D537" s="11" t="s">
        <v>2380</v>
      </c>
      <c r="E537" s="11" t="s">
        <v>2380</v>
      </c>
      <c r="F537" s="11" t="s">
        <v>2380</v>
      </c>
      <c r="G537" s="11">
        <v>1</v>
      </c>
      <c r="H537" s="11" t="s">
        <v>2383</v>
      </c>
      <c r="I537" s="11" t="str">
        <f t="shared" si="8"/>
        <v>Overweight</v>
      </c>
    </row>
    <row r="538" spans="1:9" hidden="1" x14ac:dyDescent="0.3">
      <c r="A538" s="11" t="s">
        <v>1834</v>
      </c>
      <c r="B538" s="11">
        <v>22.6</v>
      </c>
      <c r="C538" s="11">
        <v>10.43</v>
      </c>
      <c r="D538" s="11" t="s">
        <v>2383</v>
      </c>
      <c r="E538" s="11" t="s">
        <v>2380</v>
      </c>
      <c r="F538" s="11" t="s">
        <v>2380</v>
      </c>
      <c r="G538" s="11">
        <v>1</v>
      </c>
      <c r="H538" s="11" t="s">
        <v>2383</v>
      </c>
      <c r="I538" s="11" t="str">
        <f t="shared" si="8"/>
        <v>Normal Weight</v>
      </c>
    </row>
    <row r="539" spans="1:9" hidden="1" x14ac:dyDescent="0.3">
      <c r="A539" s="11" t="s">
        <v>1833</v>
      </c>
      <c r="B539" s="11">
        <v>46.69</v>
      </c>
      <c r="C539" s="11">
        <v>4.25</v>
      </c>
      <c r="D539" s="11" t="s">
        <v>2383</v>
      </c>
      <c r="E539" s="11" t="s">
        <v>2380</v>
      </c>
      <c r="F539" s="11" t="s">
        <v>2380</v>
      </c>
      <c r="G539" s="11">
        <v>1</v>
      </c>
      <c r="H539" s="11" t="s">
        <v>2380</v>
      </c>
      <c r="I539" s="11" t="str">
        <f t="shared" si="8"/>
        <v>Obesity</v>
      </c>
    </row>
    <row r="540" spans="1:9" hidden="1" x14ac:dyDescent="0.3">
      <c r="A540" s="11" t="s">
        <v>1832</v>
      </c>
      <c r="B540" s="11">
        <v>28.49</v>
      </c>
      <c r="C540" s="11">
        <v>4.8899999999999997</v>
      </c>
      <c r="D540" s="11" t="s">
        <v>2380</v>
      </c>
      <c r="E540" s="11" t="s">
        <v>2380</v>
      </c>
      <c r="F540" s="11" t="s">
        <v>2380</v>
      </c>
      <c r="G540" s="11">
        <v>0</v>
      </c>
      <c r="H540" s="11" t="s">
        <v>2383</v>
      </c>
      <c r="I540" s="11" t="str">
        <f t="shared" si="8"/>
        <v>Overweight</v>
      </c>
    </row>
    <row r="541" spans="1:9" hidden="1" x14ac:dyDescent="0.3">
      <c r="A541" s="11" t="s">
        <v>1831</v>
      </c>
      <c r="B541" s="11">
        <v>28.5</v>
      </c>
      <c r="C541" s="11">
        <v>5.55</v>
      </c>
      <c r="D541" s="11" t="s">
        <v>2383</v>
      </c>
      <c r="E541" s="11" t="s">
        <v>2380</v>
      </c>
      <c r="F541" s="11" t="s">
        <v>2380</v>
      </c>
      <c r="G541" s="11">
        <v>1</v>
      </c>
      <c r="H541" s="11" t="s">
        <v>2383</v>
      </c>
      <c r="I541" s="11" t="str">
        <f t="shared" si="8"/>
        <v>Overweight</v>
      </c>
    </row>
    <row r="542" spans="1:9" hidden="1" x14ac:dyDescent="0.3">
      <c r="A542" s="11" t="s">
        <v>1830</v>
      </c>
      <c r="B542" s="11">
        <v>24.4</v>
      </c>
      <c r="C542" s="11">
        <v>4.5199999999999996</v>
      </c>
      <c r="D542" s="11" t="s">
        <v>2380</v>
      </c>
      <c r="E542" s="11" t="s">
        <v>2380</v>
      </c>
      <c r="F542" s="11" t="s">
        <v>2380</v>
      </c>
      <c r="G542" s="11">
        <v>1</v>
      </c>
      <c r="H542" s="11" t="s">
        <v>2383</v>
      </c>
      <c r="I542" s="11" t="str">
        <f t="shared" si="8"/>
        <v>Normal Weight</v>
      </c>
    </row>
    <row r="543" spans="1:9" hidden="1" x14ac:dyDescent="0.3">
      <c r="A543" s="11" t="s">
        <v>1829</v>
      </c>
      <c r="B543" s="11">
        <v>29.15</v>
      </c>
      <c r="C543" s="11">
        <v>4.45</v>
      </c>
      <c r="D543" s="11" t="s">
        <v>2383</v>
      </c>
      <c r="E543" s="11" t="s">
        <v>2380</v>
      </c>
      <c r="F543" s="11" t="s">
        <v>2380</v>
      </c>
      <c r="G543" s="11">
        <v>1</v>
      </c>
      <c r="H543" s="11" t="s">
        <v>2383</v>
      </c>
      <c r="I543" s="11" t="str">
        <f t="shared" si="8"/>
        <v>Overweight</v>
      </c>
    </row>
    <row r="544" spans="1:9" hidden="1" x14ac:dyDescent="0.3">
      <c r="A544" s="11" t="s">
        <v>1828</v>
      </c>
      <c r="B544" s="11">
        <v>27.28</v>
      </c>
      <c r="C544" s="11">
        <v>4.72</v>
      </c>
      <c r="D544" s="11" t="s">
        <v>2380</v>
      </c>
      <c r="E544" s="11" t="s">
        <v>2382</v>
      </c>
      <c r="F544" s="11" t="s">
        <v>2380</v>
      </c>
      <c r="G544" s="11">
        <v>1</v>
      </c>
      <c r="H544" s="11" t="s">
        <v>2383</v>
      </c>
      <c r="I544" s="11" t="str">
        <f t="shared" si="8"/>
        <v>Overweight</v>
      </c>
    </row>
    <row r="545" spans="1:9" x14ac:dyDescent="0.3">
      <c r="A545" s="11" t="s">
        <v>1827</v>
      </c>
      <c r="B545" s="11">
        <v>32.229999999999997</v>
      </c>
      <c r="C545" s="11">
        <v>4.6500000000000004</v>
      </c>
      <c r="D545" s="11" t="s">
        <v>2383</v>
      </c>
      <c r="E545" s="11" t="s">
        <v>2380</v>
      </c>
      <c r="F545" s="11" t="s">
        <v>2383</v>
      </c>
      <c r="G545" s="11">
        <v>1</v>
      </c>
      <c r="H545" s="11" t="s">
        <v>2380</v>
      </c>
      <c r="I545" s="11" t="str">
        <f t="shared" si="8"/>
        <v>Obesity</v>
      </c>
    </row>
    <row r="546" spans="1:9" x14ac:dyDescent="0.3">
      <c r="A546" s="11" t="s">
        <v>1826</v>
      </c>
      <c r="B546" s="11">
        <v>44.2</v>
      </c>
      <c r="C546" s="11">
        <v>11.34</v>
      </c>
      <c r="D546" s="11" t="s">
        <v>2383</v>
      </c>
      <c r="E546" s="11" t="s">
        <v>2380</v>
      </c>
      <c r="F546" s="11" t="s">
        <v>2383</v>
      </c>
      <c r="G546" s="11">
        <v>1</v>
      </c>
      <c r="H546" s="11" t="s">
        <v>2380</v>
      </c>
      <c r="I546" s="11" t="str">
        <f t="shared" si="8"/>
        <v>Obesity</v>
      </c>
    </row>
    <row r="547" spans="1:9" x14ac:dyDescent="0.3">
      <c r="A547" s="11" t="s">
        <v>1825</v>
      </c>
      <c r="B547" s="11">
        <v>29.734999999999999</v>
      </c>
      <c r="C547" s="11">
        <v>4.53</v>
      </c>
      <c r="D547" s="11" t="s">
        <v>2380</v>
      </c>
      <c r="E547" s="11" t="s">
        <v>2380</v>
      </c>
      <c r="F547" s="11" t="s">
        <v>2383</v>
      </c>
      <c r="G547" s="11">
        <v>1</v>
      </c>
      <c r="H547" s="11" t="s">
        <v>2380</v>
      </c>
      <c r="I547" s="11" t="str">
        <f t="shared" si="8"/>
        <v>Overweight</v>
      </c>
    </row>
    <row r="548" spans="1:9" hidden="1" x14ac:dyDescent="0.3">
      <c r="A548" s="11" t="s">
        <v>1824</v>
      </c>
      <c r="B548" s="11">
        <v>28.31</v>
      </c>
      <c r="C548" s="11">
        <v>6.35</v>
      </c>
      <c r="D548" s="11" t="s">
        <v>2380</v>
      </c>
      <c r="E548" s="11" t="s">
        <v>2380</v>
      </c>
      <c r="F548" s="11" t="s">
        <v>2380</v>
      </c>
      <c r="G548" s="11">
        <v>0</v>
      </c>
      <c r="H548" s="11" t="s">
        <v>2383</v>
      </c>
      <c r="I548" s="11" t="str">
        <f t="shared" si="8"/>
        <v>Overweight</v>
      </c>
    </row>
    <row r="549" spans="1:9" hidden="1" x14ac:dyDescent="0.3">
      <c r="A549" s="11" t="s">
        <v>1823</v>
      </c>
      <c r="B549" s="11">
        <v>46.62</v>
      </c>
      <c r="C549" s="11">
        <v>8.51</v>
      </c>
      <c r="D549" s="11" t="s">
        <v>2380</v>
      </c>
      <c r="E549" s="11" t="s">
        <v>2380</v>
      </c>
      <c r="F549" s="11" t="s">
        <v>2380</v>
      </c>
      <c r="G549" s="11">
        <v>0</v>
      </c>
      <c r="H549" s="11" t="s">
        <v>2380</v>
      </c>
      <c r="I549" s="11" t="str">
        <f t="shared" si="8"/>
        <v>Obesity</v>
      </c>
    </row>
    <row r="550" spans="1:9" hidden="1" x14ac:dyDescent="0.3">
      <c r="A550" s="11" t="s">
        <v>1822</v>
      </c>
      <c r="B550" s="11">
        <v>51.75</v>
      </c>
      <c r="C550" s="11">
        <v>8.59</v>
      </c>
      <c r="D550" s="11" t="s">
        <v>2383</v>
      </c>
      <c r="E550" s="11" t="s">
        <v>2380</v>
      </c>
      <c r="F550" s="11" t="s">
        <v>2380</v>
      </c>
      <c r="G550" s="11">
        <v>1</v>
      </c>
      <c r="H550" s="11" t="s">
        <v>2380</v>
      </c>
      <c r="I550" s="11" t="str">
        <f t="shared" si="8"/>
        <v>Obesity</v>
      </c>
    </row>
    <row r="551" spans="1:9" hidden="1" x14ac:dyDescent="0.3">
      <c r="A551" s="11" t="s">
        <v>1821</v>
      </c>
      <c r="B551" s="11">
        <v>25.7</v>
      </c>
      <c r="C551" s="11">
        <v>4.13</v>
      </c>
      <c r="D551" s="11" t="s">
        <v>2383</v>
      </c>
      <c r="E551" s="11" t="s">
        <v>2380</v>
      </c>
      <c r="F551" s="11" t="s">
        <v>2380</v>
      </c>
      <c r="G551" s="11">
        <v>0</v>
      </c>
      <c r="H551" s="11" t="s">
        <v>2383</v>
      </c>
      <c r="I551" s="11" t="str">
        <f t="shared" si="8"/>
        <v>Overweight</v>
      </c>
    </row>
    <row r="552" spans="1:9" hidden="1" x14ac:dyDescent="0.3">
      <c r="A552" s="11" t="s">
        <v>1820</v>
      </c>
      <c r="B552" s="11">
        <v>31.79</v>
      </c>
      <c r="C552" s="11">
        <v>4.55</v>
      </c>
      <c r="D552" s="11" t="s">
        <v>2380</v>
      </c>
      <c r="E552" s="11" t="s">
        <v>2380</v>
      </c>
      <c r="F552" s="11" t="s">
        <v>2380</v>
      </c>
      <c r="G552" s="11">
        <v>0</v>
      </c>
      <c r="H552" s="11" t="s">
        <v>2380</v>
      </c>
      <c r="I552" s="11" t="str">
        <f t="shared" si="8"/>
        <v>Obesity</v>
      </c>
    </row>
    <row r="553" spans="1:9" hidden="1" x14ac:dyDescent="0.3">
      <c r="A553" s="11" t="s">
        <v>1819</v>
      </c>
      <c r="B553" s="11">
        <v>24.795000000000002</v>
      </c>
      <c r="C553" s="11">
        <v>4.5199999999999996</v>
      </c>
      <c r="D553" s="11" t="s">
        <v>2380</v>
      </c>
      <c r="E553" s="11" t="s">
        <v>2380</v>
      </c>
      <c r="F553" s="11" t="s">
        <v>2380</v>
      </c>
      <c r="G553" s="11">
        <v>0</v>
      </c>
      <c r="H553" s="11" t="s">
        <v>2383</v>
      </c>
      <c r="I553" s="11" t="str">
        <f t="shared" si="8"/>
        <v>Normal Weight</v>
      </c>
    </row>
    <row r="554" spans="1:9" x14ac:dyDescent="0.3">
      <c r="A554" s="11" t="s">
        <v>1818</v>
      </c>
      <c r="B554" s="11">
        <v>53.98</v>
      </c>
      <c r="C554" s="11">
        <v>5.07</v>
      </c>
      <c r="D554" s="11" t="s">
        <v>2380</v>
      </c>
      <c r="E554" s="11" t="s">
        <v>2380</v>
      </c>
      <c r="F554" s="11" t="s">
        <v>2383</v>
      </c>
      <c r="G554" s="11">
        <v>1</v>
      </c>
      <c r="H554" s="11" t="s">
        <v>2380</v>
      </c>
      <c r="I554" s="11" t="str">
        <f t="shared" si="8"/>
        <v>Obesity</v>
      </c>
    </row>
    <row r="555" spans="1:9" x14ac:dyDescent="0.3">
      <c r="A555" s="11" t="s">
        <v>1817</v>
      </c>
      <c r="B555" s="11">
        <v>41.325000000000003</v>
      </c>
      <c r="C555" s="11">
        <v>4.04</v>
      </c>
      <c r="D555" s="11" t="s">
        <v>2383</v>
      </c>
      <c r="E555" s="11" t="s">
        <v>2380</v>
      </c>
      <c r="F555" s="11" t="s">
        <v>2383</v>
      </c>
      <c r="G555" s="11">
        <v>1</v>
      </c>
      <c r="H555" s="11" t="s">
        <v>2380</v>
      </c>
      <c r="I555" s="11" t="str">
        <f t="shared" si="8"/>
        <v>Obesity</v>
      </c>
    </row>
    <row r="556" spans="1:9" hidden="1" x14ac:dyDescent="0.3">
      <c r="A556" s="11" t="s">
        <v>1816</v>
      </c>
      <c r="B556" s="11">
        <v>51.65</v>
      </c>
      <c r="C556" s="11">
        <v>5.3</v>
      </c>
      <c r="D556" s="11" t="s">
        <v>2383</v>
      </c>
      <c r="E556" s="11" t="s">
        <v>2380</v>
      </c>
      <c r="F556" s="11" t="s">
        <v>2380</v>
      </c>
      <c r="G556" s="11">
        <v>0</v>
      </c>
      <c r="H556" s="11" t="s">
        <v>2380</v>
      </c>
      <c r="I556" s="11" t="str">
        <f t="shared" si="8"/>
        <v>Obesity</v>
      </c>
    </row>
    <row r="557" spans="1:9" x14ac:dyDescent="0.3">
      <c r="A557" s="11" t="s">
        <v>1815</v>
      </c>
      <c r="B557" s="11">
        <v>44.52</v>
      </c>
      <c r="C557" s="11">
        <v>8.64</v>
      </c>
      <c r="D557" s="11" t="s">
        <v>2383</v>
      </c>
      <c r="E557" s="11" t="s">
        <v>2380</v>
      </c>
      <c r="F557" s="11" t="s">
        <v>2383</v>
      </c>
      <c r="G557" s="11">
        <v>1</v>
      </c>
      <c r="H557" s="11" t="s">
        <v>2380</v>
      </c>
      <c r="I557" s="11" t="str">
        <f t="shared" si="8"/>
        <v>Obesity</v>
      </c>
    </row>
    <row r="558" spans="1:9" x14ac:dyDescent="0.3">
      <c r="A558" s="11" t="s">
        <v>1814</v>
      </c>
      <c r="B558" s="11">
        <v>53.29</v>
      </c>
      <c r="C558" s="11">
        <v>4.03</v>
      </c>
      <c r="D558" s="11" t="s">
        <v>2380</v>
      </c>
      <c r="E558" s="11" t="s">
        <v>2380</v>
      </c>
      <c r="F558" s="11" t="s">
        <v>2383</v>
      </c>
      <c r="G558" s="11">
        <v>1</v>
      </c>
      <c r="H558" s="11" t="s">
        <v>2380</v>
      </c>
      <c r="I558" s="11" t="str">
        <f t="shared" si="8"/>
        <v>Obesity</v>
      </c>
    </row>
    <row r="559" spans="1:9" hidden="1" x14ac:dyDescent="0.3">
      <c r="A559" s="11" t="s">
        <v>1813</v>
      </c>
      <c r="B559" s="11">
        <v>46.63</v>
      </c>
      <c r="C559" s="11">
        <v>4.26</v>
      </c>
      <c r="D559" s="11" t="s">
        <v>2383</v>
      </c>
      <c r="E559" s="11" t="s">
        <v>2380</v>
      </c>
      <c r="F559" s="11" t="s">
        <v>2380</v>
      </c>
      <c r="G559" s="11">
        <v>2</v>
      </c>
      <c r="H559" s="11" t="s">
        <v>2380</v>
      </c>
      <c r="I559" s="11" t="str">
        <f t="shared" si="8"/>
        <v>Obesity</v>
      </c>
    </row>
    <row r="560" spans="1:9" hidden="1" x14ac:dyDescent="0.3">
      <c r="A560" s="11" t="s">
        <v>1812</v>
      </c>
      <c r="B560" s="11">
        <v>28.88</v>
      </c>
      <c r="C560" s="11">
        <v>5.35</v>
      </c>
      <c r="D560" s="11" t="s">
        <v>2380</v>
      </c>
      <c r="E560" s="11" t="s">
        <v>2380</v>
      </c>
      <c r="F560" s="11" t="s">
        <v>2383</v>
      </c>
      <c r="G560" s="11">
        <v>1</v>
      </c>
      <c r="H560" s="11" t="s">
        <v>2383</v>
      </c>
      <c r="I560" s="11" t="str">
        <f t="shared" si="8"/>
        <v>Overweight</v>
      </c>
    </row>
    <row r="561" spans="1:9" hidden="1" x14ac:dyDescent="0.3">
      <c r="A561" s="11" t="s">
        <v>1811</v>
      </c>
      <c r="B561" s="11">
        <v>23.98</v>
      </c>
      <c r="C561" s="11">
        <v>4.9000000000000004</v>
      </c>
      <c r="D561" s="11" t="s">
        <v>2380</v>
      </c>
      <c r="E561" s="11" t="s">
        <v>2380</v>
      </c>
      <c r="F561" s="11" t="s">
        <v>2380</v>
      </c>
      <c r="G561" s="11">
        <v>0</v>
      </c>
      <c r="H561" s="11" t="s">
        <v>2380</v>
      </c>
      <c r="I561" s="11" t="str">
        <f t="shared" si="8"/>
        <v>Normal Weight</v>
      </c>
    </row>
    <row r="562" spans="1:9" hidden="1" x14ac:dyDescent="0.3">
      <c r="A562" s="11" t="s">
        <v>1810</v>
      </c>
      <c r="B562" s="11">
        <v>23.65</v>
      </c>
      <c r="C562" s="11">
        <v>4.5</v>
      </c>
      <c r="D562" s="11" t="s">
        <v>2380</v>
      </c>
      <c r="E562" s="11" t="s">
        <v>2380</v>
      </c>
      <c r="F562" s="11" t="s">
        <v>2380</v>
      </c>
      <c r="G562" s="11">
        <v>0</v>
      </c>
      <c r="H562" s="11" t="s">
        <v>2380</v>
      </c>
      <c r="I562" s="11" t="str">
        <f t="shared" si="8"/>
        <v>Normal Weight</v>
      </c>
    </row>
    <row r="563" spans="1:9" hidden="1" x14ac:dyDescent="0.3">
      <c r="A563" s="11" t="s">
        <v>1809</v>
      </c>
      <c r="B563" s="11">
        <v>49.09</v>
      </c>
      <c r="C563" s="11">
        <v>8.3800000000000008</v>
      </c>
      <c r="D563" s="11" t="s">
        <v>2383</v>
      </c>
      <c r="E563" s="11" t="s">
        <v>2380</v>
      </c>
      <c r="F563" s="11" t="s">
        <v>2380</v>
      </c>
      <c r="G563" s="11">
        <v>2</v>
      </c>
      <c r="H563" s="11" t="s">
        <v>2380</v>
      </c>
      <c r="I563" s="11" t="str">
        <f t="shared" si="8"/>
        <v>Obesity</v>
      </c>
    </row>
    <row r="564" spans="1:9" hidden="1" x14ac:dyDescent="0.3">
      <c r="A564" s="11" t="s">
        <v>1808</v>
      </c>
      <c r="B564" s="11">
        <v>28.024999999999999</v>
      </c>
      <c r="C564" s="11">
        <v>7.03</v>
      </c>
      <c r="D564" s="11" t="s">
        <v>2380</v>
      </c>
      <c r="E564" s="11" t="s">
        <v>2380</v>
      </c>
      <c r="F564" s="11" t="s">
        <v>2380</v>
      </c>
      <c r="G564" s="11">
        <v>0</v>
      </c>
      <c r="H564" s="11" t="s">
        <v>2383</v>
      </c>
      <c r="I564" s="11" t="str">
        <f t="shared" si="8"/>
        <v>Overweight</v>
      </c>
    </row>
    <row r="565" spans="1:9" x14ac:dyDescent="0.3">
      <c r="A565" s="11" t="s">
        <v>1807</v>
      </c>
      <c r="B565" s="11">
        <v>43.32</v>
      </c>
      <c r="C565" s="11">
        <v>8.75</v>
      </c>
      <c r="D565" s="11" t="s">
        <v>2383</v>
      </c>
      <c r="E565" s="11" t="s">
        <v>2380</v>
      </c>
      <c r="F565" s="11" t="s">
        <v>2383</v>
      </c>
      <c r="G565" s="11">
        <v>1</v>
      </c>
      <c r="H565" s="11" t="s">
        <v>2380</v>
      </c>
      <c r="I565" s="11" t="str">
        <f t="shared" si="8"/>
        <v>Obesity</v>
      </c>
    </row>
    <row r="566" spans="1:9" hidden="1" x14ac:dyDescent="0.3">
      <c r="A566" s="11" t="s">
        <v>1806</v>
      </c>
      <c r="B566" s="11">
        <v>45.92</v>
      </c>
      <c r="C566" s="11">
        <v>9.51</v>
      </c>
      <c r="D566" s="11" t="s">
        <v>2380</v>
      </c>
      <c r="E566" s="11" t="s">
        <v>2380</v>
      </c>
      <c r="F566" s="11" t="s">
        <v>2380</v>
      </c>
      <c r="G566" s="11">
        <v>0</v>
      </c>
      <c r="H566" s="11" t="s">
        <v>2380</v>
      </c>
      <c r="I566" s="11" t="str">
        <f t="shared" si="8"/>
        <v>Obesity</v>
      </c>
    </row>
    <row r="567" spans="1:9" hidden="1" x14ac:dyDescent="0.3">
      <c r="A567" s="11" t="s">
        <v>1805</v>
      </c>
      <c r="B567" s="11">
        <v>44.03</v>
      </c>
      <c r="C567" s="11">
        <v>9.36</v>
      </c>
      <c r="D567" s="11" t="s">
        <v>2380</v>
      </c>
      <c r="E567" s="11" t="s">
        <v>2380</v>
      </c>
      <c r="F567" s="11" t="s">
        <v>2380</v>
      </c>
      <c r="G567" s="11">
        <v>0</v>
      </c>
      <c r="H567" s="11" t="s">
        <v>2380</v>
      </c>
      <c r="I567" s="11" t="str">
        <f t="shared" si="8"/>
        <v>Obesity</v>
      </c>
    </row>
    <row r="568" spans="1:9" hidden="1" x14ac:dyDescent="0.3">
      <c r="A568" s="11" t="s">
        <v>1804</v>
      </c>
      <c r="B568" s="11">
        <v>24.6</v>
      </c>
      <c r="C568" s="11">
        <v>4.8099999999999996</v>
      </c>
      <c r="D568" s="11" t="s">
        <v>2380</v>
      </c>
      <c r="E568" s="11" t="s">
        <v>2380</v>
      </c>
      <c r="F568" s="11" t="s">
        <v>2380</v>
      </c>
      <c r="G568" s="11">
        <v>0</v>
      </c>
      <c r="H568" s="11" t="s">
        <v>2383</v>
      </c>
      <c r="I568" s="11" t="str">
        <f t="shared" si="8"/>
        <v>Normal Weight</v>
      </c>
    </row>
    <row r="569" spans="1:9" hidden="1" x14ac:dyDescent="0.3">
      <c r="A569" s="11" t="s">
        <v>1803</v>
      </c>
      <c r="B569" s="11">
        <v>49.15</v>
      </c>
      <c r="C569" s="11">
        <v>8.08</v>
      </c>
      <c r="D569" s="11" t="s">
        <v>2380</v>
      </c>
      <c r="E569" s="11" t="s">
        <v>2380</v>
      </c>
      <c r="F569" s="11" t="s">
        <v>2380</v>
      </c>
      <c r="G569" s="11">
        <v>0</v>
      </c>
      <c r="H569" s="11" t="s">
        <v>2380</v>
      </c>
      <c r="I569" s="11" t="str">
        <f t="shared" si="8"/>
        <v>Obesity</v>
      </c>
    </row>
    <row r="570" spans="1:9" hidden="1" x14ac:dyDescent="0.3">
      <c r="A570" s="11" t="s">
        <v>1802</v>
      </c>
      <c r="B570" s="11">
        <v>28.31</v>
      </c>
      <c r="C570" s="11">
        <v>6.29</v>
      </c>
      <c r="D570" s="11" t="s">
        <v>2380</v>
      </c>
      <c r="E570" s="11" t="s">
        <v>2380</v>
      </c>
      <c r="F570" s="11" t="s">
        <v>2383</v>
      </c>
      <c r="G570" s="11">
        <v>1</v>
      </c>
      <c r="H570" s="11" t="s">
        <v>2383</v>
      </c>
      <c r="I570" s="11" t="str">
        <f t="shared" si="8"/>
        <v>Overweight</v>
      </c>
    </row>
    <row r="571" spans="1:9" hidden="1" x14ac:dyDescent="0.3">
      <c r="A571" s="11" t="s">
        <v>1801</v>
      </c>
      <c r="B571" s="11">
        <v>22.99</v>
      </c>
      <c r="C571" s="11">
        <v>6.29</v>
      </c>
      <c r="D571" s="11" t="s">
        <v>2380</v>
      </c>
      <c r="E571" s="11" t="s">
        <v>2380</v>
      </c>
      <c r="F571" s="11" t="s">
        <v>2380</v>
      </c>
      <c r="G571" s="11">
        <v>1</v>
      </c>
      <c r="H571" s="11" t="s">
        <v>2383</v>
      </c>
      <c r="I571" s="11" t="str">
        <f t="shared" si="8"/>
        <v>Normal Weight</v>
      </c>
    </row>
    <row r="572" spans="1:9" hidden="1" x14ac:dyDescent="0.3">
      <c r="A572" s="11" t="s">
        <v>1800</v>
      </c>
      <c r="B572" s="11">
        <v>29.07</v>
      </c>
      <c r="C572" s="11">
        <v>5.12</v>
      </c>
      <c r="D572" s="11" t="s">
        <v>2380</v>
      </c>
      <c r="E572" s="11" t="s">
        <v>2380</v>
      </c>
      <c r="F572" s="11" t="s">
        <v>2383</v>
      </c>
      <c r="G572" s="11">
        <v>1</v>
      </c>
      <c r="H572" s="11" t="s">
        <v>2383</v>
      </c>
      <c r="I572" s="11" t="str">
        <f t="shared" si="8"/>
        <v>Overweight</v>
      </c>
    </row>
    <row r="573" spans="1:9" x14ac:dyDescent="0.3">
      <c r="A573" s="11" t="s">
        <v>1799</v>
      </c>
      <c r="B573" s="11">
        <v>42.02</v>
      </c>
      <c r="C573" s="11">
        <v>9.9499999999999993</v>
      </c>
      <c r="D573" s="11" t="s">
        <v>2383</v>
      </c>
      <c r="E573" s="11" t="s">
        <v>2380</v>
      </c>
      <c r="F573" s="11" t="s">
        <v>2383</v>
      </c>
      <c r="G573" s="11">
        <v>1</v>
      </c>
      <c r="H573" s="11" t="s">
        <v>2380</v>
      </c>
      <c r="I573" s="11" t="str">
        <f t="shared" si="8"/>
        <v>Obesity</v>
      </c>
    </row>
    <row r="574" spans="1:9" hidden="1" x14ac:dyDescent="0.3">
      <c r="A574" s="11" t="s">
        <v>1798</v>
      </c>
      <c r="B574" s="11">
        <v>49.07</v>
      </c>
      <c r="C574" s="11">
        <v>9.08</v>
      </c>
      <c r="D574" s="11" t="s">
        <v>2383</v>
      </c>
      <c r="E574" s="11" t="s">
        <v>2380</v>
      </c>
      <c r="F574" s="11" t="s">
        <v>2380</v>
      </c>
      <c r="G574" s="11">
        <v>1</v>
      </c>
      <c r="H574" s="11" t="s">
        <v>2380</v>
      </c>
      <c r="I574" s="11" t="str">
        <f t="shared" si="8"/>
        <v>Obesity</v>
      </c>
    </row>
    <row r="575" spans="1:9" hidden="1" x14ac:dyDescent="0.3">
      <c r="A575" s="11" t="s">
        <v>1797</v>
      </c>
      <c r="B575" s="11">
        <v>19.8</v>
      </c>
      <c r="C575" s="11">
        <v>4.82</v>
      </c>
      <c r="D575" s="11" t="s">
        <v>2380</v>
      </c>
      <c r="E575" s="11" t="s">
        <v>2380</v>
      </c>
      <c r="F575" s="11" t="s">
        <v>2380</v>
      </c>
      <c r="G575" s="11">
        <v>0</v>
      </c>
      <c r="H575" s="11" t="s">
        <v>2383</v>
      </c>
      <c r="I575" s="11" t="str">
        <f t="shared" si="8"/>
        <v>Normal Weight</v>
      </c>
    </row>
    <row r="576" spans="1:9" hidden="1" x14ac:dyDescent="0.3">
      <c r="A576" s="11" t="s">
        <v>1796</v>
      </c>
      <c r="B576" s="11">
        <v>27.36</v>
      </c>
      <c r="C576" s="11">
        <v>4.6500000000000004</v>
      </c>
      <c r="D576" s="11" t="s">
        <v>2380</v>
      </c>
      <c r="E576" s="11" t="s">
        <v>2382</v>
      </c>
      <c r="F576" s="11" t="s">
        <v>2380</v>
      </c>
      <c r="G576" s="11">
        <v>1</v>
      </c>
      <c r="H576" s="11" t="s">
        <v>2383</v>
      </c>
      <c r="I576" s="11" t="str">
        <f t="shared" si="8"/>
        <v>Overweight</v>
      </c>
    </row>
    <row r="577" spans="1:9" hidden="1" x14ac:dyDescent="0.3">
      <c r="A577" s="11" t="s">
        <v>1795</v>
      </c>
      <c r="B577" s="11">
        <v>42.95</v>
      </c>
      <c r="C577" s="11">
        <v>5.16</v>
      </c>
      <c r="D577" s="11" t="s">
        <v>2383</v>
      </c>
      <c r="E577" s="11" t="s">
        <v>2380</v>
      </c>
      <c r="F577" s="11" t="s">
        <v>2380</v>
      </c>
      <c r="G577" s="11">
        <v>1</v>
      </c>
      <c r="H577" s="11" t="s">
        <v>2380</v>
      </c>
      <c r="I577" s="11" t="str">
        <f t="shared" si="8"/>
        <v>Obesity</v>
      </c>
    </row>
    <row r="578" spans="1:9" hidden="1" x14ac:dyDescent="0.3">
      <c r="A578" s="11" t="s">
        <v>1794</v>
      </c>
      <c r="B578" s="11">
        <v>42.66</v>
      </c>
      <c r="C578" s="11">
        <v>10.44</v>
      </c>
      <c r="D578" s="11" t="s">
        <v>2380</v>
      </c>
      <c r="E578" s="11" t="s">
        <v>2380</v>
      </c>
      <c r="F578" s="11" t="s">
        <v>2380</v>
      </c>
      <c r="G578" s="11">
        <v>0</v>
      </c>
      <c r="H578" s="11" t="s">
        <v>2380</v>
      </c>
      <c r="I578" s="11" t="str">
        <f t="shared" si="8"/>
        <v>Obesity</v>
      </c>
    </row>
    <row r="579" spans="1:9" hidden="1" x14ac:dyDescent="0.3">
      <c r="A579" s="11" t="s">
        <v>1793</v>
      </c>
      <c r="B579" s="11">
        <v>33.630000000000003</v>
      </c>
      <c r="C579" s="11">
        <v>5.69</v>
      </c>
      <c r="D579" s="11" t="s">
        <v>2380</v>
      </c>
      <c r="E579" s="11" t="s">
        <v>2380</v>
      </c>
      <c r="F579" s="11" t="s">
        <v>2380</v>
      </c>
      <c r="G579" s="11">
        <v>1</v>
      </c>
      <c r="H579" s="11" t="s">
        <v>2380</v>
      </c>
      <c r="I579" s="11" t="str">
        <f t="shared" ref="I579:I642" si="9">IF(B579&lt;18.5,"Underweight",
IF(B579&lt;=24.9,"Normal Weight",
IF(B579&lt;=29.9,"Overweight",
"Obesity")))</f>
        <v>Obesity</v>
      </c>
    </row>
    <row r="580" spans="1:9" hidden="1" x14ac:dyDescent="0.3">
      <c r="A580" s="11" t="s">
        <v>1792</v>
      </c>
      <c r="B580" s="11">
        <v>26.84</v>
      </c>
      <c r="C580" s="11">
        <v>6.5</v>
      </c>
      <c r="D580" s="11" t="s">
        <v>2380</v>
      </c>
      <c r="E580" s="11" t="s">
        <v>2380</v>
      </c>
      <c r="F580" s="11" t="s">
        <v>2380</v>
      </c>
      <c r="G580" s="11">
        <v>0</v>
      </c>
      <c r="H580" s="11" t="s">
        <v>2383</v>
      </c>
      <c r="I580" s="11" t="str">
        <f t="shared" si="9"/>
        <v>Overweight</v>
      </c>
    </row>
    <row r="581" spans="1:9" hidden="1" x14ac:dyDescent="0.3">
      <c r="A581" s="11" t="s">
        <v>1791</v>
      </c>
      <c r="B581" s="11">
        <v>28.3</v>
      </c>
      <c r="C581" s="11">
        <v>5.73</v>
      </c>
      <c r="D581" s="11" t="s">
        <v>2380</v>
      </c>
      <c r="E581" s="11" t="s">
        <v>2380</v>
      </c>
      <c r="F581" s="11" t="s">
        <v>2383</v>
      </c>
      <c r="G581" s="11">
        <v>1</v>
      </c>
      <c r="H581" s="11" t="s">
        <v>2383</v>
      </c>
      <c r="I581" s="11" t="str">
        <f t="shared" si="9"/>
        <v>Overweight</v>
      </c>
    </row>
    <row r="582" spans="1:9" hidden="1" x14ac:dyDescent="0.3">
      <c r="A582" s="11" t="s">
        <v>1790</v>
      </c>
      <c r="B582" s="11">
        <v>27.06</v>
      </c>
      <c r="C582" s="11">
        <v>5.74</v>
      </c>
      <c r="D582" s="11" t="s">
        <v>2383</v>
      </c>
      <c r="E582" s="11" t="s">
        <v>2380</v>
      </c>
      <c r="F582" s="11" t="s">
        <v>2380</v>
      </c>
      <c r="G582" s="11">
        <v>0</v>
      </c>
      <c r="H582" s="11" t="s">
        <v>2383</v>
      </c>
      <c r="I582" s="11" t="str">
        <f t="shared" si="9"/>
        <v>Overweight</v>
      </c>
    </row>
    <row r="583" spans="1:9" hidden="1" x14ac:dyDescent="0.3">
      <c r="A583" s="11" t="s">
        <v>1789</v>
      </c>
      <c r="B583" s="11">
        <v>47.13</v>
      </c>
      <c r="C583" s="11">
        <v>8.6999999999999993</v>
      </c>
      <c r="D583" s="11" t="s">
        <v>2380</v>
      </c>
      <c r="E583" s="11" t="s">
        <v>2380</v>
      </c>
      <c r="F583" s="11" t="s">
        <v>2380</v>
      </c>
      <c r="G583" s="11">
        <v>0</v>
      </c>
      <c r="H583" s="11" t="s">
        <v>2380</v>
      </c>
      <c r="I583" s="11" t="str">
        <f t="shared" si="9"/>
        <v>Obesity</v>
      </c>
    </row>
    <row r="584" spans="1:9" hidden="1" x14ac:dyDescent="0.3">
      <c r="A584" s="11" t="s">
        <v>1788</v>
      </c>
      <c r="B584" s="11">
        <v>51.72</v>
      </c>
      <c r="C584" s="11">
        <v>5.09</v>
      </c>
      <c r="D584" s="11" t="s">
        <v>2380</v>
      </c>
      <c r="E584" s="11" t="s">
        <v>2380</v>
      </c>
      <c r="F584" s="11" t="s">
        <v>2380</v>
      </c>
      <c r="G584" s="11">
        <v>0</v>
      </c>
      <c r="H584" s="11" t="s">
        <v>2380</v>
      </c>
      <c r="I584" s="11" t="str">
        <f t="shared" si="9"/>
        <v>Obesity</v>
      </c>
    </row>
    <row r="585" spans="1:9" hidden="1" x14ac:dyDescent="0.3">
      <c r="A585" s="11" t="s">
        <v>1787</v>
      </c>
      <c r="B585" s="11">
        <v>48.59</v>
      </c>
      <c r="C585" s="11">
        <v>5.57</v>
      </c>
      <c r="D585" s="11" t="s">
        <v>2380</v>
      </c>
      <c r="E585" s="11" t="s">
        <v>2380</v>
      </c>
      <c r="F585" s="11" t="s">
        <v>2380</v>
      </c>
      <c r="G585" s="11">
        <v>0</v>
      </c>
      <c r="H585" s="11" t="s">
        <v>2380</v>
      </c>
      <c r="I585" s="11" t="str">
        <f t="shared" si="9"/>
        <v>Obesity</v>
      </c>
    </row>
    <row r="586" spans="1:9" hidden="1" x14ac:dyDescent="0.3">
      <c r="A586" s="11" t="s">
        <v>1786</v>
      </c>
      <c r="B586" s="11">
        <v>45.18</v>
      </c>
      <c r="C586" s="11">
        <v>10.87</v>
      </c>
      <c r="D586" s="11" t="s">
        <v>2380</v>
      </c>
      <c r="E586" s="11" t="s">
        <v>2380</v>
      </c>
      <c r="F586" s="11" t="s">
        <v>2380</v>
      </c>
      <c r="G586" s="11">
        <v>0</v>
      </c>
      <c r="H586" s="11" t="s">
        <v>2380</v>
      </c>
      <c r="I586" s="11" t="str">
        <f t="shared" si="9"/>
        <v>Obesity</v>
      </c>
    </row>
    <row r="587" spans="1:9" hidden="1" x14ac:dyDescent="0.3">
      <c r="A587" s="11" t="s">
        <v>1785</v>
      </c>
      <c r="B587" s="11">
        <v>27.9</v>
      </c>
      <c r="C587" s="11">
        <v>6.02</v>
      </c>
      <c r="D587" s="11" t="s">
        <v>2380</v>
      </c>
      <c r="E587" s="11" t="s">
        <v>2380</v>
      </c>
      <c r="F587" s="11" t="s">
        <v>2383</v>
      </c>
      <c r="G587" s="11">
        <v>1</v>
      </c>
      <c r="H587" s="11" t="s">
        <v>2383</v>
      </c>
      <c r="I587" s="11" t="str">
        <f t="shared" si="9"/>
        <v>Overweight</v>
      </c>
    </row>
    <row r="588" spans="1:9" hidden="1" x14ac:dyDescent="0.3">
      <c r="A588" s="11" t="s">
        <v>1784</v>
      </c>
      <c r="B588" s="11">
        <v>51.33</v>
      </c>
      <c r="C588" s="11">
        <v>7</v>
      </c>
      <c r="D588" s="11" t="s">
        <v>2380</v>
      </c>
      <c r="E588" s="11" t="s">
        <v>2380</v>
      </c>
      <c r="F588" s="11" t="s">
        <v>2380</v>
      </c>
      <c r="G588" s="11">
        <v>0</v>
      </c>
      <c r="H588" s="11" t="s">
        <v>2380</v>
      </c>
      <c r="I588" s="11" t="str">
        <f t="shared" si="9"/>
        <v>Obesity</v>
      </c>
    </row>
    <row r="589" spans="1:9" hidden="1" x14ac:dyDescent="0.3">
      <c r="A589" s="11" t="s">
        <v>1783</v>
      </c>
      <c r="B589" s="11">
        <v>30.59</v>
      </c>
      <c r="C589" s="11">
        <v>5.56</v>
      </c>
      <c r="D589" s="11" t="s">
        <v>2383</v>
      </c>
      <c r="E589" s="11" t="s">
        <v>2380</v>
      </c>
      <c r="F589" s="11" t="s">
        <v>2380</v>
      </c>
      <c r="G589" s="11">
        <v>1</v>
      </c>
      <c r="H589" s="11" t="s">
        <v>2380</v>
      </c>
      <c r="I589" s="11" t="str">
        <f t="shared" si="9"/>
        <v>Obesity</v>
      </c>
    </row>
    <row r="590" spans="1:9" hidden="1" x14ac:dyDescent="0.3">
      <c r="A590" s="11" t="s">
        <v>1782</v>
      </c>
      <c r="B590" s="11">
        <v>39.229999999999997</v>
      </c>
      <c r="C590" s="11">
        <v>8.4499999999999993</v>
      </c>
      <c r="D590" s="11" t="s">
        <v>2380</v>
      </c>
      <c r="E590" s="11" t="s">
        <v>2380</v>
      </c>
      <c r="F590" s="11" t="s">
        <v>2380</v>
      </c>
      <c r="G590" s="11">
        <v>0</v>
      </c>
      <c r="H590" s="11" t="s">
        <v>2380</v>
      </c>
      <c r="I590" s="11" t="str">
        <f t="shared" si="9"/>
        <v>Obesity</v>
      </c>
    </row>
    <row r="591" spans="1:9" hidden="1" x14ac:dyDescent="0.3">
      <c r="A591" s="11" t="s">
        <v>1781</v>
      </c>
      <c r="B591" s="11">
        <v>19.094999999999999</v>
      </c>
      <c r="C591" s="11">
        <v>6.19</v>
      </c>
      <c r="D591" s="11" t="s">
        <v>2380</v>
      </c>
      <c r="E591" s="11" t="s">
        <v>2380</v>
      </c>
      <c r="F591" s="11" t="s">
        <v>2380</v>
      </c>
      <c r="G591" s="11">
        <v>0</v>
      </c>
      <c r="H591" s="11" t="s">
        <v>2383</v>
      </c>
      <c r="I591" s="11" t="str">
        <f t="shared" si="9"/>
        <v>Normal Weight</v>
      </c>
    </row>
    <row r="592" spans="1:9" hidden="1" x14ac:dyDescent="0.3">
      <c r="A592" s="11" t="s">
        <v>1780</v>
      </c>
      <c r="B592" s="11">
        <v>49.72</v>
      </c>
      <c r="C592" s="11">
        <v>7.71</v>
      </c>
      <c r="D592" s="11" t="s">
        <v>2380</v>
      </c>
      <c r="E592" s="11" t="s">
        <v>2380</v>
      </c>
      <c r="F592" s="11" t="s">
        <v>2380</v>
      </c>
      <c r="G592" s="11">
        <v>0</v>
      </c>
      <c r="H592" s="11" t="s">
        <v>2380</v>
      </c>
      <c r="I592" s="11" t="str">
        <f t="shared" si="9"/>
        <v>Obesity</v>
      </c>
    </row>
    <row r="593" spans="1:9" hidden="1" x14ac:dyDescent="0.3">
      <c r="A593" s="11" t="s">
        <v>1779</v>
      </c>
      <c r="B593" s="11">
        <v>21.754999999999999</v>
      </c>
      <c r="C593" s="11">
        <v>4.63</v>
      </c>
      <c r="D593" s="11" t="s">
        <v>2380</v>
      </c>
      <c r="E593" s="11" t="s">
        <v>2380</v>
      </c>
      <c r="F593" s="11" t="s">
        <v>2383</v>
      </c>
      <c r="G593" s="11">
        <v>1</v>
      </c>
      <c r="H593" s="11" t="s">
        <v>2383</v>
      </c>
      <c r="I593" s="11" t="str">
        <f t="shared" si="9"/>
        <v>Normal Weight</v>
      </c>
    </row>
    <row r="594" spans="1:9" hidden="1" x14ac:dyDescent="0.3">
      <c r="A594" s="11" t="s">
        <v>1778</v>
      </c>
      <c r="B594" s="11">
        <v>48.39</v>
      </c>
      <c r="C594" s="11">
        <v>4.6100000000000003</v>
      </c>
      <c r="D594" s="11" t="s">
        <v>2380</v>
      </c>
      <c r="E594" s="11" t="s">
        <v>2380</v>
      </c>
      <c r="F594" s="11" t="s">
        <v>2380</v>
      </c>
      <c r="G594" s="11">
        <v>0</v>
      </c>
      <c r="H594" s="11" t="s">
        <v>2380</v>
      </c>
      <c r="I594" s="11" t="str">
        <f t="shared" si="9"/>
        <v>Obesity</v>
      </c>
    </row>
    <row r="595" spans="1:9" hidden="1" x14ac:dyDescent="0.3">
      <c r="A595" s="11" t="s">
        <v>1777</v>
      </c>
      <c r="B595" s="11">
        <v>47.15</v>
      </c>
      <c r="C595" s="11">
        <v>9.5299999999999994</v>
      </c>
      <c r="D595" s="11" t="s">
        <v>2383</v>
      </c>
      <c r="E595" s="11" t="s">
        <v>2380</v>
      </c>
      <c r="F595" s="11" t="s">
        <v>2380</v>
      </c>
      <c r="G595" s="11">
        <v>1</v>
      </c>
      <c r="H595" s="11" t="s">
        <v>2380</v>
      </c>
      <c r="I595" s="11" t="str">
        <f t="shared" si="9"/>
        <v>Obesity</v>
      </c>
    </row>
    <row r="596" spans="1:9" hidden="1" x14ac:dyDescent="0.3">
      <c r="A596" s="11" t="s">
        <v>1776</v>
      </c>
      <c r="B596" s="11">
        <v>47.59</v>
      </c>
      <c r="C596" s="11">
        <v>11.43</v>
      </c>
      <c r="D596" s="11" t="s">
        <v>2383</v>
      </c>
      <c r="E596" s="11" t="s">
        <v>2380</v>
      </c>
      <c r="F596" s="11" t="s">
        <v>2380</v>
      </c>
      <c r="G596" s="11">
        <v>2</v>
      </c>
      <c r="H596" s="11" t="s">
        <v>2380</v>
      </c>
      <c r="I596" s="11" t="str">
        <f t="shared" si="9"/>
        <v>Obesity</v>
      </c>
    </row>
    <row r="597" spans="1:9" x14ac:dyDescent="0.3">
      <c r="A597" s="11" t="s">
        <v>1775</v>
      </c>
      <c r="B597" s="11">
        <v>39.81</v>
      </c>
      <c r="C597" s="11">
        <v>7.65</v>
      </c>
      <c r="D597" s="11" t="s">
        <v>2383</v>
      </c>
      <c r="E597" s="11" t="s">
        <v>2380</v>
      </c>
      <c r="F597" s="11" t="s">
        <v>2383</v>
      </c>
      <c r="G597" s="11">
        <v>1</v>
      </c>
      <c r="H597" s="11" t="s">
        <v>2380</v>
      </c>
      <c r="I597" s="11" t="str">
        <f t="shared" si="9"/>
        <v>Obesity</v>
      </c>
    </row>
    <row r="598" spans="1:9" hidden="1" x14ac:dyDescent="0.3">
      <c r="A598" s="11" t="s">
        <v>1774</v>
      </c>
      <c r="B598" s="11">
        <v>31.02</v>
      </c>
      <c r="C598" s="11">
        <v>5.87</v>
      </c>
      <c r="D598" s="11" t="s">
        <v>2383</v>
      </c>
      <c r="E598" s="11" t="s">
        <v>2380</v>
      </c>
      <c r="F598" s="11" t="s">
        <v>2380</v>
      </c>
      <c r="G598" s="11">
        <v>0</v>
      </c>
      <c r="H598" s="11" t="s">
        <v>2380</v>
      </c>
      <c r="I598" s="11" t="str">
        <f t="shared" si="9"/>
        <v>Obesity</v>
      </c>
    </row>
    <row r="599" spans="1:9" hidden="1" x14ac:dyDescent="0.3">
      <c r="A599" s="11" t="s">
        <v>1773</v>
      </c>
      <c r="B599" s="11">
        <v>24.75</v>
      </c>
      <c r="C599" s="11">
        <v>4.3600000000000003</v>
      </c>
      <c r="D599" s="11" t="s">
        <v>2383</v>
      </c>
      <c r="E599" s="11" t="s">
        <v>2380</v>
      </c>
      <c r="F599" s="11" t="s">
        <v>2380</v>
      </c>
      <c r="G599" s="11">
        <v>1</v>
      </c>
      <c r="H599" s="11" t="s">
        <v>2383</v>
      </c>
      <c r="I599" s="11" t="str">
        <f t="shared" si="9"/>
        <v>Normal Weight</v>
      </c>
    </row>
    <row r="600" spans="1:9" hidden="1" x14ac:dyDescent="0.3">
      <c r="A600" s="11" t="s">
        <v>1772</v>
      </c>
      <c r="B600" s="11">
        <v>30.114999999999998</v>
      </c>
      <c r="C600" s="11">
        <v>10.119999999999999</v>
      </c>
      <c r="D600" s="11" t="s">
        <v>2380</v>
      </c>
      <c r="E600" s="11" t="s">
        <v>2380</v>
      </c>
      <c r="F600" s="11" t="s">
        <v>2380</v>
      </c>
      <c r="G600" s="11">
        <v>3</v>
      </c>
      <c r="H600" s="11" t="s">
        <v>2380</v>
      </c>
      <c r="I600" s="11" t="str">
        <f t="shared" si="9"/>
        <v>Obesity</v>
      </c>
    </row>
    <row r="601" spans="1:9" hidden="1" x14ac:dyDescent="0.3">
      <c r="A601" s="11" t="s">
        <v>1771</v>
      </c>
      <c r="B601" s="11">
        <v>26.03</v>
      </c>
      <c r="C601" s="11">
        <v>4.01</v>
      </c>
      <c r="D601" s="11" t="s">
        <v>2380</v>
      </c>
      <c r="E601" s="11" t="s">
        <v>2380</v>
      </c>
      <c r="F601" s="11" t="s">
        <v>2383</v>
      </c>
      <c r="G601" s="11">
        <v>1</v>
      </c>
      <c r="H601" s="11" t="s">
        <v>2383</v>
      </c>
      <c r="I601" s="11" t="str">
        <f t="shared" si="9"/>
        <v>Overweight</v>
      </c>
    </row>
    <row r="602" spans="1:9" hidden="1" x14ac:dyDescent="0.3">
      <c r="A602" s="11" t="s">
        <v>1770</v>
      </c>
      <c r="B602" s="11">
        <v>20.045000000000002</v>
      </c>
      <c r="C602" s="11">
        <v>4.7699999999999996</v>
      </c>
      <c r="D602" s="11" t="s">
        <v>2383</v>
      </c>
      <c r="E602" s="11" t="s">
        <v>2380</v>
      </c>
      <c r="F602" s="11" t="s">
        <v>2380</v>
      </c>
      <c r="G602" s="11">
        <v>1</v>
      </c>
      <c r="H602" s="11" t="s">
        <v>2383</v>
      </c>
      <c r="I602" s="11" t="str">
        <f t="shared" si="9"/>
        <v>Normal Weight</v>
      </c>
    </row>
    <row r="603" spans="1:9" hidden="1" x14ac:dyDescent="0.3">
      <c r="A603" s="11" t="s">
        <v>1769</v>
      </c>
      <c r="B603" s="11">
        <v>40.24</v>
      </c>
      <c r="C603" s="11">
        <v>6.83</v>
      </c>
      <c r="D603" s="11" t="s">
        <v>2380</v>
      </c>
      <c r="E603" s="11" t="s">
        <v>2380</v>
      </c>
      <c r="F603" s="11" t="s">
        <v>2380</v>
      </c>
      <c r="G603" s="11">
        <v>0</v>
      </c>
      <c r="H603" s="11" t="s">
        <v>2380</v>
      </c>
      <c r="I603" s="11" t="str">
        <f t="shared" si="9"/>
        <v>Obesity</v>
      </c>
    </row>
    <row r="604" spans="1:9" x14ac:dyDescent="0.3">
      <c r="A604" s="11" t="s">
        <v>1768</v>
      </c>
      <c r="B604" s="11">
        <v>43.15</v>
      </c>
      <c r="C604" s="11">
        <v>6.14</v>
      </c>
      <c r="D604" s="11" t="s">
        <v>2383</v>
      </c>
      <c r="E604" s="11" t="s">
        <v>2380</v>
      </c>
      <c r="F604" s="11" t="s">
        <v>2383</v>
      </c>
      <c r="G604" s="11">
        <v>1</v>
      </c>
      <c r="H604" s="11" t="s">
        <v>2380</v>
      </c>
      <c r="I604" s="11" t="str">
        <f t="shared" si="9"/>
        <v>Obesity</v>
      </c>
    </row>
    <row r="605" spans="1:9" hidden="1" x14ac:dyDescent="0.3">
      <c r="A605" s="11" t="s">
        <v>1767</v>
      </c>
      <c r="B605" s="11">
        <v>27.7</v>
      </c>
      <c r="C605" s="11">
        <v>5.6</v>
      </c>
      <c r="D605" s="11" t="s">
        <v>2380</v>
      </c>
      <c r="E605" s="11" t="s">
        <v>2380</v>
      </c>
      <c r="F605" s="11" t="s">
        <v>2383</v>
      </c>
      <c r="G605" s="11">
        <v>1</v>
      </c>
      <c r="H605" s="11" t="s">
        <v>2383</v>
      </c>
      <c r="I605" s="11" t="str">
        <f t="shared" si="9"/>
        <v>Overweight</v>
      </c>
    </row>
    <row r="606" spans="1:9" hidden="1" x14ac:dyDescent="0.3">
      <c r="A606" s="11" t="s">
        <v>1766</v>
      </c>
      <c r="B606" s="11">
        <v>45.68</v>
      </c>
      <c r="C606" s="11">
        <v>4.8</v>
      </c>
      <c r="D606" s="11" t="s">
        <v>2380</v>
      </c>
      <c r="E606" s="11" t="s">
        <v>2380</v>
      </c>
      <c r="F606" s="11" t="s">
        <v>2380</v>
      </c>
      <c r="G606" s="11">
        <v>2</v>
      </c>
      <c r="H606" s="11" t="s">
        <v>2380</v>
      </c>
      <c r="I606" s="11" t="str">
        <f t="shared" si="9"/>
        <v>Obesity</v>
      </c>
    </row>
    <row r="607" spans="1:9" hidden="1" x14ac:dyDescent="0.3">
      <c r="A607" s="11" t="s">
        <v>1765</v>
      </c>
      <c r="B607" s="11">
        <v>27.3</v>
      </c>
      <c r="C607" s="11">
        <v>11.89</v>
      </c>
      <c r="D607" s="11" t="s">
        <v>2380</v>
      </c>
      <c r="E607" s="11" t="s">
        <v>2380</v>
      </c>
      <c r="F607" s="11" t="s">
        <v>2380</v>
      </c>
      <c r="G607" s="11">
        <v>0</v>
      </c>
      <c r="H607" s="11" t="s">
        <v>2383</v>
      </c>
      <c r="I607" s="11" t="str">
        <f t="shared" si="9"/>
        <v>Overweight</v>
      </c>
    </row>
    <row r="608" spans="1:9" hidden="1" x14ac:dyDescent="0.3">
      <c r="A608" s="11" t="s">
        <v>1764</v>
      </c>
      <c r="B608" s="11">
        <v>54.45</v>
      </c>
      <c r="C608" s="11">
        <v>4.7300000000000004</v>
      </c>
      <c r="D608" s="11" t="s">
        <v>2383</v>
      </c>
      <c r="E608" s="11" t="s">
        <v>2380</v>
      </c>
      <c r="F608" s="11" t="s">
        <v>2380</v>
      </c>
      <c r="G608" s="11">
        <v>1</v>
      </c>
      <c r="H608" s="11" t="s">
        <v>2380</v>
      </c>
      <c r="I608" s="11" t="str">
        <f t="shared" si="9"/>
        <v>Obesity</v>
      </c>
    </row>
    <row r="609" spans="1:9" hidden="1" x14ac:dyDescent="0.3">
      <c r="A609" s="11" t="s">
        <v>1763</v>
      </c>
      <c r="B609" s="11">
        <v>54.43</v>
      </c>
      <c r="C609" s="11">
        <v>4.6100000000000003</v>
      </c>
      <c r="D609" s="11" t="s">
        <v>2383</v>
      </c>
      <c r="E609" s="11" t="s">
        <v>2380</v>
      </c>
      <c r="F609" s="11" t="s">
        <v>2380</v>
      </c>
      <c r="G609" s="11">
        <v>1</v>
      </c>
      <c r="H609" s="11" t="s">
        <v>2380</v>
      </c>
      <c r="I609" s="11" t="str">
        <f t="shared" si="9"/>
        <v>Obesity</v>
      </c>
    </row>
    <row r="610" spans="1:9" hidden="1" x14ac:dyDescent="0.3">
      <c r="A610" s="11" t="s">
        <v>1762</v>
      </c>
      <c r="B610" s="11">
        <v>48.01</v>
      </c>
      <c r="C610" s="11">
        <v>7.3</v>
      </c>
      <c r="D610" s="11" t="s">
        <v>2380</v>
      </c>
      <c r="E610" s="11" t="s">
        <v>2380</v>
      </c>
      <c r="F610" s="11" t="s">
        <v>2380</v>
      </c>
      <c r="G610" s="11">
        <v>0</v>
      </c>
      <c r="H610" s="11" t="s">
        <v>2380</v>
      </c>
      <c r="I610" s="11" t="str">
        <f t="shared" si="9"/>
        <v>Obesity</v>
      </c>
    </row>
    <row r="611" spans="1:9" hidden="1" x14ac:dyDescent="0.3">
      <c r="A611" s="11" t="s">
        <v>1761</v>
      </c>
      <c r="B611" s="11">
        <v>48.32</v>
      </c>
      <c r="C611" s="11">
        <v>5.88</v>
      </c>
      <c r="D611" s="11" t="s">
        <v>2380</v>
      </c>
      <c r="E611" s="11" t="s">
        <v>2380</v>
      </c>
      <c r="F611" s="11" t="s">
        <v>2380</v>
      </c>
      <c r="G611" s="11">
        <v>0</v>
      </c>
      <c r="H611" s="11" t="s">
        <v>2380</v>
      </c>
      <c r="I611" s="11" t="str">
        <f t="shared" si="9"/>
        <v>Obesity</v>
      </c>
    </row>
    <row r="612" spans="1:9" hidden="1" x14ac:dyDescent="0.3">
      <c r="A612" s="11" t="s">
        <v>1760</v>
      </c>
      <c r="B612" s="11">
        <v>22.895</v>
      </c>
      <c r="C612" s="11">
        <v>4.0599999999999996</v>
      </c>
      <c r="D612" s="11" t="s">
        <v>2380</v>
      </c>
      <c r="E612" s="11" t="s">
        <v>2380</v>
      </c>
      <c r="F612" s="11" t="s">
        <v>2383</v>
      </c>
      <c r="G612" s="11">
        <v>1</v>
      </c>
      <c r="H612" s="11" t="s">
        <v>2383</v>
      </c>
      <c r="I612" s="11" t="str">
        <f t="shared" si="9"/>
        <v>Normal Weight</v>
      </c>
    </row>
    <row r="613" spans="1:9" hidden="1" x14ac:dyDescent="0.3">
      <c r="A613" s="11" t="s">
        <v>1759</v>
      </c>
      <c r="B613" s="11">
        <v>54.85</v>
      </c>
      <c r="C613" s="11">
        <v>4.9000000000000004</v>
      </c>
      <c r="D613" s="11" t="s">
        <v>2380</v>
      </c>
      <c r="E613" s="11" t="s">
        <v>2380</v>
      </c>
      <c r="F613" s="11" t="s">
        <v>2380</v>
      </c>
      <c r="G613" s="11">
        <v>1</v>
      </c>
      <c r="H613" s="11" t="s">
        <v>2380</v>
      </c>
      <c r="I613" s="11" t="str">
        <f t="shared" si="9"/>
        <v>Obesity</v>
      </c>
    </row>
    <row r="614" spans="1:9" hidden="1" x14ac:dyDescent="0.3">
      <c r="A614" s="11" t="s">
        <v>1758</v>
      </c>
      <c r="B614" s="11">
        <v>21.85</v>
      </c>
      <c r="C614" s="11">
        <v>5.52</v>
      </c>
      <c r="D614" s="11" t="s">
        <v>2380</v>
      </c>
      <c r="E614" s="11" t="s">
        <v>2380</v>
      </c>
      <c r="F614" s="11" t="s">
        <v>2383</v>
      </c>
      <c r="G614" s="11">
        <v>1</v>
      </c>
      <c r="H614" s="11" t="s">
        <v>2383</v>
      </c>
      <c r="I614" s="11" t="str">
        <f t="shared" si="9"/>
        <v>Normal Weight</v>
      </c>
    </row>
    <row r="615" spans="1:9" hidden="1" x14ac:dyDescent="0.3">
      <c r="A615" s="11" t="s">
        <v>1757</v>
      </c>
      <c r="B615" s="11">
        <v>51.86</v>
      </c>
      <c r="C615" s="11">
        <v>5.2</v>
      </c>
      <c r="D615" s="11" t="s">
        <v>2383</v>
      </c>
      <c r="E615" s="11" t="s">
        <v>2380</v>
      </c>
      <c r="F615" s="11" t="s">
        <v>2380</v>
      </c>
      <c r="G615" s="11">
        <v>0</v>
      </c>
      <c r="H615" s="11" t="s">
        <v>2380</v>
      </c>
      <c r="I615" s="11" t="str">
        <f t="shared" si="9"/>
        <v>Obesity</v>
      </c>
    </row>
    <row r="616" spans="1:9" hidden="1" x14ac:dyDescent="0.3">
      <c r="A616" s="11" t="s">
        <v>1756</v>
      </c>
      <c r="B616" s="11">
        <v>39.049999999999997</v>
      </c>
      <c r="C616" s="11">
        <v>7.59</v>
      </c>
      <c r="D616" s="11" t="s">
        <v>2380</v>
      </c>
      <c r="E616" s="11" t="s">
        <v>2380</v>
      </c>
      <c r="F616" s="11" t="s">
        <v>2380</v>
      </c>
      <c r="G616" s="11">
        <v>3</v>
      </c>
      <c r="H616" s="11" t="s">
        <v>2380</v>
      </c>
      <c r="I616" s="11" t="str">
        <f t="shared" si="9"/>
        <v>Obesity</v>
      </c>
    </row>
    <row r="617" spans="1:9" hidden="1" x14ac:dyDescent="0.3">
      <c r="A617" s="11" t="s">
        <v>1755</v>
      </c>
      <c r="B617" s="11">
        <v>31.824999999999999</v>
      </c>
      <c r="C617" s="11">
        <v>8.2799999999999994</v>
      </c>
      <c r="D617" s="11" t="s">
        <v>2380</v>
      </c>
      <c r="E617" s="11" t="s">
        <v>2380</v>
      </c>
      <c r="F617" s="11" t="s">
        <v>2380</v>
      </c>
      <c r="G617" s="11">
        <v>3</v>
      </c>
      <c r="H617" s="11" t="s">
        <v>2380</v>
      </c>
      <c r="I617" s="11" t="str">
        <f t="shared" si="9"/>
        <v>Obesity</v>
      </c>
    </row>
    <row r="618" spans="1:9" hidden="1" x14ac:dyDescent="0.3">
      <c r="A618" s="11" t="s">
        <v>1754</v>
      </c>
      <c r="B618" s="11">
        <v>46.43</v>
      </c>
      <c r="C618" s="11">
        <v>6.72</v>
      </c>
      <c r="D618" s="11" t="s">
        <v>2380</v>
      </c>
      <c r="E618" s="11" t="s">
        <v>2380</v>
      </c>
      <c r="F618" s="11" t="s">
        <v>2380</v>
      </c>
      <c r="G618" s="11">
        <v>0</v>
      </c>
      <c r="H618" s="11" t="s">
        <v>2380</v>
      </c>
      <c r="I618" s="11" t="str">
        <f t="shared" si="9"/>
        <v>Obesity</v>
      </c>
    </row>
    <row r="619" spans="1:9" hidden="1" x14ac:dyDescent="0.3">
      <c r="A619" s="11" t="s">
        <v>1753</v>
      </c>
      <c r="B619" s="11">
        <v>53.63</v>
      </c>
      <c r="C619" s="11">
        <v>5.47</v>
      </c>
      <c r="D619" s="11" t="s">
        <v>2383</v>
      </c>
      <c r="E619" s="11" t="s">
        <v>2380</v>
      </c>
      <c r="F619" s="11" t="s">
        <v>2380</v>
      </c>
      <c r="G619" s="11">
        <v>1</v>
      </c>
      <c r="H619" s="11" t="s">
        <v>2380</v>
      </c>
      <c r="I619" s="11" t="str">
        <f t="shared" si="9"/>
        <v>Obesity</v>
      </c>
    </row>
    <row r="620" spans="1:9" hidden="1" x14ac:dyDescent="0.3">
      <c r="A620" s="11" t="s">
        <v>1752</v>
      </c>
      <c r="B620" s="11">
        <v>48.7</v>
      </c>
      <c r="C620" s="11">
        <v>4.71</v>
      </c>
      <c r="D620" s="11" t="s">
        <v>2380</v>
      </c>
      <c r="E620" s="11" t="s">
        <v>2380</v>
      </c>
      <c r="F620" s="11" t="s">
        <v>2380</v>
      </c>
      <c r="G620" s="11">
        <v>0</v>
      </c>
      <c r="H620" s="11" t="s">
        <v>2380</v>
      </c>
      <c r="I620" s="11" t="str">
        <f t="shared" si="9"/>
        <v>Obesity</v>
      </c>
    </row>
    <row r="621" spans="1:9" hidden="1" x14ac:dyDescent="0.3">
      <c r="A621" s="11" t="s">
        <v>1751</v>
      </c>
      <c r="B621" s="11">
        <v>48.81</v>
      </c>
      <c r="C621" s="11">
        <v>5.49</v>
      </c>
      <c r="D621" s="11" t="s">
        <v>2380</v>
      </c>
      <c r="E621" s="11" t="s">
        <v>2380</v>
      </c>
      <c r="F621" s="11" t="s">
        <v>2380</v>
      </c>
      <c r="G621" s="11">
        <v>0</v>
      </c>
      <c r="H621" s="11" t="s">
        <v>2380</v>
      </c>
      <c r="I621" s="11" t="str">
        <f t="shared" si="9"/>
        <v>Obesity</v>
      </c>
    </row>
    <row r="622" spans="1:9" hidden="1" x14ac:dyDescent="0.3">
      <c r="A622" s="11" t="s">
        <v>1750</v>
      </c>
      <c r="B622" s="11">
        <v>47.53</v>
      </c>
      <c r="C622" s="11">
        <v>4.72</v>
      </c>
      <c r="D622" s="11" t="s">
        <v>2380</v>
      </c>
      <c r="E622" s="11" t="s">
        <v>2380</v>
      </c>
      <c r="F622" s="11" t="s">
        <v>2380</v>
      </c>
      <c r="G622" s="11">
        <v>0</v>
      </c>
      <c r="H622" s="11" t="s">
        <v>2380</v>
      </c>
      <c r="I622" s="11" t="str">
        <f t="shared" si="9"/>
        <v>Obesity</v>
      </c>
    </row>
    <row r="623" spans="1:9" hidden="1" x14ac:dyDescent="0.3">
      <c r="A623" s="11" t="s">
        <v>1749</v>
      </c>
      <c r="B623" s="11">
        <v>36.85</v>
      </c>
      <c r="C623" s="11">
        <v>6.7</v>
      </c>
      <c r="D623" s="11" t="s">
        <v>2380</v>
      </c>
      <c r="E623" s="11" t="s">
        <v>2380</v>
      </c>
      <c r="F623" s="11" t="s">
        <v>2380</v>
      </c>
      <c r="G623" s="11">
        <v>0</v>
      </c>
      <c r="H623" s="11" t="s">
        <v>2380</v>
      </c>
      <c r="I623" s="11" t="str">
        <f t="shared" si="9"/>
        <v>Obesity</v>
      </c>
    </row>
    <row r="624" spans="1:9" hidden="1" x14ac:dyDescent="0.3">
      <c r="A624" s="11" t="s">
        <v>1748</v>
      </c>
      <c r="B624" s="11">
        <v>29.3</v>
      </c>
      <c r="C624" s="11">
        <v>5.5</v>
      </c>
      <c r="D624" s="11" t="s">
        <v>2380</v>
      </c>
      <c r="E624" s="11" t="s">
        <v>2380</v>
      </c>
      <c r="F624" s="11" t="s">
        <v>2380</v>
      </c>
      <c r="G624" s="11">
        <v>0</v>
      </c>
      <c r="H624" s="11" t="s">
        <v>2380</v>
      </c>
      <c r="I624" s="11" t="str">
        <f t="shared" si="9"/>
        <v>Overweight</v>
      </c>
    </row>
    <row r="625" spans="1:9" hidden="1" x14ac:dyDescent="0.3">
      <c r="A625" s="11" t="s">
        <v>1747</v>
      </c>
      <c r="B625" s="11">
        <v>19.3</v>
      </c>
      <c r="C625" s="11">
        <v>4.46</v>
      </c>
      <c r="D625" s="11" t="s">
        <v>2380</v>
      </c>
      <c r="E625" s="11" t="s">
        <v>2380</v>
      </c>
      <c r="F625" s="11" t="s">
        <v>2380</v>
      </c>
      <c r="G625" s="11">
        <v>1</v>
      </c>
      <c r="H625" s="11" t="s">
        <v>2383</v>
      </c>
      <c r="I625" s="11" t="str">
        <f t="shared" si="9"/>
        <v>Normal Weight</v>
      </c>
    </row>
    <row r="626" spans="1:9" hidden="1" x14ac:dyDescent="0.3">
      <c r="A626" s="11" t="s">
        <v>1746</v>
      </c>
      <c r="B626" s="11">
        <v>24.13</v>
      </c>
      <c r="C626" s="11">
        <v>5.29</v>
      </c>
      <c r="D626" s="11" t="s">
        <v>2383</v>
      </c>
      <c r="E626" s="11" t="s">
        <v>2380</v>
      </c>
      <c r="F626" s="11" t="s">
        <v>2383</v>
      </c>
      <c r="G626" s="11">
        <v>1</v>
      </c>
      <c r="H626" s="11" t="s">
        <v>2383</v>
      </c>
      <c r="I626" s="11" t="str">
        <f t="shared" si="9"/>
        <v>Normal Weight</v>
      </c>
    </row>
    <row r="627" spans="1:9" hidden="1" x14ac:dyDescent="0.3">
      <c r="A627" s="11" t="s">
        <v>1745</v>
      </c>
      <c r="B627" s="11">
        <v>46.7</v>
      </c>
      <c r="C627" s="11">
        <v>10.99</v>
      </c>
      <c r="D627" s="11" t="s">
        <v>2380</v>
      </c>
      <c r="E627" s="11" t="s">
        <v>2380</v>
      </c>
      <c r="F627" s="11" t="s">
        <v>2380</v>
      </c>
      <c r="G627" s="11">
        <v>0</v>
      </c>
      <c r="H627" s="11" t="s">
        <v>2380</v>
      </c>
      <c r="I627" s="11" t="str">
        <f t="shared" si="9"/>
        <v>Obesity</v>
      </c>
    </row>
    <row r="628" spans="1:9" hidden="1" x14ac:dyDescent="0.3">
      <c r="A628" s="11" t="s">
        <v>1744</v>
      </c>
      <c r="B628" s="11">
        <v>45.27</v>
      </c>
      <c r="C628" s="11">
        <v>5.2</v>
      </c>
      <c r="D628" s="11" t="s">
        <v>2383</v>
      </c>
      <c r="E628" s="11" t="s">
        <v>2380</v>
      </c>
      <c r="F628" s="11" t="s">
        <v>2380</v>
      </c>
      <c r="G628" s="11">
        <v>0</v>
      </c>
      <c r="H628" s="11" t="s">
        <v>2380</v>
      </c>
      <c r="I628" s="11" t="str">
        <f t="shared" si="9"/>
        <v>Obesity</v>
      </c>
    </row>
    <row r="629" spans="1:9" hidden="1" x14ac:dyDescent="0.3">
      <c r="A629" s="11" t="s">
        <v>1743</v>
      </c>
      <c r="B629" s="11">
        <v>44.29</v>
      </c>
      <c r="C629" s="11">
        <v>9.66</v>
      </c>
      <c r="D629" s="11" t="s">
        <v>2380</v>
      </c>
      <c r="E629" s="11" t="s">
        <v>2380</v>
      </c>
      <c r="F629" s="11" t="s">
        <v>2380</v>
      </c>
      <c r="G629" s="11">
        <v>2</v>
      </c>
      <c r="H629" s="11" t="s">
        <v>2380</v>
      </c>
      <c r="I629" s="11" t="str">
        <f t="shared" si="9"/>
        <v>Obesity</v>
      </c>
    </row>
    <row r="630" spans="1:9" hidden="1" x14ac:dyDescent="0.3">
      <c r="A630" s="11" t="s">
        <v>1742</v>
      </c>
      <c r="B630" s="11">
        <v>54.59</v>
      </c>
      <c r="C630" s="11">
        <v>4.22</v>
      </c>
      <c r="D630" s="11" t="s">
        <v>2383</v>
      </c>
      <c r="E630" s="11" t="s">
        <v>2380</v>
      </c>
      <c r="F630" s="11" t="s">
        <v>2380</v>
      </c>
      <c r="G630" s="11">
        <v>1</v>
      </c>
      <c r="H630" s="11" t="s">
        <v>2380</v>
      </c>
      <c r="I630" s="11" t="str">
        <f t="shared" si="9"/>
        <v>Obesity</v>
      </c>
    </row>
    <row r="631" spans="1:9" hidden="1" x14ac:dyDescent="0.3">
      <c r="A631" s="11" t="s">
        <v>1741</v>
      </c>
      <c r="B631" s="11">
        <v>32.965000000000003</v>
      </c>
      <c r="C631" s="11">
        <v>11.78</v>
      </c>
      <c r="D631" s="11" t="s">
        <v>2380</v>
      </c>
      <c r="E631" s="11" t="s">
        <v>2380</v>
      </c>
      <c r="F631" s="11" t="s">
        <v>2380</v>
      </c>
      <c r="G631" s="11">
        <v>0</v>
      </c>
      <c r="H631" s="11" t="s">
        <v>2380</v>
      </c>
      <c r="I631" s="11" t="str">
        <f t="shared" si="9"/>
        <v>Obesity</v>
      </c>
    </row>
    <row r="632" spans="1:9" hidden="1" x14ac:dyDescent="0.3">
      <c r="A632" s="11" t="s">
        <v>1740</v>
      </c>
      <c r="B632" s="11">
        <v>38.049999999999997</v>
      </c>
      <c r="C632" s="11">
        <v>9.6199999999999992</v>
      </c>
      <c r="D632" s="11" t="s">
        <v>2380</v>
      </c>
      <c r="E632" s="11" t="s">
        <v>2380</v>
      </c>
      <c r="F632" s="11" t="s">
        <v>2380</v>
      </c>
      <c r="G632" s="11">
        <v>0</v>
      </c>
      <c r="H632" s="11" t="s">
        <v>2380</v>
      </c>
      <c r="I632" s="11" t="str">
        <f t="shared" si="9"/>
        <v>Obesity</v>
      </c>
    </row>
    <row r="633" spans="1:9" hidden="1" x14ac:dyDescent="0.3">
      <c r="A633" s="11" t="s">
        <v>1739</v>
      </c>
      <c r="B633" s="11">
        <v>46.14</v>
      </c>
      <c r="C633" s="11">
        <v>10.78</v>
      </c>
      <c r="D633" s="11" t="s">
        <v>2380</v>
      </c>
      <c r="E633" s="11" t="s">
        <v>2380</v>
      </c>
      <c r="F633" s="11" t="s">
        <v>2380</v>
      </c>
      <c r="G633" s="11">
        <v>0</v>
      </c>
      <c r="H633" s="11" t="s">
        <v>2380</v>
      </c>
      <c r="I633" s="11" t="str">
        <f t="shared" si="9"/>
        <v>Obesity</v>
      </c>
    </row>
    <row r="634" spans="1:9" hidden="1" x14ac:dyDescent="0.3">
      <c r="A634" s="11" t="s">
        <v>1738</v>
      </c>
      <c r="B634" s="11">
        <v>41.325000000000003</v>
      </c>
      <c r="C634" s="11">
        <v>5.1100000000000003</v>
      </c>
      <c r="D634" s="11" t="s">
        <v>2383</v>
      </c>
      <c r="E634" s="11" t="s">
        <v>2380</v>
      </c>
      <c r="F634" s="11" t="s">
        <v>2380</v>
      </c>
      <c r="G634" s="11">
        <v>2</v>
      </c>
      <c r="H634" s="11" t="s">
        <v>2380</v>
      </c>
      <c r="I634" s="11" t="str">
        <f t="shared" si="9"/>
        <v>Obesity</v>
      </c>
    </row>
    <row r="635" spans="1:9" hidden="1" x14ac:dyDescent="0.3">
      <c r="A635" s="11" t="s">
        <v>1737</v>
      </c>
      <c r="B635" s="11">
        <v>44.64</v>
      </c>
      <c r="C635" s="11">
        <v>7.18</v>
      </c>
      <c r="D635" s="11" t="s">
        <v>2380</v>
      </c>
      <c r="E635" s="11" t="s">
        <v>2380</v>
      </c>
      <c r="F635" s="11" t="s">
        <v>2380</v>
      </c>
      <c r="G635" s="11">
        <v>0</v>
      </c>
      <c r="H635" s="11" t="s">
        <v>2380</v>
      </c>
      <c r="I635" s="11" t="str">
        <f t="shared" si="9"/>
        <v>Obesity</v>
      </c>
    </row>
    <row r="636" spans="1:9" hidden="1" x14ac:dyDescent="0.3">
      <c r="A636" s="11" t="s">
        <v>1736</v>
      </c>
      <c r="B636" s="11">
        <v>25.175000000000001</v>
      </c>
      <c r="C636" s="11">
        <v>4.96</v>
      </c>
      <c r="D636" s="11" t="s">
        <v>2380</v>
      </c>
      <c r="E636" s="11" t="s">
        <v>2382</v>
      </c>
      <c r="F636" s="11" t="s">
        <v>2380</v>
      </c>
      <c r="G636" s="11">
        <v>1</v>
      </c>
      <c r="H636" s="11" t="s">
        <v>2380</v>
      </c>
      <c r="I636" s="11" t="str">
        <f t="shared" si="9"/>
        <v>Overweight</v>
      </c>
    </row>
    <row r="637" spans="1:9" hidden="1" x14ac:dyDescent="0.3">
      <c r="A637" s="11" t="s">
        <v>1735</v>
      </c>
      <c r="B637" s="11">
        <v>43.11</v>
      </c>
      <c r="C637" s="11">
        <v>4.67</v>
      </c>
      <c r="D637" s="11" t="s">
        <v>2383</v>
      </c>
      <c r="E637" s="11" t="s">
        <v>2380</v>
      </c>
      <c r="F637" s="11" t="s">
        <v>2380</v>
      </c>
      <c r="G637" s="11">
        <v>0</v>
      </c>
      <c r="H637" s="11" t="s">
        <v>2380</v>
      </c>
      <c r="I637" s="11" t="str">
        <f t="shared" si="9"/>
        <v>Obesity</v>
      </c>
    </row>
    <row r="638" spans="1:9" hidden="1" x14ac:dyDescent="0.3">
      <c r="A638" s="11" t="s">
        <v>1734</v>
      </c>
      <c r="B638" s="11">
        <v>53.32</v>
      </c>
      <c r="C638" s="11">
        <v>5.0599999999999996</v>
      </c>
      <c r="D638" s="11" t="s">
        <v>2380</v>
      </c>
      <c r="E638" s="11" t="s">
        <v>2380</v>
      </c>
      <c r="F638" s="11" t="s">
        <v>2380</v>
      </c>
      <c r="G638" s="11">
        <v>0</v>
      </c>
      <c r="H638" s="11" t="s">
        <v>2380</v>
      </c>
      <c r="I638" s="11" t="str">
        <f t="shared" si="9"/>
        <v>Obesity</v>
      </c>
    </row>
    <row r="639" spans="1:9" hidden="1" x14ac:dyDescent="0.3">
      <c r="A639" s="11" t="s">
        <v>1733</v>
      </c>
      <c r="B639" s="11">
        <v>38.04</v>
      </c>
      <c r="C639" s="11">
        <v>5.0199999999999996</v>
      </c>
      <c r="D639" s="11" t="s">
        <v>2383</v>
      </c>
      <c r="E639" s="11" t="s">
        <v>2380</v>
      </c>
      <c r="F639" s="11" t="s">
        <v>2380</v>
      </c>
      <c r="G639" s="11">
        <v>1</v>
      </c>
      <c r="H639" s="11" t="s">
        <v>2380</v>
      </c>
      <c r="I639" s="11" t="str">
        <f t="shared" si="9"/>
        <v>Obesity</v>
      </c>
    </row>
    <row r="640" spans="1:9" hidden="1" x14ac:dyDescent="0.3">
      <c r="A640" s="11" t="s">
        <v>1732</v>
      </c>
      <c r="B640" s="11">
        <v>37.9</v>
      </c>
      <c r="C640" s="11">
        <v>7.76</v>
      </c>
      <c r="D640" s="11" t="s">
        <v>2380</v>
      </c>
      <c r="E640" s="11" t="s">
        <v>2380</v>
      </c>
      <c r="F640" s="11" t="s">
        <v>2380</v>
      </c>
      <c r="G640" s="11">
        <v>0</v>
      </c>
      <c r="H640" s="11" t="s">
        <v>2380</v>
      </c>
      <c r="I640" s="11" t="str">
        <f t="shared" si="9"/>
        <v>Obesity</v>
      </c>
    </row>
    <row r="641" spans="1:9" hidden="1" x14ac:dyDescent="0.3">
      <c r="A641" s="11" t="s">
        <v>1731</v>
      </c>
      <c r="B641" s="11">
        <v>39.6</v>
      </c>
      <c r="C641" s="11">
        <v>9.32</v>
      </c>
      <c r="D641" s="11" t="s">
        <v>2380</v>
      </c>
      <c r="E641" s="11" t="s">
        <v>2380</v>
      </c>
      <c r="F641" s="11" t="s">
        <v>2380</v>
      </c>
      <c r="G641" s="11">
        <v>0</v>
      </c>
      <c r="H641" s="11" t="s">
        <v>2380</v>
      </c>
      <c r="I641" s="11" t="str">
        <f t="shared" si="9"/>
        <v>Obesity</v>
      </c>
    </row>
    <row r="642" spans="1:9" hidden="1" x14ac:dyDescent="0.3">
      <c r="A642" s="11" t="s">
        <v>1730</v>
      </c>
      <c r="B642" s="11">
        <v>50.92</v>
      </c>
      <c r="C642" s="11">
        <v>5.31</v>
      </c>
      <c r="D642" s="11" t="s">
        <v>2383</v>
      </c>
      <c r="E642" s="11" t="s">
        <v>2380</v>
      </c>
      <c r="F642" s="11" t="s">
        <v>2380</v>
      </c>
      <c r="G642" s="11">
        <v>1</v>
      </c>
      <c r="H642" s="11" t="s">
        <v>2380</v>
      </c>
      <c r="I642" s="11" t="str">
        <f t="shared" si="9"/>
        <v>Obesity</v>
      </c>
    </row>
    <row r="643" spans="1:9" hidden="1" x14ac:dyDescent="0.3">
      <c r="A643" s="11" t="s">
        <v>1729</v>
      </c>
      <c r="B643" s="11">
        <v>21.85</v>
      </c>
      <c r="C643" s="11">
        <v>5.56</v>
      </c>
      <c r="D643" s="11" t="s">
        <v>2383</v>
      </c>
      <c r="E643" s="11" t="s">
        <v>2380</v>
      </c>
      <c r="F643" s="11" t="s">
        <v>2380</v>
      </c>
      <c r="G643" s="11">
        <v>0</v>
      </c>
      <c r="H643" s="11" t="s">
        <v>2383</v>
      </c>
      <c r="I643" s="11" t="str">
        <f t="shared" ref="I643:I706" si="10">IF(B643&lt;18.5,"Underweight",
IF(B643&lt;=24.9,"Normal Weight",
IF(B643&lt;=29.9,"Overweight",
"Obesity")))</f>
        <v>Normal Weight</v>
      </c>
    </row>
    <row r="644" spans="1:9" x14ac:dyDescent="0.3">
      <c r="A644" s="11" t="s">
        <v>1728</v>
      </c>
      <c r="B644" s="11">
        <v>36.08</v>
      </c>
      <c r="C644" s="11">
        <v>7.11</v>
      </c>
      <c r="D644" s="11" t="s">
        <v>2383</v>
      </c>
      <c r="E644" s="11" t="s">
        <v>2380</v>
      </c>
      <c r="F644" s="11" t="s">
        <v>2383</v>
      </c>
      <c r="G644" s="11">
        <v>1</v>
      </c>
      <c r="H644" s="11" t="s">
        <v>2380</v>
      </c>
      <c r="I644" s="11" t="str">
        <f t="shared" si="10"/>
        <v>Obesity</v>
      </c>
    </row>
    <row r="645" spans="1:9" x14ac:dyDescent="0.3">
      <c r="A645" s="11" t="s">
        <v>1727</v>
      </c>
      <c r="B645" s="11">
        <v>40.44</v>
      </c>
      <c r="C645" s="11">
        <v>5.13</v>
      </c>
      <c r="D645" s="11" t="s">
        <v>2383</v>
      </c>
      <c r="E645" s="11" t="s">
        <v>2380</v>
      </c>
      <c r="F645" s="11" t="s">
        <v>2383</v>
      </c>
      <c r="G645" s="11">
        <v>1</v>
      </c>
      <c r="H645" s="11" t="s">
        <v>2380</v>
      </c>
      <c r="I645" s="11" t="str">
        <f t="shared" si="10"/>
        <v>Obesity</v>
      </c>
    </row>
    <row r="646" spans="1:9" hidden="1" x14ac:dyDescent="0.3">
      <c r="A646" s="11" t="s">
        <v>1726</v>
      </c>
      <c r="B646" s="11">
        <v>38.094999999999999</v>
      </c>
      <c r="C646" s="11">
        <v>10.199999999999999</v>
      </c>
      <c r="D646" s="11" t="s">
        <v>2380</v>
      </c>
      <c r="E646" s="11" t="s">
        <v>2380</v>
      </c>
      <c r="F646" s="11" t="s">
        <v>2380</v>
      </c>
      <c r="G646" s="11">
        <v>0</v>
      </c>
      <c r="H646" s="11" t="s">
        <v>2380</v>
      </c>
      <c r="I646" s="11" t="str">
        <f t="shared" si="10"/>
        <v>Obesity</v>
      </c>
    </row>
    <row r="647" spans="1:9" hidden="1" x14ac:dyDescent="0.3">
      <c r="A647" s="11" t="s">
        <v>1725</v>
      </c>
      <c r="B647" s="11">
        <v>44.95</v>
      </c>
      <c r="C647" s="11">
        <v>10.4</v>
      </c>
      <c r="D647" s="11" t="s">
        <v>2380</v>
      </c>
      <c r="E647" s="11" t="s">
        <v>2380</v>
      </c>
      <c r="F647" s="11" t="s">
        <v>2380</v>
      </c>
      <c r="G647" s="11">
        <v>0</v>
      </c>
      <c r="H647" s="11" t="s">
        <v>2380</v>
      </c>
      <c r="I647" s="11" t="str">
        <f t="shared" si="10"/>
        <v>Obesity</v>
      </c>
    </row>
    <row r="648" spans="1:9" hidden="1" x14ac:dyDescent="0.3">
      <c r="A648" s="11" t="s">
        <v>1724</v>
      </c>
      <c r="B648" s="11">
        <v>35.54</v>
      </c>
      <c r="C648" s="11">
        <v>10.67</v>
      </c>
      <c r="D648" s="11" t="s">
        <v>2380</v>
      </c>
      <c r="E648" s="11" t="s">
        <v>2380</v>
      </c>
      <c r="F648" s="11" t="s">
        <v>2380</v>
      </c>
      <c r="G648" s="11">
        <v>0</v>
      </c>
      <c r="H648" s="11" t="s">
        <v>2380</v>
      </c>
      <c r="I648" s="11" t="str">
        <f t="shared" si="10"/>
        <v>Obesity</v>
      </c>
    </row>
    <row r="649" spans="1:9" hidden="1" x14ac:dyDescent="0.3">
      <c r="A649" s="11" t="s">
        <v>1723</v>
      </c>
      <c r="B649" s="11">
        <v>39.799999999999997</v>
      </c>
      <c r="C649" s="11">
        <v>4.6500000000000004</v>
      </c>
      <c r="D649" s="11" t="s">
        <v>2383</v>
      </c>
      <c r="E649" s="11" t="s">
        <v>2380</v>
      </c>
      <c r="F649" s="11" t="s">
        <v>2380</v>
      </c>
      <c r="G649" s="11">
        <v>2</v>
      </c>
      <c r="H649" s="11" t="s">
        <v>2380</v>
      </c>
      <c r="I649" s="11" t="str">
        <f t="shared" si="10"/>
        <v>Obesity</v>
      </c>
    </row>
    <row r="650" spans="1:9" hidden="1" x14ac:dyDescent="0.3">
      <c r="A650" s="11" t="s">
        <v>1722</v>
      </c>
      <c r="B650" s="11">
        <v>33.659999999999997</v>
      </c>
      <c r="C650" s="11">
        <v>5.65</v>
      </c>
      <c r="D650" s="11" t="s">
        <v>2383</v>
      </c>
      <c r="E650" s="11" t="s">
        <v>2380</v>
      </c>
      <c r="F650" s="11" t="s">
        <v>2380</v>
      </c>
      <c r="G650" s="11">
        <v>2</v>
      </c>
      <c r="H650" s="11" t="s">
        <v>2380</v>
      </c>
      <c r="I650" s="11" t="str">
        <f t="shared" si="10"/>
        <v>Obesity</v>
      </c>
    </row>
    <row r="651" spans="1:9" hidden="1" x14ac:dyDescent="0.3">
      <c r="A651" s="11" t="s">
        <v>1721</v>
      </c>
      <c r="B651" s="11">
        <v>35.5</v>
      </c>
      <c r="C651" s="11">
        <v>11.97</v>
      </c>
      <c r="D651" s="11" t="s">
        <v>2380</v>
      </c>
      <c r="E651" s="11" t="s">
        <v>2380</v>
      </c>
      <c r="F651" s="11" t="s">
        <v>2380</v>
      </c>
      <c r="G651" s="11">
        <v>0</v>
      </c>
      <c r="H651" s="11" t="s">
        <v>2380</v>
      </c>
      <c r="I651" s="11" t="str">
        <f t="shared" si="10"/>
        <v>Obesity</v>
      </c>
    </row>
    <row r="652" spans="1:9" hidden="1" x14ac:dyDescent="0.3">
      <c r="A652" s="11" t="s">
        <v>1720</v>
      </c>
      <c r="B652" s="11">
        <v>41.63</v>
      </c>
      <c r="C652" s="11">
        <v>6.71</v>
      </c>
      <c r="D652" s="11" t="s">
        <v>2380</v>
      </c>
      <c r="E652" s="11" t="s">
        <v>2380</v>
      </c>
      <c r="F652" s="11" t="s">
        <v>2380</v>
      </c>
      <c r="G652" s="11">
        <v>0</v>
      </c>
      <c r="H652" s="11" t="s">
        <v>2380</v>
      </c>
      <c r="I652" s="11" t="str">
        <f t="shared" si="10"/>
        <v>Obesity</v>
      </c>
    </row>
    <row r="653" spans="1:9" hidden="1" x14ac:dyDescent="0.3">
      <c r="A653" s="11" t="s">
        <v>1719</v>
      </c>
      <c r="B653" s="11">
        <v>46.49</v>
      </c>
      <c r="C653" s="11">
        <v>11.92</v>
      </c>
      <c r="D653" s="11" t="s">
        <v>2380</v>
      </c>
      <c r="E653" s="11" t="s">
        <v>2380</v>
      </c>
      <c r="F653" s="11" t="s">
        <v>2380</v>
      </c>
      <c r="G653" s="11">
        <v>0</v>
      </c>
      <c r="H653" s="11" t="s">
        <v>2380</v>
      </c>
      <c r="I653" s="11" t="str">
        <f t="shared" si="10"/>
        <v>Obesity</v>
      </c>
    </row>
    <row r="654" spans="1:9" hidden="1" x14ac:dyDescent="0.3">
      <c r="A654" s="11" t="s">
        <v>1718</v>
      </c>
      <c r="B654" s="11">
        <v>43.29</v>
      </c>
      <c r="C654" s="11">
        <v>5.35</v>
      </c>
      <c r="D654" s="11" t="s">
        <v>2380</v>
      </c>
      <c r="E654" s="11" t="s">
        <v>2380</v>
      </c>
      <c r="F654" s="11" t="s">
        <v>2380</v>
      </c>
      <c r="G654" s="11">
        <v>2</v>
      </c>
      <c r="H654" s="11" t="s">
        <v>2380</v>
      </c>
      <c r="I654" s="11" t="str">
        <f t="shared" si="10"/>
        <v>Obesity</v>
      </c>
    </row>
    <row r="655" spans="1:9" hidden="1" x14ac:dyDescent="0.3">
      <c r="A655" s="11" t="s">
        <v>1717</v>
      </c>
      <c r="B655" s="11">
        <v>43.08</v>
      </c>
      <c r="C655" s="11">
        <v>8.9600000000000009</v>
      </c>
      <c r="D655" s="11" t="s">
        <v>2383</v>
      </c>
      <c r="E655" s="11" t="s">
        <v>2380</v>
      </c>
      <c r="F655" s="11" t="s">
        <v>2380</v>
      </c>
      <c r="G655" s="11">
        <v>1</v>
      </c>
      <c r="H655" s="11" t="s">
        <v>2380</v>
      </c>
      <c r="I655" s="11" t="str">
        <f t="shared" si="10"/>
        <v>Obesity</v>
      </c>
    </row>
    <row r="656" spans="1:9" hidden="1" x14ac:dyDescent="0.3">
      <c r="A656" s="11" t="s">
        <v>1716</v>
      </c>
      <c r="B656" s="11">
        <v>39.07</v>
      </c>
      <c r="C656" s="11">
        <v>11.93</v>
      </c>
      <c r="D656" s="11" t="s">
        <v>2380</v>
      </c>
      <c r="E656" s="11" t="s">
        <v>2380</v>
      </c>
      <c r="F656" s="11" t="s">
        <v>2380</v>
      </c>
      <c r="G656" s="11">
        <v>0</v>
      </c>
      <c r="H656" s="11" t="s">
        <v>2380</v>
      </c>
      <c r="I656" s="11" t="str">
        <f t="shared" si="10"/>
        <v>Obesity</v>
      </c>
    </row>
    <row r="657" spans="1:9" hidden="1" x14ac:dyDescent="0.3">
      <c r="A657" s="11" t="s">
        <v>1715</v>
      </c>
      <c r="B657" s="11">
        <v>41.3</v>
      </c>
      <c r="C657" s="11">
        <v>9.59</v>
      </c>
      <c r="D657" s="11" t="s">
        <v>2380</v>
      </c>
      <c r="E657" s="11" t="s">
        <v>2380</v>
      </c>
      <c r="F657" s="11" t="s">
        <v>2380</v>
      </c>
      <c r="G657" s="11">
        <v>0</v>
      </c>
      <c r="H657" s="11" t="s">
        <v>2380</v>
      </c>
      <c r="I657" s="11" t="str">
        <f t="shared" si="10"/>
        <v>Obesity</v>
      </c>
    </row>
    <row r="658" spans="1:9" hidden="1" x14ac:dyDescent="0.3">
      <c r="A658" s="11" t="s">
        <v>1714</v>
      </c>
      <c r="B658" s="11">
        <v>42.95</v>
      </c>
      <c r="C658" s="11">
        <v>11.88</v>
      </c>
      <c r="D658" s="11" t="s">
        <v>2383</v>
      </c>
      <c r="E658" s="11" t="s">
        <v>2380</v>
      </c>
      <c r="F658" s="11" t="s">
        <v>2380</v>
      </c>
      <c r="G658" s="11">
        <v>2</v>
      </c>
      <c r="H658" s="11" t="s">
        <v>2380</v>
      </c>
      <c r="I658" s="11" t="str">
        <f t="shared" si="10"/>
        <v>Obesity</v>
      </c>
    </row>
    <row r="659" spans="1:9" x14ac:dyDescent="0.3">
      <c r="A659" s="11" t="s">
        <v>1713</v>
      </c>
      <c r="B659" s="11">
        <v>46.96</v>
      </c>
      <c r="C659" s="11">
        <v>4.6399999999999997</v>
      </c>
      <c r="D659" s="11" t="s">
        <v>2380</v>
      </c>
      <c r="E659" s="11" t="s">
        <v>2380</v>
      </c>
      <c r="F659" s="11" t="s">
        <v>2383</v>
      </c>
      <c r="G659" s="11">
        <v>1</v>
      </c>
      <c r="H659" s="11" t="s">
        <v>2380</v>
      </c>
      <c r="I659" s="11" t="str">
        <f t="shared" si="10"/>
        <v>Obesity</v>
      </c>
    </row>
    <row r="660" spans="1:9" hidden="1" x14ac:dyDescent="0.3">
      <c r="A660" s="11" t="s">
        <v>1712</v>
      </c>
      <c r="B660" s="11">
        <v>30.495000000000001</v>
      </c>
      <c r="C660" s="11">
        <v>9.5299999999999994</v>
      </c>
      <c r="D660" s="11" t="s">
        <v>2380</v>
      </c>
      <c r="E660" s="11" t="s">
        <v>2380</v>
      </c>
      <c r="F660" s="11" t="s">
        <v>2380</v>
      </c>
      <c r="G660" s="11">
        <v>0</v>
      </c>
      <c r="H660" s="11" t="s">
        <v>2380</v>
      </c>
      <c r="I660" s="11" t="str">
        <f t="shared" si="10"/>
        <v>Obesity</v>
      </c>
    </row>
    <row r="661" spans="1:9" hidden="1" x14ac:dyDescent="0.3">
      <c r="A661" s="11" t="s">
        <v>1711</v>
      </c>
      <c r="B661" s="11">
        <v>17.954999999999998</v>
      </c>
      <c r="C661" s="11">
        <v>5.29</v>
      </c>
      <c r="D661" s="11" t="s">
        <v>2383</v>
      </c>
      <c r="E661" s="11" t="s">
        <v>2380</v>
      </c>
      <c r="F661" s="11" t="s">
        <v>2380</v>
      </c>
      <c r="G661" s="11">
        <v>1</v>
      </c>
      <c r="H661" s="11" t="s">
        <v>2383</v>
      </c>
      <c r="I661" s="11" t="str">
        <f t="shared" si="10"/>
        <v>Underweight</v>
      </c>
    </row>
    <row r="662" spans="1:9" hidden="1" x14ac:dyDescent="0.3">
      <c r="A662" s="11" t="s">
        <v>1710</v>
      </c>
      <c r="B662" s="11">
        <v>25.6</v>
      </c>
      <c r="C662" s="11">
        <v>10.95</v>
      </c>
      <c r="D662" s="11" t="s">
        <v>2380</v>
      </c>
      <c r="E662" s="11" t="s">
        <v>2380</v>
      </c>
      <c r="F662" s="11" t="s">
        <v>2380</v>
      </c>
      <c r="G662" s="11">
        <v>3</v>
      </c>
      <c r="H662" s="11" t="s">
        <v>2380</v>
      </c>
      <c r="I662" s="11" t="str">
        <f t="shared" si="10"/>
        <v>Overweight</v>
      </c>
    </row>
    <row r="663" spans="1:9" hidden="1" x14ac:dyDescent="0.3">
      <c r="A663" s="11" t="s">
        <v>1709</v>
      </c>
      <c r="B663" s="11">
        <v>34.21</v>
      </c>
      <c r="C663" s="11">
        <v>9.17</v>
      </c>
      <c r="D663" s="11" t="s">
        <v>2380</v>
      </c>
      <c r="E663" s="11" t="s">
        <v>2380</v>
      </c>
      <c r="F663" s="11" t="s">
        <v>2380</v>
      </c>
      <c r="G663" s="11">
        <v>0</v>
      </c>
      <c r="H663" s="11" t="s">
        <v>2380</v>
      </c>
      <c r="I663" s="11" t="str">
        <f t="shared" si="10"/>
        <v>Obesity</v>
      </c>
    </row>
    <row r="664" spans="1:9" hidden="1" x14ac:dyDescent="0.3">
      <c r="A664" s="11" t="s">
        <v>1708</v>
      </c>
      <c r="B664" s="11">
        <v>39.74</v>
      </c>
      <c r="C664" s="11">
        <v>7.39</v>
      </c>
      <c r="D664" s="11" t="s">
        <v>2380</v>
      </c>
      <c r="E664" s="11" t="s">
        <v>2380</v>
      </c>
      <c r="F664" s="11" t="s">
        <v>2380</v>
      </c>
      <c r="G664" s="11">
        <v>0</v>
      </c>
      <c r="H664" s="11" t="s">
        <v>2380</v>
      </c>
      <c r="I664" s="11" t="str">
        <f t="shared" si="10"/>
        <v>Obesity</v>
      </c>
    </row>
    <row r="665" spans="1:9" hidden="1" x14ac:dyDescent="0.3">
      <c r="A665" s="11" t="s">
        <v>1707</v>
      </c>
      <c r="B665" s="11">
        <v>49.53</v>
      </c>
      <c r="C665" s="11">
        <v>9.1300000000000008</v>
      </c>
      <c r="D665" s="11" t="s">
        <v>2383</v>
      </c>
      <c r="E665" s="11" t="s">
        <v>2380</v>
      </c>
      <c r="F665" s="11" t="s">
        <v>2380</v>
      </c>
      <c r="G665" s="11">
        <v>0</v>
      </c>
      <c r="H665" s="11" t="s">
        <v>2380</v>
      </c>
      <c r="I665" s="11" t="str">
        <f t="shared" si="10"/>
        <v>Obesity</v>
      </c>
    </row>
    <row r="666" spans="1:9" hidden="1" x14ac:dyDescent="0.3">
      <c r="A666" s="11" t="s">
        <v>1706</v>
      </c>
      <c r="B666" s="11">
        <v>39.33</v>
      </c>
      <c r="C666" s="11">
        <v>10.4</v>
      </c>
      <c r="D666" s="11" t="s">
        <v>2380</v>
      </c>
      <c r="E666" s="11" t="s">
        <v>2380</v>
      </c>
      <c r="F666" s="11" t="s">
        <v>2380</v>
      </c>
      <c r="G666" s="11">
        <v>3</v>
      </c>
      <c r="H666" s="11" t="s">
        <v>2380</v>
      </c>
      <c r="I666" s="11" t="str">
        <f t="shared" si="10"/>
        <v>Obesity</v>
      </c>
    </row>
    <row r="667" spans="1:9" hidden="1" x14ac:dyDescent="0.3">
      <c r="A667" s="11" t="s">
        <v>1705</v>
      </c>
      <c r="B667" s="11">
        <v>39.979999999999997</v>
      </c>
      <c r="C667" s="11">
        <v>9.4600000000000009</v>
      </c>
      <c r="D667" s="11" t="s">
        <v>2383</v>
      </c>
      <c r="E667" s="11" t="s">
        <v>2380</v>
      </c>
      <c r="F667" s="11" t="s">
        <v>2380</v>
      </c>
      <c r="G667" s="11">
        <v>2</v>
      </c>
      <c r="H667" s="11" t="s">
        <v>2380</v>
      </c>
      <c r="I667" s="11" t="str">
        <f t="shared" si="10"/>
        <v>Obesity</v>
      </c>
    </row>
    <row r="668" spans="1:9" hidden="1" x14ac:dyDescent="0.3">
      <c r="A668" s="11" t="s">
        <v>1704</v>
      </c>
      <c r="B668" s="11">
        <v>46.51</v>
      </c>
      <c r="C668" s="11">
        <v>8.69</v>
      </c>
      <c r="D668" s="11" t="s">
        <v>2383</v>
      </c>
      <c r="E668" s="11" t="s">
        <v>2380</v>
      </c>
      <c r="F668" s="11" t="s">
        <v>2380</v>
      </c>
      <c r="G668" s="11">
        <v>0</v>
      </c>
      <c r="H668" s="11" t="s">
        <v>2380</v>
      </c>
      <c r="I668" s="11" t="str">
        <f t="shared" si="10"/>
        <v>Obesity</v>
      </c>
    </row>
    <row r="669" spans="1:9" x14ac:dyDescent="0.3">
      <c r="A669" s="11" t="s">
        <v>1703</v>
      </c>
      <c r="B669" s="11">
        <v>43.58</v>
      </c>
      <c r="C669" s="11">
        <v>4.2300000000000004</v>
      </c>
      <c r="D669" s="11" t="s">
        <v>2380</v>
      </c>
      <c r="E669" s="11" t="s">
        <v>2380</v>
      </c>
      <c r="F669" s="11" t="s">
        <v>2383</v>
      </c>
      <c r="G669" s="11">
        <v>1</v>
      </c>
      <c r="H669" s="11" t="s">
        <v>2380</v>
      </c>
      <c r="I669" s="11" t="str">
        <f t="shared" si="10"/>
        <v>Obesity</v>
      </c>
    </row>
    <row r="670" spans="1:9" hidden="1" x14ac:dyDescent="0.3">
      <c r="A670" s="11" t="s">
        <v>1702</v>
      </c>
      <c r="B670" s="11">
        <v>42.28</v>
      </c>
      <c r="C670" s="11">
        <v>9.16</v>
      </c>
      <c r="D670" s="11" t="s">
        <v>2383</v>
      </c>
      <c r="E670" s="11" t="s">
        <v>2380</v>
      </c>
      <c r="F670" s="11" t="s">
        <v>2380</v>
      </c>
      <c r="G670" s="11">
        <v>1</v>
      </c>
      <c r="H670" s="11" t="s">
        <v>2380</v>
      </c>
      <c r="I670" s="11" t="str">
        <f t="shared" si="10"/>
        <v>Obesity</v>
      </c>
    </row>
    <row r="671" spans="1:9" hidden="1" x14ac:dyDescent="0.3">
      <c r="A671" s="11" t="s">
        <v>1701</v>
      </c>
      <c r="B671" s="11">
        <v>35.520000000000003</v>
      </c>
      <c r="C671" s="11">
        <v>8.26</v>
      </c>
      <c r="D671" s="11" t="s">
        <v>2380</v>
      </c>
      <c r="E671" s="11" t="s">
        <v>2380</v>
      </c>
      <c r="F671" s="11" t="s">
        <v>2380</v>
      </c>
      <c r="G671" s="11">
        <v>0</v>
      </c>
      <c r="H671" s="11" t="s">
        <v>2380</v>
      </c>
      <c r="I671" s="11" t="str">
        <f t="shared" si="10"/>
        <v>Obesity</v>
      </c>
    </row>
    <row r="672" spans="1:9" hidden="1" x14ac:dyDescent="0.3">
      <c r="A672" s="11" t="s">
        <v>1700</v>
      </c>
      <c r="B672" s="11">
        <v>33.6</v>
      </c>
      <c r="C672" s="11">
        <v>11.25</v>
      </c>
      <c r="D672" s="11" t="s">
        <v>2380</v>
      </c>
      <c r="E672" s="11" t="s">
        <v>2380</v>
      </c>
      <c r="F672" s="11" t="s">
        <v>2380</v>
      </c>
      <c r="G672" s="11">
        <v>0</v>
      </c>
      <c r="H672" s="11" t="s">
        <v>2380</v>
      </c>
      <c r="I672" s="11" t="str">
        <f t="shared" si="10"/>
        <v>Obesity</v>
      </c>
    </row>
    <row r="673" spans="1:9" hidden="1" x14ac:dyDescent="0.3">
      <c r="A673" s="11" t="s">
        <v>1699</v>
      </c>
      <c r="B673" s="11">
        <v>22.42</v>
      </c>
      <c r="C673" s="11">
        <v>6.74</v>
      </c>
      <c r="D673" s="11" t="s">
        <v>2380</v>
      </c>
      <c r="E673" s="11" t="s">
        <v>2380</v>
      </c>
      <c r="F673" s="11" t="s">
        <v>2380</v>
      </c>
      <c r="G673" s="11">
        <v>0</v>
      </c>
      <c r="H673" s="11" t="s">
        <v>2383</v>
      </c>
      <c r="I673" s="11" t="str">
        <f t="shared" si="10"/>
        <v>Normal Weight</v>
      </c>
    </row>
    <row r="674" spans="1:9" hidden="1" x14ac:dyDescent="0.3">
      <c r="A674" s="11" t="s">
        <v>1698</v>
      </c>
      <c r="B674" s="11">
        <v>46.86</v>
      </c>
      <c r="C674" s="11">
        <v>4.87</v>
      </c>
      <c r="D674" s="11" t="s">
        <v>2380</v>
      </c>
      <c r="E674" s="11" t="s">
        <v>2380</v>
      </c>
      <c r="F674" s="11" t="s">
        <v>2380</v>
      </c>
      <c r="G674" s="11">
        <v>0</v>
      </c>
      <c r="H674" s="11" t="s">
        <v>2380</v>
      </c>
      <c r="I674" s="11" t="str">
        <f t="shared" si="10"/>
        <v>Obesity</v>
      </c>
    </row>
    <row r="675" spans="1:9" hidden="1" x14ac:dyDescent="0.3">
      <c r="A675" s="11" t="s">
        <v>1697</v>
      </c>
      <c r="B675" s="11">
        <v>32.965000000000003</v>
      </c>
      <c r="C675" s="11">
        <v>6.68</v>
      </c>
      <c r="D675" s="11" t="s">
        <v>2380</v>
      </c>
      <c r="E675" s="11" t="s">
        <v>2380</v>
      </c>
      <c r="F675" s="11" t="s">
        <v>2380</v>
      </c>
      <c r="G675" s="11">
        <v>3</v>
      </c>
      <c r="H675" s="11" t="s">
        <v>2380</v>
      </c>
      <c r="I675" s="11" t="str">
        <f t="shared" si="10"/>
        <v>Obesity</v>
      </c>
    </row>
    <row r="676" spans="1:9" x14ac:dyDescent="0.3">
      <c r="A676" s="11" t="s">
        <v>1696</v>
      </c>
      <c r="B676" s="11">
        <v>39.340000000000003</v>
      </c>
      <c r="C676" s="11">
        <v>5.0199999999999996</v>
      </c>
      <c r="D676" s="11" t="s">
        <v>2383</v>
      </c>
      <c r="E676" s="11" t="s">
        <v>2380</v>
      </c>
      <c r="F676" s="11" t="s">
        <v>2383</v>
      </c>
      <c r="G676" s="11">
        <v>1</v>
      </c>
      <c r="H676" s="11" t="s">
        <v>2380</v>
      </c>
      <c r="I676" s="11" t="str">
        <f t="shared" si="10"/>
        <v>Obesity</v>
      </c>
    </row>
    <row r="677" spans="1:9" hidden="1" x14ac:dyDescent="0.3">
      <c r="A677" s="11" t="s">
        <v>1695</v>
      </c>
      <c r="B677" s="11">
        <v>47</v>
      </c>
      <c r="C677" s="11">
        <v>10.64</v>
      </c>
      <c r="D677" s="11" t="s">
        <v>2383</v>
      </c>
      <c r="E677" s="11" t="s">
        <v>2380</v>
      </c>
      <c r="F677" s="11" t="s">
        <v>2380</v>
      </c>
      <c r="G677" s="11">
        <v>0</v>
      </c>
      <c r="H677" s="11" t="s">
        <v>2380</v>
      </c>
      <c r="I677" s="11" t="str">
        <f t="shared" si="10"/>
        <v>Obesity</v>
      </c>
    </row>
    <row r="678" spans="1:9" hidden="1" x14ac:dyDescent="0.3">
      <c r="A678" s="11" t="s">
        <v>1694</v>
      </c>
      <c r="B678" s="11">
        <v>36.71</v>
      </c>
      <c r="C678" s="11">
        <v>8.74</v>
      </c>
      <c r="D678" s="11" t="s">
        <v>2383</v>
      </c>
      <c r="E678" s="11" t="s">
        <v>2380</v>
      </c>
      <c r="F678" s="11" t="s">
        <v>2380</v>
      </c>
      <c r="G678" s="11">
        <v>0</v>
      </c>
      <c r="H678" s="11" t="s">
        <v>2380</v>
      </c>
      <c r="I678" s="11" t="str">
        <f t="shared" si="10"/>
        <v>Obesity</v>
      </c>
    </row>
    <row r="679" spans="1:9" hidden="1" x14ac:dyDescent="0.3">
      <c r="A679" s="11" t="s">
        <v>1693</v>
      </c>
      <c r="B679" s="11">
        <v>53.48</v>
      </c>
      <c r="C679" s="11">
        <v>5.64</v>
      </c>
      <c r="D679" s="11" t="s">
        <v>2380</v>
      </c>
      <c r="E679" s="11" t="s">
        <v>2380</v>
      </c>
      <c r="F679" s="11" t="s">
        <v>2380</v>
      </c>
      <c r="G679" s="11">
        <v>0</v>
      </c>
      <c r="H679" s="11" t="s">
        <v>2380</v>
      </c>
      <c r="I679" s="11" t="str">
        <f t="shared" si="10"/>
        <v>Obesity</v>
      </c>
    </row>
    <row r="680" spans="1:9" hidden="1" x14ac:dyDescent="0.3">
      <c r="A680" s="11" t="s">
        <v>1692</v>
      </c>
      <c r="B680" s="11">
        <v>35.5</v>
      </c>
      <c r="C680" s="11">
        <v>10.37</v>
      </c>
      <c r="D680" s="11" t="s">
        <v>2380</v>
      </c>
      <c r="E680" s="11" t="s">
        <v>2380</v>
      </c>
      <c r="F680" s="11" t="s">
        <v>2380</v>
      </c>
      <c r="G680" s="11">
        <v>0</v>
      </c>
      <c r="H680" s="11" t="s">
        <v>2380</v>
      </c>
      <c r="I680" s="11" t="str">
        <f t="shared" si="10"/>
        <v>Obesity</v>
      </c>
    </row>
    <row r="681" spans="1:9" hidden="1" x14ac:dyDescent="0.3">
      <c r="A681" s="11" t="s">
        <v>1691</v>
      </c>
      <c r="B681" s="11">
        <v>36.979999999999997</v>
      </c>
      <c r="C681" s="11">
        <v>9.56</v>
      </c>
      <c r="D681" s="11" t="s">
        <v>2383</v>
      </c>
      <c r="E681" s="11" t="s">
        <v>2380</v>
      </c>
      <c r="F681" s="11" t="s">
        <v>2380</v>
      </c>
      <c r="G681" s="11">
        <v>0</v>
      </c>
      <c r="H681" s="11" t="s">
        <v>2380</v>
      </c>
      <c r="I681" s="11" t="str">
        <f t="shared" si="10"/>
        <v>Obesity</v>
      </c>
    </row>
    <row r="682" spans="1:9" x14ac:dyDescent="0.3">
      <c r="A682" s="11" t="s">
        <v>1690</v>
      </c>
      <c r="B682" s="11">
        <v>32.395000000000003</v>
      </c>
      <c r="C682" s="11">
        <v>8.23</v>
      </c>
      <c r="D682" s="11" t="s">
        <v>2383</v>
      </c>
      <c r="E682" s="11" t="s">
        <v>2380</v>
      </c>
      <c r="F682" s="11" t="s">
        <v>2383</v>
      </c>
      <c r="G682" s="11">
        <v>1</v>
      </c>
      <c r="H682" s="11" t="s">
        <v>2380</v>
      </c>
      <c r="I682" s="11" t="str">
        <f t="shared" si="10"/>
        <v>Obesity</v>
      </c>
    </row>
    <row r="683" spans="1:9" hidden="1" x14ac:dyDescent="0.3">
      <c r="A683" s="11" t="s">
        <v>1689</v>
      </c>
      <c r="B683" s="11">
        <v>32.729999999999997</v>
      </c>
      <c r="C683" s="11">
        <v>7.03</v>
      </c>
      <c r="D683" s="11" t="s">
        <v>2380</v>
      </c>
      <c r="E683" s="11" t="s">
        <v>2380</v>
      </c>
      <c r="F683" s="11" t="s">
        <v>2380</v>
      </c>
      <c r="G683" s="11">
        <v>0</v>
      </c>
      <c r="H683" s="11" t="s">
        <v>2380</v>
      </c>
      <c r="I683" s="11" t="str">
        <f t="shared" si="10"/>
        <v>Obesity</v>
      </c>
    </row>
    <row r="684" spans="1:9" hidden="1" x14ac:dyDescent="0.3">
      <c r="A684" s="11" t="s">
        <v>1688</v>
      </c>
      <c r="B684" s="11">
        <v>20.52</v>
      </c>
      <c r="C684" s="11">
        <v>5.45</v>
      </c>
      <c r="D684" s="11" t="s">
        <v>2380</v>
      </c>
      <c r="E684" s="11" t="s">
        <v>2380</v>
      </c>
      <c r="F684" s="11" t="s">
        <v>2380</v>
      </c>
      <c r="G684" s="11">
        <v>1</v>
      </c>
      <c r="H684" s="11" t="s">
        <v>2383</v>
      </c>
      <c r="I684" s="11" t="str">
        <f t="shared" si="10"/>
        <v>Normal Weight</v>
      </c>
    </row>
    <row r="685" spans="1:9" hidden="1" x14ac:dyDescent="0.3">
      <c r="A685" s="11" t="s">
        <v>1687</v>
      </c>
      <c r="B685" s="11">
        <v>51.72</v>
      </c>
      <c r="C685" s="11">
        <v>5.76</v>
      </c>
      <c r="D685" s="11" t="s">
        <v>2380</v>
      </c>
      <c r="E685" s="11" t="s">
        <v>2380</v>
      </c>
      <c r="F685" s="11" t="s">
        <v>2380</v>
      </c>
      <c r="G685" s="11">
        <v>0</v>
      </c>
      <c r="H685" s="11" t="s">
        <v>2380</v>
      </c>
      <c r="I685" s="11" t="str">
        <f t="shared" si="10"/>
        <v>Obesity</v>
      </c>
    </row>
    <row r="686" spans="1:9" hidden="1" x14ac:dyDescent="0.3">
      <c r="A686" s="11" t="s">
        <v>1686</v>
      </c>
      <c r="B686" s="11">
        <v>50.2</v>
      </c>
      <c r="C686" s="11">
        <v>5.4</v>
      </c>
      <c r="D686" s="11" t="s">
        <v>2380</v>
      </c>
      <c r="E686" s="11" t="s">
        <v>2380</v>
      </c>
      <c r="F686" s="11" t="s">
        <v>2380</v>
      </c>
      <c r="G686" s="11">
        <v>0</v>
      </c>
      <c r="H686" s="11" t="s">
        <v>2380</v>
      </c>
      <c r="I686" s="11" t="str">
        <f t="shared" si="10"/>
        <v>Obesity</v>
      </c>
    </row>
    <row r="687" spans="1:9" x14ac:dyDescent="0.3">
      <c r="A687" s="11" t="s">
        <v>1685</v>
      </c>
      <c r="B687" s="11">
        <v>25.52</v>
      </c>
      <c r="C687" s="11">
        <v>6.35</v>
      </c>
      <c r="D687" s="11" t="s">
        <v>2380</v>
      </c>
      <c r="E687" s="11" t="s">
        <v>2380</v>
      </c>
      <c r="F687" s="11" t="s">
        <v>2383</v>
      </c>
      <c r="G687" s="11">
        <v>1</v>
      </c>
      <c r="H687" s="11" t="s">
        <v>2380</v>
      </c>
      <c r="I687" s="11" t="str">
        <f t="shared" si="10"/>
        <v>Overweight</v>
      </c>
    </row>
    <row r="688" spans="1:9" hidden="1" x14ac:dyDescent="0.3">
      <c r="A688" s="11" t="s">
        <v>1684</v>
      </c>
      <c r="B688" s="11">
        <v>35.200000000000003</v>
      </c>
      <c r="C688" s="11">
        <v>6.26</v>
      </c>
      <c r="D688" s="11" t="s">
        <v>2383</v>
      </c>
      <c r="E688" s="11" t="s">
        <v>2380</v>
      </c>
      <c r="F688" s="11" t="s">
        <v>2380</v>
      </c>
      <c r="G688" s="11">
        <v>2</v>
      </c>
      <c r="H688" s="11" t="s">
        <v>2380</v>
      </c>
      <c r="I688" s="11" t="str">
        <f t="shared" si="10"/>
        <v>Obesity</v>
      </c>
    </row>
    <row r="689" spans="1:9" hidden="1" x14ac:dyDescent="0.3">
      <c r="A689" s="11" t="s">
        <v>1683</v>
      </c>
      <c r="B689" s="11">
        <v>41.26</v>
      </c>
      <c r="C689" s="11">
        <v>5.97</v>
      </c>
      <c r="D689" s="11" t="s">
        <v>2383</v>
      </c>
      <c r="E689" s="11" t="s">
        <v>2380</v>
      </c>
      <c r="F689" s="11" t="s">
        <v>2380</v>
      </c>
      <c r="G689" s="11">
        <v>0</v>
      </c>
      <c r="H689" s="11" t="s">
        <v>2380</v>
      </c>
      <c r="I689" s="11" t="str">
        <f t="shared" si="10"/>
        <v>Obesity</v>
      </c>
    </row>
    <row r="690" spans="1:9" hidden="1" x14ac:dyDescent="0.3">
      <c r="A690" s="11" t="s">
        <v>1682</v>
      </c>
      <c r="B690" s="11">
        <v>17.195</v>
      </c>
      <c r="C690" s="11">
        <v>5.29</v>
      </c>
      <c r="D690" s="11" t="s">
        <v>2383</v>
      </c>
      <c r="E690" s="11" t="s">
        <v>2380</v>
      </c>
      <c r="F690" s="11" t="s">
        <v>2380</v>
      </c>
      <c r="G690" s="11">
        <v>0</v>
      </c>
      <c r="H690" s="11" t="s">
        <v>2383</v>
      </c>
      <c r="I690" s="11" t="str">
        <f t="shared" si="10"/>
        <v>Underweight</v>
      </c>
    </row>
    <row r="691" spans="1:9" hidden="1" x14ac:dyDescent="0.3">
      <c r="A691" s="11" t="s">
        <v>1681</v>
      </c>
      <c r="B691" s="11">
        <v>23.085000000000001</v>
      </c>
      <c r="C691" s="11">
        <v>4.2699999999999996</v>
      </c>
      <c r="D691" s="11" t="s">
        <v>2383</v>
      </c>
      <c r="E691" s="11" t="s">
        <v>2380</v>
      </c>
      <c r="F691" s="11" t="s">
        <v>2380</v>
      </c>
      <c r="G691" s="11">
        <v>2</v>
      </c>
      <c r="H691" s="11" t="s">
        <v>2380</v>
      </c>
      <c r="I691" s="11" t="str">
        <f t="shared" si="10"/>
        <v>Normal Weight</v>
      </c>
    </row>
    <row r="692" spans="1:9" hidden="1" x14ac:dyDescent="0.3">
      <c r="A692" s="11" t="s">
        <v>1680</v>
      </c>
      <c r="B692" s="11">
        <v>21.66</v>
      </c>
      <c r="C692" s="11">
        <v>5.2</v>
      </c>
      <c r="D692" s="11" t="s">
        <v>2383</v>
      </c>
      <c r="E692" s="11" t="s">
        <v>2380</v>
      </c>
      <c r="F692" s="11" t="s">
        <v>2380</v>
      </c>
      <c r="G692" s="11">
        <v>2</v>
      </c>
      <c r="H692" s="11" t="s">
        <v>2380</v>
      </c>
      <c r="I692" s="11" t="str">
        <f t="shared" si="10"/>
        <v>Normal Weight</v>
      </c>
    </row>
    <row r="693" spans="1:9" hidden="1" x14ac:dyDescent="0.3">
      <c r="A693" s="11" t="s">
        <v>1679</v>
      </c>
      <c r="B693" s="11">
        <v>36.47</v>
      </c>
      <c r="C693" s="11">
        <v>8.23</v>
      </c>
      <c r="D693" s="11" t="s">
        <v>2383</v>
      </c>
      <c r="E693" s="11" t="s">
        <v>2380</v>
      </c>
      <c r="F693" s="11" t="s">
        <v>2380</v>
      </c>
      <c r="G693" s="11">
        <v>0</v>
      </c>
      <c r="H693" s="11" t="s">
        <v>2380</v>
      </c>
      <c r="I693" s="11" t="str">
        <f t="shared" si="10"/>
        <v>Obesity</v>
      </c>
    </row>
    <row r="694" spans="1:9" hidden="1" x14ac:dyDescent="0.3">
      <c r="A694" s="11" t="s">
        <v>1678</v>
      </c>
      <c r="B694" s="11">
        <v>36.08</v>
      </c>
      <c r="C694" s="11">
        <v>10.33</v>
      </c>
      <c r="D694" s="11" t="s">
        <v>2383</v>
      </c>
      <c r="E694" s="11" t="s">
        <v>2380</v>
      </c>
      <c r="F694" s="11" t="s">
        <v>2380</v>
      </c>
      <c r="G694" s="11">
        <v>0</v>
      </c>
      <c r="H694" s="11" t="s">
        <v>2380</v>
      </c>
      <c r="I694" s="11" t="str">
        <f t="shared" si="10"/>
        <v>Obesity</v>
      </c>
    </row>
    <row r="695" spans="1:9" hidden="1" x14ac:dyDescent="0.3">
      <c r="A695" s="11" t="s">
        <v>1677</v>
      </c>
      <c r="B695" s="11">
        <v>23.18</v>
      </c>
      <c r="C695" s="11">
        <v>6.13</v>
      </c>
      <c r="D695" s="11" t="s">
        <v>2380</v>
      </c>
      <c r="E695" s="11" t="s">
        <v>2380</v>
      </c>
      <c r="F695" s="11" t="s">
        <v>2380</v>
      </c>
      <c r="G695" s="11">
        <v>0</v>
      </c>
      <c r="H695" s="11" t="s">
        <v>2380</v>
      </c>
      <c r="I695" s="11" t="str">
        <f t="shared" si="10"/>
        <v>Normal Weight</v>
      </c>
    </row>
    <row r="696" spans="1:9" hidden="1" x14ac:dyDescent="0.3">
      <c r="A696" s="11" t="s">
        <v>1676</v>
      </c>
      <c r="B696" s="11">
        <v>39.159999999999997</v>
      </c>
      <c r="C696" s="11">
        <v>8.08</v>
      </c>
      <c r="D696" s="11" t="s">
        <v>2380</v>
      </c>
      <c r="E696" s="11" t="s">
        <v>2380</v>
      </c>
      <c r="F696" s="11" t="s">
        <v>2380</v>
      </c>
      <c r="G696" s="11">
        <v>3</v>
      </c>
      <c r="H696" s="11" t="s">
        <v>2380</v>
      </c>
      <c r="I696" s="11" t="str">
        <f t="shared" si="10"/>
        <v>Obesity</v>
      </c>
    </row>
    <row r="697" spans="1:9" hidden="1" x14ac:dyDescent="0.3">
      <c r="A697" s="11" t="s">
        <v>1675</v>
      </c>
      <c r="B697" s="11">
        <v>38.19</v>
      </c>
      <c r="C697" s="11">
        <v>10.49</v>
      </c>
      <c r="D697" s="11" t="s">
        <v>2380</v>
      </c>
      <c r="E697" s="11" t="s">
        <v>2380</v>
      </c>
      <c r="F697" s="11" t="s">
        <v>2380</v>
      </c>
      <c r="G697" s="11">
        <v>3</v>
      </c>
      <c r="H697" s="11" t="s">
        <v>2380</v>
      </c>
      <c r="I697" s="11" t="str">
        <f t="shared" si="10"/>
        <v>Obesity</v>
      </c>
    </row>
    <row r="698" spans="1:9" hidden="1" x14ac:dyDescent="0.3">
      <c r="A698" s="11" t="s">
        <v>1674</v>
      </c>
      <c r="B698" s="11">
        <v>26.41</v>
      </c>
      <c r="C698" s="11">
        <v>8.11</v>
      </c>
      <c r="D698" s="11" t="s">
        <v>2380</v>
      </c>
      <c r="E698" s="11" t="s">
        <v>2380</v>
      </c>
      <c r="F698" s="11" t="s">
        <v>2380</v>
      </c>
      <c r="G698" s="11">
        <v>3</v>
      </c>
      <c r="H698" s="11" t="s">
        <v>2380</v>
      </c>
      <c r="I698" s="11" t="str">
        <f t="shared" si="10"/>
        <v>Overweight</v>
      </c>
    </row>
    <row r="699" spans="1:9" hidden="1" x14ac:dyDescent="0.3">
      <c r="A699" s="11" t="s">
        <v>1673</v>
      </c>
      <c r="B699" s="11">
        <v>28.785</v>
      </c>
      <c r="C699" s="11">
        <v>6.6</v>
      </c>
      <c r="D699" s="11" t="s">
        <v>2380</v>
      </c>
      <c r="E699" s="11" t="s">
        <v>2380</v>
      </c>
      <c r="F699" s="11" t="s">
        <v>2380</v>
      </c>
      <c r="G699" s="11">
        <v>0</v>
      </c>
      <c r="H699" s="11" t="s">
        <v>2380</v>
      </c>
      <c r="I699" s="11" t="str">
        <f t="shared" si="10"/>
        <v>Overweight</v>
      </c>
    </row>
    <row r="700" spans="1:9" x14ac:dyDescent="0.3">
      <c r="A700" s="11" t="s">
        <v>1672</v>
      </c>
      <c r="B700" s="11">
        <v>26.695</v>
      </c>
      <c r="C700" s="11">
        <v>10.14</v>
      </c>
      <c r="D700" s="11" t="s">
        <v>2383</v>
      </c>
      <c r="E700" s="11" t="s">
        <v>2380</v>
      </c>
      <c r="F700" s="11" t="s">
        <v>2383</v>
      </c>
      <c r="G700" s="11">
        <v>1</v>
      </c>
      <c r="H700" s="11" t="s">
        <v>2380</v>
      </c>
      <c r="I700" s="11" t="str">
        <f t="shared" si="10"/>
        <v>Overweight</v>
      </c>
    </row>
    <row r="701" spans="1:9" hidden="1" x14ac:dyDescent="0.3">
      <c r="A701" s="11" t="s">
        <v>1671</v>
      </c>
      <c r="B701" s="11">
        <v>32.799999999999997</v>
      </c>
      <c r="C701" s="11">
        <v>6.06</v>
      </c>
      <c r="D701" s="11" t="s">
        <v>2383</v>
      </c>
      <c r="E701" s="11" t="s">
        <v>2380</v>
      </c>
      <c r="F701" s="11" t="s">
        <v>2380</v>
      </c>
      <c r="G701" s="11">
        <v>1</v>
      </c>
      <c r="H701" s="11" t="s">
        <v>2380</v>
      </c>
      <c r="I701" s="11" t="str">
        <f t="shared" si="10"/>
        <v>Obesity</v>
      </c>
    </row>
    <row r="702" spans="1:9" hidden="1" x14ac:dyDescent="0.3">
      <c r="A702" s="11" t="s">
        <v>1670</v>
      </c>
      <c r="B702" s="11">
        <v>35.869999999999997</v>
      </c>
      <c r="C702" s="11">
        <v>9.91</v>
      </c>
      <c r="D702" s="11" t="s">
        <v>2383</v>
      </c>
      <c r="E702" s="11" t="s">
        <v>2380</v>
      </c>
      <c r="F702" s="11" t="s">
        <v>2380</v>
      </c>
      <c r="G702" s="11">
        <v>0</v>
      </c>
      <c r="H702" s="11" t="s">
        <v>2380</v>
      </c>
      <c r="I702" s="11" t="str">
        <f t="shared" si="10"/>
        <v>Obesity</v>
      </c>
    </row>
    <row r="703" spans="1:9" hidden="1" x14ac:dyDescent="0.3">
      <c r="A703" s="11" t="s">
        <v>1669</v>
      </c>
      <c r="B703" s="11">
        <v>21.66</v>
      </c>
      <c r="C703" s="11">
        <v>4.1399999999999997</v>
      </c>
      <c r="D703" s="11" t="s">
        <v>2383</v>
      </c>
      <c r="E703" s="11" t="s">
        <v>2380</v>
      </c>
      <c r="F703" s="11" t="s">
        <v>2380</v>
      </c>
      <c r="G703" s="11">
        <v>2</v>
      </c>
      <c r="H703" s="11" t="s">
        <v>2380</v>
      </c>
      <c r="I703" s="11" t="str">
        <f t="shared" si="10"/>
        <v>Normal Weight</v>
      </c>
    </row>
    <row r="704" spans="1:9" x14ac:dyDescent="0.3">
      <c r="A704" s="11" t="s">
        <v>1668</v>
      </c>
      <c r="B704" s="11">
        <v>37.72</v>
      </c>
      <c r="C704" s="11">
        <v>4.38</v>
      </c>
      <c r="D704" s="11" t="s">
        <v>2383</v>
      </c>
      <c r="E704" s="11" t="s">
        <v>2380</v>
      </c>
      <c r="F704" s="11" t="s">
        <v>2383</v>
      </c>
      <c r="G704" s="11">
        <v>1</v>
      </c>
      <c r="H704" s="11" t="s">
        <v>2380</v>
      </c>
      <c r="I704" s="11" t="str">
        <f t="shared" si="10"/>
        <v>Obesity</v>
      </c>
    </row>
    <row r="705" spans="1:9" hidden="1" x14ac:dyDescent="0.3">
      <c r="A705" s="11" t="s">
        <v>1667</v>
      </c>
      <c r="B705" s="11">
        <v>39.700000000000003</v>
      </c>
      <c r="C705" s="11">
        <v>9.83</v>
      </c>
      <c r="D705" s="11" t="s">
        <v>2380</v>
      </c>
      <c r="E705" s="11" t="s">
        <v>2380</v>
      </c>
      <c r="F705" s="11" t="s">
        <v>2380</v>
      </c>
      <c r="G705" s="11">
        <v>3</v>
      </c>
      <c r="H705" s="11" t="s">
        <v>2380</v>
      </c>
      <c r="I705" s="11" t="str">
        <f t="shared" si="10"/>
        <v>Obesity</v>
      </c>
    </row>
    <row r="706" spans="1:9" hidden="1" x14ac:dyDescent="0.3">
      <c r="A706" s="11" t="s">
        <v>1666</v>
      </c>
      <c r="B706" s="11">
        <v>35.97</v>
      </c>
      <c r="C706" s="11">
        <v>11.08</v>
      </c>
      <c r="D706" s="11" t="s">
        <v>2380</v>
      </c>
      <c r="E706" s="11" t="s">
        <v>2380</v>
      </c>
      <c r="F706" s="11" t="s">
        <v>2380</v>
      </c>
      <c r="G706" s="11">
        <v>3</v>
      </c>
      <c r="H706" s="11" t="s">
        <v>2380</v>
      </c>
      <c r="I706" s="11" t="str">
        <f t="shared" si="10"/>
        <v>Obesity</v>
      </c>
    </row>
    <row r="707" spans="1:9" hidden="1" x14ac:dyDescent="0.3">
      <c r="A707" s="11" t="s">
        <v>1665</v>
      </c>
      <c r="B707" s="11">
        <v>37.85</v>
      </c>
      <c r="C707" s="11">
        <v>11.01</v>
      </c>
      <c r="D707" s="11" t="s">
        <v>2380</v>
      </c>
      <c r="E707" s="11" t="s">
        <v>2380</v>
      </c>
      <c r="F707" s="11" t="s">
        <v>2380</v>
      </c>
      <c r="G707" s="11">
        <v>0</v>
      </c>
      <c r="H707" s="11" t="s">
        <v>2380</v>
      </c>
      <c r="I707" s="11" t="str">
        <f t="shared" ref="I707:I770" si="11">IF(B707&lt;18.5,"Underweight",
IF(B707&lt;=24.9,"Normal Weight",
IF(B707&lt;=29.9,"Overweight",
"Obesity")))</f>
        <v>Obesity</v>
      </c>
    </row>
    <row r="708" spans="1:9" hidden="1" x14ac:dyDescent="0.3">
      <c r="A708" s="11" t="s">
        <v>1664</v>
      </c>
      <c r="B708" s="11">
        <v>21.66</v>
      </c>
      <c r="C708" s="11">
        <v>4.37</v>
      </c>
      <c r="D708" s="11" t="s">
        <v>2380</v>
      </c>
      <c r="E708" s="11" t="s">
        <v>2382</v>
      </c>
      <c r="F708" s="11" t="s">
        <v>2380</v>
      </c>
      <c r="G708" s="11">
        <v>1</v>
      </c>
      <c r="H708" s="11" t="s">
        <v>2383</v>
      </c>
      <c r="I708" s="11" t="str">
        <f t="shared" si="11"/>
        <v>Normal Weight</v>
      </c>
    </row>
    <row r="709" spans="1:9" hidden="1" x14ac:dyDescent="0.3">
      <c r="A709" s="11" t="s">
        <v>1663</v>
      </c>
      <c r="B709" s="11">
        <v>39.369999999999997</v>
      </c>
      <c r="C709" s="11">
        <v>5.91</v>
      </c>
      <c r="D709" s="11" t="s">
        <v>2380</v>
      </c>
      <c r="E709" s="11" t="s">
        <v>2380</v>
      </c>
      <c r="F709" s="11" t="s">
        <v>2380</v>
      </c>
      <c r="G709" s="11">
        <v>2</v>
      </c>
      <c r="H709" s="11" t="s">
        <v>2380</v>
      </c>
      <c r="I709" s="11" t="str">
        <f t="shared" si="11"/>
        <v>Obesity</v>
      </c>
    </row>
    <row r="710" spans="1:9" hidden="1" x14ac:dyDescent="0.3">
      <c r="A710" s="11" t="s">
        <v>1662</v>
      </c>
      <c r="B710" s="11">
        <v>40.880000000000003</v>
      </c>
      <c r="C710" s="11">
        <v>7.65</v>
      </c>
      <c r="D710" s="11" t="s">
        <v>2380</v>
      </c>
      <c r="E710" s="11" t="s">
        <v>2380</v>
      </c>
      <c r="F710" s="11" t="s">
        <v>2380</v>
      </c>
      <c r="G710" s="11">
        <v>0</v>
      </c>
      <c r="H710" s="11" t="s">
        <v>2380</v>
      </c>
      <c r="I710" s="11" t="str">
        <f t="shared" si="11"/>
        <v>Obesity</v>
      </c>
    </row>
    <row r="711" spans="1:9" hidden="1" x14ac:dyDescent="0.3">
      <c r="A711" s="11" t="s">
        <v>1661</v>
      </c>
      <c r="B711" s="11">
        <v>26.22</v>
      </c>
      <c r="C711" s="11">
        <v>5.37</v>
      </c>
      <c r="D711" s="11" t="s">
        <v>2383</v>
      </c>
      <c r="E711" s="11" t="s">
        <v>2380</v>
      </c>
      <c r="F711" s="11" t="s">
        <v>2380</v>
      </c>
      <c r="G711" s="11">
        <v>2</v>
      </c>
      <c r="H711" s="11" t="s">
        <v>2380</v>
      </c>
      <c r="I711" s="11" t="str">
        <f t="shared" si="11"/>
        <v>Overweight</v>
      </c>
    </row>
    <row r="712" spans="1:9" hidden="1" x14ac:dyDescent="0.3">
      <c r="A712" s="11" t="s">
        <v>1660</v>
      </c>
      <c r="B712" s="11">
        <v>25.08</v>
      </c>
      <c r="C712" s="11">
        <v>5.75</v>
      </c>
      <c r="D712" s="11" t="s">
        <v>2383</v>
      </c>
      <c r="E712" s="11" t="s">
        <v>2380</v>
      </c>
      <c r="F712" s="11" t="s">
        <v>2380</v>
      </c>
      <c r="G712" s="11">
        <v>2</v>
      </c>
      <c r="H712" s="11" t="s">
        <v>2380</v>
      </c>
      <c r="I712" s="11" t="str">
        <f t="shared" si="11"/>
        <v>Overweight</v>
      </c>
    </row>
    <row r="713" spans="1:9" hidden="1" x14ac:dyDescent="0.3">
      <c r="A713" s="11" t="s">
        <v>1659</v>
      </c>
      <c r="B713" s="11">
        <v>39.1</v>
      </c>
      <c r="C713" s="11">
        <v>6.79</v>
      </c>
      <c r="D713" s="11" t="s">
        <v>2383</v>
      </c>
      <c r="E713" s="11" t="s">
        <v>2380</v>
      </c>
      <c r="F713" s="11" t="s">
        <v>2380</v>
      </c>
      <c r="G713" s="11">
        <v>2</v>
      </c>
      <c r="H713" s="11" t="s">
        <v>2380</v>
      </c>
      <c r="I713" s="11" t="str">
        <f t="shared" si="11"/>
        <v>Obesity</v>
      </c>
    </row>
    <row r="714" spans="1:9" hidden="1" x14ac:dyDescent="0.3">
      <c r="A714" s="11" t="s">
        <v>1658</v>
      </c>
      <c r="B714" s="11">
        <v>37.905000000000001</v>
      </c>
      <c r="C714" s="11">
        <v>7.03</v>
      </c>
      <c r="D714" s="11" t="s">
        <v>2380</v>
      </c>
      <c r="E714" s="11" t="s">
        <v>2380</v>
      </c>
      <c r="F714" s="11" t="s">
        <v>2380</v>
      </c>
      <c r="G714" s="11">
        <v>3</v>
      </c>
      <c r="H714" s="11" t="s">
        <v>2380</v>
      </c>
      <c r="I714" s="11" t="str">
        <f t="shared" si="11"/>
        <v>Obesity</v>
      </c>
    </row>
    <row r="715" spans="1:9" x14ac:dyDescent="0.3">
      <c r="A715" s="11" t="s">
        <v>1657</v>
      </c>
      <c r="B715" s="11">
        <v>43.35</v>
      </c>
      <c r="C715" s="11">
        <v>5.41</v>
      </c>
      <c r="D715" s="11" t="s">
        <v>2383</v>
      </c>
      <c r="E715" s="11" t="s">
        <v>2380</v>
      </c>
      <c r="F715" s="11" t="s">
        <v>2383</v>
      </c>
      <c r="G715" s="11">
        <v>1</v>
      </c>
      <c r="H715" s="11" t="s">
        <v>2380</v>
      </c>
      <c r="I715" s="11" t="str">
        <f t="shared" si="11"/>
        <v>Obesity</v>
      </c>
    </row>
    <row r="716" spans="1:9" hidden="1" x14ac:dyDescent="0.3">
      <c r="A716" s="11" t="s">
        <v>1656</v>
      </c>
      <c r="B716" s="11">
        <v>36.15</v>
      </c>
      <c r="C716" s="11">
        <v>8.0500000000000007</v>
      </c>
      <c r="D716" s="11" t="s">
        <v>2380</v>
      </c>
      <c r="E716" s="11" t="s">
        <v>2380</v>
      </c>
      <c r="F716" s="11" t="s">
        <v>2380</v>
      </c>
      <c r="G716" s="11">
        <v>0</v>
      </c>
      <c r="H716" s="11" t="s">
        <v>2380</v>
      </c>
      <c r="I716" s="11" t="str">
        <f t="shared" si="11"/>
        <v>Obesity</v>
      </c>
    </row>
    <row r="717" spans="1:9" hidden="1" x14ac:dyDescent="0.3">
      <c r="A717" s="11" t="s">
        <v>1655</v>
      </c>
      <c r="B717" s="11">
        <v>44.98</v>
      </c>
      <c r="C717" s="11">
        <v>5.94</v>
      </c>
      <c r="D717" s="11" t="s">
        <v>2380</v>
      </c>
      <c r="E717" s="11" t="s">
        <v>2380</v>
      </c>
      <c r="F717" s="11" t="s">
        <v>2380</v>
      </c>
      <c r="G717" s="11">
        <v>1</v>
      </c>
      <c r="H717" s="11" t="s">
        <v>2380</v>
      </c>
      <c r="I717" s="11" t="str">
        <f t="shared" si="11"/>
        <v>Obesity</v>
      </c>
    </row>
    <row r="718" spans="1:9" hidden="1" x14ac:dyDescent="0.3">
      <c r="A718" s="11" t="s">
        <v>1654</v>
      </c>
      <c r="B718" s="11">
        <v>38.28</v>
      </c>
      <c r="C718" s="11">
        <v>5.51</v>
      </c>
      <c r="D718" s="11" t="s">
        <v>2380</v>
      </c>
      <c r="E718" s="11" t="s">
        <v>2382</v>
      </c>
      <c r="F718" s="11" t="s">
        <v>2380</v>
      </c>
      <c r="G718" s="11">
        <v>1</v>
      </c>
      <c r="H718" s="11" t="s">
        <v>2380</v>
      </c>
      <c r="I718" s="11" t="str">
        <f t="shared" si="11"/>
        <v>Obesity</v>
      </c>
    </row>
    <row r="719" spans="1:9" hidden="1" x14ac:dyDescent="0.3">
      <c r="A719" s="11" t="s">
        <v>1653</v>
      </c>
      <c r="B719" s="11">
        <v>32.299999999999997</v>
      </c>
      <c r="C719" s="11">
        <v>6.55</v>
      </c>
      <c r="D719" s="11" t="s">
        <v>2383</v>
      </c>
      <c r="E719" s="11" t="s">
        <v>2380</v>
      </c>
      <c r="F719" s="11" t="s">
        <v>2380</v>
      </c>
      <c r="G719" s="11">
        <v>2</v>
      </c>
      <c r="H719" s="11" t="s">
        <v>2380</v>
      </c>
      <c r="I719" s="11" t="str">
        <f t="shared" si="11"/>
        <v>Obesity</v>
      </c>
    </row>
    <row r="720" spans="1:9" hidden="1" x14ac:dyDescent="0.3">
      <c r="A720" s="11" t="s">
        <v>1652</v>
      </c>
      <c r="B720" s="11">
        <v>39.51</v>
      </c>
      <c r="C720" s="11">
        <v>5.79</v>
      </c>
      <c r="D720" s="11" t="s">
        <v>2383</v>
      </c>
      <c r="E720" s="11" t="s">
        <v>2380</v>
      </c>
      <c r="F720" s="11" t="s">
        <v>2380</v>
      </c>
      <c r="G720" s="11">
        <v>0</v>
      </c>
      <c r="H720" s="11" t="s">
        <v>2380</v>
      </c>
      <c r="I720" s="11" t="str">
        <f t="shared" si="11"/>
        <v>Obesity</v>
      </c>
    </row>
    <row r="721" spans="1:9" hidden="1" x14ac:dyDescent="0.3">
      <c r="A721" s="11" t="s">
        <v>1651</v>
      </c>
      <c r="B721" s="11">
        <v>50.46</v>
      </c>
      <c r="C721" s="11">
        <v>4.5599999999999996</v>
      </c>
      <c r="D721" s="11" t="s">
        <v>2380</v>
      </c>
      <c r="E721" s="11" t="s">
        <v>2380</v>
      </c>
      <c r="F721" s="11" t="s">
        <v>2380</v>
      </c>
      <c r="G721" s="11">
        <v>0</v>
      </c>
      <c r="H721" s="11" t="s">
        <v>2380</v>
      </c>
      <c r="I721" s="11" t="str">
        <f t="shared" si="11"/>
        <v>Obesity</v>
      </c>
    </row>
    <row r="722" spans="1:9" hidden="1" x14ac:dyDescent="0.3">
      <c r="A722" s="11" t="s">
        <v>1650</v>
      </c>
      <c r="B722" s="11">
        <v>31.73</v>
      </c>
      <c r="C722" s="11">
        <v>7</v>
      </c>
      <c r="D722" s="11" t="s">
        <v>2380</v>
      </c>
      <c r="E722" s="11" t="s">
        <v>2380</v>
      </c>
      <c r="F722" s="11" t="s">
        <v>2380</v>
      </c>
      <c r="G722" s="11">
        <v>0</v>
      </c>
      <c r="H722" s="11" t="s">
        <v>2380</v>
      </c>
      <c r="I722" s="11" t="str">
        <f t="shared" si="11"/>
        <v>Obesity</v>
      </c>
    </row>
    <row r="723" spans="1:9" x14ac:dyDescent="0.3">
      <c r="A723" s="11" t="s">
        <v>1649</v>
      </c>
      <c r="B723" s="11">
        <v>32.1</v>
      </c>
      <c r="C723" s="11">
        <v>6.57</v>
      </c>
      <c r="D723" s="11" t="s">
        <v>2383</v>
      </c>
      <c r="E723" s="11" t="s">
        <v>2380</v>
      </c>
      <c r="F723" s="11" t="s">
        <v>2383</v>
      </c>
      <c r="G723" s="11">
        <v>1</v>
      </c>
      <c r="H723" s="11" t="s">
        <v>2380</v>
      </c>
      <c r="I723" s="11" t="str">
        <f t="shared" si="11"/>
        <v>Obesity</v>
      </c>
    </row>
    <row r="724" spans="1:9" x14ac:dyDescent="0.3">
      <c r="A724" s="11" t="s">
        <v>1648</v>
      </c>
      <c r="B724" s="11">
        <v>27.83</v>
      </c>
      <c r="C724" s="11">
        <v>11.61</v>
      </c>
      <c r="D724" s="11" t="s">
        <v>2383</v>
      </c>
      <c r="E724" s="11" t="s">
        <v>2380</v>
      </c>
      <c r="F724" s="11" t="s">
        <v>2383</v>
      </c>
      <c r="G724" s="11">
        <v>1</v>
      </c>
      <c r="H724" s="11" t="s">
        <v>2380</v>
      </c>
      <c r="I724" s="11" t="str">
        <f t="shared" si="11"/>
        <v>Overweight</v>
      </c>
    </row>
    <row r="725" spans="1:9" x14ac:dyDescent="0.3">
      <c r="A725" s="11" t="s">
        <v>1647</v>
      </c>
      <c r="B725" s="11">
        <v>27.72</v>
      </c>
      <c r="C725" s="11">
        <v>8.16</v>
      </c>
      <c r="D725" s="11" t="s">
        <v>2383</v>
      </c>
      <c r="E725" s="11" t="s">
        <v>2380</v>
      </c>
      <c r="F725" s="11" t="s">
        <v>2383</v>
      </c>
      <c r="G725" s="11">
        <v>1</v>
      </c>
      <c r="H725" s="11" t="s">
        <v>2380</v>
      </c>
      <c r="I725" s="11" t="str">
        <f t="shared" si="11"/>
        <v>Overweight</v>
      </c>
    </row>
    <row r="726" spans="1:9" hidden="1" x14ac:dyDescent="0.3">
      <c r="A726" s="11" t="s">
        <v>1646</v>
      </c>
      <c r="B726" s="11">
        <v>36.765000000000001</v>
      </c>
      <c r="C726" s="11">
        <v>4.4800000000000004</v>
      </c>
      <c r="D726" s="11" t="s">
        <v>2383</v>
      </c>
      <c r="E726" s="11" t="s">
        <v>2380</v>
      </c>
      <c r="F726" s="11" t="s">
        <v>2380</v>
      </c>
      <c r="G726" s="11">
        <v>2</v>
      </c>
      <c r="H726" s="11" t="s">
        <v>2380</v>
      </c>
      <c r="I726" s="11" t="str">
        <f t="shared" si="11"/>
        <v>Obesity</v>
      </c>
    </row>
    <row r="727" spans="1:9" hidden="1" x14ac:dyDescent="0.3">
      <c r="A727" s="11" t="s">
        <v>1645</v>
      </c>
      <c r="B727" s="11">
        <v>48.36</v>
      </c>
      <c r="C727" s="11">
        <v>4.08</v>
      </c>
      <c r="D727" s="11" t="s">
        <v>2380</v>
      </c>
      <c r="E727" s="11" t="s">
        <v>2380</v>
      </c>
      <c r="F727" s="11" t="s">
        <v>2380</v>
      </c>
      <c r="G727" s="11">
        <v>0</v>
      </c>
      <c r="H727" s="11" t="s">
        <v>2380</v>
      </c>
      <c r="I727" s="11" t="str">
        <f t="shared" si="11"/>
        <v>Obesity</v>
      </c>
    </row>
    <row r="728" spans="1:9" hidden="1" x14ac:dyDescent="0.3">
      <c r="A728" s="11" t="s">
        <v>1644</v>
      </c>
      <c r="B728" s="11">
        <v>31.445</v>
      </c>
      <c r="C728" s="11">
        <v>4.4000000000000004</v>
      </c>
      <c r="D728" s="11" t="s">
        <v>2383</v>
      </c>
      <c r="E728" s="11" t="s">
        <v>2380</v>
      </c>
      <c r="F728" s="11" t="s">
        <v>2380</v>
      </c>
      <c r="G728" s="11">
        <v>2</v>
      </c>
      <c r="H728" s="11" t="s">
        <v>2380</v>
      </c>
      <c r="I728" s="11" t="str">
        <f t="shared" si="11"/>
        <v>Obesity</v>
      </c>
    </row>
    <row r="729" spans="1:9" hidden="1" x14ac:dyDescent="0.3">
      <c r="A729" s="11" t="s">
        <v>1643</v>
      </c>
      <c r="B729" s="11">
        <v>27.55</v>
      </c>
      <c r="C729" s="11">
        <v>9.02</v>
      </c>
      <c r="D729" s="11" t="s">
        <v>2380</v>
      </c>
      <c r="E729" s="11" t="s">
        <v>2380</v>
      </c>
      <c r="F729" s="11" t="s">
        <v>2380</v>
      </c>
      <c r="G729" s="11">
        <v>0</v>
      </c>
      <c r="H729" s="11" t="s">
        <v>2380</v>
      </c>
      <c r="I729" s="11" t="str">
        <f t="shared" si="11"/>
        <v>Overweight</v>
      </c>
    </row>
    <row r="730" spans="1:9" hidden="1" x14ac:dyDescent="0.3">
      <c r="A730" s="11" t="s">
        <v>1642</v>
      </c>
      <c r="B730" s="11">
        <v>33.11</v>
      </c>
      <c r="C730" s="11">
        <v>8.06</v>
      </c>
      <c r="D730" s="11" t="s">
        <v>2380</v>
      </c>
      <c r="E730" s="11" t="s">
        <v>2380</v>
      </c>
      <c r="F730" s="11" t="s">
        <v>2380</v>
      </c>
      <c r="G730" s="11">
        <v>0</v>
      </c>
      <c r="H730" s="11" t="s">
        <v>2380</v>
      </c>
      <c r="I730" s="11" t="str">
        <f t="shared" si="11"/>
        <v>Obesity</v>
      </c>
    </row>
    <row r="731" spans="1:9" hidden="1" x14ac:dyDescent="0.3">
      <c r="A731" s="11" t="s">
        <v>1641</v>
      </c>
      <c r="B731" s="11">
        <v>36.85</v>
      </c>
      <c r="C731" s="11">
        <v>6.21</v>
      </c>
      <c r="D731" s="11" t="s">
        <v>2383</v>
      </c>
      <c r="E731" s="11" t="s">
        <v>2380</v>
      </c>
      <c r="F731" s="11" t="s">
        <v>2380</v>
      </c>
      <c r="G731" s="11">
        <v>2</v>
      </c>
      <c r="H731" s="11" t="s">
        <v>2380</v>
      </c>
      <c r="I731" s="11" t="str">
        <f t="shared" si="11"/>
        <v>Obesity</v>
      </c>
    </row>
    <row r="732" spans="1:9" hidden="1" x14ac:dyDescent="0.3">
      <c r="A732" s="11" t="s">
        <v>1640</v>
      </c>
      <c r="B732" s="11">
        <v>36.299999999999997</v>
      </c>
      <c r="C732" s="11">
        <v>5.79</v>
      </c>
      <c r="D732" s="11" t="s">
        <v>2383</v>
      </c>
      <c r="E732" s="11" t="s">
        <v>2380</v>
      </c>
      <c r="F732" s="11" t="s">
        <v>2380</v>
      </c>
      <c r="G732" s="11">
        <v>2</v>
      </c>
      <c r="H732" s="11" t="s">
        <v>2380</v>
      </c>
      <c r="I732" s="11" t="str">
        <f t="shared" si="11"/>
        <v>Obesity</v>
      </c>
    </row>
    <row r="733" spans="1:9" hidden="1" x14ac:dyDescent="0.3">
      <c r="A733" s="11" t="s">
        <v>1639</v>
      </c>
      <c r="B733" s="11">
        <v>45.34</v>
      </c>
      <c r="C733" s="11">
        <v>5.69</v>
      </c>
      <c r="D733" s="11" t="s">
        <v>2383</v>
      </c>
      <c r="E733" s="11" t="s">
        <v>2380</v>
      </c>
      <c r="F733" s="11" t="s">
        <v>2380</v>
      </c>
      <c r="G733" s="11">
        <v>0</v>
      </c>
      <c r="H733" s="11" t="s">
        <v>2380</v>
      </c>
      <c r="I733" s="11" t="str">
        <f t="shared" si="11"/>
        <v>Obesity</v>
      </c>
    </row>
    <row r="734" spans="1:9" hidden="1" x14ac:dyDescent="0.3">
      <c r="A734" s="11" t="s">
        <v>1638</v>
      </c>
      <c r="B734" s="11">
        <v>31.8</v>
      </c>
      <c r="C734" s="11">
        <v>5.36</v>
      </c>
      <c r="D734" s="11" t="s">
        <v>2383</v>
      </c>
      <c r="E734" s="11" t="s">
        <v>2380</v>
      </c>
      <c r="F734" s="11" t="s">
        <v>2380</v>
      </c>
      <c r="G734" s="11">
        <v>2</v>
      </c>
      <c r="H734" s="11" t="s">
        <v>2380</v>
      </c>
      <c r="I734" s="11" t="str">
        <f t="shared" si="11"/>
        <v>Obesity</v>
      </c>
    </row>
    <row r="735" spans="1:9" hidden="1" x14ac:dyDescent="0.3">
      <c r="A735" s="11" t="s">
        <v>1637</v>
      </c>
      <c r="B735" s="11">
        <v>41.02</v>
      </c>
      <c r="C735" s="11">
        <v>11.37</v>
      </c>
      <c r="D735" s="11" t="s">
        <v>2380</v>
      </c>
      <c r="E735" s="11" t="s">
        <v>2380</v>
      </c>
      <c r="F735" s="11" t="s">
        <v>2380</v>
      </c>
      <c r="G735" s="11">
        <v>0</v>
      </c>
      <c r="H735" s="11" t="s">
        <v>2380</v>
      </c>
      <c r="I735" s="11" t="str">
        <f t="shared" si="11"/>
        <v>Obesity</v>
      </c>
    </row>
    <row r="736" spans="1:9" hidden="1" x14ac:dyDescent="0.3">
      <c r="A736" s="11" t="s">
        <v>1636</v>
      </c>
      <c r="B736" s="11">
        <v>32.68</v>
      </c>
      <c r="C736" s="11">
        <v>11.87</v>
      </c>
      <c r="D736" s="11" t="s">
        <v>2380</v>
      </c>
      <c r="E736" s="11" t="s">
        <v>2380</v>
      </c>
      <c r="F736" s="11" t="s">
        <v>2380</v>
      </c>
      <c r="G736" s="11">
        <v>0</v>
      </c>
      <c r="H736" s="11" t="s">
        <v>2380</v>
      </c>
      <c r="I736" s="11" t="str">
        <f t="shared" si="11"/>
        <v>Obesity</v>
      </c>
    </row>
    <row r="737" spans="1:9" hidden="1" x14ac:dyDescent="0.3">
      <c r="A737" s="11" t="s">
        <v>1635</v>
      </c>
      <c r="B737" s="11">
        <v>21.7</v>
      </c>
      <c r="C737" s="11">
        <v>4.9000000000000004</v>
      </c>
      <c r="D737" s="11" t="s">
        <v>2380</v>
      </c>
      <c r="E737" s="11" t="s">
        <v>2380</v>
      </c>
      <c r="F737" s="11" t="s">
        <v>2383</v>
      </c>
      <c r="G737" s="11">
        <v>1</v>
      </c>
      <c r="H737" s="11" t="s">
        <v>2383</v>
      </c>
      <c r="I737" s="11" t="str">
        <f t="shared" si="11"/>
        <v>Normal Weight</v>
      </c>
    </row>
    <row r="738" spans="1:9" hidden="1" x14ac:dyDescent="0.3">
      <c r="A738" s="11" t="s">
        <v>1634</v>
      </c>
      <c r="B738" s="11">
        <v>40.479999999999997</v>
      </c>
      <c r="C738" s="11">
        <v>6.7</v>
      </c>
      <c r="D738" s="11" t="s">
        <v>2380</v>
      </c>
      <c r="E738" s="11" t="s">
        <v>2380</v>
      </c>
      <c r="F738" s="11" t="s">
        <v>2380</v>
      </c>
      <c r="G738" s="11">
        <v>3</v>
      </c>
      <c r="H738" s="11" t="s">
        <v>2380</v>
      </c>
      <c r="I738" s="11" t="str">
        <f t="shared" si="11"/>
        <v>Obesity</v>
      </c>
    </row>
    <row r="739" spans="1:9" hidden="1" x14ac:dyDescent="0.3">
      <c r="A739" s="11" t="s">
        <v>1633</v>
      </c>
      <c r="B739" s="11">
        <v>34.5</v>
      </c>
      <c r="C739" s="11">
        <v>10.3</v>
      </c>
      <c r="D739" s="11" t="s">
        <v>2380</v>
      </c>
      <c r="E739" s="11" t="s">
        <v>2380</v>
      </c>
      <c r="F739" s="11" t="s">
        <v>2380</v>
      </c>
      <c r="G739" s="11">
        <v>3</v>
      </c>
      <c r="H739" s="11" t="s">
        <v>2380</v>
      </c>
      <c r="I739" s="11" t="str">
        <f t="shared" si="11"/>
        <v>Obesity</v>
      </c>
    </row>
    <row r="740" spans="1:9" hidden="1" x14ac:dyDescent="0.3">
      <c r="A740" s="11" t="s">
        <v>1632</v>
      </c>
      <c r="B740" s="11">
        <v>45.9</v>
      </c>
      <c r="C740" s="11">
        <v>11.14</v>
      </c>
      <c r="D740" s="11" t="s">
        <v>2383</v>
      </c>
      <c r="E740" s="11" t="s">
        <v>2380</v>
      </c>
      <c r="F740" s="11" t="s">
        <v>2380</v>
      </c>
      <c r="G740" s="11">
        <v>1</v>
      </c>
      <c r="H740" s="11" t="s">
        <v>2380</v>
      </c>
      <c r="I740" s="11" t="str">
        <f t="shared" si="11"/>
        <v>Obesity</v>
      </c>
    </row>
    <row r="741" spans="1:9" hidden="1" x14ac:dyDescent="0.3">
      <c r="A741" s="11" t="s">
        <v>1631</v>
      </c>
      <c r="B741" s="11">
        <v>33.479999999999997</v>
      </c>
      <c r="C741" s="11">
        <v>4.74</v>
      </c>
      <c r="D741" s="11" t="s">
        <v>2383</v>
      </c>
      <c r="E741" s="11" t="s">
        <v>2380</v>
      </c>
      <c r="F741" s="11" t="s">
        <v>2380</v>
      </c>
      <c r="G741" s="11">
        <v>2</v>
      </c>
      <c r="H741" s="11" t="s">
        <v>2380</v>
      </c>
      <c r="I741" s="11" t="str">
        <f t="shared" si="11"/>
        <v>Obesity</v>
      </c>
    </row>
    <row r="742" spans="1:9" hidden="1" x14ac:dyDescent="0.3">
      <c r="A742" s="11" t="s">
        <v>1630</v>
      </c>
      <c r="B742" s="11">
        <v>28.31</v>
      </c>
      <c r="C742" s="11">
        <v>5.96</v>
      </c>
      <c r="D742" s="11" t="s">
        <v>2383</v>
      </c>
      <c r="E742" s="11" t="s">
        <v>2380</v>
      </c>
      <c r="F742" s="11" t="s">
        <v>2380</v>
      </c>
      <c r="G742" s="11">
        <v>2</v>
      </c>
      <c r="H742" s="11" t="s">
        <v>2380</v>
      </c>
      <c r="I742" s="11" t="str">
        <f t="shared" si="11"/>
        <v>Overweight</v>
      </c>
    </row>
    <row r="743" spans="1:9" hidden="1" x14ac:dyDescent="0.3">
      <c r="A743" s="11" t="s">
        <v>1629</v>
      </c>
      <c r="B743" s="11">
        <v>21.565000000000001</v>
      </c>
      <c r="C743" s="11">
        <v>4.95</v>
      </c>
      <c r="D743" s="11" t="s">
        <v>2380</v>
      </c>
      <c r="E743" s="11" t="s">
        <v>2382</v>
      </c>
      <c r="F743" s="11" t="s">
        <v>2380</v>
      </c>
      <c r="G743" s="11">
        <v>1</v>
      </c>
      <c r="H743" s="11" t="s">
        <v>2383</v>
      </c>
      <c r="I743" s="11" t="str">
        <f t="shared" si="11"/>
        <v>Normal Weight</v>
      </c>
    </row>
    <row r="744" spans="1:9" x14ac:dyDescent="0.3">
      <c r="A744" s="11" t="s">
        <v>1628</v>
      </c>
      <c r="B744" s="11">
        <v>35.590000000000003</v>
      </c>
      <c r="C744" s="11">
        <v>5.21</v>
      </c>
      <c r="D744" s="11" t="s">
        <v>2383</v>
      </c>
      <c r="E744" s="11" t="s">
        <v>2380</v>
      </c>
      <c r="F744" s="11" t="s">
        <v>2383</v>
      </c>
      <c r="G744" s="11">
        <v>1</v>
      </c>
      <c r="H744" s="11" t="s">
        <v>2380</v>
      </c>
      <c r="I744" s="11" t="str">
        <f t="shared" si="11"/>
        <v>Obesity</v>
      </c>
    </row>
    <row r="745" spans="1:9" hidden="1" x14ac:dyDescent="0.3">
      <c r="A745" s="11" t="s">
        <v>1627</v>
      </c>
      <c r="B745" s="11">
        <v>43.44</v>
      </c>
      <c r="C745" s="11">
        <v>4.8600000000000003</v>
      </c>
      <c r="D745" s="11" t="s">
        <v>2383</v>
      </c>
      <c r="E745" s="11" t="s">
        <v>2380</v>
      </c>
      <c r="F745" s="11" t="s">
        <v>2380</v>
      </c>
      <c r="G745" s="11">
        <v>0</v>
      </c>
      <c r="H745" s="11" t="s">
        <v>2380</v>
      </c>
      <c r="I745" s="11" t="str">
        <f t="shared" si="11"/>
        <v>Obesity</v>
      </c>
    </row>
    <row r="746" spans="1:9" hidden="1" x14ac:dyDescent="0.3">
      <c r="A746" s="11" t="s">
        <v>1626</v>
      </c>
      <c r="B746" s="11">
        <v>21.754999999999999</v>
      </c>
      <c r="C746" s="11">
        <v>7.79</v>
      </c>
      <c r="D746" s="11" t="s">
        <v>2383</v>
      </c>
      <c r="E746" s="11" t="s">
        <v>2380</v>
      </c>
      <c r="F746" s="11" t="s">
        <v>2380</v>
      </c>
      <c r="G746" s="11">
        <v>0</v>
      </c>
      <c r="H746" s="11" t="s">
        <v>2380</v>
      </c>
      <c r="I746" s="11" t="str">
        <f t="shared" si="11"/>
        <v>Normal Weight</v>
      </c>
    </row>
    <row r="747" spans="1:9" hidden="1" x14ac:dyDescent="0.3">
      <c r="A747" s="11" t="s">
        <v>1625</v>
      </c>
      <c r="B747" s="11">
        <v>44.55</v>
      </c>
      <c r="C747" s="11">
        <v>7.12</v>
      </c>
      <c r="D747" s="11" t="s">
        <v>2383</v>
      </c>
      <c r="E747" s="11" t="s">
        <v>2380</v>
      </c>
      <c r="F747" s="11" t="s">
        <v>2380</v>
      </c>
      <c r="G747" s="11">
        <v>1</v>
      </c>
      <c r="H747" s="11" t="s">
        <v>2380</v>
      </c>
      <c r="I747" s="11" t="str">
        <f t="shared" si="11"/>
        <v>Obesity</v>
      </c>
    </row>
    <row r="748" spans="1:9" hidden="1" x14ac:dyDescent="0.3">
      <c r="A748" s="11" t="s">
        <v>1624</v>
      </c>
      <c r="B748" s="11">
        <v>43.32</v>
      </c>
      <c r="C748" s="11">
        <v>4.67</v>
      </c>
      <c r="D748" s="11" t="s">
        <v>2383</v>
      </c>
      <c r="E748" s="11" t="s">
        <v>2380</v>
      </c>
      <c r="F748" s="11" t="s">
        <v>2380</v>
      </c>
      <c r="G748" s="11">
        <v>0</v>
      </c>
      <c r="H748" s="11" t="s">
        <v>2380</v>
      </c>
      <c r="I748" s="11" t="str">
        <f t="shared" si="11"/>
        <v>Obesity</v>
      </c>
    </row>
    <row r="749" spans="1:9" x14ac:dyDescent="0.3">
      <c r="A749" s="11" t="s">
        <v>1623</v>
      </c>
      <c r="B749" s="11">
        <v>31.23</v>
      </c>
      <c r="C749" s="11">
        <v>9.1199999999999992</v>
      </c>
      <c r="D749" s="11" t="s">
        <v>2383</v>
      </c>
      <c r="E749" s="11" t="s">
        <v>2380</v>
      </c>
      <c r="F749" s="11" t="s">
        <v>2383</v>
      </c>
      <c r="G749" s="11">
        <v>1</v>
      </c>
      <c r="H749" s="11" t="s">
        <v>2380</v>
      </c>
      <c r="I749" s="11" t="str">
        <f t="shared" si="11"/>
        <v>Obesity</v>
      </c>
    </row>
    <row r="750" spans="1:9" hidden="1" x14ac:dyDescent="0.3">
      <c r="A750" s="11" t="s">
        <v>1622</v>
      </c>
      <c r="B750" s="11">
        <v>42.81</v>
      </c>
      <c r="C750" s="11">
        <v>4.1500000000000004</v>
      </c>
      <c r="D750" s="11" t="s">
        <v>2380</v>
      </c>
      <c r="E750" s="11" t="s">
        <v>2380</v>
      </c>
      <c r="F750" s="11" t="s">
        <v>2380</v>
      </c>
      <c r="G750" s="11">
        <v>1</v>
      </c>
      <c r="H750" s="11" t="s">
        <v>2380</v>
      </c>
      <c r="I750" s="11" t="str">
        <f t="shared" si="11"/>
        <v>Obesity</v>
      </c>
    </row>
    <row r="751" spans="1:9" hidden="1" x14ac:dyDescent="0.3">
      <c r="A751" s="11" t="s">
        <v>1621</v>
      </c>
      <c r="B751" s="11">
        <v>35.909999999999997</v>
      </c>
      <c r="C751" s="11">
        <v>6.72</v>
      </c>
      <c r="D751" s="11" t="s">
        <v>2383</v>
      </c>
      <c r="E751" s="11" t="s">
        <v>2380</v>
      </c>
      <c r="F751" s="11" t="s">
        <v>2380</v>
      </c>
      <c r="G751" s="11">
        <v>2</v>
      </c>
      <c r="H751" s="11" t="s">
        <v>2380</v>
      </c>
      <c r="I751" s="11" t="str">
        <f t="shared" si="11"/>
        <v>Obesity</v>
      </c>
    </row>
    <row r="752" spans="1:9" x14ac:dyDescent="0.3">
      <c r="A752" s="11" t="s">
        <v>1620</v>
      </c>
      <c r="B752" s="11">
        <v>36.65</v>
      </c>
      <c r="C752" s="11">
        <v>5.01</v>
      </c>
      <c r="D752" s="11" t="s">
        <v>2383</v>
      </c>
      <c r="E752" s="11" t="s">
        <v>2380</v>
      </c>
      <c r="F752" s="11" t="s">
        <v>2383</v>
      </c>
      <c r="G752" s="11">
        <v>1</v>
      </c>
      <c r="H752" s="11" t="s">
        <v>2380</v>
      </c>
      <c r="I752" s="11" t="str">
        <f t="shared" si="11"/>
        <v>Obesity</v>
      </c>
    </row>
    <row r="753" spans="1:9" hidden="1" x14ac:dyDescent="0.3">
      <c r="A753" s="11" t="s">
        <v>1619</v>
      </c>
      <c r="B753" s="11">
        <v>22.04</v>
      </c>
      <c r="C753" s="11">
        <v>10.9</v>
      </c>
      <c r="D753" s="11" t="s">
        <v>2383</v>
      </c>
      <c r="E753" s="11" t="s">
        <v>2380</v>
      </c>
      <c r="F753" s="11" t="s">
        <v>2380</v>
      </c>
      <c r="G753" s="11">
        <v>2</v>
      </c>
      <c r="H753" s="11" t="s">
        <v>2380</v>
      </c>
      <c r="I753" s="11" t="str">
        <f t="shared" si="11"/>
        <v>Normal Weight</v>
      </c>
    </row>
    <row r="754" spans="1:9" hidden="1" x14ac:dyDescent="0.3">
      <c r="A754" s="11" t="s">
        <v>1618</v>
      </c>
      <c r="B754" s="11">
        <v>31.824999999999999</v>
      </c>
      <c r="C754" s="11">
        <v>5.52</v>
      </c>
      <c r="D754" s="11" t="s">
        <v>2383</v>
      </c>
      <c r="E754" s="11" t="s">
        <v>2380</v>
      </c>
      <c r="F754" s="11" t="s">
        <v>2380</v>
      </c>
      <c r="G754" s="11">
        <v>1</v>
      </c>
      <c r="H754" s="11" t="s">
        <v>2380</v>
      </c>
      <c r="I754" s="11" t="str">
        <f t="shared" si="11"/>
        <v>Obesity</v>
      </c>
    </row>
    <row r="755" spans="1:9" hidden="1" x14ac:dyDescent="0.3">
      <c r="A755" s="11" t="s">
        <v>1617</v>
      </c>
      <c r="B755" s="11">
        <v>53.58</v>
      </c>
      <c r="C755" s="11">
        <v>4.55</v>
      </c>
      <c r="D755" s="11" t="s">
        <v>2380</v>
      </c>
      <c r="E755" s="11" t="s">
        <v>2380</v>
      </c>
      <c r="F755" s="11" t="s">
        <v>2380</v>
      </c>
      <c r="G755" s="11">
        <v>1</v>
      </c>
      <c r="H755" s="11" t="s">
        <v>2380</v>
      </c>
      <c r="I755" s="11" t="str">
        <f t="shared" si="11"/>
        <v>Obesity</v>
      </c>
    </row>
    <row r="756" spans="1:9" hidden="1" x14ac:dyDescent="0.3">
      <c r="A756" s="11" t="s">
        <v>1616</v>
      </c>
      <c r="B756" s="11">
        <v>34.299999999999997</v>
      </c>
      <c r="C756" s="11">
        <v>11.76</v>
      </c>
      <c r="D756" s="11" t="s">
        <v>2380</v>
      </c>
      <c r="E756" s="11" t="s">
        <v>2380</v>
      </c>
      <c r="F756" s="11" t="s">
        <v>2380</v>
      </c>
      <c r="G756" s="11">
        <v>0</v>
      </c>
      <c r="H756" s="11" t="s">
        <v>2380</v>
      </c>
      <c r="I756" s="11" t="str">
        <f t="shared" si="11"/>
        <v>Obesity</v>
      </c>
    </row>
    <row r="757" spans="1:9" hidden="1" x14ac:dyDescent="0.3">
      <c r="A757" s="11" t="s">
        <v>1615</v>
      </c>
      <c r="B757" s="11">
        <v>32.11</v>
      </c>
      <c r="C757" s="11">
        <v>7.06</v>
      </c>
      <c r="D757" s="11" t="s">
        <v>2380</v>
      </c>
      <c r="E757" s="11" t="s">
        <v>2380</v>
      </c>
      <c r="F757" s="11" t="s">
        <v>2380</v>
      </c>
      <c r="G757" s="11">
        <v>0</v>
      </c>
      <c r="H757" s="11" t="s">
        <v>2380</v>
      </c>
      <c r="I757" s="11" t="str">
        <f t="shared" si="11"/>
        <v>Obesity</v>
      </c>
    </row>
    <row r="758" spans="1:9" x14ac:dyDescent="0.3">
      <c r="A758" s="11" t="s">
        <v>1614</v>
      </c>
      <c r="B758" s="11">
        <v>31.78</v>
      </c>
      <c r="C758" s="11">
        <v>11.35</v>
      </c>
      <c r="D758" s="11" t="s">
        <v>2383</v>
      </c>
      <c r="E758" s="11" t="s">
        <v>2380</v>
      </c>
      <c r="F758" s="11" t="s">
        <v>2383</v>
      </c>
      <c r="G758" s="11">
        <v>1</v>
      </c>
      <c r="H758" s="11" t="s">
        <v>2380</v>
      </c>
      <c r="I758" s="11" t="str">
        <f t="shared" si="11"/>
        <v>Obesity</v>
      </c>
    </row>
    <row r="759" spans="1:9" hidden="1" x14ac:dyDescent="0.3">
      <c r="A759" s="11" t="s">
        <v>1613</v>
      </c>
      <c r="B759" s="11">
        <v>46.89</v>
      </c>
      <c r="C759" s="11">
        <v>5.52</v>
      </c>
      <c r="D759" s="11" t="s">
        <v>2380</v>
      </c>
      <c r="E759" s="11" t="s">
        <v>2380</v>
      </c>
      <c r="F759" s="11" t="s">
        <v>2380</v>
      </c>
      <c r="G759" s="11">
        <v>0</v>
      </c>
      <c r="H759" s="11" t="s">
        <v>2380</v>
      </c>
      <c r="I759" s="11" t="str">
        <f t="shared" si="11"/>
        <v>Obesity</v>
      </c>
    </row>
    <row r="760" spans="1:9" hidden="1" x14ac:dyDescent="0.3">
      <c r="A760" s="11" t="s">
        <v>1612</v>
      </c>
      <c r="B760" s="11">
        <v>39.35</v>
      </c>
      <c r="C760" s="11">
        <v>7.86</v>
      </c>
      <c r="D760" s="11" t="s">
        <v>2383</v>
      </c>
      <c r="E760" s="11" t="s">
        <v>2380</v>
      </c>
      <c r="F760" s="11" t="s">
        <v>2380</v>
      </c>
      <c r="G760" s="11">
        <v>1</v>
      </c>
      <c r="H760" s="11" t="s">
        <v>2380</v>
      </c>
      <c r="I760" s="11" t="str">
        <f t="shared" si="11"/>
        <v>Obesity</v>
      </c>
    </row>
    <row r="761" spans="1:9" hidden="1" x14ac:dyDescent="0.3">
      <c r="A761" s="11" t="s">
        <v>1611</v>
      </c>
      <c r="B761" s="11">
        <v>39.200000000000003</v>
      </c>
      <c r="C761" s="11">
        <v>11.38</v>
      </c>
      <c r="D761" s="11" t="s">
        <v>2380</v>
      </c>
      <c r="E761" s="11" t="s">
        <v>2380</v>
      </c>
      <c r="F761" s="11" t="s">
        <v>2380</v>
      </c>
      <c r="G761" s="11">
        <v>0</v>
      </c>
      <c r="H761" s="11" t="s">
        <v>2380</v>
      </c>
      <c r="I761" s="11" t="str">
        <f t="shared" si="11"/>
        <v>Obesity</v>
      </c>
    </row>
    <row r="762" spans="1:9" hidden="1" x14ac:dyDescent="0.3">
      <c r="A762" s="11" t="s">
        <v>1610</v>
      </c>
      <c r="B762" s="11">
        <v>39.159999999999997</v>
      </c>
      <c r="C762" s="11">
        <v>10.48</v>
      </c>
      <c r="D762" s="11" t="s">
        <v>2380</v>
      </c>
      <c r="E762" s="11" t="s">
        <v>2380</v>
      </c>
      <c r="F762" s="11" t="s">
        <v>2380</v>
      </c>
      <c r="G762" s="11">
        <v>0</v>
      </c>
      <c r="H762" s="11" t="s">
        <v>2380</v>
      </c>
      <c r="I762" s="11" t="str">
        <f t="shared" si="11"/>
        <v>Obesity</v>
      </c>
    </row>
    <row r="763" spans="1:9" hidden="1" x14ac:dyDescent="0.3">
      <c r="A763" s="11" t="s">
        <v>1609</v>
      </c>
      <c r="B763" s="11">
        <v>44.1</v>
      </c>
      <c r="C763" s="11">
        <v>5.04</v>
      </c>
      <c r="D763" s="11" t="s">
        <v>2383</v>
      </c>
      <c r="E763" s="11" t="s">
        <v>2380</v>
      </c>
      <c r="F763" s="11" t="s">
        <v>2380</v>
      </c>
      <c r="G763" s="11">
        <v>0</v>
      </c>
      <c r="H763" s="11" t="s">
        <v>2380</v>
      </c>
      <c r="I763" s="11" t="str">
        <f t="shared" si="11"/>
        <v>Obesity</v>
      </c>
    </row>
    <row r="764" spans="1:9" hidden="1" x14ac:dyDescent="0.3">
      <c r="A764" s="11" t="s">
        <v>1608</v>
      </c>
      <c r="B764" s="11">
        <v>33.200000000000003</v>
      </c>
      <c r="C764" s="11">
        <v>9.06</v>
      </c>
      <c r="D764" s="11" t="s">
        <v>2380</v>
      </c>
      <c r="E764" s="11" t="s">
        <v>2380</v>
      </c>
      <c r="F764" s="11" t="s">
        <v>2380</v>
      </c>
      <c r="G764" s="11">
        <v>0</v>
      </c>
      <c r="H764" s="11" t="s">
        <v>2380</v>
      </c>
      <c r="I764" s="11" t="str">
        <f t="shared" si="11"/>
        <v>Obesity</v>
      </c>
    </row>
    <row r="765" spans="1:9" hidden="1" x14ac:dyDescent="0.3">
      <c r="A765" s="11" t="s">
        <v>1607</v>
      </c>
      <c r="B765" s="11">
        <v>29.92</v>
      </c>
      <c r="C765" s="11">
        <v>11.07</v>
      </c>
      <c r="D765" s="11" t="s">
        <v>2380</v>
      </c>
      <c r="E765" s="11" t="s">
        <v>2380</v>
      </c>
      <c r="F765" s="11" t="s">
        <v>2380</v>
      </c>
      <c r="G765" s="11">
        <v>0</v>
      </c>
      <c r="H765" s="11" t="s">
        <v>2380</v>
      </c>
      <c r="I765" s="11" t="str">
        <f t="shared" si="11"/>
        <v>Obesity</v>
      </c>
    </row>
    <row r="766" spans="1:9" hidden="1" x14ac:dyDescent="0.3">
      <c r="A766" s="11" t="s">
        <v>1606</v>
      </c>
      <c r="B766" s="11">
        <v>25</v>
      </c>
      <c r="C766" s="11">
        <v>10.45</v>
      </c>
      <c r="D766" s="11" t="s">
        <v>2380</v>
      </c>
      <c r="E766" s="11" t="s">
        <v>2380</v>
      </c>
      <c r="F766" s="11" t="s">
        <v>2380</v>
      </c>
      <c r="G766" s="11">
        <v>0</v>
      </c>
      <c r="H766" s="11" t="s">
        <v>2380</v>
      </c>
      <c r="I766" s="11" t="str">
        <f t="shared" si="11"/>
        <v>Overweight</v>
      </c>
    </row>
    <row r="767" spans="1:9" hidden="1" x14ac:dyDescent="0.3">
      <c r="A767" s="11" t="s">
        <v>1605</v>
      </c>
      <c r="B767" s="11">
        <v>38.869999999999997</v>
      </c>
      <c r="C767" s="11">
        <v>8.6300000000000008</v>
      </c>
      <c r="D767" s="11" t="s">
        <v>2383</v>
      </c>
      <c r="E767" s="11" t="s">
        <v>2380</v>
      </c>
      <c r="F767" s="11" t="s">
        <v>2380</v>
      </c>
      <c r="G767" s="11">
        <v>1</v>
      </c>
      <c r="H767" s="11" t="s">
        <v>2380</v>
      </c>
      <c r="I767" s="11" t="str">
        <f t="shared" si="11"/>
        <v>Obesity</v>
      </c>
    </row>
    <row r="768" spans="1:9" hidden="1" x14ac:dyDescent="0.3">
      <c r="A768" s="11" t="s">
        <v>1604</v>
      </c>
      <c r="B768" s="11">
        <v>32.299999999999997</v>
      </c>
      <c r="C768" s="11">
        <v>5.28</v>
      </c>
      <c r="D768" s="11" t="s">
        <v>2383</v>
      </c>
      <c r="E768" s="11" t="s">
        <v>2380</v>
      </c>
      <c r="F768" s="11" t="s">
        <v>2380</v>
      </c>
      <c r="G768" s="11">
        <v>2</v>
      </c>
      <c r="H768" s="11" t="s">
        <v>2380</v>
      </c>
      <c r="I768" s="11" t="str">
        <f t="shared" si="11"/>
        <v>Obesity</v>
      </c>
    </row>
    <row r="769" spans="1:9" hidden="1" x14ac:dyDescent="0.3">
      <c r="A769" s="11" t="s">
        <v>1603</v>
      </c>
      <c r="B769" s="11">
        <v>31.16</v>
      </c>
      <c r="C769" s="11">
        <v>7.49</v>
      </c>
      <c r="D769" s="11" t="s">
        <v>2383</v>
      </c>
      <c r="E769" s="11" t="s">
        <v>2380</v>
      </c>
      <c r="F769" s="11" t="s">
        <v>2380</v>
      </c>
      <c r="G769" s="11">
        <v>2</v>
      </c>
      <c r="H769" s="11" t="s">
        <v>2380</v>
      </c>
      <c r="I769" s="11" t="str">
        <f t="shared" si="11"/>
        <v>Obesity</v>
      </c>
    </row>
    <row r="770" spans="1:9" hidden="1" x14ac:dyDescent="0.3">
      <c r="A770" s="11" t="s">
        <v>1602</v>
      </c>
      <c r="B770" s="11">
        <v>54.59</v>
      </c>
      <c r="C770" s="11">
        <v>4.2699999999999996</v>
      </c>
      <c r="D770" s="11" t="s">
        <v>2380</v>
      </c>
      <c r="E770" s="11" t="s">
        <v>2380</v>
      </c>
      <c r="F770" s="11" t="s">
        <v>2380</v>
      </c>
      <c r="G770" s="11">
        <v>0</v>
      </c>
      <c r="H770" s="11" t="s">
        <v>2380</v>
      </c>
      <c r="I770" s="11" t="str">
        <f t="shared" si="11"/>
        <v>Obesity</v>
      </c>
    </row>
    <row r="771" spans="1:9" hidden="1" x14ac:dyDescent="0.3">
      <c r="A771" s="11" t="s">
        <v>1601</v>
      </c>
      <c r="B771" s="11">
        <v>21.09</v>
      </c>
      <c r="C771" s="11">
        <v>9.2200000000000006</v>
      </c>
      <c r="D771" s="11" t="s">
        <v>2383</v>
      </c>
      <c r="E771" s="11" t="s">
        <v>2380</v>
      </c>
      <c r="F771" s="11" t="s">
        <v>2380</v>
      </c>
      <c r="G771" s="11">
        <v>2</v>
      </c>
      <c r="H771" s="11" t="s">
        <v>2380</v>
      </c>
      <c r="I771" s="11" t="str">
        <f t="shared" ref="I771:I834" si="12">IF(B771&lt;18.5,"Underweight",
IF(B771&lt;=24.9,"Normal Weight",
IF(B771&lt;=29.9,"Overweight",
"Obesity")))</f>
        <v>Normal Weight</v>
      </c>
    </row>
    <row r="772" spans="1:9" hidden="1" x14ac:dyDescent="0.3">
      <c r="A772" s="11" t="s">
        <v>1600</v>
      </c>
      <c r="B772" s="11">
        <v>52.41</v>
      </c>
      <c r="C772" s="11">
        <v>5.99</v>
      </c>
      <c r="D772" s="11" t="s">
        <v>2380</v>
      </c>
      <c r="E772" s="11" t="s">
        <v>2380</v>
      </c>
      <c r="F772" s="11" t="s">
        <v>2380</v>
      </c>
      <c r="G772" s="11">
        <v>1</v>
      </c>
      <c r="H772" s="11" t="s">
        <v>2380</v>
      </c>
      <c r="I772" s="11" t="str">
        <f t="shared" si="12"/>
        <v>Obesity</v>
      </c>
    </row>
    <row r="773" spans="1:9" hidden="1" x14ac:dyDescent="0.3">
      <c r="A773" s="11" t="s">
        <v>1599</v>
      </c>
      <c r="B773" s="11">
        <v>41.47</v>
      </c>
      <c r="C773" s="11">
        <v>5.86</v>
      </c>
      <c r="D773" s="11" t="s">
        <v>2383</v>
      </c>
      <c r="E773" s="11" t="s">
        <v>2380</v>
      </c>
      <c r="F773" s="11" t="s">
        <v>2380</v>
      </c>
      <c r="G773" s="11">
        <v>2</v>
      </c>
      <c r="H773" s="11" t="s">
        <v>2380</v>
      </c>
      <c r="I773" s="11" t="str">
        <f t="shared" si="12"/>
        <v>Obesity</v>
      </c>
    </row>
    <row r="774" spans="1:9" hidden="1" x14ac:dyDescent="0.3">
      <c r="A774" s="11" t="s">
        <v>1598</v>
      </c>
      <c r="B774" s="11">
        <v>33.1</v>
      </c>
      <c r="C774" s="11">
        <v>5.19</v>
      </c>
      <c r="D774" s="11" t="s">
        <v>2383</v>
      </c>
      <c r="E774" s="11" t="s">
        <v>2380</v>
      </c>
      <c r="F774" s="11" t="s">
        <v>2380</v>
      </c>
      <c r="G774" s="11">
        <v>2</v>
      </c>
      <c r="H774" s="11" t="s">
        <v>2380</v>
      </c>
      <c r="I774" s="11" t="str">
        <f t="shared" si="12"/>
        <v>Obesity</v>
      </c>
    </row>
    <row r="775" spans="1:9" hidden="1" x14ac:dyDescent="0.3">
      <c r="A775" s="11" t="s">
        <v>1597</v>
      </c>
      <c r="B775" s="11">
        <v>30.8</v>
      </c>
      <c r="C775" s="11">
        <v>4.37</v>
      </c>
      <c r="D775" s="11" t="s">
        <v>2383</v>
      </c>
      <c r="E775" s="11" t="s">
        <v>2380</v>
      </c>
      <c r="F775" s="11" t="s">
        <v>2380</v>
      </c>
      <c r="G775" s="11">
        <v>2</v>
      </c>
      <c r="H775" s="11" t="s">
        <v>2380</v>
      </c>
      <c r="I775" s="11" t="str">
        <f t="shared" si="12"/>
        <v>Obesity</v>
      </c>
    </row>
    <row r="776" spans="1:9" hidden="1" x14ac:dyDescent="0.3">
      <c r="A776" s="11" t="s">
        <v>1596</v>
      </c>
      <c r="B776" s="11">
        <v>42.06</v>
      </c>
      <c r="C776" s="11">
        <v>5.32</v>
      </c>
      <c r="D776" s="11" t="s">
        <v>2380</v>
      </c>
      <c r="E776" s="11" t="s">
        <v>2380</v>
      </c>
      <c r="F776" s="11" t="s">
        <v>2380</v>
      </c>
      <c r="G776" s="11">
        <v>1</v>
      </c>
      <c r="H776" s="11" t="s">
        <v>2380</v>
      </c>
      <c r="I776" s="11" t="str">
        <f t="shared" si="12"/>
        <v>Obesity</v>
      </c>
    </row>
    <row r="777" spans="1:9" x14ac:dyDescent="0.3">
      <c r="A777" s="11" t="s">
        <v>1595</v>
      </c>
      <c r="B777" s="11">
        <v>39.270000000000003</v>
      </c>
      <c r="C777" s="11">
        <v>5.64</v>
      </c>
      <c r="D777" s="11" t="s">
        <v>2380</v>
      </c>
      <c r="E777" s="11" t="s">
        <v>2380</v>
      </c>
      <c r="F777" s="11" t="s">
        <v>2383</v>
      </c>
      <c r="G777" s="11">
        <v>1</v>
      </c>
      <c r="H777" s="11" t="s">
        <v>2380</v>
      </c>
      <c r="I777" s="11" t="str">
        <f t="shared" si="12"/>
        <v>Obesity</v>
      </c>
    </row>
    <row r="778" spans="1:9" hidden="1" x14ac:dyDescent="0.3">
      <c r="A778" s="11" t="s">
        <v>1594</v>
      </c>
      <c r="B778" s="11">
        <v>30.71</v>
      </c>
      <c r="C778" s="11">
        <v>5.59</v>
      </c>
      <c r="D778" s="11" t="s">
        <v>2383</v>
      </c>
      <c r="E778" s="11" t="s">
        <v>2380</v>
      </c>
      <c r="F778" s="11" t="s">
        <v>2380</v>
      </c>
      <c r="G778" s="11">
        <v>1</v>
      </c>
      <c r="H778" s="11" t="s">
        <v>2380</v>
      </c>
      <c r="I778" s="11" t="str">
        <f t="shared" si="12"/>
        <v>Obesity</v>
      </c>
    </row>
    <row r="779" spans="1:9" hidden="1" x14ac:dyDescent="0.3">
      <c r="A779" s="11" t="s">
        <v>1593</v>
      </c>
      <c r="B779" s="11">
        <v>47.19</v>
      </c>
      <c r="C779" s="11">
        <v>5.29</v>
      </c>
      <c r="D779" s="11" t="s">
        <v>2380</v>
      </c>
      <c r="E779" s="11" t="s">
        <v>2380</v>
      </c>
      <c r="F779" s="11" t="s">
        <v>2380</v>
      </c>
      <c r="G779" s="11">
        <v>0</v>
      </c>
      <c r="H779" s="11" t="s">
        <v>2380</v>
      </c>
      <c r="I779" s="11" t="str">
        <f t="shared" si="12"/>
        <v>Obesity</v>
      </c>
    </row>
    <row r="780" spans="1:9" hidden="1" x14ac:dyDescent="0.3">
      <c r="A780" s="11" t="s">
        <v>1592</v>
      </c>
      <c r="B780" s="11">
        <v>30.02</v>
      </c>
      <c r="C780" s="11">
        <v>6.65</v>
      </c>
      <c r="D780" s="11" t="s">
        <v>2380</v>
      </c>
      <c r="E780" s="11" t="s">
        <v>2380</v>
      </c>
      <c r="F780" s="11" t="s">
        <v>2380</v>
      </c>
      <c r="G780" s="11">
        <v>0</v>
      </c>
      <c r="H780" s="11" t="s">
        <v>2380</v>
      </c>
      <c r="I780" s="11" t="str">
        <f t="shared" si="12"/>
        <v>Obesity</v>
      </c>
    </row>
    <row r="781" spans="1:9" hidden="1" x14ac:dyDescent="0.3">
      <c r="A781" s="11" t="s">
        <v>1591</v>
      </c>
      <c r="B781" s="11">
        <v>37.909999999999997</v>
      </c>
      <c r="C781" s="11">
        <v>5.68</v>
      </c>
      <c r="D781" s="11" t="s">
        <v>2383</v>
      </c>
      <c r="E781" s="11" t="s">
        <v>2380</v>
      </c>
      <c r="F781" s="11" t="s">
        <v>2380</v>
      </c>
      <c r="G781" s="11">
        <v>0</v>
      </c>
      <c r="H781" s="11" t="s">
        <v>2380</v>
      </c>
      <c r="I781" s="11" t="str">
        <f t="shared" si="12"/>
        <v>Obesity</v>
      </c>
    </row>
    <row r="782" spans="1:9" hidden="1" x14ac:dyDescent="0.3">
      <c r="A782" s="11" t="s">
        <v>1590</v>
      </c>
      <c r="B782" s="11">
        <v>54.61</v>
      </c>
      <c r="C782" s="11">
        <v>4.49</v>
      </c>
      <c r="D782" s="11" t="s">
        <v>2380</v>
      </c>
      <c r="E782" s="11" t="s">
        <v>2380</v>
      </c>
      <c r="F782" s="11" t="s">
        <v>2380</v>
      </c>
      <c r="G782" s="11">
        <v>0</v>
      </c>
      <c r="H782" s="11" t="s">
        <v>2380</v>
      </c>
      <c r="I782" s="11" t="str">
        <f t="shared" si="12"/>
        <v>Obesity</v>
      </c>
    </row>
    <row r="783" spans="1:9" hidden="1" x14ac:dyDescent="0.3">
      <c r="A783" s="11" t="s">
        <v>1589</v>
      </c>
      <c r="B783" s="11">
        <v>36.005000000000003</v>
      </c>
      <c r="C783" s="11">
        <v>6.9</v>
      </c>
      <c r="D783" s="11" t="s">
        <v>2380</v>
      </c>
      <c r="E783" s="11" t="s">
        <v>2380</v>
      </c>
      <c r="F783" s="11" t="s">
        <v>2380</v>
      </c>
      <c r="G783" s="11">
        <v>0</v>
      </c>
      <c r="H783" s="11" t="s">
        <v>2380</v>
      </c>
      <c r="I783" s="11" t="str">
        <f t="shared" si="12"/>
        <v>Obesity</v>
      </c>
    </row>
    <row r="784" spans="1:9" hidden="1" x14ac:dyDescent="0.3">
      <c r="A784" s="11" t="s">
        <v>1588</v>
      </c>
      <c r="B784" s="11">
        <v>28.7</v>
      </c>
      <c r="C784" s="11">
        <v>11.52</v>
      </c>
      <c r="D784" s="11" t="s">
        <v>2380</v>
      </c>
      <c r="E784" s="11" t="s">
        <v>2380</v>
      </c>
      <c r="F784" s="11" t="s">
        <v>2380</v>
      </c>
      <c r="G784" s="11">
        <v>0</v>
      </c>
      <c r="H784" s="11" t="s">
        <v>2380</v>
      </c>
      <c r="I784" s="11" t="str">
        <f t="shared" si="12"/>
        <v>Overweight</v>
      </c>
    </row>
    <row r="785" spans="1:9" hidden="1" x14ac:dyDescent="0.3">
      <c r="A785" s="11" t="s">
        <v>1587</v>
      </c>
      <c r="B785" s="11">
        <v>34.295000000000002</v>
      </c>
      <c r="C785" s="11">
        <v>11.24</v>
      </c>
      <c r="D785" s="11" t="s">
        <v>2380</v>
      </c>
      <c r="E785" s="11" t="s">
        <v>2380</v>
      </c>
      <c r="F785" s="11" t="s">
        <v>2380</v>
      </c>
      <c r="G785" s="11">
        <v>0</v>
      </c>
      <c r="H785" s="11" t="s">
        <v>2380</v>
      </c>
      <c r="I785" s="11" t="str">
        <f t="shared" si="12"/>
        <v>Obesity</v>
      </c>
    </row>
    <row r="786" spans="1:9" hidden="1" x14ac:dyDescent="0.3">
      <c r="A786" s="11" t="s">
        <v>1586</v>
      </c>
      <c r="B786" s="11">
        <v>27.55</v>
      </c>
      <c r="C786" s="11">
        <v>10.98</v>
      </c>
      <c r="D786" s="11" t="s">
        <v>2380</v>
      </c>
      <c r="E786" s="11" t="s">
        <v>2380</v>
      </c>
      <c r="F786" s="11" t="s">
        <v>2380</v>
      </c>
      <c r="G786" s="11">
        <v>0</v>
      </c>
      <c r="H786" s="11" t="s">
        <v>2380</v>
      </c>
      <c r="I786" s="11" t="str">
        <f t="shared" si="12"/>
        <v>Overweight</v>
      </c>
    </row>
    <row r="787" spans="1:9" hidden="1" x14ac:dyDescent="0.3">
      <c r="A787" s="11" t="s">
        <v>1585</v>
      </c>
      <c r="B787" s="11">
        <v>40.700000000000003</v>
      </c>
      <c r="C787" s="11">
        <v>5.42</v>
      </c>
      <c r="D787" s="11" t="s">
        <v>2380</v>
      </c>
      <c r="E787" s="11" t="s">
        <v>2380</v>
      </c>
      <c r="F787" s="11" t="s">
        <v>2380</v>
      </c>
      <c r="G787" s="11">
        <v>0</v>
      </c>
      <c r="H787" s="11" t="s">
        <v>2380</v>
      </c>
      <c r="I787" s="11" t="str">
        <f t="shared" si="12"/>
        <v>Obesity</v>
      </c>
    </row>
    <row r="788" spans="1:9" hidden="1" x14ac:dyDescent="0.3">
      <c r="A788" s="11" t="s">
        <v>1584</v>
      </c>
      <c r="B788" s="11">
        <v>18.335000000000001</v>
      </c>
      <c r="C788" s="11">
        <v>10.97</v>
      </c>
      <c r="D788" s="11" t="s">
        <v>2380</v>
      </c>
      <c r="E788" s="11" t="s">
        <v>2380</v>
      </c>
      <c r="F788" s="11" t="s">
        <v>2380</v>
      </c>
      <c r="G788" s="11">
        <v>0</v>
      </c>
      <c r="H788" s="11" t="s">
        <v>2380</v>
      </c>
      <c r="I788" s="11" t="str">
        <f t="shared" si="12"/>
        <v>Underweight</v>
      </c>
    </row>
    <row r="789" spans="1:9" hidden="1" x14ac:dyDescent="0.3">
      <c r="A789" s="11" t="s">
        <v>1583</v>
      </c>
      <c r="B789" s="11">
        <v>33.914999999999999</v>
      </c>
      <c r="C789" s="11">
        <v>9.56</v>
      </c>
      <c r="D789" s="11" t="s">
        <v>2383</v>
      </c>
      <c r="E789" s="11" t="s">
        <v>2380</v>
      </c>
      <c r="F789" s="11" t="s">
        <v>2380</v>
      </c>
      <c r="G789" s="11">
        <v>2</v>
      </c>
      <c r="H789" s="11" t="s">
        <v>2380</v>
      </c>
      <c r="I789" s="11" t="str">
        <f t="shared" si="12"/>
        <v>Obesity</v>
      </c>
    </row>
    <row r="790" spans="1:9" hidden="1" x14ac:dyDescent="0.3">
      <c r="A790" s="11" t="s">
        <v>1582</v>
      </c>
      <c r="B790" s="11">
        <v>33.534999999999997</v>
      </c>
      <c r="C790" s="11">
        <v>9.4</v>
      </c>
      <c r="D790" s="11" t="s">
        <v>2383</v>
      </c>
      <c r="E790" s="11" t="s">
        <v>2380</v>
      </c>
      <c r="F790" s="11" t="s">
        <v>2380</v>
      </c>
      <c r="G790" s="11">
        <v>2</v>
      </c>
      <c r="H790" s="11" t="s">
        <v>2380</v>
      </c>
      <c r="I790" s="11" t="str">
        <f t="shared" si="12"/>
        <v>Obesity</v>
      </c>
    </row>
    <row r="791" spans="1:9" hidden="1" x14ac:dyDescent="0.3">
      <c r="A791" s="11" t="s">
        <v>1581</v>
      </c>
      <c r="B791" s="11">
        <v>23.655000000000001</v>
      </c>
      <c r="C791" s="11">
        <v>8.48</v>
      </c>
      <c r="D791" s="11" t="s">
        <v>2383</v>
      </c>
      <c r="E791" s="11" t="s">
        <v>2380</v>
      </c>
      <c r="F791" s="11" t="s">
        <v>2380</v>
      </c>
      <c r="G791" s="11">
        <v>2</v>
      </c>
      <c r="H791" s="11" t="s">
        <v>2380</v>
      </c>
      <c r="I791" s="11" t="str">
        <f t="shared" si="12"/>
        <v>Normal Weight</v>
      </c>
    </row>
    <row r="792" spans="1:9" hidden="1" x14ac:dyDescent="0.3">
      <c r="A792" s="11" t="s">
        <v>1580</v>
      </c>
      <c r="B792" s="11">
        <v>28</v>
      </c>
      <c r="C792" s="11">
        <v>5.57</v>
      </c>
      <c r="D792" s="11" t="s">
        <v>2380</v>
      </c>
      <c r="E792" s="11" t="s">
        <v>2380</v>
      </c>
      <c r="F792" s="11" t="s">
        <v>2380</v>
      </c>
      <c r="G792" s="11">
        <v>0</v>
      </c>
      <c r="H792" s="11" t="s">
        <v>2380</v>
      </c>
      <c r="I792" s="11" t="str">
        <f t="shared" si="12"/>
        <v>Overweight</v>
      </c>
    </row>
    <row r="793" spans="1:9" x14ac:dyDescent="0.3">
      <c r="A793" s="11" t="s">
        <v>1579</v>
      </c>
      <c r="B793" s="11">
        <v>30.23</v>
      </c>
      <c r="C793" s="11">
        <v>6.94</v>
      </c>
      <c r="D793" s="11" t="s">
        <v>2383</v>
      </c>
      <c r="E793" s="11" t="s">
        <v>2380</v>
      </c>
      <c r="F793" s="11" t="s">
        <v>2383</v>
      </c>
      <c r="G793" s="11">
        <v>1</v>
      </c>
      <c r="H793" s="11" t="s">
        <v>2380</v>
      </c>
      <c r="I793" s="11" t="str">
        <f t="shared" si="12"/>
        <v>Obesity</v>
      </c>
    </row>
    <row r="794" spans="1:9" hidden="1" x14ac:dyDescent="0.3">
      <c r="A794" s="11" t="s">
        <v>1578</v>
      </c>
      <c r="B794" s="11">
        <v>51.14</v>
      </c>
      <c r="C794" s="11">
        <v>4.05</v>
      </c>
      <c r="D794" s="11" t="s">
        <v>2380</v>
      </c>
      <c r="E794" s="11" t="s">
        <v>2380</v>
      </c>
      <c r="F794" s="11" t="s">
        <v>2380</v>
      </c>
      <c r="G794" s="11">
        <v>1</v>
      </c>
      <c r="H794" s="11" t="s">
        <v>2380</v>
      </c>
      <c r="I794" s="11" t="str">
        <f t="shared" si="12"/>
        <v>Obesity</v>
      </c>
    </row>
    <row r="795" spans="1:9" hidden="1" x14ac:dyDescent="0.3">
      <c r="A795" s="11" t="s">
        <v>1577</v>
      </c>
      <c r="B795" s="11">
        <v>24.32</v>
      </c>
      <c r="C795" s="11">
        <v>10.220000000000001</v>
      </c>
      <c r="D795" s="11" t="s">
        <v>2380</v>
      </c>
      <c r="E795" s="11" t="s">
        <v>2380</v>
      </c>
      <c r="F795" s="11" t="s">
        <v>2380</v>
      </c>
      <c r="G795" s="11">
        <v>0</v>
      </c>
      <c r="H795" s="11" t="s">
        <v>2380</v>
      </c>
      <c r="I795" s="11" t="str">
        <f t="shared" si="12"/>
        <v>Normal Weight</v>
      </c>
    </row>
    <row r="796" spans="1:9" hidden="1" x14ac:dyDescent="0.3">
      <c r="A796" s="11" t="s">
        <v>1576</v>
      </c>
      <c r="B796" s="11">
        <v>38.06</v>
      </c>
      <c r="C796" s="11">
        <v>9.24</v>
      </c>
      <c r="D796" s="11" t="s">
        <v>2380</v>
      </c>
      <c r="E796" s="11" t="s">
        <v>2380</v>
      </c>
      <c r="F796" s="11" t="s">
        <v>2380</v>
      </c>
      <c r="G796" s="11">
        <v>0</v>
      </c>
      <c r="H796" s="11" t="s">
        <v>2380</v>
      </c>
      <c r="I796" s="11" t="str">
        <f t="shared" si="12"/>
        <v>Obesity</v>
      </c>
    </row>
    <row r="797" spans="1:9" hidden="1" x14ac:dyDescent="0.3">
      <c r="A797" s="11" t="s">
        <v>1575</v>
      </c>
      <c r="B797" s="11">
        <v>37.700000000000003</v>
      </c>
      <c r="C797" s="11">
        <v>8.6</v>
      </c>
      <c r="D797" s="11" t="s">
        <v>2380</v>
      </c>
      <c r="E797" s="11" t="s">
        <v>2380</v>
      </c>
      <c r="F797" s="11" t="s">
        <v>2380</v>
      </c>
      <c r="G797" s="11">
        <v>0</v>
      </c>
      <c r="H797" s="11" t="s">
        <v>2380</v>
      </c>
      <c r="I797" s="11" t="str">
        <f t="shared" si="12"/>
        <v>Obesity</v>
      </c>
    </row>
    <row r="798" spans="1:9" hidden="1" x14ac:dyDescent="0.3">
      <c r="A798" s="11" t="s">
        <v>1574</v>
      </c>
      <c r="B798" s="11">
        <v>44</v>
      </c>
      <c r="C798" s="11">
        <v>9.32</v>
      </c>
      <c r="D798" s="11" t="s">
        <v>2383</v>
      </c>
      <c r="E798" s="11" t="s">
        <v>2380</v>
      </c>
      <c r="F798" s="11" t="s">
        <v>2380</v>
      </c>
      <c r="G798" s="11">
        <v>2</v>
      </c>
      <c r="H798" s="11" t="s">
        <v>2380</v>
      </c>
      <c r="I798" s="11" t="str">
        <f t="shared" si="12"/>
        <v>Obesity</v>
      </c>
    </row>
    <row r="799" spans="1:9" hidden="1" x14ac:dyDescent="0.3">
      <c r="A799" s="11" t="s">
        <v>1573</v>
      </c>
      <c r="B799" s="11">
        <v>41.45</v>
      </c>
      <c r="C799" s="11">
        <v>6.12</v>
      </c>
      <c r="D799" s="11" t="s">
        <v>2383</v>
      </c>
      <c r="E799" s="11" t="s">
        <v>2380</v>
      </c>
      <c r="F799" s="11" t="s">
        <v>2380</v>
      </c>
      <c r="G799" s="11">
        <v>0</v>
      </c>
      <c r="H799" s="11" t="s">
        <v>2380</v>
      </c>
      <c r="I799" s="11" t="str">
        <f t="shared" si="12"/>
        <v>Obesity</v>
      </c>
    </row>
    <row r="800" spans="1:9" hidden="1" x14ac:dyDescent="0.3">
      <c r="A800" s="11" t="s">
        <v>1572</v>
      </c>
      <c r="B800" s="11">
        <v>25.364999999999998</v>
      </c>
      <c r="C800" s="11">
        <v>9.19</v>
      </c>
      <c r="D800" s="11" t="s">
        <v>2383</v>
      </c>
      <c r="E800" s="11" t="s">
        <v>2380</v>
      </c>
      <c r="F800" s="11" t="s">
        <v>2380</v>
      </c>
      <c r="G800" s="11">
        <v>0</v>
      </c>
      <c r="H800" s="11" t="s">
        <v>2380</v>
      </c>
      <c r="I800" s="11" t="str">
        <f t="shared" si="12"/>
        <v>Overweight</v>
      </c>
    </row>
    <row r="801" spans="1:9" x14ac:dyDescent="0.3">
      <c r="A801" s="11" t="s">
        <v>1571</v>
      </c>
      <c r="B801" s="11">
        <v>34.56</v>
      </c>
      <c r="C801" s="11">
        <v>5.84</v>
      </c>
      <c r="D801" s="11" t="s">
        <v>2383</v>
      </c>
      <c r="E801" s="11" t="s">
        <v>2380</v>
      </c>
      <c r="F801" s="11" t="s">
        <v>2383</v>
      </c>
      <c r="G801" s="11">
        <v>1</v>
      </c>
      <c r="H801" s="11" t="s">
        <v>2380</v>
      </c>
      <c r="I801" s="11" t="str">
        <f t="shared" si="12"/>
        <v>Obesity</v>
      </c>
    </row>
    <row r="802" spans="1:9" hidden="1" x14ac:dyDescent="0.3">
      <c r="A802" s="11" t="s">
        <v>1570</v>
      </c>
      <c r="B802" s="11">
        <v>28.2</v>
      </c>
      <c r="C802" s="11">
        <v>7.19</v>
      </c>
      <c r="D802" s="11" t="s">
        <v>2383</v>
      </c>
      <c r="E802" s="11" t="s">
        <v>2380</v>
      </c>
      <c r="F802" s="11" t="s">
        <v>2380</v>
      </c>
      <c r="G802" s="11">
        <v>2</v>
      </c>
      <c r="H802" s="11" t="s">
        <v>2380</v>
      </c>
      <c r="I802" s="11" t="str">
        <f t="shared" si="12"/>
        <v>Overweight</v>
      </c>
    </row>
    <row r="803" spans="1:9" hidden="1" x14ac:dyDescent="0.3">
      <c r="A803" s="11" t="s">
        <v>1569</v>
      </c>
      <c r="B803" s="11">
        <v>30.43</v>
      </c>
      <c r="C803" s="11">
        <v>9.39</v>
      </c>
      <c r="D803" s="11" t="s">
        <v>2380</v>
      </c>
      <c r="E803" s="11" t="s">
        <v>2380</v>
      </c>
      <c r="F803" s="11" t="s">
        <v>2380</v>
      </c>
      <c r="G803" s="11">
        <v>0</v>
      </c>
      <c r="H803" s="11" t="s">
        <v>2380</v>
      </c>
      <c r="I803" s="11" t="str">
        <f t="shared" si="12"/>
        <v>Obesity</v>
      </c>
    </row>
    <row r="804" spans="1:9" hidden="1" x14ac:dyDescent="0.3">
      <c r="A804" s="11" t="s">
        <v>1568</v>
      </c>
      <c r="B804" s="11">
        <v>32.395000000000003</v>
      </c>
      <c r="C804" s="11">
        <v>4.2699999999999996</v>
      </c>
      <c r="D804" s="11" t="s">
        <v>2383</v>
      </c>
      <c r="E804" s="11" t="s">
        <v>2380</v>
      </c>
      <c r="F804" s="11" t="s">
        <v>2380</v>
      </c>
      <c r="G804" s="11">
        <v>1</v>
      </c>
      <c r="H804" s="11" t="s">
        <v>2380</v>
      </c>
      <c r="I804" s="11" t="str">
        <f t="shared" si="12"/>
        <v>Obesity</v>
      </c>
    </row>
    <row r="805" spans="1:9" hidden="1" x14ac:dyDescent="0.3">
      <c r="A805" s="11" t="s">
        <v>1567</v>
      </c>
      <c r="B805" s="11">
        <v>24.035</v>
      </c>
      <c r="C805" s="11">
        <v>11.71</v>
      </c>
      <c r="D805" s="11" t="s">
        <v>2380</v>
      </c>
      <c r="E805" s="11" t="s">
        <v>2380</v>
      </c>
      <c r="F805" s="11" t="s">
        <v>2380</v>
      </c>
      <c r="G805" s="11">
        <v>0</v>
      </c>
      <c r="H805" s="11" t="s">
        <v>2380</v>
      </c>
      <c r="I805" s="11" t="str">
        <f t="shared" si="12"/>
        <v>Normal Weight</v>
      </c>
    </row>
    <row r="806" spans="1:9" hidden="1" x14ac:dyDescent="0.3">
      <c r="A806" s="11" t="s">
        <v>1566</v>
      </c>
      <c r="B806" s="11">
        <v>37.119999999999997</v>
      </c>
      <c r="C806" s="11">
        <v>5.29</v>
      </c>
      <c r="D806" s="11" t="s">
        <v>2380</v>
      </c>
      <c r="E806" s="11" t="s">
        <v>2380</v>
      </c>
      <c r="F806" s="11" t="s">
        <v>2380</v>
      </c>
      <c r="G806" s="11">
        <v>2</v>
      </c>
      <c r="H806" s="11" t="s">
        <v>2380</v>
      </c>
      <c r="I806" s="11" t="str">
        <f t="shared" si="12"/>
        <v>Obesity</v>
      </c>
    </row>
    <row r="807" spans="1:9" x14ac:dyDescent="0.3">
      <c r="A807" s="11" t="s">
        <v>1565</v>
      </c>
      <c r="B807" s="11">
        <v>34.840000000000003</v>
      </c>
      <c r="C807" s="11">
        <v>6</v>
      </c>
      <c r="D807" s="11" t="s">
        <v>2383</v>
      </c>
      <c r="E807" s="11" t="s">
        <v>2380</v>
      </c>
      <c r="F807" s="11" t="s">
        <v>2383</v>
      </c>
      <c r="G807" s="11">
        <v>1</v>
      </c>
      <c r="H807" s="11" t="s">
        <v>2380</v>
      </c>
      <c r="I807" s="11" t="str">
        <f t="shared" si="12"/>
        <v>Obesity</v>
      </c>
    </row>
    <row r="808" spans="1:9" hidden="1" x14ac:dyDescent="0.3">
      <c r="A808" s="11" t="s">
        <v>1564</v>
      </c>
      <c r="B808" s="11">
        <v>29.53</v>
      </c>
      <c r="C808" s="11">
        <v>10.64</v>
      </c>
      <c r="D808" s="11" t="s">
        <v>2380</v>
      </c>
      <c r="E808" s="11" t="s">
        <v>2380</v>
      </c>
      <c r="F808" s="11" t="s">
        <v>2380</v>
      </c>
      <c r="G808" s="11">
        <v>0</v>
      </c>
      <c r="H808" s="11" t="s">
        <v>2380</v>
      </c>
      <c r="I808" s="11" t="str">
        <f t="shared" si="12"/>
        <v>Overweight</v>
      </c>
    </row>
    <row r="809" spans="1:9" hidden="1" x14ac:dyDescent="0.3">
      <c r="A809" s="11" t="s">
        <v>1563</v>
      </c>
      <c r="B809" s="11">
        <v>42.51</v>
      </c>
      <c r="C809" s="11">
        <v>8.2100000000000009</v>
      </c>
      <c r="D809" s="11" t="s">
        <v>2383</v>
      </c>
      <c r="E809" s="11" t="s">
        <v>2380</v>
      </c>
      <c r="F809" s="11" t="s">
        <v>2380</v>
      </c>
      <c r="G809" s="11">
        <v>0</v>
      </c>
      <c r="H809" s="11" t="s">
        <v>2380</v>
      </c>
      <c r="I809" s="11" t="str">
        <f t="shared" si="12"/>
        <v>Obesity</v>
      </c>
    </row>
    <row r="810" spans="1:9" x14ac:dyDescent="0.3">
      <c r="A810" s="11" t="s">
        <v>1562</v>
      </c>
      <c r="B810" s="11">
        <v>38.14</v>
      </c>
      <c r="C810" s="11">
        <v>5.58</v>
      </c>
      <c r="D810" s="11" t="s">
        <v>2380</v>
      </c>
      <c r="E810" s="11" t="s">
        <v>2380</v>
      </c>
      <c r="F810" s="11" t="s">
        <v>2383</v>
      </c>
      <c r="G810" s="11">
        <v>1</v>
      </c>
      <c r="H810" s="11" t="s">
        <v>2380</v>
      </c>
      <c r="I810" s="11" t="str">
        <f t="shared" si="12"/>
        <v>Obesity</v>
      </c>
    </row>
    <row r="811" spans="1:9" hidden="1" x14ac:dyDescent="0.3">
      <c r="A811" s="11" t="s">
        <v>1561</v>
      </c>
      <c r="B811" s="11">
        <v>39.93</v>
      </c>
      <c r="C811" s="11">
        <v>8.75</v>
      </c>
      <c r="D811" s="11" t="s">
        <v>2380</v>
      </c>
      <c r="E811" s="11" t="s">
        <v>2380</v>
      </c>
      <c r="F811" s="11" t="s">
        <v>2380</v>
      </c>
      <c r="G811" s="11">
        <v>0</v>
      </c>
      <c r="H811" s="11" t="s">
        <v>2380</v>
      </c>
      <c r="I811" s="11" t="str">
        <f t="shared" si="12"/>
        <v>Obesity</v>
      </c>
    </row>
    <row r="812" spans="1:9" hidden="1" x14ac:dyDescent="0.3">
      <c r="A812" s="11" t="s">
        <v>1560</v>
      </c>
      <c r="B812" s="11">
        <v>38.83</v>
      </c>
      <c r="C812" s="11">
        <v>11.86</v>
      </c>
      <c r="D812" s="11" t="s">
        <v>2380</v>
      </c>
      <c r="E812" s="11" t="s">
        <v>2380</v>
      </c>
      <c r="F812" s="11" t="s">
        <v>2380</v>
      </c>
      <c r="G812" s="11">
        <v>0</v>
      </c>
      <c r="H812" s="11" t="s">
        <v>2380</v>
      </c>
      <c r="I812" s="11" t="str">
        <f t="shared" si="12"/>
        <v>Obesity</v>
      </c>
    </row>
    <row r="813" spans="1:9" hidden="1" x14ac:dyDescent="0.3">
      <c r="A813" s="11" t="s">
        <v>1559</v>
      </c>
      <c r="B813" s="11">
        <v>37.4</v>
      </c>
      <c r="C813" s="11">
        <v>11.46</v>
      </c>
      <c r="D813" s="11" t="s">
        <v>2380</v>
      </c>
      <c r="E813" s="11" t="s">
        <v>2380</v>
      </c>
      <c r="F813" s="11" t="s">
        <v>2380</v>
      </c>
      <c r="G813" s="11">
        <v>0</v>
      </c>
      <c r="H813" s="11" t="s">
        <v>2380</v>
      </c>
      <c r="I813" s="11" t="str">
        <f t="shared" si="12"/>
        <v>Obesity</v>
      </c>
    </row>
    <row r="814" spans="1:9" hidden="1" x14ac:dyDescent="0.3">
      <c r="A814" s="11" t="s">
        <v>1558</v>
      </c>
      <c r="B814" s="11">
        <v>21.4</v>
      </c>
      <c r="C814" s="11">
        <v>9.0299999999999994</v>
      </c>
      <c r="D814" s="11" t="s">
        <v>2380</v>
      </c>
      <c r="E814" s="11" t="s">
        <v>2380</v>
      </c>
      <c r="F814" s="11" t="s">
        <v>2380</v>
      </c>
      <c r="G814" s="11">
        <v>0</v>
      </c>
      <c r="H814" s="11" t="s">
        <v>2380</v>
      </c>
      <c r="I814" s="11" t="str">
        <f t="shared" si="12"/>
        <v>Normal Weight</v>
      </c>
    </row>
    <row r="815" spans="1:9" hidden="1" x14ac:dyDescent="0.3">
      <c r="A815" s="11" t="s">
        <v>1557</v>
      </c>
      <c r="B815" s="11">
        <v>38.380000000000003</v>
      </c>
      <c r="C815" s="11">
        <v>8.26</v>
      </c>
      <c r="D815" s="11" t="s">
        <v>2383</v>
      </c>
      <c r="E815" s="11" t="s">
        <v>2380</v>
      </c>
      <c r="F815" s="11" t="s">
        <v>2380</v>
      </c>
      <c r="G815" s="11">
        <v>2</v>
      </c>
      <c r="H815" s="11" t="s">
        <v>2380</v>
      </c>
      <c r="I815" s="11" t="str">
        <f t="shared" si="12"/>
        <v>Obesity</v>
      </c>
    </row>
    <row r="816" spans="1:9" hidden="1" x14ac:dyDescent="0.3">
      <c r="A816" s="11" t="s">
        <v>1556</v>
      </c>
      <c r="B816" s="11">
        <v>33.659999999999997</v>
      </c>
      <c r="C816" s="11">
        <v>5.42</v>
      </c>
      <c r="D816" s="11" t="s">
        <v>2383</v>
      </c>
      <c r="E816" s="11" t="s">
        <v>2380</v>
      </c>
      <c r="F816" s="11" t="s">
        <v>2380</v>
      </c>
      <c r="G816" s="11">
        <v>2</v>
      </c>
      <c r="H816" s="11" t="s">
        <v>2380</v>
      </c>
      <c r="I816" s="11" t="str">
        <f t="shared" si="12"/>
        <v>Obesity</v>
      </c>
    </row>
    <row r="817" spans="1:9" x14ac:dyDescent="0.3">
      <c r="A817" s="11" t="s">
        <v>1555</v>
      </c>
      <c r="B817" s="11">
        <v>31.79</v>
      </c>
      <c r="C817" s="11">
        <v>11.33</v>
      </c>
      <c r="D817" s="11" t="s">
        <v>2383</v>
      </c>
      <c r="E817" s="11" t="s">
        <v>2380</v>
      </c>
      <c r="F817" s="11" t="s">
        <v>2383</v>
      </c>
      <c r="G817" s="11">
        <v>1</v>
      </c>
      <c r="H817" s="11" t="s">
        <v>2380</v>
      </c>
      <c r="I817" s="11" t="str">
        <f t="shared" si="12"/>
        <v>Obesity</v>
      </c>
    </row>
    <row r="818" spans="1:9" x14ac:dyDescent="0.3">
      <c r="A818" s="11" t="s">
        <v>1554</v>
      </c>
      <c r="B818" s="11">
        <v>29.7</v>
      </c>
      <c r="C818" s="11">
        <v>7.69</v>
      </c>
      <c r="D818" s="11" t="s">
        <v>2383</v>
      </c>
      <c r="E818" s="11" t="s">
        <v>2380</v>
      </c>
      <c r="F818" s="11" t="s">
        <v>2383</v>
      </c>
      <c r="G818" s="11">
        <v>1</v>
      </c>
      <c r="H818" s="11" t="s">
        <v>2380</v>
      </c>
      <c r="I818" s="11" t="str">
        <f t="shared" si="12"/>
        <v>Overweight</v>
      </c>
    </row>
    <row r="819" spans="1:9" x14ac:dyDescent="0.3">
      <c r="A819" s="11" t="s">
        <v>1553</v>
      </c>
      <c r="B819" s="11">
        <v>25.46</v>
      </c>
      <c r="C819" s="11">
        <v>8.77</v>
      </c>
      <c r="D819" s="11" t="s">
        <v>2383</v>
      </c>
      <c r="E819" s="11" t="s">
        <v>2380</v>
      </c>
      <c r="F819" s="11" t="s">
        <v>2383</v>
      </c>
      <c r="G819" s="11">
        <v>1</v>
      </c>
      <c r="H819" s="11" t="s">
        <v>2380</v>
      </c>
      <c r="I819" s="11" t="str">
        <f t="shared" si="12"/>
        <v>Overweight</v>
      </c>
    </row>
    <row r="820" spans="1:9" hidden="1" x14ac:dyDescent="0.3">
      <c r="A820" s="11" t="s">
        <v>1552</v>
      </c>
      <c r="B820" s="11">
        <v>39.14</v>
      </c>
      <c r="C820" s="11">
        <v>4.91</v>
      </c>
      <c r="D820" s="11" t="s">
        <v>2380</v>
      </c>
      <c r="E820" s="11" t="s">
        <v>2382</v>
      </c>
      <c r="F820" s="11" t="s">
        <v>2380</v>
      </c>
      <c r="G820" s="11">
        <v>1</v>
      </c>
      <c r="H820" s="11" t="s">
        <v>2380</v>
      </c>
      <c r="I820" s="11" t="str">
        <f t="shared" si="12"/>
        <v>Obesity</v>
      </c>
    </row>
    <row r="821" spans="1:9" hidden="1" x14ac:dyDescent="0.3">
      <c r="A821" s="11" t="s">
        <v>1551</v>
      </c>
      <c r="B821" s="11">
        <v>41.2</v>
      </c>
      <c r="C821" s="11">
        <v>4.95</v>
      </c>
      <c r="D821" s="11" t="s">
        <v>2380</v>
      </c>
      <c r="E821" s="11" t="s">
        <v>2380</v>
      </c>
      <c r="F821" s="11" t="s">
        <v>2380</v>
      </c>
      <c r="G821" s="11">
        <v>1</v>
      </c>
      <c r="H821" s="11" t="s">
        <v>2380</v>
      </c>
      <c r="I821" s="11" t="str">
        <f t="shared" si="12"/>
        <v>Obesity</v>
      </c>
    </row>
    <row r="822" spans="1:9" x14ac:dyDescent="0.3">
      <c r="A822" s="11" t="s">
        <v>1550</v>
      </c>
      <c r="B822" s="11">
        <v>28.81</v>
      </c>
      <c r="C822" s="11">
        <v>10.8</v>
      </c>
      <c r="D822" s="11" t="s">
        <v>2383</v>
      </c>
      <c r="E822" s="11" t="s">
        <v>2380</v>
      </c>
      <c r="F822" s="11" t="s">
        <v>2383</v>
      </c>
      <c r="G822" s="11">
        <v>1</v>
      </c>
      <c r="H822" s="11" t="s">
        <v>2380</v>
      </c>
      <c r="I822" s="11" t="str">
        <f t="shared" si="12"/>
        <v>Overweight</v>
      </c>
    </row>
    <row r="823" spans="1:9" hidden="1" x14ac:dyDescent="0.3">
      <c r="A823" s="11" t="s">
        <v>1549</v>
      </c>
      <c r="B823" s="11">
        <v>37.409999999999997</v>
      </c>
      <c r="C823" s="11">
        <v>7.21</v>
      </c>
      <c r="D823" s="11" t="s">
        <v>2380</v>
      </c>
      <c r="E823" s="11" t="s">
        <v>2380</v>
      </c>
      <c r="F823" s="11" t="s">
        <v>2380</v>
      </c>
      <c r="G823" s="11">
        <v>2</v>
      </c>
      <c r="H823" s="11" t="s">
        <v>2380</v>
      </c>
      <c r="I823" s="11" t="str">
        <f t="shared" si="12"/>
        <v>Obesity</v>
      </c>
    </row>
    <row r="824" spans="1:9" x14ac:dyDescent="0.3">
      <c r="A824" s="11" t="s">
        <v>1548</v>
      </c>
      <c r="B824" s="11">
        <v>52.54</v>
      </c>
      <c r="C824" s="11">
        <v>5.12</v>
      </c>
      <c r="D824" s="11" t="s">
        <v>2380</v>
      </c>
      <c r="E824" s="11" t="s">
        <v>2380</v>
      </c>
      <c r="F824" s="11" t="s">
        <v>2383</v>
      </c>
      <c r="G824" s="11">
        <v>1</v>
      </c>
      <c r="H824" s="11" t="s">
        <v>2380</v>
      </c>
      <c r="I824" s="11" t="str">
        <f t="shared" si="12"/>
        <v>Obesity</v>
      </c>
    </row>
    <row r="825" spans="1:9" hidden="1" x14ac:dyDescent="0.3">
      <c r="A825" s="11" t="s">
        <v>1547</v>
      </c>
      <c r="B825" s="11">
        <v>17.29</v>
      </c>
      <c r="C825" s="11">
        <v>4.62</v>
      </c>
      <c r="D825" s="11" t="s">
        <v>2380</v>
      </c>
      <c r="E825" s="11" t="s">
        <v>2382</v>
      </c>
      <c r="F825" s="11" t="s">
        <v>2380</v>
      </c>
      <c r="G825" s="11">
        <v>1</v>
      </c>
      <c r="H825" s="11" t="s">
        <v>2383</v>
      </c>
      <c r="I825" s="11" t="str">
        <f t="shared" si="12"/>
        <v>Underweight</v>
      </c>
    </row>
    <row r="826" spans="1:9" hidden="1" x14ac:dyDescent="0.3">
      <c r="A826" s="11" t="s">
        <v>1546</v>
      </c>
      <c r="B826" s="11">
        <v>31.74</v>
      </c>
      <c r="C826" s="11">
        <v>7.68</v>
      </c>
      <c r="D826" s="11" t="s">
        <v>2383</v>
      </c>
      <c r="E826" s="11" t="s">
        <v>2380</v>
      </c>
      <c r="F826" s="11" t="s">
        <v>2380</v>
      </c>
      <c r="G826" s="11">
        <v>0</v>
      </c>
      <c r="H826" s="11" t="s">
        <v>2380</v>
      </c>
      <c r="I826" s="11" t="str">
        <f t="shared" si="12"/>
        <v>Obesity</v>
      </c>
    </row>
    <row r="827" spans="1:9" x14ac:dyDescent="0.3">
      <c r="A827" s="11" t="s">
        <v>1545</v>
      </c>
      <c r="B827" s="11">
        <v>26.504999999999999</v>
      </c>
      <c r="C827" s="11">
        <v>6.79</v>
      </c>
      <c r="D827" s="11" t="s">
        <v>2383</v>
      </c>
      <c r="E827" s="11" t="s">
        <v>2380</v>
      </c>
      <c r="F827" s="11" t="s">
        <v>2383</v>
      </c>
      <c r="G827" s="11">
        <v>1</v>
      </c>
      <c r="H827" s="11" t="s">
        <v>2380</v>
      </c>
      <c r="I827" s="11" t="str">
        <f t="shared" si="12"/>
        <v>Overweight</v>
      </c>
    </row>
    <row r="828" spans="1:9" hidden="1" x14ac:dyDescent="0.3">
      <c r="A828" s="11" t="s">
        <v>1544</v>
      </c>
      <c r="B828" s="11">
        <v>36.479999999999997</v>
      </c>
      <c r="C828" s="11">
        <v>11.09</v>
      </c>
      <c r="D828" s="11" t="s">
        <v>2380</v>
      </c>
      <c r="E828" s="11" t="s">
        <v>2380</v>
      </c>
      <c r="F828" s="11" t="s">
        <v>2380</v>
      </c>
      <c r="G828" s="11">
        <v>0</v>
      </c>
      <c r="H828" s="11" t="s">
        <v>2380</v>
      </c>
      <c r="I828" s="11" t="str">
        <f t="shared" si="12"/>
        <v>Obesity</v>
      </c>
    </row>
    <row r="829" spans="1:9" x14ac:dyDescent="0.3">
      <c r="A829" s="11" t="s">
        <v>1543</v>
      </c>
      <c r="B829" s="11">
        <v>39.159999999999997</v>
      </c>
      <c r="C829" s="11">
        <v>5.24</v>
      </c>
      <c r="D829" s="11" t="s">
        <v>2383</v>
      </c>
      <c r="E829" s="11" t="s">
        <v>2380</v>
      </c>
      <c r="F829" s="11" t="s">
        <v>2383</v>
      </c>
      <c r="G829" s="11">
        <v>1</v>
      </c>
      <c r="H829" s="11" t="s">
        <v>2380</v>
      </c>
      <c r="I829" s="11" t="str">
        <f t="shared" si="12"/>
        <v>Obesity</v>
      </c>
    </row>
    <row r="830" spans="1:9" x14ac:dyDescent="0.3">
      <c r="A830" s="11" t="s">
        <v>1542</v>
      </c>
      <c r="B830" s="11">
        <v>28.22</v>
      </c>
      <c r="C830" s="11">
        <v>7.51</v>
      </c>
      <c r="D830" s="11" t="s">
        <v>2383</v>
      </c>
      <c r="E830" s="11" t="s">
        <v>2380</v>
      </c>
      <c r="F830" s="11" t="s">
        <v>2383</v>
      </c>
      <c r="G830" s="11">
        <v>1</v>
      </c>
      <c r="H830" s="11" t="s">
        <v>2380</v>
      </c>
      <c r="I830" s="11" t="str">
        <f t="shared" si="12"/>
        <v>Overweight</v>
      </c>
    </row>
    <row r="831" spans="1:9" hidden="1" x14ac:dyDescent="0.3">
      <c r="A831" s="11" t="s">
        <v>1541</v>
      </c>
      <c r="B831" s="11">
        <v>35</v>
      </c>
      <c r="C831" s="11">
        <v>4.13</v>
      </c>
      <c r="D831" s="11" t="s">
        <v>2380</v>
      </c>
      <c r="E831" s="11" t="s">
        <v>2380</v>
      </c>
      <c r="F831" s="11" t="s">
        <v>2380</v>
      </c>
      <c r="G831" s="11">
        <v>2</v>
      </c>
      <c r="H831" s="11" t="s">
        <v>2380</v>
      </c>
      <c r="I831" s="11" t="str">
        <f t="shared" si="12"/>
        <v>Obesity</v>
      </c>
    </row>
    <row r="832" spans="1:9" hidden="1" x14ac:dyDescent="0.3">
      <c r="A832" s="11" t="s">
        <v>1540</v>
      </c>
      <c r="B832" s="11">
        <v>36.24</v>
      </c>
      <c r="C832" s="11">
        <v>8.3800000000000008</v>
      </c>
      <c r="D832" s="11" t="s">
        <v>2383</v>
      </c>
      <c r="E832" s="11" t="s">
        <v>2380</v>
      </c>
      <c r="F832" s="11" t="s">
        <v>2380</v>
      </c>
      <c r="G832" s="11">
        <v>1</v>
      </c>
      <c r="H832" s="11" t="s">
        <v>2380</v>
      </c>
      <c r="I832" s="11" t="str">
        <f t="shared" si="12"/>
        <v>Obesity</v>
      </c>
    </row>
    <row r="833" spans="1:9" hidden="1" x14ac:dyDescent="0.3">
      <c r="A833" s="11" t="s">
        <v>1539</v>
      </c>
      <c r="B833" s="11">
        <v>36.954999999999998</v>
      </c>
      <c r="C833" s="11">
        <v>8.07</v>
      </c>
      <c r="D833" s="11" t="s">
        <v>2380</v>
      </c>
      <c r="E833" s="11" t="s">
        <v>2380</v>
      </c>
      <c r="F833" s="11" t="s">
        <v>2380</v>
      </c>
      <c r="G833" s="11">
        <v>0</v>
      </c>
      <c r="H833" s="11" t="s">
        <v>2380</v>
      </c>
      <c r="I833" s="11" t="str">
        <f t="shared" si="12"/>
        <v>Obesity</v>
      </c>
    </row>
    <row r="834" spans="1:9" hidden="1" x14ac:dyDescent="0.3">
      <c r="A834" s="11" t="s">
        <v>1538</v>
      </c>
      <c r="B834" s="11">
        <v>29.64</v>
      </c>
      <c r="C834" s="11">
        <v>8.9499999999999993</v>
      </c>
      <c r="D834" s="11" t="s">
        <v>2380</v>
      </c>
      <c r="E834" s="11" t="s">
        <v>2380</v>
      </c>
      <c r="F834" s="11" t="s">
        <v>2380</v>
      </c>
      <c r="G834" s="11">
        <v>0</v>
      </c>
      <c r="H834" s="11" t="s">
        <v>2380</v>
      </c>
      <c r="I834" s="11" t="str">
        <f t="shared" si="12"/>
        <v>Overweight</v>
      </c>
    </row>
    <row r="835" spans="1:9" hidden="1" x14ac:dyDescent="0.3">
      <c r="A835" s="11" t="s">
        <v>1537</v>
      </c>
      <c r="B835" s="11">
        <v>42.74</v>
      </c>
      <c r="C835" s="11">
        <v>6.31</v>
      </c>
      <c r="D835" s="11" t="s">
        <v>2383</v>
      </c>
      <c r="E835" s="11" t="s">
        <v>2380</v>
      </c>
      <c r="F835" s="11" t="s">
        <v>2380</v>
      </c>
      <c r="G835" s="11">
        <v>1</v>
      </c>
      <c r="H835" s="11" t="s">
        <v>2380</v>
      </c>
      <c r="I835" s="11" t="str">
        <f t="shared" ref="I835:I898" si="13">IF(B835&lt;18.5,"Underweight",
IF(B835&lt;=24.9,"Normal Weight",
IF(B835&lt;=29.9,"Overweight",
"Obesity")))</f>
        <v>Obesity</v>
      </c>
    </row>
    <row r="836" spans="1:9" hidden="1" x14ac:dyDescent="0.3">
      <c r="A836" s="11" t="s">
        <v>1536</v>
      </c>
      <c r="B836" s="11">
        <v>36.130000000000003</v>
      </c>
      <c r="C836" s="11">
        <v>7.19</v>
      </c>
      <c r="D836" s="11" t="s">
        <v>2383</v>
      </c>
      <c r="E836" s="11" t="s">
        <v>2380</v>
      </c>
      <c r="F836" s="11" t="s">
        <v>2380</v>
      </c>
      <c r="G836" s="11">
        <v>2</v>
      </c>
      <c r="H836" s="11" t="s">
        <v>2380</v>
      </c>
      <c r="I836" s="11" t="str">
        <f t="shared" si="13"/>
        <v>Obesity</v>
      </c>
    </row>
    <row r="837" spans="1:9" hidden="1" x14ac:dyDescent="0.3">
      <c r="A837" s="11" t="s">
        <v>1535</v>
      </c>
      <c r="B837" s="11">
        <v>31.55</v>
      </c>
      <c r="C837" s="11">
        <v>6.11</v>
      </c>
      <c r="D837" s="11" t="s">
        <v>2383</v>
      </c>
      <c r="E837" s="11" t="s">
        <v>2380</v>
      </c>
      <c r="F837" s="11" t="s">
        <v>2380</v>
      </c>
      <c r="G837" s="11">
        <v>1</v>
      </c>
      <c r="H837" s="11" t="s">
        <v>2380</v>
      </c>
      <c r="I837" s="11" t="str">
        <f t="shared" si="13"/>
        <v>Obesity</v>
      </c>
    </row>
    <row r="838" spans="1:9" hidden="1" x14ac:dyDescent="0.3">
      <c r="A838" s="11" t="s">
        <v>1534</v>
      </c>
      <c r="B838" s="11">
        <v>52.75</v>
      </c>
      <c r="C838" s="11">
        <v>6.02</v>
      </c>
      <c r="D838" s="11" t="s">
        <v>2380</v>
      </c>
      <c r="E838" s="11" t="s">
        <v>2380</v>
      </c>
      <c r="F838" s="11" t="s">
        <v>2380</v>
      </c>
      <c r="G838" s="11">
        <v>1</v>
      </c>
      <c r="H838" s="11" t="s">
        <v>2380</v>
      </c>
      <c r="I838" s="11" t="str">
        <f t="shared" si="13"/>
        <v>Obesity</v>
      </c>
    </row>
    <row r="839" spans="1:9" hidden="1" x14ac:dyDescent="0.3">
      <c r="A839" s="11" t="s">
        <v>1533</v>
      </c>
      <c r="B839" s="11">
        <v>36.67</v>
      </c>
      <c r="C839" s="11">
        <v>11.86</v>
      </c>
      <c r="D839" s="11" t="s">
        <v>2380</v>
      </c>
      <c r="E839" s="11" t="s">
        <v>2380</v>
      </c>
      <c r="F839" s="11" t="s">
        <v>2380</v>
      </c>
      <c r="G839" s="11">
        <v>0</v>
      </c>
      <c r="H839" s="11" t="s">
        <v>2380</v>
      </c>
      <c r="I839" s="11" t="str">
        <f t="shared" si="13"/>
        <v>Obesity</v>
      </c>
    </row>
    <row r="840" spans="1:9" hidden="1" x14ac:dyDescent="0.3">
      <c r="A840" s="11" t="s">
        <v>1532</v>
      </c>
      <c r="B840" s="11">
        <v>38.06</v>
      </c>
      <c r="C840" s="11">
        <v>8.25</v>
      </c>
      <c r="D840" s="11" t="s">
        <v>2380</v>
      </c>
      <c r="E840" s="11" t="s">
        <v>2380</v>
      </c>
      <c r="F840" s="11" t="s">
        <v>2380</v>
      </c>
      <c r="G840" s="11">
        <v>0</v>
      </c>
      <c r="H840" s="11" t="s">
        <v>2380</v>
      </c>
      <c r="I840" s="11" t="str">
        <f t="shared" si="13"/>
        <v>Obesity</v>
      </c>
    </row>
    <row r="841" spans="1:9" hidden="1" x14ac:dyDescent="0.3">
      <c r="A841" s="11" t="s">
        <v>1531</v>
      </c>
      <c r="B841" s="11">
        <v>38</v>
      </c>
      <c r="C841" s="11">
        <v>8.1300000000000008</v>
      </c>
      <c r="D841" s="11" t="s">
        <v>2380</v>
      </c>
      <c r="E841" s="11" t="s">
        <v>2380</v>
      </c>
      <c r="F841" s="11" t="s">
        <v>2380</v>
      </c>
      <c r="G841" s="11">
        <v>0</v>
      </c>
      <c r="H841" s="11" t="s">
        <v>2380</v>
      </c>
      <c r="I841" s="11" t="str">
        <f t="shared" si="13"/>
        <v>Obesity</v>
      </c>
    </row>
    <row r="842" spans="1:9" hidden="1" x14ac:dyDescent="0.3">
      <c r="A842" s="11" t="s">
        <v>1530</v>
      </c>
      <c r="B842" s="11">
        <v>35.1</v>
      </c>
      <c r="C842" s="11">
        <v>10.1</v>
      </c>
      <c r="D842" s="11" t="s">
        <v>2380</v>
      </c>
      <c r="E842" s="11" t="s">
        <v>2380</v>
      </c>
      <c r="F842" s="11" t="s">
        <v>2380</v>
      </c>
      <c r="G842" s="11">
        <v>0</v>
      </c>
      <c r="H842" s="11" t="s">
        <v>2380</v>
      </c>
      <c r="I842" s="11" t="str">
        <f t="shared" si="13"/>
        <v>Obesity</v>
      </c>
    </row>
    <row r="843" spans="1:9" hidden="1" x14ac:dyDescent="0.3">
      <c r="A843" s="11" t="s">
        <v>1529</v>
      </c>
      <c r="B843" s="11">
        <v>33.82</v>
      </c>
      <c r="C843" s="11">
        <v>5.89</v>
      </c>
      <c r="D843" s="11" t="s">
        <v>2383</v>
      </c>
      <c r="E843" s="11" t="s">
        <v>2380</v>
      </c>
      <c r="F843" s="11" t="s">
        <v>2380</v>
      </c>
      <c r="G843" s="11">
        <v>2</v>
      </c>
      <c r="H843" s="11" t="s">
        <v>2380</v>
      </c>
      <c r="I843" s="11" t="str">
        <f t="shared" si="13"/>
        <v>Obesity</v>
      </c>
    </row>
    <row r="844" spans="1:9" hidden="1" x14ac:dyDescent="0.3">
      <c r="A844" s="11" t="s">
        <v>1528</v>
      </c>
      <c r="B844" s="11">
        <v>37.43</v>
      </c>
      <c r="C844" s="11">
        <v>4.97</v>
      </c>
      <c r="D844" s="11" t="s">
        <v>2380</v>
      </c>
      <c r="E844" s="11" t="s">
        <v>2380</v>
      </c>
      <c r="F844" s="11" t="s">
        <v>2380</v>
      </c>
      <c r="G844" s="11">
        <v>2</v>
      </c>
      <c r="H844" s="11" t="s">
        <v>2380</v>
      </c>
      <c r="I844" s="11" t="str">
        <f t="shared" si="13"/>
        <v>Obesity</v>
      </c>
    </row>
    <row r="845" spans="1:9" hidden="1" x14ac:dyDescent="0.3">
      <c r="A845" s="11" t="s">
        <v>1527</v>
      </c>
      <c r="B845" s="11">
        <v>30.5</v>
      </c>
      <c r="C845" s="11">
        <v>9.9</v>
      </c>
      <c r="D845" s="11" t="s">
        <v>2380</v>
      </c>
      <c r="E845" s="11" t="s">
        <v>2380</v>
      </c>
      <c r="F845" s="11" t="s">
        <v>2380</v>
      </c>
      <c r="G845" s="11">
        <v>0</v>
      </c>
      <c r="H845" s="11" t="s">
        <v>2380</v>
      </c>
      <c r="I845" s="11" t="str">
        <f t="shared" si="13"/>
        <v>Obesity</v>
      </c>
    </row>
    <row r="846" spans="1:9" hidden="1" x14ac:dyDescent="0.3">
      <c r="A846" s="11" t="s">
        <v>1526</v>
      </c>
      <c r="B846" s="11">
        <v>24.53</v>
      </c>
      <c r="C846" s="11">
        <v>9.0500000000000007</v>
      </c>
      <c r="D846" s="11" t="s">
        <v>2380</v>
      </c>
      <c r="E846" s="11" t="s">
        <v>2380</v>
      </c>
      <c r="F846" s="11" t="s">
        <v>2380</v>
      </c>
      <c r="G846" s="11">
        <v>0</v>
      </c>
      <c r="H846" s="11" t="s">
        <v>2380</v>
      </c>
      <c r="I846" s="11" t="str">
        <f t="shared" si="13"/>
        <v>Normal Weight</v>
      </c>
    </row>
    <row r="847" spans="1:9" hidden="1" x14ac:dyDescent="0.3">
      <c r="A847" s="11" t="s">
        <v>1525</v>
      </c>
      <c r="B847" s="11">
        <v>25.74</v>
      </c>
      <c r="C847" s="11">
        <v>10.93</v>
      </c>
      <c r="D847" s="11" t="s">
        <v>2380</v>
      </c>
      <c r="E847" s="11" t="s">
        <v>2380</v>
      </c>
      <c r="F847" s="11" t="s">
        <v>2380</v>
      </c>
      <c r="G847" s="11">
        <v>0</v>
      </c>
      <c r="H847" s="11" t="s">
        <v>2380</v>
      </c>
      <c r="I847" s="11" t="str">
        <f t="shared" si="13"/>
        <v>Overweight</v>
      </c>
    </row>
    <row r="848" spans="1:9" hidden="1" x14ac:dyDescent="0.3">
      <c r="A848" s="11" t="s">
        <v>1524</v>
      </c>
      <c r="B848" s="11">
        <v>34.08</v>
      </c>
      <c r="C848" s="11">
        <v>7.58</v>
      </c>
      <c r="D848" s="11" t="s">
        <v>2383</v>
      </c>
      <c r="E848" s="11" t="s">
        <v>2380</v>
      </c>
      <c r="F848" s="11" t="s">
        <v>2380</v>
      </c>
      <c r="G848" s="11">
        <v>2</v>
      </c>
      <c r="H848" s="11" t="s">
        <v>2380</v>
      </c>
      <c r="I848" s="11" t="str">
        <f t="shared" si="13"/>
        <v>Obesity</v>
      </c>
    </row>
    <row r="849" spans="1:9" x14ac:dyDescent="0.3">
      <c r="A849" s="11" t="s">
        <v>1523</v>
      </c>
      <c r="B849" s="11">
        <v>31.35</v>
      </c>
      <c r="C849" s="11">
        <v>11</v>
      </c>
      <c r="D849" s="11" t="s">
        <v>2383</v>
      </c>
      <c r="E849" s="11" t="s">
        <v>2380</v>
      </c>
      <c r="F849" s="11" t="s">
        <v>2383</v>
      </c>
      <c r="G849" s="11">
        <v>1</v>
      </c>
      <c r="H849" s="11" t="s">
        <v>2380</v>
      </c>
      <c r="I849" s="11" t="str">
        <f t="shared" si="13"/>
        <v>Obesity</v>
      </c>
    </row>
    <row r="850" spans="1:9" hidden="1" x14ac:dyDescent="0.3">
      <c r="A850" s="11" t="s">
        <v>1522</v>
      </c>
      <c r="B850" s="11">
        <v>26.79</v>
      </c>
      <c r="C850" s="11">
        <v>5.0599999999999996</v>
      </c>
      <c r="D850" s="11" t="s">
        <v>2380</v>
      </c>
      <c r="E850" s="11" t="s">
        <v>2380</v>
      </c>
      <c r="F850" s="11" t="s">
        <v>2380</v>
      </c>
      <c r="G850" s="11">
        <v>1</v>
      </c>
      <c r="H850" s="11" t="s">
        <v>2380</v>
      </c>
      <c r="I850" s="11" t="str">
        <f t="shared" si="13"/>
        <v>Overweight</v>
      </c>
    </row>
    <row r="851" spans="1:9" hidden="1" x14ac:dyDescent="0.3">
      <c r="A851" s="11" t="s">
        <v>1521</v>
      </c>
      <c r="B851" s="11">
        <v>42.78</v>
      </c>
      <c r="C851" s="11">
        <v>6.11</v>
      </c>
      <c r="D851" s="11" t="s">
        <v>2383</v>
      </c>
      <c r="E851" s="11" t="s">
        <v>2380</v>
      </c>
      <c r="F851" s="11" t="s">
        <v>2380</v>
      </c>
      <c r="G851" s="11">
        <v>1</v>
      </c>
      <c r="H851" s="11" t="s">
        <v>2380</v>
      </c>
      <c r="I851" s="11" t="str">
        <f t="shared" si="13"/>
        <v>Obesity</v>
      </c>
    </row>
    <row r="852" spans="1:9" hidden="1" x14ac:dyDescent="0.3">
      <c r="A852" s="11" t="s">
        <v>1520</v>
      </c>
      <c r="B852" s="11">
        <v>46.75</v>
      </c>
      <c r="C852" s="11">
        <v>6.66</v>
      </c>
      <c r="D852" s="11" t="s">
        <v>2383</v>
      </c>
      <c r="E852" s="11" t="s">
        <v>2380</v>
      </c>
      <c r="F852" s="11" t="s">
        <v>2380</v>
      </c>
      <c r="G852" s="11">
        <v>2</v>
      </c>
      <c r="H852" s="11" t="s">
        <v>2380</v>
      </c>
      <c r="I852" s="11" t="str">
        <f t="shared" si="13"/>
        <v>Obesity</v>
      </c>
    </row>
    <row r="853" spans="1:9" x14ac:dyDescent="0.3">
      <c r="A853" s="11" t="s">
        <v>1519</v>
      </c>
      <c r="B853" s="11">
        <v>32.15</v>
      </c>
      <c r="C853" s="11">
        <v>4.0199999999999996</v>
      </c>
      <c r="D853" s="11" t="s">
        <v>2383</v>
      </c>
      <c r="E853" s="11" t="s">
        <v>2380</v>
      </c>
      <c r="F853" s="11" t="s">
        <v>2383</v>
      </c>
      <c r="G853" s="11">
        <v>1</v>
      </c>
      <c r="H853" s="11" t="s">
        <v>2380</v>
      </c>
      <c r="I853" s="11" t="str">
        <f t="shared" si="13"/>
        <v>Obesity</v>
      </c>
    </row>
    <row r="854" spans="1:9" hidden="1" x14ac:dyDescent="0.3">
      <c r="A854" s="11" t="s">
        <v>1518</v>
      </c>
      <c r="B854" s="11">
        <v>43.4</v>
      </c>
      <c r="C854" s="11">
        <v>8.81</v>
      </c>
      <c r="D854" s="11" t="s">
        <v>2383</v>
      </c>
      <c r="E854" s="11" t="s">
        <v>2380</v>
      </c>
      <c r="F854" s="11" t="s">
        <v>2380</v>
      </c>
      <c r="G854" s="11">
        <v>2</v>
      </c>
      <c r="H854" s="11" t="s">
        <v>2380</v>
      </c>
      <c r="I854" s="11" t="str">
        <f t="shared" si="13"/>
        <v>Obesity</v>
      </c>
    </row>
    <row r="855" spans="1:9" hidden="1" x14ac:dyDescent="0.3">
      <c r="A855" s="11" t="s">
        <v>1517</v>
      </c>
      <c r="B855" s="11">
        <v>31.57</v>
      </c>
      <c r="C855" s="11">
        <v>7.92</v>
      </c>
      <c r="D855" s="11" t="s">
        <v>2383</v>
      </c>
      <c r="E855" s="11" t="s">
        <v>2380</v>
      </c>
      <c r="F855" s="11" t="s">
        <v>2380</v>
      </c>
      <c r="G855" s="11">
        <v>2</v>
      </c>
      <c r="H855" s="11" t="s">
        <v>2380</v>
      </c>
      <c r="I855" s="11" t="str">
        <f t="shared" si="13"/>
        <v>Obesity</v>
      </c>
    </row>
    <row r="856" spans="1:9" hidden="1" x14ac:dyDescent="0.3">
      <c r="A856" s="11" t="s">
        <v>1516</v>
      </c>
      <c r="B856" s="11">
        <v>24.32</v>
      </c>
      <c r="C856" s="11">
        <v>7.48</v>
      </c>
      <c r="D856" s="11" t="s">
        <v>2380</v>
      </c>
      <c r="E856" s="11" t="s">
        <v>2380</v>
      </c>
      <c r="F856" s="11" t="s">
        <v>2380</v>
      </c>
      <c r="G856" s="11">
        <v>0</v>
      </c>
      <c r="H856" s="11" t="s">
        <v>2380</v>
      </c>
      <c r="I856" s="11" t="str">
        <f t="shared" si="13"/>
        <v>Normal Weight</v>
      </c>
    </row>
    <row r="857" spans="1:9" hidden="1" x14ac:dyDescent="0.3">
      <c r="A857" s="11" t="s">
        <v>1515</v>
      </c>
      <c r="B857" s="11">
        <v>31.07</v>
      </c>
      <c r="C857" s="11">
        <v>4.62</v>
      </c>
      <c r="D857" s="11" t="s">
        <v>2383</v>
      </c>
      <c r="E857" s="11" t="s">
        <v>2380</v>
      </c>
      <c r="F857" s="11" t="s">
        <v>2380</v>
      </c>
      <c r="G857" s="11">
        <v>2</v>
      </c>
      <c r="H857" s="11" t="s">
        <v>2380</v>
      </c>
      <c r="I857" s="11" t="str">
        <f t="shared" si="13"/>
        <v>Obesity</v>
      </c>
    </row>
    <row r="858" spans="1:9" hidden="1" x14ac:dyDescent="0.3">
      <c r="A858" s="11" t="s">
        <v>1514</v>
      </c>
      <c r="B858" s="11">
        <v>35.814999999999998</v>
      </c>
      <c r="C858" s="11">
        <v>8.4700000000000006</v>
      </c>
      <c r="D858" s="11" t="s">
        <v>2380</v>
      </c>
      <c r="E858" s="11" t="s">
        <v>2380</v>
      </c>
      <c r="F858" s="11" t="s">
        <v>2380</v>
      </c>
      <c r="G858" s="11">
        <v>0</v>
      </c>
      <c r="H858" s="11" t="s">
        <v>2380</v>
      </c>
      <c r="I858" s="11" t="str">
        <f t="shared" si="13"/>
        <v>Obesity</v>
      </c>
    </row>
    <row r="859" spans="1:9" hidden="1" x14ac:dyDescent="0.3">
      <c r="A859" s="11" t="s">
        <v>1513</v>
      </c>
      <c r="B859" s="11">
        <v>40.81</v>
      </c>
      <c r="C859" s="11">
        <v>10.58</v>
      </c>
      <c r="D859" s="11" t="s">
        <v>2383</v>
      </c>
      <c r="E859" s="11" t="s">
        <v>2380</v>
      </c>
      <c r="F859" s="11" t="s">
        <v>2380</v>
      </c>
      <c r="G859" s="11">
        <v>0</v>
      </c>
      <c r="H859" s="11" t="s">
        <v>2380</v>
      </c>
      <c r="I859" s="11" t="str">
        <f t="shared" si="13"/>
        <v>Obesity</v>
      </c>
    </row>
    <row r="860" spans="1:9" hidden="1" x14ac:dyDescent="0.3">
      <c r="A860" s="11" t="s">
        <v>1512</v>
      </c>
      <c r="B860" s="11">
        <v>24.605</v>
      </c>
      <c r="C860" s="11">
        <v>7.48</v>
      </c>
      <c r="D860" s="11" t="s">
        <v>2380</v>
      </c>
      <c r="E860" s="11" t="s">
        <v>2380</v>
      </c>
      <c r="F860" s="11" t="s">
        <v>2380</v>
      </c>
      <c r="G860" s="11">
        <v>0</v>
      </c>
      <c r="H860" s="11" t="s">
        <v>2380</v>
      </c>
      <c r="I860" s="11" t="str">
        <f t="shared" si="13"/>
        <v>Normal Weight</v>
      </c>
    </row>
    <row r="861" spans="1:9" hidden="1" x14ac:dyDescent="0.3">
      <c r="A861" s="11" t="s">
        <v>1511</v>
      </c>
      <c r="B861" s="11">
        <v>21.47</v>
      </c>
      <c r="C861" s="11">
        <v>7.82</v>
      </c>
      <c r="D861" s="11" t="s">
        <v>2380</v>
      </c>
      <c r="E861" s="11" t="s">
        <v>2380</v>
      </c>
      <c r="F861" s="11" t="s">
        <v>2380</v>
      </c>
      <c r="G861" s="11">
        <v>0</v>
      </c>
      <c r="H861" s="11" t="s">
        <v>2380</v>
      </c>
      <c r="I861" s="11" t="str">
        <f t="shared" si="13"/>
        <v>Normal Weight</v>
      </c>
    </row>
    <row r="862" spans="1:9" hidden="1" x14ac:dyDescent="0.3">
      <c r="A862" s="11" t="s">
        <v>1510</v>
      </c>
      <c r="B862" s="11">
        <v>52.89</v>
      </c>
      <c r="C862" s="11">
        <v>4.96</v>
      </c>
      <c r="D862" s="11" t="s">
        <v>2383</v>
      </c>
      <c r="E862" s="11" t="s">
        <v>2380</v>
      </c>
      <c r="F862" s="11" t="s">
        <v>2380</v>
      </c>
      <c r="G862" s="11">
        <v>1</v>
      </c>
      <c r="H862" s="11" t="s">
        <v>2380</v>
      </c>
      <c r="I862" s="11" t="str">
        <f t="shared" si="13"/>
        <v>Obesity</v>
      </c>
    </row>
    <row r="863" spans="1:9" hidden="1" x14ac:dyDescent="0.3">
      <c r="A863" s="11" t="s">
        <v>1509</v>
      </c>
      <c r="B863" s="11">
        <v>32.965000000000003</v>
      </c>
      <c r="C863" s="11">
        <v>6.15</v>
      </c>
      <c r="D863" s="11" t="s">
        <v>2383</v>
      </c>
      <c r="E863" s="11" t="s">
        <v>2380</v>
      </c>
      <c r="F863" s="11" t="s">
        <v>2380</v>
      </c>
      <c r="G863" s="11">
        <v>1</v>
      </c>
      <c r="H863" s="11" t="s">
        <v>2380</v>
      </c>
      <c r="I863" s="11" t="str">
        <f t="shared" si="13"/>
        <v>Obesity</v>
      </c>
    </row>
    <row r="864" spans="1:9" x14ac:dyDescent="0.3">
      <c r="A864" s="11" t="s">
        <v>1508</v>
      </c>
      <c r="B864" s="11">
        <v>36.799999999999997</v>
      </c>
      <c r="C864" s="11">
        <v>4.62</v>
      </c>
      <c r="D864" s="11" t="s">
        <v>2380</v>
      </c>
      <c r="E864" s="11" t="s">
        <v>2380</v>
      </c>
      <c r="F864" s="11" t="s">
        <v>2383</v>
      </c>
      <c r="G864" s="11">
        <v>1</v>
      </c>
      <c r="H864" s="11" t="s">
        <v>2380</v>
      </c>
      <c r="I864" s="11" t="str">
        <f t="shared" si="13"/>
        <v>Obesity</v>
      </c>
    </row>
    <row r="865" spans="1:9" hidden="1" x14ac:dyDescent="0.3">
      <c r="A865" s="11" t="s">
        <v>1507</v>
      </c>
      <c r="B865" s="11">
        <v>34.299999999999997</v>
      </c>
      <c r="C865" s="11">
        <v>4.87</v>
      </c>
      <c r="D865" s="11" t="s">
        <v>2380</v>
      </c>
      <c r="E865" s="11" t="s">
        <v>2380</v>
      </c>
      <c r="F865" s="11" t="s">
        <v>2380</v>
      </c>
      <c r="G865" s="11">
        <v>2</v>
      </c>
      <c r="H865" s="11" t="s">
        <v>2380</v>
      </c>
      <c r="I865" s="11" t="str">
        <f t="shared" si="13"/>
        <v>Obesity</v>
      </c>
    </row>
    <row r="866" spans="1:9" hidden="1" x14ac:dyDescent="0.3">
      <c r="A866" s="11" t="s">
        <v>1506</v>
      </c>
      <c r="B866" s="11">
        <v>35.244999999999997</v>
      </c>
      <c r="C866" s="11">
        <v>4.63</v>
      </c>
      <c r="D866" s="11" t="s">
        <v>2380</v>
      </c>
      <c r="E866" s="11" t="s">
        <v>2380</v>
      </c>
      <c r="F866" s="11" t="s">
        <v>2380</v>
      </c>
      <c r="G866" s="11">
        <v>0</v>
      </c>
      <c r="H866" s="11" t="s">
        <v>2380</v>
      </c>
      <c r="I866" s="11" t="str">
        <f t="shared" si="13"/>
        <v>Obesity</v>
      </c>
    </row>
    <row r="867" spans="1:9" hidden="1" x14ac:dyDescent="0.3">
      <c r="A867" s="11" t="s">
        <v>1505</v>
      </c>
      <c r="B867" s="11">
        <v>26.23</v>
      </c>
      <c r="C867" s="11">
        <v>11.93</v>
      </c>
      <c r="D867" s="11" t="s">
        <v>2380</v>
      </c>
      <c r="E867" s="11" t="s">
        <v>2380</v>
      </c>
      <c r="F867" s="11" t="s">
        <v>2380</v>
      </c>
      <c r="G867" s="11">
        <v>0</v>
      </c>
      <c r="H867" s="11" t="s">
        <v>2380</v>
      </c>
      <c r="I867" s="11" t="str">
        <f t="shared" si="13"/>
        <v>Overweight</v>
      </c>
    </row>
    <row r="868" spans="1:9" hidden="1" x14ac:dyDescent="0.3">
      <c r="A868" s="11" t="s">
        <v>1504</v>
      </c>
      <c r="B868" s="11">
        <v>36.1</v>
      </c>
      <c r="C868" s="11">
        <v>5.65</v>
      </c>
      <c r="D868" s="11" t="s">
        <v>2383</v>
      </c>
      <c r="E868" s="11" t="s">
        <v>2380</v>
      </c>
      <c r="F868" s="11" t="s">
        <v>2380</v>
      </c>
      <c r="G868" s="11">
        <v>2</v>
      </c>
      <c r="H868" s="11" t="s">
        <v>2380</v>
      </c>
      <c r="I868" s="11" t="str">
        <f t="shared" si="13"/>
        <v>Obesity</v>
      </c>
    </row>
    <row r="869" spans="1:9" x14ac:dyDescent="0.3">
      <c r="A869" s="11" t="s">
        <v>1503</v>
      </c>
      <c r="B869" s="11">
        <v>37.1</v>
      </c>
      <c r="C869" s="11">
        <v>11.21</v>
      </c>
      <c r="D869" s="11" t="s">
        <v>2383</v>
      </c>
      <c r="E869" s="11" t="s">
        <v>2380</v>
      </c>
      <c r="F869" s="11" t="s">
        <v>2383</v>
      </c>
      <c r="G869" s="11">
        <v>1</v>
      </c>
      <c r="H869" s="11" t="s">
        <v>2380</v>
      </c>
      <c r="I869" s="11" t="str">
        <f t="shared" si="13"/>
        <v>Obesity</v>
      </c>
    </row>
    <row r="870" spans="1:9" x14ac:dyDescent="0.3">
      <c r="A870" s="11" t="s">
        <v>1502</v>
      </c>
      <c r="B870" s="11">
        <v>27.5</v>
      </c>
      <c r="C870" s="11">
        <v>10.62</v>
      </c>
      <c r="D870" s="11" t="s">
        <v>2383</v>
      </c>
      <c r="E870" s="11" t="s">
        <v>2380</v>
      </c>
      <c r="F870" s="11" t="s">
        <v>2383</v>
      </c>
      <c r="G870" s="11">
        <v>1</v>
      </c>
      <c r="H870" s="11" t="s">
        <v>2380</v>
      </c>
      <c r="I870" s="11" t="str">
        <f t="shared" si="13"/>
        <v>Overweight</v>
      </c>
    </row>
    <row r="871" spans="1:9" x14ac:dyDescent="0.3">
      <c r="A871" s="11" t="s">
        <v>1501</v>
      </c>
      <c r="B871" s="11">
        <v>24.7</v>
      </c>
      <c r="C871" s="11">
        <v>10.7</v>
      </c>
      <c r="D871" s="11" t="s">
        <v>2383</v>
      </c>
      <c r="E871" s="11" t="s">
        <v>2380</v>
      </c>
      <c r="F871" s="11" t="s">
        <v>2383</v>
      </c>
      <c r="G871" s="11">
        <v>1</v>
      </c>
      <c r="H871" s="11" t="s">
        <v>2380</v>
      </c>
      <c r="I871" s="11" t="str">
        <f t="shared" si="13"/>
        <v>Normal Weight</v>
      </c>
    </row>
    <row r="872" spans="1:9" x14ac:dyDescent="0.3">
      <c r="A872" s="11" t="s">
        <v>1500</v>
      </c>
      <c r="B872" s="11">
        <v>26.78</v>
      </c>
      <c r="C872" s="11">
        <v>10.02</v>
      </c>
      <c r="D872" s="11" t="s">
        <v>2383</v>
      </c>
      <c r="E872" s="11" t="s">
        <v>2380</v>
      </c>
      <c r="F872" s="11" t="s">
        <v>2383</v>
      </c>
      <c r="G872" s="11">
        <v>1</v>
      </c>
      <c r="H872" s="11" t="s">
        <v>2380</v>
      </c>
      <c r="I872" s="11" t="str">
        <f t="shared" si="13"/>
        <v>Overweight</v>
      </c>
    </row>
    <row r="873" spans="1:9" hidden="1" x14ac:dyDescent="0.3">
      <c r="A873" s="11" t="s">
        <v>1499</v>
      </c>
      <c r="B873" s="11">
        <v>45.8</v>
      </c>
      <c r="C873" s="11">
        <v>4.8499999999999996</v>
      </c>
      <c r="D873" s="11" t="s">
        <v>2380</v>
      </c>
      <c r="E873" s="11" t="s">
        <v>2380</v>
      </c>
      <c r="F873" s="11" t="s">
        <v>2380</v>
      </c>
      <c r="G873" s="11">
        <v>0</v>
      </c>
      <c r="H873" s="11" t="s">
        <v>2380</v>
      </c>
      <c r="I873" s="11" t="str">
        <f t="shared" si="13"/>
        <v>Obesity</v>
      </c>
    </row>
    <row r="874" spans="1:9" hidden="1" x14ac:dyDescent="0.3">
      <c r="A874" s="11" t="s">
        <v>1498</v>
      </c>
      <c r="B874" s="11">
        <v>29</v>
      </c>
      <c r="C874" s="11">
        <v>4.3899999999999997</v>
      </c>
      <c r="D874" s="11" t="s">
        <v>2383</v>
      </c>
      <c r="E874" s="11" t="s">
        <v>2380</v>
      </c>
      <c r="F874" s="11" t="s">
        <v>2380</v>
      </c>
      <c r="G874" s="11">
        <v>2</v>
      </c>
      <c r="H874" s="11" t="s">
        <v>2380</v>
      </c>
      <c r="I874" s="11" t="str">
        <f t="shared" si="13"/>
        <v>Overweight</v>
      </c>
    </row>
    <row r="875" spans="1:9" hidden="1" x14ac:dyDescent="0.3">
      <c r="A875" s="11" t="s">
        <v>1497</v>
      </c>
      <c r="B875" s="11">
        <v>33.534999999999997</v>
      </c>
      <c r="C875" s="11">
        <v>8.24</v>
      </c>
      <c r="D875" s="11" t="s">
        <v>2383</v>
      </c>
      <c r="E875" s="11" t="s">
        <v>2380</v>
      </c>
      <c r="F875" s="11" t="s">
        <v>2380</v>
      </c>
      <c r="G875" s="11">
        <v>0</v>
      </c>
      <c r="H875" s="11" t="s">
        <v>2380</v>
      </c>
      <c r="I875" s="11" t="str">
        <f t="shared" si="13"/>
        <v>Obesity</v>
      </c>
    </row>
    <row r="876" spans="1:9" hidden="1" x14ac:dyDescent="0.3">
      <c r="A876" s="11" t="s">
        <v>1496</v>
      </c>
      <c r="B876" s="11">
        <v>32.774999999999999</v>
      </c>
      <c r="C876" s="11">
        <v>9.77</v>
      </c>
      <c r="D876" s="11" t="s">
        <v>2383</v>
      </c>
      <c r="E876" s="11" t="s">
        <v>2380</v>
      </c>
      <c r="F876" s="11" t="s">
        <v>2380</v>
      </c>
      <c r="G876" s="11">
        <v>0</v>
      </c>
      <c r="H876" s="11" t="s">
        <v>2380</v>
      </c>
      <c r="I876" s="11" t="str">
        <f t="shared" si="13"/>
        <v>Obesity</v>
      </c>
    </row>
    <row r="877" spans="1:9" hidden="1" x14ac:dyDescent="0.3">
      <c r="A877" s="11" t="s">
        <v>1495</v>
      </c>
      <c r="B877" s="11">
        <v>37.51</v>
      </c>
      <c r="C877" s="11">
        <v>5.5</v>
      </c>
      <c r="D877" s="11" t="s">
        <v>2383</v>
      </c>
      <c r="E877" s="11" t="s">
        <v>2380</v>
      </c>
      <c r="F877" s="11" t="s">
        <v>2380</v>
      </c>
      <c r="G877" s="11">
        <v>2</v>
      </c>
      <c r="H877" s="11" t="s">
        <v>2380</v>
      </c>
      <c r="I877" s="11" t="str">
        <f t="shared" si="13"/>
        <v>Obesity</v>
      </c>
    </row>
    <row r="878" spans="1:9" hidden="1" x14ac:dyDescent="0.3">
      <c r="A878" s="11" t="s">
        <v>1494</v>
      </c>
      <c r="B878" s="11">
        <v>39.86</v>
      </c>
      <c r="C878" s="11">
        <v>11.84</v>
      </c>
      <c r="D878" s="11" t="s">
        <v>2383</v>
      </c>
      <c r="E878" s="11" t="s">
        <v>2380</v>
      </c>
      <c r="F878" s="11" t="s">
        <v>2380</v>
      </c>
      <c r="G878" s="11">
        <v>1</v>
      </c>
      <c r="H878" s="11" t="s">
        <v>2380</v>
      </c>
      <c r="I878" s="11" t="str">
        <f t="shared" si="13"/>
        <v>Obesity</v>
      </c>
    </row>
    <row r="879" spans="1:9" hidden="1" x14ac:dyDescent="0.3">
      <c r="A879" s="11" t="s">
        <v>1493</v>
      </c>
      <c r="B879" s="11">
        <v>42.13</v>
      </c>
      <c r="C879" s="11">
        <v>4.66</v>
      </c>
      <c r="D879" s="11" t="s">
        <v>2380</v>
      </c>
      <c r="E879" s="11" t="s">
        <v>2380</v>
      </c>
      <c r="F879" s="11" t="s">
        <v>2380</v>
      </c>
      <c r="G879" s="11">
        <v>0</v>
      </c>
      <c r="H879" s="11" t="s">
        <v>2380</v>
      </c>
      <c r="I879" s="11" t="str">
        <f t="shared" si="13"/>
        <v>Obesity</v>
      </c>
    </row>
    <row r="880" spans="1:9" hidden="1" x14ac:dyDescent="0.3">
      <c r="A880" s="11" t="s">
        <v>1492</v>
      </c>
      <c r="B880" s="11">
        <v>35.99</v>
      </c>
      <c r="C880" s="11">
        <v>11.11</v>
      </c>
      <c r="D880" s="11" t="s">
        <v>2380</v>
      </c>
      <c r="E880" s="11" t="s">
        <v>2380</v>
      </c>
      <c r="F880" s="11" t="s">
        <v>2380</v>
      </c>
      <c r="G880" s="11">
        <v>0</v>
      </c>
      <c r="H880" s="11" t="s">
        <v>2380</v>
      </c>
      <c r="I880" s="11" t="str">
        <f t="shared" si="13"/>
        <v>Obesity</v>
      </c>
    </row>
    <row r="881" spans="1:9" x14ac:dyDescent="0.3">
      <c r="A881" s="11" t="s">
        <v>1491</v>
      </c>
      <c r="B881" s="11">
        <v>35.200000000000003</v>
      </c>
      <c r="C881" s="11">
        <v>7.72</v>
      </c>
      <c r="D881" s="11" t="s">
        <v>2383</v>
      </c>
      <c r="E881" s="11" t="s">
        <v>2380</v>
      </c>
      <c r="F881" s="11" t="s">
        <v>2383</v>
      </c>
      <c r="G881" s="11">
        <v>1</v>
      </c>
      <c r="H881" s="11" t="s">
        <v>2380</v>
      </c>
      <c r="I881" s="11" t="str">
        <f t="shared" si="13"/>
        <v>Obesity</v>
      </c>
    </row>
    <row r="882" spans="1:9" hidden="1" x14ac:dyDescent="0.3">
      <c r="A882" s="11" t="s">
        <v>1490</v>
      </c>
      <c r="B882" s="11">
        <v>29.91</v>
      </c>
      <c r="C882" s="11">
        <v>5.55</v>
      </c>
      <c r="D882" s="11" t="s">
        <v>2383</v>
      </c>
      <c r="E882" s="11" t="s">
        <v>2380</v>
      </c>
      <c r="F882" s="11" t="s">
        <v>2380</v>
      </c>
      <c r="G882" s="11">
        <v>2</v>
      </c>
      <c r="H882" s="11" t="s">
        <v>2380</v>
      </c>
      <c r="I882" s="11" t="str">
        <f t="shared" si="13"/>
        <v>Obesity</v>
      </c>
    </row>
    <row r="883" spans="1:9" hidden="1" x14ac:dyDescent="0.3">
      <c r="A883" s="11" t="s">
        <v>1489</v>
      </c>
      <c r="B883" s="11">
        <v>36.479999999999997</v>
      </c>
      <c r="C883" s="11">
        <v>5.05</v>
      </c>
      <c r="D883" s="11" t="s">
        <v>2383</v>
      </c>
      <c r="E883" s="11" t="s">
        <v>2380</v>
      </c>
      <c r="F883" s="11" t="s">
        <v>2380</v>
      </c>
      <c r="G883" s="11">
        <v>1</v>
      </c>
      <c r="H883" s="11" t="s">
        <v>2380</v>
      </c>
      <c r="I883" s="11" t="str">
        <f t="shared" si="13"/>
        <v>Obesity</v>
      </c>
    </row>
    <row r="884" spans="1:9" x14ac:dyDescent="0.3">
      <c r="A884" s="11" t="s">
        <v>1488</v>
      </c>
      <c r="B884" s="11">
        <v>27.5</v>
      </c>
      <c r="C884" s="11">
        <v>8.69</v>
      </c>
      <c r="D884" s="11" t="s">
        <v>2383</v>
      </c>
      <c r="E884" s="11" t="s">
        <v>2380</v>
      </c>
      <c r="F884" s="11" t="s">
        <v>2383</v>
      </c>
      <c r="G884" s="11">
        <v>1</v>
      </c>
      <c r="H884" s="11" t="s">
        <v>2380</v>
      </c>
      <c r="I884" s="11" t="str">
        <f t="shared" si="13"/>
        <v>Overweight</v>
      </c>
    </row>
    <row r="885" spans="1:9" hidden="1" x14ac:dyDescent="0.3">
      <c r="A885" s="11" t="s">
        <v>1487</v>
      </c>
      <c r="B885" s="11">
        <v>33.44</v>
      </c>
      <c r="C885" s="11">
        <v>5.9</v>
      </c>
      <c r="D885" s="11" t="s">
        <v>2383</v>
      </c>
      <c r="E885" s="11" t="s">
        <v>2380</v>
      </c>
      <c r="F885" s="11" t="s">
        <v>2380</v>
      </c>
      <c r="G885" s="11">
        <v>1</v>
      </c>
      <c r="H885" s="11" t="s">
        <v>2380</v>
      </c>
      <c r="I885" s="11" t="str">
        <f t="shared" si="13"/>
        <v>Obesity</v>
      </c>
    </row>
    <row r="886" spans="1:9" hidden="1" x14ac:dyDescent="0.3">
      <c r="A886" s="11" t="s">
        <v>1486</v>
      </c>
      <c r="B886" s="11">
        <v>28.215</v>
      </c>
      <c r="C886" s="11">
        <v>6.29</v>
      </c>
      <c r="D886" s="11" t="s">
        <v>2383</v>
      </c>
      <c r="E886" s="11" t="s">
        <v>2380</v>
      </c>
      <c r="F886" s="11" t="s">
        <v>2380</v>
      </c>
      <c r="G886" s="11">
        <v>1</v>
      </c>
      <c r="H886" s="11" t="s">
        <v>2380</v>
      </c>
      <c r="I886" s="11" t="str">
        <f t="shared" si="13"/>
        <v>Overweight</v>
      </c>
    </row>
    <row r="887" spans="1:9" hidden="1" x14ac:dyDescent="0.3">
      <c r="A887" s="11" t="s">
        <v>1485</v>
      </c>
      <c r="B887" s="11">
        <v>27.17</v>
      </c>
      <c r="C887" s="11">
        <v>5.84</v>
      </c>
      <c r="D887" s="11" t="s">
        <v>2383</v>
      </c>
      <c r="E887" s="11" t="s">
        <v>2380</v>
      </c>
      <c r="F887" s="11" t="s">
        <v>2380</v>
      </c>
      <c r="G887" s="11">
        <v>1</v>
      </c>
      <c r="H887" s="11" t="s">
        <v>2380</v>
      </c>
      <c r="I887" s="11" t="str">
        <f t="shared" si="13"/>
        <v>Overweight</v>
      </c>
    </row>
    <row r="888" spans="1:9" hidden="1" x14ac:dyDescent="0.3">
      <c r="A888" s="11" t="s">
        <v>1484</v>
      </c>
      <c r="B888" s="11">
        <v>35.380000000000003</v>
      </c>
      <c r="C888" s="11">
        <v>6.12</v>
      </c>
      <c r="D888" s="11" t="s">
        <v>2380</v>
      </c>
      <c r="E888" s="11" t="s">
        <v>2380</v>
      </c>
      <c r="F888" s="11" t="s">
        <v>2380</v>
      </c>
      <c r="G888" s="11">
        <v>0</v>
      </c>
      <c r="H888" s="11" t="s">
        <v>2380</v>
      </c>
      <c r="I888" s="11" t="str">
        <f t="shared" si="13"/>
        <v>Obesity</v>
      </c>
    </row>
    <row r="889" spans="1:9" hidden="1" x14ac:dyDescent="0.3">
      <c r="A889" s="11" t="s">
        <v>1483</v>
      </c>
      <c r="B889" s="11">
        <v>43.48</v>
      </c>
      <c r="C889" s="11">
        <v>6.24</v>
      </c>
      <c r="D889" s="11" t="s">
        <v>2380</v>
      </c>
      <c r="E889" s="11" t="s">
        <v>2380</v>
      </c>
      <c r="F889" s="11" t="s">
        <v>2380</v>
      </c>
      <c r="G889" s="11">
        <v>0</v>
      </c>
      <c r="H889" s="11" t="s">
        <v>2380</v>
      </c>
      <c r="I889" s="11" t="str">
        <f t="shared" si="13"/>
        <v>Obesity</v>
      </c>
    </row>
    <row r="890" spans="1:9" hidden="1" x14ac:dyDescent="0.3">
      <c r="A890" s="11" t="s">
        <v>1482</v>
      </c>
      <c r="B890" s="11">
        <v>41.73</v>
      </c>
      <c r="C890" s="11">
        <v>6.25</v>
      </c>
      <c r="D890" s="11" t="s">
        <v>2380</v>
      </c>
      <c r="E890" s="11" t="s">
        <v>2380</v>
      </c>
      <c r="F890" s="11" t="s">
        <v>2380</v>
      </c>
      <c r="G890" s="11">
        <v>1</v>
      </c>
      <c r="H890" s="11" t="s">
        <v>2380</v>
      </c>
      <c r="I890" s="11" t="str">
        <f t="shared" si="13"/>
        <v>Obesity</v>
      </c>
    </row>
    <row r="891" spans="1:9" hidden="1" x14ac:dyDescent="0.3">
      <c r="A891" s="11" t="s">
        <v>1481</v>
      </c>
      <c r="B891" s="11">
        <v>28.9</v>
      </c>
      <c r="C891" s="11">
        <v>11.96</v>
      </c>
      <c r="D891" s="11" t="s">
        <v>2380</v>
      </c>
      <c r="E891" s="11" t="s">
        <v>2380</v>
      </c>
      <c r="F891" s="11" t="s">
        <v>2380</v>
      </c>
      <c r="G891" s="11">
        <v>0</v>
      </c>
      <c r="H891" s="11" t="s">
        <v>2380</v>
      </c>
      <c r="I891" s="11" t="str">
        <f t="shared" si="13"/>
        <v>Overweight</v>
      </c>
    </row>
    <row r="892" spans="1:9" hidden="1" x14ac:dyDescent="0.3">
      <c r="A892" s="11" t="s">
        <v>1480</v>
      </c>
      <c r="B892" s="11">
        <v>25.74</v>
      </c>
      <c r="C892" s="11">
        <v>7.69</v>
      </c>
      <c r="D892" s="11" t="s">
        <v>2380</v>
      </c>
      <c r="E892" s="11" t="s">
        <v>2380</v>
      </c>
      <c r="F892" s="11" t="s">
        <v>2380</v>
      </c>
      <c r="G892" s="11">
        <v>0</v>
      </c>
      <c r="H892" s="11" t="s">
        <v>2380</v>
      </c>
      <c r="I892" s="11" t="str">
        <f t="shared" si="13"/>
        <v>Overweight</v>
      </c>
    </row>
    <row r="893" spans="1:9" hidden="1" x14ac:dyDescent="0.3">
      <c r="A893" s="11" t="s">
        <v>1479</v>
      </c>
      <c r="B893" s="11">
        <v>36.06</v>
      </c>
      <c r="C893" s="11">
        <v>8.83</v>
      </c>
      <c r="D893" s="11" t="s">
        <v>2380</v>
      </c>
      <c r="E893" s="11" t="s">
        <v>2380</v>
      </c>
      <c r="F893" s="11" t="s">
        <v>2380</v>
      </c>
      <c r="G893" s="11">
        <v>0</v>
      </c>
      <c r="H893" s="11" t="s">
        <v>2380</v>
      </c>
      <c r="I893" s="11" t="str">
        <f t="shared" si="13"/>
        <v>Obesity</v>
      </c>
    </row>
    <row r="894" spans="1:9" hidden="1" x14ac:dyDescent="0.3">
      <c r="A894" s="11" t="s">
        <v>1478</v>
      </c>
      <c r="B894" s="11">
        <v>43.28</v>
      </c>
      <c r="C894" s="11">
        <v>4.41</v>
      </c>
      <c r="D894" s="11" t="s">
        <v>2380</v>
      </c>
      <c r="E894" s="11" t="s">
        <v>2380</v>
      </c>
      <c r="F894" s="11" t="s">
        <v>2380</v>
      </c>
      <c r="G894" s="11">
        <v>0</v>
      </c>
      <c r="H894" s="11" t="s">
        <v>2380</v>
      </c>
      <c r="I894" s="11" t="str">
        <f t="shared" si="13"/>
        <v>Obesity</v>
      </c>
    </row>
    <row r="895" spans="1:9" x14ac:dyDescent="0.3">
      <c r="A895" s="11" t="s">
        <v>1477</v>
      </c>
      <c r="B895" s="11">
        <v>28.785</v>
      </c>
      <c r="C895" s="11">
        <v>9.1</v>
      </c>
      <c r="D895" s="11" t="s">
        <v>2383</v>
      </c>
      <c r="E895" s="11" t="s">
        <v>2380</v>
      </c>
      <c r="F895" s="11" t="s">
        <v>2383</v>
      </c>
      <c r="G895" s="11">
        <v>1</v>
      </c>
      <c r="H895" s="11" t="s">
        <v>2380</v>
      </c>
      <c r="I895" s="11" t="str">
        <f t="shared" si="13"/>
        <v>Overweight</v>
      </c>
    </row>
    <row r="896" spans="1:9" x14ac:dyDescent="0.3">
      <c r="A896" s="11" t="s">
        <v>1476</v>
      </c>
      <c r="B896" s="11">
        <v>25.46</v>
      </c>
      <c r="C896" s="11">
        <v>11.52</v>
      </c>
      <c r="D896" s="11" t="s">
        <v>2383</v>
      </c>
      <c r="E896" s="11" t="s">
        <v>2380</v>
      </c>
      <c r="F896" s="11" t="s">
        <v>2383</v>
      </c>
      <c r="G896" s="11">
        <v>1</v>
      </c>
      <c r="H896" s="11" t="s">
        <v>2380</v>
      </c>
      <c r="I896" s="11" t="str">
        <f t="shared" si="13"/>
        <v>Overweight</v>
      </c>
    </row>
    <row r="897" spans="1:9" hidden="1" x14ac:dyDescent="0.3">
      <c r="A897" s="11" t="s">
        <v>1475</v>
      </c>
      <c r="B897" s="11">
        <v>30.8</v>
      </c>
      <c r="C897" s="11">
        <v>10.95</v>
      </c>
      <c r="D897" s="11" t="s">
        <v>2380</v>
      </c>
      <c r="E897" s="11" t="s">
        <v>2380</v>
      </c>
      <c r="F897" s="11" t="s">
        <v>2380</v>
      </c>
      <c r="G897" s="11">
        <v>0</v>
      </c>
      <c r="H897" s="11" t="s">
        <v>2380</v>
      </c>
      <c r="I897" s="11" t="str">
        <f t="shared" si="13"/>
        <v>Obesity</v>
      </c>
    </row>
    <row r="898" spans="1:9" hidden="1" x14ac:dyDescent="0.3">
      <c r="A898" s="11" t="s">
        <v>1474</v>
      </c>
      <c r="B898" s="11">
        <v>28.88</v>
      </c>
      <c r="C898" s="11">
        <v>11.5</v>
      </c>
      <c r="D898" s="11" t="s">
        <v>2380</v>
      </c>
      <c r="E898" s="11" t="s">
        <v>2380</v>
      </c>
      <c r="F898" s="11" t="s">
        <v>2380</v>
      </c>
      <c r="G898" s="11">
        <v>0</v>
      </c>
      <c r="H898" s="11" t="s">
        <v>2380</v>
      </c>
      <c r="I898" s="11" t="str">
        <f t="shared" si="13"/>
        <v>Overweight</v>
      </c>
    </row>
    <row r="899" spans="1:9" hidden="1" x14ac:dyDescent="0.3">
      <c r="A899" s="11" t="s">
        <v>1473</v>
      </c>
      <c r="B899" s="11">
        <v>23</v>
      </c>
      <c r="C899" s="11">
        <v>9.8800000000000008</v>
      </c>
      <c r="D899" s="11" t="s">
        <v>2380</v>
      </c>
      <c r="E899" s="11" t="s">
        <v>2380</v>
      </c>
      <c r="F899" s="11" t="s">
        <v>2380</v>
      </c>
      <c r="G899" s="11">
        <v>0</v>
      </c>
      <c r="H899" s="11" t="s">
        <v>2380</v>
      </c>
      <c r="I899" s="11" t="str">
        <f t="shared" ref="I899:I962" si="14">IF(B899&lt;18.5,"Underweight",
IF(B899&lt;=24.9,"Normal Weight",
IF(B899&lt;=29.9,"Overweight",
"Obesity")))</f>
        <v>Normal Weight</v>
      </c>
    </row>
    <row r="900" spans="1:9" hidden="1" x14ac:dyDescent="0.3">
      <c r="A900" s="11" t="s">
        <v>1472</v>
      </c>
      <c r="B900" s="11">
        <v>38.25</v>
      </c>
      <c r="C900" s="11">
        <v>6.2</v>
      </c>
      <c r="D900" s="11" t="s">
        <v>2380</v>
      </c>
      <c r="E900" s="11" t="s">
        <v>2380</v>
      </c>
      <c r="F900" s="11" t="s">
        <v>2380</v>
      </c>
      <c r="G900" s="11">
        <v>1</v>
      </c>
      <c r="H900" s="11" t="s">
        <v>2380</v>
      </c>
      <c r="I900" s="11" t="str">
        <f t="shared" si="14"/>
        <v>Obesity</v>
      </c>
    </row>
    <row r="901" spans="1:9" hidden="1" x14ac:dyDescent="0.3">
      <c r="A901" s="11" t="s">
        <v>1471</v>
      </c>
      <c r="B901" s="11">
        <v>39.25</v>
      </c>
      <c r="C901" s="11">
        <v>8.41</v>
      </c>
      <c r="D901" s="11" t="s">
        <v>2383</v>
      </c>
      <c r="E901" s="11" t="s">
        <v>2380</v>
      </c>
      <c r="F901" s="11" t="s">
        <v>2380</v>
      </c>
      <c r="G901" s="11">
        <v>1</v>
      </c>
      <c r="H901" s="11" t="s">
        <v>2380</v>
      </c>
      <c r="I901" s="11" t="str">
        <f t="shared" si="14"/>
        <v>Obesity</v>
      </c>
    </row>
    <row r="902" spans="1:9" hidden="1" x14ac:dyDescent="0.3">
      <c r="A902" s="11" t="s">
        <v>1470</v>
      </c>
      <c r="B902" s="11">
        <v>26.6</v>
      </c>
      <c r="C902" s="11">
        <v>5.07</v>
      </c>
      <c r="D902" s="11" t="s">
        <v>2383</v>
      </c>
      <c r="E902" s="11" t="s">
        <v>2380</v>
      </c>
      <c r="F902" s="11" t="s">
        <v>2380</v>
      </c>
      <c r="G902" s="11">
        <v>2</v>
      </c>
      <c r="H902" s="11" t="s">
        <v>2380</v>
      </c>
      <c r="I902" s="11" t="str">
        <f t="shared" si="14"/>
        <v>Overweight</v>
      </c>
    </row>
    <row r="903" spans="1:9" x14ac:dyDescent="0.3">
      <c r="A903" s="11" t="s">
        <v>1469</v>
      </c>
      <c r="B903" s="11">
        <v>35.700000000000003</v>
      </c>
      <c r="C903" s="11">
        <v>4.0599999999999996</v>
      </c>
      <c r="D903" s="11" t="s">
        <v>2380</v>
      </c>
      <c r="E903" s="11" t="s">
        <v>2380</v>
      </c>
      <c r="F903" s="11" t="s">
        <v>2383</v>
      </c>
      <c r="G903" s="11">
        <v>1</v>
      </c>
      <c r="H903" s="11" t="s">
        <v>2380</v>
      </c>
      <c r="I903" s="11" t="str">
        <f t="shared" si="14"/>
        <v>Obesity</v>
      </c>
    </row>
    <row r="904" spans="1:9" hidden="1" x14ac:dyDescent="0.3">
      <c r="A904" s="11" t="s">
        <v>1468</v>
      </c>
      <c r="B904" s="11">
        <v>20.100000000000001</v>
      </c>
      <c r="C904" s="11">
        <v>10.52</v>
      </c>
      <c r="D904" s="11" t="s">
        <v>2380</v>
      </c>
      <c r="E904" s="11" t="s">
        <v>2380</v>
      </c>
      <c r="F904" s="11" t="s">
        <v>2380</v>
      </c>
      <c r="G904" s="11">
        <v>0</v>
      </c>
      <c r="H904" s="11" t="s">
        <v>2380</v>
      </c>
      <c r="I904" s="11" t="str">
        <f t="shared" si="14"/>
        <v>Normal Weight</v>
      </c>
    </row>
    <row r="905" spans="1:9" hidden="1" x14ac:dyDescent="0.3">
      <c r="A905" s="11" t="s">
        <v>1467</v>
      </c>
      <c r="B905" s="11">
        <v>22.23</v>
      </c>
      <c r="C905" s="11">
        <v>9.65</v>
      </c>
      <c r="D905" s="11" t="s">
        <v>2380</v>
      </c>
      <c r="E905" s="11" t="s">
        <v>2380</v>
      </c>
      <c r="F905" s="11" t="s">
        <v>2380</v>
      </c>
      <c r="G905" s="11">
        <v>0</v>
      </c>
      <c r="H905" s="11" t="s">
        <v>2380</v>
      </c>
      <c r="I905" s="11" t="str">
        <f t="shared" si="14"/>
        <v>Normal Weight</v>
      </c>
    </row>
    <row r="906" spans="1:9" hidden="1" x14ac:dyDescent="0.3">
      <c r="A906" s="11" t="s">
        <v>1466</v>
      </c>
      <c r="B906" s="11">
        <v>36.47</v>
      </c>
      <c r="C906" s="11">
        <v>6.21</v>
      </c>
      <c r="D906" s="11" t="s">
        <v>2380</v>
      </c>
      <c r="E906" s="11" t="s">
        <v>2380</v>
      </c>
      <c r="F906" s="11" t="s">
        <v>2380</v>
      </c>
      <c r="G906" s="11">
        <v>0</v>
      </c>
      <c r="H906" s="11" t="s">
        <v>2380</v>
      </c>
      <c r="I906" s="11" t="str">
        <f t="shared" si="14"/>
        <v>Obesity</v>
      </c>
    </row>
    <row r="907" spans="1:9" x14ac:dyDescent="0.3">
      <c r="A907" s="11" t="s">
        <v>1465</v>
      </c>
      <c r="B907" s="11">
        <v>49.64</v>
      </c>
      <c r="C907" s="11">
        <v>4.76</v>
      </c>
      <c r="D907" s="11" t="s">
        <v>2380</v>
      </c>
      <c r="E907" s="11" t="s">
        <v>2380</v>
      </c>
      <c r="F907" s="11" t="s">
        <v>2383</v>
      </c>
      <c r="G907" s="11">
        <v>1</v>
      </c>
      <c r="H907" s="11" t="s">
        <v>2380</v>
      </c>
      <c r="I907" s="11" t="str">
        <f t="shared" si="14"/>
        <v>Obesity</v>
      </c>
    </row>
    <row r="908" spans="1:9" x14ac:dyDescent="0.3">
      <c r="A908" s="11" t="s">
        <v>1464</v>
      </c>
      <c r="B908" s="11">
        <v>36.799999999999997</v>
      </c>
      <c r="C908" s="11">
        <v>5.73</v>
      </c>
      <c r="D908" s="11" t="s">
        <v>2383</v>
      </c>
      <c r="E908" s="11" t="s">
        <v>2380</v>
      </c>
      <c r="F908" s="11" t="s">
        <v>2383</v>
      </c>
      <c r="G908" s="11">
        <v>1</v>
      </c>
      <c r="H908" s="11" t="s">
        <v>2380</v>
      </c>
      <c r="I908" s="11" t="str">
        <f t="shared" si="14"/>
        <v>Obesity</v>
      </c>
    </row>
    <row r="909" spans="1:9" hidden="1" x14ac:dyDescent="0.3">
      <c r="A909" s="11" t="s">
        <v>1463</v>
      </c>
      <c r="B909" s="11">
        <v>33.880000000000003</v>
      </c>
      <c r="C909" s="11">
        <v>10.78</v>
      </c>
      <c r="D909" s="11" t="s">
        <v>2383</v>
      </c>
      <c r="E909" s="11" t="s">
        <v>2380</v>
      </c>
      <c r="F909" s="11" t="s">
        <v>2380</v>
      </c>
      <c r="G909" s="11">
        <v>0</v>
      </c>
      <c r="H909" s="11" t="s">
        <v>2380</v>
      </c>
      <c r="I909" s="11" t="str">
        <f t="shared" si="14"/>
        <v>Obesity</v>
      </c>
    </row>
    <row r="910" spans="1:9" hidden="1" x14ac:dyDescent="0.3">
      <c r="A910" s="11" t="s">
        <v>1462</v>
      </c>
      <c r="B910" s="11">
        <v>32.01</v>
      </c>
      <c r="C910" s="11">
        <v>5.08</v>
      </c>
      <c r="D910" s="11" t="s">
        <v>2383</v>
      </c>
      <c r="E910" s="11" t="s">
        <v>2380</v>
      </c>
      <c r="F910" s="11" t="s">
        <v>2380</v>
      </c>
      <c r="G910" s="11">
        <v>1</v>
      </c>
      <c r="H910" s="11" t="s">
        <v>2380</v>
      </c>
      <c r="I910" s="11" t="str">
        <f t="shared" si="14"/>
        <v>Obesity</v>
      </c>
    </row>
    <row r="911" spans="1:9" hidden="1" x14ac:dyDescent="0.3">
      <c r="A911" s="11" t="s">
        <v>1461</v>
      </c>
      <c r="B911" s="11">
        <v>33.630000000000003</v>
      </c>
      <c r="C911" s="11">
        <v>11.39</v>
      </c>
      <c r="D911" s="11" t="s">
        <v>2380</v>
      </c>
      <c r="E911" s="11" t="s">
        <v>2380</v>
      </c>
      <c r="F911" s="11" t="s">
        <v>2380</v>
      </c>
      <c r="G911" s="11">
        <v>0</v>
      </c>
      <c r="H911" s="11" t="s">
        <v>2380</v>
      </c>
      <c r="I911" s="11" t="str">
        <f t="shared" si="14"/>
        <v>Obesity</v>
      </c>
    </row>
    <row r="912" spans="1:9" hidden="1" x14ac:dyDescent="0.3">
      <c r="A912" s="11" t="s">
        <v>1460</v>
      </c>
      <c r="B912" s="11">
        <v>34.865000000000002</v>
      </c>
      <c r="C912" s="11">
        <v>5.35</v>
      </c>
      <c r="D912" s="11" t="s">
        <v>2383</v>
      </c>
      <c r="E912" s="11" t="s">
        <v>2380</v>
      </c>
      <c r="F912" s="11" t="s">
        <v>2380</v>
      </c>
      <c r="G912" s="11">
        <v>1</v>
      </c>
      <c r="H912" s="11" t="s">
        <v>2380</v>
      </c>
      <c r="I912" s="11" t="str">
        <f t="shared" si="14"/>
        <v>Obesity</v>
      </c>
    </row>
    <row r="913" spans="1:9" hidden="1" x14ac:dyDescent="0.3">
      <c r="A913" s="11" t="s">
        <v>1459</v>
      </c>
      <c r="B913" s="11">
        <v>43.11</v>
      </c>
      <c r="C913" s="11">
        <v>5.6</v>
      </c>
      <c r="D913" s="11" t="s">
        <v>2380</v>
      </c>
      <c r="E913" s="11" t="s">
        <v>2380</v>
      </c>
      <c r="F913" s="11" t="s">
        <v>2380</v>
      </c>
      <c r="G913" s="11">
        <v>0</v>
      </c>
      <c r="H913" s="11" t="s">
        <v>2380</v>
      </c>
      <c r="I913" s="11" t="str">
        <f t="shared" si="14"/>
        <v>Obesity</v>
      </c>
    </row>
    <row r="914" spans="1:9" hidden="1" x14ac:dyDescent="0.3">
      <c r="A914" s="11" t="s">
        <v>1458</v>
      </c>
      <c r="B914" s="11">
        <v>30.305</v>
      </c>
      <c r="C914" s="11">
        <v>4.2699999999999996</v>
      </c>
      <c r="D914" s="11" t="s">
        <v>2383</v>
      </c>
      <c r="E914" s="11" t="s">
        <v>2380</v>
      </c>
      <c r="F914" s="11" t="s">
        <v>2380</v>
      </c>
      <c r="G914" s="11">
        <v>1</v>
      </c>
      <c r="H914" s="11" t="s">
        <v>2380</v>
      </c>
      <c r="I914" s="11" t="str">
        <f t="shared" si="14"/>
        <v>Obesity</v>
      </c>
    </row>
    <row r="915" spans="1:9" hidden="1" x14ac:dyDescent="0.3">
      <c r="A915" s="11" t="s">
        <v>1457</v>
      </c>
      <c r="B915" s="11">
        <v>25.175000000000001</v>
      </c>
      <c r="C915" s="11">
        <v>5.57</v>
      </c>
      <c r="D915" s="11" t="s">
        <v>2383</v>
      </c>
      <c r="E915" s="11" t="s">
        <v>2380</v>
      </c>
      <c r="F915" s="11" t="s">
        <v>2380</v>
      </c>
      <c r="G915" s="11">
        <v>1</v>
      </c>
      <c r="H915" s="11" t="s">
        <v>2380</v>
      </c>
      <c r="I915" s="11" t="str">
        <f t="shared" si="14"/>
        <v>Overweight</v>
      </c>
    </row>
    <row r="916" spans="1:9" hidden="1" x14ac:dyDescent="0.3">
      <c r="A916" s="11" t="s">
        <v>1456</v>
      </c>
      <c r="B916" s="11">
        <v>26.8</v>
      </c>
      <c r="C916" s="11">
        <v>5.68</v>
      </c>
      <c r="D916" s="11" t="s">
        <v>2383</v>
      </c>
      <c r="E916" s="11" t="s">
        <v>2380</v>
      </c>
      <c r="F916" s="11" t="s">
        <v>2380</v>
      </c>
      <c r="G916" s="11">
        <v>1</v>
      </c>
      <c r="H916" s="11" t="s">
        <v>2380</v>
      </c>
      <c r="I916" s="11" t="str">
        <f t="shared" si="14"/>
        <v>Overweight</v>
      </c>
    </row>
    <row r="917" spans="1:9" hidden="1" x14ac:dyDescent="0.3">
      <c r="A917" s="11" t="s">
        <v>1455</v>
      </c>
      <c r="B917" s="11">
        <v>21.78</v>
      </c>
      <c r="C917" s="11">
        <v>5.3</v>
      </c>
      <c r="D917" s="11" t="s">
        <v>2380</v>
      </c>
      <c r="E917" s="11" t="s">
        <v>2382</v>
      </c>
      <c r="F917" s="11" t="s">
        <v>2380</v>
      </c>
      <c r="G917" s="11">
        <v>1</v>
      </c>
      <c r="H917" s="11" t="s">
        <v>2380</v>
      </c>
      <c r="I917" s="11" t="str">
        <f t="shared" si="14"/>
        <v>Normal Weight</v>
      </c>
    </row>
    <row r="918" spans="1:9" hidden="1" x14ac:dyDescent="0.3">
      <c r="A918" s="11" t="s">
        <v>1454</v>
      </c>
      <c r="B918" s="11">
        <v>30.14</v>
      </c>
      <c r="C918" s="11">
        <v>9.4499999999999993</v>
      </c>
      <c r="D918" s="11" t="s">
        <v>2383</v>
      </c>
      <c r="E918" s="11" t="s">
        <v>2380</v>
      </c>
      <c r="F918" s="11" t="s">
        <v>2380</v>
      </c>
      <c r="G918" s="11">
        <v>0</v>
      </c>
      <c r="H918" s="11" t="s">
        <v>2380</v>
      </c>
      <c r="I918" s="11" t="str">
        <f t="shared" si="14"/>
        <v>Obesity</v>
      </c>
    </row>
    <row r="919" spans="1:9" hidden="1" x14ac:dyDescent="0.3">
      <c r="A919" s="11" t="s">
        <v>1453</v>
      </c>
      <c r="B919" s="11">
        <v>29.7</v>
      </c>
      <c r="C919" s="11">
        <v>6.79</v>
      </c>
      <c r="D919" s="11" t="s">
        <v>2383</v>
      </c>
      <c r="E919" s="11" t="s">
        <v>2380</v>
      </c>
      <c r="F919" s="11" t="s">
        <v>2380</v>
      </c>
      <c r="G919" s="11">
        <v>0</v>
      </c>
      <c r="H919" s="11" t="s">
        <v>2380</v>
      </c>
      <c r="I919" s="11" t="str">
        <f t="shared" si="14"/>
        <v>Overweight</v>
      </c>
    </row>
    <row r="920" spans="1:9" hidden="1" x14ac:dyDescent="0.3">
      <c r="A920" s="11" t="s">
        <v>1452</v>
      </c>
      <c r="B920" s="11">
        <v>32.395000000000003</v>
      </c>
      <c r="C920" s="11">
        <v>11.1</v>
      </c>
      <c r="D920" s="11" t="s">
        <v>2383</v>
      </c>
      <c r="E920" s="11" t="s">
        <v>2380</v>
      </c>
      <c r="F920" s="11" t="s">
        <v>2380</v>
      </c>
      <c r="G920" s="11">
        <v>0</v>
      </c>
      <c r="H920" s="11" t="s">
        <v>2380</v>
      </c>
      <c r="I920" s="11" t="str">
        <f t="shared" si="14"/>
        <v>Obesity</v>
      </c>
    </row>
    <row r="921" spans="1:9" hidden="1" x14ac:dyDescent="0.3">
      <c r="A921" s="11" t="s">
        <v>1451</v>
      </c>
      <c r="B921" s="11">
        <v>36.64</v>
      </c>
      <c r="C921" s="11">
        <v>7.26</v>
      </c>
      <c r="D921" s="11" t="s">
        <v>2380</v>
      </c>
      <c r="E921" s="11" t="s">
        <v>2380</v>
      </c>
      <c r="F921" s="11" t="s">
        <v>2380</v>
      </c>
      <c r="G921" s="11">
        <v>0</v>
      </c>
      <c r="H921" s="11" t="s">
        <v>2380</v>
      </c>
      <c r="I921" s="11" t="str">
        <f t="shared" si="14"/>
        <v>Obesity</v>
      </c>
    </row>
    <row r="922" spans="1:9" hidden="1" x14ac:dyDescent="0.3">
      <c r="A922" s="11" t="s">
        <v>1450</v>
      </c>
      <c r="B922" s="11">
        <v>39.049999999999997</v>
      </c>
      <c r="C922" s="11">
        <v>5.27</v>
      </c>
      <c r="D922" s="11" t="s">
        <v>2383</v>
      </c>
      <c r="E922" s="11" t="s">
        <v>2380</v>
      </c>
      <c r="F922" s="11" t="s">
        <v>2380</v>
      </c>
      <c r="G922" s="11">
        <v>1</v>
      </c>
      <c r="H922" s="11" t="s">
        <v>2380</v>
      </c>
      <c r="I922" s="11" t="str">
        <f t="shared" si="14"/>
        <v>Obesity</v>
      </c>
    </row>
    <row r="923" spans="1:9" hidden="1" x14ac:dyDescent="0.3">
      <c r="A923" s="11" t="s">
        <v>1449</v>
      </c>
      <c r="B923" s="11">
        <v>33.1</v>
      </c>
      <c r="C923" s="11">
        <v>5.46</v>
      </c>
      <c r="D923" s="11" t="s">
        <v>2383</v>
      </c>
      <c r="E923" s="11" t="s">
        <v>2380</v>
      </c>
      <c r="F923" s="11" t="s">
        <v>2380</v>
      </c>
      <c r="G923" s="11">
        <v>1</v>
      </c>
      <c r="H923" s="11" t="s">
        <v>2380</v>
      </c>
      <c r="I923" s="11" t="str">
        <f t="shared" si="14"/>
        <v>Obesity</v>
      </c>
    </row>
    <row r="924" spans="1:9" hidden="1" x14ac:dyDescent="0.3">
      <c r="A924" s="11" t="s">
        <v>1448</v>
      </c>
      <c r="B924" s="11">
        <v>31.824999999999999</v>
      </c>
      <c r="C924" s="11">
        <v>8.1300000000000008</v>
      </c>
      <c r="D924" s="11" t="s">
        <v>2380</v>
      </c>
      <c r="E924" s="11" t="s">
        <v>2380</v>
      </c>
      <c r="F924" s="11" t="s">
        <v>2380</v>
      </c>
      <c r="G924" s="11">
        <v>0</v>
      </c>
      <c r="H924" s="11" t="s">
        <v>2380</v>
      </c>
      <c r="I924" s="11" t="str">
        <f t="shared" si="14"/>
        <v>Obesity</v>
      </c>
    </row>
    <row r="925" spans="1:9" hidden="1" x14ac:dyDescent="0.3">
      <c r="A925" s="11" t="s">
        <v>1447</v>
      </c>
      <c r="B925" s="11">
        <v>29</v>
      </c>
      <c r="C925" s="11">
        <v>4.25</v>
      </c>
      <c r="D925" s="11" t="s">
        <v>2383</v>
      </c>
      <c r="E925" s="11" t="s">
        <v>2380</v>
      </c>
      <c r="F925" s="11" t="s">
        <v>2380</v>
      </c>
      <c r="G925" s="11">
        <v>1</v>
      </c>
      <c r="H925" s="11" t="s">
        <v>2380</v>
      </c>
      <c r="I925" s="11" t="str">
        <f t="shared" si="14"/>
        <v>Overweight</v>
      </c>
    </row>
    <row r="926" spans="1:9" hidden="1" x14ac:dyDescent="0.3">
      <c r="A926" s="11" t="s">
        <v>1446</v>
      </c>
      <c r="B926" s="11">
        <v>30.495000000000001</v>
      </c>
      <c r="C926" s="11">
        <v>8.68</v>
      </c>
      <c r="D926" s="11" t="s">
        <v>2380</v>
      </c>
      <c r="E926" s="11" t="s">
        <v>2380</v>
      </c>
      <c r="F926" s="11" t="s">
        <v>2380</v>
      </c>
      <c r="G926" s="11">
        <v>0</v>
      </c>
      <c r="H926" s="11" t="s">
        <v>2380</v>
      </c>
      <c r="I926" s="11" t="str">
        <f t="shared" si="14"/>
        <v>Obesity</v>
      </c>
    </row>
    <row r="927" spans="1:9" hidden="1" x14ac:dyDescent="0.3">
      <c r="A927" s="11" t="s">
        <v>1445</v>
      </c>
      <c r="B927" s="11">
        <v>25.2</v>
      </c>
      <c r="C927" s="11">
        <v>6.25</v>
      </c>
      <c r="D927" s="11" t="s">
        <v>2383</v>
      </c>
      <c r="E927" s="11" t="s">
        <v>2380</v>
      </c>
      <c r="F927" s="11" t="s">
        <v>2380</v>
      </c>
      <c r="G927" s="11">
        <v>1</v>
      </c>
      <c r="H927" s="11" t="s">
        <v>2380</v>
      </c>
      <c r="I927" s="11" t="str">
        <f t="shared" si="14"/>
        <v>Overweight</v>
      </c>
    </row>
    <row r="928" spans="1:9" hidden="1" x14ac:dyDescent="0.3">
      <c r="A928" s="11" t="s">
        <v>1444</v>
      </c>
      <c r="B928" s="11">
        <v>22.77</v>
      </c>
      <c r="C928" s="11">
        <v>4.47</v>
      </c>
      <c r="D928" s="11" t="s">
        <v>2383</v>
      </c>
      <c r="E928" s="11" t="s">
        <v>2380</v>
      </c>
      <c r="F928" s="11" t="s">
        <v>2380</v>
      </c>
      <c r="G928" s="11">
        <v>1</v>
      </c>
      <c r="H928" s="11" t="s">
        <v>2380</v>
      </c>
      <c r="I928" s="11" t="str">
        <f t="shared" si="14"/>
        <v>Normal Weight</v>
      </c>
    </row>
    <row r="929" spans="1:9" hidden="1" x14ac:dyDescent="0.3">
      <c r="A929" s="11" t="s">
        <v>1443</v>
      </c>
      <c r="B929" s="11">
        <v>23.18</v>
      </c>
      <c r="C929" s="11">
        <v>8.31</v>
      </c>
      <c r="D929" s="11" t="s">
        <v>2380</v>
      </c>
      <c r="E929" s="11" t="s">
        <v>2380</v>
      </c>
      <c r="F929" s="11" t="s">
        <v>2380</v>
      </c>
      <c r="G929" s="11">
        <v>0</v>
      </c>
      <c r="H929" s="11" t="s">
        <v>2380</v>
      </c>
      <c r="I929" s="11" t="str">
        <f t="shared" si="14"/>
        <v>Normal Weight</v>
      </c>
    </row>
    <row r="930" spans="1:9" hidden="1" x14ac:dyDescent="0.3">
      <c r="A930" s="11" t="s">
        <v>1442</v>
      </c>
      <c r="B930" s="11">
        <v>35.409999999999997</v>
      </c>
      <c r="C930" s="11">
        <v>5.68</v>
      </c>
      <c r="D930" s="11" t="s">
        <v>2380</v>
      </c>
      <c r="E930" s="11" t="s">
        <v>2380</v>
      </c>
      <c r="F930" s="11" t="s">
        <v>2380</v>
      </c>
      <c r="G930" s="11">
        <v>0</v>
      </c>
      <c r="H930" s="11" t="s">
        <v>2380</v>
      </c>
      <c r="I930" s="11" t="str">
        <f t="shared" si="14"/>
        <v>Obesity</v>
      </c>
    </row>
    <row r="931" spans="1:9" hidden="1" x14ac:dyDescent="0.3">
      <c r="A931" s="11" t="s">
        <v>1441</v>
      </c>
      <c r="B931" s="11">
        <v>32.11</v>
      </c>
      <c r="C931" s="11">
        <v>4.75</v>
      </c>
      <c r="D931" s="11" t="s">
        <v>2383</v>
      </c>
      <c r="E931" s="11" t="s">
        <v>2380</v>
      </c>
      <c r="F931" s="11" t="s">
        <v>2380</v>
      </c>
      <c r="G931" s="11">
        <v>2</v>
      </c>
      <c r="H931" s="11" t="s">
        <v>2380</v>
      </c>
      <c r="I931" s="11" t="str">
        <f t="shared" si="14"/>
        <v>Obesity</v>
      </c>
    </row>
    <row r="932" spans="1:9" x14ac:dyDescent="0.3">
      <c r="A932" s="11" t="s">
        <v>1440</v>
      </c>
      <c r="B932" s="11">
        <v>34.479999999999997</v>
      </c>
      <c r="C932" s="11">
        <v>6.31</v>
      </c>
      <c r="D932" s="11" t="s">
        <v>2380</v>
      </c>
      <c r="E932" s="11" t="s">
        <v>2380</v>
      </c>
      <c r="F932" s="11" t="s">
        <v>2383</v>
      </c>
      <c r="G932" s="11">
        <v>1</v>
      </c>
      <c r="H932" s="11" t="s">
        <v>2380</v>
      </c>
      <c r="I932" s="11" t="str">
        <f t="shared" si="14"/>
        <v>Obesity</v>
      </c>
    </row>
    <row r="933" spans="1:9" hidden="1" x14ac:dyDescent="0.3">
      <c r="A933" s="11" t="s">
        <v>1439</v>
      </c>
      <c r="B933" s="11">
        <v>34.39</v>
      </c>
      <c r="C933" s="11">
        <v>6.28</v>
      </c>
      <c r="D933" s="11" t="s">
        <v>2383</v>
      </c>
      <c r="E933" s="11" t="s">
        <v>2380</v>
      </c>
      <c r="F933" s="11" t="s">
        <v>2380</v>
      </c>
      <c r="G933" s="11">
        <v>1</v>
      </c>
      <c r="H933" s="11" t="s">
        <v>2380</v>
      </c>
      <c r="I933" s="11" t="str">
        <f t="shared" si="14"/>
        <v>Obesity</v>
      </c>
    </row>
    <row r="934" spans="1:9" x14ac:dyDescent="0.3">
      <c r="A934" s="11" t="s">
        <v>1438</v>
      </c>
      <c r="B934" s="11">
        <v>26.4</v>
      </c>
      <c r="C934" s="11">
        <v>9.2899999999999991</v>
      </c>
      <c r="D934" s="11" t="s">
        <v>2383</v>
      </c>
      <c r="E934" s="11" t="s">
        <v>2380</v>
      </c>
      <c r="F934" s="11" t="s">
        <v>2383</v>
      </c>
      <c r="G934" s="11">
        <v>1</v>
      </c>
      <c r="H934" s="11" t="s">
        <v>2380</v>
      </c>
      <c r="I934" s="11" t="str">
        <f t="shared" si="14"/>
        <v>Overweight</v>
      </c>
    </row>
    <row r="935" spans="1:9" x14ac:dyDescent="0.3">
      <c r="A935" s="11" t="s">
        <v>1437</v>
      </c>
      <c r="B935" s="11">
        <v>28.1</v>
      </c>
      <c r="C935" s="11">
        <v>5.79</v>
      </c>
      <c r="D935" s="11" t="s">
        <v>2383</v>
      </c>
      <c r="E935" s="11" t="s">
        <v>2380</v>
      </c>
      <c r="F935" s="11" t="s">
        <v>2383</v>
      </c>
      <c r="G935" s="11">
        <v>1</v>
      </c>
      <c r="H935" s="11" t="s">
        <v>2380</v>
      </c>
      <c r="I935" s="11" t="str">
        <f t="shared" si="14"/>
        <v>Overweight</v>
      </c>
    </row>
    <row r="936" spans="1:9" hidden="1" x14ac:dyDescent="0.3">
      <c r="A936" s="11" t="s">
        <v>1436</v>
      </c>
      <c r="B936" s="11">
        <v>27</v>
      </c>
      <c r="C936" s="11">
        <v>4.54</v>
      </c>
      <c r="D936" s="11" t="s">
        <v>2383</v>
      </c>
      <c r="E936" s="11" t="s">
        <v>2380</v>
      </c>
      <c r="F936" s="11" t="s">
        <v>2380</v>
      </c>
      <c r="G936" s="11">
        <v>1</v>
      </c>
      <c r="H936" s="11" t="s">
        <v>2380</v>
      </c>
      <c r="I936" s="11" t="str">
        <f t="shared" si="14"/>
        <v>Overweight</v>
      </c>
    </row>
    <row r="937" spans="1:9" hidden="1" x14ac:dyDescent="0.3">
      <c r="A937" s="11" t="s">
        <v>1435</v>
      </c>
      <c r="B937" s="11">
        <v>28.594999999999999</v>
      </c>
      <c r="C937" s="11">
        <v>4.68</v>
      </c>
      <c r="D937" s="11" t="s">
        <v>2383</v>
      </c>
      <c r="E937" s="11" t="s">
        <v>2380</v>
      </c>
      <c r="F937" s="11" t="s">
        <v>2380</v>
      </c>
      <c r="G937" s="11">
        <v>1</v>
      </c>
      <c r="H937" s="11" t="s">
        <v>2380</v>
      </c>
      <c r="I937" s="11" t="str">
        <f t="shared" si="14"/>
        <v>Overweight</v>
      </c>
    </row>
    <row r="938" spans="1:9" hidden="1" x14ac:dyDescent="0.3">
      <c r="A938" s="11" t="s">
        <v>1434</v>
      </c>
      <c r="B938" s="11">
        <v>36.799999999999997</v>
      </c>
      <c r="C938" s="11">
        <v>5.88</v>
      </c>
      <c r="D938" s="11" t="s">
        <v>2380</v>
      </c>
      <c r="E938" s="11" t="s">
        <v>2380</v>
      </c>
      <c r="F938" s="11" t="s">
        <v>2380</v>
      </c>
      <c r="G938" s="11">
        <v>1</v>
      </c>
      <c r="H938" s="11" t="s">
        <v>2380</v>
      </c>
      <c r="I938" s="11" t="str">
        <f t="shared" si="14"/>
        <v>Obesity</v>
      </c>
    </row>
    <row r="939" spans="1:9" x14ac:dyDescent="0.3">
      <c r="A939" s="11" t="s">
        <v>1433</v>
      </c>
      <c r="B939" s="11">
        <v>23.75</v>
      </c>
      <c r="C939" s="11">
        <v>5.42</v>
      </c>
      <c r="D939" s="11" t="s">
        <v>2383</v>
      </c>
      <c r="E939" s="11" t="s">
        <v>2380</v>
      </c>
      <c r="F939" s="11" t="s">
        <v>2383</v>
      </c>
      <c r="G939" s="11">
        <v>1</v>
      </c>
      <c r="H939" s="11" t="s">
        <v>2380</v>
      </c>
      <c r="I939" s="11" t="str">
        <f t="shared" si="14"/>
        <v>Normal Weight</v>
      </c>
    </row>
    <row r="940" spans="1:9" hidden="1" x14ac:dyDescent="0.3">
      <c r="A940" s="11" t="s">
        <v>1432</v>
      </c>
      <c r="B940" s="11">
        <v>35.619999999999997</v>
      </c>
      <c r="C940" s="11">
        <v>4.16</v>
      </c>
      <c r="D940" s="11" t="s">
        <v>2380</v>
      </c>
      <c r="E940" s="11" t="s">
        <v>2380</v>
      </c>
      <c r="F940" s="11" t="s">
        <v>2380</v>
      </c>
      <c r="G940" s="11">
        <v>0</v>
      </c>
      <c r="H940" s="11" t="s">
        <v>2380</v>
      </c>
      <c r="I940" s="11" t="str">
        <f t="shared" si="14"/>
        <v>Obesity</v>
      </c>
    </row>
    <row r="941" spans="1:9" hidden="1" x14ac:dyDescent="0.3">
      <c r="A941" s="11" t="s">
        <v>1431</v>
      </c>
      <c r="B941" s="11">
        <v>30.69</v>
      </c>
      <c r="C941" s="11">
        <v>7.05</v>
      </c>
      <c r="D941" s="11" t="s">
        <v>2383</v>
      </c>
      <c r="E941" s="11" t="s">
        <v>2380</v>
      </c>
      <c r="F941" s="11" t="s">
        <v>2380</v>
      </c>
      <c r="G941" s="11">
        <v>2</v>
      </c>
      <c r="H941" s="11" t="s">
        <v>2380</v>
      </c>
      <c r="I941" s="11" t="str">
        <f t="shared" si="14"/>
        <v>Obesity</v>
      </c>
    </row>
    <row r="942" spans="1:9" hidden="1" x14ac:dyDescent="0.3">
      <c r="A942" s="11" t="s">
        <v>1430</v>
      </c>
      <c r="B942" s="11">
        <v>35.799999999999997</v>
      </c>
      <c r="C942" s="11">
        <v>5.63</v>
      </c>
      <c r="D942" s="11" t="s">
        <v>2383</v>
      </c>
      <c r="E942" s="11" t="s">
        <v>2380</v>
      </c>
      <c r="F942" s="11" t="s">
        <v>2380</v>
      </c>
      <c r="G942" s="11">
        <v>2</v>
      </c>
      <c r="H942" s="11" t="s">
        <v>2380</v>
      </c>
      <c r="I942" s="11" t="str">
        <f t="shared" si="14"/>
        <v>Obesity</v>
      </c>
    </row>
    <row r="943" spans="1:9" hidden="1" x14ac:dyDescent="0.3">
      <c r="A943" s="11" t="s">
        <v>1429</v>
      </c>
      <c r="B943" s="11">
        <v>28.785</v>
      </c>
      <c r="C943" s="11">
        <v>4.24</v>
      </c>
      <c r="D943" s="11" t="s">
        <v>2383</v>
      </c>
      <c r="E943" s="11" t="s">
        <v>2380</v>
      </c>
      <c r="F943" s="11" t="s">
        <v>2380</v>
      </c>
      <c r="G943" s="11">
        <v>2</v>
      </c>
      <c r="H943" s="11" t="s">
        <v>2380</v>
      </c>
      <c r="I943" s="11" t="str">
        <f t="shared" si="14"/>
        <v>Overweight</v>
      </c>
    </row>
    <row r="944" spans="1:9" hidden="1" x14ac:dyDescent="0.3">
      <c r="A944" s="11" t="s">
        <v>1428</v>
      </c>
      <c r="B944" s="11">
        <v>28.594999999999999</v>
      </c>
      <c r="C944" s="11">
        <v>4.96</v>
      </c>
      <c r="D944" s="11" t="s">
        <v>2383</v>
      </c>
      <c r="E944" s="11" t="s">
        <v>2380</v>
      </c>
      <c r="F944" s="11" t="s">
        <v>2380</v>
      </c>
      <c r="G944" s="11">
        <v>2</v>
      </c>
      <c r="H944" s="11" t="s">
        <v>2380</v>
      </c>
      <c r="I944" s="11" t="str">
        <f t="shared" si="14"/>
        <v>Overweight</v>
      </c>
    </row>
    <row r="945" spans="1:9" hidden="1" x14ac:dyDescent="0.3">
      <c r="A945" s="11" t="s">
        <v>1427</v>
      </c>
      <c r="B945" s="11">
        <v>48.75</v>
      </c>
      <c r="C945" s="11">
        <v>4.34</v>
      </c>
      <c r="D945" s="11" t="s">
        <v>2380</v>
      </c>
      <c r="E945" s="11" t="s">
        <v>2380</v>
      </c>
      <c r="F945" s="11" t="s">
        <v>2380</v>
      </c>
      <c r="G945" s="11">
        <v>0</v>
      </c>
      <c r="H945" s="11" t="s">
        <v>2380</v>
      </c>
      <c r="I945" s="11" t="str">
        <f t="shared" si="14"/>
        <v>Obesity</v>
      </c>
    </row>
    <row r="946" spans="1:9" hidden="1" x14ac:dyDescent="0.3">
      <c r="A946" s="11" t="s">
        <v>1426</v>
      </c>
      <c r="B946" s="11">
        <v>28.31</v>
      </c>
      <c r="C946" s="11">
        <v>5.43</v>
      </c>
      <c r="D946" s="11" t="s">
        <v>2383</v>
      </c>
      <c r="E946" s="11" t="s">
        <v>2380</v>
      </c>
      <c r="F946" s="11" t="s">
        <v>2380</v>
      </c>
      <c r="G946" s="11">
        <v>2</v>
      </c>
      <c r="H946" s="11" t="s">
        <v>2380</v>
      </c>
      <c r="I946" s="11" t="str">
        <f t="shared" si="14"/>
        <v>Overweight</v>
      </c>
    </row>
    <row r="947" spans="1:9" hidden="1" x14ac:dyDescent="0.3">
      <c r="A947" s="11" t="s">
        <v>1425</v>
      </c>
      <c r="B947" s="11">
        <v>38.39</v>
      </c>
      <c r="C947" s="11">
        <v>8.33</v>
      </c>
      <c r="D947" s="11" t="s">
        <v>2383</v>
      </c>
      <c r="E947" s="11" t="s">
        <v>2380</v>
      </c>
      <c r="F947" s="11" t="s">
        <v>2380</v>
      </c>
      <c r="G947" s="11">
        <v>1</v>
      </c>
      <c r="H947" s="11" t="s">
        <v>2380</v>
      </c>
      <c r="I947" s="11" t="str">
        <f t="shared" si="14"/>
        <v>Obesity</v>
      </c>
    </row>
    <row r="948" spans="1:9" hidden="1" x14ac:dyDescent="0.3">
      <c r="A948" s="11" t="s">
        <v>1424</v>
      </c>
      <c r="B948" s="11">
        <v>25.87</v>
      </c>
      <c r="C948" s="11">
        <v>5.63</v>
      </c>
      <c r="D948" s="11" t="s">
        <v>2383</v>
      </c>
      <c r="E948" s="11" t="s">
        <v>2380</v>
      </c>
      <c r="F948" s="11" t="s">
        <v>2380</v>
      </c>
      <c r="G948" s="11">
        <v>1</v>
      </c>
      <c r="H948" s="11" t="s">
        <v>2380</v>
      </c>
      <c r="I948" s="11" t="str">
        <f t="shared" si="14"/>
        <v>Overweight</v>
      </c>
    </row>
    <row r="949" spans="1:9" hidden="1" x14ac:dyDescent="0.3">
      <c r="A949" s="11" t="s">
        <v>1423</v>
      </c>
      <c r="B949" s="11">
        <v>43.7</v>
      </c>
      <c r="C949" s="11">
        <v>7.23</v>
      </c>
      <c r="D949" s="11" t="s">
        <v>2380</v>
      </c>
      <c r="E949" s="11" t="s">
        <v>2380</v>
      </c>
      <c r="F949" s="11" t="s">
        <v>2380</v>
      </c>
      <c r="G949" s="11">
        <v>0</v>
      </c>
      <c r="H949" s="11" t="s">
        <v>2380</v>
      </c>
      <c r="I949" s="11" t="str">
        <f t="shared" si="14"/>
        <v>Obesity</v>
      </c>
    </row>
    <row r="950" spans="1:9" hidden="1" x14ac:dyDescent="0.3">
      <c r="A950" s="11" t="s">
        <v>1422</v>
      </c>
      <c r="B950" s="11">
        <v>40.945</v>
      </c>
      <c r="C950" s="11">
        <v>10.57</v>
      </c>
      <c r="D950" s="11" t="s">
        <v>2380</v>
      </c>
      <c r="E950" s="11" t="s">
        <v>2380</v>
      </c>
      <c r="F950" s="11" t="s">
        <v>2380</v>
      </c>
      <c r="G950" s="11">
        <v>0</v>
      </c>
      <c r="H950" s="11" t="s">
        <v>2380</v>
      </c>
      <c r="I950" s="11" t="str">
        <f t="shared" si="14"/>
        <v>Obesity</v>
      </c>
    </row>
    <row r="951" spans="1:9" hidden="1" x14ac:dyDescent="0.3">
      <c r="A951" s="11" t="s">
        <v>1421</v>
      </c>
      <c r="B951" s="11">
        <v>27.94</v>
      </c>
      <c r="C951" s="11">
        <v>7.92</v>
      </c>
      <c r="D951" s="11" t="s">
        <v>2380</v>
      </c>
      <c r="E951" s="11" t="s">
        <v>2380</v>
      </c>
      <c r="F951" s="11" t="s">
        <v>2380</v>
      </c>
      <c r="G951" s="11">
        <v>0</v>
      </c>
      <c r="H951" s="11" t="s">
        <v>2380</v>
      </c>
      <c r="I951" s="11" t="str">
        <f t="shared" si="14"/>
        <v>Overweight</v>
      </c>
    </row>
    <row r="952" spans="1:9" hidden="1" x14ac:dyDescent="0.3">
      <c r="A952" s="11" t="s">
        <v>1420</v>
      </c>
      <c r="B952" s="11">
        <v>31.9</v>
      </c>
      <c r="C952" s="11">
        <v>10.119999999999999</v>
      </c>
      <c r="D952" s="11" t="s">
        <v>2380</v>
      </c>
      <c r="E952" s="11" t="s">
        <v>2380</v>
      </c>
      <c r="F952" s="11" t="s">
        <v>2380</v>
      </c>
      <c r="G952" s="11">
        <v>2</v>
      </c>
      <c r="H952" s="11" t="s">
        <v>2380</v>
      </c>
      <c r="I952" s="11" t="str">
        <f t="shared" si="14"/>
        <v>Obesity</v>
      </c>
    </row>
    <row r="953" spans="1:9" hidden="1" x14ac:dyDescent="0.3">
      <c r="A953" s="11" t="s">
        <v>1419</v>
      </c>
      <c r="B953" s="11">
        <v>31.64</v>
      </c>
      <c r="C953" s="11">
        <v>7.91</v>
      </c>
      <c r="D953" s="11" t="s">
        <v>2380</v>
      </c>
      <c r="E953" s="11" t="s">
        <v>2380</v>
      </c>
      <c r="F953" s="11" t="s">
        <v>2380</v>
      </c>
      <c r="G953" s="11">
        <v>0</v>
      </c>
      <c r="H953" s="11" t="s">
        <v>2380</v>
      </c>
      <c r="I953" s="11" t="str">
        <f t="shared" si="14"/>
        <v>Obesity</v>
      </c>
    </row>
    <row r="954" spans="1:9" hidden="1" x14ac:dyDescent="0.3">
      <c r="A954" s="11" t="s">
        <v>1418</v>
      </c>
      <c r="B954" s="11">
        <v>46.7</v>
      </c>
      <c r="C954" s="11">
        <v>10.9</v>
      </c>
      <c r="D954" s="11" t="s">
        <v>2380</v>
      </c>
      <c r="E954" s="11" t="s">
        <v>2380</v>
      </c>
      <c r="F954" s="11" t="s">
        <v>2380</v>
      </c>
      <c r="G954" s="11">
        <v>0</v>
      </c>
      <c r="H954" s="11" t="s">
        <v>2380</v>
      </c>
      <c r="I954" s="11" t="str">
        <f t="shared" si="14"/>
        <v>Obesity</v>
      </c>
    </row>
    <row r="955" spans="1:9" hidden="1" x14ac:dyDescent="0.3">
      <c r="A955" s="11" t="s">
        <v>1417</v>
      </c>
      <c r="B955" s="11">
        <v>18.335000000000001</v>
      </c>
      <c r="C955" s="11">
        <v>11.83</v>
      </c>
      <c r="D955" s="11" t="s">
        <v>2380</v>
      </c>
      <c r="E955" s="11" t="s">
        <v>2380</v>
      </c>
      <c r="F955" s="11" t="s">
        <v>2380</v>
      </c>
      <c r="G955" s="11">
        <v>0</v>
      </c>
      <c r="H955" s="11" t="s">
        <v>2380</v>
      </c>
      <c r="I955" s="11" t="str">
        <f t="shared" si="14"/>
        <v>Underweight</v>
      </c>
    </row>
    <row r="956" spans="1:9" hidden="1" x14ac:dyDescent="0.3">
      <c r="A956" s="11" t="s">
        <v>1416</v>
      </c>
      <c r="B956" s="11">
        <v>31.24</v>
      </c>
      <c r="C956" s="11">
        <v>7.42</v>
      </c>
      <c r="D956" s="11" t="s">
        <v>2383</v>
      </c>
      <c r="E956" s="11" t="s">
        <v>2380</v>
      </c>
      <c r="F956" s="11" t="s">
        <v>2380</v>
      </c>
      <c r="G956" s="11">
        <v>2</v>
      </c>
      <c r="H956" s="11" t="s">
        <v>2380</v>
      </c>
      <c r="I956" s="11" t="str">
        <f t="shared" si="14"/>
        <v>Obesity</v>
      </c>
    </row>
    <row r="957" spans="1:9" hidden="1" x14ac:dyDescent="0.3">
      <c r="A957" s="11" t="s">
        <v>1415</v>
      </c>
      <c r="B957" s="11">
        <v>39.22</v>
      </c>
      <c r="C957" s="11">
        <v>5.62</v>
      </c>
      <c r="D957" s="11" t="s">
        <v>2383</v>
      </c>
      <c r="E957" s="11" t="s">
        <v>2380</v>
      </c>
      <c r="F957" s="11" t="s">
        <v>2380</v>
      </c>
      <c r="G957" s="11">
        <v>1</v>
      </c>
      <c r="H957" s="11" t="s">
        <v>2380</v>
      </c>
      <c r="I957" s="11" t="str">
        <f t="shared" si="14"/>
        <v>Obesity</v>
      </c>
    </row>
    <row r="958" spans="1:9" hidden="1" x14ac:dyDescent="0.3">
      <c r="A958" s="11" t="s">
        <v>1414</v>
      </c>
      <c r="B958" s="11">
        <v>24.414999999999999</v>
      </c>
      <c r="C958" s="11">
        <v>7.16</v>
      </c>
      <c r="D958" s="11" t="s">
        <v>2380</v>
      </c>
      <c r="E958" s="11" t="s">
        <v>2380</v>
      </c>
      <c r="F958" s="11" t="s">
        <v>2380</v>
      </c>
      <c r="G958" s="11">
        <v>0</v>
      </c>
      <c r="H958" s="11" t="s">
        <v>2380</v>
      </c>
      <c r="I958" s="11" t="str">
        <f t="shared" si="14"/>
        <v>Normal Weight</v>
      </c>
    </row>
    <row r="959" spans="1:9" hidden="1" x14ac:dyDescent="0.3">
      <c r="A959" s="11" t="s">
        <v>1413</v>
      </c>
      <c r="B959" s="11">
        <v>32.299999999999997</v>
      </c>
      <c r="C959" s="11">
        <v>9.89</v>
      </c>
      <c r="D959" s="11" t="s">
        <v>2380</v>
      </c>
      <c r="E959" s="11" t="s">
        <v>2380</v>
      </c>
      <c r="F959" s="11" t="s">
        <v>2380</v>
      </c>
      <c r="G959" s="11">
        <v>0</v>
      </c>
      <c r="H959" s="11" t="s">
        <v>2380</v>
      </c>
      <c r="I959" s="11" t="str">
        <f t="shared" si="14"/>
        <v>Obesity</v>
      </c>
    </row>
    <row r="960" spans="1:9" hidden="1" x14ac:dyDescent="0.3">
      <c r="A960" s="11" t="s">
        <v>1412</v>
      </c>
      <c r="B960" s="11">
        <v>39.94</v>
      </c>
      <c r="C960" s="11">
        <v>5.14</v>
      </c>
      <c r="D960" s="11" t="s">
        <v>2380</v>
      </c>
      <c r="E960" s="11" t="s">
        <v>2380</v>
      </c>
      <c r="F960" s="11" t="s">
        <v>2380</v>
      </c>
      <c r="G960" s="11">
        <v>0</v>
      </c>
      <c r="H960" s="11" t="s">
        <v>2380</v>
      </c>
      <c r="I960" s="11" t="str">
        <f t="shared" si="14"/>
        <v>Obesity</v>
      </c>
    </row>
    <row r="961" spans="1:9" x14ac:dyDescent="0.3">
      <c r="A961" s="11" t="s">
        <v>1411</v>
      </c>
      <c r="B961" s="11">
        <v>30</v>
      </c>
      <c r="C961" s="11">
        <v>5.61</v>
      </c>
      <c r="D961" s="11" t="s">
        <v>2383</v>
      </c>
      <c r="E961" s="11" t="s">
        <v>2380</v>
      </c>
      <c r="F961" s="11" t="s">
        <v>2383</v>
      </c>
      <c r="G961" s="11">
        <v>1</v>
      </c>
      <c r="H961" s="11" t="s">
        <v>2380</v>
      </c>
      <c r="I961" s="11" t="str">
        <f t="shared" si="14"/>
        <v>Obesity</v>
      </c>
    </row>
    <row r="962" spans="1:9" x14ac:dyDescent="0.3">
      <c r="A962" s="11" t="s">
        <v>1410</v>
      </c>
      <c r="B962" s="11">
        <v>35.340000000000003</v>
      </c>
      <c r="C962" s="11">
        <v>5.51</v>
      </c>
      <c r="D962" s="11" t="s">
        <v>2383</v>
      </c>
      <c r="E962" s="11" t="s">
        <v>2380</v>
      </c>
      <c r="F962" s="11" t="s">
        <v>2383</v>
      </c>
      <c r="G962" s="11">
        <v>1</v>
      </c>
      <c r="H962" s="11" t="s">
        <v>2380</v>
      </c>
      <c r="I962" s="11" t="str">
        <f t="shared" si="14"/>
        <v>Obesity</v>
      </c>
    </row>
    <row r="963" spans="1:9" hidden="1" x14ac:dyDescent="0.3">
      <c r="A963" s="11" t="s">
        <v>1409</v>
      </c>
      <c r="B963" s="11">
        <v>32.204999999999998</v>
      </c>
      <c r="C963" s="11">
        <v>8.3800000000000008</v>
      </c>
      <c r="D963" s="11" t="s">
        <v>2383</v>
      </c>
      <c r="E963" s="11" t="s">
        <v>2380</v>
      </c>
      <c r="F963" s="11" t="s">
        <v>2380</v>
      </c>
      <c r="G963" s="11">
        <v>2</v>
      </c>
      <c r="H963" s="11" t="s">
        <v>2380</v>
      </c>
      <c r="I963" s="11" t="str">
        <f t="shared" ref="I963:I1026" si="15">IF(B963&lt;18.5,"Underweight",
IF(B963&lt;=24.9,"Normal Weight",
IF(B963&lt;=29.9,"Overweight",
"Obesity")))</f>
        <v>Obesity</v>
      </c>
    </row>
    <row r="964" spans="1:9" hidden="1" x14ac:dyDescent="0.3">
      <c r="A964" s="11" t="s">
        <v>1408</v>
      </c>
      <c r="B964" s="11">
        <v>33.880000000000003</v>
      </c>
      <c r="C964" s="11">
        <v>4.68</v>
      </c>
      <c r="D964" s="11" t="s">
        <v>2380</v>
      </c>
      <c r="E964" s="11" t="s">
        <v>2382</v>
      </c>
      <c r="F964" s="11" t="s">
        <v>2380</v>
      </c>
      <c r="G964" s="11">
        <v>1</v>
      </c>
      <c r="H964" s="11" t="s">
        <v>2380</v>
      </c>
      <c r="I964" s="11" t="str">
        <f t="shared" si="15"/>
        <v>Obesity</v>
      </c>
    </row>
    <row r="965" spans="1:9" hidden="1" x14ac:dyDescent="0.3">
      <c r="A965" s="11" t="s">
        <v>1407</v>
      </c>
      <c r="B965" s="11">
        <v>26.63</v>
      </c>
      <c r="C965" s="11">
        <v>4.3600000000000003</v>
      </c>
      <c r="D965" s="11" t="s">
        <v>2383</v>
      </c>
      <c r="E965" s="11" t="s">
        <v>2380</v>
      </c>
      <c r="F965" s="11" t="s">
        <v>2380</v>
      </c>
      <c r="G965" s="11">
        <v>2</v>
      </c>
      <c r="H965" s="11" t="s">
        <v>2380</v>
      </c>
      <c r="I965" s="11" t="str">
        <f t="shared" si="15"/>
        <v>Overweight</v>
      </c>
    </row>
    <row r="966" spans="1:9" hidden="1" x14ac:dyDescent="0.3">
      <c r="A966" s="11" t="s">
        <v>1406</v>
      </c>
      <c r="B966" s="11">
        <v>28.7</v>
      </c>
      <c r="C966" s="11">
        <v>7.74</v>
      </c>
      <c r="D966" s="11" t="s">
        <v>2380</v>
      </c>
      <c r="E966" s="11" t="s">
        <v>2380</v>
      </c>
      <c r="F966" s="11" t="s">
        <v>2380</v>
      </c>
      <c r="G966" s="11">
        <v>0</v>
      </c>
      <c r="H966" s="11" t="s">
        <v>2380</v>
      </c>
      <c r="I966" s="11" t="str">
        <f t="shared" si="15"/>
        <v>Overweight</v>
      </c>
    </row>
    <row r="967" spans="1:9" hidden="1" x14ac:dyDescent="0.3">
      <c r="A967" s="11" t="s">
        <v>1405</v>
      </c>
      <c r="B967" s="11">
        <v>25.65</v>
      </c>
      <c r="C967" s="11">
        <v>4.05</v>
      </c>
      <c r="D967" s="11" t="s">
        <v>2383</v>
      </c>
      <c r="E967" s="11" t="s">
        <v>2380</v>
      </c>
      <c r="F967" s="11" t="s">
        <v>2380</v>
      </c>
      <c r="G967" s="11">
        <v>2</v>
      </c>
      <c r="H967" s="11" t="s">
        <v>2380</v>
      </c>
      <c r="I967" s="11" t="str">
        <f t="shared" si="15"/>
        <v>Overweight</v>
      </c>
    </row>
    <row r="968" spans="1:9" hidden="1" x14ac:dyDescent="0.3">
      <c r="A968" s="11" t="s">
        <v>1404</v>
      </c>
      <c r="B968" s="11">
        <v>36.384999999999998</v>
      </c>
      <c r="C968" s="11">
        <v>11.49</v>
      </c>
      <c r="D968" s="11" t="s">
        <v>2380</v>
      </c>
      <c r="E968" s="11" t="s">
        <v>2380</v>
      </c>
      <c r="F968" s="11" t="s">
        <v>2380</v>
      </c>
      <c r="G968" s="11">
        <v>0</v>
      </c>
      <c r="H968" s="11" t="s">
        <v>2380</v>
      </c>
      <c r="I968" s="11" t="str">
        <f t="shared" si="15"/>
        <v>Obesity</v>
      </c>
    </row>
    <row r="969" spans="1:9" hidden="1" x14ac:dyDescent="0.3">
      <c r="A969" s="11" t="s">
        <v>1403</v>
      </c>
      <c r="B969" s="11">
        <v>34.69</v>
      </c>
      <c r="C969" s="11">
        <v>5.65</v>
      </c>
      <c r="D969" s="11" t="s">
        <v>2380</v>
      </c>
      <c r="E969" s="11" t="s">
        <v>2380</v>
      </c>
      <c r="F969" s="11" t="s">
        <v>2380</v>
      </c>
      <c r="G969" s="11">
        <v>0</v>
      </c>
      <c r="H969" s="11" t="s">
        <v>2380</v>
      </c>
      <c r="I969" s="11" t="str">
        <f t="shared" si="15"/>
        <v>Obesity</v>
      </c>
    </row>
    <row r="970" spans="1:9" hidden="1" x14ac:dyDescent="0.3">
      <c r="A970" s="11" t="s">
        <v>1402</v>
      </c>
      <c r="B970" s="11">
        <v>37.68</v>
      </c>
      <c r="C970" s="11">
        <v>4.29</v>
      </c>
      <c r="D970" s="11" t="s">
        <v>2383</v>
      </c>
      <c r="E970" s="11" t="s">
        <v>2380</v>
      </c>
      <c r="F970" s="11" t="s">
        <v>2380</v>
      </c>
      <c r="G970" s="11">
        <v>0</v>
      </c>
      <c r="H970" s="11" t="s">
        <v>2380</v>
      </c>
      <c r="I970" s="11" t="str">
        <f t="shared" si="15"/>
        <v>Obesity</v>
      </c>
    </row>
    <row r="971" spans="1:9" x14ac:dyDescent="0.3">
      <c r="A971" s="11" t="s">
        <v>1401</v>
      </c>
      <c r="B971" s="11">
        <v>35.49</v>
      </c>
      <c r="C971" s="11">
        <v>4.74</v>
      </c>
      <c r="D971" s="11" t="s">
        <v>2383</v>
      </c>
      <c r="E971" s="11" t="s">
        <v>2380</v>
      </c>
      <c r="F971" s="11" t="s">
        <v>2383</v>
      </c>
      <c r="G971" s="11">
        <v>1</v>
      </c>
      <c r="H971" s="11" t="s">
        <v>2380</v>
      </c>
      <c r="I971" s="11" t="str">
        <f t="shared" si="15"/>
        <v>Obesity</v>
      </c>
    </row>
    <row r="972" spans="1:9" hidden="1" x14ac:dyDescent="0.3">
      <c r="A972" s="11" t="s">
        <v>1400</v>
      </c>
      <c r="B972" s="11">
        <v>44.7</v>
      </c>
      <c r="C972" s="11">
        <v>7.6</v>
      </c>
      <c r="D972" s="11" t="s">
        <v>2383</v>
      </c>
      <c r="E972" s="11" t="s">
        <v>2380</v>
      </c>
      <c r="F972" s="11" t="s">
        <v>2380</v>
      </c>
      <c r="G972" s="11">
        <v>2</v>
      </c>
      <c r="H972" s="11" t="s">
        <v>2380</v>
      </c>
      <c r="I972" s="11" t="str">
        <f t="shared" si="15"/>
        <v>Obesity</v>
      </c>
    </row>
    <row r="973" spans="1:9" hidden="1" x14ac:dyDescent="0.3">
      <c r="A973" s="11" t="s">
        <v>1399</v>
      </c>
      <c r="B973" s="11">
        <v>38.380000000000003</v>
      </c>
      <c r="C973" s="11">
        <v>8.5</v>
      </c>
      <c r="D973" s="11" t="s">
        <v>2383</v>
      </c>
      <c r="E973" s="11" t="s">
        <v>2380</v>
      </c>
      <c r="F973" s="11" t="s">
        <v>2380</v>
      </c>
      <c r="G973" s="11">
        <v>2</v>
      </c>
      <c r="H973" s="11" t="s">
        <v>2380</v>
      </c>
      <c r="I973" s="11" t="str">
        <f t="shared" si="15"/>
        <v>Obesity</v>
      </c>
    </row>
    <row r="974" spans="1:9" hidden="1" x14ac:dyDescent="0.3">
      <c r="A974" s="11" t="s">
        <v>1398</v>
      </c>
      <c r="B974" s="11">
        <v>35.244999999999997</v>
      </c>
      <c r="C974" s="11">
        <v>11.22</v>
      </c>
      <c r="D974" s="11" t="s">
        <v>2383</v>
      </c>
      <c r="E974" s="11" t="s">
        <v>2380</v>
      </c>
      <c r="F974" s="11" t="s">
        <v>2380</v>
      </c>
      <c r="G974" s="11">
        <v>0</v>
      </c>
      <c r="H974" s="11" t="s">
        <v>2380</v>
      </c>
      <c r="I974" s="11" t="str">
        <f t="shared" si="15"/>
        <v>Obesity</v>
      </c>
    </row>
    <row r="975" spans="1:9" x14ac:dyDescent="0.3">
      <c r="A975" s="11" t="s">
        <v>1397</v>
      </c>
      <c r="B975" s="11">
        <v>49.84</v>
      </c>
      <c r="C975" s="11">
        <v>5.0999999999999996</v>
      </c>
      <c r="D975" s="11" t="s">
        <v>2383</v>
      </c>
      <c r="E975" s="11" t="s">
        <v>2380</v>
      </c>
      <c r="F975" s="11" t="s">
        <v>2383</v>
      </c>
      <c r="G975" s="11">
        <v>1</v>
      </c>
      <c r="H975" s="11" t="s">
        <v>2380</v>
      </c>
      <c r="I975" s="11" t="str">
        <f t="shared" si="15"/>
        <v>Obesity</v>
      </c>
    </row>
    <row r="976" spans="1:9" hidden="1" x14ac:dyDescent="0.3">
      <c r="A976" s="11" t="s">
        <v>1396</v>
      </c>
      <c r="B976" s="11">
        <v>49.06</v>
      </c>
      <c r="C976" s="11">
        <v>5.43</v>
      </c>
      <c r="D976" s="11" t="s">
        <v>2383</v>
      </c>
      <c r="E976" s="11" t="s">
        <v>2380</v>
      </c>
      <c r="F976" s="11" t="s">
        <v>2380</v>
      </c>
      <c r="G976" s="11">
        <v>1</v>
      </c>
      <c r="H976" s="11" t="s">
        <v>2380</v>
      </c>
      <c r="I976" s="11" t="str">
        <f t="shared" si="15"/>
        <v>Obesity</v>
      </c>
    </row>
    <row r="977" spans="1:9" hidden="1" x14ac:dyDescent="0.3">
      <c r="A977" s="11" t="s">
        <v>1395</v>
      </c>
      <c r="B977" s="11">
        <v>30.88</v>
      </c>
      <c r="C977" s="11">
        <v>5.82</v>
      </c>
      <c r="D977" s="11" t="s">
        <v>2380</v>
      </c>
      <c r="E977" s="11" t="s">
        <v>2380</v>
      </c>
      <c r="F977" s="11" t="s">
        <v>2380</v>
      </c>
      <c r="G977" s="11">
        <v>2</v>
      </c>
      <c r="H977" s="11" t="s">
        <v>2380</v>
      </c>
      <c r="I977" s="11" t="str">
        <f t="shared" si="15"/>
        <v>Obesity</v>
      </c>
    </row>
    <row r="978" spans="1:9" x14ac:dyDescent="0.3">
      <c r="A978" s="11" t="s">
        <v>1394</v>
      </c>
      <c r="B978" s="11">
        <v>33.35</v>
      </c>
      <c r="C978" s="11">
        <v>6.05</v>
      </c>
      <c r="D978" s="11" t="s">
        <v>2380</v>
      </c>
      <c r="E978" s="11" t="s">
        <v>2380</v>
      </c>
      <c r="F978" s="11" t="s">
        <v>2383</v>
      </c>
      <c r="G978" s="11">
        <v>1</v>
      </c>
      <c r="H978" s="11" t="s">
        <v>2380</v>
      </c>
      <c r="I978" s="11" t="str">
        <f t="shared" si="15"/>
        <v>Obesity</v>
      </c>
    </row>
    <row r="979" spans="1:9" hidden="1" x14ac:dyDescent="0.3">
      <c r="A979" s="11" t="s">
        <v>1393</v>
      </c>
      <c r="B979" s="11">
        <v>38</v>
      </c>
      <c r="C979" s="11">
        <v>6.38</v>
      </c>
      <c r="D979" s="11" t="s">
        <v>2383</v>
      </c>
      <c r="E979" s="11" t="s">
        <v>2380</v>
      </c>
      <c r="F979" s="11" t="s">
        <v>2380</v>
      </c>
      <c r="G979" s="11">
        <v>1</v>
      </c>
      <c r="H979" s="11" t="s">
        <v>2380</v>
      </c>
      <c r="I979" s="11" t="str">
        <f t="shared" si="15"/>
        <v>Obesity</v>
      </c>
    </row>
    <row r="980" spans="1:9" hidden="1" x14ac:dyDescent="0.3">
      <c r="A980" s="11" t="s">
        <v>1392</v>
      </c>
      <c r="B980" s="11">
        <v>36.08</v>
      </c>
      <c r="C980" s="11">
        <v>5.73</v>
      </c>
      <c r="D980" s="11" t="s">
        <v>2383</v>
      </c>
      <c r="E980" s="11" t="s">
        <v>2380</v>
      </c>
      <c r="F980" s="11" t="s">
        <v>2380</v>
      </c>
      <c r="G980" s="11">
        <v>1</v>
      </c>
      <c r="H980" s="11" t="s">
        <v>2380</v>
      </c>
      <c r="I980" s="11" t="str">
        <f t="shared" si="15"/>
        <v>Obesity</v>
      </c>
    </row>
    <row r="981" spans="1:9" hidden="1" x14ac:dyDescent="0.3">
      <c r="A981" s="11" t="s">
        <v>1391</v>
      </c>
      <c r="B981" s="11">
        <v>35.700000000000003</v>
      </c>
      <c r="C981" s="11">
        <v>5.47</v>
      </c>
      <c r="D981" s="11" t="s">
        <v>2383</v>
      </c>
      <c r="E981" s="11" t="s">
        <v>2380</v>
      </c>
      <c r="F981" s="11" t="s">
        <v>2380</v>
      </c>
      <c r="G981" s="11">
        <v>1</v>
      </c>
      <c r="H981" s="11" t="s">
        <v>2380</v>
      </c>
      <c r="I981" s="11" t="str">
        <f t="shared" si="15"/>
        <v>Obesity</v>
      </c>
    </row>
    <row r="982" spans="1:9" hidden="1" x14ac:dyDescent="0.3">
      <c r="A982" s="11" t="s">
        <v>1390</v>
      </c>
      <c r="B982" s="11">
        <v>34.01</v>
      </c>
      <c r="C982" s="11">
        <v>11.3</v>
      </c>
      <c r="D982" s="11" t="s">
        <v>2380</v>
      </c>
      <c r="E982" s="11" t="s">
        <v>2380</v>
      </c>
      <c r="F982" s="11" t="s">
        <v>2380</v>
      </c>
      <c r="G982" s="11">
        <v>0</v>
      </c>
      <c r="H982" s="11" t="s">
        <v>2380</v>
      </c>
      <c r="I982" s="11" t="str">
        <f t="shared" si="15"/>
        <v>Obesity</v>
      </c>
    </row>
    <row r="983" spans="1:9" hidden="1" x14ac:dyDescent="0.3">
      <c r="A983" s="11" t="s">
        <v>1389</v>
      </c>
      <c r="B983" s="11">
        <v>31.54</v>
      </c>
      <c r="C983" s="11">
        <v>6.72</v>
      </c>
      <c r="D983" s="11" t="s">
        <v>2380</v>
      </c>
      <c r="E983" s="11" t="s">
        <v>2380</v>
      </c>
      <c r="F983" s="11" t="s">
        <v>2380</v>
      </c>
      <c r="G983" s="11">
        <v>0</v>
      </c>
      <c r="H983" s="11" t="s">
        <v>2380</v>
      </c>
      <c r="I983" s="11" t="str">
        <f t="shared" si="15"/>
        <v>Obesity</v>
      </c>
    </row>
    <row r="984" spans="1:9" hidden="1" x14ac:dyDescent="0.3">
      <c r="A984" s="11" t="s">
        <v>1388</v>
      </c>
      <c r="B984" s="11">
        <v>23.3</v>
      </c>
      <c r="C984" s="11">
        <v>5.36</v>
      </c>
      <c r="D984" s="11" t="s">
        <v>2383</v>
      </c>
      <c r="E984" s="11" t="s">
        <v>2380</v>
      </c>
      <c r="F984" s="11" t="s">
        <v>2380</v>
      </c>
      <c r="G984" s="11">
        <v>1</v>
      </c>
      <c r="H984" s="11" t="s">
        <v>2380</v>
      </c>
      <c r="I984" s="11" t="str">
        <f t="shared" si="15"/>
        <v>Normal Weight</v>
      </c>
    </row>
    <row r="985" spans="1:9" hidden="1" x14ac:dyDescent="0.3">
      <c r="A985" s="11" t="s">
        <v>1387</v>
      </c>
      <c r="B985" s="11">
        <v>27.75</v>
      </c>
      <c r="C985" s="11">
        <v>9.8800000000000008</v>
      </c>
      <c r="D985" s="11" t="s">
        <v>2380</v>
      </c>
      <c r="E985" s="11" t="s">
        <v>2380</v>
      </c>
      <c r="F985" s="11" t="s">
        <v>2380</v>
      </c>
      <c r="G985" s="11">
        <v>0</v>
      </c>
      <c r="H985" s="11" t="s">
        <v>2380</v>
      </c>
      <c r="I985" s="11" t="str">
        <f t="shared" si="15"/>
        <v>Overweight</v>
      </c>
    </row>
    <row r="986" spans="1:9" hidden="1" x14ac:dyDescent="0.3">
      <c r="A986" s="11" t="s">
        <v>1386</v>
      </c>
      <c r="B986" s="11">
        <v>42.46</v>
      </c>
      <c r="C986" s="11">
        <v>4.1100000000000003</v>
      </c>
      <c r="D986" s="11" t="s">
        <v>2380</v>
      </c>
      <c r="E986" s="11" t="s">
        <v>2380</v>
      </c>
      <c r="F986" s="11" t="s">
        <v>2380</v>
      </c>
      <c r="G986" s="11">
        <v>0</v>
      </c>
      <c r="H986" s="11" t="s">
        <v>2380</v>
      </c>
      <c r="I986" s="11" t="str">
        <f t="shared" si="15"/>
        <v>Obesity</v>
      </c>
    </row>
    <row r="987" spans="1:9" hidden="1" x14ac:dyDescent="0.3">
      <c r="A987" s="11" t="s">
        <v>1385</v>
      </c>
      <c r="B987" s="11">
        <v>54.47</v>
      </c>
      <c r="C987" s="11">
        <v>7.48</v>
      </c>
      <c r="D987" s="11" t="s">
        <v>2380</v>
      </c>
      <c r="E987" s="11" t="s">
        <v>2380</v>
      </c>
      <c r="F987" s="11" t="s">
        <v>2380</v>
      </c>
      <c r="G987" s="11">
        <v>0</v>
      </c>
      <c r="H987" s="11" t="s">
        <v>2380</v>
      </c>
      <c r="I987" s="11" t="str">
        <f t="shared" si="15"/>
        <v>Obesity</v>
      </c>
    </row>
    <row r="988" spans="1:9" x14ac:dyDescent="0.3">
      <c r="A988" s="11" t="s">
        <v>1384</v>
      </c>
      <c r="B988" s="11">
        <v>24.93</v>
      </c>
      <c r="C988" s="11">
        <v>9.18</v>
      </c>
      <c r="D988" s="11" t="s">
        <v>2383</v>
      </c>
      <c r="E988" s="11" t="s">
        <v>2380</v>
      </c>
      <c r="F988" s="11" t="s">
        <v>2383</v>
      </c>
      <c r="G988" s="11">
        <v>1</v>
      </c>
      <c r="H988" s="11" t="s">
        <v>2380</v>
      </c>
      <c r="I988" s="11" t="str">
        <f t="shared" si="15"/>
        <v>Overweight</v>
      </c>
    </row>
    <row r="989" spans="1:9" hidden="1" x14ac:dyDescent="0.3">
      <c r="A989" s="11" t="s">
        <v>1383</v>
      </c>
      <c r="B989" s="11">
        <v>48.12</v>
      </c>
      <c r="C989" s="11">
        <v>4.51</v>
      </c>
      <c r="D989" s="11" t="s">
        <v>2383</v>
      </c>
      <c r="E989" s="11" t="s">
        <v>2380</v>
      </c>
      <c r="F989" s="11" t="s">
        <v>2380</v>
      </c>
      <c r="G989" s="11">
        <v>1</v>
      </c>
      <c r="H989" s="11" t="s">
        <v>2380</v>
      </c>
      <c r="I989" s="11" t="str">
        <f t="shared" si="15"/>
        <v>Obesity</v>
      </c>
    </row>
    <row r="990" spans="1:9" x14ac:dyDescent="0.3">
      <c r="A990" s="11" t="s">
        <v>1382</v>
      </c>
      <c r="B990" s="11">
        <v>24.91</v>
      </c>
      <c r="C990" s="11">
        <v>7.33</v>
      </c>
      <c r="D990" s="11" t="s">
        <v>2383</v>
      </c>
      <c r="E990" s="11" t="s">
        <v>2380</v>
      </c>
      <c r="F990" s="11" t="s">
        <v>2383</v>
      </c>
      <c r="G990" s="11">
        <v>1</v>
      </c>
      <c r="H990" s="11" t="s">
        <v>2380</v>
      </c>
      <c r="I990" s="11" t="str">
        <f t="shared" si="15"/>
        <v>Overweight</v>
      </c>
    </row>
    <row r="991" spans="1:9" hidden="1" x14ac:dyDescent="0.3">
      <c r="A991" s="11" t="s">
        <v>1381</v>
      </c>
      <c r="B991" s="11">
        <v>27.645</v>
      </c>
      <c r="C991" s="11">
        <v>10.56</v>
      </c>
      <c r="D991" s="11" t="s">
        <v>2380</v>
      </c>
      <c r="E991" s="11" t="s">
        <v>2380</v>
      </c>
      <c r="F991" s="11" t="s">
        <v>2380</v>
      </c>
      <c r="G991" s="11">
        <v>0</v>
      </c>
      <c r="H991" s="11" t="s">
        <v>2380</v>
      </c>
      <c r="I991" s="11" t="str">
        <f t="shared" si="15"/>
        <v>Overweight</v>
      </c>
    </row>
    <row r="992" spans="1:9" hidden="1" x14ac:dyDescent="0.3">
      <c r="A992" s="11" t="s">
        <v>1380</v>
      </c>
      <c r="B992" s="11">
        <v>33.700000000000003</v>
      </c>
      <c r="C992" s="11">
        <v>4.01</v>
      </c>
      <c r="D992" s="11" t="s">
        <v>2380</v>
      </c>
      <c r="E992" s="11" t="s">
        <v>2380</v>
      </c>
      <c r="F992" s="11" t="s">
        <v>2380</v>
      </c>
      <c r="G992" s="11">
        <v>2</v>
      </c>
      <c r="H992" s="11" t="s">
        <v>2380</v>
      </c>
      <c r="I992" s="11" t="str">
        <f t="shared" si="15"/>
        <v>Obesity</v>
      </c>
    </row>
    <row r="993" spans="1:9" hidden="1" x14ac:dyDescent="0.3">
      <c r="A993" s="11" t="s">
        <v>1379</v>
      </c>
      <c r="B993" s="11">
        <v>38.93</v>
      </c>
      <c r="C993" s="11">
        <v>5.64</v>
      </c>
      <c r="D993" s="11" t="s">
        <v>2383</v>
      </c>
      <c r="E993" s="11" t="s">
        <v>2380</v>
      </c>
      <c r="F993" s="11" t="s">
        <v>2380</v>
      </c>
      <c r="G993" s="11">
        <v>1</v>
      </c>
      <c r="H993" s="11" t="s">
        <v>2380</v>
      </c>
      <c r="I993" s="11" t="str">
        <f t="shared" si="15"/>
        <v>Obesity</v>
      </c>
    </row>
    <row r="994" spans="1:9" hidden="1" x14ac:dyDescent="0.3">
      <c r="A994" s="11" t="s">
        <v>1378</v>
      </c>
      <c r="B994" s="11">
        <v>32.774999999999999</v>
      </c>
      <c r="C994" s="11">
        <v>8.02</v>
      </c>
      <c r="D994" s="11" t="s">
        <v>2383</v>
      </c>
      <c r="E994" s="11" t="s">
        <v>2380</v>
      </c>
      <c r="F994" s="11" t="s">
        <v>2380</v>
      </c>
      <c r="G994" s="11">
        <v>2</v>
      </c>
      <c r="H994" s="11" t="s">
        <v>2380</v>
      </c>
      <c r="I994" s="11" t="str">
        <f t="shared" si="15"/>
        <v>Obesity</v>
      </c>
    </row>
    <row r="995" spans="1:9" hidden="1" x14ac:dyDescent="0.3">
      <c r="A995" s="11" t="s">
        <v>1377</v>
      </c>
      <c r="B995" s="11">
        <v>29.83</v>
      </c>
      <c r="C995" s="11">
        <v>7.2</v>
      </c>
      <c r="D995" s="11" t="s">
        <v>2383</v>
      </c>
      <c r="E995" s="11" t="s">
        <v>2380</v>
      </c>
      <c r="F995" s="11" t="s">
        <v>2380</v>
      </c>
      <c r="G995" s="11">
        <v>0</v>
      </c>
      <c r="H995" s="11" t="s">
        <v>2380</v>
      </c>
      <c r="I995" s="11" t="str">
        <f t="shared" si="15"/>
        <v>Overweight</v>
      </c>
    </row>
    <row r="996" spans="1:9" hidden="1" x14ac:dyDescent="0.3">
      <c r="A996" s="11" t="s">
        <v>1376</v>
      </c>
      <c r="B996" s="11">
        <v>28.31</v>
      </c>
      <c r="C996" s="11">
        <v>4.55</v>
      </c>
      <c r="D996" s="11" t="s">
        <v>2380</v>
      </c>
      <c r="E996" s="11" t="s">
        <v>2382</v>
      </c>
      <c r="F996" s="11" t="s">
        <v>2380</v>
      </c>
      <c r="G996" s="11">
        <v>1</v>
      </c>
      <c r="H996" s="11" t="s">
        <v>2380</v>
      </c>
      <c r="I996" s="11" t="str">
        <f t="shared" si="15"/>
        <v>Overweight</v>
      </c>
    </row>
    <row r="997" spans="1:9" hidden="1" x14ac:dyDescent="0.3">
      <c r="A997" s="11" t="s">
        <v>1375</v>
      </c>
      <c r="B997" s="11">
        <v>29.79</v>
      </c>
      <c r="C997" s="11">
        <v>9.0299999999999994</v>
      </c>
      <c r="D997" s="11" t="s">
        <v>2380</v>
      </c>
      <c r="E997" s="11" t="s">
        <v>2380</v>
      </c>
      <c r="F997" s="11" t="s">
        <v>2380</v>
      </c>
      <c r="G997" s="11">
        <v>0</v>
      </c>
      <c r="H997" s="11" t="s">
        <v>2380</v>
      </c>
      <c r="I997" s="11" t="str">
        <f t="shared" si="15"/>
        <v>Overweight</v>
      </c>
    </row>
    <row r="998" spans="1:9" x14ac:dyDescent="0.3">
      <c r="A998" s="11" t="s">
        <v>1374</v>
      </c>
      <c r="B998" s="11">
        <v>36.6</v>
      </c>
      <c r="C998" s="11">
        <v>5.2</v>
      </c>
      <c r="D998" s="11" t="s">
        <v>2383</v>
      </c>
      <c r="E998" s="11" t="s">
        <v>2380</v>
      </c>
      <c r="F998" s="11" t="s">
        <v>2383</v>
      </c>
      <c r="G998" s="11">
        <v>1</v>
      </c>
      <c r="H998" s="11" t="s">
        <v>2380</v>
      </c>
      <c r="I998" s="11" t="str">
        <f t="shared" si="15"/>
        <v>Obesity</v>
      </c>
    </row>
    <row r="999" spans="1:9" hidden="1" x14ac:dyDescent="0.3">
      <c r="A999" s="11" t="s">
        <v>1373</v>
      </c>
      <c r="B999" s="11">
        <v>35.93</v>
      </c>
      <c r="C999" s="11">
        <v>8.3000000000000007</v>
      </c>
      <c r="D999" s="11" t="s">
        <v>2383</v>
      </c>
      <c r="E999" s="11" t="s">
        <v>2380</v>
      </c>
      <c r="F999" s="11" t="s">
        <v>2380</v>
      </c>
      <c r="G999" s="11">
        <v>0</v>
      </c>
      <c r="H999" s="11" t="s">
        <v>2380</v>
      </c>
      <c r="I999" s="11" t="str">
        <f t="shared" si="15"/>
        <v>Obesity</v>
      </c>
    </row>
    <row r="1000" spans="1:9" x14ac:dyDescent="0.3">
      <c r="A1000" s="11" t="s">
        <v>1372</v>
      </c>
      <c r="B1000" s="11">
        <v>28.6</v>
      </c>
      <c r="C1000" s="11">
        <v>5.56</v>
      </c>
      <c r="D1000" s="11" t="s">
        <v>2383</v>
      </c>
      <c r="E1000" s="11" t="s">
        <v>2380</v>
      </c>
      <c r="F1000" s="11" t="s">
        <v>2383</v>
      </c>
      <c r="G1000" s="11">
        <v>1</v>
      </c>
      <c r="H1000" s="11" t="s">
        <v>2380</v>
      </c>
      <c r="I1000" s="11" t="str">
        <f t="shared" si="15"/>
        <v>Overweight</v>
      </c>
    </row>
    <row r="1001" spans="1:9" hidden="1" x14ac:dyDescent="0.3">
      <c r="A1001" s="11" t="s">
        <v>1371</v>
      </c>
      <c r="B1001" s="11">
        <v>39.17</v>
      </c>
      <c r="C1001" s="11">
        <v>4.1500000000000004</v>
      </c>
      <c r="D1001" s="11" t="s">
        <v>2380</v>
      </c>
      <c r="E1001" s="11" t="s">
        <v>2380</v>
      </c>
      <c r="F1001" s="11" t="s">
        <v>2380</v>
      </c>
      <c r="G1001" s="11">
        <v>0</v>
      </c>
      <c r="H1001" s="11" t="s">
        <v>2380</v>
      </c>
      <c r="I1001" s="11" t="str">
        <f t="shared" si="15"/>
        <v>Obesity</v>
      </c>
    </row>
    <row r="1002" spans="1:9" x14ac:dyDescent="0.3">
      <c r="A1002" s="11" t="s">
        <v>1370</v>
      </c>
      <c r="B1002" s="11">
        <v>26.41</v>
      </c>
      <c r="C1002" s="11">
        <v>5.99</v>
      </c>
      <c r="D1002" s="11" t="s">
        <v>2383</v>
      </c>
      <c r="E1002" s="11" t="s">
        <v>2380</v>
      </c>
      <c r="F1002" s="11" t="s">
        <v>2383</v>
      </c>
      <c r="G1002" s="11">
        <v>1</v>
      </c>
      <c r="H1002" s="11" t="s">
        <v>2380</v>
      </c>
      <c r="I1002" s="11" t="str">
        <f t="shared" si="15"/>
        <v>Overweight</v>
      </c>
    </row>
    <row r="1003" spans="1:9" hidden="1" x14ac:dyDescent="0.3">
      <c r="A1003" s="11" t="s">
        <v>1369</v>
      </c>
      <c r="B1003" s="11">
        <v>30.63</v>
      </c>
      <c r="C1003" s="11">
        <v>5.8</v>
      </c>
      <c r="D1003" s="11" t="s">
        <v>2383</v>
      </c>
      <c r="E1003" s="11" t="s">
        <v>2380</v>
      </c>
      <c r="F1003" s="11" t="s">
        <v>2380</v>
      </c>
      <c r="G1003" s="11">
        <v>0</v>
      </c>
      <c r="H1003" s="11" t="s">
        <v>2380</v>
      </c>
      <c r="I1003" s="11" t="str">
        <f t="shared" si="15"/>
        <v>Obesity</v>
      </c>
    </row>
    <row r="1004" spans="1:9" hidden="1" x14ac:dyDescent="0.3">
      <c r="A1004" s="11" t="s">
        <v>1368</v>
      </c>
      <c r="B1004" s="11">
        <v>31.73</v>
      </c>
      <c r="C1004" s="11">
        <v>7.32</v>
      </c>
      <c r="D1004" s="11" t="s">
        <v>2383</v>
      </c>
      <c r="E1004" s="11" t="s">
        <v>2380</v>
      </c>
      <c r="F1004" s="11" t="s">
        <v>2380</v>
      </c>
      <c r="G1004" s="11">
        <v>2</v>
      </c>
      <c r="H1004" s="11" t="s">
        <v>2380</v>
      </c>
      <c r="I1004" s="11" t="str">
        <f t="shared" si="15"/>
        <v>Obesity</v>
      </c>
    </row>
    <row r="1005" spans="1:9" hidden="1" x14ac:dyDescent="0.3">
      <c r="A1005" s="11" t="s">
        <v>1367</v>
      </c>
      <c r="B1005" s="11">
        <v>30.7</v>
      </c>
      <c r="C1005" s="11">
        <v>5.16</v>
      </c>
      <c r="D1005" s="11" t="s">
        <v>2380</v>
      </c>
      <c r="E1005" s="11" t="s">
        <v>2380</v>
      </c>
      <c r="F1005" s="11" t="s">
        <v>2380</v>
      </c>
      <c r="G1005" s="11">
        <v>2</v>
      </c>
      <c r="H1005" s="11" t="s">
        <v>2380</v>
      </c>
      <c r="I1005" s="11" t="str">
        <f t="shared" si="15"/>
        <v>Obesity</v>
      </c>
    </row>
    <row r="1006" spans="1:9" hidden="1" x14ac:dyDescent="0.3">
      <c r="A1006" s="11" t="s">
        <v>1366</v>
      </c>
      <c r="B1006" s="11">
        <v>25.934999999999999</v>
      </c>
      <c r="C1006" s="11">
        <v>5.96</v>
      </c>
      <c r="D1006" s="11" t="s">
        <v>2383</v>
      </c>
      <c r="E1006" s="11" t="s">
        <v>2380</v>
      </c>
      <c r="F1006" s="11" t="s">
        <v>2380</v>
      </c>
      <c r="G1006" s="11">
        <v>2</v>
      </c>
      <c r="H1006" s="11" t="s">
        <v>2380</v>
      </c>
      <c r="I1006" s="11" t="str">
        <f t="shared" si="15"/>
        <v>Overweight</v>
      </c>
    </row>
    <row r="1007" spans="1:9" x14ac:dyDescent="0.3">
      <c r="A1007" s="11" t="s">
        <v>1365</v>
      </c>
      <c r="B1007" s="11">
        <v>35.9</v>
      </c>
      <c r="C1007" s="11">
        <v>4.8499999999999996</v>
      </c>
      <c r="D1007" s="11" t="s">
        <v>2383</v>
      </c>
      <c r="E1007" s="11" t="s">
        <v>2380</v>
      </c>
      <c r="F1007" s="11" t="s">
        <v>2383</v>
      </c>
      <c r="G1007" s="11">
        <v>1</v>
      </c>
      <c r="H1007" s="11" t="s">
        <v>2380</v>
      </c>
      <c r="I1007" s="11" t="str">
        <f t="shared" si="15"/>
        <v>Obesity</v>
      </c>
    </row>
    <row r="1008" spans="1:9" x14ac:dyDescent="0.3">
      <c r="A1008" s="11" t="s">
        <v>1364</v>
      </c>
      <c r="B1008" s="11">
        <v>26.7</v>
      </c>
      <c r="C1008" s="11">
        <v>5.09</v>
      </c>
      <c r="D1008" s="11" t="s">
        <v>2383</v>
      </c>
      <c r="E1008" s="11" t="s">
        <v>2380</v>
      </c>
      <c r="F1008" s="11" t="s">
        <v>2383</v>
      </c>
      <c r="G1008" s="11">
        <v>1</v>
      </c>
      <c r="H1008" s="11" t="s">
        <v>2380</v>
      </c>
      <c r="I1008" s="11" t="str">
        <f t="shared" si="15"/>
        <v>Overweight</v>
      </c>
    </row>
    <row r="1009" spans="1:9" hidden="1" x14ac:dyDescent="0.3">
      <c r="A1009" s="11" t="s">
        <v>1363</v>
      </c>
      <c r="B1009" s="11">
        <v>33.71</v>
      </c>
      <c r="C1009" s="11">
        <v>4.9400000000000004</v>
      </c>
      <c r="D1009" s="11" t="s">
        <v>2380</v>
      </c>
      <c r="E1009" s="11" t="s">
        <v>2380</v>
      </c>
      <c r="F1009" s="11" t="s">
        <v>2380</v>
      </c>
      <c r="G1009" s="11">
        <v>0</v>
      </c>
      <c r="H1009" s="11" t="s">
        <v>2380</v>
      </c>
      <c r="I1009" s="11" t="str">
        <f t="shared" si="15"/>
        <v>Obesity</v>
      </c>
    </row>
    <row r="1010" spans="1:9" hidden="1" x14ac:dyDescent="0.3">
      <c r="A1010" s="11" t="s">
        <v>1362</v>
      </c>
      <c r="B1010" s="11">
        <v>41.91</v>
      </c>
      <c r="C1010" s="11">
        <v>4.92</v>
      </c>
      <c r="D1010" s="11" t="s">
        <v>2383</v>
      </c>
      <c r="E1010" s="11" t="s">
        <v>2380</v>
      </c>
      <c r="F1010" s="11" t="s">
        <v>2380</v>
      </c>
      <c r="G1010" s="11">
        <v>2</v>
      </c>
      <c r="H1010" s="11" t="s">
        <v>2380</v>
      </c>
      <c r="I1010" s="11" t="str">
        <f t="shared" si="15"/>
        <v>Obesity</v>
      </c>
    </row>
    <row r="1011" spans="1:9" hidden="1" x14ac:dyDescent="0.3">
      <c r="A1011" s="11" t="s">
        <v>1361</v>
      </c>
      <c r="B1011" s="11">
        <v>39.82</v>
      </c>
      <c r="C1011" s="11">
        <v>6.05</v>
      </c>
      <c r="D1011" s="11" t="s">
        <v>2383</v>
      </c>
      <c r="E1011" s="11" t="s">
        <v>2380</v>
      </c>
      <c r="F1011" s="11" t="s">
        <v>2380</v>
      </c>
      <c r="G1011" s="11">
        <v>2</v>
      </c>
      <c r="H1011" s="11" t="s">
        <v>2380</v>
      </c>
      <c r="I1011" s="11" t="str">
        <f t="shared" si="15"/>
        <v>Obesity</v>
      </c>
    </row>
    <row r="1012" spans="1:9" hidden="1" x14ac:dyDescent="0.3">
      <c r="A1012" s="11" t="s">
        <v>1360</v>
      </c>
      <c r="B1012" s="11">
        <v>28.12</v>
      </c>
      <c r="C1012" s="11">
        <v>4.67</v>
      </c>
      <c r="D1012" s="11" t="s">
        <v>2380</v>
      </c>
      <c r="E1012" s="11" t="s">
        <v>2380</v>
      </c>
      <c r="F1012" s="11" t="s">
        <v>2380</v>
      </c>
      <c r="G1012" s="11">
        <v>2</v>
      </c>
      <c r="H1012" s="11" t="s">
        <v>2380</v>
      </c>
      <c r="I1012" s="11" t="str">
        <f t="shared" si="15"/>
        <v>Overweight</v>
      </c>
    </row>
    <row r="1013" spans="1:9" hidden="1" x14ac:dyDescent="0.3">
      <c r="A1013" s="11" t="s">
        <v>1359</v>
      </c>
      <c r="B1013" s="11">
        <v>26.98</v>
      </c>
      <c r="C1013" s="11">
        <v>9.81</v>
      </c>
      <c r="D1013" s="11" t="s">
        <v>2383</v>
      </c>
      <c r="E1013" s="11" t="s">
        <v>2380</v>
      </c>
      <c r="F1013" s="11" t="s">
        <v>2380</v>
      </c>
      <c r="G1013" s="11">
        <v>0</v>
      </c>
      <c r="H1013" s="11" t="s">
        <v>2380</v>
      </c>
      <c r="I1013" s="11" t="str">
        <f t="shared" si="15"/>
        <v>Overweight</v>
      </c>
    </row>
    <row r="1014" spans="1:9" hidden="1" x14ac:dyDescent="0.3">
      <c r="A1014" s="11" t="s">
        <v>1358</v>
      </c>
      <c r="B1014" s="11">
        <v>27.2</v>
      </c>
      <c r="C1014" s="11">
        <v>6.06</v>
      </c>
      <c r="D1014" s="11" t="s">
        <v>2383</v>
      </c>
      <c r="E1014" s="11" t="s">
        <v>2380</v>
      </c>
      <c r="F1014" s="11" t="s">
        <v>2380</v>
      </c>
      <c r="G1014" s="11">
        <v>2</v>
      </c>
      <c r="H1014" s="11" t="s">
        <v>2380</v>
      </c>
      <c r="I1014" s="11" t="str">
        <f t="shared" si="15"/>
        <v>Overweight</v>
      </c>
    </row>
    <row r="1015" spans="1:9" hidden="1" x14ac:dyDescent="0.3">
      <c r="A1015" s="11" t="s">
        <v>1357</v>
      </c>
      <c r="B1015" s="11">
        <v>25.3</v>
      </c>
      <c r="C1015" s="11">
        <v>5.19</v>
      </c>
      <c r="D1015" s="11" t="s">
        <v>2383</v>
      </c>
      <c r="E1015" s="11" t="s">
        <v>2380</v>
      </c>
      <c r="F1015" s="11" t="s">
        <v>2380</v>
      </c>
      <c r="G1015" s="11">
        <v>2</v>
      </c>
      <c r="H1015" s="11" t="s">
        <v>2380</v>
      </c>
      <c r="I1015" s="11" t="str">
        <f t="shared" si="15"/>
        <v>Overweight</v>
      </c>
    </row>
    <row r="1016" spans="1:9" hidden="1" x14ac:dyDescent="0.3">
      <c r="A1016" s="11" t="s">
        <v>1356</v>
      </c>
      <c r="B1016" s="11">
        <v>30.25</v>
      </c>
      <c r="C1016" s="11">
        <v>10.16</v>
      </c>
      <c r="D1016" s="11" t="s">
        <v>2380</v>
      </c>
      <c r="E1016" s="11" t="s">
        <v>2380</v>
      </c>
      <c r="F1016" s="11" t="s">
        <v>2380</v>
      </c>
      <c r="G1016" s="11">
        <v>0</v>
      </c>
      <c r="H1016" s="11" t="s">
        <v>2380</v>
      </c>
      <c r="I1016" s="11" t="str">
        <f t="shared" si="15"/>
        <v>Obesity</v>
      </c>
    </row>
    <row r="1017" spans="1:9" hidden="1" x14ac:dyDescent="0.3">
      <c r="A1017" s="11" t="s">
        <v>1355</v>
      </c>
      <c r="B1017" s="11">
        <v>54</v>
      </c>
      <c r="C1017" s="11">
        <v>4.68</v>
      </c>
      <c r="D1017" s="11" t="s">
        <v>2383</v>
      </c>
      <c r="E1017" s="11" t="s">
        <v>2382</v>
      </c>
      <c r="F1017" s="11" t="s">
        <v>2380</v>
      </c>
      <c r="G1017" s="11">
        <v>2</v>
      </c>
      <c r="H1017" s="11" t="s">
        <v>2380</v>
      </c>
      <c r="I1017" s="11" t="str">
        <f t="shared" si="15"/>
        <v>Obesity</v>
      </c>
    </row>
    <row r="1018" spans="1:9" hidden="1" x14ac:dyDescent="0.3">
      <c r="A1018" s="11" t="s">
        <v>1354</v>
      </c>
      <c r="B1018" s="11">
        <v>51.86</v>
      </c>
      <c r="C1018" s="11">
        <v>5.32</v>
      </c>
      <c r="D1018" s="11" t="s">
        <v>2383</v>
      </c>
      <c r="E1018" s="11" t="s">
        <v>2380</v>
      </c>
      <c r="F1018" s="11" t="s">
        <v>2380</v>
      </c>
      <c r="G1018" s="11">
        <v>0</v>
      </c>
      <c r="H1018" s="11" t="s">
        <v>2380</v>
      </c>
      <c r="I1018" s="11" t="str">
        <f t="shared" si="15"/>
        <v>Obesity</v>
      </c>
    </row>
    <row r="1019" spans="1:9" hidden="1" x14ac:dyDescent="0.3">
      <c r="A1019" s="11" t="s">
        <v>1353</v>
      </c>
      <c r="B1019" s="11">
        <v>31.39</v>
      </c>
      <c r="C1019" s="11">
        <v>6.99</v>
      </c>
      <c r="D1019" s="11" t="s">
        <v>2380</v>
      </c>
      <c r="E1019" s="11" t="s">
        <v>2380</v>
      </c>
      <c r="F1019" s="11" t="s">
        <v>2380</v>
      </c>
      <c r="G1019" s="11">
        <v>0</v>
      </c>
      <c r="H1019" s="11" t="s">
        <v>2380</v>
      </c>
      <c r="I1019" s="11" t="str">
        <f t="shared" si="15"/>
        <v>Obesity</v>
      </c>
    </row>
    <row r="1020" spans="1:9" hidden="1" x14ac:dyDescent="0.3">
      <c r="A1020" s="11" t="s">
        <v>1352</v>
      </c>
      <c r="B1020" s="11">
        <v>39.97</v>
      </c>
      <c r="C1020" s="11">
        <v>5.55</v>
      </c>
      <c r="D1020" s="11" t="s">
        <v>2380</v>
      </c>
      <c r="E1020" s="11" t="s">
        <v>2380</v>
      </c>
      <c r="F1020" s="11" t="s">
        <v>2380</v>
      </c>
      <c r="G1020" s="11">
        <v>0</v>
      </c>
      <c r="H1020" s="11" t="s">
        <v>2380</v>
      </c>
      <c r="I1020" s="11" t="str">
        <f t="shared" si="15"/>
        <v>Obesity</v>
      </c>
    </row>
    <row r="1021" spans="1:9" hidden="1" x14ac:dyDescent="0.3">
      <c r="A1021" s="11" t="s">
        <v>1351</v>
      </c>
      <c r="B1021" s="11">
        <v>41.23</v>
      </c>
      <c r="C1021" s="11">
        <v>6.94</v>
      </c>
      <c r="D1021" s="11" t="s">
        <v>2380</v>
      </c>
      <c r="E1021" s="11" t="s">
        <v>2380</v>
      </c>
      <c r="F1021" s="11" t="s">
        <v>2380</v>
      </c>
      <c r="G1021" s="11">
        <v>0</v>
      </c>
      <c r="H1021" s="11" t="s">
        <v>2380</v>
      </c>
      <c r="I1021" s="11" t="str">
        <f t="shared" si="15"/>
        <v>Obesity</v>
      </c>
    </row>
    <row r="1022" spans="1:9" hidden="1" x14ac:dyDescent="0.3">
      <c r="A1022" s="11" t="s">
        <v>1350</v>
      </c>
      <c r="B1022" s="11">
        <v>49.45</v>
      </c>
      <c r="C1022" s="11">
        <v>4.2</v>
      </c>
      <c r="D1022" s="11" t="s">
        <v>2383</v>
      </c>
      <c r="E1022" s="11" t="s">
        <v>2380</v>
      </c>
      <c r="F1022" s="11" t="s">
        <v>2380</v>
      </c>
      <c r="G1022" s="11">
        <v>0</v>
      </c>
      <c r="H1022" s="11" t="s">
        <v>2380</v>
      </c>
      <c r="I1022" s="11" t="str">
        <f t="shared" si="15"/>
        <v>Obesity</v>
      </c>
    </row>
    <row r="1023" spans="1:9" hidden="1" x14ac:dyDescent="0.3">
      <c r="A1023" s="11" t="s">
        <v>1349</v>
      </c>
      <c r="B1023" s="11">
        <v>41.04</v>
      </c>
      <c r="C1023" s="11">
        <v>5.59</v>
      </c>
      <c r="D1023" s="11" t="s">
        <v>2380</v>
      </c>
      <c r="E1023" s="11" t="s">
        <v>2380</v>
      </c>
      <c r="F1023" s="11" t="s">
        <v>2380</v>
      </c>
      <c r="G1023" s="11">
        <v>0</v>
      </c>
      <c r="H1023" s="11" t="s">
        <v>2380</v>
      </c>
      <c r="I1023" s="11" t="str">
        <f t="shared" si="15"/>
        <v>Obesity</v>
      </c>
    </row>
    <row r="1024" spans="1:9" hidden="1" x14ac:dyDescent="0.3">
      <c r="A1024" s="11" t="s">
        <v>1348</v>
      </c>
      <c r="B1024" s="11">
        <v>27.93</v>
      </c>
      <c r="C1024" s="11">
        <v>9.9600000000000009</v>
      </c>
      <c r="D1024" s="11" t="s">
        <v>2380</v>
      </c>
      <c r="E1024" s="11" t="s">
        <v>2380</v>
      </c>
      <c r="F1024" s="11" t="s">
        <v>2380</v>
      </c>
      <c r="G1024" s="11">
        <v>0</v>
      </c>
      <c r="H1024" s="11" t="s">
        <v>2380</v>
      </c>
      <c r="I1024" s="11" t="str">
        <f t="shared" si="15"/>
        <v>Overweight</v>
      </c>
    </row>
    <row r="1025" spans="1:9" hidden="1" x14ac:dyDescent="0.3">
      <c r="A1025" s="11" t="s">
        <v>1347</v>
      </c>
      <c r="B1025" s="11">
        <v>21.01</v>
      </c>
      <c r="C1025" s="11">
        <v>7.37</v>
      </c>
      <c r="D1025" s="11" t="s">
        <v>2380</v>
      </c>
      <c r="E1025" s="11" t="s">
        <v>2380</v>
      </c>
      <c r="F1025" s="11" t="s">
        <v>2380</v>
      </c>
      <c r="G1025" s="11">
        <v>0</v>
      </c>
      <c r="H1025" s="11" t="s">
        <v>2380</v>
      </c>
      <c r="I1025" s="11" t="str">
        <f t="shared" si="15"/>
        <v>Normal Weight</v>
      </c>
    </row>
    <row r="1026" spans="1:9" hidden="1" x14ac:dyDescent="0.3">
      <c r="A1026" s="11" t="s">
        <v>1346</v>
      </c>
      <c r="B1026" s="11">
        <v>52.37</v>
      </c>
      <c r="C1026" s="11">
        <v>5.0599999999999996</v>
      </c>
      <c r="D1026" s="11" t="s">
        <v>2383</v>
      </c>
      <c r="E1026" s="11" t="s">
        <v>2382</v>
      </c>
      <c r="F1026" s="11" t="s">
        <v>2380</v>
      </c>
      <c r="G1026" s="11">
        <v>2</v>
      </c>
      <c r="H1026" s="11" t="s">
        <v>2380</v>
      </c>
      <c r="I1026" s="11" t="str">
        <f t="shared" si="15"/>
        <v>Obesity</v>
      </c>
    </row>
    <row r="1027" spans="1:9" hidden="1" x14ac:dyDescent="0.3">
      <c r="A1027" s="11" t="s">
        <v>1345</v>
      </c>
      <c r="B1027" s="11">
        <v>40.369999999999997</v>
      </c>
      <c r="C1027" s="11">
        <v>8.2100000000000009</v>
      </c>
      <c r="D1027" s="11" t="s">
        <v>2380</v>
      </c>
      <c r="E1027" s="11" t="s">
        <v>2380</v>
      </c>
      <c r="F1027" s="11" t="s">
        <v>2380</v>
      </c>
      <c r="G1027" s="11">
        <v>0</v>
      </c>
      <c r="H1027" s="11" t="s">
        <v>2380</v>
      </c>
      <c r="I1027" s="11" t="str">
        <f t="shared" ref="I1027:I1090" si="16">IF(B1027&lt;18.5,"Underweight",
IF(B1027&lt;=24.9,"Normal Weight",
IF(B1027&lt;=29.9,"Overweight",
"Obesity")))</f>
        <v>Obesity</v>
      </c>
    </row>
    <row r="1028" spans="1:9" hidden="1" x14ac:dyDescent="0.3">
      <c r="A1028" s="11" t="s">
        <v>1344</v>
      </c>
      <c r="B1028" s="11">
        <v>41.47</v>
      </c>
      <c r="C1028" s="11">
        <v>10.34</v>
      </c>
      <c r="D1028" s="11" t="s">
        <v>2380</v>
      </c>
      <c r="E1028" s="11" t="s">
        <v>2380</v>
      </c>
      <c r="F1028" s="11" t="s">
        <v>2380</v>
      </c>
      <c r="G1028" s="11">
        <v>2</v>
      </c>
      <c r="H1028" s="11" t="s">
        <v>2380</v>
      </c>
      <c r="I1028" s="11" t="str">
        <f t="shared" si="16"/>
        <v>Obesity</v>
      </c>
    </row>
    <row r="1029" spans="1:9" hidden="1" x14ac:dyDescent="0.3">
      <c r="A1029" s="11" t="s">
        <v>1343</v>
      </c>
      <c r="B1029" s="11">
        <v>33.725000000000001</v>
      </c>
      <c r="C1029" s="11">
        <v>5.51</v>
      </c>
      <c r="D1029" s="11" t="s">
        <v>2383</v>
      </c>
      <c r="E1029" s="11" t="s">
        <v>2380</v>
      </c>
      <c r="F1029" s="11" t="s">
        <v>2380</v>
      </c>
      <c r="G1029" s="11">
        <v>2</v>
      </c>
      <c r="H1029" s="11" t="s">
        <v>2380</v>
      </c>
      <c r="I1029" s="11" t="str">
        <f t="shared" si="16"/>
        <v>Obesity</v>
      </c>
    </row>
    <row r="1030" spans="1:9" hidden="1" x14ac:dyDescent="0.3">
      <c r="A1030" s="11" t="s">
        <v>1342</v>
      </c>
      <c r="B1030" s="11">
        <v>28.1</v>
      </c>
      <c r="C1030" s="11">
        <v>11.2</v>
      </c>
      <c r="D1030" s="11" t="s">
        <v>2380</v>
      </c>
      <c r="E1030" s="11" t="s">
        <v>2380</v>
      </c>
      <c r="F1030" s="11" t="s">
        <v>2380</v>
      </c>
      <c r="G1030" s="11">
        <v>0</v>
      </c>
      <c r="H1030" s="11" t="s">
        <v>2380</v>
      </c>
      <c r="I1030" s="11" t="str">
        <f t="shared" si="16"/>
        <v>Overweight</v>
      </c>
    </row>
    <row r="1031" spans="1:9" x14ac:dyDescent="0.3">
      <c r="A1031" s="11" t="s">
        <v>1341</v>
      </c>
      <c r="B1031" s="11">
        <v>37.43</v>
      </c>
      <c r="C1031" s="11">
        <v>4.3499999999999996</v>
      </c>
      <c r="D1031" s="11" t="s">
        <v>2383</v>
      </c>
      <c r="E1031" s="11" t="s">
        <v>2380</v>
      </c>
      <c r="F1031" s="11" t="s">
        <v>2383</v>
      </c>
      <c r="G1031" s="11">
        <v>1</v>
      </c>
      <c r="H1031" s="11" t="s">
        <v>2380</v>
      </c>
      <c r="I1031" s="11" t="str">
        <f t="shared" si="16"/>
        <v>Obesity</v>
      </c>
    </row>
    <row r="1032" spans="1:9" hidden="1" x14ac:dyDescent="0.3">
      <c r="A1032" s="11" t="s">
        <v>1340</v>
      </c>
      <c r="B1032" s="11">
        <v>23.7</v>
      </c>
      <c r="C1032" s="11">
        <v>10.45</v>
      </c>
      <c r="D1032" s="11" t="s">
        <v>2380</v>
      </c>
      <c r="E1032" s="11" t="s">
        <v>2380</v>
      </c>
      <c r="F1032" s="11" t="s">
        <v>2380</v>
      </c>
      <c r="G1032" s="11">
        <v>0</v>
      </c>
      <c r="H1032" s="11" t="s">
        <v>2380</v>
      </c>
      <c r="I1032" s="11" t="str">
        <f t="shared" si="16"/>
        <v>Normal Weight</v>
      </c>
    </row>
    <row r="1033" spans="1:9" x14ac:dyDescent="0.3">
      <c r="A1033" s="11" t="s">
        <v>1339</v>
      </c>
      <c r="B1033" s="11">
        <v>24.795000000000002</v>
      </c>
      <c r="C1033" s="11">
        <v>4.07</v>
      </c>
      <c r="D1033" s="11" t="s">
        <v>2383</v>
      </c>
      <c r="E1033" s="11" t="s">
        <v>2380</v>
      </c>
      <c r="F1033" s="11" t="s">
        <v>2383</v>
      </c>
      <c r="G1033" s="11">
        <v>1</v>
      </c>
      <c r="H1033" s="11" t="s">
        <v>2380</v>
      </c>
      <c r="I1033" s="11" t="str">
        <f t="shared" si="16"/>
        <v>Normal Weight</v>
      </c>
    </row>
    <row r="1034" spans="1:9" hidden="1" x14ac:dyDescent="0.3">
      <c r="A1034" s="11" t="s">
        <v>1338</v>
      </c>
      <c r="B1034" s="11">
        <v>31.9</v>
      </c>
      <c r="C1034" s="11">
        <v>8.34</v>
      </c>
      <c r="D1034" s="11" t="s">
        <v>2380</v>
      </c>
      <c r="E1034" s="11" t="s">
        <v>2380</v>
      </c>
      <c r="F1034" s="11" t="s">
        <v>2380</v>
      </c>
      <c r="G1034" s="11">
        <v>0</v>
      </c>
      <c r="H1034" s="11" t="s">
        <v>2380</v>
      </c>
      <c r="I1034" s="11" t="str">
        <f t="shared" si="16"/>
        <v>Obesity</v>
      </c>
    </row>
    <row r="1035" spans="1:9" hidden="1" x14ac:dyDescent="0.3">
      <c r="A1035" s="11" t="s">
        <v>1337</v>
      </c>
      <c r="B1035" s="11">
        <v>32.68</v>
      </c>
      <c r="C1035" s="11">
        <v>7.41</v>
      </c>
      <c r="D1035" s="11" t="s">
        <v>2380</v>
      </c>
      <c r="E1035" s="11" t="s">
        <v>2380</v>
      </c>
      <c r="F1035" s="11" t="s">
        <v>2380</v>
      </c>
      <c r="G1035" s="11">
        <v>0</v>
      </c>
      <c r="H1035" s="11" t="s">
        <v>2380</v>
      </c>
      <c r="I1035" s="11" t="str">
        <f t="shared" si="16"/>
        <v>Obesity</v>
      </c>
    </row>
    <row r="1036" spans="1:9" hidden="1" x14ac:dyDescent="0.3">
      <c r="A1036" s="11" t="s">
        <v>1336</v>
      </c>
      <c r="B1036" s="11">
        <v>47.13</v>
      </c>
      <c r="C1036" s="11">
        <v>4.3099999999999996</v>
      </c>
      <c r="D1036" s="11" t="s">
        <v>2380</v>
      </c>
      <c r="E1036" s="11" t="s">
        <v>2380</v>
      </c>
      <c r="F1036" s="11" t="s">
        <v>2380</v>
      </c>
      <c r="G1036" s="11">
        <v>0</v>
      </c>
      <c r="H1036" s="11" t="s">
        <v>2380</v>
      </c>
      <c r="I1036" s="11" t="str">
        <f t="shared" si="16"/>
        <v>Obesity</v>
      </c>
    </row>
    <row r="1037" spans="1:9" hidden="1" x14ac:dyDescent="0.3">
      <c r="A1037" s="11" t="s">
        <v>1335</v>
      </c>
      <c r="B1037" s="11">
        <v>36.67</v>
      </c>
      <c r="C1037" s="11">
        <v>10.83</v>
      </c>
      <c r="D1037" s="11" t="s">
        <v>2380</v>
      </c>
      <c r="E1037" s="11" t="s">
        <v>2380</v>
      </c>
      <c r="F1037" s="11" t="s">
        <v>2380</v>
      </c>
      <c r="G1037" s="11">
        <v>0</v>
      </c>
      <c r="H1037" s="11" t="s">
        <v>2380</v>
      </c>
      <c r="I1037" s="11" t="str">
        <f t="shared" si="16"/>
        <v>Obesity</v>
      </c>
    </row>
    <row r="1038" spans="1:9" hidden="1" x14ac:dyDescent="0.3">
      <c r="A1038" s="11" t="s">
        <v>1334</v>
      </c>
      <c r="B1038" s="11">
        <v>33.630000000000003</v>
      </c>
      <c r="C1038" s="11">
        <v>11.31</v>
      </c>
      <c r="D1038" s="11" t="s">
        <v>2380</v>
      </c>
      <c r="E1038" s="11" t="s">
        <v>2380</v>
      </c>
      <c r="F1038" s="11" t="s">
        <v>2380</v>
      </c>
      <c r="G1038" s="11">
        <v>0</v>
      </c>
      <c r="H1038" s="11" t="s">
        <v>2380</v>
      </c>
      <c r="I1038" s="11" t="str">
        <f t="shared" si="16"/>
        <v>Obesity</v>
      </c>
    </row>
    <row r="1039" spans="1:9" hidden="1" x14ac:dyDescent="0.3">
      <c r="A1039" s="11" t="s">
        <v>1333</v>
      </c>
      <c r="B1039" s="11">
        <v>32.67</v>
      </c>
      <c r="C1039" s="11">
        <v>11.81</v>
      </c>
      <c r="D1039" s="11" t="s">
        <v>2383</v>
      </c>
      <c r="E1039" s="11" t="s">
        <v>2380</v>
      </c>
      <c r="F1039" s="11" t="s">
        <v>2380</v>
      </c>
      <c r="G1039" s="11">
        <v>0</v>
      </c>
      <c r="H1039" s="11" t="s">
        <v>2380</v>
      </c>
      <c r="I1039" s="11" t="str">
        <f t="shared" si="16"/>
        <v>Obesity</v>
      </c>
    </row>
    <row r="1040" spans="1:9" hidden="1" x14ac:dyDescent="0.3">
      <c r="A1040" s="11" t="s">
        <v>1332</v>
      </c>
      <c r="B1040" s="11">
        <v>33.299999999999997</v>
      </c>
      <c r="C1040" s="11">
        <v>8.26</v>
      </c>
      <c r="D1040" s="11" t="s">
        <v>2383</v>
      </c>
      <c r="E1040" s="11" t="s">
        <v>2380</v>
      </c>
      <c r="F1040" s="11" t="s">
        <v>2380</v>
      </c>
      <c r="G1040" s="11">
        <v>2</v>
      </c>
      <c r="H1040" s="11" t="s">
        <v>2380</v>
      </c>
      <c r="I1040" s="11" t="str">
        <f t="shared" si="16"/>
        <v>Obesity</v>
      </c>
    </row>
    <row r="1041" spans="1:9" hidden="1" x14ac:dyDescent="0.3">
      <c r="A1041" s="11" t="s">
        <v>1331</v>
      </c>
      <c r="B1041" s="11">
        <v>30.78</v>
      </c>
      <c r="C1041" s="11">
        <v>10.74</v>
      </c>
      <c r="D1041" s="11" t="s">
        <v>2383</v>
      </c>
      <c r="E1041" s="11" t="s">
        <v>2380</v>
      </c>
      <c r="F1041" s="11" t="s">
        <v>2380</v>
      </c>
      <c r="G1041" s="11">
        <v>2</v>
      </c>
      <c r="H1041" s="11" t="s">
        <v>2380</v>
      </c>
      <c r="I1041" s="11" t="str">
        <f t="shared" si="16"/>
        <v>Obesity</v>
      </c>
    </row>
    <row r="1042" spans="1:9" hidden="1" x14ac:dyDescent="0.3">
      <c r="A1042" s="11" t="s">
        <v>1330</v>
      </c>
      <c r="B1042" s="11">
        <v>28.975000000000001</v>
      </c>
      <c r="C1042" s="11">
        <v>7.69</v>
      </c>
      <c r="D1042" s="11" t="s">
        <v>2383</v>
      </c>
      <c r="E1042" s="11" t="s">
        <v>2380</v>
      </c>
      <c r="F1042" s="11" t="s">
        <v>2380</v>
      </c>
      <c r="G1042" s="11">
        <v>0</v>
      </c>
      <c r="H1042" s="11" t="s">
        <v>2380</v>
      </c>
      <c r="I1042" s="11" t="str">
        <f t="shared" si="16"/>
        <v>Overweight</v>
      </c>
    </row>
    <row r="1043" spans="1:9" hidden="1" x14ac:dyDescent="0.3">
      <c r="A1043" s="11" t="s">
        <v>1329</v>
      </c>
      <c r="B1043" s="11">
        <v>33.4</v>
      </c>
      <c r="C1043" s="11">
        <v>4.84</v>
      </c>
      <c r="D1043" s="11" t="s">
        <v>2380</v>
      </c>
      <c r="E1043" s="11" t="s">
        <v>2380</v>
      </c>
      <c r="F1043" s="11" t="s">
        <v>2380</v>
      </c>
      <c r="G1043" s="11">
        <v>0</v>
      </c>
      <c r="H1043" s="11" t="s">
        <v>2380</v>
      </c>
      <c r="I1043" s="11" t="str">
        <f t="shared" si="16"/>
        <v>Obesity</v>
      </c>
    </row>
    <row r="1044" spans="1:9" hidden="1" x14ac:dyDescent="0.3">
      <c r="A1044" s="11" t="s">
        <v>1328</v>
      </c>
      <c r="B1044" s="11">
        <v>21.5</v>
      </c>
      <c r="C1044" s="11">
        <v>9.77</v>
      </c>
      <c r="D1044" s="11" t="s">
        <v>2383</v>
      </c>
      <c r="E1044" s="11" t="s">
        <v>2380</v>
      </c>
      <c r="F1044" s="11" t="s">
        <v>2380</v>
      </c>
      <c r="G1044" s="11">
        <v>0</v>
      </c>
      <c r="H1044" s="11" t="s">
        <v>2380</v>
      </c>
      <c r="I1044" s="11" t="str">
        <f t="shared" si="16"/>
        <v>Normal Weight</v>
      </c>
    </row>
    <row r="1045" spans="1:9" hidden="1" x14ac:dyDescent="0.3">
      <c r="A1045" s="11" t="s">
        <v>1327</v>
      </c>
      <c r="B1045" s="11">
        <v>38.14</v>
      </c>
      <c r="C1045" s="11">
        <v>5.84</v>
      </c>
      <c r="D1045" s="11" t="s">
        <v>2380</v>
      </c>
      <c r="E1045" s="11" t="s">
        <v>2380</v>
      </c>
      <c r="F1045" s="11" t="s">
        <v>2380</v>
      </c>
      <c r="G1045" s="11">
        <v>0</v>
      </c>
      <c r="H1045" s="11" t="s">
        <v>2380</v>
      </c>
      <c r="I1045" s="11" t="str">
        <f t="shared" si="16"/>
        <v>Obesity</v>
      </c>
    </row>
    <row r="1046" spans="1:9" hidden="1" x14ac:dyDescent="0.3">
      <c r="A1046" s="11" t="s">
        <v>1326</v>
      </c>
      <c r="B1046" s="11">
        <v>35.42</v>
      </c>
      <c r="C1046" s="11">
        <v>8.6999999999999993</v>
      </c>
      <c r="D1046" s="11" t="s">
        <v>2383</v>
      </c>
      <c r="E1046" s="11" t="s">
        <v>2380</v>
      </c>
      <c r="F1046" s="11" t="s">
        <v>2380</v>
      </c>
      <c r="G1046" s="11">
        <v>1</v>
      </c>
      <c r="H1046" s="11" t="s">
        <v>2380</v>
      </c>
      <c r="I1046" s="11" t="str">
        <f t="shared" si="16"/>
        <v>Obesity</v>
      </c>
    </row>
    <row r="1047" spans="1:9" hidden="1" x14ac:dyDescent="0.3">
      <c r="A1047" s="11" t="s">
        <v>1325</v>
      </c>
      <c r="B1047" s="11">
        <v>35.625</v>
      </c>
      <c r="C1047" s="11">
        <v>10.79</v>
      </c>
      <c r="D1047" s="11" t="s">
        <v>2380</v>
      </c>
      <c r="E1047" s="11" t="s">
        <v>2380</v>
      </c>
      <c r="F1047" s="11" t="s">
        <v>2380</v>
      </c>
      <c r="G1047" s="11">
        <v>0</v>
      </c>
      <c r="H1047" s="11" t="s">
        <v>2380</v>
      </c>
      <c r="I1047" s="11" t="str">
        <f t="shared" si="16"/>
        <v>Obesity</v>
      </c>
    </row>
    <row r="1048" spans="1:9" hidden="1" x14ac:dyDescent="0.3">
      <c r="A1048" s="11" t="s">
        <v>1324</v>
      </c>
      <c r="B1048" s="11">
        <v>45.51</v>
      </c>
      <c r="C1048" s="11">
        <v>4.32</v>
      </c>
      <c r="D1048" s="11" t="s">
        <v>2380</v>
      </c>
      <c r="E1048" s="11" t="s">
        <v>2380</v>
      </c>
      <c r="F1048" s="11" t="s">
        <v>2380</v>
      </c>
      <c r="G1048" s="11">
        <v>1</v>
      </c>
      <c r="H1048" s="11" t="s">
        <v>2380</v>
      </c>
      <c r="I1048" s="11" t="str">
        <f t="shared" si="16"/>
        <v>Obesity</v>
      </c>
    </row>
    <row r="1049" spans="1:9" hidden="1" x14ac:dyDescent="0.3">
      <c r="A1049" s="11" t="s">
        <v>1323</v>
      </c>
      <c r="B1049" s="11">
        <v>37.1</v>
      </c>
      <c r="C1049" s="11">
        <v>7.19</v>
      </c>
      <c r="D1049" s="11" t="s">
        <v>2383</v>
      </c>
      <c r="E1049" s="11" t="s">
        <v>2380</v>
      </c>
      <c r="F1049" s="11" t="s">
        <v>2380</v>
      </c>
      <c r="G1049" s="11">
        <v>0</v>
      </c>
      <c r="H1049" s="11" t="s">
        <v>2380</v>
      </c>
      <c r="I1049" s="11" t="str">
        <f t="shared" si="16"/>
        <v>Obesity</v>
      </c>
    </row>
    <row r="1050" spans="1:9" hidden="1" x14ac:dyDescent="0.3">
      <c r="A1050" s="11" t="s">
        <v>1322</v>
      </c>
      <c r="B1050" s="11">
        <v>30.5</v>
      </c>
      <c r="C1050" s="11">
        <v>11.94</v>
      </c>
      <c r="D1050" s="11" t="s">
        <v>2383</v>
      </c>
      <c r="E1050" s="11" t="s">
        <v>2380</v>
      </c>
      <c r="F1050" s="11" t="s">
        <v>2380</v>
      </c>
      <c r="G1050" s="11">
        <v>0</v>
      </c>
      <c r="H1050" s="11" t="s">
        <v>2380</v>
      </c>
      <c r="I1050" s="11" t="str">
        <f t="shared" si="16"/>
        <v>Obesity</v>
      </c>
    </row>
    <row r="1051" spans="1:9" hidden="1" x14ac:dyDescent="0.3">
      <c r="A1051" s="11" t="s">
        <v>1321</v>
      </c>
      <c r="B1051" s="11">
        <v>28.16</v>
      </c>
      <c r="C1051" s="11">
        <v>5.56</v>
      </c>
      <c r="D1051" s="11" t="s">
        <v>2380</v>
      </c>
      <c r="E1051" s="11" t="s">
        <v>2380</v>
      </c>
      <c r="F1051" s="11" t="s">
        <v>2380</v>
      </c>
      <c r="G1051" s="11">
        <v>2</v>
      </c>
      <c r="H1051" s="11" t="s">
        <v>2380</v>
      </c>
      <c r="I1051" s="11" t="str">
        <f t="shared" si="16"/>
        <v>Overweight</v>
      </c>
    </row>
    <row r="1052" spans="1:9" hidden="1" x14ac:dyDescent="0.3">
      <c r="A1052" s="11" t="s">
        <v>1320</v>
      </c>
      <c r="B1052" s="11">
        <v>29.1</v>
      </c>
      <c r="C1052" s="11">
        <v>5.64</v>
      </c>
      <c r="D1052" s="11" t="s">
        <v>2383</v>
      </c>
      <c r="E1052" s="11" t="s">
        <v>2380</v>
      </c>
      <c r="F1052" s="11" t="s">
        <v>2380</v>
      </c>
      <c r="G1052" s="11">
        <v>0</v>
      </c>
      <c r="H1052" s="11" t="s">
        <v>2380</v>
      </c>
      <c r="I1052" s="11" t="str">
        <f t="shared" si="16"/>
        <v>Overweight</v>
      </c>
    </row>
    <row r="1053" spans="1:9" hidden="1" x14ac:dyDescent="0.3">
      <c r="A1053" s="11" t="s">
        <v>1319</v>
      </c>
      <c r="B1053" s="11">
        <v>30.22</v>
      </c>
      <c r="C1053" s="11">
        <v>4.6500000000000004</v>
      </c>
      <c r="D1053" s="11" t="s">
        <v>2380</v>
      </c>
      <c r="E1053" s="11" t="s">
        <v>2380</v>
      </c>
      <c r="F1053" s="11" t="s">
        <v>2380</v>
      </c>
      <c r="G1053" s="11">
        <v>0</v>
      </c>
      <c r="H1053" s="11" t="s">
        <v>2380</v>
      </c>
      <c r="I1053" s="11" t="str">
        <f t="shared" si="16"/>
        <v>Obesity</v>
      </c>
    </row>
    <row r="1054" spans="1:9" hidden="1" x14ac:dyDescent="0.3">
      <c r="A1054" s="11" t="s">
        <v>1318</v>
      </c>
      <c r="B1054" s="11">
        <v>24.29</v>
      </c>
      <c r="C1054" s="11">
        <v>9.0500000000000007</v>
      </c>
      <c r="D1054" s="11" t="s">
        <v>2380</v>
      </c>
      <c r="E1054" s="11" t="s">
        <v>2380</v>
      </c>
      <c r="F1054" s="11" t="s">
        <v>2380</v>
      </c>
      <c r="G1054" s="11">
        <v>0</v>
      </c>
      <c r="H1054" s="11" t="s">
        <v>2380</v>
      </c>
      <c r="I1054" s="11" t="str">
        <f t="shared" si="16"/>
        <v>Normal Weight</v>
      </c>
    </row>
    <row r="1055" spans="1:9" hidden="1" x14ac:dyDescent="0.3">
      <c r="A1055" s="11" t="s">
        <v>1317</v>
      </c>
      <c r="B1055" s="11">
        <v>29.39</v>
      </c>
      <c r="C1055" s="11">
        <v>4.5199999999999996</v>
      </c>
      <c r="D1055" s="11" t="s">
        <v>2383</v>
      </c>
      <c r="E1055" s="11" t="s">
        <v>2380</v>
      </c>
      <c r="F1055" s="11" t="s">
        <v>2380</v>
      </c>
      <c r="G1055" s="11">
        <v>0</v>
      </c>
      <c r="H1055" s="11" t="s">
        <v>2380</v>
      </c>
      <c r="I1055" s="11" t="str">
        <f t="shared" si="16"/>
        <v>Overweight</v>
      </c>
    </row>
    <row r="1056" spans="1:9" hidden="1" x14ac:dyDescent="0.3">
      <c r="A1056" s="11" t="s">
        <v>1316</v>
      </c>
      <c r="B1056" s="11">
        <v>25.66</v>
      </c>
      <c r="C1056" s="11">
        <v>4.62</v>
      </c>
      <c r="D1056" s="11" t="s">
        <v>2383</v>
      </c>
      <c r="E1056" s="11" t="s">
        <v>2380</v>
      </c>
      <c r="F1056" s="11" t="s">
        <v>2380</v>
      </c>
      <c r="G1056" s="11">
        <v>1</v>
      </c>
      <c r="H1056" s="11" t="s">
        <v>2380</v>
      </c>
      <c r="I1056" s="11" t="str">
        <f t="shared" si="16"/>
        <v>Overweight</v>
      </c>
    </row>
    <row r="1057" spans="1:9" hidden="1" x14ac:dyDescent="0.3">
      <c r="A1057" s="11" t="s">
        <v>1315</v>
      </c>
      <c r="B1057" s="11">
        <v>39.11</v>
      </c>
      <c r="C1057" s="11">
        <v>5.87</v>
      </c>
      <c r="D1057" s="11" t="s">
        <v>2380</v>
      </c>
      <c r="E1057" s="11" t="s">
        <v>2380</v>
      </c>
      <c r="F1057" s="11" t="s">
        <v>2380</v>
      </c>
      <c r="G1057" s="11">
        <v>0</v>
      </c>
      <c r="H1057" s="11" t="s">
        <v>2380</v>
      </c>
      <c r="I1057" s="11" t="str">
        <f t="shared" si="16"/>
        <v>Obesity</v>
      </c>
    </row>
    <row r="1058" spans="1:9" hidden="1" x14ac:dyDescent="0.3">
      <c r="A1058" s="11" t="s">
        <v>1314</v>
      </c>
      <c r="B1058" s="11">
        <v>43.78</v>
      </c>
      <c r="C1058" s="11">
        <v>5.71</v>
      </c>
      <c r="D1058" s="11" t="s">
        <v>2380</v>
      </c>
      <c r="E1058" s="11" t="s">
        <v>2380</v>
      </c>
      <c r="F1058" s="11" t="s">
        <v>2380</v>
      </c>
      <c r="G1058" s="11">
        <v>1</v>
      </c>
      <c r="H1058" s="11" t="s">
        <v>2380</v>
      </c>
      <c r="I1058" s="11" t="str">
        <f t="shared" si="16"/>
        <v>Obesity</v>
      </c>
    </row>
    <row r="1059" spans="1:9" hidden="1" x14ac:dyDescent="0.3">
      <c r="A1059" s="11" t="s">
        <v>1313</v>
      </c>
      <c r="B1059" s="11">
        <v>24.35</v>
      </c>
      <c r="C1059" s="11">
        <v>9.08</v>
      </c>
      <c r="D1059" s="11" t="s">
        <v>2380</v>
      </c>
      <c r="E1059" s="11" t="s">
        <v>2380</v>
      </c>
      <c r="F1059" s="11" t="s">
        <v>2380</v>
      </c>
      <c r="G1059" s="11">
        <v>0</v>
      </c>
      <c r="H1059" s="11" t="s">
        <v>2380</v>
      </c>
      <c r="I1059" s="11" t="str">
        <f t="shared" si="16"/>
        <v>Normal Weight</v>
      </c>
    </row>
    <row r="1060" spans="1:9" hidden="1" x14ac:dyDescent="0.3">
      <c r="A1060" s="11" t="s">
        <v>1312</v>
      </c>
      <c r="B1060" s="11">
        <v>40.299999999999997</v>
      </c>
      <c r="C1060" s="11">
        <v>5.3</v>
      </c>
      <c r="D1060" s="11" t="s">
        <v>2383</v>
      </c>
      <c r="E1060" s="11" t="s">
        <v>2380</v>
      </c>
      <c r="F1060" s="11" t="s">
        <v>2380</v>
      </c>
      <c r="G1060" s="11">
        <v>2</v>
      </c>
      <c r="H1060" s="11" t="s">
        <v>2380</v>
      </c>
      <c r="I1060" s="11" t="str">
        <f t="shared" si="16"/>
        <v>Obesity</v>
      </c>
    </row>
    <row r="1061" spans="1:9" hidden="1" x14ac:dyDescent="0.3">
      <c r="A1061" s="11" t="s">
        <v>1311</v>
      </c>
      <c r="B1061" s="11">
        <v>32.774999999999999</v>
      </c>
      <c r="C1061" s="11">
        <v>11.76</v>
      </c>
      <c r="D1061" s="11" t="s">
        <v>2383</v>
      </c>
      <c r="E1061" s="11" t="s">
        <v>2380</v>
      </c>
      <c r="F1061" s="11" t="s">
        <v>2380</v>
      </c>
      <c r="G1061" s="11">
        <v>0</v>
      </c>
      <c r="H1061" s="11" t="s">
        <v>2380</v>
      </c>
      <c r="I1061" s="11" t="str">
        <f t="shared" si="16"/>
        <v>Obesity</v>
      </c>
    </row>
    <row r="1062" spans="1:9" hidden="1" x14ac:dyDescent="0.3">
      <c r="A1062" s="11" t="s">
        <v>1310</v>
      </c>
      <c r="B1062" s="11">
        <v>39.6</v>
      </c>
      <c r="C1062" s="11">
        <v>5.1100000000000003</v>
      </c>
      <c r="D1062" s="11" t="s">
        <v>2383</v>
      </c>
      <c r="E1062" s="11" t="s">
        <v>2380</v>
      </c>
      <c r="F1062" s="11" t="s">
        <v>2380</v>
      </c>
      <c r="G1062" s="11">
        <v>2</v>
      </c>
      <c r="H1062" s="11" t="s">
        <v>2380</v>
      </c>
      <c r="I1062" s="11" t="str">
        <f t="shared" si="16"/>
        <v>Obesity</v>
      </c>
    </row>
    <row r="1063" spans="1:9" hidden="1" x14ac:dyDescent="0.3">
      <c r="A1063" s="11" t="s">
        <v>1309</v>
      </c>
      <c r="B1063" s="11">
        <v>30.97</v>
      </c>
      <c r="C1063" s="11">
        <v>5.54</v>
      </c>
      <c r="D1063" s="11" t="s">
        <v>2380</v>
      </c>
      <c r="E1063" s="11" t="s">
        <v>2380</v>
      </c>
      <c r="F1063" s="11" t="s">
        <v>2380</v>
      </c>
      <c r="G1063" s="11">
        <v>2</v>
      </c>
      <c r="H1063" s="11" t="s">
        <v>2380</v>
      </c>
      <c r="I1063" s="11" t="str">
        <f t="shared" si="16"/>
        <v>Obesity</v>
      </c>
    </row>
    <row r="1064" spans="1:9" hidden="1" x14ac:dyDescent="0.3">
      <c r="A1064" s="11" t="s">
        <v>1308</v>
      </c>
      <c r="B1064" s="11">
        <v>27.645</v>
      </c>
      <c r="C1064" s="11">
        <v>8.8699999999999992</v>
      </c>
      <c r="D1064" s="11" t="s">
        <v>2383</v>
      </c>
      <c r="E1064" s="11" t="s">
        <v>2380</v>
      </c>
      <c r="F1064" s="11" t="s">
        <v>2380</v>
      </c>
      <c r="G1064" s="11">
        <v>0</v>
      </c>
      <c r="H1064" s="11" t="s">
        <v>2380</v>
      </c>
      <c r="I1064" s="11" t="str">
        <f t="shared" si="16"/>
        <v>Overweight</v>
      </c>
    </row>
    <row r="1065" spans="1:9" hidden="1" x14ac:dyDescent="0.3">
      <c r="A1065" s="11" t="s">
        <v>1307</v>
      </c>
      <c r="B1065" s="11">
        <v>34.43</v>
      </c>
      <c r="C1065" s="11">
        <v>5.96</v>
      </c>
      <c r="D1065" s="11" t="s">
        <v>2383</v>
      </c>
      <c r="E1065" s="11" t="s">
        <v>2380</v>
      </c>
      <c r="F1065" s="11" t="s">
        <v>2380</v>
      </c>
      <c r="G1065" s="11">
        <v>2</v>
      </c>
      <c r="H1065" s="11" t="s">
        <v>2380</v>
      </c>
      <c r="I1065" s="11" t="str">
        <f t="shared" si="16"/>
        <v>Obesity</v>
      </c>
    </row>
    <row r="1066" spans="1:9" x14ac:dyDescent="0.3">
      <c r="A1066" s="11" t="s">
        <v>1306</v>
      </c>
      <c r="B1066" s="11">
        <v>39.6</v>
      </c>
      <c r="C1066" s="11">
        <v>4.4400000000000004</v>
      </c>
      <c r="D1066" s="11" t="s">
        <v>2383</v>
      </c>
      <c r="E1066" s="11" t="s">
        <v>2380</v>
      </c>
      <c r="F1066" s="11" t="s">
        <v>2383</v>
      </c>
      <c r="G1066" s="11">
        <v>1</v>
      </c>
      <c r="H1066" s="11" t="s">
        <v>2380</v>
      </c>
      <c r="I1066" s="11" t="str">
        <f t="shared" si="16"/>
        <v>Obesity</v>
      </c>
    </row>
    <row r="1067" spans="1:9" hidden="1" x14ac:dyDescent="0.3">
      <c r="A1067" s="11" t="s">
        <v>1305</v>
      </c>
      <c r="B1067" s="11">
        <v>22.1</v>
      </c>
      <c r="C1067" s="11">
        <v>4.6500000000000004</v>
      </c>
      <c r="D1067" s="11" t="s">
        <v>2383</v>
      </c>
      <c r="E1067" s="11" t="s">
        <v>2380</v>
      </c>
      <c r="F1067" s="11" t="s">
        <v>2380</v>
      </c>
      <c r="G1067" s="11">
        <v>2</v>
      </c>
      <c r="H1067" s="11" t="s">
        <v>2380</v>
      </c>
      <c r="I1067" s="11" t="str">
        <f t="shared" si="16"/>
        <v>Normal Weight</v>
      </c>
    </row>
    <row r="1068" spans="1:9" x14ac:dyDescent="0.3">
      <c r="A1068" s="11" t="s">
        <v>1304</v>
      </c>
      <c r="B1068" s="11">
        <v>33.25</v>
      </c>
      <c r="C1068" s="11">
        <v>5.64</v>
      </c>
      <c r="D1068" s="11" t="s">
        <v>2383</v>
      </c>
      <c r="E1068" s="11" t="s">
        <v>2380</v>
      </c>
      <c r="F1068" s="11" t="s">
        <v>2383</v>
      </c>
      <c r="G1068" s="11">
        <v>1</v>
      </c>
      <c r="H1068" s="11" t="s">
        <v>2380</v>
      </c>
      <c r="I1068" s="11" t="str">
        <f t="shared" si="16"/>
        <v>Obesity</v>
      </c>
    </row>
    <row r="1069" spans="1:9" hidden="1" x14ac:dyDescent="0.3">
      <c r="A1069" s="11" t="s">
        <v>1303</v>
      </c>
      <c r="B1069" s="11">
        <v>33.33</v>
      </c>
      <c r="C1069" s="11">
        <v>10.19</v>
      </c>
      <c r="D1069" s="11" t="s">
        <v>2380</v>
      </c>
      <c r="E1069" s="11" t="s">
        <v>2380</v>
      </c>
      <c r="F1069" s="11" t="s">
        <v>2380</v>
      </c>
      <c r="G1069" s="11">
        <v>0</v>
      </c>
      <c r="H1069" s="11" t="s">
        <v>2380</v>
      </c>
      <c r="I1069" s="11" t="str">
        <f t="shared" si="16"/>
        <v>Obesity</v>
      </c>
    </row>
    <row r="1070" spans="1:9" hidden="1" x14ac:dyDescent="0.3">
      <c r="A1070" s="11" t="s">
        <v>1302</v>
      </c>
      <c r="B1070" s="11">
        <v>30.5</v>
      </c>
      <c r="C1070" s="11">
        <v>10.79</v>
      </c>
      <c r="D1070" s="11" t="s">
        <v>2380</v>
      </c>
      <c r="E1070" s="11" t="s">
        <v>2380</v>
      </c>
      <c r="F1070" s="11" t="s">
        <v>2380</v>
      </c>
      <c r="G1070" s="11">
        <v>0</v>
      </c>
      <c r="H1070" s="11" t="s">
        <v>2380</v>
      </c>
      <c r="I1070" s="11" t="str">
        <f t="shared" si="16"/>
        <v>Obesity</v>
      </c>
    </row>
    <row r="1071" spans="1:9" hidden="1" x14ac:dyDescent="0.3">
      <c r="A1071" s="11" t="s">
        <v>1301</v>
      </c>
      <c r="B1071" s="11">
        <v>30.3</v>
      </c>
      <c r="C1071" s="11">
        <v>4.24</v>
      </c>
      <c r="D1071" s="11" t="s">
        <v>2380</v>
      </c>
      <c r="E1071" s="11" t="s">
        <v>2380</v>
      </c>
      <c r="F1071" s="11" t="s">
        <v>2380</v>
      </c>
      <c r="G1071" s="11">
        <v>0</v>
      </c>
      <c r="H1071" s="11" t="s">
        <v>2380</v>
      </c>
      <c r="I1071" s="11" t="str">
        <f t="shared" si="16"/>
        <v>Obesity</v>
      </c>
    </row>
    <row r="1072" spans="1:9" hidden="1" x14ac:dyDescent="0.3">
      <c r="A1072" s="11" t="s">
        <v>1300</v>
      </c>
      <c r="B1072" s="11">
        <v>26.22</v>
      </c>
      <c r="C1072" s="11">
        <v>5.83</v>
      </c>
      <c r="D1072" s="11" t="s">
        <v>2380</v>
      </c>
      <c r="E1072" s="11" t="s">
        <v>2380</v>
      </c>
      <c r="F1072" s="11" t="s">
        <v>2380</v>
      </c>
      <c r="G1072" s="11">
        <v>2</v>
      </c>
      <c r="H1072" s="11" t="s">
        <v>2380</v>
      </c>
      <c r="I1072" s="11" t="str">
        <f t="shared" si="16"/>
        <v>Overweight</v>
      </c>
    </row>
    <row r="1073" spans="1:9" hidden="1" x14ac:dyDescent="0.3">
      <c r="A1073" s="11" t="s">
        <v>1299</v>
      </c>
      <c r="B1073" s="11">
        <v>29.99</v>
      </c>
      <c r="C1073" s="11">
        <v>11.85</v>
      </c>
      <c r="D1073" s="11" t="s">
        <v>2380</v>
      </c>
      <c r="E1073" s="11" t="s">
        <v>2380</v>
      </c>
      <c r="F1073" s="11" t="s">
        <v>2380</v>
      </c>
      <c r="G1073" s="11">
        <v>0</v>
      </c>
      <c r="H1073" s="11" t="s">
        <v>2380</v>
      </c>
      <c r="I1073" s="11" t="str">
        <f t="shared" si="16"/>
        <v>Obesity</v>
      </c>
    </row>
    <row r="1074" spans="1:9" hidden="1" x14ac:dyDescent="0.3">
      <c r="A1074" s="11" t="s">
        <v>1298</v>
      </c>
      <c r="B1074" s="11">
        <v>36.380000000000003</v>
      </c>
      <c r="C1074" s="11">
        <v>5.98</v>
      </c>
      <c r="D1074" s="11" t="s">
        <v>2380</v>
      </c>
      <c r="E1074" s="11" t="s">
        <v>2380</v>
      </c>
      <c r="F1074" s="11" t="s">
        <v>2380</v>
      </c>
      <c r="G1074" s="11">
        <v>1</v>
      </c>
      <c r="H1074" s="11" t="s">
        <v>2380</v>
      </c>
      <c r="I1074" s="11" t="str">
        <f t="shared" si="16"/>
        <v>Obesity</v>
      </c>
    </row>
    <row r="1075" spans="1:9" x14ac:dyDescent="0.3">
      <c r="A1075" s="11" t="s">
        <v>1297</v>
      </c>
      <c r="B1075" s="11">
        <v>31.16</v>
      </c>
      <c r="C1075" s="11">
        <v>4.26</v>
      </c>
      <c r="D1075" s="11" t="s">
        <v>2383</v>
      </c>
      <c r="E1075" s="11" t="s">
        <v>2380</v>
      </c>
      <c r="F1075" s="11" t="s">
        <v>2383</v>
      </c>
      <c r="G1075" s="11">
        <v>1</v>
      </c>
      <c r="H1075" s="11" t="s">
        <v>2380</v>
      </c>
      <c r="I1075" s="11" t="str">
        <f t="shared" si="16"/>
        <v>Obesity</v>
      </c>
    </row>
    <row r="1076" spans="1:9" hidden="1" x14ac:dyDescent="0.3">
      <c r="A1076" s="11" t="s">
        <v>1296</v>
      </c>
      <c r="B1076" s="11">
        <v>25.55</v>
      </c>
      <c r="C1076" s="11">
        <v>4.96</v>
      </c>
      <c r="D1076" s="11" t="s">
        <v>2383</v>
      </c>
      <c r="E1076" s="11" t="s">
        <v>2380</v>
      </c>
      <c r="F1076" s="11" t="s">
        <v>2380</v>
      </c>
      <c r="G1076" s="11">
        <v>1</v>
      </c>
      <c r="H1076" s="11" t="s">
        <v>2380</v>
      </c>
      <c r="I1076" s="11" t="str">
        <f t="shared" si="16"/>
        <v>Overweight</v>
      </c>
    </row>
    <row r="1077" spans="1:9" hidden="1" x14ac:dyDescent="0.3">
      <c r="A1077" s="11" t="s">
        <v>1295</v>
      </c>
      <c r="B1077" s="11">
        <v>28.77</v>
      </c>
      <c r="C1077" s="11">
        <v>4</v>
      </c>
      <c r="D1077" s="11" t="s">
        <v>2383</v>
      </c>
      <c r="E1077" s="11" t="s">
        <v>2380</v>
      </c>
      <c r="F1077" s="11" t="s">
        <v>2380</v>
      </c>
      <c r="G1077" s="11">
        <v>0</v>
      </c>
      <c r="H1077" s="11" t="s">
        <v>2380</v>
      </c>
      <c r="I1077" s="11" t="str">
        <f t="shared" si="16"/>
        <v>Overweight</v>
      </c>
    </row>
    <row r="1078" spans="1:9" hidden="1" x14ac:dyDescent="0.3">
      <c r="A1078" s="11" t="s">
        <v>1294</v>
      </c>
      <c r="B1078" s="11">
        <v>23.14</v>
      </c>
      <c r="C1078" s="11">
        <v>4.1500000000000004</v>
      </c>
      <c r="D1078" s="11" t="s">
        <v>2383</v>
      </c>
      <c r="E1078" s="11" t="s">
        <v>2380</v>
      </c>
      <c r="F1078" s="11" t="s">
        <v>2380</v>
      </c>
      <c r="G1078" s="11">
        <v>1</v>
      </c>
      <c r="H1078" s="11" t="s">
        <v>2380</v>
      </c>
      <c r="I1078" s="11" t="str">
        <f t="shared" si="16"/>
        <v>Normal Weight</v>
      </c>
    </row>
    <row r="1079" spans="1:9" hidden="1" x14ac:dyDescent="0.3">
      <c r="A1079" s="11" t="s">
        <v>1293</v>
      </c>
      <c r="B1079" s="11">
        <v>39.6</v>
      </c>
      <c r="C1079" s="11">
        <v>11.36</v>
      </c>
      <c r="D1079" s="11" t="s">
        <v>2380</v>
      </c>
      <c r="E1079" s="11" t="s">
        <v>2380</v>
      </c>
      <c r="F1079" s="11" t="s">
        <v>2380</v>
      </c>
      <c r="G1079" s="11">
        <v>0</v>
      </c>
      <c r="H1079" s="11" t="s">
        <v>2380</v>
      </c>
      <c r="I1079" s="11" t="str">
        <f t="shared" si="16"/>
        <v>Obesity</v>
      </c>
    </row>
    <row r="1080" spans="1:9" hidden="1" x14ac:dyDescent="0.3">
      <c r="A1080" s="11" t="s">
        <v>1292</v>
      </c>
      <c r="B1080" s="11">
        <v>29.2</v>
      </c>
      <c r="C1080" s="11">
        <v>7.53</v>
      </c>
      <c r="D1080" s="11" t="s">
        <v>2380</v>
      </c>
      <c r="E1080" s="11" t="s">
        <v>2380</v>
      </c>
      <c r="F1080" s="11" t="s">
        <v>2380</v>
      </c>
      <c r="G1080" s="11">
        <v>0</v>
      </c>
      <c r="H1080" s="11" t="s">
        <v>2380</v>
      </c>
      <c r="I1080" s="11" t="str">
        <f t="shared" si="16"/>
        <v>Overweight</v>
      </c>
    </row>
    <row r="1081" spans="1:9" hidden="1" x14ac:dyDescent="0.3">
      <c r="A1081" s="11" t="s">
        <v>1291</v>
      </c>
      <c r="B1081" s="11">
        <v>32.774999999999999</v>
      </c>
      <c r="C1081" s="11">
        <v>7.95</v>
      </c>
      <c r="D1081" s="11" t="s">
        <v>2380</v>
      </c>
      <c r="E1081" s="11" t="s">
        <v>2380</v>
      </c>
      <c r="F1081" s="11" t="s">
        <v>2380</v>
      </c>
      <c r="G1081" s="11">
        <v>0</v>
      </c>
      <c r="H1081" s="11" t="s">
        <v>2380</v>
      </c>
      <c r="I1081" s="11" t="str">
        <f t="shared" si="16"/>
        <v>Obesity</v>
      </c>
    </row>
    <row r="1082" spans="1:9" hidden="1" x14ac:dyDescent="0.3">
      <c r="A1082" s="11" t="s">
        <v>1290</v>
      </c>
      <c r="B1082" s="11">
        <v>24.035</v>
      </c>
      <c r="C1082" s="11">
        <v>8.5</v>
      </c>
      <c r="D1082" s="11" t="s">
        <v>2380</v>
      </c>
      <c r="E1082" s="11" t="s">
        <v>2380</v>
      </c>
      <c r="F1082" s="11" t="s">
        <v>2380</v>
      </c>
      <c r="G1082" s="11">
        <v>0</v>
      </c>
      <c r="H1082" s="11" t="s">
        <v>2380</v>
      </c>
      <c r="I1082" s="11" t="str">
        <f t="shared" si="16"/>
        <v>Normal Weight</v>
      </c>
    </row>
    <row r="1083" spans="1:9" x14ac:dyDescent="0.3">
      <c r="A1083" s="11" t="s">
        <v>1289</v>
      </c>
      <c r="B1083" s="11">
        <v>30.55</v>
      </c>
      <c r="C1083" s="11">
        <v>5.89</v>
      </c>
      <c r="D1083" s="11" t="s">
        <v>2380</v>
      </c>
      <c r="E1083" s="11" t="s">
        <v>2380</v>
      </c>
      <c r="F1083" s="11" t="s">
        <v>2383</v>
      </c>
      <c r="G1083" s="11">
        <v>1</v>
      </c>
      <c r="H1083" s="11" t="s">
        <v>2380</v>
      </c>
      <c r="I1083" s="11" t="str">
        <f t="shared" si="16"/>
        <v>Obesity</v>
      </c>
    </row>
    <row r="1084" spans="1:9" hidden="1" x14ac:dyDescent="0.3">
      <c r="A1084" s="11" t="s">
        <v>1288</v>
      </c>
      <c r="B1084" s="11">
        <v>28.81</v>
      </c>
      <c r="C1084" s="11">
        <v>8.76</v>
      </c>
      <c r="D1084" s="11" t="s">
        <v>2380</v>
      </c>
      <c r="E1084" s="11" t="s">
        <v>2380</v>
      </c>
      <c r="F1084" s="11" t="s">
        <v>2380</v>
      </c>
      <c r="G1084" s="11">
        <v>2</v>
      </c>
      <c r="H1084" s="11" t="s">
        <v>2380</v>
      </c>
      <c r="I1084" s="11" t="str">
        <f t="shared" si="16"/>
        <v>Overweight</v>
      </c>
    </row>
    <row r="1085" spans="1:9" hidden="1" x14ac:dyDescent="0.3">
      <c r="A1085" s="11" t="s">
        <v>1287</v>
      </c>
      <c r="B1085" s="11">
        <v>31.66</v>
      </c>
      <c r="C1085" s="11">
        <v>4.1100000000000003</v>
      </c>
      <c r="D1085" s="11" t="s">
        <v>2380</v>
      </c>
      <c r="E1085" s="11" t="s">
        <v>2380</v>
      </c>
      <c r="F1085" s="11" t="s">
        <v>2380</v>
      </c>
      <c r="G1085" s="11">
        <v>0</v>
      </c>
      <c r="H1085" s="11" t="s">
        <v>2380</v>
      </c>
      <c r="I1085" s="11" t="str">
        <f t="shared" si="16"/>
        <v>Obesity</v>
      </c>
    </row>
    <row r="1086" spans="1:9" hidden="1" x14ac:dyDescent="0.3">
      <c r="A1086" s="11" t="s">
        <v>1286</v>
      </c>
      <c r="B1086" s="11">
        <v>28.215</v>
      </c>
      <c r="C1086" s="11">
        <v>7.56</v>
      </c>
      <c r="D1086" s="11" t="s">
        <v>2383</v>
      </c>
      <c r="E1086" s="11" t="s">
        <v>2380</v>
      </c>
      <c r="F1086" s="11" t="s">
        <v>2380</v>
      </c>
      <c r="G1086" s="11">
        <v>1</v>
      </c>
      <c r="H1086" s="11" t="s">
        <v>2380</v>
      </c>
      <c r="I1086" s="11" t="str">
        <f t="shared" si="16"/>
        <v>Overweight</v>
      </c>
    </row>
    <row r="1087" spans="1:9" x14ac:dyDescent="0.3">
      <c r="A1087" s="11" t="s">
        <v>1285</v>
      </c>
      <c r="B1087" s="11">
        <v>26.12</v>
      </c>
      <c r="C1087" s="11">
        <v>4.17</v>
      </c>
      <c r="D1087" s="11" t="s">
        <v>2383</v>
      </c>
      <c r="E1087" s="11" t="s">
        <v>2380</v>
      </c>
      <c r="F1087" s="11" t="s">
        <v>2383</v>
      </c>
      <c r="G1087" s="11">
        <v>1</v>
      </c>
      <c r="H1087" s="11" t="s">
        <v>2380</v>
      </c>
      <c r="I1087" s="11" t="str">
        <f t="shared" si="16"/>
        <v>Overweight</v>
      </c>
    </row>
    <row r="1088" spans="1:9" hidden="1" x14ac:dyDescent="0.3">
      <c r="A1088" s="11" t="s">
        <v>1284</v>
      </c>
      <c r="B1088" s="11">
        <v>36.630000000000003</v>
      </c>
      <c r="C1088" s="11">
        <v>11.42</v>
      </c>
      <c r="D1088" s="11" t="s">
        <v>2380</v>
      </c>
      <c r="E1088" s="11" t="s">
        <v>2380</v>
      </c>
      <c r="F1088" s="11" t="s">
        <v>2380</v>
      </c>
      <c r="G1088" s="11">
        <v>2</v>
      </c>
      <c r="H1088" s="11" t="s">
        <v>2380</v>
      </c>
      <c r="I1088" s="11" t="str">
        <f t="shared" si="16"/>
        <v>Obesity</v>
      </c>
    </row>
    <row r="1089" spans="1:9" hidden="1" x14ac:dyDescent="0.3">
      <c r="A1089" s="11" t="s">
        <v>1283</v>
      </c>
      <c r="B1089" s="11">
        <v>33.344999999999999</v>
      </c>
      <c r="C1089" s="11">
        <v>7.33</v>
      </c>
      <c r="D1089" s="11" t="s">
        <v>2380</v>
      </c>
      <c r="E1089" s="11" t="s">
        <v>2380</v>
      </c>
      <c r="F1089" s="11" t="s">
        <v>2380</v>
      </c>
      <c r="G1089" s="11">
        <v>2</v>
      </c>
      <c r="H1089" s="11" t="s">
        <v>2380</v>
      </c>
      <c r="I1089" s="11" t="str">
        <f t="shared" si="16"/>
        <v>Obesity</v>
      </c>
    </row>
    <row r="1090" spans="1:9" hidden="1" x14ac:dyDescent="0.3">
      <c r="A1090" s="11" t="s">
        <v>1282</v>
      </c>
      <c r="B1090" s="11">
        <v>27.11</v>
      </c>
      <c r="C1090" s="11">
        <v>6.7</v>
      </c>
      <c r="D1090" s="11" t="s">
        <v>2380</v>
      </c>
      <c r="E1090" s="11" t="s">
        <v>2380</v>
      </c>
      <c r="F1090" s="11" t="s">
        <v>2380</v>
      </c>
      <c r="G1090" s="11">
        <v>0</v>
      </c>
      <c r="H1090" s="11" t="s">
        <v>2380</v>
      </c>
      <c r="I1090" s="11" t="str">
        <f t="shared" si="16"/>
        <v>Overweight</v>
      </c>
    </row>
    <row r="1091" spans="1:9" x14ac:dyDescent="0.3">
      <c r="A1091" s="11" t="s">
        <v>1281</v>
      </c>
      <c r="B1091" s="11">
        <v>26.6</v>
      </c>
      <c r="C1091" s="11">
        <v>5.27</v>
      </c>
      <c r="D1091" s="11" t="s">
        <v>2383</v>
      </c>
      <c r="E1091" s="11" t="s">
        <v>2380</v>
      </c>
      <c r="F1091" s="11" t="s">
        <v>2383</v>
      </c>
      <c r="G1091" s="11">
        <v>1</v>
      </c>
      <c r="H1091" s="11" t="s">
        <v>2380</v>
      </c>
      <c r="I1091" s="11" t="str">
        <f t="shared" ref="I1091:I1154" si="17">IF(B1091&lt;18.5,"Underweight",
IF(B1091&lt;=24.9,"Normal Weight",
IF(B1091&lt;=29.9,"Overweight",
"Obesity")))</f>
        <v>Overweight</v>
      </c>
    </row>
    <row r="1092" spans="1:9" hidden="1" x14ac:dyDescent="0.3">
      <c r="A1092" s="11" t="s">
        <v>1280</v>
      </c>
      <c r="B1092" s="11">
        <v>30.41</v>
      </c>
      <c r="C1092" s="11">
        <v>7.72</v>
      </c>
      <c r="D1092" s="11" t="s">
        <v>2380</v>
      </c>
      <c r="E1092" s="11" t="s">
        <v>2380</v>
      </c>
      <c r="F1092" s="11" t="s">
        <v>2380</v>
      </c>
      <c r="G1092" s="11">
        <v>0</v>
      </c>
      <c r="H1092" s="11" t="s">
        <v>2380</v>
      </c>
      <c r="I1092" s="11" t="str">
        <f t="shared" si="17"/>
        <v>Obesity</v>
      </c>
    </row>
    <row r="1093" spans="1:9" hidden="1" x14ac:dyDescent="0.3">
      <c r="A1093" s="11" t="s">
        <v>1279</v>
      </c>
      <c r="B1093" s="11">
        <v>28.98</v>
      </c>
      <c r="C1093" s="11">
        <v>8.68</v>
      </c>
      <c r="D1093" s="11" t="s">
        <v>2380</v>
      </c>
      <c r="E1093" s="11" t="s">
        <v>2380</v>
      </c>
      <c r="F1093" s="11" t="s">
        <v>2380</v>
      </c>
      <c r="G1093" s="11">
        <v>2</v>
      </c>
      <c r="H1093" s="11" t="s">
        <v>2380</v>
      </c>
      <c r="I1093" s="11" t="str">
        <f t="shared" si="17"/>
        <v>Overweight</v>
      </c>
    </row>
    <row r="1094" spans="1:9" hidden="1" x14ac:dyDescent="0.3">
      <c r="A1094" s="11" t="s">
        <v>1278</v>
      </c>
      <c r="B1094" s="11">
        <v>31.24</v>
      </c>
      <c r="C1094" s="11">
        <v>9.8000000000000007</v>
      </c>
      <c r="D1094" s="11" t="s">
        <v>2380</v>
      </c>
      <c r="E1094" s="11" t="s">
        <v>2380</v>
      </c>
      <c r="F1094" s="11" t="s">
        <v>2380</v>
      </c>
      <c r="G1094" s="11">
        <v>0</v>
      </c>
      <c r="H1094" s="11" t="s">
        <v>2380</v>
      </c>
      <c r="I1094" s="11" t="str">
        <f t="shared" si="17"/>
        <v>Obesity</v>
      </c>
    </row>
    <row r="1095" spans="1:9" hidden="1" x14ac:dyDescent="0.3">
      <c r="A1095" s="11" t="s">
        <v>1277</v>
      </c>
      <c r="B1095" s="11">
        <v>31.54</v>
      </c>
      <c r="C1095" s="11">
        <v>4.4400000000000004</v>
      </c>
      <c r="D1095" s="11" t="s">
        <v>2380</v>
      </c>
      <c r="E1095" s="11" t="s">
        <v>2380</v>
      </c>
      <c r="F1095" s="11" t="s">
        <v>2380</v>
      </c>
      <c r="G1095" s="11">
        <v>0</v>
      </c>
      <c r="H1095" s="11" t="s">
        <v>2380</v>
      </c>
      <c r="I1095" s="11" t="str">
        <f t="shared" si="17"/>
        <v>Obesity</v>
      </c>
    </row>
    <row r="1096" spans="1:9" hidden="1" x14ac:dyDescent="0.3">
      <c r="A1096" s="11" t="s">
        <v>1276</v>
      </c>
      <c r="B1096" s="11">
        <v>38.6</v>
      </c>
      <c r="C1096" s="11">
        <v>7.19</v>
      </c>
      <c r="D1096" s="11" t="s">
        <v>2383</v>
      </c>
      <c r="E1096" s="11" t="s">
        <v>2380</v>
      </c>
      <c r="F1096" s="11" t="s">
        <v>2380</v>
      </c>
      <c r="G1096" s="11">
        <v>2</v>
      </c>
      <c r="H1096" s="11" t="s">
        <v>2380</v>
      </c>
      <c r="I1096" s="11" t="str">
        <f t="shared" si="17"/>
        <v>Obesity</v>
      </c>
    </row>
    <row r="1097" spans="1:9" hidden="1" x14ac:dyDescent="0.3">
      <c r="A1097" s="11" t="s">
        <v>1275</v>
      </c>
      <c r="B1097" s="11">
        <v>37.950000000000003</v>
      </c>
      <c r="C1097" s="11">
        <v>6.06</v>
      </c>
      <c r="D1097" s="11" t="s">
        <v>2380</v>
      </c>
      <c r="E1097" s="11" t="s">
        <v>2380</v>
      </c>
      <c r="F1097" s="11" t="s">
        <v>2380</v>
      </c>
      <c r="G1097" s="11">
        <v>0</v>
      </c>
      <c r="H1097" s="11" t="s">
        <v>2380</v>
      </c>
      <c r="I1097" s="11" t="str">
        <f t="shared" si="17"/>
        <v>Obesity</v>
      </c>
    </row>
    <row r="1098" spans="1:9" hidden="1" x14ac:dyDescent="0.3">
      <c r="A1098" s="11" t="s">
        <v>1274</v>
      </c>
      <c r="B1098" s="11">
        <v>38.97</v>
      </c>
      <c r="C1098" s="11">
        <v>5.12</v>
      </c>
      <c r="D1098" s="11" t="s">
        <v>2380</v>
      </c>
      <c r="E1098" s="11" t="s">
        <v>2380</v>
      </c>
      <c r="F1098" s="11" t="s">
        <v>2380</v>
      </c>
      <c r="G1098" s="11">
        <v>0</v>
      </c>
      <c r="H1098" s="11" t="s">
        <v>2380</v>
      </c>
      <c r="I1098" s="11" t="str">
        <f t="shared" si="17"/>
        <v>Obesity</v>
      </c>
    </row>
    <row r="1099" spans="1:9" hidden="1" x14ac:dyDescent="0.3">
      <c r="A1099" s="11" t="s">
        <v>1273</v>
      </c>
      <c r="B1099" s="11">
        <v>21.2</v>
      </c>
      <c r="C1099" s="11">
        <v>10.72</v>
      </c>
      <c r="D1099" s="11" t="s">
        <v>2380</v>
      </c>
      <c r="E1099" s="11" t="s">
        <v>2380</v>
      </c>
      <c r="F1099" s="11" t="s">
        <v>2380</v>
      </c>
      <c r="G1099" s="11">
        <v>0</v>
      </c>
      <c r="H1099" s="11" t="s">
        <v>2380</v>
      </c>
      <c r="I1099" s="11" t="str">
        <f t="shared" si="17"/>
        <v>Normal Weight</v>
      </c>
    </row>
    <row r="1100" spans="1:9" x14ac:dyDescent="0.3">
      <c r="A1100" s="11" t="s">
        <v>1272</v>
      </c>
      <c r="B1100" s="11">
        <v>23.96</v>
      </c>
      <c r="C1100" s="11">
        <v>9.58</v>
      </c>
      <c r="D1100" s="11" t="s">
        <v>2383</v>
      </c>
      <c r="E1100" s="11" t="s">
        <v>2380</v>
      </c>
      <c r="F1100" s="11" t="s">
        <v>2383</v>
      </c>
      <c r="G1100" s="11">
        <v>1</v>
      </c>
      <c r="H1100" s="11" t="s">
        <v>2380</v>
      </c>
      <c r="I1100" s="11" t="str">
        <f t="shared" si="17"/>
        <v>Normal Weight</v>
      </c>
    </row>
    <row r="1101" spans="1:9" hidden="1" x14ac:dyDescent="0.3">
      <c r="A1101" s="11" t="s">
        <v>1271</v>
      </c>
      <c r="B1101" s="11">
        <v>35.93</v>
      </c>
      <c r="C1101" s="11">
        <v>6.4</v>
      </c>
      <c r="D1101" s="11" t="s">
        <v>2383</v>
      </c>
      <c r="E1101" s="11" t="s">
        <v>2380</v>
      </c>
      <c r="F1101" s="11" t="s">
        <v>2380</v>
      </c>
      <c r="G1101" s="11">
        <v>1</v>
      </c>
      <c r="H1101" s="11" t="s">
        <v>2380</v>
      </c>
      <c r="I1101" s="11" t="str">
        <f t="shared" si="17"/>
        <v>Obesity</v>
      </c>
    </row>
    <row r="1102" spans="1:9" hidden="1" x14ac:dyDescent="0.3">
      <c r="A1102" s="11" t="s">
        <v>1270</v>
      </c>
      <c r="B1102" s="11">
        <v>26.11</v>
      </c>
      <c r="C1102" s="11">
        <v>6.8</v>
      </c>
      <c r="D1102" s="11" t="s">
        <v>2383</v>
      </c>
      <c r="E1102" s="11" t="s">
        <v>2380</v>
      </c>
      <c r="F1102" s="11" t="s">
        <v>2380</v>
      </c>
      <c r="G1102" s="11">
        <v>2</v>
      </c>
      <c r="H1102" s="11" t="s">
        <v>2380</v>
      </c>
      <c r="I1102" s="11" t="str">
        <f t="shared" si="17"/>
        <v>Overweight</v>
      </c>
    </row>
    <row r="1103" spans="1:9" hidden="1" x14ac:dyDescent="0.3">
      <c r="A1103" s="11" t="s">
        <v>1269</v>
      </c>
      <c r="B1103" s="11">
        <v>32.299999999999997</v>
      </c>
      <c r="C1103" s="11">
        <v>9.48</v>
      </c>
      <c r="D1103" s="11" t="s">
        <v>2380</v>
      </c>
      <c r="E1103" s="11" t="s">
        <v>2380</v>
      </c>
      <c r="F1103" s="11" t="s">
        <v>2380</v>
      </c>
      <c r="G1103" s="11">
        <v>2</v>
      </c>
      <c r="H1103" s="11" t="s">
        <v>2380</v>
      </c>
      <c r="I1103" s="11" t="str">
        <f t="shared" si="17"/>
        <v>Obesity</v>
      </c>
    </row>
    <row r="1104" spans="1:9" hidden="1" x14ac:dyDescent="0.3">
      <c r="A1104" s="11" t="s">
        <v>1268</v>
      </c>
      <c r="B1104" s="11">
        <v>28.69</v>
      </c>
      <c r="C1104" s="11">
        <v>7.45</v>
      </c>
      <c r="D1104" s="11" t="s">
        <v>2380</v>
      </c>
      <c r="E1104" s="11" t="s">
        <v>2380</v>
      </c>
      <c r="F1104" s="11" t="s">
        <v>2380</v>
      </c>
      <c r="G1104" s="11">
        <v>2</v>
      </c>
      <c r="H1104" s="11" t="s">
        <v>2380</v>
      </c>
      <c r="I1104" s="11" t="str">
        <f t="shared" si="17"/>
        <v>Overweight</v>
      </c>
    </row>
    <row r="1105" spans="1:9" hidden="1" x14ac:dyDescent="0.3">
      <c r="A1105" s="11" t="s">
        <v>1267</v>
      </c>
      <c r="B1105" s="11">
        <v>31.28</v>
      </c>
      <c r="C1105" s="11">
        <v>6.94</v>
      </c>
      <c r="D1105" s="11" t="s">
        <v>2383</v>
      </c>
      <c r="E1105" s="11" t="s">
        <v>2380</v>
      </c>
      <c r="F1105" s="11" t="s">
        <v>2380</v>
      </c>
      <c r="G1105" s="11">
        <v>1</v>
      </c>
      <c r="H1105" s="11" t="s">
        <v>2380</v>
      </c>
      <c r="I1105" s="11" t="str">
        <f t="shared" si="17"/>
        <v>Obesity</v>
      </c>
    </row>
    <row r="1106" spans="1:9" hidden="1" x14ac:dyDescent="0.3">
      <c r="A1106" s="11" t="s">
        <v>1266</v>
      </c>
      <c r="B1106" s="11">
        <v>30.21</v>
      </c>
      <c r="C1106" s="11">
        <v>7.83</v>
      </c>
      <c r="D1106" s="11" t="s">
        <v>2380</v>
      </c>
      <c r="E1106" s="11" t="s">
        <v>2380</v>
      </c>
      <c r="F1106" s="11" t="s">
        <v>2380</v>
      </c>
      <c r="G1106" s="11">
        <v>0</v>
      </c>
      <c r="H1106" s="11" t="s">
        <v>2380</v>
      </c>
      <c r="I1106" s="11" t="str">
        <f t="shared" si="17"/>
        <v>Obesity</v>
      </c>
    </row>
    <row r="1107" spans="1:9" hidden="1" x14ac:dyDescent="0.3">
      <c r="A1107" s="11" t="s">
        <v>1265</v>
      </c>
      <c r="B1107" s="11">
        <v>38.28</v>
      </c>
      <c r="C1107" s="11">
        <v>10.17</v>
      </c>
      <c r="D1107" s="11" t="s">
        <v>2383</v>
      </c>
      <c r="E1107" s="11" t="s">
        <v>2380</v>
      </c>
      <c r="F1107" s="11" t="s">
        <v>2380</v>
      </c>
      <c r="G1107" s="11">
        <v>0</v>
      </c>
      <c r="H1107" s="11" t="s">
        <v>2380</v>
      </c>
      <c r="I1107" s="11" t="str">
        <f t="shared" si="17"/>
        <v>Obesity</v>
      </c>
    </row>
    <row r="1108" spans="1:9" hidden="1" x14ac:dyDescent="0.3">
      <c r="A1108" s="11" t="s">
        <v>1264</v>
      </c>
      <c r="B1108" s="11">
        <v>29.9</v>
      </c>
      <c r="C1108" s="11">
        <v>8.9600000000000009</v>
      </c>
      <c r="D1108" s="11" t="s">
        <v>2383</v>
      </c>
      <c r="E1108" s="11" t="s">
        <v>2380</v>
      </c>
      <c r="F1108" s="11" t="s">
        <v>2380</v>
      </c>
      <c r="G1108" s="11">
        <v>0</v>
      </c>
      <c r="H1108" s="11" t="s">
        <v>2380</v>
      </c>
      <c r="I1108" s="11" t="str">
        <f t="shared" si="17"/>
        <v>Overweight</v>
      </c>
    </row>
    <row r="1109" spans="1:9" hidden="1" x14ac:dyDescent="0.3">
      <c r="A1109" s="11" t="s">
        <v>1263</v>
      </c>
      <c r="B1109" s="11">
        <v>23.18</v>
      </c>
      <c r="C1109" s="11">
        <v>6.96</v>
      </c>
      <c r="D1109" s="11" t="s">
        <v>2383</v>
      </c>
      <c r="E1109" s="11" t="s">
        <v>2380</v>
      </c>
      <c r="F1109" s="11" t="s">
        <v>2380</v>
      </c>
      <c r="G1109" s="11">
        <v>2</v>
      </c>
      <c r="H1109" s="11" t="s">
        <v>2380</v>
      </c>
      <c r="I1109" s="11" t="str">
        <f t="shared" si="17"/>
        <v>Normal Weight</v>
      </c>
    </row>
    <row r="1110" spans="1:9" hidden="1" x14ac:dyDescent="0.3">
      <c r="A1110" s="11" t="s">
        <v>1262</v>
      </c>
      <c r="B1110" s="11">
        <v>33.020000000000003</v>
      </c>
      <c r="C1110" s="11">
        <v>5.07</v>
      </c>
      <c r="D1110" s="11" t="s">
        <v>2383</v>
      </c>
      <c r="E1110" s="11" t="s">
        <v>2380</v>
      </c>
      <c r="F1110" s="11" t="s">
        <v>2380</v>
      </c>
      <c r="G1110" s="11">
        <v>0</v>
      </c>
      <c r="H1110" s="11" t="s">
        <v>2380</v>
      </c>
      <c r="I1110" s="11" t="str">
        <f t="shared" si="17"/>
        <v>Obesity</v>
      </c>
    </row>
    <row r="1111" spans="1:9" hidden="1" x14ac:dyDescent="0.3">
      <c r="A1111" s="11" t="s">
        <v>1261</v>
      </c>
      <c r="B1111" s="11">
        <v>27.29</v>
      </c>
      <c r="C1111" s="11">
        <v>5.85</v>
      </c>
      <c r="D1111" s="11" t="s">
        <v>2380</v>
      </c>
      <c r="E1111" s="11" t="s">
        <v>2380</v>
      </c>
      <c r="F1111" s="11" t="s">
        <v>2380</v>
      </c>
      <c r="G1111" s="11">
        <v>2</v>
      </c>
      <c r="H1111" s="11" t="s">
        <v>2380</v>
      </c>
      <c r="I1111" s="11" t="str">
        <f t="shared" si="17"/>
        <v>Overweight</v>
      </c>
    </row>
    <row r="1112" spans="1:9" hidden="1" x14ac:dyDescent="0.3">
      <c r="A1112" s="11" t="s">
        <v>1260</v>
      </c>
      <c r="B1112" s="11">
        <v>23.18</v>
      </c>
      <c r="C1112" s="11">
        <v>10.56</v>
      </c>
      <c r="D1112" s="11" t="s">
        <v>2380</v>
      </c>
      <c r="E1112" s="11" t="s">
        <v>2380</v>
      </c>
      <c r="F1112" s="11" t="s">
        <v>2380</v>
      </c>
      <c r="G1112" s="11">
        <v>2</v>
      </c>
      <c r="H1112" s="11" t="s">
        <v>2380</v>
      </c>
      <c r="I1112" s="11" t="str">
        <f t="shared" si="17"/>
        <v>Normal Weight</v>
      </c>
    </row>
    <row r="1113" spans="1:9" hidden="1" x14ac:dyDescent="0.3">
      <c r="A1113" s="11" t="s">
        <v>1259</v>
      </c>
      <c r="B1113" s="11">
        <v>32.659999999999997</v>
      </c>
      <c r="C1113" s="11">
        <v>8.92</v>
      </c>
      <c r="D1113" s="11" t="s">
        <v>2383</v>
      </c>
      <c r="E1113" s="11" t="s">
        <v>2380</v>
      </c>
      <c r="F1113" s="11" t="s">
        <v>2380</v>
      </c>
      <c r="G1113" s="11">
        <v>0</v>
      </c>
      <c r="H1113" s="11" t="s">
        <v>2380</v>
      </c>
      <c r="I1113" s="11" t="str">
        <f t="shared" si="17"/>
        <v>Obesity</v>
      </c>
    </row>
    <row r="1114" spans="1:9" hidden="1" x14ac:dyDescent="0.3">
      <c r="A1114" s="11" t="s">
        <v>1258</v>
      </c>
      <c r="B1114" s="11">
        <v>30.78</v>
      </c>
      <c r="C1114" s="11">
        <v>8.6300000000000008</v>
      </c>
      <c r="D1114" s="11" t="s">
        <v>2380</v>
      </c>
      <c r="E1114" s="11" t="s">
        <v>2380</v>
      </c>
      <c r="F1114" s="11" t="s">
        <v>2380</v>
      </c>
      <c r="G1114" s="11">
        <v>0</v>
      </c>
      <c r="H1114" s="11" t="s">
        <v>2380</v>
      </c>
      <c r="I1114" s="11" t="str">
        <f t="shared" si="17"/>
        <v>Obesity</v>
      </c>
    </row>
    <row r="1115" spans="1:9" x14ac:dyDescent="0.3">
      <c r="A1115" s="11" t="s">
        <v>1257</v>
      </c>
      <c r="B1115" s="11">
        <v>47.2</v>
      </c>
      <c r="C1115" s="11">
        <v>6.29</v>
      </c>
      <c r="D1115" s="11" t="s">
        <v>2383</v>
      </c>
      <c r="E1115" s="11" t="s">
        <v>2380</v>
      </c>
      <c r="F1115" s="11" t="s">
        <v>2383</v>
      </c>
      <c r="G1115" s="11">
        <v>1</v>
      </c>
      <c r="H1115" s="11" t="s">
        <v>2380</v>
      </c>
      <c r="I1115" s="11" t="str">
        <f t="shared" si="17"/>
        <v>Obesity</v>
      </c>
    </row>
    <row r="1116" spans="1:9" hidden="1" x14ac:dyDescent="0.3">
      <c r="A1116" s="11" t="s">
        <v>1256</v>
      </c>
      <c r="B1116" s="11">
        <v>31.6</v>
      </c>
      <c r="C1116" s="11">
        <v>5.75</v>
      </c>
      <c r="D1116" s="11" t="s">
        <v>2380</v>
      </c>
      <c r="E1116" s="11" t="s">
        <v>2380</v>
      </c>
      <c r="F1116" s="11" t="s">
        <v>2380</v>
      </c>
      <c r="G1116" s="11">
        <v>2</v>
      </c>
      <c r="H1116" s="11" t="s">
        <v>2380</v>
      </c>
      <c r="I1116" s="11" t="str">
        <f t="shared" si="17"/>
        <v>Obesity</v>
      </c>
    </row>
    <row r="1117" spans="1:9" hidden="1" x14ac:dyDescent="0.3">
      <c r="A1117" s="11" t="s">
        <v>1255</v>
      </c>
      <c r="B1117" s="11">
        <v>33.914999999999999</v>
      </c>
      <c r="C1117" s="11">
        <v>6.66</v>
      </c>
      <c r="D1117" s="11" t="s">
        <v>2383</v>
      </c>
      <c r="E1117" s="11" t="s">
        <v>2380</v>
      </c>
      <c r="F1117" s="11" t="s">
        <v>2380</v>
      </c>
      <c r="G1117" s="11">
        <v>1</v>
      </c>
      <c r="H1117" s="11" t="s">
        <v>2380</v>
      </c>
      <c r="I1117" s="11" t="str">
        <f t="shared" si="17"/>
        <v>Obesity</v>
      </c>
    </row>
    <row r="1118" spans="1:9" hidden="1" x14ac:dyDescent="0.3">
      <c r="A1118" s="11" t="s">
        <v>1254</v>
      </c>
      <c r="B1118" s="11">
        <v>23.54</v>
      </c>
      <c r="C1118" s="11">
        <v>5.0999999999999996</v>
      </c>
      <c r="D1118" s="11" t="s">
        <v>2380</v>
      </c>
      <c r="E1118" s="11" t="s">
        <v>2380</v>
      </c>
      <c r="F1118" s="11" t="s">
        <v>2380</v>
      </c>
      <c r="G1118" s="11">
        <v>2</v>
      </c>
      <c r="H1118" s="11" t="s">
        <v>2380</v>
      </c>
      <c r="I1118" s="11" t="str">
        <f t="shared" si="17"/>
        <v>Normal Weight</v>
      </c>
    </row>
    <row r="1119" spans="1:9" hidden="1" x14ac:dyDescent="0.3">
      <c r="A1119" s="11" t="s">
        <v>1253</v>
      </c>
      <c r="B1119" s="11">
        <v>27.074999999999999</v>
      </c>
      <c r="C1119" s="11">
        <v>4.41</v>
      </c>
      <c r="D1119" s="11" t="s">
        <v>2380</v>
      </c>
      <c r="E1119" s="11" t="s">
        <v>2380</v>
      </c>
      <c r="F1119" s="11" t="s">
        <v>2380</v>
      </c>
      <c r="G1119" s="11">
        <v>2</v>
      </c>
      <c r="H1119" s="11" t="s">
        <v>2380</v>
      </c>
      <c r="I1119" s="11" t="str">
        <f t="shared" si="17"/>
        <v>Overweight</v>
      </c>
    </row>
    <row r="1120" spans="1:9" hidden="1" x14ac:dyDescent="0.3">
      <c r="A1120" s="11" t="s">
        <v>1252</v>
      </c>
      <c r="B1120" s="11">
        <v>25.8</v>
      </c>
      <c r="C1120" s="11">
        <v>5.52</v>
      </c>
      <c r="D1120" s="11" t="s">
        <v>2383</v>
      </c>
      <c r="E1120" s="11" t="s">
        <v>2380</v>
      </c>
      <c r="F1120" s="11" t="s">
        <v>2380</v>
      </c>
      <c r="G1120" s="11">
        <v>0</v>
      </c>
      <c r="H1120" s="11" t="s">
        <v>2380</v>
      </c>
      <c r="I1120" s="11" t="str">
        <f t="shared" si="17"/>
        <v>Overweight</v>
      </c>
    </row>
    <row r="1121" spans="1:9" x14ac:dyDescent="0.3">
      <c r="A1121" s="11" t="s">
        <v>1251</v>
      </c>
      <c r="B1121" s="11">
        <v>36.1</v>
      </c>
      <c r="C1121" s="11">
        <v>4.62</v>
      </c>
      <c r="D1121" s="11" t="s">
        <v>2383</v>
      </c>
      <c r="E1121" s="11" t="s">
        <v>2380</v>
      </c>
      <c r="F1121" s="11" t="s">
        <v>2383</v>
      </c>
      <c r="G1121" s="11">
        <v>1</v>
      </c>
      <c r="H1121" s="11" t="s">
        <v>2380</v>
      </c>
      <c r="I1121" s="11" t="str">
        <f t="shared" si="17"/>
        <v>Obesity</v>
      </c>
    </row>
    <row r="1122" spans="1:9" x14ac:dyDescent="0.3">
      <c r="A1122" s="11" t="s">
        <v>1250</v>
      </c>
      <c r="B1122" s="11">
        <v>30.495000000000001</v>
      </c>
      <c r="C1122" s="11">
        <v>5.74</v>
      </c>
      <c r="D1122" s="11" t="s">
        <v>2383</v>
      </c>
      <c r="E1122" s="11" t="s">
        <v>2380</v>
      </c>
      <c r="F1122" s="11" t="s">
        <v>2383</v>
      </c>
      <c r="G1122" s="11">
        <v>1</v>
      </c>
      <c r="H1122" s="11" t="s">
        <v>2380</v>
      </c>
      <c r="I1122" s="11" t="str">
        <f t="shared" si="17"/>
        <v>Obesity</v>
      </c>
    </row>
    <row r="1123" spans="1:9" x14ac:dyDescent="0.3">
      <c r="A1123" s="11" t="s">
        <v>1249</v>
      </c>
      <c r="B1123" s="11">
        <v>21.4</v>
      </c>
      <c r="C1123" s="11">
        <v>6.3</v>
      </c>
      <c r="D1123" s="11" t="s">
        <v>2383</v>
      </c>
      <c r="E1123" s="11" t="s">
        <v>2380</v>
      </c>
      <c r="F1123" s="11" t="s">
        <v>2383</v>
      </c>
      <c r="G1123" s="11">
        <v>1</v>
      </c>
      <c r="H1123" s="11" t="s">
        <v>2380</v>
      </c>
      <c r="I1123" s="11" t="str">
        <f t="shared" si="17"/>
        <v>Normal Weight</v>
      </c>
    </row>
    <row r="1124" spans="1:9" hidden="1" x14ac:dyDescent="0.3">
      <c r="A1124" s="11" t="s">
        <v>1248</v>
      </c>
      <c r="B1124" s="11">
        <v>32.299999999999997</v>
      </c>
      <c r="C1124" s="11">
        <v>10.27</v>
      </c>
      <c r="D1124" s="11" t="s">
        <v>2380</v>
      </c>
      <c r="E1124" s="11" t="s">
        <v>2380</v>
      </c>
      <c r="F1124" s="11" t="s">
        <v>2380</v>
      </c>
      <c r="G1124" s="11">
        <v>0</v>
      </c>
      <c r="H1124" s="11" t="s">
        <v>2380</v>
      </c>
      <c r="I1124" s="11" t="str">
        <f t="shared" si="17"/>
        <v>Obesity</v>
      </c>
    </row>
    <row r="1125" spans="1:9" x14ac:dyDescent="0.3">
      <c r="A1125" s="11" t="s">
        <v>1247</v>
      </c>
      <c r="B1125" s="11">
        <v>29.78</v>
      </c>
      <c r="C1125" s="11">
        <v>5.85</v>
      </c>
      <c r="D1125" s="11" t="s">
        <v>2380</v>
      </c>
      <c r="E1125" s="11" t="s">
        <v>2380</v>
      </c>
      <c r="F1125" s="11" t="s">
        <v>2383</v>
      </c>
      <c r="G1125" s="11">
        <v>1</v>
      </c>
      <c r="H1125" s="11" t="s">
        <v>2380</v>
      </c>
      <c r="I1125" s="11" t="str">
        <f t="shared" si="17"/>
        <v>Overweight</v>
      </c>
    </row>
    <row r="1126" spans="1:9" hidden="1" x14ac:dyDescent="0.3">
      <c r="A1126" s="11" t="s">
        <v>1246</v>
      </c>
      <c r="B1126" s="11">
        <v>34.76</v>
      </c>
      <c r="C1126" s="11">
        <v>5.92</v>
      </c>
      <c r="D1126" s="11" t="s">
        <v>2383</v>
      </c>
      <c r="E1126" s="11" t="s">
        <v>2380</v>
      </c>
      <c r="F1126" s="11" t="s">
        <v>2380</v>
      </c>
      <c r="G1126" s="11">
        <v>1</v>
      </c>
      <c r="H1126" s="11" t="s">
        <v>2380</v>
      </c>
      <c r="I1126" s="11" t="str">
        <f t="shared" si="17"/>
        <v>Obesity</v>
      </c>
    </row>
    <row r="1127" spans="1:9" hidden="1" x14ac:dyDescent="0.3">
      <c r="A1127" s="11" t="s">
        <v>1245</v>
      </c>
      <c r="B1127" s="11">
        <v>18.335000000000001</v>
      </c>
      <c r="C1127" s="11">
        <v>10.01</v>
      </c>
      <c r="D1127" s="11" t="s">
        <v>2383</v>
      </c>
      <c r="E1127" s="11" t="s">
        <v>2380</v>
      </c>
      <c r="F1127" s="11" t="s">
        <v>2380</v>
      </c>
      <c r="G1127" s="11">
        <v>2</v>
      </c>
      <c r="H1127" s="11" t="s">
        <v>2380</v>
      </c>
      <c r="I1127" s="11" t="str">
        <f t="shared" si="17"/>
        <v>Underweight</v>
      </c>
    </row>
    <row r="1128" spans="1:9" hidden="1" x14ac:dyDescent="0.3">
      <c r="A1128" s="11" t="s">
        <v>1244</v>
      </c>
      <c r="B1128" s="11">
        <v>32.299999999999997</v>
      </c>
      <c r="C1128" s="11">
        <v>9.59</v>
      </c>
      <c r="D1128" s="11" t="s">
        <v>2380</v>
      </c>
      <c r="E1128" s="11" t="s">
        <v>2380</v>
      </c>
      <c r="F1128" s="11" t="s">
        <v>2380</v>
      </c>
      <c r="G1128" s="11">
        <v>0</v>
      </c>
      <c r="H1128" s="11" t="s">
        <v>2380</v>
      </c>
      <c r="I1128" s="11" t="str">
        <f t="shared" si="17"/>
        <v>Obesity</v>
      </c>
    </row>
    <row r="1129" spans="1:9" hidden="1" x14ac:dyDescent="0.3">
      <c r="A1129" s="11" t="s">
        <v>1243</v>
      </c>
      <c r="B1129" s="11">
        <v>27.74</v>
      </c>
      <c r="C1129" s="11">
        <v>10.37</v>
      </c>
      <c r="D1129" s="11" t="s">
        <v>2380</v>
      </c>
      <c r="E1129" s="11" t="s">
        <v>2380</v>
      </c>
      <c r="F1129" s="11" t="s">
        <v>2380</v>
      </c>
      <c r="G1129" s="11">
        <v>0</v>
      </c>
      <c r="H1129" s="11" t="s">
        <v>2380</v>
      </c>
      <c r="I1129" s="11" t="str">
        <f t="shared" si="17"/>
        <v>Overweight</v>
      </c>
    </row>
    <row r="1130" spans="1:9" hidden="1" x14ac:dyDescent="0.3">
      <c r="A1130" s="11" t="s">
        <v>1242</v>
      </c>
      <c r="B1130" s="11">
        <v>24</v>
      </c>
      <c r="C1130" s="11">
        <v>4.01</v>
      </c>
      <c r="D1130" s="11" t="s">
        <v>2383</v>
      </c>
      <c r="E1130" s="11" t="s">
        <v>2380</v>
      </c>
      <c r="F1130" s="11" t="s">
        <v>2380</v>
      </c>
      <c r="G1130" s="11">
        <v>1</v>
      </c>
      <c r="H1130" s="11" t="s">
        <v>2380</v>
      </c>
      <c r="I1130" s="11" t="str">
        <f t="shared" si="17"/>
        <v>Normal Weight</v>
      </c>
    </row>
    <row r="1131" spans="1:9" x14ac:dyDescent="0.3">
      <c r="A1131" s="11" t="s">
        <v>1241</v>
      </c>
      <c r="B1131" s="11">
        <v>31.78</v>
      </c>
      <c r="C1131" s="11">
        <v>4.24</v>
      </c>
      <c r="D1131" s="11" t="s">
        <v>2383</v>
      </c>
      <c r="E1131" s="11" t="s">
        <v>2380</v>
      </c>
      <c r="F1131" s="11" t="s">
        <v>2383</v>
      </c>
      <c r="G1131" s="11">
        <v>1</v>
      </c>
      <c r="H1131" s="11" t="s">
        <v>2380</v>
      </c>
      <c r="I1131" s="11" t="str">
        <f t="shared" si="17"/>
        <v>Obesity</v>
      </c>
    </row>
    <row r="1132" spans="1:9" hidden="1" x14ac:dyDescent="0.3">
      <c r="A1132" s="11" t="s">
        <v>1240</v>
      </c>
      <c r="B1132" s="11">
        <v>32.25</v>
      </c>
      <c r="C1132" s="11">
        <v>5.36</v>
      </c>
      <c r="D1132" s="11" t="s">
        <v>2383</v>
      </c>
      <c r="E1132" s="11" t="s">
        <v>2380</v>
      </c>
      <c r="F1132" s="11" t="s">
        <v>2380</v>
      </c>
      <c r="G1132" s="11">
        <v>0</v>
      </c>
      <c r="H1132" s="11" t="s">
        <v>2380</v>
      </c>
      <c r="I1132" s="11" t="str">
        <f t="shared" si="17"/>
        <v>Obesity</v>
      </c>
    </row>
    <row r="1133" spans="1:9" hidden="1" x14ac:dyDescent="0.3">
      <c r="A1133" s="11" t="s">
        <v>1239</v>
      </c>
      <c r="B1133" s="11">
        <v>30.114999999999998</v>
      </c>
      <c r="C1133" s="11">
        <v>4.99</v>
      </c>
      <c r="D1133" s="11" t="s">
        <v>2380</v>
      </c>
      <c r="E1133" s="11" t="s">
        <v>2380</v>
      </c>
      <c r="F1133" s="11" t="s">
        <v>2380</v>
      </c>
      <c r="G1133" s="11">
        <v>2</v>
      </c>
      <c r="H1133" s="11" t="s">
        <v>2380</v>
      </c>
      <c r="I1133" s="11" t="str">
        <f t="shared" si="17"/>
        <v>Obesity</v>
      </c>
    </row>
    <row r="1134" spans="1:9" hidden="1" x14ac:dyDescent="0.3">
      <c r="A1134" s="11" t="s">
        <v>1238</v>
      </c>
      <c r="B1134" s="11">
        <v>22.41</v>
      </c>
      <c r="C1134" s="11">
        <v>8.68</v>
      </c>
      <c r="D1134" s="11" t="s">
        <v>2380</v>
      </c>
      <c r="E1134" s="11" t="s">
        <v>2380</v>
      </c>
      <c r="F1134" s="11" t="s">
        <v>2380</v>
      </c>
      <c r="G1134" s="11">
        <v>0</v>
      </c>
      <c r="H1134" s="11" t="s">
        <v>2380</v>
      </c>
      <c r="I1134" s="11" t="str">
        <f t="shared" si="17"/>
        <v>Normal Weight</v>
      </c>
    </row>
    <row r="1135" spans="1:9" hidden="1" x14ac:dyDescent="0.3">
      <c r="A1135" s="11" t="s">
        <v>1237</v>
      </c>
      <c r="B1135" s="11">
        <v>45.72</v>
      </c>
      <c r="C1135" s="11">
        <v>4.2300000000000004</v>
      </c>
      <c r="D1135" s="11" t="s">
        <v>2383</v>
      </c>
      <c r="E1135" s="11" t="s">
        <v>2380</v>
      </c>
      <c r="F1135" s="11" t="s">
        <v>2380</v>
      </c>
      <c r="G1135" s="11">
        <v>0</v>
      </c>
      <c r="H1135" s="11" t="s">
        <v>2380</v>
      </c>
      <c r="I1135" s="11" t="str">
        <f t="shared" si="17"/>
        <v>Obesity</v>
      </c>
    </row>
    <row r="1136" spans="1:9" hidden="1" x14ac:dyDescent="0.3">
      <c r="A1136" s="11" t="s">
        <v>1236</v>
      </c>
      <c r="B1136" s="11">
        <v>25</v>
      </c>
      <c r="C1136" s="11">
        <v>5.32</v>
      </c>
      <c r="D1136" s="11" t="s">
        <v>2383</v>
      </c>
      <c r="E1136" s="11" t="s">
        <v>2380</v>
      </c>
      <c r="F1136" s="11" t="s">
        <v>2380</v>
      </c>
      <c r="G1136" s="11">
        <v>2</v>
      </c>
      <c r="H1136" s="11" t="s">
        <v>2380</v>
      </c>
      <c r="I1136" s="11" t="str">
        <f t="shared" si="17"/>
        <v>Overweight</v>
      </c>
    </row>
    <row r="1137" spans="1:9" hidden="1" x14ac:dyDescent="0.3">
      <c r="A1137" s="11" t="s">
        <v>1235</v>
      </c>
      <c r="B1137" s="11">
        <v>39.5</v>
      </c>
      <c r="C1137" s="11">
        <v>6.66</v>
      </c>
      <c r="D1137" s="11" t="s">
        <v>2380</v>
      </c>
      <c r="E1137" s="11" t="s">
        <v>2380</v>
      </c>
      <c r="F1137" s="11" t="s">
        <v>2380</v>
      </c>
      <c r="G1137" s="11">
        <v>0</v>
      </c>
      <c r="H1137" s="11" t="s">
        <v>2380</v>
      </c>
      <c r="I1137" s="11" t="str">
        <f t="shared" si="17"/>
        <v>Obesity</v>
      </c>
    </row>
    <row r="1138" spans="1:9" hidden="1" x14ac:dyDescent="0.3">
      <c r="A1138" s="11" t="s">
        <v>1234</v>
      </c>
      <c r="B1138" s="11">
        <v>37.729999999999997</v>
      </c>
      <c r="C1138" s="11">
        <v>7.4</v>
      </c>
      <c r="D1138" s="11" t="s">
        <v>2380</v>
      </c>
      <c r="E1138" s="11" t="s">
        <v>2380</v>
      </c>
      <c r="F1138" s="11" t="s">
        <v>2380</v>
      </c>
      <c r="G1138" s="11">
        <v>0</v>
      </c>
      <c r="H1138" s="11" t="s">
        <v>2380</v>
      </c>
      <c r="I1138" s="11" t="str">
        <f t="shared" si="17"/>
        <v>Obesity</v>
      </c>
    </row>
    <row r="1139" spans="1:9" hidden="1" x14ac:dyDescent="0.3">
      <c r="A1139" s="11" t="s">
        <v>1233</v>
      </c>
      <c r="B1139" s="11">
        <v>40.659999999999997</v>
      </c>
      <c r="C1139" s="11">
        <v>10.08</v>
      </c>
      <c r="D1139" s="11" t="s">
        <v>2380</v>
      </c>
      <c r="E1139" s="11" t="s">
        <v>2380</v>
      </c>
      <c r="F1139" s="11" t="s">
        <v>2380</v>
      </c>
      <c r="G1139" s="11">
        <v>0</v>
      </c>
      <c r="H1139" s="11" t="s">
        <v>2380</v>
      </c>
      <c r="I1139" s="11" t="str">
        <f t="shared" si="17"/>
        <v>Obesity</v>
      </c>
    </row>
    <row r="1140" spans="1:9" hidden="1" x14ac:dyDescent="0.3">
      <c r="A1140" s="11" t="s">
        <v>1232</v>
      </c>
      <c r="B1140" s="11">
        <v>34.200000000000003</v>
      </c>
      <c r="C1140" s="11">
        <v>8.58</v>
      </c>
      <c r="D1140" s="11" t="s">
        <v>2380</v>
      </c>
      <c r="E1140" s="11" t="s">
        <v>2380</v>
      </c>
      <c r="F1140" s="11" t="s">
        <v>2380</v>
      </c>
      <c r="G1140" s="11">
        <v>0</v>
      </c>
      <c r="H1140" s="11" t="s">
        <v>2380</v>
      </c>
      <c r="I1140" s="11" t="str">
        <f t="shared" si="17"/>
        <v>Obesity</v>
      </c>
    </row>
    <row r="1141" spans="1:9" hidden="1" x14ac:dyDescent="0.3">
      <c r="A1141" s="11" t="s">
        <v>1231</v>
      </c>
      <c r="B1141" s="11">
        <v>46.51</v>
      </c>
      <c r="C1141" s="11">
        <v>5.84</v>
      </c>
      <c r="D1141" s="11" t="s">
        <v>2380</v>
      </c>
      <c r="E1141" s="11" t="s">
        <v>2380</v>
      </c>
      <c r="F1141" s="11" t="s">
        <v>2380</v>
      </c>
      <c r="G1141" s="11">
        <v>1</v>
      </c>
      <c r="H1141" s="11" t="s">
        <v>2380</v>
      </c>
      <c r="I1141" s="11" t="str">
        <f t="shared" si="17"/>
        <v>Obesity</v>
      </c>
    </row>
    <row r="1142" spans="1:9" x14ac:dyDescent="0.3">
      <c r="A1142" s="11" t="s">
        <v>1230</v>
      </c>
      <c r="B1142" s="11">
        <v>28.88</v>
      </c>
      <c r="C1142" s="11">
        <v>4.8600000000000003</v>
      </c>
      <c r="D1142" s="11" t="s">
        <v>2383</v>
      </c>
      <c r="E1142" s="11" t="s">
        <v>2380</v>
      </c>
      <c r="F1142" s="11" t="s">
        <v>2383</v>
      </c>
      <c r="G1142" s="11">
        <v>1</v>
      </c>
      <c r="H1142" s="11" t="s">
        <v>2380</v>
      </c>
      <c r="I1142" s="11" t="str">
        <f t="shared" si="17"/>
        <v>Overweight</v>
      </c>
    </row>
    <row r="1143" spans="1:9" hidden="1" x14ac:dyDescent="0.3">
      <c r="A1143" s="11" t="s">
        <v>1229</v>
      </c>
      <c r="B1143" s="11">
        <v>33.914999999999999</v>
      </c>
      <c r="C1143" s="11">
        <v>11.52</v>
      </c>
      <c r="D1143" s="11" t="s">
        <v>2380</v>
      </c>
      <c r="E1143" s="11" t="s">
        <v>2380</v>
      </c>
      <c r="F1143" s="11" t="s">
        <v>2380</v>
      </c>
      <c r="G1143" s="11">
        <v>0</v>
      </c>
      <c r="H1143" s="11" t="s">
        <v>2380</v>
      </c>
      <c r="I1143" s="11" t="str">
        <f t="shared" si="17"/>
        <v>Obesity</v>
      </c>
    </row>
    <row r="1144" spans="1:9" x14ac:dyDescent="0.3">
      <c r="A1144" s="11" t="s">
        <v>1228</v>
      </c>
      <c r="B1144" s="11">
        <v>24.32</v>
      </c>
      <c r="C1144" s="11">
        <v>6.15</v>
      </c>
      <c r="D1144" s="11" t="s">
        <v>2383</v>
      </c>
      <c r="E1144" s="11" t="s">
        <v>2380</v>
      </c>
      <c r="F1144" s="11" t="s">
        <v>2383</v>
      </c>
      <c r="G1144" s="11">
        <v>1</v>
      </c>
      <c r="H1144" s="11" t="s">
        <v>2380</v>
      </c>
      <c r="I1144" s="11" t="str">
        <f t="shared" si="17"/>
        <v>Normal Weight</v>
      </c>
    </row>
    <row r="1145" spans="1:9" hidden="1" x14ac:dyDescent="0.3">
      <c r="A1145" s="11" t="s">
        <v>1227</v>
      </c>
      <c r="B1145" s="11">
        <v>25.8</v>
      </c>
      <c r="C1145" s="11">
        <v>9.94</v>
      </c>
      <c r="D1145" s="11" t="s">
        <v>2380</v>
      </c>
      <c r="E1145" s="11" t="s">
        <v>2380</v>
      </c>
      <c r="F1145" s="11" t="s">
        <v>2380</v>
      </c>
      <c r="G1145" s="11">
        <v>0</v>
      </c>
      <c r="H1145" s="11" t="s">
        <v>2380</v>
      </c>
      <c r="I1145" s="11" t="str">
        <f t="shared" si="17"/>
        <v>Overweight</v>
      </c>
    </row>
    <row r="1146" spans="1:9" hidden="1" x14ac:dyDescent="0.3">
      <c r="A1146" s="11" t="s">
        <v>1226</v>
      </c>
      <c r="B1146" s="11">
        <v>21.56</v>
      </c>
      <c r="C1146" s="11">
        <v>10.56</v>
      </c>
      <c r="D1146" s="11" t="s">
        <v>2380</v>
      </c>
      <c r="E1146" s="11" t="s">
        <v>2380</v>
      </c>
      <c r="F1146" s="11" t="s">
        <v>2380</v>
      </c>
      <c r="G1146" s="11">
        <v>0</v>
      </c>
      <c r="H1146" s="11" t="s">
        <v>2380</v>
      </c>
      <c r="I1146" s="11" t="str">
        <f t="shared" si="17"/>
        <v>Normal Weight</v>
      </c>
    </row>
    <row r="1147" spans="1:9" hidden="1" x14ac:dyDescent="0.3">
      <c r="A1147" s="11" t="s">
        <v>1225</v>
      </c>
      <c r="B1147" s="11">
        <v>31.6</v>
      </c>
      <c r="C1147" s="11">
        <v>6.79</v>
      </c>
      <c r="D1147" s="11" t="s">
        <v>2380</v>
      </c>
      <c r="E1147" s="11" t="s">
        <v>2380</v>
      </c>
      <c r="F1147" s="11" t="s">
        <v>2380</v>
      </c>
      <c r="G1147" s="11">
        <v>0</v>
      </c>
      <c r="H1147" s="11" t="s">
        <v>2380</v>
      </c>
      <c r="I1147" s="11" t="str">
        <f t="shared" si="17"/>
        <v>Obesity</v>
      </c>
    </row>
    <row r="1148" spans="1:9" hidden="1" x14ac:dyDescent="0.3">
      <c r="A1148" s="11" t="s">
        <v>1224</v>
      </c>
      <c r="B1148" s="11">
        <v>42.93</v>
      </c>
      <c r="C1148" s="11">
        <v>4.8</v>
      </c>
      <c r="D1148" s="11" t="s">
        <v>2380</v>
      </c>
      <c r="E1148" s="11" t="s">
        <v>2380</v>
      </c>
      <c r="F1148" s="11" t="s">
        <v>2380</v>
      </c>
      <c r="G1148" s="11">
        <v>1</v>
      </c>
      <c r="H1148" s="11" t="s">
        <v>2380</v>
      </c>
      <c r="I1148" s="11" t="str">
        <f t="shared" si="17"/>
        <v>Obesity</v>
      </c>
    </row>
    <row r="1149" spans="1:9" hidden="1" x14ac:dyDescent="0.3">
      <c r="A1149" s="11" t="s">
        <v>1223</v>
      </c>
      <c r="B1149" s="11">
        <v>26.72</v>
      </c>
      <c r="C1149" s="11">
        <v>5.75</v>
      </c>
      <c r="D1149" s="11" t="s">
        <v>2380</v>
      </c>
      <c r="E1149" s="11" t="s">
        <v>2380</v>
      </c>
      <c r="F1149" s="11" t="s">
        <v>2380</v>
      </c>
      <c r="G1149" s="11">
        <v>2</v>
      </c>
      <c r="H1149" s="11" t="s">
        <v>2380</v>
      </c>
      <c r="I1149" s="11" t="str">
        <f t="shared" si="17"/>
        <v>Overweight</v>
      </c>
    </row>
    <row r="1150" spans="1:9" hidden="1" x14ac:dyDescent="0.3">
      <c r="A1150" s="11" t="s">
        <v>1222</v>
      </c>
      <c r="B1150" s="11">
        <v>26.67</v>
      </c>
      <c r="C1150" s="11">
        <v>5.81</v>
      </c>
      <c r="D1150" s="11" t="s">
        <v>2380</v>
      </c>
      <c r="E1150" s="11" t="s">
        <v>2380</v>
      </c>
      <c r="F1150" s="11" t="s">
        <v>2380</v>
      </c>
      <c r="G1150" s="11">
        <v>2</v>
      </c>
      <c r="H1150" s="11" t="s">
        <v>2380</v>
      </c>
      <c r="I1150" s="11" t="str">
        <f t="shared" si="17"/>
        <v>Overweight</v>
      </c>
    </row>
    <row r="1151" spans="1:9" hidden="1" x14ac:dyDescent="0.3">
      <c r="A1151" s="11" t="s">
        <v>1221</v>
      </c>
      <c r="B1151" s="11">
        <v>42.68</v>
      </c>
      <c r="C1151" s="11">
        <v>9.2799999999999994</v>
      </c>
      <c r="D1151" s="11" t="s">
        <v>2380</v>
      </c>
      <c r="E1151" s="11" t="s">
        <v>2380</v>
      </c>
      <c r="F1151" s="11" t="s">
        <v>2380</v>
      </c>
      <c r="G1151" s="11">
        <v>2</v>
      </c>
      <c r="H1151" s="11" t="s">
        <v>2380</v>
      </c>
      <c r="I1151" s="11" t="str">
        <f t="shared" si="17"/>
        <v>Obesity</v>
      </c>
    </row>
    <row r="1152" spans="1:9" hidden="1" x14ac:dyDescent="0.3">
      <c r="A1152" s="11" t="s">
        <v>1220</v>
      </c>
      <c r="B1152" s="11">
        <v>24.31</v>
      </c>
      <c r="C1152" s="11">
        <v>6.37</v>
      </c>
      <c r="D1152" s="11" t="s">
        <v>2380</v>
      </c>
      <c r="E1152" s="11" t="s">
        <v>2380</v>
      </c>
      <c r="F1152" s="11" t="s">
        <v>2380</v>
      </c>
      <c r="G1152" s="11">
        <v>0</v>
      </c>
      <c r="H1152" s="11" t="s">
        <v>2380</v>
      </c>
      <c r="I1152" s="11" t="str">
        <f t="shared" si="17"/>
        <v>Normal Weight</v>
      </c>
    </row>
    <row r="1153" spans="1:9" hidden="1" x14ac:dyDescent="0.3">
      <c r="A1153" s="11" t="s">
        <v>1219</v>
      </c>
      <c r="B1153" s="11">
        <v>44.75</v>
      </c>
      <c r="C1153" s="11">
        <v>5.09</v>
      </c>
      <c r="D1153" s="11" t="s">
        <v>2383</v>
      </c>
      <c r="E1153" s="11" t="s">
        <v>2380</v>
      </c>
      <c r="F1153" s="11" t="s">
        <v>2380</v>
      </c>
      <c r="G1153" s="11">
        <v>0</v>
      </c>
      <c r="H1153" s="11" t="s">
        <v>2380</v>
      </c>
      <c r="I1153" s="11" t="str">
        <f t="shared" si="17"/>
        <v>Obesity</v>
      </c>
    </row>
    <row r="1154" spans="1:9" hidden="1" x14ac:dyDescent="0.3">
      <c r="A1154" s="11" t="s">
        <v>1218</v>
      </c>
      <c r="B1154" s="11">
        <v>30.78</v>
      </c>
      <c r="C1154" s="11">
        <v>7.94</v>
      </c>
      <c r="D1154" s="11" t="s">
        <v>2380</v>
      </c>
      <c r="E1154" s="11" t="s">
        <v>2380</v>
      </c>
      <c r="F1154" s="11" t="s">
        <v>2380</v>
      </c>
      <c r="G1154" s="11">
        <v>2</v>
      </c>
      <c r="H1154" s="11" t="s">
        <v>2380</v>
      </c>
      <c r="I1154" s="11" t="str">
        <f t="shared" si="17"/>
        <v>Obesity</v>
      </c>
    </row>
    <row r="1155" spans="1:9" hidden="1" x14ac:dyDescent="0.3">
      <c r="A1155" s="11" t="s">
        <v>1217</v>
      </c>
      <c r="B1155" s="11">
        <v>21.86</v>
      </c>
      <c r="C1155" s="11">
        <v>10.95</v>
      </c>
      <c r="D1155" s="11" t="s">
        <v>2380</v>
      </c>
      <c r="E1155" s="11" t="s">
        <v>2380</v>
      </c>
      <c r="F1155" s="11" t="s">
        <v>2380</v>
      </c>
      <c r="G1155" s="11">
        <v>0</v>
      </c>
      <c r="H1155" s="11" t="s">
        <v>2380</v>
      </c>
      <c r="I1155" s="11" t="str">
        <f t="shared" ref="I1155:I1218" si="18">IF(B1155&lt;18.5,"Underweight",
IF(B1155&lt;=24.9,"Normal Weight",
IF(B1155&lt;=29.9,"Overweight",
"Obesity")))</f>
        <v>Normal Weight</v>
      </c>
    </row>
    <row r="1156" spans="1:9" hidden="1" x14ac:dyDescent="0.3">
      <c r="A1156" s="11" t="s">
        <v>1216</v>
      </c>
      <c r="B1156" s="11">
        <v>49.09</v>
      </c>
      <c r="C1156" s="11">
        <v>6.3</v>
      </c>
      <c r="D1156" s="11" t="s">
        <v>2383</v>
      </c>
      <c r="E1156" s="11" t="s">
        <v>2380</v>
      </c>
      <c r="F1156" s="11" t="s">
        <v>2380</v>
      </c>
      <c r="G1156" s="11">
        <v>0</v>
      </c>
      <c r="H1156" s="11" t="s">
        <v>2380</v>
      </c>
      <c r="I1156" s="11" t="str">
        <f t="shared" si="18"/>
        <v>Obesity</v>
      </c>
    </row>
    <row r="1157" spans="1:9" hidden="1" x14ac:dyDescent="0.3">
      <c r="A1157" s="11" t="s">
        <v>1215</v>
      </c>
      <c r="B1157" s="11">
        <v>47.74</v>
      </c>
      <c r="C1157" s="11">
        <v>8.0500000000000007</v>
      </c>
      <c r="D1157" s="11" t="s">
        <v>2383</v>
      </c>
      <c r="E1157" s="11" t="s">
        <v>2380</v>
      </c>
      <c r="F1157" s="11" t="s">
        <v>2380</v>
      </c>
      <c r="G1157" s="11">
        <v>2</v>
      </c>
      <c r="H1157" s="11" t="s">
        <v>2380</v>
      </c>
      <c r="I1157" s="11" t="str">
        <f t="shared" si="18"/>
        <v>Obesity</v>
      </c>
    </row>
    <row r="1158" spans="1:9" hidden="1" x14ac:dyDescent="0.3">
      <c r="A1158" s="11" t="s">
        <v>1214</v>
      </c>
      <c r="B1158" s="11">
        <v>30.2</v>
      </c>
      <c r="C1158" s="11">
        <v>9.8800000000000008</v>
      </c>
      <c r="D1158" s="11" t="s">
        <v>2383</v>
      </c>
      <c r="E1158" s="11" t="s">
        <v>2380</v>
      </c>
      <c r="F1158" s="11" t="s">
        <v>2380</v>
      </c>
      <c r="G1158" s="11">
        <v>2</v>
      </c>
      <c r="H1158" s="11" t="s">
        <v>2380</v>
      </c>
      <c r="I1158" s="11" t="str">
        <f t="shared" si="18"/>
        <v>Obesity</v>
      </c>
    </row>
    <row r="1159" spans="1:9" hidden="1" x14ac:dyDescent="0.3">
      <c r="A1159" s="11" t="s">
        <v>1213</v>
      </c>
      <c r="B1159" s="11">
        <v>33.25</v>
      </c>
      <c r="C1159" s="11">
        <v>7.42</v>
      </c>
      <c r="D1159" s="11" t="s">
        <v>2383</v>
      </c>
      <c r="E1159" s="11" t="s">
        <v>2380</v>
      </c>
      <c r="F1159" s="11" t="s">
        <v>2380</v>
      </c>
      <c r="G1159" s="11">
        <v>2</v>
      </c>
      <c r="H1159" s="11" t="s">
        <v>2380</v>
      </c>
      <c r="I1159" s="11" t="str">
        <f t="shared" si="18"/>
        <v>Obesity</v>
      </c>
    </row>
    <row r="1160" spans="1:9" hidden="1" x14ac:dyDescent="0.3">
      <c r="A1160" s="11" t="s">
        <v>1212</v>
      </c>
      <c r="B1160" s="11">
        <v>26.6</v>
      </c>
      <c r="C1160" s="11">
        <v>8.4499999999999993</v>
      </c>
      <c r="D1160" s="11" t="s">
        <v>2383</v>
      </c>
      <c r="E1160" s="11" t="s">
        <v>2380</v>
      </c>
      <c r="F1160" s="11" t="s">
        <v>2380</v>
      </c>
      <c r="G1160" s="11">
        <v>1</v>
      </c>
      <c r="H1160" s="11" t="s">
        <v>2380</v>
      </c>
      <c r="I1160" s="11" t="str">
        <f t="shared" si="18"/>
        <v>Overweight</v>
      </c>
    </row>
    <row r="1161" spans="1:9" hidden="1" x14ac:dyDescent="0.3">
      <c r="A1161" s="11" t="s">
        <v>1211</v>
      </c>
      <c r="B1161" s="11">
        <v>26.35</v>
      </c>
      <c r="C1161" s="11">
        <v>6.21</v>
      </c>
      <c r="D1161" s="11" t="s">
        <v>2380</v>
      </c>
      <c r="E1161" s="11" t="s">
        <v>2380</v>
      </c>
      <c r="F1161" s="11" t="s">
        <v>2380</v>
      </c>
      <c r="G1161" s="11">
        <v>2</v>
      </c>
      <c r="H1161" s="11" t="s">
        <v>2380</v>
      </c>
      <c r="I1161" s="11" t="str">
        <f t="shared" si="18"/>
        <v>Overweight</v>
      </c>
    </row>
    <row r="1162" spans="1:9" hidden="1" x14ac:dyDescent="0.3">
      <c r="A1162" s="11" t="s">
        <v>1210</v>
      </c>
      <c r="B1162" s="11">
        <v>39.994999999999997</v>
      </c>
      <c r="C1162" s="11">
        <v>4.6500000000000004</v>
      </c>
      <c r="D1162" s="11" t="s">
        <v>2380</v>
      </c>
      <c r="E1162" s="11" t="s">
        <v>2380</v>
      </c>
      <c r="F1162" s="11" t="s">
        <v>2380</v>
      </c>
      <c r="G1162" s="11">
        <v>0</v>
      </c>
      <c r="H1162" s="11" t="s">
        <v>2380</v>
      </c>
      <c r="I1162" s="11" t="str">
        <f t="shared" si="18"/>
        <v>Obesity</v>
      </c>
    </row>
    <row r="1163" spans="1:9" hidden="1" x14ac:dyDescent="0.3">
      <c r="A1163" s="11" t="s">
        <v>1209</v>
      </c>
      <c r="B1163" s="11">
        <v>22.92</v>
      </c>
      <c r="C1163" s="11">
        <v>5.87</v>
      </c>
      <c r="D1163" s="11" t="s">
        <v>2383</v>
      </c>
      <c r="E1163" s="11" t="s">
        <v>2380</v>
      </c>
      <c r="F1163" s="11" t="s">
        <v>2380</v>
      </c>
      <c r="G1163" s="11">
        <v>1</v>
      </c>
      <c r="H1163" s="11" t="s">
        <v>2380</v>
      </c>
      <c r="I1163" s="11" t="str">
        <f t="shared" si="18"/>
        <v>Normal Weight</v>
      </c>
    </row>
    <row r="1164" spans="1:9" hidden="1" x14ac:dyDescent="0.3">
      <c r="A1164" s="11" t="s">
        <v>1208</v>
      </c>
      <c r="B1164" s="11">
        <v>24.78</v>
      </c>
      <c r="C1164" s="11">
        <v>4.24</v>
      </c>
      <c r="D1164" s="11" t="s">
        <v>2383</v>
      </c>
      <c r="E1164" s="11" t="s">
        <v>2380</v>
      </c>
      <c r="F1164" s="11" t="s">
        <v>2380</v>
      </c>
      <c r="G1164" s="11">
        <v>2</v>
      </c>
      <c r="H1164" s="11" t="s">
        <v>2380</v>
      </c>
      <c r="I1164" s="11" t="str">
        <f t="shared" si="18"/>
        <v>Normal Weight</v>
      </c>
    </row>
    <row r="1165" spans="1:9" hidden="1" x14ac:dyDescent="0.3">
      <c r="A1165" s="11" t="s">
        <v>1207</v>
      </c>
      <c r="B1165" s="11">
        <v>34.07</v>
      </c>
      <c r="C1165" s="11">
        <v>7.81</v>
      </c>
      <c r="D1165" s="11" t="s">
        <v>2383</v>
      </c>
      <c r="E1165" s="11" t="s">
        <v>2380</v>
      </c>
      <c r="F1165" s="11" t="s">
        <v>2380</v>
      </c>
      <c r="G1165" s="11">
        <v>0</v>
      </c>
      <c r="H1165" s="11" t="s">
        <v>2380</v>
      </c>
      <c r="I1165" s="11" t="str">
        <f t="shared" si="18"/>
        <v>Obesity</v>
      </c>
    </row>
    <row r="1166" spans="1:9" hidden="1" x14ac:dyDescent="0.3">
      <c r="A1166" s="11" t="s">
        <v>1206</v>
      </c>
      <c r="B1166" s="11">
        <v>30.14</v>
      </c>
      <c r="C1166" s="11">
        <v>9.85</v>
      </c>
      <c r="D1166" s="11" t="s">
        <v>2380</v>
      </c>
      <c r="E1166" s="11" t="s">
        <v>2380</v>
      </c>
      <c r="F1166" s="11" t="s">
        <v>2380</v>
      </c>
      <c r="G1166" s="11">
        <v>0</v>
      </c>
      <c r="H1166" s="11" t="s">
        <v>2380</v>
      </c>
      <c r="I1166" s="11" t="str">
        <f t="shared" si="18"/>
        <v>Obesity</v>
      </c>
    </row>
    <row r="1167" spans="1:9" hidden="1" x14ac:dyDescent="0.3">
      <c r="A1167" s="11" t="s">
        <v>1205</v>
      </c>
      <c r="B1167" s="11">
        <v>18.05</v>
      </c>
      <c r="C1167" s="11">
        <v>6.94</v>
      </c>
      <c r="D1167" s="11" t="s">
        <v>2380</v>
      </c>
      <c r="E1167" s="11" t="s">
        <v>2380</v>
      </c>
      <c r="F1167" s="11" t="s">
        <v>2380</v>
      </c>
      <c r="G1167" s="11">
        <v>0</v>
      </c>
      <c r="H1167" s="11" t="s">
        <v>2380</v>
      </c>
      <c r="I1167" s="11" t="str">
        <f t="shared" si="18"/>
        <v>Underweight</v>
      </c>
    </row>
    <row r="1168" spans="1:9" hidden="1" x14ac:dyDescent="0.3">
      <c r="A1168" s="11" t="s">
        <v>1204</v>
      </c>
      <c r="B1168" s="11">
        <v>37.4</v>
      </c>
      <c r="C1168" s="11">
        <v>11.3</v>
      </c>
      <c r="D1168" s="11" t="s">
        <v>2383</v>
      </c>
      <c r="E1168" s="11" t="s">
        <v>2380</v>
      </c>
      <c r="F1168" s="11" t="s">
        <v>2380</v>
      </c>
      <c r="G1168" s="11">
        <v>2</v>
      </c>
      <c r="H1168" s="11" t="s">
        <v>2380</v>
      </c>
      <c r="I1168" s="11" t="str">
        <f t="shared" si="18"/>
        <v>Obesity</v>
      </c>
    </row>
    <row r="1169" spans="1:9" hidden="1" x14ac:dyDescent="0.3">
      <c r="A1169" s="11" t="s">
        <v>1203</v>
      </c>
      <c r="B1169" s="11">
        <v>25.75</v>
      </c>
      <c r="C1169" s="11">
        <v>9.23</v>
      </c>
      <c r="D1169" s="11" t="s">
        <v>2380</v>
      </c>
      <c r="E1169" s="11" t="s">
        <v>2380</v>
      </c>
      <c r="F1169" s="11" t="s">
        <v>2380</v>
      </c>
      <c r="G1169" s="11">
        <v>0</v>
      </c>
      <c r="H1169" s="11" t="s">
        <v>2380</v>
      </c>
      <c r="I1169" s="11" t="str">
        <f t="shared" si="18"/>
        <v>Overweight</v>
      </c>
    </row>
    <row r="1170" spans="1:9" hidden="1" x14ac:dyDescent="0.3">
      <c r="A1170" s="11" t="s">
        <v>1202</v>
      </c>
      <c r="B1170" s="11">
        <v>32.299999999999997</v>
      </c>
      <c r="C1170" s="11">
        <v>4.37</v>
      </c>
      <c r="D1170" s="11" t="s">
        <v>2380</v>
      </c>
      <c r="E1170" s="11" t="s">
        <v>2380</v>
      </c>
      <c r="F1170" s="11" t="s">
        <v>2380</v>
      </c>
      <c r="G1170" s="11">
        <v>2</v>
      </c>
      <c r="H1170" s="11" t="s">
        <v>2380</v>
      </c>
      <c r="I1170" s="11" t="str">
        <f t="shared" si="18"/>
        <v>Obesity</v>
      </c>
    </row>
    <row r="1171" spans="1:9" x14ac:dyDescent="0.3">
      <c r="A1171" s="11" t="s">
        <v>1201</v>
      </c>
      <c r="B1171" s="11">
        <v>28.61</v>
      </c>
      <c r="C1171" s="11">
        <v>5.76</v>
      </c>
      <c r="D1171" s="11" t="s">
        <v>2380</v>
      </c>
      <c r="E1171" s="11" t="s">
        <v>2380</v>
      </c>
      <c r="F1171" s="11" t="s">
        <v>2383</v>
      </c>
      <c r="G1171" s="11">
        <v>1</v>
      </c>
      <c r="H1171" s="11" t="s">
        <v>2380</v>
      </c>
      <c r="I1171" s="11" t="str">
        <f t="shared" si="18"/>
        <v>Overweight</v>
      </c>
    </row>
    <row r="1172" spans="1:9" hidden="1" x14ac:dyDescent="0.3">
      <c r="A1172" s="11" t="s">
        <v>1200</v>
      </c>
      <c r="B1172" s="11">
        <v>45.41</v>
      </c>
      <c r="C1172" s="11">
        <v>4.96</v>
      </c>
      <c r="D1172" s="11" t="s">
        <v>2380</v>
      </c>
      <c r="E1172" s="11" t="s">
        <v>2380</v>
      </c>
      <c r="F1172" s="11" t="s">
        <v>2380</v>
      </c>
      <c r="G1172" s="11">
        <v>1</v>
      </c>
      <c r="H1172" s="11" t="s">
        <v>2380</v>
      </c>
      <c r="I1172" s="11" t="str">
        <f t="shared" si="18"/>
        <v>Obesity</v>
      </c>
    </row>
    <row r="1173" spans="1:9" hidden="1" x14ac:dyDescent="0.3">
      <c r="A1173" s="11" t="s">
        <v>1199</v>
      </c>
      <c r="B1173" s="11">
        <v>31.2</v>
      </c>
      <c r="C1173" s="11">
        <v>11.04</v>
      </c>
      <c r="D1173" s="11" t="s">
        <v>2383</v>
      </c>
      <c r="E1173" s="11" t="s">
        <v>2380</v>
      </c>
      <c r="F1173" s="11" t="s">
        <v>2380</v>
      </c>
      <c r="G1173" s="11">
        <v>2</v>
      </c>
      <c r="H1173" s="11" t="s">
        <v>2380</v>
      </c>
      <c r="I1173" s="11" t="str">
        <f t="shared" si="18"/>
        <v>Obesity</v>
      </c>
    </row>
    <row r="1174" spans="1:9" hidden="1" x14ac:dyDescent="0.3">
      <c r="A1174" s="11" t="s">
        <v>1198</v>
      </c>
      <c r="B1174" s="11">
        <v>29.83</v>
      </c>
      <c r="C1174" s="11">
        <v>7.81</v>
      </c>
      <c r="D1174" s="11" t="s">
        <v>2383</v>
      </c>
      <c r="E1174" s="11" t="s">
        <v>2380</v>
      </c>
      <c r="F1174" s="11" t="s">
        <v>2380</v>
      </c>
      <c r="G1174" s="11">
        <v>1</v>
      </c>
      <c r="H1174" s="11" t="s">
        <v>2380</v>
      </c>
      <c r="I1174" s="11" t="str">
        <f t="shared" si="18"/>
        <v>Overweight</v>
      </c>
    </row>
    <row r="1175" spans="1:9" hidden="1" x14ac:dyDescent="0.3">
      <c r="A1175" s="11" t="s">
        <v>1197</v>
      </c>
      <c r="B1175" s="11">
        <v>29.06</v>
      </c>
      <c r="C1175" s="11">
        <v>4.55</v>
      </c>
      <c r="D1175" s="11" t="s">
        <v>2380</v>
      </c>
      <c r="E1175" s="11" t="s">
        <v>2380</v>
      </c>
      <c r="F1175" s="11" t="s">
        <v>2380</v>
      </c>
      <c r="G1175" s="11">
        <v>0</v>
      </c>
      <c r="H1175" s="11" t="s">
        <v>2380</v>
      </c>
      <c r="I1175" s="11" t="str">
        <f t="shared" si="18"/>
        <v>Overweight</v>
      </c>
    </row>
    <row r="1176" spans="1:9" hidden="1" x14ac:dyDescent="0.3">
      <c r="A1176" s="11" t="s">
        <v>1196</v>
      </c>
      <c r="B1176" s="11">
        <v>27.454999999999998</v>
      </c>
      <c r="C1176" s="11">
        <v>6.13</v>
      </c>
      <c r="D1176" s="11" t="s">
        <v>2380</v>
      </c>
      <c r="E1176" s="11" t="s">
        <v>2380</v>
      </c>
      <c r="F1176" s="11" t="s">
        <v>2380</v>
      </c>
      <c r="G1176" s="11">
        <v>2</v>
      </c>
      <c r="H1176" s="11" t="s">
        <v>2380</v>
      </c>
      <c r="I1176" s="11" t="str">
        <f t="shared" si="18"/>
        <v>Overweight</v>
      </c>
    </row>
    <row r="1177" spans="1:9" hidden="1" x14ac:dyDescent="0.3">
      <c r="A1177" s="11" t="s">
        <v>1195</v>
      </c>
      <c r="B1177" s="11">
        <v>23.01</v>
      </c>
      <c r="C1177" s="11">
        <v>6.04</v>
      </c>
      <c r="D1177" s="11" t="s">
        <v>2383</v>
      </c>
      <c r="E1177" s="11" t="s">
        <v>2380</v>
      </c>
      <c r="F1177" s="11" t="s">
        <v>2380</v>
      </c>
      <c r="G1177" s="11">
        <v>1</v>
      </c>
      <c r="H1177" s="11" t="s">
        <v>2380</v>
      </c>
      <c r="I1177" s="11" t="str">
        <f t="shared" si="18"/>
        <v>Normal Weight</v>
      </c>
    </row>
    <row r="1178" spans="1:9" hidden="1" x14ac:dyDescent="0.3">
      <c r="A1178" s="11" t="s">
        <v>1194</v>
      </c>
      <c r="B1178" s="11">
        <v>31.39</v>
      </c>
      <c r="C1178" s="11">
        <v>8.85</v>
      </c>
      <c r="D1178" s="11" t="s">
        <v>2383</v>
      </c>
      <c r="E1178" s="11" t="s">
        <v>2380</v>
      </c>
      <c r="F1178" s="11" t="s">
        <v>2380</v>
      </c>
      <c r="G1178" s="11">
        <v>0</v>
      </c>
      <c r="H1178" s="11" t="s">
        <v>2380</v>
      </c>
      <c r="I1178" s="11" t="str">
        <f t="shared" si="18"/>
        <v>Obesity</v>
      </c>
    </row>
    <row r="1179" spans="1:9" hidden="1" x14ac:dyDescent="0.3">
      <c r="A1179" s="11" t="s">
        <v>1193</v>
      </c>
      <c r="B1179" s="11">
        <v>34.770000000000003</v>
      </c>
      <c r="C1179" s="11">
        <v>10.54</v>
      </c>
      <c r="D1179" s="11" t="s">
        <v>2380</v>
      </c>
      <c r="E1179" s="11" t="s">
        <v>2380</v>
      </c>
      <c r="F1179" s="11" t="s">
        <v>2380</v>
      </c>
      <c r="G1179" s="11">
        <v>2</v>
      </c>
      <c r="H1179" s="11" t="s">
        <v>2380</v>
      </c>
      <c r="I1179" s="11" t="str">
        <f t="shared" si="18"/>
        <v>Obesity</v>
      </c>
    </row>
    <row r="1180" spans="1:9" hidden="1" x14ac:dyDescent="0.3">
      <c r="A1180" s="11" t="s">
        <v>1192</v>
      </c>
      <c r="B1180" s="11">
        <v>24.48</v>
      </c>
      <c r="C1180" s="11">
        <v>4.37</v>
      </c>
      <c r="D1180" s="11" t="s">
        <v>2383</v>
      </c>
      <c r="E1180" s="11" t="s">
        <v>2380</v>
      </c>
      <c r="F1180" s="11" t="s">
        <v>2380</v>
      </c>
      <c r="G1180" s="11">
        <v>2</v>
      </c>
      <c r="H1180" s="11" t="s">
        <v>2380</v>
      </c>
      <c r="I1180" s="11" t="str">
        <f t="shared" si="18"/>
        <v>Normal Weight</v>
      </c>
    </row>
    <row r="1181" spans="1:9" hidden="1" x14ac:dyDescent="0.3">
      <c r="A1181" s="11" t="s">
        <v>1191</v>
      </c>
      <c r="B1181" s="11">
        <v>22.61</v>
      </c>
      <c r="C1181" s="11">
        <v>9.6300000000000008</v>
      </c>
      <c r="D1181" s="11" t="s">
        <v>2380</v>
      </c>
      <c r="E1181" s="11" t="s">
        <v>2380</v>
      </c>
      <c r="F1181" s="11" t="s">
        <v>2380</v>
      </c>
      <c r="G1181" s="11">
        <v>2</v>
      </c>
      <c r="H1181" s="11" t="s">
        <v>2380</v>
      </c>
      <c r="I1181" s="11" t="str">
        <f t="shared" si="18"/>
        <v>Normal Weight</v>
      </c>
    </row>
    <row r="1182" spans="1:9" hidden="1" x14ac:dyDescent="0.3">
      <c r="A1182" s="11" t="s">
        <v>1190</v>
      </c>
      <c r="B1182" s="11">
        <v>34.299999999999997</v>
      </c>
      <c r="C1182" s="11">
        <v>10.37</v>
      </c>
      <c r="D1182" s="11" t="s">
        <v>2380</v>
      </c>
      <c r="E1182" s="11" t="s">
        <v>2380</v>
      </c>
      <c r="F1182" s="11" t="s">
        <v>2380</v>
      </c>
      <c r="G1182" s="11">
        <v>0</v>
      </c>
      <c r="H1182" s="11" t="s">
        <v>2380</v>
      </c>
      <c r="I1182" s="11" t="str">
        <f t="shared" si="18"/>
        <v>Obesity</v>
      </c>
    </row>
    <row r="1183" spans="1:9" hidden="1" x14ac:dyDescent="0.3">
      <c r="A1183" s="11" t="s">
        <v>1189</v>
      </c>
      <c r="B1183" s="11">
        <v>46.09</v>
      </c>
      <c r="C1183" s="11">
        <v>5.44</v>
      </c>
      <c r="D1183" s="11" t="s">
        <v>2380</v>
      </c>
      <c r="E1183" s="11" t="s">
        <v>2380</v>
      </c>
      <c r="F1183" s="11" t="s">
        <v>2380</v>
      </c>
      <c r="G1183" s="11">
        <v>2</v>
      </c>
      <c r="H1183" s="11" t="s">
        <v>2380</v>
      </c>
      <c r="I1183" s="11" t="str">
        <f t="shared" si="18"/>
        <v>Obesity</v>
      </c>
    </row>
    <row r="1184" spans="1:9" hidden="1" x14ac:dyDescent="0.3">
      <c r="A1184" s="11" t="s">
        <v>1188</v>
      </c>
      <c r="B1184" s="11">
        <v>44.744999999999997</v>
      </c>
      <c r="C1184" s="11">
        <v>5.19</v>
      </c>
      <c r="D1184" s="11" t="s">
        <v>2380</v>
      </c>
      <c r="E1184" s="11" t="s">
        <v>2380</v>
      </c>
      <c r="F1184" s="11" t="s">
        <v>2380</v>
      </c>
      <c r="G1184" s="11">
        <v>2</v>
      </c>
      <c r="H1184" s="11" t="s">
        <v>2380</v>
      </c>
      <c r="I1184" s="11" t="str">
        <f t="shared" si="18"/>
        <v>Obesity</v>
      </c>
    </row>
    <row r="1185" spans="1:9" hidden="1" x14ac:dyDescent="0.3">
      <c r="A1185" s="11" t="s">
        <v>1187</v>
      </c>
      <c r="B1185" s="11">
        <v>26.33</v>
      </c>
      <c r="C1185" s="11">
        <v>11.8</v>
      </c>
      <c r="D1185" s="11" t="s">
        <v>2383</v>
      </c>
      <c r="E1185" s="11" t="s">
        <v>2380</v>
      </c>
      <c r="F1185" s="11" t="s">
        <v>2380</v>
      </c>
      <c r="G1185" s="11">
        <v>1</v>
      </c>
      <c r="H1185" s="11" t="s">
        <v>2380</v>
      </c>
      <c r="I1185" s="11" t="str">
        <f t="shared" si="18"/>
        <v>Overweight</v>
      </c>
    </row>
    <row r="1186" spans="1:9" hidden="1" x14ac:dyDescent="0.3">
      <c r="A1186" s="11" t="s">
        <v>1186</v>
      </c>
      <c r="B1186" s="11">
        <v>26.6</v>
      </c>
      <c r="C1186" s="11">
        <v>8.3800000000000008</v>
      </c>
      <c r="D1186" s="11" t="s">
        <v>2380</v>
      </c>
      <c r="E1186" s="11" t="s">
        <v>2380</v>
      </c>
      <c r="F1186" s="11" t="s">
        <v>2380</v>
      </c>
      <c r="G1186" s="11">
        <v>2</v>
      </c>
      <c r="H1186" s="11" t="s">
        <v>2380</v>
      </c>
      <c r="I1186" s="11" t="str">
        <f t="shared" si="18"/>
        <v>Overweight</v>
      </c>
    </row>
    <row r="1187" spans="1:9" hidden="1" x14ac:dyDescent="0.3">
      <c r="A1187" s="11" t="s">
        <v>1185</v>
      </c>
      <c r="B1187" s="11">
        <v>27.5</v>
      </c>
      <c r="C1187" s="11">
        <v>7.58</v>
      </c>
      <c r="D1187" s="11" t="s">
        <v>2380</v>
      </c>
      <c r="E1187" s="11" t="s">
        <v>2380</v>
      </c>
      <c r="F1187" s="11" t="s">
        <v>2380</v>
      </c>
      <c r="G1187" s="11">
        <v>0</v>
      </c>
      <c r="H1187" s="11" t="s">
        <v>2380</v>
      </c>
      <c r="I1187" s="11" t="str">
        <f t="shared" si="18"/>
        <v>Overweight</v>
      </c>
    </row>
    <row r="1188" spans="1:9" hidden="1" x14ac:dyDescent="0.3">
      <c r="A1188" s="11" t="s">
        <v>1184</v>
      </c>
      <c r="B1188" s="11">
        <v>41.55</v>
      </c>
      <c r="C1188" s="11">
        <v>4.6100000000000003</v>
      </c>
      <c r="D1188" s="11" t="s">
        <v>2380</v>
      </c>
      <c r="E1188" s="11" t="s">
        <v>2380</v>
      </c>
      <c r="F1188" s="11" t="s">
        <v>2380</v>
      </c>
      <c r="G1188" s="11">
        <v>1</v>
      </c>
      <c r="H1188" s="11" t="s">
        <v>2380</v>
      </c>
      <c r="I1188" s="11" t="str">
        <f t="shared" si="18"/>
        <v>Obesity</v>
      </c>
    </row>
    <row r="1189" spans="1:9" x14ac:dyDescent="0.3">
      <c r="A1189" s="11" t="s">
        <v>1183</v>
      </c>
      <c r="B1189" s="11">
        <v>41.47</v>
      </c>
      <c r="C1189" s="11">
        <v>4.7</v>
      </c>
      <c r="D1189" s="11" t="s">
        <v>2383</v>
      </c>
      <c r="E1189" s="11" t="s">
        <v>2380</v>
      </c>
      <c r="F1189" s="11" t="s">
        <v>2383</v>
      </c>
      <c r="G1189" s="11">
        <v>1</v>
      </c>
      <c r="H1189" s="11" t="s">
        <v>2380</v>
      </c>
      <c r="I1189" s="11" t="str">
        <f t="shared" si="18"/>
        <v>Obesity</v>
      </c>
    </row>
    <row r="1190" spans="1:9" hidden="1" x14ac:dyDescent="0.3">
      <c r="A1190" s="11" t="s">
        <v>1182</v>
      </c>
      <c r="B1190" s="11">
        <v>24.795000000000002</v>
      </c>
      <c r="C1190" s="11">
        <v>6.05</v>
      </c>
      <c r="D1190" s="11" t="s">
        <v>2383</v>
      </c>
      <c r="E1190" s="11" t="s">
        <v>2380</v>
      </c>
      <c r="F1190" s="11" t="s">
        <v>2380</v>
      </c>
      <c r="G1190" s="11">
        <v>0</v>
      </c>
      <c r="H1190" s="11" t="s">
        <v>2380</v>
      </c>
      <c r="I1190" s="11" t="str">
        <f t="shared" si="18"/>
        <v>Normal Weight</v>
      </c>
    </row>
    <row r="1191" spans="1:9" x14ac:dyDescent="0.3">
      <c r="A1191" s="11" t="s">
        <v>1181</v>
      </c>
      <c r="B1191" s="11">
        <v>29.48</v>
      </c>
      <c r="C1191" s="11">
        <v>5.63</v>
      </c>
      <c r="D1191" s="11" t="s">
        <v>2383</v>
      </c>
      <c r="E1191" s="11" t="s">
        <v>2380</v>
      </c>
      <c r="F1191" s="11" t="s">
        <v>2383</v>
      </c>
      <c r="G1191" s="11">
        <v>1</v>
      </c>
      <c r="H1191" s="11" t="s">
        <v>2380</v>
      </c>
      <c r="I1191" s="11" t="str">
        <f t="shared" si="18"/>
        <v>Overweight</v>
      </c>
    </row>
    <row r="1192" spans="1:9" x14ac:dyDescent="0.3">
      <c r="A1192" s="11" t="s">
        <v>1180</v>
      </c>
      <c r="B1192" s="11">
        <v>28.09</v>
      </c>
      <c r="C1192" s="11">
        <v>6.06</v>
      </c>
      <c r="D1192" s="11" t="s">
        <v>2380</v>
      </c>
      <c r="E1192" s="11" t="s">
        <v>2380</v>
      </c>
      <c r="F1192" s="11" t="s">
        <v>2383</v>
      </c>
      <c r="G1192" s="11">
        <v>1</v>
      </c>
      <c r="H1192" s="11" t="s">
        <v>2380</v>
      </c>
      <c r="I1192" s="11" t="str">
        <f t="shared" si="18"/>
        <v>Overweight</v>
      </c>
    </row>
    <row r="1193" spans="1:9" hidden="1" x14ac:dyDescent="0.3">
      <c r="A1193" s="11" t="s">
        <v>1179</v>
      </c>
      <c r="B1193" s="11">
        <v>32.729999999999997</v>
      </c>
      <c r="C1193" s="11">
        <v>5.19</v>
      </c>
      <c r="D1193" s="11" t="s">
        <v>2380</v>
      </c>
      <c r="E1193" s="11" t="s">
        <v>2380</v>
      </c>
      <c r="F1193" s="11" t="s">
        <v>2380</v>
      </c>
      <c r="G1193" s="11">
        <v>1</v>
      </c>
      <c r="H1193" s="11" t="s">
        <v>2380</v>
      </c>
      <c r="I1193" s="11" t="str">
        <f t="shared" si="18"/>
        <v>Obesity</v>
      </c>
    </row>
    <row r="1194" spans="1:9" hidden="1" x14ac:dyDescent="0.3">
      <c r="A1194" s="11" t="s">
        <v>1178</v>
      </c>
      <c r="B1194" s="11">
        <v>27.36</v>
      </c>
      <c r="C1194" s="11">
        <v>8.9600000000000009</v>
      </c>
      <c r="D1194" s="11" t="s">
        <v>2380</v>
      </c>
      <c r="E1194" s="11" t="s">
        <v>2380</v>
      </c>
      <c r="F1194" s="11" t="s">
        <v>2380</v>
      </c>
      <c r="G1194" s="11">
        <v>0</v>
      </c>
      <c r="H1194" s="11" t="s">
        <v>2380</v>
      </c>
      <c r="I1194" s="11" t="str">
        <f t="shared" si="18"/>
        <v>Overweight</v>
      </c>
    </row>
    <row r="1195" spans="1:9" hidden="1" x14ac:dyDescent="0.3">
      <c r="A1195" s="11" t="s">
        <v>1177</v>
      </c>
      <c r="B1195" s="11">
        <v>27.265000000000001</v>
      </c>
      <c r="C1195" s="11">
        <v>11.39</v>
      </c>
      <c r="D1195" s="11" t="s">
        <v>2380</v>
      </c>
      <c r="E1195" s="11" t="s">
        <v>2380</v>
      </c>
      <c r="F1195" s="11" t="s">
        <v>2380</v>
      </c>
      <c r="G1195" s="11">
        <v>0</v>
      </c>
      <c r="H1195" s="11" t="s">
        <v>2380</v>
      </c>
      <c r="I1195" s="11" t="str">
        <f t="shared" si="18"/>
        <v>Overweight</v>
      </c>
    </row>
    <row r="1196" spans="1:9" hidden="1" x14ac:dyDescent="0.3">
      <c r="A1196" s="11" t="s">
        <v>1176</v>
      </c>
      <c r="B1196" s="11">
        <v>48.07</v>
      </c>
      <c r="C1196" s="11">
        <v>4.0599999999999996</v>
      </c>
      <c r="D1196" s="11" t="s">
        <v>2383</v>
      </c>
      <c r="E1196" s="11" t="s">
        <v>2380</v>
      </c>
      <c r="F1196" s="11" t="s">
        <v>2380</v>
      </c>
      <c r="G1196" s="11">
        <v>0</v>
      </c>
      <c r="H1196" s="11" t="s">
        <v>2380</v>
      </c>
      <c r="I1196" s="11" t="str">
        <f t="shared" si="18"/>
        <v>Obesity</v>
      </c>
    </row>
    <row r="1197" spans="1:9" hidden="1" x14ac:dyDescent="0.3">
      <c r="A1197" s="11" t="s">
        <v>1175</v>
      </c>
      <c r="B1197" s="11">
        <v>30.8</v>
      </c>
      <c r="C1197" s="11">
        <v>5.23</v>
      </c>
      <c r="D1197" s="11" t="s">
        <v>2383</v>
      </c>
      <c r="E1197" s="11" t="s">
        <v>2380</v>
      </c>
      <c r="F1197" s="11" t="s">
        <v>2380</v>
      </c>
      <c r="G1197" s="11">
        <v>0</v>
      </c>
      <c r="H1197" s="11" t="s">
        <v>2380</v>
      </c>
      <c r="I1197" s="11" t="str">
        <f t="shared" si="18"/>
        <v>Obesity</v>
      </c>
    </row>
    <row r="1198" spans="1:9" hidden="1" x14ac:dyDescent="0.3">
      <c r="A1198" s="11" t="s">
        <v>1174</v>
      </c>
      <c r="B1198" s="11">
        <v>32.299999999999997</v>
      </c>
      <c r="C1198" s="11">
        <v>5.05</v>
      </c>
      <c r="D1198" s="11" t="s">
        <v>2383</v>
      </c>
      <c r="E1198" s="11" t="s">
        <v>2380</v>
      </c>
      <c r="F1198" s="11" t="s">
        <v>2380</v>
      </c>
      <c r="G1198" s="11">
        <v>0</v>
      </c>
      <c r="H1198" s="11" t="s">
        <v>2380</v>
      </c>
      <c r="I1198" s="11" t="str">
        <f t="shared" si="18"/>
        <v>Obesity</v>
      </c>
    </row>
    <row r="1199" spans="1:9" hidden="1" x14ac:dyDescent="0.3">
      <c r="A1199" s="11" t="s">
        <v>1173</v>
      </c>
      <c r="B1199" s="11">
        <v>39.700000000000003</v>
      </c>
      <c r="C1199" s="11">
        <v>7.34</v>
      </c>
      <c r="D1199" s="11" t="s">
        <v>2380</v>
      </c>
      <c r="E1199" s="11" t="s">
        <v>2380</v>
      </c>
      <c r="F1199" s="11" t="s">
        <v>2380</v>
      </c>
      <c r="G1199" s="11">
        <v>0</v>
      </c>
      <c r="H1199" s="11" t="s">
        <v>2380</v>
      </c>
      <c r="I1199" s="11" t="str">
        <f t="shared" si="18"/>
        <v>Obesity</v>
      </c>
    </row>
    <row r="1200" spans="1:9" hidden="1" x14ac:dyDescent="0.3">
      <c r="A1200" s="11" t="s">
        <v>1172</v>
      </c>
      <c r="B1200" s="11">
        <v>35.97</v>
      </c>
      <c r="C1200" s="11">
        <v>8.1300000000000008</v>
      </c>
      <c r="D1200" s="11" t="s">
        <v>2380</v>
      </c>
      <c r="E1200" s="11" t="s">
        <v>2380</v>
      </c>
      <c r="F1200" s="11" t="s">
        <v>2380</v>
      </c>
      <c r="G1200" s="11">
        <v>0</v>
      </c>
      <c r="H1200" s="11" t="s">
        <v>2380</v>
      </c>
      <c r="I1200" s="11" t="str">
        <f t="shared" si="18"/>
        <v>Obesity</v>
      </c>
    </row>
    <row r="1201" spans="1:9" hidden="1" x14ac:dyDescent="0.3">
      <c r="A1201" s="11" t="s">
        <v>1171</v>
      </c>
      <c r="B1201" s="11">
        <v>25.86</v>
      </c>
      <c r="C1201" s="11">
        <v>6.68</v>
      </c>
      <c r="D1201" s="11" t="s">
        <v>2383</v>
      </c>
      <c r="E1201" s="11" t="s">
        <v>2380</v>
      </c>
      <c r="F1201" s="11" t="s">
        <v>2380</v>
      </c>
      <c r="G1201" s="11">
        <v>1</v>
      </c>
      <c r="H1201" s="11" t="s">
        <v>2380</v>
      </c>
      <c r="I1201" s="11" t="str">
        <f t="shared" si="18"/>
        <v>Overweight</v>
      </c>
    </row>
    <row r="1202" spans="1:9" hidden="1" x14ac:dyDescent="0.3">
      <c r="A1202" s="11" t="s">
        <v>1170</v>
      </c>
      <c r="B1202" s="11">
        <v>30.03</v>
      </c>
      <c r="C1202" s="11">
        <v>11.51</v>
      </c>
      <c r="D1202" s="11" t="s">
        <v>2380</v>
      </c>
      <c r="E1202" s="11" t="s">
        <v>2380</v>
      </c>
      <c r="F1202" s="11" t="s">
        <v>2380</v>
      </c>
      <c r="G1202" s="11">
        <v>0</v>
      </c>
      <c r="H1202" s="11" t="s">
        <v>2380</v>
      </c>
      <c r="I1202" s="11" t="str">
        <f t="shared" si="18"/>
        <v>Obesity</v>
      </c>
    </row>
    <row r="1203" spans="1:9" x14ac:dyDescent="0.3">
      <c r="A1203" s="11" t="s">
        <v>1169</v>
      </c>
      <c r="B1203" s="11">
        <v>25.76</v>
      </c>
      <c r="C1203" s="11">
        <v>6.02</v>
      </c>
      <c r="D1203" s="11" t="s">
        <v>2383</v>
      </c>
      <c r="E1203" s="11" t="s">
        <v>2380</v>
      </c>
      <c r="F1203" s="11" t="s">
        <v>2383</v>
      </c>
      <c r="G1203" s="11">
        <v>1</v>
      </c>
      <c r="H1203" s="11" t="s">
        <v>2380</v>
      </c>
      <c r="I1203" s="11" t="str">
        <f t="shared" si="18"/>
        <v>Overweight</v>
      </c>
    </row>
    <row r="1204" spans="1:9" hidden="1" x14ac:dyDescent="0.3">
      <c r="A1204" s="11" t="s">
        <v>1168</v>
      </c>
      <c r="B1204" s="11">
        <v>22.42</v>
      </c>
      <c r="C1204" s="11">
        <v>7.96</v>
      </c>
      <c r="D1204" s="11" t="s">
        <v>2380</v>
      </c>
      <c r="E1204" s="11" t="s">
        <v>2380</v>
      </c>
      <c r="F1204" s="11" t="s">
        <v>2380</v>
      </c>
      <c r="G1204" s="11">
        <v>0</v>
      </c>
      <c r="H1204" s="11" t="s">
        <v>2380</v>
      </c>
      <c r="I1204" s="11" t="str">
        <f t="shared" si="18"/>
        <v>Normal Weight</v>
      </c>
    </row>
    <row r="1205" spans="1:9" hidden="1" x14ac:dyDescent="0.3">
      <c r="A1205" s="11" t="s">
        <v>1167</v>
      </c>
      <c r="B1205" s="11">
        <v>33.18</v>
      </c>
      <c r="C1205" s="11">
        <v>6.01</v>
      </c>
      <c r="D1205" s="11" t="s">
        <v>2383</v>
      </c>
      <c r="E1205" s="11" t="s">
        <v>2380</v>
      </c>
      <c r="F1205" s="11" t="s">
        <v>2380</v>
      </c>
      <c r="G1205" s="11">
        <v>1</v>
      </c>
      <c r="H1205" s="11" t="s">
        <v>2380</v>
      </c>
      <c r="I1205" s="11" t="str">
        <f t="shared" si="18"/>
        <v>Obesity</v>
      </c>
    </row>
    <row r="1206" spans="1:9" hidden="1" x14ac:dyDescent="0.3">
      <c r="A1206" s="11" t="s">
        <v>1166</v>
      </c>
      <c r="B1206" s="11">
        <v>43.04</v>
      </c>
      <c r="C1206" s="11">
        <v>5.9</v>
      </c>
      <c r="D1206" s="11" t="s">
        <v>2383</v>
      </c>
      <c r="E1206" s="11" t="s">
        <v>2380</v>
      </c>
      <c r="F1206" s="11" t="s">
        <v>2380</v>
      </c>
      <c r="G1206" s="11">
        <v>0</v>
      </c>
      <c r="H1206" s="11" t="s">
        <v>2380</v>
      </c>
      <c r="I1206" s="11" t="str">
        <f t="shared" si="18"/>
        <v>Obesity</v>
      </c>
    </row>
    <row r="1207" spans="1:9" hidden="1" x14ac:dyDescent="0.3">
      <c r="A1207" s="11" t="s">
        <v>1165</v>
      </c>
      <c r="B1207" s="11">
        <v>34.15</v>
      </c>
      <c r="C1207" s="11">
        <v>4.49</v>
      </c>
      <c r="D1207" s="11" t="s">
        <v>2383</v>
      </c>
      <c r="E1207" s="11" t="s">
        <v>2380</v>
      </c>
      <c r="F1207" s="11" t="s">
        <v>2380</v>
      </c>
      <c r="G1207" s="11">
        <v>1</v>
      </c>
      <c r="H1207" s="11" t="s">
        <v>2380</v>
      </c>
      <c r="I1207" s="11" t="str">
        <f t="shared" si="18"/>
        <v>Obesity</v>
      </c>
    </row>
    <row r="1208" spans="1:9" hidden="1" x14ac:dyDescent="0.3">
      <c r="A1208" s="11" t="s">
        <v>1164</v>
      </c>
      <c r="B1208" s="11">
        <v>25.78</v>
      </c>
      <c r="C1208" s="11">
        <v>6.25</v>
      </c>
      <c r="D1208" s="11" t="s">
        <v>2380</v>
      </c>
      <c r="E1208" s="11" t="s">
        <v>2380</v>
      </c>
      <c r="F1208" s="11" t="s">
        <v>2380</v>
      </c>
      <c r="G1208" s="11">
        <v>0</v>
      </c>
      <c r="H1208" s="11" t="s">
        <v>2380</v>
      </c>
      <c r="I1208" s="11" t="str">
        <f t="shared" si="18"/>
        <v>Overweight</v>
      </c>
    </row>
    <row r="1209" spans="1:9" x14ac:dyDescent="0.3">
      <c r="A1209" s="11" t="s">
        <v>1163</v>
      </c>
      <c r="B1209" s="11">
        <v>21.02</v>
      </c>
      <c r="C1209" s="11">
        <v>9.6199999999999992</v>
      </c>
      <c r="D1209" s="11" t="s">
        <v>2383</v>
      </c>
      <c r="E1209" s="11" t="s">
        <v>2380</v>
      </c>
      <c r="F1209" s="11" t="s">
        <v>2383</v>
      </c>
      <c r="G1209" s="11">
        <v>1</v>
      </c>
      <c r="H1209" s="11" t="s">
        <v>2380</v>
      </c>
      <c r="I1209" s="11" t="str">
        <f t="shared" si="18"/>
        <v>Normal Weight</v>
      </c>
    </row>
    <row r="1210" spans="1:9" hidden="1" x14ac:dyDescent="0.3">
      <c r="A1210" s="11" t="s">
        <v>1162</v>
      </c>
      <c r="B1210" s="11">
        <v>37.51</v>
      </c>
      <c r="C1210" s="11">
        <v>11.06</v>
      </c>
      <c r="D1210" s="11" t="s">
        <v>2380</v>
      </c>
      <c r="E1210" s="11" t="s">
        <v>2380</v>
      </c>
      <c r="F1210" s="11" t="s">
        <v>2380</v>
      </c>
      <c r="G1210" s="11">
        <v>2</v>
      </c>
      <c r="H1210" s="11" t="s">
        <v>2380</v>
      </c>
      <c r="I1210" s="11" t="str">
        <f t="shared" si="18"/>
        <v>Obesity</v>
      </c>
    </row>
    <row r="1211" spans="1:9" hidden="1" x14ac:dyDescent="0.3">
      <c r="A1211" s="11" t="s">
        <v>1161</v>
      </c>
      <c r="B1211" s="11">
        <v>25.745000000000001</v>
      </c>
      <c r="C1211" s="11">
        <v>6.11</v>
      </c>
      <c r="D1211" s="11" t="s">
        <v>2383</v>
      </c>
      <c r="E1211" s="11" t="s">
        <v>2380</v>
      </c>
      <c r="F1211" s="11" t="s">
        <v>2380</v>
      </c>
      <c r="G1211" s="11">
        <v>0</v>
      </c>
      <c r="H1211" s="11" t="s">
        <v>2380</v>
      </c>
      <c r="I1211" s="11" t="str">
        <f t="shared" si="18"/>
        <v>Overweight</v>
      </c>
    </row>
    <row r="1212" spans="1:9" hidden="1" x14ac:dyDescent="0.3">
      <c r="A1212" s="11" t="s">
        <v>1160</v>
      </c>
      <c r="B1212" s="11">
        <v>31.35</v>
      </c>
      <c r="C1212" s="11">
        <v>11.49</v>
      </c>
      <c r="D1212" s="11" t="s">
        <v>2380</v>
      </c>
      <c r="E1212" s="11" t="s">
        <v>2380</v>
      </c>
      <c r="F1212" s="11" t="s">
        <v>2380</v>
      </c>
      <c r="G1212" s="11">
        <v>2</v>
      </c>
      <c r="H1212" s="11" t="s">
        <v>2380</v>
      </c>
      <c r="I1212" s="11" t="str">
        <f t="shared" si="18"/>
        <v>Obesity</v>
      </c>
    </row>
    <row r="1213" spans="1:9" hidden="1" x14ac:dyDescent="0.3">
      <c r="A1213" s="11" t="s">
        <v>1159</v>
      </c>
      <c r="B1213" s="11">
        <v>29.83</v>
      </c>
      <c r="C1213" s="11">
        <v>8.68</v>
      </c>
      <c r="D1213" s="11" t="s">
        <v>2380</v>
      </c>
      <c r="E1213" s="11" t="s">
        <v>2380</v>
      </c>
      <c r="F1213" s="11" t="s">
        <v>2380</v>
      </c>
      <c r="G1213" s="11">
        <v>2</v>
      </c>
      <c r="H1213" s="11" t="s">
        <v>2380</v>
      </c>
      <c r="I1213" s="11" t="str">
        <f t="shared" si="18"/>
        <v>Overweight</v>
      </c>
    </row>
    <row r="1214" spans="1:9" x14ac:dyDescent="0.3">
      <c r="A1214" s="11" t="s">
        <v>1158</v>
      </c>
      <c r="B1214" s="11">
        <v>25.49</v>
      </c>
      <c r="C1214" s="11">
        <v>5.68</v>
      </c>
      <c r="D1214" s="11" t="s">
        <v>2383</v>
      </c>
      <c r="E1214" s="11" t="s">
        <v>2380</v>
      </c>
      <c r="F1214" s="11" t="s">
        <v>2383</v>
      </c>
      <c r="G1214" s="11">
        <v>1</v>
      </c>
      <c r="H1214" s="11" t="s">
        <v>2380</v>
      </c>
      <c r="I1214" s="11" t="str">
        <f t="shared" si="18"/>
        <v>Overweight</v>
      </c>
    </row>
    <row r="1215" spans="1:9" hidden="1" x14ac:dyDescent="0.3">
      <c r="A1215" s="11" t="s">
        <v>1157</v>
      </c>
      <c r="B1215" s="11">
        <v>34.1</v>
      </c>
      <c r="C1215" s="11">
        <v>8.4499999999999993</v>
      </c>
      <c r="D1215" s="11" t="s">
        <v>2380</v>
      </c>
      <c r="E1215" s="11" t="s">
        <v>2380</v>
      </c>
      <c r="F1215" s="11" t="s">
        <v>2380</v>
      </c>
      <c r="G1215" s="11">
        <v>0</v>
      </c>
      <c r="H1215" s="11" t="s">
        <v>2380</v>
      </c>
      <c r="I1215" s="11" t="str">
        <f t="shared" si="18"/>
        <v>Obesity</v>
      </c>
    </row>
    <row r="1216" spans="1:9" hidden="1" x14ac:dyDescent="0.3">
      <c r="A1216" s="11" t="s">
        <v>1156</v>
      </c>
      <c r="B1216" s="11">
        <v>25.84</v>
      </c>
      <c r="C1216" s="11">
        <v>8.51</v>
      </c>
      <c r="D1216" s="11" t="s">
        <v>2380</v>
      </c>
      <c r="E1216" s="11" t="s">
        <v>2380</v>
      </c>
      <c r="F1216" s="11" t="s">
        <v>2380</v>
      </c>
      <c r="G1216" s="11">
        <v>2</v>
      </c>
      <c r="H1216" s="11" t="s">
        <v>2380</v>
      </c>
      <c r="I1216" s="11" t="str">
        <f t="shared" si="18"/>
        <v>Overweight</v>
      </c>
    </row>
    <row r="1217" spans="1:9" hidden="1" x14ac:dyDescent="0.3">
      <c r="A1217" s="11" t="s">
        <v>1155</v>
      </c>
      <c r="B1217" s="11">
        <v>20.6</v>
      </c>
      <c r="C1217" s="11">
        <v>7.62</v>
      </c>
      <c r="D1217" s="11" t="s">
        <v>2380</v>
      </c>
      <c r="E1217" s="11" t="s">
        <v>2380</v>
      </c>
      <c r="F1217" s="11" t="s">
        <v>2380</v>
      </c>
      <c r="G1217" s="11">
        <v>0</v>
      </c>
      <c r="H1217" s="11" t="s">
        <v>2380</v>
      </c>
      <c r="I1217" s="11" t="str">
        <f t="shared" si="18"/>
        <v>Normal Weight</v>
      </c>
    </row>
    <row r="1218" spans="1:9" hidden="1" x14ac:dyDescent="0.3">
      <c r="A1218" s="11" t="s">
        <v>1154</v>
      </c>
      <c r="B1218" s="11">
        <v>28.88</v>
      </c>
      <c r="C1218" s="11">
        <v>10.18</v>
      </c>
      <c r="D1218" s="11" t="s">
        <v>2380</v>
      </c>
      <c r="E1218" s="11" t="s">
        <v>2380</v>
      </c>
      <c r="F1218" s="11" t="s">
        <v>2380</v>
      </c>
      <c r="G1218" s="11">
        <v>0</v>
      </c>
      <c r="H1218" s="11" t="s">
        <v>2380</v>
      </c>
      <c r="I1218" s="11" t="str">
        <f t="shared" si="18"/>
        <v>Overweight</v>
      </c>
    </row>
    <row r="1219" spans="1:9" hidden="1" x14ac:dyDescent="0.3">
      <c r="A1219" s="11" t="s">
        <v>1153</v>
      </c>
      <c r="B1219" s="11">
        <v>28.24</v>
      </c>
      <c r="C1219" s="11">
        <v>5.36</v>
      </c>
      <c r="D1219" s="11" t="s">
        <v>2380</v>
      </c>
      <c r="E1219" s="11" t="s">
        <v>2380</v>
      </c>
      <c r="F1219" s="11" t="s">
        <v>2380</v>
      </c>
      <c r="G1219" s="11">
        <v>0</v>
      </c>
      <c r="H1219" s="11" t="s">
        <v>2380</v>
      </c>
      <c r="I1219" s="11" t="str">
        <f t="shared" ref="I1219:I1282" si="19">IF(B1219&lt;18.5,"Underweight",
IF(B1219&lt;=24.9,"Normal Weight",
IF(B1219&lt;=29.9,"Overweight",
"Obesity")))</f>
        <v>Overweight</v>
      </c>
    </row>
    <row r="1220" spans="1:9" hidden="1" x14ac:dyDescent="0.3">
      <c r="A1220" s="11" t="s">
        <v>1152</v>
      </c>
      <c r="B1220" s="11">
        <v>25.46</v>
      </c>
      <c r="C1220" s="11">
        <v>11.78</v>
      </c>
      <c r="D1220" s="11" t="s">
        <v>2383</v>
      </c>
      <c r="E1220" s="11" t="s">
        <v>2380</v>
      </c>
      <c r="F1220" s="11" t="s">
        <v>2380</v>
      </c>
      <c r="G1220" s="11">
        <v>1</v>
      </c>
      <c r="H1220" s="11" t="s">
        <v>2380</v>
      </c>
      <c r="I1220" s="11" t="str">
        <f t="shared" si="19"/>
        <v>Overweight</v>
      </c>
    </row>
    <row r="1221" spans="1:9" hidden="1" x14ac:dyDescent="0.3">
      <c r="A1221" s="11" t="s">
        <v>1151</v>
      </c>
      <c r="B1221" s="11">
        <v>29.64</v>
      </c>
      <c r="C1221" s="11">
        <v>10.82</v>
      </c>
      <c r="D1221" s="11" t="s">
        <v>2383</v>
      </c>
      <c r="E1221" s="11" t="s">
        <v>2380</v>
      </c>
      <c r="F1221" s="11" t="s">
        <v>2380</v>
      </c>
      <c r="G1221" s="11">
        <v>0</v>
      </c>
      <c r="H1221" s="11" t="s">
        <v>2380</v>
      </c>
      <c r="I1221" s="11" t="str">
        <f t="shared" si="19"/>
        <v>Overweight</v>
      </c>
    </row>
    <row r="1222" spans="1:9" hidden="1" x14ac:dyDescent="0.3">
      <c r="A1222" s="11" t="s">
        <v>1150</v>
      </c>
      <c r="B1222" s="11">
        <v>31.27</v>
      </c>
      <c r="C1222" s="11">
        <v>7.73</v>
      </c>
      <c r="D1222" s="11" t="s">
        <v>2383</v>
      </c>
      <c r="E1222" s="11" t="s">
        <v>2380</v>
      </c>
      <c r="F1222" s="11" t="s">
        <v>2380</v>
      </c>
      <c r="G1222" s="11">
        <v>1</v>
      </c>
      <c r="H1222" s="11" t="s">
        <v>2380</v>
      </c>
      <c r="I1222" s="11" t="str">
        <f t="shared" si="19"/>
        <v>Obesity</v>
      </c>
    </row>
    <row r="1223" spans="1:9" hidden="1" x14ac:dyDescent="0.3">
      <c r="A1223" s="11" t="s">
        <v>1149</v>
      </c>
      <c r="B1223" s="11">
        <v>19.95</v>
      </c>
      <c r="C1223" s="11">
        <v>6.24</v>
      </c>
      <c r="D1223" s="11" t="s">
        <v>2383</v>
      </c>
      <c r="E1223" s="11" t="s">
        <v>2380</v>
      </c>
      <c r="F1223" s="11" t="s">
        <v>2380</v>
      </c>
      <c r="G1223" s="11">
        <v>0</v>
      </c>
      <c r="H1223" s="11" t="s">
        <v>2380</v>
      </c>
      <c r="I1223" s="11" t="str">
        <f t="shared" si="19"/>
        <v>Normal Weight</v>
      </c>
    </row>
    <row r="1224" spans="1:9" hidden="1" x14ac:dyDescent="0.3">
      <c r="A1224" s="11" t="s">
        <v>1148</v>
      </c>
      <c r="B1224" s="11">
        <v>21.3</v>
      </c>
      <c r="C1224" s="11">
        <v>10.42</v>
      </c>
      <c r="D1224" s="11" t="s">
        <v>2380</v>
      </c>
      <c r="E1224" s="11" t="s">
        <v>2380</v>
      </c>
      <c r="F1224" s="11" t="s">
        <v>2380</v>
      </c>
      <c r="G1224" s="11">
        <v>2</v>
      </c>
      <c r="H1224" s="11" t="s">
        <v>2380</v>
      </c>
      <c r="I1224" s="11" t="str">
        <f t="shared" si="19"/>
        <v>Normal Weight</v>
      </c>
    </row>
    <row r="1225" spans="1:9" hidden="1" x14ac:dyDescent="0.3">
      <c r="A1225" s="11" t="s">
        <v>1147</v>
      </c>
      <c r="B1225" s="11">
        <v>31.635000000000002</v>
      </c>
      <c r="C1225" s="11">
        <v>11.11</v>
      </c>
      <c r="D1225" s="11" t="s">
        <v>2380</v>
      </c>
      <c r="E1225" s="11" t="s">
        <v>2380</v>
      </c>
      <c r="F1225" s="11" t="s">
        <v>2380</v>
      </c>
      <c r="G1225" s="11">
        <v>0</v>
      </c>
      <c r="H1225" s="11" t="s">
        <v>2380</v>
      </c>
      <c r="I1225" s="11" t="str">
        <f t="shared" si="19"/>
        <v>Obesity</v>
      </c>
    </row>
    <row r="1226" spans="1:9" hidden="1" x14ac:dyDescent="0.3">
      <c r="A1226" s="11" t="s">
        <v>1146</v>
      </c>
      <c r="B1226" s="11">
        <v>23.9</v>
      </c>
      <c r="C1226" s="11">
        <v>7.67</v>
      </c>
      <c r="D1226" s="11" t="s">
        <v>2383</v>
      </c>
      <c r="E1226" s="11" t="s">
        <v>2380</v>
      </c>
      <c r="F1226" s="11" t="s">
        <v>2380</v>
      </c>
      <c r="G1226" s="11">
        <v>2</v>
      </c>
      <c r="H1226" s="11" t="s">
        <v>2380</v>
      </c>
      <c r="I1226" s="11" t="str">
        <f t="shared" si="19"/>
        <v>Normal Weight</v>
      </c>
    </row>
    <row r="1227" spans="1:9" hidden="1" x14ac:dyDescent="0.3">
      <c r="A1227" s="11" t="s">
        <v>1145</v>
      </c>
      <c r="B1227" s="11">
        <v>34.15</v>
      </c>
      <c r="C1227" s="11">
        <v>6.15</v>
      </c>
      <c r="D1227" s="11" t="s">
        <v>2380</v>
      </c>
      <c r="E1227" s="11" t="s">
        <v>2380</v>
      </c>
      <c r="F1227" s="11" t="s">
        <v>2380</v>
      </c>
      <c r="G1227" s="11">
        <v>0</v>
      </c>
      <c r="H1227" s="11" t="s">
        <v>2380</v>
      </c>
      <c r="I1227" s="11" t="str">
        <f t="shared" si="19"/>
        <v>Obesity</v>
      </c>
    </row>
    <row r="1228" spans="1:9" hidden="1" x14ac:dyDescent="0.3">
      <c r="A1228" s="11" t="s">
        <v>1144</v>
      </c>
      <c r="B1228" s="11">
        <v>28.71</v>
      </c>
      <c r="C1228" s="11">
        <v>5.71</v>
      </c>
      <c r="D1228" s="11" t="s">
        <v>2380</v>
      </c>
      <c r="E1228" s="11" t="s">
        <v>2380</v>
      </c>
      <c r="F1228" s="11" t="s">
        <v>2380</v>
      </c>
      <c r="G1228" s="11">
        <v>0</v>
      </c>
      <c r="H1228" s="11" t="s">
        <v>2380</v>
      </c>
      <c r="I1228" s="11" t="str">
        <f t="shared" si="19"/>
        <v>Overweight</v>
      </c>
    </row>
    <row r="1229" spans="1:9" hidden="1" x14ac:dyDescent="0.3">
      <c r="A1229" s="11" t="s">
        <v>1143</v>
      </c>
      <c r="B1229" s="11">
        <v>36.700000000000003</v>
      </c>
      <c r="C1229" s="11">
        <v>8.6999999999999993</v>
      </c>
      <c r="D1229" s="11" t="s">
        <v>2383</v>
      </c>
      <c r="E1229" s="11" t="s">
        <v>2380</v>
      </c>
      <c r="F1229" s="11" t="s">
        <v>2380</v>
      </c>
      <c r="G1229" s="11">
        <v>2</v>
      </c>
      <c r="H1229" s="11" t="s">
        <v>2380</v>
      </c>
      <c r="I1229" s="11" t="str">
        <f t="shared" si="19"/>
        <v>Obesity</v>
      </c>
    </row>
    <row r="1230" spans="1:9" hidden="1" x14ac:dyDescent="0.3">
      <c r="A1230" s="11" t="s">
        <v>1142</v>
      </c>
      <c r="B1230" s="11">
        <v>34.1</v>
      </c>
      <c r="C1230" s="11">
        <v>9.0399999999999991</v>
      </c>
      <c r="D1230" s="11" t="s">
        <v>2383</v>
      </c>
      <c r="E1230" s="11" t="s">
        <v>2380</v>
      </c>
      <c r="F1230" s="11" t="s">
        <v>2380</v>
      </c>
      <c r="G1230" s="11">
        <v>2</v>
      </c>
      <c r="H1230" s="11" t="s">
        <v>2380</v>
      </c>
      <c r="I1230" s="11" t="str">
        <f t="shared" si="19"/>
        <v>Obesity</v>
      </c>
    </row>
    <row r="1231" spans="1:9" hidden="1" x14ac:dyDescent="0.3">
      <c r="A1231" s="11" t="s">
        <v>1141</v>
      </c>
      <c r="B1231" s="11">
        <v>25.7</v>
      </c>
      <c r="C1231" s="11">
        <v>5.61</v>
      </c>
      <c r="D1231" s="11" t="s">
        <v>2380</v>
      </c>
      <c r="E1231" s="11" t="s">
        <v>2380</v>
      </c>
      <c r="F1231" s="11" t="s">
        <v>2380</v>
      </c>
      <c r="G1231" s="11">
        <v>0</v>
      </c>
      <c r="H1231" s="11" t="s">
        <v>2380</v>
      </c>
      <c r="I1231" s="11" t="str">
        <f t="shared" si="19"/>
        <v>Overweight</v>
      </c>
    </row>
    <row r="1232" spans="1:9" hidden="1" x14ac:dyDescent="0.3">
      <c r="A1232" s="11" t="s">
        <v>1140</v>
      </c>
      <c r="B1232" s="11">
        <v>21.68</v>
      </c>
      <c r="C1232" s="11">
        <v>8.1199999999999992</v>
      </c>
      <c r="D1232" s="11" t="s">
        <v>2380</v>
      </c>
      <c r="E1232" s="11" t="s">
        <v>2380</v>
      </c>
      <c r="F1232" s="11" t="s">
        <v>2380</v>
      </c>
      <c r="G1232" s="11">
        <v>0</v>
      </c>
      <c r="H1232" s="11" t="s">
        <v>2380</v>
      </c>
      <c r="I1232" s="11" t="str">
        <f t="shared" si="19"/>
        <v>Normal Weight</v>
      </c>
    </row>
    <row r="1233" spans="1:9" hidden="1" x14ac:dyDescent="0.3">
      <c r="A1233" s="11" t="s">
        <v>1139</v>
      </c>
      <c r="B1233" s="11">
        <v>25.175000000000001</v>
      </c>
      <c r="C1233" s="11">
        <v>4.74</v>
      </c>
      <c r="D1233" s="11" t="s">
        <v>2380</v>
      </c>
      <c r="E1233" s="11" t="s">
        <v>2380</v>
      </c>
      <c r="F1233" s="11" t="s">
        <v>2380</v>
      </c>
      <c r="G1233" s="11">
        <v>0</v>
      </c>
      <c r="H1233" s="11" t="s">
        <v>2380</v>
      </c>
      <c r="I1233" s="11" t="str">
        <f t="shared" si="19"/>
        <v>Overweight</v>
      </c>
    </row>
    <row r="1234" spans="1:9" hidden="1" x14ac:dyDescent="0.3">
      <c r="A1234" s="11" t="s">
        <v>1138</v>
      </c>
      <c r="B1234" s="11">
        <v>44.77</v>
      </c>
      <c r="C1234" s="11">
        <v>4.0599999999999996</v>
      </c>
      <c r="D1234" s="11" t="s">
        <v>2380</v>
      </c>
      <c r="E1234" s="11" t="s">
        <v>2380</v>
      </c>
      <c r="F1234" s="11" t="s">
        <v>2380</v>
      </c>
      <c r="G1234" s="11">
        <v>2</v>
      </c>
      <c r="H1234" s="11" t="s">
        <v>2380</v>
      </c>
      <c r="I1234" s="11" t="str">
        <f t="shared" si="19"/>
        <v>Obesity</v>
      </c>
    </row>
    <row r="1235" spans="1:9" hidden="1" x14ac:dyDescent="0.3">
      <c r="A1235" s="11" t="s">
        <v>1137</v>
      </c>
      <c r="B1235" s="11">
        <v>37.07</v>
      </c>
      <c r="C1235" s="11">
        <v>5.69</v>
      </c>
      <c r="D1235" s="11" t="s">
        <v>2380</v>
      </c>
      <c r="E1235" s="11" t="s">
        <v>2380</v>
      </c>
      <c r="F1235" s="11" t="s">
        <v>2380</v>
      </c>
      <c r="G1235" s="11">
        <v>2</v>
      </c>
      <c r="H1235" s="11" t="s">
        <v>2380</v>
      </c>
      <c r="I1235" s="11" t="str">
        <f t="shared" si="19"/>
        <v>Obesity</v>
      </c>
    </row>
    <row r="1236" spans="1:9" x14ac:dyDescent="0.3">
      <c r="A1236" s="11" t="s">
        <v>1136</v>
      </c>
      <c r="B1236" s="11">
        <v>39.799999999999997</v>
      </c>
      <c r="C1236" s="11">
        <v>5.66</v>
      </c>
      <c r="D1236" s="11" t="s">
        <v>2380</v>
      </c>
      <c r="E1236" s="11" t="s">
        <v>2380</v>
      </c>
      <c r="F1236" s="11" t="s">
        <v>2383</v>
      </c>
      <c r="G1236" s="11">
        <v>1</v>
      </c>
      <c r="H1236" s="11" t="s">
        <v>2380</v>
      </c>
      <c r="I1236" s="11" t="str">
        <f t="shared" si="19"/>
        <v>Obesity</v>
      </c>
    </row>
    <row r="1237" spans="1:9" x14ac:dyDescent="0.3">
      <c r="A1237" s="11" t="s">
        <v>1135</v>
      </c>
      <c r="B1237" s="11">
        <v>26.36</v>
      </c>
      <c r="C1237" s="11">
        <v>4.32</v>
      </c>
      <c r="D1237" s="11" t="s">
        <v>2380</v>
      </c>
      <c r="E1237" s="11" t="s">
        <v>2380</v>
      </c>
      <c r="F1237" s="11" t="s">
        <v>2383</v>
      </c>
      <c r="G1237" s="11">
        <v>1</v>
      </c>
      <c r="H1237" s="11" t="s">
        <v>2380</v>
      </c>
      <c r="I1237" s="11" t="str">
        <f t="shared" si="19"/>
        <v>Overweight</v>
      </c>
    </row>
    <row r="1238" spans="1:9" hidden="1" x14ac:dyDescent="0.3">
      <c r="A1238" s="11" t="s">
        <v>1134</v>
      </c>
      <c r="B1238" s="11">
        <v>29.925000000000001</v>
      </c>
      <c r="C1238" s="11">
        <v>8.2899999999999991</v>
      </c>
      <c r="D1238" s="11" t="s">
        <v>2380</v>
      </c>
      <c r="E1238" s="11" t="s">
        <v>2380</v>
      </c>
      <c r="F1238" s="11" t="s">
        <v>2380</v>
      </c>
      <c r="G1238" s="11">
        <v>2</v>
      </c>
      <c r="H1238" s="11" t="s">
        <v>2380</v>
      </c>
      <c r="I1238" s="11" t="str">
        <f t="shared" si="19"/>
        <v>Obesity</v>
      </c>
    </row>
    <row r="1239" spans="1:9" hidden="1" x14ac:dyDescent="0.3">
      <c r="A1239" s="11" t="s">
        <v>1133</v>
      </c>
      <c r="B1239" s="11">
        <v>37.29</v>
      </c>
      <c r="C1239" s="11">
        <v>10.46</v>
      </c>
      <c r="D1239" s="11" t="s">
        <v>2380</v>
      </c>
      <c r="E1239" s="11" t="s">
        <v>2380</v>
      </c>
      <c r="F1239" s="11" t="s">
        <v>2380</v>
      </c>
      <c r="G1239" s="11">
        <v>0</v>
      </c>
      <c r="H1239" s="11" t="s">
        <v>2380</v>
      </c>
      <c r="I1239" s="11" t="str">
        <f t="shared" si="19"/>
        <v>Obesity</v>
      </c>
    </row>
    <row r="1240" spans="1:9" hidden="1" x14ac:dyDescent="0.3">
      <c r="A1240" s="11" t="s">
        <v>1132</v>
      </c>
      <c r="B1240" s="11">
        <v>30.2</v>
      </c>
      <c r="C1240" s="11">
        <v>11.96</v>
      </c>
      <c r="D1240" s="11" t="s">
        <v>2380</v>
      </c>
      <c r="E1240" s="11" t="s">
        <v>2380</v>
      </c>
      <c r="F1240" s="11" t="s">
        <v>2380</v>
      </c>
      <c r="G1240" s="11">
        <v>0</v>
      </c>
      <c r="H1240" s="11" t="s">
        <v>2380</v>
      </c>
      <c r="I1240" s="11" t="str">
        <f t="shared" si="19"/>
        <v>Obesity</v>
      </c>
    </row>
    <row r="1241" spans="1:9" x14ac:dyDescent="0.3">
      <c r="A1241" s="11" t="s">
        <v>1131</v>
      </c>
      <c r="B1241" s="11">
        <v>24.225000000000001</v>
      </c>
      <c r="C1241" s="11">
        <v>4.25</v>
      </c>
      <c r="D1241" s="11" t="s">
        <v>2383</v>
      </c>
      <c r="E1241" s="11" t="s">
        <v>2380</v>
      </c>
      <c r="F1241" s="11" t="s">
        <v>2383</v>
      </c>
      <c r="G1241" s="11">
        <v>1</v>
      </c>
      <c r="H1241" s="11" t="s">
        <v>2380</v>
      </c>
      <c r="I1241" s="11" t="str">
        <f t="shared" si="19"/>
        <v>Normal Weight</v>
      </c>
    </row>
    <row r="1242" spans="1:9" hidden="1" x14ac:dyDescent="0.3">
      <c r="A1242" s="11" t="s">
        <v>1130</v>
      </c>
      <c r="B1242" s="11">
        <v>31.445</v>
      </c>
      <c r="C1242" s="11">
        <v>8.33</v>
      </c>
      <c r="D1242" s="11" t="s">
        <v>2380</v>
      </c>
      <c r="E1242" s="11" t="s">
        <v>2380</v>
      </c>
      <c r="F1242" s="11" t="s">
        <v>2380</v>
      </c>
      <c r="G1242" s="11">
        <v>0</v>
      </c>
      <c r="H1242" s="11" t="s">
        <v>2380</v>
      </c>
      <c r="I1242" s="11" t="str">
        <f t="shared" si="19"/>
        <v>Obesity</v>
      </c>
    </row>
    <row r="1243" spans="1:9" hidden="1" x14ac:dyDescent="0.3">
      <c r="A1243" s="11" t="s">
        <v>1129</v>
      </c>
      <c r="B1243" s="11">
        <v>38.880000000000003</v>
      </c>
      <c r="C1243" s="11">
        <v>4.29</v>
      </c>
      <c r="D1243" s="11" t="s">
        <v>2380</v>
      </c>
      <c r="E1243" s="11" t="s">
        <v>2380</v>
      </c>
      <c r="F1243" s="11" t="s">
        <v>2380</v>
      </c>
      <c r="G1243" s="11">
        <v>1</v>
      </c>
      <c r="H1243" s="11" t="s">
        <v>2380</v>
      </c>
      <c r="I1243" s="11" t="str">
        <f t="shared" si="19"/>
        <v>Obesity</v>
      </c>
    </row>
    <row r="1244" spans="1:9" hidden="1" x14ac:dyDescent="0.3">
      <c r="A1244" s="11" t="s">
        <v>1128</v>
      </c>
      <c r="B1244" s="11">
        <v>43.89</v>
      </c>
      <c r="C1244" s="11">
        <v>6.32</v>
      </c>
      <c r="D1244" s="11" t="s">
        <v>2383</v>
      </c>
      <c r="E1244" s="11" t="s">
        <v>2380</v>
      </c>
      <c r="F1244" s="11" t="s">
        <v>2380</v>
      </c>
      <c r="G1244" s="11">
        <v>0</v>
      </c>
      <c r="H1244" s="11" t="s">
        <v>2380</v>
      </c>
      <c r="I1244" s="11" t="str">
        <f t="shared" si="19"/>
        <v>Obesity</v>
      </c>
    </row>
    <row r="1245" spans="1:9" hidden="1" x14ac:dyDescent="0.3">
      <c r="A1245" s="11" t="s">
        <v>1127</v>
      </c>
      <c r="B1245" s="11">
        <v>25.6</v>
      </c>
      <c r="C1245" s="11">
        <v>5.65</v>
      </c>
      <c r="D1245" s="11" t="s">
        <v>2380</v>
      </c>
      <c r="E1245" s="11" t="s">
        <v>2380</v>
      </c>
      <c r="F1245" s="11" t="s">
        <v>2380</v>
      </c>
      <c r="G1245" s="11">
        <v>2</v>
      </c>
      <c r="H1245" s="11" t="s">
        <v>2380</v>
      </c>
      <c r="I1245" s="11" t="str">
        <f t="shared" si="19"/>
        <v>Overweight</v>
      </c>
    </row>
    <row r="1246" spans="1:9" hidden="1" x14ac:dyDescent="0.3">
      <c r="A1246" s="11" t="s">
        <v>1126</v>
      </c>
      <c r="B1246" s="11">
        <v>29.545000000000002</v>
      </c>
      <c r="C1246" s="11">
        <v>8.41</v>
      </c>
      <c r="D1246" s="11" t="s">
        <v>2383</v>
      </c>
      <c r="E1246" s="11" t="s">
        <v>2380</v>
      </c>
      <c r="F1246" s="11" t="s">
        <v>2380</v>
      </c>
      <c r="G1246" s="11">
        <v>1</v>
      </c>
      <c r="H1246" s="11" t="s">
        <v>2380</v>
      </c>
      <c r="I1246" s="11" t="str">
        <f t="shared" si="19"/>
        <v>Overweight</v>
      </c>
    </row>
    <row r="1247" spans="1:9" hidden="1" x14ac:dyDescent="0.3">
      <c r="A1247" s="11" t="s">
        <v>1125</v>
      </c>
      <c r="B1247" s="11">
        <v>23.25</v>
      </c>
      <c r="C1247" s="11">
        <v>11.96</v>
      </c>
      <c r="D1247" s="11" t="s">
        <v>2383</v>
      </c>
      <c r="E1247" s="11" t="s">
        <v>2380</v>
      </c>
      <c r="F1247" s="11" t="s">
        <v>2380</v>
      </c>
      <c r="G1247" s="11">
        <v>0</v>
      </c>
      <c r="H1247" s="11" t="s">
        <v>2380</v>
      </c>
      <c r="I1247" s="11" t="str">
        <f t="shared" si="19"/>
        <v>Normal Weight</v>
      </c>
    </row>
    <row r="1248" spans="1:9" x14ac:dyDescent="0.3">
      <c r="A1248" s="11" t="s">
        <v>1124</v>
      </c>
      <c r="B1248" s="11">
        <v>43.95</v>
      </c>
      <c r="C1248" s="11">
        <v>5.17</v>
      </c>
      <c r="D1248" s="11" t="s">
        <v>2383</v>
      </c>
      <c r="E1248" s="11" t="s">
        <v>2380</v>
      </c>
      <c r="F1248" s="11" t="s">
        <v>2383</v>
      </c>
      <c r="G1248" s="11">
        <v>1</v>
      </c>
      <c r="H1248" s="11" t="s">
        <v>2380</v>
      </c>
      <c r="I1248" s="11" t="str">
        <f t="shared" si="19"/>
        <v>Obesity</v>
      </c>
    </row>
    <row r="1249" spans="1:9" hidden="1" x14ac:dyDescent="0.3">
      <c r="A1249" s="11" t="s">
        <v>1123</v>
      </c>
      <c r="B1249" s="11">
        <v>21.85</v>
      </c>
      <c r="C1249" s="11">
        <v>8.76</v>
      </c>
      <c r="D1249" s="11" t="s">
        <v>2380</v>
      </c>
      <c r="E1249" s="11" t="s">
        <v>2380</v>
      </c>
      <c r="F1249" s="11" t="s">
        <v>2380</v>
      </c>
      <c r="G1249" s="11">
        <v>0</v>
      </c>
      <c r="H1249" s="11" t="s">
        <v>2380</v>
      </c>
      <c r="I1249" s="11" t="str">
        <f t="shared" si="19"/>
        <v>Normal Weight</v>
      </c>
    </row>
    <row r="1250" spans="1:9" hidden="1" x14ac:dyDescent="0.3">
      <c r="A1250" s="11" t="s">
        <v>1122</v>
      </c>
      <c r="B1250" s="11">
        <v>25.73</v>
      </c>
      <c r="C1250" s="11">
        <v>7.99</v>
      </c>
      <c r="D1250" s="11" t="s">
        <v>2380</v>
      </c>
      <c r="E1250" s="11" t="s">
        <v>2380</v>
      </c>
      <c r="F1250" s="11" t="s">
        <v>2380</v>
      </c>
      <c r="G1250" s="11">
        <v>2</v>
      </c>
      <c r="H1250" s="11" t="s">
        <v>2380</v>
      </c>
      <c r="I1250" s="11" t="str">
        <f t="shared" si="19"/>
        <v>Overweight</v>
      </c>
    </row>
    <row r="1251" spans="1:9" hidden="1" x14ac:dyDescent="0.3">
      <c r="A1251" s="11" t="s">
        <v>1121</v>
      </c>
      <c r="B1251" s="11">
        <v>32.229999999999997</v>
      </c>
      <c r="C1251" s="11">
        <v>8.59</v>
      </c>
      <c r="D1251" s="11" t="s">
        <v>2380</v>
      </c>
      <c r="E1251" s="11" t="s">
        <v>2380</v>
      </c>
      <c r="F1251" s="11" t="s">
        <v>2380</v>
      </c>
      <c r="G1251" s="11">
        <v>0</v>
      </c>
      <c r="H1251" s="11" t="s">
        <v>2380</v>
      </c>
      <c r="I1251" s="11" t="str">
        <f t="shared" si="19"/>
        <v>Obesity</v>
      </c>
    </row>
    <row r="1252" spans="1:9" hidden="1" x14ac:dyDescent="0.3">
      <c r="A1252" s="11" t="s">
        <v>1120</v>
      </c>
      <c r="B1252" s="11">
        <v>32.204999999999998</v>
      </c>
      <c r="C1252" s="11">
        <v>6.14</v>
      </c>
      <c r="D1252" s="11" t="s">
        <v>2380</v>
      </c>
      <c r="E1252" s="11" t="s">
        <v>2380</v>
      </c>
      <c r="F1252" s="11" t="s">
        <v>2380</v>
      </c>
      <c r="G1252" s="11">
        <v>2</v>
      </c>
      <c r="H1252" s="11" t="s">
        <v>2380</v>
      </c>
      <c r="I1252" s="11" t="str">
        <f t="shared" si="19"/>
        <v>Obesity</v>
      </c>
    </row>
    <row r="1253" spans="1:9" hidden="1" x14ac:dyDescent="0.3">
      <c r="A1253" s="11" t="s">
        <v>1119</v>
      </c>
      <c r="B1253" s="11">
        <v>26.41</v>
      </c>
      <c r="C1253" s="11">
        <v>4.08</v>
      </c>
      <c r="D1253" s="11" t="s">
        <v>2380</v>
      </c>
      <c r="E1253" s="11" t="s">
        <v>2380</v>
      </c>
      <c r="F1253" s="11" t="s">
        <v>2380</v>
      </c>
      <c r="G1253" s="11">
        <v>2</v>
      </c>
      <c r="H1253" s="11" t="s">
        <v>2380</v>
      </c>
      <c r="I1253" s="11" t="str">
        <f t="shared" si="19"/>
        <v>Overweight</v>
      </c>
    </row>
    <row r="1254" spans="1:9" hidden="1" x14ac:dyDescent="0.3">
      <c r="A1254" s="11" t="s">
        <v>1118</v>
      </c>
      <c r="B1254" s="11">
        <v>30.2</v>
      </c>
      <c r="C1254" s="11">
        <v>6.25</v>
      </c>
      <c r="D1254" s="11" t="s">
        <v>2383</v>
      </c>
      <c r="E1254" s="11" t="s">
        <v>2380</v>
      </c>
      <c r="F1254" s="11" t="s">
        <v>2380</v>
      </c>
      <c r="G1254" s="11">
        <v>0</v>
      </c>
      <c r="H1254" s="11" t="s">
        <v>2380</v>
      </c>
      <c r="I1254" s="11" t="str">
        <f t="shared" si="19"/>
        <v>Obesity</v>
      </c>
    </row>
    <row r="1255" spans="1:9" hidden="1" x14ac:dyDescent="0.3">
      <c r="A1255" s="11" t="s">
        <v>1117</v>
      </c>
      <c r="B1255" s="11">
        <v>31.26</v>
      </c>
      <c r="C1255" s="11">
        <v>5.94</v>
      </c>
      <c r="D1255" s="11" t="s">
        <v>2383</v>
      </c>
      <c r="E1255" s="11" t="s">
        <v>2380</v>
      </c>
      <c r="F1255" s="11" t="s">
        <v>2380</v>
      </c>
      <c r="G1255" s="11">
        <v>1</v>
      </c>
      <c r="H1255" s="11" t="s">
        <v>2380</v>
      </c>
      <c r="I1255" s="11" t="str">
        <f t="shared" si="19"/>
        <v>Obesity</v>
      </c>
    </row>
    <row r="1256" spans="1:9" hidden="1" x14ac:dyDescent="0.3">
      <c r="A1256" s="11" t="s">
        <v>1116</v>
      </c>
      <c r="B1256" s="11">
        <v>33.725000000000001</v>
      </c>
      <c r="C1256" s="11">
        <v>6.45</v>
      </c>
      <c r="D1256" s="11" t="s">
        <v>2383</v>
      </c>
      <c r="E1256" s="11" t="s">
        <v>2380</v>
      </c>
      <c r="F1256" s="11" t="s">
        <v>2380</v>
      </c>
      <c r="G1256" s="11">
        <v>0</v>
      </c>
      <c r="H1256" s="11" t="s">
        <v>2380</v>
      </c>
      <c r="I1256" s="11" t="str">
        <f t="shared" si="19"/>
        <v>Obesity</v>
      </c>
    </row>
    <row r="1257" spans="1:9" hidden="1" x14ac:dyDescent="0.3">
      <c r="A1257" s="11" t="s">
        <v>1115</v>
      </c>
      <c r="B1257" s="11">
        <v>28.9</v>
      </c>
      <c r="C1257" s="11">
        <v>5.74</v>
      </c>
      <c r="D1257" s="11" t="s">
        <v>2383</v>
      </c>
      <c r="E1257" s="11" t="s">
        <v>2380</v>
      </c>
      <c r="F1257" s="11" t="s">
        <v>2380</v>
      </c>
      <c r="G1257" s="11">
        <v>0</v>
      </c>
      <c r="H1257" s="11" t="s">
        <v>2380</v>
      </c>
      <c r="I1257" s="11" t="str">
        <f t="shared" si="19"/>
        <v>Overweight</v>
      </c>
    </row>
    <row r="1258" spans="1:9" hidden="1" x14ac:dyDescent="0.3">
      <c r="A1258" s="11" t="s">
        <v>1114</v>
      </c>
      <c r="B1258" s="11">
        <v>45.69</v>
      </c>
      <c r="C1258" s="11">
        <v>4.43</v>
      </c>
      <c r="D1258" s="11" t="s">
        <v>2383</v>
      </c>
      <c r="E1258" s="11" t="s">
        <v>2380</v>
      </c>
      <c r="F1258" s="11" t="s">
        <v>2380</v>
      </c>
      <c r="G1258" s="11">
        <v>0</v>
      </c>
      <c r="H1258" s="11" t="s">
        <v>2380</v>
      </c>
      <c r="I1258" s="11" t="str">
        <f t="shared" si="19"/>
        <v>Obesity</v>
      </c>
    </row>
    <row r="1259" spans="1:9" hidden="1" x14ac:dyDescent="0.3">
      <c r="A1259" s="11" t="s">
        <v>1113</v>
      </c>
      <c r="B1259" s="11">
        <v>21.03</v>
      </c>
      <c r="C1259" s="11">
        <v>6.5</v>
      </c>
      <c r="D1259" s="11" t="s">
        <v>2380</v>
      </c>
      <c r="E1259" s="11" t="s">
        <v>2380</v>
      </c>
      <c r="F1259" s="11" t="s">
        <v>2380</v>
      </c>
      <c r="G1259" s="11">
        <v>0</v>
      </c>
      <c r="H1259" s="11" t="s">
        <v>2380</v>
      </c>
      <c r="I1259" s="11" t="str">
        <f t="shared" si="19"/>
        <v>Normal Weight</v>
      </c>
    </row>
    <row r="1260" spans="1:9" hidden="1" x14ac:dyDescent="0.3">
      <c r="A1260" s="11" t="s">
        <v>1112</v>
      </c>
      <c r="B1260" s="11">
        <v>37</v>
      </c>
      <c r="C1260" s="11">
        <v>8.75</v>
      </c>
      <c r="D1260" s="11" t="s">
        <v>2380</v>
      </c>
      <c r="E1260" s="11" t="s">
        <v>2380</v>
      </c>
      <c r="F1260" s="11" t="s">
        <v>2380</v>
      </c>
      <c r="G1260" s="11">
        <v>0</v>
      </c>
      <c r="H1260" s="11" t="s">
        <v>2380</v>
      </c>
      <c r="I1260" s="11" t="str">
        <f t="shared" si="19"/>
        <v>Obesity</v>
      </c>
    </row>
    <row r="1261" spans="1:9" hidden="1" x14ac:dyDescent="0.3">
      <c r="A1261" s="11" t="s">
        <v>1111</v>
      </c>
      <c r="B1261" s="11">
        <v>25.4</v>
      </c>
      <c r="C1261" s="11">
        <v>11.96</v>
      </c>
      <c r="D1261" s="11" t="s">
        <v>2380</v>
      </c>
      <c r="E1261" s="11" t="s">
        <v>2380</v>
      </c>
      <c r="F1261" s="11" t="s">
        <v>2380</v>
      </c>
      <c r="G1261" s="11">
        <v>0</v>
      </c>
      <c r="H1261" s="11" t="s">
        <v>2380</v>
      </c>
      <c r="I1261" s="11" t="str">
        <f t="shared" si="19"/>
        <v>Overweight</v>
      </c>
    </row>
    <row r="1262" spans="1:9" hidden="1" x14ac:dyDescent="0.3">
      <c r="A1262" s="11" t="s">
        <v>1110</v>
      </c>
      <c r="B1262" s="11">
        <v>32.299999999999997</v>
      </c>
      <c r="C1262" s="11">
        <v>10.54</v>
      </c>
      <c r="D1262" s="11" t="s">
        <v>2380</v>
      </c>
      <c r="E1262" s="11" t="s">
        <v>2380</v>
      </c>
      <c r="F1262" s="11" t="s">
        <v>2380</v>
      </c>
      <c r="G1262" s="11">
        <v>0</v>
      </c>
      <c r="H1262" s="11" t="s">
        <v>2380</v>
      </c>
      <c r="I1262" s="11" t="str">
        <f t="shared" si="19"/>
        <v>Obesity</v>
      </c>
    </row>
    <row r="1263" spans="1:9" x14ac:dyDescent="0.3">
      <c r="A1263" s="11" t="s">
        <v>1109</v>
      </c>
      <c r="B1263" s="11">
        <v>23.94</v>
      </c>
      <c r="C1263" s="11">
        <v>4.54</v>
      </c>
      <c r="D1263" s="11" t="s">
        <v>2383</v>
      </c>
      <c r="E1263" s="11" t="s">
        <v>2380</v>
      </c>
      <c r="F1263" s="11" t="s">
        <v>2383</v>
      </c>
      <c r="G1263" s="11">
        <v>1</v>
      </c>
      <c r="H1263" s="11" t="s">
        <v>2380</v>
      </c>
      <c r="I1263" s="11" t="str">
        <f t="shared" si="19"/>
        <v>Normal Weight</v>
      </c>
    </row>
    <row r="1264" spans="1:9" hidden="1" x14ac:dyDescent="0.3">
      <c r="A1264" s="11" t="s">
        <v>1108</v>
      </c>
      <c r="B1264" s="11">
        <v>46.4</v>
      </c>
      <c r="C1264" s="11">
        <v>5.71</v>
      </c>
      <c r="D1264" s="11" t="s">
        <v>2380</v>
      </c>
      <c r="E1264" s="11" t="s">
        <v>2380</v>
      </c>
      <c r="F1264" s="11" t="s">
        <v>2380</v>
      </c>
      <c r="G1264" s="11">
        <v>0</v>
      </c>
      <c r="H1264" s="11" t="s">
        <v>2380</v>
      </c>
      <c r="I1264" s="11" t="str">
        <f t="shared" si="19"/>
        <v>Obesity</v>
      </c>
    </row>
    <row r="1265" spans="1:9" hidden="1" x14ac:dyDescent="0.3">
      <c r="A1265" s="11" t="s">
        <v>1107</v>
      </c>
      <c r="B1265" s="11">
        <v>40.375</v>
      </c>
      <c r="C1265" s="11">
        <v>6.25</v>
      </c>
      <c r="D1265" s="11" t="s">
        <v>2383</v>
      </c>
      <c r="E1265" s="11" t="s">
        <v>2380</v>
      </c>
      <c r="F1265" s="11" t="s">
        <v>2380</v>
      </c>
      <c r="G1265" s="11">
        <v>0</v>
      </c>
      <c r="H1265" s="11" t="s">
        <v>2380</v>
      </c>
      <c r="I1265" s="11" t="str">
        <f t="shared" si="19"/>
        <v>Obesity</v>
      </c>
    </row>
    <row r="1266" spans="1:9" hidden="1" x14ac:dyDescent="0.3">
      <c r="A1266" s="11" t="s">
        <v>1106</v>
      </c>
      <c r="B1266" s="11">
        <v>28.7</v>
      </c>
      <c r="C1266" s="11">
        <v>9.4700000000000006</v>
      </c>
      <c r="D1266" s="11" t="s">
        <v>2380</v>
      </c>
      <c r="E1266" s="11" t="s">
        <v>2380</v>
      </c>
      <c r="F1266" s="11" t="s">
        <v>2380</v>
      </c>
      <c r="G1266" s="11">
        <v>2</v>
      </c>
      <c r="H1266" s="11" t="s">
        <v>2380</v>
      </c>
      <c r="I1266" s="11" t="str">
        <f t="shared" si="19"/>
        <v>Overweight</v>
      </c>
    </row>
    <row r="1267" spans="1:9" hidden="1" x14ac:dyDescent="0.3">
      <c r="A1267" s="11" t="s">
        <v>1105</v>
      </c>
      <c r="B1267" s="11">
        <v>26.63</v>
      </c>
      <c r="C1267" s="11">
        <v>5.7</v>
      </c>
      <c r="D1267" s="11" t="s">
        <v>2380</v>
      </c>
      <c r="E1267" s="11" t="s">
        <v>2380</v>
      </c>
      <c r="F1267" s="11" t="s">
        <v>2380</v>
      </c>
      <c r="G1267" s="11">
        <v>0</v>
      </c>
      <c r="H1267" s="11" t="s">
        <v>2380</v>
      </c>
      <c r="I1267" s="11" t="str">
        <f t="shared" si="19"/>
        <v>Overweight</v>
      </c>
    </row>
    <row r="1268" spans="1:9" hidden="1" x14ac:dyDescent="0.3">
      <c r="A1268" s="11" t="s">
        <v>1104</v>
      </c>
      <c r="B1268" s="11">
        <v>22.515000000000001</v>
      </c>
      <c r="C1268" s="11">
        <v>11.18</v>
      </c>
      <c r="D1268" s="11" t="s">
        <v>2380</v>
      </c>
      <c r="E1268" s="11" t="s">
        <v>2380</v>
      </c>
      <c r="F1268" s="11" t="s">
        <v>2380</v>
      </c>
      <c r="G1268" s="11">
        <v>2</v>
      </c>
      <c r="H1268" s="11" t="s">
        <v>2380</v>
      </c>
      <c r="I1268" s="11" t="str">
        <f t="shared" si="19"/>
        <v>Normal Weight</v>
      </c>
    </row>
    <row r="1269" spans="1:9" hidden="1" x14ac:dyDescent="0.3">
      <c r="A1269" s="11" t="s">
        <v>1103</v>
      </c>
      <c r="B1269" s="11">
        <v>36.575000000000003</v>
      </c>
      <c r="C1269" s="11">
        <v>10.98</v>
      </c>
      <c r="D1269" s="11" t="s">
        <v>2380</v>
      </c>
      <c r="E1269" s="11" t="s">
        <v>2380</v>
      </c>
      <c r="F1269" s="11" t="s">
        <v>2380</v>
      </c>
      <c r="G1269" s="11">
        <v>0</v>
      </c>
      <c r="H1269" s="11" t="s">
        <v>2380</v>
      </c>
      <c r="I1269" s="11" t="str">
        <f t="shared" si="19"/>
        <v>Obesity</v>
      </c>
    </row>
    <row r="1270" spans="1:9" x14ac:dyDescent="0.3">
      <c r="A1270" s="11" t="s">
        <v>1102</v>
      </c>
      <c r="B1270" s="11">
        <v>23.66</v>
      </c>
      <c r="C1270" s="11">
        <v>5.1100000000000003</v>
      </c>
      <c r="D1270" s="11" t="s">
        <v>2383</v>
      </c>
      <c r="E1270" s="11" t="s">
        <v>2380</v>
      </c>
      <c r="F1270" s="11" t="s">
        <v>2383</v>
      </c>
      <c r="G1270" s="11">
        <v>1</v>
      </c>
      <c r="H1270" s="11" t="s">
        <v>2380</v>
      </c>
      <c r="I1270" s="11" t="str">
        <f t="shared" si="19"/>
        <v>Normal Weight</v>
      </c>
    </row>
    <row r="1271" spans="1:9" hidden="1" x14ac:dyDescent="0.3">
      <c r="A1271" s="11" t="s">
        <v>1101</v>
      </c>
      <c r="B1271" s="11">
        <v>18.62</v>
      </c>
      <c r="C1271" s="11">
        <v>10.24</v>
      </c>
      <c r="D1271" s="11" t="s">
        <v>2380</v>
      </c>
      <c r="E1271" s="11" t="s">
        <v>2380</v>
      </c>
      <c r="F1271" s="11" t="s">
        <v>2380</v>
      </c>
      <c r="G1271" s="11">
        <v>0</v>
      </c>
      <c r="H1271" s="11" t="s">
        <v>2380</v>
      </c>
      <c r="I1271" s="11" t="str">
        <f t="shared" si="19"/>
        <v>Normal Weight</v>
      </c>
    </row>
    <row r="1272" spans="1:9" hidden="1" x14ac:dyDescent="0.3">
      <c r="A1272" s="11" t="s">
        <v>1100</v>
      </c>
      <c r="B1272" s="11">
        <v>19.190000000000001</v>
      </c>
      <c r="C1272" s="11">
        <v>7.71</v>
      </c>
      <c r="D1272" s="11" t="s">
        <v>2383</v>
      </c>
      <c r="E1272" s="11" t="s">
        <v>2380</v>
      </c>
      <c r="F1272" s="11" t="s">
        <v>2380</v>
      </c>
      <c r="G1272" s="11">
        <v>1</v>
      </c>
      <c r="H1272" s="11" t="s">
        <v>2380</v>
      </c>
      <c r="I1272" s="11" t="str">
        <f t="shared" si="19"/>
        <v>Normal Weight</v>
      </c>
    </row>
    <row r="1273" spans="1:9" hidden="1" x14ac:dyDescent="0.3">
      <c r="A1273" s="11" t="s">
        <v>1099</v>
      </c>
      <c r="B1273" s="11">
        <v>27.5</v>
      </c>
      <c r="C1273" s="11">
        <v>6.03</v>
      </c>
      <c r="D1273" s="11" t="s">
        <v>2380</v>
      </c>
      <c r="E1273" s="11" t="s">
        <v>2380</v>
      </c>
      <c r="F1273" s="11" t="s">
        <v>2380</v>
      </c>
      <c r="G1273" s="11">
        <v>0</v>
      </c>
      <c r="H1273" s="11" t="s">
        <v>2380</v>
      </c>
      <c r="I1273" s="11" t="str">
        <f t="shared" si="19"/>
        <v>Overweight</v>
      </c>
    </row>
    <row r="1274" spans="1:9" x14ac:dyDescent="0.3">
      <c r="A1274" s="11" t="s">
        <v>1098</v>
      </c>
      <c r="B1274" s="11">
        <v>27.36</v>
      </c>
      <c r="C1274" s="11">
        <v>5.96</v>
      </c>
      <c r="D1274" s="11" t="s">
        <v>2380</v>
      </c>
      <c r="E1274" s="11" t="s">
        <v>2380</v>
      </c>
      <c r="F1274" s="11" t="s">
        <v>2383</v>
      </c>
      <c r="G1274" s="11">
        <v>1</v>
      </c>
      <c r="H1274" s="11" t="s">
        <v>2380</v>
      </c>
      <c r="I1274" s="11" t="str">
        <f t="shared" si="19"/>
        <v>Overweight</v>
      </c>
    </row>
    <row r="1275" spans="1:9" hidden="1" x14ac:dyDescent="0.3">
      <c r="A1275" s="11" t="s">
        <v>1097</v>
      </c>
      <c r="B1275" s="11">
        <v>20.350000000000001</v>
      </c>
      <c r="C1275" s="11">
        <v>4.16</v>
      </c>
      <c r="D1275" s="11" t="s">
        <v>2380</v>
      </c>
      <c r="E1275" s="11" t="s">
        <v>2380</v>
      </c>
      <c r="F1275" s="11" t="s">
        <v>2380</v>
      </c>
      <c r="G1275" s="11">
        <v>0</v>
      </c>
      <c r="H1275" s="11" t="s">
        <v>2380</v>
      </c>
      <c r="I1275" s="11" t="str">
        <f t="shared" si="19"/>
        <v>Normal Weight</v>
      </c>
    </row>
    <row r="1276" spans="1:9" hidden="1" x14ac:dyDescent="0.3">
      <c r="A1276" s="11" t="s">
        <v>1096</v>
      </c>
      <c r="B1276" s="11">
        <v>24.035</v>
      </c>
      <c r="C1276" s="11">
        <v>6.11</v>
      </c>
      <c r="D1276" s="11" t="s">
        <v>2380</v>
      </c>
      <c r="E1276" s="11" t="s">
        <v>2380</v>
      </c>
      <c r="F1276" s="11" t="s">
        <v>2380</v>
      </c>
      <c r="G1276" s="11">
        <v>0</v>
      </c>
      <c r="H1276" s="11" t="s">
        <v>2380</v>
      </c>
      <c r="I1276" s="11" t="str">
        <f t="shared" si="19"/>
        <v>Normal Weight</v>
      </c>
    </row>
    <row r="1277" spans="1:9" hidden="1" x14ac:dyDescent="0.3">
      <c r="A1277" s="11" t="s">
        <v>1095</v>
      </c>
      <c r="B1277" s="11">
        <v>23.56</v>
      </c>
      <c r="C1277" s="11">
        <v>5.97</v>
      </c>
      <c r="D1277" s="11" t="s">
        <v>2380</v>
      </c>
      <c r="E1277" s="11" t="s">
        <v>2380</v>
      </c>
      <c r="F1277" s="11" t="s">
        <v>2380</v>
      </c>
      <c r="G1277" s="11">
        <v>0</v>
      </c>
      <c r="H1277" s="11" t="s">
        <v>2380</v>
      </c>
      <c r="I1277" s="11" t="str">
        <f t="shared" si="19"/>
        <v>Normal Weight</v>
      </c>
    </row>
    <row r="1278" spans="1:9" hidden="1" x14ac:dyDescent="0.3">
      <c r="A1278" s="11" t="s">
        <v>1094</v>
      </c>
      <c r="B1278" s="11">
        <v>27.17</v>
      </c>
      <c r="C1278" s="11">
        <v>10.81</v>
      </c>
      <c r="D1278" s="11" t="s">
        <v>2380</v>
      </c>
      <c r="E1278" s="11" t="s">
        <v>2380</v>
      </c>
      <c r="F1278" s="11" t="s">
        <v>2380</v>
      </c>
      <c r="G1278" s="11">
        <v>2</v>
      </c>
      <c r="H1278" s="11" t="s">
        <v>2380</v>
      </c>
      <c r="I1278" s="11" t="str">
        <f t="shared" si="19"/>
        <v>Overweight</v>
      </c>
    </row>
    <row r="1279" spans="1:9" x14ac:dyDescent="0.3">
      <c r="A1279" s="11" t="s">
        <v>1093</v>
      </c>
      <c r="B1279" s="11">
        <v>34.32</v>
      </c>
      <c r="C1279" s="11">
        <v>5.7</v>
      </c>
      <c r="D1279" s="11" t="s">
        <v>2383</v>
      </c>
      <c r="E1279" s="11" t="s">
        <v>2380</v>
      </c>
      <c r="F1279" s="11" t="s">
        <v>2383</v>
      </c>
      <c r="G1279" s="11">
        <v>1</v>
      </c>
      <c r="H1279" s="11" t="s">
        <v>2380</v>
      </c>
      <c r="I1279" s="11" t="str">
        <f t="shared" si="19"/>
        <v>Obesity</v>
      </c>
    </row>
    <row r="1280" spans="1:9" x14ac:dyDescent="0.3">
      <c r="A1280" s="11" t="s">
        <v>1092</v>
      </c>
      <c r="B1280" s="11">
        <v>23.87</v>
      </c>
      <c r="C1280" s="11">
        <v>4.7699999999999996</v>
      </c>
      <c r="D1280" s="11" t="s">
        <v>2383</v>
      </c>
      <c r="E1280" s="11" t="s">
        <v>2380</v>
      </c>
      <c r="F1280" s="11" t="s">
        <v>2383</v>
      </c>
      <c r="G1280" s="11">
        <v>1</v>
      </c>
      <c r="H1280" s="11" t="s">
        <v>2380</v>
      </c>
      <c r="I1280" s="11" t="str">
        <f t="shared" si="19"/>
        <v>Normal Weight</v>
      </c>
    </row>
    <row r="1281" spans="1:9" hidden="1" x14ac:dyDescent="0.3">
      <c r="A1281" s="11" t="s">
        <v>1091</v>
      </c>
      <c r="B1281" s="11">
        <v>30.15</v>
      </c>
      <c r="C1281" s="11">
        <v>4.25</v>
      </c>
      <c r="D1281" s="11" t="s">
        <v>2380</v>
      </c>
      <c r="E1281" s="11" t="s">
        <v>2380</v>
      </c>
      <c r="F1281" s="11" t="s">
        <v>2380</v>
      </c>
      <c r="G1281" s="11">
        <v>1</v>
      </c>
      <c r="H1281" s="11" t="s">
        <v>2380</v>
      </c>
      <c r="I1281" s="11" t="str">
        <f t="shared" si="19"/>
        <v>Obesity</v>
      </c>
    </row>
    <row r="1282" spans="1:9" hidden="1" x14ac:dyDescent="0.3">
      <c r="A1282" s="11" t="s">
        <v>1090</v>
      </c>
      <c r="B1282" s="11">
        <v>26.36</v>
      </c>
      <c r="C1282" s="11">
        <v>5.52</v>
      </c>
      <c r="D1282" s="11" t="s">
        <v>2380</v>
      </c>
      <c r="E1282" s="11" t="s">
        <v>2380</v>
      </c>
      <c r="F1282" s="11" t="s">
        <v>2380</v>
      </c>
      <c r="G1282" s="11">
        <v>0</v>
      </c>
      <c r="H1282" s="11" t="s">
        <v>2380</v>
      </c>
      <c r="I1282" s="11" t="str">
        <f t="shared" si="19"/>
        <v>Overweight</v>
      </c>
    </row>
    <row r="1283" spans="1:9" hidden="1" x14ac:dyDescent="0.3">
      <c r="A1283" s="11" t="s">
        <v>1089</v>
      </c>
      <c r="B1283" s="11">
        <v>45.32</v>
      </c>
      <c r="C1283" s="11">
        <v>6.53</v>
      </c>
      <c r="D1283" s="11" t="s">
        <v>2383</v>
      </c>
      <c r="E1283" s="11" t="s">
        <v>2380</v>
      </c>
      <c r="F1283" s="11" t="s">
        <v>2380</v>
      </c>
      <c r="G1283" s="11">
        <v>1</v>
      </c>
      <c r="H1283" s="11" t="s">
        <v>2380</v>
      </c>
      <c r="I1283" s="11" t="str">
        <f t="shared" ref="I1283:I1346" si="20">IF(B1283&lt;18.5,"Underweight",
IF(B1283&lt;=24.9,"Normal Weight",
IF(B1283&lt;=29.9,"Overweight",
"Obesity")))</f>
        <v>Obesity</v>
      </c>
    </row>
    <row r="1284" spans="1:9" hidden="1" x14ac:dyDescent="0.3">
      <c r="A1284" s="11" t="s">
        <v>1088</v>
      </c>
      <c r="B1284" s="11">
        <v>31.93</v>
      </c>
      <c r="C1284" s="11">
        <v>4.82</v>
      </c>
      <c r="D1284" s="11" t="s">
        <v>2383</v>
      </c>
      <c r="E1284" s="11" t="s">
        <v>2380</v>
      </c>
      <c r="F1284" s="11" t="s">
        <v>2380</v>
      </c>
      <c r="G1284" s="11">
        <v>1</v>
      </c>
      <c r="H1284" s="11" t="s">
        <v>2380</v>
      </c>
      <c r="I1284" s="11" t="str">
        <f t="shared" si="20"/>
        <v>Obesity</v>
      </c>
    </row>
    <row r="1285" spans="1:9" hidden="1" x14ac:dyDescent="0.3">
      <c r="A1285" s="11" t="s">
        <v>1087</v>
      </c>
      <c r="B1285" s="11">
        <v>36</v>
      </c>
      <c r="C1285" s="11">
        <v>11.94</v>
      </c>
      <c r="D1285" s="11" t="s">
        <v>2383</v>
      </c>
      <c r="E1285" s="11" t="s">
        <v>2380</v>
      </c>
      <c r="F1285" s="11" t="s">
        <v>2380</v>
      </c>
      <c r="G1285" s="11">
        <v>1</v>
      </c>
      <c r="H1285" s="11" t="s">
        <v>2380</v>
      </c>
      <c r="I1285" s="11" t="str">
        <f t="shared" si="20"/>
        <v>Obesity</v>
      </c>
    </row>
    <row r="1286" spans="1:9" hidden="1" x14ac:dyDescent="0.3">
      <c r="A1286" s="11" t="s">
        <v>1086</v>
      </c>
      <c r="B1286" s="11">
        <v>32</v>
      </c>
      <c r="C1286" s="11">
        <v>7.85</v>
      </c>
      <c r="D1286" s="11" t="s">
        <v>2383</v>
      </c>
      <c r="E1286" s="11" t="s">
        <v>2380</v>
      </c>
      <c r="F1286" s="11" t="s">
        <v>2380</v>
      </c>
      <c r="G1286" s="11">
        <v>1</v>
      </c>
      <c r="H1286" s="11" t="s">
        <v>2380</v>
      </c>
      <c r="I1286" s="11" t="str">
        <f t="shared" si="20"/>
        <v>Obesity</v>
      </c>
    </row>
    <row r="1287" spans="1:9" hidden="1" x14ac:dyDescent="0.3">
      <c r="A1287" s="11" t="s">
        <v>1085</v>
      </c>
      <c r="B1287" s="11">
        <v>29.37</v>
      </c>
      <c r="C1287" s="11">
        <v>8.01</v>
      </c>
      <c r="D1287" s="11" t="s">
        <v>2383</v>
      </c>
      <c r="E1287" s="11" t="s">
        <v>2380</v>
      </c>
      <c r="F1287" s="11" t="s">
        <v>2380</v>
      </c>
      <c r="G1287" s="11">
        <v>1</v>
      </c>
      <c r="H1287" s="11" t="s">
        <v>2380</v>
      </c>
      <c r="I1287" s="11" t="str">
        <f t="shared" si="20"/>
        <v>Overweight</v>
      </c>
    </row>
    <row r="1288" spans="1:9" hidden="1" x14ac:dyDescent="0.3">
      <c r="A1288" s="11" t="s">
        <v>1084</v>
      </c>
      <c r="B1288" s="11">
        <v>23.6</v>
      </c>
      <c r="C1288" s="11">
        <v>7.4</v>
      </c>
      <c r="D1288" s="11" t="s">
        <v>2383</v>
      </c>
      <c r="E1288" s="11" t="s">
        <v>2380</v>
      </c>
      <c r="F1288" s="11" t="s">
        <v>2380</v>
      </c>
      <c r="G1288" s="11">
        <v>1</v>
      </c>
      <c r="H1288" s="11" t="s">
        <v>2380</v>
      </c>
      <c r="I1288" s="11" t="str">
        <f t="shared" si="20"/>
        <v>Normal Weight</v>
      </c>
    </row>
    <row r="1289" spans="1:9" hidden="1" x14ac:dyDescent="0.3">
      <c r="A1289" s="11" t="s">
        <v>1083</v>
      </c>
      <c r="B1289" s="11">
        <v>33.155000000000001</v>
      </c>
      <c r="C1289" s="11">
        <v>8.3800000000000008</v>
      </c>
      <c r="D1289" s="11" t="s">
        <v>2383</v>
      </c>
      <c r="E1289" s="11" t="s">
        <v>2380</v>
      </c>
      <c r="F1289" s="11" t="s">
        <v>2380</v>
      </c>
      <c r="G1289" s="11">
        <v>0</v>
      </c>
      <c r="H1289" s="11" t="s">
        <v>2380</v>
      </c>
      <c r="I1289" s="11" t="str">
        <f t="shared" si="20"/>
        <v>Obesity</v>
      </c>
    </row>
    <row r="1290" spans="1:9" hidden="1" x14ac:dyDescent="0.3">
      <c r="A1290" s="11" t="s">
        <v>1082</v>
      </c>
      <c r="B1290" s="11">
        <v>24.32</v>
      </c>
      <c r="C1290" s="11">
        <v>11.56</v>
      </c>
      <c r="D1290" s="11" t="s">
        <v>2383</v>
      </c>
      <c r="E1290" s="11" t="s">
        <v>2380</v>
      </c>
      <c r="F1290" s="11" t="s">
        <v>2380</v>
      </c>
      <c r="G1290" s="11">
        <v>1</v>
      </c>
      <c r="H1290" s="11" t="s">
        <v>2380</v>
      </c>
      <c r="I1290" s="11" t="str">
        <f t="shared" si="20"/>
        <v>Normal Weight</v>
      </c>
    </row>
    <row r="1291" spans="1:9" hidden="1" x14ac:dyDescent="0.3">
      <c r="A1291" s="11" t="s">
        <v>1081</v>
      </c>
      <c r="B1291" s="11">
        <v>36.299999999999997</v>
      </c>
      <c r="C1291" s="11">
        <v>4.6100000000000003</v>
      </c>
      <c r="D1291" s="11" t="s">
        <v>2380</v>
      </c>
      <c r="E1291" s="11" t="s">
        <v>2380</v>
      </c>
      <c r="F1291" s="11" t="s">
        <v>2380</v>
      </c>
      <c r="G1291" s="11">
        <v>0</v>
      </c>
      <c r="H1291" s="11" t="s">
        <v>2380</v>
      </c>
      <c r="I1291" s="11" t="str">
        <f t="shared" si="20"/>
        <v>Obesity</v>
      </c>
    </row>
    <row r="1292" spans="1:9" x14ac:dyDescent="0.3">
      <c r="A1292" s="11" t="s">
        <v>1080</v>
      </c>
      <c r="B1292" s="11">
        <v>34.4</v>
      </c>
      <c r="C1292" s="11">
        <v>4.95</v>
      </c>
      <c r="D1292" s="11" t="s">
        <v>2380</v>
      </c>
      <c r="E1292" s="11" t="s">
        <v>2380</v>
      </c>
      <c r="F1292" s="11" t="s">
        <v>2383</v>
      </c>
      <c r="G1292" s="11">
        <v>1</v>
      </c>
      <c r="H1292" s="11" t="s">
        <v>2380</v>
      </c>
      <c r="I1292" s="11" t="str">
        <f t="shared" si="20"/>
        <v>Obesity</v>
      </c>
    </row>
    <row r="1293" spans="1:9" hidden="1" x14ac:dyDescent="0.3">
      <c r="A1293" s="11" t="s">
        <v>1079</v>
      </c>
      <c r="B1293" s="11">
        <v>30.9</v>
      </c>
      <c r="C1293" s="11">
        <v>5.04</v>
      </c>
      <c r="D1293" s="11" t="s">
        <v>2380</v>
      </c>
      <c r="E1293" s="11" t="s">
        <v>2380</v>
      </c>
      <c r="F1293" s="11" t="s">
        <v>2380</v>
      </c>
      <c r="G1293" s="11">
        <v>0</v>
      </c>
      <c r="H1293" s="11" t="s">
        <v>2380</v>
      </c>
      <c r="I1293" s="11" t="str">
        <f t="shared" si="20"/>
        <v>Obesity</v>
      </c>
    </row>
    <row r="1294" spans="1:9" hidden="1" x14ac:dyDescent="0.3">
      <c r="A1294" s="11" t="s">
        <v>1078</v>
      </c>
      <c r="B1294" s="11">
        <v>28.6</v>
      </c>
      <c r="C1294" s="11">
        <v>5.42</v>
      </c>
      <c r="D1294" s="11" t="s">
        <v>2380</v>
      </c>
      <c r="E1294" s="11" t="s">
        <v>2380</v>
      </c>
      <c r="F1294" s="11" t="s">
        <v>2380</v>
      </c>
      <c r="G1294" s="11">
        <v>0</v>
      </c>
      <c r="H1294" s="11" t="s">
        <v>2380</v>
      </c>
      <c r="I1294" s="11" t="str">
        <f t="shared" si="20"/>
        <v>Overweight</v>
      </c>
    </row>
    <row r="1295" spans="1:9" hidden="1" x14ac:dyDescent="0.3">
      <c r="A1295" s="11" t="s">
        <v>1077</v>
      </c>
      <c r="B1295" s="11">
        <v>27.83</v>
      </c>
      <c r="C1295" s="11">
        <v>5.39</v>
      </c>
      <c r="D1295" s="11" t="s">
        <v>2380</v>
      </c>
      <c r="E1295" s="11" t="s">
        <v>2380</v>
      </c>
      <c r="F1295" s="11" t="s">
        <v>2380</v>
      </c>
      <c r="G1295" s="11">
        <v>0</v>
      </c>
      <c r="H1295" s="11" t="s">
        <v>2380</v>
      </c>
      <c r="I1295" s="11" t="str">
        <f t="shared" si="20"/>
        <v>Overweight</v>
      </c>
    </row>
    <row r="1296" spans="1:9" x14ac:dyDescent="0.3">
      <c r="A1296" s="11" t="s">
        <v>1076</v>
      </c>
      <c r="B1296" s="11">
        <v>39.64</v>
      </c>
      <c r="C1296" s="11">
        <v>6</v>
      </c>
      <c r="D1296" s="11" t="s">
        <v>2380</v>
      </c>
      <c r="E1296" s="11" t="s">
        <v>2380</v>
      </c>
      <c r="F1296" s="11" t="s">
        <v>2383</v>
      </c>
      <c r="G1296" s="11">
        <v>1</v>
      </c>
      <c r="H1296" s="11" t="s">
        <v>2380</v>
      </c>
      <c r="I1296" s="11" t="str">
        <f t="shared" si="20"/>
        <v>Obesity</v>
      </c>
    </row>
    <row r="1297" spans="1:9" hidden="1" x14ac:dyDescent="0.3">
      <c r="A1297" s="11" t="s">
        <v>1075</v>
      </c>
      <c r="B1297" s="11">
        <v>38.479999999999997</v>
      </c>
      <c r="C1297" s="11">
        <v>6.02</v>
      </c>
      <c r="D1297" s="11" t="s">
        <v>2380</v>
      </c>
      <c r="E1297" s="11" t="s">
        <v>2380</v>
      </c>
      <c r="F1297" s="11" t="s">
        <v>2380</v>
      </c>
      <c r="G1297" s="11">
        <v>1</v>
      </c>
      <c r="H1297" s="11" t="s">
        <v>2380</v>
      </c>
      <c r="I1297" s="11" t="str">
        <f t="shared" si="20"/>
        <v>Obesity</v>
      </c>
    </row>
    <row r="1298" spans="1:9" hidden="1" x14ac:dyDescent="0.3">
      <c r="A1298" s="11" t="s">
        <v>1074</v>
      </c>
      <c r="B1298" s="11">
        <v>36.200000000000003</v>
      </c>
      <c r="C1298" s="11">
        <v>4.62</v>
      </c>
      <c r="D1298" s="11" t="s">
        <v>2380</v>
      </c>
      <c r="E1298" s="11" t="s">
        <v>2380</v>
      </c>
      <c r="F1298" s="11" t="s">
        <v>2380</v>
      </c>
      <c r="G1298" s="11">
        <v>2</v>
      </c>
      <c r="H1298" s="11" t="s">
        <v>2380</v>
      </c>
      <c r="I1298" s="11" t="str">
        <f t="shared" si="20"/>
        <v>Obesity</v>
      </c>
    </row>
    <row r="1299" spans="1:9" hidden="1" x14ac:dyDescent="0.3">
      <c r="A1299" s="11" t="s">
        <v>1073</v>
      </c>
      <c r="B1299" s="11">
        <v>27.13</v>
      </c>
      <c r="C1299" s="11">
        <v>5.59</v>
      </c>
      <c r="D1299" s="11" t="s">
        <v>2380</v>
      </c>
      <c r="E1299" s="11" t="s">
        <v>2380</v>
      </c>
      <c r="F1299" s="11" t="s">
        <v>2380</v>
      </c>
      <c r="G1299" s="11">
        <v>1</v>
      </c>
      <c r="H1299" s="11" t="s">
        <v>2380</v>
      </c>
      <c r="I1299" s="11" t="str">
        <f t="shared" si="20"/>
        <v>Overweight</v>
      </c>
    </row>
    <row r="1300" spans="1:9" hidden="1" x14ac:dyDescent="0.3">
      <c r="A1300" s="11" t="s">
        <v>1072</v>
      </c>
      <c r="B1300" s="11">
        <v>20.75</v>
      </c>
      <c r="C1300" s="11">
        <v>5.18</v>
      </c>
      <c r="D1300" s="11" t="s">
        <v>2383</v>
      </c>
      <c r="E1300" s="11" t="s">
        <v>2380</v>
      </c>
      <c r="F1300" s="11" t="s">
        <v>2380</v>
      </c>
      <c r="G1300" s="11">
        <v>2</v>
      </c>
      <c r="H1300" s="11" t="s">
        <v>2380</v>
      </c>
      <c r="I1300" s="11" t="str">
        <f t="shared" si="20"/>
        <v>Normal Weight</v>
      </c>
    </row>
    <row r="1301" spans="1:9" hidden="1" x14ac:dyDescent="0.3">
      <c r="A1301" s="11" t="s">
        <v>1071</v>
      </c>
      <c r="B1301" s="11">
        <v>26.6</v>
      </c>
      <c r="C1301" s="11">
        <v>6.29</v>
      </c>
      <c r="D1301" s="11" t="s">
        <v>2380</v>
      </c>
      <c r="E1301" s="11" t="s">
        <v>2380</v>
      </c>
      <c r="F1301" s="11" t="s">
        <v>2380</v>
      </c>
      <c r="G1301" s="11">
        <v>2</v>
      </c>
      <c r="H1301" s="11" t="s">
        <v>2380</v>
      </c>
      <c r="I1301" s="11" t="str">
        <f t="shared" si="20"/>
        <v>Overweight</v>
      </c>
    </row>
    <row r="1302" spans="1:9" hidden="1" x14ac:dyDescent="0.3">
      <c r="A1302" s="11" t="s">
        <v>1070</v>
      </c>
      <c r="B1302" s="11">
        <v>25.3</v>
      </c>
      <c r="C1302" s="11">
        <v>4.49</v>
      </c>
      <c r="D1302" s="11" t="s">
        <v>2380</v>
      </c>
      <c r="E1302" s="11" t="s">
        <v>2380</v>
      </c>
      <c r="F1302" s="11" t="s">
        <v>2380</v>
      </c>
      <c r="G1302" s="11">
        <v>2</v>
      </c>
      <c r="H1302" s="11" t="s">
        <v>2380</v>
      </c>
      <c r="I1302" s="11" t="str">
        <f t="shared" si="20"/>
        <v>Overweight</v>
      </c>
    </row>
    <row r="1303" spans="1:9" x14ac:dyDescent="0.3">
      <c r="A1303" s="11" t="s">
        <v>1069</v>
      </c>
      <c r="B1303" s="11">
        <v>18.84</v>
      </c>
      <c r="C1303" s="11">
        <v>11.82</v>
      </c>
      <c r="D1303" s="11" t="s">
        <v>2383</v>
      </c>
      <c r="E1303" s="11" t="s">
        <v>2380</v>
      </c>
      <c r="F1303" s="11" t="s">
        <v>2383</v>
      </c>
      <c r="G1303" s="11">
        <v>1</v>
      </c>
      <c r="H1303" s="11" t="s">
        <v>2380</v>
      </c>
      <c r="I1303" s="11" t="str">
        <f t="shared" si="20"/>
        <v>Normal Weight</v>
      </c>
    </row>
    <row r="1304" spans="1:9" hidden="1" x14ac:dyDescent="0.3">
      <c r="A1304" s="11" t="s">
        <v>1068</v>
      </c>
      <c r="B1304" s="11">
        <v>19.57</v>
      </c>
      <c r="C1304" s="11">
        <v>7.41</v>
      </c>
      <c r="D1304" s="11" t="s">
        <v>2383</v>
      </c>
      <c r="E1304" s="11" t="s">
        <v>2380</v>
      </c>
      <c r="F1304" s="11" t="s">
        <v>2380</v>
      </c>
      <c r="G1304" s="11">
        <v>1</v>
      </c>
      <c r="H1304" s="11" t="s">
        <v>2380</v>
      </c>
      <c r="I1304" s="11" t="str">
        <f t="shared" si="20"/>
        <v>Normal Weight</v>
      </c>
    </row>
    <row r="1305" spans="1:9" hidden="1" x14ac:dyDescent="0.3">
      <c r="A1305" s="11" t="s">
        <v>1067</v>
      </c>
      <c r="B1305" s="11">
        <v>30.495000000000001</v>
      </c>
      <c r="C1305" s="11">
        <v>5.97</v>
      </c>
      <c r="D1305" s="11" t="s">
        <v>2380</v>
      </c>
      <c r="E1305" s="11" t="s">
        <v>2380</v>
      </c>
      <c r="F1305" s="11" t="s">
        <v>2380</v>
      </c>
      <c r="G1305" s="11">
        <v>0</v>
      </c>
      <c r="H1305" s="11" t="s">
        <v>2380</v>
      </c>
      <c r="I1305" s="11" t="str">
        <f t="shared" si="20"/>
        <v>Obesity</v>
      </c>
    </row>
    <row r="1306" spans="1:9" x14ac:dyDescent="0.3">
      <c r="A1306" s="11" t="s">
        <v>1066</v>
      </c>
      <c r="B1306" s="11">
        <v>30.114999999999998</v>
      </c>
      <c r="C1306" s="11">
        <v>5.74</v>
      </c>
      <c r="D1306" s="11" t="s">
        <v>2380</v>
      </c>
      <c r="E1306" s="11" t="s">
        <v>2380</v>
      </c>
      <c r="F1306" s="11" t="s">
        <v>2383</v>
      </c>
      <c r="G1306" s="11">
        <v>1</v>
      </c>
      <c r="H1306" s="11" t="s">
        <v>2380</v>
      </c>
      <c r="I1306" s="11" t="str">
        <f t="shared" si="20"/>
        <v>Obesity</v>
      </c>
    </row>
    <row r="1307" spans="1:9" hidden="1" x14ac:dyDescent="0.3">
      <c r="A1307" s="11" t="s">
        <v>1065</v>
      </c>
      <c r="B1307" s="11">
        <v>24.78</v>
      </c>
      <c r="C1307" s="11">
        <v>9.85</v>
      </c>
      <c r="D1307" s="11" t="s">
        <v>2380</v>
      </c>
      <c r="E1307" s="11" t="s">
        <v>2380</v>
      </c>
      <c r="F1307" s="11" t="s">
        <v>2380</v>
      </c>
      <c r="G1307" s="11">
        <v>0</v>
      </c>
      <c r="H1307" s="11" t="s">
        <v>2380</v>
      </c>
      <c r="I1307" s="11" t="str">
        <f t="shared" si="20"/>
        <v>Normal Weight</v>
      </c>
    </row>
    <row r="1308" spans="1:9" hidden="1" x14ac:dyDescent="0.3">
      <c r="A1308" s="11" t="s">
        <v>1064</v>
      </c>
      <c r="B1308" s="11">
        <v>24.77</v>
      </c>
      <c r="C1308" s="11">
        <v>7.59</v>
      </c>
      <c r="D1308" s="11" t="s">
        <v>2380</v>
      </c>
      <c r="E1308" s="11" t="s">
        <v>2380</v>
      </c>
      <c r="F1308" s="11" t="s">
        <v>2380</v>
      </c>
      <c r="G1308" s="11">
        <v>0</v>
      </c>
      <c r="H1308" s="11" t="s">
        <v>2380</v>
      </c>
      <c r="I1308" s="11" t="str">
        <f t="shared" si="20"/>
        <v>Normal Weight</v>
      </c>
    </row>
    <row r="1309" spans="1:9" x14ac:dyDescent="0.3">
      <c r="A1309" s="11" t="s">
        <v>1063</v>
      </c>
      <c r="B1309" s="11">
        <v>16.579999999999998</v>
      </c>
      <c r="C1309" s="11">
        <v>6.98</v>
      </c>
      <c r="D1309" s="11" t="s">
        <v>2383</v>
      </c>
      <c r="E1309" s="11" t="s">
        <v>2380</v>
      </c>
      <c r="F1309" s="11" t="s">
        <v>2383</v>
      </c>
      <c r="G1309" s="11">
        <v>1</v>
      </c>
      <c r="H1309" s="11" t="s">
        <v>2380</v>
      </c>
      <c r="I1309" s="11" t="str">
        <f t="shared" si="20"/>
        <v>Underweight</v>
      </c>
    </row>
    <row r="1310" spans="1:9" hidden="1" x14ac:dyDescent="0.3">
      <c r="A1310" s="11" t="s">
        <v>1062</v>
      </c>
      <c r="B1310" s="11">
        <v>38.17</v>
      </c>
      <c r="C1310" s="11">
        <v>4.7300000000000004</v>
      </c>
      <c r="D1310" s="11" t="s">
        <v>2383</v>
      </c>
      <c r="E1310" s="11" t="s">
        <v>2380</v>
      </c>
      <c r="F1310" s="11" t="s">
        <v>2380</v>
      </c>
      <c r="G1310" s="11">
        <v>0</v>
      </c>
      <c r="H1310" s="11" t="s">
        <v>2380</v>
      </c>
      <c r="I1310" s="11" t="str">
        <f t="shared" si="20"/>
        <v>Obesity</v>
      </c>
    </row>
    <row r="1311" spans="1:9" hidden="1" x14ac:dyDescent="0.3">
      <c r="A1311" s="11" t="s">
        <v>1061</v>
      </c>
      <c r="B1311" s="11">
        <v>39.424999999999997</v>
      </c>
      <c r="C1311" s="11">
        <v>4.76</v>
      </c>
      <c r="D1311" s="11" t="s">
        <v>2383</v>
      </c>
      <c r="E1311" s="11" t="s">
        <v>2380</v>
      </c>
      <c r="F1311" s="11" t="s">
        <v>2380</v>
      </c>
      <c r="G1311" s="11">
        <v>0</v>
      </c>
      <c r="H1311" s="11" t="s">
        <v>2380</v>
      </c>
      <c r="I1311" s="11" t="str">
        <f t="shared" si="20"/>
        <v>Obesity</v>
      </c>
    </row>
    <row r="1312" spans="1:9" hidden="1" x14ac:dyDescent="0.3">
      <c r="A1312" s="11" t="s">
        <v>1060</v>
      </c>
      <c r="B1312" s="11">
        <v>33.44</v>
      </c>
      <c r="C1312" s="11">
        <v>6.24</v>
      </c>
      <c r="D1312" s="11" t="s">
        <v>2383</v>
      </c>
      <c r="E1312" s="11" t="s">
        <v>2380</v>
      </c>
      <c r="F1312" s="11" t="s">
        <v>2380</v>
      </c>
      <c r="G1312" s="11">
        <v>0</v>
      </c>
      <c r="H1312" s="11" t="s">
        <v>2380</v>
      </c>
      <c r="I1312" s="11" t="str">
        <f t="shared" si="20"/>
        <v>Obesity</v>
      </c>
    </row>
    <row r="1313" spans="1:9" hidden="1" x14ac:dyDescent="0.3">
      <c r="A1313" s="11" t="s">
        <v>1059</v>
      </c>
      <c r="B1313" s="11">
        <v>33.344999999999999</v>
      </c>
      <c r="C1313" s="11">
        <v>5.44</v>
      </c>
      <c r="D1313" s="11" t="s">
        <v>2383</v>
      </c>
      <c r="E1313" s="11" t="s">
        <v>2380</v>
      </c>
      <c r="F1313" s="11" t="s">
        <v>2380</v>
      </c>
      <c r="G1313" s="11">
        <v>0</v>
      </c>
      <c r="H1313" s="11" t="s">
        <v>2380</v>
      </c>
      <c r="I1313" s="11" t="str">
        <f t="shared" si="20"/>
        <v>Obesity</v>
      </c>
    </row>
    <row r="1314" spans="1:9" x14ac:dyDescent="0.3">
      <c r="A1314" s="11" t="s">
        <v>1058</v>
      </c>
      <c r="B1314" s="11">
        <v>38.79</v>
      </c>
      <c r="C1314" s="11">
        <v>5.08</v>
      </c>
      <c r="D1314" s="11" t="s">
        <v>2380</v>
      </c>
      <c r="E1314" s="11" t="s">
        <v>2380</v>
      </c>
      <c r="F1314" s="11" t="s">
        <v>2383</v>
      </c>
      <c r="G1314" s="11">
        <v>1</v>
      </c>
      <c r="H1314" s="11" t="s">
        <v>2380</v>
      </c>
      <c r="I1314" s="11" t="str">
        <f t="shared" si="20"/>
        <v>Obesity</v>
      </c>
    </row>
    <row r="1315" spans="1:9" x14ac:dyDescent="0.3">
      <c r="A1315" s="11" t="s">
        <v>1057</v>
      </c>
      <c r="B1315" s="11">
        <v>30.684999999999999</v>
      </c>
      <c r="C1315" s="11">
        <v>4.87</v>
      </c>
      <c r="D1315" s="11" t="s">
        <v>2380</v>
      </c>
      <c r="E1315" s="11" t="s">
        <v>2380</v>
      </c>
      <c r="F1315" s="11" t="s">
        <v>2383</v>
      </c>
      <c r="G1315" s="11">
        <v>1</v>
      </c>
      <c r="H1315" s="11" t="s">
        <v>2380</v>
      </c>
      <c r="I1315" s="11" t="str">
        <f t="shared" si="20"/>
        <v>Obesity</v>
      </c>
    </row>
    <row r="1316" spans="1:9" hidden="1" x14ac:dyDescent="0.3">
      <c r="A1316" s="11" t="s">
        <v>1056</v>
      </c>
      <c r="B1316" s="11">
        <v>22.135000000000002</v>
      </c>
      <c r="C1316" s="11">
        <v>8.17</v>
      </c>
      <c r="D1316" s="11" t="s">
        <v>2380</v>
      </c>
      <c r="E1316" s="11" t="s">
        <v>2380</v>
      </c>
      <c r="F1316" s="11" t="s">
        <v>2380</v>
      </c>
      <c r="G1316" s="11">
        <v>0</v>
      </c>
      <c r="H1316" s="11" t="s">
        <v>2380</v>
      </c>
      <c r="I1316" s="11" t="str">
        <f t="shared" si="20"/>
        <v>Normal Weight</v>
      </c>
    </row>
    <row r="1317" spans="1:9" hidden="1" x14ac:dyDescent="0.3">
      <c r="A1317" s="11" t="s">
        <v>1055</v>
      </c>
      <c r="B1317" s="11">
        <v>33.33</v>
      </c>
      <c r="C1317" s="11">
        <v>7.61</v>
      </c>
      <c r="D1317" s="11" t="s">
        <v>2380</v>
      </c>
      <c r="E1317" s="11" t="s">
        <v>2380</v>
      </c>
      <c r="F1317" s="11" t="s">
        <v>2380</v>
      </c>
      <c r="G1317" s="11">
        <v>0</v>
      </c>
      <c r="H1317" s="11" t="s">
        <v>2380</v>
      </c>
      <c r="I1317" s="11" t="str">
        <f t="shared" si="20"/>
        <v>Obesity</v>
      </c>
    </row>
    <row r="1318" spans="1:9" hidden="1" x14ac:dyDescent="0.3">
      <c r="A1318" s="11" t="s">
        <v>1054</v>
      </c>
      <c r="B1318" s="11">
        <v>31.13</v>
      </c>
      <c r="C1318" s="11">
        <v>10.1</v>
      </c>
      <c r="D1318" s="11" t="s">
        <v>2380</v>
      </c>
      <c r="E1318" s="11" t="s">
        <v>2380</v>
      </c>
      <c r="F1318" s="11" t="s">
        <v>2380</v>
      </c>
      <c r="G1318" s="11">
        <v>0</v>
      </c>
      <c r="H1318" s="11" t="s">
        <v>2380</v>
      </c>
      <c r="I1318" s="11" t="str">
        <f t="shared" si="20"/>
        <v>Obesity</v>
      </c>
    </row>
    <row r="1319" spans="1:9" hidden="1" x14ac:dyDescent="0.3">
      <c r="A1319" s="11" t="s">
        <v>1053</v>
      </c>
      <c r="B1319" s="11">
        <v>28.9</v>
      </c>
      <c r="C1319" s="11">
        <v>11.24</v>
      </c>
      <c r="D1319" s="11" t="s">
        <v>2380</v>
      </c>
      <c r="E1319" s="11" t="s">
        <v>2380</v>
      </c>
      <c r="F1319" s="11" t="s">
        <v>2380</v>
      </c>
      <c r="G1319" s="11">
        <v>0</v>
      </c>
      <c r="H1319" s="11" t="s">
        <v>2380</v>
      </c>
      <c r="I1319" s="11" t="str">
        <f t="shared" si="20"/>
        <v>Overweight</v>
      </c>
    </row>
    <row r="1320" spans="1:9" hidden="1" x14ac:dyDescent="0.3">
      <c r="A1320" s="11" t="s">
        <v>1052</v>
      </c>
      <c r="B1320" s="11">
        <v>43.31</v>
      </c>
      <c r="C1320" s="11">
        <v>6.1</v>
      </c>
      <c r="D1320" s="11" t="s">
        <v>2383</v>
      </c>
      <c r="E1320" s="11" t="s">
        <v>2382</v>
      </c>
      <c r="F1320" s="11" t="s">
        <v>2380</v>
      </c>
      <c r="G1320" s="11">
        <v>1</v>
      </c>
      <c r="H1320" s="11" t="s">
        <v>2380</v>
      </c>
      <c r="I1320" s="11" t="str">
        <f t="shared" si="20"/>
        <v>Obesity</v>
      </c>
    </row>
    <row r="1321" spans="1:9" hidden="1" x14ac:dyDescent="0.3">
      <c r="A1321" s="11" t="s">
        <v>1051</v>
      </c>
      <c r="B1321" s="11">
        <v>22.8</v>
      </c>
      <c r="C1321" s="11">
        <v>6.98</v>
      </c>
      <c r="D1321" s="11" t="s">
        <v>2380</v>
      </c>
      <c r="E1321" s="11" t="s">
        <v>2380</v>
      </c>
      <c r="F1321" s="11" t="s">
        <v>2380</v>
      </c>
      <c r="G1321" s="11">
        <v>0</v>
      </c>
      <c r="H1321" s="11" t="s">
        <v>2380</v>
      </c>
      <c r="I1321" s="11" t="str">
        <f t="shared" si="20"/>
        <v>Normal Weight</v>
      </c>
    </row>
    <row r="1322" spans="1:9" hidden="1" x14ac:dyDescent="0.3">
      <c r="A1322" s="11" t="s">
        <v>1050</v>
      </c>
      <c r="B1322" s="11">
        <v>19.09</v>
      </c>
      <c r="C1322" s="11">
        <v>4</v>
      </c>
      <c r="D1322" s="11" t="s">
        <v>2383</v>
      </c>
      <c r="E1322" s="11" t="s">
        <v>2380</v>
      </c>
      <c r="F1322" s="11" t="s">
        <v>2380</v>
      </c>
      <c r="G1322" s="11">
        <v>1</v>
      </c>
      <c r="H1322" s="11" t="s">
        <v>2380</v>
      </c>
      <c r="I1322" s="11" t="str">
        <f t="shared" si="20"/>
        <v>Normal Weight</v>
      </c>
    </row>
    <row r="1323" spans="1:9" hidden="1" x14ac:dyDescent="0.3">
      <c r="A1323" s="11" t="s">
        <v>1049</v>
      </c>
      <c r="B1323" s="11">
        <v>23.37</v>
      </c>
      <c r="C1323" s="11">
        <v>4.2300000000000004</v>
      </c>
      <c r="D1323" s="11" t="s">
        <v>2380</v>
      </c>
      <c r="E1323" s="11" t="s">
        <v>2380</v>
      </c>
      <c r="F1323" s="11" t="s">
        <v>2380</v>
      </c>
      <c r="G1323" s="11">
        <v>0</v>
      </c>
      <c r="H1323" s="11" t="s">
        <v>2380</v>
      </c>
      <c r="I1323" s="11" t="str">
        <f t="shared" si="20"/>
        <v>Normal Weight</v>
      </c>
    </row>
    <row r="1324" spans="1:9" hidden="1" x14ac:dyDescent="0.3">
      <c r="A1324" s="11" t="s">
        <v>1048</v>
      </c>
      <c r="B1324" s="11">
        <v>33.44</v>
      </c>
      <c r="C1324" s="11">
        <v>4.72</v>
      </c>
      <c r="D1324" s="11" t="s">
        <v>2383</v>
      </c>
      <c r="E1324" s="11" t="s">
        <v>2380</v>
      </c>
      <c r="F1324" s="11" t="s">
        <v>2380</v>
      </c>
      <c r="G1324" s="11">
        <v>0</v>
      </c>
      <c r="H1324" s="11" t="s">
        <v>2380</v>
      </c>
      <c r="I1324" s="11" t="str">
        <f t="shared" si="20"/>
        <v>Obesity</v>
      </c>
    </row>
    <row r="1325" spans="1:9" hidden="1" x14ac:dyDescent="0.3">
      <c r="A1325" s="11" t="s">
        <v>1047</v>
      </c>
      <c r="B1325" s="11">
        <v>28.05</v>
      </c>
      <c r="C1325" s="11">
        <v>5.63</v>
      </c>
      <c r="D1325" s="11" t="s">
        <v>2383</v>
      </c>
      <c r="E1325" s="11" t="s">
        <v>2380</v>
      </c>
      <c r="F1325" s="11" t="s">
        <v>2380</v>
      </c>
      <c r="G1325" s="11">
        <v>0</v>
      </c>
      <c r="H1325" s="11" t="s">
        <v>2380</v>
      </c>
      <c r="I1325" s="11" t="str">
        <f t="shared" si="20"/>
        <v>Overweight</v>
      </c>
    </row>
    <row r="1326" spans="1:9" hidden="1" x14ac:dyDescent="0.3">
      <c r="A1326" s="11" t="s">
        <v>1046</v>
      </c>
      <c r="B1326" s="11">
        <v>27.72</v>
      </c>
      <c r="C1326" s="11">
        <v>5.83</v>
      </c>
      <c r="D1326" s="11" t="s">
        <v>2383</v>
      </c>
      <c r="E1326" s="11" t="s">
        <v>2380</v>
      </c>
      <c r="F1326" s="11" t="s">
        <v>2380</v>
      </c>
      <c r="G1326" s="11">
        <v>0</v>
      </c>
      <c r="H1326" s="11" t="s">
        <v>2380</v>
      </c>
      <c r="I1326" s="11" t="str">
        <f t="shared" si="20"/>
        <v>Overweight</v>
      </c>
    </row>
    <row r="1327" spans="1:9" hidden="1" x14ac:dyDescent="0.3">
      <c r="A1327" s="11" t="s">
        <v>1045</v>
      </c>
      <c r="B1327" s="11">
        <v>29.81</v>
      </c>
      <c r="C1327" s="11">
        <v>9.23</v>
      </c>
      <c r="D1327" s="11" t="s">
        <v>2380</v>
      </c>
      <c r="E1327" s="11" t="s">
        <v>2380</v>
      </c>
      <c r="F1327" s="11" t="s">
        <v>2380</v>
      </c>
      <c r="G1327" s="11">
        <v>0</v>
      </c>
      <c r="H1327" s="11" t="s">
        <v>2380</v>
      </c>
      <c r="I1327" s="11" t="str">
        <f t="shared" si="20"/>
        <v>Overweight</v>
      </c>
    </row>
    <row r="1328" spans="1:9" hidden="1" x14ac:dyDescent="0.3">
      <c r="A1328" s="11" t="s">
        <v>1044</v>
      </c>
      <c r="B1328" s="11">
        <v>23.98</v>
      </c>
      <c r="C1328" s="11">
        <v>9.89</v>
      </c>
      <c r="D1328" s="11" t="s">
        <v>2380</v>
      </c>
      <c r="E1328" s="11" t="s">
        <v>2380</v>
      </c>
      <c r="F1328" s="11" t="s">
        <v>2380</v>
      </c>
      <c r="G1328" s="11">
        <v>0</v>
      </c>
      <c r="H1328" s="11" t="s">
        <v>2380</v>
      </c>
      <c r="I1328" s="11" t="str">
        <f t="shared" si="20"/>
        <v>Normal Weight</v>
      </c>
    </row>
    <row r="1329" spans="1:9" hidden="1" x14ac:dyDescent="0.3">
      <c r="A1329" s="11" t="s">
        <v>1043</v>
      </c>
      <c r="B1329" s="11">
        <v>17.34</v>
      </c>
      <c r="C1329" s="11">
        <v>12</v>
      </c>
      <c r="D1329" s="11" t="s">
        <v>2380</v>
      </c>
      <c r="E1329" s="11" t="s">
        <v>2380</v>
      </c>
      <c r="F1329" s="11" t="s">
        <v>2380</v>
      </c>
      <c r="G1329" s="11">
        <v>0</v>
      </c>
      <c r="H1329" s="11" t="s">
        <v>2380</v>
      </c>
      <c r="I1329" s="11" t="str">
        <f t="shared" si="20"/>
        <v>Underweight</v>
      </c>
    </row>
    <row r="1330" spans="1:9" x14ac:dyDescent="0.3">
      <c r="A1330" s="11" t="s">
        <v>1042</v>
      </c>
      <c r="B1330" s="11">
        <v>40.39</v>
      </c>
      <c r="C1330" s="11">
        <v>4.24</v>
      </c>
      <c r="D1330" s="11" t="s">
        <v>2383</v>
      </c>
      <c r="E1330" s="11" t="s">
        <v>2380</v>
      </c>
      <c r="F1330" s="11" t="s">
        <v>2383</v>
      </c>
      <c r="G1330" s="11">
        <v>1</v>
      </c>
      <c r="H1330" s="11" t="s">
        <v>2380</v>
      </c>
      <c r="I1330" s="11" t="str">
        <f t="shared" si="20"/>
        <v>Obesity</v>
      </c>
    </row>
    <row r="1331" spans="1:9" x14ac:dyDescent="0.3">
      <c r="A1331" s="11" t="s">
        <v>1041</v>
      </c>
      <c r="B1331" s="11">
        <v>25.96</v>
      </c>
      <c r="C1331" s="11">
        <v>4.68</v>
      </c>
      <c r="D1331" s="11" t="s">
        <v>2383</v>
      </c>
      <c r="E1331" s="11" t="s">
        <v>2380</v>
      </c>
      <c r="F1331" s="11" t="s">
        <v>2383</v>
      </c>
      <c r="G1331" s="11">
        <v>1</v>
      </c>
      <c r="H1331" s="11" t="s">
        <v>2380</v>
      </c>
      <c r="I1331" s="11" t="str">
        <f t="shared" si="20"/>
        <v>Overweight</v>
      </c>
    </row>
    <row r="1332" spans="1:9" x14ac:dyDescent="0.3">
      <c r="A1332" s="11" t="s">
        <v>1040</v>
      </c>
      <c r="B1332" s="11">
        <v>17.68</v>
      </c>
      <c r="C1332" s="11">
        <v>8.57</v>
      </c>
      <c r="D1332" s="11" t="s">
        <v>2383</v>
      </c>
      <c r="E1332" s="11" t="s">
        <v>2380</v>
      </c>
      <c r="F1332" s="11" t="s">
        <v>2383</v>
      </c>
      <c r="G1332" s="11">
        <v>1</v>
      </c>
      <c r="H1332" s="11" t="s">
        <v>2380</v>
      </c>
      <c r="I1332" s="11" t="str">
        <f t="shared" si="20"/>
        <v>Underweight</v>
      </c>
    </row>
    <row r="1333" spans="1:9" hidden="1" x14ac:dyDescent="0.3">
      <c r="A1333" s="11" t="s">
        <v>1039</v>
      </c>
      <c r="B1333" s="11">
        <v>30.875</v>
      </c>
      <c r="C1333" s="11">
        <v>4.0999999999999996</v>
      </c>
      <c r="D1333" s="11" t="s">
        <v>2380</v>
      </c>
      <c r="E1333" s="11" t="s">
        <v>2380</v>
      </c>
      <c r="F1333" s="11" t="s">
        <v>2380</v>
      </c>
      <c r="G1333" s="11">
        <v>0</v>
      </c>
      <c r="H1333" s="11" t="s">
        <v>2380</v>
      </c>
      <c r="I1333" s="11" t="str">
        <f t="shared" si="20"/>
        <v>Obesity</v>
      </c>
    </row>
    <row r="1334" spans="1:9" hidden="1" x14ac:dyDescent="0.3">
      <c r="A1334" s="11" t="s">
        <v>1038</v>
      </c>
      <c r="B1334" s="11">
        <v>30.81</v>
      </c>
      <c r="C1334" s="11">
        <v>4.49</v>
      </c>
      <c r="D1334" s="11" t="s">
        <v>2380</v>
      </c>
      <c r="E1334" s="11" t="s">
        <v>2380</v>
      </c>
      <c r="F1334" s="11" t="s">
        <v>2380</v>
      </c>
      <c r="G1334" s="11">
        <v>0</v>
      </c>
      <c r="H1334" s="11" t="s">
        <v>2380</v>
      </c>
      <c r="I1334" s="11" t="str">
        <f t="shared" si="20"/>
        <v>Obesity</v>
      </c>
    </row>
    <row r="1335" spans="1:9" hidden="1" x14ac:dyDescent="0.3">
      <c r="A1335" s="11" t="s">
        <v>1037</v>
      </c>
      <c r="B1335" s="11">
        <v>36.85</v>
      </c>
      <c r="C1335" s="11">
        <v>8.8000000000000007</v>
      </c>
      <c r="D1335" s="11" t="s">
        <v>2380</v>
      </c>
      <c r="E1335" s="11" t="s">
        <v>2380</v>
      </c>
      <c r="F1335" s="11" t="s">
        <v>2380</v>
      </c>
      <c r="G1335" s="11">
        <v>2</v>
      </c>
      <c r="H1335" s="11" t="s">
        <v>2380</v>
      </c>
      <c r="I1335" s="11" t="str">
        <f t="shared" si="20"/>
        <v>Obesity</v>
      </c>
    </row>
    <row r="1336" spans="1:9" hidden="1" x14ac:dyDescent="0.3">
      <c r="A1336" s="11" t="s">
        <v>1036</v>
      </c>
      <c r="B1336" s="11">
        <v>35.86</v>
      </c>
      <c r="C1336" s="11">
        <v>7.93</v>
      </c>
      <c r="D1336" s="11" t="s">
        <v>2380</v>
      </c>
      <c r="E1336" s="11" t="s">
        <v>2380</v>
      </c>
      <c r="F1336" s="11" t="s">
        <v>2380</v>
      </c>
      <c r="G1336" s="11">
        <v>2</v>
      </c>
      <c r="H1336" s="11" t="s">
        <v>2380</v>
      </c>
      <c r="I1336" s="11" t="str">
        <f t="shared" si="20"/>
        <v>Obesity</v>
      </c>
    </row>
    <row r="1337" spans="1:9" hidden="1" x14ac:dyDescent="0.3">
      <c r="A1337" s="11" t="s">
        <v>1035</v>
      </c>
      <c r="B1337" s="11">
        <v>30.3</v>
      </c>
      <c r="C1337" s="11">
        <v>9.4499999999999993</v>
      </c>
      <c r="D1337" s="11" t="s">
        <v>2380</v>
      </c>
      <c r="E1337" s="11" t="s">
        <v>2380</v>
      </c>
      <c r="F1337" s="11" t="s">
        <v>2380</v>
      </c>
      <c r="G1337" s="11">
        <v>2</v>
      </c>
      <c r="H1337" s="11" t="s">
        <v>2380</v>
      </c>
      <c r="I1337" s="11" t="str">
        <f t="shared" si="20"/>
        <v>Obesity</v>
      </c>
    </row>
    <row r="1338" spans="1:9" hidden="1" x14ac:dyDescent="0.3">
      <c r="A1338" s="11" t="s">
        <v>1034</v>
      </c>
      <c r="B1338" s="11">
        <v>32.015000000000001</v>
      </c>
      <c r="C1338" s="11">
        <v>7.67</v>
      </c>
      <c r="D1338" s="11" t="s">
        <v>2380</v>
      </c>
      <c r="E1338" s="11" t="s">
        <v>2380</v>
      </c>
      <c r="F1338" s="11" t="s">
        <v>2380</v>
      </c>
      <c r="G1338" s="11">
        <v>0</v>
      </c>
      <c r="H1338" s="11" t="s">
        <v>2380</v>
      </c>
      <c r="I1338" s="11" t="str">
        <f t="shared" si="20"/>
        <v>Obesity</v>
      </c>
    </row>
    <row r="1339" spans="1:9" hidden="1" x14ac:dyDescent="0.3">
      <c r="A1339" s="11" t="s">
        <v>1033</v>
      </c>
      <c r="B1339" s="11">
        <v>25.06</v>
      </c>
      <c r="C1339" s="11">
        <v>10.53</v>
      </c>
      <c r="D1339" s="11" t="s">
        <v>2380</v>
      </c>
      <c r="E1339" s="11" t="s">
        <v>2380</v>
      </c>
      <c r="F1339" s="11" t="s">
        <v>2380</v>
      </c>
      <c r="G1339" s="11">
        <v>2</v>
      </c>
      <c r="H1339" s="11" t="s">
        <v>2380</v>
      </c>
      <c r="I1339" s="11" t="str">
        <f t="shared" si="20"/>
        <v>Overweight</v>
      </c>
    </row>
    <row r="1340" spans="1:9" hidden="1" x14ac:dyDescent="0.3">
      <c r="A1340" s="11" t="s">
        <v>1032</v>
      </c>
      <c r="B1340" s="11">
        <v>18.829999999999998</v>
      </c>
      <c r="C1340" s="11">
        <v>10.08</v>
      </c>
      <c r="D1340" s="11" t="s">
        <v>2383</v>
      </c>
      <c r="E1340" s="11" t="s">
        <v>2380</v>
      </c>
      <c r="F1340" s="11" t="s">
        <v>2380</v>
      </c>
      <c r="G1340" s="11">
        <v>0</v>
      </c>
      <c r="H1340" s="11" t="s">
        <v>2380</v>
      </c>
      <c r="I1340" s="11" t="str">
        <f t="shared" si="20"/>
        <v>Normal Weight</v>
      </c>
    </row>
    <row r="1341" spans="1:9" hidden="1" x14ac:dyDescent="0.3">
      <c r="A1341" s="11" t="s">
        <v>1031</v>
      </c>
      <c r="B1341" s="11">
        <v>47.52</v>
      </c>
      <c r="C1341" s="11">
        <v>11.39</v>
      </c>
      <c r="D1341" s="11" t="s">
        <v>2383</v>
      </c>
      <c r="E1341" s="11" t="s">
        <v>2380</v>
      </c>
      <c r="F1341" s="11" t="s">
        <v>2380</v>
      </c>
      <c r="G1341" s="11">
        <v>1</v>
      </c>
      <c r="H1341" s="11" t="s">
        <v>2380</v>
      </c>
      <c r="I1341" s="11" t="str">
        <f t="shared" si="20"/>
        <v>Obesity</v>
      </c>
    </row>
    <row r="1342" spans="1:9" hidden="1" x14ac:dyDescent="0.3">
      <c r="A1342" s="11" t="s">
        <v>1030</v>
      </c>
      <c r="B1342" s="11">
        <v>37.82</v>
      </c>
      <c r="C1342" s="11">
        <v>6.36</v>
      </c>
      <c r="D1342" s="11" t="s">
        <v>2380</v>
      </c>
      <c r="E1342" s="11" t="s">
        <v>2380</v>
      </c>
      <c r="F1342" s="11" t="s">
        <v>2380</v>
      </c>
      <c r="G1342" s="11">
        <v>0</v>
      </c>
      <c r="H1342" s="11" t="s">
        <v>2380</v>
      </c>
      <c r="I1342" s="11" t="str">
        <f t="shared" si="20"/>
        <v>Obesity</v>
      </c>
    </row>
    <row r="1343" spans="1:9" hidden="1" x14ac:dyDescent="0.3">
      <c r="A1343" s="11" t="s">
        <v>1029</v>
      </c>
      <c r="B1343" s="11">
        <v>44.16</v>
      </c>
      <c r="C1343" s="11">
        <v>5.31</v>
      </c>
      <c r="D1343" s="11" t="s">
        <v>2383</v>
      </c>
      <c r="E1343" s="11" t="s">
        <v>2380</v>
      </c>
      <c r="F1343" s="11" t="s">
        <v>2380</v>
      </c>
      <c r="G1343" s="11">
        <v>0</v>
      </c>
      <c r="H1343" s="11" t="s">
        <v>2380</v>
      </c>
      <c r="I1343" s="11" t="str">
        <f t="shared" si="20"/>
        <v>Obesity</v>
      </c>
    </row>
    <row r="1344" spans="1:9" x14ac:dyDescent="0.3">
      <c r="A1344" s="11" t="s">
        <v>1028</v>
      </c>
      <c r="B1344" s="11">
        <v>37.049999999999997</v>
      </c>
      <c r="C1344" s="11">
        <v>4.74</v>
      </c>
      <c r="D1344" s="11" t="s">
        <v>2380</v>
      </c>
      <c r="E1344" s="11" t="s">
        <v>2380</v>
      </c>
      <c r="F1344" s="11" t="s">
        <v>2383</v>
      </c>
      <c r="G1344" s="11">
        <v>1</v>
      </c>
      <c r="H1344" s="11" t="s">
        <v>2380</v>
      </c>
      <c r="I1344" s="11" t="str">
        <f t="shared" si="20"/>
        <v>Obesity</v>
      </c>
    </row>
    <row r="1345" spans="1:9" hidden="1" x14ac:dyDescent="0.3">
      <c r="A1345" s="11" t="s">
        <v>1027</v>
      </c>
      <c r="B1345" s="11">
        <v>18.66</v>
      </c>
      <c r="C1345" s="11">
        <v>11.35</v>
      </c>
      <c r="D1345" s="11" t="s">
        <v>2380</v>
      </c>
      <c r="E1345" s="11" t="s">
        <v>2380</v>
      </c>
      <c r="F1345" s="11" t="s">
        <v>2380</v>
      </c>
      <c r="G1345" s="11">
        <v>0</v>
      </c>
      <c r="H1345" s="11" t="s">
        <v>2380</v>
      </c>
      <c r="I1345" s="11" t="str">
        <f t="shared" si="20"/>
        <v>Normal Weight</v>
      </c>
    </row>
    <row r="1346" spans="1:9" hidden="1" x14ac:dyDescent="0.3">
      <c r="A1346" s="11" t="s">
        <v>1026</v>
      </c>
      <c r="B1346" s="11">
        <v>36.200000000000003</v>
      </c>
      <c r="C1346" s="11">
        <v>6.81</v>
      </c>
      <c r="D1346" s="11" t="s">
        <v>2383</v>
      </c>
      <c r="E1346" s="11" t="s">
        <v>2380</v>
      </c>
      <c r="F1346" s="11" t="s">
        <v>2380</v>
      </c>
      <c r="G1346" s="11">
        <v>1</v>
      </c>
      <c r="H1346" s="11" t="s">
        <v>2380</v>
      </c>
      <c r="I1346" s="11" t="str">
        <f t="shared" si="20"/>
        <v>Obesity</v>
      </c>
    </row>
    <row r="1347" spans="1:9" hidden="1" x14ac:dyDescent="0.3">
      <c r="A1347" s="11" t="s">
        <v>1025</v>
      </c>
      <c r="B1347" s="11">
        <v>18.87</v>
      </c>
      <c r="C1347" s="11">
        <v>8.06</v>
      </c>
      <c r="D1347" s="11" t="s">
        <v>2380</v>
      </c>
      <c r="E1347" s="11" t="s">
        <v>2380</v>
      </c>
      <c r="F1347" s="11" t="s">
        <v>2380</v>
      </c>
      <c r="G1347" s="11">
        <v>0</v>
      </c>
      <c r="H1347" s="11" t="s">
        <v>2380</v>
      </c>
      <c r="I1347" s="11" t="str">
        <f t="shared" ref="I1347:I1410" si="21">IF(B1347&lt;18.5,"Underweight",
IF(B1347&lt;=24.9,"Normal Weight",
IF(B1347&lt;=29.9,"Overweight",
"Obesity")))</f>
        <v>Normal Weight</v>
      </c>
    </row>
    <row r="1348" spans="1:9" hidden="1" x14ac:dyDescent="0.3">
      <c r="A1348" s="11" t="s">
        <v>1024</v>
      </c>
      <c r="B1348" s="11">
        <v>32.299999999999997</v>
      </c>
      <c r="C1348" s="11">
        <v>6.74</v>
      </c>
      <c r="D1348" s="11" t="s">
        <v>2383</v>
      </c>
      <c r="E1348" s="11" t="s">
        <v>2380</v>
      </c>
      <c r="F1348" s="11" t="s">
        <v>2380</v>
      </c>
      <c r="G1348" s="11">
        <v>1</v>
      </c>
      <c r="H1348" s="11" t="s">
        <v>2380</v>
      </c>
      <c r="I1348" s="11" t="str">
        <f t="shared" si="21"/>
        <v>Obesity</v>
      </c>
    </row>
    <row r="1349" spans="1:9" hidden="1" x14ac:dyDescent="0.3">
      <c r="A1349" s="11" t="s">
        <v>1023</v>
      </c>
      <c r="B1349" s="11">
        <v>22.64</v>
      </c>
      <c r="C1349" s="11">
        <v>6.54</v>
      </c>
      <c r="D1349" s="11" t="s">
        <v>2383</v>
      </c>
      <c r="E1349" s="11" t="s">
        <v>2380</v>
      </c>
      <c r="F1349" s="11" t="s">
        <v>2380</v>
      </c>
      <c r="G1349" s="11">
        <v>2</v>
      </c>
      <c r="H1349" s="11" t="s">
        <v>2380</v>
      </c>
      <c r="I1349" s="11" t="str">
        <f t="shared" si="21"/>
        <v>Normal Weight</v>
      </c>
    </row>
    <row r="1350" spans="1:9" hidden="1" x14ac:dyDescent="0.3">
      <c r="A1350" s="11" t="s">
        <v>1022</v>
      </c>
      <c r="B1350" s="11">
        <v>28.69</v>
      </c>
      <c r="C1350" s="11">
        <v>5.4</v>
      </c>
      <c r="D1350" s="11" t="s">
        <v>2380</v>
      </c>
      <c r="E1350" s="11" t="s">
        <v>2380</v>
      </c>
      <c r="F1350" s="11" t="s">
        <v>2380</v>
      </c>
      <c r="G1350" s="11">
        <v>0</v>
      </c>
      <c r="H1350" s="11" t="s">
        <v>2380</v>
      </c>
      <c r="I1350" s="11" t="str">
        <f t="shared" si="21"/>
        <v>Overweight</v>
      </c>
    </row>
    <row r="1351" spans="1:9" hidden="1" x14ac:dyDescent="0.3">
      <c r="A1351" s="11" t="s">
        <v>1021</v>
      </c>
      <c r="B1351" s="11">
        <v>28.16</v>
      </c>
      <c r="C1351" s="11">
        <v>5.58</v>
      </c>
      <c r="D1351" s="11" t="s">
        <v>2383</v>
      </c>
      <c r="E1351" s="11" t="s">
        <v>2380</v>
      </c>
      <c r="F1351" s="11" t="s">
        <v>2380</v>
      </c>
      <c r="G1351" s="11">
        <v>0</v>
      </c>
      <c r="H1351" s="11" t="s">
        <v>2380</v>
      </c>
      <c r="I1351" s="11" t="str">
        <f t="shared" si="21"/>
        <v>Overweight</v>
      </c>
    </row>
    <row r="1352" spans="1:9" x14ac:dyDescent="0.3">
      <c r="A1352" s="11" t="s">
        <v>1020</v>
      </c>
      <c r="B1352" s="11">
        <v>45.54</v>
      </c>
      <c r="C1352" s="11">
        <v>5.84</v>
      </c>
      <c r="D1352" s="11" t="s">
        <v>2380</v>
      </c>
      <c r="E1352" s="11" t="s">
        <v>2380</v>
      </c>
      <c r="F1352" s="11" t="s">
        <v>2383</v>
      </c>
      <c r="G1352" s="11">
        <v>1</v>
      </c>
      <c r="H1352" s="11" t="s">
        <v>2380</v>
      </c>
      <c r="I1352" s="11" t="str">
        <f t="shared" si="21"/>
        <v>Obesity</v>
      </c>
    </row>
    <row r="1353" spans="1:9" hidden="1" x14ac:dyDescent="0.3">
      <c r="A1353" s="11" t="s">
        <v>1019</v>
      </c>
      <c r="B1353" s="11">
        <v>28.7</v>
      </c>
      <c r="C1353" s="11">
        <v>4.2</v>
      </c>
      <c r="D1353" s="11" t="s">
        <v>2380</v>
      </c>
      <c r="E1353" s="11" t="s">
        <v>2380</v>
      </c>
      <c r="F1353" s="11" t="s">
        <v>2380</v>
      </c>
      <c r="G1353" s="11">
        <v>0</v>
      </c>
      <c r="H1353" s="11" t="s">
        <v>2380</v>
      </c>
      <c r="I1353" s="11" t="str">
        <f t="shared" si="21"/>
        <v>Overweight</v>
      </c>
    </row>
    <row r="1354" spans="1:9" hidden="1" x14ac:dyDescent="0.3">
      <c r="A1354" s="11" t="s">
        <v>1018</v>
      </c>
      <c r="B1354" s="11">
        <v>27.74</v>
      </c>
      <c r="C1354" s="11">
        <v>6.06</v>
      </c>
      <c r="D1354" s="11" t="s">
        <v>2383</v>
      </c>
      <c r="E1354" s="11" t="s">
        <v>2380</v>
      </c>
      <c r="F1354" s="11" t="s">
        <v>2380</v>
      </c>
      <c r="G1354" s="11">
        <v>0</v>
      </c>
      <c r="H1354" s="11" t="s">
        <v>2380</v>
      </c>
      <c r="I1354" s="11" t="str">
        <f t="shared" si="21"/>
        <v>Overweight</v>
      </c>
    </row>
    <row r="1355" spans="1:9" hidden="1" x14ac:dyDescent="0.3">
      <c r="A1355" s="11" t="s">
        <v>1017</v>
      </c>
      <c r="B1355" s="11">
        <v>36.954999999999998</v>
      </c>
      <c r="C1355" s="11">
        <v>7.57</v>
      </c>
      <c r="D1355" s="11" t="s">
        <v>2380</v>
      </c>
      <c r="E1355" s="11" t="s">
        <v>2380</v>
      </c>
      <c r="F1355" s="11" t="s">
        <v>2380</v>
      </c>
      <c r="G1355" s="11">
        <v>0</v>
      </c>
      <c r="H1355" s="11" t="s">
        <v>2380</v>
      </c>
      <c r="I1355" s="11" t="str">
        <f t="shared" si="21"/>
        <v>Obesity</v>
      </c>
    </row>
    <row r="1356" spans="1:9" hidden="1" x14ac:dyDescent="0.3">
      <c r="A1356" s="11" t="s">
        <v>1016</v>
      </c>
      <c r="B1356" s="11">
        <v>30.69</v>
      </c>
      <c r="C1356" s="11">
        <v>6.15</v>
      </c>
      <c r="D1356" s="11" t="s">
        <v>2380</v>
      </c>
      <c r="E1356" s="11" t="s">
        <v>2380</v>
      </c>
      <c r="F1356" s="11" t="s">
        <v>2380</v>
      </c>
      <c r="G1356" s="11">
        <v>0</v>
      </c>
      <c r="H1356" s="11" t="s">
        <v>2380</v>
      </c>
      <c r="I1356" s="11" t="str">
        <f t="shared" si="21"/>
        <v>Obesity</v>
      </c>
    </row>
    <row r="1357" spans="1:9" hidden="1" x14ac:dyDescent="0.3">
      <c r="A1357" s="11" t="s">
        <v>1015</v>
      </c>
      <c r="B1357" s="11">
        <v>24.984999999999999</v>
      </c>
      <c r="C1357" s="11">
        <v>4.5599999999999996</v>
      </c>
      <c r="D1357" s="11" t="s">
        <v>2380</v>
      </c>
      <c r="E1357" s="11" t="s">
        <v>2380</v>
      </c>
      <c r="F1357" s="11" t="s">
        <v>2380</v>
      </c>
      <c r="G1357" s="11">
        <v>0</v>
      </c>
      <c r="H1357" s="11" t="s">
        <v>2380</v>
      </c>
      <c r="I1357" s="11" t="str">
        <f t="shared" si="21"/>
        <v>Overweight</v>
      </c>
    </row>
    <row r="1358" spans="1:9" hidden="1" x14ac:dyDescent="0.3">
      <c r="A1358" s="11" t="s">
        <v>1014</v>
      </c>
      <c r="B1358" s="11">
        <v>39.42</v>
      </c>
      <c r="C1358" s="11">
        <v>4.72</v>
      </c>
      <c r="D1358" s="11" t="s">
        <v>2383</v>
      </c>
      <c r="E1358" s="11" t="s">
        <v>2380</v>
      </c>
      <c r="F1358" s="11" t="s">
        <v>2380</v>
      </c>
      <c r="G1358" s="11">
        <v>1</v>
      </c>
      <c r="H1358" s="11" t="s">
        <v>2380</v>
      </c>
      <c r="I1358" s="11" t="str">
        <f t="shared" si="21"/>
        <v>Obesity</v>
      </c>
    </row>
    <row r="1359" spans="1:9" hidden="1" x14ac:dyDescent="0.3">
      <c r="A1359" s="11" t="s">
        <v>1013</v>
      </c>
      <c r="B1359" s="11">
        <v>16.8</v>
      </c>
      <c r="C1359" s="11">
        <v>7.98</v>
      </c>
      <c r="D1359" s="11" t="s">
        <v>2380</v>
      </c>
      <c r="E1359" s="11" t="s">
        <v>2380</v>
      </c>
      <c r="F1359" s="11" t="s">
        <v>2380</v>
      </c>
      <c r="G1359" s="11">
        <v>0</v>
      </c>
      <c r="H1359" s="11" t="s">
        <v>2380</v>
      </c>
      <c r="I1359" s="11" t="str">
        <f t="shared" si="21"/>
        <v>Underweight</v>
      </c>
    </row>
    <row r="1360" spans="1:9" x14ac:dyDescent="0.3">
      <c r="A1360" s="11" t="s">
        <v>1012</v>
      </c>
      <c r="B1360" s="11">
        <v>23.274999999999999</v>
      </c>
      <c r="C1360" s="11">
        <v>6.26</v>
      </c>
      <c r="D1360" s="11" t="s">
        <v>2383</v>
      </c>
      <c r="E1360" s="11" t="s">
        <v>2380</v>
      </c>
      <c r="F1360" s="11" t="s">
        <v>2383</v>
      </c>
      <c r="G1360" s="11">
        <v>1</v>
      </c>
      <c r="H1360" s="11" t="s">
        <v>2380</v>
      </c>
      <c r="I1360" s="11" t="str">
        <f t="shared" si="21"/>
        <v>Normal Weight</v>
      </c>
    </row>
    <row r="1361" spans="1:9" x14ac:dyDescent="0.3">
      <c r="A1361" s="11" t="s">
        <v>1011</v>
      </c>
      <c r="B1361" s="11">
        <v>22.8</v>
      </c>
      <c r="C1361" s="11">
        <v>4.29</v>
      </c>
      <c r="D1361" s="11" t="s">
        <v>2383</v>
      </c>
      <c r="E1361" s="11" t="s">
        <v>2380</v>
      </c>
      <c r="F1361" s="11" t="s">
        <v>2383</v>
      </c>
      <c r="G1361" s="11">
        <v>1</v>
      </c>
      <c r="H1361" s="11" t="s">
        <v>2380</v>
      </c>
      <c r="I1361" s="11" t="str">
        <f t="shared" si="21"/>
        <v>Normal Weight</v>
      </c>
    </row>
    <row r="1362" spans="1:9" hidden="1" x14ac:dyDescent="0.3">
      <c r="A1362" s="11" t="s">
        <v>1010</v>
      </c>
      <c r="B1362" s="11">
        <v>24.3</v>
      </c>
      <c r="C1362" s="11">
        <v>5.43</v>
      </c>
      <c r="D1362" s="11" t="s">
        <v>2380</v>
      </c>
      <c r="E1362" s="11" t="s">
        <v>2380</v>
      </c>
      <c r="F1362" s="11" t="s">
        <v>2380</v>
      </c>
      <c r="G1362" s="11">
        <v>2</v>
      </c>
      <c r="H1362" s="11" t="s">
        <v>2380</v>
      </c>
      <c r="I1362" s="11" t="str">
        <f t="shared" si="21"/>
        <v>Normal Weight</v>
      </c>
    </row>
    <row r="1363" spans="1:9" hidden="1" x14ac:dyDescent="0.3">
      <c r="A1363" s="11" t="s">
        <v>1009</v>
      </c>
      <c r="B1363" s="11">
        <v>25.13</v>
      </c>
      <c r="C1363" s="11">
        <v>8</v>
      </c>
      <c r="D1363" s="11" t="s">
        <v>2383</v>
      </c>
      <c r="E1363" s="11" t="s">
        <v>2380</v>
      </c>
      <c r="F1363" s="11" t="s">
        <v>2380</v>
      </c>
      <c r="G1363" s="11">
        <v>1</v>
      </c>
      <c r="H1363" s="11" t="s">
        <v>2380</v>
      </c>
      <c r="I1363" s="11" t="str">
        <f t="shared" si="21"/>
        <v>Overweight</v>
      </c>
    </row>
    <row r="1364" spans="1:9" hidden="1" x14ac:dyDescent="0.3">
      <c r="A1364" s="11" t="s">
        <v>1008</v>
      </c>
      <c r="B1364" s="11">
        <v>22.72</v>
      </c>
      <c r="C1364" s="11">
        <v>9.9600000000000009</v>
      </c>
      <c r="D1364" s="11" t="s">
        <v>2383</v>
      </c>
      <c r="E1364" s="11" t="s">
        <v>2380</v>
      </c>
      <c r="F1364" s="11" t="s">
        <v>2380</v>
      </c>
      <c r="G1364" s="11">
        <v>2</v>
      </c>
      <c r="H1364" s="11" t="s">
        <v>2380</v>
      </c>
      <c r="I1364" s="11" t="str">
        <f t="shared" si="21"/>
        <v>Normal Weight</v>
      </c>
    </row>
    <row r="1365" spans="1:9" hidden="1" x14ac:dyDescent="0.3">
      <c r="A1365" s="11" t="s">
        <v>1007</v>
      </c>
      <c r="B1365" s="11">
        <v>32.6</v>
      </c>
      <c r="C1365" s="11">
        <v>6.8</v>
      </c>
      <c r="D1365" s="11" t="s">
        <v>2383</v>
      </c>
      <c r="E1365" s="11" t="s">
        <v>2380</v>
      </c>
      <c r="F1365" s="11" t="s">
        <v>2380</v>
      </c>
      <c r="G1365" s="11">
        <v>0</v>
      </c>
      <c r="H1365" s="11" t="s">
        <v>2380</v>
      </c>
      <c r="I1365" s="11" t="str">
        <f t="shared" si="21"/>
        <v>Obesity</v>
      </c>
    </row>
    <row r="1366" spans="1:9" hidden="1" x14ac:dyDescent="0.3">
      <c r="A1366" s="11" t="s">
        <v>1006</v>
      </c>
      <c r="B1366" s="11">
        <v>17.28</v>
      </c>
      <c r="C1366" s="11">
        <v>6.22</v>
      </c>
      <c r="D1366" s="11" t="s">
        <v>2383</v>
      </c>
      <c r="E1366" s="11" t="s">
        <v>2380</v>
      </c>
      <c r="F1366" s="11" t="s">
        <v>2380</v>
      </c>
      <c r="G1366" s="11">
        <v>2</v>
      </c>
      <c r="H1366" s="11" t="s">
        <v>2380</v>
      </c>
      <c r="I1366" s="11" t="str">
        <f t="shared" si="21"/>
        <v>Underweight</v>
      </c>
    </row>
    <row r="1367" spans="1:9" hidden="1" x14ac:dyDescent="0.3">
      <c r="A1367" s="11" t="s">
        <v>1005</v>
      </c>
      <c r="B1367" s="11">
        <v>27.92</v>
      </c>
      <c r="C1367" s="11">
        <v>5.79</v>
      </c>
      <c r="D1367" s="11" t="s">
        <v>2380</v>
      </c>
      <c r="E1367" s="11" t="s">
        <v>2380</v>
      </c>
      <c r="F1367" s="11" t="s">
        <v>2380</v>
      </c>
      <c r="G1367" s="11">
        <v>1</v>
      </c>
      <c r="H1367" s="11" t="s">
        <v>2380</v>
      </c>
      <c r="I1367" s="11" t="str">
        <f t="shared" si="21"/>
        <v>Overweight</v>
      </c>
    </row>
    <row r="1368" spans="1:9" hidden="1" x14ac:dyDescent="0.3">
      <c r="A1368" s="11" t="s">
        <v>1004</v>
      </c>
      <c r="B1368" s="11">
        <v>38.284999999999997</v>
      </c>
      <c r="C1368" s="11">
        <v>5.41</v>
      </c>
      <c r="D1368" s="11" t="s">
        <v>2380</v>
      </c>
      <c r="E1368" s="11" t="s">
        <v>2380</v>
      </c>
      <c r="F1368" s="11" t="s">
        <v>2380</v>
      </c>
      <c r="G1368" s="11">
        <v>0</v>
      </c>
      <c r="H1368" s="11" t="s">
        <v>2380</v>
      </c>
      <c r="I1368" s="11" t="str">
        <f t="shared" si="21"/>
        <v>Obesity</v>
      </c>
    </row>
    <row r="1369" spans="1:9" hidden="1" x14ac:dyDescent="0.3">
      <c r="A1369" s="11" t="s">
        <v>1003</v>
      </c>
      <c r="B1369" s="11">
        <v>16.48</v>
      </c>
      <c r="C1369" s="11">
        <v>11.05</v>
      </c>
      <c r="D1369" s="11" t="s">
        <v>2380</v>
      </c>
      <c r="E1369" s="11" t="s">
        <v>2380</v>
      </c>
      <c r="F1369" s="11" t="s">
        <v>2380</v>
      </c>
      <c r="G1369" s="11">
        <v>0</v>
      </c>
      <c r="H1369" s="11" t="s">
        <v>2380</v>
      </c>
      <c r="I1369" s="11" t="str">
        <f t="shared" si="21"/>
        <v>Underweight</v>
      </c>
    </row>
    <row r="1370" spans="1:9" hidden="1" x14ac:dyDescent="0.3">
      <c r="A1370" s="11" t="s">
        <v>1002</v>
      </c>
      <c r="B1370" s="11">
        <v>38.57</v>
      </c>
      <c r="C1370" s="11">
        <v>6.27</v>
      </c>
      <c r="D1370" s="11" t="s">
        <v>2380</v>
      </c>
      <c r="E1370" s="11" t="s">
        <v>2380</v>
      </c>
      <c r="F1370" s="11" t="s">
        <v>2380</v>
      </c>
      <c r="G1370" s="11">
        <v>0</v>
      </c>
      <c r="H1370" s="11" t="s">
        <v>2380</v>
      </c>
      <c r="I1370" s="11" t="str">
        <f t="shared" si="21"/>
        <v>Obesity</v>
      </c>
    </row>
    <row r="1371" spans="1:9" hidden="1" x14ac:dyDescent="0.3">
      <c r="A1371" s="11" t="s">
        <v>1001</v>
      </c>
      <c r="B1371" s="11">
        <v>43.85</v>
      </c>
      <c r="C1371" s="11">
        <v>4.7699999999999996</v>
      </c>
      <c r="D1371" s="11" t="s">
        <v>2383</v>
      </c>
      <c r="E1371" s="11" t="s">
        <v>2380</v>
      </c>
      <c r="F1371" s="11" t="s">
        <v>2380</v>
      </c>
      <c r="G1371" s="11">
        <v>0</v>
      </c>
      <c r="H1371" s="11" t="s">
        <v>2380</v>
      </c>
      <c r="I1371" s="11" t="str">
        <f t="shared" si="21"/>
        <v>Obesity</v>
      </c>
    </row>
    <row r="1372" spans="1:9" hidden="1" x14ac:dyDescent="0.3">
      <c r="A1372" s="11" t="s">
        <v>1000</v>
      </c>
      <c r="B1372" s="11">
        <v>30.11</v>
      </c>
      <c r="C1372" s="11">
        <v>4.08</v>
      </c>
      <c r="D1372" s="11" t="s">
        <v>2380</v>
      </c>
      <c r="E1372" s="11" t="s">
        <v>2380</v>
      </c>
      <c r="F1372" s="11" t="s">
        <v>2380</v>
      </c>
      <c r="G1372" s="11">
        <v>0</v>
      </c>
      <c r="H1372" s="11" t="s">
        <v>2380</v>
      </c>
      <c r="I1372" s="11" t="str">
        <f t="shared" si="21"/>
        <v>Obesity</v>
      </c>
    </row>
    <row r="1373" spans="1:9" hidden="1" x14ac:dyDescent="0.3">
      <c r="A1373" s="11" t="s">
        <v>999</v>
      </c>
      <c r="B1373" s="11">
        <v>31.59</v>
      </c>
      <c r="C1373" s="11">
        <v>6.01</v>
      </c>
      <c r="D1373" s="11" t="s">
        <v>2380</v>
      </c>
      <c r="E1373" s="11" t="s">
        <v>2380</v>
      </c>
      <c r="F1373" s="11" t="s">
        <v>2380</v>
      </c>
      <c r="G1373" s="11">
        <v>0</v>
      </c>
      <c r="H1373" s="11" t="s">
        <v>2380</v>
      </c>
      <c r="I1373" s="11" t="str">
        <f t="shared" si="21"/>
        <v>Obesity</v>
      </c>
    </row>
    <row r="1374" spans="1:9" hidden="1" x14ac:dyDescent="0.3">
      <c r="A1374" s="11" t="s">
        <v>998</v>
      </c>
      <c r="B1374" s="11">
        <v>40.15</v>
      </c>
      <c r="C1374" s="11">
        <v>11.84</v>
      </c>
      <c r="D1374" s="11" t="s">
        <v>2380</v>
      </c>
      <c r="E1374" s="11" t="s">
        <v>2380</v>
      </c>
      <c r="F1374" s="11" t="s">
        <v>2380</v>
      </c>
      <c r="G1374" s="11">
        <v>0</v>
      </c>
      <c r="H1374" s="11" t="s">
        <v>2380</v>
      </c>
      <c r="I1374" s="11" t="str">
        <f t="shared" si="21"/>
        <v>Obesity</v>
      </c>
    </row>
    <row r="1375" spans="1:9" x14ac:dyDescent="0.3">
      <c r="A1375" s="11" t="s">
        <v>997</v>
      </c>
      <c r="B1375" s="11">
        <v>40.700000000000003</v>
      </c>
      <c r="C1375" s="11">
        <v>6.27</v>
      </c>
      <c r="D1375" s="11" t="s">
        <v>2383</v>
      </c>
      <c r="E1375" s="11" t="s">
        <v>2380</v>
      </c>
      <c r="F1375" s="11" t="s">
        <v>2383</v>
      </c>
      <c r="G1375" s="11">
        <v>1</v>
      </c>
      <c r="H1375" s="11" t="s">
        <v>2380</v>
      </c>
      <c r="I1375" s="11" t="str">
        <f t="shared" si="21"/>
        <v>Obesity</v>
      </c>
    </row>
    <row r="1376" spans="1:9" hidden="1" x14ac:dyDescent="0.3">
      <c r="A1376" s="11" t="s">
        <v>996</v>
      </c>
      <c r="B1376" s="11">
        <v>40.76</v>
      </c>
      <c r="C1376" s="11">
        <v>5.28</v>
      </c>
      <c r="D1376" s="11" t="s">
        <v>2380</v>
      </c>
      <c r="E1376" s="11" t="s">
        <v>2380</v>
      </c>
      <c r="F1376" s="11" t="s">
        <v>2380</v>
      </c>
      <c r="G1376" s="11">
        <v>0</v>
      </c>
      <c r="H1376" s="11" t="s">
        <v>2380</v>
      </c>
      <c r="I1376" s="11" t="str">
        <f t="shared" si="21"/>
        <v>Obesity</v>
      </c>
    </row>
    <row r="1377" spans="1:9" hidden="1" x14ac:dyDescent="0.3">
      <c r="A1377" s="11" t="s">
        <v>995</v>
      </c>
      <c r="B1377" s="11">
        <v>29.7</v>
      </c>
      <c r="C1377" s="11">
        <v>7.03</v>
      </c>
      <c r="D1377" s="11" t="s">
        <v>2380</v>
      </c>
      <c r="E1377" s="11" t="s">
        <v>2380</v>
      </c>
      <c r="F1377" s="11" t="s">
        <v>2380</v>
      </c>
      <c r="G1377" s="11">
        <v>0</v>
      </c>
      <c r="H1377" s="11" t="s">
        <v>2380</v>
      </c>
      <c r="I1377" s="11" t="str">
        <f t="shared" si="21"/>
        <v>Overweight</v>
      </c>
    </row>
    <row r="1378" spans="1:9" x14ac:dyDescent="0.3">
      <c r="A1378" s="11" t="s">
        <v>994</v>
      </c>
      <c r="B1378" s="11">
        <v>40.58</v>
      </c>
      <c r="C1378" s="11">
        <v>5.32</v>
      </c>
      <c r="D1378" s="11" t="s">
        <v>2383</v>
      </c>
      <c r="E1378" s="11" t="s">
        <v>2380</v>
      </c>
      <c r="F1378" s="11" t="s">
        <v>2383</v>
      </c>
      <c r="G1378" s="11">
        <v>1</v>
      </c>
      <c r="H1378" s="11" t="s">
        <v>2380</v>
      </c>
      <c r="I1378" s="11" t="str">
        <f t="shared" si="21"/>
        <v>Obesity</v>
      </c>
    </row>
    <row r="1379" spans="1:9" hidden="1" x14ac:dyDescent="0.3">
      <c r="A1379" s="11" t="s">
        <v>993</v>
      </c>
      <c r="B1379" s="11">
        <v>33.06</v>
      </c>
      <c r="C1379" s="11">
        <v>9.59</v>
      </c>
      <c r="D1379" s="11" t="s">
        <v>2383</v>
      </c>
      <c r="E1379" s="11" t="s">
        <v>2380</v>
      </c>
      <c r="F1379" s="11" t="s">
        <v>2380</v>
      </c>
      <c r="G1379" s="11">
        <v>0</v>
      </c>
      <c r="H1379" s="11" t="s">
        <v>2380</v>
      </c>
      <c r="I1379" s="11" t="str">
        <f t="shared" si="21"/>
        <v>Obesity</v>
      </c>
    </row>
    <row r="1380" spans="1:9" hidden="1" x14ac:dyDescent="0.3">
      <c r="A1380" s="11" t="s">
        <v>992</v>
      </c>
      <c r="B1380" s="11">
        <v>26.62</v>
      </c>
      <c r="C1380" s="11">
        <v>6.15</v>
      </c>
      <c r="D1380" s="11" t="s">
        <v>2383</v>
      </c>
      <c r="E1380" s="11" t="s">
        <v>2380</v>
      </c>
      <c r="F1380" s="11" t="s">
        <v>2380</v>
      </c>
      <c r="G1380" s="11">
        <v>0</v>
      </c>
      <c r="H1380" s="11" t="s">
        <v>2380</v>
      </c>
      <c r="I1380" s="11" t="str">
        <f t="shared" si="21"/>
        <v>Overweight</v>
      </c>
    </row>
    <row r="1381" spans="1:9" hidden="1" x14ac:dyDescent="0.3">
      <c r="A1381" s="11" t="s">
        <v>991</v>
      </c>
      <c r="B1381" s="11">
        <v>37.1</v>
      </c>
      <c r="C1381" s="11">
        <v>11.08</v>
      </c>
      <c r="D1381" s="11" t="s">
        <v>2380</v>
      </c>
      <c r="E1381" s="11" t="s">
        <v>2380</v>
      </c>
      <c r="F1381" s="11" t="s">
        <v>2380</v>
      </c>
      <c r="G1381" s="11">
        <v>0</v>
      </c>
      <c r="H1381" s="11" t="s">
        <v>2380</v>
      </c>
      <c r="I1381" s="11" t="str">
        <f t="shared" si="21"/>
        <v>Obesity</v>
      </c>
    </row>
    <row r="1382" spans="1:9" hidden="1" x14ac:dyDescent="0.3">
      <c r="A1382" s="11" t="s">
        <v>990</v>
      </c>
      <c r="B1382" s="11">
        <v>18.28</v>
      </c>
      <c r="C1382" s="11">
        <v>7.95</v>
      </c>
      <c r="D1382" s="11" t="s">
        <v>2380</v>
      </c>
      <c r="E1382" s="11" t="s">
        <v>2380</v>
      </c>
      <c r="F1382" s="11" t="s">
        <v>2380</v>
      </c>
      <c r="G1382" s="11">
        <v>0</v>
      </c>
      <c r="H1382" s="11" t="s">
        <v>2380</v>
      </c>
      <c r="I1382" s="11" t="str">
        <f t="shared" si="21"/>
        <v>Underweight</v>
      </c>
    </row>
    <row r="1383" spans="1:9" hidden="1" x14ac:dyDescent="0.3">
      <c r="A1383" s="11" t="s">
        <v>989</v>
      </c>
      <c r="B1383" s="11">
        <v>35.814999999999998</v>
      </c>
      <c r="C1383" s="11">
        <v>6.23</v>
      </c>
      <c r="D1383" s="11" t="s">
        <v>2380</v>
      </c>
      <c r="E1383" s="11" t="s">
        <v>2380</v>
      </c>
      <c r="F1383" s="11" t="s">
        <v>2380</v>
      </c>
      <c r="G1383" s="11">
        <v>0</v>
      </c>
      <c r="H1383" s="11" t="s">
        <v>2380</v>
      </c>
      <c r="I1383" s="11" t="str">
        <f t="shared" si="21"/>
        <v>Obesity</v>
      </c>
    </row>
    <row r="1384" spans="1:9" hidden="1" x14ac:dyDescent="0.3">
      <c r="A1384" s="11" t="s">
        <v>988</v>
      </c>
      <c r="B1384" s="11">
        <v>30.69</v>
      </c>
      <c r="C1384" s="11">
        <v>6.5</v>
      </c>
      <c r="D1384" s="11" t="s">
        <v>2380</v>
      </c>
      <c r="E1384" s="11" t="s">
        <v>2380</v>
      </c>
      <c r="F1384" s="11" t="s">
        <v>2380</v>
      </c>
      <c r="G1384" s="11">
        <v>0</v>
      </c>
      <c r="H1384" s="11" t="s">
        <v>2380</v>
      </c>
      <c r="I1384" s="11" t="str">
        <f t="shared" si="21"/>
        <v>Obesity</v>
      </c>
    </row>
    <row r="1385" spans="1:9" hidden="1" x14ac:dyDescent="0.3">
      <c r="A1385" s="11" t="s">
        <v>987</v>
      </c>
      <c r="B1385" s="11">
        <v>26.125</v>
      </c>
      <c r="C1385" s="11">
        <v>5.22</v>
      </c>
      <c r="D1385" s="11" t="s">
        <v>2380</v>
      </c>
      <c r="E1385" s="11" t="s">
        <v>2380</v>
      </c>
      <c r="F1385" s="11" t="s">
        <v>2380</v>
      </c>
      <c r="G1385" s="11">
        <v>0</v>
      </c>
      <c r="H1385" s="11" t="s">
        <v>2380</v>
      </c>
      <c r="I1385" s="11" t="str">
        <f t="shared" si="21"/>
        <v>Overweight</v>
      </c>
    </row>
    <row r="1386" spans="1:9" x14ac:dyDescent="0.3">
      <c r="A1386" s="11" t="s">
        <v>986</v>
      </c>
      <c r="B1386" s="11">
        <v>34.58</v>
      </c>
      <c r="C1386" s="11">
        <v>6.3</v>
      </c>
      <c r="D1386" s="11" t="s">
        <v>2380</v>
      </c>
      <c r="E1386" s="11" t="s">
        <v>2380</v>
      </c>
      <c r="F1386" s="11" t="s">
        <v>2383</v>
      </c>
      <c r="G1386" s="11">
        <v>1</v>
      </c>
      <c r="H1386" s="11" t="s">
        <v>2380</v>
      </c>
      <c r="I1386" s="11" t="str">
        <f t="shared" si="21"/>
        <v>Obesity</v>
      </c>
    </row>
    <row r="1387" spans="1:9" hidden="1" x14ac:dyDescent="0.3">
      <c r="A1387" s="11" t="s">
        <v>985</v>
      </c>
      <c r="B1387" s="11">
        <v>27.4</v>
      </c>
      <c r="C1387" s="11">
        <v>8.84</v>
      </c>
      <c r="D1387" s="11" t="s">
        <v>2380</v>
      </c>
      <c r="E1387" s="11" t="s">
        <v>2380</v>
      </c>
      <c r="F1387" s="11" t="s">
        <v>2380</v>
      </c>
      <c r="G1387" s="11">
        <v>0</v>
      </c>
      <c r="H1387" s="11" t="s">
        <v>2380</v>
      </c>
      <c r="I1387" s="11" t="str">
        <f t="shared" si="21"/>
        <v>Overweight</v>
      </c>
    </row>
    <row r="1388" spans="1:9" hidden="1" x14ac:dyDescent="0.3">
      <c r="A1388" s="11" t="s">
        <v>984</v>
      </c>
      <c r="B1388" s="11">
        <v>27.53</v>
      </c>
      <c r="C1388" s="11">
        <v>4.1100000000000003</v>
      </c>
      <c r="D1388" s="11" t="s">
        <v>2380</v>
      </c>
      <c r="E1388" s="11" t="s">
        <v>2380</v>
      </c>
      <c r="F1388" s="11" t="s">
        <v>2380</v>
      </c>
      <c r="G1388" s="11">
        <v>1</v>
      </c>
      <c r="H1388" s="11" t="s">
        <v>2380</v>
      </c>
      <c r="I1388" s="11" t="str">
        <f t="shared" si="21"/>
        <v>Overweight</v>
      </c>
    </row>
    <row r="1389" spans="1:9" hidden="1" x14ac:dyDescent="0.3">
      <c r="A1389" s="11" t="s">
        <v>983</v>
      </c>
      <c r="B1389" s="11">
        <v>33</v>
      </c>
      <c r="C1389" s="11">
        <v>4.57</v>
      </c>
      <c r="D1389" s="11" t="s">
        <v>2380</v>
      </c>
      <c r="E1389" s="11" t="s">
        <v>2380</v>
      </c>
      <c r="F1389" s="11" t="s">
        <v>2380</v>
      </c>
      <c r="G1389" s="11">
        <v>0</v>
      </c>
      <c r="H1389" s="11" t="s">
        <v>2380</v>
      </c>
      <c r="I1389" s="11" t="str">
        <f t="shared" si="21"/>
        <v>Obesity</v>
      </c>
    </row>
    <row r="1390" spans="1:9" hidden="1" x14ac:dyDescent="0.3">
      <c r="A1390" s="11" t="s">
        <v>982</v>
      </c>
      <c r="B1390" s="11">
        <v>25.78</v>
      </c>
      <c r="C1390" s="11">
        <v>11.06</v>
      </c>
      <c r="D1390" s="11" t="s">
        <v>2383</v>
      </c>
      <c r="E1390" s="11" t="s">
        <v>2380</v>
      </c>
      <c r="F1390" s="11" t="s">
        <v>2380</v>
      </c>
      <c r="G1390" s="11">
        <v>0</v>
      </c>
      <c r="H1390" s="11" t="s">
        <v>2380</v>
      </c>
      <c r="I1390" s="11" t="str">
        <f t="shared" si="21"/>
        <v>Overweight</v>
      </c>
    </row>
    <row r="1391" spans="1:9" hidden="1" x14ac:dyDescent="0.3">
      <c r="A1391" s="11" t="s">
        <v>981</v>
      </c>
      <c r="B1391" s="11">
        <v>22.66</v>
      </c>
      <c r="C1391" s="11">
        <v>10.68</v>
      </c>
      <c r="D1391" s="11" t="s">
        <v>2380</v>
      </c>
      <c r="E1391" s="11" t="s">
        <v>2380</v>
      </c>
      <c r="F1391" s="11" t="s">
        <v>2380</v>
      </c>
      <c r="G1391" s="11">
        <v>0</v>
      </c>
      <c r="H1391" s="11" t="s">
        <v>2380</v>
      </c>
      <c r="I1391" s="11" t="str">
        <f t="shared" si="21"/>
        <v>Normal Weight</v>
      </c>
    </row>
    <row r="1392" spans="1:9" hidden="1" x14ac:dyDescent="0.3">
      <c r="A1392" s="11" t="s">
        <v>980</v>
      </c>
      <c r="B1392" s="11">
        <v>38.81</v>
      </c>
      <c r="C1392" s="11">
        <v>6.14</v>
      </c>
      <c r="D1392" s="11" t="s">
        <v>2383</v>
      </c>
      <c r="E1392" s="11" t="s">
        <v>2380</v>
      </c>
      <c r="F1392" s="11" t="s">
        <v>2380</v>
      </c>
      <c r="G1392" s="11">
        <v>1</v>
      </c>
      <c r="H1392" s="11" t="s">
        <v>2380</v>
      </c>
      <c r="I1392" s="11" t="str">
        <f t="shared" si="21"/>
        <v>Obesity</v>
      </c>
    </row>
    <row r="1393" spans="1:9" hidden="1" x14ac:dyDescent="0.3">
      <c r="A1393" s="11" t="s">
        <v>979</v>
      </c>
      <c r="B1393" s="11">
        <v>38.51</v>
      </c>
      <c r="C1393" s="11">
        <v>5.45</v>
      </c>
      <c r="D1393" s="11" t="s">
        <v>2383</v>
      </c>
      <c r="E1393" s="11" t="s">
        <v>2380</v>
      </c>
      <c r="F1393" s="11" t="s">
        <v>2380</v>
      </c>
      <c r="G1393" s="11">
        <v>0</v>
      </c>
      <c r="H1393" s="11" t="s">
        <v>2380</v>
      </c>
      <c r="I1393" s="11" t="str">
        <f t="shared" si="21"/>
        <v>Obesity</v>
      </c>
    </row>
    <row r="1394" spans="1:9" hidden="1" x14ac:dyDescent="0.3">
      <c r="A1394" s="11" t="s">
        <v>978</v>
      </c>
      <c r="B1394" s="11">
        <v>22.98</v>
      </c>
      <c r="C1394" s="11">
        <v>6.14</v>
      </c>
      <c r="D1394" s="11" t="s">
        <v>2383</v>
      </c>
      <c r="E1394" s="11" t="s">
        <v>2380</v>
      </c>
      <c r="F1394" s="11" t="s">
        <v>2380</v>
      </c>
      <c r="G1394" s="11">
        <v>0</v>
      </c>
      <c r="H1394" s="11" t="s">
        <v>2380</v>
      </c>
      <c r="I1394" s="11" t="str">
        <f t="shared" si="21"/>
        <v>Normal Weight</v>
      </c>
    </row>
    <row r="1395" spans="1:9" hidden="1" x14ac:dyDescent="0.3">
      <c r="A1395" s="11" t="s">
        <v>977</v>
      </c>
      <c r="B1395" s="11">
        <v>15.65</v>
      </c>
      <c r="C1395" s="11">
        <v>7.85</v>
      </c>
      <c r="D1395" s="11" t="s">
        <v>2380</v>
      </c>
      <c r="E1395" s="11" t="s">
        <v>2380</v>
      </c>
      <c r="F1395" s="11" t="s">
        <v>2380</v>
      </c>
      <c r="G1395" s="11">
        <v>0</v>
      </c>
      <c r="H1395" s="11" t="s">
        <v>2380</v>
      </c>
      <c r="I1395" s="11" t="str">
        <f t="shared" si="21"/>
        <v>Underweight</v>
      </c>
    </row>
    <row r="1396" spans="1:9" hidden="1" x14ac:dyDescent="0.3">
      <c r="A1396" s="11" t="s">
        <v>976</v>
      </c>
      <c r="B1396" s="11">
        <v>39.97</v>
      </c>
      <c r="C1396" s="11">
        <v>4.09</v>
      </c>
      <c r="D1396" s="11" t="s">
        <v>2380</v>
      </c>
      <c r="E1396" s="11" t="s">
        <v>2380</v>
      </c>
      <c r="F1396" s="11" t="s">
        <v>2380</v>
      </c>
      <c r="G1396" s="11">
        <v>1</v>
      </c>
      <c r="H1396" s="11" t="s">
        <v>2380</v>
      </c>
      <c r="I1396" s="11" t="str">
        <f t="shared" si="21"/>
        <v>Obesity</v>
      </c>
    </row>
    <row r="1397" spans="1:9" x14ac:dyDescent="0.3">
      <c r="A1397" s="11" t="s">
        <v>975</v>
      </c>
      <c r="B1397" s="11">
        <v>37.22</v>
      </c>
      <c r="C1397" s="11">
        <v>4.62</v>
      </c>
      <c r="D1397" s="11" t="s">
        <v>2380</v>
      </c>
      <c r="E1397" s="11" t="s">
        <v>2380</v>
      </c>
      <c r="F1397" s="11" t="s">
        <v>2383</v>
      </c>
      <c r="G1397" s="11">
        <v>1</v>
      </c>
      <c r="H1397" s="11" t="s">
        <v>2380</v>
      </c>
      <c r="I1397" s="11" t="str">
        <f t="shared" si="21"/>
        <v>Obesity</v>
      </c>
    </row>
    <row r="1398" spans="1:9" hidden="1" x14ac:dyDescent="0.3">
      <c r="A1398" s="11" t="s">
        <v>974</v>
      </c>
      <c r="B1398" s="11">
        <v>41.325000000000003</v>
      </c>
      <c r="C1398" s="11">
        <v>5.77</v>
      </c>
      <c r="D1398" s="11" t="s">
        <v>2380</v>
      </c>
      <c r="E1398" s="11" t="s">
        <v>2380</v>
      </c>
      <c r="F1398" s="11" t="s">
        <v>2380</v>
      </c>
      <c r="G1398" s="11">
        <v>0</v>
      </c>
      <c r="H1398" s="11" t="s">
        <v>2380</v>
      </c>
      <c r="I1398" s="11" t="str">
        <f t="shared" si="21"/>
        <v>Obesity</v>
      </c>
    </row>
    <row r="1399" spans="1:9" hidden="1" x14ac:dyDescent="0.3">
      <c r="A1399" s="11" t="s">
        <v>973</v>
      </c>
      <c r="B1399" s="11">
        <v>40.31</v>
      </c>
      <c r="C1399" s="11">
        <v>5.84</v>
      </c>
      <c r="D1399" s="11" t="s">
        <v>2380</v>
      </c>
      <c r="E1399" s="11" t="s">
        <v>2380</v>
      </c>
      <c r="F1399" s="11" t="s">
        <v>2380</v>
      </c>
      <c r="G1399" s="11">
        <v>0</v>
      </c>
      <c r="H1399" s="11" t="s">
        <v>2380</v>
      </c>
      <c r="I1399" s="11" t="str">
        <f t="shared" si="21"/>
        <v>Obesity</v>
      </c>
    </row>
    <row r="1400" spans="1:9" hidden="1" x14ac:dyDescent="0.3">
      <c r="A1400" s="11" t="s">
        <v>972</v>
      </c>
      <c r="B1400" s="11">
        <v>29.48</v>
      </c>
      <c r="C1400" s="11">
        <v>4.91</v>
      </c>
      <c r="D1400" s="11" t="s">
        <v>2380</v>
      </c>
      <c r="E1400" s="11" t="s">
        <v>2380</v>
      </c>
      <c r="F1400" s="11" t="s">
        <v>2380</v>
      </c>
      <c r="G1400" s="11">
        <v>0</v>
      </c>
      <c r="H1400" s="11" t="s">
        <v>2380</v>
      </c>
      <c r="I1400" s="11" t="str">
        <f t="shared" si="21"/>
        <v>Overweight</v>
      </c>
    </row>
    <row r="1401" spans="1:9" hidden="1" x14ac:dyDescent="0.3">
      <c r="A1401" s="11" t="s">
        <v>971</v>
      </c>
      <c r="B1401" s="11">
        <v>33.155000000000001</v>
      </c>
      <c r="C1401" s="11">
        <v>5.07</v>
      </c>
      <c r="D1401" s="11" t="s">
        <v>2380</v>
      </c>
      <c r="E1401" s="11" t="s">
        <v>2380</v>
      </c>
      <c r="F1401" s="11" t="s">
        <v>2380</v>
      </c>
      <c r="G1401" s="11">
        <v>0</v>
      </c>
      <c r="H1401" s="11" t="s">
        <v>2380</v>
      </c>
      <c r="I1401" s="11" t="str">
        <f t="shared" si="21"/>
        <v>Obesity</v>
      </c>
    </row>
    <row r="1402" spans="1:9" hidden="1" x14ac:dyDescent="0.3">
      <c r="A1402" s="11" t="s">
        <v>970</v>
      </c>
      <c r="B1402" s="11">
        <v>42.85</v>
      </c>
      <c r="C1402" s="11">
        <v>5.81</v>
      </c>
      <c r="D1402" s="11" t="s">
        <v>2383</v>
      </c>
      <c r="E1402" s="11" t="s">
        <v>2380</v>
      </c>
      <c r="F1402" s="11" t="s">
        <v>2380</v>
      </c>
      <c r="G1402" s="11">
        <v>0</v>
      </c>
      <c r="H1402" s="11" t="s">
        <v>2380</v>
      </c>
      <c r="I1402" s="11" t="str">
        <f t="shared" si="21"/>
        <v>Obesity</v>
      </c>
    </row>
    <row r="1403" spans="1:9" hidden="1" x14ac:dyDescent="0.3">
      <c r="A1403" s="11" t="s">
        <v>969</v>
      </c>
      <c r="B1403" s="11">
        <v>32.340000000000003</v>
      </c>
      <c r="C1403" s="11">
        <v>11.2</v>
      </c>
      <c r="D1403" s="11" t="s">
        <v>2380</v>
      </c>
      <c r="E1403" s="11" t="s">
        <v>2380</v>
      </c>
      <c r="F1403" s="11" t="s">
        <v>2380</v>
      </c>
      <c r="G1403" s="11">
        <v>0</v>
      </c>
      <c r="H1403" s="11" t="s">
        <v>2380</v>
      </c>
      <c r="I1403" s="11" t="str">
        <f t="shared" si="21"/>
        <v>Obesity</v>
      </c>
    </row>
    <row r="1404" spans="1:9" hidden="1" x14ac:dyDescent="0.3">
      <c r="A1404" s="11" t="s">
        <v>968</v>
      </c>
      <c r="B1404" s="11">
        <v>27.5</v>
      </c>
      <c r="C1404" s="11">
        <v>10.75</v>
      </c>
      <c r="D1404" s="11" t="s">
        <v>2380</v>
      </c>
      <c r="E1404" s="11" t="s">
        <v>2380</v>
      </c>
      <c r="F1404" s="11" t="s">
        <v>2380</v>
      </c>
      <c r="G1404" s="11">
        <v>0</v>
      </c>
      <c r="H1404" s="11" t="s">
        <v>2380</v>
      </c>
      <c r="I1404" s="11" t="str">
        <f t="shared" si="21"/>
        <v>Overweight</v>
      </c>
    </row>
    <row r="1405" spans="1:9" hidden="1" x14ac:dyDescent="0.3">
      <c r="A1405" s="11" t="s">
        <v>967</v>
      </c>
      <c r="B1405" s="11">
        <v>25.8</v>
      </c>
      <c r="C1405" s="11">
        <v>7.8</v>
      </c>
      <c r="D1405" s="11" t="s">
        <v>2380</v>
      </c>
      <c r="E1405" s="11" t="s">
        <v>2380</v>
      </c>
      <c r="F1405" s="11" t="s">
        <v>2380</v>
      </c>
      <c r="G1405" s="11">
        <v>0</v>
      </c>
      <c r="H1405" s="11" t="s">
        <v>2380</v>
      </c>
      <c r="I1405" s="11" t="str">
        <f t="shared" si="21"/>
        <v>Overweight</v>
      </c>
    </row>
    <row r="1406" spans="1:9" hidden="1" x14ac:dyDescent="0.3">
      <c r="A1406" s="11" t="s">
        <v>966</v>
      </c>
      <c r="B1406" s="11">
        <v>25</v>
      </c>
      <c r="C1406" s="11">
        <v>7.04</v>
      </c>
      <c r="D1406" s="11" t="s">
        <v>2380</v>
      </c>
      <c r="E1406" s="11" t="s">
        <v>2380</v>
      </c>
      <c r="F1406" s="11" t="s">
        <v>2380</v>
      </c>
      <c r="G1406" s="11">
        <v>0</v>
      </c>
      <c r="H1406" s="11" t="s">
        <v>2380</v>
      </c>
      <c r="I1406" s="11" t="str">
        <f t="shared" si="21"/>
        <v>Overweight</v>
      </c>
    </row>
    <row r="1407" spans="1:9" hidden="1" x14ac:dyDescent="0.3">
      <c r="A1407" s="11" t="s">
        <v>965</v>
      </c>
      <c r="B1407" s="11">
        <v>41.2</v>
      </c>
      <c r="C1407" s="11">
        <v>4.18</v>
      </c>
      <c r="D1407" s="11" t="s">
        <v>2383</v>
      </c>
      <c r="E1407" s="11" t="s">
        <v>2380</v>
      </c>
      <c r="F1407" s="11" t="s">
        <v>2380</v>
      </c>
      <c r="G1407" s="11">
        <v>0</v>
      </c>
      <c r="H1407" s="11" t="s">
        <v>2380</v>
      </c>
      <c r="I1407" s="11" t="str">
        <f t="shared" si="21"/>
        <v>Obesity</v>
      </c>
    </row>
    <row r="1408" spans="1:9" hidden="1" x14ac:dyDescent="0.3">
      <c r="A1408" s="11" t="s">
        <v>964</v>
      </c>
      <c r="B1408" s="11">
        <v>17.78</v>
      </c>
      <c r="C1408" s="11">
        <v>8.19</v>
      </c>
      <c r="D1408" s="11" t="s">
        <v>2380</v>
      </c>
      <c r="E1408" s="11" t="s">
        <v>2380</v>
      </c>
      <c r="F1408" s="11" t="s">
        <v>2380</v>
      </c>
      <c r="G1408" s="11">
        <v>0</v>
      </c>
      <c r="H1408" s="11" t="s">
        <v>2380</v>
      </c>
      <c r="I1408" s="11" t="str">
        <f t="shared" si="21"/>
        <v>Underweight</v>
      </c>
    </row>
    <row r="1409" spans="1:9" x14ac:dyDescent="0.3">
      <c r="A1409" s="11" t="s">
        <v>963</v>
      </c>
      <c r="B1409" s="11">
        <v>40.119999999999997</v>
      </c>
      <c r="C1409" s="11">
        <v>6.22</v>
      </c>
      <c r="D1409" s="11" t="s">
        <v>2383</v>
      </c>
      <c r="E1409" s="11" t="s">
        <v>2380</v>
      </c>
      <c r="F1409" s="11" t="s">
        <v>2383</v>
      </c>
      <c r="G1409" s="11">
        <v>1</v>
      </c>
      <c r="H1409" s="11" t="s">
        <v>2380</v>
      </c>
      <c r="I1409" s="11" t="str">
        <f t="shared" si="21"/>
        <v>Obesity</v>
      </c>
    </row>
    <row r="1410" spans="1:9" hidden="1" x14ac:dyDescent="0.3">
      <c r="A1410" s="11" t="s">
        <v>962</v>
      </c>
      <c r="B1410" s="11">
        <v>19.350000000000001</v>
      </c>
      <c r="C1410" s="11">
        <v>8.2200000000000006</v>
      </c>
      <c r="D1410" s="11" t="s">
        <v>2383</v>
      </c>
      <c r="E1410" s="11" t="s">
        <v>2380</v>
      </c>
      <c r="F1410" s="11" t="s">
        <v>2380</v>
      </c>
      <c r="G1410" s="11">
        <v>0</v>
      </c>
      <c r="H1410" s="11" t="s">
        <v>2380</v>
      </c>
      <c r="I1410" s="11" t="str">
        <f t="shared" si="21"/>
        <v>Normal Weight</v>
      </c>
    </row>
    <row r="1411" spans="1:9" hidden="1" x14ac:dyDescent="0.3">
      <c r="A1411" s="11" t="s">
        <v>961</v>
      </c>
      <c r="B1411" s="11">
        <v>36.69</v>
      </c>
      <c r="C1411" s="11">
        <v>6.15</v>
      </c>
      <c r="D1411" s="11" t="s">
        <v>2380</v>
      </c>
      <c r="E1411" s="11" t="s">
        <v>2380</v>
      </c>
      <c r="F1411" s="11" t="s">
        <v>2380</v>
      </c>
      <c r="G1411" s="11">
        <v>0</v>
      </c>
      <c r="H1411" s="11" t="s">
        <v>2380</v>
      </c>
      <c r="I1411" s="11" t="str">
        <f t="shared" ref="I1411:I1474" si="22">IF(B1411&lt;18.5,"Underweight",
IF(B1411&lt;=24.9,"Normal Weight",
IF(B1411&lt;=29.9,"Overweight",
"Obesity")))</f>
        <v>Obesity</v>
      </c>
    </row>
    <row r="1412" spans="1:9" hidden="1" x14ac:dyDescent="0.3">
      <c r="A1412" s="11" t="s">
        <v>960</v>
      </c>
      <c r="B1412" s="11">
        <v>28.51</v>
      </c>
      <c r="C1412" s="11">
        <v>5.65</v>
      </c>
      <c r="D1412" s="11" t="s">
        <v>2383</v>
      </c>
      <c r="E1412" s="11" t="s">
        <v>2380</v>
      </c>
      <c r="F1412" s="11" t="s">
        <v>2380</v>
      </c>
      <c r="G1412" s="11">
        <v>1</v>
      </c>
      <c r="H1412" s="11" t="s">
        <v>2380</v>
      </c>
      <c r="I1412" s="11" t="str">
        <f t="shared" si="22"/>
        <v>Overweight</v>
      </c>
    </row>
    <row r="1413" spans="1:9" hidden="1" x14ac:dyDescent="0.3">
      <c r="A1413" s="11" t="s">
        <v>959</v>
      </c>
      <c r="B1413" s="11">
        <v>30.21</v>
      </c>
      <c r="C1413" s="11">
        <v>5.5</v>
      </c>
      <c r="D1413" s="11" t="s">
        <v>2380</v>
      </c>
      <c r="E1413" s="11" t="s">
        <v>2380</v>
      </c>
      <c r="F1413" s="11" t="s">
        <v>2380</v>
      </c>
      <c r="G1413" s="11">
        <v>1</v>
      </c>
      <c r="H1413" s="11" t="s">
        <v>2380</v>
      </c>
      <c r="I1413" s="11" t="str">
        <f t="shared" si="22"/>
        <v>Obesity</v>
      </c>
    </row>
    <row r="1414" spans="1:9" hidden="1" x14ac:dyDescent="0.3">
      <c r="A1414" s="11" t="s">
        <v>958</v>
      </c>
      <c r="B1414" s="11">
        <v>24.33</v>
      </c>
      <c r="C1414" s="11">
        <v>8</v>
      </c>
      <c r="D1414" s="11" t="s">
        <v>2380</v>
      </c>
      <c r="E1414" s="11" t="s">
        <v>2380</v>
      </c>
      <c r="F1414" s="11" t="s">
        <v>2380</v>
      </c>
      <c r="G1414" s="11">
        <v>0</v>
      </c>
      <c r="H1414" s="11" t="s">
        <v>2380</v>
      </c>
      <c r="I1414" s="11" t="str">
        <f t="shared" si="22"/>
        <v>Normal Weight</v>
      </c>
    </row>
    <row r="1415" spans="1:9" hidden="1" x14ac:dyDescent="0.3">
      <c r="A1415" s="11" t="s">
        <v>957</v>
      </c>
      <c r="B1415" s="11">
        <v>19.855</v>
      </c>
      <c r="C1415" s="11">
        <v>5.71</v>
      </c>
      <c r="D1415" s="11" t="s">
        <v>2383</v>
      </c>
      <c r="E1415" s="11" t="s">
        <v>2380</v>
      </c>
      <c r="F1415" s="11" t="s">
        <v>2380</v>
      </c>
      <c r="G1415" s="11">
        <v>0</v>
      </c>
      <c r="H1415" s="11" t="s">
        <v>2380</v>
      </c>
      <c r="I1415" s="11" t="str">
        <f t="shared" si="22"/>
        <v>Normal Weight</v>
      </c>
    </row>
    <row r="1416" spans="1:9" hidden="1" x14ac:dyDescent="0.3">
      <c r="A1416" s="11" t="s">
        <v>956</v>
      </c>
      <c r="B1416" s="11">
        <v>25.364999999999998</v>
      </c>
      <c r="C1416" s="11">
        <v>11.71</v>
      </c>
      <c r="D1416" s="11" t="s">
        <v>2380</v>
      </c>
      <c r="E1416" s="11" t="s">
        <v>2380</v>
      </c>
      <c r="F1416" s="11" t="s">
        <v>2380</v>
      </c>
      <c r="G1416" s="11">
        <v>0</v>
      </c>
      <c r="H1416" s="11" t="s">
        <v>2380</v>
      </c>
      <c r="I1416" s="11" t="str">
        <f t="shared" si="22"/>
        <v>Overweight</v>
      </c>
    </row>
    <row r="1417" spans="1:9" x14ac:dyDescent="0.3">
      <c r="A1417" s="11" t="s">
        <v>955</v>
      </c>
      <c r="B1417" s="11">
        <v>29.6</v>
      </c>
      <c r="C1417" s="11">
        <v>6.17</v>
      </c>
      <c r="D1417" s="11" t="s">
        <v>2383</v>
      </c>
      <c r="E1417" s="11" t="s">
        <v>2380</v>
      </c>
      <c r="F1417" s="11" t="s">
        <v>2383</v>
      </c>
      <c r="G1417" s="11">
        <v>1</v>
      </c>
      <c r="H1417" s="11" t="s">
        <v>2380</v>
      </c>
      <c r="I1417" s="11" t="str">
        <f t="shared" si="22"/>
        <v>Overweight</v>
      </c>
    </row>
    <row r="1418" spans="1:9" x14ac:dyDescent="0.3">
      <c r="A1418" s="11" t="s">
        <v>954</v>
      </c>
      <c r="B1418" s="11">
        <v>39.43</v>
      </c>
      <c r="C1418" s="11">
        <v>6.1</v>
      </c>
      <c r="D1418" s="11" t="s">
        <v>2383</v>
      </c>
      <c r="E1418" s="11" t="s">
        <v>2380</v>
      </c>
      <c r="F1418" s="11" t="s">
        <v>2383</v>
      </c>
      <c r="G1418" s="11">
        <v>1</v>
      </c>
      <c r="H1418" s="11" t="s">
        <v>2380</v>
      </c>
      <c r="I1418" s="11" t="str">
        <f t="shared" si="22"/>
        <v>Obesity</v>
      </c>
    </row>
    <row r="1419" spans="1:9" hidden="1" x14ac:dyDescent="0.3">
      <c r="A1419" s="11" t="s">
        <v>953</v>
      </c>
      <c r="B1419" s="11">
        <v>27.34</v>
      </c>
      <c r="C1419" s="11">
        <v>5.19</v>
      </c>
      <c r="D1419" s="11" t="s">
        <v>2383</v>
      </c>
      <c r="E1419" s="11" t="s">
        <v>2380</v>
      </c>
      <c r="F1419" s="11" t="s">
        <v>2380</v>
      </c>
      <c r="G1419" s="11">
        <v>1</v>
      </c>
      <c r="H1419" s="11" t="s">
        <v>2380</v>
      </c>
      <c r="I1419" s="11" t="str">
        <f t="shared" si="22"/>
        <v>Overweight</v>
      </c>
    </row>
    <row r="1420" spans="1:9" hidden="1" x14ac:dyDescent="0.3">
      <c r="A1420" s="11" t="s">
        <v>952</v>
      </c>
      <c r="B1420" s="11">
        <v>39.01</v>
      </c>
      <c r="C1420" s="11">
        <v>5.37</v>
      </c>
      <c r="D1420" s="11" t="s">
        <v>2383</v>
      </c>
      <c r="E1420" s="11" t="s">
        <v>2380</v>
      </c>
      <c r="F1420" s="11" t="s">
        <v>2380</v>
      </c>
      <c r="G1420" s="11">
        <v>0</v>
      </c>
      <c r="H1420" s="11" t="s">
        <v>2380</v>
      </c>
      <c r="I1420" s="11" t="str">
        <f t="shared" si="22"/>
        <v>Obesity</v>
      </c>
    </row>
    <row r="1421" spans="1:9" hidden="1" x14ac:dyDescent="0.3">
      <c r="A1421" s="11" t="s">
        <v>951</v>
      </c>
      <c r="B1421" s="11">
        <v>18.989999999999998</v>
      </c>
      <c r="C1421" s="11">
        <v>10.82</v>
      </c>
      <c r="D1421" s="11" t="s">
        <v>2383</v>
      </c>
      <c r="E1421" s="11" t="s">
        <v>2380</v>
      </c>
      <c r="F1421" s="11" t="s">
        <v>2380</v>
      </c>
      <c r="G1421" s="11">
        <v>0</v>
      </c>
      <c r="H1421" s="11" t="s">
        <v>2380</v>
      </c>
      <c r="I1421" s="11" t="str">
        <f t="shared" si="22"/>
        <v>Normal Weight</v>
      </c>
    </row>
    <row r="1422" spans="1:9" hidden="1" x14ac:dyDescent="0.3">
      <c r="A1422" s="11" t="s">
        <v>950</v>
      </c>
      <c r="B1422" s="11">
        <v>42.3</v>
      </c>
      <c r="C1422" s="11">
        <v>6.06</v>
      </c>
      <c r="D1422" s="11" t="s">
        <v>2383</v>
      </c>
      <c r="E1422" s="11" t="s">
        <v>2380</v>
      </c>
      <c r="F1422" s="11" t="s">
        <v>2380</v>
      </c>
      <c r="G1422" s="11">
        <v>0</v>
      </c>
      <c r="H1422" s="11" t="s">
        <v>2380</v>
      </c>
      <c r="I1422" s="11" t="str">
        <f t="shared" si="22"/>
        <v>Obesity</v>
      </c>
    </row>
    <row r="1423" spans="1:9" hidden="1" x14ac:dyDescent="0.3">
      <c r="A1423" s="11" t="s">
        <v>949</v>
      </c>
      <c r="B1423" s="11">
        <v>39.805</v>
      </c>
      <c r="C1423" s="11">
        <v>5.91</v>
      </c>
      <c r="D1423" s="11" t="s">
        <v>2380</v>
      </c>
      <c r="E1423" s="11" t="s">
        <v>2380</v>
      </c>
      <c r="F1423" s="11" t="s">
        <v>2380</v>
      </c>
      <c r="G1423" s="11">
        <v>0</v>
      </c>
      <c r="H1423" s="11" t="s">
        <v>2380</v>
      </c>
      <c r="I1423" s="11" t="str">
        <f t="shared" si="22"/>
        <v>Obesity</v>
      </c>
    </row>
    <row r="1424" spans="1:9" hidden="1" x14ac:dyDescent="0.3">
      <c r="A1424" s="11" t="s">
        <v>948</v>
      </c>
      <c r="B1424" s="11">
        <v>33.700000000000003</v>
      </c>
      <c r="C1424" s="11">
        <v>5.87</v>
      </c>
      <c r="D1424" s="11" t="s">
        <v>2380</v>
      </c>
      <c r="E1424" s="11" t="s">
        <v>2380</v>
      </c>
      <c r="F1424" s="11" t="s">
        <v>2380</v>
      </c>
      <c r="G1424" s="11">
        <v>0</v>
      </c>
      <c r="H1424" s="11" t="s">
        <v>2380</v>
      </c>
      <c r="I1424" s="11" t="str">
        <f t="shared" si="22"/>
        <v>Obesity</v>
      </c>
    </row>
    <row r="1425" spans="1:9" hidden="1" x14ac:dyDescent="0.3">
      <c r="A1425" s="11" t="s">
        <v>947</v>
      </c>
      <c r="B1425" s="11">
        <v>36.195</v>
      </c>
      <c r="C1425" s="11">
        <v>6.22</v>
      </c>
      <c r="D1425" s="11" t="s">
        <v>2380</v>
      </c>
      <c r="E1425" s="11" t="s">
        <v>2380</v>
      </c>
      <c r="F1425" s="11" t="s">
        <v>2380</v>
      </c>
      <c r="G1425" s="11">
        <v>0</v>
      </c>
      <c r="H1425" s="11" t="s">
        <v>2380</v>
      </c>
      <c r="I1425" s="11" t="str">
        <f t="shared" si="22"/>
        <v>Obesity</v>
      </c>
    </row>
    <row r="1426" spans="1:9" x14ac:dyDescent="0.3">
      <c r="A1426" s="11" t="s">
        <v>946</v>
      </c>
      <c r="B1426" s="11">
        <v>32.6</v>
      </c>
      <c r="C1426" s="11">
        <v>5.73</v>
      </c>
      <c r="D1426" s="11" t="s">
        <v>2380</v>
      </c>
      <c r="E1426" s="11" t="s">
        <v>2380</v>
      </c>
      <c r="F1426" s="11" t="s">
        <v>2383</v>
      </c>
      <c r="G1426" s="11">
        <v>1</v>
      </c>
      <c r="H1426" s="11" t="s">
        <v>2380</v>
      </c>
      <c r="I1426" s="11" t="str">
        <f t="shared" si="22"/>
        <v>Obesity</v>
      </c>
    </row>
    <row r="1427" spans="1:9" hidden="1" x14ac:dyDescent="0.3">
      <c r="A1427" s="11" t="s">
        <v>945</v>
      </c>
      <c r="B1427" s="11">
        <v>30.2</v>
      </c>
      <c r="C1427" s="11">
        <v>5.7</v>
      </c>
      <c r="D1427" s="11" t="s">
        <v>2380</v>
      </c>
      <c r="E1427" s="11" t="s">
        <v>2380</v>
      </c>
      <c r="F1427" s="11" t="s">
        <v>2380</v>
      </c>
      <c r="G1427" s="11">
        <v>0</v>
      </c>
      <c r="H1427" s="11" t="s">
        <v>2380</v>
      </c>
      <c r="I1427" s="11" t="str">
        <f t="shared" si="22"/>
        <v>Obesity</v>
      </c>
    </row>
    <row r="1428" spans="1:9" hidden="1" x14ac:dyDescent="0.3">
      <c r="A1428" s="11" t="s">
        <v>944</v>
      </c>
      <c r="B1428" s="11">
        <v>27.645</v>
      </c>
      <c r="C1428" s="11">
        <v>9.91</v>
      </c>
      <c r="D1428" s="11" t="s">
        <v>2380</v>
      </c>
      <c r="E1428" s="11" t="s">
        <v>2380</v>
      </c>
      <c r="F1428" s="11" t="s">
        <v>2380</v>
      </c>
      <c r="G1428" s="11">
        <v>0</v>
      </c>
      <c r="H1428" s="11" t="s">
        <v>2380</v>
      </c>
      <c r="I1428" s="11" t="str">
        <f t="shared" si="22"/>
        <v>Overweight</v>
      </c>
    </row>
    <row r="1429" spans="1:9" hidden="1" x14ac:dyDescent="0.3">
      <c r="A1429" s="11" t="s">
        <v>943</v>
      </c>
      <c r="B1429" s="11">
        <v>26.41</v>
      </c>
      <c r="C1429" s="11">
        <v>11.4</v>
      </c>
      <c r="D1429" s="11" t="s">
        <v>2380</v>
      </c>
      <c r="E1429" s="11" t="s">
        <v>2380</v>
      </c>
      <c r="F1429" s="11" t="s">
        <v>2380</v>
      </c>
      <c r="G1429" s="11">
        <v>0</v>
      </c>
      <c r="H1429" s="11" t="s">
        <v>2380</v>
      </c>
      <c r="I1429" s="11" t="str">
        <f t="shared" si="22"/>
        <v>Overweight</v>
      </c>
    </row>
    <row r="1430" spans="1:9" x14ac:dyDescent="0.3">
      <c r="A1430" s="11" t="s">
        <v>942</v>
      </c>
      <c r="B1430" s="11">
        <v>34.1</v>
      </c>
      <c r="C1430" s="11">
        <v>6.29</v>
      </c>
      <c r="D1430" s="11" t="s">
        <v>2383</v>
      </c>
      <c r="E1430" s="11" t="s">
        <v>2380</v>
      </c>
      <c r="F1430" s="11" t="s">
        <v>2383</v>
      </c>
      <c r="G1430" s="11">
        <v>1</v>
      </c>
      <c r="H1430" s="11" t="s">
        <v>2380</v>
      </c>
      <c r="I1430" s="11" t="str">
        <f t="shared" si="22"/>
        <v>Obesity</v>
      </c>
    </row>
    <row r="1431" spans="1:9" hidden="1" x14ac:dyDescent="0.3">
      <c r="A1431" s="11" t="s">
        <v>941</v>
      </c>
      <c r="B1431" s="11">
        <v>17.3</v>
      </c>
      <c r="C1431" s="11">
        <v>9.2799999999999994</v>
      </c>
      <c r="D1431" s="11" t="s">
        <v>2380</v>
      </c>
      <c r="E1431" s="11" t="s">
        <v>2380</v>
      </c>
      <c r="F1431" s="11" t="s">
        <v>2380</v>
      </c>
      <c r="G1431" s="11">
        <v>0</v>
      </c>
      <c r="H1431" s="11" t="s">
        <v>2380</v>
      </c>
      <c r="I1431" s="11" t="str">
        <f t="shared" si="22"/>
        <v>Underweight</v>
      </c>
    </row>
    <row r="1432" spans="1:9" x14ac:dyDescent="0.3">
      <c r="A1432" s="11" t="s">
        <v>940</v>
      </c>
      <c r="B1432" s="11">
        <v>35.020000000000003</v>
      </c>
      <c r="C1432" s="11">
        <v>4.78</v>
      </c>
      <c r="D1432" s="11" t="s">
        <v>2380</v>
      </c>
      <c r="E1432" s="11" t="s">
        <v>2380</v>
      </c>
      <c r="F1432" s="11" t="s">
        <v>2383</v>
      </c>
      <c r="G1432" s="11">
        <v>1</v>
      </c>
      <c r="H1432" s="11" t="s">
        <v>2380</v>
      </c>
      <c r="I1432" s="11" t="str">
        <f t="shared" si="22"/>
        <v>Obesity</v>
      </c>
    </row>
    <row r="1433" spans="1:9" hidden="1" x14ac:dyDescent="0.3">
      <c r="A1433" s="11" t="s">
        <v>939</v>
      </c>
      <c r="B1433" s="11">
        <v>37.1</v>
      </c>
      <c r="C1433" s="11">
        <v>8.8699999999999992</v>
      </c>
      <c r="D1433" s="11" t="s">
        <v>2383</v>
      </c>
      <c r="E1433" s="11" t="s">
        <v>2380</v>
      </c>
      <c r="F1433" s="11" t="s">
        <v>2380</v>
      </c>
      <c r="G1433" s="11">
        <v>0</v>
      </c>
      <c r="H1433" s="11" t="s">
        <v>2380</v>
      </c>
      <c r="I1433" s="11" t="str">
        <f t="shared" si="22"/>
        <v>Obesity</v>
      </c>
    </row>
    <row r="1434" spans="1:9" hidden="1" x14ac:dyDescent="0.3">
      <c r="A1434" s="11" t="s">
        <v>938</v>
      </c>
      <c r="B1434" s="11">
        <v>16.79</v>
      </c>
      <c r="C1434" s="11">
        <v>11.4</v>
      </c>
      <c r="D1434" s="11" t="s">
        <v>2380</v>
      </c>
      <c r="E1434" s="11" t="s">
        <v>2380</v>
      </c>
      <c r="F1434" s="11" t="s">
        <v>2380</v>
      </c>
      <c r="G1434" s="11">
        <v>0</v>
      </c>
      <c r="H1434" s="11" t="s">
        <v>2380</v>
      </c>
      <c r="I1434" s="11" t="str">
        <f t="shared" si="22"/>
        <v>Underweight</v>
      </c>
    </row>
    <row r="1435" spans="1:9" hidden="1" x14ac:dyDescent="0.3">
      <c r="A1435" s="11" t="s">
        <v>937</v>
      </c>
      <c r="B1435" s="11">
        <v>31.635000000000002</v>
      </c>
      <c r="C1435" s="11">
        <v>9.1300000000000008</v>
      </c>
      <c r="D1435" s="11" t="s">
        <v>2383</v>
      </c>
      <c r="E1435" s="11" t="s">
        <v>2380</v>
      </c>
      <c r="F1435" s="11" t="s">
        <v>2380</v>
      </c>
      <c r="G1435" s="11">
        <v>0</v>
      </c>
      <c r="H1435" s="11" t="s">
        <v>2380</v>
      </c>
      <c r="I1435" s="11" t="str">
        <f t="shared" si="22"/>
        <v>Obesity</v>
      </c>
    </row>
    <row r="1436" spans="1:9" x14ac:dyDescent="0.3">
      <c r="A1436" s="11" t="s">
        <v>936</v>
      </c>
      <c r="B1436" s="11">
        <v>24.19</v>
      </c>
      <c r="C1436" s="11">
        <v>6.22</v>
      </c>
      <c r="D1436" s="11" t="s">
        <v>2383</v>
      </c>
      <c r="E1436" s="11" t="s">
        <v>2380</v>
      </c>
      <c r="F1436" s="11" t="s">
        <v>2383</v>
      </c>
      <c r="G1436" s="11">
        <v>1</v>
      </c>
      <c r="H1436" s="11" t="s">
        <v>2380</v>
      </c>
      <c r="I1436" s="11" t="str">
        <f t="shared" si="22"/>
        <v>Normal Weight</v>
      </c>
    </row>
    <row r="1437" spans="1:9" x14ac:dyDescent="0.3">
      <c r="A1437" s="11" t="s">
        <v>935</v>
      </c>
      <c r="B1437" s="11">
        <v>35.29</v>
      </c>
      <c r="C1437" s="11">
        <v>5.9</v>
      </c>
      <c r="D1437" s="11" t="s">
        <v>2380</v>
      </c>
      <c r="E1437" s="11" t="s">
        <v>2380</v>
      </c>
      <c r="F1437" s="11" t="s">
        <v>2383</v>
      </c>
      <c r="G1437" s="11">
        <v>1</v>
      </c>
      <c r="H1437" s="11" t="s">
        <v>2380</v>
      </c>
      <c r="I1437" s="11" t="str">
        <f t="shared" si="22"/>
        <v>Obesity</v>
      </c>
    </row>
    <row r="1438" spans="1:9" hidden="1" x14ac:dyDescent="0.3">
      <c r="A1438" s="11" t="s">
        <v>934</v>
      </c>
      <c r="B1438" s="11">
        <v>35.299999999999997</v>
      </c>
      <c r="C1438" s="11">
        <v>4.45</v>
      </c>
      <c r="D1438" s="11" t="s">
        <v>2380</v>
      </c>
      <c r="E1438" s="11" t="s">
        <v>2380</v>
      </c>
      <c r="F1438" s="11" t="s">
        <v>2380</v>
      </c>
      <c r="G1438" s="11">
        <v>0</v>
      </c>
      <c r="H1438" s="11" t="s">
        <v>2380</v>
      </c>
      <c r="I1438" s="11" t="str">
        <f t="shared" si="22"/>
        <v>Obesity</v>
      </c>
    </row>
    <row r="1439" spans="1:9" x14ac:dyDescent="0.3">
      <c r="A1439" s="11" t="s">
        <v>933</v>
      </c>
      <c r="B1439" s="11">
        <v>35.64</v>
      </c>
      <c r="C1439" s="11">
        <v>6.17</v>
      </c>
      <c r="D1439" s="11" t="s">
        <v>2380</v>
      </c>
      <c r="E1439" s="11" t="s">
        <v>2380</v>
      </c>
      <c r="F1439" s="11" t="s">
        <v>2383</v>
      </c>
      <c r="G1439" s="11">
        <v>1</v>
      </c>
      <c r="H1439" s="11" t="s">
        <v>2380</v>
      </c>
      <c r="I1439" s="11" t="str">
        <f t="shared" si="22"/>
        <v>Obesity</v>
      </c>
    </row>
    <row r="1440" spans="1:9" hidden="1" x14ac:dyDescent="0.3">
      <c r="A1440" s="11" t="s">
        <v>932</v>
      </c>
      <c r="B1440" s="11">
        <v>33.1</v>
      </c>
      <c r="C1440" s="11">
        <v>4.93</v>
      </c>
      <c r="D1440" s="11" t="s">
        <v>2380</v>
      </c>
      <c r="E1440" s="11" t="s">
        <v>2380</v>
      </c>
      <c r="F1440" s="11" t="s">
        <v>2380</v>
      </c>
      <c r="G1440" s="11">
        <v>0</v>
      </c>
      <c r="H1440" s="11" t="s">
        <v>2380</v>
      </c>
      <c r="I1440" s="11" t="str">
        <f t="shared" si="22"/>
        <v>Obesity</v>
      </c>
    </row>
    <row r="1441" spans="1:9" hidden="1" x14ac:dyDescent="0.3">
      <c r="A1441" s="11" t="s">
        <v>931</v>
      </c>
      <c r="B1441" s="11">
        <v>26.41</v>
      </c>
      <c r="C1441" s="11">
        <v>7.32</v>
      </c>
      <c r="D1441" s="11" t="s">
        <v>2383</v>
      </c>
      <c r="E1441" s="11" t="s">
        <v>2380</v>
      </c>
      <c r="F1441" s="11" t="s">
        <v>2380</v>
      </c>
      <c r="G1441" s="11">
        <v>1</v>
      </c>
      <c r="H1441" s="11" t="s">
        <v>2380</v>
      </c>
      <c r="I1441" s="11" t="str">
        <f t="shared" si="22"/>
        <v>Overweight</v>
      </c>
    </row>
    <row r="1442" spans="1:9" x14ac:dyDescent="0.3">
      <c r="A1442" s="11" t="s">
        <v>930</v>
      </c>
      <c r="B1442" s="11">
        <v>29.9</v>
      </c>
      <c r="C1442" s="11">
        <v>5.27</v>
      </c>
      <c r="D1442" s="11" t="s">
        <v>2380</v>
      </c>
      <c r="E1442" s="11" t="s">
        <v>2380</v>
      </c>
      <c r="F1442" s="11" t="s">
        <v>2383</v>
      </c>
      <c r="G1442" s="11">
        <v>1</v>
      </c>
      <c r="H1442" s="11" t="s">
        <v>2380</v>
      </c>
      <c r="I1442" s="11" t="str">
        <f t="shared" si="22"/>
        <v>Overweight</v>
      </c>
    </row>
    <row r="1443" spans="1:9" hidden="1" x14ac:dyDescent="0.3">
      <c r="A1443" s="11" t="s">
        <v>929</v>
      </c>
      <c r="B1443" s="11">
        <v>25.24</v>
      </c>
      <c r="C1443" s="11">
        <v>5.82</v>
      </c>
      <c r="D1443" s="11" t="s">
        <v>2380</v>
      </c>
      <c r="E1443" s="11" t="s">
        <v>2380</v>
      </c>
      <c r="F1443" s="11" t="s">
        <v>2380</v>
      </c>
      <c r="G1443" s="11">
        <v>1</v>
      </c>
      <c r="H1443" s="11" t="s">
        <v>2380</v>
      </c>
      <c r="I1443" s="11" t="str">
        <f t="shared" si="22"/>
        <v>Overweight</v>
      </c>
    </row>
    <row r="1444" spans="1:9" x14ac:dyDescent="0.3">
      <c r="A1444" s="11" t="s">
        <v>928</v>
      </c>
      <c r="B1444" s="11">
        <v>25.08</v>
      </c>
      <c r="C1444" s="11">
        <v>5.8</v>
      </c>
      <c r="D1444" s="11" t="s">
        <v>2380</v>
      </c>
      <c r="E1444" s="11" t="s">
        <v>2380</v>
      </c>
      <c r="F1444" s="11" t="s">
        <v>2383</v>
      </c>
      <c r="G1444" s="11">
        <v>1</v>
      </c>
      <c r="H1444" s="11" t="s">
        <v>2380</v>
      </c>
      <c r="I1444" s="11" t="str">
        <f t="shared" si="22"/>
        <v>Overweight</v>
      </c>
    </row>
    <row r="1445" spans="1:9" hidden="1" x14ac:dyDescent="0.3">
      <c r="A1445" s="11" t="s">
        <v>927</v>
      </c>
      <c r="B1445" s="11">
        <v>29.164999999999999</v>
      </c>
      <c r="C1445" s="11">
        <v>4.87</v>
      </c>
      <c r="D1445" s="11" t="s">
        <v>2380</v>
      </c>
      <c r="E1445" s="11" t="s">
        <v>2382</v>
      </c>
      <c r="F1445" s="11" t="s">
        <v>2380</v>
      </c>
      <c r="G1445" s="11">
        <v>1</v>
      </c>
      <c r="H1445" s="11" t="s">
        <v>2380</v>
      </c>
      <c r="I1445" s="11" t="str">
        <f t="shared" si="22"/>
        <v>Overweight</v>
      </c>
    </row>
    <row r="1446" spans="1:9" hidden="1" x14ac:dyDescent="0.3">
      <c r="A1446" s="11" t="s">
        <v>926</v>
      </c>
      <c r="B1446" s="11">
        <v>15.05</v>
      </c>
      <c r="C1446" s="11">
        <v>8.1199999999999992</v>
      </c>
      <c r="D1446" s="11" t="s">
        <v>2380</v>
      </c>
      <c r="E1446" s="11" t="s">
        <v>2380</v>
      </c>
      <c r="F1446" s="11" t="s">
        <v>2380</v>
      </c>
      <c r="G1446" s="11">
        <v>0</v>
      </c>
      <c r="H1446" s="11" t="s">
        <v>2380</v>
      </c>
      <c r="I1446" s="11" t="str">
        <f t="shared" si="22"/>
        <v>Underweight</v>
      </c>
    </row>
    <row r="1447" spans="1:9" hidden="1" x14ac:dyDescent="0.3">
      <c r="A1447" s="11" t="s">
        <v>925</v>
      </c>
      <c r="B1447" s="11">
        <v>19.95</v>
      </c>
      <c r="C1447" s="11">
        <v>4.3600000000000003</v>
      </c>
      <c r="D1447" s="11" t="s">
        <v>2380</v>
      </c>
      <c r="E1447" s="11" t="s">
        <v>2380</v>
      </c>
      <c r="F1447" s="11" t="s">
        <v>2380</v>
      </c>
      <c r="G1447" s="11">
        <v>2</v>
      </c>
      <c r="H1447" s="11" t="s">
        <v>2380</v>
      </c>
      <c r="I1447" s="11" t="str">
        <f t="shared" si="22"/>
        <v>Normal Weight</v>
      </c>
    </row>
    <row r="1448" spans="1:9" hidden="1" x14ac:dyDescent="0.3">
      <c r="A1448" s="11" t="s">
        <v>924</v>
      </c>
      <c r="B1448" s="11">
        <v>16.66</v>
      </c>
      <c r="C1448" s="11">
        <v>9.16</v>
      </c>
      <c r="D1448" s="11" t="s">
        <v>2380</v>
      </c>
      <c r="E1448" s="11" t="s">
        <v>2380</v>
      </c>
      <c r="F1448" s="11" t="s">
        <v>2380</v>
      </c>
      <c r="G1448" s="11">
        <v>0</v>
      </c>
      <c r="H1448" s="11" t="s">
        <v>2380</v>
      </c>
      <c r="I1448" s="11" t="str">
        <f t="shared" si="22"/>
        <v>Underweight</v>
      </c>
    </row>
    <row r="1449" spans="1:9" hidden="1" x14ac:dyDescent="0.3">
      <c r="A1449" s="11" t="s">
        <v>923</v>
      </c>
      <c r="B1449" s="11">
        <v>16.62</v>
      </c>
      <c r="C1449" s="11">
        <v>9.14</v>
      </c>
      <c r="D1449" s="11" t="s">
        <v>2380</v>
      </c>
      <c r="E1449" s="11" t="s">
        <v>2380</v>
      </c>
      <c r="F1449" s="11" t="s">
        <v>2380</v>
      </c>
      <c r="G1449" s="11">
        <v>0</v>
      </c>
      <c r="H1449" s="11" t="s">
        <v>2380</v>
      </c>
      <c r="I1449" s="11" t="str">
        <f t="shared" si="22"/>
        <v>Underweight</v>
      </c>
    </row>
    <row r="1450" spans="1:9" hidden="1" x14ac:dyDescent="0.3">
      <c r="A1450" s="11" t="s">
        <v>922</v>
      </c>
      <c r="B1450" s="11">
        <v>15.36</v>
      </c>
      <c r="C1450" s="11">
        <v>5.49</v>
      </c>
      <c r="D1450" s="11" t="s">
        <v>2383</v>
      </c>
      <c r="E1450" s="11" t="s">
        <v>2380</v>
      </c>
      <c r="F1450" s="11" t="s">
        <v>2380</v>
      </c>
      <c r="G1450" s="11">
        <v>2</v>
      </c>
      <c r="H1450" s="11" t="s">
        <v>2380</v>
      </c>
      <c r="I1450" s="11" t="str">
        <f t="shared" si="22"/>
        <v>Underweight</v>
      </c>
    </row>
    <row r="1451" spans="1:9" hidden="1" x14ac:dyDescent="0.3">
      <c r="A1451" s="11" t="s">
        <v>921</v>
      </c>
      <c r="B1451" s="11">
        <v>27.74</v>
      </c>
      <c r="C1451" s="11">
        <v>5.96</v>
      </c>
      <c r="D1451" s="11" t="s">
        <v>2383</v>
      </c>
      <c r="E1451" s="11" t="s">
        <v>2380</v>
      </c>
      <c r="F1451" s="11" t="s">
        <v>2380</v>
      </c>
      <c r="G1451" s="11">
        <v>0</v>
      </c>
      <c r="H1451" s="11" t="s">
        <v>2380</v>
      </c>
      <c r="I1451" s="11" t="str">
        <f t="shared" si="22"/>
        <v>Overweight</v>
      </c>
    </row>
    <row r="1452" spans="1:9" hidden="1" x14ac:dyDescent="0.3">
      <c r="A1452" s="11" t="s">
        <v>920</v>
      </c>
      <c r="B1452" s="11">
        <v>22.44</v>
      </c>
      <c r="C1452" s="11">
        <v>4.62</v>
      </c>
      <c r="D1452" s="11" t="s">
        <v>2383</v>
      </c>
      <c r="E1452" s="11" t="s">
        <v>2380</v>
      </c>
      <c r="F1452" s="11" t="s">
        <v>2380</v>
      </c>
      <c r="G1452" s="11">
        <v>0</v>
      </c>
      <c r="H1452" s="11" t="s">
        <v>2380</v>
      </c>
      <c r="I1452" s="11" t="str">
        <f t="shared" si="22"/>
        <v>Normal Weight</v>
      </c>
    </row>
    <row r="1453" spans="1:9" hidden="1" x14ac:dyDescent="0.3">
      <c r="A1453" s="11" t="s">
        <v>919</v>
      </c>
      <c r="B1453" s="11">
        <v>37.049999999999997</v>
      </c>
      <c r="C1453" s="11">
        <v>9.9600000000000009</v>
      </c>
      <c r="D1453" s="11" t="s">
        <v>2383</v>
      </c>
      <c r="E1453" s="11" t="s">
        <v>2380</v>
      </c>
      <c r="F1453" s="11" t="s">
        <v>2380</v>
      </c>
      <c r="G1453" s="11">
        <v>0</v>
      </c>
      <c r="H1453" s="11" t="s">
        <v>2380</v>
      </c>
      <c r="I1453" s="11" t="str">
        <f t="shared" si="22"/>
        <v>Obesity</v>
      </c>
    </row>
    <row r="1454" spans="1:9" hidden="1" x14ac:dyDescent="0.3">
      <c r="A1454" s="11" t="s">
        <v>918</v>
      </c>
      <c r="B1454" s="11">
        <v>22.95</v>
      </c>
      <c r="C1454" s="11">
        <v>10.53</v>
      </c>
      <c r="D1454" s="11" t="s">
        <v>2380</v>
      </c>
      <c r="E1454" s="11" t="s">
        <v>2380</v>
      </c>
      <c r="F1454" s="11" t="s">
        <v>2380</v>
      </c>
      <c r="G1454" s="11">
        <v>2</v>
      </c>
      <c r="H1454" s="11" t="s">
        <v>2380</v>
      </c>
      <c r="I1454" s="11" t="str">
        <f t="shared" si="22"/>
        <v>Normal Weight</v>
      </c>
    </row>
    <row r="1455" spans="1:9" hidden="1" x14ac:dyDescent="0.3">
      <c r="A1455" s="11" t="s">
        <v>917</v>
      </c>
      <c r="B1455" s="11">
        <v>34.200000000000003</v>
      </c>
      <c r="C1455" s="11">
        <v>6.69</v>
      </c>
      <c r="D1455" s="11" t="s">
        <v>2383</v>
      </c>
      <c r="E1455" s="11" t="s">
        <v>2380</v>
      </c>
      <c r="F1455" s="11" t="s">
        <v>2380</v>
      </c>
      <c r="G1455" s="11">
        <v>0</v>
      </c>
      <c r="H1455" s="11" t="s">
        <v>2380</v>
      </c>
      <c r="I1455" s="11" t="str">
        <f t="shared" si="22"/>
        <v>Obesity</v>
      </c>
    </row>
    <row r="1456" spans="1:9" hidden="1" x14ac:dyDescent="0.3">
      <c r="A1456" s="11" t="s">
        <v>916</v>
      </c>
      <c r="B1456" s="11">
        <v>30.59</v>
      </c>
      <c r="C1456" s="11">
        <v>9.5500000000000007</v>
      </c>
      <c r="D1456" s="11" t="s">
        <v>2383</v>
      </c>
      <c r="E1456" s="11" t="s">
        <v>2380</v>
      </c>
      <c r="F1456" s="11" t="s">
        <v>2380</v>
      </c>
      <c r="G1456" s="11">
        <v>0</v>
      </c>
      <c r="H1456" s="11" t="s">
        <v>2380</v>
      </c>
      <c r="I1456" s="11" t="str">
        <f t="shared" si="22"/>
        <v>Obesity</v>
      </c>
    </row>
    <row r="1457" spans="1:9" hidden="1" x14ac:dyDescent="0.3">
      <c r="A1457" s="11" t="s">
        <v>915</v>
      </c>
      <c r="B1457" s="11">
        <v>25.51</v>
      </c>
      <c r="C1457" s="11">
        <v>6.05</v>
      </c>
      <c r="D1457" s="11" t="s">
        <v>2380</v>
      </c>
      <c r="E1457" s="11" t="s">
        <v>2380</v>
      </c>
      <c r="F1457" s="11" t="s">
        <v>2380</v>
      </c>
      <c r="G1457" s="11">
        <v>0</v>
      </c>
      <c r="H1457" s="11" t="s">
        <v>2380</v>
      </c>
      <c r="I1457" s="11" t="str">
        <f t="shared" si="22"/>
        <v>Overweight</v>
      </c>
    </row>
    <row r="1458" spans="1:9" hidden="1" x14ac:dyDescent="0.3">
      <c r="A1458" s="11" t="s">
        <v>914</v>
      </c>
      <c r="B1458" s="11">
        <v>29.04</v>
      </c>
      <c r="C1458" s="11">
        <v>10.56</v>
      </c>
      <c r="D1458" s="11" t="s">
        <v>2383</v>
      </c>
      <c r="E1458" s="11" t="s">
        <v>2380</v>
      </c>
      <c r="F1458" s="11" t="s">
        <v>2380</v>
      </c>
      <c r="G1458" s="11">
        <v>1</v>
      </c>
      <c r="H1458" s="11" t="s">
        <v>2380</v>
      </c>
      <c r="I1458" s="11" t="str">
        <f t="shared" si="22"/>
        <v>Overweight</v>
      </c>
    </row>
    <row r="1459" spans="1:9" hidden="1" x14ac:dyDescent="0.3">
      <c r="A1459" s="11" t="s">
        <v>913</v>
      </c>
      <c r="B1459" s="11">
        <v>22.135000000000002</v>
      </c>
      <c r="C1459" s="11">
        <v>10.81</v>
      </c>
      <c r="D1459" s="11" t="s">
        <v>2383</v>
      </c>
      <c r="E1459" s="11" t="s">
        <v>2380</v>
      </c>
      <c r="F1459" s="11" t="s">
        <v>2380</v>
      </c>
      <c r="G1459" s="11">
        <v>1</v>
      </c>
      <c r="H1459" s="11" t="s">
        <v>2380</v>
      </c>
      <c r="I1459" s="11" t="str">
        <f t="shared" si="22"/>
        <v>Normal Weight</v>
      </c>
    </row>
    <row r="1460" spans="1:9" hidden="1" x14ac:dyDescent="0.3">
      <c r="A1460" s="11" t="s">
        <v>912</v>
      </c>
      <c r="B1460" s="11">
        <v>21.375</v>
      </c>
      <c r="C1460" s="11">
        <v>4.32</v>
      </c>
      <c r="D1460" s="11" t="s">
        <v>2380</v>
      </c>
      <c r="E1460" s="11" t="s">
        <v>2380</v>
      </c>
      <c r="F1460" s="11" t="s">
        <v>2380</v>
      </c>
      <c r="G1460" s="11">
        <v>0</v>
      </c>
      <c r="H1460" s="11" t="s">
        <v>2380</v>
      </c>
      <c r="I1460" s="11" t="str">
        <f t="shared" si="22"/>
        <v>Normal Weight</v>
      </c>
    </row>
    <row r="1461" spans="1:9" hidden="1" x14ac:dyDescent="0.3">
      <c r="A1461" s="11" t="s">
        <v>911</v>
      </c>
      <c r="B1461" s="11">
        <v>29.19</v>
      </c>
      <c r="C1461" s="11">
        <v>4.37</v>
      </c>
      <c r="D1461" s="11" t="s">
        <v>2380</v>
      </c>
      <c r="E1461" s="11" t="s">
        <v>2380</v>
      </c>
      <c r="F1461" s="11" t="s">
        <v>2380</v>
      </c>
      <c r="G1461" s="11">
        <v>0</v>
      </c>
      <c r="H1461" s="11" t="s">
        <v>2380</v>
      </c>
      <c r="I1461" s="11" t="str">
        <f t="shared" si="22"/>
        <v>Overweight</v>
      </c>
    </row>
    <row r="1462" spans="1:9" x14ac:dyDescent="0.3">
      <c r="A1462" s="11" t="s">
        <v>910</v>
      </c>
      <c r="B1462" s="11">
        <v>31.92</v>
      </c>
      <c r="C1462" s="11">
        <v>4.8099999999999996</v>
      </c>
      <c r="D1462" s="11" t="s">
        <v>2383</v>
      </c>
      <c r="E1462" s="11" t="s">
        <v>2380</v>
      </c>
      <c r="F1462" s="11" t="s">
        <v>2383</v>
      </c>
      <c r="G1462" s="11">
        <v>1</v>
      </c>
      <c r="H1462" s="11" t="s">
        <v>2380</v>
      </c>
      <c r="I1462" s="11" t="str">
        <f t="shared" si="22"/>
        <v>Obesity</v>
      </c>
    </row>
    <row r="1463" spans="1:9" x14ac:dyDescent="0.3">
      <c r="A1463" s="11" t="s">
        <v>909</v>
      </c>
      <c r="B1463" s="11">
        <v>26.315000000000001</v>
      </c>
      <c r="C1463" s="11">
        <v>4.5599999999999996</v>
      </c>
      <c r="D1463" s="11" t="s">
        <v>2383</v>
      </c>
      <c r="E1463" s="11" t="s">
        <v>2380</v>
      </c>
      <c r="F1463" s="11" t="s">
        <v>2383</v>
      </c>
      <c r="G1463" s="11">
        <v>1</v>
      </c>
      <c r="H1463" s="11" t="s">
        <v>2380</v>
      </c>
      <c r="I1463" s="11" t="str">
        <f t="shared" si="22"/>
        <v>Overweight</v>
      </c>
    </row>
    <row r="1464" spans="1:9" hidden="1" x14ac:dyDescent="0.3">
      <c r="A1464" s="11" t="s">
        <v>908</v>
      </c>
      <c r="B1464" s="11">
        <v>35.299999999999997</v>
      </c>
      <c r="C1464" s="11">
        <v>4.3899999999999997</v>
      </c>
      <c r="D1464" s="11" t="s">
        <v>2380</v>
      </c>
      <c r="E1464" s="11" t="s">
        <v>2380</v>
      </c>
      <c r="F1464" s="11" t="s">
        <v>2380</v>
      </c>
      <c r="G1464" s="11">
        <v>0</v>
      </c>
      <c r="H1464" s="11" t="s">
        <v>2380</v>
      </c>
      <c r="I1464" s="11" t="str">
        <f t="shared" si="22"/>
        <v>Obesity</v>
      </c>
    </row>
    <row r="1465" spans="1:9" hidden="1" x14ac:dyDescent="0.3">
      <c r="A1465" s="11" t="s">
        <v>907</v>
      </c>
      <c r="B1465" s="11">
        <v>18.91</v>
      </c>
      <c r="C1465" s="11">
        <v>11.44</v>
      </c>
      <c r="D1465" s="11" t="s">
        <v>2380</v>
      </c>
      <c r="E1465" s="11" t="s">
        <v>2380</v>
      </c>
      <c r="F1465" s="11" t="s">
        <v>2380</v>
      </c>
      <c r="G1465" s="11">
        <v>0</v>
      </c>
      <c r="H1465" s="11" t="s">
        <v>2380</v>
      </c>
      <c r="I1465" s="11" t="str">
        <f t="shared" si="22"/>
        <v>Normal Weight</v>
      </c>
    </row>
    <row r="1466" spans="1:9" hidden="1" x14ac:dyDescent="0.3">
      <c r="A1466" s="11" t="s">
        <v>906</v>
      </c>
      <c r="B1466" s="11">
        <v>22.41</v>
      </c>
      <c r="C1466" s="11">
        <v>11.37</v>
      </c>
      <c r="D1466" s="11" t="s">
        <v>2383</v>
      </c>
      <c r="E1466" s="11" t="s">
        <v>2380</v>
      </c>
      <c r="F1466" s="11" t="s">
        <v>2380</v>
      </c>
      <c r="G1466" s="11">
        <v>1</v>
      </c>
      <c r="H1466" s="11" t="s">
        <v>2380</v>
      </c>
      <c r="I1466" s="11" t="str">
        <f t="shared" si="22"/>
        <v>Normal Weight</v>
      </c>
    </row>
    <row r="1467" spans="1:9" hidden="1" x14ac:dyDescent="0.3">
      <c r="A1467" s="11" t="s">
        <v>905</v>
      </c>
      <c r="B1467" s="11">
        <v>22.704999999999998</v>
      </c>
      <c r="C1467" s="11">
        <v>6.14</v>
      </c>
      <c r="D1467" s="11" t="s">
        <v>2380</v>
      </c>
      <c r="E1467" s="11" t="s">
        <v>2380</v>
      </c>
      <c r="F1467" s="11" t="s">
        <v>2380</v>
      </c>
      <c r="G1467" s="11">
        <v>0</v>
      </c>
      <c r="H1467" s="11" t="s">
        <v>2380</v>
      </c>
      <c r="I1467" s="11" t="str">
        <f t="shared" si="22"/>
        <v>Normal Weight</v>
      </c>
    </row>
    <row r="1468" spans="1:9" hidden="1" x14ac:dyDescent="0.3">
      <c r="A1468" s="11" t="s">
        <v>904</v>
      </c>
      <c r="B1468" s="11">
        <v>37.18</v>
      </c>
      <c r="C1468" s="11">
        <v>4.8899999999999997</v>
      </c>
      <c r="D1468" s="11" t="s">
        <v>2380</v>
      </c>
      <c r="E1468" s="11" t="s">
        <v>2380</v>
      </c>
      <c r="F1468" s="11" t="s">
        <v>2380</v>
      </c>
      <c r="G1468" s="11">
        <v>0</v>
      </c>
      <c r="H1468" s="11" t="s">
        <v>2380</v>
      </c>
      <c r="I1468" s="11" t="str">
        <f t="shared" si="22"/>
        <v>Obesity</v>
      </c>
    </row>
    <row r="1469" spans="1:9" hidden="1" x14ac:dyDescent="0.3">
      <c r="A1469" s="11" t="s">
        <v>903</v>
      </c>
      <c r="B1469" s="11">
        <v>35.97</v>
      </c>
      <c r="C1469" s="11">
        <v>4.5999999999999996</v>
      </c>
      <c r="D1469" s="11" t="s">
        <v>2380</v>
      </c>
      <c r="E1469" s="11" t="s">
        <v>2380</v>
      </c>
      <c r="F1469" s="11" t="s">
        <v>2380</v>
      </c>
      <c r="G1469" s="11">
        <v>0</v>
      </c>
      <c r="H1469" s="11" t="s">
        <v>2380</v>
      </c>
      <c r="I1469" s="11" t="str">
        <f t="shared" si="22"/>
        <v>Obesity</v>
      </c>
    </row>
    <row r="1470" spans="1:9" hidden="1" x14ac:dyDescent="0.3">
      <c r="A1470" s="11" t="s">
        <v>902</v>
      </c>
      <c r="B1470" s="11">
        <v>35.799999999999997</v>
      </c>
      <c r="C1470" s="11">
        <v>4.42</v>
      </c>
      <c r="D1470" s="11" t="s">
        <v>2380</v>
      </c>
      <c r="E1470" s="11" t="s">
        <v>2380</v>
      </c>
      <c r="F1470" s="11" t="s">
        <v>2380</v>
      </c>
      <c r="G1470" s="11">
        <v>0</v>
      </c>
      <c r="H1470" s="11" t="s">
        <v>2380</v>
      </c>
      <c r="I1470" s="11" t="str">
        <f t="shared" si="22"/>
        <v>Obesity</v>
      </c>
    </row>
    <row r="1471" spans="1:9" hidden="1" x14ac:dyDescent="0.3">
      <c r="A1471" s="11" t="s">
        <v>901</v>
      </c>
      <c r="B1471" s="11">
        <v>28.31</v>
      </c>
      <c r="C1471" s="11">
        <v>7.48</v>
      </c>
      <c r="D1471" s="11" t="s">
        <v>2383</v>
      </c>
      <c r="E1471" s="11" t="s">
        <v>2380</v>
      </c>
      <c r="F1471" s="11" t="s">
        <v>2380</v>
      </c>
      <c r="G1471" s="11">
        <v>0</v>
      </c>
      <c r="H1471" s="11" t="s">
        <v>2380</v>
      </c>
      <c r="I1471" s="11" t="str">
        <f t="shared" si="22"/>
        <v>Overweight</v>
      </c>
    </row>
    <row r="1472" spans="1:9" hidden="1" x14ac:dyDescent="0.3">
      <c r="A1472" s="11" t="s">
        <v>900</v>
      </c>
      <c r="B1472" s="11">
        <v>38.06</v>
      </c>
      <c r="C1472" s="11">
        <v>10.74</v>
      </c>
      <c r="D1472" s="11" t="s">
        <v>2380</v>
      </c>
      <c r="E1472" s="11" t="s">
        <v>2380</v>
      </c>
      <c r="F1472" s="11" t="s">
        <v>2380</v>
      </c>
      <c r="G1472" s="11">
        <v>0</v>
      </c>
      <c r="H1472" s="11" t="s">
        <v>2380</v>
      </c>
      <c r="I1472" s="11" t="str">
        <f t="shared" si="22"/>
        <v>Obesity</v>
      </c>
    </row>
    <row r="1473" spans="1:9" hidden="1" x14ac:dyDescent="0.3">
      <c r="A1473" s="11" t="s">
        <v>899</v>
      </c>
      <c r="B1473" s="11">
        <v>28</v>
      </c>
      <c r="C1473" s="11">
        <v>5.19</v>
      </c>
      <c r="D1473" s="11" t="s">
        <v>2380</v>
      </c>
      <c r="E1473" s="11" t="s">
        <v>2380</v>
      </c>
      <c r="F1473" s="11" t="s">
        <v>2380</v>
      </c>
      <c r="G1473" s="11">
        <v>1</v>
      </c>
      <c r="H1473" s="11" t="s">
        <v>2380</v>
      </c>
      <c r="I1473" s="11" t="str">
        <f t="shared" si="22"/>
        <v>Overweight</v>
      </c>
    </row>
    <row r="1474" spans="1:9" hidden="1" x14ac:dyDescent="0.3">
      <c r="A1474" s="11" t="s">
        <v>898</v>
      </c>
      <c r="B1474" s="11">
        <v>34.32</v>
      </c>
      <c r="C1474" s="11">
        <v>9.17</v>
      </c>
      <c r="D1474" s="11" t="s">
        <v>2380</v>
      </c>
      <c r="E1474" s="11" t="s">
        <v>2380</v>
      </c>
      <c r="F1474" s="11" t="s">
        <v>2380</v>
      </c>
      <c r="G1474" s="11">
        <v>0</v>
      </c>
      <c r="H1474" s="11" t="s">
        <v>2380</v>
      </c>
      <c r="I1474" s="11" t="str">
        <f t="shared" si="22"/>
        <v>Obesity</v>
      </c>
    </row>
    <row r="1475" spans="1:9" hidden="1" x14ac:dyDescent="0.3">
      <c r="A1475" s="11" t="s">
        <v>897</v>
      </c>
      <c r="B1475" s="11">
        <v>22.3</v>
      </c>
      <c r="C1475" s="11">
        <v>4.95</v>
      </c>
      <c r="D1475" s="11" t="s">
        <v>2383</v>
      </c>
      <c r="E1475" s="11" t="s">
        <v>2380</v>
      </c>
      <c r="F1475" s="11" t="s">
        <v>2380</v>
      </c>
      <c r="G1475" s="11">
        <v>0</v>
      </c>
      <c r="H1475" s="11" t="s">
        <v>2380</v>
      </c>
      <c r="I1475" s="11" t="str">
        <f t="shared" ref="I1475:I1538" si="23">IF(B1475&lt;18.5,"Underweight",
IF(B1475&lt;=24.9,"Normal Weight",
IF(B1475&lt;=29.9,"Overweight",
"Obesity")))</f>
        <v>Normal Weight</v>
      </c>
    </row>
    <row r="1476" spans="1:9" hidden="1" x14ac:dyDescent="0.3">
      <c r="A1476" s="11" t="s">
        <v>896</v>
      </c>
      <c r="B1476" s="11">
        <v>27.835000000000001</v>
      </c>
      <c r="C1476" s="11">
        <v>6.03</v>
      </c>
      <c r="D1476" s="11" t="s">
        <v>2380</v>
      </c>
      <c r="E1476" s="11" t="s">
        <v>2380</v>
      </c>
      <c r="F1476" s="11" t="s">
        <v>2380</v>
      </c>
      <c r="G1476" s="11">
        <v>1</v>
      </c>
      <c r="H1476" s="11" t="s">
        <v>2380</v>
      </c>
      <c r="I1476" s="11" t="str">
        <f t="shared" si="23"/>
        <v>Overweight</v>
      </c>
    </row>
    <row r="1477" spans="1:9" hidden="1" x14ac:dyDescent="0.3">
      <c r="A1477" s="11" t="s">
        <v>895</v>
      </c>
      <c r="B1477" s="11">
        <v>39.229999999999997</v>
      </c>
      <c r="C1477" s="11">
        <v>5.36</v>
      </c>
      <c r="D1477" s="11" t="s">
        <v>2380</v>
      </c>
      <c r="E1477" s="11" t="s">
        <v>2380</v>
      </c>
      <c r="F1477" s="11" t="s">
        <v>2380</v>
      </c>
      <c r="G1477" s="11">
        <v>0</v>
      </c>
      <c r="H1477" s="11" t="s">
        <v>2380</v>
      </c>
      <c r="I1477" s="11" t="str">
        <f t="shared" si="23"/>
        <v>Obesity</v>
      </c>
    </row>
    <row r="1478" spans="1:9" hidden="1" x14ac:dyDescent="0.3">
      <c r="A1478" s="11" t="s">
        <v>894</v>
      </c>
      <c r="B1478" s="11">
        <v>19.95</v>
      </c>
      <c r="C1478" s="11">
        <v>6.11</v>
      </c>
      <c r="D1478" s="11" t="s">
        <v>2380</v>
      </c>
      <c r="E1478" s="11" t="s">
        <v>2380</v>
      </c>
      <c r="F1478" s="11" t="s">
        <v>2380</v>
      </c>
      <c r="G1478" s="11">
        <v>1</v>
      </c>
      <c r="H1478" s="11" t="s">
        <v>2380</v>
      </c>
      <c r="I1478" s="11" t="str">
        <f t="shared" si="23"/>
        <v>Normal Weight</v>
      </c>
    </row>
    <row r="1479" spans="1:9" x14ac:dyDescent="0.3">
      <c r="A1479" s="11" t="s">
        <v>893</v>
      </c>
      <c r="B1479" s="11">
        <v>34.64</v>
      </c>
      <c r="C1479" s="11">
        <v>4.88</v>
      </c>
      <c r="D1479" s="11" t="s">
        <v>2380</v>
      </c>
      <c r="E1479" s="11" t="s">
        <v>2380</v>
      </c>
      <c r="F1479" s="11" t="s">
        <v>2383</v>
      </c>
      <c r="G1479" s="11">
        <v>1</v>
      </c>
      <c r="H1479" s="11" t="s">
        <v>2380</v>
      </c>
      <c r="I1479" s="11" t="str">
        <f t="shared" si="23"/>
        <v>Obesity</v>
      </c>
    </row>
    <row r="1480" spans="1:9" hidden="1" x14ac:dyDescent="0.3">
      <c r="A1480" s="11" t="s">
        <v>892</v>
      </c>
      <c r="B1480" s="11">
        <v>18.75</v>
      </c>
      <c r="C1480" s="11">
        <v>6.72</v>
      </c>
      <c r="D1480" s="11" t="s">
        <v>2380</v>
      </c>
      <c r="E1480" s="11" t="s">
        <v>2380</v>
      </c>
      <c r="F1480" s="11" t="s">
        <v>2380</v>
      </c>
      <c r="G1480" s="11">
        <v>0</v>
      </c>
      <c r="H1480" s="11" t="s">
        <v>2380</v>
      </c>
      <c r="I1480" s="11" t="str">
        <f t="shared" si="23"/>
        <v>Normal Weight</v>
      </c>
    </row>
    <row r="1481" spans="1:9" hidden="1" x14ac:dyDescent="0.3">
      <c r="A1481" s="11" t="s">
        <v>891</v>
      </c>
      <c r="B1481" s="11">
        <v>26.48</v>
      </c>
      <c r="C1481" s="11">
        <v>4.2</v>
      </c>
      <c r="D1481" s="11" t="s">
        <v>2380</v>
      </c>
      <c r="E1481" s="11" t="s">
        <v>2380</v>
      </c>
      <c r="F1481" s="11" t="s">
        <v>2380</v>
      </c>
      <c r="G1481" s="11">
        <v>1</v>
      </c>
      <c r="H1481" s="11" t="s">
        <v>2380</v>
      </c>
      <c r="I1481" s="11" t="str">
        <f t="shared" si="23"/>
        <v>Overweight</v>
      </c>
    </row>
    <row r="1482" spans="1:9" hidden="1" x14ac:dyDescent="0.3">
      <c r="A1482" s="11" t="s">
        <v>890</v>
      </c>
      <c r="B1482" s="11">
        <v>34.83</v>
      </c>
      <c r="C1482" s="11">
        <v>5.79</v>
      </c>
      <c r="D1482" s="11" t="s">
        <v>2380</v>
      </c>
      <c r="E1482" s="11" t="s">
        <v>2380</v>
      </c>
      <c r="F1482" s="11" t="s">
        <v>2380</v>
      </c>
      <c r="G1482" s="11">
        <v>1</v>
      </c>
      <c r="H1482" s="11" t="s">
        <v>2380</v>
      </c>
      <c r="I1482" s="11" t="str">
        <f t="shared" si="23"/>
        <v>Obesity</v>
      </c>
    </row>
    <row r="1483" spans="1:9" hidden="1" x14ac:dyDescent="0.3">
      <c r="A1483" s="11" t="s">
        <v>889</v>
      </c>
      <c r="B1483" s="11">
        <v>25.46</v>
      </c>
      <c r="C1483" s="11">
        <v>4.29</v>
      </c>
      <c r="D1483" s="11" t="s">
        <v>2380</v>
      </c>
      <c r="E1483" s="11" t="s">
        <v>2380</v>
      </c>
      <c r="F1483" s="11" t="s">
        <v>2380</v>
      </c>
      <c r="G1483" s="11">
        <v>0</v>
      </c>
      <c r="H1483" s="11" t="s">
        <v>2380</v>
      </c>
      <c r="I1483" s="11" t="str">
        <f t="shared" si="23"/>
        <v>Overweight</v>
      </c>
    </row>
    <row r="1484" spans="1:9" hidden="1" x14ac:dyDescent="0.3">
      <c r="A1484" s="11" t="s">
        <v>888</v>
      </c>
      <c r="B1484" s="11">
        <v>23.31</v>
      </c>
      <c r="C1484" s="11">
        <v>8.27</v>
      </c>
      <c r="D1484" s="11" t="s">
        <v>2380</v>
      </c>
      <c r="E1484" s="11" t="s">
        <v>2380</v>
      </c>
      <c r="F1484" s="11" t="s">
        <v>2380</v>
      </c>
      <c r="G1484" s="11">
        <v>0</v>
      </c>
      <c r="H1484" s="11" t="s">
        <v>2380</v>
      </c>
      <c r="I1484" s="11" t="str">
        <f t="shared" si="23"/>
        <v>Normal Weight</v>
      </c>
    </row>
    <row r="1485" spans="1:9" hidden="1" x14ac:dyDescent="0.3">
      <c r="A1485" s="11" t="s">
        <v>887</v>
      </c>
      <c r="B1485" s="11">
        <v>29</v>
      </c>
      <c r="C1485" s="11">
        <v>4.5599999999999996</v>
      </c>
      <c r="D1485" s="11" t="s">
        <v>2380</v>
      </c>
      <c r="E1485" s="11" t="s">
        <v>2380</v>
      </c>
      <c r="F1485" s="11" t="s">
        <v>2380</v>
      </c>
      <c r="G1485" s="11">
        <v>0</v>
      </c>
      <c r="H1485" s="11" t="s">
        <v>2380</v>
      </c>
      <c r="I1485" s="11" t="str">
        <f t="shared" si="23"/>
        <v>Overweight</v>
      </c>
    </row>
    <row r="1486" spans="1:9" hidden="1" x14ac:dyDescent="0.3">
      <c r="A1486" s="11" t="s">
        <v>886</v>
      </c>
      <c r="B1486" s="11">
        <v>32.869999999999997</v>
      </c>
      <c r="C1486" s="11">
        <v>5.33</v>
      </c>
      <c r="D1486" s="11" t="s">
        <v>2380</v>
      </c>
      <c r="E1486" s="11" t="s">
        <v>2380</v>
      </c>
      <c r="F1486" s="11" t="s">
        <v>2380</v>
      </c>
      <c r="G1486" s="11">
        <v>0</v>
      </c>
      <c r="H1486" s="11" t="s">
        <v>2380</v>
      </c>
      <c r="I1486" s="11" t="str">
        <f t="shared" si="23"/>
        <v>Obesity</v>
      </c>
    </row>
    <row r="1487" spans="1:9" hidden="1" x14ac:dyDescent="0.3">
      <c r="A1487" s="11" t="s">
        <v>885</v>
      </c>
      <c r="B1487" s="11">
        <v>26.18</v>
      </c>
      <c r="C1487" s="11">
        <v>5.63</v>
      </c>
      <c r="D1487" s="11" t="s">
        <v>2380</v>
      </c>
      <c r="E1487" s="11" t="s">
        <v>2380</v>
      </c>
      <c r="F1487" s="11" t="s">
        <v>2380</v>
      </c>
      <c r="G1487" s="11">
        <v>0</v>
      </c>
      <c r="H1487" s="11" t="s">
        <v>2380</v>
      </c>
      <c r="I1487" s="11" t="str">
        <f t="shared" si="23"/>
        <v>Overweight</v>
      </c>
    </row>
    <row r="1488" spans="1:9" hidden="1" x14ac:dyDescent="0.3">
      <c r="A1488" s="11" t="s">
        <v>884</v>
      </c>
      <c r="B1488" s="11">
        <v>25.3</v>
      </c>
      <c r="C1488" s="11">
        <v>5.12</v>
      </c>
      <c r="D1488" s="11" t="s">
        <v>2380</v>
      </c>
      <c r="E1488" s="11" t="s">
        <v>2380</v>
      </c>
      <c r="F1488" s="11" t="s">
        <v>2380</v>
      </c>
      <c r="G1488" s="11">
        <v>0</v>
      </c>
      <c r="H1488" s="11" t="s">
        <v>2380</v>
      </c>
      <c r="I1488" s="11" t="str">
        <f t="shared" si="23"/>
        <v>Overweight</v>
      </c>
    </row>
    <row r="1489" spans="1:9" hidden="1" x14ac:dyDescent="0.3">
      <c r="A1489" s="11" t="s">
        <v>883</v>
      </c>
      <c r="B1489" s="11">
        <v>36.94</v>
      </c>
      <c r="C1489" s="11">
        <v>5.15</v>
      </c>
      <c r="D1489" s="11" t="s">
        <v>2383</v>
      </c>
      <c r="E1489" s="11" t="s">
        <v>2380</v>
      </c>
      <c r="F1489" s="11" t="s">
        <v>2380</v>
      </c>
      <c r="G1489" s="11">
        <v>1</v>
      </c>
      <c r="H1489" s="11" t="s">
        <v>2380</v>
      </c>
      <c r="I1489" s="11" t="str">
        <f t="shared" si="23"/>
        <v>Obesity</v>
      </c>
    </row>
    <row r="1490" spans="1:9" hidden="1" x14ac:dyDescent="0.3">
      <c r="A1490" s="11" t="s">
        <v>882</v>
      </c>
      <c r="B1490" s="11">
        <v>22.86</v>
      </c>
      <c r="C1490" s="11">
        <v>7.5</v>
      </c>
      <c r="D1490" s="11" t="s">
        <v>2380</v>
      </c>
      <c r="E1490" s="11" t="s">
        <v>2380</v>
      </c>
      <c r="F1490" s="11" t="s">
        <v>2380</v>
      </c>
      <c r="G1490" s="11">
        <v>0</v>
      </c>
      <c r="H1490" s="11" t="s">
        <v>2380</v>
      </c>
      <c r="I1490" s="11" t="str">
        <f t="shared" si="23"/>
        <v>Normal Weight</v>
      </c>
    </row>
    <row r="1491" spans="1:9" x14ac:dyDescent="0.3">
      <c r="A1491" s="11" t="s">
        <v>881</v>
      </c>
      <c r="B1491" s="11">
        <v>18.760000000000002</v>
      </c>
      <c r="C1491" s="11">
        <v>4.88</v>
      </c>
      <c r="D1491" s="11" t="s">
        <v>2383</v>
      </c>
      <c r="E1491" s="11" t="s">
        <v>2380</v>
      </c>
      <c r="F1491" s="11" t="s">
        <v>2383</v>
      </c>
      <c r="G1491" s="11">
        <v>1</v>
      </c>
      <c r="H1491" s="11" t="s">
        <v>2380</v>
      </c>
      <c r="I1491" s="11" t="str">
        <f t="shared" si="23"/>
        <v>Normal Weight</v>
      </c>
    </row>
    <row r="1492" spans="1:9" hidden="1" x14ac:dyDescent="0.3">
      <c r="A1492" s="11" t="s">
        <v>880</v>
      </c>
      <c r="B1492" s="11">
        <v>24.36</v>
      </c>
      <c r="C1492" s="11">
        <v>5.57</v>
      </c>
      <c r="D1492" s="11" t="s">
        <v>2380</v>
      </c>
      <c r="E1492" s="11" t="s">
        <v>2380</v>
      </c>
      <c r="F1492" s="11" t="s">
        <v>2380</v>
      </c>
      <c r="G1492" s="11">
        <v>0</v>
      </c>
      <c r="H1492" s="11" t="s">
        <v>2380</v>
      </c>
      <c r="I1492" s="11" t="str">
        <f t="shared" si="23"/>
        <v>Normal Weight</v>
      </c>
    </row>
    <row r="1493" spans="1:9" hidden="1" x14ac:dyDescent="0.3">
      <c r="A1493" s="11" t="s">
        <v>879</v>
      </c>
      <c r="B1493" s="11">
        <v>32.299999999999997</v>
      </c>
      <c r="C1493" s="11">
        <v>5.31</v>
      </c>
      <c r="D1493" s="11" t="s">
        <v>2380</v>
      </c>
      <c r="E1493" s="11" t="s">
        <v>2380</v>
      </c>
      <c r="F1493" s="11" t="s">
        <v>2380</v>
      </c>
      <c r="G1493" s="11">
        <v>0</v>
      </c>
      <c r="H1493" s="11" t="s">
        <v>2380</v>
      </c>
      <c r="I1493" s="11" t="str">
        <f t="shared" si="23"/>
        <v>Obesity</v>
      </c>
    </row>
    <row r="1494" spans="1:9" hidden="1" x14ac:dyDescent="0.3">
      <c r="A1494" s="11" t="s">
        <v>878</v>
      </c>
      <c r="B1494" s="11">
        <v>22.704999999999998</v>
      </c>
      <c r="C1494" s="11">
        <v>4.57</v>
      </c>
      <c r="D1494" s="11" t="s">
        <v>2383</v>
      </c>
      <c r="E1494" s="11" t="s">
        <v>2380</v>
      </c>
      <c r="F1494" s="11" t="s">
        <v>2380</v>
      </c>
      <c r="G1494" s="11">
        <v>0</v>
      </c>
      <c r="H1494" s="11" t="s">
        <v>2380</v>
      </c>
      <c r="I1494" s="11" t="str">
        <f t="shared" si="23"/>
        <v>Normal Weight</v>
      </c>
    </row>
    <row r="1495" spans="1:9" hidden="1" x14ac:dyDescent="0.3">
      <c r="A1495" s="11" t="s">
        <v>877</v>
      </c>
      <c r="B1495" s="11">
        <v>21.79</v>
      </c>
      <c r="C1495" s="11">
        <v>8.6999999999999993</v>
      </c>
      <c r="D1495" s="11" t="s">
        <v>2383</v>
      </c>
      <c r="E1495" s="11" t="s">
        <v>2380</v>
      </c>
      <c r="F1495" s="11" t="s">
        <v>2380</v>
      </c>
      <c r="G1495" s="11">
        <v>1</v>
      </c>
      <c r="H1495" s="11" t="s">
        <v>2380</v>
      </c>
      <c r="I1495" s="11" t="str">
        <f t="shared" si="23"/>
        <v>Normal Weight</v>
      </c>
    </row>
    <row r="1496" spans="1:9" hidden="1" x14ac:dyDescent="0.3">
      <c r="A1496" s="11" t="s">
        <v>876</v>
      </c>
      <c r="B1496" s="11">
        <v>24.52</v>
      </c>
      <c r="C1496" s="11">
        <v>4.76</v>
      </c>
      <c r="D1496" s="11" t="s">
        <v>2380</v>
      </c>
      <c r="E1496" s="11" t="s">
        <v>2380</v>
      </c>
      <c r="F1496" s="11" t="s">
        <v>2380</v>
      </c>
      <c r="G1496" s="11">
        <v>0</v>
      </c>
      <c r="H1496" s="11" t="s">
        <v>2380</v>
      </c>
      <c r="I1496" s="11" t="str">
        <f t="shared" si="23"/>
        <v>Normal Weight</v>
      </c>
    </row>
    <row r="1497" spans="1:9" hidden="1" x14ac:dyDescent="0.3">
      <c r="A1497" s="11" t="s">
        <v>875</v>
      </c>
      <c r="B1497" s="11">
        <v>39.520000000000003</v>
      </c>
      <c r="C1497" s="11">
        <v>11.81</v>
      </c>
      <c r="D1497" s="11" t="s">
        <v>2380</v>
      </c>
      <c r="E1497" s="11" t="s">
        <v>2380</v>
      </c>
      <c r="F1497" s="11" t="s">
        <v>2380</v>
      </c>
      <c r="G1497" s="11">
        <v>0</v>
      </c>
      <c r="H1497" s="11" t="s">
        <v>2380</v>
      </c>
      <c r="I1497" s="11" t="str">
        <f t="shared" si="23"/>
        <v>Obesity</v>
      </c>
    </row>
    <row r="1498" spans="1:9" hidden="1" x14ac:dyDescent="0.3">
      <c r="A1498" s="11" t="s">
        <v>874</v>
      </c>
      <c r="B1498" s="11">
        <v>24.49</v>
      </c>
      <c r="C1498" s="11">
        <v>4.67</v>
      </c>
      <c r="D1498" s="11" t="s">
        <v>2380</v>
      </c>
      <c r="E1498" s="11" t="s">
        <v>2380</v>
      </c>
      <c r="F1498" s="11" t="s">
        <v>2380</v>
      </c>
      <c r="G1498" s="11">
        <v>0</v>
      </c>
      <c r="H1498" s="11" t="s">
        <v>2380</v>
      </c>
      <c r="I1498" s="11" t="str">
        <f t="shared" si="23"/>
        <v>Normal Weight</v>
      </c>
    </row>
    <row r="1499" spans="1:9" hidden="1" x14ac:dyDescent="0.3">
      <c r="A1499" s="11" t="s">
        <v>873</v>
      </c>
      <c r="B1499" s="11">
        <v>26.315000000000001</v>
      </c>
      <c r="C1499" s="11">
        <v>6.02</v>
      </c>
      <c r="D1499" s="11" t="s">
        <v>2380</v>
      </c>
      <c r="E1499" s="11" t="s">
        <v>2380</v>
      </c>
      <c r="F1499" s="11" t="s">
        <v>2380</v>
      </c>
      <c r="G1499" s="11">
        <v>0</v>
      </c>
      <c r="H1499" s="11" t="s">
        <v>2380</v>
      </c>
      <c r="I1499" s="11" t="str">
        <f t="shared" si="23"/>
        <v>Overweight</v>
      </c>
    </row>
    <row r="1500" spans="1:9" hidden="1" x14ac:dyDescent="0.3">
      <c r="A1500" s="11" t="s">
        <v>872</v>
      </c>
      <c r="B1500" s="11">
        <v>22.58</v>
      </c>
      <c r="C1500" s="11">
        <v>7.46</v>
      </c>
      <c r="D1500" s="11" t="s">
        <v>2380</v>
      </c>
      <c r="E1500" s="11" t="s">
        <v>2380</v>
      </c>
      <c r="F1500" s="11" t="s">
        <v>2380</v>
      </c>
      <c r="G1500" s="11">
        <v>0</v>
      </c>
      <c r="H1500" s="11" t="s">
        <v>2380</v>
      </c>
      <c r="I1500" s="11" t="str">
        <f t="shared" si="23"/>
        <v>Normal Weight</v>
      </c>
    </row>
    <row r="1501" spans="1:9" hidden="1" x14ac:dyDescent="0.3">
      <c r="A1501" s="11" t="s">
        <v>871</v>
      </c>
      <c r="B1501" s="11">
        <v>19.475000000000001</v>
      </c>
      <c r="C1501" s="11">
        <v>4.74</v>
      </c>
      <c r="D1501" s="11" t="s">
        <v>2380</v>
      </c>
      <c r="E1501" s="11" t="s">
        <v>2380</v>
      </c>
      <c r="F1501" s="11" t="s">
        <v>2380</v>
      </c>
      <c r="G1501" s="11">
        <v>1</v>
      </c>
      <c r="H1501" s="11" t="s">
        <v>2380</v>
      </c>
      <c r="I1501" s="11" t="str">
        <f t="shared" si="23"/>
        <v>Normal Weight</v>
      </c>
    </row>
    <row r="1502" spans="1:9" hidden="1" x14ac:dyDescent="0.3">
      <c r="A1502" s="11" t="s">
        <v>870</v>
      </c>
      <c r="B1502" s="11">
        <v>26.33</v>
      </c>
      <c r="C1502" s="11">
        <v>4.79</v>
      </c>
      <c r="D1502" s="11" t="s">
        <v>2380</v>
      </c>
      <c r="E1502" s="11" t="s">
        <v>2380</v>
      </c>
      <c r="F1502" s="11" t="s">
        <v>2380</v>
      </c>
      <c r="G1502" s="11">
        <v>0</v>
      </c>
      <c r="H1502" s="11" t="s">
        <v>2380</v>
      </c>
      <c r="I1502" s="11" t="str">
        <f t="shared" si="23"/>
        <v>Overweight</v>
      </c>
    </row>
    <row r="1503" spans="1:9" hidden="1" x14ac:dyDescent="0.3">
      <c r="A1503" s="11" t="s">
        <v>869</v>
      </c>
      <c r="B1503" s="11">
        <v>17.29</v>
      </c>
      <c r="C1503" s="11">
        <v>5.35</v>
      </c>
      <c r="D1503" s="11" t="s">
        <v>2383</v>
      </c>
      <c r="E1503" s="11" t="s">
        <v>2380</v>
      </c>
      <c r="F1503" s="11" t="s">
        <v>2380</v>
      </c>
      <c r="G1503" s="11">
        <v>0</v>
      </c>
      <c r="H1503" s="11" t="s">
        <v>2380</v>
      </c>
      <c r="I1503" s="11" t="str">
        <f t="shared" si="23"/>
        <v>Underweight</v>
      </c>
    </row>
    <row r="1504" spans="1:9" hidden="1" x14ac:dyDescent="0.3">
      <c r="A1504" s="11" t="s">
        <v>868</v>
      </c>
      <c r="B1504" s="11">
        <v>42.88</v>
      </c>
      <c r="C1504" s="11">
        <v>4.87</v>
      </c>
      <c r="D1504" s="11" t="s">
        <v>2380</v>
      </c>
      <c r="E1504" s="11" t="s">
        <v>2382</v>
      </c>
      <c r="F1504" s="11" t="s">
        <v>2380</v>
      </c>
      <c r="G1504" s="11">
        <v>1</v>
      </c>
      <c r="H1504" s="11" t="s">
        <v>2380</v>
      </c>
      <c r="I1504" s="11" t="str">
        <f t="shared" si="23"/>
        <v>Obesity</v>
      </c>
    </row>
    <row r="1505" spans="1:9" hidden="1" x14ac:dyDescent="0.3">
      <c r="A1505" s="11" t="s">
        <v>867</v>
      </c>
      <c r="B1505" s="11">
        <v>32.200000000000003</v>
      </c>
      <c r="C1505" s="11">
        <v>10.09</v>
      </c>
      <c r="D1505" s="11" t="s">
        <v>2383</v>
      </c>
      <c r="E1505" s="11" t="s">
        <v>2380</v>
      </c>
      <c r="F1505" s="11" t="s">
        <v>2380</v>
      </c>
      <c r="G1505" s="11">
        <v>0</v>
      </c>
      <c r="H1505" s="11" t="s">
        <v>2380</v>
      </c>
      <c r="I1505" s="11" t="str">
        <f t="shared" si="23"/>
        <v>Obesity</v>
      </c>
    </row>
    <row r="1506" spans="1:9" x14ac:dyDescent="0.3">
      <c r="A1506" s="11" t="s">
        <v>866</v>
      </c>
      <c r="B1506" s="11">
        <v>18.75</v>
      </c>
      <c r="C1506" s="11">
        <v>5.47</v>
      </c>
      <c r="D1506" s="11" t="s">
        <v>2383</v>
      </c>
      <c r="E1506" s="11" t="s">
        <v>2380</v>
      </c>
      <c r="F1506" s="11" t="s">
        <v>2383</v>
      </c>
      <c r="G1506" s="11">
        <v>1</v>
      </c>
      <c r="H1506" s="11" t="s">
        <v>2380</v>
      </c>
      <c r="I1506" s="11" t="str">
        <f t="shared" si="23"/>
        <v>Normal Weight</v>
      </c>
    </row>
    <row r="1507" spans="1:9" hidden="1" x14ac:dyDescent="0.3">
      <c r="A1507" s="11" t="s">
        <v>865</v>
      </c>
      <c r="B1507" s="11">
        <v>22.36</v>
      </c>
      <c r="C1507" s="11">
        <v>8.6</v>
      </c>
      <c r="D1507" s="11" t="s">
        <v>2380</v>
      </c>
      <c r="E1507" s="11" t="s">
        <v>2380</v>
      </c>
      <c r="F1507" s="11" t="s">
        <v>2380</v>
      </c>
      <c r="G1507" s="11">
        <v>0</v>
      </c>
      <c r="H1507" s="11" t="s">
        <v>2380</v>
      </c>
      <c r="I1507" s="11" t="str">
        <f t="shared" si="23"/>
        <v>Normal Weight</v>
      </c>
    </row>
    <row r="1508" spans="1:9" hidden="1" x14ac:dyDescent="0.3">
      <c r="A1508" s="11" t="s">
        <v>864</v>
      </c>
      <c r="B1508" s="11">
        <v>23.94</v>
      </c>
      <c r="C1508" s="11">
        <v>10.74</v>
      </c>
      <c r="D1508" s="11" t="s">
        <v>2383</v>
      </c>
      <c r="E1508" s="11" t="s">
        <v>2380</v>
      </c>
      <c r="F1508" s="11" t="s">
        <v>2380</v>
      </c>
      <c r="G1508" s="11">
        <v>0</v>
      </c>
      <c r="H1508" s="11" t="s">
        <v>2380</v>
      </c>
      <c r="I1508" s="11" t="str">
        <f t="shared" si="23"/>
        <v>Normal Weight</v>
      </c>
    </row>
    <row r="1509" spans="1:9" x14ac:dyDescent="0.3">
      <c r="A1509" s="11" t="s">
        <v>863</v>
      </c>
      <c r="B1509" s="11">
        <v>30.1</v>
      </c>
      <c r="C1509" s="11">
        <v>4.3899999999999997</v>
      </c>
      <c r="D1509" s="11" t="s">
        <v>2380</v>
      </c>
      <c r="E1509" s="11" t="s">
        <v>2380</v>
      </c>
      <c r="F1509" s="11" t="s">
        <v>2383</v>
      </c>
      <c r="G1509" s="11">
        <v>1</v>
      </c>
      <c r="H1509" s="11" t="s">
        <v>2380</v>
      </c>
      <c r="I1509" s="11" t="str">
        <f t="shared" si="23"/>
        <v>Obesity</v>
      </c>
    </row>
    <row r="1510" spans="1:9" hidden="1" x14ac:dyDescent="0.3">
      <c r="A1510" s="11" t="s">
        <v>862</v>
      </c>
      <c r="B1510" s="11">
        <v>21.93</v>
      </c>
      <c r="C1510" s="11">
        <v>6.3</v>
      </c>
      <c r="D1510" s="11" t="s">
        <v>2380</v>
      </c>
      <c r="E1510" s="11" t="s">
        <v>2380</v>
      </c>
      <c r="F1510" s="11" t="s">
        <v>2380</v>
      </c>
      <c r="G1510" s="11">
        <v>0</v>
      </c>
      <c r="H1510" s="11" t="s">
        <v>2380</v>
      </c>
      <c r="I1510" s="11" t="str">
        <f t="shared" si="23"/>
        <v>Normal Weight</v>
      </c>
    </row>
    <row r="1511" spans="1:9" hidden="1" x14ac:dyDescent="0.3">
      <c r="A1511" s="11" t="s">
        <v>861</v>
      </c>
      <c r="B1511" s="11">
        <v>39.75</v>
      </c>
      <c r="C1511" s="11">
        <v>5.41</v>
      </c>
      <c r="D1511" s="11" t="s">
        <v>2380</v>
      </c>
      <c r="E1511" s="11" t="s">
        <v>2382</v>
      </c>
      <c r="F1511" s="11" t="s">
        <v>2380</v>
      </c>
      <c r="G1511" s="11">
        <v>1</v>
      </c>
      <c r="H1511" s="11" t="s">
        <v>2380</v>
      </c>
      <c r="I1511" s="11" t="str">
        <f t="shared" si="23"/>
        <v>Obesity</v>
      </c>
    </row>
    <row r="1512" spans="1:9" x14ac:dyDescent="0.3">
      <c r="A1512" s="11" t="s">
        <v>860</v>
      </c>
      <c r="B1512" s="11">
        <v>26.03</v>
      </c>
      <c r="C1512" s="11">
        <v>4.47</v>
      </c>
      <c r="D1512" s="11" t="s">
        <v>2380</v>
      </c>
      <c r="E1512" s="11" t="s">
        <v>2380</v>
      </c>
      <c r="F1512" s="11" t="s">
        <v>2383</v>
      </c>
      <c r="G1512" s="11">
        <v>1</v>
      </c>
      <c r="H1512" s="11" t="s">
        <v>2380</v>
      </c>
      <c r="I1512" s="11" t="str">
        <f t="shared" si="23"/>
        <v>Overweight</v>
      </c>
    </row>
    <row r="1513" spans="1:9" hidden="1" x14ac:dyDescent="0.3">
      <c r="A1513" s="11" t="s">
        <v>859</v>
      </c>
      <c r="B1513" s="11">
        <v>34.51</v>
      </c>
      <c r="C1513" s="11">
        <v>6.26</v>
      </c>
      <c r="D1513" s="11" t="s">
        <v>2380</v>
      </c>
      <c r="E1513" s="11" t="s">
        <v>2380</v>
      </c>
      <c r="F1513" s="11" t="s">
        <v>2380</v>
      </c>
      <c r="G1513" s="11">
        <v>0</v>
      </c>
      <c r="H1513" s="11" t="s">
        <v>2380</v>
      </c>
      <c r="I1513" s="11" t="str">
        <f t="shared" si="23"/>
        <v>Obesity</v>
      </c>
    </row>
    <row r="1514" spans="1:9" hidden="1" x14ac:dyDescent="0.3">
      <c r="A1514" s="11" t="s">
        <v>858</v>
      </c>
      <c r="B1514" s="11">
        <v>19.32</v>
      </c>
      <c r="C1514" s="11">
        <v>11.58</v>
      </c>
      <c r="D1514" s="11" t="s">
        <v>2383</v>
      </c>
      <c r="E1514" s="11" t="s">
        <v>2380</v>
      </c>
      <c r="F1514" s="11" t="s">
        <v>2380</v>
      </c>
      <c r="G1514" s="11">
        <v>1</v>
      </c>
      <c r="H1514" s="11" t="s">
        <v>2380</v>
      </c>
      <c r="I1514" s="11" t="str">
        <f t="shared" si="23"/>
        <v>Normal Weight</v>
      </c>
    </row>
    <row r="1515" spans="1:9" hidden="1" x14ac:dyDescent="0.3">
      <c r="A1515" s="11" t="s">
        <v>857</v>
      </c>
      <c r="B1515" s="11">
        <v>28.5</v>
      </c>
      <c r="C1515" s="11">
        <v>4.3600000000000003</v>
      </c>
      <c r="D1515" s="11" t="s">
        <v>2380</v>
      </c>
      <c r="E1515" s="11" t="s">
        <v>2380</v>
      </c>
      <c r="F1515" s="11" t="s">
        <v>2380</v>
      </c>
      <c r="G1515" s="11">
        <v>0</v>
      </c>
      <c r="H1515" s="11" t="s">
        <v>2380</v>
      </c>
      <c r="I1515" s="11" t="str">
        <f t="shared" si="23"/>
        <v>Overweight</v>
      </c>
    </row>
    <row r="1516" spans="1:9" hidden="1" x14ac:dyDescent="0.3">
      <c r="A1516" s="11" t="s">
        <v>856</v>
      </c>
      <c r="B1516" s="11">
        <v>30.875</v>
      </c>
      <c r="C1516" s="11">
        <v>4.1399999999999997</v>
      </c>
      <c r="D1516" s="11" t="s">
        <v>2383</v>
      </c>
      <c r="E1516" s="11" t="s">
        <v>2380</v>
      </c>
      <c r="F1516" s="11" t="s">
        <v>2380</v>
      </c>
      <c r="G1516" s="11">
        <v>0</v>
      </c>
      <c r="H1516" s="11" t="s">
        <v>2380</v>
      </c>
      <c r="I1516" s="11" t="str">
        <f t="shared" si="23"/>
        <v>Obesity</v>
      </c>
    </row>
    <row r="1517" spans="1:9" hidden="1" x14ac:dyDescent="0.3">
      <c r="A1517" s="11" t="s">
        <v>855</v>
      </c>
      <c r="B1517" s="11">
        <v>24.02</v>
      </c>
      <c r="C1517" s="11">
        <v>4.38</v>
      </c>
      <c r="D1517" s="11" t="s">
        <v>2380</v>
      </c>
      <c r="E1517" s="11" t="s">
        <v>2380</v>
      </c>
      <c r="F1517" s="11" t="s">
        <v>2380</v>
      </c>
      <c r="G1517" s="11">
        <v>0</v>
      </c>
      <c r="H1517" s="11" t="s">
        <v>2380</v>
      </c>
      <c r="I1517" s="11" t="str">
        <f t="shared" si="23"/>
        <v>Normal Weight</v>
      </c>
    </row>
    <row r="1518" spans="1:9" hidden="1" x14ac:dyDescent="0.3">
      <c r="A1518" s="11" t="s">
        <v>854</v>
      </c>
      <c r="B1518" s="11">
        <v>36.08</v>
      </c>
      <c r="C1518" s="11">
        <v>11.61</v>
      </c>
      <c r="D1518" s="11" t="s">
        <v>2383</v>
      </c>
      <c r="E1518" s="11" t="s">
        <v>2380</v>
      </c>
      <c r="F1518" s="11" t="s">
        <v>2380</v>
      </c>
      <c r="G1518" s="11">
        <v>0</v>
      </c>
      <c r="H1518" s="11" t="s">
        <v>2380</v>
      </c>
      <c r="I1518" s="11" t="str">
        <f t="shared" si="23"/>
        <v>Obesity</v>
      </c>
    </row>
    <row r="1519" spans="1:9" hidden="1" x14ac:dyDescent="0.3">
      <c r="A1519" s="11" t="s">
        <v>853</v>
      </c>
      <c r="B1519" s="11">
        <v>32.200000000000003</v>
      </c>
      <c r="C1519" s="11">
        <v>10.59</v>
      </c>
      <c r="D1519" s="11" t="s">
        <v>2383</v>
      </c>
      <c r="E1519" s="11" t="s">
        <v>2380</v>
      </c>
      <c r="F1519" s="11" t="s">
        <v>2380</v>
      </c>
      <c r="G1519" s="11">
        <v>0</v>
      </c>
      <c r="H1519" s="11" t="s">
        <v>2380</v>
      </c>
      <c r="I1519" s="11" t="str">
        <f t="shared" si="23"/>
        <v>Obesity</v>
      </c>
    </row>
    <row r="1520" spans="1:9" hidden="1" x14ac:dyDescent="0.3">
      <c r="A1520" s="11" t="s">
        <v>852</v>
      </c>
      <c r="B1520" s="11">
        <v>28.05</v>
      </c>
      <c r="C1520" s="11">
        <v>11.85</v>
      </c>
      <c r="D1520" s="11" t="s">
        <v>2383</v>
      </c>
      <c r="E1520" s="11" t="s">
        <v>2380</v>
      </c>
      <c r="F1520" s="11" t="s">
        <v>2380</v>
      </c>
      <c r="G1520" s="11">
        <v>0</v>
      </c>
      <c r="H1520" s="11" t="s">
        <v>2380</v>
      </c>
      <c r="I1520" s="11" t="str">
        <f t="shared" si="23"/>
        <v>Overweight</v>
      </c>
    </row>
    <row r="1521" spans="1:9" hidden="1" x14ac:dyDescent="0.3">
      <c r="A1521" s="11" t="s">
        <v>851</v>
      </c>
      <c r="B1521" s="11">
        <v>19</v>
      </c>
      <c r="C1521" s="11">
        <v>5.46</v>
      </c>
      <c r="D1521" s="11" t="s">
        <v>2383</v>
      </c>
      <c r="E1521" s="11" t="s">
        <v>2380</v>
      </c>
      <c r="F1521" s="11" t="s">
        <v>2380</v>
      </c>
      <c r="G1521" s="11">
        <v>1</v>
      </c>
      <c r="H1521" s="11" t="s">
        <v>2380</v>
      </c>
      <c r="I1521" s="11" t="str">
        <f t="shared" si="23"/>
        <v>Normal Weight</v>
      </c>
    </row>
    <row r="1522" spans="1:9" hidden="1" x14ac:dyDescent="0.3">
      <c r="A1522" s="11" t="s">
        <v>850</v>
      </c>
      <c r="B1522" s="11">
        <v>16.13</v>
      </c>
      <c r="C1522" s="11">
        <v>4.54</v>
      </c>
      <c r="D1522" s="11" t="s">
        <v>2383</v>
      </c>
      <c r="E1522" s="11" t="s">
        <v>2380</v>
      </c>
      <c r="F1522" s="11" t="s">
        <v>2380</v>
      </c>
      <c r="G1522" s="11">
        <v>2</v>
      </c>
      <c r="H1522" s="11" t="s">
        <v>2380</v>
      </c>
      <c r="I1522" s="11" t="str">
        <f t="shared" si="23"/>
        <v>Underweight</v>
      </c>
    </row>
    <row r="1523" spans="1:9" hidden="1" x14ac:dyDescent="0.3">
      <c r="A1523" s="11" t="s">
        <v>849</v>
      </c>
      <c r="B1523" s="11">
        <v>18.77</v>
      </c>
      <c r="C1523" s="11">
        <v>11.98</v>
      </c>
      <c r="D1523" s="11" t="s">
        <v>2383</v>
      </c>
      <c r="E1523" s="11" t="s">
        <v>2380</v>
      </c>
      <c r="F1523" s="11" t="s">
        <v>2380</v>
      </c>
      <c r="G1523" s="11">
        <v>2</v>
      </c>
      <c r="H1523" s="11" t="s">
        <v>2380</v>
      </c>
      <c r="I1523" s="11" t="str">
        <f t="shared" si="23"/>
        <v>Normal Weight</v>
      </c>
    </row>
    <row r="1524" spans="1:9" hidden="1" x14ac:dyDescent="0.3">
      <c r="A1524" s="11" t="s">
        <v>848</v>
      </c>
      <c r="B1524" s="11">
        <v>28.88</v>
      </c>
      <c r="C1524" s="11">
        <v>6.59</v>
      </c>
      <c r="D1524" s="11" t="s">
        <v>2383</v>
      </c>
      <c r="E1524" s="11" t="s">
        <v>2380</v>
      </c>
      <c r="F1524" s="11" t="s">
        <v>2380</v>
      </c>
      <c r="G1524" s="11">
        <v>1</v>
      </c>
      <c r="H1524" s="11" t="s">
        <v>2380</v>
      </c>
      <c r="I1524" s="11" t="str">
        <f t="shared" si="23"/>
        <v>Overweight</v>
      </c>
    </row>
    <row r="1525" spans="1:9" hidden="1" x14ac:dyDescent="0.3">
      <c r="A1525" s="11" t="s">
        <v>847</v>
      </c>
      <c r="B1525" s="11">
        <v>27.55</v>
      </c>
      <c r="C1525" s="11">
        <v>10.83</v>
      </c>
      <c r="D1525" s="11" t="s">
        <v>2383</v>
      </c>
      <c r="E1525" s="11" t="s">
        <v>2380</v>
      </c>
      <c r="F1525" s="11" t="s">
        <v>2380</v>
      </c>
      <c r="G1525" s="11">
        <v>1</v>
      </c>
      <c r="H1525" s="11" t="s">
        <v>2380</v>
      </c>
      <c r="I1525" s="11" t="str">
        <f t="shared" si="23"/>
        <v>Overweight</v>
      </c>
    </row>
    <row r="1526" spans="1:9" hidden="1" x14ac:dyDescent="0.3">
      <c r="A1526" s="11" t="s">
        <v>846</v>
      </c>
      <c r="B1526" s="11">
        <v>15.6</v>
      </c>
      <c r="C1526" s="11">
        <v>8.6</v>
      </c>
      <c r="D1526" s="11" t="s">
        <v>2380</v>
      </c>
      <c r="E1526" s="11" t="s">
        <v>2380</v>
      </c>
      <c r="F1526" s="11" t="s">
        <v>2380</v>
      </c>
      <c r="G1526" s="11">
        <v>0</v>
      </c>
      <c r="H1526" s="11" t="s">
        <v>2380</v>
      </c>
      <c r="I1526" s="11" t="str">
        <f t="shared" si="23"/>
        <v>Underweight</v>
      </c>
    </row>
    <row r="1527" spans="1:9" hidden="1" x14ac:dyDescent="0.3">
      <c r="A1527" s="11" t="s">
        <v>845</v>
      </c>
      <c r="B1527" s="11">
        <v>21.99</v>
      </c>
      <c r="C1527" s="11">
        <v>11.17</v>
      </c>
      <c r="D1527" s="11" t="s">
        <v>2380</v>
      </c>
      <c r="E1527" s="11" t="s">
        <v>2380</v>
      </c>
      <c r="F1527" s="11" t="s">
        <v>2380</v>
      </c>
      <c r="G1527" s="11">
        <v>0</v>
      </c>
      <c r="H1527" s="11" t="s">
        <v>2380</v>
      </c>
      <c r="I1527" s="11" t="str">
        <f t="shared" si="23"/>
        <v>Normal Weight</v>
      </c>
    </row>
    <row r="1528" spans="1:9" hidden="1" x14ac:dyDescent="0.3">
      <c r="A1528" s="11" t="s">
        <v>844</v>
      </c>
      <c r="B1528" s="11">
        <v>34.85</v>
      </c>
      <c r="C1528" s="11">
        <v>5.75</v>
      </c>
      <c r="D1528" s="11" t="s">
        <v>2380</v>
      </c>
      <c r="E1528" s="11" t="s">
        <v>2380</v>
      </c>
      <c r="F1528" s="11" t="s">
        <v>2380</v>
      </c>
      <c r="G1528" s="11">
        <v>0</v>
      </c>
      <c r="H1528" s="11" t="s">
        <v>2380</v>
      </c>
      <c r="I1528" s="11" t="str">
        <f t="shared" si="23"/>
        <v>Obesity</v>
      </c>
    </row>
    <row r="1529" spans="1:9" x14ac:dyDescent="0.3">
      <c r="A1529" s="11" t="s">
        <v>843</v>
      </c>
      <c r="B1529" s="11">
        <v>24.51</v>
      </c>
      <c r="C1529" s="11">
        <v>4.83</v>
      </c>
      <c r="D1529" s="11" t="s">
        <v>2383</v>
      </c>
      <c r="E1529" s="11" t="s">
        <v>2380</v>
      </c>
      <c r="F1529" s="11" t="s">
        <v>2383</v>
      </c>
      <c r="G1529" s="11">
        <v>1</v>
      </c>
      <c r="H1529" s="11" t="s">
        <v>2380</v>
      </c>
      <c r="I1529" s="11" t="str">
        <f t="shared" si="23"/>
        <v>Normal Weight</v>
      </c>
    </row>
    <row r="1530" spans="1:9" hidden="1" x14ac:dyDescent="0.3">
      <c r="A1530" s="11" t="s">
        <v>842</v>
      </c>
      <c r="B1530" s="11">
        <v>19.399999999999999</v>
      </c>
      <c r="C1530" s="11">
        <v>11.93</v>
      </c>
      <c r="D1530" s="11" t="s">
        <v>2380</v>
      </c>
      <c r="E1530" s="11" t="s">
        <v>2380</v>
      </c>
      <c r="F1530" s="11" t="s">
        <v>2380</v>
      </c>
      <c r="G1530" s="11">
        <v>0</v>
      </c>
      <c r="H1530" s="11" t="s">
        <v>2380</v>
      </c>
      <c r="I1530" s="11" t="str">
        <f t="shared" si="23"/>
        <v>Normal Weight</v>
      </c>
    </row>
    <row r="1531" spans="1:9" hidden="1" x14ac:dyDescent="0.3">
      <c r="A1531" s="11" t="s">
        <v>841</v>
      </c>
      <c r="B1531" s="11">
        <v>15.1</v>
      </c>
      <c r="C1531" s="11">
        <v>8.41</v>
      </c>
      <c r="D1531" s="11" t="s">
        <v>2380</v>
      </c>
      <c r="E1531" s="11" t="s">
        <v>2380</v>
      </c>
      <c r="F1531" s="11" t="s">
        <v>2380</v>
      </c>
      <c r="G1531" s="11">
        <v>0</v>
      </c>
      <c r="H1531" s="11" t="s">
        <v>2380</v>
      </c>
      <c r="I1531" s="11" t="str">
        <f t="shared" si="23"/>
        <v>Underweight</v>
      </c>
    </row>
    <row r="1532" spans="1:9" hidden="1" x14ac:dyDescent="0.3">
      <c r="A1532" s="11" t="s">
        <v>840</v>
      </c>
      <c r="B1532" s="11">
        <v>23.37</v>
      </c>
      <c r="C1532" s="11">
        <v>5.59</v>
      </c>
      <c r="D1532" s="11" t="s">
        <v>2383</v>
      </c>
      <c r="E1532" s="11" t="s">
        <v>2380</v>
      </c>
      <c r="F1532" s="11" t="s">
        <v>2380</v>
      </c>
      <c r="G1532" s="11">
        <v>0</v>
      </c>
      <c r="H1532" s="11" t="s">
        <v>2380</v>
      </c>
      <c r="I1532" s="11" t="str">
        <f t="shared" si="23"/>
        <v>Normal Weight</v>
      </c>
    </row>
    <row r="1533" spans="1:9" hidden="1" x14ac:dyDescent="0.3">
      <c r="A1533" s="11" t="s">
        <v>839</v>
      </c>
      <c r="B1533" s="11">
        <v>42.4</v>
      </c>
      <c r="C1533" s="11">
        <v>4.0599999999999996</v>
      </c>
      <c r="D1533" s="11" t="s">
        <v>2380</v>
      </c>
      <c r="E1533" s="11" t="s">
        <v>2380</v>
      </c>
      <c r="F1533" s="11" t="s">
        <v>2380</v>
      </c>
      <c r="G1533" s="11">
        <v>0</v>
      </c>
      <c r="H1533" s="11" t="s">
        <v>2380</v>
      </c>
      <c r="I1533" s="11" t="str">
        <f t="shared" si="23"/>
        <v>Obesity</v>
      </c>
    </row>
    <row r="1534" spans="1:9" hidden="1" x14ac:dyDescent="0.3">
      <c r="A1534" s="11" t="s">
        <v>838</v>
      </c>
      <c r="B1534" s="11">
        <v>28.405000000000001</v>
      </c>
      <c r="C1534" s="11">
        <v>7.02</v>
      </c>
      <c r="D1534" s="11" t="s">
        <v>2383</v>
      </c>
      <c r="E1534" s="11" t="s">
        <v>2380</v>
      </c>
      <c r="F1534" s="11" t="s">
        <v>2380</v>
      </c>
      <c r="G1534" s="11">
        <v>0</v>
      </c>
      <c r="H1534" s="11" t="s">
        <v>2380</v>
      </c>
      <c r="I1534" s="11" t="str">
        <f t="shared" si="23"/>
        <v>Overweight</v>
      </c>
    </row>
    <row r="1535" spans="1:9" hidden="1" x14ac:dyDescent="0.3">
      <c r="A1535" s="11" t="s">
        <v>837</v>
      </c>
      <c r="B1535" s="11">
        <v>23.4</v>
      </c>
      <c r="C1535" s="11">
        <v>4.47</v>
      </c>
      <c r="D1535" s="11" t="s">
        <v>2380</v>
      </c>
      <c r="E1535" s="11" t="s">
        <v>2380</v>
      </c>
      <c r="F1535" s="11" t="s">
        <v>2380</v>
      </c>
      <c r="G1535" s="11">
        <v>0</v>
      </c>
      <c r="H1535" s="11" t="s">
        <v>2380</v>
      </c>
      <c r="I1535" s="11" t="str">
        <f t="shared" si="23"/>
        <v>Normal Weight</v>
      </c>
    </row>
    <row r="1536" spans="1:9" hidden="1" x14ac:dyDescent="0.3">
      <c r="A1536" s="11" t="s">
        <v>836</v>
      </c>
      <c r="B1536" s="11">
        <v>33.44</v>
      </c>
      <c r="C1536" s="11">
        <v>4.54</v>
      </c>
      <c r="D1536" s="11" t="s">
        <v>2380</v>
      </c>
      <c r="E1536" s="11" t="s">
        <v>2380</v>
      </c>
      <c r="F1536" s="11" t="s">
        <v>2380</v>
      </c>
      <c r="G1536" s="11">
        <v>0</v>
      </c>
      <c r="H1536" s="11" t="s">
        <v>2380</v>
      </c>
      <c r="I1536" s="11" t="str">
        <f t="shared" si="23"/>
        <v>Obesity</v>
      </c>
    </row>
    <row r="1537" spans="1:9" hidden="1" x14ac:dyDescent="0.3">
      <c r="A1537" s="11" t="s">
        <v>835</v>
      </c>
      <c r="B1537" s="11">
        <v>21.12</v>
      </c>
      <c r="C1537" s="11">
        <v>4.99</v>
      </c>
      <c r="D1537" s="11" t="s">
        <v>2380</v>
      </c>
      <c r="E1537" s="11" t="s">
        <v>2380</v>
      </c>
      <c r="F1537" s="11" t="s">
        <v>2380</v>
      </c>
      <c r="G1537" s="11">
        <v>1</v>
      </c>
      <c r="H1537" s="11" t="s">
        <v>2380</v>
      </c>
      <c r="I1537" s="11" t="str">
        <f t="shared" si="23"/>
        <v>Normal Weight</v>
      </c>
    </row>
    <row r="1538" spans="1:9" hidden="1" x14ac:dyDescent="0.3">
      <c r="A1538" s="11" t="s">
        <v>834</v>
      </c>
      <c r="B1538" s="11">
        <v>18.48</v>
      </c>
      <c r="C1538" s="11">
        <v>10.84</v>
      </c>
      <c r="D1538" s="11" t="s">
        <v>2383</v>
      </c>
      <c r="E1538" s="11" t="s">
        <v>2380</v>
      </c>
      <c r="F1538" s="11" t="s">
        <v>2380</v>
      </c>
      <c r="G1538" s="11">
        <v>2</v>
      </c>
      <c r="H1538" s="11" t="s">
        <v>2380</v>
      </c>
      <c r="I1538" s="11" t="str">
        <f t="shared" si="23"/>
        <v>Underweight</v>
      </c>
    </row>
    <row r="1539" spans="1:9" hidden="1" x14ac:dyDescent="0.3">
      <c r="A1539" s="11" t="s">
        <v>833</v>
      </c>
      <c r="B1539" s="11">
        <v>16.815000000000001</v>
      </c>
      <c r="C1539" s="11">
        <v>5.63</v>
      </c>
      <c r="D1539" s="11" t="s">
        <v>2380</v>
      </c>
      <c r="E1539" s="11" t="s">
        <v>2380</v>
      </c>
      <c r="F1539" s="11" t="s">
        <v>2380</v>
      </c>
      <c r="G1539" s="11">
        <v>1</v>
      </c>
      <c r="H1539" s="11" t="s">
        <v>2380</v>
      </c>
      <c r="I1539" s="11" t="str">
        <f t="shared" ref="I1539:I1602" si="24">IF(B1539&lt;18.5,"Underweight",
IF(B1539&lt;=24.9,"Normal Weight",
IF(B1539&lt;=29.9,"Overweight",
"Obesity")))</f>
        <v>Underweight</v>
      </c>
    </row>
    <row r="1540" spans="1:9" hidden="1" x14ac:dyDescent="0.3">
      <c r="A1540" s="11" t="s">
        <v>832</v>
      </c>
      <c r="B1540" s="11">
        <v>26.72</v>
      </c>
      <c r="C1540" s="11">
        <v>4.1399999999999997</v>
      </c>
      <c r="D1540" s="11" t="s">
        <v>2380</v>
      </c>
      <c r="E1540" s="11" t="s">
        <v>2380</v>
      </c>
      <c r="F1540" s="11" t="s">
        <v>2380</v>
      </c>
      <c r="G1540" s="11">
        <v>0</v>
      </c>
      <c r="H1540" s="11" t="s">
        <v>2380</v>
      </c>
      <c r="I1540" s="11" t="str">
        <f t="shared" si="24"/>
        <v>Overweight</v>
      </c>
    </row>
    <row r="1541" spans="1:9" x14ac:dyDescent="0.3">
      <c r="A1541" s="11" t="s">
        <v>831</v>
      </c>
      <c r="B1541" s="11">
        <v>41.42</v>
      </c>
      <c r="C1541" s="11">
        <v>5.17</v>
      </c>
      <c r="D1541" s="11" t="s">
        <v>2380</v>
      </c>
      <c r="E1541" s="11" t="s">
        <v>2380</v>
      </c>
      <c r="F1541" s="11" t="s">
        <v>2383</v>
      </c>
      <c r="G1541" s="11">
        <v>1</v>
      </c>
      <c r="H1541" s="11" t="s">
        <v>2380</v>
      </c>
      <c r="I1541" s="11" t="str">
        <f t="shared" si="24"/>
        <v>Obesity</v>
      </c>
    </row>
    <row r="1542" spans="1:9" hidden="1" x14ac:dyDescent="0.3">
      <c r="A1542" s="11" t="s">
        <v>830</v>
      </c>
      <c r="B1542" s="11">
        <v>20.69</v>
      </c>
      <c r="C1542" s="11">
        <v>6.93</v>
      </c>
      <c r="D1542" s="11" t="s">
        <v>2380</v>
      </c>
      <c r="E1542" s="11" t="s">
        <v>2380</v>
      </c>
      <c r="F1542" s="11" t="s">
        <v>2380</v>
      </c>
      <c r="G1542" s="11">
        <v>2</v>
      </c>
      <c r="H1542" s="11" t="s">
        <v>2380</v>
      </c>
      <c r="I1542" s="11" t="str">
        <f t="shared" si="24"/>
        <v>Normal Weight</v>
      </c>
    </row>
    <row r="1543" spans="1:9" hidden="1" x14ac:dyDescent="0.3">
      <c r="A1543" s="11" t="s">
        <v>829</v>
      </c>
      <c r="B1543" s="11">
        <v>41.23</v>
      </c>
      <c r="C1543" s="11">
        <v>4.24</v>
      </c>
      <c r="D1543" s="11" t="s">
        <v>2380</v>
      </c>
      <c r="E1543" s="11" t="s">
        <v>2380</v>
      </c>
      <c r="F1543" s="11" t="s">
        <v>2380</v>
      </c>
      <c r="G1543" s="11">
        <v>0</v>
      </c>
      <c r="H1543" s="11" t="s">
        <v>2380</v>
      </c>
      <c r="I1543" s="11" t="str">
        <f t="shared" si="24"/>
        <v>Obesity</v>
      </c>
    </row>
    <row r="1544" spans="1:9" hidden="1" x14ac:dyDescent="0.3">
      <c r="A1544" s="11" t="s">
        <v>828</v>
      </c>
      <c r="B1544" s="11">
        <v>29.9</v>
      </c>
      <c r="C1544" s="11">
        <v>5.91</v>
      </c>
      <c r="D1544" s="11" t="s">
        <v>2380</v>
      </c>
      <c r="E1544" s="11" t="s">
        <v>2380</v>
      </c>
      <c r="F1544" s="11" t="s">
        <v>2380</v>
      </c>
      <c r="G1544" s="11">
        <v>0</v>
      </c>
      <c r="H1544" s="11" t="s">
        <v>2380</v>
      </c>
      <c r="I1544" s="11" t="str">
        <f t="shared" si="24"/>
        <v>Overweight</v>
      </c>
    </row>
    <row r="1545" spans="1:9" hidden="1" x14ac:dyDescent="0.3">
      <c r="A1545" s="11" t="s">
        <v>827</v>
      </c>
      <c r="B1545" s="11">
        <v>34.104999999999997</v>
      </c>
      <c r="C1545" s="11">
        <v>5.93</v>
      </c>
      <c r="D1545" s="11" t="s">
        <v>2380</v>
      </c>
      <c r="E1545" s="11" t="s">
        <v>2380</v>
      </c>
      <c r="F1545" s="11" t="s">
        <v>2380</v>
      </c>
      <c r="G1545" s="11">
        <v>0</v>
      </c>
      <c r="H1545" s="11" t="s">
        <v>2380</v>
      </c>
      <c r="I1545" s="11" t="str">
        <f t="shared" si="24"/>
        <v>Obesity</v>
      </c>
    </row>
    <row r="1546" spans="1:9" hidden="1" x14ac:dyDescent="0.3">
      <c r="A1546" s="11" t="s">
        <v>826</v>
      </c>
      <c r="B1546" s="11">
        <v>24.97</v>
      </c>
      <c r="C1546" s="11">
        <v>5.66</v>
      </c>
      <c r="D1546" s="11" t="s">
        <v>2380</v>
      </c>
      <c r="E1546" s="11" t="s">
        <v>2380</v>
      </c>
      <c r="F1546" s="11" t="s">
        <v>2380</v>
      </c>
      <c r="G1546" s="11">
        <v>0</v>
      </c>
      <c r="H1546" s="11" t="s">
        <v>2380</v>
      </c>
      <c r="I1546" s="11" t="str">
        <f t="shared" si="24"/>
        <v>Overweight</v>
      </c>
    </row>
    <row r="1547" spans="1:9" hidden="1" x14ac:dyDescent="0.3">
      <c r="A1547" s="11" t="s">
        <v>825</v>
      </c>
      <c r="B1547" s="11">
        <v>34.799999999999997</v>
      </c>
      <c r="C1547" s="11">
        <v>4.1900000000000004</v>
      </c>
      <c r="D1547" s="11" t="s">
        <v>2380</v>
      </c>
      <c r="E1547" s="11" t="s">
        <v>2380</v>
      </c>
      <c r="F1547" s="11" t="s">
        <v>2380</v>
      </c>
      <c r="G1547" s="11">
        <v>1</v>
      </c>
      <c r="H1547" s="11" t="s">
        <v>2380</v>
      </c>
      <c r="I1547" s="11" t="str">
        <f t="shared" si="24"/>
        <v>Obesity</v>
      </c>
    </row>
    <row r="1548" spans="1:9" hidden="1" x14ac:dyDescent="0.3">
      <c r="A1548" s="11" t="s">
        <v>824</v>
      </c>
      <c r="B1548" s="11">
        <v>32.965000000000003</v>
      </c>
      <c r="C1548" s="11">
        <v>9.2100000000000009</v>
      </c>
      <c r="D1548" s="11" t="s">
        <v>2383</v>
      </c>
      <c r="E1548" s="11" t="s">
        <v>2380</v>
      </c>
      <c r="F1548" s="11" t="s">
        <v>2380</v>
      </c>
      <c r="G1548" s="11">
        <v>0</v>
      </c>
      <c r="H1548" s="11" t="s">
        <v>2380</v>
      </c>
      <c r="I1548" s="11" t="str">
        <f t="shared" si="24"/>
        <v>Obesity</v>
      </c>
    </row>
    <row r="1549" spans="1:9" hidden="1" x14ac:dyDescent="0.3">
      <c r="A1549" s="11" t="s">
        <v>823</v>
      </c>
      <c r="B1549" s="11">
        <v>27.265000000000001</v>
      </c>
      <c r="C1549" s="11">
        <v>5.51</v>
      </c>
      <c r="D1549" s="11" t="s">
        <v>2380</v>
      </c>
      <c r="E1549" s="11" t="s">
        <v>2380</v>
      </c>
      <c r="F1549" s="11" t="s">
        <v>2380</v>
      </c>
      <c r="G1549" s="11">
        <v>1</v>
      </c>
      <c r="H1549" s="11" t="s">
        <v>2380</v>
      </c>
      <c r="I1549" s="11" t="str">
        <f t="shared" si="24"/>
        <v>Overweight</v>
      </c>
    </row>
    <row r="1550" spans="1:9" hidden="1" x14ac:dyDescent="0.3">
      <c r="A1550" s="11" t="s">
        <v>822</v>
      </c>
      <c r="B1550" s="11">
        <v>17.059999999999999</v>
      </c>
      <c r="C1550" s="11">
        <v>8.5</v>
      </c>
      <c r="D1550" s="11" t="s">
        <v>2380</v>
      </c>
      <c r="E1550" s="11" t="s">
        <v>2380</v>
      </c>
      <c r="F1550" s="11" t="s">
        <v>2380</v>
      </c>
      <c r="G1550" s="11">
        <v>0</v>
      </c>
      <c r="H1550" s="11" t="s">
        <v>2380</v>
      </c>
      <c r="I1550" s="11" t="str">
        <f t="shared" si="24"/>
        <v>Underweight</v>
      </c>
    </row>
    <row r="1551" spans="1:9" hidden="1" x14ac:dyDescent="0.3">
      <c r="A1551" s="11" t="s">
        <v>821</v>
      </c>
      <c r="B1551" s="11">
        <v>36.29</v>
      </c>
      <c r="C1551" s="11">
        <v>6.23</v>
      </c>
      <c r="D1551" s="11" t="s">
        <v>2380</v>
      </c>
      <c r="E1551" s="11" t="s">
        <v>2380</v>
      </c>
      <c r="F1551" s="11" t="s">
        <v>2380</v>
      </c>
      <c r="G1551" s="11">
        <v>0</v>
      </c>
      <c r="H1551" s="11" t="s">
        <v>2380</v>
      </c>
      <c r="I1551" s="11" t="str">
        <f t="shared" si="24"/>
        <v>Obesity</v>
      </c>
    </row>
    <row r="1552" spans="1:9" hidden="1" x14ac:dyDescent="0.3">
      <c r="A1552" s="11" t="s">
        <v>820</v>
      </c>
      <c r="B1552" s="11">
        <v>28.594999999999999</v>
      </c>
      <c r="C1552" s="11">
        <v>8.5299999999999994</v>
      </c>
      <c r="D1552" s="11" t="s">
        <v>2383</v>
      </c>
      <c r="E1552" s="11" t="s">
        <v>2380</v>
      </c>
      <c r="F1552" s="11" t="s">
        <v>2380</v>
      </c>
      <c r="G1552" s="11">
        <v>1</v>
      </c>
      <c r="H1552" s="11" t="s">
        <v>2380</v>
      </c>
      <c r="I1552" s="11" t="str">
        <f t="shared" si="24"/>
        <v>Overweight</v>
      </c>
    </row>
    <row r="1553" spans="1:9" x14ac:dyDescent="0.3">
      <c r="A1553" s="11" t="s">
        <v>819</v>
      </c>
      <c r="B1553" s="11">
        <v>17.8</v>
      </c>
      <c r="C1553" s="11">
        <v>5.75</v>
      </c>
      <c r="D1553" s="11" t="s">
        <v>2383</v>
      </c>
      <c r="E1553" s="11" t="s">
        <v>2380</v>
      </c>
      <c r="F1553" s="11" t="s">
        <v>2383</v>
      </c>
      <c r="G1553" s="11">
        <v>1</v>
      </c>
      <c r="H1553" s="11" t="s">
        <v>2380</v>
      </c>
      <c r="I1553" s="11" t="str">
        <f t="shared" si="24"/>
        <v>Underweight</v>
      </c>
    </row>
    <row r="1554" spans="1:9" hidden="1" x14ac:dyDescent="0.3">
      <c r="A1554" s="11" t="s">
        <v>818</v>
      </c>
      <c r="B1554" s="11">
        <v>21.4</v>
      </c>
      <c r="C1554" s="11">
        <v>5.6</v>
      </c>
      <c r="D1554" s="11" t="s">
        <v>2380</v>
      </c>
      <c r="E1554" s="11" t="s">
        <v>2380</v>
      </c>
      <c r="F1554" s="11" t="s">
        <v>2380</v>
      </c>
      <c r="G1554" s="11">
        <v>0</v>
      </c>
      <c r="H1554" s="11" t="s">
        <v>2380</v>
      </c>
      <c r="I1554" s="11" t="str">
        <f t="shared" si="24"/>
        <v>Normal Weight</v>
      </c>
    </row>
    <row r="1555" spans="1:9" hidden="1" x14ac:dyDescent="0.3">
      <c r="A1555" s="11" t="s">
        <v>817</v>
      </c>
      <c r="B1555" s="11">
        <v>23.01</v>
      </c>
      <c r="C1555" s="11">
        <v>4.68</v>
      </c>
      <c r="D1555" s="11" t="s">
        <v>2380</v>
      </c>
      <c r="E1555" s="11" t="s">
        <v>2380</v>
      </c>
      <c r="F1555" s="11" t="s">
        <v>2380</v>
      </c>
      <c r="G1555" s="11">
        <v>0</v>
      </c>
      <c r="H1555" s="11" t="s">
        <v>2380</v>
      </c>
      <c r="I1555" s="11" t="str">
        <f t="shared" si="24"/>
        <v>Normal Weight</v>
      </c>
    </row>
    <row r="1556" spans="1:9" hidden="1" x14ac:dyDescent="0.3">
      <c r="A1556" s="11" t="s">
        <v>816</v>
      </c>
      <c r="B1556" s="11">
        <v>19.86</v>
      </c>
      <c r="C1556" s="11">
        <v>5.62</v>
      </c>
      <c r="D1556" s="11" t="s">
        <v>2383</v>
      </c>
      <c r="E1556" s="11" t="s">
        <v>2380</v>
      </c>
      <c r="F1556" s="11" t="s">
        <v>2380</v>
      </c>
      <c r="G1556" s="11">
        <v>0</v>
      </c>
      <c r="H1556" s="11" t="s">
        <v>2380</v>
      </c>
      <c r="I1556" s="11" t="str">
        <f t="shared" si="24"/>
        <v>Normal Weight</v>
      </c>
    </row>
    <row r="1557" spans="1:9" hidden="1" x14ac:dyDescent="0.3">
      <c r="A1557" s="11" t="s">
        <v>815</v>
      </c>
      <c r="B1557" s="11">
        <v>33.58</v>
      </c>
      <c r="C1557" s="11">
        <v>5.08</v>
      </c>
      <c r="D1557" s="11" t="s">
        <v>2380</v>
      </c>
      <c r="E1557" s="11" t="s">
        <v>2380</v>
      </c>
      <c r="F1557" s="11" t="s">
        <v>2380</v>
      </c>
      <c r="G1557" s="11">
        <v>0</v>
      </c>
      <c r="H1557" s="11" t="s">
        <v>2380</v>
      </c>
      <c r="I1557" s="11" t="str">
        <f t="shared" si="24"/>
        <v>Obesity</v>
      </c>
    </row>
    <row r="1558" spans="1:9" hidden="1" x14ac:dyDescent="0.3">
      <c r="A1558" s="11" t="s">
        <v>814</v>
      </c>
      <c r="B1558" s="11">
        <v>29.81</v>
      </c>
      <c r="C1558" s="11">
        <v>5.28</v>
      </c>
      <c r="D1558" s="11" t="s">
        <v>2380</v>
      </c>
      <c r="E1558" s="11" t="s">
        <v>2380</v>
      </c>
      <c r="F1558" s="11" t="s">
        <v>2380</v>
      </c>
      <c r="G1558" s="11">
        <v>0</v>
      </c>
      <c r="H1558" s="11" t="s">
        <v>2380</v>
      </c>
      <c r="I1558" s="11" t="str">
        <f t="shared" si="24"/>
        <v>Overweight</v>
      </c>
    </row>
    <row r="1559" spans="1:9" hidden="1" x14ac:dyDescent="0.3">
      <c r="A1559" s="11" t="s">
        <v>813</v>
      </c>
      <c r="B1559" s="11">
        <v>27.4</v>
      </c>
      <c r="C1559" s="11">
        <v>4.6100000000000003</v>
      </c>
      <c r="D1559" s="11" t="s">
        <v>2380</v>
      </c>
      <c r="E1559" s="11" t="s">
        <v>2380</v>
      </c>
      <c r="F1559" s="11" t="s">
        <v>2380</v>
      </c>
      <c r="G1559" s="11">
        <v>0</v>
      </c>
      <c r="H1559" s="11" t="s">
        <v>2380</v>
      </c>
      <c r="I1559" s="11" t="str">
        <f t="shared" si="24"/>
        <v>Overweight</v>
      </c>
    </row>
    <row r="1560" spans="1:9" hidden="1" x14ac:dyDescent="0.3">
      <c r="A1560" s="11" t="s">
        <v>812</v>
      </c>
      <c r="B1560" s="11">
        <v>17.98</v>
      </c>
      <c r="C1560" s="11">
        <v>6.57</v>
      </c>
      <c r="D1560" s="11" t="s">
        <v>2383</v>
      </c>
      <c r="E1560" s="11" t="s">
        <v>2380</v>
      </c>
      <c r="F1560" s="11" t="s">
        <v>2380</v>
      </c>
      <c r="G1560" s="11">
        <v>2</v>
      </c>
      <c r="H1560" s="11" t="s">
        <v>2380</v>
      </c>
      <c r="I1560" s="11" t="str">
        <f t="shared" si="24"/>
        <v>Underweight</v>
      </c>
    </row>
    <row r="1561" spans="1:9" hidden="1" x14ac:dyDescent="0.3">
      <c r="A1561" s="11" t="s">
        <v>811</v>
      </c>
      <c r="B1561" s="11">
        <v>37.9</v>
      </c>
      <c r="C1561" s="11">
        <v>5.83</v>
      </c>
      <c r="D1561" s="11" t="s">
        <v>2380</v>
      </c>
      <c r="E1561" s="11" t="s">
        <v>2380</v>
      </c>
      <c r="F1561" s="11" t="s">
        <v>2380</v>
      </c>
      <c r="G1561" s="11">
        <v>0</v>
      </c>
      <c r="H1561" s="11" t="s">
        <v>2380</v>
      </c>
      <c r="I1561" s="11" t="str">
        <f t="shared" si="24"/>
        <v>Obesity</v>
      </c>
    </row>
    <row r="1562" spans="1:9" hidden="1" x14ac:dyDescent="0.3">
      <c r="A1562" s="11" t="s">
        <v>810</v>
      </c>
      <c r="B1562" s="11">
        <v>25.27</v>
      </c>
      <c r="C1562" s="11">
        <v>6.98</v>
      </c>
      <c r="D1562" s="11" t="s">
        <v>2383</v>
      </c>
      <c r="E1562" s="11" t="s">
        <v>2380</v>
      </c>
      <c r="F1562" s="11" t="s">
        <v>2380</v>
      </c>
      <c r="G1562" s="11">
        <v>0</v>
      </c>
      <c r="H1562" s="11" t="s">
        <v>2380</v>
      </c>
      <c r="I1562" s="11" t="str">
        <f t="shared" si="24"/>
        <v>Overweight</v>
      </c>
    </row>
    <row r="1563" spans="1:9" hidden="1" x14ac:dyDescent="0.3">
      <c r="A1563" s="11" t="s">
        <v>809</v>
      </c>
      <c r="B1563" s="11">
        <v>29.26</v>
      </c>
      <c r="C1563" s="11">
        <v>4.03</v>
      </c>
      <c r="D1563" s="11" t="s">
        <v>2380</v>
      </c>
      <c r="E1563" s="11" t="s">
        <v>2380</v>
      </c>
      <c r="F1563" s="11" t="s">
        <v>2380</v>
      </c>
      <c r="G1563" s="11">
        <v>1</v>
      </c>
      <c r="H1563" s="11" t="s">
        <v>2380</v>
      </c>
      <c r="I1563" s="11" t="str">
        <f t="shared" si="24"/>
        <v>Overweight</v>
      </c>
    </row>
    <row r="1564" spans="1:9" hidden="1" x14ac:dyDescent="0.3">
      <c r="A1564" s="11" t="s">
        <v>808</v>
      </c>
      <c r="B1564" s="11">
        <v>27.835000000000001</v>
      </c>
      <c r="C1564" s="11">
        <v>4.5599999999999996</v>
      </c>
      <c r="D1564" s="11" t="s">
        <v>2380</v>
      </c>
      <c r="E1564" s="11" t="s">
        <v>2380</v>
      </c>
      <c r="F1564" s="11" t="s">
        <v>2380</v>
      </c>
      <c r="G1564" s="11">
        <v>1</v>
      </c>
      <c r="H1564" s="11" t="s">
        <v>2380</v>
      </c>
      <c r="I1564" s="11" t="str">
        <f t="shared" si="24"/>
        <v>Overweight</v>
      </c>
    </row>
    <row r="1565" spans="1:9" hidden="1" x14ac:dyDescent="0.3">
      <c r="A1565" s="11" t="s">
        <v>807</v>
      </c>
      <c r="B1565" s="11">
        <v>46.53</v>
      </c>
      <c r="C1565" s="11">
        <v>5.38</v>
      </c>
      <c r="D1565" s="11" t="s">
        <v>2383</v>
      </c>
      <c r="E1565" s="11" t="s">
        <v>2380</v>
      </c>
      <c r="F1565" s="11" t="s">
        <v>2380</v>
      </c>
      <c r="G1565" s="11">
        <v>0</v>
      </c>
      <c r="H1565" s="11" t="s">
        <v>2380</v>
      </c>
      <c r="I1565" s="11" t="str">
        <f t="shared" si="24"/>
        <v>Obesity</v>
      </c>
    </row>
    <row r="1566" spans="1:9" hidden="1" x14ac:dyDescent="0.3">
      <c r="A1566" s="11" t="s">
        <v>806</v>
      </c>
      <c r="B1566" s="11">
        <v>20.58</v>
      </c>
      <c r="C1566" s="11">
        <v>11.04</v>
      </c>
      <c r="D1566" s="11" t="s">
        <v>2383</v>
      </c>
      <c r="E1566" s="11" t="s">
        <v>2380</v>
      </c>
      <c r="F1566" s="11" t="s">
        <v>2380</v>
      </c>
      <c r="G1566" s="11">
        <v>1</v>
      </c>
      <c r="H1566" s="11" t="s">
        <v>2380</v>
      </c>
      <c r="I1566" s="11" t="str">
        <f t="shared" si="24"/>
        <v>Normal Weight</v>
      </c>
    </row>
    <row r="1567" spans="1:9" hidden="1" x14ac:dyDescent="0.3">
      <c r="A1567" s="11" t="s">
        <v>805</v>
      </c>
      <c r="B1567" s="11">
        <v>19.53</v>
      </c>
      <c r="C1567" s="11">
        <v>6.09</v>
      </c>
      <c r="D1567" s="11" t="s">
        <v>2383</v>
      </c>
      <c r="E1567" s="11" t="s">
        <v>2380</v>
      </c>
      <c r="F1567" s="11" t="s">
        <v>2380</v>
      </c>
      <c r="G1567" s="11">
        <v>0</v>
      </c>
      <c r="H1567" s="11" t="s">
        <v>2380</v>
      </c>
      <c r="I1567" s="11" t="str">
        <f t="shared" si="24"/>
        <v>Normal Weight</v>
      </c>
    </row>
    <row r="1568" spans="1:9" hidden="1" x14ac:dyDescent="0.3">
      <c r="A1568" s="11" t="s">
        <v>804</v>
      </c>
      <c r="B1568" s="11">
        <v>27.7</v>
      </c>
      <c r="C1568" s="11">
        <v>4.71</v>
      </c>
      <c r="D1568" s="11" t="s">
        <v>2380</v>
      </c>
      <c r="E1568" s="11" t="s">
        <v>2380</v>
      </c>
      <c r="F1568" s="11" t="s">
        <v>2380</v>
      </c>
      <c r="G1568" s="11">
        <v>1</v>
      </c>
      <c r="H1568" s="11" t="s">
        <v>2380</v>
      </c>
      <c r="I1568" s="11" t="str">
        <f t="shared" si="24"/>
        <v>Overweight</v>
      </c>
    </row>
    <row r="1569" spans="1:9" hidden="1" x14ac:dyDescent="0.3">
      <c r="A1569" s="11" t="s">
        <v>803</v>
      </c>
      <c r="B1569" s="11">
        <v>18.920000000000002</v>
      </c>
      <c r="C1569" s="11">
        <v>8.18</v>
      </c>
      <c r="D1569" s="11" t="s">
        <v>2380</v>
      </c>
      <c r="E1569" s="11" t="s">
        <v>2380</v>
      </c>
      <c r="F1569" s="11" t="s">
        <v>2380</v>
      </c>
      <c r="G1569" s="11">
        <v>0</v>
      </c>
      <c r="H1569" s="11" t="s">
        <v>2380</v>
      </c>
      <c r="I1569" s="11" t="str">
        <f t="shared" si="24"/>
        <v>Normal Weight</v>
      </c>
    </row>
    <row r="1570" spans="1:9" hidden="1" x14ac:dyDescent="0.3">
      <c r="A1570" s="11" t="s">
        <v>802</v>
      </c>
      <c r="B1570" s="11">
        <v>17.760000000000002</v>
      </c>
      <c r="C1570" s="11">
        <v>11.18</v>
      </c>
      <c r="D1570" s="11" t="s">
        <v>2383</v>
      </c>
      <c r="E1570" s="11" t="s">
        <v>2380</v>
      </c>
      <c r="F1570" s="11" t="s">
        <v>2380</v>
      </c>
      <c r="G1570" s="11">
        <v>2</v>
      </c>
      <c r="H1570" s="11" t="s">
        <v>2380</v>
      </c>
      <c r="I1570" s="11" t="str">
        <f t="shared" si="24"/>
        <v>Underweight</v>
      </c>
    </row>
    <row r="1571" spans="1:9" hidden="1" x14ac:dyDescent="0.3">
      <c r="A1571" s="11" t="s">
        <v>801</v>
      </c>
      <c r="B1571" s="11">
        <v>29.83</v>
      </c>
      <c r="C1571" s="11">
        <v>5.03</v>
      </c>
      <c r="D1571" s="11" t="s">
        <v>2383</v>
      </c>
      <c r="E1571" s="11" t="s">
        <v>2380</v>
      </c>
      <c r="F1571" s="11" t="s">
        <v>2380</v>
      </c>
      <c r="G1571" s="11">
        <v>0</v>
      </c>
      <c r="H1571" s="11" t="s">
        <v>2380</v>
      </c>
      <c r="I1571" s="11" t="str">
        <f t="shared" si="24"/>
        <v>Overweight</v>
      </c>
    </row>
    <row r="1572" spans="1:9" hidden="1" x14ac:dyDescent="0.3">
      <c r="A1572" s="11" t="s">
        <v>800</v>
      </c>
      <c r="B1572" s="11">
        <v>23.465</v>
      </c>
      <c r="C1572" s="11">
        <v>5.56</v>
      </c>
      <c r="D1572" s="11" t="s">
        <v>2380</v>
      </c>
      <c r="E1572" s="11" t="s">
        <v>2380</v>
      </c>
      <c r="F1572" s="11" t="s">
        <v>2380</v>
      </c>
      <c r="G1572" s="11">
        <v>1</v>
      </c>
      <c r="H1572" s="11" t="s">
        <v>2380</v>
      </c>
      <c r="I1572" s="11" t="str">
        <f t="shared" si="24"/>
        <v>Normal Weight</v>
      </c>
    </row>
    <row r="1573" spans="1:9" hidden="1" x14ac:dyDescent="0.3">
      <c r="A1573" s="11" t="s">
        <v>799</v>
      </c>
      <c r="B1573" s="11">
        <v>29.355</v>
      </c>
      <c r="C1573" s="11">
        <v>4.33</v>
      </c>
      <c r="D1573" s="11" t="s">
        <v>2380</v>
      </c>
      <c r="E1573" s="11" t="s">
        <v>2380</v>
      </c>
      <c r="F1573" s="11" t="s">
        <v>2380</v>
      </c>
      <c r="G1573" s="11">
        <v>0</v>
      </c>
      <c r="H1573" s="11" t="s">
        <v>2380</v>
      </c>
      <c r="I1573" s="11" t="str">
        <f t="shared" si="24"/>
        <v>Overweight</v>
      </c>
    </row>
    <row r="1574" spans="1:9" x14ac:dyDescent="0.3">
      <c r="A1574" s="11" t="s">
        <v>798</v>
      </c>
      <c r="B1574" s="11">
        <v>35.49</v>
      </c>
      <c r="C1574" s="11">
        <v>5.21</v>
      </c>
      <c r="D1574" s="11" t="s">
        <v>2383</v>
      </c>
      <c r="E1574" s="11" t="s">
        <v>2380</v>
      </c>
      <c r="F1574" s="11" t="s">
        <v>2383</v>
      </c>
      <c r="G1574" s="11">
        <v>1</v>
      </c>
      <c r="H1574" s="11" t="s">
        <v>2380</v>
      </c>
      <c r="I1574" s="11" t="str">
        <f t="shared" si="24"/>
        <v>Obesity</v>
      </c>
    </row>
    <row r="1575" spans="1:9" hidden="1" x14ac:dyDescent="0.3">
      <c r="A1575" s="11" t="s">
        <v>797</v>
      </c>
      <c r="B1575" s="11">
        <v>26.315000000000001</v>
      </c>
      <c r="C1575" s="11">
        <v>5.89</v>
      </c>
      <c r="D1575" s="11" t="s">
        <v>2380</v>
      </c>
      <c r="E1575" s="11" t="s">
        <v>2380</v>
      </c>
      <c r="F1575" s="11" t="s">
        <v>2380</v>
      </c>
      <c r="G1575" s="11">
        <v>0</v>
      </c>
      <c r="H1575" s="11" t="s">
        <v>2380</v>
      </c>
      <c r="I1575" s="11" t="str">
        <f t="shared" si="24"/>
        <v>Overweight</v>
      </c>
    </row>
    <row r="1576" spans="1:9" hidden="1" x14ac:dyDescent="0.3">
      <c r="A1576" s="11" t="s">
        <v>796</v>
      </c>
      <c r="B1576" s="11">
        <v>19.79</v>
      </c>
      <c r="C1576" s="11">
        <v>4.8099999999999996</v>
      </c>
      <c r="D1576" s="11" t="s">
        <v>2383</v>
      </c>
      <c r="E1576" s="11" t="s">
        <v>2380</v>
      </c>
      <c r="F1576" s="11" t="s">
        <v>2380</v>
      </c>
      <c r="G1576" s="11">
        <v>0</v>
      </c>
      <c r="H1576" s="11" t="s">
        <v>2380</v>
      </c>
      <c r="I1576" s="11" t="str">
        <f t="shared" si="24"/>
        <v>Normal Weight</v>
      </c>
    </row>
    <row r="1577" spans="1:9" hidden="1" x14ac:dyDescent="0.3">
      <c r="A1577" s="11" t="s">
        <v>795</v>
      </c>
      <c r="B1577" s="11">
        <v>40.564999999999998</v>
      </c>
      <c r="C1577" s="11">
        <v>5.66</v>
      </c>
      <c r="D1577" s="11" t="s">
        <v>2380</v>
      </c>
      <c r="E1577" s="11" t="s">
        <v>2380</v>
      </c>
      <c r="F1577" s="11" t="s">
        <v>2380</v>
      </c>
      <c r="G1577" s="11">
        <v>1</v>
      </c>
      <c r="H1577" s="11" t="s">
        <v>2380</v>
      </c>
      <c r="I1577" s="11" t="str">
        <f t="shared" si="24"/>
        <v>Obesity</v>
      </c>
    </row>
    <row r="1578" spans="1:9" hidden="1" x14ac:dyDescent="0.3">
      <c r="A1578" s="11" t="s">
        <v>794</v>
      </c>
      <c r="B1578" s="11">
        <v>18.03</v>
      </c>
      <c r="C1578" s="11">
        <v>10.66</v>
      </c>
      <c r="D1578" s="11" t="s">
        <v>2383</v>
      </c>
      <c r="E1578" s="11" t="s">
        <v>2380</v>
      </c>
      <c r="F1578" s="11" t="s">
        <v>2380</v>
      </c>
      <c r="G1578" s="11">
        <v>2</v>
      </c>
      <c r="H1578" s="11" t="s">
        <v>2380</v>
      </c>
      <c r="I1578" s="11" t="str">
        <f t="shared" si="24"/>
        <v>Underweight</v>
      </c>
    </row>
    <row r="1579" spans="1:9" hidden="1" x14ac:dyDescent="0.3">
      <c r="A1579" s="11" t="s">
        <v>793</v>
      </c>
      <c r="B1579" s="11">
        <v>34.65</v>
      </c>
      <c r="C1579" s="11">
        <v>5.98</v>
      </c>
      <c r="D1579" s="11" t="s">
        <v>2383</v>
      </c>
      <c r="E1579" s="11" t="s">
        <v>2380</v>
      </c>
      <c r="F1579" s="11" t="s">
        <v>2380</v>
      </c>
      <c r="G1579" s="11">
        <v>0</v>
      </c>
      <c r="H1579" s="11" t="s">
        <v>2380</v>
      </c>
      <c r="I1579" s="11" t="str">
        <f t="shared" si="24"/>
        <v>Obesity</v>
      </c>
    </row>
    <row r="1580" spans="1:9" hidden="1" x14ac:dyDescent="0.3">
      <c r="A1580" s="11" t="s">
        <v>792</v>
      </c>
      <c r="B1580" s="11">
        <v>42.94</v>
      </c>
      <c r="C1580" s="11">
        <v>4.34</v>
      </c>
      <c r="D1580" s="11" t="s">
        <v>2380</v>
      </c>
      <c r="E1580" s="11" t="s">
        <v>2380</v>
      </c>
      <c r="F1580" s="11" t="s">
        <v>2380</v>
      </c>
      <c r="G1580" s="11">
        <v>0</v>
      </c>
      <c r="H1580" s="11" t="s">
        <v>2380</v>
      </c>
      <c r="I1580" s="11" t="str">
        <f t="shared" si="24"/>
        <v>Obesity</v>
      </c>
    </row>
    <row r="1581" spans="1:9" hidden="1" x14ac:dyDescent="0.3">
      <c r="A1581" s="11" t="s">
        <v>791</v>
      </c>
      <c r="B1581" s="11">
        <v>31.254999999999999</v>
      </c>
      <c r="C1581" s="11">
        <v>5.17</v>
      </c>
      <c r="D1581" s="11" t="s">
        <v>2380</v>
      </c>
      <c r="E1581" s="11" t="s">
        <v>2380</v>
      </c>
      <c r="F1581" s="11" t="s">
        <v>2380</v>
      </c>
      <c r="G1581" s="11">
        <v>0</v>
      </c>
      <c r="H1581" s="11" t="s">
        <v>2380</v>
      </c>
      <c r="I1581" s="11" t="str">
        <f t="shared" si="24"/>
        <v>Obesity</v>
      </c>
    </row>
    <row r="1582" spans="1:9" x14ac:dyDescent="0.3">
      <c r="A1582" s="11" t="s">
        <v>790</v>
      </c>
      <c r="B1582" s="11">
        <v>45.43</v>
      </c>
      <c r="C1582" s="11">
        <v>4.2300000000000004</v>
      </c>
      <c r="D1582" s="11" t="s">
        <v>2383</v>
      </c>
      <c r="E1582" s="11" t="s">
        <v>2380</v>
      </c>
      <c r="F1582" s="11" t="s">
        <v>2383</v>
      </c>
      <c r="G1582" s="11">
        <v>1</v>
      </c>
      <c r="H1582" s="11" t="s">
        <v>2380</v>
      </c>
      <c r="I1582" s="11" t="str">
        <f t="shared" si="24"/>
        <v>Obesity</v>
      </c>
    </row>
    <row r="1583" spans="1:9" x14ac:dyDescent="0.3">
      <c r="A1583" s="11" t="s">
        <v>789</v>
      </c>
      <c r="B1583" s="11">
        <v>32.340000000000003</v>
      </c>
      <c r="C1583" s="11">
        <v>4.88</v>
      </c>
      <c r="D1583" s="11" t="s">
        <v>2383</v>
      </c>
      <c r="E1583" s="11" t="s">
        <v>2380</v>
      </c>
      <c r="F1583" s="11" t="s">
        <v>2383</v>
      </c>
      <c r="G1583" s="11">
        <v>1</v>
      </c>
      <c r="H1583" s="11" t="s">
        <v>2380</v>
      </c>
      <c r="I1583" s="11" t="str">
        <f t="shared" si="24"/>
        <v>Obesity</v>
      </c>
    </row>
    <row r="1584" spans="1:9" hidden="1" x14ac:dyDescent="0.3">
      <c r="A1584" s="11" t="s">
        <v>788</v>
      </c>
      <c r="B1584" s="11">
        <v>25.46</v>
      </c>
      <c r="C1584" s="11">
        <v>9.7100000000000009</v>
      </c>
      <c r="D1584" s="11" t="s">
        <v>2383</v>
      </c>
      <c r="E1584" s="11" t="s">
        <v>2380</v>
      </c>
      <c r="F1584" s="11" t="s">
        <v>2380</v>
      </c>
      <c r="G1584" s="11">
        <v>1</v>
      </c>
      <c r="H1584" s="11" t="s">
        <v>2380</v>
      </c>
      <c r="I1584" s="11" t="str">
        <f t="shared" si="24"/>
        <v>Overweight</v>
      </c>
    </row>
    <row r="1585" spans="1:9" hidden="1" x14ac:dyDescent="0.3">
      <c r="A1585" s="11" t="s">
        <v>787</v>
      </c>
      <c r="B1585" s="11">
        <v>37.145000000000003</v>
      </c>
      <c r="C1585" s="11">
        <v>5.32</v>
      </c>
      <c r="D1585" s="11" t="s">
        <v>2380</v>
      </c>
      <c r="E1585" s="11" t="s">
        <v>2380</v>
      </c>
      <c r="F1585" s="11" t="s">
        <v>2380</v>
      </c>
      <c r="G1585" s="11">
        <v>0</v>
      </c>
      <c r="H1585" s="11" t="s">
        <v>2380</v>
      </c>
      <c r="I1585" s="11" t="str">
        <f t="shared" si="24"/>
        <v>Obesity</v>
      </c>
    </row>
    <row r="1586" spans="1:9" hidden="1" x14ac:dyDescent="0.3">
      <c r="A1586" s="11" t="s">
        <v>786</v>
      </c>
      <c r="B1586" s="11">
        <v>30.8</v>
      </c>
      <c r="C1586" s="11">
        <v>5.83</v>
      </c>
      <c r="D1586" s="11" t="s">
        <v>2383</v>
      </c>
      <c r="E1586" s="11" t="s">
        <v>2380</v>
      </c>
      <c r="F1586" s="11" t="s">
        <v>2380</v>
      </c>
      <c r="G1586" s="11">
        <v>0</v>
      </c>
      <c r="H1586" s="11" t="s">
        <v>2380</v>
      </c>
      <c r="I1586" s="11" t="str">
        <f t="shared" si="24"/>
        <v>Obesity</v>
      </c>
    </row>
    <row r="1587" spans="1:9" hidden="1" x14ac:dyDescent="0.3">
      <c r="A1587" s="11" t="s">
        <v>785</v>
      </c>
      <c r="B1587" s="11">
        <v>29.5</v>
      </c>
      <c r="C1587" s="11">
        <v>5.54</v>
      </c>
      <c r="D1587" s="11" t="s">
        <v>2383</v>
      </c>
      <c r="E1587" s="11" t="s">
        <v>2380</v>
      </c>
      <c r="F1587" s="11" t="s">
        <v>2380</v>
      </c>
      <c r="G1587" s="11">
        <v>0</v>
      </c>
      <c r="H1587" s="11" t="s">
        <v>2380</v>
      </c>
      <c r="I1587" s="11" t="str">
        <f t="shared" si="24"/>
        <v>Overweight</v>
      </c>
    </row>
    <row r="1588" spans="1:9" hidden="1" x14ac:dyDescent="0.3">
      <c r="A1588" s="11" t="s">
        <v>784</v>
      </c>
      <c r="B1588" s="11">
        <v>43.39</v>
      </c>
      <c r="C1588" s="11">
        <v>5.85</v>
      </c>
      <c r="D1588" s="11" t="s">
        <v>2380</v>
      </c>
      <c r="E1588" s="11" t="s">
        <v>2382</v>
      </c>
      <c r="F1588" s="11" t="s">
        <v>2380</v>
      </c>
      <c r="G1588" s="11">
        <v>1</v>
      </c>
      <c r="H1588" s="11" t="s">
        <v>2380</v>
      </c>
      <c r="I1588" s="11" t="str">
        <f t="shared" si="24"/>
        <v>Obesity</v>
      </c>
    </row>
    <row r="1589" spans="1:9" x14ac:dyDescent="0.3">
      <c r="A1589" s="11" t="s">
        <v>783</v>
      </c>
      <c r="B1589" s="11">
        <v>15.08</v>
      </c>
      <c r="C1589" s="11">
        <v>4.8499999999999996</v>
      </c>
      <c r="D1589" s="11" t="s">
        <v>2383</v>
      </c>
      <c r="E1589" s="11" t="s">
        <v>2380</v>
      </c>
      <c r="F1589" s="11" t="s">
        <v>2383</v>
      </c>
      <c r="G1589" s="11">
        <v>1</v>
      </c>
      <c r="H1589" s="11" t="s">
        <v>2380</v>
      </c>
      <c r="I1589" s="11" t="str">
        <f t="shared" si="24"/>
        <v>Underweight</v>
      </c>
    </row>
    <row r="1590" spans="1:9" hidden="1" x14ac:dyDescent="0.3">
      <c r="A1590" s="11" t="s">
        <v>782</v>
      </c>
      <c r="B1590" s="11">
        <v>20.48</v>
      </c>
      <c r="C1590" s="11">
        <v>11.09</v>
      </c>
      <c r="D1590" s="11" t="s">
        <v>2380</v>
      </c>
      <c r="E1590" s="11" t="s">
        <v>2380</v>
      </c>
      <c r="F1590" s="11" t="s">
        <v>2380</v>
      </c>
      <c r="G1590" s="11">
        <v>0</v>
      </c>
      <c r="H1590" s="11" t="s">
        <v>2380</v>
      </c>
      <c r="I1590" s="11" t="str">
        <f t="shared" si="24"/>
        <v>Normal Weight</v>
      </c>
    </row>
    <row r="1591" spans="1:9" hidden="1" x14ac:dyDescent="0.3">
      <c r="A1591" s="11" t="s">
        <v>781</v>
      </c>
      <c r="B1591" s="11">
        <v>34.450000000000003</v>
      </c>
      <c r="C1591" s="11">
        <v>5.58</v>
      </c>
      <c r="D1591" s="11" t="s">
        <v>2383</v>
      </c>
      <c r="E1591" s="11" t="s">
        <v>2380</v>
      </c>
      <c r="F1591" s="11" t="s">
        <v>2380</v>
      </c>
      <c r="G1591" s="11">
        <v>0</v>
      </c>
      <c r="H1591" s="11" t="s">
        <v>2380</v>
      </c>
      <c r="I1591" s="11" t="str">
        <f t="shared" si="24"/>
        <v>Obesity</v>
      </c>
    </row>
    <row r="1592" spans="1:9" hidden="1" x14ac:dyDescent="0.3">
      <c r="A1592" s="11" t="s">
        <v>780</v>
      </c>
      <c r="B1592" s="11">
        <v>34.21</v>
      </c>
      <c r="C1592" s="11">
        <v>9.7200000000000006</v>
      </c>
      <c r="D1592" s="11" t="s">
        <v>2383</v>
      </c>
      <c r="E1592" s="11" t="s">
        <v>2380</v>
      </c>
      <c r="F1592" s="11" t="s">
        <v>2380</v>
      </c>
      <c r="G1592" s="11">
        <v>0</v>
      </c>
      <c r="H1592" s="11" t="s">
        <v>2380</v>
      </c>
      <c r="I1592" s="11" t="str">
        <f t="shared" si="24"/>
        <v>Obesity</v>
      </c>
    </row>
    <row r="1593" spans="1:9" hidden="1" x14ac:dyDescent="0.3">
      <c r="A1593" s="11" t="s">
        <v>779</v>
      </c>
      <c r="B1593" s="11">
        <v>28.8</v>
      </c>
      <c r="C1593" s="11">
        <v>11.41</v>
      </c>
      <c r="D1593" s="11" t="s">
        <v>2383</v>
      </c>
      <c r="E1593" s="11" t="s">
        <v>2380</v>
      </c>
      <c r="F1593" s="11" t="s">
        <v>2380</v>
      </c>
      <c r="G1593" s="11">
        <v>0</v>
      </c>
      <c r="H1593" s="11" t="s">
        <v>2380</v>
      </c>
      <c r="I1593" s="11" t="str">
        <f t="shared" si="24"/>
        <v>Overweight</v>
      </c>
    </row>
    <row r="1594" spans="1:9" x14ac:dyDescent="0.3">
      <c r="A1594" s="11" t="s">
        <v>778</v>
      </c>
      <c r="B1594" s="11">
        <v>31.74</v>
      </c>
      <c r="C1594" s="11">
        <v>4.46</v>
      </c>
      <c r="D1594" s="11" t="s">
        <v>2380</v>
      </c>
      <c r="E1594" s="11" t="s">
        <v>2380</v>
      </c>
      <c r="F1594" s="11" t="s">
        <v>2383</v>
      </c>
      <c r="G1594" s="11">
        <v>1</v>
      </c>
      <c r="H1594" s="11" t="s">
        <v>2380</v>
      </c>
      <c r="I1594" s="11" t="str">
        <f t="shared" si="24"/>
        <v>Obesity</v>
      </c>
    </row>
    <row r="1595" spans="1:9" hidden="1" x14ac:dyDescent="0.3">
      <c r="A1595" s="11" t="s">
        <v>777</v>
      </c>
      <c r="B1595" s="11">
        <v>21.78</v>
      </c>
      <c r="C1595" s="11">
        <v>9.31</v>
      </c>
      <c r="D1595" s="11" t="s">
        <v>2383</v>
      </c>
      <c r="E1595" s="11" t="s">
        <v>2380</v>
      </c>
      <c r="F1595" s="11" t="s">
        <v>2380</v>
      </c>
      <c r="G1595" s="11">
        <v>0</v>
      </c>
      <c r="H1595" s="11" t="s">
        <v>2380</v>
      </c>
      <c r="I1595" s="11" t="str">
        <f t="shared" si="24"/>
        <v>Normal Weight</v>
      </c>
    </row>
    <row r="1596" spans="1:9" hidden="1" x14ac:dyDescent="0.3">
      <c r="A1596" s="11" t="s">
        <v>776</v>
      </c>
      <c r="B1596" s="11">
        <v>23.75</v>
      </c>
      <c r="C1596" s="11">
        <v>5.03</v>
      </c>
      <c r="D1596" s="11" t="s">
        <v>2380</v>
      </c>
      <c r="E1596" s="11" t="s">
        <v>2380</v>
      </c>
      <c r="F1596" s="11" t="s">
        <v>2380</v>
      </c>
      <c r="G1596" s="11">
        <v>1</v>
      </c>
      <c r="H1596" s="11" t="s">
        <v>2380</v>
      </c>
      <c r="I1596" s="11" t="str">
        <f t="shared" si="24"/>
        <v>Normal Weight</v>
      </c>
    </row>
    <row r="1597" spans="1:9" hidden="1" x14ac:dyDescent="0.3">
      <c r="A1597" s="11" t="s">
        <v>775</v>
      </c>
      <c r="B1597" s="11">
        <v>33.21</v>
      </c>
      <c r="C1597" s="11">
        <v>5.07</v>
      </c>
      <c r="D1597" s="11" t="s">
        <v>2383</v>
      </c>
      <c r="E1597" s="11" t="s">
        <v>2380</v>
      </c>
      <c r="F1597" s="11" t="s">
        <v>2380</v>
      </c>
      <c r="G1597" s="11">
        <v>1</v>
      </c>
      <c r="H1597" s="11" t="s">
        <v>2380</v>
      </c>
      <c r="I1597" s="11" t="str">
        <f t="shared" si="24"/>
        <v>Obesity</v>
      </c>
    </row>
    <row r="1598" spans="1:9" hidden="1" x14ac:dyDescent="0.3">
      <c r="A1598" s="11" t="s">
        <v>774</v>
      </c>
      <c r="B1598" s="11">
        <v>17.7</v>
      </c>
      <c r="C1598" s="11">
        <v>10.42</v>
      </c>
      <c r="D1598" s="11" t="s">
        <v>2383</v>
      </c>
      <c r="E1598" s="11" t="s">
        <v>2380</v>
      </c>
      <c r="F1598" s="11" t="s">
        <v>2380</v>
      </c>
      <c r="G1598" s="11">
        <v>2</v>
      </c>
      <c r="H1598" s="11" t="s">
        <v>2380</v>
      </c>
      <c r="I1598" s="11" t="str">
        <f t="shared" si="24"/>
        <v>Underweight</v>
      </c>
    </row>
    <row r="1599" spans="1:9" hidden="1" x14ac:dyDescent="0.3">
      <c r="A1599" s="11" t="s">
        <v>773</v>
      </c>
      <c r="B1599" s="11">
        <v>17.2</v>
      </c>
      <c r="C1599" s="11">
        <v>6.45</v>
      </c>
      <c r="D1599" s="11" t="s">
        <v>2380</v>
      </c>
      <c r="E1599" s="11" t="s">
        <v>2380</v>
      </c>
      <c r="F1599" s="11" t="s">
        <v>2380</v>
      </c>
      <c r="G1599" s="11">
        <v>2</v>
      </c>
      <c r="H1599" s="11" t="s">
        <v>2380</v>
      </c>
      <c r="I1599" s="11" t="str">
        <f t="shared" si="24"/>
        <v>Underweight</v>
      </c>
    </row>
    <row r="1600" spans="1:9" hidden="1" x14ac:dyDescent="0.3">
      <c r="A1600" s="11" t="s">
        <v>772</v>
      </c>
      <c r="B1600" s="11">
        <v>19.21</v>
      </c>
      <c r="C1600" s="11">
        <v>5.52</v>
      </c>
      <c r="D1600" s="11" t="s">
        <v>2380</v>
      </c>
      <c r="E1600" s="11" t="s">
        <v>2380</v>
      </c>
      <c r="F1600" s="11" t="s">
        <v>2380</v>
      </c>
      <c r="G1600" s="11">
        <v>2</v>
      </c>
      <c r="H1600" s="11" t="s">
        <v>2380</v>
      </c>
      <c r="I1600" s="11" t="str">
        <f t="shared" si="24"/>
        <v>Normal Weight</v>
      </c>
    </row>
    <row r="1601" spans="1:9" x14ac:dyDescent="0.3">
      <c r="A1601" s="11" t="s">
        <v>771</v>
      </c>
      <c r="B1601" s="11">
        <v>23.2</v>
      </c>
      <c r="C1601" s="11">
        <v>4.41</v>
      </c>
      <c r="D1601" s="11" t="s">
        <v>2380</v>
      </c>
      <c r="E1601" s="11" t="s">
        <v>2380</v>
      </c>
      <c r="F1601" s="11" t="s">
        <v>2383</v>
      </c>
      <c r="G1601" s="11">
        <v>1</v>
      </c>
      <c r="H1601" s="11" t="s">
        <v>2380</v>
      </c>
      <c r="I1601" s="11" t="str">
        <f t="shared" si="24"/>
        <v>Normal Weight</v>
      </c>
    </row>
    <row r="1602" spans="1:9" x14ac:dyDescent="0.3">
      <c r="A1602" s="11" t="s">
        <v>770</v>
      </c>
      <c r="B1602" s="11">
        <v>32.5</v>
      </c>
      <c r="C1602" s="11">
        <v>4.6900000000000004</v>
      </c>
      <c r="D1602" s="11" t="s">
        <v>2383</v>
      </c>
      <c r="E1602" s="11" t="s">
        <v>2380</v>
      </c>
      <c r="F1602" s="11" t="s">
        <v>2383</v>
      </c>
      <c r="G1602" s="11">
        <v>1</v>
      </c>
      <c r="H1602" s="11" t="s">
        <v>2380</v>
      </c>
      <c r="I1602" s="11" t="str">
        <f t="shared" si="24"/>
        <v>Obesity</v>
      </c>
    </row>
    <row r="1603" spans="1:9" hidden="1" x14ac:dyDescent="0.3">
      <c r="A1603" s="11" t="s">
        <v>769</v>
      </c>
      <c r="B1603" s="11">
        <v>20.9</v>
      </c>
      <c r="C1603" s="11">
        <v>6.94</v>
      </c>
      <c r="D1603" s="11" t="s">
        <v>2380</v>
      </c>
      <c r="E1603" s="11" t="s">
        <v>2380</v>
      </c>
      <c r="F1603" s="11" t="s">
        <v>2380</v>
      </c>
      <c r="G1603" s="11">
        <v>0</v>
      </c>
      <c r="H1603" s="11" t="s">
        <v>2380</v>
      </c>
      <c r="I1603" s="11" t="str">
        <f t="shared" ref="I1603:I1666" si="25">IF(B1603&lt;18.5,"Underweight",
IF(B1603&lt;=24.9,"Normal Weight",
IF(B1603&lt;=29.9,"Overweight",
"Obesity")))</f>
        <v>Normal Weight</v>
      </c>
    </row>
    <row r="1604" spans="1:9" hidden="1" x14ac:dyDescent="0.3">
      <c r="A1604" s="11" t="s">
        <v>768</v>
      </c>
      <c r="B1604" s="11">
        <v>19.11</v>
      </c>
      <c r="C1604" s="11">
        <v>4.3499999999999996</v>
      </c>
      <c r="D1604" s="11" t="s">
        <v>2380</v>
      </c>
      <c r="E1604" s="11" t="s">
        <v>2380</v>
      </c>
      <c r="F1604" s="11" t="s">
        <v>2380</v>
      </c>
      <c r="G1604" s="11">
        <v>2</v>
      </c>
      <c r="H1604" s="11" t="s">
        <v>2380</v>
      </c>
      <c r="I1604" s="11" t="str">
        <f t="shared" si="25"/>
        <v>Normal Weight</v>
      </c>
    </row>
    <row r="1605" spans="1:9" hidden="1" x14ac:dyDescent="0.3">
      <c r="A1605" s="11" t="s">
        <v>767</v>
      </c>
      <c r="B1605" s="11">
        <v>31.17</v>
      </c>
      <c r="C1605" s="11">
        <v>5.28</v>
      </c>
      <c r="D1605" s="11" t="s">
        <v>2380</v>
      </c>
      <c r="E1605" s="11" t="s">
        <v>2380</v>
      </c>
      <c r="F1605" s="11" t="s">
        <v>2380</v>
      </c>
      <c r="G1605" s="11">
        <v>1</v>
      </c>
      <c r="H1605" s="11" t="s">
        <v>2380</v>
      </c>
      <c r="I1605" s="11" t="str">
        <f t="shared" si="25"/>
        <v>Obesity</v>
      </c>
    </row>
    <row r="1606" spans="1:9" hidden="1" x14ac:dyDescent="0.3">
      <c r="A1606" s="11" t="s">
        <v>766</v>
      </c>
      <c r="B1606" s="11">
        <v>36.08</v>
      </c>
      <c r="C1606" s="11">
        <v>4.29</v>
      </c>
      <c r="D1606" s="11" t="s">
        <v>2380</v>
      </c>
      <c r="E1606" s="11" t="s">
        <v>2380</v>
      </c>
      <c r="F1606" s="11" t="s">
        <v>2380</v>
      </c>
      <c r="G1606" s="11">
        <v>0</v>
      </c>
      <c r="H1606" s="11" t="s">
        <v>2380</v>
      </c>
      <c r="I1606" s="11" t="str">
        <f t="shared" si="25"/>
        <v>Obesity</v>
      </c>
    </row>
    <row r="1607" spans="1:9" hidden="1" x14ac:dyDescent="0.3">
      <c r="A1607" s="11" t="s">
        <v>765</v>
      </c>
      <c r="B1607" s="11">
        <v>28.024999999999999</v>
      </c>
      <c r="C1607" s="11">
        <v>5.69</v>
      </c>
      <c r="D1607" s="11" t="s">
        <v>2383</v>
      </c>
      <c r="E1607" s="11" t="s">
        <v>2380</v>
      </c>
      <c r="F1607" s="11" t="s">
        <v>2380</v>
      </c>
      <c r="G1607" s="11">
        <v>0</v>
      </c>
      <c r="H1607" s="11" t="s">
        <v>2380</v>
      </c>
      <c r="I1607" s="11" t="str">
        <f t="shared" si="25"/>
        <v>Overweight</v>
      </c>
    </row>
    <row r="1608" spans="1:9" hidden="1" x14ac:dyDescent="0.3">
      <c r="A1608" s="11" t="s">
        <v>764</v>
      </c>
      <c r="B1608" s="11">
        <v>24.32</v>
      </c>
      <c r="C1608" s="11">
        <v>5.56</v>
      </c>
      <c r="D1608" s="11" t="s">
        <v>2383</v>
      </c>
      <c r="E1608" s="11" t="s">
        <v>2380</v>
      </c>
      <c r="F1608" s="11" t="s">
        <v>2380</v>
      </c>
      <c r="G1608" s="11">
        <v>0</v>
      </c>
      <c r="H1608" s="11" t="s">
        <v>2380</v>
      </c>
      <c r="I1608" s="11" t="str">
        <f t="shared" si="25"/>
        <v>Normal Weight</v>
      </c>
    </row>
    <row r="1609" spans="1:9" hidden="1" x14ac:dyDescent="0.3">
      <c r="A1609" s="11" t="s">
        <v>763</v>
      </c>
      <c r="B1609" s="11">
        <v>38</v>
      </c>
      <c r="C1609" s="11">
        <v>5.41</v>
      </c>
      <c r="D1609" s="11" t="s">
        <v>2383</v>
      </c>
      <c r="E1609" s="11" t="s">
        <v>2380</v>
      </c>
      <c r="F1609" s="11" t="s">
        <v>2380</v>
      </c>
      <c r="G1609" s="11">
        <v>1</v>
      </c>
      <c r="H1609" s="11" t="s">
        <v>2380</v>
      </c>
      <c r="I1609" s="11" t="str">
        <f t="shared" si="25"/>
        <v>Obesity</v>
      </c>
    </row>
    <row r="1610" spans="1:9" hidden="1" x14ac:dyDescent="0.3">
      <c r="A1610" s="11" t="s">
        <v>762</v>
      </c>
      <c r="B1610" s="11">
        <v>31.6</v>
      </c>
      <c r="C1610" s="11">
        <v>10.85</v>
      </c>
      <c r="D1610" s="11" t="s">
        <v>2383</v>
      </c>
      <c r="E1610" s="11" t="s">
        <v>2380</v>
      </c>
      <c r="F1610" s="11" t="s">
        <v>2380</v>
      </c>
      <c r="G1610" s="11">
        <v>0</v>
      </c>
      <c r="H1610" s="11" t="s">
        <v>2380</v>
      </c>
      <c r="I1610" s="11" t="str">
        <f t="shared" si="25"/>
        <v>Obesity</v>
      </c>
    </row>
    <row r="1611" spans="1:9" hidden="1" x14ac:dyDescent="0.3">
      <c r="A1611" s="11" t="s">
        <v>761</v>
      </c>
      <c r="B1611" s="11">
        <v>31.02</v>
      </c>
      <c r="C1611" s="11">
        <v>11.63</v>
      </c>
      <c r="D1611" s="11" t="s">
        <v>2383</v>
      </c>
      <c r="E1611" s="11" t="s">
        <v>2380</v>
      </c>
      <c r="F1611" s="11" t="s">
        <v>2380</v>
      </c>
      <c r="G1611" s="11">
        <v>0</v>
      </c>
      <c r="H1611" s="11" t="s">
        <v>2380</v>
      </c>
      <c r="I1611" s="11" t="str">
        <f t="shared" si="25"/>
        <v>Obesity</v>
      </c>
    </row>
    <row r="1612" spans="1:9" hidden="1" x14ac:dyDescent="0.3">
      <c r="A1612" s="11" t="s">
        <v>760</v>
      </c>
      <c r="B1612" s="11">
        <v>29.26</v>
      </c>
      <c r="C1612" s="11">
        <v>5.68</v>
      </c>
      <c r="D1612" s="11" t="s">
        <v>2383</v>
      </c>
      <c r="E1612" s="11" t="s">
        <v>2380</v>
      </c>
      <c r="F1612" s="11" t="s">
        <v>2380</v>
      </c>
      <c r="G1612" s="11">
        <v>1</v>
      </c>
      <c r="H1612" s="11" t="s">
        <v>2380</v>
      </c>
      <c r="I1612" s="11" t="str">
        <f t="shared" si="25"/>
        <v>Overweight</v>
      </c>
    </row>
    <row r="1613" spans="1:9" hidden="1" x14ac:dyDescent="0.3">
      <c r="A1613" s="11" t="s">
        <v>759</v>
      </c>
      <c r="B1613" s="11">
        <v>15.09</v>
      </c>
      <c r="C1613" s="11">
        <v>7.59</v>
      </c>
      <c r="D1613" s="11" t="s">
        <v>2383</v>
      </c>
      <c r="E1613" s="11" t="s">
        <v>2380</v>
      </c>
      <c r="F1613" s="11" t="s">
        <v>2380</v>
      </c>
      <c r="G1613" s="11">
        <v>2</v>
      </c>
      <c r="H1613" s="11" t="s">
        <v>2380</v>
      </c>
      <c r="I1613" s="11" t="str">
        <f t="shared" si="25"/>
        <v>Underweight</v>
      </c>
    </row>
    <row r="1614" spans="1:9" hidden="1" x14ac:dyDescent="0.3">
      <c r="A1614" s="11" t="s">
        <v>758</v>
      </c>
      <c r="B1614" s="11">
        <v>22.63</v>
      </c>
      <c r="C1614" s="11">
        <v>5.09</v>
      </c>
      <c r="D1614" s="11" t="s">
        <v>2383</v>
      </c>
      <c r="E1614" s="11" t="s">
        <v>2380</v>
      </c>
      <c r="F1614" s="11" t="s">
        <v>2380</v>
      </c>
      <c r="G1614" s="11">
        <v>0</v>
      </c>
      <c r="H1614" s="11" t="s">
        <v>2380</v>
      </c>
      <c r="I1614" s="11" t="str">
        <f t="shared" si="25"/>
        <v>Normal Weight</v>
      </c>
    </row>
    <row r="1615" spans="1:9" hidden="1" x14ac:dyDescent="0.3">
      <c r="A1615" s="11" t="s">
        <v>757</v>
      </c>
      <c r="B1615" s="11">
        <v>23.46</v>
      </c>
      <c r="C1615" s="11">
        <v>4.21</v>
      </c>
      <c r="D1615" s="11" t="s">
        <v>2380</v>
      </c>
      <c r="E1615" s="11" t="s">
        <v>2380</v>
      </c>
      <c r="F1615" s="11" t="s">
        <v>2380</v>
      </c>
      <c r="G1615" s="11">
        <v>1</v>
      </c>
      <c r="H1615" s="11" t="s">
        <v>2380</v>
      </c>
      <c r="I1615" s="11" t="str">
        <f t="shared" si="25"/>
        <v>Normal Weight</v>
      </c>
    </row>
    <row r="1616" spans="1:9" hidden="1" x14ac:dyDescent="0.3">
      <c r="A1616" s="11" t="s">
        <v>756</v>
      </c>
      <c r="B1616" s="11">
        <v>22.56</v>
      </c>
      <c r="C1616" s="11">
        <v>4.34</v>
      </c>
      <c r="D1616" s="11" t="s">
        <v>2383</v>
      </c>
      <c r="E1616" s="11" t="s">
        <v>2380</v>
      </c>
      <c r="F1616" s="11" t="s">
        <v>2380</v>
      </c>
      <c r="G1616" s="11">
        <v>0</v>
      </c>
      <c r="H1616" s="11" t="s">
        <v>2380</v>
      </c>
      <c r="I1616" s="11" t="str">
        <f t="shared" si="25"/>
        <v>Normal Weight</v>
      </c>
    </row>
    <row r="1617" spans="1:9" hidden="1" x14ac:dyDescent="0.3">
      <c r="A1617" s="11" t="s">
        <v>755</v>
      </c>
      <c r="B1617" s="11">
        <v>19.28</v>
      </c>
      <c r="C1617" s="11">
        <v>11.85</v>
      </c>
      <c r="D1617" s="11" t="s">
        <v>2380</v>
      </c>
      <c r="E1617" s="11" t="s">
        <v>2380</v>
      </c>
      <c r="F1617" s="11" t="s">
        <v>2380</v>
      </c>
      <c r="G1617" s="11">
        <v>2</v>
      </c>
      <c r="H1617" s="11" t="s">
        <v>2380</v>
      </c>
      <c r="I1617" s="11" t="str">
        <f t="shared" si="25"/>
        <v>Normal Weight</v>
      </c>
    </row>
    <row r="1618" spans="1:9" hidden="1" x14ac:dyDescent="0.3">
      <c r="A1618" s="11" t="s">
        <v>754</v>
      </c>
      <c r="B1618" s="11">
        <v>15.37</v>
      </c>
      <c r="C1618" s="11">
        <v>9.61</v>
      </c>
      <c r="D1618" s="11" t="s">
        <v>2383</v>
      </c>
      <c r="E1618" s="11" t="s">
        <v>2380</v>
      </c>
      <c r="F1618" s="11" t="s">
        <v>2380</v>
      </c>
      <c r="G1618" s="11">
        <v>2</v>
      </c>
      <c r="H1618" s="11" t="s">
        <v>2380</v>
      </c>
      <c r="I1618" s="11" t="str">
        <f t="shared" si="25"/>
        <v>Underweight</v>
      </c>
    </row>
    <row r="1619" spans="1:9" hidden="1" x14ac:dyDescent="0.3">
      <c r="A1619" s="11" t="s">
        <v>753</v>
      </c>
      <c r="B1619" s="11">
        <v>18.71</v>
      </c>
      <c r="C1619" s="11">
        <v>5.29</v>
      </c>
      <c r="D1619" s="11" t="s">
        <v>2383</v>
      </c>
      <c r="E1619" s="11" t="s">
        <v>2380</v>
      </c>
      <c r="F1619" s="11" t="s">
        <v>2380</v>
      </c>
      <c r="G1619" s="11">
        <v>0</v>
      </c>
      <c r="H1619" s="11" t="s">
        <v>2380</v>
      </c>
      <c r="I1619" s="11" t="str">
        <f t="shared" si="25"/>
        <v>Normal Weight</v>
      </c>
    </row>
    <row r="1620" spans="1:9" hidden="1" x14ac:dyDescent="0.3">
      <c r="A1620" s="11" t="s">
        <v>752</v>
      </c>
      <c r="B1620" s="11">
        <v>20.61</v>
      </c>
      <c r="C1620" s="11">
        <v>6.89</v>
      </c>
      <c r="D1620" s="11" t="s">
        <v>2380</v>
      </c>
      <c r="E1620" s="11" t="s">
        <v>2380</v>
      </c>
      <c r="F1620" s="11" t="s">
        <v>2380</v>
      </c>
      <c r="G1620" s="11">
        <v>0</v>
      </c>
      <c r="H1620" s="11" t="s">
        <v>2380</v>
      </c>
      <c r="I1620" s="11" t="str">
        <f t="shared" si="25"/>
        <v>Normal Weight</v>
      </c>
    </row>
    <row r="1621" spans="1:9" x14ac:dyDescent="0.3">
      <c r="A1621" s="11" t="s">
        <v>751</v>
      </c>
      <c r="B1621" s="11">
        <v>15.99</v>
      </c>
      <c r="C1621" s="11">
        <v>4.57</v>
      </c>
      <c r="D1621" s="11" t="s">
        <v>2383</v>
      </c>
      <c r="E1621" s="11" t="s">
        <v>2380</v>
      </c>
      <c r="F1621" s="11" t="s">
        <v>2383</v>
      </c>
      <c r="G1621" s="11">
        <v>1</v>
      </c>
      <c r="H1621" s="11" t="s">
        <v>2380</v>
      </c>
      <c r="I1621" s="11" t="str">
        <f t="shared" si="25"/>
        <v>Underweight</v>
      </c>
    </row>
    <row r="1622" spans="1:9" hidden="1" x14ac:dyDescent="0.3">
      <c r="A1622" s="11" t="s">
        <v>750</v>
      </c>
      <c r="B1622" s="11">
        <v>33.155000000000001</v>
      </c>
      <c r="C1622" s="11">
        <v>4.32</v>
      </c>
      <c r="D1622" s="11" t="s">
        <v>2380</v>
      </c>
      <c r="E1622" s="11" t="s">
        <v>2380</v>
      </c>
      <c r="F1622" s="11" t="s">
        <v>2380</v>
      </c>
      <c r="G1622" s="11">
        <v>0</v>
      </c>
      <c r="H1622" s="11" t="s">
        <v>2380</v>
      </c>
      <c r="I1622" s="11" t="str">
        <f t="shared" si="25"/>
        <v>Obesity</v>
      </c>
    </row>
    <row r="1623" spans="1:9" x14ac:dyDescent="0.3">
      <c r="A1623" s="11" t="s">
        <v>749</v>
      </c>
      <c r="B1623" s="11">
        <v>26.22</v>
      </c>
      <c r="C1623" s="11">
        <v>5.57</v>
      </c>
      <c r="D1623" s="11" t="s">
        <v>2383</v>
      </c>
      <c r="E1623" s="11" t="s">
        <v>2380</v>
      </c>
      <c r="F1623" s="11" t="s">
        <v>2383</v>
      </c>
      <c r="G1623" s="11">
        <v>1</v>
      </c>
      <c r="H1623" s="11" t="s">
        <v>2380</v>
      </c>
      <c r="I1623" s="11" t="str">
        <f t="shared" si="25"/>
        <v>Overweight</v>
      </c>
    </row>
    <row r="1624" spans="1:9" x14ac:dyDescent="0.3">
      <c r="A1624" s="11" t="s">
        <v>748</v>
      </c>
      <c r="B1624" s="11">
        <v>21.85</v>
      </c>
      <c r="C1624" s="11">
        <v>5.26</v>
      </c>
      <c r="D1624" s="11" t="s">
        <v>2383</v>
      </c>
      <c r="E1624" s="11" t="s">
        <v>2380</v>
      </c>
      <c r="F1624" s="11" t="s">
        <v>2383</v>
      </c>
      <c r="G1624" s="11">
        <v>1</v>
      </c>
      <c r="H1624" s="11" t="s">
        <v>2380</v>
      </c>
      <c r="I1624" s="11" t="str">
        <f t="shared" si="25"/>
        <v>Normal Weight</v>
      </c>
    </row>
    <row r="1625" spans="1:9" hidden="1" x14ac:dyDescent="0.3">
      <c r="A1625" s="11" t="s">
        <v>747</v>
      </c>
      <c r="B1625" s="11">
        <v>30.495000000000001</v>
      </c>
      <c r="C1625" s="11">
        <v>6.25</v>
      </c>
      <c r="D1625" s="11" t="s">
        <v>2380</v>
      </c>
      <c r="E1625" s="11" t="s">
        <v>2380</v>
      </c>
      <c r="F1625" s="11" t="s">
        <v>2380</v>
      </c>
      <c r="G1625" s="11">
        <v>0</v>
      </c>
      <c r="H1625" s="11" t="s">
        <v>2380</v>
      </c>
      <c r="I1625" s="11" t="str">
        <f t="shared" si="25"/>
        <v>Obesity</v>
      </c>
    </row>
    <row r="1626" spans="1:9" hidden="1" x14ac:dyDescent="0.3">
      <c r="A1626" s="11" t="s">
        <v>746</v>
      </c>
      <c r="B1626" s="11">
        <v>34.104999999999997</v>
      </c>
      <c r="C1626" s="11">
        <v>5.67</v>
      </c>
      <c r="D1626" s="11" t="s">
        <v>2383</v>
      </c>
      <c r="E1626" s="11" t="s">
        <v>2380</v>
      </c>
      <c r="F1626" s="11" t="s">
        <v>2380</v>
      </c>
      <c r="G1626" s="11">
        <v>0</v>
      </c>
      <c r="H1626" s="11" t="s">
        <v>2380</v>
      </c>
      <c r="I1626" s="11" t="str">
        <f t="shared" si="25"/>
        <v>Obesity</v>
      </c>
    </row>
    <row r="1627" spans="1:9" hidden="1" x14ac:dyDescent="0.3">
      <c r="A1627" s="11" t="s">
        <v>745</v>
      </c>
      <c r="B1627" s="11">
        <v>32.770000000000003</v>
      </c>
      <c r="C1627" s="11">
        <v>4.42</v>
      </c>
      <c r="D1627" s="11" t="s">
        <v>2383</v>
      </c>
      <c r="E1627" s="11" t="s">
        <v>2380</v>
      </c>
      <c r="F1627" s="11" t="s">
        <v>2380</v>
      </c>
      <c r="G1627" s="11">
        <v>1</v>
      </c>
      <c r="H1627" s="11" t="s">
        <v>2380</v>
      </c>
      <c r="I1627" s="11" t="str">
        <f t="shared" si="25"/>
        <v>Obesity</v>
      </c>
    </row>
    <row r="1628" spans="1:9" hidden="1" x14ac:dyDescent="0.3">
      <c r="A1628" s="11" t="s">
        <v>744</v>
      </c>
      <c r="B1628" s="11">
        <v>16.850000000000001</v>
      </c>
      <c r="C1628" s="11">
        <v>11.75</v>
      </c>
      <c r="D1628" s="11" t="s">
        <v>2383</v>
      </c>
      <c r="E1628" s="11" t="s">
        <v>2380</v>
      </c>
      <c r="F1628" s="11" t="s">
        <v>2380</v>
      </c>
      <c r="G1628" s="11">
        <v>2</v>
      </c>
      <c r="H1628" s="11" t="s">
        <v>2380</v>
      </c>
      <c r="I1628" s="11" t="str">
        <f t="shared" si="25"/>
        <v>Underweight</v>
      </c>
    </row>
    <row r="1629" spans="1:9" hidden="1" x14ac:dyDescent="0.3">
      <c r="A1629" s="11" t="s">
        <v>743</v>
      </c>
      <c r="B1629" s="11">
        <v>34.700000000000003</v>
      </c>
      <c r="C1629" s="11">
        <v>6.06</v>
      </c>
      <c r="D1629" s="11" t="s">
        <v>2380</v>
      </c>
      <c r="E1629" s="11" t="s">
        <v>2380</v>
      </c>
      <c r="F1629" s="11" t="s">
        <v>2380</v>
      </c>
      <c r="G1629" s="11">
        <v>1</v>
      </c>
      <c r="H1629" s="11" t="s">
        <v>2380</v>
      </c>
      <c r="I1629" s="11" t="str">
        <f t="shared" si="25"/>
        <v>Obesity</v>
      </c>
    </row>
    <row r="1630" spans="1:9" hidden="1" x14ac:dyDescent="0.3">
      <c r="A1630" s="11" t="s">
        <v>742</v>
      </c>
      <c r="B1630" s="11">
        <v>37.049999999999997</v>
      </c>
      <c r="C1630" s="11">
        <v>5.48</v>
      </c>
      <c r="D1630" s="11" t="s">
        <v>2380</v>
      </c>
      <c r="E1630" s="11" t="s">
        <v>2380</v>
      </c>
      <c r="F1630" s="11" t="s">
        <v>2380</v>
      </c>
      <c r="G1630" s="11">
        <v>1</v>
      </c>
      <c r="H1630" s="11" t="s">
        <v>2380</v>
      </c>
      <c r="I1630" s="11" t="str">
        <f t="shared" si="25"/>
        <v>Obesity</v>
      </c>
    </row>
    <row r="1631" spans="1:9" x14ac:dyDescent="0.3">
      <c r="A1631" s="11" t="s">
        <v>741</v>
      </c>
      <c r="B1631" s="11">
        <v>18.78</v>
      </c>
      <c r="C1631" s="11">
        <v>4.45</v>
      </c>
      <c r="D1631" s="11" t="s">
        <v>2380</v>
      </c>
      <c r="E1631" s="11" t="s">
        <v>2380</v>
      </c>
      <c r="F1631" s="11" t="s">
        <v>2383</v>
      </c>
      <c r="G1631" s="11">
        <v>1</v>
      </c>
      <c r="H1631" s="11" t="s">
        <v>2380</v>
      </c>
      <c r="I1631" s="11" t="str">
        <f t="shared" si="25"/>
        <v>Normal Weight</v>
      </c>
    </row>
    <row r="1632" spans="1:9" hidden="1" x14ac:dyDescent="0.3">
      <c r="A1632" s="11" t="s">
        <v>740</v>
      </c>
      <c r="B1632" s="11">
        <v>28.024999999999999</v>
      </c>
      <c r="C1632" s="11">
        <v>5</v>
      </c>
      <c r="D1632" s="11" t="s">
        <v>2380</v>
      </c>
      <c r="E1632" s="11" t="s">
        <v>2380</v>
      </c>
      <c r="F1632" s="11" t="s">
        <v>2380</v>
      </c>
      <c r="G1632" s="11">
        <v>1</v>
      </c>
      <c r="H1632" s="11" t="s">
        <v>2380</v>
      </c>
      <c r="I1632" s="11" t="str">
        <f t="shared" si="25"/>
        <v>Overweight</v>
      </c>
    </row>
    <row r="1633" spans="1:9" hidden="1" x14ac:dyDescent="0.3">
      <c r="A1633" s="11" t="s">
        <v>739</v>
      </c>
      <c r="B1633" s="11">
        <v>35.090000000000003</v>
      </c>
      <c r="C1633" s="11">
        <v>5.84</v>
      </c>
      <c r="D1633" s="11" t="s">
        <v>2380</v>
      </c>
      <c r="E1633" s="11" t="s">
        <v>2380</v>
      </c>
      <c r="F1633" s="11" t="s">
        <v>2380</v>
      </c>
      <c r="G1633" s="11">
        <v>0</v>
      </c>
      <c r="H1633" s="11" t="s">
        <v>2380</v>
      </c>
      <c r="I1633" s="11" t="str">
        <f t="shared" si="25"/>
        <v>Obesity</v>
      </c>
    </row>
    <row r="1634" spans="1:9" hidden="1" x14ac:dyDescent="0.3">
      <c r="A1634" s="11" t="s">
        <v>738</v>
      </c>
      <c r="B1634" s="11">
        <v>34.42</v>
      </c>
      <c r="C1634" s="11">
        <v>5.21</v>
      </c>
      <c r="D1634" s="11" t="s">
        <v>2383</v>
      </c>
      <c r="E1634" s="11" t="s">
        <v>2380</v>
      </c>
      <c r="F1634" s="11" t="s">
        <v>2380</v>
      </c>
      <c r="G1634" s="11">
        <v>0</v>
      </c>
      <c r="H1634" s="11" t="s">
        <v>2380</v>
      </c>
      <c r="I1634" s="11" t="str">
        <f t="shared" si="25"/>
        <v>Obesity</v>
      </c>
    </row>
    <row r="1635" spans="1:9" hidden="1" x14ac:dyDescent="0.3">
      <c r="A1635" s="11" t="s">
        <v>737</v>
      </c>
      <c r="B1635" s="11">
        <v>29.4</v>
      </c>
      <c r="C1635" s="11">
        <v>4.26</v>
      </c>
      <c r="D1635" s="11" t="s">
        <v>2380</v>
      </c>
      <c r="E1635" s="11" t="s">
        <v>2380</v>
      </c>
      <c r="F1635" s="11" t="s">
        <v>2380</v>
      </c>
      <c r="G1635" s="11">
        <v>0</v>
      </c>
      <c r="H1635" s="11" t="s">
        <v>2380</v>
      </c>
      <c r="I1635" s="11" t="str">
        <f t="shared" si="25"/>
        <v>Overweight</v>
      </c>
    </row>
    <row r="1636" spans="1:9" hidden="1" x14ac:dyDescent="0.3">
      <c r="A1636" s="11" t="s">
        <v>736</v>
      </c>
      <c r="B1636" s="11">
        <v>21.31</v>
      </c>
      <c r="C1636" s="11">
        <v>4.17</v>
      </c>
      <c r="D1636" s="11" t="s">
        <v>2380</v>
      </c>
      <c r="E1636" s="11" t="s">
        <v>2380</v>
      </c>
      <c r="F1636" s="11" t="s">
        <v>2380</v>
      </c>
      <c r="G1636" s="11">
        <v>0</v>
      </c>
      <c r="H1636" s="11" t="s">
        <v>2380</v>
      </c>
      <c r="I1636" s="11" t="str">
        <f t="shared" si="25"/>
        <v>Normal Weight</v>
      </c>
    </row>
    <row r="1637" spans="1:9" hidden="1" x14ac:dyDescent="0.3">
      <c r="A1637" s="11" t="s">
        <v>735</v>
      </c>
      <c r="B1637" s="11">
        <v>19.559999999999999</v>
      </c>
      <c r="C1637" s="11">
        <v>11.96</v>
      </c>
      <c r="D1637" s="11" t="s">
        <v>2380</v>
      </c>
      <c r="E1637" s="11" t="s">
        <v>2380</v>
      </c>
      <c r="F1637" s="11" t="s">
        <v>2380</v>
      </c>
      <c r="G1637" s="11">
        <v>0</v>
      </c>
      <c r="H1637" s="11" t="s">
        <v>2380</v>
      </c>
      <c r="I1637" s="11" t="str">
        <f t="shared" si="25"/>
        <v>Normal Weight</v>
      </c>
    </row>
    <row r="1638" spans="1:9" hidden="1" x14ac:dyDescent="0.3">
      <c r="A1638" s="11" t="s">
        <v>734</v>
      </c>
      <c r="B1638" s="11">
        <v>37.335000000000001</v>
      </c>
      <c r="C1638" s="11">
        <v>6.26</v>
      </c>
      <c r="D1638" s="11" t="s">
        <v>2383</v>
      </c>
      <c r="E1638" s="11" t="s">
        <v>2380</v>
      </c>
      <c r="F1638" s="11" t="s">
        <v>2380</v>
      </c>
      <c r="G1638" s="11">
        <v>1</v>
      </c>
      <c r="H1638" s="11" t="s">
        <v>2380</v>
      </c>
      <c r="I1638" s="11" t="str">
        <f t="shared" si="25"/>
        <v>Obesity</v>
      </c>
    </row>
    <row r="1639" spans="1:9" hidden="1" x14ac:dyDescent="0.3">
      <c r="A1639" s="11" t="s">
        <v>733</v>
      </c>
      <c r="B1639" s="11">
        <v>19.53</v>
      </c>
      <c r="C1639" s="11">
        <v>11.68</v>
      </c>
      <c r="D1639" s="11" t="s">
        <v>2380</v>
      </c>
      <c r="E1639" s="11" t="s">
        <v>2380</v>
      </c>
      <c r="F1639" s="11" t="s">
        <v>2380</v>
      </c>
      <c r="G1639" s="11">
        <v>0</v>
      </c>
      <c r="H1639" s="11" t="s">
        <v>2380</v>
      </c>
      <c r="I1639" s="11" t="str">
        <f t="shared" si="25"/>
        <v>Normal Weight</v>
      </c>
    </row>
    <row r="1640" spans="1:9" hidden="1" x14ac:dyDescent="0.3">
      <c r="A1640" s="11" t="s">
        <v>732</v>
      </c>
      <c r="B1640" s="11">
        <v>34.1</v>
      </c>
      <c r="C1640" s="11">
        <v>5.16</v>
      </c>
      <c r="D1640" s="11" t="s">
        <v>2380</v>
      </c>
      <c r="E1640" s="11" t="s">
        <v>2380</v>
      </c>
      <c r="F1640" s="11" t="s">
        <v>2380</v>
      </c>
      <c r="G1640" s="11">
        <v>0</v>
      </c>
      <c r="H1640" s="11" t="s">
        <v>2380</v>
      </c>
      <c r="I1640" s="11" t="str">
        <f t="shared" si="25"/>
        <v>Obesity</v>
      </c>
    </row>
    <row r="1641" spans="1:9" hidden="1" x14ac:dyDescent="0.3">
      <c r="A1641" s="11" t="s">
        <v>731</v>
      </c>
      <c r="B1641" s="11">
        <v>16.5</v>
      </c>
      <c r="C1641" s="11">
        <v>6.9</v>
      </c>
      <c r="D1641" s="11" t="s">
        <v>2383</v>
      </c>
      <c r="E1641" s="11" t="s">
        <v>2380</v>
      </c>
      <c r="F1641" s="11" t="s">
        <v>2380</v>
      </c>
      <c r="G1641" s="11">
        <v>2</v>
      </c>
      <c r="H1641" s="11" t="s">
        <v>2380</v>
      </c>
      <c r="I1641" s="11" t="str">
        <f t="shared" si="25"/>
        <v>Underweight</v>
      </c>
    </row>
    <row r="1642" spans="1:9" hidden="1" x14ac:dyDescent="0.3">
      <c r="A1642" s="11" t="s">
        <v>730</v>
      </c>
      <c r="B1642" s="11">
        <v>30.69</v>
      </c>
      <c r="C1642" s="11">
        <v>4.83</v>
      </c>
      <c r="D1642" s="11" t="s">
        <v>2380</v>
      </c>
      <c r="E1642" s="11" t="s">
        <v>2380</v>
      </c>
      <c r="F1642" s="11" t="s">
        <v>2380</v>
      </c>
      <c r="G1642" s="11">
        <v>1</v>
      </c>
      <c r="H1642" s="11" t="s">
        <v>2380</v>
      </c>
      <c r="I1642" s="11" t="str">
        <f t="shared" si="25"/>
        <v>Obesity</v>
      </c>
    </row>
    <row r="1643" spans="1:9" hidden="1" x14ac:dyDescent="0.3">
      <c r="A1643" s="11" t="s">
        <v>729</v>
      </c>
      <c r="B1643" s="11">
        <v>28.93</v>
      </c>
      <c r="C1643" s="11">
        <v>4.87</v>
      </c>
      <c r="D1643" s="11" t="s">
        <v>2380</v>
      </c>
      <c r="E1643" s="11" t="s">
        <v>2380</v>
      </c>
      <c r="F1643" s="11" t="s">
        <v>2380</v>
      </c>
      <c r="G1643" s="11">
        <v>1</v>
      </c>
      <c r="H1643" s="11" t="s">
        <v>2380</v>
      </c>
      <c r="I1643" s="11" t="str">
        <f t="shared" si="25"/>
        <v>Overweight</v>
      </c>
    </row>
    <row r="1644" spans="1:9" hidden="1" x14ac:dyDescent="0.3">
      <c r="A1644" s="11" t="s">
        <v>728</v>
      </c>
      <c r="B1644" s="11">
        <v>38.9</v>
      </c>
      <c r="C1644" s="11">
        <v>4.28</v>
      </c>
      <c r="D1644" s="11" t="s">
        <v>2380</v>
      </c>
      <c r="E1644" s="11" t="s">
        <v>2380</v>
      </c>
      <c r="F1644" s="11" t="s">
        <v>2380</v>
      </c>
      <c r="G1644" s="11">
        <v>0</v>
      </c>
      <c r="H1644" s="11" t="s">
        <v>2380</v>
      </c>
      <c r="I1644" s="11" t="str">
        <f t="shared" si="25"/>
        <v>Obesity</v>
      </c>
    </row>
    <row r="1645" spans="1:9" hidden="1" x14ac:dyDescent="0.3">
      <c r="A1645" s="11" t="s">
        <v>727</v>
      </c>
      <c r="B1645" s="11">
        <v>26.9</v>
      </c>
      <c r="C1645" s="11">
        <v>4.07</v>
      </c>
      <c r="D1645" s="11" t="s">
        <v>2380</v>
      </c>
      <c r="E1645" s="11" t="s">
        <v>2380</v>
      </c>
      <c r="F1645" s="11" t="s">
        <v>2380</v>
      </c>
      <c r="G1645" s="11">
        <v>0</v>
      </c>
      <c r="H1645" s="11" t="s">
        <v>2380</v>
      </c>
      <c r="I1645" s="11" t="str">
        <f t="shared" si="25"/>
        <v>Overweight</v>
      </c>
    </row>
    <row r="1646" spans="1:9" hidden="1" x14ac:dyDescent="0.3">
      <c r="A1646" s="11" t="s">
        <v>726</v>
      </c>
      <c r="B1646" s="11">
        <v>24.86</v>
      </c>
      <c r="C1646" s="11">
        <v>6.23</v>
      </c>
      <c r="D1646" s="11" t="s">
        <v>2380</v>
      </c>
      <c r="E1646" s="11" t="s">
        <v>2380</v>
      </c>
      <c r="F1646" s="11" t="s">
        <v>2380</v>
      </c>
      <c r="G1646" s="11">
        <v>0</v>
      </c>
      <c r="H1646" s="11" t="s">
        <v>2380</v>
      </c>
      <c r="I1646" s="11" t="str">
        <f t="shared" si="25"/>
        <v>Normal Weight</v>
      </c>
    </row>
    <row r="1647" spans="1:9" hidden="1" x14ac:dyDescent="0.3">
      <c r="A1647" s="11" t="s">
        <v>725</v>
      </c>
      <c r="B1647" s="11">
        <v>39.14</v>
      </c>
      <c r="C1647" s="11">
        <v>6.24</v>
      </c>
      <c r="D1647" s="11" t="s">
        <v>2380</v>
      </c>
      <c r="E1647" s="11" t="s">
        <v>2382</v>
      </c>
      <c r="F1647" s="11" t="s">
        <v>2380</v>
      </c>
      <c r="G1647" s="11">
        <v>1</v>
      </c>
      <c r="H1647" s="11" t="s">
        <v>2380</v>
      </c>
      <c r="I1647" s="11" t="str">
        <f t="shared" si="25"/>
        <v>Obesity</v>
      </c>
    </row>
    <row r="1648" spans="1:9" x14ac:dyDescent="0.3">
      <c r="A1648" s="11" t="s">
        <v>724</v>
      </c>
      <c r="B1648" s="11">
        <v>39.799999999999997</v>
      </c>
      <c r="C1648" s="11">
        <v>6.17</v>
      </c>
      <c r="D1648" s="11" t="s">
        <v>2380</v>
      </c>
      <c r="E1648" s="11" t="s">
        <v>2380</v>
      </c>
      <c r="F1648" s="11" t="s">
        <v>2383</v>
      </c>
      <c r="G1648" s="11">
        <v>1</v>
      </c>
      <c r="H1648" s="11" t="s">
        <v>2380</v>
      </c>
      <c r="I1648" s="11" t="str">
        <f t="shared" si="25"/>
        <v>Obesity</v>
      </c>
    </row>
    <row r="1649" spans="1:9" hidden="1" x14ac:dyDescent="0.3">
      <c r="A1649" s="11" t="s">
        <v>723</v>
      </c>
      <c r="B1649" s="11">
        <v>34.32</v>
      </c>
      <c r="C1649" s="11">
        <v>5.16</v>
      </c>
      <c r="D1649" s="11" t="s">
        <v>2380</v>
      </c>
      <c r="E1649" s="11" t="s">
        <v>2380</v>
      </c>
      <c r="F1649" s="11" t="s">
        <v>2380</v>
      </c>
      <c r="G1649" s="11">
        <v>1</v>
      </c>
      <c r="H1649" s="11" t="s">
        <v>2380</v>
      </c>
      <c r="I1649" s="11" t="str">
        <f t="shared" si="25"/>
        <v>Obesity</v>
      </c>
    </row>
    <row r="1650" spans="1:9" hidden="1" x14ac:dyDescent="0.3">
      <c r="A1650" s="11" t="s">
        <v>722</v>
      </c>
      <c r="B1650" s="11">
        <v>32.51</v>
      </c>
      <c r="C1650" s="11">
        <v>4.3</v>
      </c>
      <c r="D1650" s="11" t="s">
        <v>2380</v>
      </c>
      <c r="E1650" s="11" t="s">
        <v>2380</v>
      </c>
      <c r="F1650" s="11" t="s">
        <v>2380</v>
      </c>
      <c r="G1650" s="11">
        <v>0</v>
      </c>
      <c r="H1650" s="11" t="s">
        <v>2380</v>
      </c>
      <c r="I1650" s="11" t="str">
        <f t="shared" si="25"/>
        <v>Obesity</v>
      </c>
    </row>
    <row r="1651" spans="1:9" x14ac:dyDescent="0.3">
      <c r="A1651" s="11" t="s">
        <v>721</v>
      </c>
      <c r="B1651" s="11">
        <v>30.71</v>
      </c>
      <c r="C1651" s="11">
        <v>6.14</v>
      </c>
      <c r="D1651" s="11" t="s">
        <v>2380</v>
      </c>
      <c r="E1651" s="11" t="s">
        <v>2380</v>
      </c>
      <c r="F1651" s="11" t="s">
        <v>2383</v>
      </c>
      <c r="G1651" s="11">
        <v>1</v>
      </c>
      <c r="H1651" s="11" t="s">
        <v>2380</v>
      </c>
      <c r="I1651" s="11" t="str">
        <f t="shared" si="25"/>
        <v>Obesity</v>
      </c>
    </row>
    <row r="1652" spans="1:9" hidden="1" x14ac:dyDescent="0.3">
      <c r="A1652" s="11" t="s">
        <v>720</v>
      </c>
      <c r="B1652" s="11">
        <v>28.9</v>
      </c>
      <c r="C1652" s="11">
        <v>5.36</v>
      </c>
      <c r="D1652" s="11" t="s">
        <v>2380</v>
      </c>
      <c r="E1652" s="11" t="s">
        <v>2380</v>
      </c>
      <c r="F1652" s="11" t="s">
        <v>2380</v>
      </c>
      <c r="G1652" s="11">
        <v>1</v>
      </c>
      <c r="H1652" s="11" t="s">
        <v>2380</v>
      </c>
      <c r="I1652" s="11" t="str">
        <f t="shared" si="25"/>
        <v>Overweight</v>
      </c>
    </row>
    <row r="1653" spans="1:9" hidden="1" x14ac:dyDescent="0.3">
      <c r="A1653" s="11" t="s">
        <v>719</v>
      </c>
      <c r="B1653" s="11">
        <v>36.19</v>
      </c>
      <c r="C1653" s="11">
        <v>4.3</v>
      </c>
      <c r="D1653" s="11" t="s">
        <v>2380</v>
      </c>
      <c r="E1653" s="11" t="s">
        <v>2380</v>
      </c>
      <c r="F1653" s="11" t="s">
        <v>2380</v>
      </c>
      <c r="G1653" s="11">
        <v>0</v>
      </c>
      <c r="H1653" s="11" t="s">
        <v>2380</v>
      </c>
      <c r="I1653" s="11" t="str">
        <f t="shared" si="25"/>
        <v>Obesity</v>
      </c>
    </row>
    <row r="1654" spans="1:9" hidden="1" x14ac:dyDescent="0.3">
      <c r="A1654" s="11" t="s">
        <v>718</v>
      </c>
      <c r="B1654" s="11">
        <v>29.6</v>
      </c>
      <c r="C1654" s="11">
        <v>4.09</v>
      </c>
      <c r="D1654" s="11" t="s">
        <v>2380</v>
      </c>
      <c r="E1654" s="11" t="s">
        <v>2380</v>
      </c>
      <c r="F1654" s="11" t="s">
        <v>2380</v>
      </c>
      <c r="G1654" s="11">
        <v>0</v>
      </c>
      <c r="H1654" s="11" t="s">
        <v>2380</v>
      </c>
      <c r="I1654" s="11" t="str">
        <f t="shared" si="25"/>
        <v>Overweight</v>
      </c>
    </row>
    <row r="1655" spans="1:9" x14ac:dyDescent="0.3">
      <c r="A1655" s="11" t="s">
        <v>717</v>
      </c>
      <c r="B1655" s="11">
        <v>30.95</v>
      </c>
      <c r="C1655" s="11">
        <v>6.27</v>
      </c>
      <c r="D1655" s="11" t="s">
        <v>2380</v>
      </c>
      <c r="E1655" s="11" t="s">
        <v>2380</v>
      </c>
      <c r="F1655" s="11" t="s">
        <v>2383</v>
      </c>
      <c r="G1655" s="11">
        <v>1</v>
      </c>
      <c r="H1655" s="11" t="s">
        <v>2380</v>
      </c>
      <c r="I1655" s="11" t="str">
        <f t="shared" si="25"/>
        <v>Obesity</v>
      </c>
    </row>
    <row r="1656" spans="1:9" hidden="1" x14ac:dyDescent="0.3">
      <c r="A1656" s="11" t="s">
        <v>716</v>
      </c>
      <c r="B1656" s="11">
        <v>19.95</v>
      </c>
      <c r="C1656" s="11">
        <v>5.39</v>
      </c>
      <c r="D1656" s="11" t="s">
        <v>2380</v>
      </c>
      <c r="E1656" s="11" t="s">
        <v>2380</v>
      </c>
      <c r="F1656" s="11" t="s">
        <v>2380</v>
      </c>
      <c r="G1656" s="11">
        <v>1</v>
      </c>
      <c r="H1656" s="11" t="s">
        <v>2380</v>
      </c>
      <c r="I1656" s="11" t="str">
        <f t="shared" si="25"/>
        <v>Normal Weight</v>
      </c>
    </row>
    <row r="1657" spans="1:9" hidden="1" x14ac:dyDescent="0.3">
      <c r="A1657" s="11" t="s">
        <v>715</v>
      </c>
      <c r="B1657" s="11">
        <v>23.65</v>
      </c>
      <c r="C1657" s="11">
        <v>5.75</v>
      </c>
      <c r="D1657" s="11" t="s">
        <v>2383</v>
      </c>
      <c r="E1657" s="11" t="s">
        <v>2380</v>
      </c>
      <c r="F1657" s="11" t="s">
        <v>2380</v>
      </c>
      <c r="G1657" s="11">
        <v>0</v>
      </c>
      <c r="H1657" s="11" t="s">
        <v>2380</v>
      </c>
      <c r="I1657" s="11" t="str">
        <f t="shared" si="25"/>
        <v>Normal Weight</v>
      </c>
    </row>
    <row r="1658" spans="1:9" hidden="1" x14ac:dyDescent="0.3">
      <c r="A1658" s="11" t="s">
        <v>714</v>
      </c>
      <c r="B1658" s="11">
        <v>43.34</v>
      </c>
      <c r="C1658" s="11">
        <v>4.91</v>
      </c>
      <c r="D1658" s="11" t="s">
        <v>2380</v>
      </c>
      <c r="E1658" s="11" t="s">
        <v>2380</v>
      </c>
      <c r="F1658" s="11" t="s">
        <v>2380</v>
      </c>
      <c r="G1658" s="11">
        <v>1</v>
      </c>
      <c r="H1658" s="11" t="s">
        <v>2380</v>
      </c>
      <c r="I1658" s="11" t="str">
        <f t="shared" si="25"/>
        <v>Obesity</v>
      </c>
    </row>
    <row r="1659" spans="1:9" hidden="1" x14ac:dyDescent="0.3">
      <c r="A1659" s="11" t="s">
        <v>713</v>
      </c>
      <c r="B1659" s="11">
        <v>31.98</v>
      </c>
      <c r="C1659" s="11">
        <v>4.46</v>
      </c>
      <c r="D1659" s="11" t="s">
        <v>2383</v>
      </c>
      <c r="E1659" s="11" t="s">
        <v>2380</v>
      </c>
      <c r="F1659" s="11" t="s">
        <v>2380</v>
      </c>
      <c r="G1659" s="11">
        <v>1</v>
      </c>
      <c r="H1659" s="11" t="s">
        <v>2380</v>
      </c>
      <c r="I1659" s="11" t="str">
        <f t="shared" si="25"/>
        <v>Obesity</v>
      </c>
    </row>
    <row r="1660" spans="1:9" hidden="1" x14ac:dyDescent="0.3">
      <c r="A1660" s="11" t="s">
        <v>712</v>
      </c>
      <c r="B1660" s="11">
        <v>35.86</v>
      </c>
      <c r="C1660" s="11">
        <v>6.22</v>
      </c>
      <c r="D1660" s="11" t="s">
        <v>2380</v>
      </c>
      <c r="E1660" s="11" t="s">
        <v>2380</v>
      </c>
      <c r="F1660" s="11" t="s">
        <v>2380</v>
      </c>
      <c r="G1660" s="11">
        <v>1</v>
      </c>
      <c r="H1660" s="11" t="s">
        <v>2380</v>
      </c>
      <c r="I1660" s="11" t="str">
        <f t="shared" si="25"/>
        <v>Obesity</v>
      </c>
    </row>
    <row r="1661" spans="1:9" hidden="1" x14ac:dyDescent="0.3">
      <c r="A1661" s="11" t="s">
        <v>711</v>
      </c>
      <c r="B1661" s="11">
        <v>15.2</v>
      </c>
      <c r="C1661" s="11">
        <v>8.82</v>
      </c>
      <c r="D1661" s="11" t="s">
        <v>2380</v>
      </c>
      <c r="E1661" s="11" t="s">
        <v>2380</v>
      </c>
      <c r="F1661" s="11" t="s">
        <v>2380</v>
      </c>
      <c r="G1661" s="11">
        <v>0</v>
      </c>
      <c r="H1661" s="11" t="s">
        <v>2380</v>
      </c>
      <c r="I1661" s="11" t="str">
        <f t="shared" si="25"/>
        <v>Underweight</v>
      </c>
    </row>
    <row r="1662" spans="1:9" hidden="1" x14ac:dyDescent="0.3">
      <c r="A1662" s="11" t="s">
        <v>710</v>
      </c>
      <c r="B1662" s="11">
        <v>37.200000000000003</v>
      </c>
      <c r="C1662" s="11">
        <v>10.14</v>
      </c>
      <c r="D1662" s="11" t="s">
        <v>2380</v>
      </c>
      <c r="E1662" s="11" t="s">
        <v>2380</v>
      </c>
      <c r="F1662" s="11" t="s">
        <v>2380</v>
      </c>
      <c r="G1662" s="11">
        <v>0</v>
      </c>
      <c r="H1662" s="11" t="s">
        <v>2380</v>
      </c>
      <c r="I1662" s="11" t="str">
        <f t="shared" si="25"/>
        <v>Obesity</v>
      </c>
    </row>
    <row r="1663" spans="1:9" hidden="1" x14ac:dyDescent="0.3">
      <c r="A1663" s="11" t="s">
        <v>709</v>
      </c>
      <c r="B1663" s="11">
        <v>17.91</v>
      </c>
      <c r="C1663" s="11">
        <v>4.66</v>
      </c>
      <c r="D1663" s="11" t="s">
        <v>2380</v>
      </c>
      <c r="E1663" s="11" t="s">
        <v>2380</v>
      </c>
      <c r="F1663" s="11" t="s">
        <v>2380</v>
      </c>
      <c r="G1663" s="11">
        <v>2</v>
      </c>
      <c r="H1663" s="11" t="s">
        <v>2380</v>
      </c>
      <c r="I1663" s="11" t="str">
        <f t="shared" si="25"/>
        <v>Underweight</v>
      </c>
    </row>
    <row r="1664" spans="1:9" hidden="1" x14ac:dyDescent="0.3">
      <c r="A1664" s="11" t="s">
        <v>708</v>
      </c>
      <c r="B1664" s="11">
        <v>20.76</v>
      </c>
      <c r="C1664" s="11">
        <v>6.26</v>
      </c>
      <c r="D1664" s="11" t="s">
        <v>2380</v>
      </c>
      <c r="E1664" s="11" t="s">
        <v>2380</v>
      </c>
      <c r="F1664" s="11" t="s">
        <v>2380</v>
      </c>
      <c r="G1664" s="11">
        <v>0</v>
      </c>
      <c r="H1664" s="11" t="s">
        <v>2380</v>
      </c>
      <c r="I1664" s="11" t="str">
        <f t="shared" si="25"/>
        <v>Normal Weight</v>
      </c>
    </row>
    <row r="1665" spans="1:9" hidden="1" x14ac:dyDescent="0.3">
      <c r="A1665" s="11" t="s">
        <v>707</v>
      </c>
      <c r="B1665" s="11">
        <v>38.99</v>
      </c>
      <c r="C1665" s="11">
        <v>5.21</v>
      </c>
      <c r="D1665" s="11" t="s">
        <v>2380</v>
      </c>
      <c r="E1665" s="11" t="s">
        <v>2382</v>
      </c>
      <c r="F1665" s="11" t="s">
        <v>2380</v>
      </c>
      <c r="G1665" s="11">
        <v>1</v>
      </c>
      <c r="H1665" s="11" t="s">
        <v>2380</v>
      </c>
      <c r="I1665" s="11" t="str">
        <f t="shared" si="25"/>
        <v>Obesity</v>
      </c>
    </row>
    <row r="1666" spans="1:9" x14ac:dyDescent="0.3">
      <c r="A1666" s="11" t="s">
        <v>706</v>
      </c>
      <c r="B1666" s="11">
        <v>42.655000000000001</v>
      </c>
      <c r="C1666" s="11">
        <v>5.94</v>
      </c>
      <c r="D1666" s="11" t="s">
        <v>2383</v>
      </c>
      <c r="E1666" s="11" t="s">
        <v>2380</v>
      </c>
      <c r="F1666" s="11" t="s">
        <v>2383</v>
      </c>
      <c r="G1666" s="11">
        <v>1</v>
      </c>
      <c r="H1666" s="11" t="s">
        <v>2380</v>
      </c>
      <c r="I1666" s="11" t="str">
        <f t="shared" si="25"/>
        <v>Obesity</v>
      </c>
    </row>
    <row r="1667" spans="1:9" x14ac:dyDescent="0.3">
      <c r="A1667" s="11" t="s">
        <v>705</v>
      </c>
      <c r="B1667" s="11">
        <v>30.57</v>
      </c>
      <c r="C1667" s="11">
        <v>5.34</v>
      </c>
      <c r="D1667" s="11" t="s">
        <v>2380</v>
      </c>
      <c r="E1667" s="11" t="s">
        <v>2380</v>
      </c>
      <c r="F1667" s="11" t="s">
        <v>2383</v>
      </c>
      <c r="G1667" s="11">
        <v>1</v>
      </c>
      <c r="H1667" s="11" t="s">
        <v>2380</v>
      </c>
      <c r="I1667" s="11" t="str">
        <f t="shared" ref="I1667:I1730" si="26">IF(B1667&lt;18.5,"Underweight",
IF(B1667&lt;=24.9,"Normal Weight",
IF(B1667&lt;=29.9,"Overweight",
"Obesity")))</f>
        <v>Obesity</v>
      </c>
    </row>
    <row r="1668" spans="1:9" hidden="1" x14ac:dyDescent="0.3">
      <c r="A1668" s="11" t="s">
        <v>704</v>
      </c>
      <c r="B1668" s="11">
        <v>17.7</v>
      </c>
      <c r="C1668" s="11">
        <v>6.38</v>
      </c>
      <c r="D1668" s="11" t="s">
        <v>2380</v>
      </c>
      <c r="E1668" s="11" t="s">
        <v>2380</v>
      </c>
      <c r="F1668" s="11" t="s">
        <v>2380</v>
      </c>
      <c r="G1668" s="11">
        <v>2</v>
      </c>
      <c r="H1668" s="11" t="s">
        <v>2380</v>
      </c>
      <c r="I1668" s="11" t="str">
        <f t="shared" si="26"/>
        <v>Underweight</v>
      </c>
    </row>
    <row r="1669" spans="1:9" hidden="1" x14ac:dyDescent="0.3">
      <c r="A1669" s="11" t="s">
        <v>703</v>
      </c>
      <c r="B1669" s="11">
        <v>34.770000000000003</v>
      </c>
      <c r="C1669" s="11">
        <v>4.47</v>
      </c>
      <c r="D1669" s="11" t="s">
        <v>2380</v>
      </c>
      <c r="E1669" s="11" t="s">
        <v>2380</v>
      </c>
      <c r="F1669" s="11" t="s">
        <v>2380</v>
      </c>
      <c r="G1669" s="11">
        <v>1</v>
      </c>
      <c r="H1669" s="11" t="s">
        <v>2380</v>
      </c>
      <c r="I1669" s="11" t="str">
        <f t="shared" si="26"/>
        <v>Obesity</v>
      </c>
    </row>
    <row r="1670" spans="1:9" hidden="1" x14ac:dyDescent="0.3">
      <c r="A1670" s="11" t="s">
        <v>702</v>
      </c>
      <c r="B1670" s="11">
        <v>16.88</v>
      </c>
      <c r="C1670" s="11">
        <v>9.9600000000000009</v>
      </c>
      <c r="D1670" s="11" t="s">
        <v>2380</v>
      </c>
      <c r="E1670" s="11" t="s">
        <v>2380</v>
      </c>
      <c r="F1670" s="11" t="s">
        <v>2380</v>
      </c>
      <c r="G1670" s="11">
        <v>0</v>
      </c>
      <c r="H1670" s="11" t="s">
        <v>2380</v>
      </c>
      <c r="I1670" s="11" t="str">
        <f t="shared" si="26"/>
        <v>Underweight</v>
      </c>
    </row>
    <row r="1671" spans="1:9" hidden="1" x14ac:dyDescent="0.3">
      <c r="A1671" s="11" t="s">
        <v>701</v>
      </c>
      <c r="B1671" s="11">
        <v>40.26</v>
      </c>
      <c r="C1671" s="11">
        <v>9.92</v>
      </c>
      <c r="D1671" s="11" t="s">
        <v>2383</v>
      </c>
      <c r="E1671" s="11" t="s">
        <v>2380</v>
      </c>
      <c r="F1671" s="11" t="s">
        <v>2380</v>
      </c>
      <c r="G1671" s="11">
        <v>0</v>
      </c>
      <c r="H1671" s="11" t="s">
        <v>2380</v>
      </c>
      <c r="I1671" s="11" t="str">
        <f t="shared" si="26"/>
        <v>Obesity</v>
      </c>
    </row>
    <row r="1672" spans="1:9" x14ac:dyDescent="0.3">
      <c r="A1672" s="11" t="s">
        <v>700</v>
      </c>
      <c r="B1672" s="11">
        <v>25.6</v>
      </c>
      <c r="C1672" s="11">
        <v>6.03</v>
      </c>
      <c r="D1672" s="11" t="s">
        <v>2380</v>
      </c>
      <c r="E1672" s="11" t="s">
        <v>2380</v>
      </c>
      <c r="F1672" s="11" t="s">
        <v>2383</v>
      </c>
      <c r="G1672" s="11">
        <v>1</v>
      </c>
      <c r="H1672" s="11" t="s">
        <v>2380</v>
      </c>
      <c r="I1672" s="11" t="str">
        <f t="shared" si="26"/>
        <v>Overweight</v>
      </c>
    </row>
    <row r="1673" spans="1:9" hidden="1" x14ac:dyDescent="0.3">
      <c r="A1673" s="11" t="s">
        <v>699</v>
      </c>
      <c r="B1673" s="11">
        <v>33.549999999999997</v>
      </c>
      <c r="C1673" s="11">
        <v>10.9</v>
      </c>
      <c r="D1673" s="11" t="s">
        <v>2383</v>
      </c>
      <c r="E1673" s="11" t="s">
        <v>2380</v>
      </c>
      <c r="F1673" s="11" t="s">
        <v>2380</v>
      </c>
      <c r="G1673" s="11">
        <v>0</v>
      </c>
      <c r="H1673" s="11" t="s">
        <v>2380</v>
      </c>
      <c r="I1673" s="11" t="str">
        <f t="shared" si="26"/>
        <v>Obesity</v>
      </c>
    </row>
    <row r="1674" spans="1:9" hidden="1" x14ac:dyDescent="0.3">
      <c r="A1674" s="11" t="s">
        <v>698</v>
      </c>
      <c r="B1674" s="11">
        <v>16.690000000000001</v>
      </c>
      <c r="C1674" s="11">
        <v>10.66</v>
      </c>
      <c r="D1674" s="11" t="s">
        <v>2380</v>
      </c>
      <c r="E1674" s="11" t="s">
        <v>2380</v>
      </c>
      <c r="F1674" s="11" t="s">
        <v>2380</v>
      </c>
      <c r="G1674" s="11">
        <v>0</v>
      </c>
      <c r="H1674" s="11" t="s">
        <v>2380</v>
      </c>
      <c r="I1674" s="11" t="str">
        <f t="shared" si="26"/>
        <v>Underweight</v>
      </c>
    </row>
    <row r="1675" spans="1:9" hidden="1" x14ac:dyDescent="0.3">
      <c r="A1675" s="11" t="s">
        <v>697</v>
      </c>
      <c r="B1675" s="11">
        <v>19.95</v>
      </c>
      <c r="C1675" s="11">
        <v>4.05</v>
      </c>
      <c r="D1675" s="11" t="s">
        <v>2380</v>
      </c>
      <c r="E1675" s="11" t="s">
        <v>2380</v>
      </c>
      <c r="F1675" s="11" t="s">
        <v>2380</v>
      </c>
      <c r="G1675" s="11">
        <v>1</v>
      </c>
      <c r="H1675" s="11" t="s">
        <v>2380</v>
      </c>
      <c r="I1675" s="11" t="str">
        <f t="shared" si="26"/>
        <v>Normal Weight</v>
      </c>
    </row>
    <row r="1676" spans="1:9" hidden="1" x14ac:dyDescent="0.3">
      <c r="A1676" s="11" t="s">
        <v>696</v>
      </c>
      <c r="B1676" s="11">
        <v>17.55</v>
      </c>
      <c r="C1676" s="11">
        <v>4.2300000000000004</v>
      </c>
      <c r="D1676" s="11" t="s">
        <v>2380</v>
      </c>
      <c r="E1676" s="11" t="s">
        <v>2380</v>
      </c>
      <c r="F1676" s="11" t="s">
        <v>2380</v>
      </c>
      <c r="G1676" s="11">
        <v>2</v>
      </c>
      <c r="H1676" s="11" t="s">
        <v>2380</v>
      </c>
      <c r="I1676" s="11" t="str">
        <f t="shared" si="26"/>
        <v>Underweight</v>
      </c>
    </row>
    <row r="1677" spans="1:9" hidden="1" x14ac:dyDescent="0.3">
      <c r="A1677" s="11" t="s">
        <v>695</v>
      </c>
      <c r="B1677" s="11">
        <v>22.01</v>
      </c>
      <c r="C1677" s="11">
        <v>5.01</v>
      </c>
      <c r="D1677" s="11" t="s">
        <v>2380</v>
      </c>
      <c r="E1677" s="11" t="s">
        <v>2380</v>
      </c>
      <c r="F1677" s="11" t="s">
        <v>2380</v>
      </c>
      <c r="G1677" s="11">
        <v>1</v>
      </c>
      <c r="H1677" s="11" t="s">
        <v>2380</v>
      </c>
      <c r="I1677" s="11" t="str">
        <f t="shared" si="26"/>
        <v>Normal Weight</v>
      </c>
    </row>
    <row r="1678" spans="1:9" x14ac:dyDescent="0.3">
      <c r="A1678" s="11" t="s">
        <v>694</v>
      </c>
      <c r="B1678" s="11">
        <v>41.8</v>
      </c>
      <c r="C1678" s="11">
        <v>5.82</v>
      </c>
      <c r="D1678" s="11" t="s">
        <v>2383</v>
      </c>
      <c r="E1678" s="11" t="s">
        <v>2380</v>
      </c>
      <c r="F1678" s="11" t="s">
        <v>2383</v>
      </c>
      <c r="G1678" s="11">
        <v>1</v>
      </c>
      <c r="H1678" s="11" t="s">
        <v>2380</v>
      </c>
      <c r="I1678" s="11" t="str">
        <f t="shared" si="26"/>
        <v>Obesity</v>
      </c>
    </row>
    <row r="1679" spans="1:9" hidden="1" x14ac:dyDescent="0.3">
      <c r="A1679" s="11" t="s">
        <v>693</v>
      </c>
      <c r="B1679" s="11">
        <v>19.170000000000002</v>
      </c>
      <c r="C1679" s="11">
        <v>7.94</v>
      </c>
      <c r="D1679" s="11" t="s">
        <v>2380</v>
      </c>
      <c r="E1679" s="11" t="s">
        <v>2380</v>
      </c>
      <c r="F1679" s="11" t="s">
        <v>2380</v>
      </c>
      <c r="G1679" s="11">
        <v>0</v>
      </c>
      <c r="H1679" s="11" t="s">
        <v>2380</v>
      </c>
      <c r="I1679" s="11" t="str">
        <f t="shared" si="26"/>
        <v>Normal Weight</v>
      </c>
    </row>
    <row r="1680" spans="1:9" x14ac:dyDescent="0.3">
      <c r="A1680" s="11" t="s">
        <v>692</v>
      </c>
      <c r="B1680" s="11">
        <v>32.799999999999997</v>
      </c>
      <c r="C1680" s="11">
        <v>6.16</v>
      </c>
      <c r="D1680" s="11" t="s">
        <v>2383</v>
      </c>
      <c r="E1680" s="11" t="s">
        <v>2380</v>
      </c>
      <c r="F1680" s="11" t="s">
        <v>2383</v>
      </c>
      <c r="G1680" s="11">
        <v>1</v>
      </c>
      <c r="H1680" s="11" t="s">
        <v>2380</v>
      </c>
      <c r="I1680" s="11" t="str">
        <f t="shared" si="26"/>
        <v>Obesity</v>
      </c>
    </row>
    <row r="1681" spans="1:9" hidden="1" x14ac:dyDescent="0.3">
      <c r="A1681" s="11" t="s">
        <v>691</v>
      </c>
      <c r="B1681" s="11">
        <v>35.814999999999998</v>
      </c>
      <c r="C1681" s="11">
        <v>4.1500000000000004</v>
      </c>
      <c r="D1681" s="11" t="s">
        <v>2380</v>
      </c>
      <c r="E1681" s="11" t="s">
        <v>2380</v>
      </c>
      <c r="F1681" s="11" t="s">
        <v>2380</v>
      </c>
      <c r="G1681" s="11">
        <v>1</v>
      </c>
      <c r="H1681" s="11" t="s">
        <v>2380</v>
      </c>
      <c r="I1681" s="11" t="str">
        <f t="shared" si="26"/>
        <v>Obesity</v>
      </c>
    </row>
    <row r="1682" spans="1:9" hidden="1" x14ac:dyDescent="0.3">
      <c r="A1682" s="11" t="s">
        <v>690</v>
      </c>
      <c r="B1682" s="11">
        <v>24.3</v>
      </c>
      <c r="C1682" s="11">
        <v>6.23</v>
      </c>
      <c r="D1682" s="11" t="s">
        <v>2380</v>
      </c>
      <c r="E1682" s="11" t="s">
        <v>2380</v>
      </c>
      <c r="F1682" s="11" t="s">
        <v>2380</v>
      </c>
      <c r="G1682" s="11">
        <v>0</v>
      </c>
      <c r="H1682" s="11" t="s">
        <v>2380</v>
      </c>
      <c r="I1682" s="11" t="str">
        <f t="shared" si="26"/>
        <v>Normal Weight</v>
      </c>
    </row>
    <row r="1683" spans="1:9" hidden="1" x14ac:dyDescent="0.3">
      <c r="A1683" s="11" t="s">
        <v>689</v>
      </c>
      <c r="B1683" s="11">
        <v>19.059999999999999</v>
      </c>
      <c r="C1683" s="11">
        <v>7.41</v>
      </c>
      <c r="D1683" s="11" t="s">
        <v>2380</v>
      </c>
      <c r="E1683" s="11" t="s">
        <v>2380</v>
      </c>
      <c r="F1683" s="11" t="s">
        <v>2380</v>
      </c>
      <c r="G1683" s="11">
        <v>0</v>
      </c>
      <c r="H1683" s="11" t="s">
        <v>2380</v>
      </c>
      <c r="I1683" s="11" t="str">
        <f t="shared" si="26"/>
        <v>Normal Weight</v>
      </c>
    </row>
    <row r="1684" spans="1:9" hidden="1" x14ac:dyDescent="0.3">
      <c r="A1684" s="11" t="s">
        <v>688</v>
      </c>
      <c r="B1684" s="11">
        <v>33.25</v>
      </c>
      <c r="C1684" s="11">
        <v>5.62</v>
      </c>
      <c r="D1684" s="11" t="s">
        <v>2383</v>
      </c>
      <c r="E1684" s="11" t="s">
        <v>2380</v>
      </c>
      <c r="F1684" s="11" t="s">
        <v>2380</v>
      </c>
      <c r="G1684" s="11">
        <v>1</v>
      </c>
      <c r="H1684" s="11" t="s">
        <v>2380</v>
      </c>
      <c r="I1684" s="11" t="str">
        <f t="shared" si="26"/>
        <v>Obesity</v>
      </c>
    </row>
    <row r="1685" spans="1:9" x14ac:dyDescent="0.3">
      <c r="A1685" s="11" t="s">
        <v>687</v>
      </c>
      <c r="B1685" s="11">
        <v>21.37</v>
      </c>
      <c r="C1685" s="11">
        <v>4.54</v>
      </c>
      <c r="D1685" s="11" t="s">
        <v>2383</v>
      </c>
      <c r="E1685" s="11" t="s">
        <v>2380</v>
      </c>
      <c r="F1685" s="11" t="s">
        <v>2383</v>
      </c>
      <c r="G1685" s="11">
        <v>1</v>
      </c>
      <c r="H1685" s="11" t="s">
        <v>2380</v>
      </c>
      <c r="I1685" s="11" t="str">
        <f t="shared" si="26"/>
        <v>Normal Weight</v>
      </c>
    </row>
    <row r="1686" spans="1:9" hidden="1" x14ac:dyDescent="0.3">
      <c r="A1686" s="11" t="s">
        <v>686</v>
      </c>
      <c r="B1686" s="11">
        <v>34.43</v>
      </c>
      <c r="C1686" s="11">
        <v>8.6199999999999992</v>
      </c>
      <c r="D1686" s="11" t="s">
        <v>2383</v>
      </c>
      <c r="E1686" s="11" t="s">
        <v>2380</v>
      </c>
      <c r="F1686" s="11" t="s">
        <v>2380</v>
      </c>
      <c r="G1686" s="11">
        <v>1</v>
      </c>
      <c r="H1686" s="11" t="s">
        <v>2380</v>
      </c>
      <c r="I1686" s="11" t="str">
        <f t="shared" si="26"/>
        <v>Obesity</v>
      </c>
    </row>
    <row r="1687" spans="1:9" hidden="1" x14ac:dyDescent="0.3">
      <c r="A1687" s="11" t="s">
        <v>685</v>
      </c>
      <c r="B1687" s="11">
        <v>20.86</v>
      </c>
      <c r="C1687" s="11">
        <v>4.3600000000000003</v>
      </c>
      <c r="D1687" s="11" t="s">
        <v>2383</v>
      </c>
      <c r="E1687" s="11" t="s">
        <v>2380</v>
      </c>
      <c r="F1687" s="11" t="s">
        <v>2380</v>
      </c>
      <c r="G1687" s="11">
        <v>0</v>
      </c>
      <c r="H1687" s="11" t="s">
        <v>2380</v>
      </c>
      <c r="I1687" s="11" t="str">
        <f t="shared" si="26"/>
        <v>Normal Weight</v>
      </c>
    </row>
    <row r="1688" spans="1:9" hidden="1" x14ac:dyDescent="0.3">
      <c r="A1688" s="11" t="s">
        <v>684</v>
      </c>
      <c r="B1688" s="11">
        <v>18.34</v>
      </c>
      <c r="C1688" s="11">
        <v>10.01</v>
      </c>
      <c r="D1688" s="11" t="s">
        <v>2380</v>
      </c>
      <c r="E1688" s="11" t="s">
        <v>2380</v>
      </c>
      <c r="F1688" s="11" t="s">
        <v>2380</v>
      </c>
      <c r="G1688" s="11">
        <v>0</v>
      </c>
      <c r="H1688" s="11" t="s">
        <v>2380</v>
      </c>
      <c r="I1688" s="11" t="str">
        <f t="shared" si="26"/>
        <v>Underweight</v>
      </c>
    </row>
    <row r="1689" spans="1:9" hidden="1" x14ac:dyDescent="0.3">
      <c r="A1689" s="11" t="s">
        <v>683</v>
      </c>
      <c r="B1689" s="11">
        <v>34.15</v>
      </c>
      <c r="C1689" s="11">
        <v>5.42</v>
      </c>
      <c r="D1689" s="11" t="s">
        <v>2380</v>
      </c>
      <c r="E1689" s="11" t="s">
        <v>2380</v>
      </c>
      <c r="F1689" s="11" t="s">
        <v>2380</v>
      </c>
      <c r="G1689" s="11">
        <v>0</v>
      </c>
      <c r="H1689" s="11" t="s">
        <v>2380</v>
      </c>
      <c r="I1689" s="11" t="str">
        <f t="shared" si="26"/>
        <v>Obesity</v>
      </c>
    </row>
    <row r="1690" spans="1:9" hidden="1" x14ac:dyDescent="0.3">
      <c r="A1690" s="11" t="s">
        <v>682</v>
      </c>
      <c r="B1690" s="11">
        <v>18.350000000000001</v>
      </c>
      <c r="C1690" s="11">
        <v>5.12</v>
      </c>
      <c r="D1690" s="11" t="s">
        <v>2380</v>
      </c>
      <c r="E1690" s="11" t="s">
        <v>2380</v>
      </c>
      <c r="F1690" s="11" t="s">
        <v>2380</v>
      </c>
      <c r="G1690" s="11">
        <v>0</v>
      </c>
      <c r="H1690" s="11" t="s">
        <v>2380</v>
      </c>
      <c r="I1690" s="11" t="str">
        <f t="shared" si="26"/>
        <v>Underweight</v>
      </c>
    </row>
    <row r="1691" spans="1:9" hidden="1" x14ac:dyDescent="0.3">
      <c r="A1691" s="11" t="s">
        <v>681</v>
      </c>
      <c r="B1691" s="11">
        <v>22.13</v>
      </c>
      <c r="C1691" s="11">
        <v>9.1999999999999993</v>
      </c>
      <c r="D1691" s="11" t="s">
        <v>2383</v>
      </c>
      <c r="E1691" s="11" t="s">
        <v>2380</v>
      </c>
      <c r="F1691" s="11" t="s">
        <v>2380</v>
      </c>
      <c r="G1691" s="11">
        <v>0</v>
      </c>
      <c r="H1691" s="11" t="s">
        <v>2380</v>
      </c>
      <c r="I1691" s="11" t="str">
        <f t="shared" si="26"/>
        <v>Normal Weight</v>
      </c>
    </row>
    <row r="1692" spans="1:9" hidden="1" x14ac:dyDescent="0.3">
      <c r="A1692" s="11" t="s">
        <v>680</v>
      </c>
      <c r="B1692" s="11">
        <v>22.51</v>
      </c>
      <c r="C1692" s="11">
        <v>6.08</v>
      </c>
      <c r="D1692" s="11" t="s">
        <v>2383</v>
      </c>
      <c r="E1692" s="11" t="s">
        <v>2380</v>
      </c>
      <c r="F1692" s="11" t="s">
        <v>2380</v>
      </c>
      <c r="G1692" s="11">
        <v>1</v>
      </c>
      <c r="H1692" s="11" t="s">
        <v>2380</v>
      </c>
      <c r="I1692" s="11" t="str">
        <f t="shared" si="26"/>
        <v>Normal Weight</v>
      </c>
    </row>
    <row r="1693" spans="1:9" hidden="1" x14ac:dyDescent="0.3">
      <c r="A1693" s="11" t="s">
        <v>679</v>
      </c>
      <c r="B1693" s="11">
        <v>31</v>
      </c>
      <c r="C1693" s="11">
        <v>4.7699999999999996</v>
      </c>
      <c r="D1693" s="11" t="s">
        <v>2380</v>
      </c>
      <c r="E1693" s="11" t="s">
        <v>2380</v>
      </c>
      <c r="F1693" s="11" t="s">
        <v>2380</v>
      </c>
      <c r="G1693" s="11">
        <v>1</v>
      </c>
      <c r="H1693" s="11" t="s">
        <v>2380</v>
      </c>
      <c r="I1693" s="11" t="str">
        <f t="shared" si="26"/>
        <v>Obesity</v>
      </c>
    </row>
    <row r="1694" spans="1:9" hidden="1" x14ac:dyDescent="0.3">
      <c r="A1694" s="11" t="s">
        <v>678</v>
      </c>
      <c r="B1694" s="11">
        <v>28.27</v>
      </c>
      <c r="C1694" s="11">
        <v>4.62</v>
      </c>
      <c r="D1694" s="11" t="s">
        <v>2380</v>
      </c>
      <c r="E1694" s="11" t="s">
        <v>2380</v>
      </c>
      <c r="F1694" s="11" t="s">
        <v>2380</v>
      </c>
      <c r="G1694" s="11">
        <v>1</v>
      </c>
      <c r="H1694" s="11" t="s">
        <v>2380</v>
      </c>
      <c r="I1694" s="11" t="str">
        <f t="shared" si="26"/>
        <v>Overweight</v>
      </c>
    </row>
    <row r="1695" spans="1:9" hidden="1" x14ac:dyDescent="0.3">
      <c r="A1695" s="11" t="s">
        <v>677</v>
      </c>
      <c r="B1695" s="11">
        <v>29.92</v>
      </c>
      <c r="C1695" s="11">
        <v>9.07</v>
      </c>
      <c r="D1695" s="11" t="s">
        <v>2383</v>
      </c>
      <c r="E1695" s="11" t="s">
        <v>2380</v>
      </c>
      <c r="F1695" s="11" t="s">
        <v>2380</v>
      </c>
      <c r="G1695" s="11">
        <v>1</v>
      </c>
      <c r="H1695" s="11" t="s">
        <v>2380</v>
      </c>
      <c r="I1695" s="11" t="str">
        <f t="shared" si="26"/>
        <v>Obesity</v>
      </c>
    </row>
    <row r="1696" spans="1:9" hidden="1" x14ac:dyDescent="0.3">
      <c r="A1696" s="11" t="s">
        <v>676</v>
      </c>
      <c r="B1696" s="11">
        <v>25.9</v>
      </c>
      <c r="C1696" s="11">
        <v>9.1199999999999992</v>
      </c>
      <c r="D1696" s="11" t="s">
        <v>2383</v>
      </c>
      <c r="E1696" s="11" t="s">
        <v>2380</v>
      </c>
      <c r="F1696" s="11" t="s">
        <v>2380</v>
      </c>
      <c r="G1696" s="11">
        <v>1</v>
      </c>
      <c r="H1696" s="11" t="s">
        <v>2380</v>
      </c>
      <c r="I1696" s="11" t="str">
        <f t="shared" si="26"/>
        <v>Overweight</v>
      </c>
    </row>
    <row r="1697" spans="1:9" hidden="1" x14ac:dyDescent="0.3">
      <c r="A1697" s="11" t="s">
        <v>675</v>
      </c>
      <c r="B1697" s="11">
        <v>27.74</v>
      </c>
      <c r="C1697" s="11">
        <v>7.32</v>
      </c>
      <c r="D1697" s="11" t="s">
        <v>2383</v>
      </c>
      <c r="E1697" s="11" t="s">
        <v>2380</v>
      </c>
      <c r="F1697" s="11" t="s">
        <v>2380</v>
      </c>
      <c r="G1697" s="11">
        <v>1</v>
      </c>
      <c r="H1697" s="11" t="s">
        <v>2380</v>
      </c>
      <c r="I1697" s="11" t="str">
        <f t="shared" si="26"/>
        <v>Overweight</v>
      </c>
    </row>
    <row r="1698" spans="1:9" hidden="1" x14ac:dyDescent="0.3">
      <c r="A1698" s="11" t="s">
        <v>674</v>
      </c>
      <c r="B1698" s="11">
        <v>17.260000000000002</v>
      </c>
      <c r="C1698" s="11">
        <v>11.73</v>
      </c>
      <c r="D1698" s="11" t="s">
        <v>2380</v>
      </c>
      <c r="E1698" s="11" t="s">
        <v>2380</v>
      </c>
      <c r="F1698" s="11" t="s">
        <v>2380</v>
      </c>
      <c r="G1698" s="11">
        <v>2</v>
      </c>
      <c r="H1698" s="11" t="s">
        <v>2380</v>
      </c>
      <c r="I1698" s="11" t="str">
        <f t="shared" si="26"/>
        <v>Underweight</v>
      </c>
    </row>
    <row r="1699" spans="1:9" hidden="1" x14ac:dyDescent="0.3">
      <c r="A1699" s="11" t="s">
        <v>673</v>
      </c>
      <c r="B1699" s="11">
        <v>19.855</v>
      </c>
      <c r="C1699" s="11">
        <v>6.64</v>
      </c>
      <c r="D1699" s="11" t="s">
        <v>2383</v>
      </c>
      <c r="E1699" s="11" t="s">
        <v>2380</v>
      </c>
      <c r="F1699" s="11" t="s">
        <v>2380</v>
      </c>
      <c r="G1699" s="11">
        <v>1</v>
      </c>
      <c r="H1699" s="11" t="s">
        <v>2380</v>
      </c>
      <c r="I1699" s="11" t="str">
        <f t="shared" si="26"/>
        <v>Normal Weight</v>
      </c>
    </row>
    <row r="1700" spans="1:9" hidden="1" x14ac:dyDescent="0.3">
      <c r="A1700" s="11" t="s">
        <v>672</v>
      </c>
      <c r="B1700" s="11">
        <v>41.69</v>
      </c>
      <c r="C1700" s="11">
        <v>5.78</v>
      </c>
      <c r="D1700" s="11" t="s">
        <v>2380</v>
      </c>
      <c r="E1700" s="11" t="s">
        <v>2380</v>
      </c>
      <c r="F1700" s="11" t="s">
        <v>2380</v>
      </c>
      <c r="G1700" s="11">
        <v>0</v>
      </c>
      <c r="H1700" s="11" t="s">
        <v>2380</v>
      </c>
      <c r="I1700" s="11" t="str">
        <f t="shared" si="26"/>
        <v>Obesity</v>
      </c>
    </row>
    <row r="1701" spans="1:9" hidden="1" x14ac:dyDescent="0.3">
      <c r="A1701" s="11" t="s">
        <v>671</v>
      </c>
      <c r="B1701" s="11">
        <v>16.12</v>
      </c>
      <c r="C1701" s="11">
        <v>10.45</v>
      </c>
      <c r="D1701" s="11" t="s">
        <v>2380</v>
      </c>
      <c r="E1701" s="11" t="s">
        <v>2380</v>
      </c>
      <c r="F1701" s="11" t="s">
        <v>2380</v>
      </c>
      <c r="G1701" s="11">
        <v>0</v>
      </c>
      <c r="H1701" s="11" t="s">
        <v>2380</v>
      </c>
      <c r="I1701" s="11" t="str">
        <f t="shared" si="26"/>
        <v>Underweight</v>
      </c>
    </row>
    <row r="1702" spans="1:9" hidden="1" x14ac:dyDescent="0.3">
      <c r="A1702" s="11" t="s">
        <v>670</v>
      </c>
      <c r="B1702" s="11">
        <v>37.43</v>
      </c>
      <c r="C1702" s="11">
        <v>4.5199999999999996</v>
      </c>
      <c r="D1702" s="11" t="s">
        <v>2380</v>
      </c>
      <c r="E1702" s="11" t="s">
        <v>2380</v>
      </c>
      <c r="F1702" s="11" t="s">
        <v>2380</v>
      </c>
      <c r="G1702" s="11">
        <v>1</v>
      </c>
      <c r="H1702" s="11" t="s">
        <v>2380</v>
      </c>
      <c r="I1702" s="11" t="str">
        <f t="shared" si="26"/>
        <v>Obesity</v>
      </c>
    </row>
    <row r="1703" spans="1:9" hidden="1" x14ac:dyDescent="0.3">
      <c r="A1703" s="11" t="s">
        <v>669</v>
      </c>
      <c r="B1703" s="11">
        <v>31.065000000000001</v>
      </c>
      <c r="C1703" s="11">
        <v>5.71</v>
      </c>
      <c r="D1703" s="11" t="s">
        <v>2380</v>
      </c>
      <c r="E1703" s="11" t="s">
        <v>2380</v>
      </c>
      <c r="F1703" s="11" t="s">
        <v>2380</v>
      </c>
      <c r="G1703" s="11">
        <v>0</v>
      </c>
      <c r="H1703" s="11" t="s">
        <v>2380</v>
      </c>
      <c r="I1703" s="11" t="str">
        <f t="shared" si="26"/>
        <v>Obesity</v>
      </c>
    </row>
    <row r="1704" spans="1:9" hidden="1" x14ac:dyDescent="0.3">
      <c r="A1704" s="11" t="s">
        <v>668</v>
      </c>
      <c r="B1704" s="11">
        <v>25.08</v>
      </c>
      <c r="C1704" s="11">
        <v>4.7699999999999996</v>
      </c>
      <c r="D1704" s="11" t="s">
        <v>2380</v>
      </c>
      <c r="E1704" s="11" t="s">
        <v>2380</v>
      </c>
      <c r="F1704" s="11" t="s">
        <v>2380</v>
      </c>
      <c r="G1704" s="11">
        <v>0</v>
      </c>
      <c r="H1704" s="11" t="s">
        <v>2380</v>
      </c>
      <c r="I1704" s="11" t="str">
        <f t="shared" si="26"/>
        <v>Overweight</v>
      </c>
    </row>
    <row r="1705" spans="1:9" hidden="1" x14ac:dyDescent="0.3">
      <c r="A1705" s="11" t="s">
        <v>667</v>
      </c>
      <c r="B1705" s="11">
        <v>15.2</v>
      </c>
      <c r="C1705" s="11">
        <v>7.81</v>
      </c>
      <c r="D1705" s="11" t="s">
        <v>2383</v>
      </c>
      <c r="E1705" s="11" t="s">
        <v>2380</v>
      </c>
      <c r="F1705" s="11" t="s">
        <v>2380</v>
      </c>
      <c r="G1705" s="11">
        <v>1</v>
      </c>
      <c r="H1705" s="11" t="s">
        <v>2380</v>
      </c>
      <c r="I1705" s="11" t="str">
        <f t="shared" si="26"/>
        <v>Underweight</v>
      </c>
    </row>
    <row r="1706" spans="1:9" hidden="1" x14ac:dyDescent="0.3">
      <c r="A1706" s="11" t="s">
        <v>666</v>
      </c>
      <c r="B1706" s="11">
        <v>22.34</v>
      </c>
      <c r="C1706" s="11">
        <v>5.19</v>
      </c>
      <c r="D1706" s="11" t="s">
        <v>2383</v>
      </c>
      <c r="E1706" s="11" t="s">
        <v>2380</v>
      </c>
      <c r="F1706" s="11" t="s">
        <v>2380</v>
      </c>
      <c r="G1706" s="11">
        <v>0</v>
      </c>
      <c r="H1706" s="11" t="s">
        <v>2380</v>
      </c>
      <c r="I1706" s="11" t="str">
        <f t="shared" si="26"/>
        <v>Normal Weight</v>
      </c>
    </row>
    <row r="1707" spans="1:9" hidden="1" x14ac:dyDescent="0.3">
      <c r="A1707" s="11" t="s">
        <v>665</v>
      </c>
      <c r="B1707" s="11">
        <v>40.15</v>
      </c>
      <c r="C1707" s="11">
        <v>5.93</v>
      </c>
      <c r="D1707" s="11" t="s">
        <v>2380</v>
      </c>
      <c r="E1707" s="11" t="s">
        <v>2380</v>
      </c>
      <c r="F1707" s="11" t="s">
        <v>2380</v>
      </c>
      <c r="G1707" s="11">
        <v>1</v>
      </c>
      <c r="H1707" s="11" t="s">
        <v>2380</v>
      </c>
      <c r="I1707" s="11" t="str">
        <f t="shared" si="26"/>
        <v>Obesity</v>
      </c>
    </row>
    <row r="1708" spans="1:9" hidden="1" x14ac:dyDescent="0.3">
      <c r="A1708" s="11" t="s">
        <v>664</v>
      </c>
      <c r="B1708" s="11">
        <v>37.729999999999997</v>
      </c>
      <c r="C1708" s="11">
        <v>6.29</v>
      </c>
      <c r="D1708" s="11" t="s">
        <v>2380</v>
      </c>
      <c r="E1708" s="11" t="s">
        <v>2380</v>
      </c>
      <c r="F1708" s="11" t="s">
        <v>2380</v>
      </c>
      <c r="G1708" s="11">
        <v>1</v>
      </c>
      <c r="H1708" s="11" t="s">
        <v>2380</v>
      </c>
      <c r="I1708" s="11" t="str">
        <f t="shared" si="26"/>
        <v>Obesity</v>
      </c>
    </row>
    <row r="1709" spans="1:9" hidden="1" x14ac:dyDescent="0.3">
      <c r="A1709" s="11" t="s">
        <v>663</v>
      </c>
      <c r="B1709" s="11">
        <v>25.35</v>
      </c>
      <c r="C1709" s="11">
        <v>4.9000000000000004</v>
      </c>
      <c r="D1709" s="11" t="s">
        <v>2380</v>
      </c>
      <c r="E1709" s="11" t="s">
        <v>2380</v>
      </c>
      <c r="F1709" s="11" t="s">
        <v>2380</v>
      </c>
      <c r="G1709" s="11">
        <v>0</v>
      </c>
      <c r="H1709" s="11" t="s">
        <v>2380</v>
      </c>
      <c r="I1709" s="11" t="str">
        <f t="shared" si="26"/>
        <v>Overweight</v>
      </c>
    </row>
    <row r="1710" spans="1:9" hidden="1" x14ac:dyDescent="0.3">
      <c r="A1710" s="11" t="s">
        <v>662</v>
      </c>
      <c r="B1710" s="11">
        <v>26.41</v>
      </c>
      <c r="C1710" s="11">
        <v>5.07</v>
      </c>
      <c r="D1710" s="11" t="s">
        <v>2383</v>
      </c>
      <c r="E1710" s="11" t="s">
        <v>2380</v>
      </c>
      <c r="F1710" s="11" t="s">
        <v>2380</v>
      </c>
      <c r="G1710" s="11">
        <v>1</v>
      </c>
      <c r="H1710" s="11" t="s">
        <v>2380</v>
      </c>
      <c r="I1710" s="11" t="str">
        <f t="shared" si="26"/>
        <v>Overweight</v>
      </c>
    </row>
    <row r="1711" spans="1:9" hidden="1" x14ac:dyDescent="0.3">
      <c r="A1711" s="11" t="s">
        <v>661</v>
      </c>
      <c r="B1711" s="11">
        <v>27.6</v>
      </c>
      <c r="C1711" s="11">
        <v>5.33</v>
      </c>
      <c r="D1711" s="11" t="s">
        <v>2380</v>
      </c>
      <c r="E1711" s="11" t="s">
        <v>2380</v>
      </c>
      <c r="F1711" s="11" t="s">
        <v>2380</v>
      </c>
      <c r="G1711" s="11">
        <v>1</v>
      </c>
      <c r="H1711" s="11" t="s">
        <v>2380</v>
      </c>
      <c r="I1711" s="11" t="str">
        <f t="shared" si="26"/>
        <v>Overweight</v>
      </c>
    </row>
    <row r="1712" spans="1:9" hidden="1" x14ac:dyDescent="0.3">
      <c r="A1712" s="11" t="s">
        <v>660</v>
      </c>
      <c r="B1712" s="11">
        <v>33.82</v>
      </c>
      <c r="C1712" s="11">
        <v>8.93</v>
      </c>
      <c r="D1712" s="11" t="s">
        <v>2383</v>
      </c>
      <c r="E1712" s="11" t="s">
        <v>2380</v>
      </c>
      <c r="F1712" s="11" t="s">
        <v>2380</v>
      </c>
      <c r="G1712" s="11">
        <v>1</v>
      </c>
      <c r="H1712" s="11" t="s">
        <v>2380</v>
      </c>
      <c r="I1712" s="11" t="str">
        <f t="shared" si="26"/>
        <v>Obesity</v>
      </c>
    </row>
    <row r="1713" spans="1:9" hidden="1" x14ac:dyDescent="0.3">
      <c r="A1713" s="11" t="s">
        <v>659</v>
      </c>
      <c r="B1713" s="11">
        <v>32.9</v>
      </c>
      <c r="C1713" s="11">
        <v>4.3499999999999996</v>
      </c>
      <c r="D1713" s="11" t="s">
        <v>2380</v>
      </c>
      <c r="E1713" s="11" t="s">
        <v>2380</v>
      </c>
      <c r="F1713" s="11" t="s">
        <v>2380</v>
      </c>
      <c r="G1713" s="11">
        <v>0</v>
      </c>
      <c r="H1713" s="11" t="s">
        <v>2380</v>
      </c>
      <c r="I1713" s="11" t="str">
        <f t="shared" si="26"/>
        <v>Obesity</v>
      </c>
    </row>
    <row r="1714" spans="1:9" hidden="1" x14ac:dyDescent="0.3">
      <c r="A1714" s="11" t="s">
        <v>658</v>
      </c>
      <c r="B1714" s="11">
        <v>30.875</v>
      </c>
      <c r="C1714" s="11">
        <v>9.5399999999999991</v>
      </c>
      <c r="D1714" s="11" t="s">
        <v>2383</v>
      </c>
      <c r="E1714" s="11" t="s">
        <v>2380</v>
      </c>
      <c r="F1714" s="11" t="s">
        <v>2380</v>
      </c>
      <c r="G1714" s="11">
        <v>1</v>
      </c>
      <c r="H1714" s="11" t="s">
        <v>2380</v>
      </c>
      <c r="I1714" s="11" t="str">
        <f t="shared" si="26"/>
        <v>Obesity</v>
      </c>
    </row>
    <row r="1715" spans="1:9" hidden="1" x14ac:dyDescent="0.3">
      <c r="A1715" s="11" t="s">
        <v>657</v>
      </c>
      <c r="B1715" s="11">
        <v>32.64</v>
      </c>
      <c r="C1715" s="11">
        <v>5.91</v>
      </c>
      <c r="D1715" s="11" t="s">
        <v>2380</v>
      </c>
      <c r="E1715" s="11" t="s">
        <v>2380</v>
      </c>
      <c r="F1715" s="11" t="s">
        <v>2380</v>
      </c>
      <c r="G1715" s="11">
        <v>0</v>
      </c>
      <c r="H1715" s="11" t="s">
        <v>2380</v>
      </c>
      <c r="I1715" s="11" t="str">
        <f t="shared" si="26"/>
        <v>Obesity</v>
      </c>
    </row>
    <row r="1716" spans="1:9" hidden="1" x14ac:dyDescent="0.3">
      <c r="A1716" s="11" t="s">
        <v>656</v>
      </c>
      <c r="B1716" s="11">
        <v>22.135000000000002</v>
      </c>
      <c r="C1716" s="11">
        <v>5.0999999999999996</v>
      </c>
      <c r="D1716" s="11" t="s">
        <v>2380</v>
      </c>
      <c r="E1716" s="11" t="s">
        <v>2380</v>
      </c>
      <c r="F1716" s="11" t="s">
        <v>2380</v>
      </c>
      <c r="G1716" s="11">
        <v>0</v>
      </c>
      <c r="H1716" s="11" t="s">
        <v>2380</v>
      </c>
      <c r="I1716" s="11" t="str">
        <f t="shared" si="26"/>
        <v>Normal Weight</v>
      </c>
    </row>
    <row r="1717" spans="1:9" hidden="1" x14ac:dyDescent="0.3">
      <c r="A1717" s="11" t="s">
        <v>655</v>
      </c>
      <c r="B1717" s="11">
        <v>16.53</v>
      </c>
      <c r="C1717" s="11">
        <v>5.08</v>
      </c>
      <c r="D1717" s="11" t="s">
        <v>2380</v>
      </c>
      <c r="E1717" s="11" t="s">
        <v>2380</v>
      </c>
      <c r="F1717" s="11" t="s">
        <v>2380</v>
      </c>
      <c r="G1717" s="11">
        <v>2</v>
      </c>
      <c r="H1717" s="11" t="s">
        <v>2380</v>
      </c>
      <c r="I1717" s="11" t="str">
        <f t="shared" si="26"/>
        <v>Underweight</v>
      </c>
    </row>
    <row r="1718" spans="1:9" hidden="1" x14ac:dyDescent="0.3">
      <c r="A1718" s="11" t="s">
        <v>654</v>
      </c>
      <c r="B1718" s="11">
        <v>32.774999999999999</v>
      </c>
      <c r="C1718" s="11">
        <v>4.75</v>
      </c>
      <c r="D1718" s="11" t="s">
        <v>2380</v>
      </c>
      <c r="E1718" s="11" t="s">
        <v>2380</v>
      </c>
      <c r="F1718" s="11" t="s">
        <v>2380</v>
      </c>
      <c r="G1718" s="11">
        <v>0</v>
      </c>
      <c r="H1718" s="11" t="s">
        <v>2380</v>
      </c>
      <c r="I1718" s="11" t="str">
        <f t="shared" si="26"/>
        <v>Obesity</v>
      </c>
    </row>
    <row r="1719" spans="1:9" hidden="1" x14ac:dyDescent="0.3">
      <c r="A1719" s="11" t="s">
        <v>653</v>
      </c>
      <c r="B1719" s="11">
        <v>30.9</v>
      </c>
      <c r="C1719" s="11">
        <v>6.05</v>
      </c>
      <c r="D1719" s="11" t="s">
        <v>2380</v>
      </c>
      <c r="E1719" s="11" t="s">
        <v>2380</v>
      </c>
      <c r="F1719" s="11" t="s">
        <v>2380</v>
      </c>
      <c r="G1719" s="11">
        <v>1</v>
      </c>
      <c r="H1719" s="11" t="s">
        <v>2380</v>
      </c>
      <c r="I1719" s="11" t="str">
        <f t="shared" si="26"/>
        <v>Obesity</v>
      </c>
    </row>
    <row r="1720" spans="1:9" hidden="1" x14ac:dyDescent="0.3">
      <c r="A1720" s="11" t="s">
        <v>652</v>
      </c>
      <c r="B1720" s="11">
        <v>15.58</v>
      </c>
      <c r="C1720" s="11">
        <v>11.56</v>
      </c>
      <c r="D1720" s="11" t="s">
        <v>2380</v>
      </c>
      <c r="E1720" s="11" t="s">
        <v>2380</v>
      </c>
      <c r="F1720" s="11" t="s">
        <v>2380</v>
      </c>
      <c r="G1720" s="11">
        <v>0</v>
      </c>
      <c r="H1720" s="11" t="s">
        <v>2380</v>
      </c>
      <c r="I1720" s="11" t="str">
        <f t="shared" si="26"/>
        <v>Underweight</v>
      </c>
    </row>
    <row r="1721" spans="1:9" hidden="1" x14ac:dyDescent="0.3">
      <c r="A1721" s="11" t="s">
        <v>651</v>
      </c>
      <c r="B1721" s="11">
        <v>26.315000000000001</v>
      </c>
      <c r="C1721" s="11">
        <v>5.76</v>
      </c>
      <c r="D1721" s="11" t="s">
        <v>2380</v>
      </c>
      <c r="E1721" s="11" t="s">
        <v>2380</v>
      </c>
      <c r="F1721" s="11" t="s">
        <v>2380</v>
      </c>
      <c r="G1721" s="11">
        <v>0</v>
      </c>
      <c r="H1721" s="11" t="s">
        <v>2380</v>
      </c>
      <c r="I1721" s="11" t="str">
        <f t="shared" si="26"/>
        <v>Overweight</v>
      </c>
    </row>
    <row r="1722" spans="1:9" hidden="1" x14ac:dyDescent="0.3">
      <c r="A1722" s="11" t="s">
        <v>650</v>
      </c>
      <c r="B1722" s="11">
        <v>35.61</v>
      </c>
      <c r="C1722" s="11">
        <v>5.65</v>
      </c>
      <c r="D1722" s="11" t="s">
        <v>2380</v>
      </c>
      <c r="E1722" s="11" t="s">
        <v>2382</v>
      </c>
      <c r="F1722" s="11" t="s">
        <v>2380</v>
      </c>
      <c r="G1722" s="11">
        <v>1</v>
      </c>
      <c r="H1722" s="11" t="s">
        <v>2380</v>
      </c>
      <c r="I1722" s="11" t="str">
        <f t="shared" si="26"/>
        <v>Obesity</v>
      </c>
    </row>
    <row r="1723" spans="1:9" hidden="1" x14ac:dyDescent="0.3">
      <c r="A1723" s="11" t="s">
        <v>649</v>
      </c>
      <c r="B1723" s="11">
        <v>37.56</v>
      </c>
      <c r="C1723" s="11">
        <v>5.88</v>
      </c>
      <c r="D1723" s="11" t="s">
        <v>2380</v>
      </c>
      <c r="E1723" s="11" t="s">
        <v>2382</v>
      </c>
      <c r="F1723" s="11" t="s">
        <v>2380</v>
      </c>
      <c r="G1723" s="11">
        <v>1</v>
      </c>
      <c r="H1723" s="11" t="s">
        <v>2380</v>
      </c>
      <c r="I1723" s="11" t="str">
        <f t="shared" si="26"/>
        <v>Obesity</v>
      </c>
    </row>
    <row r="1724" spans="1:9" hidden="1" x14ac:dyDescent="0.3">
      <c r="A1724" s="11" t="s">
        <v>648</v>
      </c>
      <c r="B1724" s="11">
        <v>15.49</v>
      </c>
      <c r="C1724" s="11">
        <v>9.6</v>
      </c>
      <c r="D1724" s="11" t="s">
        <v>2380</v>
      </c>
      <c r="E1724" s="11" t="s">
        <v>2380</v>
      </c>
      <c r="F1724" s="11" t="s">
        <v>2380</v>
      </c>
      <c r="G1724" s="11">
        <v>0</v>
      </c>
      <c r="H1724" s="11" t="s">
        <v>2380</v>
      </c>
      <c r="I1724" s="11" t="str">
        <f t="shared" si="26"/>
        <v>Underweight</v>
      </c>
    </row>
    <row r="1725" spans="1:9" hidden="1" x14ac:dyDescent="0.3">
      <c r="A1725" s="11" t="s">
        <v>647</v>
      </c>
      <c r="B1725" s="11">
        <v>23.48</v>
      </c>
      <c r="C1725" s="11">
        <v>6.24</v>
      </c>
      <c r="D1725" s="11" t="s">
        <v>2380</v>
      </c>
      <c r="E1725" s="11" t="s">
        <v>2380</v>
      </c>
      <c r="F1725" s="11" t="s">
        <v>2380</v>
      </c>
      <c r="G1725" s="11">
        <v>1</v>
      </c>
      <c r="H1725" s="11" t="s">
        <v>2380</v>
      </c>
      <c r="I1725" s="11" t="str">
        <f t="shared" si="26"/>
        <v>Normal Weight</v>
      </c>
    </row>
    <row r="1726" spans="1:9" hidden="1" x14ac:dyDescent="0.3">
      <c r="A1726" s="11" t="s">
        <v>646</v>
      </c>
      <c r="B1726" s="11">
        <v>30.02</v>
      </c>
      <c r="C1726" s="11">
        <v>7.63</v>
      </c>
      <c r="D1726" s="11" t="s">
        <v>2383</v>
      </c>
      <c r="E1726" s="11" t="s">
        <v>2380</v>
      </c>
      <c r="F1726" s="11" t="s">
        <v>2380</v>
      </c>
      <c r="G1726" s="11">
        <v>1</v>
      </c>
      <c r="H1726" s="11" t="s">
        <v>2380</v>
      </c>
      <c r="I1726" s="11" t="str">
        <f t="shared" si="26"/>
        <v>Obesity</v>
      </c>
    </row>
    <row r="1727" spans="1:9" hidden="1" x14ac:dyDescent="0.3">
      <c r="A1727" s="11" t="s">
        <v>645</v>
      </c>
      <c r="B1727" s="11">
        <v>26.885000000000002</v>
      </c>
      <c r="C1727" s="11">
        <v>8.66</v>
      </c>
      <c r="D1727" s="11" t="s">
        <v>2383</v>
      </c>
      <c r="E1727" s="11" t="s">
        <v>2380</v>
      </c>
      <c r="F1727" s="11" t="s">
        <v>2380</v>
      </c>
      <c r="G1727" s="11">
        <v>1</v>
      </c>
      <c r="H1727" s="11" t="s">
        <v>2380</v>
      </c>
      <c r="I1727" s="11" t="str">
        <f t="shared" si="26"/>
        <v>Overweight</v>
      </c>
    </row>
    <row r="1728" spans="1:9" hidden="1" x14ac:dyDescent="0.3">
      <c r="A1728" s="11" t="s">
        <v>644</v>
      </c>
      <c r="B1728" s="11">
        <v>25.84</v>
      </c>
      <c r="C1728" s="11">
        <v>8.5500000000000007</v>
      </c>
      <c r="D1728" s="11" t="s">
        <v>2383</v>
      </c>
      <c r="E1728" s="11" t="s">
        <v>2380</v>
      </c>
      <c r="F1728" s="11" t="s">
        <v>2380</v>
      </c>
      <c r="G1728" s="11">
        <v>1</v>
      </c>
      <c r="H1728" s="11" t="s">
        <v>2380</v>
      </c>
      <c r="I1728" s="11" t="str">
        <f t="shared" si="26"/>
        <v>Overweight</v>
      </c>
    </row>
    <row r="1729" spans="1:9" hidden="1" x14ac:dyDescent="0.3">
      <c r="A1729" s="11" t="s">
        <v>643</v>
      </c>
      <c r="B1729" s="11">
        <v>27.454999999999998</v>
      </c>
      <c r="C1729" s="11">
        <v>4.54</v>
      </c>
      <c r="D1729" s="11" t="s">
        <v>2380</v>
      </c>
      <c r="E1729" s="11" t="s">
        <v>2380</v>
      </c>
      <c r="F1729" s="11" t="s">
        <v>2380</v>
      </c>
      <c r="G1729" s="11">
        <v>0</v>
      </c>
      <c r="H1729" s="11" t="s">
        <v>2380</v>
      </c>
      <c r="I1729" s="11" t="str">
        <f t="shared" si="26"/>
        <v>Overweight</v>
      </c>
    </row>
    <row r="1730" spans="1:9" hidden="1" x14ac:dyDescent="0.3">
      <c r="A1730" s="11" t="s">
        <v>642</v>
      </c>
      <c r="B1730" s="11">
        <v>24.605</v>
      </c>
      <c r="C1730" s="11">
        <v>5.7</v>
      </c>
      <c r="D1730" s="11" t="s">
        <v>2380</v>
      </c>
      <c r="E1730" s="11" t="s">
        <v>2380</v>
      </c>
      <c r="F1730" s="11" t="s">
        <v>2380</v>
      </c>
      <c r="G1730" s="11">
        <v>0</v>
      </c>
      <c r="H1730" s="11" t="s">
        <v>2380</v>
      </c>
      <c r="I1730" s="11" t="str">
        <f t="shared" si="26"/>
        <v>Normal Weight</v>
      </c>
    </row>
    <row r="1731" spans="1:9" hidden="1" x14ac:dyDescent="0.3">
      <c r="A1731" s="11" t="s">
        <v>641</v>
      </c>
      <c r="B1731" s="11">
        <v>30.8</v>
      </c>
      <c r="C1731" s="11">
        <v>5.07</v>
      </c>
      <c r="D1731" s="11" t="s">
        <v>2380</v>
      </c>
      <c r="E1731" s="11" t="s">
        <v>2380</v>
      </c>
      <c r="F1731" s="11" t="s">
        <v>2380</v>
      </c>
      <c r="G1731" s="11">
        <v>0</v>
      </c>
      <c r="H1731" s="11" t="s">
        <v>2380</v>
      </c>
      <c r="I1731" s="11" t="str">
        <f t="shared" ref="I1731:I1794" si="27">IF(B1731&lt;18.5,"Underweight",
IF(B1731&lt;=24.9,"Normal Weight",
IF(B1731&lt;=29.9,"Overweight",
"Obesity")))</f>
        <v>Obesity</v>
      </c>
    </row>
    <row r="1732" spans="1:9" hidden="1" x14ac:dyDescent="0.3">
      <c r="A1732" s="11" t="s">
        <v>640</v>
      </c>
      <c r="B1732" s="11">
        <v>34.799999999999997</v>
      </c>
      <c r="C1732" s="11">
        <v>4.38</v>
      </c>
      <c r="D1732" s="11" t="s">
        <v>2380</v>
      </c>
      <c r="E1732" s="11" t="s">
        <v>2380</v>
      </c>
      <c r="F1732" s="11" t="s">
        <v>2380</v>
      </c>
      <c r="G1732" s="11">
        <v>1</v>
      </c>
      <c r="H1732" s="11" t="s">
        <v>2380</v>
      </c>
      <c r="I1732" s="11" t="str">
        <f t="shared" si="27"/>
        <v>Obesity</v>
      </c>
    </row>
    <row r="1733" spans="1:9" hidden="1" x14ac:dyDescent="0.3">
      <c r="A1733" s="11" t="s">
        <v>639</v>
      </c>
      <c r="B1733" s="11">
        <v>34.21</v>
      </c>
      <c r="C1733" s="11">
        <v>4.54</v>
      </c>
      <c r="D1733" s="11" t="s">
        <v>2380</v>
      </c>
      <c r="E1733" s="11" t="s">
        <v>2380</v>
      </c>
      <c r="F1733" s="11" t="s">
        <v>2380</v>
      </c>
      <c r="G1733" s="11">
        <v>1</v>
      </c>
      <c r="H1733" s="11" t="s">
        <v>2380</v>
      </c>
      <c r="I1733" s="11" t="str">
        <f t="shared" si="27"/>
        <v>Obesity</v>
      </c>
    </row>
    <row r="1734" spans="1:9" hidden="1" x14ac:dyDescent="0.3">
      <c r="A1734" s="11" t="s">
        <v>638</v>
      </c>
      <c r="B1734" s="11">
        <v>31</v>
      </c>
      <c r="C1734" s="11">
        <v>5.38</v>
      </c>
      <c r="D1734" s="11" t="s">
        <v>2380</v>
      </c>
      <c r="E1734" s="11" t="s">
        <v>2380</v>
      </c>
      <c r="F1734" s="11" t="s">
        <v>2380</v>
      </c>
      <c r="G1734" s="11">
        <v>1</v>
      </c>
      <c r="H1734" s="11" t="s">
        <v>2380</v>
      </c>
      <c r="I1734" s="11" t="str">
        <f t="shared" si="27"/>
        <v>Obesity</v>
      </c>
    </row>
    <row r="1735" spans="1:9" hidden="1" x14ac:dyDescent="0.3">
      <c r="A1735" s="11" t="s">
        <v>637</v>
      </c>
      <c r="B1735" s="11">
        <v>26.125</v>
      </c>
      <c r="C1735" s="11">
        <v>5.55</v>
      </c>
      <c r="D1735" s="11" t="s">
        <v>2380</v>
      </c>
      <c r="E1735" s="11" t="s">
        <v>2380</v>
      </c>
      <c r="F1735" s="11" t="s">
        <v>2380</v>
      </c>
      <c r="G1735" s="11">
        <v>1</v>
      </c>
      <c r="H1735" s="11" t="s">
        <v>2380</v>
      </c>
      <c r="I1735" s="11" t="str">
        <f t="shared" si="27"/>
        <v>Overweight</v>
      </c>
    </row>
    <row r="1736" spans="1:9" hidden="1" x14ac:dyDescent="0.3">
      <c r="A1736" s="11" t="s">
        <v>636</v>
      </c>
      <c r="B1736" s="11">
        <v>30.13</v>
      </c>
      <c r="C1736" s="11">
        <v>4.03</v>
      </c>
      <c r="D1736" s="11" t="s">
        <v>2383</v>
      </c>
      <c r="E1736" s="11" t="s">
        <v>2380</v>
      </c>
      <c r="F1736" s="11" t="s">
        <v>2380</v>
      </c>
      <c r="G1736" s="11">
        <v>1</v>
      </c>
      <c r="H1736" s="11" t="s">
        <v>2380</v>
      </c>
      <c r="I1736" s="11" t="str">
        <f t="shared" si="27"/>
        <v>Obesity</v>
      </c>
    </row>
    <row r="1737" spans="1:9" hidden="1" x14ac:dyDescent="0.3">
      <c r="A1737" s="11" t="s">
        <v>635</v>
      </c>
      <c r="B1737" s="11">
        <v>34.19</v>
      </c>
      <c r="C1737" s="11">
        <v>4.1900000000000004</v>
      </c>
      <c r="D1737" s="11" t="s">
        <v>2380</v>
      </c>
      <c r="E1737" s="11" t="s">
        <v>2380</v>
      </c>
      <c r="F1737" s="11" t="s">
        <v>2380</v>
      </c>
      <c r="G1737" s="11">
        <v>0</v>
      </c>
      <c r="H1737" s="11" t="s">
        <v>2380</v>
      </c>
      <c r="I1737" s="11" t="str">
        <f t="shared" si="27"/>
        <v>Obesity</v>
      </c>
    </row>
    <row r="1738" spans="1:9" x14ac:dyDescent="0.3">
      <c r="A1738" s="11" t="s">
        <v>634</v>
      </c>
      <c r="B1738" s="11">
        <v>22.515000000000001</v>
      </c>
      <c r="C1738" s="11">
        <v>4.37</v>
      </c>
      <c r="D1738" s="11" t="s">
        <v>2380</v>
      </c>
      <c r="E1738" s="11" t="s">
        <v>2380</v>
      </c>
      <c r="F1738" s="11" t="s">
        <v>2383</v>
      </c>
      <c r="G1738" s="11">
        <v>1</v>
      </c>
      <c r="H1738" s="11" t="s">
        <v>2380</v>
      </c>
      <c r="I1738" s="11" t="str">
        <f t="shared" si="27"/>
        <v>Normal Weight</v>
      </c>
    </row>
    <row r="1739" spans="1:9" x14ac:dyDescent="0.3">
      <c r="A1739" s="11" t="s">
        <v>633</v>
      </c>
      <c r="B1739" s="11">
        <v>18.239999999999998</v>
      </c>
      <c r="C1739" s="11">
        <v>5.31</v>
      </c>
      <c r="D1739" s="11" t="s">
        <v>2383</v>
      </c>
      <c r="E1739" s="11" t="s">
        <v>2380</v>
      </c>
      <c r="F1739" s="11" t="s">
        <v>2383</v>
      </c>
      <c r="G1739" s="11">
        <v>1</v>
      </c>
      <c r="H1739" s="11" t="s">
        <v>2380</v>
      </c>
      <c r="I1739" s="11" t="str">
        <f t="shared" si="27"/>
        <v>Underweight</v>
      </c>
    </row>
    <row r="1740" spans="1:9" hidden="1" x14ac:dyDescent="0.3">
      <c r="A1740" s="11" t="s">
        <v>631</v>
      </c>
      <c r="B1740" s="11">
        <v>37.28</v>
      </c>
      <c r="C1740" s="11">
        <v>4.66</v>
      </c>
      <c r="D1740" s="11" t="s">
        <v>2380</v>
      </c>
      <c r="E1740" s="11" t="s">
        <v>2382</v>
      </c>
      <c r="F1740" s="11" t="s">
        <v>2380</v>
      </c>
      <c r="G1740" s="11">
        <v>1</v>
      </c>
      <c r="H1740" s="11" t="s">
        <v>2380</v>
      </c>
      <c r="I1740" s="11" t="str">
        <f t="shared" si="27"/>
        <v>Obesity</v>
      </c>
    </row>
    <row r="1741" spans="1:9" x14ac:dyDescent="0.3">
      <c r="A1741" s="11" t="s">
        <v>630</v>
      </c>
      <c r="B1741" s="11">
        <v>18.2</v>
      </c>
      <c r="C1741" s="11">
        <v>6.19</v>
      </c>
      <c r="D1741" s="11" t="s">
        <v>2380</v>
      </c>
      <c r="E1741" s="11" t="s">
        <v>2380</v>
      </c>
      <c r="F1741" s="11" t="s">
        <v>2383</v>
      </c>
      <c r="G1741" s="11">
        <v>1</v>
      </c>
      <c r="H1741" s="11" t="s">
        <v>2380</v>
      </c>
      <c r="I1741" s="11" t="str">
        <f t="shared" si="27"/>
        <v>Underweight</v>
      </c>
    </row>
    <row r="1742" spans="1:9" hidden="1" x14ac:dyDescent="0.3">
      <c r="A1742" s="11" t="s">
        <v>629</v>
      </c>
      <c r="B1742" s="11">
        <v>20.53</v>
      </c>
      <c r="C1742" s="11">
        <v>4.8600000000000003</v>
      </c>
      <c r="D1742" s="11" t="s">
        <v>2380</v>
      </c>
      <c r="E1742" s="11" t="s">
        <v>2380</v>
      </c>
      <c r="F1742" s="11" t="s">
        <v>2380</v>
      </c>
      <c r="G1742" s="11">
        <v>1</v>
      </c>
      <c r="H1742" s="11" t="s">
        <v>2380</v>
      </c>
      <c r="I1742" s="11" t="str">
        <f t="shared" si="27"/>
        <v>Normal Weight</v>
      </c>
    </row>
    <row r="1743" spans="1:9" hidden="1" x14ac:dyDescent="0.3">
      <c r="A1743" s="11" t="s">
        <v>628</v>
      </c>
      <c r="B1743" s="11">
        <v>23.79</v>
      </c>
      <c r="C1743" s="11">
        <v>4.74</v>
      </c>
      <c r="D1743" s="11" t="s">
        <v>2380</v>
      </c>
      <c r="E1743" s="11" t="s">
        <v>2380</v>
      </c>
      <c r="F1743" s="11" t="s">
        <v>2380</v>
      </c>
      <c r="G1743" s="11">
        <v>0</v>
      </c>
      <c r="H1743" s="11" t="s">
        <v>2380</v>
      </c>
      <c r="I1743" s="11" t="str">
        <f t="shared" si="27"/>
        <v>Normal Weight</v>
      </c>
    </row>
    <row r="1744" spans="1:9" hidden="1" x14ac:dyDescent="0.3">
      <c r="A1744" s="11" t="s">
        <v>627</v>
      </c>
      <c r="B1744" s="11">
        <v>29.8</v>
      </c>
      <c r="C1744" s="11">
        <v>6.03</v>
      </c>
      <c r="D1744" s="11" t="s">
        <v>2380</v>
      </c>
      <c r="E1744" s="11" t="s">
        <v>2380</v>
      </c>
      <c r="F1744" s="11" t="s">
        <v>2380</v>
      </c>
      <c r="G1744" s="11">
        <v>0</v>
      </c>
      <c r="H1744" s="11" t="s">
        <v>2380</v>
      </c>
      <c r="I1744" s="11" t="str">
        <f t="shared" si="27"/>
        <v>Overweight</v>
      </c>
    </row>
    <row r="1745" spans="1:9" hidden="1" x14ac:dyDescent="0.3">
      <c r="A1745" s="11" t="s">
        <v>626</v>
      </c>
      <c r="B1745" s="11">
        <v>31.54</v>
      </c>
      <c r="C1745" s="11">
        <v>4.71</v>
      </c>
      <c r="D1745" s="11" t="s">
        <v>2380</v>
      </c>
      <c r="E1745" s="11" t="s">
        <v>2380</v>
      </c>
      <c r="F1745" s="11" t="s">
        <v>2380</v>
      </c>
      <c r="G1745" s="11">
        <v>0</v>
      </c>
      <c r="H1745" s="11" t="s">
        <v>2380</v>
      </c>
      <c r="I1745" s="11" t="str">
        <f t="shared" si="27"/>
        <v>Obesity</v>
      </c>
    </row>
    <row r="1746" spans="1:9" hidden="1" x14ac:dyDescent="0.3">
      <c r="A1746" s="11" t="s">
        <v>625</v>
      </c>
      <c r="B1746" s="11">
        <v>20.82</v>
      </c>
      <c r="C1746" s="11">
        <v>5.55</v>
      </c>
      <c r="D1746" s="11" t="s">
        <v>2380</v>
      </c>
      <c r="E1746" s="11" t="s">
        <v>2380</v>
      </c>
      <c r="F1746" s="11" t="s">
        <v>2380</v>
      </c>
      <c r="G1746" s="11">
        <v>1</v>
      </c>
      <c r="H1746" s="11" t="s">
        <v>2380</v>
      </c>
      <c r="I1746" s="11" t="str">
        <f t="shared" si="27"/>
        <v>Normal Weight</v>
      </c>
    </row>
    <row r="1747" spans="1:9" x14ac:dyDescent="0.3">
      <c r="A1747" s="11" t="s">
        <v>624</v>
      </c>
      <c r="B1747" s="11">
        <v>38.83</v>
      </c>
      <c r="C1747" s="11">
        <v>4.78</v>
      </c>
      <c r="D1747" s="11" t="s">
        <v>2380</v>
      </c>
      <c r="E1747" s="11" t="s">
        <v>2380</v>
      </c>
      <c r="F1747" s="11" t="s">
        <v>2383</v>
      </c>
      <c r="G1747" s="11">
        <v>1</v>
      </c>
      <c r="H1747" s="11" t="s">
        <v>2380</v>
      </c>
      <c r="I1747" s="11" t="str">
        <f t="shared" si="27"/>
        <v>Obesity</v>
      </c>
    </row>
    <row r="1748" spans="1:9" hidden="1" x14ac:dyDescent="0.3">
      <c r="A1748" s="11" t="s">
        <v>623</v>
      </c>
      <c r="B1748" s="11">
        <v>23.44</v>
      </c>
      <c r="C1748" s="11">
        <v>4.6500000000000004</v>
      </c>
      <c r="D1748" s="11" t="s">
        <v>2383</v>
      </c>
      <c r="E1748" s="11" t="s">
        <v>2380</v>
      </c>
      <c r="F1748" s="11" t="s">
        <v>2380</v>
      </c>
      <c r="G1748" s="11">
        <v>1</v>
      </c>
      <c r="H1748" s="11" t="s">
        <v>2380</v>
      </c>
      <c r="I1748" s="11" t="str">
        <f t="shared" si="27"/>
        <v>Normal Weight</v>
      </c>
    </row>
    <row r="1749" spans="1:9" hidden="1" x14ac:dyDescent="0.3">
      <c r="A1749" s="11" t="s">
        <v>622</v>
      </c>
      <c r="B1749" s="11">
        <v>24.13</v>
      </c>
      <c r="C1749" s="11">
        <v>5.2</v>
      </c>
      <c r="D1749" s="11" t="s">
        <v>2380</v>
      </c>
      <c r="E1749" s="11" t="s">
        <v>2380</v>
      </c>
      <c r="F1749" s="11" t="s">
        <v>2380</v>
      </c>
      <c r="G1749" s="11">
        <v>1</v>
      </c>
      <c r="H1749" s="11" t="s">
        <v>2380</v>
      </c>
      <c r="I1749" s="11" t="str">
        <f t="shared" si="27"/>
        <v>Normal Weight</v>
      </c>
    </row>
    <row r="1750" spans="1:9" hidden="1" x14ac:dyDescent="0.3">
      <c r="A1750" s="11" t="s">
        <v>621</v>
      </c>
      <c r="B1750" s="11">
        <v>42.13</v>
      </c>
      <c r="C1750" s="11">
        <v>4.54</v>
      </c>
      <c r="D1750" s="11" t="s">
        <v>2383</v>
      </c>
      <c r="E1750" s="11" t="s">
        <v>2380</v>
      </c>
      <c r="F1750" s="11" t="s">
        <v>2380</v>
      </c>
      <c r="G1750" s="11">
        <v>1</v>
      </c>
      <c r="H1750" s="11" t="s">
        <v>2380</v>
      </c>
      <c r="I1750" s="11" t="str">
        <f t="shared" si="27"/>
        <v>Obesity</v>
      </c>
    </row>
    <row r="1751" spans="1:9" hidden="1" x14ac:dyDescent="0.3">
      <c r="A1751" s="11" t="s">
        <v>620</v>
      </c>
      <c r="B1751" s="11">
        <v>17.86</v>
      </c>
      <c r="C1751" s="11">
        <v>4.1100000000000003</v>
      </c>
      <c r="D1751" s="11" t="s">
        <v>2380</v>
      </c>
      <c r="E1751" s="11" t="s">
        <v>2380</v>
      </c>
      <c r="F1751" s="11" t="s">
        <v>2380</v>
      </c>
      <c r="G1751" s="11">
        <v>1</v>
      </c>
      <c r="H1751" s="11" t="s">
        <v>2380</v>
      </c>
      <c r="I1751" s="11" t="str">
        <f t="shared" si="27"/>
        <v>Underweight</v>
      </c>
    </row>
    <row r="1752" spans="1:9" hidden="1" x14ac:dyDescent="0.3">
      <c r="A1752" s="11" t="s">
        <v>619</v>
      </c>
      <c r="B1752" s="11">
        <v>32.78</v>
      </c>
      <c r="C1752" s="11">
        <v>4.63</v>
      </c>
      <c r="D1752" s="11" t="s">
        <v>2380</v>
      </c>
      <c r="E1752" s="11" t="s">
        <v>2380</v>
      </c>
      <c r="F1752" s="11" t="s">
        <v>2380</v>
      </c>
      <c r="G1752" s="11">
        <v>0</v>
      </c>
      <c r="H1752" s="11" t="s">
        <v>2380</v>
      </c>
      <c r="I1752" s="11" t="str">
        <f t="shared" si="27"/>
        <v>Obesity</v>
      </c>
    </row>
    <row r="1753" spans="1:9" x14ac:dyDescent="0.3">
      <c r="A1753" s="11" t="s">
        <v>618</v>
      </c>
      <c r="B1753" s="11">
        <v>23.9</v>
      </c>
      <c r="C1753" s="11">
        <v>6.06</v>
      </c>
      <c r="D1753" s="11" t="s">
        <v>2383</v>
      </c>
      <c r="E1753" s="11" t="s">
        <v>2380</v>
      </c>
      <c r="F1753" s="11" t="s">
        <v>2383</v>
      </c>
      <c r="G1753" s="11">
        <v>1</v>
      </c>
      <c r="H1753" s="11" t="s">
        <v>2380</v>
      </c>
      <c r="I1753" s="11" t="str">
        <f t="shared" si="27"/>
        <v>Normal Weight</v>
      </c>
    </row>
    <row r="1754" spans="1:9" hidden="1" x14ac:dyDescent="0.3">
      <c r="A1754" s="11" t="s">
        <v>617</v>
      </c>
      <c r="B1754" s="11">
        <v>15.47</v>
      </c>
      <c r="C1754" s="11">
        <v>8.43</v>
      </c>
      <c r="D1754" s="11" t="s">
        <v>2380</v>
      </c>
      <c r="E1754" s="11" t="s">
        <v>2380</v>
      </c>
      <c r="F1754" s="11" t="s">
        <v>2380</v>
      </c>
      <c r="G1754" s="11">
        <v>0</v>
      </c>
      <c r="H1754" s="11" t="s">
        <v>2380</v>
      </c>
      <c r="I1754" s="11" t="str">
        <f t="shared" si="27"/>
        <v>Underweight</v>
      </c>
    </row>
    <row r="1755" spans="1:9" x14ac:dyDescent="0.3">
      <c r="A1755" s="11" t="s">
        <v>616</v>
      </c>
      <c r="B1755" s="11">
        <v>28.54</v>
      </c>
      <c r="C1755" s="11">
        <v>5.51</v>
      </c>
      <c r="D1755" s="11" t="s">
        <v>2380</v>
      </c>
      <c r="E1755" s="11" t="s">
        <v>2380</v>
      </c>
      <c r="F1755" s="11" t="s">
        <v>2383</v>
      </c>
      <c r="G1755" s="11">
        <v>1</v>
      </c>
      <c r="H1755" s="11" t="s">
        <v>2380</v>
      </c>
      <c r="I1755" s="11" t="str">
        <f t="shared" si="27"/>
        <v>Overweight</v>
      </c>
    </row>
    <row r="1756" spans="1:9" hidden="1" x14ac:dyDescent="0.3">
      <c r="A1756" s="11" t="s">
        <v>615</v>
      </c>
      <c r="B1756" s="11">
        <v>18.54</v>
      </c>
      <c r="C1756" s="11">
        <v>4.95</v>
      </c>
      <c r="D1756" s="11" t="s">
        <v>2380</v>
      </c>
      <c r="E1756" s="11" t="s">
        <v>2380</v>
      </c>
      <c r="F1756" s="11" t="s">
        <v>2380</v>
      </c>
      <c r="G1756" s="11">
        <v>0</v>
      </c>
      <c r="H1756" s="11" t="s">
        <v>2380</v>
      </c>
      <c r="I1756" s="11" t="str">
        <f t="shared" si="27"/>
        <v>Normal Weight</v>
      </c>
    </row>
    <row r="1757" spans="1:9" x14ac:dyDescent="0.3">
      <c r="A1757" s="11" t="s">
        <v>614</v>
      </c>
      <c r="B1757" s="11">
        <v>32.18</v>
      </c>
      <c r="C1757" s="11">
        <v>6.44</v>
      </c>
      <c r="D1757" s="11" t="s">
        <v>2383</v>
      </c>
      <c r="E1757" s="11" t="s">
        <v>2380</v>
      </c>
      <c r="F1757" s="11" t="s">
        <v>2383</v>
      </c>
      <c r="G1757" s="11">
        <v>1</v>
      </c>
      <c r="H1757" s="11" t="s">
        <v>2380</v>
      </c>
      <c r="I1757" s="11" t="str">
        <f t="shared" si="27"/>
        <v>Obesity</v>
      </c>
    </row>
    <row r="1758" spans="1:9" hidden="1" x14ac:dyDescent="0.3">
      <c r="A1758" s="11" t="s">
        <v>613</v>
      </c>
      <c r="B1758" s="11">
        <v>37.380000000000003</v>
      </c>
      <c r="C1758" s="11">
        <v>6.05</v>
      </c>
      <c r="D1758" s="11" t="s">
        <v>2383</v>
      </c>
      <c r="E1758" s="11" t="s">
        <v>2380</v>
      </c>
      <c r="F1758" s="11" t="s">
        <v>2380</v>
      </c>
      <c r="G1758" s="11">
        <v>0</v>
      </c>
      <c r="H1758" s="11" t="s">
        <v>2380</v>
      </c>
      <c r="I1758" s="11" t="str">
        <f t="shared" si="27"/>
        <v>Obesity</v>
      </c>
    </row>
    <row r="1759" spans="1:9" x14ac:dyDescent="0.3">
      <c r="A1759" s="11" t="s">
        <v>612</v>
      </c>
      <c r="B1759" s="11">
        <v>31.12</v>
      </c>
      <c r="C1759" s="11">
        <v>4.76</v>
      </c>
      <c r="D1759" s="11" t="s">
        <v>2383</v>
      </c>
      <c r="E1759" s="11" t="s">
        <v>2380</v>
      </c>
      <c r="F1759" s="11" t="s">
        <v>2383</v>
      </c>
      <c r="G1759" s="11">
        <v>1</v>
      </c>
      <c r="H1759" s="11" t="s">
        <v>2380</v>
      </c>
      <c r="I1759" s="11" t="str">
        <f t="shared" si="27"/>
        <v>Obesity</v>
      </c>
    </row>
    <row r="1760" spans="1:9" hidden="1" x14ac:dyDescent="0.3">
      <c r="A1760" s="11" t="s">
        <v>611</v>
      </c>
      <c r="B1760" s="11">
        <v>22.01</v>
      </c>
      <c r="C1760" s="11">
        <v>6.72</v>
      </c>
      <c r="D1760" s="11" t="s">
        <v>2383</v>
      </c>
      <c r="E1760" s="11" t="s">
        <v>2380</v>
      </c>
      <c r="F1760" s="11" t="s">
        <v>2380</v>
      </c>
      <c r="G1760" s="11">
        <v>1</v>
      </c>
      <c r="H1760" s="11" t="s">
        <v>2380</v>
      </c>
      <c r="I1760" s="11" t="str">
        <f t="shared" si="27"/>
        <v>Normal Weight</v>
      </c>
    </row>
    <row r="1761" spans="1:9" hidden="1" x14ac:dyDescent="0.3">
      <c r="A1761" s="11" t="s">
        <v>610</v>
      </c>
      <c r="B1761" s="11">
        <v>27.645</v>
      </c>
      <c r="C1761" s="11">
        <v>5.7</v>
      </c>
      <c r="D1761" s="11" t="s">
        <v>2380</v>
      </c>
      <c r="E1761" s="11" t="s">
        <v>2380</v>
      </c>
      <c r="F1761" s="11" t="s">
        <v>2380</v>
      </c>
      <c r="G1761" s="11">
        <v>0</v>
      </c>
      <c r="H1761" s="11" t="s">
        <v>2380</v>
      </c>
      <c r="I1761" s="11" t="str">
        <f t="shared" si="27"/>
        <v>Overweight</v>
      </c>
    </row>
    <row r="1762" spans="1:9" hidden="1" x14ac:dyDescent="0.3">
      <c r="A1762" s="11" t="s">
        <v>609</v>
      </c>
      <c r="B1762" s="11">
        <v>29.64</v>
      </c>
      <c r="C1762" s="11">
        <v>5.31</v>
      </c>
      <c r="D1762" s="11" t="s">
        <v>2383</v>
      </c>
      <c r="E1762" s="11" t="s">
        <v>2380</v>
      </c>
      <c r="F1762" s="11" t="s">
        <v>2380</v>
      </c>
      <c r="G1762" s="11">
        <v>0</v>
      </c>
      <c r="H1762" s="11" t="s">
        <v>2380</v>
      </c>
      <c r="I1762" s="11" t="str">
        <f t="shared" si="27"/>
        <v>Overweight</v>
      </c>
    </row>
    <row r="1763" spans="1:9" hidden="1" x14ac:dyDescent="0.3">
      <c r="A1763" s="11" t="s">
        <v>608</v>
      </c>
      <c r="B1763" s="11">
        <v>33.700000000000003</v>
      </c>
      <c r="C1763" s="11">
        <v>4.32</v>
      </c>
      <c r="D1763" s="11" t="s">
        <v>2383</v>
      </c>
      <c r="E1763" s="11" t="s">
        <v>2380</v>
      </c>
      <c r="F1763" s="11" t="s">
        <v>2380</v>
      </c>
      <c r="G1763" s="11">
        <v>1</v>
      </c>
      <c r="H1763" s="11" t="s">
        <v>2380</v>
      </c>
      <c r="I1763" s="11" t="str">
        <f t="shared" si="27"/>
        <v>Obesity</v>
      </c>
    </row>
    <row r="1764" spans="1:9" hidden="1" x14ac:dyDescent="0.3">
      <c r="A1764" s="11" t="s">
        <v>607</v>
      </c>
      <c r="B1764" s="11">
        <v>27.5</v>
      </c>
      <c r="C1764" s="11">
        <v>4.2300000000000004</v>
      </c>
      <c r="D1764" s="11" t="s">
        <v>2383</v>
      </c>
      <c r="E1764" s="11" t="s">
        <v>2380</v>
      </c>
      <c r="F1764" s="11" t="s">
        <v>2380</v>
      </c>
      <c r="G1764" s="11">
        <v>1</v>
      </c>
      <c r="H1764" s="11" t="s">
        <v>2380</v>
      </c>
      <c r="I1764" s="11" t="str">
        <f t="shared" si="27"/>
        <v>Overweight</v>
      </c>
    </row>
    <row r="1765" spans="1:9" hidden="1" x14ac:dyDescent="0.3">
      <c r="A1765" s="11" t="s">
        <v>606</v>
      </c>
      <c r="B1765" s="11">
        <v>16.12</v>
      </c>
      <c r="C1765" s="11">
        <v>6.09</v>
      </c>
      <c r="D1765" s="11" t="s">
        <v>2380</v>
      </c>
      <c r="E1765" s="11" t="s">
        <v>2380</v>
      </c>
      <c r="F1765" s="11" t="s">
        <v>2380</v>
      </c>
      <c r="G1765" s="11">
        <v>0</v>
      </c>
      <c r="H1765" s="11" t="s">
        <v>2380</v>
      </c>
      <c r="I1765" s="11" t="str">
        <f t="shared" si="27"/>
        <v>Underweight</v>
      </c>
    </row>
    <row r="1766" spans="1:9" hidden="1" x14ac:dyDescent="0.3">
      <c r="A1766" s="11" t="s">
        <v>605</v>
      </c>
      <c r="B1766" s="11">
        <v>26.73</v>
      </c>
      <c r="C1766" s="11">
        <v>4.74</v>
      </c>
      <c r="D1766" s="11" t="s">
        <v>2383</v>
      </c>
      <c r="E1766" s="11" t="s">
        <v>2380</v>
      </c>
      <c r="F1766" s="11" t="s">
        <v>2380</v>
      </c>
      <c r="G1766" s="11">
        <v>1</v>
      </c>
      <c r="H1766" s="11" t="s">
        <v>2380</v>
      </c>
      <c r="I1766" s="11" t="str">
        <f t="shared" si="27"/>
        <v>Overweight</v>
      </c>
    </row>
    <row r="1767" spans="1:9" hidden="1" x14ac:dyDescent="0.3">
      <c r="A1767" s="11" t="s">
        <v>604</v>
      </c>
      <c r="B1767" s="11">
        <v>37.25</v>
      </c>
      <c r="C1767" s="11">
        <v>6.23</v>
      </c>
      <c r="D1767" s="11" t="s">
        <v>2383</v>
      </c>
      <c r="E1767" s="11" t="s">
        <v>2380</v>
      </c>
      <c r="F1767" s="11" t="s">
        <v>2380</v>
      </c>
      <c r="G1767" s="11">
        <v>0</v>
      </c>
      <c r="H1767" s="11" t="s">
        <v>2380</v>
      </c>
      <c r="I1767" s="11" t="str">
        <f t="shared" si="27"/>
        <v>Obesity</v>
      </c>
    </row>
    <row r="1768" spans="1:9" hidden="1" x14ac:dyDescent="0.3">
      <c r="A1768" s="11" t="s">
        <v>603</v>
      </c>
      <c r="B1768" s="11">
        <v>23.56</v>
      </c>
      <c r="C1768" s="11">
        <v>5.45</v>
      </c>
      <c r="D1768" s="11" t="s">
        <v>2383</v>
      </c>
      <c r="E1768" s="11" t="s">
        <v>2380</v>
      </c>
      <c r="F1768" s="11" t="s">
        <v>2380</v>
      </c>
      <c r="G1768" s="11">
        <v>1</v>
      </c>
      <c r="H1768" s="11" t="s">
        <v>2380</v>
      </c>
      <c r="I1768" s="11" t="str">
        <f t="shared" si="27"/>
        <v>Normal Weight</v>
      </c>
    </row>
    <row r="1769" spans="1:9" hidden="1" x14ac:dyDescent="0.3">
      <c r="A1769" s="11" t="s">
        <v>602</v>
      </c>
      <c r="B1769" s="11">
        <v>15.84</v>
      </c>
      <c r="C1769" s="11">
        <v>10.34</v>
      </c>
      <c r="D1769" s="11" t="s">
        <v>2380</v>
      </c>
      <c r="E1769" s="11" t="s">
        <v>2380</v>
      </c>
      <c r="F1769" s="11" t="s">
        <v>2380</v>
      </c>
      <c r="G1769" s="11">
        <v>2</v>
      </c>
      <c r="H1769" s="11" t="s">
        <v>2380</v>
      </c>
      <c r="I1769" s="11" t="str">
        <f t="shared" si="27"/>
        <v>Underweight</v>
      </c>
    </row>
    <row r="1770" spans="1:9" hidden="1" x14ac:dyDescent="0.3">
      <c r="A1770" s="11" t="s">
        <v>601</v>
      </c>
      <c r="B1770" s="11">
        <v>36.630000000000003</v>
      </c>
      <c r="C1770" s="11">
        <v>5.15</v>
      </c>
      <c r="D1770" s="11" t="s">
        <v>2380</v>
      </c>
      <c r="E1770" s="11" t="s">
        <v>2380</v>
      </c>
      <c r="F1770" s="11" t="s">
        <v>2380</v>
      </c>
      <c r="G1770" s="11">
        <v>0</v>
      </c>
      <c r="H1770" s="11" t="s">
        <v>2380</v>
      </c>
      <c r="I1770" s="11" t="str">
        <f t="shared" si="27"/>
        <v>Obesity</v>
      </c>
    </row>
    <row r="1771" spans="1:9" hidden="1" x14ac:dyDescent="0.3">
      <c r="A1771" s="11" t="s">
        <v>600</v>
      </c>
      <c r="B1771" s="11">
        <v>16.47</v>
      </c>
      <c r="C1771" s="11">
        <v>11.72</v>
      </c>
      <c r="D1771" s="11" t="s">
        <v>2380</v>
      </c>
      <c r="E1771" s="11" t="s">
        <v>2380</v>
      </c>
      <c r="F1771" s="11" t="s">
        <v>2380</v>
      </c>
      <c r="G1771" s="11">
        <v>0</v>
      </c>
      <c r="H1771" s="11" t="s">
        <v>2380</v>
      </c>
      <c r="I1771" s="11" t="str">
        <f t="shared" si="27"/>
        <v>Underweight</v>
      </c>
    </row>
    <row r="1772" spans="1:9" hidden="1" x14ac:dyDescent="0.3">
      <c r="A1772" s="11" t="s">
        <v>599</v>
      </c>
      <c r="B1772" s="11">
        <v>25.8</v>
      </c>
      <c r="C1772" s="11">
        <v>5.29</v>
      </c>
      <c r="D1772" s="11" t="s">
        <v>2380</v>
      </c>
      <c r="E1772" s="11" t="s">
        <v>2380</v>
      </c>
      <c r="F1772" s="11" t="s">
        <v>2380</v>
      </c>
      <c r="G1772" s="11">
        <v>0</v>
      </c>
      <c r="H1772" s="11" t="s">
        <v>2380</v>
      </c>
      <c r="I1772" s="11" t="str">
        <f t="shared" si="27"/>
        <v>Overweight</v>
      </c>
    </row>
    <row r="1773" spans="1:9" hidden="1" x14ac:dyDescent="0.3">
      <c r="A1773" s="11" t="s">
        <v>598</v>
      </c>
      <c r="B1773" s="11">
        <v>23.6</v>
      </c>
      <c r="C1773" s="11">
        <v>4.33</v>
      </c>
      <c r="D1773" s="11" t="s">
        <v>2380</v>
      </c>
      <c r="E1773" s="11" t="s">
        <v>2380</v>
      </c>
      <c r="F1773" s="11" t="s">
        <v>2380</v>
      </c>
      <c r="G1773" s="11">
        <v>0</v>
      </c>
      <c r="H1773" s="11" t="s">
        <v>2380</v>
      </c>
      <c r="I1773" s="11" t="str">
        <f t="shared" si="27"/>
        <v>Normal Weight</v>
      </c>
    </row>
    <row r="1774" spans="1:9" x14ac:dyDescent="0.3">
      <c r="A1774" s="11" t="s">
        <v>597</v>
      </c>
      <c r="B1774" s="11">
        <v>32.11</v>
      </c>
      <c r="C1774" s="11">
        <v>6.24</v>
      </c>
      <c r="D1774" s="11" t="s">
        <v>2380</v>
      </c>
      <c r="E1774" s="11" t="s">
        <v>2380</v>
      </c>
      <c r="F1774" s="11" t="s">
        <v>2383</v>
      </c>
      <c r="G1774" s="11">
        <v>1</v>
      </c>
      <c r="H1774" s="11" t="s">
        <v>2380</v>
      </c>
      <c r="I1774" s="11" t="str">
        <f t="shared" si="27"/>
        <v>Obesity</v>
      </c>
    </row>
    <row r="1775" spans="1:9" hidden="1" x14ac:dyDescent="0.3">
      <c r="A1775" s="11" t="s">
        <v>596</v>
      </c>
      <c r="B1775" s="11">
        <v>30.114999999999998</v>
      </c>
      <c r="C1775" s="11">
        <v>11.61</v>
      </c>
      <c r="D1775" s="11" t="s">
        <v>2380</v>
      </c>
      <c r="E1775" s="11" t="s">
        <v>2380</v>
      </c>
      <c r="F1775" s="11" t="s">
        <v>2380</v>
      </c>
      <c r="G1775" s="11">
        <v>0</v>
      </c>
      <c r="H1775" s="11" t="s">
        <v>2380</v>
      </c>
      <c r="I1775" s="11" t="str">
        <f t="shared" si="27"/>
        <v>Obesity</v>
      </c>
    </row>
    <row r="1776" spans="1:9" hidden="1" x14ac:dyDescent="0.3">
      <c r="A1776" s="11" t="s">
        <v>595</v>
      </c>
      <c r="B1776" s="11">
        <v>20.28</v>
      </c>
      <c r="C1776" s="11">
        <v>11.07</v>
      </c>
      <c r="D1776" s="11" t="s">
        <v>2383</v>
      </c>
      <c r="E1776" s="11" t="s">
        <v>2380</v>
      </c>
      <c r="F1776" s="11" t="s">
        <v>2380</v>
      </c>
      <c r="G1776" s="11">
        <v>0</v>
      </c>
      <c r="H1776" s="11" t="s">
        <v>2380</v>
      </c>
      <c r="I1776" s="11" t="str">
        <f t="shared" si="27"/>
        <v>Normal Weight</v>
      </c>
    </row>
    <row r="1777" spans="1:9" x14ac:dyDescent="0.3">
      <c r="A1777" s="11" t="s">
        <v>594</v>
      </c>
      <c r="B1777" s="11">
        <v>20.234999999999999</v>
      </c>
      <c r="C1777" s="11">
        <v>5.19</v>
      </c>
      <c r="D1777" s="11" t="s">
        <v>2380</v>
      </c>
      <c r="E1777" s="11" t="s">
        <v>2380</v>
      </c>
      <c r="F1777" s="11" t="s">
        <v>2383</v>
      </c>
      <c r="G1777" s="11">
        <v>1</v>
      </c>
      <c r="H1777" s="11" t="s">
        <v>2380</v>
      </c>
      <c r="I1777" s="11" t="str">
        <f t="shared" si="27"/>
        <v>Normal Weight</v>
      </c>
    </row>
    <row r="1778" spans="1:9" hidden="1" x14ac:dyDescent="0.3">
      <c r="A1778" s="11" t="s">
        <v>593</v>
      </c>
      <c r="B1778" s="11">
        <v>25.27</v>
      </c>
      <c r="C1778" s="11">
        <v>5.7</v>
      </c>
      <c r="D1778" s="11" t="s">
        <v>2383</v>
      </c>
      <c r="E1778" s="11" t="s">
        <v>2380</v>
      </c>
      <c r="F1778" s="11" t="s">
        <v>2380</v>
      </c>
      <c r="G1778" s="11">
        <v>1</v>
      </c>
      <c r="H1778" s="11" t="s">
        <v>2380</v>
      </c>
      <c r="I1778" s="11" t="str">
        <f t="shared" si="27"/>
        <v>Overweight</v>
      </c>
    </row>
    <row r="1779" spans="1:9" hidden="1" x14ac:dyDescent="0.3">
      <c r="A1779" s="11" t="s">
        <v>592</v>
      </c>
      <c r="B1779" s="11">
        <v>24.24</v>
      </c>
      <c r="C1779" s="11">
        <v>6.15</v>
      </c>
      <c r="D1779" s="11" t="s">
        <v>2380</v>
      </c>
      <c r="E1779" s="11" t="s">
        <v>2380</v>
      </c>
      <c r="F1779" s="11" t="s">
        <v>2380</v>
      </c>
      <c r="G1779" s="11">
        <v>0</v>
      </c>
      <c r="H1779" s="11" t="s">
        <v>2380</v>
      </c>
      <c r="I1779" s="11" t="str">
        <f t="shared" si="27"/>
        <v>Normal Weight</v>
      </c>
    </row>
    <row r="1780" spans="1:9" hidden="1" x14ac:dyDescent="0.3">
      <c r="A1780" s="11" t="s">
        <v>591</v>
      </c>
      <c r="B1780" s="11">
        <v>35.75</v>
      </c>
      <c r="C1780" s="11">
        <v>5.07</v>
      </c>
      <c r="D1780" s="11" t="s">
        <v>2380</v>
      </c>
      <c r="E1780" s="11" t="s">
        <v>2380</v>
      </c>
      <c r="F1780" s="11" t="s">
        <v>2380</v>
      </c>
      <c r="G1780" s="11">
        <v>0</v>
      </c>
      <c r="H1780" s="11" t="s">
        <v>2380</v>
      </c>
      <c r="I1780" s="11" t="str">
        <f t="shared" si="27"/>
        <v>Obesity</v>
      </c>
    </row>
    <row r="1781" spans="1:9" hidden="1" x14ac:dyDescent="0.3">
      <c r="A1781" s="11" t="s">
        <v>590</v>
      </c>
      <c r="B1781" s="11">
        <v>29.92</v>
      </c>
      <c r="C1781" s="11">
        <v>10.97</v>
      </c>
      <c r="D1781" s="11" t="s">
        <v>2383</v>
      </c>
      <c r="E1781" s="11" t="s">
        <v>2380</v>
      </c>
      <c r="F1781" s="11" t="s">
        <v>2380</v>
      </c>
      <c r="G1781" s="11">
        <v>1</v>
      </c>
      <c r="H1781" s="11" t="s">
        <v>2380</v>
      </c>
      <c r="I1781" s="11" t="str">
        <f t="shared" si="27"/>
        <v>Obesity</v>
      </c>
    </row>
    <row r="1782" spans="1:9" hidden="1" x14ac:dyDescent="0.3">
      <c r="A1782" s="11" t="s">
        <v>589</v>
      </c>
      <c r="B1782" s="11">
        <v>26.2</v>
      </c>
      <c r="C1782" s="11">
        <v>10.93</v>
      </c>
      <c r="D1782" s="11" t="s">
        <v>2383</v>
      </c>
      <c r="E1782" s="11" t="s">
        <v>2380</v>
      </c>
      <c r="F1782" s="11" t="s">
        <v>2380</v>
      </c>
      <c r="G1782" s="11">
        <v>1</v>
      </c>
      <c r="H1782" s="11" t="s">
        <v>2380</v>
      </c>
      <c r="I1782" s="11" t="str">
        <f t="shared" si="27"/>
        <v>Overweight</v>
      </c>
    </row>
    <row r="1783" spans="1:9" x14ac:dyDescent="0.3">
      <c r="A1783" s="11" t="s">
        <v>588</v>
      </c>
      <c r="B1783" s="11">
        <v>26.695</v>
      </c>
      <c r="C1783" s="11">
        <v>4.21</v>
      </c>
      <c r="D1783" s="11" t="s">
        <v>2383</v>
      </c>
      <c r="E1783" s="11" t="s">
        <v>2380</v>
      </c>
      <c r="F1783" s="11" t="s">
        <v>2383</v>
      </c>
      <c r="G1783" s="11">
        <v>1</v>
      </c>
      <c r="H1783" s="11" t="s">
        <v>2380</v>
      </c>
      <c r="I1783" s="11" t="str">
        <f t="shared" si="27"/>
        <v>Overweight</v>
      </c>
    </row>
    <row r="1784" spans="1:9" hidden="1" x14ac:dyDescent="0.3">
      <c r="A1784" s="11" t="s">
        <v>587</v>
      </c>
      <c r="B1784" s="11">
        <v>23.16</v>
      </c>
      <c r="C1784" s="11">
        <v>5.5</v>
      </c>
      <c r="D1784" s="11" t="s">
        <v>2380</v>
      </c>
      <c r="E1784" s="11" t="s">
        <v>2380</v>
      </c>
      <c r="F1784" s="11" t="s">
        <v>2380</v>
      </c>
      <c r="G1784" s="11">
        <v>0</v>
      </c>
      <c r="H1784" s="11" t="s">
        <v>2380</v>
      </c>
      <c r="I1784" s="11" t="str">
        <f t="shared" si="27"/>
        <v>Normal Weight</v>
      </c>
    </row>
    <row r="1785" spans="1:9" hidden="1" x14ac:dyDescent="0.3">
      <c r="A1785" s="11" t="s">
        <v>586</v>
      </c>
      <c r="B1785" s="11">
        <v>32.585000000000001</v>
      </c>
      <c r="C1785" s="11">
        <v>4.93</v>
      </c>
      <c r="D1785" s="11" t="s">
        <v>2383</v>
      </c>
      <c r="E1785" s="11" t="s">
        <v>2380</v>
      </c>
      <c r="F1785" s="11" t="s">
        <v>2380</v>
      </c>
      <c r="G1785" s="11">
        <v>1</v>
      </c>
      <c r="H1785" s="11" t="s">
        <v>2380</v>
      </c>
      <c r="I1785" s="11" t="str">
        <f t="shared" si="27"/>
        <v>Obesity</v>
      </c>
    </row>
    <row r="1786" spans="1:9" hidden="1" x14ac:dyDescent="0.3">
      <c r="A1786" s="11" t="s">
        <v>585</v>
      </c>
      <c r="B1786" s="11">
        <v>33.97</v>
      </c>
      <c r="C1786" s="11">
        <v>5.6</v>
      </c>
      <c r="D1786" s="11" t="s">
        <v>2383</v>
      </c>
      <c r="E1786" s="11" t="s">
        <v>2380</v>
      </c>
      <c r="F1786" s="11" t="s">
        <v>2380</v>
      </c>
      <c r="G1786" s="11">
        <v>0</v>
      </c>
      <c r="H1786" s="11" t="s">
        <v>2380</v>
      </c>
      <c r="I1786" s="11" t="str">
        <f t="shared" si="27"/>
        <v>Obesity</v>
      </c>
    </row>
    <row r="1787" spans="1:9" hidden="1" x14ac:dyDescent="0.3">
      <c r="A1787" s="11" t="s">
        <v>584</v>
      </c>
      <c r="B1787" s="11">
        <v>16.57</v>
      </c>
      <c r="C1787" s="11">
        <v>9.99</v>
      </c>
      <c r="D1787" s="11" t="s">
        <v>2380</v>
      </c>
      <c r="E1787" s="11" t="s">
        <v>2380</v>
      </c>
      <c r="F1787" s="11" t="s">
        <v>2380</v>
      </c>
      <c r="G1787" s="11">
        <v>0</v>
      </c>
      <c r="H1787" s="11" t="s">
        <v>2380</v>
      </c>
      <c r="I1787" s="11" t="str">
        <f t="shared" si="27"/>
        <v>Underweight</v>
      </c>
    </row>
    <row r="1788" spans="1:9" x14ac:dyDescent="0.3">
      <c r="A1788" s="11" t="s">
        <v>583</v>
      </c>
      <c r="B1788" s="11">
        <v>17.55</v>
      </c>
      <c r="C1788" s="11">
        <v>5.93</v>
      </c>
      <c r="D1788" s="11" t="s">
        <v>2380</v>
      </c>
      <c r="E1788" s="11" t="s">
        <v>2380</v>
      </c>
      <c r="F1788" s="11" t="s">
        <v>2383</v>
      </c>
      <c r="G1788" s="11">
        <v>1</v>
      </c>
      <c r="H1788" s="11" t="s">
        <v>2380</v>
      </c>
      <c r="I1788" s="11" t="str">
        <f t="shared" si="27"/>
        <v>Underweight</v>
      </c>
    </row>
    <row r="1789" spans="1:9" hidden="1" x14ac:dyDescent="0.3">
      <c r="A1789" s="11" t="s">
        <v>582</v>
      </c>
      <c r="B1789" s="11">
        <v>29.41</v>
      </c>
      <c r="C1789" s="11">
        <v>6.29</v>
      </c>
      <c r="D1789" s="11" t="s">
        <v>2383</v>
      </c>
      <c r="E1789" s="11" t="s">
        <v>2380</v>
      </c>
      <c r="F1789" s="11" t="s">
        <v>2380</v>
      </c>
      <c r="G1789" s="11">
        <v>1</v>
      </c>
      <c r="H1789" s="11" t="s">
        <v>2380</v>
      </c>
      <c r="I1789" s="11" t="str">
        <f t="shared" si="27"/>
        <v>Overweight</v>
      </c>
    </row>
    <row r="1790" spans="1:9" hidden="1" x14ac:dyDescent="0.3">
      <c r="A1790" s="11" t="s">
        <v>581</v>
      </c>
      <c r="B1790" s="11">
        <v>17.91</v>
      </c>
      <c r="C1790" s="11">
        <v>5.65</v>
      </c>
      <c r="D1790" s="11" t="s">
        <v>2380</v>
      </c>
      <c r="E1790" s="11" t="s">
        <v>2380</v>
      </c>
      <c r="F1790" s="11" t="s">
        <v>2380</v>
      </c>
      <c r="G1790" s="11">
        <v>1</v>
      </c>
      <c r="H1790" s="11" t="s">
        <v>2380</v>
      </c>
      <c r="I1790" s="11" t="str">
        <f t="shared" si="27"/>
        <v>Underweight</v>
      </c>
    </row>
    <row r="1791" spans="1:9" hidden="1" x14ac:dyDescent="0.3">
      <c r="A1791" s="11" t="s">
        <v>580</v>
      </c>
      <c r="B1791" s="11">
        <v>31.57</v>
      </c>
      <c r="C1791" s="11">
        <v>6.15</v>
      </c>
      <c r="D1791" s="11" t="s">
        <v>2380</v>
      </c>
      <c r="E1791" s="11" t="s">
        <v>2380</v>
      </c>
      <c r="F1791" s="11" t="s">
        <v>2380</v>
      </c>
      <c r="G1791" s="11">
        <v>1</v>
      </c>
      <c r="H1791" s="11" t="s">
        <v>2380</v>
      </c>
      <c r="I1791" s="11" t="str">
        <f t="shared" si="27"/>
        <v>Obesity</v>
      </c>
    </row>
    <row r="1792" spans="1:9" hidden="1" x14ac:dyDescent="0.3">
      <c r="A1792" s="11" t="s">
        <v>579</v>
      </c>
      <c r="B1792" s="11">
        <v>33.18</v>
      </c>
      <c r="C1792" s="11">
        <v>5.22</v>
      </c>
      <c r="D1792" s="11" t="s">
        <v>2380</v>
      </c>
      <c r="E1792" s="11" t="s">
        <v>2382</v>
      </c>
      <c r="F1792" s="11" t="s">
        <v>2380</v>
      </c>
      <c r="G1792" s="11">
        <v>1</v>
      </c>
      <c r="H1792" s="11" t="s">
        <v>2380</v>
      </c>
      <c r="I1792" s="11" t="str">
        <f t="shared" si="27"/>
        <v>Obesity</v>
      </c>
    </row>
    <row r="1793" spans="1:9" hidden="1" x14ac:dyDescent="0.3">
      <c r="A1793" s="11" t="s">
        <v>578</v>
      </c>
      <c r="B1793" s="11">
        <v>37</v>
      </c>
      <c r="C1793" s="11">
        <v>11.66</v>
      </c>
      <c r="D1793" s="11" t="s">
        <v>2380</v>
      </c>
      <c r="E1793" s="11" t="s">
        <v>2380</v>
      </c>
      <c r="F1793" s="11" t="s">
        <v>2380</v>
      </c>
      <c r="G1793" s="11">
        <v>0</v>
      </c>
      <c r="H1793" s="11" t="s">
        <v>2380</v>
      </c>
      <c r="I1793" s="11" t="str">
        <f t="shared" si="27"/>
        <v>Obesity</v>
      </c>
    </row>
    <row r="1794" spans="1:9" hidden="1" x14ac:dyDescent="0.3">
      <c r="A1794" s="11" t="s">
        <v>577</v>
      </c>
      <c r="B1794" s="11">
        <v>18.905000000000001</v>
      </c>
      <c r="C1794" s="11">
        <v>4.91</v>
      </c>
      <c r="D1794" s="11" t="s">
        <v>2383</v>
      </c>
      <c r="E1794" s="11" t="s">
        <v>2380</v>
      </c>
      <c r="F1794" s="11" t="s">
        <v>2380</v>
      </c>
      <c r="G1794" s="11">
        <v>1</v>
      </c>
      <c r="H1794" s="11" t="s">
        <v>2380</v>
      </c>
      <c r="I1794" s="11" t="str">
        <f t="shared" si="27"/>
        <v>Normal Weight</v>
      </c>
    </row>
    <row r="1795" spans="1:9" hidden="1" x14ac:dyDescent="0.3">
      <c r="A1795" s="11" t="s">
        <v>576</v>
      </c>
      <c r="B1795" s="11">
        <v>20.03</v>
      </c>
      <c r="C1795" s="11">
        <v>9.25</v>
      </c>
      <c r="D1795" s="11" t="s">
        <v>2383</v>
      </c>
      <c r="E1795" s="11" t="s">
        <v>2380</v>
      </c>
      <c r="F1795" s="11" t="s">
        <v>2380</v>
      </c>
      <c r="G1795" s="11">
        <v>0</v>
      </c>
      <c r="H1795" s="11" t="s">
        <v>2380</v>
      </c>
      <c r="I1795" s="11" t="str">
        <f t="shared" ref="I1795:I1858" si="28">IF(B1795&lt;18.5,"Underweight",
IF(B1795&lt;=24.9,"Normal Weight",
IF(B1795&lt;=29.9,"Overweight",
"Obesity")))</f>
        <v>Normal Weight</v>
      </c>
    </row>
    <row r="1796" spans="1:9" hidden="1" x14ac:dyDescent="0.3">
      <c r="A1796" s="11" t="s">
        <v>575</v>
      </c>
      <c r="B1796" s="11">
        <v>16.7</v>
      </c>
      <c r="C1796" s="11">
        <v>11.48</v>
      </c>
      <c r="D1796" s="11" t="s">
        <v>2380</v>
      </c>
      <c r="E1796" s="11" t="s">
        <v>2380</v>
      </c>
      <c r="F1796" s="11" t="s">
        <v>2380</v>
      </c>
      <c r="G1796" s="11">
        <v>0</v>
      </c>
      <c r="H1796" s="11" t="s">
        <v>2380</v>
      </c>
      <c r="I1796" s="11" t="str">
        <f t="shared" si="28"/>
        <v>Underweight</v>
      </c>
    </row>
    <row r="1797" spans="1:9" hidden="1" x14ac:dyDescent="0.3">
      <c r="A1797" s="11" t="s">
        <v>574</v>
      </c>
      <c r="B1797" s="11">
        <v>39.82</v>
      </c>
      <c r="C1797" s="11">
        <v>6.06</v>
      </c>
      <c r="D1797" s="11" t="s">
        <v>2380</v>
      </c>
      <c r="E1797" s="11" t="s">
        <v>2380</v>
      </c>
      <c r="F1797" s="11" t="s">
        <v>2380</v>
      </c>
      <c r="G1797" s="11">
        <v>0</v>
      </c>
      <c r="H1797" s="11" t="s">
        <v>2380</v>
      </c>
      <c r="I1797" s="11" t="str">
        <f t="shared" si="28"/>
        <v>Obesity</v>
      </c>
    </row>
    <row r="1798" spans="1:9" hidden="1" x14ac:dyDescent="0.3">
      <c r="A1798" s="11" t="s">
        <v>573</v>
      </c>
      <c r="B1798" s="11">
        <v>22.04</v>
      </c>
      <c r="C1798" s="11">
        <v>5.86</v>
      </c>
      <c r="D1798" s="11" t="s">
        <v>2380</v>
      </c>
      <c r="E1798" s="11" t="s">
        <v>2380</v>
      </c>
      <c r="F1798" s="11" t="s">
        <v>2380</v>
      </c>
      <c r="G1798" s="11">
        <v>1</v>
      </c>
      <c r="H1798" s="11" t="s">
        <v>2380</v>
      </c>
      <c r="I1798" s="11" t="str">
        <f t="shared" si="28"/>
        <v>Normal Weight</v>
      </c>
    </row>
    <row r="1799" spans="1:9" hidden="1" x14ac:dyDescent="0.3">
      <c r="A1799" s="11" t="s">
        <v>572</v>
      </c>
      <c r="B1799" s="11">
        <v>28.27</v>
      </c>
      <c r="C1799" s="11">
        <v>5.33</v>
      </c>
      <c r="D1799" s="11" t="s">
        <v>2380</v>
      </c>
      <c r="E1799" s="11" t="s">
        <v>2380</v>
      </c>
      <c r="F1799" s="11" t="s">
        <v>2380</v>
      </c>
      <c r="G1799" s="11">
        <v>0</v>
      </c>
      <c r="H1799" s="11" t="s">
        <v>2380</v>
      </c>
      <c r="I1799" s="11" t="str">
        <f t="shared" si="28"/>
        <v>Overweight</v>
      </c>
    </row>
    <row r="1800" spans="1:9" hidden="1" x14ac:dyDescent="0.3">
      <c r="A1800" s="11" t="s">
        <v>571</v>
      </c>
      <c r="B1800" s="11">
        <v>18.5</v>
      </c>
      <c r="C1800" s="11">
        <v>5.33</v>
      </c>
      <c r="D1800" s="11" t="s">
        <v>2380</v>
      </c>
      <c r="E1800" s="11" t="s">
        <v>2380</v>
      </c>
      <c r="F1800" s="11" t="s">
        <v>2380</v>
      </c>
      <c r="G1800" s="11">
        <v>0</v>
      </c>
      <c r="H1800" s="11" t="s">
        <v>2380</v>
      </c>
      <c r="I1800" s="11" t="str">
        <f t="shared" si="28"/>
        <v>Normal Weight</v>
      </c>
    </row>
    <row r="1801" spans="1:9" hidden="1" x14ac:dyDescent="0.3">
      <c r="A1801" s="11" t="s">
        <v>570</v>
      </c>
      <c r="B1801" s="11">
        <v>38.6</v>
      </c>
      <c r="C1801" s="11">
        <v>6.02</v>
      </c>
      <c r="D1801" s="11" t="s">
        <v>2380</v>
      </c>
      <c r="E1801" s="11" t="s">
        <v>2380</v>
      </c>
      <c r="F1801" s="11" t="s">
        <v>2380</v>
      </c>
      <c r="G1801" s="11">
        <v>1</v>
      </c>
      <c r="H1801" s="11" t="s">
        <v>2380</v>
      </c>
      <c r="I1801" s="11" t="str">
        <f t="shared" si="28"/>
        <v>Obesity</v>
      </c>
    </row>
    <row r="1802" spans="1:9" hidden="1" x14ac:dyDescent="0.3">
      <c r="A1802" s="11" t="s">
        <v>569</v>
      </c>
      <c r="B1802" s="11">
        <v>43.12</v>
      </c>
      <c r="C1802" s="11">
        <v>6.25</v>
      </c>
      <c r="D1802" s="11" t="s">
        <v>2380</v>
      </c>
      <c r="E1802" s="11" t="s">
        <v>2380</v>
      </c>
      <c r="F1802" s="11" t="s">
        <v>2380</v>
      </c>
      <c r="G1802" s="11">
        <v>1</v>
      </c>
      <c r="H1802" s="11" t="s">
        <v>2380</v>
      </c>
      <c r="I1802" s="11" t="str">
        <f t="shared" si="28"/>
        <v>Obesity</v>
      </c>
    </row>
    <row r="1803" spans="1:9" hidden="1" x14ac:dyDescent="0.3">
      <c r="A1803" s="11" t="s">
        <v>568</v>
      </c>
      <c r="B1803" s="11">
        <v>30.5</v>
      </c>
      <c r="C1803" s="11">
        <v>4.8099999999999996</v>
      </c>
      <c r="D1803" s="11" t="s">
        <v>2380</v>
      </c>
      <c r="E1803" s="11" t="s">
        <v>2380</v>
      </c>
      <c r="F1803" s="11" t="s">
        <v>2380</v>
      </c>
      <c r="G1803" s="11">
        <v>1</v>
      </c>
      <c r="H1803" s="11" t="s">
        <v>2380</v>
      </c>
      <c r="I1803" s="11" t="str">
        <f t="shared" si="28"/>
        <v>Obesity</v>
      </c>
    </row>
    <row r="1804" spans="1:9" hidden="1" x14ac:dyDescent="0.3">
      <c r="A1804" s="11" t="s">
        <v>567</v>
      </c>
      <c r="B1804" s="11">
        <v>27.61</v>
      </c>
      <c r="C1804" s="11">
        <v>4.5999999999999996</v>
      </c>
      <c r="D1804" s="11" t="s">
        <v>2380</v>
      </c>
      <c r="E1804" s="11" t="s">
        <v>2380</v>
      </c>
      <c r="F1804" s="11" t="s">
        <v>2380</v>
      </c>
      <c r="G1804" s="11">
        <v>1</v>
      </c>
      <c r="H1804" s="11" t="s">
        <v>2380</v>
      </c>
      <c r="I1804" s="11" t="str">
        <f t="shared" si="28"/>
        <v>Overweight</v>
      </c>
    </row>
    <row r="1805" spans="1:9" hidden="1" x14ac:dyDescent="0.3">
      <c r="A1805" s="11" t="s">
        <v>566</v>
      </c>
      <c r="B1805" s="11">
        <v>27.1</v>
      </c>
      <c r="C1805" s="11">
        <v>5.08</v>
      </c>
      <c r="D1805" s="11" t="s">
        <v>2380</v>
      </c>
      <c r="E1805" s="11" t="s">
        <v>2380</v>
      </c>
      <c r="F1805" s="11" t="s">
        <v>2380</v>
      </c>
      <c r="G1805" s="11">
        <v>1</v>
      </c>
      <c r="H1805" s="11" t="s">
        <v>2380</v>
      </c>
      <c r="I1805" s="11" t="str">
        <f t="shared" si="28"/>
        <v>Overweight</v>
      </c>
    </row>
    <row r="1806" spans="1:9" hidden="1" x14ac:dyDescent="0.3">
      <c r="A1806" s="11" t="s">
        <v>565</v>
      </c>
      <c r="B1806" s="11">
        <v>35.93</v>
      </c>
      <c r="C1806" s="11">
        <v>5.43</v>
      </c>
      <c r="D1806" s="11" t="s">
        <v>2380</v>
      </c>
      <c r="E1806" s="11" t="s">
        <v>2382</v>
      </c>
      <c r="F1806" s="11" t="s">
        <v>2380</v>
      </c>
      <c r="G1806" s="11">
        <v>1</v>
      </c>
      <c r="H1806" s="11" t="s">
        <v>2380</v>
      </c>
      <c r="I1806" s="11" t="str">
        <f t="shared" si="28"/>
        <v>Obesity</v>
      </c>
    </row>
    <row r="1807" spans="1:9" hidden="1" x14ac:dyDescent="0.3">
      <c r="A1807" s="11" t="s">
        <v>564</v>
      </c>
      <c r="B1807" s="11">
        <v>32.68</v>
      </c>
      <c r="C1807" s="11">
        <v>5.44</v>
      </c>
      <c r="D1807" s="11" t="s">
        <v>2380</v>
      </c>
      <c r="E1807" s="11" t="s">
        <v>2380</v>
      </c>
      <c r="F1807" s="11" t="s">
        <v>2380</v>
      </c>
      <c r="G1807" s="11">
        <v>0</v>
      </c>
      <c r="H1807" s="11" t="s">
        <v>2380</v>
      </c>
      <c r="I1807" s="11" t="str">
        <f t="shared" si="28"/>
        <v>Obesity</v>
      </c>
    </row>
    <row r="1808" spans="1:9" hidden="1" x14ac:dyDescent="0.3">
      <c r="A1808" s="11" t="s">
        <v>563</v>
      </c>
      <c r="B1808" s="11">
        <v>20.74</v>
      </c>
      <c r="C1808" s="11">
        <v>11.69</v>
      </c>
      <c r="D1808" s="11" t="s">
        <v>2383</v>
      </c>
      <c r="E1808" s="11" t="s">
        <v>2380</v>
      </c>
      <c r="F1808" s="11" t="s">
        <v>2380</v>
      </c>
      <c r="G1808" s="11">
        <v>1</v>
      </c>
      <c r="H1808" s="11" t="s">
        <v>2380</v>
      </c>
      <c r="I1808" s="11" t="str">
        <f t="shared" si="28"/>
        <v>Normal Weight</v>
      </c>
    </row>
    <row r="1809" spans="1:9" hidden="1" x14ac:dyDescent="0.3">
      <c r="A1809" s="11" t="s">
        <v>562</v>
      </c>
      <c r="B1809" s="11">
        <v>15.57</v>
      </c>
      <c r="C1809" s="11">
        <v>6.07</v>
      </c>
      <c r="D1809" s="11" t="s">
        <v>2380</v>
      </c>
      <c r="E1809" s="11" t="s">
        <v>2380</v>
      </c>
      <c r="F1809" s="11" t="s">
        <v>2380</v>
      </c>
      <c r="G1809" s="11">
        <v>0</v>
      </c>
      <c r="H1809" s="11" t="s">
        <v>2380</v>
      </c>
      <c r="I1809" s="11" t="str">
        <f t="shared" si="28"/>
        <v>Underweight</v>
      </c>
    </row>
    <row r="1810" spans="1:9" hidden="1" x14ac:dyDescent="0.3">
      <c r="A1810" s="11" t="s">
        <v>561</v>
      </c>
      <c r="B1810" s="11">
        <v>23.844999999999999</v>
      </c>
      <c r="C1810" s="11">
        <v>4.3600000000000003</v>
      </c>
      <c r="D1810" s="11" t="s">
        <v>2380</v>
      </c>
      <c r="E1810" s="11" t="s">
        <v>2380</v>
      </c>
      <c r="F1810" s="11" t="s">
        <v>2380</v>
      </c>
      <c r="G1810" s="11">
        <v>0</v>
      </c>
      <c r="H1810" s="11" t="s">
        <v>2380</v>
      </c>
      <c r="I1810" s="11" t="str">
        <f t="shared" si="28"/>
        <v>Normal Weight</v>
      </c>
    </row>
    <row r="1811" spans="1:9" hidden="1" x14ac:dyDescent="0.3">
      <c r="A1811" s="11" t="s">
        <v>560</v>
      </c>
      <c r="B1811" s="11">
        <v>22.895</v>
      </c>
      <c r="C1811" s="11">
        <v>5.24</v>
      </c>
      <c r="D1811" s="11" t="s">
        <v>2380</v>
      </c>
      <c r="E1811" s="11" t="s">
        <v>2380</v>
      </c>
      <c r="F1811" s="11" t="s">
        <v>2380</v>
      </c>
      <c r="G1811" s="11">
        <v>1</v>
      </c>
      <c r="H1811" s="11" t="s">
        <v>2380</v>
      </c>
      <c r="I1811" s="11" t="str">
        <f t="shared" si="28"/>
        <v>Normal Weight</v>
      </c>
    </row>
    <row r="1812" spans="1:9" hidden="1" x14ac:dyDescent="0.3">
      <c r="A1812" s="11" t="s">
        <v>559</v>
      </c>
      <c r="B1812" s="11">
        <v>21.945</v>
      </c>
      <c r="C1812" s="11">
        <v>5.37</v>
      </c>
      <c r="D1812" s="11" t="s">
        <v>2380</v>
      </c>
      <c r="E1812" s="11" t="s">
        <v>2380</v>
      </c>
      <c r="F1812" s="11" t="s">
        <v>2380</v>
      </c>
      <c r="G1812" s="11">
        <v>1</v>
      </c>
      <c r="H1812" s="11" t="s">
        <v>2380</v>
      </c>
      <c r="I1812" s="11" t="str">
        <f t="shared" si="28"/>
        <v>Normal Weight</v>
      </c>
    </row>
    <row r="1813" spans="1:9" hidden="1" x14ac:dyDescent="0.3">
      <c r="A1813" s="11" t="s">
        <v>558</v>
      </c>
      <c r="B1813" s="11">
        <v>19.47</v>
      </c>
      <c r="C1813" s="11">
        <v>6.6</v>
      </c>
      <c r="D1813" s="11" t="s">
        <v>2383</v>
      </c>
      <c r="E1813" s="11" t="s">
        <v>2380</v>
      </c>
      <c r="F1813" s="11" t="s">
        <v>2380</v>
      </c>
      <c r="G1813" s="11">
        <v>0</v>
      </c>
      <c r="H1813" s="11" t="s">
        <v>2380</v>
      </c>
      <c r="I1813" s="11" t="str">
        <f t="shared" si="28"/>
        <v>Normal Weight</v>
      </c>
    </row>
    <row r="1814" spans="1:9" hidden="1" x14ac:dyDescent="0.3">
      <c r="A1814" s="11" t="s">
        <v>557</v>
      </c>
      <c r="B1814" s="11">
        <v>15.61</v>
      </c>
      <c r="C1814" s="11">
        <v>5.77</v>
      </c>
      <c r="D1814" s="11" t="s">
        <v>2380</v>
      </c>
      <c r="E1814" s="11" t="s">
        <v>2380</v>
      </c>
      <c r="F1814" s="11" t="s">
        <v>2380</v>
      </c>
      <c r="G1814" s="11">
        <v>0</v>
      </c>
      <c r="H1814" s="11" t="s">
        <v>2380</v>
      </c>
      <c r="I1814" s="11" t="str">
        <f t="shared" si="28"/>
        <v>Underweight</v>
      </c>
    </row>
    <row r="1815" spans="1:9" x14ac:dyDescent="0.3">
      <c r="A1815" s="11" t="s">
        <v>556</v>
      </c>
      <c r="B1815" s="11">
        <v>28.6</v>
      </c>
      <c r="C1815" s="11">
        <v>6.08</v>
      </c>
      <c r="D1815" s="11" t="s">
        <v>2380</v>
      </c>
      <c r="E1815" s="11" t="s">
        <v>2380</v>
      </c>
      <c r="F1815" s="11" t="s">
        <v>2383</v>
      </c>
      <c r="G1815" s="11">
        <v>1</v>
      </c>
      <c r="H1815" s="11" t="s">
        <v>2380</v>
      </c>
      <c r="I1815" s="11" t="str">
        <f t="shared" si="28"/>
        <v>Overweight</v>
      </c>
    </row>
    <row r="1816" spans="1:9" hidden="1" x14ac:dyDescent="0.3">
      <c r="A1816" s="11" t="s">
        <v>555</v>
      </c>
      <c r="B1816" s="11">
        <v>46.53</v>
      </c>
      <c r="C1816" s="11">
        <v>4.16</v>
      </c>
      <c r="D1816" s="11" t="s">
        <v>2380</v>
      </c>
      <c r="E1816" s="11" t="s">
        <v>2380</v>
      </c>
      <c r="F1816" s="11" t="s">
        <v>2380</v>
      </c>
      <c r="G1816" s="11">
        <v>0</v>
      </c>
      <c r="H1816" s="11" t="s">
        <v>2380</v>
      </c>
      <c r="I1816" s="11" t="str">
        <f t="shared" si="28"/>
        <v>Obesity</v>
      </c>
    </row>
    <row r="1817" spans="1:9" x14ac:dyDescent="0.3">
      <c r="A1817" s="11" t="s">
        <v>554</v>
      </c>
      <c r="B1817" s="11">
        <v>34.99</v>
      </c>
      <c r="C1817" s="11">
        <v>5.0999999999999996</v>
      </c>
      <c r="D1817" s="11" t="s">
        <v>2380</v>
      </c>
      <c r="E1817" s="11" t="s">
        <v>2380</v>
      </c>
      <c r="F1817" s="11" t="s">
        <v>2383</v>
      </c>
      <c r="G1817" s="11">
        <v>1</v>
      </c>
      <c r="H1817" s="11" t="s">
        <v>2380</v>
      </c>
      <c r="I1817" s="11" t="str">
        <f t="shared" si="28"/>
        <v>Obesity</v>
      </c>
    </row>
    <row r="1818" spans="1:9" x14ac:dyDescent="0.3">
      <c r="A1818" s="11" t="s">
        <v>553</v>
      </c>
      <c r="B1818" s="11">
        <v>17.05</v>
      </c>
      <c r="C1818" s="11">
        <v>5.3</v>
      </c>
      <c r="D1818" s="11" t="s">
        <v>2380</v>
      </c>
      <c r="E1818" s="11" t="s">
        <v>2380</v>
      </c>
      <c r="F1818" s="11" t="s">
        <v>2383</v>
      </c>
      <c r="G1818" s="11">
        <v>1</v>
      </c>
      <c r="H1818" s="11" t="s">
        <v>2380</v>
      </c>
      <c r="I1818" s="11" t="str">
        <f t="shared" si="28"/>
        <v>Underweight</v>
      </c>
    </row>
    <row r="1819" spans="1:9" hidden="1" x14ac:dyDescent="0.3">
      <c r="A1819" s="11" t="s">
        <v>552</v>
      </c>
      <c r="B1819" s="11">
        <v>37.18</v>
      </c>
      <c r="C1819" s="11">
        <v>4.9000000000000004</v>
      </c>
      <c r="D1819" s="11" t="s">
        <v>2380</v>
      </c>
      <c r="E1819" s="11" t="s">
        <v>2380</v>
      </c>
      <c r="F1819" s="11" t="s">
        <v>2380</v>
      </c>
      <c r="G1819" s="11">
        <v>0</v>
      </c>
      <c r="H1819" s="11" t="s">
        <v>2380</v>
      </c>
      <c r="I1819" s="11" t="str">
        <f t="shared" si="28"/>
        <v>Obesity</v>
      </c>
    </row>
    <row r="1820" spans="1:9" hidden="1" x14ac:dyDescent="0.3">
      <c r="A1820" s="11" t="s">
        <v>551</v>
      </c>
      <c r="B1820" s="11">
        <v>35.200000000000003</v>
      </c>
      <c r="C1820" s="11">
        <v>5.55</v>
      </c>
      <c r="D1820" s="11" t="s">
        <v>2380</v>
      </c>
      <c r="E1820" s="11" t="s">
        <v>2380</v>
      </c>
      <c r="F1820" s="11" t="s">
        <v>2380</v>
      </c>
      <c r="G1820" s="11">
        <v>0</v>
      </c>
      <c r="H1820" s="11" t="s">
        <v>2380</v>
      </c>
      <c r="I1820" s="11" t="str">
        <f t="shared" si="28"/>
        <v>Obesity</v>
      </c>
    </row>
    <row r="1821" spans="1:9" hidden="1" x14ac:dyDescent="0.3">
      <c r="A1821" s="11" t="s">
        <v>550</v>
      </c>
      <c r="B1821" s="11">
        <v>37.335000000000001</v>
      </c>
      <c r="C1821" s="11">
        <v>4.95</v>
      </c>
      <c r="D1821" s="11" t="s">
        <v>2380</v>
      </c>
      <c r="E1821" s="11" t="s">
        <v>2380</v>
      </c>
      <c r="F1821" s="11" t="s">
        <v>2380</v>
      </c>
      <c r="G1821" s="11">
        <v>0</v>
      </c>
      <c r="H1821" s="11" t="s">
        <v>2380</v>
      </c>
      <c r="I1821" s="11" t="str">
        <f t="shared" si="28"/>
        <v>Obesity</v>
      </c>
    </row>
    <row r="1822" spans="1:9" hidden="1" x14ac:dyDescent="0.3">
      <c r="A1822" s="11" t="s">
        <v>549</v>
      </c>
      <c r="B1822" s="11">
        <v>27.265000000000001</v>
      </c>
      <c r="C1822" s="11">
        <v>6.46</v>
      </c>
      <c r="D1822" s="11" t="s">
        <v>2383</v>
      </c>
      <c r="E1822" s="11" t="s">
        <v>2380</v>
      </c>
      <c r="F1822" s="11" t="s">
        <v>2380</v>
      </c>
      <c r="G1822" s="11">
        <v>0</v>
      </c>
      <c r="H1822" s="11" t="s">
        <v>2380</v>
      </c>
      <c r="I1822" s="11" t="str">
        <f t="shared" si="28"/>
        <v>Overweight</v>
      </c>
    </row>
    <row r="1823" spans="1:9" hidden="1" x14ac:dyDescent="0.3">
      <c r="A1823" s="11" t="s">
        <v>548</v>
      </c>
      <c r="B1823" s="11">
        <v>30.8</v>
      </c>
      <c r="C1823" s="11">
        <v>4.9000000000000004</v>
      </c>
      <c r="D1823" s="11" t="s">
        <v>2383</v>
      </c>
      <c r="E1823" s="11" t="s">
        <v>2380</v>
      </c>
      <c r="F1823" s="11" t="s">
        <v>2380</v>
      </c>
      <c r="G1823" s="11">
        <v>0</v>
      </c>
      <c r="H1823" s="11" t="s">
        <v>2380</v>
      </c>
      <c r="I1823" s="11" t="str">
        <f t="shared" si="28"/>
        <v>Obesity</v>
      </c>
    </row>
    <row r="1824" spans="1:9" hidden="1" x14ac:dyDescent="0.3">
      <c r="A1824" s="11" t="s">
        <v>547</v>
      </c>
      <c r="B1824" s="11">
        <v>30.21</v>
      </c>
      <c r="C1824" s="11">
        <v>5.21</v>
      </c>
      <c r="D1824" s="11" t="s">
        <v>2380</v>
      </c>
      <c r="E1824" s="11" t="s">
        <v>2380</v>
      </c>
      <c r="F1824" s="11" t="s">
        <v>2380</v>
      </c>
      <c r="G1824" s="11">
        <v>1</v>
      </c>
      <c r="H1824" s="11" t="s">
        <v>2380</v>
      </c>
      <c r="I1824" s="11" t="str">
        <f t="shared" si="28"/>
        <v>Obesity</v>
      </c>
    </row>
    <row r="1825" spans="1:9" hidden="1" x14ac:dyDescent="0.3">
      <c r="A1825" s="11" t="s">
        <v>546</v>
      </c>
      <c r="B1825" s="11">
        <v>35.340000000000003</v>
      </c>
      <c r="C1825" s="11">
        <v>4.13</v>
      </c>
      <c r="D1825" s="11" t="s">
        <v>2380</v>
      </c>
      <c r="E1825" s="11" t="s">
        <v>2382</v>
      </c>
      <c r="F1825" s="11" t="s">
        <v>2380</v>
      </c>
      <c r="G1825" s="11">
        <v>1</v>
      </c>
      <c r="H1825" s="11" t="s">
        <v>2380</v>
      </c>
      <c r="I1825" s="11" t="str">
        <f t="shared" si="28"/>
        <v>Obesity</v>
      </c>
    </row>
    <row r="1826" spans="1:9" hidden="1" x14ac:dyDescent="0.3">
      <c r="A1826" s="11" t="s">
        <v>545</v>
      </c>
      <c r="B1826" s="11">
        <v>26.695</v>
      </c>
      <c r="C1826" s="11">
        <v>5.28</v>
      </c>
      <c r="D1826" s="11" t="s">
        <v>2380</v>
      </c>
      <c r="E1826" s="11" t="s">
        <v>2380</v>
      </c>
      <c r="F1826" s="11" t="s">
        <v>2380</v>
      </c>
      <c r="G1826" s="11">
        <v>0</v>
      </c>
      <c r="H1826" s="11" t="s">
        <v>2380</v>
      </c>
      <c r="I1826" s="11" t="str">
        <f t="shared" si="28"/>
        <v>Overweight</v>
      </c>
    </row>
    <row r="1827" spans="1:9" hidden="1" x14ac:dyDescent="0.3">
      <c r="A1827" s="11" t="s">
        <v>544</v>
      </c>
      <c r="B1827" s="11">
        <v>29.355</v>
      </c>
      <c r="C1827" s="11">
        <v>4.68</v>
      </c>
      <c r="D1827" s="11" t="s">
        <v>2383</v>
      </c>
      <c r="E1827" s="11" t="s">
        <v>2380</v>
      </c>
      <c r="F1827" s="11" t="s">
        <v>2380</v>
      </c>
      <c r="G1827" s="11">
        <v>0</v>
      </c>
      <c r="H1827" s="11" t="s">
        <v>2380</v>
      </c>
      <c r="I1827" s="11" t="str">
        <f t="shared" si="28"/>
        <v>Overweight</v>
      </c>
    </row>
    <row r="1828" spans="1:9" hidden="1" x14ac:dyDescent="0.3">
      <c r="A1828" s="11" t="s">
        <v>543</v>
      </c>
      <c r="B1828" s="11">
        <v>29.59</v>
      </c>
      <c r="C1828" s="11">
        <v>4.0599999999999996</v>
      </c>
      <c r="D1828" s="11" t="s">
        <v>2380</v>
      </c>
      <c r="E1828" s="11" t="s">
        <v>2380</v>
      </c>
      <c r="F1828" s="11" t="s">
        <v>2380</v>
      </c>
      <c r="G1828" s="11">
        <v>0</v>
      </c>
      <c r="H1828" s="11" t="s">
        <v>2380</v>
      </c>
      <c r="I1828" s="11" t="str">
        <f t="shared" si="28"/>
        <v>Overweight</v>
      </c>
    </row>
    <row r="1829" spans="1:9" hidden="1" x14ac:dyDescent="0.3">
      <c r="A1829" s="11" t="s">
        <v>542</v>
      </c>
      <c r="B1829" s="11">
        <v>31.35</v>
      </c>
      <c r="C1829" s="11">
        <v>4.2</v>
      </c>
      <c r="D1829" s="11" t="s">
        <v>2380</v>
      </c>
      <c r="E1829" s="11" t="s">
        <v>2382</v>
      </c>
      <c r="F1829" s="11" t="s">
        <v>2380</v>
      </c>
      <c r="G1829" s="11">
        <v>1</v>
      </c>
      <c r="H1829" s="11" t="s">
        <v>2380</v>
      </c>
      <c r="I1829" s="11" t="str">
        <f t="shared" si="28"/>
        <v>Obesity</v>
      </c>
    </row>
    <row r="1830" spans="1:9" hidden="1" x14ac:dyDescent="0.3">
      <c r="A1830" s="11" t="s">
        <v>541</v>
      </c>
      <c r="B1830" s="11">
        <v>20.52</v>
      </c>
      <c r="C1830" s="11">
        <v>4.83</v>
      </c>
      <c r="D1830" s="11" t="s">
        <v>2380</v>
      </c>
      <c r="E1830" s="11" t="s">
        <v>2380</v>
      </c>
      <c r="F1830" s="11" t="s">
        <v>2380</v>
      </c>
      <c r="G1830" s="11">
        <v>0</v>
      </c>
      <c r="H1830" s="11" t="s">
        <v>2380</v>
      </c>
      <c r="I1830" s="11" t="str">
        <f t="shared" si="28"/>
        <v>Normal Weight</v>
      </c>
    </row>
    <row r="1831" spans="1:9" hidden="1" x14ac:dyDescent="0.3">
      <c r="A1831" s="11" t="s">
        <v>540</v>
      </c>
      <c r="B1831" s="11">
        <v>42.9</v>
      </c>
      <c r="C1831" s="11">
        <v>4.87</v>
      </c>
      <c r="D1831" s="11" t="s">
        <v>2383</v>
      </c>
      <c r="E1831" s="11" t="s">
        <v>2380</v>
      </c>
      <c r="F1831" s="11" t="s">
        <v>2380</v>
      </c>
      <c r="G1831" s="11">
        <v>1</v>
      </c>
      <c r="H1831" s="11" t="s">
        <v>2380</v>
      </c>
      <c r="I1831" s="11" t="str">
        <f t="shared" si="28"/>
        <v>Obesity</v>
      </c>
    </row>
    <row r="1832" spans="1:9" x14ac:dyDescent="0.3">
      <c r="A1832" s="11" t="s">
        <v>539</v>
      </c>
      <c r="B1832" s="11">
        <v>24.6</v>
      </c>
      <c r="C1832" s="11">
        <v>5.86</v>
      </c>
      <c r="D1832" s="11" t="s">
        <v>2380</v>
      </c>
      <c r="E1832" s="11" t="s">
        <v>2380</v>
      </c>
      <c r="F1832" s="11" t="s">
        <v>2383</v>
      </c>
      <c r="G1832" s="11">
        <v>1</v>
      </c>
      <c r="H1832" s="11" t="s">
        <v>2380</v>
      </c>
      <c r="I1832" s="11" t="str">
        <f t="shared" si="28"/>
        <v>Normal Weight</v>
      </c>
    </row>
    <row r="1833" spans="1:9" hidden="1" x14ac:dyDescent="0.3">
      <c r="A1833" s="11" t="s">
        <v>538</v>
      </c>
      <c r="B1833" s="11">
        <v>28.405000000000001</v>
      </c>
      <c r="C1833" s="11">
        <v>4.12</v>
      </c>
      <c r="D1833" s="11" t="s">
        <v>2380</v>
      </c>
      <c r="E1833" s="11" t="s">
        <v>2380</v>
      </c>
      <c r="F1833" s="11" t="s">
        <v>2380</v>
      </c>
      <c r="G1833" s="11">
        <v>1</v>
      </c>
      <c r="H1833" s="11" t="s">
        <v>2380</v>
      </c>
      <c r="I1833" s="11" t="str">
        <f t="shared" si="28"/>
        <v>Overweight</v>
      </c>
    </row>
    <row r="1834" spans="1:9" hidden="1" x14ac:dyDescent="0.3">
      <c r="A1834" s="11" t="s">
        <v>537</v>
      </c>
      <c r="B1834" s="11">
        <v>34.674999999999997</v>
      </c>
      <c r="C1834" s="11">
        <v>5.71</v>
      </c>
      <c r="D1834" s="11" t="s">
        <v>2383</v>
      </c>
      <c r="E1834" s="11" t="s">
        <v>2380</v>
      </c>
      <c r="F1834" s="11" t="s">
        <v>2380</v>
      </c>
      <c r="G1834" s="11">
        <v>1</v>
      </c>
      <c r="H1834" s="11" t="s">
        <v>2380</v>
      </c>
      <c r="I1834" s="11" t="str">
        <f t="shared" si="28"/>
        <v>Obesity</v>
      </c>
    </row>
    <row r="1835" spans="1:9" hidden="1" x14ac:dyDescent="0.3">
      <c r="A1835" s="11" t="s">
        <v>536</v>
      </c>
      <c r="B1835" s="11">
        <v>18.850000000000001</v>
      </c>
      <c r="C1835" s="11">
        <v>6.03</v>
      </c>
      <c r="D1835" s="11" t="s">
        <v>2380</v>
      </c>
      <c r="E1835" s="11" t="s">
        <v>2380</v>
      </c>
      <c r="F1835" s="11" t="s">
        <v>2380</v>
      </c>
      <c r="G1835" s="11">
        <v>1</v>
      </c>
      <c r="H1835" s="11" t="s">
        <v>2380</v>
      </c>
      <c r="I1835" s="11" t="str">
        <f t="shared" si="28"/>
        <v>Normal Weight</v>
      </c>
    </row>
    <row r="1836" spans="1:9" x14ac:dyDescent="0.3">
      <c r="A1836" s="11" t="s">
        <v>534</v>
      </c>
      <c r="B1836" s="11">
        <v>34.130000000000003</v>
      </c>
      <c r="C1836" s="11">
        <v>5.65</v>
      </c>
      <c r="D1836" s="11" t="s">
        <v>2380</v>
      </c>
      <c r="E1836" s="11" t="s">
        <v>2380</v>
      </c>
      <c r="F1836" s="11" t="s">
        <v>2383</v>
      </c>
      <c r="G1836" s="11">
        <v>1</v>
      </c>
      <c r="H1836" s="11" t="s">
        <v>2380</v>
      </c>
      <c r="I1836" s="11" t="str">
        <f t="shared" si="28"/>
        <v>Obesity</v>
      </c>
    </row>
    <row r="1837" spans="1:9" hidden="1" x14ac:dyDescent="0.3">
      <c r="A1837" s="11" t="s">
        <v>533</v>
      </c>
      <c r="B1837" s="11">
        <v>17.34</v>
      </c>
      <c r="C1837" s="11">
        <v>5.05</v>
      </c>
      <c r="D1837" s="11" t="s">
        <v>2380</v>
      </c>
      <c r="E1837" s="11" t="s">
        <v>2380</v>
      </c>
      <c r="F1837" s="11" t="s">
        <v>2380</v>
      </c>
      <c r="G1837" s="11">
        <v>0</v>
      </c>
      <c r="H1837" s="11" t="s">
        <v>2380</v>
      </c>
      <c r="I1837" s="11" t="str">
        <f t="shared" si="28"/>
        <v>Underweight</v>
      </c>
    </row>
    <row r="1838" spans="1:9" hidden="1" x14ac:dyDescent="0.3">
      <c r="A1838" s="11" t="s">
        <v>532</v>
      </c>
      <c r="B1838" s="11">
        <v>17.440000000000001</v>
      </c>
      <c r="C1838" s="11">
        <v>6.26</v>
      </c>
      <c r="D1838" s="11" t="s">
        <v>2380</v>
      </c>
      <c r="E1838" s="11" t="s">
        <v>2380</v>
      </c>
      <c r="F1838" s="11" t="s">
        <v>2380</v>
      </c>
      <c r="G1838" s="11">
        <v>0</v>
      </c>
      <c r="H1838" s="11" t="s">
        <v>2380</v>
      </c>
      <c r="I1838" s="11" t="str">
        <f t="shared" si="28"/>
        <v>Underweight</v>
      </c>
    </row>
    <row r="1839" spans="1:9" x14ac:dyDescent="0.3">
      <c r="A1839" s="11" t="s">
        <v>531</v>
      </c>
      <c r="B1839" s="11">
        <v>33.659999999999997</v>
      </c>
      <c r="C1839" s="11">
        <v>4.08</v>
      </c>
      <c r="D1839" s="11" t="s">
        <v>2383</v>
      </c>
      <c r="E1839" s="11" t="s">
        <v>2380</v>
      </c>
      <c r="F1839" s="11" t="s">
        <v>2383</v>
      </c>
      <c r="G1839" s="11">
        <v>1</v>
      </c>
      <c r="H1839" s="11" t="s">
        <v>2380</v>
      </c>
      <c r="I1839" s="11" t="str">
        <f t="shared" si="28"/>
        <v>Obesity</v>
      </c>
    </row>
    <row r="1840" spans="1:9" hidden="1" x14ac:dyDescent="0.3">
      <c r="A1840" s="11" t="s">
        <v>530</v>
      </c>
      <c r="B1840" s="11">
        <v>21.375</v>
      </c>
      <c r="C1840" s="11">
        <v>6.19</v>
      </c>
      <c r="D1840" s="11" t="s">
        <v>2383</v>
      </c>
      <c r="E1840" s="11" t="s">
        <v>2380</v>
      </c>
      <c r="F1840" s="11" t="s">
        <v>2380</v>
      </c>
      <c r="G1840" s="11">
        <v>1</v>
      </c>
      <c r="H1840" s="11" t="s">
        <v>2380</v>
      </c>
      <c r="I1840" s="11" t="str">
        <f t="shared" si="28"/>
        <v>Normal Weight</v>
      </c>
    </row>
    <row r="1841" spans="1:9" hidden="1" x14ac:dyDescent="0.3">
      <c r="A1841" s="11" t="s">
        <v>529</v>
      </c>
      <c r="B1841" s="11">
        <v>27.14</v>
      </c>
      <c r="C1841" s="11">
        <v>6.01</v>
      </c>
      <c r="D1841" s="11" t="s">
        <v>2380</v>
      </c>
      <c r="E1841" s="11" t="s">
        <v>2380</v>
      </c>
      <c r="F1841" s="11" t="s">
        <v>2380</v>
      </c>
      <c r="G1841" s="11">
        <v>1</v>
      </c>
      <c r="H1841" s="11" t="s">
        <v>2380</v>
      </c>
      <c r="I1841" s="11" t="str">
        <f t="shared" si="28"/>
        <v>Overweight</v>
      </c>
    </row>
    <row r="1842" spans="1:9" hidden="1" x14ac:dyDescent="0.3">
      <c r="A1842" s="11" t="s">
        <v>528</v>
      </c>
      <c r="B1842" s="11">
        <v>35.78</v>
      </c>
      <c r="C1842" s="11">
        <v>6.07</v>
      </c>
      <c r="D1842" s="11" t="s">
        <v>2380</v>
      </c>
      <c r="E1842" s="11" t="s">
        <v>2382</v>
      </c>
      <c r="F1842" s="11" t="s">
        <v>2380</v>
      </c>
      <c r="G1842" s="11">
        <v>1</v>
      </c>
      <c r="H1842" s="11" t="s">
        <v>2380</v>
      </c>
      <c r="I1842" s="11" t="str">
        <f t="shared" si="28"/>
        <v>Obesity</v>
      </c>
    </row>
    <row r="1843" spans="1:9" hidden="1" x14ac:dyDescent="0.3">
      <c r="A1843" s="11" t="s">
        <v>527</v>
      </c>
      <c r="B1843" s="11">
        <v>34.96</v>
      </c>
      <c r="C1843" s="11">
        <v>5.63</v>
      </c>
      <c r="D1843" s="11" t="s">
        <v>2380</v>
      </c>
      <c r="E1843" s="11" t="s">
        <v>2380</v>
      </c>
      <c r="F1843" s="11" t="s">
        <v>2380</v>
      </c>
      <c r="G1843" s="11">
        <v>0</v>
      </c>
      <c r="H1843" s="11" t="s">
        <v>2380</v>
      </c>
      <c r="I1843" s="11" t="str">
        <f t="shared" si="28"/>
        <v>Obesity</v>
      </c>
    </row>
    <row r="1844" spans="1:9" hidden="1" x14ac:dyDescent="0.3">
      <c r="A1844" s="11" t="s">
        <v>526</v>
      </c>
      <c r="B1844" s="11">
        <v>38.39</v>
      </c>
      <c r="C1844" s="11">
        <v>6.05</v>
      </c>
      <c r="D1844" s="11" t="s">
        <v>2380</v>
      </c>
      <c r="E1844" s="11" t="s">
        <v>2380</v>
      </c>
      <c r="F1844" s="11" t="s">
        <v>2380</v>
      </c>
      <c r="G1844" s="11">
        <v>0</v>
      </c>
      <c r="H1844" s="11" t="s">
        <v>2380</v>
      </c>
      <c r="I1844" s="11" t="str">
        <f t="shared" si="28"/>
        <v>Obesity</v>
      </c>
    </row>
    <row r="1845" spans="1:9" hidden="1" x14ac:dyDescent="0.3">
      <c r="A1845" s="11" t="s">
        <v>525</v>
      </c>
      <c r="B1845" s="11">
        <v>33.82</v>
      </c>
      <c r="C1845" s="11">
        <v>4.6500000000000004</v>
      </c>
      <c r="D1845" s="11" t="s">
        <v>2380</v>
      </c>
      <c r="E1845" s="11" t="s">
        <v>2380</v>
      </c>
      <c r="F1845" s="11" t="s">
        <v>2380</v>
      </c>
      <c r="G1845" s="11">
        <v>0</v>
      </c>
      <c r="H1845" s="11" t="s">
        <v>2380</v>
      </c>
      <c r="I1845" s="11" t="str">
        <f t="shared" si="28"/>
        <v>Obesity</v>
      </c>
    </row>
    <row r="1846" spans="1:9" hidden="1" x14ac:dyDescent="0.3">
      <c r="A1846" s="11" t="s">
        <v>524</v>
      </c>
      <c r="B1846" s="11">
        <v>27.835000000000001</v>
      </c>
      <c r="C1846" s="11">
        <v>5.37</v>
      </c>
      <c r="D1846" s="11" t="s">
        <v>2380</v>
      </c>
      <c r="E1846" s="11" t="s">
        <v>2380</v>
      </c>
      <c r="F1846" s="11" t="s">
        <v>2380</v>
      </c>
      <c r="G1846" s="11">
        <v>0</v>
      </c>
      <c r="H1846" s="11" t="s">
        <v>2380</v>
      </c>
      <c r="I1846" s="11" t="str">
        <f t="shared" si="28"/>
        <v>Overweight</v>
      </c>
    </row>
    <row r="1847" spans="1:9" hidden="1" x14ac:dyDescent="0.3">
      <c r="A1847" s="11" t="s">
        <v>523</v>
      </c>
      <c r="B1847" s="11">
        <v>33</v>
      </c>
      <c r="C1847" s="11">
        <v>5.39</v>
      </c>
      <c r="D1847" s="11" t="s">
        <v>2380</v>
      </c>
      <c r="E1847" s="11" t="s">
        <v>2380</v>
      </c>
      <c r="F1847" s="11" t="s">
        <v>2380</v>
      </c>
      <c r="G1847" s="11">
        <v>0</v>
      </c>
      <c r="H1847" s="11" t="s">
        <v>2380</v>
      </c>
      <c r="I1847" s="11" t="str">
        <f t="shared" si="28"/>
        <v>Obesity</v>
      </c>
    </row>
    <row r="1848" spans="1:9" hidden="1" x14ac:dyDescent="0.3">
      <c r="A1848" s="11" t="s">
        <v>522</v>
      </c>
      <c r="B1848" s="11">
        <v>26.885000000000002</v>
      </c>
      <c r="C1848" s="11">
        <v>5.86</v>
      </c>
      <c r="D1848" s="11" t="s">
        <v>2380</v>
      </c>
      <c r="E1848" s="11" t="s">
        <v>2380</v>
      </c>
      <c r="F1848" s="11" t="s">
        <v>2380</v>
      </c>
      <c r="G1848" s="11">
        <v>0</v>
      </c>
      <c r="H1848" s="11" t="s">
        <v>2380</v>
      </c>
      <c r="I1848" s="11" t="str">
        <f t="shared" si="28"/>
        <v>Overweight</v>
      </c>
    </row>
    <row r="1849" spans="1:9" hidden="1" x14ac:dyDescent="0.3">
      <c r="A1849" s="11" t="s">
        <v>521</v>
      </c>
      <c r="B1849" s="11">
        <v>29.26</v>
      </c>
      <c r="C1849" s="11">
        <v>4.4400000000000004</v>
      </c>
      <c r="D1849" s="11" t="s">
        <v>2380</v>
      </c>
      <c r="E1849" s="11" t="s">
        <v>2380</v>
      </c>
      <c r="F1849" s="11" t="s">
        <v>2380</v>
      </c>
      <c r="G1849" s="11">
        <v>0</v>
      </c>
      <c r="H1849" s="11" t="s">
        <v>2380</v>
      </c>
      <c r="I1849" s="11" t="str">
        <f t="shared" si="28"/>
        <v>Overweight</v>
      </c>
    </row>
    <row r="1850" spans="1:9" hidden="1" x14ac:dyDescent="0.3">
      <c r="A1850" s="11" t="s">
        <v>520</v>
      </c>
      <c r="B1850" s="11">
        <v>26.98</v>
      </c>
      <c r="C1850" s="11">
        <v>4.41</v>
      </c>
      <c r="D1850" s="11" t="s">
        <v>2380</v>
      </c>
      <c r="E1850" s="11" t="s">
        <v>2380</v>
      </c>
      <c r="F1850" s="11" t="s">
        <v>2380</v>
      </c>
      <c r="G1850" s="11">
        <v>0</v>
      </c>
      <c r="H1850" s="11" t="s">
        <v>2380</v>
      </c>
      <c r="I1850" s="11" t="str">
        <f t="shared" si="28"/>
        <v>Overweight</v>
      </c>
    </row>
    <row r="1851" spans="1:9" x14ac:dyDescent="0.3">
      <c r="A1851" s="11" t="s">
        <v>519</v>
      </c>
      <c r="B1851" s="11">
        <v>32.11</v>
      </c>
      <c r="C1851" s="11">
        <v>5.19</v>
      </c>
      <c r="D1851" s="11" t="s">
        <v>2380</v>
      </c>
      <c r="E1851" s="11" t="s">
        <v>2380</v>
      </c>
      <c r="F1851" s="11" t="s">
        <v>2383</v>
      </c>
      <c r="G1851" s="11">
        <v>1</v>
      </c>
      <c r="H1851" s="11" t="s">
        <v>2380</v>
      </c>
      <c r="I1851" s="11" t="str">
        <f t="shared" si="28"/>
        <v>Obesity</v>
      </c>
    </row>
    <row r="1852" spans="1:9" x14ac:dyDescent="0.3">
      <c r="A1852" s="11" t="s">
        <v>518</v>
      </c>
      <c r="B1852" s="11">
        <v>31.73</v>
      </c>
      <c r="C1852" s="11">
        <v>5.16</v>
      </c>
      <c r="D1852" s="11" t="s">
        <v>2380</v>
      </c>
      <c r="E1852" s="11" t="s">
        <v>2380</v>
      </c>
      <c r="F1852" s="11" t="s">
        <v>2383</v>
      </c>
      <c r="G1852" s="11">
        <v>1</v>
      </c>
      <c r="H1852" s="11" t="s">
        <v>2380</v>
      </c>
      <c r="I1852" s="11" t="str">
        <f t="shared" si="28"/>
        <v>Obesity</v>
      </c>
    </row>
    <row r="1853" spans="1:9" hidden="1" x14ac:dyDescent="0.3">
      <c r="A1853" s="11" t="s">
        <v>517</v>
      </c>
      <c r="B1853" s="11">
        <v>22.515000000000001</v>
      </c>
      <c r="C1853" s="11">
        <v>4.24</v>
      </c>
      <c r="D1853" s="11" t="s">
        <v>2380</v>
      </c>
      <c r="E1853" s="11" t="s">
        <v>2380</v>
      </c>
      <c r="F1853" s="11" t="s">
        <v>2380</v>
      </c>
      <c r="G1853" s="11">
        <v>0</v>
      </c>
      <c r="H1853" s="11" t="s">
        <v>2380</v>
      </c>
      <c r="I1853" s="11" t="str">
        <f t="shared" si="28"/>
        <v>Normal Weight</v>
      </c>
    </row>
    <row r="1854" spans="1:9" hidden="1" x14ac:dyDescent="0.3">
      <c r="A1854" s="11" t="s">
        <v>515</v>
      </c>
      <c r="B1854" s="11">
        <v>25.9</v>
      </c>
      <c r="C1854" s="11">
        <v>5.45</v>
      </c>
      <c r="D1854" s="11" t="s">
        <v>2380</v>
      </c>
      <c r="E1854" s="11" t="s">
        <v>2380</v>
      </c>
      <c r="F1854" s="11" t="s">
        <v>2380</v>
      </c>
      <c r="G1854" s="11">
        <v>1</v>
      </c>
      <c r="H1854" s="11" t="s">
        <v>2380</v>
      </c>
      <c r="I1854" s="11" t="str">
        <f t="shared" si="28"/>
        <v>Overweight</v>
      </c>
    </row>
    <row r="1855" spans="1:9" hidden="1" x14ac:dyDescent="0.3">
      <c r="A1855" s="11" t="s">
        <v>514</v>
      </c>
      <c r="B1855" s="11">
        <v>27.72</v>
      </c>
      <c r="C1855" s="11">
        <v>5.03</v>
      </c>
      <c r="D1855" s="11" t="s">
        <v>2383</v>
      </c>
      <c r="E1855" s="11" t="s">
        <v>2380</v>
      </c>
      <c r="F1855" s="11" t="s">
        <v>2380</v>
      </c>
      <c r="G1855" s="11">
        <v>1</v>
      </c>
      <c r="H1855" s="11" t="s">
        <v>2380</v>
      </c>
      <c r="I1855" s="11" t="str">
        <f t="shared" si="28"/>
        <v>Overweight</v>
      </c>
    </row>
    <row r="1856" spans="1:9" hidden="1" x14ac:dyDescent="0.3">
      <c r="A1856" s="11" t="s">
        <v>513</v>
      </c>
      <c r="B1856" s="11">
        <v>31.5</v>
      </c>
      <c r="C1856" s="11">
        <v>9.6199999999999992</v>
      </c>
      <c r="D1856" s="11" t="s">
        <v>2383</v>
      </c>
      <c r="E1856" s="11" t="s">
        <v>2380</v>
      </c>
      <c r="F1856" s="11" t="s">
        <v>2380</v>
      </c>
      <c r="G1856" s="11">
        <v>1</v>
      </c>
      <c r="H1856" s="11" t="s">
        <v>2380</v>
      </c>
      <c r="I1856" s="11" t="str">
        <f t="shared" si="28"/>
        <v>Obesity</v>
      </c>
    </row>
    <row r="1857" spans="1:9" hidden="1" x14ac:dyDescent="0.3">
      <c r="A1857" s="11" t="s">
        <v>512</v>
      </c>
      <c r="B1857" s="11">
        <v>29.7</v>
      </c>
      <c r="C1857" s="11">
        <v>6.77</v>
      </c>
      <c r="D1857" s="11" t="s">
        <v>2383</v>
      </c>
      <c r="E1857" s="11" t="s">
        <v>2380</v>
      </c>
      <c r="F1857" s="11" t="s">
        <v>2380</v>
      </c>
      <c r="G1857" s="11">
        <v>1</v>
      </c>
      <c r="H1857" s="11" t="s">
        <v>2380</v>
      </c>
      <c r="I1857" s="11" t="str">
        <f t="shared" si="28"/>
        <v>Overweight</v>
      </c>
    </row>
    <row r="1858" spans="1:9" hidden="1" x14ac:dyDescent="0.3">
      <c r="A1858" s="11" t="s">
        <v>511</v>
      </c>
      <c r="B1858" s="11">
        <v>21.26</v>
      </c>
      <c r="C1858" s="11">
        <v>5.36</v>
      </c>
      <c r="D1858" s="11" t="s">
        <v>2383</v>
      </c>
      <c r="E1858" s="11" t="s">
        <v>2380</v>
      </c>
      <c r="F1858" s="11" t="s">
        <v>2380</v>
      </c>
      <c r="G1858" s="11">
        <v>1</v>
      </c>
      <c r="H1858" s="11" t="s">
        <v>2380</v>
      </c>
      <c r="I1858" s="11" t="str">
        <f t="shared" si="28"/>
        <v>Normal Weight</v>
      </c>
    </row>
    <row r="1859" spans="1:9" hidden="1" x14ac:dyDescent="0.3">
      <c r="A1859" s="11" t="s">
        <v>510</v>
      </c>
      <c r="B1859" s="11">
        <v>17.09</v>
      </c>
      <c r="C1859" s="11">
        <v>5.69</v>
      </c>
      <c r="D1859" s="11" t="s">
        <v>2380</v>
      </c>
      <c r="E1859" s="11" t="s">
        <v>2380</v>
      </c>
      <c r="F1859" s="11" t="s">
        <v>2380</v>
      </c>
      <c r="G1859" s="11">
        <v>0</v>
      </c>
      <c r="H1859" s="11" t="s">
        <v>2380</v>
      </c>
      <c r="I1859" s="11" t="str">
        <f t="shared" ref="I1859:I1922" si="29">IF(B1859&lt;18.5,"Underweight",
IF(B1859&lt;=24.9,"Normal Weight",
IF(B1859&lt;=29.9,"Overweight",
"Obesity")))</f>
        <v>Underweight</v>
      </c>
    </row>
    <row r="1860" spans="1:9" x14ac:dyDescent="0.3">
      <c r="A1860" s="11" t="s">
        <v>509</v>
      </c>
      <c r="B1860" s="11">
        <v>24.3</v>
      </c>
      <c r="C1860" s="11">
        <v>4.9000000000000004</v>
      </c>
      <c r="D1860" s="11" t="s">
        <v>2383</v>
      </c>
      <c r="E1860" s="11" t="s">
        <v>2380</v>
      </c>
      <c r="F1860" s="11" t="s">
        <v>2383</v>
      </c>
      <c r="G1860" s="11">
        <v>1</v>
      </c>
      <c r="H1860" s="11" t="s">
        <v>2380</v>
      </c>
      <c r="I1860" s="11" t="str">
        <f t="shared" si="29"/>
        <v>Normal Weight</v>
      </c>
    </row>
    <row r="1861" spans="1:9" hidden="1" x14ac:dyDescent="0.3">
      <c r="A1861" s="11" t="s">
        <v>508</v>
      </c>
      <c r="B1861" s="11">
        <v>29.734999999999999</v>
      </c>
      <c r="C1861" s="11">
        <v>5.78</v>
      </c>
      <c r="D1861" s="11" t="s">
        <v>2380</v>
      </c>
      <c r="E1861" s="11" t="s">
        <v>2380</v>
      </c>
      <c r="F1861" s="11" t="s">
        <v>2380</v>
      </c>
      <c r="G1861" s="11">
        <v>0</v>
      </c>
      <c r="H1861" s="11" t="s">
        <v>2380</v>
      </c>
      <c r="I1861" s="11" t="str">
        <f t="shared" si="29"/>
        <v>Overweight</v>
      </c>
    </row>
    <row r="1862" spans="1:9" hidden="1" x14ac:dyDescent="0.3">
      <c r="A1862" s="11" t="s">
        <v>507</v>
      </c>
      <c r="B1862" s="11">
        <v>29.26</v>
      </c>
      <c r="C1862" s="11">
        <v>4.7</v>
      </c>
      <c r="D1862" s="11" t="s">
        <v>2380</v>
      </c>
      <c r="E1862" s="11" t="s">
        <v>2380</v>
      </c>
      <c r="F1862" s="11" t="s">
        <v>2380</v>
      </c>
      <c r="G1862" s="11">
        <v>0</v>
      </c>
      <c r="H1862" s="11" t="s">
        <v>2380</v>
      </c>
      <c r="I1862" s="11" t="str">
        <f t="shared" si="29"/>
        <v>Overweight</v>
      </c>
    </row>
    <row r="1863" spans="1:9" hidden="1" x14ac:dyDescent="0.3">
      <c r="A1863" s="11" t="s">
        <v>506</v>
      </c>
      <c r="B1863" s="11">
        <v>33</v>
      </c>
      <c r="C1863" s="11">
        <v>6.28</v>
      </c>
      <c r="D1863" s="11" t="s">
        <v>2380</v>
      </c>
      <c r="E1863" s="11" t="s">
        <v>2380</v>
      </c>
      <c r="F1863" s="11" t="s">
        <v>2380</v>
      </c>
      <c r="G1863" s="11">
        <v>0</v>
      </c>
      <c r="H1863" s="11" t="s">
        <v>2380</v>
      </c>
      <c r="I1863" s="11" t="str">
        <f t="shared" si="29"/>
        <v>Obesity</v>
      </c>
    </row>
    <row r="1864" spans="1:9" hidden="1" x14ac:dyDescent="0.3">
      <c r="A1864" s="11" t="s">
        <v>505</v>
      </c>
      <c r="B1864" s="11">
        <v>31.065000000000001</v>
      </c>
      <c r="C1864" s="11">
        <v>4.2300000000000004</v>
      </c>
      <c r="D1864" s="11" t="s">
        <v>2380</v>
      </c>
      <c r="E1864" s="11" t="s">
        <v>2380</v>
      </c>
      <c r="F1864" s="11" t="s">
        <v>2380</v>
      </c>
      <c r="G1864" s="11">
        <v>0</v>
      </c>
      <c r="H1864" s="11" t="s">
        <v>2380</v>
      </c>
      <c r="I1864" s="11" t="str">
        <f t="shared" si="29"/>
        <v>Obesity</v>
      </c>
    </row>
    <row r="1865" spans="1:9" hidden="1" x14ac:dyDescent="0.3">
      <c r="A1865" s="11" t="s">
        <v>504</v>
      </c>
      <c r="B1865" s="11">
        <v>26.51</v>
      </c>
      <c r="C1865" s="11">
        <v>6.17</v>
      </c>
      <c r="D1865" s="11" t="s">
        <v>2380</v>
      </c>
      <c r="E1865" s="11" t="s">
        <v>2380</v>
      </c>
      <c r="F1865" s="11" t="s">
        <v>2380</v>
      </c>
      <c r="G1865" s="11">
        <v>0</v>
      </c>
      <c r="H1865" s="11" t="s">
        <v>2380</v>
      </c>
      <c r="I1865" s="11" t="str">
        <f t="shared" si="29"/>
        <v>Overweight</v>
      </c>
    </row>
    <row r="1866" spans="1:9" hidden="1" x14ac:dyDescent="0.3">
      <c r="A1866" s="11" t="s">
        <v>503</v>
      </c>
      <c r="B1866" s="11">
        <v>28.88</v>
      </c>
      <c r="C1866" s="11">
        <v>4.96</v>
      </c>
      <c r="D1866" s="11" t="s">
        <v>2380</v>
      </c>
      <c r="E1866" s="11" t="s">
        <v>2380</v>
      </c>
      <c r="F1866" s="11" t="s">
        <v>2380</v>
      </c>
      <c r="G1866" s="11">
        <v>0</v>
      </c>
      <c r="H1866" s="11" t="s">
        <v>2380</v>
      </c>
      <c r="I1866" s="11" t="str">
        <f t="shared" si="29"/>
        <v>Overweight</v>
      </c>
    </row>
    <row r="1867" spans="1:9" hidden="1" x14ac:dyDescent="0.3">
      <c r="A1867" s="11" t="s">
        <v>502</v>
      </c>
      <c r="B1867" s="11">
        <v>35.814999999999998</v>
      </c>
      <c r="C1867" s="11">
        <v>5.1100000000000003</v>
      </c>
      <c r="D1867" s="11" t="s">
        <v>2383</v>
      </c>
      <c r="E1867" s="11" t="s">
        <v>2380</v>
      </c>
      <c r="F1867" s="11" t="s">
        <v>2380</v>
      </c>
      <c r="G1867" s="11">
        <v>1</v>
      </c>
      <c r="H1867" s="11" t="s">
        <v>2380</v>
      </c>
      <c r="I1867" s="11" t="str">
        <f t="shared" si="29"/>
        <v>Obesity</v>
      </c>
    </row>
    <row r="1868" spans="1:9" hidden="1" x14ac:dyDescent="0.3">
      <c r="A1868" s="11" t="s">
        <v>501</v>
      </c>
      <c r="B1868" s="11">
        <v>21.28</v>
      </c>
      <c r="C1868" s="11">
        <v>4.05</v>
      </c>
      <c r="D1868" s="11" t="s">
        <v>2380</v>
      </c>
      <c r="E1868" s="11" t="s">
        <v>2382</v>
      </c>
      <c r="F1868" s="11" t="s">
        <v>2380</v>
      </c>
      <c r="G1868" s="11">
        <v>1</v>
      </c>
      <c r="H1868" s="11" t="s">
        <v>2380</v>
      </c>
      <c r="I1868" s="11" t="str">
        <f t="shared" si="29"/>
        <v>Normal Weight</v>
      </c>
    </row>
    <row r="1869" spans="1:9" x14ac:dyDescent="0.3">
      <c r="A1869" s="11" t="s">
        <v>500</v>
      </c>
      <c r="B1869" s="11">
        <v>33.81</v>
      </c>
      <c r="C1869" s="11">
        <v>6.49</v>
      </c>
      <c r="D1869" s="11" t="s">
        <v>2380</v>
      </c>
      <c r="E1869" s="11" t="s">
        <v>2380</v>
      </c>
      <c r="F1869" s="11" t="s">
        <v>2383</v>
      </c>
      <c r="G1869" s="11">
        <v>1</v>
      </c>
      <c r="H1869" s="11" t="s">
        <v>2380</v>
      </c>
      <c r="I1869" s="11" t="str">
        <f t="shared" si="29"/>
        <v>Obesity</v>
      </c>
    </row>
    <row r="1870" spans="1:9" hidden="1" x14ac:dyDescent="0.3">
      <c r="A1870" s="11" t="s">
        <v>499</v>
      </c>
      <c r="B1870" s="11">
        <v>44.22</v>
      </c>
      <c r="C1870" s="11">
        <v>4.1900000000000004</v>
      </c>
      <c r="D1870" s="11" t="s">
        <v>2380</v>
      </c>
      <c r="E1870" s="11" t="s">
        <v>2380</v>
      </c>
      <c r="F1870" s="11" t="s">
        <v>2380</v>
      </c>
      <c r="G1870" s="11">
        <v>1</v>
      </c>
      <c r="H1870" s="11" t="s">
        <v>2380</v>
      </c>
      <c r="I1870" s="11" t="str">
        <f t="shared" si="29"/>
        <v>Obesity</v>
      </c>
    </row>
    <row r="1871" spans="1:9" x14ac:dyDescent="0.3">
      <c r="A1871" s="11" t="s">
        <v>498</v>
      </c>
      <c r="B1871" s="11">
        <v>15.46</v>
      </c>
      <c r="C1871" s="11">
        <v>4.99</v>
      </c>
      <c r="D1871" s="11" t="s">
        <v>2383</v>
      </c>
      <c r="E1871" s="11" t="s">
        <v>2380</v>
      </c>
      <c r="F1871" s="11" t="s">
        <v>2383</v>
      </c>
      <c r="G1871" s="11">
        <v>1</v>
      </c>
      <c r="H1871" s="11" t="s">
        <v>2380</v>
      </c>
      <c r="I1871" s="11" t="str">
        <f t="shared" si="29"/>
        <v>Underweight</v>
      </c>
    </row>
    <row r="1872" spans="1:9" hidden="1" x14ac:dyDescent="0.3">
      <c r="A1872" s="11" t="s">
        <v>497</v>
      </c>
      <c r="B1872" s="11">
        <v>30.3</v>
      </c>
      <c r="C1872" s="11">
        <v>4.7699999999999996</v>
      </c>
      <c r="D1872" s="11" t="s">
        <v>2383</v>
      </c>
      <c r="E1872" s="11" t="s">
        <v>2380</v>
      </c>
      <c r="F1872" s="11" t="s">
        <v>2380</v>
      </c>
      <c r="G1872" s="11">
        <v>1</v>
      </c>
      <c r="H1872" s="11" t="s">
        <v>2380</v>
      </c>
      <c r="I1872" s="11" t="str">
        <f t="shared" si="29"/>
        <v>Obesity</v>
      </c>
    </row>
    <row r="1873" spans="1:9" hidden="1" x14ac:dyDescent="0.3">
      <c r="A1873" s="11" t="s">
        <v>496</v>
      </c>
      <c r="B1873" s="11">
        <v>16.670000000000002</v>
      </c>
      <c r="C1873" s="11">
        <v>5.46</v>
      </c>
      <c r="D1873" s="11" t="s">
        <v>2380</v>
      </c>
      <c r="E1873" s="11" t="s">
        <v>2380</v>
      </c>
      <c r="F1873" s="11" t="s">
        <v>2380</v>
      </c>
      <c r="G1873" s="11">
        <v>0</v>
      </c>
      <c r="H1873" s="11" t="s">
        <v>2380</v>
      </c>
      <c r="I1873" s="11" t="str">
        <f t="shared" si="29"/>
        <v>Underweight</v>
      </c>
    </row>
    <row r="1874" spans="1:9" hidden="1" x14ac:dyDescent="0.3">
      <c r="A1874" s="11" t="s">
        <v>495</v>
      </c>
      <c r="B1874" s="11">
        <v>28.594999999999999</v>
      </c>
      <c r="C1874" s="11">
        <v>5.43</v>
      </c>
      <c r="D1874" s="11" t="s">
        <v>2380</v>
      </c>
      <c r="E1874" s="11" t="s">
        <v>2380</v>
      </c>
      <c r="F1874" s="11" t="s">
        <v>2380</v>
      </c>
      <c r="G1874" s="11">
        <v>0</v>
      </c>
      <c r="H1874" s="11" t="s">
        <v>2380</v>
      </c>
      <c r="I1874" s="11" t="str">
        <f t="shared" si="29"/>
        <v>Overweight</v>
      </c>
    </row>
    <row r="1875" spans="1:9" hidden="1" x14ac:dyDescent="0.3">
      <c r="A1875" s="11" t="s">
        <v>494</v>
      </c>
      <c r="B1875" s="11">
        <v>25.934999999999999</v>
      </c>
      <c r="C1875" s="11">
        <v>4.29</v>
      </c>
      <c r="D1875" s="11" t="s">
        <v>2380</v>
      </c>
      <c r="E1875" s="11" t="s">
        <v>2380</v>
      </c>
      <c r="F1875" s="11" t="s">
        <v>2380</v>
      </c>
      <c r="G1875" s="11">
        <v>0</v>
      </c>
      <c r="H1875" s="11" t="s">
        <v>2380</v>
      </c>
      <c r="I1875" s="11" t="str">
        <f t="shared" si="29"/>
        <v>Overweight</v>
      </c>
    </row>
    <row r="1876" spans="1:9" hidden="1" x14ac:dyDescent="0.3">
      <c r="A1876" s="11" t="s">
        <v>493</v>
      </c>
      <c r="B1876" s="11">
        <v>27.645</v>
      </c>
      <c r="C1876" s="11">
        <v>5.25</v>
      </c>
      <c r="D1876" s="11" t="s">
        <v>2380</v>
      </c>
      <c r="E1876" s="11" t="s">
        <v>2380</v>
      </c>
      <c r="F1876" s="11" t="s">
        <v>2380</v>
      </c>
      <c r="G1876" s="11">
        <v>1</v>
      </c>
      <c r="H1876" s="11" t="s">
        <v>2380</v>
      </c>
      <c r="I1876" s="11" t="str">
        <f t="shared" si="29"/>
        <v>Overweight</v>
      </c>
    </row>
    <row r="1877" spans="1:9" hidden="1" x14ac:dyDescent="0.3">
      <c r="A1877" s="11" t="s">
        <v>492</v>
      </c>
      <c r="B1877" s="11">
        <v>30.1</v>
      </c>
      <c r="C1877" s="11">
        <v>4.04</v>
      </c>
      <c r="D1877" s="11" t="s">
        <v>2380</v>
      </c>
      <c r="E1877" s="11" t="s">
        <v>2380</v>
      </c>
      <c r="F1877" s="11" t="s">
        <v>2380</v>
      </c>
      <c r="G1877" s="11">
        <v>1</v>
      </c>
      <c r="H1877" s="11" t="s">
        <v>2380</v>
      </c>
      <c r="I1877" s="11" t="str">
        <f t="shared" si="29"/>
        <v>Obesity</v>
      </c>
    </row>
    <row r="1878" spans="1:9" x14ac:dyDescent="0.3">
      <c r="A1878" s="11" t="s">
        <v>491</v>
      </c>
      <c r="B1878" s="11">
        <v>26.79</v>
      </c>
      <c r="C1878" s="11">
        <v>5</v>
      </c>
      <c r="D1878" s="11" t="s">
        <v>2383</v>
      </c>
      <c r="E1878" s="11" t="s">
        <v>2380</v>
      </c>
      <c r="F1878" s="11" t="s">
        <v>2383</v>
      </c>
      <c r="G1878" s="11">
        <v>1</v>
      </c>
      <c r="H1878" s="11" t="s">
        <v>2380</v>
      </c>
      <c r="I1878" s="11" t="str">
        <f t="shared" si="29"/>
        <v>Overweight</v>
      </c>
    </row>
    <row r="1879" spans="1:9" hidden="1" x14ac:dyDescent="0.3">
      <c r="A1879" s="11" t="s">
        <v>490</v>
      </c>
      <c r="B1879" s="11">
        <v>27.1</v>
      </c>
      <c r="C1879" s="11">
        <v>4.01</v>
      </c>
      <c r="D1879" s="11" t="s">
        <v>2383</v>
      </c>
      <c r="E1879" s="11" t="s">
        <v>2380</v>
      </c>
      <c r="F1879" s="11" t="s">
        <v>2380</v>
      </c>
      <c r="G1879" s="11">
        <v>1</v>
      </c>
      <c r="H1879" s="11" t="s">
        <v>2380</v>
      </c>
      <c r="I1879" s="11" t="str">
        <f t="shared" si="29"/>
        <v>Overweight</v>
      </c>
    </row>
    <row r="1880" spans="1:9" hidden="1" x14ac:dyDescent="0.3">
      <c r="A1880" s="11" t="s">
        <v>489</v>
      </c>
      <c r="B1880" s="11">
        <v>24.31</v>
      </c>
      <c r="C1880" s="11">
        <v>5.4</v>
      </c>
      <c r="D1880" s="11" t="s">
        <v>2380</v>
      </c>
      <c r="E1880" s="11" t="s">
        <v>2380</v>
      </c>
      <c r="F1880" s="11" t="s">
        <v>2380</v>
      </c>
      <c r="G1880" s="11">
        <v>0</v>
      </c>
      <c r="H1880" s="11" t="s">
        <v>2380</v>
      </c>
      <c r="I1880" s="11" t="str">
        <f t="shared" si="29"/>
        <v>Normal Weight</v>
      </c>
    </row>
    <row r="1881" spans="1:9" hidden="1" x14ac:dyDescent="0.3">
      <c r="A1881" s="11" t="s">
        <v>488</v>
      </c>
      <c r="B1881" s="11">
        <v>15.53</v>
      </c>
      <c r="C1881" s="11">
        <v>5.81</v>
      </c>
      <c r="D1881" s="11" t="s">
        <v>2380</v>
      </c>
      <c r="E1881" s="11" t="s">
        <v>2380</v>
      </c>
      <c r="F1881" s="11" t="s">
        <v>2380</v>
      </c>
      <c r="G1881" s="11">
        <v>1</v>
      </c>
      <c r="H1881" s="11" t="s">
        <v>2380</v>
      </c>
      <c r="I1881" s="11" t="str">
        <f t="shared" si="29"/>
        <v>Underweight</v>
      </c>
    </row>
    <row r="1882" spans="1:9" hidden="1" x14ac:dyDescent="0.3">
      <c r="A1882" s="11" t="s">
        <v>487</v>
      </c>
      <c r="B1882" s="11">
        <v>30.7</v>
      </c>
      <c r="C1882" s="11">
        <v>5.82</v>
      </c>
      <c r="D1882" s="11" t="s">
        <v>2380</v>
      </c>
      <c r="E1882" s="11" t="s">
        <v>2380</v>
      </c>
      <c r="F1882" s="11" t="s">
        <v>2380</v>
      </c>
      <c r="G1882" s="11">
        <v>1</v>
      </c>
      <c r="H1882" s="11" t="s">
        <v>2380</v>
      </c>
      <c r="I1882" s="11" t="str">
        <f t="shared" si="29"/>
        <v>Obesity</v>
      </c>
    </row>
    <row r="1883" spans="1:9" hidden="1" x14ac:dyDescent="0.3">
      <c r="A1883" s="11" t="s">
        <v>486</v>
      </c>
      <c r="B1883" s="11">
        <v>33.33</v>
      </c>
      <c r="C1883" s="11">
        <v>4.82</v>
      </c>
      <c r="D1883" s="11" t="s">
        <v>2380</v>
      </c>
      <c r="E1883" s="11" t="s">
        <v>2380</v>
      </c>
      <c r="F1883" s="11" t="s">
        <v>2380</v>
      </c>
      <c r="G1883" s="11">
        <v>1</v>
      </c>
      <c r="H1883" s="11" t="s">
        <v>2380</v>
      </c>
      <c r="I1883" s="11" t="str">
        <f t="shared" si="29"/>
        <v>Obesity</v>
      </c>
    </row>
    <row r="1884" spans="1:9" hidden="1" x14ac:dyDescent="0.3">
      <c r="A1884" s="11" t="s">
        <v>485</v>
      </c>
      <c r="B1884" s="11">
        <v>32.4</v>
      </c>
      <c r="C1884" s="11">
        <v>5.08</v>
      </c>
      <c r="D1884" s="11" t="s">
        <v>2380</v>
      </c>
      <c r="E1884" s="11" t="s">
        <v>2380</v>
      </c>
      <c r="F1884" s="11" t="s">
        <v>2380</v>
      </c>
      <c r="G1884" s="11">
        <v>1</v>
      </c>
      <c r="H1884" s="11" t="s">
        <v>2380</v>
      </c>
      <c r="I1884" s="11" t="str">
        <f t="shared" si="29"/>
        <v>Obesity</v>
      </c>
    </row>
    <row r="1885" spans="1:9" hidden="1" x14ac:dyDescent="0.3">
      <c r="A1885" s="11" t="s">
        <v>484</v>
      </c>
      <c r="B1885" s="11">
        <v>27.93</v>
      </c>
      <c r="C1885" s="11">
        <v>5.59</v>
      </c>
      <c r="D1885" s="11" t="s">
        <v>2380</v>
      </c>
      <c r="E1885" s="11" t="s">
        <v>2380</v>
      </c>
      <c r="F1885" s="11" t="s">
        <v>2380</v>
      </c>
      <c r="G1885" s="11">
        <v>1</v>
      </c>
      <c r="H1885" s="11" t="s">
        <v>2380</v>
      </c>
      <c r="I1885" s="11" t="str">
        <f t="shared" si="29"/>
        <v>Overweight</v>
      </c>
    </row>
    <row r="1886" spans="1:9" hidden="1" x14ac:dyDescent="0.3">
      <c r="A1886" s="11" t="s">
        <v>483</v>
      </c>
      <c r="B1886" s="11">
        <v>21.754999999999999</v>
      </c>
      <c r="C1886" s="11">
        <v>5.12</v>
      </c>
      <c r="D1886" s="11" t="s">
        <v>2380</v>
      </c>
      <c r="E1886" s="11" t="s">
        <v>2380</v>
      </c>
      <c r="F1886" s="11" t="s">
        <v>2380</v>
      </c>
      <c r="G1886" s="11">
        <v>0</v>
      </c>
      <c r="H1886" s="11" t="s">
        <v>2380</v>
      </c>
      <c r="I1886" s="11" t="str">
        <f t="shared" si="29"/>
        <v>Normal Weight</v>
      </c>
    </row>
    <row r="1887" spans="1:9" hidden="1" x14ac:dyDescent="0.3">
      <c r="A1887" s="11" t="s">
        <v>482</v>
      </c>
      <c r="B1887" s="11">
        <v>25.934999999999999</v>
      </c>
      <c r="C1887" s="11">
        <v>4.95</v>
      </c>
      <c r="D1887" s="11" t="s">
        <v>2380</v>
      </c>
      <c r="E1887" s="11" t="s">
        <v>2380</v>
      </c>
      <c r="F1887" s="11" t="s">
        <v>2380</v>
      </c>
      <c r="G1887" s="11">
        <v>0</v>
      </c>
      <c r="H1887" s="11" t="s">
        <v>2380</v>
      </c>
      <c r="I1887" s="11" t="str">
        <f t="shared" si="29"/>
        <v>Overweight</v>
      </c>
    </row>
    <row r="1888" spans="1:9" hidden="1" x14ac:dyDescent="0.3">
      <c r="A1888" s="11" t="s">
        <v>481</v>
      </c>
      <c r="B1888" s="11">
        <v>31.5</v>
      </c>
      <c r="C1888" s="11">
        <v>6.16</v>
      </c>
      <c r="D1888" s="11" t="s">
        <v>2380</v>
      </c>
      <c r="E1888" s="11" t="s">
        <v>2380</v>
      </c>
      <c r="F1888" s="11" t="s">
        <v>2380</v>
      </c>
      <c r="G1888" s="11">
        <v>0</v>
      </c>
      <c r="H1888" s="11" t="s">
        <v>2380</v>
      </c>
      <c r="I1888" s="11" t="str">
        <f t="shared" si="29"/>
        <v>Obesity</v>
      </c>
    </row>
    <row r="1889" spans="1:9" hidden="1" x14ac:dyDescent="0.3">
      <c r="A1889" s="11" t="s">
        <v>480</v>
      </c>
      <c r="B1889" s="11">
        <v>30.03</v>
      </c>
      <c r="C1889" s="11">
        <v>6.41</v>
      </c>
      <c r="D1889" s="11" t="s">
        <v>2380</v>
      </c>
      <c r="E1889" s="11" t="s">
        <v>2380</v>
      </c>
      <c r="F1889" s="11" t="s">
        <v>2380</v>
      </c>
      <c r="G1889" s="11">
        <v>0</v>
      </c>
      <c r="H1889" s="11" t="s">
        <v>2380</v>
      </c>
      <c r="I1889" s="11" t="str">
        <f t="shared" si="29"/>
        <v>Obesity</v>
      </c>
    </row>
    <row r="1890" spans="1:9" hidden="1" x14ac:dyDescent="0.3">
      <c r="A1890" s="11" t="s">
        <v>479</v>
      </c>
      <c r="B1890" s="11">
        <v>33.479999999999997</v>
      </c>
      <c r="C1890" s="11">
        <v>8.94</v>
      </c>
      <c r="D1890" s="11" t="s">
        <v>2380</v>
      </c>
      <c r="E1890" s="11" t="s">
        <v>2380</v>
      </c>
      <c r="F1890" s="11" t="s">
        <v>2380</v>
      </c>
      <c r="G1890" s="11">
        <v>0</v>
      </c>
      <c r="H1890" s="11" t="s">
        <v>2380</v>
      </c>
      <c r="I1890" s="11" t="str">
        <f t="shared" si="29"/>
        <v>Obesity</v>
      </c>
    </row>
    <row r="1891" spans="1:9" x14ac:dyDescent="0.3">
      <c r="A1891" s="11" t="s">
        <v>478</v>
      </c>
      <c r="B1891" s="11">
        <v>16.510000000000002</v>
      </c>
      <c r="C1891" s="11">
        <v>4.42</v>
      </c>
      <c r="D1891" s="11" t="s">
        <v>2383</v>
      </c>
      <c r="E1891" s="11" t="s">
        <v>2380</v>
      </c>
      <c r="F1891" s="11" t="s">
        <v>2383</v>
      </c>
      <c r="G1891" s="11">
        <v>1</v>
      </c>
      <c r="H1891" s="11" t="s">
        <v>2380</v>
      </c>
      <c r="I1891" s="11" t="str">
        <f t="shared" si="29"/>
        <v>Underweight</v>
      </c>
    </row>
    <row r="1892" spans="1:9" hidden="1" x14ac:dyDescent="0.3">
      <c r="A1892" s="11" t="s">
        <v>477</v>
      </c>
      <c r="B1892" s="11">
        <v>33.155000000000001</v>
      </c>
      <c r="C1892" s="11">
        <v>5.3</v>
      </c>
      <c r="D1892" s="11" t="s">
        <v>2383</v>
      </c>
      <c r="E1892" s="11" t="s">
        <v>2380</v>
      </c>
      <c r="F1892" s="11" t="s">
        <v>2380</v>
      </c>
      <c r="G1892" s="11">
        <v>1</v>
      </c>
      <c r="H1892" s="11" t="s">
        <v>2380</v>
      </c>
      <c r="I1892" s="11" t="str">
        <f t="shared" si="29"/>
        <v>Obesity</v>
      </c>
    </row>
    <row r="1893" spans="1:9" x14ac:dyDescent="0.3">
      <c r="A1893" s="11" t="s">
        <v>476</v>
      </c>
      <c r="B1893" s="11">
        <v>37.29</v>
      </c>
      <c r="C1893" s="11">
        <v>4.6399999999999997</v>
      </c>
      <c r="D1893" s="11" t="s">
        <v>2380</v>
      </c>
      <c r="E1893" s="11" t="s">
        <v>2380</v>
      </c>
      <c r="F1893" s="11" t="s">
        <v>2383</v>
      </c>
      <c r="G1893" s="11">
        <v>1</v>
      </c>
      <c r="H1893" s="11" t="s">
        <v>2380</v>
      </c>
      <c r="I1893" s="11" t="str">
        <f t="shared" si="29"/>
        <v>Obesity</v>
      </c>
    </row>
    <row r="1894" spans="1:9" hidden="1" x14ac:dyDescent="0.3">
      <c r="A1894" s="11" t="s">
        <v>475</v>
      </c>
      <c r="B1894" s="11">
        <v>20.23</v>
      </c>
      <c r="C1894" s="11">
        <v>6.16</v>
      </c>
      <c r="D1894" s="11" t="s">
        <v>2383</v>
      </c>
      <c r="E1894" s="11" t="s">
        <v>2380</v>
      </c>
      <c r="F1894" s="11" t="s">
        <v>2380</v>
      </c>
      <c r="G1894" s="11">
        <v>1</v>
      </c>
      <c r="H1894" s="11" t="s">
        <v>2380</v>
      </c>
      <c r="I1894" s="11" t="str">
        <f t="shared" si="29"/>
        <v>Normal Weight</v>
      </c>
    </row>
    <row r="1895" spans="1:9" x14ac:dyDescent="0.3">
      <c r="A1895" s="11" t="s">
        <v>474</v>
      </c>
      <c r="B1895" s="11">
        <v>28.975000000000001</v>
      </c>
      <c r="C1895" s="11">
        <v>4.12</v>
      </c>
      <c r="D1895" s="11" t="s">
        <v>2380</v>
      </c>
      <c r="E1895" s="11" t="s">
        <v>2380</v>
      </c>
      <c r="F1895" s="11" t="s">
        <v>2383</v>
      </c>
      <c r="G1895" s="11">
        <v>1</v>
      </c>
      <c r="H1895" s="11" t="s">
        <v>2380</v>
      </c>
      <c r="I1895" s="11" t="str">
        <f t="shared" si="29"/>
        <v>Overweight</v>
      </c>
    </row>
    <row r="1896" spans="1:9" x14ac:dyDescent="0.3">
      <c r="A1896" s="11" t="s">
        <v>473</v>
      </c>
      <c r="B1896" s="11">
        <v>16.420000000000002</v>
      </c>
      <c r="C1896" s="11">
        <v>5.77</v>
      </c>
      <c r="D1896" s="11" t="s">
        <v>2383</v>
      </c>
      <c r="E1896" s="11" t="s">
        <v>2380</v>
      </c>
      <c r="F1896" s="11" t="s">
        <v>2383</v>
      </c>
      <c r="G1896" s="11">
        <v>1</v>
      </c>
      <c r="H1896" s="11" t="s">
        <v>2380</v>
      </c>
      <c r="I1896" s="11" t="str">
        <f t="shared" si="29"/>
        <v>Underweight</v>
      </c>
    </row>
    <row r="1897" spans="1:9" hidden="1" x14ac:dyDescent="0.3">
      <c r="A1897" s="11" t="s">
        <v>472</v>
      </c>
      <c r="B1897" s="11">
        <v>17.559999999999999</v>
      </c>
      <c r="C1897" s="11">
        <v>6.2</v>
      </c>
      <c r="D1897" s="11" t="s">
        <v>2380</v>
      </c>
      <c r="E1897" s="11" t="s">
        <v>2380</v>
      </c>
      <c r="F1897" s="11" t="s">
        <v>2380</v>
      </c>
      <c r="G1897" s="11">
        <v>1</v>
      </c>
      <c r="H1897" s="11" t="s">
        <v>2380</v>
      </c>
      <c r="I1897" s="11" t="str">
        <f t="shared" si="29"/>
        <v>Underweight</v>
      </c>
    </row>
    <row r="1898" spans="1:9" hidden="1" x14ac:dyDescent="0.3">
      <c r="A1898" s="11" t="s">
        <v>471</v>
      </c>
      <c r="B1898" s="11">
        <v>24.13</v>
      </c>
      <c r="C1898" s="11">
        <v>4.3899999999999997</v>
      </c>
      <c r="D1898" s="11" t="s">
        <v>2380</v>
      </c>
      <c r="E1898" s="11" t="s">
        <v>2380</v>
      </c>
      <c r="F1898" s="11" t="s">
        <v>2380</v>
      </c>
      <c r="G1898" s="11">
        <v>1</v>
      </c>
      <c r="H1898" s="11" t="s">
        <v>2380</v>
      </c>
      <c r="I1898" s="11" t="str">
        <f t="shared" si="29"/>
        <v>Normal Weight</v>
      </c>
    </row>
    <row r="1899" spans="1:9" hidden="1" x14ac:dyDescent="0.3">
      <c r="A1899" s="11" t="s">
        <v>470</v>
      </c>
      <c r="B1899" s="11">
        <v>19.95</v>
      </c>
      <c r="C1899" s="11">
        <v>5.13</v>
      </c>
      <c r="D1899" s="11" t="s">
        <v>2380</v>
      </c>
      <c r="E1899" s="11" t="s">
        <v>2382</v>
      </c>
      <c r="F1899" s="11" t="s">
        <v>2380</v>
      </c>
      <c r="G1899" s="11">
        <v>2</v>
      </c>
      <c r="H1899" s="11" t="s">
        <v>2380</v>
      </c>
      <c r="I1899" s="11" t="str">
        <f t="shared" si="29"/>
        <v>Normal Weight</v>
      </c>
    </row>
    <row r="1900" spans="1:9" hidden="1" x14ac:dyDescent="0.3">
      <c r="A1900" s="11" t="s">
        <v>469</v>
      </c>
      <c r="B1900" s="11">
        <v>21.24</v>
      </c>
      <c r="C1900" s="11">
        <v>4.49</v>
      </c>
      <c r="D1900" s="11" t="s">
        <v>2380</v>
      </c>
      <c r="E1900" s="11" t="s">
        <v>2380</v>
      </c>
      <c r="F1900" s="11" t="s">
        <v>2380</v>
      </c>
      <c r="G1900" s="11">
        <v>0</v>
      </c>
      <c r="H1900" s="11" t="s">
        <v>2380</v>
      </c>
      <c r="I1900" s="11" t="str">
        <f t="shared" si="29"/>
        <v>Normal Weight</v>
      </c>
    </row>
    <row r="1901" spans="1:9" hidden="1" x14ac:dyDescent="0.3">
      <c r="A1901" s="11" t="s">
        <v>468</v>
      </c>
      <c r="B1901" s="11">
        <v>44.22</v>
      </c>
      <c r="C1901" s="11">
        <v>6.35</v>
      </c>
      <c r="D1901" s="11" t="s">
        <v>2380</v>
      </c>
      <c r="E1901" s="11" t="s">
        <v>2380</v>
      </c>
      <c r="F1901" s="11" t="s">
        <v>2380</v>
      </c>
      <c r="G1901" s="11">
        <v>0</v>
      </c>
      <c r="H1901" s="11" t="s">
        <v>2380</v>
      </c>
      <c r="I1901" s="11" t="str">
        <f t="shared" si="29"/>
        <v>Obesity</v>
      </c>
    </row>
    <row r="1902" spans="1:9" hidden="1" x14ac:dyDescent="0.3">
      <c r="A1902" s="11" t="s">
        <v>467</v>
      </c>
      <c r="B1902" s="11">
        <v>41.1</v>
      </c>
      <c r="C1902" s="11">
        <v>5.79</v>
      </c>
      <c r="D1902" s="11" t="s">
        <v>2380</v>
      </c>
      <c r="E1902" s="11" t="s">
        <v>2380</v>
      </c>
      <c r="F1902" s="11" t="s">
        <v>2380</v>
      </c>
      <c r="G1902" s="11">
        <v>0</v>
      </c>
      <c r="H1902" s="11" t="s">
        <v>2380</v>
      </c>
      <c r="I1902" s="11" t="str">
        <f t="shared" si="29"/>
        <v>Obesity</v>
      </c>
    </row>
    <row r="1903" spans="1:9" hidden="1" x14ac:dyDescent="0.3">
      <c r="A1903" s="11" t="s">
        <v>466</v>
      </c>
      <c r="B1903" s="11">
        <v>34.200000000000003</v>
      </c>
      <c r="C1903" s="11">
        <v>4.78</v>
      </c>
      <c r="D1903" s="11" t="s">
        <v>2383</v>
      </c>
      <c r="E1903" s="11" t="s">
        <v>2380</v>
      </c>
      <c r="F1903" s="11" t="s">
        <v>2380</v>
      </c>
      <c r="G1903" s="11">
        <v>0</v>
      </c>
      <c r="H1903" s="11" t="s">
        <v>2380</v>
      </c>
      <c r="I1903" s="11" t="str">
        <f t="shared" si="29"/>
        <v>Obesity</v>
      </c>
    </row>
    <row r="1904" spans="1:9" hidden="1" x14ac:dyDescent="0.3">
      <c r="A1904" s="11" t="s">
        <v>465</v>
      </c>
      <c r="B1904" s="11">
        <v>29.92</v>
      </c>
      <c r="C1904" s="11">
        <v>6.02</v>
      </c>
      <c r="D1904" s="11" t="s">
        <v>2383</v>
      </c>
      <c r="E1904" s="11" t="s">
        <v>2380</v>
      </c>
      <c r="F1904" s="11" t="s">
        <v>2380</v>
      </c>
      <c r="G1904" s="11">
        <v>0</v>
      </c>
      <c r="H1904" s="11" t="s">
        <v>2380</v>
      </c>
      <c r="I1904" s="11" t="str">
        <f t="shared" si="29"/>
        <v>Obesity</v>
      </c>
    </row>
    <row r="1905" spans="1:9" hidden="1" x14ac:dyDescent="0.3">
      <c r="A1905" s="11" t="s">
        <v>464</v>
      </c>
      <c r="B1905" s="11">
        <v>28.93</v>
      </c>
      <c r="C1905" s="11">
        <v>4.4400000000000004</v>
      </c>
      <c r="D1905" s="11" t="s">
        <v>2380</v>
      </c>
      <c r="E1905" s="11" t="s">
        <v>2380</v>
      </c>
      <c r="F1905" s="11" t="s">
        <v>2380</v>
      </c>
      <c r="G1905" s="11">
        <v>0</v>
      </c>
      <c r="H1905" s="11" t="s">
        <v>2380</v>
      </c>
      <c r="I1905" s="11" t="str">
        <f t="shared" si="29"/>
        <v>Overweight</v>
      </c>
    </row>
    <row r="1906" spans="1:9" hidden="1" x14ac:dyDescent="0.3">
      <c r="A1906" s="11" t="s">
        <v>463</v>
      </c>
      <c r="B1906" s="11">
        <v>31.254999999999999</v>
      </c>
      <c r="C1906" s="11">
        <v>5.84</v>
      </c>
      <c r="D1906" s="11" t="s">
        <v>2383</v>
      </c>
      <c r="E1906" s="11" t="s">
        <v>2380</v>
      </c>
      <c r="F1906" s="11" t="s">
        <v>2380</v>
      </c>
      <c r="G1906" s="11">
        <v>1</v>
      </c>
      <c r="H1906" s="11" t="s">
        <v>2380</v>
      </c>
      <c r="I1906" s="11" t="str">
        <f t="shared" si="29"/>
        <v>Obesity</v>
      </c>
    </row>
    <row r="1907" spans="1:9" hidden="1" x14ac:dyDescent="0.3">
      <c r="A1907" s="11" t="s">
        <v>462</v>
      </c>
      <c r="B1907" s="11">
        <v>29.83</v>
      </c>
      <c r="C1907" s="11">
        <v>5.39</v>
      </c>
      <c r="D1907" s="11" t="s">
        <v>2380</v>
      </c>
      <c r="E1907" s="11" t="s">
        <v>2380</v>
      </c>
      <c r="F1907" s="11" t="s">
        <v>2380</v>
      </c>
      <c r="G1907" s="11">
        <v>0</v>
      </c>
      <c r="H1907" s="11" t="s">
        <v>2380</v>
      </c>
      <c r="I1907" s="11" t="str">
        <f t="shared" si="29"/>
        <v>Overweight</v>
      </c>
    </row>
    <row r="1908" spans="1:9" x14ac:dyDescent="0.3">
      <c r="A1908" s="11" t="s">
        <v>461</v>
      </c>
      <c r="B1908" s="11">
        <v>29.59</v>
      </c>
      <c r="C1908" s="11">
        <v>6.16</v>
      </c>
      <c r="D1908" s="11" t="s">
        <v>2380</v>
      </c>
      <c r="E1908" s="11" t="s">
        <v>2380</v>
      </c>
      <c r="F1908" s="11" t="s">
        <v>2383</v>
      </c>
      <c r="G1908" s="11">
        <v>1</v>
      </c>
      <c r="H1908" s="11" t="s">
        <v>2380</v>
      </c>
      <c r="I1908" s="11" t="str">
        <f t="shared" si="29"/>
        <v>Overweight</v>
      </c>
    </row>
    <row r="1909" spans="1:9" x14ac:dyDescent="0.3">
      <c r="A1909" s="11" t="s">
        <v>460</v>
      </c>
      <c r="B1909" s="11">
        <v>31.16</v>
      </c>
      <c r="C1909" s="11">
        <v>4.49</v>
      </c>
      <c r="D1909" s="11" t="s">
        <v>2380</v>
      </c>
      <c r="E1909" s="11" t="s">
        <v>2380</v>
      </c>
      <c r="F1909" s="11" t="s">
        <v>2383</v>
      </c>
      <c r="G1909" s="11">
        <v>1</v>
      </c>
      <c r="H1909" s="11" t="s">
        <v>2380</v>
      </c>
      <c r="I1909" s="11" t="str">
        <f t="shared" si="29"/>
        <v>Obesity</v>
      </c>
    </row>
    <row r="1910" spans="1:9" hidden="1" x14ac:dyDescent="0.3">
      <c r="A1910" s="11" t="s">
        <v>459</v>
      </c>
      <c r="B1910" s="11">
        <v>34.21</v>
      </c>
      <c r="C1910" s="11">
        <v>4.4800000000000004</v>
      </c>
      <c r="D1910" s="11" t="s">
        <v>2383</v>
      </c>
      <c r="E1910" s="11" t="s">
        <v>2380</v>
      </c>
      <c r="F1910" s="11" t="s">
        <v>2380</v>
      </c>
      <c r="G1910" s="11">
        <v>1</v>
      </c>
      <c r="H1910" s="11" t="s">
        <v>2380</v>
      </c>
      <c r="I1910" s="11" t="str">
        <f t="shared" si="29"/>
        <v>Obesity</v>
      </c>
    </row>
    <row r="1911" spans="1:9" hidden="1" x14ac:dyDescent="0.3">
      <c r="A1911" s="11" t="s">
        <v>458</v>
      </c>
      <c r="B1911" s="11">
        <v>34.86</v>
      </c>
      <c r="C1911" s="11">
        <v>10.97</v>
      </c>
      <c r="D1911" s="11" t="s">
        <v>2380</v>
      </c>
      <c r="E1911" s="11" t="s">
        <v>2380</v>
      </c>
      <c r="F1911" s="11" t="s">
        <v>2380</v>
      </c>
      <c r="G1911" s="11">
        <v>0</v>
      </c>
      <c r="H1911" s="11" t="s">
        <v>2380</v>
      </c>
      <c r="I1911" s="11" t="str">
        <f t="shared" si="29"/>
        <v>Obesity</v>
      </c>
    </row>
    <row r="1912" spans="1:9" hidden="1" x14ac:dyDescent="0.3">
      <c r="A1912" s="11" t="s">
        <v>457</v>
      </c>
      <c r="B1912" s="11">
        <v>34.58</v>
      </c>
      <c r="C1912" s="11">
        <v>5.14</v>
      </c>
      <c r="D1912" s="11" t="s">
        <v>2380</v>
      </c>
      <c r="E1912" s="11" t="s">
        <v>2382</v>
      </c>
      <c r="F1912" s="11" t="s">
        <v>2380</v>
      </c>
      <c r="G1912" s="11">
        <v>2</v>
      </c>
      <c r="H1912" s="11" t="s">
        <v>2380</v>
      </c>
      <c r="I1912" s="11" t="str">
        <f t="shared" si="29"/>
        <v>Obesity</v>
      </c>
    </row>
    <row r="1913" spans="1:9" hidden="1" x14ac:dyDescent="0.3">
      <c r="A1913" s="11" t="s">
        <v>456</v>
      </c>
      <c r="B1913" s="11">
        <v>17.940000000000001</v>
      </c>
      <c r="C1913" s="11">
        <v>5.17</v>
      </c>
      <c r="D1913" s="11" t="s">
        <v>2383</v>
      </c>
      <c r="E1913" s="11" t="s">
        <v>2380</v>
      </c>
      <c r="F1913" s="11" t="s">
        <v>2380</v>
      </c>
      <c r="G1913" s="11">
        <v>0</v>
      </c>
      <c r="H1913" s="11" t="s">
        <v>2380</v>
      </c>
      <c r="I1913" s="11" t="str">
        <f t="shared" si="29"/>
        <v>Underweight</v>
      </c>
    </row>
    <row r="1914" spans="1:9" x14ac:dyDescent="0.3">
      <c r="A1914" s="11" t="s">
        <v>455</v>
      </c>
      <c r="B1914" s="11">
        <v>26.8</v>
      </c>
      <c r="C1914" s="11">
        <v>6.18</v>
      </c>
      <c r="D1914" s="11" t="s">
        <v>2383</v>
      </c>
      <c r="E1914" s="11" t="s">
        <v>2380</v>
      </c>
      <c r="F1914" s="11" t="s">
        <v>2383</v>
      </c>
      <c r="G1914" s="11">
        <v>1</v>
      </c>
      <c r="H1914" s="11" t="s">
        <v>2380</v>
      </c>
      <c r="I1914" s="11" t="str">
        <f t="shared" si="29"/>
        <v>Overweight</v>
      </c>
    </row>
    <row r="1915" spans="1:9" hidden="1" x14ac:dyDescent="0.3">
      <c r="A1915" s="11" t="s">
        <v>454</v>
      </c>
      <c r="B1915" s="11">
        <v>17.690000000000001</v>
      </c>
      <c r="C1915" s="11">
        <v>9.07</v>
      </c>
      <c r="D1915" s="11" t="s">
        <v>2383</v>
      </c>
      <c r="E1915" s="11" t="s">
        <v>2380</v>
      </c>
      <c r="F1915" s="11" t="s">
        <v>2380</v>
      </c>
      <c r="G1915" s="11">
        <v>0</v>
      </c>
      <c r="H1915" s="11" t="s">
        <v>2380</v>
      </c>
      <c r="I1915" s="11" t="str">
        <f t="shared" si="29"/>
        <v>Underweight</v>
      </c>
    </row>
    <row r="1916" spans="1:9" x14ac:dyDescent="0.3">
      <c r="A1916" s="11" t="s">
        <v>453</v>
      </c>
      <c r="B1916" s="11">
        <v>25.77</v>
      </c>
      <c r="C1916" s="11">
        <v>4.43</v>
      </c>
      <c r="D1916" s="11" t="s">
        <v>2380</v>
      </c>
      <c r="E1916" s="11" t="s">
        <v>2380</v>
      </c>
      <c r="F1916" s="11" t="s">
        <v>2383</v>
      </c>
      <c r="G1916" s="11">
        <v>1</v>
      </c>
      <c r="H1916" s="11" t="s">
        <v>2380</v>
      </c>
      <c r="I1916" s="11" t="str">
        <f t="shared" si="29"/>
        <v>Overweight</v>
      </c>
    </row>
    <row r="1917" spans="1:9" hidden="1" x14ac:dyDescent="0.3">
      <c r="A1917" s="11" t="s">
        <v>452</v>
      </c>
      <c r="B1917" s="11">
        <v>34.46</v>
      </c>
      <c r="C1917" s="11">
        <v>4.17</v>
      </c>
      <c r="D1917" s="11" t="s">
        <v>2380</v>
      </c>
      <c r="E1917" s="11" t="s">
        <v>2382</v>
      </c>
      <c r="F1917" s="11" t="s">
        <v>2380</v>
      </c>
      <c r="G1917" s="11">
        <v>1</v>
      </c>
      <c r="H1917" s="11" t="s">
        <v>2380</v>
      </c>
      <c r="I1917" s="11" t="str">
        <f t="shared" si="29"/>
        <v>Obesity</v>
      </c>
    </row>
    <row r="1918" spans="1:9" hidden="1" x14ac:dyDescent="0.3">
      <c r="A1918" s="11" t="s">
        <v>451</v>
      </c>
      <c r="B1918" s="11">
        <v>30.875</v>
      </c>
      <c r="C1918" s="11">
        <v>4.95</v>
      </c>
      <c r="D1918" s="11" t="s">
        <v>2383</v>
      </c>
      <c r="E1918" s="11" t="s">
        <v>2380</v>
      </c>
      <c r="F1918" s="11" t="s">
        <v>2380</v>
      </c>
      <c r="G1918" s="11">
        <v>0</v>
      </c>
      <c r="H1918" s="11" t="s">
        <v>2380</v>
      </c>
      <c r="I1918" s="11" t="str">
        <f t="shared" si="29"/>
        <v>Obesity</v>
      </c>
    </row>
    <row r="1919" spans="1:9" hidden="1" x14ac:dyDescent="0.3">
      <c r="A1919" s="11" t="s">
        <v>450</v>
      </c>
      <c r="B1919" s="11">
        <v>39.49</v>
      </c>
      <c r="C1919" s="11">
        <v>5.13</v>
      </c>
      <c r="D1919" s="11" t="s">
        <v>2380</v>
      </c>
      <c r="E1919" s="11" t="s">
        <v>2380</v>
      </c>
      <c r="F1919" s="11" t="s">
        <v>2380</v>
      </c>
      <c r="G1919" s="11">
        <v>0</v>
      </c>
      <c r="H1919" s="11" t="s">
        <v>2380</v>
      </c>
      <c r="I1919" s="11" t="str">
        <f t="shared" si="29"/>
        <v>Obesity</v>
      </c>
    </row>
    <row r="1920" spans="1:9" hidden="1" x14ac:dyDescent="0.3">
      <c r="A1920" s="11" t="s">
        <v>449</v>
      </c>
      <c r="B1920" s="11">
        <v>28.88</v>
      </c>
      <c r="C1920" s="11">
        <v>4.0999999999999996</v>
      </c>
      <c r="D1920" s="11" t="s">
        <v>2380</v>
      </c>
      <c r="E1920" s="11" t="s">
        <v>2380</v>
      </c>
      <c r="F1920" s="11" t="s">
        <v>2380</v>
      </c>
      <c r="G1920" s="11">
        <v>0</v>
      </c>
      <c r="H1920" s="11" t="s">
        <v>2380</v>
      </c>
      <c r="I1920" s="11" t="str">
        <f t="shared" si="29"/>
        <v>Overweight</v>
      </c>
    </row>
    <row r="1921" spans="1:9" hidden="1" x14ac:dyDescent="0.3">
      <c r="A1921" s="11" t="s">
        <v>448</v>
      </c>
      <c r="B1921" s="11">
        <v>20.234999999999999</v>
      </c>
      <c r="C1921" s="11">
        <v>5.01</v>
      </c>
      <c r="D1921" s="11" t="s">
        <v>2383</v>
      </c>
      <c r="E1921" s="11" t="s">
        <v>2380</v>
      </c>
      <c r="F1921" s="11" t="s">
        <v>2380</v>
      </c>
      <c r="G1921" s="11">
        <v>0</v>
      </c>
      <c r="H1921" s="11" t="s">
        <v>2380</v>
      </c>
      <c r="I1921" s="11" t="str">
        <f t="shared" si="29"/>
        <v>Normal Weight</v>
      </c>
    </row>
    <row r="1922" spans="1:9" hidden="1" x14ac:dyDescent="0.3">
      <c r="A1922" s="11" t="s">
        <v>447</v>
      </c>
      <c r="B1922" s="11">
        <v>30.67</v>
      </c>
      <c r="C1922" s="11">
        <v>5.09</v>
      </c>
      <c r="D1922" s="11" t="s">
        <v>2383</v>
      </c>
      <c r="E1922" s="11" t="s">
        <v>2380</v>
      </c>
      <c r="F1922" s="11" t="s">
        <v>2380</v>
      </c>
      <c r="G1922" s="11">
        <v>0</v>
      </c>
      <c r="H1922" s="11" t="s">
        <v>2380</v>
      </c>
      <c r="I1922" s="11" t="str">
        <f t="shared" si="29"/>
        <v>Obesity</v>
      </c>
    </row>
    <row r="1923" spans="1:9" hidden="1" x14ac:dyDescent="0.3">
      <c r="A1923" s="11" t="s">
        <v>446</v>
      </c>
      <c r="B1923" s="11">
        <v>30.875</v>
      </c>
      <c r="C1923" s="11">
        <v>6.49</v>
      </c>
      <c r="D1923" s="11" t="s">
        <v>2380</v>
      </c>
      <c r="E1923" s="11" t="s">
        <v>2380</v>
      </c>
      <c r="F1923" s="11" t="s">
        <v>2380</v>
      </c>
      <c r="G1923" s="11">
        <v>0</v>
      </c>
      <c r="H1923" s="11" t="s">
        <v>2380</v>
      </c>
      <c r="I1923" s="11" t="str">
        <f t="shared" ref="I1923:I1986" si="30">IF(B1923&lt;18.5,"Underweight",
IF(B1923&lt;=24.9,"Normal Weight",
IF(B1923&lt;=29.9,"Overweight",
"Obesity")))</f>
        <v>Obesity</v>
      </c>
    </row>
    <row r="1924" spans="1:9" hidden="1" x14ac:dyDescent="0.3">
      <c r="A1924" s="11" t="s">
        <v>445</v>
      </c>
      <c r="B1924" s="11">
        <v>23.8</v>
      </c>
      <c r="C1924" s="11">
        <v>4.08</v>
      </c>
      <c r="D1924" s="11" t="s">
        <v>2380</v>
      </c>
      <c r="E1924" s="11" t="s">
        <v>2380</v>
      </c>
      <c r="F1924" s="11" t="s">
        <v>2380</v>
      </c>
      <c r="G1924" s="11">
        <v>0</v>
      </c>
      <c r="H1924" s="11" t="s">
        <v>2380</v>
      </c>
      <c r="I1924" s="11" t="str">
        <f t="shared" si="30"/>
        <v>Normal Weight</v>
      </c>
    </row>
    <row r="1925" spans="1:9" hidden="1" x14ac:dyDescent="0.3">
      <c r="A1925" s="11" t="s">
        <v>444</v>
      </c>
      <c r="B1925" s="11">
        <v>15.37</v>
      </c>
      <c r="C1925" s="11">
        <v>8.6300000000000008</v>
      </c>
      <c r="D1925" s="11" t="s">
        <v>2383</v>
      </c>
      <c r="E1925" s="11" t="s">
        <v>2380</v>
      </c>
      <c r="F1925" s="11" t="s">
        <v>2380</v>
      </c>
      <c r="G1925" s="11">
        <v>0</v>
      </c>
      <c r="H1925" s="11" t="s">
        <v>2380</v>
      </c>
      <c r="I1925" s="11" t="str">
        <f t="shared" si="30"/>
        <v>Underweight</v>
      </c>
    </row>
    <row r="1926" spans="1:9" hidden="1" x14ac:dyDescent="0.3">
      <c r="A1926" s="11" t="s">
        <v>443</v>
      </c>
      <c r="B1926" s="11">
        <v>30.4</v>
      </c>
      <c r="C1926" s="11">
        <v>5.28</v>
      </c>
      <c r="D1926" s="11" t="s">
        <v>2380</v>
      </c>
      <c r="E1926" s="11" t="s">
        <v>2380</v>
      </c>
      <c r="F1926" s="11" t="s">
        <v>2380</v>
      </c>
      <c r="G1926" s="11">
        <v>0</v>
      </c>
      <c r="H1926" s="11" t="s">
        <v>2380</v>
      </c>
      <c r="I1926" s="11" t="str">
        <f t="shared" si="30"/>
        <v>Obesity</v>
      </c>
    </row>
    <row r="1927" spans="1:9" hidden="1" x14ac:dyDescent="0.3">
      <c r="A1927" s="11" t="s">
        <v>442</v>
      </c>
      <c r="B1927" s="11">
        <v>19.48</v>
      </c>
      <c r="C1927" s="11">
        <v>5.63</v>
      </c>
      <c r="D1927" s="11" t="s">
        <v>2383</v>
      </c>
      <c r="E1927" s="11" t="s">
        <v>2380</v>
      </c>
      <c r="F1927" s="11" t="s">
        <v>2380</v>
      </c>
      <c r="G1927" s="11">
        <v>1</v>
      </c>
      <c r="H1927" s="11" t="s">
        <v>2380</v>
      </c>
      <c r="I1927" s="11" t="str">
        <f t="shared" si="30"/>
        <v>Normal Weight</v>
      </c>
    </row>
    <row r="1928" spans="1:9" hidden="1" x14ac:dyDescent="0.3">
      <c r="A1928" s="11" t="s">
        <v>441</v>
      </c>
      <c r="B1928" s="11">
        <v>16.96</v>
      </c>
      <c r="C1928" s="11">
        <v>11.47</v>
      </c>
      <c r="D1928" s="11" t="s">
        <v>2383</v>
      </c>
      <c r="E1928" s="11" t="s">
        <v>2380</v>
      </c>
      <c r="F1928" s="11" t="s">
        <v>2380</v>
      </c>
      <c r="G1928" s="11">
        <v>0</v>
      </c>
      <c r="H1928" s="11" t="s">
        <v>2380</v>
      </c>
      <c r="I1928" s="11" t="str">
        <f t="shared" si="30"/>
        <v>Underweight</v>
      </c>
    </row>
    <row r="1929" spans="1:9" hidden="1" x14ac:dyDescent="0.3">
      <c r="A1929" s="11" t="s">
        <v>440</v>
      </c>
      <c r="B1929" s="11">
        <v>19.05</v>
      </c>
      <c r="C1929" s="11">
        <v>4.92</v>
      </c>
      <c r="D1929" s="11" t="s">
        <v>2380</v>
      </c>
      <c r="E1929" s="11" t="s">
        <v>2380</v>
      </c>
      <c r="F1929" s="11" t="s">
        <v>2380</v>
      </c>
      <c r="G1929" s="11">
        <v>1</v>
      </c>
      <c r="H1929" s="11" t="s">
        <v>2380</v>
      </c>
      <c r="I1929" s="11" t="str">
        <f t="shared" si="30"/>
        <v>Normal Weight</v>
      </c>
    </row>
    <row r="1930" spans="1:9" hidden="1" x14ac:dyDescent="0.3">
      <c r="A1930" s="11" t="s">
        <v>439</v>
      </c>
      <c r="B1930" s="11">
        <v>37.619999999999997</v>
      </c>
      <c r="C1930" s="11">
        <v>4.18</v>
      </c>
      <c r="D1930" s="11" t="s">
        <v>2380</v>
      </c>
      <c r="E1930" s="11" t="s">
        <v>2380</v>
      </c>
      <c r="F1930" s="11" t="s">
        <v>2380</v>
      </c>
      <c r="G1930" s="11">
        <v>0</v>
      </c>
      <c r="H1930" s="11" t="s">
        <v>2380</v>
      </c>
      <c r="I1930" s="11" t="str">
        <f t="shared" si="30"/>
        <v>Obesity</v>
      </c>
    </row>
    <row r="1931" spans="1:9" hidden="1" x14ac:dyDescent="0.3">
      <c r="A1931" s="11" t="s">
        <v>438</v>
      </c>
      <c r="B1931" s="11">
        <v>29.1</v>
      </c>
      <c r="C1931" s="11">
        <v>4.67</v>
      </c>
      <c r="D1931" s="11" t="s">
        <v>2380</v>
      </c>
      <c r="E1931" s="11" t="s">
        <v>2380</v>
      </c>
      <c r="F1931" s="11" t="s">
        <v>2380</v>
      </c>
      <c r="G1931" s="11">
        <v>0</v>
      </c>
      <c r="H1931" s="11" t="s">
        <v>2380</v>
      </c>
      <c r="I1931" s="11" t="str">
        <f t="shared" si="30"/>
        <v>Overweight</v>
      </c>
    </row>
    <row r="1932" spans="1:9" hidden="1" x14ac:dyDescent="0.3">
      <c r="A1932" s="11" t="s">
        <v>437</v>
      </c>
      <c r="B1932" s="11">
        <v>26.62</v>
      </c>
      <c r="C1932" s="11">
        <v>6.24</v>
      </c>
      <c r="D1932" s="11" t="s">
        <v>2380</v>
      </c>
      <c r="E1932" s="11" t="s">
        <v>2380</v>
      </c>
      <c r="F1932" s="11" t="s">
        <v>2380</v>
      </c>
      <c r="G1932" s="11">
        <v>0</v>
      </c>
      <c r="H1932" s="11" t="s">
        <v>2380</v>
      </c>
      <c r="I1932" s="11" t="str">
        <f t="shared" si="30"/>
        <v>Overweight</v>
      </c>
    </row>
    <row r="1933" spans="1:9" hidden="1" x14ac:dyDescent="0.3">
      <c r="A1933" s="11" t="s">
        <v>436</v>
      </c>
      <c r="B1933" s="11">
        <v>25.74</v>
      </c>
      <c r="C1933" s="11">
        <v>5.99</v>
      </c>
      <c r="D1933" s="11" t="s">
        <v>2380</v>
      </c>
      <c r="E1933" s="11" t="s">
        <v>2380</v>
      </c>
      <c r="F1933" s="11" t="s">
        <v>2380</v>
      </c>
      <c r="G1933" s="11">
        <v>0</v>
      </c>
      <c r="H1933" s="11" t="s">
        <v>2380</v>
      </c>
      <c r="I1933" s="11" t="str">
        <f t="shared" si="30"/>
        <v>Overweight</v>
      </c>
    </row>
    <row r="1934" spans="1:9" hidden="1" x14ac:dyDescent="0.3">
      <c r="A1934" s="11" t="s">
        <v>435</v>
      </c>
      <c r="B1934" s="11">
        <v>18.22</v>
      </c>
      <c r="C1934" s="11">
        <v>10.27</v>
      </c>
      <c r="D1934" s="11" t="s">
        <v>2383</v>
      </c>
      <c r="E1934" s="11" t="s">
        <v>2380</v>
      </c>
      <c r="F1934" s="11" t="s">
        <v>2380</v>
      </c>
      <c r="G1934" s="11">
        <v>1</v>
      </c>
      <c r="H1934" s="11" t="s">
        <v>2380</v>
      </c>
      <c r="I1934" s="11" t="str">
        <f t="shared" si="30"/>
        <v>Underweight</v>
      </c>
    </row>
    <row r="1935" spans="1:9" x14ac:dyDescent="0.3">
      <c r="A1935" s="11" t="s">
        <v>434</v>
      </c>
      <c r="B1935" s="11">
        <v>26.03</v>
      </c>
      <c r="C1935" s="11">
        <v>5.97</v>
      </c>
      <c r="D1935" s="11" t="s">
        <v>2380</v>
      </c>
      <c r="E1935" s="11" t="s">
        <v>2380</v>
      </c>
      <c r="F1935" s="11" t="s">
        <v>2383</v>
      </c>
      <c r="G1935" s="11">
        <v>1</v>
      </c>
      <c r="H1935" s="11" t="s">
        <v>2380</v>
      </c>
      <c r="I1935" s="11" t="str">
        <f t="shared" si="30"/>
        <v>Overweight</v>
      </c>
    </row>
    <row r="1936" spans="1:9" hidden="1" x14ac:dyDescent="0.3">
      <c r="A1936" s="11" t="s">
        <v>433</v>
      </c>
      <c r="B1936" s="11">
        <v>17.29</v>
      </c>
      <c r="C1936" s="11">
        <v>4.9800000000000004</v>
      </c>
      <c r="D1936" s="11" t="s">
        <v>2380</v>
      </c>
      <c r="E1936" s="11" t="s">
        <v>2380</v>
      </c>
      <c r="F1936" s="11" t="s">
        <v>2380</v>
      </c>
      <c r="G1936" s="11">
        <v>0</v>
      </c>
      <c r="H1936" s="11" t="s">
        <v>2380</v>
      </c>
      <c r="I1936" s="11" t="str">
        <f t="shared" si="30"/>
        <v>Underweight</v>
      </c>
    </row>
    <row r="1937" spans="1:9" hidden="1" x14ac:dyDescent="0.3">
      <c r="A1937" s="11" t="s">
        <v>432</v>
      </c>
      <c r="B1937" s="11">
        <v>18.170000000000002</v>
      </c>
      <c r="C1937" s="11">
        <v>6.91</v>
      </c>
      <c r="D1937" s="11" t="s">
        <v>2383</v>
      </c>
      <c r="E1937" s="11" t="s">
        <v>2380</v>
      </c>
      <c r="F1937" s="11" t="s">
        <v>2380</v>
      </c>
      <c r="G1937" s="11">
        <v>1</v>
      </c>
      <c r="H1937" s="11" t="s">
        <v>2380</v>
      </c>
      <c r="I1937" s="11" t="str">
        <f t="shared" si="30"/>
        <v>Underweight</v>
      </c>
    </row>
    <row r="1938" spans="1:9" hidden="1" x14ac:dyDescent="0.3">
      <c r="A1938" s="11" t="s">
        <v>431</v>
      </c>
      <c r="B1938" s="11">
        <v>32.54</v>
      </c>
      <c r="C1938" s="11">
        <v>6.38</v>
      </c>
      <c r="D1938" s="11" t="s">
        <v>2380</v>
      </c>
      <c r="E1938" s="11" t="s">
        <v>2382</v>
      </c>
      <c r="F1938" s="11" t="s">
        <v>2380</v>
      </c>
      <c r="G1938" s="11">
        <v>1</v>
      </c>
      <c r="H1938" s="11" t="s">
        <v>2380</v>
      </c>
      <c r="I1938" s="11" t="str">
        <f t="shared" si="30"/>
        <v>Obesity</v>
      </c>
    </row>
    <row r="1939" spans="1:9" hidden="1" x14ac:dyDescent="0.3">
      <c r="A1939" s="11" t="s">
        <v>430</v>
      </c>
      <c r="B1939" s="11">
        <v>30.25</v>
      </c>
      <c r="C1939" s="11">
        <v>4.7699999999999996</v>
      </c>
      <c r="D1939" s="11" t="s">
        <v>2380</v>
      </c>
      <c r="E1939" s="11" t="s">
        <v>2380</v>
      </c>
      <c r="F1939" s="11" t="s">
        <v>2380</v>
      </c>
      <c r="G1939" s="11">
        <v>0</v>
      </c>
      <c r="H1939" s="11" t="s">
        <v>2380</v>
      </c>
      <c r="I1939" s="11" t="str">
        <f t="shared" si="30"/>
        <v>Obesity</v>
      </c>
    </row>
    <row r="1940" spans="1:9" hidden="1" x14ac:dyDescent="0.3">
      <c r="A1940" s="11" t="s">
        <v>429</v>
      </c>
      <c r="B1940" s="11">
        <v>19.59</v>
      </c>
      <c r="C1940" s="11">
        <v>6.04</v>
      </c>
      <c r="D1940" s="11" t="s">
        <v>2383</v>
      </c>
      <c r="E1940" s="11" t="s">
        <v>2380</v>
      </c>
      <c r="F1940" s="11" t="s">
        <v>2380</v>
      </c>
      <c r="G1940" s="11">
        <v>1</v>
      </c>
      <c r="H1940" s="11" t="s">
        <v>2380</v>
      </c>
      <c r="I1940" s="11" t="str">
        <f t="shared" si="30"/>
        <v>Normal Weight</v>
      </c>
    </row>
    <row r="1941" spans="1:9" hidden="1" x14ac:dyDescent="0.3">
      <c r="A1941" s="11" t="s">
        <v>428</v>
      </c>
      <c r="B1941" s="11">
        <v>45.9</v>
      </c>
      <c r="C1941" s="11">
        <v>4.3</v>
      </c>
      <c r="D1941" s="11" t="s">
        <v>2383</v>
      </c>
      <c r="E1941" s="11" t="s">
        <v>2380</v>
      </c>
      <c r="F1941" s="11" t="s">
        <v>2380</v>
      </c>
      <c r="G1941" s="11">
        <v>1</v>
      </c>
      <c r="H1941" s="11" t="s">
        <v>2380</v>
      </c>
      <c r="I1941" s="11" t="str">
        <f t="shared" si="30"/>
        <v>Obesity</v>
      </c>
    </row>
    <row r="1942" spans="1:9" hidden="1" x14ac:dyDescent="0.3">
      <c r="A1942" s="11" t="s">
        <v>427</v>
      </c>
      <c r="B1942" s="11">
        <v>17.059999999999999</v>
      </c>
      <c r="C1942" s="11">
        <v>8.75</v>
      </c>
      <c r="D1942" s="11" t="s">
        <v>2383</v>
      </c>
      <c r="E1942" s="11" t="s">
        <v>2380</v>
      </c>
      <c r="F1942" s="11" t="s">
        <v>2380</v>
      </c>
      <c r="G1942" s="11">
        <v>0</v>
      </c>
      <c r="H1942" s="11" t="s">
        <v>2380</v>
      </c>
      <c r="I1942" s="11" t="str">
        <f t="shared" si="30"/>
        <v>Underweight</v>
      </c>
    </row>
    <row r="1943" spans="1:9" x14ac:dyDescent="0.3">
      <c r="A1943" s="11" t="s">
        <v>426</v>
      </c>
      <c r="B1943" s="11">
        <v>32.07</v>
      </c>
      <c r="C1943" s="11">
        <v>5.25</v>
      </c>
      <c r="D1943" s="11" t="s">
        <v>2380</v>
      </c>
      <c r="E1943" s="11" t="s">
        <v>2380</v>
      </c>
      <c r="F1943" s="11" t="s">
        <v>2383</v>
      </c>
      <c r="G1943" s="11">
        <v>1</v>
      </c>
      <c r="H1943" s="11" t="s">
        <v>2380</v>
      </c>
      <c r="I1943" s="11" t="str">
        <f t="shared" si="30"/>
        <v>Obesity</v>
      </c>
    </row>
    <row r="1944" spans="1:9" hidden="1" x14ac:dyDescent="0.3">
      <c r="A1944" s="11" t="s">
        <v>425</v>
      </c>
      <c r="B1944" s="11">
        <v>16.5</v>
      </c>
      <c r="C1944" s="11">
        <v>5.03</v>
      </c>
      <c r="D1944" s="11" t="s">
        <v>2380</v>
      </c>
      <c r="E1944" s="11" t="s">
        <v>2380</v>
      </c>
      <c r="F1944" s="11" t="s">
        <v>2380</v>
      </c>
      <c r="G1944" s="11">
        <v>1</v>
      </c>
      <c r="H1944" s="11" t="s">
        <v>2380</v>
      </c>
      <c r="I1944" s="11" t="str">
        <f t="shared" si="30"/>
        <v>Underweight</v>
      </c>
    </row>
    <row r="1945" spans="1:9" hidden="1" x14ac:dyDescent="0.3">
      <c r="A1945" s="11" t="s">
        <v>424</v>
      </c>
      <c r="B1945" s="11">
        <v>31.4</v>
      </c>
      <c r="C1945" s="11">
        <v>5.88</v>
      </c>
      <c r="D1945" s="11" t="s">
        <v>2380</v>
      </c>
      <c r="E1945" s="11" t="s">
        <v>2380</v>
      </c>
      <c r="F1945" s="11" t="s">
        <v>2380</v>
      </c>
      <c r="G1945" s="11">
        <v>1</v>
      </c>
      <c r="H1945" s="11" t="s">
        <v>2380</v>
      </c>
      <c r="I1945" s="11" t="str">
        <f t="shared" si="30"/>
        <v>Obesity</v>
      </c>
    </row>
    <row r="1946" spans="1:9" hidden="1" x14ac:dyDescent="0.3">
      <c r="A1946" s="11" t="s">
        <v>423</v>
      </c>
      <c r="B1946" s="11">
        <v>20.36</v>
      </c>
      <c r="C1946" s="11">
        <v>4.49</v>
      </c>
      <c r="D1946" s="11" t="s">
        <v>2380</v>
      </c>
      <c r="E1946" s="11" t="s">
        <v>2380</v>
      </c>
      <c r="F1946" s="11" t="s">
        <v>2380</v>
      </c>
      <c r="G1946" s="11">
        <v>0</v>
      </c>
      <c r="H1946" s="11" t="s">
        <v>2380</v>
      </c>
      <c r="I1946" s="11" t="str">
        <f t="shared" si="30"/>
        <v>Normal Weight</v>
      </c>
    </row>
    <row r="1947" spans="1:9" hidden="1" x14ac:dyDescent="0.3">
      <c r="A1947" s="11" t="s">
        <v>422</v>
      </c>
      <c r="B1947" s="11">
        <v>25.46</v>
      </c>
      <c r="C1947" s="11">
        <v>4.1399999999999997</v>
      </c>
      <c r="D1947" s="11" t="s">
        <v>2380</v>
      </c>
      <c r="E1947" s="11" t="s">
        <v>2380</v>
      </c>
      <c r="F1947" s="11" t="s">
        <v>2380</v>
      </c>
      <c r="G1947" s="11">
        <v>1</v>
      </c>
      <c r="H1947" s="11" t="s">
        <v>2380</v>
      </c>
      <c r="I1947" s="11" t="str">
        <f t="shared" si="30"/>
        <v>Overweight</v>
      </c>
    </row>
    <row r="1948" spans="1:9" hidden="1" x14ac:dyDescent="0.3">
      <c r="A1948" s="11" t="s">
        <v>421</v>
      </c>
      <c r="B1948" s="11">
        <v>17.09</v>
      </c>
      <c r="C1948" s="11">
        <v>5.8</v>
      </c>
      <c r="D1948" s="11" t="s">
        <v>2383</v>
      </c>
      <c r="E1948" s="11" t="s">
        <v>2380</v>
      </c>
      <c r="F1948" s="11" t="s">
        <v>2380</v>
      </c>
      <c r="G1948" s="11">
        <v>0</v>
      </c>
      <c r="H1948" s="11" t="s">
        <v>2380</v>
      </c>
      <c r="I1948" s="11" t="str">
        <f t="shared" si="30"/>
        <v>Underweight</v>
      </c>
    </row>
    <row r="1949" spans="1:9" hidden="1" x14ac:dyDescent="0.3">
      <c r="A1949" s="11" t="s">
        <v>420</v>
      </c>
      <c r="B1949" s="11">
        <v>20.83</v>
      </c>
      <c r="C1949" s="11">
        <v>5.12</v>
      </c>
      <c r="D1949" s="11" t="s">
        <v>2380</v>
      </c>
      <c r="E1949" s="11" t="s">
        <v>2380</v>
      </c>
      <c r="F1949" s="11" t="s">
        <v>2380</v>
      </c>
      <c r="G1949" s="11">
        <v>0</v>
      </c>
      <c r="H1949" s="11" t="s">
        <v>2380</v>
      </c>
      <c r="I1949" s="11" t="str">
        <f t="shared" si="30"/>
        <v>Normal Weight</v>
      </c>
    </row>
    <row r="1950" spans="1:9" hidden="1" x14ac:dyDescent="0.3">
      <c r="A1950" s="11" t="s">
        <v>419</v>
      </c>
      <c r="B1950" s="11">
        <v>18.920000000000002</v>
      </c>
      <c r="C1950" s="11">
        <v>5.98</v>
      </c>
      <c r="D1950" s="11" t="s">
        <v>2383</v>
      </c>
      <c r="E1950" s="11" t="s">
        <v>2380</v>
      </c>
      <c r="F1950" s="11" t="s">
        <v>2380</v>
      </c>
      <c r="G1950" s="11">
        <v>1</v>
      </c>
      <c r="H1950" s="11" t="s">
        <v>2380</v>
      </c>
      <c r="I1950" s="11" t="str">
        <f t="shared" si="30"/>
        <v>Normal Weight</v>
      </c>
    </row>
    <row r="1951" spans="1:9" hidden="1" x14ac:dyDescent="0.3">
      <c r="A1951" s="11" t="s">
        <v>418</v>
      </c>
      <c r="B1951" s="11">
        <v>37.1</v>
      </c>
      <c r="C1951" s="11">
        <v>5.46</v>
      </c>
      <c r="D1951" s="11" t="s">
        <v>2380</v>
      </c>
      <c r="E1951" s="11" t="s">
        <v>2380</v>
      </c>
      <c r="F1951" s="11" t="s">
        <v>2380</v>
      </c>
      <c r="G1951" s="11">
        <v>0</v>
      </c>
      <c r="H1951" s="11" t="s">
        <v>2380</v>
      </c>
      <c r="I1951" s="11" t="str">
        <f t="shared" si="30"/>
        <v>Obesity</v>
      </c>
    </row>
    <row r="1952" spans="1:9" x14ac:dyDescent="0.3">
      <c r="A1952" s="11" t="s">
        <v>417</v>
      </c>
      <c r="B1952" s="11">
        <v>22.515000000000001</v>
      </c>
      <c r="C1952" s="11">
        <v>4.91</v>
      </c>
      <c r="D1952" s="11" t="s">
        <v>2383</v>
      </c>
      <c r="E1952" s="11" t="s">
        <v>2380</v>
      </c>
      <c r="F1952" s="11" t="s">
        <v>2383</v>
      </c>
      <c r="G1952" s="11">
        <v>1</v>
      </c>
      <c r="H1952" s="11" t="s">
        <v>2380</v>
      </c>
      <c r="I1952" s="11" t="str">
        <f t="shared" si="30"/>
        <v>Normal Weight</v>
      </c>
    </row>
    <row r="1953" spans="1:9" hidden="1" x14ac:dyDescent="0.3">
      <c r="A1953" s="11" t="s">
        <v>416</v>
      </c>
      <c r="B1953" s="11">
        <v>32.700000000000003</v>
      </c>
      <c r="C1953" s="11">
        <v>4.66</v>
      </c>
      <c r="D1953" s="11" t="s">
        <v>2380</v>
      </c>
      <c r="E1953" s="11" t="s">
        <v>2380</v>
      </c>
      <c r="F1953" s="11" t="s">
        <v>2380</v>
      </c>
      <c r="G1953" s="11">
        <v>0</v>
      </c>
      <c r="H1953" s="11" t="s">
        <v>2380</v>
      </c>
      <c r="I1953" s="11" t="str">
        <f t="shared" si="30"/>
        <v>Obesity</v>
      </c>
    </row>
    <row r="1954" spans="1:9" hidden="1" x14ac:dyDescent="0.3">
      <c r="A1954" s="11" t="s">
        <v>415</v>
      </c>
      <c r="B1954" s="11">
        <v>17.75</v>
      </c>
      <c r="C1954" s="11">
        <v>6.8</v>
      </c>
      <c r="D1954" s="11" t="s">
        <v>2383</v>
      </c>
      <c r="E1954" s="11" t="s">
        <v>2380</v>
      </c>
      <c r="F1954" s="11" t="s">
        <v>2380</v>
      </c>
      <c r="G1954" s="11">
        <v>1</v>
      </c>
      <c r="H1954" s="11" t="s">
        <v>2380</v>
      </c>
      <c r="I1954" s="11" t="str">
        <f t="shared" si="30"/>
        <v>Underweight</v>
      </c>
    </row>
    <row r="1955" spans="1:9" hidden="1" x14ac:dyDescent="0.3">
      <c r="A1955" s="11" t="s">
        <v>414</v>
      </c>
      <c r="B1955" s="11">
        <v>33.630000000000003</v>
      </c>
      <c r="C1955" s="11">
        <v>4.47</v>
      </c>
      <c r="D1955" s="11" t="s">
        <v>2383</v>
      </c>
      <c r="E1955" s="11" t="s">
        <v>2380</v>
      </c>
      <c r="F1955" s="11" t="s">
        <v>2380</v>
      </c>
      <c r="G1955" s="11">
        <v>0</v>
      </c>
      <c r="H1955" s="11" t="s">
        <v>2380</v>
      </c>
      <c r="I1955" s="11" t="str">
        <f t="shared" si="30"/>
        <v>Obesity</v>
      </c>
    </row>
    <row r="1956" spans="1:9" hidden="1" x14ac:dyDescent="0.3">
      <c r="A1956" s="11" t="s">
        <v>413</v>
      </c>
      <c r="B1956" s="11">
        <v>34.799999999999997</v>
      </c>
      <c r="C1956" s="11">
        <v>4.08</v>
      </c>
      <c r="D1956" s="11" t="s">
        <v>2383</v>
      </c>
      <c r="E1956" s="11" t="s">
        <v>2380</v>
      </c>
      <c r="F1956" s="11" t="s">
        <v>2380</v>
      </c>
      <c r="G1956" s="11">
        <v>1</v>
      </c>
      <c r="H1956" s="11" t="s">
        <v>2380</v>
      </c>
      <c r="I1956" s="11" t="str">
        <f t="shared" si="30"/>
        <v>Obesity</v>
      </c>
    </row>
    <row r="1957" spans="1:9" hidden="1" x14ac:dyDescent="0.3">
      <c r="A1957" s="11" t="s">
        <v>412</v>
      </c>
      <c r="B1957" s="11">
        <v>16.809999999999999</v>
      </c>
      <c r="C1957" s="11">
        <v>5.51</v>
      </c>
      <c r="D1957" s="11" t="s">
        <v>2383</v>
      </c>
      <c r="E1957" s="11" t="s">
        <v>2380</v>
      </c>
      <c r="F1957" s="11" t="s">
        <v>2380</v>
      </c>
      <c r="G1957" s="11">
        <v>1</v>
      </c>
      <c r="H1957" s="11" t="s">
        <v>2380</v>
      </c>
      <c r="I1957" s="11" t="str">
        <f t="shared" si="30"/>
        <v>Underweight</v>
      </c>
    </row>
    <row r="1958" spans="1:9" hidden="1" x14ac:dyDescent="0.3">
      <c r="A1958" s="11" t="s">
        <v>411</v>
      </c>
      <c r="B1958" s="11">
        <v>16.690000000000001</v>
      </c>
      <c r="C1958" s="11">
        <v>8.4</v>
      </c>
      <c r="D1958" s="11" t="s">
        <v>2383</v>
      </c>
      <c r="E1958" s="11" t="s">
        <v>2380</v>
      </c>
      <c r="F1958" s="11" t="s">
        <v>2380</v>
      </c>
      <c r="G1958" s="11">
        <v>0</v>
      </c>
      <c r="H1958" s="11" t="s">
        <v>2380</v>
      </c>
      <c r="I1958" s="11" t="str">
        <f t="shared" si="30"/>
        <v>Underweight</v>
      </c>
    </row>
    <row r="1959" spans="1:9" hidden="1" x14ac:dyDescent="0.3">
      <c r="A1959" s="11" t="s">
        <v>410</v>
      </c>
      <c r="B1959" s="11">
        <v>23.21</v>
      </c>
      <c r="C1959" s="11">
        <v>5.14</v>
      </c>
      <c r="D1959" s="11" t="s">
        <v>2383</v>
      </c>
      <c r="E1959" s="11" t="s">
        <v>2380</v>
      </c>
      <c r="F1959" s="11" t="s">
        <v>2380</v>
      </c>
      <c r="G1959" s="11">
        <v>1</v>
      </c>
      <c r="H1959" s="11" t="s">
        <v>2380</v>
      </c>
      <c r="I1959" s="11" t="str">
        <f t="shared" si="30"/>
        <v>Normal Weight</v>
      </c>
    </row>
    <row r="1960" spans="1:9" hidden="1" x14ac:dyDescent="0.3">
      <c r="A1960" s="11" t="s">
        <v>409</v>
      </c>
      <c r="B1960" s="11">
        <v>25.175000000000001</v>
      </c>
      <c r="C1960" s="11">
        <v>5.21</v>
      </c>
      <c r="D1960" s="11" t="s">
        <v>2383</v>
      </c>
      <c r="E1960" s="11" t="s">
        <v>2380</v>
      </c>
      <c r="F1960" s="11" t="s">
        <v>2380</v>
      </c>
      <c r="G1960" s="11">
        <v>1</v>
      </c>
      <c r="H1960" s="11" t="s">
        <v>2380</v>
      </c>
      <c r="I1960" s="11" t="str">
        <f t="shared" si="30"/>
        <v>Overweight</v>
      </c>
    </row>
    <row r="1961" spans="1:9" hidden="1" x14ac:dyDescent="0.3">
      <c r="A1961" s="11" t="s">
        <v>408</v>
      </c>
      <c r="B1961" s="11">
        <v>34.770000000000003</v>
      </c>
      <c r="C1961" s="11">
        <v>6.23</v>
      </c>
      <c r="D1961" s="11" t="s">
        <v>2380</v>
      </c>
      <c r="E1961" s="11" t="s">
        <v>2380</v>
      </c>
      <c r="F1961" s="11" t="s">
        <v>2380</v>
      </c>
      <c r="G1961" s="11">
        <v>0</v>
      </c>
      <c r="H1961" s="11" t="s">
        <v>2380</v>
      </c>
      <c r="I1961" s="11" t="str">
        <f t="shared" si="30"/>
        <v>Obesity</v>
      </c>
    </row>
    <row r="1962" spans="1:9" hidden="1" x14ac:dyDescent="0.3">
      <c r="A1962" s="11" t="s">
        <v>407</v>
      </c>
      <c r="B1962" s="11">
        <v>27.7</v>
      </c>
      <c r="C1962" s="11">
        <v>5.6</v>
      </c>
      <c r="D1962" s="11" t="s">
        <v>2380</v>
      </c>
      <c r="E1962" s="11" t="s">
        <v>2380</v>
      </c>
      <c r="F1962" s="11" t="s">
        <v>2380</v>
      </c>
      <c r="G1962" s="11">
        <v>1</v>
      </c>
      <c r="H1962" s="11" t="s">
        <v>2380</v>
      </c>
      <c r="I1962" s="11" t="str">
        <f t="shared" si="30"/>
        <v>Overweight</v>
      </c>
    </row>
    <row r="1963" spans="1:9" hidden="1" x14ac:dyDescent="0.3">
      <c r="A1963" s="11" t="s">
        <v>406</v>
      </c>
      <c r="B1963" s="11">
        <v>19.12</v>
      </c>
      <c r="C1963" s="11">
        <v>4.72</v>
      </c>
      <c r="D1963" s="11" t="s">
        <v>2383</v>
      </c>
      <c r="E1963" s="11" t="s">
        <v>2380</v>
      </c>
      <c r="F1963" s="11" t="s">
        <v>2380</v>
      </c>
      <c r="G1963" s="11">
        <v>1</v>
      </c>
      <c r="H1963" s="11" t="s">
        <v>2380</v>
      </c>
      <c r="I1963" s="11" t="str">
        <f t="shared" si="30"/>
        <v>Normal Weight</v>
      </c>
    </row>
    <row r="1964" spans="1:9" x14ac:dyDescent="0.3">
      <c r="A1964" s="11" t="s">
        <v>405</v>
      </c>
      <c r="B1964" s="11">
        <v>32.67</v>
      </c>
      <c r="C1964" s="11">
        <v>4.67</v>
      </c>
      <c r="D1964" s="11" t="s">
        <v>2380</v>
      </c>
      <c r="E1964" s="11" t="s">
        <v>2380</v>
      </c>
      <c r="F1964" s="11" t="s">
        <v>2383</v>
      </c>
      <c r="G1964" s="11">
        <v>1</v>
      </c>
      <c r="H1964" s="11" t="s">
        <v>2380</v>
      </c>
      <c r="I1964" s="11" t="str">
        <f t="shared" si="30"/>
        <v>Obesity</v>
      </c>
    </row>
    <row r="1965" spans="1:9" hidden="1" x14ac:dyDescent="0.3">
      <c r="A1965" s="11" t="s">
        <v>404</v>
      </c>
      <c r="B1965" s="11">
        <v>28.5</v>
      </c>
      <c r="C1965" s="11">
        <v>6.11</v>
      </c>
      <c r="D1965" s="11" t="s">
        <v>2380</v>
      </c>
      <c r="E1965" s="11" t="s">
        <v>2380</v>
      </c>
      <c r="F1965" s="11" t="s">
        <v>2380</v>
      </c>
      <c r="G1965" s="11">
        <v>1</v>
      </c>
      <c r="H1965" s="11" t="s">
        <v>2380</v>
      </c>
      <c r="I1965" s="11" t="str">
        <f t="shared" si="30"/>
        <v>Overweight</v>
      </c>
    </row>
    <row r="1966" spans="1:9" hidden="1" x14ac:dyDescent="0.3">
      <c r="A1966" s="11" t="s">
        <v>403</v>
      </c>
      <c r="B1966" s="11">
        <v>39.270000000000003</v>
      </c>
      <c r="C1966" s="11">
        <v>6.25</v>
      </c>
      <c r="D1966" s="11" t="s">
        <v>2380</v>
      </c>
      <c r="E1966" s="11" t="s">
        <v>2380</v>
      </c>
      <c r="F1966" s="11" t="s">
        <v>2380</v>
      </c>
      <c r="G1966" s="11">
        <v>0</v>
      </c>
      <c r="H1966" s="11" t="s">
        <v>2380</v>
      </c>
      <c r="I1966" s="11" t="str">
        <f t="shared" si="30"/>
        <v>Obesity</v>
      </c>
    </row>
    <row r="1967" spans="1:9" hidden="1" x14ac:dyDescent="0.3">
      <c r="A1967" s="11" t="s">
        <v>402</v>
      </c>
      <c r="B1967" s="11">
        <v>32.49</v>
      </c>
      <c r="C1967" s="11">
        <v>4</v>
      </c>
      <c r="D1967" s="11" t="s">
        <v>2383</v>
      </c>
      <c r="E1967" s="11" t="s">
        <v>2380</v>
      </c>
      <c r="F1967" s="11" t="s">
        <v>2380</v>
      </c>
      <c r="G1967" s="11">
        <v>0</v>
      </c>
      <c r="H1967" s="11" t="s">
        <v>2380</v>
      </c>
      <c r="I1967" s="11" t="str">
        <f t="shared" si="30"/>
        <v>Obesity</v>
      </c>
    </row>
    <row r="1968" spans="1:9" hidden="1" x14ac:dyDescent="0.3">
      <c r="A1968" s="11" t="s">
        <v>401</v>
      </c>
      <c r="B1968" s="11">
        <v>23.7</v>
      </c>
      <c r="C1968" s="11">
        <v>5.55</v>
      </c>
      <c r="D1968" s="11" t="s">
        <v>2383</v>
      </c>
      <c r="E1968" s="11" t="s">
        <v>2380</v>
      </c>
      <c r="F1968" s="11" t="s">
        <v>2380</v>
      </c>
      <c r="G1968" s="11">
        <v>0</v>
      </c>
      <c r="H1968" s="11" t="s">
        <v>2380</v>
      </c>
      <c r="I1968" s="11" t="str">
        <f t="shared" si="30"/>
        <v>Normal Weight</v>
      </c>
    </row>
    <row r="1969" spans="1:9" hidden="1" x14ac:dyDescent="0.3">
      <c r="A1969" s="11" t="s">
        <v>400</v>
      </c>
      <c r="B1969" s="11">
        <v>30.4</v>
      </c>
      <c r="C1969" s="11">
        <v>5.95</v>
      </c>
      <c r="D1969" s="11" t="s">
        <v>2380</v>
      </c>
      <c r="E1969" s="11" t="s">
        <v>2382</v>
      </c>
      <c r="F1969" s="11" t="s">
        <v>2380</v>
      </c>
      <c r="G1969" s="11">
        <v>1</v>
      </c>
      <c r="H1969" s="11" t="s">
        <v>2380</v>
      </c>
      <c r="I1969" s="11" t="str">
        <f t="shared" si="30"/>
        <v>Obesity</v>
      </c>
    </row>
    <row r="1970" spans="1:9" x14ac:dyDescent="0.3">
      <c r="A1970" s="11" t="s">
        <v>399</v>
      </c>
      <c r="B1970" s="11">
        <v>38.94</v>
      </c>
      <c r="C1970" s="11">
        <v>4.3600000000000003</v>
      </c>
      <c r="D1970" s="11" t="s">
        <v>2380</v>
      </c>
      <c r="E1970" s="11" t="s">
        <v>2380</v>
      </c>
      <c r="F1970" s="11" t="s">
        <v>2383</v>
      </c>
      <c r="G1970" s="11">
        <v>1</v>
      </c>
      <c r="H1970" s="11" t="s">
        <v>2380</v>
      </c>
      <c r="I1970" s="11" t="str">
        <f t="shared" si="30"/>
        <v>Obesity</v>
      </c>
    </row>
    <row r="1971" spans="1:9" x14ac:dyDescent="0.3">
      <c r="A1971" s="11" t="s">
        <v>398</v>
      </c>
      <c r="B1971" s="11">
        <v>31.02</v>
      </c>
      <c r="C1971" s="11">
        <v>4.84</v>
      </c>
      <c r="D1971" s="11" t="s">
        <v>2380</v>
      </c>
      <c r="E1971" s="11" t="s">
        <v>2380</v>
      </c>
      <c r="F1971" s="11" t="s">
        <v>2383</v>
      </c>
      <c r="G1971" s="11">
        <v>1</v>
      </c>
      <c r="H1971" s="11" t="s">
        <v>2380</v>
      </c>
      <c r="I1971" s="11" t="str">
        <f t="shared" si="30"/>
        <v>Obesity</v>
      </c>
    </row>
    <row r="1972" spans="1:9" hidden="1" x14ac:dyDescent="0.3">
      <c r="A1972" s="11" t="s">
        <v>397</v>
      </c>
      <c r="B1972" s="11">
        <v>17.5</v>
      </c>
      <c r="C1972" s="11">
        <v>4.5599999999999996</v>
      </c>
      <c r="D1972" s="11" t="s">
        <v>2380</v>
      </c>
      <c r="E1972" s="11" t="s">
        <v>2380</v>
      </c>
      <c r="F1972" s="11" t="s">
        <v>2380</v>
      </c>
      <c r="G1972" s="11">
        <v>1</v>
      </c>
      <c r="H1972" s="11" t="s">
        <v>2380</v>
      </c>
      <c r="I1972" s="11" t="str">
        <f t="shared" si="30"/>
        <v>Underweight</v>
      </c>
    </row>
    <row r="1973" spans="1:9" hidden="1" x14ac:dyDescent="0.3">
      <c r="A1973" s="11" t="s">
        <v>396</v>
      </c>
      <c r="B1973" s="11">
        <v>34.799999999999997</v>
      </c>
      <c r="C1973" s="11">
        <v>4.42</v>
      </c>
      <c r="D1973" s="11" t="s">
        <v>2383</v>
      </c>
      <c r="E1973" s="11" t="s">
        <v>2382</v>
      </c>
      <c r="F1973" s="11" t="s">
        <v>2380</v>
      </c>
      <c r="G1973" s="11">
        <v>2</v>
      </c>
      <c r="H1973" s="11" t="s">
        <v>2380</v>
      </c>
      <c r="I1973" s="11" t="str">
        <f t="shared" si="30"/>
        <v>Obesity</v>
      </c>
    </row>
    <row r="1974" spans="1:9" hidden="1" x14ac:dyDescent="0.3">
      <c r="A1974" s="11" t="s">
        <v>395</v>
      </c>
      <c r="B1974" s="11">
        <v>17.3</v>
      </c>
      <c r="C1974" s="11">
        <v>7.66</v>
      </c>
      <c r="D1974" s="11" t="s">
        <v>2383</v>
      </c>
      <c r="E1974" s="11" t="s">
        <v>2380</v>
      </c>
      <c r="F1974" s="11" t="s">
        <v>2380</v>
      </c>
      <c r="G1974" s="11">
        <v>1</v>
      </c>
      <c r="H1974" s="11" t="s">
        <v>2380</v>
      </c>
      <c r="I1974" s="11" t="str">
        <f t="shared" si="30"/>
        <v>Underweight</v>
      </c>
    </row>
    <row r="1975" spans="1:9" hidden="1" x14ac:dyDescent="0.3">
      <c r="A1975" s="11" t="s">
        <v>394</v>
      </c>
      <c r="B1975" s="11">
        <v>32.25</v>
      </c>
      <c r="C1975" s="11">
        <v>5.2</v>
      </c>
      <c r="D1975" s="11" t="s">
        <v>2383</v>
      </c>
      <c r="E1975" s="11" t="s">
        <v>2380</v>
      </c>
      <c r="F1975" s="11" t="s">
        <v>2380</v>
      </c>
      <c r="G1975" s="11">
        <v>0</v>
      </c>
      <c r="H1975" s="11" t="s">
        <v>2380</v>
      </c>
      <c r="I1975" s="11" t="str">
        <f t="shared" si="30"/>
        <v>Obesity</v>
      </c>
    </row>
    <row r="1976" spans="1:9" hidden="1" x14ac:dyDescent="0.3">
      <c r="A1976" s="11" t="s">
        <v>393</v>
      </c>
      <c r="B1976" s="11">
        <v>42.4</v>
      </c>
      <c r="C1976" s="11">
        <v>5.53</v>
      </c>
      <c r="D1976" s="11" t="s">
        <v>2383</v>
      </c>
      <c r="E1976" s="11" t="s">
        <v>2380</v>
      </c>
      <c r="F1976" s="11" t="s">
        <v>2380</v>
      </c>
      <c r="G1976" s="11">
        <v>0</v>
      </c>
      <c r="H1976" s="11" t="s">
        <v>2380</v>
      </c>
      <c r="I1976" s="11" t="str">
        <f t="shared" si="30"/>
        <v>Obesity</v>
      </c>
    </row>
    <row r="1977" spans="1:9" hidden="1" x14ac:dyDescent="0.3">
      <c r="A1977" s="11" t="s">
        <v>392</v>
      </c>
      <c r="B1977" s="11">
        <v>38.664999999999999</v>
      </c>
      <c r="C1977" s="11">
        <v>4.8600000000000003</v>
      </c>
      <c r="D1977" s="11" t="s">
        <v>2380</v>
      </c>
      <c r="E1977" s="11" t="s">
        <v>2382</v>
      </c>
      <c r="F1977" s="11" t="s">
        <v>2380</v>
      </c>
      <c r="G1977" s="11">
        <v>1</v>
      </c>
      <c r="H1977" s="11" t="s">
        <v>2380</v>
      </c>
      <c r="I1977" s="11" t="str">
        <f t="shared" si="30"/>
        <v>Obesity</v>
      </c>
    </row>
    <row r="1978" spans="1:9" hidden="1" x14ac:dyDescent="0.3">
      <c r="A1978" s="11" t="s">
        <v>391</v>
      </c>
      <c r="B1978" s="11">
        <v>29.92</v>
      </c>
      <c r="C1978" s="11">
        <v>5.49</v>
      </c>
      <c r="D1978" s="11" t="s">
        <v>2383</v>
      </c>
      <c r="E1978" s="11" t="s">
        <v>2380</v>
      </c>
      <c r="F1978" s="11" t="s">
        <v>2380</v>
      </c>
      <c r="G1978" s="11">
        <v>0</v>
      </c>
      <c r="H1978" s="11" t="s">
        <v>2380</v>
      </c>
      <c r="I1978" s="11" t="str">
        <f t="shared" si="30"/>
        <v>Obesity</v>
      </c>
    </row>
    <row r="1979" spans="1:9" hidden="1" x14ac:dyDescent="0.3">
      <c r="A1979" s="11" t="s">
        <v>390</v>
      </c>
      <c r="B1979" s="11">
        <v>29.48</v>
      </c>
      <c r="C1979" s="11">
        <v>4.09</v>
      </c>
      <c r="D1979" s="11" t="s">
        <v>2383</v>
      </c>
      <c r="E1979" s="11" t="s">
        <v>2380</v>
      </c>
      <c r="F1979" s="11" t="s">
        <v>2380</v>
      </c>
      <c r="G1979" s="11">
        <v>0</v>
      </c>
      <c r="H1979" s="11" t="s">
        <v>2380</v>
      </c>
      <c r="I1979" s="11" t="str">
        <f t="shared" si="30"/>
        <v>Overweight</v>
      </c>
    </row>
    <row r="1980" spans="1:9" hidden="1" x14ac:dyDescent="0.3">
      <c r="A1980" s="11" t="s">
        <v>389</v>
      </c>
      <c r="B1980" s="11">
        <v>28.785</v>
      </c>
      <c r="C1980" s="11">
        <v>4.3099999999999996</v>
      </c>
      <c r="D1980" s="11" t="s">
        <v>2383</v>
      </c>
      <c r="E1980" s="11" t="s">
        <v>2380</v>
      </c>
      <c r="F1980" s="11" t="s">
        <v>2380</v>
      </c>
      <c r="G1980" s="11">
        <v>0</v>
      </c>
      <c r="H1980" s="11" t="s">
        <v>2380</v>
      </c>
      <c r="I1980" s="11" t="str">
        <f t="shared" si="30"/>
        <v>Overweight</v>
      </c>
    </row>
    <row r="1981" spans="1:9" hidden="1" x14ac:dyDescent="0.3">
      <c r="A1981" s="11" t="s">
        <v>388</v>
      </c>
      <c r="B1981" s="11">
        <v>19.8</v>
      </c>
      <c r="C1981" s="11">
        <v>4</v>
      </c>
      <c r="D1981" s="11" t="s">
        <v>2383</v>
      </c>
      <c r="E1981" s="11" t="s">
        <v>2380</v>
      </c>
      <c r="F1981" s="11" t="s">
        <v>2380</v>
      </c>
      <c r="G1981" s="11">
        <v>0</v>
      </c>
      <c r="H1981" s="11" t="s">
        <v>2380</v>
      </c>
      <c r="I1981" s="11" t="str">
        <f t="shared" si="30"/>
        <v>Normal Weight</v>
      </c>
    </row>
    <row r="1982" spans="1:9" x14ac:dyDescent="0.3">
      <c r="A1982" s="11" t="s">
        <v>387</v>
      </c>
      <c r="B1982" s="11">
        <v>35.53</v>
      </c>
      <c r="C1982" s="11">
        <v>4.68</v>
      </c>
      <c r="D1982" s="11" t="s">
        <v>2380</v>
      </c>
      <c r="E1982" s="11" t="s">
        <v>2380</v>
      </c>
      <c r="F1982" s="11" t="s">
        <v>2383</v>
      </c>
      <c r="G1982" s="11">
        <v>1</v>
      </c>
      <c r="H1982" s="11" t="s">
        <v>2380</v>
      </c>
      <c r="I1982" s="11" t="str">
        <f t="shared" si="30"/>
        <v>Obesity</v>
      </c>
    </row>
    <row r="1983" spans="1:9" hidden="1" x14ac:dyDescent="0.3">
      <c r="A1983" s="11" t="s">
        <v>386</v>
      </c>
      <c r="B1983" s="11">
        <v>21.47</v>
      </c>
      <c r="C1983" s="11">
        <v>4.0199999999999996</v>
      </c>
      <c r="D1983" s="11" t="s">
        <v>2383</v>
      </c>
      <c r="E1983" s="11" t="s">
        <v>2380</v>
      </c>
      <c r="F1983" s="11" t="s">
        <v>2380</v>
      </c>
      <c r="G1983" s="11">
        <v>1</v>
      </c>
      <c r="H1983" s="11" t="s">
        <v>2380</v>
      </c>
      <c r="I1983" s="11" t="str">
        <f t="shared" si="30"/>
        <v>Normal Weight</v>
      </c>
    </row>
    <row r="1984" spans="1:9" x14ac:dyDescent="0.3">
      <c r="A1984" s="11" t="s">
        <v>385</v>
      </c>
      <c r="B1984" s="11">
        <v>25.9</v>
      </c>
      <c r="C1984" s="11">
        <v>5.12</v>
      </c>
      <c r="D1984" s="11" t="s">
        <v>2380</v>
      </c>
      <c r="E1984" s="11" t="s">
        <v>2380</v>
      </c>
      <c r="F1984" s="11" t="s">
        <v>2383</v>
      </c>
      <c r="G1984" s="11">
        <v>1</v>
      </c>
      <c r="H1984" s="11" t="s">
        <v>2380</v>
      </c>
      <c r="I1984" s="11" t="str">
        <f t="shared" si="30"/>
        <v>Overweight</v>
      </c>
    </row>
    <row r="1985" spans="1:9" hidden="1" x14ac:dyDescent="0.3">
      <c r="A1985" s="11" t="s">
        <v>384</v>
      </c>
      <c r="B1985" s="11">
        <v>20.81</v>
      </c>
      <c r="C1985" s="11">
        <v>5.52</v>
      </c>
      <c r="D1985" s="11" t="s">
        <v>2380</v>
      </c>
      <c r="E1985" s="11" t="s">
        <v>2380</v>
      </c>
      <c r="F1985" s="11" t="s">
        <v>2380</v>
      </c>
      <c r="G1985" s="11">
        <v>0</v>
      </c>
      <c r="H1985" s="11" t="s">
        <v>2380</v>
      </c>
      <c r="I1985" s="11" t="str">
        <f t="shared" si="30"/>
        <v>Normal Weight</v>
      </c>
    </row>
    <row r="1986" spans="1:9" x14ac:dyDescent="0.3">
      <c r="A1986" s="11" t="s">
        <v>383</v>
      </c>
      <c r="B1986" s="11">
        <v>25.84</v>
      </c>
      <c r="C1986" s="11">
        <v>5.81</v>
      </c>
      <c r="D1986" s="11" t="s">
        <v>2383</v>
      </c>
      <c r="E1986" s="11" t="s">
        <v>2380</v>
      </c>
      <c r="F1986" s="11" t="s">
        <v>2383</v>
      </c>
      <c r="G1986" s="11">
        <v>1</v>
      </c>
      <c r="H1986" s="11" t="s">
        <v>2380</v>
      </c>
      <c r="I1986" s="11" t="str">
        <f t="shared" si="30"/>
        <v>Overweight</v>
      </c>
    </row>
    <row r="1987" spans="1:9" x14ac:dyDescent="0.3">
      <c r="A1987" s="11" t="s">
        <v>382</v>
      </c>
      <c r="B1987" s="11">
        <v>30.95</v>
      </c>
      <c r="C1987" s="11">
        <v>5.16</v>
      </c>
      <c r="D1987" s="11" t="s">
        <v>2380</v>
      </c>
      <c r="E1987" s="11" t="s">
        <v>2380</v>
      </c>
      <c r="F1987" s="11" t="s">
        <v>2383</v>
      </c>
      <c r="G1987" s="11">
        <v>1</v>
      </c>
      <c r="H1987" s="11" t="s">
        <v>2380</v>
      </c>
      <c r="I1987" s="11" t="str">
        <f t="shared" ref="I1987:I2050" si="31">IF(B1987&lt;18.5,"Underweight",
IF(B1987&lt;=24.9,"Normal Weight",
IF(B1987&lt;=29.9,"Overweight",
"Obesity")))</f>
        <v>Obesity</v>
      </c>
    </row>
    <row r="1988" spans="1:9" x14ac:dyDescent="0.3">
      <c r="A1988" s="11" t="s">
        <v>381</v>
      </c>
      <c r="B1988" s="11">
        <v>30.54</v>
      </c>
      <c r="C1988" s="11">
        <v>5</v>
      </c>
      <c r="D1988" s="11" t="s">
        <v>2380</v>
      </c>
      <c r="E1988" s="11" t="s">
        <v>2380</v>
      </c>
      <c r="F1988" s="11" t="s">
        <v>2383</v>
      </c>
      <c r="G1988" s="11">
        <v>1</v>
      </c>
      <c r="H1988" s="11" t="s">
        <v>2380</v>
      </c>
      <c r="I1988" s="11" t="str">
        <f t="shared" si="31"/>
        <v>Obesity</v>
      </c>
    </row>
    <row r="1989" spans="1:9" hidden="1" x14ac:dyDescent="0.3">
      <c r="A1989" s="11" t="s">
        <v>380</v>
      </c>
      <c r="B1989" s="11">
        <v>33.914999999999999</v>
      </c>
      <c r="C1989" s="11">
        <v>5.84</v>
      </c>
      <c r="D1989" s="11" t="s">
        <v>2383</v>
      </c>
      <c r="E1989" s="11" t="s">
        <v>2380</v>
      </c>
      <c r="F1989" s="11" t="s">
        <v>2380</v>
      </c>
      <c r="G1989" s="11">
        <v>0</v>
      </c>
      <c r="H1989" s="11" t="s">
        <v>2380</v>
      </c>
      <c r="I1989" s="11" t="str">
        <f t="shared" si="31"/>
        <v>Obesity</v>
      </c>
    </row>
    <row r="1990" spans="1:9" x14ac:dyDescent="0.3">
      <c r="A1990" s="11" t="s">
        <v>379</v>
      </c>
      <c r="B1990" s="11">
        <v>33.31</v>
      </c>
      <c r="C1990" s="11">
        <v>4.1900000000000004</v>
      </c>
      <c r="D1990" s="11" t="s">
        <v>2380</v>
      </c>
      <c r="E1990" s="11" t="s">
        <v>2380</v>
      </c>
      <c r="F1990" s="11" t="s">
        <v>2383</v>
      </c>
      <c r="G1990" s="11">
        <v>1</v>
      </c>
      <c r="H1990" s="11" t="s">
        <v>2380</v>
      </c>
      <c r="I1990" s="11" t="str">
        <f t="shared" si="31"/>
        <v>Obesity</v>
      </c>
    </row>
    <row r="1991" spans="1:9" hidden="1" x14ac:dyDescent="0.3">
      <c r="A1991" s="11" t="s">
        <v>378</v>
      </c>
      <c r="B1991" s="11">
        <v>25.745000000000001</v>
      </c>
      <c r="C1991" s="11">
        <v>4.62</v>
      </c>
      <c r="D1991" s="11" t="s">
        <v>2383</v>
      </c>
      <c r="E1991" s="11" t="s">
        <v>2380</v>
      </c>
      <c r="F1991" s="11" t="s">
        <v>2380</v>
      </c>
      <c r="G1991" s="11">
        <v>0</v>
      </c>
      <c r="H1991" s="11" t="s">
        <v>2380</v>
      </c>
      <c r="I1991" s="11" t="str">
        <f t="shared" si="31"/>
        <v>Overweight</v>
      </c>
    </row>
    <row r="1992" spans="1:9" hidden="1" x14ac:dyDescent="0.3">
      <c r="A1992" s="11" t="s">
        <v>377</v>
      </c>
      <c r="B1992" s="11">
        <v>37.1</v>
      </c>
      <c r="C1992" s="11">
        <v>6.24</v>
      </c>
      <c r="D1992" s="11" t="s">
        <v>2380</v>
      </c>
      <c r="E1992" s="11" t="s">
        <v>2380</v>
      </c>
      <c r="F1992" s="11" t="s">
        <v>2380</v>
      </c>
      <c r="G1992" s="11">
        <v>0</v>
      </c>
      <c r="H1992" s="11" t="s">
        <v>2380</v>
      </c>
      <c r="I1992" s="11" t="str">
        <f t="shared" si="31"/>
        <v>Obesity</v>
      </c>
    </row>
    <row r="1993" spans="1:9" hidden="1" x14ac:dyDescent="0.3">
      <c r="A1993" s="11" t="s">
        <v>376</v>
      </c>
      <c r="B1993" s="11">
        <v>35.435000000000002</v>
      </c>
      <c r="C1993" s="11">
        <v>5.81</v>
      </c>
      <c r="D1993" s="11" t="s">
        <v>2380</v>
      </c>
      <c r="E1993" s="11" t="s">
        <v>2380</v>
      </c>
      <c r="F1993" s="11" t="s">
        <v>2380</v>
      </c>
      <c r="G1993" s="11">
        <v>0</v>
      </c>
      <c r="H1993" s="11" t="s">
        <v>2380</v>
      </c>
      <c r="I1993" s="11" t="str">
        <f t="shared" si="31"/>
        <v>Obesity</v>
      </c>
    </row>
    <row r="1994" spans="1:9" hidden="1" x14ac:dyDescent="0.3">
      <c r="A1994" s="11" t="s">
        <v>375</v>
      </c>
      <c r="B1994" s="11">
        <v>20.399999999999999</v>
      </c>
      <c r="C1994" s="11">
        <v>4.83</v>
      </c>
      <c r="D1994" s="11" t="s">
        <v>2380</v>
      </c>
      <c r="E1994" s="11" t="s">
        <v>2380</v>
      </c>
      <c r="F1994" s="11" t="s">
        <v>2380</v>
      </c>
      <c r="G1994" s="11">
        <v>0</v>
      </c>
      <c r="H1994" s="11" t="s">
        <v>2380</v>
      </c>
      <c r="I1994" s="11" t="str">
        <f t="shared" si="31"/>
        <v>Normal Weight</v>
      </c>
    </row>
    <row r="1995" spans="1:9" x14ac:dyDescent="0.3">
      <c r="A1995" s="11" t="s">
        <v>374</v>
      </c>
      <c r="B1995" s="11">
        <v>42.13</v>
      </c>
      <c r="C1995" s="11">
        <v>5.72</v>
      </c>
      <c r="D1995" s="11" t="s">
        <v>2383</v>
      </c>
      <c r="E1995" s="11" t="s">
        <v>2380</v>
      </c>
      <c r="F1995" s="11" t="s">
        <v>2383</v>
      </c>
      <c r="G1995" s="11">
        <v>1</v>
      </c>
      <c r="H1995" s="11" t="s">
        <v>2380</v>
      </c>
      <c r="I1995" s="11" t="str">
        <f t="shared" si="31"/>
        <v>Obesity</v>
      </c>
    </row>
    <row r="1996" spans="1:9" x14ac:dyDescent="0.3">
      <c r="A1996" s="11" t="s">
        <v>373</v>
      </c>
      <c r="B1996" s="11">
        <v>33.99</v>
      </c>
      <c r="C1996" s="11">
        <v>4.83</v>
      </c>
      <c r="D1996" s="11" t="s">
        <v>2383</v>
      </c>
      <c r="E1996" s="11" t="s">
        <v>2380</v>
      </c>
      <c r="F1996" s="11" t="s">
        <v>2383</v>
      </c>
      <c r="G1996" s="11">
        <v>1</v>
      </c>
      <c r="H1996" s="11" t="s">
        <v>2380</v>
      </c>
      <c r="I1996" s="11" t="str">
        <f t="shared" si="31"/>
        <v>Obesity</v>
      </c>
    </row>
    <row r="1997" spans="1:9" x14ac:dyDescent="0.3">
      <c r="A1997" s="11" t="s">
        <v>372</v>
      </c>
      <c r="B1997" s="11">
        <v>28.594999999999999</v>
      </c>
      <c r="C1997" s="11">
        <v>4.1399999999999997</v>
      </c>
      <c r="D1997" s="11" t="s">
        <v>2383</v>
      </c>
      <c r="E1997" s="11" t="s">
        <v>2380</v>
      </c>
      <c r="F1997" s="11" t="s">
        <v>2383</v>
      </c>
      <c r="G1997" s="11">
        <v>1</v>
      </c>
      <c r="H1997" s="11" t="s">
        <v>2380</v>
      </c>
      <c r="I1997" s="11" t="str">
        <f t="shared" si="31"/>
        <v>Overweight</v>
      </c>
    </row>
    <row r="1998" spans="1:9" x14ac:dyDescent="0.3">
      <c r="A1998" s="11" t="s">
        <v>371</v>
      </c>
      <c r="B1998" s="11">
        <v>20.8</v>
      </c>
      <c r="C1998" s="11">
        <v>4.07</v>
      </c>
      <c r="D1998" s="11" t="s">
        <v>2383</v>
      </c>
      <c r="E1998" s="11" t="s">
        <v>2380</v>
      </c>
      <c r="F1998" s="11" t="s">
        <v>2383</v>
      </c>
      <c r="G1998" s="11">
        <v>1</v>
      </c>
      <c r="H1998" s="11" t="s">
        <v>2380</v>
      </c>
      <c r="I1998" s="11" t="str">
        <f t="shared" si="31"/>
        <v>Normal Weight</v>
      </c>
    </row>
    <row r="1999" spans="1:9" x14ac:dyDescent="0.3">
      <c r="A1999" s="11" t="s">
        <v>370</v>
      </c>
      <c r="B1999" s="11">
        <v>23.465</v>
      </c>
      <c r="C1999" s="11">
        <v>6.26</v>
      </c>
      <c r="D1999" s="11" t="s">
        <v>2383</v>
      </c>
      <c r="E1999" s="11" t="s">
        <v>2380</v>
      </c>
      <c r="F1999" s="11" t="s">
        <v>2383</v>
      </c>
      <c r="G1999" s="11">
        <v>1</v>
      </c>
      <c r="H1999" s="11" t="s">
        <v>2380</v>
      </c>
      <c r="I1999" s="11" t="str">
        <f t="shared" si="31"/>
        <v>Normal Weight</v>
      </c>
    </row>
    <row r="2000" spans="1:9" hidden="1" x14ac:dyDescent="0.3">
      <c r="A2000" s="11" t="s">
        <v>369</v>
      </c>
      <c r="B2000" s="11">
        <v>40.185000000000002</v>
      </c>
      <c r="C2000" s="11">
        <v>5.88</v>
      </c>
      <c r="D2000" s="11" t="s">
        <v>2383</v>
      </c>
      <c r="E2000" s="11" t="s">
        <v>2380</v>
      </c>
      <c r="F2000" s="11" t="s">
        <v>2380</v>
      </c>
      <c r="G2000" s="11">
        <v>0</v>
      </c>
      <c r="H2000" s="11" t="s">
        <v>2380</v>
      </c>
      <c r="I2000" s="11" t="str">
        <f t="shared" si="31"/>
        <v>Obesity</v>
      </c>
    </row>
    <row r="2001" spans="1:9" hidden="1" x14ac:dyDescent="0.3">
      <c r="A2001" s="11" t="s">
        <v>368</v>
      </c>
      <c r="B2001" s="11">
        <v>21.89</v>
      </c>
      <c r="C2001" s="11">
        <v>5.72</v>
      </c>
      <c r="D2001" s="11" t="s">
        <v>2383</v>
      </c>
      <c r="E2001" s="11" t="s">
        <v>2380</v>
      </c>
      <c r="F2001" s="11" t="s">
        <v>2380</v>
      </c>
      <c r="G2001" s="11">
        <v>0</v>
      </c>
      <c r="H2001" s="11" t="s">
        <v>2380</v>
      </c>
      <c r="I2001" s="11" t="str">
        <f t="shared" si="31"/>
        <v>Normal Weight</v>
      </c>
    </row>
    <row r="2002" spans="1:9" hidden="1" x14ac:dyDescent="0.3">
      <c r="A2002" s="11" t="s">
        <v>367</v>
      </c>
      <c r="B2002" s="11">
        <v>29.34</v>
      </c>
      <c r="C2002" s="11">
        <v>6.09</v>
      </c>
      <c r="D2002" s="11" t="s">
        <v>2383</v>
      </c>
      <c r="E2002" s="11" t="s">
        <v>2382</v>
      </c>
      <c r="F2002" s="11" t="s">
        <v>2380</v>
      </c>
      <c r="G2002" s="11">
        <v>2</v>
      </c>
      <c r="H2002" s="11" t="s">
        <v>2380</v>
      </c>
      <c r="I2002" s="11" t="str">
        <f t="shared" si="31"/>
        <v>Overweight</v>
      </c>
    </row>
    <row r="2003" spans="1:9" hidden="1" x14ac:dyDescent="0.3">
      <c r="A2003" s="11" t="s">
        <v>366</v>
      </c>
      <c r="B2003" s="11">
        <v>22.61</v>
      </c>
      <c r="C2003" s="11">
        <v>4.25</v>
      </c>
      <c r="D2003" s="11" t="s">
        <v>2383</v>
      </c>
      <c r="E2003" s="11" t="s">
        <v>2380</v>
      </c>
      <c r="F2003" s="11" t="s">
        <v>2380</v>
      </c>
      <c r="G2003" s="11">
        <v>0</v>
      </c>
      <c r="H2003" s="11" t="s">
        <v>2380</v>
      </c>
      <c r="I2003" s="11" t="str">
        <f t="shared" si="31"/>
        <v>Normal Weight</v>
      </c>
    </row>
    <row r="2004" spans="1:9" hidden="1" x14ac:dyDescent="0.3">
      <c r="A2004" s="11" t="s">
        <v>365</v>
      </c>
      <c r="B2004" s="11">
        <v>22.23</v>
      </c>
      <c r="C2004" s="11">
        <v>6.09</v>
      </c>
      <c r="D2004" s="11" t="s">
        <v>2383</v>
      </c>
      <c r="E2004" s="11" t="s">
        <v>2380</v>
      </c>
      <c r="F2004" s="11" t="s">
        <v>2380</v>
      </c>
      <c r="G2004" s="11">
        <v>0</v>
      </c>
      <c r="H2004" s="11" t="s">
        <v>2380</v>
      </c>
      <c r="I2004" s="11" t="str">
        <f t="shared" si="31"/>
        <v>Normal Weight</v>
      </c>
    </row>
    <row r="2005" spans="1:9" hidden="1" x14ac:dyDescent="0.3">
      <c r="A2005" s="11" t="s">
        <v>364</v>
      </c>
      <c r="B2005" s="11">
        <v>33.4</v>
      </c>
      <c r="C2005" s="11">
        <v>5.51</v>
      </c>
      <c r="D2005" s="11" t="s">
        <v>2380</v>
      </c>
      <c r="E2005" s="11" t="s">
        <v>2380</v>
      </c>
      <c r="F2005" s="11" t="s">
        <v>2380</v>
      </c>
      <c r="G2005" s="11">
        <v>0</v>
      </c>
      <c r="H2005" s="11" t="s">
        <v>2380</v>
      </c>
      <c r="I2005" s="11" t="str">
        <f t="shared" si="31"/>
        <v>Obesity</v>
      </c>
    </row>
    <row r="2006" spans="1:9" hidden="1" x14ac:dyDescent="0.3">
      <c r="A2006" s="11" t="s">
        <v>363</v>
      </c>
      <c r="B2006" s="11">
        <v>33.11</v>
      </c>
      <c r="C2006" s="11">
        <v>5.63</v>
      </c>
      <c r="D2006" s="11" t="s">
        <v>2380</v>
      </c>
      <c r="E2006" s="11" t="s">
        <v>2380</v>
      </c>
      <c r="F2006" s="11" t="s">
        <v>2380</v>
      </c>
      <c r="G2006" s="11">
        <v>0</v>
      </c>
      <c r="H2006" s="11" t="s">
        <v>2380</v>
      </c>
      <c r="I2006" s="11" t="str">
        <f t="shared" si="31"/>
        <v>Obesity</v>
      </c>
    </row>
    <row r="2007" spans="1:9" hidden="1" x14ac:dyDescent="0.3">
      <c r="A2007" s="11" t="s">
        <v>362</v>
      </c>
      <c r="B2007" s="11">
        <v>16.815000000000001</v>
      </c>
      <c r="C2007" s="11">
        <v>5.29</v>
      </c>
      <c r="D2007" s="11" t="s">
        <v>2383</v>
      </c>
      <c r="E2007" s="11" t="s">
        <v>2380</v>
      </c>
      <c r="F2007" s="11" t="s">
        <v>2380</v>
      </c>
      <c r="G2007" s="11">
        <v>0</v>
      </c>
      <c r="H2007" s="11" t="s">
        <v>2380</v>
      </c>
      <c r="I2007" s="11" t="str">
        <f t="shared" si="31"/>
        <v>Underweight</v>
      </c>
    </row>
    <row r="2008" spans="1:9" x14ac:dyDescent="0.3">
      <c r="A2008" s="11" t="s">
        <v>361</v>
      </c>
      <c r="B2008" s="11">
        <v>25.61</v>
      </c>
      <c r="C2008" s="11">
        <v>4</v>
      </c>
      <c r="D2008" s="11" t="s">
        <v>2380</v>
      </c>
      <c r="E2008" s="11" t="s">
        <v>2380</v>
      </c>
      <c r="F2008" s="11" t="s">
        <v>2383</v>
      </c>
      <c r="G2008" s="11">
        <v>1</v>
      </c>
      <c r="H2008" s="11" t="s">
        <v>2380</v>
      </c>
      <c r="I2008" s="11" t="str">
        <f t="shared" si="31"/>
        <v>Overweight</v>
      </c>
    </row>
    <row r="2009" spans="1:9" hidden="1" x14ac:dyDescent="0.3">
      <c r="A2009" s="11" t="s">
        <v>360</v>
      </c>
      <c r="B2009" s="11">
        <v>25.8</v>
      </c>
      <c r="C2009" s="11">
        <v>5.49</v>
      </c>
      <c r="D2009" s="11" t="s">
        <v>2380</v>
      </c>
      <c r="E2009" s="11" t="s">
        <v>2380</v>
      </c>
      <c r="F2009" s="11" t="s">
        <v>2380</v>
      </c>
      <c r="G2009" s="11">
        <v>0</v>
      </c>
      <c r="H2009" s="11" t="s">
        <v>2380</v>
      </c>
      <c r="I2009" s="11" t="str">
        <f t="shared" si="31"/>
        <v>Overweight</v>
      </c>
    </row>
    <row r="2010" spans="1:9" hidden="1" x14ac:dyDescent="0.3">
      <c r="A2010" s="11" t="s">
        <v>359</v>
      </c>
      <c r="B2010" s="11">
        <v>27.39</v>
      </c>
      <c r="C2010" s="11">
        <v>5.34</v>
      </c>
      <c r="D2010" s="11" t="s">
        <v>2380</v>
      </c>
      <c r="E2010" s="11" t="s">
        <v>2380</v>
      </c>
      <c r="F2010" s="11" t="s">
        <v>2380</v>
      </c>
      <c r="G2010" s="11">
        <v>0</v>
      </c>
      <c r="H2010" s="11" t="s">
        <v>2380</v>
      </c>
      <c r="I2010" s="11" t="str">
        <f t="shared" si="31"/>
        <v>Overweight</v>
      </c>
    </row>
    <row r="2011" spans="1:9" hidden="1" x14ac:dyDescent="0.3">
      <c r="A2011" s="11" t="s">
        <v>358</v>
      </c>
      <c r="B2011" s="11">
        <v>17.03</v>
      </c>
      <c r="C2011" s="11">
        <v>4.12</v>
      </c>
      <c r="D2011" s="11" t="s">
        <v>2380</v>
      </c>
      <c r="E2011" s="11" t="s">
        <v>2380</v>
      </c>
      <c r="F2011" s="11" t="s">
        <v>2380</v>
      </c>
      <c r="G2011" s="11">
        <v>1</v>
      </c>
      <c r="H2011" s="11" t="s">
        <v>2380</v>
      </c>
      <c r="I2011" s="11" t="str">
        <f t="shared" si="31"/>
        <v>Underweight</v>
      </c>
    </row>
    <row r="2012" spans="1:9" hidden="1" x14ac:dyDescent="0.3">
      <c r="A2012" s="11" t="s">
        <v>357</v>
      </c>
      <c r="B2012" s="11">
        <v>23.75</v>
      </c>
      <c r="C2012" s="11">
        <v>5.49</v>
      </c>
      <c r="D2012" s="11" t="s">
        <v>2383</v>
      </c>
      <c r="E2012" s="11" t="s">
        <v>2380</v>
      </c>
      <c r="F2012" s="11" t="s">
        <v>2380</v>
      </c>
      <c r="G2012" s="11">
        <v>0</v>
      </c>
      <c r="H2012" s="11" t="s">
        <v>2380</v>
      </c>
      <c r="I2012" s="11" t="str">
        <f t="shared" si="31"/>
        <v>Normal Weight</v>
      </c>
    </row>
    <row r="2013" spans="1:9" hidden="1" x14ac:dyDescent="0.3">
      <c r="A2013" s="11" t="s">
        <v>355</v>
      </c>
      <c r="B2013" s="11">
        <v>26.03</v>
      </c>
      <c r="C2013" s="11">
        <v>5.1100000000000003</v>
      </c>
      <c r="D2013" s="11" t="s">
        <v>2383</v>
      </c>
      <c r="E2013" s="11" t="s">
        <v>2380</v>
      </c>
      <c r="F2013" s="11" t="s">
        <v>2380</v>
      </c>
      <c r="G2013" s="11">
        <v>1</v>
      </c>
      <c r="H2013" s="11" t="s">
        <v>2380</v>
      </c>
      <c r="I2013" s="11" t="str">
        <f t="shared" si="31"/>
        <v>Overweight</v>
      </c>
    </row>
    <row r="2014" spans="1:9" hidden="1" x14ac:dyDescent="0.3">
      <c r="A2014" s="11" t="s">
        <v>354</v>
      </c>
      <c r="B2014" s="11">
        <v>16.079999999999998</v>
      </c>
      <c r="C2014" s="11">
        <v>5.94</v>
      </c>
      <c r="D2014" s="11" t="s">
        <v>2380</v>
      </c>
      <c r="E2014" s="11" t="s">
        <v>2380</v>
      </c>
      <c r="F2014" s="11" t="s">
        <v>2380</v>
      </c>
      <c r="G2014" s="11">
        <v>0</v>
      </c>
      <c r="H2014" s="11" t="s">
        <v>2380</v>
      </c>
      <c r="I2014" s="11" t="str">
        <f t="shared" si="31"/>
        <v>Underweight</v>
      </c>
    </row>
    <row r="2015" spans="1:9" hidden="1" x14ac:dyDescent="0.3">
      <c r="A2015" s="11" t="s">
        <v>353</v>
      </c>
      <c r="B2015" s="11">
        <v>30.875</v>
      </c>
      <c r="C2015" s="11">
        <v>5.54</v>
      </c>
      <c r="D2015" s="11" t="s">
        <v>2380</v>
      </c>
      <c r="E2015" s="11" t="s">
        <v>2380</v>
      </c>
      <c r="F2015" s="11" t="s">
        <v>2380</v>
      </c>
      <c r="G2015" s="11">
        <v>0</v>
      </c>
      <c r="H2015" s="11" t="s">
        <v>2380</v>
      </c>
      <c r="I2015" s="11" t="str">
        <f t="shared" si="31"/>
        <v>Obesity</v>
      </c>
    </row>
    <row r="2016" spans="1:9" hidden="1" x14ac:dyDescent="0.3">
      <c r="A2016" s="11" t="s">
        <v>352</v>
      </c>
      <c r="B2016" s="11">
        <v>31.79</v>
      </c>
      <c r="C2016" s="11">
        <v>7.09</v>
      </c>
      <c r="D2016" s="11" t="s">
        <v>2380</v>
      </c>
      <c r="E2016" s="11" t="s">
        <v>2380</v>
      </c>
      <c r="F2016" s="11" t="s">
        <v>2380</v>
      </c>
      <c r="G2016" s="11">
        <v>0</v>
      </c>
      <c r="H2016" s="11" t="s">
        <v>2380</v>
      </c>
      <c r="I2016" s="11" t="str">
        <f t="shared" si="31"/>
        <v>Obesity</v>
      </c>
    </row>
    <row r="2017" spans="1:9" x14ac:dyDescent="0.3">
      <c r="A2017" s="11" t="s">
        <v>351</v>
      </c>
      <c r="B2017" s="11">
        <v>28.48</v>
      </c>
      <c r="C2017" s="11">
        <v>6.22</v>
      </c>
      <c r="D2017" s="11" t="s">
        <v>2383</v>
      </c>
      <c r="E2017" s="11" t="s">
        <v>2380</v>
      </c>
      <c r="F2017" s="11" t="s">
        <v>2383</v>
      </c>
      <c r="G2017" s="11">
        <v>1</v>
      </c>
      <c r="H2017" s="11" t="s">
        <v>2380</v>
      </c>
      <c r="I2017" s="11" t="str">
        <f t="shared" si="31"/>
        <v>Overweight</v>
      </c>
    </row>
    <row r="2018" spans="1:9" hidden="1" x14ac:dyDescent="0.3">
      <c r="A2018" s="11" t="s">
        <v>350</v>
      </c>
      <c r="B2018" s="11">
        <v>26.6</v>
      </c>
      <c r="C2018" s="11">
        <v>4.33</v>
      </c>
      <c r="D2018" s="11" t="s">
        <v>2380</v>
      </c>
      <c r="E2018" s="11" t="s">
        <v>2380</v>
      </c>
      <c r="F2018" s="11" t="s">
        <v>2380</v>
      </c>
      <c r="G2018" s="11">
        <v>1</v>
      </c>
      <c r="H2018" s="11" t="s">
        <v>2380</v>
      </c>
      <c r="I2018" s="11" t="str">
        <f t="shared" si="31"/>
        <v>Overweight</v>
      </c>
    </row>
    <row r="2019" spans="1:9" hidden="1" x14ac:dyDescent="0.3">
      <c r="A2019" s="11" t="s">
        <v>349</v>
      </c>
      <c r="B2019" s="11">
        <v>25.27</v>
      </c>
      <c r="C2019" s="11">
        <v>5.83</v>
      </c>
      <c r="D2019" s="11" t="s">
        <v>2380</v>
      </c>
      <c r="E2019" s="11" t="s">
        <v>2380</v>
      </c>
      <c r="F2019" s="11" t="s">
        <v>2380</v>
      </c>
      <c r="G2019" s="11">
        <v>1</v>
      </c>
      <c r="H2019" s="11" t="s">
        <v>2380</v>
      </c>
      <c r="I2019" s="11" t="str">
        <f t="shared" si="31"/>
        <v>Overweight</v>
      </c>
    </row>
    <row r="2020" spans="1:9" x14ac:dyDescent="0.3">
      <c r="A2020" s="11" t="s">
        <v>348</v>
      </c>
      <c r="B2020" s="11">
        <v>34.484999999999999</v>
      </c>
      <c r="C2020" s="11">
        <v>4.7</v>
      </c>
      <c r="D2020" s="11" t="s">
        <v>2383</v>
      </c>
      <c r="E2020" s="11" t="s">
        <v>2380</v>
      </c>
      <c r="F2020" s="11" t="s">
        <v>2383</v>
      </c>
      <c r="G2020" s="11">
        <v>1</v>
      </c>
      <c r="H2020" s="11" t="s">
        <v>2380</v>
      </c>
      <c r="I2020" s="11" t="str">
        <f t="shared" si="31"/>
        <v>Obesity</v>
      </c>
    </row>
    <row r="2021" spans="1:9" hidden="1" x14ac:dyDescent="0.3">
      <c r="A2021" s="11" t="s">
        <v>347</v>
      </c>
      <c r="B2021" s="11">
        <v>15.57</v>
      </c>
      <c r="C2021" s="11">
        <v>4.07</v>
      </c>
      <c r="D2021" s="11" t="s">
        <v>2383</v>
      </c>
      <c r="E2021" s="11" t="s">
        <v>2380</v>
      </c>
      <c r="F2021" s="11" t="s">
        <v>2380</v>
      </c>
      <c r="G2021" s="11">
        <v>1</v>
      </c>
      <c r="H2021" s="11" t="s">
        <v>2380</v>
      </c>
      <c r="I2021" s="11" t="str">
        <f t="shared" si="31"/>
        <v>Underweight</v>
      </c>
    </row>
    <row r="2022" spans="1:9" hidden="1" x14ac:dyDescent="0.3">
      <c r="A2022" s="11" t="s">
        <v>346</v>
      </c>
      <c r="B2022" s="11">
        <v>30.36</v>
      </c>
      <c r="C2022" s="11">
        <v>9.39</v>
      </c>
      <c r="D2022" s="11" t="s">
        <v>2380</v>
      </c>
      <c r="E2022" s="11" t="s">
        <v>2380</v>
      </c>
      <c r="F2022" s="11" t="s">
        <v>2380</v>
      </c>
      <c r="G2022" s="11">
        <v>0</v>
      </c>
      <c r="H2022" s="11" t="s">
        <v>2380</v>
      </c>
      <c r="I2022" s="11" t="str">
        <f t="shared" si="31"/>
        <v>Obesity</v>
      </c>
    </row>
    <row r="2023" spans="1:9" hidden="1" x14ac:dyDescent="0.3">
      <c r="A2023" s="11" t="s">
        <v>345</v>
      </c>
      <c r="B2023" s="11">
        <v>19.37</v>
      </c>
      <c r="C2023" s="11">
        <v>4.18</v>
      </c>
      <c r="D2023" s="11" t="s">
        <v>2380</v>
      </c>
      <c r="E2023" s="11" t="s">
        <v>2380</v>
      </c>
      <c r="F2023" s="11" t="s">
        <v>2380</v>
      </c>
      <c r="G2023" s="11">
        <v>0</v>
      </c>
      <c r="H2023" s="11" t="s">
        <v>2380</v>
      </c>
      <c r="I2023" s="11" t="str">
        <f t="shared" si="31"/>
        <v>Normal Weight</v>
      </c>
    </row>
    <row r="2024" spans="1:9" hidden="1" x14ac:dyDescent="0.3">
      <c r="A2024" s="11" t="s">
        <v>344</v>
      </c>
      <c r="B2024" s="11">
        <v>16.71</v>
      </c>
      <c r="C2024" s="11">
        <v>4.18</v>
      </c>
      <c r="D2024" s="11" t="s">
        <v>2380</v>
      </c>
      <c r="E2024" s="11" t="s">
        <v>2380</v>
      </c>
      <c r="F2024" s="11" t="s">
        <v>2380</v>
      </c>
      <c r="G2024" s="11">
        <v>1</v>
      </c>
      <c r="H2024" s="11" t="s">
        <v>2380</v>
      </c>
      <c r="I2024" s="11" t="str">
        <f t="shared" si="31"/>
        <v>Underweight</v>
      </c>
    </row>
    <row r="2025" spans="1:9" hidden="1" x14ac:dyDescent="0.3">
      <c r="A2025" s="11" t="s">
        <v>343</v>
      </c>
      <c r="B2025" s="11">
        <v>24.1</v>
      </c>
      <c r="C2025" s="11">
        <v>4.4000000000000004</v>
      </c>
      <c r="D2025" s="11" t="s">
        <v>2383</v>
      </c>
      <c r="E2025" s="11" t="s">
        <v>2380</v>
      </c>
      <c r="F2025" s="11" t="s">
        <v>2380</v>
      </c>
      <c r="G2025" s="11">
        <v>1</v>
      </c>
      <c r="H2025" s="11" t="s">
        <v>2380</v>
      </c>
      <c r="I2025" s="11" t="str">
        <f t="shared" si="31"/>
        <v>Normal Weight</v>
      </c>
    </row>
    <row r="2026" spans="1:9" hidden="1" x14ac:dyDescent="0.3">
      <c r="A2026" s="11" t="s">
        <v>342</v>
      </c>
      <c r="B2026" s="11">
        <v>29.77</v>
      </c>
      <c r="C2026" s="11">
        <v>9.9</v>
      </c>
      <c r="D2026" s="11" t="s">
        <v>2380</v>
      </c>
      <c r="E2026" s="11" t="s">
        <v>2380</v>
      </c>
      <c r="F2026" s="11" t="s">
        <v>2380</v>
      </c>
      <c r="G2026" s="11">
        <v>0</v>
      </c>
      <c r="H2026" s="11" t="s">
        <v>2380</v>
      </c>
      <c r="I2026" s="11" t="str">
        <f t="shared" si="31"/>
        <v>Overweight</v>
      </c>
    </row>
    <row r="2027" spans="1:9" hidden="1" x14ac:dyDescent="0.3">
      <c r="A2027" s="11" t="s">
        <v>341</v>
      </c>
      <c r="B2027" s="11">
        <v>46.53</v>
      </c>
      <c r="C2027" s="11">
        <v>4.84</v>
      </c>
      <c r="D2027" s="11" t="s">
        <v>2383</v>
      </c>
      <c r="E2027" s="11" t="s">
        <v>2380</v>
      </c>
      <c r="F2027" s="11" t="s">
        <v>2380</v>
      </c>
      <c r="G2027" s="11">
        <v>0</v>
      </c>
      <c r="H2027" s="11" t="s">
        <v>2380</v>
      </c>
      <c r="I2027" s="11" t="str">
        <f t="shared" si="31"/>
        <v>Obesity</v>
      </c>
    </row>
    <row r="2028" spans="1:9" x14ac:dyDescent="0.3">
      <c r="A2028" s="11" t="s">
        <v>340</v>
      </c>
      <c r="B2028" s="11">
        <v>23.4</v>
      </c>
      <c r="C2028" s="11">
        <v>5.53</v>
      </c>
      <c r="D2028" s="11" t="s">
        <v>2380</v>
      </c>
      <c r="E2028" s="11" t="s">
        <v>2380</v>
      </c>
      <c r="F2028" s="11" t="s">
        <v>2383</v>
      </c>
      <c r="G2028" s="11">
        <v>1</v>
      </c>
      <c r="H2028" s="11" t="s">
        <v>2380</v>
      </c>
      <c r="I2028" s="11" t="str">
        <f t="shared" si="31"/>
        <v>Normal Weight</v>
      </c>
    </row>
    <row r="2029" spans="1:9" hidden="1" x14ac:dyDescent="0.3">
      <c r="A2029" s="11" t="s">
        <v>339</v>
      </c>
      <c r="B2029" s="11">
        <v>30</v>
      </c>
      <c r="C2029" s="11">
        <v>4.33</v>
      </c>
      <c r="D2029" s="11" t="s">
        <v>2383</v>
      </c>
      <c r="E2029" s="11" t="s">
        <v>2380</v>
      </c>
      <c r="F2029" s="11" t="s">
        <v>2380</v>
      </c>
      <c r="G2029" s="11">
        <v>0</v>
      </c>
      <c r="H2029" s="11" t="s">
        <v>2380</v>
      </c>
      <c r="I2029" s="11" t="str">
        <f t="shared" si="31"/>
        <v>Obesity</v>
      </c>
    </row>
    <row r="2030" spans="1:9" hidden="1" x14ac:dyDescent="0.3">
      <c r="A2030" s="11" t="s">
        <v>338</v>
      </c>
      <c r="B2030" s="11">
        <v>29.15</v>
      </c>
      <c r="C2030" s="11">
        <v>4.91</v>
      </c>
      <c r="D2030" s="11" t="s">
        <v>2383</v>
      </c>
      <c r="E2030" s="11" t="s">
        <v>2380</v>
      </c>
      <c r="F2030" s="11" t="s">
        <v>2380</v>
      </c>
      <c r="G2030" s="11">
        <v>0</v>
      </c>
      <c r="H2030" s="11" t="s">
        <v>2380</v>
      </c>
      <c r="I2030" s="11" t="str">
        <f t="shared" si="31"/>
        <v>Overweight</v>
      </c>
    </row>
    <row r="2031" spans="1:9" hidden="1" x14ac:dyDescent="0.3">
      <c r="A2031" s="11" t="s">
        <v>337</v>
      </c>
      <c r="B2031" s="11">
        <v>34.865000000000002</v>
      </c>
      <c r="C2031" s="11">
        <v>4.8</v>
      </c>
      <c r="D2031" s="11" t="s">
        <v>2380</v>
      </c>
      <c r="E2031" s="11" t="s">
        <v>2380</v>
      </c>
      <c r="F2031" s="11" t="s">
        <v>2380</v>
      </c>
      <c r="G2031" s="11">
        <v>0</v>
      </c>
      <c r="H2031" s="11" t="s">
        <v>2380</v>
      </c>
      <c r="I2031" s="11" t="str">
        <f t="shared" si="31"/>
        <v>Obesity</v>
      </c>
    </row>
    <row r="2032" spans="1:9" hidden="1" x14ac:dyDescent="0.3">
      <c r="A2032" s="11" t="s">
        <v>336</v>
      </c>
      <c r="B2032" s="11">
        <v>28.12</v>
      </c>
      <c r="C2032" s="11">
        <v>5.55</v>
      </c>
      <c r="D2032" s="11" t="s">
        <v>2383</v>
      </c>
      <c r="E2032" s="11" t="s">
        <v>2382</v>
      </c>
      <c r="F2032" s="11" t="s">
        <v>2380</v>
      </c>
      <c r="G2032" s="11">
        <v>2</v>
      </c>
      <c r="H2032" s="11" t="s">
        <v>2380</v>
      </c>
      <c r="I2032" s="11" t="str">
        <f t="shared" si="31"/>
        <v>Overweight</v>
      </c>
    </row>
    <row r="2033" spans="1:9" hidden="1" x14ac:dyDescent="0.3">
      <c r="A2033" s="11" t="s">
        <v>335</v>
      </c>
      <c r="B2033" s="11">
        <v>29.45</v>
      </c>
      <c r="C2033" s="11">
        <v>5.24</v>
      </c>
      <c r="D2033" s="11" t="s">
        <v>2383</v>
      </c>
      <c r="E2033" s="11" t="s">
        <v>2380</v>
      </c>
      <c r="F2033" s="11" t="s">
        <v>2380</v>
      </c>
      <c r="G2033" s="11">
        <v>0</v>
      </c>
      <c r="H2033" s="11" t="s">
        <v>2380</v>
      </c>
      <c r="I2033" s="11" t="str">
        <f t="shared" si="31"/>
        <v>Overweight</v>
      </c>
    </row>
    <row r="2034" spans="1:9" x14ac:dyDescent="0.3">
      <c r="A2034" s="11" t="s">
        <v>334</v>
      </c>
      <c r="B2034" s="11">
        <v>27.94</v>
      </c>
      <c r="C2034" s="11">
        <v>6.08</v>
      </c>
      <c r="D2034" s="11" t="s">
        <v>2380</v>
      </c>
      <c r="E2034" s="11" t="s">
        <v>2380</v>
      </c>
      <c r="F2034" s="11" t="s">
        <v>2383</v>
      </c>
      <c r="G2034" s="11">
        <v>1</v>
      </c>
      <c r="H2034" s="11" t="s">
        <v>2380</v>
      </c>
      <c r="I2034" s="11" t="str">
        <f t="shared" si="31"/>
        <v>Overweight</v>
      </c>
    </row>
    <row r="2035" spans="1:9" x14ac:dyDescent="0.3">
      <c r="A2035" s="11" t="s">
        <v>333</v>
      </c>
      <c r="B2035" s="11">
        <v>27.2</v>
      </c>
      <c r="C2035" s="11">
        <v>5.83</v>
      </c>
      <c r="D2035" s="11" t="s">
        <v>2380</v>
      </c>
      <c r="E2035" s="11" t="s">
        <v>2380</v>
      </c>
      <c r="F2035" s="11" t="s">
        <v>2383</v>
      </c>
      <c r="G2035" s="11">
        <v>1</v>
      </c>
      <c r="H2035" s="11" t="s">
        <v>2380</v>
      </c>
      <c r="I2035" s="11" t="str">
        <f t="shared" si="31"/>
        <v>Overweight</v>
      </c>
    </row>
    <row r="2036" spans="1:9" hidden="1" x14ac:dyDescent="0.3">
      <c r="A2036" s="11" t="s">
        <v>332</v>
      </c>
      <c r="B2036" s="11">
        <v>33.344999999999999</v>
      </c>
      <c r="C2036" s="11">
        <v>4.29</v>
      </c>
      <c r="D2036" s="11" t="s">
        <v>2380</v>
      </c>
      <c r="E2036" s="11" t="s">
        <v>2380</v>
      </c>
      <c r="F2036" s="11" t="s">
        <v>2380</v>
      </c>
      <c r="G2036" s="11">
        <v>1</v>
      </c>
      <c r="H2036" s="11" t="s">
        <v>2380</v>
      </c>
      <c r="I2036" s="11" t="str">
        <f t="shared" si="31"/>
        <v>Obesity</v>
      </c>
    </row>
    <row r="2037" spans="1:9" hidden="1" x14ac:dyDescent="0.3">
      <c r="A2037" s="11" t="s">
        <v>331</v>
      </c>
      <c r="B2037" s="11">
        <v>29.925000000000001</v>
      </c>
      <c r="C2037" s="11">
        <v>5.3</v>
      </c>
      <c r="D2037" s="11" t="s">
        <v>2380</v>
      </c>
      <c r="E2037" s="11" t="s">
        <v>2380</v>
      </c>
      <c r="F2037" s="11" t="s">
        <v>2380</v>
      </c>
      <c r="G2037" s="11">
        <v>1</v>
      </c>
      <c r="H2037" s="11" t="s">
        <v>2380</v>
      </c>
      <c r="I2037" s="11" t="str">
        <f t="shared" si="31"/>
        <v>Obesity</v>
      </c>
    </row>
    <row r="2038" spans="1:9" hidden="1" x14ac:dyDescent="0.3">
      <c r="A2038" s="11" t="s">
        <v>330</v>
      </c>
      <c r="B2038" s="11">
        <v>24.225000000000001</v>
      </c>
      <c r="C2038" s="11">
        <v>4.42</v>
      </c>
      <c r="D2038" s="11" t="s">
        <v>2380</v>
      </c>
      <c r="E2038" s="11" t="s">
        <v>2380</v>
      </c>
      <c r="F2038" s="11" t="s">
        <v>2380</v>
      </c>
      <c r="G2038" s="11">
        <v>1</v>
      </c>
      <c r="H2038" s="11" t="s">
        <v>2380</v>
      </c>
      <c r="I2038" s="11" t="str">
        <f t="shared" si="31"/>
        <v>Normal Weight</v>
      </c>
    </row>
    <row r="2039" spans="1:9" hidden="1" x14ac:dyDescent="0.3">
      <c r="A2039" s="11" t="s">
        <v>329</v>
      </c>
      <c r="B2039" s="11">
        <v>29.68</v>
      </c>
      <c r="C2039" s="11">
        <v>5.68</v>
      </c>
      <c r="D2039" s="11" t="s">
        <v>2380</v>
      </c>
      <c r="E2039" s="11" t="s">
        <v>2382</v>
      </c>
      <c r="F2039" s="11" t="s">
        <v>2380</v>
      </c>
      <c r="G2039" s="11">
        <v>1</v>
      </c>
      <c r="H2039" s="11" t="s">
        <v>2380</v>
      </c>
      <c r="I2039" s="11" t="str">
        <f t="shared" si="31"/>
        <v>Overweight</v>
      </c>
    </row>
    <row r="2040" spans="1:9" x14ac:dyDescent="0.3">
      <c r="A2040" s="11" t="s">
        <v>328</v>
      </c>
      <c r="B2040" s="11">
        <v>20.614999999999998</v>
      </c>
      <c r="C2040" s="11">
        <v>6.05</v>
      </c>
      <c r="D2040" s="11" t="s">
        <v>2380</v>
      </c>
      <c r="E2040" s="11" t="s">
        <v>2380</v>
      </c>
      <c r="F2040" s="11" t="s">
        <v>2383</v>
      </c>
      <c r="G2040" s="11">
        <v>1</v>
      </c>
      <c r="H2040" s="11" t="s">
        <v>2380</v>
      </c>
      <c r="I2040" s="11" t="str">
        <f t="shared" si="31"/>
        <v>Normal Weight</v>
      </c>
    </row>
    <row r="2041" spans="1:9" hidden="1" x14ac:dyDescent="0.3">
      <c r="A2041" s="11" t="s">
        <v>327</v>
      </c>
      <c r="B2041" s="11">
        <v>32.119999999999997</v>
      </c>
      <c r="C2041" s="11">
        <v>5.33</v>
      </c>
      <c r="D2041" s="11" t="s">
        <v>2380</v>
      </c>
      <c r="E2041" s="11" t="s">
        <v>2382</v>
      </c>
      <c r="F2041" s="11" t="s">
        <v>2380</v>
      </c>
      <c r="G2041" s="11">
        <v>1</v>
      </c>
      <c r="H2041" s="11" t="s">
        <v>2380</v>
      </c>
      <c r="I2041" s="11" t="str">
        <f t="shared" si="31"/>
        <v>Obesity</v>
      </c>
    </row>
    <row r="2042" spans="1:9" hidden="1" x14ac:dyDescent="0.3">
      <c r="A2042" s="11" t="s">
        <v>326</v>
      </c>
      <c r="B2042" s="11">
        <v>27.36</v>
      </c>
      <c r="C2042" s="11">
        <v>6.22</v>
      </c>
      <c r="D2042" s="11" t="s">
        <v>2380</v>
      </c>
      <c r="E2042" s="11" t="s">
        <v>2380</v>
      </c>
      <c r="F2042" s="11" t="s">
        <v>2380</v>
      </c>
      <c r="G2042" s="11">
        <v>0</v>
      </c>
      <c r="H2042" s="11" t="s">
        <v>2380</v>
      </c>
      <c r="I2042" s="11" t="str">
        <f t="shared" si="31"/>
        <v>Overweight</v>
      </c>
    </row>
    <row r="2043" spans="1:9" hidden="1" x14ac:dyDescent="0.3">
      <c r="A2043" s="11" t="s">
        <v>325</v>
      </c>
      <c r="B2043" s="11">
        <v>17.385000000000002</v>
      </c>
      <c r="C2043" s="11">
        <v>5.84</v>
      </c>
      <c r="D2043" s="11" t="s">
        <v>2380</v>
      </c>
      <c r="E2043" s="11" t="s">
        <v>2380</v>
      </c>
      <c r="F2043" s="11" t="s">
        <v>2380</v>
      </c>
      <c r="G2043" s="11">
        <v>0</v>
      </c>
      <c r="H2043" s="11" t="s">
        <v>2380</v>
      </c>
      <c r="I2043" s="11" t="str">
        <f t="shared" si="31"/>
        <v>Underweight</v>
      </c>
    </row>
    <row r="2044" spans="1:9" hidden="1" x14ac:dyDescent="0.3">
      <c r="A2044" s="11" t="s">
        <v>324</v>
      </c>
      <c r="B2044" s="11">
        <v>30.13</v>
      </c>
      <c r="C2044" s="11">
        <v>5.71</v>
      </c>
      <c r="D2044" s="11" t="s">
        <v>2380</v>
      </c>
      <c r="E2044" s="11" t="s">
        <v>2382</v>
      </c>
      <c r="F2044" s="11" t="s">
        <v>2380</v>
      </c>
      <c r="G2044" s="11">
        <v>1</v>
      </c>
      <c r="H2044" s="11" t="s">
        <v>2380</v>
      </c>
      <c r="I2044" s="11" t="str">
        <f t="shared" si="31"/>
        <v>Obesity</v>
      </c>
    </row>
    <row r="2045" spans="1:9" x14ac:dyDescent="0.3">
      <c r="A2045" s="11" t="s">
        <v>323</v>
      </c>
      <c r="B2045" s="11">
        <v>25.44</v>
      </c>
      <c r="C2045" s="11">
        <v>6.04</v>
      </c>
      <c r="D2045" s="11" t="s">
        <v>2383</v>
      </c>
      <c r="E2045" s="11" t="s">
        <v>2380</v>
      </c>
      <c r="F2045" s="11" t="s">
        <v>2383</v>
      </c>
      <c r="G2045" s="11">
        <v>1</v>
      </c>
      <c r="H2045" s="11" t="s">
        <v>2380</v>
      </c>
      <c r="I2045" s="11" t="str">
        <f t="shared" si="31"/>
        <v>Overweight</v>
      </c>
    </row>
    <row r="2046" spans="1:9" hidden="1" x14ac:dyDescent="0.3">
      <c r="A2046" s="11" t="s">
        <v>322</v>
      </c>
      <c r="B2046" s="11">
        <v>39.805</v>
      </c>
      <c r="C2046" s="11">
        <v>4.38</v>
      </c>
      <c r="D2046" s="11" t="s">
        <v>2380</v>
      </c>
      <c r="E2046" s="11" t="s">
        <v>2382</v>
      </c>
      <c r="F2046" s="11" t="s">
        <v>2380</v>
      </c>
      <c r="G2046" s="11">
        <v>1</v>
      </c>
      <c r="H2046" s="11" t="s">
        <v>2380</v>
      </c>
      <c r="I2046" s="11" t="str">
        <f t="shared" si="31"/>
        <v>Obesity</v>
      </c>
    </row>
    <row r="2047" spans="1:9" hidden="1" x14ac:dyDescent="0.3">
      <c r="A2047" s="11" t="s">
        <v>321</v>
      </c>
      <c r="B2047" s="11">
        <v>30.4</v>
      </c>
      <c r="C2047" s="11">
        <v>5.56</v>
      </c>
      <c r="D2047" s="11" t="s">
        <v>2383</v>
      </c>
      <c r="E2047" s="11" t="s">
        <v>2382</v>
      </c>
      <c r="F2047" s="11" t="s">
        <v>2380</v>
      </c>
      <c r="G2047" s="11">
        <v>1</v>
      </c>
      <c r="H2047" s="11" t="s">
        <v>2380</v>
      </c>
      <c r="I2047" s="11" t="str">
        <f t="shared" si="31"/>
        <v>Obesity</v>
      </c>
    </row>
    <row r="2048" spans="1:9" hidden="1" x14ac:dyDescent="0.3">
      <c r="A2048" s="11" t="s">
        <v>320</v>
      </c>
      <c r="B2048" s="11">
        <v>23.18</v>
      </c>
      <c r="C2048" s="11">
        <v>4.24</v>
      </c>
      <c r="D2048" s="11" t="s">
        <v>2380</v>
      </c>
      <c r="E2048" s="11" t="s">
        <v>2382</v>
      </c>
      <c r="F2048" s="11" t="s">
        <v>2380</v>
      </c>
      <c r="G2048" s="11">
        <v>1</v>
      </c>
      <c r="H2048" s="11" t="s">
        <v>2380</v>
      </c>
      <c r="I2048" s="11" t="str">
        <f t="shared" si="31"/>
        <v>Normal Weight</v>
      </c>
    </row>
    <row r="2049" spans="1:9" x14ac:dyDescent="0.3">
      <c r="A2049" s="11" t="s">
        <v>319</v>
      </c>
      <c r="B2049" s="11">
        <v>39.615000000000002</v>
      </c>
      <c r="C2049" s="11">
        <v>6.32</v>
      </c>
      <c r="D2049" s="11" t="s">
        <v>2380</v>
      </c>
      <c r="E2049" s="11" t="s">
        <v>2380</v>
      </c>
      <c r="F2049" s="11" t="s">
        <v>2383</v>
      </c>
      <c r="G2049" s="11">
        <v>1</v>
      </c>
      <c r="H2049" s="11" t="s">
        <v>2380</v>
      </c>
      <c r="I2049" s="11" t="str">
        <f t="shared" si="31"/>
        <v>Obesity</v>
      </c>
    </row>
    <row r="2050" spans="1:9" x14ac:dyDescent="0.3">
      <c r="A2050" s="11" t="s">
        <v>318</v>
      </c>
      <c r="B2050" s="11">
        <v>30.59</v>
      </c>
      <c r="C2050" s="11">
        <v>6.3</v>
      </c>
      <c r="D2050" s="11" t="s">
        <v>2383</v>
      </c>
      <c r="E2050" s="11" t="s">
        <v>2380</v>
      </c>
      <c r="F2050" s="11" t="s">
        <v>2383</v>
      </c>
      <c r="G2050" s="11">
        <v>1</v>
      </c>
      <c r="H2050" s="11" t="s">
        <v>2380</v>
      </c>
      <c r="I2050" s="11" t="str">
        <f t="shared" si="31"/>
        <v>Obesity</v>
      </c>
    </row>
    <row r="2051" spans="1:9" hidden="1" x14ac:dyDescent="0.3">
      <c r="A2051" s="11" t="s">
        <v>317</v>
      </c>
      <c r="B2051" s="11">
        <v>16.72</v>
      </c>
      <c r="C2051" s="11">
        <v>4.38</v>
      </c>
      <c r="D2051" s="11" t="s">
        <v>2383</v>
      </c>
      <c r="E2051" s="11" t="s">
        <v>2380</v>
      </c>
      <c r="F2051" s="11" t="s">
        <v>2380</v>
      </c>
      <c r="G2051" s="11">
        <v>1</v>
      </c>
      <c r="H2051" s="11" t="s">
        <v>2380</v>
      </c>
      <c r="I2051" s="11" t="str">
        <f t="shared" ref="I2051:I2114" si="32">IF(B2051&lt;18.5,"Underweight",
IF(B2051&lt;=24.9,"Normal Weight",
IF(B2051&lt;=29.9,"Overweight",
"Obesity")))</f>
        <v>Underweight</v>
      </c>
    </row>
    <row r="2052" spans="1:9" x14ac:dyDescent="0.3">
      <c r="A2052" s="11" t="s">
        <v>316</v>
      </c>
      <c r="B2052" s="11">
        <v>26.22</v>
      </c>
      <c r="C2052" s="11">
        <v>4.6500000000000004</v>
      </c>
      <c r="D2052" s="11" t="s">
        <v>2383</v>
      </c>
      <c r="E2052" s="11" t="s">
        <v>2380</v>
      </c>
      <c r="F2052" s="11" t="s">
        <v>2383</v>
      </c>
      <c r="G2052" s="11">
        <v>1</v>
      </c>
      <c r="H2052" s="11" t="s">
        <v>2380</v>
      </c>
      <c r="I2052" s="11" t="str">
        <f t="shared" si="32"/>
        <v>Overweight</v>
      </c>
    </row>
    <row r="2053" spans="1:9" x14ac:dyDescent="0.3">
      <c r="A2053" s="11" t="s">
        <v>315</v>
      </c>
      <c r="B2053" s="11">
        <v>31.824999999999999</v>
      </c>
      <c r="C2053" s="11">
        <v>4.7</v>
      </c>
      <c r="D2053" s="11" t="s">
        <v>2380</v>
      </c>
      <c r="E2053" s="11" t="s">
        <v>2380</v>
      </c>
      <c r="F2053" s="11" t="s">
        <v>2383</v>
      </c>
      <c r="G2053" s="11">
        <v>1</v>
      </c>
      <c r="H2053" s="11" t="s">
        <v>2380</v>
      </c>
      <c r="I2053" s="11" t="str">
        <f t="shared" si="32"/>
        <v>Obesity</v>
      </c>
    </row>
    <row r="2054" spans="1:9" x14ac:dyDescent="0.3">
      <c r="A2054" s="11" t="s">
        <v>314</v>
      </c>
      <c r="B2054" s="11">
        <v>25.745000000000001</v>
      </c>
      <c r="C2054" s="11">
        <v>4.34</v>
      </c>
      <c r="D2054" s="11" t="s">
        <v>2380</v>
      </c>
      <c r="E2054" s="11" t="s">
        <v>2380</v>
      </c>
      <c r="F2054" s="11" t="s">
        <v>2383</v>
      </c>
      <c r="G2054" s="11">
        <v>1</v>
      </c>
      <c r="H2054" s="11" t="s">
        <v>2380</v>
      </c>
      <c r="I2054" s="11" t="str">
        <f t="shared" si="32"/>
        <v>Overweight</v>
      </c>
    </row>
    <row r="2055" spans="1:9" x14ac:dyDescent="0.3">
      <c r="A2055" s="11" t="s">
        <v>313</v>
      </c>
      <c r="B2055" s="11">
        <v>24.605</v>
      </c>
      <c r="C2055" s="11">
        <v>5.62</v>
      </c>
      <c r="D2055" s="11" t="s">
        <v>2380</v>
      </c>
      <c r="E2055" s="11" t="s">
        <v>2380</v>
      </c>
      <c r="F2055" s="11" t="s">
        <v>2383</v>
      </c>
      <c r="G2055" s="11">
        <v>1</v>
      </c>
      <c r="H2055" s="11" t="s">
        <v>2380</v>
      </c>
      <c r="I2055" s="11" t="str">
        <f t="shared" si="32"/>
        <v>Normal Weight</v>
      </c>
    </row>
    <row r="2056" spans="1:9" x14ac:dyDescent="0.3">
      <c r="A2056" s="11" t="s">
        <v>312</v>
      </c>
      <c r="B2056" s="11">
        <v>24.51</v>
      </c>
      <c r="C2056" s="11">
        <v>4.24</v>
      </c>
      <c r="D2056" s="11" t="s">
        <v>2380</v>
      </c>
      <c r="E2056" s="11" t="s">
        <v>2380</v>
      </c>
      <c r="F2056" s="11" t="s">
        <v>2383</v>
      </c>
      <c r="G2056" s="11">
        <v>1</v>
      </c>
      <c r="H2056" s="11" t="s">
        <v>2380</v>
      </c>
      <c r="I2056" s="11" t="str">
        <f t="shared" si="32"/>
        <v>Normal Weight</v>
      </c>
    </row>
    <row r="2057" spans="1:9" hidden="1" x14ac:dyDescent="0.3">
      <c r="A2057" s="11" t="s">
        <v>311</v>
      </c>
      <c r="B2057" s="11">
        <v>31.065000000000001</v>
      </c>
      <c r="C2057" s="11">
        <v>4.57</v>
      </c>
      <c r="D2057" s="11" t="s">
        <v>2383</v>
      </c>
      <c r="E2057" s="11" t="s">
        <v>2380</v>
      </c>
      <c r="F2057" s="11" t="s">
        <v>2380</v>
      </c>
      <c r="G2057" s="11">
        <v>0</v>
      </c>
      <c r="H2057" s="11" t="s">
        <v>2380</v>
      </c>
      <c r="I2057" s="11" t="str">
        <f t="shared" si="32"/>
        <v>Obesity</v>
      </c>
    </row>
    <row r="2058" spans="1:9" hidden="1" x14ac:dyDescent="0.3">
      <c r="A2058" s="11" t="s">
        <v>310</v>
      </c>
      <c r="B2058" s="11">
        <v>28.12</v>
      </c>
      <c r="C2058" s="11">
        <v>5.05</v>
      </c>
      <c r="D2058" s="11" t="s">
        <v>2380</v>
      </c>
      <c r="E2058" s="11" t="s">
        <v>2380</v>
      </c>
      <c r="F2058" s="11" t="s">
        <v>2380</v>
      </c>
      <c r="G2058" s="11">
        <v>0</v>
      </c>
      <c r="H2058" s="11" t="s">
        <v>2380</v>
      </c>
      <c r="I2058" s="11" t="str">
        <f t="shared" si="32"/>
        <v>Overweight</v>
      </c>
    </row>
    <row r="2059" spans="1:9" hidden="1" x14ac:dyDescent="0.3">
      <c r="A2059" s="11" t="s">
        <v>309</v>
      </c>
      <c r="B2059" s="11">
        <v>38.06</v>
      </c>
      <c r="C2059" s="11">
        <v>6.16</v>
      </c>
      <c r="D2059" s="11" t="s">
        <v>2380</v>
      </c>
      <c r="E2059" s="11" t="s">
        <v>2380</v>
      </c>
      <c r="F2059" s="11" t="s">
        <v>2380</v>
      </c>
      <c r="G2059" s="11">
        <v>0</v>
      </c>
      <c r="H2059" s="11" t="s">
        <v>2380</v>
      </c>
      <c r="I2059" s="11" t="str">
        <f t="shared" si="32"/>
        <v>Obesity</v>
      </c>
    </row>
    <row r="2060" spans="1:9" hidden="1" x14ac:dyDescent="0.3">
      <c r="A2060" s="11" t="s">
        <v>308</v>
      </c>
      <c r="B2060" s="11">
        <v>24.96</v>
      </c>
      <c r="C2060" s="11">
        <v>4.57</v>
      </c>
      <c r="D2060" s="11" t="s">
        <v>2380</v>
      </c>
      <c r="E2060" s="11" t="s">
        <v>2380</v>
      </c>
      <c r="F2060" s="11" t="s">
        <v>2380</v>
      </c>
      <c r="G2060" s="11">
        <v>0</v>
      </c>
      <c r="H2060" s="11" t="s">
        <v>2380</v>
      </c>
      <c r="I2060" s="11" t="str">
        <f t="shared" si="32"/>
        <v>Overweight</v>
      </c>
    </row>
    <row r="2061" spans="1:9" hidden="1" x14ac:dyDescent="0.3">
      <c r="A2061" s="11" t="s">
        <v>307</v>
      </c>
      <c r="B2061" s="11">
        <v>17.670000000000002</v>
      </c>
      <c r="C2061" s="11">
        <v>5.53</v>
      </c>
      <c r="D2061" s="11" t="s">
        <v>2383</v>
      </c>
      <c r="E2061" s="11" t="s">
        <v>2380</v>
      </c>
      <c r="F2061" s="11" t="s">
        <v>2380</v>
      </c>
      <c r="G2061" s="11">
        <v>0</v>
      </c>
      <c r="H2061" s="11" t="s">
        <v>2380</v>
      </c>
      <c r="I2061" s="11" t="str">
        <f t="shared" si="32"/>
        <v>Underweight</v>
      </c>
    </row>
    <row r="2062" spans="1:9" hidden="1" x14ac:dyDescent="0.3">
      <c r="A2062" s="11" t="s">
        <v>306</v>
      </c>
      <c r="B2062" s="11">
        <v>31.35</v>
      </c>
      <c r="C2062" s="11">
        <v>5.84</v>
      </c>
      <c r="D2062" s="11" t="s">
        <v>2380</v>
      </c>
      <c r="E2062" s="11" t="s">
        <v>2382</v>
      </c>
      <c r="F2062" s="11" t="s">
        <v>2380</v>
      </c>
      <c r="G2062" s="11">
        <v>1</v>
      </c>
      <c r="H2062" s="11" t="s">
        <v>2380</v>
      </c>
      <c r="I2062" s="11" t="str">
        <f t="shared" si="32"/>
        <v>Obesity</v>
      </c>
    </row>
    <row r="2063" spans="1:9" hidden="1" x14ac:dyDescent="0.3">
      <c r="A2063" s="11" t="s">
        <v>305</v>
      </c>
      <c r="B2063" s="11">
        <v>28.31</v>
      </c>
      <c r="C2063" s="11">
        <v>6.41</v>
      </c>
      <c r="D2063" s="11" t="s">
        <v>2380</v>
      </c>
      <c r="E2063" s="11" t="s">
        <v>2382</v>
      </c>
      <c r="F2063" s="11" t="s">
        <v>2380</v>
      </c>
      <c r="G2063" s="11">
        <v>1</v>
      </c>
      <c r="H2063" s="11" t="s">
        <v>2380</v>
      </c>
      <c r="I2063" s="11" t="str">
        <f t="shared" si="32"/>
        <v>Overweight</v>
      </c>
    </row>
    <row r="2064" spans="1:9" x14ac:dyDescent="0.3">
      <c r="A2064" s="11" t="s">
        <v>304</v>
      </c>
      <c r="B2064" s="11">
        <v>30.3</v>
      </c>
      <c r="C2064" s="11">
        <v>4.7300000000000004</v>
      </c>
      <c r="D2064" s="11" t="s">
        <v>2383</v>
      </c>
      <c r="E2064" s="11" t="s">
        <v>2380</v>
      </c>
      <c r="F2064" s="11" t="s">
        <v>2383</v>
      </c>
      <c r="G2064" s="11">
        <v>1</v>
      </c>
      <c r="H2064" s="11" t="s">
        <v>2380</v>
      </c>
      <c r="I2064" s="11" t="str">
        <f t="shared" si="32"/>
        <v>Obesity</v>
      </c>
    </row>
    <row r="2065" spans="1:9" hidden="1" x14ac:dyDescent="0.3">
      <c r="A2065" s="11" t="s">
        <v>303</v>
      </c>
      <c r="B2065" s="11">
        <v>26.4</v>
      </c>
      <c r="C2065" s="11">
        <v>6.22</v>
      </c>
      <c r="D2065" s="11" t="s">
        <v>2383</v>
      </c>
      <c r="E2065" s="11" t="s">
        <v>2380</v>
      </c>
      <c r="F2065" s="11" t="s">
        <v>2380</v>
      </c>
      <c r="G2065" s="11">
        <v>0</v>
      </c>
      <c r="H2065" s="11" t="s">
        <v>2380</v>
      </c>
      <c r="I2065" s="11" t="str">
        <f t="shared" si="32"/>
        <v>Overweight</v>
      </c>
    </row>
    <row r="2066" spans="1:9" hidden="1" x14ac:dyDescent="0.3">
      <c r="A2066" s="11" t="s">
        <v>302</v>
      </c>
      <c r="B2066" s="11">
        <v>22.135000000000002</v>
      </c>
      <c r="C2066" s="11">
        <v>4.46</v>
      </c>
      <c r="D2066" s="11" t="s">
        <v>2383</v>
      </c>
      <c r="E2066" s="11" t="s">
        <v>2380</v>
      </c>
      <c r="F2066" s="11" t="s">
        <v>2380</v>
      </c>
      <c r="G2066" s="11">
        <v>0</v>
      </c>
      <c r="H2066" s="11" t="s">
        <v>2380</v>
      </c>
      <c r="I2066" s="11" t="str">
        <f t="shared" si="32"/>
        <v>Normal Weight</v>
      </c>
    </row>
    <row r="2067" spans="1:9" hidden="1" x14ac:dyDescent="0.3">
      <c r="A2067" s="11" t="s">
        <v>301</v>
      </c>
      <c r="B2067" s="11">
        <v>17.399999999999999</v>
      </c>
      <c r="C2067" s="11">
        <v>4.5</v>
      </c>
      <c r="D2067" s="11" t="s">
        <v>2383</v>
      </c>
      <c r="E2067" s="11" t="s">
        <v>2380</v>
      </c>
      <c r="F2067" s="11" t="s">
        <v>2380</v>
      </c>
      <c r="G2067" s="11">
        <v>0</v>
      </c>
      <c r="H2067" s="11" t="s">
        <v>2380</v>
      </c>
      <c r="I2067" s="11" t="str">
        <f t="shared" si="32"/>
        <v>Underweight</v>
      </c>
    </row>
    <row r="2068" spans="1:9" hidden="1" x14ac:dyDescent="0.3">
      <c r="A2068" s="11" t="s">
        <v>299</v>
      </c>
      <c r="B2068" s="11">
        <v>28.06</v>
      </c>
      <c r="C2068" s="11">
        <v>8.93</v>
      </c>
      <c r="D2068" s="11" t="s">
        <v>2380</v>
      </c>
      <c r="E2068" s="11" t="s">
        <v>2380</v>
      </c>
      <c r="F2068" s="11" t="s">
        <v>2380</v>
      </c>
      <c r="G2068" s="11">
        <v>0</v>
      </c>
      <c r="H2068" s="11" t="s">
        <v>2380</v>
      </c>
      <c r="I2068" s="11" t="str">
        <f t="shared" si="32"/>
        <v>Overweight</v>
      </c>
    </row>
    <row r="2069" spans="1:9" hidden="1" x14ac:dyDescent="0.3">
      <c r="A2069" s="11" t="s">
        <v>298</v>
      </c>
      <c r="B2069" s="11">
        <v>31.13</v>
      </c>
      <c r="C2069" s="11">
        <v>11.02</v>
      </c>
      <c r="D2069" s="11" t="s">
        <v>2380</v>
      </c>
      <c r="E2069" s="11" t="s">
        <v>2380</v>
      </c>
      <c r="F2069" s="11" t="s">
        <v>2380</v>
      </c>
      <c r="G2069" s="11">
        <v>0</v>
      </c>
      <c r="H2069" s="11" t="s">
        <v>2380</v>
      </c>
      <c r="I2069" s="11" t="str">
        <f t="shared" si="32"/>
        <v>Obesity</v>
      </c>
    </row>
    <row r="2070" spans="1:9" hidden="1" x14ac:dyDescent="0.3">
      <c r="A2070" s="11" t="s">
        <v>297</v>
      </c>
      <c r="B2070" s="11">
        <v>18.46</v>
      </c>
      <c r="C2070" s="11">
        <v>5.25</v>
      </c>
      <c r="D2070" s="11" t="s">
        <v>2380</v>
      </c>
      <c r="E2070" s="11" t="s">
        <v>2380</v>
      </c>
      <c r="F2070" s="11" t="s">
        <v>2380</v>
      </c>
      <c r="G2070" s="11">
        <v>0</v>
      </c>
      <c r="H2070" s="11" t="s">
        <v>2380</v>
      </c>
      <c r="I2070" s="11" t="str">
        <f t="shared" si="32"/>
        <v>Underweight</v>
      </c>
    </row>
    <row r="2071" spans="1:9" hidden="1" x14ac:dyDescent="0.3">
      <c r="A2071" s="11" t="s">
        <v>296</v>
      </c>
      <c r="B2071" s="11">
        <v>17.3</v>
      </c>
      <c r="C2071" s="11">
        <v>4.75</v>
      </c>
      <c r="D2071" s="11" t="s">
        <v>2380</v>
      </c>
      <c r="E2071" s="11" t="s">
        <v>2380</v>
      </c>
      <c r="F2071" s="11" t="s">
        <v>2380</v>
      </c>
      <c r="G2071" s="11">
        <v>0</v>
      </c>
      <c r="H2071" s="11" t="s">
        <v>2380</v>
      </c>
      <c r="I2071" s="11" t="str">
        <f t="shared" si="32"/>
        <v>Underweight</v>
      </c>
    </row>
    <row r="2072" spans="1:9" x14ac:dyDescent="0.3">
      <c r="A2072" s="11" t="s">
        <v>295</v>
      </c>
      <c r="B2072" s="11">
        <v>35.625</v>
      </c>
      <c r="C2072" s="11">
        <v>4.68</v>
      </c>
      <c r="D2072" s="11" t="s">
        <v>2383</v>
      </c>
      <c r="E2072" s="11" t="s">
        <v>2380</v>
      </c>
      <c r="F2072" s="11" t="s">
        <v>2383</v>
      </c>
      <c r="G2072" s="11">
        <v>1</v>
      </c>
      <c r="H2072" s="11" t="s">
        <v>2380</v>
      </c>
      <c r="I2072" s="11" t="str">
        <f t="shared" si="32"/>
        <v>Obesity</v>
      </c>
    </row>
    <row r="2073" spans="1:9" hidden="1" x14ac:dyDescent="0.3">
      <c r="A2073" s="11" t="s">
        <v>294</v>
      </c>
      <c r="B2073" s="11">
        <v>20.234999999999999</v>
      </c>
      <c r="C2073" s="11">
        <v>6.17</v>
      </c>
      <c r="D2073" s="11" t="s">
        <v>2383</v>
      </c>
      <c r="E2073" s="11" t="s">
        <v>2382</v>
      </c>
      <c r="F2073" s="11" t="s">
        <v>2380</v>
      </c>
      <c r="G2073" s="11">
        <v>2</v>
      </c>
      <c r="H2073" s="11" t="s">
        <v>2380</v>
      </c>
      <c r="I2073" s="11" t="str">
        <f t="shared" si="32"/>
        <v>Normal Weight</v>
      </c>
    </row>
    <row r="2074" spans="1:9" x14ac:dyDescent="0.3">
      <c r="A2074" s="11" t="s">
        <v>293</v>
      </c>
      <c r="B2074" s="11">
        <v>27.55</v>
      </c>
      <c r="C2074" s="11">
        <v>4.5599999999999996</v>
      </c>
      <c r="D2074" s="11" t="s">
        <v>2383</v>
      </c>
      <c r="E2074" s="11" t="s">
        <v>2380</v>
      </c>
      <c r="F2074" s="11" t="s">
        <v>2383</v>
      </c>
      <c r="G2074" s="11">
        <v>1</v>
      </c>
      <c r="H2074" s="11" t="s">
        <v>2380</v>
      </c>
      <c r="I2074" s="11" t="str">
        <f t="shared" si="32"/>
        <v>Overweight</v>
      </c>
    </row>
    <row r="2075" spans="1:9" hidden="1" x14ac:dyDescent="0.3">
      <c r="A2075" s="11" t="s">
        <v>292</v>
      </c>
      <c r="B2075" s="11">
        <v>17.97</v>
      </c>
      <c r="C2075" s="11">
        <v>6.3</v>
      </c>
      <c r="D2075" s="11" t="s">
        <v>2380</v>
      </c>
      <c r="E2075" s="11" t="s">
        <v>2380</v>
      </c>
      <c r="F2075" s="11" t="s">
        <v>2380</v>
      </c>
      <c r="G2075" s="11">
        <v>0</v>
      </c>
      <c r="H2075" s="11" t="s">
        <v>2380</v>
      </c>
      <c r="I2075" s="11" t="str">
        <f t="shared" si="32"/>
        <v>Underweight</v>
      </c>
    </row>
    <row r="2076" spans="1:9" hidden="1" x14ac:dyDescent="0.3">
      <c r="A2076" s="11" t="s">
        <v>291</v>
      </c>
      <c r="B2076" s="11">
        <v>29.98</v>
      </c>
      <c r="C2076" s="11">
        <v>6.03</v>
      </c>
      <c r="D2076" s="11" t="s">
        <v>2380</v>
      </c>
      <c r="E2076" s="11" t="s">
        <v>2382</v>
      </c>
      <c r="F2076" s="11" t="s">
        <v>2380</v>
      </c>
      <c r="G2076" s="11">
        <v>1</v>
      </c>
      <c r="H2076" s="11" t="s">
        <v>2380</v>
      </c>
      <c r="I2076" s="11" t="str">
        <f t="shared" si="32"/>
        <v>Obesity</v>
      </c>
    </row>
    <row r="2077" spans="1:9" hidden="1" x14ac:dyDescent="0.3">
      <c r="A2077" s="11" t="s">
        <v>290</v>
      </c>
      <c r="B2077" s="11">
        <v>33.659999999999997</v>
      </c>
      <c r="C2077" s="11">
        <v>4.2</v>
      </c>
      <c r="D2077" s="11" t="s">
        <v>2383</v>
      </c>
      <c r="E2077" s="11" t="s">
        <v>2380</v>
      </c>
      <c r="F2077" s="11" t="s">
        <v>2380</v>
      </c>
      <c r="G2077" s="11">
        <v>1</v>
      </c>
      <c r="H2077" s="11" t="s">
        <v>2380</v>
      </c>
      <c r="I2077" s="11" t="str">
        <f t="shared" si="32"/>
        <v>Obesity</v>
      </c>
    </row>
    <row r="2078" spans="1:9" hidden="1" x14ac:dyDescent="0.3">
      <c r="A2078" s="11" t="s">
        <v>289</v>
      </c>
      <c r="B2078" s="11">
        <v>32.67</v>
      </c>
      <c r="C2078" s="11">
        <v>5.61</v>
      </c>
      <c r="D2078" s="11" t="s">
        <v>2383</v>
      </c>
      <c r="E2078" s="11" t="s">
        <v>2380</v>
      </c>
      <c r="F2078" s="11" t="s">
        <v>2380</v>
      </c>
      <c r="G2078" s="11">
        <v>1</v>
      </c>
      <c r="H2078" s="11" t="s">
        <v>2380</v>
      </c>
      <c r="I2078" s="11" t="str">
        <f t="shared" si="32"/>
        <v>Obesity</v>
      </c>
    </row>
    <row r="2079" spans="1:9" hidden="1" x14ac:dyDescent="0.3">
      <c r="A2079" s="11" t="s">
        <v>288</v>
      </c>
      <c r="B2079" s="11">
        <v>30.5</v>
      </c>
      <c r="C2079" s="11">
        <v>5.88</v>
      </c>
      <c r="D2079" s="11" t="s">
        <v>2383</v>
      </c>
      <c r="E2079" s="11" t="s">
        <v>2380</v>
      </c>
      <c r="F2079" s="11" t="s">
        <v>2380</v>
      </c>
      <c r="G2079" s="11">
        <v>1</v>
      </c>
      <c r="H2079" s="11" t="s">
        <v>2380</v>
      </c>
      <c r="I2079" s="11" t="str">
        <f t="shared" si="32"/>
        <v>Obesity</v>
      </c>
    </row>
    <row r="2080" spans="1:9" hidden="1" x14ac:dyDescent="0.3">
      <c r="A2080" s="11" t="s">
        <v>287</v>
      </c>
      <c r="B2080" s="11">
        <v>23.1</v>
      </c>
      <c r="C2080" s="11">
        <v>5.92</v>
      </c>
      <c r="D2080" s="11" t="s">
        <v>2383</v>
      </c>
      <c r="E2080" s="11" t="s">
        <v>2380</v>
      </c>
      <c r="F2080" s="11" t="s">
        <v>2380</v>
      </c>
      <c r="G2080" s="11">
        <v>1</v>
      </c>
      <c r="H2080" s="11" t="s">
        <v>2380</v>
      </c>
      <c r="I2080" s="11" t="str">
        <f t="shared" si="32"/>
        <v>Normal Weight</v>
      </c>
    </row>
    <row r="2081" spans="1:9" hidden="1" x14ac:dyDescent="0.3">
      <c r="A2081" s="11" t="s">
        <v>286</v>
      </c>
      <c r="B2081" s="11">
        <v>39.49</v>
      </c>
      <c r="C2081" s="11">
        <v>4.8099999999999996</v>
      </c>
      <c r="D2081" s="11" t="s">
        <v>2380</v>
      </c>
      <c r="E2081" s="11" t="s">
        <v>2380</v>
      </c>
      <c r="F2081" s="11" t="s">
        <v>2380</v>
      </c>
      <c r="G2081" s="11">
        <v>1</v>
      </c>
      <c r="H2081" s="11" t="s">
        <v>2380</v>
      </c>
      <c r="I2081" s="11" t="str">
        <f t="shared" si="32"/>
        <v>Obesity</v>
      </c>
    </row>
    <row r="2082" spans="1:9" hidden="1" x14ac:dyDescent="0.3">
      <c r="A2082" s="11" t="s">
        <v>285</v>
      </c>
      <c r="B2082" s="11">
        <v>33.99</v>
      </c>
      <c r="C2082" s="11">
        <v>4.55</v>
      </c>
      <c r="D2082" s="11" t="s">
        <v>2380</v>
      </c>
      <c r="E2082" s="11" t="s">
        <v>2380</v>
      </c>
      <c r="F2082" s="11" t="s">
        <v>2380</v>
      </c>
      <c r="G2082" s="11">
        <v>1</v>
      </c>
      <c r="H2082" s="11" t="s">
        <v>2380</v>
      </c>
      <c r="I2082" s="11" t="str">
        <f t="shared" si="32"/>
        <v>Obesity</v>
      </c>
    </row>
    <row r="2083" spans="1:9" hidden="1" x14ac:dyDescent="0.3">
      <c r="A2083" s="11" t="s">
        <v>284</v>
      </c>
      <c r="B2083" s="11">
        <v>27.72</v>
      </c>
      <c r="C2083" s="11">
        <v>6.43</v>
      </c>
      <c r="D2083" s="11" t="s">
        <v>2380</v>
      </c>
      <c r="E2083" s="11" t="s">
        <v>2380</v>
      </c>
      <c r="F2083" s="11" t="s">
        <v>2380</v>
      </c>
      <c r="G2083" s="11">
        <v>1</v>
      </c>
      <c r="H2083" s="11" t="s">
        <v>2380</v>
      </c>
      <c r="I2083" s="11" t="str">
        <f t="shared" si="32"/>
        <v>Overweight</v>
      </c>
    </row>
    <row r="2084" spans="1:9" hidden="1" x14ac:dyDescent="0.3">
      <c r="A2084" s="11" t="s">
        <v>283</v>
      </c>
      <c r="B2084" s="11">
        <v>30.59</v>
      </c>
      <c r="C2084" s="11">
        <v>11.62</v>
      </c>
      <c r="D2084" s="11" t="s">
        <v>2380</v>
      </c>
      <c r="E2084" s="11" t="s">
        <v>2380</v>
      </c>
      <c r="F2084" s="11" t="s">
        <v>2380</v>
      </c>
      <c r="G2084" s="11">
        <v>0</v>
      </c>
      <c r="H2084" s="11" t="s">
        <v>2380</v>
      </c>
      <c r="I2084" s="11" t="str">
        <f t="shared" si="32"/>
        <v>Obesity</v>
      </c>
    </row>
    <row r="2085" spans="1:9" hidden="1" x14ac:dyDescent="0.3">
      <c r="A2085" s="11" t="s">
        <v>282</v>
      </c>
      <c r="B2085" s="11">
        <v>22.6</v>
      </c>
      <c r="C2085" s="11">
        <v>6.04</v>
      </c>
      <c r="D2085" s="11" t="s">
        <v>2380</v>
      </c>
      <c r="E2085" s="11" t="s">
        <v>2380</v>
      </c>
      <c r="F2085" s="11" t="s">
        <v>2380</v>
      </c>
      <c r="G2085" s="11">
        <v>1</v>
      </c>
      <c r="H2085" s="11" t="s">
        <v>2380</v>
      </c>
      <c r="I2085" s="11" t="str">
        <f t="shared" si="32"/>
        <v>Normal Weight</v>
      </c>
    </row>
    <row r="2086" spans="1:9" hidden="1" x14ac:dyDescent="0.3">
      <c r="A2086" s="11" t="s">
        <v>281</v>
      </c>
      <c r="B2086" s="11">
        <v>28.785</v>
      </c>
      <c r="C2086" s="11">
        <v>8.82</v>
      </c>
      <c r="D2086" s="11" t="s">
        <v>2380</v>
      </c>
      <c r="E2086" s="11" t="s">
        <v>2380</v>
      </c>
      <c r="F2086" s="11" t="s">
        <v>2380</v>
      </c>
      <c r="G2086" s="11">
        <v>0</v>
      </c>
      <c r="H2086" s="11" t="s">
        <v>2380</v>
      </c>
      <c r="I2086" s="11" t="str">
        <f t="shared" si="32"/>
        <v>Overweight</v>
      </c>
    </row>
    <row r="2087" spans="1:9" hidden="1" x14ac:dyDescent="0.3">
      <c r="A2087" s="11" t="s">
        <v>280</v>
      </c>
      <c r="B2087" s="11">
        <v>50.38</v>
      </c>
      <c r="C2087" s="11">
        <v>5.8</v>
      </c>
      <c r="D2087" s="11" t="s">
        <v>2380</v>
      </c>
      <c r="E2087" s="11" t="s">
        <v>2380</v>
      </c>
      <c r="F2087" s="11" t="s">
        <v>2380</v>
      </c>
      <c r="G2087" s="11">
        <v>0</v>
      </c>
      <c r="H2087" s="11" t="s">
        <v>2380</v>
      </c>
      <c r="I2087" s="11" t="str">
        <f t="shared" si="32"/>
        <v>Obesity</v>
      </c>
    </row>
    <row r="2088" spans="1:9" hidden="1" x14ac:dyDescent="0.3">
      <c r="A2088" s="11" t="s">
        <v>279</v>
      </c>
      <c r="B2088" s="11">
        <v>35.200000000000003</v>
      </c>
      <c r="C2088" s="11">
        <v>4.28</v>
      </c>
      <c r="D2088" s="11" t="s">
        <v>2380</v>
      </c>
      <c r="E2088" s="11" t="s">
        <v>2380</v>
      </c>
      <c r="F2088" s="11" t="s">
        <v>2380</v>
      </c>
      <c r="G2088" s="11">
        <v>0</v>
      </c>
      <c r="H2088" s="11" t="s">
        <v>2380</v>
      </c>
      <c r="I2088" s="11" t="str">
        <f t="shared" si="32"/>
        <v>Obesity</v>
      </c>
    </row>
    <row r="2089" spans="1:9" hidden="1" x14ac:dyDescent="0.3">
      <c r="A2089" s="11" t="s">
        <v>278</v>
      </c>
      <c r="B2089" s="11">
        <v>35.72</v>
      </c>
      <c r="C2089" s="11">
        <v>5.5</v>
      </c>
      <c r="D2089" s="11" t="s">
        <v>2383</v>
      </c>
      <c r="E2089" s="11" t="s">
        <v>2380</v>
      </c>
      <c r="F2089" s="11" t="s">
        <v>2380</v>
      </c>
      <c r="G2089" s="11">
        <v>0</v>
      </c>
      <c r="H2089" s="11" t="s">
        <v>2380</v>
      </c>
      <c r="I2089" s="11" t="str">
        <f t="shared" si="32"/>
        <v>Obesity</v>
      </c>
    </row>
    <row r="2090" spans="1:9" hidden="1" x14ac:dyDescent="0.3">
      <c r="A2090" s="11" t="s">
        <v>277</v>
      </c>
      <c r="B2090" s="11">
        <v>24.51</v>
      </c>
      <c r="C2090" s="11">
        <v>4.6900000000000004</v>
      </c>
      <c r="D2090" s="11" t="s">
        <v>2380</v>
      </c>
      <c r="E2090" s="11" t="s">
        <v>2380</v>
      </c>
      <c r="F2090" s="11" t="s">
        <v>2380</v>
      </c>
      <c r="G2090" s="11">
        <v>0</v>
      </c>
      <c r="H2090" s="11" t="s">
        <v>2380</v>
      </c>
      <c r="I2090" s="11" t="str">
        <f t="shared" si="32"/>
        <v>Normal Weight</v>
      </c>
    </row>
    <row r="2091" spans="1:9" hidden="1" x14ac:dyDescent="0.3">
      <c r="A2091" s="11" t="s">
        <v>275</v>
      </c>
      <c r="B2091" s="11">
        <v>23.844999999999999</v>
      </c>
      <c r="C2091" s="11">
        <v>4.43</v>
      </c>
      <c r="D2091" s="11" t="s">
        <v>2380</v>
      </c>
      <c r="E2091" s="11" t="s">
        <v>2380</v>
      </c>
      <c r="F2091" s="11" t="s">
        <v>2380</v>
      </c>
      <c r="G2091" s="11">
        <v>0</v>
      </c>
      <c r="H2091" s="11" t="s">
        <v>2380</v>
      </c>
      <c r="I2091" s="11" t="str">
        <f t="shared" si="32"/>
        <v>Normal Weight</v>
      </c>
    </row>
    <row r="2092" spans="1:9" hidden="1" x14ac:dyDescent="0.3">
      <c r="A2092" s="11" t="s">
        <v>274</v>
      </c>
      <c r="B2092" s="11">
        <v>15.68</v>
      </c>
      <c r="C2092" s="11">
        <v>6.16</v>
      </c>
      <c r="D2092" s="11" t="s">
        <v>2383</v>
      </c>
      <c r="E2092" s="11" t="s">
        <v>2380</v>
      </c>
      <c r="F2092" s="11" t="s">
        <v>2380</v>
      </c>
      <c r="G2092" s="11">
        <v>1</v>
      </c>
      <c r="H2092" s="11" t="s">
        <v>2380</v>
      </c>
      <c r="I2092" s="11" t="str">
        <f t="shared" si="32"/>
        <v>Underweight</v>
      </c>
    </row>
    <row r="2093" spans="1:9" hidden="1" x14ac:dyDescent="0.3">
      <c r="A2093" s="11" t="s">
        <v>273</v>
      </c>
      <c r="B2093" s="11">
        <v>32.395000000000003</v>
      </c>
      <c r="C2093" s="11">
        <v>6.66</v>
      </c>
      <c r="D2093" s="11" t="s">
        <v>2380</v>
      </c>
      <c r="E2093" s="11" t="s">
        <v>2380</v>
      </c>
      <c r="F2093" s="11" t="s">
        <v>2380</v>
      </c>
      <c r="G2093" s="11">
        <v>0</v>
      </c>
      <c r="H2093" s="11" t="s">
        <v>2380</v>
      </c>
      <c r="I2093" s="11" t="str">
        <f t="shared" si="32"/>
        <v>Obesity</v>
      </c>
    </row>
    <row r="2094" spans="1:9" hidden="1" x14ac:dyDescent="0.3">
      <c r="A2094" s="11" t="s">
        <v>272</v>
      </c>
      <c r="B2094" s="11">
        <v>23.655000000000001</v>
      </c>
      <c r="C2094" s="11">
        <v>5.92</v>
      </c>
      <c r="D2094" s="11" t="s">
        <v>2380</v>
      </c>
      <c r="E2094" s="11" t="s">
        <v>2380</v>
      </c>
      <c r="F2094" s="11" t="s">
        <v>2380</v>
      </c>
      <c r="G2094" s="11">
        <v>1</v>
      </c>
      <c r="H2094" s="11" t="s">
        <v>2380</v>
      </c>
      <c r="I2094" s="11" t="str">
        <f t="shared" si="32"/>
        <v>Normal Weight</v>
      </c>
    </row>
    <row r="2095" spans="1:9" x14ac:dyDescent="0.3">
      <c r="A2095" s="11" t="s">
        <v>271</v>
      </c>
      <c r="B2095" s="11">
        <v>28.4</v>
      </c>
      <c r="C2095" s="11">
        <v>5.97</v>
      </c>
      <c r="D2095" s="11" t="s">
        <v>2380</v>
      </c>
      <c r="E2095" s="11" t="s">
        <v>2380</v>
      </c>
      <c r="F2095" s="11" t="s">
        <v>2383</v>
      </c>
      <c r="G2095" s="11">
        <v>1</v>
      </c>
      <c r="H2095" s="11" t="s">
        <v>2380</v>
      </c>
      <c r="I2095" s="11" t="str">
        <f t="shared" si="32"/>
        <v>Overweight</v>
      </c>
    </row>
    <row r="2096" spans="1:9" hidden="1" x14ac:dyDescent="0.3">
      <c r="A2096" s="11" t="s">
        <v>270</v>
      </c>
      <c r="B2096" s="11">
        <v>35.42</v>
      </c>
      <c r="C2096" s="11">
        <v>4.6399999999999997</v>
      </c>
      <c r="D2096" s="11" t="s">
        <v>2383</v>
      </c>
      <c r="E2096" s="11" t="s">
        <v>2380</v>
      </c>
      <c r="F2096" s="11" t="s">
        <v>2380</v>
      </c>
      <c r="G2096" s="11">
        <v>0</v>
      </c>
      <c r="H2096" s="11" t="s">
        <v>2380</v>
      </c>
      <c r="I2096" s="11" t="str">
        <f t="shared" si="32"/>
        <v>Obesity</v>
      </c>
    </row>
    <row r="2097" spans="1:9" hidden="1" x14ac:dyDescent="0.3">
      <c r="A2097" s="11" t="s">
        <v>269</v>
      </c>
      <c r="B2097" s="11">
        <v>26.18</v>
      </c>
      <c r="C2097" s="11">
        <v>6.12</v>
      </c>
      <c r="D2097" s="11" t="s">
        <v>2380</v>
      </c>
      <c r="E2097" s="11" t="s">
        <v>2382</v>
      </c>
      <c r="F2097" s="11" t="s">
        <v>2380</v>
      </c>
      <c r="G2097" s="11">
        <v>1</v>
      </c>
      <c r="H2097" s="11" t="s">
        <v>2380</v>
      </c>
      <c r="I2097" s="11" t="str">
        <f t="shared" si="32"/>
        <v>Overweight</v>
      </c>
    </row>
    <row r="2098" spans="1:9" hidden="1" x14ac:dyDescent="0.3">
      <c r="A2098" s="11" t="s">
        <v>268</v>
      </c>
      <c r="B2098" s="11">
        <v>20.8</v>
      </c>
      <c r="C2098" s="11">
        <v>4.87</v>
      </c>
      <c r="D2098" s="11" t="s">
        <v>2383</v>
      </c>
      <c r="E2098" s="11" t="s">
        <v>2380</v>
      </c>
      <c r="F2098" s="11" t="s">
        <v>2380</v>
      </c>
      <c r="G2098" s="11">
        <v>0</v>
      </c>
      <c r="H2098" s="11" t="s">
        <v>2380</v>
      </c>
      <c r="I2098" s="11" t="str">
        <f t="shared" si="32"/>
        <v>Normal Weight</v>
      </c>
    </row>
    <row r="2099" spans="1:9" hidden="1" x14ac:dyDescent="0.3">
      <c r="A2099" s="11" t="s">
        <v>267</v>
      </c>
      <c r="B2099" s="11">
        <v>15.82</v>
      </c>
      <c r="C2099" s="11">
        <v>4.5999999999999996</v>
      </c>
      <c r="D2099" s="11" t="s">
        <v>2380</v>
      </c>
      <c r="E2099" s="11" t="s">
        <v>2380</v>
      </c>
      <c r="F2099" s="11" t="s">
        <v>2380</v>
      </c>
      <c r="G2099" s="11">
        <v>0</v>
      </c>
      <c r="H2099" s="11" t="s">
        <v>2380</v>
      </c>
      <c r="I2099" s="11" t="str">
        <f t="shared" si="32"/>
        <v>Underweight</v>
      </c>
    </row>
    <row r="2100" spans="1:9" hidden="1" x14ac:dyDescent="0.3">
      <c r="A2100" s="11" t="s">
        <v>266</v>
      </c>
      <c r="B2100" s="11">
        <v>17.670000000000002</v>
      </c>
      <c r="C2100" s="11">
        <v>4.78</v>
      </c>
      <c r="D2100" s="11" t="s">
        <v>2380</v>
      </c>
      <c r="E2100" s="11" t="s">
        <v>2380</v>
      </c>
      <c r="F2100" s="11" t="s">
        <v>2380</v>
      </c>
      <c r="G2100" s="11">
        <v>0</v>
      </c>
      <c r="H2100" s="11" t="s">
        <v>2380</v>
      </c>
      <c r="I2100" s="11" t="str">
        <f t="shared" si="32"/>
        <v>Underweight</v>
      </c>
    </row>
    <row r="2101" spans="1:9" hidden="1" x14ac:dyDescent="0.3">
      <c r="A2101" s="11" t="s">
        <v>265</v>
      </c>
      <c r="B2101" s="11">
        <v>31.92</v>
      </c>
      <c r="C2101" s="11">
        <v>11.05</v>
      </c>
      <c r="D2101" s="11" t="s">
        <v>2380</v>
      </c>
      <c r="E2101" s="11" t="s">
        <v>2380</v>
      </c>
      <c r="F2101" s="11" t="s">
        <v>2380</v>
      </c>
      <c r="G2101" s="11">
        <v>0</v>
      </c>
      <c r="H2101" s="11" t="s">
        <v>2380</v>
      </c>
      <c r="I2101" s="11" t="str">
        <f t="shared" si="32"/>
        <v>Obesity</v>
      </c>
    </row>
    <row r="2102" spans="1:9" hidden="1" x14ac:dyDescent="0.3">
      <c r="A2102" s="11" t="s">
        <v>264</v>
      </c>
      <c r="B2102" s="11">
        <v>28.975000000000001</v>
      </c>
      <c r="C2102" s="11">
        <v>7.62</v>
      </c>
      <c r="D2102" s="11" t="s">
        <v>2380</v>
      </c>
      <c r="E2102" s="11" t="s">
        <v>2380</v>
      </c>
      <c r="F2102" s="11" t="s">
        <v>2380</v>
      </c>
      <c r="G2102" s="11">
        <v>0</v>
      </c>
      <c r="H2102" s="11" t="s">
        <v>2380</v>
      </c>
      <c r="I2102" s="11" t="str">
        <f t="shared" si="32"/>
        <v>Overweight</v>
      </c>
    </row>
    <row r="2103" spans="1:9" hidden="1" x14ac:dyDescent="0.3">
      <c r="A2103" s="11" t="s">
        <v>263</v>
      </c>
      <c r="B2103" s="11">
        <v>31.73</v>
      </c>
      <c r="C2103" s="11">
        <v>4.78</v>
      </c>
      <c r="D2103" s="11" t="s">
        <v>2383</v>
      </c>
      <c r="E2103" s="11" t="s">
        <v>2382</v>
      </c>
      <c r="F2103" s="11" t="s">
        <v>2380</v>
      </c>
      <c r="G2103" s="11">
        <v>2</v>
      </c>
      <c r="H2103" s="11" t="s">
        <v>2380</v>
      </c>
      <c r="I2103" s="11" t="str">
        <f t="shared" si="32"/>
        <v>Obesity</v>
      </c>
    </row>
    <row r="2104" spans="1:9" hidden="1" x14ac:dyDescent="0.3">
      <c r="A2104" s="11" t="s">
        <v>262</v>
      </c>
      <c r="B2104" s="11">
        <v>28.88</v>
      </c>
      <c r="C2104" s="11">
        <v>6.09</v>
      </c>
      <c r="D2104" s="11" t="s">
        <v>2383</v>
      </c>
      <c r="E2104" s="11" t="s">
        <v>2382</v>
      </c>
      <c r="F2104" s="11" t="s">
        <v>2380</v>
      </c>
      <c r="G2104" s="11">
        <v>2</v>
      </c>
      <c r="H2104" s="11" t="s">
        <v>2380</v>
      </c>
      <c r="I2104" s="11" t="str">
        <f t="shared" si="32"/>
        <v>Overweight</v>
      </c>
    </row>
    <row r="2105" spans="1:9" x14ac:dyDescent="0.3">
      <c r="A2105" s="11" t="s">
        <v>261</v>
      </c>
      <c r="B2105" s="11">
        <v>25.555</v>
      </c>
      <c r="C2105" s="11">
        <v>5.1100000000000003</v>
      </c>
      <c r="D2105" s="11" t="s">
        <v>2380</v>
      </c>
      <c r="E2105" s="11" t="s">
        <v>2380</v>
      </c>
      <c r="F2105" s="11" t="s">
        <v>2383</v>
      </c>
      <c r="G2105" s="11">
        <v>1</v>
      </c>
      <c r="H2105" s="11" t="s">
        <v>2380</v>
      </c>
      <c r="I2105" s="11" t="str">
        <f t="shared" si="32"/>
        <v>Overweight</v>
      </c>
    </row>
    <row r="2106" spans="1:9" hidden="1" x14ac:dyDescent="0.3">
      <c r="A2106" s="11" t="s">
        <v>260</v>
      </c>
      <c r="B2106" s="11">
        <v>37.29</v>
      </c>
      <c r="C2106" s="11">
        <v>4.46</v>
      </c>
      <c r="D2106" s="11" t="s">
        <v>2380</v>
      </c>
      <c r="E2106" s="11" t="s">
        <v>2382</v>
      </c>
      <c r="F2106" s="11" t="s">
        <v>2380</v>
      </c>
      <c r="G2106" s="11">
        <v>1</v>
      </c>
      <c r="H2106" s="11" t="s">
        <v>2380</v>
      </c>
      <c r="I2106" s="11" t="str">
        <f t="shared" si="32"/>
        <v>Obesity</v>
      </c>
    </row>
    <row r="2107" spans="1:9" hidden="1" x14ac:dyDescent="0.3">
      <c r="A2107" s="11" t="s">
        <v>259</v>
      </c>
      <c r="B2107" s="11">
        <v>40.28</v>
      </c>
      <c r="C2107" s="11">
        <v>6.11</v>
      </c>
      <c r="D2107" s="11" t="s">
        <v>2380</v>
      </c>
      <c r="E2107" s="11" t="s">
        <v>2382</v>
      </c>
      <c r="F2107" s="11" t="s">
        <v>2380</v>
      </c>
      <c r="G2107" s="11">
        <v>1</v>
      </c>
      <c r="H2107" s="11" t="s">
        <v>2380</v>
      </c>
      <c r="I2107" s="11" t="str">
        <f t="shared" si="32"/>
        <v>Obesity</v>
      </c>
    </row>
    <row r="2108" spans="1:9" hidden="1" x14ac:dyDescent="0.3">
      <c r="A2108" s="11" t="s">
        <v>258</v>
      </c>
      <c r="B2108" s="11">
        <v>40.185000000000002</v>
      </c>
      <c r="C2108" s="11">
        <v>4.66</v>
      </c>
      <c r="D2108" s="11" t="s">
        <v>2380</v>
      </c>
      <c r="E2108" s="11" t="s">
        <v>2382</v>
      </c>
      <c r="F2108" s="11" t="s">
        <v>2380</v>
      </c>
      <c r="G2108" s="11">
        <v>1</v>
      </c>
      <c r="H2108" s="11" t="s">
        <v>2380</v>
      </c>
      <c r="I2108" s="11" t="str">
        <f t="shared" si="32"/>
        <v>Obesity</v>
      </c>
    </row>
    <row r="2109" spans="1:9" hidden="1" x14ac:dyDescent="0.3">
      <c r="A2109" s="11" t="s">
        <v>257</v>
      </c>
      <c r="B2109" s="11">
        <v>23.57</v>
      </c>
      <c r="C2109" s="11">
        <v>6.14</v>
      </c>
      <c r="D2109" s="11" t="s">
        <v>2380</v>
      </c>
      <c r="E2109" s="11" t="s">
        <v>2380</v>
      </c>
      <c r="F2109" s="11" t="s">
        <v>2380</v>
      </c>
      <c r="G2109" s="11">
        <v>0</v>
      </c>
      <c r="H2109" s="11" t="s">
        <v>2380</v>
      </c>
      <c r="I2109" s="11" t="str">
        <f t="shared" si="32"/>
        <v>Normal Weight</v>
      </c>
    </row>
    <row r="2110" spans="1:9" hidden="1" x14ac:dyDescent="0.3">
      <c r="A2110" s="11" t="s">
        <v>256</v>
      </c>
      <c r="B2110" s="11">
        <v>35.625</v>
      </c>
      <c r="C2110" s="11">
        <v>6.21</v>
      </c>
      <c r="D2110" s="11" t="s">
        <v>2380</v>
      </c>
      <c r="E2110" s="11" t="s">
        <v>2382</v>
      </c>
      <c r="F2110" s="11" t="s">
        <v>2380</v>
      </c>
      <c r="G2110" s="11">
        <v>1</v>
      </c>
      <c r="H2110" s="11" t="s">
        <v>2380</v>
      </c>
      <c r="I2110" s="11" t="str">
        <f t="shared" si="32"/>
        <v>Obesity</v>
      </c>
    </row>
    <row r="2111" spans="1:9" hidden="1" x14ac:dyDescent="0.3">
      <c r="A2111" s="11" t="s">
        <v>255</v>
      </c>
      <c r="B2111" s="11">
        <v>33.155000000000001</v>
      </c>
      <c r="C2111" s="11">
        <v>4.5999999999999996</v>
      </c>
      <c r="D2111" s="11" t="s">
        <v>2380</v>
      </c>
      <c r="E2111" s="11" t="s">
        <v>2382</v>
      </c>
      <c r="F2111" s="11" t="s">
        <v>2380</v>
      </c>
      <c r="G2111" s="11">
        <v>1</v>
      </c>
      <c r="H2111" s="11" t="s">
        <v>2380</v>
      </c>
      <c r="I2111" s="11" t="str">
        <f t="shared" si="32"/>
        <v>Obesity</v>
      </c>
    </row>
    <row r="2112" spans="1:9" hidden="1" x14ac:dyDescent="0.3">
      <c r="A2112" s="11" t="s">
        <v>254</v>
      </c>
      <c r="B2112" s="11">
        <v>31.92</v>
      </c>
      <c r="C2112" s="11">
        <v>5.04</v>
      </c>
      <c r="D2112" s="11" t="s">
        <v>2380</v>
      </c>
      <c r="E2112" s="11" t="s">
        <v>2382</v>
      </c>
      <c r="F2112" s="11" t="s">
        <v>2380</v>
      </c>
      <c r="G2112" s="11">
        <v>1</v>
      </c>
      <c r="H2112" s="11" t="s">
        <v>2380</v>
      </c>
      <c r="I2112" s="11" t="str">
        <f t="shared" si="32"/>
        <v>Obesity</v>
      </c>
    </row>
    <row r="2113" spans="1:9" hidden="1" x14ac:dyDescent="0.3">
      <c r="A2113" s="11" t="s">
        <v>253</v>
      </c>
      <c r="B2113" s="11">
        <v>30.305</v>
      </c>
      <c r="C2113" s="11">
        <v>5.08</v>
      </c>
      <c r="D2113" s="11" t="s">
        <v>2380</v>
      </c>
      <c r="E2113" s="11" t="s">
        <v>2382</v>
      </c>
      <c r="F2113" s="11" t="s">
        <v>2380</v>
      </c>
      <c r="G2113" s="11">
        <v>1</v>
      </c>
      <c r="H2113" s="11" t="s">
        <v>2380</v>
      </c>
      <c r="I2113" s="11" t="str">
        <f t="shared" si="32"/>
        <v>Obesity</v>
      </c>
    </row>
    <row r="2114" spans="1:9" hidden="1" x14ac:dyDescent="0.3">
      <c r="A2114" s="11" t="s">
        <v>252</v>
      </c>
      <c r="B2114" s="11">
        <v>30.114999999999998</v>
      </c>
      <c r="C2114" s="11">
        <v>4.38</v>
      </c>
      <c r="D2114" s="11" t="s">
        <v>2380</v>
      </c>
      <c r="E2114" s="11" t="s">
        <v>2382</v>
      </c>
      <c r="F2114" s="11" t="s">
        <v>2380</v>
      </c>
      <c r="G2114" s="11">
        <v>1</v>
      </c>
      <c r="H2114" s="11" t="s">
        <v>2380</v>
      </c>
      <c r="I2114" s="11" t="str">
        <f t="shared" si="32"/>
        <v>Obesity</v>
      </c>
    </row>
    <row r="2115" spans="1:9" hidden="1" x14ac:dyDescent="0.3">
      <c r="A2115" s="11" t="s">
        <v>251</v>
      </c>
      <c r="B2115" s="11">
        <v>24.09</v>
      </c>
      <c r="C2115" s="11">
        <v>4.79</v>
      </c>
      <c r="D2115" s="11" t="s">
        <v>2380</v>
      </c>
      <c r="E2115" s="11" t="s">
        <v>2382</v>
      </c>
      <c r="F2115" s="11" t="s">
        <v>2380</v>
      </c>
      <c r="G2115" s="11">
        <v>1</v>
      </c>
      <c r="H2115" s="11" t="s">
        <v>2380</v>
      </c>
      <c r="I2115" s="11" t="str">
        <f t="shared" ref="I2115:I2178" si="33">IF(B2115&lt;18.5,"Underweight",
IF(B2115&lt;=24.9,"Normal Weight",
IF(B2115&lt;=29.9,"Overweight",
"Obesity")))</f>
        <v>Normal Weight</v>
      </c>
    </row>
    <row r="2116" spans="1:9" hidden="1" x14ac:dyDescent="0.3">
      <c r="A2116" s="11" t="s">
        <v>250</v>
      </c>
      <c r="B2116" s="11">
        <v>28.215</v>
      </c>
      <c r="C2116" s="11">
        <v>4.21</v>
      </c>
      <c r="D2116" s="11" t="s">
        <v>2380</v>
      </c>
      <c r="E2116" s="11" t="s">
        <v>2382</v>
      </c>
      <c r="F2116" s="11" t="s">
        <v>2380</v>
      </c>
      <c r="G2116" s="11">
        <v>1</v>
      </c>
      <c r="H2116" s="11" t="s">
        <v>2380</v>
      </c>
      <c r="I2116" s="11" t="str">
        <f t="shared" si="33"/>
        <v>Overweight</v>
      </c>
    </row>
    <row r="2117" spans="1:9" hidden="1" x14ac:dyDescent="0.3">
      <c r="A2117" s="11" t="s">
        <v>248</v>
      </c>
      <c r="B2117" s="11">
        <v>26.315000000000001</v>
      </c>
      <c r="C2117" s="11">
        <v>5.47</v>
      </c>
      <c r="D2117" s="11" t="s">
        <v>2380</v>
      </c>
      <c r="E2117" s="11" t="s">
        <v>2382</v>
      </c>
      <c r="F2117" s="11" t="s">
        <v>2380</v>
      </c>
      <c r="G2117" s="11">
        <v>1</v>
      </c>
      <c r="H2117" s="11" t="s">
        <v>2380</v>
      </c>
      <c r="I2117" s="11" t="str">
        <f t="shared" si="33"/>
        <v>Overweight</v>
      </c>
    </row>
    <row r="2118" spans="1:9" hidden="1" x14ac:dyDescent="0.3">
      <c r="A2118" s="11" t="s">
        <v>246</v>
      </c>
      <c r="B2118" s="11">
        <v>25.08</v>
      </c>
      <c r="C2118" s="11">
        <v>5.09</v>
      </c>
      <c r="D2118" s="11" t="s">
        <v>2380</v>
      </c>
      <c r="E2118" s="11" t="s">
        <v>2382</v>
      </c>
      <c r="F2118" s="11" t="s">
        <v>2380</v>
      </c>
      <c r="G2118" s="11">
        <v>1</v>
      </c>
      <c r="H2118" s="11" t="s">
        <v>2380</v>
      </c>
      <c r="I2118" s="11" t="str">
        <f t="shared" si="33"/>
        <v>Overweight</v>
      </c>
    </row>
    <row r="2119" spans="1:9" hidden="1" x14ac:dyDescent="0.3">
      <c r="A2119" s="11" t="s">
        <v>245</v>
      </c>
      <c r="B2119" s="11">
        <v>15.41</v>
      </c>
      <c r="C2119" s="11">
        <v>5.08</v>
      </c>
      <c r="D2119" s="11" t="s">
        <v>2380</v>
      </c>
      <c r="E2119" s="11" t="s">
        <v>2380</v>
      </c>
      <c r="F2119" s="11" t="s">
        <v>2380</v>
      </c>
      <c r="G2119" s="11">
        <v>0</v>
      </c>
      <c r="H2119" s="11" t="s">
        <v>2380</v>
      </c>
      <c r="I2119" s="11" t="str">
        <f t="shared" si="33"/>
        <v>Underweight</v>
      </c>
    </row>
    <row r="2120" spans="1:9" hidden="1" x14ac:dyDescent="0.3">
      <c r="A2120" s="11" t="s">
        <v>244</v>
      </c>
      <c r="B2120" s="11">
        <v>23.83</v>
      </c>
      <c r="C2120" s="11">
        <v>5.68</v>
      </c>
      <c r="D2120" s="11" t="s">
        <v>2380</v>
      </c>
      <c r="E2120" s="11" t="s">
        <v>2380</v>
      </c>
      <c r="F2120" s="11" t="s">
        <v>2380</v>
      </c>
      <c r="G2120" s="11">
        <v>0</v>
      </c>
      <c r="H2120" s="11" t="s">
        <v>2380</v>
      </c>
      <c r="I2120" s="11" t="str">
        <f t="shared" si="33"/>
        <v>Normal Weight</v>
      </c>
    </row>
    <row r="2121" spans="1:9" hidden="1" x14ac:dyDescent="0.3">
      <c r="A2121" s="11" t="s">
        <v>243</v>
      </c>
      <c r="B2121" s="11">
        <v>36</v>
      </c>
      <c r="C2121" s="11">
        <v>4.66</v>
      </c>
      <c r="D2121" s="11" t="s">
        <v>2380</v>
      </c>
      <c r="E2121" s="11" t="s">
        <v>2382</v>
      </c>
      <c r="F2121" s="11" t="s">
        <v>2380</v>
      </c>
      <c r="G2121" s="11">
        <v>1</v>
      </c>
      <c r="H2121" s="11" t="s">
        <v>2380</v>
      </c>
      <c r="I2121" s="11" t="str">
        <f t="shared" si="33"/>
        <v>Obesity</v>
      </c>
    </row>
    <row r="2122" spans="1:9" hidden="1" x14ac:dyDescent="0.3">
      <c r="A2122" s="11" t="s">
        <v>242</v>
      </c>
      <c r="B2122" s="11">
        <v>28.82</v>
      </c>
      <c r="C2122" s="11">
        <v>5.59</v>
      </c>
      <c r="D2122" s="11" t="s">
        <v>2380</v>
      </c>
      <c r="E2122" s="11" t="s">
        <v>2382</v>
      </c>
      <c r="F2122" s="11" t="s">
        <v>2380</v>
      </c>
      <c r="G2122" s="11">
        <v>1</v>
      </c>
      <c r="H2122" s="11" t="s">
        <v>2380</v>
      </c>
      <c r="I2122" s="11" t="str">
        <f t="shared" si="33"/>
        <v>Overweight</v>
      </c>
    </row>
    <row r="2123" spans="1:9" hidden="1" x14ac:dyDescent="0.3">
      <c r="A2123" s="11" t="s">
        <v>241</v>
      </c>
      <c r="B2123" s="11">
        <v>28.05</v>
      </c>
      <c r="C2123" s="11">
        <v>6.2</v>
      </c>
      <c r="D2123" s="11" t="s">
        <v>2380</v>
      </c>
      <c r="E2123" s="11" t="s">
        <v>2382</v>
      </c>
      <c r="F2123" s="11" t="s">
        <v>2380</v>
      </c>
      <c r="G2123" s="11">
        <v>1</v>
      </c>
      <c r="H2123" s="11" t="s">
        <v>2380</v>
      </c>
      <c r="I2123" s="11" t="str">
        <f t="shared" si="33"/>
        <v>Overweight</v>
      </c>
    </row>
    <row r="2124" spans="1:9" hidden="1" x14ac:dyDescent="0.3">
      <c r="A2124" s="11" t="s">
        <v>240</v>
      </c>
      <c r="B2124" s="11">
        <v>27.1</v>
      </c>
      <c r="C2124" s="11">
        <v>4.45</v>
      </c>
      <c r="D2124" s="11" t="s">
        <v>2380</v>
      </c>
      <c r="E2124" s="11" t="s">
        <v>2382</v>
      </c>
      <c r="F2124" s="11" t="s">
        <v>2380</v>
      </c>
      <c r="G2124" s="11">
        <v>1</v>
      </c>
      <c r="H2124" s="11" t="s">
        <v>2380</v>
      </c>
      <c r="I2124" s="11" t="str">
        <f t="shared" si="33"/>
        <v>Overweight</v>
      </c>
    </row>
    <row r="2125" spans="1:9" hidden="1" x14ac:dyDescent="0.3">
      <c r="A2125" s="11" t="s">
        <v>239</v>
      </c>
      <c r="B2125" s="11">
        <v>24.3</v>
      </c>
      <c r="C2125" s="11">
        <v>6.1</v>
      </c>
      <c r="D2125" s="11" t="s">
        <v>2383</v>
      </c>
      <c r="E2125" s="11" t="s">
        <v>2382</v>
      </c>
      <c r="F2125" s="11" t="s">
        <v>2380</v>
      </c>
      <c r="G2125" s="11">
        <v>1</v>
      </c>
      <c r="H2125" s="11" t="s">
        <v>2380</v>
      </c>
      <c r="I2125" s="11" t="str">
        <f t="shared" si="33"/>
        <v>Normal Weight</v>
      </c>
    </row>
    <row r="2126" spans="1:9" hidden="1" x14ac:dyDescent="0.3">
      <c r="A2126" s="11" t="s">
        <v>238</v>
      </c>
      <c r="B2126" s="11">
        <v>30.72</v>
      </c>
      <c r="C2126" s="11">
        <v>6.06</v>
      </c>
      <c r="D2126" s="11" t="s">
        <v>2380</v>
      </c>
      <c r="E2126" s="11" t="s">
        <v>2382</v>
      </c>
      <c r="F2126" s="11" t="s">
        <v>2380</v>
      </c>
      <c r="G2126" s="11">
        <v>1</v>
      </c>
      <c r="H2126" s="11" t="s">
        <v>2380</v>
      </c>
      <c r="I2126" s="11" t="str">
        <f t="shared" si="33"/>
        <v>Obesity</v>
      </c>
    </row>
    <row r="2127" spans="1:9" x14ac:dyDescent="0.3">
      <c r="A2127" s="11" t="s">
        <v>237</v>
      </c>
      <c r="B2127" s="11">
        <v>37.43</v>
      </c>
      <c r="C2127" s="11">
        <v>4.5599999999999996</v>
      </c>
      <c r="D2127" s="11" t="s">
        <v>2380</v>
      </c>
      <c r="E2127" s="11" t="s">
        <v>2380</v>
      </c>
      <c r="F2127" s="11" t="s">
        <v>2383</v>
      </c>
      <c r="G2127" s="11">
        <v>1</v>
      </c>
      <c r="H2127" s="11" t="s">
        <v>2380</v>
      </c>
      <c r="I2127" s="11" t="str">
        <f t="shared" si="33"/>
        <v>Obesity</v>
      </c>
    </row>
    <row r="2128" spans="1:9" x14ac:dyDescent="0.3">
      <c r="A2128" s="11" t="s">
        <v>236</v>
      </c>
      <c r="B2128" s="11">
        <v>25.74</v>
      </c>
      <c r="C2128" s="11">
        <v>6.41</v>
      </c>
      <c r="D2128" s="11" t="s">
        <v>2383</v>
      </c>
      <c r="E2128" s="11" t="s">
        <v>2380</v>
      </c>
      <c r="F2128" s="11" t="s">
        <v>2383</v>
      </c>
      <c r="G2128" s="11">
        <v>1</v>
      </c>
      <c r="H2128" s="11" t="s">
        <v>2380</v>
      </c>
      <c r="I2128" s="11" t="str">
        <f t="shared" si="33"/>
        <v>Overweight</v>
      </c>
    </row>
    <row r="2129" spans="1:9" x14ac:dyDescent="0.3">
      <c r="A2129" s="11" t="s">
        <v>235</v>
      </c>
      <c r="B2129" s="11">
        <v>36.575000000000003</v>
      </c>
      <c r="C2129" s="11">
        <v>5.57</v>
      </c>
      <c r="D2129" s="11" t="s">
        <v>2380</v>
      </c>
      <c r="E2129" s="11" t="s">
        <v>2380</v>
      </c>
      <c r="F2129" s="11" t="s">
        <v>2383</v>
      </c>
      <c r="G2129" s="11">
        <v>1</v>
      </c>
      <c r="H2129" s="11" t="s">
        <v>2380</v>
      </c>
      <c r="I2129" s="11" t="str">
        <f t="shared" si="33"/>
        <v>Obesity</v>
      </c>
    </row>
    <row r="2130" spans="1:9" x14ac:dyDescent="0.3">
      <c r="A2130" s="11" t="s">
        <v>234</v>
      </c>
      <c r="B2130" s="11">
        <v>35.15</v>
      </c>
      <c r="C2130" s="11">
        <v>5.47</v>
      </c>
      <c r="D2130" s="11" t="s">
        <v>2380</v>
      </c>
      <c r="E2130" s="11" t="s">
        <v>2380</v>
      </c>
      <c r="F2130" s="11" t="s">
        <v>2383</v>
      </c>
      <c r="G2130" s="11">
        <v>1</v>
      </c>
      <c r="H2130" s="11" t="s">
        <v>2380</v>
      </c>
      <c r="I2130" s="11" t="str">
        <f t="shared" si="33"/>
        <v>Obesity</v>
      </c>
    </row>
    <row r="2131" spans="1:9" x14ac:dyDescent="0.3">
      <c r="A2131" s="11" t="s">
        <v>233</v>
      </c>
      <c r="B2131" s="11">
        <v>32.11</v>
      </c>
      <c r="C2131" s="11">
        <v>4.43</v>
      </c>
      <c r="D2131" s="11" t="s">
        <v>2380</v>
      </c>
      <c r="E2131" s="11" t="s">
        <v>2380</v>
      </c>
      <c r="F2131" s="11" t="s">
        <v>2383</v>
      </c>
      <c r="G2131" s="11">
        <v>1</v>
      </c>
      <c r="H2131" s="11" t="s">
        <v>2380</v>
      </c>
      <c r="I2131" s="11" t="str">
        <f t="shared" si="33"/>
        <v>Obesity</v>
      </c>
    </row>
    <row r="2132" spans="1:9" x14ac:dyDescent="0.3">
      <c r="A2132" s="11" t="s">
        <v>232</v>
      </c>
      <c r="B2132" s="11">
        <v>30.495000000000001</v>
      </c>
      <c r="C2132" s="11">
        <v>4.95</v>
      </c>
      <c r="D2132" s="11" t="s">
        <v>2380</v>
      </c>
      <c r="E2132" s="11" t="s">
        <v>2380</v>
      </c>
      <c r="F2132" s="11" t="s">
        <v>2383</v>
      </c>
      <c r="G2132" s="11">
        <v>1</v>
      </c>
      <c r="H2132" s="11" t="s">
        <v>2380</v>
      </c>
      <c r="I2132" s="11" t="str">
        <f t="shared" si="33"/>
        <v>Obesity</v>
      </c>
    </row>
    <row r="2133" spans="1:9" hidden="1" x14ac:dyDescent="0.3">
      <c r="A2133" s="11" t="s">
        <v>231</v>
      </c>
      <c r="B2133" s="11">
        <v>29.24</v>
      </c>
      <c r="C2133" s="11">
        <v>4.04</v>
      </c>
      <c r="D2133" s="11" t="s">
        <v>2380</v>
      </c>
      <c r="E2133" s="11" t="s">
        <v>2382</v>
      </c>
      <c r="F2133" s="11" t="s">
        <v>2380</v>
      </c>
      <c r="G2133" s="11">
        <v>1</v>
      </c>
      <c r="H2133" s="11" t="s">
        <v>2380</v>
      </c>
      <c r="I2133" s="11" t="str">
        <f t="shared" si="33"/>
        <v>Overweight</v>
      </c>
    </row>
    <row r="2134" spans="1:9" x14ac:dyDescent="0.3">
      <c r="A2134" s="11" t="s">
        <v>230</v>
      </c>
      <c r="B2134" s="11">
        <v>22.515000000000001</v>
      </c>
      <c r="C2134" s="11">
        <v>5.93</v>
      </c>
      <c r="D2134" s="11" t="s">
        <v>2380</v>
      </c>
      <c r="E2134" s="11" t="s">
        <v>2380</v>
      </c>
      <c r="F2134" s="11" t="s">
        <v>2383</v>
      </c>
      <c r="G2134" s="11">
        <v>1</v>
      </c>
      <c r="H2134" s="11" t="s">
        <v>2380</v>
      </c>
      <c r="I2134" s="11" t="str">
        <f t="shared" si="33"/>
        <v>Normal Weight</v>
      </c>
    </row>
    <row r="2135" spans="1:9" hidden="1" x14ac:dyDescent="0.3">
      <c r="A2135" s="11" t="s">
        <v>229</v>
      </c>
      <c r="B2135" s="11">
        <v>15.65</v>
      </c>
      <c r="C2135" s="11">
        <v>4.2300000000000004</v>
      </c>
      <c r="D2135" s="11" t="s">
        <v>2380</v>
      </c>
      <c r="E2135" s="11" t="s">
        <v>2380</v>
      </c>
      <c r="F2135" s="11" t="s">
        <v>2380</v>
      </c>
      <c r="G2135" s="11">
        <v>0</v>
      </c>
      <c r="H2135" s="11" t="s">
        <v>2380</v>
      </c>
      <c r="I2135" s="11" t="str">
        <f t="shared" si="33"/>
        <v>Underweight</v>
      </c>
    </row>
    <row r="2136" spans="1:9" hidden="1" x14ac:dyDescent="0.3">
      <c r="A2136" s="11" t="s">
        <v>228</v>
      </c>
      <c r="B2136" s="11">
        <v>27.36</v>
      </c>
      <c r="C2136" s="11">
        <v>5.59</v>
      </c>
      <c r="D2136" s="11" t="s">
        <v>2383</v>
      </c>
      <c r="E2136" s="11" t="s">
        <v>2380</v>
      </c>
      <c r="F2136" s="11" t="s">
        <v>2380</v>
      </c>
      <c r="G2136" s="11">
        <v>0</v>
      </c>
      <c r="H2136" s="11" t="s">
        <v>2380</v>
      </c>
      <c r="I2136" s="11" t="str">
        <f t="shared" si="33"/>
        <v>Overweight</v>
      </c>
    </row>
    <row r="2137" spans="1:9" hidden="1" x14ac:dyDescent="0.3">
      <c r="A2137" s="11" t="s">
        <v>227</v>
      </c>
      <c r="B2137" s="11">
        <v>22.3</v>
      </c>
      <c r="C2137" s="11">
        <v>4.8899999999999997</v>
      </c>
      <c r="D2137" s="11" t="s">
        <v>2383</v>
      </c>
      <c r="E2137" s="11" t="s">
        <v>2380</v>
      </c>
      <c r="F2137" s="11" t="s">
        <v>2380</v>
      </c>
      <c r="G2137" s="11">
        <v>0</v>
      </c>
      <c r="H2137" s="11" t="s">
        <v>2380</v>
      </c>
      <c r="I2137" s="11" t="str">
        <f t="shared" si="33"/>
        <v>Normal Weight</v>
      </c>
    </row>
    <row r="2138" spans="1:9" hidden="1" x14ac:dyDescent="0.3">
      <c r="A2138" s="11" t="s">
        <v>226</v>
      </c>
      <c r="B2138" s="11">
        <v>26.03</v>
      </c>
      <c r="C2138" s="11">
        <v>5.81</v>
      </c>
      <c r="D2138" s="11" t="s">
        <v>2383</v>
      </c>
      <c r="E2138" s="11" t="s">
        <v>2380</v>
      </c>
      <c r="F2138" s="11" t="s">
        <v>2380</v>
      </c>
      <c r="G2138" s="11">
        <v>0</v>
      </c>
      <c r="H2138" s="11" t="s">
        <v>2380</v>
      </c>
      <c r="I2138" s="11" t="str">
        <f t="shared" si="33"/>
        <v>Overweight</v>
      </c>
    </row>
    <row r="2139" spans="1:9" hidden="1" x14ac:dyDescent="0.3">
      <c r="A2139" s="11" t="s">
        <v>225</v>
      </c>
      <c r="B2139" s="11">
        <v>27.74</v>
      </c>
      <c r="C2139" s="11">
        <v>4.29</v>
      </c>
      <c r="D2139" s="11" t="s">
        <v>2380</v>
      </c>
      <c r="E2139" s="11" t="s">
        <v>2382</v>
      </c>
      <c r="F2139" s="11" t="s">
        <v>2380</v>
      </c>
      <c r="G2139" s="11">
        <v>1</v>
      </c>
      <c r="H2139" s="11" t="s">
        <v>2380</v>
      </c>
      <c r="I2139" s="11" t="str">
        <f t="shared" si="33"/>
        <v>Overweight</v>
      </c>
    </row>
    <row r="2140" spans="1:9" hidden="1" x14ac:dyDescent="0.3">
      <c r="A2140" s="11" t="s">
        <v>224</v>
      </c>
      <c r="B2140" s="11">
        <v>32.11</v>
      </c>
      <c r="C2140" s="11">
        <v>4.03</v>
      </c>
      <c r="D2140" s="11" t="s">
        <v>2383</v>
      </c>
      <c r="E2140" s="11" t="s">
        <v>2382</v>
      </c>
      <c r="F2140" s="11" t="s">
        <v>2380</v>
      </c>
      <c r="G2140" s="11">
        <v>2</v>
      </c>
      <c r="H2140" s="11" t="s">
        <v>2380</v>
      </c>
      <c r="I2140" s="11" t="str">
        <f t="shared" si="33"/>
        <v>Obesity</v>
      </c>
    </row>
    <row r="2141" spans="1:9" hidden="1" x14ac:dyDescent="0.3">
      <c r="A2141" s="11" t="s">
        <v>223</v>
      </c>
      <c r="B2141" s="11">
        <v>25.175000000000001</v>
      </c>
      <c r="C2141" s="11">
        <v>6.29</v>
      </c>
      <c r="D2141" s="11" t="s">
        <v>2383</v>
      </c>
      <c r="E2141" s="11" t="s">
        <v>2382</v>
      </c>
      <c r="F2141" s="11" t="s">
        <v>2380</v>
      </c>
      <c r="G2141" s="11">
        <v>2</v>
      </c>
      <c r="H2141" s="11" t="s">
        <v>2380</v>
      </c>
      <c r="I2141" s="11" t="str">
        <f t="shared" si="33"/>
        <v>Overweight</v>
      </c>
    </row>
    <row r="2142" spans="1:9" hidden="1" x14ac:dyDescent="0.3">
      <c r="A2142" s="11" t="s">
        <v>222</v>
      </c>
      <c r="B2142" s="11">
        <v>39.49</v>
      </c>
      <c r="C2142" s="11">
        <v>4.4800000000000004</v>
      </c>
      <c r="D2142" s="11" t="s">
        <v>2383</v>
      </c>
      <c r="E2142" s="11" t="s">
        <v>2380</v>
      </c>
      <c r="F2142" s="11" t="s">
        <v>2380</v>
      </c>
      <c r="G2142" s="11">
        <v>0</v>
      </c>
      <c r="H2142" s="11" t="s">
        <v>2380</v>
      </c>
      <c r="I2142" s="11" t="str">
        <f t="shared" si="33"/>
        <v>Obesity</v>
      </c>
    </row>
    <row r="2143" spans="1:9" hidden="1" x14ac:dyDescent="0.3">
      <c r="A2143" s="11" t="s">
        <v>221</v>
      </c>
      <c r="B2143" s="11">
        <v>34.869999999999997</v>
      </c>
      <c r="C2143" s="11">
        <v>5.51</v>
      </c>
      <c r="D2143" s="11" t="s">
        <v>2383</v>
      </c>
      <c r="E2143" s="11" t="s">
        <v>2380</v>
      </c>
      <c r="F2143" s="11" t="s">
        <v>2380</v>
      </c>
      <c r="G2143" s="11">
        <v>0</v>
      </c>
      <c r="H2143" s="11" t="s">
        <v>2380</v>
      </c>
      <c r="I2143" s="11" t="str">
        <f t="shared" si="33"/>
        <v>Obesity</v>
      </c>
    </row>
    <row r="2144" spans="1:9" hidden="1" x14ac:dyDescent="0.3">
      <c r="A2144" s="11" t="s">
        <v>220</v>
      </c>
      <c r="B2144" s="11">
        <v>34.6</v>
      </c>
      <c r="C2144" s="11">
        <v>4.5</v>
      </c>
      <c r="D2144" s="11" t="s">
        <v>2383</v>
      </c>
      <c r="E2144" s="11" t="s">
        <v>2380</v>
      </c>
      <c r="F2144" s="11" t="s">
        <v>2380</v>
      </c>
      <c r="G2144" s="11">
        <v>0</v>
      </c>
      <c r="H2144" s="11" t="s">
        <v>2380</v>
      </c>
      <c r="I2144" s="11" t="str">
        <f t="shared" si="33"/>
        <v>Obesity</v>
      </c>
    </row>
    <row r="2145" spans="1:9" hidden="1" x14ac:dyDescent="0.3">
      <c r="A2145" s="11" t="s">
        <v>219</v>
      </c>
      <c r="B2145" s="11">
        <v>25.8</v>
      </c>
      <c r="C2145" s="11">
        <v>6.29</v>
      </c>
      <c r="D2145" s="11" t="s">
        <v>2383</v>
      </c>
      <c r="E2145" s="11" t="s">
        <v>2380</v>
      </c>
      <c r="F2145" s="11" t="s">
        <v>2380</v>
      </c>
      <c r="G2145" s="11">
        <v>0</v>
      </c>
      <c r="H2145" s="11" t="s">
        <v>2380</v>
      </c>
      <c r="I2145" s="11" t="str">
        <f t="shared" si="33"/>
        <v>Overweight</v>
      </c>
    </row>
    <row r="2146" spans="1:9" hidden="1" x14ac:dyDescent="0.3">
      <c r="A2146" s="11" t="s">
        <v>218</v>
      </c>
      <c r="B2146" s="11">
        <v>35.86</v>
      </c>
      <c r="C2146" s="11">
        <v>4.33</v>
      </c>
      <c r="D2146" s="11" t="s">
        <v>2380</v>
      </c>
      <c r="E2146" s="11" t="s">
        <v>2380</v>
      </c>
      <c r="F2146" s="11" t="s">
        <v>2380</v>
      </c>
      <c r="G2146" s="11">
        <v>1</v>
      </c>
      <c r="H2146" s="11" t="s">
        <v>2380</v>
      </c>
      <c r="I2146" s="11" t="str">
        <f t="shared" si="33"/>
        <v>Obesity</v>
      </c>
    </row>
    <row r="2147" spans="1:9" hidden="1" x14ac:dyDescent="0.3">
      <c r="A2147" s="11" t="s">
        <v>217</v>
      </c>
      <c r="B2147" s="11">
        <v>40.47</v>
      </c>
      <c r="C2147" s="11">
        <v>11.15</v>
      </c>
      <c r="D2147" s="11" t="s">
        <v>2380</v>
      </c>
      <c r="E2147" s="11" t="s">
        <v>2380</v>
      </c>
      <c r="F2147" s="11" t="s">
        <v>2380</v>
      </c>
      <c r="G2147" s="11">
        <v>0</v>
      </c>
      <c r="H2147" s="11" t="s">
        <v>2380</v>
      </c>
      <c r="I2147" s="11" t="str">
        <f t="shared" si="33"/>
        <v>Obesity</v>
      </c>
    </row>
    <row r="2148" spans="1:9" hidden="1" x14ac:dyDescent="0.3">
      <c r="A2148" s="11" t="s">
        <v>216</v>
      </c>
      <c r="B2148" s="11">
        <v>32.01</v>
      </c>
      <c r="C2148" s="11">
        <v>6.45</v>
      </c>
      <c r="D2148" s="11" t="s">
        <v>2380</v>
      </c>
      <c r="E2148" s="11" t="s">
        <v>2380</v>
      </c>
      <c r="F2148" s="11" t="s">
        <v>2380</v>
      </c>
      <c r="G2148" s="11">
        <v>1</v>
      </c>
      <c r="H2148" s="11" t="s">
        <v>2380</v>
      </c>
      <c r="I2148" s="11" t="str">
        <f t="shared" si="33"/>
        <v>Obesity</v>
      </c>
    </row>
    <row r="2149" spans="1:9" hidden="1" x14ac:dyDescent="0.3">
      <c r="A2149" s="11" t="s">
        <v>215</v>
      </c>
      <c r="B2149" s="11">
        <v>33</v>
      </c>
      <c r="C2149" s="11">
        <v>9.27</v>
      </c>
      <c r="D2149" s="11" t="s">
        <v>2380</v>
      </c>
      <c r="E2149" s="11" t="s">
        <v>2380</v>
      </c>
      <c r="F2149" s="11" t="s">
        <v>2380</v>
      </c>
      <c r="G2149" s="11">
        <v>0</v>
      </c>
      <c r="H2149" s="11" t="s">
        <v>2380</v>
      </c>
      <c r="I2149" s="11" t="str">
        <f t="shared" si="33"/>
        <v>Obesity</v>
      </c>
    </row>
    <row r="2150" spans="1:9" hidden="1" x14ac:dyDescent="0.3">
      <c r="A2150" s="11" t="s">
        <v>214</v>
      </c>
      <c r="B2150" s="11">
        <v>29.3</v>
      </c>
      <c r="C2150" s="11">
        <v>6.15</v>
      </c>
      <c r="D2150" s="11" t="s">
        <v>2380</v>
      </c>
      <c r="E2150" s="11" t="s">
        <v>2380</v>
      </c>
      <c r="F2150" s="11" t="s">
        <v>2380</v>
      </c>
      <c r="G2150" s="11">
        <v>1</v>
      </c>
      <c r="H2150" s="11" t="s">
        <v>2380</v>
      </c>
      <c r="I2150" s="11" t="str">
        <f t="shared" si="33"/>
        <v>Overweight</v>
      </c>
    </row>
    <row r="2151" spans="1:9" hidden="1" x14ac:dyDescent="0.3">
      <c r="A2151" s="11" t="s">
        <v>213</v>
      </c>
      <c r="B2151" s="11">
        <v>25.8</v>
      </c>
      <c r="C2151" s="11">
        <v>4.13</v>
      </c>
      <c r="D2151" s="11" t="s">
        <v>2380</v>
      </c>
      <c r="E2151" s="11" t="s">
        <v>2380</v>
      </c>
      <c r="F2151" s="11" t="s">
        <v>2380</v>
      </c>
      <c r="G2151" s="11">
        <v>1</v>
      </c>
      <c r="H2151" s="11" t="s">
        <v>2380</v>
      </c>
      <c r="I2151" s="11" t="str">
        <f t="shared" si="33"/>
        <v>Overweight</v>
      </c>
    </row>
    <row r="2152" spans="1:9" hidden="1" x14ac:dyDescent="0.3">
      <c r="A2152" s="11" t="s">
        <v>212</v>
      </c>
      <c r="B2152" s="11">
        <v>23.4</v>
      </c>
      <c r="C2152" s="11">
        <v>4.24</v>
      </c>
      <c r="D2152" s="11" t="s">
        <v>2380</v>
      </c>
      <c r="E2152" s="11" t="s">
        <v>2380</v>
      </c>
      <c r="F2152" s="11" t="s">
        <v>2380</v>
      </c>
      <c r="G2152" s="11">
        <v>1</v>
      </c>
      <c r="H2152" s="11" t="s">
        <v>2380</v>
      </c>
      <c r="I2152" s="11" t="str">
        <f t="shared" si="33"/>
        <v>Normal Weight</v>
      </c>
    </row>
    <row r="2153" spans="1:9" hidden="1" x14ac:dyDescent="0.3">
      <c r="A2153" s="11" t="s">
        <v>211</v>
      </c>
      <c r="B2153" s="11">
        <v>27.93</v>
      </c>
      <c r="C2153" s="11">
        <v>9.8800000000000008</v>
      </c>
      <c r="D2153" s="11" t="s">
        <v>2380</v>
      </c>
      <c r="E2153" s="11" t="s">
        <v>2380</v>
      </c>
      <c r="F2153" s="11" t="s">
        <v>2380</v>
      </c>
      <c r="G2153" s="11">
        <v>0</v>
      </c>
      <c r="H2153" s="11" t="s">
        <v>2380</v>
      </c>
      <c r="I2153" s="11" t="str">
        <f t="shared" si="33"/>
        <v>Overweight</v>
      </c>
    </row>
    <row r="2154" spans="1:9" hidden="1" x14ac:dyDescent="0.3">
      <c r="A2154" s="11" t="s">
        <v>210</v>
      </c>
      <c r="B2154" s="11">
        <v>22</v>
      </c>
      <c r="C2154" s="11">
        <v>9.5</v>
      </c>
      <c r="D2154" s="11" t="s">
        <v>2380</v>
      </c>
      <c r="E2154" s="11" t="s">
        <v>2380</v>
      </c>
      <c r="F2154" s="11" t="s">
        <v>2380</v>
      </c>
      <c r="G2154" s="11">
        <v>0</v>
      </c>
      <c r="H2154" s="11" t="s">
        <v>2380</v>
      </c>
      <c r="I2154" s="11" t="str">
        <f t="shared" si="33"/>
        <v>Normal Weight</v>
      </c>
    </row>
    <row r="2155" spans="1:9" hidden="1" x14ac:dyDescent="0.3">
      <c r="A2155" s="11" t="s">
        <v>209</v>
      </c>
      <c r="B2155" s="11">
        <v>36.86</v>
      </c>
      <c r="C2155" s="11">
        <v>4.97</v>
      </c>
      <c r="D2155" s="11" t="s">
        <v>2383</v>
      </c>
      <c r="E2155" s="11" t="s">
        <v>2380</v>
      </c>
      <c r="F2155" s="11" t="s">
        <v>2380</v>
      </c>
      <c r="G2155" s="11">
        <v>0</v>
      </c>
      <c r="H2155" s="11" t="s">
        <v>2380</v>
      </c>
      <c r="I2155" s="11" t="str">
        <f t="shared" si="33"/>
        <v>Obesity</v>
      </c>
    </row>
    <row r="2156" spans="1:9" hidden="1" x14ac:dyDescent="0.3">
      <c r="A2156" s="11" t="s">
        <v>208</v>
      </c>
      <c r="B2156" s="11">
        <v>31.254999999999999</v>
      </c>
      <c r="C2156" s="11">
        <v>5.49</v>
      </c>
      <c r="D2156" s="11" t="s">
        <v>2383</v>
      </c>
      <c r="E2156" s="11" t="s">
        <v>2380</v>
      </c>
      <c r="F2156" s="11" t="s">
        <v>2380</v>
      </c>
      <c r="G2156" s="11">
        <v>0</v>
      </c>
      <c r="H2156" s="11" t="s">
        <v>2380</v>
      </c>
      <c r="I2156" s="11" t="str">
        <f t="shared" si="33"/>
        <v>Obesity</v>
      </c>
    </row>
    <row r="2157" spans="1:9" hidden="1" x14ac:dyDescent="0.3">
      <c r="A2157" s="11" t="s">
        <v>207</v>
      </c>
      <c r="B2157" s="11">
        <v>23.06</v>
      </c>
      <c r="C2157" s="11">
        <v>4.47</v>
      </c>
      <c r="D2157" s="11" t="s">
        <v>2380</v>
      </c>
      <c r="E2157" s="11" t="s">
        <v>2380</v>
      </c>
      <c r="F2157" s="11" t="s">
        <v>2380</v>
      </c>
      <c r="G2157" s="11">
        <v>0</v>
      </c>
      <c r="H2157" s="11" t="s">
        <v>2380</v>
      </c>
      <c r="I2157" s="11" t="str">
        <f t="shared" si="33"/>
        <v>Normal Weight</v>
      </c>
    </row>
    <row r="2158" spans="1:9" hidden="1" x14ac:dyDescent="0.3">
      <c r="A2158" s="11" t="s">
        <v>206</v>
      </c>
      <c r="B2158" s="11">
        <v>28.975000000000001</v>
      </c>
      <c r="C2158" s="11">
        <v>4.34</v>
      </c>
      <c r="D2158" s="11" t="s">
        <v>2383</v>
      </c>
      <c r="E2158" s="11" t="s">
        <v>2380</v>
      </c>
      <c r="F2158" s="11" t="s">
        <v>2380</v>
      </c>
      <c r="G2158" s="11">
        <v>0</v>
      </c>
      <c r="H2158" s="11" t="s">
        <v>2380</v>
      </c>
      <c r="I2158" s="11" t="str">
        <f t="shared" si="33"/>
        <v>Overweight</v>
      </c>
    </row>
    <row r="2159" spans="1:9" hidden="1" x14ac:dyDescent="0.3">
      <c r="A2159" s="11" t="s">
        <v>205</v>
      </c>
      <c r="B2159" s="11">
        <v>33.299999999999997</v>
      </c>
      <c r="C2159" s="11">
        <v>9.49</v>
      </c>
      <c r="D2159" s="11" t="s">
        <v>2380</v>
      </c>
      <c r="E2159" s="11" t="s">
        <v>2380</v>
      </c>
      <c r="F2159" s="11" t="s">
        <v>2380</v>
      </c>
      <c r="G2159" s="11">
        <v>0</v>
      </c>
      <c r="H2159" s="11" t="s">
        <v>2380</v>
      </c>
      <c r="I2159" s="11" t="str">
        <f t="shared" si="33"/>
        <v>Obesity</v>
      </c>
    </row>
    <row r="2160" spans="1:9" hidden="1" x14ac:dyDescent="0.3">
      <c r="A2160" s="11" t="s">
        <v>204</v>
      </c>
      <c r="B2160" s="11">
        <v>33</v>
      </c>
      <c r="C2160" s="11">
        <v>10.16</v>
      </c>
      <c r="D2160" s="11" t="s">
        <v>2380</v>
      </c>
      <c r="E2160" s="11" t="s">
        <v>2380</v>
      </c>
      <c r="F2160" s="11" t="s">
        <v>2380</v>
      </c>
      <c r="G2160" s="11">
        <v>0</v>
      </c>
      <c r="H2160" s="11" t="s">
        <v>2380</v>
      </c>
      <c r="I2160" s="11" t="str">
        <f t="shared" si="33"/>
        <v>Obesity</v>
      </c>
    </row>
    <row r="2161" spans="1:9" hidden="1" x14ac:dyDescent="0.3">
      <c r="A2161" s="11" t="s">
        <v>203</v>
      </c>
      <c r="B2161" s="11">
        <v>31.46</v>
      </c>
      <c r="C2161" s="11">
        <v>11.19</v>
      </c>
      <c r="D2161" s="11" t="s">
        <v>2380</v>
      </c>
      <c r="E2161" s="11" t="s">
        <v>2380</v>
      </c>
      <c r="F2161" s="11" t="s">
        <v>2380</v>
      </c>
      <c r="G2161" s="11">
        <v>0</v>
      </c>
      <c r="H2161" s="11" t="s">
        <v>2380</v>
      </c>
      <c r="I2161" s="11" t="str">
        <f t="shared" si="33"/>
        <v>Obesity</v>
      </c>
    </row>
    <row r="2162" spans="1:9" hidden="1" x14ac:dyDescent="0.3">
      <c r="A2162" s="11" t="s">
        <v>202</v>
      </c>
      <c r="B2162" s="11">
        <v>29.6</v>
      </c>
      <c r="C2162" s="11">
        <v>11.03</v>
      </c>
      <c r="D2162" s="11" t="s">
        <v>2380</v>
      </c>
      <c r="E2162" s="11" t="s">
        <v>2380</v>
      </c>
      <c r="F2162" s="11" t="s">
        <v>2380</v>
      </c>
      <c r="G2162" s="11">
        <v>0</v>
      </c>
      <c r="H2162" s="11" t="s">
        <v>2380</v>
      </c>
      <c r="I2162" s="11" t="str">
        <f t="shared" si="33"/>
        <v>Overweight</v>
      </c>
    </row>
    <row r="2163" spans="1:9" hidden="1" x14ac:dyDescent="0.3">
      <c r="A2163" s="11" t="s">
        <v>201</v>
      </c>
      <c r="B2163" s="11">
        <v>22.05</v>
      </c>
      <c r="C2163" s="11">
        <v>4.43</v>
      </c>
      <c r="D2163" s="11" t="s">
        <v>2383</v>
      </c>
      <c r="E2163" s="11" t="s">
        <v>2380</v>
      </c>
      <c r="F2163" s="11" t="s">
        <v>2380</v>
      </c>
      <c r="G2163" s="11">
        <v>0</v>
      </c>
      <c r="H2163" s="11" t="s">
        <v>2380</v>
      </c>
      <c r="I2163" s="11" t="str">
        <f t="shared" si="33"/>
        <v>Normal Weight</v>
      </c>
    </row>
    <row r="2164" spans="1:9" hidden="1" x14ac:dyDescent="0.3">
      <c r="A2164" s="11" t="s">
        <v>199</v>
      </c>
      <c r="B2164" s="11">
        <v>27.06</v>
      </c>
      <c r="C2164" s="11">
        <v>6.14</v>
      </c>
      <c r="D2164" s="11" t="s">
        <v>2380</v>
      </c>
      <c r="E2164" s="11" t="s">
        <v>2382</v>
      </c>
      <c r="F2164" s="11" t="s">
        <v>2380</v>
      </c>
      <c r="G2164" s="11">
        <v>1</v>
      </c>
      <c r="H2164" s="11" t="s">
        <v>2380</v>
      </c>
      <c r="I2164" s="11" t="str">
        <f t="shared" si="33"/>
        <v>Overweight</v>
      </c>
    </row>
    <row r="2165" spans="1:9" hidden="1" x14ac:dyDescent="0.3">
      <c r="A2165" s="11" t="s">
        <v>198</v>
      </c>
      <c r="B2165" s="11">
        <v>20.49</v>
      </c>
      <c r="C2165" s="11">
        <v>4.87</v>
      </c>
      <c r="D2165" s="11" t="s">
        <v>2380</v>
      </c>
      <c r="E2165" s="11" t="s">
        <v>2380</v>
      </c>
      <c r="F2165" s="11" t="s">
        <v>2380</v>
      </c>
      <c r="G2165" s="11">
        <v>0</v>
      </c>
      <c r="H2165" s="11" t="s">
        <v>2380</v>
      </c>
      <c r="I2165" s="11" t="str">
        <f t="shared" si="33"/>
        <v>Normal Weight</v>
      </c>
    </row>
    <row r="2166" spans="1:9" x14ac:dyDescent="0.3">
      <c r="A2166" s="11" t="s">
        <v>197</v>
      </c>
      <c r="B2166" s="11">
        <v>28.4</v>
      </c>
      <c r="C2166" s="11">
        <v>4.3</v>
      </c>
      <c r="D2166" s="11" t="s">
        <v>2380</v>
      </c>
      <c r="E2166" s="11" t="s">
        <v>2380</v>
      </c>
      <c r="F2166" s="11" t="s">
        <v>2383</v>
      </c>
      <c r="G2166" s="11">
        <v>1</v>
      </c>
      <c r="H2166" s="11" t="s">
        <v>2380</v>
      </c>
      <c r="I2166" s="11" t="str">
        <f t="shared" si="33"/>
        <v>Overweight</v>
      </c>
    </row>
    <row r="2167" spans="1:9" hidden="1" x14ac:dyDescent="0.3">
      <c r="A2167" s="11" t="s">
        <v>196</v>
      </c>
      <c r="B2167" s="11">
        <v>41.91</v>
      </c>
      <c r="C2167" s="11">
        <v>6.19</v>
      </c>
      <c r="D2167" s="11" t="s">
        <v>2380</v>
      </c>
      <c r="E2167" s="11" t="s">
        <v>2380</v>
      </c>
      <c r="F2167" s="11" t="s">
        <v>2380</v>
      </c>
      <c r="G2167" s="11">
        <v>0</v>
      </c>
      <c r="H2167" s="11" t="s">
        <v>2380</v>
      </c>
      <c r="I2167" s="11" t="str">
        <f t="shared" si="33"/>
        <v>Obesity</v>
      </c>
    </row>
    <row r="2168" spans="1:9" x14ac:dyDescent="0.3">
      <c r="A2168" s="11" t="s">
        <v>195</v>
      </c>
      <c r="B2168" s="11">
        <v>24.6</v>
      </c>
      <c r="C2168" s="11">
        <v>6.19</v>
      </c>
      <c r="D2168" s="11" t="s">
        <v>2380</v>
      </c>
      <c r="E2168" s="11" t="s">
        <v>2380</v>
      </c>
      <c r="F2168" s="11" t="s">
        <v>2383</v>
      </c>
      <c r="G2168" s="11">
        <v>1</v>
      </c>
      <c r="H2168" s="11" t="s">
        <v>2380</v>
      </c>
      <c r="I2168" s="11" t="str">
        <f t="shared" si="33"/>
        <v>Normal Weight</v>
      </c>
    </row>
    <row r="2169" spans="1:9" x14ac:dyDescent="0.3">
      <c r="A2169" s="11" t="s">
        <v>194</v>
      </c>
      <c r="B2169" s="11">
        <v>20.9</v>
      </c>
      <c r="C2169" s="11">
        <v>5.12</v>
      </c>
      <c r="D2169" s="11" t="s">
        <v>2380</v>
      </c>
      <c r="E2169" s="11" t="s">
        <v>2380</v>
      </c>
      <c r="F2169" s="11" t="s">
        <v>2383</v>
      </c>
      <c r="G2169" s="11">
        <v>1</v>
      </c>
      <c r="H2169" s="11" t="s">
        <v>2380</v>
      </c>
      <c r="I2169" s="11" t="str">
        <f t="shared" si="33"/>
        <v>Normal Weight</v>
      </c>
    </row>
    <row r="2170" spans="1:9" hidden="1" x14ac:dyDescent="0.3">
      <c r="A2170" s="11" t="s">
        <v>193</v>
      </c>
      <c r="B2170" s="11">
        <v>34.4</v>
      </c>
      <c r="C2170" s="11">
        <v>4.04</v>
      </c>
      <c r="D2170" s="11" t="s">
        <v>2380</v>
      </c>
      <c r="E2170" s="11" t="s">
        <v>2380</v>
      </c>
      <c r="F2170" s="11" t="s">
        <v>2380</v>
      </c>
      <c r="G2170" s="11">
        <v>0</v>
      </c>
      <c r="H2170" s="11" t="s">
        <v>2380</v>
      </c>
      <c r="I2170" s="11" t="str">
        <f t="shared" si="33"/>
        <v>Obesity</v>
      </c>
    </row>
    <row r="2171" spans="1:9" hidden="1" x14ac:dyDescent="0.3">
      <c r="A2171" s="11" t="s">
        <v>192</v>
      </c>
      <c r="B2171" s="11">
        <v>32.56</v>
      </c>
      <c r="C2171" s="11">
        <v>5.36</v>
      </c>
      <c r="D2171" s="11" t="s">
        <v>2380</v>
      </c>
      <c r="E2171" s="11" t="s">
        <v>2380</v>
      </c>
      <c r="F2171" s="11" t="s">
        <v>2380</v>
      </c>
      <c r="G2171" s="11">
        <v>0</v>
      </c>
      <c r="H2171" s="11" t="s">
        <v>2380</v>
      </c>
      <c r="I2171" s="11" t="str">
        <f t="shared" si="33"/>
        <v>Obesity</v>
      </c>
    </row>
    <row r="2172" spans="1:9" hidden="1" x14ac:dyDescent="0.3">
      <c r="A2172" s="11" t="s">
        <v>191</v>
      </c>
      <c r="B2172" s="11">
        <v>27.98</v>
      </c>
      <c r="C2172" s="11">
        <v>4.38</v>
      </c>
      <c r="D2172" s="11" t="s">
        <v>2380</v>
      </c>
      <c r="E2172" s="11" t="s">
        <v>2382</v>
      </c>
      <c r="F2172" s="11" t="s">
        <v>2380</v>
      </c>
      <c r="G2172" s="11">
        <v>1</v>
      </c>
      <c r="H2172" s="11" t="s">
        <v>2380</v>
      </c>
      <c r="I2172" s="11" t="str">
        <f t="shared" si="33"/>
        <v>Overweight</v>
      </c>
    </row>
    <row r="2173" spans="1:9" hidden="1" x14ac:dyDescent="0.3">
      <c r="A2173" s="11" t="s">
        <v>190</v>
      </c>
      <c r="B2173" s="11">
        <v>26.51</v>
      </c>
      <c r="C2173" s="11">
        <v>4.58</v>
      </c>
      <c r="D2173" s="11" t="s">
        <v>2380</v>
      </c>
      <c r="E2173" s="11" t="s">
        <v>2380</v>
      </c>
      <c r="F2173" s="11" t="s">
        <v>2380</v>
      </c>
      <c r="G2173" s="11">
        <v>0</v>
      </c>
      <c r="H2173" s="11" t="s">
        <v>2380</v>
      </c>
      <c r="I2173" s="11" t="str">
        <f t="shared" si="33"/>
        <v>Overweight</v>
      </c>
    </row>
    <row r="2174" spans="1:9" hidden="1" x14ac:dyDescent="0.3">
      <c r="A2174" s="11" t="s">
        <v>189</v>
      </c>
      <c r="B2174" s="11">
        <v>29.734999999999999</v>
      </c>
      <c r="C2174" s="11">
        <v>11.92</v>
      </c>
      <c r="D2174" s="11" t="s">
        <v>2380</v>
      </c>
      <c r="E2174" s="11" t="s">
        <v>2380</v>
      </c>
      <c r="F2174" s="11" t="s">
        <v>2380</v>
      </c>
      <c r="G2174" s="11">
        <v>0</v>
      </c>
      <c r="H2174" s="11" t="s">
        <v>2380</v>
      </c>
      <c r="I2174" s="11" t="str">
        <f t="shared" si="33"/>
        <v>Overweight</v>
      </c>
    </row>
    <row r="2175" spans="1:9" x14ac:dyDescent="0.3">
      <c r="A2175" s="11" t="s">
        <v>188</v>
      </c>
      <c r="B2175" s="11">
        <v>40.5</v>
      </c>
      <c r="C2175" s="11">
        <v>5.4</v>
      </c>
      <c r="D2175" s="11" t="s">
        <v>2380</v>
      </c>
      <c r="E2175" s="11" t="s">
        <v>2380</v>
      </c>
      <c r="F2175" s="11" t="s">
        <v>2383</v>
      </c>
      <c r="G2175" s="11">
        <v>1</v>
      </c>
      <c r="H2175" s="11" t="s">
        <v>2380</v>
      </c>
      <c r="I2175" s="11" t="str">
        <f t="shared" si="33"/>
        <v>Obesity</v>
      </c>
    </row>
    <row r="2176" spans="1:9" hidden="1" x14ac:dyDescent="0.3">
      <c r="A2176" s="11" t="s">
        <v>187</v>
      </c>
      <c r="B2176" s="11">
        <v>25.64</v>
      </c>
      <c r="C2176" s="11">
        <v>4.76</v>
      </c>
      <c r="D2176" s="11" t="s">
        <v>2380</v>
      </c>
      <c r="E2176" s="11" t="s">
        <v>2380</v>
      </c>
      <c r="F2176" s="11" t="s">
        <v>2380</v>
      </c>
      <c r="G2176" s="11">
        <v>1</v>
      </c>
      <c r="H2176" s="11" t="s">
        <v>2380</v>
      </c>
      <c r="I2176" s="11" t="str">
        <f t="shared" si="33"/>
        <v>Overweight</v>
      </c>
    </row>
    <row r="2177" spans="1:9" x14ac:dyDescent="0.3">
      <c r="A2177" s="11" t="s">
        <v>186</v>
      </c>
      <c r="B2177" s="11">
        <v>32.9</v>
      </c>
      <c r="C2177" s="11">
        <v>4.78</v>
      </c>
      <c r="D2177" s="11" t="s">
        <v>2380</v>
      </c>
      <c r="E2177" s="11" t="s">
        <v>2380</v>
      </c>
      <c r="F2177" s="11" t="s">
        <v>2383</v>
      </c>
      <c r="G2177" s="11">
        <v>1</v>
      </c>
      <c r="H2177" s="11" t="s">
        <v>2380</v>
      </c>
      <c r="I2177" s="11" t="str">
        <f t="shared" si="33"/>
        <v>Obesity</v>
      </c>
    </row>
    <row r="2178" spans="1:9" x14ac:dyDescent="0.3">
      <c r="A2178" s="11" t="s">
        <v>185</v>
      </c>
      <c r="B2178" s="11">
        <v>29.8</v>
      </c>
      <c r="C2178" s="11">
        <v>4.26</v>
      </c>
      <c r="D2178" s="11" t="s">
        <v>2380</v>
      </c>
      <c r="E2178" s="11" t="s">
        <v>2380</v>
      </c>
      <c r="F2178" s="11" t="s">
        <v>2383</v>
      </c>
      <c r="G2178" s="11">
        <v>1</v>
      </c>
      <c r="H2178" s="11" t="s">
        <v>2380</v>
      </c>
      <c r="I2178" s="11" t="str">
        <f t="shared" si="33"/>
        <v>Overweight</v>
      </c>
    </row>
    <row r="2179" spans="1:9" x14ac:dyDescent="0.3">
      <c r="A2179" s="11" t="s">
        <v>184</v>
      </c>
      <c r="B2179" s="11">
        <v>28.9</v>
      </c>
      <c r="C2179" s="11">
        <v>5.85</v>
      </c>
      <c r="D2179" s="11" t="s">
        <v>2380</v>
      </c>
      <c r="E2179" s="11" t="s">
        <v>2380</v>
      </c>
      <c r="F2179" s="11" t="s">
        <v>2383</v>
      </c>
      <c r="G2179" s="11">
        <v>1</v>
      </c>
      <c r="H2179" s="11" t="s">
        <v>2380</v>
      </c>
      <c r="I2179" s="11" t="str">
        <f t="shared" ref="I2179:I2242" si="34">IF(B2179&lt;18.5,"Underweight",
IF(B2179&lt;=24.9,"Normal Weight",
IF(B2179&lt;=29.9,"Overweight",
"Obesity")))</f>
        <v>Overweight</v>
      </c>
    </row>
    <row r="2180" spans="1:9" x14ac:dyDescent="0.3">
      <c r="A2180" s="11" t="s">
        <v>183</v>
      </c>
      <c r="B2180" s="11">
        <v>24.7</v>
      </c>
      <c r="C2180" s="11">
        <v>5.32</v>
      </c>
      <c r="D2180" s="11" t="s">
        <v>2380</v>
      </c>
      <c r="E2180" s="11" t="s">
        <v>2380</v>
      </c>
      <c r="F2180" s="11" t="s">
        <v>2383</v>
      </c>
      <c r="G2180" s="11">
        <v>1</v>
      </c>
      <c r="H2180" s="11" t="s">
        <v>2380</v>
      </c>
      <c r="I2180" s="11" t="str">
        <f t="shared" si="34"/>
        <v>Normal Weight</v>
      </c>
    </row>
    <row r="2181" spans="1:9" x14ac:dyDescent="0.3">
      <c r="A2181" s="11" t="s">
        <v>182</v>
      </c>
      <c r="B2181" s="11">
        <v>20.6</v>
      </c>
      <c r="C2181" s="11">
        <v>5.14</v>
      </c>
      <c r="D2181" s="11" t="s">
        <v>2380</v>
      </c>
      <c r="E2181" s="11" t="s">
        <v>2380</v>
      </c>
      <c r="F2181" s="11" t="s">
        <v>2383</v>
      </c>
      <c r="G2181" s="11">
        <v>1</v>
      </c>
      <c r="H2181" s="11" t="s">
        <v>2380</v>
      </c>
      <c r="I2181" s="11" t="str">
        <f t="shared" si="34"/>
        <v>Normal Weight</v>
      </c>
    </row>
    <row r="2182" spans="1:9" x14ac:dyDescent="0.3">
      <c r="A2182" s="11" t="s">
        <v>181</v>
      </c>
      <c r="B2182" s="11">
        <v>18.600000000000001</v>
      </c>
      <c r="C2182" s="11">
        <v>5</v>
      </c>
      <c r="D2182" s="11" t="s">
        <v>2380</v>
      </c>
      <c r="E2182" s="11" t="s">
        <v>2380</v>
      </c>
      <c r="F2182" s="11" t="s">
        <v>2383</v>
      </c>
      <c r="G2182" s="11">
        <v>1</v>
      </c>
      <c r="H2182" s="11" t="s">
        <v>2380</v>
      </c>
      <c r="I2182" s="11" t="str">
        <f t="shared" si="34"/>
        <v>Normal Weight</v>
      </c>
    </row>
    <row r="2183" spans="1:9" x14ac:dyDescent="0.3">
      <c r="A2183" s="11" t="s">
        <v>180</v>
      </c>
      <c r="B2183" s="11">
        <v>17.8</v>
      </c>
      <c r="C2183" s="11">
        <v>4.55</v>
      </c>
      <c r="D2183" s="11" t="s">
        <v>2380</v>
      </c>
      <c r="E2183" s="11" t="s">
        <v>2380</v>
      </c>
      <c r="F2183" s="11" t="s">
        <v>2383</v>
      </c>
      <c r="G2183" s="11">
        <v>1</v>
      </c>
      <c r="H2183" s="11" t="s">
        <v>2380</v>
      </c>
      <c r="I2183" s="11" t="str">
        <f t="shared" si="34"/>
        <v>Underweight</v>
      </c>
    </row>
    <row r="2184" spans="1:9" hidden="1" x14ac:dyDescent="0.3">
      <c r="A2184" s="11" t="s">
        <v>179</v>
      </c>
      <c r="B2184" s="11">
        <v>35.200000000000003</v>
      </c>
      <c r="C2184" s="11">
        <v>5.97</v>
      </c>
      <c r="D2184" s="11" t="s">
        <v>2380</v>
      </c>
      <c r="E2184" s="11" t="s">
        <v>2382</v>
      </c>
      <c r="F2184" s="11" t="s">
        <v>2380</v>
      </c>
      <c r="G2184" s="11">
        <v>1</v>
      </c>
      <c r="H2184" s="11" t="s">
        <v>2380</v>
      </c>
      <c r="I2184" s="11" t="str">
        <f t="shared" si="34"/>
        <v>Obesity</v>
      </c>
    </row>
    <row r="2185" spans="1:9" hidden="1" x14ac:dyDescent="0.3">
      <c r="A2185" s="11" t="s">
        <v>178</v>
      </c>
      <c r="B2185" s="11">
        <v>33.770000000000003</v>
      </c>
      <c r="C2185" s="11">
        <v>4.0199999999999996</v>
      </c>
      <c r="D2185" s="11" t="s">
        <v>2380</v>
      </c>
      <c r="E2185" s="11" t="s">
        <v>2382</v>
      </c>
      <c r="F2185" s="11" t="s">
        <v>2380</v>
      </c>
      <c r="G2185" s="11">
        <v>1</v>
      </c>
      <c r="H2185" s="11" t="s">
        <v>2380</v>
      </c>
      <c r="I2185" s="11" t="str">
        <f t="shared" si="34"/>
        <v>Obesity</v>
      </c>
    </row>
    <row r="2186" spans="1:9" hidden="1" x14ac:dyDescent="0.3">
      <c r="A2186" s="11" t="s">
        <v>177</v>
      </c>
      <c r="B2186" s="11">
        <v>30.03</v>
      </c>
      <c r="C2186" s="11">
        <v>4.04</v>
      </c>
      <c r="D2186" s="11" t="s">
        <v>2380</v>
      </c>
      <c r="E2186" s="11" t="s">
        <v>2382</v>
      </c>
      <c r="F2186" s="11" t="s">
        <v>2380</v>
      </c>
      <c r="G2186" s="11">
        <v>1</v>
      </c>
      <c r="H2186" s="11" t="s">
        <v>2380</v>
      </c>
      <c r="I2186" s="11" t="str">
        <f t="shared" si="34"/>
        <v>Obesity</v>
      </c>
    </row>
    <row r="2187" spans="1:9" hidden="1" x14ac:dyDescent="0.3">
      <c r="A2187" s="11" t="s">
        <v>176</v>
      </c>
      <c r="B2187" s="11">
        <v>29.37</v>
      </c>
      <c r="C2187" s="11">
        <v>5.54</v>
      </c>
      <c r="D2187" s="11" t="s">
        <v>2380</v>
      </c>
      <c r="E2187" s="11" t="s">
        <v>2382</v>
      </c>
      <c r="F2187" s="11" t="s">
        <v>2380</v>
      </c>
      <c r="G2187" s="11">
        <v>1</v>
      </c>
      <c r="H2187" s="11" t="s">
        <v>2380</v>
      </c>
      <c r="I2187" s="11" t="str">
        <f t="shared" si="34"/>
        <v>Overweight</v>
      </c>
    </row>
    <row r="2188" spans="1:9" hidden="1" x14ac:dyDescent="0.3">
      <c r="A2188" s="11" t="s">
        <v>175</v>
      </c>
      <c r="B2188" s="11">
        <v>28.5</v>
      </c>
      <c r="C2188" s="11">
        <v>4.03</v>
      </c>
      <c r="D2188" s="11" t="s">
        <v>2380</v>
      </c>
      <c r="E2188" s="11" t="s">
        <v>2382</v>
      </c>
      <c r="F2188" s="11" t="s">
        <v>2380</v>
      </c>
      <c r="G2188" s="11">
        <v>1</v>
      </c>
      <c r="H2188" s="11" t="s">
        <v>2380</v>
      </c>
      <c r="I2188" s="11" t="str">
        <f t="shared" si="34"/>
        <v>Overweight</v>
      </c>
    </row>
    <row r="2189" spans="1:9" hidden="1" x14ac:dyDescent="0.3">
      <c r="A2189" s="11" t="s">
        <v>174</v>
      </c>
      <c r="B2189" s="11">
        <v>23.32</v>
      </c>
      <c r="C2189" s="11">
        <v>5.62</v>
      </c>
      <c r="D2189" s="11" t="s">
        <v>2380</v>
      </c>
      <c r="E2189" s="11" t="s">
        <v>2382</v>
      </c>
      <c r="F2189" s="11" t="s">
        <v>2380</v>
      </c>
      <c r="G2189" s="11">
        <v>1</v>
      </c>
      <c r="H2189" s="11" t="s">
        <v>2380</v>
      </c>
      <c r="I2189" s="11" t="str">
        <f t="shared" si="34"/>
        <v>Normal Weight</v>
      </c>
    </row>
    <row r="2190" spans="1:9" hidden="1" x14ac:dyDescent="0.3">
      <c r="A2190" s="11" t="s">
        <v>173</v>
      </c>
      <c r="B2190" s="11">
        <v>26.125</v>
      </c>
      <c r="C2190" s="11">
        <v>5.27</v>
      </c>
      <c r="D2190" s="11" t="s">
        <v>2380</v>
      </c>
      <c r="E2190" s="11" t="s">
        <v>2382</v>
      </c>
      <c r="F2190" s="11" t="s">
        <v>2380</v>
      </c>
      <c r="G2190" s="11">
        <v>1</v>
      </c>
      <c r="H2190" s="11" t="s">
        <v>2380</v>
      </c>
      <c r="I2190" s="11" t="str">
        <f t="shared" si="34"/>
        <v>Overweight</v>
      </c>
    </row>
    <row r="2191" spans="1:9" hidden="1" x14ac:dyDescent="0.3">
      <c r="A2191" s="11" t="s">
        <v>172</v>
      </c>
      <c r="B2191" s="11">
        <v>25.46</v>
      </c>
      <c r="C2191" s="11">
        <v>5.18</v>
      </c>
      <c r="D2191" s="11" t="s">
        <v>2380</v>
      </c>
      <c r="E2191" s="11" t="s">
        <v>2382</v>
      </c>
      <c r="F2191" s="11" t="s">
        <v>2380</v>
      </c>
      <c r="G2191" s="11">
        <v>1</v>
      </c>
      <c r="H2191" s="11" t="s">
        <v>2380</v>
      </c>
      <c r="I2191" s="11" t="str">
        <f t="shared" si="34"/>
        <v>Overweight</v>
      </c>
    </row>
    <row r="2192" spans="1:9" hidden="1" x14ac:dyDescent="0.3">
      <c r="A2192" s="11" t="s">
        <v>171</v>
      </c>
      <c r="B2192" s="11">
        <v>23.75</v>
      </c>
      <c r="C2192" s="11">
        <v>5.27</v>
      </c>
      <c r="D2192" s="11" t="s">
        <v>2380</v>
      </c>
      <c r="E2192" s="11" t="s">
        <v>2382</v>
      </c>
      <c r="F2192" s="11" t="s">
        <v>2380</v>
      </c>
      <c r="G2192" s="11">
        <v>1</v>
      </c>
      <c r="H2192" s="11" t="s">
        <v>2380</v>
      </c>
      <c r="I2192" s="11" t="str">
        <f t="shared" si="34"/>
        <v>Normal Weight</v>
      </c>
    </row>
    <row r="2193" spans="1:9" hidden="1" x14ac:dyDescent="0.3">
      <c r="A2193" s="11" t="s">
        <v>169</v>
      </c>
      <c r="B2193" s="11">
        <v>23.085000000000001</v>
      </c>
      <c r="C2193" s="11">
        <v>5.62</v>
      </c>
      <c r="D2193" s="11" t="s">
        <v>2380</v>
      </c>
      <c r="E2193" s="11" t="s">
        <v>2382</v>
      </c>
      <c r="F2193" s="11" t="s">
        <v>2380</v>
      </c>
      <c r="G2193" s="11">
        <v>1</v>
      </c>
      <c r="H2193" s="11" t="s">
        <v>2380</v>
      </c>
      <c r="I2193" s="11" t="str">
        <f t="shared" si="34"/>
        <v>Normal Weight</v>
      </c>
    </row>
    <row r="2194" spans="1:9" hidden="1" x14ac:dyDescent="0.3">
      <c r="A2194" s="11" t="s">
        <v>167</v>
      </c>
      <c r="B2194" s="11">
        <v>22.99</v>
      </c>
      <c r="C2194" s="11">
        <v>5.0599999999999996</v>
      </c>
      <c r="D2194" s="11" t="s">
        <v>2380</v>
      </c>
      <c r="E2194" s="11" t="s">
        <v>2382</v>
      </c>
      <c r="F2194" s="11" t="s">
        <v>2380</v>
      </c>
      <c r="G2194" s="11">
        <v>1</v>
      </c>
      <c r="H2194" s="11" t="s">
        <v>2380</v>
      </c>
      <c r="I2194" s="11" t="str">
        <f t="shared" si="34"/>
        <v>Normal Weight</v>
      </c>
    </row>
    <row r="2195" spans="1:9" hidden="1" x14ac:dyDescent="0.3">
      <c r="A2195" s="11" t="s">
        <v>165</v>
      </c>
      <c r="B2195" s="11">
        <v>21.47</v>
      </c>
      <c r="C2195" s="11">
        <v>4.6900000000000004</v>
      </c>
      <c r="D2195" s="11" t="s">
        <v>2380</v>
      </c>
      <c r="E2195" s="11" t="s">
        <v>2382</v>
      </c>
      <c r="F2195" s="11" t="s">
        <v>2380</v>
      </c>
      <c r="G2195" s="11">
        <v>1</v>
      </c>
      <c r="H2195" s="11" t="s">
        <v>2380</v>
      </c>
      <c r="I2195" s="11" t="str">
        <f t="shared" si="34"/>
        <v>Normal Weight</v>
      </c>
    </row>
    <row r="2196" spans="1:9" hidden="1" x14ac:dyDescent="0.3">
      <c r="A2196" s="11" t="s">
        <v>163</v>
      </c>
      <c r="B2196" s="11">
        <v>15.96</v>
      </c>
      <c r="C2196" s="11">
        <v>5.44</v>
      </c>
      <c r="D2196" s="11" t="s">
        <v>2380</v>
      </c>
      <c r="E2196" s="11" t="s">
        <v>2382</v>
      </c>
      <c r="F2196" s="11" t="s">
        <v>2380</v>
      </c>
      <c r="G2196" s="11">
        <v>1</v>
      </c>
      <c r="H2196" s="11" t="s">
        <v>2380</v>
      </c>
      <c r="I2196" s="11" t="str">
        <f t="shared" si="34"/>
        <v>Underweight</v>
      </c>
    </row>
    <row r="2197" spans="1:9" hidden="1" x14ac:dyDescent="0.3">
      <c r="A2197" s="11" t="s">
        <v>162</v>
      </c>
      <c r="B2197" s="11">
        <v>39.5</v>
      </c>
      <c r="C2197" s="11">
        <v>5.05</v>
      </c>
      <c r="D2197" s="11" t="s">
        <v>2380</v>
      </c>
      <c r="E2197" s="11" t="s">
        <v>2382</v>
      </c>
      <c r="F2197" s="11" t="s">
        <v>2380</v>
      </c>
      <c r="G2197" s="11">
        <v>1</v>
      </c>
      <c r="H2197" s="11" t="s">
        <v>2380</v>
      </c>
      <c r="I2197" s="11" t="str">
        <f t="shared" si="34"/>
        <v>Obesity</v>
      </c>
    </row>
    <row r="2198" spans="1:9" hidden="1" x14ac:dyDescent="0.3">
      <c r="A2198" s="11" t="s">
        <v>161</v>
      </c>
      <c r="B2198" s="11">
        <v>33.770000000000003</v>
      </c>
      <c r="C2198" s="11">
        <v>6</v>
      </c>
      <c r="D2198" s="11" t="s">
        <v>2380</v>
      </c>
      <c r="E2198" s="11" t="s">
        <v>2382</v>
      </c>
      <c r="F2198" s="11" t="s">
        <v>2380</v>
      </c>
      <c r="G2198" s="11">
        <v>1</v>
      </c>
      <c r="H2198" s="11" t="s">
        <v>2380</v>
      </c>
      <c r="I2198" s="11" t="str">
        <f t="shared" si="34"/>
        <v>Obesity</v>
      </c>
    </row>
    <row r="2199" spans="1:9" hidden="1" x14ac:dyDescent="0.3">
      <c r="A2199" s="11" t="s">
        <v>160</v>
      </c>
      <c r="B2199" s="11">
        <v>26.84</v>
      </c>
      <c r="C2199" s="11">
        <v>5.99</v>
      </c>
      <c r="D2199" s="11" t="s">
        <v>2383</v>
      </c>
      <c r="E2199" s="11" t="s">
        <v>2382</v>
      </c>
      <c r="F2199" s="11" t="s">
        <v>2380</v>
      </c>
      <c r="G2199" s="11">
        <v>1</v>
      </c>
      <c r="H2199" s="11" t="s">
        <v>2380</v>
      </c>
      <c r="I2199" s="11" t="str">
        <f t="shared" si="34"/>
        <v>Overweight</v>
      </c>
    </row>
    <row r="2200" spans="1:9" x14ac:dyDescent="0.3">
      <c r="A2200" s="11" t="s">
        <v>159</v>
      </c>
      <c r="B2200" s="11">
        <v>35.53</v>
      </c>
      <c r="C2200" s="11">
        <v>4.3600000000000003</v>
      </c>
      <c r="D2200" s="11" t="s">
        <v>2380</v>
      </c>
      <c r="E2200" s="11" t="s">
        <v>2380</v>
      </c>
      <c r="F2200" s="11" t="s">
        <v>2383</v>
      </c>
      <c r="G2200" s="11">
        <v>1</v>
      </c>
      <c r="H2200" s="11" t="s">
        <v>2380</v>
      </c>
      <c r="I2200" s="11" t="str">
        <f t="shared" si="34"/>
        <v>Obesity</v>
      </c>
    </row>
    <row r="2201" spans="1:9" x14ac:dyDescent="0.3">
      <c r="A2201" s="11" t="s">
        <v>158</v>
      </c>
      <c r="B2201" s="11">
        <v>30.59</v>
      </c>
      <c r="C2201" s="11">
        <v>4.41</v>
      </c>
      <c r="D2201" s="11" t="s">
        <v>2380</v>
      </c>
      <c r="E2201" s="11" t="s">
        <v>2380</v>
      </c>
      <c r="F2201" s="11" t="s">
        <v>2383</v>
      </c>
      <c r="G2201" s="11">
        <v>1</v>
      </c>
      <c r="H2201" s="11" t="s">
        <v>2380</v>
      </c>
      <c r="I2201" s="11" t="str">
        <f t="shared" si="34"/>
        <v>Obesity</v>
      </c>
    </row>
    <row r="2202" spans="1:9" x14ac:dyDescent="0.3">
      <c r="A2202" s="11" t="s">
        <v>157</v>
      </c>
      <c r="B2202" s="11">
        <v>30.59</v>
      </c>
      <c r="C2202" s="11">
        <v>4.17</v>
      </c>
      <c r="D2202" s="11" t="s">
        <v>2380</v>
      </c>
      <c r="E2202" s="11" t="s">
        <v>2380</v>
      </c>
      <c r="F2202" s="11" t="s">
        <v>2383</v>
      </c>
      <c r="G2202" s="11">
        <v>1</v>
      </c>
      <c r="H2202" s="11" t="s">
        <v>2380</v>
      </c>
      <c r="I2202" s="11" t="str">
        <f t="shared" si="34"/>
        <v>Obesity</v>
      </c>
    </row>
    <row r="2203" spans="1:9" x14ac:dyDescent="0.3">
      <c r="A2203" s="11" t="s">
        <v>156</v>
      </c>
      <c r="B2203" s="11">
        <v>27.835000000000001</v>
      </c>
      <c r="C2203" s="11">
        <v>4.4400000000000004</v>
      </c>
      <c r="D2203" s="11" t="s">
        <v>2380</v>
      </c>
      <c r="E2203" s="11" t="s">
        <v>2380</v>
      </c>
      <c r="F2203" s="11" t="s">
        <v>2383</v>
      </c>
      <c r="G2203" s="11">
        <v>1</v>
      </c>
      <c r="H2203" s="11" t="s">
        <v>2380</v>
      </c>
      <c r="I2203" s="11" t="str">
        <f t="shared" si="34"/>
        <v>Overweight</v>
      </c>
    </row>
    <row r="2204" spans="1:9" hidden="1" x14ac:dyDescent="0.3">
      <c r="A2204" s="11" t="s">
        <v>155</v>
      </c>
      <c r="B2204" s="11">
        <v>40.26</v>
      </c>
      <c r="C2204" s="11">
        <v>5.52</v>
      </c>
      <c r="D2204" s="11" t="s">
        <v>2380</v>
      </c>
      <c r="E2204" s="11" t="s">
        <v>2382</v>
      </c>
      <c r="F2204" s="11" t="s">
        <v>2380</v>
      </c>
      <c r="G2204" s="11">
        <v>1</v>
      </c>
      <c r="H2204" s="11" t="s">
        <v>2380</v>
      </c>
      <c r="I2204" s="11" t="str">
        <f t="shared" si="34"/>
        <v>Obesity</v>
      </c>
    </row>
    <row r="2205" spans="1:9" hidden="1" x14ac:dyDescent="0.3">
      <c r="A2205" s="11" t="s">
        <v>154</v>
      </c>
      <c r="B2205" s="11">
        <v>39.82</v>
      </c>
      <c r="C2205" s="11">
        <v>6.01</v>
      </c>
      <c r="D2205" s="11" t="s">
        <v>2380</v>
      </c>
      <c r="E2205" s="11" t="s">
        <v>2382</v>
      </c>
      <c r="F2205" s="11" t="s">
        <v>2380</v>
      </c>
      <c r="G2205" s="11">
        <v>1</v>
      </c>
      <c r="H2205" s="11" t="s">
        <v>2380</v>
      </c>
      <c r="I2205" s="11" t="str">
        <f t="shared" si="34"/>
        <v>Obesity</v>
      </c>
    </row>
    <row r="2206" spans="1:9" hidden="1" x14ac:dyDescent="0.3">
      <c r="A2206" s="11" t="s">
        <v>153</v>
      </c>
      <c r="B2206" s="11">
        <v>39.159999999999997</v>
      </c>
      <c r="C2206" s="11">
        <v>5.81</v>
      </c>
      <c r="D2206" s="11" t="s">
        <v>2380</v>
      </c>
      <c r="E2206" s="11" t="s">
        <v>2382</v>
      </c>
      <c r="F2206" s="11" t="s">
        <v>2380</v>
      </c>
      <c r="G2206" s="11">
        <v>1</v>
      </c>
      <c r="H2206" s="11" t="s">
        <v>2380</v>
      </c>
      <c r="I2206" s="11" t="str">
        <f t="shared" si="34"/>
        <v>Obesity</v>
      </c>
    </row>
    <row r="2207" spans="1:9" x14ac:dyDescent="0.3">
      <c r="A2207" s="11" t="s">
        <v>152</v>
      </c>
      <c r="B2207" s="11">
        <v>25.555</v>
      </c>
      <c r="C2207" s="11">
        <v>4.37</v>
      </c>
      <c r="D2207" s="11" t="s">
        <v>2380</v>
      </c>
      <c r="E2207" s="11" t="s">
        <v>2380</v>
      </c>
      <c r="F2207" s="11" t="s">
        <v>2383</v>
      </c>
      <c r="G2207" s="11">
        <v>1</v>
      </c>
      <c r="H2207" s="11" t="s">
        <v>2380</v>
      </c>
      <c r="I2207" s="11" t="str">
        <f t="shared" si="34"/>
        <v>Overweight</v>
      </c>
    </row>
    <row r="2208" spans="1:9" x14ac:dyDescent="0.3">
      <c r="A2208" s="11" t="s">
        <v>151</v>
      </c>
      <c r="B2208" s="11">
        <v>25.175000000000001</v>
      </c>
      <c r="C2208" s="11">
        <v>5.74</v>
      </c>
      <c r="D2208" s="11" t="s">
        <v>2380</v>
      </c>
      <c r="E2208" s="11" t="s">
        <v>2380</v>
      </c>
      <c r="F2208" s="11" t="s">
        <v>2383</v>
      </c>
      <c r="G2208" s="11">
        <v>1</v>
      </c>
      <c r="H2208" s="11" t="s">
        <v>2380</v>
      </c>
      <c r="I2208" s="11" t="str">
        <f t="shared" si="34"/>
        <v>Overweight</v>
      </c>
    </row>
    <row r="2209" spans="1:9" hidden="1" x14ac:dyDescent="0.3">
      <c r="A2209" s="11" t="s">
        <v>150</v>
      </c>
      <c r="B2209" s="11">
        <v>38.28</v>
      </c>
      <c r="C2209" s="11">
        <v>5.39</v>
      </c>
      <c r="D2209" s="11" t="s">
        <v>2380</v>
      </c>
      <c r="E2209" s="11" t="s">
        <v>2382</v>
      </c>
      <c r="F2209" s="11" t="s">
        <v>2380</v>
      </c>
      <c r="G2209" s="11">
        <v>1</v>
      </c>
      <c r="H2209" s="11" t="s">
        <v>2380</v>
      </c>
      <c r="I2209" s="11" t="str">
        <f t="shared" si="34"/>
        <v>Obesity</v>
      </c>
    </row>
    <row r="2210" spans="1:9" hidden="1" x14ac:dyDescent="0.3">
      <c r="A2210" s="11" t="s">
        <v>149</v>
      </c>
      <c r="B2210" s="11">
        <v>38.17</v>
      </c>
      <c r="C2210" s="11">
        <v>4.07</v>
      </c>
      <c r="D2210" s="11" t="s">
        <v>2380</v>
      </c>
      <c r="E2210" s="11" t="s">
        <v>2382</v>
      </c>
      <c r="F2210" s="11" t="s">
        <v>2380</v>
      </c>
      <c r="G2210" s="11">
        <v>1</v>
      </c>
      <c r="H2210" s="11" t="s">
        <v>2380</v>
      </c>
      <c r="I2210" s="11" t="str">
        <f t="shared" si="34"/>
        <v>Obesity</v>
      </c>
    </row>
    <row r="2211" spans="1:9" hidden="1" x14ac:dyDescent="0.3">
      <c r="A2211" s="11" t="s">
        <v>148</v>
      </c>
      <c r="B2211" s="11">
        <v>36.85</v>
      </c>
      <c r="C2211" s="11">
        <v>5.49</v>
      </c>
      <c r="D2211" s="11" t="s">
        <v>2380</v>
      </c>
      <c r="E2211" s="11" t="s">
        <v>2382</v>
      </c>
      <c r="F2211" s="11" t="s">
        <v>2380</v>
      </c>
      <c r="G2211" s="11">
        <v>1</v>
      </c>
      <c r="H2211" s="11" t="s">
        <v>2380</v>
      </c>
      <c r="I2211" s="11" t="str">
        <f t="shared" si="34"/>
        <v>Obesity</v>
      </c>
    </row>
    <row r="2212" spans="1:9" x14ac:dyDescent="0.3">
      <c r="A2212" s="11" t="s">
        <v>147</v>
      </c>
      <c r="B2212" s="11">
        <v>22.61</v>
      </c>
      <c r="C2212" s="11">
        <v>5.68</v>
      </c>
      <c r="D2212" s="11" t="s">
        <v>2380</v>
      </c>
      <c r="E2212" s="11" t="s">
        <v>2380</v>
      </c>
      <c r="F2212" s="11" t="s">
        <v>2383</v>
      </c>
      <c r="G2212" s="11">
        <v>1</v>
      </c>
      <c r="H2212" s="11" t="s">
        <v>2380</v>
      </c>
      <c r="I2212" s="11" t="str">
        <f t="shared" si="34"/>
        <v>Normal Weight</v>
      </c>
    </row>
    <row r="2213" spans="1:9" x14ac:dyDescent="0.3">
      <c r="A2213" s="11" t="s">
        <v>146</v>
      </c>
      <c r="B2213" s="11">
        <v>21.754999999999999</v>
      </c>
      <c r="C2213" s="11">
        <v>6.09</v>
      </c>
      <c r="D2213" s="11" t="s">
        <v>2380</v>
      </c>
      <c r="E2213" s="11" t="s">
        <v>2380</v>
      </c>
      <c r="F2213" s="11" t="s">
        <v>2383</v>
      </c>
      <c r="G2213" s="11">
        <v>1</v>
      </c>
      <c r="H2213" s="11" t="s">
        <v>2380</v>
      </c>
      <c r="I2213" s="11" t="str">
        <f t="shared" si="34"/>
        <v>Normal Weight</v>
      </c>
    </row>
    <row r="2214" spans="1:9" x14ac:dyDescent="0.3">
      <c r="A2214" s="11" t="s">
        <v>145</v>
      </c>
      <c r="B2214" s="11">
        <v>20.425000000000001</v>
      </c>
      <c r="C2214" s="11">
        <v>5.53</v>
      </c>
      <c r="D2214" s="11" t="s">
        <v>2380</v>
      </c>
      <c r="E2214" s="11" t="s">
        <v>2380</v>
      </c>
      <c r="F2214" s="11" t="s">
        <v>2383</v>
      </c>
      <c r="G2214" s="11">
        <v>1</v>
      </c>
      <c r="H2214" s="11" t="s">
        <v>2380</v>
      </c>
      <c r="I2214" s="11" t="str">
        <f t="shared" si="34"/>
        <v>Normal Weight</v>
      </c>
    </row>
    <row r="2215" spans="1:9" hidden="1" x14ac:dyDescent="0.3">
      <c r="A2215" s="11" t="s">
        <v>144</v>
      </c>
      <c r="B2215" s="11">
        <v>31.35</v>
      </c>
      <c r="C2215" s="11">
        <v>4.28</v>
      </c>
      <c r="D2215" s="11" t="s">
        <v>2380</v>
      </c>
      <c r="E2215" s="11" t="s">
        <v>2382</v>
      </c>
      <c r="F2215" s="11" t="s">
        <v>2380</v>
      </c>
      <c r="G2215" s="11">
        <v>1</v>
      </c>
      <c r="H2215" s="11" t="s">
        <v>2380</v>
      </c>
      <c r="I2215" s="11" t="str">
        <f t="shared" si="34"/>
        <v>Obesity</v>
      </c>
    </row>
    <row r="2216" spans="1:9" hidden="1" x14ac:dyDescent="0.3">
      <c r="A2216" s="11" t="s">
        <v>143</v>
      </c>
      <c r="B2216" s="11">
        <v>31.13</v>
      </c>
      <c r="C2216" s="11">
        <v>6.01</v>
      </c>
      <c r="D2216" s="11" t="s">
        <v>2380</v>
      </c>
      <c r="E2216" s="11" t="s">
        <v>2382</v>
      </c>
      <c r="F2216" s="11" t="s">
        <v>2380</v>
      </c>
      <c r="G2216" s="11">
        <v>1</v>
      </c>
      <c r="H2216" s="11" t="s">
        <v>2380</v>
      </c>
      <c r="I2216" s="11" t="str">
        <f t="shared" si="34"/>
        <v>Obesity</v>
      </c>
    </row>
    <row r="2217" spans="1:9" x14ac:dyDescent="0.3">
      <c r="A2217" s="11" t="s">
        <v>142</v>
      </c>
      <c r="B2217" s="11">
        <v>17.48</v>
      </c>
      <c r="C2217" s="11">
        <v>4.59</v>
      </c>
      <c r="D2217" s="11" t="s">
        <v>2380</v>
      </c>
      <c r="E2217" s="11" t="s">
        <v>2380</v>
      </c>
      <c r="F2217" s="11" t="s">
        <v>2383</v>
      </c>
      <c r="G2217" s="11">
        <v>1</v>
      </c>
      <c r="H2217" s="11" t="s">
        <v>2380</v>
      </c>
      <c r="I2217" s="11" t="str">
        <f t="shared" si="34"/>
        <v>Underweight</v>
      </c>
    </row>
    <row r="2218" spans="1:9" hidden="1" x14ac:dyDescent="0.3">
      <c r="A2218" s="11" t="s">
        <v>141</v>
      </c>
      <c r="B2218" s="11">
        <v>22.57</v>
      </c>
      <c r="C2218" s="11">
        <v>5.8</v>
      </c>
      <c r="D2218" s="11" t="s">
        <v>2383</v>
      </c>
      <c r="E2218" s="11" t="s">
        <v>2380</v>
      </c>
      <c r="F2218" s="11" t="s">
        <v>2380</v>
      </c>
      <c r="G2218" s="11">
        <v>1</v>
      </c>
      <c r="H2218" s="11" t="s">
        <v>2380</v>
      </c>
      <c r="I2218" s="11" t="str">
        <f t="shared" si="34"/>
        <v>Normal Weight</v>
      </c>
    </row>
    <row r="2219" spans="1:9" hidden="1" x14ac:dyDescent="0.3">
      <c r="A2219" s="11" t="s">
        <v>140</v>
      </c>
      <c r="B2219" s="11">
        <v>26.73</v>
      </c>
      <c r="C2219" s="11">
        <v>5.08</v>
      </c>
      <c r="D2219" s="11" t="s">
        <v>2380</v>
      </c>
      <c r="E2219" s="11" t="s">
        <v>2382</v>
      </c>
      <c r="F2219" s="11" t="s">
        <v>2380</v>
      </c>
      <c r="G2219" s="11">
        <v>1</v>
      </c>
      <c r="H2219" s="11" t="s">
        <v>2380</v>
      </c>
      <c r="I2219" s="11" t="str">
        <f t="shared" si="34"/>
        <v>Overweight</v>
      </c>
    </row>
    <row r="2220" spans="1:9" hidden="1" x14ac:dyDescent="0.3">
      <c r="A2220" s="11" t="s">
        <v>139</v>
      </c>
      <c r="B2220" s="11">
        <v>20.79</v>
      </c>
      <c r="C2220" s="11">
        <v>5.84</v>
      </c>
      <c r="D2220" s="11" t="s">
        <v>2380</v>
      </c>
      <c r="E2220" s="11" t="s">
        <v>2382</v>
      </c>
      <c r="F2220" s="11" t="s">
        <v>2380</v>
      </c>
      <c r="G2220" s="11">
        <v>1</v>
      </c>
      <c r="H2220" s="11" t="s">
        <v>2380</v>
      </c>
      <c r="I2220" s="11" t="str">
        <f t="shared" si="34"/>
        <v>Normal Weight</v>
      </c>
    </row>
    <row r="2221" spans="1:9" hidden="1" x14ac:dyDescent="0.3">
      <c r="A2221" s="11" t="s">
        <v>138</v>
      </c>
      <c r="B2221" s="11">
        <v>20.149999999999999</v>
      </c>
      <c r="C2221" s="11">
        <v>4.1500000000000004</v>
      </c>
      <c r="D2221" s="11" t="s">
        <v>2380</v>
      </c>
      <c r="E2221" s="11" t="s">
        <v>2380</v>
      </c>
      <c r="F2221" s="11" t="s">
        <v>2380</v>
      </c>
      <c r="G2221" s="11">
        <v>1</v>
      </c>
      <c r="H2221" s="11" t="s">
        <v>2380</v>
      </c>
      <c r="I2221" s="11" t="str">
        <f t="shared" si="34"/>
        <v>Normal Weight</v>
      </c>
    </row>
    <row r="2222" spans="1:9" hidden="1" x14ac:dyDescent="0.3">
      <c r="A2222" s="11" t="s">
        <v>137</v>
      </c>
      <c r="B2222" s="11">
        <v>36.85</v>
      </c>
      <c r="C2222" s="11">
        <v>4.3600000000000003</v>
      </c>
      <c r="D2222" s="11" t="s">
        <v>2383</v>
      </c>
      <c r="E2222" s="11" t="s">
        <v>2380</v>
      </c>
      <c r="F2222" s="11" t="s">
        <v>2380</v>
      </c>
      <c r="G2222" s="11">
        <v>0</v>
      </c>
      <c r="H2222" s="11" t="s">
        <v>2380</v>
      </c>
      <c r="I2222" s="11" t="str">
        <f t="shared" si="34"/>
        <v>Obesity</v>
      </c>
    </row>
    <row r="2223" spans="1:9" hidden="1" x14ac:dyDescent="0.3">
      <c r="A2223" s="11" t="s">
        <v>136</v>
      </c>
      <c r="B2223" s="11">
        <v>35.53</v>
      </c>
      <c r="C2223" s="11">
        <v>4.55</v>
      </c>
      <c r="D2223" s="11" t="s">
        <v>2383</v>
      </c>
      <c r="E2223" s="11" t="s">
        <v>2380</v>
      </c>
      <c r="F2223" s="11" t="s">
        <v>2380</v>
      </c>
      <c r="G2223" s="11">
        <v>0</v>
      </c>
      <c r="H2223" s="11" t="s">
        <v>2380</v>
      </c>
      <c r="I2223" s="11" t="str">
        <f t="shared" si="34"/>
        <v>Obesity</v>
      </c>
    </row>
    <row r="2224" spans="1:9" hidden="1" x14ac:dyDescent="0.3">
      <c r="A2224" s="11" t="s">
        <v>135</v>
      </c>
      <c r="B2224" s="11">
        <v>31.1</v>
      </c>
      <c r="C2224" s="11">
        <v>4.37</v>
      </c>
      <c r="D2224" s="11" t="s">
        <v>2383</v>
      </c>
      <c r="E2224" s="11" t="s">
        <v>2380</v>
      </c>
      <c r="F2224" s="11" t="s">
        <v>2380</v>
      </c>
      <c r="G2224" s="11">
        <v>0</v>
      </c>
      <c r="H2224" s="11" t="s">
        <v>2380</v>
      </c>
      <c r="I2224" s="11" t="str">
        <f t="shared" si="34"/>
        <v>Obesity</v>
      </c>
    </row>
    <row r="2225" spans="1:9" hidden="1" x14ac:dyDescent="0.3">
      <c r="A2225" s="11" t="s">
        <v>134</v>
      </c>
      <c r="B2225" s="11">
        <v>23.21</v>
      </c>
      <c r="C2225" s="11">
        <v>5.24</v>
      </c>
      <c r="D2225" s="11" t="s">
        <v>2383</v>
      </c>
      <c r="E2225" s="11" t="s">
        <v>2380</v>
      </c>
      <c r="F2225" s="11" t="s">
        <v>2380</v>
      </c>
      <c r="G2225" s="11">
        <v>0</v>
      </c>
      <c r="H2225" s="11" t="s">
        <v>2380</v>
      </c>
      <c r="I2225" s="11" t="str">
        <f t="shared" si="34"/>
        <v>Normal Weight</v>
      </c>
    </row>
    <row r="2226" spans="1:9" hidden="1" x14ac:dyDescent="0.3">
      <c r="A2226" s="11" t="s">
        <v>133</v>
      </c>
      <c r="B2226" s="11">
        <v>18.36</v>
      </c>
      <c r="C2226" s="11">
        <v>5.96</v>
      </c>
      <c r="D2226" s="11" t="s">
        <v>2380</v>
      </c>
      <c r="E2226" s="11" t="s">
        <v>2380</v>
      </c>
      <c r="F2226" s="11" t="s">
        <v>2380</v>
      </c>
      <c r="G2226" s="11">
        <v>1</v>
      </c>
      <c r="H2226" s="11" t="s">
        <v>2380</v>
      </c>
      <c r="I2226" s="11" t="str">
        <f t="shared" si="34"/>
        <v>Underweight</v>
      </c>
    </row>
    <row r="2227" spans="1:9" hidden="1" x14ac:dyDescent="0.3">
      <c r="A2227" s="11" t="s">
        <v>132</v>
      </c>
      <c r="B2227" s="11">
        <v>15.92</v>
      </c>
      <c r="C2227" s="11">
        <v>4.76</v>
      </c>
      <c r="D2227" s="11" t="s">
        <v>2383</v>
      </c>
      <c r="E2227" s="11" t="s">
        <v>2380</v>
      </c>
      <c r="F2227" s="11" t="s">
        <v>2380</v>
      </c>
      <c r="G2227" s="11">
        <v>1</v>
      </c>
      <c r="H2227" s="11" t="s">
        <v>2380</v>
      </c>
      <c r="I2227" s="11" t="str">
        <f t="shared" si="34"/>
        <v>Underweight</v>
      </c>
    </row>
    <row r="2228" spans="1:9" x14ac:dyDescent="0.3">
      <c r="A2228" s="11" t="s">
        <v>131</v>
      </c>
      <c r="B2228" s="11">
        <v>15.17</v>
      </c>
      <c r="C2228" s="11">
        <v>4.3</v>
      </c>
      <c r="D2228" s="11" t="s">
        <v>2383</v>
      </c>
      <c r="E2228" s="11" t="s">
        <v>2380</v>
      </c>
      <c r="F2228" s="11" t="s">
        <v>2383</v>
      </c>
      <c r="G2228" s="11">
        <v>1</v>
      </c>
      <c r="H2228" s="11" t="s">
        <v>2380</v>
      </c>
      <c r="I2228" s="11" t="str">
        <f t="shared" si="34"/>
        <v>Underweight</v>
      </c>
    </row>
    <row r="2229" spans="1:9" hidden="1" x14ac:dyDescent="0.3">
      <c r="A2229" s="11" t="s">
        <v>130</v>
      </c>
      <c r="B2229" s="11">
        <v>16.63</v>
      </c>
      <c r="C2229" s="11">
        <v>4.5</v>
      </c>
      <c r="D2229" s="11" t="s">
        <v>2380</v>
      </c>
      <c r="E2229" s="11" t="s">
        <v>2380</v>
      </c>
      <c r="F2229" s="11" t="s">
        <v>2380</v>
      </c>
      <c r="G2229" s="11">
        <v>1</v>
      </c>
      <c r="H2229" s="11" t="s">
        <v>2380</v>
      </c>
      <c r="I2229" s="11" t="str">
        <f t="shared" si="34"/>
        <v>Underweight</v>
      </c>
    </row>
    <row r="2230" spans="1:9" x14ac:dyDescent="0.3">
      <c r="A2230" s="11" t="s">
        <v>129</v>
      </c>
      <c r="B2230" s="11">
        <v>19.39</v>
      </c>
      <c r="C2230" s="11">
        <v>5.59</v>
      </c>
      <c r="D2230" s="11" t="s">
        <v>2380</v>
      </c>
      <c r="E2230" s="11" t="s">
        <v>2380</v>
      </c>
      <c r="F2230" s="11" t="s">
        <v>2383</v>
      </c>
      <c r="G2230" s="11">
        <v>1</v>
      </c>
      <c r="H2230" s="11" t="s">
        <v>2380</v>
      </c>
      <c r="I2230" s="11" t="str">
        <f t="shared" si="34"/>
        <v>Normal Weight</v>
      </c>
    </row>
    <row r="2231" spans="1:9" x14ac:dyDescent="0.3">
      <c r="A2231" s="11" t="s">
        <v>128</v>
      </c>
      <c r="B2231" s="11">
        <v>17.34</v>
      </c>
      <c r="C2231" s="11">
        <v>6.29</v>
      </c>
      <c r="D2231" s="11" t="s">
        <v>2383</v>
      </c>
      <c r="E2231" s="11" t="s">
        <v>2380</v>
      </c>
      <c r="F2231" s="11" t="s">
        <v>2383</v>
      </c>
      <c r="G2231" s="11">
        <v>1</v>
      </c>
      <c r="H2231" s="11" t="s">
        <v>2380</v>
      </c>
      <c r="I2231" s="11" t="str">
        <f t="shared" si="34"/>
        <v>Underweight</v>
      </c>
    </row>
    <row r="2232" spans="1:9" hidden="1" x14ac:dyDescent="0.3">
      <c r="A2232" s="11" t="s">
        <v>127</v>
      </c>
      <c r="B2232" s="11">
        <v>17.940000000000001</v>
      </c>
      <c r="C2232" s="11">
        <v>4.1900000000000004</v>
      </c>
      <c r="D2232" s="11" t="s">
        <v>2380</v>
      </c>
      <c r="E2232" s="11" t="s">
        <v>2382</v>
      </c>
      <c r="F2232" s="11" t="s">
        <v>2380</v>
      </c>
      <c r="G2232" s="11">
        <v>1</v>
      </c>
      <c r="H2232" s="11" t="s">
        <v>2380</v>
      </c>
      <c r="I2232" s="11" t="str">
        <f t="shared" si="34"/>
        <v>Underweight</v>
      </c>
    </row>
    <row r="2233" spans="1:9" x14ac:dyDescent="0.3">
      <c r="A2233" s="11" t="s">
        <v>126</v>
      </c>
      <c r="B2233" s="11">
        <v>16.670000000000002</v>
      </c>
      <c r="C2233" s="11">
        <v>4.7</v>
      </c>
      <c r="D2233" s="11" t="s">
        <v>2383</v>
      </c>
      <c r="E2233" s="11" t="s">
        <v>2380</v>
      </c>
      <c r="F2233" s="11" t="s">
        <v>2383</v>
      </c>
      <c r="G2233" s="11">
        <v>1</v>
      </c>
      <c r="H2233" s="11" t="s">
        <v>2380</v>
      </c>
      <c r="I2233" s="11" t="str">
        <f t="shared" si="34"/>
        <v>Underweight</v>
      </c>
    </row>
    <row r="2234" spans="1:9" hidden="1" x14ac:dyDescent="0.3">
      <c r="A2234" s="11" t="s">
        <v>125</v>
      </c>
      <c r="B2234" s="11">
        <v>20.58</v>
      </c>
      <c r="C2234" s="11">
        <v>5.64</v>
      </c>
      <c r="D2234" s="11" t="s">
        <v>2383</v>
      </c>
      <c r="E2234" s="11" t="s">
        <v>2380</v>
      </c>
      <c r="F2234" s="11" t="s">
        <v>2380</v>
      </c>
      <c r="G2234" s="11">
        <v>0</v>
      </c>
      <c r="H2234" s="11" t="s">
        <v>2380</v>
      </c>
      <c r="I2234" s="11" t="str">
        <f t="shared" si="34"/>
        <v>Normal Weight</v>
      </c>
    </row>
    <row r="2235" spans="1:9" hidden="1" x14ac:dyDescent="0.3">
      <c r="A2235" s="11" t="s">
        <v>124</v>
      </c>
      <c r="B2235" s="11">
        <v>16.5</v>
      </c>
      <c r="C2235" s="11">
        <v>4.1100000000000003</v>
      </c>
      <c r="D2235" s="11" t="s">
        <v>2383</v>
      </c>
      <c r="E2235" s="11" t="s">
        <v>2380</v>
      </c>
      <c r="F2235" s="11" t="s">
        <v>2380</v>
      </c>
      <c r="G2235" s="11">
        <v>0</v>
      </c>
      <c r="H2235" s="11" t="s">
        <v>2380</v>
      </c>
      <c r="I2235" s="11" t="str">
        <f t="shared" si="34"/>
        <v>Underweight</v>
      </c>
    </row>
    <row r="2236" spans="1:9" x14ac:dyDescent="0.3">
      <c r="A2236" s="11" t="s">
        <v>123</v>
      </c>
      <c r="B2236" s="11">
        <v>15.41</v>
      </c>
      <c r="C2236" s="11">
        <v>5.43</v>
      </c>
      <c r="D2236" s="11" t="s">
        <v>2383</v>
      </c>
      <c r="E2236" s="11" t="s">
        <v>2380</v>
      </c>
      <c r="F2236" s="11" t="s">
        <v>2383</v>
      </c>
      <c r="G2236" s="11">
        <v>1</v>
      </c>
      <c r="H2236" s="11" t="s">
        <v>2380</v>
      </c>
      <c r="I2236" s="11" t="str">
        <f t="shared" si="34"/>
        <v>Underweight</v>
      </c>
    </row>
    <row r="2237" spans="1:9" hidden="1" x14ac:dyDescent="0.3">
      <c r="A2237" s="11" t="s">
        <v>122</v>
      </c>
      <c r="B2237" s="11">
        <v>24.59</v>
      </c>
      <c r="C2237" s="11">
        <v>4.38</v>
      </c>
      <c r="D2237" s="11" t="s">
        <v>2380</v>
      </c>
      <c r="E2237" s="11" t="s">
        <v>2380</v>
      </c>
      <c r="F2237" s="11" t="s">
        <v>2380</v>
      </c>
      <c r="G2237" s="11">
        <v>1</v>
      </c>
      <c r="H2237" s="11" t="s">
        <v>2380</v>
      </c>
      <c r="I2237" s="11" t="str">
        <f t="shared" si="34"/>
        <v>Normal Weight</v>
      </c>
    </row>
    <row r="2238" spans="1:9" hidden="1" x14ac:dyDescent="0.3">
      <c r="A2238" s="11" t="s">
        <v>121</v>
      </c>
      <c r="B2238" s="11">
        <v>33.33</v>
      </c>
      <c r="C2238" s="11">
        <v>9.7899999999999991</v>
      </c>
      <c r="D2238" s="11" t="s">
        <v>2380</v>
      </c>
      <c r="E2238" s="11" t="s">
        <v>2380</v>
      </c>
      <c r="F2238" s="11" t="s">
        <v>2380</v>
      </c>
      <c r="G2238" s="11">
        <v>0</v>
      </c>
      <c r="H2238" s="11" t="s">
        <v>2380</v>
      </c>
      <c r="I2238" s="11" t="str">
        <f t="shared" si="34"/>
        <v>Obesity</v>
      </c>
    </row>
    <row r="2239" spans="1:9" hidden="1" x14ac:dyDescent="0.3">
      <c r="A2239" s="11" t="s">
        <v>120</v>
      </c>
      <c r="B2239" s="11">
        <v>18.5</v>
      </c>
      <c r="C2239" s="11">
        <v>11.84</v>
      </c>
      <c r="D2239" s="11" t="s">
        <v>2380</v>
      </c>
      <c r="E2239" s="11" t="s">
        <v>2380</v>
      </c>
      <c r="F2239" s="11" t="s">
        <v>2380</v>
      </c>
      <c r="G2239" s="11">
        <v>0</v>
      </c>
      <c r="H2239" s="11" t="s">
        <v>2380</v>
      </c>
      <c r="I2239" s="11" t="str">
        <f t="shared" si="34"/>
        <v>Normal Weight</v>
      </c>
    </row>
    <row r="2240" spans="1:9" hidden="1" x14ac:dyDescent="0.3">
      <c r="A2240" s="11" t="s">
        <v>119</v>
      </c>
      <c r="B2240" s="11">
        <v>18.579999999999998</v>
      </c>
      <c r="C2240" s="11">
        <v>6.22</v>
      </c>
      <c r="D2240" s="11" t="s">
        <v>2380</v>
      </c>
      <c r="E2240" s="11" t="s">
        <v>2380</v>
      </c>
      <c r="F2240" s="11" t="s">
        <v>2380</v>
      </c>
      <c r="G2240" s="11">
        <v>0</v>
      </c>
      <c r="H2240" s="11" t="s">
        <v>2380</v>
      </c>
      <c r="I2240" s="11" t="str">
        <f t="shared" si="34"/>
        <v>Normal Weight</v>
      </c>
    </row>
    <row r="2241" spans="1:9" hidden="1" x14ac:dyDescent="0.3">
      <c r="A2241" s="11" t="s">
        <v>118</v>
      </c>
      <c r="B2241" s="11">
        <v>16.64</v>
      </c>
      <c r="C2241" s="11">
        <v>10.01</v>
      </c>
      <c r="D2241" s="11" t="s">
        <v>2380</v>
      </c>
      <c r="E2241" s="11" t="s">
        <v>2380</v>
      </c>
      <c r="F2241" s="11" t="s">
        <v>2380</v>
      </c>
      <c r="G2241" s="11">
        <v>0</v>
      </c>
      <c r="H2241" s="11" t="s">
        <v>2380</v>
      </c>
      <c r="I2241" s="11" t="str">
        <f t="shared" si="34"/>
        <v>Underweight</v>
      </c>
    </row>
    <row r="2242" spans="1:9" hidden="1" x14ac:dyDescent="0.3">
      <c r="A2242" s="11" t="s">
        <v>117</v>
      </c>
      <c r="B2242" s="11">
        <v>19.329999999999998</v>
      </c>
      <c r="C2242" s="11">
        <v>4.32</v>
      </c>
      <c r="D2242" s="11" t="s">
        <v>2380</v>
      </c>
      <c r="E2242" s="11" t="s">
        <v>2380</v>
      </c>
      <c r="F2242" s="11" t="s">
        <v>2380</v>
      </c>
      <c r="G2242" s="11">
        <v>1</v>
      </c>
      <c r="H2242" s="11" t="s">
        <v>2380</v>
      </c>
      <c r="I2242" s="11" t="str">
        <f t="shared" si="34"/>
        <v>Normal Weight</v>
      </c>
    </row>
    <row r="2243" spans="1:9" x14ac:dyDescent="0.3">
      <c r="A2243" s="11" t="s">
        <v>116</v>
      </c>
      <c r="B2243" s="11">
        <v>21.26</v>
      </c>
      <c r="C2243" s="11">
        <v>5.65</v>
      </c>
      <c r="D2243" s="11" t="s">
        <v>2383</v>
      </c>
      <c r="E2243" s="11" t="s">
        <v>2380</v>
      </c>
      <c r="F2243" s="11" t="s">
        <v>2383</v>
      </c>
      <c r="G2243" s="11">
        <v>1</v>
      </c>
      <c r="H2243" s="11" t="s">
        <v>2380</v>
      </c>
      <c r="I2243" s="11" t="str">
        <f t="shared" ref="I2243:I2306" si="35">IF(B2243&lt;18.5,"Underweight",
IF(B2243&lt;=24.9,"Normal Weight",
IF(B2243&lt;=29.9,"Overweight",
"Obesity")))</f>
        <v>Normal Weight</v>
      </c>
    </row>
    <row r="2244" spans="1:9" hidden="1" x14ac:dyDescent="0.3">
      <c r="A2244" s="11" t="s">
        <v>115</v>
      </c>
      <c r="B2244" s="11">
        <v>15.6</v>
      </c>
      <c r="C2244" s="11">
        <v>4.12</v>
      </c>
      <c r="D2244" s="11" t="s">
        <v>2383</v>
      </c>
      <c r="E2244" s="11" t="s">
        <v>2380</v>
      </c>
      <c r="F2244" s="11" t="s">
        <v>2380</v>
      </c>
      <c r="G2244" s="11">
        <v>1</v>
      </c>
      <c r="H2244" s="11" t="s">
        <v>2380</v>
      </c>
      <c r="I2244" s="11" t="str">
        <f t="shared" si="35"/>
        <v>Underweight</v>
      </c>
    </row>
    <row r="2245" spans="1:9" hidden="1" x14ac:dyDescent="0.3">
      <c r="A2245" s="11" t="s">
        <v>114</v>
      </c>
      <c r="B2245" s="11">
        <v>24.39</v>
      </c>
      <c r="C2245" s="11">
        <v>6.24</v>
      </c>
      <c r="D2245" s="11" t="s">
        <v>2380</v>
      </c>
      <c r="E2245" s="11" t="s">
        <v>2380</v>
      </c>
      <c r="F2245" s="11" t="s">
        <v>2380</v>
      </c>
      <c r="G2245" s="11">
        <v>1</v>
      </c>
      <c r="H2245" s="11" t="s">
        <v>2380</v>
      </c>
      <c r="I2245" s="11" t="str">
        <f t="shared" si="35"/>
        <v>Normal Weight</v>
      </c>
    </row>
    <row r="2246" spans="1:9" hidden="1" x14ac:dyDescent="0.3">
      <c r="A2246" s="11" t="s">
        <v>113</v>
      </c>
      <c r="B2246" s="11">
        <v>24.75</v>
      </c>
      <c r="C2246" s="11">
        <v>4.83</v>
      </c>
      <c r="D2246" s="11" t="s">
        <v>2380</v>
      </c>
      <c r="E2246" s="11" t="s">
        <v>2380</v>
      </c>
      <c r="F2246" s="11" t="s">
        <v>2380</v>
      </c>
      <c r="G2246" s="11">
        <v>0</v>
      </c>
      <c r="H2246" s="11" t="s">
        <v>2380</v>
      </c>
      <c r="I2246" s="11" t="str">
        <f t="shared" si="35"/>
        <v>Normal Weight</v>
      </c>
    </row>
    <row r="2247" spans="1:9" hidden="1" x14ac:dyDescent="0.3">
      <c r="A2247" s="11" t="s">
        <v>112</v>
      </c>
      <c r="B2247" s="11">
        <v>20.88</v>
      </c>
      <c r="C2247" s="11">
        <v>7.4</v>
      </c>
      <c r="D2247" s="11" t="s">
        <v>2380</v>
      </c>
      <c r="E2247" s="11" t="s">
        <v>2380</v>
      </c>
      <c r="F2247" s="11" t="s">
        <v>2380</v>
      </c>
      <c r="G2247" s="11">
        <v>0</v>
      </c>
      <c r="H2247" s="11" t="s">
        <v>2380</v>
      </c>
      <c r="I2247" s="11" t="str">
        <f t="shared" si="35"/>
        <v>Normal Weight</v>
      </c>
    </row>
    <row r="2248" spans="1:9" hidden="1" x14ac:dyDescent="0.3">
      <c r="A2248" s="11" t="s">
        <v>111</v>
      </c>
      <c r="B2248" s="11">
        <v>20.43</v>
      </c>
      <c r="C2248" s="11">
        <v>4.54</v>
      </c>
      <c r="D2248" s="11" t="s">
        <v>2380</v>
      </c>
      <c r="E2248" s="11" t="s">
        <v>2380</v>
      </c>
      <c r="F2248" s="11" t="s">
        <v>2380</v>
      </c>
      <c r="G2248" s="11">
        <v>0</v>
      </c>
      <c r="H2248" s="11" t="s">
        <v>2380</v>
      </c>
      <c r="I2248" s="11" t="str">
        <f t="shared" si="35"/>
        <v>Normal Weight</v>
      </c>
    </row>
    <row r="2249" spans="1:9" hidden="1" x14ac:dyDescent="0.3">
      <c r="A2249" s="11" t="s">
        <v>110</v>
      </c>
      <c r="B2249" s="11">
        <v>15.18</v>
      </c>
      <c r="C2249" s="11">
        <v>11.11</v>
      </c>
      <c r="D2249" s="11" t="s">
        <v>2380</v>
      </c>
      <c r="E2249" s="11" t="s">
        <v>2380</v>
      </c>
      <c r="F2249" s="11" t="s">
        <v>2380</v>
      </c>
      <c r="G2249" s="11">
        <v>0</v>
      </c>
      <c r="H2249" s="11" t="s">
        <v>2380</v>
      </c>
      <c r="I2249" s="11" t="str">
        <f t="shared" si="35"/>
        <v>Underweight</v>
      </c>
    </row>
    <row r="2250" spans="1:9" hidden="1" x14ac:dyDescent="0.3">
      <c r="A2250" s="11" t="s">
        <v>109</v>
      </c>
      <c r="B2250" s="11">
        <v>15.12</v>
      </c>
      <c r="C2250" s="11">
        <v>4.03</v>
      </c>
      <c r="D2250" s="11" t="s">
        <v>2383</v>
      </c>
      <c r="E2250" s="11" t="s">
        <v>2380</v>
      </c>
      <c r="F2250" s="11" t="s">
        <v>2380</v>
      </c>
      <c r="G2250" s="11">
        <v>0</v>
      </c>
      <c r="H2250" s="11" t="s">
        <v>2380</v>
      </c>
      <c r="I2250" s="11" t="str">
        <f t="shared" si="35"/>
        <v>Underweight</v>
      </c>
    </row>
    <row r="2251" spans="1:9" hidden="1" x14ac:dyDescent="0.3">
      <c r="A2251" s="11" t="s">
        <v>108</v>
      </c>
      <c r="B2251" s="11">
        <v>23.88</v>
      </c>
      <c r="C2251" s="11">
        <v>4.51</v>
      </c>
      <c r="D2251" s="11" t="s">
        <v>2380</v>
      </c>
      <c r="E2251" s="11" t="s">
        <v>2380</v>
      </c>
      <c r="F2251" s="11" t="s">
        <v>2380</v>
      </c>
      <c r="G2251" s="11">
        <v>1</v>
      </c>
      <c r="H2251" s="11" t="s">
        <v>2380</v>
      </c>
      <c r="I2251" s="11" t="str">
        <f t="shared" si="35"/>
        <v>Normal Weight</v>
      </c>
    </row>
    <row r="2252" spans="1:9" hidden="1" x14ac:dyDescent="0.3">
      <c r="A2252" s="11" t="s">
        <v>107</v>
      </c>
      <c r="B2252" s="11">
        <v>16.13</v>
      </c>
      <c r="C2252" s="11">
        <v>5.56</v>
      </c>
      <c r="D2252" s="11" t="s">
        <v>2380</v>
      </c>
      <c r="E2252" s="11" t="s">
        <v>2382</v>
      </c>
      <c r="F2252" s="11" t="s">
        <v>2380</v>
      </c>
      <c r="G2252" s="11">
        <v>1</v>
      </c>
      <c r="H2252" s="11" t="s">
        <v>2380</v>
      </c>
      <c r="I2252" s="11" t="str">
        <f t="shared" si="35"/>
        <v>Underweight</v>
      </c>
    </row>
    <row r="2253" spans="1:9" hidden="1" x14ac:dyDescent="0.3">
      <c r="A2253" s="11" t="s">
        <v>106</v>
      </c>
      <c r="B2253" s="11">
        <v>24.09</v>
      </c>
      <c r="C2253" s="11">
        <v>4.0999999999999996</v>
      </c>
      <c r="D2253" s="11" t="s">
        <v>2380</v>
      </c>
      <c r="E2253" s="11" t="s">
        <v>2382</v>
      </c>
      <c r="F2253" s="11" t="s">
        <v>2380</v>
      </c>
      <c r="G2253" s="11">
        <v>1</v>
      </c>
      <c r="H2253" s="11" t="s">
        <v>2380</v>
      </c>
      <c r="I2253" s="11" t="str">
        <f t="shared" si="35"/>
        <v>Normal Weight</v>
      </c>
    </row>
    <row r="2254" spans="1:9" hidden="1" x14ac:dyDescent="0.3">
      <c r="A2254" s="11" t="s">
        <v>105</v>
      </c>
      <c r="B2254" s="11">
        <v>19.43</v>
      </c>
      <c r="C2254" s="11">
        <v>5.85</v>
      </c>
      <c r="D2254" s="11" t="s">
        <v>2380</v>
      </c>
      <c r="E2254" s="11" t="s">
        <v>2382</v>
      </c>
      <c r="F2254" s="11" t="s">
        <v>2380</v>
      </c>
      <c r="G2254" s="11">
        <v>1</v>
      </c>
      <c r="H2254" s="11" t="s">
        <v>2380</v>
      </c>
      <c r="I2254" s="11" t="str">
        <f t="shared" si="35"/>
        <v>Normal Weight</v>
      </c>
    </row>
    <row r="2255" spans="1:9" x14ac:dyDescent="0.3">
      <c r="A2255" s="11" t="s">
        <v>104</v>
      </c>
      <c r="B2255" s="11">
        <v>15.22</v>
      </c>
      <c r="C2255" s="11">
        <v>4.92</v>
      </c>
      <c r="D2255" s="11" t="s">
        <v>2383</v>
      </c>
      <c r="E2255" s="11" t="s">
        <v>2380</v>
      </c>
      <c r="F2255" s="11" t="s">
        <v>2383</v>
      </c>
      <c r="G2255" s="11">
        <v>1</v>
      </c>
      <c r="H2255" s="11" t="s">
        <v>2380</v>
      </c>
      <c r="I2255" s="11" t="str">
        <f t="shared" si="35"/>
        <v>Underweight</v>
      </c>
    </row>
    <row r="2256" spans="1:9" hidden="1" x14ac:dyDescent="0.3">
      <c r="A2256" s="11" t="s">
        <v>103</v>
      </c>
      <c r="B2256" s="11">
        <v>20.72</v>
      </c>
      <c r="C2256" s="11">
        <v>9.4600000000000009</v>
      </c>
      <c r="D2256" s="11" t="s">
        <v>2380</v>
      </c>
      <c r="E2256" s="11" t="s">
        <v>2380</v>
      </c>
      <c r="F2256" s="11" t="s">
        <v>2380</v>
      </c>
      <c r="G2256" s="11">
        <v>0</v>
      </c>
      <c r="H2256" s="11" t="s">
        <v>2380</v>
      </c>
      <c r="I2256" s="11" t="str">
        <f t="shared" si="35"/>
        <v>Normal Weight</v>
      </c>
    </row>
    <row r="2257" spans="1:9" x14ac:dyDescent="0.3">
      <c r="A2257" s="11" t="s">
        <v>102</v>
      </c>
      <c r="B2257" s="11">
        <v>35.4</v>
      </c>
      <c r="C2257" s="11">
        <v>5.94</v>
      </c>
      <c r="D2257" s="11" t="s">
        <v>2380</v>
      </c>
      <c r="E2257" s="11" t="s">
        <v>2380</v>
      </c>
      <c r="F2257" s="11" t="s">
        <v>2383</v>
      </c>
      <c r="G2257" s="11">
        <v>1</v>
      </c>
      <c r="H2257" s="11" t="s">
        <v>2380</v>
      </c>
      <c r="I2257" s="11" t="str">
        <f t="shared" si="35"/>
        <v>Obesity</v>
      </c>
    </row>
    <row r="2258" spans="1:9" x14ac:dyDescent="0.3">
      <c r="A2258" s="11" t="s">
        <v>101</v>
      </c>
      <c r="B2258" s="11">
        <v>34.4</v>
      </c>
      <c r="C2258" s="11">
        <v>5.7</v>
      </c>
      <c r="D2258" s="11" t="s">
        <v>2380</v>
      </c>
      <c r="E2258" s="11" t="s">
        <v>2380</v>
      </c>
      <c r="F2258" s="11" t="s">
        <v>2383</v>
      </c>
      <c r="G2258" s="11">
        <v>1</v>
      </c>
      <c r="H2258" s="11" t="s">
        <v>2380</v>
      </c>
      <c r="I2258" s="11" t="str">
        <f t="shared" si="35"/>
        <v>Obesity</v>
      </c>
    </row>
    <row r="2259" spans="1:9" x14ac:dyDescent="0.3">
      <c r="A2259" s="11" t="s">
        <v>100</v>
      </c>
      <c r="B2259" s="11">
        <v>34.1</v>
      </c>
      <c r="C2259" s="11">
        <v>4.13</v>
      </c>
      <c r="D2259" s="11" t="s">
        <v>2380</v>
      </c>
      <c r="E2259" s="11" t="s">
        <v>2380</v>
      </c>
      <c r="F2259" s="11" t="s">
        <v>2383</v>
      </c>
      <c r="G2259" s="11">
        <v>1</v>
      </c>
      <c r="H2259" s="11" t="s">
        <v>2380</v>
      </c>
      <c r="I2259" s="11" t="str">
        <f t="shared" si="35"/>
        <v>Obesity</v>
      </c>
    </row>
    <row r="2260" spans="1:9" x14ac:dyDescent="0.3">
      <c r="A2260" s="11" t="s">
        <v>99</v>
      </c>
      <c r="B2260" s="11">
        <v>30.4</v>
      </c>
      <c r="C2260" s="11">
        <v>4.7699999999999996</v>
      </c>
      <c r="D2260" s="11" t="s">
        <v>2380</v>
      </c>
      <c r="E2260" s="11" t="s">
        <v>2380</v>
      </c>
      <c r="F2260" s="11" t="s">
        <v>2383</v>
      </c>
      <c r="G2260" s="11">
        <v>1</v>
      </c>
      <c r="H2260" s="11" t="s">
        <v>2380</v>
      </c>
      <c r="I2260" s="11" t="str">
        <f t="shared" si="35"/>
        <v>Obesity</v>
      </c>
    </row>
    <row r="2261" spans="1:9" x14ac:dyDescent="0.3">
      <c r="A2261" s="11" t="s">
        <v>98</v>
      </c>
      <c r="B2261" s="11">
        <v>28.7</v>
      </c>
      <c r="C2261" s="11">
        <v>4.99</v>
      </c>
      <c r="D2261" s="11" t="s">
        <v>2380</v>
      </c>
      <c r="E2261" s="11" t="s">
        <v>2380</v>
      </c>
      <c r="F2261" s="11" t="s">
        <v>2383</v>
      </c>
      <c r="G2261" s="11">
        <v>1</v>
      </c>
      <c r="H2261" s="11" t="s">
        <v>2380</v>
      </c>
      <c r="I2261" s="11" t="str">
        <f t="shared" si="35"/>
        <v>Overweight</v>
      </c>
    </row>
    <row r="2262" spans="1:9" x14ac:dyDescent="0.3">
      <c r="A2262" s="11" t="s">
        <v>97</v>
      </c>
      <c r="B2262" s="11">
        <v>17.440000000000001</v>
      </c>
      <c r="C2262" s="11">
        <v>4.42</v>
      </c>
      <c r="D2262" s="11" t="s">
        <v>2383</v>
      </c>
      <c r="E2262" s="11" t="s">
        <v>2380</v>
      </c>
      <c r="F2262" s="11" t="s">
        <v>2383</v>
      </c>
      <c r="G2262" s="11">
        <v>1</v>
      </c>
      <c r="H2262" s="11" t="s">
        <v>2380</v>
      </c>
      <c r="I2262" s="11" t="str">
        <f t="shared" si="35"/>
        <v>Underweight</v>
      </c>
    </row>
    <row r="2263" spans="1:9" x14ac:dyDescent="0.3">
      <c r="A2263" s="11" t="s">
        <v>96</v>
      </c>
      <c r="B2263" s="11">
        <v>27.6</v>
      </c>
      <c r="C2263" s="11">
        <v>4.01</v>
      </c>
      <c r="D2263" s="11" t="s">
        <v>2380</v>
      </c>
      <c r="E2263" s="11" t="s">
        <v>2380</v>
      </c>
      <c r="F2263" s="11" t="s">
        <v>2383</v>
      </c>
      <c r="G2263" s="11">
        <v>1</v>
      </c>
      <c r="H2263" s="11" t="s">
        <v>2380</v>
      </c>
      <c r="I2263" s="11" t="str">
        <f t="shared" si="35"/>
        <v>Overweight</v>
      </c>
    </row>
    <row r="2264" spans="1:9" x14ac:dyDescent="0.3">
      <c r="A2264" s="11" t="s">
        <v>95</v>
      </c>
      <c r="B2264" s="11">
        <v>20.7</v>
      </c>
      <c r="C2264" s="11">
        <v>4.49</v>
      </c>
      <c r="D2264" s="11" t="s">
        <v>2380</v>
      </c>
      <c r="E2264" s="11" t="s">
        <v>2380</v>
      </c>
      <c r="F2264" s="11" t="s">
        <v>2383</v>
      </c>
      <c r="G2264" s="11">
        <v>1</v>
      </c>
      <c r="H2264" s="11" t="s">
        <v>2380</v>
      </c>
      <c r="I2264" s="11" t="str">
        <f t="shared" si="35"/>
        <v>Normal Weight</v>
      </c>
    </row>
    <row r="2265" spans="1:9" x14ac:dyDescent="0.3">
      <c r="A2265" s="11" t="s">
        <v>94</v>
      </c>
      <c r="B2265" s="11">
        <v>20.3</v>
      </c>
      <c r="C2265" s="11">
        <v>6.37</v>
      </c>
      <c r="D2265" s="11" t="s">
        <v>2380</v>
      </c>
      <c r="E2265" s="11" t="s">
        <v>2380</v>
      </c>
      <c r="F2265" s="11" t="s">
        <v>2383</v>
      </c>
      <c r="G2265" s="11">
        <v>1</v>
      </c>
      <c r="H2265" s="11" t="s">
        <v>2380</v>
      </c>
      <c r="I2265" s="11" t="str">
        <f t="shared" si="35"/>
        <v>Normal Weight</v>
      </c>
    </row>
    <row r="2266" spans="1:9" x14ac:dyDescent="0.3">
      <c r="A2266" s="11" t="s">
        <v>93</v>
      </c>
      <c r="B2266" s="11">
        <v>19.8</v>
      </c>
      <c r="C2266" s="11">
        <v>5.12</v>
      </c>
      <c r="D2266" s="11" t="s">
        <v>2380</v>
      </c>
      <c r="E2266" s="11" t="s">
        <v>2380</v>
      </c>
      <c r="F2266" s="11" t="s">
        <v>2383</v>
      </c>
      <c r="G2266" s="11">
        <v>1</v>
      </c>
      <c r="H2266" s="11" t="s">
        <v>2380</v>
      </c>
      <c r="I2266" s="11" t="str">
        <f t="shared" si="35"/>
        <v>Normal Weight</v>
      </c>
    </row>
    <row r="2267" spans="1:9" hidden="1" x14ac:dyDescent="0.3">
      <c r="A2267" s="11" t="s">
        <v>92</v>
      </c>
      <c r="B2267" s="11">
        <v>21.87</v>
      </c>
      <c r="C2267" s="11">
        <v>8.59</v>
      </c>
      <c r="D2267" s="11" t="s">
        <v>2380</v>
      </c>
      <c r="E2267" s="11" t="s">
        <v>2380</v>
      </c>
      <c r="F2267" s="11" t="s">
        <v>2380</v>
      </c>
      <c r="G2267" s="11">
        <v>0</v>
      </c>
      <c r="H2267" s="11" t="s">
        <v>2380</v>
      </c>
      <c r="I2267" s="11" t="str">
        <f t="shared" si="35"/>
        <v>Normal Weight</v>
      </c>
    </row>
    <row r="2268" spans="1:9" hidden="1" x14ac:dyDescent="0.3">
      <c r="A2268" s="11" t="s">
        <v>91</v>
      </c>
      <c r="B2268" s="11">
        <v>16.600000000000001</v>
      </c>
      <c r="C2268" s="11">
        <v>5.87</v>
      </c>
      <c r="D2268" s="11" t="s">
        <v>2380</v>
      </c>
      <c r="E2268" s="11" t="s">
        <v>2380</v>
      </c>
      <c r="F2268" s="11" t="s">
        <v>2380</v>
      </c>
      <c r="G2268" s="11">
        <v>1</v>
      </c>
      <c r="H2268" s="11" t="s">
        <v>2380</v>
      </c>
      <c r="I2268" s="11" t="str">
        <f t="shared" si="35"/>
        <v>Underweight</v>
      </c>
    </row>
    <row r="2269" spans="1:9" hidden="1" x14ac:dyDescent="0.3">
      <c r="A2269" s="11" t="s">
        <v>90</v>
      </c>
      <c r="B2269" s="11">
        <v>21.98</v>
      </c>
      <c r="C2269" s="11">
        <v>7.03</v>
      </c>
      <c r="D2269" s="11" t="s">
        <v>2380</v>
      </c>
      <c r="E2269" s="11" t="s">
        <v>2380</v>
      </c>
      <c r="F2269" s="11" t="s">
        <v>2380</v>
      </c>
      <c r="G2269" s="11">
        <v>0</v>
      </c>
      <c r="H2269" s="11" t="s">
        <v>2380</v>
      </c>
      <c r="I2269" s="11" t="str">
        <f t="shared" si="35"/>
        <v>Normal Weight</v>
      </c>
    </row>
    <row r="2270" spans="1:9" hidden="1" x14ac:dyDescent="0.3">
      <c r="A2270" s="11" t="s">
        <v>89</v>
      </c>
      <c r="B2270" s="11">
        <v>19.7</v>
      </c>
      <c r="C2270" s="11">
        <v>5.51</v>
      </c>
      <c r="D2270" s="11" t="s">
        <v>2380</v>
      </c>
      <c r="E2270" s="11" t="s">
        <v>2380</v>
      </c>
      <c r="F2270" s="11" t="s">
        <v>2380</v>
      </c>
      <c r="G2270" s="11">
        <v>1</v>
      </c>
      <c r="H2270" s="11" t="s">
        <v>2380</v>
      </c>
      <c r="I2270" s="11" t="str">
        <f t="shared" si="35"/>
        <v>Normal Weight</v>
      </c>
    </row>
    <row r="2271" spans="1:9" hidden="1" x14ac:dyDescent="0.3">
      <c r="A2271" s="11" t="s">
        <v>88</v>
      </c>
      <c r="B2271" s="11">
        <v>19.21</v>
      </c>
      <c r="C2271" s="11">
        <v>4.76</v>
      </c>
      <c r="D2271" s="11" t="s">
        <v>2380</v>
      </c>
      <c r="E2271" s="11" t="s">
        <v>2382</v>
      </c>
      <c r="F2271" s="11" t="s">
        <v>2380</v>
      </c>
      <c r="G2271" s="11">
        <v>1</v>
      </c>
      <c r="H2271" s="11" t="s">
        <v>2380</v>
      </c>
      <c r="I2271" s="11" t="str">
        <f t="shared" si="35"/>
        <v>Normal Weight</v>
      </c>
    </row>
    <row r="2272" spans="1:9" hidden="1" x14ac:dyDescent="0.3">
      <c r="A2272" s="11" t="s">
        <v>87</v>
      </c>
      <c r="B2272" s="11">
        <v>19.3</v>
      </c>
      <c r="C2272" s="11">
        <v>4.7</v>
      </c>
      <c r="D2272" s="11" t="s">
        <v>2380</v>
      </c>
      <c r="E2272" s="11" t="s">
        <v>2382</v>
      </c>
      <c r="F2272" s="11" t="s">
        <v>2380</v>
      </c>
      <c r="G2272" s="11">
        <v>1</v>
      </c>
      <c r="H2272" s="11" t="s">
        <v>2380</v>
      </c>
      <c r="I2272" s="11" t="str">
        <f t="shared" si="35"/>
        <v>Normal Weight</v>
      </c>
    </row>
    <row r="2273" spans="1:9" hidden="1" x14ac:dyDescent="0.3">
      <c r="A2273" s="11" t="s">
        <v>86</v>
      </c>
      <c r="B2273" s="11">
        <v>16.22</v>
      </c>
      <c r="C2273" s="11">
        <v>6.21</v>
      </c>
      <c r="D2273" s="11" t="s">
        <v>2383</v>
      </c>
      <c r="E2273" s="11" t="s">
        <v>2380</v>
      </c>
      <c r="F2273" s="11" t="s">
        <v>2380</v>
      </c>
      <c r="G2273" s="11">
        <v>0</v>
      </c>
      <c r="H2273" s="11" t="s">
        <v>2380</v>
      </c>
      <c r="I2273" s="11" t="str">
        <f t="shared" si="35"/>
        <v>Underweight</v>
      </c>
    </row>
    <row r="2274" spans="1:9" hidden="1" x14ac:dyDescent="0.3">
      <c r="A2274" s="11" t="s">
        <v>85</v>
      </c>
      <c r="B2274" s="11">
        <v>17.12</v>
      </c>
      <c r="C2274" s="11">
        <v>4.5199999999999996</v>
      </c>
      <c r="D2274" s="11" t="s">
        <v>2380</v>
      </c>
      <c r="E2274" s="11" t="s">
        <v>2382</v>
      </c>
      <c r="F2274" s="11" t="s">
        <v>2380</v>
      </c>
      <c r="G2274" s="11">
        <v>1</v>
      </c>
      <c r="H2274" s="11" t="s">
        <v>2380</v>
      </c>
      <c r="I2274" s="11" t="str">
        <f t="shared" si="35"/>
        <v>Underweight</v>
      </c>
    </row>
    <row r="2275" spans="1:9" hidden="1" x14ac:dyDescent="0.3">
      <c r="A2275" s="11" t="s">
        <v>84</v>
      </c>
      <c r="B2275" s="11">
        <v>19.07</v>
      </c>
      <c r="C2275" s="11">
        <v>5.45</v>
      </c>
      <c r="D2275" s="11" t="s">
        <v>2380</v>
      </c>
      <c r="E2275" s="11" t="s">
        <v>2380</v>
      </c>
      <c r="F2275" s="11" t="s">
        <v>2380</v>
      </c>
      <c r="G2275" s="11">
        <v>1</v>
      </c>
      <c r="H2275" s="11" t="s">
        <v>2380</v>
      </c>
      <c r="I2275" s="11" t="str">
        <f t="shared" si="35"/>
        <v>Normal Weight</v>
      </c>
    </row>
    <row r="2276" spans="1:9" hidden="1" x14ac:dyDescent="0.3">
      <c r="A2276" s="11" t="s">
        <v>83</v>
      </c>
      <c r="B2276" s="11">
        <v>15.56</v>
      </c>
      <c r="C2276" s="11">
        <v>4.42</v>
      </c>
      <c r="D2276" s="11" t="s">
        <v>2380</v>
      </c>
      <c r="E2276" s="11" t="s">
        <v>2380</v>
      </c>
      <c r="F2276" s="11" t="s">
        <v>2380</v>
      </c>
      <c r="G2276" s="11">
        <v>0</v>
      </c>
      <c r="H2276" s="11" t="s">
        <v>2380</v>
      </c>
      <c r="I2276" s="11" t="str">
        <f t="shared" si="35"/>
        <v>Underweight</v>
      </c>
    </row>
    <row r="2277" spans="1:9" hidden="1" x14ac:dyDescent="0.3">
      <c r="A2277" s="11" t="s">
        <v>82</v>
      </c>
      <c r="B2277" s="11">
        <v>22.76</v>
      </c>
      <c r="C2277" s="11">
        <v>9.44</v>
      </c>
      <c r="D2277" s="11" t="s">
        <v>2380</v>
      </c>
      <c r="E2277" s="11" t="s">
        <v>2380</v>
      </c>
      <c r="F2277" s="11" t="s">
        <v>2380</v>
      </c>
      <c r="G2277" s="11">
        <v>0</v>
      </c>
      <c r="H2277" s="11" t="s">
        <v>2380</v>
      </c>
      <c r="I2277" s="11" t="str">
        <f t="shared" si="35"/>
        <v>Normal Weight</v>
      </c>
    </row>
    <row r="2278" spans="1:9" x14ac:dyDescent="0.3">
      <c r="A2278" s="11" t="s">
        <v>81</v>
      </c>
      <c r="B2278" s="11">
        <v>22.79</v>
      </c>
      <c r="C2278" s="11">
        <v>6.15</v>
      </c>
      <c r="D2278" s="11" t="s">
        <v>2383</v>
      </c>
      <c r="E2278" s="11" t="s">
        <v>2380</v>
      </c>
      <c r="F2278" s="11" t="s">
        <v>2383</v>
      </c>
      <c r="G2278" s="11">
        <v>1</v>
      </c>
      <c r="H2278" s="11" t="s">
        <v>2380</v>
      </c>
      <c r="I2278" s="11" t="str">
        <f t="shared" si="35"/>
        <v>Normal Weight</v>
      </c>
    </row>
    <row r="2279" spans="1:9" hidden="1" x14ac:dyDescent="0.3">
      <c r="A2279" s="11" t="s">
        <v>80</v>
      </c>
      <c r="B2279" s="11">
        <v>17.41</v>
      </c>
      <c r="C2279" s="11">
        <v>5.13</v>
      </c>
      <c r="D2279" s="11" t="s">
        <v>2383</v>
      </c>
      <c r="E2279" s="11" t="s">
        <v>2380</v>
      </c>
      <c r="F2279" s="11" t="s">
        <v>2380</v>
      </c>
      <c r="G2279" s="11">
        <v>0</v>
      </c>
      <c r="H2279" s="11" t="s">
        <v>2380</v>
      </c>
      <c r="I2279" s="11" t="str">
        <f t="shared" si="35"/>
        <v>Underweight</v>
      </c>
    </row>
    <row r="2280" spans="1:9" hidden="1" x14ac:dyDescent="0.3">
      <c r="A2280" s="11" t="s">
        <v>79</v>
      </c>
      <c r="B2280" s="11">
        <v>19.32</v>
      </c>
      <c r="C2280" s="11">
        <v>4.96</v>
      </c>
      <c r="D2280" s="11" t="s">
        <v>2383</v>
      </c>
      <c r="E2280" s="11" t="s">
        <v>2380</v>
      </c>
      <c r="F2280" s="11" t="s">
        <v>2380</v>
      </c>
      <c r="G2280" s="11">
        <v>0</v>
      </c>
      <c r="H2280" s="11" t="s">
        <v>2380</v>
      </c>
      <c r="I2280" s="11" t="str">
        <f t="shared" si="35"/>
        <v>Normal Weight</v>
      </c>
    </row>
    <row r="2281" spans="1:9" hidden="1" x14ac:dyDescent="0.3">
      <c r="A2281" s="11" t="s">
        <v>78</v>
      </c>
      <c r="B2281" s="11">
        <v>18.25</v>
      </c>
      <c r="C2281" s="11">
        <v>10.95</v>
      </c>
      <c r="D2281" s="11" t="s">
        <v>2380</v>
      </c>
      <c r="E2281" s="11" t="s">
        <v>2380</v>
      </c>
      <c r="F2281" s="11" t="s">
        <v>2380</v>
      </c>
      <c r="G2281" s="11">
        <v>0</v>
      </c>
      <c r="H2281" s="11" t="s">
        <v>2380</v>
      </c>
      <c r="I2281" s="11" t="str">
        <f t="shared" si="35"/>
        <v>Underweight</v>
      </c>
    </row>
    <row r="2282" spans="1:9" hidden="1" x14ac:dyDescent="0.3">
      <c r="A2282" s="11" t="s">
        <v>77</v>
      </c>
      <c r="B2282" s="11">
        <v>53.13</v>
      </c>
      <c r="C2282" s="11">
        <v>4.4400000000000004</v>
      </c>
      <c r="D2282" s="11" t="s">
        <v>2380</v>
      </c>
      <c r="E2282" s="11" t="s">
        <v>2382</v>
      </c>
      <c r="F2282" s="11" t="s">
        <v>2380</v>
      </c>
      <c r="G2282" s="11">
        <v>1</v>
      </c>
      <c r="H2282" s="11" t="s">
        <v>2380</v>
      </c>
      <c r="I2282" s="11" t="str">
        <f t="shared" si="35"/>
        <v>Obesity</v>
      </c>
    </row>
    <row r="2283" spans="1:9" hidden="1" x14ac:dyDescent="0.3">
      <c r="A2283" s="11" t="s">
        <v>76</v>
      </c>
      <c r="B2283" s="11">
        <v>20.46</v>
      </c>
      <c r="C2283" s="11">
        <v>4.0199999999999996</v>
      </c>
      <c r="D2283" s="11" t="s">
        <v>2380</v>
      </c>
      <c r="E2283" s="11" t="s">
        <v>2380</v>
      </c>
      <c r="F2283" s="11" t="s">
        <v>2380</v>
      </c>
      <c r="G2283" s="11">
        <v>0</v>
      </c>
      <c r="H2283" s="11" t="s">
        <v>2380</v>
      </c>
      <c r="I2283" s="11" t="str">
        <f t="shared" si="35"/>
        <v>Normal Weight</v>
      </c>
    </row>
    <row r="2284" spans="1:9" hidden="1" x14ac:dyDescent="0.3">
      <c r="A2284" s="11" t="s">
        <v>75</v>
      </c>
      <c r="B2284" s="11">
        <v>43.01</v>
      </c>
      <c r="C2284" s="11">
        <v>5.44</v>
      </c>
      <c r="D2284" s="11" t="s">
        <v>2380</v>
      </c>
      <c r="E2284" s="11" t="s">
        <v>2382</v>
      </c>
      <c r="F2284" s="11" t="s">
        <v>2380</v>
      </c>
      <c r="G2284" s="11">
        <v>1</v>
      </c>
      <c r="H2284" s="11" t="s">
        <v>2380</v>
      </c>
      <c r="I2284" s="11" t="str">
        <f t="shared" si="35"/>
        <v>Obesity</v>
      </c>
    </row>
    <row r="2285" spans="1:9" x14ac:dyDescent="0.3">
      <c r="A2285" s="11" t="s">
        <v>74</v>
      </c>
      <c r="B2285" s="11">
        <v>15.01</v>
      </c>
      <c r="C2285" s="11">
        <v>4.1500000000000004</v>
      </c>
      <c r="D2285" s="11" t="s">
        <v>2380</v>
      </c>
      <c r="E2285" s="11" t="s">
        <v>2380</v>
      </c>
      <c r="F2285" s="11" t="s">
        <v>2383</v>
      </c>
      <c r="G2285" s="11">
        <v>1</v>
      </c>
      <c r="H2285" s="11" t="s">
        <v>2380</v>
      </c>
      <c r="I2285" s="11" t="str">
        <f t="shared" si="35"/>
        <v>Underweight</v>
      </c>
    </row>
    <row r="2286" spans="1:9" hidden="1" x14ac:dyDescent="0.3">
      <c r="A2286" s="11" t="s">
        <v>73</v>
      </c>
      <c r="B2286" s="11">
        <v>41.14</v>
      </c>
      <c r="C2286" s="11">
        <v>6.02</v>
      </c>
      <c r="D2286" s="11" t="s">
        <v>2380</v>
      </c>
      <c r="E2286" s="11" t="s">
        <v>2382</v>
      </c>
      <c r="F2286" s="11" t="s">
        <v>2380</v>
      </c>
      <c r="G2286" s="11">
        <v>1</v>
      </c>
      <c r="H2286" s="11" t="s">
        <v>2380</v>
      </c>
      <c r="I2286" s="11" t="str">
        <f t="shared" si="35"/>
        <v>Obesity</v>
      </c>
    </row>
    <row r="2287" spans="1:9" hidden="1" x14ac:dyDescent="0.3">
      <c r="A2287" s="11" t="s">
        <v>72</v>
      </c>
      <c r="B2287" s="11">
        <v>16.55</v>
      </c>
      <c r="C2287" s="11">
        <v>7.73</v>
      </c>
      <c r="D2287" s="11" t="s">
        <v>2380</v>
      </c>
      <c r="E2287" s="11" t="s">
        <v>2380</v>
      </c>
      <c r="F2287" s="11" t="s">
        <v>2380</v>
      </c>
      <c r="G2287" s="11">
        <v>0</v>
      </c>
      <c r="H2287" s="11" t="s">
        <v>2380</v>
      </c>
      <c r="I2287" s="11" t="str">
        <f t="shared" si="35"/>
        <v>Underweight</v>
      </c>
    </row>
    <row r="2288" spans="1:9" hidden="1" x14ac:dyDescent="0.3">
      <c r="A2288" s="11" t="s">
        <v>71</v>
      </c>
      <c r="B2288" s="11">
        <v>37.29</v>
      </c>
      <c r="C2288" s="11">
        <v>5.03</v>
      </c>
      <c r="D2288" s="11" t="s">
        <v>2380</v>
      </c>
      <c r="E2288" s="11" t="s">
        <v>2382</v>
      </c>
      <c r="F2288" s="11" t="s">
        <v>2380</v>
      </c>
      <c r="G2288" s="11">
        <v>1</v>
      </c>
      <c r="H2288" s="11" t="s">
        <v>2380</v>
      </c>
      <c r="I2288" s="11" t="str">
        <f t="shared" si="35"/>
        <v>Obesity</v>
      </c>
    </row>
    <row r="2289" spans="1:9" hidden="1" x14ac:dyDescent="0.3">
      <c r="A2289" s="11" t="s">
        <v>70</v>
      </c>
      <c r="B2289" s="11">
        <v>16.739999999999998</v>
      </c>
      <c r="C2289" s="11">
        <v>4.08</v>
      </c>
      <c r="D2289" s="11" t="s">
        <v>2383</v>
      </c>
      <c r="E2289" s="11" t="s">
        <v>2380</v>
      </c>
      <c r="F2289" s="11" t="s">
        <v>2380</v>
      </c>
      <c r="G2289" s="11">
        <v>0</v>
      </c>
      <c r="H2289" s="11" t="s">
        <v>2380</v>
      </c>
      <c r="I2289" s="11" t="str">
        <f t="shared" si="35"/>
        <v>Underweight</v>
      </c>
    </row>
    <row r="2290" spans="1:9" hidden="1" x14ac:dyDescent="0.3">
      <c r="A2290" s="11" t="s">
        <v>69</v>
      </c>
      <c r="B2290" s="11">
        <v>34.43</v>
      </c>
      <c r="C2290" s="11">
        <v>4.2699999999999996</v>
      </c>
      <c r="D2290" s="11" t="s">
        <v>2380</v>
      </c>
      <c r="E2290" s="11" t="s">
        <v>2382</v>
      </c>
      <c r="F2290" s="11" t="s">
        <v>2380</v>
      </c>
      <c r="G2290" s="11">
        <v>1</v>
      </c>
      <c r="H2290" s="11" t="s">
        <v>2380</v>
      </c>
      <c r="I2290" s="11" t="str">
        <f t="shared" si="35"/>
        <v>Obesity</v>
      </c>
    </row>
    <row r="2291" spans="1:9" hidden="1" x14ac:dyDescent="0.3">
      <c r="A2291" s="11" t="s">
        <v>68</v>
      </c>
      <c r="B2291" s="11">
        <v>34.1</v>
      </c>
      <c r="C2291" s="11">
        <v>4.07</v>
      </c>
      <c r="D2291" s="11" t="s">
        <v>2380</v>
      </c>
      <c r="E2291" s="11" t="s">
        <v>2382</v>
      </c>
      <c r="F2291" s="11" t="s">
        <v>2380</v>
      </c>
      <c r="G2291" s="11">
        <v>1</v>
      </c>
      <c r="H2291" s="11" t="s">
        <v>2380</v>
      </c>
      <c r="I2291" s="11" t="str">
        <f t="shared" si="35"/>
        <v>Obesity</v>
      </c>
    </row>
    <row r="2292" spans="1:9" hidden="1" x14ac:dyDescent="0.3">
      <c r="A2292" s="11" t="s">
        <v>67</v>
      </c>
      <c r="B2292" s="11">
        <v>19.3</v>
      </c>
      <c r="C2292" s="11">
        <v>10.36</v>
      </c>
      <c r="D2292" s="11" t="s">
        <v>2380</v>
      </c>
      <c r="E2292" s="11" t="s">
        <v>2380</v>
      </c>
      <c r="F2292" s="11" t="s">
        <v>2380</v>
      </c>
      <c r="G2292" s="11">
        <v>0</v>
      </c>
      <c r="H2292" s="11" t="s">
        <v>2380</v>
      </c>
      <c r="I2292" s="11" t="str">
        <f t="shared" si="35"/>
        <v>Normal Weight</v>
      </c>
    </row>
    <row r="2293" spans="1:9" hidden="1" x14ac:dyDescent="0.3">
      <c r="A2293" s="11" t="s">
        <v>66</v>
      </c>
      <c r="B2293" s="11">
        <v>33.659999999999997</v>
      </c>
      <c r="C2293" s="11">
        <v>5.71</v>
      </c>
      <c r="D2293" s="11" t="s">
        <v>2380</v>
      </c>
      <c r="E2293" s="11" t="s">
        <v>2382</v>
      </c>
      <c r="F2293" s="11" t="s">
        <v>2380</v>
      </c>
      <c r="G2293" s="11">
        <v>1</v>
      </c>
      <c r="H2293" s="11" t="s">
        <v>2380</v>
      </c>
      <c r="I2293" s="11" t="str">
        <f t="shared" si="35"/>
        <v>Obesity</v>
      </c>
    </row>
    <row r="2294" spans="1:9" hidden="1" x14ac:dyDescent="0.3">
      <c r="A2294" s="11" t="s">
        <v>65</v>
      </c>
      <c r="B2294" s="11">
        <v>33.33</v>
      </c>
      <c r="C2294" s="11">
        <v>6.08</v>
      </c>
      <c r="D2294" s="11" t="s">
        <v>2380</v>
      </c>
      <c r="E2294" s="11" t="s">
        <v>2382</v>
      </c>
      <c r="F2294" s="11" t="s">
        <v>2380</v>
      </c>
      <c r="G2294" s="11">
        <v>1</v>
      </c>
      <c r="H2294" s="11" t="s">
        <v>2380</v>
      </c>
      <c r="I2294" s="11" t="str">
        <f t="shared" si="35"/>
        <v>Obesity</v>
      </c>
    </row>
    <row r="2295" spans="1:9" hidden="1" x14ac:dyDescent="0.3">
      <c r="A2295" s="11" t="s">
        <v>64</v>
      </c>
      <c r="B2295" s="11">
        <v>21.84</v>
      </c>
      <c r="C2295" s="11">
        <v>5.71</v>
      </c>
      <c r="D2295" s="11" t="s">
        <v>2380</v>
      </c>
      <c r="E2295" s="11" t="s">
        <v>2382</v>
      </c>
      <c r="F2295" s="11" t="s">
        <v>2380</v>
      </c>
      <c r="G2295" s="11">
        <v>1</v>
      </c>
      <c r="H2295" s="11" t="s">
        <v>2380</v>
      </c>
      <c r="I2295" s="11" t="str">
        <f t="shared" si="35"/>
        <v>Normal Weight</v>
      </c>
    </row>
    <row r="2296" spans="1:9" hidden="1" x14ac:dyDescent="0.3">
      <c r="A2296" s="11" t="s">
        <v>63</v>
      </c>
      <c r="B2296" s="11">
        <v>16.87</v>
      </c>
      <c r="C2296" s="11">
        <v>9.1300000000000008</v>
      </c>
      <c r="D2296" s="11" t="s">
        <v>2380</v>
      </c>
      <c r="E2296" s="11" t="s">
        <v>2380</v>
      </c>
      <c r="F2296" s="11" t="s">
        <v>2380</v>
      </c>
      <c r="G2296" s="11">
        <v>0</v>
      </c>
      <c r="H2296" s="11" t="s">
        <v>2380</v>
      </c>
      <c r="I2296" s="11" t="str">
        <f t="shared" si="35"/>
        <v>Underweight</v>
      </c>
    </row>
    <row r="2297" spans="1:9" hidden="1" x14ac:dyDescent="0.3">
      <c r="A2297" s="11" t="s">
        <v>62</v>
      </c>
      <c r="B2297" s="11">
        <v>30.14</v>
      </c>
      <c r="C2297" s="11">
        <v>5.49</v>
      </c>
      <c r="D2297" s="11" t="s">
        <v>2380</v>
      </c>
      <c r="E2297" s="11" t="s">
        <v>2382</v>
      </c>
      <c r="F2297" s="11" t="s">
        <v>2380</v>
      </c>
      <c r="G2297" s="11">
        <v>1</v>
      </c>
      <c r="H2297" s="11" t="s">
        <v>2380</v>
      </c>
      <c r="I2297" s="11" t="str">
        <f t="shared" si="35"/>
        <v>Obesity</v>
      </c>
    </row>
    <row r="2298" spans="1:9" hidden="1" x14ac:dyDescent="0.3">
      <c r="A2298" s="11" t="s">
        <v>61</v>
      </c>
      <c r="B2298" s="11">
        <v>23.21</v>
      </c>
      <c r="C2298" s="11">
        <v>4.37</v>
      </c>
      <c r="D2298" s="11" t="s">
        <v>2380</v>
      </c>
      <c r="E2298" s="11" t="s">
        <v>2382</v>
      </c>
      <c r="F2298" s="11" t="s">
        <v>2380</v>
      </c>
      <c r="G2298" s="11">
        <v>1</v>
      </c>
      <c r="H2298" s="11" t="s">
        <v>2380</v>
      </c>
      <c r="I2298" s="11" t="str">
        <f t="shared" si="35"/>
        <v>Normal Weight</v>
      </c>
    </row>
    <row r="2299" spans="1:9" hidden="1" x14ac:dyDescent="0.3">
      <c r="A2299" s="11" t="s">
        <v>60</v>
      </c>
      <c r="B2299" s="11">
        <v>17.170000000000002</v>
      </c>
      <c r="C2299" s="11">
        <v>8.4600000000000009</v>
      </c>
      <c r="D2299" s="11" t="s">
        <v>2380</v>
      </c>
      <c r="E2299" s="11" t="s">
        <v>2380</v>
      </c>
      <c r="F2299" s="11" t="s">
        <v>2380</v>
      </c>
      <c r="G2299" s="11">
        <v>0</v>
      </c>
      <c r="H2299" s="11" t="s">
        <v>2380</v>
      </c>
      <c r="I2299" s="11" t="str">
        <f t="shared" si="35"/>
        <v>Underweight</v>
      </c>
    </row>
    <row r="2300" spans="1:9" hidden="1" x14ac:dyDescent="0.3">
      <c r="A2300" s="11" t="s">
        <v>59</v>
      </c>
      <c r="B2300" s="11">
        <v>15.61</v>
      </c>
      <c r="C2300" s="11">
        <v>5.28</v>
      </c>
      <c r="D2300" s="11" t="s">
        <v>2380</v>
      </c>
      <c r="E2300" s="11" t="s">
        <v>2380</v>
      </c>
      <c r="F2300" s="11" t="s">
        <v>2380</v>
      </c>
      <c r="G2300" s="11">
        <v>1</v>
      </c>
      <c r="H2300" s="11" t="s">
        <v>2380</v>
      </c>
      <c r="I2300" s="11" t="str">
        <f t="shared" si="35"/>
        <v>Underweight</v>
      </c>
    </row>
    <row r="2301" spans="1:9" x14ac:dyDescent="0.3">
      <c r="A2301" s="11" t="s">
        <v>58</v>
      </c>
      <c r="B2301" s="11">
        <v>17.98</v>
      </c>
      <c r="C2301" s="11">
        <v>5.33</v>
      </c>
      <c r="D2301" s="11" t="s">
        <v>2383</v>
      </c>
      <c r="E2301" s="11" t="s">
        <v>2380</v>
      </c>
      <c r="F2301" s="11" t="s">
        <v>2383</v>
      </c>
      <c r="G2301" s="11">
        <v>1</v>
      </c>
      <c r="H2301" s="11" t="s">
        <v>2380</v>
      </c>
      <c r="I2301" s="11" t="str">
        <f t="shared" si="35"/>
        <v>Underweight</v>
      </c>
    </row>
    <row r="2302" spans="1:9" hidden="1" x14ac:dyDescent="0.3">
      <c r="A2302" s="11" t="s">
        <v>57</v>
      </c>
      <c r="B2302" s="11">
        <v>21.64</v>
      </c>
      <c r="C2302" s="11">
        <v>5.5</v>
      </c>
      <c r="D2302" s="11" t="s">
        <v>2380</v>
      </c>
      <c r="E2302" s="11" t="s">
        <v>2382</v>
      </c>
      <c r="F2302" s="11" t="s">
        <v>2380</v>
      </c>
      <c r="G2302" s="11">
        <v>1</v>
      </c>
      <c r="H2302" s="11" t="s">
        <v>2380</v>
      </c>
      <c r="I2302" s="11" t="str">
        <f t="shared" si="35"/>
        <v>Normal Weight</v>
      </c>
    </row>
    <row r="2303" spans="1:9" x14ac:dyDescent="0.3">
      <c r="A2303" s="11" t="s">
        <v>56</v>
      </c>
      <c r="B2303" s="11">
        <v>16.399999999999999</v>
      </c>
      <c r="C2303" s="11">
        <v>5.4</v>
      </c>
      <c r="D2303" s="11" t="s">
        <v>2380</v>
      </c>
      <c r="E2303" s="11" t="s">
        <v>2380</v>
      </c>
      <c r="F2303" s="11" t="s">
        <v>2383</v>
      </c>
      <c r="G2303" s="11">
        <v>1</v>
      </c>
      <c r="H2303" s="11" t="s">
        <v>2380</v>
      </c>
      <c r="I2303" s="11" t="str">
        <f t="shared" si="35"/>
        <v>Underweight</v>
      </c>
    </row>
    <row r="2304" spans="1:9" hidden="1" x14ac:dyDescent="0.3">
      <c r="A2304" s="11" t="s">
        <v>55</v>
      </c>
      <c r="B2304" s="11">
        <v>15.77</v>
      </c>
      <c r="C2304" s="11">
        <v>6.05</v>
      </c>
      <c r="D2304" s="11" t="s">
        <v>2383</v>
      </c>
      <c r="E2304" s="11" t="s">
        <v>2380</v>
      </c>
      <c r="F2304" s="11" t="s">
        <v>2380</v>
      </c>
      <c r="G2304" s="11">
        <v>1</v>
      </c>
      <c r="H2304" s="11" t="s">
        <v>2380</v>
      </c>
      <c r="I2304" s="11" t="str">
        <f t="shared" si="35"/>
        <v>Underweight</v>
      </c>
    </row>
    <row r="2305" spans="1:9" hidden="1" x14ac:dyDescent="0.3">
      <c r="A2305" s="11" t="s">
        <v>54</v>
      </c>
      <c r="B2305" s="11">
        <v>18.27</v>
      </c>
      <c r="C2305" s="11">
        <v>11.46</v>
      </c>
      <c r="D2305" s="11" t="s">
        <v>2380</v>
      </c>
      <c r="E2305" s="11" t="s">
        <v>2380</v>
      </c>
      <c r="F2305" s="11" t="s">
        <v>2380</v>
      </c>
      <c r="G2305" s="11">
        <v>0</v>
      </c>
      <c r="H2305" s="11" t="s">
        <v>2380</v>
      </c>
      <c r="I2305" s="11" t="str">
        <f t="shared" si="35"/>
        <v>Underweight</v>
      </c>
    </row>
    <row r="2306" spans="1:9" hidden="1" x14ac:dyDescent="0.3">
      <c r="A2306" s="11" t="s">
        <v>53</v>
      </c>
      <c r="B2306" s="11">
        <v>16.489999999999998</v>
      </c>
      <c r="C2306" s="11">
        <v>8.48</v>
      </c>
      <c r="D2306" s="11" t="s">
        <v>2380</v>
      </c>
      <c r="E2306" s="11" t="s">
        <v>2380</v>
      </c>
      <c r="F2306" s="11" t="s">
        <v>2380</v>
      </c>
      <c r="G2306" s="11">
        <v>0</v>
      </c>
      <c r="H2306" s="11" t="s">
        <v>2380</v>
      </c>
      <c r="I2306" s="11" t="str">
        <f t="shared" si="35"/>
        <v>Underweight</v>
      </c>
    </row>
    <row r="2307" spans="1:9" hidden="1" x14ac:dyDescent="0.3">
      <c r="A2307" s="11" t="s">
        <v>52</v>
      </c>
      <c r="B2307" s="11">
        <v>16.14</v>
      </c>
      <c r="C2307" s="11">
        <v>4.8600000000000003</v>
      </c>
      <c r="D2307" s="11" t="s">
        <v>2380</v>
      </c>
      <c r="E2307" s="11" t="s">
        <v>2380</v>
      </c>
      <c r="F2307" s="11" t="s">
        <v>2380</v>
      </c>
      <c r="G2307" s="11">
        <v>0</v>
      </c>
      <c r="H2307" s="11" t="s">
        <v>2380</v>
      </c>
      <c r="I2307" s="11" t="str">
        <f t="shared" ref="I2307:I2336" si="36">IF(B2307&lt;18.5,"Underweight",
IF(B2307&lt;=24.9,"Normal Weight",
IF(B2307&lt;=29.9,"Overweight",
"Obesity")))</f>
        <v>Underweight</v>
      </c>
    </row>
    <row r="2308" spans="1:9" hidden="1" x14ac:dyDescent="0.3">
      <c r="A2308" s="11" t="s">
        <v>51</v>
      </c>
      <c r="B2308" s="11">
        <v>20.85</v>
      </c>
      <c r="C2308" s="11">
        <v>4.45</v>
      </c>
      <c r="D2308" s="11" t="s">
        <v>2383</v>
      </c>
      <c r="E2308" s="11" t="s">
        <v>2380</v>
      </c>
      <c r="F2308" s="11" t="s">
        <v>2380</v>
      </c>
      <c r="G2308" s="11">
        <v>1</v>
      </c>
      <c r="H2308" s="11" t="s">
        <v>2380</v>
      </c>
      <c r="I2308" s="11" t="str">
        <f t="shared" si="36"/>
        <v>Normal Weight</v>
      </c>
    </row>
    <row r="2309" spans="1:9" hidden="1" x14ac:dyDescent="0.3">
      <c r="A2309" s="11" t="s">
        <v>50</v>
      </c>
      <c r="B2309" s="11">
        <v>15.88</v>
      </c>
      <c r="C2309" s="11">
        <v>4.3600000000000003</v>
      </c>
      <c r="D2309" s="11" t="s">
        <v>2380</v>
      </c>
      <c r="E2309" s="11" t="s">
        <v>2380</v>
      </c>
      <c r="F2309" s="11" t="s">
        <v>2380</v>
      </c>
      <c r="G2309" s="11">
        <v>0</v>
      </c>
      <c r="H2309" s="11" t="s">
        <v>2380</v>
      </c>
      <c r="I2309" s="11" t="str">
        <f t="shared" si="36"/>
        <v>Underweight</v>
      </c>
    </row>
    <row r="2310" spans="1:9" hidden="1" x14ac:dyDescent="0.3">
      <c r="A2310" s="11" t="s">
        <v>49</v>
      </c>
      <c r="B2310" s="11">
        <v>20.66</v>
      </c>
      <c r="C2310" s="11">
        <v>5.8</v>
      </c>
      <c r="D2310" s="11" t="s">
        <v>2380</v>
      </c>
      <c r="E2310" s="11" t="s">
        <v>2382</v>
      </c>
      <c r="F2310" s="11" t="s">
        <v>2380</v>
      </c>
      <c r="G2310" s="11">
        <v>1</v>
      </c>
      <c r="H2310" s="11" t="s">
        <v>2380</v>
      </c>
      <c r="I2310" s="11" t="str">
        <f t="shared" si="36"/>
        <v>Normal Weight</v>
      </c>
    </row>
    <row r="2311" spans="1:9" hidden="1" x14ac:dyDescent="0.3">
      <c r="A2311" s="11" t="s">
        <v>48</v>
      </c>
      <c r="B2311" s="11">
        <v>20.399999999999999</v>
      </c>
      <c r="C2311" s="11">
        <v>5.27</v>
      </c>
      <c r="D2311" s="11" t="s">
        <v>2380</v>
      </c>
      <c r="E2311" s="11" t="s">
        <v>2380</v>
      </c>
      <c r="F2311" s="11" t="s">
        <v>2380</v>
      </c>
      <c r="G2311" s="11">
        <v>0</v>
      </c>
      <c r="H2311" s="11" t="s">
        <v>2380</v>
      </c>
      <c r="I2311" s="11" t="str">
        <f t="shared" si="36"/>
        <v>Normal Weight</v>
      </c>
    </row>
    <row r="2312" spans="1:9" hidden="1" x14ac:dyDescent="0.3">
      <c r="A2312" s="11" t="s">
        <v>47</v>
      </c>
      <c r="B2312" s="11">
        <v>25.19</v>
      </c>
      <c r="C2312" s="11">
        <v>5.64</v>
      </c>
      <c r="D2312" s="11" t="s">
        <v>2383</v>
      </c>
      <c r="E2312" s="11" t="s">
        <v>2380</v>
      </c>
      <c r="F2312" s="11" t="s">
        <v>2380</v>
      </c>
      <c r="G2312" s="11">
        <v>0</v>
      </c>
      <c r="H2312" s="11" t="s">
        <v>2380</v>
      </c>
      <c r="I2312" s="11" t="str">
        <f t="shared" si="36"/>
        <v>Overweight</v>
      </c>
    </row>
    <row r="2313" spans="1:9" hidden="1" x14ac:dyDescent="0.3">
      <c r="A2313" s="11" t="s">
        <v>46</v>
      </c>
      <c r="B2313" s="11">
        <v>20.54</v>
      </c>
      <c r="C2313" s="11">
        <v>4.2</v>
      </c>
      <c r="D2313" s="11" t="s">
        <v>2383</v>
      </c>
      <c r="E2313" s="11" t="s">
        <v>2380</v>
      </c>
      <c r="F2313" s="11" t="s">
        <v>2380</v>
      </c>
      <c r="G2313" s="11">
        <v>1</v>
      </c>
      <c r="H2313" s="11" t="s">
        <v>2380</v>
      </c>
      <c r="I2313" s="11" t="str">
        <f t="shared" si="36"/>
        <v>Normal Weight</v>
      </c>
    </row>
    <row r="2314" spans="1:9" hidden="1" x14ac:dyDescent="0.3">
      <c r="A2314" s="11" t="s">
        <v>45</v>
      </c>
      <c r="B2314" s="11">
        <v>20.13</v>
      </c>
      <c r="C2314" s="11">
        <v>5.42</v>
      </c>
      <c r="D2314" s="11" t="s">
        <v>2380</v>
      </c>
      <c r="E2314" s="11" t="s">
        <v>2380</v>
      </c>
      <c r="F2314" s="11" t="s">
        <v>2380</v>
      </c>
      <c r="G2314" s="11">
        <v>0</v>
      </c>
      <c r="H2314" s="11" t="s">
        <v>2380</v>
      </c>
      <c r="I2314" s="11" t="str">
        <f t="shared" si="36"/>
        <v>Normal Weight</v>
      </c>
    </row>
    <row r="2315" spans="1:9" x14ac:dyDescent="0.3">
      <c r="A2315" s="11" t="s">
        <v>44</v>
      </c>
      <c r="B2315" s="11">
        <v>18.93</v>
      </c>
      <c r="C2315" s="11">
        <v>6.11</v>
      </c>
      <c r="D2315" s="11" t="s">
        <v>2380</v>
      </c>
      <c r="E2315" s="11" t="s">
        <v>2380</v>
      </c>
      <c r="F2315" s="11" t="s">
        <v>2383</v>
      </c>
      <c r="G2315" s="11">
        <v>1</v>
      </c>
      <c r="H2315" s="11" t="s">
        <v>2380</v>
      </c>
      <c r="I2315" s="11" t="str">
        <f t="shared" si="36"/>
        <v>Normal Weight</v>
      </c>
    </row>
    <row r="2316" spans="1:9" hidden="1" x14ac:dyDescent="0.3">
      <c r="A2316" s="11" t="s">
        <v>43</v>
      </c>
      <c r="B2316" s="11">
        <v>24.14</v>
      </c>
      <c r="C2316" s="11">
        <v>5.29</v>
      </c>
      <c r="D2316" s="11" t="s">
        <v>2380</v>
      </c>
      <c r="E2316" s="11" t="s">
        <v>2382</v>
      </c>
      <c r="F2316" s="11" t="s">
        <v>2380</v>
      </c>
      <c r="G2316" s="11">
        <v>1</v>
      </c>
      <c r="H2316" s="11" t="s">
        <v>2380</v>
      </c>
      <c r="I2316" s="11" t="str">
        <f t="shared" si="36"/>
        <v>Normal Weight</v>
      </c>
    </row>
    <row r="2317" spans="1:9" hidden="1" x14ac:dyDescent="0.3">
      <c r="A2317" s="11" t="s">
        <v>41</v>
      </c>
      <c r="B2317" s="11">
        <v>25.03</v>
      </c>
      <c r="C2317" s="11">
        <v>5.91</v>
      </c>
      <c r="D2317" s="11" t="s">
        <v>2380</v>
      </c>
      <c r="E2317" s="11" t="s">
        <v>2382</v>
      </c>
      <c r="F2317" s="11" t="s">
        <v>2380</v>
      </c>
      <c r="G2317" s="11">
        <v>1</v>
      </c>
      <c r="H2317" s="11" t="s">
        <v>2380</v>
      </c>
      <c r="I2317" s="11" t="str">
        <f t="shared" si="36"/>
        <v>Overweight</v>
      </c>
    </row>
    <row r="2318" spans="1:9" hidden="1" x14ac:dyDescent="0.3">
      <c r="A2318" s="11" t="s">
        <v>40</v>
      </c>
      <c r="B2318" s="11">
        <v>20.47</v>
      </c>
      <c r="C2318" s="11">
        <v>5.81</v>
      </c>
      <c r="D2318" s="11" t="s">
        <v>2383</v>
      </c>
      <c r="E2318" s="11" t="s">
        <v>2380</v>
      </c>
      <c r="F2318" s="11" t="s">
        <v>2380</v>
      </c>
      <c r="G2318" s="11">
        <v>1</v>
      </c>
      <c r="H2318" s="11" t="s">
        <v>2380</v>
      </c>
      <c r="I2318" s="11" t="str">
        <f t="shared" si="36"/>
        <v>Normal Weight</v>
      </c>
    </row>
    <row r="2319" spans="1:9" hidden="1" x14ac:dyDescent="0.3">
      <c r="A2319" s="11" t="s">
        <v>39</v>
      </c>
      <c r="B2319" s="11">
        <v>18.82</v>
      </c>
      <c r="C2319" s="11">
        <v>5.51</v>
      </c>
      <c r="D2319" s="11" t="s">
        <v>2383</v>
      </c>
      <c r="E2319" s="11" t="s">
        <v>2380</v>
      </c>
      <c r="F2319" s="11" t="s">
        <v>2380</v>
      </c>
      <c r="G2319" s="11">
        <v>0</v>
      </c>
      <c r="H2319" s="11" t="s">
        <v>2380</v>
      </c>
      <c r="I2319" s="11" t="str">
        <f t="shared" si="36"/>
        <v>Normal Weight</v>
      </c>
    </row>
    <row r="2320" spans="1:9" x14ac:dyDescent="0.3">
      <c r="A2320" s="11" t="s">
        <v>38</v>
      </c>
      <c r="B2320" s="11">
        <v>17.079999999999998</v>
      </c>
      <c r="C2320" s="11">
        <v>5.73</v>
      </c>
      <c r="D2320" s="11" t="s">
        <v>2380</v>
      </c>
      <c r="E2320" s="11" t="s">
        <v>2380</v>
      </c>
      <c r="F2320" s="11" t="s">
        <v>2383</v>
      </c>
      <c r="G2320" s="11">
        <v>1</v>
      </c>
      <c r="H2320" s="11" t="s">
        <v>2380</v>
      </c>
      <c r="I2320" s="11" t="str">
        <f t="shared" si="36"/>
        <v>Underweight</v>
      </c>
    </row>
    <row r="2321" spans="1:9" hidden="1" x14ac:dyDescent="0.3">
      <c r="A2321" s="11" t="s">
        <v>36</v>
      </c>
      <c r="B2321" s="11">
        <v>19.21</v>
      </c>
      <c r="C2321" s="11">
        <v>5.53</v>
      </c>
      <c r="D2321" s="11" t="s">
        <v>2383</v>
      </c>
      <c r="E2321" s="11" t="s">
        <v>2380</v>
      </c>
      <c r="F2321" s="11" t="s">
        <v>2380</v>
      </c>
      <c r="G2321" s="11">
        <v>0</v>
      </c>
      <c r="H2321" s="11" t="s">
        <v>2380</v>
      </c>
      <c r="I2321" s="11" t="str">
        <f t="shared" si="36"/>
        <v>Normal Weight</v>
      </c>
    </row>
    <row r="2322" spans="1:9" x14ac:dyDescent="0.3">
      <c r="A2322" s="11" t="s">
        <v>34</v>
      </c>
      <c r="B2322" s="11">
        <v>17.86</v>
      </c>
      <c r="C2322" s="11">
        <v>5.43</v>
      </c>
      <c r="D2322" s="11" t="s">
        <v>2380</v>
      </c>
      <c r="E2322" s="11" t="s">
        <v>2380</v>
      </c>
      <c r="F2322" s="11" t="s">
        <v>2383</v>
      </c>
      <c r="G2322" s="11">
        <v>1</v>
      </c>
      <c r="H2322" s="11" t="s">
        <v>2380</v>
      </c>
      <c r="I2322" s="11" t="str">
        <f t="shared" si="36"/>
        <v>Underweight</v>
      </c>
    </row>
    <row r="2323" spans="1:9" hidden="1" x14ac:dyDescent="0.3">
      <c r="A2323" s="11" t="s">
        <v>33</v>
      </c>
      <c r="B2323" s="11">
        <v>21.38</v>
      </c>
      <c r="C2323" s="11">
        <v>8.01</v>
      </c>
      <c r="D2323" s="11" t="s">
        <v>2380</v>
      </c>
      <c r="E2323" s="11" t="s">
        <v>2380</v>
      </c>
      <c r="F2323" s="11" t="s">
        <v>2380</v>
      </c>
      <c r="G2323" s="11">
        <v>0</v>
      </c>
      <c r="H2323" s="11" t="s">
        <v>2380</v>
      </c>
      <c r="I2323" s="11" t="str">
        <f t="shared" si="36"/>
        <v>Normal Weight</v>
      </c>
    </row>
    <row r="2324" spans="1:9" hidden="1" x14ac:dyDescent="0.3">
      <c r="A2324" s="11" t="s">
        <v>32</v>
      </c>
      <c r="B2324" s="11">
        <v>23.35</v>
      </c>
      <c r="C2324" s="11">
        <v>5.94</v>
      </c>
      <c r="D2324" s="11" t="s">
        <v>2380</v>
      </c>
      <c r="E2324" s="11" t="s">
        <v>2380</v>
      </c>
      <c r="F2324" s="11" t="s">
        <v>2380</v>
      </c>
      <c r="G2324" s="11">
        <v>0</v>
      </c>
      <c r="H2324" s="11" t="s">
        <v>2380</v>
      </c>
      <c r="I2324" s="11" t="str">
        <f t="shared" si="36"/>
        <v>Normal Weight</v>
      </c>
    </row>
    <row r="2325" spans="1:9" hidden="1" x14ac:dyDescent="0.3">
      <c r="A2325" s="11" t="s">
        <v>29</v>
      </c>
      <c r="B2325" s="11">
        <v>22.24</v>
      </c>
      <c r="C2325" s="11">
        <v>5.04</v>
      </c>
      <c r="D2325" s="11" t="s">
        <v>2380</v>
      </c>
      <c r="E2325" s="11" t="s">
        <v>2380</v>
      </c>
      <c r="F2325" s="11" t="s">
        <v>2380</v>
      </c>
      <c r="G2325" s="11">
        <v>0</v>
      </c>
      <c r="H2325" s="11" t="s">
        <v>2380</v>
      </c>
      <c r="I2325" s="11" t="str">
        <f t="shared" si="36"/>
        <v>Normal Weight</v>
      </c>
    </row>
    <row r="2326" spans="1:9" hidden="1" x14ac:dyDescent="0.3">
      <c r="A2326" s="11" t="s">
        <v>28</v>
      </c>
      <c r="B2326" s="11">
        <v>24.76</v>
      </c>
      <c r="C2326" s="11">
        <v>4.54</v>
      </c>
      <c r="D2326" s="11" t="s">
        <v>2383</v>
      </c>
      <c r="E2326" s="11" t="s">
        <v>2380</v>
      </c>
      <c r="F2326" s="11" t="s">
        <v>2380</v>
      </c>
      <c r="G2326" s="11">
        <v>0</v>
      </c>
      <c r="H2326" s="11" t="s">
        <v>2380</v>
      </c>
      <c r="I2326" s="11" t="str">
        <f t="shared" si="36"/>
        <v>Normal Weight</v>
      </c>
    </row>
    <row r="2327" spans="1:9" x14ac:dyDescent="0.3">
      <c r="A2327" s="11" t="s">
        <v>27</v>
      </c>
      <c r="B2327" s="11">
        <v>20.100000000000001</v>
      </c>
      <c r="C2327" s="11">
        <v>5.6</v>
      </c>
      <c r="D2327" s="11" t="s">
        <v>2383</v>
      </c>
      <c r="E2327" s="11" t="s">
        <v>2380</v>
      </c>
      <c r="F2327" s="11" t="s">
        <v>2383</v>
      </c>
      <c r="G2327" s="11">
        <v>1</v>
      </c>
      <c r="H2327" s="11" t="s">
        <v>2380</v>
      </c>
      <c r="I2327" s="11" t="str">
        <f t="shared" si="36"/>
        <v>Normal Weight</v>
      </c>
    </row>
    <row r="2328" spans="1:9" hidden="1" x14ac:dyDescent="0.3">
      <c r="A2328" s="11" t="s">
        <v>26</v>
      </c>
      <c r="B2328" s="11">
        <v>21.77</v>
      </c>
      <c r="C2328" s="11">
        <v>10.67</v>
      </c>
      <c r="D2328" s="11" t="s">
        <v>2380</v>
      </c>
      <c r="E2328" s="11" t="s">
        <v>2380</v>
      </c>
      <c r="F2328" s="11" t="s">
        <v>2380</v>
      </c>
      <c r="G2328" s="11">
        <v>0</v>
      </c>
      <c r="H2328" s="11" t="s">
        <v>2380</v>
      </c>
      <c r="I2328" s="11" t="str">
        <f t="shared" si="36"/>
        <v>Normal Weight</v>
      </c>
    </row>
    <row r="2329" spans="1:9" hidden="1" x14ac:dyDescent="0.3">
      <c r="A2329" s="11" t="s">
        <v>25</v>
      </c>
      <c r="B2329" s="11">
        <v>17.82</v>
      </c>
      <c r="C2329" s="11">
        <v>5.26</v>
      </c>
      <c r="D2329" s="11" t="s">
        <v>2383</v>
      </c>
      <c r="E2329" s="11" t="s">
        <v>2380</v>
      </c>
      <c r="F2329" s="11" t="s">
        <v>2380</v>
      </c>
      <c r="G2329" s="11">
        <v>1</v>
      </c>
      <c r="H2329" s="11" t="s">
        <v>2380</v>
      </c>
      <c r="I2329" s="11" t="str">
        <f t="shared" si="36"/>
        <v>Underweight</v>
      </c>
    </row>
    <row r="2330" spans="1:9" x14ac:dyDescent="0.3">
      <c r="A2330" s="11" t="s">
        <v>24</v>
      </c>
      <c r="B2330" s="11">
        <v>17.07</v>
      </c>
      <c r="C2330" s="11">
        <v>5.22</v>
      </c>
      <c r="D2330" s="11" t="s">
        <v>2380</v>
      </c>
      <c r="E2330" s="11" t="s">
        <v>2380</v>
      </c>
      <c r="F2330" s="11" t="s">
        <v>2383</v>
      </c>
      <c r="G2330" s="11">
        <v>1</v>
      </c>
      <c r="H2330" s="11" t="s">
        <v>2380</v>
      </c>
      <c r="I2330" s="11" t="str">
        <f t="shared" si="36"/>
        <v>Underweight</v>
      </c>
    </row>
    <row r="2331" spans="1:9" hidden="1" x14ac:dyDescent="0.3">
      <c r="A2331" s="11" t="s">
        <v>22</v>
      </c>
      <c r="B2331" s="11">
        <v>22.24</v>
      </c>
      <c r="C2331" s="11">
        <v>4.29</v>
      </c>
      <c r="D2331" s="11" t="s">
        <v>2383</v>
      </c>
      <c r="E2331" s="11" t="s">
        <v>2380</v>
      </c>
      <c r="F2331" s="11" t="s">
        <v>2380</v>
      </c>
      <c r="G2331" s="11">
        <v>0</v>
      </c>
      <c r="H2331" s="11" t="s">
        <v>2380</v>
      </c>
      <c r="I2331" s="11" t="str">
        <f t="shared" si="36"/>
        <v>Normal Weight</v>
      </c>
    </row>
    <row r="2332" spans="1:9" hidden="1" x14ac:dyDescent="0.3">
      <c r="A2332" s="11" t="s">
        <v>21</v>
      </c>
      <c r="B2332" s="11">
        <v>22.34</v>
      </c>
      <c r="C2332" s="11">
        <v>5.57</v>
      </c>
      <c r="D2332" s="11" t="s">
        <v>2380</v>
      </c>
      <c r="E2332" s="11" t="s">
        <v>2380</v>
      </c>
      <c r="F2332" s="11" t="s">
        <v>2380</v>
      </c>
      <c r="G2332" s="11">
        <v>1</v>
      </c>
      <c r="H2332" s="11" t="s">
        <v>2380</v>
      </c>
      <c r="I2332" s="11" t="str">
        <f t="shared" si="36"/>
        <v>Normal Weight</v>
      </c>
    </row>
    <row r="2333" spans="1:9" hidden="1" x14ac:dyDescent="0.3">
      <c r="A2333" s="11" t="s">
        <v>19</v>
      </c>
      <c r="B2333" s="11">
        <v>17.7</v>
      </c>
      <c r="C2333" s="11">
        <v>6.28</v>
      </c>
      <c r="D2333" s="11" t="s">
        <v>2380</v>
      </c>
      <c r="E2333" s="11" t="s">
        <v>2380</v>
      </c>
      <c r="F2333" s="11" t="s">
        <v>2380</v>
      </c>
      <c r="G2333" s="11">
        <v>1</v>
      </c>
      <c r="H2333" s="11" t="s">
        <v>2380</v>
      </c>
      <c r="I2333" s="11" t="str">
        <f t="shared" si="36"/>
        <v>Underweight</v>
      </c>
    </row>
    <row r="2334" spans="1:9" x14ac:dyDescent="0.3">
      <c r="A2334" s="11" t="s">
        <v>17</v>
      </c>
      <c r="B2334" s="11">
        <v>16.47</v>
      </c>
      <c r="C2334" s="11">
        <v>6.35</v>
      </c>
      <c r="D2334" s="11" t="s">
        <v>2380</v>
      </c>
      <c r="E2334" s="11" t="s">
        <v>2380</v>
      </c>
      <c r="F2334" s="11" t="s">
        <v>2383</v>
      </c>
      <c r="G2334" s="11">
        <v>1</v>
      </c>
      <c r="H2334" s="11" t="s">
        <v>2380</v>
      </c>
      <c r="I2334" s="11" t="str">
        <f t="shared" si="36"/>
        <v>Underweight</v>
      </c>
    </row>
    <row r="2335" spans="1:9" hidden="1" x14ac:dyDescent="0.3">
      <c r="A2335" s="11" t="s">
        <v>14</v>
      </c>
      <c r="B2335" s="11">
        <v>17.600000000000001</v>
      </c>
      <c r="C2335" s="11">
        <v>4.3899999999999997</v>
      </c>
      <c r="D2335" s="11" t="s">
        <v>2380</v>
      </c>
      <c r="E2335" s="11" t="s">
        <v>2380</v>
      </c>
      <c r="F2335" s="11" t="s">
        <v>2380</v>
      </c>
      <c r="G2335" s="11">
        <v>1</v>
      </c>
      <c r="H2335" s="11" t="s">
        <v>2380</v>
      </c>
      <c r="I2335" s="11" t="str">
        <f t="shared" si="36"/>
        <v>Underweight</v>
      </c>
    </row>
    <row r="2336" spans="1:9" hidden="1" x14ac:dyDescent="0.3">
      <c r="A2336" s="11" t="s">
        <v>9</v>
      </c>
      <c r="B2336" s="11">
        <v>17.579999999999998</v>
      </c>
      <c r="C2336" s="11">
        <v>4.51</v>
      </c>
      <c r="D2336" s="11" t="s">
        <v>2380</v>
      </c>
      <c r="E2336" s="11" t="s">
        <v>2380</v>
      </c>
      <c r="F2336" s="11" t="s">
        <v>2380</v>
      </c>
      <c r="G2336" s="11">
        <v>1</v>
      </c>
      <c r="H2336" s="11" t="s">
        <v>2380</v>
      </c>
      <c r="I2336" s="11" t="str">
        <f t="shared" si="36"/>
        <v>Underweight</v>
      </c>
    </row>
  </sheetData>
  <autoFilter ref="A1:H2336" xr:uid="{E7FFC383-4A16-4F81-A01D-71E20109036D}">
    <filterColumn colId="5">
      <filters>
        <filter val="Yes"/>
      </filters>
    </filterColumn>
    <filterColumn colId="7">
      <filters>
        <filter val="No"/>
      </filters>
    </filterColumn>
  </autoFilter>
  <conditionalFormatting sqref="A5">
    <cfRule type="duplicateValues" dxfId="9"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D4C1-71DC-4704-A81E-E948A480313B}">
  <dimension ref="A1:O2346"/>
  <sheetViews>
    <sheetView workbookViewId="0">
      <selection activeCell="E2342" sqref="E2342"/>
    </sheetView>
  </sheetViews>
  <sheetFormatPr defaultRowHeight="14.4" x14ac:dyDescent="0.3"/>
  <cols>
    <col min="1" max="1" width="25.5546875" customWidth="1"/>
    <col min="6" max="6" width="10.44140625" bestFit="1" customWidth="1"/>
    <col min="10" max="11" width="20.88671875" customWidth="1"/>
    <col min="12" max="12" width="16" customWidth="1"/>
    <col min="13" max="13" width="15.44140625" customWidth="1"/>
    <col min="14" max="14" width="21.109375" customWidth="1"/>
    <col min="15" max="15" width="18" customWidth="1"/>
  </cols>
  <sheetData>
    <row r="1" spans="1:15" ht="15.6" x14ac:dyDescent="0.3">
      <c r="A1" s="3" t="s">
        <v>0</v>
      </c>
      <c r="B1" s="3" t="s">
        <v>8362</v>
      </c>
      <c r="C1" s="3" t="s">
        <v>8363</v>
      </c>
      <c r="D1" s="3" t="s">
        <v>8364</v>
      </c>
      <c r="E1" s="3" t="s">
        <v>8365</v>
      </c>
      <c r="F1" s="3" t="s">
        <v>8366</v>
      </c>
      <c r="G1" s="3" t="s">
        <v>8367</v>
      </c>
      <c r="H1" s="3" t="s">
        <v>8368</v>
      </c>
      <c r="I1" s="3" t="s">
        <v>8</v>
      </c>
      <c r="J1" s="3" t="s">
        <v>8356</v>
      </c>
      <c r="K1" s="3" t="s">
        <v>8358</v>
      </c>
      <c r="L1" s="17" t="s">
        <v>4724</v>
      </c>
      <c r="M1" s="18" t="s">
        <v>4725</v>
      </c>
      <c r="N1" s="18" t="s">
        <v>4726</v>
      </c>
      <c r="O1" s="18" t="s">
        <v>4727</v>
      </c>
    </row>
    <row r="2" spans="1:15" x14ac:dyDescent="0.3">
      <c r="A2" s="11" t="s">
        <v>9</v>
      </c>
      <c r="B2" s="11">
        <v>1992</v>
      </c>
      <c r="C2" s="14" t="s">
        <v>10</v>
      </c>
      <c r="D2" s="11">
        <v>9</v>
      </c>
      <c r="E2" s="11">
        <v>0</v>
      </c>
      <c r="F2" s="19">
        <v>563.84</v>
      </c>
      <c r="G2" s="11" t="s">
        <v>11</v>
      </c>
      <c r="H2" s="11" t="s">
        <v>12</v>
      </c>
      <c r="I2" s="11" t="s">
        <v>13</v>
      </c>
      <c r="J2" s="14">
        <f t="shared" ref="J2:J65" si="0">DATE(B2,MONTH(DATEVALUE(C2&amp;" 1")),D2)</f>
        <v>33794</v>
      </c>
      <c r="K2" s="15">
        <f t="shared" ref="K2:K65" si="1">DATEDIF(J2,DATE(2023,6,8),"Y")</f>
        <v>30</v>
      </c>
      <c r="L2">
        <f>ROUND(AVERAGE(B2:B2344),0)</f>
        <v>1983</v>
      </c>
      <c r="M2" t="str" cm="1">
        <f t="array" ref="M2">INDEX(C2:C2344,MODE(MATCH(C2:C2344,C2:C2344,0)))</f>
        <v>Sep</v>
      </c>
      <c r="N2" t="str" cm="1">
        <f t="array" ref="N2">INDEX(G2:G2344,MODE(MATCH(G2:G2344,G2:G2344,0)))</f>
        <v>tier - 2</v>
      </c>
      <c r="O2" t="str" cm="1">
        <f t="array" ref="O2">INDEX(H2:H2344,MODE(MATCH(H2:H2344,H2:H2344,0)))</f>
        <v>tier - 2</v>
      </c>
    </row>
    <row r="3" spans="1:15" x14ac:dyDescent="0.3">
      <c r="A3" s="11" t="s">
        <v>14</v>
      </c>
      <c r="B3" s="11">
        <v>1992</v>
      </c>
      <c r="C3" s="11" t="s">
        <v>15</v>
      </c>
      <c r="D3" s="11">
        <v>30</v>
      </c>
      <c r="E3" s="11">
        <v>0</v>
      </c>
      <c r="F3" s="19">
        <v>570.62</v>
      </c>
      <c r="G3" s="11" t="s">
        <v>11</v>
      </c>
      <c r="H3" s="11" t="s">
        <v>16</v>
      </c>
      <c r="I3" s="11" t="s">
        <v>13</v>
      </c>
      <c r="J3" s="14">
        <f t="shared" si="0"/>
        <v>33938</v>
      </c>
      <c r="K3" s="15">
        <f t="shared" si="1"/>
        <v>30</v>
      </c>
    </row>
    <row r="4" spans="1:15" x14ac:dyDescent="0.3">
      <c r="A4" s="11" t="s">
        <v>17</v>
      </c>
      <c r="B4" s="11">
        <v>1993</v>
      </c>
      <c r="C4" s="11" t="s">
        <v>18</v>
      </c>
      <c r="D4" s="11">
        <v>30</v>
      </c>
      <c r="E4" s="11">
        <v>0</v>
      </c>
      <c r="F4" s="19">
        <v>600</v>
      </c>
      <c r="G4" s="11" t="s">
        <v>11</v>
      </c>
      <c r="H4" s="11" t="s">
        <v>16</v>
      </c>
      <c r="I4" s="11" t="s">
        <v>13</v>
      </c>
      <c r="J4" s="14">
        <f t="shared" si="0"/>
        <v>34150</v>
      </c>
      <c r="K4" s="15">
        <f t="shared" si="1"/>
        <v>29</v>
      </c>
      <c r="L4" s="12"/>
    </row>
    <row r="5" spans="1:15" x14ac:dyDescent="0.3">
      <c r="A5" s="11" t="s">
        <v>19</v>
      </c>
      <c r="B5" s="11">
        <v>1992</v>
      </c>
      <c r="C5" s="11" t="s">
        <v>20</v>
      </c>
      <c r="D5" s="11">
        <v>13</v>
      </c>
      <c r="E5" s="11">
        <v>0</v>
      </c>
      <c r="F5" s="19">
        <v>604.54</v>
      </c>
      <c r="G5" s="11" t="s">
        <v>12</v>
      </c>
      <c r="H5" s="11" t="s">
        <v>12</v>
      </c>
      <c r="I5" s="11" t="s">
        <v>13</v>
      </c>
      <c r="J5" s="14">
        <f t="shared" si="0"/>
        <v>33860</v>
      </c>
      <c r="K5" s="15">
        <f t="shared" si="1"/>
        <v>30</v>
      </c>
    </row>
    <row r="6" spans="1:15" x14ac:dyDescent="0.3">
      <c r="A6" s="11" t="s">
        <v>21</v>
      </c>
      <c r="B6" s="11">
        <v>1998</v>
      </c>
      <c r="C6" s="11" t="s">
        <v>10</v>
      </c>
      <c r="D6" s="11">
        <v>27</v>
      </c>
      <c r="E6" s="11">
        <v>0</v>
      </c>
      <c r="F6" s="19">
        <v>637.26</v>
      </c>
      <c r="G6" s="11" t="s">
        <v>12</v>
      </c>
      <c r="H6" s="11" t="s">
        <v>12</v>
      </c>
      <c r="I6" s="11" t="s">
        <v>13</v>
      </c>
      <c r="J6" s="14">
        <f t="shared" si="0"/>
        <v>36003</v>
      </c>
      <c r="K6" s="15">
        <f t="shared" si="1"/>
        <v>24</v>
      </c>
    </row>
    <row r="7" spans="1:15" x14ac:dyDescent="0.3">
      <c r="A7" s="11" t="s">
        <v>22</v>
      </c>
      <c r="B7" s="11">
        <v>2001</v>
      </c>
      <c r="C7" s="11" t="s">
        <v>15</v>
      </c>
      <c r="D7" s="11">
        <v>20</v>
      </c>
      <c r="E7" s="11">
        <v>0</v>
      </c>
      <c r="F7" s="19">
        <v>646.14</v>
      </c>
      <c r="G7" s="11" t="s">
        <v>12</v>
      </c>
      <c r="H7" s="11" t="s">
        <v>12</v>
      </c>
      <c r="I7" s="11" t="s">
        <v>23</v>
      </c>
      <c r="J7" s="14">
        <f t="shared" si="0"/>
        <v>37215</v>
      </c>
      <c r="K7" s="15">
        <f t="shared" si="1"/>
        <v>21</v>
      </c>
    </row>
    <row r="8" spans="1:15" x14ac:dyDescent="0.3">
      <c r="A8" s="11" t="s">
        <v>24</v>
      </c>
      <c r="B8" s="11">
        <v>1993</v>
      </c>
      <c r="C8" s="11" t="s">
        <v>18</v>
      </c>
      <c r="D8" s="11">
        <v>1</v>
      </c>
      <c r="E8" s="11">
        <v>0</v>
      </c>
      <c r="F8" s="19">
        <v>650</v>
      </c>
      <c r="G8" s="11" t="s">
        <v>12</v>
      </c>
      <c r="H8" s="11" t="s">
        <v>12</v>
      </c>
      <c r="I8" s="11" t="s">
        <v>13</v>
      </c>
      <c r="J8" s="14">
        <f t="shared" si="0"/>
        <v>34121</v>
      </c>
      <c r="K8" s="15">
        <f t="shared" si="1"/>
        <v>30</v>
      </c>
    </row>
    <row r="9" spans="1:15" x14ac:dyDescent="0.3">
      <c r="A9" s="11" t="s">
        <v>25</v>
      </c>
      <c r="B9" s="11">
        <v>1995</v>
      </c>
      <c r="C9" s="11" t="s">
        <v>10</v>
      </c>
      <c r="D9" s="11">
        <v>4</v>
      </c>
      <c r="E9" s="11">
        <v>0</v>
      </c>
      <c r="F9" s="19">
        <v>650</v>
      </c>
      <c r="G9" s="11" t="s">
        <v>12</v>
      </c>
      <c r="H9" s="11" t="s">
        <v>12</v>
      </c>
      <c r="I9" s="11" t="s">
        <v>13</v>
      </c>
      <c r="J9" s="14">
        <f t="shared" si="0"/>
        <v>34884</v>
      </c>
      <c r="K9" s="15">
        <f t="shared" si="1"/>
        <v>27</v>
      </c>
    </row>
    <row r="10" spans="1:15" x14ac:dyDescent="0.3">
      <c r="A10" s="11" t="s">
        <v>26</v>
      </c>
      <c r="B10" s="11">
        <v>2002</v>
      </c>
      <c r="C10" s="11" t="s">
        <v>15</v>
      </c>
      <c r="D10" s="11">
        <v>29</v>
      </c>
      <c r="E10" s="11">
        <v>0</v>
      </c>
      <c r="F10" s="19">
        <v>668</v>
      </c>
      <c r="G10" s="11" t="s">
        <v>12</v>
      </c>
      <c r="H10" s="11" t="s">
        <v>11</v>
      </c>
      <c r="I10" s="11" t="s">
        <v>23</v>
      </c>
      <c r="J10" s="14">
        <f t="shared" si="0"/>
        <v>37589</v>
      </c>
      <c r="K10" s="15">
        <f t="shared" si="1"/>
        <v>20</v>
      </c>
    </row>
    <row r="11" spans="1:15" x14ac:dyDescent="0.3">
      <c r="A11" s="11" t="s">
        <v>27</v>
      </c>
      <c r="B11" s="11">
        <v>1997</v>
      </c>
      <c r="C11" s="11" t="s">
        <v>15</v>
      </c>
      <c r="D11" s="11">
        <v>9</v>
      </c>
      <c r="E11" s="11">
        <v>0</v>
      </c>
      <c r="F11" s="19">
        <v>670</v>
      </c>
      <c r="G11" s="11" t="s">
        <v>12</v>
      </c>
      <c r="H11" s="11" t="s">
        <v>12</v>
      </c>
      <c r="I11" s="11" t="s">
        <v>13</v>
      </c>
      <c r="J11" s="14">
        <f t="shared" si="0"/>
        <v>35743</v>
      </c>
      <c r="K11" s="15">
        <f t="shared" si="1"/>
        <v>25</v>
      </c>
    </row>
    <row r="12" spans="1:15" x14ac:dyDescent="0.3">
      <c r="A12" s="11" t="s">
        <v>28</v>
      </c>
      <c r="B12" s="11">
        <v>2001</v>
      </c>
      <c r="C12" s="11" t="s">
        <v>20</v>
      </c>
      <c r="D12" s="11">
        <v>12</v>
      </c>
      <c r="E12" s="11">
        <v>0</v>
      </c>
      <c r="F12" s="19">
        <v>687.54</v>
      </c>
      <c r="G12" s="11" t="s">
        <v>12</v>
      </c>
      <c r="H12" s="11" t="s">
        <v>11</v>
      </c>
      <c r="I12" s="11" t="s">
        <v>13</v>
      </c>
      <c r="J12" s="14">
        <f t="shared" si="0"/>
        <v>37146</v>
      </c>
      <c r="K12" s="15">
        <f t="shared" si="1"/>
        <v>21</v>
      </c>
    </row>
    <row r="13" spans="1:15" x14ac:dyDescent="0.3">
      <c r="A13" s="11" t="s">
        <v>29</v>
      </c>
      <c r="B13" s="11">
        <v>1999</v>
      </c>
      <c r="C13" s="11" t="s">
        <v>30</v>
      </c>
      <c r="D13" s="11">
        <v>26</v>
      </c>
      <c r="E13" s="11">
        <v>0</v>
      </c>
      <c r="F13" s="19">
        <v>700</v>
      </c>
      <c r="G13" s="11" t="s">
        <v>11</v>
      </c>
      <c r="H13" s="11" t="s">
        <v>12</v>
      </c>
      <c r="I13" s="11" t="s">
        <v>13</v>
      </c>
      <c r="J13" s="14">
        <f t="shared" si="0"/>
        <v>36520</v>
      </c>
      <c r="K13" s="15">
        <f t="shared" si="1"/>
        <v>23</v>
      </c>
    </row>
    <row r="14" spans="1:15" x14ac:dyDescent="0.3">
      <c r="A14" s="11" t="s">
        <v>32</v>
      </c>
      <c r="B14" s="11">
        <v>1999</v>
      </c>
      <c r="C14" s="11" t="s">
        <v>30</v>
      </c>
      <c r="D14" s="11">
        <v>14</v>
      </c>
      <c r="E14" s="11">
        <v>0</v>
      </c>
      <c r="F14" s="19">
        <v>722.99</v>
      </c>
      <c r="G14" s="11" t="s">
        <v>12</v>
      </c>
      <c r="H14" s="11" t="s">
        <v>16</v>
      </c>
      <c r="I14" s="11" t="s">
        <v>13</v>
      </c>
      <c r="J14" s="14">
        <f t="shared" si="0"/>
        <v>36508</v>
      </c>
      <c r="K14" s="15">
        <f t="shared" si="1"/>
        <v>23</v>
      </c>
    </row>
    <row r="15" spans="1:15" x14ac:dyDescent="0.3">
      <c r="A15" s="11" t="s">
        <v>33</v>
      </c>
      <c r="B15" s="11">
        <v>2002</v>
      </c>
      <c r="C15" s="11" t="s">
        <v>20</v>
      </c>
      <c r="D15" s="11">
        <v>19</v>
      </c>
      <c r="E15" s="11">
        <v>0</v>
      </c>
      <c r="F15" s="19">
        <v>750</v>
      </c>
      <c r="G15" s="11" t="s">
        <v>12</v>
      </c>
      <c r="H15" s="11" t="s">
        <v>16</v>
      </c>
      <c r="I15" s="11" t="s">
        <v>23</v>
      </c>
      <c r="J15" s="14">
        <f t="shared" si="0"/>
        <v>37518</v>
      </c>
      <c r="K15" s="15">
        <f t="shared" si="1"/>
        <v>20</v>
      </c>
    </row>
    <row r="16" spans="1:15" x14ac:dyDescent="0.3">
      <c r="A16" s="11" t="s">
        <v>34</v>
      </c>
      <c r="B16" s="11">
        <v>1993</v>
      </c>
      <c r="C16" s="11" t="s">
        <v>35</v>
      </c>
      <c r="D16" s="11">
        <v>9</v>
      </c>
      <c r="E16" s="11">
        <v>0</v>
      </c>
      <c r="F16" s="19">
        <v>760</v>
      </c>
      <c r="G16" s="11" t="s">
        <v>12</v>
      </c>
      <c r="H16" s="11" t="s">
        <v>16</v>
      </c>
      <c r="I16" s="11" t="s">
        <v>13</v>
      </c>
      <c r="J16" s="14">
        <f t="shared" si="0"/>
        <v>34190</v>
      </c>
      <c r="K16" s="15">
        <f t="shared" si="1"/>
        <v>29</v>
      </c>
    </row>
    <row r="17" spans="1:11" x14ac:dyDescent="0.3">
      <c r="A17" s="11" t="s">
        <v>36</v>
      </c>
      <c r="B17" s="11">
        <v>1996</v>
      </c>
      <c r="C17" s="11" t="s">
        <v>37</v>
      </c>
      <c r="D17" s="11">
        <v>22</v>
      </c>
      <c r="E17" s="11">
        <v>0</v>
      </c>
      <c r="F17" s="19">
        <v>760</v>
      </c>
      <c r="G17" s="11" t="s">
        <v>12</v>
      </c>
      <c r="H17" s="11" t="s">
        <v>12</v>
      </c>
      <c r="I17" s="11" t="s">
        <v>13</v>
      </c>
      <c r="J17" s="14">
        <f t="shared" si="0"/>
        <v>35360</v>
      </c>
      <c r="K17" s="15">
        <f t="shared" si="1"/>
        <v>26</v>
      </c>
    </row>
    <row r="18" spans="1:11" x14ac:dyDescent="0.3">
      <c r="A18" s="11" t="s">
        <v>38</v>
      </c>
      <c r="B18" s="11">
        <v>1993</v>
      </c>
      <c r="C18" s="11" t="s">
        <v>18</v>
      </c>
      <c r="D18" s="11">
        <v>28</v>
      </c>
      <c r="E18" s="11">
        <v>0</v>
      </c>
      <c r="F18" s="19">
        <v>770</v>
      </c>
      <c r="G18" s="11" t="s">
        <v>12</v>
      </c>
      <c r="H18" s="11" t="s">
        <v>12</v>
      </c>
      <c r="I18" s="11" t="s">
        <v>13</v>
      </c>
      <c r="J18" s="14">
        <f t="shared" si="0"/>
        <v>34148</v>
      </c>
      <c r="K18" s="15">
        <f t="shared" si="1"/>
        <v>29</v>
      </c>
    </row>
    <row r="19" spans="1:11" x14ac:dyDescent="0.3">
      <c r="A19" s="11" t="s">
        <v>39</v>
      </c>
      <c r="B19" s="11">
        <v>1996</v>
      </c>
      <c r="C19" s="11" t="s">
        <v>20</v>
      </c>
      <c r="D19" s="11">
        <v>18</v>
      </c>
      <c r="E19" s="11">
        <v>0</v>
      </c>
      <c r="F19" s="19">
        <v>770.38</v>
      </c>
      <c r="G19" s="11" t="s">
        <v>12</v>
      </c>
      <c r="H19" s="11" t="s">
        <v>11</v>
      </c>
      <c r="I19" s="11" t="s">
        <v>23</v>
      </c>
      <c r="J19" s="14">
        <f t="shared" si="0"/>
        <v>35326</v>
      </c>
      <c r="K19" s="15">
        <f t="shared" si="1"/>
        <v>26</v>
      </c>
    </row>
    <row r="20" spans="1:11" x14ac:dyDescent="0.3">
      <c r="A20" s="11" t="s">
        <v>40</v>
      </c>
      <c r="B20" s="11">
        <v>1995</v>
      </c>
      <c r="C20" s="11" t="s">
        <v>30</v>
      </c>
      <c r="D20" s="11">
        <v>7</v>
      </c>
      <c r="E20" s="11">
        <v>0</v>
      </c>
      <c r="F20" s="19">
        <v>773.54</v>
      </c>
      <c r="G20" s="11" t="s">
        <v>12</v>
      </c>
      <c r="H20" s="11" t="s">
        <v>11</v>
      </c>
      <c r="I20" s="11" t="s">
        <v>13</v>
      </c>
      <c r="J20" s="14">
        <f t="shared" si="0"/>
        <v>35040</v>
      </c>
      <c r="K20" s="15">
        <f t="shared" si="1"/>
        <v>27</v>
      </c>
    </row>
    <row r="21" spans="1:11" x14ac:dyDescent="0.3">
      <c r="A21" s="11" t="s">
        <v>41</v>
      </c>
      <c r="B21" s="11">
        <v>2004</v>
      </c>
      <c r="C21" s="11" t="s">
        <v>37</v>
      </c>
      <c r="D21" s="11">
        <v>7</v>
      </c>
      <c r="E21" s="11">
        <v>0</v>
      </c>
      <c r="F21" s="19">
        <v>830.52</v>
      </c>
      <c r="G21" s="11" t="s">
        <v>12</v>
      </c>
      <c r="H21" s="11" t="s">
        <v>11</v>
      </c>
      <c r="I21" s="11" t="s">
        <v>42</v>
      </c>
      <c r="J21" s="14">
        <f t="shared" si="0"/>
        <v>38267</v>
      </c>
      <c r="K21" s="15">
        <f t="shared" si="1"/>
        <v>18</v>
      </c>
    </row>
    <row r="22" spans="1:11" x14ac:dyDescent="0.3">
      <c r="A22" s="11" t="s">
        <v>43</v>
      </c>
      <c r="B22" s="11">
        <v>2000</v>
      </c>
      <c r="C22" s="11" t="s">
        <v>15</v>
      </c>
      <c r="D22" s="11">
        <v>18</v>
      </c>
      <c r="E22" s="11">
        <v>0</v>
      </c>
      <c r="F22" s="19">
        <v>865.41</v>
      </c>
      <c r="G22" s="11" t="s">
        <v>12</v>
      </c>
      <c r="H22" s="11" t="s">
        <v>16</v>
      </c>
      <c r="I22" s="11" t="s">
        <v>13</v>
      </c>
      <c r="J22" s="14">
        <f t="shared" si="0"/>
        <v>36848</v>
      </c>
      <c r="K22" s="15">
        <f t="shared" si="1"/>
        <v>22</v>
      </c>
    </row>
    <row r="23" spans="1:11" x14ac:dyDescent="0.3">
      <c r="A23" s="11" t="s">
        <v>44</v>
      </c>
      <c r="B23" s="11">
        <v>1993</v>
      </c>
      <c r="C23" s="11" t="s">
        <v>15</v>
      </c>
      <c r="D23" s="11">
        <v>27</v>
      </c>
      <c r="E23" s="11">
        <v>0</v>
      </c>
      <c r="F23" s="19">
        <v>896.21</v>
      </c>
      <c r="G23" s="11" t="s">
        <v>12</v>
      </c>
      <c r="H23" s="11" t="s">
        <v>16</v>
      </c>
      <c r="I23" s="11" t="s">
        <v>13</v>
      </c>
      <c r="J23" s="14">
        <f t="shared" si="0"/>
        <v>34300</v>
      </c>
      <c r="K23" s="15">
        <f t="shared" si="1"/>
        <v>29</v>
      </c>
    </row>
    <row r="24" spans="1:11" x14ac:dyDescent="0.3">
      <c r="A24" s="11" t="s">
        <v>45</v>
      </c>
      <c r="B24" s="11">
        <v>1994</v>
      </c>
      <c r="C24" s="11" t="s">
        <v>37</v>
      </c>
      <c r="D24" s="11">
        <v>30</v>
      </c>
      <c r="E24" s="11">
        <v>0</v>
      </c>
      <c r="F24" s="19">
        <v>915.07</v>
      </c>
      <c r="G24" s="11" t="s">
        <v>12</v>
      </c>
      <c r="H24" s="11" t="s">
        <v>16</v>
      </c>
      <c r="I24" s="11" t="s">
        <v>13</v>
      </c>
      <c r="J24" s="14">
        <f t="shared" si="0"/>
        <v>34637</v>
      </c>
      <c r="K24" s="15">
        <f t="shared" si="1"/>
        <v>28</v>
      </c>
    </row>
    <row r="25" spans="1:11" x14ac:dyDescent="0.3">
      <c r="A25" s="11" t="s">
        <v>46</v>
      </c>
      <c r="B25" s="11">
        <v>1995</v>
      </c>
      <c r="C25" s="11" t="s">
        <v>37</v>
      </c>
      <c r="D25" s="11">
        <v>28</v>
      </c>
      <c r="E25" s="11">
        <v>0</v>
      </c>
      <c r="F25" s="19">
        <v>928.59</v>
      </c>
      <c r="G25" s="11" t="s">
        <v>12</v>
      </c>
      <c r="H25" s="11" t="s">
        <v>16</v>
      </c>
      <c r="I25" s="11" t="s">
        <v>13</v>
      </c>
      <c r="J25" s="14">
        <f t="shared" si="0"/>
        <v>35000</v>
      </c>
      <c r="K25" s="15">
        <f t="shared" si="1"/>
        <v>27</v>
      </c>
    </row>
    <row r="26" spans="1:11" x14ac:dyDescent="0.3">
      <c r="A26" s="11" t="s">
        <v>47</v>
      </c>
      <c r="B26" s="11">
        <v>2001</v>
      </c>
      <c r="C26" s="11" t="s">
        <v>35</v>
      </c>
      <c r="D26" s="11">
        <v>19</v>
      </c>
      <c r="E26" s="11">
        <v>0</v>
      </c>
      <c r="F26" s="19">
        <v>964.71</v>
      </c>
      <c r="G26" s="11" t="s">
        <v>12</v>
      </c>
      <c r="H26" s="11" t="s">
        <v>11</v>
      </c>
      <c r="I26" s="11" t="s">
        <v>13</v>
      </c>
      <c r="J26" s="14">
        <f t="shared" si="0"/>
        <v>37122</v>
      </c>
      <c r="K26" s="15">
        <f t="shared" si="1"/>
        <v>21</v>
      </c>
    </row>
    <row r="27" spans="1:11" x14ac:dyDescent="0.3">
      <c r="A27" s="11" t="s">
        <v>48</v>
      </c>
      <c r="B27" s="11">
        <v>1994</v>
      </c>
      <c r="C27" s="11" t="s">
        <v>15</v>
      </c>
      <c r="D27" s="11">
        <v>22</v>
      </c>
      <c r="E27" s="11">
        <v>0</v>
      </c>
      <c r="F27" s="19">
        <v>1006.65</v>
      </c>
      <c r="G27" s="11" t="s">
        <v>12</v>
      </c>
      <c r="H27" s="11" t="s">
        <v>11</v>
      </c>
      <c r="I27" s="11" t="s">
        <v>13</v>
      </c>
      <c r="J27" s="14">
        <f t="shared" si="0"/>
        <v>34660</v>
      </c>
      <c r="K27" s="15">
        <f t="shared" si="1"/>
        <v>28</v>
      </c>
    </row>
    <row r="28" spans="1:11" x14ac:dyDescent="0.3">
      <c r="A28" s="11" t="s">
        <v>49</v>
      </c>
      <c r="B28" s="11">
        <v>2000</v>
      </c>
      <c r="C28" s="11" t="s">
        <v>37</v>
      </c>
      <c r="D28" s="11">
        <v>9</v>
      </c>
      <c r="E28" s="11">
        <v>0</v>
      </c>
      <c r="F28" s="19">
        <v>1012</v>
      </c>
      <c r="G28" s="11" t="s">
        <v>12</v>
      </c>
      <c r="H28" s="11" t="s">
        <v>11</v>
      </c>
      <c r="I28" s="11" t="s">
        <v>13</v>
      </c>
      <c r="J28" s="14">
        <f t="shared" si="0"/>
        <v>36808</v>
      </c>
      <c r="K28" s="15">
        <f t="shared" si="1"/>
        <v>22</v>
      </c>
    </row>
    <row r="29" spans="1:11" x14ac:dyDescent="0.3">
      <c r="A29" s="11" t="s">
        <v>50</v>
      </c>
      <c r="B29" s="11">
        <v>1999</v>
      </c>
      <c r="C29" s="11" t="s">
        <v>35</v>
      </c>
      <c r="D29" s="11">
        <v>5</v>
      </c>
      <c r="E29" s="11">
        <v>0</v>
      </c>
      <c r="F29" s="19">
        <v>1019</v>
      </c>
      <c r="G29" s="11" t="s">
        <v>12</v>
      </c>
      <c r="H29" s="11" t="s">
        <v>11</v>
      </c>
      <c r="I29" s="11" t="s">
        <v>13</v>
      </c>
      <c r="J29" s="14">
        <f t="shared" si="0"/>
        <v>36377</v>
      </c>
      <c r="K29" s="15">
        <f t="shared" si="1"/>
        <v>23</v>
      </c>
    </row>
    <row r="30" spans="1:11" x14ac:dyDescent="0.3">
      <c r="A30" s="11" t="s">
        <v>51</v>
      </c>
      <c r="B30" s="11">
        <v>1995</v>
      </c>
      <c r="C30" s="11" t="s">
        <v>37</v>
      </c>
      <c r="D30" s="11">
        <v>5</v>
      </c>
      <c r="E30" s="11">
        <v>0</v>
      </c>
      <c r="F30" s="19">
        <v>1033.74</v>
      </c>
      <c r="G30" s="11" t="s">
        <v>12</v>
      </c>
      <c r="H30" s="11" t="s">
        <v>16</v>
      </c>
      <c r="I30" s="11" t="s">
        <v>13</v>
      </c>
      <c r="J30" s="14">
        <f t="shared" si="0"/>
        <v>34977</v>
      </c>
      <c r="K30" s="15">
        <f t="shared" si="1"/>
        <v>27</v>
      </c>
    </row>
    <row r="31" spans="1:11" x14ac:dyDescent="0.3">
      <c r="A31" s="11" t="s">
        <v>52</v>
      </c>
      <c r="B31" s="11">
        <v>1994</v>
      </c>
      <c r="C31" s="11" t="s">
        <v>15</v>
      </c>
      <c r="D31" s="11">
        <v>17</v>
      </c>
      <c r="E31" s="11">
        <v>0</v>
      </c>
      <c r="F31" s="19">
        <v>1044</v>
      </c>
      <c r="G31" s="11" t="s">
        <v>12</v>
      </c>
      <c r="H31" s="11" t="s">
        <v>11</v>
      </c>
      <c r="I31" s="11" t="s">
        <v>13</v>
      </c>
      <c r="J31" s="14">
        <f t="shared" si="0"/>
        <v>34655</v>
      </c>
      <c r="K31" s="15">
        <f t="shared" si="1"/>
        <v>28</v>
      </c>
    </row>
    <row r="32" spans="1:11" x14ac:dyDescent="0.3">
      <c r="A32" s="11" t="s">
        <v>53</v>
      </c>
      <c r="B32" s="11">
        <v>2002</v>
      </c>
      <c r="C32" s="11" t="s">
        <v>10</v>
      </c>
      <c r="D32" s="11">
        <v>20</v>
      </c>
      <c r="E32" s="11">
        <v>0</v>
      </c>
      <c r="F32" s="19">
        <v>1047</v>
      </c>
      <c r="G32" s="11" t="s">
        <v>12</v>
      </c>
      <c r="H32" s="11" t="s">
        <v>16</v>
      </c>
      <c r="I32" s="11" t="s">
        <v>13</v>
      </c>
      <c r="J32" s="14">
        <f t="shared" si="0"/>
        <v>37457</v>
      </c>
      <c r="K32" s="15">
        <f t="shared" si="1"/>
        <v>20</v>
      </c>
    </row>
    <row r="33" spans="1:13" x14ac:dyDescent="0.3">
      <c r="A33" s="11" t="s">
        <v>54</v>
      </c>
      <c r="B33" s="11">
        <v>2002</v>
      </c>
      <c r="C33" s="11" t="s">
        <v>10</v>
      </c>
      <c r="D33" s="11">
        <v>1</v>
      </c>
      <c r="E33" s="11">
        <v>0</v>
      </c>
      <c r="F33" s="19">
        <v>1049</v>
      </c>
      <c r="G33" s="11" t="s">
        <v>12</v>
      </c>
      <c r="H33" s="11" t="s">
        <v>11</v>
      </c>
      <c r="I33" s="11" t="s">
        <v>23</v>
      </c>
      <c r="J33" s="14">
        <f t="shared" si="0"/>
        <v>37438</v>
      </c>
      <c r="K33" s="15">
        <f t="shared" si="1"/>
        <v>20</v>
      </c>
    </row>
    <row r="34" spans="1:13" x14ac:dyDescent="0.3">
      <c r="A34" s="11" t="s">
        <v>55</v>
      </c>
      <c r="B34" s="11">
        <v>1995</v>
      </c>
      <c r="C34" s="11" t="s">
        <v>18</v>
      </c>
      <c r="D34" s="11">
        <v>1</v>
      </c>
      <c r="E34" s="11">
        <v>0</v>
      </c>
      <c r="F34" s="19">
        <v>1056</v>
      </c>
      <c r="G34" s="11" t="s">
        <v>12</v>
      </c>
      <c r="H34" s="11" t="s">
        <v>11</v>
      </c>
      <c r="I34" s="11" t="s">
        <v>13</v>
      </c>
      <c r="J34" s="14">
        <f t="shared" si="0"/>
        <v>34851</v>
      </c>
      <c r="K34" s="15">
        <f t="shared" si="1"/>
        <v>28</v>
      </c>
    </row>
    <row r="35" spans="1:13" x14ac:dyDescent="0.3">
      <c r="A35" s="11" t="s">
        <v>56</v>
      </c>
      <c r="B35" s="11">
        <v>1993</v>
      </c>
      <c r="C35" s="11" t="s">
        <v>20</v>
      </c>
      <c r="D35" s="11">
        <v>28</v>
      </c>
      <c r="E35" s="11">
        <v>0</v>
      </c>
      <c r="F35" s="19">
        <v>1068</v>
      </c>
      <c r="G35" s="11" t="s">
        <v>12</v>
      </c>
      <c r="H35" s="11" t="s">
        <v>16</v>
      </c>
      <c r="I35" s="11" t="s">
        <v>13</v>
      </c>
      <c r="J35" s="14">
        <f t="shared" si="0"/>
        <v>34240</v>
      </c>
      <c r="K35" s="15">
        <f t="shared" si="1"/>
        <v>29</v>
      </c>
    </row>
    <row r="36" spans="1:13" x14ac:dyDescent="0.3">
      <c r="A36" s="11" t="s">
        <v>57</v>
      </c>
      <c r="B36" s="11">
        <v>2004</v>
      </c>
      <c r="C36" s="11" t="s">
        <v>35</v>
      </c>
      <c r="D36" s="11">
        <v>24</v>
      </c>
      <c r="E36" s="11">
        <v>0</v>
      </c>
      <c r="F36" s="19">
        <v>1070</v>
      </c>
      <c r="G36" s="11" t="s">
        <v>12</v>
      </c>
      <c r="H36" s="11" t="s">
        <v>12</v>
      </c>
      <c r="I36" s="11" t="s">
        <v>13</v>
      </c>
      <c r="J36" s="14">
        <f t="shared" si="0"/>
        <v>38223</v>
      </c>
      <c r="K36" s="15">
        <f t="shared" si="1"/>
        <v>18</v>
      </c>
    </row>
    <row r="37" spans="1:13" x14ac:dyDescent="0.3">
      <c r="A37" s="11" t="s">
        <v>58</v>
      </c>
      <c r="B37" s="11">
        <v>1997</v>
      </c>
      <c r="C37" s="11" t="s">
        <v>35</v>
      </c>
      <c r="D37" s="11">
        <v>13</v>
      </c>
      <c r="E37" s="11">
        <v>0</v>
      </c>
      <c r="F37" s="19">
        <v>1071</v>
      </c>
      <c r="G37" s="11" t="s">
        <v>12</v>
      </c>
      <c r="H37" s="11" t="s">
        <v>12</v>
      </c>
      <c r="I37" s="11" t="s">
        <v>13</v>
      </c>
      <c r="J37" s="14">
        <f t="shared" si="0"/>
        <v>35655</v>
      </c>
      <c r="K37" s="15">
        <f t="shared" si="1"/>
        <v>25</v>
      </c>
    </row>
    <row r="38" spans="1:13" x14ac:dyDescent="0.3">
      <c r="A38" s="11" t="s">
        <v>59</v>
      </c>
      <c r="B38" s="11">
        <v>1998</v>
      </c>
      <c r="C38" s="11" t="s">
        <v>30</v>
      </c>
      <c r="D38" s="11">
        <v>26</v>
      </c>
      <c r="E38" s="11">
        <v>0</v>
      </c>
      <c r="F38" s="19">
        <v>1082</v>
      </c>
      <c r="G38" s="11" t="s">
        <v>12</v>
      </c>
      <c r="H38" s="11" t="s">
        <v>11</v>
      </c>
      <c r="I38" s="11" t="s">
        <v>13</v>
      </c>
      <c r="J38" s="14">
        <f t="shared" si="0"/>
        <v>36155</v>
      </c>
      <c r="K38" s="15">
        <f t="shared" si="1"/>
        <v>24</v>
      </c>
    </row>
    <row r="39" spans="1:13" x14ac:dyDescent="0.3">
      <c r="A39" s="11" t="s">
        <v>60</v>
      </c>
      <c r="B39" s="11">
        <v>2002</v>
      </c>
      <c r="C39" s="11" t="s">
        <v>35</v>
      </c>
      <c r="D39" s="11">
        <v>13</v>
      </c>
      <c r="E39" s="11">
        <v>0</v>
      </c>
      <c r="F39" s="19">
        <v>1086</v>
      </c>
      <c r="G39" s="11" t="s">
        <v>12</v>
      </c>
      <c r="H39" s="11" t="s">
        <v>12</v>
      </c>
      <c r="I39" s="11" t="s">
        <v>13</v>
      </c>
      <c r="J39" s="14">
        <f t="shared" si="0"/>
        <v>37481</v>
      </c>
      <c r="K39" s="15">
        <f t="shared" si="1"/>
        <v>20</v>
      </c>
    </row>
    <row r="40" spans="1:13" x14ac:dyDescent="0.3">
      <c r="A40" s="11" t="s">
        <v>61</v>
      </c>
      <c r="B40" s="11">
        <v>2004</v>
      </c>
      <c r="C40" s="11" t="s">
        <v>15</v>
      </c>
      <c r="D40" s="11">
        <v>12</v>
      </c>
      <c r="E40" s="11">
        <v>0</v>
      </c>
      <c r="F40" s="19">
        <v>1121.8699999999999</v>
      </c>
      <c r="G40" s="11" t="s">
        <v>12</v>
      </c>
      <c r="H40" s="11" t="s">
        <v>16</v>
      </c>
      <c r="I40" s="11" t="s">
        <v>13</v>
      </c>
      <c r="J40" s="14">
        <f t="shared" si="0"/>
        <v>38303</v>
      </c>
      <c r="K40" s="15">
        <f t="shared" si="1"/>
        <v>18</v>
      </c>
    </row>
    <row r="41" spans="1:13" x14ac:dyDescent="0.3">
      <c r="A41" s="11" t="s">
        <v>62</v>
      </c>
      <c r="B41" s="11">
        <v>2004</v>
      </c>
      <c r="C41" s="11" t="s">
        <v>18</v>
      </c>
      <c r="D41" s="11">
        <v>14</v>
      </c>
      <c r="E41" s="11">
        <v>0</v>
      </c>
      <c r="F41" s="19">
        <v>1131.51</v>
      </c>
      <c r="G41" s="11" t="s">
        <v>12</v>
      </c>
      <c r="H41" s="11" t="s">
        <v>16</v>
      </c>
      <c r="I41" s="11" t="s">
        <v>13</v>
      </c>
      <c r="J41" s="14">
        <f t="shared" si="0"/>
        <v>38152</v>
      </c>
      <c r="K41" s="15">
        <f t="shared" si="1"/>
        <v>18</v>
      </c>
    </row>
    <row r="42" spans="1:13" x14ac:dyDescent="0.3">
      <c r="A42" s="11" t="s">
        <v>63</v>
      </c>
      <c r="B42" s="11">
        <v>2002</v>
      </c>
      <c r="C42" s="11" t="s">
        <v>10</v>
      </c>
      <c r="D42" s="11">
        <v>19</v>
      </c>
      <c r="E42" s="11">
        <v>0</v>
      </c>
      <c r="F42" s="19">
        <v>1132</v>
      </c>
      <c r="G42" s="11" t="s">
        <v>12</v>
      </c>
      <c r="H42" s="11" t="s">
        <v>16</v>
      </c>
      <c r="I42" s="11" t="s">
        <v>13</v>
      </c>
      <c r="J42" s="14">
        <f t="shared" si="0"/>
        <v>37456</v>
      </c>
      <c r="K42" s="15">
        <f t="shared" si="1"/>
        <v>20</v>
      </c>
    </row>
    <row r="43" spans="1:13" x14ac:dyDescent="0.3">
      <c r="A43" s="11" t="s">
        <v>64</v>
      </c>
      <c r="B43" s="11">
        <v>2004</v>
      </c>
      <c r="C43" s="11" t="s">
        <v>37</v>
      </c>
      <c r="D43" s="11">
        <v>6</v>
      </c>
      <c r="E43" s="11">
        <v>0</v>
      </c>
      <c r="F43" s="19">
        <v>1135</v>
      </c>
      <c r="G43" s="11" t="s">
        <v>12</v>
      </c>
      <c r="H43" s="11" t="s">
        <v>12</v>
      </c>
      <c r="I43" s="11" t="s">
        <v>13</v>
      </c>
      <c r="J43" s="14">
        <f t="shared" si="0"/>
        <v>38266</v>
      </c>
      <c r="K43" s="15">
        <f t="shared" si="1"/>
        <v>18</v>
      </c>
    </row>
    <row r="44" spans="1:13" x14ac:dyDescent="0.3">
      <c r="A44" s="11" t="s">
        <v>65</v>
      </c>
      <c r="B44" s="11">
        <v>2004</v>
      </c>
      <c r="C44" s="11" t="s">
        <v>18</v>
      </c>
      <c r="D44" s="11">
        <v>11</v>
      </c>
      <c r="E44" s="11">
        <v>0</v>
      </c>
      <c r="F44" s="19">
        <v>1135.94</v>
      </c>
      <c r="G44" s="11" t="s">
        <v>12</v>
      </c>
      <c r="H44" s="11" t="s">
        <v>12</v>
      </c>
      <c r="I44" s="11" t="s">
        <v>13</v>
      </c>
      <c r="J44" s="14">
        <f t="shared" si="0"/>
        <v>38149</v>
      </c>
      <c r="K44" s="15">
        <f t="shared" si="1"/>
        <v>18</v>
      </c>
    </row>
    <row r="45" spans="1:13" x14ac:dyDescent="0.3">
      <c r="A45" s="11" t="s">
        <v>66</v>
      </c>
      <c r="B45" s="11">
        <v>2004</v>
      </c>
      <c r="C45" s="11" t="s">
        <v>15</v>
      </c>
      <c r="D45" s="11">
        <v>28</v>
      </c>
      <c r="E45" s="11">
        <v>0</v>
      </c>
      <c r="F45" s="19">
        <v>1136.4000000000001</v>
      </c>
      <c r="G45" s="11" t="s">
        <v>12</v>
      </c>
      <c r="H45" s="11" t="s">
        <v>12</v>
      </c>
      <c r="I45" s="11" t="s">
        <v>13</v>
      </c>
      <c r="J45" s="14">
        <f t="shared" si="0"/>
        <v>38319</v>
      </c>
      <c r="K45" s="15">
        <f t="shared" si="1"/>
        <v>18</v>
      </c>
    </row>
    <row r="46" spans="1:13" x14ac:dyDescent="0.3">
      <c r="A46" s="11" t="s">
        <v>67</v>
      </c>
      <c r="B46" s="11">
        <v>2002</v>
      </c>
      <c r="C46" s="11" t="s">
        <v>35</v>
      </c>
      <c r="D46" s="11">
        <v>11</v>
      </c>
      <c r="E46" s="11">
        <v>0</v>
      </c>
      <c r="F46" s="19">
        <v>1137</v>
      </c>
      <c r="G46" s="11" t="s">
        <v>12</v>
      </c>
      <c r="H46" s="11" t="s">
        <v>16</v>
      </c>
      <c r="I46" s="11" t="s">
        <v>13</v>
      </c>
      <c r="J46" s="14">
        <f t="shared" si="0"/>
        <v>37479</v>
      </c>
      <c r="K46" s="15">
        <f t="shared" si="1"/>
        <v>20</v>
      </c>
    </row>
    <row r="47" spans="1:13" x14ac:dyDescent="0.3">
      <c r="A47" s="11" t="s">
        <v>4730</v>
      </c>
      <c r="B47" s="11">
        <v>2004</v>
      </c>
      <c r="C47" s="11" t="s">
        <v>15</v>
      </c>
      <c r="D47" s="11">
        <v>6</v>
      </c>
      <c r="E47" s="11">
        <v>0</v>
      </c>
      <c r="F47" s="19">
        <v>1137.01</v>
      </c>
      <c r="G47" s="11" t="s">
        <v>12</v>
      </c>
      <c r="H47" s="11" t="s">
        <v>16</v>
      </c>
      <c r="I47" s="11" t="s">
        <v>13</v>
      </c>
      <c r="J47" s="14">
        <f t="shared" si="0"/>
        <v>38297</v>
      </c>
      <c r="K47" s="15">
        <f t="shared" si="1"/>
        <v>18</v>
      </c>
      <c r="L47" s="24" t="s">
        <v>64</v>
      </c>
      <c r="M47" s="23" t="s">
        <v>64</v>
      </c>
    </row>
    <row r="48" spans="1:13" x14ac:dyDescent="0.3">
      <c r="A48" s="11" t="s">
        <v>68</v>
      </c>
      <c r="B48" s="11">
        <v>2004</v>
      </c>
      <c r="C48" s="11" t="s">
        <v>37</v>
      </c>
      <c r="D48" s="11">
        <v>15</v>
      </c>
      <c r="E48" s="11">
        <v>0</v>
      </c>
      <c r="F48" s="19">
        <v>1137.01</v>
      </c>
      <c r="G48" s="11" t="s">
        <v>12</v>
      </c>
      <c r="H48" s="11" t="s">
        <v>16</v>
      </c>
      <c r="I48" s="11" t="s">
        <v>13</v>
      </c>
      <c r="J48" s="14">
        <f t="shared" si="0"/>
        <v>38275</v>
      </c>
      <c r="K48" s="15">
        <f t="shared" si="1"/>
        <v>18</v>
      </c>
    </row>
    <row r="49" spans="1:11" x14ac:dyDescent="0.3">
      <c r="A49" s="11" t="s">
        <v>69</v>
      </c>
      <c r="B49" s="11">
        <v>2004</v>
      </c>
      <c r="C49" s="11" t="s">
        <v>15</v>
      </c>
      <c r="D49" s="11">
        <v>27</v>
      </c>
      <c r="E49" s="11">
        <v>0</v>
      </c>
      <c r="F49" s="19">
        <v>1137.47</v>
      </c>
      <c r="G49" s="11" t="s">
        <v>12</v>
      </c>
      <c r="H49" s="11" t="s">
        <v>11</v>
      </c>
      <c r="I49" s="11" t="s">
        <v>13</v>
      </c>
      <c r="J49" s="14">
        <f t="shared" si="0"/>
        <v>38318</v>
      </c>
      <c r="K49" s="15">
        <f t="shared" si="1"/>
        <v>18</v>
      </c>
    </row>
    <row r="50" spans="1:11" x14ac:dyDescent="0.3">
      <c r="A50" s="11" t="s">
        <v>70</v>
      </c>
      <c r="B50" s="11">
        <v>2001</v>
      </c>
      <c r="C50" s="11" t="s">
        <v>37</v>
      </c>
      <c r="D50" s="11">
        <v>25</v>
      </c>
      <c r="E50" s="11">
        <v>0</v>
      </c>
      <c r="F50" s="19">
        <v>1141</v>
      </c>
      <c r="G50" s="11" t="s">
        <v>12</v>
      </c>
      <c r="H50" s="11" t="s">
        <v>16</v>
      </c>
      <c r="I50" s="11" t="s">
        <v>13</v>
      </c>
      <c r="J50" s="14">
        <f t="shared" si="0"/>
        <v>37189</v>
      </c>
      <c r="K50" s="15">
        <f t="shared" si="1"/>
        <v>21</v>
      </c>
    </row>
    <row r="51" spans="1:11" x14ac:dyDescent="0.3">
      <c r="A51" s="11" t="s">
        <v>71</v>
      </c>
      <c r="B51" s="11">
        <v>2004</v>
      </c>
      <c r="C51" s="11" t="s">
        <v>20</v>
      </c>
      <c r="D51" s="11">
        <v>12</v>
      </c>
      <c r="E51" s="11">
        <v>0</v>
      </c>
      <c r="F51" s="19">
        <v>1141.45</v>
      </c>
      <c r="G51" s="11" t="s">
        <v>12</v>
      </c>
      <c r="H51" s="11" t="s">
        <v>12</v>
      </c>
      <c r="I51" s="11" t="s">
        <v>13</v>
      </c>
      <c r="J51" s="14">
        <f t="shared" si="0"/>
        <v>38242</v>
      </c>
      <c r="K51" s="15">
        <f t="shared" si="1"/>
        <v>18</v>
      </c>
    </row>
    <row r="52" spans="1:11" x14ac:dyDescent="0.3">
      <c r="A52" s="11" t="s">
        <v>72</v>
      </c>
      <c r="B52" s="11">
        <v>2002</v>
      </c>
      <c r="C52" s="11" t="s">
        <v>37</v>
      </c>
      <c r="D52" s="11">
        <v>1</v>
      </c>
      <c r="E52" s="11">
        <v>0</v>
      </c>
      <c r="F52" s="19">
        <v>1142</v>
      </c>
      <c r="G52" s="11" t="s">
        <v>12</v>
      </c>
      <c r="H52" s="11" t="s">
        <v>11</v>
      </c>
      <c r="I52" s="11" t="s">
        <v>42</v>
      </c>
      <c r="J52" s="14">
        <f t="shared" si="0"/>
        <v>37530</v>
      </c>
      <c r="K52" s="15">
        <f t="shared" si="1"/>
        <v>20</v>
      </c>
    </row>
    <row r="53" spans="1:11" x14ac:dyDescent="0.3">
      <c r="A53" s="11" t="s">
        <v>73</v>
      </c>
      <c r="B53" s="11">
        <v>2004</v>
      </c>
      <c r="C53" s="11" t="s">
        <v>18</v>
      </c>
      <c r="D53" s="11">
        <v>10</v>
      </c>
      <c r="E53" s="11">
        <v>0</v>
      </c>
      <c r="F53" s="19">
        <v>1146.8</v>
      </c>
      <c r="G53" s="11" t="s">
        <v>11</v>
      </c>
      <c r="H53" s="11" t="s">
        <v>11</v>
      </c>
      <c r="I53" s="11" t="s">
        <v>13</v>
      </c>
      <c r="J53" s="14">
        <f t="shared" si="0"/>
        <v>38148</v>
      </c>
      <c r="K53" s="15">
        <f t="shared" si="1"/>
        <v>18</v>
      </c>
    </row>
    <row r="54" spans="1:11" x14ac:dyDescent="0.3">
      <c r="A54" s="11" t="s">
        <v>74</v>
      </c>
      <c r="B54" s="11">
        <v>2003</v>
      </c>
      <c r="C54" s="11" t="s">
        <v>18</v>
      </c>
      <c r="D54" s="11">
        <v>12</v>
      </c>
      <c r="E54" s="11">
        <v>0</v>
      </c>
      <c r="F54" s="19">
        <v>1149</v>
      </c>
      <c r="G54" s="11" t="s">
        <v>11</v>
      </c>
      <c r="H54" s="11" t="s">
        <v>16</v>
      </c>
      <c r="I54" s="11" t="s">
        <v>23</v>
      </c>
      <c r="J54" s="14">
        <f t="shared" si="0"/>
        <v>37784</v>
      </c>
      <c r="K54" s="15">
        <f t="shared" si="1"/>
        <v>19</v>
      </c>
    </row>
    <row r="55" spans="1:11" x14ac:dyDescent="0.3">
      <c r="A55" s="11" t="s">
        <v>75</v>
      </c>
      <c r="B55" s="11">
        <v>2004</v>
      </c>
      <c r="C55" s="11" t="s">
        <v>10</v>
      </c>
      <c r="D55" s="11">
        <v>18</v>
      </c>
      <c r="E55" s="11">
        <v>0</v>
      </c>
      <c r="F55" s="19">
        <v>1149.4000000000001</v>
      </c>
      <c r="G55" s="11" t="s">
        <v>11</v>
      </c>
      <c r="H55" s="11" t="s">
        <v>11</v>
      </c>
      <c r="I55" s="11" t="s">
        <v>13</v>
      </c>
      <c r="J55" s="14">
        <f t="shared" si="0"/>
        <v>38186</v>
      </c>
      <c r="K55" s="15">
        <f t="shared" si="1"/>
        <v>18</v>
      </c>
    </row>
    <row r="56" spans="1:11" x14ac:dyDescent="0.3">
      <c r="A56" s="11" t="s">
        <v>76</v>
      </c>
      <c r="B56" s="11">
        <v>1994</v>
      </c>
      <c r="C56" s="11" t="s">
        <v>10</v>
      </c>
      <c r="D56" s="11">
        <v>26</v>
      </c>
      <c r="E56" s="11">
        <v>0</v>
      </c>
      <c r="F56" s="19">
        <v>1158.32</v>
      </c>
      <c r="G56" s="11" t="s">
        <v>11</v>
      </c>
      <c r="H56" s="11" t="s">
        <v>16</v>
      </c>
      <c r="I56" s="11" t="s">
        <v>13</v>
      </c>
      <c r="J56" s="14">
        <f t="shared" si="0"/>
        <v>34541</v>
      </c>
      <c r="K56" s="15">
        <f t="shared" si="1"/>
        <v>28</v>
      </c>
    </row>
    <row r="57" spans="1:11" x14ac:dyDescent="0.3">
      <c r="A57" s="11" t="s">
        <v>77</v>
      </c>
      <c r="B57" s="11">
        <v>2004</v>
      </c>
      <c r="C57" s="11" t="s">
        <v>15</v>
      </c>
      <c r="D57" s="11">
        <v>11</v>
      </c>
      <c r="E57" s="11">
        <v>0</v>
      </c>
      <c r="F57" s="19">
        <v>1163.46</v>
      </c>
      <c r="G57" s="11" t="s">
        <v>11</v>
      </c>
      <c r="H57" s="11" t="s">
        <v>12</v>
      </c>
      <c r="I57" s="11" t="s">
        <v>13</v>
      </c>
      <c r="J57" s="14">
        <f t="shared" si="0"/>
        <v>38302</v>
      </c>
      <c r="K57" s="15">
        <f t="shared" si="1"/>
        <v>18</v>
      </c>
    </row>
    <row r="58" spans="1:11" x14ac:dyDescent="0.3">
      <c r="A58" s="11" t="s">
        <v>78</v>
      </c>
      <c r="B58" s="11">
        <v>2002</v>
      </c>
      <c r="C58" s="11" t="s">
        <v>18</v>
      </c>
      <c r="D58" s="11">
        <v>11</v>
      </c>
      <c r="E58" s="11">
        <v>0</v>
      </c>
      <c r="F58" s="19">
        <v>1165</v>
      </c>
      <c r="G58" s="11" t="s">
        <v>11</v>
      </c>
      <c r="H58" s="11" t="s">
        <v>12</v>
      </c>
      <c r="I58" s="11" t="s">
        <v>23</v>
      </c>
      <c r="J58" s="14">
        <f t="shared" si="0"/>
        <v>37418</v>
      </c>
      <c r="K58" s="15">
        <f t="shared" si="1"/>
        <v>20</v>
      </c>
    </row>
    <row r="59" spans="1:11" x14ac:dyDescent="0.3">
      <c r="A59" s="11" t="s">
        <v>79</v>
      </c>
      <c r="B59" s="11">
        <v>2001</v>
      </c>
      <c r="C59" s="11" t="s">
        <v>15</v>
      </c>
      <c r="D59" s="11">
        <v>12</v>
      </c>
      <c r="E59" s="11">
        <v>0</v>
      </c>
      <c r="F59" s="19">
        <v>1167</v>
      </c>
      <c r="G59" s="11" t="s">
        <v>11</v>
      </c>
      <c r="H59" s="11" t="s">
        <v>16</v>
      </c>
      <c r="I59" s="11" t="s">
        <v>13</v>
      </c>
      <c r="J59" s="14">
        <f t="shared" si="0"/>
        <v>37207</v>
      </c>
      <c r="K59" s="15">
        <f t="shared" si="1"/>
        <v>21</v>
      </c>
    </row>
    <row r="60" spans="1:11" x14ac:dyDescent="0.3">
      <c r="A60" s="11" t="s">
        <v>80</v>
      </c>
      <c r="B60" s="11">
        <v>1996</v>
      </c>
      <c r="C60" s="11" t="s">
        <v>35</v>
      </c>
      <c r="D60" s="11">
        <v>11</v>
      </c>
      <c r="E60" s="11">
        <v>0</v>
      </c>
      <c r="F60" s="19">
        <v>1178</v>
      </c>
      <c r="G60" s="11" t="s">
        <v>11</v>
      </c>
      <c r="H60" s="11" t="s">
        <v>12</v>
      </c>
      <c r="I60" s="11" t="s">
        <v>13</v>
      </c>
      <c r="J60" s="14">
        <f t="shared" si="0"/>
        <v>35288</v>
      </c>
      <c r="K60" s="15">
        <f t="shared" si="1"/>
        <v>26</v>
      </c>
    </row>
    <row r="61" spans="1:11" x14ac:dyDescent="0.3">
      <c r="A61" s="11" t="s">
        <v>81</v>
      </c>
      <c r="B61" s="11">
        <v>1997</v>
      </c>
      <c r="C61" s="11" t="s">
        <v>18</v>
      </c>
      <c r="D61" s="11">
        <v>28</v>
      </c>
      <c r="E61" s="11">
        <v>0</v>
      </c>
      <c r="F61" s="19">
        <v>1178.07</v>
      </c>
      <c r="G61" s="11" t="s">
        <v>11</v>
      </c>
      <c r="H61" s="11" t="s">
        <v>11</v>
      </c>
      <c r="I61" s="11" t="s">
        <v>13</v>
      </c>
      <c r="J61" s="14">
        <f t="shared" si="0"/>
        <v>35609</v>
      </c>
      <c r="K61" s="15">
        <f t="shared" si="1"/>
        <v>25</v>
      </c>
    </row>
    <row r="62" spans="1:11" x14ac:dyDescent="0.3">
      <c r="A62" s="11" t="s">
        <v>82</v>
      </c>
      <c r="B62" s="11">
        <v>2002</v>
      </c>
      <c r="C62" s="11" t="s">
        <v>35</v>
      </c>
      <c r="D62" s="11">
        <v>26</v>
      </c>
      <c r="E62" s="11">
        <v>0</v>
      </c>
      <c r="F62" s="19">
        <v>1191</v>
      </c>
      <c r="G62" s="11" t="s">
        <v>11</v>
      </c>
      <c r="H62" s="11" t="s">
        <v>16</v>
      </c>
      <c r="I62" s="11" t="s">
        <v>13</v>
      </c>
      <c r="J62" s="14">
        <f t="shared" si="0"/>
        <v>37494</v>
      </c>
      <c r="K62" s="15">
        <f t="shared" si="1"/>
        <v>20</v>
      </c>
    </row>
    <row r="63" spans="1:11" x14ac:dyDescent="0.3">
      <c r="A63" s="11" t="s">
        <v>83</v>
      </c>
      <c r="B63" s="11">
        <v>1999</v>
      </c>
      <c r="C63" s="11" t="s">
        <v>18</v>
      </c>
      <c r="D63" s="11">
        <v>28</v>
      </c>
      <c r="E63" s="11">
        <v>0</v>
      </c>
      <c r="F63" s="19">
        <v>1200</v>
      </c>
      <c r="G63" s="11" t="s">
        <v>11</v>
      </c>
      <c r="H63" s="11" t="s">
        <v>12</v>
      </c>
      <c r="I63" s="11" t="s">
        <v>23</v>
      </c>
      <c r="J63" s="14">
        <f t="shared" si="0"/>
        <v>36339</v>
      </c>
      <c r="K63" s="15">
        <f t="shared" si="1"/>
        <v>23</v>
      </c>
    </row>
    <row r="64" spans="1:11" x14ac:dyDescent="0.3">
      <c r="A64" s="11" t="s">
        <v>84</v>
      </c>
      <c r="B64" s="11">
        <v>1992</v>
      </c>
      <c r="C64" s="11" t="s">
        <v>37</v>
      </c>
      <c r="D64" s="11">
        <v>6</v>
      </c>
      <c r="E64" s="11">
        <v>0</v>
      </c>
      <c r="F64" s="19">
        <v>1200.55</v>
      </c>
      <c r="G64" s="11" t="s">
        <v>11</v>
      </c>
      <c r="H64" s="11" t="s">
        <v>12</v>
      </c>
      <c r="I64" s="11" t="s">
        <v>13</v>
      </c>
      <c r="J64" s="14">
        <f t="shared" si="0"/>
        <v>33883</v>
      </c>
      <c r="K64" s="15">
        <f t="shared" si="1"/>
        <v>30</v>
      </c>
    </row>
    <row r="65" spans="1:11" x14ac:dyDescent="0.3">
      <c r="A65" s="11" t="s">
        <v>85</v>
      </c>
      <c r="B65" s="11">
        <v>2004</v>
      </c>
      <c r="C65" s="11" t="s">
        <v>18</v>
      </c>
      <c r="D65" s="11">
        <v>2</v>
      </c>
      <c r="E65" s="11">
        <v>0</v>
      </c>
      <c r="F65" s="19">
        <v>1210</v>
      </c>
      <c r="G65" s="11" t="s">
        <v>11</v>
      </c>
      <c r="H65" s="11" t="s">
        <v>16</v>
      </c>
      <c r="I65" s="11" t="s">
        <v>13</v>
      </c>
      <c r="J65" s="14">
        <f t="shared" si="0"/>
        <v>38140</v>
      </c>
      <c r="K65" s="15">
        <f t="shared" si="1"/>
        <v>19</v>
      </c>
    </row>
    <row r="66" spans="1:11" x14ac:dyDescent="0.3">
      <c r="A66" s="11" t="s">
        <v>86</v>
      </c>
      <c r="B66" s="11">
        <v>1996</v>
      </c>
      <c r="C66" s="11" t="s">
        <v>15</v>
      </c>
      <c r="D66" s="11">
        <v>4</v>
      </c>
      <c r="E66" s="11">
        <v>0</v>
      </c>
      <c r="F66" s="19">
        <v>1220</v>
      </c>
      <c r="G66" s="11" t="s">
        <v>11</v>
      </c>
      <c r="H66" s="11" t="s">
        <v>12</v>
      </c>
      <c r="I66" s="11" t="s">
        <v>23</v>
      </c>
      <c r="J66" s="14">
        <f t="shared" ref="J66:J129" si="2">DATE(B66,MONTH(DATEVALUE(C66&amp;" 1")),D66)</f>
        <v>35373</v>
      </c>
      <c r="K66" s="15">
        <f t="shared" ref="K66:K129" si="3">DATEDIF(J66,DATE(2023,6,8),"Y")</f>
        <v>26</v>
      </c>
    </row>
    <row r="67" spans="1:11" x14ac:dyDescent="0.3">
      <c r="A67" s="11" t="s">
        <v>87</v>
      </c>
      <c r="B67" s="11">
        <v>2004</v>
      </c>
      <c r="C67" s="11" t="s">
        <v>10</v>
      </c>
      <c r="D67" s="11">
        <v>9</v>
      </c>
      <c r="E67" s="11">
        <v>0</v>
      </c>
      <c r="F67" s="19">
        <v>1224</v>
      </c>
      <c r="G67" s="11" t="s">
        <v>11</v>
      </c>
      <c r="H67" s="11" t="s">
        <v>16</v>
      </c>
      <c r="I67" s="11" t="s">
        <v>13</v>
      </c>
      <c r="J67" s="14">
        <f t="shared" si="2"/>
        <v>38177</v>
      </c>
      <c r="K67" s="15">
        <f t="shared" si="3"/>
        <v>18</v>
      </c>
    </row>
    <row r="68" spans="1:11" x14ac:dyDescent="0.3">
      <c r="A68" s="11" t="s">
        <v>88</v>
      </c>
      <c r="B68" s="11">
        <v>2004</v>
      </c>
      <c r="C68" s="11" t="s">
        <v>37</v>
      </c>
      <c r="D68" s="11">
        <v>16</v>
      </c>
      <c r="E68" s="11">
        <v>0</v>
      </c>
      <c r="F68" s="19">
        <v>1228</v>
      </c>
      <c r="G68" s="11" t="s">
        <v>11</v>
      </c>
      <c r="H68" s="11" t="s">
        <v>16</v>
      </c>
      <c r="I68" s="11" t="s">
        <v>23</v>
      </c>
      <c r="J68" s="14">
        <f t="shared" si="2"/>
        <v>38276</v>
      </c>
      <c r="K68" s="15">
        <f t="shared" si="3"/>
        <v>18</v>
      </c>
    </row>
    <row r="69" spans="1:11" x14ac:dyDescent="0.3">
      <c r="A69" s="11" t="s">
        <v>89</v>
      </c>
      <c r="B69" s="11">
        <v>1998</v>
      </c>
      <c r="C69" s="11" t="s">
        <v>10</v>
      </c>
      <c r="D69" s="11">
        <v>13</v>
      </c>
      <c r="E69" s="11">
        <v>0</v>
      </c>
      <c r="F69" s="19">
        <v>1234</v>
      </c>
      <c r="G69" s="11" t="s">
        <v>11</v>
      </c>
      <c r="H69" s="11" t="s">
        <v>16</v>
      </c>
      <c r="I69" s="11" t="s">
        <v>13</v>
      </c>
      <c r="J69" s="14">
        <f t="shared" si="2"/>
        <v>35989</v>
      </c>
      <c r="K69" s="15">
        <f t="shared" si="3"/>
        <v>24</v>
      </c>
    </row>
    <row r="70" spans="1:11" x14ac:dyDescent="0.3">
      <c r="A70" s="11" t="s">
        <v>90</v>
      </c>
      <c r="B70" s="11">
        <v>2002</v>
      </c>
      <c r="C70" s="11" t="s">
        <v>30</v>
      </c>
      <c r="D70" s="11">
        <v>12</v>
      </c>
      <c r="E70" s="11">
        <v>0</v>
      </c>
      <c r="F70" s="19">
        <v>1237</v>
      </c>
      <c r="G70" s="11" t="s">
        <v>11</v>
      </c>
      <c r="H70" s="11" t="s">
        <v>11</v>
      </c>
      <c r="I70" s="11" t="s">
        <v>13</v>
      </c>
      <c r="J70" s="14">
        <f t="shared" si="2"/>
        <v>37602</v>
      </c>
      <c r="K70" s="15">
        <f t="shared" si="3"/>
        <v>20</v>
      </c>
    </row>
    <row r="71" spans="1:11" x14ac:dyDescent="0.3">
      <c r="A71" s="11" t="s">
        <v>91</v>
      </c>
      <c r="B71" s="11">
        <v>1998</v>
      </c>
      <c r="C71" s="11" t="s">
        <v>37</v>
      </c>
      <c r="D71" s="11">
        <v>11</v>
      </c>
      <c r="E71" s="11">
        <v>0</v>
      </c>
      <c r="F71" s="19">
        <v>1240</v>
      </c>
      <c r="G71" s="11" t="s">
        <v>11</v>
      </c>
      <c r="H71" s="11" t="s">
        <v>16</v>
      </c>
      <c r="I71" s="11" t="s">
        <v>23</v>
      </c>
      <c r="J71" s="14">
        <f t="shared" si="2"/>
        <v>36079</v>
      </c>
      <c r="K71" s="15">
        <f t="shared" si="3"/>
        <v>24</v>
      </c>
    </row>
    <row r="72" spans="1:11" x14ac:dyDescent="0.3">
      <c r="A72" s="11" t="s">
        <v>92</v>
      </c>
      <c r="B72" s="11">
        <v>2002</v>
      </c>
      <c r="C72" s="11" t="s">
        <v>10</v>
      </c>
      <c r="D72" s="11">
        <v>1</v>
      </c>
      <c r="E72" s="11">
        <v>0</v>
      </c>
      <c r="F72" s="19">
        <v>1241</v>
      </c>
      <c r="G72" s="11" t="s">
        <v>11</v>
      </c>
      <c r="H72" s="11" t="s">
        <v>11</v>
      </c>
      <c r="I72" s="11" t="s">
        <v>13</v>
      </c>
      <c r="J72" s="14">
        <f t="shared" si="2"/>
        <v>37438</v>
      </c>
      <c r="K72" s="15">
        <f t="shared" si="3"/>
        <v>20</v>
      </c>
    </row>
    <row r="73" spans="1:11" x14ac:dyDescent="0.3">
      <c r="A73" s="11" t="s">
        <v>93</v>
      </c>
      <c r="B73" s="11">
        <v>2003</v>
      </c>
      <c r="C73" s="11" t="s">
        <v>35</v>
      </c>
      <c r="D73" s="11">
        <v>2</v>
      </c>
      <c r="E73" s="11">
        <v>0</v>
      </c>
      <c r="F73" s="19">
        <v>1241.57</v>
      </c>
      <c r="G73" s="11" t="s">
        <v>11</v>
      </c>
      <c r="H73" s="11" t="s">
        <v>11</v>
      </c>
      <c r="I73" s="11" t="s">
        <v>42</v>
      </c>
      <c r="J73" s="14">
        <f t="shared" si="2"/>
        <v>37835</v>
      </c>
      <c r="K73" s="15">
        <f t="shared" si="3"/>
        <v>19</v>
      </c>
    </row>
    <row r="74" spans="1:11" x14ac:dyDescent="0.3">
      <c r="A74" s="11" t="s">
        <v>94</v>
      </c>
      <c r="B74" s="11">
        <v>2003</v>
      </c>
      <c r="C74" s="11" t="s">
        <v>20</v>
      </c>
      <c r="D74" s="11">
        <v>15</v>
      </c>
      <c r="E74" s="11">
        <v>0</v>
      </c>
      <c r="F74" s="19">
        <v>1242.26</v>
      </c>
      <c r="G74" s="11" t="s">
        <v>11</v>
      </c>
      <c r="H74" s="11" t="s">
        <v>16</v>
      </c>
      <c r="I74" s="11" t="s">
        <v>42</v>
      </c>
      <c r="J74" s="14">
        <f t="shared" si="2"/>
        <v>37879</v>
      </c>
      <c r="K74" s="15">
        <f t="shared" si="3"/>
        <v>19</v>
      </c>
    </row>
    <row r="75" spans="1:11" x14ac:dyDescent="0.3">
      <c r="A75" s="11" t="s">
        <v>95</v>
      </c>
      <c r="B75" s="11">
        <v>2003</v>
      </c>
      <c r="C75" s="11" t="s">
        <v>20</v>
      </c>
      <c r="D75" s="11">
        <v>8</v>
      </c>
      <c r="E75" s="11">
        <v>0</v>
      </c>
      <c r="F75" s="19">
        <v>1242.82</v>
      </c>
      <c r="G75" s="11" t="s">
        <v>11</v>
      </c>
      <c r="H75" s="11" t="s">
        <v>16</v>
      </c>
      <c r="I75" s="11" t="s">
        <v>42</v>
      </c>
      <c r="J75" s="14">
        <f t="shared" si="2"/>
        <v>37872</v>
      </c>
      <c r="K75" s="15">
        <f t="shared" si="3"/>
        <v>19</v>
      </c>
    </row>
    <row r="76" spans="1:11" x14ac:dyDescent="0.3">
      <c r="A76" s="11" t="s">
        <v>96</v>
      </c>
      <c r="B76" s="11">
        <v>2003</v>
      </c>
      <c r="C76" s="11" t="s">
        <v>20</v>
      </c>
      <c r="D76" s="11">
        <v>15</v>
      </c>
      <c r="E76" s="11">
        <v>0</v>
      </c>
      <c r="F76" s="19">
        <v>1252.4100000000001</v>
      </c>
      <c r="G76" s="11" t="s">
        <v>11</v>
      </c>
      <c r="H76" s="11" t="s">
        <v>12</v>
      </c>
      <c r="I76" s="11" t="s">
        <v>42</v>
      </c>
      <c r="J76" s="14">
        <f t="shared" si="2"/>
        <v>37879</v>
      </c>
      <c r="K76" s="15">
        <f t="shared" si="3"/>
        <v>19</v>
      </c>
    </row>
    <row r="77" spans="1:11" x14ac:dyDescent="0.3">
      <c r="A77" s="11" t="s">
        <v>97</v>
      </c>
      <c r="B77" s="11">
        <v>1997</v>
      </c>
      <c r="C77" s="11" t="s">
        <v>15</v>
      </c>
      <c r="D77" s="11">
        <v>4</v>
      </c>
      <c r="E77" s="11">
        <v>0</v>
      </c>
      <c r="F77" s="19">
        <v>1253</v>
      </c>
      <c r="G77" s="11" t="s">
        <v>11</v>
      </c>
      <c r="H77" s="11" t="s">
        <v>11</v>
      </c>
      <c r="I77" s="11" t="s">
        <v>13</v>
      </c>
      <c r="J77" s="14">
        <f t="shared" si="2"/>
        <v>35738</v>
      </c>
      <c r="K77" s="15">
        <f t="shared" si="3"/>
        <v>25</v>
      </c>
    </row>
    <row r="78" spans="1:11" x14ac:dyDescent="0.3">
      <c r="A78" s="11" t="s">
        <v>98</v>
      </c>
      <c r="B78" s="11">
        <v>2003</v>
      </c>
      <c r="C78" s="11" t="s">
        <v>30</v>
      </c>
      <c r="D78" s="11">
        <v>10</v>
      </c>
      <c r="E78" s="11">
        <v>0</v>
      </c>
      <c r="F78" s="19">
        <v>1253.94</v>
      </c>
      <c r="G78" s="11" t="s">
        <v>11</v>
      </c>
      <c r="H78" s="11" t="s">
        <v>11</v>
      </c>
      <c r="I78" s="11" t="s">
        <v>42</v>
      </c>
      <c r="J78" s="14">
        <f t="shared" si="2"/>
        <v>37965</v>
      </c>
      <c r="K78" s="15">
        <f t="shared" si="3"/>
        <v>19</v>
      </c>
    </row>
    <row r="79" spans="1:11" x14ac:dyDescent="0.3">
      <c r="A79" s="11" t="s">
        <v>99</v>
      </c>
      <c r="B79" s="11">
        <v>2003</v>
      </c>
      <c r="C79" s="11" t="s">
        <v>37</v>
      </c>
      <c r="D79" s="11">
        <v>13</v>
      </c>
      <c r="E79" s="11">
        <v>0</v>
      </c>
      <c r="F79" s="19">
        <v>1256.3</v>
      </c>
      <c r="G79" s="11" t="s">
        <v>11</v>
      </c>
      <c r="H79" s="11" t="s">
        <v>12</v>
      </c>
      <c r="I79" s="11" t="s">
        <v>42</v>
      </c>
      <c r="J79" s="14">
        <f t="shared" si="2"/>
        <v>37907</v>
      </c>
      <c r="K79" s="15">
        <f t="shared" si="3"/>
        <v>19</v>
      </c>
    </row>
    <row r="80" spans="1:11" x14ac:dyDescent="0.3">
      <c r="A80" s="11" t="s">
        <v>100</v>
      </c>
      <c r="B80" s="11">
        <v>2003</v>
      </c>
      <c r="C80" s="11" t="s">
        <v>37</v>
      </c>
      <c r="D80" s="11">
        <v>30</v>
      </c>
      <c r="E80" s="11">
        <v>0</v>
      </c>
      <c r="F80" s="19">
        <v>1261.44</v>
      </c>
      <c r="G80" s="11" t="s">
        <v>11</v>
      </c>
      <c r="H80" s="11" t="s">
        <v>12</v>
      </c>
      <c r="I80" s="11" t="s">
        <v>42</v>
      </c>
      <c r="J80" s="14">
        <f t="shared" si="2"/>
        <v>37924</v>
      </c>
      <c r="K80" s="15">
        <f t="shared" si="3"/>
        <v>19</v>
      </c>
    </row>
    <row r="81" spans="1:11" x14ac:dyDescent="0.3">
      <c r="A81" s="11" t="s">
        <v>101</v>
      </c>
      <c r="B81" s="11">
        <v>2003</v>
      </c>
      <c r="C81" s="11" t="s">
        <v>35</v>
      </c>
      <c r="D81" s="11">
        <v>15</v>
      </c>
      <c r="E81" s="11">
        <v>0</v>
      </c>
      <c r="F81" s="19">
        <v>1261.8599999999999</v>
      </c>
      <c r="G81" s="11" t="s">
        <v>11</v>
      </c>
      <c r="H81" s="11" t="s">
        <v>12</v>
      </c>
      <c r="I81" s="11" t="s">
        <v>42</v>
      </c>
      <c r="J81" s="14">
        <f t="shared" si="2"/>
        <v>37848</v>
      </c>
      <c r="K81" s="15">
        <f t="shared" si="3"/>
        <v>19</v>
      </c>
    </row>
    <row r="82" spans="1:11" x14ac:dyDescent="0.3">
      <c r="A82" s="11" t="s">
        <v>102</v>
      </c>
      <c r="B82" s="11">
        <v>2003</v>
      </c>
      <c r="C82" s="11" t="s">
        <v>15</v>
      </c>
      <c r="D82" s="11">
        <v>21</v>
      </c>
      <c r="E82" s="11">
        <v>0</v>
      </c>
      <c r="F82" s="19">
        <v>1263.25</v>
      </c>
      <c r="G82" s="11" t="s">
        <v>11</v>
      </c>
      <c r="H82" s="11" t="s">
        <v>12</v>
      </c>
      <c r="I82" s="11" t="s">
        <v>42</v>
      </c>
      <c r="J82" s="14">
        <f t="shared" si="2"/>
        <v>37946</v>
      </c>
      <c r="K82" s="15">
        <f t="shared" si="3"/>
        <v>19</v>
      </c>
    </row>
    <row r="83" spans="1:11" x14ac:dyDescent="0.3">
      <c r="A83" s="11" t="s">
        <v>103</v>
      </c>
      <c r="B83" s="11">
        <v>2002</v>
      </c>
      <c r="C83" s="11" t="s">
        <v>30</v>
      </c>
      <c r="D83" s="11">
        <v>4</v>
      </c>
      <c r="E83" s="11">
        <v>0</v>
      </c>
      <c r="F83" s="19">
        <v>1267</v>
      </c>
      <c r="G83" s="11" t="s">
        <v>11</v>
      </c>
      <c r="H83" s="11" t="s">
        <v>16</v>
      </c>
      <c r="I83" s="11" t="s">
        <v>13</v>
      </c>
      <c r="J83" s="14">
        <f t="shared" si="2"/>
        <v>37594</v>
      </c>
      <c r="K83" s="15">
        <f t="shared" si="3"/>
        <v>20</v>
      </c>
    </row>
    <row r="84" spans="1:11" x14ac:dyDescent="0.3">
      <c r="A84" s="11" t="s">
        <v>104</v>
      </c>
      <c r="B84" s="11">
        <v>1997</v>
      </c>
      <c r="C84" s="11" t="s">
        <v>37</v>
      </c>
      <c r="D84" s="11">
        <v>26</v>
      </c>
      <c r="E84" s="11">
        <v>0</v>
      </c>
      <c r="F84" s="19">
        <v>1276</v>
      </c>
      <c r="G84" s="11" t="s">
        <v>11</v>
      </c>
      <c r="H84" s="11" t="s">
        <v>11</v>
      </c>
      <c r="I84" s="11" t="s">
        <v>23</v>
      </c>
      <c r="J84" s="14">
        <f t="shared" si="2"/>
        <v>35729</v>
      </c>
      <c r="K84" s="15">
        <f t="shared" si="3"/>
        <v>25</v>
      </c>
    </row>
    <row r="85" spans="1:11" x14ac:dyDescent="0.3">
      <c r="A85" s="11" t="s">
        <v>105</v>
      </c>
      <c r="B85" s="11">
        <v>2004</v>
      </c>
      <c r="C85" s="11" t="s">
        <v>20</v>
      </c>
      <c r="D85" s="11">
        <v>30</v>
      </c>
      <c r="E85" s="11">
        <v>0</v>
      </c>
      <c r="F85" s="19">
        <v>1283</v>
      </c>
      <c r="G85" s="11" t="s">
        <v>11</v>
      </c>
      <c r="H85" s="11" t="s">
        <v>16</v>
      </c>
      <c r="I85" s="11" t="s">
        <v>13</v>
      </c>
      <c r="J85" s="14">
        <f t="shared" si="2"/>
        <v>38260</v>
      </c>
      <c r="K85" s="15">
        <f t="shared" si="3"/>
        <v>18</v>
      </c>
    </row>
    <row r="86" spans="1:11" x14ac:dyDescent="0.3">
      <c r="A86" s="11" t="s">
        <v>106</v>
      </c>
      <c r="B86" s="11">
        <v>2004</v>
      </c>
      <c r="C86" s="11" t="s">
        <v>10</v>
      </c>
      <c r="D86" s="11">
        <v>28</v>
      </c>
      <c r="E86" s="11">
        <v>0</v>
      </c>
      <c r="F86" s="19">
        <v>1285</v>
      </c>
      <c r="G86" s="11" t="s">
        <v>11</v>
      </c>
      <c r="H86" s="11" t="s">
        <v>12</v>
      </c>
      <c r="I86" s="11" t="s">
        <v>13</v>
      </c>
      <c r="J86" s="14">
        <f t="shared" si="2"/>
        <v>38196</v>
      </c>
      <c r="K86" s="15">
        <f t="shared" si="3"/>
        <v>18</v>
      </c>
    </row>
    <row r="87" spans="1:11" x14ac:dyDescent="0.3">
      <c r="A87" s="11" t="s">
        <v>107</v>
      </c>
      <c r="B87" s="11">
        <v>2000</v>
      </c>
      <c r="C87" s="11" t="s">
        <v>18</v>
      </c>
      <c r="D87" s="11">
        <v>26</v>
      </c>
      <c r="E87" s="11">
        <v>0</v>
      </c>
      <c r="F87" s="19">
        <v>1286</v>
      </c>
      <c r="G87" s="11" t="s">
        <v>11</v>
      </c>
      <c r="H87" s="11" t="s">
        <v>11</v>
      </c>
      <c r="I87" s="11" t="s">
        <v>13</v>
      </c>
      <c r="J87" s="14">
        <f t="shared" si="2"/>
        <v>36703</v>
      </c>
      <c r="K87" s="15">
        <f t="shared" si="3"/>
        <v>22</v>
      </c>
    </row>
    <row r="88" spans="1:11" x14ac:dyDescent="0.3">
      <c r="A88" s="11" t="s">
        <v>108</v>
      </c>
      <c r="B88" s="11">
        <v>1998</v>
      </c>
      <c r="C88" s="11" t="s">
        <v>18</v>
      </c>
      <c r="D88" s="11">
        <v>4</v>
      </c>
      <c r="E88" s="11">
        <v>0</v>
      </c>
      <c r="F88" s="19">
        <v>1290.93</v>
      </c>
      <c r="G88" s="11" t="s">
        <v>11</v>
      </c>
      <c r="H88" s="11" t="s">
        <v>11</v>
      </c>
      <c r="I88" s="11" t="s">
        <v>13</v>
      </c>
      <c r="J88" s="14">
        <f t="shared" si="2"/>
        <v>35950</v>
      </c>
      <c r="K88" s="15">
        <f t="shared" si="3"/>
        <v>25</v>
      </c>
    </row>
    <row r="89" spans="1:11" x14ac:dyDescent="0.3">
      <c r="A89" s="11" t="s">
        <v>109</v>
      </c>
      <c r="B89" s="11">
        <v>2001</v>
      </c>
      <c r="C89" s="11" t="s">
        <v>15</v>
      </c>
      <c r="D89" s="11">
        <v>29</v>
      </c>
      <c r="E89" s="11">
        <v>0</v>
      </c>
      <c r="F89" s="19">
        <v>1293</v>
      </c>
      <c r="G89" s="11" t="s">
        <v>11</v>
      </c>
      <c r="H89" s="11" t="s">
        <v>12</v>
      </c>
      <c r="I89" s="11" t="s">
        <v>23</v>
      </c>
      <c r="J89" s="14">
        <f t="shared" si="2"/>
        <v>37224</v>
      </c>
      <c r="K89" s="15">
        <f t="shared" si="3"/>
        <v>21</v>
      </c>
    </row>
    <row r="90" spans="1:11" x14ac:dyDescent="0.3">
      <c r="A90" s="11" t="s">
        <v>110</v>
      </c>
      <c r="B90" s="11">
        <v>2002</v>
      </c>
      <c r="C90" s="11" t="s">
        <v>30</v>
      </c>
      <c r="D90" s="11">
        <v>10</v>
      </c>
      <c r="E90" s="11">
        <v>0</v>
      </c>
      <c r="F90" s="19">
        <v>1304</v>
      </c>
      <c r="G90" s="11" t="s">
        <v>11</v>
      </c>
      <c r="H90" s="11" t="s">
        <v>11</v>
      </c>
      <c r="I90" s="11" t="s">
        <v>23</v>
      </c>
      <c r="J90" s="14">
        <f t="shared" si="2"/>
        <v>37600</v>
      </c>
      <c r="K90" s="15">
        <f t="shared" si="3"/>
        <v>20</v>
      </c>
    </row>
    <row r="91" spans="1:11" x14ac:dyDescent="0.3">
      <c r="A91" s="11" t="s">
        <v>111</v>
      </c>
      <c r="B91" s="11">
        <v>1999</v>
      </c>
      <c r="C91" s="11" t="s">
        <v>30</v>
      </c>
      <c r="D91" s="11">
        <v>2</v>
      </c>
      <c r="E91" s="11">
        <v>0</v>
      </c>
      <c r="F91" s="19">
        <v>1304</v>
      </c>
      <c r="G91" s="11" t="s">
        <v>11</v>
      </c>
      <c r="H91" s="11" t="s">
        <v>11</v>
      </c>
      <c r="I91" s="11" t="s">
        <v>13</v>
      </c>
      <c r="J91" s="14">
        <f t="shared" si="2"/>
        <v>36496</v>
      </c>
      <c r="K91" s="15">
        <f t="shared" si="3"/>
        <v>23</v>
      </c>
    </row>
    <row r="92" spans="1:11" x14ac:dyDescent="0.3">
      <c r="A92" s="11" t="s">
        <v>112</v>
      </c>
      <c r="B92" s="11">
        <v>2002</v>
      </c>
      <c r="C92" s="11" t="s">
        <v>37</v>
      </c>
      <c r="D92" s="11">
        <v>13</v>
      </c>
      <c r="E92" s="11">
        <v>0</v>
      </c>
      <c r="F92" s="19">
        <v>1315</v>
      </c>
      <c r="G92" s="11" t="s">
        <v>11</v>
      </c>
      <c r="H92" s="11" t="s">
        <v>11</v>
      </c>
      <c r="I92" s="11" t="s">
        <v>13</v>
      </c>
      <c r="J92" s="14">
        <f t="shared" si="2"/>
        <v>37542</v>
      </c>
      <c r="K92" s="15">
        <f t="shared" si="3"/>
        <v>20</v>
      </c>
    </row>
    <row r="93" spans="1:11" x14ac:dyDescent="0.3">
      <c r="A93" s="11" t="s">
        <v>113</v>
      </c>
      <c r="B93" s="11">
        <v>1999</v>
      </c>
      <c r="C93" s="11" t="s">
        <v>37</v>
      </c>
      <c r="D93" s="11">
        <v>14</v>
      </c>
      <c r="E93" s="11">
        <v>0</v>
      </c>
      <c r="F93" s="19">
        <v>1329.17</v>
      </c>
      <c r="G93" s="11" t="s">
        <v>11</v>
      </c>
      <c r="H93" s="11" t="s">
        <v>12</v>
      </c>
      <c r="I93" s="11" t="s">
        <v>13</v>
      </c>
      <c r="J93" s="14">
        <f t="shared" si="2"/>
        <v>36447</v>
      </c>
      <c r="K93" s="15">
        <f t="shared" si="3"/>
        <v>23</v>
      </c>
    </row>
    <row r="94" spans="1:11" x14ac:dyDescent="0.3">
      <c r="A94" s="11" t="s">
        <v>114</v>
      </c>
      <c r="B94" s="11">
        <v>1998</v>
      </c>
      <c r="C94" s="11" t="s">
        <v>10</v>
      </c>
      <c r="D94" s="11">
        <v>12</v>
      </c>
      <c r="E94" s="11">
        <v>0</v>
      </c>
      <c r="F94" s="19">
        <v>1332.61</v>
      </c>
      <c r="G94" s="11" t="s">
        <v>11</v>
      </c>
      <c r="H94" s="11" t="s">
        <v>12</v>
      </c>
      <c r="I94" s="11" t="s">
        <v>13</v>
      </c>
      <c r="J94" s="14">
        <f t="shared" si="2"/>
        <v>35988</v>
      </c>
      <c r="K94" s="15">
        <f t="shared" si="3"/>
        <v>24</v>
      </c>
    </row>
    <row r="95" spans="1:11" x14ac:dyDescent="0.3">
      <c r="A95" s="11" t="s">
        <v>115</v>
      </c>
      <c r="B95" s="11">
        <v>1995</v>
      </c>
      <c r="C95" s="11" t="s">
        <v>10</v>
      </c>
      <c r="D95" s="11">
        <v>30</v>
      </c>
      <c r="E95" s="11">
        <v>0</v>
      </c>
      <c r="F95" s="19">
        <v>1338</v>
      </c>
      <c r="G95" s="11" t="s">
        <v>11</v>
      </c>
      <c r="H95" s="11" t="s">
        <v>12</v>
      </c>
      <c r="I95" s="11" t="s">
        <v>23</v>
      </c>
      <c r="J95" s="14">
        <f t="shared" si="2"/>
        <v>34910</v>
      </c>
      <c r="K95" s="15">
        <f t="shared" si="3"/>
        <v>27</v>
      </c>
    </row>
    <row r="96" spans="1:11" x14ac:dyDescent="0.3">
      <c r="A96" s="11" t="s">
        <v>116</v>
      </c>
      <c r="B96" s="11">
        <v>1997</v>
      </c>
      <c r="C96" s="11" t="s">
        <v>15</v>
      </c>
      <c r="D96" s="11">
        <v>7</v>
      </c>
      <c r="E96" s="11">
        <v>0</v>
      </c>
      <c r="F96" s="19">
        <v>1341.16</v>
      </c>
      <c r="G96" s="11" t="s">
        <v>11</v>
      </c>
      <c r="H96" s="11" t="s">
        <v>11</v>
      </c>
      <c r="I96" s="11" t="s">
        <v>23</v>
      </c>
      <c r="J96" s="14">
        <f t="shared" si="2"/>
        <v>35741</v>
      </c>
      <c r="K96" s="15">
        <f t="shared" si="3"/>
        <v>25</v>
      </c>
    </row>
    <row r="97" spans="1:11" x14ac:dyDescent="0.3">
      <c r="A97" s="11" t="s">
        <v>117</v>
      </c>
      <c r="B97" s="11">
        <v>1998</v>
      </c>
      <c r="C97" s="11" t="s">
        <v>30</v>
      </c>
      <c r="D97" s="11">
        <v>3</v>
      </c>
      <c r="E97" s="11">
        <v>0</v>
      </c>
      <c r="F97" s="19">
        <v>1359</v>
      </c>
      <c r="G97" s="11" t="s">
        <v>11</v>
      </c>
      <c r="H97" s="11" t="s">
        <v>16</v>
      </c>
      <c r="I97" s="11" t="s">
        <v>13</v>
      </c>
      <c r="J97" s="14">
        <f t="shared" si="2"/>
        <v>36132</v>
      </c>
      <c r="K97" s="15">
        <f t="shared" si="3"/>
        <v>24</v>
      </c>
    </row>
    <row r="98" spans="1:11" x14ac:dyDescent="0.3">
      <c r="A98" s="11" t="s">
        <v>118</v>
      </c>
      <c r="B98" s="11">
        <v>2002</v>
      </c>
      <c r="C98" s="11" t="s">
        <v>35</v>
      </c>
      <c r="D98" s="11">
        <v>15</v>
      </c>
      <c r="E98" s="11">
        <v>0</v>
      </c>
      <c r="F98" s="19">
        <v>1382</v>
      </c>
      <c r="G98" s="11" t="s">
        <v>11</v>
      </c>
      <c r="H98" s="11" t="s">
        <v>16</v>
      </c>
      <c r="I98" s="11" t="s">
        <v>13</v>
      </c>
      <c r="J98" s="14">
        <f t="shared" si="2"/>
        <v>37483</v>
      </c>
      <c r="K98" s="15">
        <f t="shared" si="3"/>
        <v>20</v>
      </c>
    </row>
    <row r="99" spans="1:11" x14ac:dyDescent="0.3">
      <c r="A99" s="11" t="s">
        <v>119</v>
      </c>
      <c r="B99" s="11">
        <v>1999</v>
      </c>
      <c r="C99" s="11" t="s">
        <v>10</v>
      </c>
      <c r="D99" s="11">
        <v>6</v>
      </c>
      <c r="E99" s="11">
        <v>0</v>
      </c>
      <c r="F99" s="19">
        <v>1389</v>
      </c>
      <c r="G99" s="11" t="s">
        <v>11</v>
      </c>
      <c r="H99" s="11" t="s">
        <v>11</v>
      </c>
      <c r="I99" s="11" t="s">
        <v>13</v>
      </c>
      <c r="J99" s="14">
        <f t="shared" si="2"/>
        <v>36347</v>
      </c>
      <c r="K99" s="15">
        <f t="shared" si="3"/>
        <v>23</v>
      </c>
    </row>
    <row r="100" spans="1:11" x14ac:dyDescent="0.3">
      <c r="A100" s="11" t="s">
        <v>120</v>
      </c>
      <c r="B100" s="11">
        <v>2002</v>
      </c>
      <c r="C100" s="11" t="s">
        <v>15</v>
      </c>
      <c r="D100" s="11">
        <v>14</v>
      </c>
      <c r="E100" s="11">
        <v>0</v>
      </c>
      <c r="F100" s="19">
        <v>1390</v>
      </c>
      <c r="G100" s="11" t="s">
        <v>11</v>
      </c>
      <c r="H100" s="11" t="s">
        <v>11</v>
      </c>
      <c r="I100" s="11" t="s">
        <v>13</v>
      </c>
      <c r="J100" s="14">
        <f t="shared" si="2"/>
        <v>37574</v>
      </c>
      <c r="K100" s="15">
        <f t="shared" si="3"/>
        <v>20</v>
      </c>
    </row>
    <row r="101" spans="1:11" x14ac:dyDescent="0.3">
      <c r="A101" s="11" t="s">
        <v>121</v>
      </c>
      <c r="B101" s="11">
        <v>2002</v>
      </c>
      <c r="C101" s="11" t="s">
        <v>30</v>
      </c>
      <c r="D101" s="11">
        <v>22</v>
      </c>
      <c r="E101" s="11">
        <v>0</v>
      </c>
      <c r="F101" s="19">
        <v>1391.53</v>
      </c>
      <c r="G101" s="11" t="s">
        <v>11</v>
      </c>
      <c r="H101" s="11" t="s">
        <v>16</v>
      </c>
      <c r="I101" s="11" t="s">
        <v>13</v>
      </c>
      <c r="J101" s="14">
        <f t="shared" si="2"/>
        <v>37612</v>
      </c>
      <c r="K101" s="15">
        <f t="shared" si="3"/>
        <v>20</v>
      </c>
    </row>
    <row r="102" spans="1:11" x14ac:dyDescent="0.3">
      <c r="A102" s="11" t="s">
        <v>122</v>
      </c>
      <c r="B102" s="11">
        <v>1998</v>
      </c>
      <c r="C102" s="11" t="s">
        <v>20</v>
      </c>
      <c r="D102" s="11">
        <v>5</v>
      </c>
      <c r="E102" s="11">
        <v>0</v>
      </c>
      <c r="F102" s="19">
        <v>1400.44</v>
      </c>
      <c r="G102" s="11" t="s">
        <v>11</v>
      </c>
      <c r="H102" s="11" t="s">
        <v>11</v>
      </c>
      <c r="I102" s="11" t="s">
        <v>13</v>
      </c>
      <c r="J102" s="14">
        <f t="shared" si="2"/>
        <v>36043</v>
      </c>
      <c r="K102" s="15">
        <f t="shared" si="3"/>
        <v>24</v>
      </c>
    </row>
    <row r="103" spans="1:11" x14ac:dyDescent="0.3">
      <c r="A103" s="11" t="s">
        <v>123</v>
      </c>
      <c r="B103" s="11">
        <v>1997</v>
      </c>
      <c r="C103" s="11" t="s">
        <v>37</v>
      </c>
      <c r="D103" s="11">
        <v>27</v>
      </c>
      <c r="E103" s="11">
        <v>0</v>
      </c>
      <c r="F103" s="19">
        <v>1402</v>
      </c>
      <c r="G103" s="11" t="s">
        <v>11</v>
      </c>
      <c r="H103" s="11" t="s">
        <v>12</v>
      </c>
      <c r="I103" s="11" t="s">
        <v>42</v>
      </c>
      <c r="J103" s="14">
        <f t="shared" si="2"/>
        <v>35730</v>
      </c>
      <c r="K103" s="15">
        <f t="shared" si="3"/>
        <v>25</v>
      </c>
    </row>
    <row r="104" spans="1:11" x14ac:dyDescent="0.3">
      <c r="A104" s="11" t="s">
        <v>124</v>
      </c>
      <c r="B104" s="11">
        <v>1996</v>
      </c>
      <c r="C104" s="11" t="s">
        <v>18</v>
      </c>
      <c r="D104" s="11">
        <v>23</v>
      </c>
      <c r="E104" s="11">
        <v>0</v>
      </c>
      <c r="F104" s="19">
        <v>1417</v>
      </c>
      <c r="G104" s="11" t="s">
        <v>11</v>
      </c>
      <c r="H104" s="11" t="s">
        <v>12</v>
      </c>
      <c r="I104" s="11" t="s">
        <v>13</v>
      </c>
      <c r="J104" s="14">
        <f t="shared" si="2"/>
        <v>35239</v>
      </c>
      <c r="K104" s="15">
        <f t="shared" si="3"/>
        <v>26</v>
      </c>
    </row>
    <row r="105" spans="1:11" x14ac:dyDescent="0.3">
      <c r="A105" s="11" t="s">
        <v>125</v>
      </c>
      <c r="B105" s="11">
        <v>2001</v>
      </c>
      <c r="C105" s="11" t="s">
        <v>35</v>
      </c>
      <c r="D105" s="11">
        <v>23</v>
      </c>
      <c r="E105" s="11">
        <v>0</v>
      </c>
      <c r="F105" s="19">
        <v>1421</v>
      </c>
      <c r="G105" s="11" t="s">
        <v>11</v>
      </c>
      <c r="H105" s="11" t="s">
        <v>11</v>
      </c>
      <c r="I105" s="11" t="s">
        <v>13</v>
      </c>
      <c r="J105" s="14">
        <f t="shared" si="2"/>
        <v>37126</v>
      </c>
      <c r="K105" s="15">
        <f t="shared" si="3"/>
        <v>21</v>
      </c>
    </row>
    <row r="106" spans="1:11" x14ac:dyDescent="0.3">
      <c r="A106" s="11" t="s">
        <v>126</v>
      </c>
      <c r="B106" s="11">
        <v>1997</v>
      </c>
      <c r="C106" s="11" t="s">
        <v>30</v>
      </c>
      <c r="D106" s="11">
        <v>5</v>
      </c>
      <c r="E106" s="11">
        <v>0</v>
      </c>
      <c r="F106" s="19">
        <v>1422</v>
      </c>
      <c r="G106" s="11" t="s">
        <v>11</v>
      </c>
      <c r="H106" s="11" t="s">
        <v>11</v>
      </c>
      <c r="I106" s="11" t="s">
        <v>13</v>
      </c>
      <c r="J106" s="14">
        <f t="shared" si="2"/>
        <v>35769</v>
      </c>
      <c r="K106" s="15">
        <f t="shared" si="3"/>
        <v>25</v>
      </c>
    </row>
    <row r="107" spans="1:11" x14ac:dyDescent="0.3">
      <c r="A107" s="11" t="s">
        <v>127</v>
      </c>
      <c r="B107" s="11">
        <v>2000</v>
      </c>
      <c r="C107" s="11" t="s">
        <v>20</v>
      </c>
      <c r="D107" s="11">
        <v>1</v>
      </c>
      <c r="E107" s="11">
        <v>0</v>
      </c>
      <c r="F107" s="19">
        <v>1438</v>
      </c>
      <c r="G107" s="11" t="s">
        <v>11</v>
      </c>
      <c r="H107" s="11" t="s">
        <v>11</v>
      </c>
      <c r="I107" s="11" t="s">
        <v>13</v>
      </c>
      <c r="J107" s="14">
        <f t="shared" si="2"/>
        <v>36770</v>
      </c>
      <c r="K107" s="15">
        <f t="shared" si="3"/>
        <v>22</v>
      </c>
    </row>
    <row r="108" spans="1:11" x14ac:dyDescent="0.3">
      <c r="A108" s="11" t="s">
        <v>128</v>
      </c>
      <c r="B108" s="11">
        <v>1997</v>
      </c>
      <c r="C108" s="11" t="s">
        <v>18</v>
      </c>
      <c r="D108" s="11">
        <v>19</v>
      </c>
      <c r="E108" s="11">
        <v>0</v>
      </c>
      <c r="F108" s="19">
        <v>1445</v>
      </c>
      <c r="G108" s="11" t="s">
        <v>11</v>
      </c>
      <c r="H108" s="11" t="s">
        <v>16</v>
      </c>
      <c r="I108" s="11" t="s">
        <v>13</v>
      </c>
      <c r="J108" s="14">
        <f t="shared" si="2"/>
        <v>35600</v>
      </c>
      <c r="K108" s="15">
        <f t="shared" si="3"/>
        <v>25</v>
      </c>
    </row>
    <row r="109" spans="1:11" x14ac:dyDescent="0.3">
      <c r="A109" s="11" t="s">
        <v>129</v>
      </c>
      <c r="B109" s="11">
        <v>2003</v>
      </c>
      <c r="C109" s="11" t="s">
        <v>18</v>
      </c>
      <c r="D109" s="11">
        <v>20</v>
      </c>
      <c r="E109" s="11">
        <v>0</v>
      </c>
      <c r="F109" s="19">
        <v>1467</v>
      </c>
      <c r="G109" s="11" t="s">
        <v>11</v>
      </c>
      <c r="H109" s="11" t="s">
        <v>11</v>
      </c>
      <c r="I109" s="11" t="s">
        <v>13</v>
      </c>
      <c r="J109" s="14">
        <f t="shared" si="2"/>
        <v>37792</v>
      </c>
      <c r="K109" s="15">
        <f t="shared" si="3"/>
        <v>19</v>
      </c>
    </row>
    <row r="110" spans="1:11" x14ac:dyDescent="0.3">
      <c r="A110" s="11" t="s">
        <v>130</v>
      </c>
      <c r="B110" s="11">
        <v>1998</v>
      </c>
      <c r="C110" s="11" t="s">
        <v>30</v>
      </c>
      <c r="D110" s="11">
        <v>7</v>
      </c>
      <c r="E110" s="11">
        <v>0</v>
      </c>
      <c r="F110" s="19">
        <v>1477</v>
      </c>
      <c r="G110" s="11" t="s">
        <v>11</v>
      </c>
      <c r="H110" s="11" t="s">
        <v>16</v>
      </c>
      <c r="I110" s="11" t="s">
        <v>13</v>
      </c>
      <c r="J110" s="14">
        <f t="shared" si="2"/>
        <v>36136</v>
      </c>
      <c r="K110" s="15">
        <f t="shared" si="3"/>
        <v>24</v>
      </c>
    </row>
    <row r="111" spans="1:11" x14ac:dyDescent="0.3">
      <c r="A111" s="11" t="s">
        <v>131</v>
      </c>
      <c r="B111" s="11">
        <v>1997</v>
      </c>
      <c r="C111" s="11" t="s">
        <v>18</v>
      </c>
      <c r="D111" s="11">
        <v>9</v>
      </c>
      <c r="E111" s="11">
        <v>0</v>
      </c>
      <c r="F111" s="19">
        <v>1481</v>
      </c>
      <c r="G111" s="11" t="s">
        <v>11</v>
      </c>
      <c r="H111" s="11" t="s">
        <v>16</v>
      </c>
      <c r="I111" s="11" t="s">
        <v>23</v>
      </c>
      <c r="J111" s="14">
        <f t="shared" si="2"/>
        <v>35590</v>
      </c>
      <c r="K111" s="15">
        <f t="shared" si="3"/>
        <v>25</v>
      </c>
    </row>
    <row r="112" spans="1:11" x14ac:dyDescent="0.3">
      <c r="A112" s="11" t="s">
        <v>132</v>
      </c>
      <c r="B112" s="11">
        <v>1995</v>
      </c>
      <c r="C112" s="11" t="s">
        <v>37</v>
      </c>
      <c r="D112" s="11">
        <v>7</v>
      </c>
      <c r="E112" s="11">
        <v>0</v>
      </c>
      <c r="F112" s="19">
        <v>1493</v>
      </c>
      <c r="G112" s="11" t="s">
        <v>11</v>
      </c>
      <c r="H112" s="11" t="s">
        <v>12</v>
      </c>
      <c r="I112" s="11" t="s">
        <v>13</v>
      </c>
      <c r="J112" s="14">
        <f t="shared" si="2"/>
        <v>34979</v>
      </c>
      <c r="K112" s="15">
        <f t="shared" si="3"/>
        <v>27</v>
      </c>
    </row>
    <row r="113" spans="1:11" x14ac:dyDescent="0.3">
      <c r="A113" s="11" t="s">
        <v>133</v>
      </c>
      <c r="B113" s="11">
        <v>1998</v>
      </c>
      <c r="C113" s="11" t="s">
        <v>18</v>
      </c>
      <c r="D113" s="11">
        <v>19</v>
      </c>
      <c r="E113" s="11">
        <v>0</v>
      </c>
      <c r="F113" s="19">
        <v>1497</v>
      </c>
      <c r="G113" s="11" t="s">
        <v>11</v>
      </c>
      <c r="H113" s="11" t="s">
        <v>11</v>
      </c>
      <c r="I113" s="11" t="s">
        <v>13</v>
      </c>
      <c r="J113" s="14">
        <f t="shared" si="2"/>
        <v>35965</v>
      </c>
      <c r="K113" s="15">
        <f t="shared" si="3"/>
        <v>24</v>
      </c>
    </row>
    <row r="114" spans="1:11" x14ac:dyDescent="0.3">
      <c r="A114" s="11" t="s">
        <v>134</v>
      </c>
      <c r="B114" s="11">
        <v>2001</v>
      </c>
      <c r="C114" s="11" t="s">
        <v>35</v>
      </c>
      <c r="D114" s="11">
        <v>25</v>
      </c>
      <c r="E114" s="11">
        <v>0</v>
      </c>
      <c r="F114" s="19">
        <v>1515.34</v>
      </c>
      <c r="G114" s="11" t="s">
        <v>11</v>
      </c>
      <c r="H114" s="11" t="s">
        <v>12</v>
      </c>
      <c r="I114" s="11" t="s">
        <v>13</v>
      </c>
      <c r="J114" s="14">
        <f t="shared" si="2"/>
        <v>37128</v>
      </c>
      <c r="K114" s="15">
        <f t="shared" si="3"/>
        <v>21</v>
      </c>
    </row>
    <row r="115" spans="1:11" x14ac:dyDescent="0.3">
      <c r="A115" s="11" t="s">
        <v>135</v>
      </c>
      <c r="B115" s="11">
        <v>2001</v>
      </c>
      <c r="C115" s="11" t="s">
        <v>10</v>
      </c>
      <c r="D115" s="11">
        <v>7</v>
      </c>
      <c r="E115" s="11">
        <v>0</v>
      </c>
      <c r="F115" s="19">
        <v>1526.31</v>
      </c>
      <c r="G115" s="11" t="s">
        <v>11</v>
      </c>
      <c r="H115" s="11" t="s">
        <v>12</v>
      </c>
      <c r="I115" s="11" t="s">
        <v>42</v>
      </c>
      <c r="J115" s="14">
        <f t="shared" si="2"/>
        <v>37079</v>
      </c>
      <c r="K115" s="15">
        <f t="shared" si="3"/>
        <v>21</v>
      </c>
    </row>
    <row r="116" spans="1:11" x14ac:dyDescent="0.3">
      <c r="A116" s="11" t="s">
        <v>136</v>
      </c>
      <c r="B116" s="11">
        <v>2001</v>
      </c>
      <c r="C116" s="11" t="s">
        <v>18</v>
      </c>
      <c r="D116" s="11">
        <v>2</v>
      </c>
      <c r="E116" s="11">
        <v>0</v>
      </c>
      <c r="F116" s="19">
        <v>1532.47</v>
      </c>
      <c r="G116" s="11" t="s">
        <v>11</v>
      </c>
      <c r="H116" s="11" t="s">
        <v>11</v>
      </c>
      <c r="I116" s="11" t="s">
        <v>13</v>
      </c>
      <c r="J116" s="14">
        <f t="shared" si="2"/>
        <v>37044</v>
      </c>
      <c r="K116" s="15">
        <f t="shared" si="3"/>
        <v>22</v>
      </c>
    </row>
    <row r="117" spans="1:11" x14ac:dyDescent="0.3">
      <c r="A117" s="11" t="s">
        <v>137</v>
      </c>
      <c r="B117" s="11">
        <v>2001</v>
      </c>
      <c r="C117" s="11" t="s">
        <v>30</v>
      </c>
      <c r="D117" s="11">
        <v>5</v>
      </c>
      <c r="E117" s="11">
        <v>0</v>
      </c>
      <c r="F117" s="19">
        <v>1534.3</v>
      </c>
      <c r="G117" s="11" t="s">
        <v>11</v>
      </c>
      <c r="H117" s="11" t="s">
        <v>11</v>
      </c>
      <c r="I117" s="11" t="s">
        <v>13</v>
      </c>
      <c r="J117" s="14">
        <f t="shared" si="2"/>
        <v>37230</v>
      </c>
      <c r="K117" s="15">
        <f t="shared" si="3"/>
        <v>21</v>
      </c>
    </row>
    <row r="118" spans="1:11" x14ac:dyDescent="0.3">
      <c r="A118" s="11" t="s">
        <v>138</v>
      </c>
      <c r="B118" s="11">
        <v>1992</v>
      </c>
      <c r="C118" s="11" t="s">
        <v>20</v>
      </c>
      <c r="D118" s="11">
        <v>22</v>
      </c>
      <c r="E118" s="11">
        <v>0</v>
      </c>
      <c r="F118" s="19">
        <v>1566.88</v>
      </c>
      <c r="G118" s="11" t="s">
        <v>11</v>
      </c>
      <c r="H118" s="11" t="s">
        <v>16</v>
      </c>
      <c r="I118" s="11" t="s">
        <v>13</v>
      </c>
      <c r="J118" s="14">
        <f t="shared" si="2"/>
        <v>33869</v>
      </c>
      <c r="K118" s="15">
        <f t="shared" si="3"/>
        <v>30</v>
      </c>
    </row>
    <row r="119" spans="1:11" x14ac:dyDescent="0.3">
      <c r="A119" s="11" t="s">
        <v>139</v>
      </c>
      <c r="B119" s="11">
        <v>2004</v>
      </c>
      <c r="C119" s="11" t="s">
        <v>15</v>
      </c>
      <c r="D119" s="11">
        <v>19</v>
      </c>
      <c r="E119" s="11">
        <v>0</v>
      </c>
      <c r="F119" s="19">
        <v>1607.51</v>
      </c>
      <c r="G119" s="11" t="s">
        <v>11</v>
      </c>
      <c r="H119" s="11" t="s">
        <v>12</v>
      </c>
      <c r="I119" s="11" t="s">
        <v>13</v>
      </c>
      <c r="J119" s="14">
        <f t="shared" si="2"/>
        <v>38310</v>
      </c>
      <c r="K119" s="15">
        <f t="shared" si="3"/>
        <v>18</v>
      </c>
    </row>
    <row r="120" spans="1:11" x14ac:dyDescent="0.3">
      <c r="A120" s="11" t="s">
        <v>140</v>
      </c>
      <c r="B120" s="11">
        <v>2004</v>
      </c>
      <c r="C120" s="11" t="s">
        <v>10</v>
      </c>
      <c r="D120" s="11">
        <v>22</v>
      </c>
      <c r="E120" s="11">
        <v>0</v>
      </c>
      <c r="F120" s="19">
        <v>1615.77</v>
      </c>
      <c r="G120" s="11" t="s">
        <v>11</v>
      </c>
      <c r="H120" s="11" t="s">
        <v>16</v>
      </c>
      <c r="I120" s="11" t="s">
        <v>13</v>
      </c>
      <c r="J120" s="14">
        <f t="shared" si="2"/>
        <v>38190</v>
      </c>
      <c r="K120" s="15">
        <f t="shared" si="3"/>
        <v>18</v>
      </c>
    </row>
    <row r="121" spans="1:11" x14ac:dyDescent="0.3">
      <c r="A121" s="11" t="s">
        <v>141</v>
      </c>
      <c r="B121" s="11">
        <v>1995</v>
      </c>
      <c r="C121" s="11" t="s">
        <v>35</v>
      </c>
      <c r="D121" s="11">
        <v>5</v>
      </c>
      <c r="E121" s="11">
        <v>0</v>
      </c>
      <c r="F121" s="19">
        <v>1617.16</v>
      </c>
      <c r="G121" s="11" t="s">
        <v>11</v>
      </c>
      <c r="H121" s="11" t="s">
        <v>16</v>
      </c>
      <c r="I121" s="11" t="s">
        <v>13</v>
      </c>
      <c r="J121" s="14">
        <f t="shared" si="2"/>
        <v>34916</v>
      </c>
      <c r="K121" s="15">
        <f t="shared" si="3"/>
        <v>27</v>
      </c>
    </row>
    <row r="122" spans="1:11" x14ac:dyDescent="0.3">
      <c r="A122" s="11" t="s">
        <v>142</v>
      </c>
      <c r="B122" s="11">
        <v>2003</v>
      </c>
      <c r="C122" s="11" t="s">
        <v>20</v>
      </c>
      <c r="D122" s="11">
        <v>14</v>
      </c>
      <c r="E122" s="11">
        <v>0</v>
      </c>
      <c r="F122" s="19">
        <v>1621.34</v>
      </c>
      <c r="G122" s="11" t="s">
        <v>11</v>
      </c>
      <c r="H122" s="11" t="s">
        <v>11</v>
      </c>
      <c r="I122" s="11" t="s">
        <v>23</v>
      </c>
      <c r="J122" s="14">
        <f t="shared" si="2"/>
        <v>37878</v>
      </c>
      <c r="K122" s="15">
        <f t="shared" si="3"/>
        <v>19</v>
      </c>
    </row>
    <row r="123" spans="1:11" x14ac:dyDescent="0.3">
      <c r="A123" s="11" t="s">
        <v>143</v>
      </c>
      <c r="B123" s="11">
        <v>2004</v>
      </c>
      <c r="C123" s="11" t="s">
        <v>35</v>
      </c>
      <c r="D123" s="11">
        <v>21</v>
      </c>
      <c r="E123" s="11">
        <v>0</v>
      </c>
      <c r="F123" s="19">
        <v>1621.88</v>
      </c>
      <c r="G123" s="11" t="s">
        <v>11</v>
      </c>
      <c r="H123" s="11" t="s">
        <v>11</v>
      </c>
      <c r="I123" s="11" t="s">
        <v>13</v>
      </c>
      <c r="J123" s="14">
        <f t="shared" si="2"/>
        <v>38220</v>
      </c>
      <c r="K123" s="15">
        <f t="shared" si="3"/>
        <v>18</v>
      </c>
    </row>
    <row r="124" spans="1:11" x14ac:dyDescent="0.3">
      <c r="A124" s="11" t="s">
        <v>144</v>
      </c>
      <c r="B124" s="11">
        <v>2004</v>
      </c>
      <c r="C124" s="11" t="s">
        <v>10</v>
      </c>
      <c r="D124" s="11">
        <v>25</v>
      </c>
      <c r="E124" s="11">
        <v>0</v>
      </c>
      <c r="F124" s="19">
        <v>1622.19</v>
      </c>
      <c r="G124" s="11" t="s">
        <v>11</v>
      </c>
      <c r="H124" s="11" t="s">
        <v>16</v>
      </c>
      <c r="I124" s="11" t="s">
        <v>13</v>
      </c>
      <c r="J124" s="14">
        <f t="shared" si="2"/>
        <v>38193</v>
      </c>
      <c r="K124" s="15">
        <f t="shared" si="3"/>
        <v>18</v>
      </c>
    </row>
    <row r="125" spans="1:11" x14ac:dyDescent="0.3">
      <c r="A125" s="11" t="s">
        <v>145</v>
      </c>
      <c r="B125" s="11">
        <v>2003</v>
      </c>
      <c r="C125" s="11" t="s">
        <v>20</v>
      </c>
      <c r="D125" s="11">
        <v>9</v>
      </c>
      <c r="E125" s="11">
        <v>0</v>
      </c>
      <c r="F125" s="19">
        <v>1625.43</v>
      </c>
      <c r="G125" s="11" t="s">
        <v>11</v>
      </c>
      <c r="H125" s="11" t="s">
        <v>12</v>
      </c>
      <c r="I125" s="11" t="s">
        <v>23</v>
      </c>
      <c r="J125" s="14">
        <f t="shared" si="2"/>
        <v>37873</v>
      </c>
      <c r="K125" s="15">
        <f t="shared" si="3"/>
        <v>19</v>
      </c>
    </row>
    <row r="126" spans="1:11" x14ac:dyDescent="0.3">
      <c r="A126" s="11" t="s">
        <v>146</v>
      </c>
      <c r="B126" s="11">
        <v>2003</v>
      </c>
      <c r="C126" s="11" t="s">
        <v>30</v>
      </c>
      <c r="D126" s="11">
        <v>4</v>
      </c>
      <c r="E126" s="11">
        <v>0</v>
      </c>
      <c r="F126" s="19">
        <v>1627.28</v>
      </c>
      <c r="G126" s="11" t="s">
        <v>11</v>
      </c>
      <c r="H126" s="11" t="s">
        <v>11</v>
      </c>
      <c r="I126" s="11" t="s">
        <v>23</v>
      </c>
      <c r="J126" s="14">
        <f t="shared" si="2"/>
        <v>37959</v>
      </c>
      <c r="K126" s="15">
        <f t="shared" si="3"/>
        <v>19</v>
      </c>
    </row>
    <row r="127" spans="1:11" x14ac:dyDescent="0.3">
      <c r="A127" s="11" t="s">
        <v>147</v>
      </c>
      <c r="B127" s="11">
        <v>2003</v>
      </c>
      <c r="C127" s="11" t="s">
        <v>10</v>
      </c>
      <c r="D127" s="11">
        <v>17</v>
      </c>
      <c r="E127" s="11">
        <v>0</v>
      </c>
      <c r="F127" s="19">
        <v>1628.47</v>
      </c>
      <c r="G127" s="11" t="s">
        <v>11</v>
      </c>
      <c r="H127" s="11" t="s">
        <v>16</v>
      </c>
      <c r="I127" s="11" t="s">
        <v>23</v>
      </c>
      <c r="J127" s="14">
        <f t="shared" si="2"/>
        <v>37819</v>
      </c>
      <c r="K127" s="15">
        <f t="shared" si="3"/>
        <v>19</v>
      </c>
    </row>
    <row r="128" spans="1:11" x14ac:dyDescent="0.3">
      <c r="A128" s="11" t="s">
        <v>148</v>
      </c>
      <c r="B128" s="11">
        <v>2004</v>
      </c>
      <c r="C128" s="11" t="s">
        <v>37</v>
      </c>
      <c r="D128" s="11">
        <v>4</v>
      </c>
      <c r="E128" s="11">
        <v>0</v>
      </c>
      <c r="F128" s="19">
        <v>1629.83</v>
      </c>
      <c r="G128" s="11" t="s">
        <v>11</v>
      </c>
      <c r="H128" s="11" t="s">
        <v>11</v>
      </c>
      <c r="I128" s="11" t="s">
        <v>13</v>
      </c>
      <c r="J128" s="14">
        <f t="shared" si="2"/>
        <v>38264</v>
      </c>
      <c r="K128" s="15">
        <f t="shared" si="3"/>
        <v>18</v>
      </c>
    </row>
    <row r="129" spans="1:11" x14ac:dyDescent="0.3">
      <c r="A129" s="11" t="s">
        <v>149</v>
      </c>
      <c r="B129" s="11">
        <v>2004</v>
      </c>
      <c r="C129" s="11" t="s">
        <v>30</v>
      </c>
      <c r="D129" s="11">
        <v>5</v>
      </c>
      <c r="E129" s="11">
        <v>0</v>
      </c>
      <c r="F129" s="19">
        <v>1631.67</v>
      </c>
      <c r="G129" s="11" t="s">
        <v>11</v>
      </c>
      <c r="H129" s="11" t="s">
        <v>12</v>
      </c>
      <c r="I129" s="11" t="s">
        <v>13</v>
      </c>
      <c r="J129" s="14">
        <f t="shared" si="2"/>
        <v>38326</v>
      </c>
      <c r="K129" s="15">
        <f t="shared" si="3"/>
        <v>18</v>
      </c>
    </row>
    <row r="130" spans="1:11" x14ac:dyDescent="0.3">
      <c r="A130" s="11" t="s">
        <v>150</v>
      </c>
      <c r="B130" s="11">
        <v>2004</v>
      </c>
      <c r="C130" s="11" t="s">
        <v>10</v>
      </c>
      <c r="D130" s="11">
        <v>9</v>
      </c>
      <c r="E130" s="11">
        <v>0</v>
      </c>
      <c r="F130" s="19">
        <v>1631.82</v>
      </c>
      <c r="G130" s="11" t="s">
        <v>11</v>
      </c>
      <c r="H130" s="11" t="s">
        <v>16</v>
      </c>
      <c r="I130" s="11" t="s">
        <v>13</v>
      </c>
      <c r="J130" s="14">
        <f t="shared" ref="J130:J193" si="4">DATE(B130,MONTH(DATEVALUE(C130&amp;" 1")),D130)</f>
        <v>38177</v>
      </c>
      <c r="K130" s="15">
        <f t="shared" ref="K130:K193" si="5">DATEDIF(J130,DATE(2023,6,8),"Y")</f>
        <v>18</v>
      </c>
    </row>
    <row r="131" spans="1:11" x14ac:dyDescent="0.3">
      <c r="A131" s="11" t="s">
        <v>151</v>
      </c>
      <c r="B131" s="11">
        <v>2003</v>
      </c>
      <c r="C131" s="11" t="s">
        <v>37</v>
      </c>
      <c r="D131" s="11">
        <v>3</v>
      </c>
      <c r="E131" s="11">
        <v>0</v>
      </c>
      <c r="F131" s="19">
        <v>1632.04</v>
      </c>
      <c r="G131" s="11" t="s">
        <v>11</v>
      </c>
      <c r="H131" s="11" t="s">
        <v>11</v>
      </c>
      <c r="I131" s="11" t="s">
        <v>23</v>
      </c>
      <c r="J131" s="14">
        <f t="shared" si="4"/>
        <v>37897</v>
      </c>
      <c r="K131" s="15">
        <f t="shared" si="5"/>
        <v>19</v>
      </c>
    </row>
    <row r="132" spans="1:11" x14ac:dyDescent="0.3">
      <c r="A132" s="11" t="s">
        <v>152</v>
      </c>
      <c r="B132" s="11">
        <v>2003</v>
      </c>
      <c r="C132" s="11" t="s">
        <v>20</v>
      </c>
      <c r="D132" s="11">
        <v>16</v>
      </c>
      <c r="E132" s="11">
        <v>0</v>
      </c>
      <c r="F132" s="19">
        <v>1632.56</v>
      </c>
      <c r="G132" s="11" t="s">
        <v>11</v>
      </c>
      <c r="H132" s="11" t="s">
        <v>11</v>
      </c>
      <c r="I132" s="11" t="s">
        <v>23</v>
      </c>
      <c r="J132" s="14">
        <f t="shared" si="4"/>
        <v>37880</v>
      </c>
      <c r="K132" s="15">
        <f t="shared" si="5"/>
        <v>19</v>
      </c>
    </row>
    <row r="133" spans="1:11" x14ac:dyDescent="0.3">
      <c r="A133" s="11" t="s">
        <v>153</v>
      </c>
      <c r="B133" s="11">
        <v>2004</v>
      </c>
      <c r="C133" s="11" t="s">
        <v>30</v>
      </c>
      <c r="D133" s="11">
        <v>13</v>
      </c>
      <c r="E133" s="11">
        <v>0</v>
      </c>
      <c r="F133" s="19">
        <v>1633.04</v>
      </c>
      <c r="G133" s="11" t="s">
        <v>11</v>
      </c>
      <c r="H133" s="11" t="s">
        <v>11</v>
      </c>
      <c r="I133" s="11" t="s">
        <v>13</v>
      </c>
      <c r="J133" s="14">
        <f t="shared" si="4"/>
        <v>38334</v>
      </c>
      <c r="K133" s="15">
        <f t="shared" si="5"/>
        <v>18</v>
      </c>
    </row>
    <row r="134" spans="1:11" x14ac:dyDescent="0.3">
      <c r="A134" s="11" t="s">
        <v>154</v>
      </c>
      <c r="B134" s="11">
        <v>2004</v>
      </c>
      <c r="C134" s="11" t="s">
        <v>35</v>
      </c>
      <c r="D134" s="11">
        <v>8</v>
      </c>
      <c r="E134" s="11">
        <v>0</v>
      </c>
      <c r="F134" s="19">
        <v>1633.96</v>
      </c>
      <c r="G134" s="11" t="s">
        <v>11</v>
      </c>
      <c r="H134" s="11" t="s">
        <v>16</v>
      </c>
      <c r="I134" s="11" t="s">
        <v>13</v>
      </c>
      <c r="J134" s="14">
        <f t="shared" si="4"/>
        <v>38207</v>
      </c>
      <c r="K134" s="15">
        <f t="shared" si="5"/>
        <v>18</v>
      </c>
    </row>
    <row r="135" spans="1:11" x14ac:dyDescent="0.3">
      <c r="A135" s="11" t="s">
        <v>155</v>
      </c>
      <c r="B135" s="11">
        <v>2004</v>
      </c>
      <c r="C135" s="11" t="s">
        <v>18</v>
      </c>
      <c r="D135" s="11">
        <v>13</v>
      </c>
      <c r="E135" s="11">
        <v>0</v>
      </c>
      <c r="F135" s="19">
        <v>1634.57</v>
      </c>
      <c r="G135" s="11" t="s">
        <v>11</v>
      </c>
      <c r="H135" s="11" t="s">
        <v>11</v>
      </c>
      <c r="I135" s="11" t="s">
        <v>13</v>
      </c>
      <c r="J135" s="14">
        <f t="shared" si="4"/>
        <v>38151</v>
      </c>
      <c r="K135" s="15">
        <f t="shared" si="5"/>
        <v>18</v>
      </c>
    </row>
    <row r="136" spans="1:11" x14ac:dyDescent="0.3">
      <c r="A136" s="11" t="s">
        <v>156</v>
      </c>
      <c r="B136" s="11">
        <v>2003</v>
      </c>
      <c r="C136" s="11" t="s">
        <v>30</v>
      </c>
      <c r="D136" s="11">
        <v>30</v>
      </c>
      <c r="E136" s="11">
        <v>0</v>
      </c>
      <c r="F136" s="19">
        <v>1635.73</v>
      </c>
      <c r="G136" s="11" t="s">
        <v>11</v>
      </c>
      <c r="H136" s="11" t="s">
        <v>12</v>
      </c>
      <c r="I136" s="11" t="s">
        <v>23</v>
      </c>
      <c r="J136" s="14">
        <f t="shared" si="4"/>
        <v>37985</v>
      </c>
      <c r="K136" s="15">
        <f t="shared" si="5"/>
        <v>19</v>
      </c>
    </row>
    <row r="137" spans="1:11" x14ac:dyDescent="0.3">
      <c r="A137" s="11" t="s">
        <v>157</v>
      </c>
      <c r="B137" s="11">
        <v>2003</v>
      </c>
      <c r="C137" s="11" t="s">
        <v>20</v>
      </c>
      <c r="D137" s="11">
        <v>16</v>
      </c>
      <c r="E137" s="11">
        <v>0</v>
      </c>
      <c r="F137" s="19">
        <v>1639.56</v>
      </c>
      <c r="G137" s="11" t="s">
        <v>11</v>
      </c>
      <c r="H137" s="11" t="s">
        <v>11</v>
      </c>
      <c r="I137" s="11" t="s">
        <v>23</v>
      </c>
      <c r="J137" s="14">
        <f t="shared" si="4"/>
        <v>37880</v>
      </c>
      <c r="K137" s="15">
        <f t="shared" si="5"/>
        <v>19</v>
      </c>
    </row>
    <row r="138" spans="1:11" x14ac:dyDescent="0.3">
      <c r="A138" s="11" t="s">
        <v>158</v>
      </c>
      <c r="B138" s="11">
        <v>2003</v>
      </c>
      <c r="C138" s="11" t="s">
        <v>35</v>
      </c>
      <c r="D138" s="11">
        <v>21</v>
      </c>
      <c r="E138" s="11">
        <v>0</v>
      </c>
      <c r="F138" s="19">
        <v>1639.56</v>
      </c>
      <c r="G138" s="11" t="s">
        <v>11</v>
      </c>
      <c r="H138" s="11" t="s">
        <v>11</v>
      </c>
      <c r="I138" s="11" t="s">
        <v>23</v>
      </c>
      <c r="J138" s="14">
        <f t="shared" si="4"/>
        <v>37854</v>
      </c>
      <c r="K138" s="15">
        <f t="shared" si="5"/>
        <v>19</v>
      </c>
    </row>
    <row r="139" spans="1:11" x14ac:dyDescent="0.3">
      <c r="A139" s="11" t="s">
        <v>159</v>
      </c>
      <c r="B139" s="11">
        <v>2003</v>
      </c>
      <c r="C139" s="11" t="s">
        <v>30</v>
      </c>
      <c r="D139" s="11">
        <v>30</v>
      </c>
      <c r="E139" s="11">
        <v>0</v>
      </c>
      <c r="F139" s="19">
        <v>1646.43</v>
      </c>
      <c r="G139" s="11" t="s">
        <v>11</v>
      </c>
      <c r="H139" s="11" t="s">
        <v>16</v>
      </c>
      <c r="I139" s="11" t="s">
        <v>23</v>
      </c>
      <c r="J139" s="14">
        <f t="shared" si="4"/>
        <v>37985</v>
      </c>
      <c r="K139" s="15">
        <f t="shared" si="5"/>
        <v>19</v>
      </c>
    </row>
    <row r="140" spans="1:11" x14ac:dyDescent="0.3">
      <c r="A140" s="11" t="s">
        <v>160</v>
      </c>
      <c r="B140" s="11">
        <v>2000</v>
      </c>
      <c r="C140" s="11" t="s">
        <v>37</v>
      </c>
      <c r="D140" s="11">
        <v>23</v>
      </c>
      <c r="E140" s="11">
        <v>0</v>
      </c>
      <c r="F140" s="19">
        <v>1665</v>
      </c>
      <c r="G140" s="11" t="s">
        <v>11</v>
      </c>
      <c r="H140" s="11" t="s">
        <v>11</v>
      </c>
      <c r="I140" s="11" t="s">
        <v>13</v>
      </c>
      <c r="J140" s="14">
        <f t="shared" si="4"/>
        <v>36822</v>
      </c>
      <c r="K140" s="15">
        <f t="shared" si="5"/>
        <v>22</v>
      </c>
    </row>
    <row r="141" spans="1:11" x14ac:dyDescent="0.3">
      <c r="A141" s="11" t="s">
        <v>161</v>
      </c>
      <c r="B141" s="11">
        <v>2000</v>
      </c>
      <c r="C141" s="11" t="s">
        <v>18</v>
      </c>
      <c r="D141" s="11">
        <v>10</v>
      </c>
      <c r="E141" s="11">
        <v>0</v>
      </c>
      <c r="F141" s="19">
        <v>1674.63</v>
      </c>
      <c r="G141" s="11" t="s">
        <v>11</v>
      </c>
      <c r="H141" s="11" t="s">
        <v>11</v>
      </c>
      <c r="I141" s="11" t="s">
        <v>13</v>
      </c>
      <c r="J141" s="14">
        <f t="shared" si="4"/>
        <v>36687</v>
      </c>
      <c r="K141" s="15">
        <f t="shared" si="5"/>
        <v>22</v>
      </c>
    </row>
    <row r="142" spans="1:11" x14ac:dyDescent="0.3">
      <c r="A142" s="11" t="s">
        <v>162</v>
      </c>
      <c r="B142" s="11">
        <v>2000</v>
      </c>
      <c r="C142" s="11" t="s">
        <v>37</v>
      </c>
      <c r="D142" s="11">
        <v>21</v>
      </c>
      <c r="E142" s="11">
        <v>0</v>
      </c>
      <c r="F142" s="19">
        <v>1682.6</v>
      </c>
      <c r="G142" s="11" t="s">
        <v>11</v>
      </c>
      <c r="H142" s="11" t="s">
        <v>11</v>
      </c>
      <c r="I142" s="11" t="s">
        <v>42</v>
      </c>
      <c r="J142" s="14">
        <f t="shared" si="4"/>
        <v>36820</v>
      </c>
      <c r="K142" s="15">
        <f t="shared" si="5"/>
        <v>22</v>
      </c>
    </row>
    <row r="143" spans="1:11" x14ac:dyDescent="0.3">
      <c r="A143" s="11" t="s">
        <v>163</v>
      </c>
      <c r="B143" s="11">
        <v>2004</v>
      </c>
      <c r="C143" s="11" t="s">
        <v>15</v>
      </c>
      <c r="D143" s="11">
        <v>17</v>
      </c>
      <c r="E143" s="11">
        <v>0</v>
      </c>
      <c r="F143" s="19">
        <v>1694.8</v>
      </c>
      <c r="G143" s="11" t="s">
        <v>11</v>
      </c>
      <c r="H143" s="11" t="s">
        <v>11</v>
      </c>
      <c r="I143" s="11" t="s">
        <v>164</v>
      </c>
      <c r="J143" s="14">
        <f t="shared" si="4"/>
        <v>38308</v>
      </c>
      <c r="K143" s="15">
        <f t="shared" si="5"/>
        <v>18</v>
      </c>
    </row>
    <row r="144" spans="1:11" x14ac:dyDescent="0.3">
      <c r="A144" s="11" t="s">
        <v>165</v>
      </c>
      <c r="B144" s="11">
        <v>2004</v>
      </c>
      <c r="C144" s="11" t="s">
        <v>30</v>
      </c>
      <c r="D144" s="11">
        <v>10</v>
      </c>
      <c r="E144" s="11">
        <v>0</v>
      </c>
      <c r="F144" s="19">
        <v>1702.46</v>
      </c>
      <c r="G144" s="11" t="s">
        <v>11</v>
      </c>
      <c r="H144" s="11" t="s">
        <v>12</v>
      </c>
      <c r="I144" s="11" t="s">
        <v>166</v>
      </c>
      <c r="J144" s="14">
        <f t="shared" si="4"/>
        <v>38331</v>
      </c>
      <c r="K144" s="15">
        <f t="shared" si="5"/>
        <v>18</v>
      </c>
    </row>
    <row r="145" spans="1:11" x14ac:dyDescent="0.3">
      <c r="A145" s="11" t="s">
        <v>167</v>
      </c>
      <c r="B145" s="11">
        <v>2004</v>
      </c>
      <c r="C145" s="11" t="s">
        <v>15</v>
      </c>
      <c r="D145" s="11">
        <v>7</v>
      </c>
      <c r="E145" s="11">
        <v>0</v>
      </c>
      <c r="F145" s="19">
        <v>1704.57</v>
      </c>
      <c r="G145" s="11" t="s">
        <v>11</v>
      </c>
      <c r="H145" s="11" t="s">
        <v>16</v>
      </c>
      <c r="I145" s="11" t="s">
        <v>168</v>
      </c>
      <c r="J145" s="14">
        <f t="shared" si="4"/>
        <v>38298</v>
      </c>
      <c r="K145" s="15">
        <f t="shared" si="5"/>
        <v>18</v>
      </c>
    </row>
    <row r="146" spans="1:11" x14ac:dyDescent="0.3">
      <c r="A146" s="11" t="s">
        <v>169</v>
      </c>
      <c r="B146" s="11">
        <v>2004</v>
      </c>
      <c r="C146" s="11" t="s">
        <v>30</v>
      </c>
      <c r="D146" s="11">
        <v>14</v>
      </c>
      <c r="E146" s="11">
        <v>0</v>
      </c>
      <c r="F146" s="19">
        <v>1704.7</v>
      </c>
      <c r="G146" s="11" t="s">
        <v>11</v>
      </c>
      <c r="H146" s="11" t="s">
        <v>12</v>
      </c>
      <c r="I146" s="11" t="s">
        <v>170</v>
      </c>
      <c r="J146" s="14">
        <f t="shared" si="4"/>
        <v>38335</v>
      </c>
      <c r="K146" s="15">
        <f t="shared" si="5"/>
        <v>18</v>
      </c>
    </row>
    <row r="147" spans="1:11" x14ac:dyDescent="0.3">
      <c r="A147" s="11" t="s">
        <v>171</v>
      </c>
      <c r="B147" s="11">
        <v>2004</v>
      </c>
      <c r="C147" s="11" t="s">
        <v>30</v>
      </c>
      <c r="D147" s="11">
        <v>6</v>
      </c>
      <c r="E147" s="11">
        <v>0</v>
      </c>
      <c r="F147" s="19">
        <v>1705.62</v>
      </c>
      <c r="G147" s="11" t="s">
        <v>11</v>
      </c>
      <c r="H147" s="11" t="s">
        <v>11</v>
      </c>
      <c r="I147" s="11" t="s">
        <v>164</v>
      </c>
      <c r="J147" s="14">
        <f t="shared" si="4"/>
        <v>38327</v>
      </c>
      <c r="K147" s="15">
        <f t="shared" si="5"/>
        <v>18</v>
      </c>
    </row>
    <row r="148" spans="1:11" x14ac:dyDescent="0.3">
      <c r="A148" s="11" t="s">
        <v>172</v>
      </c>
      <c r="B148" s="11">
        <v>2004</v>
      </c>
      <c r="C148" s="11" t="s">
        <v>37</v>
      </c>
      <c r="D148" s="11">
        <v>17</v>
      </c>
      <c r="E148" s="11">
        <v>0</v>
      </c>
      <c r="F148" s="19">
        <v>1708</v>
      </c>
      <c r="G148" s="11" t="s">
        <v>12</v>
      </c>
      <c r="H148" s="11" t="s">
        <v>11</v>
      </c>
      <c r="I148" s="11" t="s">
        <v>168</v>
      </c>
      <c r="J148" s="14">
        <f t="shared" si="4"/>
        <v>38277</v>
      </c>
      <c r="K148" s="15">
        <f t="shared" si="5"/>
        <v>18</v>
      </c>
    </row>
    <row r="149" spans="1:11" x14ac:dyDescent="0.3">
      <c r="A149" s="11" t="s">
        <v>173</v>
      </c>
      <c r="B149" s="11">
        <v>2004</v>
      </c>
      <c r="C149" s="11" t="s">
        <v>30</v>
      </c>
      <c r="D149" s="11">
        <v>12</v>
      </c>
      <c r="E149" s="11">
        <v>0</v>
      </c>
      <c r="F149" s="19">
        <v>1708.93</v>
      </c>
      <c r="G149" s="11" t="s">
        <v>12</v>
      </c>
      <c r="H149" s="11" t="s">
        <v>16</v>
      </c>
      <c r="I149" s="11" t="s">
        <v>166</v>
      </c>
      <c r="J149" s="14">
        <f t="shared" si="4"/>
        <v>38333</v>
      </c>
      <c r="K149" s="15">
        <f t="shared" si="5"/>
        <v>18</v>
      </c>
    </row>
    <row r="150" spans="1:11" x14ac:dyDescent="0.3">
      <c r="A150" s="11" t="s">
        <v>174</v>
      </c>
      <c r="B150" s="11">
        <v>2004</v>
      </c>
      <c r="C150" s="11" t="s">
        <v>20</v>
      </c>
      <c r="D150" s="11">
        <v>19</v>
      </c>
      <c r="E150" s="11">
        <v>1</v>
      </c>
      <c r="F150" s="19">
        <v>1711.03</v>
      </c>
      <c r="G150" s="11" t="s">
        <v>12</v>
      </c>
      <c r="H150" s="11" t="s">
        <v>12</v>
      </c>
      <c r="I150" s="11" t="s">
        <v>13</v>
      </c>
      <c r="J150" s="14">
        <f t="shared" si="4"/>
        <v>38249</v>
      </c>
      <c r="K150" s="15">
        <f t="shared" si="5"/>
        <v>18</v>
      </c>
    </row>
    <row r="151" spans="1:11" x14ac:dyDescent="0.3">
      <c r="A151" s="11" t="s">
        <v>175</v>
      </c>
      <c r="B151" s="11">
        <v>2004</v>
      </c>
      <c r="C151" s="11" t="s">
        <v>20</v>
      </c>
      <c r="D151" s="11">
        <v>21</v>
      </c>
      <c r="E151" s="11">
        <v>0</v>
      </c>
      <c r="F151" s="19">
        <v>1712.23</v>
      </c>
      <c r="G151" s="11" t="s">
        <v>12</v>
      </c>
      <c r="H151" s="11" t="s">
        <v>16</v>
      </c>
      <c r="I151" s="11" t="s">
        <v>168</v>
      </c>
      <c r="J151" s="14">
        <f t="shared" si="4"/>
        <v>38251</v>
      </c>
      <c r="K151" s="15">
        <f t="shared" si="5"/>
        <v>18</v>
      </c>
    </row>
    <row r="152" spans="1:11" x14ac:dyDescent="0.3">
      <c r="A152" s="11" t="s">
        <v>176</v>
      </c>
      <c r="B152" s="11">
        <v>2004</v>
      </c>
      <c r="C152" s="11" t="s">
        <v>18</v>
      </c>
      <c r="D152" s="11">
        <v>10</v>
      </c>
      <c r="E152" s="11">
        <v>1</v>
      </c>
      <c r="F152" s="19">
        <v>1719.44</v>
      </c>
      <c r="G152" s="11" t="s">
        <v>12</v>
      </c>
      <c r="H152" s="11" t="s">
        <v>12</v>
      </c>
      <c r="I152" s="11" t="s">
        <v>13</v>
      </c>
      <c r="J152" s="14">
        <f t="shared" si="4"/>
        <v>38148</v>
      </c>
      <c r="K152" s="15">
        <f t="shared" si="5"/>
        <v>18</v>
      </c>
    </row>
    <row r="153" spans="1:11" x14ac:dyDescent="0.3">
      <c r="A153" s="11" t="s">
        <v>177</v>
      </c>
      <c r="B153" s="11">
        <v>2004</v>
      </c>
      <c r="C153" s="11" t="s">
        <v>20</v>
      </c>
      <c r="D153" s="11">
        <v>11</v>
      </c>
      <c r="E153" s="11">
        <v>1</v>
      </c>
      <c r="F153" s="19">
        <v>1720.35</v>
      </c>
      <c r="G153" s="11" t="s">
        <v>12</v>
      </c>
      <c r="H153" s="11" t="s">
        <v>12</v>
      </c>
      <c r="I153" s="11" t="s">
        <v>13</v>
      </c>
      <c r="J153" s="14">
        <f t="shared" si="4"/>
        <v>38241</v>
      </c>
      <c r="K153" s="15">
        <f t="shared" si="5"/>
        <v>18</v>
      </c>
    </row>
    <row r="154" spans="1:11" x14ac:dyDescent="0.3">
      <c r="A154" s="11" t="s">
        <v>178</v>
      </c>
      <c r="B154" s="11">
        <v>2004</v>
      </c>
      <c r="C154" s="11" t="s">
        <v>37</v>
      </c>
      <c r="D154" s="11">
        <v>21</v>
      </c>
      <c r="E154" s="11">
        <v>1</v>
      </c>
      <c r="F154" s="19">
        <v>1725.55</v>
      </c>
      <c r="G154" s="11" t="s">
        <v>12</v>
      </c>
      <c r="H154" s="11" t="s">
        <v>11</v>
      </c>
      <c r="I154" s="11" t="s">
        <v>13</v>
      </c>
      <c r="J154" s="14">
        <f t="shared" si="4"/>
        <v>38281</v>
      </c>
      <c r="K154" s="15">
        <f t="shared" si="5"/>
        <v>18</v>
      </c>
    </row>
    <row r="155" spans="1:11" x14ac:dyDescent="0.3">
      <c r="A155" s="11" t="s">
        <v>179</v>
      </c>
      <c r="B155" s="11">
        <v>2004</v>
      </c>
      <c r="C155" s="11" t="s">
        <v>20</v>
      </c>
      <c r="D155" s="11">
        <v>9</v>
      </c>
      <c r="E155" s="11">
        <v>1</v>
      </c>
      <c r="F155" s="19">
        <v>1727.54</v>
      </c>
      <c r="G155" s="11" t="s">
        <v>12</v>
      </c>
      <c r="H155" s="11" t="s">
        <v>16</v>
      </c>
      <c r="I155" s="11" t="s">
        <v>13</v>
      </c>
      <c r="J155" s="14">
        <f t="shared" si="4"/>
        <v>38239</v>
      </c>
      <c r="K155" s="15">
        <f t="shared" si="5"/>
        <v>18</v>
      </c>
    </row>
    <row r="156" spans="1:11" x14ac:dyDescent="0.3">
      <c r="A156" s="11" t="s">
        <v>180</v>
      </c>
      <c r="B156" s="11">
        <v>2003</v>
      </c>
      <c r="C156" s="11" t="s">
        <v>15</v>
      </c>
      <c r="D156" s="11">
        <v>21</v>
      </c>
      <c r="E156" s="11">
        <v>0</v>
      </c>
      <c r="F156" s="19">
        <v>1727.79</v>
      </c>
      <c r="G156" s="11" t="s">
        <v>12</v>
      </c>
      <c r="H156" s="11" t="s">
        <v>12</v>
      </c>
      <c r="I156" s="11" t="s">
        <v>42</v>
      </c>
      <c r="J156" s="14">
        <f t="shared" si="4"/>
        <v>37946</v>
      </c>
      <c r="K156" s="15">
        <f t="shared" si="5"/>
        <v>19</v>
      </c>
    </row>
    <row r="157" spans="1:11" x14ac:dyDescent="0.3">
      <c r="A157" s="11" t="s">
        <v>181</v>
      </c>
      <c r="B157" s="11">
        <v>2003</v>
      </c>
      <c r="C157" s="11" t="s">
        <v>20</v>
      </c>
      <c r="D157" s="11">
        <v>1</v>
      </c>
      <c r="E157" s="11">
        <v>0</v>
      </c>
      <c r="F157" s="19">
        <v>1728.9</v>
      </c>
      <c r="G157" s="11" t="s">
        <v>12</v>
      </c>
      <c r="H157" s="11" t="s">
        <v>11</v>
      </c>
      <c r="I157" s="11" t="s">
        <v>42</v>
      </c>
      <c r="J157" s="14">
        <f t="shared" si="4"/>
        <v>37865</v>
      </c>
      <c r="K157" s="15">
        <f t="shared" si="5"/>
        <v>19</v>
      </c>
    </row>
    <row r="158" spans="1:11" x14ac:dyDescent="0.3">
      <c r="A158" s="11" t="s">
        <v>182</v>
      </c>
      <c r="B158" s="11">
        <v>2003</v>
      </c>
      <c r="C158" s="11" t="s">
        <v>15</v>
      </c>
      <c r="D158" s="11">
        <v>9</v>
      </c>
      <c r="E158" s="11">
        <v>0</v>
      </c>
      <c r="F158" s="19">
        <v>1731.68</v>
      </c>
      <c r="G158" s="11" t="s">
        <v>12</v>
      </c>
      <c r="H158" s="11" t="s">
        <v>11</v>
      </c>
      <c r="I158" s="11" t="s">
        <v>42</v>
      </c>
      <c r="J158" s="14">
        <f t="shared" si="4"/>
        <v>37934</v>
      </c>
      <c r="K158" s="15">
        <f t="shared" si="5"/>
        <v>19</v>
      </c>
    </row>
    <row r="159" spans="1:11" x14ac:dyDescent="0.3">
      <c r="A159" s="11" t="s">
        <v>183</v>
      </c>
      <c r="B159" s="11">
        <v>2003</v>
      </c>
      <c r="C159" s="11" t="s">
        <v>15</v>
      </c>
      <c r="D159" s="11">
        <v>14</v>
      </c>
      <c r="E159" s="11">
        <v>0</v>
      </c>
      <c r="F159" s="19">
        <v>1737.38</v>
      </c>
      <c r="G159" s="11" t="s">
        <v>12</v>
      </c>
      <c r="H159" s="11" t="s">
        <v>11</v>
      </c>
      <c r="I159" s="11" t="s">
        <v>42</v>
      </c>
      <c r="J159" s="14">
        <f t="shared" si="4"/>
        <v>37939</v>
      </c>
      <c r="K159" s="15">
        <f t="shared" si="5"/>
        <v>19</v>
      </c>
    </row>
    <row r="160" spans="1:11" x14ac:dyDescent="0.3">
      <c r="A160" s="11" t="s">
        <v>184</v>
      </c>
      <c r="B160" s="11">
        <v>2003</v>
      </c>
      <c r="C160" s="11" t="s">
        <v>10</v>
      </c>
      <c r="D160" s="11">
        <v>25</v>
      </c>
      <c r="E160" s="11">
        <v>0</v>
      </c>
      <c r="F160" s="19">
        <v>1743.21</v>
      </c>
      <c r="G160" s="11" t="s">
        <v>12</v>
      </c>
      <c r="H160" s="11" t="s">
        <v>16</v>
      </c>
      <c r="I160" s="11" t="s">
        <v>42</v>
      </c>
      <c r="J160" s="14">
        <f t="shared" si="4"/>
        <v>37827</v>
      </c>
      <c r="K160" s="15">
        <f t="shared" si="5"/>
        <v>19</v>
      </c>
    </row>
    <row r="161" spans="1:11" x14ac:dyDescent="0.3">
      <c r="A161" s="11" t="s">
        <v>185</v>
      </c>
      <c r="B161" s="11">
        <v>2003</v>
      </c>
      <c r="C161" s="11" t="s">
        <v>10</v>
      </c>
      <c r="D161" s="11">
        <v>28</v>
      </c>
      <c r="E161" s="11">
        <v>0</v>
      </c>
      <c r="F161" s="19">
        <v>1744.47</v>
      </c>
      <c r="G161" s="11" t="s">
        <v>12</v>
      </c>
      <c r="H161" s="11" t="s">
        <v>16</v>
      </c>
      <c r="I161" s="11" t="s">
        <v>42</v>
      </c>
      <c r="J161" s="14">
        <f t="shared" si="4"/>
        <v>37830</v>
      </c>
      <c r="K161" s="15">
        <f t="shared" si="5"/>
        <v>19</v>
      </c>
    </row>
    <row r="162" spans="1:11" x14ac:dyDescent="0.3">
      <c r="A162" s="11" t="s">
        <v>186</v>
      </c>
      <c r="B162" s="11">
        <v>2003</v>
      </c>
      <c r="C162" s="11" t="s">
        <v>20</v>
      </c>
      <c r="D162" s="11">
        <v>26</v>
      </c>
      <c r="E162" s="11">
        <v>0</v>
      </c>
      <c r="F162" s="19">
        <v>1748.77</v>
      </c>
      <c r="G162" s="11" t="s">
        <v>12</v>
      </c>
      <c r="H162" s="11" t="s">
        <v>16</v>
      </c>
      <c r="I162" s="11" t="s">
        <v>42</v>
      </c>
      <c r="J162" s="14">
        <f t="shared" si="4"/>
        <v>37890</v>
      </c>
      <c r="K162" s="15">
        <f t="shared" si="5"/>
        <v>19</v>
      </c>
    </row>
    <row r="163" spans="1:11" x14ac:dyDescent="0.3">
      <c r="A163" s="11" t="s">
        <v>187</v>
      </c>
      <c r="B163" s="11">
        <v>1998</v>
      </c>
      <c r="C163" s="11" t="s">
        <v>37</v>
      </c>
      <c r="D163" s="11">
        <v>7</v>
      </c>
      <c r="E163" s="11">
        <v>0</v>
      </c>
      <c r="F163" s="19">
        <v>1756.6</v>
      </c>
      <c r="G163" s="11" t="s">
        <v>12</v>
      </c>
      <c r="H163" s="11" t="s">
        <v>12</v>
      </c>
      <c r="I163" s="11" t="s">
        <v>13</v>
      </c>
      <c r="J163" s="14">
        <f t="shared" si="4"/>
        <v>36075</v>
      </c>
      <c r="K163" s="15">
        <f t="shared" si="5"/>
        <v>24</v>
      </c>
    </row>
    <row r="164" spans="1:11" x14ac:dyDescent="0.3">
      <c r="A164" s="11" t="s">
        <v>188</v>
      </c>
      <c r="B164" s="11">
        <v>2003</v>
      </c>
      <c r="C164" s="11" t="s">
        <v>15</v>
      </c>
      <c r="D164" s="11">
        <v>19</v>
      </c>
      <c r="E164" s="11">
        <v>0</v>
      </c>
      <c r="F164" s="19">
        <v>1759.34</v>
      </c>
      <c r="G164" s="11" t="s">
        <v>12</v>
      </c>
      <c r="H164" s="11" t="s">
        <v>16</v>
      </c>
      <c r="I164" s="11" t="s">
        <v>42</v>
      </c>
      <c r="J164" s="14">
        <f t="shared" si="4"/>
        <v>37944</v>
      </c>
      <c r="K164" s="15">
        <f t="shared" si="5"/>
        <v>19</v>
      </c>
    </row>
    <row r="165" spans="1:11" x14ac:dyDescent="0.3">
      <c r="A165" s="11" t="s">
        <v>189</v>
      </c>
      <c r="B165" s="11">
        <v>2002</v>
      </c>
      <c r="C165" s="11" t="s">
        <v>30</v>
      </c>
      <c r="D165" s="11">
        <v>13</v>
      </c>
      <c r="E165" s="11">
        <v>0</v>
      </c>
      <c r="F165" s="19">
        <v>1769.53</v>
      </c>
      <c r="G165" s="11" t="s">
        <v>12</v>
      </c>
      <c r="H165" s="11" t="s">
        <v>12</v>
      </c>
      <c r="I165" s="11" t="s">
        <v>23</v>
      </c>
      <c r="J165" s="14">
        <f t="shared" si="4"/>
        <v>37603</v>
      </c>
      <c r="K165" s="15">
        <f t="shared" si="5"/>
        <v>20</v>
      </c>
    </row>
    <row r="166" spans="1:11" x14ac:dyDescent="0.3">
      <c r="A166" s="11" t="s">
        <v>190</v>
      </c>
      <c r="B166" s="11">
        <v>1999</v>
      </c>
      <c r="C166" s="11" t="s">
        <v>20</v>
      </c>
      <c r="D166" s="11">
        <v>25</v>
      </c>
      <c r="E166" s="11">
        <v>0</v>
      </c>
      <c r="F166" s="19">
        <v>1815.88</v>
      </c>
      <c r="G166" s="11" t="s">
        <v>12</v>
      </c>
      <c r="H166" s="11" t="s">
        <v>12</v>
      </c>
      <c r="I166" s="11" t="s">
        <v>13</v>
      </c>
      <c r="J166" s="14">
        <f t="shared" si="4"/>
        <v>36428</v>
      </c>
      <c r="K166" s="15">
        <f t="shared" si="5"/>
        <v>23</v>
      </c>
    </row>
    <row r="167" spans="1:11" x14ac:dyDescent="0.3">
      <c r="A167" s="11" t="s">
        <v>191</v>
      </c>
      <c r="B167" s="11">
        <v>2004</v>
      </c>
      <c r="C167" s="11" t="s">
        <v>35</v>
      </c>
      <c r="D167" s="11">
        <v>19</v>
      </c>
      <c r="E167" s="11">
        <v>0</v>
      </c>
      <c r="F167" s="19">
        <v>1822.54</v>
      </c>
      <c r="G167" s="11" t="s">
        <v>12</v>
      </c>
      <c r="H167" s="11" t="s">
        <v>16</v>
      </c>
      <c r="I167" s="11" t="s">
        <v>23</v>
      </c>
      <c r="J167" s="14">
        <f t="shared" si="4"/>
        <v>38218</v>
      </c>
      <c r="K167" s="15">
        <f t="shared" si="5"/>
        <v>18</v>
      </c>
    </row>
    <row r="168" spans="1:11" x14ac:dyDescent="0.3">
      <c r="A168" s="11" t="s">
        <v>192</v>
      </c>
      <c r="B168" s="11">
        <v>1999</v>
      </c>
      <c r="C168" s="11" t="s">
        <v>15</v>
      </c>
      <c r="D168" s="11">
        <v>17</v>
      </c>
      <c r="E168" s="11">
        <v>0</v>
      </c>
      <c r="F168" s="19">
        <v>1824.29</v>
      </c>
      <c r="G168" s="11" t="s">
        <v>12</v>
      </c>
      <c r="H168" s="11" t="s">
        <v>12</v>
      </c>
      <c r="I168" s="11" t="s">
        <v>13</v>
      </c>
      <c r="J168" s="14">
        <f t="shared" si="4"/>
        <v>36481</v>
      </c>
      <c r="K168" s="15">
        <f t="shared" si="5"/>
        <v>23</v>
      </c>
    </row>
    <row r="169" spans="1:11" x14ac:dyDescent="0.3">
      <c r="A169" s="11" t="s">
        <v>193</v>
      </c>
      <c r="B169" s="11">
        <v>1999</v>
      </c>
      <c r="C169" s="11" t="s">
        <v>37</v>
      </c>
      <c r="D169" s="11">
        <v>1</v>
      </c>
      <c r="E169" s="11">
        <v>0</v>
      </c>
      <c r="F169" s="19">
        <v>1826.84</v>
      </c>
      <c r="G169" s="11" t="s">
        <v>12</v>
      </c>
      <c r="H169" s="11" t="s">
        <v>11</v>
      </c>
      <c r="I169" s="11" t="s">
        <v>42</v>
      </c>
      <c r="J169" s="14">
        <f t="shared" si="4"/>
        <v>36434</v>
      </c>
      <c r="K169" s="15">
        <f t="shared" si="5"/>
        <v>23</v>
      </c>
    </row>
    <row r="170" spans="1:11" x14ac:dyDescent="0.3">
      <c r="A170" s="11" t="s">
        <v>194</v>
      </c>
      <c r="B170" s="11">
        <v>2003</v>
      </c>
      <c r="C170" s="11" t="s">
        <v>35</v>
      </c>
      <c r="D170" s="11">
        <v>11</v>
      </c>
      <c r="E170" s="11">
        <v>1</v>
      </c>
      <c r="F170" s="19">
        <v>1832.09</v>
      </c>
      <c r="G170" s="11" t="s">
        <v>12</v>
      </c>
      <c r="H170" s="11" t="s">
        <v>12</v>
      </c>
      <c r="I170" s="11" t="s">
        <v>42</v>
      </c>
      <c r="J170" s="14">
        <f t="shared" si="4"/>
        <v>37844</v>
      </c>
      <c r="K170" s="15">
        <f t="shared" si="5"/>
        <v>19</v>
      </c>
    </row>
    <row r="171" spans="1:11" x14ac:dyDescent="0.3">
      <c r="A171" s="11" t="s">
        <v>195</v>
      </c>
      <c r="B171" s="11">
        <v>2003</v>
      </c>
      <c r="C171" s="11" t="s">
        <v>35</v>
      </c>
      <c r="D171" s="11">
        <v>4</v>
      </c>
      <c r="E171" s="11">
        <v>1</v>
      </c>
      <c r="F171" s="19">
        <v>1837.24</v>
      </c>
      <c r="G171" s="11" t="s">
        <v>12</v>
      </c>
      <c r="H171" s="11" t="s">
        <v>11</v>
      </c>
      <c r="I171" s="11" t="s">
        <v>42</v>
      </c>
      <c r="J171" s="14">
        <f t="shared" si="4"/>
        <v>37837</v>
      </c>
      <c r="K171" s="15">
        <f t="shared" si="5"/>
        <v>19</v>
      </c>
    </row>
    <row r="172" spans="1:11" x14ac:dyDescent="0.3">
      <c r="A172" s="11" t="s">
        <v>196</v>
      </c>
      <c r="B172" s="11">
        <v>1999</v>
      </c>
      <c r="C172" s="11" t="s">
        <v>30</v>
      </c>
      <c r="D172" s="11">
        <v>12</v>
      </c>
      <c r="E172" s="11">
        <v>0</v>
      </c>
      <c r="F172" s="19">
        <v>1837.28</v>
      </c>
      <c r="G172" s="11" t="s">
        <v>12</v>
      </c>
      <c r="H172" s="11" t="s">
        <v>11</v>
      </c>
      <c r="I172" s="11" t="s">
        <v>13</v>
      </c>
      <c r="J172" s="14">
        <f t="shared" si="4"/>
        <v>36506</v>
      </c>
      <c r="K172" s="15">
        <f t="shared" si="5"/>
        <v>23</v>
      </c>
    </row>
    <row r="173" spans="1:11" x14ac:dyDescent="0.3">
      <c r="A173" s="11" t="s">
        <v>197</v>
      </c>
      <c r="B173" s="11">
        <v>2003</v>
      </c>
      <c r="C173" s="11" t="s">
        <v>10</v>
      </c>
      <c r="D173" s="11">
        <v>20</v>
      </c>
      <c r="E173" s="11">
        <v>1</v>
      </c>
      <c r="F173" s="19">
        <v>1842.52</v>
      </c>
      <c r="G173" s="11" t="s">
        <v>12</v>
      </c>
      <c r="H173" s="11" t="s">
        <v>11</v>
      </c>
      <c r="I173" s="11" t="s">
        <v>42</v>
      </c>
      <c r="J173" s="14">
        <f t="shared" si="4"/>
        <v>37822</v>
      </c>
      <c r="K173" s="15">
        <f t="shared" si="5"/>
        <v>19</v>
      </c>
    </row>
    <row r="174" spans="1:11" x14ac:dyDescent="0.3">
      <c r="A174" s="11" t="s">
        <v>198</v>
      </c>
      <c r="B174" s="11">
        <v>1994</v>
      </c>
      <c r="C174" s="11" t="s">
        <v>30</v>
      </c>
      <c r="D174" s="11">
        <v>6</v>
      </c>
      <c r="E174" s="11">
        <v>0</v>
      </c>
      <c r="F174" s="19">
        <v>1850.55</v>
      </c>
      <c r="G174" s="11" t="s">
        <v>12</v>
      </c>
      <c r="H174" s="11" t="s">
        <v>11</v>
      </c>
      <c r="I174" s="11" t="s">
        <v>23</v>
      </c>
      <c r="J174" s="14">
        <f t="shared" si="4"/>
        <v>34674</v>
      </c>
      <c r="K174" s="15">
        <f t="shared" si="5"/>
        <v>28</v>
      </c>
    </row>
    <row r="175" spans="1:11" x14ac:dyDescent="0.3">
      <c r="A175" s="11" t="s">
        <v>199</v>
      </c>
      <c r="B175" s="11">
        <v>2004</v>
      </c>
      <c r="C175" s="11" t="s">
        <v>30</v>
      </c>
      <c r="D175" s="11">
        <v>27</v>
      </c>
      <c r="E175" s="11">
        <v>0</v>
      </c>
      <c r="F175" s="19">
        <v>1863.45</v>
      </c>
      <c r="G175" s="11" t="s">
        <v>12</v>
      </c>
      <c r="H175" s="11" t="s">
        <v>16</v>
      </c>
      <c r="I175" s="11" t="s">
        <v>200</v>
      </c>
      <c r="J175" s="14">
        <f t="shared" si="4"/>
        <v>38348</v>
      </c>
      <c r="K175" s="15">
        <f t="shared" si="5"/>
        <v>18</v>
      </c>
    </row>
    <row r="176" spans="1:11" x14ac:dyDescent="0.3">
      <c r="A176" s="11" t="s">
        <v>201</v>
      </c>
      <c r="B176" s="11">
        <v>1996</v>
      </c>
      <c r="C176" s="11" t="s">
        <v>10</v>
      </c>
      <c r="D176" s="11">
        <v>2</v>
      </c>
      <c r="E176" s="11">
        <v>0</v>
      </c>
      <c r="F176" s="19">
        <v>1865.98</v>
      </c>
      <c r="G176" s="11" t="s">
        <v>12</v>
      </c>
      <c r="H176" s="11" t="s">
        <v>12</v>
      </c>
      <c r="I176" s="11" t="s">
        <v>23</v>
      </c>
      <c r="J176" s="14">
        <f t="shared" si="4"/>
        <v>35248</v>
      </c>
      <c r="K176" s="15">
        <f t="shared" si="5"/>
        <v>26</v>
      </c>
    </row>
    <row r="177" spans="1:11" x14ac:dyDescent="0.3">
      <c r="A177" s="11" t="s">
        <v>202</v>
      </c>
      <c r="B177" s="11">
        <v>2002</v>
      </c>
      <c r="C177" s="11" t="s">
        <v>20</v>
      </c>
      <c r="D177" s="11">
        <v>22</v>
      </c>
      <c r="E177" s="11">
        <v>0</v>
      </c>
      <c r="F177" s="19">
        <v>1875.34</v>
      </c>
      <c r="G177" s="11" t="s">
        <v>12</v>
      </c>
      <c r="H177" s="11" t="s">
        <v>11</v>
      </c>
      <c r="I177" s="11" t="s">
        <v>42</v>
      </c>
      <c r="J177" s="14">
        <f t="shared" si="4"/>
        <v>37521</v>
      </c>
      <c r="K177" s="15">
        <f t="shared" si="5"/>
        <v>20</v>
      </c>
    </row>
    <row r="178" spans="1:11" x14ac:dyDescent="0.3">
      <c r="A178" s="11" t="s">
        <v>203</v>
      </c>
      <c r="B178" s="11">
        <v>2002</v>
      </c>
      <c r="C178" s="11" t="s">
        <v>37</v>
      </c>
      <c r="D178" s="11">
        <v>29</v>
      </c>
      <c r="E178" s="11">
        <v>0</v>
      </c>
      <c r="F178" s="19">
        <v>1877.93</v>
      </c>
      <c r="G178" s="11" t="s">
        <v>12</v>
      </c>
      <c r="H178" s="11" t="s">
        <v>16</v>
      </c>
      <c r="I178" s="11" t="s">
        <v>13</v>
      </c>
      <c r="J178" s="14">
        <f t="shared" si="4"/>
        <v>37558</v>
      </c>
      <c r="K178" s="15">
        <f t="shared" si="5"/>
        <v>20</v>
      </c>
    </row>
    <row r="179" spans="1:11" x14ac:dyDescent="0.3">
      <c r="A179" s="11" t="s">
        <v>204</v>
      </c>
      <c r="B179" s="11">
        <v>2002</v>
      </c>
      <c r="C179" s="11" t="s">
        <v>35</v>
      </c>
      <c r="D179" s="11">
        <v>29</v>
      </c>
      <c r="E179" s="11">
        <v>0</v>
      </c>
      <c r="F179" s="19">
        <v>1880.07</v>
      </c>
      <c r="G179" s="11" t="s">
        <v>12</v>
      </c>
      <c r="H179" s="11" t="s">
        <v>11</v>
      </c>
      <c r="I179" s="11" t="s">
        <v>13</v>
      </c>
      <c r="J179" s="14">
        <f t="shared" si="4"/>
        <v>37497</v>
      </c>
      <c r="K179" s="15">
        <f t="shared" si="5"/>
        <v>20</v>
      </c>
    </row>
    <row r="180" spans="1:11" x14ac:dyDescent="0.3">
      <c r="A180" s="11" t="s">
        <v>205</v>
      </c>
      <c r="B180" s="11">
        <v>2002</v>
      </c>
      <c r="C180" s="11" t="s">
        <v>35</v>
      </c>
      <c r="D180" s="11">
        <v>21</v>
      </c>
      <c r="E180" s="11">
        <v>0</v>
      </c>
      <c r="F180" s="19">
        <v>1880.49</v>
      </c>
      <c r="G180" s="11" t="s">
        <v>12</v>
      </c>
      <c r="H180" s="11" t="s">
        <v>16</v>
      </c>
      <c r="I180" s="11" t="s">
        <v>42</v>
      </c>
      <c r="J180" s="14">
        <f t="shared" si="4"/>
        <v>37489</v>
      </c>
      <c r="K180" s="15">
        <f t="shared" si="5"/>
        <v>20</v>
      </c>
    </row>
    <row r="181" spans="1:11" x14ac:dyDescent="0.3">
      <c r="A181" s="11" t="s">
        <v>206</v>
      </c>
      <c r="B181" s="11">
        <v>2001</v>
      </c>
      <c r="C181" s="11" t="s">
        <v>35</v>
      </c>
      <c r="D181" s="11">
        <v>10</v>
      </c>
      <c r="E181" s="11">
        <v>0</v>
      </c>
      <c r="F181" s="19">
        <v>1906.36</v>
      </c>
      <c r="G181" s="11" t="s">
        <v>12</v>
      </c>
      <c r="H181" s="11" t="s">
        <v>16</v>
      </c>
      <c r="I181" s="11" t="s">
        <v>23</v>
      </c>
      <c r="J181" s="14">
        <f t="shared" si="4"/>
        <v>37113</v>
      </c>
      <c r="K181" s="15">
        <f t="shared" si="5"/>
        <v>21</v>
      </c>
    </row>
    <row r="182" spans="1:11" x14ac:dyDescent="0.3">
      <c r="A182" s="11" t="s">
        <v>207</v>
      </c>
      <c r="B182" s="11">
        <v>1994</v>
      </c>
      <c r="C182" s="11" t="s">
        <v>37</v>
      </c>
      <c r="D182" s="11">
        <v>6</v>
      </c>
      <c r="E182" s="11">
        <v>0</v>
      </c>
      <c r="F182" s="19">
        <v>1908.9</v>
      </c>
      <c r="G182" s="11" t="s">
        <v>12</v>
      </c>
      <c r="H182" s="11" t="s">
        <v>12</v>
      </c>
      <c r="I182" s="11" t="s">
        <v>13</v>
      </c>
      <c r="J182" s="14">
        <f t="shared" si="4"/>
        <v>34613</v>
      </c>
      <c r="K182" s="15">
        <f t="shared" si="5"/>
        <v>28</v>
      </c>
    </row>
    <row r="183" spans="1:11" x14ac:dyDescent="0.3">
      <c r="A183" s="11" t="s">
        <v>208</v>
      </c>
      <c r="B183" s="11">
        <v>2001</v>
      </c>
      <c r="C183" s="11" t="s">
        <v>35</v>
      </c>
      <c r="D183" s="11">
        <v>3</v>
      </c>
      <c r="E183" s="11">
        <v>0</v>
      </c>
      <c r="F183" s="19">
        <v>1909.53</v>
      </c>
      <c r="G183" s="11" t="s">
        <v>12</v>
      </c>
      <c r="H183" s="11" t="s">
        <v>12</v>
      </c>
      <c r="I183" s="11" t="s">
        <v>23</v>
      </c>
      <c r="J183" s="14">
        <f t="shared" si="4"/>
        <v>37106</v>
      </c>
      <c r="K183" s="15">
        <f t="shared" si="5"/>
        <v>21</v>
      </c>
    </row>
    <row r="184" spans="1:11" x14ac:dyDescent="0.3">
      <c r="A184" s="11" t="s">
        <v>209</v>
      </c>
      <c r="B184" s="11">
        <v>2001</v>
      </c>
      <c r="C184" s="11" t="s">
        <v>30</v>
      </c>
      <c r="D184" s="11">
        <v>9</v>
      </c>
      <c r="E184" s="11">
        <v>0</v>
      </c>
      <c r="F184" s="19">
        <v>1917.32</v>
      </c>
      <c r="G184" s="11" t="s">
        <v>12</v>
      </c>
      <c r="H184" s="11" t="s">
        <v>11</v>
      </c>
      <c r="I184" s="11" t="s">
        <v>23</v>
      </c>
      <c r="J184" s="14">
        <f t="shared" si="4"/>
        <v>37234</v>
      </c>
      <c r="K184" s="15">
        <f t="shared" si="5"/>
        <v>21</v>
      </c>
    </row>
    <row r="185" spans="1:11" x14ac:dyDescent="0.3">
      <c r="A185" s="11" t="s">
        <v>210</v>
      </c>
      <c r="B185" s="11">
        <v>2002</v>
      </c>
      <c r="C185" s="11" t="s">
        <v>20</v>
      </c>
      <c r="D185" s="11">
        <v>7</v>
      </c>
      <c r="E185" s="11">
        <v>1</v>
      </c>
      <c r="F185" s="19">
        <v>1964.78</v>
      </c>
      <c r="G185" s="11" t="s">
        <v>12</v>
      </c>
      <c r="H185" s="11" t="s">
        <v>16</v>
      </c>
      <c r="I185" s="11" t="s">
        <v>42</v>
      </c>
      <c r="J185" s="14">
        <f t="shared" si="4"/>
        <v>37506</v>
      </c>
      <c r="K185" s="15">
        <f t="shared" si="5"/>
        <v>20</v>
      </c>
    </row>
    <row r="186" spans="1:11" x14ac:dyDescent="0.3">
      <c r="A186" s="11" t="s">
        <v>211</v>
      </c>
      <c r="B186" s="11">
        <v>2002</v>
      </c>
      <c r="C186" s="11" t="s">
        <v>10</v>
      </c>
      <c r="D186" s="11">
        <v>29</v>
      </c>
      <c r="E186" s="11">
        <v>0</v>
      </c>
      <c r="F186" s="19">
        <v>1967.02</v>
      </c>
      <c r="G186" s="11" t="s">
        <v>12</v>
      </c>
      <c r="H186" s="11" t="s">
        <v>11</v>
      </c>
      <c r="I186" s="11" t="s">
        <v>168</v>
      </c>
      <c r="J186" s="14">
        <f t="shared" si="4"/>
        <v>37466</v>
      </c>
      <c r="K186" s="15">
        <f t="shared" si="5"/>
        <v>20</v>
      </c>
    </row>
    <row r="187" spans="1:11" x14ac:dyDescent="0.3">
      <c r="A187" s="11" t="s">
        <v>212</v>
      </c>
      <c r="B187" s="11">
        <v>1998</v>
      </c>
      <c r="C187" s="11" t="s">
        <v>20</v>
      </c>
      <c r="D187" s="11">
        <v>28</v>
      </c>
      <c r="E187" s="11">
        <v>0</v>
      </c>
      <c r="F187" s="19">
        <v>1969.61</v>
      </c>
      <c r="G187" s="11" t="s">
        <v>12</v>
      </c>
      <c r="H187" s="11" t="s">
        <v>12</v>
      </c>
      <c r="I187" s="11" t="s">
        <v>42</v>
      </c>
      <c r="J187" s="14">
        <f t="shared" si="4"/>
        <v>36066</v>
      </c>
      <c r="K187" s="15">
        <f t="shared" si="5"/>
        <v>24</v>
      </c>
    </row>
    <row r="188" spans="1:11" x14ac:dyDescent="0.3">
      <c r="A188" s="11" t="s">
        <v>213</v>
      </c>
      <c r="B188" s="11">
        <v>1998</v>
      </c>
      <c r="C188" s="11" t="s">
        <v>37</v>
      </c>
      <c r="D188" s="11">
        <v>5</v>
      </c>
      <c r="E188" s="11">
        <v>0</v>
      </c>
      <c r="F188" s="19">
        <v>1972.95</v>
      </c>
      <c r="G188" s="11" t="s">
        <v>12</v>
      </c>
      <c r="H188" s="11" t="s">
        <v>16</v>
      </c>
      <c r="I188" s="11" t="s">
        <v>42</v>
      </c>
      <c r="J188" s="14">
        <f t="shared" si="4"/>
        <v>36073</v>
      </c>
      <c r="K188" s="15">
        <f t="shared" si="5"/>
        <v>24</v>
      </c>
    </row>
    <row r="189" spans="1:11" x14ac:dyDescent="0.3">
      <c r="A189" s="11" t="s">
        <v>214</v>
      </c>
      <c r="B189" s="11">
        <v>1998</v>
      </c>
      <c r="C189" s="11" t="s">
        <v>20</v>
      </c>
      <c r="D189" s="11">
        <v>29</v>
      </c>
      <c r="E189" s="11">
        <v>0</v>
      </c>
      <c r="F189" s="19">
        <v>1977.82</v>
      </c>
      <c r="G189" s="11" t="s">
        <v>12</v>
      </c>
      <c r="H189" s="11" t="s">
        <v>16</v>
      </c>
      <c r="I189" s="11" t="s">
        <v>42</v>
      </c>
      <c r="J189" s="14">
        <f t="shared" si="4"/>
        <v>36067</v>
      </c>
      <c r="K189" s="15">
        <f t="shared" si="5"/>
        <v>24</v>
      </c>
    </row>
    <row r="190" spans="1:11" x14ac:dyDescent="0.3">
      <c r="A190" s="11" t="s">
        <v>215</v>
      </c>
      <c r="B190" s="11">
        <v>2002</v>
      </c>
      <c r="C190" s="11" t="s">
        <v>10</v>
      </c>
      <c r="D190" s="11">
        <v>16</v>
      </c>
      <c r="E190" s="11">
        <v>1</v>
      </c>
      <c r="F190" s="19">
        <v>1980.07</v>
      </c>
      <c r="G190" s="11" t="s">
        <v>12</v>
      </c>
      <c r="H190" s="11" t="s">
        <v>12</v>
      </c>
      <c r="I190" s="11" t="s">
        <v>42</v>
      </c>
      <c r="J190" s="14">
        <f t="shared" si="4"/>
        <v>37453</v>
      </c>
      <c r="K190" s="15">
        <f t="shared" si="5"/>
        <v>20</v>
      </c>
    </row>
    <row r="191" spans="1:11" x14ac:dyDescent="0.3">
      <c r="A191" s="11" t="s">
        <v>216</v>
      </c>
      <c r="B191" s="11">
        <v>1998</v>
      </c>
      <c r="C191" s="11" t="s">
        <v>30</v>
      </c>
      <c r="D191" s="11">
        <v>29</v>
      </c>
      <c r="E191" s="11">
        <v>0</v>
      </c>
      <c r="F191" s="19">
        <v>1981.58</v>
      </c>
      <c r="G191" s="11" t="s">
        <v>12</v>
      </c>
      <c r="H191" s="11" t="s">
        <v>16</v>
      </c>
      <c r="I191" s="11" t="s">
        <v>13</v>
      </c>
      <c r="J191" s="14">
        <f t="shared" si="4"/>
        <v>36158</v>
      </c>
      <c r="K191" s="15">
        <f t="shared" si="5"/>
        <v>24</v>
      </c>
    </row>
    <row r="192" spans="1:11" x14ac:dyDescent="0.3">
      <c r="A192" s="11" t="s">
        <v>217</v>
      </c>
      <c r="B192" s="11">
        <v>2002</v>
      </c>
      <c r="C192" s="11" t="s">
        <v>20</v>
      </c>
      <c r="D192" s="11">
        <v>29</v>
      </c>
      <c r="E192" s="11">
        <v>0</v>
      </c>
      <c r="F192" s="19">
        <v>1984.45</v>
      </c>
      <c r="G192" s="11" t="s">
        <v>12</v>
      </c>
      <c r="H192" s="11" t="s">
        <v>12</v>
      </c>
      <c r="I192" s="11" t="s">
        <v>168</v>
      </c>
      <c r="J192" s="14">
        <f t="shared" si="4"/>
        <v>37528</v>
      </c>
      <c r="K192" s="15">
        <f t="shared" si="5"/>
        <v>20</v>
      </c>
    </row>
    <row r="193" spans="1:11" x14ac:dyDescent="0.3">
      <c r="A193" s="11" t="s">
        <v>218</v>
      </c>
      <c r="B193" s="11">
        <v>1998</v>
      </c>
      <c r="C193" s="11" t="s">
        <v>20</v>
      </c>
      <c r="D193" s="11">
        <v>14</v>
      </c>
      <c r="E193" s="11">
        <v>0</v>
      </c>
      <c r="F193" s="19">
        <v>1986.93</v>
      </c>
      <c r="G193" s="11" t="s">
        <v>12</v>
      </c>
      <c r="H193" s="11" t="s">
        <v>11</v>
      </c>
      <c r="I193" s="11" t="s">
        <v>13</v>
      </c>
      <c r="J193" s="14">
        <f t="shared" si="4"/>
        <v>36052</v>
      </c>
      <c r="K193" s="15">
        <f t="shared" si="5"/>
        <v>24</v>
      </c>
    </row>
    <row r="194" spans="1:11" x14ac:dyDescent="0.3">
      <c r="A194" s="11" t="s">
        <v>219</v>
      </c>
      <c r="B194" s="11">
        <v>2001</v>
      </c>
      <c r="C194" s="11" t="s">
        <v>35</v>
      </c>
      <c r="D194" s="11">
        <v>14</v>
      </c>
      <c r="E194" s="11">
        <v>0</v>
      </c>
      <c r="F194" s="19">
        <v>2007.95</v>
      </c>
      <c r="G194" s="11" t="s">
        <v>12</v>
      </c>
      <c r="H194" s="11" t="s">
        <v>11</v>
      </c>
      <c r="I194" s="11" t="s">
        <v>42</v>
      </c>
      <c r="J194" s="14">
        <f t="shared" ref="J194:J257" si="6">DATE(B194,MONTH(DATEVALUE(C194&amp;" 1")),D194)</f>
        <v>37117</v>
      </c>
      <c r="K194" s="15">
        <f t="shared" ref="K194:K257" si="7">DATEDIF(J194,DATE(2023,6,8),"Y")</f>
        <v>21</v>
      </c>
    </row>
    <row r="195" spans="1:11" x14ac:dyDescent="0.3">
      <c r="A195" s="11" t="s">
        <v>220</v>
      </c>
      <c r="B195" s="11">
        <v>2001</v>
      </c>
      <c r="C195" s="11" t="s">
        <v>10</v>
      </c>
      <c r="D195" s="11">
        <v>1</v>
      </c>
      <c r="E195" s="11">
        <v>0</v>
      </c>
      <c r="F195" s="19">
        <v>2020.18</v>
      </c>
      <c r="G195" s="11" t="s">
        <v>12</v>
      </c>
      <c r="H195" s="11" t="s">
        <v>16</v>
      </c>
      <c r="I195" s="11" t="s">
        <v>42</v>
      </c>
      <c r="J195" s="14">
        <f t="shared" si="6"/>
        <v>37073</v>
      </c>
      <c r="K195" s="15">
        <f t="shared" si="7"/>
        <v>21</v>
      </c>
    </row>
    <row r="196" spans="1:11" x14ac:dyDescent="0.3">
      <c r="A196" s="11" t="s">
        <v>221</v>
      </c>
      <c r="B196" s="11">
        <v>2001</v>
      </c>
      <c r="C196" s="11" t="s">
        <v>20</v>
      </c>
      <c r="D196" s="11">
        <v>6</v>
      </c>
      <c r="E196" s="11">
        <v>0</v>
      </c>
      <c r="F196" s="19">
        <v>2020.55</v>
      </c>
      <c r="G196" s="11" t="s">
        <v>12</v>
      </c>
      <c r="H196" s="11" t="s">
        <v>11</v>
      </c>
      <c r="I196" s="11" t="s">
        <v>13</v>
      </c>
      <c r="J196" s="14">
        <f t="shared" si="6"/>
        <v>37140</v>
      </c>
      <c r="K196" s="15">
        <f t="shared" si="7"/>
        <v>21</v>
      </c>
    </row>
    <row r="197" spans="1:11" x14ac:dyDescent="0.3">
      <c r="A197" s="11" t="s">
        <v>222</v>
      </c>
      <c r="B197" s="11">
        <v>2001</v>
      </c>
      <c r="C197" s="11" t="s">
        <v>35</v>
      </c>
      <c r="D197" s="11">
        <v>4</v>
      </c>
      <c r="E197" s="11">
        <v>0</v>
      </c>
      <c r="F197" s="19">
        <v>2026.97</v>
      </c>
      <c r="G197" s="11" t="s">
        <v>12</v>
      </c>
      <c r="H197" s="11" t="s">
        <v>11</v>
      </c>
      <c r="I197" s="11" t="s">
        <v>13</v>
      </c>
      <c r="J197" s="14">
        <f t="shared" si="6"/>
        <v>37107</v>
      </c>
      <c r="K197" s="15">
        <f t="shared" si="7"/>
        <v>21</v>
      </c>
    </row>
    <row r="198" spans="1:11" x14ac:dyDescent="0.3">
      <c r="A198" s="11" t="s">
        <v>223</v>
      </c>
      <c r="B198" s="11">
        <v>2000</v>
      </c>
      <c r="C198" s="11" t="s">
        <v>20</v>
      </c>
      <c r="D198" s="11">
        <v>2</v>
      </c>
      <c r="E198" s="11">
        <v>0</v>
      </c>
      <c r="F198" s="19">
        <v>2045.69</v>
      </c>
      <c r="G198" s="11" t="s">
        <v>12</v>
      </c>
      <c r="H198" s="11" t="s">
        <v>12</v>
      </c>
      <c r="I198" s="11" t="s">
        <v>23</v>
      </c>
      <c r="J198" s="14">
        <f t="shared" si="6"/>
        <v>36771</v>
      </c>
      <c r="K198" s="15">
        <f t="shared" si="7"/>
        <v>22</v>
      </c>
    </row>
    <row r="199" spans="1:11" x14ac:dyDescent="0.3">
      <c r="A199" s="11" t="s">
        <v>224</v>
      </c>
      <c r="B199" s="11">
        <v>2000</v>
      </c>
      <c r="C199" s="11" t="s">
        <v>10</v>
      </c>
      <c r="D199" s="11">
        <v>26</v>
      </c>
      <c r="E199" s="11">
        <v>0</v>
      </c>
      <c r="F199" s="19">
        <v>2055.3200000000002</v>
      </c>
      <c r="G199" s="11" t="s">
        <v>12</v>
      </c>
      <c r="H199" s="11" t="s">
        <v>12</v>
      </c>
      <c r="I199" s="11" t="s">
        <v>23</v>
      </c>
      <c r="J199" s="14">
        <f t="shared" si="6"/>
        <v>36733</v>
      </c>
      <c r="K199" s="15">
        <f t="shared" si="7"/>
        <v>22</v>
      </c>
    </row>
    <row r="200" spans="1:11" x14ac:dyDescent="0.3">
      <c r="A200" s="11" t="s">
        <v>225</v>
      </c>
      <c r="B200" s="11">
        <v>2004</v>
      </c>
      <c r="C200" s="11" t="s">
        <v>18</v>
      </c>
      <c r="D200" s="11">
        <v>12</v>
      </c>
      <c r="E200" s="11">
        <v>0</v>
      </c>
      <c r="F200" s="19">
        <v>2094.1</v>
      </c>
      <c r="G200" s="11" t="s">
        <v>12</v>
      </c>
      <c r="H200" s="11" t="s">
        <v>11</v>
      </c>
      <c r="I200" s="11" t="s">
        <v>200</v>
      </c>
      <c r="J200" s="14">
        <f t="shared" si="6"/>
        <v>38150</v>
      </c>
      <c r="K200" s="15">
        <f t="shared" si="7"/>
        <v>18</v>
      </c>
    </row>
    <row r="201" spans="1:11" x14ac:dyDescent="0.3">
      <c r="A201" s="11" t="s">
        <v>226</v>
      </c>
      <c r="B201" s="11">
        <v>2001</v>
      </c>
      <c r="C201" s="11" t="s">
        <v>35</v>
      </c>
      <c r="D201" s="11">
        <v>14</v>
      </c>
      <c r="E201" s="11">
        <v>0</v>
      </c>
      <c r="F201" s="19">
        <v>2102.2600000000002</v>
      </c>
      <c r="G201" s="11" t="s">
        <v>12</v>
      </c>
      <c r="H201" s="11" t="s">
        <v>11</v>
      </c>
      <c r="I201" s="11" t="s">
        <v>166</v>
      </c>
      <c r="J201" s="14">
        <f t="shared" si="6"/>
        <v>37117</v>
      </c>
      <c r="K201" s="15">
        <f t="shared" si="7"/>
        <v>21</v>
      </c>
    </row>
    <row r="202" spans="1:11" x14ac:dyDescent="0.3">
      <c r="A202" s="11" t="s">
        <v>227</v>
      </c>
      <c r="B202" s="11">
        <v>2001</v>
      </c>
      <c r="C202" s="11" t="s">
        <v>18</v>
      </c>
      <c r="D202" s="11">
        <v>22</v>
      </c>
      <c r="E202" s="11">
        <v>1</v>
      </c>
      <c r="F202" s="19">
        <v>2103.08</v>
      </c>
      <c r="G202" s="11" t="s">
        <v>12</v>
      </c>
      <c r="H202" s="11" t="s">
        <v>11</v>
      </c>
      <c r="I202" s="11" t="s">
        <v>42</v>
      </c>
      <c r="J202" s="14">
        <f t="shared" si="6"/>
        <v>37064</v>
      </c>
      <c r="K202" s="15">
        <f t="shared" si="7"/>
        <v>21</v>
      </c>
    </row>
    <row r="203" spans="1:11" x14ac:dyDescent="0.3">
      <c r="A203" s="11" t="s">
        <v>228</v>
      </c>
      <c r="B203" s="11">
        <v>2001</v>
      </c>
      <c r="C203" s="11" t="s">
        <v>15</v>
      </c>
      <c r="D203" s="11">
        <v>28</v>
      </c>
      <c r="E203" s="11">
        <v>0</v>
      </c>
      <c r="F203" s="19">
        <v>2104.11</v>
      </c>
      <c r="G203" s="11" t="s">
        <v>11</v>
      </c>
      <c r="H203" s="11" t="s">
        <v>16</v>
      </c>
      <c r="I203" s="11" t="s">
        <v>168</v>
      </c>
      <c r="J203" s="14">
        <f t="shared" si="6"/>
        <v>37223</v>
      </c>
      <c r="K203" s="15">
        <f t="shared" si="7"/>
        <v>21</v>
      </c>
    </row>
    <row r="204" spans="1:11" x14ac:dyDescent="0.3">
      <c r="A204" s="11" t="s">
        <v>229</v>
      </c>
      <c r="B204" s="11">
        <v>1989</v>
      </c>
      <c r="C204" s="11" t="s">
        <v>10</v>
      </c>
      <c r="D204" s="11">
        <v>21</v>
      </c>
      <c r="E204" s="11">
        <v>3</v>
      </c>
      <c r="F204" s="19">
        <v>2106.2600000000002</v>
      </c>
      <c r="G204" s="11" t="s">
        <v>11</v>
      </c>
      <c r="H204" s="11" t="s">
        <v>11</v>
      </c>
      <c r="I204" s="11" t="s">
        <v>13</v>
      </c>
      <c r="J204" s="14">
        <f t="shared" si="6"/>
        <v>32710</v>
      </c>
      <c r="K204" s="15">
        <f t="shared" si="7"/>
        <v>33</v>
      </c>
    </row>
    <row r="205" spans="1:11" x14ac:dyDescent="0.3">
      <c r="A205" s="11" t="s">
        <v>230</v>
      </c>
      <c r="B205" s="11">
        <v>2003</v>
      </c>
      <c r="C205" s="11" t="s">
        <v>20</v>
      </c>
      <c r="D205" s="11">
        <v>30</v>
      </c>
      <c r="E205" s="11">
        <v>0</v>
      </c>
      <c r="F205" s="19">
        <v>2117.34</v>
      </c>
      <c r="G205" s="11" t="s">
        <v>11</v>
      </c>
      <c r="H205" s="11" t="s">
        <v>12</v>
      </c>
      <c r="I205" s="11" t="s">
        <v>23</v>
      </c>
      <c r="J205" s="14">
        <f t="shared" si="6"/>
        <v>37894</v>
      </c>
      <c r="K205" s="15">
        <f t="shared" si="7"/>
        <v>19</v>
      </c>
    </row>
    <row r="206" spans="1:11" x14ac:dyDescent="0.3">
      <c r="A206" s="11" t="s">
        <v>231</v>
      </c>
      <c r="B206" s="11">
        <v>2004</v>
      </c>
      <c r="C206" s="11" t="s">
        <v>15</v>
      </c>
      <c r="D206" s="11">
        <v>4</v>
      </c>
      <c r="E206" s="11">
        <v>0</v>
      </c>
      <c r="F206" s="19">
        <v>2118.61</v>
      </c>
      <c r="G206" s="11" t="s">
        <v>11</v>
      </c>
      <c r="H206" s="11" t="s">
        <v>16</v>
      </c>
      <c r="I206" s="11" t="s">
        <v>23</v>
      </c>
      <c r="J206" s="14">
        <f t="shared" si="6"/>
        <v>38295</v>
      </c>
      <c r="K206" s="15">
        <f t="shared" si="7"/>
        <v>18</v>
      </c>
    </row>
    <row r="207" spans="1:11" x14ac:dyDescent="0.3">
      <c r="A207" s="11" t="s">
        <v>232</v>
      </c>
      <c r="B207" s="11">
        <v>2003</v>
      </c>
      <c r="C207" s="11" t="s">
        <v>35</v>
      </c>
      <c r="D207" s="11">
        <v>30</v>
      </c>
      <c r="E207" s="11">
        <v>0</v>
      </c>
      <c r="F207" s="19">
        <v>2128.4299999999998</v>
      </c>
      <c r="G207" s="11" t="s">
        <v>11</v>
      </c>
      <c r="H207" s="11" t="s">
        <v>16</v>
      </c>
      <c r="I207" s="11" t="s">
        <v>23</v>
      </c>
      <c r="J207" s="14">
        <f t="shared" si="6"/>
        <v>37863</v>
      </c>
      <c r="K207" s="15">
        <f t="shared" si="7"/>
        <v>19</v>
      </c>
    </row>
    <row r="208" spans="1:11" x14ac:dyDescent="0.3">
      <c r="A208" s="11" t="s">
        <v>233</v>
      </c>
      <c r="B208" s="11">
        <v>2003</v>
      </c>
      <c r="C208" s="11" t="s">
        <v>30</v>
      </c>
      <c r="D208" s="11">
        <v>22</v>
      </c>
      <c r="E208" s="11">
        <v>0</v>
      </c>
      <c r="F208" s="19">
        <v>2130.6799999999998</v>
      </c>
      <c r="G208" s="11" t="s">
        <v>11</v>
      </c>
      <c r="H208" s="11" t="s">
        <v>12</v>
      </c>
      <c r="I208" s="11" t="s">
        <v>23</v>
      </c>
      <c r="J208" s="14">
        <f t="shared" si="6"/>
        <v>37977</v>
      </c>
      <c r="K208" s="15">
        <f t="shared" si="7"/>
        <v>19</v>
      </c>
    </row>
    <row r="209" spans="1:11" x14ac:dyDescent="0.3">
      <c r="A209" s="11" t="s">
        <v>234</v>
      </c>
      <c r="B209" s="11">
        <v>2003</v>
      </c>
      <c r="C209" s="11" t="s">
        <v>20</v>
      </c>
      <c r="D209" s="11">
        <v>1</v>
      </c>
      <c r="E209" s="11">
        <v>0</v>
      </c>
      <c r="F209" s="19">
        <v>2134.9</v>
      </c>
      <c r="G209" s="11" t="s">
        <v>11</v>
      </c>
      <c r="H209" s="11" t="s">
        <v>12</v>
      </c>
      <c r="I209" s="11" t="s">
        <v>23</v>
      </c>
      <c r="J209" s="14">
        <f t="shared" si="6"/>
        <v>37865</v>
      </c>
      <c r="K209" s="15">
        <f t="shared" si="7"/>
        <v>19</v>
      </c>
    </row>
    <row r="210" spans="1:11" x14ac:dyDescent="0.3">
      <c r="A210" s="11" t="s">
        <v>235</v>
      </c>
      <c r="B210" s="11">
        <v>2003</v>
      </c>
      <c r="C210" s="11" t="s">
        <v>20</v>
      </c>
      <c r="D210" s="11">
        <v>26</v>
      </c>
      <c r="E210" s="11">
        <v>0</v>
      </c>
      <c r="F210" s="19">
        <v>2136.88</v>
      </c>
      <c r="G210" s="11" t="s">
        <v>11</v>
      </c>
      <c r="H210" s="11" t="s">
        <v>11</v>
      </c>
      <c r="I210" s="11" t="s">
        <v>23</v>
      </c>
      <c r="J210" s="14">
        <f t="shared" si="6"/>
        <v>37890</v>
      </c>
      <c r="K210" s="15">
        <f t="shared" si="7"/>
        <v>19</v>
      </c>
    </row>
    <row r="211" spans="1:11" x14ac:dyDescent="0.3">
      <c r="A211" s="11" t="s">
        <v>236</v>
      </c>
      <c r="B211" s="11">
        <v>1997</v>
      </c>
      <c r="C211" s="11" t="s">
        <v>20</v>
      </c>
      <c r="D211" s="11">
        <v>3</v>
      </c>
      <c r="E211" s="11">
        <v>0</v>
      </c>
      <c r="F211" s="19">
        <v>2137.65</v>
      </c>
      <c r="G211" s="11" t="s">
        <v>12</v>
      </c>
      <c r="H211" s="11" t="s">
        <v>16</v>
      </c>
      <c r="I211" s="11" t="s">
        <v>13</v>
      </c>
      <c r="J211" s="14">
        <f t="shared" si="6"/>
        <v>35676</v>
      </c>
      <c r="K211" s="15">
        <f t="shared" si="7"/>
        <v>25</v>
      </c>
    </row>
    <row r="212" spans="1:11" x14ac:dyDescent="0.3">
      <c r="A212" s="11" t="s">
        <v>237</v>
      </c>
      <c r="B212" s="11">
        <v>2003</v>
      </c>
      <c r="C212" s="11" t="s">
        <v>35</v>
      </c>
      <c r="D212" s="11">
        <v>19</v>
      </c>
      <c r="E212" s="11">
        <v>0</v>
      </c>
      <c r="F212" s="19">
        <v>2138.0700000000002</v>
      </c>
      <c r="G212" s="11" t="s">
        <v>11</v>
      </c>
      <c r="H212" s="11" t="s">
        <v>16</v>
      </c>
      <c r="I212" s="11" t="s">
        <v>23</v>
      </c>
      <c r="J212" s="14">
        <f t="shared" si="6"/>
        <v>37852</v>
      </c>
      <c r="K212" s="15">
        <f t="shared" si="7"/>
        <v>19</v>
      </c>
    </row>
    <row r="213" spans="1:11" x14ac:dyDescent="0.3">
      <c r="A213" s="11" t="s">
        <v>238</v>
      </c>
      <c r="B213" s="11">
        <v>2004</v>
      </c>
      <c r="C213" s="11" t="s">
        <v>37</v>
      </c>
      <c r="D213" s="11">
        <v>4</v>
      </c>
      <c r="E213" s="11">
        <v>0</v>
      </c>
      <c r="F213" s="19">
        <v>2144.85</v>
      </c>
      <c r="G213" s="11" t="s">
        <v>11</v>
      </c>
      <c r="H213" s="11" t="s">
        <v>16</v>
      </c>
      <c r="I213" s="11" t="s">
        <v>42</v>
      </c>
      <c r="J213" s="14">
        <f t="shared" si="6"/>
        <v>38264</v>
      </c>
      <c r="K213" s="15">
        <f t="shared" si="7"/>
        <v>18</v>
      </c>
    </row>
    <row r="214" spans="1:11" x14ac:dyDescent="0.3">
      <c r="A214" s="11" t="s">
        <v>239</v>
      </c>
      <c r="B214" s="11">
        <v>2000</v>
      </c>
      <c r="C214" s="11" t="s">
        <v>30</v>
      </c>
      <c r="D214" s="11">
        <v>27</v>
      </c>
      <c r="E214" s="11">
        <v>0</v>
      </c>
      <c r="F214" s="19">
        <v>2150.4699999999998</v>
      </c>
      <c r="G214" s="11" t="s">
        <v>11</v>
      </c>
      <c r="H214" s="11" t="s">
        <v>12</v>
      </c>
      <c r="I214" s="11" t="s">
        <v>42</v>
      </c>
      <c r="J214" s="14">
        <f t="shared" si="6"/>
        <v>36887</v>
      </c>
      <c r="K214" s="15">
        <f t="shared" si="7"/>
        <v>22</v>
      </c>
    </row>
    <row r="215" spans="1:11" x14ac:dyDescent="0.3">
      <c r="A215" s="11" t="s">
        <v>240</v>
      </c>
      <c r="B215" s="11">
        <v>2000</v>
      </c>
      <c r="C215" s="11" t="s">
        <v>37</v>
      </c>
      <c r="D215" s="11">
        <v>22</v>
      </c>
      <c r="E215" s="11">
        <v>0</v>
      </c>
      <c r="F215" s="19">
        <v>2154.36</v>
      </c>
      <c r="G215" s="11" t="s">
        <v>11</v>
      </c>
      <c r="H215" s="11" t="s">
        <v>11</v>
      </c>
      <c r="I215" s="11" t="s">
        <v>42</v>
      </c>
      <c r="J215" s="14">
        <f t="shared" si="6"/>
        <v>36821</v>
      </c>
      <c r="K215" s="15">
        <f t="shared" si="7"/>
        <v>22</v>
      </c>
    </row>
    <row r="216" spans="1:11" x14ac:dyDescent="0.3">
      <c r="A216" s="11" t="s">
        <v>241</v>
      </c>
      <c r="B216" s="11">
        <v>2000</v>
      </c>
      <c r="C216" s="11" t="s">
        <v>15</v>
      </c>
      <c r="D216" s="11">
        <v>29</v>
      </c>
      <c r="E216" s="11">
        <v>0</v>
      </c>
      <c r="F216" s="19">
        <v>2155.6799999999998</v>
      </c>
      <c r="G216" s="11" t="s">
        <v>11</v>
      </c>
      <c r="H216" s="11" t="s">
        <v>12</v>
      </c>
      <c r="I216" s="11" t="s">
        <v>13</v>
      </c>
      <c r="J216" s="14">
        <f t="shared" si="6"/>
        <v>36859</v>
      </c>
      <c r="K216" s="15">
        <f t="shared" si="7"/>
        <v>22</v>
      </c>
    </row>
    <row r="217" spans="1:11" x14ac:dyDescent="0.3">
      <c r="A217" s="11" t="s">
        <v>242</v>
      </c>
      <c r="B217" s="11">
        <v>2000</v>
      </c>
      <c r="C217" s="11" t="s">
        <v>30</v>
      </c>
      <c r="D217" s="11">
        <v>10</v>
      </c>
      <c r="E217" s="11">
        <v>0</v>
      </c>
      <c r="F217" s="19">
        <v>2156.75</v>
      </c>
      <c r="G217" s="11" t="s">
        <v>11</v>
      </c>
      <c r="H217" s="11" t="s">
        <v>11</v>
      </c>
      <c r="I217" s="11" t="s">
        <v>13</v>
      </c>
      <c r="J217" s="14">
        <f t="shared" si="6"/>
        <v>36870</v>
      </c>
      <c r="K217" s="15">
        <f t="shared" si="7"/>
        <v>22</v>
      </c>
    </row>
    <row r="218" spans="1:11" x14ac:dyDescent="0.3">
      <c r="A218" s="11" t="s">
        <v>243</v>
      </c>
      <c r="B218" s="11">
        <v>2000</v>
      </c>
      <c r="C218" s="11" t="s">
        <v>35</v>
      </c>
      <c r="D218" s="11">
        <v>23</v>
      </c>
      <c r="E218" s="11">
        <v>0</v>
      </c>
      <c r="F218" s="19">
        <v>2166.73</v>
      </c>
      <c r="G218" s="11" t="s">
        <v>11</v>
      </c>
      <c r="H218" s="11" t="s">
        <v>11</v>
      </c>
      <c r="I218" s="11" t="s">
        <v>42</v>
      </c>
      <c r="J218" s="14">
        <f t="shared" si="6"/>
        <v>36761</v>
      </c>
      <c r="K218" s="15">
        <f t="shared" si="7"/>
        <v>22</v>
      </c>
    </row>
    <row r="219" spans="1:11" x14ac:dyDescent="0.3">
      <c r="A219" s="11" t="s">
        <v>244</v>
      </c>
      <c r="B219" s="11">
        <v>1994</v>
      </c>
      <c r="C219" s="11" t="s">
        <v>20</v>
      </c>
      <c r="D219" s="11">
        <v>27</v>
      </c>
      <c r="E219" s="11">
        <v>0</v>
      </c>
      <c r="F219" s="19">
        <v>2170.08</v>
      </c>
      <c r="G219" s="11" t="s">
        <v>11</v>
      </c>
      <c r="H219" s="11" t="s">
        <v>11</v>
      </c>
      <c r="I219" s="11" t="s">
        <v>13</v>
      </c>
      <c r="J219" s="14">
        <f t="shared" si="6"/>
        <v>34604</v>
      </c>
      <c r="K219" s="15">
        <f t="shared" si="7"/>
        <v>28</v>
      </c>
    </row>
    <row r="220" spans="1:11" x14ac:dyDescent="0.3">
      <c r="A220" s="11" t="s">
        <v>245</v>
      </c>
      <c r="B220" s="11">
        <v>1991</v>
      </c>
      <c r="C220" s="11" t="s">
        <v>30</v>
      </c>
      <c r="D220" s="11">
        <v>16</v>
      </c>
      <c r="E220" s="11">
        <v>3</v>
      </c>
      <c r="F220" s="19">
        <v>2193.1999999999998</v>
      </c>
      <c r="G220" s="11" t="s">
        <v>11</v>
      </c>
      <c r="H220" s="11" t="s">
        <v>11</v>
      </c>
      <c r="I220" s="11" t="s">
        <v>23</v>
      </c>
      <c r="J220" s="14">
        <f t="shared" si="6"/>
        <v>33588</v>
      </c>
      <c r="K220" s="15">
        <f t="shared" si="7"/>
        <v>31</v>
      </c>
    </row>
    <row r="221" spans="1:11" x14ac:dyDescent="0.3">
      <c r="A221" s="11" t="s">
        <v>246</v>
      </c>
      <c r="B221" s="11">
        <v>2004</v>
      </c>
      <c r="C221" s="11" t="s">
        <v>30</v>
      </c>
      <c r="D221" s="11">
        <v>7</v>
      </c>
      <c r="E221" s="11">
        <v>0</v>
      </c>
      <c r="F221" s="19">
        <v>2196.4699999999998</v>
      </c>
      <c r="G221" s="11" t="s">
        <v>11</v>
      </c>
      <c r="H221" s="11" t="s">
        <v>12</v>
      </c>
      <c r="I221" s="11" t="s">
        <v>247</v>
      </c>
      <c r="J221" s="14">
        <f t="shared" si="6"/>
        <v>38328</v>
      </c>
      <c r="K221" s="15">
        <f t="shared" si="7"/>
        <v>18</v>
      </c>
    </row>
    <row r="222" spans="1:11" x14ac:dyDescent="0.3">
      <c r="A222" s="11" t="s">
        <v>248</v>
      </c>
      <c r="B222" s="11">
        <v>2004</v>
      </c>
      <c r="C222" s="11" t="s">
        <v>20</v>
      </c>
      <c r="D222" s="11">
        <v>3</v>
      </c>
      <c r="E222" s="11">
        <v>0</v>
      </c>
      <c r="F222" s="19">
        <v>2198.19</v>
      </c>
      <c r="G222" s="11" t="s">
        <v>11</v>
      </c>
      <c r="H222" s="11" t="s">
        <v>16</v>
      </c>
      <c r="I222" s="11" t="s">
        <v>249</v>
      </c>
      <c r="J222" s="14">
        <f t="shared" si="6"/>
        <v>38233</v>
      </c>
      <c r="K222" s="15">
        <f t="shared" si="7"/>
        <v>18</v>
      </c>
    </row>
    <row r="223" spans="1:11" x14ac:dyDescent="0.3">
      <c r="A223" s="11" t="s">
        <v>250</v>
      </c>
      <c r="B223" s="11">
        <v>2004</v>
      </c>
      <c r="C223" s="11" t="s">
        <v>20</v>
      </c>
      <c r="D223" s="11">
        <v>12</v>
      </c>
      <c r="E223" s="11">
        <v>0</v>
      </c>
      <c r="F223" s="19">
        <v>2200.83</v>
      </c>
      <c r="G223" s="11" t="s">
        <v>11</v>
      </c>
      <c r="H223" s="11" t="s">
        <v>11</v>
      </c>
      <c r="I223" s="11" t="s">
        <v>247</v>
      </c>
      <c r="J223" s="14">
        <f t="shared" si="6"/>
        <v>38242</v>
      </c>
      <c r="K223" s="15">
        <f t="shared" si="7"/>
        <v>18</v>
      </c>
    </row>
    <row r="224" spans="1:11" x14ac:dyDescent="0.3">
      <c r="A224" s="11" t="s">
        <v>251</v>
      </c>
      <c r="B224" s="11">
        <v>2004</v>
      </c>
      <c r="C224" s="11" t="s">
        <v>10</v>
      </c>
      <c r="D224" s="11">
        <v>27</v>
      </c>
      <c r="E224" s="11">
        <v>1</v>
      </c>
      <c r="F224" s="19">
        <v>2201.1</v>
      </c>
      <c r="G224" s="11" t="s">
        <v>11</v>
      </c>
      <c r="H224" s="11" t="s">
        <v>12</v>
      </c>
      <c r="I224" s="11" t="s">
        <v>13</v>
      </c>
      <c r="J224" s="14">
        <f t="shared" si="6"/>
        <v>38195</v>
      </c>
      <c r="K224" s="15">
        <f t="shared" si="7"/>
        <v>18</v>
      </c>
    </row>
    <row r="225" spans="1:11" x14ac:dyDescent="0.3">
      <c r="A225" s="11" t="s">
        <v>252</v>
      </c>
      <c r="B225" s="11">
        <v>2004</v>
      </c>
      <c r="C225" s="11" t="s">
        <v>35</v>
      </c>
      <c r="D225" s="11">
        <v>6</v>
      </c>
      <c r="E225" s="11">
        <v>0</v>
      </c>
      <c r="F225" s="19">
        <v>2203.4699999999998</v>
      </c>
      <c r="G225" s="11" t="s">
        <v>11</v>
      </c>
      <c r="H225" s="11" t="s">
        <v>11</v>
      </c>
      <c r="I225" s="11" t="s">
        <v>247</v>
      </c>
      <c r="J225" s="14">
        <f t="shared" si="6"/>
        <v>38205</v>
      </c>
      <c r="K225" s="15">
        <f t="shared" si="7"/>
        <v>18</v>
      </c>
    </row>
    <row r="226" spans="1:11" x14ac:dyDescent="0.3">
      <c r="A226" s="11" t="s">
        <v>253</v>
      </c>
      <c r="B226" s="11">
        <v>2004</v>
      </c>
      <c r="C226" s="11" t="s">
        <v>37</v>
      </c>
      <c r="D226" s="11">
        <v>28</v>
      </c>
      <c r="E226" s="11">
        <v>0</v>
      </c>
      <c r="F226" s="19">
        <v>2203.7399999999998</v>
      </c>
      <c r="G226" s="11" t="s">
        <v>11</v>
      </c>
      <c r="H226" s="11" t="s">
        <v>11</v>
      </c>
      <c r="I226" s="11" t="s">
        <v>247</v>
      </c>
      <c r="J226" s="14">
        <f t="shared" si="6"/>
        <v>38288</v>
      </c>
      <c r="K226" s="15">
        <f t="shared" si="7"/>
        <v>18</v>
      </c>
    </row>
    <row r="227" spans="1:11" x14ac:dyDescent="0.3">
      <c r="A227" s="11" t="s">
        <v>254</v>
      </c>
      <c r="B227" s="11">
        <v>2004</v>
      </c>
      <c r="C227" s="11" t="s">
        <v>15</v>
      </c>
      <c r="D227" s="11">
        <v>13</v>
      </c>
      <c r="E227" s="11">
        <v>0</v>
      </c>
      <c r="F227" s="19">
        <v>2205.98</v>
      </c>
      <c r="G227" s="11" t="s">
        <v>11</v>
      </c>
      <c r="H227" s="11" t="s">
        <v>12</v>
      </c>
      <c r="I227" s="11" t="s">
        <v>247</v>
      </c>
      <c r="J227" s="14">
        <f t="shared" si="6"/>
        <v>38304</v>
      </c>
      <c r="K227" s="15">
        <f t="shared" si="7"/>
        <v>18</v>
      </c>
    </row>
    <row r="228" spans="1:11" x14ac:dyDescent="0.3">
      <c r="A228" s="11" t="s">
        <v>255</v>
      </c>
      <c r="B228" s="11">
        <v>2004</v>
      </c>
      <c r="C228" s="11" t="s">
        <v>35</v>
      </c>
      <c r="D228" s="11">
        <v>6</v>
      </c>
      <c r="E228" s="11">
        <v>0</v>
      </c>
      <c r="F228" s="19">
        <v>2207.6999999999998</v>
      </c>
      <c r="G228" s="11" t="s">
        <v>11</v>
      </c>
      <c r="H228" s="11" t="s">
        <v>11</v>
      </c>
      <c r="I228" s="11" t="s">
        <v>247</v>
      </c>
      <c r="J228" s="14">
        <f t="shared" si="6"/>
        <v>38205</v>
      </c>
      <c r="K228" s="15">
        <f t="shared" si="7"/>
        <v>18</v>
      </c>
    </row>
    <row r="229" spans="1:11" x14ac:dyDescent="0.3">
      <c r="A229" s="11" t="s">
        <v>256</v>
      </c>
      <c r="B229" s="11">
        <v>2004</v>
      </c>
      <c r="C229" s="11" t="s">
        <v>10</v>
      </c>
      <c r="D229" s="11">
        <v>27</v>
      </c>
      <c r="E229" s="11">
        <v>0</v>
      </c>
      <c r="F229" s="19">
        <v>2211.13</v>
      </c>
      <c r="G229" s="11" t="s">
        <v>11</v>
      </c>
      <c r="H229" s="11" t="s">
        <v>11</v>
      </c>
      <c r="I229" s="11" t="s">
        <v>247</v>
      </c>
      <c r="J229" s="14">
        <f t="shared" si="6"/>
        <v>38195</v>
      </c>
      <c r="K229" s="15">
        <f t="shared" si="7"/>
        <v>18</v>
      </c>
    </row>
    <row r="230" spans="1:11" x14ac:dyDescent="0.3">
      <c r="A230" s="11" t="s">
        <v>257</v>
      </c>
      <c r="B230" s="11">
        <v>1994</v>
      </c>
      <c r="C230" s="11" t="s">
        <v>15</v>
      </c>
      <c r="D230" s="11">
        <v>17</v>
      </c>
      <c r="E230" s="11">
        <v>0</v>
      </c>
      <c r="F230" s="19">
        <v>2213.21</v>
      </c>
      <c r="G230" s="11" t="s">
        <v>11</v>
      </c>
      <c r="H230" s="11" t="s">
        <v>11</v>
      </c>
      <c r="I230" s="11" t="s">
        <v>13</v>
      </c>
      <c r="J230" s="14">
        <f t="shared" si="6"/>
        <v>34655</v>
      </c>
      <c r="K230" s="15">
        <f t="shared" si="7"/>
        <v>28</v>
      </c>
    </row>
    <row r="231" spans="1:11" x14ac:dyDescent="0.3">
      <c r="A231" s="11" t="s">
        <v>258</v>
      </c>
      <c r="B231" s="11">
        <v>2004</v>
      </c>
      <c r="C231" s="11" t="s">
        <v>18</v>
      </c>
      <c r="D231" s="11">
        <v>13</v>
      </c>
      <c r="E231" s="11">
        <v>0</v>
      </c>
      <c r="F231" s="19">
        <v>2217.4699999999998</v>
      </c>
      <c r="G231" s="11" t="s">
        <v>11</v>
      </c>
      <c r="H231" s="11" t="s">
        <v>16</v>
      </c>
      <c r="I231" s="11" t="s">
        <v>247</v>
      </c>
      <c r="J231" s="14">
        <f t="shared" si="6"/>
        <v>38151</v>
      </c>
      <c r="K231" s="15">
        <f t="shared" si="7"/>
        <v>18</v>
      </c>
    </row>
    <row r="232" spans="1:11" x14ac:dyDescent="0.3">
      <c r="A232" s="11" t="s">
        <v>259</v>
      </c>
      <c r="B232" s="11">
        <v>2004</v>
      </c>
      <c r="C232" s="11" t="s">
        <v>20</v>
      </c>
      <c r="D232" s="11">
        <v>25</v>
      </c>
      <c r="E232" s="11">
        <v>0</v>
      </c>
      <c r="F232" s="19">
        <v>2217.6</v>
      </c>
      <c r="G232" s="11" t="s">
        <v>11</v>
      </c>
      <c r="H232" s="11" t="s">
        <v>16</v>
      </c>
      <c r="I232" s="11" t="s">
        <v>247</v>
      </c>
      <c r="J232" s="14">
        <f t="shared" si="6"/>
        <v>38255</v>
      </c>
      <c r="K232" s="15">
        <f t="shared" si="7"/>
        <v>18</v>
      </c>
    </row>
    <row r="233" spans="1:11" x14ac:dyDescent="0.3">
      <c r="A233" s="11" t="s">
        <v>260</v>
      </c>
      <c r="B233" s="11">
        <v>2004</v>
      </c>
      <c r="C233" s="11" t="s">
        <v>30</v>
      </c>
      <c r="D233" s="11">
        <v>12</v>
      </c>
      <c r="E233" s="11">
        <v>1</v>
      </c>
      <c r="F233" s="19">
        <v>2219.4499999999998</v>
      </c>
      <c r="G233" s="11" t="s">
        <v>11</v>
      </c>
      <c r="H233" s="11" t="s">
        <v>16</v>
      </c>
      <c r="I233" s="11" t="s">
        <v>13</v>
      </c>
      <c r="J233" s="14">
        <f t="shared" si="6"/>
        <v>38333</v>
      </c>
      <c r="K233" s="15">
        <f t="shared" si="7"/>
        <v>18</v>
      </c>
    </row>
    <row r="234" spans="1:11" x14ac:dyDescent="0.3">
      <c r="A234" s="11" t="s">
        <v>261</v>
      </c>
      <c r="B234" s="11">
        <v>2003</v>
      </c>
      <c r="C234" s="11" t="s">
        <v>30</v>
      </c>
      <c r="D234" s="11">
        <v>10</v>
      </c>
      <c r="E234" s="11">
        <v>1</v>
      </c>
      <c r="F234" s="19">
        <v>2221.56</v>
      </c>
      <c r="G234" s="11" t="s">
        <v>11</v>
      </c>
      <c r="H234" s="11" t="s">
        <v>12</v>
      </c>
      <c r="I234" s="11" t="s">
        <v>23</v>
      </c>
      <c r="J234" s="14">
        <f t="shared" si="6"/>
        <v>37965</v>
      </c>
      <c r="K234" s="15">
        <f t="shared" si="7"/>
        <v>19</v>
      </c>
    </row>
    <row r="235" spans="1:11" x14ac:dyDescent="0.3">
      <c r="A235" s="11" t="s">
        <v>262</v>
      </c>
      <c r="B235" s="11">
        <v>2000</v>
      </c>
      <c r="C235" s="11" t="s">
        <v>18</v>
      </c>
      <c r="D235" s="11">
        <v>30</v>
      </c>
      <c r="E235" s="11">
        <v>0</v>
      </c>
      <c r="F235" s="19">
        <v>2250.84</v>
      </c>
      <c r="G235" s="11" t="s">
        <v>11</v>
      </c>
      <c r="H235" s="11" t="s">
        <v>11</v>
      </c>
      <c r="I235" s="11" t="s">
        <v>170</v>
      </c>
      <c r="J235" s="14">
        <f t="shared" si="6"/>
        <v>36707</v>
      </c>
      <c r="K235" s="15">
        <f t="shared" si="7"/>
        <v>22</v>
      </c>
    </row>
    <row r="236" spans="1:11" x14ac:dyDescent="0.3">
      <c r="A236" s="11" t="s">
        <v>263</v>
      </c>
      <c r="B236" s="11">
        <v>2000</v>
      </c>
      <c r="C236" s="11" t="s">
        <v>30</v>
      </c>
      <c r="D236" s="11">
        <v>11</v>
      </c>
      <c r="E236" s="11">
        <v>0</v>
      </c>
      <c r="F236" s="19">
        <v>2254.8000000000002</v>
      </c>
      <c r="G236" s="11" t="s">
        <v>11</v>
      </c>
      <c r="H236" s="11" t="s">
        <v>12</v>
      </c>
      <c r="I236" s="11" t="s">
        <v>168</v>
      </c>
      <c r="J236" s="14">
        <f t="shared" si="6"/>
        <v>36871</v>
      </c>
      <c r="K236" s="15">
        <f t="shared" si="7"/>
        <v>22</v>
      </c>
    </row>
    <row r="237" spans="1:11" x14ac:dyDescent="0.3">
      <c r="A237" s="11" t="s">
        <v>264</v>
      </c>
      <c r="B237" s="11">
        <v>2002</v>
      </c>
      <c r="C237" s="11" t="s">
        <v>10</v>
      </c>
      <c r="D237" s="11">
        <v>15</v>
      </c>
      <c r="E237" s="11">
        <v>0</v>
      </c>
      <c r="F237" s="19">
        <v>2257.48</v>
      </c>
      <c r="G237" s="11" t="s">
        <v>11</v>
      </c>
      <c r="H237" s="11" t="s">
        <v>16</v>
      </c>
      <c r="I237" s="11" t="s">
        <v>23</v>
      </c>
      <c r="J237" s="14">
        <f t="shared" si="6"/>
        <v>37452</v>
      </c>
      <c r="K237" s="15">
        <f t="shared" si="7"/>
        <v>20</v>
      </c>
    </row>
    <row r="238" spans="1:11" x14ac:dyDescent="0.3">
      <c r="A238" s="11" t="s">
        <v>265</v>
      </c>
      <c r="B238" s="11">
        <v>2002</v>
      </c>
      <c r="C238" s="11" t="s">
        <v>15</v>
      </c>
      <c r="D238" s="11">
        <v>12</v>
      </c>
      <c r="E238" s="11">
        <v>0</v>
      </c>
      <c r="F238" s="19">
        <v>2261.5700000000002</v>
      </c>
      <c r="G238" s="11" t="s">
        <v>11</v>
      </c>
      <c r="H238" s="11" t="s">
        <v>16</v>
      </c>
      <c r="I238" s="11" t="s">
        <v>23</v>
      </c>
      <c r="J238" s="14">
        <f t="shared" si="6"/>
        <v>37572</v>
      </c>
      <c r="K238" s="15">
        <f t="shared" si="7"/>
        <v>20</v>
      </c>
    </row>
    <row r="239" spans="1:11" x14ac:dyDescent="0.3">
      <c r="A239" s="11" t="s">
        <v>266</v>
      </c>
      <c r="B239" s="11">
        <v>1991</v>
      </c>
      <c r="C239" s="11" t="s">
        <v>18</v>
      </c>
      <c r="D239" s="11">
        <v>16</v>
      </c>
      <c r="E239" s="11">
        <v>3</v>
      </c>
      <c r="F239" s="19">
        <v>2277.7199999999998</v>
      </c>
      <c r="G239" s="11" t="s">
        <v>11</v>
      </c>
      <c r="H239" s="11" t="s">
        <v>16</v>
      </c>
      <c r="I239" s="11" t="s">
        <v>13</v>
      </c>
      <c r="J239" s="14">
        <f t="shared" si="6"/>
        <v>33405</v>
      </c>
      <c r="K239" s="15">
        <f t="shared" si="7"/>
        <v>31</v>
      </c>
    </row>
    <row r="240" spans="1:11" x14ac:dyDescent="0.3">
      <c r="A240" s="11" t="s">
        <v>267</v>
      </c>
      <c r="B240" s="11">
        <v>1989</v>
      </c>
      <c r="C240" s="11" t="s">
        <v>37</v>
      </c>
      <c r="D240" s="11">
        <v>5</v>
      </c>
      <c r="E240" s="11">
        <v>3</v>
      </c>
      <c r="F240" s="19">
        <v>2295.2399999999998</v>
      </c>
      <c r="G240" s="11" t="s">
        <v>11</v>
      </c>
      <c r="H240" s="11" t="s">
        <v>16</v>
      </c>
      <c r="I240" s="11" t="s">
        <v>13</v>
      </c>
      <c r="J240" s="14">
        <f t="shared" si="6"/>
        <v>32786</v>
      </c>
      <c r="K240" s="15">
        <f t="shared" si="7"/>
        <v>33</v>
      </c>
    </row>
    <row r="241" spans="1:11" x14ac:dyDescent="0.3">
      <c r="A241" s="11" t="s">
        <v>268</v>
      </c>
      <c r="B241" s="11">
        <v>1996</v>
      </c>
      <c r="C241" s="11" t="s">
        <v>15</v>
      </c>
      <c r="D241" s="11">
        <v>28</v>
      </c>
      <c r="E241" s="11">
        <v>0</v>
      </c>
      <c r="F241" s="19">
        <v>2302.3000000000002</v>
      </c>
      <c r="G241" s="11" t="s">
        <v>16</v>
      </c>
      <c r="H241" s="11" t="s">
        <v>11</v>
      </c>
      <c r="I241" s="11" t="s">
        <v>42</v>
      </c>
      <c r="J241" s="14">
        <f t="shared" si="6"/>
        <v>35397</v>
      </c>
      <c r="K241" s="15">
        <f t="shared" si="7"/>
        <v>26</v>
      </c>
    </row>
    <row r="242" spans="1:11" x14ac:dyDescent="0.3">
      <c r="A242" s="11" t="s">
        <v>269</v>
      </c>
      <c r="B242" s="11">
        <v>2004</v>
      </c>
      <c r="C242" s="11" t="s">
        <v>20</v>
      </c>
      <c r="D242" s="11">
        <v>6</v>
      </c>
      <c r="E242" s="11">
        <v>2</v>
      </c>
      <c r="F242" s="19">
        <v>2304</v>
      </c>
      <c r="G242" s="11" t="s">
        <v>11</v>
      </c>
      <c r="H242" s="11" t="s">
        <v>12</v>
      </c>
      <c r="I242" s="11" t="s">
        <v>13</v>
      </c>
      <c r="J242" s="14">
        <f t="shared" si="6"/>
        <v>38236</v>
      </c>
      <c r="K242" s="15">
        <f t="shared" si="7"/>
        <v>18</v>
      </c>
    </row>
    <row r="243" spans="1:11" x14ac:dyDescent="0.3">
      <c r="A243" s="11" t="s">
        <v>270</v>
      </c>
      <c r="B243" s="11">
        <v>1996</v>
      </c>
      <c r="C243" s="11" t="s">
        <v>30</v>
      </c>
      <c r="D243" s="11">
        <v>17</v>
      </c>
      <c r="E243" s="11">
        <v>0</v>
      </c>
      <c r="F243" s="19">
        <v>2322.62</v>
      </c>
      <c r="G243" s="11" t="s">
        <v>11</v>
      </c>
      <c r="H243" s="11" t="s">
        <v>16</v>
      </c>
      <c r="I243" s="11" t="s">
        <v>13</v>
      </c>
      <c r="J243" s="14">
        <f t="shared" si="6"/>
        <v>35416</v>
      </c>
      <c r="K243" s="15">
        <f t="shared" si="7"/>
        <v>26</v>
      </c>
    </row>
    <row r="244" spans="1:11" x14ac:dyDescent="0.3">
      <c r="A244" s="11" t="s">
        <v>271</v>
      </c>
      <c r="B244" s="11">
        <v>2003</v>
      </c>
      <c r="C244" s="11" t="s">
        <v>15</v>
      </c>
      <c r="D244" s="11">
        <v>18</v>
      </c>
      <c r="E244" s="11">
        <v>1</v>
      </c>
      <c r="F244" s="19">
        <v>2331.52</v>
      </c>
      <c r="G244" s="11" t="s">
        <v>11</v>
      </c>
      <c r="H244" s="11" t="s">
        <v>12</v>
      </c>
      <c r="I244" s="11" t="s">
        <v>42</v>
      </c>
      <c r="J244" s="14">
        <f t="shared" si="6"/>
        <v>37943</v>
      </c>
      <c r="K244" s="15">
        <f t="shared" si="7"/>
        <v>19</v>
      </c>
    </row>
    <row r="245" spans="1:11" x14ac:dyDescent="0.3">
      <c r="A245" s="11" t="s">
        <v>272</v>
      </c>
      <c r="B245" s="11">
        <v>1998</v>
      </c>
      <c r="C245" s="11" t="s">
        <v>37</v>
      </c>
      <c r="D245" s="11">
        <v>21</v>
      </c>
      <c r="E245" s="11">
        <v>0</v>
      </c>
      <c r="F245" s="19">
        <v>2352.9699999999998</v>
      </c>
      <c r="G245" s="11" t="s">
        <v>12</v>
      </c>
      <c r="H245" s="11" t="s">
        <v>12</v>
      </c>
      <c r="I245" s="11" t="s">
        <v>23</v>
      </c>
      <c r="J245" s="14">
        <f t="shared" si="6"/>
        <v>36089</v>
      </c>
      <c r="K245" s="15">
        <f t="shared" si="7"/>
        <v>24</v>
      </c>
    </row>
    <row r="246" spans="1:11" x14ac:dyDescent="0.3">
      <c r="A246" s="11" t="s">
        <v>273</v>
      </c>
      <c r="B246" s="11">
        <v>2002</v>
      </c>
      <c r="C246" s="11" t="s">
        <v>15</v>
      </c>
      <c r="D246" s="11">
        <v>5</v>
      </c>
      <c r="E246" s="11">
        <v>1</v>
      </c>
      <c r="F246" s="19">
        <v>2362.23</v>
      </c>
      <c r="G246" s="11" t="s">
        <v>11</v>
      </c>
      <c r="H246" s="11" t="s">
        <v>16</v>
      </c>
      <c r="I246" s="11" t="s">
        <v>23</v>
      </c>
      <c r="J246" s="14">
        <f t="shared" si="6"/>
        <v>37565</v>
      </c>
      <c r="K246" s="15">
        <f t="shared" si="7"/>
        <v>20</v>
      </c>
    </row>
    <row r="247" spans="1:11" x14ac:dyDescent="0.3">
      <c r="A247" s="11" t="s">
        <v>274</v>
      </c>
      <c r="B247" s="11">
        <v>1988</v>
      </c>
      <c r="C247" s="11" t="s">
        <v>30</v>
      </c>
      <c r="D247" s="11">
        <v>12</v>
      </c>
      <c r="E247" s="11">
        <v>3</v>
      </c>
      <c r="F247" s="19">
        <v>2373.3000000000002</v>
      </c>
      <c r="G247" s="11" t="s">
        <v>11</v>
      </c>
      <c r="H247" s="11" t="s">
        <v>11</v>
      </c>
      <c r="I247" s="11" t="s">
        <v>13</v>
      </c>
      <c r="J247" s="14">
        <f t="shared" si="6"/>
        <v>32489</v>
      </c>
      <c r="K247" s="15">
        <f t="shared" si="7"/>
        <v>34</v>
      </c>
    </row>
    <row r="248" spans="1:11" x14ac:dyDescent="0.3">
      <c r="A248" s="11" t="s">
        <v>275</v>
      </c>
      <c r="B248" s="11">
        <v>1999</v>
      </c>
      <c r="C248" s="11" t="s">
        <v>30</v>
      </c>
      <c r="D248" s="11">
        <v>17</v>
      </c>
      <c r="E248" s="11">
        <v>0</v>
      </c>
      <c r="F248" s="19">
        <v>2395.17</v>
      </c>
      <c r="G248" s="11" t="s">
        <v>11</v>
      </c>
      <c r="H248" s="11" t="s">
        <v>16</v>
      </c>
      <c r="I248" s="11" t="s">
        <v>276</v>
      </c>
      <c r="J248" s="14">
        <f t="shared" si="6"/>
        <v>36511</v>
      </c>
      <c r="K248" s="15">
        <f t="shared" si="7"/>
        <v>23</v>
      </c>
    </row>
    <row r="249" spans="1:11" x14ac:dyDescent="0.3">
      <c r="A249" s="11" t="s">
        <v>277</v>
      </c>
      <c r="B249" s="11">
        <v>1999</v>
      </c>
      <c r="C249" s="11" t="s">
        <v>35</v>
      </c>
      <c r="D249" s="11">
        <v>10</v>
      </c>
      <c r="E249" s="11">
        <v>0</v>
      </c>
      <c r="F249" s="19">
        <v>2396.1</v>
      </c>
      <c r="G249" s="11" t="s">
        <v>11</v>
      </c>
      <c r="H249" s="11" t="s">
        <v>16</v>
      </c>
      <c r="I249" s="11" t="s">
        <v>166</v>
      </c>
      <c r="J249" s="14">
        <f t="shared" si="6"/>
        <v>36382</v>
      </c>
      <c r="K249" s="15">
        <f t="shared" si="7"/>
        <v>23</v>
      </c>
    </row>
    <row r="250" spans="1:11" x14ac:dyDescent="0.3">
      <c r="A250" s="11" t="s">
        <v>278</v>
      </c>
      <c r="B250" s="11">
        <v>2001</v>
      </c>
      <c r="C250" s="11" t="s">
        <v>18</v>
      </c>
      <c r="D250" s="11">
        <v>3</v>
      </c>
      <c r="E250" s="11">
        <v>0</v>
      </c>
      <c r="F250" s="19">
        <v>2404.73</v>
      </c>
      <c r="G250" s="11" t="s">
        <v>11</v>
      </c>
      <c r="H250" s="11" t="s">
        <v>12</v>
      </c>
      <c r="I250" s="11" t="s">
        <v>23</v>
      </c>
      <c r="J250" s="14">
        <f t="shared" si="6"/>
        <v>37045</v>
      </c>
      <c r="K250" s="15">
        <f t="shared" si="7"/>
        <v>22</v>
      </c>
    </row>
    <row r="251" spans="1:11" x14ac:dyDescent="0.3">
      <c r="A251" s="11" t="s">
        <v>279</v>
      </c>
      <c r="B251" s="11">
        <v>1999</v>
      </c>
      <c r="C251" s="11" t="s">
        <v>15</v>
      </c>
      <c r="D251" s="11">
        <v>12</v>
      </c>
      <c r="E251" s="11">
        <v>1</v>
      </c>
      <c r="F251" s="19">
        <v>2416.96</v>
      </c>
      <c r="G251" s="11" t="s">
        <v>11</v>
      </c>
      <c r="H251" s="11" t="s">
        <v>11</v>
      </c>
      <c r="I251" s="11" t="s">
        <v>42</v>
      </c>
      <c r="J251" s="14">
        <f t="shared" si="6"/>
        <v>36476</v>
      </c>
      <c r="K251" s="15">
        <f t="shared" si="7"/>
        <v>23</v>
      </c>
    </row>
    <row r="252" spans="1:11" x14ac:dyDescent="0.3">
      <c r="A252" s="11" t="s">
        <v>280</v>
      </c>
      <c r="B252" s="11">
        <v>1999</v>
      </c>
      <c r="C252" s="11" t="s">
        <v>15</v>
      </c>
      <c r="D252" s="11">
        <v>21</v>
      </c>
      <c r="E252" s="11">
        <v>1</v>
      </c>
      <c r="F252" s="19">
        <v>2438.06</v>
      </c>
      <c r="G252" s="11" t="s">
        <v>11</v>
      </c>
      <c r="H252" s="11" t="s">
        <v>11</v>
      </c>
      <c r="I252" s="11" t="s">
        <v>13</v>
      </c>
      <c r="J252" s="14">
        <f t="shared" si="6"/>
        <v>36485</v>
      </c>
      <c r="K252" s="15">
        <f t="shared" si="7"/>
        <v>23</v>
      </c>
    </row>
    <row r="253" spans="1:11" x14ac:dyDescent="0.3">
      <c r="A253" s="11" t="s">
        <v>281</v>
      </c>
      <c r="B253" s="11">
        <v>2002</v>
      </c>
      <c r="C253" s="11" t="s">
        <v>10</v>
      </c>
      <c r="D253" s="11">
        <v>29</v>
      </c>
      <c r="E253" s="11">
        <v>0</v>
      </c>
      <c r="F253" s="19">
        <v>2457.21</v>
      </c>
      <c r="G253" s="11" t="s">
        <v>11</v>
      </c>
      <c r="H253" s="11" t="s">
        <v>16</v>
      </c>
      <c r="I253" s="11" t="s">
        <v>247</v>
      </c>
      <c r="J253" s="14">
        <f t="shared" si="6"/>
        <v>37466</v>
      </c>
      <c r="K253" s="15">
        <f t="shared" si="7"/>
        <v>20</v>
      </c>
    </row>
    <row r="254" spans="1:11" x14ac:dyDescent="0.3">
      <c r="A254" s="11" t="s">
        <v>282</v>
      </c>
      <c r="B254" s="11">
        <v>1998</v>
      </c>
      <c r="C254" s="11" t="s">
        <v>15</v>
      </c>
      <c r="D254" s="11">
        <v>19</v>
      </c>
      <c r="E254" s="11">
        <v>0</v>
      </c>
      <c r="F254" s="19">
        <v>2457.5</v>
      </c>
      <c r="G254" s="11" t="s">
        <v>11</v>
      </c>
      <c r="H254" s="11" t="s">
        <v>16</v>
      </c>
      <c r="I254" s="11" t="s">
        <v>42</v>
      </c>
      <c r="J254" s="14">
        <f t="shared" si="6"/>
        <v>36118</v>
      </c>
      <c r="K254" s="15">
        <f t="shared" si="7"/>
        <v>24</v>
      </c>
    </row>
    <row r="255" spans="1:11" x14ac:dyDescent="0.3">
      <c r="A255" s="11" t="s">
        <v>283</v>
      </c>
      <c r="B255" s="11">
        <v>2002</v>
      </c>
      <c r="C255" s="11" t="s">
        <v>10</v>
      </c>
      <c r="D255" s="11">
        <v>11</v>
      </c>
      <c r="E255" s="11">
        <v>0</v>
      </c>
      <c r="F255" s="19">
        <v>2459.7199999999998</v>
      </c>
      <c r="G255" s="11" t="s">
        <v>11</v>
      </c>
      <c r="H255" s="11" t="s">
        <v>11</v>
      </c>
      <c r="I255" s="11" t="s">
        <v>247</v>
      </c>
      <c r="J255" s="14">
        <f t="shared" si="6"/>
        <v>37448</v>
      </c>
      <c r="K255" s="15">
        <f t="shared" si="7"/>
        <v>20</v>
      </c>
    </row>
    <row r="256" spans="1:11" x14ac:dyDescent="0.3">
      <c r="A256" s="11" t="s">
        <v>284</v>
      </c>
      <c r="B256" s="11">
        <v>1998</v>
      </c>
      <c r="C256" s="11" t="s">
        <v>35</v>
      </c>
      <c r="D256" s="11">
        <v>17</v>
      </c>
      <c r="E256" s="11">
        <v>0</v>
      </c>
      <c r="F256" s="19">
        <v>2464.62</v>
      </c>
      <c r="G256" s="11" t="s">
        <v>11</v>
      </c>
      <c r="H256" s="11" t="s">
        <v>12</v>
      </c>
      <c r="I256" s="11" t="s">
        <v>13</v>
      </c>
      <c r="J256" s="14">
        <f t="shared" si="6"/>
        <v>36024</v>
      </c>
      <c r="K256" s="15">
        <f t="shared" si="7"/>
        <v>24</v>
      </c>
    </row>
    <row r="257" spans="1:11" x14ac:dyDescent="0.3">
      <c r="A257" s="11" t="s">
        <v>285</v>
      </c>
      <c r="B257" s="11">
        <v>1998</v>
      </c>
      <c r="C257" s="11" t="s">
        <v>10</v>
      </c>
      <c r="D257" s="11">
        <v>2</v>
      </c>
      <c r="E257" s="11">
        <v>0</v>
      </c>
      <c r="F257" s="19">
        <v>2473.33</v>
      </c>
      <c r="G257" s="11" t="s">
        <v>11</v>
      </c>
      <c r="H257" s="11" t="s">
        <v>12</v>
      </c>
      <c r="I257" s="11" t="s">
        <v>13</v>
      </c>
      <c r="J257" s="14">
        <f t="shared" si="6"/>
        <v>35978</v>
      </c>
      <c r="K257" s="15">
        <f t="shared" si="7"/>
        <v>24</v>
      </c>
    </row>
    <row r="258" spans="1:11" x14ac:dyDescent="0.3">
      <c r="A258" s="11" t="s">
        <v>286</v>
      </c>
      <c r="B258" s="11">
        <v>1998</v>
      </c>
      <c r="C258" s="11" t="s">
        <v>18</v>
      </c>
      <c r="D258" s="11">
        <v>20</v>
      </c>
      <c r="E258" s="11">
        <v>0</v>
      </c>
      <c r="F258" s="19">
        <v>2480.98</v>
      </c>
      <c r="G258" s="11" t="s">
        <v>11</v>
      </c>
      <c r="H258" s="11" t="s">
        <v>11</v>
      </c>
      <c r="I258" s="11" t="s">
        <v>13</v>
      </c>
      <c r="J258" s="14">
        <f t="shared" ref="J258:J321" si="8">DATE(B258,MONTH(DATEVALUE(C258&amp;" 1")),D258)</f>
        <v>35966</v>
      </c>
      <c r="K258" s="15">
        <f t="shared" ref="K258:K321" si="9">DATEDIF(J258,DATE(2023,6,8),"Y")</f>
        <v>24</v>
      </c>
    </row>
    <row r="259" spans="1:11" x14ac:dyDescent="0.3">
      <c r="A259" s="11" t="s">
        <v>287</v>
      </c>
      <c r="B259" s="11">
        <v>1995</v>
      </c>
      <c r="C259" s="11" t="s">
        <v>15</v>
      </c>
      <c r="D259" s="11">
        <v>6</v>
      </c>
      <c r="E259" s="11">
        <v>0</v>
      </c>
      <c r="F259" s="19">
        <v>2483.7399999999998</v>
      </c>
      <c r="G259" s="11" t="s">
        <v>12</v>
      </c>
      <c r="H259" s="11" t="s">
        <v>11</v>
      </c>
      <c r="I259" s="11" t="s">
        <v>13</v>
      </c>
      <c r="J259" s="14">
        <f t="shared" si="8"/>
        <v>35009</v>
      </c>
      <c r="K259" s="15">
        <f t="shared" si="9"/>
        <v>27</v>
      </c>
    </row>
    <row r="260" spans="1:11" x14ac:dyDescent="0.3">
      <c r="A260" s="11" t="s">
        <v>288</v>
      </c>
      <c r="B260" s="11">
        <v>1995</v>
      </c>
      <c r="C260" s="11" t="s">
        <v>37</v>
      </c>
      <c r="D260" s="11">
        <v>14</v>
      </c>
      <c r="E260" s="11">
        <v>0</v>
      </c>
      <c r="F260" s="19">
        <v>2494.02</v>
      </c>
      <c r="G260" s="11" t="s">
        <v>12</v>
      </c>
      <c r="H260" s="11" t="s">
        <v>16</v>
      </c>
      <c r="I260" s="11" t="s">
        <v>42</v>
      </c>
      <c r="J260" s="14">
        <f t="shared" si="8"/>
        <v>34986</v>
      </c>
      <c r="K260" s="15">
        <f t="shared" si="9"/>
        <v>27</v>
      </c>
    </row>
    <row r="261" spans="1:11" x14ac:dyDescent="0.3">
      <c r="A261" s="11" t="s">
        <v>289</v>
      </c>
      <c r="B261" s="11">
        <v>1995</v>
      </c>
      <c r="C261" s="11" t="s">
        <v>10</v>
      </c>
      <c r="D261" s="11">
        <v>9</v>
      </c>
      <c r="E261" s="11">
        <v>0</v>
      </c>
      <c r="F261" s="19">
        <v>2497.04</v>
      </c>
      <c r="G261" s="11" t="s">
        <v>12</v>
      </c>
      <c r="H261" s="11" t="s">
        <v>12</v>
      </c>
      <c r="I261" s="11" t="s">
        <v>13</v>
      </c>
      <c r="J261" s="14">
        <f t="shared" si="8"/>
        <v>34889</v>
      </c>
      <c r="K261" s="15">
        <f t="shared" si="9"/>
        <v>27</v>
      </c>
    </row>
    <row r="262" spans="1:11" x14ac:dyDescent="0.3">
      <c r="A262" s="11" t="s">
        <v>290</v>
      </c>
      <c r="B262" s="11">
        <v>1995</v>
      </c>
      <c r="C262" s="11" t="s">
        <v>37</v>
      </c>
      <c r="D262" s="11">
        <v>15</v>
      </c>
      <c r="E262" s="11">
        <v>0</v>
      </c>
      <c r="F262" s="19">
        <v>2498.41</v>
      </c>
      <c r="G262" s="11" t="s">
        <v>12</v>
      </c>
      <c r="H262" s="11" t="s">
        <v>12</v>
      </c>
      <c r="I262" s="11" t="s">
        <v>13</v>
      </c>
      <c r="J262" s="14">
        <f t="shared" si="8"/>
        <v>34987</v>
      </c>
      <c r="K262" s="15">
        <f t="shared" si="9"/>
        <v>27</v>
      </c>
    </row>
    <row r="263" spans="1:11" x14ac:dyDescent="0.3">
      <c r="A263" s="11" t="s">
        <v>291</v>
      </c>
      <c r="B263" s="11">
        <v>2004</v>
      </c>
      <c r="C263" s="11" t="s">
        <v>20</v>
      </c>
      <c r="D263" s="11">
        <v>6</v>
      </c>
      <c r="E263" s="11">
        <v>0</v>
      </c>
      <c r="F263" s="19">
        <v>2500.9299999999998</v>
      </c>
      <c r="G263" s="11" t="s">
        <v>11</v>
      </c>
      <c r="H263" s="11" t="s">
        <v>11</v>
      </c>
      <c r="I263" s="11" t="s">
        <v>23</v>
      </c>
      <c r="J263" s="14">
        <f t="shared" si="8"/>
        <v>38236</v>
      </c>
      <c r="K263" s="15">
        <f t="shared" si="9"/>
        <v>18</v>
      </c>
    </row>
    <row r="264" spans="1:11" x14ac:dyDescent="0.3">
      <c r="A264" s="11" t="s">
        <v>292</v>
      </c>
      <c r="B264" s="11">
        <v>1991</v>
      </c>
      <c r="C264" s="11" t="s">
        <v>35</v>
      </c>
      <c r="D264" s="11">
        <v>5</v>
      </c>
      <c r="E264" s="11">
        <v>3</v>
      </c>
      <c r="F264" s="19">
        <v>2510.79</v>
      </c>
      <c r="G264" s="11" t="s">
        <v>11</v>
      </c>
      <c r="H264" s="11" t="s">
        <v>16</v>
      </c>
      <c r="I264" s="11" t="s">
        <v>13</v>
      </c>
      <c r="J264" s="14">
        <f t="shared" si="8"/>
        <v>33455</v>
      </c>
      <c r="K264" s="15">
        <f t="shared" si="9"/>
        <v>31</v>
      </c>
    </row>
    <row r="265" spans="1:11" x14ac:dyDescent="0.3">
      <c r="A265" s="11" t="s">
        <v>293</v>
      </c>
      <c r="B265" s="11">
        <v>1997</v>
      </c>
      <c r="C265" s="11" t="s">
        <v>15</v>
      </c>
      <c r="D265" s="11">
        <v>2</v>
      </c>
      <c r="E265" s="11">
        <v>0</v>
      </c>
      <c r="F265" s="19">
        <v>2523.17</v>
      </c>
      <c r="G265" s="11" t="s">
        <v>12</v>
      </c>
      <c r="H265" s="11" t="s">
        <v>16</v>
      </c>
      <c r="I265" s="11" t="s">
        <v>23</v>
      </c>
      <c r="J265" s="14">
        <f t="shared" si="8"/>
        <v>35736</v>
      </c>
      <c r="K265" s="15">
        <f t="shared" si="9"/>
        <v>25</v>
      </c>
    </row>
    <row r="266" spans="1:11" x14ac:dyDescent="0.3">
      <c r="A266" s="11" t="s">
        <v>294</v>
      </c>
      <c r="B266" s="11">
        <v>2000</v>
      </c>
      <c r="C266" s="11" t="s">
        <v>35</v>
      </c>
      <c r="D266" s="11">
        <v>25</v>
      </c>
      <c r="E266" s="11">
        <v>0</v>
      </c>
      <c r="F266" s="19">
        <v>2527.8200000000002</v>
      </c>
      <c r="G266" s="11" t="s">
        <v>11</v>
      </c>
      <c r="H266" s="11" t="s">
        <v>12</v>
      </c>
      <c r="I266" s="11" t="s">
        <v>23</v>
      </c>
      <c r="J266" s="14">
        <f t="shared" si="8"/>
        <v>36763</v>
      </c>
      <c r="K266" s="15">
        <f t="shared" si="9"/>
        <v>22</v>
      </c>
    </row>
    <row r="267" spans="1:11" x14ac:dyDescent="0.3">
      <c r="A267" s="11" t="s">
        <v>295</v>
      </c>
      <c r="B267" s="11">
        <v>1997</v>
      </c>
      <c r="C267" s="11" t="s">
        <v>10</v>
      </c>
      <c r="D267" s="11">
        <v>28</v>
      </c>
      <c r="E267" s="11">
        <v>0</v>
      </c>
      <c r="F267" s="19">
        <v>2534.39</v>
      </c>
      <c r="G267" s="11" t="s">
        <v>12</v>
      </c>
      <c r="H267" s="11" t="s">
        <v>12</v>
      </c>
      <c r="I267" s="11" t="s">
        <v>23</v>
      </c>
      <c r="J267" s="14">
        <f t="shared" si="8"/>
        <v>35639</v>
      </c>
      <c r="K267" s="15">
        <f t="shared" si="9"/>
        <v>25</v>
      </c>
    </row>
    <row r="268" spans="1:11" x14ac:dyDescent="0.3">
      <c r="A268" s="11" t="s">
        <v>296</v>
      </c>
      <c r="B268" s="11">
        <v>1990</v>
      </c>
      <c r="C268" s="11" t="s">
        <v>37</v>
      </c>
      <c r="D268" s="11">
        <v>1</v>
      </c>
      <c r="E268" s="11">
        <v>3</v>
      </c>
      <c r="F268" s="19">
        <v>2540.39</v>
      </c>
      <c r="G268" s="11" t="s">
        <v>11</v>
      </c>
      <c r="H268" s="11" t="s">
        <v>11</v>
      </c>
      <c r="I268" s="11" t="s">
        <v>13</v>
      </c>
      <c r="J268" s="14">
        <f t="shared" si="8"/>
        <v>33147</v>
      </c>
      <c r="K268" s="15">
        <f t="shared" si="9"/>
        <v>32</v>
      </c>
    </row>
    <row r="269" spans="1:11" x14ac:dyDescent="0.3">
      <c r="A269" s="11" t="s">
        <v>297</v>
      </c>
      <c r="B269" s="11">
        <v>1991</v>
      </c>
      <c r="C269" s="11" t="s">
        <v>15</v>
      </c>
      <c r="D269" s="11">
        <v>17</v>
      </c>
      <c r="E269" s="11">
        <v>3</v>
      </c>
      <c r="F269" s="19">
        <v>2545.6799999999998</v>
      </c>
      <c r="G269" s="11" t="s">
        <v>11</v>
      </c>
      <c r="H269" s="11" t="s">
        <v>16</v>
      </c>
      <c r="I269" s="11" t="s">
        <v>13</v>
      </c>
      <c r="J269" s="14">
        <f t="shared" si="8"/>
        <v>33559</v>
      </c>
      <c r="K269" s="15">
        <f t="shared" si="9"/>
        <v>31</v>
      </c>
    </row>
    <row r="270" spans="1:11" x14ac:dyDescent="0.3">
      <c r="A270" s="11" t="s">
        <v>298</v>
      </c>
      <c r="B270" s="11">
        <v>2002</v>
      </c>
      <c r="C270" s="11" t="s">
        <v>37</v>
      </c>
      <c r="D270" s="11">
        <v>11</v>
      </c>
      <c r="E270" s="11">
        <v>2</v>
      </c>
      <c r="F270" s="19">
        <v>2566.4699999999998</v>
      </c>
      <c r="G270" s="11" t="s">
        <v>11</v>
      </c>
      <c r="H270" s="11" t="s">
        <v>12</v>
      </c>
      <c r="I270" s="11" t="s">
        <v>13</v>
      </c>
      <c r="J270" s="14">
        <f t="shared" si="8"/>
        <v>37540</v>
      </c>
      <c r="K270" s="15">
        <f t="shared" si="9"/>
        <v>20</v>
      </c>
    </row>
    <row r="271" spans="1:11" x14ac:dyDescent="0.3">
      <c r="A271" s="11" t="s">
        <v>299</v>
      </c>
      <c r="B271" s="11">
        <v>2002</v>
      </c>
      <c r="C271" s="11" t="s">
        <v>10</v>
      </c>
      <c r="D271" s="11">
        <v>20</v>
      </c>
      <c r="E271" s="11">
        <v>0</v>
      </c>
      <c r="F271" s="19">
        <v>2585.04</v>
      </c>
      <c r="G271" s="11" t="s">
        <v>11</v>
      </c>
      <c r="H271" s="11" t="s">
        <v>11</v>
      </c>
      <c r="I271" s="11" t="s">
        <v>300</v>
      </c>
      <c r="J271" s="14">
        <f t="shared" si="8"/>
        <v>37457</v>
      </c>
      <c r="K271" s="15">
        <f t="shared" si="9"/>
        <v>20</v>
      </c>
    </row>
    <row r="272" spans="1:11" x14ac:dyDescent="0.3">
      <c r="A272" s="11" t="s">
        <v>301</v>
      </c>
      <c r="B272" s="11">
        <v>2001</v>
      </c>
      <c r="C272" s="11" t="s">
        <v>37</v>
      </c>
      <c r="D272" s="11">
        <v>15</v>
      </c>
      <c r="E272" s="11">
        <v>1</v>
      </c>
      <c r="F272" s="19">
        <v>2585.27</v>
      </c>
      <c r="G272" s="11" t="s">
        <v>11</v>
      </c>
      <c r="H272" s="11" t="s">
        <v>12</v>
      </c>
      <c r="I272" s="11" t="s">
        <v>42</v>
      </c>
      <c r="J272" s="14">
        <f t="shared" si="8"/>
        <v>37179</v>
      </c>
      <c r="K272" s="15">
        <f t="shared" si="9"/>
        <v>21</v>
      </c>
    </row>
    <row r="273" spans="1:11" x14ac:dyDescent="0.3">
      <c r="A273" s="11" t="s">
        <v>302</v>
      </c>
      <c r="B273" s="11">
        <v>2001</v>
      </c>
      <c r="C273" s="11" t="s">
        <v>10</v>
      </c>
      <c r="D273" s="11">
        <v>28</v>
      </c>
      <c r="E273" s="11">
        <v>0</v>
      </c>
      <c r="F273" s="19">
        <v>2585.85</v>
      </c>
      <c r="G273" s="11" t="s">
        <v>11</v>
      </c>
      <c r="H273" s="11" t="s">
        <v>11</v>
      </c>
      <c r="I273" s="11" t="s">
        <v>247</v>
      </c>
      <c r="J273" s="14">
        <f t="shared" si="8"/>
        <v>37100</v>
      </c>
      <c r="K273" s="15">
        <f t="shared" si="9"/>
        <v>21</v>
      </c>
    </row>
    <row r="274" spans="1:11" x14ac:dyDescent="0.3">
      <c r="A274" s="11" t="s">
        <v>303</v>
      </c>
      <c r="B274" s="11">
        <v>2001</v>
      </c>
      <c r="C274" s="11" t="s">
        <v>35</v>
      </c>
      <c r="D274" s="11">
        <v>26</v>
      </c>
      <c r="E274" s="11">
        <v>1</v>
      </c>
      <c r="F274" s="19">
        <v>2597.7800000000002</v>
      </c>
      <c r="G274" s="11" t="s">
        <v>11</v>
      </c>
      <c r="H274" s="11" t="s">
        <v>16</v>
      </c>
      <c r="I274" s="11" t="s">
        <v>42</v>
      </c>
      <c r="J274" s="14">
        <f t="shared" si="8"/>
        <v>37129</v>
      </c>
      <c r="K274" s="15">
        <f t="shared" si="9"/>
        <v>21</v>
      </c>
    </row>
    <row r="275" spans="1:11" x14ac:dyDescent="0.3">
      <c r="A275" s="11" t="s">
        <v>304</v>
      </c>
      <c r="B275" s="11">
        <v>1997</v>
      </c>
      <c r="C275" s="11" t="s">
        <v>35</v>
      </c>
      <c r="D275" s="11">
        <v>26</v>
      </c>
      <c r="E275" s="11">
        <v>0</v>
      </c>
      <c r="F275" s="19">
        <v>2632.99</v>
      </c>
      <c r="G275" s="11" t="s">
        <v>11</v>
      </c>
      <c r="H275" s="11" t="s">
        <v>16</v>
      </c>
      <c r="I275" s="11" t="s">
        <v>42</v>
      </c>
      <c r="J275" s="14">
        <f t="shared" si="8"/>
        <v>35668</v>
      </c>
      <c r="K275" s="15">
        <f t="shared" si="9"/>
        <v>25</v>
      </c>
    </row>
    <row r="276" spans="1:11" x14ac:dyDescent="0.3">
      <c r="A276" s="11" t="s">
        <v>305</v>
      </c>
      <c r="B276" s="11">
        <v>2000</v>
      </c>
      <c r="C276" s="11" t="s">
        <v>18</v>
      </c>
      <c r="D276" s="11">
        <v>24</v>
      </c>
      <c r="E276" s="11">
        <v>1</v>
      </c>
      <c r="F276" s="19">
        <v>2639.04</v>
      </c>
      <c r="G276" s="11" t="s">
        <v>11</v>
      </c>
      <c r="H276" s="11" t="s">
        <v>11</v>
      </c>
      <c r="I276" s="11" t="s">
        <v>23</v>
      </c>
      <c r="J276" s="14">
        <f t="shared" si="8"/>
        <v>36701</v>
      </c>
      <c r="K276" s="15">
        <f t="shared" si="9"/>
        <v>22</v>
      </c>
    </row>
    <row r="277" spans="1:11" x14ac:dyDescent="0.3">
      <c r="A277" s="11" t="s">
        <v>306</v>
      </c>
      <c r="B277" s="11">
        <v>2000</v>
      </c>
      <c r="C277" s="11" t="s">
        <v>30</v>
      </c>
      <c r="D277" s="11">
        <v>9</v>
      </c>
      <c r="E277" s="11">
        <v>1</v>
      </c>
      <c r="F277" s="19">
        <v>2643.27</v>
      </c>
      <c r="G277" s="11" t="s">
        <v>11</v>
      </c>
      <c r="H277" s="11" t="s">
        <v>16</v>
      </c>
      <c r="I277" s="11" t="s">
        <v>23</v>
      </c>
      <c r="J277" s="14">
        <f t="shared" si="8"/>
        <v>36869</v>
      </c>
      <c r="K277" s="15">
        <f t="shared" si="9"/>
        <v>22</v>
      </c>
    </row>
    <row r="278" spans="1:11" x14ac:dyDescent="0.3">
      <c r="A278" s="11" t="s">
        <v>307</v>
      </c>
      <c r="B278" s="11">
        <v>1996</v>
      </c>
      <c r="C278" s="11" t="s">
        <v>35</v>
      </c>
      <c r="D278" s="11">
        <v>5</v>
      </c>
      <c r="E278" s="11">
        <v>0</v>
      </c>
      <c r="F278" s="19">
        <v>2680.95</v>
      </c>
      <c r="G278" s="11" t="s">
        <v>12</v>
      </c>
      <c r="H278" s="11" t="s">
        <v>11</v>
      </c>
      <c r="I278" s="11" t="s">
        <v>23</v>
      </c>
      <c r="J278" s="14">
        <f t="shared" si="8"/>
        <v>35282</v>
      </c>
      <c r="K278" s="15">
        <f t="shared" si="9"/>
        <v>26</v>
      </c>
    </row>
    <row r="279" spans="1:11" x14ac:dyDescent="0.3">
      <c r="A279" s="11" t="s">
        <v>308</v>
      </c>
      <c r="B279" s="11">
        <v>1994</v>
      </c>
      <c r="C279" s="11" t="s">
        <v>20</v>
      </c>
      <c r="D279" s="11">
        <v>17</v>
      </c>
      <c r="E279" s="11">
        <v>0</v>
      </c>
      <c r="F279" s="19">
        <v>2684.69</v>
      </c>
      <c r="G279" s="11" t="s">
        <v>11</v>
      </c>
      <c r="H279" s="11" t="s">
        <v>11</v>
      </c>
      <c r="I279" s="11" t="s">
        <v>13</v>
      </c>
      <c r="J279" s="14">
        <f t="shared" si="8"/>
        <v>34594</v>
      </c>
      <c r="K279" s="15">
        <f t="shared" si="9"/>
        <v>28</v>
      </c>
    </row>
    <row r="280" spans="1:11" x14ac:dyDescent="0.3">
      <c r="A280" s="11" t="s">
        <v>309</v>
      </c>
      <c r="B280" s="11">
        <v>1994</v>
      </c>
      <c r="C280" s="11" t="s">
        <v>37</v>
      </c>
      <c r="D280" s="11">
        <v>2</v>
      </c>
      <c r="E280" s="11">
        <v>0</v>
      </c>
      <c r="F280" s="19">
        <v>2689.5</v>
      </c>
      <c r="G280" s="11" t="s">
        <v>12</v>
      </c>
      <c r="H280" s="11" t="s">
        <v>11</v>
      </c>
      <c r="I280" s="11" t="s">
        <v>13</v>
      </c>
      <c r="J280" s="14">
        <f t="shared" si="8"/>
        <v>34609</v>
      </c>
      <c r="K280" s="15">
        <f t="shared" si="9"/>
        <v>28</v>
      </c>
    </row>
    <row r="281" spans="1:11" x14ac:dyDescent="0.3">
      <c r="A281" s="11" t="s">
        <v>310</v>
      </c>
      <c r="B281" s="11">
        <v>1999</v>
      </c>
      <c r="C281" s="11" t="s">
        <v>18</v>
      </c>
      <c r="D281" s="11">
        <v>11</v>
      </c>
      <c r="E281" s="11">
        <v>0</v>
      </c>
      <c r="F281" s="19">
        <v>2690.11</v>
      </c>
      <c r="G281" s="11" t="s">
        <v>11</v>
      </c>
      <c r="H281" s="11" t="s">
        <v>11</v>
      </c>
      <c r="I281" s="11" t="s">
        <v>23</v>
      </c>
      <c r="J281" s="14">
        <f t="shared" si="8"/>
        <v>36322</v>
      </c>
      <c r="K281" s="15">
        <f t="shared" si="9"/>
        <v>23</v>
      </c>
    </row>
    <row r="282" spans="1:11" x14ac:dyDescent="0.3">
      <c r="A282" s="11" t="s">
        <v>311</v>
      </c>
      <c r="B282" s="11">
        <v>1996</v>
      </c>
      <c r="C282" s="11" t="s">
        <v>18</v>
      </c>
      <c r="D282" s="11">
        <v>13</v>
      </c>
      <c r="E282" s="11">
        <v>0</v>
      </c>
      <c r="F282" s="19">
        <v>2699.57</v>
      </c>
      <c r="G282" s="11" t="s">
        <v>11</v>
      </c>
      <c r="H282" s="11" t="s">
        <v>16</v>
      </c>
      <c r="I282" s="11" t="s">
        <v>23</v>
      </c>
      <c r="J282" s="14">
        <f t="shared" si="8"/>
        <v>35229</v>
      </c>
      <c r="K282" s="15">
        <f t="shared" si="9"/>
        <v>26</v>
      </c>
    </row>
    <row r="283" spans="1:11" x14ac:dyDescent="0.3">
      <c r="A283" s="11" t="s">
        <v>312</v>
      </c>
      <c r="B283" s="11">
        <v>2003</v>
      </c>
      <c r="C283" s="11" t="s">
        <v>10</v>
      </c>
      <c r="D283" s="11">
        <v>17</v>
      </c>
      <c r="E283" s="11">
        <v>1</v>
      </c>
      <c r="F283" s="19">
        <v>2709.11</v>
      </c>
      <c r="G283" s="11" t="s">
        <v>11</v>
      </c>
      <c r="H283" s="11" t="s">
        <v>11</v>
      </c>
      <c r="I283" s="11" t="s">
        <v>23</v>
      </c>
      <c r="J283" s="14">
        <f t="shared" si="8"/>
        <v>37819</v>
      </c>
      <c r="K283" s="15">
        <f t="shared" si="9"/>
        <v>19</v>
      </c>
    </row>
    <row r="284" spans="1:11" x14ac:dyDescent="0.3">
      <c r="A284" s="11" t="s">
        <v>313</v>
      </c>
      <c r="B284" s="11">
        <v>2003</v>
      </c>
      <c r="C284" s="11" t="s">
        <v>15</v>
      </c>
      <c r="D284" s="11">
        <v>21</v>
      </c>
      <c r="E284" s="11">
        <v>1</v>
      </c>
      <c r="F284" s="19">
        <v>2709.24</v>
      </c>
      <c r="G284" s="11" t="s">
        <v>11</v>
      </c>
      <c r="H284" s="11" t="s">
        <v>11</v>
      </c>
      <c r="I284" s="11" t="s">
        <v>23</v>
      </c>
      <c r="J284" s="14">
        <f t="shared" si="8"/>
        <v>37946</v>
      </c>
      <c r="K284" s="15">
        <f t="shared" si="9"/>
        <v>19</v>
      </c>
    </row>
    <row r="285" spans="1:11" x14ac:dyDescent="0.3">
      <c r="A285" s="11" t="s">
        <v>314</v>
      </c>
      <c r="B285" s="11">
        <v>2003</v>
      </c>
      <c r="C285" s="11" t="s">
        <v>30</v>
      </c>
      <c r="D285" s="11">
        <v>1</v>
      </c>
      <c r="E285" s="11">
        <v>1</v>
      </c>
      <c r="F285" s="19">
        <v>2710.83</v>
      </c>
      <c r="G285" s="11" t="s">
        <v>11</v>
      </c>
      <c r="H285" s="11" t="s">
        <v>12</v>
      </c>
      <c r="I285" s="11" t="s">
        <v>23</v>
      </c>
      <c r="J285" s="14">
        <f t="shared" si="8"/>
        <v>37956</v>
      </c>
      <c r="K285" s="15">
        <f t="shared" si="9"/>
        <v>19</v>
      </c>
    </row>
    <row r="286" spans="1:11" x14ac:dyDescent="0.3">
      <c r="A286" s="11" t="s">
        <v>315</v>
      </c>
      <c r="B286" s="11">
        <v>2003</v>
      </c>
      <c r="C286" s="11" t="s">
        <v>35</v>
      </c>
      <c r="D286" s="11">
        <v>6</v>
      </c>
      <c r="E286" s="11">
        <v>1</v>
      </c>
      <c r="F286" s="19">
        <v>2719.28</v>
      </c>
      <c r="G286" s="11" t="s">
        <v>11</v>
      </c>
      <c r="H286" s="11" t="s">
        <v>11</v>
      </c>
      <c r="I286" s="11" t="s">
        <v>23</v>
      </c>
      <c r="J286" s="14">
        <f t="shared" si="8"/>
        <v>37839</v>
      </c>
      <c r="K286" s="15">
        <f t="shared" si="9"/>
        <v>19</v>
      </c>
    </row>
    <row r="287" spans="1:11" x14ac:dyDescent="0.3">
      <c r="A287" s="11" t="s">
        <v>316</v>
      </c>
      <c r="B287" s="11">
        <v>1997</v>
      </c>
      <c r="C287" s="11" t="s">
        <v>37</v>
      </c>
      <c r="D287" s="11">
        <v>30</v>
      </c>
      <c r="E287" s="11">
        <v>0</v>
      </c>
      <c r="F287" s="19">
        <v>2721.32</v>
      </c>
      <c r="G287" s="11" t="s">
        <v>16</v>
      </c>
      <c r="H287" s="11" t="s">
        <v>12</v>
      </c>
      <c r="I287" s="11" t="s">
        <v>276</v>
      </c>
      <c r="J287" s="14">
        <f t="shared" si="8"/>
        <v>35733</v>
      </c>
      <c r="K287" s="15">
        <f t="shared" si="9"/>
        <v>25</v>
      </c>
    </row>
    <row r="288" spans="1:11" x14ac:dyDescent="0.3">
      <c r="A288" s="11" t="s">
        <v>317</v>
      </c>
      <c r="B288" s="11">
        <v>1988</v>
      </c>
      <c r="C288" s="11" t="s">
        <v>35</v>
      </c>
      <c r="D288" s="11">
        <v>20</v>
      </c>
      <c r="E288" s="11">
        <v>3</v>
      </c>
      <c r="F288" s="19">
        <v>2726.06</v>
      </c>
      <c r="G288" s="11" t="s">
        <v>11</v>
      </c>
      <c r="H288" s="11" t="s">
        <v>11</v>
      </c>
      <c r="I288" s="11" t="s">
        <v>13</v>
      </c>
      <c r="J288" s="14">
        <f t="shared" si="8"/>
        <v>32375</v>
      </c>
      <c r="K288" s="15">
        <f t="shared" si="9"/>
        <v>34</v>
      </c>
    </row>
    <row r="289" spans="1:13" x14ac:dyDescent="0.3">
      <c r="A289" s="11" t="s">
        <v>318</v>
      </c>
      <c r="B289" s="11">
        <v>1997</v>
      </c>
      <c r="C289" s="11" t="s">
        <v>37</v>
      </c>
      <c r="D289" s="11">
        <v>6</v>
      </c>
      <c r="E289" s="11">
        <v>0</v>
      </c>
      <c r="F289" s="19">
        <v>2727.4</v>
      </c>
      <c r="G289" s="11" t="s">
        <v>12</v>
      </c>
      <c r="H289" s="11" t="s">
        <v>12</v>
      </c>
      <c r="I289" s="11" t="s">
        <v>168</v>
      </c>
      <c r="J289" s="14">
        <f t="shared" si="8"/>
        <v>35709</v>
      </c>
      <c r="K289" s="15">
        <f t="shared" si="9"/>
        <v>25</v>
      </c>
    </row>
    <row r="290" spans="1:13" x14ac:dyDescent="0.3">
      <c r="A290" s="11" t="s">
        <v>319</v>
      </c>
      <c r="B290" s="11">
        <v>2003</v>
      </c>
      <c r="C290" s="11" t="s">
        <v>30</v>
      </c>
      <c r="D290" s="11">
        <v>3</v>
      </c>
      <c r="E290" s="11">
        <v>1</v>
      </c>
      <c r="F290" s="19">
        <v>2730.11</v>
      </c>
      <c r="G290" s="11" t="s">
        <v>11</v>
      </c>
      <c r="H290" s="11" t="s">
        <v>12</v>
      </c>
      <c r="I290" s="11" t="s">
        <v>23</v>
      </c>
      <c r="J290" s="14">
        <f t="shared" si="8"/>
        <v>37958</v>
      </c>
      <c r="K290" s="15">
        <f t="shared" si="9"/>
        <v>19</v>
      </c>
    </row>
    <row r="291" spans="1:13" x14ac:dyDescent="0.3">
      <c r="A291" s="11" t="s">
        <v>320</v>
      </c>
      <c r="B291" s="11">
        <v>2000</v>
      </c>
      <c r="C291" s="11" t="s">
        <v>30</v>
      </c>
      <c r="D291" s="11">
        <v>17</v>
      </c>
      <c r="E291" s="11">
        <v>0</v>
      </c>
      <c r="F291" s="19">
        <v>2731.91</v>
      </c>
      <c r="G291" s="11" t="s">
        <v>11</v>
      </c>
      <c r="H291" s="11" t="s">
        <v>12</v>
      </c>
      <c r="I291" s="11" t="s">
        <v>247</v>
      </c>
      <c r="J291" s="14">
        <f t="shared" si="8"/>
        <v>36877</v>
      </c>
      <c r="K291" s="15">
        <f t="shared" si="9"/>
        <v>22</v>
      </c>
    </row>
    <row r="292" spans="1:13" x14ac:dyDescent="0.3">
      <c r="A292" s="11" t="s">
        <v>321</v>
      </c>
      <c r="B292" s="11">
        <v>2000</v>
      </c>
      <c r="C292" s="11" t="s">
        <v>37</v>
      </c>
      <c r="D292" s="11">
        <v>3</v>
      </c>
      <c r="E292" s="11">
        <v>0</v>
      </c>
      <c r="F292" s="19">
        <v>2741.95</v>
      </c>
      <c r="G292" s="11" t="s">
        <v>11</v>
      </c>
      <c r="H292" s="11" t="s">
        <v>12</v>
      </c>
      <c r="I292" s="11" t="s">
        <v>247</v>
      </c>
      <c r="J292" s="14">
        <f t="shared" si="8"/>
        <v>36802</v>
      </c>
      <c r="K292" s="15">
        <f t="shared" si="9"/>
        <v>22</v>
      </c>
    </row>
    <row r="293" spans="1:13" x14ac:dyDescent="0.3">
      <c r="A293" s="11" t="s">
        <v>322</v>
      </c>
      <c r="B293" s="11">
        <v>2000</v>
      </c>
      <c r="C293" s="11" t="s">
        <v>37</v>
      </c>
      <c r="D293" s="11">
        <v>11</v>
      </c>
      <c r="E293" s="11">
        <v>0</v>
      </c>
      <c r="F293" s="19">
        <v>2755.02</v>
      </c>
      <c r="G293" s="11" t="s">
        <v>11</v>
      </c>
      <c r="H293" s="11" t="s">
        <v>16</v>
      </c>
      <c r="I293" s="11" t="s">
        <v>247</v>
      </c>
      <c r="J293" s="14">
        <f t="shared" si="8"/>
        <v>36810</v>
      </c>
      <c r="K293" s="15">
        <f t="shared" si="9"/>
        <v>22</v>
      </c>
    </row>
    <row r="294" spans="1:13" x14ac:dyDescent="0.3">
      <c r="A294" s="11" t="s">
        <v>323</v>
      </c>
      <c r="B294" s="11">
        <v>1997</v>
      </c>
      <c r="C294" s="11" t="s">
        <v>35</v>
      </c>
      <c r="D294" s="11">
        <v>10</v>
      </c>
      <c r="E294" s="11">
        <v>0</v>
      </c>
      <c r="F294" s="19">
        <v>2758.99</v>
      </c>
      <c r="G294" s="11" t="s">
        <v>11</v>
      </c>
      <c r="H294" s="11" t="s">
        <v>16</v>
      </c>
      <c r="I294" s="11" t="s">
        <v>23</v>
      </c>
      <c r="J294" s="14">
        <f t="shared" si="8"/>
        <v>35652</v>
      </c>
      <c r="K294" s="15">
        <f t="shared" si="9"/>
        <v>25</v>
      </c>
    </row>
    <row r="295" spans="1:13" x14ac:dyDescent="0.3">
      <c r="A295" s="11" t="s">
        <v>324</v>
      </c>
      <c r="B295" s="11">
        <v>2004</v>
      </c>
      <c r="C295" s="11" t="s">
        <v>15</v>
      </c>
      <c r="D295" s="11">
        <v>14</v>
      </c>
      <c r="E295" s="11">
        <v>0</v>
      </c>
      <c r="F295" s="19">
        <v>2773.46</v>
      </c>
      <c r="G295" s="11" t="s">
        <v>11</v>
      </c>
      <c r="H295" s="11" t="s">
        <v>16</v>
      </c>
      <c r="I295" s="11" t="s">
        <v>300</v>
      </c>
      <c r="J295" s="14">
        <f t="shared" si="8"/>
        <v>38305</v>
      </c>
      <c r="K295" s="15">
        <f t="shared" si="9"/>
        <v>18</v>
      </c>
    </row>
    <row r="296" spans="1:13" x14ac:dyDescent="0.3">
      <c r="A296" s="11" t="s">
        <v>4730</v>
      </c>
      <c r="B296" s="11">
        <v>1999</v>
      </c>
      <c r="C296" s="11" t="s">
        <v>18</v>
      </c>
      <c r="D296" s="11">
        <v>9</v>
      </c>
      <c r="E296" s="11">
        <v>1</v>
      </c>
      <c r="F296" s="19">
        <v>2775.19</v>
      </c>
      <c r="G296" s="11" t="s">
        <v>11</v>
      </c>
      <c r="H296" s="11" t="s">
        <v>16</v>
      </c>
      <c r="I296" s="11" t="s">
        <v>23</v>
      </c>
      <c r="J296" s="14">
        <f t="shared" si="8"/>
        <v>36320</v>
      </c>
      <c r="K296" s="15">
        <f t="shared" si="9"/>
        <v>23</v>
      </c>
      <c r="L296" s="24" t="s">
        <v>322</v>
      </c>
      <c r="M296" s="23" t="s">
        <v>322</v>
      </c>
    </row>
    <row r="297" spans="1:13" x14ac:dyDescent="0.3">
      <c r="A297" s="11" t="s">
        <v>325</v>
      </c>
      <c r="B297" s="11">
        <v>1999</v>
      </c>
      <c r="C297" s="11" t="s">
        <v>35</v>
      </c>
      <c r="D297" s="11">
        <v>29</v>
      </c>
      <c r="E297" s="11">
        <v>1</v>
      </c>
      <c r="F297" s="19">
        <v>2775.19</v>
      </c>
      <c r="G297" s="11" t="s">
        <v>11</v>
      </c>
      <c r="H297" s="11" t="s">
        <v>16</v>
      </c>
      <c r="I297" s="11" t="s">
        <v>23</v>
      </c>
      <c r="J297" s="14">
        <f t="shared" si="8"/>
        <v>36401</v>
      </c>
      <c r="K297" s="15">
        <f t="shared" si="9"/>
        <v>23</v>
      </c>
    </row>
    <row r="298" spans="1:13" x14ac:dyDescent="0.3">
      <c r="A298" s="11" t="s">
        <v>326</v>
      </c>
      <c r="B298" s="11">
        <v>1999</v>
      </c>
      <c r="C298" s="11" t="s">
        <v>30</v>
      </c>
      <c r="D298" s="11">
        <v>24</v>
      </c>
      <c r="E298" s="11">
        <v>1</v>
      </c>
      <c r="F298" s="19">
        <v>2789.06</v>
      </c>
      <c r="G298" s="11" t="s">
        <v>11</v>
      </c>
      <c r="H298" s="11" t="s">
        <v>12</v>
      </c>
      <c r="I298" s="11" t="s">
        <v>23</v>
      </c>
      <c r="J298" s="14">
        <f t="shared" si="8"/>
        <v>36518</v>
      </c>
      <c r="K298" s="15">
        <f t="shared" si="9"/>
        <v>23</v>
      </c>
    </row>
    <row r="299" spans="1:13" x14ac:dyDescent="0.3">
      <c r="A299" s="11" t="s">
        <v>327</v>
      </c>
      <c r="B299" s="11">
        <v>2004</v>
      </c>
      <c r="C299" s="11" t="s">
        <v>35</v>
      </c>
      <c r="D299" s="11">
        <v>4</v>
      </c>
      <c r="E299" s="11">
        <v>2</v>
      </c>
      <c r="F299" s="19">
        <v>2801.26</v>
      </c>
      <c r="G299" s="11" t="s">
        <v>11</v>
      </c>
      <c r="H299" s="11" t="s">
        <v>12</v>
      </c>
      <c r="I299" s="11" t="s">
        <v>13</v>
      </c>
      <c r="J299" s="14">
        <f t="shared" si="8"/>
        <v>38203</v>
      </c>
      <c r="K299" s="15">
        <f t="shared" si="9"/>
        <v>18</v>
      </c>
    </row>
    <row r="300" spans="1:13" x14ac:dyDescent="0.3">
      <c r="A300" s="11" t="s">
        <v>328</v>
      </c>
      <c r="B300" s="11">
        <v>2003</v>
      </c>
      <c r="C300" s="11" t="s">
        <v>20</v>
      </c>
      <c r="D300" s="11">
        <v>23</v>
      </c>
      <c r="E300" s="11">
        <v>2</v>
      </c>
      <c r="F300" s="19">
        <v>2803.7</v>
      </c>
      <c r="G300" s="11" t="s">
        <v>11</v>
      </c>
      <c r="H300" s="11" t="s">
        <v>16</v>
      </c>
      <c r="I300" s="11" t="s">
        <v>23</v>
      </c>
      <c r="J300" s="14">
        <f t="shared" si="8"/>
        <v>37887</v>
      </c>
      <c r="K300" s="15">
        <f t="shared" si="9"/>
        <v>19</v>
      </c>
    </row>
    <row r="301" spans="1:13" x14ac:dyDescent="0.3">
      <c r="A301" s="11" t="s">
        <v>329</v>
      </c>
      <c r="B301" s="11">
        <v>2000</v>
      </c>
      <c r="C301" s="11" t="s">
        <v>37</v>
      </c>
      <c r="D301" s="11">
        <v>1</v>
      </c>
      <c r="E301" s="11">
        <v>0</v>
      </c>
      <c r="F301" s="19">
        <v>2819.51</v>
      </c>
      <c r="G301" s="11" t="s">
        <v>11</v>
      </c>
      <c r="H301" s="11" t="s">
        <v>12</v>
      </c>
      <c r="I301" s="11" t="s">
        <v>42</v>
      </c>
      <c r="J301" s="14">
        <f t="shared" si="8"/>
        <v>36800</v>
      </c>
      <c r="K301" s="15">
        <f t="shared" si="9"/>
        <v>22</v>
      </c>
    </row>
    <row r="302" spans="1:13" x14ac:dyDescent="0.3">
      <c r="A302" s="11" t="s">
        <v>330</v>
      </c>
      <c r="B302" s="11">
        <v>1998</v>
      </c>
      <c r="C302" s="11" t="s">
        <v>15</v>
      </c>
      <c r="D302" s="11">
        <v>15</v>
      </c>
      <c r="E302" s="11">
        <v>0</v>
      </c>
      <c r="F302" s="19">
        <v>2842.76</v>
      </c>
      <c r="G302" s="11" t="s">
        <v>11</v>
      </c>
      <c r="H302" s="11" t="s">
        <v>12</v>
      </c>
      <c r="I302" s="11" t="s">
        <v>23</v>
      </c>
      <c r="J302" s="14">
        <f t="shared" si="8"/>
        <v>36114</v>
      </c>
      <c r="K302" s="15">
        <f t="shared" si="9"/>
        <v>24</v>
      </c>
    </row>
    <row r="303" spans="1:13" x14ac:dyDescent="0.3">
      <c r="A303" s="11" t="s">
        <v>331</v>
      </c>
      <c r="B303" s="11">
        <v>1998</v>
      </c>
      <c r="C303" s="11" t="s">
        <v>18</v>
      </c>
      <c r="D303" s="11">
        <v>17</v>
      </c>
      <c r="E303" s="11">
        <v>0</v>
      </c>
      <c r="F303" s="19">
        <v>2850.68</v>
      </c>
      <c r="G303" s="11" t="s">
        <v>11</v>
      </c>
      <c r="H303" s="11" t="s">
        <v>12</v>
      </c>
      <c r="I303" s="11" t="s">
        <v>23</v>
      </c>
      <c r="J303" s="14">
        <f t="shared" si="8"/>
        <v>35963</v>
      </c>
      <c r="K303" s="15">
        <f t="shared" si="9"/>
        <v>24</v>
      </c>
    </row>
    <row r="304" spans="1:13" x14ac:dyDescent="0.3">
      <c r="A304" s="11" t="s">
        <v>332</v>
      </c>
      <c r="B304" s="11">
        <v>1998</v>
      </c>
      <c r="C304" s="11" t="s">
        <v>20</v>
      </c>
      <c r="D304" s="11">
        <v>4</v>
      </c>
      <c r="E304" s="11">
        <v>0</v>
      </c>
      <c r="F304" s="19">
        <v>2855.44</v>
      </c>
      <c r="G304" s="11" t="s">
        <v>11</v>
      </c>
      <c r="H304" s="11" t="s">
        <v>12</v>
      </c>
      <c r="I304" s="11" t="s">
        <v>23</v>
      </c>
      <c r="J304" s="14">
        <f t="shared" si="8"/>
        <v>36042</v>
      </c>
      <c r="K304" s="15">
        <f t="shared" si="9"/>
        <v>24</v>
      </c>
    </row>
    <row r="305" spans="1:11" x14ac:dyDescent="0.3">
      <c r="A305" s="11" t="s">
        <v>333</v>
      </c>
      <c r="B305" s="11">
        <v>1993</v>
      </c>
      <c r="C305" s="11" t="s">
        <v>15</v>
      </c>
      <c r="D305" s="11">
        <v>1</v>
      </c>
      <c r="E305" s="11">
        <v>0</v>
      </c>
      <c r="F305" s="19">
        <v>2866.09</v>
      </c>
      <c r="G305" s="11" t="s">
        <v>12</v>
      </c>
      <c r="H305" s="11" t="s">
        <v>12</v>
      </c>
      <c r="I305" s="11" t="s">
        <v>42</v>
      </c>
      <c r="J305" s="14">
        <f t="shared" si="8"/>
        <v>34274</v>
      </c>
      <c r="K305" s="15">
        <f t="shared" si="9"/>
        <v>29</v>
      </c>
    </row>
    <row r="306" spans="1:11" x14ac:dyDescent="0.3">
      <c r="A306" s="11" t="s">
        <v>334</v>
      </c>
      <c r="B306" s="11">
        <v>1993</v>
      </c>
      <c r="C306" s="11" t="s">
        <v>35</v>
      </c>
      <c r="D306" s="11">
        <v>12</v>
      </c>
      <c r="E306" s="11">
        <v>0</v>
      </c>
      <c r="F306" s="19">
        <v>2867.12</v>
      </c>
      <c r="G306" s="11" t="s">
        <v>16</v>
      </c>
      <c r="H306" s="11" t="s">
        <v>12</v>
      </c>
      <c r="I306" s="11" t="s">
        <v>13</v>
      </c>
      <c r="J306" s="14">
        <f t="shared" si="8"/>
        <v>34193</v>
      </c>
      <c r="K306" s="15">
        <f t="shared" si="9"/>
        <v>29</v>
      </c>
    </row>
    <row r="307" spans="1:11" x14ac:dyDescent="0.3">
      <c r="A307" s="11" t="s">
        <v>335</v>
      </c>
      <c r="B307" s="11">
        <v>1996</v>
      </c>
      <c r="C307" s="11" t="s">
        <v>18</v>
      </c>
      <c r="D307" s="11">
        <v>21</v>
      </c>
      <c r="E307" s="11">
        <v>0</v>
      </c>
      <c r="F307" s="19">
        <v>2897.32</v>
      </c>
      <c r="G307" s="11" t="s">
        <v>12</v>
      </c>
      <c r="H307" s="11" t="s">
        <v>12</v>
      </c>
      <c r="I307" s="11" t="s">
        <v>168</v>
      </c>
      <c r="J307" s="14">
        <f t="shared" si="8"/>
        <v>35237</v>
      </c>
      <c r="K307" s="15">
        <f t="shared" si="9"/>
        <v>26</v>
      </c>
    </row>
    <row r="308" spans="1:11" x14ac:dyDescent="0.3">
      <c r="A308" s="11" t="s">
        <v>336</v>
      </c>
      <c r="B308" s="11">
        <v>2000</v>
      </c>
      <c r="C308" s="11" t="s">
        <v>10</v>
      </c>
      <c r="D308" s="11">
        <v>14</v>
      </c>
      <c r="E308" s="11">
        <v>0</v>
      </c>
      <c r="F308" s="19">
        <v>2897.46</v>
      </c>
      <c r="G308" s="11" t="s">
        <v>11</v>
      </c>
      <c r="H308" s="11" t="s">
        <v>16</v>
      </c>
      <c r="I308" s="11" t="s">
        <v>23</v>
      </c>
      <c r="J308" s="14">
        <f t="shared" si="8"/>
        <v>36721</v>
      </c>
      <c r="K308" s="15">
        <f t="shared" si="9"/>
        <v>22</v>
      </c>
    </row>
    <row r="309" spans="1:11" x14ac:dyDescent="0.3">
      <c r="A309" s="11" t="s">
        <v>337</v>
      </c>
      <c r="B309" s="11">
        <v>1999</v>
      </c>
      <c r="C309" s="11" t="s">
        <v>15</v>
      </c>
      <c r="D309" s="11">
        <v>1</v>
      </c>
      <c r="E309" s="11">
        <v>0</v>
      </c>
      <c r="F309" s="19">
        <v>2899.49</v>
      </c>
      <c r="G309" s="11" t="s">
        <v>11</v>
      </c>
      <c r="H309" s="11" t="s">
        <v>11</v>
      </c>
      <c r="I309" s="11" t="s">
        <v>247</v>
      </c>
      <c r="J309" s="14">
        <f t="shared" si="8"/>
        <v>36465</v>
      </c>
      <c r="K309" s="15">
        <f t="shared" si="9"/>
        <v>23</v>
      </c>
    </row>
    <row r="310" spans="1:11" x14ac:dyDescent="0.3">
      <c r="A310" s="11" t="s">
        <v>338</v>
      </c>
      <c r="B310" s="11">
        <v>1996</v>
      </c>
      <c r="C310" s="11" t="s">
        <v>37</v>
      </c>
      <c r="D310" s="11">
        <v>24</v>
      </c>
      <c r="E310" s="11">
        <v>1</v>
      </c>
      <c r="F310" s="19">
        <v>2902.91</v>
      </c>
      <c r="G310" s="11" t="s">
        <v>11</v>
      </c>
      <c r="H310" s="11" t="s">
        <v>11</v>
      </c>
      <c r="I310" s="11" t="s">
        <v>13</v>
      </c>
      <c r="J310" s="14">
        <f t="shared" si="8"/>
        <v>35362</v>
      </c>
      <c r="K310" s="15">
        <f t="shared" si="9"/>
        <v>26</v>
      </c>
    </row>
    <row r="311" spans="1:11" x14ac:dyDescent="0.3">
      <c r="A311" s="11" t="s">
        <v>339</v>
      </c>
      <c r="B311" s="11">
        <v>1996</v>
      </c>
      <c r="C311" s="11" t="s">
        <v>18</v>
      </c>
      <c r="D311" s="11">
        <v>13</v>
      </c>
      <c r="E311" s="11">
        <v>1</v>
      </c>
      <c r="F311" s="19">
        <v>2904.09</v>
      </c>
      <c r="G311" s="11" t="s">
        <v>11</v>
      </c>
      <c r="H311" s="11" t="s">
        <v>11</v>
      </c>
      <c r="I311" s="11" t="s">
        <v>42</v>
      </c>
      <c r="J311" s="14">
        <f t="shared" si="8"/>
        <v>35229</v>
      </c>
      <c r="K311" s="15">
        <f t="shared" si="9"/>
        <v>26</v>
      </c>
    </row>
    <row r="312" spans="1:11" x14ac:dyDescent="0.3">
      <c r="A312" s="11" t="s">
        <v>340</v>
      </c>
      <c r="B312" s="11">
        <v>2003</v>
      </c>
      <c r="C312" s="11" t="s">
        <v>18</v>
      </c>
      <c r="D312" s="11">
        <v>5</v>
      </c>
      <c r="E312" s="11">
        <v>2</v>
      </c>
      <c r="F312" s="19">
        <v>2913.57</v>
      </c>
      <c r="G312" s="11" t="s">
        <v>11</v>
      </c>
      <c r="H312" s="11" t="s">
        <v>11</v>
      </c>
      <c r="I312" s="11" t="s">
        <v>42</v>
      </c>
      <c r="J312" s="14">
        <f t="shared" si="8"/>
        <v>37777</v>
      </c>
      <c r="K312" s="15">
        <f t="shared" si="9"/>
        <v>20</v>
      </c>
    </row>
    <row r="313" spans="1:11" x14ac:dyDescent="0.3">
      <c r="A313" s="11" t="s">
        <v>341</v>
      </c>
      <c r="B313" s="11">
        <v>1996</v>
      </c>
      <c r="C313" s="11" t="s">
        <v>18</v>
      </c>
      <c r="D313" s="11">
        <v>30</v>
      </c>
      <c r="E313" s="11">
        <v>1</v>
      </c>
      <c r="F313" s="19">
        <v>2927.06</v>
      </c>
      <c r="G313" s="11" t="s">
        <v>11</v>
      </c>
      <c r="H313" s="11" t="s">
        <v>11</v>
      </c>
      <c r="I313" s="11" t="s">
        <v>13</v>
      </c>
      <c r="J313" s="14">
        <f t="shared" si="8"/>
        <v>35246</v>
      </c>
      <c r="K313" s="15">
        <f t="shared" si="9"/>
        <v>26</v>
      </c>
    </row>
    <row r="314" spans="1:11" x14ac:dyDescent="0.3">
      <c r="A314" s="11" t="s">
        <v>342</v>
      </c>
      <c r="B314" s="11">
        <v>2002</v>
      </c>
      <c r="C314" s="11" t="s">
        <v>20</v>
      </c>
      <c r="D314" s="11">
        <v>30</v>
      </c>
      <c r="E314" s="11">
        <v>0</v>
      </c>
      <c r="F314" s="19">
        <v>2943.41</v>
      </c>
      <c r="G314" s="11" t="s">
        <v>11</v>
      </c>
      <c r="H314" s="11" t="s">
        <v>12</v>
      </c>
      <c r="I314" s="11" t="s">
        <v>23</v>
      </c>
      <c r="J314" s="14">
        <f t="shared" si="8"/>
        <v>37529</v>
      </c>
      <c r="K314" s="15">
        <f t="shared" si="9"/>
        <v>20</v>
      </c>
    </row>
    <row r="315" spans="1:11" x14ac:dyDescent="0.3">
      <c r="A315" s="11" t="s">
        <v>343</v>
      </c>
      <c r="B315" s="11">
        <v>1995</v>
      </c>
      <c r="C315" s="11" t="s">
        <v>20</v>
      </c>
      <c r="D315" s="11">
        <v>24</v>
      </c>
      <c r="E315" s="11">
        <v>0</v>
      </c>
      <c r="F315" s="19">
        <v>2974.13</v>
      </c>
      <c r="G315" s="11" t="s">
        <v>11</v>
      </c>
      <c r="H315" s="11" t="s">
        <v>16</v>
      </c>
      <c r="I315" s="11" t="s">
        <v>42</v>
      </c>
      <c r="J315" s="14">
        <f t="shared" si="8"/>
        <v>34966</v>
      </c>
      <c r="K315" s="15">
        <f t="shared" si="9"/>
        <v>27</v>
      </c>
    </row>
    <row r="316" spans="1:11" x14ac:dyDescent="0.3">
      <c r="A316" s="11" t="s">
        <v>344</v>
      </c>
      <c r="B316" s="11">
        <v>1987</v>
      </c>
      <c r="C316" s="11" t="s">
        <v>18</v>
      </c>
      <c r="D316" s="11">
        <v>18</v>
      </c>
      <c r="E316" s="11">
        <v>3</v>
      </c>
      <c r="F316" s="19">
        <v>2979.52</v>
      </c>
      <c r="G316" s="11" t="s">
        <v>11</v>
      </c>
      <c r="H316" s="11" t="s">
        <v>12</v>
      </c>
      <c r="I316" s="11" t="s">
        <v>13</v>
      </c>
      <c r="J316" s="14">
        <f t="shared" si="8"/>
        <v>31946</v>
      </c>
      <c r="K316" s="15">
        <f t="shared" si="9"/>
        <v>35</v>
      </c>
    </row>
    <row r="317" spans="1:11" x14ac:dyDescent="0.3">
      <c r="A317" s="11" t="s">
        <v>345</v>
      </c>
      <c r="B317" s="11">
        <v>1991</v>
      </c>
      <c r="C317" s="11" t="s">
        <v>15</v>
      </c>
      <c r="D317" s="11">
        <v>20</v>
      </c>
      <c r="E317" s="11">
        <v>3</v>
      </c>
      <c r="F317" s="19">
        <v>2985.67</v>
      </c>
      <c r="G317" s="11" t="s">
        <v>11</v>
      </c>
      <c r="H317" s="11" t="s">
        <v>11</v>
      </c>
      <c r="I317" s="11" t="s">
        <v>13</v>
      </c>
      <c r="J317" s="14">
        <f t="shared" si="8"/>
        <v>33562</v>
      </c>
      <c r="K317" s="15">
        <f t="shared" si="9"/>
        <v>31</v>
      </c>
    </row>
    <row r="318" spans="1:11" x14ac:dyDescent="0.3">
      <c r="A318" s="11" t="s">
        <v>346</v>
      </c>
      <c r="B318" s="11">
        <v>2002</v>
      </c>
      <c r="C318" s="11" t="s">
        <v>30</v>
      </c>
      <c r="D318" s="11">
        <v>15</v>
      </c>
      <c r="E318" s="11">
        <v>0</v>
      </c>
      <c r="F318" s="19">
        <v>3012.22</v>
      </c>
      <c r="G318" s="11" t="s">
        <v>11</v>
      </c>
      <c r="H318" s="11" t="s">
        <v>12</v>
      </c>
      <c r="I318" s="11" t="s">
        <v>23</v>
      </c>
      <c r="J318" s="14">
        <f t="shared" si="8"/>
        <v>37605</v>
      </c>
      <c r="K318" s="15">
        <f t="shared" si="9"/>
        <v>20</v>
      </c>
    </row>
    <row r="319" spans="1:11" x14ac:dyDescent="0.3">
      <c r="A319" s="11" t="s">
        <v>347</v>
      </c>
      <c r="B319" s="11">
        <v>1988</v>
      </c>
      <c r="C319" s="11" t="s">
        <v>20</v>
      </c>
      <c r="D319" s="11">
        <v>28</v>
      </c>
      <c r="E319" s="11">
        <v>3</v>
      </c>
      <c r="F319" s="19">
        <v>3018.04</v>
      </c>
      <c r="G319" s="11" t="s">
        <v>11</v>
      </c>
      <c r="H319" s="11" t="s">
        <v>11</v>
      </c>
      <c r="I319" s="11" t="s">
        <v>23</v>
      </c>
      <c r="J319" s="14">
        <f t="shared" si="8"/>
        <v>32414</v>
      </c>
      <c r="K319" s="15">
        <f t="shared" si="9"/>
        <v>34</v>
      </c>
    </row>
    <row r="320" spans="1:11" x14ac:dyDescent="0.3">
      <c r="A320" s="11" t="s">
        <v>348</v>
      </c>
      <c r="B320" s="11">
        <v>1997</v>
      </c>
      <c r="C320" s="11" t="s">
        <v>30</v>
      </c>
      <c r="D320" s="11">
        <v>19</v>
      </c>
      <c r="E320" s="11">
        <v>0</v>
      </c>
      <c r="F320" s="19">
        <v>3021.81</v>
      </c>
      <c r="G320" s="11" t="s">
        <v>11</v>
      </c>
      <c r="H320" s="11" t="s">
        <v>12</v>
      </c>
      <c r="I320" s="11" t="s">
        <v>23</v>
      </c>
      <c r="J320" s="14">
        <f t="shared" si="8"/>
        <v>35783</v>
      </c>
      <c r="K320" s="15">
        <f t="shared" si="9"/>
        <v>25</v>
      </c>
    </row>
    <row r="321" spans="1:11" x14ac:dyDescent="0.3">
      <c r="A321" s="11" t="s">
        <v>349</v>
      </c>
      <c r="B321" s="11">
        <v>1998</v>
      </c>
      <c r="C321" s="11" t="s">
        <v>20</v>
      </c>
      <c r="D321" s="11">
        <v>15</v>
      </c>
      <c r="E321" s="11">
        <v>0</v>
      </c>
      <c r="F321" s="19">
        <v>3044.21</v>
      </c>
      <c r="G321" s="11" t="s">
        <v>11</v>
      </c>
      <c r="H321" s="11" t="s">
        <v>12</v>
      </c>
      <c r="I321" s="11" t="s">
        <v>247</v>
      </c>
      <c r="J321" s="14">
        <f t="shared" si="8"/>
        <v>36053</v>
      </c>
      <c r="K321" s="15">
        <f t="shared" si="9"/>
        <v>24</v>
      </c>
    </row>
    <row r="322" spans="1:11" x14ac:dyDescent="0.3">
      <c r="A322" s="11" t="s">
        <v>350</v>
      </c>
      <c r="B322" s="11">
        <v>1998</v>
      </c>
      <c r="C322" s="11" t="s">
        <v>35</v>
      </c>
      <c r="D322" s="11">
        <v>9</v>
      </c>
      <c r="E322" s="11">
        <v>0</v>
      </c>
      <c r="F322" s="19">
        <v>3046.06</v>
      </c>
      <c r="G322" s="11" t="s">
        <v>11</v>
      </c>
      <c r="H322" s="11" t="s">
        <v>16</v>
      </c>
      <c r="I322" s="11" t="s">
        <v>249</v>
      </c>
      <c r="J322" s="14">
        <f t="shared" ref="J322:J385" si="10">DATE(B322,MONTH(DATEVALUE(C322&amp;" 1")),D322)</f>
        <v>36016</v>
      </c>
      <c r="K322" s="15">
        <f t="shared" ref="K322:K385" si="11">DATEDIF(J322,DATE(2023,6,8),"Y")</f>
        <v>24</v>
      </c>
    </row>
    <row r="323" spans="1:11" x14ac:dyDescent="0.3">
      <c r="A323" s="11" t="s">
        <v>351</v>
      </c>
      <c r="B323" s="11">
        <v>1997</v>
      </c>
      <c r="C323" s="11" t="s">
        <v>30</v>
      </c>
      <c r="D323" s="11">
        <v>22</v>
      </c>
      <c r="E323" s="11">
        <v>0</v>
      </c>
      <c r="F323" s="19">
        <v>3051.73</v>
      </c>
      <c r="G323" s="11" t="s">
        <v>11</v>
      </c>
      <c r="H323" s="11" t="s">
        <v>11</v>
      </c>
      <c r="I323" s="11" t="s">
        <v>42</v>
      </c>
      <c r="J323" s="14">
        <f t="shared" si="10"/>
        <v>35786</v>
      </c>
      <c r="K323" s="15">
        <f t="shared" si="11"/>
        <v>25</v>
      </c>
    </row>
    <row r="324" spans="1:11" x14ac:dyDescent="0.3">
      <c r="A324" s="11" t="s">
        <v>352</v>
      </c>
      <c r="B324" s="11">
        <v>2002</v>
      </c>
      <c r="C324" s="11" t="s">
        <v>18</v>
      </c>
      <c r="D324" s="11">
        <v>21</v>
      </c>
      <c r="E324" s="11">
        <v>2</v>
      </c>
      <c r="F324" s="19">
        <v>3056.39</v>
      </c>
      <c r="G324" s="11" t="s">
        <v>11</v>
      </c>
      <c r="H324" s="11" t="s">
        <v>12</v>
      </c>
      <c r="I324" s="11" t="s">
        <v>13</v>
      </c>
      <c r="J324" s="14">
        <f t="shared" si="10"/>
        <v>37428</v>
      </c>
      <c r="K324" s="15">
        <f t="shared" si="11"/>
        <v>20</v>
      </c>
    </row>
    <row r="325" spans="1:11" x14ac:dyDescent="0.3">
      <c r="A325" s="11" t="s">
        <v>353</v>
      </c>
      <c r="B325" s="11">
        <v>1994</v>
      </c>
      <c r="C325" s="11" t="s">
        <v>20</v>
      </c>
      <c r="D325" s="11">
        <v>26</v>
      </c>
      <c r="E325" s="11">
        <v>0</v>
      </c>
      <c r="F325" s="19">
        <v>3062.51</v>
      </c>
      <c r="G325" s="11" t="s">
        <v>12</v>
      </c>
      <c r="H325" s="11" t="s">
        <v>16</v>
      </c>
      <c r="I325" s="11" t="s">
        <v>23</v>
      </c>
      <c r="J325" s="14">
        <f t="shared" si="10"/>
        <v>34603</v>
      </c>
      <c r="K325" s="15">
        <f t="shared" si="11"/>
        <v>28</v>
      </c>
    </row>
    <row r="326" spans="1:11" x14ac:dyDescent="0.3">
      <c r="A326" s="11" t="s">
        <v>354</v>
      </c>
      <c r="B326" s="11">
        <v>1989</v>
      </c>
      <c r="C326" s="11" t="s">
        <v>37</v>
      </c>
      <c r="D326" s="11">
        <v>1</v>
      </c>
      <c r="E326" s="11">
        <v>3</v>
      </c>
      <c r="F326" s="19">
        <v>3065.49</v>
      </c>
      <c r="G326" s="11" t="s">
        <v>11</v>
      </c>
      <c r="H326" s="11" t="s">
        <v>16</v>
      </c>
      <c r="I326" s="11" t="s">
        <v>23</v>
      </c>
      <c r="J326" s="14">
        <f t="shared" si="10"/>
        <v>32782</v>
      </c>
      <c r="K326" s="15">
        <f t="shared" si="11"/>
        <v>33</v>
      </c>
    </row>
    <row r="327" spans="1:11" x14ac:dyDescent="0.3">
      <c r="A327" s="11" t="s">
        <v>355</v>
      </c>
      <c r="B327" s="11">
        <v>1995</v>
      </c>
      <c r="C327" s="11" t="s">
        <v>20</v>
      </c>
      <c r="D327" s="11">
        <v>10</v>
      </c>
      <c r="E327" s="11">
        <v>0</v>
      </c>
      <c r="F327" s="19">
        <v>3070.81</v>
      </c>
      <c r="G327" s="11" t="s">
        <v>12</v>
      </c>
      <c r="H327" s="11" t="s">
        <v>16</v>
      </c>
      <c r="I327" s="11" t="s">
        <v>356</v>
      </c>
      <c r="J327" s="14">
        <f t="shared" si="10"/>
        <v>34952</v>
      </c>
      <c r="K327" s="15">
        <f t="shared" si="11"/>
        <v>27</v>
      </c>
    </row>
    <row r="328" spans="1:11" x14ac:dyDescent="0.3">
      <c r="A328" s="11" t="s">
        <v>357</v>
      </c>
      <c r="B328" s="11">
        <v>2001</v>
      </c>
      <c r="C328" s="11" t="s">
        <v>37</v>
      </c>
      <c r="D328" s="11">
        <v>13</v>
      </c>
      <c r="E328" s="11">
        <v>2</v>
      </c>
      <c r="F328" s="19">
        <v>3077.1</v>
      </c>
      <c r="G328" s="11" t="s">
        <v>11</v>
      </c>
      <c r="H328" s="11" t="s">
        <v>16</v>
      </c>
      <c r="I328" s="11" t="s">
        <v>23</v>
      </c>
      <c r="J328" s="14">
        <f t="shared" si="10"/>
        <v>37177</v>
      </c>
      <c r="K328" s="15">
        <f t="shared" si="11"/>
        <v>21</v>
      </c>
    </row>
    <row r="329" spans="1:11" x14ac:dyDescent="0.3">
      <c r="A329" s="11" t="s">
        <v>358</v>
      </c>
      <c r="B329" s="11">
        <v>1987</v>
      </c>
      <c r="C329" s="11" t="s">
        <v>35</v>
      </c>
      <c r="D329" s="11">
        <v>1</v>
      </c>
      <c r="E329" s="11">
        <v>3</v>
      </c>
      <c r="F329" s="19">
        <v>3088.06</v>
      </c>
      <c r="G329" s="11" t="s">
        <v>11</v>
      </c>
      <c r="H329" s="11" t="s">
        <v>11</v>
      </c>
      <c r="I329" s="11" t="s">
        <v>13</v>
      </c>
      <c r="J329" s="14">
        <f t="shared" si="10"/>
        <v>31990</v>
      </c>
      <c r="K329" s="15">
        <f t="shared" si="11"/>
        <v>35</v>
      </c>
    </row>
    <row r="330" spans="1:11" x14ac:dyDescent="0.3">
      <c r="A330" s="11" t="s">
        <v>359</v>
      </c>
      <c r="B330" s="11">
        <v>1999</v>
      </c>
      <c r="C330" s="11" t="s">
        <v>18</v>
      </c>
      <c r="D330" s="11">
        <v>25</v>
      </c>
      <c r="E330" s="11">
        <v>0</v>
      </c>
      <c r="F330" s="19">
        <v>3128.35</v>
      </c>
      <c r="G330" s="11" t="s">
        <v>11</v>
      </c>
      <c r="H330" s="11" t="s">
        <v>12</v>
      </c>
      <c r="I330" s="11" t="s">
        <v>300</v>
      </c>
      <c r="J330" s="14">
        <f t="shared" si="10"/>
        <v>36336</v>
      </c>
      <c r="K330" s="15">
        <f t="shared" si="11"/>
        <v>23</v>
      </c>
    </row>
    <row r="331" spans="1:11" x14ac:dyDescent="0.3">
      <c r="A331" s="11" t="s">
        <v>360</v>
      </c>
      <c r="B331" s="11">
        <v>1994</v>
      </c>
      <c r="C331" s="11" t="s">
        <v>10</v>
      </c>
      <c r="D331" s="11">
        <v>10</v>
      </c>
      <c r="E331" s="11">
        <v>0</v>
      </c>
      <c r="F331" s="19">
        <v>3161.45</v>
      </c>
      <c r="G331" s="11" t="s">
        <v>11</v>
      </c>
      <c r="H331" s="11" t="s">
        <v>16</v>
      </c>
      <c r="I331" s="11" t="s">
        <v>42</v>
      </c>
      <c r="J331" s="14">
        <f t="shared" si="10"/>
        <v>34525</v>
      </c>
      <c r="K331" s="15">
        <f t="shared" si="11"/>
        <v>28</v>
      </c>
    </row>
    <row r="332" spans="1:11" x14ac:dyDescent="0.3">
      <c r="A332" s="11" t="s">
        <v>361</v>
      </c>
      <c r="B332" s="11">
        <v>1993</v>
      </c>
      <c r="C332" s="11" t="s">
        <v>20</v>
      </c>
      <c r="D332" s="11">
        <v>25</v>
      </c>
      <c r="E332" s="11">
        <v>0</v>
      </c>
      <c r="F332" s="19">
        <v>3162.02</v>
      </c>
      <c r="G332" s="11" t="s">
        <v>11</v>
      </c>
      <c r="H332" s="11" t="s">
        <v>12</v>
      </c>
      <c r="I332" s="11" t="s">
        <v>13</v>
      </c>
      <c r="J332" s="14">
        <f t="shared" si="10"/>
        <v>34237</v>
      </c>
      <c r="K332" s="15">
        <f t="shared" si="11"/>
        <v>29</v>
      </c>
    </row>
    <row r="333" spans="1:11" x14ac:dyDescent="0.3">
      <c r="A333" s="11" t="s">
        <v>362</v>
      </c>
      <c r="B333" s="11">
        <v>2001</v>
      </c>
      <c r="C333" s="11" t="s">
        <v>35</v>
      </c>
      <c r="D333" s="11">
        <v>29</v>
      </c>
      <c r="E333" s="11">
        <v>1</v>
      </c>
      <c r="F333" s="19">
        <v>3167.46</v>
      </c>
      <c r="G333" s="11" t="s">
        <v>11</v>
      </c>
      <c r="H333" s="11" t="s">
        <v>12</v>
      </c>
      <c r="I333" s="11" t="s">
        <v>247</v>
      </c>
      <c r="J333" s="14">
        <f t="shared" si="10"/>
        <v>37132</v>
      </c>
      <c r="K333" s="15">
        <f t="shared" si="11"/>
        <v>21</v>
      </c>
    </row>
    <row r="334" spans="1:11" x14ac:dyDescent="0.3">
      <c r="A334" s="11" t="s">
        <v>363</v>
      </c>
      <c r="B334" s="11">
        <v>1994</v>
      </c>
      <c r="C334" s="11" t="s">
        <v>37</v>
      </c>
      <c r="D334" s="11">
        <v>25</v>
      </c>
      <c r="E334" s="11">
        <v>0</v>
      </c>
      <c r="F334" s="19">
        <v>3171.61</v>
      </c>
      <c r="G334" s="11" t="s">
        <v>11</v>
      </c>
      <c r="H334" s="11" t="s">
        <v>12</v>
      </c>
      <c r="I334" s="11" t="s">
        <v>13</v>
      </c>
      <c r="J334" s="14">
        <f t="shared" si="10"/>
        <v>34632</v>
      </c>
      <c r="K334" s="15">
        <f t="shared" si="11"/>
        <v>28</v>
      </c>
    </row>
    <row r="335" spans="1:11" x14ac:dyDescent="0.3">
      <c r="A335" s="11" t="s">
        <v>364</v>
      </c>
      <c r="B335" s="11">
        <v>1994</v>
      </c>
      <c r="C335" s="11" t="s">
        <v>10</v>
      </c>
      <c r="D335" s="11">
        <v>6</v>
      </c>
      <c r="E335" s="11">
        <v>0</v>
      </c>
      <c r="F335" s="19">
        <v>3172.02</v>
      </c>
      <c r="G335" s="11" t="s">
        <v>11</v>
      </c>
      <c r="H335" s="11" t="s">
        <v>16</v>
      </c>
      <c r="I335" s="11" t="s">
        <v>42</v>
      </c>
      <c r="J335" s="14">
        <f t="shared" si="10"/>
        <v>34521</v>
      </c>
      <c r="K335" s="15">
        <f t="shared" si="11"/>
        <v>28</v>
      </c>
    </row>
    <row r="336" spans="1:11" x14ac:dyDescent="0.3">
      <c r="A336" s="11" t="s">
        <v>365</v>
      </c>
      <c r="B336" s="11">
        <v>1996</v>
      </c>
      <c r="C336" s="11" t="s">
        <v>35</v>
      </c>
      <c r="D336" s="11">
        <v>14</v>
      </c>
      <c r="E336" s="11">
        <v>0</v>
      </c>
      <c r="F336" s="19">
        <v>3176.29</v>
      </c>
      <c r="G336" s="11" t="s">
        <v>11</v>
      </c>
      <c r="H336" s="11" t="s">
        <v>11</v>
      </c>
      <c r="I336" s="11" t="s">
        <v>23</v>
      </c>
      <c r="J336" s="14">
        <f t="shared" si="10"/>
        <v>35291</v>
      </c>
      <c r="K336" s="15">
        <f t="shared" si="11"/>
        <v>26</v>
      </c>
    </row>
    <row r="337" spans="1:11" x14ac:dyDescent="0.3">
      <c r="A337" s="11" t="s">
        <v>366</v>
      </c>
      <c r="B337" s="11">
        <v>1996</v>
      </c>
      <c r="C337" s="11" t="s">
        <v>10</v>
      </c>
      <c r="D337" s="11">
        <v>3</v>
      </c>
      <c r="E337" s="11">
        <v>0</v>
      </c>
      <c r="F337" s="19">
        <v>3176.82</v>
      </c>
      <c r="G337" s="11" t="s">
        <v>11</v>
      </c>
      <c r="H337" s="11" t="s">
        <v>16</v>
      </c>
      <c r="I337" s="11" t="s">
        <v>23</v>
      </c>
      <c r="J337" s="14">
        <f t="shared" si="10"/>
        <v>35249</v>
      </c>
      <c r="K337" s="15">
        <f t="shared" si="11"/>
        <v>26</v>
      </c>
    </row>
    <row r="338" spans="1:11" x14ac:dyDescent="0.3">
      <c r="A338" s="11" t="s">
        <v>367</v>
      </c>
      <c r="B338" s="11">
        <v>2000</v>
      </c>
      <c r="C338" s="11" t="s">
        <v>20</v>
      </c>
      <c r="D338" s="11">
        <v>23</v>
      </c>
      <c r="E338" s="11">
        <v>0</v>
      </c>
      <c r="F338" s="19">
        <v>3179.96</v>
      </c>
      <c r="G338" s="11" t="s">
        <v>11</v>
      </c>
      <c r="H338" s="11" t="s">
        <v>11</v>
      </c>
      <c r="I338" s="11" t="s">
        <v>23</v>
      </c>
      <c r="J338" s="14">
        <f t="shared" si="10"/>
        <v>36792</v>
      </c>
      <c r="K338" s="15">
        <f t="shared" si="11"/>
        <v>22</v>
      </c>
    </row>
    <row r="339" spans="1:11" x14ac:dyDescent="0.3">
      <c r="A339" s="11" t="s">
        <v>368</v>
      </c>
      <c r="B339" s="11">
        <v>2001</v>
      </c>
      <c r="C339" s="11" t="s">
        <v>20</v>
      </c>
      <c r="D339" s="11">
        <v>2</v>
      </c>
      <c r="E339" s="11">
        <v>2</v>
      </c>
      <c r="F339" s="19">
        <v>3180.51</v>
      </c>
      <c r="G339" s="11" t="s">
        <v>11</v>
      </c>
      <c r="H339" s="11" t="s">
        <v>11</v>
      </c>
      <c r="I339" s="11" t="s">
        <v>13</v>
      </c>
      <c r="J339" s="14">
        <f t="shared" si="10"/>
        <v>37136</v>
      </c>
      <c r="K339" s="15">
        <f t="shared" si="11"/>
        <v>21</v>
      </c>
    </row>
    <row r="340" spans="1:11" x14ac:dyDescent="0.3">
      <c r="A340" s="11" t="s">
        <v>369</v>
      </c>
      <c r="B340" s="11">
        <v>1996</v>
      </c>
      <c r="C340" s="11" t="s">
        <v>37</v>
      </c>
      <c r="D340" s="11">
        <v>11</v>
      </c>
      <c r="E340" s="11">
        <v>0</v>
      </c>
      <c r="F340" s="19">
        <v>3201.25</v>
      </c>
      <c r="G340" s="11" t="s">
        <v>11</v>
      </c>
      <c r="H340" s="11" t="s">
        <v>12</v>
      </c>
      <c r="I340" s="11" t="s">
        <v>23</v>
      </c>
      <c r="J340" s="14">
        <f t="shared" si="10"/>
        <v>35349</v>
      </c>
      <c r="K340" s="15">
        <f t="shared" si="11"/>
        <v>26</v>
      </c>
    </row>
    <row r="341" spans="1:11" x14ac:dyDescent="0.3">
      <c r="A341" s="11" t="s">
        <v>370</v>
      </c>
      <c r="B341" s="11">
        <v>1997</v>
      </c>
      <c r="C341" s="11" t="s">
        <v>10</v>
      </c>
      <c r="D341" s="11">
        <v>5</v>
      </c>
      <c r="E341" s="11">
        <v>0</v>
      </c>
      <c r="F341" s="19">
        <v>3206.49</v>
      </c>
      <c r="G341" s="11" t="s">
        <v>11</v>
      </c>
      <c r="H341" s="11" t="s">
        <v>12</v>
      </c>
      <c r="I341" s="11" t="s">
        <v>247</v>
      </c>
      <c r="J341" s="14">
        <f t="shared" si="10"/>
        <v>35616</v>
      </c>
      <c r="K341" s="15">
        <f t="shared" si="11"/>
        <v>25</v>
      </c>
    </row>
    <row r="342" spans="1:11" x14ac:dyDescent="0.3">
      <c r="A342" s="11" t="s">
        <v>371</v>
      </c>
      <c r="B342" s="11">
        <v>1997</v>
      </c>
      <c r="C342" s="11" t="s">
        <v>30</v>
      </c>
      <c r="D342" s="11">
        <v>22</v>
      </c>
      <c r="E342" s="11">
        <v>1</v>
      </c>
      <c r="F342" s="19">
        <v>3208.79</v>
      </c>
      <c r="G342" s="11" t="s">
        <v>11</v>
      </c>
      <c r="H342" s="11" t="s">
        <v>12</v>
      </c>
      <c r="I342" s="11" t="s">
        <v>42</v>
      </c>
      <c r="J342" s="14">
        <f t="shared" si="10"/>
        <v>35786</v>
      </c>
      <c r="K342" s="15">
        <f t="shared" si="11"/>
        <v>25</v>
      </c>
    </row>
    <row r="343" spans="1:11" x14ac:dyDescent="0.3">
      <c r="A343" s="11" t="s">
        <v>372</v>
      </c>
      <c r="B343" s="11">
        <v>1997</v>
      </c>
      <c r="C343" s="11" t="s">
        <v>10</v>
      </c>
      <c r="D343" s="11">
        <v>6</v>
      </c>
      <c r="E343" s="11">
        <v>0</v>
      </c>
      <c r="F343" s="19">
        <v>3213.62</v>
      </c>
      <c r="G343" s="11" t="s">
        <v>11</v>
      </c>
      <c r="H343" s="11" t="s">
        <v>11</v>
      </c>
      <c r="I343" s="11" t="s">
        <v>247</v>
      </c>
      <c r="J343" s="14">
        <f t="shared" si="10"/>
        <v>35617</v>
      </c>
      <c r="K343" s="15">
        <f t="shared" si="11"/>
        <v>25</v>
      </c>
    </row>
    <row r="344" spans="1:11" x14ac:dyDescent="0.3">
      <c r="A344" s="11" t="s">
        <v>373</v>
      </c>
      <c r="B344" s="11">
        <v>1997</v>
      </c>
      <c r="C344" s="11" t="s">
        <v>35</v>
      </c>
      <c r="D344" s="11">
        <v>2</v>
      </c>
      <c r="E344" s="11">
        <v>1</v>
      </c>
      <c r="F344" s="19">
        <v>3227.12</v>
      </c>
      <c r="G344" s="11" t="s">
        <v>11</v>
      </c>
      <c r="H344" s="11" t="s">
        <v>12</v>
      </c>
      <c r="I344" s="11" t="s">
        <v>13</v>
      </c>
      <c r="J344" s="14">
        <f t="shared" si="10"/>
        <v>35644</v>
      </c>
      <c r="K344" s="15">
        <f t="shared" si="11"/>
        <v>25</v>
      </c>
    </row>
    <row r="345" spans="1:11" x14ac:dyDescent="0.3">
      <c r="A345" s="11" t="s">
        <v>374</v>
      </c>
      <c r="B345" s="11">
        <v>1997</v>
      </c>
      <c r="C345" s="11" t="s">
        <v>20</v>
      </c>
      <c r="D345" s="11">
        <v>2</v>
      </c>
      <c r="E345" s="11">
        <v>1</v>
      </c>
      <c r="F345" s="19">
        <v>3238.44</v>
      </c>
      <c r="G345" s="11" t="s">
        <v>11</v>
      </c>
      <c r="H345" s="11" t="s">
        <v>12</v>
      </c>
      <c r="I345" s="11" t="s">
        <v>13</v>
      </c>
      <c r="J345" s="14">
        <f t="shared" si="10"/>
        <v>35675</v>
      </c>
      <c r="K345" s="15">
        <f t="shared" si="11"/>
        <v>25</v>
      </c>
    </row>
    <row r="346" spans="1:11" x14ac:dyDescent="0.3">
      <c r="A346" s="11" t="s">
        <v>375</v>
      </c>
      <c r="B346" s="11">
        <v>1991</v>
      </c>
      <c r="C346" s="11" t="s">
        <v>15</v>
      </c>
      <c r="D346" s="11">
        <v>13</v>
      </c>
      <c r="E346" s="11">
        <v>0</v>
      </c>
      <c r="F346" s="19">
        <v>3260.2</v>
      </c>
      <c r="G346" s="11" t="s">
        <v>12</v>
      </c>
      <c r="H346" s="11" t="s">
        <v>11</v>
      </c>
      <c r="I346" s="11" t="s">
        <v>42</v>
      </c>
      <c r="J346" s="14">
        <f t="shared" si="10"/>
        <v>33555</v>
      </c>
      <c r="K346" s="15">
        <f t="shared" si="11"/>
        <v>31</v>
      </c>
    </row>
    <row r="347" spans="1:11" x14ac:dyDescent="0.3">
      <c r="A347" s="11" t="s">
        <v>376</v>
      </c>
      <c r="B347" s="11">
        <v>1994</v>
      </c>
      <c r="C347" s="11" t="s">
        <v>30</v>
      </c>
      <c r="D347" s="11">
        <v>2</v>
      </c>
      <c r="E347" s="11">
        <v>0</v>
      </c>
      <c r="F347" s="19">
        <v>3268.85</v>
      </c>
      <c r="G347" s="11" t="s">
        <v>12</v>
      </c>
      <c r="H347" s="11" t="s">
        <v>16</v>
      </c>
      <c r="I347" s="11" t="s">
        <v>168</v>
      </c>
      <c r="J347" s="14">
        <f t="shared" si="10"/>
        <v>34670</v>
      </c>
      <c r="K347" s="15">
        <f t="shared" si="11"/>
        <v>28</v>
      </c>
    </row>
    <row r="348" spans="1:11" x14ac:dyDescent="0.3">
      <c r="A348" s="11" t="s">
        <v>377</v>
      </c>
      <c r="B348" s="11">
        <v>1994</v>
      </c>
      <c r="C348" s="11" t="s">
        <v>10</v>
      </c>
      <c r="D348" s="11">
        <v>1</v>
      </c>
      <c r="E348" s="11">
        <v>1</v>
      </c>
      <c r="F348" s="19">
        <v>3277.16</v>
      </c>
      <c r="G348" s="11" t="s">
        <v>11</v>
      </c>
      <c r="H348" s="11" t="s">
        <v>12</v>
      </c>
      <c r="I348" s="11" t="s">
        <v>42</v>
      </c>
      <c r="J348" s="14">
        <f t="shared" si="10"/>
        <v>34516</v>
      </c>
      <c r="K348" s="15">
        <f t="shared" si="11"/>
        <v>28</v>
      </c>
    </row>
    <row r="349" spans="1:11" x14ac:dyDescent="0.3">
      <c r="A349" s="11" t="s">
        <v>378</v>
      </c>
      <c r="B349" s="11">
        <v>2001</v>
      </c>
      <c r="C349" s="11" t="s">
        <v>37</v>
      </c>
      <c r="D349" s="11">
        <v>6</v>
      </c>
      <c r="E349" s="11">
        <v>2</v>
      </c>
      <c r="F349" s="19">
        <v>3279.87</v>
      </c>
      <c r="G349" s="11" t="s">
        <v>11</v>
      </c>
      <c r="H349" s="11" t="s">
        <v>16</v>
      </c>
      <c r="I349" s="11" t="s">
        <v>356</v>
      </c>
      <c r="J349" s="14">
        <f t="shared" si="10"/>
        <v>37170</v>
      </c>
      <c r="K349" s="15">
        <f t="shared" si="11"/>
        <v>21</v>
      </c>
    </row>
    <row r="350" spans="1:11" x14ac:dyDescent="0.3">
      <c r="A350" s="11" t="s">
        <v>379</v>
      </c>
      <c r="B350" s="11">
        <v>2003</v>
      </c>
      <c r="C350" s="11" t="s">
        <v>10</v>
      </c>
      <c r="D350" s="11">
        <v>3</v>
      </c>
      <c r="E350" s="11">
        <v>0</v>
      </c>
      <c r="F350" s="19">
        <v>3280.22</v>
      </c>
      <c r="G350" s="11" t="s">
        <v>11</v>
      </c>
      <c r="H350" s="11" t="s">
        <v>12</v>
      </c>
      <c r="I350" s="11" t="s">
        <v>42</v>
      </c>
      <c r="J350" s="14">
        <f t="shared" si="10"/>
        <v>37805</v>
      </c>
      <c r="K350" s="15">
        <f t="shared" si="11"/>
        <v>19</v>
      </c>
    </row>
    <row r="351" spans="1:11" x14ac:dyDescent="0.3">
      <c r="A351" s="11" t="s">
        <v>380</v>
      </c>
      <c r="B351" s="11">
        <v>1996</v>
      </c>
      <c r="C351" s="11" t="s">
        <v>15</v>
      </c>
      <c r="D351" s="11">
        <v>17</v>
      </c>
      <c r="E351" s="11">
        <v>1</v>
      </c>
      <c r="F351" s="19">
        <v>3292.53</v>
      </c>
      <c r="G351" s="11" t="s">
        <v>11</v>
      </c>
      <c r="H351" s="11" t="s">
        <v>11</v>
      </c>
      <c r="I351" s="11" t="s">
        <v>23</v>
      </c>
      <c r="J351" s="14">
        <f t="shared" si="10"/>
        <v>35386</v>
      </c>
      <c r="K351" s="15">
        <f t="shared" si="11"/>
        <v>26</v>
      </c>
    </row>
    <row r="352" spans="1:11" x14ac:dyDescent="0.3">
      <c r="A352" s="11" t="s">
        <v>381</v>
      </c>
      <c r="B352" s="11">
        <v>2003</v>
      </c>
      <c r="C352" s="11" t="s">
        <v>30</v>
      </c>
      <c r="D352" s="11">
        <v>5</v>
      </c>
      <c r="E352" s="11">
        <v>0</v>
      </c>
      <c r="F352" s="19">
        <v>3300.7</v>
      </c>
      <c r="G352" s="11" t="s">
        <v>11</v>
      </c>
      <c r="H352" s="11" t="s">
        <v>11</v>
      </c>
      <c r="I352" s="11" t="s">
        <v>200</v>
      </c>
      <c r="J352" s="14">
        <f t="shared" si="10"/>
        <v>37960</v>
      </c>
      <c r="K352" s="15">
        <f t="shared" si="11"/>
        <v>19</v>
      </c>
    </row>
    <row r="353" spans="1:11" x14ac:dyDescent="0.3">
      <c r="A353" s="11" t="s">
        <v>382</v>
      </c>
      <c r="B353" s="11">
        <v>2003</v>
      </c>
      <c r="C353" s="11" t="s">
        <v>15</v>
      </c>
      <c r="D353" s="11">
        <v>18</v>
      </c>
      <c r="E353" s="11">
        <v>0</v>
      </c>
      <c r="F353" s="19">
        <v>3308.46</v>
      </c>
      <c r="G353" s="11" t="s">
        <v>11</v>
      </c>
      <c r="H353" s="11" t="s">
        <v>16</v>
      </c>
      <c r="I353" s="11" t="s">
        <v>300</v>
      </c>
      <c r="J353" s="14">
        <f t="shared" si="10"/>
        <v>37943</v>
      </c>
      <c r="K353" s="15">
        <f t="shared" si="11"/>
        <v>19</v>
      </c>
    </row>
    <row r="354" spans="1:11" x14ac:dyDescent="0.3">
      <c r="A354" s="11" t="s">
        <v>383</v>
      </c>
      <c r="B354" s="11">
        <v>1997</v>
      </c>
      <c r="C354" s="11" t="s">
        <v>18</v>
      </c>
      <c r="D354" s="11">
        <v>20</v>
      </c>
      <c r="E354" s="11">
        <v>1</v>
      </c>
      <c r="F354" s="19">
        <v>3309.79</v>
      </c>
      <c r="G354" s="11" t="s">
        <v>12</v>
      </c>
      <c r="H354" s="11" t="s">
        <v>12</v>
      </c>
      <c r="I354" s="11" t="s">
        <v>356</v>
      </c>
      <c r="J354" s="14">
        <f t="shared" si="10"/>
        <v>35601</v>
      </c>
      <c r="K354" s="15">
        <f t="shared" si="11"/>
        <v>25</v>
      </c>
    </row>
    <row r="355" spans="1:11" x14ac:dyDescent="0.3">
      <c r="A355" s="11" t="s">
        <v>384</v>
      </c>
      <c r="B355" s="11">
        <v>1991</v>
      </c>
      <c r="C355" s="11" t="s">
        <v>20</v>
      </c>
      <c r="D355" s="11">
        <v>1</v>
      </c>
      <c r="E355" s="11">
        <v>3</v>
      </c>
      <c r="F355" s="19">
        <v>3342.79</v>
      </c>
      <c r="G355" s="11" t="s">
        <v>11</v>
      </c>
      <c r="H355" s="11" t="s">
        <v>16</v>
      </c>
      <c r="I355" s="11" t="s">
        <v>13</v>
      </c>
      <c r="J355" s="14">
        <f t="shared" si="10"/>
        <v>33482</v>
      </c>
      <c r="K355" s="15">
        <f t="shared" si="11"/>
        <v>31</v>
      </c>
    </row>
    <row r="356" spans="1:11" x14ac:dyDescent="0.3">
      <c r="A356" s="11" t="s">
        <v>385</v>
      </c>
      <c r="B356" s="11">
        <v>1993</v>
      </c>
      <c r="C356" s="11" t="s">
        <v>37</v>
      </c>
      <c r="D356" s="11">
        <v>28</v>
      </c>
      <c r="E356" s="11">
        <v>0</v>
      </c>
      <c r="F356" s="19">
        <v>3353.28</v>
      </c>
      <c r="G356" s="11" t="s">
        <v>11</v>
      </c>
      <c r="H356" s="11" t="s">
        <v>16</v>
      </c>
      <c r="I356" s="11" t="s">
        <v>42</v>
      </c>
      <c r="J356" s="14">
        <f t="shared" si="10"/>
        <v>34270</v>
      </c>
      <c r="K356" s="15">
        <f t="shared" si="11"/>
        <v>29</v>
      </c>
    </row>
    <row r="357" spans="1:11" x14ac:dyDescent="0.3">
      <c r="A357" s="11" t="s">
        <v>386</v>
      </c>
      <c r="B357" s="11">
        <v>1995</v>
      </c>
      <c r="C357" s="11" t="s">
        <v>18</v>
      </c>
      <c r="D357" s="11">
        <v>23</v>
      </c>
      <c r="E357" s="11">
        <v>0</v>
      </c>
      <c r="F357" s="19">
        <v>3353.47</v>
      </c>
      <c r="G357" s="11" t="s">
        <v>11</v>
      </c>
      <c r="H357" s="11" t="s">
        <v>12</v>
      </c>
      <c r="I357" s="11" t="s">
        <v>23</v>
      </c>
      <c r="J357" s="14">
        <f t="shared" si="10"/>
        <v>34873</v>
      </c>
      <c r="K357" s="15">
        <f t="shared" si="11"/>
        <v>27</v>
      </c>
    </row>
    <row r="358" spans="1:11" x14ac:dyDescent="0.3">
      <c r="A358" s="11" t="s">
        <v>387</v>
      </c>
      <c r="B358" s="11">
        <v>1993</v>
      </c>
      <c r="C358" s="11" t="s">
        <v>37</v>
      </c>
      <c r="D358" s="11">
        <v>7</v>
      </c>
      <c r="E358" s="11">
        <v>0</v>
      </c>
      <c r="F358" s="19">
        <v>3366.67</v>
      </c>
      <c r="G358" s="11" t="s">
        <v>11</v>
      </c>
      <c r="H358" s="11" t="s">
        <v>11</v>
      </c>
      <c r="I358" s="11" t="s">
        <v>13</v>
      </c>
      <c r="J358" s="14">
        <f t="shared" si="10"/>
        <v>34249</v>
      </c>
      <c r="K358" s="15">
        <f t="shared" si="11"/>
        <v>29</v>
      </c>
    </row>
    <row r="359" spans="1:11" x14ac:dyDescent="0.3">
      <c r="A359" s="11" t="s">
        <v>388</v>
      </c>
      <c r="B359" s="11">
        <v>1996</v>
      </c>
      <c r="C359" s="11" t="s">
        <v>30</v>
      </c>
      <c r="D359" s="11">
        <v>14</v>
      </c>
      <c r="E359" s="11">
        <v>1</v>
      </c>
      <c r="F359" s="19">
        <v>3378.91</v>
      </c>
      <c r="G359" s="11" t="s">
        <v>11</v>
      </c>
      <c r="H359" s="11" t="s">
        <v>16</v>
      </c>
      <c r="I359" s="11" t="s">
        <v>42</v>
      </c>
      <c r="J359" s="14">
        <f t="shared" si="10"/>
        <v>35413</v>
      </c>
      <c r="K359" s="15">
        <f t="shared" si="11"/>
        <v>26</v>
      </c>
    </row>
    <row r="360" spans="1:11" x14ac:dyDescent="0.3">
      <c r="A360" s="11" t="s">
        <v>389</v>
      </c>
      <c r="B360" s="11">
        <v>1996</v>
      </c>
      <c r="C360" s="11" t="s">
        <v>15</v>
      </c>
      <c r="D360" s="11">
        <v>13</v>
      </c>
      <c r="E360" s="11">
        <v>0</v>
      </c>
      <c r="F360" s="19">
        <v>3385.4</v>
      </c>
      <c r="G360" s="11" t="s">
        <v>11</v>
      </c>
      <c r="H360" s="11" t="s">
        <v>11</v>
      </c>
      <c r="I360" s="11" t="s">
        <v>247</v>
      </c>
      <c r="J360" s="14">
        <f t="shared" si="10"/>
        <v>35382</v>
      </c>
      <c r="K360" s="15">
        <f t="shared" si="11"/>
        <v>26</v>
      </c>
    </row>
    <row r="361" spans="1:11" x14ac:dyDescent="0.3">
      <c r="A361" s="11" t="s">
        <v>390</v>
      </c>
      <c r="B361" s="11">
        <v>1996</v>
      </c>
      <c r="C361" s="11" t="s">
        <v>35</v>
      </c>
      <c r="D361" s="11">
        <v>10</v>
      </c>
      <c r="E361" s="11">
        <v>1</v>
      </c>
      <c r="F361" s="19">
        <v>3392.37</v>
      </c>
      <c r="G361" s="11" t="s">
        <v>11</v>
      </c>
      <c r="H361" s="11" t="s">
        <v>12</v>
      </c>
      <c r="I361" s="11" t="s">
        <v>13</v>
      </c>
      <c r="J361" s="14">
        <f t="shared" si="10"/>
        <v>35287</v>
      </c>
      <c r="K361" s="15">
        <f t="shared" si="11"/>
        <v>26</v>
      </c>
    </row>
    <row r="362" spans="1:11" x14ac:dyDescent="0.3">
      <c r="A362" s="11" t="s">
        <v>391</v>
      </c>
      <c r="B362" s="11">
        <v>1996</v>
      </c>
      <c r="C362" s="11" t="s">
        <v>37</v>
      </c>
      <c r="D362" s="11">
        <v>27</v>
      </c>
      <c r="E362" s="11">
        <v>1</v>
      </c>
      <c r="F362" s="19">
        <v>3392.98</v>
      </c>
      <c r="G362" s="11" t="s">
        <v>11</v>
      </c>
      <c r="H362" s="11" t="s">
        <v>12</v>
      </c>
      <c r="I362" s="11" t="s">
        <v>13</v>
      </c>
      <c r="J362" s="14">
        <f t="shared" si="10"/>
        <v>35365</v>
      </c>
      <c r="K362" s="15">
        <f t="shared" si="11"/>
        <v>26</v>
      </c>
    </row>
    <row r="363" spans="1:11" x14ac:dyDescent="0.3">
      <c r="A363" s="11" t="s">
        <v>392</v>
      </c>
      <c r="B363" s="11">
        <v>2004</v>
      </c>
      <c r="C363" s="11" t="s">
        <v>10</v>
      </c>
      <c r="D363" s="11">
        <v>16</v>
      </c>
      <c r="E363" s="11">
        <v>2</v>
      </c>
      <c r="F363" s="19">
        <v>3393.36</v>
      </c>
      <c r="G363" s="11" t="s">
        <v>11</v>
      </c>
      <c r="H363" s="11" t="s">
        <v>11</v>
      </c>
      <c r="I363" s="11" t="s">
        <v>249</v>
      </c>
      <c r="J363" s="14">
        <f t="shared" si="10"/>
        <v>38184</v>
      </c>
      <c r="K363" s="15">
        <f t="shared" si="11"/>
        <v>18</v>
      </c>
    </row>
    <row r="364" spans="1:11" x14ac:dyDescent="0.3">
      <c r="A364" s="11" t="s">
        <v>393</v>
      </c>
      <c r="B364" s="11">
        <v>1996</v>
      </c>
      <c r="C364" s="11" t="s">
        <v>30</v>
      </c>
      <c r="D364" s="11">
        <v>19</v>
      </c>
      <c r="E364" s="11">
        <v>1</v>
      </c>
      <c r="F364" s="19">
        <v>3410.32</v>
      </c>
      <c r="G364" s="11" t="s">
        <v>11</v>
      </c>
      <c r="H364" s="11" t="s">
        <v>11</v>
      </c>
      <c r="I364" s="11" t="s">
        <v>42</v>
      </c>
      <c r="J364" s="14">
        <f t="shared" si="10"/>
        <v>35418</v>
      </c>
      <c r="K364" s="15">
        <f t="shared" si="11"/>
        <v>26</v>
      </c>
    </row>
    <row r="365" spans="1:11" x14ac:dyDescent="0.3">
      <c r="A365" s="11" t="s">
        <v>394</v>
      </c>
      <c r="B365" s="11">
        <v>2001</v>
      </c>
      <c r="C365" s="11" t="s">
        <v>30</v>
      </c>
      <c r="D365" s="11">
        <v>26</v>
      </c>
      <c r="E365" s="11">
        <v>0</v>
      </c>
      <c r="F365" s="19">
        <v>3434.38</v>
      </c>
      <c r="G365" s="11" t="s">
        <v>11</v>
      </c>
      <c r="H365" s="11" t="s">
        <v>11</v>
      </c>
      <c r="I365" s="11" t="s">
        <v>42</v>
      </c>
      <c r="J365" s="14">
        <f t="shared" si="10"/>
        <v>37251</v>
      </c>
      <c r="K365" s="15">
        <f t="shared" si="11"/>
        <v>21</v>
      </c>
    </row>
    <row r="366" spans="1:11" x14ac:dyDescent="0.3">
      <c r="A366" s="11" t="s">
        <v>395</v>
      </c>
      <c r="B366" s="11">
        <v>1986</v>
      </c>
      <c r="C366" s="11" t="s">
        <v>35</v>
      </c>
      <c r="D366" s="11">
        <v>27</v>
      </c>
      <c r="E366" s="11">
        <v>3</v>
      </c>
      <c r="F366" s="19">
        <v>3436.5</v>
      </c>
      <c r="G366" s="11" t="s">
        <v>11</v>
      </c>
      <c r="H366" s="11" t="s">
        <v>16</v>
      </c>
      <c r="I366" s="11" t="s">
        <v>13</v>
      </c>
      <c r="J366" s="14">
        <f t="shared" si="10"/>
        <v>31651</v>
      </c>
      <c r="K366" s="15">
        <f t="shared" si="11"/>
        <v>36</v>
      </c>
    </row>
    <row r="367" spans="1:11" x14ac:dyDescent="0.3">
      <c r="A367" s="11" t="s">
        <v>396</v>
      </c>
      <c r="B367" s="11">
        <v>2000</v>
      </c>
      <c r="C367" s="11" t="s">
        <v>18</v>
      </c>
      <c r="D367" s="11">
        <v>20</v>
      </c>
      <c r="E367" s="11">
        <v>3</v>
      </c>
      <c r="F367" s="19">
        <v>3443.06</v>
      </c>
      <c r="G367" s="11" t="s">
        <v>11</v>
      </c>
      <c r="H367" s="11" t="s">
        <v>16</v>
      </c>
      <c r="I367" s="11" t="s">
        <v>42</v>
      </c>
      <c r="J367" s="14">
        <f t="shared" si="10"/>
        <v>36697</v>
      </c>
      <c r="K367" s="15">
        <f t="shared" si="11"/>
        <v>22</v>
      </c>
    </row>
    <row r="368" spans="1:11" x14ac:dyDescent="0.3">
      <c r="A368" s="11" t="s">
        <v>397</v>
      </c>
      <c r="B368" s="11">
        <v>1987</v>
      </c>
      <c r="C368" s="11" t="s">
        <v>20</v>
      </c>
      <c r="D368" s="11">
        <v>14</v>
      </c>
      <c r="E368" s="11">
        <v>3</v>
      </c>
      <c r="F368" s="19">
        <v>3453.77</v>
      </c>
      <c r="G368" s="11" t="s">
        <v>11</v>
      </c>
      <c r="H368" s="11" t="s">
        <v>16</v>
      </c>
      <c r="I368" s="11" t="s">
        <v>42</v>
      </c>
      <c r="J368" s="14">
        <f t="shared" si="10"/>
        <v>32034</v>
      </c>
      <c r="K368" s="15">
        <f t="shared" si="11"/>
        <v>35</v>
      </c>
    </row>
    <row r="369" spans="1:11" x14ac:dyDescent="0.3">
      <c r="A369" s="11" t="s">
        <v>398</v>
      </c>
      <c r="B369" s="11">
        <v>2003</v>
      </c>
      <c r="C369" s="11" t="s">
        <v>10</v>
      </c>
      <c r="D369" s="11">
        <v>29</v>
      </c>
      <c r="E369" s="11">
        <v>0</v>
      </c>
      <c r="F369" s="19">
        <v>3463.51</v>
      </c>
      <c r="G369" s="11" t="s">
        <v>11</v>
      </c>
      <c r="H369" s="11" t="s">
        <v>16</v>
      </c>
      <c r="I369" s="11" t="s">
        <v>200</v>
      </c>
      <c r="J369" s="14">
        <f t="shared" si="10"/>
        <v>37831</v>
      </c>
      <c r="K369" s="15">
        <f t="shared" si="11"/>
        <v>19</v>
      </c>
    </row>
    <row r="370" spans="1:11" x14ac:dyDescent="0.3">
      <c r="A370" s="11" t="s">
        <v>399</v>
      </c>
      <c r="B370" s="11">
        <v>1993</v>
      </c>
      <c r="C370" s="11" t="s">
        <v>37</v>
      </c>
      <c r="D370" s="11">
        <v>12</v>
      </c>
      <c r="E370" s="11">
        <v>1</v>
      </c>
      <c r="F370" s="19">
        <v>3471.41</v>
      </c>
      <c r="G370" s="11" t="s">
        <v>11</v>
      </c>
      <c r="H370" s="11" t="s">
        <v>11</v>
      </c>
      <c r="I370" s="11" t="s">
        <v>13</v>
      </c>
      <c r="J370" s="14">
        <f t="shared" si="10"/>
        <v>34254</v>
      </c>
      <c r="K370" s="15">
        <f t="shared" si="11"/>
        <v>29</v>
      </c>
    </row>
    <row r="371" spans="1:11" x14ac:dyDescent="0.3">
      <c r="A371" s="11" t="s">
        <v>400</v>
      </c>
      <c r="B371" s="11">
        <v>2004</v>
      </c>
      <c r="C371" s="11" t="s">
        <v>18</v>
      </c>
      <c r="D371" s="11">
        <v>26</v>
      </c>
      <c r="E371" s="11">
        <v>3</v>
      </c>
      <c r="F371" s="19">
        <v>3481.87</v>
      </c>
      <c r="G371" s="11" t="s">
        <v>11</v>
      </c>
      <c r="H371" s="11" t="s">
        <v>12</v>
      </c>
      <c r="I371" s="11" t="s">
        <v>168</v>
      </c>
      <c r="J371" s="14">
        <f t="shared" si="10"/>
        <v>38164</v>
      </c>
      <c r="K371" s="15">
        <f t="shared" si="11"/>
        <v>18</v>
      </c>
    </row>
    <row r="372" spans="1:11" x14ac:dyDescent="0.3">
      <c r="A372" s="11" t="s">
        <v>401</v>
      </c>
      <c r="B372" s="11">
        <v>1996</v>
      </c>
      <c r="C372" s="11" t="s">
        <v>20</v>
      </c>
      <c r="D372" s="11">
        <v>19</v>
      </c>
      <c r="E372" s="11">
        <v>2</v>
      </c>
      <c r="F372" s="19">
        <v>3484.33</v>
      </c>
      <c r="G372" s="11" t="s">
        <v>12</v>
      </c>
      <c r="H372" s="11" t="s">
        <v>12</v>
      </c>
      <c r="I372" s="11" t="s">
        <v>42</v>
      </c>
      <c r="J372" s="14">
        <f t="shared" si="10"/>
        <v>35327</v>
      </c>
      <c r="K372" s="15">
        <f t="shared" si="11"/>
        <v>26</v>
      </c>
    </row>
    <row r="373" spans="1:11" x14ac:dyDescent="0.3">
      <c r="A373" s="11" t="s">
        <v>402</v>
      </c>
      <c r="B373" s="11">
        <v>1996</v>
      </c>
      <c r="C373" s="11" t="s">
        <v>20</v>
      </c>
      <c r="D373" s="11">
        <v>18</v>
      </c>
      <c r="E373" s="11">
        <v>1</v>
      </c>
      <c r="F373" s="19">
        <v>3490.55</v>
      </c>
      <c r="G373" s="11" t="s">
        <v>16</v>
      </c>
      <c r="H373" s="11" t="s">
        <v>11</v>
      </c>
      <c r="I373" s="11" t="s">
        <v>164</v>
      </c>
      <c r="J373" s="14">
        <f t="shared" si="10"/>
        <v>35326</v>
      </c>
      <c r="K373" s="15">
        <f t="shared" si="11"/>
        <v>26</v>
      </c>
    </row>
    <row r="374" spans="1:11" x14ac:dyDescent="0.3">
      <c r="A374" s="11" t="s">
        <v>403</v>
      </c>
      <c r="B374" s="11">
        <v>1999</v>
      </c>
      <c r="C374" s="11" t="s">
        <v>20</v>
      </c>
      <c r="D374" s="11">
        <v>22</v>
      </c>
      <c r="E374" s="11">
        <v>2</v>
      </c>
      <c r="F374" s="19">
        <v>3500.61</v>
      </c>
      <c r="G374" s="11" t="s">
        <v>11</v>
      </c>
      <c r="H374" s="11" t="s">
        <v>11</v>
      </c>
      <c r="I374" s="11" t="s">
        <v>13</v>
      </c>
      <c r="J374" s="14">
        <f t="shared" si="10"/>
        <v>36425</v>
      </c>
      <c r="K374" s="15">
        <f t="shared" si="11"/>
        <v>23</v>
      </c>
    </row>
    <row r="375" spans="1:11" x14ac:dyDescent="0.3">
      <c r="A375" s="11" t="s">
        <v>404</v>
      </c>
      <c r="B375" s="11">
        <v>1998</v>
      </c>
      <c r="C375" s="11" t="s">
        <v>20</v>
      </c>
      <c r="D375" s="11">
        <v>16</v>
      </c>
      <c r="E375" s="11">
        <v>2</v>
      </c>
      <c r="F375" s="19">
        <v>3537.7</v>
      </c>
      <c r="G375" s="11" t="s">
        <v>12</v>
      </c>
      <c r="H375" s="11" t="s">
        <v>12</v>
      </c>
      <c r="I375" s="11" t="s">
        <v>23</v>
      </c>
      <c r="J375" s="14">
        <f t="shared" si="10"/>
        <v>36054</v>
      </c>
      <c r="K375" s="15">
        <f t="shared" si="11"/>
        <v>24</v>
      </c>
    </row>
    <row r="376" spans="1:11" x14ac:dyDescent="0.3">
      <c r="A376" s="11" t="s">
        <v>405</v>
      </c>
      <c r="B376" s="11">
        <v>2003</v>
      </c>
      <c r="C376" s="11" t="s">
        <v>35</v>
      </c>
      <c r="D376" s="11">
        <v>24</v>
      </c>
      <c r="E376" s="11">
        <v>0</v>
      </c>
      <c r="F376" s="19">
        <v>3538.9</v>
      </c>
      <c r="G376" s="11" t="s">
        <v>11</v>
      </c>
      <c r="H376" s="11" t="s">
        <v>11</v>
      </c>
      <c r="I376" s="11" t="s">
        <v>23</v>
      </c>
      <c r="J376" s="14">
        <f t="shared" si="10"/>
        <v>37857</v>
      </c>
      <c r="K376" s="15">
        <f t="shared" si="11"/>
        <v>19</v>
      </c>
    </row>
    <row r="377" spans="1:11" x14ac:dyDescent="0.3">
      <c r="A377" s="11" t="s">
        <v>406</v>
      </c>
      <c r="B377" s="11">
        <v>1988</v>
      </c>
      <c r="C377" s="11" t="s">
        <v>37</v>
      </c>
      <c r="D377" s="11">
        <v>15</v>
      </c>
      <c r="E377" s="11">
        <v>3</v>
      </c>
      <c r="F377" s="19">
        <v>3540.12</v>
      </c>
      <c r="G377" s="11" t="s">
        <v>11</v>
      </c>
      <c r="H377" s="11" t="s">
        <v>16</v>
      </c>
      <c r="I377" s="11" t="s">
        <v>13</v>
      </c>
      <c r="J377" s="14">
        <f t="shared" si="10"/>
        <v>32431</v>
      </c>
      <c r="K377" s="15">
        <f t="shared" si="11"/>
        <v>34</v>
      </c>
    </row>
    <row r="378" spans="1:11" x14ac:dyDescent="0.3">
      <c r="A378" s="11" t="s">
        <v>407</v>
      </c>
      <c r="B378" s="11">
        <v>1992</v>
      </c>
      <c r="C378" s="11" t="s">
        <v>30</v>
      </c>
      <c r="D378" s="11">
        <v>22</v>
      </c>
      <c r="E378" s="11">
        <v>0</v>
      </c>
      <c r="F378" s="19">
        <v>3554.2</v>
      </c>
      <c r="G378" s="11" t="s">
        <v>11</v>
      </c>
      <c r="H378" s="11" t="s">
        <v>12</v>
      </c>
      <c r="I378" s="11" t="s">
        <v>42</v>
      </c>
      <c r="J378" s="14">
        <f t="shared" si="10"/>
        <v>33960</v>
      </c>
      <c r="K378" s="15">
        <f t="shared" si="11"/>
        <v>30</v>
      </c>
    </row>
    <row r="379" spans="1:11" x14ac:dyDescent="0.3">
      <c r="A379" s="11" t="s">
        <v>408</v>
      </c>
      <c r="B379" s="11">
        <v>1994</v>
      </c>
      <c r="C379" s="11" t="s">
        <v>20</v>
      </c>
      <c r="D379" s="11">
        <v>24</v>
      </c>
      <c r="E379" s="11">
        <v>0</v>
      </c>
      <c r="F379" s="19">
        <v>3556.92</v>
      </c>
      <c r="G379" s="11" t="s">
        <v>11</v>
      </c>
      <c r="H379" s="11" t="s">
        <v>12</v>
      </c>
      <c r="I379" s="11" t="s">
        <v>23</v>
      </c>
      <c r="J379" s="14">
        <f t="shared" si="10"/>
        <v>34601</v>
      </c>
      <c r="K379" s="15">
        <f t="shared" si="11"/>
        <v>28</v>
      </c>
    </row>
    <row r="380" spans="1:11" x14ac:dyDescent="0.3">
      <c r="A380" s="11" t="s">
        <v>409</v>
      </c>
      <c r="B380" s="11">
        <v>1995</v>
      </c>
      <c r="C380" s="11" t="s">
        <v>37</v>
      </c>
      <c r="D380" s="11">
        <v>9</v>
      </c>
      <c r="E380" s="11">
        <v>0</v>
      </c>
      <c r="F380" s="19">
        <v>3558.62</v>
      </c>
      <c r="G380" s="11" t="s">
        <v>11</v>
      </c>
      <c r="H380" s="11" t="s">
        <v>12</v>
      </c>
      <c r="I380" s="11" t="s">
        <v>247</v>
      </c>
      <c r="J380" s="14">
        <f t="shared" si="10"/>
        <v>34981</v>
      </c>
      <c r="K380" s="15">
        <f t="shared" si="11"/>
        <v>27</v>
      </c>
    </row>
    <row r="381" spans="1:11" x14ac:dyDescent="0.3">
      <c r="A381" s="11" t="s">
        <v>410</v>
      </c>
      <c r="B381" s="11">
        <v>1995</v>
      </c>
      <c r="C381" s="11" t="s">
        <v>18</v>
      </c>
      <c r="D381" s="11">
        <v>16</v>
      </c>
      <c r="E381" s="11">
        <v>1</v>
      </c>
      <c r="F381" s="19">
        <v>3561.89</v>
      </c>
      <c r="G381" s="11" t="s">
        <v>11</v>
      </c>
      <c r="H381" s="11" t="s">
        <v>16</v>
      </c>
      <c r="I381" s="11" t="s">
        <v>13</v>
      </c>
      <c r="J381" s="14">
        <f t="shared" si="10"/>
        <v>34866</v>
      </c>
      <c r="K381" s="15">
        <f t="shared" si="11"/>
        <v>27</v>
      </c>
    </row>
    <row r="382" spans="1:11" x14ac:dyDescent="0.3">
      <c r="A382" s="11" t="s">
        <v>411</v>
      </c>
      <c r="B382" s="11">
        <v>1981</v>
      </c>
      <c r="C382" s="11" t="s">
        <v>37</v>
      </c>
      <c r="D382" s="11">
        <v>10</v>
      </c>
      <c r="E382" s="11">
        <v>1</v>
      </c>
      <c r="F382" s="19">
        <v>3562.87</v>
      </c>
      <c r="G382" s="11" t="s">
        <v>11</v>
      </c>
      <c r="H382" s="11" t="s">
        <v>16</v>
      </c>
      <c r="I382" s="11" t="s">
        <v>13</v>
      </c>
      <c r="J382" s="14">
        <f t="shared" si="10"/>
        <v>29869</v>
      </c>
      <c r="K382" s="15">
        <f t="shared" si="11"/>
        <v>41</v>
      </c>
    </row>
    <row r="383" spans="1:11" x14ac:dyDescent="0.3">
      <c r="A383" s="11" t="s">
        <v>412</v>
      </c>
      <c r="B383" s="11">
        <v>1988</v>
      </c>
      <c r="C383" s="11" t="s">
        <v>35</v>
      </c>
      <c r="D383" s="11">
        <v>18</v>
      </c>
      <c r="E383" s="11">
        <v>3</v>
      </c>
      <c r="F383" s="19">
        <v>3569.96</v>
      </c>
      <c r="G383" s="11" t="s">
        <v>11</v>
      </c>
      <c r="H383" s="11" t="s">
        <v>16</v>
      </c>
      <c r="I383" s="11" t="s">
        <v>23</v>
      </c>
      <c r="J383" s="14">
        <f t="shared" si="10"/>
        <v>32373</v>
      </c>
      <c r="K383" s="15">
        <f t="shared" si="11"/>
        <v>34</v>
      </c>
    </row>
    <row r="384" spans="1:11" x14ac:dyDescent="0.3">
      <c r="A384" s="11" t="s">
        <v>413</v>
      </c>
      <c r="B384" s="11">
        <v>1995</v>
      </c>
      <c r="C384" s="11" t="s">
        <v>35</v>
      </c>
      <c r="D384" s="11">
        <v>23</v>
      </c>
      <c r="E384" s="11">
        <v>1</v>
      </c>
      <c r="F384" s="19">
        <v>3578</v>
      </c>
      <c r="G384" s="11" t="s">
        <v>11</v>
      </c>
      <c r="H384" s="11" t="s">
        <v>12</v>
      </c>
      <c r="I384" s="11" t="s">
        <v>42</v>
      </c>
      <c r="J384" s="14">
        <f t="shared" si="10"/>
        <v>34934</v>
      </c>
      <c r="K384" s="15">
        <f t="shared" si="11"/>
        <v>27</v>
      </c>
    </row>
    <row r="385" spans="1:11" x14ac:dyDescent="0.3">
      <c r="A385" s="11" t="s">
        <v>414</v>
      </c>
      <c r="B385" s="11">
        <v>2001</v>
      </c>
      <c r="C385" s="11" t="s">
        <v>15</v>
      </c>
      <c r="D385" s="11">
        <v>11</v>
      </c>
      <c r="E385" s="11">
        <v>2</v>
      </c>
      <c r="F385" s="19">
        <v>3579.83</v>
      </c>
      <c r="G385" s="11" t="s">
        <v>11</v>
      </c>
      <c r="H385" s="11" t="s">
        <v>11</v>
      </c>
      <c r="I385" s="11" t="s">
        <v>23</v>
      </c>
      <c r="J385" s="14">
        <f t="shared" si="10"/>
        <v>37206</v>
      </c>
      <c r="K385" s="15">
        <f t="shared" si="11"/>
        <v>21</v>
      </c>
    </row>
    <row r="386" spans="1:11" x14ac:dyDescent="0.3">
      <c r="A386" s="11" t="s">
        <v>415</v>
      </c>
      <c r="B386" s="11">
        <v>1986</v>
      </c>
      <c r="C386" s="11" t="s">
        <v>30</v>
      </c>
      <c r="D386" s="11">
        <v>27</v>
      </c>
      <c r="E386" s="11">
        <v>3</v>
      </c>
      <c r="F386" s="19">
        <v>3589.14</v>
      </c>
      <c r="G386" s="11" t="s">
        <v>11</v>
      </c>
      <c r="H386" s="11" t="s">
        <v>11</v>
      </c>
      <c r="I386" s="11" t="s">
        <v>13</v>
      </c>
      <c r="J386" s="14">
        <f t="shared" ref="J386:J449" si="12">DATE(B386,MONTH(DATEVALUE(C386&amp;" 1")),D386)</f>
        <v>31773</v>
      </c>
      <c r="K386" s="15">
        <f t="shared" ref="K386:K449" si="13">DATEDIF(J386,DATE(2023,6,8),"Y")</f>
        <v>36</v>
      </c>
    </row>
    <row r="387" spans="1:11" x14ac:dyDescent="0.3">
      <c r="A387" s="11" t="s">
        <v>416</v>
      </c>
      <c r="B387" s="11">
        <v>1999</v>
      </c>
      <c r="C387" s="11" t="s">
        <v>18</v>
      </c>
      <c r="D387" s="11">
        <v>6</v>
      </c>
      <c r="E387" s="11">
        <v>3</v>
      </c>
      <c r="F387" s="19">
        <v>3591.48</v>
      </c>
      <c r="G387" s="11" t="s">
        <v>11</v>
      </c>
      <c r="H387" s="11" t="s">
        <v>12</v>
      </c>
      <c r="I387" s="11" t="s">
        <v>42</v>
      </c>
      <c r="J387" s="14">
        <f t="shared" si="12"/>
        <v>36317</v>
      </c>
      <c r="K387" s="15">
        <f t="shared" si="13"/>
        <v>24</v>
      </c>
    </row>
    <row r="388" spans="1:11" x14ac:dyDescent="0.3">
      <c r="A388" s="11" t="s">
        <v>417</v>
      </c>
      <c r="B388" s="11">
        <v>1997</v>
      </c>
      <c r="C388" s="11" t="s">
        <v>15</v>
      </c>
      <c r="D388" s="11">
        <v>4</v>
      </c>
      <c r="E388" s="11">
        <v>1</v>
      </c>
      <c r="F388" s="19">
        <v>3594.17</v>
      </c>
      <c r="G388" s="11" t="s">
        <v>11</v>
      </c>
      <c r="H388" s="11" t="s">
        <v>11</v>
      </c>
      <c r="I388" s="11" t="s">
        <v>23</v>
      </c>
      <c r="J388" s="14">
        <f t="shared" si="12"/>
        <v>35738</v>
      </c>
      <c r="K388" s="15">
        <f t="shared" si="13"/>
        <v>25</v>
      </c>
    </row>
    <row r="389" spans="1:11" x14ac:dyDescent="0.3">
      <c r="A389" s="11" t="s">
        <v>418</v>
      </c>
      <c r="B389" s="11">
        <v>1999</v>
      </c>
      <c r="C389" s="11" t="s">
        <v>35</v>
      </c>
      <c r="D389" s="11">
        <v>12</v>
      </c>
      <c r="E389" s="11">
        <v>3</v>
      </c>
      <c r="F389" s="19">
        <v>3597.6</v>
      </c>
      <c r="G389" s="11" t="s">
        <v>11</v>
      </c>
      <c r="H389" s="11" t="s">
        <v>11</v>
      </c>
      <c r="I389" s="11" t="s">
        <v>42</v>
      </c>
      <c r="J389" s="14">
        <f t="shared" si="12"/>
        <v>36384</v>
      </c>
      <c r="K389" s="15">
        <f t="shared" si="13"/>
        <v>23</v>
      </c>
    </row>
    <row r="390" spans="1:11" x14ac:dyDescent="0.3">
      <c r="A390" s="11" t="s">
        <v>419</v>
      </c>
      <c r="B390" s="11">
        <v>1988</v>
      </c>
      <c r="C390" s="11" t="s">
        <v>15</v>
      </c>
      <c r="D390" s="11">
        <v>4</v>
      </c>
      <c r="E390" s="11">
        <v>3</v>
      </c>
      <c r="F390" s="19">
        <v>3603.6</v>
      </c>
      <c r="G390" s="11" t="s">
        <v>11</v>
      </c>
      <c r="H390" s="11" t="s">
        <v>16</v>
      </c>
      <c r="I390" s="11" t="s">
        <v>13</v>
      </c>
      <c r="J390" s="14">
        <f t="shared" si="12"/>
        <v>32451</v>
      </c>
      <c r="K390" s="15">
        <f t="shared" si="13"/>
        <v>34</v>
      </c>
    </row>
    <row r="391" spans="1:11" x14ac:dyDescent="0.3">
      <c r="A391" s="11" t="s">
        <v>420</v>
      </c>
      <c r="B391" s="11">
        <v>1990</v>
      </c>
      <c r="C391" s="11" t="s">
        <v>37</v>
      </c>
      <c r="D391" s="11">
        <v>11</v>
      </c>
      <c r="E391" s="11">
        <v>3</v>
      </c>
      <c r="F391" s="19">
        <v>3606.43</v>
      </c>
      <c r="G391" s="11" t="s">
        <v>11</v>
      </c>
      <c r="H391" s="11" t="s">
        <v>16</v>
      </c>
      <c r="I391" s="11" t="s">
        <v>13</v>
      </c>
      <c r="J391" s="14">
        <f t="shared" si="12"/>
        <v>33157</v>
      </c>
      <c r="K391" s="15">
        <f t="shared" si="13"/>
        <v>32</v>
      </c>
    </row>
    <row r="392" spans="1:11" x14ac:dyDescent="0.3">
      <c r="A392" s="11" t="s">
        <v>421</v>
      </c>
      <c r="B392" s="11">
        <v>1985</v>
      </c>
      <c r="C392" s="11" t="s">
        <v>18</v>
      </c>
      <c r="D392" s="11">
        <v>14</v>
      </c>
      <c r="E392" s="11">
        <v>3</v>
      </c>
      <c r="F392" s="19">
        <v>3622.13</v>
      </c>
      <c r="G392" s="11" t="s">
        <v>11</v>
      </c>
      <c r="H392" s="11" t="s">
        <v>16</v>
      </c>
      <c r="I392" s="11" t="s">
        <v>13</v>
      </c>
      <c r="J392" s="14">
        <f t="shared" si="12"/>
        <v>31212</v>
      </c>
      <c r="K392" s="15">
        <f t="shared" si="13"/>
        <v>37</v>
      </c>
    </row>
    <row r="393" spans="1:11" x14ac:dyDescent="0.3">
      <c r="A393" s="11" t="s">
        <v>422</v>
      </c>
      <c r="B393" s="11">
        <v>1992</v>
      </c>
      <c r="C393" s="11" t="s">
        <v>15</v>
      </c>
      <c r="D393" s="11">
        <v>17</v>
      </c>
      <c r="E393" s="11">
        <v>0</v>
      </c>
      <c r="F393" s="19">
        <v>3645.09</v>
      </c>
      <c r="G393" s="11" t="s">
        <v>16</v>
      </c>
      <c r="H393" s="11" t="s">
        <v>11</v>
      </c>
      <c r="I393" s="11" t="s">
        <v>276</v>
      </c>
      <c r="J393" s="14">
        <f t="shared" si="12"/>
        <v>33925</v>
      </c>
      <c r="K393" s="15">
        <f t="shared" si="13"/>
        <v>30</v>
      </c>
    </row>
    <row r="394" spans="1:11" x14ac:dyDescent="0.3">
      <c r="A394" s="11" t="s">
        <v>423</v>
      </c>
      <c r="B394" s="11">
        <v>1990</v>
      </c>
      <c r="C394" s="11" t="s">
        <v>15</v>
      </c>
      <c r="D394" s="11">
        <v>8</v>
      </c>
      <c r="E394" s="11">
        <v>3</v>
      </c>
      <c r="F394" s="19">
        <v>3653.29</v>
      </c>
      <c r="G394" s="11" t="s">
        <v>11</v>
      </c>
      <c r="H394" s="11" t="s">
        <v>12</v>
      </c>
      <c r="I394" s="11" t="s">
        <v>42</v>
      </c>
      <c r="J394" s="14">
        <f t="shared" si="12"/>
        <v>33185</v>
      </c>
      <c r="K394" s="15">
        <f t="shared" si="13"/>
        <v>32</v>
      </c>
    </row>
    <row r="395" spans="1:11" x14ac:dyDescent="0.3">
      <c r="A395" s="11" t="s">
        <v>424</v>
      </c>
      <c r="B395" s="11">
        <v>1992</v>
      </c>
      <c r="C395" s="11" t="s">
        <v>20</v>
      </c>
      <c r="D395" s="11">
        <v>14</v>
      </c>
      <c r="E395" s="11">
        <v>1</v>
      </c>
      <c r="F395" s="19">
        <v>3659.35</v>
      </c>
      <c r="G395" s="11" t="s">
        <v>12</v>
      </c>
      <c r="H395" s="11" t="s">
        <v>16</v>
      </c>
      <c r="I395" s="11" t="s">
        <v>42</v>
      </c>
      <c r="J395" s="14">
        <f t="shared" si="12"/>
        <v>33861</v>
      </c>
      <c r="K395" s="15">
        <f t="shared" si="13"/>
        <v>30</v>
      </c>
    </row>
    <row r="396" spans="1:11" x14ac:dyDescent="0.3">
      <c r="A396" s="11" t="s">
        <v>425</v>
      </c>
      <c r="B396" s="11">
        <v>1984</v>
      </c>
      <c r="C396" s="11" t="s">
        <v>10</v>
      </c>
      <c r="D396" s="11">
        <v>6</v>
      </c>
      <c r="E396" s="11">
        <v>3</v>
      </c>
      <c r="F396" s="19">
        <v>3678.86</v>
      </c>
      <c r="G396" s="11" t="s">
        <v>11</v>
      </c>
      <c r="H396" s="11" t="s">
        <v>12</v>
      </c>
      <c r="I396" s="11" t="s">
        <v>13</v>
      </c>
      <c r="J396" s="14">
        <f t="shared" si="12"/>
        <v>30869</v>
      </c>
      <c r="K396" s="15">
        <f t="shared" si="13"/>
        <v>38</v>
      </c>
    </row>
    <row r="397" spans="1:11" x14ac:dyDescent="0.3">
      <c r="A397" s="11" t="s">
        <v>426</v>
      </c>
      <c r="B397" s="11">
        <v>2003</v>
      </c>
      <c r="C397" s="11" t="s">
        <v>10</v>
      </c>
      <c r="D397" s="11">
        <v>10</v>
      </c>
      <c r="E397" s="11">
        <v>0</v>
      </c>
      <c r="F397" s="19">
        <v>3688.35</v>
      </c>
      <c r="G397" s="11" t="s">
        <v>11</v>
      </c>
      <c r="H397" s="11" t="s">
        <v>11</v>
      </c>
      <c r="I397" s="11" t="s">
        <v>300</v>
      </c>
      <c r="J397" s="14">
        <f t="shared" si="12"/>
        <v>37812</v>
      </c>
      <c r="K397" s="15">
        <f t="shared" si="13"/>
        <v>19</v>
      </c>
    </row>
    <row r="398" spans="1:11" x14ac:dyDescent="0.3">
      <c r="A398" s="11" t="s">
        <v>427</v>
      </c>
      <c r="B398" s="11">
        <v>1981</v>
      </c>
      <c r="C398" s="11" t="s">
        <v>30</v>
      </c>
      <c r="D398" s="11">
        <v>14</v>
      </c>
      <c r="E398" s="11">
        <v>1</v>
      </c>
      <c r="F398" s="19">
        <v>3688.38</v>
      </c>
      <c r="G398" s="11" t="s">
        <v>11</v>
      </c>
      <c r="H398" s="11" t="s">
        <v>11</v>
      </c>
      <c r="I398" s="11" t="s">
        <v>13</v>
      </c>
      <c r="J398" s="14">
        <f t="shared" si="12"/>
        <v>29934</v>
      </c>
      <c r="K398" s="15">
        <f t="shared" si="13"/>
        <v>41</v>
      </c>
    </row>
    <row r="399" spans="1:11" x14ac:dyDescent="0.3">
      <c r="A399" s="11" t="s">
        <v>428</v>
      </c>
      <c r="B399" s="11">
        <v>1995</v>
      </c>
      <c r="C399" s="11" t="s">
        <v>37</v>
      </c>
      <c r="D399" s="11">
        <v>21</v>
      </c>
      <c r="E399" s="11">
        <v>2</v>
      </c>
      <c r="F399" s="19">
        <v>3693.43</v>
      </c>
      <c r="G399" s="11" t="s">
        <v>11</v>
      </c>
      <c r="H399" s="11" t="s">
        <v>12</v>
      </c>
      <c r="I399" s="11" t="s">
        <v>42</v>
      </c>
      <c r="J399" s="14">
        <f t="shared" si="12"/>
        <v>34993</v>
      </c>
      <c r="K399" s="15">
        <f t="shared" si="13"/>
        <v>27</v>
      </c>
    </row>
    <row r="400" spans="1:11" x14ac:dyDescent="0.3">
      <c r="A400" s="11" t="s">
        <v>429</v>
      </c>
      <c r="B400" s="11">
        <v>1988</v>
      </c>
      <c r="C400" s="11" t="s">
        <v>35</v>
      </c>
      <c r="D400" s="11">
        <v>18</v>
      </c>
      <c r="E400" s="11">
        <v>3</v>
      </c>
      <c r="F400" s="19">
        <v>3699.54</v>
      </c>
      <c r="G400" s="11" t="s">
        <v>11</v>
      </c>
      <c r="H400" s="11" t="s">
        <v>12</v>
      </c>
      <c r="I400" s="11" t="s">
        <v>13</v>
      </c>
      <c r="J400" s="14">
        <f t="shared" si="12"/>
        <v>32373</v>
      </c>
      <c r="K400" s="15">
        <f t="shared" si="13"/>
        <v>34</v>
      </c>
    </row>
    <row r="401" spans="1:11" x14ac:dyDescent="0.3">
      <c r="A401" s="11" t="s">
        <v>430</v>
      </c>
      <c r="B401" s="11">
        <v>1989</v>
      </c>
      <c r="C401" s="11" t="s">
        <v>30</v>
      </c>
      <c r="D401" s="11">
        <v>2</v>
      </c>
      <c r="E401" s="11">
        <v>0</v>
      </c>
      <c r="F401" s="19">
        <v>3704.35</v>
      </c>
      <c r="G401" s="11" t="s">
        <v>11</v>
      </c>
      <c r="H401" s="11" t="s">
        <v>11</v>
      </c>
      <c r="I401" s="11" t="s">
        <v>13</v>
      </c>
      <c r="J401" s="14">
        <f t="shared" si="12"/>
        <v>32844</v>
      </c>
      <c r="K401" s="15">
        <f t="shared" si="13"/>
        <v>33</v>
      </c>
    </row>
    <row r="402" spans="1:11" x14ac:dyDescent="0.3">
      <c r="A402" s="11" t="s">
        <v>431</v>
      </c>
      <c r="B402" s="11">
        <v>2004</v>
      </c>
      <c r="C402" s="11" t="s">
        <v>15</v>
      </c>
      <c r="D402" s="11">
        <v>5</v>
      </c>
      <c r="E402" s="11">
        <v>0</v>
      </c>
      <c r="F402" s="19">
        <v>3722.23</v>
      </c>
      <c r="G402" s="11" t="s">
        <v>11</v>
      </c>
      <c r="H402" s="11" t="s">
        <v>11</v>
      </c>
      <c r="I402" s="11" t="s">
        <v>200</v>
      </c>
      <c r="J402" s="14">
        <f t="shared" si="12"/>
        <v>38296</v>
      </c>
      <c r="K402" s="15">
        <f t="shared" si="13"/>
        <v>18</v>
      </c>
    </row>
    <row r="403" spans="1:11" x14ac:dyDescent="0.3">
      <c r="A403" s="11" t="s">
        <v>432</v>
      </c>
      <c r="B403" s="11">
        <v>1986</v>
      </c>
      <c r="C403" s="11" t="s">
        <v>30</v>
      </c>
      <c r="D403" s="11">
        <v>1</v>
      </c>
      <c r="E403" s="11">
        <v>3</v>
      </c>
      <c r="F403" s="19">
        <v>3731.6</v>
      </c>
      <c r="G403" s="11" t="s">
        <v>11</v>
      </c>
      <c r="H403" s="11" t="s">
        <v>11</v>
      </c>
      <c r="I403" s="11" t="s">
        <v>13</v>
      </c>
      <c r="J403" s="14">
        <f t="shared" si="12"/>
        <v>31747</v>
      </c>
      <c r="K403" s="15">
        <f t="shared" si="13"/>
        <v>36</v>
      </c>
    </row>
    <row r="404" spans="1:11" x14ac:dyDescent="0.3">
      <c r="A404" s="11" t="s">
        <v>433</v>
      </c>
      <c r="B404" s="11">
        <v>1994</v>
      </c>
      <c r="C404" s="11" t="s">
        <v>35</v>
      </c>
      <c r="D404" s="11">
        <v>22</v>
      </c>
      <c r="E404" s="11">
        <v>0</v>
      </c>
      <c r="F404" s="19">
        <v>3732.63</v>
      </c>
      <c r="G404" s="11" t="s">
        <v>11</v>
      </c>
      <c r="H404" s="11" t="s">
        <v>12</v>
      </c>
      <c r="I404" s="11" t="s">
        <v>247</v>
      </c>
      <c r="J404" s="14">
        <f t="shared" si="12"/>
        <v>34568</v>
      </c>
      <c r="K404" s="15">
        <f t="shared" si="13"/>
        <v>28</v>
      </c>
    </row>
    <row r="405" spans="1:11" x14ac:dyDescent="0.3">
      <c r="A405" s="11" t="s">
        <v>434</v>
      </c>
      <c r="B405" s="11">
        <v>1993</v>
      </c>
      <c r="C405" s="11" t="s">
        <v>18</v>
      </c>
      <c r="D405" s="11">
        <v>22</v>
      </c>
      <c r="E405" s="11">
        <v>0</v>
      </c>
      <c r="F405" s="19">
        <v>3736.46</v>
      </c>
      <c r="G405" s="11" t="s">
        <v>11</v>
      </c>
      <c r="H405" s="11" t="s">
        <v>11</v>
      </c>
      <c r="I405" s="11" t="s">
        <v>23</v>
      </c>
      <c r="J405" s="14">
        <f t="shared" si="12"/>
        <v>34142</v>
      </c>
      <c r="K405" s="15">
        <f t="shared" si="13"/>
        <v>29</v>
      </c>
    </row>
    <row r="406" spans="1:11" x14ac:dyDescent="0.3">
      <c r="A406" s="11" t="s">
        <v>435</v>
      </c>
      <c r="B406" s="11">
        <v>1986</v>
      </c>
      <c r="C406" s="11" t="s">
        <v>20</v>
      </c>
      <c r="D406" s="11">
        <v>9</v>
      </c>
      <c r="E406" s="11">
        <v>3</v>
      </c>
      <c r="F406" s="19">
        <v>3748.56</v>
      </c>
      <c r="G406" s="11" t="s">
        <v>11</v>
      </c>
      <c r="H406" s="11" t="s">
        <v>11</v>
      </c>
      <c r="I406" s="11" t="s">
        <v>13</v>
      </c>
      <c r="J406" s="14">
        <f t="shared" si="12"/>
        <v>31664</v>
      </c>
      <c r="K406" s="15">
        <f t="shared" si="13"/>
        <v>36</v>
      </c>
    </row>
    <row r="407" spans="1:11" x14ac:dyDescent="0.3">
      <c r="A407" s="11" t="s">
        <v>436</v>
      </c>
      <c r="B407" s="11">
        <v>1991</v>
      </c>
      <c r="C407" s="11" t="s">
        <v>37</v>
      </c>
      <c r="D407" s="11">
        <v>28</v>
      </c>
      <c r="E407" s="11">
        <v>0</v>
      </c>
      <c r="F407" s="19">
        <v>3756.62</v>
      </c>
      <c r="G407" s="11" t="s">
        <v>11</v>
      </c>
      <c r="H407" s="11" t="s">
        <v>11</v>
      </c>
      <c r="I407" s="11" t="s">
        <v>13</v>
      </c>
      <c r="J407" s="14">
        <f t="shared" si="12"/>
        <v>33539</v>
      </c>
      <c r="K407" s="15">
        <f t="shared" si="13"/>
        <v>31</v>
      </c>
    </row>
    <row r="408" spans="1:11" x14ac:dyDescent="0.3">
      <c r="A408" s="11" t="s">
        <v>437</v>
      </c>
      <c r="B408" s="11">
        <v>1991</v>
      </c>
      <c r="C408" s="11" t="s">
        <v>35</v>
      </c>
      <c r="D408" s="11">
        <v>25</v>
      </c>
      <c r="E408" s="11">
        <v>0</v>
      </c>
      <c r="F408" s="19">
        <v>3757.84</v>
      </c>
      <c r="G408" s="11" t="s">
        <v>11</v>
      </c>
      <c r="H408" s="11" t="s">
        <v>16</v>
      </c>
      <c r="I408" s="11" t="s">
        <v>13</v>
      </c>
      <c r="J408" s="14">
        <f t="shared" si="12"/>
        <v>33475</v>
      </c>
      <c r="K408" s="15">
        <f t="shared" si="13"/>
        <v>31</v>
      </c>
    </row>
    <row r="409" spans="1:11" x14ac:dyDescent="0.3">
      <c r="A409" s="11" t="s">
        <v>438</v>
      </c>
      <c r="B409" s="11">
        <v>1991</v>
      </c>
      <c r="C409" s="11" t="s">
        <v>37</v>
      </c>
      <c r="D409" s="11">
        <v>24</v>
      </c>
      <c r="E409" s="11">
        <v>0</v>
      </c>
      <c r="F409" s="19">
        <v>3761.29</v>
      </c>
      <c r="G409" s="11" t="s">
        <v>11</v>
      </c>
      <c r="H409" s="11" t="s">
        <v>12</v>
      </c>
      <c r="I409" s="11" t="s">
        <v>42</v>
      </c>
      <c r="J409" s="14">
        <f t="shared" si="12"/>
        <v>33535</v>
      </c>
      <c r="K409" s="15">
        <f t="shared" si="13"/>
        <v>31</v>
      </c>
    </row>
    <row r="410" spans="1:11" x14ac:dyDescent="0.3">
      <c r="A410" s="11" t="s">
        <v>439</v>
      </c>
      <c r="B410" s="11">
        <v>1994</v>
      </c>
      <c r="C410" s="11" t="s">
        <v>15</v>
      </c>
      <c r="D410" s="11">
        <v>21</v>
      </c>
      <c r="E410" s="11">
        <v>1</v>
      </c>
      <c r="F410" s="19">
        <v>3766.88</v>
      </c>
      <c r="G410" s="11" t="s">
        <v>11</v>
      </c>
      <c r="H410" s="11" t="s">
        <v>16</v>
      </c>
      <c r="I410" s="11" t="s">
        <v>13</v>
      </c>
      <c r="J410" s="14">
        <f t="shared" si="12"/>
        <v>34659</v>
      </c>
      <c r="K410" s="15">
        <f t="shared" si="13"/>
        <v>28</v>
      </c>
    </row>
    <row r="411" spans="1:11" x14ac:dyDescent="0.3">
      <c r="A411" s="11" t="s">
        <v>440</v>
      </c>
      <c r="B411" s="11">
        <v>1987</v>
      </c>
      <c r="C411" s="11" t="s">
        <v>37</v>
      </c>
      <c r="D411" s="11">
        <v>24</v>
      </c>
      <c r="E411" s="11">
        <v>3</v>
      </c>
      <c r="F411" s="19">
        <v>3773.23</v>
      </c>
      <c r="G411" s="11" t="s">
        <v>11</v>
      </c>
      <c r="H411" s="11" t="s">
        <v>12</v>
      </c>
      <c r="I411" s="11" t="s">
        <v>13</v>
      </c>
      <c r="J411" s="14">
        <f t="shared" si="12"/>
        <v>32074</v>
      </c>
      <c r="K411" s="15">
        <f t="shared" si="13"/>
        <v>35</v>
      </c>
    </row>
    <row r="412" spans="1:11" x14ac:dyDescent="0.3">
      <c r="A412" s="11" t="s">
        <v>441</v>
      </c>
      <c r="B412" s="11">
        <v>1981</v>
      </c>
      <c r="C412" s="11" t="s">
        <v>30</v>
      </c>
      <c r="D412" s="11">
        <v>13</v>
      </c>
      <c r="E412" s="11">
        <v>1</v>
      </c>
      <c r="F412" s="19">
        <v>3785.77</v>
      </c>
      <c r="G412" s="11" t="s">
        <v>11</v>
      </c>
      <c r="H412" s="11" t="s">
        <v>16</v>
      </c>
      <c r="I412" s="11" t="s">
        <v>13</v>
      </c>
      <c r="J412" s="14">
        <f t="shared" si="12"/>
        <v>29933</v>
      </c>
      <c r="K412" s="15">
        <f t="shared" si="13"/>
        <v>41</v>
      </c>
    </row>
    <row r="413" spans="1:11" x14ac:dyDescent="0.3">
      <c r="A413" s="11" t="s">
        <v>442</v>
      </c>
      <c r="B413" s="11">
        <v>1988</v>
      </c>
      <c r="C413" s="11" t="s">
        <v>35</v>
      </c>
      <c r="D413" s="11">
        <v>28</v>
      </c>
      <c r="E413" s="11">
        <v>3</v>
      </c>
      <c r="F413" s="19">
        <v>3793.55</v>
      </c>
      <c r="G413" s="11" t="s">
        <v>11</v>
      </c>
      <c r="H413" s="11" t="s">
        <v>12</v>
      </c>
      <c r="I413" s="11" t="s">
        <v>13</v>
      </c>
      <c r="J413" s="14">
        <f t="shared" si="12"/>
        <v>32383</v>
      </c>
      <c r="K413" s="15">
        <f t="shared" si="13"/>
        <v>34</v>
      </c>
    </row>
    <row r="414" spans="1:11" x14ac:dyDescent="0.3">
      <c r="A414" s="11" t="s">
        <v>443</v>
      </c>
      <c r="B414" s="11">
        <v>1999</v>
      </c>
      <c r="C414" s="11" t="s">
        <v>18</v>
      </c>
      <c r="D414" s="11">
        <v>24</v>
      </c>
      <c r="E414" s="11">
        <v>0</v>
      </c>
      <c r="F414" s="19">
        <v>3796.36</v>
      </c>
      <c r="G414" s="11" t="s">
        <v>11</v>
      </c>
      <c r="H414" s="11" t="s">
        <v>12</v>
      </c>
      <c r="I414" s="11" t="s">
        <v>23</v>
      </c>
      <c r="J414" s="14">
        <f t="shared" si="12"/>
        <v>36335</v>
      </c>
      <c r="K414" s="15">
        <f t="shared" si="13"/>
        <v>23</v>
      </c>
    </row>
    <row r="415" spans="1:11" x14ac:dyDescent="0.3">
      <c r="A415" s="11" t="s">
        <v>444</v>
      </c>
      <c r="B415" s="11">
        <v>1981</v>
      </c>
      <c r="C415" s="11" t="s">
        <v>20</v>
      </c>
      <c r="D415" s="11">
        <v>29</v>
      </c>
      <c r="E415" s="11">
        <v>1</v>
      </c>
      <c r="F415" s="19">
        <v>3797.2</v>
      </c>
      <c r="G415" s="11" t="s">
        <v>11</v>
      </c>
      <c r="H415" s="11" t="s">
        <v>12</v>
      </c>
      <c r="I415" s="11" t="s">
        <v>23</v>
      </c>
      <c r="J415" s="14">
        <f t="shared" si="12"/>
        <v>29858</v>
      </c>
      <c r="K415" s="15">
        <f t="shared" si="13"/>
        <v>41</v>
      </c>
    </row>
    <row r="416" spans="1:11" x14ac:dyDescent="0.3">
      <c r="A416" s="11" t="s">
        <v>445</v>
      </c>
      <c r="B416" s="11">
        <v>1994</v>
      </c>
      <c r="C416" s="11" t="s">
        <v>35</v>
      </c>
      <c r="D416" s="11">
        <v>12</v>
      </c>
      <c r="E416" s="11">
        <v>2</v>
      </c>
      <c r="F416" s="19">
        <v>3847.67</v>
      </c>
      <c r="G416" s="11" t="s">
        <v>12</v>
      </c>
      <c r="H416" s="11" t="s">
        <v>11</v>
      </c>
      <c r="I416" s="11" t="s">
        <v>42</v>
      </c>
      <c r="J416" s="14">
        <f t="shared" si="12"/>
        <v>34558</v>
      </c>
      <c r="K416" s="15">
        <f t="shared" si="13"/>
        <v>28</v>
      </c>
    </row>
    <row r="417" spans="1:11" x14ac:dyDescent="0.3">
      <c r="A417" s="11" t="s">
        <v>446</v>
      </c>
      <c r="B417" s="11">
        <v>1991</v>
      </c>
      <c r="C417" s="11" t="s">
        <v>35</v>
      </c>
      <c r="D417" s="11">
        <v>19</v>
      </c>
      <c r="E417" s="11">
        <v>0</v>
      </c>
      <c r="F417" s="19">
        <v>3857.76</v>
      </c>
      <c r="G417" s="11" t="s">
        <v>12</v>
      </c>
      <c r="H417" s="11" t="s">
        <v>16</v>
      </c>
      <c r="I417" s="11" t="s">
        <v>168</v>
      </c>
      <c r="J417" s="14">
        <f t="shared" si="12"/>
        <v>33469</v>
      </c>
      <c r="K417" s="15">
        <f t="shared" si="13"/>
        <v>31</v>
      </c>
    </row>
    <row r="418" spans="1:11" x14ac:dyDescent="0.3">
      <c r="A418" s="11" t="s">
        <v>447</v>
      </c>
      <c r="B418" s="11">
        <v>2001</v>
      </c>
      <c r="C418" s="11" t="s">
        <v>18</v>
      </c>
      <c r="D418" s="11">
        <v>6</v>
      </c>
      <c r="E418" s="11">
        <v>0</v>
      </c>
      <c r="F418" s="19">
        <v>3858.51</v>
      </c>
      <c r="G418" s="11" t="s">
        <v>11</v>
      </c>
      <c r="H418" s="11" t="s">
        <v>12</v>
      </c>
      <c r="I418" s="11" t="s">
        <v>200</v>
      </c>
      <c r="J418" s="14">
        <f t="shared" si="12"/>
        <v>37048</v>
      </c>
      <c r="K418" s="15">
        <f t="shared" si="13"/>
        <v>22</v>
      </c>
    </row>
    <row r="419" spans="1:11" x14ac:dyDescent="0.3">
      <c r="A419" s="11" t="s">
        <v>448</v>
      </c>
      <c r="B419" s="11">
        <v>2001</v>
      </c>
      <c r="C419" s="11" t="s">
        <v>37</v>
      </c>
      <c r="D419" s="11">
        <v>18</v>
      </c>
      <c r="E419" s="11">
        <v>3</v>
      </c>
      <c r="F419" s="19">
        <v>3861.21</v>
      </c>
      <c r="G419" s="11" t="s">
        <v>11</v>
      </c>
      <c r="H419" s="11" t="s">
        <v>11</v>
      </c>
      <c r="I419" s="11" t="s">
        <v>168</v>
      </c>
      <c r="J419" s="14">
        <f t="shared" si="12"/>
        <v>37182</v>
      </c>
      <c r="K419" s="15">
        <f t="shared" si="13"/>
        <v>21</v>
      </c>
    </row>
    <row r="420" spans="1:11" x14ac:dyDescent="0.3">
      <c r="A420" s="11" t="s">
        <v>449</v>
      </c>
      <c r="B420" s="11">
        <v>1990</v>
      </c>
      <c r="C420" s="11" t="s">
        <v>18</v>
      </c>
      <c r="D420" s="11">
        <v>24</v>
      </c>
      <c r="E420" s="11">
        <v>0</v>
      </c>
      <c r="F420" s="19">
        <v>3866.86</v>
      </c>
      <c r="G420" s="11" t="s">
        <v>16</v>
      </c>
      <c r="H420" s="11" t="s">
        <v>16</v>
      </c>
      <c r="I420" s="11" t="s">
        <v>23</v>
      </c>
      <c r="J420" s="14">
        <f t="shared" si="12"/>
        <v>33048</v>
      </c>
      <c r="K420" s="15">
        <f t="shared" si="13"/>
        <v>32</v>
      </c>
    </row>
    <row r="421" spans="1:11" x14ac:dyDescent="0.3">
      <c r="A421" s="11" t="s">
        <v>450</v>
      </c>
      <c r="B421" s="11">
        <v>1991</v>
      </c>
      <c r="C421" s="11" t="s">
        <v>10</v>
      </c>
      <c r="D421" s="11">
        <v>25</v>
      </c>
      <c r="E421" s="11">
        <v>1</v>
      </c>
      <c r="F421" s="19">
        <v>3875.73</v>
      </c>
      <c r="G421" s="11" t="s">
        <v>11</v>
      </c>
      <c r="H421" s="11" t="s">
        <v>12</v>
      </c>
      <c r="I421" s="11" t="s">
        <v>13</v>
      </c>
      <c r="J421" s="14">
        <f t="shared" si="12"/>
        <v>33444</v>
      </c>
      <c r="K421" s="15">
        <f t="shared" si="13"/>
        <v>31</v>
      </c>
    </row>
    <row r="422" spans="1:11" x14ac:dyDescent="0.3">
      <c r="A422" s="11" t="s">
        <v>451</v>
      </c>
      <c r="B422" s="11">
        <v>1996</v>
      </c>
      <c r="C422" s="11" t="s">
        <v>37</v>
      </c>
      <c r="D422" s="11">
        <v>23</v>
      </c>
      <c r="E422" s="11">
        <v>2</v>
      </c>
      <c r="F422" s="19">
        <v>3877.3</v>
      </c>
      <c r="G422" s="11" t="s">
        <v>16</v>
      </c>
      <c r="H422" s="11" t="s">
        <v>12</v>
      </c>
      <c r="I422" s="11" t="s">
        <v>23</v>
      </c>
      <c r="J422" s="14">
        <f t="shared" si="12"/>
        <v>35361</v>
      </c>
      <c r="K422" s="15">
        <f t="shared" si="13"/>
        <v>26</v>
      </c>
    </row>
    <row r="423" spans="1:11" x14ac:dyDescent="0.3">
      <c r="A423" s="11" t="s">
        <v>452</v>
      </c>
      <c r="B423" s="11">
        <v>2004</v>
      </c>
      <c r="C423" s="11" t="s">
        <v>10</v>
      </c>
      <c r="D423" s="11">
        <v>13</v>
      </c>
      <c r="E423" s="11">
        <v>0</v>
      </c>
      <c r="F423" s="19">
        <v>3889.2</v>
      </c>
      <c r="G423" s="11" t="s">
        <v>11</v>
      </c>
      <c r="H423" s="11" t="s">
        <v>11</v>
      </c>
      <c r="I423" s="11" t="s">
        <v>23</v>
      </c>
      <c r="J423" s="14">
        <f t="shared" si="12"/>
        <v>38181</v>
      </c>
      <c r="K423" s="15">
        <f t="shared" si="13"/>
        <v>18</v>
      </c>
    </row>
    <row r="424" spans="1:11" x14ac:dyDescent="0.3">
      <c r="A424" s="11" t="s">
        <v>453</v>
      </c>
      <c r="B424" s="11">
        <v>1993</v>
      </c>
      <c r="C424" s="11" t="s">
        <v>20</v>
      </c>
      <c r="D424" s="11">
        <v>14</v>
      </c>
      <c r="E424" s="11">
        <v>0</v>
      </c>
      <c r="F424" s="19">
        <v>3898.35</v>
      </c>
      <c r="G424" s="11" t="s">
        <v>11</v>
      </c>
      <c r="H424" s="11" t="s">
        <v>11</v>
      </c>
      <c r="I424" s="11" t="s">
        <v>23</v>
      </c>
      <c r="J424" s="14">
        <f t="shared" si="12"/>
        <v>34226</v>
      </c>
      <c r="K424" s="15">
        <f t="shared" si="13"/>
        <v>29</v>
      </c>
    </row>
    <row r="425" spans="1:11" x14ac:dyDescent="0.3">
      <c r="A425" s="11" t="s">
        <v>454</v>
      </c>
      <c r="B425" s="11">
        <v>1981</v>
      </c>
      <c r="C425" s="11" t="s">
        <v>35</v>
      </c>
      <c r="D425" s="11">
        <v>27</v>
      </c>
      <c r="E425" s="11">
        <v>1</v>
      </c>
      <c r="F425" s="19">
        <v>3902.07</v>
      </c>
      <c r="G425" s="11" t="s">
        <v>11</v>
      </c>
      <c r="H425" s="11" t="s">
        <v>11</v>
      </c>
      <c r="I425" s="11" t="s">
        <v>13</v>
      </c>
      <c r="J425" s="14">
        <f t="shared" si="12"/>
        <v>29825</v>
      </c>
      <c r="K425" s="15">
        <f t="shared" si="13"/>
        <v>41</v>
      </c>
    </row>
    <row r="426" spans="1:11" x14ac:dyDescent="0.3">
      <c r="A426" s="11" t="s">
        <v>455</v>
      </c>
      <c r="B426" s="11">
        <v>1997</v>
      </c>
      <c r="C426" s="11" t="s">
        <v>15</v>
      </c>
      <c r="D426" s="11">
        <v>24</v>
      </c>
      <c r="E426" s="11">
        <v>3</v>
      </c>
      <c r="F426" s="19">
        <v>3906.13</v>
      </c>
      <c r="G426" s="11" t="s">
        <v>12</v>
      </c>
      <c r="H426" s="11" t="s">
        <v>12</v>
      </c>
      <c r="I426" s="11" t="s">
        <v>42</v>
      </c>
      <c r="J426" s="14">
        <f t="shared" si="12"/>
        <v>35758</v>
      </c>
      <c r="K426" s="15">
        <f t="shared" si="13"/>
        <v>25</v>
      </c>
    </row>
    <row r="427" spans="1:11" x14ac:dyDescent="0.3">
      <c r="A427" s="11" t="s">
        <v>456</v>
      </c>
      <c r="B427" s="11">
        <v>1985</v>
      </c>
      <c r="C427" s="11" t="s">
        <v>10</v>
      </c>
      <c r="D427" s="11">
        <v>5</v>
      </c>
      <c r="E427" s="11">
        <v>3</v>
      </c>
      <c r="F427" s="19">
        <v>3910.44</v>
      </c>
      <c r="G427" s="11" t="s">
        <v>11</v>
      </c>
      <c r="H427" s="11" t="s">
        <v>11</v>
      </c>
      <c r="I427" s="11" t="s">
        <v>13</v>
      </c>
      <c r="J427" s="14">
        <f t="shared" si="12"/>
        <v>31233</v>
      </c>
      <c r="K427" s="15">
        <f t="shared" si="13"/>
        <v>37</v>
      </c>
    </row>
    <row r="428" spans="1:11" x14ac:dyDescent="0.3">
      <c r="A428" s="11" t="s">
        <v>457</v>
      </c>
      <c r="B428" s="11">
        <v>2000</v>
      </c>
      <c r="C428" s="11" t="s">
        <v>10</v>
      </c>
      <c r="D428" s="11">
        <v>10</v>
      </c>
      <c r="E428" s="11">
        <v>2</v>
      </c>
      <c r="F428" s="19">
        <v>3925.76</v>
      </c>
      <c r="G428" s="11" t="s">
        <v>11</v>
      </c>
      <c r="H428" s="11" t="s">
        <v>11</v>
      </c>
      <c r="I428" s="11" t="s">
        <v>247</v>
      </c>
      <c r="J428" s="14">
        <f t="shared" si="12"/>
        <v>36717</v>
      </c>
      <c r="K428" s="15">
        <f t="shared" si="13"/>
        <v>22</v>
      </c>
    </row>
    <row r="429" spans="1:11" x14ac:dyDescent="0.3">
      <c r="A429" s="11" t="s">
        <v>458</v>
      </c>
      <c r="B429" s="11">
        <v>2002</v>
      </c>
      <c r="C429" s="11" t="s">
        <v>18</v>
      </c>
      <c r="D429" s="11">
        <v>15</v>
      </c>
      <c r="E429" s="11">
        <v>0</v>
      </c>
      <c r="F429" s="19">
        <v>3931.51</v>
      </c>
      <c r="G429" s="11" t="s">
        <v>11</v>
      </c>
      <c r="H429" s="11" t="s">
        <v>12</v>
      </c>
      <c r="I429" s="11" t="s">
        <v>42</v>
      </c>
      <c r="J429" s="14">
        <f t="shared" si="12"/>
        <v>37422</v>
      </c>
      <c r="K429" s="15">
        <f t="shared" si="13"/>
        <v>20</v>
      </c>
    </row>
    <row r="430" spans="1:11" x14ac:dyDescent="0.3">
      <c r="A430" s="11" t="s">
        <v>459</v>
      </c>
      <c r="B430" s="11">
        <v>1988</v>
      </c>
      <c r="C430" s="11" t="s">
        <v>37</v>
      </c>
      <c r="D430" s="11">
        <v>24</v>
      </c>
      <c r="E430" s="11">
        <v>0</v>
      </c>
      <c r="F430" s="19">
        <v>3935.18</v>
      </c>
      <c r="G430" s="11" t="s">
        <v>12</v>
      </c>
      <c r="H430" s="11" t="s">
        <v>16</v>
      </c>
      <c r="I430" s="11" t="s">
        <v>13</v>
      </c>
      <c r="J430" s="14">
        <f t="shared" si="12"/>
        <v>32440</v>
      </c>
      <c r="K430" s="15">
        <f t="shared" si="13"/>
        <v>34</v>
      </c>
    </row>
    <row r="431" spans="1:11" x14ac:dyDescent="0.3">
      <c r="A431" s="11" t="s">
        <v>460</v>
      </c>
      <c r="B431" s="11">
        <v>1993</v>
      </c>
      <c r="C431" s="11" t="s">
        <v>20</v>
      </c>
      <c r="D431" s="11">
        <v>29</v>
      </c>
      <c r="E431" s="11">
        <v>0</v>
      </c>
      <c r="F431" s="19">
        <v>3943.6</v>
      </c>
      <c r="G431" s="11" t="s">
        <v>11</v>
      </c>
      <c r="H431" s="11" t="s">
        <v>12</v>
      </c>
      <c r="I431" s="11" t="s">
        <v>247</v>
      </c>
      <c r="J431" s="14">
        <f t="shared" si="12"/>
        <v>34241</v>
      </c>
      <c r="K431" s="15">
        <f t="shared" si="13"/>
        <v>29</v>
      </c>
    </row>
    <row r="432" spans="1:11" x14ac:dyDescent="0.3">
      <c r="A432" s="11" t="s">
        <v>461</v>
      </c>
      <c r="B432" s="11">
        <v>1993</v>
      </c>
      <c r="C432" s="11" t="s">
        <v>15</v>
      </c>
      <c r="D432" s="11">
        <v>11</v>
      </c>
      <c r="E432" s="11">
        <v>1</v>
      </c>
      <c r="F432" s="19">
        <v>3947.41</v>
      </c>
      <c r="G432" s="11" t="s">
        <v>11</v>
      </c>
      <c r="H432" s="11" t="s">
        <v>11</v>
      </c>
      <c r="I432" s="11" t="s">
        <v>13</v>
      </c>
      <c r="J432" s="14">
        <f t="shared" si="12"/>
        <v>34284</v>
      </c>
      <c r="K432" s="15">
        <f t="shared" si="13"/>
        <v>29</v>
      </c>
    </row>
    <row r="433" spans="1:11" x14ac:dyDescent="0.3">
      <c r="A433" s="11" t="s">
        <v>462</v>
      </c>
      <c r="B433" s="11">
        <v>1999</v>
      </c>
      <c r="C433" s="11" t="s">
        <v>10</v>
      </c>
      <c r="D433" s="11">
        <v>10</v>
      </c>
      <c r="E433" s="11">
        <v>0</v>
      </c>
      <c r="F433" s="19">
        <v>3955.98</v>
      </c>
      <c r="G433" s="11" t="s">
        <v>11</v>
      </c>
      <c r="H433" s="11" t="s">
        <v>12</v>
      </c>
      <c r="I433" s="11" t="s">
        <v>300</v>
      </c>
      <c r="J433" s="14">
        <f t="shared" si="12"/>
        <v>36351</v>
      </c>
      <c r="K433" s="15">
        <f t="shared" si="13"/>
        <v>23</v>
      </c>
    </row>
    <row r="434" spans="1:11" x14ac:dyDescent="0.3">
      <c r="A434" s="11" t="s">
        <v>463</v>
      </c>
      <c r="B434" s="11">
        <v>1995</v>
      </c>
      <c r="C434" s="11" t="s">
        <v>10</v>
      </c>
      <c r="D434" s="11">
        <v>11</v>
      </c>
      <c r="E434" s="11">
        <v>1</v>
      </c>
      <c r="F434" s="19">
        <v>3956.07</v>
      </c>
      <c r="G434" s="11" t="s">
        <v>11</v>
      </c>
      <c r="H434" s="11" t="s">
        <v>11</v>
      </c>
      <c r="I434" s="11" t="s">
        <v>23</v>
      </c>
      <c r="J434" s="14">
        <f t="shared" si="12"/>
        <v>34891</v>
      </c>
      <c r="K434" s="15">
        <f t="shared" si="13"/>
        <v>27</v>
      </c>
    </row>
    <row r="435" spans="1:11" x14ac:dyDescent="0.3">
      <c r="A435" s="11" t="s">
        <v>464</v>
      </c>
      <c r="B435" s="11">
        <v>1990</v>
      </c>
      <c r="C435" s="11" t="s">
        <v>10</v>
      </c>
      <c r="D435" s="11">
        <v>29</v>
      </c>
      <c r="E435" s="11">
        <v>0</v>
      </c>
      <c r="F435" s="19">
        <v>3972.92</v>
      </c>
      <c r="G435" s="11" t="s">
        <v>11</v>
      </c>
      <c r="H435" s="11" t="s">
        <v>12</v>
      </c>
      <c r="I435" s="11" t="s">
        <v>13</v>
      </c>
      <c r="J435" s="14">
        <f t="shared" si="12"/>
        <v>33083</v>
      </c>
      <c r="K435" s="15">
        <f t="shared" si="13"/>
        <v>32</v>
      </c>
    </row>
    <row r="436" spans="1:11" x14ac:dyDescent="0.3">
      <c r="A436" s="11" t="s">
        <v>465</v>
      </c>
      <c r="B436" s="11">
        <v>1996</v>
      </c>
      <c r="C436" s="11" t="s">
        <v>35</v>
      </c>
      <c r="D436" s="11">
        <v>17</v>
      </c>
      <c r="E436" s="11">
        <v>2</v>
      </c>
      <c r="F436" s="19">
        <v>3981.98</v>
      </c>
      <c r="G436" s="11" t="s">
        <v>11</v>
      </c>
      <c r="H436" s="11" t="s">
        <v>11</v>
      </c>
      <c r="I436" s="11" t="s">
        <v>13</v>
      </c>
      <c r="J436" s="14">
        <f t="shared" si="12"/>
        <v>35294</v>
      </c>
      <c r="K436" s="15">
        <f t="shared" si="13"/>
        <v>26</v>
      </c>
    </row>
    <row r="437" spans="1:11" x14ac:dyDescent="0.3">
      <c r="A437" s="11" t="s">
        <v>466</v>
      </c>
      <c r="B437" s="11">
        <v>1996</v>
      </c>
      <c r="C437" s="11" t="s">
        <v>20</v>
      </c>
      <c r="D437" s="11">
        <v>8</v>
      </c>
      <c r="E437" s="11">
        <v>2</v>
      </c>
      <c r="F437" s="19">
        <v>3987.93</v>
      </c>
      <c r="G437" s="11" t="s">
        <v>11</v>
      </c>
      <c r="H437" s="11" t="s">
        <v>11</v>
      </c>
      <c r="I437" s="11" t="s">
        <v>42</v>
      </c>
      <c r="J437" s="14">
        <f t="shared" si="12"/>
        <v>35316</v>
      </c>
      <c r="K437" s="15">
        <f t="shared" si="13"/>
        <v>26</v>
      </c>
    </row>
    <row r="438" spans="1:11" x14ac:dyDescent="0.3">
      <c r="A438" s="11" t="s">
        <v>467</v>
      </c>
      <c r="B438" s="11">
        <v>1990</v>
      </c>
      <c r="C438" s="11" t="s">
        <v>15</v>
      </c>
      <c r="D438" s="11">
        <v>22</v>
      </c>
      <c r="E438" s="11">
        <v>0</v>
      </c>
      <c r="F438" s="19">
        <v>3989.84</v>
      </c>
      <c r="G438" s="11" t="s">
        <v>11</v>
      </c>
      <c r="H438" s="11" t="s">
        <v>11</v>
      </c>
      <c r="I438" s="11" t="s">
        <v>42</v>
      </c>
      <c r="J438" s="14">
        <f t="shared" si="12"/>
        <v>33199</v>
      </c>
      <c r="K438" s="15">
        <f t="shared" si="13"/>
        <v>32</v>
      </c>
    </row>
    <row r="439" spans="1:11" x14ac:dyDescent="0.3">
      <c r="A439" s="11" t="s">
        <v>468</v>
      </c>
      <c r="B439" s="11">
        <v>1990</v>
      </c>
      <c r="C439" s="11" t="s">
        <v>15</v>
      </c>
      <c r="D439" s="11">
        <v>1</v>
      </c>
      <c r="E439" s="11">
        <v>0</v>
      </c>
      <c r="F439" s="19">
        <v>3994.18</v>
      </c>
      <c r="G439" s="11" t="s">
        <v>11</v>
      </c>
      <c r="H439" s="11" t="s">
        <v>11</v>
      </c>
      <c r="I439" s="11" t="s">
        <v>13</v>
      </c>
      <c r="J439" s="14">
        <f t="shared" si="12"/>
        <v>33178</v>
      </c>
      <c r="K439" s="15">
        <f t="shared" si="13"/>
        <v>32</v>
      </c>
    </row>
    <row r="440" spans="1:11" x14ac:dyDescent="0.3">
      <c r="A440" s="11" t="s">
        <v>469</v>
      </c>
      <c r="B440" s="11">
        <v>1989</v>
      </c>
      <c r="C440" s="11" t="s">
        <v>10</v>
      </c>
      <c r="D440" s="11">
        <v>10</v>
      </c>
      <c r="E440" s="11">
        <v>3</v>
      </c>
      <c r="F440" s="19">
        <v>4002.36</v>
      </c>
      <c r="G440" s="11" t="s">
        <v>11</v>
      </c>
      <c r="H440" s="11" t="s">
        <v>16</v>
      </c>
      <c r="I440" s="11" t="s">
        <v>13</v>
      </c>
      <c r="J440" s="14">
        <f t="shared" si="12"/>
        <v>32699</v>
      </c>
      <c r="K440" s="15">
        <f t="shared" si="13"/>
        <v>33</v>
      </c>
    </row>
    <row r="441" spans="1:11" x14ac:dyDescent="0.3">
      <c r="A441" s="11" t="s">
        <v>470</v>
      </c>
      <c r="B441" s="11">
        <v>2000</v>
      </c>
      <c r="C441" s="11" t="s">
        <v>20</v>
      </c>
      <c r="D441" s="11">
        <v>13</v>
      </c>
      <c r="E441" s="11">
        <v>3</v>
      </c>
      <c r="F441" s="19">
        <v>4005.42</v>
      </c>
      <c r="G441" s="11" t="s">
        <v>11</v>
      </c>
      <c r="H441" s="11" t="s">
        <v>16</v>
      </c>
      <c r="I441" s="11" t="s">
        <v>164</v>
      </c>
      <c r="J441" s="14">
        <f t="shared" si="12"/>
        <v>36782</v>
      </c>
      <c r="K441" s="15">
        <f t="shared" si="13"/>
        <v>22</v>
      </c>
    </row>
    <row r="442" spans="1:11" x14ac:dyDescent="0.3">
      <c r="A442" s="11" t="s">
        <v>471</v>
      </c>
      <c r="B442" s="11">
        <v>1992</v>
      </c>
      <c r="C442" s="11" t="s">
        <v>37</v>
      </c>
      <c r="D442" s="11">
        <v>11</v>
      </c>
      <c r="E442" s="11">
        <v>1</v>
      </c>
      <c r="F442" s="19">
        <v>4032.24</v>
      </c>
      <c r="G442" s="11" t="s">
        <v>12</v>
      </c>
      <c r="H442" s="11" t="s">
        <v>12</v>
      </c>
      <c r="I442" s="11" t="s">
        <v>23</v>
      </c>
      <c r="J442" s="14">
        <f t="shared" si="12"/>
        <v>33888</v>
      </c>
      <c r="K442" s="15">
        <f t="shared" si="13"/>
        <v>30</v>
      </c>
    </row>
    <row r="443" spans="1:11" x14ac:dyDescent="0.3">
      <c r="A443" s="11" t="s">
        <v>472</v>
      </c>
      <c r="B443" s="11">
        <v>1984</v>
      </c>
      <c r="C443" s="11" t="s">
        <v>10</v>
      </c>
      <c r="D443" s="11">
        <v>7</v>
      </c>
      <c r="E443" s="11">
        <v>3</v>
      </c>
      <c r="F443" s="19">
        <v>4038.41</v>
      </c>
      <c r="G443" s="11" t="s">
        <v>11</v>
      </c>
      <c r="H443" s="11" t="s">
        <v>16</v>
      </c>
      <c r="I443" s="11" t="s">
        <v>13</v>
      </c>
      <c r="J443" s="14">
        <f t="shared" si="12"/>
        <v>30870</v>
      </c>
      <c r="K443" s="15">
        <f t="shared" si="13"/>
        <v>38</v>
      </c>
    </row>
    <row r="444" spans="1:11" x14ac:dyDescent="0.3">
      <c r="A444" s="11" t="s">
        <v>473</v>
      </c>
      <c r="B444" s="11">
        <v>1983</v>
      </c>
      <c r="C444" s="11" t="s">
        <v>15</v>
      </c>
      <c r="D444" s="11">
        <v>10</v>
      </c>
      <c r="E444" s="11">
        <v>3</v>
      </c>
      <c r="F444" s="19">
        <v>4039.9</v>
      </c>
      <c r="G444" s="11" t="s">
        <v>11</v>
      </c>
      <c r="H444" s="11" t="s">
        <v>16</v>
      </c>
      <c r="I444" s="11" t="s">
        <v>13</v>
      </c>
      <c r="J444" s="14">
        <f t="shared" si="12"/>
        <v>30630</v>
      </c>
      <c r="K444" s="15">
        <f t="shared" si="13"/>
        <v>39</v>
      </c>
    </row>
    <row r="445" spans="1:11" x14ac:dyDescent="0.3">
      <c r="A445" s="11" t="s">
        <v>474</v>
      </c>
      <c r="B445" s="11">
        <v>1993</v>
      </c>
      <c r="C445" s="11" t="s">
        <v>30</v>
      </c>
      <c r="D445" s="11">
        <v>26</v>
      </c>
      <c r="E445" s="11">
        <v>1</v>
      </c>
      <c r="F445" s="19">
        <v>4040.56</v>
      </c>
      <c r="G445" s="11" t="s">
        <v>12</v>
      </c>
      <c r="H445" s="11" t="s">
        <v>12</v>
      </c>
      <c r="I445" s="11" t="s">
        <v>164</v>
      </c>
      <c r="J445" s="14">
        <f t="shared" si="12"/>
        <v>34329</v>
      </c>
      <c r="K445" s="15">
        <f t="shared" si="13"/>
        <v>29</v>
      </c>
    </row>
    <row r="446" spans="1:11" x14ac:dyDescent="0.3">
      <c r="A446" s="11" t="s">
        <v>475</v>
      </c>
      <c r="B446" s="11">
        <v>1988</v>
      </c>
      <c r="C446" s="11" t="s">
        <v>15</v>
      </c>
      <c r="D446" s="11">
        <v>30</v>
      </c>
      <c r="E446" s="11">
        <v>3</v>
      </c>
      <c r="F446" s="19">
        <v>4047.94</v>
      </c>
      <c r="G446" s="11" t="s">
        <v>11</v>
      </c>
      <c r="H446" s="11" t="s">
        <v>16</v>
      </c>
      <c r="I446" s="11" t="s">
        <v>13</v>
      </c>
      <c r="J446" s="14">
        <f t="shared" si="12"/>
        <v>32477</v>
      </c>
      <c r="K446" s="15">
        <f t="shared" si="13"/>
        <v>34</v>
      </c>
    </row>
    <row r="447" spans="1:11" x14ac:dyDescent="0.3">
      <c r="A447" s="11" t="s">
        <v>476</v>
      </c>
      <c r="B447" s="11">
        <v>1993</v>
      </c>
      <c r="C447" s="11" t="s">
        <v>35</v>
      </c>
      <c r="D447" s="11">
        <v>13</v>
      </c>
      <c r="E447" s="11">
        <v>2</v>
      </c>
      <c r="F447" s="19">
        <v>4058.12</v>
      </c>
      <c r="G447" s="11" t="s">
        <v>11</v>
      </c>
      <c r="H447" s="11" t="s">
        <v>16</v>
      </c>
      <c r="I447" s="11" t="s">
        <v>13</v>
      </c>
      <c r="J447" s="14">
        <f t="shared" si="12"/>
        <v>34194</v>
      </c>
      <c r="K447" s="15">
        <f t="shared" si="13"/>
        <v>29</v>
      </c>
    </row>
    <row r="448" spans="1:11" x14ac:dyDescent="0.3">
      <c r="A448" s="11" t="s">
        <v>477</v>
      </c>
      <c r="B448" s="11">
        <v>1995</v>
      </c>
      <c r="C448" s="11" t="s">
        <v>20</v>
      </c>
      <c r="D448" s="11">
        <v>14</v>
      </c>
      <c r="E448" s="11">
        <v>2</v>
      </c>
      <c r="F448" s="19">
        <v>4058.71</v>
      </c>
      <c r="G448" s="11" t="s">
        <v>12</v>
      </c>
      <c r="H448" s="11" t="s">
        <v>12</v>
      </c>
      <c r="I448" s="11" t="s">
        <v>23</v>
      </c>
      <c r="J448" s="14">
        <f t="shared" si="12"/>
        <v>34956</v>
      </c>
      <c r="K448" s="15">
        <f t="shared" si="13"/>
        <v>27</v>
      </c>
    </row>
    <row r="449" spans="1:11" x14ac:dyDescent="0.3">
      <c r="A449" s="11" t="s">
        <v>478</v>
      </c>
      <c r="B449" s="11">
        <v>1983</v>
      </c>
      <c r="C449" s="11" t="s">
        <v>20</v>
      </c>
      <c r="D449" s="11">
        <v>16</v>
      </c>
      <c r="E449" s="11">
        <v>3</v>
      </c>
      <c r="F449" s="19">
        <v>4070.42</v>
      </c>
      <c r="G449" s="11" t="s">
        <v>11</v>
      </c>
      <c r="H449" s="11" t="s">
        <v>16</v>
      </c>
      <c r="I449" s="11" t="s">
        <v>13</v>
      </c>
      <c r="J449" s="14">
        <f t="shared" si="12"/>
        <v>30575</v>
      </c>
      <c r="K449" s="15">
        <f t="shared" si="13"/>
        <v>39</v>
      </c>
    </row>
    <row r="450" spans="1:11" x14ac:dyDescent="0.3">
      <c r="A450" s="11" t="s">
        <v>479</v>
      </c>
      <c r="B450" s="11">
        <v>2002</v>
      </c>
      <c r="C450" s="11" t="s">
        <v>37</v>
      </c>
      <c r="D450" s="11">
        <v>18</v>
      </c>
      <c r="E450" s="11">
        <v>0</v>
      </c>
      <c r="F450" s="19">
        <v>4070.51</v>
      </c>
      <c r="G450" s="11" t="s">
        <v>11</v>
      </c>
      <c r="H450" s="11" t="s">
        <v>16</v>
      </c>
      <c r="I450" s="11" t="s">
        <v>23</v>
      </c>
      <c r="J450" s="14">
        <f t="shared" ref="J450:J513" si="14">DATE(B450,MONTH(DATEVALUE(C450&amp;" 1")),D450)</f>
        <v>37547</v>
      </c>
      <c r="K450" s="15">
        <f t="shared" ref="K450:K513" si="15">DATEDIF(J450,DATE(2023,6,8),"Y")</f>
        <v>20</v>
      </c>
    </row>
    <row r="451" spans="1:11" x14ac:dyDescent="0.3">
      <c r="A451" s="11" t="s">
        <v>480</v>
      </c>
      <c r="B451" s="11">
        <v>1990</v>
      </c>
      <c r="C451" s="11" t="s">
        <v>30</v>
      </c>
      <c r="D451" s="11">
        <v>1</v>
      </c>
      <c r="E451" s="11">
        <v>1</v>
      </c>
      <c r="F451" s="19">
        <v>4074.45</v>
      </c>
      <c r="G451" s="11" t="s">
        <v>12</v>
      </c>
      <c r="H451" s="11" t="s">
        <v>11</v>
      </c>
      <c r="I451" s="11" t="s">
        <v>13</v>
      </c>
      <c r="J451" s="14">
        <f t="shared" si="14"/>
        <v>33208</v>
      </c>
      <c r="K451" s="15">
        <f t="shared" si="15"/>
        <v>32</v>
      </c>
    </row>
    <row r="452" spans="1:11" x14ac:dyDescent="0.3">
      <c r="A452" s="11" t="s">
        <v>481</v>
      </c>
      <c r="B452" s="11">
        <v>1990</v>
      </c>
      <c r="C452" s="11" t="s">
        <v>30</v>
      </c>
      <c r="D452" s="11">
        <v>14</v>
      </c>
      <c r="E452" s="11">
        <v>1</v>
      </c>
      <c r="F452" s="19">
        <v>4076.5</v>
      </c>
      <c r="G452" s="11" t="s">
        <v>11</v>
      </c>
      <c r="H452" s="11" t="s">
        <v>12</v>
      </c>
      <c r="I452" s="11" t="s">
        <v>42</v>
      </c>
      <c r="J452" s="14">
        <f t="shared" si="14"/>
        <v>33221</v>
      </c>
      <c r="K452" s="15">
        <f t="shared" si="15"/>
        <v>32</v>
      </c>
    </row>
    <row r="453" spans="1:11" x14ac:dyDescent="0.3">
      <c r="A453" s="11" t="s">
        <v>482</v>
      </c>
      <c r="B453" s="11">
        <v>1994</v>
      </c>
      <c r="C453" s="11" t="s">
        <v>35</v>
      </c>
      <c r="D453" s="11">
        <v>21</v>
      </c>
      <c r="E453" s="11">
        <v>1</v>
      </c>
      <c r="F453" s="19">
        <v>4133.6400000000003</v>
      </c>
      <c r="G453" s="11" t="s">
        <v>11</v>
      </c>
      <c r="H453" s="11" t="s">
        <v>12</v>
      </c>
      <c r="I453" s="11" t="s">
        <v>23</v>
      </c>
      <c r="J453" s="14">
        <f t="shared" si="14"/>
        <v>34567</v>
      </c>
      <c r="K453" s="15">
        <f t="shared" si="15"/>
        <v>28</v>
      </c>
    </row>
    <row r="454" spans="1:11" x14ac:dyDescent="0.3">
      <c r="A454" s="11" t="s">
        <v>483</v>
      </c>
      <c r="B454" s="11">
        <v>1991</v>
      </c>
      <c r="C454" s="11" t="s">
        <v>35</v>
      </c>
      <c r="D454" s="11">
        <v>6</v>
      </c>
      <c r="E454" s="11">
        <v>0</v>
      </c>
      <c r="F454" s="19">
        <v>4134.08</v>
      </c>
      <c r="G454" s="11" t="s">
        <v>11</v>
      </c>
      <c r="H454" s="11" t="s">
        <v>16</v>
      </c>
      <c r="I454" s="11" t="s">
        <v>23</v>
      </c>
      <c r="J454" s="14">
        <f t="shared" si="14"/>
        <v>33456</v>
      </c>
      <c r="K454" s="15">
        <f t="shared" si="15"/>
        <v>31</v>
      </c>
    </row>
    <row r="455" spans="1:11" x14ac:dyDescent="0.3">
      <c r="A455" s="11" t="s">
        <v>484</v>
      </c>
      <c r="B455" s="11">
        <v>1992</v>
      </c>
      <c r="C455" s="11" t="s">
        <v>18</v>
      </c>
      <c r="D455" s="11">
        <v>18</v>
      </c>
      <c r="E455" s="11">
        <v>0</v>
      </c>
      <c r="F455" s="19">
        <v>4137.5200000000004</v>
      </c>
      <c r="G455" s="11" t="s">
        <v>11</v>
      </c>
      <c r="H455" s="11" t="s">
        <v>12</v>
      </c>
      <c r="I455" s="11" t="s">
        <v>247</v>
      </c>
      <c r="J455" s="14">
        <f t="shared" si="14"/>
        <v>33773</v>
      </c>
      <c r="K455" s="15">
        <f t="shared" si="15"/>
        <v>30</v>
      </c>
    </row>
    <row r="456" spans="1:11" x14ac:dyDescent="0.3">
      <c r="A456" s="11" t="s">
        <v>485</v>
      </c>
      <c r="B456" s="11">
        <v>1992</v>
      </c>
      <c r="C456" s="11" t="s">
        <v>18</v>
      </c>
      <c r="D456" s="11">
        <v>28</v>
      </c>
      <c r="E456" s="11">
        <v>1</v>
      </c>
      <c r="F456" s="19">
        <v>4149.74</v>
      </c>
      <c r="G456" s="11" t="s">
        <v>11</v>
      </c>
      <c r="H456" s="11" t="s">
        <v>16</v>
      </c>
      <c r="I456" s="11" t="s">
        <v>42</v>
      </c>
      <c r="J456" s="14">
        <f t="shared" si="14"/>
        <v>33783</v>
      </c>
      <c r="K456" s="15">
        <f t="shared" si="15"/>
        <v>30</v>
      </c>
    </row>
    <row r="457" spans="1:11" x14ac:dyDescent="0.3">
      <c r="A457" s="11" t="s">
        <v>486</v>
      </c>
      <c r="B457" s="11">
        <v>1992</v>
      </c>
      <c r="C457" s="11" t="s">
        <v>35</v>
      </c>
      <c r="D457" s="11">
        <v>4</v>
      </c>
      <c r="E457" s="11">
        <v>1</v>
      </c>
      <c r="F457" s="19">
        <v>4151.03</v>
      </c>
      <c r="G457" s="11" t="s">
        <v>11</v>
      </c>
      <c r="H457" s="11" t="s">
        <v>11</v>
      </c>
      <c r="I457" s="11" t="s">
        <v>13</v>
      </c>
      <c r="J457" s="14">
        <f t="shared" si="14"/>
        <v>33820</v>
      </c>
      <c r="K457" s="15">
        <f t="shared" si="15"/>
        <v>30</v>
      </c>
    </row>
    <row r="458" spans="1:11" x14ac:dyDescent="0.3">
      <c r="A458" s="11" t="s">
        <v>487</v>
      </c>
      <c r="B458" s="11">
        <v>1998</v>
      </c>
      <c r="C458" s="11" t="s">
        <v>15</v>
      </c>
      <c r="D458" s="11">
        <v>26</v>
      </c>
      <c r="E458" s="11">
        <v>0</v>
      </c>
      <c r="F458" s="19">
        <v>4154.97</v>
      </c>
      <c r="G458" s="11" t="s">
        <v>11</v>
      </c>
      <c r="H458" s="11" t="s">
        <v>16</v>
      </c>
      <c r="I458" s="11" t="s">
        <v>23</v>
      </c>
      <c r="J458" s="14">
        <f t="shared" si="14"/>
        <v>36125</v>
      </c>
      <c r="K458" s="15">
        <f t="shared" si="15"/>
        <v>24</v>
      </c>
    </row>
    <row r="459" spans="1:11" x14ac:dyDescent="0.3">
      <c r="A459" s="11" t="s">
        <v>488</v>
      </c>
      <c r="B459" s="11">
        <v>1984</v>
      </c>
      <c r="C459" s="11" t="s">
        <v>20</v>
      </c>
      <c r="D459" s="11">
        <v>16</v>
      </c>
      <c r="E459" s="11">
        <v>3</v>
      </c>
      <c r="F459" s="19">
        <v>4163.21</v>
      </c>
      <c r="G459" s="11" t="s">
        <v>11</v>
      </c>
      <c r="H459" s="11" t="s">
        <v>11</v>
      </c>
      <c r="I459" s="11" t="s">
        <v>23</v>
      </c>
      <c r="J459" s="14">
        <f t="shared" si="14"/>
        <v>30941</v>
      </c>
      <c r="K459" s="15">
        <f t="shared" si="15"/>
        <v>38</v>
      </c>
    </row>
    <row r="460" spans="1:11" x14ac:dyDescent="0.3">
      <c r="A460" s="11" t="s">
        <v>489</v>
      </c>
      <c r="B460" s="11">
        <v>1989</v>
      </c>
      <c r="C460" s="11" t="s">
        <v>18</v>
      </c>
      <c r="D460" s="11">
        <v>25</v>
      </c>
      <c r="E460" s="11">
        <v>0</v>
      </c>
      <c r="F460" s="19">
        <v>4185.1000000000004</v>
      </c>
      <c r="G460" s="11" t="s">
        <v>11</v>
      </c>
      <c r="H460" s="11" t="s">
        <v>12</v>
      </c>
      <c r="I460" s="11" t="s">
        <v>13</v>
      </c>
      <c r="J460" s="14">
        <f t="shared" si="14"/>
        <v>32684</v>
      </c>
      <c r="K460" s="15">
        <f t="shared" si="15"/>
        <v>33</v>
      </c>
    </row>
    <row r="461" spans="1:11" x14ac:dyDescent="0.3">
      <c r="A461" s="11" t="s">
        <v>490</v>
      </c>
      <c r="B461" s="11">
        <v>1995</v>
      </c>
      <c r="C461" s="11" t="s">
        <v>37</v>
      </c>
      <c r="D461" s="11">
        <v>3</v>
      </c>
      <c r="E461" s="11">
        <v>0</v>
      </c>
      <c r="F461" s="19">
        <v>4188.7299999999996</v>
      </c>
      <c r="G461" s="11" t="s">
        <v>11</v>
      </c>
      <c r="H461" s="11" t="s">
        <v>11</v>
      </c>
      <c r="I461" s="11" t="s">
        <v>200</v>
      </c>
      <c r="J461" s="14">
        <f t="shared" si="14"/>
        <v>34975</v>
      </c>
      <c r="K461" s="15">
        <f t="shared" si="15"/>
        <v>27</v>
      </c>
    </row>
    <row r="462" spans="1:11" x14ac:dyDescent="0.3">
      <c r="A462" s="11" t="s">
        <v>491</v>
      </c>
      <c r="B462" s="11">
        <v>1997</v>
      </c>
      <c r="C462" s="11" t="s">
        <v>20</v>
      </c>
      <c r="D462" s="11">
        <v>6</v>
      </c>
      <c r="E462" s="11">
        <v>2</v>
      </c>
      <c r="F462" s="19">
        <v>4189.1099999999997</v>
      </c>
      <c r="G462" s="11" t="s">
        <v>11</v>
      </c>
      <c r="H462" s="11" t="s">
        <v>11</v>
      </c>
      <c r="I462" s="11" t="s">
        <v>23</v>
      </c>
      <c r="J462" s="14">
        <f t="shared" si="14"/>
        <v>35679</v>
      </c>
      <c r="K462" s="15">
        <f t="shared" si="15"/>
        <v>25</v>
      </c>
    </row>
    <row r="463" spans="1:11" x14ac:dyDescent="0.3">
      <c r="A463" s="11" t="s">
        <v>492</v>
      </c>
      <c r="B463" s="11">
        <v>1998</v>
      </c>
      <c r="C463" s="11" t="s">
        <v>30</v>
      </c>
      <c r="D463" s="11">
        <v>14</v>
      </c>
      <c r="E463" s="11">
        <v>3</v>
      </c>
      <c r="F463" s="19">
        <v>4234.93</v>
      </c>
      <c r="G463" s="11" t="s">
        <v>11</v>
      </c>
      <c r="H463" s="11" t="s">
        <v>16</v>
      </c>
      <c r="I463" s="11" t="s">
        <v>42</v>
      </c>
      <c r="J463" s="14">
        <f t="shared" si="14"/>
        <v>36143</v>
      </c>
      <c r="K463" s="15">
        <f t="shared" si="15"/>
        <v>24</v>
      </c>
    </row>
    <row r="464" spans="1:11" x14ac:dyDescent="0.3">
      <c r="A464" s="11" t="s">
        <v>493</v>
      </c>
      <c r="B464" s="11">
        <v>1992</v>
      </c>
      <c r="C464" s="11" t="s">
        <v>18</v>
      </c>
      <c r="D464" s="11">
        <v>27</v>
      </c>
      <c r="E464" s="11">
        <v>1</v>
      </c>
      <c r="F464" s="19">
        <v>4237.13</v>
      </c>
      <c r="G464" s="11" t="s">
        <v>12</v>
      </c>
      <c r="H464" s="11" t="s">
        <v>16</v>
      </c>
      <c r="I464" s="11" t="s">
        <v>168</v>
      </c>
      <c r="J464" s="14">
        <f t="shared" si="14"/>
        <v>33782</v>
      </c>
      <c r="K464" s="15">
        <f t="shared" si="15"/>
        <v>30</v>
      </c>
    </row>
    <row r="465" spans="1:11" x14ac:dyDescent="0.3">
      <c r="A465" s="11" t="s">
        <v>494</v>
      </c>
      <c r="B465" s="11">
        <v>1991</v>
      </c>
      <c r="C465" s="11" t="s">
        <v>15</v>
      </c>
      <c r="D465" s="11">
        <v>3</v>
      </c>
      <c r="E465" s="11">
        <v>1</v>
      </c>
      <c r="F465" s="19">
        <v>4239.8900000000003</v>
      </c>
      <c r="G465" s="11" t="s">
        <v>11</v>
      </c>
      <c r="H465" s="11" t="s">
        <v>11</v>
      </c>
      <c r="I465" s="11" t="s">
        <v>23</v>
      </c>
      <c r="J465" s="14">
        <f t="shared" si="14"/>
        <v>33545</v>
      </c>
      <c r="K465" s="15">
        <f t="shared" si="15"/>
        <v>31</v>
      </c>
    </row>
    <row r="466" spans="1:11" x14ac:dyDescent="0.3">
      <c r="A466" s="11" t="s">
        <v>495</v>
      </c>
      <c r="B466" s="11">
        <v>1991</v>
      </c>
      <c r="C466" s="11" t="s">
        <v>30</v>
      </c>
      <c r="D466" s="11">
        <v>1</v>
      </c>
      <c r="E466" s="11">
        <v>1</v>
      </c>
      <c r="F466" s="19">
        <v>4243.59</v>
      </c>
      <c r="G466" s="11" t="s">
        <v>12</v>
      </c>
      <c r="H466" s="11" t="s">
        <v>16</v>
      </c>
      <c r="I466" s="11" t="s">
        <v>23</v>
      </c>
      <c r="J466" s="14">
        <f t="shared" si="14"/>
        <v>33573</v>
      </c>
      <c r="K466" s="15">
        <f t="shared" si="15"/>
        <v>31</v>
      </c>
    </row>
    <row r="467" spans="1:11" x14ac:dyDescent="0.3">
      <c r="A467" s="11" t="s">
        <v>496</v>
      </c>
      <c r="B467" s="11">
        <v>1982</v>
      </c>
      <c r="C467" s="11" t="s">
        <v>18</v>
      </c>
      <c r="D467" s="11">
        <v>16</v>
      </c>
      <c r="E467" s="11">
        <v>3</v>
      </c>
      <c r="F467" s="19">
        <v>4250.24</v>
      </c>
      <c r="G467" s="11" t="s">
        <v>11</v>
      </c>
      <c r="H467" s="11" t="s">
        <v>12</v>
      </c>
      <c r="I467" s="11" t="s">
        <v>13</v>
      </c>
      <c r="J467" s="14">
        <f t="shared" si="14"/>
        <v>30118</v>
      </c>
      <c r="K467" s="15">
        <f t="shared" si="15"/>
        <v>40</v>
      </c>
    </row>
    <row r="468" spans="1:11" x14ac:dyDescent="0.3">
      <c r="A468" s="11" t="s">
        <v>497</v>
      </c>
      <c r="B468" s="11">
        <v>1995</v>
      </c>
      <c r="C468" s="11" t="s">
        <v>37</v>
      </c>
      <c r="D468" s="11">
        <v>14</v>
      </c>
      <c r="E468" s="11">
        <v>3</v>
      </c>
      <c r="F468" s="19">
        <v>4260.74</v>
      </c>
      <c r="G468" s="11" t="s">
        <v>12</v>
      </c>
      <c r="H468" s="11" t="s">
        <v>11</v>
      </c>
      <c r="I468" s="11" t="s">
        <v>42</v>
      </c>
      <c r="J468" s="14">
        <f t="shared" si="14"/>
        <v>34986</v>
      </c>
      <c r="K468" s="15">
        <f t="shared" si="15"/>
        <v>27</v>
      </c>
    </row>
    <row r="469" spans="1:11" x14ac:dyDescent="0.3">
      <c r="A469" s="11" t="s">
        <v>498</v>
      </c>
      <c r="B469" s="11">
        <v>1983</v>
      </c>
      <c r="C469" s="11" t="s">
        <v>15</v>
      </c>
      <c r="D469" s="11">
        <v>20</v>
      </c>
      <c r="E469" s="11">
        <v>3</v>
      </c>
      <c r="F469" s="19">
        <v>4265.01</v>
      </c>
      <c r="G469" s="11" t="s">
        <v>11</v>
      </c>
      <c r="H469" s="11" t="s">
        <v>16</v>
      </c>
      <c r="I469" s="11" t="s">
        <v>23</v>
      </c>
      <c r="J469" s="14">
        <f t="shared" si="14"/>
        <v>30640</v>
      </c>
      <c r="K469" s="15">
        <f t="shared" si="15"/>
        <v>39</v>
      </c>
    </row>
    <row r="470" spans="1:11" x14ac:dyDescent="0.3">
      <c r="A470" s="11" t="s">
        <v>499</v>
      </c>
      <c r="B470" s="11">
        <v>1992</v>
      </c>
      <c r="C470" s="11" t="s">
        <v>18</v>
      </c>
      <c r="D470" s="11">
        <v>18</v>
      </c>
      <c r="E470" s="11">
        <v>2</v>
      </c>
      <c r="F470" s="19">
        <v>4266.17</v>
      </c>
      <c r="G470" s="11" t="s">
        <v>12</v>
      </c>
      <c r="H470" s="11" t="s">
        <v>11</v>
      </c>
      <c r="I470" s="11" t="s">
        <v>13</v>
      </c>
      <c r="J470" s="14">
        <f t="shared" si="14"/>
        <v>33773</v>
      </c>
      <c r="K470" s="15">
        <f t="shared" si="15"/>
        <v>30</v>
      </c>
    </row>
    <row r="471" spans="1:11" x14ac:dyDescent="0.3">
      <c r="A471" s="11" t="s">
        <v>500</v>
      </c>
      <c r="B471" s="11">
        <v>2003</v>
      </c>
      <c r="C471" s="11" t="s">
        <v>18</v>
      </c>
      <c r="D471" s="11">
        <v>8</v>
      </c>
      <c r="E471" s="11">
        <v>0</v>
      </c>
      <c r="F471" s="19">
        <v>4278.55</v>
      </c>
      <c r="G471" s="11" t="s">
        <v>11</v>
      </c>
      <c r="H471" s="11" t="s">
        <v>16</v>
      </c>
      <c r="I471" s="11" t="s">
        <v>300</v>
      </c>
      <c r="J471" s="14">
        <f t="shared" si="14"/>
        <v>37780</v>
      </c>
      <c r="K471" s="15">
        <f t="shared" si="15"/>
        <v>20</v>
      </c>
    </row>
    <row r="472" spans="1:11" x14ac:dyDescent="0.3">
      <c r="A472" s="11" t="s">
        <v>501</v>
      </c>
      <c r="B472" s="11">
        <v>2000</v>
      </c>
      <c r="C472" s="11" t="s">
        <v>15</v>
      </c>
      <c r="D472" s="11">
        <v>25</v>
      </c>
      <c r="E472" s="11">
        <v>3</v>
      </c>
      <c r="F472" s="19">
        <v>4296.2700000000004</v>
      </c>
      <c r="G472" s="11" t="s">
        <v>11</v>
      </c>
      <c r="H472" s="11" t="s">
        <v>12</v>
      </c>
      <c r="I472" s="11" t="s">
        <v>23</v>
      </c>
      <c r="J472" s="14">
        <f t="shared" si="14"/>
        <v>36855</v>
      </c>
      <c r="K472" s="15">
        <f t="shared" si="15"/>
        <v>22</v>
      </c>
    </row>
    <row r="473" spans="1:11" x14ac:dyDescent="0.3">
      <c r="A473" s="11" t="s">
        <v>502</v>
      </c>
      <c r="B473" s="11">
        <v>1988</v>
      </c>
      <c r="C473" s="11" t="s">
        <v>30</v>
      </c>
      <c r="D473" s="11">
        <v>19</v>
      </c>
      <c r="E473" s="11">
        <v>0</v>
      </c>
      <c r="F473" s="19">
        <v>4320.41</v>
      </c>
      <c r="G473" s="11" t="s">
        <v>11</v>
      </c>
      <c r="H473" s="11" t="s">
        <v>16</v>
      </c>
      <c r="I473" s="11" t="s">
        <v>23</v>
      </c>
      <c r="J473" s="14">
        <f t="shared" si="14"/>
        <v>32496</v>
      </c>
      <c r="K473" s="15">
        <f t="shared" si="15"/>
        <v>34</v>
      </c>
    </row>
    <row r="474" spans="1:11" x14ac:dyDescent="0.3">
      <c r="A474" s="11" t="s">
        <v>503</v>
      </c>
      <c r="B474" s="11">
        <v>1994</v>
      </c>
      <c r="C474" s="11" t="s">
        <v>15</v>
      </c>
      <c r="D474" s="11">
        <v>2</v>
      </c>
      <c r="E474" s="11">
        <v>1</v>
      </c>
      <c r="F474" s="19">
        <v>4337.74</v>
      </c>
      <c r="G474" s="11" t="s">
        <v>11</v>
      </c>
      <c r="H474" s="11" t="s">
        <v>16</v>
      </c>
      <c r="I474" s="11" t="s">
        <v>247</v>
      </c>
      <c r="J474" s="14">
        <f t="shared" si="14"/>
        <v>34640</v>
      </c>
      <c r="K474" s="15">
        <f t="shared" si="15"/>
        <v>28</v>
      </c>
    </row>
    <row r="475" spans="1:11" x14ac:dyDescent="0.3">
      <c r="A475" s="11" t="s">
        <v>504</v>
      </c>
      <c r="B475" s="11">
        <v>1994</v>
      </c>
      <c r="C475" s="11" t="s">
        <v>37</v>
      </c>
      <c r="D475" s="11">
        <v>26</v>
      </c>
      <c r="E475" s="11">
        <v>2</v>
      </c>
      <c r="F475" s="19">
        <v>4340.4399999999996</v>
      </c>
      <c r="G475" s="11" t="s">
        <v>11</v>
      </c>
      <c r="H475" s="11" t="s">
        <v>16</v>
      </c>
      <c r="I475" s="11" t="s">
        <v>13</v>
      </c>
      <c r="J475" s="14">
        <f t="shared" si="14"/>
        <v>34633</v>
      </c>
      <c r="K475" s="15">
        <f t="shared" si="15"/>
        <v>28</v>
      </c>
    </row>
    <row r="476" spans="1:11" x14ac:dyDescent="0.3">
      <c r="A476" s="11" t="s">
        <v>505</v>
      </c>
      <c r="B476" s="11">
        <v>1991</v>
      </c>
      <c r="C476" s="11" t="s">
        <v>18</v>
      </c>
      <c r="D476" s="11">
        <v>1</v>
      </c>
      <c r="E476" s="11">
        <v>0</v>
      </c>
      <c r="F476" s="19">
        <v>4347.0200000000004</v>
      </c>
      <c r="G476" s="11" t="s">
        <v>11</v>
      </c>
      <c r="H476" s="11" t="s">
        <v>16</v>
      </c>
      <c r="I476" s="11" t="s">
        <v>247</v>
      </c>
      <c r="J476" s="14">
        <f t="shared" si="14"/>
        <v>33390</v>
      </c>
      <c r="K476" s="15">
        <f t="shared" si="15"/>
        <v>32</v>
      </c>
    </row>
    <row r="477" spans="1:11" x14ac:dyDescent="0.3">
      <c r="A477" s="11" t="s">
        <v>506</v>
      </c>
      <c r="B477" s="11">
        <v>1994</v>
      </c>
      <c r="C477" s="11" t="s">
        <v>15</v>
      </c>
      <c r="D477" s="11">
        <v>1</v>
      </c>
      <c r="E477" s="11">
        <v>2</v>
      </c>
      <c r="F477" s="19">
        <v>4349.46</v>
      </c>
      <c r="G477" s="11" t="s">
        <v>11</v>
      </c>
      <c r="H477" s="11" t="s">
        <v>11</v>
      </c>
      <c r="I477" s="11" t="s">
        <v>13</v>
      </c>
      <c r="J477" s="14">
        <f t="shared" si="14"/>
        <v>34639</v>
      </c>
      <c r="K477" s="15">
        <f t="shared" si="15"/>
        <v>28</v>
      </c>
    </row>
    <row r="478" spans="1:11" x14ac:dyDescent="0.3">
      <c r="A478" s="11" t="s">
        <v>507</v>
      </c>
      <c r="B478" s="11">
        <v>1991</v>
      </c>
      <c r="C478" s="11" t="s">
        <v>20</v>
      </c>
      <c r="D478" s="11">
        <v>13</v>
      </c>
      <c r="E478" s="11">
        <v>1</v>
      </c>
      <c r="F478" s="19">
        <v>4350.51</v>
      </c>
      <c r="G478" s="11" t="s">
        <v>11</v>
      </c>
      <c r="H478" s="11" t="s">
        <v>11</v>
      </c>
      <c r="I478" s="11" t="s">
        <v>13</v>
      </c>
      <c r="J478" s="14">
        <f t="shared" si="14"/>
        <v>33494</v>
      </c>
      <c r="K478" s="15">
        <f t="shared" si="15"/>
        <v>31</v>
      </c>
    </row>
    <row r="479" spans="1:11" x14ac:dyDescent="0.3">
      <c r="A479" s="11" t="s">
        <v>508</v>
      </c>
      <c r="B479" s="11">
        <v>1990</v>
      </c>
      <c r="C479" s="11" t="s">
        <v>35</v>
      </c>
      <c r="D479" s="11">
        <v>28</v>
      </c>
      <c r="E479" s="11">
        <v>0</v>
      </c>
      <c r="F479" s="19">
        <v>4357.04</v>
      </c>
      <c r="G479" s="11" t="s">
        <v>11</v>
      </c>
      <c r="H479" s="11" t="s">
        <v>12</v>
      </c>
      <c r="I479" s="11" t="s">
        <v>23</v>
      </c>
      <c r="J479" s="14">
        <f t="shared" si="14"/>
        <v>33113</v>
      </c>
      <c r="K479" s="15">
        <f t="shared" si="15"/>
        <v>32</v>
      </c>
    </row>
    <row r="480" spans="1:11" x14ac:dyDescent="0.3">
      <c r="A480" s="11" t="s">
        <v>509</v>
      </c>
      <c r="B480" s="11">
        <v>1997</v>
      </c>
      <c r="C480" s="11" t="s">
        <v>15</v>
      </c>
      <c r="D480" s="11">
        <v>29</v>
      </c>
      <c r="E480" s="11">
        <v>3</v>
      </c>
      <c r="F480" s="19">
        <v>4391.6499999999996</v>
      </c>
      <c r="G480" s="11" t="s">
        <v>11</v>
      </c>
      <c r="H480" s="11" t="s">
        <v>11</v>
      </c>
      <c r="I480" s="11" t="s">
        <v>42</v>
      </c>
      <c r="J480" s="14">
        <f t="shared" si="14"/>
        <v>35763</v>
      </c>
      <c r="K480" s="15">
        <f t="shared" si="15"/>
        <v>25</v>
      </c>
    </row>
    <row r="481" spans="1:11" x14ac:dyDescent="0.3">
      <c r="A481" s="11" t="s">
        <v>510</v>
      </c>
      <c r="B481" s="11">
        <v>1982</v>
      </c>
      <c r="C481" s="11" t="s">
        <v>18</v>
      </c>
      <c r="D481" s="11">
        <v>29</v>
      </c>
      <c r="E481" s="11">
        <v>3</v>
      </c>
      <c r="F481" s="19">
        <v>4392.7</v>
      </c>
      <c r="G481" s="11" t="s">
        <v>11</v>
      </c>
      <c r="H481" s="11" t="s">
        <v>11</v>
      </c>
      <c r="I481" s="11" t="s">
        <v>13</v>
      </c>
      <c r="J481" s="14">
        <f t="shared" si="14"/>
        <v>30131</v>
      </c>
      <c r="K481" s="15">
        <f t="shared" si="15"/>
        <v>40</v>
      </c>
    </row>
    <row r="482" spans="1:11" x14ac:dyDescent="0.3">
      <c r="A482" s="11" t="s">
        <v>511</v>
      </c>
      <c r="B482" s="11">
        <v>1988</v>
      </c>
      <c r="C482" s="11" t="s">
        <v>10</v>
      </c>
      <c r="D482" s="11">
        <v>18</v>
      </c>
      <c r="E482" s="11">
        <v>3</v>
      </c>
      <c r="F482" s="19">
        <v>4397.3100000000004</v>
      </c>
      <c r="G482" s="11" t="s">
        <v>11</v>
      </c>
      <c r="H482" s="11" t="s">
        <v>11</v>
      </c>
      <c r="I482" s="11" t="s">
        <v>13</v>
      </c>
      <c r="J482" s="14">
        <f t="shared" si="14"/>
        <v>32342</v>
      </c>
      <c r="K482" s="15">
        <f t="shared" si="15"/>
        <v>34</v>
      </c>
    </row>
    <row r="483" spans="1:11" x14ac:dyDescent="0.3">
      <c r="A483" s="11" t="s">
        <v>512</v>
      </c>
      <c r="B483" s="11">
        <v>1986</v>
      </c>
      <c r="C483" s="11" t="s">
        <v>35</v>
      </c>
      <c r="D483" s="11">
        <v>11</v>
      </c>
      <c r="E483" s="11">
        <v>0</v>
      </c>
      <c r="F483" s="19">
        <v>4399.7299999999996</v>
      </c>
      <c r="G483" s="11" t="s">
        <v>12</v>
      </c>
      <c r="H483" s="11" t="s">
        <v>11</v>
      </c>
      <c r="I483" s="11" t="s">
        <v>13</v>
      </c>
      <c r="J483" s="14">
        <f t="shared" si="14"/>
        <v>31635</v>
      </c>
      <c r="K483" s="15">
        <f t="shared" si="15"/>
        <v>36</v>
      </c>
    </row>
    <row r="484" spans="1:11" x14ac:dyDescent="0.3">
      <c r="A484" s="11" t="s">
        <v>513</v>
      </c>
      <c r="B484" s="11">
        <v>1986</v>
      </c>
      <c r="C484" s="11" t="s">
        <v>10</v>
      </c>
      <c r="D484" s="11">
        <v>13</v>
      </c>
      <c r="E484" s="11">
        <v>0</v>
      </c>
      <c r="F484" s="19">
        <v>4402.2299999999996</v>
      </c>
      <c r="G484" s="11" t="s">
        <v>11</v>
      </c>
      <c r="H484" s="11" t="s">
        <v>11</v>
      </c>
      <c r="I484" s="11" t="s">
        <v>42</v>
      </c>
      <c r="J484" s="14">
        <f t="shared" si="14"/>
        <v>31606</v>
      </c>
      <c r="K484" s="15">
        <f t="shared" si="15"/>
        <v>36</v>
      </c>
    </row>
    <row r="485" spans="1:11" x14ac:dyDescent="0.3">
      <c r="A485" s="11" t="s">
        <v>514</v>
      </c>
      <c r="B485" s="11">
        <v>1988</v>
      </c>
      <c r="C485" s="11" t="s">
        <v>20</v>
      </c>
      <c r="D485" s="11">
        <v>16</v>
      </c>
      <c r="E485" s="11">
        <v>0</v>
      </c>
      <c r="F485" s="19">
        <v>4415.16</v>
      </c>
      <c r="G485" s="11" t="s">
        <v>11</v>
      </c>
      <c r="H485" s="11" t="s">
        <v>16</v>
      </c>
      <c r="I485" s="11" t="s">
        <v>13</v>
      </c>
      <c r="J485" s="14">
        <f t="shared" si="14"/>
        <v>32402</v>
      </c>
      <c r="K485" s="15">
        <f t="shared" si="15"/>
        <v>34</v>
      </c>
    </row>
    <row r="486" spans="1:11" x14ac:dyDescent="0.3">
      <c r="A486" s="11" t="s">
        <v>515</v>
      </c>
      <c r="B486" s="11">
        <v>1992</v>
      </c>
      <c r="C486" s="11" t="s">
        <v>35</v>
      </c>
      <c r="D486" s="11">
        <v>15</v>
      </c>
      <c r="E486" s="11">
        <v>0</v>
      </c>
      <c r="F486" s="19">
        <v>4420.95</v>
      </c>
      <c r="G486" s="11" t="s">
        <v>11</v>
      </c>
      <c r="H486" s="11" t="s">
        <v>12</v>
      </c>
      <c r="I486" s="11" t="s">
        <v>516</v>
      </c>
      <c r="J486" s="14">
        <f t="shared" si="14"/>
        <v>33831</v>
      </c>
      <c r="K486" s="15">
        <f t="shared" si="15"/>
        <v>30</v>
      </c>
    </row>
    <row r="487" spans="1:11" x14ac:dyDescent="0.3">
      <c r="A487" s="11" t="s">
        <v>517</v>
      </c>
      <c r="B487" s="11">
        <v>1994</v>
      </c>
      <c r="C487" s="11" t="s">
        <v>30</v>
      </c>
      <c r="D487" s="11">
        <v>29</v>
      </c>
      <c r="E487" s="11">
        <v>2</v>
      </c>
      <c r="F487" s="19">
        <v>4428.8900000000003</v>
      </c>
      <c r="G487" s="11" t="s">
        <v>12</v>
      </c>
      <c r="H487" s="11" t="s">
        <v>16</v>
      </c>
      <c r="I487" s="11" t="s">
        <v>356</v>
      </c>
      <c r="J487" s="14">
        <f t="shared" si="14"/>
        <v>34697</v>
      </c>
      <c r="K487" s="15">
        <f t="shared" si="15"/>
        <v>28</v>
      </c>
    </row>
    <row r="488" spans="1:11" x14ac:dyDescent="0.3">
      <c r="A488" s="11" t="s">
        <v>518</v>
      </c>
      <c r="B488" s="11">
        <v>1993</v>
      </c>
      <c r="C488" s="11" t="s">
        <v>20</v>
      </c>
      <c r="D488" s="11">
        <v>4</v>
      </c>
      <c r="E488" s="11">
        <v>2</v>
      </c>
      <c r="F488" s="19">
        <v>4433.3900000000003</v>
      </c>
      <c r="G488" s="11" t="s">
        <v>11</v>
      </c>
      <c r="H488" s="11" t="s">
        <v>12</v>
      </c>
      <c r="I488" s="11" t="s">
        <v>23</v>
      </c>
      <c r="J488" s="14">
        <f t="shared" si="14"/>
        <v>34216</v>
      </c>
      <c r="K488" s="15">
        <f t="shared" si="15"/>
        <v>29</v>
      </c>
    </row>
    <row r="489" spans="1:11" x14ac:dyDescent="0.3">
      <c r="A489" s="11" t="s">
        <v>519</v>
      </c>
      <c r="B489" s="11">
        <v>1993</v>
      </c>
      <c r="C489" s="11" t="s">
        <v>30</v>
      </c>
      <c r="D489" s="11">
        <v>23</v>
      </c>
      <c r="E489" s="11">
        <v>2</v>
      </c>
      <c r="F489" s="19">
        <v>4433.92</v>
      </c>
      <c r="G489" s="11" t="s">
        <v>11</v>
      </c>
      <c r="H489" s="11" t="s">
        <v>11</v>
      </c>
      <c r="I489" s="11" t="s">
        <v>23</v>
      </c>
      <c r="J489" s="14">
        <f t="shared" si="14"/>
        <v>34326</v>
      </c>
      <c r="K489" s="15">
        <f t="shared" si="15"/>
        <v>29</v>
      </c>
    </row>
    <row r="490" spans="1:11" x14ac:dyDescent="0.3">
      <c r="A490" s="11" t="s">
        <v>520</v>
      </c>
      <c r="B490" s="11">
        <v>1994</v>
      </c>
      <c r="C490" s="11" t="s">
        <v>37</v>
      </c>
      <c r="D490" s="11">
        <v>8</v>
      </c>
      <c r="E490" s="11">
        <v>2</v>
      </c>
      <c r="F490" s="19">
        <v>4435.09</v>
      </c>
      <c r="G490" s="11" t="s">
        <v>12</v>
      </c>
      <c r="H490" s="11" t="s">
        <v>11</v>
      </c>
      <c r="I490" s="11" t="s">
        <v>168</v>
      </c>
      <c r="J490" s="14">
        <f t="shared" si="14"/>
        <v>34615</v>
      </c>
      <c r="K490" s="15">
        <f t="shared" si="15"/>
        <v>28</v>
      </c>
    </row>
    <row r="491" spans="1:11" x14ac:dyDescent="0.3">
      <c r="A491" s="11" t="s">
        <v>521</v>
      </c>
      <c r="B491" s="11">
        <v>1994</v>
      </c>
      <c r="C491" s="11" t="s">
        <v>37</v>
      </c>
      <c r="D491" s="11">
        <v>24</v>
      </c>
      <c r="E491" s="11">
        <v>2</v>
      </c>
      <c r="F491" s="19">
        <v>4438.26</v>
      </c>
      <c r="G491" s="11" t="s">
        <v>11</v>
      </c>
      <c r="H491" s="11" t="s">
        <v>12</v>
      </c>
      <c r="I491" s="11" t="s">
        <v>356</v>
      </c>
      <c r="J491" s="14">
        <f t="shared" si="14"/>
        <v>34631</v>
      </c>
      <c r="K491" s="15">
        <f t="shared" si="15"/>
        <v>28</v>
      </c>
    </row>
    <row r="492" spans="1:11" x14ac:dyDescent="0.3">
      <c r="A492" s="11" t="s">
        <v>522</v>
      </c>
      <c r="B492" s="11">
        <v>1991</v>
      </c>
      <c r="C492" s="11" t="s">
        <v>20</v>
      </c>
      <c r="D492" s="11">
        <v>3</v>
      </c>
      <c r="E492" s="11">
        <v>1</v>
      </c>
      <c r="F492" s="19">
        <v>4441.21</v>
      </c>
      <c r="G492" s="11" t="s">
        <v>16</v>
      </c>
      <c r="H492" s="11" t="s">
        <v>11</v>
      </c>
      <c r="I492" s="11" t="s">
        <v>276</v>
      </c>
      <c r="J492" s="14">
        <f t="shared" si="14"/>
        <v>33484</v>
      </c>
      <c r="K492" s="15">
        <f t="shared" si="15"/>
        <v>31</v>
      </c>
    </row>
    <row r="493" spans="1:11" x14ac:dyDescent="0.3">
      <c r="A493" s="11" t="s">
        <v>523</v>
      </c>
      <c r="B493" s="11">
        <v>1994</v>
      </c>
      <c r="C493" s="11" t="s">
        <v>18</v>
      </c>
      <c r="D493" s="11">
        <v>28</v>
      </c>
      <c r="E493" s="11">
        <v>3</v>
      </c>
      <c r="F493" s="19">
        <v>4449.46</v>
      </c>
      <c r="G493" s="11" t="s">
        <v>16</v>
      </c>
      <c r="H493" s="11" t="s">
        <v>11</v>
      </c>
      <c r="I493" s="11" t="s">
        <v>13</v>
      </c>
      <c r="J493" s="14">
        <f t="shared" si="14"/>
        <v>34513</v>
      </c>
      <c r="K493" s="15">
        <f t="shared" si="15"/>
        <v>28</v>
      </c>
    </row>
    <row r="494" spans="1:11" x14ac:dyDescent="0.3">
      <c r="A494" s="11" t="s">
        <v>524</v>
      </c>
      <c r="B494" s="11">
        <v>1990</v>
      </c>
      <c r="C494" s="11" t="s">
        <v>35</v>
      </c>
      <c r="D494" s="11">
        <v>8</v>
      </c>
      <c r="E494" s="11">
        <v>1</v>
      </c>
      <c r="F494" s="19">
        <v>4454.3999999999996</v>
      </c>
      <c r="G494" s="11" t="s">
        <v>11</v>
      </c>
      <c r="H494" s="11" t="s">
        <v>12</v>
      </c>
      <c r="I494" s="11" t="s">
        <v>23</v>
      </c>
      <c r="J494" s="14">
        <f t="shared" si="14"/>
        <v>33093</v>
      </c>
      <c r="K494" s="15">
        <f t="shared" si="15"/>
        <v>32</v>
      </c>
    </row>
    <row r="495" spans="1:11" x14ac:dyDescent="0.3">
      <c r="A495" s="11" t="s">
        <v>525</v>
      </c>
      <c r="B495" s="11">
        <v>1990</v>
      </c>
      <c r="C495" s="11" t="s">
        <v>10</v>
      </c>
      <c r="D495" s="11">
        <v>15</v>
      </c>
      <c r="E495" s="11">
        <v>1</v>
      </c>
      <c r="F495" s="19">
        <v>4462.72</v>
      </c>
      <c r="G495" s="11" t="s">
        <v>11</v>
      </c>
      <c r="H495" s="11" t="s">
        <v>12</v>
      </c>
      <c r="I495" s="11" t="s">
        <v>23</v>
      </c>
      <c r="J495" s="14">
        <f t="shared" si="14"/>
        <v>33069</v>
      </c>
      <c r="K495" s="15">
        <f t="shared" si="15"/>
        <v>32</v>
      </c>
    </row>
    <row r="496" spans="1:11" x14ac:dyDescent="0.3">
      <c r="A496" s="11" t="s">
        <v>526</v>
      </c>
      <c r="B496" s="11">
        <v>1991</v>
      </c>
      <c r="C496" s="11" t="s">
        <v>10</v>
      </c>
      <c r="D496" s="11">
        <v>4</v>
      </c>
      <c r="E496" s="11">
        <v>2</v>
      </c>
      <c r="F496" s="19">
        <v>4463.21</v>
      </c>
      <c r="G496" s="11" t="s">
        <v>12</v>
      </c>
      <c r="H496" s="11" t="s">
        <v>12</v>
      </c>
      <c r="I496" s="11" t="s">
        <v>13</v>
      </c>
      <c r="J496" s="14">
        <f t="shared" si="14"/>
        <v>33423</v>
      </c>
      <c r="K496" s="15">
        <f t="shared" si="15"/>
        <v>31</v>
      </c>
    </row>
    <row r="497" spans="1:11" x14ac:dyDescent="0.3">
      <c r="A497" s="11" t="s">
        <v>527</v>
      </c>
      <c r="B497" s="11">
        <v>1999</v>
      </c>
      <c r="C497" s="11" t="s">
        <v>15</v>
      </c>
      <c r="D497" s="11">
        <v>20</v>
      </c>
      <c r="E497" s="11">
        <v>3</v>
      </c>
      <c r="F497" s="19">
        <v>4466.62</v>
      </c>
      <c r="G497" s="11" t="s">
        <v>11</v>
      </c>
      <c r="H497" s="11" t="s">
        <v>11</v>
      </c>
      <c r="I497" s="11" t="s">
        <v>23</v>
      </c>
      <c r="J497" s="14">
        <f t="shared" si="14"/>
        <v>36484</v>
      </c>
      <c r="K497" s="15">
        <f t="shared" si="15"/>
        <v>23</v>
      </c>
    </row>
    <row r="498" spans="1:11" x14ac:dyDescent="0.3">
      <c r="A498" s="11" t="s">
        <v>528</v>
      </c>
      <c r="B498" s="11">
        <v>2004</v>
      </c>
      <c r="C498" s="11" t="s">
        <v>10</v>
      </c>
      <c r="D498" s="11">
        <v>18</v>
      </c>
      <c r="E498" s="11">
        <v>0</v>
      </c>
      <c r="F498" s="19">
        <v>4468.25</v>
      </c>
      <c r="G498" s="11" t="s">
        <v>11</v>
      </c>
      <c r="H498" s="11" t="s">
        <v>11</v>
      </c>
      <c r="I498" s="11" t="s">
        <v>23</v>
      </c>
      <c r="J498" s="14">
        <f t="shared" si="14"/>
        <v>38186</v>
      </c>
      <c r="K498" s="15">
        <f t="shared" si="15"/>
        <v>18</v>
      </c>
    </row>
    <row r="499" spans="1:11" x14ac:dyDescent="0.3">
      <c r="A499" s="11" t="s">
        <v>529</v>
      </c>
      <c r="B499" s="11">
        <v>1992</v>
      </c>
      <c r="C499" s="11" t="s">
        <v>10</v>
      </c>
      <c r="D499" s="11">
        <v>12</v>
      </c>
      <c r="E499" s="11">
        <v>0</v>
      </c>
      <c r="F499" s="19">
        <v>4488.58</v>
      </c>
      <c r="G499" s="11" t="s">
        <v>11</v>
      </c>
      <c r="H499" s="11" t="s">
        <v>12</v>
      </c>
      <c r="I499" s="11" t="s">
        <v>23</v>
      </c>
      <c r="J499" s="14">
        <f t="shared" si="14"/>
        <v>33797</v>
      </c>
      <c r="K499" s="15">
        <f t="shared" si="15"/>
        <v>30</v>
      </c>
    </row>
    <row r="500" spans="1:11" x14ac:dyDescent="0.3">
      <c r="A500" s="11" t="s">
        <v>530</v>
      </c>
      <c r="B500" s="11">
        <v>1988</v>
      </c>
      <c r="C500" s="11" t="s">
        <v>18</v>
      </c>
      <c r="D500" s="11">
        <v>26</v>
      </c>
      <c r="E500" s="11">
        <v>0</v>
      </c>
      <c r="F500" s="19">
        <v>4500.34</v>
      </c>
      <c r="G500" s="11" t="s">
        <v>11</v>
      </c>
      <c r="H500" s="11" t="s">
        <v>16</v>
      </c>
      <c r="I500" s="11" t="s">
        <v>356</v>
      </c>
      <c r="J500" s="14">
        <f t="shared" si="14"/>
        <v>32320</v>
      </c>
      <c r="K500" s="15">
        <f t="shared" si="15"/>
        <v>34</v>
      </c>
    </row>
    <row r="501" spans="1:11" x14ac:dyDescent="0.3">
      <c r="A501" s="11" t="s">
        <v>531</v>
      </c>
      <c r="B501" s="11">
        <v>1997</v>
      </c>
      <c r="C501" s="11" t="s">
        <v>37</v>
      </c>
      <c r="D501" s="11">
        <v>13</v>
      </c>
      <c r="E501" s="11">
        <v>4</v>
      </c>
      <c r="F501" s="19">
        <v>4504.66</v>
      </c>
      <c r="G501" s="11" t="s">
        <v>16</v>
      </c>
      <c r="H501" s="11" t="s">
        <v>11</v>
      </c>
      <c r="I501" s="11" t="s">
        <v>13</v>
      </c>
      <c r="J501" s="14">
        <f t="shared" si="14"/>
        <v>35716</v>
      </c>
      <c r="K501" s="15">
        <f t="shared" si="15"/>
        <v>25</v>
      </c>
    </row>
    <row r="502" spans="1:11" x14ac:dyDescent="0.3">
      <c r="A502" s="11" t="s">
        <v>532</v>
      </c>
      <c r="B502" s="11">
        <v>1982</v>
      </c>
      <c r="C502" s="11" t="s">
        <v>20</v>
      </c>
      <c r="D502" s="11">
        <v>27</v>
      </c>
      <c r="E502" s="11">
        <v>3</v>
      </c>
      <c r="F502" s="19">
        <v>4511.41</v>
      </c>
      <c r="G502" s="11" t="s">
        <v>11</v>
      </c>
      <c r="H502" s="11" t="s">
        <v>12</v>
      </c>
      <c r="I502" s="11" t="s">
        <v>13</v>
      </c>
      <c r="J502" s="14">
        <f t="shared" si="14"/>
        <v>30221</v>
      </c>
      <c r="K502" s="15">
        <f t="shared" si="15"/>
        <v>40</v>
      </c>
    </row>
    <row r="503" spans="1:11" x14ac:dyDescent="0.3">
      <c r="A503" s="11" t="s">
        <v>533</v>
      </c>
      <c r="B503" s="11">
        <v>1980</v>
      </c>
      <c r="C503" s="11" t="s">
        <v>18</v>
      </c>
      <c r="D503" s="11">
        <v>16</v>
      </c>
      <c r="E503" s="11">
        <v>2</v>
      </c>
      <c r="F503" s="19">
        <v>4515.71</v>
      </c>
      <c r="G503" s="11" t="s">
        <v>11</v>
      </c>
      <c r="H503" s="11" t="s">
        <v>12</v>
      </c>
      <c r="I503" s="11" t="s">
        <v>13</v>
      </c>
      <c r="J503" s="14">
        <f t="shared" si="14"/>
        <v>29388</v>
      </c>
      <c r="K503" s="15">
        <f t="shared" si="15"/>
        <v>42</v>
      </c>
    </row>
    <row r="504" spans="1:11" x14ac:dyDescent="0.3">
      <c r="A504" s="11" t="s">
        <v>534</v>
      </c>
      <c r="B504" s="11">
        <v>2003</v>
      </c>
      <c r="C504" s="11" t="s">
        <v>37</v>
      </c>
      <c r="D504" s="11">
        <v>2</v>
      </c>
      <c r="E504" s="11">
        <v>0</v>
      </c>
      <c r="F504" s="19">
        <v>4518.3999999999996</v>
      </c>
      <c r="G504" s="11" t="s">
        <v>11</v>
      </c>
      <c r="H504" s="11" t="s">
        <v>12</v>
      </c>
      <c r="I504" s="11" t="s">
        <v>535</v>
      </c>
      <c r="J504" s="14">
        <f t="shared" si="14"/>
        <v>37896</v>
      </c>
      <c r="K504" s="15">
        <f t="shared" si="15"/>
        <v>19</v>
      </c>
    </row>
    <row r="505" spans="1:11" x14ac:dyDescent="0.3">
      <c r="A505" s="11" t="s">
        <v>536</v>
      </c>
      <c r="B505" s="11">
        <v>1987</v>
      </c>
      <c r="C505" s="11" t="s">
        <v>30</v>
      </c>
      <c r="D505" s="11">
        <v>5</v>
      </c>
      <c r="E505" s="11">
        <v>3</v>
      </c>
      <c r="F505" s="19">
        <v>4518.7700000000004</v>
      </c>
      <c r="G505" s="11" t="s">
        <v>11</v>
      </c>
      <c r="H505" s="11" t="s">
        <v>12</v>
      </c>
      <c r="I505" s="11" t="s">
        <v>23</v>
      </c>
      <c r="J505" s="14">
        <f t="shared" si="14"/>
        <v>32116</v>
      </c>
      <c r="K505" s="15">
        <f t="shared" si="15"/>
        <v>35</v>
      </c>
    </row>
    <row r="506" spans="1:11" x14ac:dyDescent="0.3">
      <c r="A506" s="11" t="s">
        <v>537</v>
      </c>
      <c r="B506" s="11">
        <v>1988</v>
      </c>
      <c r="C506" s="11" t="s">
        <v>30</v>
      </c>
      <c r="D506" s="11">
        <v>21</v>
      </c>
      <c r="E506" s="11">
        <v>0</v>
      </c>
      <c r="F506" s="19">
        <v>4518.83</v>
      </c>
      <c r="G506" s="11" t="s">
        <v>11</v>
      </c>
      <c r="H506" s="11" t="s">
        <v>11</v>
      </c>
      <c r="I506" s="11" t="s">
        <v>356</v>
      </c>
      <c r="J506" s="14">
        <f t="shared" si="14"/>
        <v>32498</v>
      </c>
      <c r="K506" s="15">
        <f t="shared" si="15"/>
        <v>34</v>
      </c>
    </row>
    <row r="507" spans="1:11" x14ac:dyDescent="0.3">
      <c r="A507" s="11" t="s">
        <v>538</v>
      </c>
      <c r="B507" s="11">
        <v>1992</v>
      </c>
      <c r="C507" s="11" t="s">
        <v>35</v>
      </c>
      <c r="D507" s="11">
        <v>13</v>
      </c>
      <c r="E507" s="11">
        <v>1</v>
      </c>
      <c r="F507" s="19">
        <v>4527.18</v>
      </c>
      <c r="G507" s="11" t="s">
        <v>11</v>
      </c>
      <c r="H507" s="11" t="s">
        <v>11</v>
      </c>
      <c r="I507" s="11" t="s">
        <v>23</v>
      </c>
      <c r="J507" s="14">
        <f t="shared" si="14"/>
        <v>33829</v>
      </c>
      <c r="K507" s="15">
        <f t="shared" si="15"/>
        <v>30</v>
      </c>
    </row>
    <row r="508" spans="1:11" x14ac:dyDescent="0.3">
      <c r="A508" s="11" t="s">
        <v>539</v>
      </c>
      <c r="B508" s="11">
        <v>1993</v>
      </c>
      <c r="C508" s="11" t="s">
        <v>18</v>
      </c>
      <c r="D508" s="11">
        <v>29</v>
      </c>
      <c r="E508" s="11">
        <v>2</v>
      </c>
      <c r="F508" s="19">
        <v>4529.4799999999996</v>
      </c>
      <c r="G508" s="11" t="s">
        <v>11</v>
      </c>
      <c r="H508" s="11" t="s">
        <v>16</v>
      </c>
      <c r="I508" s="11" t="s">
        <v>42</v>
      </c>
      <c r="J508" s="14">
        <f t="shared" si="14"/>
        <v>34149</v>
      </c>
      <c r="K508" s="15">
        <f t="shared" si="15"/>
        <v>29</v>
      </c>
    </row>
    <row r="509" spans="1:11" x14ac:dyDescent="0.3">
      <c r="A509" s="11" t="s">
        <v>540</v>
      </c>
      <c r="B509" s="11">
        <v>1988</v>
      </c>
      <c r="C509" s="11" t="s">
        <v>18</v>
      </c>
      <c r="D509" s="11">
        <v>13</v>
      </c>
      <c r="E509" s="11">
        <v>1</v>
      </c>
      <c r="F509" s="19">
        <v>4536.26</v>
      </c>
      <c r="G509" s="11" t="s">
        <v>11</v>
      </c>
      <c r="H509" s="11" t="s">
        <v>11</v>
      </c>
      <c r="I509" s="11" t="s">
        <v>42</v>
      </c>
      <c r="J509" s="14">
        <f t="shared" si="14"/>
        <v>32307</v>
      </c>
      <c r="K509" s="15">
        <f t="shared" si="15"/>
        <v>34</v>
      </c>
    </row>
    <row r="510" spans="1:11" x14ac:dyDescent="0.3">
      <c r="A510" s="11" t="s">
        <v>541</v>
      </c>
      <c r="B510" s="11">
        <v>1990</v>
      </c>
      <c r="C510" s="11" t="s">
        <v>15</v>
      </c>
      <c r="D510" s="11">
        <v>17</v>
      </c>
      <c r="E510" s="11">
        <v>0</v>
      </c>
      <c r="F510" s="19">
        <v>4544.2299999999996</v>
      </c>
      <c r="G510" s="11" t="s">
        <v>11</v>
      </c>
      <c r="H510" s="11" t="s">
        <v>16</v>
      </c>
      <c r="I510" s="11" t="s">
        <v>247</v>
      </c>
      <c r="J510" s="14">
        <f t="shared" si="14"/>
        <v>33194</v>
      </c>
      <c r="K510" s="15">
        <f t="shared" si="15"/>
        <v>32</v>
      </c>
    </row>
    <row r="511" spans="1:11" x14ac:dyDescent="0.3">
      <c r="A511" s="11" t="s">
        <v>542</v>
      </c>
      <c r="B511" s="11">
        <v>2004</v>
      </c>
      <c r="C511" s="11" t="s">
        <v>30</v>
      </c>
      <c r="D511" s="11">
        <v>22</v>
      </c>
      <c r="E511" s="11">
        <v>4</v>
      </c>
      <c r="F511" s="19">
        <v>4561.1899999999996</v>
      </c>
      <c r="G511" s="11" t="s">
        <v>11</v>
      </c>
      <c r="H511" s="11" t="s">
        <v>11</v>
      </c>
      <c r="I511" s="11" t="s">
        <v>247</v>
      </c>
      <c r="J511" s="14">
        <f t="shared" si="14"/>
        <v>38343</v>
      </c>
      <c r="K511" s="15">
        <f t="shared" si="15"/>
        <v>18</v>
      </c>
    </row>
    <row r="512" spans="1:11" x14ac:dyDescent="0.3">
      <c r="A512" s="11" t="s">
        <v>543</v>
      </c>
      <c r="B512" s="11">
        <v>1990</v>
      </c>
      <c r="C512" s="11" t="s">
        <v>20</v>
      </c>
      <c r="D512" s="11">
        <v>20</v>
      </c>
      <c r="E512" s="11">
        <v>1</v>
      </c>
      <c r="F512" s="19">
        <v>4562.84</v>
      </c>
      <c r="G512" s="11" t="s">
        <v>11</v>
      </c>
      <c r="H512" s="11" t="s">
        <v>11</v>
      </c>
      <c r="I512" s="11" t="s">
        <v>13</v>
      </c>
      <c r="J512" s="14">
        <f t="shared" si="14"/>
        <v>33136</v>
      </c>
      <c r="K512" s="15">
        <f t="shared" si="15"/>
        <v>32</v>
      </c>
    </row>
    <row r="513" spans="1:11" x14ac:dyDescent="0.3">
      <c r="A513" s="11" t="s">
        <v>544</v>
      </c>
      <c r="B513" s="11">
        <v>1996</v>
      </c>
      <c r="C513" s="11" t="s">
        <v>30</v>
      </c>
      <c r="D513" s="11">
        <v>25</v>
      </c>
      <c r="E513" s="11">
        <v>2</v>
      </c>
      <c r="F513" s="19">
        <v>4564.1899999999996</v>
      </c>
      <c r="G513" s="11" t="s">
        <v>11</v>
      </c>
      <c r="H513" s="11" t="s">
        <v>11</v>
      </c>
      <c r="I513" s="11" t="s">
        <v>247</v>
      </c>
      <c r="J513" s="14">
        <f t="shared" si="14"/>
        <v>35424</v>
      </c>
      <c r="K513" s="15">
        <f t="shared" si="15"/>
        <v>26</v>
      </c>
    </row>
    <row r="514" spans="1:11" x14ac:dyDescent="0.3">
      <c r="A514" s="11" t="s">
        <v>545</v>
      </c>
      <c r="B514" s="11">
        <v>1989</v>
      </c>
      <c r="C514" s="11" t="s">
        <v>20</v>
      </c>
      <c r="D514" s="11">
        <v>18</v>
      </c>
      <c r="E514" s="11">
        <v>0</v>
      </c>
      <c r="F514" s="19">
        <v>4571.41</v>
      </c>
      <c r="G514" s="11" t="s">
        <v>11</v>
      </c>
      <c r="H514" s="11" t="s">
        <v>11</v>
      </c>
      <c r="I514" s="11" t="s">
        <v>23</v>
      </c>
      <c r="J514" s="14">
        <f t="shared" ref="J514:J577" si="16">DATE(B514,MONTH(DATEVALUE(C514&amp;" 1")),D514)</f>
        <v>32769</v>
      </c>
      <c r="K514" s="15">
        <f t="shared" ref="K514:K577" si="17">DATEDIF(J514,DATE(2023,6,8),"Y")</f>
        <v>33</v>
      </c>
    </row>
    <row r="515" spans="1:11" x14ac:dyDescent="0.3">
      <c r="A515" s="11" t="s">
        <v>546</v>
      </c>
      <c r="B515" s="11">
        <v>2000</v>
      </c>
      <c r="C515" s="11" t="s">
        <v>10</v>
      </c>
      <c r="D515" s="11">
        <v>2</v>
      </c>
      <c r="E515" s="11">
        <v>0</v>
      </c>
      <c r="F515" s="19">
        <v>4608.03</v>
      </c>
      <c r="G515" s="11" t="s">
        <v>11</v>
      </c>
      <c r="H515" s="11" t="s">
        <v>12</v>
      </c>
      <c r="I515" s="11" t="s">
        <v>42</v>
      </c>
      <c r="J515" s="14">
        <f t="shared" si="16"/>
        <v>36709</v>
      </c>
      <c r="K515" s="15">
        <f t="shared" si="17"/>
        <v>22</v>
      </c>
    </row>
    <row r="516" spans="1:11" x14ac:dyDescent="0.3">
      <c r="A516" s="11" t="s">
        <v>547</v>
      </c>
      <c r="B516" s="11">
        <v>1998</v>
      </c>
      <c r="C516" s="11" t="s">
        <v>18</v>
      </c>
      <c r="D516" s="11">
        <v>29</v>
      </c>
      <c r="E516" s="11">
        <v>3</v>
      </c>
      <c r="F516" s="19">
        <v>4618.08</v>
      </c>
      <c r="G516" s="11" t="s">
        <v>11</v>
      </c>
      <c r="H516" s="11" t="s">
        <v>16</v>
      </c>
      <c r="I516" s="11" t="s">
        <v>23</v>
      </c>
      <c r="J516" s="14">
        <f t="shared" si="16"/>
        <v>35975</v>
      </c>
      <c r="K516" s="15">
        <f t="shared" si="17"/>
        <v>24</v>
      </c>
    </row>
    <row r="517" spans="1:11" x14ac:dyDescent="0.3">
      <c r="A517" s="11" t="s">
        <v>548</v>
      </c>
      <c r="B517" s="11">
        <v>1985</v>
      </c>
      <c r="C517" s="11" t="s">
        <v>18</v>
      </c>
      <c r="D517" s="11">
        <v>22</v>
      </c>
      <c r="E517" s="11">
        <v>0</v>
      </c>
      <c r="F517" s="19">
        <v>4646.76</v>
      </c>
      <c r="G517" s="11" t="s">
        <v>16</v>
      </c>
      <c r="H517" s="11" t="s">
        <v>16</v>
      </c>
      <c r="I517" s="11" t="s">
        <v>42</v>
      </c>
      <c r="J517" s="14">
        <f t="shared" si="16"/>
        <v>31220</v>
      </c>
      <c r="K517" s="15">
        <f t="shared" si="17"/>
        <v>37</v>
      </c>
    </row>
    <row r="518" spans="1:11" x14ac:dyDescent="0.3">
      <c r="A518" s="11" t="s">
        <v>549</v>
      </c>
      <c r="B518" s="11">
        <v>1996</v>
      </c>
      <c r="C518" s="11" t="s">
        <v>37</v>
      </c>
      <c r="D518" s="11">
        <v>25</v>
      </c>
      <c r="E518" s="11">
        <v>3</v>
      </c>
      <c r="F518" s="19">
        <v>4661.29</v>
      </c>
      <c r="G518" s="11" t="s">
        <v>11</v>
      </c>
      <c r="H518" s="11" t="s">
        <v>16</v>
      </c>
      <c r="I518" s="11" t="s">
        <v>356</v>
      </c>
      <c r="J518" s="14">
        <f t="shared" si="16"/>
        <v>35363</v>
      </c>
      <c r="K518" s="15">
        <f t="shared" si="17"/>
        <v>26</v>
      </c>
    </row>
    <row r="519" spans="1:11" x14ac:dyDescent="0.3">
      <c r="A519" s="11" t="s">
        <v>550</v>
      </c>
      <c r="B519" s="11">
        <v>1990</v>
      </c>
      <c r="C519" s="11" t="s">
        <v>35</v>
      </c>
      <c r="D519" s="11">
        <v>5</v>
      </c>
      <c r="E519" s="11">
        <v>1</v>
      </c>
      <c r="F519" s="19">
        <v>4667.6099999999997</v>
      </c>
      <c r="G519" s="11" t="s">
        <v>12</v>
      </c>
      <c r="H519" s="11" t="s">
        <v>12</v>
      </c>
      <c r="I519" s="11" t="s">
        <v>168</v>
      </c>
      <c r="J519" s="14">
        <f t="shared" si="16"/>
        <v>33090</v>
      </c>
      <c r="K519" s="15">
        <f t="shared" si="17"/>
        <v>32</v>
      </c>
    </row>
    <row r="520" spans="1:11" x14ac:dyDescent="0.3">
      <c r="A520" s="11" t="s">
        <v>551</v>
      </c>
      <c r="B520" s="11">
        <v>1990</v>
      </c>
      <c r="C520" s="11" t="s">
        <v>20</v>
      </c>
      <c r="D520" s="11">
        <v>26</v>
      </c>
      <c r="E520" s="11">
        <v>2</v>
      </c>
      <c r="F520" s="19">
        <v>4670.6400000000003</v>
      </c>
      <c r="G520" s="11" t="s">
        <v>11</v>
      </c>
      <c r="H520" s="11" t="s">
        <v>11</v>
      </c>
      <c r="I520" s="11" t="s">
        <v>42</v>
      </c>
      <c r="J520" s="14">
        <f t="shared" si="16"/>
        <v>33142</v>
      </c>
      <c r="K520" s="15">
        <f t="shared" si="17"/>
        <v>32</v>
      </c>
    </row>
    <row r="521" spans="1:11" x14ac:dyDescent="0.3">
      <c r="A521" s="11" t="s">
        <v>552</v>
      </c>
      <c r="B521" s="11">
        <v>1990</v>
      </c>
      <c r="C521" s="11" t="s">
        <v>10</v>
      </c>
      <c r="D521" s="11">
        <v>13</v>
      </c>
      <c r="E521" s="11">
        <v>2</v>
      </c>
      <c r="F521" s="19">
        <v>4673.3900000000003</v>
      </c>
      <c r="G521" s="11" t="s">
        <v>11</v>
      </c>
      <c r="H521" s="11" t="s">
        <v>16</v>
      </c>
      <c r="I521" s="11" t="s">
        <v>13</v>
      </c>
      <c r="J521" s="14">
        <f t="shared" si="16"/>
        <v>33067</v>
      </c>
      <c r="K521" s="15">
        <f t="shared" si="17"/>
        <v>32</v>
      </c>
    </row>
    <row r="522" spans="1:11" x14ac:dyDescent="0.3">
      <c r="A522" s="11" t="s">
        <v>553</v>
      </c>
      <c r="B522" s="11">
        <v>1979</v>
      </c>
      <c r="C522" s="11" t="s">
        <v>37</v>
      </c>
      <c r="D522" s="11">
        <v>18</v>
      </c>
      <c r="E522" s="11">
        <v>2</v>
      </c>
      <c r="F522" s="19">
        <v>4674.2</v>
      </c>
      <c r="G522" s="11" t="s">
        <v>11</v>
      </c>
      <c r="H522" s="11" t="s">
        <v>16</v>
      </c>
      <c r="I522" s="11" t="s">
        <v>13</v>
      </c>
      <c r="J522" s="14">
        <f t="shared" si="16"/>
        <v>29146</v>
      </c>
      <c r="K522" s="15">
        <f t="shared" si="17"/>
        <v>43</v>
      </c>
    </row>
    <row r="523" spans="1:11" x14ac:dyDescent="0.3">
      <c r="A523" s="11" t="s">
        <v>554</v>
      </c>
      <c r="B523" s="11">
        <v>2003</v>
      </c>
      <c r="C523" s="11" t="s">
        <v>37</v>
      </c>
      <c r="D523" s="11">
        <v>4</v>
      </c>
      <c r="E523" s="11">
        <v>0</v>
      </c>
      <c r="F523" s="19">
        <v>4678.8</v>
      </c>
      <c r="G523" s="11" t="s">
        <v>11</v>
      </c>
      <c r="H523" s="11" t="s">
        <v>16</v>
      </c>
      <c r="I523" s="11" t="s">
        <v>300</v>
      </c>
      <c r="J523" s="14">
        <f t="shared" si="16"/>
        <v>37898</v>
      </c>
      <c r="K523" s="15">
        <f t="shared" si="17"/>
        <v>19</v>
      </c>
    </row>
    <row r="524" spans="1:11" x14ac:dyDescent="0.3">
      <c r="A524" s="11" t="s">
        <v>555</v>
      </c>
      <c r="B524" s="11">
        <v>1990</v>
      </c>
      <c r="C524" s="11" t="s">
        <v>20</v>
      </c>
      <c r="D524" s="11">
        <v>4</v>
      </c>
      <c r="E524" s="11">
        <v>2</v>
      </c>
      <c r="F524" s="19">
        <v>4686.3900000000003</v>
      </c>
      <c r="G524" s="11" t="s">
        <v>12</v>
      </c>
      <c r="H524" s="11" t="s">
        <v>12</v>
      </c>
      <c r="I524" s="11" t="s">
        <v>13</v>
      </c>
      <c r="J524" s="14">
        <f t="shared" si="16"/>
        <v>33120</v>
      </c>
      <c r="K524" s="15">
        <f t="shared" si="17"/>
        <v>32</v>
      </c>
    </row>
    <row r="525" spans="1:11" x14ac:dyDescent="0.3">
      <c r="A525" s="11" t="s">
        <v>556</v>
      </c>
      <c r="B525" s="11">
        <v>2003</v>
      </c>
      <c r="C525" s="11" t="s">
        <v>18</v>
      </c>
      <c r="D525" s="11">
        <v>22</v>
      </c>
      <c r="E525" s="11">
        <v>5</v>
      </c>
      <c r="F525" s="19">
        <v>4687.8</v>
      </c>
      <c r="G525" s="11" t="s">
        <v>11</v>
      </c>
      <c r="H525" s="11" t="s">
        <v>12</v>
      </c>
      <c r="I525" s="11" t="s">
        <v>42</v>
      </c>
      <c r="J525" s="14">
        <f t="shared" si="16"/>
        <v>37794</v>
      </c>
      <c r="K525" s="15">
        <f t="shared" si="17"/>
        <v>19</v>
      </c>
    </row>
    <row r="526" spans="1:11" x14ac:dyDescent="0.3">
      <c r="A526" s="11" t="s">
        <v>557</v>
      </c>
      <c r="B526" s="11">
        <v>1977</v>
      </c>
      <c r="C526" s="11" t="s">
        <v>30</v>
      </c>
      <c r="D526" s="11">
        <v>4</v>
      </c>
      <c r="E526" s="11">
        <v>2</v>
      </c>
      <c r="F526" s="19">
        <v>4699.47</v>
      </c>
      <c r="G526" s="11" t="s">
        <v>11</v>
      </c>
      <c r="H526" s="11" t="s">
        <v>12</v>
      </c>
      <c r="I526" s="11" t="s">
        <v>13</v>
      </c>
      <c r="J526" s="14">
        <f t="shared" si="16"/>
        <v>28463</v>
      </c>
      <c r="K526" s="15">
        <f t="shared" si="17"/>
        <v>45</v>
      </c>
    </row>
    <row r="527" spans="1:11" x14ac:dyDescent="0.3">
      <c r="A527" s="11" t="s">
        <v>558</v>
      </c>
      <c r="B527" s="11">
        <v>1981</v>
      </c>
      <c r="C527" s="11" t="s">
        <v>35</v>
      </c>
      <c r="D527" s="11">
        <v>12</v>
      </c>
      <c r="E527" s="11">
        <v>1</v>
      </c>
      <c r="F527" s="19">
        <v>4712.12</v>
      </c>
      <c r="G527" s="11" t="s">
        <v>11</v>
      </c>
      <c r="H527" s="11" t="s">
        <v>12</v>
      </c>
      <c r="I527" s="11" t="s">
        <v>42</v>
      </c>
      <c r="J527" s="14">
        <f t="shared" si="16"/>
        <v>29810</v>
      </c>
      <c r="K527" s="15">
        <f t="shared" si="17"/>
        <v>41</v>
      </c>
    </row>
    <row r="528" spans="1:11" x14ac:dyDescent="0.3">
      <c r="A528" s="11" t="s">
        <v>559</v>
      </c>
      <c r="B528" s="11">
        <v>1992</v>
      </c>
      <c r="C528" s="11" t="s">
        <v>37</v>
      </c>
      <c r="D528" s="11">
        <v>9</v>
      </c>
      <c r="E528" s="11">
        <v>1</v>
      </c>
      <c r="F528" s="19">
        <v>4718.2</v>
      </c>
      <c r="G528" s="11" t="s">
        <v>11</v>
      </c>
      <c r="H528" s="11" t="s">
        <v>12</v>
      </c>
      <c r="I528" s="11" t="s">
        <v>247</v>
      </c>
      <c r="J528" s="14">
        <f t="shared" si="16"/>
        <v>33886</v>
      </c>
      <c r="K528" s="15">
        <f t="shared" si="17"/>
        <v>30</v>
      </c>
    </row>
    <row r="529" spans="1:11" x14ac:dyDescent="0.3">
      <c r="A529" s="11" t="s">
        <v>560</v>
      </c>
      <c r="B529" s="11">
        <v>1992</v>
      </c>
      <c r="C529" s="11" t="s">
        <v>20</v>
      </c>
      <c r="D529" s="11">
        <v>28</v>
      </c>
      <c r="E529" s="11">
        <v>1</v>
      </c>
      <c r="F529" s="19">
        <v>4719.5200000000004</v>
      </c>
      <c r="G529" s="11" t="s">
        <v>11</v>
      </c>
      <c r="H529" s="11" t="s">
        <v>11</v>
      </c>
      <c r="I529" s="11" t="s">
        <v>247</v>
      </c>
      <c r="J529" s="14">
        <f t="shared" si="16"/>
        <v>33875</v>
      </c>
      <c r="K529" s="15">
        <f t="shared" si="17"/>
        <v>30</v>
      </c>
    </row>
    <row r="530" spans="1:11" x14ac:dyDescent="0.3">
      <c r="A530" s="11" t="s">
        <v>561</v>
      </c>
      <c r="B530" s="11">
        <v>1994</v>
      </c>
      <c r="C530" s="11" t="s">
        <v>35</v>
      </c>
      <c r="D530" s="11">
        <v>12</v>
      </c>
      <c r="E530" s="11">
        <v>2</v>
      </c>
      <c r="F530" s="19">
        <v>4719.74</v>
      </c>
      <c r="G530" s="11" t="s">
        <v>11</v>
      </c>
      <c r="H530" s="11" t="s">
        <v>16</v>
      </c>
      <c r="I530" s="11" t="s">
        <v>23</v>
      </c>
      <c r="J530" s="14">
        <f t="shared" si="16"/>
        <v>34558</v>
      </c>
      <c r="K530" s="15">
        <f t="shared" si="17"/>
        <v>28</v>
      </c>
    </row>
    <row r="531" spans="1:11" x14ac:dyDescent="0.3">
      <c r="A531" s="11" t="s">
        <v>562</v>
      </c>
      <c r="B531" s="11">
        <v>1980</v>
      </c>
      <c r="C531" s="11" t="s">
        <v>10</v>
      </c>
      <c r="D531" s="11">
        <v>2</v>
      </c>
      <c r="E531" s="11">
        <v>2</v>
      </c>
      <c r="F531" s="19">
        <v>4728.71</v>
      </c>
      <c r="G531" s="11" t="s">
        <v>11</v>
      </c>
      <c r="H531" s="11" t="s">
        <v>12</v>
      </c>
      <c r="I531" s="11" t="s">
        <v>23</v>
      </c>
      <c r="J531" s="14">
        <f t="shared" si="16"/>
        <v>29404</v>
      </c>
      <c r="K531" s="15">
        <f t="shared" si="17"/>
        <v>42</v>
      </c>
    </row>
    <row r="532" spans="1:11" x14ac:dyDescent="0.3">
      <c r="A532" s="11" t="s">
        <v>563</v>
      </c>
      <c r="B532" s="11">
        <v>1986</v>
      </c>
      <c r="C532" s="11" t="s">
        <v>20</v>
      </c>
      <c r="D532" s="11">
        <v>5</v>
      </c>
      <c r="E532" s="11">
        <v>3</v>
      </c>
      <c r="F532" s="19">
        <v>4734.6400000000003</v>
      </c>
      <c r="G532" s="11" t="s">
        <v>11</v>
      </c>
      <c r="H532" s="11" t="s">
        <v>16</v>
      </c>
      <c r="I532" s="11" t="s">
        <v>13</v>
      </c>
      <c r="J532" s="14">
        <f t="shared" si="16"/>
        <v>31660</v>
      </c>
      <c r="K532" s="15">
        <f t="shared" si="17"/>
        <v>36</v>
      </c>
    </row>
    <row r="533" spans="1:11" x14ac:dyDescent="0.3">
      <c r="A533" s="11" t="s">
        <v>564</v>
      </c>
      <c r="B533" s="11">
        <v>1991</v>
      </c>
      <c r="C533" s="11" t="s">
        <v>37</v>
      </c>
      <c r="D533" s="11">
        <v>12</v>
      </c>
      <c r="E533" s="11">
        <v>1</v>
      </c>
      <c r="F533" s="19">
        <v>4738.2700000000004</v>
      </c>
      <c r="G533" s="11" t="s">
        <v>11</v>
      </c>
      <c r="H533" s="11" t="s">
        <v>12</v>
      </c>
      <c r="I533" s="11" t="s">
        <v>23</v>
      </c>
      <c r="J533" s="14">
        <f t="shared" si="16"/>
        <v>33523</v>
      </c>
      <c r="K533" s="15">
        <f t="shared" si="17"/>
        <v>31</v>
      </c>
    </row>
    <row r="534" spans="1:11" x14ac:dyDescent="0.3">
      <c r="A534" s="11" t="s">
        <v>565</v>
      </c>
      <c r="B534" s="11">
        <v>2004</v>
      </c>
      <c r="C534" s="11" t="s">
        <v>15</v>
      </c>
      <c r="D534" s="11">
        <v>24</v>
      </c>
      <c r="E534" s="11">
        <v>0</v>
      </c>
      <c r="F534" s="19">
        <v>4740.78</v>
      </c>
      <c r="G534" s="11" t="s">
        <v>11</v>
      </c>
      <c r="H534" s="11" t="s">
        <v>12</v>
      </c>
      <c r="I534" s="11" t="s">
        <v>300</v>
      </c>
      <c r="J534" s="14">
        <f t="shared" si="16"/>
        <v>38315</v>
      </c>
      <c r="K534" s="15">
        <f t="shared" si="17"/>
        <v>18</v>
      </c>
    </row>
    <row r="535" spans="1:11" x14ac:dyDescent="0.3">
      <c r="A535" s="11" t="s">
        <v>566</v>
      </c>
      <c r="B535" s="11">
        <v>1987</v>
      </c>
      <c r="C535" s="11" t="s">
        <v>18</v>
      </c>
      <c r="D535" s="11">
        <v>5</v>
      </c>
      <c r="E535" s="11">
        <v>1</v>
      </c>
      <c r="F535" s="19">
        <v>4746.34</v>
      </c>
      <c r="G535" s="11" t="s">
        <v>11</v>
      </c>
      <c r="H535" s="11" t="s">
        <v>11</v>
      </c>
      <c r="I535" s="11" t="s">
        <v>42</v>
      </c>
      <c r="J535" s="14">
        <f t="shared" si="16"/>
        <v>31933</v>
      </c>
      <c r="K535" s="15">
        <f t="shared" si="17"/>
        <v>36</v>
      </c>
    </row>
    <row r="536" spans="1:11" x14ac:dyDescent="0.3">
      <c r="A536" s="11" t="s">
        <v>567</v>
      </c>
      <c r="B536" s="11">
        <v>1987</v>
      </c>
      <c r="C536" s="11" t="s">
        <v>20</v>
      </c>
      <c r="D536" s="11">
        <v>2</v>
      </c>
      <c r="E536" s="11">
        <v>1</v>
      </c>
      <c r="F536" s="19">
        <v>4747.05</v>
      </c>
      <c r="G536" s="11" t="s">
        <v>11</v>
      </c>
      <c r="H536" s="11" t="s">
        <v>11</v>
      </c>
      <c r="I536" s="11" t="s">
        <v>13</v>
      </c>
      <c r="J536" s="14">
        <f t="shared" si="16"/>
        <v>32022</v>
      </c>
      <c r="K536" s="15">
        <f t="shared" si="17"/>
        <v>35</v>
      </c>
    </row>
    <row r="537" spans="1:11" x14ac:dyDescent="0.3">
      <c r="A537" s="11" t="s">
        <v>568</v>
      </c>
      <c r="B537" s="11">
        <v>1987</v>
      </c>
      <c r="C537" s="11" t="s">
        <v>15</v>
      </c>
      <c r="D537" s="11">
        <v>22</v>
      </c>
      <c r="E537" s="11">
        <v>1</v>
      </c>
      <c r="F537" s="19">
        <v>4751.07</v>
      </c>
      <c r="G537" s="11" t="s">
        <v>12</v>
      </c>
      <c r="H537" s="11" t="s">
        <v>16</v>
      </c>
      <c r="I537" s="11" t="s">
        <v>42</v>
      </c>
      <c r="J537" s="14">
        <f t="shared" si="16"/>
        <v>32103</v>
      </c>
      <c r="K537" s="15">
        <f t="shared" si="17"/>
        <v>35</v>
      </c>
    </row>
    <row r="538" spans="1:11" x14ac:dyDescent="0.3">
      <c r="A538" s="11" t="s">
        <v>569</v>
      </c>
      <c r="B538" s="11">
        <v>1992</v>
      </c>
      <c r="C538" s="11" t="s">
        <v>35</v>
      </c>
      <c r="D538" s="11">
        <v>16</v>
      </c>
      <c r="E538" s="11">
        <v>2</v>
      </c>
      <c r="F538" s="19">
        <v>4753.6400000000003</v>
      </c>
      <c r="G538" s="11" t="s">
        <v>11</v>
      </c>
      <c r="H538" s="11" t="s">
        <v>12</v>
      </c>
      <c r="I538" s="11" t="s">
        <v>13</v>
      </c>
      <c r="J538" s="14">
        <f t="shared" si="16"/>
        <v>33832</v>
      </c>
      <c r="K538" s="15">
        <f t="shared" si="17"/>
        <v>30</v>
      </c>
    </row>
    <row r="539" spans="1:11" x14ac:dyDescent="0.3">
      <c r="A539" s="11" t="s">
        <v>570</v>
      </c>
      <c r="B539" s="11">
        <v>1987</v>
      </c>
      <c r="C539" s="11" t="s">
        <v>20</v>
      </c>
      <c r="D539" s="11">
        <v>27</v>
      </c>
      <c r="E539" s="11">
        <v>1</v>
      </c>
      <c r="F539" s="19">
        <v>4762.33</v>
      </c>
      <c r="G539" s="11" t="s">
        <v>12</v>
      </c>
      <c r="H539" s="11" t="s">
        <v>12</v>
      </c>
      <c r="I539" s="11" t="s">
        <v>42</v>
      </c>
      <c r="J539" s="14">
        <f t="shared" si="16"/>
        <v>32047</v>
      </c>
      <c r="K539" s="15">
        <f t="shared" si="17"/>
        <v>35</v>
      </c>
    </row>
    <row r="540" spans="1:11" x14ac:dyDescent="0.3">
      <c r="A540" s="11" t="s">
        <v>571</v>
      </c>
      <c r="B540" s="11">
        <v>1989</v>
      </c>
      <c r="C540" s="11" t="s">
        <v>35</v>
      </c>
      <c r="D540" s="11">
        <v>1</v>
      </c>
      <c r="E540" s="11">
        <v>1</v>
      </c>
      <c r="F540" s="19">
        <v>4766.0200000000004</v>
      </c>
      <c r="G540" s="11" t="s">
        <v>11</v>
      </c>
      <c r="H540" s="11" t="s">
        <v>12</v>
      </c>
      <c r="I540" s="11" t="s">
        <v>42</v>
      </c>
      <c r="J540" s="14">
        <f t="shared" si="16"/>
        <v>32721</v>
      </c>
      <c r="K540" s="15">
        <f t="shared" si="17"/>
        <v>33</v>
      </c>
    </row>
    <row r="541" spans="1:11" x14ac:dyDescent="0.3">
      <c r="A541" s="11" t="s">
        <v>572</v>
      </c>
      <c r="B541" s="11">
        <v>1989</v>
      </c>
      <c r="C541" s="11" t="s">
        <v>30</v>
      </c>
      <c r="D541" s="11">
        <v>9</v>
      </c>
      <c r="E541" s="11">
        <v>1</v>
      </c>
      <c r="F541" s="19">
        <v>4779.6000000000004</v>
      </c>
      <c r="G541" s="11" t="s">
        <v>11</v>
      </c>
      <c r="H541" s="11" t="s">
        <v>12</v>
      </c>
      <c r="I541" s="11" t="s">
        <v>13</v>
      </c>
      <c r="J541" s="14">
        <f t="shared" si="16"/>
        <v>32851</v>
      </c>
      <c r="K541" s="15">
        <f t="shared" si="17"/>
        <v>33</v>
      </c>
    </row>
    <row r="542" spans="1:11" x14ac:dyDescent="0.3">
      <c r="A542" s="11" t="s">
        <v>573</v>
      </c>
      <c r="B542" s="11">
        <v>1987</v>
      </c>
      <c r="C542" s="11" t="s">
        <v>18</v>
      </c>
      <c r="D542" s="11">
        <v>22</v>
      </c>
      <c r="E542" s="11">
        <v>3</v>
      </c>
      <c r="F542" s="19">
        <v>4787.42</v>
      </c>
      <c r="G542" s="11" t="s">
        <v>11</v>
      </c>
      <c r="H542" s="11" t="s">
        <v>12</v>
      </c>
      <c r="I542" s="11" t="s">
        <v>13</v>
      </c>
      <c r="J542" s="14">
        <f t="shared" si="16"/>
        <v>31950</v>
      </c>
      <c r="K542" s="15">
        <f t="shared" si="17"/>
        <v>35</v>
      </c>
    </row>
    <row r="543" spans="1:11" x14ac:dyDescent="0.3">
      <c r="A543" s="11" t="s">
        <v>574</v>
      </c>
      <c r="B543" s="11">
        <v>1989</v>
      </c>
      <c r="C543" s="11" t="s">
        <v>30</v>
      </c>
      <c r="D543" s="11">
        <v>16</v>
      </c>
      <c r="E543" s="11">
        <v>1</v>
      </c>
      <c r="F543" s="19">
        <v>4795.66</v>
      </c>
      <c r="G543" s="11" t="s">
        <v>11</v>
      </c>
      <c r="H543" s="11" t="s">
        <v>16</v>
      </c>
      <c r="I543" s="11" t="s">
        <v>13</v>
      </c>
      <c r="J543" s="14">
        <f t="shared" si="16"/>
        <v>32858</v>
      </c>
      <c r="K543" s="15">
        <f t="shared" si="17"/>
        <v>33</v>
      </c>
    </row>
    <row r="544" spans="1:11" x14ac:dyDescent="0.3">
      <c r="A544" s="11" t="s">
        <v>575</v>
      </c>
      <c r="B544" s="11">
        <v>1978</v>
      </c>
      <c r="C544" s="11" t="s">
        <v>37</v>
      </c>
      <c r="D544" s="11">
        <v>3</v>
      </c>
      <c r="E544" s="11">
        <v>2</v>
      </c>
      <c r="F544" s="19">
        <v>4812.34</v>
      </c>
      <c r="G544" s="11" t="s">
        <v>11</v>
      </c>
      <c r="H544" s="11" t="s">
        <v>12</v>
      </c>
      <c r="I544" s="11" t="s">
        <v>13</v>
      </c>
      <c r="J544" s="14">
        <f t="shared" si="16"/>
        <v>28766</v>
      </c>
      <c r="K544" s="15">
        <f t="shared" si="17"/>
        <v>44</v>
      </c>
    </row>
    <row r="545" spans="1:11" x14ac:dyDescent="0.3">
      <c r="A545" s="11" t="s">
        <v>576</v>
      </c>
      <c r="B545" s="11">
        <v>1981</v>
      </c>
      <c r="C545" s="11" t="s">
        <v>10</v>
      </c>
      <c r="D545" s="11">
        <v>3</v>
      </c>
      <c r="E545" s="11">
        <v>1</v>
      </c>
      <c r="F545" s="19">
        <v>4827.1000000000004</v>
      </c>
      <c r="G545" s="11" t="s">
        <v>11</v>
      </c>
      <c r="H545" s="11" t="s">
        <v>16</v>
      </c>
      <c r="I545" s="11" t="s">
        <v>13</v>
      </c>
      <c r="J545" s="14">
        <f t="shared" si="16"/>
        <v>29770</v>
      </c>
      <c r="K545" s="15">
        <f t="shared" si="17"/>
        <v>41</v>
      </c>
    </row>
    <row r="546" spans="1:11" x14ac:dyDescent="0.3">
      <c r="A546" s="11" t="s">
        <v>577</v>
      </c>
      <c r="B546" s="11">
        <v>1995</v>
      </c>
      <c r="C546" s="11" t="s">
        <v>30</v>
      </c>
      <c r="D546" s="11">
        <v>1</v>
      </c>
      <c r="E546" s="11">
        <v>3</v>
      </c>
      <c r="F546" s="19">
        <v>4827.8999999999996</v>
      </c>
      <c r="G546" s="11" t="s">
        <v>16</v>
      </c>
      <c r="H546" s="11" t="s">
        <v>11</v>
      </c>
      <c r="I546" s="11" t="s">
        <v>4730</v>
      </c>
      <c r="J546" s="14">
        <f t="shared" si="16"/>
        <v>35034</v>
      </c>
      <c r="K546" s="15">
        <f t="shared" si="17"/>
        <v>27</v>
      </c>
    </row>
    <row r="547" spans="1:11" x14ac:dyDescent="0.3">
      <c r="A547" s="11" t="s">
        <v>578</v>
      </c>
      <c r="B547" s="11">
        <v>2002</v>
      </c>
      <c r="C547" s="11" t="s">
        <v>18</v>
      </c>
      <c r="D547" s="11">
        <v>27</v>
      </c>
      <c r="E547" s="11">
        <v>5</v>
      </c>
      <c r="F547" s="19">
        <v>4830.63</v>
      </c>
      <c r="G547" s="11" t="s">
        <v>11</v>
      </c>
      <c r="H547" s="11" t="s">
        <v>16</v>
      </c>
      <c r="I547" s="11" t="s">
        <v>42</v>
      </c>
      <c r="J547" s="14">
        <f t="shared" si="16"/>
        <v>37434</v>
      </c>
      <c r="K547" s="15">
        <f t="shared" si="17"/>
        <v>20</v>
      </c>
    </row>
    <row r="548" spans="1:11" x14ac:dyDescent="0.3">
      <c r="A548" s="11" t="s">
        <v>579</v>
      </c>
      <c r="B548" s="11">
        <v>2000</v>
      </c>
      <c r="C548" s="11" t="s">
        <v>30</v>
      </c>
      <c r="D548" s="11">
        <v>11</v>
      </c>
      <c r="E548" s="11">
        <v>0</v>
      </c>
      <c r="F548" s="19">
        <v>4835.43</v>
      </c>
      <c r="G548" s="11" t="s">
        <v>11</v>
      </c>
      <c r="H548" s="11" t="s">
        <v>11</v>
      </c>
      <c r="I548" s="11" t="s">
        <v>300</v>
      </c>
      <c r="J548" s="14">
        <f t="shared" si="16"/>
        <v>36871</v>
      </c>
      <c r="K548" s="15">
        <f t="shared" si="17"/>
        <v>22</v>
      </c>
    </row>
    <row r="549" spans="1:11" x14ac:dyDescent="0.3">
      <c r="A549" s="11" t="s">
        <v>580</v>
      </c>
      <c r="B549" s="11">
        <v>1992</v>
      </c>
      <c r="C549" s="11" t="s">
        <v>20</v>
      </c>
      <c r="D549" s="11">
        <v>10</v>
      </c>
      <c r="E549" s="11">
        <v>3</v>
      </c>
      <c r="F549" s="19">
        <v>4837.58</v>
      </c>
      <c r="G549" s="11" t="s">
        <v>12</v>
      </c>
      <c r="H549" s="11" t="s">
        <v>11</v>
      </c>
      <c r="I549" s="11" t="s">
        <v>13</v>
      </c>
      <c r="J549" s="14">
        <f t="shared" si="16"/>
        <v>33857</v>
      </c>
      <c r="K549" s="15">
        <f t="shared" si="17"/>
        <v>30</v>
      </c>
    </row>
    <row r="550" spans="1:11" x14ac:dyDescent="0.3">
      <c r="A550" s="11" t="s">
        <v>581</v>
      </c>
      <c r="B550" s="11">
        <v>1984</v>
      </c>
      <c r="C550" s="11" t="s">
        <v>37</v>
      </c>
      <c r="D550" s="11">
        <v>15</v>
      </c>
      <c r="E550" s="11">
        <v>3</v>
      </c>
      <c r="F550" s="19">
        <v>4839.18</v>
      </c>
      <c r="G550" s="11" t="s">
        <v>11</v>
      </c>
      <c r="H550" s="11" t="s">
        <v>16</v>
      </c>
      <c r="I550" s="11" t="s">
        <v>23</v>
      </c>
      <c r="J550" s="14">
        <f t="shared" si="16"/>
        <v>30970</v>
      </c>
      <c r="K550" s="15">
        <f t="shared" si="17"/>
        <v>38</v>
      </c>
    </row>
    <row r="551" spans="1:11" x14ac:dyDescent="0.3">
      <c r="A551" s="11" t="s">
        <v>582</v>
      </c>
      <c r="B551" s="11">
        <v>1995</v>
      </c>
      <c r="C551" s="11" t="s">
        <v>20</v>
      </c>
      <c r="D551" s="11">
        <v>29</v>
      </c>
      <c r="E551" s="11">
        <v>0</v>
      </c>
      <c r="F551" s="19">
        <v>4840.95</v>
      </c>
      <c r="G551" s="11" t="s">
        <v>11</v>
      </c>
      <c r="H551" s="11" t="s">
        <v>16</v>
      </c>
      <c r="I551" s="11" t="s">
        <v>300</v>
      </c>
      <c r="J551" s="14">
        <f t="shared" si="16"/>
        <v>34971</v>
      </c>
      <c r="K551" s="15">
        <f t="shared" si="17"/>
        <v>27</v>
      </c>
    </row>
    <row r="552" spans="1:11" x14ac:dyDescent="0.3">
      <c r="A552" s="11" t="s">
        <v>583</v>
      </c>
      <c r="B552" s="11">
        <v>1979</v>
      </c>
      <c r="C552" s="11" t="s">
        <v>30</v>
      </c>
      <c r="D552" s="11">
        <v>13</v>
      </c>
      <c r="E552" s="11">
        <v>2</v>
      </c>
      <c r="F552" s="19">
        <v>4843.79</v>
      </c>
      <c r="G552" s="11" t="s">
        <v>11</v>
      </c>
      <c r="H552" s="11" t="s">
        <v>12</v>
      </c>
      <c r="I552" s="11" t="s">
        <v>13</v>
      </c>
      <c r="J552" s="14">
        <f t="shared" si="16"/>
        <v>29202</v>
      </c>
      <c r="K552" s="15">
        <f t="shared" si="17"/>
        <v>43</v>
      </c>
    </row>
    <row r="553" spans="1:11" x14ac:dyDescent="0.3">
      <c r="A553" s="11" t="s">
        <v>584</v>
      </c>
      <c r="B553" s="11">
        <v>1974</v>
      </c>
      <c r="C553" s="11" t="s">
        <v>20</v>
      </c>
      <c r="D553" s="11">
        <v>11</v>
      </c>
      <c r="E553" s="11">
        <v>0</v>
      </c>
      <c r="F553" s="19">
        <v>4844.67</v>
      </c>
      <c r="G553" s="11" t="s">
        <v>11</v>
      </c>
      <c r="H553" s="11" t="s">
        <v>11</v>
      </c>
      <c r="I553" s="11" t="s">
        <v>13</v>
      </c>
      <c r="J553" s="14">
        <f t="shared" si="16"/>
        <v>27283</v>
      </c>
      <c r="K553" s="15">
        <f t="shared" si="17"/>
        <v>48</v>
      </c>
    </row>
    <row r="554" spans="1:11" x14ac:dyDescent="0.3">
      <c r="A554" s="11" t="s">
        <v>585</v>
      </c>
      <c r="B554" s="11">
        <v>2001</v>
      </c>
      <c r="C554" s="11" t="s">
        <v>18</v>
      </c>
      <c r="D554" s="11">
        <v>7</v>
      </c>
      <c r="E554" s="11">
        <v>0</v>
      </c>
      <c r="F554" s="19">
        <v>4846.53</v>
      </c>
      <c r="G554" s="11" t="s">
        <v>11</v>
      </c>
      <c r="H554" s="11" t="s">
        <v>12</v>
      </c>
      <c r="I554" s="11" t="s">
        <v>300</v>
      </c>
      <c r="J554" s="14">
        <f t="shared" si="16"/>
        <v>37049</v>
      </c>
      <c r="K554" s="15">
        <f t="shared" si="17"/>
        <v>22</v>
      </c>
    </row>
    <row r="555" spans="1:11" x14ac:dyDescent="0.3">
      <c r="A555" s="11" t="s">
        <v>586</v>
      </c>
      <c r="B555" s="11">
        <v>1995</v>
      </c>
      <c r="C555" s="11" t="s">
        <v>30</v>
      </c>
      <c r="D555" s="11">
        <v>27</v>
      </c>
      <c r="E555" s="11">
        <v>3</v>
      </c>
      <c r="F555" s="19">
        <v>4846.92</v>
      </c>
      <c r="G555" s="11" t="s">
        <v>11</v>
      </c>
      <c r="H555" s="11" t="s">
        <v>12</v>
      </c>
      <c r="I555" s="11" t="s">
        <v>356</v>
      </c>
      <c r="J555" s="14">
        <f t="shared" si="16"/>
        <v>35060</v>
      </c>
      <c r="K555" s="15">
        <f t="shared" si="17"/>
        <v>27</v>
      </c>
    </row>
    <row r="556" spans="1:11" x14ac:dyDescent="0.3">
      <c r="A556" s="11" t="s">
        <v>587</v>
      </c>
      <c r="B556" s="11">
        <v>1989</v>
      </c>
      <c r="C556" s="11" t="s">
        <v>20</v>
      </c>
      <c r="D556" s="11">
        <v>1</v>
      </c>
      <c r="E556" s="11">
        <v>3</v>
      </c>
      <c r="F556" s="19">
        <v>4859.8900000000003</v>
      </c>
      <c r="G556" s="11" t="s">
        <v>11</v>
      </c>
      <c r="H556" s="11" t="s">
        <v>12</v>
      </c>
      <c r="I556" s="11" t="s">
        <v>42</v>
      </c>
      <c r="J556" s="14">
        <f t="shared" si="16"/>
        <v>32752</v>
      </c>
      <c r="K556" s="15">
        <f t="shared" si="17"/>
        <v>33</v>
      </c>
    </row>
    <row r="557" spans="1:11" x14ac:dyDescent="0.3">
      <c r="A557" s="11" t="s">
        <v>588</v>
      </c>
      <c r="B557" s="11">
        <v>1997</v>
      </c>
      <c r="C557" s="11" t="s">
        <v>20</v>
      </c>
      <c r="D557" s="11">
        <v>29</v>
      </c>
      <c r="E557" s="11">
        <v>4</v>
      </c>
      <c r="F557" s="19">
        <v>4877.9799999999996</v>
      </c>
      <c r="G557" s="11" t="s">
        <v>11</v>
      </c>
      <c r="H557" s="11" t="s">
        <v>12</v>
      </c>
      <c r="I557" s="11" t="s">
        <v>23</v>
      </c>
      <c r="J557" s="14">
        <f t="shared" si="16"/>
        <v>35702</v>
      </c>
      <c r="K557" s="15">
        <f t="shared" si="17"/>
        <v>25</v>
      </c>
    </row>
    <row r="558" spans="1:11" x14ac:dyDescent="0.3">
      <c r="A558" s="11" t="s">
        <v>589</v>
      </c>
      <c r="B558" s="11">
        <v>1986</v>
      </c>
      <c r="C558" s="11" t="s">
        <v>30</v>
      </c>
      <c r="D558" s="11">
        <v>23</v>
      </c>
      <c r="E558" s="11">
        <v>0</v>
      </c>
      <c r="F558" s="19">
        <v>4883.87</v>
      </c>
      <c r="G558" s="11" t="s">
        <v>11</v>
      </c>
      <c r="H558" s="11" t="s">
        <v>16</v>
      </c>
      <c r="I558" s="11" t="s">
        <v>42</v>
      </c>
      <c r="J558" s="14">
        <f t="shared" si="16"/>
        <v>31769</v>
      </c>
      <c r="K558" s="15">
        <f t="shared" si="17"/>
        <v>36</v>
      </c>
    </row>
    <row r="559" spans="1:11" x14ac:dyDescent="0.3">
      <c r="A559" s="11" t="s">
        <v>590</v>
      </c>
      <c r="B559" s="11">
        <v>1986</v>
      </c>
      <c r="C559" s="11" t="s">
        <v>37</v>
      </c>
      <c r="D559" s="11">
        <v>27</v>
      </c>
      <c r="E559" s="11">
        <v>0</v>
      </c>
      <c r="F559" s="19">
        <v>4889.04</v>
      </c>
      <c r="G559" s="11" t="s">
        <v>11</v>
      </c>
      <c r="H559" s="11" t="s">
        <v>16</v>
      </c>
      <c r="I559" s="11" t="s">
        <v>13</v>
      </c>
      <c r="J559" s="14">
        <f t="shared" si="16"/>
        <v>31712</v>
      </c>
      <c r="K559" s="15">
        <f t="shared" si="17"/>
        <v>36</v>
      </c>
    </row>
    <row r="560" spans="1:11" x14ac:dyDescent="0.3">
      <c r="A560" s="11" t="s">
        <v>591</v>
      </c>
      <c r="B560" s="11">
        <v>1989</v>
      </c>
      <c r="C560" s="11" t="s">
        <v>10</v>
      </c>
      <c r="D560" s="11">
        <v>10</v>
      </c>
      <c r="E560" s="11">
        <v>2</v>
      </c>
      <c r="F560" s="19">
        <v>4890</v>
      </c>
      <c r="G560" s="11" t="s">
        <v>12</v>
      </c>
      <c r="H560" s="11" t="s">
        <v>11</v>
      </c>
      <c r="I560" s="11" t="s">
        <v>13</v>
      </c>
      <c r="J560" s="14">
        <f t="shared" si="16"/>
        <v>32699</v>
      </c>
      <c r="K560" s="15">
        <f t="shared" si="17"/>
        <v>33</v>
      </c>
    </row>
    <row r="561" spans="1:11" x14ac:dyDescent="0.3">
      <c r="A561" s="11" t="s">
        <v>592</v>
      </c>
      <c r="B561" s="11">
        <v>1990</v>
      </c>
      <c r="C561" s="11" t="s">
        <v>15</v>
      </c>
      <c r="D561" s="11">
        <v>28</v>
      </c>
      <c r="E561" s="11">
        <v>3</v>
      </c>
      <c r="F561" s="19">
        <v>4894.3900000000003</v>
      </c>
      <c r="G561" s="11" t="s">
        <v>11</v>
      </c>
      <c r="H561" s="11" t="s">
        <v>12</v>
      </c>
      <c r="I561" s="11" t="s">
        <v>13</v>
      </c>
      <c r="J561" s="14">
        <f t="shared" si="16"/>
        <v>33205</v>
      </c>
      <c r="K561" s="15">
        <f t="shared" si="17"/>
        <v>32</v>
      </c>
    </row>
    <row r="562" spans="1:11" x14ac:dyDescent="0.3">
      <c r="A562" s="11" t="s">
        <v>593</v>
      </c>
      <c r="B562" s="11">
        <v>1988</v>
      </c>
      <c r="C562" s="11" t="s">
        <v>20</v>
      </c>
      <c r="D562" s="11">
        <v>23</v>
      </c>
      <c r="E562" s="11">
        <v>1</v>
      </c>
      <c r="F562" s="19">
        <v>4894.75</v>
      </c>
      <c r="G562" s="11" t="s">
        <v>12</v>
      </c>
      <c r="H562" s="11" t="s">
        <v>12</v>
      </c>
      <c r="I562" s="11" t="s">
        <v>23</v>
      </c>
      <c r="J562" s="14">
        <f t="shared" si="16"/>
        <v>32409</v>
      </c>
      <c r="K562" s="15">
        <f t="shared" si="17"/>
        <v>34</v>
      </c>
    </row>
    <row r="563" spans="1:11" x14ac:dyDescent="0.3">
      <c r="A563" s="11" t="s">
        <v>594</v>
      </c>
      <c r="B563" s="11">
        <v>1993</v>
      </c>
      <c r="C563" s="11" t="s">
        <v>10</v>
      </c>
      <c r="D563" s="11">
        <v>10</v>
      </c>
      <c r="E563" s="11">
        <v>2</v>
      </c>
      <c r="F563" s="19">
        <v>4906.41</v>
      </c>
      <c r="G563" s="11" t="s">
        <v>11</v>
      </c>
      <c r="H563" s="11" t="s">
        <v>16</v>
      </c>
      <c r="I563" s="11" t="s">
        <v>23</v>
      </c>
      <c r="J563" s="14">
        <f t="shared" si="16"/>
        <v>34160</v>
      </c>
      <c r="K563" s="15">
        <f t="shared" si="17"/>
        <v>29</v>
      </c>
    </row>
    <row r="564" spans="1:11" x14ac:dyDescent="0.3">
      <c r="A564" s="11" t="s">
        <v>595</v>
      </c>
      <c r="B564" s="11">
        <v>1981</v>
      </c>
      <c r="C564" s="11" t="s">
        <v>37</v>
      </c>
      <c r="D564" s="11">
        <v>18</v>
      </c>
      <c r="E564" s="11">
        <v>1</v>
      </c>
      <c r="F564" s="19">
        <v>4911.8900000000003</v>
      </c>
      <c r="G564" s="11" t="s">
        <v>11</v>
      </c>
      <c r="H564" s="11" t="s">
        <v>12</v>
      </c>
      <c r="I564" s="11" t="s">
        <v>13</v>
      </c>
      <c r="J564" s="14">
        <f t="shared" si="16"/>
        <v>29877</v>
      </c>
      <c r="K564" s="15">
        <f t="shared" si="17"/>
        <v>41</v>
      </c>
    </row>
    <row r="565" spans="1:11" x14ac:dyDescent="0.3">
      <c r="A565" s="11" t="s">
        <v>596</v>
      </c>
      <c r="B565" s="11">
        <v>2002</v>
      </c>
      <c r="C565" s="11" t="s">
        <v>35</v>
      </c>
      <c r="D565" s="11">
        <v>21</v>
      </c>
      <c r="E565" s="11">
        <v>5</v>
      </c>
      <c r="F565" s="19">
        <v>4915.0600000000004</v>
      </c>
      <c r="G565" s="11" t="s">
        <v>11</v>
      </c>
      <c r="H565" s="11" t="s">
        <v>16</v>
      </c>
      <c r="I565" s="11" t="s">
        <v>356</v>
      </c>
      <c r="J565" s="14">
        <f t="shared" si="16"/>
        <v>37489</v>
      </c>
      <c r="K565" s="15">
        <f t="shared" si="17"/>
        <v>20</v>
      </c>
    </row>
    <row r="566" spans="1:11" x14ac:dyDescent="0.3">
      <c r="A566" s="11" t="s">
        <v>597</v>
      </c>
      <c r="B566" s="11">
        <v>1993</v>
      </c>
      <c r="C566" s="11" t="s">
        <v>35</v>
      </c>
      <c r="D566" s="11">
        <v>10</v>
      </c>
      <c r="E566" s="11">
        <v>2</v>
      </c>
      <c r="F566" s="19">
        <v>4922.92</v>
      </c>
      <c r="G566" s="11" t="s">
        <v>11</v>
      </c>
      <c r="H566" s="11" t="s">
        <v>11</v>
      </c>
      <c r="I566" s="11" t="s">
        <v>23</v>
      </c>
      <c r="J566" s="14">
        <f t="shared" si="16"/>
        <v>34191</v>
      </c>
      <c r="K566" s="15">
        <f t="shared" si="17"/>
        <v>29</v>
      </c>
    </row>
    <row r="567" spans="1:11" x14ac:dyDescent="0.3">
      <c r="A567" s="11" t="s">
        <v>598</v>
      </c>
      <c r="B567" s="11">
        <v>1991</v>
      </c>
      <c r="C567" s="11" t="s">
        <v>35</v>
      </c>
      <c r="D567" s="11">
        <v>23</v>
      </c>
      <c r="E567" s="11">
        <v>2</v>
      </c>
      <c r="F567" s="19">
        <v>4931.6499999999996</v>
      </c>
      <c r="G567" s="11" t="s">
        <v>11</v>
      </c>
      <c r="H567" s="11" t="s">
        <v>12</v>
      </c>
      <c r="I567" s="11" t="s">
        <v>42</v>
      </c>
      <c r="J567" s="14">
        <f t="shared" si="16"/>
        <v>33473</v>
      </c>
      <c r="K567" s="15">
        <f t="shared" si="17"/>
        <v>31</v>
      </c>
    </row>
    <row r="568" spans="1:11" x14ac:dyDescent="0.3">
      <c r="A568" s="11" t="s">
        <v>599</v>
      </c>
      <c r="B568" s="11">
        <v>1991</v>
      </c>
      <c r="C568" s="11" t="s">
        <v>15</v>
      </c>
      <c r="D568" s="11">
        <v>27</v>
      </c>
      <c r="E568" s="11">
        <v>2</v>
      </c>
      <c r="F568" s="19">
        <v>4934.71</v>
      </c>
      <c r="G568" s="11" t="s">
        <v>11</v>
      </c>
      <c r="H568" s="11" t="s">
        <v>12</v>
      </c>
      <c r="I568" s="11" t="s">
        <v>42</v>
      </c>
      <c r="J568" s="14">
        <f t="shared" si="16"/>
        <v>33569</v>
      </c>
      <c r="K568" s="15">
        <f t="shared" si="17"/>
        <v>31</v>
      </c>
    </row>
    <row r="569" spans="1:11" x14ac:dyDescent="0.3">
      <c r="A569" s="11" t="s">
        <v>600</v>
      </c>
      <c r="B569" s="11">
        <v>1974</v>
      </c>
      <c r="C569" s="11" t="s">
        <v>18</v>
      </c>
      <c r="D569" s="11">
        <v>26</v>
      </c>
      <c r="E569" s="11">
        <v>0</v>
      </c>
      <c r="F569" s="19">
        <v>4942.0600000000004</v>
      </c>
      <c r="G569" s="11" t="s">
        <v>11</v>
      </c>
      <c r="H569" s="11" t="s">
        <v>11</v>
      </c>
      <c r="I569" s="11" t="s">
        <v>13</v>
      </c>
      <c r="J569" s="14">
        <f t="shared" si="16"/>
        <v>27206</v>
      </c>
      <c r="K569" s="15">
        <f t="shared" si="17"/>
        <v>48</v>
      </c>
    </row>
    <row r="570" spans="1:11" x14ac:dyDescent="0.3">
      <c r="A570" s="11" t="s">
        <v>601</v>
      </c>
      <c r="B570" s="11">
        <v>1991</v>
      </c>
      <c r="C570" s="11" t="s">
        <v>35</v>
      </c>
      <c r="D570" s="11">
        <v>30</v>
      </c>
      <c r="E570" s="11">
        <v>2</v>
      </c>
      <c r="F570" s="19">
        <v>4949.76</v>
      </c>
      <c r="G570" s="11" t="s">
        <v>11</v>
      </c>
      <c r="H570" s="11" t="s">
        <v>16</v>
      </c>
      <c r="I570" s="11" t="s">
        <v>13</v>
      </c>
      <c r="J570" s="14">
        <f t="shared" si="16"/>
        <v>33480</v>
      </c>
      <c r="K570" s="15">
        <f t="shared" si="17"/>
        <v>31</v>
      </c>
    </row>
    <row r="571" spans="1:11" x14ac:dyDescent="0.3">
      <c r="A571" s="11" t="s">
        <v>602</v>
      </c>
      <c r="B571" s="11">
        <v>1973</v>
      </c>
      <c r="C571" s="11" t="s">
        <v>15</v>
      </c>
      <c r="D571" s="11">
        <v>7</v>
      </c>
      <c r="E571" s="11">
        <v>0</v>
      </c>
      <c r="F571" s="19">
        <v>4985.22</v>
      </c>
      <c r="G571" s="11" t="s">
        <v>11</v>
      </c>
      <c r="H571" s="11" t="s">
        <v>12</v>
      </c>
      <c r="I571" s="11" t="s">
        <v>13</v>
      </c>
      <c r="J571" s="14">
        <f t="shared" si="16"/>
        <v>26975</v>
      </c>
      <c r="K571" s="15">
        <f t="shared" si="17"/>
        <v>49</v>
      </c>
    </row>
    <row r="572" spans="1:11" x14ac:dyDescent="0.3">
      <c r="A572" s="11" t="s">
        <v>603</v>
      </c>
      <c r="B572" s="11">
        <v>1988</v>
      </c>
      <c r="C572" s="11" t="s">
        <v>18</v>
      </c>
      <c r="D572" s="11">
        <v>24</v>
      </c>
      <c r="E572" s="11">
        <v>0</v>
      </c>
      <c r="F572" s="19">
        <v>4992.38</v>
      </c>
      <c r="G572" s="11" t="s">
        <v>11</v>
      </c>
      <c r="H572" s="11" t="s">
        <v>12</v>
      </c>
      <c r="I572" s="11" t="s">
        <v>247</v>
      </c>
      <c r="J572" s="14">
        <f t="shared" si="16"/>
        <v>32318</v>
      </c>
      <c r="K572" s="15">
        <f t="shared" si="17"/>
        <v>34</v>
      </c>
    </row>
    <row r="573" spans="1:11" x14ac:dyDescent="0.3">
      <c r="A573" s="11" t="s">
        <v>604</v>
      </c>
      <c r="B573" s="11">
        <v>2001</v>
      </c>
      <c r="C573" s="11" t="s">
        <v>37</v>
      </c>
      <c r="D573" s="11">
        <v>5</v>
      </c>
      <c r="E573" s="11">
        <v>0</v>
      </c>
      <c r="F573" s="19">
        <v>4999.04</v>
      </c>
      <c r="G573" s="11" t="s">
        <v>11</v>
      </c>
      <c r="H573" s="11" t="s">
        <v>11</v>
      </c>
      <c r="I573" s="11" t="s">
        <v>42</v>
      </c>
      <c r="J573" s="14">
        <f t="shared" si="16"/>
        <v>37169</v>
      </c>
      <c r="K573" s="15">
        <f t="shared" si="17"/>
        <v>21</v>
      </c>
    </row>
    <row r="574" spans="1:11" x14ac:dyDescent="0.3">
      <c r="A574" s="11" t="s">
        <v>605</v>
      </c>
      <c r="B574" s="11">
        <v>1988</v>
      </c>
      <c r="C574" s="11" t="s">
        <v>20</v>
      </c>
      <c r="D574" s="11">
        <v>4</v>
      </c>
      <c r="E574" s="11">
        <v>1</v>
      </c>
      <c r="F574" s="19">
        <v>5002.78</v>
      </c>
      <c r="G574" s="11" t="s">
        <v>11</v>
      </c>
      <c r="H574" s="11" t="s">
        <v>11</v>
      </c>
      <c r="I574" s="11" t="s">
        <v>13</v>
      </c>
      <c r="J574" s="14">
        <f t="shared" si="16"/>
        <v>32390</v>
      </c>
      <c r="K574" s="15">
        <f t="shared" si="17"/>
        <v>34</v>
      </c>
    </row>
    <row r="575" spans="1:11" x14ac:dyDescent="0.3">
      <c r="A575" s="11" t="s">
        <v>606</v>
      </c>
      <c r="B575" s="11">
        <v>1977</v>
      </c>
      <c r="C575" s="11" t="s">
        <v>18</v>
      </c>
      <c r="D575" s="11">
        <v>9</v>
      </c>
      <c r="E575" s="11">
        <v>2</v>
      </c>
      <c r="F575" s="19">
        <v>5003.7700000000004</v>
      </c>
      <c r="G575" s="11" t="s">
        <v>11</v>
      </c>
      <c r="H575" s="11" t="s">
        <v>12</v>
      </c>
      <c r="I575" s="11" t="s">
        <v>13</v>
      </c>
      <c r="J575" s="14">
        <f t="shared" si="16"/>
        <v>28285</v>
      </c>
      <c r="K575" s="15">
        <f t="shared" si="17"/>
        <v>45</v>
      </c>
    </row>
    <row r="576" spans="1:11" x14ac:dyDescent="0.3">
      <c r="A576" s="11" t="s">
        <v>607</v>
      </c>
      <c r="B576" s="11">
        <v>1988</v>
      </c>
      <c r="C576" s="11" t="s">
        <v>10</v>
      </c>
      <c r="D576" s="11">
        <v>8</v>
      </c>
      <c r="E576" s="11">
        <v>1</v>
      </c>
      <c r="F576" s="19">
        <v>5003.8500000000004</v>
      </c>
      <c r="G576" s="11" t="s">
        <v>11</v>
      </c>
      <c r="H576" s="11" t="s">
        <v>12</v>
      </c>
      <c r="I576" s="11" t="s">
        <v>42</v>
      </c>
      <c r="J576" s="14">
        <f t="shared" si="16"/>
        <v>32332</v>
      </c>
      <c r="K576" s="15">
        <f t="shared" si="17"/>
        <v>34</v>
      </c>
    </row>
    <row r="577" spans="1:11" x14ac:dyDescent="0.3">
      <c r="A577" s="11" t="s">
        <v>608</v>
      </c>
      <c r="B577" s="11">
        <v>1988</v>
      </c>
      <c r="C577" s="11" t="s">
        <v>15</v>
      </c>
      <c r="D577" s="11">
        <v>9</v>
      </c>
      <c r="E577" s="11">
        <v>1</v>
      </c>
      <c r="F577" s="19">
        <v>5012.47</v>
      </c>
      <c r="G577" s="11" t="s">
        <v>11</v>
      </c>
      <c r="H577" s="11" t="s">
        <v>12</v>
      </c>
      <c r="I577" s="11" t="s">
        <v>42</v>
      </c>
      <c r="J577" s="14">
        <f t="shared" si="16"/>
        <v>32456</v>
      </c>
      <c r="K577" s="15">
        <f t="shared" si="17"/>
        <v>34</v>
      </c>
    </row>
    <row r="578" spans="1:11" x14ac:dyDescent="0.3">
      <c r="A578" s="11" t="s">
        <v>609</v>
      </c>
      <c r="B578" s="11">
        <v>1985</v>
      </c>
      <c r="C578" s="11" t="s">
        <v>30</v>
      </c>
      <c r="D578" s="11">
        <v>28</v>
      </c>
      <c r="E578" s="11">
        <v>0</v>
      </c>
      <c r="F578" s="19">
        <v>5028.1499999999996</v>
      </c>
      <c r="G578" s="11" t="s">
        <v>16</v>
      </c>
      <c r="H578" s="11" t="s">
        <v>11</v>
      </c>
      <c r="I578" s="11" t="s">
        <v>23</v>
      </c>
      <c r="J578" s="14">
        <f t="shared" ref="J578:J641" si="18">DATE(B578,MONTH(DATEVALUE(C578&amp;" 1")),D578)</f>
        <v>31409</v>
      </c>
      <c r="K578" s="15">
        <f t="shared" ref="K578:K641" si="19">DATEDIF(J578,DATE(2023,6,8),"Y")</f>
        <v>37</v>
      </c>
    </row>
    <row r="579" spans="1:11" x14ac:dyDescent="0.3">
      <c r="A579" s="11" t="s">
        <v>610</v>
      </c>
      <c r="B579" s="11">
        <v>1991</v>
      </c>
      <c r="C579" s="11" t="s">
        <v>20</v>
      </c>
      <c r="D579" s="11">
        <v>10</v>
      </c>
      <c r="E579" s="11">
        <v>2</v>
      </c>
      <c r="F579" s="19">
        <v>5031.2700000000004</v>
      </c>
      <c r="G579" s="11" t="s">
        <v>12</v>
      </c>
      <c r="H579" s="11" t="s">
        <v>16</v>
      </c>
      <c r="I579" s="11" t="s">
        <v>168</v>
      </c>
      <c r="J579" s="14">
        <f t="shared" si="18"/>
        <v>33491</v>
      </c>
      <c r="K579" s="15">
        <f t="shared" si="19"/>
        <v>31</v>
      </c>
    </row>
    <row r="580" spans="1:11" x14ac:dyDescent="0.3">
      <c r="A580" s="11" t="s">
        <v>611</v>
      </c>
      <c r="B580" s="11">
        <v>1986</v>
      </c>
      <c r="C580" s="11" t="s">
        <v>18</v>
      </c>
      <c r="D580" s="11">
        <v>29</v>
      </c>
      <c r="E580" s="11">
        <v>3</v>
      </c>
      <c r="F580" s="19">
        <v>5034.1000000000004</v>
      </c>
      <c r="G580" s="11" t="s">
        <v>11</v>
      </c>
      <c r="H580" s="11" t="s">
        <v>11</v>
      </c>
      <c r="I580" s="11" t="s">
        <v>13</v>
      </c>
      <c r="J580" s="14">
        <f t="shared" si="18"/>
        <v>31592</v>
      </c>
      <c r="K580" s="15">
        <f t="shared" si="19"/>
        <v>36</v>
      </c>
    </row>
    <row r="581" spans="1:11" x14ac:dyDescent="0.3">
      <c r="A581" s="11" t="s">
        <v>612</v>
      </c>
      <c r="B581" s="11">
        <v>1997</v>
      </c>
      <c r="C581" s="11" t="s">
        <v>30</v>
      </c>
      <c r="D581" s="11">
        <v>4</v>
      </c>
      <c r="E581" s="11">
        <v>0</v>
      </c>
      <c r="F581" s="19">
        <v>5038.57</v>
      </c>
      <c r="G581" s="11" t="s">
        <v>11</v>
      </c>
      <c r="H581" s="11" t="s">
        <v>11</v>
      </c>
      <c r="I581" s="11" t="s">
        <v>200</v>
      </c>
      <c r="J581" s="14">
        <f t="shared" si="18"/>
        <v>35768</v>
      </c>
      <c r="K581" s="15">
        <f t="shared" si="19"/>
        <v>25</v>
      </c>
    </row>
    <row r="582" spans="1:11" x14ac:dyDescent="0.3">
      <c r="A582" s="11" t="s">
        <v>613</v>
      </c>
      <c r="B582" s="11">
        <v>2001</v>
      </c>
      <c r="C582" s="11" t="s">
        <v>37</v>
      </c>
      <c r="D582" s="11">
        <v>16</v>
      </c>
      <c r="E582" s="11">
        <v>0</v>
      </c>
      <c r="F582" s="19">
        <v>5043.13</v>
      </c>
      <c r="G582" s="11" t="s">
        <v>11</v>
      </c>
      <c r="H582" s="11" t="s">
        <v>12</v>
      </c>
      <c r="I582" s="11" t="s">
        <v>42</v>
      </c>
      <c r="J582" s="14">
        <f t="shared" si="18"/>
        <v>37180</v>
      </c>
      <c r="K582" s="15">
        <f t="shared" si="19"/>
        <v>21</v>
      </c>
    </row>
    <row r="583" spans="1:11" x14ac:dyDescent="0.3">
      <c r="A583" s="11" t="s">
        <v>614</v>
      </c>
      <c r="B583" s="11">
        <v>1997</v>
      </c>
      <c r="C583" s="11" t="s">
        <v>10</v>
      </c>
      <c r="D583" s="11">
        <v>29</v>
      </c>
      <c r="E583" s="11">
        <v>0</v>
      </c>
      <c r="F583" s="19">
        <v>5045.1499999999996</v>
      </c>
      <c r="G583" s="11" t="s">
        <v>11</v>
      </c>
      <c r="H583" s="11" t="s">
        <v>11</v>
      </c>
      <c r="I583" s="11" t="s">
        <v>23</v>
      </c>
      <c r="J583" s="14">
        <f t="shared" si="18"/>
        <v>35640</v>
      </c>
      <c r="K583" s="15">
        <f t="shared" si="19"/>
        <v>25</v>
      </c>
    </row>
    <row r="584" spans="1:11" x14ac:dyDescent="0.3">
      <c r="A584" s="11" t="s">
        <v>615</v>
      </c>
      <c r="B584" s="11">
        <v>1980</v>
      </c>
      <c r="C584" s="11" t="s">
        <v>20</v>
      </c>
      <c r="D584" s="11">
        <v>7</v>
      </c>
      <c r="E584" s="11">
        <v>2</v>
      </c>
      <c r="F584" s="19">
        <v>5054.05</v>
      </c>
      <c r="G584" s="11" t="s">
        <v>11</v>
      </c>
      <c r="H584" s="11" t="s">
        <v>11</v>
      </c>
      <c r="I584" s="11" t="s">
        <v>13</v>
      </c>
      <c r="J584" s="14">
        <f t="shared" si="18"/>
        <v>29471</v>
      </c>
      <c r="K584" s="15">
        <f t="shared" si="19"/>
        <v>42</v>
      </c>
    </row>
    <row r="585" spans="1:11" x14ac:dyDescent="0.3">
      <c r="A585" s="11" t="s">
        <v>616</v>
      </c>
      <c r="B585" s="11">
        <v>1993</v>
      </c>
      <c r="C585" s="11" t="s">
        <v>18</v>
      </c>
      <c r="D585" s="11">
        <v>11</v>
      </c>
      <c r="E585" s="11">
        <v>0</v>
      </c>
      <c r="F585" s="19">
        <v>5059.5600000000004</v>
      </c>
      <c r="G585" s="11" t="s">
        <v>11</v>
      </c>
      <c r="H585" s="11" t="s">
        <v>16</v>
      </c>
      <c r="I585" s="11" t="s">
        <v>300</v>
      </c>
      <c r="J585" s="14">
        <f t="shared" si="18"/>
        <v>34131</v>
      </c>
      <c r="K585" s="15">
        <f t="shared" si="19"/>
        <v>29</v>
      </c>
    </row>
    <row r="586" spans="1:11" x14ac:dyDescent="0.3">
      <c r="A586" s="11" t="s">
        <v>617</v>
      </c>
      <c r="B586" s="11">
        <v>1978</v>
      </c>
      <c r="C586" s="11" t="s">
        <v>15</v>
      </c>
      <c r="D586" s="11">
        <v>22</v>
      </c>
      <c r="E586" s="11">
        <v>2</v>
      </c>
      <c r="F586" s="19">
        <v>5077.1899999999996</v>
      </c>
      <c r="G586" s="11" t="s">
        <v>11</v>
      </c>
      <c r="H586" s="11" t="s">
        <v>12</v>
      </c>
      <c r="I586" s="11" t="s">
        <v>23</v>
      </c>
      <c r="J586" s="14">
        <f t="shared" si="18"/>
        <v>28816</v>
      </c>
      <c r="K586" s="15">
        <f t="shared" si="19"/>
        <v>44</v>
      </c>
    </row>
    <row r="587" spans="1:11" x14ac:dyDescent="0.3">
      <c r="A587" s="11" t="s">
        <v>618</v>
      </c>
      <c r="B587" s="11">
        <v>1997</v>
      </c>
      <c r="C587" s="11" t="s">
        <v>10</v>
      </c>
      <c r="D587" s="11">
        <v>14</v>
      </c>
      <c r="E587" s="11">
        <v>5</v>
      </c>
      <c r="F587" s="19">
        <v>5080.1000000000004</v>
      </c>
      <c r="G587" s="11" t="s">
        <v>12</v>
      </c>
      <c r="H587" s="11" t="s">
        <v>11</v>
      </c>
      <c r="I587" s="11" t="s">
        <v>42</v>
      </c>
      <c r="J587" s="14">
        <f t="shared" si="18"/>
        <v>35625</v>
      </c>
      <c r="K587" s="15">
        <f t="shared" si="19"/>
        <v>25</v>
      </c>
    </row>
    <row r="588" spans="1:11" x14ac:dyDescent="0.3">
      <c r="A588" s="11" t="s">
        <v>619</v>
      </c>
      <c r="B588" s="11">
        <v>1999</v>
      </c>
      <c r="C588" s="11" t="s">
        <v>18</v>
      </c>
      <c r="D588" s="11">
        <v>19</v>
      </c>
      <c r="E588" s="11">
        <v>0</v>
      </c>
      <c r="F588" s="19">
        <v>5087.92</v>
      </c>
      <c r="G588" s="11" t="s">
        <v>11</v>
      </c>
      <c r="H588" s="11" t="s">
        <v>11</v>
      </c>
      <c r="I588" s="11" t="s">
        <v>535</v>
      </c>
      <c r="J588" s="14">
        <f t="shared" si="18"/>
        <v>36330</v>
      </c>
      <c r="K588" s="15">
        <f t="shared" si="19"/>
        <v>23</v>
      </c>
    </row>
    <row r="589" spans="1:11" x14ac:dyDescent="0.3">
      <c r="A589" s="11" t="s">
        <v>620</v>
      </c>
      <c r="B589" s="11">
        <v>1987</v>
      </c>
      <c r="C589" s="11" t="s">
        <v>15</v>
      </c>
      <c r="D589" s="11">
        <v>18</v>
      </c>
      <c r="E589" s="11">
        <v>1</v>
      </c>
      <c r="F589" s="19">
        <v>5116.5</v>
      </c>
      <c r="G589" s="11" t="s">
        <v>11</v>
      </c>
      <c r="H589" s="11" t="s">
        <v>11</v>
      </c>
      <c r="I589" s="11" t="s">
        <v>23</v>
      </c>
      <c r="J589" s="14">
        <f t="shared" si="18"/>
        <v>32099</v>
      </c>
      <c r="K589" s="15">
        <f t="shared" si="19"/>
        <v>35</v>
      </c>
    </row>
    <row r="590" spans="1:11" x14ac:dyDescent="0.3">
      <c r="A590" s="11" t="s">
        <v>621</v>
      </c>
      <c r="B590" s="11">
        <v>1988</v>
      </c>
      <c r="C590" s="11" t="s">
        <v>15</v>
      </c>
      <c r="D590" s="11">
        <v>1</v>
      </c>
      <c r="E590" s="11">
        <v>2</v>
      </c>
      <c r="F590" s="19">
        <v>5124.1899999999996</v>
      </c>
      <c r="G590" s="11" t="s">
        <v>11</v>
      </c>
      <c r="H590" s="11" t="s">
        <v>12</v>
      </c>
      <c r="I590" s="11" t="s">
        <v>13</v>
      </c>
      <c r="J590" s="14">
        <f t="shared" si="18"/>
        <v>32448</v>
      </c>
      <c r="K590" s="15">
        <f t="shared" si="19"/>
        <v>34</v>
      </c>
    </row>
    <row r="591" spans="1:11" x14ac:dyDescent="0.3">
      <c r="A591" s="11" t="s">
        <v>622</v>
      </c>
      <c r="B591" s="11">
        <v>1987</v>
      </c>
      <c r="C591" s="11" t="s">
        <v>20</v>
      </c>
      <c r="D591" s="11">
        <v>13</v>
      </c>
      <c r="E591" s="11">
        <v>1</v>
      </c>
      <c r="F591" s="19">
        <v>5125.22</v>
      </c>
      <c r="G591" s="11" t="s">
        <v>16</v>
      </c>
      <c r="H591" s="11" t="s">
        <v>11</v>
      </c>
      <c r="I591" s="11" t="s">
        <v>23</v>
      </c>
      <c r="J591" s="14">
        <f t="shared" si="18"/>
        <v>32033</v>
      </c>
      <c r="K591" s="15">
        <f t="shared" si="19"/>
        <v>35</v>
      </c>
    </row>
    <row r="592" spans="1:11" x14ac:dyDescent="0.3">
      <c r="A592" s="11" t="s">
        <v>623</v>
      </c>
      <c r="B592" s="11">
        <v>1988</v>
      </c>
      <c r="C592" s="11" t="s">
        <v>20</v>
      </c>
      <c r="D592" s="11">
        <v>15</v>
      </c>
      <c r="E592" s="11">
        <v>3</v>
      </c>
      <c r="F592" s="19">
        <v>5136.75</v>
      </c>
      <c r="G592" s="11" t="s">
        <v>11</v>
      </c>
      <c r="H592" s="11" t="s">
        <v>16</v>
      </c>
      <c r="I592" s="11" t="s">
        <v>13</v>
      </c>
      <c r="J592" s="14">
        <f t="shared" si="18"/>
        <v>32401</v>
      </c>
      <c r="K592" s="15">
        <f t="shared" si="19"/>
        <v>34</v>
      </c>
    </row>
    <row r="593" spans="1:11" x14ac:dyDescent="0.3">
      <c r="A593" s="11" t="s">
        <v>624</v>
      </c>
      <c r="B593" s="11">
        <v>1993</v>
      </c>
      <c r="C593" s="11" t="s">
        <v>30</v>
      </c>
      <c r="D593" s="11">
        <v>10</v>
      </c>
      <c r="E593" s="11">
        <v>3</v>
      </c>
      <c r="F593" s="19">
        <v>5138.26</v>
      </c>
      <c r="G593" s="11" t="s">
        <v>11</v>
      </c>
      <c r="H593" s="11" t="s">
        <v>11</v>
      </c>
      <c r="I593" s="11" t="s">
        <v>13</v>
      </c>
      <c r="J593" s="14">
        <f t="shared" si="18"/>
        <v>34313</v>
      </c>
      <c r="K593" s="15">
        <f t="shared" si="19"/>
        <v>29</v>
      </c>
    </row>
    <row r="594" spans="1:11" x14ac:dyDescent="0.3">
      <c r="A594" s="11" t="s">
        <v>625</v>
      </c>
      <c r="B594" s="11">
        <v>1984</v>
      </c>
      <c r="C594" s="11" t="s">
        <v>35</v>
      </c>
      <c r="D594" s="11">
        <v>22</v>
      </c>
      <c r="E594" s="11">
        <v>3</v>
      </c>
      <c r="F594" s="19">
        <v>5144.18</v>
      </c>
      <c r="G594" s="11" t="s">
        <v>11</v>
      </c>
      <c r="H594" s="11" t="s">
        <v>16</v>
      </c>
      <c r="I594" s="11" t="s">
        <v>13</v>
      </c>
      <c r="J594" s="14">
        <f t="shared" si="18"/>
        <v>30916</v>
      </c>
      <c r="K594" s="15">
        <f t="shared" si="19"/>
        <v>38</v>
      </c>
    </row>
    <row r="595" spans="1:11" x14ac:dyDescent="0.3">
      <c r="A595" s="11" t="s">
        <v>626</v>
      </c>
      <c r="B595" s="11">
        <v>1990</v>
      </c>
      <c r="C595" s="11" t="s">
        <v>35</v>
      </c>
      <c r="D595" s="11">
        <v>22</v>
      </c>
      <c r="E595" s="11">
        <v>1</v>
      </c>
      <c r="F595" s="19">
        <v>5148.55</v>
      </c>
      <c r="G595" s="11" t="s">
        <v>11</v>
      </c>
      <c r="H595" s="11" t="s">
        <v>11</v>
      </c>
      <c r="I595" s="11" t="s">
        <v>247</v>
      </c>
      <c r="J595" s="14">
        <f t="shared" si="18"/>
        <v>33107</v>
      </c>
      <c r="K595" s="15">
        <f t="shared" si="19"/>
        <v>32</v>
      </c>
    </row>
    <row r="596" spans="1:11" x14ac:dyDescent="0.3">
      <c r="A596" s="11" t="s">
        <v>627</v>
      </c>
      <c r="B596" s="11">
        <v>1990</v>
      </c>
      <c r="C596" s="11" t="s">
        <v>37</v>
      </c>
      <c r="D596" s="11">
        <v>9</v>
      </c>
      <c r="E596" s="11">
        <v>2</v>
      </c>
      <c r="F596" s="19">
        <v>5152.13</v>
      </c>
      <c r="G596" s="11" t="s">
        <v>11</v>
      </c>
      <c r="H596" s="11" t="s">
        <v>11</v>
      </c>
      <c r="I596" s="11" t="s">
        <v>42</v>
      </c>
      <c r="J596" s="14">
        <f t="shared" si="18"/>
        <v>33155</v>
      </c>
      <c r="K596" s="15">
        <f t="shared" si="19"/>
        <v>32</v>
      </c>
    </row>
    <row r="597" spans="1:11" x14ac:dyDescent="0.3">
      <c r="A597" s="11" t="s">
        <v>628</v>
      </c>
      <c r="B597" s="11">
        <v>1991</v>
      </c>
      <c r="C597" s="11" t="s">
        <v>35</v>
      </c>
      <c r="D597" s="11">
        <v>29</v>
      </c>
      <c r="E597" s="11">
        <v>3</v>
      </c>
      <c r="F597" s="19">
        <v>5166.96</v>
      </c>
      <c r="G597" s="11" t="s">
        <v>11</v>
      </c>
      <c r="H597" s="11" t="s">
        <v>11</v>
      </c>
      <c r="I597" s="11" t="s">
        <v>23</v>
      </c>
      <c r="J597" s="14">
        <f t="shared" si="18"/>
        <v>33479</v>
      </c>
      <c r="K597" s="15">
        <f t="shared" si="19"/>
        <v>31</v>
      </c>
    </row>
    <row r="598" spans="1:11" x14ac:dyDescent="0.3">
      <c r="A598" s="11" t="s">
        <v>629</v>
      </c>
      <c r="B598" s="11">
        <v>1984</v>
      </c>
      <c r="C598" s="11" t="s">
        <v>37</v>
      </c>
      <c r="D598" s="11">
        <v>16</v>
      </c>
      <c r="E598" s="11">
        <v>3</v>
      </c>
      <c r="F598" s="19">
        <v>5177.12</v>
      </c>
      <c r="G598" s="11" t="s">
        <v>11</v>
      </c>
      <c r="H598" s="11" t="s">
        <v>16</v>
      </c>
      <c r="I598" s="11" t="s">
        <v>13</v>
      </c>
      <c r="J598" s="14">
        <f t="shared" si="18"/>
        <v>30971</v>
      </c>
      <c r="K598" s="15">
        <f t="shared" si="19"/>
        <v>38</v>
      </c>
    </row>
    <row r="599" spans="1:11" x14ac:dyDescent="0.3">
      <c r="A599" s="11" t="s">
        <v>630</v>
      </c>
      <c r="B599" s="11">
        <v>1979</v>
      </c>
      <c r="C599" s="11" t="s">
        <v>20</v>
      </c>
      <c r="D599" s="11">
        <v>12</v>
      </c>
      <c r="E599" s="11">
        <v>2</v>
      </c>
      <c r="F599" s="19">
        <v>5195.58</v>
      </c>
      <c r="G599" s="11" t="s">
        <v>11</v>
      </c>
      <c r="H599" s="11" t="s">
        <v>11</v>
      </c>
      <c r="I599" s="11" t="s">
        <v>13</v>
      </c>
      <c r="J599" s="14">
        <f t="shared" si="18"/>
        <v>29110</v>
      </c>
      <c r="K599" s="15">
        <f t="shared" si="19"/>
        <v>43</v>
      </c>
    </row>
    <row r="600" spans="1:11" x14ac:dyDescent="0.3">
      <c r="A600" s="11" t="s">
        <v>631</v>
      </c>
      <c r="B600" s="11">
        <v>2004</v>
      </c>
      <c r="C600" s="11" t="s">
        <v>18</v>
      </c>
      <c r="D600" s="11">
        <v>6</v>
      </c>
      <c r="E600" s="11">
        <v>0</v>
      </c>
      <c r="F600" s="19">
        <v>5198.6899999999996</v>
      </c>
      <c r="G600" s="11" t="s">
        <v>11</v>
      </c>
      <c r="H600" s="11" t="s">
        <v>11</v>
      </c>
      <c r="I600" s="11" t="s">
        <v>632</v>
      </c>
      <c r="J600" s="14">
        <f t="shared" si="18"/>
        <v>38144</v>
      </c>
      <c r="K600" s="15">
        <f t="shared" si="19"/>
        <v>19</v>
      </c>
    </row>
    <row r="601" spans="1:11" x14ac:dyDescent="0.3">
      <c r="A601" s="11" t="s">
        <v>633</v>
      </c>
      <c r="B601" s="11">
        <v>1983</v>
      </c>
      <c r="C601" s="11" t="s">
        <v>37</v>
      </c>
      <c r="D601" s="11">
        <v>24</v>
      </c>
      <c r="E601" s="11">
        <v>3</v>
      </c>
      <c r="F601" s="19">
        <v>5207.97</v>
      </c>
      <c r="G601" s="11" t="s">
        <v>11</v>
      </c>
      <c r="H601" s="11" t="s">
        <v>11</v>
      </c>
      <c r="I601" s="11" t="s">
        <v>23</v>
      </c>
      <c r="J601" s="14">
        <f t="shared" si="18"/>
        <v>30613</v>
      </c>
      <c r="K601" s="15">
        <f t="shared" si="19"/>
        <v>39</v>
      </c>
    </row>
    <row r="602" spans="1:11" x14ac:dyDescent="0.3">
      <c r="A602" s="11" t="s">
        <v>634</v>
      </c>
      <c r="B602" s="11">
        <v>1993</v>
      </c>
      <c r="C602" s="11" t="s">
        <v>18</v>
      </c>
      <c r="D602" s="11">
        <v>17</v>
      </c>
      <c r="E602" s="11">
        <v>3</v>
      </c>
      <c r="F602" s="19">
        <v>5209.58</v>
      </c>
      <c r="G602" s="11" t="s">
        <v>12</v>
      </c>
      <c r="H602" s="11" t="s">
        <v>12</v>
      </c>
      <c r="I602" s="11" t="s">
        <v>356</v>
      </c>
      <c r="J602" s="14">
        <f t="shared" si="18"/>
        <v>34137</v>
      </c>
      <c r="K602" s="15">
        <f t="shared" si="19"/>
        <v>29</v>
      </c>
    </row>
    <row r="603" spans="1:11" x14ac:dyDescent="0.3">
      <c r="A603" s="11" t="s">
        <v>635</v>
      </c>
      <c r="B603" s="11">
        <v>1999</v>
      </c>
      <c r="C603" s="11" t="s">
        <v>30</v>
      </c>
      <c r="D603" s="11">
        <v>1</v>
      </c>
      <c r="E603" s="11">
        <v>0</v>
      </c>
      <c r="F603" s="19">
        <v>5213.22</v>
      </c>
      <c r="G603" s="11" t="s">
        <v>11</v>
      </c>
      <c r="H603" s="11" t="s">
        <v>16</v>
      </c>
      <c r="I603" s="11" t="s">
        <v>23</v>
      </c>
      <c r="J603" s="14">
        <f t="shared" si="18"/>
        <v>36495</v>
      </c>
      <c r="K603" s="15">
        <f t="shared" si="19"/>
        <v>23</v>
      </c>
    </row>
    <row r="604" spans="1:11" x14ac:dyDescent="0.3">
      <c r="A604" s="11" t="s">
        <v>636</v>
      </c>
      <c r="B604" s="11">
        <v>1995</v>
      </c>
      <c r="C604" s="11" t="s">
        <v>18</v>
      </c>
      <c r="D604" s="11">
        <v>6</v>
      </c>
      <c r="E604" s="11">
        <v>0</v>
      </c>
      <c r="F604" s="19">
        <v>5216.4799999999996</v>
      </c>
      <c r="G604" s="11" t="s">
        <v>11</v>
      </c>
      <c r="H604" s="11" t="s">
        <v>11</v>
      </c>
      <c r="I604" s="11" t="s">
        <v>200</v>
      </c>
      <c r="J604" s="14">
        <f t="shared" si="18"/>
        <v>34856</v>
      </c>
      <c r="K604" s="15">
        <f t="shared" si="19"/>
        <v>28</v>
      </c>
    </row>
    <row r="605" spans="1:11" x14ac:dyDescent="0.3">
      <c r="A605" s="11" t="s">
        <v>637</v>
      </c>
      <c r="B605" s="11">
        <v>1987</v>
      </c>
      <c r="C605" s="11" t="s">
        <v>18</v>
      </c>
      <c r="D605" s="11">
        <v>29</v>
      </c>
      <c r="E605" s="11">
        <v>0</v>
      </c>
      <c r="F605" s="19">
        <v>5227.99</v>
      </c>
      <c r="G605" s="11" t="s">
        <v>11</v>
      </c>
      <c r="H605" s="11" t="s">
        <v>16</v>
      </c>
      <c r="I605" s="11" t="s">
        <v>247</v>
      </c>
      <c r="J605" s="14">
        <f t="shared" si="18"/>
        <v>31957</v>
      </c>
      <c r="K605" s="15">
        <f t="shared" si="19"/>
        <v>35</v>
      </c>
    </row>
    <row r="606" spans="1:11" x14ac:dyDescent="0.3">
      <c r="A606" s="11" t="s">
        <v>638</v>
      </c>
      <c r="B606" s="11">
        <v>1987</v>
      </c>
      <c r="C606" s="11" t="s">
        <v>30</v>
      </c>
      <c r="D606" s="11">
        <v>26</v>
      </c>
      <c r="E606" s="11">
        <v>1</v>
      </c>
      <c r="F606" s="19">
        <v>5240.7700000000004</v>
      </c>
      <c r="G606" s="11" t="s">
        <v>11</v>
      </c>
      <c r="H606" s="11" t="s">
        <v>11</v>
      </c>
      <c r="I606" s="11" t="s">
        <v>42</v>
      </c>
      <c r="J606" s="14">
        <f t="shared" si="18"/>
        <v>32137</v>
      </c>
      <c r="K606" s="15">
        <f t="shared" si="19"/>
        <v>35</v>
      </c>
    </row>
    <row r="607" spans="1:11" x14ac:dyDescent="0.3">
      <c r="A607" s="11" t="s">
        <v>639</v>
      </c>
      <c r="B607" s="11">
        <v>1987</v>
      </c>
      <c r="C607" s="11" t="s">
        <v>10</v>
      </c>
      <c r="D607" s="11">
        <v>5</v>
      </c>
      <c r="E607" s="11">
        <v>1</v>
      </c>
      <c r="F607" s="19">
        <v>5245.23</v>
      </c>
      <c r="G607" s="11" t="s">
        <v>11</v>
      </c>
      <c r="H607" s="11" t="s">
        <v>11</v>
      </c>
      <c r="I607" s="11" t="s">
        <v>13</v>
      </c>
      <c r="J607" s="14">
        <f t="shared" si="18"/>
        <v>31963</v>
      </c>
      <c r="K607" s="15">
        <f t="shared" si="19"/>
        <v>35</v>
      </c>
    </row>
    <row r="608" spans="1:11" x14ac:dyDescent="0.3">
      <c r="A608" s="11" t="s">
        <v>640</v>
      </c>
      <c r="B608" s="11">
        <v>1987</v>
      </c>
      <c r="C608" s="11" t="s">
        <v>20</v>
      </c>
      <c r="D608" s="11">
        <v>9</v>
      </c>
      <c r="E608" s="11">
        <v>1</v>
      </c>
      <c r="F608" s="19">
        <v>5246.05</v>
      </c>
      <c r="G608" s="11" t="s">
        <v>11</v>
      </c>
      <c r="H608" s="11" t="s">
        <v>12</v>
      </c>
      <c r="I608" s="11" t="s">
        <v>42</v>
      </c>
      <c r="J608" s="14">
        <f t="shared" si="18"/>
        <v>32029</v>
      </c>
      <c r="K608" s="15">
        <f t="shared" si="19"/>
        <v>35</v>
      </c>
    </row>
    <row r="609" spans="1:11" x14ac:dyDescent="0.3">
      <c r="A609" s="11" t="s">
        <v>641</v>
      </c>
      <c r="B609" s="11">
        <v>1990</v>
      </c>
      <c r="C609" s="11" t="s">
        <v>10</v>
      </c>
      <c r="D609" s="11">
        <v>6</v>
      </c>
      <c r="E609" s="11">
        <v>3</v>
      </c>
      <c r="F609" s="19">
        <v>5253.52</v>
      </c>
      <c r="G609" s="11" t="s">
        <v>12</v>
      </c>
      <c r="H609" s="11" t="s">
        <v>12</v>
      </c>
      <c r="I609" s="11" t="s">
        <v>42</v>
      </c>
      <c r="J609" s="14">
        <f t="shared" si="18"/>
        <v>33060</v>
      </c>
      <c r="K609" s="15">
        <f t="shared" si="19"/>
        <v>32</v>
      </c>
    </row>
    <row r="610" spans="1:11" x14ac:dyDescent="0.3">
      <c r="A610" s="11" t="s">
        <v>642</v>
      </c>
      <c r="B610" s="11">
        <v>1989</v>
      </c>
      <c r="C610" s="11" t="s">
        <v>15</v>
      </c>
      <c r="D610" s="11">
        <v>25</v>
      </c>
      <c r="E610" s="11">
        <v>2</v>
      </c>
      <c r="F610" s="19">
        <v>5257.51</v>
      </c>
      <c r="G610" s="11" t="s">
        <v>11</v>
      </c>
      <c r="H610" s="11" t="s">
        <v>11</v>
      </c>
      <c r="I610" s="11" t="s">
        <v>23</v>
      </c>
      <c r="J610" s="14">
        <f t="shared" si="18"/>
        <v>32837</v>
      </c>
      <c r="K610" s="15">
        <f t="shared" si="19"/>
        <v>33</v>
      </c>
    </row>
    <row r="611" spans="1:11" x14ac:dyDescent="0.3">
      <c r="A611" s="11" t="s">
        <v>643</v>
      </c>
      <c r="B611" s="11">
        <v>1989</v>
      </c>
      <c r="C611" s="11" t="s">
        <v>10</v>
      </c>
      <c r="D611" s="11">
        <v>19</v>
      </c>
      <c r="E611" s="11">
        <v>2</v>
      </c>
      <c r="F611" s="19">
        <v>5261.47</v>
      </c>
      <c r="G611" s="11" t="s">
        <v>11</v>
      </c>
      <c r="H611" s="11" t="s">
        <v>11</v>
      </c>
      <c r="I611" s="11" t="s">
        <v>23</v>
      </c>
      <c r="J611" s="14">
        <f t="shared" si="18"/>
        <v>32708</v>
      </c>
      <c r="K611" s="15">
        <f t="shared" si="19"/>
        <v>33</v>
      </c>
    </row>
    <row r="612" spans="1:11" x14ac:dyDescent="0.3">
      <c r="A612" s="11" t="s">
        <v>644</v>
      </c>
      <c r="B612" s="11">
        <v>1986</v>
      </c>
      <c r="C612" s="11" t="s">
        <v>37</v>
      </c>
      <c r="D612" s="11">
        <v>25</v>
      </c>
      <c r="E612" s="11">
        <v>0</v>
      </c>
      <c r="F612" s="19">
        <v>5266.37</v>
      </c>
      <c r="G612" s="11" t="s">
        <v>11</v>
      </c>
      <c r="H612" s="11" t="s">
        <v>11</v>
      </c>
      <c r="I612" s="11" t="s">
        <v>23</v>
      </c>
      <c r="J612" s="14">
        <f t="shared" si="18"/>
        <v>31710</v>
      </c>
      <c r="K612" s="15">
        <f t="shared" si="19"/>
        <v>36</v>
      </c>
    </row>
    <row r="613" spans="1:11" x14ac:dyDescent="0.3">
      <c r="A613" s="11" t="s">
        <v>645</v>
      </c>
      <c r="B613" s="11">
        <v>1986</v>
      </c>
      <c r="C613" s="11" t="s">
        <v>20</v>
      </c>
      <c r="D613" s="11">
        <v>20</v>
      </c>
      <c r="E613" s="11">
        <v>0</v>
      </c>
      <c r="F613" s="19">
        <v>5267.82</v>
      </c>
      <c r="G613" s="11" t="s">
        <v>11</v>
      </c>
      <c r="H613" s="11" t="s">
        <v>11</v>
      </c>
      <c r="I613" s="11" t="s">
        <v>23</v>
      </c>
      <c r="J613" s="14">
        <f t="shared" si="18"/>
        <v>31675</v>
      </c>
      <c r="K613" s="15">
        <f t="shared" si="19"/>
        <v>36</v>
      </c>
    </row>
    <row r="614" spans="1:11" x14ac:dyDescent="0.3">
      <c r="A614" s="11" t="s">
        <v>646</v>
      </c>
      <c r="B614" s="11">
        <v>1986</v>
      </c>
      <c r="C614" s="11" t="s">
        <v>37</v>
      </c>
      <c r="D614" s="11">
        <v>20</v>
      </c>
      <c r="E614" s="11">
        <v>0</v>
      </c>
      <c r="F614" s="19">
        <v>5272.18</v>
      </c>
      <c r="G614" s="11" t="s">
        <v>11</v>
      </c>
      <c r="H614" s="11" t="s">
        <v>12</v>
      </c>
      <c r="I614" s="11" t="s">
        <v>23</v>
      </c>
      <c r="J614" s="14">
        <f t="shared" si="18"/>
        <v>31705</v>
      </c>
      <c r="K614" s="15">
        <f t="shared" si="19"/>
        <v>36</v>
      </c>
    </row>
    <row r="615" spans="1:11" x14ac:dyDescent="0.3">
      <c r="A615" s="11" t="s">
        <v>647</v>
      </c>
      <c r="B615" s="11">
        <v>1987</v>
      </c>
      <c r="C615" s="11" t="s">
        <v>20</v>
      </c>
      <c r="D615" s="11">
        <v>1</v>
      </c>
      <c r="E615" s="11">
        <v>3</v>
      </c>
      <c r="F615" s="19">
        <v>5275.86</v>
      </c>
      <c r="G615" s="11" t="s">
        <v>11</v>
      </c>
      <c r="H615" s="11" t="s">
        <v>11</v>
      </c>
      <c r="I615" s="11" t="s">
        <v>13</v>
      </c>
      <c r="J615" s="14">
        <f t="shared" si="18"/>
        <v>32021</v>
      </c>
      <c r="K615" s="15">
        <f t="shared" si="19"/>
        <v>35</v>
      </c>
    </row>
    <row r="616" spans="1:11" x14ac:dyDescent="0.3">
      <c r="A616" s="11" t="s">
        <v>648</v>
      </c>
      <c r="B616" s="11">
        <v>1974</v>
      </c>
      <c r="C616" s="11" t="s">
        <v>15</v>
      </c>
      <c r="D616" s="11">
        <v>12</v>
      </c>
      <c r="E616" s="11">
        <v>0</v>
      </c>
      <c r="F616" s="19">
        <v>5291.71</v>
      </c>
      <c r="G616" s="11" t="s">
        <v>11</v>
      </c>
      <c r="H616" s="11" t="s">
        <v>11</v>
      </c>
      <c r="I616" s="11" t="s">
        <v>23</v>
      </c>
      <c r="J616" s="14">
        <f t="shared" si="18"/>
        <v>27345</v>
      </c>
      <c r="K616" s="15">
        <f t="shared" si="19"/>
        <v>48</v>
      </c>
    </row>
    <row r="617" spans="1:11" x14ac:dyDescent="0.3">
      <c r="A617" s="11" t="s">
        <v>649</v>
      </c>
      <c r="B617" s="11">
        <v>2004</v>
      </c>
      <c r="C617" s="11" t="s">
        <v>35</v>
      </c>
      <c r="D617" s="11">
        <v>22</v>
      </c>
      <c r="E617" s="11">
        <v>0</v>
      </c>
      <c r="F617" s="19">
        <v>5293.67</v>
      </c>
      <c r="G617" s="11" t="s">
        <v>11</v>
      </c>
      <c r="H617" s="11" t="s">
        <v>11</v>
      </c>
      <c r="I617" s="11" t="s">
        <v>632</v>
      </c>
      <c r="J617" s="14">
        <f t="shared" si="18"/>
        <v>38221</v>
      </c>
      <c r="K617" s="15">
        <f t="shared" si="19"/>
        <v>18</v>
      </c>
    </row>
    <row r="618" spans="1:11" x14ac:dyDescent="0.3">
      <c r="A618" s="11" t="s">
        <v>650</v>
      </c>
      <c r="B618" s="11">
        <v>2000</v>
      </c>
      <c r="C618" s="11" t="s">
        <v>20</v>
      </c>
      <c r="D618" s="11">
        <v>9</v>
      </c>
      <c r="E618" s="11">
        <v>0</v>
      </c>
      <c r="F618" s="19">
        <v>5306.7</v>
      </c>
      <c r="G618" s="11" t="s">
        <v>11</v>
      </c>
      <c r="H618" s="11" t="s">
        <v>12</v>
      </c>
      <c r="I618" s="11" t="s">
        <v>23</v>
      </c>
      <c r="J618" s="14">
        <f t="shared" si="18"/>
        <v>36778</v>
      </c>
      <c r="K618" s="15">
        <f t="shared" si="19"/>
        <v>22</v>
      </c>
    </row>
    <row r="619" spans="1:11" x14ac:dyDescent="0.3">
      <c r="A619" s="11" t="s">
        <v>651</v>
      </c>
      <c r="B619" s="11">
        <v>1994</v>
      </c>
      <c r="C619" s="11" t="s">
        <v>15</v>
      </c>
      <c r="D619" s="11">
        <v>13</v>
      </c>
      <c r="E619" s="11">
        <v>3</v>
      </c>
      <c r="F619" s="19">
        <v>5312.17</v>
      </c>
      <c r="G619" s="11" t="s">
        <v>11</v>
      </c>
      <c r="H619" s="11" t="s">
        <v>11</v>
      </c>
      <c r="I619" s="11" t="s">
        <v>23</v>
      </c>
      <c r="J619" s="14">
        <f t="shared" si="18"/>
        <v>34651</v>
      </c>
      <c r="K619" s="15">
        <f t="shared" si="19"/>
        <v>28</v>
      </c>
    </row>
    <row r="620" spans="1:11" x14ac:dyDescent="0.3">
      <c r="A620" s="11" t="s">
        <v>652</v>
      </c>
      <c r="B620" s="11">
        <v>1974</v>
      </c>
      <c r="C620" s="11" t="s">
        <v>20</v>
      </c>
      <c r="D620" s="11">
        <v>2</v>
      </c>
      <c r="E620" s="11">
        <v>0</v>
      </c>
      <c r="F620" s="19">
        <v>5322.24</v>
      </c>
      <c r="G620" s="11" t="s">
        <v>11</v>
      </c>
      <c r="H620" s="11" t="s">
        <v>16</v>
      </c>
      <c r="I620" s="11" t="s">
        <v>23</v>
      </c>
      <c r="J620" s="14">
        <f t="shared" si="18"/>
        <v>27274</v>
      </c>
      <c r="K620" s="15">
        <f t="shared" si="19"/>
        <v>48</v>
      </c>
    </row>
    <row r="621" spans="1:11" x14ac:dyDescent="0.3">
      <c r="A621" s="11" t="s">
        <v>653</v>
      </c>
      <c r="B621" s="11">
        <v>1992</v>
      </c>
      <c r="C621" s="11" t="s">
        <v>18</v>
      </c>
      <c r="D621" s="11">
        <v>18</v>
      </c>
      <c r="E621" s="11">
        <v>3</v>
      </c>
      <c r="F621" s="19">
        <v>5325.65</v>
      </c>
      <c r="G621" s="11" t="s">
        <v>11</v>
      </c>
      <c r="H621" s="11" t="s">
        <v>16</v>
      </c>
      <c r="I621" s="11" t="s">
        <v>42</v>
      </c>
      <c r="J621" s="14">
        <f t="shared" si="18"/>
        <v>33773</v>
      </c>
      <c r="K621" s="15">
        <f t="shared" si="19"/>
        <v>30</v>
      </c>
    </row>
    <row r="622" spans="1:11" x14ac:dyDescent="0.3">
      <c r="A622" s="11" t="s">
        <v>654</v>
      </c>
      <c r="B622" s="11">
        <v>1991</v>
      </c>
      <c r="C622" s="11" t="s">
        <v>35</v>
      </c>
      <c r="D622" s="11">
        <v>28</v>
      </c>
      <c r="E622" s="11">
        <v>2</v>
      </c>
      <c r="F622" s="19">
        <v>5327.4</v>
      </c>
      <c r="G622" s="11" t="s">
        <v>11</v>
      </c>
      <c r="H622" s="11" t="s">
        <v>16</v>
      </c>
      <c r="I622" s="11" t="s">
        <v>23</v>
      </c>
      <c r="J622" s="14">
        <f t="shared" si="18"/>
        <v>33478</v>
      </c>
      <c r="K622" s="15">
        <f t="shared" si="19"/>
        <v>31</v>
      </c>
    </row>
    <row r="623" spans="1:11" x14ac:dyDescent="0.3">
      <c r="A623" s="11" t="s">
        <v>655</v>
      </c>
      <c r="B623" s="11">
        <v>1972</v>
      </c>
      <c r="C623" s="11" t="s">
        <v>30</v>
      </c>
      <c r="D623" s="11">
        <v>15</v>
      </c>
      <c r="E623" s="11">
        <v>0</v>
      </c>
      <c r="F623" s="19">
        <v>5344.81</v>
      </c>
      <c r="G623" s="11" t="s">
        <v>11</v>
      </c>
      <c r="H623" s="11" t="s">
        <v>12</v>
      </c>
      <c r="I623" s="11" t="s">
        <v>13</v>
      </c>
      <c r="J623" s="14">
        <f t="shared" si="18"/>
        <v>26648</v>
      </c>
      <c r="K623" s="15">
        <f t="shared" si="19"/>
        <v>50</v>
      </c>
    </row>
    <row r="624" spans="1:11" x14ac:dyDescent="0.3">
      <c r="A624" s="11" t="s">
        <v>656</v>
      </c>
      <c r="B624" s="11">
        <v>1989</v>
      </c>
      <c r="C624" s="11" t="s">
        <v>15</v>
      </c>
      <c r="D624" s="11">
        <v>7</v>
      </c>
      <c r="E624" s="11">
        <v>1</v>
      </c>
      <c r="F624" s="19">
        <v>5354.07</v>
      </c>
      <c r="G624" s="11" t="s">
        <v>11</v>
      </c>
      <c r="H624" s="11" t="s">
        <v>12</v>
      </c>
      <c r="I624" s="11" t="s">
        <v>247</v>
      </c>
      <c r="J624" s="14">
        <f t="shared" si="18"/>
        <v>32819</v>
      </c>
      <c r="K624" s="15">
        <f t="shared" si="19"/>
        <v>33</v>
      </c>
    </row>
    <row r="625" spans="1:11" x14ac:dyDescent="0.3">
      <c r="A625" s="11" t="s">
        <v>657</v>
      </c>
      <c r="B625" s="11">
        <v>1994</v>
      </c>
      <c r="C625" s="11" t="s">
        <v>30</v>
      </c>
      <c r="D625" s="11">
        <v>7</v>
      </c>
      <c r="E625" s="11">
        <v>0</v>
      </c>
      <c r="F625" s="19">
        <v>5364.66</v>
      </c>
      <c r="G625" s="11" t="s">
        <v>11</v>
      </c>
      <c r="H625" s="11" t="s">
        <v>16</v>
      </c>
      <c r="I625" s="11" t="s">
        <v>42</v>
      </c>
      <c r="J625" s="14">
        <f t="shared" si="18"/>
        <v>34675</v>
      </c>
      <c r="K625" s="15">
        <f t="shared" si="19"/>
        <v>28</v>
      </c>
    </row>
    <row r="626" spans="1:11" x14ac:dyDescent="0.3">
      <c r="A626" s="11" t="s">
        <v>658</v>
      </c>
      <c r="B626" s="11">
        <v>1986</v>
      </c>
      <c r="C626" s="11" t="s">
        <v>18</v>
      </c>
      <c r="D626" s="11">
        <v>1</v>
      </c>
      <c r="E626" s="11">
        <v>1</v>
      </c>
      <c r="F626" s="19">
        <v>5373.36</v>
      </c>
      <c r="G626" s="11" t="s">
        <v>11</v>
      </c>
      <c r="H626" s="11" t="s">
        <v>11</v>
      </c>
      <c r="I626" s="11" t="s">
        <v>23</v>
      </c>
      <c r="J626" s="14">
        <f t="shared" si="18"/>
        <v>31564</v>
      </c>
      <c r="K626" s="15">
        <f t="shared" si="19"/>
        <v>37</v>
      </c>
    </row>
    <row r="627" spans="1:11" x14ac:dyDescent="0.3">
      <c r="A627" s="11" t="s">
        <v>659</v>
      </c>
      <c r="B627" s="11">
        <v>1989</v>
      </c>
      <c r="C627" s="11" t="s">
        <v>15</v>
      </c>
      <c r="D627" s="11">
        <v>18</v>
      </c>
      <c r="E627" s="11">
        <v>2</v>
      </c>
      <c r="F627" s="19">
        <v>5375.04</v>
      </c>
      <c r="G627" s="11" t="s">
        <v>11</v>
      </c>
      <c r="H627" s="11" t="s">
        <v>16</v>
      </c>
      <c r="I627" s="11" t="s">
        <v>42</v>
      </c>
      <c r="J627" s="14">
        <f t="shared" si="18"/>
        <v>32830</v>
      </c>
      <c r="K627" s="15">
        <f t="shared" si="19"/>
        <v>33</v>
      </c>
    </row>
    <row r="628" spans="1:11" x14ac:dyDescent="0.3">
      <c r="A628" s="11" t="s">
        <v>660</v>
      </c>
      <c r="B628" s="11">
        <v>1986</v>
      </c>
      <c r="C628" s="11" t="s">
        <v>10</v>
      </c>
      <c r="D628" s="11">
        <v>22</v>
      </c>
      <c r="E628" s="11">
        <v>1</v>
      </c>
      <c r="F628" s="19">
        <v>5377.46</v>
      </c>
      <c r="G628" s="11" t="s">
        <v>11</v>
      </c>
      <c r="H628" s="11" t="s">
        <v>12</v>
      </c>
      <c r="I628" s="11" t="s">
        <v>23</v>
      </c>
      <c r="J628" s="14">
        <f t="shared" si="18"/>
        <v>31615</v>
      </c>
      <c r="K628" s="15">
        <f t="shared" si="19"/>
        <v>36</v>
      </c>
    </row>
    <row r="629" spans="1:11" x14ac:dyDescent="0.3">
      <c r="A629" s="11" t="s">
        <v>661</v>
      </c>
      <c r="B629" s="11">
        <v>1984</v>
      </c>
      <c r="C629" s="11" t="s">
        <v>18</v>
      </c>
      <c r="D629" s="11">
        <v>1</v>
      </c>
      <c r="E629" s="11">
        <v>0</v>
      </c>
      <c r="F629" s="19">
        <v>5383.54</v>
      </c>
      <c r="G629" s="11" t="s">
        <v>11</v>
      </c>
      <c r="H629" s="11" t="s">
        <v>12</v>
      </c>
      <c r="I629" s="11" t="s">
        <v>42</v>
      </c>
      <c r="J629" s="14">
        <f t="shared" si="18"/>
        <v>30834</v>
      </c>
      <c r="K629" s="15">
        <f t="shared" si="19"/>
        <v>39</v>
      </c>
    </row>
    <row r="630" spans="1:11" x14ac:dyDescent="0.3">
      <c r="A630" s="11" t="s">
        <v>662</v>
      </c>
      <c r="B630" s="11">
        <v>1988</v>
      </c>
      <c r="C630" s="11" t="s">
        <v>35</v>
      </c>
      <c r="D630" s="11">
        <v>8</v>
      </c>
      <c r="E630" s="11">
        <v>1</v>
      </c>
      <c r="F630" s="19">
        <v>5385.34</v>
      </c>
      <c r="G630" s="11" t="s">
        <v>11</v>
      </c>
      <c r="H630" s="11" t="s">
        <v>12</v>
      </c>
      <c r="I630" s="11" t="s">
        <v>23</v>
      </c>
      <c r="J630" s="14">
        <f t="shared" si="18"/>
        <v>32363</v>
      </c>
      <c r="K630" s="15">
        <f t="shared" si="19"/>
        <v>34</v>
      </c>
    </row>
    <row r="631" spans="1:11" x14ac:dyDescent="0.3">
      <c r="A631" s="11" t="s">
        <v>663</v>
      </c>
      <c r="B631" s="11">
        <v>1989</v>
      </c>
      <c r="C631" s="11" t="s">
        <v>15</v>
      </c>
      <c r="D631" s="11">
        <v>6</v>
      </c>
      <c r="E631" s="11">
        <v>3</v>
      </c>
      <c r="F631" s="19">
        <v>5396.44</v>
      </c>
      <c r="G631" s="11" t="s">
        <v>11</v>
      </c>
      <c r="H631" s="11" t="s">
        <v>12</v>
      </c>
      <c r="I631" s="11" t="s">
        <v>13</v>
      </c>
      <c r="J631" s="14">
        <f t="shared" si="18"/>
        <v>32818</v>
      </c>
      <c r="K631" s="15">
        <f t="shared" si="19"/>
        <v>33</v>
      </c>
    </row>
    <row r="632" spans="1:11" x14ac:dyDescent="0.3">
      <c r="A632" s="11" t="s">
        <v>664</v>
      </c>
      <c r="B632" s="11">
        <v>1984</v>
      </c>
      <c r="C632" s="11" t="s">
        <v>20</v>
      </c>
      <c r="D632" s="11">
        <v>3</v>
      </c>
      <c r="E632" s="11">
        <v>0</v>
      </c>
      <c r="F632" s="19">
        <v>5397.62</v>
      </c>
      <c r="G632" s="11" t="s">
        <v>11</v>
      </c>
      <c r="H632" s="11" t="s">
        <v>11</v>
      </c>
      <c r="I632" s="11" t="s">
        <v>13</v>
      </c>
      <c r="J632" s="14">
        <f t="shared" si="18"/>
        <v>30928</v>
      </c>
      <c r="K632" s="15">
        <f t="shared" si="19"/>
        <v>38</v>
      </c>
    </row>
    <row r="633" spans="1:11" x14ac:dyDescent="0.3">
      <c r="A633" s="11" t="s">
        <v>665</v>
      </c>
      <c r="B633" s="11">
        <v>1984</v>
      </c>
      <c r="C633" s="11" t="s">
        <v>35</v>
      </c>
      <c r="D633" s="11">
        <v>1</v>
      </c>
      <c r="E633" s="11">
        <v>0</v>
      </c>
      <c r="F633" s="19">
        <v>5400.98</v>
      </c>
      <c r="G633" s="11" t="s">
        <v>11</v>
      </c>
      <c r="H633" s="11" t="s">
        <v>11</v>
      </c>
      <c r="I633" s="11" t="s">
        <v>13</v>
      </c>
      <c r="J633" s="14">
        <f t="shared" si="18"/>
        <v>30895</v>
      </c>
      <c r="K633" s="15">
        <f t="shared" si="19"/>
        <v>38</v>
      </c>
    </row>
    <row r="634" spans="1:11" x14ac:dyDescent="0.3">
      <c r="A634" s="11" t="s">
        <v>666</v>
      </c>
      <c r="B634" s="11">
        <v>1985</v>
      </c>
      <c r="C634" s="11" t="s">
        <v>30</v>
      </c>
      <c r="D634" s="11">
        <v>23</v>
      </c>
      <c r="E634" s="11">
        <v>3</v>
      </c>
      <c r="F634" s="19">
        <v>5402.89</v>
      </c>
      <c r="G634" s="11" t="s">
        <v>11</v>
      </c>
      <c r="H634" s="11" t="s">
        <v>16</v>
      </c>
      <c r="I634" s="11" t="s">
        <v>13</v>
      </c>
      <c r="J634" s="14">
        <f t="shared" si="18"/>
        <v>31404</v>
      </c>
      <c r="K634" s="15">
        <f t="shared" si="19"/>
        <v>37</v>
      </c>
    </row>
    <row r="635" spans="1:11" x14ac:dyDescent="0.3">
      <c r="A635" s="11" t="s">
        <v>667</v>
      </c>
      <c r="B635" s="11">
        <v>1975</v>
      </c>
      <c r="C635" s="11" t="s">
        <v>20</v>
      </c>
      <c r="D635" s="11">
        <v>27</v>
      </c>
      <c r="E635" s="11">
        <v>1</v>
      </c>
      <c r="F635" s="19">
        <v>5411.99</v>
      </c>
      <c r="G635" s="11" t="s">
        <v>11</v>
      </c>
      <c r="H635" s="11" t="s">
        <v>12</v>
      </c>
      <c r="I635" s="11" t="s">
        <v>23</v>
      </c>
      <c r="J635" s="14">
        <f t="shared" si="18"/>
        <v>27664</v>
      </c>
      <c r="K635" s="15">
        <f t="shared" si="19"/>
        <v>47</v>
      </c>
    </row>
    <row r="636" spans="1:11" x14ac:dyDescent="0.3">
      <c r="A636" s="11" t="s">
        <v>668</v>
      </c>
      <c r="B636" s="11">
        <v>1982</v>
      </c>
      <c r="C636" s="11" t="s">
        <v>20</v>
      </c>
      <c r="D636" s="11">
        <v>27</v>
      </c>
      <c r="E636" s="11">
        <v>0</v>
      </c>
      <c r="F636" s="19">
        <v>5415.66</v>
      </c>
      <c r="G636" s="11" t="s">
        <v>11</v>
      </c>
      <c r="H636" s="11" t="s">
        <v>12</v>
      </c>
      <c r="I636" s="11" t="s">
        <v>13</v>
      </c>
      <c r="J636" s="14">
        <f t="shared" si="18"/>
        <v>30221</v>
      </c>
      <c r="K636" s="15">
        <f t="shared" si="19"/>
        <v>40</v>
      </c>
    </row>
    <row r="637" spans="1:11" x14ac:dyDescent="0.3">
      <c r="A637" s="11" t="s">
        <v>669</v>
      </c>
      <c r="B637" s="11">
        <v>1991</v>
      </c>
      <c r="C637" s="11" t="s">
        <v>10</v>
      </c>
      <c r="D637" s="11">
        <v>6</v>
      </c>
      <c r="E637" s="11">
        <v>3</v>
      </c>
      <c r="F637" s="19">
        <v>5425.02</v>
      </c>
      <c r="G637" s="11" t="s">
        <v>11</v>
      </c>
      <c r="H637" s="11" t="s">
        <v>16</v>
      </c>
      <c r="I637" s="11" t="s">
        <v>23</v>
      </c>
      <c r="J637" s="14">
        <f t="shared" si="18"/>
        <v>33425</v>
      </c>
      <c r="K637" s="15">
        <f t="shared" si="19"/>
        <v>31</v>
      </c>
    </row>
    <row r="638" spans="1:11" x14ac:dyDescent="0.3">
      <c r="A638" s="11" t="s">
        <v>670</v>
      </c>
      <c r="B638" s="11">
        <v>1992</v>
      </c>
      <c r="C638" s="11" t="s">
        <v>20</v>
      </c>
      <c r="D638" s="11">
        <v>17</v>
      </c>
      <c r="E638" s="11">
        <v>3</v>
      </c>
      <c r="F638" s="19">
        <v>5428.73</v>
      </c>
      <c r="G638" s="11" t="s">
        <v>12</v>
      </c>
      <c r="H638" s="11" t="s">
        <v>16</v>
      </c>
      <c r="I638" s="11" t="s">
        <v>356</v>
      </c>
      <c r="J638" s="14">
        <f t="shared" si="18"/>
        <v>33864</v>
      </c>
      <c r="K638" s="15">
        <f t="shared" si="19"/>
        <v>30</v>
      </c>
    </row>
    <row r="639" spans="1:11" x14ac:dyDescent="0.3">
      <c r="A639" s="11" t="s">
        <v>671</v>
      </c>
      <c r="B639" s="11">
        <v>1978</v>
      </c>
      <c r="C639" s="11" t="s">
        <v>18</v>
      </c>
      <c r="D639" s="11">
        <v>8</v>
      </c>
      <c r="E639" s="11">
        <v>2</v>
      </c>
      <c r="F639" s="19">
        <v>5428.98</v>
      </c>
      <c r="G639" s="11" t="s">
        <v>11</v>
      </c>
      <c r="H639" s="11" t="s">
        <v>11</v>
      </c>
      <c r="I639" s="11" t="s">
        <v>23</v>
      </c>
      <c r="J639" s="14">
        <f t="shared" si="18"/>
        <v>28649</v>
      </c>
      <c r="K639" s="15">
        <f t="shared" si="19"/>
        <v>45</v>
      </c>
    </row>
    <row r="640" spans="1:11" x14ac:dyDescent="0.3">
      <c r="A640" s="11" t="s">
        <v>672</v>
      </c>
      <c r="B640" s="11">
        <v>1982</v>
      </c>
      <c r="C640" s="11" t="s">
        <v>35</v>
      </c>
      <c r="D640" s="11">
        <v>25</v>
      </c>
      <c r="E640" s="11">
        <v>0</v>
      </c>
      <c r="F640" s="19">
        <v>5438.75</v>
      </c>
      <c r="G640" s="11" t="s">
        <v>12</v>
      </c>
      <c r="H640" s="11" t="s">
        <v>11</v>
      </c>
      <c r="I640" s="11" t="s">
        <v>13</v>
      </c>
      <c r="J640" s="14">
        <f t="shared" si="18"/>
        <v>30188</v>
      </c>
      <c r="K640" s="15">
        <f t="shared" si="19"/>
        <v>40</v>
      </c>
    </row>
    <row r="641" spans="1:11" x14ac:dyDescent="0.3">
      <c r="A641" s="11" t="s">
        <v>673</v>
      </c>
      <c r="B641" s="11">
        <v>1986</v>
      </c>
      <c r="C641" s="11" t="s">
        <v>30</v>
      </c>
      <c r="D641" s="11">
        <v>25</v>
      </c>
      <c r="E641" s="11">
        <v>0</v>
      </c>
      <c r="F641" s="19">
        <v>5458.05</v>
      </c>
      <c r="G641" s="11" t="s">
        <v>11</v>
      </c>
      <c r="H641" s="11" t="s">
        <v>11</v>
      </c>
      <c r="I641" s="11" t="s">
        <v>247</v>
      </c>
      <c r="J641" s="14">
        <f t="shared" si="18"/>
        <v>31771</v>
      </c>
      <c r="K641" s="15">
        <f t="shared" si="19"/>
        <v>36</v>
      </c>
    </row>
    <row r="642" spans="1:11" x14ac:dyDescent="0.3">
      <c r="A642" s="11" t="s">
        <v>674</v>
      </c>
      <c r="B642" s="11">
        <v>1973</v>
      </c>
      <c r="C642" s="11" t="s">
        <v>37</v>
      </c>
      <c r="D642" s="11">
        <v>24</v>
      </c>
      <c r="E642" s="11">
        <v>0</v>
      </c>
      <c r="F642" s="19">
        <v>5466.88</v>
      </c>
      <c r="G642" s="11" t="s">
        <v>11</v>
      </c>
      <c r="H642" s="11" t="s">
        <v>11</v>
      </c>
      <c r="I642" s="11" t="s">
        <v>13</v>
      </c>
      <c r="J642" s="14">
        <f t="shared" ref="J642:J705" si="20">DATE(B642,MONTH(DATEVALUE(C642&amp;" 1")),D642)</f>
        <v>26961</v>
      </c>
      <c r="K642" s="15">
        <f t="shared" ref="K642:K705" si="21">DATEDIF(J642,DATE(2023,6,8),"Y")</f>
        <v>49</v>
      </c>
    </row>
    <row r="643" spans="1:11" x14ac:dyDescent="0.3">
      <c r="A643" s="11" t="s">
        <v>675</v>
      </c>
      <c r="B643" s="11">
        <v>1986</v>
      </c>
      <c r="C643" s="11" t="s">
        <v>30</v>
      </c>
      <c r="D643" s="11">
        <v>2</v>
      </c>
      <c r="E643" s="11">
        <v>0</v>
      </c>
      <c r="F643" s="19">
        <v>5469.01</v>
      </c>
      <c r="G643" s="11" t="s">
        <v>11</v>
      </c>
      <c r="H643" s="11" t="s">
        <v>11</v>
      </c>
      <c r="I643" s="11" t="s">
        <v>247</v>
      </c>
      <c r="J643" s="14">
        <f t="shared" si="20"/>
        <v>31748</v>
      </c>
      <c r="K643" s="15">
        <f t="shared" si="21"/>
        <v>36</v>
      </c>
    </row>
    <row r="644" spans="1:11" x14ac:dyDescent="0.3">
      <c r="A644" s="11" t="s">
        <v>676</v>
      </c>
      <c r="B644" s="11">
        <v>1986</v>
      </c>
      <c r="C644" s="11" t="s">
        <v>10</v>
      </c>
      <c r="D644" s="11">
        <v>12</v>
      </c>
      <c r="E644" s="11">
        <v>1</v>
      </c>
      <c r="F644" s="19">
        <v>5472.45</v>
      </c>
      <c r="G644" s="11" t="s">
        <v>11</v>
      </c>
      <c r="H644" s="11" t="s">
        <v>12</v>
      </c>
      <c r="I644" s="11" t="s">
        <v>42</v>
      </c>
      <c r="J644" s="14">
        <f t="shared" si="20"/>
        <v>31605</v>
      </c>
      <c r="K644" s="15">
        <f t="shared" si="21"/>
        <v>36</v>
      </c>
    </row>
    <row r="645" spans="1:11" x14ac:dyDescent="0.3">
      <c r="A645" s="11" t="s">
        <v>677</v>
      </c>
      <c r="B645" s="11">
        <v>1986</v>
      </c>
      <c r="C645" s="11" t="s">
        <v>20</v>
      </c>
      <c r="D645" s="11">
        <v>30</v>
      </c>
      <c r="E645" s="11">
        <v>1</v>
      </c>
      <c r="F645" s="19">
        <v>5478.04</v>
      </c>
      <c r="G645" s="11" t="s">
        <v>11</v>
      </c>
      <c r="H645" s="11" t="s">
        <v>12</v>
      </c>
      <c r="I645" s="11" t="s">
        <v>13</v>
      </c>
      <c r="J645" s="14">
        <f t="shared" si="20"/>
        <v>31685</v>
      </c>
      <c r="K645" s="15">
        <f t="shared" si="21"/>
        <v>36</v>
      </c>
    </row>
    <row r="646" spans="1:11" x14ac:dyDescent="0.3">
      <c r="A646" s="11" t="s">
        <v>678</v>
      </c>
      <c r="B646" s="11">
        <v>1984</v>
      </c>
      <c r="C646" s="11" t="s">
        <v>35</v>
      </c>
      <c r="D646" s="11">
        <v>26</v>
      </c>
      <c r="E646" s="11">
        <v>1</v>
      </c>
      <c r="F646" s="19">
        <v>5484.47</v>
      </c>
      <c r="G646" s="11" t="s">
        <v>11</v>
      </c>
      <c r="H646" s="11" t="s">
        <v>11</v>
      </c>
      <c r="I646" s="11" t="s">
        <v>13</v>
      </c>
      <c r="J646" s="14">
        <f t="shared" si="20"/>
        <v>30920</v>
      </c>
      <c r="K646" s="15">
        <f t="shared" si="21"/>
        <v>38</v>
      </c>
    </row>
    <row r="647" spans="1:11" x14ac:dyDescent="0.3">
      <c r="A647" s="11" t="s">
        <v>679</v>
      </c>
      <c r="B647" s="11">
        <v>1984</v>
      </c>
      <c r="C647" s="11" t="s">
        <v>35</v>
      </c>
      <c r="D647" s="11">
        <v>17</v>
      </c>
      <c r="E647" s="11">
        <v>1</v>
      </c>
      <c r="F647" s="19">
        <v>5488.26</v>
      </c>
      <c r="G647" s="11" t="s">
        <v>11</v>
      </c>
      <c r="H647" s="11" t="s">
        <v>12</v>
      </c>
      <c r="I647" s="11" t="s">
        <v>42</v>
      </c>
      <c r="J647" s="14">
        <f t="shared" si="20"/>
        <v>30911</v>
      </c>
      <c r="K647" s="15">
        <f t="shared" si="21"/>
        <v>38</v>
      </c>
    </row>
    <row r="648" spans="1:11" x14ac:dyDescent="0.3">
      <c r="A648" s="11" t="s">
        <v>680</v>
      </c>
      <c r="B648" s="11">
        <v>1988</v>
      </c>
      <c r="C648" s="11" t="s">
        <v>10</v>
      </c>
      <c r="D648" s="11">
        <v>29</v>
      </c>
      <c r="E648" s="11">
        <v>3</v>
      </c>
      <c r="F648" s="19">
        <v>5503.36</v>
      </c>
      <c r="G648" s="11" t="s">
        <v>11</v>
      </c>
      <c r="H648" s="11" t="s">
        <v>11</v>
      </c>
      <c r="I648" s="11" t="s">
        <v>23</v>
      </c>
      <c r="J648" s="14">
        <f t="shared" si="20"/>
        <v>32353</v>
      </c>
      <c r="K648" s="15">
        <f t="shared" si="21"/>
        <v>34</v>
      </c>
    </row>
    <row r="649" spans="1:11" x14ac:dyDescent="0.3">
      <c r="A649" s="11" t="s">
        <v>681</v>
      </c>
      <c r="B649" s="11">
        <v>1981</v>
      </c>
      <c r="C649" s="11" t="s">
        <v>15</v>
      </c>
      <c r="D649" s="11">
        <v>7</v>
      </c>
      <c r="E649" s="11">
        <v>1</v>
      </c>
      <c r="F649" s="19">
        <v>5539.4</v>
      </c>
      <c r="G649" s="11" t="s">
        <v>11</v>
      </c>
      <c r="H649" s="11" t="s">
        <v>11</v>
      </c>
      <c r="I649" s="11" t="s">
        <v>13</v>
      </c>
      <c r="J649" s="14">
        <f t="shared" si="20"/>
        <v>29897</v>
      </c>
      <c r="K649" s="15">
        <f t="shared" si="21"/>
        <v>41</v>
      </c>
    </row>
    <row r="650" spans="1:11" x14ac:dyDescent="0.3">
      <c r="A650" s="11" t="s">
        <v>682</v>
      </c>
      <c r="B650" s="11">
        <v>1980</v>
      </c>
      <c r="C650" s="11" t="s">
        <v>30</v>
      </c>
      <c r="D650" s="11">
        <v>7</v>
      </c>
      <c r="E650" s="11">
        <v>2</v>
      </c>
      <c r="F650" s="19">
        <v>5540.35</v>
      </c>
      <c r="G650" s="11" t="s">
        <v>11</v>
      </c>
      <c r="H650" s="11" t="s">
        <v>11</v>
      </c>
      <c r="I650" s="11" t="s">
        <v>23</v>
      </c>
      <c r="J650" s="14">
        <f t="shared" si="20"/>
        <v>29562</v>
      </c>
      <c r="K650" s="15">
        <f t="shared" si="21"/>
        <v>42</v>
      </c>
    </row>
    <row r="651" spans="1:11" x14ac:dyDescent="0.3">
      <c r="A651" s="11" t="s">
        <v>683</v>
      </c>
      <c r="B651" s="11">
        <v>1999</v>
      </c>
      <c r="C651" s="11" t="s">
        <v>20</v>
      </c>
      <c r="D651" s="11">
        <v>22</v>
      </c>
      <c r="E651" s="11">
        <v>0</v>
      </c>
      <c r="F651" s="19">
        <v>5552.61</v>
      </c>
      <c r="G651" s="11" t="s">
        <v>11</v>
      </c>
      <c r="H651" s="11" t="s">
        <v>12</v>
      </c>
      <c r="I651" s="11" t="s">
        <v>535</v>
      </c>
      <c r="J651" s="14">
        <f t="shared" si="20"/>
        <v>36425</v>
      </c>
      <c r="K651" s="15">
        <f t="shared" si="21"/>
        <v>23</v>
      </c>
    </row>
    <row r="652" spans="1:11" x14ac:dyDescent="0.3">
      <c r="A652" s="11" t="s">
        <v>684</v>
      </c>
      <c r="B652" s="11">
        <v>1974</v>
      </c>
      <c r="C652" s="11" t="s">
        <v>20</v>
      </c>
      <c r="D652" s="11">
        <v>18</v>
      </c>
      <c r="E652" s="11">
        <v>0</v>
      </c>
      <c r="F652" s="19">
        <v>5576.35</v>
      </c>
      <c r="G652" s="11" t="s">
        <v>11</v>
      </c>
      <c r="H652" s="11" t="s">
        <v>12</v>
      </c>
      <c r="I652" s="11" t="s">
        <v>13</v>
      </c>
      <c r="J652" s="14">
        <f t="shared" si="20"/>
        <v>27290</v>
      </c>
      <c r="K652" s="15">
        <f t="shared" si="21"/>
        <v>48</v>
      </c>
    </row>
    <row r="653" spans="1:11" x14ac:dyDescent="0.3">
      <c r="A653" s="11" t="s">
        <v>685</v>
      </c>
      <c r="B653" s="11">
        <v>1985</v>
      </c>
      <c r="C653" s="11" t="s">
        <v>20</v>
      </c>
      <c r="D653" s="11">
        <v>5</v>
      </c>
      <c r="E653" s="11">
        <v>3</v>
      </c>
      <c r="F653" s="19">
        <v>5582.95</v>
      </c>
      <c r="G653" s="11" t="s">
        <v>11</v>
      </c>
      <c r="H653" s="11" t="s">
        <v>16</v>
      </c>
      <c r="I653" s="11" t="s">
        <v>23</v>
      </c>
      <c r="J653" s="14">
        <f t="shared" si="20"/>
        <v>31295</v>
      </c>
      <c r="K653" s="15">
        <f t="shared" si="21"/>
        <v>37</v>
      </c>
    </row>
    <row r="654" spans="1:11" x14ac:dyDescent="0.3">
      <c r="A654" s="11" t="s">
        <v>686</v>
      </c>
      <c r="B654" s="11">
        <v>1986</v>
      </c>
      <c r="C654" s="11" t="s">
        <v>15</v>
      </c>
      <c r="D654" s="11">
        <v>21</v>
      </c>
      <c r="E654" s="11">
        <v>2</v>
      </c>
      <c r="F654" s="19">
        <v>5584.31</v>
      </c>
      <c r="G654" s="11" t="s">
        <v>12</v>
      </c>
      <c r="H654" s="11" t="s">
        <v>16</v>
      </c>
      <c r="I654" s="11" t="s">
        <v>13</v>
      </c>
      <c r="J654" s="14">
        <f t="shared" si="20"/>
        <v>31737</v>
      </c>
      <c r="K654" s="15">
        <f t="shared" si="21"/>
        <v>36</v>
      </c>
    </row>
    <row r="655" spans="1:11" x14ac:dyDescent="0.3">
      <c r="A655" s="11" t="s">
        <v>687</v>
      </c>
      <c r="B655" s="11">
        <v>1983</v>
      </c>
      <c r="C655" s="11" t="s">
        <v>37</v>
      </c>
      <c r="D655" s="11">
        <v>3</v>
      </c>
      <c r="E655" s="11">
        <v>3</v>
      </c>
      <c r="F655" s="19">
        <v>5587.59</v>
      </c>
      <c r="G655" s="11" t="s">
        <v>11</v>
      </c>
      <c r="H655" s="11" t="s">
        <v>16</v>
      </c>
      <c r="I655" s="11" t="s">
        <v>13</v>
      </c>
      <c r="J655" s="14">
        <f t="shared" si="20"/>
        <v>30592</v>
      </c>
      <c r="K655" s="15">
        <f t="shared" si="21"/>
        <v>39</v>
      </c>
    </row>
    <row r="656" spans="1:11" x14ac:dyDescent="0.3">
      <c r="A656" s="11" t="s">
        <v>688</v>
      </c>
      <c r="B656" s="11">
        <v>1988</v>
      </c>
      <c r="C656" s="11" t="s">
        <v>15</v>
      </c>
      <c r="D656" s="11">
        <v>18</v>
      </c>
      <c r="E656" s="11">
        <v>1</v>
      </c>
      <c r="F656" s="19">
        <v>5594.85</v>
      </c>
      <c r="G656" s="11" t="s">
        <v>11</v>
      </c>
      <c r="H656" s="11" t="s">
        <v>12</v>
      </c>
      <c r="I656" s="11" t="s">
        <v>247</v>
      </c>
      <c r="J656" s="14">
        <f t="shared" si="20"/>
        <v>32465</v>
      </c>
      <c r="K656" s="15">
        <f t="shared" si="21"/>
        <v>34</v>
      </c>
    </row>
    <row r="657" spans="1:11" x14ac:dyDescent="0.3">
      <c r="A657" s="11" t="s">
        <v>689</v>
      </c>
      <c r="B657" s="11">
        <v>1978</v>
      </c>
      <c r="C657" s="11" t="s">
        <v>20</v>
      </c>
      <c r="D657" s="11">
        <v>11</v>
      </c>
      <c r="E657" s="11">
        <v>2</v>
      </c>
      <c r="F657" s="19">
        <v>5612.83</v>
      </c>
      <c r="G657" s="11" t="s">
        <v>11</v>
      </c>
      <c r="H657" s="11" t="s">
        <v>12</v>
      </c>
      <c r="I657" s="11" t="s">
        <v>13</v>
      </c>
      <c r="J657" s="14">
        <f t="shared" si="20"/>
        <v>28744</v>
      </c>
      <c r="K657" s="15">
        <f t="shared" si="21"/>
        <v>44</v>
      </c>
    </row>
    <row r="658" spans="1:11" x14ac:dyDescent="0.3">
      <c r="A658" s="11" t="s">
        <v>690</v>
      </c>
      <c r="B658" s="11">
        <v>1994</v>
      </c>
      <c r="C658" s="11" t="s">
        <v>15</v>
      </c>
      <c r="D658" s="11">
        <v>15</v>
      </c>
      <c r="E658" s="11">
        <v>5</v>
      </c>
      <c r="F658" s="19">
        <v>5615.37</v>
      </c>
      <c r="G658" s="11" t="s">
        <v>11</v>
      </c>
      <c r="H658" s="11" t="s">
        <v>12</v>
      </c>
      <c r="I658" s="11" t="s">
        <v>42</v>
      </c>
      <c r="J658" s="14">
        <f t="shared" si="20"/>
        <v>34653</v>
      </c>
      <c r="K658" s="15">
        <f t="shared" si="21"/>
        <v>28</v>
      </c>
    </row>
    <row r="659" spans="1:11" x14ac:dyDescent="0.3">
      <c r="A659" s="11" t="s">
        <v>691</v>
      </c>
      <c r="B659" s="11">
        <v>1987</v>
      </c>
      <c r="C659" s="11" t="s">
        <v>30</v>
      </c>
      <c r="D659" s="11">
        <v>9</v>
      </c>
      <c r="E659" s="11">
        <v>1</v>
      </c>
      <c r="F659" s="19">
        <v>5630.46</v>
      </c>
      <c r="G659" s="11" t="s">
        <v>11</v>
      </c>
      <c r="H659" s="11" t="s">
        <v>12</v>
      </c>
      <c r="I659" s="11" t="s">
        <v>23</v>
      </c>
      <c r="J659" s="14">
        <f t="shared" si="20"/>
        <v>32120</v>
      </c>
      <c r="K659" s="15">
        <f t="shared" si="21"/>
        <v>35</v>
      </c>
    </row>
    <row r="660" spans="1:11" x14ac:dyDescent="0.3">
      <c r="A660" s="11" t="s">
        <v>692</v>
      </c>
      <c r="B660" s="11">
        <v>1983</v>
      </c>
      <c r="C660" s="11" t="s">
        <v>18</v>
      </c>
      <c r="D660" s="11">
        <v>8</v>
      </c>
      <c r="E660" s="11">
        <v>0</v>
      </c>
      <c r="F660" s="19">
        <v>5649.72</v>
      </c>
      <c r="G660" s="11" t="s">
        <v>11</v>
      </c>
      <c r="H660" s="11" t="s">
        <v>12</v>
      </c>
      <c r="I660" s="11" t="s">
        <v>42</v>
      </c>
      <c r="J660" s="14">
        <f t="shared" si="20"/>
        <v>30475</v>
      </c>
      <c r="K660" s="15">
        <f t="shared" si="21"/>
        <v>40</v>
      </c>
    </row>
    <row r="661" spans="1:11" x14ac:dyDescent="0.3">
      <c r="A661" s="11" t="s">
        <v>693</v>
      </c>
      <c r="B661" s="11">
        <v>1978</v>
      </c>
      <c r="C661" s="11" t="s">
        <v>20</v>
      </c>
      <c r="D661" s="11">
        <v>27</v>
      </c>
      <c r="E661" s="11">
        <v>2</v>
      </c>
      <c r="F661" s="19">
        <v>5650.14</v>
      </c>
      <c r="G661" s="11" t="s">
        <v>11</v>
      </c>
      <c r="H661" s="11" t="s">
        <v>16</v>
      </c>
      <c r="I661" s="11" t="s">
        <v>13</v>
      </c>
      <c r="J661" s="14">
        <f t="shared" si="20"/>
        <v>28760</v>
      </c>
      <c r="K661" s="15">
        <f t="shared" si="21"/>
        <v>44</v>
      </c>
    </row>
    <row r="662" spans="1:11" x14ac:dyDescent="0.3">
      <c r="A662" s="11" t="s">
        <v>694</v>
      </c>
      <c r="B662" s="11">
        <v>1983</v>
      </c>
      <c r="C662" s="11" t="s">
        <v>20</v>
      </c>
      <c r="D662" s="11">
        <v>3</v>
      </c>
      <c r="E662" s="11">
        <v>0</v>
      </c>
      <c r="F662" s="19">
        <v>5662.23</v>
      </c>
      <c r="G662" s="11" t="s">
        <v>11</v>
      </c>
      <c r="H662" s="11" t="s">
        <v>16</v>
      </c>
      <c r="I662" s="11" t="s">
        <v>13</v>
      </c>
      <c r="J662" s="14">
        <f t="shared" si="20"/>
        <v>30562</v>
      </c>
      <c r="K662" s="15">
        <f t="shared" si="21"/>
        <v>39</v>
      </c>
    </row>
    <row r="663" spans="1:11" x14ac:dyDescent="0.3">
      <c r="A663" s="11" t="s">
        <v>695</v>
      </c>
      <c r="B663" s="11">
        <v>1984</v>
      </c>
      <c r="C663" s="11" t="s">
        <v>35</v>
      </c>
      <c r="D663" s="11">
        <v>12</v>
      </c>
      <c r="E663" s="11">
        <v>3</v>
      </c>
      <c r="F663" s="19">
        <v>5679.13</v>
      </c>
      <c r="G663" s="11" t="s">
        <v>11</v>
      </c>
      <c r="H663" s="11" t="s">
        <v>11</v>
      </c>
      <c r="I663" s="11" t="s">
        <v>13</v>
      </c>
      <c r="J663" s="14">
        <f t="shared" si="20"/>
        <v>30906</v>
      </c>
      <c r="K663" s="15">
        <f t="shared" si="21"/>
        <v>38</v>
      </c>
    </row>
    <row r="664" spans="1:11" x14ac:dyDescent="0.3">
      <c r="A664" s="11" t="s">
        <v>696</v>
      </c>
      <c r="B664" s="11">
        <v>1972</v>
      </c>
      <c r="C664" s="11" t="s">
        <v>37</v>
      </c>
      <c r="D664" s="11">
        <v>28</v>
      </c>
      <c r="E664" s="11">
        <v>0</v>
      </c>
      <c r="F664" s="19">
        <v>5690.79</v>
      </c>
      <c r="G664" s="11" t="s">
        <v>11</v>
      </c>
      <c r="H664" s="11" t="s">
        <v>16</v>
      </c>
      <c r="I664" s="11" t="s">
        <v>13</v>
      </c>
      <c r="J664" s="14">
        <f t="shared" si="20"/>
        <v>26600</v>
      </c>
      <c r="K664" s="15">
        <f t="shared" si="21"/>
        <v>50</v>
      </c>
    </row>
    <row r="665" spans="1:11" x14ac:dyDescent="0.3">
      <c r="A665" s="11" t="s">
        <v>697</v>
      </c>
      <c r="B665" s="11">
        <v>1992</v>
      </c>
      <c r="C665" s="11" t="s">
        <v>15</v>
      </c>
      <c r="D665" s="11">
        <v>3</v>
      </c>
      <c r="E665" s="11">
        <v>3</v>
      </c>
      <c r="F665" s="19">
        <v>5693.43</v>
      </c>
      <c r="G665" s="11" t="s">
        <v>11</v>
      </c>
      <c r="H665" s="11" t="s">
        <v>12</v>
      </c>
      <c r="I665" s="11" t="s">
        <v>23</v>
      </c>
      <c r="J665" s="14">
        <f t="shared" si="20"/>
        <v>33911</v>
      </c>
      <c r="K665" s="15">
        <f t="shared" si="21"/>
        <v>30</v>
      </c>
    </row>
    <row r="666" spans="1:11" x14ac:dyDescent="0.3">
      <c r="A666" s="11" t="s">
        <v>698</v>
      </c>
      <c r="B666" s="11">
        <v>1974</v>
      </c>
      <c r="C666" s="11" t="s">
        <v>10</v>
      </c>
      <c r="D666" s="11">
        <v>6</v>
      </c>
      <c r="E666" s="11">
        <v>0</v>
      </c>
      <c r="F666" s="19">
        <v>5698.74</v>
      </c>
      <c r="G666" s="11" t="s">
        <v>11</v>
      </c>
      <c r="H666" s="11" t="s">
        <v>11</v>
      </c>
      <c r="I666" s="11" t="s">
        <v>23</v>
      </c>
      <c r="J666" s="14">
        <f t="shared" si="20"/>
        <v>27216</v>
      </c>
      <c r="K666" s="15">
        <f t="shared" si="21"/>
        <v>48</v>
      </c>
    </row>
    <row r="667" spans="1:11" x14ac:dyDescent="0.3">
      <c r="A667" s="11" t="s">
        <v>699</v>
      </c>
      <c r="B667" s="11">
        <v>1981</v>
      </c>
      <c r="C667" s="11" t="s">
        <v>18</v>
      </c>
      <c r="D667" s="11">
        <v>15</v>
      </c>
      <c r="E667" s="11">
        <v>0</v>
      </c>
      <c r="F667" s="19">
        <v>5699.84</v>
      </c>
      <c r="G667" s="11" t="s">
        <v>11</v>
      </c>
      <c r="H667" s="11" t="s">
        <v>12</v>
      </c>
      <c r="I667" s="11" t="s">
        <v>13</v>
      </c>
      <c r="J667" s="14">
        <f t="shared" si="20"/>
        <v>29752</v>
      </c>
      <c r="K667" s="15">
        <f t="shared" si="21"/>
        <v>41</v>
      </c>
    </row>
    <row r="668" spans="1:11" x14ac:dyDescent="0.3">
      <c r="A668" s="11" t="s">
        <v>700</v>
      </c>
      <c r="B668" s="11">
        <v>1993</v>
      </c>
      <c r="C668" s="11" t="s">
        <v>15</v>
      </c>
      <c r="D668" s="11">
        <v>3</v>
      </c>
      <c r="E668" s="11">
        <v>4</v>
      </c>
      <c r="F668" s="19">
        <v>5708.87</v>
      </c>
      <c r="G668" s="11" t="s">
        <v>11</v>
      </c>
      <c r="H668" s="11" t="s">
        <v>16</v>
      </c>
      <c r="I668" s="11" t="s">
        <v>42</v>
      </c>
      <c r="J668" s="14">
        <f t="shared" si="20"/>
        <v>34276</v>
      </c>
      <c r="K668" s="15">
        <f t="shared" si="21"/>
        <v>29</v>
      </c>
    </row>
    <row r="669" spans="1:11" x14ac:dyDescent="0.3">
      <c r="A669" s="11" t="s">
        <v>701</v>
      </c>
      <c r="B669" s="11">
        <v>1981</v>
      </c>
      <c r="C669" s="11" t="s">
        <v>35</v>
      </c>
      <c r="D669" s="11">
        <v>30</v>
      </c>
      <c r="E669" s="11">
        <v>0</v>
      </c>
      <c r="F669" s="19">
        <v>5709.16</v>
      </c>
      <c r="G669" s="11" t="s">
        <v>12</v>
      </c>
      <c r="H669" s="11" t="s">
        <v>12</v>
      </c>
      <c r="I669" s="11" t="s">
        <v>13</v>
      </c>
      <c r="J669" s="14">
        <f t="shared" si="20"/>
        <v>29828</v>
      </c>
      <c r="K669" s="15">
        <f t="shared" si="21"/>
        <v>41</v>
      </c>
    </row>
    <row r="670" spans="1:11" x14ac:dyDescent="0.3">
      <c r="A670" s="11" t="s">
        <v>702</v>
      </c>
      <c r="B670" s="11">
        <v>1971</v>
      </c>
      <c r="C670" s="11" t="s">
        <v>30</v>
      </c>
      <c r="D670" s="11">
        <v>18</v>
      </c>
      <c r="E670" s="11">
        <v>0</v>
      </c>
      <c r="F670" s="19">
        <v>5720.38</v>
      </c>
      <c r="G670" s="11" t="s">
        <v>11</v>
      </c>
      <c r="H670" s="11" t="s">
        <v>16</v>
      </c>
      <c r="I670" s="11" t="s">
        <v>13</v>
      </c>
      <c r="J670" s="14">
        <f t="shared" si="20"/>
        <v>26285</v>
      </c>
      <c r="K670" s="15">
        <f t="shared" si="21"/>
        <v>51</v>
      </c>
    </row>
    <row r="671" spans="1:11" x14ac:dyDescent="0.3">
      <c r="A671" s="11" t="s">
        <v>703</v>
      </c>
      <c r="B671" s="11">
        <v>1987</v>
      </c>
      <c r="C671" s="11" t="s">
        <v>37</v>
      </c>
      <c r="D671" s="11">
        <v>19</v>
      </c>
      <c r="E671" s="11">
        <v>2</v>
      </c>
      <c r="F671" s="19">
        <v>5729.01</v>
      </c>
      <c r="G671" s="11" t="s">
        <v>16</v>
      </c>
      <c r="H671" s="11" t="s">
        <v>11</v>
      </c>
      <c r="I671" s="11" t="s">
        <v>23</v>
      </c>
      <c r="J671" s="14">
        <f t="shared" si="20"/>
        <v>32069</v>
      </c>
      <c r="K671" s="15">
        <f t="shared" si="21"/>
        <v>35</v>
      </c>
    </row>
    <row r="672" spans="1:11" x14ac:dyDescent="0.3">
      <c r="A672" s="11" t="s">
        <v>704</v>
      </c>
      <c r="B672" s="11">
        <v>1972</v>
      </c>
      <c r="C672" s="11" t="s">
        <v>35</v>
      </c>
      <c r="D672" s="11">
        <v>21</v>
      </c>
      <c r="E672" s="11">
        <v>0</v>
      </c>
      <c r="F672" s="19">
        <v>5741.67</v>
      </c>
      <c r="G672" s="11" t="s">
        <v>11</v>
      </c>
      <c r="H672" s="11" t="s">
        <v>12</v>
      </c>
      <c r="I672" s="11" t="s">
        <v>13</v>
      </c>
      <c r="J672" s="14">
        <f t="shared" si="20"/>
        <v>26532</v>
      </c>
      <c r="K672" s="15">
        <f t="shared" si="21"/>
        <v>50</v>
      </c>
    </row>
    <row r="673" spans="1:11" x14ac:dyDescent="0.3">
      <c r="A673" s="11" t="s">
        <v>705</v>
      </c>
      <c r="B673" s="11">
        <v>1993</v>
      </c>
      <c r="C673" s="11" t="s">
        <v>18</v>
      </c>
      <c r="D673" s="11">
        <v>10</v>
      </c>
      <c r="E673" s="11">
        <v>0</v>
      </c>
      <c r="F673" s="19">
        <v>5748.13</v>
      </c>
      <c r="G673" s="11" t="s">
        <v>11</v>
      </c>
      <c r="H673" s="11" t="s">
        <v>16</v>
      </c>
      <c r="I673" s="11" t="s">
        <v>300</v>
      </c>
      <c r="J673" s="14">
        <f t="shared" si="20"/>
        <v>34130</v>
      </c>
      <c r="K673" s="15">
        <f t="shared" si="21"/>
        <v>29</v>
      </c>
    </row>
    <row r="674" spans="1:11" x14ac:dyDescent="0.3">
      <c r="A674" s="11" t="s">
        <v>706</v>
      </c>
      <c r="B674" s="11">
        <v>1983</v>
      </c>
      <c r="C674" s="11" t="s">
        <v>35</v>
      </c>
      <c r="D674" s="11">
        <v>30</v>
      </c>
      <c r="E674" s="11">
        <v>0</v>
      </c>
      <c r="F674" s="19">
        <v>5757.41</v>
      </c>
      <c r="G674" s="11" t="s">
        <v>11</v>
      </c>
      <c r="H674" s="11" t="s">
        <v>12</v>
      </c>
      <c r="I674" s="11" t="s">
        <v>166</v>
      </c>
      <c r="J674" s="14">
        <f t="shared" si="20"/>
        <v>30558</v>
      </c>
      <c r="K674" s="15">
        <f t="shared" si="21"/>
        <v>39</v>
      </c>
    </row>
    <row r="675" spans="1:11" x14ac:dyDescent="0.3">
      <c r="A675" s="11" t="s">
        <v>707</v>
      </c>
      <c r="B675" s="11">
        <v>2004</v>
      </c>
      <c r="C675" s="11" t="s">
        <v>15</v>
      </c>
      <c r="D675" s="11">
        <v>1</v>
      </c>
      <c r="E675" s="11">
        <v>0</v>
      </c>
      <c r="F675" s="19">
        <v>5778.71</v>
      </c>
      <c r="G675" s="11" t="s">
        <v>11</v>
      </c>
      <c r="H675" s="11" t="s">
        <v>12</v>
      </c>
      <c r="I675" s="11" t="s">
        <v>632</v>
      </c>
      <c r="J675" s="14">
        <f t="shared" si="20"/>
        <v>38292</v>
      </c>
      <c r="K675" s="15">
        <f t="shared" si="21"/>
        <v>18</v>
      </c>
    </row>
    <row r="676" spans="1:11" x14ac:dyDescent="0.3">
      <c r="A676" s="11" t="s">
        <v>708</v>
      </c>
      <c r="B676" s="11">
        <v>1980</v>
      </c>
      <c r="C676" s="11" t="s">
        <v>20</v>
      </c>
      <c r="D676" s="11">
        <v>18</v>
      </c>
      <c r="E676" s="11">
        <v>2</v>
      </c>
      <c r="F676" s="19">
        <v>5807.06</v>
      </c>
      <c r="G676" s="11" t="s">
        <v>11</v>
      </c>
      <c r="H676" s="11" t="s">
        <v>12</v>
      </c>
      <c r="I676" s="11" t="s">
        <v>13</v>
      </c>
      <c r="J676" s="14">
        <f t="shared" si="20"/>
        <v>29482</v>
      </c>
      <c r="K676" s="15">
        <f t="shared" si="21"/>
        <v>42</v>
      </c>
    </row>
    <row r="677" spans="1:11" x14ac:dyDescent="0.3">
      <c r="A677" s="11" t="s">
        <v>709</v>
      </c>
      <c r="B677" s="11">
        <v>1972</v>
      </c>
      <c r="C677" s="11" t="s">
        <v>15</v>
      </c>
      <c r="D677" s="11">
        <v>2</v>
      </c>
      <c r="E677" s="11">
        <v>0</v>
      </c>
      <c r="F677" s="19">
        <v>5812.9</v>
      </c>
      <c r="G677" s="11" t="s">
        <v>11</v>
      </c>
      <c r="H677" s="11" t="s">
        <v>11</v>
      </c>
      <c r="I677" s="11" t="s">
        <v>13</v>
      </c>
      <c r="J677" s="14">
        <f t="shared" si="20"/>
        <v>26605</v>
      </c>
      <c r="K677" s="15">
        <f t="shared" si="21"/>
        <v>50</v>
      </c>
    </row>
    <row r="678" spans="1:11" x14ac:dyDescent="0.3">
      <c r="A678" s="11" t="s">
        <v>710</v>
      </c>
      <c r="B678" s="11">
        <v>2002</v>
      </c>
      <c r="C678" s="11" t="s">
        <v>10</v>
      </c>
      <c r="D678" s="11">
        <v>22</v>
      </c>
      <c r="E678" s="11">
        <v>0</v>
      </c>
      <c r="F678" s="19">
        <v>5816.58</v>
      </c>
      <c r="G678" s="11" t="s">
        <v>11</v>
      </c>
      <c r="H678" s="11" t="s">
        <v>11</v>
      </c>
      <c r="I678" s="11" t="s">
        <v>535</v>
      </c>
      <c r="J678" s="14">
        <f t="shared" si="20"/>
        <v>37459</v>
      </c>
      <c r="K678" s="15">
        <f t="shared" si="21"/>
        <v>20</v>
      </c>
    </row>
    <row r="679" spans="1:11" x14ac:dyDescent="0.3">
      <c r="A679" s="11" t="s">
        <v>711</v>
      </c>
      <c r="B679" s="11">
        <v>1971</v>
      </c>
      <c r="C679" s="11" t="s">
        <v>20</v>
      </c>
      <c r="D679" s="11">
        <v>27</v>
      </c>
      <c r="E679" s="11">
        <v>0</v>
      </c>
      <c r="F679" s="19">
        <v>5832.6</v>
      </c>
      <c r="G679" s="11" t="s">
        <v>11</v>
      </c>
      <c r="H679" s="11" t="s">
        <v>12</v>
      </c>
      <c r="I679" s="11" t="s">
        <v>23</v>
      </c>
      <c r="J679" s="14">
        <f t="shared" si="20"/>
        <v>26203</v>
      </c>
      <c r="K679" s="15">
        <f t="shared" si="21"/>
        <v>51</v>
      </c>
    </row>
    <row r="680" spans="1:11" x14ac:dyDescent="0.3">
      <c r="A680" s="11" t="s">
        <v>712</v>
      </c>
      <c r="B680" s="11">
        <v>1987</v>
      </c>
      <c r="C680" s="11" t="s">
        <v>10</v>
      </c>
      <c r="D680" s="11">
        <v>27</v>
      </c>
      <c r="E680" s="11">
        <v>2</v>
      </c>
      <c r="F680" s="19">
        <v>5836.52</v>
      </c>
      <c r="G680" s="11" t="s">
        <v>11</v>
      </c>
      <c r="H680" s="11" t="s">
        <v>12</v>
      </c>
      <c r="I680" s="11" t="s">
        <v>13</v>
      </c>
      <c r="J680" s="14">
        <f t="shared" si="20"/>
        <v>31985</v>
      </c>
      <c r="K680" s="15">
        <f t="shared" si="21"/>
        <v>35</v>
      </c>
    </row>
    <row r="681" spans="1:11" x14ac:dyDescent="0.3">
      <c r="A681" s="11" t="s">
        <v>713</v>
      </c>
      <c r="B681" s="11">
        <v>1995</v>
      </c>
      <c r="C681" s="11" t="s">
        <v>35</v>
      </c>
      <c r="D681" s="11">
        <v>20</v>
      </c>
      <c r="E681" s="11">
        <v>0</v>
      </c>
      <c r="F681" s="19">
        <v>5843.99</v>
      </c>
      <c r="G681" s="11" t="s">
        <v>11</v>
      </c>
      <c r="H681" s="11" t="s">
        <v>11</v>
      </c>
      <c r="I681" s="11" t="s">
        <v>200</v>
      </c>
      <c r="J681" s="14">
        <f t="shared" si="20"/>
        <v>34931</v>
      </c>
      <c r="K681" s="15">
        <f t="shared" si="21"/>
        <v>27</v>
      </c>
    </row>
    <row r="682" spans="1:11" x14ac:dyDescent="0.3">
      <c r="A682" s="11" t="s">
        <v>714</v>
      </c>
      <c r="B682" s="11">
        <v>1987</v>
      </c>
      <c r="C682" s="11" t="s">
        <v>20</v>
      </c>
      <c r="D682" s="11">
        <v>30</v>
      </c>
      <c r="E682" s="11">
        <v>2</v>
      </c>
      <c r="F682" s="19">
        <v>5846.92</v>
      </c>
      <c r="G682" s="11" t="s">
        <v>11</v>
      </c>
      <c r="H682" s="11" t="s">
        <v>11</v>
      </c>
      <c r="I682" s="11" t="s">
        <v>13</v>
      </c>
      <c r="J682" s="14">
        <f t="shared" si="20"/>
        <v>32050</v>
      </c>
      <c r="K682" s="15">
        <f t="shared" si="21"/>
        <v>35</v>
      </c>
    </row>
    <row r="683" spans="1:11" x14ac:dyDescent="0.3">
      <c r="A683" s="11" t="s">
        <v>715</v>
      </c>
      <c r="B683" s="11">
        <v>1985</v>
      </c>
      <c r="C683" s="11" t="s">
        <v>18</v>
      </c>
      <c r="D683" s="11">
        <v>18</v>
      </c>
      <c r="E683" s="11">
        <v>3</v>
      </c>
      <c r="F683" s="19">
        <v>5847.24</v>
      </c>
      <c r="G683" s="11" t="s">
        <v>11</v>
      </c>
      <c r="H683" s="11" t="s">
        <v>16</v>
      </c>
      <c r="I683" s="11" t="s">
        <v>13</v>
      </c>
      <c r="J683" s="14">
        <f t="shared" si="20"/>
        <v>31216</v>
      </c>
      <c r="K683" s="15">
        <f t="shared" si="21"/>
        <v>37</v>
      </c>
    </row>
    <row r="684" spans="1:11" x14ac:dyDescent="0.3">
      <c r="A684" s="11" t="s">
        <v>716</v>
      </c>
      <c r="B684" s="11">
        <v>1984</v>
      </c>
      <c r="C684" s="11" t="s">
        <v>15</v>
      </c>
      <c r="D684" s="11">
        <v>22</v>
      </c>
      <c r="E684" s="11">
        <v>1</v>
      </c>
      <c r="F684" s="19">
        <v>5855.9</v>
      </c>
      <c r="G684" s="11" t="s">
        <v>11</v>
      </c>
      <c r="H684" s="11" t="s">
        <v>12</v>
      </c>
      <c r="I684" s="11" t="s">
        <v>23</v>
      </c>
      <c r="J684" s="14">
        <f t="shared" si="20"/>
        <v>31008</v>
      </c>
      <c r="K684" s="15">
        <f t="shared" si="21"/>
        <v>38</v>
      </c>
    </row>
    <row r="685" spans="1:11" x14ac:dyDescent="0.3">
      <c r="A685" s="11" t="s">
        <v>717</v>
      </c>
      <c r="B685" s="11">
        <v>1993</v>
      </c>
      <c r="C685" s="11" t="s">
        <v>37</v>
      </c>
      <c r="D685" s="11">
        <v>19</v>
      </c>
      <c r="E685" s="11">
        <v>0</v>
      </c>
      <c r="F685" s="19">
        <v>5877.02</v>
      </c>
      <c r="G685" s="11" t="s">
        <v>11</v>
      </c>
      <c r="H685" s="11" t="s">
        <v>11</v>
      </c>
      <c r="I685" s="11" t="s">
        <v>300</v>
      </c>
      <c r="J685" s="14">
        <f t="shared" si="20"/>
        <v>34261</v>
      </c>
      <c r="K685" s="15">
        <f t="shared" si="21"/>
        <v>29</v>
      </c>
    </row>
    <row r="686" spans="1:11" x14ac:dyDescent="0.3">
      <c r="A686" s="11" t="s">
        <v>718</v>
      </c>
      <c r="B686" s="11">
        <v>1982</v>
      </c>
      <c r="C686" s="11" t="s">
        <v>10</v>
      </c>
      <c r="D686" s="11">
        <v>8</v>
      </c>
      <c r="E686" s="11">
        <v>0</v>
      </c>
      <c r="F686" s="19">
        <v>5910.94</v>
      </c>
      <c r="G686" s="11" t="s">
        <v>11</v>
      </c>
      <c r="H686" s="11" t="s">
        <v>16</v>
      </c>
      <c r="I686" s="11" t="s">
        <v>42</v>
      </c>
      <c r="J686" s="14">
        <f t="shared" si="20"/>
        <v>30140</v>
      </c>
      <c r="K686" s="15">
        <f t="shared" si="21"/>
        <v>40</v>
      </c>
    </row>
    <row r="687" spans="1:11" x14ac:dyDescent="0.3">
      <c r="A687" s="11" t="s">
        <v>719</v>
      </c>
      <c r="B687" s="11">
        <v>1982</v>
      </c>
      <c r="C687" s="11" t="s">
        <v>30</v>
      </c>
      <c r="D687" s="11">
        <v>21</v>
      </c>
      <c r="E687" s="11">
        <v>0</v>
      </c>
      <c r="F687" s="19">
        <v>5920.1</v>
      </c>
      <c r="G687" s="11" t="s">
        <v>11</v>
      </c>
      <c r="H687" s="11" t="s">
        <v>16</v>
      </c>
      <c r="I687" s="11" t="s">
        <v>13</v>
      </c>
      <c r="J687" s="14">
        <f t="shared" si="20"/>
        <v>30306</v>
      </c>
      <c r="K687" s="15">
        <f t="shared" si="21"/>
        <v>40</v>
      </c>
    </row>
    <row r="688" spans="1:11" x14ac:dyDescent="0.3">
      <c r="A688" s="11" t="s">
        <v>720</v>
      </c>
      <c r="B688" s="11">
        <v>1987</v>
      </c>
      <c r="C688" s="11" t="s">
        <v>10</v>
      </c>
      <c r="D688" s="11">
        <v>29</v>
      </c>
      <c r="E688" s="11">
        <v>3</v>
      </c>
      <c r="F688" s="19">
        <v>5926.85</v>
      </c>
      <c r="G688" s="11" t="s">
        <v>12</v>
      </c>
      <c r="H688" s="11" t="s">
        <v>12</v>
      </c>
      <c r="I688" s="11" t="s">
        <v>42</v>
      </c>
      <c r="J688" s="14">
        <f t="shared" si="20"/>
        <v>31987</v>
      </c>
      <c r="K688" s="15">
        <f t="shared" si="21"/>
        <v>35</v>
      </c>
    </row>
    <row r="689" spans="1:11" x14ac:dyDescent="0.3">
      <c r="A689" s="11" t="s">
        <v>721</v>
      </c>
      <c r="B689" s="11">
        <v>1993</v>
      </c>
      <c r="C689" s="11" t="s">
        <v>35</v>
      </c>
      <c r="D689" s="11">
        <v>13</v>
      </c>
      <c r="E689" s="11">
        <v>0</v>
      </c>
      <c r="F689" s="19">
        <v>5926.93</v>
      </c>
      <c r="G689" s="11" t="s">
        <v>11</v>
      </c>
      <c r="H689" s="11" t="s">
        <v>11</v>
      </c>
      <c r="I689" s="11" t="s">
        <v>200</v>
      </c>
      <c r="J689" s="14">
        <f t="shared" si="20"/>
        <v>34194</v>
      </c>
      <c r="K689" s="15">
        <f t="shared" si="21"/>
        <v>29</v>
      </c>
    </row>
    <row r="690" spans="1:11" x14ac:dyDescent="0.3">
      <c r="A690" s="11" t="s">
        <v>722</v>
      </c>
      <c r="B690" s="11">
        <v>1994</v>
      </c>
      <c r="C690" s="11" t="s">
        <v>10</v>
      </c>
      <c r="D690" s="11">
        <v>30</v>
      </c>
      <c r="E690" s="11">
        <v>0</v>
      </c>
      <c r="F690" s="19">
        <v>5927.65</v>
      </c>
      <c r="G690" s="11" t="s">
        <v>11</v>
      </c>
      <c r="H690" s="11" t="s">
        <v>16</v>
      </c>
      <c r="I690" s="11" t="s">
        <v>23</v>
      </c>
      <c r="J690" s="14">
        <f t="shared" si="20"/>
        <v>34545</v>
      </c>
      <c r="K690" s="15">
        <f t="shared" si="21"/>
        <v>28</v>
      </c>
    </row>
    <row r="691" spans="1:11" x14ac:dyDescent="0.3">
      <c r="A691" s="11" t="s">
        <v>723</v>
      </c>
      <c r="B691" s="11">
        <v>1987</v>
      </c>
      <c r="C691" s="11" t="s">
        <v>10</v>
      </c>
      <c r="D691" s="11">
        <v>14</v>
      </c>
      <c r="E691" s="11">
        <v>3</v>
      </c>
      <c r="F691" s="19">
        <v>5934.38</v>
      </c>
      <c r="G691" s="11" t="s">
        <v>12</v>
      </c>
      <c r="H691" s="11" t="s">
        <v>11</v>
      </c>
      <c r="I691" s="11" t="s">
        <v>13</v>
      </c>
      <c r="J691" s="14">
        <f t="shared" si="20"/>
        <v>31972</v>
      </c>
      <c r="K691" s="15">
        <f t="shared" si="21"/>
        <v>35</v>
      </c>
    </row>
    <row r="692" spans="1:11" x14ac:dyDescent="0.3">
      <c r="A692" s="11" t="s">
        <v>724</v>
      </c>
      <c r="B692" s="11">
        <v>2003</v>
      </c>
      <c r="C692" s="11" t="s">
        <v>35</v>
      </c>
      <c r="D692" s="11">
        <v>13</v>
      </c>
      <c r="E692" s="11">
        <v>0</v>
      </c>
      <c r="F692" s="19">
        <v>5957.35</v>
      </c>
      <c r="G692" s="11" t="s">
        <v>11</v>
      </c>
      <c r="H692" s="11" t="s">
        <v>11</v>
      </c>
      <c r="I692" s="11" t="s">
        <v>23</v>
      </c>
      <c r="J692" s="14">
        <f t="shared" si="20"/>
        <v>37846</v>
      </c>
      <c r="K692" s="15">
        <f t="shared" si="21"/>
        <v>19</v>
      </c>
    </row>
    <row r="693" spans="1:11" x14ac:dyDescent="0.3">
      <c r="A693" s="11" t="s">
        <v>725</v>
      </c>
      <c r="B693" s="11">
        <v>2004</v>
      </c>
      <c r="C693" s="11" t="s">
        <v>10</v>
      </c>
      <c r="D693" s="11">
        <v>15</v>
      </c>
      <c r="E693" s="11">
        <v>0</v>
      </c>
      <c r="F693" s="19">
        <v>5960.91</v>
      </c>
      <c r="G693" s="11" t="s">
        <v>11</v>
      </c>
      <c r="H693" s="11" t="s">
        <v>16</v>
      </c>
      <c r="I693" s="11" t="s">
        <v>535</v>
      </c>
      <c r="J693" s="14">
        <f t="shared" si="20"/>
        <v>38183</v>
      </c>
      <c r="K693" s="15">
        <f t="shared" si="21"/>
        <v>18</v>
      </c>
    </row>
    <row r="694" spans="1:11" x14ac:dyDescent="0.3">
      <c r="A694" s="11" t="s">
        <v>726</v>
      </c>
      <c r="B694" s="11">
        <v>1980</v>
      </c>
      <c r="C694" s="11" t="s">
        <v>35</v>
      </c>
      <c r="D694" s="11">
        <v>5</v>
      </c>
      <c r="E694" s="11">
        <v>0</v>
      </c>
      <c r="F694" s="19">
        <v>5966.89</v>
      </c>
      <c r="G694" s="11" t="s">
        <v>11</v>
      </c>
      <c r="H694" s="11" t="s">
        <v>12</v>
      </c>
      <c r="I694" s="11" t="s">
        <v>13</v>
      </c>
      <c r="J694" s="14">
        <f t="shared" si="20"/>
        <v>29438</v>
      </c>
      <c r="K694" s="15">
        <f t="shared" si="21"/>
        <v>42</v>
      </c>
    </row>
    <row r="695" spans="1:11" x14ac:dyDescent="0.3">
      <c r="A695" s="11" t="s">
        <v>727</v>
      </c>
      <c r="B695" s="11">
        <v>1980</v>
      </c>
      <c r="C695" s="11" t="s">
        <v>10</v>
      </c>
      <c r="D695" s="11">
        <v>21</v>
      </c>
      <c r="E695" s="11">
        <v>0</v>
      </c>
      <c r="F695" s="19">
        <v>5969.72</v>
      </c>
      <c r="G695" s="11" t="s">
        <v>12</v>
      </c>
      <c r="H695" s="11" t="s">
        <v>12</v>
      </c>
      <c r="I695" s="11" t="s">
        <v>42</v>
      </c>
      <c r="J695" s="14">
        <f t="shared" si="20"/>
        <v>29423</v>
      </c>
      <c r="K695" s="15">
        <f t="shared" si="21"/>
        <v>42</v>
      </c>
    </row>
    <row r="696" spans="1:11" x14ac:dyDescent="0.3">
      <c r="A696" s="11" t="s">
        <v>728</v>
      </c>
      <c r="B696" s="11">
        <v>1989</v>
      </c>
      <c r="C696" s="11" t="s">
        <v>10</v>
      </c>
      <c r="D696" s="11">
        <v>22</v>
      </c>
      <c r="E696" s="11">
        <v>3</v>
      </c>
      <c r="F696" s="19">
        <v>5972.38</v>
      </c>
      <c r="G696" s="11" t="s">
        <v>11</v>
      </c>
      <c r="H696" s="11" t="s">
        <v>11</v>
      </c>
      <c r="I696" s="11" t="s">
        <v>42</v>
      </c>
      <c r="J696" s="14">
        <f t="shared" si="20"/>
        <v>32711</v>
      </c>
      <c r="K696" s="15">
        <f t="shared" si="21"/>
        <v>33</v>
      </c>
    </row>
    <row r="697" spans="1:11" x14ac:dyDescent="0.3">
      <c r="A697" s="11" t="s">
        <v>729</v>
      </c>
      <c r="B697" s="11">
        <v>1984</v>
      </c>
      <c r="C697" s="11" t="s">
        <v>20</v>
      </c>
      <c r="D697" s="11">
        <v>19</v>
      </c>
      <c r="E697" s="11">
        <v>1</v>
      </c>
      <c r="F697" s="19">
        <v>5974.38</v>
      </c>
      <c r="G697" s="11" t="s">
        <v>11</v>
      </c>
      <c r="H697" s="11" t="s">
        <v>12</v>
      </c>
      <c r="I697" s="11" t="s">
        <v>13</v>
      </c>
      <c r="J697" s="14">
        <f t="shared" si="20"/>
        <v>30944</v>
      </c>
      <c r="K697" s="15">
        <f t="shared" si="21"/>
        <v>38</v>
      </c>
    </row>
    <row r="698" spans="1:11" x14ac:dyDescent="0.3">
      <c r="A698" s="11" t="s">
        <v>730</v>
      </c>
      <c r="B698" s="11">
        <v>1984</v>
      </c>
      <c r="C698" s="11" t="s">
        <v>15</v>
      </c>
      <c r="D698" s="11">
        <v>11</v>
      </c>
      <c r="E698" s="11">
        <v>1</v>
      </c>
      <c r="F698" s="19">
        <v>5976.83</v>
      </c>
      <c r="G698" s="11" t="s">
        <v>11</v>
      </c>
      <c r="H698" s="11" t="s">
        <v>11</v>
      </c>
      <c r="I698" s="11" t="s">
        <v>13</v>
      </c>
      <c r="J698" s="14">
        <f t="shared" si="20"/>
        <v>30997</v>
      </c>
      <c r="K698" s="15">
        <f t="shared" si="21"/>
        <v>38</v>
      </c>
    </row>
    <row r="699" spans="1:11" x14ac:dyDescent="0.3">
      <c r="A699" s="11" t="s">
        <v>731</v>
      </c>
      <c r="B699" s="11">
        <v>1970</v>
      </c>
      <c r="C699" s="11" t="s">
        <v>18</v>
      </c>
      <c r="D699" s="11">
        <v>25</v>
      </c>
      <c r="E699" s="11">
        <v>0</v>
      </c>
      <c r="F699" s="19">
        <v>5979.66</v>
      </c>
      <c r="G699" s="11" t="s">
        <v>11</v>
      </c>
      <c r="H699" s="11" t="s">
        <v>12</v>
      </c>
      <c r="I699" s="11" t="s">
        <v>13</v>
      </c>
      <c r="J699" s="14">
        <f t="shared" si="20"/>
        <v>25744</v>
      </c>
      <c r="K699" s="15">
        <f t="shared" si="21"/>
        <v>52</v>
      </c>
    </row>
    <row r="700" spans="1:11" x14ac:dyDescent="0.3">
      <c r="A700" s="11" t="s">
        <v>732</v>
      </c>
      <c r="B700" s="11">
        <v>1980</v>
      </c>
      <c r="C700" s="11" t="s">
        <v>37</v>
      </c>
      <c r="D700" s="11">
        <v>10</v>
      </c>
      <c r="E700" s="11">
        <v>0</v>
      </c>
      <c r="F700" s="19">
        <v>5979.73</v>
      </c>
      <c r="G700" s="11" t="s">
        <v>11</v>
      </c>
      <c r="H700" s="11" t="s">
        <v>11</v>
      </c>
      <c r="I700" s="11" t="s">
        <v>42</v>
      </c>
      <c r="J700" s="14">
        <f t="shared" si="20"/>
        <v>29504</v>
      </c>
      <c r="K700" s="15">
        <f t="shared" si="21"/>
        <v>42</v>
      </c>
    </row>
    <row r="701" spans="1:11" x14ac:dyDescent="0.3">
      <c r="A701" s="11" t="s">
        <v>733</v>
      </c>
      <c r="B701" s="11">
        <v>1974</v>
      </c>
      <c r="C701" s="11" t="s">
        <v>37</v>
      </c>
      <c r="D701" s="11">
        <v>11</v>
      </c>
      <c r="E701" s="11">
        <v>0</v>
      </c>
      <c r="F701" s="19">
        <v>5979.99</v>
      </c>
      <c r="G701" s="11" t="s">
        <v>11</v>
      </c>
      <c r="H701" s="11" t="s">
        <v>12</v>
      </c>
      <c r="I701" s="11" t="s">
        <v>13</v>
      </c>
      <c r="J701" s="14">
        <f t="shared" si="20"/>
        <v>27313</v>
      </c>
      <c r="K701" s="15">
        <f t="shared" si="21"/>
        <v>48</v>
      </c>
    </row>
    <row r="702" spans="1:11" x14ac:dyDescent="0.3">
      <c r="A702" s="11" t="s">
        <v>734</v>
      </c>
      <c r="B702" s="11">
        <v>1988</v>
      </c>
      <c r="C702" s="11" t="s">
        <v>18</v>
      </c>
      <c r="D702" s="11">
        <v>10</v>
      </c>
      <c r="E702" s="11">
        <v>2</v>
      </c>
      <c r="F702" s="19">
        <v>5989.52</v>
      </c>
      <c r="G702" s="11" t="s">
        <v>11</v>
      </c>
      <c r="H702" s="11" t="s">
        <v>16</v>
      </c>
      <c r="I702" s="11" t="s">
        <v>23</v>
      </c>
      <c r="J702" s="14">
        <f t="shared" si="20"/>
        <v>32304</v>
      </c>
      <c r="K702" s="15">
        <f t="shared" si="21"/>
        <v>34</v>
      </c>
    </row>
    <row r="703" spans="1:11" x14ac:dyDescent="0.3">
      <c r="A703" s="11" t="s">
        <v>735</v>
      </c>
      <c r="B703" s="11">
        <v>1974</v>
      </c>
      <c r="C703" s="11" t="s">
        <v>35</v>
      </c>
      <c r="D703" s="11">
        <v>17</v>
      </c>
      <c r="E703" s="11">
        <v>0</v>
      </c>
      <c r="F703" s="19">
        <v>5990.17</v>
      </c>
      <c r="G703" s="11" t="s">
        <v>11</v>
      </c>
      <c r="H703" s="11" t="s">
        <v>11</v>
      </c>
      <c r="I703" s="11" t="s">
        <v>13</v>
      </c>
      <c r="J703" s="14">
        <f t="shared" si="20"/>
        <v>27258</v>
      </c>
      <c r="K703" s="15">
        <f t="shared" si="21"/>
        <v>48</v>
      </c>
    </row>
    <row r="704" spans="1:11" x14ac:dyDescent="0.3">
      <c r="A704" s="11" t="s">
        <v>736</v>
      </c>
      <c r="B704" s="11">
        <v>1980</v>
      </c>
      <c r="C704" s="11" t="s">
        <v>35</v>
      </c>
      <c r="D704" s="11">
        <v>8</v>
      </c>
      <c r="E704" s="11">
        <v>2</v>
      </c>
      <c r="F704" s="19">
        <v>5993.62</v>
      </c>
      <c r="G704" s="11" t="s">
        <v>11</v>
      </c>
      <c r="H704" s="11" t="s">
        <v>12</v>
      </c>
      <c r="I704" s="11" t="s">
        <v>13</v>
      </c>
      <c r="J704" s="14">
        <f t="shared" si="20"/>
        <v>29441</v>
      </c>
      <c r="K704" s="15">
        <f t="shared" si="21"/>
        <v>42</v>
      </c>
    </row>
    <row r="705" spans="1:11" x14ac:dyDescent="0.3">
      <c r="A705" s="11" t="s">
        <v>737</v>
      </c>
      <c r="B705" s="11">
        <v>1989</v>
      </c>
      <c r="C705" s="11" t="s">
        <v>35</v>
      </c>
      <c r="D705" s="11">
        <v>16</v>
      </c>
      <c r="E705" s="11">
        <v>4</v>
      </c>
      <c r="F705" s="19">
        <v>6059.17</v>
      </c>
      <c r="G705" s="11" t="s">
        <v>11</v>
      </c>
      <c r="H705" s="11" t="s">
        <v>16</v>
      </c>
      <c r="I705" s="11" t="s">
        <v>42</v>
      </c>
      <c r="J705" s="14">
        <f t="shared" si="20"/>
        <v>32736</v>
      </c>
      <c r="K705" s="15">
        <f t="shared" si="21"/>
        <v>33</v>
      </c>
    </row>
    <row r="706" spans="1:11" x14ac:dyDescent="0.3">
      <c r="A706" s="11" t="s">
        <v>738</v>
      </c>
      <c r="B706" s="11">
        <v>1996</v>
      </c>
      <c r="C706" s="11" t="s">
        <v>10</v>
      </c>
      <c r="D706" s="11">
        <v>28</v>
      </c>
      <c r="E706" s="11">
        <v>0</v>
      </c>
      <c r="F706" s="19">
        <v>6061.8</v>
      </c>
      <c r="G706" s="11" t="s">
        <v>11</v>
      </c>
      <c r="H706" s="11" t="s">
        <v>12</v>
      </c>
      <c r="I706" s="11" t="s">
        <v>23</v>
      </c>
      <c r="J706" s="14">
        <f t="shared" ref="J706:J769" si="22">DATE(B706,MONTH(DATEVALUE(C706&amp;" 1")),D706)</f>
        <v>35274</v>
      </c>
      <c r="K706" s="15">
        <f t="shared" ref="K706:K769" si="23">DATEDIF(J706,DATE(2023,6,8),"Y")</f>
        <v>26</v>
      </c>
    </row>
    <row r="707" spans="1:11" x14ac:dyDescent="0.3">
      <c r="A707" s="11" t="s">
        <v>739</v>
      </c>
      <c r="B707" s="11">
        <v>1994</v>
      </c>
      <c r="C707" s="11" t="s">
        <v>15</v>
      </c>
      <c r="D707" s="11">
        <v>8</v>
      </c>
      <c r="E707" s="11">
        <v>0</v>
      </c>
      <c r="F707" s="19">
        <v>6064.37</v>
      </c>
      <c r="G707" s="11" t="s">
        <v>11</v>
      </c>
      <c r="H707" s="11" t="s">
        <v>11</v>
      </c>
      <c r="I707" s="11" t="s">
        <v>42</v>
      </c>
      <c r="J707" s="14">
        <f t="shared" si="22"/>
        <v>34646</v>
      </c>
      <c r="K707" s="15">
        <f t="shared" si="23"/>
        <v>28</v>
      </c>
    </row>
    <row r="708" spans="1:11" x14ac:dyDescent="0.3">
      <c r="A708" s="11" t="s">
        <v>740</v>
      </c>
      <c r="B708" s="11">
        <v>1984</v>
      </c>
      <c r="C708" s="11" t="s">
        <v>20</v>
      </c>
      <c r="D708" s="11">
        <v>21</v>
      </c>
      <c r="E708" s="11">
        <v>1</v>
      </c>
      <c r="F708" s="19">
        <v>6067.13</v>
      </c>
      <c r="G708" s="11" t="s">
        <v>12</v>
      </c>
      <c r="H708" s="11" t="s">
        <v>16</v>
      </c>
      <c r="I708" s="11" t="s">
        <v>168</v>
      </c>
      <c r="J708" s="14">
        <f t="shared" si="22"/>
        <v>30946</v>
      </c>
      <c r="K708" s="15">
        <f t="shared" si="23"/>
        <v>38</v>
      </c>
    </row>
    <row r="709" spans="1:11" x14ac:dyDescent="0.3">
      <c r="A709" s="11" t="s">
        <v>741</v>
      </c>
      <c r="B709" s="11">
        <v>1979</v>
      </c>
      <c r="C709" s="11" t="s">
        <v>35</v>
      </c>
      <c r="D709" s="11">
        <v>8</v>
      </c>
      <c r="E709" s="11">
        <v>2</v>
      </c>
      <c r="F709" s="19">
        <v>6074.37</v>
      </c>
      <c r="G709" s="11" t="s">
        <v>11</v>
      </c>
      <c r="H709" s="11" t="s">
        <v>11</v>
      </c>
      <c r="I709" s="11" t="s">
        <v>23</v>
      </c>
      <c r="J709" s="14">
        <f t="shared" si="22"/>
        <v>29075</v>
      </c>
      <c r="K709" s="15">
        <f t="shared" si="23"/>
        <v>43</v>
      </c>
    </row>
    <row r="710" spans="1:11" x14ac:dyDescent="0.3">
      <c r="A710" s="11" t="s">
        <v>742</v>
      </c>
      <c r="B710" s="11">
        <v>1984</v>
      </c>
      <c r="C710" s="11" t="s">
        <v>37</v>
      </c>
      <c r="D710" s="11">
        <v>14</v>
      </c>
      <c r="E710" s="11">
        <v>1</v>
      </c>
      <c r="F710" s="19">
        <v>6079.67</v>
      </c>
      <c r="G710" s="11" t="s">
        <v>16</v>
      </c>
      <c r="H710" s="11" t="s">
        <v>16</v>
      </c>
      <c r="I710" s="11" t="s">
        <v>276</v>
      </c>
      <c r="J710" s="14">
        <f t="shared" si="22"/>
        <v>30969</v>
      </c>
      <c r="K710" s="15">
        <f t="shared" si="23"/>
        <v>38</v>
      </c>
    </row>
    <row r="711" spans="1:11" x14ac:dyDescent="0.3">
      <c r="A711" s="11" t="s">
        <v>743</v>
      </c>
      <c r="B711" s="11">
        <v>1984</v>
      </c>
      <c r="C711" s="11" t="s">
        <v>10</v>
      </c>
      <c r="D711" s="11">
        <v>25</v>
      </c>
      <c r="E711" s="11">
        <v>2</v>
      </c>
      <c r="F711" s="19">
        <v>6082.41</v>
      </c>
      <c r="G711" s="11" t="s">
        <v>16</v>
      </c>
      <c r="H711" s="11" t="s">
        <v>11</v>
      </c>
      <c r="I711" s="11" t="s">
        <v>42</v>
      </c>
      <c r="J711" s="14">
        <f t="shared" si="22"/>
        <v>30888</v>
      </c>
      <c r="K711" s="15">
        <f t="shared" si="23"/>
        <v>38</v>
      </c>
    </row>
    <row r="712" spans="1:11" x14ac:dyDescent="0.3">
      <c r="A712" s="11" t="s">
        <v>744</v>
      </c>
      <c r="B712" s="11">
        <v>1970</v>
      </c>
      <c r="C712" s="11" t="s">
        <v>18</v>
      </c>
      <c r="D712" s="11">
        <v>9</v>
      </c>
      <c r="E712" s="11">
        <v>0</v>
      </c>
      <c r="F712" s="19">
        <v>6098.38</v>
      </c>
      <c r="G712" s="11" t="s">
        <v>11</v>
      </c>
      <c r="H712" s="11" t="s">
        <v>11</v>
      </c>
      <c r="I712" s="11" t="s">
        <v>13</v>
      </c>
      <c r="J712" s="14">
        <f t="shared" si="22"/>
        <v>25728</v>
      </c>
      <c r="K712" s="15">
        <f t="shared" si="23"/>
        <v>52</v>
      </c>
    </row>
    <row r="713" spans="1:11" x14ac:dyDescent="0.3">
      <c r="A713" s="11" t="s">
        <v>745</v>
      </c>
      <c r="B713" s="11">
        <v>1995</v>
      </c>
      <c r="C713" s="11" t="s">
        <v>20</v>
      </c>
      <c r="D713" s="11">
        <v>9</v>
      </c>
      <c r="E713" s="11">
        <v>0</v>
      </c>
      <c r="F713" s="19">
        <v>6111.95</v>
      </c>
      <c r="G713" s="11" t="s">
        <v>11</v>
      </c>
      <c r="H713" s="11" t="s">
        <v>12</v>
      </c>
      <c r="I713" s="11" t="s">
        <v>535</v>
      </c>
      <c r="J713" s="14">
        <f t="shared" si="22"/>
        <v>34951</v>
      </c>
      <c r="K713" s="15">
        <f t="shared" si="23"/>
        <v>27</v>
      </c>
    </row>
    <row r="714" spans="1:11" x14ac:dyDescent="0.3">
      <c r="A714" s="11" t="s">
        <v>746</v>
      </c>
      <c r="B714" s="11">
        <v>1985</v>
      </c>
      <c r="C714" s="11" t="s">
        <v>10</v>
      </c>
      <c r="D714" s="11">
        <v>21</v>
      </c>
      <c r="E714" s="11">
        <v>1</v>
      </c>
      <c r="F714" s="19">
        <v>6112.35</v>
      </c>
      <c r="G714" s="11" t="s">
        <v>11</v>
      </c>
      <c r="H714" s="11" t="s">
        <v>16</v>
      </c>
      <c r="I714" s="11" t="s">
        <v>23</v>
      </c>
      <c r="J714" s="14">
        <f t="shared" si="22"/>
        <v>31249</v>
      </c>
      <c r="K714" s="15">
        <f t="shared" si="23"/>
        <v>37</v>
      </c>
    </row>
    <row r="715" spans="1:11" x14ac:dyDescent="0.3">
      <c r="A715" s="11" t="s">
        <v>747</v>
      </c>
      <c r="B715" s="11">
        <v>1991</v>
      </c>
      <c r="C715" s="11" t="s">
        <v>10</v>
      </c>
      <c r="D715" s="11">
        <v>25</v>
      </c>
      <c r="E715" s="11">
        <v>3</v>
      </c>
      <c r="F715" s="19">
        <v>6113.23</v>
      </c>
      <c r="G715" s="11" t="s">
        <v>11</v>
      </c>
      <c r="H715" s="11" t="s">
        <v>11</v>
      </c>
      <c r="I715" s="11" t="s">
        <v>247</v>
      </c>
      <c r="J715" s="14">
        <f t="shared" si="22"/>
        <v>33444</v>
      </c>
      <c r="K715" s="15">
        <f t="shared" si="23"/>
        <v>31</v>
      </c>
    </row>
    <row r="716" spans="1:11" x14ac:dyDescent="0.3">
      <c r="A716" s="11" t="s">
        <v>748</v>
      </c>
      <c r="B716" s="11">
        <v>1983</v>
      </c>
      <c r="C716" s="11" t="s">
        <v>35</v>
      </c>
      <c r="D716" s="11">
        <v>11</v>
      </c>
      <c r="E716" s="11">
        <v>1</v>
      </c>
      <c r="F716" s="19">
        <v>6117.49</v>
      </c>
      <c r="G716" s="11" t="s">
        <v>11</v>
      </c>
      <c r="H716" s="11" t="s">
        <v>12</v>
      </c>
      <c r="I716" s="11" t="s">
        <v>23</v>
      </c>
      <c r="J716" s="14">
        <f t="shared" si="22"/>
        <v>30539</v>
      </c>
      <c r="K716" s="15">
        <f t="shared" si="23"/>
        <v>39</v>
      </c>
    </row>
    <row r="717" spans="1:11" x14ac:dyDescent="0.3">
      <c r="A717" s="11" t="s">
        <v>749</v>
      </c>
      <c r="B717" s="11">
        <v>1983</v>
      </c>
      <c r="C717" s="11" t="s">
        <v>15</v>
      </c>
      <c r="D717" s="11">
        <v>16</v>
      </c>
      <c r="E717" s="11">
        <v>1</v>
      </c>
      <c r="F717" s="19">
        <v>6123.57</v>
      </c>
      <c r="G717" s="11" t="s">
        <v>12</v>
      </c>
      <c r="H717" s="11" t="s">
        <v>11</v>
      </c>
      <c r="I717" s="11" t="s">
        <v>23</v>
      </c>
      <c r="J717" s="14">
        <f t="shared" si="22"/>
        <v>30636</v>
      </c>
      <c r="K717" s="15">
        <f t="shared" si="23"/>
        <v>39</v>
      </c>
    </row>
    <row r="718" spans="1:11" x14ac:dyDescent="0.3">
      <c r="A718" s="11" t="s">
        <v>750</v>
      </c>
      <c r="B718" s="11">
        <v>1990</v>
      </c>
      <c r="C718" s="11" t="s">
        <v>35</v>
      </c>
      <c r="D718" s="11">
        <v>18</v>
      </c>
      <c r="E718" s="11">
        <v>3</v>
      </c>
      <c r="F718" s="19">
        <v>6128.8</v>
      </c>
      <c r="G718" s="11" t="s">
        <v>11</v>
      </c>
      <c r="H718" s="11" t="s">
        <v>12</v>
      </c>
      <c r="I718" s="11" t="s">
        <v>23</v>
      </c>
      <c r="J718" s="14">
        <f t="shared" si="22"/>
        <v>33103</v>
      </c>
      <c r="K718" s="15">
        <f t="shared" si="23"/>
        <v>32</v>
      </c>
    </row>
    <row r="719" spans="1:11" x14ac:dyDescent="0.3">
      <c r="A719" s="11" t="s">
        <v>751</v>
      </c>
      <c r="B719" s="11">
        <v>1969</v>
      </c>
      <c r="C719" s="11" t="s">
        <v>15</v>
      </c>
      <c r="D719" s="11">
        <v>9</v>
      </c>
      <c r="E719" s="11">
        <v>0</v>
      </c>
      <c r="F719" s="19">
        <v>6138.5</v>
      </c>
      <c r="G719" s="11" t="s">
        <v>11</v>
      </c>
      <c r="H719" s="11" t="s">
        <v>11</v>
      </c>
      <c r="I719" s="11" t="s">
        <v>42</v>
      </c>
      <c r="J719" s="14">
        <f t="shared" si="22"/>
        <v>25516</v>
      </c>
      <c r="K719" s="15">
        <f t="shared" si="23"/>
        <v>53</v>
      </c>
    </row>
    <row r="720" spans="1:11" x14ac:dyDescent="0.3">
      <c r="A720" s="11" t="s">
        <v>752</v>
      </c>
      <c r="B720" s="11">
        <v>1978</v>
      </c>
      <c r="C720" s="11" t="s">
        <v>20</v>
      </c>
      <c r="D720" s="11">
        <v>5</v>
      </c>
      <c r="E720" s="11">
        <v>2</v>
      </c>
      <c r="F720" s="19">
        <v>6138.58</v>
      </c>
      <c r="G720" s="11" t="s">
        <v>11</v>
      </c>
      <c r="H720" s="11" t="s">
        <v>16</v>
      </c>
      <c r="I720" s="11" t="s">
        <v>13</v>
      </c>
      <c r="J720" s="14">
        <f t="shared" si="22"/>
        <v>28738</v>
      </c>
      <c r="K720" s="15">
        <f t="shared" si="23"/>
        <v>44</v>
      </c>
    </row>
    <row r="721" spans="1:13" x14ac:dyDescent="0.3">
      <c r="A721" s="11" t="s">
        <v>753</v>
      </c>
      <c r="B721" s="11">
        <v>1976</v>
      </c>
      <c r="C721" s="11" t="s">
        <v>30</v>
      </c>
      <c r="D721" s="11">
        <v>12</v>
      </c>
      <c r="E721" s="11">
        <v>2</v>
      </c>
      <c r="F721" s="19">
        <v>6139.14</v>
      </c>
      <c r="G721" s="11" t="s">
        <v>11</v>
      </c>
      <c r="H721" s="11" t="s">
        <v>12</v>
      </c>
      <c r="I721" s="11" t="s">
        <v>13</v>
      </c>
      <c r="J721" s="14">
        <f t="shared" si="22"/>
        <v>28106</v>
      </c>
      <c r="K721" s="15">
        <f t="shared" si="23"/>
        <v>46</v>
      </c>
    </row>
    <row r="722" spans="1:13" x14ac:dyDescent="0.3">
      <c r="A722" s="11" t="s">
        <v>754</v>
      </c>
      <c r="B722" s="11">
        <v>1970</v>
      </c>
      <c r="C722" s="11" t="s">
        <v>37</v>
      </c>
      <c r="D722" s="11">
        <v>14</v>
      </c>
      <c r="E722" s="11">
        <v>0</v>
      </c>
      <c r="F722" s="19">
        <v>6147.12</v>
      </c>
      <c r="G722" s="11" t="s">
        <v>11</v>
      </c>
      <c r="H722" s="11" t="s">
        <v>12</v>
      </c>
      <c r="I722" s="11" t="s">
        <v>23</v>
      </c>
      <c r="J722" s="14">
        <f t="shared" si="22"/>
        <v>25855</v>
      </c>
      <c r="K722" s="15">
        <f t="shared" si="23"/>
        <v>52</v>
      </c>
    </row>
    <row r="723" spans="1:13" x14ac:dyDescent="0.3">
      <c r="A723" s="11" t="s">
        <v>755</v>
      </c>
      <c r="B723" s="11">
        <v>1973</v>
      </c>
      <c r="C723" s="11" t="s">
        <v>15</v>
      </c>
      <c r="D723" s="11">
        <v>6</v>
      </c>
      <c r="E723" s="11">
        <v>0</v>
      </c>
      <c r="F723" s="19">
        <v>6152.05</v>
      </c>
      <c r="G723" s="11" t="s">
        <v>11</v>
      </c>
      <c r="H723" s="11" t="s">
        <v>12</v>
      </c>
      <c r="I723" s="11" t="s">
        <v>13</v>
      </c>
      <c r="J723" s="14">
        <f t="shared" si="22"/>
        <v>26974</v>
      </c>
      <c r="K723" s="15">
        <f t="shared" si="23"/>
        <v>49</v>
      </c>
    </row>
    <row r="724" spans="1:13" x14ac:dyDescent="0.3">
      <c r="A724" s="11" t="s">
        <v>756</v>
      </c>
      <c r="B724" s="11">
        <v>1985</v>
      </c>
      <c r="C724" s="11" t="s">
        <v>37</v>
      </c>
      <c r="D724" s="11">
        <v>15</v>
      </c>
      <c r="E724" s="11">
        <v>3</v>
      </c>
      <c r="F724" s="19">
        <v>6159.57</v>
      </c>
      <c r="G724" s="11" t="s">
        <v>11</v>
      </c>
      <c r="H724" s="11" t="s">
        <v>16</v>
      </c>
      <c r="I724" s="11" t="s">
        <v>23</v>
      </c>
      <c r="J724" s="14">
        <f t="shared" si="22"/>
        <v>31335</v>
      </c>
      <c r="K724" s="15">
        <f t="shared" si="23"/>
        <v>37</v>
      </c>
    </row>
    <row r="725" spans="1:13" x14ac:dyDescent="0.3">
      <c r="A725" s="11" t="s">
        <v>757</v>
      </c>
      <c r="B725" s="11">
        <v>1984</v>
      </c>
      <c r="C725" s="11" t="s">
        <v>37</v>
      </c>
      <c r="D725" s="11">
        <v>6</v>
      </c>
      <c r="E725" s="11">
        <v>3</v>
      </c>
      <c r="F725" s="19">
        <v>6170.96</v>
      </c>
      <c r="G725" s="11" t="s">
        <v>11</v>
      </c>
      <c r="H725" s="11" t="s">
        <v>16</v>
      </c>
      <c r="I725" s="11" t="s">
        <v>13</v>
      </c>
      <c r="J725" s="14">
        <f t="shared" si="22"/>
        <v>30961</v>
      </c>
      <c r="K725" s="15">
        <f t="shared" si="23"/>
        <v>38</v>
      </c>
    </row>
    <row r="726" spans="1:13" x14ac:dyDescent="0.3">
      <c r="A726" s="11" t="s">
        <v>758</v>
      </c>
      <c r="B726" s="11">
        <v>1985</v>
      </c>
      <c r="C726" s="11" t="s">
        <v>35</v>
      </c>
      <c r="D726" s="11">
        <v>9</v>
      </c>
      <c r="E726" s="11">
        <v>3</v>
      </c>
      <c r="F726" s="19">
        <v>6183.32</v>
      </c>
      <c r="G726" s="11" t="s">
        <v>11</v>
      </c>
      <c r="H726" s="11" t="s">
        <v>11</v>
      </c>
      <c r="I726" s="11" t="s">
        <v>23</v>
      </c>
      <c r="J726" s="14">
        <f t="shared" si="22"/>
        <v>31268</v>
      </c>
      <c r="K726" s="15">
        <f t="shared" si="23"/>
        <v>37</v>
      </c>
    </row>
    <row r="727" spans="1:13" x14ac:dyDescent="0.3">
      <c r="A727" s="11" t="s">
        <v>759</v>
      </c>
      <c r="B727" s="11">
        <v>1970</v>
      </c>
      <c r="C727" s="11" t="s">
        <v>37</v>
      </c>
      <c r="D727" s="11">
        <v>5</v>
      </c>
      <c r="E727" s="11">
        <v>0</v>
      </c>
      <c r="F727" s="19">
        <v>6183.46</v>
      </c>
      <c r="G727" s="11" t="s">
        <v>11</v>
      </c>
      <c r="H727" s="11" t="s">
        <v>11</v>
      </c>
      <c r="I727" s="11" t="s">
        <v>23</v>
      </c>
      <c r="J727" s="14">
        <f t="shared" si="22"/>
        <v>25846</v>
      </c>
      <c r="K727" s="15">
        <f t="shared" si="23"/>
        <v>52</v>
      </c>
    </row>
    <row r="728" spans="1:13" x14ac:dyDescent="0.3">
      <c r="A728" s="11" t="s">
        <v>760</v>
      </c>
      <c r="B728" s="11">
        <v>1988</v>
      </c>
      <c r="C728" s="11" t="s">
        <v>15</v>
      </c>
      <c r="D728" s="11">
        <v>1</v>
      </c>
      <c r="E728" s="11">
        <v>3</v>
      </c>
      <c r="F728" s="19">
        <v>6184.3</v>
      </c>
      <c r="G728" s="11" t="s">
        <v>11</v>
      </c>
      <c r="H728" s="11" t="s">
        <v>12</v>
      </c>
      <c r="I728" s="11" t="s">
        <v>13</v>
      </c>
      <c r="J728" s="14">
        <f t="shared" si="22"/>
        <v>32448</v>
      </c>
      <c r="K728" s="15">
        <f t="shared" si="23"/>
        <v>34</v>
      </c>
    </row>
    <row r="729" spans="1:13" x14ac:dyDescent="0.3">
      <c r="A729" s="11" t="s">
        <v>761</v>
      </c>
      <c r="B729" s="11">
        <v>1981</v>
      </c>
      <c r="C729" s="11" t="s">
        <v>15</v>
      </c>
      <c r="D729" s="11">
        <v>22</v>
      </c>
      <c r="E729" s="11">
        <v>0</v>
      </c>
      <c r="F729" s="19">
        <v>6185.32</v>
      </c>
      <c r="G729" s="11" t="s">
        <v>11</v>
      </c>
      <c r="H729" s="11" t="s">
        <v>16</v>
      </c>
      <c r="I729" s="11" t="s">
        <v>13</v>
      </c>
      <c r="J729" s="14">
        <f t="shared" si="22"/>
        <v>29912</v>
      </c>
      <c r="K729" s="15">
        <f t="shared" si="23"/>
        <v>41</v>
      </c>
    </row>
    <row r="730" spans="1:13" x14ac:dyDescent="0.3">
      <c r="A730" s="11" t="s">
        <v>762</v>
      </c>
      <c r="B730" s="11">
        <v>1981</v>
      </c>
      <c r="C730" s="11" t="s">
        <v>37</v>
      </c>
      <c r="D730" s="11">
        <v>1</v>
      </c>
      <c r="E730" s="11">
        <v>0</v>
      </c>
      <c r="F730" s="19">
        <v>6186.13</v>
      </c>
      <c r="G730" s="11" t="s">
        <v>11</v>
      </c>
      <c r="H730" s="11" t="s">
        <v>12</v>
      </c>
      <c r="I730" s="11" t="s">
        <v>42</v>
      </c>
      <c r="J730" s="14">
        <f t="shared" si="22"/>
        <v>29860</v>
      </c>
      <c r="K730" s="15">
        <f t="shared" si="23"/>
        <v>41</v>
      </c>
    </row>
    <row r="731" spans="1:13" x14ac:dyDescent="0.3">
      <c r="A731" s="11" t="s">
        <v>763</v>
      </c>
      <c r="B731" s="11">
        <v>1988</v>
      </c>
      <c r="C731" s="11" t="s">
        <v>37</v>
      </c>
      <c r="D731" s="11">
        <v>23</v>
      </c>
      <c r="E731" s="11">
        <v>3</v>
      </c>
      <c r="F731" s="19">
        <v>6196.45</v>
      </c>
      <c r="G731" s="11" t="s">
        <v>11</v>
      </c>
      <c r="H731" s="11" t="s">
        <v>16</v>
      </c>
      <c r="I731" s="11" t="s">
        <v>42</v>
      </c>
      <c r="J731" s="14">
        <f t="shared" si="22"/>
        <v>32439</v>
      </c>
      <c r="K731" s="15">
        <f t="shared" si="23"/>
        <v>34</v>
      </c>
    </row>
    <row r="732" spans="1:13" x14ac:dyDescent="0.3">
      <c r="A732" s="11" t="s">
        <v>764</v>
      </c>
      <c r="B732" s="11">
        <v>1985</v>
      </c>
      <c r="C732" s="11" t="s">
        <v>10</v>
      </c>
      <c r="D732" s="11">
        <v>22</v>
      </c>
      <c r="E732" s="11">
        <v>2</v>
      </c>
      <c r="F732" s="19">
        <v>6198.75</v>
      </c>
      <c r="G732" s="11" t="s">
        <v>11</v>
      </c>
      <c r="H732" s="11" t="s">
        <v>16</v>
      </c>
      <c r="I732" s="11" t="s">
        <v>23</v>
      </c>
      <c r="J732" s="14">
        <f t="shared" si="22"/>
        <v>31250</v>
      </c>
      <c r="K732" s="15">
        <f t="shared" si="23"/>
        <v>37</v>
      </c>
    </row>
    <row r="733" spans="1:13" x14ac:dyDescent="0.3">
      <c r="A733" s="11" t="s">
        <v>4730</v>
      </c>
      <c r="B733" s="11">
        <v>1985</v>
      </c>
      <c r="C733" s="11" t="s">
        <v>30</v>
      </c>
      <c r="D733" s="11">
        <v>20</v>
      </c>
      <c r="E733" s="11">
        <v>2</v>
      </c>
      <c r="F733" s="19">
        <v>6203.9</v>
      </c>
      <c r="G733" s="11" t="s">
        <v>16</v>
      </c>
      <c r="H733" s="11" t="s">
        <v>11</v>
      </c>
      <c r="I733" s="11" t="s">
        <v>23</v>
      </c>
      <c r="J733" s="14">
        <f t="shared" si="22"/>
        <v>31401</v>
      </c>
      <c r="K733" s="15">
        <f t="shared" si="23"/>
        <v>37</v>
      </c>
      <c r="L733" s="24" t="s">
        <v>763</v>
      </c>
      <c r="M733" s="23" t="s">
        <v>763</v>
      </c>
    </row>
    <row r="734" spans="1:13" x14ac:dyDescent="0.3">
      <c r="A734" s="11" t="s">
        <v>765</v>
      </c>
      <c r="B734" s="11">
        <v>1985</v>
      </c>
      <c r="C734" s="11" t="s">
        <v>20</v>
      </c>
      <c r="D734" s="11">
        <v>22</v>
      </c>
      <c r="E734" s="11">
        <v>2</v>
      </c>
      <c r="F734" s="19">
        <v>6203.9</v>
      </c>
      <c r="G734" s="11" t="s">
        <v>11</v>
      </c>
      <c r="H734" s="11" t="s">
        <v>11</v>
      </c>
      <c r="I734" s="11" t="s">
        <v>23</v>
      </c>
      <c r="J734" s="14">
        <f t="shared" si="22"/>
        <v>31312</v>
      </c>
      <c r="K734" s="15">
        <f t="shared" si="23"/>
        <v>37</v>
      </c>
    </row>
    <row r="735" spans="1:13" x14ac:dyDescent="0.3">
      <c r="A735" s="11" t="s">
        <v>766</v>
      </c>
      <c r="B735" s="11">
        <v>1999</v>
      </c>
      <c r="C735" s="11" t="s">
        <v>20</v>
      </c>
      <c r="D735" s="11">
        <v>10</v>
      </c>
      <c r="E735" s="11">
        <v>0</v>
      </c>
      <c r="F735" s="19">
        <v>6207.26</v>
      </c>
      <c r="G735" s="11" t="s">
        <v>11</v>
      </c>
      <c r="H735" s="11" t="s">
        <v>11</v>
      </c>
      <c r="I735" s="11" t="s">
        <v>535</v>
      </c>
      <c r="J735" s="14">
        <f t="shared" si="22"/>
        <v>36413</v>
      </c>
      <c r="K735" s="15">
        <f t="shared" si="23"/>
        <v>23</v>
      </c>
    </row>
    <row r="736" spans="1:13" x14ac:dyDescent="0.3">
      <c r="A736" s="11" t="s">
        <v>767</v>
      </c>
      <c r="B736" s="11">
        <v>1992</v>
      </c>
      <c r="C736" s="11" t="s">
        <v>35</v>
      </c>
      <c r="D736" s="11">
        <v>12</v>
      </c>
      <c r="E736" s="11">
        <v>0</v>
      </c>
      <c r="F736" s="19">
        <v>6208.5</v>
      </c>
      <c r="G736" s="11" t="s">
        <v>11</v>
      </c>
      <c r="H736" s="11" t="s">
        <v>16</v>
      </c>
      <c r="I736" s="11" t="s">
        <v>300</v>
      </c>
      <c r="J736" s="14">
        <f t="shared" si="22"/>
        <v>33828</v>
      </c>
      <c r="K736" s="15">
        <f t="shared" si="23"/>
        <v>30</v>
      </c>
    </row>
    <row r="737" spans="1:11" x14ac:dyDescent="0.3">
      <c r="A737" s="11" t="s">
        <v>768</v>
      </c>
      <c r="B737" s="11">
        <v>1972</v>
      </c>
      <c r="C737" s="11" t="s">
        <v>18</v>
      </c>
      <c r="D737" s="11">
        <v>29</v>
      </c>
      <c r="E737" s="11">
        <v>0</v>
      </c>
      <c r="F737" s="19">
        <v>6219.93</v>
      </c>
      <c r="G737" s="11" t="s">
        <v>11</v>
      </c>
      <c r="H737" s="11" t="s">
        <v>11</v>
      </c>
      <c r="I737" s="11" t="s">
        <v>13</v>
      </c>
      <c r="J737" s="14">
        <f t="shared" si="22"/>
        <v>26479</v>
      </c>
      <c r="K737" s="15">
        <f t="shared" si="23"/>
        <v>50</v>
      </c>
    </row>
    <row r="738" spans="1:11" x14ac:dyDescent="0.3">
      <c r="A738" s="11" t="s">
        <v>769</v>
      </c>
      <c r="B738" s="11">
        <v>1978</v>
      </c>
      <c r="C738" s="11" t="s">
        <v>20</v>
      </c>
      <c r="D738" s="11">
        <v>19</v>
      </c>
      <c r="E738" s="11">
        <v>2</v>
      </c>
      <c r="F738" s="19">
        <v>6236.95</v>
      </c>
      <c r="G738" s="11" t="s">
        <v>11</v>
      </c>
      <c r="H738" s="11" t="s">
        <v>11</v>
      </c>
      <c r="I738" s="11" t="s">
        <v>13</v>
      </c>
      <c r="J738" s="14">
        <f t="shared" si="22"/>
        <v>28752</v>
      </c>
      <c r="K738" s="15">
        <f t="shared" si="23"/>
        <v>44</v>
      </c>
    </row>
    <row r="739" spans="1:11" x14ac:dyDescent="0.3">
      <c r="A739" s="11" t="s">
        <v>770</v>
      </c>
      <c r="B739" s="11">
        <v>1983</v>
      </c>
      <c r="C739" s="11" t="s">
        <v>35</v>
      </c>
      <c r="D739" s="11">
        <v>11</v>
      </c>
      <c r="E739" s="11">
        <v>1</v>
      </c>
      <c r="F739" s="19">
        <v>6238.3</v>
      </c>
      <c r="G739" s="11" t="s">
        <v>11</v>
      </c>
      <c r="H739" s="11" t="s">
        <v>16</v>
      </c>
      <c r="I739" s="11" t="s">
        <v>42</v>
      </c>
      <c r="J739" s="14">
        <f t="shared" si="22"/>
        <v>30539</v>
      </c>
      <c r="K739" s="15">
        <f t="shared" si="23"/>
        <v>39</v>
      </c>
    </row>
    <row r="740" spans="1:11" x14ac:dyDescent="0.3">
      <c r="A740" s="11" t="s">
        <v>771</v>
      </c>
      <c r="B740" s="11">
        <v>1979</v>
      </c>
      <c r="C740" s="11" t="s">
        <v>37</v>
      </c>
      <c r="D740" s="11">
        <v>10</v>
      </c>
      <c r="E740" s="11">
        <v>0</v>
      </c>
      <c r="F740" s="19">
        <v>6250.44</v>
      </c>
      <c r="G740" s="11" t="s">
        <v>11</v>
      </c>
      <c r="H740" s="11" t="s">
        <v>16</v>
      </c>
      <c r="I740" s="11" t="s">
        <v>42</v>
      </c>
      <c r="J740" s="14">
        <f t="shared" si="22"/>
        <v>29138</v>
      </c>
      <c r="K740" s="15">
        <f t="shared" si="23"/>
        <v>43</v>
      </c>
    </row>
    <row r="741" spans="1:11" x14ac:dyDescent="0.3">
      <c r="A741" s="11" t="s">
        <v>772</v>
      </c>
      <c r="B741" s="11">
        <v>1972</v>
      </c>
      <c r="C741" s="11" t="s">
        <v>15</v>
      </c>
      <c r="D741" s="11">
        <v>11</v>
      </c>
      <c r="E741" s="11">
        <v>0</v>
      </c>
      <c r="F741" s="19">
        <v>6253.85</v>
      </c>
      <c r="G741" s="11" t="s">
        <v>11</v>
      </c>
      <c r="H741" s="11" t="s">
        <v>11</v>
      </c>
      <c r="I741" s="11" t="s">
        <v>13</v>
      </c>
      <c r="J741" s="14">
        <f t="shared" si="22"/>
        <v>26614</v>
      </c>
      <c r="K741" s="15">
        <f t="shared" si="23"/>
        <v>50</v>
      </c>
    </row>
    <row r="742" spans="1:11" x14ac:dyDescent="0.3">
      <c r="A742" s="11" t="s">
        <v>773</v>
      </c>
      <c r="B742" s="11">
        <v>1972</v>
      </c>
      <c r="C742" s="11" t="s">
        <v>20</v>
      </c>
      <c r="D742" s="11">
        <v>8</v>
      </c>
      <c r="E742" s="11">
        <v>0</v>
      </c>
      <c r="F742" s="19">
        <v>6254.13</v>
      </c>
      <c r="G742" s="11" t="s">
        <v>11</v>
      </c>
      <c r="H742" s="11" t="s">
        <v>11</v>
      </c>
      <c r="I742" s="11" t="s">
        <v>23</v>
      </c>
      <c r="J742" s="14">
        <f t="shared" si="22"/>
        <v>26550</v>
      </c>
      <c r="K742" s="15">
        <f t="shared" si="23"/>
        <v>50</v>
      </c>
    </row>
    <row r="743" spans="1:11" x14ac:dyDescent="0.3">
      <c r="A743" s="11" t="s">
        <v>774</v>
      </c>
      <c r="B743" s="11">
        <v>1970</v>
      </c>
      <c r="C743" s="11" t="s">
        <v>37</v>
      </c>
      <c r="D743" s="11">
        <v>11</v>
      </c>
      <c r="E743" s="11">
        <v>0</v>
      </c>
      <c r="F743" s="19">
        <v>6255.38</v>
      </c>
      <c r="G743" s="11" t="s">
        <v>11</v>
      </c>
      <c r="H743" s="11" t="s">
        <v>11</v>
      </c>
      <c r="I743" s="11" t="s">
        <v>13</v>
      </c>
      <c r="J743" s="14">
        <f t="shared" si="22"/>
        <v>25852</v>
      </c>
      <c r="K743" s="15">
        <f t="shared" si="23"/>
        <v>52</v>
      </c>
    </row>
    <row r="744" spans="1:11" x14ac:dyDescent="0.3">
      <c r="A744" s="11" t="s">
        <v>775</v>
      </c>
      <c r="B744" s="11">
        <v>1995</v>
      </c>
      <c r="C744" s="11" t="s">
        <v>37</v>
      </c>
      <c r="D744" s="11">
        <v>17</v>
      </c>
      <c r="E744" s="11">
        <v>0</v>
      </c>
      <c r="F744" s="19">
        <v>6261.2</v>
      </c>
      <c r="G744" s="11" t="s">
        <v>11</v>
      </c>
      <c r="H744" s="11" t="s">
        <v>16</v>
      </c>
      <c r="I744" s="11" t="s">
        <v>535</v>
      </c>
      <c r="J744" s="14">
        <f t="shared" si="22"/>
        <v>34989</v>
      </c>
      <c r="K744" s="15">
        <f t="shared" si="23"/>
        <v>27</v>
      </c>
    </row>
    <row r="745" spans="1:11" x14ac:dyDescent="0.3">
      <c r="A745" s="11" t="s">
        <v>776</v>
      </c>
      <c r="B745" s="11">
        <v>1984</v>
      </c>
      <c r="C745" s="11" t="s">
        <v>20</v>
      </c>
      <c r="D745" s="11">
        <v>25</v>
      </c>
      <c r="E745" s="11">
        <v>3</v>
      </c>
      <c r="F745" s="19">
        <v>6269.33</v>
      </c>
      <c r="G745" s="11" t="s">
        <v>11</v>
      </c>
      <c r="H745" s="11" t="s">
        <v>16</v>
      </c>
      <c r="I745" s="11" t="s">
        <v>13</v>
      </c>
      <c r="J745" s="14">
        <f t="shared" si="22"/>
        <v>30950</v>
      </c>
      <c r="K745" s="15">
        <f t="shared" si="23"/>
        <v>38</v>
      </c>
    </row>
    <row r="746" spans="1:11" x14ac:dyDescent="0.3">
      <c r="A746" s="11" t="s">
        <v>777</v>
      </c>
      <c r="B746" s="11">
        <v>1981</v>
      </c>
      <c r="C746" s="11" t="s">
        <v>18</v>
      </c>
      <c r="D746" s="11">
        <v>30</v>
      </c>
      <c r="E746" s="11">
        <v>1</v>
      </c>
      <c r="F746" s="19">
        <v>6272.48</v>
      </c>
      <c r="G746" s="11" t="s">
        <v>16</v>
      </c>
      <c r="H746" s="11" t="s">
        <v>12</v>
      </c>
      <c r="I746" s="11" t="s">
        <v>13</v>
      </c>
      <c r="J746" s="14">
        <f t="shared" si="22"/>
        <v>29767</v>
      </c>
      <c r="K746" s="15">
        <f t="shared" si="23"/>
        <v>41</v>
      </c>
    </row>
    <row r="747" spans="1:11" x14ac:dyDescent="0.3">
      <c r="A747" s="11" t="s">
        <v>778</v>
      </c>
      <c r="B747" s="11">
        <v>1993</v>
      </c>
      <c r="C747" s="11" t="s">
        <v>37</v>
      </c>
      <c r="D747" s="11">
        <v>16</v>
      </c>
      <c r="E747" s="11">
        <v>0</v>
      </c>
      <c r="F747" s="19">
        <v>6276.3</v>
      </c>
      <c r="G747" s="11" t="s">
        <v>11</v>
      </c>
      <c r="H747" s="11" t="s">
        <v>16</v>
      </c>
      <c r="I747" s="11" t="s">
        <v>200</v>
      </c>
      <c r="J747" s="14">
        <f t="shared" si="22"/>
        <v>34258</v>
      </c>
      <c r="K747" s="15">
        <f t="shared" si="23"/>
        <v>29</v>
      </c>
    </row>
    <row r="748" spans="1:11" x14ac:dyDescent="0.3">
      <c r="A748" s="11" t="s">
        <v>779</v>
      </c>
      <c r="B748" s="11">
        <v>1981</v>
      </c>
      <c r="C748" s="11" t="s">
        <v>15</v>
      </c>
      <c r="D748" s="11">
        <v>24</v>
      </c>
      <c r="E748" s="11">
        <v>1</v>
      </c>
      <c r="F748" s="19">
        <v>6282.24</v>
      </c>
      <c r="G748" s="11" t="s">
        <v>11</v>
      </c>
      <c r="H748" s="11" t="s">
        <v>16</v>
      </c>
      <c r="I748" s="11" t="s">
        <v>42</v>
      </c>
      <c r="J748" s="14">
        <f t="shared" si="22"/>
        <v>29914</v>
      </c>
      <c r="K748" s="15">
        <f t="shared" si="23"/>
        <v>41</v>
      </c>
    </row>
    <row r="749" spans="1:11" x14ac:dyDescent="0.3">
      <c r="A749" s="11" t="s">
        <v>780</v>
      </c>
      <c r="B749" s="11">
        <v>1981</v>
      </c>
      <c r="C749" s="11" t="s">
        <v>35</v>
      </c>
      <c r="D749" s="11">
        <v>26</v>
      </c>
      <c r="E749" s="11">
        <v>1</v>
      </c>
      <c r="F749" s="19">
        <v>6289.75</v>
      </c>
      <c r="G749" s="11" t="s">
        <v>11</v>
      </c>
      <c r="H749" s="11" t="s">
        <v>12</v>
      </c>
      <c r="I749" s="11" t="s">
        <v>13</v>
      </c>
      <c r="J749" s="14">
        <f t="shared" si="22"/>
        <v>29824</v>
      </c>
      <c r="K749" s="15">
        <f t="shared" si="23"/>
        <v>41</v>
      </c>
    </row>
    <row r="750" spans="1:11" x14ac:dyDescent="0.3">
      <c r="A750" s="11" t="s">
        <v>781</v>
      </c>
      <c r="B750" s="11">
        <v>1996</v>
      </c>
      <c r="C750" s="11" t="s">
        <v>10</v>
      </c>
      <c r="D750" s="11">
        <v>4</v>
      </c>
      <c r="E750" s="11">
        <v>0</v>
      </c>
      <c r="F750" s="19">
        <v>6293.63</v>
      </c>
      <c r="G750" s="11" t="s">
        <v>11</v>
      </c>
      <c r="H750" s="11" t="s">
        <v>12</v>
      </c>
      <c r="I750" s="11" t="s">
        <v>300</v>
      </c>
      <c r="J750" s="14">
        <f t="shared" si="22"/>
        <v>35250</v>
      </c>
      <c r="K750" s="15">
        <f t="shared" si="23"/>
        <v>26</v>
      </c>
    </row>
    <row r="751" spans="1:11" x14ac:dyDescent="0.3">
      <c r="A751" s="11" t="s">
        <v>782</v>
      </c>
      <c r="B751" s="11">
        <v>1974</v>
      </c>
      <c r="C751" s="11" t="s">
        <v>20</v>
      </c>
      <c r="D751" s="11">
        <v>17</v>
      </c>
      <c r="E751" s="11">
        <v>0</v>
      </c>
      <c r="F751" s="19">
        <v>6302.23</v>
      </c>
      <c r="G751" s="11" t="s">
        <v>11</v>
      </c>
      <c r="H751" s="11" t="s">
        <v>16</v>
      </c>
      <c r="I751" s="11" t="s">
        <v>13</v>
      </c>
      <c r="J751" s="14">
        <f t="shared" si="22"/>
        <v>27289</v>
      </c>
      <c r="K751" s="15">
        <f t="shared" si="23"/>
        <v>48</v>
      </c>
    </row>
    <row r="752" spans="1:11" x14ac:dyDescent="0.3">
      <c r="A752" s="11" t="s">
        <v>783</v>
      </c>
      <c r="B752" s="11">
        <v>1969</v>
      </c>
      <c r="C752" s="11" t="s">
        <v>20</v>
      </c>
      <c r="D752" s="11">
        <v>4</v>
      </c>
      <c r="E752" s="11">
        <v>0</v>
      </c>
      <c r="F752" s="19">
        <v>6305.61</v>
      </c>
      <c r="G752" s="11" t="s">
        <v>11</v>
      </c>
      <c r="H752" s="11" t="s">
        <v>11</v>
      </c>
      <c r="I752" s="11" t="s">
        <v>23</v>
      </c>
      <c r="J752" s="14">
        <f t="shared" si="22"/>
        <v>25450</v>
      </c>
      <c r="K752" s="15">
        <f t="shared" si="23"/>
        <v>53</v>
      </c>
    </row>
    <row r="753" spans="1:11" x14ac:dyDescent="0.3">
      <c r="A753" s="11" t="s">
        <v>784</v>
      </c>
      <c r="B753" s="11">
        <v>2004</v>
      </c>
      <c r="C753" s="11" t="s">
        <v>10</v>
      </c>
      <c r="D753" s="11">
        <v>27</v>
      </c>
      <c r="E753" s="11">
        <v>0</v>
      </c>
      <c r="F753" s="19">
        <v>6311.11</v>
      </c>
      <c r="G753" s="11" t="s">
        <v>11</v>
      </c>
      <c r="H753" s="11" t="s">
        <v>11</v>
      </c>
      <c r="I753" s="11" t="s">
        <v>42</v>
      </c>
      <c r="J753" s="14">
        <f t="shared" si="22"/>
        <v>38195</v>
      </c>
      <c r="K753" s="15">
        <f t="shared" si="23"/>
        <v>18</v>
      </c>
    </row>
    <row r="754" spans="1:11" x14ac:dyDescent="0.3">
      <c r="A754" s="11" t="s">
        <v>785</v>
      </c>
      <c r="B754" s="11">
        <v>1985</v>
      </c>
      <c r="C754" s="11" t="s">
        <v>15</v>
      </c>
      <c r="D754" s="11">
        <v>19</v>
      </c>
      <c r="E754" s="11">
        <v>2</v>
      </c>
      <c r="F754" s="19">
        <v>6311.95</v>
      </c>
      <c r="G754" s="11" t="s">
        <v>11</v>
      </c>
      <c r="H754" s="11" t="s">
        <v>16</v>
      </c>
      <c r="I754" s="11" t="s">
        <v>42</v>
      </c>
      <c r="J754" s="14">
        <f t="shared" si="22"/>
        <v>31370</v>
      </c>
      <c r="K754" s="15">
        <f t="shared" si="23"/>
        <v>37</v>
      </c>
    </row>
    <row r="755" spans="1:11" x14ac:dyDescent="0.3">
      <c r="A755" s="11" t="s">
        <v>786</v>
      </c>
      <c r="B755" s="11">
        <v>1985</v>
      </c>
      <c r="C755" s="11" t="s">
        <v>30</v>
      </c>
      <c r="D755" s="11">
        <v>15</v>
      </c>
      <c r="E755" s="11">
        <v>2</v>
      </c>
      <c r="F755" s="19">
        <v>6313.76</v>
      </c>
      <c r="G755" s="11" t="s">
        <v>11</v>
      </c>
      <c r="H755" s="11" t="s">
        <v>16</v>
      </c>
      <c r="I755" s="11" t="s">
        <v>13</v>
      </c>
      <c r="J755" s="14">
        <f t="shared" si="22"/>
        <v>31396</v>
      </c>
      <c r="K755" s="15">
        <f t="shared" si="23"/>
        <v>37</v>
      </c>
    </row>
    <row r="756" spans="1:11" x14ac:dyDescent="0.3">
      <c r="A756" s="11" t="s">
        <v>787</v>
      </c>
      <c r="B756" s="11">
        <v>1990</v>
      </c>
      <c r="C756" s="11" t="s">
        <v>35</v>
      </c>
      <c r="D756" s="11">
        <v>13</v>
      </c>
      <c r="E756" s="11">
        <v>3</v>
      </c>
      <c r="F756" s="19">
        <v>6334.34</v>
      </c>
      <c r="G756" s="11" t="s">
        <v>11</v>
      </c>
      <c r="H756" s="11" t="s">
        <v>11</v>
      </c>
      <c r="I756" s="11" t="s">
        <v>247</v>
      </c>
      <c r="J756" s="14">
        <f t="shared" si="22"/>
        <v>33098</v>
      </c>
      <c r="K756" s="15">
        <f t="shared" si="23"/>
        <v>32</v>
      </c>
    </row>
    <row r="757" spans="1:11" x14ac:dyDescent="0.3">
      <c r="A757" s="11" t="s">
        <v>788</v>
      </c>
      <c r="B757" s="11">
        <v>1986</v>
      </c>
      <c r="C757" s="11" t="s">
        <v>20</v>
      </c>
      <c r="D757" s="11">
        <v>25</v>
      </c>
      <c r="E757" s="11">
        <v>3</v>
      </c>
      <c r="F757" s="19">
        <v>6335.64</v>
      </c>
      <c r="G757" s="11" t="s">
        <v>11</v>
      </c>
      <c r="H757" s="11" t="s">
        <v>11</v>
      </c>
      <c r="I757" s="11" t="s">
        <v>13</v>
      </c>
      <c r="J757" s="14">
        <f t="shared" si="22"/>
        <v>31680</v>
      </c>
      <c r="K757" s="15">
        <f t="shared" si="23"/>
        <v>36</v>
      </c>
    </row>
    <row r="758" spans="1:11" x14ac:dyDescent="0.3">
      <c r="A758" s="11" t="s">
        <v>789</v>
      </c>
      <c r="B758" s="11">
        <v>1983</v>
      </c>
      <c r="C758" s="11" t="s">
        <v>37</v>
      </c>
      <c r="D758" s="11">
        <v>21</v>
      </c>
      <c r="E758" s="11">
        <v>2</v>
      </c>
      <c r="F758" s="19">
        <v>6338.08</v>
      </c>
      <c r="G758" s="11" t="s">
        <v>11</v>
      </c>
      <c r="H758" s="11" t="s">
        <v>16</v>
      </c>
      <c r="I758" s="11" t="s">
        <v>13</v>
      </c>
      <c r="J758" s="14">
        <f t="shared" si="22"/>
        <v>30610</v>
      </c>
      <c r="K758" s="15">
        <f t="shared" si="23"/>
        <v>39</v>
      </c>
    </row>
    <row r="759" spans="1:11" x14ac:dyDescent="0.3">
      <c r="A759" s="11" t="s">
        <v>790</v>
      </c>
      <c r="B759" s="11">
        <v>1983</v>
      </c>
      <c r="C759" s="11" t="s">
        <v>35</v>
      </c>
      <c r="D759" s="11">
        <v>19</v>
      </c>
      <c r="E759" s="11">
        <v>2</v>
      </c>
      <c r="F759" s="19">
        <v>6356.27</v>
      </c>
      <c r="G759" s="11" t="s">
        <v>12</v>
      </c>
      <c r="H759" s="11" t="s">
        <v>11</v>
      </c>
      <c r="I759" s="11" t="s">
        <v>13</v>
      </c>
      <c r="J759" s="14">
        <f t="shared" si="22"/>
        <v>30547</v>
      </c>
      <c r="K759" s="15">
        <f t="shared" si="23"/>
        <v>39</v>
      </c>
    </row>
    <row r="760" spans="1:11" x14ac:dyDescent="0.3">
      <c r="A760" s="11" t="s">
        <v>791</v>
      </c>
      <c r="B760" s="11">
        <v>1980</v>
      </c>
      <c r="C760" s="11" t="s">
        <v>37</v>
      </c>
      <c r="D760" s="11">
        <v>30</v>
      </c>
      <c r="E760" s="11">
        <v>0</v>
      </c>
      <c r="F760" s="19">
        <v>6358.78</v>
      </c>
      <c r="G760" s="11" t="s">
        <v>11</v>
      </c>
      <c r="H760" s="11" t="s">
        <v>16</v>
      </c>
      <c r="I760" s="11" t="s">
        <v>23</v>
      </c>
      <c r="J760" s="14">
        <f t="shared" si="22"/>
        <v>29524</v>
      </c>
      <c r="K760" s="15">
        <f t="shared" si="23"/>
        <v>42</v>
      </c>
    </row>
    <row r="761" spans="1:11" x14ac:dyDescent="0.3">
      <c r="A761" s="11" t="s">
        <v>792</v>
      </c>
      <c r="B761" s="11">
        <v>1989</v>
      </c>
      <c r="C761" s="11" t="s">
        <v>18</v>
      </c>
      <c r="D761" s="11">
        <v>24</v>
      </c>
      <c r="E761" s="11">
        <v>3</v>
      </c>
      <c r="F761" s="19">
        <v>6360.99</v>
      </c>
      <c r="G761" s="11" t="s">
        <v>11</v>
      </c>
      <c r="H761" s="11" t="s">
        <v>11</v>
      </c>
      <c r="I761" s="11" t="s">
        <v>23</v>
      </c>
      <c r="J761" s="14">
        <f t="shared" si="22"/>
        <v>32683</v>
      </c>
      <c r="K761" s="15">
        <f t="shared" si="23"/>
        <v>33</v>
      </c>
    </row>
    <row r="762" spans="1:11" x14ac:dyDescent="0.3">
      <c r="A762" s="11" t="s">
        <v>793</v>
      </c>
      <c r="B762" s="11">
        <v>1996</v>
      </c>
      <c r="C762" s="11" t="s">
        <v>10</v>
      </c>
      <c r="D762" s="11">
        <v>7</v>
      </c>
      <c r="E762" s="11">
        <v>0</v>
      </c>
      <c r="F762" s="19">
        <v>6361.47</v>
      </c>
      <c r="G762" s="11" t="s">
        <v>11</v>
      </c>
      <c r="H762" s="11" t="s">
        <v>12</v>
      </c>
      <c r="I762" s="11" t="s">
        <v>300</v>
      </c>
      <c r="J762" s="14">
        <f t="shared" si="22"/>
        <v>35253</v>
      </c>
      <c r="K762" s="15">
        <f t="shared" si="23"/>
        <v>26</v>
      </c>
    </row>
    <row r="763" spans="1:11" x14ac:dyDescent="0.3">
      <c r="A763" s="11" t="s">
        <v>794</v>
      </c>
      <c r="B763" s="11">
        <v>1970</v>
      </c>
      <c r="C763" s="11" t="s">
        <v>15</v>
      </c>
      <c r="D763" s="11">
        <v>9</v>
      </c>
      <c r="E763" s="11">
        <v>0</v>
      </c>
      <c r="F763" s="19">
        <v>6367.31</v>
      </c>
      <c r="G763" s="11" t="s">
        <v>11</v>
      </c>
      <c r="H763" s="11" t="s">
        <v>16</v>
      </c>
      <c r="I763" s="11" t="s">
        <v>13</v>
      </c>
      <c r="J763" s="14">
        <f t="shared" si="22"/>
        <v>25881</v>
      </c>
      <c r="K763" s="15">
        <f t="shared" si="23"/>
        <v>52</v>
      </c>
    </row>
    <row r="764" spans="1:11" x14ac:dyDescent="0.3">
      <c r="A764" s="11" t="s">
        <v>795</v>
      </c>
      <c r="B764" s="11">
        <v>1984</v>
      </c>
      <c r="C764" s="11" t="s">
        <v>35</v>
      </c>
      <c r="D764" s="11">
        <v>13</v>
      </c>
      <c r="E764" s="11">
        <v>1</v>
      </c>
      <c r="F764" s="19">
        <v>6373.56</v>
      </c>
      <c r="G764" s="11" t="s">
        <v>11</v>
      </c>
      <c r="H764" s="11" t="s">
        <v>16</v>
      </c>
      <c r="I764" s="11" t="s">
        <v>23</v>
      </c>
      <c r="J764" s="14">
        <f t="shared" si="22"/>
        <v>30907</v>
      </c>
      <c r="K764" s="15">
        <f t="shared" si="23"/>
        <v>38</v>
      </c>
    </row>
    <row r="765" spans="1:11" x14ac:dyDescent="0.3">
      <c r="A765" s="11" t="s">
        <v>796</v>
      </c>
      <c r="B765" s="11">
        <v>1976</v>
      </c>
      <c r="C765" s="11" t="s">
        <v>15</v>
      </c>
      <c r="D765" s="11">
        <v>18</v>
      </c>
      <c r="E765" s="11">
        <v>2</v>
      </c>
      <c r="F765" s="19">
        <v>6374.16</v>
      </c>
      <c r="G765" s="11" t="s">
        <v>11</v>
      </c>
      <c r="H765" s="11" t="s">
        <v>11</v>
      </c>
      <c r="I765" s="11" t="s">
        <v>13</v>
      </c>
      <c r="J765" s="14">
        <f t="shared" si="22"/>
        <v>28082</v>
      </c>
      <c r="K765" s="15">
        <f t="shared" si="23"/>
        <v>46</v>
      </c>
    </row>
    <row r="766" spans="1:11" x14ac:dyDescent="0.3">
      <c r="A766" s="11" t="s">
        <v>797</v>
      </c>
      <c r="B766" s="11">
        <v>1982</v>
      </c>
      <c r="C766" s="11" t="s">
        <v>35</v>
      </c>
      <c r="D766" s="11">
        <v>6</v>
      </c>
      <c r="E766" s="11">
        <v>1</v>
      </c>
      <c r="F766" s="19">
        <v>6389.38</v>
      </c>
      <c r="G766" s="11" t="s">
        <v>16</v>
      </c>
      <c r="H766" s="11" t="s">
        <v>11</v>
      </c>
      <c r="I766" s="11" t="s">
        <v>23</v>
      </c>
      <c r="J766" s="14">
        <f t="shared" si="22"/>
        <v>30169</v>
      </c>
      <c r="K766" s="15">
        <f t="shared" si="23"/>
        <v>40</v>
      </c>
    </row>
    <row r="767" spans="1:11" x14ac:dyDescent="0.3">
      <c r="A767" s="11" t="s">
        <v>798</v>
      </c>
      <c r="B767" s="11">
        <v>1997</v>
      </c>
      <c r="C767" s="11" t="s">
        <v>35</v>
      </c>
      <c r="D767" s="11">
        <v>16</v>
      </c>
      <c r="E767" s="11">
        <v>0</v>
      </c>
      <c r="F767" s="19">
        <v>6389.53</v>
      </c>
      <c r="G767" s="11" t="s">
        <v>11</v>
      </c>
      <c r="H767" s="11" t="s">
        <v>11</v>
      </c>
      <c r="I767" s="11" t="s">
        <v>300</v>
      </c>
      <c r="J767" s="14">
        <f t="shared" si="22"/>
        <v>35658</v>
      </c>
      <c r="K767" s="15">
        <f t="shared" si="23"/>
        <v>25</v>
      </c>
    </row>
    <row r="768" spans="1:11" x14ac:dyDescent="0.3">
      <c r="A768" s="11" t="s">
        <v>799</v>
      </c>
      <c r="B768" s="11">
        <v>1982</v>
      </c>
      <c r="C768" s="11" t="s">
        <v>37</v>
      </c>
      <c r="D768" s="11">
        <v>28</v>
      </c>
      <c r="E768" s="11">
        <v>1</v>
      </c>
      <c r="F768" s="19">
        <v>6393.6</v>
      </c>
      <c r="G768" s="11" t="s">
        <v>11</v>
      </c>
      <c r="H768" s="11" t="s">
        <v>16</v>
      </c>
      <c r="I768" s="11" t="s">
        <v>23</v>
      </c>
      <c r="J768" s="14">
        <f t="shared" si="22"/>
        <v>30252</v>
      </c>
      <c r="K768" s="15">
        <f t="shared" si="23"/>
        <v>40</v>
      </c>
    </row>
    <row r="769" spans="1:11" x14ac:dyDescent="0.3">
      <c r="A769" s="11" t="s">
        <v>800</v>
      </c>
      <c r="B769" s="11">
        <v>1987</v>
      </c>
      <c r="C769" s="11" t="s">
        <v>20</v>
      </c>
      <c r="D769" s="11">
        <v>9</v>
      </c>
      <c r="E769" s="11">
        <v>2</v>
      </c>
      <c r="F769" s="19">
        <v>6402.29</v>
      </c>
      <c r="G769" s="11" t="s">
        <v>11</v>
      </c>
      <c r="H769" s="11" t="s">
        <v>12</v>
      </c>
      <c r="I769" s="11" t="s">
        <v>247</v>
      </c>
      <c r="J769" s="14">
        <f t="shared" si="22"/>
        <v>32029</v>
      </c>
      <c r="K769" s="15">
        <f t="shared" si="23"/>
        <v>35</v>
      </c>
    </row>
    <row r="770" spans="1:11" x14ac:dyDescent="0.3">
      <c r="A770" s="11" t="s">
        <v>801</v>
      </c>
      <c r="B770" s="11">
        <v>1985</v>
      </c>
      <c r="C770" s="11" t="s">
        <v>30</v>
      </c>
      <c r="D770" s="11">
        <v>10</v>
      </c>
      <c r="E770" s="11">
        <v>2</v>
      </c>
      <c r="F770" s="19">
        <v>6406.41</v>
      </c>
      <c r="G770" s="11" t="s">
        <v>16</v>
      </c>
      <c r="H770" s="11" t="s">
        <v>12</v>
      </c>
      <c r="I770" s="11" t="s">
        <v>276</v>
      </c>
      <c r="J770" s="14">
        <f t="shared" ref="J770:J833" si="24">DATE(B770,MONTH(DATEVALUE(C770&amp;" 1")),D770)</f>
        <v>31391</v>
      </c>
      <c r="K770" s="15">
        <f t="shared" ref="K770:K833" si="25">DATEDIF(J770,DATE(2023,6,8),"Y")</f>
        <v>37</v>
      </c>
    </row>
    <row r="771" spans="1:11" x14ac:dyDescent="0.3">
      <c r="A771" s="11" t="s">
        <v>802</v>
      </c>
      <c r="B771" s="11">
        <v>1970</v>
      </c>
      <c r="C771" s="11" t="s">
        <v>35</v>
      </c>
      <c r="D771" s="11">
        <v>20</v>
      </c>
      <c r="E771" s="11">
        <v>0</v>
      </c>
      <c r="F771" s="19">
        <v>6407.05</v>
      </c>
      <c r="G771" s="11" t="s">
        <v>11</v>
      </c>
      <c r="H771" s="11" t="s">
        <v>16</v>
      </c>
      <c r="I771" s="11" t="s">
        <v>13</v>
      </c>
      <c r="J771" s="14">
        <f t="shared" si="24"/>
        <v>25800</v>
      </c>
      <c r="K771" s="15">
        <f t="shared" si="25"/>
        <v>52</v>
      </c>
    </row>
    <row r="772" spans="1:11" x14ac:dyDescent="0.3">
      <c r="A772" s="11" t="s">
        <v>803</v>
      </c>
      <c r="B772" s="11">
        <v>1971</v>
      </c>
      <c r="C772" s="11" t="s">
        <v>35</v>
      </c>
      <c r="D772" s="11">
        <v>22</v>
      </c>
      <c r="E772" s="11">
        <v>0</v>
      </c>
      <c r="F772" s="19">
        <v>6412.34</v>
      </c>
      <c r="G772" s="11" t="s">
        <v>11</v>
      </c>
      <c r="H772" s="11" t="s">
        <v>12</v>
      </c>
      <c r="I772" s="11" t="s">
        <v>13</v>
      </c>
      <c r="J772" s="14">
        <f t="shared" si="24"/>
        <v>26167</v>
      </c>
      <c r="K772" s="15">
        <f t="shared" si="25"/>
        <v>51</v>
      </c>
    </row>
    <row r="773" spans="1:11" x14ac:dyDescent="0.3">
      <c r="A773" s="11" t="s">
        <v>804</v>
      </c>
      <c r="B773" s="11">
        <v>1987</v>
      </c>
      <c r="C773" s="11" t="s">
        <v>20</v>
      </c>
      <c r="D773" s="11">
        <v>4</v>
      </c>
      <c r="E773" s="11">
        <v>3</v>
      </c>
      <c r="F773" s="19">
        <v>6414.18</v>
      </c>
      <c r="G773" s="11" t="s">
        <v>11</v>
      </c>
      <c r="H773" s="11" t="s">
        <v>11</v>
      </c>
      <c r="I773" s="11" t="s">
        <v>42</v>
      </c>
      <c r="J773" s="14">
        <f t="shared" si="24"/>
        <v>32024</v>
      </c>
      <c r="K773" s="15">
        <f t="shared" si="25"/>
        <v>35</v>
      </c>
    </row>
    <row r="774" spans="1:11" x14ac:dyDescent="0.3">
      <c r="A774" s="11" t="s">
        <v>805</v>
      </c>
      <c r="B774" s="11">
        <v>1976</v>
      </c>
      <c r="C774" s="11" t="s">
        <v>30</v>
      </c>
      <c r="D774" s="11">
        <v>30</v>
      </c>
      <c r="E774" s="11">
        <v>2</v>
      </c>
      <c r="F774" s="19">
        <v>6417.28</v>
      </c>
      <c r="G774" s="11" t="s">
        <v>11</v>
      </c>
      <c r="H774" s="11" t="s">
        <v>12</v>
      </c>
      <c r="I774" s="11" t="s">
        <v>13</v>
      </c>
      <c r="J774" s="14">
        <f t="shared" si="24"/>
        <v>28124</v>
      </c>
      <c r="K774" s="15">
        <f t="shared" si="25"/>
        <v>46</v>
      </c>
    </row>
    <row r="775" spans="1:11" x14ac:dyDescent="0.3">
      <c r="A775" s="11" t="s">
        <v>806</v>
      </c>
      <c r="B775" s="11">
        <v>1975</v>
      </c>
      <c r="C775" s="11" t="s">
        <v>35</v>
      </c>
      <c r="D775" s="11">
        <v>5</v>
      </c>
      <c r="E775" s="11">
        <v>1</v>
      </c>
      <c r="F775" s="19">
        <v>6423.48</v>
      </c>
      <c r="G775" s="11" t="s">
        <v>11</v>
      </c>
      <c r="H775" s="11" t="s">
        <v>12</v>
      </c>
      <c r="I775" s="11" t="s">
        <v>13</v>
      </c>
      <c r="J775" s="14">
        <f t="shared" si="24"/>
        <v>27611</v>
      </c>
      <c r="K775" s="15">
        <f t="shared" si="25"/>
        <v>47</v>
      </c>
    </row>
    <row r="776" spans="1:11" x14ac:dyDescent="0.3">
      <c r="A776" s="11" t="s">
        <v>807</v>
      </c>
      <c r="B776" s="11">
        <v>1985</v>
      </c>
      <c r="C776" s="11" t="s">
        <v>10</v>
      </c>
      <c r="D776" s="11">
        <v>22</v>
      </c>
      <c r="E776" s="11">
        <v>3</v>
      </c>
      <c r="F776" s="19">
        <v>6435.62</v>
      </c>
      <c r="G776" s="11" t="s">
        <v>12</v>
      </c>
      <c r="H776" s="11" t="s">
        <v>11</v>
      </c>
      <c r="I776" s="11" t="s">
        <v>13</v>
      </c>
      <c r="J776" s="14">
        <f t="shared" si="24"/>
        <v>31250</v>
      </c>
      <c r="K776" s="15">
        <f t="shared" si="25"/>
        <v>37</v>
      </c>
    </row>
    <row r="777" spans="1:11" x14ac:dyDescent="0.3">
      <c r="A777" s="11" t="s">
        <v>808</v>
      </c>
      <c r="B777" s="11">
        <v>1984</v>
      </c>
      <c r="C777" s="11" t="s">
        <v>35</v>
      </c>
      <c r="D777" s="11">
        <v>26</v>
      </c>
      <c r="E777" s="11">
        <v>2</v>
      </c>
      <c r="F777" s="19">
        <v>6455.86</v>
      </c>
      <c r="G777" s="11" t="s">
        <v>12</v>
      </c>
      <c r="H777" s="11" t="s">
        <v>12</v>
      </c>
      <c r="I777" s="11" t="s">
        <v>23</v>
      </c>
      <c r="J777" s="14">
        <f t="shared" si="24"/>
        <v>30920</v>
      </c>
      <c r="K777" s="15">
        <f t="shared" si="25"/>
        <v>38</v>
      </c>
    </row>
    <row r="778" spans="1:11" x14ac:dyDescent="0.3">
      <c r="A778" s="11" t="s">
        <v>809</v>
      </c>
      <c r="B778" s="11">
        <v>1984</v>
      </c>
      <c r="C778" s="11" t="s">
        <v>15</v>
      </c>
      <c r="D778" s="11">
        <v>1</v>
      </c>
      <c r="E778" s="11">
        <v>2</v>
      </c>
      <c r="F778" s="19">
        <v>6457.84</v>
      </c>
      <c r="G778" s="11" t="s">
        <v>11</v>
      </c>
      <c r="H778" s="11" t="s">
        <v>12</v>
      </c>
      <c r="I778" s="11" t="s">
        <v>23</v>
      </c>
      <c r="J778" s="14">
        <f t="shared" si="24"/>
        <v>30987</v>
      </c>
      <c r="K778" s="15">
        <f t="shared" si="25"/>
        <v>38</v>
      </c>
    </row>
    <row r="779" spans="1:11" x14ac:dyDescent="0.3">
      <c r="A779" s="11" t="s">
        <v>810</v>
      </c>
      <c r="B779" s="11">
        <v>1981</v>
      </c>
      <c r="C779" s="11" t="s">
        <v>10</v>
      </c>
      <c r="D779" s="11">
        <v>27</v>
      </c>
      <c r="E779" s="11">
        <v>1</v>
      </c>
      <c r="F779" s="19">
        <v>6473.15</v>
      </c>
      <c r="G779" s="11" t="s">
        <v>11</v>
      </c>
      <c r="H779" s="11" t="s">
        <v>11</v>
      </c>
      <c r="I779" s="11" t="s">
        <v>13</v>
      </c>
      <c r="J779" s="14">
        <f t="shared" si="24"/>
        <v>29794</v>
      </c>
      <c r="K779" s="15">
        <f t="shared" si="25"/>
        <v>41</v>
      </c>
    </row>
    <row r="780" spans="1:11" x14ac:dyDescent="0.3">
      <c r="A780" s="11" t="s">
        <v>811</v>
      </c>
      <c r="B780" s="11">
        <v>1980</v>
      </c>
      <c r="C780" s="11" t="s">
        <v>18</v>
      </c>
      <c r="D780" s="11">
        <v>8</v>
      </c>
      <c r="E780" s="11">
        <v>0</v>
      </c>
      <c r="F780" s="19">
        <v>6474.01</v>
      </c>
      <c r="G780" s="11" t="s">
        <v>11</v>
      </c>
      <c r="H780" s="11" t="s">
        <v>12</v>
      </c>
      <c r="I780" s="11" t="s">
        <v>42</v>
      </c>
      <c r="J780" s="14">
        <f t="shared" si="24"/>
        <v>29380</v>
      </c>
      <c r="K780" s="15">
        <f t="shared" si="25"/>
        <v>43</v>
      </c>
    </row>
    <row r="781" spans="1:11" x14ac:dyDescent="0.3">
      <c r="A781" s="11" t="s">
        <v>812</v>
      </c>
      <c r="B781" s="11">
        <v>1970</v>
      </c>
      <c r="C781" s="11" t="s">
        <v>30</v>
      </c>
      <c r="D781" s="11">
        <v>1</v>
      </c>
      <c r="E781" s="11">
        <v>0</v>
      </c>
      <c r="F781" s="19">
        <v>6481.67</v>
      </c>
      <c r="G781" s="11" t="s">
        <v>11</v>
      </c>
      <c r="H781" s="11" t="s">
        <v>11</v>
      </c>
      <c r="I781" s="11" t="s">
        <v>13</v>
      </c>
      <c r="J781" s="14">
        <f t="shared" si="24"/>
        <v>25903</v>
      </c>
      <c r="K781" s="15">
        <f t="shared" si="25"/>
        <v>52</v>
      </c>
    </row>
    <row r="782" spans="1:11" x14ac:dyDescent="0.3">
      <c r="A782" s="11" t="s">
        <v>813</v>
      </c>
      <c r="B782" s="11">
        <v>1982</v>
      </c>
      <c r="C782" s="11" t="s">
        <v>37</v>
      </c>
      <c r="D782" s="11">
        <v>9</v>
      </c>
      <c r="E782" s="11">
        <v>1</v>
      </c>
      <c r="F782" s="19">
        <v>6496.89</v>
      </c>
      <c r="G782" s="11" t="s">
        <v>11</v>
      </c>
      <c r="H782" s="11" t="s">
        <v>12</v>
      </c>
      <c r="I782" s="11" t="s">
        <v>42</v>
      </c>
      <c r="J782" s="14">
        <f t="shared" si="24"/>
        <v>30233</v>
      </c>
      <c r="K782" s="15">
        <f t="shared" si="25"/>
        <v>40</v>
      </c>
    </row>
    <row r="783" spans="1:11" x14ac:dyDescent="0.3">
      <c r="A783" s="11" t="s">
        <v>814</v>
      </c>
      <c r="B783" s="11">
        <v>1982</v>
      </c>
      <c r="C783" s="11" t="s">
        <v>35</v>
      </c>
      <c r="D783" s="11">
        <v>28</v>
      </c>
      <c r="E783" s="11">
        <v>1</v>
      </c>
      <c r="F783" s="19">
        <v>6500.24</v>
      </c>
      <c r="G783" s="11" t="s">
        <v>11</v>
      </c>
      <c r="H783" s="11" t="s">
        <v>11</v>
      </c>
      <c r="I783" s="11" t="s">
        <v>13</v>
      </c>
      <c r="J783" s="14">
        <f t="shared" si="24"/>
        <v>30191</v>
      </c>
      <c r="K783" s="15">
        <f t="shared" si="25"/>
        <v>40</v>
      </c>
    </row>
    <row r="784" spans="1:11" x14ac:dyDescent="0.3">
      <c r="A784" s="11" t="s">
        <v>815</v>
      </c>
      <c r="B784" s="11">
        <v>1994</v>
      </c>
      <c r="C784" s="11" t="s">
        <v>10</v>
      </c>
      <c r="D784" s="11">
        <v>7</v>
      </c>
      <c r="E784" s="11">
        <v>0</v>
      </c>
      <c r="F784" s="19">
        <v>6512.24</v>
      </c>
      <c r="G784" s="11" t="s">
        <v>11</v>
      </c>
      <c r="H784" s="11" t="s">
        <v>16</v>
      </c>
      <c r="I784" s="11" t="s">
        <v>300</v>
      </c>
      <c r="J784" s="14">
        <f t="shared" si="24"/>
        <v>34522</v>
      </c>
      <c r="K784" s="15">
        <f t="shared" si="25"/>
        <v>28</v>
      </c>
    </row>
    <row r="785" spans="1:11" x14ac:dyDescent="0.3">
      <c r="A785" s="11" t="s">
        <v>816</v>
      </c>
      <c r="B785" s="11">
        <v>1976</v>
      </c>
      <c r="C785" s="11" t="s">
        <v>37</v>
      </c>
      <c r="D785" s="11">
        <v>23</v>
      </c>
      <c r="E785" s="11">
        <v>2</v>
      </c>
      <c r="F785" s="19">
        <v>6529.21</v>
      </c>
      <c r="G785" s="11" t="s">
        <v>11</v>
      </c>
      <c r="H785" s="11" t="s">
        <v>16</v>
      </c>
      <c r="I785" s="11" t="s">
        <v>13</v>
      </c>
      <c r="J785" s="14">
        <f t="shared" si="24"/>
        <v>28056</v>
      </c>
      <c r="K785" s="15">
        <f t="shared" si="25"/>
        <v>46</v>
      </c>
    </row>
    <row r="786" spans="1:11" x14ac:dyDescent="0.3">
      <c r="A786" s="11" t="s">
        <v>817</v>
      </c>
      <c r="B786" s="11">
        <v>1982</v>
      </c>
      <c r="C786" s="11" t="s">
        <v>35</v>
      </c>
      <c r="D786" s="11">
        <v>12</v>
      </c>
      <c r="E786" s="11">
        <v>3</v>
      </c>
      <c r="F786" s="19">
        <v>6532.04</v>
      </c>
      <c r="G786" s="11" t="s">
        <v>11</v>
      </c>
      <c r="H786" s="11" t="s">
        <v>16</v>
      </c>
      <c r="I786" s="11" t="s">
        <v>13</v>
      </c>
      <c r="J786" s="14">
        <f t="shared" si="24"/>
        <v>30175</v>
      </c>
      <c r="K786" s="15">
        <f t="shared" si="25"/>
        <v>40</v>
      </c>
    </row>
    <row r="787" spans="1:11" x14ac:dyDescent="0.3">
      <c r="A787" s="11" t="s">
        <v>818</v>
      </c>
      <c r="B787" s="11">
        <v>1982</v>
      </c>
      <c r="C787" s="11" t="s">
        <v>37</v>
      </c>
      <c r="D787" s="11">
        <v>2</v>
      </c>
      <c r="E787" s="11">
        <v>3</v>
      </c>
      <c r="F787" s="19">
        <v>6536.68</v>
      </c>
      <c r="G787" s="11" t="s">
        <v>11</v>
      </c>
      <c r="H787" s="11" t="s">
        <v>11</v>
      </c>
      <c r="I787" s="11" t="s">
        <v>23</v>
      </c>
      <c r="J787" s="14">
        <f t="shared" si="24"/>
        <v>30226</v>
      </c>
      <c r="K787" s="15">
        <f t="shared" si="25"/>
        <v>40</v>
      </c>
    </row>
    <row r="788" spans="1:11" x14ac:dyDescent="0.3">
      <c r="A788" s="11" t="s">
        <v>819</v>
      </c>
      <c r="B788" s="11">
        <v>1969</v>
      </c>
      <c r="C788" s="11" t="s">
        <v>30</v>
      </c>
      <c r="D788" s="11">
        <v>3</v>
      </c>
      <c r="E788" s="11">
        <v>0</v>
      </c>
      <c r="F788" s="19">
        <v>6546.16</v>
      </c>
      <c r="G788" s="11" t="s">
        <v>11</v>
      </c>
      <c r="H788" s="11" t="s">
        <v>12</v>
      </c>
      <c r="I788" s="11" t="s">
        <v>13</v>
      </c>
      <c r="J788" s="14">
        <f t="shared" si="24"/>
        <v>25540</v>
      </c>
      <c r="K788" s="15">
        <f t="shared" si="25"/>
        <v>53</v>
      </c>
    </row>
    <row r="789" spans="1:11" x14ac:dyDescent="0.3">
      <c r="A789" s="11" t="s">
        <v>820</v>
      </c>
      <c r="B789" s="11">
        <v>1986</v>
      </c>
      <c r="C789" s="11" t="s">
        <v>30</v>
      </c>
      <c r="D789" s="11">
        <v>18</v>
      </c>
      <c r="E789" s="11">
        <v>3</v>
      </c>
      <c r="F789" s="19">
        <v>6548.2</v>
      </c>
      <c r="G789" s="11" t="s">
        <v>11</v>
      </c>
      <c r="H789" s="11" t="s">
        <v>12</v>
      </c>
      <c r="I789" s="11" t="s">
        <v>23</v>
      </c>
      <c r="J789" s="14">
        <f t="shared" si="24"/>
        <v>31764</v>
      </c>
      <c r="K789" s="15">
        <f t="shared" si="25"/>
        <v>36</v>
      </c>
    </row>
    <row r="790" spans="1:11" x14ac:dyDescent="0.3">
      <c r="A790" s="11" t="s">
        <v>821</v>
      </c>
      <c r="B790" s="11">
        <v>1989</v>
      </c>
      <c r="C790" s="11" t="s">
        <v>35</v>
      </c>
      <c r="D790" s="11">
        <v>6</v>
      </c>
      <c r="E790" s="11">
        <v>3</v>
      </c>
      <c r="F790" s="19">
        <v>6551.75</v>
      </c>
      <c r="G790" s="11" t="s">
        <v>11</v>
      </c>
      <c r="H790" s="11" t="s">
        <v>11</v>
      </c>
      <c r="I790" s="11" t="s">
        <v>247</v>
      </c>
      <c r="J790" s="14">
        <f t="shared" si="24"/>
        <v>32726</v>
      </c>
      <c r="K790" s="15">
        <f t="shared" si="25"/>
        <v>33</v>
      </c>
    </row>
    <row r="791" spans="1:11" x14ac:dyDescent="0.3">
      <c r="A791" s="11" t="s">
        <v>822</v>
      </c>
      <c r="B791" s="11">
        <v>1968</v>
      </c>
      <c r="C791" s="11" t="s">
        <v>30</v>
      </c>
      <c r="D791" s="11">
        <v>11</v>
      </c>
      <c r="E791" s="11">
        <v>0</v>
      </c>
      <c r="F791" s="19">
        <v>6552.01</v>
      </c>
      <c r="G791" s="11" t="s">
        <v>12</v>
      </c>
      <c r="H791" s="11" t="s">
        <v>11</v>
      </c>
      <c r="I791" s="11" t="s">
        <v>13</v>
      </c>
      <c r="J791" s="14">
        <f t="shared" si="24"/>
        <v>25183</v>
      </c>
      <c r="K791" s="15">
        <f t="shared" si="25"/>
        <v>54</v>
      </c>
    </row>
    <row r="792" spans="1:11" x14ac:dyDescent="0.3">
      <c r="A792" s="11" t="s">
        <v>823</v>
      </c>
      <c r="B792" s="11">
        <v>1984</v>
      </c>
      <c r="C792" s="11" t="s">
        <v>20</v>
      </c>
      <c r="D792" s="11">
        <v>20</v>
      </c>
      <c r="E792" s="11">
        <v>1</v>
      </c>
      <c r="F792" s="19">
        <v>6555.07</v>
      </c>
      <c r="G792" s="11" t="s">
        <v>11</v>
      </c>
      <c r="H792" s="11" t="s">
        <v>11</v>
      </c>
      <c r="I792" s="11" t="s">
        <v>247</v>
      </c>
      <c r="J792" s="14">
        <f t="shared" si="24"/>
        <v>30945</v>
      </c>
      <c r="K792" s="15">
        <f t="shared" si="25"/>
        <v>38</v>
      </c>
    </row>
    <row r="793" spans="1:11" x14ac:dyDescent="0.3">
      <c r="A793" s="11" t="s">
        <v>824</v>
      </c>
      <c r="B793" s="11">
        <v>1981</v>
      </c>
      <c r="C793" s="11" t="s">
        <v>10</v>
      </c>
      <c r="D793" s="11">
        <v>20</v>
      </c>
      <c r="E793" s="11">
        <v>0</v>
      </c>
      <c r="F793" s="19">
        <v>6571.02</v>
      </c>
      <c r="G793" s="11" t="s">
        <v>11</v>
      </c>
      <c r="H793" s="11" t="s">
        <v>16</v>
      </c>
      <c r="I793" s="11" t="s">
        <v>23</v>
      </c>
      <c r="J793" s="14">
        <f t="shared" si="24"/>
        <v>29787</v>
      </c>
      <c r="K793" s="15">
        <f t="shared" si="25"/>
        <v>41</v>
      </c>
    </row>
    <row r="794" spans="1:11" x14ac:dyDescent="0.3">
      <c r="A794" s="11" t="s">
        <v>825</v>
      </c>
      <c r="B794" s="11">
        <v>1984</v>
      </c>
      <c r="C794" s="11" t="s">
        <v>37</v>
      </c>
      <c r="D794" s="11">
        <v>5</v>
      </c>
      <c r="E794" s="11">
        <v>2</v>
      </c>
      <c r="F794" s="19">
        <v>6571.54</v>
      </c>
      <c r="G794" s="11" t="s">
        <v>11</v>
      </c>
      <c r="H794" s="11" t="s">
        <v>12</v>
      </c>
      <c r="I794" s="11" t="s">
        <v>42</v>
      </c>
      <c r="J794" s="14">
        <f t="shared" si="24"/>
        <v>30960</v>
      </c>
      <c r="K794" s="15">
        <f t="shared" si="25"/>
        <v>38</v>
      </c>
    </row>
    <row r="795" spans="1:11" x14ac:dyDescent="0.3">
      <c r="A795" s="11" t="s">
        <v>826</v>
      </c>
      <c r="B795" s="11">
        <v>1982</v>
      </c>
      <c r="C795" s="11" t="s">
        <v>15</v>
      </c>
      <c r="D795" s="11">
        <v>22</v>
      </c>
      <c r="E795" s="11">
        <v>2</v>
      </c>
      <c r="F795" s="19">
        <v>6593.51</v>
      </c>
      <c r="G795" s="11" t="s">
        <v>11</v>
      </c>
      <c r="H795" s="11" t="s">
        <v>16</v>
      </c>
      <c r="I795" s="11" t="s">
        <v>13</v>
      </c>
      <c r="J795" s="14">
        <f t="shared" si="24"/>
        <v>30277</v>
      </c>
      <c r="K795" s="15">
        <f t="shared" si="25"/>
        <v>40</v>
      </c>
    </row>
    <row r="796" spans="1:11" x14ac:dyDescent="0.3">
      <c r="A796" s="11" t="s">
        <v>827</v>
      </c>
      <c r="B796" s="11">
        <v>1982</v>
      </c>
      <c r="C796" s="11" t="s">
        <v>30</v>
      </c>
      <c r="D796" s="11">
        <v>29</v>
      </c>
      <c r="E796" s="11">
        <v>1</v>
      </c>
      <c r="F796" s="19">
        <v>6600.21</v>
      </c>
      <c r="G796" s="11" t="s">
        <v>12</v>
      </c>
      <c r="H796" s="11" t="s">
        <v>11</v>
      </c>
      <c r="I796" s="11" t="s">
        <v>168</v>
      </c>
      <c r="J796" s="14">
        <f t="shared" si="24"/>
        <v>30314</v>
      </c>
      <c r="K796" s="15">
        <f t="shared" si="25"/>
        <v>40</v>
      </c>
    </row>
    <row r="797" spans="1:11" x14ac:dyDescent="0.3">
      <c r="A797" s="11" t="s">
        <v>828</v>
      </c>
      <c r="B797" s="11">
        <v>1982</v>
      </c>
      <c r="C797" s="11" t="s">
        <v>15</v>
      </c>
      <c r="D797" s="11">
        <v>7</v>
      </c>
      <c r="E797" s="11">
        <v>2</v>
      </c>
      <c r="F797" s="19">
        <v>6600.36</v>
      </c>
      <c r="G797" s="11" t="s">
        <v>11</v>
      </c>
      <c r="H797" s="11" t="s">
        <v>12</v>
      </c>
      <c r="I797" s="11" t="s">
        <v>42</v>
      </c>
      <c r="J797" s="14">
        <f t="shared" si="24"/>
        <v>30262</v>
      </c>
      <c r="K797" s="15">
        <f t="shared" si="25"/>
        <v>40</v>
      </c>
    </row>
    <row r="798" spans="1:11" x14ac:dyDescent="0.3">
      <c r="A798" s="11" t="s">
        <v>829</v>
      </c>
      <c r="B798" s="11">
        <v>1982</v>
      </c>
      <c r="C798" s="11" t="s">
        <v>35</v>
      </c>
      <c r="D798" s="11">
        <v>28</v>
      </c>
      <c r="E798" s="11">
        <v>1</v>
      </c>
      <c r="F798" s="19">
        <v>6610.11</v>
      </c>
      <c r="G798" s="11" t="s">
        <v>12</v>
      </c>
      <c r="H798" s="11" t="s">
        <v>11</v>
      </c>
      <c r="I798" s="11" t="s">
        <v>164</v>
      </c>
      <c r="J798" s="14">
        <f t="shared" si="24"/>
        <v>30191</v>
      </c>
      <c r="K798" s="15">
        <f t="shared" si="25"/>
        <v>40</v>
      </c>
    </row>
    <row r="799" spans="1:11" x14ac:dyDescent="0.3">
      <c r="A799" s="11" t="s">
        <v>830</v>
      </c>
      <c r="B799" s="11">
        <v>1973</v>
      </c>
      <c r="C799" s="11" t="s">
        <v>35</v>
      </c>
      <c r="D799" s="11">
        <v>29</v>
      </c>
      <c r="E799" s="11">
        <v>0</v>
      </c>
      <c r="F799" s="19">
        <v>6630.31</v>
      </c>
      <c r="G799" s="11" t="s">
        <v>11</v>
      </c>
      <c r="H799" s="11" t="s">
        <v>16</v>
      </c>
      <c r="I799" s="11" t="s">
        <v>13</v>
      </c>
      <c r="J799" s="14">
        <f t="shared" si="24"/>
        <v>26905</v>
      </c>
      <c r="K799" s="15">
        <f t="shared" si="25"/>
        <v>49</v>
      </c>
    </row>
    <row r="800" spans="1:11" x14ac:dyDescent="0.3">
      <c r="A800" s="11" t="s">
        <v>831</v>
      </c>
      <c r="B800" s="11">
        <v>2003</v>
      </c>
      <c r="C800" s="11" t="s">
        <v>20</v>
      </c>
      <c r="D800" s="11">
        <v>4</v>
      </c>
      <c r="E800" s="11">
        <v>0</v>
      </c>
      <c r="F800" s="19">
        <v>6638.16</v>
      </c>
      <c r="G800" s="11" t="s">
        <v>11</v>
      </c>
      <c r="H800" s="11" t="s">
        <v>16</v>
      </c>
      <c r="I800" s="11" t="s">
        <v>23</v>
      </c>
      <c r="J800" s="14">
        <f t="shared" si="24"/>
        <v>37868</v>
      </c>
      <c r="K800" s="15">
        <f t="shared" si="25"/>
        <v>19</v>
      </c>
    </row>
    <row r="801" spans="1:11" x14ac:dyDescent="0.3">
      <c r="A801" s="11" t="s">
        <v>832</v>
      </c>
      <c r="B801" s="11">
        <v>1990</v>
      </c>
      <c r="C801" s="11" t="s">
        <v>18</v>
      </c>
      <c r="D801" s="11">
        <v>6</v>
      </c>
      <c r="E801" s="11">
        <v>3</v>
      </c>
      <c r="F801" s="19">
        <v>6639.3</v>
      </c>
      <c r="G801" s="11" t="s">
        <v>11</v>
      </c>
      <c r="H801" s="11" t="s">
        <v>11</v>
      </c>
      <c r="I801" s="11" t="s">
        <v>300</v>
      </c>
      <c r="J801" s="14">
        <f t="shared" si="24"/>
        <v>33030</v>
      </c>
      <c r="K801" s="15">
        <f t="shared" si="25"/>
        <v>33</v>
      </c>
    </row>
    <row r="802" spans="1:11" x14ac:dyDescent="0.3">
      <c r="A802" s="11" t="s">
        <v>833</v>
      </c>
      <c r="B802" s="11">
        <v>1984</v>
      </c>
      <c r="C802" s="11" t="s">
        <v>30</v>
      </c>
      <c r="D802" s="11">
        <v>8</v>
      </c>
      <c r="E802" s="11">
        <v>2</v>
      </c>
      <c r="F802" s="19">
        <v>6640.54</v>
      </c>
      <c r="G802" s="11" t="s">
        <v>11</v>
      </c>
      <c r="H802" s="11" t="s">
        <v>12</v>
      </c>
      <c r="I802" s="11" t="s">
        <v>166</v>
      </c>
      <c r="J802" s="14">
        <f t="shared" si="24"/>
        <v>31024</v>
      </c>
      <c r="K802" s="15">
        <f t="shared" si="25"/>
        <v>38</v>
      </c>
    </row>
    <row r="803" spans="1:11" x14ac:dyDescent="0.3">
      <c r="A803" s="11" t="s">
        <v>834</v>
      </c>
      <c r="B803" s="11">
        <v>1970</v>
      </c>
      <c r="C803" s="11" t="s">
        <v>15</v>
      </c>
      <c r="D803" s="11">
        <v>8</v>
      </c>
      <c r="E803" s="11">
        <v>0</v>
      </c>
      <c r="F803" s="19">
        <v>6651.26</v>
      </c>
      <c r="G803" s="11" t="s">
        <v>11</v>
      </c>
      <c r="H803" s="11" t="s">
        <v>12</v>
      </c>
      <c r="I803" s="11" t="s">
        <v>13</v>
      </c>
      <c r="J803" s="14">
        <f t="shared" si="24"/>
        <v>25880</v>
      </c>
      <c r="K803" s="15">
        <f t="shared" si="25"/>
        <v>52</v>
      </c>
    </row>
    <row r="804" spans="1:11" x14ac:dyDescent="0.3">
      <c r="A804" s="11" t="s">
        <v>835</v>
      </c>
      <c r="B804" s="11">
        <v>1984</v>
      </c>
      <c r="C804" s="11" t="s">
        <v>10</v>
      </c>
      <c r="D804" s="11">
        <v>1</v>
      </c>
      <c r="E804" s="11">
        <v>3</v>
      </c>
      <c r="F804" s="19">
        <v>6652.53</v>
      </c>
      <c r="G804" s="11" t="s">
        <v>12</v>
      </c>
      <c r="H804" s="11" t="s">
        <v>11</v>
      </c>
      <c r="I804" s="11" t="s">
        <v>13</v>
      </c>
      <c r="J804" s="14">
        <f t="shared" si="24"/>
        <v>30864</v>
      </c>
      <c r="K804" s="15">
        <f t="shared" si="25"/>
        <v>38</v>
      </c>
    </row>
    <row r="805" spans="1:11" x14ac:dyDescent="0.3">
      <c r="A805" s="11" t="s">
        <v>836</v>
      </c>
      <c r="B805" s="11">
        <v>1989</v>
      </c>
      <c r="C805" s="11" t="s">
        <v>15</v>
      </c>
      <c r="D805" s="11">
        <v>19</v>
      </c>
      <c r="E805" s="11">
        <v>5</v>
      </c>
      <c r="F805" s="19">
        <v>6653.79</v>
      </c>
      <c r="G805" s="11" t="s">
        <v>11</v>
      </c>
      <c r="H805" s="11" t="s">
        <v>16</v>
      </c>
      <c r="I805" s="11" t="s">
        <v>13</v>
      </c>
      <c r="J805" s="14">
        <f t="shared" si="24"/>
        <v>32831</v>
      </c>
      <c r="K805" s="15">
        <f t="shared" si="25"/>
        <v>33</v>
      </c>
    </row>
    <row r="806" spans="1:11" x14ac:dyDescent="0.3">
      <c r="A806" s="11" t="s">
        <v>837</v>
      </c>
      <c r="B806" s="11">
        <v>1982</v>
      </c>
      <c r="C806" s="11" t="s">
        <v>20</v>
      </c>
      <c r="D806" s="11">
        <v>27</v>
      </c>
      <c r="E806" s="11">
        <v>3</v>
      </c>
      <c r="F806" s="19">
        <v>6664.32</v>
      </c>
      <c r="G806" s="11" t="s">
        <v>11</v>
      </c>
      <c r="H806" s="11" t="s">
        <v>11</v>
      </c>
      <c r="I806" s="11" t="s">
        <v>13</v>
      </c>
      <c r="J806" s="14">
        <f t="shared" si="24"/>
        <v>30221</v>
      </c>
      <c r="K806" s="15">
        <f t="shared" si="25"/>
        <v>40</v>
      </c>
    </row>
    <row r="807" spans="1:11" x14ac:dyDescent="0.3">
      <c r="A807" s="11" t="s">
        <v>838</v>
      </c>
      <c r="B807" s="11">
        <v>1981</v>
      </c>
      <c r="C807" s="11" t="s">
        <v>20</v>
      </c>
      <c r="D807" s="11">
        <v>17</v>
      </c>
      <c r="E807" s="11">
        <v>1</v>
      </c>
      <c r="F807" s="19">
        <v>6664.69</v>
      </c>
      <c r="G807" s="11" t="s">
        <v>12</v>
      </c>
      <c r="H807" s="11" t="s">
        <v>16</v>
      </c>
      <c r="I807" s="11" t="s">
        <v>23</v>
      </c>
      <c r="J807" s="14">
        <f t="shared" si="24"/>
        <v>29846</v>
      </c>
      <c r="K807" s="15">
        <f t="shared" si="25"/>
        <v>41</v>
      </c>
    </row>
    <row r="808" spans="1:11" x14ac:dyDescent="0.3">
      <c r="A808" s="11" t="s">
        <v>839</v>
      </c>
      <c r="B808" s="11">
        <v>1989</v>
      </c>
      <c r="C808" s="11" t="s">
        <v>37</v>
      </c>
      <c r="D808" s="11">
        <v>20</v>
      </c>
      <c r="E808" s="11">
        <v>5</v>
      </c>
      <c r="F808" s="19">
        <v>6666.24</v>
      </c>
      <c r="G808" s="11" t="s">
        <v>12</v>
      </c>
      <c r="H808" s="11" t="s">
        <v>16</v>
      </c>
      <c r="I808" s="11" t="s">
        <v>42</v>
      </c>
      <c r="J808" s="14">
        <f t="shared" si="24"/>
        <v>32801</v>
      </c>
      <c r="K808" s="15">
        <f t="shared" si="25"/>
        <v>33</v>
      </c>
    </row>
    <row r="809" spans="1:11" x14ac:dyDescent="0.3">
      <c r="A809" s="11" t="s">
        <v>840</v>
      </c>
      <c r="B809" s="11">
        <v>1985</v>
      </c>
      <c r="C809" s="11" t="s">
        <v>10</v>
      </c>
      <c r="D809" s="11">
        <v>9</v>
      </c>
      <c r="E809" s="11">
        <v>2</v>
      </c>
      <c r="F809" s="19">
        <v>6686.43</v>
      </c>
      <c r="G809" s="11" t="s">
        <v>11</v>
      </c>
      <c r="H809" s="11" t="s">
        <v>12</v>
      </c>
      <c r="I809" s="11" t="s">
        <v>23</v>
      </c>
      <c r="J809" s="14">
        <f t="shared" si="24"/>
        <v>31237</v>
      </c>
      <c r="K809" s="15">
        <f t="shared" si="25"/>
        <v>37</v>
      </c>
    </row>
    <row r="810" spans="1:11" x14ac:dyDescent="0.3">
      <c r="A810" s="11" t="s">
        <v>841</v>
      </c>
      <c r="B810" s="11">
        <v>1968</v>
      </c>
      <c r="C810" s="11" t="s">
        <v>10</v>
      </c>
      <c r="D810" s="11">
        <v>13</v>
      </c>
      <c r="E810" s="11">
        <v>0</v>
      </c>
      <c r="F810" s="19">
        <v>6700.56</v>
      </c>
      <c r="G810" s="11" t="s">
        <v>12</v>
      </c>
      <c r="H810" s="11" t="s">
        <v>16</v>
      </c>
      <c r="I810" s="11" t="s">
        <v>23</v>
      </c>
      <c r="J810" s="14">
        <f t="shared" si="24"/>
        <v>25032</v>
      </c>
      <c r="K810" s="15">
        <f t="shared" si="25"/>
        <v>54</v>
      </c>
    </row>
    <row r="811" spans="1:11" x14ac:dyDescent="0.3">
      <c r="A811" s="11" t="s">
        <v>842</v>
      </c>
      <c r="B811" s="11">
        <v>1971</v>
      </c>
      <c r="C811" s="11" t="s">
        <v>30</v>
      </c>
      <c r="D811" s="11">
        <v>12</v>
      </c>
      <c r="E811" s="11">
        <v>0</v>
      </c>
      <c r="F811" s="19">
        <v>6706.47</v>
      </c>
      <c r="G811" s="11" t="s">
        <v>11</v>
      </c>
      <c r="H811" s="11" t="s">
        <v>16</v>
      </c>
      <c r="I811" s="11" t="s">
        <v>13</v>
      </c>
      <c r="J811" s="14">
        <f t="shared" si="24"/>
        <v>26279</v>
      </c>
      <c r="K811" s="15">
        <f t="shared" si="25"/>
        <v>51</v>
      </c>
    </row>
    <row r="812" spans="1:11" x14ac:dyDescent="0.3">
      <c r="A812" s="11" t="s">
        <v>843</v>
      </c>
      <c r="B812" s="11">
        <v>1983</v>
      </c>
      <c r="C812" s="11" t="s">
        <v>18</v>
      </c>
      <c r="D812" s="11">
        <v>12</v>
      </c>
      <c r="E812" s="11">
        <v>2</v>
      </c>
      <c r="F812" s="19">
        <v>6710.19</v>
      </c>
      <c r="G812" s="11" t="s">
        <v>12</v>
      </c>
      <c r="H812" s="11" t="s">
        <v>12</v>
      </c>
      <c r="I812" s="11" t="s">
        <v>23</v>
      </c>
      <c r="J812" s="14">
        <f t="shared" si="24"/>
        <v>30479</v>
      </c>
      <c r="K812" s="15">
        <f t="shared" si="25"/>
        <v>39</v>
      </c>
    </row>
    <row r="813" spans="1:11" x14ac:dyDescent="0.3">
      <c r="A813" s="11" t="s">
        <v>844</v>
      </c>
      <c r="B813" s="11">
        <v>1994</v>
      </c>
      <c r="C813" s="11" t="s">
        <v>18</v>
      </c>
      <c r="D813" s="11">
        <v>13</v>
      </c>
      <c r="E813" s="11">
        <v>0</v>
      </c>
      <c r="F813" s="19">
        <v>6721.37</v>
      </c>
      <c r="G813" s="11" t="s">
        <v>11</v>
      </c>
      <c r="H813" s="11" t="s">
        <v>16</v>
      </c>
      <c r="I813" s="11" t="s">
        <v>23</v>
      </c>
      <c r="J813" s="14">
        <f t="shared" si="24"/>
        <v>34498</v>
      </c>
      <c r="K813" s="15">
        <f t="shared" si="25"/>
        <v>28</v>
      </c>
    </row>
    <row r="814" spans="1:11" x14ac:dyDescent="0.3">
      <c r="A814" s="11" t="s">
        <v>845</v>
      </c>
      <c r="B814" s="11">
        <v>1978</v>
      </c>
      <c r="C814" s="11" t="s">
        <v>37</v>
      </c>
      <c r="D814" s="11">
        <v>21</v>
      </c>
      <c r="E814" s="11">
        <v>2</v>
      </c>
      <c r="F814" s="19">
        <v>6737.98</v>
      </c>
      <c r="G814" s="11" t="s">
        <v>11</v>
      </c>
      <c r="H814" s="11" t="s">
        <v>12</v>
      </c>
      <c r="I814" s="11" t="s">
        <v>13</v>
      </c>
      <c r="J814" s="14">
        <f t="shared" si="24"/>
        <v>28784</v>
      </c>
      <c r="K814" s="15">
        <f t="shared" si="25"/>
        <v>44</v>
      </c>
    </row>
    <row r="815" spans="1:11" x14ac:dyDescent="0.3">
      <c r="A815" s="11" t="s">
        <v>846</v>
      </c>
      <c r="B815" s="11">
        <v>1968</v>
      </c>
      <c r="C815" s="11" t="s">
        <v>10</v>
      </c>
      <c r="D815" s="11">
        <v>18</v>
      </c>
      <c r="E815" s="11">
        <v>0</v>
      </c>
      <c r="F815" s="19">
        <v>6738.84</v>
      </c>
      <c r="G815" s="11" t="s">
        <v>12</v>
      </c>
      <c r="H815" s="11" t="s">
        <v>16</v>
      </c>
      <c r="I815" s="11" t="s">
        <v>23</v>
      </c>
      <c r="J815" s="14">
        <f t="shared" si="24"/>
        <v>25037</v>
      </c>
      <c r="K815" s="15">
        <f t="shared" si="25"/>
        <v>54</v>
      </c>
    </row>
    <row r="816" spans="1:11" x14ac:dyDescent="0.3">
      <c r="A816" s="11" t="s">
        <v>847</v>
      </c>
      <c r="B816" s="11">
        <v>1986</v>
      </c>
      <c r="C816" s="11" t="s">
        <v>35</v>
      </c>
      <c r="D816" s="11">
        <v>7</v>
      </c>
      <c r="E816" s="11">
        <v>3</v>
      </c>
      <c r="F816" s="19">
        <v>6746.74</v>
      </c>
      <c r="G816" s="11" t="s">
        <v>12</v>
      </c>
      <c r="H816" s="11" t="s">
        <v>11</v>
      </c>
      <c r="I816" s="11" t="s">
        <v>168</v>
      </c>
      <c r="J816" s="14">
        <f t="shared" si="24"/>
        <v>31631</v>
      </c>
      <c r="K816" s="15">
        <f t="shared" si="25"/>
        <v>36</v>
      </c>
    </row>
    <row r="817" spans="1:11" x14ac:dyDescent="0.3">
      <c r="A817" s="11" t="s">
        <v>848</v>
      </c>
      <c r="B817" s="11">
        <v>1986</v>
      </c>
      <c r="C817" s="11" t="s">
        <v>18</v>
      </c>
      <c r="D817" s="11">
        <v>5</v>
      </c>
      <c r="E817" s="11">
        <v>3</v>
      </c>
      <c r="F817" s="19">
        <v>6748.59</v>
      </c>
      <c r="G817" s="11" t="s">
        <v>12</v>
      </c>
      <c r="H817" s="11" t="s">
        <v>16</v>
      </c>
      <c r="I817" s="11" t="s">
        <v>168</v>
      </c>
      <c r="J817" s="14">
        <f t="shared" si="24"/>
        <v>31568</v>
      </c>
      <c r="K817" s="15">
        <f t="shared" si="25"/>
        <v>37</v>
      </c>
    </row>
    <row r="818" spans="1:11" x14ac:dyDescent="0.3">
      <c r="A818" s="11" t="s">
        <v>849</v>
      </c>
      <c r="B818" s="11">
        <v>1970</v>
      </c>
      <c r="C818" s="11" t="s">
        <v>18</v>
      </c>
      <c r="D818" s="11">
        <v>17</v>
      </c>
      <c r="E818" s="11">
        <v>0</v>
      </c>
      <c r="F818" s="19">
        <v>6749.63</v>
      </c>
      <c r="G818" s="11" t="s">
        <v>11</v>
      </c>
      <c r="H818" s="11" t="s">
        <v>16</v>
      </c>
      <c r="I818" s="11" t="s">
        <v>13</v>
      </c>
      <c r="J818" s="14">
        <f t="shared" si="24"/>
        <v>25736</v>
      </c>
      <c r="K818" s="15">
        <f t="shared" si="25"/>
        <v>52</v>
      </c>
    </row>
    <row r="819" spans="1:11" x14ac:dyDescent="0.3">
      <c r="A819" s="11" t="s">
        <v>850</v>
      </c>
      <c r="B819" s="11">
        <v>1966</v>
      </c>
      <c r="C819" s="11" t="s">
        <v>30</v>
      </c>
      <c r="D819" s="11">
        <v>9</v>
      </c>
      <c r="E819" s="11">
        <v>0</v>
      </c>
      <c r="F819" s="19">
        <v>6750.27</v>
      </c>
      <c r="G819" s="11" t="s">
        <v>12</v>
      </c>
      <c r="H819" s="11" t="s">
        <v>11</v>
      </c>
      <c r="I819" s="11" t="s">
        <v>13</v>
      </c>
      <c r="J819" s="14">
        <f t="shared" si="24"/>
        <v>24450</v>
      </c>
      <c r="K819" s="15">
        <f t="shared" si="25"/>
        <v>56</v>
      </c>
    </row>
    <row r="820" spans="1:11" x14ac:dyDescent="0.3">
      <c r="A820" s="11" t="s">
        <v>851</v>
      </c>
      <c r="B820" s="11">
        <v>1988</v>
      </c>
      <c r="C820" s="11" t="s">
        <v>37</v>
      </c>
      <c r="D820" s="11">
        <v>10</v>
      </c>
      <c r="E820" s="11">
        <v>3</v>
      </c>
      <c r="F820" s="19">
        <v>6753.04</v>
      </c>
      <c r="G820" s="11" t="s">
        <v>11</v>
      </c>
      <c r="H820" s="11" t="s">
        <v>11</v>
      </c>
      <c r="I820" s="11" t="s">
        <v>247</v>
      </c>
      <c r="J820" s="14">
        <f t="shared" si="24"/>
        <v>32426</v>
      </c>
      <c r="K820" s="15">
        <f t="shared" si="25"/>
        <v>34</v>
      </c>
    </row>
    <row r="821" spans="1:11" x14ac:dyDescent="0.3">
      <c r="A821" s="11" t="s">
        <v>852</v>
      </c>
      <c r="B821" s="11">
        <v>1981</v>
      </c>
      <c r="C821" s="11" t="s">
        <v>20</v>
      </c>
      <c r="D821" s="11">
        <v>21</v>
      </c>
      <c r="E821" s="11">
        <v>1</v>
      </c>
      <c r="F821" s="19">
        <v>6770.19</v>
      </c>
      <c r="G821" s="11" t="s">
        <v>11</v>
      </c>
      <c r="H821" s="11" t="s">
        <v>12</v>
      </c>
      <c r="I821" s="11" t="s">
        <v>13</v>
      </c>
      <c r="J821" s="14">
        <f t="shared" si="24"/>
        <v>29850</v>
      </c>
      <c r="K821" s="15">
        <f t="shared" si="25"/>
        <v>41</v>
      </c>
    </row>
    <row r="822" spans="1:11" x14ac:dyDescent="0.3">
      <c r="A822" s="11" t="s">
        <v>853</v>
      </c>
      <c r="B822" s="11">
        <v>1981</v>
      </c>
      <c r="C822" s="11" t="s">
        <v>20</v>
      </c>
      <c r="D822" s="11">
        <v>3</v>
      </c>
      <c r="E822" s="11">
        <v>1</v>
      </c>
      <c r="F822" s="19">
        <v>6775.96</v>
      </c>
      <c r="G822" s="11" t="s">
        <v>11</v>
      </c>
      <c r="H822" s="11" t="s">
        <v>12</v>
      </c>
      <c r="I822" s="11" t="s">
        <v>42</v>
      </c>
      <c r="J822" s="14">
        <f t="shared" si="24"/>
        <v>29832</v>
      </c>
      <c r="K822" s="15">
        <f t="shared" si="25"/>
        <v>41</v>
      </c>
    </row>
    <row r="823" spans="1:11" x14ac:dyDescent="0.3">
      <c r="A823" s="11" t="s">
        <v>854</v>
      </c>
      <c r="B823" s="11">
        <v>1981</v>
      </c>
      <c r="C823" s="11" t="s">
        <v>37</v>
      </c>
      <c r="D823" s="11">
        <v>8</v>
      </c>
      <c r="E823" s="11">
        <v>1</v>
      </c>
      <c r="F823" s="19">
        <v>6781.35</v>
      </c>
      <c r="G823" s="11" t="s">
        <v>11</v>
      </c>
      <c r="H823" s="11" t="s">
        <v>16</v>
      </c>
      <c r="I823" s="11" t="s">
        <v>13</v>
      </c>
      <c r="J823" s="14">
        <f t="shared" si="24"/>
        <v>29867</v>
      </c>
      <c r="K823" s="15">
        <f t="shared" si="25"/>
        <v>41</v>
      </c>
    </row>
    <row r="824" spans="1:11" x14ac:dyDescent="0.3">
      <c r="A824" s="11" t="s">
        <v>855</v>
      </c>
      <c r="B824" s="11">
        <v>1980</v>
      </c>
      <c r="C824" s="11" t="s">
        <v>15</v>
      </c>
      <c r="D824" s="11">
        <v>23</v>
      </c>
      <c r="E824" s="11">
        <v>2</v>
      </c>
      <c r="F824" s="19">
        <v>6781.52</v>
      </c>
      <c r="G824" s="11" t="s">
        <v>11</v>
      </c>
      <c r="H824" s="11" t="s">
        <v>11</v>
      </c>
      <c r="I824" s="11" t="s">
        <v>13</v>
      </c>
      <c r="J824" s="14">
        <f t="shared" si="24"/>
        <v>29548</v>
      </c>
      <c r="K824" s="15">
        <f t="shared" si="25"/>
        <v>42</v>
      </c>
    </row>
    <row r="825" spans="1:11" x14ac:dyDescent="0.3">
      <c r="A825" s="11" t="s">
        <v>856</v>
      </c>
      <c r="B825" s="11">
        <v>1985</v>
      </c>
      <c r="C825" s="11" t="s">
        <v>30</v>
      </c>
      <c r="D825" s="11">
        <v>24</v>
      </c>
      <c r="E825" s="11">
        <v>3</v>
      </c>
      <c r="F825" s="19">
        <v>6796.86</v>
      </c>
      <c r="G825" s="11" t="s">
        <v>12</v>
      </c>
      <c r="H825" s="11" t="s">
        <v>12</v>
      </c>
      <c r="I825" s="11" t="s">
        <v>23</v>
      </c>
      <c r="J825" s="14">
        <f t="shared" si="24"/>
        <v>31405</v>
      </c>
      <c r="K825" s="15">
        <f t="shared" si="25"/>
        <v>37</v>
      </c>
    </row>
    <row r="826" spans="1:11" x14ac:dyDescent="0.3">
      <c r="A826" s="11" t="s">
        <v>857</v>
      </c>
      <c r="B826" s="11">
        <v>1991</v>
      </c>
      <c r="C826" s="11" t="s">
        <v>18</v>
      </c>
      <c r="D826" s="11">
        <v>29</v>
      </c>
      <c r="E826" s="11">
        <v>5</v>
      </c>
      <c r="F826" s="19">
        <v>6799.46</v>
      </c>
      <c r="G826" s="11" t="s">
        <v>16</v>
      </c>
      <c r="H826" s="11" t="s">
        <v>11</v>
      </c>
      <c r="I826" s="11" t="s">
        <v>276</v>
      </c>
      <c r="J826" s="14">
        <f t="shared" si="24"/>
        <v>33418</v>
      </c>
      <c r="K826" s="15">
        <f t="shared" si="25"/>
        <v>31</v>
      </c>
    </row>
    <row r="827" spans="1:11" x14ac:dyDescent="0.3">
      <c r="A827" s="11" t="s">
        <v>858</v>
      </c>
      <c r="B827" s="11">
        <v>1975</v>
      </c>
      <c r="C827" s="11" t="s">
        <v>35</v>
      </c>
      <c r="D827" s="11">
        <v>17</v>
      </c>
      <c r="E827" s="11">
        <v>1</v>
      </c>
      <c r="F827" s="19">
        <v>6809.46</v>
      </c>
      <c r="G827" s="11" t="s">
        <v>11</v>
      </c>
      <c r="H827" s="11" t="s">
        <v>16</v>
      </c>
      <c r="I827" s="11" t="s">
        <v>23</v>
      </c>
      <c r="J827" s="14">
        <f t="shared" si="24"/>
        <v>27623</v>
      </c>
      <c r="K827" s="15">
        <f t="shared" si="25"/>
        <v>47</v>
      </c>
    </row>
    <row r="828" spans="1:11" x14ac:dyDescent="0.3">
      <c r="A828" s="11" t="s">
        <v>859</v>
      </c>
      <c r="B828" s="11">
        <v>1994</v>
      </c>
      <c r="C828" s="11" t="s">
        <v>10</v>
      </c>
      <c r="D828" s="11">
        <v>8</v>
      </c>
      <c r="E828" s="11">
        <v>0</v>
      </c>
      <c r="F828" s="19">
        <v>6827.69</v>
      </c>
      <c r="G828" s="11" t="s">
        <v>11</v>
      </c>
      <c r="H828" s="11" t="s">
        <v>11</v>
      </c>
      <c r="I828" s="11" t="s">
        <v>300</v>
      </c>
      <c r="J828" s="14">
        <f t="shared" si="24"/>
        <v>34523</v>
      </c>
      <c r="K828" s="15">
        <f t="shared" si="25"/>
        <v>28</v>
      </c>
    </row>
    <row r="829" spans="1:11" x14ac:dyDescent="0.3">
      <c r="A829" s="11" t="s">
        <v>860</v>
      </c>
      <c r="B829" s="11">
        <v>1979</v>
      </c>
      <c r="C829" s="11" t="s">
        <v>10</v>
      </c>
      <c r="D829" s="11">
        <v>15</v>
      </c>
      <c r="E829" s="11">
        <v>0</v>
      </c>
      <c r="F829" s="19">
        <v>6837.37</v>
      </c>
      <c r="G829" s="11" t="s">
        <v>12</v>
      </c>
      <c r="H829" s="11" t="s">
        <v>16</v>
      </c>
      <c r="I829" s="11" t="s">
        <v>168</v>
      </c>
      <c r="J829" s="14">
        <f t="shared" si="24"/>
        <v>29051</v>
      </c>
      <c r="K829" s="15">
        <f t="shared" si="25"/>
        <v>43</v>
      </c>
    </row>
    <row r="830" spans="1:11" x14ac:dyDescent="0.3">
      <c r="A830" s="11" t="s">
        <v>861</v>
      </c>
      <c r="B830" s="11">
        <v>2000</v>
      </c>
      <c r="C830" s="11" t="s">
        <v>15</v>
      </c>
      <c r="D830" s="11">
        <v>30</v>
      </c>
      <c r="E830" s="11">
        <v>0</v>
      </c>
      <c r="F830" s="19">
        <v>6842.28</v>
      </c>
      <c r="G830" s="11" t="s">
        <v>11</v>
      </c>
      <c r="H830" s="11" t="s">
        <v>16</v>
      </c>
      <c r="I830" s="11" t="s">
        <v>23</v>
      </c>
      <c r="J830" s="14">
        <f t="shared" si="24"/>
        <v>36860</v>
      </c>
      <c r="K830" s="15">
        <f t="shared" si="25"/>
        <v>22</v>
      </c>
    </row>
    <row r="831" spans="1:11" x14ac:dyDescent="0.3">
      <c r="A831" s="11" t="s">
        <v>862</v>
      </c>
      <c r="B831" s="11">
        <v>1977</v>
      </c>
      <c r="C831" s="11" t="s">
        <v>18</v>
      </c>
      <c r="D831" s="11">
        <v>15</v>
      </c>
      <c r="E831" s="11">
        <v>2</v>
      </c>
      <c r="F831" s="19">
        <v>6843.17</v>
      </c>
      <c r="G831" s="11" t="s">
        <v>11</v>
      </c>
      <c r="H831" s="11" t="s">
        <v>16</v>
      </c>
      <c r="I831" s="11" t="s">
        <v>13</v>
      </c>
      <c r="J831" s="14">
        <f t="shared" si="24"/>
        <v>28291</v>
      </c>
      <c r="K831" s="15">
        <f t="shared" si="25"/>
        <v>45</v>
      </c>
    </row>
    <row r="832" spans="1:11" x14ac:dyDescent="0.3">
      <c r="A832" s="11" t="s">
        <v>863</v>
      </c>
      <c r="B832" s="11">
        <v>1979</v>
      </c>
      <c r="C832" s="11" t="s">
        <v>15</v>
      </c>
      <c r="D832" s="11">
        <v>4</v>
      </c>
      <c r="E832" s="11">
        <v>1</v>
      </c>
      <c r="F832" s="19">
        <v>6849.03</v>
      </c>
      <c r="G832" s="11" t="s">
        <v>11</v>
      </c>
      <c r="H832" s="11" t="s">
        <v>11</v>
      </c>
      <c r="I832" s="11" t="s">
        <v>42</v>
      </c>
      <c r="J832" s="14">
        <f t="shared" si="24"/>
        <v>29163</v>
      </c>
      <c r="K832" s="15">
        <f t="shared" si="25"/>
        <v>43</v>
      </c>
    </row>
    <row r="833" spans="1:11" x14ac:dyDescent="0.3">
      <c r="A833" s="11" t="s">
        <v>864</v>
      </c>
      <c r="B833" s="11">
        <v>1981</v>
      </c>
      <c r="C833" s="11" t="s">
        <v>18</v>
      </c>
      <c r="D833" s="11">
        <v>19</v>
      </c>
      <c r="E833" s="11">
        <v>1</v>
      </c>
      <c r="F833" s="19">
        <v>6858.48</v>
      </c>
      <c r="G833" s="11" t="s">
        <v>11</v>
      </c>
      <c r="H833" s="11" t="s">
        <v>11</v>
      </c>
      <c r="I833" s="11" t="s">
        <v>166</v>
      </c>
      <c r="J833" s="14">
        <f t="shared" si="24"/>
        <v>29756</v>
      </c>
      <c r="K833" s="15">
        <f t="shared" si="25"/>
        <v>41</v>
      </c>
    </row>
    <row r="834" spans="1:11" x14ac:dyDescent="0.3">
      <c r="A834" s="11" t="s">
        <v>865</v>
      </c>
      <c r="B834" s="11">
        <v>1978</v>
      </c>
      <c r="C834" s="11" t="s">
        <v>35</v>
      </c>
      <c r="D834" s="11">
        <v>5</v>
      </c>
      <c r="E834" s="11">
        <v>2</v>
      </c>
      <c r="F834" s="19">
        <v>6863.49</v>
      </c>
      <c r="G834" s="11" t="s">
        <v>11</v>
      </c>
      <c r="H834" s="11" t="s">
        <v>16</v>
      </c>
      <c r="I834" s="11" t="s">
        <v>13</v>
      </c>
      <c r="J834" s="14">
        <f t="shared" ref="J834:J897" si="26">DATE(B834,MONTH(DATEVALUE(C834&amp;" 1")),D834)</f>
        <v>28707</v>
      </c>
      <c r="K834" s="15">
        <f t="shared" ref="K834:K897" si="27">DATEDIF(J834,DATE(2023,6,8),"Y")</f>
        <v>44</v>
      </c>
    </row>
    <row r="835" spans="1:11" x14ac:dyDescent="0.3">
      <c r="A835" s="11" t="s">
        <v>866</v>
      </c>
      <c r="B835" s="11">
        <v>1969</v>
      </c>
      <c r="C835" s="11" t="s">
        <v>37</v>
      </c>
      <c r="D835" s="11">
        <v>23</v>
      </c>
      <c r="E835" s="11">
        <v>0</v>
      </c>
      <c r="F835" s="19">
        <v>6868.39</v>
      </c>
      <c r="G835" s="11" t="s">
        <v>11</v>
      </c>
      <c r="H835" s="11" t="s">
        <v>11</v>
      </c>
      <c r="I835" s="11" t="s">
        <v>13</v>
      </c>
      <c r="J835" s="14">
        <f t="shared" si="26"/>
        <v>25499</v>
      </c>
      <c r="K835" s="15">
        <f t="shared" si="27"/>
        <v>53</v>
      </c>
    </row>
    <row r="836" spans="1:11" x14ac:dyDescent="0.3">
      <c r="A836" s="11" t="s">
        <v>867</v>
      </c>
      <c r="B836" s="11">
        <v>1981</v>
      </c>
      <c r="C836" s="11" t="s">
        <v>18</v>
      </c>
      <c r="D836" s="11">
        <v>23</v>
      </c>
      <c r="E836" s="11">
        <v>2</v>
      </c>
      <c r="F836" s="19">
        <v>6875.96</v>
      </c>
      <c r="G836" s="11" t="s">
        <v>11</v>
      </c>
      <c r="H836" s="11" t="s">
        <v>11</v>
      </c>
      <c r="I836" s="11" t="s">
        <v>42</v>
      </c>
      <c r="J836" s="14">
        <f t="shared" si="26"/>
        <v>29760</v>
      </c>
      <c r="K836" s="15">
        <f t="shared" si="27"/>
        <v>41</v>
      </c>
    </row>
    <row r="837" spans="1:11" x14ac:dyDescent="0.3">
      <c r="A837" s="11" t="s">
        <v>868</v>
      </c>
      <c r="B837" s="11">
        <v>2004</v>
      </c>
      <c r="C837" s="11" t="s">
        <v>30</v>
      </c>
      <c r="D837" s="11">
        <v>24</v>
      </c>
      <c r="E837" s="11">
        <v>0</v>
      </c>
      <c r="F837" s="19">
        <v>6876.53</v>
      </c>
      <c r="G837" s="11" t="s">
        <v>11</v>
      </c>
      <c r="H837" s="11" t="s">
        <v>16</v>
      </c>
      <c r="I837" s="11" t="s">
        <v>23</v>
      </c>
      <c r="J837" s="14">
        <f t="shared" si="26"/>
        <v>38345</v>
      </c>
      <c r="K837" s="15">
        <f t="shared" si="27"/>
        <v>18</v>
      </c>
    </row>
    <row r="838" spans="1:11" x14ac:dyDescent="0.3">
      <c r="A838" s="11" t="s">
        <v>869</v>
      </c>
      <c r="B838" s="11">
        <v>1985</v>
      </c>
      <c r="C838" s="11" t="s">
        <v>20</v>
      </c>
      <c r="D838" s="11">
        <v>10</v>
      </c>
      <c r="E838" s="11">
        <v>2</v>
      </c>
      <c r="F838" s="19">
        <v>6877.98</v>
      </c>
      <c r="G838" s="11" t="s">
        <v>11</v>
      </c>
      <c r="H838" s="11" t="s">
        <v>16</v>
      </c>
      <c r="I838" s="11" t="s">
        <v>247</v>
      </c>
      <c r="J838" s="14">
        <f t="shared" si="26"/>
        <v>31300</v>
      </c>
      <c r="K838" s="15">
        <f t="shared" si="27"/>
        <v>37</v>
      </c>
    </row>
    <row r="839" spans="1:11" x14ac:dyDescent="0.3">
      <c r="A839" s="11" t="s">
        <v>870</v>
      </c>
      <c r="B839" s="11">
        <v>1989</v>
      </c>
      <c r="C839" s="11" t="s">
        <v>30</v>
      </c>
      <c r="D839" s="11">
        <v>21</v>
      </c>
      <c r="E839" s="11">
        <v>3</v>
      </c>
      <c r="F839" s="19">
        <v>6895.19</v>
      </c>
      <c r="G839" s="11" t="s">
        <v>11</v>
      </c>
      <c r="H839" s="11" t="s">
        <v>12</v>
      </c>
      <c r="I839" s="11" t="s">
        <v>247</v>
      </c>
      <c r="J839" s="14">
        <f t="shared" si="26"/>
        <v>32863</v>
      </c>
      <c r="K839" s="15">
        <f t="shared" si="27"/>
        <v>33</v>
      </c>
    </row>
    <row r="840" spans="1:11" x14ac:dyDescent="0.3">
      <c r="A840" s="11" t="s">
        <v>871</v>
      </c>
      <c r="B840" s="11">
        <v>1984</v>
      </c>
      <c r="C840" s="11" t="s">
        <v>20</v>
      </c>
      <c r="D840" s="11">
        <v>5</v>
      </c>
      <c r="E840" s="11">
        <v>2</v>
      </c>
      <c r="F840" s="19">
        <v>6933.24</v>
      </c>
      <c r="G840" s="11" t="s">
        <v>11</v>
      </c>
      <c r="H840" s="11" t="s">
        <v>12</v>
      </c>
      <c r="I840" s="11" t="s">
        <v>23</v>
      </c>
      <c r="J840" s="14">
        <f t="shared" si="26"/>
        <v>30930</v>
      </c>
      <c r="K840" s="15">
        <f t="shared" si="27"/>
        <v>38</v>
      </c>
    </row>
    <row r="841" spans="1:11" x14ac:dyDescent="0.3">
      <c r="A841" s="11" t="s">
        <v>872</v>
      </c>
      <c r="B841" s="11">
        <v>1978</v>
      </c>
      <c r="C841" s="11" t="s">
        <v>15</v>
      </c>
      <c r="D841" s="11">
        <v>29</v>
      </c>
      <c r="E841" s="11">
        <v>2</v>
      </c>
      <c r="F841" s="19">
        <v>6938.11</v>
      </c>
      <c r="G841" s="11" t="s">
        <v>11</v>
      </c>
      <c r="H841" s="11" t="s">
        <v>11</v>
      </c>
      <c r="I841" s="11" t="s">
        <v>13</v>
      </c>
      <c r="J841" s="14">
        <f t="shared" si="26"/>
        <v>28823</v>
      </c>
      <c r="K841" s="15">
        <f t="shared" si="27"/>
        <v>44</v>
      </c>
    </row>
    <row r="842" spans="1:11" x14ac:dyDescent="0.3">
      <c r="A842" s="11" t="s">
        <v>873</v>
      </c>
      <c r="B842" s="11">
        <v>1980</v>
      </c>
      <c r="C842" s="11" t="s">
        <v>35</v>
      </c>
      <c r="D842" s="11">
        <v>30</v>
      </c>
      <c r="E842" s="11">
        <v>1</v>
      </c>
      <c r="F842" s="19">
        <v>6940.91</v>
      </c>
      <c r="G842" s="11" t="s">
        <v>11</v>
      </c>
      <c r="H842" s="11" t="s">
        <v>11</v>
      </c>
      <c r="I842" s="11" t="s">
        <v>23</v>
      </c>
      <c r="J842" s="14">
        <f t="shared" si="26"/>
        <v>29463</v>
      </c>
      <c r="K842" s="15">
        <f t="shared" si="27"/>
        <v>42</v>
      </c>
    </row>
    <row r="843" spans="1:11" x14ac:dyDescent="0.3">
      <c r="A843" s="11" t="s">
        <v>874</v>
      </c>
      <c r="B843" s="11">
        <v>1980</v>
      </c>
      <c r="C843" s="11" t="s">
        <v>37</v>
      </c>
      <c r="D843" s="11">
        <v>5</v>
      </c>
      <c r="E843" s="11">
        <v>2</v>
      </c>
      <c r="F843" s="19">
        <v>6940.94</v>
      </c>
      <c r="G843" s="11" t="s">
        <v>11</v>
      </c>
      <c r="H843" s="11" t="s">
        <v>12</v>
      </c>
      <c r="I843" s="11" t="s">
        <v>13</v>
      </c>
      <c r="J843" s="14">
        <f t="shared" si="26"/>
        <v>29499</v>
      </c>
      <c r="K843" s="15">
        <f t="shared" si="27"/>
        <v>42</v>
      </c>
    </row>
    <row r="844" spans="1:11" x14ac:dyDescent="0.3">
      <c r="A844" s="11" t="s">
        <v>875</v>
      </c>
      <c r="B844" s="11">
        <v>1978</v>
      </c>
      <c r="C844" s="11" t="s">
        <v>30</v>
      </c>
      <c r="D844" s="11">
        <v>15</v>
      </c>
      <c r="E844" s="11">
        <v>0</v>
      </c>
      <c r="F844" s="19">
        <v>6948.7</v>
      </c>
      <c r="G844" s="11" t="s">
        <v>16</v>
      </c>
      <c r="H844" s="11" t="s">
        <v>11</v>
      </c>
      <c r="I844" s="11" t="s">
        <v>23</v>
      </c>
      <c r="J844" s="14">
        <f t="shared" si="26"/>
        <v>28839</v>
      </c>
      <c r="K844" s="15">
        <f t="shared" si="27"/>
        <v>44</v>
      </c>
    </row>
    <row r="845" spans="1:11" x14ac:dyDescent="0.3">
      <c r="A845" s="11" t="s">
        <v>876</v>
      </c>
      <c r="B845" s="11">
        <v>1980</v>
      </c>
      <c r="C845" s="11" t="s">
        <v>35</v>
      </c>
      <c r="D845" s="11">
        <v>18</v>
      </c>
      <c r="E845" s="11">
        <v>2</v>
      </c>
      <c r="F845" s="19">
        <v>6951.12</v>
      </c>
      <c r="G845" s="11" t="s">
        <v>11</v>
      </c>
      <c r="H845" s="11" t="s">
        <v>11</v>
      </c>
      <c r="I845" s="11" t="s">
        <v>13</v>
      </c>
      <c r="J845" s="14">
        <f t="shared" si="26"/>
        <v>29451</v>
      </c>
      <c r="K845" s="15">
        <f t="shared" si="27"/>
        <v>42</v>
      </c>
    </row>
    <row r="846" spans="1:11" x14ac:dyDescent="0.3">
      <c r="A846" s="11" t="s">
        <v>877</v>
      </c>
      <c r="B846" s="11">
        <v>1975</v>
      </c>
      <c r="C846" s="11" t="s">
        <v>18</v>
      </c>
      <c r="D846" s="11">
        <v>3</v>
      </c>
      <c r="E846" s="11">
        <v>1</v>
      </c>
      <c r="F846" s="19">
        <v>6965.21</v>
      </c>
      <c r="G846" s="11" t="s">
        <v>11</v>
      </c>
      <c r="H846" s="11" t="s">
        <v>12</v>
      </c>
      <c r="I846" s="11" t="s">
        <v>13</v>
      </c>
      <c r="J846" s="14">
        <f t="shared" si="26"/>
        <v>27548</v>
      </c>
      <c r="K846" s="15">
        <f t="shared" si="27"/>
        <v>48</v>
      </c>
    </row>
    <row r="847" spans="1:11" x14ac:dyDescent="0.3">
      <c r="A847" s="11" t="s">
        <v>878</v>
      </c>
      <c r="B847" s="11">
        <v>1985</v>
      </c>
      <c r="C847" s="11" t="s">
        <v>30</v>
      </c>
      <c r="D847" s="11">
        <v>10</v>
      </c>
      <c r="E847" s="11">
        <v>3</v>
      </c>
      <c r="F847" s="19">
        <v>6985.51</v>
      </c>
      <c r="G847" s="11" t="s">
        <v>11</v>
      </c>
      <c r="H847" s="11" t="s">
        <v>11</v>
      </c>
      <c r="I847" s="11" t="s">
        <v>166</v>
      </c>
      <c r="J847" s="14">
        <f t="shared" si="26"/>
        <v>31391</v>
      </c>
      <c r="K847" s="15">
        <f t="shared" si="27"/>
        <v>37</v>
      </c>
    </row>
    <row r="848" spans="1:11" x14ac:dyDescent="0.3">
      <c r="A848" s="11" t="s">
        <v>879</v>
      </c>
      <c r="B848" s="11">
        <v>1982</v>
      </c>
      <c r="C848" s="11" t="s">
        <v>37</v>
      </c>
      <c r="D848" s="11">
        <v>18</v>
      </c>
      <c r="E848" s="11">
        <v>2</v>
      </c>
      <c r="F848" s="19">
        <v>6986.7</v>
      </c>
      <c r="G848" s="11" t="s">
        <v>12</v>
      </c>
      <c r="H848" s="11" t="s">
        <v>16</v>
      </c>
      <c r="I848" s="11" t="s">
        <v>23</v>
      </c>
      <c r="J848" s="14">
        <f t="shared" si="26"/>
        <v>30242</v>
      </c>
      <c r="K848" s="15">
        <f t="shared" si="27"/>
        <v>40</v>
      </c>
    </row>
    <row r="849" spans="1:11" x14ac:dyDescent="0.3">
      <c r="A849" s="11" t="s">
        <v>880</v>
      </c>
      <c r="B849" s="11">
        <v>1982</v>
      </c>
      <c r="C849" s="11" t="s">
        <v>20</v>
      </c>
      <c r="D849" s="11">
        <v>1</v>
      </c>
      <c r="E849" s="11">
        <v>3</v>
      </c>
      <c r="F849" s="19">
        <v>6989.95</v>
      </c>
      <c r="G849" s="11" t="s">
        <v>11</v>
      </c>
      <c r="H849" s="11" t="s">
        <v>16</v>
      </c>
      <c r="I849" s="11" t="s">
        <v>13</v>
      </c>
      <c r="J849" s="14">
        <f t="shared" si="26"/>
        <v>30195</v>
      </c>
      <c r="K849" s="15">
        <f t="shared" si="27"/>
        <v>40</v>
      </c>
    </row>
    <row r="850" spans="1:11" x14ac:dyDescent="0.3">
      <c r="A850" s="11" t="s">
        <v>881</v>
      </c>
      <c r="B850" s="11">
        <v>1969</v>
      </c>
      <c r="C850" s="11" t="s">
        <v>10</v>
      </c>
      <c r="D850" s="11">
        <v>6</v>
      </c>
      <c r="E850" s="11">
        <v>0</v>
      </c>
      <c r="F850" s="19">
        <v>7003.1</v>
      </c>
      <c r="G850" s="11" t="s">
        <v>11</v>
      </c>
      <c r="H850" s="11" t="s">
        <v>12</v>
      </c>
      <c r="I850" s="11" t="s">
        <v>13</v>
      </c>
      <c r="J850" s="14">
        <f t="shared" si="26"/>
        <v>25390</v>
      </c>
      <c r="K850" s="15">
        <f t="shared" si="27"/>
        <v>53</v>
      </c>
    </row>
    <row r="851" spans="1:11" x14ac:dyDescent="0.3">
      <c r="A851" s="11" t="s">
        <v>882</v>
      </c>
      <c r="B851" s="11">
        <v>1978</v>
      </c>
      <c r="C851" s="11" t="s">
        <v>18</v>
      </c>
      <c r="D851" s="11">
        <v>2</v>
      </c>
      <c r="E851" s="11">
        <v>2</v>
      </c>
      <c r="F851" s="19">
        <v>7033.08</v>
      </c>
      <c r="G851" s="11" t="s">
        <v>11</v>
      </c>
      <c r="H851" s="11" t="s">
        <v>11</v>
      </c>
      <c r="I851" s="11" t="s">
        <v>13</v>
      </c>
      <c r="J851" s="14">
        <f t="shared" si="26"/>
        <v>28643</v>
      </c>
      <c r="K851" s="15">
        <f t="shared" si="27"/>
        <v>45</v>
      </c>
    </row>
    <row r="852" spans="1:11" x14ac:dyDescent="0.3">
      <c r="A852" s="11" t="s">
        <v>883</v>
      </c>
      <c r="B852" s="11">
        <v>1995</v>
      </c>
      <c r="C852" s="11" t="s">
        <v>37</v>
      </c>
      <c r="D852" s="11">
        <v>29</v>
      </c>
      <c r="E852" s="11">
        <v>0</v>
      </c>
      <c r="F852" s="19">
        <v>7042.11</v>
      </c>
      <c r="G852" s="11" t="s">
        <v>11</v>
      </c>
      <c r="H852" s="11" t="s">
        <v>12</v>
      </c>
      <c r="I852" s="11" t="s">
        <v>23</v>
      </c>
      <c r="J852" s="14">
        <f t="shared" si="26"/>
        <v>35001</v>
      </c>
      <c r="K852" s="15">
        <f t="shared" si="27"/>
        <v>27</v>
      </c>
    </row>
    <row r="853" spans="1:11" x14ac:dyDescent="0.3">
      <c r="A853" s="11" t="s">
        <v>884</v>
      </c>
      <c r="B853" s="11">
        <v>1980</v>
      </c>
      <c r="C853" s="11" t="s">
        <v>10</v>
      </c>
      <c r="D853" s="11">
        <v>26</v>
      </c>
      <c r="E853" s="11">
        <v>1</v>
      </c>
      <c r="F853" s="19">
        <v>7045.5</v>
      </c>
      <c r="G853" s="11" t="s">
        <v>11</v>
      </c>
      <c r="H853" s="11" t="s">
        <v>16</v>
      </c>
      <c r="I853" s="11" t="s">
        <v>42</v>
      </c>
      <c r="J853" s="14">
        <f t="shared" si="26"/>
        <v>29428</v>
      </c>
      <c r="K853" s="15">
        <f t="shared" si="27"/>
        <v>42</v>
      </c>
    </row>
    <row r="854" spans="1:11" x14ac:dyDescent="0.3">
      <c r="A854" s="11" t="s">
        <v>885</v>
      </c>
      <c r="B854" s="11">
        <v>1980</v>
      </c>
      <c r="C854" s="11" t="s">
        <v>37</v>
      </c>
      <c r="D854" s="11">
        <v>22</v>
      </c>
      <c r="E854" s="11">
        <v>1</v>
      </c>
      <c r="F854" s="19">
        <v>7046.72</v>
      </c>
      <c r="G854" s="11" t="s">
        <v>11</v>
      </c>
      <c r="H854" s="11" t="s">
        <v>12</v>
      </c>
      <c r="I854" s="11" t="s">
        <v>13</v>
      </c>
      <c r="J854" s="14">
        <f t="shared" si="26"/>
        <v>29516</v>
      </c>
      <c r="K854" s="15">
        <f t="shared" si="27"/>
        <v>42</v>
      </c>
    </row>
    <row r="855" spans="1:11" x14ac:dyDescent="0.3">
      <c r="A855" s="11" t="s">
        <v>886</v>
      </c>
      <c r="B855" s="11">
        <v>1980</v>
      </c>
      <c r="C855" s="11" t="s">
        <v>10</v>
      </c>
      <c r="D855" s="11">
        <v>21</v>
      </c>
      <c r="E855" s="11">
        <v>0</v>
      </c>
      <c r="F855" s="19">
        <v>7050.02</v>
      </c>
      <c r="G855" s="11" t="s">
        <v>11</v>
      </c>
      <c r="H855" s="11" t="s">
        <v>16</v>
      </c>
      <c r="I855" s="11" t="s">
        <v>247</v>
      </c>
      <c r="J855" s="14">
        <f t="shared" si="26"/>
        <v>29423</v>
      </c>
      <c r="K855" s="15">
        <f t="shared" si="27"/>
        <v>42</v>
      </c>
    </row>
    <row r="856" spans="1:11" x14ac:dyDescent="0.3">
      <c r="A856" s="11" t="s">
        <v>887</v>
      </c>
      <c r="B856" s="11">
        <v>1980</v>
      </c>
      <c r="C856" s="11" t="s">
        <v>18</v>
      </c>
      <c r="D856" s="11">
        <v>28</v>
      </c>
      <c r="E856" s="11">
        <v>1</v>
      </c>
      <c r="F856" s="19">
        <v>7050.64</v>
      </c>
      <c r="G856" s="11" t="s">
        <v>11</v>
      </c>
      <c r="H856" s="11" t="s">
        <v>12</v>
      </c>
      <c r="I856" s="11" t="s">
        <v>42</v>
      </c>
      <c r="J856" s="14">
        <f t="shared" si="26"/>
        <v>29400</v>
      </c>
      <c r="K856" s="15">
        <f t="shared" si="27"/>
        <v>42</v>
      </c>
    </row>
    <row r="857" spans="1:11" x14ac:dyDescent="0.3">
      <c r="A857" s="11" t="s">
        <v>888</v>
      </c>
      <c r="B857" s="11">
        <v>1978</v>
      </c>
      <c r="C857" s="11" t="s">
        <v>18</v>
      </c>
      <c r="D857" s="11">
        <v>24</v>
      </c>
      <c r="E857" s="11">
        <v>2</v>
      </c>
      <c r="F857" s="19">
        <v>7054.41</v>
      </c>
      <c r="G857" s="11" t="s">
        <v>11</v>
      </c>
      <c r="H857" s="11" t="s">
        <v>11</v>
      </c>
      <c r="I857" s="11" t="s">
        <v>13</v>
      </c>
      <c r="J857" s="14">
        <f t="shared" si="26"/>
        <v>28665</v>
      </c>
      <c r="K857" s="15">
        <f t="shared" si="27"/>
        <v>44</v>
      </c>
    </row>
    <row r="858" spans="1:11" x14ac:dyDescent="0.3">
      <c r="A858" s="11" t="s">
        <v>889</v>
      </c>
      <c r="B858" s="11">
        <v>1982</v>
      </c>
      <c r="C858" s="11" t="s">
        <v>37</v>
      </c>
      <c r="D858" s="11">
        <v>6</v>
      </c>
      <c r="E858" s="11">
        <v>1</v>
      </c>
      <c r="F858" s="19">
        <v>7077.19</v>
      </c>
      <c r="G858" s="11" t="s">
        <v>11</v>
      </c>
      <c r="H858" s="11" t="s">
        <v>12</v>
      </c>
      <c r="I858" s="11" t="s">
        <v>247</v>
      </c>
      <c r="J858" s="14">
        <f t="shared" si="26"/>
        <v>30230</v>
      </c>
      <c r="K858" s="15">
        <f t="shared" si="27"/>
        <v>40</v>
      </c>
    </row>
    <row r="859" spans="1:11" x14ac:dyDescent="0.3">
      <c r="A859" s="11" t="s">
        <v>890</v>
      </c>
      <c r="B859" s="11">
        <v>1992</v>
      </c>
      <c r="C859" s="11" t="s">
        <v>18</v>
      </c>
      <c r="D859" s="11">
        <v>18</v>
      </c>
      <c r="E859" s="11">
        <v>0</v>
      </c>
      <c r="F859" s="19">
        <v>7096.98</v>
      </c>
      <c r="G859" s="11" t="s">
        <v>11</v>
      </c>
      <c r="H859" s="11" t="s">
        <v>11</v>
      </c>
      <c r="I859" s="11" t="s">
        <v>23</v>
      </c>
      <c r="J859" s="14">
        <f t="shared" si="26"/>
        <v>33773</v>
      </c>
      <c r="K859" s="15">
        <f t="shared" si="27"/>
        <v>30</v>
      </c>
    </row>
    <row r="860" spans="1:11" x14ac:dyDescent="0.3">
      <c r="A860" s="11" t="s">
        <v>891</v>
      </c>
      <c r="B860" s="11">
        <v>1987</v>
      </c>
      <c r="C860" s="11" t="s">
        <v>35</v>
      </c>
      <c r="D860" s="11">
        <v>11</v>
      </c>
      <c r="E860" s="11">
        <v>3</v>
      </c>
      <c r="F860" s="19">
        <v>7106.81</v>
      </c>
      <c r="G860" s="11" t="s">
        <v>11</v>
      </c>
      <c r="H860" s="11" t="s">
        <v>16</v>
      </c>
      <c r="I860" s="11" t="s">
        <v>23</v>
      </c>
      <c r="J860" s="14">
        <f t="shared" si="26"/>
        <v>32000</v>
      </c>
      <c r="K860" s="15">
        <f t="shared" si="27"/>
        <v>35</v>
      </c>
    </row>
    <row r="861" spans="1:11" x14ac:dyDescent="0.3">
      <c r="A861" s="11" t="s">
        <v>892</v>
      </c>
      <c r="B861" s="11">
        <v>1968</v>
      </c>
      <c r="C861" s="11" t="s">
        <v>18</v>
      </c>
      <c r="D861" s="11">
        <v>29</v>
      </c>
      <c r="E861" s="11">
        <v>0</v>
      </c>
      <c r="F861" s="19">
        <v>7125.25</v>
      </c>
      <c r="G861" s="11" t="s">
        <v>12</v>
      </c>
      <c r="H861" s="11" t="s">
        <v>11</v>
      </c>
      <c r="I861" s="11" t="s">
        <v>13</v>
      </c>
      <c r="J861" s="14">
        <f t="shared" si="26"/>
        <v>25018</v>
      </c>
      <c r="K861" s="15">
        <f t="shared" si="27"/>
        <v>54</v>
      </c>
    </row>
    <row r="862" spans="1:11" x14ac:dyDescent="0.3">
      <c r="A862" s="11" t="s">
        <v>893</v>
      </c>
      <c r="B862" s="11">
        <v>1993</v>
      </c>
      <c r="C862" s="11" t="s">
        <v>35</v>
      </c>
      <c r="D862" s="11">
        <v>1</v>
      </c>
      <c r="E862" s="11">
        <v>0</v>
      </c>
      <c r="F862" s="19">
        <v>7128.64</v>
      </c>
      <c r="G862" s="11" t="s">
        <v>11</v>
      </c>
      <c r="H862" s="11" t="s">
        <v>11</v>
      </c>
      <c r="I862" s="11" t="s">
        <v>300</v>
      </c>
      <c r="J862" s="14">
        <f t="shared" si="26"/>
        <v>34182</v>
      </c>
      <c r="K862" s="15">
        <f t="shared" si="27"/>
        <v>29</v>
      </c>
    </row>
    <row r="863" spans="1:11" x14ac:dyDescent="0.3">
      <c r="A863" s="11" t="s">
        <v>894</v>
      </c>
      <c r="B863" s="11">
        <v>1984</v>
      </c>
      <c r="C863" s="11" t="s">
        <v>10</v>
      </c>
      <c r="D863" s="11">
        <v>7</v>
      </c>
      <c r="E863" s="11">
        <v>2</v>
      </c>
      <c r="F863" s="19">
        <v>7133.9</v>
      </c>
      <c r="G863" s="11" t="s">
        <v>11</v>
      </c>
      <c r="H863" s="11" t="s">
        <v>16</v>
      </c>
      <c r="I863" s="11" t="s">
        <v>247</v>
      </c>
      <c r="J863" s="14">
        <f t="shared" si="26"/>
        <v>30870</v>
      </c>
      <c r="K863" s="15">
        <f t="shared" si="27"/>
        <v>38</v>
      </c>
    </row>
    <row r="864" spans="1:11" x14ac:dyDescent="0.3">
      <c r="A864" s="11" t="s">
        <v>895</v>
      </c>
      <c r="B864" s="11">
        <v>1999</v>
      </c>
      <c r="C864" s="11" t="s">
        <v>35</v>
      </c>
      <c r="D864" s="11">
        <v>8</v>
      </c>
      <c r="E864" s="11">
        <v>0</v>
      </c>
      <c r="F864" s="19">
        <v>7144.4</v>
      </c>
      <c r="G864" s="11" t="s">
        <v>11</v>
      </c>
      <c r="H864" s="11" t="s">
        <v>16</v>
      </c>
      <c r="I864" s="11" t="s">
        <v>632</v>
      </c>
      <c r="J864" s="14">
        <f t="shared" si="26"/>
        <v>36380</v>
      </c>
      <c r="K864" s="15">
        <f t="shared" si="27"/>
        <v>23</v>
      </c>
    </row>
    <row r="865" spans="1:11" x14ac:dyDescent="0.3">
      <c r="A865" s="11" t="s">
        <v>896</v>
      </c>
      <c r="B865" s="11">
        <v>1984</v>
      </c>
      <c r="C865" s="11" t="s">
        <v>15</v>
      </c>
      <c r="D865" s="11">
        <v>21</v>
      </c>
      <c r="E865" s="11">
        <v>2</v>
      </c>
      <c r="F865" s="19">
        <v>7144.86</v>
      </c>
      <c r="G865" s="11" t="s">
        <v>11</v>
      </c>
      <c r="H865" s="11" t="s">
        <v>11</v>
      </c>
      <c r="I865" s="11" t="s">
        <v>247</v>
      </c>
      <c r="J865" s="14">
        <f t="shared" si="26"/>
        <v>31007</v>
      </c>
      <c r="K865" s="15">
        <f t="shared" si="27"/>
        <v>38</v>
      </c>
    </row>
    <row r="866" spans="1:11" x14ac:dyDescent="0.3">
      <c r="A866" s="11" t="s">
        <v>897</v>
      </c>
      <c r="B866" s="11">
        <v>1976</v>
      </c>
      <c r="C866" s="11" t="s">
        <v>18</v>
      </c>
      <c r="D866" s="11">
        <v>24</v>
      </c>
      <c r="E866" s="11">
        <v>0</v>
      </c>
      <c r="F866" s="19">
        <v>7147.11</v>
      </c>
      <c r="G866" s="11" t="s">
        <v>12</v>
      </c>
      <c r="H866" s="11" t="s">
        <v>11</v>
      </c>
      <c r="I866" s="11" t="s">
        <v>42</v>
      </c>
      <c r="J866" s="14">
        <f t="shared" si="26"/>
        <v>27935</v>
      </c>
      <c r="K866" s="15">
        <f t="shared" si="27"/>
        <v>46</v>
      </c>
    </row>
    <row r="867" spans="1:11" x14ac:dyDescent="0.3">
      <c r="A867" s="11" t="s">
        <v>898</v>
      </c>
      <c r="B867" s="11">
        <v>1978</v>
      </c>
      <c r="C867" s="11" t="s">
        <v>10</v>
      </c>
      <c r="D867" s="11">
        <v>30</v>
      </c>
      <c r="E867" s="11">
        <v>1</v>
      </c>
      <c r="F867" s="19">
        <v>7147.47</v>
      </c>
      <c r="G867" s="11" t="s">
        <v>11</v>
      </c>
      <c r="H867" s="11" t="s">
        <v>12</v>
      </c>
      <c r="I867" s="11" t="s">
        <v>13</v>
      </c>
      <c r="J867" s="14">
        <f t="shared" si="26"/>
        <v>28701</v>
      </c>
      <c r="K867" s="15">
        <f t="shared" si="27"/>
        <v>44</v>
      </c>
    </row>
    <row r="868" spans="1:11" x14ac:dyDescent="0.3">
      <c r="A868" s="11" t="s">
        <v>899</v>
      </c>
      <c r="B868" s="11">
        <v>1984</v>
      </c>
      <c r="C868" s="11" t="s">
        <v>18</v>
      </c>
      <c r="D868" s="11">
        <v>29</v>
      </c>
      <c r="E868" s="11">
        <v>3</v>
      </c>
      <c r="F868" s="19">
        <v>7151.09</v>
      </c>
      <c r="G868" s="11" t="s">
        <v>11</v>
      </c>
      <c r="H868" s="11" t="s">
        <v>11</v>
      </c>
      <c r="I868" s="11" t="s">
        <v>42</v>
      </c>
      <c r="J868" s="14">
        <f t="shared" si="26"/>
        <v>30862</v>
      </c>
      <c r="K868" s="15">
        <f t="shared" si="27"/>
        <v>38</v>
      </c>
    </row>
    <row r="869" spans="1:11" x14ac:dyDescent="0.3">
      <c r="A869" s="11" t="s">
        <v>900</v>
      </c>
      <c r="B869" s="11">
        <v>1978</v>
      </c>
      <c r="C869" s="11" t="s">
        <v>20</v>
      </c>
      <c r="D869" s="11">
        <v>6</v>
      </c>
      <c r="E869" s="11">
        <v>1</v>
      </c>
      <c r="F869" s="19">
        <v>7152.67</v>
      </c>
      <c r="G869" s="11" t="s">
        <v>12</v>
      </c>
      <c r="H869" s="11" t="s">
        <v>11</v>
      </c>
      <c r="I869" s="11" t="s">
        <v>13</v>
      </c>
      <c r="J869" s="14">
        <f t="shared" si="26"/>
        <v>28739</v>
      </c>
      <c r="K869" s="15">
        <f t="shared" si="27"/>
        <v>44</v>
      </c>
    </row>
    <row r="870" spans="1:11" x14ac:dyDescent="0.3">
      <c r="A870" s="11" t="s">
        <v>901</v>
      </c>
      <c r="B870" s="11">
        <v>1981</v>
      </c>
      <c r="C870" s="11" t="s">
        <v>10</v>
      </c>
      <c r="D870" s="11">
        <v>17</v>
      </c>
      <c r="E870" s="11">
        <v>1</v>
      </c>
      <c r="F870" s="19">
        <v>7153.55</v>
      </c>
      <c r="G870" s="11" t="s">
        <v>11</v>
      </c>
      <c r="H870" s="11" t="s">
        <v>16</v>
      </c>
      <c r="I870" s="11" t="s">
        <v>23</v>
      </c>
      <c r="J870" s="14">
        <f t="shared" si="26"/>
        <v>29784</v>
      </c>
      <c r="K870" s="15">
        <f t="shared" si="27"/>
        <v>41</v>
      </c>
    </row>
    <row r="871" spans="1:11" x14ac:dyDescent="0.3">
      <c r="A871" s="11" t="s">
        <v>902</v>
      </c>
      <c r="B871" s="11">
        <v>1980</v>
      </c>
      <c r="C871" s="11" t="s">
        <v>18</v>
      </c>
      <c r="D871" s="11">
        <v>22</v>
      </c>
      <c r="E871" s="11">
        <v>2</v>
      </c>
      <c r="F871" s="19">
        <v>7160.09</v>
      </c>
      <c r="G871" s="11" t="s">
        <v>11</v>
      </c>
      <c r="H871" s="11" t="s">
        <v>11</v>
      </c>
      <c r="I871" s="11" t="s">
        <v>42</v>
      </c>
      <c r="J871" s="14">
        <f t="shared" si="26"/>
        <v>29394</v>
      </c>
      <c r="K871" s="15">
        <f t="shared" si="27"/>
        <v>42</v>
      </c>
    </row>
    <row r="872" spans="1:11" x14ac:dyDescent="0.3">
      <c r="A872" s="11" t="s">
        <v>903</v>
      </c>
      <c r="B872" s="11">
        <v>1980</v>
      </c>
      <c r="C872" s="11" t="s">
        <v>37</v>
      </c>
      <c r="D872" s="11">
        <v>7</v>
      </c>
      <c r="E872" s="11">
        <v>2</v>
      </c>
      <c r="F872" s="19">
        <v>7160.33</v>
      </c>
      <c r="G872" s="11" t="s">
        <v>11</v>
      </c>
      <c r="H872" s="11" t="s">
        <v>16</v>
      </c>
      <c r="I872" s="11" t="s">
        <v>13</v>
      </c>
      <c r="J872" s="14">
        <f t="shared" si="26"/>
        <v>29501</v>
      </c>
      <c r="K872" s="15">
        <f t="shared" si="27"/>
        <v>42</v>
      </c>
    </row>
    <row r="873" spans="1:11" x14ac:dyDescent="0.3">
      <c r="A873" s="11" t="s">
        <v>904</v>
      </c>
      <c r="B873" s="11">
        <v>1980</v>
      </c>
      <c r="C873" s="11" t="s">
        <v>20</v>
      </c>
      <c r="D873" s="11">
        <v>30</v>
      </c>
      <c r="E873" s="11">
        <v>2</v>
      </c>
      <c r="F873" s="19">
        <v>7162.01</v>
      </c>
      <c r="G873" s="11" t="s">
        <v>11</v>
      </c>
      <c r="H873" s="11" t="s">
        <v>12</v>
      </c>
      <c r="I873" s="11" t="s">
        <v>13</v>
      </c>
      <c r="J873" s="14">
        <f t="shared" si="26"/>
        <v>29494</v>
      </c>
      <c r="K873" s="15">
        <f t="shared" si="27"/>
        <v>42</v>
      </c>
    </row>
    <row r="874" spans="1:11" x14ac:dyDescent="0.3">
      <c r="A874" s="11" t="s">
        <v>905</v>
      </c>
      <c r="B874" s="11">
        <v>1982</v>
      </c>
      <c r="C874" s="11" t="s">
        <v>35</v>
      </c>
      <c r="D874" s="11">
        <v>16</v>
      </c>
      <c r="E874" s="11">
        <v>2</v>
      </c>
      <c r="F874" s="19">
        <v>7173.36</v>
      </c>
      <c r="G874" s="11" t="s">
        <v>12</v>
      </c>
      <c r="H874" s="11" t="s">
        <v>11</v>
      </c>
      <c r="I874" s="11" t="s">
        <v>168</v>
      </c>
      <c r="J874" s="14">
        <f t="shared" si="26"/>
        <v>30179</v>
      </c>
      <c r="K874" s="15">
        <f t="shared" si="27"/>
        <v>40</v>
      </c>
    </row>
    <row r="875" spans="1:11" x14ac:dyDescent="0.3">
      <c r="A875" s="11" t="s">
        <v>906</v>
      </c>
      <c r="B875" s="11">
        <v>1975</v>
      </c>
      <c r="C875" s="11" t="s">
        <v>10</v>
      </c>
      <c r="D875" s="11">
        <v>19</v>
      </c>
      <c r="E875" s="11">
        <v>1</v>
      </c>
      <c r="F875" s="19">
        <v>7175.51</v>
      </c>
      <c r="G875" s="11" t="s">
        <v>11</v>
      </c>
      <c r="H875" s="11" t="s">
        <v>12</v>
      </c>
      <c r="I875" s="11" t="s">
        <v>13</v>
      </c>
      <c r="J875" s="14">
        <f t="shared" si="26"/>
        <v>27594</v>
      </c>
      <c r="K875" s="15">
        <f t="shared" si="27"/>
        <v>47</v>
      </c>
    </row>
    <row r="876" spans="1:11" x14ac:dyDescent="0.3">
      <c r="A876" s="11" t="s">
        <v>907</v>
      </c>
      <c r="B876" s="11">
        <v>1968</v>
      </c>
      <c r="C876" s="11" t="s">
        <v>35</v>
      </c>
      <c r="D876" s="11">
        <v>26</v>
      </c>
      <c r="E876" s="11">
        <v>0</v>
      </c>
      <c r="F876" s="19">
        <v>7179.52</v>
      </c>
      <c r="G876" s="11" t="s">
        <v>12</v>
      </c>
      <c r="H876" s="11" t="s">
        <v>12</v>
      </c>
      <c r="I876" s="11" t="s">
        <v>13</v>
      </c>
      <c r="J876" s="14">
        <f t="shared" si="26"/>
        <v>25076</v>
      </c>
      <c r="K876" s="15">
        <f t="shared" si="27"/>
        <v>54</v>
      </c>
    </row>
    <row r="877" spans="1:11" x14ac:dyDescent="0.3">
      <c r="A877" s="11" t="s">
        <v>908</v>
      </c>
      <c r="B877" s="11">
        <v>1982</v>
      </c>
      <c r="C877" s="11" t="s">
        <v>20</v>
      </c>
      <c r="D877" s="11">
        <v>14</v>
      </c>
      <c r="E877" s="11">
        <v>3</v>
      </c>
      <c r="F877" s="19">
        <v>7196.87</v>
      </c>
      <c r="G877" s="11" t="s">
        <v>12</v>
      </c>
      <c r="H877" s="11" t="s">
        <v>11</v>
      </c>
      <c r="I877" s="11" t="s">
        <v>42</v>
      </c>
      <c r="J877" s="14">
        <f t="shared" si="26"/>
        <v>30208</v>
      </c>
      <c r="K877" s="15">
        <f t="shared" si="27"/>
        <v>40</v>
      </c>
    </row>
    <row r="878" spans="1:11" x14ac:dyDescent="0.3">
      <c r="A878" s="11" t="s">
        <v>909</v>
      </c>
      <c r="B878" s="11">
        <v>1983</v>
      </c>
      <c r="C878" s="11" t="s">
        <v>35</v>
      </c>
      <c r="D878" s="11">
        <v>11</v>
      </c>
      <c r="E878" s="11">
        <v>2</v>
      </c>
      <c r="F878" s="19">
        <v>7201.7</v>
      </c>
      <c r="G878" s="11" t="s">
        <v>11</v>
      </c>
      <c r="H878" s="11" t="s">
        <v>12</v>
      </c>
      <c r="I878" s="11" t="s">
        <v>23</v>
      </c>
      <c r="J878" s="14">
        <f t="shared" si="26"/>
        <v>30539</v>
      </c>
      <c r="K878" s="15">
        <f t="shared" si="27"/>
        <v>39</v>
      </c>
    </row>
    <row r="879" spans="1:11" x14ac:dyDescent="0.3">
      <c r="A879" s="11" t="s">
        <v>910</v>
      </c>
      <c r="B879" s="11">
        <v>1983</v>
      </c>
      <c r="C879" s="11" t="s">
        <v>15</v>
      </c>
      <c r="D879" s="11">
        <v>21</v>
      </c>
      <c r="E879" s="11">
        <v>2</v>
      </c>
      <c r="F879" s="19">
        <v>7209.49</v>
      </c>
      <c r="G879" s="11" t="s">
        <v>11</v>
      </c>
      <c r="H879" s="11" t="s">
        <v>12</v>
      </c>
      <c r="I879" s="11" t="s">
        <v>23</v>
      </c>
      <c r="J879" s="14">
        <f t="shared" si="26"/>
        <v>30641</v>
      </c>
      <c r="K879" s="15">
        <f t="shared" si="27"/>
        <v>39</v>
      </c>
    </row>
    <row r="880" spans="1:11" x14ac:dyDescent="0.3">
      <c r="A880" s="11" t="s">
        <v>911</v>
      </c>
      <c r="B880" s="11">
        <v>1991</v>
      </c>
      <c r="C880" s="11" t="s">
        <v>18</v>
      </c>
      <c r="D880" s="11">
        <v>28</v>
      </c>
      <c r="E880" s="11">
        <v>3</v>
      </c>
      <c r="F880" s="19">
        <v>7220.25</v>
      </c>
      <c r="G880" s="11" t="s">
        <v>11</v>
      </c>
      <c r="H880" s="11" t="s">
        <v>11</v>
      </c>
      <c r="I880" s="11" t="s">
        <v>300</v>
      </c>
      <c r="J880" s="14">
        <f t="shared" si="26"/>
        <v>33417</v>
      </c>
      <c r="K880" s="15">
        <f t="shared" si="27"/>
        <v>31</v>
      </c>
    </row>
    <row r="881" spans="1:11" x14ac:dyDescent="0.3">
      <c r="A881" s="11" t="s">
        <v>912</v>
      </c>
      <c r="B881" s="11">
        <v>1977</v>
      </c>
      <c r="C881" s="11" t="s">
        <v>20</v>
      </c>
      <c r="D881" s="11">
        <v>15</v>
      </c>
      <c r="E881" s="11">
        <v>0</v>
      </c>
      <c r="F881" s="19">
        <v>7222.79</v>
      </c>
      <c r="G881" s="11" t="s">
        <v>12</v>
      </c>
      <c r="H881" s="11" t="s">
        <v>12</v>
      </c>
      <c r="I881" s="11" t="s">
        <v>23</v>
      </c>
      <c r="J881" s="14">
        <f t="shared" si="26"/>
        <v>28383</v>
      </c>
      <c r="K881" s="15">
        <f t="shared" si="27"/>
        <v>45</v>
      </c>
    </row>
    <row r="882" spans="1:11" x14ac:dyDescent="0.3">
      <c r="A882" s="11" t="s">
        <v>913</v>
      </c>
      <c r="B882" s="11">
        <v>1986</v>
      </c>
      <c r="C882" s="11" t="s">
        <v>10</v>
      </c>
      <c r="D882" s="11">
        <v>13</v>
      </c>
      <c r="E882" s="11">
        <v>3</v>
      </c>
      <c r="F882" s="19">
        <v>7228.22</v>
      </c>
      <c r="G882" s="11" t="s">
        <v>11</v>
      </c>
      <c r="H882" s="11" t="s">
        <v>16</v>
      </c>
      <c r="I882" s="11" t="s">
        <v>247</v>
      </c>
      <c r="J882" s="14">
        <f t="shared" si="26"/>
        <v>31606</v>
      </c>
      <c r="K882" s="15">
        <f t="shared" si="27"/>
        <v>36</v>
      </c>
    </row>
    <row r="883" spans="1:11" x14ac:dyDescent="0.3">
      <c r="A883" s="11" t="s">
        <v>914</v>
      </c>
      <c r="B883" s="11">
        <v>1986</v>
      </c>
      <c r="C883" s="11" t="s">
        <v>20</v>
      </c>
      <c r="D883" s="11">
        <v>2</v>
      </c>
      <c r="E883" s="11">
        <v>4</v>
      </c>
      <c r="F883" s="19">
        <v>7243.81</v>
      </c>
      <c r="G883" s="11" t="s">
        <v>11</v>
      </c>
      <c r="H883" s="11" t="s">
        <v>12</v>
      </c>
      <c r="I883" s="11" t="s">
        <v>13</v>
      </c>
      <c r="J883" s="14">
        <f t="shared" si="26"/>
        <v>31657</v>
      </c>
      <c r="K883" s="15">
        <f t="shared" si="27"/>
        <v>36</v>
      </c>
    </row>
    <row r="884" spans="1:11" x14ac:dyDescent="0.3">
      <c r="A884" s="11" t="s">
        <v>915</v>
      </c>
      <c r="B884" s="11">
        <v>1982</v>
      </c>
      <c r="C884" s="11" t="s">
        <v>10</v>
      </c>
      <c r="D884" s="11">
        <v>24</v>
      </c>
      <c r="E884" s="11">
        <v>3</v>
      </c>
      <c r="F884" s="19">
        <v>7248.71</v>
      </c>
      <c r="G884" s="11" t="s">
        <v>11</v>
      </c>
      <c r="H884" s="11" t="s">
        <v>16</v>
      </c>
      <c r="I884" s="11" t="s">
        <v>13</v>
      </c>
      <c r="J884" s="14">
        <f t="shared" si="26"/>
        <v>30156</v>
      </c>
      <c r="K884" s="15">
        <f t="shared" si="27"/>
        <v>40</v>
      </c>
    </row>
    <row r="885" spans="1:11" x14ac:dyDescent="0.3">
      <c r="A885" s="11" t="s">
        <v>916</v>
      </c>
      <c r="B885" s="11">
        <v>1981</v>
      </c>
      <c r="C885" s="11" t="s">
        <v>35</v>
      </c>
      <c r="D885" s="11">
        <v>14</v>
      </c>
      <c r="E885" s="11">
        <v>2</v>
      </c>
      <c r="F885" s="19">
        <v>7256.72</v>
      </c>
      <c r="G885" s="11" t="s">
        <v>12</v>
      </c>
      <c r="H885" s="11" t="s">
        <v>11</v>
      </c>
      <c r="I885" s="11" t="s">
        <v>23</v>
      </c>
      <c r="J885" s="14">
        <f t="shared" si="26"/>
        <v>29812</v>
      </c>
      <c r="K885" s="15">
        <f t="shared" si="27"/>
        <v>41</v>
      </c>
    </row>
    <row r="886" spans="1:11" x14ac:dyDescent="0.3">
      <c r="A886" s="11" t="s">
        <v>917</v>
      </c>
      <c r="B886" s="11">
        <v>1981</v>
      </c>
      <c r="C886" s="11" t="s">
        <v>18</v>
      </c>
      <c r="D886" s="11">
        <v>13</v>
      </c>
      <c r="E886" s="11">
        <v>2</v>
      </c>
      <c r="F886" s="19">
        <v>7261.74</v>
      </c>
      <c r="G886" s="11" t="s">
        <v>12</v>
      </c>
      <c r="H886" s="11" t="s">
        <v>12</v>
      </c>
      <c r="I886" s="11" t="s">
        <v>23</v>
      </c>
      <c r="J886" s="14">
        <f t="shared" si="26"/>
        <v>29750</v>
      </c>
      <c r="K886" s="15">
        <f t="shared" si="27"/>
        <v>41</v>
      </c>
    </row>
    <row r="887" spans="1:11" x14ac:dyDescent="0.3">
      <c r="A887" s="11" t="s">
        <v>918</v>
      </c>
      <c r="B887" s="11">
        <v>1973</v>
      </c>
      <c r="C887" s="11" t="s">
        <v>37</v>
      </c>
      <c r="D887" s="11">
        <v>25</v>
      </c>
      <c r="E887" s="11">
        <v>0</v>
      </c>
      <c r="F887" s="19">
        <v>7265.58</v>
      </c>
      <c r="G887" s="11" t="s">
        <v>11</v>
      </c>
      <c r="H887" s="11" t="s">
        <v>11</v>
      </c>
      <c r="I887" s="11" t="s">
        <v>13</v>
      </c>
      <c r="J887" s="14">
        <f t="shared" si="26"/>
        <v>26962</v>
      </c>
      <c r="K887" s="15">
        <f t="shared" si="27"/>
        <v>49</v>
      </c>
    </row>
    <row r="888" spans="1:11" x14ac:dyDescent="0.3">
      <c r="A888" s="11" t="s">
        <v>919</v>
      </c>
      <c r="B888" s="11">
        <v>1981</v>
      </c>
      <c r="C888" s="11" t="s">
        <v>35</v>
      </c>
      <c r="D888" s="11">
        <v>4</v>
      </c>
      <c r="E888" s="11">
        <v>2</v>
      </c>
      <c r="F888" s="19">
        <v>7265.7</v>
      </c>
      <c r="G888" s="11" t="s">
        <v>12</v>
      </c>
      <c r="H888" s="11" t="s">
        <v>12</v>
      </c>
      <c r="I888" s="11" t="s">
        <v>23</v>
      </c>
      <c r="J888" s="14">
        <f t="shared" si="26"/>
        <v>29802</v>
      </c>
      <c r="K888" s="15">
        <f t="shared" si="27"/>
        <v>41</v>
      </c>
    </row>
    <row r="889" spans="1:11" x14ac:dyDescent="0.3">
      <c r="A889" s="11" t="s">
        <v>920</v>
      </c>
      <c r="B889" s="11">
        <v>1976</v>
      </c>
      <c r="C889" s="11" t="s">
        <v>30</v>
      </c>
      <c r="D889" s="11">
        <v>18</v>
      </c>
      <c r="E889" s="11">
        <v>2</v>
      </c>
      <c r="F889" s="19">
        <v>7273.02</v>
      </c>
      <c r="G889" s="11" t="s">
        <v>11</v>
      </c>
      <c r="H889" s="11" t="s">
        <v>16</v>
      </c>
      <c r="I889" s="11" t="s">
        <v>13</v>
      </c>
      <c r="J889" s="14">
        <f t="shared" si="26"/>
        <v>28112</v>
      </c>
      <c r="K889" s="15">
        <f t="shared" si="27"/>
        <v>46</v>
      </c>
    </row>
    <row r="890" spans="1:11" x14ac:dyDescent="0.3">
      <c r="A890" s="11" t="s">
        <v>921</v>
      </c>
      <c r="B890" s="11">
        <v>1985</v>
      </c>
      <c r="C890" s="11" t="s">
        <v>15</v>
      </c>
      <c r="D890" s="11">
        <v>2</v>
      </c>
      <c r="E890" s="11">
        <v>3</v>
      </c>
      <c r="F890" s="19">
        <v>7281.51</v>
      </c>
      <c r="G890" s="11" t="s">
        <v>11</v>
      </c>
      <c r="H890" s="11" t="s">
        <v>16</v>
      </c>
      <c r="I890" s="11" t="s">
        <v>23</v>
      </c>
      <c r="J890" s="14">
        <f t="shared" si="26"/>
        <v>31353</v>
      </c>
      <c r="K890" s="15">
        <f t="shared" si="27"/>
        <v>37</v>
      </c>
    </row>
    <row r="891" spans="1:11" x14ac:dyDescent="0.3">
      <c r="A891" s="11" t="s">
        <v>922</v>
      </c>
      <c r="B891" s="11">
        <v>1966</v>
      </c>
      <c r="C891" s="11" t="s">
        <v>30</v>
      </c>
      <c r="D891" s="11">
        <v>26</v>
      </c>
      <c r="E891" s="11">
        <v>0</v>
      </c>
      <c r="F891" s="19">
        <v>7302.46</v>
      </c>
      <c r="G891" s="11" t="s">
        <v>12</v>
      </c>
      <c r="H891" s="11" t="s">
        <v>16</v>
      </c>
      <c r="I891" s="11" t="s">
        <v>23</v>
      </c>
      <c r="J891" s="14">
        <f t="shared" si="26"/>
        <v>24467</v>
      </c>
      <c r="K891" s="15">
        <f t="shared" si="27"/>
        <v>56</v>
      </c>
    </row>
    <row r="892" spans="1:11" x14ac:dyDescent="0.3">
      <c r="A892" s="11" t="s">
        <v>923</v>
      </c>
      <c r="B892" s="11">
        <v>1965</v>
      </c>
      <c r="C892" s="11" t="s">
        <v>18</v>
      </c>
      <c r="D892" s="11">
        <v>6</v>
      </c>
      <c r="E892" s="11">
        <v>0</v>
      </c>
      <c r="F892" s="19">
        <v>7304.65</v>
      </c>
      <c r="G892" s="11" t="s">
        <v>12</v>
      </c>
      <c r="H892" s="11" t="s">
        <v>12</v>
      </c>
      <c r="I892" s="11" t="s">
        <v>13</v>
      </c>
      <c r="J892" s="14">
        <f t="shared" si="26"/>
        <v>23899</v>
      </c>
      <c r="K892" s="15">
        <f t="shared" si="27"/>
        <v>58</v>
      </c>
    </row>
    <row r="893" spans="1:11" x14ac:dyDescent="0.3">
      <c r="A893" s="11" t="s">
        <v>924</v>
      </c>
      <c r="B893" s="11">
        <v>1965</v>
      </c>
      <c r="C893" s="11" t="s">
        <v>18</v>
      </c>
      <c r="D893" s="11">
        <v>25</v>
      </c>
      <c r="E893" s="11">
        <v>0</v>
      </c>
      <c r="F893" s="19">
        <v>7318.21</v>
      </c>
      <c r="G893" s="11" t="s">
        <v>12</v>
      </c>
      <c r="H893" s="11" t="s">
        <v>16</v>
      </c>
      <c r="I893" s="11" t="s">
        <v>13</v>
      </c>
      <c r="J893" s="14">
        <f t="shared" si="26"/>
        <v>23918</v>
      </c>
      <c r="K893" s="15">
        <f t="shared" si="27"/>
        <v>57</v>
      </c>
    </row>
    <row r="894" spans="1:11" x14ac:dyDescent="0.3">
      <c r="A894" s="11" t="s">
        <v>925</v>
      </c>
      <c r="B894" s="11">
        <v>1972</v>
      </c>
      <c r="C894" s="11" t="s">
        <v>35</v>
      </c>
      <c r="D894" s="11">
        <v>11</v>
      </c>
      <c r="E894" s="11">
        <v>0</v>
      </c>
      <c r="F894" s="19">
        <v>7318.22</v>
      </c>
      <c r="G894" s="11" t="s">
        <v>11</v>
      </c>
      <c r="H894" s="11" t="s">
        <v>12</v>
      </c>
      <c r="I894" s="11" t="s">
        <v>23</v>
      </c>
      <c r="J894" s="14">
        <f t="shared" si="26"/>
        <v>26522</v>
      </c>
      <c r="K894" s="15">
        <f t="shared" si="27"/>
        <v>50</v>
      </c>
    </row>
    <row r="895" spans="1:11" x14ac:dyDescent="0.3">
      <c r="A895" s="11" t="s">
        <v>926</v>
      </c>
      <c r="B895" s="11">
        <v>1965</v>
      </c>
      <c r="C895" s="11" t="s">
        <v>10</v>
      </c>
      <c r="D895" s="11">
        <v>11</v>
      </c>
      <c r="E895" s="11">
        <v>0</v>
      </c>
      <c r="F895" s="19">
        <v>7322.86</v>
      </c>
      <c r="G895" s="11" t="s">
        <v>12</v>
      </c>
      <c r="H895" s="11" t="s">
        <v>12</v>
      </c>
      <c r="I895" s="11" t="s">
        <v>23</v>
      </c>
      <c r="J895" s="14">
        <f t="shared" si="26"/>
        <v>23934</v>
      </c>
      <c r="K895" s="15">
        <f t="shared" si="27"/>
        <v>57</v>
      </c>
    </row>
    <row r="896" spans="1:11" x14ac:dyDescent="0.3">
      <c r="A896" s="11" t="s">
        <v>927</v>
      </c>
      <c r="B896" s="11">
        <v>2004</v>
      </c>
      <c r="C896" s="11" t="s">
        <v>15</v>
      </c>
      <c r="D896" s="11">
        <v>15</v>
      </c>
      <c r="E896" s="11">
        <v>0</v>
      </c>
      <c r="F896" s="19">
        <v>7323.73</v>
      </c>
      <c r="G896" s="11" t="s">
        <v>11</v>
      </c>
      <c r="H896" s="11" t="s">
        <v>11</v>
      </c>
      <c r="I896" s="11" t="s">
        <v>247</v>
      </c>
      <c r="J896" s="14">
        <f t="shared" si="26"/>
        <v>38306</v>
      </c>
      <c r="K896" s="15">
        <f t="shared" si="27"/>
        <v>18</v>
      </c>
    </row>
    <row r="897" spans="1:11" x14ac:dyDescent="0.3">
      <c r="A897" s="11" t="s">
        <v>928</v>
      </c>
      <c r="B897" s="11">
        <v>1979</v>
      </c>
      <c r="C897" s="11" t="s">
        <v>18</v>
      </c>
      <c r="D897" s="11">
        <v>19</v>
      </c>
      <c r="E897" s="11">
        <v>0</v>
      </c>
      <c r="F897" s="19">
        <v>7325.05</v>
      </c>
      <c r="G897" s="11" t="s">
        <v>11</v>
      </c>
      <c r="H897" s="11" t="s">
        <v>12</v>
      </c>
      <c r="I897" s="11" t="s">
        <v>247</v>
      </c>
      <c r="J897" s="14">
        <f t="shared" si="26"/>
        <v>29025</v>
      </c>
      <c r="K897" s="15">
        <f t="shared" si="27"/>
        <v>43</v>
      </c>
    </row>
    <row r="898" spans="1:11" x14ac:dyDescent="0.3">
      <c r="A898" s="11" t="s">
        <v>929</v>
      </c>
      <c r="B898" s="11">
        <v>1984</v>
      </c>
      <c r="C898" s="11" t="s">
        <v>10</v>
      </c>
      <c r="D898" s="11">
        <v>25</v>
      </c>
      <c r="E898" s="11">
        <v>3</v>
      </c>
      <c r="F898" s="19">
        <v>7325.47</v>
      </c>
      <c r="G898" s="11" t="s">
        <v>11</v>
      </c>
      <c r="H898" s="11" t="s">
        <v>16</v>
      </c>
      <c r="I898" s="11" t="s">
        <v>23</v>
      </c>
      <c r="J898" s="14">
        <f t="shared" ref="J898:J961" si="28">DATE(B898,MONTH(DATEVALUE(C898&amp;" 1")),D898)</f>
        <v>30888</v>
      </c>
      <c r="K898" s="15">
        <f t="shared" ref="K898:K961" si="29">DATEDIF(J898,DATE(2023,6,8),"Y")</f>
        <v>38</v>
      </c>
    </row>
    <row r="899" spans="1:11" x14ac:dyDescent="0.3">
      <c r="A899" s="11" t="s">
        <v>930</v>
      </c>
      <c r="B899" s="11">
        <v>1979</v>
      </c>
      <c r="C899" s="11" t="s">
        <v>20</v>
      </c>
      <c r="D899" s="11">
        <v>19</v>
      </c>
      <c r="E899" s="11">
        <v>1</v>
      </c>
      <c r="F899" s="19">
        <v>7337.75</v>
      </c>
      <c r="G899" s="11" t="s">
        <v>11</v>
      </c>
      <c r="H899" s="11" t="s">
        <v>12</v>
      </c>
      <c r="I899" s="11" t="s">
        <v>42</v>
      </c>
      <c r="J899" s="14">
        <f t="shared" si="28"/>
        <v>29117</v>
      </c>
      <c r="K899" s="15">
        <f t="shared" si="29"/>
        <v>43</v>
      </c>
    </row>
    <row r="900" spans="1:11" x14ac:dyDescent="0.3">
      <c r="A900" s="11" t="s">
        <v>931</v>
      </c>
      <c r="B900" s="11">
        <v>1986</v>
      </c>
      <c r="C900" s="11" t="s">
        <v>18</v>
      </c>
      <c r="D900" s="11">
        <v>15</v>
      </c>
      <c r="E900" s="11">
        <v>3</v>
      </c>
      <c r="F900" s="19">
        <v>7339.93</v>
      </c>
      <c r="G900" s="11" t="s">
        <v>11</v>
      </c>
      <c r="H900" s="11" t="s">
        <v>11</v>
      </c>
      <c r="I900" s="11" t="s">
        <v>23</v>
      </c>
      <c r="J900" s="14">
        <f t="shared" si="28"/>
        <v>31578</v>
      </c>
      <c r="K900" s="15">
        <f t="shared" si="29"/>
        <v>36</v>
      </c>
    </row>
    <row r="901" spans="1:11" x14ac:dyDescent="0.3">
      <c r="A901" s="11" t="s">
        <v>932</v>
      </c>
      <c r="B901" s="11">
        <v>1977</v>
      </c>
      <c r="C901" s="11" t="s">
        <v>30</v>
      </c>
      <c r="D901" s="11">
        <v>18</v>
      </c>
      <c r="E901" s="11">
        <v>0</v>
      </c>
      <c r="F901" s="19">
        <v>7345.08</v>
      </c>
      <c r="G901" s="11" t="s">
        <v>11</v>
      </c>
      <c r="H901" s="11" t="s">
        <v>16</v>
      </c>
      <c r="I901" s="11" t="s">
        <v>42</v>
      </c>
      <c r="J901" s="14">
        <f t="shared" si="28"/>
        <v>28477</v>
      </c>
      <c r="K901" s="15">
        <f t="shared" si="29"/>
        <v>45</v>
      </c>
    </row>
    <row r="902" spans="1:11" x14ac:dyDescent="0.3">
      <c r="A902" s="11" t="s">
        <v>933</v>
      </c>
      <c r="B902" s="11">
        <v>1979</v>
      </c>
      <c r="C902" s="11" t="s">
        <v>18</v>
      </c>
      <c r="D902" s="11">
        <v>26</v>
      </c>
      <c r="E902" s="11">
        <v>1</v>
      </c>
      <c r="F902" s="19">
        <v>7345.73</v>
      </c>
      <c r="G902" s="11" t="s">
        <v>11</v>
      </c>
      <c r="H902" s="11" t="s">
        <v>16</v>
      </c>
      <c r="I902" s="11" t="s">
        <v>13</v>
      </c>
      <c r="J902" s="14">
        <f t="shared" si="28"/>
        <v>29032</v>
      </c>
      <c r="K902" s="15">
        <f t="shared" si="29"/>
        <v>43</v>
      </c>
    </row>
    <row r="903" spans="1:11" x14ac:dyDescent="0.3">
      <c r="A903" s="11" t="s">
        <v>934</v>
      </c>
      <c r="B903" s="11">
        <v>1977</v>
      </c>
      <c r="C903" s="11" t="s">
        <v>30</v>
      </c>
      <c r="D903" s="11">
        <v>1</v>
      </c>
      <c r="E903" s="11">
        <v>0</v>
      </c>
      <c r="F903" s="19">
        <v>7348.14</v>
      </c>
      <c r="G903" s="11" t="s">
        <v>11</v>
      </c>
      <c r="H903" s="11" t="s">
        <v>16</v>
      </c>
      <c r="I903" s="11" t="s">
        <v>42</v>
      </c>
      <c r="J903" s="14">
        <f t="shared" si="28"/>
        <v>28460</v>
      </c>
      <c r="K903" s="15">
        <f t="shared" si="29"/>
        <v>45</v>
      </c>
    </row>
    <row r="904" spans="1:11" x14ac:dyDescent="0.3">
      <c r="A904" s="11" t="s">
        <v>935</v>
      </c>
      <c r="B904" s="11">
        <v>1993</v>
      </c>
      <c r="C904" s="11" t="s">
        <v>37</v>
      </c>
      <c r="D904" s="11">
        <v>5</v>
      </c>
      <c r="E904" s="11">
        <v>0</v>
      </c>
      <c r="F904" s="19">
        <v>7349.12</v>
      </c>
      <c r="G904" s="11" t="s">
        <v>11</v>
      </c>
      <c r="H904" s="11" t="s">
        <v>11</v>
      </c>
      <c r="I904" s="11" t="s">
        <v>300</v>
      </c>
      <c r="J904" s="14">
        <f t="shared" si="28"/>
        <v>34247</v>
      </c>
      <c r="K904" s="15">
        <f t="shared" si="29"/>
        <v>29</v>
      </c>
    </row>
    <row r="905" spans="1:11" x14ac:dyDescent="0.3">
      <c r="A905" s="11" t="s">
        <v>936</v>
      </c>
      <c r="B905" s="11">
        <v>1983</v>
      </c>
      <c r="C905" s="11" t="s">
        <v>18</v>
      </c>
      <c r="D905" s="11">
        <v>21</v>
      </c>
      <c r="E905" s="11">
        <v>3</v>
      </c>
      <c r="F905" s="19">
        <v>7357.49</v>
      </c>
      <c r="G905" s="11" t="s">
        <v>11</v>
      </c>
      <c r="H905" s="11" t="s">
        <v>11</v>
      </c>
      <c r="I905" s="11" t="s">
        <v>23</v>
      </c>
      <c r="J905" s="14">
        <f t="shared" si="28"/>
        <v>30488</v>
      </c>
      <c r="K905" s="15">
        <f t="shared" si="29"/>
        <v>39</v>
      </c>
    </row>
    <row r="906" spans="1:11" x14ac:dyDescent="0.3">
      <c r="A906" s="11" t="s">
        <v>937</v>
      </c>
      <c r="B906" s="11">
        <v>1981</v>
      </c>
      <c r="C906" s="11" t="s">
        <v>10</v>
      </c>
      <c r="D906" s="11">
        <v>16</v>
      </c>
      <c r="E906" s="11">
        <v>1</v>
      </c>
      <c r="F906" s="19">
        <v>7358.18</v>
      </c>
      <c r="G906" s="11" t="s">
        <v>11</v>
      </c>
      <c r="H906" s="11" t="s">
        <v>12</v>
      </c>
      <c r="I906" s="11" t="s">
        <v>247</v>
      </c>
      <c r="J906" s="14">
        <f t="shared" si="28"/>
        <v>29783</v>
      </c>
      <c r="K906" s="15">
        <f t="shared" si="29"/>
        <v>41</v>
      </c>
    </row>
    <row r="907" spans="1:11" x14ac:dyDescent="0.3">
      <c r="A907" s="11" t="s">
        <v>938</v>
      </c>
      <c r="B907" s="11">
        <v>1965</v>
      </c>
      <c r="C907" s="11" t="s">
        <v>30</v>
      </c>
      <c r="D907" s="11">
        <v>9</v>
      </c>
      <c r="E907" s="11">
        <v>0</v>
      </c>
      <c r="F907" s="19">
        <v>7362.31</v>
      </c>
      <c r="G907" s="11" t="s">
        <v>12</v>
      </c>
      <c r="H907" s="11" t="s">
        <v>12</v>
      </c>
      <c r="I907" s="11" t="s">
        <v>13</v>
      </c>
      <c r="J907" s="14">
        <f t="shared" si="28"/>
        <v>24085</v>
      </c>
      <c r="K907" s="15">
        <f t="shared" si="29"/>
        <v>57</v>
      </c>
    </row>
    <row r="908" spans="1:11" x14ac:dyDescent="0.3">
      <c r="A908" s="11" t="s">
        <v>939</v>
      </c>
      <c r="B908" s="11">
        <v>1981</v>
      </c>
      <c r="C908" s="11" t="s">
        <v>15</v>
      </c>
      <c r="D908" s="11">
        <v>24</v>
      </c>
      <c r="E908" s="11">
        <v>2</v>
      </c>
      <c r="F908" s="19">
        <v>7371.77</v>
      </c>
      <c r="G908" s="11" t="s">
        <v>11</v>
      </c>
      <c r="H908" s="11" t="s">
        <v>16</v>
      </c>
      <c r="I908" s="11" t="s">
        <v>42</v>
      </c>
      <c r="J908" s="14">
        <f t="shared" si="28"/>
        <v>29914</v>
      </c>
      <c r="K908" s="15">
        <f t="shared" si="29"/>
        <v>41</v>
      </c>
    </row>
    <row r="909" spans="1:11" x14ac:dyDescent="0.3">
      <c r="A909" s="11" t="s">
        <v>940</v>
      </c>
      <c r="B909" s="11">
        <v>1993</v>
      </c>
      <c r="C909" s="11" t="s">
        <v>10</v>
      </c>
      <c r="D909" s="11">
        <v>22</v>
      </c>
      <c r="E909" s="11">
        <v>0</v>
      </c>
      <c r="F909" s="19">
        <v>7388.85</v>
      </c>
      <c r="G909" s="11" t="s">
        <v>11</v>
      </c>
      <c r="H909" s="11" t="s">
        <v>11</v>
      </c>
      <c r="I909" s="11" t="s">
        <v>535</v>
      </c>
      <c r="J909" s="14">
        <f t="shared" si="28"/>
        <v>34172</v>
      </c>
      <c r="K909" s="15">
        <f t="shared" si="29"/>
        <v>29</v>
      </c>
    </row>
    <row r="910" spans="1:11" x14ac:dyDescent="0.3">
      <c r="A910" s="11" t="s">
        <v>941</v>
      </c>
      <c r="B910" s="11">
        <v>1965</v>
      </c>
      <c r="C910" s="11" t="s">
        <v>30</v>
      </c>
      <c r="D910" s="11">
        <v>5</v>
      </c>
      <c r="E910" s="11">
        <v>0</v>
      </c>
      <c r="F910" s="19">
        <v>7403.98</v>
      </c>
      <c r="G910" s="11" t="s">
        <v>12</v>
      </c>
      <c r="H910" s="11" t="s">
        <v>11</v>
      </c>
      <c r="I910" s="11" t="s">
        <v>13</v>
      </c>
      <c r="J910" s="14">
        <f t="shared" si="28"/>
        <v>24081</v>
      </c>
      <c r="K910" s="15">
        <f t="shared" si="29"/>
        <v>57</v>
      </c>
    </row>
    <row r="911" spans="1:11" x14ac:dyDescent="0.3">
      <c r="A911" s="11" t="s">
        <v>942</v>
      </c>
      <c r="B911" s="11">
        <v>1983</v>
      </c>
      <c r="C911" s="11" t="s">
        <v>20</v>
      </c>
      <c r="D911" s="11">
        <v>19</v>
      </c>
      <c r="E911" s="11">
        <v>3</v>
      </c>
      <c r="F911" s="19">
        <v>7418.52</v>
      </c>
      <c r="G911" s="11" t="s">
        <v>11</v>
      </c>
      <c r="H911" s="11" t="s">
        <v>11</v>
      </c>
      <c r="I911" s="11" t="s">
        <v>42</v>
      </c>
      <c r="J911" s="14">
        <f t="shared" si="28"/>
        <v>30578</v>
      </c>
      <c r="K911" s="15">
        <f t="shared" si="29"/>
        <v>39</v>
      </c>
    </row>
    <row r="912" spans="1:11" x14ac:dyDescent="0.3">
      <c r="A912" s="11" t="s">
        <v>943</v>
      </c>
      <c r="B912" s="11">
        <v>1978</v>
      </c>
      <c r="C912" s="11" t="s">
        <v>15</v>
      </c>
      <c r="D912" s="11">
        <v>12</v>
      </c>
      <c r="E912" s="11">
        <v>0</v>
      </c>
      <c r="F912" s="19">
        <v>7419.48</v>
      </c>
      <c r="G912" s="11" t="s">
        <v>11</v>
      </c>
      <c r="H912" s="11" t="s">
        <v>11</v>
      </c>
      <c r="I912" s="11" t="s">
        <v>23</v>
      </c>
      <c r="J912" s="14">
        <f t="shared" si="28"/>
        <v>28806</v>
      </c>
      <c r="K912" s="15">
        <f t="shared" si="29"/>
        <v>44</v>
      </c>
    </row>
    <row r="913" spans="1:11" x14ac:dyDescent="0.3">
      <c r="A913" s="11" t="s">
        <v>944</v>
      </c>
      <c r="B913" s="11">
        <v>1978</v>
      </c>
      <c r="C913" s="11" t="s">
        <v>30</v>
      </c>
      <c r="D913" s="11">
        <v>2</v>
      </c>
      <c r="E913" s="11">
        <v>0</v>
      </c>
      <c r="F913" s="19">
        <v>7421.19</v>
      </c>
      <c r="G913" s="11" t="s">
        <v>11</v>
      </c>
      <c r="H913" s="11" t="s">
        <v>12</v>
      </c>
      <c r="I913" s="11" t="s">
        <v>23</v>
      </c>
      <c r="J913" s="14">
        <f t="shared" si="28"/>
        <v>28826</v>
      </c>
      <c r="K913" s="15">
        <f t="shared" si="29"/>
        <v>44</v>
      </c>
    </row>
    <row r="914" spans="1:11" x14ac:dyDescent="0.3">
      <c r="A914" s="11" t="s">
        <v>945</v>
      </c>
      <c r="B914" s="11">
        <v>1977</v>
      </c>
      <c r="C914" s="11" t="s">
        <v>35</v>
      </c>
      <c r="D914" s="11">
        <v>25</v>
      </c>
      <c r="E914" s="11">
        <v>1</v>
      </c>
      <c r="F914" s="19">
        <v>7441.05</v>
      </c>
      <c r="G914" s="11" t="s">
        <v>12</v>
      </c>
      <c r="H914" s="11" t="s">
        <v>11</v>
      </c>
      <c r="I914" s="11" t="s">
        <v>42</v>
      </c>
      <c r="J914" s="14">
        <f t="shared" si="28"/>
        <v>28362</v>
      </c>
      <c r="K914" s="15">
        <f t="shared" si="29"/>
        <v>45</v>
      </c>
    </row>
    <row r="915" spans="1:11" x14ac:dyDescent="0.3">
      <c r="A915" s="11" t="s">
        <v>946</v>
      </c>
      <c r="B915" s="11">
        <v>1979</v>
      </c>
      <c r="C915" s="11" t="s">
        <v>20</v>
      </c>
      <c r="D915" s="11">
        <v>1</v>
      </c>
      <c r="E915" s="11">
        <v>2</v>
      </c>
      <c r="F915" s="19">
        <v>7441.5</v>
      </c>
      <c r="G915" s="11" t="s">
        <v>12</v>
      </c>
      <c r="H915" s="11" t="s">
        <v>11</v>
      </c>
      <c r="I915" s="11" t="s">
        <v>42</v>
      </c>
      <c r="J915" s="14">
        <f t="shared" si="28"/>
        <v>29099</v>
      </c>
      <c r="K915" s="15">
        <f t="shared" si="29"/>
        <v>43</v>
      </c>
    </row>
    <row r="916" spans="1:11" x14ac:dyDescent="0.3">
      <c r="A916" s="11" t="s">
        <v>947</v>
      </c>
      <c r="B916" s="11">
        <v>1980</v>
      </c>
      <c r="C916" s="11" t="s">
        <v>10</v>
      </c>
      <c r="D916" s="11">
        <v>7</v>
      </c>
      <c r="E916" s="11">
        <v>1</v>
      </c>
      <c r="F916" s="19">
        <v>7443.64</v>
      </c>
      <c r="G916" s="11" t="s">
        <v>11</v>
      </c>
      <c r="H916" s="11" t="s">
        <v>12</v>
      </c>
      <c r="I916" s="11" t="s">
        <v>23</v>
      </c>
      <c r="J916" s="14">
        <f t="shared" si="28"/>
        <v>29409</v>
      </c>
      <c r="K916" s="15">
        <f t="shared" si="29"/>
        <v>42</v>
      </c>
    </row>
    <row r="917" spans="1:11" x14ac:dyDescent="0.3">
      <c r="A917" s="11" t="s">
        <v>948</v>
      </c>
      <c r="B917" s="11">
        <v>1977</v>
      </c>
      <c r="C917" s="11" t="s">
        <v>20</v>
      </c>
      <c r="D917" s="11">
        <v>25</v>
      </c>
      <c r="E917" s="11">
        <v>1</v>
      </c>
      <c r="F917" s="19">
        <v>7445.92</v>
      </c>
      <c r="G917" s="11" t="s">
        <v>12</v>
      </c>
      <c r="H917" s="11" t="s">
        <v>16</v>
      </c>
      <c r="I917" s="11" t="s">
        <v>42</v>
      </c>
      <c r="J917" s="14">
        <f t="shared" si="28"/>
        <v>28393</v>
      </c>
      <c r="K917" s="15">
        <f t="shared" si="29"/>
        <v>45</v>
      </c>
    </row>
    <row r="918" spans="1:11" x14ac:dyDescent="0.3">
      <c r="A918" s="11" t="s">
        <v>949</v>
      </c>
      <c r="B918" s="11">
        <v>1977</v>
      </c>
      <c r="C918" s="11" t="s">
        <v>20</v>
      </c>
      <c r="D918" s="11">
        <v>30</v>
      </c>
      <c r="E918" s="11">
        <v>0</v>
      </c>
      <c r="F918" s="19">
        <v>7448.4</v>
      </c>
      <c r="G918" s="11" t="s">
        <v>12</v>
      </c>
      <c r="H918" s="11" t="s">
        <v>12</v>
      </c>
      <c r="I918" s="11" t="s">
        <v>356</v>
      </c>
      <c r="J918" s="14">
        <f t="shared" si="28"/>
        <v>28398</v>
      </c>
      <c r="K918" s="15">
        <f t="shared" si="29"/>
        <v>45</v>
      </c>
    </row>
    <row r="919" spans="1:11" x14ac:dyDescent="0.3">
      <c r="A919" s="11" t="s">
        <v>950</v>
      </c>
      <c r="B919" s="11">
        <v>2001</v>
      </c>
      <c r="C919" s="11" t="s">
        <v>18</v>
      </c>
      <c r="D919" s="11">
        <v>1</v>
      </c>
      <c r="E919" s="11">
        <v>0</v>
      </c>
      <c r="F919" s="19">
        <v>7450.36</v>
      </c>
      <c r="G919" s="11" t="s">
        <v>11</v>
      </c>
      <c r="H919" s="11" t="s">
        <v>11</v>
      </c>
      <c r="I919" s="11" t="s">
        <v>23</v>
      </c>
      <c r="J919" s="14">
        <f t="shared" si="28"/>
        <v>37043</v>
      </c>
      <c r="K919" s="15">
        <f t="shared" si="29"/>
        <v>22</v>
      </c>
    </row>
    <row r="920" spans="1:11" x14ac:dyDescent="0.3">
      <c r="A920" s="11" t="s">
        <v>951</v>
      </c>
      <c r="B920" s="11">
        <v>1967</v>
      </c>
      <c r="C920" s="11" t="s">
        <v>35</v>
      </c>
      <c r="D920" s="11">
        <v>4</v>
      </c>
      <c r="E920" s="11">
        <v>0</v>
      </c>
      <c r="F920" s="19">
        <v>7463.51</v>
      </c>
      <c r="G920" s="11" t="s">
        <v>12</v>
      </c>
      <c r="H920" s="11" t="s">
        <v>12</v>
      </c>
      <c r="I920" s="11" t="s">
        <v>13</v>
      </c>
      <c r="J920" s="14">
        <f t="shared" si="28"/>
        <v>24688</v>
      </c>
      <c r="K920" s="15">
        <f t="shared" si="29"/>
        <v>55</v>
      </c>
    </row>
    <row r="921" spans="1:11" x14ac:dyDescent="0.3">
      <c r="A921" s="11" t="s">
        <v>952</v>
      </c>
      <c r="B921" s="11">
        <v>1996</v>
      </c>
      <c r="C921" s="11" t="s">
        <v>18</v>
      </c>
      <c r="D921" s="11">
        <v>14</v>
      </c>
      <c r="E921" s="11">
        <v>0</v>
      </c>
      <c r="F921" s="19">
        <v>7487.38</v>
      </c>
      <c r="G921" s="11" t="s">
        <v>11</v>
      </c>
      <c r="H921" s="11" t="s">
        <v>12</v>
      </c>
      <c r="I921" s="11" t="s">
        <v>23</v>
      </c>
      <c r="J921" s="14">
        <f t="shared" si="28"/>
        <v>35230</v>
      </c>
      <c r="K921" s="15">
        <f t="shared" si="29"/>
        <v>26</v>
      </c>
    </row>
    <row r="922" spans="1:11" x14ac:dyDescent="0.3">
      <c r="A922" s="11" t="s">
        <v>953</v>
      </c>
      <c r="B922" s="11">
        <v>1988</v>
      </c>
      <c r="C922" s="11" t="s">
        <v>30</v>
      </c>
      <c r="D922" s="11">
        <v>15</v>
      </c>
      <c r="E922" s="11">
        <v>3</v>
      </c>
      <c r="F922" s="19">
        <v>7494.63</v>
      </c>
      <c r="G922" s="11" t="s">
        <v>11</v>
      </c>
      <c r="H922" s="11" t="s">
        <v>12</v>
      </c>
      <c r="I922" s="11" t="s">
        <v>200</v>
      </c>
      <c r="J922" s="14">
        <f t="shared" si="28"/>
        <v>32492</v>
      </c>
      <c r="K922" s="15">
        <f t="shared" si="29"/>
        <v>34</v>
      </c>
    </row>
    <row r="923" spans="1:11" x14ac:dyDescent="0.3">
      <c r="A923" s="11" t="s">
        <v>954</v>
      </c>
      <c r="B923" s="11">
        <v>1997</v>
      </c>
      <c r="C923" s="11" t="s">
        <v>37</v>
      </c>
      <c r="D923" s="11">
        <v>28</v>
      </c>
      <c r="E923" s="11">
        <v>0</v>
      </c>
      <c r="F923" s="19">
        <v>7504.3</v>
      </c>
      <c r="G923" s="11" t="s">
        <v>11</v>
      </c>
      <c r="H923" s="11" t="s">
        <v>16</v>
      </c>
      <c r="I923" s="11" t="s">
        <v>23</v>
      </c>
      <c r="J923" s="14">
        <f t="shared" si="28"/>
        <v>35731</v>
      </c>
      <c r="K923" s="15">
        <f t="shared" si="29"/>
        <v>25</v>
      </c>
    </row>
    <row r="924" spans="1:11" x14ac:dyDescent="0.3">
      <c r="A924" s="11" t="s">
        <v>955</v>
      </c>
      <c r="B924" s="11">
        <v>1983</v>
      </c>
      <c r="C924" s="11" t="s">
        <v>10</v>
      </c>
      <c r="D924" s="11">
        <v>10</v>
      </c>
      <c r="E924" s="11">
        <v>4</v>
      </c>
      <c r="F924" s="19">
        <v>7512.27</v>
      </c>
      <c r="G924" s="11" t="s">
        <v>12</v>
      </c>
      <c r="H924" s="11" t="s">
        <v>11</v>
      </c>
      <c r="I924" s="11" t="s">
        <v>42</v>
      </c>
      <c r="J924" s="14">
        <f t="shared" si="28"/>
        <v>30507</v>
      </c>
      <c r="K924" s="15">
        <f t="shared" si="29"/>
        <v>39</v>
      </c>
    </row>
    <row r="925" spans="1:11" x14ac:dyDescent="0.3">
      <c r="A925" s="11" t="s">
        <v>956</v>
      </c>
      <c r="B925" s="11">
        <v>1978</v>
      </c>
      <c r="C925" s="11" t="s">
        <v>37</v>
      </c>
      <c r="D925" s="11">
        <v>18</v>
      </c>
      <c r="E925" s="11">
        <v>1</v>
      </c>
      <c r="F925" s="19">
        <v>7518.03</v>
      </c>
      <c r="G925" s="11" t="s">
        <v>11</v>
      </c>
      <c r="H925" s="11" t="s">
        <v>12</v>
      </c>
      <c r="I925" s="11" t="s">
        <v>23</v>
      </c>
      <c r="J925" s="14">
        <f t="shared" si="28"/>
        <v>28781</v>
      </c>
      <c r="K925" s="15">
        <f t="shared" si="29"/>
        <v>44</v>
      </c>
    </row>
    <row r="926" spans="1:11" x14ac:dyDescent="0.3">
      <c r="A926" s="11" t="s">
        <v>957</v>
      </c>
      <c r="B926" s="11">
        <v>1976</v>
      </c>
      <c r="C926" s="11" t="s">
        <v>37</v>
      </c>
      <c r="D926" s="11">
        <v>10</v>
      </c>
      <c r="E926" s="11">
        <v>0</v>
      </c>
      <c r="F926" s="19">
        <v>7526.71</v>
      </c>
      <c r="G926" s="11" t="s">
        <v>12</v>
      </c>
      <c r="H926" s="11" t="s">
        <v>16</v>
      </c>
      <c r="I926" s="11" t="s">
        <v>23</v>
      </c>
      <c r="J926" s="14">
        <f t="shared" si="28"/>
        <v>28043</v>
      </c>
      <c r="K926" s="15">
        <f t="shared" si="29"/>
        <v>46</v>
      </c>
    </row>
    <row r="927" spans="1:11" x14ac:dyDescent="0.3">
      <c r="A927" s="11" t="s">
        <v>958</v>
      </c>
      <c r="B927" s="11">
        <v>1978</v>
      </c>
      <c r="C927" s="11" t="s">
        <v>30</v>
      </c>
      <c r="D927" s="11">
        <v>14</v>
      </c>
      <c r="E927" s="11">
        <v>2</v>
      </c>
      <c r="F927" s="19">
        <v>7531.7</v>
      </c>
      <c r="G927" s="11" t="s">
        <v>11</v>
      </c>
      <c r="H927" s="11" t="s">
        <v>16</v>
      </c>
      <c r="I927" s="11" t="s">
        <v>13</v>
      </c>
      <c r="J927" s="14">
        <f t="shared" si="28"/>
        <v>28838</v>
      </c>
      <c r="K927" s="15">
        <f t="shared" si="29"/>
        <v>44</v>
      </c>
    </row>
    <row r="928" spans="1:11" x14ac:dyDescent="0.3">
      <c r="A928" s="11" t="s">
        <v>959</v>
      </c>
      <c r="B928" s="11">
        <v>1984</v>
      </c>
      <c r="C928" s="11" t="s">
        <v>35</v>
      </c>
      <c r="D928" s="11">
        <v>22</v>
      </c>
      <c r="E928" s="11">
        <v>3</v>
      </c>
      <c r="F928" s="19">
        <v>7537.16</v>
      </c>
      <c r="G928" s="11" t="s">
        <v>11</v>
      </c>
      <c r="H928" s="11" t="s">
        <v>11</v>
      </c>
      <c r="I928" s="11" t="s">
        <v>23</v>
      </c>
      <c r="J928" s="14">
        <f t="shared" si="28"/>
        <v>30916</v>
      </c>
      <c r="K928" s="15">
        <f t="shared" si="29"/>
        <v>38</v>
      </c>
    </row>
    <row r="929" spans="1:11" x14ac:dyDescent="0.3">
      <c r="A929" s="11" t="s">
        <v>960</v>
      </c>
      <c r="B929" s="11">
        <v>1988</v>
      </c>
      <c r="C929" s="11" t="s">
        <v>30</v>
      </c>
      <c r="D929" s="11">
        <v>15</v>
      </c>
      <c r="E929" s="11">
        <v>3</v>
      </c>
      <c r="F929" s="19">
        <v>7538.52</v>
      </c>
      <c r="G929" s="11" t="s">
        <v>11</v>
      </c>
      <c r="H929" s="11" t="s">
        <v>11</v>
      </c>
      <c r="I929" s="11" t="s">
        <v>23</v>
      </c>
      <c r="J929" s="14">
        <f t="shared" si="28"/>
        <v>32492</v>
      </c>
      <c r="K929" s="15">
        <f t="shared" si="29"/>
        <v>34</v>
      </c>
    </row>
    <row r="930" spans="1:11" x14ac:dyDescent="0.3">
      <c r="A930" s="11" t="s">
        <v>961</v>
      </c>
      <c r="B930" s="11">
        <v>1994</v>
      </c>
      <c r="C930" s="11" t="s">
        <v>35</v>
      </c>
      <c r="D930" s="11">
        <v>14</v>
      </c>
      <c r="E930" s="11">
        <v>0</v>
      </c>
      <c r="F930" s="19">
        <v>7567.13</v>
      </c>
      <c r="G930" s="11" t="s">
        <v>11</v>
      </c>
      <c r="H930" s="11" t="s">
        <v>11</v>
      </c>
      <c r="I930" s="11" t="s">
        <v>300</v>
      </c>
      <c r="J930" s="14">
        <f t="shared" si="28"/>
        <v>34560</v>
      </c>
      <c r="K930" s="15">
        <f t="shared" si="29"/>
        <v>28</v>
      </c>
    </row>
    <row r="931" spans="1:11" x14ac:dyDescent="0.3">
      <c r="A931" s="11" t="s">
        <v>962</v>
      </c>
      <c r="B931" s="11">
        <v>1967</v>
      </c>
      <c r="C931" s="11" t="s">
        <v>10</v>
      </c>
      <c r="D931" s="11">
        <v>17</v>
      </c>
      <c r="E931" s="11">
        <v>0</v>
      </c>
      <c r="F931" s="19">
        <v>7585.62</v>
      </c>
      <c r="G931" s="11" t="s">
        <v>12</v>
      </c>
      <c r="H931" s="11" t="s">
        <v>11</v>
      </c>
      <c r="I931" s="11" t="s">
        <v>13</v>
      </c>
      <c r="J931" s="14">
        <f t="shared" si="28"/>
        <v>24670</v>
      </c>
      <c r="K931" s="15">
        <f t="shared" si="29"/>
        <v>55</v>
      </c>
    </row>
    <row r="932" spans="1:11" x14ac:dyDescent="0.3">
      <c r="A932" s="11" t="s">
        <v>963</v>
      </c>
      <c r="B932" s="11">
        <v>1997</v>
      </c>
      <c r="C932" s="11" t="s">
        <v>20</v>
      </c>
      <c r="D932" s="11">
        <v>30</v>
      </c>
      <c r="E932" s="11">
        <v>0</v>
      </c>
      <c r="F932" s="19">
        <v>7607.03</v>
      </c>
      <c r="G932" s="11" t="s">
        <v>11</v>
      </c>
      <c r="H932" s="11" t="s">
        <v>11</v>
      </c>
      <c r="I932" s="11" t="s">
        <v>23</v>
      </c>
      <c r="J932" s="14">
        <f t="shared" si="28"/>
        <v>35703</v>
      </c>
      <c r="K932" s="15">
        <f t="shared" si="29"/>
        <v>25</v>
      </c>
    </row>
    <row r="933" spans="1:11" x14ac:dyDescent="0.3">
      <c r="A933" s="11" t="s">
        <v>964</v>
      </c>
      <c r="B933" s="11">
        <v>1968</v>
      </c>
      <c r="C933" s="11" t="s">
        <v>10</v>
      </c>
      <c r="D933" s="11">
        <v>3</v>
      </c>
      <c r="E933" s="11">
        <v>0</v>
      </c>
      <c r="F933" s="19">
        <v>7609.6</v>
      </c>
      <c r="G933" s="11" t="s">
        <v>12</v>
      </c>
      <c r="H933" s="11" t="s">
        <v>11</v>
      </c>
      <c r="I933" s="11" t="s">
        <v>23</v>
      </c>
      <c r="J933" s="14">
        <f t="shared" si="28"/>
        <v>25022</v>
      </c>
      <c r="K933" s="15">
        <f t="shared" si="29"/>
        <v>54</v>
      </c>
    </row>
    <row r="934" spans="1:11" x14ac:dyDescent="0.3">
      <c r="A934" s="11" t="s">
        <v>965</v>
      </c>
      <c r="B934" s="11">
        <v>1996</v>
      </c>
      <c r="C934" s="11" t="s">
        <v>20</v>
      </c>
      <c r="D934" s="11">
        <v>17</v>
      </c>
      <c r="E934" s="11">
        <v>0</v>
      </c>
      <c r="F934" s="19">
        <v>7623.13</v>
      </c>
      <c r="G934" s="11" t="s">
        <v>11</v>
      </c>
      <c r="H934" s="11" t="s">
        <v>12</v>
      </c>
      <c r="I934" s="11" t="s">
        <v>42</v>
      </c>
      <c r="J934" s="14">
        <f t="shared" si="28"/>
        <v>35325</v>
      </c>
      <c r="K934" s="15">
        <f t="shared" si="29"/>
        <v>26</v>
      </c>
    </row>
    <row r="935" spans="1:11" x14ac:dyDescent="0.3">
      <c r="A935" s="11" t="s">
        <v>966</v>
      </c>
      <c r="B935" s="11">
        <v>1978</v>
      </c>
      <c r="C935" s="11" t="s">
        <v>15</v>
      </c>
      <c r="D935" s="11">
        <v>28</v>
      </c>
      <c r="E935" s="11">
        <v>1</v>
      </c>
      <c r="F935" s="19">
        <v>7623.52</v>
      </c>
      <c r="G935" s="11" t="s">
        <v>11</v>
      </c>
      <c r="H935" s="11" t="s">
        <v>16</v>
      </c>
      <c r="I935" s="11" t="s">
        <v>42</v>
      </c>
      <c r="J935" s="14">
        <f t="shared" si="28"/>
        <v>28822</v>
      </c>
      <c r="K935" s="15">
        <f t="shared" si="29"/>
        <v>44</v>
      </c>
    </row>
    <row r="936" spans="1:11" x14ac:dyDescent="0.3">
      <c r="A936" s="11" t="s">
        <v>967</v>
      </c>
      <c r="B936" s="11">
        <v>1978</v>
      </c>
      <c r="C936" s="11" t="s">
        <v>15</v>
      </c>
      <c r="D936" s="11">
        <v>6</v>
      </c>
      <c r="E936" s="11">
        <v>1</v>
      </c>
      <c r="F936" s="19">
        <v>7624.63</v>
      </c>
      <c r="G936" s="11" t="s">
        <v>11</v>
      </c>
      <c r="H936" s="11" t="s">
        <v>16</v>
      </c>
      <c r="I936" s="11" t="s">
        <v>42</v>
      </c>
      <c r="J936" s="14">
        <f t="shared" si="28"/>
        <v>28800</v>
      </c>
      <c r="K936" s="15">
        <f t="shared" si="29"/>
        <v>44</v>
      </c>
    </row>
    <row r="937" spans="1:11" x14ac:dyDescent="0.3">
      <c r="A937" s="11" t="s">
        <v>968</v>
      </c>
      <c r="B937" s="11">
        <v>1978</v>
      </c>
      <c r="C937" s="11" t="s">
        <v>15</v>
      </c>
      <c r="D937" s="11">
        <v>29</v>
      </c>
      <c r="E937" s="11">
        <v>1</v>
      </c>
      <c r="F937" s="19">
        <v>7626.99</v>
      </c>
      <c r="G937" s="11" t="s">
        <v>11</v>
      </c>
      <c r="H937" s="11" t="s">
        <v>11</v>
      </c>
      <c r="I937" s="11" t="s">
        <v>42</v>
      </c>
      <c r="J937" s="14">
        <f t="shared" si="28"/>
        <v>28823</v>
      </c>
      <c r="K937" s="15">
        <f t="shared" si="29"/>
        <v>44</v>
      </c>
    </row>
    <row r="938" spans="1:11" x14ac:dyDescent="0.3">
      <c r="A938" s="11" t="s">
        <v>969</v>
      </c>
      <c r="B938" s="11">
        <v>1978</v>
      </c>
      <c r="C938" s="11" t="s">
        <v>35</v>
      </c>
      <c r="D938" s="11">
        <v>24</v>
      </c>
      <c r="E938" s="11">
        <v>1</v>
      </c>
      <c r="F938" s="19">
        <v>7633.72</v>
      </c>
      <c r="G938" s="11" t="s">
        <v>11</v>
      </c>
      <c r="H938" s="11" t="s">
        <v>16</v>
      </c>
      <c r="I938" s="11" t="s">
        <v>13</v>
      </c>
      <c r="J938" s="14">
        <f t="shared" si="28"/>
        <v>28726</v>
      </c>
      <c r="K938" s="15">
        <f t="shared" si="29"/>
        <v>44</v>
      </c>
    </row>
    <row r="939" spans="1:11" x14ac:dyDescent="0.3">
      <c r="A939" s="11" t="s">
        <v>970</v>
      </c>
      <c r="B939" s="11">
        <v>2001</v>
      </c>
      <c r="C939" s="11" t="s">
        <v>30</v>
      </c>
      <c r="D939" s="11">
        <v>13</v>
      </c>
      <c r="E939" s="11">
        <v>0</v>
      </c>
      <c r="F939" s="19">
        <v>7636.92</v>
      </c>
      <c r="G939" s="11" t="s">
        <v>11</v>
      </c>
      <c r="H939" s="11" t="s">
        <v>12</v>
      </c>
      <c r="I939" s="11" t="s">
        <v>23</v>
      </c>
      <c r="J939" s="14">
        <f t="shared" si="28"/>
        <v>37238</v>
      </c>
      <c r="K939" s="15">
        <f t="shared" si="29"/>
        <v>21</v>
      </c>
    </row>
    <row r="940" spans="1:11" x14ac:dyDescent="0.3">
      <c r="A940" s="11" t="s">
        <v>971</v>
      </c>
      <c r="B940" s="11">
        <v>1980</v>
      </c>
      <c r="C940" s="11" t="s">
        <v>18</v>
      </c>
      <c r="D940" s="11">
        <v>20</v>
      </c>
      <c r="E940" s="11">
        <v>1</v>
      </c>
      <c r="F940" s="19">
        <v>7639.42</v>
      </c>
      <c r="G940" s="11" t="s">
        <v>11</v>
      </c>
      <c r="H940" s="11" t="s">
        <v>11</v>
      </c>
      <c r="I940" s="11" t="s">
        <v>247</v>
      </c>
      <c r="J940" s="14">
        <f t="shared" si="28"/>
        <v>29392</v>
      </c>
      <c r="K940" s="15">
        <f t="shared" si="29"/>
        <v>42</v>
      </c>
    </row>
    <row r="941" spans="1:11" x14ac:dyDescent="0.3">
      <c r="A941" s="11" t="s">
        <v>972</v>
      </c>
      <c r="B941" s="11">
        <v>1980</v>
      </c>
      <c r="C941" s="11" t="s">
        <v>10</v>
      </c>
      <c r="D941" s="11">
        <v>24</v>
      </c>
      <c r="E941" s="11">
        <v>2</v>
      </c>
      <c r="F941" s="19">
        <v>7640.31</v>
      </c>
      <c r="G941" s="11" t="s">
        <v>11</v>
      </c>
      <c r="H941" s="11" t="s">
        <v>16</v>
      </c>
      <c r="I941" s="11" t="s">
        <v>13</v>
      </c>
      <c r="J941" s="14">
        <f t="shared" si="28"/>
        <v>29426</v>
      </c>
      <c r="K941" s="15">
        <f t="shared" si="29"/>
        <v>42</v>
      </c>
    </row>
    <row r="942" spans="1:11" x14ac:dyDescent="0.3">
      <c r="A942" s="11" t="s">
        <v>973</v>
      </c>
      <c r="B942" s="11">
        <v>1999</v>
      </c>
      <c r="C942" s="11" t="s">
        <v>18</v>
      </c>
      <c r="D942" s="11">
        <v>15</v>
      </c>
      <c r="E942" s="11">
        <v>0</v>
      </c>
      <c r="F942" s="19">
        <v>7642.05</v>
      </c>
      <c r="G942" s="11" t="s">
        <v>11</v>
      </c>
      <c r="H942" s="11" t="s">
        <v>11</v>
      </c>
      <c r="I942" s="11" t="s">
        <v>535</v>
      </c>
      <c r="J942" s="14">
        <f t="shared" si="28"/>
        <v>36326</v>
      </c>
      <c r="K942" s="15">
        <f t="shared" si="29"/>
        <v>23</v>
      </c>
    </row>
    <row r="943" spans="1:11" x14ac:dyDescent="0.3">
      <c r="A943" s="11" t="s">
        <v>974</v>
      </c>
      <c r="B943" s="11">
        <v>1980</v>
      </c>
      <c r="C943" s="11" t="s">
        <v>37</v>
      </c>
      <c r="D943" s="11">
        <v>16</v>
      </c>
      <c r="E943" s="11">
        <v>1</v>
      </c>
      <c r="F943" s="19">
        <v>7650.77</v>
      </c>
      <c r="G943" s="11" t="s">
        <v>11</v>
      </c>
      <c r="H943" s="11" t="s">
        <v>11</v>
      </c>
      <c r="I943" s="11" t="s">
        <v>247</v>
      </c>
      <c r="J943" s="14">
        <f t="shared" si="28"/>
        <v>29510</v>
      </c>
      <c r="K943" s="15">
        <f t="shared" si="29"/>
        <v>42</v>
      </c>
    </row>
    <row r="944" spans="1:11" x14ac:dyDescent="0.3">
      <c r="A944" s="11" t="s">
        <v>975</v>
      </c>
      <c r="B944" s="11">
        <v>1993</v>
      </c>
      <c r="C944" s="11" t="s">
        <v>35</v>
      </c>
      <c r="D944" s="11">
        <v>10</v>
      </c>
      <c r="E944" s="11">
        <v>0</v>
      </c>
      <c r="F944" s="19">
        <v>7650.8</v>
      </c>
      <c r="G944" s="11" t="s">
        <v>11</v>
      </c>
      <c r="H944" s="11" t="s">
        <v>11</v>
      </c>
      <c r="I944" s="11" t="s">
        <v>23</v>
      </c>
      <c r="J944" s="14">
        <f t="shared" si="28"/>
        <v>34191</v>
      </c>
      <c r="K944" s="15">
        <f t="shared" si="29"/>
        <v>29</v>
      </c>
    </row>
    <row r="945" spans="1:11" x14ac:dyDescent="0.3">
      <c r="A945" s="11" t="s">
        <v>976</v>
      </c>
      <c r="B945" s="11">
        <v>1998</v>
      </c>
      <c r="C945" s="11" t="s">
        <v>20</v>
      </c>
      <c r="D945" s="11">
        <v>30</v>
      </c>
      <c r="E945" s="11">
        <v>0</v>
      </c>
      <c r="F945" s="19">
        <v>7652.26</v>
      </c>
      <c r="G945" s="11" t="s">
        <v>11</v>
      </c>
      <c r="H945" s="11" t="s">
        <v>12</v>
      </c>
      <c r="I945" s="11" t="s">
        <v>249</v>
      </c>
      <c r="J945" s="14">
        <f t="shared" si="28"/>
        <v>36068</v>
      </c>
      <c r="K945" s="15">
        <f t="shared" si="29"/>
        <v>24</v>
      </c>
    </row>
    <row r="946" spans="1:11" x14ac:dyDescent="0.3">
      <c r="A946" s="11" t="s">
        <v>977</v>
      </c>
      <c r="B946" s="11">
        <v>1965</v>
      </c>
      <c r="C946" s="11" t="s">
        <v>30</v>
      </c>
      <c r="D946" s="11">
        <v>27</v>
      </c>
      <c r="E946" s="11">
        <v>0</v>
      </c>
      <c r="F946" s="19">
        <v>7657.69</v>
      </c>
      <c r="G946" s="11" t="s">
        <v>12</v>
      </c>
      <c r="H946" s="11" t="s">
        <v>12</v>
      </c>
      <c r="I946" s="11" t="s">
        <v>23</v>
      </c>
      <c r="J946" s="14">
        <f t="shared" si="28"/>
        <v>24103</v>
      </c>
      <c r="K946" s="15">
        <f t="shared" si="29"/>
        <v>57</v>
      </c>
    </row>
    <row r="947" spans="1:11" x14ac:dyDescent="0.3">
      <c r="A947" s="11" t="s">
        <v>978</v>
      </c>
      <c r="B947" s="11">
        <v>1976</v>
      </c>
      <c r="C947" s="11" t="s">
        <v>37</v>
      </c>
      <c r="D947" s="11">
        <v>9</v>
      </c>
      <c r="E947" s="11">
        <v>2</v>
      </c>
      <c r="F947" s="19">
        <v>7662.47</v>
      </c>
      <c r="G947" s="11" t="s">
        <v>11</v>
      </c>
      <c r="H947" s="11" t="s">
        <v>16</v>
      </c>
      <c r="I947" s="11" t="s">
        <v>42</v>
      </c>
      <c r="J947" s="14">
        <f t="shared" si="28"/>
        <v>28042</v>
      </c>
      <c r="K947" s="15">
        <f t="shared" si="29"/>
        <v>46</v>
      </c>
    </row>
    <row r="948" spans="1:11" x14ac:dyDescent="0.3">
      <c r="A948" s="11" t="s">
        <v>979</v>
      </c>
      <c r="B948" s="11">
        <v>1996</v>
      </c>
      <c r="C948" s="11" t="s">
        <v>15</v>
      </c>
      <c r="D948" s="11">
        <v>24</v>
      </c>
      <c r="E948" s="11">
        <v>0</v>
      </c>
      <c r="F948" s="19">
        <v>7670.75</v>
      </c>
      <c r="G948" s="11" t="s">
        <v>11</v>
      </c>
      <c r="H948" s="11" t="s">
        <v>11</v>
      </c>
      <c r="I948" s="11" t="s">
        <v>632</v>
      </c>
      <c r="J948" s="14">
        <f t="shared" si="28"/>
        <v>35393</v>
      </c>
      <c r="K948" s="15">
        <f t="shared" si="29"/>
        <v>26</v>
      </c>
    </row>
    <row r="949" spans="1:11" x14ac:dyDescent="0.3">
      <c r="A949" s="11" t="s">
        <v>980</v>
      </c>
      <c r="B949" s="11">
        <v>1995</v>
      </c>
      <c r="C949" s="11" t="s">
        <v>20</v>
      </c>
      <c r="D949" s="11">
        <v>13</v>
      </c>
      <c r="E949" s="11">
        <v>0</v>
      </c>
      <c r="F949" s="19">
        <v>7676.4</v>
      </c>
      <c r="G949" s="11" t="s">
        <v>11</v>
      </c>
      <c r="H949" s="11" t="s">
        <v>16</v>
      </c>
      <c r="I949" s="11" t="s">
        <v>23</v>
      </c>
      <c r="J949" s="14">
        <f t="shared" si="28"/>
        <v>34955</v>
      </c>
      <c r="K949" s="15">
        <f t="shared" si="29"/>
        <v>27</v>
      </c>
    </row>
    <row r="950" spans="1:11" x14ac:dyDescent="0.3">
      <c r="A950" s="11" t="s">
        <v>981</v>
      </c>
      <c r="B950" s="11">
        <v>1971</v>
      </c>
      <c r="C950" s="11" t="s">
        <v>37</v>
      </c>
      <c r="D950" s="11">
        <v>11</v>
      </c>
      <c r="E950" s="11">
        <v>0</v>
      </c>
      <c r="F950" s="19">
        <v>7680.92</v>
      </c>
      <c r="G950" s="11" t="s">
        <v>11</v>
      </c>
      <c r="H950" s="11" t="s">
        <v>16</v>
      </c>
      <c r="I950" s="11" t="s">
        <v>13</v>
      </c>
      <c r="J950" s="14">
        <f t="shared" si="28"/>
        <v>26217</v>
      </c>
      <c r="K950" s="15">
        <f t="shared" si="29"/>
        <v>51</v>
      </c>
    </row>
    <row r="951" spans="1:11" x14ac:dyDescent="0.3">
      <c r="A951" s="11" t="s">
        <v>982</v>
      </c>
      <c r="B951" s="11">
        <v>1981</v>
      </c>
      <c r="C951" s="11" t="s">
        <v>30</v>
      </c>
      <c r="D951" s="11">
        <v>19</v>
      </c>
      <c r="E951" s="11">
        <v>1</v>
      </c>
      <c r="F951" s="19">
        <v>7681.17</v>
      </c>
      <c r="G951" s="11" t="s">
        <v>11</v>
      </c>
      <c r="H951" s="11" t="s">
        <v>11</v>
      </c>
      <c r="I951" s="11" t="s">
        <v>516</v>
      </c>
      <c r="J951" s="14">
        <f t="shared" si="28"/>
        <v>29939</v>
      </c>
      <c r="K951" s="15">
        <f t="shared" si="29"/>
        <v>41</v>
      </c>
    </row>
    <row r="952" spans="1:11" x14ac:dyDescent="0.3">
      <c r="A952" s="11" t="s">
        <v>983</v>
      </c>
      <c r="B952" s="11">
        <v>1982</v>
      </c>
      <c r="C952" s="11" t="s">
        <v>30</v>
      </c>
      <c r="D952" s="11">
        <v>18</v>
      </c>
      <c r="E952" s="11">
        <v>3</v>
      </c>
      <c r="F952" s="19">
        <v>7682.67</v>
      </c>
      <c r="G952" s="11" t="s">
        <v>11</v>
      </c>
      <c r="H952" s="11" t="s">
        <v>16</v>
      </c>
      <c r="I952" s="11" t="s">
        <v>13</v>
      </c>
      <c r="J952" s="14">
        <f t="shared" si="28"/>
        <v>30303</v>
      </c>
      <c r="K952" s="15">
        <f t="shared" si="29"/>
        <v>40</v>
      </c>
    </row>
    <row r="953" spans="1:11" x14ac:dyDescent="0.3">
      <c r="A953" s="11" t="s">
        <v>984</v>
      </c>
      <c r="B953" s="11">
        <v>1987</v>
      </c>
      <c r="C953" s="11" t="s">
        <v>10</v>
      </c>
      <c r="D953" s="11">
        <v>12</v>
      </c>
      <c r="E953" s="11">
        <v>3</v>
      </c>
      <c r="F953" s="19">
        <v>7684.62</v>
      </c>
      <c r="G953" s="11" t="s">
        <v>11</v>
      </c>
      <c r="H953" s="11" t="s">
        <v>12</v>
      </c>
      <c r="I953" s="11" t="s">
        <v>300</v>
      </c>
      <c r="J953" s="14">
        <f t="shared" si="28"/>
        <v>31970</v>
      </c>
      <c r="K953" s="15">
        <f t="shared" si="29"/>
        <v>35</v>
      </c>
    </row>
    <row r="954" spans="1:11" x14ac:dyDescent="0.3">
      <c r="A954" s="11" t="s">
        <v>985</v>
      </c>
      <c r="B954" s="11">
        <v>1978</v>
      </c>
      <c r="C954" s="11" t="s">
        <v>30</v>
      </c>
      <c r="D954" s="11">
        <v>29</v>
      </c>
      <c r="E954" s="11">
        <v>2</v>
      </c>
      <c r="F954" s="19">
        <v>7726.85</v>
      </c>
      <c r="G954" s="11" t="s">
        <v>16</v>
      </c>
      <c r="H954" s="11" t="s">
        <v>11</v>
      </c>
      <c r="I954" s="11" t="s">
        <v>42</v>
      </c>
      <c r="J954" s="14">
        <f t="shared" si="28"/>
        <v>28853</v>
      </c>
      <c r="K954" s="15">
        <f t="shared" si="29"/>
        <v>44</v>
      </c>
    </row>
    <row r="955" spans="1:11" x14ac:dyDescent="0.3">
      <c r="A955" s="11" t="s">
        <v>986</v>
      </c>
      <c r="B955" s="11">
        <v>1979</v>
      </c>
      <c r="C955" s="11" t="s">
        <v>18</v>
      </c>
      <c r="D955" s="11">
        <v>2</v>
      </c>
      <c r="E955" s="11">
        <v>1</v>
      </c>
      <c r="F955" s="19">
        <v>7727.25</v>
      </c>
      <c r="G955" s="11" t="s">
        <v>11</v>
      </c>
      <c r="H955" s="11" t="s">
        <v>12</v>
      </c>
      <c r="I955" s="11" t="s">
        <v>23</v>
      </c>
      <c r="J955" s="14">
        <f t="shared" si="28"/>
        <v>29008</v>
      </c>
      <c r="K955" s="15">
        <f t="shared" si="29"/>
        <v>44</v>
      </c>
    </row>
    <row r="956" spans="1:11" x14ac:dyDescent="0.3">
      <c r="A956" s="11" t="s">
        <v>987</v>
      </c>
      <c r="B956" s="11">
        <v>1980</v>
      </c>
      <c r="C956" s="11" t="s">
        <v>20</v>
      </c>
      <c r="D956" s="11">
        <v>10</v>
      </c>
      <c r="E956" s="11">
        <v>2</v>
      </c>
      <c r="F956" s="19">
        <v>7729.65</v>
      </c>
      <c r="G956" s="11" t="s">
        <v>12</v>
      </c>
      <c r="H956" s="11" t="s">
        <v>16</v>
      </c>
      <c r="I956" s="11" t="s">
        <v>168</v>
      </c>
      <c r="J956" s="14">
        <f t="shared" si="28"/>
        <v>29474</v>
      </c>
      <c r="K956" s="15">
        <f t="shared" si="29"/>
        <v>42</v>
      </c>
    </row>
    <row r="957" spans="1:11" x14ac:dyDescent="0.3">
      <c r="A957" s="11" t="s">
        <v>988</v>
      </c>
      <c r="B957" s="11">
        <v>1978</v>
      </c>
      <c r="C957" s="11" t="s">
        <v>30</v>
      </c>
      <c r="D957" s="11">
        <v>4</v>
      </c>
      <c r="E957" s="11">
        <v>2</v>
      </c>
      <c r="F957" s="19">
        <v>7731.43</v>
      </c>
      <c r="G957" s="11" t="s">
        <v>12</v>
      </c>
      <c r="H957" s="11" t="s">
        <v>11</v>
      </c>
      <c r="I957" s="11" t="s">
        <v>13</v>
      </c>
      <c r="J957" s="14">
        <f t="shared" si="28"/>
        <v>28828</v>
      </c>
      <c r="K957" s="15">
        <f t="shared" si="29"/>
        <v>44</v>
      </c>
    </row>
    <row r="958" spans="1:11" x14ac:dyDescent="0.3">
      <c r="A958" s="11" t="s">
        <v>989</v>
      </c>
      <c r="B958" s="11">
        <v>1977</v>
      </c>
      <c r="C958" s="11" t="s">
        <v>35</v>
      </c>
      <c r="D958" s="11">
        <v>29</v>
      </c>
      <c r="E958" s="11">
        <v>0</v>
      </c>
      <c r="F958" s="19">
        <v>7731.86</v>
      </c>
      <c r="G958" s="11" t="s">
        <v>11</v>
      </c>
      <c r="H958" s="11" t="s">
        <v>12</v>
      </c>
      <c r="I958" s="11" t="s">
        <v>23</v>
      </c>
      <c r="J958" s="14">
        <f t="shared" si="28"/>
        <v>28366</v>
      </c>
      <c r="K958" s="15">
        <f t="shared" si="29"/>
        <v>45</v>
      </c>
    </row>
    <row r="959" spans="1:11" x14ac:dyDescent="0.3">
      <c r="A959" s="11" t="s">
        <v>990</v>
      </c>
      <c r="B959" s="11">
        <v>1965</v>
      </c>
      <c r="C959" s="11" t="s">
        <v>10</v>
      </c>
      <c r="D959" s="11">
        <v>18</v>
      </c>
      <c r="E959" s="11">
        <v>0</v>
      </c>
      <c r="F959" s="19">
        <v>7736.39</v>
      </c>
      <c r="G959" s="11" t="s">
        <v>12</v>
      </c>
      <c r="H959" s="11" t="s">
        <v>11</v>
      </c>
      <c r="I959" s="11" t="s">
        <v>13</v>
      </c>
      <c r="J959" s="14">
        <f t="shared" si="28"/>
        <v>23941</v>
      </c>
      <c r="K959" s="15">
        <f t="shared" si="29"/>
        <v>57</v>
      </c>
    </row>
    <row r="960" spans="1:11" x14ac:dyDescent="0.3">
      <c r="A960" s="11" t="s">
        <v>991</v>
      </c>
      <c r="B960" s="11">
        <v>1978</v>
      </c>
      <c r="C960" s="11" t="s">
        <v>20</v>
      </c>
      <c r="D960" s="11">
        <v>4</v>
      </c>
      <c r="E960" s="11">
        <v>2</v>
      </c>
      <c r="F960" s="19">
        <v>7740.34</v>
      </c>
      <c r="G960" s="11" t="s">
        <v>16</v>
      </c>
      <c r="H960" s="11" t="s">
        <v>16</v>
      </c>
      <c r="I960" s="11" t="s">
        <v>42</v>
      </c>
      <c r="J960" s="14">
        <f t="shared" si="28"/>
        <v>28737</v>
      </c>
      <c r="K960" s="15">
        <f t="shared" si="29"/>
        <v>44</v>
      </c>
    </row>
    <row r="961" spans="1:11" x14ac:dyDescent="0.3">
      <c r="A961" s="11" t="s">
        <v>992</v>
      </c>
      <c r="B961" s="11">
        <v>1976</v>
      </c>
      <c r="C961" s="11" t="s">
        <v>30</v>
      </c>
      <c r="D961" s="11">
        <v>12</v>
      </c>
      <c r="E961" s="11">
        <v>1</v>
      </c>
      <c r="F961" s="19">
        <v>7742.11</v>
      </c>
      <c r="G961" s="11" t="s">
        <v>12</v>
      </c>
      <c r="H961" s="11" t="s">
        <v>11</v>
      </c>
      <c r="I961" s="11" t="s">
        <v>13</v>
      </c>
      <c r="J961" s="14">
        <f t="shared" si="28"/>
        <v>28106</v>
      </c>
      <c r="K961" s="15">
        <f t="shared" si="29"/>
        <v>46</v>
      </c>
    </row>
    <row r="962" spans="1:11" x14ac:dyDescent="0.3">
      <c r="A962" s="11" t="s">
        <v>993</v>
      </c>
      <c r="B962" s="11">
        <v>1981</v>
      </c>
      <c r="C962" s="11" t="s">
        <v>18</v>
      </c>
      <c r="D962" s="11">
        <v>30</v>
      </c>
      <c r="E962" s="11">
        <v>2</v>
      </c>
      <c r="F962" s="19">
        <v>7749.16</v>
      </c>
      <c r="G962" s="11" t="s">
        <v>11</v>
      </c>
      <c r="H962" s="11" t="s">
        <v>16</v>
      </c>
      <c r="I962" s="11" t="s">
        <v>23</v>
      </c>
      <c r="J962" s="14">
        <f t="shared" ref="J962:J1025" si="30">DATE(B962,MONTH(DATEVALUE(C962&amp;" 1")),D962)</f>
        <v>29767</v>
      </c>
      <c r="K962" s="15">
        <f t="shared" ref="K962:K1025" si="31">DATEDIF(J962,DATE(2023,6,8),"Y")</f>
        <v>41</v>
      </c>
    </row>
    <row r="963" spans="1:11" x14ac:dyDescent="0.3">
      <c r="A963" s="11" t="s">
        <v>994</v>
      </c>
      <c r="B963" s="11">
        <v>1997</v>
      </c>
      <c r="C963" s="11" t="s">
        <v>30</v>
      </c>
      <c r="D963" s="11">
        <v>21</v>
      </c>
      <c r="E963" s="11">
        <v>0</v>
      </c>
      <c r="F963" s="19">
        <v>7763.06</v>
      </c>
      <c r="G963" s="11" t="s">
        <v>11</v>
      </c>
      <c r="H963" s="11" t="s">
        <v>16</v>
      </c>
      <c r="I963" s="11" t="s">
        <v>23</v>
      </c>
      <c r="J963" s="14">
        <f t="shared" si="30"/>
        <v>35785</v>
      </c>
      <c r="K963" s="15">
        <f t="shared" si="31"/>
        <v>25</v>
      </c>
    </row>
    <row r="964" spans="1:11" x14ac:dyDescent="0.3">
      <c r="A964" s="11" t="s">
        <v>995</v>
      </c>
      <c r="B964" s="11">
        <v>1974</v>
      </c>
      <c r="C964" s="11" t="s">
        <v>30</v>
      </c>
      <c r="D964" s="11">
        <v>6</v>
      </c>
      <c r="E964" s="11">
        <v>0</v>
      </c>
      <c r="F964" s="19">
        <v>7789.64</v>
      </c>
      <c r="G964" s="11" t="s">
        <v>16</v>
      </c>
      <c r="H964" s="11" t="s">
        <v>12</v>
      </c>
      <c r="I964" s="11" t="s">
        <v>13</v>
      </c>
      <c r="J964" s="14">
        <f t="shared" si="30"/>
        <v>27369</v>
      </c>
      <c r="K964" s="15">
        <f t="shared" si="31"/>
        <v>48</v>
      </c>
    </row>
    <row r="965" spans="1:11" x14ac:dyDescent="0.3">
      <c r="A965" s="11" t="s">
        <v>996</v>
      </c>
      <c r="B965" s="11">
        <v>1999</v>
      </c>
      <c r="C965" s="11" t="s">
        <v>30</v>
      </c>
      <c r="D965" s="11">
        <v>25</v>
      </c>
      <c r="E965" s="11">
        <v>0</v>
      </c>
      <c r="F965" s="19">
        <v>7794.68</v>
      </c>
      <c r="G965" s="11" t="s">
        <v>11</v>
      </c>
      <c r="H965" s="11" t="s">
        <v>11</v>
      </c>
      <c r="I965" s="11" t="s">
        <v>535</v>
      </c>
      <c r="J965" s="14">
        <f t="shared" si="30"/>
        <v>36519</v>
      </c>
      <c r="K965" s="15">
        <f t="shared" si="31"/>
        <v>23</v>
      </c>
    </row>
    <row r="966" spans="1:11" x14ac:dyDescent="0.3">
      <c r="A966" s="11" t="s">
        <v>997</v>
      </c>
      <c r="B966" s="11">
        <v>1997</v>
      </c>
      <c r="C966" s="11" t="s">
        <v>30</v>
      </c>
      <c r="D966" s="11">
        <v>2</v>
      </c>
      <c r="E966" s="11">
        <v>0</v>
      </c>
      <c r="F966" s="19">
        <v>7803.77</v>
      </c>
      <c r="G966" s="11" t="s">
        <v>11</v>
      </c>
      <c r="H966" s="11" t="s">
        <v>12</v>
      </c>
      <c r="I966" s="11" t="s">
        <v>23</v>
      </c>
      <c r="J966" s="14">
        <f t="shared" si="30"/>
        <v>35766</v>
      </c>
      <c r="K966" s="15">
        <f t="shared" si="31"/>
        <v>25</v>
      </c>
    </row>
    <row r="967" spans="1:11" x14ac:dyDescent="0.3">
      <c r="A967" s="11" t="s">
        <v>998</v>
      </c>
      <c r="B967" s="11">
        <v>1974</v>
      </c>
      <c r="C967" s="11" t="s">
        <v>15</v>
      </c>
      <c r="D967" s="11">
        <v>9</v>
      </c>
      <c r="E967" s="11">
        <v>0</v>
      </c>
      <c r="F967" s="19">
        <v>7804.16</v>
      </c>
      <c r="G967" s="11" t="s">
        <v>11</v>
      </c>
      <c r="H967" s="11" t="s">
        <v>12</v>
      </c>
      <c r="I967" s="11" t="s">
        <v>13</v>
      </c>
      <c r="J967" s="14">
        <f t="shared" si="30"/>
        <v>27342</v>
      </c>
      <c r="K967" s="15">
        <f t="shared" si="31"/>
        <v>48</v>
      </c>
    </row>
    <row r="968" spans="1:11" x14ac:dyDescent="0.3">
      <c r="A968" s="11" t="s">
        <v>999</v>
      </c>
      <c r="B968" s="11">
        <v>1991</v>
      </c>
      <c r="C968" s="11" t="s">
        <v>30</v>
      </c>
      <c r="D968" s="11">
        <v>21</v>
      </c>
      <c r="E968" s="11">
        <v>3</v>
      </c>
      <c r="F968" s="19">
        <v>7812.67</v>
      </c>
      <c r="G968" s="11" t="s">
        <v>11</v>
      </c>
      <c r="H968" s="11" t="s">
        <v>16</v>
      </c>
      <c r="I968" s="11" t="s">
        <v>23</v>
      </c>
      <c r="J968" s="14">
        <f t="shared" si="30"/>
        <v>33593</v>
      </c>
      <c r="K968" s="15">
        <f t="shared" si="31"/>
        <v>31</v>
      </c>
    </row>
    <row r="969" spans="1:11" x14ac:dyDescent="0.3">
      <c r="A969" s="11" t="s">
        <v>1000</v>
      </c>
      <c r="B969" s="11">
        <v>1989</v>
      </c>
      <c r="C969" s="11" t="s">
        <v>37</v>
      </c>
      <c r="D969" s="11">
        <v>12</v>
      </c>
      <c r="E969" s="11">
        <v>3</v>
      </c>
      <c r="F969" s="19">
        <v>7824.37</v>
      </c>
      <c r="G969" s="11" t="s">
        <v>11</v>
      </c>
      <c r="H969" s="11" t="s">
        <v>11</v>
      </c>
      <c r="I969" s="11" t="s">
        <v>23</v>
      </c>
      <c r="J969" s="14">
        <f t="shared" si="30"/>
        <v>32793</v>
      </c>
      <c r="K969" s="15">
        <f t="shared" si="31"/>
        <v>33</v>
      </c>
    </row>
    <row r="970" spans="1:11" x14ac:dyDescent="0.3">
      <c r="A970" s="11" t="s">
        <v>1001</v>
      </c>
      <c r="B970" s="11">
        <v>2001</v>
      </c>
      <c r="C970" s="11" t="s">
        <v>37</v>
      </c>
      <c r="D970" s="11">
        <v>5</v>
      </c>
      <c r="E970" s="11">
        <v>0</v>
      </c>
      <c r="F970" s="19">
        <v>7844.8</v>
      </c>
      <c r="G970" s="11" t="s">
        <v>11</v>
      </c>
      <c r="H970" s="11" t="s">
        <v>11</v>
      </c>
      <c r="I970" s="11" t="s">
        <v>23</v>
      </c>
      <c r="J970" s="14">
        <f t="shared" si="30"/>
        <v>37169</v>
      </c>
      <c r="K970" s="15">
        <f t="shared" si="31"/>
        <v>21</v>
      </c>
    </row>
    <row r="971" spans="1:11" x14ac:dyDescent="0.3">
      <c r="A971" s="11" t="s">
        <v>1002</v>
      </c>
      <c r="B971" s="11">
        <v>1994</v>
      </c>
      <c r="C971" s="11" t="s">
        <v>15</v>
      </c>
      <c r="D971" s="11">
        <v>17</v>
      </c>
      <c r="E971" s="11">
        <v>0</v>
      </c>
      <c r="F971" s="19">
        <v>7851.85</v>
      </c>
      <c r="G971" s="11" t="s">
        <v>11</v>
      </c>
      <c r="H971" s="11" t="s">
        <v>12</v>
      </c>
      <c r="I971" s="11" t="s">
        <v>23</v>
      </c>
      <c r="J971" s="14">
        <f t="shared" si="30"/>
        <v>34655</v>
      </c>
      <c r="K971" s="15">
        <f t="shared" si="31"/>
        <v>28</v>
      </c>
    </row>
    <row r="972" spans="1:11" x14ac:dyDescent="0.3">
      <c r="A972" s="11" t="s">
        <v>1003</v>
      </c>
      <c r="B972" s="11">
        <v>1962</v>
      </c>
      <c r="C972" s="11" t="s">
        <v>37</v>
      </c>
      <c r="D972" s="11">
        <v>10</v>
      </c>
      <c r="E972" s="11">
        <v>0</v>
      </c>
      <c r="F972" s="19">
        <v>7896.41</v>
      </c>
      <c r="G972" s="11" t="s">
        <v>12</v>
      </c>
      <c r="H972" s="11" t="s">
        <v>11</v>
      </c>
      <c r="I972" s="11" t="s">
        <v>13</v>
      </c>
      <c r="J972" s="14">
        <f t="shared" si="30"/>
        <v>22929</v>
      </c>
      <c r="K972" s="15">
        <f t="shared" si="31"/>
        <v>60</v>
      </c>
    </row>
    <row r="973" spans="1:11" x14ac:dyDescent="0.3">
      <c r="A973" s="11" t="s">
        <v>1004</v>
      </c>
      <c r="B973" s="11">
        <v>1977</v>
      </c>
      <c r="C973" s="11" t="s">
        <v>10</v>
      </c>
      <c r="D973" s="11">
        <v>20</v>
      </c>
      <c r="E973" s="11">
        <v>0</v>
      </c>
      <c r="F973" s="19">
        <v>7935.29</v>
      </c>
      <c r="G973" s="11" t="s">
        <v>11</v>
      </c>
      <c r="H973" s="11" t="s">
        <v>16</v>
      </c>
      <c r="I973" s="11" t="s">
        <v>247</v>
      </c>
      <c r="J973" s="14">
        <f t="shared" si="30"/>
        <v>28326</v>
      </c>
      <c r="K973" s="15">
        <f t="shared" si="31"/>
        <v>45</v>
      </c>
    </row>
    <row r="974" spans="1:11" x14ac:dyDescent="0.3">
      <c r="A974" s="11" t="s">
        <v>1005</v>
      </c>
      <c r="B974" s="11">
        <v>1987</v>
      </c>
      <c r="C974" s="11" t="s">
        <v>37</v>
      </c>
      <c r="D974" s="11">
        <v>29</v>
      </c>
      <c r="E974" s="11">
        <v>3</v>
      </c>
      <c r="F974" s="19">
        <v>7948.22</v>
      </c>
      <c r="G974" s="11" t="s">
        <v>11</v>
      </c>
      <c r="H974" s="11" t="s">
        <v>12</v>
      </c>
      <c r="I974" s="11" t="s">
        <v>200</v>
      </c>
      <c r="J974" s="14">
        <f t="shared" si="30"/>
        <v>32079</v>
      </c>
      <c r="K974" s="15">
        <f t="shared" si="31"/>
        <v>35</v>
      </c>
    </row>
    <row r="975" spans="1:11" x14ac:dyDescent="0.3">
      <c r="A975" s="11" t="s">
        <v>1006</v>
      </c>
      <c r="B975" s="11">
        <v>1966</v>
      </c>
      <c r="C975" s="11" t="s">
        <v>10</v>
      </c>
      <c r="D975" s="11">
        <v>9</v>
      </c>
      <c r="E975" s="11">
        <v>0</v>
      </c>
      <c r="F975" s="19">
        <v>7953.72</v>
      </c>
      <c r="G975" s="11" t="s">
        <v>12</v>
      </c>
      <c r="H975" s="11" t="s">
        <v>12</v>
      </c>
      <c r="I975" s="11" t="s">
        <v>23</v>
      </c>
      <c r="J975" s="14">
        <f t="shared" si="30"/>
        <v>24297</v>
      </c>
      <c r="K975" s="15">
        <f t="shared" si="31"/>
        <v>56</v>
      </c>
    </row>
    <row r="976" spans="1:11" x14ac:dyDescent="0.3">
      <c r="A976" s="11" t="s">
        <v>1007</v>
      </c>
      <c r="B976" s="11">
        <v>1981</v>
      </c>
      <c r="C976" s="11" t="s">
        <v>30</v>
      </c>
      <c r="D976" s="11">
        <v>28</v>
      </c>
      <c r="E976" s="11">
        <v>3</v>
      </c>
      <c r="F976" s="19">
        <v>7954.52</v>
      </c>
      <c r="G976" s="11" t="s">
        <v>11</v>
      </c>
      <c r="H976" s="11" t="s">
        <v>11</v>
      </c>
      <c r="I976" s="11" t="s">
        <v>42</v>
      </c>
      <c r="J976" s="14">
        <f t="shared" si="30"/>
        <v>29948</v>
      </c>
      <c r="K976" s="15">
        <f t="shared" si="31"/>
        <v>41</v>
      </c>
    </row>
    <row r="977" spans="1:11" x14ac:dyDescent="0.3">
      <c r="A977" s="11" t="s">
        <v>1008</v>
      </c>
      <c r="B977" s="11">
        <v>1970</v>
      </c>
      <c r="C977" s="11" t="s">
        <v>18</v>
      </c>
      <c r="D977" s="11">
        <v>19</v>
      </c>
      <c r="E977" s="11">
        <v>0</v>
      </c>
      <c r="F977" s="19">
        <v>7958.13</v>
      </c>
      <c r="G977" s="11" t="s">
        <v>11</v>
      </c>
      <c r="H977" s="11" t="s">
        <v>11</v>
      </c>
      <c r="I977" s="11" t="s">
        <v>13</v>
      </c>
      <c r="J977" s="14">
        <f t="shared" si="30"/>
        <v>25738</v>
      </c>
      <c r="K977" s="15">
        <f t="shared" si="31"/>
        <v>52</v>
      </c>
    </row>
    <row r="978" spans="1:11" x14ac:dyDescent="0.3">
      <c r="A978" s="11" t="s">
        <v>1009</v>
      </c>
      <c r="B978" s="11">
        <v>1975</v>
      </c>
      <c r="C978" s="11" t="s">
        <v>35</v>
      </c>
      <c r="D978" s="11">
        <v>10</v>
      </c>
      <c r="E978" s="11">
        <v>1</v>
      </c>
      <c r="F978" s="19">
        <v>7966.81</v>
      </c>
      <c r="G978" s="11" t="s">
        <v>11</v>
      </c>
      <c r="H978" s="11" t="s">
        <v>11</v>
      </c>
      <c r="I978" s="11" t="s">
        <v>13</v>
      </c>
      <c r="J978" s="14">
        <f t="shared" si="30"/>
        <v>27616</v>
      </c>
      <c r="K978" s="15">
        <f t="shared" si="31"/>
        <v>47</v>
      </c>
    </row>
    <row r="979" spans="1:11" x14ac:dyDescent="0.3">
      <c r="A979" s="11" t="s">
        <v>1010</v>
      </c>
      <c r="B979" s="11">
        <v>1972</v>
      </c>
      <c r="C979" s="11" t="s">
        <v>15</v>
      </c>
      <c r="D979" s="11">
        <v>23</v>
      </c>
      <c r="E979" s="11">
        <v>0</v>
      </c>
      <c r="F979" s="19">
        <v>7980.34</v>
      </c>
      <c r="G979" s="11" t="s">
        <v>11</v>
      </c>
      <c r="H979" s="11" t="s">
        <v>11</v>
      </c>
      <c r="I979" s="11" t="s">
        <v>13</v>
      </c>
      <c r="J979" s="14">
        <f t="shared" si="30"/>
        <v>26626</v>
      </c>
      <c r="K979" s="15">
        <f t="shared" si="31"/>
        <v>50</v>
      </c>
    </row>
    <row r="980" spans="1:11" x14ac:dyDescent="0.3">
      <c r="A980" s="11" t="s">
        <v>1011</v>
      </c>
      <c r="B980" s="11">
        <v>1983</v>
      </c>
      <c r="C980" s="11" t="s">
        <v>35</v>
      </c>
      <c r="D980" s="11">
        <v>28</v>
      </c>
      <c r="E980" s="11">
        <v>3</v>
      </c>
      <c r="F980" s="19">
        <v>7985.82</v>
      </c>
      <c r="G980" s="11" t="s">
        <v>11</v>
      </c>
      <c r="H980" s="11" t="s">
        <v>16</v>
      </c>
      <c r="I980" s="11" t="s">
        <v>247</v>
      </c>
      <c r="J980" s="14">
        <f t="shared" si="30"/>
        <v>30556</v>
      </c>
      <c r="K980" s="15">
        <f t="shared" si="31"/>
        <v>39</v>
      </c>
    </row>
    <row r="981" spans="1:11" x14ac:dyDescent="0.3">
      <c r="A981" s="11" t="s">
        <v>1012</v>
      </c>
      <c r="B981" s="11">
        <v>1983</v>
      </c>
      <c r="C981" s="11" t="s">
        <v>35</v>
      </c>
      <c r="D981" s="11">
        <v>20</v>
      </c>
      <c r="E981" s="11">
        <v>3</v>
      </c>
      <c r="F981" s="19">
        <v>7986.48</v>
      </c>
      <c r="G981" s="11" t="s">
        <v>11</v>
      </c>
      <c r="H981" s="11" t="s">
        <v>12</v>
      </c>
      <c r="I981" s="11" t="s">
        <v>247</v>
      </c>
      <c r="J981" s="14">
        <f t="shared" si="30"/>
        <v>30548</v>
      </c>
      <c r="K981" s="15">
        <f t="shared" si="31"/>
        <v>39</v>
      </c>
    </row>
    <row r="982" spans="1:11" x14ac:dyDescent="0.3">
      <c r="A982" s="11" t="s">
        <v>1013</v>
      </c>
      <c r="B982" s="11">
        <v>1962</v>
      </c>
      <c r="C982" s="11" t="s">
        <v>35</v>
      </c>
      <c r="D982" s="11">
        <v>22</v>
      </c>
      <c r="E982" s="11">
        <v>0</v>
      </c>
      <c r="F982" s="19">
        <v>8004.96</v>
      </c>
      <c r="G982" s="11" t="s">
        <v>12</v>
      </c>
      <c r="H982" s="11" t="s">
        <v>16</v>
      </c>
      <c r="I982" s="11" t="s">
        <v>13</v>
      </c>
      <c r="J982" s="14">
        <f t="shared" si="30"/>
        <v>22880</v>
      </c>
      <c r="K982" s="15">
        <f t="shared" si="31"/>
        <v>60</v>
      </c>
    </row>
    <row r="983" spans="1:11" x14ac:dyDescent="0.3">
      <c r="A983" s="11" t="s">
        <v>1014</v>
      </c>
      <c r="B983" s="11">
        <v>1995</v>
      </c>
      <c r="C983" s="11" t="s">
        <v>20</v>
      </c>
      <c r="D983" s="11">
        <v>18</v>
      </c>
      <c r="E983" s="11">
        <v>0</v>
      </c>
      <c r="F983" s="19">
        <v>8014.62</v>
      </c>
      <c r="G983" s="11" t="s">
        <v>11</v>
      </c>
      <c r="H983" s="11" t="s">
        <v>12</v>
      </c>
      <c r="I983" s="11" t="s">
        <v>23</v>
      </c>
      <c r="J983" s="14">
        <f t="shared" si="30"/>
        <v>34960</v>
      </c>
      <c r="K983" s="15">
        <f t="shared" si="31"/>
        <v>27</v>
      </c>
    </row>
    <row r="984" spans="1:11" x14ac:dyDescent="0.3">
      <c r="A984" s="11" t="s">
        <v>1015</v>
      </c>
      <c r="B984" s="11">
        <v>1980</v>
      </c>
      <c r="C984" s="11" t="s">
        <v>15</v>
      </c>
      <c r="D984" s="11">
        <v>8</v>
      </c>
      <c r="E984" s="11">
        <v>2</v>
      </c>
      <c r="F984" s="19">
        <v>8017.06</v>
      </c>
      <c r="G984" s="11" t="s">
        <v>11</v>
      </c>
      <c r="H984" s="11" t="s">
        <v>11</v>
      </c>
      <c r="I984" s="11" t="s">
        <v>23</v>
      </c>
      <c r="J984" s="14">
        <f t="shared" si="30"/>
        <v>29533</v>
      </c>
      <c r="K984" s="15">
        <f t="shared" si="31"/>
        <v>42</v>
      </c>
    </row>
    <row r="985" spans="1:11" x14ac:dyDescent="0.3">
      <c r="A985" s="11" t="s">
        <v>1016</v>
      </c>
      <c r="B985" s="11">
        <v>1989</v>
      </c>
      <c r="C985" s="11" t="s">
        <v>15</v>
      </c>
      <c r="D985" s="11">
        <v>3</v>
      </c>
      <c r="E985" s="11">
        <v>3</v>
      </c>
      <c r="F985" s="19">
        <v>8021.11</v>
      </c>
      <c r="G985" s="11" t="s">
        <v>11</v>
      </c>
      <c r="H985" s="11" t="s">
        <v>16</v>
      </c>
      <c r="I985" s="11" t="s">
        <v>23</v>
      </c>
      <c r="J985" s="14">
        <f t="shared" si="30"/>
        <v>32815</v>
      </c>
      <c r="K985" s="15">
        <f t="shared" si="31"/>
        <v>33</v>
      </c>
    </row>
    <row r="986" spans="1:11" x14ac:dyDescent="0.3">
      <c r="A986" s="11" t="s">
        <v>1017</v>
      </c>
      <c r="B986" s="11">
        <v>1978</v>
      </c>
      <c r="C986" s="11" t="s">
        <v>10</v>
      </c>
      <c r="D986" s="11">
        <v>17</v>
      </c>
      <c r="E986" s="11">
        <v>1</v>
      </c>
      <c r="F986" s="19">
        <v>8023.14</v>
      </c>
      <c r="G986" s="11" t="s">
        <v>11</v>
      </c>
      <c r="H986" s="11" t="s">
        <v>12</v>
      </c>
      <c r="I986" s="11" t="s">
        <v>23</v>
      </c>
      <c r="J986" s="14">
        <f t="shared" si="30"/>
        <v>28688</v>
      </c>
      <c r="K986" s="15">
        <f t="shared" si="31"/>
        <v>44</v>
      </c>
    </row>
    <row r="987" spans="1:11" x14ac:dyDescent="0.3">
      <c r="A987" s="11" t="s">
        <v>1018</v>
      </c>
      <c r="B987" s="11">
        <v>1976</v>
      </c>
      <c r="C987" s="11" t="s">
        <v>30</v>
      </c>
      <c r="D987" s="11">
        <v>20</v>
      </c>
      <c r="E987" s="11">
        <v>0</v>
      </c>
      <c r="F987" s="19">
        <v>8026.67</v>
      </c>
      <c r="G987" s="11" t="s">
        <v>11</v>
      </c>
      <c r="H987" s="11" t="s">
        <v>11</v>
      </c>
      <c r="I987" s="11" t="s">
        <v>23</v>
      </c>
      <c r="J987" s="14">
        <f t="shared" si="30"/>
        <v>28114</v>
      </c>
      <c r="K987" s="15">
        <f t="shared" si="31"/>
        <v>46</v>
      </c>
    </row>
    <row r="988" spans="1:11" x14ac:dyDescent="0.3">
      <c r="A988" s="11" t="s">
        <v>1019</v>
      </c>
      <c r="B988" s="11">
        <v>1977</v>
      </c>
      <c r="C988" s="11" t="s">
        <v>15</v>
      </c>
      <c r="D988" s="11">
        <v>6</v>
      </c>
      <c r="E988" s="11">
        <v>2</v>
      </c>
      <c r="F988" s="19">
        <v>8027.97</v>
      </c>
      <c r="G988" s="11" t="s">
        <v>12</v>
      </c>
      <c r="H988" s="11" t="s">
        <v>11</v>
      </c>
      <c r="I988" s="11" t="s">
        <v>42</v>
      </c>
      <c r="J988" s="14">
        <f t="shared" si="30"/>
        <v>28435</v>
      </c>
      <c r="K988" s="15">
        <f t="shared" si="31"/>
        <v>45</v>
      </c>
    </row>
    <row r="989" spans="1:11" x14ac:dyDescent="0.3">
      <c r="A989" s="11" t="s">
        <v>1020</v>
      </c>
      <c r="B989" s="11">
        <v>2003</v>
      </c>
      <c r="C989" s="11" t="s">
        <v>30</v>
      </c>
      <c r="D989" s="11">
        <v>12</v>
      </c>
      <c r="E989" s="11">
        <v>0</v>
      </c>
      <c r="F989" s="19">
        <v>8035.64</v>
      </c>
      <c r="G989" s="11" t="s">
        <v>11</v>
      </c>
      <c r="H989" s="11" t="s">
        <v>11</v>
      </c>
      <c r="I989" s="11" t="s">
        <v>23</v>
      </c>
      <c r="J989" s="14">
        <f t="shared" si="30"/>
        <v>37967</v>
      </c>
      <c r="K989" s="15">
        <f t="shared" si="31"/>
        <v>19</v>
      </c>
    </row>
    <row r="990" spans="1:11" x14ac:dyDescent="0.3">
      <c r="A990" s="11" t="s">
        <v>1021</v>
      </c>
      <c r="B990" s="11">
        <v>1985</v>
      </c>
      <c r="C990" s="11" t="s">
        <v>15</v>
      </c>
      <c r="D990" s="11">
        <v>28</v>
      </c>
      <c r="E990" s="11">
        <v>3</v>
      </c>
      <c r="F990" s="19">
        <v>8059.06</v>
      </c>
      <c r="G990" s="11" t="s">
        <v>11</v>
      </c>
      <c r="H990" s="11" t="s">
        <v>12</v>
      </c>
      <c r="I990" s="11" t="s">
        <v>23</v>
      </c>
      <c r="J990" s="14">
        <f t="shared" si="30"/>
        <v>31379</v>
      </c>
      <c r="K990" s="15">
        <f t="shared" si="31"/>
        <v>37</v>
      </c>
    </row>
    <row r="991" spans="1:11" x14ac:dyDescent="0.3">
      <c r="A991" s="11" t="s">
        <v>1022</v>
      </c>
      <c r="B991" s="11">
        <v>1982</v>
      </c>
      <c r="C991" s="11" t="s">
        <v>30</v>
      </c>
      <c r="D991" s="11">
        <v>27</v>
      </c>
      <c r="E991" s="11">
        <v>3</v>
      </c>
      <c r="F991" s="19">
        <v>8059.68</v>
      </c>
      <c r="G991" s="11" t="s">
        <v>11</v>
      </c>
      <c r="H991" s="11" t="s">
        <v>12</v>
      </c>
      <c r="I991" s="11" t="s">
        <v>23</v>
      </c>
      <c r="J991" s="14">
        <f t="shared" si="30"/>
        <v>30312</v>
      </c>
      <c r="K991" s="15">
        <f t="shared" si="31"/>
        <v>40</v>
      </c>
    </row>
    <row r="992" spans="1:11" x14ac:dyDescent="0.3">
      <c r="A992" s="11" t="s">
        <v>1023</v>
      </c>
      <c r="B992" s="11">
        <v>1970</v>
      </c>
      <c r="C992" s="11" t="s">
        <v>30</v>
      </c>
      <c r="D992" s="11">
        <v>12</v>
      </c>
      <c r="E992" s="11">
        <v>0</v>
      </c>
      <c r="F992" s="19">
        <v>8062.31</v>
      </c>
      <c r="G992" s="11" t="s">
        <v>11</v>
      </c>
      <c r="H992" s="11" t="s">
        <v>16</v>
      </c>
      <c r="I992" s="11" t="s">
        <v>13</v>
      </c>
      <c r="J992" s="14">
        <f t="shared" si="30"/>
        <v>25914</v>
      </c>
      <c r="K992" s="15">
        <f t="shared" si="31"/>
        <v>52</v>
      </c>
    </row>
    <row r="993" spans="1:11" x14ac:dyDescent="0.3">
      <c r="A993" s="11" t="s">
        <v>1024</v>
      </c>
      <c r="B993" s="11">
        <v>1975</v>
      </c>
      <c r="C993" s="11" t="s">
        <v>18</v>
      </c>
      <c r="D993" s="11">
        <v>28</v>
      </c>
      <c r="E993" s="11">
        <v>1</v>
      </c>
      <c r="F993" s="19">
        <v>8062.76</v>
      </c>
      <c r="G993" s="11" t="s">
        <v>12</v>
      </c>
      <c r="H993" s="11" t="s">
        <v>12</v>
      </c>
      <c r="I993" s="11" t="s">
        <v>42</v>
      </c>
      <c r="J993" s="14">
        <f t="shared" si="30"/>
        <v>27573</v>
      </c>
      <c r="K993" s="15">
        <f t="shared" si="31"/>
        <v>47</v>
      </c>
    </row>
    <row r="994" spans="1:11" x14ac:dyDescent="0.3">
      <c r="A994" s="11" t="s">
        <v>1025</v>
      </c>
      <c r="B994" s="11">
        <v>1965</v>
      </c>
      <c r="C994" s="11" t="s">
        <v>35</v>
      </c>
      <c r="D994" s="11">
        <v>11</v>
      </c>
      <c r="E994" s="11">
        <v>0</v>
      </c>
      <c r="F994" s="19">
        <v>8067.83</v>
      </c>
      <c r="G994" s="11" t="s">
        <v>12</v>
      </c>
      <c r="H994" s="11" t="s">
        <v>16</v>
      </c>
      <c r="I994" s="11" t="s">
        <v>13</v>
      </c>
      <c r="J994" s="14">
        <f t="shared" si="30"/>
        <v>23965</v>
      </c>
      <c r="K994" s="15">
        <f t="shared" si="31"/>
        <v>57</v>
      </c>
    </row>
    <row r="995" spans="1:11" x14ac:dyDescent="0.3">
      <c r="A995" s="11" t="s">
        <v>1026</v>
      </c>
      <c r="B995" s="11">
        <v>1975</v>
      </c>
      <c r="C995" s="11" t="s">
        <v>30</v>
      </c>
      <c r="D995" s="11">
        <v>15</v>
      </c>
      <c r="E995" s="11">
        <v>1</v>
      </c>
      <c r="F995" s="19">
        <v>8068.19</v>
      </c>
      <c r="G995" s="11" t="s">
        <v>12</v>
      </c>
      <c r="H995" s="11" t="s">
        <v>11</v>
      </c>
      <c r="I995" s="11" t="s">
        <v>42</v>
      </c>
      <c r="J995" s="14">
        <f t="shared" si="30"/>
        <v>27743</v>
      </c>
      <c r="K995" s="15">
        <f t="shared" si="31"/>
        <v>47</v>
      </c>
    </row>
    <row r="996" spans="1:11" x14ac:dyDescent="0.3">
      <c r="A996" s="11" t="s">
        <v>1027</v>
      </c>
      <c r="B996" s="11">
        <v>1965</v>
      </c>
      <c r="C996" s="11" t="s">
        <v>37</v>
      </c>
      <c r="D996" s="11">
        <v>21</v>
      </c>
      <c r="E996" s="11">
        <v>0</v>
      </c>
      <c r="F996" s="19">
        <v>8071.57</v>
      </c>
      <c r="G996" s="11" t="s">
        <v>12</v>
      </c>
      <c r="H996" s="11" t="s">
        <v>16</v>
      </c>
      <c r="I996" s="11" t="s">
        <v>42</v>
      </c>
      <c r="J996" s="14">
        <f t="shared" si="30"/>
        <v>24036</v>
      </c>
      <c r="K996" s="15">
        <f t="shared" si="31"/>
        <v>57</v>
      </c>
    </row>
    <row r="997" spans="1:11" x14ac:dyDescent="0.3">
      <c r="A997" s="11" t="s">
        <v>1028</v>
      </c>
      <c r="B997" s="11">
        <v>1993</v>
      </c>
      <c r="C997" s="11" t="s">
        <v>15</v>
      </c>
      <c r="D997" s="11">
        <v>7</v>
      </c>
      <c r="E997" s="11">
        <v>0</v>
      </c>
      <c r="F997" s="19">
        <v>8077.41</v>
      </c>
      <c r="G997" s="11" t="s">
        <v>11</v>
      </c>
      <c r="H997" s="11" t="s">
        <v>16</v>
      </c>
      <c r="I997" s="11" t="s">
        <v>535</v>
      </c>
      <c r="J997" s="14">
        <f t="shared" si="30"/>
        <v>34280</v>
      </c>
      <c r="K997" s="15">
        <f t="shared" si="31"/>
        <v>29</v>
      </c>
    </row>
    <row r="998" spans="1:11" x14ac:dyDescent="0.3">
      <c r="A998" s="11" t="s">
        <v>1029</v>
      </c>
      <c r="B998" s="11">
        <v>2001</v>
      </c>
      <c r="C998" s="11" t="s">
        <v>35</v>
      </c>
      <c r="D998" s="11">
        <v>28</v>
      </c>
      <c r="E998" s="11">
        <v>0</v>
      </c>
      <c r="F998" s="19">
        <v>8081.26</v>
      </c>
      <c r="G998" s="11" t="s">
        <v>11</v>
      </c>
      <c r="H998" s="11" t="s">
        <v>11</v>
      </c>
      <c r="I998" s="11" t="s">
        <v>23</v>
      </c>
      <c r="J998" s="14">
        <f t="shared" si="30"/>
        <v>37131</v>
      </c>
      <c r="K998" s="15">
        <f t="shared" si="31"/>
        <v>21</v>
      </c>
    </row>
    <row r="999" spans="1:11" x14ac:dyDescent="0.3">
      <c r="A999" s="11" t="s">
        <v>1030</v>
      </c>
      <c r="B999" s="11">
        <v>1994</v>
      </c>
      <c r="C999" s="11" t="s">
        <v>37</v>
      </c>
      <c r="D999" s="11">
        <v>12</v>
      </c>
      <c r="E999" s="11">
        <v>0</v>
      </c>
      <c r="F999" s="19">
        <v>8081.74</v>
      </c>
      <c r="G999" s="11" t="s">
        <v>11</v>
      </c>
      <c r="H999" s="11" t="s">
        <v>11</v>
      </c>
      <c r="I999" s="11" t="s">
        <v>535</v>
      </c>
      <c r="J999" s="14">
        <f t="shared" si="30"/>
        <v>34619</v>
      </c>
      <c r="K999" s="15">
        <f t="shared" si="31"/>
        <v>28</v>
      </c>
    </row>
    <row r="1000" spans="1:11" x14ac:dyDescent="0.3">
      <c r="A1000" s="11" t="s">
        <v>1031</v>
      </c>
      <c r="B1000" s="11">
        <v>1975</v>
      </c>
      <c r="C1000" s="11" t="s">
        <v>30</v>
      </c>
      <c r="D1000" s="11">
        <v>21</v>
      </c>
      <c r="E1000" s="11">
        <v>1</v>
      </c>
      <c r="F1000" s="19">
        <v>8083.92</v>
      </c>
      <c r="G1000" s="11" t="s">
        <v>12</v>
      </c>
      <c r="H1000" s="11" t="s">
        <v>12</v>
      </c>
      <c r="I1000" s="11" t="s">
        <v>13</v>
      </c>
      <c r="J1000" s="14">
        <f t="shared" si="30"/>
        <v>27749</v>
      </c>
      <c r="K1000" s="15">
        <f t="shared" si="31"/>
        <v>47</v>
      </c>
    </row>
    <row r="1001" spans="1:11" x14ac:dyDescent="0.3">
      <c r="A1001" s="11" t="s">
        <v>1032</v>
      </c>
      <c r="B1001" s="11">
        <v>1967</v>
      </c>
      <c r="C1001" s="11" t="s">
        <v>18</v>
      </c>
      <c r="D1001" s="11">
        <v>10</v>
      </c>
      <c r="E1001" s="11">
        <v>0</v>
      </c>
      <c r="F1001" s="19">
        <v>8091.3</v>
      </c>
      <c r="G1001" s="11" t="s">
        <v>12</v>
      </c>
      <c r="H1001" s="11" t="s">
        <v>16</v>
      </c>
      <c r="I1001" s="11" t="s">
        <v>23</v>
      </c>
      <c r="J1001" s="14">
        <f t="shared" si="30"/>
        <v>24633</v>
      </c>
      <c r="K1001" s="15">
        <f t="shared" si="31"/>
        <v>55</v>
      </c>
    </row>
    <row r="1002" spans="1:11" x14ac:dyDescent="0.3">
      <c r="A1002" s="11" t="s">
        <v>1033</v>
      </c>
      <c r="B1002" s="11">
        <v>1973</v>
      </c>
      <c r="C1002" s="11" t="s">
        <v>37</v>
      </c>
      <c r="D1002" s="11">
        <v>11</v>
      </c>
      <c r="E1002" s="11">
        <v>0</v>
      </c>
      <c r="F1002" s="19">
        <v>8112.59</v>
      </c>
      <c r="G1002" s="11" t="s">
        <v>11</v>
      </c>
      <c r="H1002" s="11" t="s">
        <v>11</v>
      </c>
      <c r="I1002" s="11" t="s">
        <v>13</v>
      </c>
      <c r="J1002" s="14">
        <f t="shared" si="30"/>
        <v>26948</v>
      </c>
      <c r="K1002" s="15">
        <f t="shared" si="31"/>
        <v>49</v>
      </c>
    </row>
    <row r="1003" spans="1:11" x14ac:dyDescent="0.3">
      <c r="A1003" s="11" t="s">
        <v>1034</v>
      </c>
      <c r="B1003" s="11">
        <v>1978</v>
      </c>
      <c r="C1003" s="11" t="s">
        <v>20</v>
      </c>
      <c r="D1003" s="11">
        <v>1</v>
      </c>
      <c r="E1003" s="11">
        <v>2</v>
      </c>
      <c r="F1003" s="19">
        <v>8116.27</v>
      </c>
      <c r="G1003" s="11" t="s">
        <v>12</v>
      </c>
      <c r="H1003" s="11" t="s">
        <v>16</v>
      </c>
      <c r="I1003" s="11" t="s">
        <v>23</v>
      </c>
      <c r="J1003" s="14">
        <f t="shared" si="30"/>
        <v>28734</v>
      </c>
      <c r="K1003" s="15">
        <f t="shared" si="31"/>
        <v>44</v>
      </c>
    </row>
    <row r="1004" spans="1:11" x14ac:dyDescent="0.3">
      <c r="A1004" s="11" t="s">
        <v>1035</v>
      </c>
      <c r="B1004" s="11">
        <v>1973</v>
      </c>
      <c r="C1004" s="11" t="s">
        <v>30</v>
      </c>
      <c r="D1004" s="11">
        <v>16</v>
      </c>
      <c r="E1004" s="11">
        <v>0</v>
      </c>
      <c r="F1004" s="19">
        <v>8116.68</v>
      </c>
      <c r="G1004" s="11" t="s">
        <v>12</v>
      </c>
      <c r="H1004" s="11" t="s">
        <v>16</v>
      </c>
      <c r="I1004" s="11" t="s">
        <v>42</v>
      </c>
      <c r="J1004" s="14">
        <f t="shared" si="30"/>
        <v>27014</v>
      </c>
      <c r="K1004" s="15">
        <f t="shared" si="31"/>
        <v>49</v>
      </c>
    </row>
    <row r="1005" spans="1:11" x14ac:dyDescent="0.3">
      <c r="A1005" s="11" t="s">
        <v>1036</v>
      </c>
      <c r="B1005" s="11">
        <v>1973</v>
      </c>
      <c r="C1005" s="11" t="s">
        <v>35</v>
      </c>
      <c r="D1005" s="11">
        <v>30</v>
      </c>
      <c r="E1005" s="11">
        <v>0</v>
      </c>
      <c r="F1005" s="19">
        <v>8124.41</v>
      </c>
      <c r="G1005" s="11" t="s">
        <v>12</v>
      </c>
      <c r="H1005" s="11" t="s">
        <v>16</v>
      </c>
      <c r="I1005" s="11" t="s">
        <v>13</v>
      </c>
      <c r="J1005" s="14">
        <f t="shared" si="30"/>
        <v>26906</v>
      </c>
      <c r="K1005" s="15">
        <f t="shared" si="31"/>
        <v>49</v>
      </c>
    </row>
    <row r="1006" spans="1:11" x14ac:dyDescent="0.3">
      <c r="A1006" s="11" t="s">
        <v>1037</v>
      </c>
      <c r="B1006" s="11">
        <v>1973</v>
      </c>
      <c r="C1006" s="11" t="s">
        <v>20</v>
      </c>
      <c r="D1006" s="11">
        <v>3</v>
      </c>
      <c r="E1006" s="11">
        <v>0</v>
      </c>
      <c r="F1006" s="19">
        <v>8125.78</v>
      </c>
      <c r="G1006" s="11" t="s">
        <v>11</v>
      </c>
      <c r="H1006" s="11" t="s">
        <v>11</v>
      </c>
      <c r="I1006" s="11" t="s">
        <v>13</v>
      </c>
      <c r="J1006" s="14">
        <f t="shared" si="30"/>
        <v>26910</v>
      </c>
      <c r="K1006" s="15">
        <f t="shared" si="31"/>
        <v>49</v>
      </c>
    </row>
    <row r="1007" spans="1:11" x14ac:dyDescent="0.3">
      <c r="A1007" s="11" t="s">
        <v>1038</v>
      </c>
      <c r="B1007" s="11">
        <v>1990</v>
      </c>
      <c r="C1007" s="11" t="s">
        <v>18</v>
      </c>
      <c r="D1007" s="11">
        <v>21</v>
      </c>
      <c r="E1007" s="11">
        <v>3</v>
      </c>
      <c r="F1007" s="19">
        <v>8157.92</v>
      </c>
      <c r="G1007" s="11" t="s">
        <v>11</v>
      </c>
      <c r="H1007" s="11" t="s">
        <v>12</v>
      </c>
      <c r="I1007" s="11" t="s">
        <v>200</v>
      </c>
      <c r="J1007" s="14">
        <f t="shared" si="30"/>
        <v>33045</v>
      </c>
      <c r="K1007" s="15">
        <f t="shared" si="31"/>
        <v>32</v>
      </c>
    </row>
    <row r="1008" spans="1:11" x14ac:dyDescent="0.3">
      <c r="A1008" s="11" t="s">
        <v>1039</v>
      </c>
      <c r="B1008" s="11">
        <v>1982</v>
      </c>
      <c r="C1008" s="11" t="s">
        <v>18</v>
      </c>
      <c r="D1008" s="11">
        <v>28</v>
      </c>
      <c r="E1008" s="11">
        <v>4</v>
      </c>
      <c r="F1008" s="19">
        <v>8162.72</v>
      </c>
      <c r="G1008" s="11" t="s">
        <v>12</v>
      </c>
      <c r="H1008" s="11" t="s">
        <v>12</v>
      </c>
      <c r="I1008" s="11" t="s">
        <v>23</v>
      </c>
      <c r="J1008" s="14">
        <f t="shared" si="30"/>
        <v>30130</v>
      </c>
      <c r="K1008" s="15">
        <f t="shared" si="31"/>
        <v>40</v>
      </c>
    </row>
    <row r="1009" spans="1:11" x14ac:dyDescent="0.3">
      <c r="A1009" s="11" t="s">
        <v>1040</v>
      </c>
      <c r="B1009" s="11">
        <v>1963</v>
      </c>
      <c r="C1009" s="11" t="s">
        <v>15</v>
      </c>
      <c r="D1009" s="11">
        <v>5</v>
      </c>
      <c r="E1009" s="11">
        <v>0</v>
      </c>
      <c r="F1009" s="19">
        <v>8177.9</v>
      </c>
      <c r="G1009" s="11" t="s">
        <v>12</v>
      </c>
      <c r="H1009" s="11" t="s">
        <v>16</v>
      </c>
      <c r="I1009" s="11" t="s">
        <v>13</v>
      </c>
      <c r="J1009" s="14">
        <f t="shared" si="30"/>
        <v>23320</v>
      </c>
      <c r="K1009" s="15">
        <f t="shared" si="31"/>
        <v>59</v>
      </c>
    </row>
    <row r="1010" spans="1:11" x14ac:dyDescent="0.3">
      <c r="A1010" s="11" t="s">
        <v>1041</v>
      </c>
      <c r="B1010" s="11">
        <v>1983</v>
      </c>
      <c r="C1010" s="11" t="s">
        <v>18</v>
      </c>
      <c r="D1010" s="11">
        <v>8</v>
      </c>
      <c r="E1010" s="11">
        <v>3</v>
      </c>
      <c r="F1010" s="19">
        <v>8179.51</v>
      </c>
      <c r="G1010" s="11" t="s">
        <v>11</v>
      </c>
      <c r="H1010" s="11" t="s">
        <v>11</v>
      </c>
      <c r="I1010" s="11" t="s">
        <v>516</v>
      </c>
      <c r="J1010" s="14">
        <f t="shared" si="30"/>
        <v>30475</v>
      </c>
      <c r="K1010" s="15">
        <f t="shared" si="31"/>
        <v>40</v>
      </c>
    </row>
    <row r="1011" spans="1:11" x14ac:dyDescent="0.3">
      <c r="A1011" s="11" t="s">
        <v>1042</v>
      </c>
      <c r="B1011" s="11">
        <v>1997</v>
      </c>
      <c r="C1011" s="11" t="s">
        <v>37</v>
      </c>
      <c r="D1011" s="11">
        <v>21</v>
      </c>
      <c r="E1011" s="11">
        <v>0</v>
      </c>
      <c r="F1011" s="19">
        <v>8182.89</v>
      </c>
      <c r="G1011" s="11" t="s">
        <v>11</v>
      </c>
      <c r="H1011" s="11" t="s">
        <v>16</v>
      </c>
      <c r="I1011" s="11" t="s">
        <v>535</v>
      </c>
      <c r="J1011" s="14">
        <f t="shared" si="30"/>
        <v>35724</v>
      </c>
      <c r="K1011" s="15">
        <f t="shared" si="31"/>
        <v>25</v>
      </c>
    </row>
    <row r="1012" spans="1:11" x14ac:dyDescent="0.3">
      <c r="A1012" s="11" t="s">
        <v>1043</v>
      </c>
      <c r="B1012" s="11">
        <v>1962</v>
      </c>
      <c r="C1012" s="11" t="s">
        <v>15</v>
      </c>
      <c r="D1012" s="11">
        <v>23</v>
      </c>
      <c r="E1012" s="11">
        <v>0</v>
      </c>
      <c r="F1012" s="19">
        <v>8188.12</v>
      </c>
      <c r="G1012" s="11" t="s">
        <v>12</v>
      </c>
      <c r="H1012" s="11" t="s">
        <v>12</v>
      </c>
      <c r="I1012" s="11" t="s">
        <v>13</v>
      </c>
      <c r="J1012" s="14">
        <f t="shared" si="30"/>
        <v>22973</v>
      </c>
      <c r="K1012" s="15">
        <f t="shared" si="31"/>
        <v>60</v>
      </c>
    </row>
    <row r="1013" spans="1:11" x14ac:dyDescent="0.3">
      <c r="A1013" s="11" t="s">
        <v>1044</v>
      </c>
      <c r="B1013" s="11">
        <v>1978</v>
      </c>
      <c r="C1013" s="11" t="s">
        <v>37</v>
      </c>
      <c r="D1013" s="11">
        <v>24</v>
      </c>
      <c r="E1013" s="11">
        <v>2</v>
      </c>
      <c r="F1013" s="19">
        <v>8211.1</v>
      </c>
      <c r="G1013" s="11" t="s">
        <v>11</v>
      </c>
      <c r="H1013" s="11" t="s">
        <v>12</v>
      </c>
      <c r="I1013" s="11" t="s">
        <v>13</v>
      </c>
      <c r="J1013" s="14">
        <f t="shared" si="30"/>
        <v>28787</v>
      </c>
      <c r="K1013" s="15">
        <f t="shared" si="31"/>
        <v>44</v>
      </c>
    </row>
    <row r="1014" spans="1:11" x14ac:dyDescent="0.3">
      <c r="A1014" s="11" t="s">
        <v>1045</v>
      </c>
      <c r="B1014" s="11">
        <v>1978</v>
      </c>
      <c r="C1014" s="11" t="s">
        <v>18</v>
      </c>
      <c r="D1014" s="11">
        <v>30</v>
      </c>
      <c r="E1014" s="11">
        <v>2</v>
      </c>
      <c r="F1014" s="19">
        <v>8219.2000000000007</v>
      </c>
      <c r="G1014" s="11" t="s">
        <v>11</v>
      </c>
      <c r="H1014" s="11" t="s">
        <v>11</v>
      </c>
      <c r="I1014" s="11" t="s">
        <v>13</v>
      </c>
      <c r="J1014" s="14">
        <f t="shared" si="30"/>
        <v>28671</v>
      </c>
      <c r="K1014" s="15">
        <f t="shared" si="31"/>
        <v>44</v>
      </c>
    </row>
    <row r="1015" spans="1:11" x14ac:dyDescent="0.3">
      <c r="A1015" s="11" t="s">
        <v>1046</v>
      </c>
      <c r="B1015" s="11">
        <v>1976</v>
      </c>
      <c r="C1015" s="11" t="s">
        <v>20</v>
      </c>
      <c r="D1015" s="11">
        <v>3</v>
      </c>
      <c r="E1015" s="11">
        <v>1</v>
      </c>
      <c r="F1015" s="19">
        <v>8232.64</v>
      </c>
      <c r="G1015" s="11" t="s">
        <v>11</v>
      </c>
      <c r="H1015" s="11" t="s">
        <v>12</v>
      </c>
      <c r="I1015" s="11" t="s">
        <v>13</v>
      </c>
      <c r="J1015" s="14">
        <f t="shared" si="30"/>
        <v>28006</v>
      </c>
      <c r="K1015" s="15">
        <f t="shared" si="31"/>
        <v>46</v>
      </c>
    </row>
    <row r="1016" spans="1:11" x14ac:dyDescent="0.3">
      <c r="A1016" s="11" t="s">
        <v>1047</v>
      </c>
      <c r="B1016" s="11">
        <v>1976</v>
      </c>
      <c r="C1016" s="11" t="s">
        <v>18</v>
      </c>
      <c r="D1016" s="11">
        <v>30</v>
      </c>
      <c r="E1016" s="11">
        <v>1</v>
      </c>
      <c r="F1016" s="19">
        <v>8233.1</v>
      </c>
      <c r="G1016" s="11" t="s">
        <v>11</v>
      </c>
      <c r="H1016" s="11" t="s">
        <v>11</v>
      </c>
      <c r="I1016" s="11" t="s">
        <v>13</v>
      </c>
      <c r="J1016" s="14">
        <f t="shared" si="30"/>
        <v>27941</v>
      </c>
      <c r="K1016" s="15">
        <f t="shared" si="31"/>
        <v>46</v>
      </c>
    </row>
    <row r="1017" spans="1:11" x14ac:dyDescent="0.3">
      <c r="A1017" s="11" t="s">
        <v>1048</v>
      </c>
      <c r="B1017" s="11">
        <v>1976</v>
      </c>
      <c r="C1017" s="11" t="s">
        <v>20</v>
      </c>
      <c r="D1017" s="11">
        <v>2</v>
      </c>
      <c r="E1017" s="11">
        <v>1</v>
      </c>
      <c r="F1017" s="19">
        <v>8240.59</v>
      </c>
      <c r="G1017" s="11" t="s">
        <v>11</v>
      </c>
      <c r="H1017" s="11" t="s">
        <v>11</v>
      </c>
      <c r="I1017" s="11" t="s">
        <v>13</v>
      </c>
      <c r="J1017" s="14">
        <f t="shared" si="30"/>
        <v>28005</v>
      </c>
      <c r="K1017" s="15">
        <f t="shared" si="31"/>
        <v>46</v>
      </c>
    </row>
    <row r="1018" spans="1:11" x14ac:dyDescent="0.3">
      <c r="A1018" s="11" t="s">
        <v>1049</v>
      </c>
      <c r="B1018" s="11">
        <v>1982</v>
      </c>
      <c r="C1018" s="11" t="s">
        <v>20</v>
      </c>
      <c r="D1018" s="11">
        <v>27</v>
      </c>
      <c r="E1018" s="11">
        <v>3</v>
      </c>
      <c r="F1018" s="19">
        <v>8252.2800000000007</v>
      </c>
      <c r="G1018" s="11" t="s">
        <v>11</v>
      </c>
      <c r="H1018" s="11" t="s">
        <v>11</v>
      </c>
      <c r="I1018" s="11" t="s">
        <v>247</v>
      </c>
      <c r="J1018" s="14">
        <f t="shared" si="30"/>
        <v>30221</v>
      </c>
      <c r="K1018" s="15">
        <f t="shared" si="31"/>
        <v>40</v>
      </c>
    </row>
    <row r="1019" spans="1:11" x14ac:dyDescent="0.3">
      <c r="A1019" s="11" t="s">
        <v>1050</v>
      </c>
      <c r="B1019" s="11">
        <v>1964</v>
      </c>
      <c r="C1019" s="11" t="s">
        <v>20</v>
      </c>
      <c r="D1019" s="11">
        <v>5</v>
      </c>
      <c r="E1019" s="11">
        <v>0</v>
      </c>
      <c r="F1019" s="19">
        <v>8268</v>
      </c>
      <c r="G1019" s="11" t="s">
        <v>12</v>
      </c>
      <c r="H1019" s="11" t="s">
        <v>12</v>
      </c>
      <c r="I1019" s="11" t="s">
        <v>13</v>
      </c>
      <c r="J1019" s="14">
        <f t="shared" si="30"/>
        <v>23625</v>
      </c>
      <c r="K1019" s="15">
        <f t="shared" si="31"/>
        <v>58</v>
      </c>
    </row>
    <row r="1020" spans="1:11" x14ac:dyDescent="0.3">
      <c r="A1020" s="11" t="s">
        <v>1051</v>
      </c>
      <c r="B1020" s="11">
        <v>1974</v>
      </c>
      <c r="C1020" s="11" t="s">
        <v>35</v>
      </c>
      <c r="D1020" s="11">
        <v>5</v>
      </c>
      <c r="E1020" s="11">
        <v>0</v>
      </c>
      <c r="F1020" s="19">
        <v>8269.0400000000009</v>
      </c>
      <c r="G1020" s="11" t="s">
        <v>11</v>
      </c>
      <c r="H1020" s="11" t="s">
        <v>16</v>
      </c>
      <c r="I1020" s="11" t="s">
        <v>42</v>
      </c>
      <c r="J1020" s="14">
        <f t="shared" si="30"/>
        <v>27246</v>
      </c>
      <c r="K1020" s="15">
        <f t="shared" si="31"/>
        <v>48</v>
      </c>
    </row>
    <row r="1021" spans="1:11" x14ac:dyDescent="0.3">
      <c r="A1021" s="11" t="s">
        <v>1052</v>
      </c>
      <c r="B1021" s="11">
        <v>2000</v>
      </c>
      <c r="C1021" s="11" t="s">
        <v>15</v>
      </c>
      <c r="D1021" s="11">
        <v>28</v>
      </c>
      <c r="E1021" s="11">
        <v>0</v>
      </c>
      <c r="F1021" s="19">
        <v>8271.4599999999991</v>
      </c>
      <c r="G1021" s="11" t="s">
        <v>11</v>
      </c>
      <c r="H1021" s="11" t="s">
        <v>16</v>
      </c>
      <c r="I1021" s="11" t="s">
        <v>249</v>
      </c>
      <c r="J1021" s="14">
        <f t="shared" si="30"/>
        <v>36858</v>
      </c>
      <c r="K1021" s="15">
        <f t="shared" si="31"/>
        <v>22</v>
      </c>
    </row>
    <row r="1022" spans="1:11" x14ac:dyDescent="0.3">
      <c r="A1022" s="11" t="s">
        <v>1053</v>
      </c>
      <c r="B1022" s="11">
        <v>1974</v>
      </c>
      <c r="C1022" s="11" t="s">
        <v>20</v>
      </c>
      <c r="D1022" s="11">
        <v>26</v>
      </c>
      <c r="E1022" s="11">
        <v>0</v>
      </c>
      <c r="F1022" s="19">
        <v>8277.52</v>
      </c>
      <c r="G1022" s="11" t="s">
        <v>11</v>
      </c>
      <c r="H1022" s="11" t="s">
        <v>11</v>
      </c>
      <c r="I1022" s="11" t="s">
        <v>42</v>
      </c>
      <c r="J1022" s="14">
        <f t="shared" si="30"/>
        <v>27298</v>
      </c>
      <c r="K1022" s="15">
        <f t="shared" si="31"/>
        <v>48</v>
      </c>
    </row>
    <row r="1023" spans="1:11" x14ac:dyDescent="0.3">
      <c r="A1023" s="11" t="s">
        <v>1054</v>
      </c>
      <c r="B1023" s="11">
        <v>1974</v>
      </c>
      <c r="C1023" s="11" t="s">
        <v>30</v>
      </c>
      <c r="D1023" s="11">
        <v>22</v>
      </c>
      <c r="E1023" s="11">
        <v>0</v>
      </c>
      <c r="F1023" s="19">
        <v>8280.6200000000008</v>
      </c>
      <c r="G1023" s="11" t="s">
        <v>11</v>
      </c>
      <c r="H1023" s="11" t="s">
        <v>11</v>
      </c>
      <c r="I1023" s="11" t="s">
        <v>13</v>
      </c>
      <c r="J1023" s="14">
        <f t="shared" si="30"/>
        <v>27385</v>
      </c>
      <c r="K1023" s="15">
        <f t="shared" si="31"/>
        <v>48</v>
      </c>
    </row>
    <row r="1024" spans="1:11" x14ac:dyDescent="0.3">
      <c r="A1024" s="11" t="s">
        <v>1055</v>
      </c>
      <c r="B1024" s="11">
        <v>1974</v>
      </c>
      <c r="C1024" s="11" t="s">
        <v>18</v>
      </c>
      <c r="D1024" s="11">
        <v>6</v>
      </c>
      <c r="E1024" s="11">
        <v>0</v>
      </c>
      <c r="F1024" s="19">
        <v>8283.68</v>
      </c>
      <c r="G1024" s="11" t="s">
        <v>11</v>
      </c>
      <c r="H1024" s="11" t="s">
        <v>12</v>
      </c>
      <c r="I1024" s="11" t="s">
        <v>13</v>
      </c>
      <c r="J1024" s="14">
        <f t="shared" si="30"/>
        <v>27186</v>
      </c>
      <c r="K1024" s="15">
        <f t="shared" si="31"/>
        <v>49</v>
      </c>
    </row>
    <row r="1025" spans="1:11" x14ac:dyDescent="0.3">
      <c r="A1025" s="11" t="s">
        <v>1056</v>
      </c>
      <c r="B1025" s="11">
        <v>1978</v>
      </c>
      <c r="C1025" s="11" t="s">
        <v>18</v>
      </c>
      <c r="D1025" s="11">
        <v>26</v>
      </c>
      <c r="E1025" s="11">
        <v>2</v>
      </c>
      <c r="F1025" s="19">
        <v>8302.5400000000009</v>
      </c>
      <c r="G1025" s="11" t="s">
        <v>12</v>
      </c>
      <c r="H1025" s="11" t="s">
        <v>12</v>
      </c>
      <c r="I1025" s="11" t="s">
        <v>168</v>
      </c>
      <c r="J1025" s="14">
        <f t="shared" si="30"/>
        <v>28667</v>
      </c>
      <c r="K1025" s="15">
        <f t="shared" si="31"/>
        <v>44</v>
      </c>
    </row>
    <row r="1026" spans="1:11" x14ac:dyDescent="0.3">
      <c r="A1026" s="11" t="s">
        <v>1057</v>
      </c>
      <c r="B1026" s="11">
        <v>1979</v>
      </c>
      <c r="C1026" s="11" t="s">
        <v>35</v>
      </c>
      <c r="D1026" s="11">
        <v>7</v>
      </c>
      <c r="E1026" s="11">
        <v>2</v>
      </c>
      <c r="F1026" s="19">
        <v>8310.84</v>
      </c>
      <c r="G1026" s="11" t="s">
        <v>11</v>
      </c>
      <c r="H1026" s="11" t="s">
        <v>11</v>
      </c>
      <c r="I1026" s="11" t="s">
        <v>23</v>
      </c>
      <c r="J1026" s="14">
        <f t="shared" ref="J1026:J1089" si="32">DATE(B1026,MONTH(DATEVALUE(C1026&amp;" 1")),D1026)</f>
        <v>29074</v>
      </c>
      <c r="K1026" s="15">
        <f t="shared" ref="K1026:K1089" si="33">DATEDIF(J1026,DATE(2023,6,8),"Y")</f>
        <v>43</v>
      </c>
    </row>
    <row r="1027" spans="1:11" x14ac:dyDescent="0.3">
      <c r="A1027" s="11" t="s">
        <v>1058</v>
      </c>
      <c r="B1027" s="11">
        <v>1993</v>
      </c>
      <c r="C1027" s="11" t="s">
        <v>18</v>
      </c>
      <c r="D1027" s="11">
        <v>22</v>
      </c>
      <c r="E1027" s="11">
        <v>0</v>
      </c>
      <c r="F1027" s="19">
        <v>8314.65</v>
      </c>
      <c r="G1027" s="11" t="s">
        <v>11</v>
      </c>
      <c r="H1027" s="11" t="s">
        <v>16</v>
      </c>
      <c r="I1027" s="11" t="s">
        <v>23</v>
      </c>
      <c r="J1027" s="14">
        <f t="shared" si="32"/>
        <v>34142</v>
      </c>
      <c r="K1027" s="15">
        <f t="shared" si="33"/>
        <v>29</v>
      </c>
    </row>
    <row r="1028" spans="1:11" x14ac:dyDescent="0.3">
      <c r="A1028" s="11" t="s">
        <v>1059</v>
      </c>
      <c r="B1028" s="11">
        <v>1976</v>
      </c>
      <c r="C1028" s="11" t="s">
        <v>10</v>
      </c>
      <c r="D1028" s="11">
        <v>12</v>
      </c>
      <c r="E1028" s="11">
        <v>1</v>
      </c>
      <c r="F1028" s="19">
        <v>8334.4599999999991</v>
      </c>
      <c r="G1028" s="11" t="s">
        <v>12</v>
      </c>
      <c r="H1028" s="11" t="s">
        <v>11</v>
      </c>
      <c r="I1028" s="11" t="s">
        <v>168</v>
      </c>
      <c r="J1028" s="14">
        <f t="shared" si="32"/>
        <v>27953</v>
      </c>
      <c r="K1028" s="15">
        <f t="shared" si="33"/>
        <v>46</v>
      </c>
    </row>
    <row r="1029" spans="1:11" x14ac:dyDescent="0.3">
      <c r="A1029" s="11" t="s">
        <v>1060</v>
      </c>
      <c r="B1029" s="11">
        <v>1976</v>
      </c>
      <c r="C1029" s="11" t="s">
        <v>10</v>
      </c>
      <c r="D1029" s="11">
        <v>20</v>
      </c>
      <c r="E1029" s="11">
        <v>1</v>
      </c>
      <c r="F1029" s="19">
        <v>8334.59</v>
      </c>
      <c r="G1029" s="11" t="s">
        <v>12</v>
      </c>
      <c r="H1029" s="11" t="s">
        <v>11</v>
      </c>
      <c r="I1029" s="11" t="s">
        <v>168</v>
      </c>
      <c r="J1029" s="14">
        <f t="shared" si="32"/>
        <v>27961</v>
      </c>
      <c r="K1029" s="15">
        <f t="shared" si="33"/>
        <v>46</v>
      </c>
    </row>
    <row r="1030" spans="1:11" x14ac:dyDescent="0.3">
      <c r="A1030" s="11" t="s">
        <v>1061</v>
      </c>
      <c r="B1030" s="11">
        <v>1976</v>
      </c>
      <c r="C1030" s="11" t="s">
        <v>10</v>
      </c>
      <c r="D1030" s="11">
        <v>7</v>
      </c>
      <c r="E1030" s="11">
        <v>1</v>
      </c>
      <c r="F1030" s="19">
        <v>8342.91</v>
      </c>
      <c r="G1030" s="11" t="s">
        <v>12</v>
      </c>
      <c r="H1030" s="11" t="s">
        <v>16</v>
      </c>
      <c r="I1030" s="11" t="s">
        <v>168</v>
      </c>
      <c r="J1030" s="14">
        <f t="shared" si="32"/>
        <v>27948</v>
      </c>
      <c r="K1030" s="15">
        <f t="shared" si="33"/>
        <v>46</v>
      </c>
    </row>
    <row r="1031" spans="1:11" x14ac:dyDescent="0.3">
      <c r="A1031" s="11" t="s">
        <v>1062</v>
      </c>
      <c r="B1031" s="11">
        <v>1976</v>
      </c>
      <c r="C1031" s="11" t="s">
        <v>18</v>
      </c>
      <c r="D1031" s="11">
        <v>12</v>
      </c>
      <c r="E1031" s="11">
        <v>2</v>
      </c>
      <c r="F1031" s="19">
        <v>8347.16</v>
      </c>
      <c r="G1031" s="11" t="s">
        <v>11</v>
      </c>
      <c r="H1031" s="11" t="s">
        <v>16</v>
      </c>
      <c r="I1031" s="11" t="s">
        <v>13</v>
      </c>
      <c r="J1031" s="14">
        <f t="shared" si="32"/>
        <v>27923</v>
      </c>
      <c r="K1031" s="15">
        <f t="shared" si="33"/>
        <v>46</v>
      </c>
    </row>
    <row r="1032" spans="1:11" x14ac:dyDescent="0.3">
      <c r="A1032" s="11" t="s">
        <v>1063</v>
      </c>
      <c r="B1032" s="11">
        <v>1963</v>
      </c>
      <c r="C1032" s="11" t="s">
        <v>20</v>
      </c>
      <c r="D1032" s="11">
        <v>21</v>
      </c>
      <c r="E1032" s="11">
        <v>0</v>
      </c>
      <c r="F1032" s="19">
        <v>8355.5400000000009</v>
      </c>
      <c r="G1032" s="11" t="s">
        <v>12</v>
      </c>
      <c r="H1032" s="11" t="s">
        <v>12</v>
      </c>
      <c r="I1032" s="11" t="s">
        <v>23</v>
      </c>
      <c r="J1032" s="14">
        <f t="shared" si="32"/>
        <v>23275</v>
      </c>
      <c r="K1032" s="15">
        <f t="shared" si="33"/>
        <v>59</v>
      </c>
    </row>
    <row r="1033" spans="1:11" x14ac:dyDescent="0.3">
      <c r="A1033" s="11" t="s">
        <v>1064</v>
      </c>
      <c r="B1033" s="11">
        <v>1971</v>
      </c>
      <c r="C1033" s="11" t="s">
        <v>20</v>
      </c>
      <c r="D1033" s="11">
        <v>4</v>
      </c>
      <c r="E1033" s="11">
        <v>0</v>
      </c>
      <c r="F1033" s="19">
        <v>8396.6200000000008</v>
      </c>
      <c r="G1033" s="11" t="s">
        <v>11</v>
      </c>
      <c r="H1033" s="11" t="s">
        <v>12</v>
      </c>
      <c r="I1033" s="11" t="s">
        <v>13</v>
      </c>
      <c r="J1033" s="14">
        <f t="shared" si="32"/>
        <v>26180</v>
      </c>
      <c r="K1033" s="15">
        <f t="shared" si="33"/>
        <v>51</v>
      </c>
    </row>
    <row r="1034" spans="1:11" x14ac:dyDescent="0.3">
      <c r="A1034" s="11" t="s">
        <v>1065</v>
      </c>
      <c r="B1034" s="11">
        <v>1971</v>
      </c>
      <c r="C1034" s="11" t="s">
        <v>20</v>
      </c>
      <c r="D1034" s="11">
        <v>18</v>
      </c>
      <c r="E1034" s="11">
        <v>0</v>
      </c>
      <c r="F1034" s="19">
        <v>8400.01</v>
      </c>
      <c r="G1034" s="11" t="s">
        <v>11</v>
      </c>
      <c r="H1034" s="11" t="s">
        <v>12</v>
      </c>
      <c r="I1034" s="11" t="s">
        <v>13</v>
      </c>
      <c r="J1034" s="14">
        <f t="shared" si="32"/>
        <v>26194</v>
      </c>
      <c r="K1034" s="15">
        <f t="shared" si="33"/>
        <v>51</v>
      </c>
    </row>
    <row r="1035" spans="1:11" x14ac:dyDescent="0.3">
      <c r="A1035" s="11" t="s">
        <v>1066</v>
      </c>
      <c r="B1035" s="11">
        <v>1979</v>
      </c>
      <c r="C1035" s="11" t="s">
        <v>18</v>
      </c>
      <c r="D1035" s="11">
        <v>11</v>
      </c>
      <c r="E1035" s="11">
        <v>3</v>
      </c>
      <c r="F1035" s="19">
        <v>8410.0499999999993</v>
      </c>
      <c r="G1035" s="11" t="s">
        <v>11</v>
      </c>
      <c r="H1035" s="11" t="s">
        <v>11</v>
      </c>
      <c r="I1035" s="11" t="s">
        <v>23</v>
      </c>
      <c r="J1035" s="14">
        <f t="shared" si="32"/>
        <v>29017</v>
      </c>
      <c r="K1035" s="15">
        <f t="shared" si="33"/>
        <v>43</v>
      </c>
    </row>
    <row r="1036" spans="1:11" x14ac:dyDescent="0.3">
      <c r="A1036" s="11" t="s">
        <v>1067</v>
      </c>
      <c r="B1036" s="11">
        <v>1977</v>
      </c>
      <c r="C1036" s="11" t="s">
        <v>20</v>
      </c>
      <c r="D1036" s="11">
        <v>4</v>
      </c>
      <c r="E1036" s="11">
        <v>2</v>
      </c>
      <c r="F1036" s="19">
        <v>8413.4599999999991</v>
      </c>
      <c r="G1036" s="11" t="s">
        <v>12</v>
      </c>
      <c r="H1036" s="11" t="s">
        <v>16</v>
      </c>
      <c r="I1036" s="11" t="s">
        <v>23</v>
      </c>
      <c r="J1036" s="14">
        <f t="shared" si="32"/>
        <v>28372</v>
      </c>
      <c r="K1036" s="15">
        <f t="shared" si="33"/>
        <v>45</v>
      </c>
    </row>
    <row r="1037" spans="1:11" x14ac:dyDescent="0.3">
      <c r="A1037" s="11" t="s">
        <v>1068</v>
      </c>
      <c r="B1037" s="11">
        <v>1975</v>
      </c>
      <c r="C1037" s="11" t="s">
        <v>20</v>
      </c>
      <c r="D1037" s="11">
        <v>28</v>
      </c>
      <c r="E1037" s="11">
        <v>1</v>
      </c>
      <c r="F1037" s="19">
        <v>8428.07</v>
      </c>
      <c r="G1037" s="11" t="s">
        <v>12</v>
      </c>
      <c r="H1037" s="11" t="s">
        <v>11</v>
      </c>
      <c r="I1037" s="11" t="s">
        <v>23</v>
      </c>
      <c r="J1037" s="14">
        <f t="shared" si="32"/>
        <v>27665</v>
      </c>
      <c r="K1037" s="15">
        <f t="shared" si="33"/>
        <v>47</v>
      </c>
    </row>
    <row r="1038" spans="1:11" x14ac:dyDescent="0.3">
      <c r="A1038" s="11" t="s">
        <v>1069</v>
      </c>
      <c r="B1038" s="11">
        <v>1963</v>
      </c>
      <c r="C1038" s="11" t="s">
        <v>20</v>
      </c>
      <c r="D1038" s="11">
        <v>24</v>
      </c>
      <c r="E1038" s="11">
        <v>0</v>
      </c>
      <c r="F1038" s="19">
        <v>8440.0499999999993</v>
      </c>
      <c r="G1038" s="11" t="s">
        <v>12</v>
      </c>
      <c r="H1038" s="11" t="s">
        <v>11</v>
      </c>
      <c r="I1038" s="11" t="s">
        <v>13</v>
      </c>
      <c r="J1038" s="14">
        <f t="shared" si="32"/>
        <v>23278</v>
      </c>
      <c r="K1038" s="15">
        <f t="shared" si="33"/>
        <v>59</v>
      </c>
    </row>
    <row r="1039" spans="1:11" x14ac:dyDescent="0.3">
      <c r="A1039" s="11" t="s">
        <v>1070</v>
      </c>
      <c r="B1039" s="11">
        <v>1972</v>
      </c>
      <c r="C1039" s="11" t="s">
        <v>20</v>
      </c>
      <c r="D1039" s="11">
        <v>9</v>
      </c>
      <c r="E1039" s="11">
        <v>0</v>
      </c>
      <c r="F1039" s="19">
        <v>8442.67</v>
      </c>
      <c r="G1039" s="11" t="s">
        <v>11</v>
      </c>
      <c r="H1039" s="11" t="s">
        <v>12</v>
      </c>
      <c r="I1039" s="11" t="s">
        <v>13</v>
      </c>
      <c r="J1039" s="14">
        <f t="shared" si="32"/>
        <v>26551</v>
      </c>
      <c r="K1039" s="15">
        <f t="shared" si="33"/>
        <v>50</v>
      </c>
    </row>
    <row r="1040" spans="1:11" x14ac:dyDescent="0.3">
      <c r="A1040" s="11" t="s">
        <v>1071</v>
      </c>
      <c r="B1040" s="11">
        <v>1972</v>
      </c>
      <c r="C1040" s="11" t="s">
        <v>20</v>
      </c>
      <c r="D1040" s="11">
        <v>4</v>
      </c>
      <c r="E1040" s="11">
        <v>0</v>
      </c>
      <c r="F1040" s="19">
        <v>8444.4699999999993</v>
      </c>
      <c r="G1040" s="11" t="s">
        <v>12</v>
      </c>
      <c r="H1040" s="11" t="s">
        <v>16</v>
      </c>
      <c r="I1040" s="11" t="s">
        <v>42</v>
      </c>
      <c r="J1040" s="14">
        <f t="shared" si="32"/>
        <v>26546</v>
      </c>
      <c r="K1040" s="15">
        <f t="shared" si="33"/>
        <v>50</v>
      </c>
    </row>
    <row r="1041" spans="1:11" x14ac:dyDescent="0.3">
      <c r="A1041" s="11" t="s">
        <v>1072</v>
      </c>
      <c r="B1041" s="11">
        <v>1966</v>
      </c>
      <c r="C1041" s="11" t="s">
        <v>18</v>
      </c>
      <c r="D1041" s="11">
        <v>12</v>
      </c>
      <c r="E1041" s="11">
        <v>0</v>
      </c>
      <c r="F1041" s="19">
        <v>8448.66</v>
      </c>
      <c r="G1041" s="11" t="s">
        <v>12</v>
      </c>
      <c r="H1041" s="11" t="s">
        <v>16</v>
      </c>
      <c r="I1041" s="11" t="s">
        <v>13</v>
      </c>
      <c r="J1041" s="14">
        <f t="shared" si="32"/>
        <v>24270</v>
      </c>
      <c r="K1041" s="15">
        <f t="shared" si="33"/>
        <v>56</v>
      </c>
    </row>
    <row r="1042" spans="1:11" x14ac:dyDescent="0.3">
      <c r="A1042" s="11" t="s">
        <v>1073</v>
      </c>
      <c r="B1042" s="11">
        <v>1984</v>
      </c>
      <c r="C1042" s="11" t="s">
        <v>18</v>
      </c>
      <c r="D1042" s="11">
        <v>19</v>
      </c>
      <c r="E1042" s="11">
        <v>3</v>
      </c>
      <c r="F1042" s="19">
        <v>8450.82</v>
      </c>
      <c r="G1042" s="11" t="s">
        <v>11</v>
      </c>
      <c r="H1042" s="11" t="s">
        <v>11</v>
      </c>
      <c r="I1042" s="11" t="s">
        <v>200</v>
      </c>
      <c r="J1042" s="14">
        <f t="shared" si="32"/>
        <v>30852</v>
      </c>
      <c r="K1042" s="15">
        <f t="shared" si="33"/>
        <v>38</v>
      </c>
    </row>
    <row r="1043" spans="1:11" x14ac:dyDescent="0.3">
      <c r="A1043" s="11" t="s">
        <v>1074</v>
      </c>
      <c r="B1043" s="11">
        <v>1972</v>
      </c>
      <c r="C1043" s="11" t="s">
        <v>30</v>
      </c>
      <c r="D1043" s="11">
        <v>26</v>
      </c>
      <c r="E1043" s="11">
        <v>0</v>
      </c>
      <c r="F1043" s="19">
        <v>8457.82</v>
      </c>
      <c r="G1043" s="11" t="s">
        <v>11</v>
      </c>
      <c r="H1043" s="11" t="s">
        <v>12</v>
      </c>
      <c r="I1043" s="11" t="s">
        <v>42</v>
      </c>
      <c r="J1043" s="14">
        <f t="shared" si="32"/>
        <v>26659</v>
      </c>
      <c r="K1043" s="15">
        <f t="shared" si="33"/>
        <v>50</v>
      </c>
    </row>
    <row r="1044" spans="1:11" x14ac:dyDescent="0.3">
      <c r="A1044" s="11" t="s">
        <v>1075</v>
      </c>
      <c r="B1044" s="11">
        <v>1992</v>
      </c>
      <c r="C1044" s="11" t="s">
        <v>20</v>
      </c>
      <c r="D1044" s="11">
        <v>9</v>
      </c>
      <c r="E1044" s="11">
        <v>0</v>
      </c>
      <c r="F1044" s="19">
        <v>8466.35</v>
      </c>
      <c r="G1044" s="11" t="s">
        <v>11</v>
      </c>
      <c r="H1044" s="11" t="s">
        <v>11</v>
      </c>
      <c r="I1044" s="11" t="s">
        <v>23</v>
      </c>
      <c r="J1044" s="14">
        <f t="shared" si="32"/>
        <v>33856</v>
      </c>
      <c r="K1044" s="15">
        <f t="shared" si="33"/>
        <v>30</v>
      </c>
    </row>
    <row r="1045" spans="1:11" x14ac:dyDescent="0.3">
      <c r="A1045" s="11" t="s">
        <v>1076</v>
      </c>
      <c r="B1045" s="11">
        <v>1993</v>
      </c>
      <c r="C1045" s="11" t="s">
        <v>15</v>
      </c>
      <c r="D1045" s="11">
        <v>10</v>
      </c>
      <c r="E1045" s="11">
        <v>0</v>
      </c>
      <c r="F1045" s="19">
        <v>8471.65</v>
      </c>
      <c r="G1045" s="11" t="s">
        <v>11</v>
      </c>
      <c r="H1045" s="11" t="s">
        <v>16</v>
      </c>
      <c r="I1045" s="11" t="s">
        <v>23</v>
      </c>
      <c r="J1045" s="14">
        <f t="shared" si="32"/>
        <v>34283</v>
      </c>
      <c r="K1045" s="15">
        <f t="shared" si="33"/>
        <v>29</v>
      </c>
    </row>
    <row r="1046" spans="1:11" x14ac:dyDescent="0.3">
      <c r="A1046" s="11" t="s">
        <v>1077</v>
      </c>
      <c r="B1046" s="11">
        <v>1977</v>
      </c>
      <c r="C1046" s="11" t="s">
        <v>30</v>
      </c>
      <c r="D1046" s="11">
        <v>26</v>
      </c>
      <c r="E1046" s="11">
        <v>2</v>
      </c>
      <c r="F1046" s="19">
        <v>8515.76</v>
      </c>
      <c r="G1046" s="11" t="s">
        <v>11</v>
      </c>
      <c r="H1046" s="11" t="s">
        <v>11</v>
      </c>
      <c r="I1046" s="11" t="s">
        <v>13</v>
      </c>
      <c r="J1046" s="14">
        <f t="shared" si="32"/>
        <v>28485</v>
      </c>
      <c r="K1046" s="15">
        <f t="shared" si="33"/>
        <v>45</v>
      </c>
    </row>
    <row r="1047" spans="1:11" x14ac:dyDescent="0.3">
      <c r="A1047" s="11" t="s">
        <v>1078</v>
      </c>
      <c r="B1047" s="11">
        <v>1977</v>
      </c>
      <c r="C1047" s="11" t="s">
        <v>18</v>
      </c>
      <c r="D1047" s="11">
        <v>21</v>
      </c>
      <c r="E1047" s="11">
        <v>2</v>
      </c>
      <c r="F1047" s="19">
        <v>8516.83</v>
      </c>
      <c r="G1047" s="11" t="s">
        <v>11</v>
      </c>
      <c r="H1047" s="11" t="s">
        <v>16</v>
      </c>
      <c r="I1047" s="11" t="s">
        <v>13</v>
      </c>
      <c r="J1047" s="14">
        <f t="shared" si="32"/>
        <v>28297</v>
      </c>
      <c r="K1047" s="15">
        <f t="shared" si="33"/>
        <v>45</v>
      </c>
    </row>
    <row r="1048" spans="1:11" x14ac:dyDescent="0.3">
      <c r="A1048" s="11" t="s">
        <v>1079</v>
      </c>
      <c r="B1048" s="11">
        <v>1977</v>
      </c>
      <c r="C1048" s="11" t="s">
        <v>30</v>
      </c>
      <c r="D1048" s="11">
        <v>29</v>
      </c>
      <c r="E1048" s="11">
        <v>2</v>
      </c>
      <c r="F1048" s="19">
        <v>8520.0300000000007</v>
      </c>
      <c r="G1048" s="11" t="s">
        <v>11</v>
      </c>
      <c r="H1048" s="11" t="s">
        <v>12</v>
      </c>
      <c r="I1048" s="11" t="s">
        <v>42</v>
      </c>
      <c r="J1048" s="14">
        <f t="shared" si="32"/>
        <v>28488</v>
      </c>
      <c r="K1048" s="15">
        <f t="shared" si="33"/>
        <v>45</v>
      </c>
    </row>
    <row r="1049" spans="1:11" x14ac:dyDescent="0.3">
      <c r="A1049" s="11" t="s">
        <v>1080</v>
      </c>
      <c r="B1049" s="11">
        <v>1979</v>
      </c>
      <c r="C1049" s="11" t="s">
        <v>35</v>
      </c>
      <c r="D1049" s="11">
        <v>13</v>
      </c>
      <c r="E1049" s="11">
        <v>3</v>
      </c>
      <c r="F1049" s="19">
        <v>8522</v>
      </c>
      <c r="G1049" s="11" t="s">
        <v>11</v>
      </c>
      <c r="H1049" s="11" t="s">
        <v>11</v>
      </c>
      <c r="I1049" s="11" t="s">
        <v>42</v>
      </c>
      <c r="J1049" s="14">
        <f t="shared" si="32"/>
        <v>29080</v>
      </c>
      <c r="K1049" s="15">
        <f t="shared" si="33"/>
        <v>43</v>
      </c>
    </row>
    <row r="1050" spans="1:11" x14ac:dyDescent="0.3">
      <c r="A1050" s="11" t="s">
        <v>1081</v>
      </c>
      <c r="B1050" s="11">
        <v>1977</v>
      </c>
      <c r="C1050" s="11" t="s">
        <v>10</v>
      </c>
      <c r="D1050" s="11">
        <v>26</v>
      </c>
      <c r="E1050" s="11">
        <v>2</v>
      </c>
      <c r="F1050" s="19">
        <v>8527.5300000000007</v>
      </c>
      <c r="G1050" s="11" t="s">
        <v>11</v>
      </c>
      <c r="H1050" s="11" t="s">
        <v>11</v>
      </c>
      <c r="I1050" s="11" t="s">
        <v>13</v>
      </c>
      <c r="J1050" s="14">
        <f t="shared" si="32"/>
        <v>28332</v>
      </c>
      <c r="K1050" s="15">
        <f t="shared" si="33"/>
        <v>45</v>
      </c>
    </row>
    <row r="1051" spans="1:11" x14ac:dyDescent="0.3">
      <c r="A1051" s="11" t="s">
        <v>1082</v>
      </c>
      <c r="B1051" s="11">
        <v>1983</v>
      </c>
      <c r="C1051" s="11" t="s">
        <v>10</v>
      </c>
      <c r="D1051" s="11">
        <v>24</v>
      </c>
      <c r="E1051" s="11">
        <v>0</v>
      </c>
      <c r="F1051" s="19">
        <v>8534.67</v>
      </c>
      <c r="G1051" s="11" t="s">
        <v>11</v>
      </c>
      <c r="H1051" s="11" t="s">
        <v>12</v>
      </c>
      <c r="I1051" s="11" t="s">
        <v>247</v>
      </c>
      <c r="J1051" s="14">
        <f t="shared" si="32"/>
        <v>30521</v>
      </c>
      <c r="K1051" s="15">
        <f t="shared" si="33"/>
        <v>39</v>
      </c>
    </row>
    <row r="1052" spans="1:11" x14ac:dyDescent="0.3">
      <c r="A1052" s="11" t="s">
        <v>1083</v>
      </c>
      <c r="B1052" s="11">
        <v>1981</v>
      </c>
      <c r="C1052" s="11" t="s">
        <v>30</v>
      </c>
      <c r="D1052" s="11">
        <v>27</v>
      </c>
      <c r="E1052" s="11">
        <v>3</v>
      </c>
      <c r="F1052" s="19">
        <v>8538.2900000000009</v>
      </c>
      <c r="G1052" s="11" t="s">
        <v>11</v>
      </c>
      <c r="H1052" s="11" t="s">
        <v>12</v>
      </c>
      <c r="I1052" s="11" t="s">
        <v>247</v>
      </c>
      <c r="J1052" s="14">
        <f t="shared" si="32"/>
        <v>29947</v>
      </c>
      <c r="K1052" s="15">
        <f t="shared" si="33"/>
        <v>41</v>
      </c>
    </row>
    <row r="1053" spans="1:11" x14ac:dyDescent="0.3">
      <c r="A1053" s="11" t="s">
        <v>1084</v>
      </c>
      <c r="B1053" s="11">
        <v>1975</v>
      </c>
      <c r="C1053" s="11" t="s">
        <v>15</v>
      </c>
      <c r="D1053" s="11">
        <v>6</v>
      </c>
      <c r="E1053" s="11">
        <v>1</v>
      </c>
      <c r="F1053" s="19">
        <v>8539.67</v>
      </c>
      <c r="G1053" s="11" t="s">
        <v>11</v>
      </c>
      <c r="H1053" s="11" t="s">
        <v>12</v>
      </c>
      <c r="I1053" s="11" t="s">
        <v>42</v>
      </c>
      <c r="J1053" s="14">
        <f t="shared" si="32"/>
        <v>27704</v>
      </c>
      <c r="K1053" s="15">
        <f t="shared" si="33"/>
        <v>47</v>
      </c>
    </row>
    <row r="1054" spans="1:11" x14ac:dyDescent="0.3">
      <c r="A1054" s="11" t="s">
        <v>1085</v>
      </c>
      <c r="B1054" s="11">
        <v>1983</v>
      </c>
      <c r="C1054" s="11" t="s">
        <v>30</v>
      </c>
      <c r="D1054" s="11">
        <v>12</v>
      </c>
      <c r="E1054" s="11">
        <v>1</v>
      </c>
      <c r="F1054" s="19">
        <v>8547.69</v>
      </c>
      <c r="G1054" s="11" t="s">
        <v>11</v>
      </c>
      <c r="H1054" s="11" t="s">
        <v>16</v>
      </c>
      <c r="I1054" s="11" t="s">
        <v>13</v>
      </c>
      <c r="J1054" s="14">
        <f t="shared" si="32"/>
        <v>30662</v>
      </c>
      <c r="K1054" s="15">
        <f t="shared" si="33"/>
        <v>39</v>
      </c>
    </row>
    <row r="1055" spans="1:11" x14ac:dyDescent="0.3">
      <c r="A1055" s="11" t="s">
        <v>1086</v>
      </c>
      <c r="B1055" s="11">
        <v>1975</v>
      </c>
      <c r="C1055" s="11" t="s">
        <v>35</v>
      </c>
      <c r="D1055" s="11">
        <v>6</v>
      </c>
      <c r="E1055" s="11">
        <v>1</v>
      </c>
      <c r="F1055" s="19">
        <v>8551.35</v>
      </c>
      <c r="G1055" s="11" t="s">
        <v>11</v>
      </c>
      <c r="H1055" s="11" t="s">
        <v>11</v>
      </c>
      <c r="I1055" s="11" t="s">
        <v>42</v>
      </c>
      <c r="J1055" s="14">
        <f t="shared" si="32"/>
        <v>27612</v>
      </c>
      <c r="K1055" s="15">
        <f t="shared" si="33"/>
        <v>47</v>
      </c>
    </row>
    <row r="1056" spans="1:11" x14ac:dyDescent="0.3">
      <c r="A1056" s="11" t="s">
        <v>1087</v>
      </c>
      <c r="B1056" s="11">
        <v>1975</v>
      </c>
      <c r="C1056" s="11" t="s">
        <v>35</v>
      </c>
      <c r="D1056" s="11">
        <v>21</v>
      </c>
      <c r="E1056" s="11">
        <v>1</v>
      </c>
      <c r="F1056" s="19">
        <v>8556.91</v>
      </c>
      <c r="G1056" s="11" t="s">
        <v>11</v>
      </c>
      <c r="H1056" s="11" t="s">
        <v>16</v>
      </c>
      <c r="I1056" s="11" t="s">
        <v>42</v>
      </c>
      <c r="J1056" s="14">
        <f t="shared" si="32"/>
        <v>27627</v>
      </c>
      <c r="K1056" s="15">
        <f t="shared" si="33"/>
        <v>47</v>
      </c>
    </row>
    <row r="1057" spans="1:11" x14ac:dyDescent="0.3">
      <c r="A1057" s="11" t="s">
        <v>1088</v>
      </c>
      <c r="B1057" s="11">
        <v>1988</v>
      </c>
      <c r="C1057" s="11" t="s">
        <v>20</v>
      </c>
      <c r="D1057" s="11">
        <v>21</v>
      </c>
      <c r="E1057" s="11">
        <v>3</v>
      </c>
      <c r="F1057" s="19">
        <v>8567.25</v>
      </c>
      <c r="G1057" s="11" t="s">
        <v>11</v>
      </c>
      <c r="H1057" s="11" t="s">
        <v>16</v>
      </c>
      <c r="I1057" s="11" t="s">
        <v>23</v>
      </c>
      <c r="J1057" s="14">
        <f t="shared" si="32"/>
        <v>32407</v>
      </c>
      <c r="K1057" s="15">
        <f t="shared" si="33"/>
        <v>34</v>
      </c>
    </row>
    <row r="1058" spans="1:11" x14ac:dyDescent="0.3">
      <c r="A1058" s="11" t="s">
        <v>1089</v>
      </c>
      <c r="B1058" s="11">
        <v>1975</v>
      </c>
      <c r="C1058" s="11" t="s">
        <v>20</v>
      </c>
      <c r="D1058" s="11">
        <v>26</v>
      </c>
      <c r="E1058" s="11">
        <v>1</v>
      </c>
      <c r="F1058" s="19">
        <v>8569.86</v>
      </c>
      <c r="G1058" s="11" t="s">
        <v>11</v>
      </c>
      <c r="H1058" s="11" t="s">
        <v>12</v>
      </c>
      <c r="I1058" s="11" t="s">
        <v>13</v>
      </c>
      <c r="J1058" s="14">
        <f t="shared" si="32"/>
        <v>27663</v>
      </c>
      <c r="K1058" s="15">
        <f t="shared" si="33"/>
        <v>47</v>
      </c>
    </row>
    <row r="1059" spans="1:11" x14ac:dyDescent="0.3">
      <c r="A1059" s="11" t="s">
        <v>1090</v>
      </c>
      <c r="B1059" s="11">
        <v>1982</v>
      </c>
      <c r="C1059" s="11" t="s">
        <v>30</v>
      </c>
      <c r="D1059" s="11">
        <v>6</v>
      </c>
      <c r="E1059" s="11">
        <v>3</v>
      </c>
      <c r="F1059" s="19">
        <v>8572.0400000000009</v>
      </c>
      <c r="G1059" s="11" t="s">
        <v>11</v>
      </c>
      <c r="H1059" s="11" t="s">
        <v>11</v>
      </c>
      <c r="I1059" s="11" t="s">
        <v>300</v>
      </c>
      <c r="J1059" s="14">
        <f t="shared" si="32"/>
        <v>30291</v>
      </c>
      <c r="K1059" s="15">
        <f t="shared" si="33"/>
        <v>40</v>
      </c>
    </row>
    <row r="1060" spans="1:11" x14ac:dyDescent="0.3">
      <c r="A1060" s="11" t="s">
        <v>1091</v>
      </c>
      <c r="B1060" s="11">
        <v>1987</v>
      </c>
      <c r="C1060" s="11" t="s">
        <v>15</v>
      </c>
      <c r="D1060" s="11">
        <v>11</v>
      </c>
      <c r="E1060" s="11">
        <v>3</v>
      </c>
      <c r="F1060" s="19">
        <v>8573.2999999999993</v>
      </c>
      <c r="G1060" s="11" t="s">
        <v>11</v>
      </c>
      <c r="H1060" s="11" t="s">
        <v>11</v>
      </c>
      <c r="I1060" s="11" t="s">
        <v>300</v>
      </c>
      <c r="J1060" s="14">
        <f t="shared" si="32"/>
        <v>32092</v>
      </c>
      <c r="K1060" s="15">
        <f t="shared" si="33"/>
        <v>35</v>
      </c>
    </row>
    <row r="1061" spans="1:11" x14ac:dyDescent="0.3">
      <c r="A1061" s="11" t="s">
        <v>1092</v>
      </c>
      <c r="B1061" s="11">
        <v>1983</v>
      </c>
      <c r="C1061" s="11" t="s">
        <v>30</v>
      </c>
      <c r="D1061" s="11">
        <v>30</v>
      </c>
      <c r="E1061" s="11">
        <v>5</v>
      </c>
      <c r="F1061" s="19">
        <v>8582.2999999999993</v>
      </c>
      <c r="G1061" s="11" t="s">
        <v>11</v>
      </c>
      <c r="H1061" s="11" t="s">
        <v>16</v>
      </c>
      <c r="I1061" s="11" t="s">
        <v>13</v>
      </c>
      <c r="J1061" s="14">
        <f t="shared" si="32"/>
        <v>30680</v>
      </c>
      <c r="K1061" s="15">
        <f t="shared" si="33"/>
        <v>39</v>
      </c>
    </row>
    <row r="1062" spans="1:11" x14ac:dyDescent="0.3">
      <c r="A1062" s="11" t="s">
        <v>1093</v>
      </c>
      <c r="B1062" s="11">
        <v>1983</v>
      </c>
      <c r="C1062" s="11" t="s">
        <v>10</v>
      </c>
      <c r="D1062" s="11">
        <v>25</v>
      </c>
      <c r="E1062" s="11">
        <v>5</v>
      </c>
      <c r="F1062" s="19">
        <v>8596.83</v>
      </c>
      <c r="G1062" s="11" t="s">
        <v>11</v>
      </c>
      <c r="H1062" s="11" t="s">
        <v>12</v>
      </c>
      <c r="I1062" s="11" t="s">
        <v>13</v>
      </c>
      <c r="J1062" s="14">
        <f t="shared" si="32"/>
        <v>30522</v>
      </c>
      <c r="K1062" s="15">
        <f t="shared" si="33"/>
        <v>39</v>
      </c>
    </row>
    <row r="1063" spans="1:11" x14ac:dyDescent="0.3">
      <c r="A1063" s="11" t="s">
        <v>1094</v>
      </c>
      <c r="B1063" s="11">
        <v>1973</v>
      </c>
      <c r="C1063" s="11" t="s">
        <v>10</v>
      </c>
      <c r="D1063" s="11">
        <v>11</v>
      </c>
      <c r="E1063" s="11">
        <v>0</v>
      </c>
      <c r="F1063" s="19">
        <v>8601.33</v>
      </c>
      <c r="G1063" s="11" t="s">
        <v>11</v>
      </c>
      <c r="H1063" s="11" t="s">
        <v>16</v>
      </c>
      <c r="I1063" s="11" t="s">
        <v>13</v>
      </c>
      <c r="J1063" s="14">
        <f t="shared" si="32"/>
        <v>26856</v>
      </c>
      <c r="K1063" s="15">
        <f t="shared" si="33"/>
        <v>49</v>
      </c>
    </row>
    <row r="1064" spans="1:11" x14ac:dyDescent="0.3">
      <c r="A1064" s="11" t="s">
        <v>1095</v>
      </c>
      <c r="B1064" s="11">
        <v>1977</v>
      </c>
      <c r="C1064" s="11" t="s">
        <v>20</v>
      </c>
      <c r="D1064" s="11">
        <v>24</v>
      </c>
      <c r="E1064" s="11">
        <v>2</v>
      </c>
      <c r="F1064" s="19">
        <v>8603.82</v>
      </c>
      <c r="G1064" s="11" t="s">
        <v>11</v>
      </c>
      <c r="H1064" s="11" t="s">
        <v>16</v>
      </c>
      <c r="I1064" s="11" t="s">
        <v>166</v>
      </c>
      <c r="J1064" s="14">
        <f t="shared" si="32"/>
        <v>28392</v>
      </c>
      <c r="K1064" s="15">
        <f t="shared" si="33"/>
        <v>45</v>
      </c>
    </row>
    <row r="1065" spans="1:11" x14ac:dyDescent="0.3">
      <c r="A1065" s="11" t="s">
        <v>1096</v>
      </c>
      <c r="B1065" s="11">
        <v>1977</v>
      </c>
      <c r="C1065" s="11" t="s">
        <v>15</v>
      </c>
      <c r="D1065" s="11">
        <v>12</v>
      </c>
      <c r="E1065" s="11">
        <v>2</v>
      </c>
      <c r="F1065" s="19">
        <v>8604.48</v>
      </c>
      <c r="G1065" s="11" t="s">
        <v>12</v>
      </c>
      <c r="H1065" s="11" t="s">
        <v>11</v>
      </c>
      <c r="I1065" s="11" t="s">
        <v>168</v>
      </c>
      <c r="J1065" s="14">
        <f t="shared" si="32"/>
        <v>28441</v>
      </c>
      <c r="K1065" s="15">
        <f t="shared" si="33"/>
        <v>45</v>
      </c>
    </row>
    <row r="1066" spans="1:11" x14ac:dyDescent="0.3">
      <c r="A1066" s="11" t="s">
        <v>1097</v>
      </c>
      <c r="B1066" s="11">
        <v>1977</v>
      </c>
      <c r="C1066" s="11" t="s">
        <v>37</v>
      </c>
      <c r="D1066" s="11">
        <v>15</v>
      </c>
      <c r="E1066" s="11">
        <v>3</v>
      </c>
      <c r="F1066" s="19">
        <v>8605.36</v>
      </c>
      <c r="G1066" s="11" t="s">
        <v>11</v>
      </c>
      <c r="H1066" s="11" t="s">
        <v>11</v>
      </c>
      <c r="I1066" s="11" t="s">
        <v>13</v>
      </c>
      <c r="J1066" s="14">
        <f t="shared" si="32"/>
        <v>28413</v>
      </c>
      <c r="K1066" s="15">
        <f t="shared" si="33"/>
        <v>45</v>
      </c>
    </row>
    <row r="1067" spans="1:11" x14ac:dyDescent="0.3">
      <c r="A1067" s="11" t="s">
        <v>1098</v>
      </c>
      <c r="B1067" s="11">
        <v>1979</v>
      </c>
      <c r="C1067" s="11" t="s">
        <v>10</v>
      </c>
      <c r="D1067" s="11">
        <v>17</v>
      </c>
      <c r="E1067" s="11">
        <v>3</v>
      </c>
      <c r="F1067" s="19">
        <v>8606.2199999999993</v>
      </c>
      <c r="G1067" s="11" t="s">
        <v>16</v>
      </c>
      <c r="H1067" s="11" t="s">
        <v>11</v>
      </c>
      <c r="I1067" s="11" t="s">
        <v>276</v>
      </c>
      <c r="J1067" s="14">
        <f t="shared" si="32"/>
        <v>29053</v>
      </c>
      <c r="K1067" s="15">
        <f t="shared" si="33"/>
        <v>43</v>
      </c>
    </row>
    <row r="1068" spans="1:11" x14ac:dyDescent="0.3">
      <c r="A1068" s="11" t="s">
        <v>1099</v>
      </c>
      <c r="B1068" s="11">
        <v>1977</v>
      </c>
      <c r="C1068" s="11" t="s">
        <v>20</v>
      </c>
      <c r="D1068" s="11">
        <v>2</v>
      </c>
      <c r="E1068" s="11">
        <v>3</v>
      </c>
      <c r="F1068" s="19">
        <v>8615.2999999999993</v>
      </c>
      <c r="G1068" s="11" t="s">
        <v>11</v>
      </c>
      <c r="H1068" s="11" t="s">
        <v>12</v>
      </c>
      <c r="I1068" s="11" t="s">
        <v>42</v>
      </c>
      <c r="J1068" s="14">
        <f t="shared" si="32"/>
        <v>28370</v>
      </c>
      <c r="K1068" s="15">
        <f t="shared" si="33"/>
        <v>45</v>
      </c>
    </row>
    <row r="1069" spans="1:11" x14ac:dyDescent="0.3">
      <c r="A1069" s="11" t="s">
        <v>1100</v>
      </c>
      <c r="B1069" s="11">
        <v>1975</v>
      </c>
      <c r="C1069" s="11" t="s">
        <v>35</v>
      </c>
      <c r="D1069" s="11">
        <v>3</v>
      </c>
      <c r="E1069" s="11">
        <v>1</v>
      </c>
      <c r="F1069" s="19">
        <v>8627.5400000000009</v>
      </c>
      <c r="G1069" s="11" t="s">
        <v>11</v>
      </c>
      <c r="H1069" s="11" t="s">
        <v>11</v>
      </c>
      <c r="I1069" s="11" t="s">
        <v>356</v>
      </c>
      <c r="J1069" s="14">
        <f t="shared" si="32"/>
        <v>27609</v>
      </c>
      <c r="K1069" s="15">
        <f t="shared" si="33"/>
        <v>47</v>
      </c>
    </row>
    <row r="1070" spans="1:11" x14ac:dyDescent="0.3">
      <c r="A1070" s="11" t="s">
        <v>1101</v>
      </c>
      <c r="B1070" s="11">
        <v>1965</v>
      </c>
      <c r="C1070" s="11" t="s">
        <v>37</v>
      </c>
      <c r="D1070" s="11">
        <v>21</v>
      </c>
      <c r="E1070" s="11">
        <v>0</v>
      </c>
      <c r="F1070" s="19">
        <v>8665.09</v>
      </c>
      <c r="G1070" s="11" t="s">
        <v>12</v>
      </c>
      <c r="H1070" s="11" t="s">
        <v>11</v>
      </c>
      <c r="I1070" s="11" t="s">
        <v>23</v>
      </c>
      <c r="J1070" s="14">
        <f t="shared" si="32"/>
        <v>24036</v>
      </c>
      <c r="K1070" s="15">
        <f t="shared" si="33"/>
        <v>57</v>
      </c>
    </row>
    <row r="1071" spans="1:11" x14ac:dyDescent="0.3">
      <c r="A1071" s="11" t="s">
        <v>1102</v>
      </c>
      <c r="B1071" s="11">
        <v>1969</v>
      </c>
      <c r="C1071" s="11" t="s">
        <v>35</v>
      </c>
      <c r="D1071" s="11">
        <v>10</v>
      </c>
      <c r="E1071" s="11">
        <v>0</v>
      </c>
      <c r="F1071" s="19">
        <v>8665.14</v>
      </c>
      <c r="G1071" s="11" t="s">
        <v>11</v>
      </c>
      <c r="H1071" s="11" t="s">
        <v>12</v>
      </c>
      <c r="I1071" s="11" t="s">
        <v>13</v>
      </c>
      <c r="J1071" s="14">
        <f t="shared" si="32"/>
        <v>25425</v>
      </c>
      <c r="K1071" s="15">
        <f t="shared" si="33"/>
        <v>53</v>
      </c>
    </row>
    <row r="1072" spans="1:11" x14ac:dyDescent="0.3">
      <c r="A1072" s="11" t="s">
        <v>1103</v>
      </c>
      <c r="B1072" s="11">
        <v>1974</v>
      </c>
      <c r="C1072" s="11" t="s">
        <v>35</v>
      </c>
      <c r="D1072" s="11">
        <v>16</v>
      </c>
      <c r="E1072" s="11">
        <v>0</v>
      </c>
      <c r="F1072" s="19">
        <v>8671.19</v>
      </c>
      <c r="G1072" s="11" t="s">
        <v>11</v>
      </c>
      <c r="H1072" s="11" t="s">
        <v>16</v>
      </c>
      <c r="I1072" s="11" t="s">
        <v>23</v>
      </c>
      <c r="J1072" s="14">
        <f t="shared" si="32"/>
        <v>27257</v>
      </c>
      <c r="K1072" s="15">
        <f t="shared" si="33"/>
        <v>48</v>
      </c>
    </row>
    <row r="1073" spans="1:11" x14ac:dyDescent="0.3">
      <c r="A1073" s="11" t="s">
        <v>1104</v>
      </c>
      <c r="B1073" s="11">
        <v>1973</v>
      </c>
      <c r="C1073" s="11" t="s">
        <v>37</v>
      </c>
      <c r="D1073" s="11">
        <v>11</v>
      </c>
      <c r="E1073" s="11">
        <v>0</v>
      </c>
      <c r="F1073" s="19">
        <v>8688.86</v>
      </c>
      <c r="G1073" s="11" t="s">
        <v>11</v>
      </c>
      <c r="H1073" s="11" t="s">
        <v>16</v>
      </c>
      <c r="I1073" s="11" t="s">
        <v>356</v>
      </c>
      <c r="J1073" s="14">
        <f t="shared" si="32"/>
        <v>26948</v>
      </c>
      <c r="K1073" s="15">
        <f t="shared" si="33"/>
        <v>49</v>
      </c>
    </row>
    <row r="1074" spans="1:11" x14ac:dyDescent="0.3">
      <c r="A1074" s="11" t="s">
        <v>1105</v>
      </c>
      <c r="B1074" s="11">
        <v>1980</v>
      </c>
      <c r="C1074" s="11" t="s">
        <v>37</v>
      </c>
      <c r="D1074" s="11">
        <v>28</v>
      </c>
      <c r="E1074" s="11">
        <v>2</v>
      </c>
      <c r="F1074" s="19">
        <v>8701.84</v>
      </c>
      <c r="G1074" s="11" t="s">
        <v>11</v>
      </c>
      <c r="H1074" s="11" t="s">
        <v>12</v>
      </c>
      <c r="I1074" s="11" t="s">
        <v>300</v>
      </c>
      <c r="J1074" s="14">
        <f t="shared" si="32"/>
        <v>29522</v>
      </c>
      <c r="K1074" s="15">
        <f t="shared" si="33"/>
        <v>42</v>
      </c>
    </row>
    <row r="1075" spans="1:11" x14ac:dyDescent="0.3">
      <c r="A1075" s="11" t="s">
        <v>1106</v>
      </c>
      <c r="B1075" s="11">
        <v>1973</v>
      </c>
      <c r="C1075" s="11" t="s">
        <v>18</v>
      </c>
      <c r="D1075" s="11">
        <v>25</v>
      </c>
      <c r="E1075" s="11">
        <v>1</v>
      </c>
      <c r="F1075" s="19">
        <v>8703.4599999999991</v>
      </c>
      <c r="G1075" s="11" t="s">
        <v>12</v>
      </c>
      <c r="H1075" s="11" t="s">
        <v>12</v>
      </c>
      <c r="I1075" s="11" t="s">
        <v>42</v>
      </c>
      <c r="J1075" s="14">
        <f t="shared" si="32"/>
        <v>26840</v>
      </c>
      <c r="K1075" s="15">
        <f t="shared" si="33"/>
        <v>49</v>
      </c>
    </row>
    <row r="1076" spans="1:11" x14ac:dyDescent="0.3">
      <c r="A1076" s="11" t="s">
        <v>1107</v>
      </c>
      <c r="B1076" s="11">
        <v>1976</v>
      </c>
      <c r="C1076" s="11" t="s">
        <v>18</v>
      </c>
      <c r="D1076" s="11">
        <v>17</v>
      </c>
      <c r="E1076" s="11">
        <v>2</v>
      </c>
      <c r="F1076" s="19">
        <v>8733.23</v>
      </c>
      <c r="G1076" s="11" t="s">
        <v>11</v>
      </c>
      <c r="H1076" s="11" t="s">
        <v>12</v>
      </c>
      <c r="I1076" s="11" t="s">
        <v>23</v>
      </c>
      <c r="J1076" s="14">
        <f t="shared" si="32"/>
        <v>27928</v>
      </c>
      <c r="K1076" s="15">
        <f t="shared" si="33"/>
        <v>46</v>
      </c>
    </row>
    <row r="1077" spans="1:11" x14ac:dyDescent="0.3">
      <c r="A1077" s="11" t="s">
        <v>1108</v>
      </c>
      <c r="B1077" s="11">
        <v>1999</v>
      </c>
      <c r="C1077" s="11" t="s">
        <v>35</v>
      </c>
      <c r="D1077" s="11">
        <v>23</v>
      </c>
      <c r="E1077" s="11">
        <v>0</v>
      </c>
      <c r="F1077" s="19">
        <v>8747.68</v>
      </c>
      <c r="G1077" s="11" t="s">
        <v>11</v>
      </c>
      <c r="H1077" s="11" t="s">
        <v>12</v>
      </c>
      <c r="I1077" s="11" t="s">
        <v>42</v>
      </c>
      <c r="J1077" s="14">
        <f t="shared" si="32"/>
        <v>36395</v>
      </c>
      <c r="K1077" s="15">
        <f t="shared" si="33"/>
        <v>23</v>
      </c>
    </row>
    <row r="1078" spans="1:11" x14ac:dyDescent="0.3">
      <c r="A1078" s="11" t="s">
        <v>1109</v>
      </c>
      <c r="B1078" s="11">
        <v>1969</v>
      </c>
      <c r="C1078" s="11" t="s">
        <v>20</v>
      </c>
      <c r="D1078" s="11">
        <v>9</v>
      </c>
      <c r="E1078" s="11">
        <v>0</v>
      </c>
      <c r="F1078" s="19">
        <v>8760.1200000000008</v>
      </c>
      <c r="G1078" s="11" t="s">
        <v>11</v>
      </c>
      <c r="H1078" s="11" t="s">
        <v>16</v>
      </c>
      <c r="I1078" s="11" t="s">
        <v>13</v>
      </c>
      <c r="J1078" s="14">
        <f t="shared" si="32"/>
        <v>25455</v>
      </c>
      <c r="K1078" s="15">
        <f t="shared" si="33"/>
        <v>53</v>
      </c>
    </row>
    <row r="1079" spans="1:11" x14ac:dyDescent="0.3">
      <c r="A1079" s="11" t="s">
        <v>1110</v>
      </c>
      <c r="B1079" s="11">
        <v>1974</v>
      </c>
      <c r="C1079" s="11" t="s">
        <v>20</v>
      </c>
      <c r="D1079" s="11">
        <v>6</v>
      </c>
      <c r="E1079" s="11">
        <v>1</v>
      </c>
      <c r="F1079" s="19">
        <v>8765.25</v>
      </c>
      <c r="G1079" s="11" t="s">
        <v>11</v>
      </c>
      <c r="H1079" s="11" t="s">
        <v>12</v>
      </c>
      <c r="I1079" s="11" t="s">
        <v>23</v>
      </c>
      <c r="J1079" s="14">
        <f t="shared" si="32"/>
        <v>27278</v>
      </c>
      <c r="K1079" s="15">
        <f t="shared" si="33"/>
        <v>48</v>
      </c>
    </row>
    <row r="1080" spans="1:11" x14ac:dyDescent="0.3">
      <c r="A1080" s="11" t="s">
        <v>1111</v>
      </c>
      <c r="B1080" s="11">
        <v>1971</v>
      </c>
      <c r="C1080" s="11" t="s">
        <v>35</v>
      </c>
      <c r="D1080" s="11">
        <v>23</v>
      </c>
      <c r="E1080" s="11">
        <v>0</v>
      </c>
      <c r="F1080" s="19">
        <v>8782.4699999999993</v>
      </c>
      <c r="G1080" s="11" t="s">
        <v>11</v>
      </c>
      <c r="H1080" s="11" t="s">
        <v>12</v>
      </c>
      <c r="I1080" s="11" t="s">
        <v>42</v>
      </c>
      <c r="J1080" s="14">
        <f t="shared" si="32"/>
        <v>26168</v>
      </c>
      <c r="K1080" s="15">
        <f t="shared" si="33"/>
        <v>51</v>
      </c>
    </row>
    <row r="1081" spans="1:11" x14ac:dyDescent="0.3">
      <c r="A1081" s="11" t="s">
        <v>1112</v>
      </c>
      <c r="B1081" s="11">
        <v>1971</v>
      </c>
      <c r="C1081" s="11" t="s">
        <v>18</v>
      </c>
      <c r="D1081" s="11">
        <v>18</v>
      </c>
      <c r="E1081" s="11">
        <v>0</v>
      </c>
      <c r="F1081" s="19">
        <v>8798.59</v>
      </c>
      <c r="G1081" s="11" t="s">
        <v>11</v>
      </c>
      <c r="H1081" s="11" t="s">
        <v>16</v>
      </c>
      <c r="I1081" s="11" t="s">
        <v>42</v>
      </c>
      <c r="J1081" s="14">
        <f t="shared" si="32"/>
        <v>26102</v>
      </c>
      <c r="K1081" s="15">
        <f t="shared" si="33"/>
        <v>51</v>
      </c>
    </row>
    <row r="1082" spans="1:11" x14ac:dyDescent="0.3">
      <c r="A1082" s="11" t="s">
        <v>1113</v>
      </c>
      <c r="B1082" s="11">
        <v>1965</v>
      </c>
      <c r="C1082" s="11" t="s">
        <v>35</v>
      </c>
      <c r="D1082" s="11">
        <v>29</v>
      </c>
      <c r="E1082" s="11">
        <v>0</v>
      </c>
      <c r="F1082" s="19">
        <v>8800.49</v>
      </c>
      <c r="G1082" s="11" t="s">
        <v>12</v>
      </c>
      <c r="H1082" s="11" t="s">
        <v>11</v>
      </c>
      <c r="I1082" s="11" t="s">
        <v>13</v>
      </c>
      <c r="J1082" s="14">
        <f t="shared" si="32"/>
        <v>23983</v>
      </c>
      <c r="K1082" s="15">
        <f t="shared" si="33"/>
        <v>57</v>
      </c>
    </row>
    <row r="1083" spans="1:11" x14ac:dyDescent="0.3">
      <c r="A1083" s="11" t="s">
        <v>1114</v>
      </c>
      <c r="B1083" s="11">
        <v>2001</v>
      </c>
      <c r="C1083" s="11" t="s">
        <v>15</v>
      </c>
      <c r="D1083" s="11">
        <v>7</v>
      </c>
      <c r="E1083" s="11">
        <v>0</v>
      </c>
      <c r="F1083" s="19">
        <v>8821.8799999999992</v>
      </c>
      <c r="G1083" s="11" t="s">
        <v>11</v>
      </c>
      <c r="H1083" s="11" t="s">
        <v>12</v>
      </c>
      <c r="I1083" s="11" t="s">
        <v>249</v>
      </c>
      <c r="J1083" s="14">
        <f t="shared" si="32"/>
        <v>37202</v>
      </c>
      <c r="K1083" s="15">
        <f t="shared" si="33"/>
        <v>21</v>
      </c>
    </row>
    <row r="1084" spans="1:11" x14ac:dyDescent="0.3">
      <c r="A1084" s="11" t="s">
        <v>1115</v>
      </c>
      <c r="B1084" s="11">
        <v>1976</v>
      </c>
      <c r="C1084" s="11" t="s">
        <v>18</v>
      </c>
      <c r="D1084" s="11">
        <v>14</v>
      </c>
      <c r="E1084" s="11">
        <v>2</v>
      </c>
      <c r="F1084" s="19">
        <v>8823.2800000000007</v>
      </c>
      <c r="G1084" s="11" t="s">
        <v>11</v>
      </c>
      <c r="H1084" s="11" t="s">
        <v>16</v>
      </c>
      <c r="I1084" s="11" t="s">
        <v>42</v>
      </c>
      <c r="J1084" s="14">
        <f t="shared" si="32"/>
        <v>27925</v>
      </c>
      <c r="K1084" s="15">
        <f t="shared" si="33"/>
        <v>46</v>
      </c>
    </row>
    <row r="1085" spans="1:11" x14ac:dyDescent="0.3">
      <c r="A1085" s="11" t="s">
        <v>1116</v>
      </c>
      <c r="B1085" s="11">
        <v>1976</v>
      </c>
      <c r="C1085" s="11" t="s">
        <v>37</v>
      </c>
      <c r="D1085" s="11">
        <v>19</v>
      </c>
      <c r="E1085" s="11">
        <v>1</v>
      </c>
      <c r="F1085" s="19">
        <v>8823.99</v>
      </c>
      <c r="G1085" s="11" t="s">
        <v>11</v>
      </c>
      <c r="H1085" s="11" t="s">
        <v>12</v>
      </c>
      <c r="I1085" s="11" t="s">
        <v>247</v>
      </c>
      <c r="J1085" s="14">
        <f t="shared" si="32"/>
        <v>28052</v>
      </c>
      <c r="K1085" s="15">
        <f t="shared" si="33"/>
        <v>46</v>
      </c>
    </row>
    <row r="1086" spans="1:11" x14ac:dyDescent="0.3">
      <c r="A1086" s="11" t="s">
        <v>1117</v>
      </c>
      <c r="B1086" s="11">
        <v>1988</v>
      </c>
      <c r="C1086" s="11" t="s">
        <v>35</v>
      </c>
      <c r="D1086" s="11">
        <v>22</v>
      </c>
      <c r="E1086" s="11">
        <v>3</v>
      </c>
      <c r="F1086" s="19">
        <v>8824.27</v>
      </c>
      <c r="G1086" s="11" t="s">
        <v>11</v>
      </c>
      <c r="H1086" s="11" t="s">
        <v>16</v>
      </c>
      <c r="I1086" s="11" t="s">
        <v>200</v>
      </c>
      <c r="J1086" s="14">
        <f t="shared" si="32"/>
        <v>32377</v>
      </c>
      <c r="K1086" s="15">
        <f t="shared" si="33"/>
        <v>34</v>
      </c>
    </row>
    <row r="1087" spans="1:11" x14ac:dyDescent="0.3">
      <c r="A1087" s="11" t="s">
        <v>1118</v>
      </c>
      <c r="B1087" s="11">
        <v>1976</v>
      </c>
      <c r="C1087" s="11" t="s">
        <v>10</v>
      </c>
      <c r="D1087" s="11">
        <v>14</v>
      </c>
      <c r="E1087" s="11">
        <v>2</v>
      </c>
      <c r="F1087" s="19">
        <v>8825.09</v>
      </c>
      <c r="G1087" s="11" t="s">
        <v>11</v>
      </c>
      <c r="H1087" s="11" t="s">
        <v>12</v>
      </c>
      <c r="I1087" s="11" t="s">
        <v>42</v>
      </c>
      <c r="J1087" s="14">
        <f t="shared" si="32"/>
        <v>27955</v>
      </c>
      <c r="K1087" s="15">
        <f t="shared" si="33"/>
        <v>46</v>
      </c>
    </row>
    <row r="1088" spans="1:11" x14ac:dyDescent="0.3">
      <c r="A1088" s="11" t="s">
        <v>1119</v>
      </c>
      <c r="B1088" s="11">
        <v>1972</v>
      </c>
      <c r="C1088" s="11" t="s">
        <v>15</v>
      </c>
      <c r="D1088" s="11">
        <v>14</v>
      </c>
      <c r="E1088" s="11">
        <v>0</v>
      </c>
      <c r="F1088" s="19">
        <v>8827.2099999999991</v>
      </c>
      <c r="G1088" s="11" t="s">
        <v>12</v>
      </c>
      <c r="H1088" s="11" t="s">
        <v>16</v>
      </c>
      <c r="I1088" s="11" t="s">
        <v>23</v>
      </c>
      <c r="J1088" s="14">
        <f t="shared" si="32"/>
        <v>26617</v>
      </c>
      <c r="K1088" s="15">
        <f t="shared" si="33"/>
        <v>50</v>
      </c>
    </row>
    <row r="1089" spans="1:11" x14ac:dyDescent="0.3">
      <c r="A1089" s="11" t="s">
        <v>1120</v>
      </c>
      <c r="B1089" s="11">
        <v>1972</v>
      </c>
      <c r="C1089" s="11" t="s">
        <v>15</v>
      </c>
      <c r="D1089" s="11">
        <v>22</v>
      </c>
      <c r="E1089" s="11">
        <v>0</v>
      </c>
      <c r="F1089" s="19">
        <v>8835.26</v>
      </c>
      <c r="G1089" s="11" t="s">
        <v>12</v>
      </c>
      <c r="H1089" s="11" t="s">
        <v>11</v>
      </c>
      <c r="I1089" s="11" t="s">
        <v>23</v>
      </c>
      <c r="J1089" s="14">
        <f t="shared" si="32"/>
        <v>26625</v>
      </c>
      <c r="K1089" s="15">
        <f t="shared" si="33"/>
        <v>50</v>
      </c>
    </row>
    <row r="1090" spans="1:11" x14ac:dyDescent="0.3">
      <c r="A1090" s="11" t="s">
        <v>1121</v>
      </c>
      <c r="B1090" s="11">
        <v>1974</v>
      </c>
      <c r="C1090" s="11" t="s">
        <v>18</v>
      </c>
      <c r="D1090" s="11">
        <v>18</v>
      </c>
      <c r="E1090" s="11">
        <v>1</v>
      </c>
      <c r="F1090" s="19">
        <v>8871.15</v>
      </c>
      <c r="G1090" s="11" t="s">
        <v>11</v>
      </c>
      <c r="H1090" s="11" t="s">
        <v>12</v>
      </c>
      <c r="I1090" s="11" t="s">
        <v>13</v>
      </c>
      <c r="J1090" s="14">
        <f t="shared" ref="J1090:J1153" si="34">DATE(B1090,MONTH(DATEVALUE(C1090&amp;" 1")),D1090)</f>
        <v>27198</v>
      </c>
      <c r="K1090" s="15">
        <f t="shared" ref="K1090:K1153" si="35">DATEDIF(J1090,DATE(2023,6,8),"Y")</f>
        <v>48</v>
      </c>
    </row>
    <row r="1091" spans="1:11" x14ac:dyDescent="0.3">
      <c r="A1091" s="11" t="s">
        <v>1122</v>
      </c>
      <c r="B1091" s="11">
        <v>1973</v>
      </c>
      <c r="C1091" s="11" t="s">
        <v>20</v>
      </c>
      <c r="D1091" s="11">
        <v>9</v>
      </c>
      <c r="E1091" s="11">
        <v>0</v>
      </c>
      <c r="F1091" s="19">
        <v>8890.59</v>
      </c>
      <c r="G1091" s="11" t="s">
        <v>11</v>
      </c>
      <c r="H1091" s="11" t="s">
        <v>12</v>
      </c>
      <c r="I1091" s="11" t="s">
        <v>23</v>
      </c>
      <c r="J1091" s="14">
        <f t="shared" si="34"/>
        <v>26916</v>
      </c>
      <c r="K1091" s="15">
        <f t="shared" si="35"/>
        <v>49</v>
      </c>
    </row>
    <row r="1092" spans="1:11" x14ac:dyDescent="0.3">
      <c r="A1092" s="11" t="s">
        <v>1123</v>
      </c>
      <c r="B1092" s="11">
        <v>1978</v>
      </c>
      <c r="C1092" s="11" t="s">
        <v>30</v>
      </c>
      <c r="D1092" s="11">
        <v>16</v>
      </c>
      <c r="E1092" s="11">
        <v>3</v>
      </c>
      <c r="F1092" s="19">
        <v>8891.14</v>
      </c>
      <c r="G1092" s="11" t="s">
        <v>11</v>
      </c>
      <c r="H1092" s="11" t="s">
        <v>12</v>
      </c>
      <c r="I1092" s="11" t="s">
        <v>356</v>
      </c>
      <c r="J1092" s="14">
        <f t="shared" si="34"/>
        <v>28840</v>
      </c>
      <c r="K1092" s="15">
        <f t="shared" si="35"/>
        <v>44</v>
      </c>
    </row>
    <row r="1093" spans="1:11" x14ac:dyDescent="0.3">
      <c r="A1093" s="11" t="s">
        <v>1124</v>
      </c>
      <c r="B1093" s="11">
        <v>1997</v>
      </c>
      <c r="C1093" s="11" t="s">
        <v>15</v>
      </c>
      <c r="D1093" s="11">
        <v>28</v>
      </c>
      <c r="E1093" s="11">
        <v>0</v>
      </c>
      <c r="F1093" s="19">
        <v>8906.14</v>
      </c>
      <c r="G1093" s="11" t="s">
        <v>11</v>
      </c>
      <c r="H1093" s="11" t="s">
        <v>11</v>
      </c>
      <c r="I1093" s="11" t="s">
        <v>23</v>
      </c>
      <c r="J1093" s="14">
        <f t="shared" si="34"/>
        <v>35762</v>
      </c>
      <c r="K1093" s="15">
        <f t="shared" si="35"/>
        <v>25</v>
      </c>
    </row>
    <row r="1094" spans="1:11" x14ac:dyDescent="0.3">
      <c r="A1094" s="11" t="s">
        <v>1125</v>
      </c>
      <c r="B1094" s="11">
        <v>1967</v>
      </c>
      <c r="C1094" s="11" t="s">
        <v>20</v>
      </c>
      <c r="D1094" s="11">
        <v>6</v>
      </c>
      <c r="E1094" s="11">
        <v>0</v>
      </c>
      <c r="F1094" s="19">
        <v>8908.4699999999993</v>
      </c>
      <c r="G1094" s="11" t="s">
        <v>12</v>
      </c>
      <c r="H1094" s="11" t="s">
        <v>11</v>
      </c>
      <c r="I1094" s="11" t="s">
        <v>13</v>
      </c>
      <c r="J1094" s="14">
        <f t="shared" si="34"/>
        <v>24721</v>
      </c>
      <c r="K1094" s="15">
        <f t="shared" si="35"/>
        <v>55</v>
      </c>
    </row>
    <row r="1095" spans="1:11" x14ac:dyDescent="0.3">
      <c r="A1095" s="11" t="s">
        <v>1126</v>
      </c>
      <c r="B1095" s="11">
        <v>1975</v>
      </c>
      <c r="C1095" s="11" t="s">
        <v>10</v>
      </c>
      <c r="D1095" s="11">
        <v>7</v>
      </c>
      <c r="E1095" s="11">
        <v>1</v>
      </c>
      <c r="F1095" s="19">
        <v>8930.93</v>
      </c>
      <c r="G1095" s="11" t="s">
        <v>11</v>
      </c>
      <c r="H1095" s="11" t="s">
        <v>11</v>
      </c>
      <c r="I1095" s="11" t="s">
        <v>23</v>
      </c>
      <c r="J1095" s="14">
        <f t="shared" si="34"/>
        <v>27582</v>
      </c>
      <c r="K1095" s="15">
        <f t="shared" si="35"/>
        <v>47</v>
      </c>
    </row>
    <row r="1096" spans="1:11" x14ac:dyDescent="0.3">
      <c r="A1096" s="11" t="s">
        <v>1127</v>
      </c>
      <c r="B1096" s="11">
        <v>1972</v>
      </c>
      <c r="C1096" s="11" t="s">
        <v>18</v>
      </c>
      <c r="D1096" s="11">
        <v>6</v>
      </c>
      <c r="E1096" s="11">
        <v>0</v>
      </c>
      <c r="F1096" s="19">
        <v>8932.08</v>
      </c>
      <c r="G1096" s="11" t="s">
        <v>11</v>
      </c>
      <c r="H1096" s="11" t="s">
        <v>16</v>
      </c>
      <c r="I1096" s="11" t="s">
        <v>42</v>
      </c>
      <c r="J1096" s="14">
        <f t="shared" si="34"/>
        <v>26456</v>
      </c>
      <c r="K1096" s="15">
        <f t="shared" si="35"/>
        <v>51</v>
      </c>
    </row>
    <row r="1097" spans="1:11" x14ac:dyDescent="0.3">
      <c r="A1097" s="11" t="s">
        <v>1128</v>
      </c>
      <c r="B1097" s="11">
        <v>1976</v>
      </c>
      <c r="C1097" s="11" t="s">
        <v>30</v>
      </c>
      <c r="D1097" s="11">
        <v>25</v>
      </c>
      <c r="E1097" s="11">
        <v>3</v>
      </c>
      <c r="F1097" s="19">
        <v>8944.1200000000008</v>
      </c>
      <c r="G1097" s="11" t="s">
        <v>12</v>
      </c>
      <c r="H1097" s="11" t="s">
        <v>11</v>
      </c>
      <c r="I1097" s="11" t="s">
        <v>13</v>
      </c>
      <c r="J1097" s="14">
        <f t="shared" si="34"/>
        <v>28119</v>
      </c>
      <c r="K1097" s="15">
        <f t="shared" si="35"/>
        <v>46</v>
      </c>
    </row>
    <row r="1098" spans="1:11" x14ac:dyDescent="0.3">
      <c r="A1098" s="11" t="s">
        <v>1129</v>
      </c>
      <c r="B1098" s="11">
        <v>1992</v>
      </c>
      <c r="C1098" s="11" t="s">
        <v>20</v>
      </c>
      <c r="D1098" s="11">
        <v>27</v>
      </c>
      <c r="E1098" s="11">
        <v>0</v>
      </c>
      <c r="F1098" s="19">
        <v>8954.99</v>
      </c>
      <c r="G1098" s="11" t="s">
        <v>11</v>
      </c>
      <c r="H1098" s="11" t="s">
        <v>12</v>
      </c>
      <c r="I1098" s="11" t="s">
        <v>535</v>
      </c>
      <c r="J1098" s="14">
        <f t="shared" si="34"/>
        <v>33874</v>
      </c>
      <c r="K1098" s="15">
        <f t="shared" si="35"/>
        <v>30</v>
      </c>
    </row>
    <row r="1099" spans="1:11" x14ac:dyDescent="0.3">
      <c r="A1099" s="11" t="s">
        <v>1130</v>
      </c>
      <c r="B1099" s="11">
        <v>1974</v>
      </c>
      <c r="C1099" s="11" t="s">
        <v>35</v>
      </c>
      <c r="D1099" s="11">
        <v>17</v>
      </c>
      <c r="E1099" s="11">
        <v>1</v>
      </c>
      <c r="F1099" s="19">
        <v>8964.06</v>
      </c>
      <c r="G1099" s="11" t="s">
        <v>12</v>
      </c>
      <c r="H1099" s="11" t="s">
        <v>11</v>
      </c>
      <c r="I1099" s="11" t="s">
        <v>168</v>
      </c>
      <c r="J1099" s="14">
        <f t="shared" si="34"/>
        <v>27258</v>
      </c>
      <c r="K1099" s="15">
        <f t="shared" si="35"/>
        <v>48</v>
      </c>
    </row>
    <row r="1100" spans="1:11" x14ac:dyDescent="0.3">
      <c r="A1100" s="11" t="s">
        <v>1131</v>
      </c>
      <c r="B1100" s="11">
        <v>1983</v>
      </c>
      <c r="C1100" s="11" t="s">
        <v>10</v>
      </c>
      <c r="D1100" s="11">
        <v>15</v>
      </c>
      <c r="E1100" s="11">
        <v>5</v>
      </c>
      <c r="F1100" s="19">
        <v>8965.7999999999993</v>
      </c>
      <c r="G1100" s="11" t="s">
        <v>11</v>
      </c>
      <c r="H1100" s="11" t="s">
        <v>12</v>
      </c>
      <c r="I1100" s="11" t="s">
        <v>23</v>
      </c>
      <c r="J1100" s="14">
        <f t="shared" si="34"/>
        <v>30512</v>
      </c>
      <c r="K1100" s="15">
        <f t="shared" si="35"/>
        <v>39</v>
      </c>
    </row>
    <row r="1101" spans="1:11" x14ac:dyDescent="0.3">
      <c r="A1101" s="11" t="s">
        <v>1132</v>
      </c>
      <c r="B1101" s="11">
        <v>1974</v>
      </c>
      <c r="C1101" s="11" t="s">
        <v>20</v>
      </c>
      <c r="D1101" s="11">
        <v>8</v>
      </c>
      <c r="E1101" s="11">
        <v>2</v>
      </c>
      <c r="F1101" s="19">
        <v>8968.33</v>
      </c>
      <c r="G1101" s="11" t="s">
        <v>12</v>
      </c>
      <c r="H1101" s="11" t="s">
        <v>11</v>
      </c>
      <c r="I1101" s="11" t="s">
        <v>42</v>
      </c>
      <c r="J1101" s="14">
        <f t="shared" si="34"/>
        <v>27280</v>
      </c>
      <c r="K1101" s="15">
        <f t="shared" si="35"/>
        <v>48</v>
      </c>
    </row>
    <row r="1102" spans="1:11" x14ac:dyDescent="0.3">
      <c r="A1102" s="11" t="s">
        <v>1133</v>
      </c>
      <c r="B1102" s="11">
        <v>1974</v>
      </c>
      <c r="C1102" s="11" t="s">
        <v>10</v>
      </c>
      <c r="D1102" s="11">
        <v>21</v>
      </c>
      <c r="E1102" s="11">
        <v>2</v>
      </c>
      <c r="F1102" s="19">
        <v>8978.19</v>
      </c>
      <c r="G1102" s="11" t="s">
        <v>11</v>
      </c>
      <c r="H1102" s="11" t="s">
        <v>11</v>
      </c>
      <c r="I1102" s="11" t="s">
        <v>13</v>
      </c>
      <c r="J1102" s="14">
        <f t="shared" si="34"/>
        <v>27231</v>
      </c>
      <c r="K1102" s="15">
        <f t="shared" si="35"/>
        <v>48</v>
      </c>
    </row>
    <row r="1103" spans="1:11" x14ac:dyDescent="0.3">
      <c r="A1103" s="11" t="s">
        <v>1134</v>
      </c>
      <c r="B1103" s="11">
        <v>1973</v>
      </c>
      <c r="C1103" s="11" t="s">
        <v>37</v>
      </c>
      <c r="D1103" s="11">
        <v>11</v>
      </c>
      <c r="E1103" s="11">
        <v>0</v>
      </c>
      <c r="F1103" s="19">
        <v>8988.16</v>
      </c>
      <c r="G1103" s="11" t="s">
        <v>11</v>
      </c>
      <c r="H1103" s="11" t="s">
        <v>16</v>
      </c>
      <c r="I1103" s="11" t="s">
        <v>23</v>
      </c>
      <c r="J1103" s="14">
        <f t="shared" si="34"/>
        <v>26948</v>
      </c>
      <c r="K1103" s="15">
        <f t="shared" si="35"/>
        <v>49</v>
      </c>
    </row>
    <row r="1104" spans="1:11" x14ac:dyDescent="0.3">
      <c r="A1104" s="11" t="s">
        <v>1135</v>
      </c>
      <c r="B1104" s="11">
        <v>1979</v>
      </c>
      <c r="C1104" s="11" t="s">
        <v>30</v>
      </c>
      <c r="D1104" s="11">
        <v>16</v>
      </c>
      <c r="E1104" s="11">
        <v>2</v>
      </c>
      <c r="F1104" s="19">
        <v>8998.43</v>
      </c>
      <c r="G1104" s="11" t="s">
        <v>11</v>
      </c>
      <c r="H1104" s="11" t="s">
        <v>16</v>
      </c>
      <c r="I1104" s="11" t="s">
        <v>200</v>
      </c>
      <c r="J1104" s="14">
        <f t="shared" si="34"/>
        <v>29205</v>
      </c>
      <c r="K1104" s="15">
        <f t="shared" si="35"/>
        <v>43</v>
      </c>
    </row>
    <row r="1105" spans="1:11" x14ac:dyDescent="0.3">
      <c r="A1105" s="11" t="s">
        <v>1136</v>
      </c>
      <c r="B1105" s="11">
        <v>1993</v>
      </c>
      <c r="C1105" s="11" t="s">
        <v>30</v>
      </c>
      <c r="D1105" s="11">
        <v>1</v>
      </c>
      <c r="E1105" s="11">
        <v>0</v>
      </c>
      <c r="F1105" s="19">
        <v>9010.2000000000007</v>
      </c>
      <c r="G1105" s="11" t="s">
        <v>11</v>
      </c>
      <c r="H1105" s="11" t="s">
        <v>12</v>
      </c>
      <c r="I1105" s="11" t="s">
        <v>535</v>
      </c>
      <c r="J1105" s="14">
        <f t="shared" si="34"/>
        <v>34304</v>
      </c>
      <c r="K1105" s="15">
        <f t="shared" si="35"/>
        <v>29</v>
      </c>
    </row>
    <row r="1106" spans="1:11" x14ac:dyDescent="0.3">
      <c r="A1106" s="11" t="s">
        <v>1137</v>
      </c>
      <c r="B1106" s="11">
        <v>1972</v>
      </c>
      <c r="C1106" s="11" t="s">
        <v>30</v>
      </c>
      <c r="D1106" s="11">
        <v>7</v>
      </c>
      <c r="E1106" s="11">
        <v>1</v>
      </c>
      <c r="F1106" s="19">
        <v>9048.0300000000007</v>
      </c>
      <c r="G1106" s="11" t="s">
        <v>11</v>
      </c>
      <c r="H1106" s="11" t="s">
        <v>11</v>
      </c>
      <c r="I1106" s="11" t="s">
        <v>13</v>
      </c>
      <c r="J1106" s="14">
        <f t="shared" si="34"/>
        <v>26640</v>
      </c>
      <c r="K1106" s="15">
        <f t="shared" si="35"/>
        <v>50</v>
      </c>
    </row>
    <row r="1107" spans="1:11" x14ac:dyDescent="0.3">
      <c r="A1107" s="11" t="s">
        <v>1138</v>
      </c>
      <c r="B1107" s="11">
        <v>1972</v>
      </c>
      <c r="C1107" s="11" t="s">
        <v>30</v>
      </c>
      <c r="D1107" s="11">
        <v>2</v>
      </c>
      <c r="E1107" s="11">
        <v>1</v>
      </c>
      <c r="F1107" s="19">
        <v>9058.73</v>
      </c>
      <c r="G1107" s="11" t="s">
        <v>12</v>
      </c>
      <c r="H1107" s="11" t="s">
        <v>11</v>
      </c>
      <c r="I1107" s="11" t="s">
        <v>13</v>
      </c>
      <c r="J1107" s="14">
        <f t="shared" si="34"/>
        <v>26635</v>
      </c>
      <c r="K1107" s="15">
        <f t="shared" si="35"/>
        <v>50</v>
      </c>
    </row>
    <row r="1108" spans="1:11" x14ac:dyDescent="0.3">
      <c r="A1108" s="11" t="s">
        <v>1139</v>
      </c>
      <c r="B1108" s="11">
        <v>1977</v>
      </c>
      <c r="C1108" s="11" t="s">
        <v>15</v>
      </c>
      <c r="D1108" s="11">
        <v>4</v>
      </c>
      <c r="E1108" s="11">
        <v>2</v>
      </c>
      <c r="F1108" s="19">
        <v>9095.07</v>
      </c>
      <c r="G1108" s="11" t="s">
        <v>11</v>
      </c>
      <c r="H1108" s="11" t="s">
        <v>11</v>
      </c>
      <c r="I1108" s="11" t="s">
        <v>247</v>
      </c>
      <c r="J1108" s="14">
        <f t="shared" si="34"/>
        <v>28433</v>
      </c>
      <c r="K1108" s="15">
        <f t="shared" si="35"/>
        <v>45</v>
      </c>
    </row>
    <row r="1109" spans="1:11" x14ac:dyDescent="0.3">
      <c r="A1109" s="11" t="s">
        <v>1140</v>
      </c>
      <c r="B1109" s="11">
        <v>1965</v>
      </c>
      <c r="C1109" s="11" t="s">
        <v>15</v>
      </c>
      <c r="D1109" s="11">
        <v>9</v>
      </c>
      <c r="E1109" s="11">
        <v>0</v>
      </c>
      <c r="F1109" s="19">
        <v>9095.94</v>
      </c>
      <c r="G1109" s="11" t="s">
        <v>12</v>
      </c>
      <c r="H1109" s="11" t="s">
        <v>16</v>
      </c>
      <c r="I1109" s="11" t="s">
        <v>42</v>
      </c>
      <c r="J1109" s="14">
        <f t="shared" si="34"/>
        <v>24055</v>
      </c>
      <c r="K1109" s="15">
        <f t="shared" si="35"/>
        <v>57</v>
      </c>
    </row>
    <row r="1110" spans="1:11" x14ac:dyDescent="0.3">
      <c r="A1110" s="11" t="s">
        <v>1141</v>
      </c>
      <c r="B1110" s="11">
        <v>1977</v>
      </c>
      <c r="C1110" s="11" t="s">
        <v>30</v>
      </c>
      <c r="D1110" s="11">
        <v>2</v>
      </c>
      <c r="E1110" s="11">
        <v>3</v>
      </c>
      <c r="F1110" s="19">
        <v>9101.7999999999993</v>
      </c>
      <c r="G1110" s="11" t="s">
        <v>11</v>
      </c>
      <c r="H1110" s="11" t="s">
        <v>16</v>
      </c>
      <c r="I1110" s="11" t="s">
        <v>42</v>
      </c>
      <c r="J1110" s="14">
        <f t="shared" si="34"/>
        <v>28461</v>
      </c>
      <c r="K1110" s="15">
        <f t="shared" si="35"/>
        <v>45</v>
      </c>
    </row>
    <row r="1111" spans="1:11" x14ac:dyDescent="0.3">
      <c r="A1111" s="11" t="s">
        <v>1142</v>
      </c>
      <c r="B1111" s="11">
        <v>1970</v>
      </c>
      <c r="C1111" s="11" t="s">
        <v>35</v>
      </c>
      <c r="D1111" s="11">
        <v>12</v>
      </c>
      <c r="E1111" s="11">
        <v>0</v>
      </c>
      <c r="F1111" s="19">
        <v>9140.9500000000007</v>
      </c>
      <c r="G1111" s="11" t="s">
        <v>12</v>
      </c>
      <c r="H1111" s="11" t="s">
        <v>12</v>
      </c>
      <c r="I1111" s="11" t="s">
        <v>13</v>
      </c>
      <c r="J1111" s="14">
        <f t="shared" si="34"/>
        <v>25792</v>
      </c>
      <c r="K1111" s="15">
        <f t="shared" si="35"/>
        <v>52</v>
      </c>
    </row>
    <row r="1112" spans="1:11" x14ac:dyDescent="0.3">
      <c r="A1112" s="11" t="s">
        <v>1143</v>
      </c>
      <c r="B1112" s="11">
        <v>1970</v>
      </c>
      <c r="C1112" s="11" t="s">
        <v>37</v>
      </c>
      <c r="D1112" s="11">
        <v>18</v>
      </c>
      <c r="E1112" s="11">
        <v>0</v>
      </c>
      <c r="F1112" s="19">
        <v>9144.57</v>
      </c>
      <c r="G1112" s="11" t="s">
        <v>12</v>
      </c>
      <c r="H1112" s="11" t="s">
        <v>11</v>
      </c>
      <c r="I1112" s="11" t="s">
        <v>42</v>
      </c>
      <c r="J1112" s="14">
        <f t="shared" si="34"/>
        <v>25859</v>
      </c>
      <c r="K1112" s="15">
        <f t="shared" si="35"/>
        <v>52</v>
      </c>
    </row>
    <row r="1113" spans="1:11" x14ac:dyDescent="0.3">
      <c r="A1113" s="11" t="s">
        <v>1144</v>
      </c>
      <c r="B1113" s="11">
        <v>1982</v>
      </c>
      <c r="C1113" s="11" t="s">
        <v>30</v>
      </c>
      <c r="D1113" s="11">
        <v>8</v>
      </c>
      <c r="E1113" s="11">
        <v>3</v>
      </c>
      <c r="F1113" s="19">
        <v>9147.5</v>
      </c>
      <c r="G1113" s="11" t="s">
        <v>11</v>
      </c>
      <c r="H1113" s="11" t="s">
        <v>16</v>
      </c>
      <c r="I1113" s="11" t="s">
        <v>23</v>
      </c>
      <c r="J1113" s="14">
        <f t="shared" si="34"/>
        <v>30293</v>
      </c>
      <c r="K1113" s="15">
        <f t="shared" si="35"/>
        <v>40</v>
      </c>
    </row>
    <row r="1114" spans="1:11" x14ac:dyDescent="0.3">
      <c r="A1114" s="11" t="s">
        <v>1145</v>
      </c>
      <c r="B1114" s="11">
        <v>1990</v>
      </c>
      <c r="C1114" s="11" t="s">
        <v>35</v>
      </c>
      <c r="D1114" s="11">
        <v>23</v>
      </c>
      <c r="E1114" s="11">
        <v>3</v>
      </c>
      <c r="F1114" s="19">
        <v>9159.51</v>
      </c>
      <c r="G1114" s="11" t="s">
        <v>11</v>
      </c>
      <c r="H1114" s="11" t="s">
        <v>11</v>
      </c>
      <c r="I1114" s="11" t="s">
        <v>300</v>
      </c>
      <c r="J1114" s="14">
        <f t="shared" si="34"/>
        <v>33108</v>
      </c>
      <c r="K1114" s="15">
        <f t="shared" si="35"/>
        <v>32</v>
      </c>
    </row>
    <row r="1115" spans="1:11" x14ac:dyDescent="0.3">
      <c r="A1115" s="11" t="s">
        <v>1146</v>
      </c>
      <c r="B1115" s="11">
        <v>1970</v>
      </c>
      <c r="C1115" s="11" t="s">
        <v>37</v>
      </c>
      <c r="D1115" s="11">
        <v>24</v>
      </c>
      <c r="E1115" s="11">
        <v>0</v>
      </c>
      <c r="F1115" s="19">
        <v>9171.75</v>
      </c>
      <c r="G1115" s="11" t="s">
        <v>11</v>
      </c>
      <c r="H1115" s="11" t="s">
        <v>11</v>
      </c>
      <c r="I1115" s="11" t="s">
        <v>23</v>
      </c>
      <c r="J1115" s="14">
        <f t="shared" si="34"/>
        <v>25865</v>
      </c>
      <c r="K1115" s="15">
        <f t="shared" si="35"/>
        <v>52</v>
      </c>
    </row>
    <row r="1116" spans="1:11" x14ac:dyDescent="0.3">
      <c r="A1116" s="11" t="s">
        <v>1147</v>
      </c>
      <c r="B1116" s="11">
        <v>1971</v>
      </c>
      <c r="C1116" s="11" t="s">
        <v>30</v>
      </c>
      <c r="D1116" s="11">
        <v>29</v>
      </c>
      <c r="E1116" s="11">
        <v>0</v>
      </c>
      <c r="F1116" s="19">
        <v>9174.14</v>
      </c>
      <c r="G1116" s="11" t="s">
        <v>12</v>
      </c>
      <c r="H1116" s="11" t="s">
        <v>16</v>
      </c>
      <c r="I1116" s="11" t="s">
        <v>23</v>
      </c>
      <c r="J1116" s="14">
        <f t="shared" si="34"/>
        <v>26296</v>
      </c>
      <c r="K1116" s="15">
        <f t="shared" si="35"/>
        <v>51</v>
      </c>
    </row>
    <row r="1117" spans="1:11" x14ac:dyDescent="0.3">
      <c r="A1117" s="11" t="s">
        <v>1148</v>
      </c>
      <c r="B1117" s="11">
        <v>1973</v>
      </c>
      <c r="C1117" s="11" t="s">
        <v>30</v>
      </c>
      <c r="D1117" s="11">
        <v>25</v>
      </c>
      <c r="E1117" s="11">
        <v>1</v>
      </c>
      <c r="F1117" s="19">
        <v>9182.17</v>
      </c>
      <c r="G1117" s="11" t="s">
        <v>11</v>
      </c>
      <c r="H1117" s="11" t="s">
        <v>12</v>
      </c>
      <c r="I1117" s="11" t="s">
        <v>42</v>
      </c>
      <c r="J1117" s="14">
        <f t="shared" si="34"/>
        <v>27023</v>
      </c>
      <c r="K1117" s="15">
        <f t="shared" si="35"/>
        <v>49</v>
      </c>
    </row>
    <row r="1118" spans="1:11" x14ac:dyDescent="0.3">
      <c r="A1118" s="11" t="s">
        <v>1149</v>
      </c>
      <c r="B1118" s="11">
        <v>1976</v>
      </c>
      <c r="C1118" s="11" t="s">
        <v>20</v>
      </c>
      <c r="D1118" s="11">
        <v>10</v>
      </c>
      <c r="E1118" s="11">
        <v>2</v>
      </c>
      <c r="F1118" s="19">
        <v>9193.84</v>
      </c>
      <c r="G1118" s="11" t="s">
        <v>11</v>
      </c>
      <c r="H1118" s="11" t="s">
        <v>16</v>
      </c>
      <c r="I1118" s="11" t="s">
        <v>23</v>
      </c>
      <c r="J1118" s="14">
        <f t="shared" si="34"/>
        <v>28013</v>
      </c>
      <c r="K1118" s="15">
        <f t="shared" si="35"/>
        <v>46</v>
      </c>
    </row>
    <row r="1119" spans="1:11" x14ac:dyDescent="0.3">
      <c r="A1119" s="11" t="s">
        <v>1150</v>
      </c>
      <c r="B1119" s="11">
        <v>1986</v>
      </c>
      <c r="C1119" s="11" t="s">
        <v>30</v>
      </c>
      <c r="D1119" s="11">
        <v>25</v>
      </c>
      <c r="E1119" s="11">
        <v>3</v>
      </c>
      <c r="F1119" s="19">
        <v>9210.06</v>
      </c>
      <c r="G1119" s="11" t="s">
        <v>11</v>
      </c>
      <c r="H1119" s="11" t="s">
        <v>12</v>
      </c>
      <c r="I1119" s="11" t="s">
        <v>300</v>
      </c>
      <c r="J1119" s="14">
        <f t="shared" si="34"/>
        <v>31771</v>
      </c>
      <c r="K1119" s="15">
        <f t="shared" si="35"/>
        <v>36</v>
      </c>
    </row>
    <row r="1120" spans="1:11" x14ac:dyDescent="0.3">
      <c r="A1120" s="11" t="s">
        <v>1151</v>
      </c>
      <c r="B1120" s="11">
        <v>1981</v>
      </c>
      <c r="C1120" s="11" t="s">
        <v>30</v>
      </c>
      <c r="D1120" s="11">
        <v>5</v>
      </c>
      <c r="E1120" s="11">
        <v>5</v>
      </c>
      <c r="F1120" s="19">
        <v>9222.4</v>
      </c>
      <c r="G1120" s="11" t="s">
        <v>11</v>
      </c>
      <c r="H1120" s="11" t="s">
        <v>12</v>
      </c>
      <c r="I1120" s="11" t="s">
        <v>166</v>
      </c>
      <c r="J1120" s="14">
        <f t="shared" si="34"/>
        <v>29925</v>
      </c>
      <c r="K1120" s="15">
        <f t="shared" si="35"/>
        <v>41</v>
      </c>
    </row>
    <row r="1121" spans="1:11" x14ac:dyDescent="0.3">
      <c r="A1121" s="11" t="s">
        <v>1152</v>
      </c>
      <c r="B1121" s="11">
        <v>1975</v>
      </c>
      <c r="C1121" s="11" t="s">
        <v>30</v>
      </c>
      <c r="D1121" s="11">
        <v>6</v>
      </c>
      <c r="E1121" s="11">
        <v>2</v>
      </c>
      <c r="F1121" s="19">
        <v>9225.26</v>
      </c>
      <c r="G1121" s="11" t="s">
        <v>12</v>
      </c>
      <c r="H1121" s="11" t="s">
        <v>12</v>
      </c>
      <c r="I1121" s="11" t="s">
        <v>164</v>
      </c>
      <c r="J1121" s="14">
        <f t="shared" si="34"/>
        <v>27734</v>
      </c>
      <c r="K1121" s="15">
        <f t="shared" si="35"/>
        <v>47</v>
      </c>
    </row>
    <row r="1122" spans="1:11" x14ac:dyDescent="0.3">
      <c r="A1122" s="11" t="s">
        <v>1153</v>
      </c>
      <c r="B1122" s="11">
        <v>1980</v>
      </c>
      <c r="C1122" s="11" t="s">
        <v>37</v>
      </c>
      <c r="D1122" s="11">
        <v>5</v>
      </c>
      <c r="E1122" s="11">
        <v>2</v>
      </c>
      <c r="F1122" s="19">
        <v>9247.94</v>
      </c>
      <c r="G1122" s="11" t="s">
        <v>11</v>
      </c>
      <c r="H1122" s="11" t="s">
        <v>16</v>
      </c>
      <c r="I1122" s="11" t="s">
        <v>300</v>
      </c>
      <c r="J1122" s="14">
        <f t="shared" si="34"/>
        <v>29499</v>
      </c>
      <c r="K1122" s="15">
        <f t="shared" si="35"/>
        <v>42</v>
      </c>
    </row>
    <row r="1123" spans="1:11" x14ac:dyDescent="0.3">
      <c r="A1123" s="11" t="s">
        <v>1154</v>
      </c>
      <c r="B1123" s="11">
        <v>1974</v>
      </c>
      <c r="C1123" s="11" t="s">
        <v>35</v>
      </c>
      <c r="D1123" s="11">
        <v>21</v>
      </c>
      <c r="E1123" s="11">
        <v>1</v>
      </c>
      <c r="F1123" s="19">
        <v>9249.5</v>
      </c>
      <c r="G1123" s="11" t="s">
        <v>11</v>
      </c>
      <c r="H1123" s="11" t="s">
        <v>16</v>
      </c>
      <c r="I1123" s="11" t="s">
        <v>23</v>
      </c>
      <c r="J1123" s="14">
        <f t="shared" si="34"/>
        <v>27262</v>
      </c>
      <c r="K1123" s="15">
        <f t="shared" si="35"/>
        <v>48</v>
      </c>
    </row>
    <row r="1124" spans="1:11" x14ac:dyDescent="0.3">
      <c r="A1124" s="11" t="s">
        <v>1155</v>
      </c>
      <c r="B1124" s="11">
        <v>1971</v>
      </c>
      <c r="C1124" s="11" t="s">
        <v>35</v>
      </c>
      <c r="D1124" s="11">
        <v>6</v>
      </c>
      <c r="E1124" s="11">
        <v>0</v>
      </c>
      <c r="F1124" s="19">
        <v>9264.7999999999993</v>
      </c>
      <c r="G1124" s="11" t="s">
        <v>11</v>
      </c>
      <c r="H1124" s="11" t="s">
        <v>16</v>
      </c>
      <c r="I1124" s="11" t="s">
        <v>42</v>
      </c>
      <c r="J1124" s="14">
        <f t="shared" si="34"/>
        <v>26151</v>
      </c>
      <c r="K1124" s="15">
        <f t="shared" si="35"/>
        <v>51</v>
      </c>
    </row>
    <row r="1125" spans="1:11" x14ac:dyDescent="0.3">
      <c r="A1125" s="11" t="s">
        <v>1156</v>
      </c>
      <c r="B1125" s="11">
        <v>1973</v>
      </c>
      <c r="C1125" s="11" t="s">
        <v>37</v>
      </c>
      <c r="D1125" s="11">
        <v>27</v>
      </c>
      <c r="E1125" s="11">
        <v>1</v>
      </c>
      <c r="F1125" s="19">
        <v>9282.48</v>
      </c>
      <c r="G1125" s="11" t="s">
        <v>12</v>
      </c>
      <c r="H1125" s="11" t="s">
        <v>11</v>
      </c>
      <c r="I1125" s="11" t="s">
        <v>168</v>
      </c>
      <c r="J1125" s="14">
        <f t="shared" si="34"/>
        <v>26964</v>
      </c>
      <c r="K1125" s="15">
        <f t="shared" si="35"/>
        <v>49</v>
      </c>
    </row>
    <row r="1126" spans="1:11" x14ac:dyDescent="0.3">
      <c r="A1126" s="11" t="s">
        <v>1157</v>
      </c>
      <c r="B1126" s="11">
        <v>1971</v>
      </c>
      <c r="C1126" s="11" t="s">
        <v>10</v>
      </c>
      <c r="D1126" s="11">
        <v>2</v>
      </c>
      <c r="E1126" s="11">
        <v>0</v>
      </c>
      <c r="F1126" s="19">
        <v>9283.56</v>
      </c>
      <c r="G1126" s="11" t="s">
        <v>11</v>
      </c>
      <c r="H1126" s="11" t="s">
        <v>12</v>
      </c>
      <c r="I1126" s="11" t="s">
        <v>13</v>
      </c>
      <c r="J1126" s="14">
        <f t="shared" si="34"/>
        <v>26116</v>
      </c>
      <c r="K1126" s="15">
        <f t="shared" si="35"/>
        <v>51</v>
      </c>
    </row>
    <row r="1127" spans="1:11" x14ac:dyDescent="0.3">
      <c r="A1127" s="11" t="s">
        <v>1158</v>
      </c>
      <c r="B1127" s="11">
        <v>1969</v>
      </c>
      <c r="C1127" s="11" t="s">
        <v>15</v>
      </c>
      <c r="D1127" s="11">
        <v>26</v>
      </c>
      <c r="E1127" s="11">
        <v>0</v>
      </c>
      <c r="F1127" s="19">
        <v>9285.8700000000008</v>
      </c>
      <c r="G1127" s="11" t="s">
        <v>11</v>
      </c>
      <c r="H1127" s="11" t="s">
        <v>12</v>
      </c>
      <c r="I1127" s="11" t="s">
        <v>13</v>
      </c>
      <c r="J1127" s="14">
        <f t="shared" si="34"/>
        <v>25533</v>
      </c>
      <c r="K1127" s="15">
        <f t="shared" si="35"/>
        <v>53</v>
      </c>
    </row>
    <row r="1128" spans="1:11" x14ac:dyDescent="0.3">
      <c r="A1128" s="11" t="s">
        <v>1159</v>
      </c>
      <c r="B1128" s="11">
        <v>1973</v>
      </c>
      <c r="C1128" s="11" t="s">
        <v>37</v>
      </c>
      <c r="D1128" s="11">
        <v>16</v>
      </c>
      <c r="E1128" s="11">
        <v>1</v>
      </c>
      <c r="F1128" s="19">
        <v>9288.0300000000007</v>
      </c>
      <c r="G1128" s="11" t="s">
        <v>11</v>
      </c>
      <c r="H1128" s="11" t="s">
        <v>12</v>
      </c>
      <c r="I1128" s="11" t="s">
        <v>170</v>
      </c>
      <c r="J1128" s="14">
        <f t="shared" si="34"/>
        <v>26953</v>
      </c>
      <c r="K1128" s="15">
        <f t="shared" si="35"/>
        <v>49</v>
      </c>
    </row>
    <row r="1129" spans="1:11" x14ac:dyDescent="0.3">
      <c r="A1129" s="11" t="s">
        <v>1160</v>
      </c>
      <c r="B1129" s="11">
        <v>1973</v>
      </c>
      <c r="C1129" s="11" t="s">
        <v>20</v>
      </c>
      <c r="D1129" s="11">
        <v>18</v>
      </c>
      <c r="E1129" s="11">
        <v>1</v>
      </c>
      <c r="F1129" s="19">
        <v>9290.14</v>
      </c>
      <c r="G1129" s="11" t="s">
        <v>12</v>
      </c>
      <c r="H1129" s="11" t="s">
        <v>12</v>
      </c>
      <c r="I1129" s="11" t="s">
        <v>168</v>
      </c>
      <c r="J1129" s="14">
        <f t="shared" si="34"/>
        <v>26925</v>
      </c>
      <c r="K1129" s="15">
        <f t="shared" si="35"/>
        <v>49</v>
      </c>
    </row>
    <row r="1130" spans="1:11" x14ac:dyDescent="0.3">
      <c r="A1130" s="11" t="s">
        <v>1161</v>
      </c>
      <c r="B1130" s="11">
        <v>1976</v>
      </c>
      <c r="C1130" s="11" t="s">
        <v>15</v>
      </c>
      <c r="D1130" s="11">
        <v>3</v>
      </c>
      <c r="E1130" s="11">
        <v>3</v>
      </c>
      <c r="F1130" s="19">
        <v>9301.89</v>
      </c>
      <c r="G1130" s="11" t="s">
        <v>11</v>
      </c>
      <c r="H1130" s="11" t="s">
        <v>16</v>
      </c>
      <c r="I1130" s="11" t="s">
        <v>23</v>
      </c>
      <c r="J1130" s="14">
        <f t="shared" si="34"/>
        <v>28067</v>
      </c>
      <c r="K1130" s="15">
        <f t="shared" si="35"/>
        <v>46</v>
      </c>
    </row>
    <row r="1131" spans="1:11" x14ac:dyDescent="0.3">
      <c r="A1131" s="11" t="s">
        <v>1162</v>
      </c>
      <c r="B1131" s="11">
        <v>1973</v>
      </c>
      <c r="C1131" s="11" t="s">
        <v>37</v>
      </c>
      <c r="D1131" s="11">
        <v>16</v>
      </c>
      <c r="E1131" s="11">
        <v>2</v>
      </c>
      <c r="F1131" s="19">
        <v>9304.7000000000007</v>
      </c>
      <c r="G1131" s="11" t="s">
        <v>12</v>
      </c>
      <c r="H1131" s="11" t="s">
        <v>12</v>
      </c>
      <c r="I1131" s="11" t="s">
        <v>13</v>
      </c>
      <c r="J1131" s="14">
        <f t="shared" si="34"/>
        <v>26953</v>
      </c>
      <c r="K1131" s="15">
        <f t="shared" si="35"/>
        <v>49</v>
      </c>
    </row>
    <row r="1132" spans="1:11" x14ac:dyDescent="0.3">
      <c r="A1132" s="11" t="s">
        <v>1163</v>
      </c>
      <c r="B1132" s="11">
        <v>1963</v>
      </c>
      <c r="C1132" s="11" t="s">
        <v>18</v>
      </c>
      <c r="D1132" s="11">
        <v>8</v>
      </c>
      <c r="E1132" s="11">
        <v>0</v>
      </c>
      <c r="F1132" s="19">
        <v>9310.81</v>
      </c>
      <c r="G1132" s="11" t="s">
        <v>12</v>
      </c>
      <c r="H1132" s="11" t="s">
        <v>16</v>
      </c>
      <c r="I1132" s="11" t="s">
        <v>13</v>
      </c>
      <c r="J1132" s="14">
        <f t="shared" si="34"/>
        <v>23170</v>
      </c>
      <c r="K1132" s="15">
        <f t="shared" si="35"/>
        <v>60</v>
      </c>
    </row>
    <row r="1133" spans="1:11" x14ac:dyDescent="0.3">
      <c r="A1133" s="11" t="s">
        <v>1164</v>
      </c>
      <c r="B1133" s="11">
        <v>1977</v>
      </c>
      <c r="C1133" s="11" t="s">
        <v>37</v>
      </c>
      <c r="D1133" s="11">
        <v>12</v>
      </c>
      <c r="E1133" s="11">
        <v>2</v>
      </c>
      <c r="F1133" s="19">
        <v>9315.41</v>
      </c>
      <c r="G1133" s="11" t="s">
        <v>11</v>
      </c>
      <c r="H1133" s="11" t="s">
        <v>16</v>
      </c>
      <c r="I1133" s="11" t="s">
        <v>247</v>
      </c>
      <c r="J1133" s="14">
        <f t="shared" si="34"/>
        <v>28410</v>
      </c>
      <c r="K1133" s="15">
        <f t="shared" si="35"/>
        <v>45</v>
      </c>
    </row>
    <row r="1134" spans="1:11" x14ac:dyDescent="0.3">
      <c r="A1134" s="11" t="s">
        <v>1165</v>
      </c>
      <c r="B1134" s="11">
        <v>1988</v>
      </c>
      <c r="C1134" s="11" t="s">
        <v>10</v>
      </c>
      <c r="D1134" s="11">
        <v>9</v>
      </c>
      <c r="E1134" s="11">
        <v>3</v>
      </c>
      <c r="F1134" s="19">
        <v>9320.26</v>
      </c>
      <c r="G1134" s="11" t="s">
        <v>11</v>
      </c>
      <c r="H1134" s="11" t="s">
        <v>16</v>
      </c>
      <c r="I1134" s="11" t="s">
        <v>23</v>
      </c>
      <c r="J1134" s="14">
        <f t="shared" si="34"/>
        <v>32333</v>
      </c>
      <c r="K1134" s="15">
        <f t="shared" si="35"/>
        <v>34</v>
      </c>
    </row>
    <row r="1135" spans="1:11" x14ac:dyDescent="0.3">
      <c r="A1135" s="11" t="s">
        <v>1166</v>
      </c>
      <c r="B1135" s="11">
        <v>1996</v>
      </c>
      <c r="C1135" s="11" t="s">
        <v>37</v>
      </c>
      <c r="D1135" s="11">
        <v>12</v>
      </c>
      <c r="E1135" s="11">
        <v>0</v>
      </c>
      <c r="F1135" s="19">
        <v>9338.61</v>
      </c>
      <c r="G1135" s="11" t="s">
        <v>11</v>
      </c>
      <c r="H1135" s="11" t="s">
        <v>16</v>
      </c>
      <c r="I1135" s="11" t="s">
        <v>535</v>
      </c>
      <c r="J1135" s="14">
        <f t="shared" si="34"/>
        <v>35350</v>
      </c>
      <c r="K1135" s="15">
        <f t="shared" si="35"/>
        <v>26</v>
      </c>
    </row>
    <row r="1136" spans="1:11" x14ac:dyDescent="0.3">
      <c r="A1136" s="11" t="s">
        <v>1167</v>
      </c>
      <c r="B1136" s="11">
        <v>1988</v>
      </c>
      <c r="C1136" s="11" t="s">
        <v>10</v>
      </c>
      <c r="D1136" s="11">
        <v>1</v>
      </c>
      <c r="E1136" s="11">
        <v>3</v>
      </c>
      <c r="F1136" s="19">
        <v>9344.2000000000007</v>
      </c>
      <c r="G1136" s="11" t="s">
        <v>11</v>
      </c>
      <c r="H1136" s="11" t="s">
        <v>16</v>
      </c>
      <c r="I1136" s="11" t="s">
        <v>300</v>
      </c>
      <c r="J1136" s="14">
        <f t="shared" si="34"/>
        <v>32325</v>
      </c>
      <c r="K1136" s="15">
        <f t="shared" si="35"/>
        <v>34</v>
      </c>
    </row>
    <row r="1137" spans="1:11" x14ac:dyDescent="0.3">
      <c r="A1137" s="11" t="s">
        <v>1168</v>
      </c>
      <c r="B1137" s="11">
        <v>1971</v>
      </c>
      <c r="C1137" s="11" t="s">
        <v>37</v>
      </c>
      <c r="D1137" s="11">
        <v>8</v>
      </c>
      <c r="E1137" s="11">
        <v>0</v>
      </c>
      <c r="F1137" s="19">
        <v>9361.33</v>
      </c>
      <c r="G1137" s="11" t="s">
        <v>12</v>
      </c>
      <c r="H1137" s="11" t="s">
        <v>16</v>
      </c>
      <c r="I1137" s="11" t="s">
        <v>168</v>
      </c>
      <c r="J1137" s="14">
        <f t="shared" si="34"/>
        <v>26214</v>
      </c>
      <c r="K1137" s="15">
        <f t="shared" si="35"/>
        <v>51</v>
      </c>
    </row>
    <row r="1138" spans="1:11" x14ac:dyDescent="0.3">
      <c r="A1138" s="11" t="s">
        <v>1169</v>
      </c>
      <c r="B1138" s="11">
        <v>1969</v>
      </c>
      <c r="C1138" s="11" t="s">
        <v>15</v>
      </c>
      <c r="D1138" s="11">
        <v>24</v>
      </c>
      <c r="E1138" s="11">
        <v>0</v>
      </c>
      <c r="F1138" s="19">
        <v>9377.4500000000007</v>
      </c>
      <c r="G1138" s="11" t="s">
        <v>11</v>
      </c>
      <c r="H1138" s="11" t="s">
        <v>12</v>
      </c>
      <c r="I1138" s="11" t="s">
        <v>13</v>
      </c>
      <c r="J1138" s="14">
        <f t="shared" si="34"/>
        <v>25531</v>
      </c>
      <c r="K1138" s="15">
        <f t="shared" si="35"/>
        <v>53</v>
      </c>
    </row>
    <row r="1139" spans="1:11" x14ac:dyDescent="0.3">
      <c r="A1139" s="11" t="s">
        <v>1170</v>
      </c>
      <c r="B1139" s="11">
        <v>1971</v>
      </c>
      <c r="C1139" s="11" t="s">
        <v>15</v>
      </c>
      <c r="D1139" s="11">
        <v>26</v>
      </c>
      <c r="E1139" s="11">
        <v>1</v>
      </c>
      <c r="F1139" s="19">
        <v>9377.9</v>
      </c>
      <c r="G1139" s="11" t="s">
        <v>11</v>
      </c>
      <c r="H1139" s="11" t="s">
        <v>16</v>
      </c>
      <c r="I1139" s="11" t="s">
        <v>13</v>
      </c>
      <c r="J1139" s="14">
        <f t="shared" si="34"/>
        <v>26263</v>
      </c>
      <c r="K1139" s="15">
        <f t="shared" si="35"/>
        <v>51</v>
      </c>
    </row>
    <row r="1140" spans="1:11" x14ac:dyDescent="0.3">
      <c r="A1140" s="11" t="s">
        <v>1171</v>
      </c>
      <c r="B1140" s="11">
        <v>1975</v>
      </c>
      <c r="C1140" s="11" t="s">
        <v>30</v>
      </c>
      <c r="D1140" s="11">
        <v>2</v>
      </c>
      <c r="E1140" s="11">
        <v>1</v>
      </c>
      <c r="F1140" s="19">
        <v>9380.75</v>
      </c>
      <c r="G1140" s="11" t="s">
        <v>11</v>
      </c>
      <c r="H1140" s="11" t="s">
        <v>11</v>
      </c>
      <c r="I1140" s="11" t="s">
        <v>247</v>
      </c>
      <c r="J1140" s="14">
        <f t="shared" si="34"/>
        <v>27730</v>
      </c>
      <c r="K1140" s="15">
        <f t="shared" si="35"/>
        <v>47</v>
      </c>
    </row>
    <row r="1141" spans="1:11" x14ac:dyDescent="0.3">
      <c r="A1141" s="11" t="s">
        <v>1172</v>
      </c>
      <c r="B1141" s="11">
        <v>1971</v>
      </c>
      <c r="C1141" s="11" t="s">
        <v>30</v>
      </c>
      <c r="D1141" s="11">
        <v>29</v>
      </c>
      <c r="E1141" s="11">
        <v>1</v>
      </c>
      <c r="F1141" s="19">
        <v>9386.16</v>
      </c>
      <c r="G1141" s="11" t="s">
        <v>12</v>
      </c>
      <c r="H1141" s="11" t="s">
        <v>11</v>
      </c>
      <c r="I1141" s="11" t="s">
        <v>13</v>
      </c>
      <c r="J1141" s="14">
        <f t="shared" si="34"/>
        <v>26296</v>
      </c>
      <c r="K1141" s="15">
        <f t="shared" si="35"/>
        <v>51</v>
      </c>
    </row>
    <row r="1142" spans="1:11" x14ac:dyDescent="0.3">
      <c r="A1142" s="11" t="s">
        <v>1173</v>
      </c>
      <c r="B1142" s="11">
        <v>1971</v>
      </c>
      <c r="C1142" s="11" t="s">
        <v>37</v>
      </c>
      <c r="D1142" s="11">
        <v>20</v>
      </c>
      <c r="E1142" s="11">
        <v>1</v>
      </c>
      <c r="F1142" s="19">
        <v>9391.35</v>
      </c>
      <c r="G1142" s="11" t="s">
        <v>12</v>
      </c>
      <c r="H1142" s="11" t="s">
        <v>12</v>
      </c>
      <c r="I1142" s="11" t="s">
        <v>42</v>
      </c>
      <c r="J1142" s="14">
        <f t="shared" si="34"/>
        <v>26226</v>
      </c>
      <c r="K1142" s="15">
        <f t="shared" si="35"/>
        <v>51</v>
      </c>
    </row>
    <row r="1143" spans="1:11" x14ac:dyDescent="0.3">
      <c r="A1143" s="11" t="s">
        <v>1174</v>
      </c>
      <c r="B1143" s="11">
        <v>1976</v>
      </c>
      <c r="C1143" s="11" t="s">
        <v>37</v>
      </c>
      <c r="D1143" s="11">
        <v>17</v>
      </c>
      <c r="E1143" s="11">
        <v>2</v>
      </c>
      <c r="F1143" s="19">
        <v>9411.01</v>
      </c>
      <c r="G1143" s="11" t="s">
        <v>11</v>
      </c>
      <c r="H1143" s="11" t="s">
        <v>12</v>
      </c>
      <c r="I1143" s="11" t="s">
        <v>247</v>
      </c>
      <c r="J1143" s="14">
        <f t="shared" si="34"/>
        <v>28050</v>
      </c>
      <c r="K1143" s="15">
        <f t="shared" si="35"/>
        <v>46</v>
      </c>
    </row>
    <row r="1144" spans="1:11" x14ac:dyDescent="0.3">
      <c r="A1144" s="11" t="s">
        <v>1175</v>
      </c>
      <c r="B1144" s="11">
        <v>1976</v>
      </c>
      <c r="C1144" s="11" t="s">
        <v>37</v>
      </c>
      <c r="D1144" s="11">
        <v>30</v>
      </c>
      <c r="E1144" s="11">
        <v>3</v>
      </c>
      <c r="F1144" s="19">
        <v>9414.92</v>
      </c>
      <c r="G1144" s="11" t="s">
        <v>11</v>
      </c>
      <c r="H1144" s="11" t="s">
        <v>11</v>
      </c>
      <c r="I1144" s="11" t="s">
        <v>42</v>
      </c>
      <c r="J1144" s="14">
        <f t="shared" si="34"/>
        <v>28063</v>
      </c>
      <c r="K1144" s="15">
        <f t="shared" si="35"/>
        <v>46</v>
      </c>
    </row>
    <row r="1145" spans="1:11" x14ac:dyDescent="0.3">
      <c r="A1145" s="11" t="s">
        <v>1176</v>
      </c>
      <c r="B1145" s="11">
        <v>1976</v>
      </c>
      <c r="C1145" s="11" t="s">
        <v>15</v>
      </c>
      <c r="D1145" s="11">
        <v>3</v>
      </c>
      <c r="E1145" s="11">
        <v>2</v>
      </c>
      <c r="F1145" s="19">
        <v>9432.93</v>
      </c>
      <c r="G1145" s="11" t="s">
        <v>11</v>
      </c>
      <c r="H1145" s="11" t="s">
        <v>16</v>
      </c>
      <c r="I1145" s="11" t="s">
        <v>247</v>
      </c>
      <c r="J1145" s="14">
        <f t="shared" si="34"/>
        <v>28067</v>
      </c>
      <c r="K1145" s="15">
        <f t="shared" si="35"/>
        <v>46</v>
      </c>
    </row>
    <row r="1146" spans="1:11" x14ac:dyDescent="0.3">
      <c r="A1146" s="11" t="s">
        <v>1177</v>
      </c>
      <c r="B1146" s="11">
        <v>1974</v>
      </c>
      <c r="C1146" s="11" t="s">
        <v>15</v>
      </c>
      <c r="D1146" s="11">
        <v>27</v>
      </c>
      <c r="E1146" s="11">
        <v>1</v>
      </c>
      <c r="F1146" s="19">
        <v>9447.25</v>
      </c>
      <c r="G1146" s="11" t="s">
        <v>11</v>
      </c>
      <c r="H1146" s="11" t="s">
        <v>16</v>
      </c>
      <c r="I1146" s="11" t="s">
        <v>247</v>
      </c>
      <c r="J1146" s="14">
        <f t="shared" si="34"/>
        <v>27360</v>
      </c>
      <c r="K1146" s="15">
        <f t="shared" si="35"/>
        <v>48</v>
      </c>
    </row>
    <row r="1147" spans="1:11" x14ac:dyDescent="0.3">
      <c r="A1147" s="11" t="s">
        <v>1178</v>
      </c>
      <c r="B1147" s="11">
        <v>1974</v>
      </c>
      <c r="C1147" s="11" t="s">
        <v>18</v>
      </c>
      <c r="D1147" s="11">
        <v>8</v>
      </c>
      <c r="E1147" s="11">
        <v>1</v>
      </c>
      <c r="F1147" s="19">
        <v>9447.3799999999992</v>
      </c>
      <c r="G1147" s="11" t="s">
        <v>11</v>
      </c>
      <c r="H1147" s="11" t="s">
        <v>12</v>
      </c>
      <c r="I1147" s="11" t="s">
        <v>247</v>
      </c>
      <c r="J1147" s="14">
        <f t="shared" si="34"/>
        <v>27188</v>
      </c>
      <c r="K1147" s="15">
        <f t="shared" si="35"/>
        <v>49</v>
      </c>
    </row>
    <row r="1148" spans="1:11" x14ac:dyDescent="0.3">
      <c r="A1148" s="11" t="s">
        <v>1179</v>
      </c>
      <c r="B1148" s="11">
        <v>1987</v>
      </c>
      <c r="C1148" s="11" t="s">
        <v>15</v>
      </c>
      <c r="D1148" s="11">
        <v>14</v>
      </c>
      <c r="E1148" s="11">
        <v>3</v>
      </c>
      <c r="F1148" s="19">
        <v>9448.42</v>
      </c>
      <c r="G1148" s="11" t="s">
        <v>11</v>
      </c>
      <c r="H1148" s="11" t="s">
        <v>12</v>
      </c>
      <c r="I1148" s="11" t="s">
        <v>300</v>
      </c>
      <c r="J1148" s="14">
        <f t="shared" si="34"/>
        <v>32095</v>
      </c>
      <c r="K1148" s="15">
        <f t="shared" si="35"/>
        <v>35</v>
      </c>
    </row>
    <row r="1149" spans="1:11" x14ac:dyDescent="0.3">
      <c r="A1149" s="11" t="s">
        <v>1180</v>
      </c>
      <c r="B1149" s="11">
        <v>1979</v>
      </c>
      <c r="C1149" s="11" t="s">
        <v>10</v>
      </c>
      <c r="D1149" s="11">
        <v>17</v>
      </c>
      <c r="E1149" s="11">
        <v>2</v>
      </c>
      <c r="F1149" s="19">
        <v>9453.92</v>
      </c>
      <c r="G1149" s="11" t="s">
        <v>11</v>
      </c>
      <c r="H1149" s="11" t="s">
        <v>11</v>
      </c>
      <c r="I1149" s="11" t="s">
        <v>300</v>
      </c>
      <c r="J1149" s="14">
        <f t="shared" si="34"/>
        <v>29053</v>
      </c>
      <c r="K1149" s="15">
        <f t="shared" si="35"/>
        <v>43</v>
      </c>
    </row>
    <row r="1150" spans="1:11" x14ac:dyDescent="0.3">
      <c r="A1150" s="11" t="s">
        <v>1181</v>
      </c>
      <c r="B1150" s="11">
        <v>1969</v>
      </c>
      <c r="C1150" s="11" t="s">
        <v>18</v>
      </c>
      <c r="D1150" s="11">
        <v>4</v>
      </c>
      <c r="E1150" s="11">
        <v>0</v>
      </c>
      <c r="F1150" s="19">
        <v>9487.64</v>
      </c>
      <c r="G1150" s="11" t="s">
        <v>11</v>
      </c>
      <c r="H1150" s="11" t="s">
        <v>11</v>
      </c>
      <c r="I1150" s="11" t="s">
        <v>13</v>
      </c>
      <c r="J1150" s="14">
        <f t="shared" si="34"/>
        <v>25358</v>
      </c>
      <c r="K1150" s="15">
        <f t="shared" si="35"/>
        <v>54</v>
      </c>
    </row>
    <row r="1151" spans="1:11" x14ac:dyDescent="0.3">
      <c r="A1151" s="11" t="s">
        <v>1182</v>
      </c>
      <c r="B1151" s="11">
        <v>1976</v>
      </c>
      <c r="C1151" s="11" t="s">
        <v>15</v>
      </c>
      <c r="D1151" s="11">
        <v>28</v>
      </c>
      <c r="E1151" s="11">
        <v>3</v>
      </c>
      <c r="F1151" s="19">
        <v>9500.57</v>
      </c>
      <c r="G1151" s="11" t="s">
        <v>11</v>
      </c>
      <c r="H1151" s="11" t="s">
        <v>12</v>
      </c>
      <c r="I1151" s="11" t="s">
        <v>356</v>
      </c>
      <c r="J1151" s="14">
        <f t="shared" si="34"/>
        <v>28092</v>
      </c>
      <c r="K1151" s="15">
        <f t="shared" si="35"/>
        <v>46</v>
      </c>
    </row>
    <row r="1152" spans="1:11" x14ac:dyDescent="0.3">
      <c r="A1152" s="11" t="s">
        <v>1183</v>
      </c>
      <c r="B1152" s="11">
        <v>1969</v>
      </c>
      <c r="C1152" s="11" t="s">
        <v>35</v>
      </c>
      <c r="D1152" s="11">
        <v>24</v>
      </c>
      <c r="E1152" s="11">
        <v>0</v>
      </c>
      <c r="F1152" s="19">
        <v>9504.31</v>
      </c>
      <c r="G1152" s="11" t="s">
        <v>12</v>
      </c>
      <c r="H1152" s="11" t="s">
        <v>11</v>
      </c>
      <c r="I1152" s="11" t="s">
        <v>13</v>
      </c>
      <c r="J1152" s="14">
        <f t="shared" si="34"/>
        <v>25439</v>
      </c>
      <c r="K1152" s="15">
        <f t="shared" si="35"/>
        <v>53</v>
      </c>
    </row>
    <row r="1153" spans="1:11" x14ac:dyDescent="0.3">
      <c r="A1153" s="11" t="s">
        <v>1184</v>
      </c>
      <c r="B1153" s="11">
        <v>1992</v>
      </c>
      <c r="C1153" s="11" t="s">
        <v>35</v>
      </c>
      <c r="D1153" s="11">
        <v>22</v>
      </c>
      <c r="E1153" s="11">
        <v>0</v>
      </c>
      <c r="F1153" s="19">
        <v>9507.68</v>
      </c>
      <c r="G1153" s="11" t="s">
        <v>11</v>
      </c>
      <c r="H1153" s="11" t="s">
        <v>16</v>
      </c>
      <c r="I1153" s="11" t="s">
        <v>23</v>
      </c>
      <c r="J1153" s="14">
        <f t="shared" si="34"/>
        <v>33838</v>
      </c>
      <c r="K1153" s="15">
        <f t="shared" si="35"/>
        <v>30</v>
      </c>
    </row>
    <row r="1154" spans="1:11" x14ac:dyDescent="0.3">
      <c r="A1154" s="11" t="s">
        <v>1185</v>
      </c>
      <c r="B1154" s="11">
        <v>1971</v>
      </c>
      <c r="C1154" s="11" t="s">
        <v>15</v>
      </c>
      <c r="D1154" s="11">
        <v>29</v>
      </c>
      <c r="E1154" s="11">
        <v>0</v>
      </c>
      <c r="F1154" s="19">
        <v>9528.9</v>
      </c>
      <c r="G1154" s="11" t="s">
        <v>11</v>
      </c>
      <c r="H1154" s="11" t="s">
        <v>11</v>
      </c>
      <c r="I1154" s="11" t="s">
        <v>42</v>
      </c>
      <c r="J1154" s="14">
        <f t="shared" ref="J1154:J1217" si="36">DATE(B1154,MONTH(DATEVALUE(C1154&amp;" 1")),D1154)</f>
        <v>26266</v>
      </c>
      <c r="K1154" s="15">
        <f t="shared" ref="K1154:K1217" si="37">DATEDIF(J1154,DATE(2023,6,8),"Y")</f>
        <v>51</v>
      </c>
    </row>
    <row r="1155" spans="1:11" x14ac:dyDescent="0.3">
      <c r="A1155" s="11" t="s">
        <v>1186</v>
      </c>
      <c r="B1155" s="11">
        <v>1973</v>
      </c>
      <c r="C1155" s="11" t="s">
        <v>30</v>
      </c>
      <c r="D1155" s="11">
        <v>21</v>
      </c>
      <c r="E1155" s="11">
        <v>0</v>
      </c>
      <c r="F1155" s="19">
        <v>9538.65</v>
      </c>
      <c r="G1155" s="11" t="s">
        <v>11</v>
      </c>
      <c r="H1155" s="11" t="s">
        <v>12</v>
      </c>
      <c r="I1155" s="11" t="s">
        <v>300</v>
      </c>
      <c r="J1155" s="14">
        <f t="shared" si="36"/>
        <v>27019</v>
      </c>
      <c r="K1155" s="15">
        <f t="shared" si="37"/>
        <v>49</v>
      </c>
    </row>
    <row r="1156" spans="1:11" x14ac:dyDescent="0.3">
      <c r="A1156" s="11" t="s">
        <v>1187</v>
      </c>
      <c r="B1156" s="11">
        <v>1975</v>
      </c>
      <c r="C1156" s="11" t="s">
        <v>10</v>
      </c>
      <c r="D1156" s="11">
        <v>28</v>
      </c>
      <c r="E1156" s="11">
        <v>1</v>
      </c>
      <c r="F1156" s="19">
        <v>9540.17</v>
      </c>
      <c r="G1156" s="11" t="s">
        <v>11</v>
      </c>
      <c r="H1156" s="11" t="s">
        <v>11</v>
      </c>
      <c r="I1156" s="11" t="s">
        <v>247</v>
      </c>
      <c r="J1156" s="14">
        <f t="shared" si="36"/>
        <v>27603</v>
      </c>
      <c r="K1156" s="15">
        <f t="shared" si="37"/>
        <v>47</v>
      </c>
    </row>
    <row r="1157" spans="1:11" x14ac:dyDescent="0.3">
      <c r="A1157" s="11" t="s">
        <v>1188</v>
      </c>
      <c r="B1157" s="11">
        <v>1972</v>
      </c>
      <c r="C1157" s="11" t="s">
        <v>20</v>
      </c>
      <c r="D1157" s="11">
        <v>22</v>
      </c>
      <c r="E1157" s="11">
        <v>0</v>
      </c>
      <c r="F1157" s="19">
        <v>9541.7000000000007</v>
      </c>
      <c r="G1157" s="11" t="s">
        <v>11</v>
      </c>
      <c r="H1157" s="11" t="s">
        <v>16</v>
      </c>
      <c r="I1157" s="11" t="s">
        <v>247</v>
      </c>
      <c r="J1157" s="14">
        <f t="shared" si="36"/>
        <v>26564</v>
      </c>
      <c r="K1157" s="15">
        <f t="shared" si="37"/>
        <v>50</v>
      </c>
    </row>
    <row r="1158" spans="1:11" x14ac:dyDescent="0.3">
      <c r="A1158" s="11" t="s">
        <v>1189</v>
      </c>
      <c r="B1158" s="11">
        <v>1972</v>
      </c>
      <c r="C1158" s="11" t="s">
        <v>20</v>
      </c>
      <c r="D1158" s="11">
        <v>22</v>
      </c>
      <c r="E1158" s="11">
        <v>1</v>
      </c>
      <c r="F1158" s="19">
        <v>9549.57</v>
      </c>
      <c r="G1158" s="11" t="s">
        <v>11</v>
      </c>
      <c r="H1158" s="11" t="s">
        <v>16</v>
      </c>
      <c r="I1158" s="11" t="s">
        <v>13</v>
      </c>
      <c r="J1158" s="14">
        <f t="shared" si="36"/>
        <v>26564</v>
      </c>
      <c r="K1158" s="15">
        <f t="shared" si="37"/>
        <v>50</v>
      </c>
    </row>
    <row r="1159" spans="1:11" x14ac:dyDescent="0.3">
      <c r="A1159" s="11" t="s">
        <v>1190</v>
      </c>
      <c r="B1159" s="11">
        <v>1974</v>
      </c>
      <c r="C1159" s="11" t="s">
        <v>35</v>
      </c>
      <c r="D1159" s="11">
        <v>14</v>
      </c>
      <c r="E1159" s="11">
        <v>3</v>
      </c>
      <c r="F1159" s="19">
        <v>9563.0300000000007</v>
      </c>
      <c r="G1159" s="11" t="s">
        <v>12</v>
      </c>
      <c r="H1159" s="11" t="s">
        <v>16</v>
      </c>
      <c r="I1159" s="11" t="s">
        <v>42</v>
      </c>
      <c r="J1159" s="14">
        <f t="shared" si="36"/>
        <v>27255</v>
      </c>
      <c r="K1159" s="15">
        <f t="shared" si="37"/>
        <v>48</v>
      </c>
    </row>
    <row r="1160" spans="1:11" x14ac:dyDescent="0.3">
      <c r="A1160" s="11" t="s">
        <v>1191</v>
      </c>
      <c r="B1160" s="11">
        <v>1973</v>
      </c>
      <c r="C1160" s="11" t="s">
        <v>30</v>
      </c>
      <c r="D1160" s="11">
        <v>1</v>
      </c>
      <c r="E1160" s="11">
        <v>1</v>
      </c>
      <c r="F1160" s="19">
        <v>9566.99</v>
      </c>
      <c r="G1160" s="11" t="s">
        <v>11</v>
      </c>
      <c r="H1160" s="11" t="s">
        <v>16</v>
      </c>
      <c r="I1160" s="11" t="s">
        <v>23</v>
      </c>
      <c r="J1160" s="14">
        <f t="shared" si="36"/>
        <v>26999</v>
      </c>
      <c r="K1160" s="15">
        <f t="shared" si="37"/>
        <v>49</v>
      </c>
    </row>
    <row r="1161" spans="1:11" x14ac:dyDescent="0.3">
      <c r="A1161" s="11" t="s">
        <v>1192</v>
      </c>
      <c r="B1161" s="11">
        <v>1966</v>
      </c>
      <c r="C1161" s="11" t="s">
        <v>30</v>
      </c>
      <c r="D1161" s="11">
        <v>4</v>
      </c>
      <c r="E1161" s="11">
        <v>0</v>
      </c>
      <c r="F1161" s="19">
        <v>9582.5400000000009</v>
      </c>
      <c r="G1161" s="11" t="s">
        <v>12</v>
      </c>
      <c r="H1161" s="11" t="s">
        <v>11</v>
      </c>
      <c r="I1161" s="11" t="s">
        <v>13</v>
      </c>
      <c r="J1161" s="14">
        <f t="shared" si="36"/>
        <v>24445</v>
      </c>
      <c r="K1161" s="15">
        <f t="shared" si="37"/>
        <v>56</v>
      </c>
    </row>
    <row r="1162" spans="1:11" x14ac:dyDescent="0.3">
      <c r="A1162" s="11" t="s">
        <v>1193</v>
      </c>
      <c r="B1162" s="11">
        <v>1973</v>
      </c>
      <c r="C1162" s="11" t="s">
        <v>15</v>
      </c>
      <c r="D1162" s="11">
        <v>28</v>
      </c>
      <c r="E1162" s="11">
        <v>1</v>
      </c>
      <c r="F1162" s="19">
        <v>9583.89</v>
      </c>
      <c r="G1162" s="11" t="s">
        <v>11</v>
      </c>
      <c r="H1162" s="11" t="s">
        <v>12</v>
      </c>
      <c r="I1162" s="11" t="s">
        <v>23</v>
      </c>
      <c r="J1162" s="14">
        <f t="shared" si="36"/>
        <v>26996</v>
      </c>
      <c r="K1162" s="15">
        <f t="shared" si="37"/>
        <v>49</v>
      </c>
    </row>
    <row r="1163" spans="1:11" x14ac:dyDescent="0.3">
      <c r="A1163" s="11" t="s">
        <v>1194</v>
      </c>
      <c r="B1163" s="11">
        <v>1981</v>
      </c>
      <c r="C1163" s="11" t="s">
        <v>37</v>
      </c>
      <c r="D1163" s="11">
        <v>18</v>
      </c>
      <c r="E1163" s="11">
        <v>1</v>
      </c>
      <c r="F1163" s="19">
        <v>9584.0400000000009</v>
      </c>
      <c r="G1163" s="11" t="s">
        <v>11</v>
      </c>
      <c r="H1163" s="11" t="s">
        <v>16</v>
      </c>
      <c r="I1163" s="11" t="s">
        <v>300</v>
      </c>
      <c r="J1163" s="14">
        <f t="shared" si="36"/>
        <v>29877</v>
      </c>
      <c r="K1163" s="15">
        <f t="shared" si="37"/>
        <v>41</v>
      </c>
    </row>
    <row r="1164" spans="1:11" x14ac:dyDescent="0.3">
      <c r="A1164" s="11" t="s">
        <v>1195</v>
      </c>
      <c r="B1164" s="11">
        <v>1964</v>
      </c>
      <c r="C1164" s="11" t="s">
        <v>30</v>
      </c>
      <c r="D1164" s="11">
        <v>15</v>
      </c>
      <c r="E1164" s="11">
        <v>0</v>
      </c>
      <c r="F1164" s="19">
        <v>9597.6299999999992</v>
      </c>
      <c r="G1164" s="11" t="s">
        <v>12</v>
      </c>
      <c r="H1164" s="11" t="s">
        <v>12</v>
      </c>
      <c r="I1164" s="11" t="s">
        <v>13</v>
      </c>
      <c r="J1164" s="14">
        <f t="shared" si="36"/>
        <v>23726</v>
      </c>
      <c r="K1164" s="15">
        <f t="shared" si="37"/>
        <v>58</v>
      </c>
    </row>
    <row r="1165" spans="1:11" x14ac:dyDescent="0.3">
      <c r="A1165" s="11" t="s">
        <v>1196</v>
      </c>
      <c r="B1165" s="11">
        <v>1972</v>
      </c>
      <c r="C1165" s="11" t="s">
        <v>30</v>
      </c>
      <c r="D1165" s="11">
        <v>27</v>
      </c>
      <c r="E1165" s="11">
        <v>1</v>
      </c>
      <c r="F1165" s="19">
        <v>9617.66</v>
      </c>
      <c r="G1165" s="11" t="s">
        <v>12</v>
      </c>
      <c r="H1165" s="11" t="s">
        <v>12</v>
      </c>
      <c r="I1165" s="11" t="s">
        <v>168</v>
      </c>
      <c r="J1165" s="14">
        <f t="shared" si="36"/>
        <v>26660</v>
      </c>
      <c r="K1165" s="15">
        <f t="shared" si="37"/>
        <v>50</v>
      </c>
    </row>
    <row r="1166" spans="1:11" x14ac:dyDescent="0.3">
      <c r="A1166" s="11" t="s">
        <v>1197</v>
      </c>
      <c r="B1166" s="11">
        <v>1982</v>
      </c>
      <c r="C1166" s="11" t="s">
        <v>35</v>
      </c>
      <c r="D1166" s="11">
        <v>29</v>
      </c>
      <c r="E1166" s="11">
        <v>3</v>
      </c>
      <c r="F1166" s="19">
        <v>9619.18</v>
      </c>
      <c r="G1166" s="11" t="s">
        <v>11</v>
      </c>
      <c r="H1166" s="11" t="s">
        <v>16</v>
      </c>
      <c r="I1166" s="11" t="s">
        <v>200</v>
      </c>
      <c r="J1166" s="14">
        <f t="shared" si="36"/>
        <v>30192</v>
      </c>
      <c r="K1166" s="15">
        <f t="shared" si="37"/>
        <v>40</v>
      </c>
    </row>
    <row r="1167" spans="1:11" x14ac:dyDescent="0.3">
      <c r="A1167" s="11" t="s">
        <v>1198</v>
      </c>
      <c r="B1167" s="11">
        <v>1975</v>
      </c>
      <c r="C1167" s="11" t="s">
        <v>37</v>
      </c>
      <c r="D1167" s="11">
        <v>29</v>
      </c>
      <c r="E1167" s="11">
        <v>3</v>
      </c>
      <c r="F1167" s="19">
        <v>9620.33</v>
      </c>
      <c r="G1167" s="11" t="s">
        <v>12</v>
      </c>
      <c r="H1167" s="11" t="s">
        <v>12</v>
      </c>
      <c r="I1167" s="11" t="s">
        <v>23</v>
      </c>
      <c r="J1167" s="14">
        <f t="shared" si="36"/>
        <v>27696</v>
      </c>
      <c r="K1167" s="15">
        <f t="shared" si="37"/>
        <v>47</v>
      </c>
    </row>
    <row r="1168" spans="1:11" x14ac:dyDescent="0.3">
      <c r="A1168" s="11" t="s">
        <v>1199</v>
      </c>
      <c r="B1168" s="11">
        <v>1970</v>
      </c>
      <c r="C1168" s="11" t="s">
        <v>30</v>
      </c>
      <c r="D1168" s="11">
        <v>16</v>
      </c>
      <c r="E1168" s="11">
        <v>0</v>
      </c>
      <c r="F1168" s="19">
        <v>9625.92</v>
      </c>
      <c r="G1168" s="11" t="s">
        <v>11</v>
      </c>
      <c r="H1168" s="11" t="s">
        <v>12</v>
      </c>
      <c r="I1168" s="11" t="s">
        <v>42</v>
      </c>
      <c r="J1168" s="14">
        <f t="shared" si="36"/>
        <v>25918</v>
      </c>
      <c r="K1168" s="15">
        <f t="shared" si="37"/>
        <v>52</v>
      </c>
    </row>
    <row r="1169" spans="1:11" x14ac:dyDescent="0.3">
      <c r="A1169" s="11" t="s">
        <v>1200</v>
      </c>
      <c r="B1169" s="11">
        <v>1998</v>
      </c>
      <c r="C1169" s="11" t="s">
        <v>18</v>
      </c>
      <c r="D1169" s="11">
        <v>23</v>
      </c>
      <c r="E1169" s="11">
        <v>0</v>
      </c>
      <c r="F1169" s="19">
        <v>9628.7900000000009</v>
      </c>
      <c r="G1169" s="11" t="s">
        <v>11</v>
      </c>
      <c r="H1169" s="11" t="s">
        <v>11</v>
      </c>
      <c r="I1169" s="11" t="s">
        <v>535</v>
      </c>
      <c r="J1169" s="14">
        <f t="shared" si="36"/>
        <v>35969</v>
      </c>
      <c r="K1169" s="15">
        <f t="shared" si="37"/>
        <v>24</v>
      </c>
    </row>
    <row r="1170" spans="1:11" x14ac:dyDescent="0.3">
      <c r="A1170" s="11" t="s">
        <v>1201</v>
      </c>
      <c r="B1170" s="11">
        <v>1979</v>
      </c>
      <c r="C1170" s="11" t="s">
        <v>30</v>
      </c>
      <c r="D1170" s="11">
        <v>19</v>
      </c>
      <c r="E1170" s="11">
        <v>2</v>
      </c>
      <c r="F1170" s="19">
        <v>9630.2999999999993</v>
      </c>
      <c r="G1170" s="11" t="s">
        <v>11</v>
      </c>
      <c r="H1170" s="11" t="s">
        <v>11</v>
      </c>
      <c r="I1170" s="11" t="s">
        <v>300</v>
      </c>
      <c r="J1170" s="14">
        <f t="shared" si="36"/>
        <v>29208</v>
      </c>
      <c r="K1170" s="15">
        <f t="shared" si="37"/>
        <v>43</v>
      </c>
    </row>
    <row r="1171" spans="1:11" x14ac:dyDescent="0.3">
      <c r="A1171" s="11" t="s">
        <v>1202</v>
      </c>
      <c r="B1171" s="11">
        <v>1972</v>
      </c>
      <c r="C1171" s="11" t="s">
        <v>37</v>
      </c>
      <c r="D1171" s="11">
        <v>23</v>
      </c>
      <c r="E1171" s="11">
        <v>2</v>
      </c>
      <c r="F1171" s="19">
        <v>9630.4</v>
      </c>
      <c r="G1171" s="11" t="s">
        <v>11</v>
      </c>
      <c r="H1171" s="11" t="s">
        <v>11</v>
      </c>
      <c r="I1171" s="11" t="s">
        <v>42</v>
      </c>
      <c r="J1171" s="14">
        <f t="shared" si="36"/>
        <v>26595</v>
      </c>
      <c r="K1171" s="15">
        <f t="shared" si="37"/>
        <v>50</v>
      </c>
    </row>
    <row r="1172" spans="1:11" x14ac:dyDescent="0.3">
      <c r="A1172" s="11" t="s">
        <v>1203</v>
      </c>
      <c r="B1172" s="11">
        <v>1968</v>
      </c>
      <c r="C1172" s="11" t="s">
        <v>18</v>
      </c>
      <c r="D1172" s="11">
        <v>22</v>
      </c>
      <c r="E1172" s="11">
        <v>0</v>
      </c>
      <c r="F1172" s="19">
        <v>9630.91</v>
      </c>
      <c r="G1172" s="11" t="s">
        <v>12</v>
      </c>
      <c r="H1172" s="11" t="s">
        <v>11</v>
      </c>
      <c r="I1172" s="11" t="s">
        <v>13</v>
      </c>
      <c r="J1172" s="14">
        <f t="shared" si="36"/>
        <v>25011</v>
      </c>
      <c r="K1172" s="15">
        <f t="shared" si="37"/>
        <v>54</v>
      </c>
    </row>
    <row r="1173" spans="1:11" x14ac:dyDescent="0.3">
      <c r="A1173" s="11" t="s">
        <v>1204</v>
      </c>
      <c r="B1173" s="11">
        <v>1970</v>
      </c>
      <c r="C1173" s="11" t="s">
        <v>20</v>
      </c>
      <c r="D1173" s="11">
        <v>30</v>
      </c>
      <c r="E1173" s="11">
        <v>0</v>
      </c>
      <c r="F1173" s="19">
        <v>9634.5400000000009</v>
      </c>
      <c r="G1173" s="11" t="s">
        <v>11</v>
      </c>
      <c r="H1173" s="11" t="s">
        <v>11</v>
      </c>
      <c r="I1173" s="11" t="s">
        <v>42</v>
      </c>
      <c r="J1173" s="14">
        <f t="shared" si="36"/>
        <v>25841</v>
      </c>
      <c r="K1173" s="15">
        <f t="shared" si="37"/>
        <v>52</v>
      </c>
    </row>
    <row r="1174" spans="1:11" x14ac:dyDescent="0.3">
      <c r="A1174" s="11" t="s">
        <v>1205</v>
      </c>
      <c r="B1174" s="11">
        <v>1971</v>
      </c>
      <c r="C1174" s="11" t="s">
        <v>10</v>
      </c>
      <c r="D1174" s="11">
        <v>19</v>
      </c>
      <c r="E1174" s="11">
        <v>0</v>
      </c>
      <c r="F1174" s="19">
        <v>9644.25</v>
      </c>
      <c r="G1174" s="11" t="s">
        <v>11</v>
      </c>
      <c r="H1174" s="11" t="s">
        <v>16</v>
      </c>
      <c r="I1174" s="11" t="s">
        <v>23</v>
      </c>
      <c r="J1174" s="14">
        <f t="shared" si="36"/>
        <v>26133</v>
      </c>
      <c r="K1174" s="15">
        <f t="shared" si="37"/>
        <v>51</v>
      </c>
    </row>
    <row r="1175" spans="1:11" x14ac:dyDescent="0.3">
      <c r="A1175" s="11" t="s">
        <v>1206</v>
      </c>
      <c r="B1175" s="11">
        <v>1974</v>
      </c>
      <c r="C1175" s="11" t="s">
        <v>10</v>
      </c>
      <c r="D1175" s="11">
        <v>8</v>
      </c>
      <c r="E1175" s="11">
        <v>0</v>
      </c>
      <c r="F1175" s="19">
        <v>9653.81</v>
      </c>
      <c r="G1175" s="11" t="s">
        <v>11</v>
      </c>
      <c r="H1175" s="11" t="s">
        <v>11</v>
      </c>
      <c r="I1175" s="11" t="s">
        <v>42</v>
      </c>
      <c r="J1175" s="14">
        <f t="shared" si="36"/>
        <v>27218</v>
      </c>
      <c r="K1175" s="15">
        <f t="shared" si="37"/>
        <v>48</v>
      </c>
    </row>
    <row r="1176" spans="1:11" x14ac:dyDescent="0.3">
      <c r="A1176" s="11" t="s">
        <v>1207</v>
      </c>
      <c r="B1176" s="11">
        <v>1981</v>
      </c>
      <c r="C1176" s="11" t="s">
        <v>35</v>
      </c>
      <c r="D1176" s="11">
        <v>8</v>
      </c>
      <c r="E1176" s="11">
        <v>1</v>
      </c>
      <c r="F1176" s="19">
        <v>9664.34</v>
      </c>
      <c r="G1176" s="11" t="s">
        <v>11</v>
      </c>
      <c r="H1176" s="11" t="s">
        <v>12</v>
      </c>
      <c r="I1176" s="11" t="s">
        <v>42</v>
      </c>
      <c r="J1176" s="14">
        <f t="shared" si="36"/>
        <v>29806</v>
      </c>
      <c r="K1176" s="15">
        <f t="shared" si="37"/>
        <v>41</v>
      </c>
    </row>
    <row r="1177" spans="1:11" x14ac:dyDescent="0.3">
      <c r="A1177" s="11" t="s">
        <v>1208</v>
      </c>
      <c r="B1177" s="11">
        <v>1966</v>
      </c>
      <c r="C1177" s="11" t="s">
        <v>20</v>
      </c>
      <c r="D1177" s="11">
        <v>16</v>
      </c>
      <c r="E1177" s="11">
        <v>0</v>
      </c>
      <c r="F1177" s="19">
        <v>9684.2900000000009</v>
      </c>
      <c r="G1177" s="11" t="s">
        <v>12</v>
      </c>
      <c r="H1177" s="11" t="s">
        <v>11</v>
      </c>
      <c r="I1177" s="11" t="s">
        <v>13</v>
      </c>
      <c r="J1177" s="14">
        <f t="shared" si="36"/>
        <v>24366</v>
      </c>
      <c r="K1177" s="15">
        <f t="shared" si="37"/>
        <v>56</v>
      </c>
    </row>
    <row r="1178" spans="1:11" x14ac:dyDescent="0.3">
      <c r="A1178" s="11" t="s">
        <v>1209</v>
      </c>
      <c r="B1178" s="11">
        <v>1964</v>
      </c>
      <c r="C1178" s="11" t="s">
        <v>15</v>
      </c>
      <c r="D1178" s="11">
        <v>7</v>
      </c>
      <c r="E1178" s="11">
        <v>0</v>
      </c>
      <c r="F1178" s="19">
        <v>9698.42</v>
      </c>
      <c r="G1178" s="11" t="s">
        <v>12</v>
      </c>
      <c r="H1178" s="11" t="s">
        <v>12</v>
      </c>
      <c r="I1178" s="11" t="s">
        <v>13</v>
      </c>
      <c r="J1178" s="14">
        <f t="shared" si="36"/>
        <v>23688</v>
      </c>
      <c r="K1178" s="15">
        <f t="shared" si="37"/>
        <v>58</v>
      </c>
    </row>
    <row r="1179" spans="1:11" x14ac:dyDescent="0.3">
      <c r="A1179" s="11" t="s">
        <v>1210</v>
      </c>
      <c r="B1179" s="11">
        <v>1977</v>
      </c>
      <c r="C1179" s="11" t="s">
        <v>20</v>
      </c>
      <c r="D1179" s="11">
        <v>19</v>
      </c>
      <c r="E1179" s="11">
        <v>3</v>
      </c>
      <c r="F1179" s="19">
        <v>9704.67</v>
      </c>
      <c r="G1179" s="11" t="s">
        <v>11</v>
      </c>
      <c r="H1179" s="11" t="s">
        <v>12</v>
      </c>
      <c r="I1179" s="11" t="s">
        <v>247</v>
      </c>
      <c r="J1179" s="14">
        <f t="shared" si="36"/>
        <v>28387</v>
      </c>
      <c r="K1179" s="15">
        <f t="shared" si="37"/>
        <v>45</v>
      </c>
    </row>
    <row r="1180" spans="1:11" x14ac:dyDescent="0.3">
      <c r="A1180" s="11" t="s">
        <v>1211</v>
      </c>
      <c r="B1180" s="11">
        <v>1972</v>
      </c>
      <c r="C1180" s="11" t="s">
        <v>10</v>
      </c>
      <c r="D1180" s="11">
        <v>10</v>
      </c>
      <c r="E1180" s="11">
        <v>0</v>
      </c>
      <c r="F1180" s="19">
        <v>9710.7099999999991</v>
      </c>
      <c r="G1180" s="11" t="s">
        <v>11</v>
      </c>
      <c r="H1180" s="11" t="s">
        <v>16</v>
      </c>
      <c r="I1180" s="11" t="s">
        <v>300</v>
      </c>
      <c r="J1180" s="14">
        <f t="shared" si="36"/>
        <v>26490</v>
      </c>
      <c r="K1180" s="15">
        <f t="shared" si="37"/>
        <v>50</v>
      </c>
    </row>
    <row r="1181" spans="1:11" x14ac:dyDescent="0.3">
      <c r="A1181" s="11" t="s">
        <v>1212</v>
      </c>
      <c r="B1181" s="11">
        <v>1975</v>
      </c>
      <c r="C1181" s="11" t="s">
        <v>18</v>
      </c>
      <c r="D1181" s="11">
        <v>27</v>
      </c>
      <c r="E1181" s="11">
        <v>2</v>
      </c>
      <c r="F1181" s="19">
        <v>9715.84</v>
      </c>
      <c r="G1181" s="11" t="s">
        <v>11</v>
      </c>
      <c r="H1181" s="11" t="s">
        <v>16</v>
      </c>
      <c r="I1181" s="11" t="s">
        <v>247</v>
      </c>
      <c r="J1181" s="14">
        <f t="shared" si="36"/>
        <v>27572</v>
      </c>
      <c r="K1181" s="15">
        <f t="shared" si="37"/>
        <v>47</v>
      </c>
    </row>
    <row r="1182" spans="1:11" x14ac:dyDescent="0.3">
      <c r="A1182" s="11" t="s">
        <v>1213</v>
      </c>
      <c r="B1182" s="11">
        <v>1970</v>
      </c>
      <c r="C1182" s="11" t="s">
        <v>20</v>
      </c>
      <c r="D1182" s="11">
        <v>12</v>
      </c>
      <c r="E1182" s="11">
        <v>0</v>
      </c>
      <c r="F1182" s="19">
        <v>9722.77</v>
      </c>
      <c r="G1182" s="11" t="s">
        <v>12</v>
      </c>
      <c r="H1182" s="11" t="s">
        <v>16</v>
      </c>
      <c r="I1182" s="11" t="s">
        <v>168</v>
      </c>
      <c r="J1182" s="14">
        <f t="shared" si="36"/>
        <v>25823</v>
      </c>
      <c r="K1182" s="15">
        <f t="shared" si="37"/>
        <v>52</v>
      </c>
    </row>
    <row r="1183" spans="1:11" x14ac:dyDescent="0.3">
      <c r="A1183" s="11" t="s">
        <v>1214</v>
      </c>
      <c r="B1183" s="11">
        <v>1970</v>
      </c>
      <c r="C1183" s="11" t="s">
        <v>35</v>
      </c>
      <c r="D1183" s="11">
        <v>18</v>
      </c>
      <c r="E1183" s="11">
        <v>1</v>
      </c>
      <c r="F1183" s="19">
        <v>9724.5300000000007</v>
      </c>
      <c r="G1183" s="11" t="s">
        <v>12</v>
      </c>
      <c r="H1183" s="11" t="s">
        <v>16</v>
      </c>
      <c r="I1183" s="11" t="s">
        <v>42</v>
      </c>
      <c r="J1183" s="14">
        <f t="shared" si="36"/>
        <v>25798</v>
      </c>
      <c r="K1183" s="15">
        <f t="shared" si="37"/>
        <v>52</v>
      </c>
    </row>
    <row r="1184" spans="1:11" x14ac:dyDescent="0.3">
      <c r="A1184" s="11" t="s">
        <v>1215</v>
      </c>
      <c r="B1184" s="11">
        <v>1970</v>
      </c>
      <c r="C1184" s="11" t="s">
        <v>10</v>
      </c>
      <c r="D1184" s="11">
        <v>4</v>
      </c>
      <c r="E1184" s="11">
        <v>1</v>
      </c>
      <c r="F1184" s="19">
        <v>9748.91</v>
      </c>
      <c r="G1184" s="11" t="s">
        <v>11</v>
      </c>
      <c r="H1184" s="11" t="s">
        <v>16</v>
      </c>
      <c r="I1184" s="11" t="s">
        <v>13</v>
      </c>
      <c r="J1184" s="14">
        <f t="shared" si="36"/>
        <v>25753</v>
      </c>
      <c r="K1184" s="15">
        <f t="shared" si="37"/>
        <v>52</v>
      </c>
    </row>
    <row r="1185" spans="1:11" x14ac:dyDescent="0.3">
      <c r="A1185" s="11" t="s">
        <v>1216</v>
      </c>
      <c r="B1185" s="11">
        <v>2001</v>
      </c>
      <c r="C1185" s="11" t="s">
        <v>10</v>
      </c>
      <c r="D1185" s="11">
        <v>14</v>
      </c>
      <c r="E1185" s="11">
        <v>0</v>
      </c>
      <c r="F1185" s="19">
        <v>9753.49</v>
      </c>
      <c r="G1185" s="11" t="s">
        <v>11</v>
      </c>
      <c r="H1185" s="11" t="s">
        <v>11</v>
      </c>
      <c r="I1185" s="11" t="s">
        <v>23</v>
      </c>
      <c r="J1185" s="14">
        <f t="shared" si="36"/>
        <v>37086</v>
      </c>
      <c r="K1185" s="15">
        <f t="shared" si="37"/>
        <v>21</v>
      </c>
    </row>
    <row r="1186" spans="1:11" x14ac:dyDescent="0.3">
      <c r="A1186" s="11" t="s">
        <v>1217</v>
      </c>
      <c r="B1186" s="11">
        <v>1965</v>
      </c>
      <c r="C1186" s="11" t="s">
        <v>20</v>
      </c>
      <c r="D1186" s="11">
        <v>5</v>
      </c>
      <c r="E1186" s="11">
        <v>0</v>
      </c>
      <c r="F1186" s="19">
        <v>9764.08</v>
      </c>
      <c r="G1186" s="11" t="s">
        <v>12</v>
      </c>
      <c r="H1186" s="11" t="s">
        <v>16</v>
      </c>
      <c r="I1186" s="11" t="s">
        <v>23</v>
      </c>
      <c r="J1186" s="14">
        <f t="shared" si="36"/>
        <v>23990</v>
      </c>
      <c r="K1186" s="15">
        <f t="shared" si="37"/>
        <v>57</v>
      </c>
    </row>
    <row r="1187" spans="1:11" x14ac:dyDescent="0.3">
      <c r="A1187" s="11" t="s">
        <v>1218</v>
      </c>
      <c r="B1187" s="11">
        <v>1973</v>
      </c>
      <c r="C1187" s="11" t="s">
        <v>10</v>
      </c>
      <c r="D1187" s="11">
        <v>7</v>
      </c>
      <c r="E1187" s="11">
        <v>1</v>
      </c>
      <c r="F1187" s="19">
        <v>9778.35</v>
      </c>
      <c r="G1187" s="11" t="s">
        <v>11</v>
      </c>
      <c r="H1187" s="11" t="s">
        <v>11</v>
      </c>
      <c r="I1187" s="11" t="s">
        <v>247</v>
      </c>
      <c r="J1187" s="14">
        <f t="shared" si="36"/>
        <v>26852</v>
      </c>
      <c r="K1187" s="15">
        <f t="shared" si="37"/>
        <v>49</v>
      </c>
    </row>
    <row r="1188" spans="1:11" x14ac:dyDescent="0.3">
      <c r="A1188" s="11" t="s">
        <v>1219</v>
      </c>
      <c r="B1188" s="11">
        <v>1996</v>
      </c>
      <c r="C1188" s="11" t="s">
        <v>35</v>
      </c>
      <c r="D1188" s="11">
        <v>8</v>
      </c>
      <c r="E1188" s="11">
        <v>0</v>
      </c>
      <c r="F1188" s="19">
        <v>9787.32</v>
      </c>
      <c r="G1188" s="11" t="s">
        <v>11</v>
      </c>
      <c r="H1188" s="11" t="s">
        <v>12</v>
      </c>
      <c r="I1188" s="11" t="s">
        <v>249</v>
      </c>
      <c r="J1188" s="14">
        <f t="shared" si="36"/>
        <v>35285</v>
      </c>
      <c r="K1188" s="15">
        <f t="shared" si="37"/>
        <v>26</v>
      </c>
    </row>
    <row r="1189" spans="1:11" x14ac:dyDescent="0.3">
      <c r="A1189" s="11" t="s">
        <v>1220</v>
      </c>
      <c r="B1189" s="11">
        <v>1977</v>
      </c>
      <c r="C1189" s="11" t="s">
        <v>18</v>
      </c>
      <c r="D1189" s="11">
        <v>7</v>
      </c>
      <c r="E1189" s="11">
        <v>5</v>
      </c>
      <c r="F1189" s="19">
        <v>9788.8700000000008</v>
      </c>
      <c r="G1189" s="11" t="s">
        <v>12</v>
      </c>
      <c r="H1189" s="11" t="s">
        <v>11</v>
      </c>
      <c r="I1189" s="11" t="s">
        <v>13</v>
      </c>
      <c r="J1189" s="14">
        <f t="shared" si="36"/>
        <v>28283</v>
      </c>
      <c r="K1189" s="15">
        <f t="shared" si="37"/>
        <v>46</v>
      </c>
    </row>
    <row r="1190" spans="1:11" x14ac:dyDescent="0.3">
      <c r="A1190" s="11" t="s">
        <v>1221</v>
      </c>
      <c r="B1190" s="11">
        <v>1973</v>
      </c>
      <c r="C1190" s="11" t="s">
        <v>20</v>
      </c>
      <c r="D1190" s="11">
        <v>17</v>
      </c>
      <c r="E1190" s="11">
        <v>2</v>
      </c>
      <c r="F1190" s="19">
        <v>9800.89</v>
      </c>
      <c r="G1190" s="11" t="s">
        <v>11</v>
      </c>
      <c r="H1190" s="11" t="s">
        <v>16</v>
      </c>
      <c r="I1190" s="11" t="s">
        <v>13</v>
      </c>
      <c r="J1190" s="14">
        <f t="shared" si="36"/>
        <v>26924</v>
      </c>
      <c r="K1190" s="15">
        <f t="shared" si="37"/>
        <v>49</v>
      </c>
    </row>
    <row r="1191" spans="1:11" x14ac:dyDescent="0.3">
      <c r="A1191" s="11" t="s">
        <v>1222</v>
      </c>
      <c r="B1191" s="11">
        <v>1972</v>
      </c>
      <c r="C1191" s="11" t="s">
        <v>18</v>
      </c>
      <c r="D1191" s="11">
        <v>28</v>
      </c>
      <c r="E1191" s="11">
        <v>0</v>
      </c>
      <c r="F1191" s="19">
        <v>9819.25</v>
      </c>
      <c r="G1191" s="11" t="s">
        <v>11</v>
      </c>
      <c r="H1191" s="11" t="s">
        <v>11</v>
      </c>
      <c r="I1191" s="11" t="s">
        <v>300</v>
      </c>
      <c r="J1191" s="14">
        <f t="shared" si="36"/>
        <v>26478</v>
      </c>
      <c r="K1191" s="15">
        <f t="shared" si="37"/>
        <v>50</v>
      </c>
    </row>
    <row r="1192" spans="1:11" x14ac:dyDescent="0.3">
      <c r="A1192" s="11" t="s">
        <v>1223</v>
      </c>
      <c r="B1192" s="11">
        <v>1972</v>
      </c>
      <c r="C1192" s="11" t="s">
        <v>20</v>
      </c>
      <c r="D1192" s="11">
        <v>26</v>
      </c>
      <c r="E1192" s="11">
        <v>0</v>
      </c>
      <c r="F1192" s="19">
        <v>9836.2099999999991</v>
      </c>
      <c r="G1192" s="11" t="s">
        <v>11</v>
      </c>
      <c r="H1192" s="11" t="s">
        <v>12</v>
      </c>
      <c r="I1192" s="11" t="s">
        <v>300</v>
      </c>
      <c r="J1192" s="14">
        <f t="shared" si="36"/>
        <v>26568</v>
      </c>
      <c r="K1192" s="15">
        <f t="shared" si="37"/>
        <v>50</v>
      </c>
    </row>
    <row r="1193" spans="1:11" x14ac:dyDescent="0.3">
      <c r="A1193" s="11" t="s">
        <v>1224</v>
      </c>
      <c r="B1193" s="11">
        <v>1992</v>
      </c>
      <c r="C1193" s="11" t="s">
        <v>35</v>
      </c>
      <c r="D1193" s="11">
        <v>13</v>
      </c>
      <c r="E1193" s="11">
        <v>0</v>
      </c>
      <c r="F1193" s="19">
        <v>9844.4500000000007</v>
      </c>
      <c r="G1193" s="11" t="s">
        <v>11</v>
      </c>
      <c r="H1193" s="11" t="s">
        <v>16</v>
      </c>
      <c r="I1193" s="11" t="s">
        <v>23</v>
      </c>
      <c r="J1193" s="14">
        <f t="shared" si="36"/>
        <v>33829</v>
      </c>
      <c r="K1193" s="15">
        <f t="shared" si="37"/>
        <v>30</v>
      </c>
    </row>
    <row r="1194" spans="1:11" x14ac:dyDescent="0.3">
      <c r="A1194" s="11" t="s">
        <v>1225</v>
      </c>
      <c r="B1194" s="11">
        <v>1968</v>
      </c>
      <c r="C1194" s="11" t="s">
        <v>15</v>
      </c>
      <c r="D1194" s="11">
        <v>4</v>
      </c>
      <c r="E1194" s="11">
        <v>0</v>
      </c>
      <c r="F1194" s="19">
        <v>9850.43</v>
      </c>
      <c r="G1194" s="11" t="s">
        <v>12</v>
      </c>
      <c r="H1194" s="11" t="s">
        <v>12</v>
      </c>
      <c r="I1194" s="11" t="s">
        <v>42</v>
      </c>
      <c r="J1194" s="14">
        <f t="shared" si="36"/>
        <v>25146</v>
      </c>
      <c r="K1194" s="15">
        <f t="shared" si="37"/>
        <v>54</v>
      </c>
    </row>
    <row r="1195" spans="1:11" x14ac:dyDescent="0.3">
      <c r="A1195" s="11" t="s">
        <v>1226</v>
      </c>
      <c r="B1195" s="11">
        <v>1971</v>
      </c>
      <c r="C1195" s="11" t="s">
        <v>37</v>
      </c>
      <c r="D1195" s="11">
        <v>23</v>
      </c>
      <c r="E1195" s="11">
        <v>1</v>
      </c>
      <c r="F1195" s="19">
        <v>9855.1299999999992</v>
      </c>
      <c r="G1195" s="11" t="s">
        <v>11</v>
      </c>
      <c r="H1195" s="11" t="s">
        <v>12</v>
      </c>
      <c r="I1195" s="11" t="s">
        <v>13</v>
      </c>
      <c r="J1195" s="14">
        <f t="shared" si="36"/>
        <v>26229</v>
      </c>
      <c r="K1195" s="15">
        <f t="shared" si="37"/>
        <v>51</v>
      </c>
    </row>
    <row r="1196" spans="1:11" x14ac:dyDescent="0.3">
      <c r="A1196" s="11" t="s">
        <v>1227</v>
      </c>
      <c r="B1196" s="11">
        <v>1971</v>
      </c>
      <c r="C1196" s="11" t="s">
        <v>10</v>
      </c>
      <c r="D1196" s="11">
        <v>17</v>
      </c>
      <c r="E1196" s="11">
        <v>1</v>
      </c>
      <c r="F1196" s="19">
        <v>9861.0300000000007</v>
      </c>
      <c r="G1196" s="11" t="s">
        <v>11</v>
      </c>
      <c r="H1196" s="11" t="s">
        <v>11</v>
      </c>
      <c r="I1196" s="11" t="s">
        <v>42</v>
      </c>
      <c r="J1196" s="14">
        <f t="shared" si="36"/>
        <v>26131</v>
      </c>
      <c r="K1196" s="15">
        <f t="shared" si="37"/>
        <v>51</v>
      </c>
    </row>
    <row r="1197" spans="1:11" x14ac:dyDescent="0.3">
      <c r="A1197" s="11" t="s">
        <v>1228</v>
      </c>
      <c r="B1197" s="11">
        <v>1969</v>
      </c>
      <c r="C1197" s="11" t="s">
        <v>37</v>
      </c>
      <c r="D1197" s="11">
        <v>20</v>
      </c>
      <c r="E1197" s="11">
        <v>0</v>
      </c>
      <c r="F1197" s="19">
        <v>9863.4699999999993</v>
      </c>
      <c r="G1197" s="11" t="s">
        <v>12</v>
      </c>
      <c r="H1197" s="11" t="s">
        <v>12</v>
      </c>
      <c r="I1197" s="11" t="s">
        <v>23</v>
      </c>
      <c r="J1197" s="14">
        <f t="shared" si="36"/>
        <v>25496</v>
      </c>
      <c r="K1197" s="15">
        <f t="shared" si="37"/>
        <v>53</v>
      </c>
    </row>
    <row r="1198" spans="1:11" x14ac:dyDescent="0.3">
      <c r="A1198" s="11" t="s">
        <v>1229</v>
      </c>
      <c r="B1198" s="11">
        <v>1971</v>
      </c>
      <c r="C1198" s="11" t="s">
        <v>15</v>
      </c>
      <c r="D1198" s="11">
        <v>9</v>
      </c>
      <c r="E1198" s="11">
        <v>0</v>
      </c>
      <c r="F1198" s="19">
        <v>9866.2999999999993</v>
      </c>
      <c r="G1198" s="11" t="s">
        <v>11</v>
      </c>
      <c r="H1198" s="11" t="s">
        <v>12</v>
      </c>
      <c r="I1198" s="11" t="s">
        <v>247</v>
      </c>
      <c r="J1198" s="14">
        <f t="shared" si="36"/>
        <v>26246</v>
      </c>
      <c r="K1198" s="15">
        <f t="shared" si="37"/>
        <v>51</v>
      </c>
    </row>
    <row r="1199" spans="1:11" x14ac:dyDescent="0.3">
      <c r="A1199" s="11" t="s">
        <v>1230</v>
      </c>
      <c r="B1199" s="11">
        <v>1969</v>
      </c>
      <c r="C1199" s="11" t="s">
        <v>35</v>
      </c>
      <c r="D1199" s="11">
        <v>13</v>
      </c>
      <c r="E1199" s="11">
        <v>0</v>
      </c>
      <c r="F1199" s="19">
        <v>9869.81</v>
      </c>
      <c r="G1199" s="11" t="s">
        <v>12</v>
      </c>
      <c r="H1199" s="11" t="s">
        <v>12</v>
      </c>
      <c r="I1199" s="11" t="s">
        <v>23</v>
      </c>
      <c r="J1199" s="14">
        <f t="shared" si="36"/>
        <v>25428</v>
      </c>
      <c r="K1199" s="15">
        <f t="shared" si="37"/>
        <v>53</v>
      </c>
    </row>
    <row r="1200" spans="1:11" x14ac:dyDescent="0.3">
      <c r="A1200" s="11" t="s">
        <v>1231</v>
      </c>
      <c r="B1200" s="11">
        <v>1998</v>
      </c>
      <c r="C1200" s="11" t="s">
        <v>10</v>
      </c>
      <c r="D1200" s="11">
        <v>6</v>
      </c>
      <c r="E1200" s="11">
        <v>0</v>
      </c>
      <c r="F1200" s="19">
        <v>9870.59</v>
      </c>
      <c r="G1200" s="11" t="s">
        <v>11</v>
      </c>
      <c r="H1200" s="11" t="s">
        <v>11</v>
      </c>
      <c r="I1200" s="11" t="s">
        <v>249</v>
      </c>
      <c r="J1200" s="14">
        <f t="shared" si="36"/>
        <v>35982</v>
      </c>
      <c r="K1200" s="15">
        <f t="shared" si="37"/>
        <v>24</v>
      </c>
    </row>
    <row r="1201" spans="1:11" x14ac:dyDescent="0.3">
      <c r="A1201" s="11" t="s">
        <v>1232</v>
      </c>
      <c r="B1201" s="11">
        <v>1971</v>
      </c>
      <c r="C1201" s="11" t="s">
        <v>30</v>
      </c>
      <c r="D1201" s="11">
        <v>22</v>
      </c>
      <c r="E1201" s="11">
        <v>1</v>
      </c>
      <c r="F1201" s="19">
        <v>9872.7000000000007</v>
      </c>
      <c r="G1201" s="11" t="s">
        <v>11</v>
      </c>
      <c r="H1201" s="11" t="s">
        <v>11</v>
      </c>
      <c r="I1201" s="11" t="s">
        <v>42</v>
      </c>
      <c r="J1201" s="14">
        <f t="shared" si="36"/>
        <v>26289</v>
      </c>
      <c r="K1201" s="15">
        <f t="shared" si="37"/>
        <v>51</v>
      </c>
    </row>
    <row r="1202" spans="1:11" x14ac:dyDescent="0.3">
      <c r="A1202" s="11" t="s">
        <v>1233</v>
      </c>
      <c r="B1202" s="11">
        <v>1971</v>
      </c>
      <c r="C1202" s="11" t="s">
        <v>10</v>
      </c>
      <c r="D1202" s="11">
        <v>3</v>
      </c>
      <c r="E1202" s="11">
        <v>0</v>
      </c>
      <c r="F1202" s="19">
        <v>9875.68</v>
      </c>
      <c r="G1202" s="11" t="s">
        <v>11</v>
      </c>
      <c r="H1202" s="11" t="s">
        <v>12</v>
      </c>
      <c r="I1202" s="11" t="s">
        <v>247</v>
      </c>
      <c r="J1202" s="14">
        <f t="shared" si="36"/>
        <v>26117</v>
      </c>
      <c r="K1202" s="15">
        <f t="shared" si="37"/>
        <v>51</v>
      </c>
    </row>
    <row r="1203" spans="1:11" x14ac:dyDescent="0.3">
      <c r="A1203" s="11" t="s">
        <v>1234</v>
      </c>
      <c r="B1203" s="11">
        <v>1971</v>
      </c>
      <c r="C1203" s="11" t="s">
        <v>37</v>
      </c>
      <c r="D1203" s="11">
        <v>3</v>
      </c>
      <c r="E1203" s="11">
        <v>1</v>
      </c>
      <c r="F1203" s="19">
        <v>9877.61</v>
      </c>
      <c r="G1203" s="11" t="s">
        <v>11</v>
      </c>
      <c r="H1203" s="11" t="s">
        <v>16</v>
      </c>
      <c r="I1203" s="11" t="s">
        <v>13</v>
      </c>
      <c r="J1203" s="14">
        <f t="shared" si="36"/>
        <v>26209</v>
      </c>
      <c r="K1203" s="15">
        <f t="shared" si="37"/>
        <v>51</v>
      </c>
    </row>
    <row r="1204" spans="1:11" x14ac:dyDescent="0.3">
      <c r="A1204" s="11" t="s">
        <v>1235</v>
      </c>
      <c r="B1204" s="11">
        <v>1971</v>
      </c>
      <c r="C1204" s="11" t="s">
        <v>15</v>
      </c>
      <c r="D1204" s="11">
        <v>8</v>
      </c>
      <c r="E1204" s="11">
        <v>1</v>
      </c>
      <c r="F1204" s="19">
        <v>9880.07</v>
      </c>
      <c r="G1204" s="11" t="s">
        <v>11</v>
      </c>
      <c r="H1204" s="11" t="s">
        <v>12</v>
      </c>
      <c r="I1204" s="11" t="s">
        <v>42</v>
      </c>
      <c r="J1204" s="14">
        <f t="shared" si="36"/>
        <v>26245</v>
      </c>
      <c r="K1204" s="15">
        <f t="shared" si="37"/>
        <v>51</v>
      </c>
    </row>
    <row r="1205" spans="1:11" x14ac:dyDescent="0.3">
      <c r="A1205" s="11" t="s">
        <v>1236</v>
      </c>
      <c r="B1205" s="11">
        <v>1966</v>
      </c>
      <c r="C1205" s="11" t="s">
        <v>15</v>
      </c>
      <c r="D1205" s="11">
        <v>5</v>
      </c>
      <c r="E1205" s="11">
        <v>0</v>
      </c>
      <c r="F1205" s="19">
        <v>9890.23</v>
      </c>
      <c r="G1205" s="11" t="s">
        <v>12</v>
      </c>
      <c r="H1205" s="11" t="s">
        <v>12</v>
      </c>
      <c r="I1205" s="11" t="s">
        <v>13</v>
      </c>
      <c r="J1205" s="14">
        <f t="shared" si="36"/>
        <v>24416</v>
      </c>
      <c r="K1205" s="15">
        <f t="shared" si="37"/>
        <v>56</v>
      </c>
    </row>
    <row r="1206" spans="1:11" x14ac:dyDescent="0.3">
      <c r="A1206" s="11" t="s">
        <v>1237</v>
      </c>
      <c r="B1206" s="11">
        <v>1996</v>
      </c>
      <c r="C1206" s="11" t="s">
        <v>10</v>
      </c>
      <c r="D1206" s="11">
        <v>8</v>
      </c>
      <c r="E1206" s="11">
        <v>0</v>
      </c>
      <c r="F1206" s="19">
        <v>9894.69</v>
      </c>
      <c r="G1206" s="11" t="s">
        <v>11</v>
      </c>
      <c r="H1206" s="11" t="s">
        <v>12</v>
      </c>
      <c r="I1206" s="11" t="s">
        <v>23</v>
      </c>
      <c r="J1206" s="14">
        <f t="shared" si="36"/>
        <v>35254</v>
      </c>
      <c r="K1206" s="15">
        <f t="shared" si="37"/>
        <v>26</v>
      </c>
    </row>
    <row r="1207" spans="1:11" x14ac:dyDescent="0.3">
      <c r="A1207" s="11" t="s">
        <v>1238</v>
      </c>
      <c r="B1207" s="11">
        <v>1962</v>
      </c>
      <c r="C1207" s="11" t="s">
        <v>35</v>
      </c>
      <c r="D1207" s="11">
        <v>17</v>
      </c>
      <c r="E1207" s="11">
        <v>0</v>
      </c>
      <c r="F1207" s="19">
        <v>9907.83</v>
      </c>
      <c r="G1207" s="11" t="s">
        <v>12</v>
      </c>
      <c r="H1207" s="11" t="s">
        <v>11</v>
      </c>
      <c r="I1207" s="11" t="s">
        <v>13</v>
      </c>
      <c r="J1207" s="14">
        <f t="shared" si="36"/>
        <v>22875</v>
      </c>
      <c r="K1207" s="15">
        <f t="shared" si="37"/>
        <v>60</v>
      </c>
    </row>
    <row r="1208" spans="1:11" x14ac:dyDescent="0.3">
      <c r="A1208" s="11" t="s">
        <v>1239</v>
      </c>
      <c r="B1208" s="11">
        <v>1972</v>
      </c>
      <c r="C1208" s="11" t="s">
        <v>20</v>
      </c>
      <c r="D1208" s="11">
        <v>14</v>
      </c>
      <c r="E1208" s="11">
        <v>1</v>
      </c>
      <c r="F1208" s="19">
        <v>9910.36</v>
      </c>
      <c r="G1208" s="11" t="s">
        <v>11</v>
      </c>
      <c r="H1208" s="11" t="s">
        <v>12</v>
      </c>
      <c r="I1208" s="11" t="s">
        <v>23</v>
      </c>
      <c r="J1208" s="14">
        <f t="shared" si="36"/>
        <v>26556</v>
      </c>
      <c r="K1208" s="15">
        <f t="shared" si="37"/>
        <v>50</v>
      </c>
    </row>
    <row r="1209" spans="1:11" x14ac:dyDescent="0.3">
      <c r="A1209" s="11" t="s">
        <v>1240</v>
      </c>
      <c r="B1209" s="11">
        <v>1985</v>
      </c>
      <c r="C1209" s="11" t="s">
        <v>35</v>
      </c>
      <c r="D1209" s="11">
        <v>19</v>
      </c>
      <c r="E1209" s="11">
        <v>3</v>
      </c>
      <c r="F1209" s="19">
        <v>9930.64</v>
      </c>
      <c r="G1209" s="11" t="s">
        <v>11</v>
      </c>
      <c r="H1209" s="11" t="s">
        <v>12</v>
      </c>
      <c r="I1209" s="11" t="s">
        <v>200</v>
      </c>
      <c r="J1209" s="14">
        <f t="shared" si="36"/>
        <v>31278</v>
      </c>
      <c r="K1209" s="15">
        <f t="shared" si="37"/>
        <v>37</v>
      </c>
    </row>
    <row r="1210" spans="1:11" x14ac:dyDescent="0.3">
      <c r="A1210" s="11" t="s">
        <v>1241</v>
      </c>
      <c r="B1210" s="11">
        <v>1983</v>
      </c>
      <c r="C1210" s="11" t="s">
        <v>30</v>
      </c>
      <c r="D1210" s="11">
        <v>3</v>
      </c>
      <c r="E1210" s="11">
        <v>3</v>
      </c>
      <c r="F1210" s="19">
        <v>9931.9599999999991</v>
      </c>
      <c r="G1210" s="11" t="s">
        <v>11</v>
      </c>
      <c r="H1210" s="11" t="s">
        <v>11</v>
      </c>
      <c r="I1210" s="11" t="s">
        <v>23</v>
      </c>
      <c r="J1210" s="14">
        <f t="shared" si="36"/>
        <v>30653</v>
      </c>
      <c r="K1210" s="15">
        <f t="shared" si="37"/>
        <v>39</v>
      </c>
    </row>
    <row r="1211" spans="1:11" x14ac:dyDescent="0.3">
      <c r="A1211" s="11" t="s">
        <v>1242</v>
      </c>
      <c r="B1211" s="11">
        <v>1964</v>
      </c>
      <c r="C1211" s="11" t="s">
        <v>20</v>
      </c>
      <c r="D1211" s="11">
        <v>11</v>
      </c>
      <c r="E1211" s="11">
        <v>0</v>
      </c>
      <c r="F1211" s="19">
        <v>9933.44</v>
      </c>
      <c r="G1211" s="11" t="s">
        <v>12</v>
      </c>
      <c r="H1211" s="11" t="s">
        <v>12</v>
      </c>
      <c r="I1211" s="11" t="s">
        <v>13</v>
      </c>
      <c r="J1211" s="14">
        <f t="shared" si="36"/>
        <v>23631</v>
      </c>
      <c r="K1211" s="15">
        <f t="shared" si="37"/>
        <v>58</v>
      </c>
    </row>
    <row r="1212" spans="1:11" x14ac:dyDescent="0.3">
      <c r="A1212" s="11" t="s">
        <v>1243</v>
      </c>
      <c r="B1212" s="11">
        <v>1971</v>
      </c>
      <c r="C1212" s="11" t="s">
        <v>30</v>
      </c>
      <c r="D1212" s="11">
        <v>26</v>
      </c>
      <c r="E1212" s="11">
        <v>1</v>
      </c>
      <c r="F1212" s="19">
        <v>9957.7199999999993</v>
      </c>
      <c r="G1212" s="11" t="s">
        <v>11</v>
      </c>
      <c r="H1212" s="11" t="s">
        <v>12</v>
      </c>
      <c r="I1212" s="11" t="s">
        <v>170</v>
      </c>
      <c r="J1212" s="14">
        <f t="shared" si="36"/>
        <v>26293</v>
      </c>
      <c r="K1212" s="15">
        <f t="shared" si="37"/>
        <v>51</v>
      </c>
    </row>
    <row r="1213" spans="1:11" x14ac:dyDescent="0.3">
      <c r="A1213" s="11" t="s">
        <v>1244</v>
      </c>
      <c r="B1213" s="11">
        <v>1971</v>
      </c>
      <c r="C1213" s="11" t="s">
        <v>37</v>
      </c>
      <c r="D1213" s="11">
        <v>6</v>
      </c>
      <c r="E1213" s="11">
        <v>1</v>
      </c>
      <c r="F1213" s="19">
        <v>9964.06</v>
      </c>
      <c r="G1213" s="11" t="s">
        <v>11</v>
      </c>
      <c r="H1213" s="11" t="s">
        <v>11</v>
      </c>
      <c r="I1213" s="11" t="s">
        <v>166</v>
      </c>
      <c r="J1213" s="14">
        <f t="shared" si="36"/>
        <v>26212</v>
      </c>
      <c r="K1213" s="15">
        <f t="shared" si="37"/>
        <v>51</v>
      </c>
    </row>
    <row r="1214" spans="1:11" x14ac:dyDescent="0.3">
      <c r="A1214" s="11" t="s">
        <v>1245</v>
      </c>
      <c r="B1214" s="11">
        <v>1970</v>
      </c>
      <c r="C1214" s="11" t="s">
        <v>35</v>
      </c>
      <c r="D1214" s="11">
        <v>11</v>
      </c>
      <c r="E1214" s="11">
        <v>0</v>
      </c>
      <c r="F1214" s="19">
        <v>9991.0400000000009</v>
      </c>
      <c r="G1214" s="11" t="s">
        <v>11</v>
      </c>
      <c r="H1214" s="11" t="s">
        <v>12</v>
      </c>
      <c r="I1214" s="11" t="s">
        <v>23</v>
      </c>
      <c r="J1214" s="14">
        <f t="shared" si="36"/>
        <v>25791</v>
      </c>
      <c r="K1214" s="15">
        <f t="shared" si="37"/>
        <v>52</v>
      </c>
    </row>
    <row r="1215" spans="1:11" x14ac:dyDescent="0.3">
      <c r="A1215" s="11" t="s">
        <v>1246</v>
      </c>
      <c r="B1215" s="11">
        <v>1988</v>
      </c>
      <c r="C1215" s="11" t="s">
        <v>10</v>
      </c>
      <c r="D1215" s="11">
        <v>3</v>
      </c>
      <c r="E1215" s="11">
        <v>3</v>
      </c>
      <c r="F1215" s="19">
        <v>10011.44</v>
      </c>
      <c r="G1215" s="11" t="s">
        <v>12</v>
      </c>
      <c r="H1215" s="11" t="s">
        <v>12</v>
      </c>
      <c r="I1215" s="11" t="s">
        <v>535</v>
      </c>
      <c r="J1215" s="14">
        <f t="shared" si="36"/>
        <v>32327</v>
      </c>
      <c r="K1215" s="15">
        <f t="shared" si="37"/>
        <v>34</v>
      </c>
    </row>
    <row r="1216" spans="1:11" x14ac:dyDescent="0.3">
      <c r="A1216" s="11" t="s">
        <v>1247</v>
      </c>
      <c r="B1216" s="11">
        <v>1979</v>
      </c>
      <c r="C1216" s="11" t="s">
        <v>30</v>
      </c>
      <c r="D1216" s="11">
        <v>28</v>
      </c>
      <c r="E1216" s="11">
        <v>2</v>
      </c>
      <c r="F1216" s="19">
        <v>10027.15</v>
      </c>
      <c r="G1216" s="11" t="s">
        <v>12</v>
      </c>
      <c r="H1216" s="11" t="s">
        <v>16</v>
      </c>
      <c r="I1216" s="11" t="s">
        <v>300</v>
      </c>
      <c r="J1216" s="14">
        <f t="shared" si="36"/>
        <v>29217</v>
      </c>
      <c r="K1216" s="15">
        <f t="shared" si="37"/>
        <v>43</v>
      </c>
    </row>
    <row r="1217" spans="1:11" x14ac:dyDescent="0.3">
      <c r="A1217" s="11" t="s">
        <v>1248</v>
      </c>
      <c r="B1217" s="11">
        <v>1974</v>
      </c>
      <c r="C1217" s="11" t="s">
        <v>35</v>
      </c>
      <c r="D1217" s="11">
        <v>30</v>
      </c>
      <c r="E1217" s="11">
        <v>2</v>
      </c>
      <c r="F1217" s="19">
        <v>10043.25</v>
      </c>
      <c r="G1217" s="11" t="s">
        <v>12</v>
      </c>
      <c r="H1217" s="11" t="s">
        <v>11</v>
      </c>
      <c r="I1217" s="11" t="s">
        <v>247</v>
      </c>
      <c r="J1217" s="14">
        <f t="shared" si="36"/>
        <v>27271</v>
      </c>
      <c r="K1217" s="15">
        <f t="shared" si="37"/>
        <v>48</v>
      </c>
    </row>
    <row r="1218" spans="1:11" x14ac:dyDescent="0.3">
      <c r="A1218" s="11" t="s">
        <v>1249</v>
      </c>
      <c r="B1218" s="11">
        <v>1969</v>
      </c>
      <c r="C1218" s="11" t="s">
        <v>35</v>
      </c>
      <c r="D1218" s="11">
        <v>22</v>
      </c>
      <c r="E1218" s="11">
        <v>1</v>
      </c>
      <c r="F1218" s="19">
        <v>10065.41</v>
      </c>
      <c r="G1218" s="11" t="s">
        <v>12</v>
      </c>
      <c r="H1218" s="11" t="s">
        <v>11</v>
      </c>
      <c r="I1218" s="11" t="s">
        <v>42</v>
      </c>
      <c r="J1218" s="14">
        <f t="shared" ref="J1218:J1281" si="38">DATE(B1218,MONTH(DATEVALUE(C1218&amp;" 1")),D1218)</f>
        <v>25437</v>
      </c>
      <c r="K1218" s="15">
        <f t="shared" ref="K1218:K1281" si="39">DATEDIF(J1218,DATE(2023,6,8),"Y")</f>
        <v>53</v>
      </c>
    </row>
    <row r="1219" spans="1:11" x14ac:dyDescent="0.3">
      <c r="A1219" s="11" t="s">
        <v>1250</v>
      </c>
      <c r="B1219" s="11">
        <v>1969</v>
      </c>
      <c r="C1219" s="11" t="s">
        <v>37</v>
      </c>
      <c r="D1219" s="11">
        <v>27</v>
      </c>
      <c r="E1219" s="11">
        <v>0</v>
      </c>
      <c r="F1219" s="19">
        <v>10072.06</v>
      </c>
      <c r="G1219" s="11" t="s">
        <v>12</v>
      </c>
      <c r="H1219" s="11" t="s">
        <v>16</v>
      </c>
      <c r="I1219" s="11" t="s">
        <v>356</v>
      </c>
      <c r="J1219" s="14">
        <f t="shared" si="38"/>
        <v>25503</v>
      </c>
      <c r="K1219" s="15">
        <f t="shared" si="39"/>
        <v>53</v>
      </c>
    </row>
    <row r="1220" spans="1:11" x14ac:dyDescent="0.3">
      <c r="A1220" s="11" t="s">
        <v>1251</v>
      </c>
      <c r="B1220" s="11">
        <v>1969</v>
      </c>
      <c r="C1220" s="11" t="s">
        <v>10</v>
      </c>
      <c r="D1220" s="11">
        <v>3</v>
      </c>
      <c r="E1220" s="11">
        <v>1</v>
      </c>
      <c r="F1220" s="19">
        <v>10085.85</v>
      </c>
      <c r="G1220" s="11" t="s">
        <v>12</v>
      </c>
      <c r="H1220" s="11" t="s">
        <v>12</v>
      </c>
      <c r="I1220" s="11" t="s">
        <v>42</v>
      </c>
      <c r="J1220" s="14">
        <f t="shared" si="38"/>
        <v>25387</v>
      </c>
      <c r="K1220" s="15">
        <f t="shared" si="39"/>
        <v>53</v>
      </c>
    </row>
    <row r="1221" spans="1:11" x14ac:dyDescent="0.3">
      <c r="A1221" s="11" t="s">
        <v>1252</v>
      </c>
      <c r="B1221" s="11">
        <v>1976</v>
      </c>
      <c r="C1221" s="11" t="s">
        <v>30</v>
      </c>
      <c r="D1221" s="11">
        <v>19</v>
      </c>
      <c r="E1221" s="11">
        <v>5</v>
      </c>
      <c r="F1221" s="19">
        <v>10096.969999999999</v>
      </c>
      <c r="G1221" s="11" t="s">
        <v>12</v>
      </c>
      <c r="H1221" s="11" t="s">
        <v>11</v>
      </c>
      <c r="I1221" s="11" t="s">
        <v>42</v>
      </c>
      <c r="J1221" s="14">
        <f t="shared" si="38"/>
        <v>28113</v>
      </c>
      <c r="K1221" s="15">
        <f t="shared" si="39"/>
        <v>46</v>
      </c>
    </row>
    <row r="1222" spans="1:11" x14ac:dyDescent="0.3">
      <c r="A1222" s="11" t="s">
        <v>1253</v>
      </c>
      <c r="B1222" s="11">
        <v>1972</v>
      </c>
      <c r="C1222" s="11" t="s">
        <v>37</v>
      </c>
      <c r="D1222" s="11">
        <v>19</v>
      </c>
      <c r="E1222" s="11">
        <v>1</v>
      </c>
      <c r="F1222" s="19">
        <v>10106.129999999999</v>
      </c>
      <c r="G1222" s="11" t="s">
        <v>12</v>
      </c>
      <c r="H1222" s="11" t="s">
        <v>16</v>
      </c>
      <c r="I1222" s="11" t="s">
        <v>247</v>
      </c>
      <c r="J1222" s="14">
        <f t="shared" si="38"/>
        <v>26591</v>
      </c>
      <c r="K1222" s="15">
        <f t="shared" si="39"/>
        <v>50</v>
      </c>
    </row>
    <row r="1223" spans="1:11" x14ac:dyDescent="0.3">
      <c r="A1223" s="11" t="s">
        <v>1254</v>
      </c>
      <c r="B1223" s="11">
        <v>1972</v>
      </c>
      <c r="C1223" s="11" t="s">
        <v>35</v>
      </c>
      <c r="D1223" s="11">
        <v>8</v>
      </c>
      <c r="E1223" s="11">
        <v>2</v>
      </c>
      <c r="F1223" s="19">
        <v>10107.219999999999</v>
      </c>
      <c r="G1223" s="11" t="s">
        <v>12</v>
      </c>
      <c r="H1223" s="11" t="s">
        <v>16</v>
      </c>
      <c r="I1223" s="11" t="s">
        <v>13</v>
      </c>
      <c r="J1223" s="14">
        <f t="shared" si="38"/>
        <v>26519</v>
      </c>
      <c r="K1223" s="15">
        <f t="shared" si="39"/>
        <v>50</v>
      </c>
    </row>
    <row r="1224" spans="1:11" x14ac:dyDescent="0.3">
      <c r="A1224" s="11" t="s">
        <v>1255</v>
      </c>
      <c r="B1224" s="11">
        <v>1975</v>
      </c>
      <c r="C1224" s="11" t="s">
        <v>10</v>
      </c>
      <c r="D1224" s="11">
        <v>2</v>
      </c>
      <c r="E1224" s="11">
        <v>3</v>
      </c>
      <c r="F1224" s="19">
        <v>10115.01</v>
      </c>
      <c r="G1224" s="11" t="s">
        <v>12</v>
      </c>
      <c r="H1224" s="11" t="s">
        <v>12</v>
      </c>
      <c r="I1224" s="11" t="s">
        <v>23</v>
      </c>
      <c r="J1224" s="14">
        <f t="shared" si="38"/>
        <v>27577</v>
      </c>
      <c r="K1224" s="15">
        <f t="shared" si="39"/>
        <v>47</v>
      </c>
    </row>
    <row r="1225" spans="1:11" x14ac:dyDescent="0.3">
      <c r="A1225" s="11" t="s">
        <v>1256</v>
      </c>
      <c r="B1225" s="11">
        <v>1972</v>
      </c>
      <c r="C1225" s="11" t="s">
        <v>15</v>
      </c>
      <c r="D1225" s="11">
        <v>16</v>
      </c>
      <c r="E1225" s="11">
        <v>2</v>
      </c>
      <c r="F1225" s="19">
        <v>10118.42</v>
      </c>
      <c r="G1225" s="11" t="s">
        <v>12</v>
      </c>
      <c r="H1225" s="11" t="s">
        <v>12</v>
      </c>
      <c r="I1225" s="11" t="s">
        <v>42</v>
      </c>
      <c r="J1225" s="14">
        <f t="shared" si="38"/>
        <v>26619</v>
      </c>
      <c r="K1225" s="15">
        <f t="shared" si="39"/>
        <v>50</v>
      </c>
    </row>
    <row r="1226" spans="1:11" x14ac:dyDescent="0.3">
      <c r="A1226" s="11" t="s">
        <v>1257</v>
      </c>
      <c r="B1226" s="11">
        <v>1997</v>
      </c>
      <c r="C1226" s="11" t="s">
        <v>20</v>
      </c>
      <c r="D1226" s="11">
        <v>5</v>
      </c>
      <c r="E1226" s="11">
        <v>0</v>
      </c>
      <c r="F1226" s="19">
        <v>10139.84</v>
      </c>
      <c r="G1226" s="11" t="s">
        <v>12</v>
      </c>
      <c r="H1226" s="11" t="s">
        <v>11</v>
      </c>
      <c r="I1226" s="11" t="s">
        <v>23</v>
      </c>
      <c r="J1226" s="14">
        <f t="shared" si="38"/>
        <v>35678</v>
      </c>
      <c r="K1226" s="15">
        <f t="shared" si="39"/>
        <v>25</v>
      </c>
    </row>
    <row r="1227" spans="1:11" x14ac:dyDescent="0.3">
      <c r="A1227" s="11" t="s">
        <v>1258</v>
      </c>
      <c r="B1227" s="11">
        <v>1974</v>
      </c>
      <c r="C1227" s="11" t="s">
        <v>30</v>
      </c>
      <c r="D1227" s="11">
        <v>30</v>
      </c>
      <c r="E1227" s="11">
        <v>3</v>
      </c>
      <c r="F1227" s="19">
        <v>10141.14</v>
      </c>
      <c r="G1227" s="11" t="s">
        <v>12</v>
      </c>
      <c r="H1227" s="11" t="s">
        <v>16</v>
      </c>
      <c r="I1227" s="11" t="s">
        <v>168</v>
      </c>
      <c r="J1227" s="14">
        <f t="shared" si="38"/>
        <v>27393</v>
      </c>
      <c r="K1227" s="15">
        <f t="shared" si="39"/>
        <v>48</v>
      </c>
    </row>
    <row r="1228" spans="1:11" x14ac:dyDescent="0.3">
      <c r="A1228" s="11" t="s">
        <v>1259</v>
      </c>
      <c r="B1228" s="11">
        <v>1981</v>
      </c>
      <c r="C1228" s="11" t="s">
        <v>18</v>
      </c>
      <c r="D1228" s="11">
        <v>12</v>
      </c>
      <c r="E1228" s="11">
        <v>1</v>
      </c>
      <c r="F1228" s="19">
        <v>10146.129999999999</v>
      </c>
      <c r="G1228" s="11" t="s">
        <v>12</v>
      </c>
      <c r="H1228" s="11" t="s">
        <v>16</v>
      </c>
      <c r="I1228" s="11" t="s">
        <v>200</v>
      </c>
      <c r="J1228" s="14">
        <f t="shared" si="38"/>
        <v>29749</v>
      </c>
      <c r="K1228" s="15">
        <f t="shared" si="39"/>
        <v>41</v>
      </c>
    </row>
    <row r="1229" spans="1:11" x14ac:dyDescent="0.3">
      <c r="A1229" s="11" t="s">
        <v>1260</v>
      </c>
      <c r="B1229" s="11">
        <v>1973</v>
      </c>
      <c r="C1229" s="11" t="s">
        <v>37</v>
      </c>
      <c r="D1229" s="11">
        <v>13</v>
      </c>
      <c r="E1229" s="11">
        <v>2</v>
      </c>
      <c r="F1229" s="19">
        <v>10156.780000000001</v>
      </c>
      <c r="G1229" s="11" t="s">
        <v>12</v>
      </c>
      <c r="H1229" s="11" t="s">
        <v>11</v>
      </c>
      <c r="I1229" s="11" t="s">
        <v>23</v>
      </c>
      <c r="J1229" s="14">
        <f t="shared" si="38"/>
        <v>26950</v>
      </c>
      <c r="K1229" s="15">
        <f t="shared" si="39"/>
        <v>49</v>
      </c>
    </row>
    <row r="1230" spans="1:11" x14ac:dyDescent="0.3">
      <c r="A1230" s="11" t="s">
        <v>1261</v>
      </c>
      <c r="B1230" s="11">
        <v>1972</v>
      </c>
      <c r="C1230" s="11" t="s">
        <v>10</v>
      </c>
      <c r="D1230" s="11">
        <v>10</v>
      </c>
      <c r="E1230" s="11">
        <v>0</v>
      </c>
      <c r="F1230" s="19">
        <v>10160.870000000001</v>
      </c>
      <c r="G1230" s="11" t="s">
        <v>12</v>
      </c>
      <c r="H1230" s="11" t="s">
        <v>12</v>
      </c>
      <c r="I1230" s="11" t="s">
        <v>200</v>
      </c>
      <c r="J1230" s="14">
        <f t="shared" si="38"/>
        <v>26490</v>
      </c>
      <c r="K1230" s="15">
        <f t="shared" si="39"/>
        <v>50</v>
      </c>
    </row>
    <row r="1231" spans="1:11" x14ac:dyDescent="0.3">
      <c r="A1231" s="11" t="s">
        <v>1262</v>
      </c>
      <c r="B1231" s="11">
        <v>1985</v>
      </c>
      <c r="C1231" s="11" t="s">
        <v>37</v>
      </c>
      <c r="D1231" s="11">
        <v>16</v>
      </c>
      <c r="E1231" s="11">
        <v>3</v>
      </c>
      <c r="F1231" s="19">
        <v>10191.82</v>
      </c>
      <c r="G1231" s="11" t="s">
        <v>12</v>
      </c>
      <c r="H1231" s="11" t="s">
        <v>11</v>
      </c>
      <c r="I1231" s="11" t="s">
        <v>535</v>
      </c>
      <c r="J1231" s="14">
        <f t="shared" si="38"/>
        <v>31336</v>
      </c>
      <c r="K1231" s="15">
        <f t="shared" si="39"/>
        <v>37</v>
      </c>
    </row>
    <row r="1232" spans="1:11" x14ac:dyDescent="0.3">
      <c r="A1232" s="11" t="s">
        <v>1263</v>
      </c>
      <c r="B1232" s="11">
        <v>1970</v>
      </c>
      <c r="C1232" s="11" t="s">
        <v>30</v>
      </c>
      <c r="D1232" s="11">
        <v>24</v>
      </c>
      <c r="E1232" s="11">
        <v>0</v>
      </c>
      <c r="F1232" s="19">
        <v>10197.77</v>
      </c>
      <c r="G1232" s="11" t="s">
        <v>12</v>
      </c>
      <c r="H1232" s="11" t="s">
        <v>16</v>
      </c>
      <c r="I1232" s="11" t="s">
        <v>247</v>
      </c>
      <c r="J1232" s="14">
        <f t="shared" si="38"/>
        <v>25926</v>
      </c>
      <c r="K1232" s="15">
        <f t="shared" si="39"/>
        <v>52</v>
      </c>
    </row>
    <row r="1233" spans="1:11" x14ac:dyDescent="0.3">
      <c r="A1233" s="11" t="s">
        <v>1264</v>
      </c>
      <c r="B1233" s="11">
        <v>1967</v>
      </c>
      <c r="C1233" s="11" t="s">
        <v>20</v>
      </c>
      <c r="D1233" s="11">
        <v>26</v>
      </c>
      <c r="E1233" s="11">
        <v>0</v>
      </c>
      <c r="F1233" s="19">
        <v>10214.64</v>
      </c>
      <c r="G1233" s="11" t="s">
        <v>12</v>
      </c>
      <c r="H1233" s="11" t="s">
        <v>11</v>
      </c>
      <c r="I1233" s="11" t="s">
        <v>42</v>
      </c>
      <c r="J1233" s="14">
        <f t="shared" si="38"/>
        <v>24741</v>
      </c>
      <c r="K1233" s="15">
        <f t="shared" si="39"/>
        <v>55</v>
      </c>
    </row>
    <row r="1234" spans="1:11" x14ac:dyDescent="0.3">
      <c r="A1234" s="11" t="s">
        <v>1265</v>
      </c>
      <c r="B1234" s="11">
        <v>1967</v>
      </c>
      <c r="C1234" s="11" t="s">
        <v>18</v>
      </c>
      <c r="D1234" s="11">
        <v>28</v>
      </c>
      <c r="E1234" s="11">
        <v>0</v>
      </c>
      <c r="F1234" s="19">
        <v>10226.280000000001</v>
      </c>
      <c r="G1234" s="11" t="s">
        <v>12</v>
      </c>
      <c r="H1234" s="11" t="s">
        <v>12</v>
      </c>
      <c r="I1234" s="11" t="s">
        <v>13</v>
      </c>
      <c r="J1234" s="14">
        <f t="shared" si="38"/>
        <v>24651</v>
      </c>
      <c r="K1234" s="15">
        <f t="shared" si="39"/>
        <v>55</v>
      </c>
    </row>
    <row r="1235" spans="1:11" x14ac:dyDescent="0.3">
      <c r="A1235" s="11" t="s">
        <v>1266</v>
      </c>
      <c r="B1235" s="11">
        <v>1968</v>
      </c>
      <c r="C1235" s="11" t="s">
        <v>20</v>
      </c>
      <c r="D1235" s="11">
        <v>23</v>
      </c>
      <c r="E1235" s="11">
        <v>0</v>
      </c>
      <c r="F1235" s="19">
        <v>10231.5</v>
      </c>
      <c r="G1235" s="11" t="s">
        <v>12</v>
      </c>
      <c r="H1235" s="11" t="s">
        <v>16</v>
      </c>
      <c r="I1235" s="11" t="s">
        <v>23</v>
      </c>
      <c r="J1235" s="14">
        <f t="shared" si="38"/>
        <v>25104</v>
      </c>
      <c r="K1235" s="15">
        <f t="shared" si="39"/>
        <v>54</v>
      </c>
    </row>
    <row r="1236" spans="1:11" x14ac:dyDescent="0.3">
      <c r="A1236" s="11" t="s">
        <v>1267</v>
      </c>
      <c r="B1236" s="11">
        <v>1975</v>
      </c>
      <c r="C1236" s="11" t="s">
        <v>35</v>
      </c>
      <c r="D1236" s="11">
        <v>15</v>
      </c>
      <c r="E1236" s="11">
        <v>1</v>
      </c>
      <c r="F1236" s="19">
        <v>10259.129999999999</v>
      </c>
      <c r="G1236" s="11" t="s">
        <v>12</v>
      </c>
      <c r="H1236" s="11" t="s">
        <v>11</v>
      </c>
      <c r="I1236" s="11" t="s">
        <v>42</v>
      </c>
      <c r="J1236" s="14">
        <f t="shared" si="38"/>
        <v>27621</v>
      </c>
      <c r="K1236" s="15">
        <f t="shared" si="39"/>
        <v>47</v>
      </c>
    </row>
    <row r="1237" spans="1:11" x14ac:dyDescent="0.3">
      <c r="A1237" s="11" t="s">
        <v>1268</v>
      </c>
      <c r="B1237" s="11">
        <v>1973</v>
      </c>
      <c r="C1237" s="11" t="s">
        <v>20</v>
      </c>
      <c r="D1237" s="11">
        <v>5</v>
      </c>
      <c r="E1237" s="11">
        <v>3</v>
      </c>
      <c r="F1237" s="19">
        <v>10264.44</v>
      </c>
      <c r="G1237" s="11" t="s">
        <v>12</v>
      </c>
      <c r="H1237" s="11" t="s">
        <v>11</v>
      </c>
      <c r="I1237" s="11" t="s">
        <v>23</v>
      </c>
      <c r="J1237" s="14">
        <f t="shared" si="38"/>
        <v>26912</v>
      </c>
      <c r="K1237" s="15">
        <f t="shared" si="39"/>
        <v>49</v>
      </c>
    </row>
    <row r="1238" spans="1:11" x14ac:dyDescent="0.3">
      <c r="A1238" s="11" t="s">
        <v>1269</v>
      </c>
      <c r="B1238" s="11">
        <v>1973</v>
      </c>
      <c r="C1238" s="11" t="s">
        <v>15</v>
      </c>
      <c r="D1238" s="11">
        <v>27</v>
      </c>
      <c r="E1238" s="11">
        <v>3</v>
      </c>
      <c r="F1238" s="19">
        <v>10269.459999999999</v>
      </c>
      <c r="G1238" s="11" t="s">
        <v>12</v>
      </c>
      <c r="H1238" s="11" t="s">
        <v>12</v>
      </c>
      <c r="I1238" s="11" t="s">
        <v>23</v>
      </c>
      <c r="J1238" s="14">
        <f t="shared" si="38"/>
        <v>26995</v>
      </c>
      <c r="K1238" s="15">
        <f t="shared" si="39"/>
        <v>49</v>
      </c>
    </row>
    <row r="1239" spans="1:11" x14ac:dyDescent="0.3">
      <c r="A1239" s="11" t="s">
        <v>1270</v>
      </c>
      <c r="B1239" s="11">
        <v>1970</v>
      </c>
      <c r="C1239" s="11" t="s">
        <v>18</v>
      </c>
      <c r="D1239" s="11">
        <v>21</v>
      </c>
      <c r="E1239" s="11">
        <v>0</v>
      </c>
      <c r="F1239" s="19">
        <v>10274.33</v>
      </c>
      <c r="G1239" s="11" t="s">
        <v>12</v>
      </c>
      <c r="H1239" s="11" t="s">
        <v>16</v>
      </c>
      <c r="I1239" s="11" t="s">
        <v>247</v>
      </c>
      <c r="J1239" s="14">
        <f t="shared" si="38"/>
        <v>25740</v>
      </c>
      <c r="K1239" s="15">
        <f t="shared" si="39"/>
        <v>52</v>
      </c>
    </row>
    <row r="1240" spans="1:11" x14ac:dyDescent="0.3">
      <c r="A1240" s="11" t="s">
        <v>1271</v>
      </c>
      <c r="B1240" s="11">
        <v>1988</v>
      </c>
      <c r="C1240" s="11" t="s">
        <v>20</v>
      </c>
      <c r="D1240" s="11">
        <v>14</v>
      </c>
      <c r="E1240" s="11">
        <v>3</v>
      </c>
      <c r="F1240" s="19">
        <v>10276.99</v>
      </c>
      <c r="G1240" s="11" t="s">
        <v>12</v>
      </c>
      <c r="H1240" s="11" t="s">
        <v>16</v>
      </c>
      <c r="I1240" s="11" t="s">
        <v>300</v>
      </c>
      <c r="J1240" s="14">
        <f t="shared" si="38"/>
        <v>32400</v>
      </c>
      <c r="K1240" s="15">
        <f t="shared" si="39"/>
        <v>34</v>
      </c>
    </row>
    <row r="1241" spans="1:11" x14ac:dyDescent="0.3">
      <c r="A1241" s="11" t="s">
        <v>1272</v>
      </c>
      <c r="B1241" s="11">
        <v>1963</v>
      </c>
      <c r="C1241" s="11" t="s">
        <v>20</v>
      </c>
      <c r="D1241" s="11">
        <v>24</v>
      </c>
      <c r="E1241" s="11">
        <v>0</v>
      </c>
      <c r="F1241" s="19">
        <v>10308.040000000001</v>
      </c>
      <c r="G1241" s="11" t="s">
        <v>12</v>
      </c>
      <c r="H1241" s="11" t="s">
        <v>16</v>
      </c>
      <c r="I1241" s="11" t="s">
        <v>13</v>
      </c>
      <c r="J1241" s="14">
        <f t="shared" si="38"/>
        <v>23278</v>
      </c>
      <c r="K1241" s="15">
        <f t="shared" si="39"/>
        <v>59</v>
      </c>
    </row>
    <row r="1242" spans="1:11" x14ac:dyDescent="0.3">
      <c r="A1242" s="11" t="s">
        <v>1273</v>
      </c>
      <c r="B1242" s="11">
        <v>1962</v>
      </c>
      <c r="C1242" s="11" t="s">
        <v>10</v>
      </c>
      <c r="D1242" s="11">
        <v>12</v>
      </c>
      <c r="E1242" s="11">
        <v>0</v>
      </c>
      <c r="F1242" s="19">
        <v>10310.780000000001</v>
      </c>
      <c r="G1242" s="11" t="s">
        <v>12</v>
      </c>
      <c r="H1242" s="11" t="s">
        <v>12</v>
      </c>
      <c r="I1242" s="11" t="s">
        <v>23</v>
      </c>
      <c r="J1242" s="14">
        <f t="shared" si="38"/>
        <v>22839</v>
      </c>
      <c r="K1242" s="15">
        <f t="shared" si="39"/>
        <v>60</v>
      </c>
    </row>
    <row r="1243" spans="1:11" x14ac:dyDescent="0.3">
      <c r="A1243" s="11" t="s">
        <v>1274</v>
      </c>
      <c r="B1243" s="11">
        <v>1991</v>
      </c>
      <c r="C1243" s="11" t="s">
        <v>15</v>
      </c>
      <c r="D1243" s="11">
        <v>17</v>
      </c>
      <c r="E1243" s="11">
        <v>3</v>
      </c>
      <c r="F1243" s="19">
        <v>10315.91</v>
      </c>
      <c r="G1243" s="11" t="s">
        <v>12</v>
      </c>
      <c r="H1243" s="11" t="s">
        <v>11</v>
      </c>
      <c r="I1243" s="11" t="s">
        <v>23</v>
      </c>
      <c r="J1243" s="14">
        <f t="shared" si="38"/>
        <v>33559</v>
      </c>
      <c r="K1243" s="15">
        <f t="shared" si="39"/>
        <v>31</v>
      </c>
    </row>
    <row r="1244" spans="1:11" x14ac:dyDescent="0.3">
      <c r="A1244" s="11" t="s">
        <v>1275</v>
      </c>
      <c r="B1244" s="11">
        <v>1991</v>
      </c>
      <c r="C1244" s="11" t="s">
        <v>35</v>
      </c>
      <c r="D1244" s="11">
        <v>21</v>
      </c>
      <c r="E1244" s="11">
        <v>3</v>
      </c>
      <c r="F1244" s="19">
        <v>10322.9</v>
      </c>
      <c r="G1244" s="11" t="s">
        <v>12</v>
      </c>
      <c r="H1244" s="11" t="s">
        <v>16</v>
      </c>
      <c r="I1244" s="11" t="s">
        <v>535</v>
      </c>
      <c r="J1244" s="14">
        <f t="shared" si="38"/>
        <v>33471</v>
      </c>
      <c r="K1244" s="15">
        <f t="shared" si="39"/>
        <v>31</v>
      </c>
    </row>
    <row r="1245" spans="1:11" x14ac:dyDescent="0.3">
      <c r="A1245" s="11" t="s">
        <v>1276</v>
      </c>
      <c r="B1245" s="11">
        <v>1970</v>
      </c>
      <c r="C1245" s="11" t="s">
        <v>30</v>
      </c>
      <c r="D1245" s="11">
        <v>1</v>
      </c>
      <c r="E1245" s="11">
        <v>2</v>
      </c>
      <c r="F1245" s="19">
        <v>10325.209999999999</v>
      </c>
      <c r="G1245" s="11" t="s">
        <v>12</v>
      </c>
      <c r="H1245" s="11" t="s">
        <v>12</v>
      </c>
      <c r="I1245" s="11" t="s">
        <v>42</v>
      </c>
      <c r="J1245" s="14">
        <f t="shared" si="38"/>
        <v>25903</v>
      </c>
      <c r="K1245" s="15">
        <f t="shared" si="39"/>
        <v>52</v>
      </c>
    </row>
    <row r="1246" spans="1:11" x14ac:dyDescent="0.3">
      <c r="A1246" s="11" t="s">
        <v>1277</v>
      </c>
      <c r="B1246" s="11">
        <v>1982</v>
      </c>
      <c r="C1246" s="11" t="s">
        <v>10</v>
      </c>
      <c r="D1246" s="11">
        <v>21</v>
      </c>
      <c r="E1246" s="11">
        <v>3</v>
      </c>
      <c r="F1246" s="19">
        <v>10329.06</v>
      </c>
      <c r="G1246" s="11" t="s">
        <v>12</v>
      </c>
      <c r="H1246" s="11" t="s">
        <v>16</v>
      </c>
      <c r="I1246" s="11" t="s">
        <v>300</v>
      </c>
      <c r="J1246" s="14">
        <f t="shared" si="38"/>
        <v>30153</v>
      </c>
      <c r="K1246" s="15">
        <f t="shared" si="39"/>
        <v>40</v>
      </c>
    </row>
    <row r="1247" spans="1:11" x14ac:dyDescent="0.3">
      <c r="A1247" s="11" t="s">
        <v>1278</v>
      </c>
      <c r="B1247" s="11">
        <v>1968</v>
      </c>
      <c r="C1247" s="11" t="s">
        <v>10</v>
      </c>
      <c r="D1247" s="11">
        <v>19</v>
      </c>
      <c r="E1247" s="11">
        <v>0</v>
      </c>
      <c r="F1247" s="19">
        <v>10338.93</v>
      </c>
      <c r="G1247" s="11" t="s">
        <v>12</v>
      </c>
      <c r="H1247" s="11" t="s">
        <v>16</v>
      </c>
      <c r="I1247" s="11" t="s">
        <v>13</v>
      </c>
      <c r="J1247" s="14">
        <f t="shared" si="38"/>
        <v>25038</v>
      </c>
      <c r="K1247" s="15">
        <f t="shared" si="39"/>
        <v>54</v>
      </c>
    </row>
    <row r="1248" spans="1:11" x14ac:dyDescent="0.3">
      <c r="A1248" s="11" t="s">
        <v>1279</v>
      </c>
      <c r="B1248" s="11">
        <v>1973</v>
      </c>
      <c r="C1248" s="11" t="s">
        <v>35</v>
      </c>
      <c r="D1248" s="11">
        <v>8</v>
      </c>
      <c r="E1248" s="11">
        <v>0</v>
      </c>
      <c r="F1248" s="19">
        <v>10345.93</v>
      </c>
      <c r="G1248" s="11" t="s">
        <v>12</v>
      </c>
      <c r="H1248" s="11" t="s">
        <v>11</v>
      </c>
      <c r="I1248" s="11" t="s">
        <v>300</v>
      </c>
      <c r="J1248" s="14">
        <f t="shared" si="38"/>
        <v>26884</v>
      </c>
      <c r="K1248" s="15">
        <f t="shared" si="39"/>
        <v>49</v>
      </c>
    </row>
    <row r="1249" spans="1:11" x14ac:dyDescent="0.3">
      <c r="A1249" s="11" t="s">
        <v>1280</v>
      </c>
      <c r="B1249" s="11">
        <v>1974</v>
      </c>
      <c r="C1249" s="11" t="s">
        <v>20</v>
      </c>
      <c r="D1249" s="11">
        <v>29</v>
      </c>
      <c r="E1249" s="11">
        <v>0</v>
      </c>
      <c r="F1249" s="19">
        <v>10352.48</v>
      </c>
      <c r="G1249" s="11" t="s">
        <v>12</v>
      </c>
      <c r="H1249" s="11" t="s">
        <v>16</v>
      </c>
      <c r="I1249" s="11" t="s">
        <v>23</v>
      </c>
      <c r="J1249" s="14">
        <f t="shared" si="38"/>
        <v>27301</v>
      </c>
      <c r="K1249" s="15">
        <f t="shared" si="39"/>
        <v>48</v>
      </c>
    </row>
    <row r="1250" spans="1:11" x14ac:dyDescent="0.3">
      <c r="A1250" s="11" t="s">
        <v>1281</v>
      </c>
      <c r="B1250" s="11">
        <v>1969</v>
      </c>
      <c r="C1250" s="11" t="s">
        <v>18</v>
      </c>
      <c r="D1250" s="11">
        <v>17</v>
      </c>
      <c r="E1250" s="11">
        <v>0</v>
      </c>
      <c r="F1250" s="19">
        <v>10355.64</v>
      </c>
      <c r="G1250" s="11" t="s">
        <v>12</v>
      </c>
      <c r="H1250" s="11" t="s">
        <v>16</v>
      </c>
      <c r="I1250" s="11" t="s">
        <v>23</v>
      </c>
      <c r="J1250" s="14">
        <f t="shared" si="38"/>
        <v>25371</v>
      </c>
      <c r="K1250" s="15">
        <f t="shared" si="39"/>
        <v>53</v>
      </c>
    </row>
    <row r="1251" spans="1:11" x14ac:dyDescent="0.3">
      <c r="A1251" s="11" t="s">
        <v>1282</v>
      </c>
      <c r="B1251" s="11">
        <v>1971</v>
      </c>
      <c r="C1251" s="11" t="s">
        <v>20</v>
      </c>
      <c r="D1251" s="11">
        <v>6</v>
      </c>
      <c r="E1251" s="11">
        <v>0</v>
      </c>
      <c r="F1251" s="19">
        <v>10356.67</v>
      </c>
      <c r="G1251" s="11" t="s">
        <v>12</v>
      </c>
      <c r="H1251" s="11" t="s">
        <v>16</v>
      </c>
      <c r="I1251" s="11" t="s">
        <v>200</v>
      </c>
      <c r="J1251" s="14">
        <f t="shared" si="38"/>
        <v>26182</v>
      </c>
      <c r="K1251" s="15">
        <f t="shared" si="39"/>
        <v>51</v>
      </c>
    </row>
    <row r="1252" spans="1:11" x14ac:dyDescent="0.3">
      <c r="A1252" s="11" t="s">
        <v>1283</v>
      </c>
      <c r="B1252" s="11">
        <v>1973</v>
      </c>
      <c r="C1252" s="11" t="s">
        <v>20</v>
      </c>
      <c r="D1252" s="11">
        <v>29</v>
      </c>
      <c r="E1252" s="11">
        <v>2</v>
      </c>
      <c r="F1252" s="19">
        <v>10370.91</v>
      </c>
      <c r="G1252" s="11" t="s">
        <v>12</v>
      </c>
      <c r="H1252" s="11" t="s">
        <v>12</v>
      </c>
      <c r="I1252" s="11" t="s">
        <v>247</v>
      </c>
      <c r="J1252" s="14">
        <f t="shared" si="38"/>
        <v>26936</v>
      </c>
      <c r="K1252" s="15">
        <f t="shared" si="39"/>
        <v>49</v>
      </c>
    </row>
    <row r="1253" spans="1:11" x14ac:dyDescent="0.3">
      <c r="A1253" s="11" t="s">
        <v>1284</v>
      </c>
      <c r="B1253" s="11">
        <v>1973</v>
      </c>
      <c r="C1253" s="11" t="s">
        <v>20</v>
      </c>
      <c r="D1253" s="11">
        <v>19</v>
      </c>
      <c r="E1253" s="11">
        <v>3</v>
      </c>
      <c r="F1253" s="19">
        <v>10381.48</v>
      </c>
      <c r="G1253" s="11" t="s">
        <v>12</v>
      </c>
      <c r="H1253" s="11" t="s">
        <v>12</v>
      </c>
      <c r="I1253" s="11" t="s">
        <v>13</v>
      </c>
      <c r="J1253" s="14">
        <f t="shared" si="38"/>
        <v>26926</v>
      </c>
      <c r="K1253" s="15">
        <f t="shared" si="39"/>
        <v>49</v>
      </c>
    </row>
    <row r="1254" spans="1:11" x14ac:dyDescent="0.3">
      <c r="A1254" s="11" t="s">
        <v>1285</v>
      </c>
      <c r="B1254" s="11">
        <v>1969</v>
      </c>
      <c r="C1254" s="11" t="s">
        <v>10</v>
      </c>
      <c r="D1254" s="11">
        <v>7</v>
      </c>
      <c r="E1254" s="11">
        <v>0</v>
      </c>
      <c r="F1254" s="19">
        <v>10403.27</v>
      </c>
      <c r="G1254" s="11" t="s">
        <v>12</v>
      </c>
      <c r="H1254" s="11" t="s">
        <v>11</v>
      </c>
      <c r="I1254" s="11" t="s">
        <v>516</v>
      </c>
      <c r="J1254" s="14">
        <f t="shared" si="38"/>
        <v>25391</v>
      </c>
      <c r="K1254" s="15">
        <f t="shared" si="39"/>
        <v>53</v>
      </c>
    </row>
    <row r="1255" spans="1:11" x14ac:dyDescent="0.3">
      <c r="A1255" s="11" t="s">
        <v>1286</v>
      </c>
      <c r="B1255" s="11">
        <v>1975</v>
      </c>
      <c r="C1255" s="11" t="s">
        <v>18</v>
      </c>
      <c r="D1255" s="11">
        <v>5</v>
      </c>
      <c r="E1255" s="11">
        <v>4</v>
      </c>
      <c r="F1255" s="19">
        <v>10407.09</v>
      </c>
      <c r="G1255" s="11" t="s">
        <v>12</v>
      </c>
      <c r="H1255" s="11" t="s">
        <v>16</v>
      </c>
      <c r="I1255" s="11" t="s">
        <v>164</v>
      </c>
      <c r="J1255" s="14">
        <f t="shared" si="38"/>
        <v>27550</v>
      </c>
      <c r="K1255" s="15">
        <f t="shared" si="39"/>
        <v>48</v>
      </c>
    </row>
    <row r="1256" spans="1:11" x14ac:dyDescent="0.3">
      <c r="A1256" s="11" t="s">
        <v>1287</v>
      </c>
      <c r="B1256" s="11">
        <v>1980</v>
      </c>
      <c r="C1256" s="11" t="s">
        <v>37</v>
      </c>
      <c r="D1256" s="11">
        <v>24</v>
      </c>
      <c r="E1256" s="11">
        <v>2</v>
      </c>
      <c r="F1256" s="19">
        <v>10407.98</v>
      </c>
      <c r="G1256" s="11" t="s">
        <v>12</v>
      </c>
      <c r="H1256" s="11" t="s">
        <v>16</v>
      </c>
      <c r="I1256" s="11" t="s">
        <v>300</v>
      </c>
      <c r="J1256" s="14">
        <f t="shared" si="38"/>
        <v>29518</v>
      </c>
      <c r="K1256" s="15">
        <f t="shared" si="39"/>
        <v>42</v>
      </c>
    </row>
    <row r="1257" spans="1:11" x14ac:dyDescent="0.3">
      <c r="A1257" s="11" t="s">
        <v>1288</v>
      </c>
      <c r="B1257" s="11">
        <v>1973</v>
      </c>
      <c r="C1257" s="11" t="s">
        <v>37</v>
      </c>
      <c r="D1257" s="11">
        <v>11</v>
      </c>
      <c r="E1257" s="11">
        <v>0</v>
      </c>
      <c r="F1257" s="19">
        <v>10419.59</v>
      </c>
      <c r="G1257" s="11" t="s">
        <v>12</v>
      </c>
      <c r="H1257" s="11" t="s">
        <v>11</v>
      </c>
      <c r="I1257" s="11" t="s">
        <v>200</v>
      </c>
      <c r="J1257" s="14">
        <f t="shared" si="38"/>
        <v>26948</v>
      </c>
      <c r="K1257" s="15">
        <f t="shared" si="39"/>
        <v>49</v>
      </c>
    </row>
    <row r="1258" spans="1:11" x14ac:dyDescent="0.3">
      <c r="A1258" s="11" t="s">
        <v>1289</v>
      </c>
      <c r="B1258" s="11">
        <v>1979</v>
      </c>
      <c r="C1258" s="11" t="s">
        <v>15</v>
      </c>
      <c r="D1258" s="11">
        <v>25</v>
      </c>
      <c r="E1258" s="11">
        <v>2</v>
      </c>
      <c r="F1258" s="19">
        <v>10419.65</v>
      </c>
      <c r="G1258" s="11" t="s">
        <v>12</v>
      </c>
      <c r="H1258" s="11" t="s">
        <v>11</v>
      </c>
      <c r="I1258" s="11" t="s">
        <v>200</v>
      </c>
      <c r="J1258" s="14">
        <f t="shared" si="38"/>
        <v>29184</v>
      </c>
      <c r="K1258" s="15">
        <f t="shared" si="39"/>
        <v>43</v>
      </c>
    </row>
    <row r="1259" spans="1:11" x14ac:dyDescent="0.3">
      <c r="A1259" s="11" t="s">
        <v>1290</v>
      </c>
      <c r="B1259" s="11">
        <v>1968</v>
      </c>
      <c r="C1259" s="11" t="s">
        <v>30</v>
      </c>
      <c r="D1259" s="11">
        <v>27</v>
      </c>
      <c r="E1259" s="11">
        <v>0</v>
      </c>
      <c r="F1259" s="19">
        <v>10422.92</v>
      </c>
      <c r="G1259" s="11" t="s">
        <v>12</v>
      </c>
      <c r="H1259" s="11" t="s">
        <v>16</v>
      </c>
      <c r="I1259" s="11" t="s">
        <v>356</v>
      </c>
      <c r="J1259" s="14">
        <f t="shared" si="38"/>
        <v>25199</v>
      </c>
      <c r="K1259" s="15">
        <f t="shared" si="39"/>
        <v>54</v>
      </c>
    </row>
    <row r="1260" spans="1:11" x14ac:dyDescent="0.3">
      <c r="A1260" s="11" t="s">
        <v>1291</v>
      </c>
      <c r="B1260" s="11">
        <v>1968</v>
      </c>
      <c r="C1260" s="11" t="s">
        <v>35</v>
      </c>
      <c r="D1260" s="11">
        <v>23</v>
      </c>
      <c r="E1260" s="11">
        <v>0</v>
      </c>
      <c r="F1260" s="19">
        <v>10435.07</v>
      </c>
      <c r="G1260" s="11" t="s">
        <v>12</v>
      </c>
      <c r="H1260" s="11" t="s">
        <v>16</v>
      </c>
      <c r="I1260" s="11" t="s">
        <v>168</v>
      </c>
      <c r="J1260" s="14">
        <f t="shared" si="38"/>
        <v>25073</v>
      </c>
      <c r="K1260" s="15">
        <f t="shared" si="39"/>
        <v>54</v>
      </c>
    </row>
    <row r="1261" spans="1:11" x14ac:dyDescent="0.3">
      <c r="A1261" s="11" t="s">
        <v>1292</v>
      </c>
      <c r="B1261" s="11">
        <v>1968</v>
      </c>
      <c r="C1261" s="11" t="s">
        <v>35</v>
      </c>
      <c r="D1261" s="11">
        <v>29</v>
      </c>
      <c r="E1261" s="11">
        <v>1</v>
      </c>
      <c r="F1261" s="19">
        <v>10436.1</v>
      </c>
      <c r="G1261" s="11" t="s">
        <v>12</v>
      </c>
      <c r="H1261" s="11" t="s">
        <v>12</v>
      </c>
      <c r="I1261" s="11" t="s">
        <v>42</v>
      </c>
      <c r="J1261" s="14">
        <f t="shared" si="38"/>
        <v>25079</v>
      </c>
      <c r="K1261" s="15">
        <f t="shared" si="39"/>
        <v>54</v>
      </c>
    </row>
    <row r="1262" spans="1:11" x14ac:dyDescent="0.3">
      <c r="A1262" s="11" t="s">
        <v>1293</v>
      </c>
      <c r="B1262" s="11">
        <v>1968</v>
      </c>
      <c r="C1262" s="11" t="s">
        <v>15</v>
      </c>
      <c r="D1262" s="11">
        <v>8</v>
      </c>
      <c r="E1262" s="11">
        <v>1</v>
      </c>
      <c r="F1262" s="19">
        <v>10450.549999999999</v>
      </c>
      <c r="G1262" s="11" t="s">
        <v>12</v>
      </c>
      <c r="H1262" s="11" t="s">
        <v>16</v>
      </c>
      <c r="I1262" s="11" t="s">
        <v>42</v>
      </c>
      <c r="J1262" s="14">
        <f t="shared" si="38"/>
        <v>25150</v>
      </c>
      <c r="K1262" s="15">
        <f t="shared" si="39"/>
        <v>54</v>
      </c>
    </row>
    <row r="1263" spans="1:11" x14ac:dyDescent="0.3">
      <c r="A1263" s="11" t="s">
        <v>1294</v>
      </c>
      <c r="B1263" s="11">
        <v>1964</v>
      </c>
      <c r="C1263" s="11" t="s">
        <v>37</v>
      </c>
      <c r="D1263" s="11">
        <v>14</v>
      </c>
      <c r="E1263" s="11">
        <v>0</v>
      </c>
      <c r="F1263" s="19">
        <v>10455.1</v>
      </c>
      <c r="G1263" s="11" t="s">
        <v>12</v>
      </c>
      <c r="H1263" s="11" t="s">
        <v>16</v>
      </c>
      <c r="I1263" s="11" t="s">
        <v>23</v>
      </c>
      <c r="J1263" s="14">
        <f t="shared" si="38"/>
        <v>23664</v>
      </c>
      <c r="K1263" s="15">
        <f t="shared" si="39"/>
        <v>58</v>
      </c>
    </row>
    <row r="1264" spans="1:11" x14ac:dyDescent="0.3">
      <c r="A1264" s="11" t="s">
        <v>1295</v>
      </c>
      <c r="B1264" s="11">
        <v>1976</v>
      </c>
      <c r="C1264" s="11" t="s">
        <v>35</v>
      </c>
      <c r="D1264" s="11">
        <v>3</v>
      </c>
      <c r="E1264" s="11">
        <v>2</v>
      </c>
      <c r="F1264" s="19">
        <v>10455.14</v>
      </c>
      <c r="G1264" s="11" t="s">
        <v>12</v>
      </c>
      <c r="H1264" s="11" t="s">
        <v>11</v>
      </c>
      <c r="I1264" s="11" t="s">
        <v>300</v>
      </c>
      <c r="J1264" s="14">
        <f t="shared" si="38"/>
        <v>27975</v>
      </c>
      <c r="K1264" s="15">
        <f t="shared" si="39"/>
        <v>46</v>
      </c>
    </row>
    <row r="1265" spans="1:11" x14ac:dyDescent="0.3">
      <c r="A1265" s="11" t="s">
        <v>1296</v>
      </c>
      <c r="B1265" s="11">
        <v>1964</v>
      </c>
      <c r="C1265" s="11" t="s">
        <v>10</v>
      </c>
      <c r="D1265" s="11">
        <v>27</v>
      </c>
      <c r="E1265" s="11">
        <v>0</v>
      </c>
      <c r="F1265" s="19">
        <v>10459.19</v>
      </c>
      <c r="G1265" s="11" t="s">
        <v>12</v>
      </c>
      <c r="H1265" s="11" t="s">
        <v>16</v>
      </c>
      <c r="I1265" s="11" t="s">
        <v>13</v>
      </c>
      <c r="J1265" s="14">
        <f t="shared" si="38"/>
        <v>23585</v>
      </c>
      <c r="K1265" s="15">
        <f t="shared" si="39"/>
        <v>58</v>
      </c>
    </row>
    <row r="1266" spans="1:11" x14ac:dyDescent="0.3">
      <c r="A1266" s="11" t="s">
        <v>1297</v>
      </c>
      <c r="B1266" s="11">
        <v>1969</v>
      </c>
      <c r="C1266" s="11" t="s">
        <v>20</v>
      </c>
      <c r="D1266" s="11">
        <v>22</v>
      </c>
      <c r="E1266" s="11">
        <v>1</v>
      </c>
      <c r="F1266" s="19">
        <v>10461.98</v>
      </c>
      <c r="G1266" s="11" t="s">
        <v>12</v>
      </c>
      <c r="H1266" s="11" t="s">
        <v>16</v>
      </c>
      <c r="I1266" s="11" t="s">
        <v>23</v>
      </c>
      <c r="J1266" s="14">
        <f t="shared" si="38"/>
        <v>25468</v>
      </c>
      <c r="K1266" s="15">
        <f t="shared" si="39"/>
        <v>53</v>
      </c>
    </row>
    <row r="1267" spans="1:11" x14ac:dyDescent="0.3">
      <c r="A1267" s="11" t="s">
        <v>1298</v>
      </c>
      <c r="B1267" s="11">
        <v>1987</v>
      </c>
      <c r="C1267" s="11" t="s">
        <v>18</v>
      </c>
      <c r="D1267" s="11">
        <v>28</v>
      </c>
      <c r="E1267" s="11">
        <v>3</v>
      </c>
      <c r="F1267" s="19">
        <v>10464.83</v>
      </c>
      <c r="G1267" s="11" t="s">
        <v>12</v>
      </c>
      <c r="H1267" s="11" t="s">
        <v>16</v>
      </c>
      <c r="I1267" s="11" t="s">
        <v>23</v>
      </c>
      <c r="J1267" s="14">
        <f t="shared" si="38"/>
        <v>31956</v>
      </c>
      <c r="K1267" s="15">
        <f t="shared" si="39"/>
        <v>35</v>
      </c>
    </row>
    <row r="1268" spans="1:11" x14ac:dyDescent="0.3">
      <c r="A1268" s="11" t="s">
        <v>1299</v>
      </c>
      <c r="B1268" s="11">
        <v>1978</v>
      </c>
      <c r="C1268" s="11" t="s">
        <v>35</v>
      </c>
      <c r="D1268" s="11">
        <v>21</v>
      </c>
      <c r="E1268" s="11">
        <v>2</v>
      </c>
      <c r="F1268" s="19">
        <v>10486.55</v>
      </c>
      <c r="G1268" s="11" t="s">
        <v>12</v>
      </c>
      <c r="H1268" s="11" t="s">
        <v>12</v>
      </c>
      <c r="I1268" s="11" t="s">
        <v>200</v>
      </c>
      <c r="J1268" s="14">
        <f t="shared" si="38"/>
        <v>28723</v>
      </c>
      <c r="K1268" s="15">
        <f t="shared" si="39"/>
        <v>44</v>
      </c>
    </row>
    <row r="1269" spans="1:11" x14ac:dyDescent="0.3">
      <c r="A1269" s="11" t="s">
        <v>1300</v>
      </c>
      <c r="B1269" s="11">
        <v>1972</v>
      </c>
      <c r="C1269" s="11" t="s">
        <v>37</v>
      </c>
      <c r="D1269" s="11">
        <v>19</v>
      </c>
      <c r="E1269" s="11">
        <v>2</v>
      </c>
      <c r="F1269" s="19">
        <v>10493.95</v>
      </c>
      <c r="G1269" s="11" t="s">
        <v>12</v>
      </c>
      <c r="H1269" s="11" t="s">
        <v>16</v>
      </c>
      <c r="I1269" s="11" t="s">
        <v>23</v>
      </c>
      <c r="J1269" s="14">
        <f t="shared" si="38"/>
        <v>26591</v>
      </c>
      <c r="K1269" s="15">
        <f t="shared" si="39"/>
        <v>50</v>
      </c>
    </row>
    <row r="1270" spans="1:11" x14ac:dyDescent="0.3">
      <c r="A1270" s="11" t="s">
        <v>1301</v>
      </c>
      <c r="B1270" s="11">
        <v>1977</v>
      </c>
      <c r="C1270" s="11" t="s">
        <v>37</v>
      </c>
      <c r="D1270" s="11">
        <v>25</v>
      </c>
      <c r="E1270" s="11">
        <v>2</v>
      </c>
      <c r="F1270" s="19">
        <v>10495.6</v>
      </c>
      <c r="G1270" s="11" t="s">
        <v>12</v>
      </c>
      <c r="H1270" s="11" t="s">
        <v>16</v>
      </c>
      <c r="I1270" s="11" t="s">
        <v>23</v>
      </c>
      <c r="J1270" s="14">
        <f t="shared" si="38"/>
        <v>28423</v>
      </c>
      <c r="K1270" s="15">
        <f t="shared" si="39"/>
        <v>45</v>
      </c>
    </row>
    <row r="1271" spans="1:11" x14ac:dyDescent="0.3">
      <c r="A1271" s="11" t="s">
        <v>1302</v>
      </c>
      <c r="B1271" s="11">
        <v>1971</v>
      </c>
      <c r="C1271" s="11" t="s">
        <v>20</v>
      </c>
      <c r="D1271" s="11">
        <v>26</v>
      </c>
      <c r="E1271" s="11">
        <v>0</v>
      </c>
      <c r="F1271" s="19">
        <v>10546.48</v>
      </c>
      <c r="G1271" s="11" t="s">
        <v>12</v>
      </c>
      <c r="H1271" s="11" t="s">
        <v>12</v>
      </c>
      <c r="I1271" s="11" t="s">
        <v>42</v>
      </c>
      <c r="J1271" s="14">
        <f t="shared" si="38"/>
        <v>26202</v>
      </c>
      <c r="K1271" s="15">
        <f t="shared" si="39"/>
        <v>51</v>
      </c>
    </row>
    <row r="1272" spans="1:11" x14ac:dyDescent="0.3">
      <c r="A1272" s="11" t="s">
        <v>1303</v>
      </c>
      <c r="B1272" s="11">
        <v>1971</v>
      </c>
      <c r="C1272" s="11" t="s">
        <v>18</v>
      </c>
      <c r="D1272" s="11">
        <v>29</v>
      </c>
      <c r="E1272" s="11">
        <v>3</v>
      </c>
      <c r="F1272" s="19">
        <v>10560.49</v>
      </c>
      <c r="G1272" s="11" t="s">
        <v>12</v>
      </c>
      <c r="H1272" s="11" t="s">
        <v>11</v>
      </c>
      <c r="I1272" s="11" t="s">
        <v>13</v>
      </c>
      <c r="J1272" s="14">
        <f t="shared" si="38"/>
        <v>26113</v>
      </c>
      <c r="K1272" s="15">
        <f t="shared" si="39"/>
        <v>51</v>
      </c>
    </row>
    <row r="1273" spans="1:11" x14ac:dyDescent="0.3">
      <c r="A1273" s="11" t="s">
        <v>1304</v>
      </c>
      <c r="B1273" s="11">
        <v>1969</v>
      </c>
      <c r="C1273" s="11" t="s">
        <v>10</v>
      </c>
      <c r="D1273" s="11">
        <v>17</v>
      </c>
      <c r="E1273" s="11">
        <v>0</v>
      </c>
      <c r="F1273" s="19">
        <v>10564.88</v>
      </c>
      <c r="G1273" s="11" t="s">
        <v>12</v>
      </c>
      <c r="H1273" s="11" t="s">
        <v>16</v>
      </c>
      <c r="I1273" s="11" t="s">
        <v>247</v>
      </c>
      <c r="J1273" s="14">
        <f t="shared" si="38"/>
        <v>25401</v>
      </c>
      <c r="K1273" s="15">
        <f t="shared" si="39"/>
        <v>53</v>
      </c>
    </row>
    <row r="1274" spans="1:11" x14ac:dyDescent="0.3">
      <c r="A1274" s="11" t="s">
        <v>1305</v>
      </c>
      <c r="B1274" s="11">
        <v>1966</v>
      </c>
      <c r="C1274" s="11" t="s">
        <v>30</v>
      </c>
      <c r="D1274" s="11">
        <v>11</v>
      </c>
      <c r="E1274" s="11">
        <v>0</v>
      </c>
      <c r="F1274" s="19">
        <v>10577.09</v>
      </c>
      <c r="G1274" s="11" t="s">
        <v>12</v>
      </c>
      <c r="H1274" s="11" t="s">
        <v>12</v>
      </c>
      <c r="I1274" s="11" t="s">
        <v>42</v>
      </c>
      <c r="J1274" s="14">
        <f t="shared" si="38"/>
        <v>24452</v>
      </c>
      <c r="K1274" s="15">
        <f t="shared" si="39"/>
        <v>56</v>
      </c>
    </row>
    <row r="1275" spans="1:11" x14ac:dyDescent="0.3">
      <c r="A1275" s="11" t="s">
        <v>1306</v>
      </c>
      <c r="B1275" s="11">
        <v>1969</v>
      </c>
      <c r="C1275" s="11" t="s">
        <v>30</v>
      </c>
      <c r="D1275" s="11">
        <v>25</v>
      </c>
      <c r="E1275" s="11">
        <v>1</v>
      </c>
      <c r="F1275" s="19">
        <v>10579.71</v>
      </c>
      <c r="G1275" s="11" t="s">
        <v>12</v>
      </c>
      <c r="H1275" s="11" t="s">
        <v>12</v>
      </c>
      <c r="I1275" s="11" t="s">
        <v>13</v>
      </c>
      <c r="J1275" s="14">
        <f t="shared" si="38"/>
        <v>25562</v>
      </c>
      <c r="K1275" s="15">
        <f t="shared" si="39"/>
        <v>53</v>
      </c>
    </row>
    <row r="1276" spans="1:11" x14ac:dyDescent="0.3">
      <c r="A1276" s="11" t="s">
        <v>1307</v>
      </c>
      <c r="B1276" s="11">
        <v>1966</v>
      </c>
      <c r="C1276" s="11" t="s">
        <v>15</v>
      </c>
      <c r="D1276" s="11">
        <v>3</v>
      </c>
      <c r="E1276" s="11">
        <v>0</v>
      </c>
      <c r="F1276" s="19">
        <v>10594.23</v>
      </c>
      <c r="G1276" s="11" t="s">
        <v>12</v>
      </c>
      <c r="H1276" s="11" t="s">
        <v>12</v>
      </c>
      <c r="I1276" s="11" t="s">
        <v>13</v>
      </c>
      <c r="J1276" s="14">
        <f t="shared" si="38"/>
        <v>24414</v>
      </c>
      <c r="K1276" s="15">
        <f t="shared" si="39"/>
        <v>56</v>
      </c>
    </row>
    <row r="1277" spans="1:11" x14ac:dyDescent="0.3">
      <c r="A1277" s="11" t="s">
        <v>1308</v>
      </c>
      <c r="B1277" s="11">
        <v>1967</v>
      </c>
      <c r="C1277" s="11" t="s">
        <v>15</v>
      </c>
      <c r="D1277" s="11">
        <v>29</v>
      </c>
      <c r="E1277" s="11">
        <v>0</v>
      </c>
      <c r="F1277" s="19">
        <v>10594.5</v>
      </c>
      <c r="G1277" s="11" t="s">
        <v>12</v>
      </c>
      <c r="H1277" s="11" t="s">
        <v>16</v>
      </c>
      <c r="I1277" s="11" t="s">
        <v>23</v>
      </c>
      <c r="J1277" s="14">
        <f t="shared" si="38"/>
        <v>24805</v>
      </c>
      <c r="K1277" s="15">
        <f t="shared" si="39"/>
        <v>55</v>
      </c>
    </row>
    <row r="1278" spans="1:11" x14ac:dyDescent="0.3">
      <c r="A1278" s="11" t="s">
        <v>1309</v>
      </c>
      <c r="B1278" s="11">
        <v>1972</v>
      </c>
      <c r="C1278" s="11" t="s">
        <v>30</v>
      </c>
      <c r="D1278" s="11">
        <v>14</v>
      </c>
      <c r="E1278" s="11">
        <v>3</v>
      </c>
      <c r="F1278" s="19">
        <v>10600.55</v>
      </c>
      <c r="G1278" s="11" t="s">
        <v>12</v>
      </c>
      <c r="H1278" s="11" t="s">
        <v>16</v>
      </c>
      <c r="I1278" s="11" t="s">
        <v>23</v>
      </c>
      <c r="J1278" s="14">
        <f t="shared" si="38"/>
        <v>26647</v>
      </c>
      <c r="K1278" s="15">
        <f t="shared" si="39"/>
        <v>50</v>
      </c>
    </row>
    <row r="1279" spans="1:11" x14ac:dyDescent="0.3">
      <c r="A1279" s="11" t="s">
        <v>1310</v>
      </c>
      <c r="B1279" s="11">
        <v>1966</v>
      </c>
      <c r="C1279" s="11" t="s">
        <v>10</v>
      </c>
      <c r="D1279" s="11">
        <v>20</v>
      </c>
      <c r="E1279" s="11">
        <v>0</v>
      </c>
      <c r="F1279" s="19">
        <v>10601.41</v>
      </c>
      <c r="G1279" s="11" t="s">
        <v>12</v>
      </c>
      <c r="H1279" s="11" t="s">
        <v>11</v>
      </c>
      <c r="I1279" s="11" t="s">
        <v>42</v>
      </c>
      <c r="J1279" s="14">
        <f t="shared" si="38"/>
        <v>24308</v>
      </c>
      <c r="K1279" s="15">
        <f t="shared" si="39"/>
        <v>56</v>
      </c>
    </row>
    <row r="1280" spans="1:11" x14ac:dyDescent="0.3">
      <c r="A1280" s="11" t="s">
        <v>1311</v>
      </c>
      <c r="B1280" s="11">
        <v>1967</v>
      </c>
      <c r="C1280" s="11" t="s">
        <v>18</v>
      </c>
      <c r="D1280" s="11">
        <v>23</v>
      </c>
      <c r="E1280" s="11">
        <v>0</v>
      </c>
      <c r="F1280" s="19">
        <v>10601.63</v>
      </c>
      <c r="G1280" s="11" t="s">
        <v>12</v>
      </c>
      <c r="H1280" s="11" t="s">
        <v>11</v>
      </c>
      <c r="I1280" s="11" t="s">
        <v>23</v>
      </c>
      <c r="J1280" s="14">
        <f t="shared" si="38"/>
        <v>24646</v>
      </c>
      <c r="K1280" s="15">
        <f t="shared" si="39"/>
        <v>55</v>
      </c>
    </row>
    <row r="1281" spans="1:11" x14ac:dyDescent="0.3">
      <c r="A1281" s="11" t="s">
        <v>1312</v>
      </c>
      <c r="B1281" s="11">
        <v>1966</v>
      </c>
      <c r="C1281" s="11" t="s">
        <v>10</v>
      </c>
      <c r="D1281" s="11">
        <v>2</v>
      </c>
      <c r="E1281" s="11">
        <v>0</v>
      </c>
      <c r="F1281" s="19">
        <v>10602.39</v>
      </c>
      <c r="G1281" s="11" t="s">
        <v>12</v>
      </c>
      <c r="H1281" s="11" t="s">
        <v>12</v>
      </c>
      <c r="I1281" s="11" t="s">
        <v>42</v>
      </c>
      <c r="J1281" s="14">
        <f t="shared" si="38"/>
        <v>24290</v>
      </c>
      <c r="K1281" s="15">
        <f t="shared" si="39"/>
        <v>56</v>
      </c>
    </row>
    <row r="1282" spans="1:11" x14ac:dyDescent="0.3">
      <c r="A1282" s="11" t="s">
        <v>1313</v>
      </c>
      <c r="B1282" s="11">
        <v>1965</v>
      </c>
      <c r="C1282" s="11" t="s">
        <v>18</v>
      </c>
      <c r="D1282" s="11">
        <v>27</v>
      </c>
      <c r="E1282" s="11">
        <v>0</v>
      </c>
      <c r="F1282" s="19">
        <v>10608.67</v>
      </c>
      <c r="G1282" s="11" t="s">
        <v>12</v>
      </c>
      <c r="H1282" s="11" t="s">
        <v>12</v>
      </c>
      <c r="I1282" s="11" t="s">
        <v>23</v>
      </c>
      <c r="J1282" s="14">
        <f t="shared" ref="J1282:J1345" si="40">DATE(B1282,MONTH(DATEVALUE(C1282&amp;" 1")),D1282)</f>
        <v>23920</v>
      </c>
      <c r="K1282" s="15">
        <f t="shared" ref="K1282:K1345" si="41">DATEDIF(J1282,DATE(2023,6,8),"Y")</f>
        <v>57</v>
      </c>
    </row>
    <row r="1283" spans="1:11" x14ac:dyDescent="0.3">
      <c r="A1283" s="11" t="s">
        <v>1314</v>
      </c>
      <c r="B1283" s="11">
        <v>1992</v>
      </c>
      <c r="C1283" s="11" t="s">
        <v>10</v>
      </c>
      <c r="D1283" s="11">
        <v>23</v>
      </c>
      <c r="E1283" s="11">
        <v>0</v>
      </c>
      <c r="F1283" s="19">
        <v>10617.04</v>
      </c>
      <c r="G1283" s="11" t="s">
        <v>12</v>
      </c>
      <c r="H1283" s="11" t="s">
        <v>12</v>
      </c>
      <c r="I1283" s="11" t="s">
        <v>535</v>
      </c>
      <c r="J1283" s="14">
        <f t="shared" si="40"/>
        <v>33808</v>
      </c>
      <c r="K1283" s="15">
        <f t="shared" si="41"/>
        <v>30</v>
      </c>
    </row>
    <row r="1284" spans="1:11" x14ac:dyDescent="0.3">
      <c r="A1284" s="11" t="s">
        <v>1315</v>
      </c>
      <c r="B1284" s="11">
        <v>1990</v>
      </c>
      <c r="C1284" s="11" t="s">
        <v>10</v>
      </c>
      <c r="D1284" s="11">
        <v>6</v>
      </c>
      <c r="E1284" s="11">
        <v>3</v>
      </c>
      <c r="F1284" s="19">
        <v>10620.26</v>
      </c>
      <c r="G1284" s="11" t="s">
        <v>12</v>
      </c>
      <c r="H1284" s="11" t="s">
        <v>12</v>
      </c>
      <c r="I1284" s="11" t="s">
        <v>23</v>
      </c>
      <c r="J1284" s="14">
        <f t="shared" si="40"/>
        <v>33060</v>
      </c>
      <c r="K1284" s="15">
        <f t="shared" si="41"/>
        <v>32</v>
      </c>
    </row>
    <row r="1285" spans="1:11" x14ac:dyDescent="0.3">
      <c r="A1285" s="11" t="s">
        <v>1316</v>
      </c>
      <c r="B1285" s="11">
        <v>1964</v>
      </c>
      <c r="C1285" s="11" t="s">
        <v>35</v>
      </c>
      <c r="D1285" s="11">
        <v>8</v>
      </c>
      <c r="E1285" s="11">
        <v>0</v>
      </c>
      <c r="F1285" s="19">
        <v>10627.81</v>
      </c>
      <c r="G1285" s="11" t="s">
        <v>12</v>
      </c>
      <c r="H1285" s="11" t="s">
        <v>12</v>
      </c>
      <c r="I1285" s="11" t="s">
        <v>13</v>
      </c>
      <c r="J1285" s="14">
        <f t="shared" si="40"/>
        <v>23597</v>
      </c>
      <c r="K1285" s="15">
        <f t="shared" si="41"/>
        <v>58</v>
      </c>
    </row>
    <row r="1286" spans="1:11" x14ac:dyDescent="0.3">
      <c r="A1286" s="11" t="s">
        <v>1317</v>
      </c>
      <c r="B1286" s="11">
        <v>1976</v>
      </c>
      <c r="C1286" s="11" t="s">
        <v>15</v>
      </c>
      <c r="D1286" s="11">
        <v>22</v>
      </c>
      <c r="E1286" s="11">
        <v>2</v>
      </c>
      <c r="F1286" s="19">
        <v>10665.44</v>
      </c>
      <c r="G1286" s="11" t="s">
        <v>12</v>
      </c>
      <c r="H1286" s="11" t="s">
        <v>11</v>
      </c>
      <c r="I1286" s="11" t="s">
        <v>300</v>
      </c>
      <c r="J1286" s="14">
        <f t="shared" si="40"/>
        <v>28086</v>
      </c>
      <c r="K1286" s="15">
        <f t="shared" si="41"/>
        <v>46</v>
      </c>
    </row>
    <row r="1287" spans="1:11" x14ac:dyDescent="0.3">
      <c r="A1287" s="11" t="s">
        <v>1318</v>
      </c>
      <c r="B1287" s="11">
        <v>1962</v>
      </c>
      <c r="C1287" s="11" t="s">
        <v>20</v>
      </c>
      <c r="D1287" s="11">
        <v>7</v>
      </c>
      <c r="E1287" s="11">
        <v>0</v>
      </c>
      <c r="F1287" s="19">
        <v>10676.83</v>
      </c>
      <c r="G1287" s="11" t="s">
        <v>12</v>
      </c>
      <c r="H1287" s="11" t="s">
        <v>12</v>
      </c>
      <c r="I1287" s="11" t="s">
        <v>13</v>
      </c>
      <c r="J1287" s="14">
        <f t="shared" si="40"/>
        <v>22896</v>
      </c>
      <c r="K1287" s="15">
        <f t="shared" si="41"/>
        <v>60</v>
      </c>
    </row>
    <row r="1288" spans="1:11" x14ac:dyDescent="0.3">
      <c r="A1288" s="11" t="s">
        <v>1319</v>
      </c>
      <c r="B1288" s="11">
        <v>1977</v>
      </c>
      <c r="C1288" s="11" t="s">
        <v>35</v>
      </c>
      <c r="D1288" s="11">
        <v>2</v>
      </c>
      <c r="E1288" s="11">
        <v>2</v>
      </c>
      <c r="F1288" s="19">
        <v>10690.11</v>
      </c>
      <c r="G1288" s="11" t="s">
        <v>12</v>
      </c>
      <c r="H1288" s="11" t="s">
        <v>11</v>
      </c>
      <c r="I1288" s="11" t="s">
        <v>300</v>
      </c>
      <c r="J1288" s="14">
        <f t="shared" si="40"/>
        <v>28339</v>
      </c>
      <c r="K1288" s="15">
        <f t="shared" si="41"/>
        <v>45</v>
      </c>
    </row>
    <row r="1289" spans="1:11" x14ac:dyDescent="0.3">
      <c r="A1289" s="11" t="s">
        <v>1320</v>
      </c>
      <c r="B1289" s="11">
        <v>1976</v>
      </c>
      <c r="C1289" s="11" t="s">
        <v>20</v>
      </c>
      <c r="D1289" s="11">
        <v>30</v>
      </c>
      <c r="E1289" s="11">
        <v>2</v>
      </c>
      <c r="F1289" s="19">
        <v>10698.38</v>
      </c>
      <c r="G1289" s="11" t="s">
        <v>12</v>
      </c>
      <c r="H1289" s="11" t="s">
        <v>16</v>
      </c>
      <c r="I1289" s="11" t="s">
        <v>200</v>
      </c>
      <c r="J1289" s="14">
        <f t="shared" si="40"/>
        <v>28033</v>
      </c>
      <c r="K1289" s="15">
        <f t="shared" si="41"/>
        <v>46</v>
      </c>
    </row>
    <row r="1290" spans="1:11" x14ac:dyDescent="0.3">
      <c r="A1290" s="11" t="s">
        <v>1321</v>
      </c>
      <c r="B1290" s="11">
        <v>1972</v>
      </c>
      <c r="C1290" s="11" t="s">
        <v>37</v>
      </c>
      <c r="D1290" s="11">
        <v>24</v>
      </c>
      <c r="E1290" s="11">
        <v>3</v>
      </c>
      <c r="F1290" s="19">
        <v>10702.64</v>
      </c>
      <c r="G1290" s="11" t="s">
        <v>12</v>
      </c>
      <c r="H1290" s="11" t="s">
        <v>12</v>
      </c>
      <c r="I1290" s="11" t="s">
        <v>13</v>
      </c>
      <c r="J1290" s="14">
        <f t="shared" si="40"/>
        <v>26596</v>
      </c>
      <c r="K1290" s="15">
        <f t="shared" si="41"/>
        <v>50</v>
      </c>
    </row>
    <row r="1291" spans="1:11" x14ac:dyDescent="0.3">
      <c r="A1291" s="11" t="s">
        <v>1322</v>
      </c>
      <c r="B1291" s="11">
        <v>1967</v>
      </c>
      <c r="C1291" s="11" t="s">
        <v>10</v>
      </c>
      <c r="D1291" s="11">
        <v>30</v>
      </c>
      <c r="E1291" s="11">
        <v>0</v>
      </c>
      <c r="F1291" s="19">
        <v>10704.47</v>
      </c>
      <c r="G1291" s="11" t="s">
        <v>12</v>
      </c>
      <c r="H1291" s="11" t="s">
        <v>11</v>
      </c>
      <c r="I1291" s="11" t="s">
        <v>42</v>
      </c>
      <c r="J1291" s="14">
        <f t="shared" si="40"/>
        <v>24683</v>
      </c>
      <c r="K1291" s="15">
        <f t="shared" si="41"/>
        <v>55</v>
      </c>
    </row>
    <row r="1292" spans="1:11" x14ac:dyDescent="0.3">
      <c r="A1292" s="11" t="s">
        <v>1323</v>
      </c>
      <c r="B1292" s="11">
        <v>1967</v>
      </c>
      <c r="C1292" s="11" t="s">
        <v>37</v>
      </c>
      <c r="D1292" s="11">
        <v>5</v>
      </c>
      <c r="E1292" s="11">
        <v>0</v>
      </c>
      <c r="F1292" s="19">
        <v>10713.64</v>
      </c>
      <c r="G1292" s="11" t="s">
        <v>12</v>
      </c>
      <c r="H1292" s="11" t="s">
        <v>12</v>
      </c>
      <c r="I1292" s="11" t="s">
        <v>42</v>
      </c>
      <c r="J1292" s="14">
        <f t="shared" si="40"/>
        <v>24750</v>
      </c>
      <c r="K1292" s="15">
        <f t="shared" si="41"/>
        <v>55</v>
      </c>
    </row>
    <row r="1293" spans="1:11" x14ac:dyDescent="0.3">
      <c r="A1293" s="11" t="s">
        <v>1324</v>
      </c>
      <c r="B1293" s="11">
        <v>1992</v>
      </c>
      <c r="C1293" s="11" t="s">
        <v>18</v>
      </c>
      <c r="D1293" s="11">
        <v>25</v>
      </c>
      <c r="E1293" s="11">
        <v>0</v>
      </c>
      <c r="F1293" s="19">
        <v>10719.57</v>
      </c>
      <c r="G1293" s="11" t="s">
        <v>12</v>
      </c>
      <c r="H1293" s="11" t="s">
        <v>16</v>
      </c>
      <c r="I1293" s="11" t="s">
        <v>23</v>
      </c>
      <c r="J1293" s="14">
        <f t="shared" si="40"/>
        <v>33780</v>
      </c>
      <c r="K1293" s="15">
        <f t="shared" si="41"/>
        <v>30</v>
      </c>
    </row>
    <row r="1294" spans="1:11" x14ac:dyDescent="0.3">
      <c r="A1294" s="11" t="s">
        <v>1325</v>
      </c>
      <c r="B1294" s="11">
        <v>1974</v>
      </c>
      <c r="C1294" s="11" t="s">
        <v>30</v>
      </c>
      <c r="D1294" s="11">
        <v>9</v>
      </c>
      <c r="E1294" s="11">
        <v>4</v>
      </c>
      <c r="F1294" s="19">
        <v>10736.87</v>
      </c>
      <c r="G1294" s="11" t="s">
        <v>12</v>
      </c>
      <c r="H1294" s="11" t="s">
        <v>16</v>
      </c>
      <c r="I1294" s="11" t="s">
        <v>168</v>
      </c>
      <c r="J1294" s="14">
        <f t="shared" si="40"/>
        <v>27372</v>
      </c>
      <c r="K1294" s="15">
        <f t="shared" si="41"/>
        <v>48</v>
      </c>
    </row>
    <row r="1295" spans="1:11" x14ac:dyDescent="0.3">
      <c r="A1295" s="11" t="s">
        <v>1326</v>
      </c>
      <c r="B1295" s="11">
        <v>1986</v>
      </c>
      <c r="C1295" s="11" t="s">
        <v>35</v>
      </c>
      <c r="D1295" s="11">
        <v>29</v>
      </c>
      <c r="E1295" s="11">
        <v>3</v>
      </c>
      <c r="F1295" s="19">
        <v>10749.02</v>
      </c>
      <c r="G1295" s="11" t="s">
        <v>12</v>
      </c>
      <c r="H1295" s="11" t="s">
        <v>16</v>
      </c>
      <c r="I1295" s="11" t="s">
        <v>535</v>
      </c>
      <c r="J1295" s="14">
        <f t="shared" si="40"/>
        <v>31653</v>
      </c>
      <c r="K1295" s="15">
        <f t="shared" si="41"/>
        <v>36</v>
      </c>
    </row>
    <row r="1296" spans="1:11" x14ac:dyDescent="0.3">
      <c r="A1296" s="11" t="s">
        <v>1327</v>
      </c>
      <c r="B1296" s="11">
        <v>1989</v>
      </c>
      <c r="C1296" s="11" t="s">
        <v>15</v>
      </c>
      <c r="D1296" s="11">
        <v>25</v>
      </c>
      <c r="E1296" s="11">
        <v>3</v>
      </c>
      <c r="F1296" s="19">
        <v>10769.75</v>
      </c>
      <c r="G1296" s="11" t="s">
        <v>12</v>
      </c>
      <c r="H1296" s="11" t="s">
        <v>11</v>
      </c>
      <c r="I1296" s="11" t="s">
        <v>632</v>
      </c>
      <c r="J1296" s="14">
        <f t="shared" si="40"/>
        <v>32837</v>
      </c>
      <c r="K1296" s="15">
        <f t="shared" si="41"/>
        <v>33</v>
      </c>
    </row>
    <row r="1297" spans="1:11" x14ac:dyDescent="0.3">
      <c r="A1297" s="11" t="s">
        <v>1328</v>
      </c>
      <c r="B1297" s="11">
        <v>1967</v>
      </c>
      <c r="C1297" s="11" t="s">
        <v>15</v>
      </c>
      <c r="D1297" s="11">
        <v>11</v>
      </c>
      <c r="E1297" s="11">
        <v>1</v>
      </c>
      <c r="F1297" s="19">
        <v>10791.96</v>
      </c>
      <c r="G1297" s="11" t="s">
        <v>12</v>
      </c>
      <c r="H1297" s="11" t="s">
        <v>11</v>
      </c>
      <c r="I1297" s="11" t="s">
        <v>42</v>
      </c>
      <c r="J1297" s="14">
        <f t="shared" si="40"/>
        <v>24787</v>
      </c>
      <c r="K1297" s="15">
        <f t="shared" si="41"/>
        <v>55</v>
      </c>
    </row>
    <row r="1298" spans="1:11" x14ac:dyDescent="0.3">
      <c r="A1298" s="11" t="s">
        <v>1329</v>
      </c>
      <c r="B1298" s="11">
        <v>1999</v>
      </c>
      <c r="C1298" s="11" t="s">
        <v>30</v>
      </c>
      <c r="D1298" s="11">
        <v>24</v>
      </c>
      <c r="E1298" s="11">
        <v>0</v>
      </c>
      <c r="F1298" s="19">
        <v>10795.94</v>
      </c>
      <c r="G1298" s="11" t="s">
        <v>12</v>
      </c>
      <c r="H1298" s="11" t="s">
        <v>16</v>
      </c>
      <c r="I1298" s="11" t="s">
        <v>42</v>
      </c>
      <c r="J1298" s="14">
        <f t="shared" si="40"/>
        <v>36518</v>
      </c>
      <c r="K1298" s="15">
        <f t="shared" si="41"/>
        <v>23</v>
      </c>
    </row>
    <row r="1299" spans="1:11" x14ac:dyDescent="0.3">
      <c r="A1299" s="11" t="s">
        <v>1330</v>
      </c>
      <c r="B1299" s="11">
        <v>1967</v>
      </c>
      <c r="C1299" s="11" t="s">
        <v>37</v>
      </c>
      <c r="D1299" s="11">
        <v>23</v>
      </c>
      <c r="E1299" s="11">
        <v>0</v>
      </c>
      <c r="F1299" s="19">
        <v>10796.35</v>
      </c>
      <c r="G1299" s="11" t="s">
        <v>12</v>
      </c>
      <c r="H1299" s="11" t="s">
        <v>16</v>
      </c>
      <c r="I1299" s="11" t="s">
        <v>166</v>
      </c>
      <c r="J1299" s="14">
        <f t="shared" si="40"/>
        <v>24768</v>
      </c>
      <c r="K1299" s="15">
        <f t="shared" si="41"/>
        <v>55</v>
      </c>
    </row>
    <row r="1300" spans="1:11" x14ac:dyDescent="0.3">
      <c r="A1300" s="11" t="s">
        <v>1331</v>
      </c>
      <c r="B1300" s="11">
        <v>1970</v>
      </c>
      <c r="C1300" s="11" t="s">
        <v>37</v>
      </c>
      <c r="D1300" s="11">
        <v>28</v>
      </c>
      <c r="E1300" s="11">
        <v>1</v>
      </c>
      <c r="F1300" s="19">
        <v>10797.34</v>
      </c>
      <c r="G1300" s="11" t="s">
        <v>12</v>
      </c>
      <c r="H1300" s="11" t="s">
        <v>11</v>
      </c>
      <c r="I1300" s="11" t="s">
        <v>249</v>
      </c>
      <c r="J1300" s="14">
        <f t="shared" si="40"/>
        <v>25869</v>
      </c>
      <c r="K1300" s="15">
        <f t="shared" si="41"/>
        <v>52</v>
      </c>
    </row>
    <row r="1301" spans="1:11" x14ac:dyDescent="0.3">
      <c r="A1301" s="11" t="s">
        <v>1332</v>
      </c>
      <c r="B1301" s="11">
        <v>1970</v>
      </c>
      <c r="C1301" s="11" t="s">
        <v>30</v>
      </c>
      <c r="D1301" s="11">
        <v>18</v>
      </c>
      <c r="E1301" s="11">
        <v>2</v>
      </c>
      <c r="F1301" s="19">
        <v>10806.84</v>
      </c>
      <c r="G1301" s="11" t="s">
        <v>12</v>
      </c>
      <c r="H1301" s="11" t="s">
        <v>11</v>
      </c>
      <c r="I1301" s="11" t="s">
        <v>42</v>
      </c>
      <c r="J1301" s="14">
        <f t="shared" si="40"/>
        <v>25920</v>
      </c>
      <c r="K1301" s="15">
        <f t="shared" si="41"/>
        <v>52</v>
      </c>
    </row>
    <row r="1302" spans="1:11" x14ac:dyDescent="0.3">
      <c r="A1302" s="11" t="s">
        <v>1333</v>
      </c>
      <c r="B1302" s="11">
        <v>1967</v>
      </c>
      <c r="C1302" s="11" t="s">
        <v>37</v>
      </c>
      <c r="D1302" s="11">
        <v>2</v>
      </c>
      <c r="E1302" s="11">
        <v>1</v>
      </c>
      <c r="F1302" s="19">
        <v>10807.49</v>
      </c>
      <c r="G1302" s="11" t="s">
        <v>12</v>
      </c>
      <c r="H1302" s="11" t="s">
        <v>11</v>
      </c>
      <c r="I1302" s="11" t="s">
        <v>13</v>
      </c>
      <c r="J1302" s="14">
        <f t="shared" si="40"/>
        <v>24747</v>
      </c>
      <c r="K1302" s="15">
        <f t="shared" si="41"/>
        <v>55</v>
      </c>
    </row>
    <row r="1303" spans="1:11" x14ac:dyDescent="0.3">
      <c r="A1303" s="11" t="s">
        <v>1334</v>
      </c>
      <c r="B1303" s="11">
        <v>1968</v>
      </c>
      <c r="C1303" s="11" t="s">
        <v>10</v>
      </c>
      <c r="D1303" s="11">
        <v>28</v>
      </c>
      <c r="E1303" s="11">
        <v>1</v>
      </c>
      <c r="F1303" s="19">
        <v>10825.25</v>
      </c>
      <c r="G1303" s="11" t="s">
        <v>12</v>
      </c>
      <c r="H1303" s="11" t="s">
        <v>12</v>
      </c>
      <c r="I1303" s="11" t="s">
        <v>23</v>
      </c>
      <c r="J1303" s="14">
        <f t="shared" si="40"/>
        <v>25047</v>
      </c>
      <c r="K1303" s="15">
        <f t="shared" si="41"/>
        <v>54</v>
      </c>
    </row>
    <row r="1304" spans="1:11" x14ac:dyDescent="0.3">
      <c r="A1304" s="11" t="s">
        <v>1335</v>
      </c>
      <c r="B1304" s="11">
        <v>1971</v>
      </c>
      <c r="C1304" s="11" t="s">
        <v>30</v>
      </c>
      <c r="D1304" s="11">
        <v>20</v>
      </c>
      <c r="E1304" s="11">
        <v>2</v>
      </c>
      <c r="F1304" s="19">
        <v>10848.13</v>
      </c>
      <c r="G1304" s="11" t="s">
        <v>12</v>
      </c>
      <c r="H1304" s="11" t="s">
        <v>12</v>
      </c>
      <c r="I1304" s="11" t="s">
        <v>23</v>
      </c>
      <c r="J1304" s="14">
        <f t="shared" si="40"/>
        <v>26287</v>
      </c>
      <c r="K1304" s="15">
        <f t="shared" si="41"/>
        <v>51</v>
      </c>
    </row>
    <row r="1305" spans="1:11" x14ac:dyDescent="0.3">
      <c r="A1305" s="11" t="s">
        <v>1336</v>
      </c>
      <c r="B1305" s="11">
        <v>1994</v>
      </c>
      <c r="C1305" s="11" t="s">
        <v>20</v>
      </c>
      <c r="D1305" s="11">
        <v>6</v>
      </c>
      <c r="E1305" s="11">
        <v>0</v>
      </c>
      <c r="F1305" s="19">
        <v>10886.66</v>
      </c>
      <c r="G1305" s="11" t="s">
        <v>12</v>
      </c>
      <c r="H1305" s="11" t="s">
        <v>12</v>
      </c>
      <c r="I1305" s="11" t="s">
        <v>23</v>
      </c>
      <c r="J1305" s="14">
        <f t="shared" si="40"/>
        <v>34583</v>
      </c>
      <c r="K1305" s="15">
        <f t="shared" si="41"/>
        <v>28</v>
      </c>
    </row>
    <row r="1306" spans="1:11" x14ac:dyDescent="0.3">
      <c r="A1306" s="11" t="s">
        <v>1337</v>
      </c>
      <c r="B1306" s="11">
        <v>1968</v>
      </c>
      <c r="C1306" s="11" t="s">
        <v>15</v>
      </c>
      <c r="D1306" s="11">
        <v>13</v>
      </c>
      <c r="E1306" s="11">
        <v>0</v>
      </c>
      <c r="F1306" s="19">
        <v>10923.93</v>
      </c>
      <c r="G1306" s="11" t="s">
        <v>12</v>
      </c>
      <c r="H1306" s="11" t="s">
        <v>16</v>
      </c>
      <c r="I1306" s="11" t="s">
        <v>247</v>
      </c>
      <c r="J1306" s="14">
        <f t="shared" si="40"/>
        <v>25155</v>
      </c>
      <c r="K1306" s="15">
        <f t="shared" si="41"/>
        <v>54</v>
      </c>
    </row>
    <row r="1307" spans="1:11" x14ac:dyDescent="0.3">
      <c r="A1307" s="11" t="s">
        <v>1338</v>
      </c>
      <c r="B1307" s="11">
        <v>1968</v>
      </c>
      <c r="C1307" s="11" t="s">
        <v>15</v>
      </c>
      <c r="D1307" s="11">
        <v>12</v>
      </c>
      <c r="E1307" s="11">
        <v>1</v>
      </c>
      <c r="F1307" s="19">
        <v>10928.85</v>
      </c>
      <c r="G1307" s="11" t="s">
        <v>12</v>
      </c>
      <c r="H1307" s="11" t="s">
        <v>12</v>
      </c>
      <c r="I1307" s="11" t="s">
        <v>13</v>
      </c>
      <c r="J1307" s="14">
        <f t="shared" si="40"/>
        <v>25154</v>
      </c>
      <c r="K1307" s="15">
        <f t="shared" si="41"/>
        <v>54</v>
      </c>
    </row>
    <row r="1308" spans="1:11" x14ac:dyDescent="0.3">
      <c r="A1308" s="11" t="s">
        <v>1339</v>
      </c>
      <c r="B1308" s="11">
        <v>1969</v>
      </c>
      <c r="C1308" s="11" t="s">
        <v>15</v>
      </c>
      <c r="D1308" s="11">
        <v>10</v>
      </c>
      <c r="E1308" s="11">
        <v>1</v>
      </c>
      <c r="F1308" s="19">
        <v>10942.13</v>
      </c>
      <c r="G1308" s="11" t="s">
        <v>12</v>
      </c>
      <c r="H1308" s="11" t="s">
        <v>12</v>
      </c>
      <c r="I1308" s="11" t="s">
        <v>23</v>
      </c>
      <c r="J1308" s="14">
        <f t="shared" si="40"/>
        <v>25517</v>
      </c>
      <c r="K1308" s="15">
        <f t="shared" si="41"/>
        <v>53</v>
      </c>
    </row>
    <row r="1309" spans="1:11" x14ac:dyDescent="0.3">
      <c r="A1309" s="11" t="s">
        <v>1340</v>
      </c>
      <c r="B1309" s="11">
        <v>1965</v>
      </c>
      <c r="C1309" s="11" t="s">
        <v>30</v>
      </c>
      <c r="D1309" s="11">
        <v>4</v>
      </c>
      <c r="E1309" s="11">
        <v>0</v>
      </c>
      <c r="F1309" s="19">
        <v>10959.33</v>
      </c>
      <c r="G1309" s="11" t="s">
        <v>12</v>
      </c>
      <c r="H1309" s="11" t="s">
        <v>12</v>
      </c>
      <c r="I1309" s="11" t="s">
        <v>42</v>
      </c>
      <c r="J1309" s="14">
        <f t="shared" si="40"/>
        <v>24080</v>
      </c>
      <c r="K1309" s="15">
        <f t="shared" si="41"/>
        <v>57</v>
      </c>
    </row>
    <row r="1310" spans="1:11" x14ac:dyDescent="0.3">
      <c r="A1310" s="11" t="s">
        <v>1341</v>
      </c>
      <c r="B1310" s="11">
        <v>1969</v>
      </c>
      <c r="C1310" s="11" t="s">
        <v>35</v>
      </c>
      <c r="D1310" s="11">
        <v>14</v>
      </c>
      <c r="E1310" s="11">
        <v>1</v>
      </c>
      <c r="F1310" s="19">
        <v>10959.69</v>
      </c>
      <c r="G1310" s="11" t="s">
        <v>12</v>
      </c>
      <c r="H1310" s="11" t="s">
        <v>12</v>
      </c>
      <c r="I1310" s="11" t="s">
        <v>23</v>
      </c>
      <c r="J1310" s="14">
        <f t="shared" si="40"/>
        <v>25429</v>
      </c>
      <c r="K1310" s="15">
        <f t="shared" si="41"/>
        <v>53</v>
      </c>
    </row>
    <row r="1311" spans="1:11" x14ac:dyDescent="0.3">
      <c r="A1311" s="11" t="s">
        <v>1342</v>
      </c>
      <c r="B1311" s="11">
        <v>1965</v>
      </c>
      <c r="C1311" s="11" t="s">
        <v>18</v>
      </c>
      <c r="D1311" s="11">
        <v>19</v>
      </c>
      <c r="E1311" s="11">
        <v>0</v>
      </c>
      <c r="F1311" s="19">
        <v>10965.45</v>
      </c>
      <c r="G1311" s="11" t="s">
        <v>12</v>
      </c>
      <c r="H1311" s="11" t="s">
        <v>11</v>
      </c>
      <c r="I1311" s="11" t="s">
        <v>42</v>
      </c>
      <c r="J1311" s="14">
        <f t="shared" si="40"/>
        <v>23912</v>
      </c>
      <c r="K1311" s="15">
        <f t="shared" si="41"/>
        <v>57</v>
      </c>
    </row>
    <row r="1312" spans="1:11" x14ac:dyDescent="0.3">
      <c r="A1312" s="11" t="s">
        <v>1343</v>
      </c>
      <c r="B1312" s="11">
        <v>1966</v>
      </c>
      <c r="C1312" s="11" t="s">
        <v>10</v>
      </c>
      <c r="D1312" s="11">
        <v>9</v>
      </c>
      <c r="E1312" s="11">
        <v>0</v>
      </c>
      <c r="F1312" s="19">
        <v>10976.25</v>
      </c>
      <c r="G1312" s="11" t="s">
        <v>12</v>
      </c>
      <c r="H1312" s="11" t="s">
        <v>11</v>
      </c>
      <c r="I1312" s="11" t="s">
        <v>23</v>
      </c>
      <c r="J1312" s="14">
        <f t="shared" si="40"/>
        <v>24297</v>
      </c>
      <c r="K1312" s="15">
        <f t="shared" si="41"/>
        <v>56</v>
      </c>
    </row>
    <row r="1313" spans="1:11" x14ac:dyDescent="0.3">
      <c r="A1313" s="11" t="s">
        <v>1344</v>
      </c>
      <c r="B1313" s="11">
        <v>1973</v>
      </c>
      <c r="C1313" s="11" t="s">
        <v>37</v>
      </c>
      <c r="D1313" s="11">
        <v>21</v>
      </c>
      <c r="E1313" s="11">
        <v>4</v>
      </c>
      <c r="F1313" s="19">
        <v>10977.21</v>
      </c>
      <c r="G1313" s="11" t="s">
        <v>12</v>
      </c>
      <c r="H1313" s="11" t="s">
        <v>16</v>
      </c>
      <c r="I1313" s="11" t="s">
        <v>13</v>
      </c>
      <c r="J1313" s="14">
        <f t="shared" si="40"/>
        <v>26958</v>
      </c>
      <c r="K1313" s="15">
        <f t="shared" si="41"/>
        <v>49</v>
      </c>
    </row>
    <row r="1314" spans="1:11" x14ac:dyDescent="0.3">
      <c r="A1314" s="11" t="s">
        <v>1345</v>
      </c>
      <c r="B1314" s="11">
        <v>1965</v>
      </c>
      <c r="C1314" s="11" t="s">
        <v>30</v>
      </c>
      <c r="D1314" s="11">
        <v>18</v>
      </c>
      <c r="E1314" s="11">
        <v>0</v>
      </c>
      <c r="F1314" s="19">
        <v>10982.5</v>
      </c>
      <c r="G1314" s="11" t="s">
        <v>12</v>
      </c>
      <c r="H1314" s="11" t="s">
        <v>12</v>
      </c>
      <c r="I1314" s="11" t="s">
        <v>13</v>
      </c>
      <c r="J1314" s="14">
        <f t="shared" si="40"/>
        <v>24094</v>
      </c>
      <c r="K1314" s="15">
        <f t="shared" si="41"/>
        <v>57</v>
      </c>
    </row>
    <row r="1315" spans="1:11" x14ac:dyDescent="0.3">
      <c r="A1315" s="11" t="s">
        <v>1346</v>
      </c>
      <c r="B1315" s="11">
        <v>2000</v>
      </c>
      <c r="C1315" s="11" t="s">
        <v>20</v>
      </c>
      <c r="D1315" s="11">
        <v>17</v>
      </c>
      <c r="E1315" s="11">
        <v>0</v>
      </c>
      <c r="F1315" s="19">
        <v>10991.58</v>
      </c>
      <c r="G1315" s="11" t="s">
        <v>12</v>
      </c>
      <c r="H1315" s="11" t="s">
        <v>12</v>
      </c>
      <c r="I1315" s="11" t="s">
        <v>23</v>
      </c>
      <c r="J1315" s="14">
        <f t="shared" si="40"/>
        <v>36786</v>
      </c>
      <c r="K1315" s="15">
        <f t="shared" si="41"/>
        <v>22</v>
      </c>
    </row>
    <row r="1316" spans="1:11" x14ac:dyDescent="0.3">
      <c r="A1316" s="11" t="s">
        <v>1347</v>
      </c>
      <c r="B1316" s="11">
        <v>1968</v>
      </c>
      <c r="C1316" s="11" t="s">
        <v>37</v>
      </c>
      <c r="D1316" s="11">
        <v>24</v>
      </c>
      <c r="E1316" s="11">
        <v>2</v>
      </c>
      <c r="F1316" s="19">
        <v>11013.71</v>
      </c>
      <c r="G1316" s="11" t="s">
        <v>12</v>
      </c>
      <c r="H1316" s="11" t="s">
        <v>16</v>
      </c>
      <c r="I1316" s="11" t="s">
        <v>13</v>
      </c>
      <c r="J1316" s="14">
        <f t="shared" si="40"/>
        <v>25135</v>
      </c>
      <c r="K1316" s="15">
        <f t="shared" si="41"/>
        <v>54</v>
      </c>
    </row>
    <row r="1317" spans="1:11" x14ac:dyDescent="0.3">
      <c r="A1317" s="11" t="s">
        <v>1348</v>
      </c>
      <c r="B1317" s="11">
        <v>1974</v>
      </c>
      <c r="C1317" s="11" t="s">
        <v>30</v>
      </c>
      <c r="D1317" s="11">
        <v>15</v>
      </c>
      <c r="E1317" s="11">
        <v>4</v>
      </c>
      <c r="F1317" s="19">
        <v>11015.17</v>
      </c>
      <c r="G1317" s="11" t="s">
        <v>12</v>
      </c>
      <c r="H1317" s="11" t="s">
        <v>16</v>
      </c>
      <c r="I1317" s="11" t="s">
        <v>23</v>
      </c>
      <c r="J1317" s="14">
        <f t="shared" si="40"/>
        <v>27378</v>
      </c>
      <c r="K1317" s="15">
        <f t="shared" si="41"/>
        <v>48</v>
      </c>
    </row>
    <row r="1318" spans="1:11" x14ac:dyDescent="0.3">
      <c r="A1318" s="11" t="s">
        <v>1349</v>
      </c>
      <c r="B1318" s="11">
        <v>1991</v>
      </c>
      <c r="C1318" s="11" t="s">
        <v>18</v>
      </c>
      <c r="D1318" s="11">
        <v>26</v>
      </c>
      <c r="E1318" s="11">
        <v>3</v>
      </c>
      <c r="F1318" s="19">
        <v>11018.05</v>
      </c>
      <c r="G1318" s="11" t="s">
        <v>12</v>
      </c>
      <c r="H1318" s="11" t="s">
        <v>11</v>
      </c>
      <c r="I1318" s="11" t="s">
        <v>23</v>
      </c>
      <c r="J1318" s="14">
        <f t="shared" si="40"/>
        <v>33415</v>
      </c>
      <c r="K1318" s="15">
        <f t="shared" si="41"/>
        <v>31</v>
      </c>
    </row>
    <row r="1319" spans="1:11" x14ac:dyDescent="0.3">
      <c r="A1319" s="11" t="s">
        <v>1350</v>
      </c>
      <c r="B1319" s="11">
        <v>1996</v>
      </c>
      <c r="C1319" s="11" t="s">
        <v>10</v>
      </c>
      <c r="D1319" s="11">
        <v>21</v>
      </c>
      <c r="E1319" s="11">
        <v>0</v>
      </c>
      <c r="F1319" s="19">
        <v>11028.56</v>
      </c>
      <c r="G1319" s="11" t="s">
        <v>12</v>
      </c>
      <c r="H1319" s="11" t="s">
        <v>12</v>
      </c>
      <c r="I1319" s="11" t="s">
        <v>23</v>
      </c>
      <c r="J1319" s="14">
        <f t="shared" si="40"/>
        <v>35267</v>
      </c>
      <c r="K1319" s="15">
        <f t="shared" si="41"/>
        <v>26</v>
      </c>
    </row>
    <row r="1320" spans="1:11" x14ac:dyDescent="0.3">
      <c r="A1320" s="11" t="s">
        <v>1351</v>
      </c>
      <c r="B1320" s="11">
        <v>1974</v>
      </c>
      <c r="C1320" s="11" t="s">
        <v>30</v>
      </c>
      <c r="D1320" s="11">
        <v>10</v>
      </c>
      <c r="E1320" s="11">
        <v>4</v>
      </c>
      <c r="F1320" s="19">
        <v>11033.66</v>
      </c>
      <c r="G1320" s="11" t="s">
        <v>12</v>
      </c>
      <c r="H1320" s="11" t="s">
        <v>12</v>
      </c>
      <c r="I1320" s="11" t="s">
        <v>23</v>
      </c>
      <c r="J1320" s="14">
        <f t="shared" si="40"/>
        <v>27373</v>
      </c>
      <c r="K1320" s="15">
        <f t="shared" si="41"/>
        <v>48</v>
      </c>
    </row>
    <row r="1321" spans="1:11" x14ac:dyDescent="0.3">
      <c r="A1321" s="11" t="s">
        <v>1352</v>
      </c>
      <c r="B1321" s="11">
        <v>1989</v>
      </c>
      <c r="C1321" s="11" t="s">
        <v>37</v>
      </c>
      <c r="D1321" s="11">
        <v>25</v>
      </c>
      <c r="E1321" s="11">
        <v>3</v>
      </c>
      <c r="F1321" s="19">
        <v>11037.51</v>
      </c>
      <c r="G1321" s="11" t="s">
        <v>12</v>
      </c>
      <c r="H1321" s="11" t="s">
        <v>16</v>
      </c>
      <c r="I1321" s="11" t="s">
        <v>23</v>
      </c>
      <c r="J1321" s="14">
        <f t="shared" si="40"/>
        <v>32806</v>
      </c>
      <c r="K1321" s="15">
        <f t="shared" si="41"/>
        <v>33</v>
      </c>
    </row>
    <row r="1322" spans="1:11" x14ac:dyDescent="0.3">
      <c r="A1322" s="11" t="s">
        <v>1353</v>
      </c>
      <c r="B1322" s="11">
        <v>1974</v>
      </c>
      <c r="C1322" s="11" t="s">
        <v>35</v>
      </c>
      <c r="D1322" s="11">
        <v>30</v>
      </c>
      <c r="E1322" s="11">
        <v>0</v>
      </c>
      <c r="F1322" s="19">
        <v>11037.85</v>
      </c>
      <c r="G1322" s="11" t="s">
        <v>12</v>
      </c>
      <c r="H1322" s="11" t="s">
        <v>11</v>
      </c>
      <c r="I1322" s="11" t="s">
        <v>200</v>
      </c>
      <c r="J1322" s="14">
        <f t="shared" si="40"/>
        <v>27271</v>
      </c>
      <c r="K1322" s="15">
        <f t="shared" si="41"/>
        <v>48</v>
      </c>
    </row>
    <row r="1323" spans="1:11" x14ac:dyDescent="0.3">
      <c r="A1323" s="11" t="s">
        <v>1354</v>
      </c>
      <c r="B1323" s="11">
        <v>2001</v>
      </c>
      <c r="C1323" s="11" t="s">
        <v>30</v>
      </c>
      <c r="D1323" s="11">
        <v>17</v>
      </c>
      <c r="E1323" s="11">
        <v>0</v>
      </c>
      <c r="F1323" s="19">
        <v>11046.02</v>
      </c>
      <c r="G1323" s="11" t="s">
        <v>12</v>
      </c>
      <c r="H1323" s="11" t="s">
        <v>16</v>
      </c>
      <c r="I1323" s="11" t="s">
        <v>535</v>
      </c>
      <c r="J1323" s="14">
        <f t="shared" si="40"/>
        <v>37242</v>
      </c>
      <c r="K1323" s="15">
        <f t="shared" si="41"/>
        <v>21</v>
      </c>
    </row>
    <row r="1324" spans="1:11" x14ac:dyDescent="0.3">
      <c r="A1324" s="11" t="s">
        <v>1355</v>
      </c>
      <c r="B1324" s="11">
        <v>2000</v>
      </c>
      <c r="C1324" s="11" t="s">
        <v>20</v>
      </c>
      <c r="D1324" s="11">
        <v>18</v>
      </c>
      <c r="E1324" s="11">
        <v>0</v>
      </c>
      <c r="F1324" s="19">
        <v>11068.7</v>
      </c>
      <c r="G1324" s="11" t="s">
        <v>12</v>
      </c>
      <c r="H1324" s="11" t="s">
        <v>16</v>
      </c>
      <c r="I1324" s="11" t="s">
        <v>42</v>
      </c>
      <c r="J1324" s="14">
        <f t="shared" si="40"/>
        <v>36787</v>
      </c>
      <c r="K1324" s="15">
        <f t="shared" si="41"/>
        <v>22</v>
      </c>
    </row>
    <row r="1325" spans="1:11" x14ac:dyDescent="0.3">
      <c r="A1325" s="11" t="s">
        <v>1356</v>
      </c>
      <c r="B1325" s="11">
        <v>1971</v>
      </c>
      <c r="C1325" s="11" t="s">
        <v>15</v>
      </c>
      <c r="D1325" s="11">
        <v>9</v>
      </c>
      <c r="E1325" s="11">
        <v>0</v>
      </c>
      <c r="F1325" s="19">
        <v>11068.77</v>
      </c>
      <c r="G1325" s="11" t="s">
        <v>12</v>
      </c>
      <c r="H1325" s="11" t="s">
        <v>11</v>
      </c>
      <c r="I1325" s="11" t="s">
        <v>23</v>
      </c>
      <c r="J1325" s="14">
        <f t="shared" si="40"/>
        <v>26246</v>
      </c>
      <c r="K1325" s="15">
        <f t="shared" si="41"/>
        <v>51</v>
      </c>
    </row>
    <row r="1326" spans="1:11" x14ac:dyDescent="0.3">
      <c r="A1326" s="11" t="s">
        <v>1357</v>
      </c>
      <c r="B1326" s="11">
        <v>1966</v>
      </c>
      <c r="C1326" s="11" t="s">
        <v>15</v>
      </c>
      <c r="D1326" s="11">
        <v>7</v>
      </c>
      <c r="E1326" s="11">
        <v>0</v>
      </c>
      <c r="F1326" s="19">
        <v>11070.54</v>
      </c>
      <c r="G1326" s="11" t="s">
        <v>12</v>
      </c>
      <c r="H1326" s="11" t="s">
        <v>12</v>
      </c>
      <c r="I1326" s="11" t="s">
        <v>42</v>
      </c>
      <c r="J1326" s="14">
        <f t="shared" si="40"/>
        <v>24418</v>
      </c>
      <c r="K1326" s="15">
        <f t="shared" si="41"/>
        <v>56</v>
      </c>
    </row>
    <row r="1327" spans="1:11" x14ac:dyDescent="0.3">
      <c r="A1327" s="11" t="s">
        <v>1358</v>
      </c>
      <c r="B1327" s="11">
        <v>1966</v>
      </c>
      <c r="C1327" s="11" t="s">
        <v>15</v>
      </c>
      <c r="D1327" s="11">
        <v>20</v>
      </c>
      <c r="E1327" s="11">
        <v>0</v>
      </c>
      <c r="F1327" s="19">
        <v>11073.18</v>
      </c>
      <c r="G1327" s="11" t="s">
        <v>12</v>
      </c>
      <c r="H1327" s="11" t="s">
        <v>12</v>
      </c>
      <c r="I1327" s="11" t="s">
        <v>42</v>
      </c>
      <c r="J1327" s="14">
        <f t="shared" si="40"/>
        <v>24431</v>
      </c>
      <c r="K1327" s="15">
        <f t="shared" si="41"/>
        <v>56</v>
      </c>
    </row>
    <row r="1328" spans="1:11" x14ac:dyDescent="0.3">
      <c r="A1328" s="11" t="s">
        <v>1359</v>
      </c>
      <c r="B1328" s="11">
        <v>1967</v>
      </c>
      <c r="C1328" s="11" t="s">
        <v>20</v>
      </c>
      <c r="D1328" s="11">
        <v>4</v>
      </c>
      <c r="E1328" s="11">
        <v>0</v>
      </c>
      <c r="F1328" s="19">
        <v>11082.58</v>
      </c>
      <c r="G1328" s="11" t="s">
        <v>12</v>
      </c>
      <c r="H1328" s="11" t="s">
        <v>11</v>
      </c>
      <c r="I1328" s="11" t="s">
        <v>23</v>
      </c>
      <c r="J1328" s="14">
        <f t="shared" si="40"/>
        <v>24719</v>
      </c>
      <c r="K1328" s="15">
        <f t="shared" si="41"/>
        <v>55</v>
      </c>
    </row>
    <row r="1329" spans="1:11" x14ac:dyDescent="0.3">
      <c r="A1329" s="11" t="s">
        <v>1360</v>
      </c>
      <c r="B1329" s="11">
        <v>1972</v>
      </c>
      <c r="C1329" s="11" t="s">
        <v>37</v>
      </c>
      <c r="D1329" s="11">
        <v>7</v>
      </c>
      <c r="E1329" s="11">
        <v>3</v>
      </c>
      <c r="F1329" s="19">
        <v>11085.59</v>
      </c>
      <c r="G1329" s="11" t="s">
        <v>12</v>
      </c>
      <c r="H1329" s="11" t="s">
        <v>11</v>
      </c>
      <c r="I1329" s="11" t="s">
        <v>23</v>
      </c>
      <c r="J1329" s="14">
        <f t="shared" si="40"/>
        <v>26579</v>
      </c>
      <c r="K1329" s="15">
        <f t="shared" si="41"/>
        <v>50</v>
      </c>
    </row>
    <row r="1330" spans="1:11" x14ac:dyDescent="0.3">
      <c r="A1330" s="11" t="s">
        <v>1361</v>
      </c>
      <c r="B1330" s="11">
        <v>1966</v>
      </c>
      <c r="C1330" s="11" t="s">
        <v>20</v>
      </c>
      <c r="D1330" s="11">
        <v>9</v>
      </c>
      <c r="E1330" s="11">
        <v>0</v>
      </c>
      <c r="F1330" s="19">
        <v>11090.72</v>
      </c>
      <c r="G1330" s="11" t="s">
        <v>12</v>
      </c>
      <c r="H1330" s="11" t="s">
        <v>16</v>
      </c>
      <c r="I1330" s="11" t="s">
        <v>13</v>
      </c>
      <c r="J1330" s="14">
        <f t="shared" si="40"/>
        <v>24359</v>
      </c>
      <c r="K1330" s="15">
        <f t="shared" si="41"/>
        <v>56</v>
      </c>
    </row>
    <row r="1331" spans="1:11" x14ac:dyDescent="0.3">
      <c r="A1331" s="11" t="s">
        <v>1362</v>
      </c>
      <c r="B1331" s="11">
        <v>1966</v>
      </c>
      <c r="C1331" s="11" t="s">
        <v>10</v>
      </c>
      <c r="D1331" s="11">
        <v>5</v>
      </c>
      <c r="E1331" s="11">
        <v>0</v>
      </c>
      <c r="F1331" s="19">
        <v>11093.62</v>
      </c>
      <c r="G1331" s="11" t="s">
        <v>12</v>
      </c>
      <c r="H1331" s="11" t="s">
        <v>16</v>
      </c>
      <c r="I1331" s="11" t="s">
        <v>13</v>
      </c>
      <c r="J1331" s="14">
        <f t="shared" si="40"/>
        <v>24293</v>
      </c>
      <c r="K1331" s="15">
        <f t="shared" si="41"/>
        <v>56</v>
      </c>
    </row>
    <row r="1332" spans="1:11" x14ac:dyDescent="0.3">
      <c r="A1332" s="11" t="s">
        <v>1363</v>
      </c>
      <c r="B1332" s="11">
        <v>1980</v>
      </c>
      <c r="C1332" s="11" t="s">
        <v>35</v>
      </c>
      <c r="D1332" s="11">
        <v>20</v>
      </c>
      <c r="E1332" s="11">
        <v>2</v>
      </c>
      <c r="F1332" s="19">
        <v>11103.33</v>
      </c>
      <c r="G1332" s="11" t="s">
        <v>12</v>
      </c>
      <c r="H1332" s="11" t="s">
        <v>16</v>
      </c>
      <c r="I1332" s="11" t="s">
        <v>300</v>
      </c>
      <c r="J1332" s="14">
        <f t="shared" si="40"/>
        <v>29453</v>
      </c>
      <c r="K1332" s="15">
        <f t="shared" si="41"/>
        <v>42</v>
      </c>
    </row>
    <row r="1333" spans="1:11" x14ac:dyDescent="0.3">
      <c r="A1333" s="11" t="s">
        <v>1364</v>
      </c>
      <c r="B1333" s="11">
        <v>1969</v>
      </c>
      <c r="C1333" s="11" t="s">
        <v>15</v>
      </c>
      <c r="D1333" s="11">
        <v>30</v>
      </c>
      <c r="E1333" s="11">
        <v>2</v>
      </c>
      <c r="F1333" s="19">
        <v>11150.78</v>
      </c>
      <c r="G1333" s="11" t="s">
        <v>12</v>
      </c>
      <c r="H1333" s="11" t="s">
        <v>11</v>
      </c>
      <c r="I1333" s="11" t="s">
        <v>42</v>
      </c>
      <c r="J1333" s="14">
        <f t="shared" si="40"/>
        <v>25537</v>
      </c>
      <c r="K1333" s="15">
        <f t="shared" si="41"/>
        <v>53</v>
      </c>
    </row>
    <row r="1334" spans="1:11" x14ac:dyDescent="0.3">
      <c r="A1334" s="11" t="s">
        <v>1365</v>
      </c>
      <c r="B1334" s="11">
        <v>1969</v>
      </c>
      <c r="C1334" s="11" t="s">
        <v>18</v>
      </c>
      <c r="D1334" s="11">
        <v>25</v>
      </c>
      <c r="E1334" s="11">
        <v>2</v>
      </c>
      <c r="F1334" s="19">
        <v>11163.57</v>
      </c>
      <c r="G1334" s="11" t="s">
        <v>12</v>
      </c>
      <c r="H1334" s="11" t="s">
        <v>11</v>
      </c>
      <c r="I1334" s="11" t="s">
        <v>42</v>
      </c>
      <c r="J1334" s="14">
        <f t="shared" si="40"/>
        <v>25379</v>
      </c>
      <c r="K1334" s="15">
        <f t="shared" si="41"/>
        <v>53</v>
      </c>
    </row>
    <row r="1335" spans="1:11" x14ac:dyDescent="0.3">
      <c r="A1335" s="11" t="s">
        <v>1366</v>
      </c>
      <c r="B1335" s="11">
        <v>1966</v>
      </c>
      <c r="C1335" s="11" t="s">
        <v>35</v>
      </c>
      <c r="D1335" s="11">
        <v>6</v>
      </c>
      <c r="E1335" s="11">
        <v>0</v>
      </c>
      <c r="F1335" s="19">
        <v>11165.42</v>
      </c>
      <c r="G1335" s="11" t="s">
        <v>12</v>
      </c>
      <c r="H1335" s="11" t="s">
        <v>16</v>
      </c>
      <c r="I1335" s="11" t="s">
        <v>168</v>
      </c>
      <c r="J1335" s="14">
        <f t="shared" si="40"/>
        <v>24325</v>
      </c>
      <c r="K1335" s="15">
        <f t="shared" si="41"/>
        <v>56</v>
      </c>
    </row>
    <row r="1336" spans="1:11" x14ac:dyDescent="0.3">
      <c r="A1336" s="11" t="s">
        <v>1367</v>
      </c>
      <c r="B1336" s="11">
        <v>1972</v>
      </c>
      <c r="C1336" s="11" t="s">
        <v>20</v>
      </c>
      <c r="D1336" s="11">
        <v>3</v>
      </c>
      <c r="E1336" s="11">
        <v>0</v>
      </c>
      <c r="F1336" s="19">
        <v>11186.2</v>
      </c>
      <c r="G1336" s="11" t="s">
        <v>12</v>
      </c>
      <c r="H1336" s="11" t="s">
        <v>11</v>
      </c>
      <c r="I1336" s="11" t="s">
        <v>300</v>
      </c>
      <c r="J1336" s="14">
        <f t="shared" si="40"/>
        <v>26545</v>
      </c>
      <c r="K1336" s="15">
        <f t="shared" si="41"/>
        <v>50</v>
      </c>
    </row>
    <row r="1337" spans="1:11" x14ac:dyDescent="0.3">
      <c r="A1337" s="11" t="s">
        <v>1368</v>
      </c>
      <c r="B1337" s="11">
        <v>1970</v>
      </c>
      <c r="C1337" s="11" t="s">
        <v>18</v>
      </c>
      <c r="D1337" s="11">
        <v>14</v>
      </c>
      <c r="E1337" s="11">
        <v>2</v>
      </c>
      <c r="F1337" s="19">
        <v>11187.66</v>
      </c>
      <c r="G1337" s="11" t="s">
        <v>12</v>
      </c>
      <c r="H1337" s="11" t="s">
        <v>11</v>
      </c>
      <c r="I1337" s="11" t="s">
        <v>23</v>
      </c>
      <c r="J1337" s="14">
        <f t="shared" si="40"/>
        <v>25733</v>
      </c>
      <c r="K1337" s="15">
        <f t="shared" si="41"/>
        <v>52</v>
      </c>
    </row>
    <row r="1338" spans="1:11" x14ac:dyDescent="0.3">
      <c r="A1338" s="11" t="s">
        <v>1369</v>
      </c>
      <c r="B1338" s="11">
        <v>1976</v>
      </c>
      <c r="C1338" s="11" t="s">
        <v>18</v>
      </c>
      <c r="D1338" s="11">
        <v>28</v>
      </c>
      <c r="E1338" s="11">
        <v>2</v>
      </c>
      <c r="F1338" s="19">
        <v>11217.35</v>
      </c>
      <c r="G1338" s="11" t="s">
        <v>12</v>
      </c>
      <c r="H1338" s="11" t="s">
        <v>11</v>
      </c>
      <c r="I1338" s="11" t="s">
        <v>200</v>
      </c>
      <c r="J1338" s="14">
        <f t="shared" si="40"/>
        <v>27939</v>
      </c>
      <c r="K1338" s="15">
        <f t="shared" si="41"/>
        <v>46</v>
      </c>
    </row>
    <row r="1339" spans="1:11" x14ac:dyDescent="0.3">
      <c r="A1339" s="11" t="s">
        <v>1370</v>
      </c>
      <c r="B1339" s="11">
        <v>1969</v>
      </c>
      <c r="C1339" s="11" t="s">
        <v>30</v>
      </c>
      <c r="D1339" s="11">
        <v>30</v>
      </c>
      <c r="E1339" s="11">
        <v>2</v>
      </c>
      <c r="F1339" s="19">
        <v>11244.38</v>
      </c>
      <c r="G1339" s="11" t="s">
        <v>12</v>
      </c>
      <c r="H1339" s="11" t="s">
        <v>16</v>
      </c>
      <c r="I1339" s="11" t="s">
        <v>168</v>
      </c>
      <c r="J1339" s="14">
        <f t="shared" si="40"/>
        <v>25567</v>
      </c>
      <c r="K1339" s="15">
        <f t="shared" si="41"/>
        <v>53</v>
      </c>
    </row>
    <row r="1340" spans="1:11" x14ac:dyDescent="0.3">
      <c r="A1340" s="11" t="s">
        <v>1371</v>
      </c>
      <c r="B1340" s="11">
        <v>1989</v>
      </c>
      <c r="C1340" s="11" t="s">
        <v>30</v>
      </c>
      <c r="D1340" s="11">
        <v>17</v>
      </c>
      <c r="E1340" s="11">
        <v>3</v>
      </c>
      <c r="F1340" s="19">
        <v>11250.43</v>
      </c>
      <c r="G1340" s="11" t="s">
        <v>12</v>
      </c>
      <c r="H1340" s="11" t="s">
        <v>11</v>
      </c>
      <c r="I1340" s="11" t="s">
        <v>535</v>
      </c>
      <c r="J1340" s="14">
        <f t="shared" si="40"/>
        <v>32859</v>
      </c>
      <c r="K1340" s="15">
        <f t="shared" si="41"/>
        <v>33</v>
      </c>
    </row>
    <row r="1341" spans="1:11" x14ac:dyDescent="0.3">
      <c r="A1341" s="11" t="s">
        <v>1372</v>
      </c>
      <c r="B1341" s="11">
        <v>1969</v>
      </c>
      <c r="C1341" s="11" t="s">
        <v>35</v>
      </c>
      <c r="D1341" s="11">
        <v>20</v>
      </c>
      <c r="E1341" s="11">
        <v>3</v>
      </c>
      <c r="F1341" s="19">
        <v>11253.42</v>
      </c>
      <c r="G1341" s="11" t="s">
        <v>12</v>
      </c>
      <c r="H1341" s="11" t="s">
        <v>16</v>
      </c>
      <c r="I1341" s="11" t="s">
        <v>42</v>
      </c>
      <c r="J1341" s="14">
        <f t="shared" si="40"/>
        <v>25435</v>
      </c>
      <c r="K1341" s="15">
        <f t="shared" si="41"/>
        <v>53</v>
      </c>
    </row>
    <row r="1342" spans="1:11" x14ac:dyDescent="0.3">
      <c r="A1342" s="11" t="s">
        <v>1373</v>
      </c>
      <c r="B1342" s="11">
        <v>1981</v>
      </c>
      <c r="C1342" s="11" t="s">
        <v>37</v>
      </c>
      <c r="D1342" s="11">
        <v>2</v>
      </c>
      <c r="E1342" s="11">
        <v>1</v>
      </c>
      <c r="F1342" s="19">
        <v>11255.29</v>
      </c>
      <c r="G1342" s="11" t="s">
        <v>12</v>
      </c>
      <c r="H1342" s="11" t="s">
        <v>16</v>
      </c>
      <c r="I1342" s="11" t="s">
        <v>535</v>
      </c>
      <c r="J1342" s="14">
        <f t="shared" si="40"/>
        <v>29861</v>
      </c>
      <c r="K1342" s="15">
        <f t="shared" si="41"/>
        <v>41</v>
      </c>
    </row>
    <row r="1343" spans="1:11" x14ac:dyDescent="0.3">
      <c r="A1343" s="11" t="s">
        <v>1374</v>
      </c>
      <c r="B1343" s="11">
        <v>1969</v>
      </c>
      <c r="C1343" s="11" t="s">
        <v>37</v>
      </c>
      <c r="D1343" s="11">
        <v>11</v>
      </c>
      <c r="E1343" s="11">
        <v>3</v>
      </c>
      <c r="F1343" s="19">
        <v>11264.54</v>
      </c>
      <c r="G1343" s="11" t="s">
        <v>12</v>
      </c>
      <c r="H1343" s="11" t="s">
        <v>11</v>
      </c>
      <c r="I1343" s="11" t="s">
        <v>42</v>
      </c>
      <c r="J1343" s="14">
        <f t="shared" si="40"/>
        <v>25487</v>
      </c>
      <c r="K1343" s="15">
        <f t="shared" si="41"/>
        <v>53</v>
      </c>
    </row>
    <row r="1344" spans="1:11" x14ac:dyDescent="0.3">
      <c r="A1344" s="11" t="s">
        <v>1375</v>
      </c>
      <c r="B1344" s="11">
        <v>1971</v>
      </c>
      <c r="C1344" s="11" t="s">
        <v>30</v>
      </c>
      <c r="D1344" s="11">
        <v>26</v>
      </c>
      <c r="E1344" s="11">
        <v>0</v>
      </c>
      <c r="F1344" s="19">
        <v>11265.71</v>
      </c>
      <c r="G1344" s="11" t="s">
        <v>12</v>
      </c>
      <c r="H1344" s="11" t="s">
        <v>16</v>
      </c>
      <c r="I1344" s="11" t="s">
        <v>200</v>
      </c>
      <c r="J1344" s="14">
        <f t="shared" si="40"/>
        <v>26293</v>
      </c>
      <c r="K1344" s="15">
        <f t="shared" si="41"/>
        <v>51</v>
      </c>
    </row>
    <row r="1345" spans="1:11" x14ac:dyDescent="0.3">
      <c r="A1345" s="11" t="s">
        <v>1376</v>
      </c>
      <c r="B1345" s="11">
        <v>2004</v>
      </c>
      <c r="C1345" s="11" t="s">
        <v>37</v>
      </c>
      <c r="D1345" s="11">
        <v>4</v>
      </c>
      <c r="E1345" s="11">
        <v>1</v>
      </c>
      <c r="F1345" s="19">
        <v>11272.33</v>
      </c>
      <c r="G1345" s="11" t="s">
        <v>12</v>
      </c>
      <c r="H1345" s="11" t="s">
        <v>11</v>
      </c>
      <c r="I1345" s="11" t="s">
        <v>166</v>
      </c>
      <c r="J1345" s="14">
        <f t="shared" si="40"/>
        <v>38264</v>
      </c>
      <c r="K1345" s="15">
        <f t="shared" si="41"/>
        <v>18</v>
      </c>
    </row>
    <row r="1346" spans="1:11" x14ac:dyDescent="0.3">
      <c r="A1346" s="11" t="s">
        <v>1377</v>
      </c>
      <c r="B1346" s="11">
        <v>1967</v>
      </c>
      <c r="C1346" s="11" t="s">
        <v>18</v>
      </c>
      <c r="D1346" s="11">
        <v>14</v>
      </c>
      <c r="E1346" s="11">
        <v>0</v>
      </c>
      <c r="F1346" s="19">
        <v>11286.54</v>
      </c>
      <c r="G1346" s="11" t="s">
        <v>12</v>
      </c>
      <c r="H1346" s="11" t="s">
        <v>12</v>
      </c>
      <c r="I1346" s="11" t="s">
        <v>247</v>
      </c>
      <c r="J1346" s="14">
        <f t="shared" ref="J1346:J1409" si="42">DATE(B1346,MONTH(DATEVALUE(C1346&amp;" 1")),D1346)</f>
        <v>24637</v>
      </c>
      <c r="K1346" s="15">
        <f t="shared" ref="K1346:K1409" si="43">DATEDIF(J1346,DATE(2023,6,8),"Y")</f>
        <v>55</v>
      </c>
    </row>
    <row r="1347" spans="1:11" x14ac:dyDescent="0.3">
      <c r="A1347" s="11" t="s">
        <v>1378</v>
      </c>
      <c r="B1347" s="11">
        <v>1970</v>
      </c>
      <c r="C1347" s="11" t="s">
        <v>18</v>
      </c>
      <c r="D1347" s="11">
        <v>22</v>
      </c>
      <c r="E1347" s="11">
        <v>3</v>
      </c>
      <c r="F1347" s="19">
        <v>11289.11</v>
      </c>
      <c r="G1347" s="11" t="s">
        <v>12</v>
      </c>
      <c r="H1347" s="11" t="s">
        <v>16</v>
      </c>
      <c r="I1347" s="11" t="s">
        <v>23</v>
      </c>
      <c r="J1347" s="14">
        <f t="shared" si="42"/>
        <v>25741</v>
      </c>
      <c r="K1347" s="15">
        <f t="shared" si="43"/>
        <v>52</v>
      </c>
    </row>
    <row r="1348" spans="1:11" x14ac:dyDescent="0.3">
      <c r="A1348" s="11" t="s">
        <v>1379</v>
      </c>
      <c r="B1348" s="11">
        <v>1988</v>
      </c>
      <c r="C1348" s="11" t="s">
        <v>15</v>
      </c>
      <c r="D1348" s="11">
        <v>14</v>
      </c>
      <c r="E1348" s="11">
        <v>3</v>
      </c>
      <c r="F1348" s="19">
        <v>11294.57</v>
      </c>
      <c r="G1348" s="11" t="s">
        <v>12</v>
      </c>
      <c r="H1348" s="11" t="s">
        <v>16</v>
      </c>
      <c r="I1348" s="11" t="s">
        <v>632</v>
      </c>
      <c r="J1348" s="14">
        <f t="shared" si="42"/>
        <v>32461</v>
      </c>
      <c r="K1348" s="15">
        <f t="shared" si="43"/>
        <v>34</v>
      </c>
    </row>
    <row r="1349" spans="1:11" x14ac:dyDescent="0.3">
      <c r="A1349" s="11" t="s">
        <v>1380</v>
      </c>
      <c r="B1349" s="11">
        <v>1972</v>
      </c>
      <c r="C1349" s="11" t="s">
        <v>20</v>
      </c>
      <c r="D1349" s="11">
        <v>25</v>
      </c>
      <c r="E1349" s="11">
        <v>4</v>
      </c>
      <c r="F1349" s="19">
        <v>11299.34</v>
      </c>
      <c r="G1349" s="11" t="s">
        <v>12</v>
      </c>
      <c r="H1349" s="11" t="s">
        <v>11</v>
      </c>
      <c r="I1349" s="11" t="s">
        <v>42</v>
      </c>
      <c r="J1349" s="14">
        <f t="shared" si="42"/>
        <v>26567</v>
      </c>
      <c r="K1349" s="15">
        <f t="shared" si="43"/>
        <v>50</v>
      </c>
    </row>
    <row r="1350" spans="1:11" x14ac:dyDescent="0.3">
      <c r="A1350" s="11" t="s">
        <v>1381</v>
      </c>
      <c r="B1350" s="11">
        <v>1968</v>
      </c>
      <c r="C1350" s="11" t="s">
        <v>37</v>
      </c>
      <c r="D1350" s="11">
        <v>6</v>
      </c>
      <c r="E1350" s="11">
        <v>1</v>
      </c>
      <c r="F1350" s="19">
        <v>11305.93</v>
      </c>
      <c r="G1350" s="11" t="s">
        <v>12</v>
      </c>
      <c r="H1350" s="11" t="s">
        <v>16</v>
      </c>
      <c r="I1350" s="11" t="s">
        <v>23</v>
      </c>
      <c r="J1350" s="14">
        <f t="shared" si="42"/>
        <v>25117</v>
      </c>
      <c r="K1350" s="15">
        <f t="shared" si="43"/>
        <v>54</v>
      </c>
    </row>
    <row r="1351" spans="1:11" x14ac:dyDescent="0.3">
      <c r="A1351" s="11" t="s">
        <v>1382</v>
      </c>
      <c r="B1351" s="11">
        <v>1963</v>
      </c>
      <c r="C1351" s="11" t="s">
        <v>15</v>
      </c>
      <c r="D1351" s="11">
        <v>22</v>
      </c>
      <c r="E1351" s="11">
        <v>0</v>
      </c>
      <c r="F1351" s="19">
        <v>11312.33</v>
      </c>
      <c r="G1351" s="11" t="s">
        <v>12</v>
      </c>
      <c r="H1351" s="11" t="s">
        <v>12</v>
      </c>
      <c r="I1351" s="11" t="s">
        <v>23</v>
      </c>
      <c r="J1351" s="14">
        <f t="shared" si="42"/>
        <v>23337</v>
      </c>
      <c r="K1351" s="15">
        <f t="shared" si="43"/>
        <v>59</v>
      </c>
    </row>
    <row r="1352" spans="1:11" x14ac:dyDescent="0.3">
      <c r="A1352" s="11" t="s">
        <v>1383</v>
      </c>
      <c r="B1352" s="11">
        <v>1995</v>
      </c>
      <c r="C1352" s="11" t="s">
        <v>30</v>
      </c>
      <c r="D1352" s="11">
        <v>10</v>
      </c>
      <c r="E1352" s="11">
        <v>0</v>
      </c>
      <c r="F1352" s="19">
        <v>11318.57</v>
      </c>
      <c r="G1352" s="11" t="s">
        <v>12</v>
      </c>
      <c r="H1352" s="11" t="s">
        <v>11</v>
      </c>
      <c r="I1352" s="11" t="s">
        <v>535</v>
      </c>
      <c r="J1352" s="14">
        <f t="shared" si="42"/>
        <v>35043</v>
      </c>
      <c r="K1352" s="15">
        <f t="shared" si="43"/>
        <v>27</v>
      </c>
    </row>
    <row r="1353" spans="1:11" x14ac:dyDescent="0.3">
      <c r="A1353" s="11" t="s">
        <v>1384</v>
      </c>
      <c r="B1353" s="11">
        <v>1963</v>
      </c>
      <c r="C1353" s="11" t="s">
        <v>10</v>
      </c>
      <c r="D1353" s="11">
        <v>11</v>
      </c>
      <c r="E1353" s="11">
        <v>0</v>
      </c>
      <c r="F1353" s="19">
        <v>11319.12</v>
      </c>
      <c r="G1353" s="11" t="s">
        <v>12</v>
      </c>
      <c r="H1353" s="11" t="s">
        <v>16</v>
      </c>
      <c r="I1353" s="11" t="s">
        <v>23</v>
      </c>
      <c r="J1353" s="14">
        <f t="shared" si="42"/>
        <v>23203</v>
      </c>
      <c r="K1353" s="15">
        <f t="shared" si="43"/>
        <v>59</v>
      </c>
    </row>
    <row r="1354" spans="1:11" x14ac:dyDescent="0.3">
      <c r="A1354" s="11" t="s">
        <v>1385</v>
      </c>
      <c r="B1354" s="11">
        <v>2002</v>
      </c>
      <c r="C1354" s="11" t="s">
        <v>20</v>
      </c>
      <c r="D1354" s="11">
        <v>20</v>
      </c>
      <c r="E1354" s="11">
        <v>0</v>
      </c>
      <c r="F1354" s="19">
        <v>11321.49</v>
      </c>
      <c r="G1354" s="11" t="s">
        <v>12</v>
      </c>
      <c r="H1354" s="11" t="s">
        <v>12</v>
      </c>
      <c r="I1354" s="11" t="s">
        <v>23</v>
      </c>
      <c r="J1354" s="14">
        <f t="shared" si="42"/>
        <v>37519</v>
      </c>
      <c r="K1354" s="15">
        <f t="shared" si="43"/>
        <v>20</v>
      </c>
    </row>
    <row r="1355" spans="1:11" x14ac:dyDescent="0.3">
      <c r="A1355" s="11" t="s">
        <v>1386</v>
      </c>
      <c r="B1355" s="11">
        <v>1989</v>
      </c>
      <c r="C1355" s="11" t="s">
        <v>35</v>
      </c>
      <c r="D1355" s="11">
        <v>19</v>
      </c>
      <c r="E1355" s="11">
        <v>1</v>
      </c>
      <c r="F1355" s="19">
        <v>11326.71</v>
      </c>
      <c r="G1355" s="11" t="s">
        <v>12</v>
      </c>
      <c r="H1355" s="11" t="s">
        <v>12</v>
      </c>
      <c r="I1355" s="11" t="s">
        <v>13</v>
      </c>
      <c r="J1355" s="14">
        <f t="shared" si="42"/>
        <v>32739</v>
      </c>
      <c r="K1355" s="15">
        <f t="shared" si="43"/>
        <v>33</v>
      </c>
    </row>
    <row r="1356" spans="1:11" x14ac:dyDescent="0.3">
      <c r="A1356" s="11" t="s">
        <v>1387</v>
      </c>
      <c r="B1356" s="11">
        <v>1968</v>
      </c>
      <c r="C1356" s="11" t="s">
        <v>15</v>
      </c>
      <c r="D1356" s="11">
        <v>2</v>
      </c>
      <c r="E1356" s="11">
        <v>0</v>
      </c>
      <c r="F1356" s="19">
        <v>11344.32</v>
      </c>
      <c r="G1356" s="11" t="s">
        <v>12</v>
      </c>
      <c r="H1356" s="11" t="s">
        <v>11</v>
      </c>
      <c r="I1356" s="11" t="s">
        <v>200</v>
      </c>
      <c r="J1356" s="14">
        <f t="shared" si="42"/>
        <v>25144</v>
      </c>
      <c r="K1356" s="15">
        <f t="shared" si="43"/>
        <v>54</v>
      </c>
    </row>
    <row r="1357" spans="1:11" x14ac:dyDescent="0.3">
      <c r="A1357" s="11" t="s">
        <v>1388</v>
      </c>
      <c r="B1357" s="11">
        <v>1964</v>
      </c>
      <c r="C1357" s="11" t="s">
        <v>10</v>
      </c>
      <c r="D1357" s="11">
        <v>12</v>
      </c>
      <c r="E1357" s="11">
        <v>0</v>
      </c>
      <c r="F1357" s="19">
        <v>11345.52</v>
      </c>
      <c r="G1357" s="11" t="s">
        <v>12</v>
      </c>
      <c r="H1357" s="11" t="s">
        <v>12</v>
      </c>
      <c r="I1357" s="11" t="s">
        <v>42</v>
      </c>
      <c r="J1357" s="14">
        <f t="shared" si="42"/>
        <v>23570</v>
      </c>
      <c r="K1357" s="15">
        <f t="shared" si="43"/>
        <v>58</v>
      </c>
    </row>
    <row r="1358" spans="1:11" x14ac:dyDescent="0.3">
      <c r="A1358" s="11" t="s">
        <v>1389</v>
      </c>
      <c r="B1358" s="11">
        <v>1965</v>
      </c>
      <c r="C1358" s="11" t="s">
        <v>15</v>
      </c>
      <c r="D1358" s="11">
        <v>29</v>
      </c>
      <c r="E1358" s="11">
        <v>0</v>
      </c>
      <c r="F1358" s="19">
        <v>11353.23</v>
      </c>
      <c r="G1358" s="11" t="s">
        <v>12</v>
      </c>
      <c r="H1358" s="11" t="s">
        <v>16</v>
      </c>
      <c r="I1358" s="11" t="s">
        <v>23</v>
      </c>
      <c r="J1358" s="14">
        <f t="shared" si="42"/>
        <v>24075</v>
      </c>
      <c r="K1358" s="15">
        <f t="shared" si="43"/>
        <v>57</v>
      </c>
    </row>
    <row r="1359" spans="1:11" x14ac:dyDescent="0.3">
      <c r="A1359" s="11" t="s">
        <v>1390</v>
      </c>
      <c r="B1359" s="11">
        <v>1965</v>
      </c>
      <c r="C1359" s="11" t="s">
        <v>20</v>
      </c>
      <c r="D1359" s="11">
        <v>26</v>
      </c>
      <c r="E1359" s="11">
        <v>0</v>
      </c>
      <c r="F1359" s="19">
        <v>11356.66</v>
      </c>
      <c r="G1359" s="11" t="s">
        <v>12</v>
      </c>
      <c r="H1359" s="11" t="s">
        <v>12</v>
      </c>
      <c r="I1359" s="11" t="s">
        <v>23</v>
      </c>
      <c r="J1359" s="14">
        <f t="shared" si="42"/>
        <v>24011</v>
      </c>
      <c r="K1359" s="15">
        <f t="shared" si="43"/>
        <v>57</v>
      </c>
    </row>
    <row r="1360" spans="1:11" x14ac:dyDescent="0.3">
      <c r="A1360" s="11" t="s">
        <v>1391</v>
      </c>
      <c r="B1360" s="11">
        <v>1964</v>
      </c>
      <c r="C1360" s="11" t="s">
        <v>10</v>
      </c>
      <c r="D1360" s="11">
        <v>4</v>
      </c>
      <c r="E1360" s="11">
        <v>0</v>
      </c>
      <c r="F1360" s="19">
        <v>11362.76</v>
      </c>
      <c r="G1360" s="11" t="s">
        <v>12</v>
      </c>
      <c r="H1360" s="11" t="s">
        <v>16</v>
      </c>
      <c r="I1360" s="11" t="s">
        <v>42</v>
      </c>
      <c r="J1360" s="14">
        <f t="shared" si="42"/>
        <v>23562</v>
      </c>
      <c r="K1360" s="15">
        <f t="shared" si="43"/>
        <v>58</v>
      </c>
    </row>
    <row r="1361" spans="1:11" x14ac:dyDescent="0.3">
      <c r="A1361" s="11" t="s">
        <v>1392</v>
      </c>
      <c r="B1361" s="11">
        <v>1964</v>
      </c>
      <c r="C1361" s="11" t="s">
        <v>10</v>
      </c>
      <c r="D1361" s="11">
        <v>3</v>
      </c>
      <c r="E1361" s="11">
        <v>0</v>
      </c>
      <c r="F1361" s="19">
        <v>11363.28</v>
      </c>
      <c r="G1361" s="11" t="s">
        <v>12</v>
      </c>
      <c r="H1361" s="11" t="s">
        <v>16</v>
      </c>
      <c r="I1361" s="11" t="s">
        <v>13</v>
      </c>
      <c r="J1361" s="14">
        <f t="shared" si="42"/>
        <v>23561</v>
      </c>
      <c r="K1361" s="15">
        <f t="shared" si="43"/>
        <v>58</v>
      </c>
    </row>
    <row r="1362" spans="1:11" x14ac:dyDescent="0.3">
      <c r="A1362" s="11" t="s">
        <v>1393</v>
      </c>
      <c r="B1362" s="11">
        <v>1964</v>
      </c>
      <c r="C1362" s="11" t="s">
        <v>30</v>
      </c>
      <c r="D1362" s="11">
        <v>13</v>
      </c>
      <c r="E1362" s="11">
        <v>0</v>
      </c>
      <c r="F1362" s="19">
        <v>11365.95</v>
      </c>
      <c r="G1362" s="11" t="s">
        <v>12</v>
      </c>
      <c r="H1362" s="11" t="s">
        <v>11</v>
      </c>
      <c r="I1362" s="11" t="s">
        <v>42</v>
      </c>
      <c r="J1362" s="14">
        <f t="shared" si="42"/>
        <v>23724</v>
      </c>
      <c r="K1362" s="15">
        <f t="shared" si="43"/>
        <v>58</v>
      </c>
    </row>
    <row r="1363" spans="1:11" x14ac:dyDescent="0.3">
      <c r="A1363" s="11" t="s">
        <v>1394</v>
      </c>
      <c r="B1363" s="11">
        <v>1979</v>
      </c>
      <c r="C1363" s="11" t="s">
        <v>18</v>
      </c>
      <c r="D1363" s="11">
        <v>7</v>
      </c>
      <c r="E1363" s="11">
        <v>2</v>
      </c>
      <c r="F1363" s="19">
        <v>11369.39</v>
      </c>
      <c r="G1363" s="11" t="s">
        <v>12</v>
      </c>
      <c r="H1363" s="11" t="s">
        <v>16</v>
      </c>
      <c r="I1363" s="11" t="s">
        <v>535</v>
      </c>
      <c r="J1363" s="14">
        <f t="shared" si="42"/>
        <v>29013</v>
      </c>
      <c r="K1363" s="15">
        <f t="shared" si="43"/>
        <v>44</v>
      </c>
    </row>
    <row r="1364" spans="1:11" x14ac:dyDescent="0.3">
      <c r="A1364" s="11" t="s">
        <v>1395</v>
      </c>
      <c r="B1364" s="11">
        <v>1972</v>
      </c>
      <c r="C1364" s="11" t="s">
        <v>30</v>
      </c>
      <c r="D1364" s="11">
        <v>6</v>
      </c>
      <c r="E1364" s="11">
        <v>0</v>
      </c>
      <c r="F1364" s="19">
        <v>11378.57</v>
      </c>
      <c r="G1364" s="11" t="s">
        <v>12</v>
      </c>
      <c r="H1364" s="11" t="s">
        <v>11</v>
      </c>
      <c r="I1364" s="11" t="s">
        <v>200</v>
      </c>
      <c r="J1364" s="14">
        <f t="shared" si="42"/>
        <v>26639</v>
      </c>
      <c r="K1364" s="15">
        <f t="shared" si="43"/>
        <v>50</v>
      </c>
    </row>
    <row r="1365" spans="1:11" x14ac:dyDescent="0.3">
      <c r="A1365" s="11" t="s">
        <v>1396</v>
      </c>
      <c r="B1365" s="11">
        <v>1964</v>
      </c>
      <c r="C1365" s="11" t="s">
        <v>18</v>
      </c>
      <c r="D1365" s="11">
        <v>13</v>
      </c>
      <c r="E1365" s="11">
        <v>0</v>
      </c>
      <c r="F1365" s="19">
        <v>11381.33</v>
      </c>
      <c r="G1365" s="11" t="s">
        <v>12</v>
      </c>
      <c r="H1365" s="11" t="s">
        <v>11</v>
      </c>
      <c r="I1365" s="11" t="s">
        <v>13</v>
      </c>
      <c r="J1365" s="14">
        <f t="shared" si="42"/>
        <v>23541</v>
      </c>
      <c r="K1365" s="15">
        <f t="shared" si="43"/>
        <v>58</v>
      </c>
    </row>
    <row r="1366" spans="1:11" x14ac:dyDescent="0.3">
      <c r="A1366" s="11" t="s">
        <v>1397</v>
      </c>
      <c r="B1366" s="11">
        <v>1997</v>
      </c>
      <c r="C1366" s="11" t="s">
        <v>10</v>
      </c>
      <c r="D1366" s="11">
        <v>28</v>
      </c>
      <c r="E1366" s="11">
        <v>0</v>
      </c>
      <c r="F1366" s="19">
        <v>11388.27</v>
      </c>
      <c r="G1366" s="11" t="s">
        <v>12</v>
      </c>
      <c r="H1366" s="11" t="s">
        <v>11</v>
      </c>
      <c r="I1366" s="11" t="s">
        <v>535</v>
      </c>
      <c r="J1366" s="14">
        <f t="shared" si="42"/>
        <v>35639</v>
      </c>
      <c r="K1366" s="15">
        <f t="shared" si="43"/>
        <v>25</v>
      </c>
    </row>
    <row r="1367" spans="1:11" x14ac:dyDescent="0.3">
      <c r="A1367" s="11" t="s">
        <v>1398</v>
      </c>
      <c r="B1367" s="11">
        <v>1967</v>
      </c>
      <c r="C1367" s="11" t="s">
        <v>30</v>
      </c>
      <c r="D1367" s="11">
        <v>19</v>
      </c>
      <c r="E1367" s="11">
        <v>1</v>
      </c>
      <c r="F1367" s="19">
        <v>11394.07</v>
      </c>
      <c r="G1367" s="11" t="s">
        <v>12</v>
      </c>
      <c r="H1367" s="11" t="s">
        <v>16</v>
      </c>
      <c r="I1367" s="11" t="s">
        <v>170</v>
      </c>
      <c r="J1367" s="14">
        <f t="shared" si="42"/>
        <v>24825</v>
      </c>
      <c r="K1367" s="15">
        <f t="shared" si="43"/>
        <v>55</v>
      </c>
    </row>
    <row r="1368" spans="1:11" x14ac:dyDescent="0.3">
      <c r="A1368" s="11" t="s">
        <v>1399</v>
      </c>
      <c r="B1368" s="11">
        <v>1970</v>
      </c>
      <c r="C1368" s="11" t="s">
        <v>37</v>
      </c>
      <c r="D1368" s="11">
        <v>2</v>
      </c>
      <c r="E1368" s="11">
        <v>2</v>
      </c>
      <c r="F1368" s="19">
        <v>11396.9</v>
      </c>
      <c r="G1368" s="11" t="s">
        <v>12</v>
      </c>
      <c r="H1368" s="11" t="s">
        <v>12</v>
      </c>
      <c r="I1368" s="11" t="s">
        <v>247</v>
      </c>
      <c r="J1368" s="14">
        <f t="shared" si="42"/>
        <v>25843</v>
      </c>
      <c r="K1368" s="15">
        <f t="shared" si="43"/>
        <v>52</v>
      </c>
    </row>
    <row r="1369" spans="1:11" x14ac:dyDescent="0.3">
      <c r="A1369" s="11" t="s">
        <v>1400</v>
      </c>
      <c r="B1369" s="11">
        <v>1970</v>
      </c>
      <c r="C1369" s="11" t="s">
        <v>37</v>
      </c>
      <c r="D1369" s="11">
        <v>7</v>
      </c>
      <c r="E1369" s="11">
        <v>3</v>
      </c>
      <c r="F1369" s="19">
        <v>11411.69</v>
      </c>
      <c r="G1369" s="11" t="s">
        <v>12</v>
      </c>
      <c r="H1369" s="11" t="s">
        <v>11</v>
      </c>
      <c r="I1369" s="11" t="s">
        <v>42</v>
      </c>
      <c r="J1369" s="14">
        <f t="shared" si="42"/>
        <v>25848</v>
      </c>
      <c r="K1369" s="15">
        <f t="shared" si="43"/>
        <v>52</v>
      </c>
    </row>
    <row r="1370" spans="1:11" x14ac:dyDescent="0.3">
      <c r="A1370" s="11" t="s">
        <v>1401</v>
      </c>
      <c r="B1370" s="11">
        <v>1983</v>
      </c>
      <c r="C1370" s="11" t="s">
        <v>37</v>
      </c>
      <c r="D1370" s="11">
        <v>23</v>
      </c>
      <c r="E1370" s="11">
        <v>3</v>
      </c>
      <c r="F1370" s="19">
        <v>11412.02</v>
      </c>
      <c r="G1370" s="11" t="s">
        <v>12</v>
      </c>
      <c r="H1370" s="11" t="s">
        <v>16</v>
      </c>
      <c r="I1370" s="11" t="s">
        <v>300</v>
      </c>
      <c r="J1370" s="14">
        <f t="shared" si="42"/>
        <v>30612</v>
      </c>
      <c r="K1370" s="15">
        <f t="shared" si="43"/>
        <v>39</v>
      </c>
    </row>
    <row r="1371" spans="1:11" x14ac:dyDescent="0.3">
      <c r="A1371" s="11" t="s">
        <v>1402</v>
      </c>
      <c r="B1371" s="11">
        <v>1985</v>
      </c>
      <c r="C1371" s="11" t="s">
        <v>18</v>
      </c>
      <c r="D1371" s="11">
        <v>9</v>
      </c>
      <c r="E1371" s="11">
        <v>3</v>
      </c>
      <c r="F1371" s="19">
        <v>11419.49</v>
      </c>
      <c r="G1371" s="11" t="s">
        <v>12</v>
      </c>
      <c r="H1371" s="11" t="s">
        <v>16</v>
      </c>
      <c r="I1371" s="11" t="s">
        <v>23</v>
      </c>
      <c r="J1371" s="14">
        <f t="shared" si="42"/>
        <v>31207</v>
      </c>
      <c r="K1371" s="15">
        <f t="shared" si="43"/>
        <v>37</v>
      </c>
    </row>
    <row r="1372" spans="1:11" x14ac:dyDescent="0.3">
      <c r="A1372" s="11" t="s">
        <v>1403</v>
      </c>
      <c r="B1372" s="11">
        <v>1980</v>
      </c>
      <c r="C1372" s="11" t="s">
        <v>10</v>
      </c>
      <c r="D1372" s="11">
        <v>17</v>
      </c>
      <c r="E1372" s="11">
        <v>2</v>
      </c>
      <c r="F1372" s="19">
        <v>11435.74</v>
      </c>
      <c r="G1372" s="11" t="s">
        <v>12</v>
      </c>
      <c r="H1372" s="11" t="s">
        <v>12</v>
      </c>
      <c r="I1372" s="11" t="s">
        <v>300</v>
      </c>
      <c r="J1372" s="14">
        <f t="shared" si="42"/>
        <v>29419</v>
      </c>
      <c r="K1372" s="15">
        <f t="shared" si="43"/>
        <v>42</v>
      </c>
    </row>
    <row r="1373" spans="1:11" x14ac:dyDescent="0.3">
      <c r="A1373" s="11" t="s">
        <v>1404</v>
      </c>
      <c r="B1373" s="11">
        <v>1971</v>
      </c>
      <c r="C1373" s="11" t="s">
        <v>20</v>
      </c>
      <c r="D1373" s="11">
        <v>12</v>
      </c>
      <c r="E1373" s="11">
        <v>3</v>
      </c>
      <c r="F1373" s="19">
        <v>11436.74</v>
      </c>
      <c r="G1373" s="11" t="s">
        <v>12</v>
      </c>
      <c r="H1373" s="11" t="s">
        <v>12</v>
      </c>
      <c r="I1373" s="11" t="s">
        <v>23</v>
      </c>
      <c r="J1373" s="14">
        <f t="shared" si="42"/>
        <v>26188</v>
      </c>
      <c r="K1373" s="15">
        <f t="shared" si="43"/>
        <v>51</v>
      </c>
    </row>
    <row r="1374" spans="1:11" x14ac:dyDescent="0.3">
      <c r="A1374" s="11" t="s">
        <v>1405</v>
      </c>
      <c r="B1374" s="11">
        <v>1966</v>
      </c>
      <c r="C1374" s="11" t="s">
        <v>18</v>
      </c>
      <c r="D1374" s="11">
        <v>14</v>
      </c>
      <c r="E1374" s="11">
        <v>0</v>
      </c>
      <c r="F1374" s="19">
        <v>11454.02</v>
      </c>
      <c r="G1374" s="11" t="s">
        <v>12</v>
      </c>
      <c r="H1374" s="11" t="s">
        <v>16</v>
      </c>
      <c r="I1374" s="11" t="s">
        <v>23</v>
      </c>
      <c r="J1374" s="14">
        <f t="shared" si="42"/>
        <v>24272</v>
      </c>
      <c r="K1374" s="15">
        <f t="shared" si="43"/>
        <v>56</v>
      </c>
    </row>
    <row r="1375" spans="1:11" x14ac:dyDescent="0.3">
      <c r="A1375" s="11" t="s">
        <v>1406</v>
      </c>
      <c r="B1375" s="11">
        <v>1965</v>
      </c>
      <c r="C1375" s="11" t="s">
        <v>18</v>
      </c>
      <c r="D1375" s="11">
        <v>23</v>
      </c>
      <c r="E1375" s="11">
        <v>0</v>
      </c>
      <c r="F1375" s="19">
        <v>11455.28</v>
      </c>
      <c r="G1375" s="11" t="s">
        <v>12</v>
      </c>
      <c r="H1375" s="11" t="s">
        <v>11</v>
      </c>
      <c r="I1375" s="11" t="s">
        <v>42</v>
      </c>
      <c r="J1375" s="14">
        <f t="shared" si="42"/>
        <v>23916</v>
      </c>
      <c r="K1375" s="15">
        <f t="shared" si="43"/>
        <v>57</v>
      </c>
    </row>
    <row r="1376" spans="1:11" x14ac:dyDescent="0.3">
      <c r="A1376" s="11" t="s">
        <v>1407</v>
      </c>
      <c r="B1376" s="11">
        <v>1966</v>
      </c>
      <c r="C1376" s="11" t="s">
        <v>20</v>
      </c>
      <c r="D1376" s="11">
        <v>7</v>
      </c>
      <c r="E1376" s="11">
        <v>0</v>
      </c>
      <c r="F1376" s="19">
        <v>11478.14</v>
      </c>
      <c r="G1376" s="11" t="s">
        <v>12</v>
      </c>
      <c r="H1376" s="11" t="s">
        <v>11</v>
      </c>
      <c r="I1376" s="11" t="s">
        <v>200</v>
      </c>
      <c r="J1376" s="14">
        <f t="shared" si="42"/>
        <v>24357</v>
      </c>
      <c r="K1376" s="15">
        <f t="shared" si="43"/>
        <v>56</v>
      </c>
    </row>
    <row r="1377" spans="1:11" x14ac:dyDescent="0.3">
      <c r="A1377" s="11" t="s">
        <v>1408</v>
      </c>
      <c r="B1377" s="11">
        <v>2004</v>
      </c>
      <c r="C1377" s="11" t="s">
        <v>20</v>
      </c>
      <c r="D1377" s="11">
        <v>10</v>
      </c>
      <c r="E1377" s="11">
        <v>0</v>
      </c>
      <c r="F1377" s="19">
        <v>11482.63</v>
      </c>
      <c r="G1377" s="11" t="s">
        <v>12</v>
      </c>
      <c r="H1377" s="11" t="s">
        <v>11</v>
      </c>
      <c r="I1377" s="11" t="s">
        <v>13</v>
      </c>
      <c r="J1377" s="14">
        <f t="shared" si="42"/>
        <v>38240</v>
      </c>
      <c r="K1377" s="15">
        <f t="shared" si="43"/>
        <v>18</v>
      </c>
    </row>
    <row r="1378" spans="1:11" x14ac:dyDescent="0.3">
      <c r="A1378" s="11" t="s">
        <v>1409</v>
      </c>
      <c r="B1378" s="11">
        <v>1970</v>
      </c>
      <c r="C1378" s="11" t="s">
        <v>37</v>
      </c>
      <c r="D1378" s="11">
        <v>13</v>
      </c>
      <c r="E1378" s="11">
        <v>3</v>
      </c>
      <c r="F1378" s="19">
        <v>11488.32</v>
      </c>
      <c r="G1378" s="11" t="s">
        <v>12</v>
      </c>
      <c r="H1378" s="11" t="s">
        <v>16</v>
      </c>
      <c r="I1378" s="11" t="s">
        <v>276</v>
      </c>
      <c r="J1378" s="14">
        <f t="shared" si="42"/>
        <v>25854</v>
      </c>
      <c r="K1378" s="15">
        <f t="shared" si="43"/>
        <v>52</v>
      </c>
    </row>
    <row r="1379" spans="1:11" x14ac:dyDescent="0.3">
      <c r="A1379" s="11" t="s">
        <v>1410</v>
      </c>
      <c r="B1379" s="11">
        <v>1983</v>
      </c>
      <c r="C1379" s="11" t="s">
        <v>18</v>
      </c>
      <c r="D1379" s="11">
        <v>7</v>
      </c>
      <c r="E1379" s="11">
        <v>3</v>
      </c>
      <c r="F1379" s="19">
        <v>11492.46</v>
      </c>
      <c r="G1379" s="11" t="s">
        <v>12</v>
      </c>
      <c r="H1379" s="11" t="s">
        <v>12</v>
      </c>
      <c r="I1379" s="11" t="s">
        <v>535</v>
      </c>
      <c r="J1379" s="14">
        <f t="shared" si="42"/>
        <v>30474</v>
      </c>
      <c r="K1379" s="15">
        <f t="shared" si="43"/>
        <v>40</v>
      </c>
    </row>
    <row r="1380" spans="1:11" x14ac:dyDescent="0.3">
      <c r="A1380" s="11" t="s">
        <v>1411</v>
      </c>
      <c r="B1380" s="11">
        <v>1969</v>
      </c>
      <c r="C1380" s="11" t="s">
        <v>35</v>
      </c>
      <c r="D1380" s="11">
        <v>11</v>
      </c>
      <c r="E1380" s="11">
        <v>0</v>
      </c>
      <c r="F1380" s="19">
        <v>11497.69</v>
      </c>
      <c r="G1380" s="11" t="s">
        <v>12</v>
      </c>
      <c r="H1380" s="11" t="s">
        <v>16</v>
      </c>
      <c r="I1380" s="11" t="s">
        <v>23</v>
      </c>
      <c r="J1380" s="14">
        <f t="shared" si="42"/>
        <v>25426</v>
      </c>
      <c r="K1380" s="15">
        <f t="shared" si="43"/>
        <v>53</v>
      </c>
    </row>
    <row r="1381" spans="1:11" x14ac:dyDescent="0.3">
      <c r="A1381" s="11" t="s">
        <v>1412</v>
      </c>
      <c r="B1381" s="11">
        <v>1989</v>
      </c>
      <c r="C1381" s="11" t="s">
        <v>37</v>
      </c>
      <c r="D1381" s="11">
        <v>6</v>
      </c>
      <c r="E1381" s="11">
        <v>3</v>
      </c>
      <c r="F1381" s="19">
        <v>11511.61</v>
      </c>
      <c r="G1381" s="11" t="s">
        <v>12</v>
      </c>
      <c r="H1381" s="11" t="s">
        <v>12</v>
      </c>
      <c r="I1381" s="11" t="s">
        <v>535</v>
      </c>
      <c r="J1381" s="14">
        <f t="shared" si="42"/>
        <v>32787</v>
      </c>
      <c r="K1381" s="15">
        <f t="shared" si="43"/>
        <v>33</v>
      </c>
    </row>
    <row r="1382" spans="1:11" x14ac:dyDescent="0.3">
      <c r="A1382" s="11" t="s">
        <v>1413</v>
      </c>
      <c r="B1382" s="11">
        <v>1968</v>
      </c>
      <c r="C1382" s="11" t="s">
        <v>18</v>
      </c>
      <c r="D1382" s="11">
        <v>24</v>
      </c>
      <c r="E1382" s="11">
        <v>1</v>
      </c>
      <c r="F1382" s="19">
        <v>11512.41</v>
      </c>
      <c r="G1382" s="11" t="s">
        <v>12</v>
      </c>
      <c r="H1382" s="11" t="s">
        <v>16</v>
      </c>
      <c r="I1382" s="11" t="s">
        <v>247</v>
      </c>
      <c r="J1382" s="14">
        <f t="shared" si="42"/>
        <v>25013</v>
      </c>
      <c r="K1382" s="15">
        <f t="shared" si="43"/>
        <v>54</v>
      </c>
    </row>
    <row r="1383" spans="1:11" x14ac:dyDescent="0.3">
      <c r="A1383" s="11" t="s">
        <v>1414</v>
      </c>
      <c r="B1383" s="11">
        <v>1971</v>
      </c>
      <c r="C1383" s="11" t="s">
        <v>30</v>
      </c>
      <c r="D1383" s="11">
        <v>19</v>
      </c>
      <c r="E1383" s="11">
        <v>4</v>
      </c>
      <c r="F1383" s="19">
        <v>11520.1</v>
      </c>
      <c r="G1383" s="11" t="s">
        <v>12</v>
      </c>
      <c r="H1383" s="11" t="s">
        <v>16</v>
      </c>
      <c r="I1383" s="11" t="s">
        <v>23</v>
      </c>
      <c r="J1383" s="14">
        <f t="shared" si="42"/>
        <v>26286</v>
      </c>
      <c r="K1383" s="15">
        <f t="shared" si="43"/>
        <v>51</v>
      </c>
    </row>
    <row r="1384" spans="1:11" x14ac:dyDescent="0.3">
      <c r="A1384" s="11" t="s">
        <v>1415</v>
      </c>
      <c r="B1384" s="11">
        <v>1988</v>
      </c>
      <c r="C1384" s="11" t="s">
        <v>18</v>
      </c>
      <c r="D1384" s="11">
        <v>12</v>
      </c>
      <c r="E1384" s="11">
        <v>3</v>
      </c>
      <c r="F1384" s="19">
        <v>11524.25</v>
      </c>
      <c r="G1384" s="11" t="s">
        <v>12</v>
      </c>
      <c r="H1384" s="11" t="s">
        <v>16</v>
      </c>
      <c r="I1384" s="11" t="s">
        <v>535</v>
      </c>
      <c r="J1384" s="14">
        <f t="shared" si="42"/>
        <v>32306</v>
      </c>
      <c r="K1384" s="15">
        <f t="shared" si="43"/>
        <v>34</v>
      </c>
    </row>
    <row r="1385" spans="1:11" x14ac:dyDescent="0.3">
      <c r="A1385" s="11" t="s">
        <v>1416</v>
      </c>
      <c r="B1385" s="11">
        <v>1970</v>
      </c>
      <c r="C1385" s="11" t="s">
        <v>10</v>
      </c>
      <c r="D1385" s="11">
        <v>23</v>
      </c>
      <c r="E1385" s="11">
        <v>0</v>
      </c>
      <c r="F1385" s="19">
        <v>11530.12</v>
      </c>
      <c r="G1385" s="11" t="s">
        <v>12</v>
      </c>
      <c r="H1385" s="11" t="s">
        <v>16</v>
      </c>
      <c r="I1385" s="11" t="s">
        <v>23</v>
      </c>
      <c r="J1385" s="14">
        <f t="shared" si="42"/>
        <v>25772</v>
      </c>
      <c r="K1385" s="15">
        <f t="shared" si="43"/>
        <v>52</v>
      </c>
    </row>
    <row r="1386" spans="1:11" x14ac:dyDescent="0.3">
      <c r="A1386" s="11" t="s">
        <v>1417</v>
      </c>
      <c r="B1386" s="11">
        <v>1965</v>
      </c>
      <c r="C1386" s="11" t="s">
        <v>37</v>
      </c>
      <c r="D1386" s="11">
        <v>3</v>
      </c>
      <c r="E1386" s="11">
        <v>0</v>
      </c>
      <c r="F1386" s="19">
        <v>11534.87</v>
      </c>
      <c r="G1386" s="11" t="s">
        <v>12</v>
      </c>
      <c r="H1386" s="11" t="s">
        <v>16</v>
      </c>
      <c r="I1386" s="11" t="s">
        <v>356</v>
      </c>
      <c r="J1386" s="14">
        <f t="shared" si="42"/>
        <v>24018</v>
      </c>
      <c r="K1386" s="15">
        <f t="shared" si="43"/>
        <v>57</v>
      </c>
    </row>
    <row r="1387" spans="1:11" x14ac:dyDescent="0.3">
      <c r="A1387" s="11" t="s">
        <v>1418</v>
      </c>
      <c r="B1387" s="11">
        <v>1968</v>
      </c>
      <c r="C1387" s="11" t="s">
        <v>15</v>
      </c>
      <c r="D1387" s="11">
        <v>14</v>
      </c>
      <c r="E1387" s="11">
        <v>2</v>
      </c>
      <c r="F1387" s="19">
        <v>11538.42</v>
      </c>
      <c r="G1387" s="11" t="s">
        <v>12</v>
      </c>
      <c r="H1387" s="11" t="s">
        <v>16</v>
      </c>
      <c r="I1387" s="11" t="s">
        <v>42</v>
      </c>
      <c r="J1387" s="14">
        <f t="shared" si="42"/>
        <v>25156</v>
      </c>
      <c r="K1387" s="15">
        <f t="shared" si="43"/>
        <v>54</v>
      </c>
    </row>
    <row r="1388" spans="1:11" x14ac:dyDescent="0.3">
      <c r="A1388" s="11" t="s">
        <v>1419</v>
      </c>
      <c r="B1388" s="11">
        <v>1971</v>
      </c>
      <c r="C1388" s="11" t="s">
        <v>30</v>
      </c>
      <c r="D1388" s="11">
        <v>1</v>
      </c>
      <c r="E1388" s="11">
        <v>0</v>
      </c>
      <c r="F1388" s="19">
        <v>11540.25</v>
      </c>
      <c r="G1388" s="11" t="s">
        <v>12</v>
      </c>
      <c r="H1388" s="11" t="s">
        <v>16</v>
      </c>
      <c r="I1388" s="11" t="s">
        <v>23</v>
      </c>
      <c r="J1388" s="14">
        <f t="shared" si="42"/>
        <v>26268</v>
      </c>
      <c r="K1388" s="15">
        <f t="shared" si="43"/>
        <v>51</v>
      </c>
    </row>
    <row r="1389" spans="1:11" x14ac:dyDescent="0.3">
      <c r="A1389" s="11" t="s">
        <v>1420</v>
      </c>
      <c r="B1389" s="11">
        <v>1973</v>
      </c>
      <c r="C1389" s="11" t="s">
        <v>10</v>
      </c>
      <c r="D1389" s="11">
        <v>23</v>
      </c>
      <c r="E1389" s="11">
        <v>5</v>
      </c>
      <c r="F1389" s="19">
        <v>11552.9</v>
      </c>
      <c r="G1389" s="11" t="s">
        <v>12</v>
      </c>
      <c r="H1389" s="11" t="s">
        <v>11</v>
      </c>
      <c r="I1389" s="11" t="s">
        <v>42</v>
      </c>
      <c r="J1389" s="14">
        <f t="shared" si="42"/>
        <v>26868</v>
      </c>
      <c r="K1389" s="15">
        <f t="shared" si="43"/>
        <v>49</v>
      </c>
    </row>
    <row r="1390" spans="1:11" x14ac:dyDescent="0.3">
      <c r="A1390" s="11" t="s">
        <v>1421</v>
      </c>
      <c r="B1390" s="11">
        <v>1965</v>
      </c>
      <c r="C1390" s="11" t="s">
        <v>37</v>
      </c>
      <c r="D1390" s="11">
        <v>27</v>
      </c>
      <c r="E1390" s="11">
        <v>1</v>
      </c>
      <c r="F1390" s="19">
        <v>11554.22</v>
      </c>
      <c r="G1390" s="11" t="s">
        <v>12</v>
      </c>
      <c r="H1390" s="11" t="s">
        <v>16</v>
      </c>
      <c r="I1390" s="11" t="s">
        <v>13</v>
      </c>
      <c r="J1390" s="14">
        <f t="shared" si="42"/>
        <v>24042</v>
      </c>
      <c r="K1390" s="15">
        <f t="shared" si="43"/>
        <v>57</v>
      </c>
    </row>
    <row r="1391" spans="1:11" x14ac:dyDescent="0.3">
      <c r="A1391" s="11" t="s">
        <v>1422</v>
      </c>
      <c r="B1391" s="11">
        <v>1965</v>
      </c>
      <c r="C1391" s="11" t="s">
        <v>30</v>
      </c>
      <c r="D1391" s="11">
        <v>25</v>
      </c>
      <c r="E1391" s="11">
        <v>0</v>
      </c>
      <c r="F1391" s="19">
        <v>11566.3</v>
      </c>
      <c r="G1391" s="11" t="s">
        <v>12</v>
      </c>
      <c r="H1391" s="11" t="s">
        <v>12</v>
      </c>
      <c r="I1391" s="11" t="s">
        <v>168</v>
      </c>
      <c r="J1391" s="14">
        <f t="shared" si="42"/>
        <v>24101</v>
      </c>
      <c r="K1391" s="15">
        <f t="shared" si="43"/>
        <v>57</v>
      </c>
    </row>
    <row r="1392" spans="1:11" x14ac:dyDescent="0.3">
      <c r="A1392" s="11" t="s">
        <v>1423</v>
      </c>
      <c r="B1392" s="11">
        <v>1965</v>
      </c>
      <c r="C1392" s="11" t="s">
        <v>15</v>
      </c>
      <c r="D1392" s="11">
        <v>6</v>
      </c>
      <c r="E1392" s="11">
        <v>1</v>
      </c>
      <c r="F1392" s="19">
        <v>11576.13</v>
      </c>
      <c r="G1392" s="11" t="s">
        <v>12</v>
      </c>
      <c r="H1392" s="11" t="s">
        <v>12</v>
      </c>
      <c r="I1392" s="11" t="s">
        <v>42</v>
      </c>
      <c r="J1392" s="14">
        <f t="shared" si="42"/>
        <v>24052</v>
      </c>
      <c r="K1392" s="15">
        <f t="shared" si="43"/>
        <v>57</v>
      </c>
    </row>
    <row r="1393" spans="1:11" x14ac:dyDescent="0.3">
      <c r="A1393" s="11" t="s">
        <v>1424</v>
      </c>
      <c r="B1393" s="11">
        <v>1964</v>
      </c>
      <c r="C1393" s="11" t="s">
        <v>18</v>
      </c>
      <c r="D1393" s="11">
        <v>20</v>
      </c>
      <c r="E1393" s="11">
        <v>0</v>
      </c>
      <c r="F1393" s="19">
        <v>11602.75</v>
      </c>
      <c r="G1393" s="11" t="s">
        <v>12</v>
      </c>
      <c r="H1393" s="11" t="s">
        <v>16</v>
      </c>
      <c r="I1393" s="11" t="s">
        <v>516</v>
      </c>
      <c r="J1393" s="14">
        <f t="shared" si="42"/>
        <v>23548</v>
      </c>
      <c r="K1393" s="15">
        <f t="shared" si="43"/>
        <v>58</v>
      </c>
    </row>
    <row r="1394" spans="1:11" x14ac:dyDescent="0.3">
      <c r="A1394" s="11" t="s">
        <v>1425</v>
      </c>
      <c r="B1394" s="11">
        <v>1986</v>
      </c>
      <c r="C1394" s="11" t="s">
        <v>10</v>
      </c>
      <c r="D1394" s="11">
        <v>17</v>
      </c>
      <c r="E1394" s="11">
        <v>3</v>
      </c>
      <c r="F1394" s="19">
        <v>11625.11</v>
      </c>
      <c r="G1394" s="11" t="s">
        <v>12</v>
      </c>
      <c r="H1394" s="11" t="s">
        <v>12</v>
      </c>
      <c r="I1394" s="11" t="s">
        <v>632</v>
      </c>
      <c r="J1394" s="14">
        <f t="shared" si="42"/>
        <v>31610</v>
      </c>
      <c r="K1394" s="15">
        <f t="shared" si="43"/>
        <v>36</v>
      </c>
    </row>
    <row r="1395" spans="1:11" x14ac:dyDescent="0.3">
      <c r="A1395" s="11" t="s">
        <v>1426</v>
      </c>
      <c r="B1395" s="11">
        <v>1966</v>
      </c>
      <c r="C1395" s="11" t="s">
        <v>37</v>
      </c>
      <c r="D1395" s="11">
        <v>4</v>
      </c>
      <c r="E1395" s="11">
        <v>0</v>
      </c>
      <c r="F1395" s="19">
        <v>11657.72</v>
      </c>
      <c r="G1395" s="11" t="s">
        <v>12</v>
      </c>
      <c r="H1395" s="11" t="s">
        <v>11</v>
      </c>
      <c r="I1395" s="11" t="s">
        <v>247</v>
      </c>
      <c r="J1395" s="14">
        <f t="shared" si="42"/>
        <v>24384</v>
      </c>
      <c r="K1395" s="15">
        <f t="shared" si="43"/>
        <v>56</v>
      </c>
    </row>
    <row r="1396" spans="1:11" x14ac:dyDescent="0.3">
      <c r="A1396" s="11" t="s">
        <v>1427</v>
      </c>
      <c r="B1396" s="11">
        <v>1994</v>
      </c>
      <c r="C1396" s="11" t="s">
        <v>10</v>
      </c>
      <c r="D1396" s="11">
        <v>20</v>
      </c>
      <c r="E1396" s="11">
        <v>0</v>
      </c>
      <c r="F1396" s="19">
        <v>11657.81</v>
      </c>
      <c r="G1396" s="11" t="s">
        <v>12</v>
      </c>
      <c r="H1396" s="11" t="s">
        <v>11</v>
      </c>
      <c r="I1396" s="11" t="s">
        <v>249</v>
      </c>
      <c r="J1396" s="14">
        <f t="shared" si="42"/>
        <v>34535</v>
      </c>
      <c r="K1396" s="15">
        <f t="shared" si="43"/>
        <v>28</v>
      </c>
    </row>
    <row r="1397" spans="1:11" x14ac:dyDescent="0.3">
      <c r="A1397" s="11" t="s">
        <v>1428</v>
      </c>
      <c r="B1397" s="11">
        <v>1966</v>
      </c>
      <c r="C1397" s="11" t="s">
        <v>10</v>
      </c>
      <c r="D1397" s="11">
        <v>6</v>
      </c>
      <c r="E1397" s="11">
        <v>0</v>
      </c>
      <c r="F1397" s="19">
        <v>11658.12</v>
      </c>
      <c r="G1397" s="11" t="s">
        <v>12</v>
      </c>
      <c r="H1397" s="11" t="s">
        <v>16</v>
      </c>
      <c r="I1397" s="11" t="s">
        <v>247</v>
      </c>
      <c r="J1397" s="14">
        <f t="shared" si="42"/>
        <v>24294</v>
      </c>
      <c r="K1397" s="15">
        <f t="shared" si="43"/>
        <v>56</v>
      </c>
    </row>
    <row r="1398" spans="1:11" x14ac:dyDescent="0.3">
      <c r="A1398" s="11" t="s">
        <v>1429</v>
      </c>
      <c r="B1398" s="11">
        <v>1966</v>
      </c>
      <c r="C1398" s="11" t="s">
        <v>35</v>
      </c>
      <c r="D1398" s="11">
        <v>23</v>
      </c>
      <c r="E1398" s="11">
        <v>0</v>
      </c>
      <c r="F1398" s="19">
        <v>11658.38</v>
      </c>
      <c r="G1398" s="11" t="s">
        <v>12</v>
      </c>
      <c r="H1398" s="11" t="s">
        <v>12</v>
      </c>
      <c r="I1398" s="11" t="s">
        <v>247</v>
      </c>
      <c r="J1398" s="14">
        <f t="shared" si="42"/>
        <v>24342</v>
      </c>
      <c r="K1398" s="15">
        <f t="shared" si="43"/>
        <v>56</v>
      </c>
    </row>
    <row r="1399" spans="1:11" x14ac:dyDescent="0.3">
      <c r="A1399" s="11" t="s">
        <v>1430</v>
      </c>
      <c r="B1399" s="11">
        <v>1966</v>
      </c>
      <c r="C1399" s="11" t="s">
        <v>15</v>
      </c>
      <c r="D1399" s="11">
        <v>9</v>
      </c>
      <c r="E1399" s="11">
        <v>1</v>
      </c>
      <c r="F1399" s="19">
        <v>11674.13</v>
      </c>
      <c r="G1399" s="11" t="s">
        <v>12</v>
      </c>
      <c r="H1399" s="11" t="s">
        <v>16</v>
      </c>
      <c r="I1399" s="11" t="s">
        <v>42</v>
      </c>
      <c r="J1399" s="14">
        <f t="shared" si="42"/>
        <v>24420</v>
      </c>
      <c r="K1399" s="15">
        <f t="shared" si="43"/>
        <v>56</v>
      </c>
    </row>
    <row r="1400" spans="1:11" x14ac:dyDescent="0.3">
      <c r="A1400" s="11" t="s">
        <v>1431</v>
      </c>
      <c r="B1400" s="11">
        <v>1970</v>
      </c>
      <c r="C1400" s="11" t="s">
        <v>30</v>
      </c>
      <c r="D1400" s="11">
        <v>1</v>
      </c>
      <c r="E1400" s="11">
        <v>0</v>
      </c>
      <c r="F1400" s="19">
        <v>11696.52</v>
      </c>
      <c r="G1400" s="11" t="s">
        <v>12</v>
      </c>
      <c r="H1400" s="11" t="s">
        <v>16</v>
      </c>
      <c r="I1400" s="11" t="s">
        <v>300</v>
      </c>
      <c r="J1400" s="14">
        <f t="shared" si="42"/>
        <v>25903</v>
      </c>
      <c r="K1400" s="15">
        <f t="shared" si="43"/>
        <v>52</v>
      </c>
    </row>
    <row r="1401" spans="1:11" x14ac:dyDescent="0.3">
      <c r="A1401" s="11" t="s">
        <v>1432</v>
      </c>
      <c r="B1401" s="11">
        <v>1982</v>
      </c>
      <c r="C1401" s="11" t="s">
        <v>37</v>
      </c>
      <c r="D1401" s="11">
        <v>21</v>
      </c>
      <c r="E1401" s="11">
        <v>3</v>
      </c>
      <c r="F1401" s="19">
        <v>11712.97</v>
      </c>
      <c r="G1401" s="11" t="s">
        <v>12</v>
      </c>
      <c r="H1401" s="11" t="s">
        <v>11</v>
      </c>
      <c r="I1401" s="11" t="s">
        <v>300</v>
      </c>
      <c r="J1401" s="14">
        <f t="shared" si="42"/>
        <v>30245</v>
      </c>
      <c r="K1401" s="15">
        <f t="shared" si="43"/>
        <v>40</v>
      </c>
    </row>
    <row r="1402" spans="1:11" x14ac:dyDescent="0.3">
      <c r="A1402" s="11" t="s">
        <v>1433</v>
      </c>
      <c r="B1402" s="11">
        <v>1969</v>
      </c>
      <c r="C1402" s="11" t="s">
        <v>37</v>
      </c>
      <c r="D1402" s="11">
        <v>12</v>
      </c>
      <c r="E1402" s="11">
        <v>2</v>
      </c>
      <c r="F1402" s="19">
        <v>11729.68</v>
      </c>
      <c r="G1402" s="11" t="s">
        <v>12</v>
      </c>
      <c r="H1402" s="11" t="s">
        <v>16</v>
      </c>
      <c r="I1402" s="11" t="s">
        <v>247</v>
      </c>
      <c r="J1402" s="14">
        <f t="shared" si="42"/>
        <v>25488</v>
      </c>
      <c r="K1402" s="15">
        <f t="shared" si="43"/>
        <v>53</v>
      </c>
    </row>
    <row r="1403" spans="1:11" x14ac:dyDescent="0.3">
      <c r="A1403" s="11" t="s">
        <v>1434</v>
      </c>
      <c r="B1403" s="11">
        <v>1984</v>
      </c>
      <c r="C1403" s="11" t="s">
        <v>15</v>
      </c>
      <c r="D1403" s="11">
        <v>26</v>
      </c>
      <c r="E1403" s="11">
        <v>3</v>
      </c>
      <c r="F1403" s="19">
        <v>11730.82</v>
      </c>
      <c r="G1403" s="11" t="s">
        <v>12</v>
      </c>
      <c r="H1403" s="11" t="s">
        <v>12</v>
      </c>
      <c r="I1403" s="11" t="s">
        <v>535</v>
      </c>
      <c r="J1403" s="14">
        <f t="shared" si="42"/>
        <v>31012</v>
      </c>
      <c r="K1403" s="15">
        <f t="shared" si="43"/>
        <v>38</v>
      </c>
    </row>
    <row r="1404" spans="1:11" x14ac:dyDescent="0.3">
      <c r="A1404" s="11" t="s">
        <v>1435</v>
      </c>
      <c r="B1404" s="11">
        <v>1964</v>
      </c>
      <c r="C1404" s="11" t="s">
        <v>15</v>
      </c>
      <c r="D1404" s="11">
        <v>9</v>
      </c>
      <c r="E1404" s="11">
        <v>0</v>
      </c>
      <c r="F1404" s="19">
        <v>11735.88</v>
      </c>
      <c r="G1404" s="11" t="s">
        <v>12</v>
      </c>
      <c r="H1404" s="11" t="s">
        <v>16</v>
      </c>
      <c r="I1404" s="11" t="s">
        <v>23</v>
      </c>
      <c r="J1404" s="14">
        <f t="shared" si="42"/>
        <v>23690</v>
      </c>
      <c r="K1404" s="15">
        <f t="shared" si="43"/>
        <v>58</v>
      </c>
    </row>
    <row r="1405" spans="1:11" x14ac:dyDescent="0.3">
      <c r="A1405" s="11" t="s">
        <v>1436</v>
      </c>
      <c r="B1405" s="11">
        <v>1988</v>
      </c>
      <c r="C1405" s="11" t="s">
        <v>20</v>
      </c>
      <c r="D1405" s="11">
        <v>5</v>
      </c>
      <c r="E1405" s="11">
        <v>2</v>
      </c>
      <c r="F1405" s="19">
        <v>11737.85</v>
      </c>
      <c r="G1405" s="11" t="s">
        <v>12</v>
      </c>
      <c r="H1405" s="11" t="s">
        <v>16</v>
      </c>
      <c r="I1405" s="11" t="s">
        <v>42</v>
      </c>
      <c r="J1405" s="14">
        <f t="shared" si="42"/>
        <v>32391</v>
      </c>
      <c r="K1405" s="15">
        <f t="shared" si="43"/>
        <v>34</v>
      </c>
    </row>
    <row r="1406" spans="1:11" x14ac:dyDescent="0.3">
      <c r="A1406" s="11" t="s">
        <v>1437</v>
      </c>
      <c r="B1406" s="11">
        <v>1969</v>
      </c>
      <c r="C1406" s="11" t="s">
        <v>15</v>
      </c>
      <c r="D1406" s="11">
        <v>12</v>
      </c>
      <c r="E1406" s="11">
        <v>3</v>
      </c>
      <c r="F1406" s="19">
        <v>11741.73</v>
      </c>
      <c r="G1406" s="11" t="s">
        <v>12</v>
      </c>
      <c r="H1406" s="11" t="s">
        <v>16</v>
      </c>
      <c r="I1406" s="11" t="s">
        <v>42</v>
      </c>
      <c r="J1406" s="14">
        <f t="shared" si="42"/>
        <v>25519</v>
      </c>
      <c r="K1406" s="15">
        <f t="shared" si="43"/>
        <v>53</v>
      </c>
    </row>
    <row r="1407" spans="1:11" x14ac:dyDescent="0.3">
      <c r="A1407" s="11" t="s">
        <v>1438</v>
      </c>
      <c r="B1407" s="11">
        <v>1963</v>
      </c>
      <c r="C1407" s="11" t="s">
        <v>18</v>
      </c>
      <c r="D1407" s="11">
        <v>9</v>
      </c>
      <c r="E1407" s="11">
        <v>0</v>
      </c>
      <c r="F1407" s="19">
        <v>11743.3</v>
      </c>
      <c r="G1407" s="11" t="s">
        <v>12</v>
      </c>
      <c r="H1407" s="11" t="s">
        <v>12</v>
      </c>
      <c r="I1407" s="11" t="s">
        <v>13</v>
      </c>
      <c r="J1407" s="14">
        <f t="shared" si="42"/>
        <v>23171</v>
      </c>
      <c r="K1407" s="15">
        <f t="shared" si="43"/>
        <v>59</v>
      </c>
    </row>
    <row r="1408" spans="1:11" x14ac:dyDescent="0.3">
      <c r="A1408" s="11" t="s">
        <v>1439</v>
      </c>
      <c r="B1408" s="11">
        <v>1964</v>
      </c>
      <c r="C1408" s="11" t="s">
        <v>30</v>
      </c>
      <c r="D1408" s="11">
        <v>2</v>
      </c>
      <c r="E1408" s="11">
        <v>0</v>
      </c>
      <c r="F1408" s="19">
        <v>11743.93</v>
      </c>
      <c r="G1408" s="11" t="s">
        <v>12</v>
      </c>
      <c r="H1408" s="11" t="s">
        <v>16</v>
      </c>
      <c r="I1408" s="11" t="s">
        <v>23</v>
      </c>
      <c r="J1408" s="14">
        <f t="shared" si="42"/>
        <v>23713</v>
      </c>
      <c r="K1408" s="15">
        <f t="shared" si="43"/>
        <v>58</v>
      </c>
    </row>
    <row r="1409" spans="1:11" x14ac:dyDescent="0.3">
      <c r="A1409" s="11" t="s">
        <v>1440</v>
      </c>
      <c r="B1409" s="11">
        <v>1979</v>
      </c>
      <c r="C1409" s="11" t="s">
        <v>15</v>
      </c>
      <c r="D1409" s="11">
        <v>6</v>
      </c>
      <c r="E1409" s="11">
        <v>2</v>
      </c>
      <c r="F1409" s="19">
        <v>11752.68</v>
      </c>
      <c r="G1409" s="11" t="s">
        <v>12</v>
      </c>
      <c r="H1409" s="11" t="s">
        <v>16</v>
      </c>
      <c r="I1409" s="11" t="s">
        <v>535</v>
      </c>
      <c r="J1409" s="14">
        <f t="shared" si="42"/>
        <v>29165</v>
      </c>
      <c r="K1409" s="15">
        <f t="shared" si="43"/>
        <v>43</v>
      </c>
    </row>
    <row r="1410" spans="1:11" x14ac:dyDescent="0.3">
      <c r="A1410" s="11" t="s">
        <v>1441</v>
      </c>
      <c r="B1410" s="11">
        <v>1966</v>
      </c>
      <c r="C1410" s="11" t="s">
        <v>10</v>
      </c>
      <c r="D1410" s="11">
        <v>25</v>
      </c>
      <c r="E1410" s="11">
        <v>1</v>
      </c>
      <c r="F1410" s="19">
        <v>11763</v>
      </c>
      <c r="G1410" s="11" t="s">
        <v>12</v>
      </c>
      <c r="H1410" s="11" t="s">
        <v>12</v>
      </c>
      <c r="I1410" s="11" t="s">
        <v>168</v>
      </c>
      <c r="J1410" s="14">
        <f t="shared" ref="J1410:J1473" si="44">DATE(B1410,MONTH(DATEVALUE(C1410&amp;" 1")),D1410)</f>
        <v>24313</v>
      </c>
      <c r="K1410" s="15">
        <f t="shared" ref="K1410:K1473" si="45">DATEDIF(J1410,DATE(2023,6,8),"Y")</f>
        <v>56</v>
      </c>
    </row>
    <row r="1411" spans="1:11" x14ac:dyDescent="0.3">
      <c r="A1411" s="11" t="s">
        <v>1442</v>
      </c>
      <c r="B1411" s="11">
        <v>1982</v>
      </c>
      <c r="C1411" s="11" t="s">
        <v>15</v>
      </c>
      <c r="D1411" s="11">
        <v>20</v>
      </c>
      <c r="E1411" s="11">
        <v>3</v>
      </c>
      <c r="F1411" s="19">
        <v>11773.06</v>
      </c>
      <c r="G1411" s="11" t="s">
        <v>12</v>
      </c>
      <c r="H1411" s="11" t="s">
        <v>12</v>
      </c>
      <c r="I1411" s="11" t="s">
        <v>535</v>
      </c>
      <c r="J1411" s="14">
        <f t="shared" si="44"/>
        <v>30275</v>
      </c>
      <c r="K1411" s="15">
        <f t="shared" si="45"/>
        <v>40</v>
      </c>
    </row>
    <row r="1412" spans="1:11" x14ac:dyDescent="0.3">
      <c r="A1412" s="11" t="s">
        <v>1443</v>
      </c>
      <c r="B1412" s="11">
        <v>1965</v>
      </c>
      <c r="C1412" s="11" t="s">
        <v>37</v>
      </c>
      <c r="D1412" s="11">
        <v>3</v>
      </c>
      <c r="E1412" s="11">
        <v>0</v>
      </c>
      <c r="F1412" s="19">
        <v>11830.61</v>
      </c>
      <c r="G1412" s="11" t="s">
        <v>12</v>
      </c>
      <c r="H1412" s="11" t="s">
        <v>16</v>
      </c>
      <c r="I1412" s="11" t="s">
        <v>23</v>
      </c>
      <c r="J1412" s="14">
        <f t="shared" si="44"/>
        <v>24018</v>
      </c>
      <c r="K1412" s="15">
        <f t="shared" si="45"/>
        <v>57</v>
      </c>
    </row>
    <row r="1413" spans="1:11" x14ac:dyDescent="0.3">
      <c r="A1413" s="11" t="s">
        <v>1444</v>
      </c>
      <c r="B1413" s="11">
        <v>1964</v>
      </c>
      <c r="C1413" s="11" t="s">
        <v>18</v>
      </c>
      <c r="D1413" s="11">
        <v>27</v>
      </c>
      <c r="E1413" s="11">
        <v>0</v>
      </c>
      <c r="F1413" s="19">
        <v>11833.78</v>
      </c>
      <c r="G1413" s="11" t="s">
        <v>12</v>
      </c>
      <c r="H1413" s="11" t="s">
        <v>12</v>
      </c>
      <c r="I1413" s="11" t="s">
        <v>13</v>
      </c>
      <c r="J1413" s="14">
        <f t="shared" si="44"/>
        <v>23555</v>
      </c>
      <c r="K1413" s="15">
        <f t="shared" si="45"/>
        <v>58</v>
      </c>
    </row>
    <row r="1414" spans="1:11" x14ac:dyDescent="0.3">
      <c r="A1414" s="11" t="s">
        <v>1445</v>
      </c>
      <c r="B1414" s="11">
        <v>1964</v>
      </c>
      <c r="C1414" s="11" t="s">
        <v>20</v>
      </c>
      <c r="D1414" s="11">
        <v>11</v>
      </c>
      <c r="E1414" s="11">
        <v>0</v>
      </c>
      <c r="F1414" s="19">
        <v>11837.16</v>
      </c>
      <c r="G1414" s="11" t="s">
        <v>12</v>
      </c>
      <c r="H1414" s="11" t="s">
        <v>12</v>
      </c>
      <c r="I1414" s="11" t="s">
        <v>42</v>
      </c>
      <c r="J1414" s="14">
        <f t="shared" si="44"/>
        <v>23631</v>
      </c>
      <c r="K1414" s="15">
        <f t="shared" si="45"/>
        <v>58</v>
      </c>
    </row>
    <row r="1415" spans="1:11" x14ac:dyDescent="0.3">
      <c r="A1415" s="11" t="s">
        <v>1446</v>
      </c>
      <c r="B1415" s="11">
        <v>1965</v>
      </c>
      <c r="C1415" s="11" t="s">
        <v>20</v>
      </c>
      <c r="D1415" s="11">
        <v>25</v>
      </c>
      <c r="E1415" s="11">
        <v>0</v>
      </c>
      <c r="F1415" s="19">
        <v>11840.78</v>
      </c>
      <c r="G1415" s="11" t="s">
        <v>12</v>
      </c>
      <c r="H1415" s="11" t="s">
        <v>11</v>
      </c>
      <c r="I1415" s="11" t="s">
        <v>23</v>
      </c>
      <c r="J1415" s="14">
        <f t="shared" si="44"/>
        <v>24010</v>
      </c>
      <c r="K1415" s="15">
        <f t="shared" si="45"/>
        <v>57</v>
      </c>
    </row>
    <row r="1416" spans="1:11" x14ac:dyDescent="0.3">
      <c r="A1416" s="11" t="s">
        <v>1447</v>
      </c>
      <c r="B1416" s="11">
        <v>1964</v>
      </c>
      <c r="C1416" s="11" t="s">
        <v>10</v>
      </c>
      <c r="D1416" s="11">
        <v>11</v>
      </c>
      <c r="E1416" s="11">
        <v>0</v>
      </c>
      <c r="F1416" s="19">
        <v>11842.44</v>
      </c>
      <c r="G1416" s="11" t="s">
        <v>12</v>
      </c>
      <c r="H1416" s="11" t="s">
        <v>11</v>
      </c>
      <c r="I1416" s="11" t="s">
        <v>42</v>
      </c>
      <c r="J1416" s="14">
        <f t="shared" si="44"/>
        <v>23569</v>
      </c>
      <c r="K1416" s="15">
        <f t="shared" si="45"/>
        <v>58</v>
      </c>
    </row>
    <row r="1417" spans="1:11" x14ac:dyDescent="0.3">
      <c r="A1417" s="11" t="s">
        <v>1448</v>
      </c>
      <c r="B1417" s="11">
        <v>1965</v>
      </c>
      <c r="C1417" s="11" t="s">
        <v>15</v>
      </c>
      <c r="D1417" s="11">
        <v>10</v>
      </c>
      <c r="E1417" s="11">
        <v>0</v>
      </c>
      <c r="F1417" s="19">
        <v>11842.62</v>
      </c>
      <c r="G1417" s="11" t="s">
        <v>12</v>
      </c>
      <c r="H1417" s="11" t="s">
        <v>12</v>
      </c>
      <c r="I1417" s="11" t="s">
        <v>23</v>
      </c>
      <c r="J1417" s="14">
        <f t="shared" si="44"/>
        <v>24056</v>
      </c>
      <c r="K1417" s="15">
        <f t="shared" si="45"/>
        <v>57</v>
      </c>
    </row>
    <row r="1418" spans="1:11" x14ac:dyDescent="0.3">
      <c r="A1418" s="11" t="s">
        <v>1449</v>
      </c>
      <c r="B1418" s="11">
        <v>1964</v>
      </c>
      <c r="C1418" s="11" t="s">
        <v>18</v>
      </c>
      <c r="D1418" s="11">
        <v>27</v>
      </c>
      <c r="E1418" s="11">
        <v>0</v>
      </c>
      <c r="F1418" s="19">
        <v>11848.14</v>
      </c>
      <c r="G1418" s="11" t="s">
        <v>12</v>
      </c>
      <c r="H1418" s="11" t="s">
        <v>11</v>
      </c>
      <c r="I1418" s="11" t="s">
        <v>42</v>
      </c>
      <c r="J1418" s="14">
        <f t="shared" si="44"/>
        <v>23555</v>
      </c>
      <c r="K1418" s="15">
        <f t="shared" si="45"/>
        <v>58</v>
      </c>
    </row>
    <row r="1419" spans="1:11" x14ac:dyDescent="0.3">
      <c r="A1419" s="11" t="s">
        <v>1450</v>
      </c>
      <c r="B1419" s="11">
        <v>1964</v>
      </c>
      <c r="C1419" s="11" t="s">
        <v>20</v>
      </c>
      <c r="D1419" s="11">
        <v>29</v>
      </c>
      <c r="E1419" s="11">
        <v>0</v>
      </c>
      <c r="F1419" s="19">
        <v>11856.41</v>
      </c>
      <c r="G1419" s="11" t="s">
        <v>12</v>
      </c>
      <c r="H1419" s="11" t="s">
        <v>11</v>
      </c>
      <c r="I1419" s="11" t="s">
        <v>13</v>
      </c>
      <c r="J1419" s="14">
        <f t="shared" si="44"/>
        <v>23649</v>
      </c>
      <c r="K1419" s="15">
        <f t="shared" si="45"/>
        <v>58</v>
      </c>
    </row>
    <row r="1420" spans="1:11" x14ac:dyDescent="0.3">
      <c r="A1420" s="11" t="s">
        <v>1451</v>
      </c>
      <c r="B1420" s="11">
        <v>1974</v>
      </c>
      <c r="C1420" s="11" t="s">
        <v>10</v>
      </c>
      <c r="D1420" s="11">
        <v>7</v>
      </c>
      <c r="E1420" s="11">
        <v>0</v>
      </c>
      <c r="F1420" s="19">
        <v>11858.56</v>
      </c>
      <c r="G1420" s="11" t="s">
        <v>12</v>
      </c>
      <c r="H1420" s="11" t="s">
        <v>12</v>
      </c>
      <c r="I1420" s="11" t="s">
        <v>42</v>
      </c>
      <c r="J1420" s="14">
        <f t="shared" si="44"/>
        <v>27217</v>
      </c>
      <c r="K1420" s="15">
        <f t="shared" si="45"/>
        <v>48</v>
      </c>
    </row>
    <row r="1421" spans="1:11" x14ac:dyDescent="0.3">
      <c r="A1421" s="11" t="s">
        <v>1452</v>
      </c>
      <c r="B1421" s="11">
        <v>1967</v>
      </c>
      <c r="C1421" s="11" t="s">
        <v>35</v>
      </c>
      <c r="D1421" s="11">
        <v>24</v>
      </c>
      <c r="E1421" s="11">
        <v>1</v>
      </c>
      <c r="F1421" s="19">
        <v>11879.1</v>
      </c>
      <c r="G1421" s="11" t="s">
        <v>12</v>
      </c>
      <c r="H1421" s="11" t="s">
        <v>12</v>
      </c>
      <c r="I1421" s="11" t="s">
        <v>247</v>
      </c>
      <c r="J1421" s="14">
        <f t="shared" si="44"/>
        <v>24708</v>
      </c>
      <c r="K1421" s="15">
        <f t="shared" si="45"/>
        <v>55</v>
      </c>
    </row>
    <row r="1422" spans="1:11" x14ac:dyDescent="0.3">
      <c r="A1422" s="11" t="s">
        <v>1453</v>
      </c>
      <c r="B1422" s="11">
        <v>1967</v>
      </c>
      <c r="C1422" s="11" t="s">
        <v>10</v>
      </c>
      <c r="D1422" s="11">
        <v>14</v>
      </c>
      <c r="E1422" s="11">
        <v>2</v>
      </c>
      <c r="F1422" s="19">
        <v>11881.36</v>
      </c>
      <c r="G1422" s="11" t="s">
        <v>12</v>
      </c>
      <c r="H1422" s="11" t="s">
        <v>11</v>
      </c>
      <c r="I1422" s="11" t="s">
        <v>42</v>
      </c>
      <c r="J1422" s="14">
        <f t="shared" si="44"/>
        <v>24667</v>
      </c>
      <c r="K1422" s="15">
        <f t="shared" si="45"/>
        <v>55</v>
      </c>
    </row>
    <row r="1423" spans="1:11" x14ac:dyDescent="0.3">
      <c r="A1423" s="11" t="s">
        <v>1454</v>
      </c>
      <c r="B1423" s="11">
        <v>1967</v>
      </c>
      <c r="C1423" s="11" t="s">
        <v>37</v>
      </c>
      <c r="D1423" s="11">
        <v>29</v>
      </c>
      <c r="E1423" s="11">
        <v>2</v>
      </c>
      <c r="F1423" s="19">
        <v>11881.97</v>
      </c>
      <c r="G1423" s="11" t="s">
        <v>12</v>
      </c>
      <c r="H1423" s="11" t="s">
        <v>16</v>
      </c>
      <c r="I1423" s="11" t="s">
        <v>13</v>
      </c>
      <c r="J1423" s="14">
        <f t="shared" si="44"/>
        <v>24774</v>
      </c>
      <c r="K1423" s="15">
        <f t="shared" si="45"/>
        <v>55</v>
      </c>
    </row>
    <row r="1424" spans="1:11" x14ac:dyDescent="0.3">
      <c r="A1424" s="11" t="s">
        <v>1455</v>
      </c>
      <c r="B1424" s="11">
        <v>2004</v>
      </c>
      <c r="C1424" s="11" t="s">
        <v>18</v>
      </c>
      <c r="D1424" s="11">
        <v>2</v>
      </c>
      <c r="E1424" s="11">
        <v>2</v>
      </c>
      <c r="F1424" s="19">
        <v>11884.05</v>
      </c>
      <c r="G1424" s="11" t="s">
        <v>12</v>
      </c>
      <c r="H1424" s="11" t="s">
        <v>12</v>
      </c>
      <c r="I1424" s="11" t="s">
        <v>13</v>
      </c>
      <c r="J1424" s="14">
        <f t="shared" si="44"/>
        <v>38140</v>
      </c>
      <c r="K1424" s="15">
        <f t="shared" si="45"/>
        <v>19</v>
      </c>
    </row>
    <row r="1425" spans="1:11" x14ac:dyDescent="0.3">
      <c r="A1425" s="11" t="s">
        <v>1456</v>
      </c>
      <c r="B1425" s="11">
        <v>1964</v>
      </c>
      <c r="C1425" s="11" t="s">
        <v>15</v>
      </c>
      <c r="D1425" s="11">
        <v>19</v>
      </c>
      <c r="E1425" s="11">
        <v>0</v>
      </c>
      <c r="F1425" s="19">
        <v>11918.2</v>
      </c>
      <c r="G1425" s="11" t="s">
        <v>12</v>
      </c>
      <c r="H1425" s="11" t="s">
        <v>16</v>
      </c>
      <c r="I1425" s="11" t="s">
        <v>300</v>
      </c>
      <c r="J1425" s="14">
        <f t="shared" si="44"/>
        <v>23700</v>
      </c>
      <c r="K1425" s="15">
        <f t="shared" si="45"/>
        <v>58</v>
      </c>
    </row>
    <row r="1426" spans="1:11" x14ac:dyDescent="0.3">
      <c r="A1426" s="11" t="s">
        <v>1457</v>
      </c>
      <c r="B1426" s="11">
        <v>1964</v>
      </c>
      <c r="C1426" s="11" t="s">
        <v>30</v>
      </c>
      <c r="D1426" s="11">
        <v>20</v>
      </c>
      <c r="E1426" s="11">
        <v>0</v>
      </c>
      <c r="F1426" s="19">
        <v>11931.13</v>
      </c>
      <c r="G1426" s="11" t="s">
        <v>12</v>
      </c>
      <c r="H1426" s="11" t="s">
        <v>16</v>
      </c>
      <c r="I1426" s="11" t="s">
        <v>166</v>
      </c>
      <c r="J1426" s="14">
        <f t="shared" si="44"/>
        <v>23731</v>
      </c>
      <c r="K1426" s="15">
        <f t="shared" si="45"/>
        <v>58</v>
      </c>
    </row>
    <row r="1427" spans="1:11" x14ac:dyDescent="0.3">
      <c r="A1427" s="11" t="s">
        <v>1458</v>
      </c>
      <c r="B1427" s="11">
        <v>1964</v>
      </c>
      <c r="C1427" s="11" t="s">
        <v>35</v>
      </c>
      <c r="D1427" s="11">
        <v>2</v>
      </c>
      <c r="E1427" s="11">
        <v>0</v>
      </c>
      <c r="F1427" s="19">
        <v>11938.26</v>
      </c>
      <c r="G1427" s="11" t="s">
        <v>12</v>
      </c>
      <c r="H1427" s="11" t="s">
        <v>12</v>
      </c>
      <c r="I1427" s="11" t="s">
        <v>166</v>
      </c>
      <c r="J1427" s="14">
        <f t="shared" si="44"/>
        <v>23591</v>
      </c>
      <c r="K1427" s="15">
        <f t="shared" si="45"/>
        <v>58</v>
      </c>
    </row>
    <row r="1428" spans="1:11" x14ac:dyDescent="0.3">
      <c r="A1428" s="11" t="s">
        <v>1459</v>
      </c>
      <c r="B1428" s="11">
        <v>1991</v>
      </c>
      <c r="C1428" s="11" t="s">
        <v>37</v>
      </c>
      <c r="D1428" s="11">
        <v>19</v>
      </c>
      <c r="E1428" s="11">
        <v>3</v>
      </c>
      <c r="F1428" s="19">
        <v>11941.83</v>
      </c>
      <c r="G1428" s="11" t="s">
        <v>12</v>
      </c>
      <c r="H1428" s="11" t="s">
        <v>16</v>
      </c>
      <c r="I1428" s="11" t="s">
        <v>249</v>
      </c>
      <c r="J1428" s="14">
        <f t="shared" si="44"/>
        <v>33530</v>
      </c>
      <c r="K1428" s="15">
        <f t="shared" si="45"/>
        <v>31</v>
      </c>
    </row>
    <row r="1429" spans="1:11" x14ac:dyDescent="0.3">
      <c r="A1429" s="11" t="s">
        <v>1460</v>
      </c>
      <c r="B1429" s="11">
        <v>1964</v>
      </c>
      <c r="C1429" s="11" t="s">
        <v>30</v>
      </c>
      <c r="D1429" s="11">
        <v>25</v>
      </c>
      <c r="E1429" s="11">
        <v>0</v>
      </c>
      <c r="F1429" s="19">
        <v>11944.59</v>
      </c>
      <c r="G1429" s="11" t="s">
        <v>12</v>
      </c>
      <c r="H1429" s="11" t="s">
        <v>11</v>
      </c>
      <c r="I1429" s="11" t="s">
        <v>168</v>
      </c>
      <c r="J1429" s="14">
        <f t="shared" si="44"/>
        <v>23736</v>
      </c>
      <c r="K1429" s="15">
        <f t="shared" si="45"/>
        <v>58</v>
      </c>
    </row>
    <row r="1430" spans="1:11" x14ac:dyDescent="0.3">
      <c r="A1430" s="11" t="s">
        <v>1461</v>
      </c>
      <c r="B1430" s="11">
        <v>1965</v>
      </c>
      <c r="C1430" s="11" t="s">
        <v>15</v>
      </c>
      <c r="D1430" s="11">
        <v>1</v>
      </c>
      <c r="E1430" s="11">
        <v>1</v>
      </c>
      <c r="F1430" s="19">
        <v>11945.13</v>
      </c>
      <c r="G1430" s="11" t="s">
        <v>12</v>
      </c>
      <c r="H1430" s="11" t="s">
        <v>11</v>
      </c>
      <c r="I1430" s="11" t="s">
        <v>23</v>
      </c>
      <c r="J1430" s="14">
        <f t="shared" si="44"/>
        <v>24047</v>
      </c>
      <c r="K1430" s="15">
        <f t="shared" si="45"/>
        <v>57</v>
      </c>
    </row>
    <row r="1431" spans="1:11" x14ac:dyDescent="0.3">
      <c r="A1431" s="11" t="s">
        <v>1462</v>
      </c>
      <c r="B1431" s="11">
        <v>1964</v>
      </c>
      <c r="C1431" s="11" t="s">
        <v>20</v>
      </c>
      <c r="D1431" s="11">
        <v>29</v>
      </c>
      <c r="E1431" s="11">
        <v>1</v>
      </c>
      <c r="F1431" s="19">
        <v>11946.63</v>
      </c>
      <c r="G1431" s="11" t="s">
        <v>12</v>
      </c>
      <c r="H1431" s="11" t="s">
        <v>11</v>
      </c>
      <c r="I1431" s="11" t="s">
        <v>13</v>
      </c>
      <c r="J1431" s="14">
        <f t="shared" si="44"/>
        <v>23649</v>
      </c>
      <c r="K1431" s="15">
        <f t="shared" si="45"/>
        <v>58</v>
      </c>
    </row>
    <row r="1432" spans="1:11" x14ac:dyDescent="0.3">
      <c r="A1432" s="11" t="s">
        <v>1463</v>
      </c>
      <c r="B1432" s="11">
        <v>1967</v>
      </c>
      <c r="C1432" s="11" t="s">
        <v>30</v>
      </c>
      <c r="D1432" s="11">
        <v>22</v>
      </c>
      <c r="E1432" s="11">
        <v>3</v>
      </c>
      <c r="F1432" s="19">
        <v>11987.17</v>
      </c>
      <c r="G1432" s="11" t="s">
        <v>12</v>
      </c>
      <c r="H1432" s="11" t="s">
        <v>12</v>
      </c>
      <c r="I1432" s="11" t="s">
        <v>13</v>
      </c>
      <c r="J1432" s="14">
        <f t="shared" si="44"/>
        <v>24828</v>
      </c>
      <c r="K1432" s="15">
        <f t="shared" si="45"/>
        <v>55</v>
      </c>
    </row>
    <row r="1433" spans="1:11" x14ac:dyDescent="0.3">
      <c r="A1433" s="11" t="s">
        <v>1464</v>
      </c>
      <c r="B1433" s="11">
        <v>1983</v>
      </c>
      <c r="C1433" s="11" t="s">
        <v>10</v>
      </c>
      <c r="D1433" s="11">
        <v>4</v>
      </c>
      <c r="E1433" s="11">
        <v>3</v>
      </c>
      <c r="F1433" s="19">
        <v>11987.68</v>
      </c>
      <c r="G1433" s="11" t="s">
        <v>12</v>
      </c>
      <c r="H1433" s="11" t="s">
        <v>11</v>
      </c>
      <c r="I1433" s="11" t="s">
        <v>535</v>
      </c>
      <c r="J1433" s="14">
        <f t="shared" si="44"/>
        <v>30501</v>
      </c>
      <c r="K1433" s="15">
        <f t="shared" si="45"/>
        <v>39</v>
      </c>
    </row>
    <row r="1434" spans="1:11" x14ac:dyDescent="0.3">
      <c r="A1434" s="11" t="s">
        <v>1465</v>
      </c>
      <c r="B1434" s="11">
        <v>1993</v>
      </c>
      <c r="C1434" s="11" t="s">
        <v>30</v>
      </c>
      <c r="D1434" s="11">
        <v>12</v>
      </c>
      <c r="E1434" s="11">
        <v>0</v>
      </c>
      <c r="F1434" s="19">
        <v>11994.89</v>
      </c>
      <c r="G1434" s="11" t="s">
        <v>12</v>
      </c>
      <c r="H1434" s="11" t="s">
        <v>11</v>
      </c>
      <c r="I1434" s="11" t="s">
        <v>23</v>
      </c>
      <c r="J1434" s="14">
        <f t="shared" si="44"/>
        <v>34315</v>
      </c>
      <c r="K1434" s="15">
        <f t="shared" si="45"/>
        <v>29</v>
      </c>
    </row>
    <row r="1435" spans="1:11" x14ac:dyDescent="0.3">
      <c r="A1435" s="11" t="s">
        <v>1466</v>
      </c>
      <c r="B1435" s="11">
        <v>1982</v>
      </c>
      <c r="C1435" s="11" t="s">
        <v>37</v>
      </c>
      <c r="D1435" s="11">
        <v>17</v>
      </c>
      <c r="E1435" s="11">
        <v>3</v>
      </c>
      <c r="F1435" s="19">
        <v>12001.29</v>
      </c>
      <c r="G1435" s="11" t="s">
        <v>12</v>
      </c>
      <c r="H1435" s="11" t="s">
        <v>12</v>
      </c>
      <c r="I1435" s="11" t="s">
        <v>300</v>
      </c>
      <c r="J1435" s="14">
        <f t="shared" si="44"/>
        <v>30241</v>
      </c>
      <c r="K1435" s="15">
        <f t="shared" si="45"/>
        <v>40</v>
      </c>
    </row>
    <row r="1436" spans="1:11" x14ac:dyDescent="0.3">
      <c r="A1436" s="11" t="s">
        <v>1467</v>
      </c>
      <c r="B1436" s="11">
        <v>1965</v>
      </c>
      <c r="C1436" s="11" t="s">
        <v>18</v>
      </c>
      <c r="D1436" s="11">
        <v>9</v>
      </c>
      <c r="E1436" s="11">
        <v>0</v>
      </c>
      <c r="F1436" s="19">
        <v>12029.29</v>
      </c>
      <c r="G1436" s="11" t="s">
        <v>12</v>
      </c>
      <c r="H1436" s="11" t="s">
        <v>11</v>
      </c>
      <c r="I1436" s="11" t="s">
        <v>247</v>
      </c>
      <c r="J1436" s="14">
        <f t="shared" si="44"/>
        <v>23902</v>
      </c>
      <c r="K1436" s="15">
        <f t="shared" si="45"/>
        <v>57</v>
      </c>
    </row>
    <row r="1437" spans="1:11" x14ac:dyDescent="0.3">
      <c r="A1437" s="11" t="s">
        <v>1468</v>
      </c>
      <c r="B1437" s="11">
        <v>1965</v>
      </c>
      <c r="C1437" s="11" t="s">
        <v>37</v>
      </c>
      <c r="D1437" s="11">
        <v>29</v>
      </c>
      <c r="E1437" s="11">
        <v>1</v>
      </c>
      <c r="F1437" s="19">
        <v>12032.33</v>
      </c>
      <c r="G1437" s="11" t="s">
        <v>12</v>
      </c>
      <c r="H1437" s="11" t="s">
        <v>16</v>
      </c>
      <c r="I1437" s="11" t="s">
        <v>42</v>
      </c>
      <c r="J1437" s="14">
        <f t="shared" si="44"/>
        <v>24044</v>
      </c>
      <c r="K1437" s="15">
        <f t="shared" si="45"/>
        <v>57</v>
      </c>
    </row>
    <row r="1438" spans="1:11" x14ac:dyDescent="0.3">
      <c r="A1438" s="11" t="s">
        <v>1469</v>
      </c>
      <c r="B1438" s="11">
        <v>1979</v>
      </c>
      <c r="C1438" s="11" t="s">
        <v>37</v>
      </c>
      <c r="D1438" s="11">
        <v>16</v>
      </c>
      <c r="E1438" s="11">
        <v>2</v>
      </c>
      <c r="F1438" s="19">
        <v>12035.18</v>
      </c>
      <c r="G1438" s="11" t="s">
        <v>12</v>
      </c>
      <c r="H1438" s="11" t="s">
        <v>12</v>
      </c>
      <c r="I1438" s="11" t="s">
        <v>300</v>
      </c>
      <c r="J1438" s="14">
        <f t="shared" si="44"/>
        <v>29144</v>
      </c>
      <c r="K1438" s="15">
        <f t="shared" si="45"/>
        <v>43</v>
      </c>
    </row>
    <row r="1439" spans="1:11" x14ac:dyDescent="0.3">
      <c r="A1439" s="11" t="s">
        <v>1470</v>
      </c>
      <c r="B1439" s="11">
        <v>1966</v>
      </c>
      <c r="C1439" s="11" t="s">
        <v>15</v>
      </c>
      <c r="D1439" s="11">
        <v>24</v>
      </c>
      <c r="E1439" s="11">
        <v>1</v>
      </c>
      <c r="F1439" s="19">
        <v>12044.34</v>
      </c>
      <c r="G1439" s="11" t="s">
        <v>12</v>
      </c>
      <c r="H1439" s="11" t="s">
        <v>16</v>
      </c>
      <c r="I1439" s="11" t="s">
        <v>23</v>
      </c>
      <c r="J1439" s="14">
        <f t="shared" si="44"/>
        <v>24435</v>
      </c>
      <c r="K1439" s="15">
        <f t="shared" si="45"/>
        <v>56</v>
      </c>
    </row>
    <row r="1440" spans="1:11" x14ac:dyDescent="0.3">
      <c r="A1440" s="11" t="s">
        <v>1471</v>
      </c>
      <c r="B1440" s="11">
        <v>1986</v>
      </c>
      <c r="C1440" s="11" t="s">
        <v>20</v>
      </c>
      <c r="D1440" s="11">
        <v>7</v>
      </c>
      <c r="E1440" s="11">
        <v>3</v>
      </c>
      <c r="F1440" s="19">
        <v>12048.13</v>
      </c>
      <c r="G1440" s="11" t="s">
        <v>12</v>
      </c>
      <c r="H1440" s="11" t="s">
        <v>11</v>
      </c>
      <c r="I1440" s="11" t="s">
        <v>535</v>
      </c>
      <c r="J1440" s="14">
        <f t="shared" si="44"/>
        <v>31662</v>
      </c>
      <c r="K1440" s="15">
        <f t="shared" si="45"/>
        <v>36</v>
      </c>
    </row>
    <row r="1441" spans="1:11" x14ac:dyDescent="0.3">
      <c r="A1441" s="11" t="s">
        <v>1472</v>
      </c>
      <c r="B1441" s="11">
        <v>1984</v>
      </c>
      <c r="C1441" s="11" t="s">
        <v>20</v>
      </c>
      <c r="D1441" s="11">
        <v>2</v>
      </c>
      <c r="E1441" s="11">
        <v>3</v>
      </c>
      <c r="F1441" s="19">
        <v>12091.34</v>
      </c>
      <c r="G1441" s="11" t="s">
        <v>12</v>
      </c>
      <c r="H1441" s="11" t="s">
        <v>11</v>
      </c>
      <c r="I1441" s="11" t="s">
        <v>632</v>
      </c>
      <c r="J1441" s="14">
        <f t="shared" si="44"/>
        <v>30927</v>
      </c>
      <c r="K1441" s="15">
        <f t="shared" si="45"/>
        <v>38</v>
      </c>
    </row>
    <row r="1442" spans="1:11" x14ac:dyDescent="0.3">
      <c r="A1442" s="11" t="s">
        <v>1473</v>
      </c>
      <c r="B1442" s="11">
        <v>1968</v>
      </c>
      <c r="C1442" s="11" t="s">
        <v>18</v>
      </c>
      <c r="D1442" s="11">
        <v>21</v>
      </c>
      <c r="E1442" s="11">
        <v>3</v>
      </c>
      <c r="F1442" s="19">
        <v>12094.48</v>
      </c>
      <c r="G1442" s="11" t="s">
        <v>12</v>
      </c>
      <c r="H1442" s="11" t="s">
        <v>12</v>
      </c>
      <c r="I1442" s="11" t="s">
        <v>42</v>
      </c>
      <c r="J1442" s="14">
        <f t="shared" si="44"/>
        <v>25010</v>
      </c>
      <c r="K1442" s="15">
        <f t="shared" si="45"/>
        <v>54</v>
      </c>
    </row>
    <row r="1443" spans="1:11" x14ac:dyDescent="0.3">
      <c r="A1443" s="11" t="s">
        <v>1474</v>
      </c>
      <c r="B1443" s="11">
        <v>1968</v>
      </c>
      <c r="C1443" s="11" t="s">
        <v>30</v>
      </c>
      <c r="D1443" s="11">
        <v>9</v>
      </c>
      <c r="E1443" s="11">
        <v>2</v>
      </c>
      <c r="F1443" s="19">
        <v>12096.65</v>
      </c>
      <c r="G1443" s="11" t="s">
        <v>12</v>
      </c>
      <c r="H1443" s="11" t="s">
        <v>16</v>
      </c>
      <c r="I1443" s="11" t="s">
        <v>247</v>
      </c>
      <c r="J1443" s="14">
        <f t="shared" si="44"/>
        <v>25181</v>
      </c>
      <c r="K1443" s="15">
        <f t="shared" si="45"/>
        <v>54</v>
      </c>
    </row>
    <row r="1444" spans="1:11" x14ac:dyDescent="0.3">
      <c r="A1444" s="11" t="s">
        <v>1475</v>
      </c>
      <c r="B1444" s="11">
        <v>1968</v>
      </c>
      <c r="C1444" s="11" t="s">
        <v>37</v>
      </c>
      <c r="D1444" s="11">
        <v>25</v>
      </c>
      <c r="E1444" s="11">
        <v>3</v>
      </c>
      <c r="F1444" s="19">
        <v>12105.32</v>
      </c>
      <c r="G1444" s="11" t="s">
        <v>12</v>
      </c>
      <c r="H1444" s="11" t="s">
        <v>12</v>
      </c>
      <c r="I1444" s="11" t="s">
        <v>42</v>
      </c>
      <c r="J1444" s="14">
        <f t="shared" si="44"/>
        <v>25136</v>
      </c>
      <c r="K1444" s="15">
        <f t="shared" si="45"/>
        <v>54</v>
      </c>
    </row>
    <row r="1445" spans="1:11" x14ac:dyDescent="0.3">
      <c r="A1445" s="11" t="s">
        <v>1476</v>
      </c>
      <c r="B1445" s="11">
        <v>1963</v>
      </c>
      <c r="C1445" s="11" t="s">
        <v>10</v>
      </c>
      <c r="D1445" s="11">
        <v>20</v>
      </c>
      <c r="E1445" s="11">
        <v>0</v>
      </c>
      <c r="F1445" s="19">
        <v>12124.99</v>
      </c>
      <c r="G1445" s="11" t="s">
        <v>12</v>
      </c>
      <c r="H1445" s="11" t="s">
        <v>16</v>
      </c>
      <c r="I1445" s="11" t="s">
        <v>23</v>
      </c>
      <c r="J1445" s="14">
        <f t="shared" si="44"/>
        <v>23212</v>
      </c>
      <c r="K1445" s="15">
        <f t="shared" si="45"/>
        <v>59</v>
      </c>
    </row>
    <row r="1446" spans="1:11" x14ac:dyDescent="0.3">
      <c r="A1446" s="11" t="s">
        <v>1477</v>
      </c>
      <c r="B1446" s="11">
        <v>1963</v>
      </c>
      <c r="C1446" s="11" t="s">
        <v>18</v>
      </c>
      <c r="D1446" s="11">
        <v>4</v>
      </c>
      <c r="E1446" s="11">
        <v>0</v>
      </c>
      <c r="F1446" s="19">
        <v>12129.61</v>
      </c>
      <c r="G1446" s="11" t="s">
        <v>12</v>
      </c>
      <c r="H1446" s="11" t="s">
        <v>16</v>
      </c>
      <c r="I1446" s="11" t="s">
        <v>23</v>
      </c>
      <c r="J1446" s="14">
        <f t="shared" si="44"/>
        <v>23166</v>
      </c>
      <c r="K1446" s="15">
        <f t="shared" si="45"/>
        <v>60</v>
      </c>
    </row>
    <row r="1447" spans="1:11" x14ac:dyDescent="0.3">
      <c r="A1447" s="11" t="s">
        <v>1478</v>
      </c>
      <c r="B1447" s="11">
        <v>1991</v>
      </c>
      <c r="C1447" s="11" t="s">
        <v>15</v>
      </c>
      <c r="D1447" s="11">
        <v>6</v>
      </c>
      <c r="E1447" s="11">
        <v>3</v>
      </c>
      <c r="F1447" s="19">
        <v>12130.8</v>
      </c>
      <c r="G1447" s="11" t="s">
        <v>12</v>
      </c>
      <c r="H1447" s="11" t="s">
        <v>12</v>
      </c>
      <c r="I1447" s="11" t="s">
        <v>535</v>
      </c>
      <c r="J1447" s="14">
        <f t="shared" si="44"/>
        <v>33548</v>
      </c>
      <c r="K1447" s="15">
        <f t="shared" si="45"/>
        <v>31</v>
      </c>
    </row>
    <row r="1448" spans="1:11" x14ac:dyDescent="0.3">
      <c r="A1448" s="11" t="s">
        <v>1479</v>
      </c>
      <c r="B1448" s="11">
        <v>1974</v>
      </c>
      <c r="C1448" s="11" t="s">
        <v>20</v>
      </c>
      <c r="D1448" s="11">
        <v>16</v>
      </c>
      <c r="E1448" s="11">
        <v>0</v>
      </c>
      <c r="F1448" s="19">
        <v>12137.6</v>
      </c>
      <c r="G1448" s="11" t="s">
        <v>12</v>
      </c>
      <c r="H1448" s="11" t="s">
        <v>12</v>
      </c>
      <c r="I1448" s="11" t="s">
        <v>23</v>
      </c>
      <c r="J1448" s="14">
        <f t="shared" si="44"/>
        <v>27288</v>
      </c>
      <c r="K1448" s="15">
        <f t="shared" si="45"/>
        <v>48</v>
      </c>
    </row>
    <row r="1449" spans="1:11" x14ac:dyDescent="0.3">
      <c r="A1449" s="11" t="s">
        <v>1480</v>
      </c>
      <c r="B1449" s="11">
        <v>1962</v>
      </c>
      <c r="C1449" s="11" t="s">
        <v>15</v>
      </c>
      <c r="D1449" s="11">
        <v>4</v>
      </c>
      <c r="E1449" s="11">
        <v>0</v>
      </c>
      <c r="F1449" s="19">
        <v>12142.58</v>
      </c>
      <c r="G1449" s="11" t="s">
        <v>12</v>
      </c>
      <c r="H1449" s="11" t="s">
        <v>11</v>
      </c>
      <c r="I1449" s="11" t="s">
        <v>13</v>
      </c>
      <c r="J1449" s="14">
        <f t="shared" si="44"/>
        <v>22954</v>
      </c>
      <c r="K1449" s="15">
        <f t="shared" si="45"/>
        <v>60</v>
      </c>
    </row>
    <row r="1450" spans="1:11" x14ac:dyDescent="0.3">
      <c r="A1450" s="11" t="s">
        <v>1481</v>
      </c>
      <c r="B1450" s="11">
        <v>1962</v>
      </c>
      <c r="C1450" s="11" t="s">
        <v>20</v>
      </c>
      <c r="D1450" s="11">
        <v>15</v>
      </c>
      <c r="E1450" s="11">
        <v>0</v>
      </c>
      <c r="F1450" s="19">
        <v>12146.97</v>
      </c>
      <c r="G1450" s="11" t="s">
        <v>12</v>
      </c>
      <c r="H1450" s="11" t="s">
        <v>12</v>
      </c>
      <c r="I1450" s="11" t="s">
        <v>42</v>
      </c>
      <c r="J1450" s="14">
        <f t="shared" si="44"/>
        <v>22904</v>
      </c>
      <c r="K1450" s="15">
        <f t="shared" si="45"/>
        <v>60</v>
      </c>
    </row>
    <row r="1451" spans="1:11" x14ac:dyDescent="0.3">
      <c r="A1451" s="11" t="s">
        <v>1482</v>
      </c>
      <c r="B1451" s="11">
        <v>1987</v>
      </c>
      <c r="C1451" s="11" t="s">
        <v>37</v>
      </c>
      <c r="D1451" s="11">
        <v>5</v>
      </c>
      <c r="E1451" s="11">
        <v>3</v>
      </c>
      <c r="F1451" s="19">
        <v>12148.2</v>
      </c>
      <c r="G1451" s="11" t="s">
        <v>12</v>
      </c>
      <c r="H1451" s="11" t="s">
        <v>12</v>
      </c>
      <c r="I1451" s="11" t="s">
        <v>23</v>
      </c>
      <c r="J1451" s="14">
        <f t="shared" si="44"/>
        <v>32055</v>
      </c>
      <c r="K1451" s="15">
        <f t="shared" si="45"/>
        <v>35</v>
      </c>
    </row>
    <row r="1452" spans="1:11" x14ac:dyDescent="0.3">
      <c r="A1452" s="11" t="s">
        <v>1483</v>
      </c>
      <c r="B1452" s="11">
        <v>1991</v>
      </c>
      <c r="C1452" s="11" t="s">
        <v>35</v>
      </c>
      <c r="D1452" s="11">
        <v>29</v>
      </c>
      <c r="E1452" s="11">
        <v>3</v>
      </c>
      <c r="F1452" s="19">
        <v>12198.64</v>
      </c>
      <c r="G1452" s="11" t="s">
        <v>12</v>
      </c>
      <c r="H1452" s="11" t="s">
        <v>12</v>
      </c>
      <c r="I1452" s="11" t="s">
        <v>535</v>
      </c>
      <c r="J1452" s="14">
        <f t="shared" si="44"/>
        <v>33479</v>
      </c>
      <c r="K1452" s="15">
        <f t="shared" si="45"/>
        <v>31</v>
      </c>
    </row>
    <row r="1453" spans="1:11" x14ac:dyDescent="0.3">
      <c r="A1453" s="11" t="s">
        <v>1484</v>
      </c>
      <c r="B1453" s="11">
        <v>1977</v>
      </c>
      <c r="C1453" s="11" t="s">
        <v>35</v>
      </c>
      <c r="D1453" s="11">
        <v>14</v>
      </c>
      <c r="E1453" s="11">
        <v>2</v>
      </c>
      <c r="F1453" s="19">
        <v>12218.7</v>
      </c>
      <c r="G1453" s="11" t="s">
        <v>12</v>
      </c>
      <c r="H1453" s="11" t="s">
        <v>16</v>
      </c>
      <c r="I1453" s="11" t="s">
        <v>23</v>
      </c>
      <c r="J1453" s="14">
        <f t="shared" si="44"/>
        <v>28351</v>
      </c>
      <c r="K1453" s="15">
        <f t="shared" si="45"/>
        <v>45</v>
      </c>
    </row>
    <row r="1454" spans="1:11" x14ac:dyDescent="0.3">
      <c r="A1454" s="11" t="s">
        <v>1485</v>
      </c>
      <c r="B1454" s="11">
        <v>1964</v>
      </c>
      <c r="C1454" s="11" t="s">
        <v>10</v>
      </c>
      <c r="D1454" s="11">
        <v>20</v>
      </c>
      <c r="E1454" s="11">
        <v>0</v>
      </c>
      <c r="F1454" s="19">
        <v>12222.9</v>
      </c>
      <c r="G1454" s="11" t="s">
        <v>12</v>
      </c>
      <c r="H1454" s="11" t="s">
        <v>11</v>
      </c>
      <c r="I1454" s="11" t="s">
        <v>23</v>
      </c>
      <c r="J1454" s="14">
        <f t="shared" si="44"/>
        <v>23578</v>
      </c>
      <c r="K1454" s="15">
        <f t="shared" si="45"/>
        <v>58</v>
      </c>
    </row>
    <row r="1455" spans="1:11" x14ac:dyDescent="0.3">
      <c r="A1455" s="11" t="s">
        <v>1486</v>
      </c>
      <c r="B1455" s="11">
        <v>1964</v>
      </c>
      <c r="C1455" s="11" t="s">
        <v>10</v>
      </c>
      <c r="D1455" s="11">
        <v>2</v>
      </c>
      <c r="E1455" s="11">
        <v>0</v>
      </c>
      <c r="F1455" s="19">
        <v>12224.35</v>
      </c>
      <c r="G1455" s="11" t="s">
        <v>12</v>
      </c>
      <c r="H1455" s="11" t="s">
        <v>16</v>
      </c>
      <c r="I1455" s="11" t="s">
        <v>23</v>
      </c>
      <c r="J1455" s="14">
        <f t="shared" si="44"/>
        <v>23560</v>
      </c>
      <c r="K1455" s="15">
        <f t="shared" si="45"/>
        <v>58</v>
      </c>
    </row>
    <row r="1456" spans="1:11" x14ac:dyDescent="0.3">
      <c r="A1456" s="11" t="s">
        <v>1487</v>
      </c>
      <c r="B1456" s="11">
        <v>1964</v>
      </c>
      <c r="C1456" s="11" t="s">
        <v>18</v>
      </c>
      <c r="D1456" s="11">
        <v>24</v>
      </c>
      <c r="E1456" s="11">
        <v>0</v>
      </c>
      <c r="F1456" s="19">
        <v>12231.61</v>
      </c>
      <c r="G1456" s="11" t="s">
        <v>12</v>
      </c>
      <c r="H1456" s="11" t="s">
        <v>12</v>
      </c>
      <c r="I1456" s="11" t="s">
        <v>23</v>
      </c>
      <c r="J1456" s="14">
        <f t="shared" si="44"/>
        <v>23552</v>
      </c>
      <c r="K1456" s="15">
        <f t="shared" si="45"/>
        <v>58</v>
      </c>
    </row>
    <row r="1457" spans="1:11" x14ac:dyDescent="0.3">
      <c r="A1457" s="11" t="s">
        <v>1488</v>
      </c>
      <c r="B1457" s="11">
        <v>1963</v>
      </c>
      <c r="C1457" s="11" t="s">
        <v>10</v>
      </c>
      <c r="D1457" s="11">
        <v>19</v>
      </c>
      <c r="E1457" s="11">
        <v>0</v>
      </c>
      <c r="F1457" s="19">
        <v>12233.83</v>
      </c>
      <c r="G1457" s="11" t="s">
        <v>12</v>
      </c>
      <c r="H1457" s="11" t="s">
        <v>16</v>
      </c>
      <c r="I1457" s="11" t="s">
        <v>42</v>
      </c>
      <c r="J1457" s="14">
        <f t="shared" si="44"/>
        <v>23211</v>
      </c>
      <c r="K1457" s="15">
        <f t="shared" si="45"/>
        <v>59</v>
      </c>
    </row>
    <row r="1458" spans="1:11" x14ac:dyDescent="0.3">
      <c r="A1458" s="11" t="s">
        <v>1489</v>
      </c>
      <c r="B1458" s="11">
        <v>1964</v>
      </c>
      <c r="C1458" s="11" t="s">
        <v>37</v>
      </c>
      <c r="D1458" s="11">
        <v>15</v>
      </c>
      <c r="E1458" s="11">
        <v>0</v>
      </c>
      <c r="F1458" s="19">
        <v>12235.84</v>
      </c>
      <c r="G1458" s="11" t="s">
        <v>12</v>
      </c>
      <c r="H1458" s="11" t="s">
        <v>12</v>
      </c>
      <c r="I1458" s="11" t="s">
        <v>23</v>
      </c>
      <c r="J1458" s="14">
        <f t="shared" si="44"/>
        <v>23665</v>
      </c>
      <c r="K1458" s="15">
        <f t="shared" si="45"/>
        <v>58</v>
      </c>
    </row>
    <row r="1459" spans="1:11" x14ac:dyDescent="0.3">
      <c r="A1459" s="11" t="s">
        <v>1490</v>
      </c>
      <c r="B1459" s="11">
        <v>1966</v>
      </c>
      <c r="C1459" s="11" t="s">
        <v>10</v>
      </c>
      <c r="D1459" s="11">
        <v>29</v>
      </c>
      <c r="E1459" s="11">
        <v>0</v>
      </c>
      <c r="F1459" s="19">
        <v>12237.73</v>
      </c>
      <c r="G1459" s="11" t="s">
        <v>12</v>
      </c>
      <c r="H1459" s="11" t="s">
        <v>12</v>
      </c>
      <c r="I1459" s="11" t="s">
        <v>23</v>
      </c>
      <c r="J1459" s="14">
        <f t="shared" si="44"/>
        <v>24317</v>
      </c>
      <c r="K1459" s="15">
        <f t="shared" si="45"/>
        <v>56</v>
      </c>
    </row>
    <row r="1460" spans="1:11" x14ac:dyDescent="0.3">
      <c r="A1460" s="11" t="s">
        <v>1491</v>
      </c>
      <c r="B1460" s="11">
        <v>1963</v>
      </c>
      <c r="C1460" s="11" t="s">
        <v>10</v>
      </c>
      <c r="D1460" s="11">
        <v>17</v>
      </c>
      <c r="E1460" s="11">
        <v>0</v>
      </c>
      <c r="F1460" s="19">
        <v>12244.53</v>
      </c>
      <c r="G1460" s="11" t="s">
        <v>12</v>
      </c>
      <c r="H1460" s="11" t="s">
        <v>16</v>
      </c>
      <c r="I1460" s="11" t="s">
        <v>13</v>
      </c>
      <c r="J1460" s="14">
        <f t="shared" si="44"/>
        <v>23209</v>
      </c>
      <c r="K1460" s="15">
        <f t="shared" si="45"/>
        <v>59</v>
      </c>
    </row>
    <row r="1461" spans="1:11" x14ac:dyDescent="0.3">
      <c r="A1461" s="11" t="s">
        <v>1492</v>
      </c>
      <c r="B1461" s="11">
        <v>1974</v>
      </c>
      <c r="C1461" s="11" t="s">
        <v>18</v>
      </c>
      <c r="D1461" s="11">
        <v>23</v>
      </c>
      <c r="E1461" s="11">
        <v>0</v>
      </c>
      <c r="F1461" s="19">
        <v>12245.17</v>
      </c>
      <c r="G1461" s="11" t="s">
        <v>12</v>
      </c>
      <c r="H1461" s="11" t="s">
        <v>16</v>
      </c>
      <c r="I1461" s="11" t="s">
        <v>23</v>
      </c>
      <c r="J1461" s="14">
        <f t="shared" si="44"/>
        <v>27203</v>
      </c>
      <c r="K1461" s="15">
        <f t="shared" si="45"/>
        <v>48</v>
      </c>
    </row>
    <row r="1462" spans="1:11" x14ac:dyDescent="0.3">
      <c r="A1462" s="11" t="s">
        <v>1493</v>
      </c>
      <c r="B1462" s="11">
        <v>1989</v>
      </c>
      <c r="C1462" s="11" t="s">
        <v>15</v>
      </c>
      <c r="D1462" s="11">
        <v>23</v>
      </c>
      <c r="E1462" s="11">
        <v>3</v>
      </c>
      <c r="F1462" s="19">
        <v>12254.44</v>
      </c>
      <c r="G1462" s="11" t="s">
        <v>12</v>
      </c>
      <c r="H1462" s="11" t="s">
        <v>12</v>
      </c>
      <c r="I1462" s="11" t="s">
        <v>535</v>
      </c>
      <c r="J1462" s="14">
        <f t="shared" si="44"/>
        <v>32835</v>
      </c>
      <c r="K1462" s="15">
        <f t="shared" si="45"/>
        <v>33</v>
      </c>
    </row>
    <row r="1463" spans="1:11" x14ac:dyDescent="0.3">
      <c r="A1463" s="11" t="s">
        <v>1494</v>
      </c>
      <c r="B1463" s="11">
        <v>1986</v>
      </c>
      <c r="C1463" s="11" t="s">
        <v>35</v>
      </c>
      <c r="D1463" s="11">
        <v>13</v>
      </c>
      <c r="E1463" s="11">
        <v>3</v>
      </c>
      <c r="F1463" s="19">
        <v>12255.04</v>
      </c>
      <c r="G1463" s="11" t="s">
        <v>12</v>
      </c>
      <c r="H1463" s="11" t="s">
        <v>11</v>
      </c>
      <c r="I1463" s="11" t="s">
        <v>535</v>
      </c>
      <c r="J1463" s="14">
        <f t="shared" si="44"/>
        <v>31637</v>
      </c>
      <c r="K1463" s="15">
        <f t="shared" si="45"/>
        <v>36</v>
      </c>
    </row>
    <row r="1464" spans="1:11" x14ac:dyDescent="0.3">
      <c r="A1464" s="11" t="s">
        <v>1495</v>
      </c>
      <c r="B1464" s="11">
        <v>1966</v>
      </c>
      <c r="C1464" s="11" t="s">
        <v>30</v>
      </c>
      <c r="D1464" s="11">
        <v>6</v>
      </c>
      <c r="E1464" s="11">
        <v>2</v>
      </c>
      <c r="F1464" s="19">
        <v>12265.51</v>
      </c>
      <c r="G1464" s="11" t="s">
        <v>12</v>
      </c>
      <c r="H1464" s="11" t="s">
        <v>12</v>
      </c>
      <c r="I1464" s="11" t="s">
        <v>13</v>
      </c>
      <c r="J1464" s="14">
        <f t="shared" si="44"/>
        <v>24447</v>
      </c>
      <c r="K1464" s="15">
        <f t="shared" si="45"/>
        <v>56</v>
      </c>
    </row>
    <row r="1465" spans="1:11" x14ac:dyDescent="0.3">
      <c r="A1465" s="11" t="s">
        <v>1496</v>
      </c>
      <c r="B1465" s="11">
        <v>1967</v>
      </c>
      <c r="C1465" s="11" t="s">
        <v>30</v>
      </c>
      <c r="D1465" s="11">
        <v>30</v>
      </c>
      <c r="E1465" s="11">
        <v>2</v>
      </c>
      <c r="F1465" s="19">
        <v>12268.63</v>
      </c>
      <c r="G1465" s="11" t="s">
        <v>12</v>
      </c>
      <c r="H1465" s="11" t="s">
        <v>16</v>
      </c>
      <c r="I1465" s="11" t="s">
        <v>23</v>
      </c>
      <c r="J1465" s="14">
        <f t="shared" si="44"/>
        <v>24836</v>
      </c>
      <c r="K1465" s="15">
        <f t="shared" si="45"/>
        <v>55</v>
      </c>
    </row>
    <row r="1466" spans="1:11" x14ac:dyDescent="0.3">
      <c r="A1466" s="11" t="s">
        <v>1497</v>
      </c>
      <c r="B1466" s="11">
        <v>1967</v>
      </c>
      <c r="C1466" s="11" t="s">
        <v>35</v>
      </c>
      <c r="D1466" s="11">
        <v>28</v>
      </c>
      <c r="E1466" s="11">
        <v>2</v>
      </c>
      <c r="F1466" s="19">
        <v>12269.69</v>
      </c>
      <c r="G1466" s="11" t="s">
        <v>12</v>
      </c>
      <c r="H1466" s="11" t="s">
        <v>11</v>
      </c>
      <c r="I1466" s="11" t="s">
        <v>23</v>
      </c>
      <c r="J1466" s="14">
        <f t="shared" si="44"/>
        <v>24712</v>
      </c>
      <c r="K1466" s="15">
        <f t="shared" si="45"/>
        <v>55</v>
      </c>
    </row>
    <row r="1467" spans="1:11" x14ac:dyDescent="0.3">
      <c r="A1467" s="11" t="s">
        <v>1498</v>
      </c>
      <c r="B1467" s="11">
        <v>1966</v>
      </c>
      <c r="C1467" s="11" t="s">
        <v>15</v>
      </c>
      <c r="D1467" s="11">
        <v>16</v>
      </c>
      <c r="E1467" s="11">
        <v>0</v>
      </c>
      <c r="F1467" s="19">
        <v>12282.03</v>
      </c>
      <c r="G1467" s="11" t="s">
        <v>12</v>
      </c>
      <c r="H1467" s="11" t="s">
        <v>16</v>
      </c>
      <c r="I1467" s="11" t="s">
        <v>200</v>
      </c>
      <c r="J1467" s="14">
        <f t="shared" si="44"/>
        <v>24427</v>
      </c>
      <c r="K1467" s="15">
        <f t="shared" si="45"/>
        <v>56</v>
      </c>
    </row>
    <row r="1468" spans="1:11" x14ac:dyDescent="0.3">
      <c r="A1468" s="11" t="s">
        <v>1499</v>
      </c>
      <c r="B1468" s="11">
        <v>1990</v>
      </c>
      <c r="C1468" s="11" t="s">
        <v>37</v>
      </c>
      <c r="D1468" s="11">
        <v>29</v>
      </c>
      <c r="E1468" s="11">
        <v>3</v>
      </c>
      <c r="F1468" s="19">
        <v>12282.38</v>
      </c>
      <c r="G1468" s="11" t="s">
        <v>12</v>
      </c>
      <c r="H1468" s="11" t="s">
        <v>16</v>
      </c>
      <c r="I1468" s="11" t="s">
        <v>42</v>
      </c>
      <c r="J1468" s="14">
        <f t="shared" si="44"/>
        <v>33175</v>
      </c>
      <c r="K1468" s="15">
        <f t="shared" si="45"/>
        <v>32</v>
      </c>
    </row>
    <row r="1469" spans="1:11" x14ac:dyDescent="0.3">
      <c r="A1469" s="11" t="s">
        <v>1500</v>
      </c>
      <c r="B1469" s="11">
        <v>1963</v>
      </c>
      <c r="C1469" s="11" t="s">
        <v>37</v>
      </c>
      <c r="D1469" s="11">
        <v>28</v>
      </c>
      <c r="E1469" s="11">
        <v>0</v>
      </c>
      <c r="F1469" s="19">
        <v>12299.59</v>
      </c>
      <c r="G1469" s="11" t="s">
        <v>12</v>
      </c>
      <c r="H1469" s="11" t="s">
        <v>16</v>
      </c>
      <c r="I1469" s="11" t="s">
        <v>200</v>
      </c>
      <c r="J1469" s="14">
        <f t="shared" si="44"/>
        <v>23312</v>
      </c>
      <c r="K1469" s="15">
        <f t="shared" si="45"/>
        <v>59</v>
      </c>
    </row>
    <row r="1470" spans="1:11" x14ac:dyDescent="0.3">
      <c r="A1470" s="11" t="s">
        <v>1501</v>
      </c>
      <c r="B1470" s="11">
        <v>1963</v>
      </c>
      <c r="C1470" s="11" t="s">
        <v>35</v>
      </c>
      <c r="D1470" s="11">
        <v>29</v>
      </c>
      <c r="E1470" s="11">
        <v>0</v>
      </c>
      <c r="F1470" s="19">
        <v>12323.94</v>
      </c>
      <c r="G1470" s="11" t="s">
        <v>12</v>
      </c>
      <c r="H1470" s="11" t="s">
        <v>12</v>
      </c>
      <c r="I1470" s="11" t="s">
        <v>356</v>
      </c>
      <c r="J1470" s="14">
        <f t="shared" si="44"/>
        <v>23252</v>
      </c>
      <c r="K1470" s="15">
        <f t="shared" si="45"/>
        <v>59</v>
      </c>
    </row>
    <row r="1471" spans="1:11" x14ac:dyDescent="0.3">
      <c r="A1471" s="11" t="s">
        <v>1502</v>
      </c>
      <c r="B1471" s="11">
        <v>1963</v>
      </c>
      <c r="C1471" s="11" t="s">
        <v>35</v>
      </c>
      <c r="D1471" s="11">
        <v>2</v>
      </c>
      <c r="E1471" s="11">
        <v>1</v>
      </c>
      <c r="F1471" s="19">
        <v>12333.83</v>
      </c>
      <c r="G1471" s="11" t="s">
        <v>12</v>
      </c>
      <c r="H1471" s="11" t="s">
        <v>11</v>
      </c>
      <c r="I1471" s="11" t="s">
        <v>42</v>
      </c>
      <c r="J1471" s="14">
        <f t="shared" si="44"/>
        <v>23225</v>
      </c>
      <c r="K1471" s="15">
        <f t="shared" si="45"/>
        <v>59</v>
      </c>
    </row>
    <row r="1472" spans="1:11" x14ac:dyDescent="0.3">
      <c r="A1472" s="11" t="s">
        <v>1503</v>
      </c>
      <c r="B1472" s="11">
        <v>1963</v>
      </c>
      <c r="C1472" s="11" t="s">
        <v>20</v>
      </c>
      <c r="D1472" s="11">
        <v>22</v>
      </c>
      <c r="E1472" s="11">
        <v>1</v>
      </c>
      <c r="F1472" s="19">
        <v>12347.17</v>
      </c>
      <c r="G1472" s="11" t="s">
        <v>12</v>
      </c>
      <c r="H1472" s="11" t="s">
        <v>12</v>
      </c>
      <c r="I1472" s="11" t="s">
        <v>42</v>
      </c>
      <c r="J1472" s="14">
        <f t="shared" si="44"/>
        <v>23276</v>
      </c>
      <c r="K1472" s="15">
        <f t="shared" si="45"/>
        <v>59</v>
      </c>
    </row>
    <row r="1473" spans="1:11" x14ac:dyDescent="0.3">
      <c r="A1473" s="11" t="s">
        <v>1504</v>
      </c>
      <c r="B1473" s="11">
        <v>1966</v>
      </c>
      <c r="C1473" s="11" t="s">
        <v>30</v>
      </c>
      <c r="D1473" s="11">
        <v>29</v>
      </c>
      <c r="E1473" s="11">
        <v>3</v>
      </c>
      <c r="F1473" s="19">
        <v>12363.55</v>
      </c>
      <c r="G1473" s="11" t="s">
        <v>12</v>
      </c>
      <c r="H1473" s="11" t="s">
        <v>12</v>
      </c>
      <c r="I1473" s="11" t="s">
        <v>42</v>
      </c>
      <c r="J1473" s="14">
        <f t="shared" si="44"/>
        <v>24470</v>
      </c>
      <c r="K1473" s="15">
        <f t="shared" si="45"/>
        <v>56</v>
      </c>
    </row>
    <row r="1474" spans="1:11" x14ac:dyDescent="0.3">
      <c r="A1474" s="11" t="s">
        <v>1505</v>
      </c>
      <c r="B1474" s="11">
        <v>1962</v>
      </c>
      <c r="C1474" s="11" t="s">
        <v>20</v>
      </c>
      <c r="D1474" s="11">
        <v>26</v>
      </c>
      <c r="E1474" s="11">
        <v>0</v>
      </c>
      <c r="F1474" s="19">
        <v>12369.89</v>
      </c>
      <c r="G1474" s="11" t="s">
        <v>12</v>
      </c>
      <c r="H1474" s="11" t="s">
        <v>11</v>
      </c>
      <c r="I1474" s="11" t="s">
        <v>247</v>
      </c>
      <c r="J1474" s="14">
        <f t="shared" ref="J1474:J1537" si="46">DATE(B1474,MONTH(DATEVALUE(C1474&amp;" 1")),D1474)</f>
        <v>22915</v>
      </c>
      <c r="K1474" s="15">
        <f t="shared" ref="K1474:K1537" si="47">DATEDIF(J1474,DATE(2023,6,8),"Y")</f>
        <v>60</v>
      </c>
    </row>
    <row r="1475" spans="1:11" x14ac:dyDescent="0.3">
      <c r="A1475" s="11" t="s">
        <v>1506</v>
      </c>
      <c r="B1475" s="11">
        <v>1989</v>
      </c>
      <c r="C1475" s="11" t="s">
        <v>30</v>
      </c>
      <c r="D1475" s="11">
        <v>29</v>
      </c>
      <c r="E1475" s="11">
        <v>0</v>
      </c>
      <c r="F1475" s="19">
        <v>12404.88</v>
      </c>
      <c r="G1475" s="11" t="s">
        <v>12</v>
      </c>
      <c r="H1475" s="11" t="s">
        <v>12</v>
      </c>
      <c r="I1475" s="11" t="s">
        <v>168</v>
      </c>
      <c r="J1475" s="14">
        <f t="shared" si="46"/>
        <v>32871</v>
      </c>
      <c r="K1475" s="15">
        <f t="shared" si="47"/>
        <v>33</v>
      </c>
    </row>
    <row r="1476" spans="1:11" x14ac:dyDescent="0.3">
      <c r="A1476" s="11" t="s">
        <v>1507</v>
      </c>
      <c r="B1476" s="11">
        <v>1972</v>
      </c>
      <c r="C1476" s="11" t="s">
        <v>35</v>
      </c>
      <c r="D1476" s="11">
        <v>21</v>
      </c>
      <c r="E1476" s="11">
        <v>0</v>
      </c>
      <c r="F1476" s="19">
        <v>12407.3</v>
      </c>
      <c r="G1476" s="11" t="s">
        <v>12</v>
      </c>
      <c r="H1476" s="11" t="s">
        <v>11</v>
      </c>
      <c r="I1476" s="11" t="s">
        <v>300</v>
      </c>
      <c r="J1476" s="14">
        <f t="shared" si="46"/>
        <v>26532</v>
      </c>
      <c r="K1476" s="15">
        <f t="shared" si="47"/>
        <v>50</v>
      </c>
    </row>
    <row r="1477" spans="1:11" x14ac:dyDescent="0.3">
      <c r="A1477" s="11" t="s">
        <v>1508</v>
      </c>
      <c r="B1477" s="11">
        <v>1979</v>
      </c>
      <c r="C1477" s="11" t="s">
        <v>10</v>
      </c>
      <c r="D1477" s="11">
        <v>14</v>
      </c>
      <c r="E1477" s="11">
        <v>2</v>
      </c>
      <c r="F1477" s="19">
        <v>12408.29</v>
      </c>
      <c r="G1477" s="11" t="s">
        <v>12</v>
      </c>
      <c r="H1477" s="11" t="s">
        <v>16</v>
      </c>
      <c r="I1477" s="11" t="s">
        <v>632</v>
      </c>
      <c r="J1477" s="14">
        <f t="shared" si="46"/>
        <v>29050</v>
      </c>
      <c r="K1477" s="15">
        <f t="shared" si="47"/>
        <v>43</v>
      </c>
    </row>
    <row r="1478" spans="1:11" x14ac:dyDescent="0.3">
      <c r="A1478" s="11" t="s">
        <v>1509</v>
      </c>
      <c r="B1478" s="11">
        <v>1964</v>
      </c>
      <c r="C1478" s="11" t="s">
        <v>35</v>
      </c>
      <c r="D1478" s="11">
        <v>4</v>
      </c>
      <c r="E1478" s="11">
        <v>0</v>
      </c>
      <c r="F1478" s="19">
        <v>12430.95</v>
      </c>
      <c r="G1478" s="11" t="s">
        <v>12</v>
      </c>
      <c r="H1478" s="11" t="s">
        <v>12</v>
      </c>
      <c r="I1478" s="11" t="s">
        <v>247</v>
      </c>
      <c r="J1478" s="14">
        <f t="shared" si="46"/>
        <v>23593</v>
      </c>
      <c r="K1478" s="15">
        <f t="shared" si="47"/>
        <v>58</v>
      </c>
    </row>
    <row r="1479" spans="1:11" x14ac:dyDescent="0.3">
      <c r="A1479" s="11" t="s">
        <v>1510</v>
      </c>
      <c r="B1479" s="11">
        <v>1995</v>
      </c>
      <c r="C1479" s="11" t="s">
        <v>35</v>
      </c>
      <c r="D1479" s="11">
        <v>9</v>
      </c>
      <c r="E1479" s="11">
        <v>0</v>
      </c>
      <c r="F1479" s="19">
        <v>12452.25</v>
      </c>
      <c r="G1479" s="11" t="s">
        <v>12</v>
      </c>
      <c r="H1479" s="11" t="s">
        <v>12</v>
      </c>
      <c r="I1479" s="11" t="s">
        <v>23</v>
      </c>
      <c r="J1479" s="14">
        <f t="shared" si="46"/>
        <v>34920</v>
      </c>
      <c r="K1479" s="15">
        <f t="shared" si="47"/>
        <v>27</v>
      </c>
    </row>
    <row r="1480" spans="1:11" x14ac:dyDescent="0.3">
      <c r="A1480" s="11" t="s">
        <v>1511</v>
      </c>
      <c r="B1480" s="11">
        <v>1968</v>
      </c>
      <c r="C1480" s="11" t="s">
        <v>15</v>
      </c>
      <c r="D1480" s="11">
        <v>26</v>
      </c>
      <c r="E1480" s="11">
        <v>3</v>
      </c>
      <c r="F1480" s="19">
        <v>12475.35</v>
      </c>
      <c r="G1480" s="11" t="s">
        <v>12</v>
      </c>
      <c r="H1480" s="11" t="s">
        <v>16</v>
      </c>
      <c r="I1480" s="11" t="s">
        <v>23</v>
      </c>
      <c r="J1480" s="14">
        <f t="shared" si="46"/>
        <v>25168</v>
      </c>
      <c r="K1480" s="15">
        <f t="shared" si="47"/>
        <v>54</v>
      </c>
    </row>
    <row r="1481" spans="1:11" x14ac:dyDescent="0.3">
      <c r="A1481" s="11" t="s">
        <v>1512</v>
      </c>
      <c r="B1481" s="11">
        <v>1968</v>
      </c>
      <c r="C1481" s="11" t="s">
        <v>15</v>
      </c>
      <c r="D1481" s="11">
        <v>12</v>
      </c>
      <c r="E1481" s="11">
        <v>3</v>
      </c>
      <c r="F1481" s="19">
        <v>12479.71</v>
      </c>
      <c r="G1481" s="11" t="s">
        <v>12</v>
      </c>
      <c r="H1481" s="11" t="s">
        <v>12</v>
      </c>
      <c r="I1481" s="11" t="s">
        <v>23</v>
      </c>
      <c r="J1481" s="14">
        <f t="shared" si="46"/>
        <v>25154</v>
      </c>
      <c r="K1481" s="15">
        <f t="shared" si="47"/>
        <v>54</v>
      </c>
    </row>
    <row r="1482" spans="1:11" x14ac:dyDescent="0.3">
      <c r="A1482" s="11" t="s">
        <v>1513</v>
      </c>
      <c r="B1482" s="11">
        <v>1967</v>
      </c>
      <c r="C1482" s="11" t="s">
        <v>20</v>
      </c>
      <c r="D1482" s="11">
        <v>1</v>
      </c>
      <c r="E1482" s="11">
        <v>3</v>
      </c>
      <c r="F1482" s="19">
        <v>12485.8</v>
      </c>
      <c r="G1482" s="11" t="s">
        <v>12</v>
      </c>
      <c r="H1482" s="11" t="s">
        <v>12</v>
      </c>
      <c r="I1482" s="11" t="s">
        <v>13</v>
      </c>
      <c r="J1482" s="14">
        <f t="shared" si="46"/>
        <v>24716</v>
      </c>
      <c r="K1482" s="15">
        <f t="shared" si="47"/>
        <v>55</v>
      </c>
    </row>
    <row r="1483" spans="1:11" x14ac:dyDescent="0.3">
      <c r="A1483" s="11" t="s">
        <v>1514</v>
      </c>
      <c r="B1483" s="11">
        <v>1968</v>
      </c>
      <c r="C1483" s="11" t="s">
        <v>30</v>
      </c>
      <c r="D1483" s="11">
        <v>3</v>
      </c>
      <c r="E1483" s="11">
        <v>3</v>
      </c>
      <c r="F1483" s="19">
        <v>12495.29</v>
      </c>
      <c r="G1483" s="11" t="s">
        <v>12</v>
      </c>
      <c r="H1483" s="11" t="s">
        <v>12</v>
      </c>
      <c r="I1483" s="11" t="s">
        <v>23</v>
      </c>
      <c r="J1483" s="14">
        <f t="shared" si="46"/>
        <v>25175</v>
      </c>
      <c r="K1483" s="15">
        <f t="shared" si="47"/>
        <v>54</v>
      </c>
    </row>
    <row r="1484" spans="1:11" x14ac:dyDescent="0.3">
      <c r="A1484" s="11" t="s">
        <v>1515</v>
      </c>
      <c r="B1484" s="11">
        <v>1966</v>
      </c>
      <c r="C1484" s="11" t="s">
        <v>10</v>
      </c>
      <c r="D1484" s="11">
        <v>12</v>
      </c>
      <c r="E1484" s="11">
        <v>0</v>
      </c>
      <c r="F1484" s="19">
        <v>12499.88</v>
      </c>
      <c r="G1484" s="11" t="s">
        <v>12</v>
      </c>
      <c r="H1484" s="11" t="s">
        <v>11</v>
      </c>
      <c r="I1484" s="11" t="s">
        <v>23</v>
      </c>
      <c r="J1484" s="14">
        <f t="shared" si="46"/>
        <v>24300</v>
      </c>
      <c r="K1484" s="15">
        <f t="shared" si="47"/>
        <v>56</v>
      </c>
    </row>
    <row r="1485" spans="1:11" x14ac:dyDescent="0.3">
      <c r="A1485" s="11" t="s">
        <v>1516</v>
      </c>
      <c r="B1485" s="11">
        <v>1962</v>
      </c>
      <c r="C1485" s="11" t="s">
        <v>37</v>
      </c>
      <c r="D1485" s="11">
        <v>16</v>
      </c>
      <c r="E1485" s="11">
        <v>0</v>
      </c>
      <c r="F1485" s="19">
        <v>12523.6</v>
      </c>
      <c r="G1485" s="11" t="s">
        <v>12</v>
      </c>
      <c r="H1485" s="11" t="s">
        <v>12</v>
      </c>
      <c r="I1485" s="11" t="s">
        <v>23</v>
      </c>
      <c r="J1485" s="14">
        <f t="shared" si="46"/>
        <v>22935</v>
      </c>
      <c r="K1485" s="15">
        <f t="shared" si="47"/>
        <v>60</v>
      </c>
    </row>
    <row r="1486" spans="1:11" x14ac:dyDescent="0.3">
      <c r="A1486" s="11" t="s">
        <v>1517</v>
      </c>
      <c r="B1486" s="11">
        <v>1961</v>
      </c>
      <c r="C1486" s="11" t="s">
        <v>15</v>
      </c>
      <c r="D1486" s="11">
        <v>28</v>
      </c>
      <c r="E1486" s="11">
        <v>0</v>
      </c>
      <c r="F1486" s="19">
        <v>12557.61</v>
      </c>
      <c r="G1486" s="11" t="s">
        <v>12</v>
      </c>
      <c r="H1486" s="11" t="s">
        <v>12</v>
      </c>
      <c r="I1486" s="11" t="s">
        <v>13</v>
      </c>
      <c r="J1486" s="14">
        <f t="shared" si="46"/>
        <v>22613</v>
      </c>
      <c r="K1486" s="15">
        <f t="shared" si="47"/>
        <v>61</v>
      </c>
    </row>
    <row r="1487" spans="1:11" x14ac:dyDescent="0.3">
      <c r="A1487" s="11" t="s">
        <v>1518</v>
      </c>
      <c r="B1487" s="11">
        <v>1961</v>
      </c>
      <c r="C1487" s="11" t="s">
        <v>15</v>
      </c>
      <c r="D1487" s="11">
        <v>28</v>
      </c>
      <c r="E1487" s="11">
        <v>0</v>
      </c>
      <c r="F1487" s="19">
        <v>12574.05</v>
      </c>
      <c r="G1487" s="11" t="s">
        <v>12</v>
      </c>
      <c r="H1487" s="11" t="s">
        <v>16</v>
      </c>
      <c r="I1487" s="11" t="s">
        <v>42</v>
      </c>
      <c r="J1487" s="14">
        <f t="shared" si="46"/>
        <v>22613</v>
      </c>
      <c r="K1487" s="15">
        <f t="shared" si="47"/>
        <v>61</v>
      </c>
    </row>
    <row r="1488" spans="1:11" x14ac:dyDescent="0.3">
      <c r="A1488" s="11" t="s">
        <v>1519</v>
      </c>
      <c r="B1488" s="11">
        <v>1969</v>
      </c>
      <c r="C1488" s="11" t="s">
        <v>15</v>
      </c>
      <c r="D1488" s="11">
        <v>26</v>
      </c>
      <c r="E1488" s="11">
        <v>0</v>
      </c>
      <c r="F1488" s="19">
        <v>12579.92</v>
      </c>
      <c r="G1488" s="11" t="s">
        <v>12</v>
      </c>
      <c r="H1488" s="11" t="s">
        <v>16</v>
      </c>
      <c r="I1488" s="11" t="s">
        <v>200</v>
      </c>
      <c r="J1488" s="14">
        <f t="shared" si="46"/>
        <v>25533</v>
      </c>
      <c r="K1488" s="15">
        <f t="shared" si="47"/>
        <v>53</v>
      </c>
    </row>
    <row r="1489" spans="1:11" x14ac:dyDescent="0.3">
      <c r="A1489" s="11" t="s">
        <v>1520</v>
      </c>
      <c r="B1489" s="11">
        <v>1970</v>
      </c>
      <c r="C1489" s="11" t="s">
        <v>18</v>
      </c>
      <c r="D1489" s="11">
        <v>18</v>
      </c>
      <c r="E1489" s="11">
        <v>5</v>
      </c>
      <c r="F1489" s="19">
        <v>12592.53</v>
      </c>
      <c r="G1489" s="11" t="s">
        <v>12</v>
      </c>
      <c r="H1489" s="11" t="s">
        <v>11</v>
      </c>
      <c r="I1489" s="11" t="s">
        <v>13</v>
      </c>
      <c r="J1489" s="14">
        <f t="shared" si="46"/>
        <v>25737</v>
      </c>
      <c r="K1489" s="15">
        <f t="shared" si="47"/>
        <v>52</v>
      </c>
    </row>
    <row r="1490" spans="1:11" x14ac:dyDescent="0.3">
      <c r="A1490" s="11" t="s">
        <v>1521</v>
      </c>
      <c r="B1490" s="11">
        <v>1988</v>
      </c>
      <c r="C1490" s="11" t="s">
        <v>35</v>
      </c>
      <c r="D1490" s="11">
        <v>11</v>
      </c>
      <c r="E1490" s="11">
        <v>3</v>
      </c>
      <c r="F1490" s="19">
        <v>12600.46</v>
      </c>
      <c r="G1490" s="11" t="s">
        <v>12</v>
      </c>
      <c r="H1490" s="11" t="s">
        <v>16</v>
      </c>
      <c r="I1490" s="11" t="s">
        <v>249</v>
      </c>
      <c r="J1490" s="14">
        <f t="shared" si="46"/>
        <v>32366</v>
      </c>
      <c r="K1490" s="15">
        <f t="shared" si="47"/>
        <v>34</v>
      </c>
    </row>
    <row r="1491" spans="1:11" x14ac:dyDescent="0.3">
      <c r="A1491" s="11" t="s">
        <v>1522</v>
      </c>
      <c r="B1491" s="11">
        <v>1998</v>
      </c>
      <c r="C1491" s="11" t="s">
        <v>15</v>
      </c>
      <c r="D1491" s="11">
        <v>18</v>
      </c>
      <c r="E1491" s="11">
        <v>1</v>
      </c>
      <c r="F1491" s="19">
        <v>12609.89</v>
      </c>
      <c r="G1491" s="11" t="s">
        <v>12</v>
      </c>
      <c r="H1491" s="11" t="s">
        <v>12</v>
      </c>
      <c r="I1491" s="11" t="s">
        <v>23</v>
      </c>
      <c r="J1491" s="14">
        <f t="shared" si="46"/>
        <v>36117</v>
      </c>
      <c r="K1491" s="15">
        <f t="shared" si="47"/>
        <v>24</v>
      </c>
    </row>
    <row r="1492" spans="1:11" x14ac:dyDescent="0.3">
      <c r="A1492" s="11" t="s">
        <v>1523</v>
      </c>
      <c r="B1492" s="11">
        <v>1963</v>
      </c>
      <c r="C1492" s="11" t="s">
        <v>35</v>
      </c>
      <c r="D1492" s="11">
        <v>19</v>
      </c>
      <c r="E1492" s="11">
        <v>0</v>
      </c>
      <c r="F1492" s="19">
        <v>12622.18</v>
      </c>
      <c r="G1492" s="11" t="s">
        <v>12</v>
      </c>
      <c r="H1492" s="11" t="s">
        <v>16</v>
      </c>
      <c r="I1492" s="11" t="s">
        <v>23</v>
      </c>
      <c r="J1492" s="14">
        <f t="shared" si="46"/>
        <v>23242</v>
      </c>
      <c r="K1492" s="15">
        <f t="shared" si="47"/>
        <v>59</v>
      </c>
    </row>
    <row r="1493" spans="1:11" x14ac:dyDescent="0.3">
      <c r="A1493" s="11" t="s">
        <v>1524</v>
      </c>
      <c r="B1493" s="11">
        <v>1970</v>
      </c>
      <c r="C1493" s="11" t="s">
        <v>30</v>
      </c>
      <c r="D1493" s="11">
        <v>28</v>
      </c>
      <c r="E1493" s="11">
        <v>0</v>
      </c>
      <c r="F1493" s="19">
        <v>12624.74</v>
      </c>
      <c r="G1493" s="11" t="s">
        <v>12</v>
      </c>
      <c r="H1493" s="11" t="s">
        <v>16</v>
      </c>
      <c r="I1493" s="11" t="s">
        <v>23</v>
      </c>
      <c r="J1493" s="14">
        <f t="shared" si="46"/>
        <v>25930</v>
      </c>
      <c r="K1493" s="15">
        <f t="shared" si="47"/>
        <v>52</v>
      </c>
    </row>
    <row r="1494" spans="1:11" x14ac:dyDescent="0.3">
      <c r="A1494" s="11" t="s">
        <v>1525</v>
      </c>
      <c r="B1494" s="11">
        <v>1965</v>
      </c>
      <c r="C1494" s="11" t="s">
        <v>37</v>
      </c>
      <c r="D1494" s="11">
        <v>4</v>
      </c>
      <c r="E1494" s="11">
        <v>2</v>
      </c>
      <c r="F1494" s="19">
        <v>12629.17</v>
      </c>
      <c r="G1494" s="11" t="s">
        <v>12</v>
      </c>
      <c r="H1494" s="11" t="s">
        <v>16</v>
      </c>
      <c r="I1494" s="11" t="s">
        <v>13</v>
      </c>
      <c r="J1494" s="14">
        <f t="shared" si="46"/>
        <v>24019</v>
      </c>
      <c r="K1494" s="15">
        <f t="shared" si="47"/>
        <v>57</v>
      </c>
    </row>
    <row r="1495" spans="1:11" x14ac:dyDescent="0.3">
      <c r="A1495" s="11" t="s">
        <v>1526</v>
      </c>
      <c r="B1495" s="11">
        <v>1962</v>
      </c>
      <c r="C1495" s="11" t="s">
        <v>15</v>
      </c>
      <c r="D1495" s="11">
        <v>22</v>
      </c>
      <c r="E1495" s="11">
        <v>0</v>
      </c>
      <c r="F1495" s="19">
        <v>12629.9</v>
      </c>
      <c r="G1495" s="11" t="s">
        <v>12</v>
      </c>
      <c r="H1495" s="11" t="s">
        <v>12</v>
      </c>
      <c r="I1495" s="11" t="s">
        <v>13</v>
      </c>
      <c r="J1495" s="14">
        <f t="shared" si="46"/>
        <v>22972</v>
      </c>
      <c r="K1495" s="15">
        <f t="shared" si="47"/>
        <v>60</v>
      </c>
    </row>
    <row r="1496" spans="1:11" x14ac:dyDescent="0.3">
      <c r="A1496" s="11" t="s">
        <v>1527</v>
      </c>
      <c r="B1496" s="11">
        <v>1962</v>
      </c>
      <c r="C1496" s="11" t="s">
        <v>10</v>
      </c>
      <c r="D1496" s="11">
        <v>22</v>
      </c>
      <c r="E1496" s="11">
        <v>0</v>
      </c>
      <c r="F1496" s="19">
        <v>12638.2</v>
      </c>
      <c r="G1496" s="11" t="s">
        <v>12</v>
      </c>
      <c r="H1496" s="11" t="s">
        <v>16</v>
      </c>
      <c r="I1496" s="11" t="s">
        <v>42</v>
      </c>
      <c r="J1496" s="14">
        <f t="shared" si="46"/>
        <v>22849</v>
      </c>
      <c r="K1496" s="15">
        <f t="shared" si="47"/>
        <v>60</v>
      </c>
    </row>
    <row r="1497" spans="1:11" x14ac:dyDescent="0.3">
      <c r="A1497" s="11" t="s">
        <v>1528</v>
      </c>
      <c r="B1497" s="11">
        <v>1972</v>
      </c>
      <c r="C1497" s="11" t="s">
        <v>20</v>
      </c>
      <c r="D1497" s="11">
        <v>5</v>
      </c>
      <c r="E1497" s="11">
        <v>0</v>
      </c>
      <c r="F1497" s="19">
        <v>12640.24</v>
      </c>
      <c r="G1497" s="11" t="s">
        <v>12</v>
      </c>
      <c r="H1497" s="11" t="s">
        <v>16</v>
      </c>
      <c r="I1497" s="11" t="s">
        <v>42</v>
      </c>
      <c r="J1497" s="14">
        <f t="shared" si="46"/>
        <v>26547</v>
      </c>
      <c r="K1497" s="15">
        <f t="shared" si="47"/>
        <v>50</v>
      </c>
    </row>
    <row r="1498" spans="1:11" x14ac:dyDescent="0.3">
      <c r="A1498" s="11" t="s">
        <v>1529</v>
      </c>
      <c r="B1498" s="11">
        <v>1966</v>
      </c>
      <c r="C1498" s="11" t="s">
        <v>30</v>
      </c>
      <c r="D1498" s="11">
        <v>17</v>
      </c>
      <c r="E1498" s="11">
        <v>2</v>
      </c>
      <c r="F1498" s="19">
        <v>12643.38</v>
      </c>
      <c r="G1498" s="11" t="s">
        <v>12</v>
      </c>
      <c r="H1498" s="11" t="s">
        <v>16</v>
      </c>
      <c r="I1498" s="11" t="s">
        <v>23</v>
      </c>
      <c r="J1498" s="14">
        <f t="shared" si="46"/>
        <v>24458</v>
      </c>
      <c r="K1498" s="15">
        <f t="shared" si="47"/>
        <v>56</v>
      </c>
    </row>
    <row r="1499" spans="1:11" x14ac:dyDescent="0.3">
      <c r="A1499" s="11" t="s">
        <v>1530</v>
      </c>
      <c r="B1499" s="11">
        <v>1962</v>
      </c>
      <c r="C1499" s="11" t="s">
        <v>10</v>
      </c>
      <c r="D1499" s="11">
        <v>11</v>
      </c>
      <c r="E1499" s="11">
        <v>0</v>
      </c>
      <c r="F1499" s="19">
        <v>12644.59</v>
      </c>
      <c r="G1499" s="11" t="s">
        <v>12</v>
      </c>
      <c r="H1499" s="11" t="s">
        <v>11</v>
      </c>
      <c r="I1499" s="11" t="s">
        <v>42</v>
      </c>
      <c r="J1499" s="14">
        <f t="shared" si="46"/>
        <v>22838</v>
      </c>
      <c r="K1499" s="15">
        <f t="shared" si="47"/>
        <v>60</v>
      </c>
    </row>
    <row r="1500" spans="1:11" x14ac:dyDescent="0.3">
      <c r="A1500" s="11" t="s">
        <v>1531</v>
      </c>
      <c r="B1500" s="11">
        <v>1965</v>
      </c>
      <c r="C1500" s="11" t="s">
        <v>20</v>
      </c>
      <c r="D1500" s="11">
        <v>14</v>
      </c>
      <c r="E1500" s="11">
        <v>2</v>
      </c>
      <c r="F1500" s="19">
        <v>12646.21</v>
      </c>
      <c r="G1500" s="11" t="s">
        <v>12</v>
      </c>
      <c r="H1500" s="11" t="s">
        <v>11</v>
      </c>
      <c r="I1500" s="11" t="s">
        <v>42</v>
      </c>
      <c r="J1500" s="14">
        <f t="shared" si="46"/>
        <v>23999</v>
      </c>
      <c r="K1500" s="15">
        <f t="shared" si="47"/>
        <v>57</v>
      </c>
    </row>
    <row r="1501" spans="1:11" x14ac:dyDescent="0.3">
      <c r="A1501" s="11" t="s">
        <v>1532</v>
      </c>
      <c r="B1501" s="11">
        <v>1962</v>
      </c>
      <c r="C1501" s="11" t="s">
        <v>35</v>
      </c>
      <c r="D1501" s="11">
        <v>27</v>
      </c>
      <c r="E1501" s="11">
        <v>0</v>
      </c>
      <c r="F1501" s="19">
        <v>12648.7</v>
      </c>
      <c r="G1501" s="11" t="s">
        <v>12</v>
      </c>
      <c r="H1501" s="11" t="s">
        <v>11</v>
      </c>
      <c r="I1501" s="11" t="s">
        <v>13</v>
      </c>
      <c r="J1501" s="14">
        <f t="shared" si="46"/>
        <v>22885</v>
      </c>
      <c r="K1501" s="15">
        <f t="shared" si="47"/>
        <v>60</v>
      </c>
    </row>
    <row r="1502" spans="1:11" x14ac:dyDescent="0.3">
      <c r="A1502" s="11" t="s">
        <v>1533</v>
      </c>
      <c r="B1502" s="11">
        <v>1974</v>
      </c>
      <c r="C1502" s="11" t="s">
        <v>20</v>
      </c>
      <c r="D1502" s="11">
        <v>24</v>
      </c>
      <c r="E1502" s="11">
        <v>0</v>
      </c>
      <c r="F1502" s="19">
        <v>12697.48</v>
      </c>
      <c r="G1502" s="11" t="s">
        <v>12</v>
      </c>
      <c r="H1502" s="11" t="s">
        <v>12</v>
      </c>
      <c r="I1502" s="11" t="s">
        <v>300</v>
      </c>
      <c r="J1502" s="14">
        <f t="shared" si="46"/>
        <v>27296</v>
      </c>
      <c r="K1502" s="15">
        <f t="shared" si="47"/>
        <v>48</v>
      </c>
    </row>
    <row r="1503" spans="1:11" x14ac:dyDescent="0.3">
      <c r="A1503" s="11" t="s">
        <v>1534</v>
      </c>
      <c r="B1503" s="11">
        <v>1992</v>
      </c>
      <c r="C1503" s="11" t="s">
        <v>10</v>
      </c>
      <c r="D1503" s="11">
        <v>7</v>
      </c>
      <c r="E1503" s="11">
        <v>0</v>
      </c>
      <c r="F1503" s="19">
        <v>12699.56</v>
      </c>
      <c r="G1503" s="11" t="s">
        <v>12</v>
      </c>
      <c r="H1503" s="11" t="s">
        <v>11</v>
      </c>
      <c r="I1503" s="11" t="s">
        <v>42</v>
      </c>
      <c r="J1503" s="14">
        <f t="shared" si="46"/>
        <v>33792</v>
      </c>
      <c r="K1503" s="15">
        <f t="shared" si="47"/>
        <v>30</v>
      </c>
    </row>
    <row r="1504" spans="1:11" x14ac:dyDescent="0.3">
      <c r="A1504" s="11" t="s">
        <v>1535</v>
      </c>
      <c r="B1504" s="11">
        <v>1964</v>
      </c>
      <c r="C1504" s="11" t="s">
        <v>15</v>
      </c>
      <c r="D1504" s="11">
        <v>28</v>
      </c>
      <c r="E1504" s="11">
        <v>0</v>
      </c>
      <c r="F1504" s="19">
        <v>12700.63</v>
      </c>
      <c r="G1504" s="11" t="s">
        <v>12</v>
      </c>
      <c r="H1504" s="11" t="s">
        <v>12</v>
      </c>
      <c r="I1504" s="11" t="s">
        <v>42</v>
      </c>
      <c r="J1504" s="14">
        <f t="shared" si="46"/>
        <v>23709</v>
      </c>
      <c r="K1504" s="15">
        <f t="shared" si="47"/>
        <v>58</v>
      </c>
    </row>
    <row r="1505" spans="1:11" x14ac:dyDescent="0.3">
      <c r="A1505" s="11" t="s">
        <v>1536</v>
      </c>
      <c r="B1505" s="11">
        <v>1970</v>
      </c>
      <c r="C1505" s="11" t="s">
        <v>10</v>
      </c>
      <c r="D1505" s="11">
        <v>8</v>
      </c>
      <c r="E1505" s="11">
        <v>0</v>
      </c>
      <c r="F1505" s="19">
        <v>12713</v>
      </c>
      <c r="G1505" s="11" t="s">
        <v>12</v>
      </c>
      <c r="H1505" s="11" t="s">
        <v>16</v>
      </c>
      <c r="I1505" s="11" t="s">
        <v>42</v>
      </c>
      <c r="J1505" s="14">
        <f t="shared" si="46"/>
        <v>25757</v>
      </c>
      <c r="K1505" s="15">
        <f t="shared" si="47"/>
        <v>52</v>
      </c>
    </row>
    <row r="1506" spans="1:11" x14ac:dyDescent="0.3">
      <c r="A1506" s="11" t="s">
        <v>1537</v>
      </c>
      <c r="B1506" s="11">
        <v>1988</v>
      </c>
      <c r="C1506" s="11" t="s">
        <v>10</v>
      </c>
      <c r="D1506" s="11">
        <v>17</v>
      </c>
      <c r="E1506" s="11">
        <v>3</v>
      </c>
      <c r="F1506" s="19">
        <v>12718.21</v>
      </c>
      <c r="G1506" s="11" t="s">
        <v>12</v>
      </c>
      <c r="H1506" s="11" t="s">
        <v>16</v>
      </c>
      <c r="I1506" s="11" t="s">
        <v>535</v>
      </c>
      <c r="J1506" s="14">
        <f t="shared" si="46"/>
        <v>32341</v>
      </c>
      <c r="K1506" s="15">
        <f t="shared" si="47"/>
        <v>34</v>
      </c>
    </row>
    <row r="1507" spans="1:11" x14ac:dyDescent="0.3">
      <c r="A1507" s="11" t="s">
        <v>1538</v>
      </c>
      <c r="B1507" s="11">
        <v>1962</v>
      </c>
      <c r="C1507" s="11" t="s">
        <v>20</v>
      </c>
      <c r="D1507" s="11">
        <v>2</v>
      </c>
      <c r="E1507" s="11">
        <v>0</v>
      </c>
      <c r="F1507" s="19">
        <v>12731</v>
      </c>
      <c r="G1507" s="11" t="s">
        <v>12</v>
      </c>
      <c r="H1507" s="11" t="s">
        <v>12</v>
      </c>
      <c r="I1507" s="11" t="s">
        <v>168</v>
      </c>
      <c r="J1507" s="14">
        <f t="shared" si="46"/>
        <v>22891</v>
      </c>
      <c r="K1507" s="15">
        <f t="shared" si="47"/>
        <v>60</v>
      </c>
    </row>
    <row r="1508" spans="1:11" x14ac:dyDescent="0.3">
      <c r="A1508" s="11" t="s">
        <v>1539</v>
      </c>
      <c r="B1508" s="11">
        <v>1962</v>
      </c>
      <c r="C1508" s="11" t="s">
        <v>37</v>
      </c>
      <c r="D1508" s="11">
        <v>1</v>
      </c>
      <c r="E1508" s="11">
        <v>0</v>
      </c>
      <c r="F1508" s="19">
        <v>12741.17</v>
      </c>
      <c r="G1508" s="11" t="s">
        <v>12</v>
      </c>
      <c r="H1508" s="11" t="s">
        <v>16</v>
      </c>
      <c r="I1508" s="11" t="s">
        <v>356</v>
      </c>
      <c r="J1508" s="14">
        <f t="shared" si="46"/>
        <v>22920</v>
      </c>
      <c r="K1508" s="15">
        <f t="shared" si="47"/>
        <v>60</v>
      </c>
    </row>
    <row r="1509" spans="1:11" x14ac:dyDescent="0.3">
      <c r="A1509" s="11" t="s">
        <v>1540</v>
      </c>
      <c r="B1509" s="11">
        <v>1975</v>
      </c>
      <c r="C1509" s="11" t="s">
        <v>20</v>
      </c>
      <c r="D1509" s="11">
        <v>25</v>
      </c>
      <c r="E1509" s="11">
        <v>1</v>
      </c>
      <c r="F1509" s="19">
        <v>12770.27</v>
      </c>
      <c r="G1509" s="11" t="s">
        <v>12</v>
      </c>
      <c r="H1509" s="11" t="s">
        <v>12</v>
      </c>
      <c r="I1509" s="11" t="s">
        <v>300</v>
      </c>
      <c r="J1509" s="14">
        <f t="shared" si="46"/>
        <v>27662</v>
      </c>
      <c r="K1509" s="15">
        <f t="shared" si="47"/>
        <v>47</v>
      </c>
    </row>
    <row r="1510" spans="1:11" x14ac:dyDescent="0.3">
      <c r="A1510" s="11" t="s">
        <v>1541</v>
      </c>
      <c r="B1510" s="11">
        <v>1972</v>
      </c>
      <c r="C1510" s="11" t="s">
        <v>37</v>
      </c>
      <c r="D1510" s="11">
        <v>7</v>
      </c>
      <c r="E1510" s="11">
        <v>0</v>
      </c>
      <c r="F1510" s="19">
        <v>12776.05</v>
      </c>
      <c r="G1510" s="11" t="s">
        <v>12</v>
      </c>
      <c r="H1510" s="11" t="s">
        <v>12</v>
      </c>
      <c r="I1510" s="11" t="s">
        <v>535</v>
      </c>
      <c r="J1510" s="14">
        <f t="shared" si="46"/>
        <v>26579</v>
      </c>
      <c r="K1510" s="15">
        <f t="shared" si="47"/>
        <v>50</v>
      </c>
    </row>
    <row r="1511" spans="1:11" x14ac:dyDescent="0.3">
      <c r="A1511" s="11" t="s">
        <v>1542</v>
      </c>
      <c r="B1511" s="11">
        <v>1963</v>
      </c>
      <c r="C1511" s="11" t="s">
        <v>30</v>
      </c>
      <c r="D1511" s="11">
        <v>5</v>
      </c>
      <c r="E1511" s="11">
        <v>0</v>
      </c>
      <c r="F1511" s="19">
        <v>12788.03</v>
      </c>
      <c r="G1511" s="11" t="s">
        <v>12</v>
      </c>
      <c r="H1511" s="11" t="s">
        <v>12</v>
      </c>
      <c r="I1511" s="11" t="s">
        <v>200</v>
      </c>
      <c r="J1511" s="14">
        <f t="shared" si="46"/>
        <v>23350</v>
      </c>
      <c r="K1511" s="15">
        <f t="shared" si="47"/>
        <v>59</v>
      </c>
    </row>
    <row r="1512" spans="1:11" x14ac:dyDescent="0.3">
      <c r="A1512" s="11" t="s">
        <v>1543</v>
      </c>
      <c r="B1512" s="11">
        <v>1983</v>
      </c>
      <c r="C1512" s="11" t="s">
        <v>37</v>
      </c>
      <c r="D1512" s="11">
        <v>29</v>
      </c>
      <c r="E1512" s="11">
        <v>3</v>
      </c>
      <c r="F1512" s="19">
        <v>12788.18</v>
      </c>
      <c r="G1512" s="11" t="s">
        <v>12</v>
      </c>
      <c r="H1512" s="11" t="s">
        <v>16</v>
      </c>
      <c r="I1512" s="11" t="s">
        <v>535</v>
      </c>
      <c r="J1512" s="14">
        <f t="shared" si="46"/>
        <v>30618</v>
      </c>
      <c r="K1512" s="15">
        <f t="shared" si="47"/>
        <v>39</v>
      </c>
    </row>
    <row r="1513" spans="1:11" x14ac:dyDescent="0.3">
      <c r="A1513" s="11" t="s">
        <v>1544</v>
      </c>
      <c r="B1513" s="11">
        <v>1978</v>
      </c>
      <c r="C1513" s="11" t="s">
        <v>10</v>
      </c>
      <c r="D1513" s="11">
        <v>24</v>
      </c>
      <c r="E1513" s="11">
        <v>0</v>
      </c>
      <c r="F1513" s="19">
        <v>12797.21</v>
      </c>
      <c r="G1513" s="11" t="s">
        <v>12</v>
      </c>
      <c r="H1513" s="11" t="s">
        <v>16</v>
      </c>
      <c r="I1513" s="11" t="s">
        <v>247</v>
      </c>
      <c r="J1513" s="14">
        <f t="shared" si="46"/>
        <v>28695</v>
      </c>
      <c r="K1513" s="15">
        <f t="shared" si="47"/>
        <v>44</v>
      </c>
    </row>
    <row r="1514" spans="1:11" x14ac:dyDescent="0.3">
      <c r="A1514" s="11" t="s">
        <v>1545</v>
      </c>
      <c r="B1514" s="11">
        <v>1963</v>
      </c>
      <c r="C1514" s="11" t="s">
        <v>10</v>
      </c>
      <c r="D1514" s="11">
        <v>20</v>
      </c>
      <c r="E1514" s="11">
        <v>0</v>
      </c>
      <c r="F1514" s="19">
        <v>12815.44</v>
      </c>
      <c r="G1514" s="11" t="s">
        <v>12</v>
      </c>
      <c r="H1514" s="11" t="s">
        <v>12</v>
      </c>
      <c r="I1514" s="11" t="s">
        <v>247</v>
      </c>
      <c r="J1514" s="14">
        <f t="shared" si="46"/>
        <v>23212</v>
      </c>
      <c r="K1514" s="15">
        <f t="shared" si="47"/>
        <v>59</v>
      </c>
    </row>
    <row r="1515" spans="1:11" x14ac:dyDescent="0.3">
      <c r="A1515" s="11" t="s">
        <v>1546</v>
      </c>
      <c r="B1515" s="11">
        <v>1967</v>
      </c>
      <c r="C1515" s="11" t="s">
        <v>20</v>
      </c>
      <c r="D1515" s="11">
        <v>25</v>
      </c>
      <c r="E1515" s="11">
        <v>0</v>
      </c>
      <c r="F1515" s="19">
        <v>12823.25</v>
      </c>
      <c r="G1515" s="11" t="s">
        <v>12</v>
      </c>
      <c r="H1515" s="11" t="s">
        <v>12</v>
      </c>
      <c r="I1515" s="11" t="s">
        <v>300</v>
      </c>
      <c r="J1515" s="14">
        <f t="shared" si="46"/>
        <v>24740</v>
      </c>
      <c r="K1515" s="15">
        <f t="shared" si="47"/>
        <v>55</v>
      </c>
    </row>
    <row r="1516" spans="1:11" x14ac:dyDescent="0.3">
      <c r="A1516" s="11" t="s">
        <v>1547</v>
      </c>
      <c r="B1516" s="11">
        <v>2004</v>
      </c>
      <c r="C1516" s="11" t="s">
        <v>15</v>
      </c>
      <c r="D1516" s="11">
        <v>9</v>
      </c>
      <c r="E1516" s="11">
        <v>2</v>
      </c>
      <c r="F1516" s="19">
        <v>12829.46</v>
      </c>
      <c r="G1516" s="11" t="s">
        <v>12</v>
      </c>
      <c r="H1516" s="11" t="s">
        <v>12</v>
      </c>
      <c r="I1516" s="11" t="s">
        <v>168</v>
      </c>
      <c r="J1516" s="14">
        <f t="shared" si="46"/>
        <v>38300</v>
      </c>
      <c r="K1516" s="15">
        <f t="shared" si="47"/>
        <v>18</v>
      </c>
    </row>
    <row r="1517" spans="1:11" x14ac:dyDescent="0.3">
      <c r="A1517" s="11" t="s">
        <v>1548</v>
      </c>
      <c r="B1517" s="11">
        <v>1993</v>
      </c>
      <c r="C1517" s="11" t="s">
        <v>20</v>
      </c>
      <c r="D1517" s="11">
        <v>27</v>
      </c>
      <c r="E1517" s="11">
        <v>0</v>
      </c>
      <c r="F1517" s="19">
        <v>12847.24</v>
      </c>
      <c r="G1517" s="11" t="s">
        <v>12</v>
      </c>
      <c r="H1517" s="11" t="s">
        <v>11</v>
      </c>
      <c r="I1517" s="11" t="s">
        <v>23</v>
      </c>
      <c r="J1517" s="14">
        <f t="shared" si="46"/>
        <v>34239</v>
      </c>
      <c r="K1517" s="15">
        <f t="shared" si="47"/>
        <v>29</v>
      </c>
    </row>
    <row r="1518" spans="1:11" x14ac:dyDescent="0.3">
      <c r="A1518" s="11" t="s">
        <v>1549</v>
      </c>
      <c r="B1518" s="11">
        <v>1973</v>
      </c>
      <c r="C1518" s="11" t="s">
        <v>20</v>
      </c>
      <c r="D1518" s="11">
        <v>22</v>
      </c>
      <c r="E1518" s="11">
        <v>0</v>
      </c>
      <c r="F1518" s="19">
        <v>12852.37</v>
      </c>
      <c r="G1518" s="11" t="s">
        <v>12</v>
      </c>
      <c r="H1518" s="11" t="s">
        <v>16</v>
      </c>
      <c r="I1518" s="11" t="s">
        <v>23</v>
      </c>
      <c r="J1518" s="14">
        <f t="shared" si="46"/>
        <v>26929</v>
      </c>
      <c r="K1518" s="15">
        <f t="shared" si="47"/>
        <v>49</v>
      </c>
    </row>
    <row r="1519" spans="1:11" x14ac:dyDescent="0.3">
      <c r="A1519" s="11" t="s">
        <v>1550</v>
      </c>
      <c r="B1519" s="11">
        <v>1963</v>
      </c>
      <c r="C1519" s="11" t="s">
        <v>20</v>
      </c>
      <c r="D1519" s="11">
        <v>27</v>
      </c>
      <c r="E1519" s="11">
        <v>0</v>
      </c>
      <c r="F1519" s="19">
        <v>12856.84</v>
      </c>
      <c r="G1519" s="11" t="s">
        <v>12</v>
      </c>
      <c r="H1519" s="11" t="s">
        <v>12</v>
      </c>
      <c r="I1519" s="11" t="s">
        <v>300</v>
      </c>
      <c r="J1519" s="14">
        <f t="shared" si="46"/>
        <v>23281</v>
      </c>
      <c r="K1519" s="15">
        <f t="shared" si="47"/>
        <v>59</v>
      </c>
    </row>
    <row r="1520" spans="1:11" x14ac:dyDescent="0.3">
      <c r="A1520" s="11" t="s">
        <v>1551</v>
      </c>
      <c r="B1520" s="11">
        <v>1984</v>
      </c>
      <c r="C1520" s="11" t="s">
        <v>35</v>
      </c>
      <c r="D1520" s="11">
        <v>6</v>
      </c>
      <c r="E1520" s="11">
        <v>3</v>
      </c>
      <c r="F1520" s="19">
        <v>12870.31</v>
      </c>
      <c r="G1520" s="11" t="s">
        <v>12</v>
      </c>
      <c r="H1520" s="11" t="s">
        <v>12</v>
      </c>
      <c r="I1520" s="11" t="s">
        <v>23</v>
      </c>
      <c r="J1520" s="14">
        <f t="shared" si="46"/>
        <v>30900</v>
      </c>
      <c r="K1520" s="15">
        <f t="shared" si="47"/>
        <v>38</v>
      </c>
    </row>
    <row r="1521" spans="1:11" x14ac:dyDescent="0.3">
      <c r="A1521" s="11" t="s">
        <v>1552</v>
      </c>
      <c r="B1521" s="11">
        <v>2004</v>
      </c>
      <c r="C1521" s="11" t="s">
        <v>10</v>
      </c>
      <c r="D1521" s="11">
        <v>9</v>
      </c>
      <c r="E1521" s="11">
        <v>0</v>
      </c>
      <c r="F1521" s="19">
        <v>12890.06</v>
      </c>
      <c r="G1521" s="11" t="s">
        <v>12</v>
      </c>
      <c r="H1521" s="11" t="s">
        <v>16</v>
      </c>
      <c r="I1521" s="11" t="s">
        <v>166</v>
      </c>
      <c r="J1521" s="14">
        <f t="shared" si="46"/>
        <v>38177</v>
      </c>
      <c r="K1521" s="15">
        <f t="shared" si="47"/>
        <v>18</v>
      </c>
    </row>
    <row r="1522" spans="1:11" x14ac:dyDescent="0.3">
      <c r="A1522" s="11" t="s">
        <v>1553</v>
      </c>
      <c r="B1522" s="11">
        <v>1963</v>
      </c>
      <c r="C1522" s="11" t="s">
        <v>35</v>
      </c>
      <c r="D1522" s="11">
        <v>16</v>
      </c>
      <c r="E1522" s="11">
        <v>1</v>
      </c>
      <c r="F1522" s="19">
        <v>12913.99</v>
      </c>
      <c r="G1522" s="11" t="s">
        <v>12</v>
      </c>
      <c r="H1522" s="11" t="s">
        <v>11</v>
      </c>
      <c r="I1522" s="11" t="s">
        <v>168</v>
      </c>
      <c r="J1522" s="14">
        <f t="shared" si="46"/>
        <v>23239</v>
      </c>
      <c r="K1522" s="15">
        <f t="shared" si="47"/>
        <v>59</v>
      </c>
    </row>
    <row r="1523" spans="1:11" x14ac:dyDescent="0.3">
      <c r="A1523" s="11" t="s">
        <v>1554</v>
      </c>
      <c r="B1523" s="11">
        <v>1963</v>
      </c>
      <c r="C1523" s="11" t="s">
        <v>20</v>
      </c>
      <c r="D1523" s="11">
        <v>1</v>
      </c>
      <c r="E1523" s="11">
        <v>2</v>
      </c>
      <c r="F1523" s="19">
        <v>12925.89</v>
      </c>
      <c r="G1523" s="11" t="s">
        <v>12</v>
      </c>
      <c r="H1523" s="11" t="s">
        <v>11</v>
      </c>
      <c r="I1523" s="11" t="s">
        <v>13</v>
      </c>
      <c r="J1523" s="14">
        <f t="shared" si="46"/>
        <v>23255</v>
      </c>
      <c r="K1523" s="15">
        <f t="shared" si="47"/>
        <v>59</v>
      </c>
    </row>
    <row r="1524" spans="1:11" x14ac:dyDescent="0.3">
      <c r="A1524" s="11" t="s">
        <v>1555</v>
      </c>
      <c r="B1524" s="11">
        <v>1963</v>
      </c>
      <c r="C1524" s="11" t="s">
        <v>35</v>
      </c>
      <c r="D1524" s="11">
        <v>14</v>
      </c>
      <c r="E1524" s="11">
        <v>2</v>
      </c>
      <c r="F1524" s="19">
        <v>12928.79</v>
      </c>
      <c r="G1524" s="11" t="s">
        <v>12</v>
      </c>
      <c r="H1524" s="11" t="s">
        <v>11</v>
      </c>
      <c r="I1524" s="11" t="s">
        <v>13</v>
      </c>
      <c r="J1524" s="14">
        <f t="shared" si="46"/>
        <v>23237</v>
      </c>
      <c r="K1524" s="15">
        <f t="shared" si="47"/>
        <v>59</v>
      </c>
    </row>
    <row r="1525" spans="1:11" x14ac:dyDescent="0.3">
      <c r="A1525" s="11" t="s">
        <v>1556</v>
      </c>
      <c r="B1525" s="11">
        <v>1966</v>
      </c>
      <c r="C1525" s="11" t="s">
        <v>30</v>
      </c>
      <c r="D1525" s="11">
        <v>22</v>
      </c>
      <c r="E1525" s="11">
        <v>4</v>
      </c>
      <c r="F1525" s="19">
        <v>12949.16</v>
      </c>
      <c r="G1525" s="11" t="s">
        <v>12</v>
      </c>
      <c r="H1525" s="11" t="s">
        <v>12</v>
      </c>
      <c r="I1525" s="11" t="s">
        <v>13</v>
      </c>
      <c r="J1525" s="14">
        <f t="shared" si="46"/>
        <v>24463</v>
      </c>
      <c r="K1525" s="15">
        <f t="shared" si="47"/>
        <v>56</v>
      </c>
    </row>
    <row r="1526" spans="1:11" x14ac:dyDescent="0.3">
      <c r="A1526" s="11" t="s">
        <v>1557</v>
      </c>
      <c r="B1526" s="11">
        <v>1961</v>
      </c>
      <c r="C1526" s="11" t="s">
        <v>35</v>
      </c>
      <c r="D1526" s="11">
        <v>20</v>
      </c>
      <c r="E1526" s="11">
        <v>0</v>
      </c>
      <c r="F1526" s="19">
        <v>12950.07</v>
      </c>
      <c r="G1526" s="11" t="s">
        <v>12</v>
      </c>
      <c r="H1526" s="11" t="s">
        <v>16</v>
      </c>
      <c r="I1526" s="11" t="s">
        <v>23</v>
      </c>
      <c r="J1526" s="14">
        <f t="shared" si="46"/>
        <v>22513</v>
      </c>
      <c r="K1526" s="15">
        <f t="shared" si="47"/>
        <v>61</v>
      </c>
    </row>
    <row r="1527" spans="1:11" x14ac:dyDescent="0.3">
      <c r="A1527" s="11" t="s">
        <v>1558</v>
      </c>
      <c r="B1527" s="11">
        <v>1960</v>
      </c>
      <c r="C1527" s="11" t="s">
        <v>15</v>
      </c>
      <c r="D1527" s="11">
        <v>4</v>
      </c>
      <c r="E1527" s="11">
        <v>0</v>
      </c>
      <c r="F1527" s="19">
        <v>12957.12</v>
      </c>
      <c r="G1527" s="11" t="s">
        <v>12</v>
      </c>
      <c r="H1527" s="11" t="s">
        <v>16</v>
      </c>
      <c r="I1527" s="11" t="s">
        <v>42</v>
      </c>
      <c r="J1527" s="14">
        <f t="shared" si="46"/>
        <v>22224</v>
      </c>
      <c r="K1527" s="15">
        <f t="shared" si="47"/>
        <v>62</v>
      </c>
    </row>
    <row r="1528" spans="1:11" x14ac:dyDescent="0.3">
      <c r="A1528" s="11" t="s">
        <v>1559</v>
      </c>
      <c r="B1528" s="11">
        <v>1960</v>
      </c>
      <c r="C1528" s="11" t="s">
        <v>18</v>
      </c>
      <c r="D1528" s="11">
        <v>22</v>
      </c>
      <c r="E1528" s="11">
        <v>0</v>
      </c>
      <c r="F1528" s="19">
        <v>12979.36</v>
      </c>
      <c r="G1528" s="11" t="s">
        <v>12</v>
      </c>
      <c r="H1528" s="11" t="s">
        <v>16</v>
      </c>
      <c r="I1528" s="11" t="s">
        <v>42</v>
      </c>
      <c r="J1528" s="14">
        <f t="shared" si="46"/>
        <v>22089</v>
      </c>
      <c r="K1528" s="15">
        <f t="shared" si="47"/>
        <v>62</v>
      </c>
    </row>
    <row r="1529" spans="1:11" x14ac:dyDescent="0.3">
      <c r="A1529" s="11" t="s">
        <v>1560</v>
      </c>
      <c r="B1529" s="11">
        <v>1960</v>
      </c>
      <c r="C1529" s="11" t="s">
        <v>20</v>
      </c>
      <c r="D1529" s="11">
        <v>23</v>
      </c>
      <c r="E1529" s="11">
        <v>0</v>
      </c>
      <c r="F1529" s="19">
        <v>12981.35</v>
      </c>
      <c r="G1529" s="11" t="s">
        <v>12</v>
      </c>
      <c r="H1529" s="11" t="s">
        <v>12</v>
      </c>
      <c r="I1529" s="11" t="s">
        <v>13</v>
      </c>
      <c r="J1529" s="14">
        <f t="shared" si="46"/>
        <v>22182</v>
      </c>
      <c r="K1529" s="15">
        <f t="shared" si="47"/>
        <v>62</v>
      </c>
    </row>
    <row r="1530" spans="1:11" x14ac:dyDescent="0.3">
      <c r="A1530" s="11" t="s">
        <v>1561</v>
      </c>
      <c r="B1530" s="11">
        <v>1960</v>
      </c>
      <c r="C1530" s="11" t="s">
        <v>15</v>
      </c>
      <c r="D1530" s="11">
        <v>28</v>
      </c>
      <c r="E1530" s="11">
        <v>0</v>
      </c>
      <c r="F1530" s="19">
        <v>12982.87</v>
      </c>
      <c r="G1530" s="11" t="s">
        <v>12</v>
      </c>
      <c r="H1530" s="11" t="s">
        <v>16</v>
      </c>
      <c r="I1530" s="11" t="s">
        <v>13</v>
      </c>
      <c r="J1530" s="14">
        <f t="shared" si="46"/>
        <v>22248</v>
      </c>
      <c r="K1530" s="15">
        <f t="shared" si="47"/>
        <v>62</v>
      </c>
    </row>
    <row r="1531" spans="1:11" x14ac:dyDescent="0.3">
      <c r="A1531" s="11" t="s">
        <v>1562</v>
      </c>
      <c r="B1531" s="11">
        <v>1979</v>
      </c>
      <c r="C1531" s="11" t="s">
        <v>15</v>
      </c>
      <c r="D1531" s="11">
        <v>27</v>
      </c>
      <c r="E1531" s="11">
        <v>2</v>
      </c>
      <c r="F1531" s="19">
        <v>12994.12</v>
      </c>
      <c r="G1531" s="11" t="s">
        <v>12</v>
      </c>
      <c r="H1531" s="11" t="s">
        <v>11</v>
      </c>
      <c r="I1531" s="11" t="s">
        <v>535</v>
      </c>
      <c r="J1531" s="14">
        <f t="shared" si="46"/>
        <v>29186</v>
      </c>
      <c r="K1531" s="15">
        <f t="shared" si="47"/>
        <v>43</v>
      </c>
    </row>
    <row r="1532" spans="1:11" x14ac:dyDescent="0.3">
      <c r="A1532" s="11" t="s">
        <v>1563</v>
      </c>
      <c r="B1532" s="11">
        <v>1981</v>
      </c>
      <c r="C1532" s="11" t="s">
        <v>37</v>
      </c>
      <c r="D1532" s="11">
        <v>30</v>
      </c>
      <c r="E1532" s="11">
        <v>1</v>
      </c>
      <c r="F1532" s="19">
        <v>13002.91</v>
      </c>
      <c r="G1532" s="11" t="s">
        <v>12</v>
      </c>
      <c r="H1532" s="11" t="s">
        <v>16</v>
      </c>
      <c r="I1532" s="11" t="s">
        <v>23</v>
      </c>
      <c r="J1532" s="14">
        <f t="shared" si="46"/>
        <v>29889</v>
      </c>
      <c r="K1532" s="15">
        <f t="shared" si="47"/>
        <v>41</v>
      </c>
    </row>
    <row r="1533" spans="1:11" x14ac:dyDescent="0.3">
      <c r="A1533" s="11" t="s">
        <v>1564</v>
      </c>
      <c r="B1533" s="11">
        <v>1962</v>
      </c>
      <c r="C1533" s="11" t="s">
        <v>18</v>
      </c>
      <c r="D1533" s="11">
        <v>24</v>
      </c>
      <c r="E1533" s="11">
        <v>0</v>
      </c>
      <c r="F1533" s="19">
        <v>13004.95</v>
      </c>
      <c r="G1533" s="11" t="s">
        <v>12</v>
      </c>
      <c r="H1533" s="11" t="s">
        <v>16</v>
      </c>
      <c r="I1533" s="11" t="s">
        <v>23</v>
      </c>
      <c r="J1533" s="14">
        <f t="shared" si="46"/>
        <v>22821</v>
      </c>
      <c r="K1533" s="15">
        <f t="shared" si="47"/>
        <v>60</v>
      </c>
    </row>
    <row r="1534" spans="1:11" x14ac:dyDescent="0.3">
      <c r="A1534" s="11" t="s">
        <v>1565</v>
      </c>
      <c r="B1534" s="11">
        <v>1969</v>
      </c>
      <c r="C1534" s="11" t="s">
        <v>30</v>
      </c>
      <c r="D1534" s="11">
        <v>13</v>
      </c>
      <c r="E1534" s="11">
        <v>0</v>
      </c>
      <c r="F1534" s="19">
        <v>13008.07</v>
      </c>
      <c r="G1534" s="11" t="s">
        <v>12</v>
      </c>
      <c r="H1534" s="11" t="s">
        <v>12</v>
      </c>
      <c r="I1534" s="11" t="s">
        <v>23</v>
      </c>
      <c r="J1534" s="14">
        <f t="shared" si="46"/>
        <v>25550</v>
      </c>
      <c r="K1534" s="15">
        <f t="shared" si="47"/>
        <v>53</v>
      </c>
    </row>
    <row r="1535" spans="1:11" x14ac:dyDescent="0.3">
      <c r="A1535" s="11" t="s">
        <v>1566</v>
      </c>
      <c r="B1535" s="11">
        <v>1972</v>
      </c>
      <c r="C1535" s="11" t="s">
        <v>20</v>
      </c>
      <c r="D1535" s="11">
        <v>27</v>
      </c>
      <c r="E1535" s="11">
        <v>0</v>
      </c>
      <c r="F1535" s="19">
        <v>13010.86</v>
      </c>
      <c r="G1535" s="11" t="s">
        <v>12</v>
      </c>
      <c r="H1535" s="11" t="s">
        <v>11</v>
      </c>
      <c r="I1535" s="11" t="s">
        <v>23</v>
      </c>
      <c r="J1535" s="14">
        <f t="shared" si="46"/>
        <v>26569</v>
      </c>
      <c r="K1535" s="15">
        <f t="shared" si="47"/>
        <v>50</v>
      </c>
    </row>
    <row r="1536" spans="1:11" x14ac:dyDescent="0.3">
      <c r="A1536" s="11" t="s">
        <v>1567</v>
      </c>
      <c r="B1536" s="11">
        <v>1962</v>
      </c>
      <c r="C1536" s="11" t="s">
        <v>10</v>
      </c>
      <c r="D1536" s="11">
        <v>20</v>
      </c>
      <c r="E1536" s="11">
        <v>0</v>
      </c>
      <c r="F1536" s="19">
        <v>13012.21</v>
      </c>
      <c r="G1536" s="11" t="s">
        <v>12</v>
      </c>
      <c r="H1536" s="11" t="s">
        <v>16</v>
      </c>
      <c r="I1536" s="11" t="s">
        <v>23</v>
      </c>
      <c r="J1536" s="14">
        <f t="shared" si="46"/>
        <v>22847</v>
      </c>
      <c r="K1536" s="15">
        <f t="shared" si="47"/>
        <v>60</v>
      </c>
    </row>
    <row r="1537" spans="1:11" x14ac:dyDescent="0.3">
      <c r="A1537" s="11" t="s">
        <v>1568</v>
      </c>
      <c r="B1537" s="11">
        <v>1964</v>
      </c>
      <c r="C1537" s="11" t="s">
        <v>20</v>
      </c>
      <c r="D1537" s="11">
        <v>23</v>
      </c>
      <c r="E1537" s="11">
        <v>1</v>
      </c>
      <c r="F1537" s="19">
        <v>13019.16</v>
      </c>
      <c r="G1537" s="11" t="s">
        <v>12</v>
      </c>
      <c r="H1537" s="11" t="s">
        <v>16</v>
      </c>
      <c r="I1537" s="11" t="s">
        <v>247</v>
      </c>
      <c r="J1537" s="14">
        <f t="shared" si="46"/>
        <v>23643</v>
      </c>
      <c r="K1537" s="15">
        <f t="shared" si="47"/>
        <v>58</v>
      </c>
    </row>
    <row r="1538" spans="1:11" x14ac:dyDescent="0.3">
      <c r="A1538" s="11" t="s">
        <v>1569</v>
      </c>
      <c r="B1538" s="11">
        <v>1965</v>
      </c>
      <c r="C1538" s="11" t="s">
        <v>15</v>
      </c>
      <c r="D1538" s="11">
        <v>4</v>
      </c>
      <c r="E1538" s="11">
        <v>0</v>
      </c>
      <c r="F1538" s="19">
        <v>13023.93</v>
      </c>
      <c r="G1538" s="11" t="s">
        <v>12</v>
      </c>
      <c r="H1538" s="11" t="s">
        <v>11</v>
      </c>
      <c r="I1538" s="11" t="s">
        <v>200</v>
      </c>
      <c r="J1538" s="14">
        <f t="shared" ref="J1538:J1601" si="48">DATE(B1538,MONTH(DATEVALUE(C1538&amp;" 1")),D1538)</f>
        <v>24050</v>
      </c>
      <c r="K1538" s="15">
        <f t="shared" ref="K1538:K1601" si="49">DATEDIF(J1538,DATE(2023,6,8),"Y")</f>
        <v>57</v>
      </c>
    </row>
    <row r="1539" spans="1:11" x14ac:dyDescent="0.3">
      <c r="A1539" s="11" t="s">
        <v>1570</v>
      </c>
      <c r="B1539" s="11">
        <v>1961</v>
      </c>
      <c r="C1539" s="11" t="s">
        <v>15</v>
      </c>
      <c r="D1539" s="11">
        <v>9</v>
      </c>
      <c r="E1539" s="11">
        <v>0</v>
      </c>
      <c r="F1539" s="19">
        <v>13041.92</v>
      </c>
      <c r="G1539" s="11" t="s">
        <v>12</v>
      </c>
      <c r="H1539" s="11" t="s">
        <v>16</v>
      </c>
      <c r="I1539" s="11" t="s">
        <v>42</v>
      </c>
      <c r="J1539" s="14">
        <f t="shared" si="48"/>
        <v>22594</v>
      </c>
      <c r="K1539" s="15">
        <f t="shared" si="49"/>
        <v>61</v>
      </c>
    </row>
    <row r="1540" spans="1:11" x14ac:dyDescent="0.3">
      <c r="A1540" s="11" t="s">
        <v>1571</v>
      </c>
      <c r="B1540" s="11">
        <v>1969</v>
      </c>
      <c r="C1540" s="11" t="s">
        <v>20</v>
      </c>
      <c r="D1540" s="11">
        <v>23</v>
      </c>
      <c r="E1540" s="11">
        <v>0</v>
      </c>
      <c r="F1540" s="19">
        <v>13044.41</v>
      </c>
      <c r="G1540" s="11" t="s">
        <v>12</v>
      </c>
      <c r="H1540" s="11" t="s">
        <v>16</v>
      </c>
      <c r="I1540" s="11" t="s">
        <v>23</v>
      </c>
      <c r="J1540" s="14">
        <f t="shared" si="48"/>
        <v>25469</v>
      </c>
      <c r="K1540" s="15">
        <f t="shared" si="49"/>
        <v>53</v>
      </c>
    </row>
    <row r="1541" spans="1:11" x14ac:dyDescent="0.3">
      <c r="A1541" s="11" t="s">
        <v>1572</v>
      </c>
      <c r="B1541" s="11">
        <v>1967</v>
      </c>
      <c r="C1541" s="11" t="s">
        <v>35</v>
      </c>
      <c r="D1541" s="11">
        <v>6</v>
      </c>
      <c r="E1541" s="11">
        <v>3</v>
      </c>
      <c r="F1541" s="19">
        <v>13047.33</v>
      </c>
      <c r="G1541" s="11" t="s">
        <v>12</v>
      </c>
      <c r="H1541" s="11" t="s">
        <v>12</v>
      </c>
      <c r="I1541" s="11" t="s">
        <v>247</v>
      </c>
      <c r="J1541" s="14">
        <f t="shared" si="48"/>
        <v>24690</v>
      </c>
      <c r="K1541" s="15">
        <f t="shared" si="49"/>
        <v>55</v>
      </c>
    </row>
    <row r="1542" spans="1:11" x14ac:dyDescent="0.3">
      <c r="A1542" s="11" t="s">
        <v>1573</v>
      </c>
      <c r="B1542" s="11">
        <v>1985</v>
      </c>
      <c r="C1542" s="11" t="s">
        <v>37</v>
      </c>
      <c r="D1542" s="11">
        <v>26</v>
      </c>
      <c r="E1542" s="11">
        <v>3</v>
      </c>
      <c r="F1542" s="19">
        <v>13051.22</v>
      </c>
      <c r="G1542" s="11" t="s">
        <v>12</v>
      </c>
      <c r="H1542" s="11" t="s">
        <v>16</v>
      </c>
      <c r="I1542" s="11" t="s">
        <v>535</v>
      </c>
      <c r="J1542" s="14">
        <f t="shared" si="48"/>
        <v>31346</v>
      </c>
      <c r="K1542" s="15">
        <f t="shared" si="49"/>
        <v>37</v>
      </c>
    </row>
    <row r="1543" spans="1:11" x14ac:dyDescent="0.3">
      <c r="A1543" s="11" t="s">
        <v>1574</v>
      </c>
      <c r="B1543" s="11">
        <v>1961</v>
      </c>
      <c r="C1543" s="11" t="s">
        <v>15</v>
      </c>
      <c r="D1543" s="11">
        <v>6</v>
      </c>
      <c r="E1543" s="11">
        <v>0</v>
      </c>
      <c r="F1543" s="19">
        <v>13063.88</v>
      </c>
      <c r="G1543" s="11" t="s">
        <v>12</v>
      </c>
      <c r="H1543" s="11" t="s">
        <v>11</v>
      </c>
      <c r="I1543" s="11" t="s">
        <v>42</v>
      </c>
      <c r="J1543" s="14">
        <f t="shared" si="48"/>
        <v>22591</v>
      </c>
      <c r="K1543" s="15">
        <f t="shared" si="49"/>
        <v>61</v>
      </c>
    </row>
    <row r="1544" spans="1:11" x14ac:dyDescent="0.3">
      <c r="A1544" s="11" t="s">
        <v>1575</v>
      </c>
      <c r="B1544" s="11">
        <v>1978</v>
      </c>
      <c r="C1544" s="11" t="s">
        <v>10</v>
      </c>
      <c r="D1544" s="11">
        <v>17</v>
      </c>
      <c r="E1544" s="11">
        <v>2</v>
      </c>
      <c r="F1544" s="19">
        <v>13101.74</v>
      </c>
      <c r="G1544" s="11" t="s">
        <v>12</v>
      </c>
      <c r="H1544" s="11" t="s">
        <v>11</v>
      </c>
      <c r="I1544" s="11" t="s">
        <v>535</v>
      </c>
      <c r="J1544" s="14">
        <f t="shared" si="48"/>
        <v>28688</v>
      </c>
      <c r="K1544" s="15">
        <f t="shared" si="49"/>
        <v>44</v>
      </c>
    </row>
    <row r="1545" spans="1:11" x14ac:dyDescent="0.3">
      <c r="A1545" s="11" t="s">
        <v>1576</v>
      </c>
      <c r="B1545" s="11">
        <v>1971</v>
      </c>
      <c r="C1545" s="11" t="s">
        <v>37</v>
      </c>
      <c r="D1545" s="11">
        <v>30</v>
      </c>
      <c r="E1545" s="11">
        <v>0</v>
      </c>
      <c r="F1545" s="19">
        <v>13110.79</v>
      </c>
      <c r="G1545" s="11" t="s">
        <v>12</v>
      </c>
      <c r="H1545" s="11" t="s">
        <v>11</v>
      </c>
      <c r="I1545" s="11" t="s">
        <v>42</v>
      </c>
      <c r="J1545" s="14">
        <f t="shared" si="48"/>
        <v>26236</v>
      </c>
      <c r="K1545" s="15">
        <f t="shared" si="49"/>
        <v>51</v>
      </c>
    </row>
    <row r="1546" spans="1:11" x14ac:dyDescent="0.3">
      <c r="A1546" s="11" t="s">
        <v>1577</v>
      </c>
      <c r="B1546" s="11">
        <v>1962</v>
      </c>
      <c r="C1546" s="11" t="s">
        <v>35</v>
      </c>
      <c r="D1546" s="11">
        <v>2</v>
      </c>
      <c r="E1546" s="11">
        <v>1</v>
      </c>
      <c r="F1546" s="19">
        <v>13112.6</v>
      </c>
      <c r="G1546" s="11" t="s">
        <v>12</v>
      </c>
      <c r="H1546" s="11" t="s">
        <v>12</v>
      </c>
      <c r="I1546" s="11" t="s">
        <v>23</v>
      </c>
      <c r="J1546" s="14">
        <f t="shared" si="48"/>
        <v>22860</v>
      </c>
      <c r="K1546" s="15">
        <f t="shared" si="49"/>
        <v>60</v>
      </c>
    </row>
    <row r="1547" spans="1:11" x14ac:dyDescent="0.3">
      <c r="A1547" s="11" t="s">
        <v>1578</v>
      </c>
      <c r="B1547" s="11">
        <v>1992</v>
      </c>
      <c r="C1547" s="11" t="s">
        <v>35</v>
      </c>
      <c r="D1547" s="11">
        <v>12</v>
      </c>
      <c r="E1547" s="11">
        <v>0</v>
      </c>
      <c r="F1547" s="19">
        <v>13113.51</v>
      </c>
      <c r="G1547" s="11" t="s">
        <v>12</v>
      </c>
      <c r="H1547" s="11" t="s">
        <v>11</v>
      </c>
      <c r="I1547" s="11" t="s">
        <v>535</v>
      </c>
      <c r="J1547" s="14">
        <f t="shared" si="48"/>
        <v>33828</v>
      </c>
      <c r="K1547" s="15">
        <f t="shared" si="49"/>
        <v>30</v>
      </c>
    </row>
    <row r="1548" spans="1:11" x14ac:dyDescent="0.3">
      <c r="A1548" s="11" t="s">
        <v>1579</v>
      </c>
      <c r="B1548" s="11">
        <v>1963</v>
      </c>
      <c r="C1548" s="11" t="s">
        <v>20</v>
      </c>
      <c r="D1548" s="11">
        <v>14</v>
      </c>
      <c r="E1548" s="11">
        <v>0</v>
      </c>
      <c r="F1548" s="19">
        <v>13116.84</v>
      </c>
      <c r="G1548" s="11" t="s">
        <v>12</v>
      </c>
      <c r="H1548" s="11" t="s">
        <v>16</v>
      </c>
      <c r="I1548" s="11" t="s">
        <v>23</v>
      </c>
      <c r="J1548" s="14">
        <f t="shared" si="48"/>
        <v>23268</v>
      </c>
      <c r="K1548" s="15">
        <f t="shared" si="49"/>
        <v>59</v>
      </c>
    </row>
    <row r="1549" spans="1:11" x14ac:dyDescent="0.3">
      <c r="A1549" s="11" t="s">
        <v>1580</v>
      </c>
      <c r="B1549" s="11">
        <v>1999</v>
      </c>
      <c r="C1549" s="11" t="s">
        <v>35</v>
      </c>
      <c r="D1549" s="11">
        <v>16</v>
      </c>
      <c r="E1549" s="11">
        <v>0</v>
      </c>
      <c r="F1549" s="19">
        <v>13126.68</v>
      </c>
      <c r="G1549" s="11" t="s">
        <v>12</v>
      </c>
      <c r="H1549" s="11" t="s">
        <v>12</v>
      </c>
      <c r="I1549" s="11" t="s">
        <v>42</v>
      </c>
      <c r="J1549" s="14">
        <f t="shared" si="48"/>
        <v>36388</v>
      </c>
      <c r="K1549" s="15">
        <f t="shared" si="49"/>
        <v>23</v>
      </c>
    </row>
    <row r="1550" spans="1:11" x14ac:dyDescent="0.3">
      <c r="A1550" s="11" t="s">
        <v>1581</v>
      </c>
      <c r="B1550" s="11">
        <v>1961</v>
      </c>
      <c r="C1550" s="11" t="s">
        <v>20</v>
      </c>
      <c r="D1550" s="11">
        <v>7</v>
      </c>
      <c r="E1550" s="11">
        <v>0</v>
      </c>
      <c r="F1550" s="19">
        <v>13129.6</v>
      </c>
      <c r="G1550" s="11" t="s">
        <v>12</v>
      </c>
      <c r="H1550" s="11" t="s">
        <v>11</v>
      </c>
      <c r="I1550" s="11" t="s">
        <v>356</v>
      </c>
      <c r="J1550" s="14">
        <f t="shared" si="48"/>
        <v>22531</v>
      </c>
      <c r="K1550" s="15">
        <f t="shared" si="49"/>
        <v>61</v>
      </c>
    </row>
    <row r="1551" spans="1:11" x14ac:dyDescent="0.3">
      <c r="A1551" s="11" t="s">
        <v>1582</v>
      </c>
      <c r="B1551" s="11">
        <v>1961</v>
      </c>
      <c r="C1551" s="11" t="s">
        <v>30</v>
      </c>
      <c r="D1551" s="11">
        <v>6</v>
      </c>
      <c r="E1551" s="11">
        <v>0</v>
      </c>
      <c r="F1551" s="19">
        <v>13143.34</v>
      </c>
      <c r="G1551" s="11" t="s">
        <v>12</v>
      </c>
      <c r="H1551" s="11" t="s">
        <v>11</v>
      </c>
      <c r="I1551" s="11" t="s">
        <v>516</v>
      </c>
      <c r="J1551" s="14">
        <f t="shared" si="48"/>
        <v>22621</v>
      </c>
      <c r="K1551" s="15">
        <f t="shared" si="49"/>
        <v>61</v>
      </c>
    </row>
    <row r="1552" spans="1:11" x14ac:dyDescent="0.3">
      <c r="A1552" s="11" t="s">
        <v>1583</v>
      </c>
      <c r="B1552" s="11">
        <v>1961</v>
      </c>
      <c r="C1552" s="11" t="s">
        <v>30</v>
      </c>
      <c r="D1552" s="11">
        <v>6</v>
      </c>
      <c r="E1552" s="11">
        <v>0</v>
      </c>
      <c r="F1552" s="19">
        <v>13143.86</v>
      </c>
      <c r="G1552" s="11" t="s">
        <v>12</v>
      </c>
      <c r="H1552" s="11" t="s">
        <v>11</v>
      </c>
      <c r="I1552" s="11" t="s">
        <v>168</v>
      </c>
      <c r="J1552" s="14">
        <f t="shared" si="48"/>
        <v>22621</v>
      </c>
      <c r="K1552" s="15">
        <f t="shared" si="49"/>
        <v>61</v>
      </c>
    </row>
    <row r="1553" spans="1:11" x14ac:dyDescent="0.3">
      <c r="A1553" s="11" t="s">
        <v>1584</v>
      </c>
      <c r="B1553" s="11">
        <v>1962</v>
      </c>
      <c r="C1553" s="11" t="s">
        <v>35</v>
      </c>
      <c r="D1553" s="11">
        <v>5</v>
      </c>
      <c r="E1553" s="11">
        <v>0</v>
      </c>
      <c r="F1553" s="19">
        <v>13204.29</v>
      </c>
      <c r="G1553" s="11" t="s">
        <v>12</v>
      </c>
      <c r="H1553" s="11" t="s">
        <v>16</v>
      </c>
      <c r="I1553" s="11" t="s">
        <v>247</v>
      </c>
      <c r="J1553" s="14">
        <f t="shared" si="48"/>
        <v>22863</v>
      </c>
      <c r="K1553" s="15">
        <f t="shared" si="49"/>
        <v>60</v>
      </c>
    </row>
    <row r="1554" spans="1:11" x14ac:dyDescent="0.3">
      <c r="A1554" s="11" t="s">
        <v>1585</v>
      </c>
      <c r="B1554" s="11">
        <v>1982</v>
      </c>
      <c r="C1554" s="11" t="s">
        <v>37</v>
      </c>
      <c r="D1554" s="11">
        <v>15</v>
      </c>
      <c r="E1554" s="11">
        <v>3</v>
      </c>
      <c r="F1554" s="19">
        <v>13214.43</v>
      </c>
      <c r="G1554" s="11" t="s">
        <v>12</v>
      </c>
      <c r="H1554" s="11" t="s">
        <v>11</v>
      </c>
      <c r="I1554" s="11" t="s">
        <v>23</v>
      </c>
      <c r="J1554" s="14">
        <f t="shared" si="48"/>
        <v>30239</v>
      </c>
      <c r="K1554" s="15">
        <f t="shared" si="49"/>
        <v>40</v>
      </c>
    </row>
    <row r="1555" spans="1:11" x14ac:dyDescent="0.3">
      <c r="A1555" s="11" t="s">
        <v>1586</v>
      </c>
      <c r="B1555" s="11">
        <v>1962</v>
      </c>
      <c r="C1555" s="11" t="s">
        <v>30</v>
      </c>
      <c r="D1555" s="11">
        <v>7</v>
      </c>
      <c r="E1555" s="11">
        <v>0</v>
      </c>
      <c r="F1555" s="19">
        <v>13217.09</v>
      </c>
      <c r="G1555" s="11" t="s">
        <v>12</v>
      </c>
      <c r="H1555" s="11" t="s">
        <v>16</v>
      </c>
      <c r="I1555" s="11" t="s">
        <v>247</v>
      </c>
      <c r="J1555" s="14">
        <f t="shared" si="48"/>
        <v>22987</v>
      </c>
      <c r="K1555" s="15">
        <f t="shared" si="49"/>
        <v>60</v>
      </c>
    </row>
    <row r="1556" spans="1:11" x14ac:dyDescent="0.3">
      <c r="A1556" s="11" t="s">
        <v>1587</v>
      </c>
      <c r="B1556" s="11">
        <v>1965</v>
      </c>
      <c r="C1556" s="11" t="s">
        <v>15</v>
      </c>
      <c r="D1556" s="11">
        <v>13</v>
      </c>
      <c r="E1556" s="11">
        <v>2</v>
      </c>
      <c r="F1556" s="19">
        <v>13224.06</v>
      </c>
      <c r="G1556" s="11" t="s">
        <v>12</v>
      </c>
      <c r="H1556" s="11" t="s">
        <v>12</v>
      </c>
      <c r="I1556" s="11" t="s">
        <v>247</v>
      </c>
      <c r="J1556" s="14">
        <f t="shared" si="48"/>
        <v>24059</v>
      </c>
      <c r="K1556" s="15">
        <f t="shared" si="49"/>
        <v>57</v>
      </c>
    </row>
    <row r="1557" spans="1:11" x14ac:dyDescent="0.3">
      <c r="A1557" s="11" t="s">
        <v>1588</v>
      </c>
      <c r="B1557" s="11">
        <v>1962</v>
      </c>
      <c r="C1557" s="11" t="s">
        <v>15</v>
      </c>
      <c r="D1557" s="11">
        <v>24</v>
      </c>
      <c r="E1557" s="11">
        <v>1</v>
      </c>
      <c r="F1557" s="19">
        <v>13224.69</v>
      </c>
      <c r="G1557" s="11" t="s">
        <v>12</v>
      </c>
      <c r="H1557" s="11" t="s">
        <v>11</v>
      </c>
      <c r="I1557" s="11" t="s">
        <v>42</v>
      </c>
      <c r="J1557" s="14">
        <f t="shared" si="48"/>
        <v>22974</v>
      </c>
      <c r="K1557" s="15">
        <f t="shared" si="49"/>
        <v>60</v>
      </c>
    </row>
    <row r="1558" spans="1:11" x14ac:dyDescent="0.3">
      <c r="A1558" s="11" t="s">
        <v>1589</v>
      </c>
      <c r="B1558" s="11">
        <v>1962</v>
      </c>
      <c r="C1558" s="11" t="s">
        <v>37</v>
      </c>
      <c r="D1558" s="11">
        <v>11</v>
      </c>
      <c r="E1558" s="11">
        <v>0</v>
      </c>
      <c r="F1558" s="19">
        <v>13228.85</v>
      </c>
      <c r="G1558" s="11" t="s">
        <v>12</v>
      </c>
      <c r="H1558" s="11" t="s">
        <v>12</v>
      </c>
      <c r="I1558" s="11" t="s">
        <v>249</v>
      </c>
      <c r="J1558" s="14">
        <f t="shared" si="48"/>
        <v>22930</v>
      </c>
      <c r="K1558" s="15">
        <f t="shared" si="49"/>
        <v>60</v>
      </c>
    </row>
    <row r="1559" spans="1:11" x14ac:dyDescent="0.3">
      <c r="A1559" s="11" t="s">
        <v>1590</v>
      </c>
      <c r="B1559" s="11">
        <v>1994</v>
      </c>
      <c r="C1559" s="11" t="s">
        <v>10</v>
      </c>
      <c r="D1559" s="11">
        <v>1</v>
      </c>
      <c r="E1559" s="11">
        <v>0</v>
      </c>
      <c r="F1559" s="19">
        <v>13292.52</v>
      </c>
      <c r="G1559" s="11" t="s">
        <v>12</v>
      </c>
      <c r="H1559" s="11" t="s">
        <v>12</v>
      </c>
      <c r="I1559" s="11" t="s">
        <v>23</v>
      </c>
      <c r="J1559" s="14">
        <f t="shared" si="48"/>
        <v>34516</v>
      </c>
      <c r="K1559" s="15">
        <f t="shared" si="49"/>
        <v>28</v>
      </c>
    </row>
    <row r="1560" spans="1:11" x14ac:dyDescent="0.3">
      <c r="A1560" s="11" t="s">
        <v>1591</v>
      </c>
      <c r="B1560" s="11">
        <v>1976</v>
      </c>
      <c r="C1560" s="11" t="s">
        <v>35</v>
      </c>
      <c r="D1560" s="11">
        <v>23</v>
      </c>
      <c r="E1560" s="11">
        <v>2</v>
      </c>
      <c r="F1560" s="19">
        <v>13333.71</v>
      </c>
      <c r="G1560" s="11" t="s">
        <v>12</v>
      </c>
      <c r="H1560" s="11" t="s">
        <v>11</v>
      </c>
      <c r="I1560" s="11" t="s">
        <v>23</v>
      </c>
      <c r="J1560" s="14">
        <f t="shared" si="48"/>
        <v>27995</v>
      </c>
      <c r="K1560" s="15">
        <f t="shared" si="49"/>
        <v>46</v>
      </c>
    </row>
    <row r="1561" spans="1:11" x14ac:dyDescent="0.3">
      <c r="A1561" s="11" t="s">
        <v>1592</v>
      </c>
      <c r="B1561" s="11">
        <v>1960</v>
      </c>
      <c r="C1561" s="11" t="s">
        <v>15</v>
      </c>
      <c r="D1561" s="11">
        <v>11</v>
      </c>
      <c r="E1561" s="11">
        <v>0</v>
      </c>
      <c r="F1561" s="19">
        <v>13352.1</v>
      </c>
      <c r="G1561" s="11" t="s">
        <v>12</v>
      </c>
      <c r="H1561" s="11" t="s">
        <v>16</v>
      </c>
      <c r="I1561" s="11" t="s">
        <v>23</v>
      </c>
      <c r="J1561" s="14">
        <f t="shared" si="48"/>
        <v>22231</v>
      </c>
      <c r="K1561" s="15">
        <f t="shared" si="49"/>
        <v>62</v>
      </c>
    </row>
    <row r="1562" spans="1:11" x14ac:dyDescent="0.3">
      <c r="A1562" s="11" t="s">
        <v>1593</v>
      </c>
      <c r="B1562" s="11">
        <v>1990</v>
      </c>
      <c r="C1562" s="11" t="s">
        <v>37</v>
      </c>
      <c r="D1562" s="11">
        <v>2</v>
      </c>
      <c r="E1562" s="11">
        <v>3</v>
      </c>
      <c r="F1562" s="19">
        <v>13360.94</v>
      </c>
      <c r="G1562" s="11" t="s">
        <v>12</v>
      </c>
      <c r="H1562" s="11" t="s">
        <v>16</v>
      </c>
      <c r="I1562" s="11" t="s">
        <v>23</v>
      </c>
      <c r="J1562" s="14">
        <f t="shared" si="48"/>
        <v>33148</v>
      </c>
      <c r="K1562" s="15">
        <f t="shared" si="49"/>
        <v>32</v>
      </c>
    </row>
    <row r="1563" spans="1:11" x14ac:dyDescent="0.3">
      <c r="A1563" s="11" t="s">
        <v>1594</v>
      </c>
      <c r="B1563" s="11">
        <v>1964</v>
      </c>
      <c r="C1563" s="11" t="s">
        <v>20</v>
      </c>
      <c r="D1563" s="11">
        <v>24</v>
      </c>
      <c r="E1563" s="11">
        <v>0</v>
      </c>
      <c r="F1563" s="19">
        <v>13375.76</v>
      </c>
      <c r="G1563" s="11" t="s">
        <v>12</v>
      </c>
      <c r="H1563" s="11" t="s">
        <v>11</v>
      </c>
      <c r="I1563" s="11" t="s">
        <v>200</v>
      </c>
      <c r="J1563" s="14">
        <f t="shared" si="48"/>
        <v>23644</v>
      </c>
      <c r="K1563" s="15">
        <f t="shared" si="49"/>
        <v>58</v>
      </c>
    </row>
    <row r="1564" spans="1:11" x14ac:dyDescent="0.3">
      <c r="A1564" s="11" t="s">
        <v>1595</v>
      </c>
      <c r="B1564" s="11">
        <v>1979</v>
      </c>
      <c r="C1564" s="11" t="s">
        <v>20</v>
      </c>
      <c r="D1564" s="11">
        <v>30</v>
      </c>
      <c r="E1564" s="11">
        <v>2</v>
      </c>
      <c r="F1564" s="19">
        <v>13377.41</v>
      </c>
      <c r="G1564" s="11" t="s">
        <v>12</v>
      </c>
      <c r="H1564" s="11" t="s">
        <v>12</v>
      </c>
      <c r="I1564" s="11" t="s">
        <v>535</v>
      </c>
      <c r="J1564" s="14">
        <f t="shared" si="48"/>
        <v>29128</v>
      </c>
      <c r="K1564" s="15">
        <f t="shared" si="49"/>
        <v>43</v>
      </c>
    </row>
    <row r="1565" spans="1:11" x14ac:dyDescent="0.3">
      <c r="A1565" s="11" t="s">
        <v>1596</v>
      </c>
      <c r="B1565" s="11">
        <v>1984</v>
      </c>
      <c r="C1565" s="11" t="s">
        <v>18</v>
      </c>
      <c r="D1565" s="11">
        <v>6</v>
      </c>
      <c r="E1565" s="11">
        <v>3</v>
      </c>
      <c r="F1565" s="19">
        <v>13383.67</v>
      </c>
      <c r="G1565" s="11" t="s">
        <v>12</v>
      </c>
      <c r="H1565" s="11" t="s">
        <v>11</v>
      </c>
      <c r="I1565" s="11" t="s">
        <v>249</v>
      </c>
      <c r="J1565" s="14">
        <f t="shared" si="48"/>
        <v>30839</v>
      </c>
      <c r="K1565" s="15">
        <f t="shared" si="49"/>
        <v>39</v>
      </c>
    </row>
    <row r="1566" spans="1:11" x14ac:dyDescent="0.3">
      <c r="A1566" s="11" t="s">
        <v>1597</v>
      </c>
      <c r="B1566" s="11">
        <v>1959</v>
      </c>
      <c r="C1566" s="11" t="s">
        <v>30</v>
      </c>
      <c r="D1566" s="11">
        <v>9</v>
      </c>
      <c r="E1566" s="11">
        <v>0</v>
      </c>
      <c r="F1566" s="19">
        <v>13390.56</v>
      </c>
      <c r="G1566" s="11" t="s">
        <v>12</v>
      </c>
      <c r="H1566" s="11" t="s">
        <v>12</v>
      </c>
      <c r="I1566" s="11" t="s">
        <v>42</v>
      </c>
      <c r="J1566" s="14">
        <f t="shared" si="48"/>
        <v>21893</v>
      </c>
      <c r="K1566" s="15">
        <f t="shared" si="49"/>
        <v>63</v>
      </c>
    </row>
    <row r="1567" spans="1:11" x14ac:dyDescent="0.3">
      <c r="A1567" s="11" t="s">
        <v>1598</v>
      </c>
      <c r="B1567" s="11">
        <v>1959</v>
      </c>
      <c r="C1567" s="11" t="s">
        <v>15</v>
      </c>
      <c r="D1567" s="11">
        <v>25</v>
      </c>
      <c r="E1567" s="11">
        <v>0</v>
      </c>
      <c r="F1567" s="19">
        <v>13393.76</v>
      </c>
      <c r="G1567" s="11" t="s">
        <v>12</v>
      </c>
      <c r="H1567" s="11" t="s">
        <v>16</v>
      </c>
      <c r="I1567" s="11" t="s">
        <v>42</v>
      </c>
      <c r="J1567" s="14">
        <f t="shared" si="48"/>
        <v>21879</v>
      </c>
      <c r="K1567" s="15">
        <f t="shared" si="49"/>
        <v>63</v>
      </c>
    </row>
    <row r="1568" spans="1:11" x14ac:dyDescent="0.3">
      <c r="A1568" s="11" t="s">
        <v>1599</v>
      </c>
      <c r="B1568" s="11">
        <v>1959</v>
      </c>
      <c r="C1568" s="11" t="s">
        <v>30</v>
      </c>
      <c r="D1568" s="11">
        <v>20</v>
      </c>
      <c r="E1568" s="11">
        <v>0</v>
      </c>
      <c r="F1568" s="19">
        <v>13405.39</v>
      </c>
      <c r="G1568" s="11" t="s">
        <v>12</v>
      </c>
      <c r="H1568" s="11" t="s">
        <v>12</v>
      </c>
      <c r="I1568" s="11" t="s">
        <v>13</v>
      </c>
      <c r="J1568" s="14">
        <f t="shared" si="48"/>
        <v>21904</v>
      </c>
      <c r="K1568" s="15">
        <f t="shared" si="49"/>
        <v>63</v>
      </c>
    </row>
    <row r="1569" spans="1:11" x14ac:dyDescent="0.3">
      <c r="A1569" s="11" t="s">
        <v>1600</v>
      </c>
      <c r="B1569" s="11">
        <v>1992</v>
      </c>
      <c r="C1569" s="11" t="s">
        <v>30</v>
      </c>
      <c r="D1569" s="11">
        <v>19</v>
      </c>
      <c r="E1569" s="11">
        <v>0</v>
      </c>
      <c r="F1569" s="19">
        <v>13412.97</v>
      </c>
      <c r="G1569" s="11" t="s">
        <v>12</v>
      </c>
      <c r="H1569" s="11" t="s">
        <v>12</v>
      </c>
      <c r="I1569" s="11" t="s">
        <v>249</v>
      </c>
      <c r="J1569" s="14">
        <f t="shared" si="48"/>
        <v>33957</v>
      </c>
      <c r="K1569" s="15">
        <f t="shared" si="49"/>
        <v>30</v>
      </c>
    </row>
    <row r="1570" spans="1:11" x14ac:dyDescent="0.3">
      <c r="A1570" s="11" t="s">
        <v>1601</v>
      </c>
      <c r="B1570" s="11">
        <v>1961</v>
      </c>
      <c r="C1570" s="11" t="s">
        <v>10</v>
      </c>
      <c r="D1570" s="11">
        <v>22</v>
      </c>
      <c r="E1570" s="11">
        <v>0</v>
      </c>
      <c r="F1570" s="19">
        <v>13415.04</v>
      </c>
      <c r="G1570" s="11" t="s">
        <v>12</v>
      </c>
      <c r="H1570" s="11" t="s">
        <v>11</v>
      </c>
      <c r="I1570" s="11" t="s">
        <v>23</v>
      </c>
      <c r="J1570" s="14">
        <f t="shared" si="48"/>
        <v>22484</v>
      </c>
      <c r="K1570" s="15">
        <f t="shared" si="49"/>
        <v>61</v>
      </c>
    </row>
    <row r="1571" spans="1:11" x14ac:dyDescent="0.3">
      <c r="A1571" s="11" t="s">
        <v>1602</v>
      </c>
      <c r="B1571" s="11">
        <v>1994</v>
      </c>
      <c r="C1571" s="11" t="s">
        <v>18</v>
      </c>
      <c r="D1571" s="11">
        <v>17</v>
      </c>
      <c r="E1571" s="11">
        <v>0</v>
      </c>
      <c r="F1571" s="19">
        <v>13417.05</v>
      </c>
      <c r="G1571" s="11" t="s">
        <v>12</v>
      </c>
      <c r="H1571" s="11" t="s">
        <v>12</v>
      </c>
      <c r="I1571" s="11" t="s">
        <v>23</v>
      </c>
      <c r="J1571" s="14">
        <f t="shared" si="48"/>
        <v>34502</v>
      </c>
      <c r="K1571" s="15">
        <f t="shared" si="49"/>
        <v>28</v>
      </c>
    </row>
    <row r="1572" spans="1:11" x14ac:dyDescent="0.3">
      <c r="A1572" s="11" t="s">
        <v>1603</v>
      </c>
      <c r="B1572" s="11">
        <v>1961</v>
      </c>
      <c r="C1572" s="11" t="s">
        <v>15</v>
      </c>
      <c r="D1572" s="11">
        <v>3</v>
      </c>
      <c r="E1572" s="11">
        <v>0</v>
      </c>
      <c r="F1572" s="19">
        <v>13429.04</v>
      </c>
      <c r="G1572" s="11" t="s">
        <v>12</v>
      </c>
      <c r="H1572" s="11" t="s">
        <v>12</v>
      </c>
      <c r="I1572" s="11" t="s">
        <v>23</v>
      </c>
      <c r="J1572" s="14">
        <f t="shared" si="48"/>
        <v>22588</v>
      </c>
      <c r="K1572" s="15">
        <f t="shared" si="49"/>
        <v>61</v>
      </c>
    </row>
    <row r="1573" spans="1:11" x14ac:dyDescent="0.3">
      <c r="A1573" s="11" t="s">
        <v>1604</v>
      </c>
      <c r="B1573" s="11">
        <v>1966</v>
      </c>
      <c r="C1573" s="11" t="s">
        <v>15</v>
      </c>
      <c r="D1573" s="11">
        <v>14</v>
      </c>
      <c r="E1573" s="11">
        <v>3</v>
      </c>
      <c r="F1573" s="19">
        <v>13430.27</v>
      </c>
      <c r="G1573" s="11" t="s">
        <v>12</v>
      </c>
      <c r="H1573" s="11" t="s">
        <v>12</v>
      </c>
      <c r="I1573" s="11" t="s">
        <v>247</v>
      </c>
      <c r="J1573" s="14">
        <f t="shared" si="48"/>
        <v>24425</v>
      </c>
      <c r="K1573" s="15">
        <f t="shared" si="49"/>
        <v>56</v>
      </c>
    </row>
    <row r="1574" spans="1:11" x14ac:dyDescent="0.3">
      <c r="A1574" s="11" t="s">
        <v>1605</v>
      </c>
      <c r="B1574" s="11">
        <v>1975</v>
      </c>
      <c r="C1574" s="11" t="s">
        <v>18</v>
      </c>
      <c r="D1574" s="11">
        <v>29</v>
      </c>
      <c r="E1574" s="11">
        <v>1</v>
      </c>
      <c r="F1574" s="19">
        <v>13440.7</v>
      </c>
      <c r="G1574" s="11" t="s">
        <v>12</v>
      </c>
      <c r="H1574" s="11" t="s">
        <v>11</v>
      </c>
      <c r="I1574" s="11" t="s">
        <v>23</v>
      </c>
      <c r="J1574" s="14">
        <f t="shared" si="48"/>
        <v>27574</v>
      </c>
      <c r="K1574" s="15">
        <f t="shared" si="49"/>
        <v>47</v>
      </c>
    </row>
    <row r="1575" spans="1:11" x14ac:dyDescent="0.3">
      <c r="A1575" s="11" t="s">
        <v>1606</v>
      </c>
      <c r="B1575" s="11">
        <v>1960</v>
      </c>
      <c r="C1575" s="11" t="s">
        <v>35</v>
      </c>
      <c r="D1575" s="11">
        <v>13</v>
      </c>
      <c r="E1575" s="11">
        <v>0</v>
      </c>
      <c r="F1575" s="19">
        <v>13451.12</v>
      </c>
      <c r="G1575" s="11" t="s">
        <v>12</v>
      </c>
      <c r="H1575" s="11" t="s">
        <v>16</v>
      </c>
      <c r="I1575" s="11" t="s">
        <v>42</v>
      </c>
      <c r="J1575" s="14">
        <f t="shared" si="48"/>
        <v>22141</v>
      </c>
      <c r="K1575" s="15">
        <f t="shared" si="49"/>
        <v>62</v>
      </c>
    </row>
    <row r="1576" spans="1:11" x14ac:dyDescent="0.3">
      <c r="A1576" s="11" t="s">
        <v>1607</v>
      </c>
      <c r="B1576" s="11">
        <v>1960</v>
      </c>
      <c r="C1576" s="11" t="s">
        <v>10</v>
      </c>
      <c r="D1576" s="11">
        <v>11</v>
      </c>
      <c r="E1576" s="11">
        <v>0</v>
      </c>
      <c r="F1576" s="19">
        <v>13457.96</v>
      </c>
      <c r="G1576" s="11" t="s">
        <v>12</v>
      </c>
      <c r="H1576" s="11" t="s">
        <v>16</v>
      </c>
      <c r="I1576" s="11" t="s">
        <v>13</v>
      </c>
      <c r="J1576" s="14">
        <f t="shared" si="48"/>
        <v>22108</v>
      </c>
      <c r="K1576" s="15">
        <f t="shared" si="49"/>
        <v>62</v>
      </c>
    </row>
    <row r="1577" spans="1:11" x14ac:dyDescent="0.3">
      <c r="A1577" s="11" t="s">
        <v>1608</v>
      </c>
      <c r="B1577" s="11">
        <v>1960</v>
      </c>
      <c r="C1577" s="11" t="s">
        <v>30</v>
      </c>
      <c r="D1577" s="11">
        <v>16</v>
      </c>
      <c r="E1577" s="11">
        <v>0</v>
      </c>
      <c r="F1577" s="19">
        <v>13462.52</v>
      </c>
      <c r="G1577" s="11" t="s">
        <v>12</v>
      </c>
      <c r="H1577" s="11" t="s">
        <v>11</v>
      </c>
      <c r="I1577" s="11" t="s">
        <v>42</v>
      </c>
      <c r="J1577" s="14">
        <f t="shared" si="48"/>
        <v>22266</v>
      </c>
      <c r="K1577" s="15">
        <f t="shared" si="49"/>
        <v>62</v>
      </c>
    </row>
    <row r="1578" spans="1:11" x14ac:dyDescent="0.3">
      <c r="A1578" s="11" t="s">
        <v>1609</v>
      </c>
      <c r="B1578" s="11">
        <v>1985</v>
      </c>
      <c r="C1578" s="11" t="s">
        <v>35</v>
      </c>
      <c r="D1578" s="11">
        <v>19</v>
      </c>
      <c r="E1578" s="11">
        <v>3</v>
      </c>
      <c r="F1578" s="19">
        <v>13465.8</v>
      </c>
      <c r="G1578" s="11" t="s">
        <v>12</v>
      </c>
      <c r="H1578" s="11" t="s">
        <v>16</v>
      </c>
      <c r="I1578" s="11" t="s">
        <v>23</v>
      </c>
      <c r="J1578" s="14">
        <f t="shared" si="48"/>
        <v>31278</v>
      </c>
      <c r="K1578" s="15">
        <f t="shared" si="49"/>
        <v>37</v>
      </c>
    </row>
    <row r="1579" spans="1:11" x14ac:dyDescent="0.3">
      <c r="A1579" s="11" t="s">
        <v>1610</v>
      </c>
      <c r="B1579" s="11">
        <v>1960</v>
      </c>
      <c r="C1579" s="11" t="s">
        <v>10</v>
      </c>
      <c r="D1579" s="11">
        <v>28</v>
      </c>
      <c r="E1579" s="11">
        <v>0</v>
      </c>
      <c r="F1579" s="19">
        <v>13470.8</v>
      </c>
      <c r="G1579" s="11" t="s">
        <v>12</v>
      </c>
      <c r="H1579" s="11" t="s">
        <v>11</v>
      </c>
      <c r="I1579" s="11" t="s">
        <v>13</v>
      </c>
      <c r="J1579" s="14">
        <f t="shared" si="48"/>
        <v>22125</v>
      </c>
      <c r="K1579" s="15">
        <f t="shared" si="49"/>
        <v>62</v>
      </c>
    </row>
    <row r="1580" spans="1:11" x14ac:dyDescent="0.3">
      <c r="A1580" s="11" t="s">
        <v>1611</v>
      </c>
      <c r="B1580" s="11">
        <v>1960</v>
      </c>
      <c r="C1580" s="11" t="s">
        <v>10</v>
      </c>
      <c r="D1580" s="11">
        <v>24</v>
      </c>
      <c r="E1580" s="11">
        <v>0</v>
      </c>
      <c r="F1580" s="19">
        <v>13470.86</v>
      </c>
      <c r="G1580" s="11" t="s">
        <v>12</v>
      </c>
      <c r="H1580" s="11" t="s">
        <v>12</v>
      </c>
      <c r="I1580" s="11" t="s">
        <v>42</v>
      </c>
      <c r="J1580" s="14">
        <f t="shared" si="48"/>
        <v>22121</v>
      </c>
      <c r="K1580" s="15">
        <f t="shared" si="49"/>
        <v>62</v>
      </c>
    </row>
    <row r="1581" spans="1:11" x14ac:dyDescent="0.3">
      <c r="A1581" s="11" t="s">
        <v>1612</v>
      </c>
      <c r="B1581" s="11">
        <v>1975</v>
      </c>
      <c r="C1581" s="11" t="s">
        <v>35</v>
      </c>
      <c r="D1581" s="11">
        <v>7</v>
      </c>
      <c r="E1581" s="11">
        <v>1</v>
      </c>
      <c r="F1581" s="19">
        <v>13472.19</v>
      </c>
      <c r="G1581" s="11" t="s">
        <v>12</v>
      </c>
      <c r="H1581" s="11" t="s">
        <v>11</v>
      </c>
      <c r="I1581" s="11" t="s">
        <v>23</v>
      </c>
      <c r="J1581" s="14">
        <f t="shared" si="48"/>
        <v>27613</v>
      </c>
      <c r="K1581" s="15">
        <f t="shared" si="49"/>
        <v>47</v>
      </c>
    </row>
    <row r="1582" spans="1:11" x14ac:dyDescent="0.3">
      <c r="A1582" s="11" t="s">
        <v>1613</v>
      </c>
      <c r="B1582" s="11">
        <v>1990</v>
      </c>
      <c r="C1582" s="11" t="s">
        <v>35</v>
      </c>
      <c r="D1582" s="11">
        <v>30</v>
      </c>
      <c r="E1582" s="11">
        <v>3</v>
      </c>
      <c r="F1582" s="19">
        <v>13480.83</v>
      </c>
      <c r="G1582" s="11" t="s">
        <v>12</v>
      </c>
      <c r="H1582" s="11" t="s">
        <v>11</v>
      </c>
      <c r="I1582" s="11" t="s">
        <v>249</v>
      </c>
      <c r="J1582" s="14">
        <f t="shared" si="48"/>
        <v>33115</v>
      </c>
      <c r="K1582" s="15">
        <f t="shared" si="49"/>
        <v>32</v>
      </c>
    </row>
    <row r="1583" spans="1:11" x14ac:dyDescent="0.3">
      <c r="A1583" s="11" t="s">
        <v>1614</v>
      </c>
      <c r="B1583" s="11">
        <v>1963</v>
      </c>
      <c r="C1583" s="11" t="s">
        <v>37</v>
      </c>
      <c r="D1583" s="11">
        <v>14</v>
      </c>
      <c r="E1583" s="11">
        <v>0</v>
      </c>
      <c r="F1583" s="19">
        <v>13511.28</v>
      </c>
      <c r="G1583" s="11" t="s">
        <v>12</v>
      </c>
      <c r="H1583" s="11" t="s">
        <v>16</v>
      </c>
      <c r="I1583" s="11" t="s">
        <v>23</v>
      </c>
      <c r="J1583" s="14">
        <f t="shared" si="48"/>
        <v>23298</v>
      </c>
      <c r="K1583" s="15">
        <f t="shared" si="49"/>
        <v>59</v>
      </c>
    </row>
    <row r="1584" spans="1:11" x14ac:dyDescent="0.3">
      <c r="A1584" s="11" t="s">
        <v>1615</v>
      </c>
      <c r="B1584" s="11">
        <v>1960</v>
      </c>
      <c r="C1584" s="11" t="s">
        <v>10</v>
      </c>
      <c r="D1584" s="11">
        <v>11</v>
      </c>
      <c r="E1584" s="11">
        <v>0</v>
      </c>
      <c r="F1584" s="19">
        <v>13555</v>
      </c>
      <c r="G1584" s="11" t="s">
        <v>12</v>
      </c>
      <c r="H1584" s="11" t="s">
        <v>12</v>
      </c>
      <c r="I1584" s="11" t="s">
        <v>356</v>
      </c>
      <c r="J1584" s="14">
        <f t="shared" si="48"/>
        <v>22108</v>
      </c>
      <c r="K1584" s="15">
        <f t="shared" si="49"/>
        <v>62</v>
      </c>
    </row>
    <row r="1585" spans="1:11" x14ac:dyDescent="0.3">
      <c r="A1585" s="11" t="s">
        <v>1616</v>
      </c>
      <c r="B1585" s="11">
        <v>1968</v>
      </c>
      <c r="C1585" s="11" t="s">
        <v>10</v>
      </c>
      <c r="D1585" s="11">
        <v>15</v>
      </c>
      <c r="E1585" s="11">
        <v>0</v>
      </c>
      <c r="F1585" s="19">
        <v>13566.04</v>
      </c>
      <c r="G1585" s="11" t="s">
        <v>12</v>
      </c>
      <c r="H1585" s="11" t="s">
        <v>12</v>
      </c>
      <c r="I1585" s="11" t="s">
        <v>535</v>
      </c>
      <c r="J1585" s="14">
        <f t="shared" si="48"/>
        <v>25034</v>
      </c>
      <c r="K1585" s="15">
        <f t="shared" si="49"/>
        <v>54</v>
      </c>
    </row>
    <row r="1586" spans="1:11" x14ac:dyDescent="0.3">
      <c r="A1586" s="11" t="s">
        <v>1617</v>
      </c>
      <c r="B1586" s="11">
        <v>1992</v>
      </c>
      <c r="C1586" s="11" t="s">
        <v>35</v>
      </c>
      <c r="D1586" s="11">
        <v>14</v>
      </c>
      <c r="E1586" s="11">
        <v>0</v>
      </c>
      <c r="F1586" s="19">
        <v>13588.17</v>
      </c>
      <c r="G1586" s="11" t="s">
        <v>12</v>
      </c>
      <c r="H1586" s="11" t="s">
        <v>16</v>
      </c>
      <c r="I1586" s="11" t="s">
        <v>23</v>
      </c>
      <c r="J1586" s="14">
        <f t="shared" si="48"/>
        <v>33830</v>
      </c>
      <c r="K1586" s="15">
        <f t="shared" si="49"/>
        <v>30</v>
      </c>
    </row>
    <row r="1587" spans="1:11" x14ac:dyDescent="0.3">
      <c r="A1587" s="11" t="s">
        <v>1618</v>
      </c>
      <c r="B1587" s="11">
        <v>1964</v>
      </c>
      <c r="C1587" s="11" t="s">
        <v>20</v>
      </c>
      <c r="D1587" s="11">
        <v>10</v>
      </c>
      <c r="E1587" s="11">
        <v>2</v>
      </c>
      <c r="F1587" s="19">
        <v>13607.37</v>
      </c>
      <c r="G1587" s="11" t="s">
        <v>12</v>
      </c>
      <c r="H1587" s="11" t="s">
        <v>16</v>
      </c>
      <c r="I1587" s="11" t="s">
        <v>247</v>
      </c>
      <c r="J1587" s="14">
        <f t="shared" si="48"/>
        <v>23630</v>
      </c>
      <c r="K1587" s="15">
        <f t="shared" si="49"/>
        <v>58</v>
      </c>
    </row>
    <row r="1588" spans="1:11" x14ac:dyDescent="0.3">
      <c r="A1588" s="11" t="s">
        <v>1619</v>
      </c>
      <c r="B1588" s="11">
        <v>1961</v>
      </c>
      <c r="C1588" s="11" t="s">
        <v>15</v>
      </c>
      <c r="D1588" s="11">
        <v>18</v>
      </c>
      <c r="E1588" s="11">
        <v>0</v>
      </c>
      <c r="F1588" s="19">
        <v>13616.36</v>
      </c>
      <c r="G1588" s="11" t="s">
        <v>12</v>
      </c>
      <c r="H1588" s="11" t="s">
        <v>12</v>
      </c>
      <c r="I1588" s="11" t="s">
        <v>247</v>
      </c>
      <c r="J1588" s="14">
        <f t="shared" si="48"/>
        <v>22603</v>
      </c>
      <c r="K1588" s="15">
        <f t="shared" si="49"/>
        <v>61</v>
      </c>
    </row>
    <row r="1589" spans="1:11" x14ac:dyDescent="0.3">
      <c r="A1589" s="11" t="s">
        <v>1620</v>
      </c>
      <c r="B1589" s="11">
        <v>1969</v>
      </c>
      <c r="C1589" s="11" t="s">
        <v>10</v>
      </c>
      <c r="D1589" s="11">
        <v>26</v>
      </c>
      <c r="E1589" s="11">
        <v>0</v>
      </c>
      <c r="F1589" s="19">
        <v>13622.01</v>
      </c>
      <c r="G1589" s="11" t="s">
        <v>12</v>
      </c>
      <c r="H1589" s="11" t="s">
        <v>12</v>
      </c>
      <c r="I1589" s="11" t="s">
        <v>23</v>
      </c>
      <c r="J1589" s="14">
        <f t="shared" si="48"/>
        <v>25410</v>
      </c>
      <c r="K1589" s="15">
        <f t="shared" si="49"/>
        <v>53</v>
      </c>
    </row>
    <row r="1590" spans="1:11" x14ac:dyDescent="0.3">
      <c r="A1590" s="11" t="s">
        <v>1621</v>
      </c>
      <c r="B1590" s="11">
        <v>1961</v>
      </c>
      <c r="C1590" s="11" t="s">
        <v>30</v>
      </c>
      <c r="D1590" s="11">
        <v>24</v>
      </c>
      <c r="E1590" s="11">
        <v>0</v>
      </c>
      <c r="F1590" s="19">
        <v>13635.64</v>
      </c>
      <c r="G1590" s="11" t="s">
        <v>12</v>
      </c>
      <c r="H1590" s="11" t="s">
        <v>12</v>
      </c>
      <c r="I1590" s="11" t="s">
        <v>247</v>
      </c>
      <c r="J1590" s="14">
        <f t="shared" si="48"/>
        <v>22639</v>
      </c>
      <c r="K1590" s="15">
        <f t="shared" si="49"/>
        <v>61</v>
      </c>
    </row>
    <row r="1591" spans="1:11" x14ac:dyDescent="0.3">
      <c r="A1591" s="11" t="s">
        <v>1622</v>
      </c>
      <c r="B1591" s="11">
        <v>1984</v>
      </c>
      <c r="C1591" s="11" t="s">
        <v>10</v>
      </c>
      <c r="D1591" s="11">
        <v>20</v>
      </c>
      <c r="E1591" s="11">
        <v>3</v>
      </c>
      <c r="F1591" s="19">
        <v>13638.06</v>
      </c>
      <c r="G1591" s="11" t="s">
        <v>12</v>
      </c>
      <c r="H1591" s="11" t="s">
        <v>12</v>
      </c>
      <c r="I1591" s="11" t="s">
        <v>249</v>
      </c>
      <c r="J1591" s="14">
        <f t="shared" si="48"/>
        <v>30883</v>
      </c>
      <c r="K1591" s="15">
        <f t="shared" si="49"/>
        <v>38</v>
      </c>
    </row>
    <row r="1592" spans="1:11" x14ac:dyDescent="0.3">
      <c r="A1592" s="11" t="s">
        <v>1623</v>
      </c>
      <c r="B1592" s="11">
        <v>1963</v>
      </c>
      <c r="C1592" s="11" t="s">
        <v>35</v>
      </c>
      <c r="D1592" s="11">
        <v>4</v>
      </c>
      <c r="E1592" s="11">
        <v>0</v>
      </c>
      <c r="F1592" s="19">
        <v>13677.68</v>
      </c>
      <c r="G1592" s="11" t="s">
        <v>12</v>
      </c>
      <c r="H1592" s="11" t="s">
        <v>11</v>
      </c>
      <c r="I1592" s="11" t="s">
        <v>300</v>
      </c>
      <c r="J1592" s="14">
        <f t="shared" si="48"/>
        <v>23227</v>
      </c>
      <c r="K1592" s="15">
        <f t="shared" si="49"/>
        <v>59</v>
      </c>
    </row>
    <row r="1593" spans="1:11" x14ac:dyDescent="0.3">
      <c r="A1593" s="11" t="s">
        <v>1624</v>
      </c>
      <c r="B1593" s="11">
        <v>1985</v>
      </c>
      <c r="C1593" s="11" t="s">
        <v>20</v>
      </c>
      <c r="D1593" s="11">
        <v>14</v>
      </c>
      <c r="E1593" s="11">
        <v>3</v>
      </c>
      <c r="F1593" s="19">
        <v>13685.51</v>
      </c>
      <c r="G1593" s="11" t="s">
        <v>12</v>
      </c>
      <c r="H1593" s="11" t="s">
        <v>16</v>
      </c>
      <c r="I1593" s="11" t="s">
        <v>535</v>
      </c>
      <c r="J1593" s="14">
        <f t="shared" si="48"/>
        <v>31304</v>
      </c>
      <c r="K1593" s="15">
        <f t="shared" si="49"/>
        <v>37</v>
      </c>
    </row>
    <row r="1594" spans="1:11" x14ac:dyDescent="0.3">
      <c r="A1594" s="11" t="s">
        <v>1625</v>
      </c>
      <c r="B1594" s="11">
        <v>1986</v>
      </c>
      <c r="C1594" s="11" t="s">
        <v>15</v>
      </c>
      <c r="D1594" s="11">
        <v>24</v>
      </c>
      <c r="E1594" s="11">
        <v>3</v>
      </c>
      <c r="F1594" s="19">
        <v>13714.55</v>
      </c>
      <c r="G1594" s="11" t="s">
        <v>12</v>
      </c>
      <c r="H1594" s="11" t="s">
        <v>11</v>
      </c>
      <c r="I1594" s="11" t="s">
        <v>249</v>
      </c>
      <c r="J1594" s="14">
        <f t="shared" si="48"/>
        <v>31740</v>
      </c>
      <c r="K1594" s="15">
        <f t="shared" si="49"/>
        <v>36</v>
      </c>
    </row>
    <row r="1595" spans="1:11" x14ac:dyDescent="0.3">
      <c r="A1595" s="11" t="s">
        <v>1626</v>
      </c>
      <c r="B1595" s="11">
        <v>1981</v>
      </c>
      <c r="C1595" s="11" t="s">
        <v>35</v>
      </c>
      <c r="D1595" s="11">
        <v>2</v>
      </c>
      <c r="E1595" s="11">
        <v>1</v>
      </c>
      <c r="F1595" s="19">
        <v>13725.47</v>
      </c>
      <c r="G1595" s="11" t="s">
        <v>12</v>
      </c>
      <c r="H1595" s="11" t="s">
        <v>11</v>
      </c>
      <c r="I1595" s="11" t="s">
        <v>247</v>
      </c>
      <c r="J1595" s="14">
        <f t="shared" si="48"/>
        <v>29800</v>
      </c>
      <c r="K1595" s="15">
        <f t="shared" si="49"/>
        <v>41</v>
      </c>
    </row>
    <row r="1596" spans="1:11" x14ac:dyDescent="0.3">
      <c r="A1596" s="11" t="s">
        <v>1627</v>
      </c>
      <c r="B1596" s="11">
        <v>1985</v>
      </c>
      <c r="C1596" s="11" t="s">
        <v>35</v>
      </c>
      <c r="D1596" s="11">
        <v>29</v>
      </c>
      <c r="E1596" s="11">
        <v>3</v>
      </c>
      <c r="F1596" s="19">
        <v>13726.21</v>
      </c>
      <c r="G1596" s="11" t="s">
        <v>12</v>
      </c>
      <c r="H1596" s="11" t="s">
        <v>12</v>
      </c>
      <c r="I1596" s="11" t="s">
        <v>535</v>
      </c>
      <c r="J1596" s="14">
        <f t="shared" si="48"/>
        <v>31288</v>
      </c>
      <c r="K1596" s="15">
        <f t="shared" si="49"/>
        <v>37</v>
      </c>
    </row>
    <row r="1597" spans="1:11" x14ac:dyDescent="0.3">
      <c r="A1597" s="11" t="s">
        <v>1628</v>
      </c>
      <c r="B1597" s="11">
        <v>1969</v>
      </c>
      <c r="C1597" s="11" t="s">
        <v>37</v>
      </c>
      <c r="D1597" s="11">
        <v>23</v>
      </c>
      <c r="E1597" s="11">
        <v>0</v>
      </c>
      <c r="F1597" s="19">
        <v>13746.74</v>
      </c>
      <c r="G1597" s="11" t="s">
        <v>12</v>
      </c>
      <c r="H1597" s="11" t="s">
        <v>11</v>
      </c>
      <c r="I1597" s="11" t="s">
        <v>535</v>
      </c>
      <c r="J1597" s="14">
        <f t="shared" si="48"/>
        <v>25499</v>
      </c>
      <c r="K1597" s="15">
        <f t="shared" si="49"/>
        <v>53</v>
      </c>
    </row>
    <row r="1598" spans="1:11" x14ac:dyDescent="0.3">
      <c r="A1598" s="11" t="s">
        <v>1629</v>
      </c>
      <c r="B1598" s="11">
        <v>2004</v>
      </c>
      <c r="C1598" s="11" t="s">
        <v>10</v>
      </c>
      <c r="D1598" s="11">
        <v>16</v>
      </c>
      <c r="E1598" s="11">
        <v>0</v>
      </c>
      <c r="F1598" s="19">
        <v>13747.87</v>
      </c>
      <c r="G1598" s="11" t="s">
        <v>12</v>
      </c>
      <c r="H1598" s="11" t="s">
        <v>11</v>
      </c>
      <c r="I1598" s="11" t="s">
        <v>170</v>
      </c>
      <c r="J1598" s="14">
        <f t="shared" si="48"/>
        <v>38184</v>
      </c>
      <c r="K1598" s="15">
        <f t="shared" si="49"/>
        <v>18</v>
      </c>
    </row>
    <row r="1599" spans="1:11" x14ac:dyDescent="0.3">
      <c r="A1599" s="11" t="s">
        <v>1630</v>
      </c>
      <c r="B1599" s="11">
        <v>1959</v>
      </c>
      <c r="C1599" s="11" t="s">
        <v>35</v>
      </c>
      <c r="D1599" s="11">
        <v>6</v>
      </c>
      <c r="E1599" s="11">
        <v>0</v>
      </c>
      <c r="F1599" s="19">
        <v>13770.1</v>
      </c>
      <c r="G1599" s="11" t="s">
        <v>12</v>
      </c>
      <c r="H1599" s="11" t="s">
        <v>16</v>
      </c>
      <c r="I1599" s="11" t="s">
        <v>23</v>
      </c>
      <c r="J1599" s="14">
        <f t="shared" si="48"/>
        <v>21768</v>
      </c>
      <c r="K1599" s="15">
        <f t="shared" si="49"/>
        <v>63</v>
      </c>
    </row>
    <row r="1600" spans="1:11" x14ac:dyDescent="0.3">
      <c r="A1600" s="11" t="s">
        <v>1631</v>
      </c>
      <c r="B1600" s="11">
        <v>1966</v>
      </c>
      <c r="C1600" s="11" t="s">
        <v>15</v>
      </c>
      <c r="D1600" s="11">
        <v>10</v>
      </c>
      <c r="E1600" s="11">
        <v>0</v>
      </c>
      <c r="F1600" s="19">
        <v>13801.61</v>
      </c>
      <c r="G1600" s="11" t="s">
        <v>12</v>
      </c>
      <c r="H1600" s="11" t="s">
        <v>12</v>
      </c>
      <c r="I1600" s="11" t="s">
        <v>535</v>
      </c>
      <c r="J1600" s="14">
        <f t="shared" si="48"/>
        <v>24421</v>
      </c>
      <c r="K1600" s="15">
        <f t="shared" si="49"/>
        <v>56</v>
      </c>
    </row>
    <row r="1601" spans="1:11" x14ac:dyDescent="0.3">
      <c r="A1601" s="11" t="s">
        <v>1632</v>
      </c>
      <c r="B1601" s="11">
        <v>1986</v>
      </c>
      <c r="C1601" s="11" t="s">
        <v>30</v>
      </c>
      <c r="D1601" s="11">
        <v>8</v>
      </c>
      <c r="E1601" s="11">
        <v>3</v>
      </c>
      <c r="F1601" s="19">
        <v>13819.49</v>
      </c>
      <c r="G1601" s="11" t="s">
        <v>12</v>
      </c>
      <c r="H1601" s="11" t="s">
        <v>11</v>
      </c>
      <c r="I1601" s="11" t="s">
        <v>23</v>
      </c>
      <c r="J1601" s="14">
        <f t="shared" si="48"/>
        <v>31754</v>
      </c>
      <c r="K1601" s="15">
        <f t="shared" si="49"/>
        <v>36</v>
      </c>
    </row>
    <row r="1602" spans="1:11" x14ac:dyDescent="0.3">
      <c r="A1602" s="11" t="s">
        <v>1633</v>
      </c>
      <c r="B1602" s="11">
        <v>1958</v>
      </c>
      <c r="C1602" s="11" t="s">
        <v>15</v>
      </c>
      <c r="D1602" s="11">
        <v>25</v>
      </c>
      <c r="E1602" s="11">
        <v>0</v>
      </c>
      <c r="F1602" s="19">
        <v>13822.8</v>
      </c>
      <c r="G1602" s="11" t="s">
        <v>12</v>
      </c>
      <c r="H1602" s="11" t="s">
        <v>12</v>
      </c>
      <c r="I1602" s="11" t="s">
        <v>42</v>
      </c>
      <c r="J1602" s="14">
        <f t="shared" ref="J1602:J1665" si="50">DATE(B1602,MONTH(DATEVALUE(C1602&amp;" 1")),D1602)</f>
        <v>21514</v>
      </c>
      <c r="K1602" s="15">
        <f t="shared" ref="K1602:K1665" si="51">DATEDIF(J1602,DATE(2023,6,8),"Y")</f>
        <v>64</v>
      </c>
    </row>
    <row r="1603" spans="1:11" x14ac:dyDescent="0.3">
      <c r="A1603" s="11" t="s">
        <v>1634</v>
      </c>
      <c r="B1603" s="11">
        <v>1958</v>
      </c>
      <c r="C1603" s="11" t="s">
        <v>30</v>
      </c>
      <c r="D1603" s="11">
        <v>10</v>
      </c>
      <c r="E1603" s="11">
        <v>0</v>
      </c>
      <c r="F1603" s="19">
        <v>13831.12</v>
      </c>
      <c r="G1603" s="11" t="s">
        <v>12</v>
      </c>
      <c r="H1603" s="11" t="s">
        <v>16</v>
      </c>
      <c r="I1603" s="11" t="s">
        <v>13</v>
      </c>
      <c r="J1603" s="14">
        <f t="shared" si="50"/>
        <v>21529</v>
      </c>
      <c r="K1603" s="15">
        <f t="shared" si="51"/>
        <v>64</v>
      </c>
    </row>
    <row r="1604" spans="1:11" x14ac:dyDescent="0.3">
      <c r="A1604" s="11" t="s">
        <v>1635</v>
      </c>
      <c r="B1604" s="11">
        <v>2003</v>
      </c>
      <c r="C1604" s="11" t="s">
        <v>18</v>
      </c>
      <c r="D1604" s="11">
        <v>7</v>
      </c>
      <c r="E1604" s="11">
        <v>0</v>
      </c>
      <c r="F1604" s="19">
        <v>13844.51</v>
      </c>
      <c r="G1604" s="11" t="s">
        <v>11</v>
      </c>
      <c r="H1604" s="11" t="s">
        <v>16</v>
      </c>
      <c r="I1604" s="11" t="s">
        <v>42</v>
      </c>
      <c r="J1604" s="14">
        <f t="shared" si="50"/>
        <v>37779</v>
      </c>
      <c r="K1604" s="15">
        <f t="shared" si="51"/>
        <v>20</v>
      </c>
    </row>
    <row r="1605" spans="1:11" x14ac:dyDescent="0.3">
      <c r="A1605" s="11" t="s">
        <v>1636</v>
      </c>
      <c r="B1605" s="11">
        <v>1960</v>
      </c>
      <c r="C1605" s="11" t="s">
        <v>10</v>
      </c>
      <c r="D1605" s="11">
        <v>21</v>
      </c>
      <c r="E1605" s="11">
        <v>0</v>
      </c>
      <c r="F1605" s="19">
        <v>13844.8</v>
      </c>
      <c r="G1605" s="11" t="s">
        <v>11</v>
      </c>
      <c r="H1605" s="11" t="s">
        <v>11</v>
      </c>
      <c r="I1605" s="11" t="s">
        <v>23</v>
      </c>
      <c r="J1605" s="14">
        <f t="shared" si="50"/>
        <v>22118</v>
      </c>
      <c r="K1605" s="15">
        <f t="shared" si="51"/>
        <v>62</v>
      </c>
    </row>
    <row r="1606" spans="1:11" x14ac:dyDescent="0.3">
      <c r="A1606" s="11" t="s">
        <v>1637</v>
      </c>
      <c r="B1606" s="11">
        <v>1978</v>
      </c>
      <c r="C1606" s="11" t="s">
        <v>30</v>
      </c>
      <c r="D1606" s="11">
        <v>19</v>
      </c>
      <c r="E1606" s="11">
        <v>2</v>
      </c>
      <c r="F1606" s="19">
        <v>13874.89</v>
      </c>
      <c r="G1606" s="11" t="s">
        <v>11</v>
      </c>
      <c r="H1606" s="11" t="s">
        <v>16</v>
      </c>
      <c r="I1606" s="11" t="s">
        <v>23</v>
      </c>
      <c r="J1606" s="14">
        <f t="shared" si="50"/>
        <v>28843</v>
      </c>
      <c r="K1606" s="15">
        <f t="shared" si="51"/>
        <v>44</v>
      </c>
    </row>
    <row r="1607" spans="1:11" x14ac:dyDescent="0.3">
      <c r="A1607" s="11" t="s">
        <v>1638</v>
      </c>
      <c r="B1607" s="11">
        <v>1959</v>
      </c>
      <c r="C1607" s="11" t="s">
        <v>37</v>
      </c>
      <c r="D1607" s="11">
        <v>5</v>
      </c>
      <c r="E1607" s="11">
        <v>0</v>
      </c>
      <c r="F1607" s="19">
        <v>13880.95</v>
      </c>
      <c r="G1607" s="11" t="s">
        <v>11</v>
      </c>
      <c r="H1607" s="11" t="s">
        <v>11</v>
      </c>
      <c r="I1607" s="11" t="s">
        <v>42</v>
      </c>
      <c r="J1607" s="14">
        <f t="shared" si="50"/>
        <v>21828</v>
      </c>
      <c r="K1607" s="15">
        <f t="shared" si="51"/>
        <v>63</v>
      </c>
    </row>
    <row r="1608" spans="1:11" x14ac:dyDescent="0.3">
      <c r="A1608" s="11" t="s">
        <v>1639</v>
      </c>
      <c r="B1608" s="11">
        <v>1985</v>
      </c>
      <c r="C1608" s="11" t="s">
        <v>20</v>
      </c>
      <c r="D1608" s="11">
        <v>25</v>
      </c>
      <c r="E1608" s="11">
        <v>3</v>
      </c>
      <c r="F1608" s="19">
        <v>13886.4</v>
      </c>
      <c r="G1608" s="11" t="s">
        <v>11</v>
      </c>
      <c r="H1608" s="11" t="s">
        <v>11</v>
      </c>
      <c r="I1608" s="11" t="s">
        <v>23</v>
      </c>
      <c r="J1608" s="14">
        <f t="shared" si="50"/>
        <v>31315</v>
      </c>
      <c r="K1608" s="15">
        <f t="shared" si="51"/>
        <v>37</v>
      </c>
    </row>
    <row r="1609" spans="1:11" x14ac:dyDescent="0.3">
      <c r="A1609" s="11" t="s">
        <v>1640</v>
      </c>
      <c r="B1609" s="11">
        <v>1959</v>
      </c>
      <c r="C1609" s="11" t="s">
        <v>30</v>
      </c>
      <c r="D1609" s="11">
        <v>29</v>
      </c>
      <c r="E1609" s="11">
        <v>0</v>
      </c>
      <c r="F1609" s="19">
        <v>13887.2</v>
      </c>
      <c r="G1609" s="11" t="s">
        <v>11</v>
      </c>
      <c r="H1609" s="11" t="s">
        <v>12</v>
      </c>
      <c r="I1609" s="11" t="s">
        <v>13</v>
      </c>
      <c r="J1609" s="14">
        <f t="shared" si="50"/>
        <v>21913</v>
      </c>
      <c r="K1609" s="15">
        <f t="shared" si="51"/>
        <v>63</v>
      </c>
    </row>
    <row r="1610" spans="1:11" x14ac:dyDescent="0.3">
      <c r="A1610" s="11" t="s">
        <v>1641</v>
      </c>
      <c r="B1610" s="11">
        <v>1959</v>
      </c>
      <c r="C1610" s="11" t="s">
        <v>10</v>
      </c>
      <c r="D1610" s="11">
        <v>7</v>
      </c>
      <c r="E1610" s="11">
        <v>0</v>
      </c>
      <c r="F1610" s="19">
        <v>13887.97</v>
      </c>
      <c r="G1610" s="11" t="s">
        <v>11</v>
      </c>
      <c r="H1610" s="11" t="s">
        <v>11</v>
      </c>
      <c r="I1610" s="11" t="s">
        <v>13</v>
      </c>
      <c r="J1610" s="14">
        <f t="shared" si="50"/>
        <v>21738</v>
      </c>
      <c r="K1610" s="15">
        <f t="shared" si="51"/>
        <v>63</v>
      </c>
    </row>
    <row r="1611" spans="1:11" x14ac:dyDescent="0.3">
      <c r="A1611" s="11" t="s">
        <v>1642</v>
      </c>
      <c r="B1611" s="11">
        <v>1962</v>
      </c>
      <c r="C1611" s="11" t="s">
        <v>10</v>
      </c>
      <c r="D1611" s="11">
        <v>27</v>
      </c>
      <c r="E1611" s="11">
        <v>3</v>
      </c>
      <c r="F1611" s="19">
        <v>13919.82</v>
      </c>
      <c r="G1611" s="11" t="s">
        <v>11</v>
      </c>
      <c r="H1611" s="11" t="s">
        <v>11</v>
      </c>
      <c r="I1611" s="11" t="s">
        <v>13</v>
      </c>
      <c r="J1611" s="14">
        <f t="shared" si="50"/>
        <v>22854</v>
      </c>
      <c r="K1611" s="15">
        <f t="shared" si="51"/>
        <v>60</v>
      </c>
    </row>
    <row r="1612" spans="1:11" x14ac:dyDescent="0.3">
      <c r="A1612" s="11" t="s">
        <v>1643</v>
      </c>
      <c r="B1612" s="11">
        <v>1960</v>
      </c>
      <c r="C1612" s="11" t="s">
        <v>18</v>
      </c>
      <c r="D1612" s="11">
        <v>18</v>
      </c>
      <c r="E1612" s="11">
        <v>1</v>
      </c>
      <c r="F1612" s="19">
        <v>13937.67</v>
      </c>
      <c r="G1612" s="11" t="s">
        <v>11</v>
      </c>
      <c r="H1612" s="11" t="s">
        <v>16</v>
      </c>
      <c r="I1612" s="11" t="s">
        <v>23</v>
      </c>
      <c r="J1612" s="14">
        <f t="shared" si="50"/>
        <v>22085</v>
      </c>
      <c r="K1612" s="15">
        <f t="shared" si="51"/>
        <v>62</v>
      </c>
    </row>
    <row r="1613" spans="1:11" x14ac:dyDescent="0.3">
      <c r="A1613" s="11" t="s">
        <v>1644</v>
      </c>
      <c r="B1613" s="11">
        <v>1959</v>
      </c>
      <c r="C1613" s="11" t="s">
        <v>35</v>
      </c>
      <c r="D1613" s="11">
        <v>29</v>
      </c>
      <c r="E1613" s="11">
        <v>0</v>
      </c>
      <c r="F1613" s="19">
        <v>13974.46</v>
      </c>
      <c r="G1613" s="11" t="s">
        <v>11</v>
      </c>
      <c r="H1613" s="11" t="s">
        <v>11</v>
      </c>
      <c r="I1613" s="11" t="s">
        <v>166</v>
      </c>
      <c r="J1613" s="14">
        <f t="shared" si="50"/>
        <v>21791</v>
      </c>
      <c r="K1613" s="15">
        <f t="shared" si="51"/>
        <v>63</v>
      </c>
    </row>
    <row r="1614" spans="1:11" x14ac:dyDescent="0.3">
      <c r="A1614" s="11" t="s">
        <v>1645</v>
      </c>
      <c r="B1614" s="11">
        <v>1990</v>
      </c>
      <c r="C1614" s="11" t="s">
        <v>10</v>
      </c>
      <c r="D1614" s="11">
        <v>13</v>
      </c>
      <c r="E1614" s="11">
        <v>3</v>
      </c>
      <c r="F1614" s="19">
        <v>13979.45</v>
      </c>
      <c r="G1614" s="11" t="s">
        <v>11</v>
      </c>
      <c r="H1614" s="11" t="s">
        <v>16</v>
      </c>
      <c r="I1614" s="11" t="s">
        <v>249</v>
      </c>
      <c r="J1614" s="14">
        <f t="shared" si="50"/>
        <v>33067</v>
      </c>
      <c r="K1614" s="15">
        <f t="shared" si="51"/>
        <v>32</v>
      </c>
    </row>
    <row r="1615" spans="1:11" x14ac:dyDescent="0.3">
      <c r="A1615" s="11" t="s">
        <v>1646</v>
      </c>
      <c r="B1615" s="11">
        <v>1959</v>
      </c>
      <c r="C1615" s="11" t="s">
        <v>20</v>
      </c>
      <c r="D1615" s="11">
        <v>6</v>
      </c>
      <c r="E1615" s="11">
        <v>0</v>
      </c>
      <c r="F1615" s="19">
        <v>13981.85</v>
      </c>
      <c r="G1615" s="11" t="s">
        <v>11</v>
      </c>
      <c r="H1615" s="11" t="s">
        <v>16</v>
      </c>
      <c r="I1615" s="11" t="s">
        <v>168</v>
      </c>
      <c r="J1615" s="14">
        <f t="shared" si="50"/>
        <v>21799</v>
      </c>
      <c r="K1615" s="15">
        <f t="shared" si="51"/>
        <v>63</v>
      </c>
    </row>
    <row r="1616" spans="1:11" x14ac:dyDescent="0.3">
      <c r="A1616" s="11" t="s">
        <v>1647</v>
      </c>
      <c r="B1616" s="11">
        <v>1963</v>
      </c>
      <c r="C1616" s="11" t="s">
        <v>30</v>
      </c>
      <c r="D1616" s="11">
        <v>23</v>
      </c>
      <c r="E1616" s="11">
        <v>3</v>
      </c>
      <c r="F1616" s="19">
        <v>14001.13</v>
      </c>
      <c r="G1616" s="11" t="s">
        <v>11</v>
      </c>
      <c r="H1616" s="11" t="s">
        <v>16</v>
      </c>
      <c r="I1616" s="11" t="s">
        <v>13</v>
      </c>
      <c r="J1616" s="14">
        <f t="shared" si="50"/>
        <v>23368</v>
      </c>
      <c r="K1616" s="15">
        <f t="shared" si="51"/>
        <v>59</v>
      </c>
    </row>
    <row r="1617" spans="1:11" x14ac:dyDescent="0.3">
      <c r="A1617" s="11" t="s">
        <v>1648</v>
      </c>
      <c r="B1617" s="11">
        <v>1963</v>
      </c>
      <c r="C1617" s="11" t="s">
        <v>10</v>
      </c>
      <c r="D1617" s="11">
        <v>6</v>
      </c>
      <c r="E1617" s="11">
        <v>3</v>
      </c>
      <c r="F1617" s="19">
        <v>14001.29</v>
      </c>
      <c r="G1617" s="11" t="s">
        <v>11</v>
      </c>
      <c r="H1617" s="11" t="s">
        <v>11</v>
      </c>
      <c r="I1617" s="11" t="s">
        <v>13</v>
      </c>
      <c r="J1617" s="14">
        <f t="shared" si="50"/>
        <v>23198</v>
      </c>
      <c r="K1617" s="15">
        <f t="shared" si="51"/>
        <v>59</v>
      </c>
    </row>
    <row r="1618" spans="1:11" x14ac:dyDescent="0.3">
      <c r="A1618" s="11" t="s">
        <v>1649</v>
      </c>
      <c r="B1618" s="11">
        <v>1963</v>
      </c>
      <c r="C1618" s="11" t="s">
        <v>10</v>
      </c>
      <c r="D1618" s="11">
        <v>8</v>
      </c>
      <c r="E1618" s="11">
        <v>3</v>
      </c>
      <c r="F1618" s="19">
        <v>14007.22</v>
      </c>
      <c r="G1618" s="11" t="s">
        <v>11</v>
      </c>
      <c r="H1618" s="11" t="s">
        <v>12</v>
      </c>
      <c r="I1618" s="11" t="s">
        <v>42</v>
      </c>
      <c r="J1618" s="14">
        <f t="shared" si="50"/>
        <v>23200</v>
      </c>
      <c r="K1618" s="15">
        <f t="shared" si="51"/>
        <v>59</v>
      </c>
    </row>
    <row r="1619" spans="1:11" x14ac:dyDescent="0.3">
      <c r="A1619" s="11" t="s">
        <v>1650</v>
      </c>
      <c r="B1619" s="11">
        <v>1960</v>
      </c>
      <c r="C1619" s="11" t="s">
        <v>15</v>
      </c>
      <c r="D1619" s="11">
        <v>8</v>
      </c>
      <c r="E1619" s="11">
        <v>0</v>
      </c>
      <c r="F1619" s="19">
        <v>14043.48</v>
      </c>
      <c r="G1619" s="11" t="s">
        <v>11</v>
      </c>
      <c r="H1619" s="11" t="s">
        <v>12</v>
      </c>
      <c r="I1619" s="11" t="s">
        <v>247</v>
      </c>
      <c r="J1619" s="14">
        <f t="shared" si="50"/>
        <v>22228</v>
      </c>
      <c r="K1619" s="15">
        <f t="shared" si="51"/>
        <v>62</v>
      </c>
    </row>
    <row r="1620" spans="1:11" x14ac:dyDescent="0.3">
      <c r="A1620" s="11" t="s">
        <v>1651</v>
      </c>
      <c r="B1620" s="11">
        <v>1991</v>
      </c>
      <c r="C1620" s="11" t="s">
        <v>20</v>
      </c>
      <c r="D1620" s="11">
        <v>12</v>
      </c>
      <c r="E1620" s="11">
        <v>3</v>
      </c>
      <c r="F1620" s="19">
        <v>14081.93</v>
      </c>
      <c r="G1620" s="11" t="s">
        <v>11</v>
      </c>
      <c r="H1620" s="11" t="s">
        <v>12</v>
      </c>
      <c r="I1620" s="11" t="s">
        <v>23</v>
      </c>
      <c r="J1620" s="14">
        <f t="shared" si="50"/>
        <v>33493</v>
      </c>
      <c r="K1620" s="15">
        <f t="shared" si="51"/>
        <v>31</v>
      </c>
    </row>
    <row r="1621" spans="1:11" x14ac:dyDescent="0.3">
      <c r="A1621" s="11" t="s">
        <v>1652</v>
      </c>
      <c r="B1621" s="11">
        <v>1976</v>
      </c>
      <c r="C1621" s="11" t="s">
        <v>20</v>
      </c>
      <c r="D1621" s="11">
        <v>26</v>
      </c>
      <c r="E1621" s="11">
        <v>2</v>
      </c>
      <c r="F1621" s="19">
        <v>14098.07</v>
      </c>
      <c r="G1621" s="11" t="s">
        <v>11</v>
      </c>
      <c r="H1621" s="11" t="s">
        <v>12</v>
      </c>
      <c r="I1621" s="11" t="s">
        <v>249</v>
      </c>
      <c r="J1621" s="14">
        <f t="shared" si="50"/>
        <v>28029</v>
      </c>
      <c r="K1621" s="15">
        <f t="shared" si="51"/>
        <v>46</v>
      </c>
    </row>
    <row r="1622" spans="1:11" x14ac:dyDescent="0.3">
      <c r="A1622" s="11" t="s">
        <v>1653</v>
      </c>
      <c r="B1622" s="11">
        <v>1961</v>
      </c>
      <c r="C1622" s="11" t="s">
        <v>18</v>
      </c>
      <c r="D1622" s="11">
        <v>14</v>
      </c>
      <c r="E1622" s="11">
        <v>2</v>
      </c>
      <c r="F1622" s="19">
        <v>14119.62</v>
      </c>
      <c r="G1622" s="11" t="s">
        <v>11</v>
      </c>
      <c r="H1622" s="11" t="s">
        <v>16</v>
      </c>
      <c r="I1622" s="11" t="s">
        <v>23</v>
      </c>
      <c r="J1622" s="14">
        <f t="shared" si="50"/>
        <v>22446</v>
      </c>
      <c r="K1622" s="15">
        <f t="shared" si="51"/>
        <v>61</v>
      </c>
    </row>
    <row r="1623" spans="1:11" x14ac:dyDescent="0.3">
      <c r="A1623" s="11" t="s">
        <v>1654</v>
      </c>
      <c r="B1623" s="11">
        <v>2004</v>
      </c>
      <c r="C1623" s="11" t="s">
        <v>10</v>
      </c>
      <c r="D1623" s="11">
        <v>6</v>
      </c>
      <c r="E1623" s="11">
        <v>0</v>
      </c>
      <c r="F1623" s="19">
        <v>14133.04</v>
      </c>
      <c r="G1623" s="11" t="s">
        <v>11</v>
      </c>
      <c r="H1623" s="11" t="s">
        <v>12</v>
      </c>
      <c r="I1623" s="11" t="s">
        <v>13</v>
      </c>
      <c r="J1623" s="14">
        <f t="shared" si="50"/>
        <v>38174</v>
      </c>
      <c r="K1623" s="15">
        <f t="shared" si="51"/>
        <v>18</v>
      </c>
    </row>
    <row r="1624" spans="1:11" x14ac:dyDescent="0.3">
      <c r="A1624" s="11" t="s">
        <v>1655</v>
      </c>
      <c r="B1624" s="11">
        <v>1984</v>
      </c>
      <c r="C1624" s="11" t="s">
        <v>10</v>
      </c>
      <c r="D1624" s="11">
        <v>7</v>
      </c>
      <c r="E1624" s="11">
        <v>3</v>
      </c>
      <c r="F1624" s="19">
        <v>14152.46</v>
      </c>
      <c r="G1624" s="11" t="s">
        <v>11</v>
      </c>
      <c r="H1624" s="11" t="s">
        <v>16</v>
      </c>
      <c r="I1624" s="11" t="s">
        <v>23</v>
      </c>
      <c r="J1624" s="14">
        <f t="shared" si="50"/>
        <v>30870</v>
      </c>
      <c r="K1624" s="15">
        <f t="shared" si="51"/>
        <v>38</v>
      </c>
    </row>
    <row r="1625" spans="1:11" x14ac:dyDescent="0.3">
      <c r="A1625" s="11" t="s">
        <v>1656</v>
      </c>
      <c r="B1625" s="11">
        <v>1968</v>
      </c>
      <c r="C1625" s="11" t="s">
        <v>30</v>
      </c>
      <c r="D1625" s="11">
        <v>25</v>
      </c>
      <c r="E1625" s="11">
        <v>0</v>
      </c>
      <c r="F1625" s="19">
        <v>14193.55</v>
      </c>
      <c r="G1625" s="11" t="s">
        <v>11</v>
      </c>
      <c r="H1625" s="11" t="s">
        <v>16</v>
      </c>
      <c r="I1625" s="11" t="s">
        <v>535</v>
      </c>
      <c r="J1625" s="14">
        <f t="shared" si="50"/>
        <v>25197</v>
      </c>
      <c r="K1625" s="15">
        <f t="shared" si="51"/>
        <v>54</v>
      </c>
    </row>
    <row r="1626" spans="1:11" x14ac:dyDescent="0.3">
      <c r="A1626" s="11" t="s">
        <v>1657</v>
      </c>
      <c r="B1626" s="11">
        <v>1983</v>
      </c>
      <c r="C1626" s="11" t="s">
        <v>15</v>
      </c>
      <c r="D1626" s="11">
        <v>17</v>
      </c>
      <c r="E1626" s="11">
        <v>3</v>
      </c>
      <c r="F1626" s="19">
        <v>14209.4</v>
      </c>
      <c r="G1626" s="11" t="s">
        <v>11</v>
      </c>
      <c r="H1626" s="11" t="s">
        <v>16</v>
      </c>
      <c r="I1626" s="11" t="s">
        <v>535</v>
      </c>
      <c r="J1626" s="14">
        <f t="shared" si="50"/>
        <v>30637</v>
      </c>
      <c r="K1626" s="15">
        <f t="shared" si="51"/>
        <v>39</v>
      </c>
    </row>
    <row r="1627" spans="1:11" x14ac:dyDescent="0.3">
      <c r="A1627" s="11" t="s">
        <v>1658</v>
      </c>
      <c r="B1627" s="11">
        <v>1958</v>
      </c>
      <c r="C1627" s="11" t="s">
        <v>20</v>
      </c>
      <c r="D1627" s="11">
        <v>21</v>
      </c>
      <c r="E1627" s="11">
        <v>0</v>
      </c>
      <c r="F1627" s="19">
        <v>14210.54</v>
      </c>
      <c r="G1627" s="11" t="s">
        <v>11</v>
      </c>
      <c r="H1627" s="11" t="s">
        <v>11</v>
      </c>
      <c r="I1627" s="11" t="s">
        <v>23</v>
      </c>
      <c r="J1627" s="14">
        <f t="shared" si="50"/>
        <v>21449</v>
      </c>
      <c r="K1627" s="15">
        <f t="shared" si="51"/>
        <v>64</v>
      </c>
    </row>
    <row r="1628" spans="1:11" x14ac:dyDescent="0.3">
      <c r="A1628" s="11" t="s">
        <v>1659</v>
      </c>
      <c r="B1628" s="11">
        <v>1961</v>
      </c>
      <c r="C1628" s="11" t="s">
        <v>20</v>
      </c>
      <c r="D1628" s="11">
        <v>25</v>
      </c>
      <c r="E1628" s="11">
        <v>2</v>
      </c>
      <c r="F1628" s="19">
        <v>14235.07</v>
      </c>
      <c r="G1628" s="11" t="s">
        <v>11</v>
      </c>
      <c r="H1628" s="11" t="s">
        <v>16</v>
      </c>
      <c r="I1628" s="11" t="s">
        <v>42</v>
      </c>
      <c r="J1628" s="14">
        <f t="shared" si="50"/>
        <v>22549</v>
      </c>
      <c r="K1628" s="15">
        <f t="shared" si="51"/>
        <v>61</v>
      </c>
    </row>
    <row r="1629" spans="1:11" x14ac:dyDescent="0.3">
      <c r="A1629" s="11" t="s">
        <v>1660</v>
      </c>
      <c r="B1629" s="11">
        <v>1959</v>
      </c>
      <c r="C1629" s="11" t="s">
        <v>37</v>
      </c>
      <c r="D1629" s="11">
        <v>10</v>
      </c>
      <c r="E1629" s="11">
        <v>0</v>
      </c>
      <c r="F1629" s="19">
        <v>14254.61</v>
      </c>
      <c r="G1629" s="11" t="s">
        <v>11</v>
      </c>
      <c r="H1629" s="11" t="s">
        <v>16</v>
      </c>
      <c r="I1629" s="11" t="s">
        <v>23</v>
      </c>
      <c r="J1629" s="14">
        <f t="shared" si="50"/>
        <v>21833</v>
      </c>
      <c r="K1629" s="15">
        <f t="shared" si="51"/>
        <v>63</v>
      </c>
    </row>
    <row r="1630" spans="1:11" x14ac:dyDescent="0.3">
      <c r="A1630" s="11" t="s">
        <v>1661</v>
      </c>
      <c r="B1630" s="11">
        <v>1959</v>
      </c>
      <c r="C1630" s="11" t="s">
        <v>15</v>
      </c>
      <c r="D1630" s="11">
        <v>8</v>
      </c>
      <c r="E1630" s="11">
        <v>0</v>
      </c>
      <c r="F1630" s="19">
        <v>14256.19</v>
      </c>
      <c r="G1630" s="11" t="s">
        <v>11</v>
      </c>
      <c r="H1630" s="11" t="s">
        <v>12</v>
      </c>
      <c r="I1630" s="11" t="s">
        <v>23</v>
      </c>
      <c r="J1630" s="14">
        <f t="shared" si="50"/>
        <v>21862</v>
      </c>
      <c r="K1630" s="15">
        <f t="shared" si="51"/>
        <v>63</v>
      </c>
    </row>
    <row r="1631" spans="1:11" x14ac:dyDescent="0.3">
      <c r="A1631" s="11" t="s">
        <v>1662</v>
      </c>
      <c r="B1631" s="11">
        <v>1974</v>
      </c>
      <c r="C1631" s="11" t="s">
        <v>30</v>
      </c>
      <c r="D1631" s="11">
        <v>26</v>
      </c>
      <c r="E1631" s="11">
        <v>0</v>
      </c>
      <c r="F1631" s="19">
        <v>14256.79</v>
      </c>
      <c r="G1631" s="11" t="s">
        <v>11</v>
      </c>
      <c r="H1631" s="11" t="s">
        <v>11</v>
      </c>
      <c r="I1631" s="11" t="s">
        <v>535</v>
      </c>
      <c r="J1631" s="14">
        <f t="shared" si="50"/>
        <v>27389</v>
      </c>
      <c r="K1631" s="15">
        <f t="shared" si="51"/>
        <v>48</v>
      </c>
    </row>
    <row r="1632" spans="1:11" x14ac:dyDescent="0.3">
      <c r="A1632" s="11" t="s">
        <v>1663</v>
      </c>
      <c r="B1632" s="11">
        <v>1972</v>
      </c>
      <c r="C1632" s="11" t="s">
        <v>10</v>
      </c>
      <c r="D1632" s="11">
        <v>13</v>
      </c>
      <c r="E1632" s="11">
        <v>0</v>
      </c>
      <c r="F1632" s="19">
        <v>14258.33</v>
      </c>
      <c r="G1632" s="11" t="s">
        <v>11</v>
      </c>
      <c r="H1632" s="11" t="s">
        <v>11</v>
      </c>
      <c r="I1632" s="11" t="s">
        <v>535</v>
      </c>
      <c r="J1632" s="14">
        <f t="shared" si="50"/>
        <v>26493</v>
      </c>
      <c r="K1632" s="15">
        <f t="shared" si="51"/>
        <v>50</v>
      </c>
    </row>
    <row r="1633" spans="1:11" x14ac:dyDescent="0.3">
      <c r="A1633" s="11" t="s">
        <v>1664</v>
      </c>
      <c r="B1633" s="11">
        <v>2004</v>
      </c>
      <c r="C1633" s="11" t="s">
        <v>20</v>
      </c>
      <c r="D1633" s="11">
        <v>6</v>
      </c>
      <c r="E1633" s="11">
        <v>0</v>
      </c>
      <c r="F1633" s="19">
        <v>14283.46</v>
      </c>
      <c r="G1633" s="11" t="s">
        <v>11</v>
      </c>
      <c r="H1633" s="11" t="s">
        <v>11</v>
      </c>
      <c r="I1633" s="11" t="s">
        <v>247</v>
      </c>
      <c r="J1633" s="14">
        <f t="shared" si="50"/>
        <v>38236</v>
      </c>
      <c r="K1633" s="15">
        <f t="shared" si="51"/>
        <v>18</v>
      </c>
    </row>
    <row r="1634" spans="1:11" x14ac:dyDescent="0.3">
      <c r="A1634" s="11" t="s">
        <v>1665</v>
      </c>
      <c r="B1634" s="11">
        <v>1968</v>
      </c>
      <c r="C1634" s="11" t="s">
        <v>30</v>
      </c>
      <c r="D1634" s="11">
        <v>15</v>
      </c>
      <c r="E1634" s="11">
        <v>0</v>
      </c>
      <c r="F1634" s="19">
        <v>14285.9</v>
      </c>
      <c r="G1634" s="11" t="s">
        <v>11</v>
      </c>
      <c r="H1634" s="11" t="s">
        <v>12</v>
      </c>
      <c r="I1634" s="11" t="s">
        <v>23</v>
      </c>
      <c r="J1634" s="14">
        <f t="shared" si="50"/>
        <v>25187</v>
      </c>
      <c r="K1634" s="15">
        <f t="shared" si="51"/>
        <v>54</v>
      </c>
    </row>
    <row r="1635" spans="1:11" x14ac:dyDescent="0.3">
      <c r="A1635" s="11" t="s">
        <v>1666</v>
      </c>
      <c r="B1635" s="11">
        <v>1958</v>
      </c>
      <c r="C1635" s="11" t="s">
        <v>37</v>
      </c>
      <c r="D1635" s="11">
        <v>15</v>
      </c>
      <c r="E1635" s="11">
        <v>0</v>
      </c>
      <c r="F1635" s="19">
        <v>14313.85</v>
      </c>
      <c r="G1635" s="11" t="s">
        <v>11</v>
      </c>
      <c r="H1635" s="11" t="s">
        <v>12</v>
      </c>
      <c r="I1635" s="11" t="s">
        <v>13</v>
      </c>
      <c r="J1635" s="14">
        <f t="shared" si="50"/>
        <v>21473</v>
      </c>
      <c r="K1635" s="15">
        <f t="shared" si="51"/>
        <v>64</v>
      </c>
    </row>
    <row r="1636" spans="1:11" x14ac:dyDescent="0.3">
      <c r="A1636" s="11" t="s">
        <v>1667</v>
      </c>
      <c r="B1636" s="11">
        <v>1958</v>
      </c>
      <c r="C1636" s="11" t="s">
        <v>10</v>
      </c>
      <c r="D1636" s="11">
        <v>10</v>
      </c>
      <c r="E1636" s="11">
        <v>0</v>
      </c>
      <c r="F1636" s="19">
        <v>14319.03</v>
      </c>
      <c r="G1636" s="11" t="s">
        <v>11</v>
      </c>
      <c r="H1636" s="11" t="s">
        <v>11</v>
      </c>
      <c r="I1636" s="11" t="s">
        <v>42</v>
      </c>
      <c r="J1636" s="14">
        <f t="shared" si="50"/>
        <v>21376</v>
      </c>
      <c r="K1636" s="15">
        <f t="shared" si="51"/>
        <v>64</v>
      </c>
    </row>
    <row r="1637" spans="1:11" x14ac:dyDescent="0.3">
      <c r="A1637" s="11" t="s">
        <v>1668</v>
      </c>
      <c r="B1637" s="11">
        <v>1969</v>
      </c>
      <c r="C1637" s="11" t="s">
        <v>20</v>
      </c>
      <c r="D1637" s="11">
        <v>26</v>
      </c>
      <c r="E1637" s="11">
        <v>0</v>
      </c>
      <c r="F1637" s="19">
        <v>14337.91</v>
      </c>
      <c r="G1637" s="11" t="s">
        <v>11</v>
      </c>
      <c r="H1637" s="11" t="s">
        <v>12</v>
      </c>
      <c r="I1637" s="11" t="s">
        <v>632</v>
      </c>
      <c r="J1637" s="14">
        <f t="shared" si="50"/>
        <v>25472</v>
      </c>
      <c r="K1637" s="15">
        <f t="shared" si="51"/>
        <v>53</v>
      </c>
    </row>
    <row r="1638" spans="1:11" x14ac:dyDescent="0.3">
      <c r="A1638" s="11" t="s">
        <v>1669</v>
      </c>
      <c r="B1638" s="11">
        <v>1959</v>
      </c>
      <c r="C1638" s="11" t="s">
        <v>30</v>
      </c>
      <c r="D1638" s="11">
        <v>24</v>
      </c>
      <c r="E1638" s="11">
        <v>1</v>
      </c>
      <c r="F1638" s="19">
        <v>14349.85</v>
      </c>
      <c r="G1638" s="11" t="s">
        <v>11</v>
      </c>
      <c r="H1638" s="11" t="s">
        <v>11</v>
      </c>
      <c r="I1638" s="11" t="s">
        <v>23</v>
      </c>
      <c r="J1638" s="14">
        <f t="shared" si="50"/>
        <v>21908</v>
      </c>
      <c r="K1638" s="15">
        <f t="shared" si="51"/>
        <v>63</v>
      </c>
    </row>
    <row r="1639" spans="1:11" x14ac:dyDescent="0.3">
      <c r="A1639" s="11" t="s">
        <v>1670</v>
      </c>
      <c r="B1639" s="11">
        <v>1967</v>
      </c>
      <c r="C1639" s="11" t="s">
        <v>37</v>
      </c>
      <c r="D1639" s="11">
        <v>10</v>
      </c>
      <c r="E1639" s="11">
        <v>0</v>
      </c>
      <c r="F1639" s="19">
        <v>14355.43</v>
      </c>
      <c r="G1639" s="11" t="s">
        <v>11</v>
      </c>
      <c r="H1639" s="11" t="s">
        <v>16</v>
      </c>
      <c r="I1639" s="11" t="s">
        <v>535</v>
      </c>
      <c r="J1639" s="14">
        <f t="shared" si="50"/>
        <v>24755</v>
      </c>
      <c r="K1639" s="15">
        <f t="shared" si="51"/>
        <v>55</v>
      </c>
    </row>
    <row r="1640" spans="1:11" x14ac:dyDescent="0.3">
      <c r="A1640" s="11" t="s">
        <v>1671</v>
      </c>
      <c r="B1640" s="11">
        <v>1988</v>
      </c>
      <c r="C1640" s="11" t="s">
        <v>15</v>
      </c>
      <c r="D1640" s="11">
        <v>16</v>
      </c>
      <c r="E1640" s="11">
        <v>1</v>
      </c>
      <c r="F1640" s="19">
        <v>14358.36</v>
      </c>
      <c r="G1640" s="11" t="s">
        <v>11</v>
      </c>
      <c r="H1640" s="11" t="s">
        <v>11</v>
      </c>
      <c r="I1640" s="11" t="s">
        <v>42</v>
      </c>
      <c r="J1640" s="14">
        <f t="shared" si="50"/>
        <v>32463</v>
      </c>
      <c r="K1640" s="15">
        <f t="shared" si="51"/>
        <v>34</v>
      </c>
    </row>
    <row r="1641" spans="1:11" x14ac:dyDescent="0.3">
      <c r="A1641" s="11" t="s">
        <v>1672</v>
      </c>
      <c r="B1641" s="11">
        <v>1963</v>
      </c>
      <c r="C1641" s="11" t="s">
        <v>10</v>
      </c>
      <c r="D1641" s="11">
        <v>16</v>
      </c>
      <c r="E1641" s="11">
        <v>3</v>
      </c>
      <c r="F1641" s="19">
        <v>14382.71</v>
      </c>
      <c r="G1641" s="11" t="s">
        <v>11</v>
      </c>
      <c r="H1641" s="11" t="s">
        <v>11</v>
      </c>
      <c r="I1641" s="11" t="s">
        <v>23</v>
      </c>
      <c r="J1641" s="14">
        <f t="shared" si="50"/>
        <v>23208</v>
      </c>
      <c r="K1641" s="15">
        <f t="shared" si="51"/>
        <v>59</v>
      </c>
    </row>
    <row r="1642" spans="1:11" x14ac:dyDescent="0.3">
      <c r="A1642" s="11" t="s">
        <v>1673</v>
      </c>
      <c r="B1642" s="11">
        <v>1965</v>
      </c>
      <c r="C1642" s="11" t="s">
        <v>18</v>
      </c>
      <c r="D1642" s="11">
        <v>22</v>
      </c>
      <c r="E1642" s="11">
        <v>4</v>
      </c>
      <c r="F1642" s="19">
        <v>14394.4</v>
      </c>
      <c r="G1642" s="11" t="s">
        <v>11</v>
      </c>
      <c r="H1642" s="11" t="s">
        <v>12</v>
      </c>
      <c r="I1642" s="11" t="s">
        <v>247</v>
      </c>
      <c r="J1642" s="14">
        <f t="shared" si="50"/>
        <v>23915</v>
      </c>
      <c r="K1642" s="15">
        <f t="shared" si="51"/>
        <v>57</v>
      </c>
    </row>
    <row r="1643" spans="1:11" x14ac:dyDescent="0.3">
      <c r="A1643" s="11" t="s">
        <v>1674</v>
      </c>
      <c r="B1643" s="11">
        <v>1958</v>
      </c>
      <c r="C1643" s="11" t="s">
        <v>20</v>
      </c>
      <c r="D1643" s="11">
        <v>14</v>
      </c>
      <c r="E1643" s="11">
        <v>0</v>
      </c>
      <c r="F1643" s="19">
        <v>14394.56</v>
      </c>
      <c r="G1643" s="11" t="s">
        <v>11</v>
      </c>
      <c r="H1643" s="11" t="s">
        <v>16</v>
      </c>
      <c r="I1643" s="11" t="s">
        <v>170</v>
      </c>
      <c r="J1643" s="14">
        <f t="shared" si="50"/>
        <v>21442</v>
      </c>
      <c r="K1643" s="15">
        <f t="shared" si="51"/>
        <v>64</v>
      </c>
    </row>
    <row r="1644" spans="1:11" x14ac:dyDescent="0.3">
      <c r="A1644" s="11" t="s">
        <v>1675</v>
      </c>
      <c r="B1644" s="11">
        <v>1958</v>
      </c>
      <c r="C1644" s="11" t="s">
        <v>10</v>
      </c>
      <c r="D1644" s="11">
        <v>29</v>
      </c>
      <c r="E1644" s="11">
        <v>0</v>
      </c>
      <c r="F1644" s="19">
        <v>14410.93</v>
      </c>
      <c r="G1644" s="11" t="s">
        <v>11</v>
      </c>
      <c r="H1644" s="11" t="s">
        <v>11</v>
      </c>
      <c r="I1644" s="11" t="s">
        <v>168</v>
      </c>
      <c r="J1644" s="14">
        <f t="shared" si="50"/>
        <v>21395</v>
      </c>
      <c r="K1644" s="15">
        <f t="shared" si="51"/>
        <v>64</v>
      </c>
    </row>
    <row r="1645" spans="1:11" x14ac:dyDescent="0.3">
      <c r="A1645" s="11" t="s">
        <v>1676</v>
      </c>
      <c r="B1645" s="11">
        <v>1958</v>
      </c>
      <c r="C1645" s="11" t="s">
        <v>20</v>
      </c>
      <c r="D1645" s="11">
        <v>20</v>
      </c>
      <c r="E1645" s="11">
        <v>1</v>
      </c>
      <c r="F1645" s="19">
        <v>14418.28</v>
      </c>
      <c r="G1645" s="11" t="s">
        <v>11</v>
      </c>
      <c r="H1645" s="11" t="s">
        <v>12</v>
      </c>
      <c r="I1645" s="11" t="s">
        <v>13</v>
      </c>
      <c r="J1645" s="14">
        <f t="shared" si="50"/>
        <v>21448</v>
      </c>
      <c r="K1645" s="15">
        <f t="shared" si="51"/>
        <v>64</v>
      </c>
    </row>
    <row r="1646" spans="1:11" x14ac:dyDescent="0.3">
      <c r="A1646" s="11" t="s">
        <v>1677</v>
      </c>
      <c r="B1646" s="11">
        <v>1999</v>
      </c>
      <c r="C1646" s="11" t="s">
        <v>35</v>
      </c>
      <c r="D1646" s="11">
        <v>10</v>
      </c>
      <c r="E1646" s="11">
        <v>2</v>
      </c>
      <c r="F1646" s="19">
        <v>14426.07</v>
      </c>
      <c r="G1646" s="11" t="s">
        <v>11</v>
      </c>
      <c r="H1646" s="11" t="s">
        <v>16</v>
      </c>
      <c r="I1646" s="11" t="s">
        <v>23</v>
      </c>
      <c r="J1646" s="14">
        <f t="shared" si="50"/>
        <v>36382</v>
      </c>
      <c r="K1646" s="15">
        <f t="shared" si="51"/>
        <v>23</v>
      </c>
    </row>
    <row r="1647" spans="1:11" x14ac:dyDescent="0.3">
      <c r="A1647" s="11" t="s">
        <v>1678</v>
      </c>
      <c r="B1647" s="11">
        <v>1967</v>
      </c>
      <c r="C1647" s="11" t="s">
        <v>35</v>
      </c>
      <c r="D1647" s="11">
        <v>15</v>
      </c>
      <c r="E1647" s="11">
        <v>0</v>
      </c>
      <c r="F1647" s="19">
        <v>14426.66</v>
      </c>
      <c r="G1647" s="11" t="s">
        <v>11</v>
      </c>
      <c r="H1647" s="11" t="s">
        <v>11</v>
      </c>
      <c r="I1647" s="11" t="s">
        <v>535</v>
      </c>
      <c r="J1647" s="14">
        <f t="shared" si="50"/>
        <v>24699</v>
      </c>
      <c r="K1647" s="15">
        <f t="shared" si="51"/>
        <v>55</v>
      </c>
    </row>
    <row r="1648" spans="1:11" x14ac:dyDescent="0.3">
      <c r="A1648" s="11" t="s">
        <v>1679</v>
      </c>
      <c r="B1648" s="11">
        <v>1967</v>
      </c>
      <c r="C1648" s="11" t="s">
        <v>15</v>
      </c>
      <c r="D1648" s="11">
        <v>4</v>
      </c>
      <c r="E1648" s="11">
        <v>0</v>
      </c>
      <c r="F1648" s="19">
        <v>14427.63</v>
      </c>
      <c r="G1648" s="11" t="s">
        <v>11</v>
      </c>
      <c r="H1648" s="11" t="s">
        <v>11</v>
      </c>
      <c r="I1648" s="11" t="s">
        <v>300</v>
      </c>
      <c r="J1648" s="14">
        <f t="shared" si="50"/>
        <v>24780</v>
      </c>
      <c r="K1648" s="15">
        <f t="shared" si="51"/>
        <v>55</v>
      </c>
    </row>
    <row r="1649" spans="1:11" x14ac:dyDescent="0.3">
      <c r="A1649" s="11" t="s">
        <v>1680</v>
      </c>
      <c r="B1649" s="11">
        <v>1959</v>
      </c>
      <c r="C1649" s="11" t="s">
        <v>18</v>
      </c>
      <c r="D1649" s="11">
        <v>29</v>
      </c>
      <c r="E1649" s="11">
        <v>0</v>
      </c>
      <c r="F1649" s="19">
        <v>14449.85</v>
      </c>
      <c r="G1649" s="11" t="s">
        <v>11</v>
      </c>
      <c r="H1649" s="11" t="s">
        <v>16</v>
      </c>
      <c r="I1649" s="11" t="s">
        <v>247</v>
      </c>
      <c r="J1649" s="14">
        <f t="shared" si="50"/>
        <v>21730</v>
      </c>
      <c r="K1649" s="15">
        <f t="shared" si="51"/>
        <v>63</v>
      </c>
    </row>
    <row r="1650" spans="1:11" x14ac:dyDescent="0.3">
      <c r="A1650" s="11" t="s">
        <v>1681</v>
      </c>
      <c r="B1650" s="11">
        <v>1959</v>
      </c>
      <c r="C1650" s="11" t="s">
        <v>35</v>
      </c>
      <c r="D1650" s="11">
        <v>3</v>
      </c>
      <c r="E1650" s="11">
        <v>0</v>
      </c>
      <c r="F1650" s="19">
        <v>14451.84</v>
      </c>
      <c r="G1650" s="11" t="s">
        <v>11</v>
      </c>
      <c r="H1650" s="11" t="s">
        <v>12</v>
      </c>
      <c r="I1650" s="11" t="s">
        <v>249</v>
      </c>
      <c r="J1650" s="14">
        <f t="shared" si="50"/>
        <v>21765</v>
      </c>
      <c r="K1650" s="15">
        <f t="shared" si="51"/>
        <v>63</v>
      </c>
    </row>
    <row r="1651" spans="1:11" x14ac:dyDescent="0.3">
      <c r="A1651" s="11" t="s">
        <v>1682</v>
      </c>
      <c r="B1651" s="11">
        <v>1996</v>
      </c>
      <c r="C1651" s="11" t="s">
        <v>15</v>
      </c>
      <c r="D1651" s="11">
        <v>10</v>
      </c>
      <c r="E1651" s="11">
        <v>2</v>
      </c>
      <c r="F1651" s="19">
        <v>14455.64</v>
      </c>
      <c r="G1651" s="11" t="s">
        <v>11</v>
      </c>
      <c r="H1651" s="11" t="s">
        <v>12</v>
      </c>
      <c r="I1651" s="11" t="s">
        <v>247</v>
      </c>
      <c r="J1651" s="14">
        <f t="shared" si="50"/>
        <v>35379</v>
      </c>
      <c r="K1651" s="15">
        <f t="shared" si="51"/>
        <v>26</v>
      </c>
    </row>
    <row r="1652" spans="1:11" x14ac:dyDescent="0.3">
      <c r="A1652" s="11" t="s">
        <v>1683</v>
      </c>
      <c r="B1652" s="11">
        <v>1976</v>
      </c>
      <c r="C1652" s="11" t="s">
        <v>15</v>
      </c>
      <c r="D1652" s="11">
        <v>27</v>
      </c>
      <c r="E1652" s="11">
        <v>2</v>
      </c>
      <c r="F1652" s="19">
        <v>14470.01</v>
      </c>
      <c r="G1652" s="11" t="s">
        <v>11</v>
      </c>
      <c r="H1652" s="11" t="s">
        <v>12</v>
      </c>
      <c r="I1652" s="11" t="s">
        <v>23</v>
      </c>
      <c r="J1652" s="14">
        <f t="shared" si="50"/>
        <v>28091</v>
      </c>
      <c r="K1652" s="15">
        <f t="shared" si="51"/>
        <v>46</v>
      </c>
    </row>
    <row r="1653" spans="1:11" x14ac:dyDescent="0.3">
      <c r="A1653" s="11" t="s">
        <v>1684</v>
      </c>
      <c r="B1653" s="11">
        <v>1959</v>
      </c>
      <c r="C1653" s="11" t="s">
        <v>15</v>
      </c>
      <c r="D1653" s="11">
        <v>20</v>
      </c>
      <c r="E1653" s="11">
        <v>1</v>
      </c>
      <c r="F1653" s="19">
        <v>14474.68</v>
      </c>
      <c r="G1653" s="11" t="s">
        <v>11</v>
      </c>
      <c r="H1653" s="11" t="s">
        <v>11</v>
      </c>
      <c r="I1653" s="11" t="s">
        <v>13</v>
      </c>
      <c r="J1653" s="14">
        <f t="shared" si="50"/>
        <v>21874</v>
      </c>
      <c r="K1653" s="15">
        <f t="shared" si="51"/>
        <v>63</v>
      </c>
    </row>
    <row r="1654" spans="1:11" x14ac:dyDescent="0.3">
      <c r="A1654" s="11" t="s">
        <v>1685</v>
      </c>
      <c r="B1654" s="11">
        <v>1979</v>
      </c>
      <c r="C1654" s="11" t="s">
        <v>37</v>
      </c>
      <c r="D1654" s="11">
        <v>20</v>
      </c>
      <c r="E1654" s="11">
        <v>5</v>
      </c>
      <c r="F1654" s="19">
        <v>14478.33</v>
      </c>
      <c r="G1654" s="11" t="s">
        <v>11</v>
      </c>
      <c r="H1654" s="11" t="s">
        <v>11</v>
      </c>
      <c r="I1654" s="11" t="s">
        <v>13</v>
      </c>
      <c r="J1654" s="14">
        <f t="shared" si="50"/>
        <v>29148</v>
      </c>
      <c r="K1654" s="15">
        <f t="shared" si="51"/>
        <v>43</v>
      </c>
    </row>
    <row r="1655" spans="1:11" x14ac:dyDescent="0.3">
      <c r="A1655" s="11" t="s">
        <v>1686</v>
      </c>
      <c r="B1655" s="11">
        <v>1989</v>
      </c>
      <c r="C1655" s="11" t="s">
        <v>10</v>
      </c>
      <c r="D1655" s="11">
        <v>22</v>
      </c>
      <c r="E1655" s="11">
        <v>3</v>
      </c>
      <c r="F1655" s="19">
        <v>14507.46</v>
      </c>
      <c r="G1655" s="11" t="s">
        <v>11</v>
      </c>
      <c r="H1655" s="11" t="s">
        <v>12</v>
      </c>
      <c r="I1655" s="11" t="s">
        <v>23</v>
      </c>
      <c r="J1655" s="14">
        <f t="shared" si="50"/>
        <v>32711</v>
      </c>
      <c r="K1655" s="15">
        <f t="shared" si="51"/>
        <v>33</v>
      </c>
    </row>
    <row r="1656" spans="1:11" x14ac:dyDescent="0.3">
      <c r="A1656" s="11" t="s">
        <v>1687</v>
      </c>
      <c r="B1656" s="11">
        <v>1989</v>
      </c>
      <c r="C1656" s="11" t="s">
        <v>10</v>
      </c>
      <c r="D1656" s="11">
        <v>14</v>
      </c>
      <c r="E1656" s="11">
        <v>3</v>
      </c>
      <c r="F1656" s="19">
        <v>14547.26</v>
      </c>
      <c r="G1656" s="11" t="s">
        <v>11</v>
      </c>
      <c r="H1656" s="11" t="s">
        <v>12</v>
      </c>
      <c r="I1656" s="11" t="s">
        <v>42</v>
      </c>
      <c r="J1656" s="14">
        <f t="shared" si="50"/>
        <v>32703</v>
      </c>
      <c r="K1656" s="15">
        <f t="shared" si="51"/>
        <v>33</v>
      </c>
    </row>
    <row r="1657" spans="1:11" x14ac:dyDescent="0.3">
      <c r="A1657" s="11" t="s">
        <v>1688</v>
      </c>
      <c r="B1657" s="11">
        <v>1998</v>
      </c>
      <c r="C1657" s="11" t="s">
        <v>20</v>
      </c>
      <c r="D1657" s="11">
        <v>12</v>
      </c>
      <c r="E1657" s="11">
        <v>0</v>
      </c>
      <c r="F1657" s="19">
        <v>14571.89</v>
      </c>
      <c r="G1657" s="11" t="s">
        <v>11</v>
      </c>
      <c r="H1657" s="11" t="s">
        <v>16</v>
      </c>
      <c r="I1657" s="11" t="s">
        <v>247</v>
      </c>
      <c r="J1657" s="14">
        <f t="shared" si="50"/>
        <v>36050</v>
      </c>
      <c r="K1657" s="15">
        <f t="shared" si="51"/>
        <v>24</v>
      </c>
    </row>
    <row r="1658" spans="1:11" x14ac:dyDescent="0.3">
      <c r="A1658" s="11" t="s">
        <v>1689</v>
      </c>
      <c r="B1658" s="11">
        <v>1962</v>
      </c>
      <c r="C1658" s="11" t="s">
        <v>30</v>
      </c>
      <c r="D1658" s="11">
        <v>3</v>
      </c>
      <c r="E1658" s="11">
        <v>0</v>
      </c>
      <c r="F1658" s="19">
        <v>14574.64</v>
      </c>
      <c r="G1658" s="11" t="s">
        <v>11</v>
      </c>
      <c r="H1658" s="11" t="s">
        <v>16</v>
      </c>
      <c r="I1658" s="11" t="s">
        <v>200</v>
      </c>
      <c r="J1658" s="14">
        <f t="shared" si="50"/>
        <v>22983</v>
      </c>
      <c r="K1658" s="15">
        <f t="shared" si="51"/>
        <v>60</v>
      </c>
    </row>
    <row r="1659" spans="1:11" x14ac:dyDescent="0.3">
      <c r="A1659" s="11" t="s">
        <v>1690</v>
      </c>
      <c r="B1659" s="11">
        <v>1963</v>
      </c>
      <c r="C1659" s="11" t="s">
        <v>37</v>
      </c>
      <c r="D1659" s="11">
        <v>14</v>
      </c>
      <c r="E1659" s="11">
        <v>3</v>
      </c>
      <c r="F1659" s="19">
        <v>14590.63</v>
      </c>
      <c r="G1659" s="11" t="s">
        <v>11</v>
      </c>
      <c r="H1659" s="11" t="s">
        <v>16</v>
      </c>
      <c r="I1659" s="11" t="s">
        <v>247</v>
      </c>
      <c r="J1659" s="14">
        <f t="shared" si="50"/>
        <v>23298</v>
      </c>
      <c r="K1659" s="15">
        <f t="shared" si="51"/>
        <v>59</v>
      </c>
    </row>
    <row r="1660" spans="1:11" x14ac:dyDescent="0.3">
      <c r="A1660" s="11" t="s">
        <v>1691</v>
      </c>
      <c r="B1660" s="11">
        <v>1967</v>
      </c>
      <c r="C1660" s="11" t="s">
        <v>10</v>
      </c>
      <c r="D1660" s="11">
        <v>18</v>
      </c>
      <c r="E1660" s="11">
        <v>0</v>
      </c>
      <c r="F1660" s="19">
        <v>14600.62</v>
      </c>
      <c r="G1660" s="11" t="s">
        <v>11</v>
      </c>
      <c r="H1660" s="11" t="s">
        <v>12</v>
      </c>
      <c r="I1660" s="11" t="s">
        <v>632</v>
      </c>
      <c r="J1660" s="14">
        <f t="shared" si="50"/>
        <v>24671</v>
      </c>
      <c r="K1660" s="15">
        <f t="shared" si="51"/>
        <v>55</v>
      </c>
    </row>
    <row r="1661" spans="1:11" x14ac:dyDescent="0.3">
      <c r="A1661" s="11" t="s">
        <v>1692</v>
      </c>
      <c r="B1661" s="11">
        <v>1965</v>
      </c>
      <c r="C1661" s="11" t="s">
        <v>15</v>
      </c>
      <c r="D1661" s="11">
        <v>8</v>
      </c>
      <c r="E1661" s="11">
        <v>0</v>
      </c>
      <c r="F1661" s="19">
        <v>14612.33</v>
      </c>
      <c r="G1661" s="11" t="s">
        <v>11</v>
      </c>
      <c r="H1661" s="11" t="s">
        <v>12</v>
      </c>
      <c r="I1661" s="11" t="s">
        <v>300</v>
      </c>
      <c r="J1661" s="14">
        <f t="shared" si="50"/>
        <v>24054</v>
      </c>
      <c r="K1661" s="15">
        <f t="shared" si="51"/>
        <v>57</v>
      </c>
    </row>
    <row r="1662" spans="1:11" x14ac:dyDescent="0.3">
      <c r="A1662" s="11" t="s">
        <v>1693</v>
      </c>
      <c r="B1662" s="11">
        <v>1991</v>
      </c>
      <c r="C1662" s="11" t="s">
        <v>35</v>
      </c>
      <c r="D1662" s="11">
        <v>21</v>
      </c>
      <c r="E1662" s="11">
        <v>3</v>
      </c>
      <c r="F1662" s="19">
        <v>14630.52</v>
      </c>
      <c r="G1662" s="11" t="s">
        <v>11</v>
      </c>
      <c r="H1662" s="11" t="s">
        <v>12</v>
      </c>
      <c r="I1662" s="11" t="s">
        <v>42</v>
      </c>
      <c r="J1662" s="14">
        <f t="shared" si="50"/>
        <v>33471</v>
      </c>
      <c r="K1662" s="15">
        <f t="shared" si="51"/>
        <v>31</v>
      </c>
    </row>
    <row r="1663" spans="1:11" x14ac:dyDescent="0.3">
      <c r="A1663" s="11" t="s">
        <v>1694</v>
      </c>
      <c r="B1663" s="11">
        <v>1967</v>
      </c>
      <c r="C1663" s="11" t="s">
        <v>20</v>
      </c>
      <c r="D1663" s="11">
        <v>1</v>
      </c>
      <c r="E1663" s="11">
        <v>0</v>
      </c>
      <c r="F1663" s="19">
        <v>14640.35</v>
      </c>
      <c r="G1663" s="11" t="s">
        <v>11</v>
      </c>
      <c r="H1663" s="11" t="s">
        <v>12</v>
      </c>
      <c r="I1663" s="11" t="s">
        <v>535</v>
      </c>
      <c r="J1663" s="14">
        <f t="shared" si="50"/>
        <v>24716</v>
      </c>
      <c r="K1663" s="15">
        <f t="shared" si="51"/>
        <v>55</v>
      </c>
    </row>
    <row r="1664" spans="1:11" x14ac:dyDescent="0.3">
      <c r="A1664" s="11" t="s">
        <v>1695</v>
      </c>
      <c r="B1664" s="11">
        <v>1981</v>
      </c>
      <c r="C1664" s="11" t="s">
        <v>15</v>
      </c>
      <c r="D1664" s="11">
        <v>13</v>
      </c>
      <c r="E1664" s="11">
        <v>1</v>
      </c>
      <c r="F1664" s="19">
        <v>14657.2</v>
      </c>
      <c r="G1664" s="11" t="s">
        <v>11</v>
      </c>
      <c r="H1664" s="11" t="s">
        <v>16</v>
      </c>
      <c r="I1664" s="11" t="s">
        <v>23</v>
      </c>
      <c r="J1664" s="14">
        <f t="shared" si="50"/>
        <v>29903</v>
      </c>
      <c r="K1664" s="15">
        <f t="shared" si="51"/>
        <v>41</v>
      </c>
    </row>
    <row r="1665" spans="1:11" x14ac:dyDescent="0.3">
      <c r="A1665" s="11" t="s">
        <v>1696</v>
      </c>
      <c r="B1665" s="11">
        <v>1969</v>
      </c>
      <c r="C1665" s="11" t="s">
        <v>37</v>
      </c>
      <c r="D1665" s="11">
        <v>20</v>
      </c>
      <c r="E1665" s="11">
        <v>0</v>
      </c>
      <c r="F1665" s="19">
        <v>14665.75</v>
      </c>
      <c r="G1665" s="11" t="s">
        <v>11</v>
      </c>
      <c r="H1665" s="11" t="s">
        <v>16</v>
      </c>
      <c r="I1665" s="11" t="s">
        <v>23</v>
      </c>
      <c r="J1665" s="14">
        <f t="shared" si="50"/>
        <v>25496</v>
      </c>
      <c r="K1665" s="15">
        <f t="shared" si="51"/>
        <v>53</v>
      </c>
    </row>
    <row r="1666" spans="1:11" x14ac:dyDescent="0.3">
      <c r="A1666" s="11" t="s">
        <v>1697</v>
      </c>
      <c r="B1666" s="11">
        <v>1958</v>
      </c>
      <c r="C1666" s="11" t="s">
        <v>10</v>
      </c>
      <c r="D1666" s="11">
        <v>23</v>
      </c>
      <c r="E1666" s="11">
        <v>0</v>
      </c>
      <c r="F1666" s="19">
        <v>14692.67</v>
      </c>
      <c r="G1666" s="11" t="s">
        <v>11</v>
      </c>
      <c r="H1666" s="11" t="s">
        <v>16</v>
      </c>
      <c r="I1666" s="11" t="s">
        <v>23</v>
      </c>
      <c r="J1666" s="14">
        <f t="shared" ref="J1666:J1729" si="52">DATE(B1666,MONTH(DATEVALUE(C1666&amp;" 1")),D1666)</f>
        <v>21389</v>
      </c>
      <c r="K1666" s="15">
        <f t="shared" ref="K1666:K1729" si="53">DATEDIF(J1666,DATE(2023,6,8),"Y")</f>
        <v>64</v>
      </c>
    </row>
    <row r="1667" spans="1:11" x14ac:dyDescent="0.3">
      <c r="A1667" s="11" t="s">
        <v>1698</v>
      </c>
      <c r="B1667" s="11">
        <v>1982</v>
      </c>
      <c r="C1667" s="11" t="s">
        <v>20</v>
      </c>
      <c r="D1667" s="11">
        <v>4</v>
      </c>
      <c r="E1667" s="11">
        <v>3</v>
      </c>
      <c r="F1667" s="19">
        <v>14696.77</v>
      </c>
      <c r="G1667" s="11" t="s">
        <v>11</v>
      </c>
      <c r="H1667" s="11" t="s">
        <v>11</v>
      </c>
      <c r="I1667" s="11" t="s">
        <v>42</v>
      </c>
      <c r="J1667" s="14">
        <f t="shared" si="52"/>
        <v>30198</v>
      </c>
      <c r="K1667" s="15">
        <f t="shared" si="53"/>
        <v>40</v>
      </c>
    </row>
    <row r="1668" spans="1:11" x14ac:dyDescent="0.3">
      <c r="A1668" s="11" t="s">
        <v>1699</v>
      </c>
      <c r="B1668" s="11">
        <v>2002</v>
      </c>
      <c r="C1668" s="11" t="s">
        <v>20</v>
      </c>
      <c r="D1668" s="11">
        <v>24</v>
      </c>
      <c r="E1668" s="11">
        <v>0</v>
      </c>
      <c r="F1668" s="19">
        <v>14711.74</v>
      </c>
      <c r="G1668" s="11" t="s">
        <v>11</v>
      </c>
      <c r="H1668" s="11" t="s">
        <v>11</v>
      </c>
      <c r="I1668" s="11" t="s">
        <v>23</v>
      </c>
      <c r="J1668" s="14">
        <f t="shared" si="52"/>
        <v>37523</v>
      </c>
      <c r="K1668" s="15">
        <f t="shared" si="53"/>
        <v>20</v>
      </c>
    </row>
    <row r="1669" spans="1:11" x14ac:dyDescent="0.3">
      <c r="A1669" s="11" t="s">
        <v>1700</v>
      </c>
      <c r="B1669" s="11">
        <v>1962</v>
      </c>
      <c r="C1669" s="11" t="s">
        <v>10</v>
      </c>
      <c r="D1669" s="11">
        <v>29</v>
      </c>
      <c r="E1669" s="11">
        <v>0</v>
      </c>
      <c r="F1669" s="19">
        <v>14738.43</v>
      </c>
      <c r="G1669" s="11" t="s">
        <v>11</v>
      </c>
      <c r="H1669" s="11" t="s">
        <v>12</v>
      </c>
      <c r="I1669" s="11" t="s">
        <v>300</v>
      </c>
      <c r="J1669" s="14">
        <f t="shared" si="52"/>
        <v>22856</v>
      </c>
      <c r="K1669" s="15">
        <f t="shared" si="53"/>
        <v>60</v>
      </c>
    </row>
    <row r="1670" spans="1:11" x14ac:dyDescent="0.3">
      <c r="A1670" s="11" t="s">
        <v>1701</v>
      </c>
      <c r="B1670" s="11">
        <v>1965</v>
      </c>
      <c r="C1670" s="11" t="s">
        <v>10</v>
      </c>
      <c r="D1670" s="11">
        <v>27</v>
      </c>
      <c r="E1670" s="11">
        <v>0</v>
      </c>
      <c r="F1670" s="19">
        <v>14750.42</v>
      </c>
      <c r="G1670" s="11" t="s">
        <v>11</v>
      </c>
      <c r="H1670" s="11" t="s">
        <v>11</v>
      </c>
      <c r="I1670" s="11" t="s">
        <v>535</v>
      </c>
      <c r="J1670" s="14">
        <f t="shared" si="52"/>
        <v>23950</v>
      </c>
      <c r="K1670" s="15">
        <f t="shared" si="53"/>
        <v>57</v>
      </c>
    </row>
    <row r="1671" spans="1:11" x14ac:dyDescent="0.3">
      <c r="A1671" s="11" t="s">
        <v>1702</v>
      </c>
      <c r="B1671" s="11">
        <v>1975</v>
      </c>
      <c r="C1671" s="11" t="s">
        <v>30</v>
      </c>
      <c r="D1671" s="11">
        <v>10</v>
      </c>
      <c r="E1671" s="11">
        <v>1</v>
      </c>
      <c r="F1671" s="19">
        <v>14819</v>
      </c>
      <c r="G1671" s="11" t="s">
        <v>11</v>
      </c>
      <c r="H1671" s="11" t="s">
        <v>12</v>
      </c>
      <c r="I1671" s="11" t="s">
        <v>249</v>
      </c>
      <c r="J1671" s="14">
        <f t="shared" si="52"/>
        <v>27738</v>
      </c>
      <c r="K1671" s="15">
        <f t="shared" si="53"/>
        <v>47</v>
      </c>
    </row>
    <row r="1672" spans="1:11" x14ac:dyDescent="0.3">
      <c r="A1672" s="11" t="s">
        <v>1703</v>
      </c>
      <c r="B1672" s="11">
        <v>1979</v>
      </c>
      <c r="C1672" s="11" t="s">
        <v>37</v>
      </c>
      <c r="D1672" s="11">
        <v>18</v>
      </c>
      <c r="E1672" s="11">
        <v>2</v>
      </c>
      <c r="F1672" s="19">
        <v>14839.34</v>
      </c>
      <c r="G1672" s="11" t="s">
        <v>11</v>
      </c>
      <c r="H1672" s="11" t="s">
        <v>12</v>
      </c>
      <c r="I1672" s="11" t="s">
        <v>535</v>
      </c>
      <c r="J1672" s="14">
        <f t="shared" si="52"/>
        <v>29146</v>
      </c>
      <c r="K1672" s="15">
        <f t="shared" si="53"/>
        <v>43</v>
      </c>
    </row>
    <row r="1673" spans="1:11" x14ac:dyDescent="0.3">
      <c r="A1673" s="11" t="s">
        <v>1704</v>
      </c>
      <c r="B1673" s="11">
        <v>1981</v>
      </c>
      <c r="C1673" s="11" t="s">
        <v>18</v>
      </c>
      <c r="D1673" s="11">
        <v>5</v>
      </c>
      <c r="E1673" s="11">
        <v>1</v>
      </c>
      <c r="F1673" s="19">
        <v>14843.96</v>
      </c>
      <c r="G1673" s="11" t="s">
        <v>11</v>
      </c>
      <c r="H1673" s="11" t="s">
        <v>12</v>
      </c>
      <c r="I1673" s="11" t="s">
        <v>535</v>
      </c>
      <c r="J1673" s="14">
        <f t="shared" si="52"/>
        <v>29742</v>
      </c>
      <c r="K1673" s="15">
        <f t="shared" si="53"/>
        <v>42</v>
      </c>
    </row>
    <row r="1674" spans="1:11" x14ac:dyDescent="0.3">
      <c r="A1674" s="11" t="s">
        <v>1705</v>
      </c>
      <c r="B1674" s="11">
        <v>1970</v>
      </c>
      <c r="C1674" s="11" t="s">
        <v>15</v>
      </c>
      <c r="D1674" s="11">
        <v>11</v>
      </c>
      <c r="E1674" s="11">
        <v>0</v>
      </c>
      <c r="F1674" s="19">
        <v>14847.63</v>
      </c>
      <c r="G1674" s="11" t="s">
        <v>11</v>
      </c>
      <c r="H1674" s="11" t="s">
        <v>11</v>
      </c>
      <c r="I1674" s="11" t="s">
        <v>249</v>
      </c>
      <c r="J1674" s="14">
        <f t="shared" si="52"/>
        <v>25883</v>
      </c>
      <c r="K1674" s="15">
        <f t="shared" si="53"/>
        <v>52</v>
      </c>
    </row>
    <row r="1675" spans="1:11" x14ac:dyDescent="0.3">
      <c r="A1675" s="11" t="s">
        <v>1706</v>
      </c>
      <c r="B1675" s="11">
        <v>1958</v>
      </c>
      <c r="C1675" s="11" t="s">
        <v>37</v>
      </c>
      <c r="D1675" s="11">
        <v>17</v>
      </c>
      <c r="E1675" s="11">
        <v>0</v>
      </c>
      <c r="F1675" s="19">
        <v>14901.52</v>
      </c>
      <c r="G1675" s="11" t="s">
        <v>11</v>
      </c>
      <c r="H1675" s="11" t="s">
        <v>11</v>
      </c>
      <c r="I1675" s="11" t="s">
        <v>247</v>
      </c>
      <c r="J1675" s="14">
        <f t="shared" si="52"/>
        <v>21475</v>
      </c>
      <c r="K1675" s="15">
        <f t="shared" si="53"/>
        <v>64</v>
      </c>
    </row>
    <row r="1676" spans="1:11" x14ac:dyDescent="0.3">
      <c r="A1676" s="11" t="s">
        <v>1707</v>
      </c>
      <c r="B1676" s="11">
        <v>1981</v>
      </c>
      <c r="C1676" s="11" t="s">
        <v>10</v>
      </c>
      <c r="D1676" s="11">
        <v>4</v>
      </c>
      <c r="E1676" s="11">
        <v>1</v>
      </c>
      <c r="F1676" s="19">
        <v>14908.27</v>
      </c>
      <c r="G1676" s="11" t="s">
        <v>11</v>
      </c>
      <c r="H1676" s="11" t="s">
        <v>16</v>
      </c>
      <c r="I1676" s="11" t="s">
        <v>42</v>
      </c>
      <c r="J1676" s="14">
        <f t="shared" si="52"/>
        <v>29771</v>
      </c>
      <c r="K1676" s="15">
        <f t="shared" si="53"/>
        <v>41</v>
      </c>
    </row>
    <row r="1677" spans="1:11" x14ac:dyDescent="0.3">
      <c r="A1677" s="11" t="s">
        <v>1708</v>
      </c>
      <c r="B1677" s="11">
        <v>1968</v>
      </c>
      <c r="C1677" s="11" t="s">
        <v>15</v>
      </c>
      <c r="D1677" s="11">
        <v>8</v>
      </c>
      <c r="E1677" s="11">
        <v>0</v>
      </c>
      <c r="F1677" s="19">
        <v>14926.97</v>
      </c>
      <c r="G1677" s="11" t="s">
        <v>11</v>
      </c>
      <c r="H1677" s="11" t="s">
        <v>11</v>
      </c>
      <c r="I1677" s="11" t="s">
        <v>23</v>
      </c>
      <c r="J1677" s="14">
        <f t="shared" si="52"/>
        <v>25150</v>
      </c>
      <c r="K1677" s="15">
        <f t="shared" si="53"/>
        <v>54</v>
      </c>
    </row>
    <row r="1678" spans="1:11" x14ac:dyDescent="0.3">
      <c r="A1678" s="11" t="s">
        <v>1709</v>
      </c>
      <c r="B1678" s="11">
        <v>1962</v>
      </c>
      <c r="C1678" s="11" t="s">
        <v>15</v>
      </c>
      <c r="D1678" s="11">
        <v>29</v>
      </c>
      <c r="E1678" s="11">
        <v>0</v>
      </c>
      <c r="F1678" s="19">
        <v>14945.34</v>
      </c>
      <c r="G1678" s="11" t="s">
        <v>11</v>
      </c>
      <c r="H1678" s="11" t="s">
        <v>16</v>
      </c>
      <c r="I1678" s="11" t="s">
        <v>300</v>
      </c>
      <c r="J1678" s="14">
        <f t="shared" si="52"/>
        <v>22979</v>
      </c>
      <c r="K1678" s="15">
        <f t="shared" si="53"/>
        <v>60</v>
      </c>
    </row>
    <row r="1679" spans="1:11" x14ac:dyDescent="0.3">
      <c r="A1679" s="11" t="s">
        <v>1710</v>
      </c>
      <c r="B1679" s="11">
        <v>1958</v>
      </c>
      <c r="C1679" s="11" t="s">
        <v>10</v>
      </c>
      <c r="D1679" s="11">
        <v>29</v>
      </c>
      <c r="E1679" s="11">
        <v>2</v>
      </c>
      <c r="F1679" s="19">
        <v>14988.43</v>
      </c>
      <c r="G1679" s="11" t="s">
        <v>11</v>
      </c>
      <c r="H1679" s="11" t="s">
        <v>12</v>
      </c>
      <c r="I1679" s="11" t="s">
        <v>42</v>
      </c>
      <c r="J1679" s="14">
        <f t="shared" si="52"/>
        <v>21395</v>
      </c>
      <c r="K1679" s="15">
        <f t="shared" si="53"/>
        <v>64</v>
      </c>
    </row>
    <row r="1680" spans="1:11" x14ac:dyDescent="0.3">
      <c r="A1680" s="11" t="s">
        <v>1711</v>
      </c>
      <c r="B1680" s="11">
        <v>1995</v>
      </c>
      <c r="C1680" s="11" t="s">
        <v>35</v>
      </c>
      <c r="D1680" s="11">
        <v>2</v>
      </c>
      <c r="E1680" s="11">
        <v>2</v>
      </c>
      <c r="F1680" s="19">
        <v>15006.58</v>
      </c>
      <c r="G1680" s="11" t="s">
        <v>11</v>
      </c>
      <c r="H1680" s="11" t="s">
        <v>11</v>
      </c>
      <c r="I1680" s="11" t="s">
        <v>247</v>
      </c>
      <c r="J1680" s="14">
        <f t="shared" si="52"/>
        <v>34913</v>
      </c>
      <c r="K1680" s="15">
        <f t="shared" si="53"/>
        <v>27</v>
      </c>
    </row>
    <row r="1681" spans="1:11" x14ac:dyDescent="0.3">
      <c r="A1681" s="11" t="s">
        <v>1712</v>
      </c>
      <c r="B1681" s="11">
        <v>1960</v>
      </c>
      <c r="C1681" s="11" t="s">
        <v>35</v>
      </c>
      <c r="D1681" s="11">
        <v>8</v>
      </c>
      <c r="E1681" s="11">
        <v>2</v>
      </c>
      <c r="F1681" s="19">
        <v>15019.76</v>
      </c>
      <c r="G1681" s="11" t="s">
        <v>11</v>
      </c>
      <c r="H1681" s="11" t="s">
        <v>11</v>
      </c>
      <c r="I1681" s="11" t="s">
        <v>23</v>
      </c>
      <c r="J1681" s="14">
        <f t="shared" si="52"/>
        <v>22136</v>
      </c>
      <c r="K1681" s="15">
        <f t="shared" si="53"/>
        <v>62</v>
      </c>
    </row>
    <row r="1682" spans="1:11" x14ac:dyDescent="0.3">
      <c r="A1682" s="11" t="s">
        <v>1713</v>
      </c>
      <c r="B1682" s="11">
        <v>1979</v>
      </c>
      <c r="C1682" s="11" t="s">
        <v>15</v>
      </c>
      <c r="D1682" s="11">
        <v>25</v>
      </c>
      <c r="E1682" s="11">
        <v>2</v>
      </c>
      <c r="F1682" s="19">
        <v>15025.76</v>
      </c>
      <c r="G1682" s="11" t="s">
        <v>11</v>
      </c>
      <c r="H1682" s="11" t="s">
        <v>16</v>
      </c>
      <c r="I1682" s="11" t="s">
        <v>42</v>
      </c>
      <c r="J1682" s="14">
        <f t="shared" si="52"/>
        <v>29184</v>
      </c>
      <c r="K1682" s="15">
        <f t="shared" si="53"/>
        <v>43</v>
      </c>
    </row>
    <row r="1683" spans="1:11" x14ac:dyDescent="0.3">
      <c r="A1683" s="11" t="s">
        <v>1714</v>
      </c>
      <c r="B1683" s="11">
        <v>1970</v>
      </c>
      <c r="C1683" s="11" t="s">
        <v>20</v>
      </c>
      <c r="D1683" s="11">
        <v>11</v>
      </c>
      <c r="E1683" s="11">
        <v>0</v>
      </c>
      <c r="F1683" s="19">
        <v>15026.3</v>
      </c>
      <c r="G1683" s="11" t="s">
        <v>11</v>
      </c>
      <c r="H1683" s="11" t="s">
        <v>12</v>
      </c>
      <c r="I1683" s="11" t="s">
        <v>42</v>
      </c>
      <c r="J1683" s="14">
        <f t="shared" si="52"/>
        <v>25822</v>
      </c>
      <c r="K1683" s="15">
        <f t="shared" si="53"/>
        <v>52</v>
      </c>
    </row>
    <row r="1684" spans="1:11" x14ac:dyDescent="0.3">
      <c r="A1684" s="11" t="s">
        <v>1715</v>
      </c>
      <c r="B1684" s="11">
        <v>1971</v>
      </c>
      <c r="C1684" s="11" t="s">
        <v>35</v>
      </c>
      <c r="D1684" s="11">
        <v>15</v>
      </c>
      <c r="E1684" s="11">
        <v>0</v>
      </c>
      <c r="F1684" s="19">
        <v>15038.51</v>
      </c>
      <c r="G1684" s="11" t="s">
        <v>11</v>
      </c>
      <c r="H1684" s="11" t="s">
        <v>12</v>
      </c>
      <c r="I1684" s="11" t="s">
        <v>249</v>
      </c>
      <c r="J1684" s="14">
        <f t="shared" si="52"/>
        <v>26160</v>
      </c>
      <c r="K1684" s="15">
        <f t="shared" si="53"/>
        <v>51</v>
      </c>
    </row>
    <row r="1685" spans="1:11" x14ac:dyDescent="0.3">
      <c r="A1685" s="11" t="s">
        <v>1716</v>
      </c>
      <c r="B1685" s="11">
        <v>1968</v>
      </c>
      <c r="C1685" s="11" t="s">
        <v>18</v>
      </c>
      <c r="D1685" s="11">
        <v>12</v>
      </c>
      <c r="E1685" s="11">
        <v>0</v>
      </c>
      <c r="F1685" s="19">
        <v>15052.68</v>
      </c>
      <c r="G1685" s="11" t="s">
        <v>11</v>
      </c>
      <c r="H1685" s="11" t="s">
        <v>11</v>
      </c>
      <c r="I1685" s="11" t="s">
        <v>632</v>
      </c>
      <c r="J1685" s="14">
        <f t="shared" si="52"/>
        <v>25001</v>
      </c>
      <c r="K1685" s="15">
        <f t="shared" si="53"/>
        <v>54</v>
      </c>
    </row>
    <row r="1686" spans="1:11" x14ac:dyDescent="0.3">
      <c r="A1686" s="11" t="s">
        <v>1717</v>
      </c>
      <c r="B1686" s="11">
        <v>1975</v>
      </c>
      <c r="C1686" s="11" t="s">
        <v>37</v>
      </c>
      <c r="D1686" s="11">
        <v>26</v>
      </c>
      <c r="E1686" s="11">
        <v>1</v>
      </c>
      <c r="F1686" s="19">
        <v>15090.35</v>
      </c>
      <c r="G1686" s="11" t="s">
        <v>11</v>
      </c>
      <c r="H1686" s="11" t="s">
        <v>16</v>
      </c>
      <c r="I1686" s="11" t="s">
        <v>249</v>
      </c>
      <c r="J1686" s="14">
        <f t="shared" si="52"/>
        <v>27693</v>
      </c>
      <c r="K1686" s="15">
        <f t="shared" si="53"/>
        <v>47</v>
      </c>
    </row>
    <row r="1687" spans="1:11" x14ac:dyDescent="0.3">
      <c r="A1687" s="11" t="s">
        <v>1718</v>
      </c>
      <c r="B1687" s="11">
        <v>1972</v>
      </c>
      <c r="C1687" s="11" t="s">
        <v>15</v>
      </c>
      <c r="D1687" s="11">
        <v>7</v>
      </c>
      <c r="E1687" s="11">
        <v>0</v>
      </c>
      <c r="F1687" s="19">
        <v>15103.69</v>
      </c>
      <c r="G1687" s="11" t="s">
        <v>11</v>
      </c>
      <c r="H1687" s="11" t="s">
        <v>16</v>
      </c>
      <c r="I1687" s="11" t="s">
        <v>23</v>
      </c>
      <c r="J1687" s="14">
        <f t="shared" si="52"/>
        <v>26610</v>
      </c>
      <c r="K1687" s="15">
        <f t="shared" si="53"/>
        <v>50</v>
      </c>
    </row>
    <row r="1688" spans="1:11" x14ac:dyDescent="0.3">
      <c r="A1688" s="11" t="s">
        <v>1719</v>
      </c>
      <c r="B1688" s="11">
        <v>1978</v>
      </c>
      <c r="C1688" s="11" t="s">
        <v>20</v>
      </c>
      <c r="D1688" s="11">
        <v>5</v>
      </c>
      <c r="E1688" s="11">
        <v>2</v>
      </c>
      <c r="F1688" s="19">
        <v>15123.19</v>
      </c>
      <c r="G1688" s="11" t="s">
        <v>11</v>
      </c>
      <c r="H1688" s="11" t="s">
        <v>16</v>
      </c>
      <c r="I1688" s="11" t="s">
        <v>42</v>
      </c>
      <c r="J1688" s="14">
        <f t="shared" si="52"/>
        <v>28738</v>
      </c>
      <c r="K1688" s="15">
        <f t="shared" si="53"/>
        <v>44</v>
      </c>
    </row>
    <row r="1689" spans="1:11" x14ac:dyDescent="0.3">
      <c r="A1689" s="11" t="s">
        <v>1720</v>
      </c>
      <c r="B1689" s="11">
        <v>1971</v>
      </c>
      <c r="C1689" s="11" t="s">
        <v>15</v>
      </c>
      <c r="D1689" s="11">
        <v>25</v>
      </c>
      <c r="E1689" s="11">
        <v>0</v>
      </c>
      <c r="F1689" s="19">
        <v>15150.44</v>
      </c>
      <c r="G1689" s="11" t="s">
        <v>11</v>
      </c>
      <c r="H1689" s="11" t="s">
        <v>16</v>
      </c>
      <c r="I1689" s="11" t="s">
        <v>249</v>
      </c>
      <c r="J1689" s="14">
        <f t="shared" si="52"/>
        <v>26262</v>
      </c>
      <c r="K1689" s="15">
        <f t="shared" si="53"/>
        <v>51</v>
      </c>
    </row>
    <row r="1690" spans="1:11" x14ac:dyDescent="0.3">
      <c r="A1690" s="11" t="s">
        <v>1721</v>
      </c>
      <c r="B1690" s="11">
        <v>1962</v>
      </c>
      <c r="C1690" s="11" t="s">
        <v>37</v>
      </c>
      <c r="D1690" s="11">
        <v>25</v>
      </c>
      <c r="E1690" s="11">
        <v>0</v>
      </c>
      <c r="F1690" s="19">
        <v>15161.25</v>
      </c>
      <c r="G1690" s="11" t="s">
        <v>11</v>
      </c>
      <c r="H1690" s="11" t="s">
        <v>11</v>
      </c>
      <c r="I1690" s="11" t="s">
        <v>23</v>
      </c>
      <c r="J1690" s="14">
        <f t="shared" si="52"/>
        <v>22944</v>
      </c>
      <c r="K1690" s="15">
        <f t="shared" si="53"/>
        <v>60</v>
      </c>
    </row>
    <row r="1691" spans="1:11" x14ac:dyDescent="0.3">
      <c r="A1691" s="11" t="s">
        <v>1722</v>
      </c>
      <c r="B1691" s="11">
        <v>1959</v>
      </c>
      <c r="C1691" s="11" t="s">
        <v>18</v>
      </c>
      <c r="D1691" s="11">
        <v>4</v>
      </c>
      <c r="E1691" s="11">
        <v>3</v>
      </c>
      <c r="F1691" s="19">
        <v>15161.53</v>
      </c>
      <c r="G1691" s="11" t="s">
        <v>11</v>
      </c>
      <c r="H1691" s="11" t="s">
        <v>16</v>
      </c>
      <c r="I1691" s="11" t="s">
        <v>13</v>
      </c>
      <c r="J1691" s="14">
        <f t="shared" si="52"/>
        <v>21705</v>
      </c>
      <c r="K1691" s="15">
        <f t="shared" si="53"/>
        <v>64</v>
      </c>
    </row>
    <row r="1692" spans="1:11" x14ac:dyDescent="0.3">
      <c r="A1692" s="11" t="s">
        <v>1723</v>
      </c>
      <c r="B1692" s="11">
        <v>1959</v>
      </c>
      <c r="C1692" s="11" t="s">
        <v>30</v>
      </c>
      <c r="D1692" s="11">
        <v>3</v>
      </c>
      <c r="E1692" s="11">
        <v>3</v>
      </c>
      <c r="F1692" s="19">
        <v>15170.07</v>
      </c>
      <c r="G1692" s="11" t="s">
        <v>11</v>
      </c>
      <c r="H1692" s="11" t="s">
        <v>12</v>
      </c>
      <c r="I1692" s="11" t="s">
        <v>42</v>
      </c>
      <c r="J1692" s="14">
        <f t="shared" si="52"/>
        <v>21887</v>
      </c>
      <c r="K1692" s="15">
        <f t="shared" si="53"/>
        <v>63</v>
      </c>
    </row>
    <row r="1693" spans="1:11" x14ac:dyDescent="0.3">
      <c r="A1693" s="11" t="s">
        <v>1724</v>
      </c>
      <c r="B1693" s="11">
        <v>1962</v>
      </c>
      <c r="C1693" s="11" t="s">
        <v>18</v>
      </c>
      <c r="D1693" s="11">
        <v>17</v>
      </c>
      <c r="E1693" s="11">
        <v>0</v>
      </c>
      <c r="F1693" s="19">
        <v>15174.81</v>
      </c>
      <c r="G1693" s="11" t="s">
        <v>11</v>
      </c>
      <c r="H1693" s="11" t="s">
        <v>16</v>
      </c>
      <c r="I1693" s="11" t="s">
        <v>23</v>
      </c>
      <c r="J1693" s="14">
        <f t="shared" si="52"/>
        <v>22814</v>
      </c>
      <c r="K1693" s="15">
        <f t="shared" si="53"/>
        <v>60</v>
      </c>
    </row>
    <row r="1694" spans="1:11" x14ac:dyDescent="0.3">
      <c r="A1694" s="11" t="s">
        <v>1725</v>
      </c>
      <c r="B1694" s="11">
        <v>1978</v>
      </c>
      <c r="C1694" s="11" t="s">
        <v>15</v>
      </c>
      <c r="D1694" s="11">
        <v>23</v>
      </c>
      <c r="E1694" s="11">
        <v>2</v>
      </c>
      <c r="F1694" s="19">
        <v>15207.92</v>
      </c>
      <c r="G1694" s="11" t="s">
        <v>11</v>
      </c>
      <c r="H1694" s="11" t="s">
        <v>16</v>
      </c>
      <c r="I1694" s="11" t="s">
        <v>23</v>
      </c>
      <c r="J1694" s="14">
        <f t="shared" si="52"/>
        <v>28817</v>
      </c>
      <c r="K1694" s="15">
        <f t="shared" si="53"/>
        <v>44</v>
      </c>
    </row>
    <row r="1695" spans="1:11" x14ac:dyDescent="0.3">
      <c r="A1695" s="11" t="s">
        <v>1726</v>
      </c>
      <c r="B1695" s="11">
        <v>1960</v>
      </c>
      <c r="C1695" s="11" t="s">
        <v>10</v>
      </c>
      <c r="D1695" s="11">
        <v>25</v>
      </c>
      <c r="E1695" s="11">
        <v>2</v>
      </c>
      <c r="F1695" s="19">
        <v>15230.32</v>
      </c>
      <c r="G1695" s="11" t="s">
        <v>11</v>
      </c>
      <c r="H1695" s="11" t="s">
        <v>11</v>
      </c>
      <c r="I1695" s="11" t="s">
        <v>247</v>
      </c>
      <c r="J1695" s="14">
        <f t="shared" si="52"/>
        <v>22122</v>
      </c>
      <c r="K1695" s="15">
        <f t="shared" si="53"/>
        <v>62</v>
      </c>
    </row>
    <row r="1696" spans="1:11" x14ac:dyDescent="0.3">
      <c r="A1696" s="11" t="s">
        <v>1727</v>
      </c>
      <c r="B1696" s="11">
        <v>1969</v>
      </c>
      <c r="C1696" s="11" t="s">
        <v>20</v>
      </c>
      <c r="D1696" s="11">
        <v>16</v>
      </c>
      <c r="E1696" s="11">
        <v>0</v>
      </c>
      <c r="F1696" s="19">
        <v>15260.52</v>
      </c>
      <c r="G1696" s="11" t="s">
        <v>11</v>
      </c>
      <c r="H1696" s="11" t="s">
        <v>11</v>
      </c>
      <c r="I1696" s="11" t="s">
        <v>249</v>
      </c>
      <c r="J1696" s="14">
        <f t="shared" si="52"/>
        <v>25462</v>
      </c>
      <c r="K1696" s="15">
        <f t="shared" si="53"/>
        <v>53</v>
      </c>
    </row>
    <row r="1697" spans="1:11" x14ac:dyDescent="0.3">
      <c r="A1697" s="11" t="s">
        <v>1728</v>
      </c>
      <c r="B1697" s="11">
        <v>1963</v>
      </c>
      <c r="C1697" s="11" t="s">
        <v>30</v>
      </c>
      <c r="D1697" s="11">
        <v>13</v>
      </c>
      <c r="E1697" s="11">
        <v>0</v>
      </c>
      <c r="F1697" s="19">
        <v>15322.77</v>
      </c>
      <c r="G1697" s="11" t="s">
        <v>11</v>
      </c>
      <c r="H1697" s="11" t="s">
        <v>12</v>
      </c>
      <c r="I1697" s="11" t="s">
        <v>300</v>
      </c>
      <c r="J1697" s="14">
        <f t="shared" si="52"/>
        <v>23358</v>
      </c>
      <c r="K1697" s="15">
        <f t="shared" si="53"/>
        <v>59</v>
      </c>
    </row>
    <row r="1698" spans="1:11" x14ac:dyDescent="0.3">
      <c r="A1698" s="11" t="s">
        <v>1729</v>
      </c>
      <c r="B1698" s="11">
        <v>2001</v>
      </c>
      <c r="C1698" s="11" t="s">
        <v>10</v>
      </c>
      <c r="D1698" s="11">
        <v>14</v>
      </c>
      <c r="E1698" s="11">
        <v>1</v>
      </c>
      <c r="F1698" s="19">
        <v>15359.1</v>
      </c>
      <c r="G1698" s="11" t="s">
        <v>11</v>
      </c>
      <c r="H1698" s="11" t="s">
        <v>12</v>
      </c>
      <c r="I1698" s="11" t="s">
        <v>247</v>
      </c>
      <c r="J1698" s="14">
        <f t="shared" si="52"/>
        <v>37086</v>
      </c>
      <c r="K1698" s="15">
        <f t="shared" si="53"/>
        <v>21</v>
      </c>
    </row>
    <row r="1699" spans="1:11" x14ac:dyDescent="0.3">
      <c r="A1699" s="11" t="s">
        <v>1730</v>
      </c>
      <c r="B1699" s="11">
        <v>1988</v>
      </c>
      <c r="C1699" s="11" t="s">
        <v>30</v>
      </c>
      <c r="D1699" s="11">
        <v>17</v>
      </c>
      <c r="E1699" s="11">
        <v>3</v>
      </c>
      <c r="F1699" s="19">
        <v>15361.5</v>
      </c>
      <c r="G1699" s="11" t="s">
        <v>11</v>
      </c>
      <c r="H1699" s="11" t="s">
        <v>12</v>
      </c>
      <c r="I1699" s="11" t="s">
        <v>249</v>
      </c>
      <c r="J1699" s="14">
        <f t="shared" si="52"/>
        <v>32494</v>
      </c>
      <c r="K1699" s="15">
        <f t="shared" si="53"/>
        <v>34</v>
      </c>
    </row>
    <row r="1700" spans="1:11" x14ac:dyDescent="0.3">
      <c r="A1700" s="11" t="s">
        <v>1731</v>
      </c>
      <c r="B1700" s="11">
        <v>1968</v>
      </c>
      <c r="C1700" s="11" t="s">
        <v>10</v>
      </c>
      <c r="D1700" s="11">
        <v>18</v>
      </c>
      <c r="E1700" s="11">
        <v>0</v>
      </c>
      <c r="F1700" s="19">
        <v>15363.77</v>
      </c>
      <c r="G1700" s="11" t="s">
        <v>11</v>
      </c>
      <c r="H1700" s="11" t="s">
        <v>16</v>
      </c>
      <c r="I1700" s="11" t="s">
        <v>535</v>
      </c>
      <c r="J1700" s="14">
        <f t="shared" si="52"/>
        <v>25037</v>
      </c>
      <c r="K1700" s="15">
        <f t="shared" si="53"/>
        <v>54</v>
      </c>
    </row>
    <row r="1701" spans="1:11" x14ac:dyDescent="0.3">
      <c r="A1701" s="11" t="s">
        <v>1732</v>
      </c>
      <c r="B1701" s="11">
        <v>1962</v>
      </c>
      <c r="C1701" s="11" t="s">
        <v>20</v>
      </c>
      <c r="D1701" s="11">
        <v>6</v>
      </c>
      <c r="E1701" s="11">
        <v>0</v>
      </c>
      <c r="F1701" s="19">
        <v>15368.22</v>
      </c>
      <c r="G1701" s="11" t="s">
        <v>11</v>
      </c>
      <c r="H1701" s="11" t="s">
        <v>11</v>
      </c>
      <c r="I1701" s="11" t="s">
        <v>42</v>
      </c>
      <c r="J1701" s="14">
        <f t="shared" si="52"/>
        <v>22895</v>
      </c>
      <c r="K1701" s="15">
        <f t="shared" si="53"/>
        <v>60</v>
      </c>
    </row>
    <row r="1702" spans="1:11" x14ac:dyDescent="0.3">
      <c r="A1702" s="11" t="s">
        <v>1733</v>
      </c>
      <c r="B1702" s="11">
        <v>1964</v>
      </c>
      <c r="C1702" s="11" t="s">
        <v>20</v>
      </c>
      <c r="D1702" s="11">
        <v>4</v>
      </c>
      <c r="E1702" s="11">
        <v>0</v>
      </c>
      <c r="F1702" s="19">
        <v>15377.77</v>
      </c>
      <c r="G1702" s="11" t="s">
        <v>11</v>
      </c>
      <c r="H1702" s="11" t="s">
        <v>11</v>
      </c>
      <c r="I1702" s="11" t="s">
        <v>23</v>
      </c>
      <c r="J1702" s="14">
        <f t="shared" si="52"/>
        <v>23624</v>
      </c>
      <c r="K1702" s="15">
        <f t="shared" si="53"/>
        <v>58</v>
      </c>
    </row>
    <row r="1703" spans="1:11" x14ac:dyDescent="0.3">
      <c r="A1703" s="11" t="s">
        <v>1734</v>
      </c>
      <c r="B1703" s="11">
        <v>1990</v>
      </c>
      <c r="C1703" s="11" t="s">
        <v>37</v>
      </c>
      <c r="D1703" s="11">
        <v>25</v>
      </c>
      <c r="E1703" s="11">
        <v>3</v>
      </c>
      <c r="F1703" s="19">
        <v>15440.2</v>
      </c>
      <c r="G1703" s="11" t="s">
        <v>11</v>
      </c>
      <c r="H1703" s="11" t="s">
        <v>16</v>
      </c>
      <c r="I1703" s="11" t="s">
        <v>23</v>
      </c>
      <c r="J1703" s="14">
        <f t="shared" si="52"/>
        <v>33171</v>
      </c>
      <c r="K1703" s="15">
        <f t="shared" si="53"/>
        <v>32</v>
      </c>
    </row>
    <row r="1704" spans="1:11" x14ac:dyDescent="0.3">
      <c r="A1704" s="11" t="s">
        <v>1735</v>
      </c>
      <c r="B1704" s="11">
        <v>1976</v>
      </c>
      <c r="C1704" s="11" t="s">
        <v>10</v>
      </c>
      <c r="D1704" s="11">
        <v>20</v>
      </c>
      <c r="E1704" s="11">
        <v>2</v>
      </c>
      <c r="F1704" s="19">
        <v>15450.48</v>
      </c>
      <c r="G1704" s="11" t="s">
        <v>11</v>
      </c>
      <c r="H1704" s="11" t="s">
        <v>16</v>
      </c>
      <c r="I1704" s="11" t="s">
        <v>535</v>
      </c>
      <c r="J1704" s="14">
        <f t="shared" si="52"/>
        <v>27961</v>
      </c>
      <c r="K1704" s="15">
        <f t="shared" si="53"/>
        <v>46</v>
      </c>
    </row>
    <row r="1705" spans="1:11" x14ac:dyDescent="0.3">
      <c r="A1705" s="11" t="s">
        <v>1736</v>
      </c>
      <c r="B1705" s="11">
        <v>2004</v>
      </c>
      <c r="C1705" s="11" t="s">
        <v>10</v>
      </c>
      <c r="D1705" s="11">
        <v>17</v>
      </c>
      <c r="E1705" s="11">
        <v>0</v>
      </c>
      <c r="F1705" s="19">
        <v>15518.18</v>
      </c>
      <c r="G1705" s="11" t="s">
        <v>11</v>
      </c>
      <c r="H1705" s="11" t="s">
        <v>12</v>
      </c>
      <c r="I1705" s="11" t="s">
        <v>164</v>
      </c>
      <c r="J1705" s="14">
        <f t="shared" si="52"/>
        <v>38185</v>
      </c>
      <c r="K1705" s="15">
        <f t="shared" si="53"/>
        <v>18</v>
      </c>
    </row>
    <row r="1706" spans="1:11" x14ac:dyDescent="0.3">
      <c r="A1706" s="11" t="s">
        <v>1737</v>
      </c>
      <c r="B1706" s="11">
        <v>1974</v>
      </c>
      <c r="C1706" s="11" t="s">
        <v>18</v>
      </c>
      <c r="D1706" s="11">
        <v>28</v>
      </c>
      <c r="E1706" s="11">
        <v>0</v>
      </c>
      <c r="F1706" s="19">
        <v>15532.16</v>
      </c>
      <c r="G1706" s="11" t="s">
        <v>11</v>
      </c>
      <c r="H1706" s="11" t="s">
        <v>11</v>
      </c>
      <c r="I1706" s="11" t="s">
        <v>535</v>
      </c>
      <c r="J1706" s="14">
        <f t="shared" si="52"/>
        <v>27208</v>
      </c>
      <c r="K1706" s="15">
        <f t="shared" si="53"/>
        <v>48</v>
      </c>
    </row>
    <row r="1707" spans="1:11" x14ac:dyDescent="0.3">
      <c r="A1707" s="11" t="s">
        <v>1738</v>
      </c>
      <c r="B1707" s="11">
        <v>1959</v>
      </c>
      <c r="C1707" s="11" t="s">
        <v>37</v>
      </c>
      <c r="D1707" s="11">
        <v>2</v>
      </c>
      <c r="E1707" s="11">
        <v>3</v>
      </c>
      <c r="F1707" s="19">
        <v>15555.19</v>
      </c>
      <c r="G1707" s="11" t="s">
        <v>11</v>
      </c>
      <c r="H1707" s="11" t="s">
        <v>12</v>
      </c>
      <c r="I1707" s="11" t="s">
        <v>23</v>
      </c>
      <c r="J1707" s="14">
        <f t="shared" si="52"/>
        <v>21825</v>
      </c>
      <c r="K1707" s="15">
        <f t="shared" si="53"/>
        <v>63</v>
      </c>
    </row>
    <row r="1708" spans="1:11" x14ac:dyDescent="0.3">
      <c r="A1708" s="11" t="s">
        <v>1739</v>
      </c>
      <c r="B1708" s="11">
        <v>1974</v>
      </c>
      <c r="C1708" s="11" t="s">
        <v>10</v>
      </c>
      <c r="D1708" s="11">
        <v>30</v>
      </c>
      <c r="E1708" s="11">
        <v>0</v>
      </c>
      <c r="F1708" s="19">
        <v>15556.67</v>
      </c>
      <c r="G1708" s="11" t="s">
        <v>11</v>
      </c>
      <c r="H1708" s="11" t="s">
        <v>11</v>
      </c>
      <c r="I1708" s="11" t="s">
        <v>23</v>
      </c>
      <c r="J1708" s="14">
        <f t="shared" si="52"/>
        <v>27240</v>
      </c>
      <c r="K1708" s="15">
        <f t="shared" si="53"/>
        <v>48</v>
      </c>
    </row>
    <row r="1709" spans="1:11" x14ac:dyDescent="0.3">
      <c r="A1709" s="11" t="s">
        <v>1740</v>
      </c>
      <c r="B1709" s="11">
        <v>1965</v>
      </c>
      <c r="C1709" s="11" t="s">
        <v>37</v>
      </c>
      <c r="D1709" s="11">
        <v>28</v>
      </c>
      <c r="E1709" s="11">
        <v>0</v>
      </c>
      <c r="F1709" s="19">
        <v>15608.58</v>
      </c>
      <c r="G1709" s="11" t="s">
        <v>11</v>
      </c>
      <c r="H1709" s="11" t="s">
        <v>11</v>
      </c>
      <c r="I1709" s="11" t="s">
        <v>535</v>
      </c>
      <c r="J1709" s="14">
        <f t="shared" si="52"/>
        <v>24043</v>
      </c>
      <c r="K1709" s="15">
        <f t="shared" si="53"/>
        <v>57</v>
      </c>
    </row>
    <row r="1710" spans="1:11" x14ac:dyDescent="0.3">
      <c r="A1710" s="11" t="s">
        <v>1741</v>
      </c>
      <c r="B1710" s="11">
        <v>1960</v>
      </c>
      <c r="C1710" s="11" t="s">
        <v>18</v>
      </c>
      <c r="D1710" s="11">
        <v>6</v>
      </c>
      <c r="E1710" s="11">
        <v>3</v>
      </c>
      <c r="F1710" s="19">
        <v>15612.19</v>
      </c>
      <c r="G1710" s="11" t="s">
        <v>11</v>
      </c>
      <c r="H1710" s="11" t="s">
        <v>11</v>
      </c>
      <c r="I1710" s="11" t="s">
        <v>23</v>
      </c>
      <c r="J1710" s="14">
        <f t="shared" si="52"/>
        <v>22073</v>
      </c>
      <c r="K1710" s="15">
        <f t="shared" si="53"/>
        <v>63</v>
      </c>
    </row>
    <row r="1711" spans="1:11" x14ac:dyDescent="0.3">
      <c r="A1711" s="11" t="s">
        <v>1742</v>
      </c>
      <c r="B1711" s="11">
        <v>1988</v>
      </c>
      <c r="C1711" s="11" t="s">
        <v>30</v>
      </c>
      <c r="D1711" s="11">
        <v>22</v>
      </c>
      <c r="E1711" s="11">
        <v>3</v>
      </c>
      <c r="F1711" s="19">
        <v>15646.28</v>
      </c>
      <c r="G1711" s="11" t="s">
        <v>11</v>
      </c>
      <c r="H1711" s="11" t="s">
        <v>11</v>
      </c>
      <c r="I1711" s="11" t="s">
        <v>42</v>
      </c>
      <c r="J1711" s="14">
        <f t="shared" si="52"/>
        <v>32499</v>
      </c>
      <c r="K1711" s="15">
        <f t="shared" si="53"/>
        <v>34</v>
      </c>
    </row>
    <row r="1712" spans="1:11" x14ac:dyDescent="0.3">
      <c r="A1712" s="11" t="s">
        <v>1743</v>
      </c>
      <c r="B1712" s="11">
        <v>1973</v>
      </c>
      <c r="C1712" s="11" t="s">
        <v>18</v>
      </c>
      <c r="D1712" s="11">
        <v>26</v>
      </c>
      <c r="E1712" s="11">
        <v>0</v>
      </c>
      <c r="F1712" s="19">
        <v>15670.3</v>
      </c>
      <c r="G1712" s="11" t="s">
        <v>11</v>
      </c>
      <c r="H1712" s="11" t="s">
        <v>11</v>
      </c>
      <c r="I1712" s="11" t="s">
        <v>535</v>
      </c>
      <c r="J1712" s="14">
        <f t="shared" si="52"/>
        <v>26841</v>
      </c>
      <c r="K1712" s="15">
        <f t="shared" si="53"/>
        <v>49</v>
      </c>
    </row>
    <row r="1713" spans="1:11" x14ac:dyDescent="0.3">
      <c r="A1713" s="11" t="s">
        <v>1744</v>
      </c>
      <c r="B1713" s="11">
        <v>1976</v>
      </c>
      <c r="C1713" s="11" t="s">
        <v>20</v>
      </c>
      <c r="D1713" s="11">
        <v>20</v>
      </c>
      <c r="E1713" s="11">
        <v>2</v>
      </c>
      <c r="F1713" s="19">
        <v>15698.86</v>
      </c>
      <c r="G1713" s="11" t="s">
        <v>11</v>
      </c>
      <c r="H1713" s="11" t="s">
        <v>11</v>
      </c>
      <c r="I1713" s="11" t="s">
        <v>23</v>
      </c>
      <c r="J1713" s="14">
        <f t="shared" si="52"/>
        <v>28023</v>
      </c>
      <c r="K1713" s="15">
        <f t="shared" si="53"/>
        <v>46</v>
      </c>
    </row>
    <row r="1714" spans="1:11" x14ac:dyDescent="0.3">
      <c r="A1714" s="11" t="s">
        <v>1745</v>
      </c>
      <c r="B1714" s="11">
        <v>1974</v>
      </c>
      <c r="C1714" s="11" t="s">
        <v>35</v>
      </c>
      <c r="D1714" s="11">
        <v>29</v>
      </c>
      <c r="E1714" s="11">
        <v>0</v>
      </c>
      <c r="F1714" s="19">
        <v>15746.62</v>
      </c>
      <c r="G1714" s="11" t="s">
        <v>11</v>
      </c>
      <c r="H1714" s="11" t="s">
        <v>16</v>
      </c>
      <c r="I1714" s="11" t="s">
        <v>23</v>
      </c>
      <c r="J1714" s="14">
        <f t="shared" si="52"/>
        <v>27270</v>
      </c>
      <c r="K1714" s="15">
        <f t="shared" si="53"/>
        <v>48</v>
      </c>
    </row>
    <row r="1715" spans="1:11" x14ac:dyDescent="0.3">
      <c r="A1715" s="11" t="s">
        <v>1746</v>
      </c>
      <c r="B1715" s="11">
        <v>1997</v>
      </c>
      <c r="C1715" s="11" t="s">
        <v>37</v>
      </c>
      <c r="D1715" s="11">
        <v>9</v>
      </c>
      <c r="E1715" s="11">
        <v>0</v>
      </c>
      <c r="F1715" s="19">
        <v>15817.99</v>
      </c>
      <c r="G1715" s="11" t="s">
        <v>11</v>
      </c>
      <c r="H1715" s="11" t="s">
        <v>11</v>
      </c>
      <c r="I1715" s="11" t="s">
        <v>23</v>
      </c>
      <c r="J1715" s="14">
        <f t="shared" si="52"/>
        <v>35712</v>
      </c>
      <c r="K1715" s="15">
        <f t="shared" si="53"/>
        <v>25</v>
      </c>
    </row>
    <row r="1716" spans="1:11" x14ac:dyDescent="0.3">
      <c r="A1716" s="11" t="s">
        <v>1747</v>
      </c>
      <c r="B1716" s="11">
        <v>1984</v>
      </c>
      <c r="C1716" s="11" t="s">
        <v>18</v>
      </c>
      <c r="D1716" s="11">
        <v>26</v>
      </c>
      <c r="E1716" s="11">
        <v>0</v>
      </c>
      <c r="F1716" s="19">
        <v>15820.7</v>
      </c>
      <c r="G1716" s="11" t="s">
        <v>11</v>
      </c>
      <c r="H1716" s="11" t="s">
        <v>12</v>
      </c>
      <c r="I1716" s="11" t="s">
        <v>42</v>
      </c>
      <c r="J1716" s="14">
        <f t="shared" si="52"/>
        <v>30859</v>
      </c>
      <c r="K1716" s="15">
        <f t="shared" si="53"/>
        <v>38</v>
      </c>
    </row>
    <row r="1717" spans="1:11" x14ac:dyDescent="0.3">
      <c r="A1717" s="11" t="s">
        <v>1748</v>
      </c>
      <c r="B1717" s="11">
        <v>1982</v>
      </c>
      <c r="C1717" s="11" t="s">
        <v>15</v>
      </c>
      <c r="D1717" s="11">
        <v>11</v>
      </c>
      <c r="E1717" s="11">
        <v>4</v>
      </c>
      <c r="F1717" s="19">
        <v>15828.82</v>
      </c>
      <c r="G1717" s="11" t="s">
        <v>11</v>
      </c>
      <c r="H1717" s="11" t="s">
        <v>12</v>
      </c>
      <c r="I1717" s="11" t="s">
        <v>42</v>
      </c>
      <c r="J1717" s="14">
        <f t="shared" si="52"/>
        <v>30266</v>
      </c>
      <c r="K1717" s="15">
        <f t="shared" si="53"/>
        <v>40</v>
      </c>
    </row>
    <row r="1718" spans="1:11" x14ac:dyDescent="0.3">
      <c r="A1718" s="11" t="s">
        <v>1749</v>
      </c>
      <c r="B1718" s="11">
        <v>1962</v>
      </c>
      <c r="C1718" s="11" t="s">
        <v>30</v>
      </c>
      <c r="D1718" s="11">
        <v>25</v>
      </c>
      <c r="E1718" s="11">
        <v>0</v>
      </c>
      <c r="F1718" s="19">
        <v>15840.81</v>
      </c>
      <c r="G1718" s="11" t="s">
        <v>11</v>
      </c>
      <c r="H1718" s="11" t="s">
        <v>16</v>
      </c>
      <c r="I1718" s="11" t="s">
        <v>632</v>
      </c>
      <c r="J1718" s="14">
        <f t="shared" si="52"/>
        <v>23005</v>
      </c>
      <c r="K1718" s="15">
        <f t="shared" si="53"/>
        <v>60</v>
      </c>
    </row>
    <row r="1719" spans="1:11" x14ac:dyDescent="0.3">
      <c r="A1719" s="11" t="s">
        <v>1750</v>
      </c>
      <c r="B1719" s="11">
        <v>1980</v>
      </c>
      <c r="C1719" s="11" t="s">
        <v>37</v>
      </c>
      <c r="D1719" s="11">
        <v>12</v>
      </c>
      <c r="E1719" s="11">
        <v>2</v>
      </c>
      <c r="F1719" s="19">
        <v>15922.29</v>
      </c>
      <c r="G1719" s="11" t="s">
        <v>11</v>
      </c>
      <c r="H1719" s="11" t="s">
        <v>12</v>
      </c>
      <c r="I1719" s="11" t="s">
        <v>535</v>
      </c>
      <c r="J1719" s="14">
        <f t="shared" si="52"/>
        <v>29506</v>
      </c>
      <c r="K1719" s="15">
        <f t="shared" si="53"/>
        <v>42</v>
      </c>
    </row>
    <row r="1720" spans="1:11" x14ac:dyDescent="0.3">
      <c r="A1720" s="11" t="s">
        <v>1751</v>
      </c>
      <c r="B1720" s="11">
        <v>1982</v>
      </c>
      <c r="C1720" s="11" t="s">
        <v>10</v>
      </c>
      <c r="D1720" s="11">
        <v>24</v>
      </c>
      <c r="E1720" s="11">
        <v>3</v>
      </c>
      <c r="F1720" s="19">
        <v>15965.29</v>
      </c>
      <c r="G1720" s="11" t="s">
        <v>11</v>
      </c>
      <c r="H1720" s="11" t="s">
        <v>16</v>
      </c>
      <c r="I1720" s="11" t="s">
        <v>23</v>
      </c>
      <c r="J1720" s="14">
        <f t="shared" si="52"/>
        <v>30156</v>
      </c>
      <c r="K1720" s="15">
        <f t="shared" si="53"/>
        <v>40</v>
      </c>
    </row>
    <row r="1721" spans="1:11" x14ac:dyDescent="0.3">
      <c r="A1721" s="11" t="s">
        <v>1752</v>
      </c>
      <c r="B1721" s="11">
        <v>1980</v>
      </c>
      <c r="C1721" s="11" t="s">
        <v>20</v>
      </c>
      <c r="D1721" s="11">
        <v>19</v>
      </c>
      <c r="E1721" s="11">
        <v>2</v>
      </c>
      <c r="F1721" s="19">
        <v>15966.19</v>
      </c>
      <c r="G1721" s="11" t="s">
        <v>11</v>
      </c>
      <c r="H1721" s="11" t="s">
        <v>11</v>
      </c>
      <c r="I1721" s="11" t="s">
        <v>23</v>
      </c>
      <c r="J1721" s="14">
        <f t="shared" si="52"/>
        <v>29483</v>
      </c>
      <c r="K1721" s="15">
        <f t="shared" si="53"/>
        <v>42</v>
      </c>
    </row>
    <row r="1722" spans="1:11" x14ac:dyDescent="0.3">
      <c r="A1722" s="11" t="s">
        <v>1753</v>
      </c>
      <c r="B1722" s="11">
        <v>1988</v>
      </c>
      <c r="C1722" s="11" t="s">
        <v>30</v>
      </c>
      <c r="D1722" s="11">
        <v>5</v>
      </c>
      <c r="E1722" s="11">
        <v>3</v>
      </c>
      <c r="F1722" s="19">
        <v>16059.06</v>
      </c>
      <c r="G1722" s="11" t="s">
        <v>11</v>
      </c>
      <c r="H1722" s="11" t="s">
        <v>12</v>
      </c>
      <c r="I1722" s="11" t="s">
        <v>23</v>
      </c>
      <c r="J1722" s="14">
        <f t="shared" si="52"/>
        <v>32482</v>
      </c>
      <c r="K1722" s="15">
        <f t="shared" si="53"/>
        <v>34</v>
      </c>
    </row>
    <row r="1723" spans="1:11" x14ac:dyDescent="0.3">
      <c r="A1723" s="11" t="s">
        <v>1754</v>
      </c>
      <c r="B1723" s="11">
        <v>1978</v>
      </c>
      <c r="C1723" s="11" t="s">
        <v>20</v>
      </c>
      <c r="D1723" s="11">
        <v>16</v>
      </c>
      <c r="E1723" s="11">
        <v>2</v>
      </c>
      <c r="F1723" s="19">
        <v>16062.89</v>
      </c>
      <c r="G1723" s="11" t="s">
        <v>11</v>
      </c>
      <c r="H1723" s="11" t="s">
        <v>11</v>
      </c>
      <c r="I1723" s="11" t="s">
        <v>535</v>
      </c>
      <c r="J1723" s="14">
        <f t="shared" si="52"/>
        <v>28749</v>
      </c>
      <c r="K1723" s="15">
        <f t="shared" si="53"/>
        <v>44</v>
      </c>
    </row>
    <row r="1724" spans="1:11" x14ac:dyDescent="0.3">
      <c r="A1724" s="11" t="s">
        <v>1755</v>
      </c>
      <c r="B1724" s="11">
        <v>1958</v>
      </c>
      <c r="C1724" s="11" t="s">
        <v>37</v>
      </c>
      <c r="D1724" s="11">
        <v>22</v>
      </c>
      <c r="E1724" s="11">
        <v>2</v>
      </c>
      <c r="F1724" s="19">
        <v>16069.08</v>
      </c>
      <c r="G1724" s="11" t="s">
        <v>11</v>
      </c>
      <c r="H1724" s="11" t="s">
        <v>11</v>
      </c>
      <c r="I1724" s="11" t="s">
        <v>247</v>
      </c>
      <c r="J1724" s="14">
        <f t="shared" si="52"/>
        <v>21480</v>
      </c>
      <c r="K1724" s="15">
        <f t="shared" si="53"/>
        <v>64</v>
      </c>
    </row>
    <row r="1725" spans="1:11" x14ac:dyDescent="0.3">
      <c r="A1725" s="11" t="s">
        <v>1756</v>
      </c>
      <c r="B1725" s="11">
        <v>1958</v>
      </c>
      <c r="C1725" s="11" t="s">
        <v>18</v>
      </c>
      <c r="D1725" s="11">
        <v>21</v>
      </c>
      <c r="E1725" s="11">
        <v>3</v>
      </c>
      <c r="F1725" s="19">
        <v>16085.13</v>
      </c>
      <c r="G1725" s="11" t="s">
        <v>11</v>
      </c>
      <c r="H1725" s="11" t="s">
        <v>11</v>
      </c>
      <c r="I1725" s="11" t="s">
        <v>13</v>
      </c>
      <c r="J1725" s="14">
        <f t="shared" si="52"/>
        <v>21357</v>
      </c>
      <c r="K1725" s="15">
        <f t="shared" si="53"/>
        <v>64</v>
      </c>
    </row>
    <row r="1726" spans="1:11" x14ac:dyDescent="0.3">
      <c r="A1726" s="11" t="s">
        <v>1757</v>
      </c>
      <c r="B1726" s="11">
        <v>1985</v>
      </c>
      <c r="C1726" s="11" t="s">
        <v>35</v>
      </c>
      <c r="D1726" s="11">
        <v>27</v>
      </c>
      <c r="E1726" s="11">
        <v>3</v>
      </c>
      <c r="F1726" s="19">
        <v>16097.94</v>
      </c>
      <c r="G1726" s="11" t="s">
        <v>11</v>
      </c>
      <c r="H1726" s="11" t="s">
        <v>12</v>
      </c>
      <c r="I1726" s="11" t="s">
        <v>23</v>
      </c>
      <c r="J1726" s="14">
        <f t="shared" si="52"/>
        <v>31286</v>
      </c>
      <c r="K1726" s="15">
        <f t="shared" si="53"/>
        <v>37</v>
      </c>
    </row>
    <row r="1727" spans="1:11" x14ac:dyDescent="0.3">
      <c r="A1727" s="11" t="s">
        <v>1758</v>
      </c>
      <c r="B1727" s="11">
        <v>1993</v>
      </c>
      <c r="C1727" s="11" t="s">
        <v>35</v>
      </c>
      <c r="D1727" s="11">
        <v>8</v>
      </c>
      <c r="E1727" s="11">
        <v>0</v>
      </c>
      <c r="F1727" s="19">
        <v>16115.3</v>
      </c>
      <c r="G1727" s="11" t="s">
        <v>11</v>
      </c>
      <c r="H1727" s="11" t="s">
        <v>16</v>
      </c>
      <c r="I1727" s="11" t="s">
        <v>247</v>
      </c>
      <c r="J1727" s="14">
        <f t="shared" si="52"/>
        <v>34189</v>
      </c>
      <c r="K1727" s="15">
        <f t="shared" si="53"/>
        <v>29</v>
      </c>
    </row>
    <row r="1728" spans="1:11" x14ac:dyDescent="0.3">
      <c r="A1728" s="11" t="s">
        <v>1759</v>
      </c>
      <c r="B1728" s="11">
        <v>1987</v>
      </c>
      <c r="C1728" s="11" t="s">
        <v>37</v>
      </c>
      <c r="D1728" s="11">
        <v>6</v>
      </c>
      <c r="E1728" s="11">
        <v>3</v>
      </c>
      <c r="F1728" s="19">
        <v>16122.65</v>
      </c>
      <c r="G1728" s="11" t="s">
        <v>11</v>
      </c>
      <c r="H1728" s="11" t="s">
        <v>16</v>
      </c>
      <c r="I1728" s="11" t="s">
        <v>42</v>
      </c>
      <c r="J1728" s="14">
        <f t="shared" si="52"/>
        <v>32056</v>
      </c>
      <c r="K1728" s="15">
        <f t="shared" si="53"/>
        <v>35</v>
      </c>
    </row>
    <row r="1729" spans="1:11" x14ac:dyDescent="0.3">
      <c r="A1729" s="11" t="s">
        <v>1760</v>
      </c>
      <c r="B1729" s="11">
        <v>1993</v>
      </c>
      <c r="C1729" s="11" t="s">
        <v>30</v>
      </c>
      <c r="D1729" s="11">
        <v>12</v>
      </c>
      <c r="E1729" s="11">
        <v>0</v>
      </c>
      <c r="F1729" s="19">
        <v>16138.76</v>
      </c>
      <c r="G1729" s="11" t="s">
        <v>11</v>
      </c>
      <c r="H1729" s="11" t="s">
        <v>12</v>
      </c>
      <c r="I1729" s="11" t="s">
        <v>356</v>
      </c>
      <c r="J1729" s="14">
        <f t="shared" si="52"/>
        <v>34315</v>
      </c>
      <c r="K1729" s="15">
        <f t="shared" si="53"/>
        <v>29</v>
      </c>
    </row>
    <row r="1730" spans="1:11" x14ac:dyDescent="0.3">
      <c r="A1730" s="11" t="s">
        <v>1761</v>
      </c>
      <c r="B1730" s="11">
        <v>1982</v>
      </c>
      <c r="C1730" s="11" t="s">
        <v>10</v>
      </c>
      <c r="D1730" s="11">
        <v>6</v>
      </c>
      <c r="E1730" s="11">
        <v>3</v>
      </c>
      <c r="F1730" s="19">
        <v>16152.04</v>
      </c>
      <c r="G1730" s="11" t="s">
        <v>11</v>
      </c>
      <c r="H1730" s="11" t="s">
        <v>16</v>
      </c>
      <c r="I1730" s="11" t="s">
        <v>535</v>
      </c>
      <c r="J1730" s="14">
        <f t="shared" ref="J1730:J1793" si="54">DATE(B1730,MONTH(DATEVALUE(C1730&amp;" 1")),D1730)</f>
        <v>30138</v>
      </c>
      <c r="K1730" s="15">
        <f t="shared" ref="K1730:K1793" si="55">DATEDIF(J1730,DATE(2023,6,8),"Y")</f>
        <v>40</v>
      </c>
    </row>
    <row r="1731" spans="1:11" x14ac:dyDescent="0.3">
      <c r="A1731" s="11" t="s">
        <v>1762</v>
      </c>
      <c r="B1731" s="11">
        <v>1974</v>
      </c>
      <c r="C1731" s="11" t="s">
        <v>20</v>
      </c>
      <c r="D1731" s="11">
        <v>11</v>
      </c>
      <c r="E1731" s="11">
        <v>0</v>
      </c>
      <c r="F1731" s="19">
        <v>16190.97</v>
      </c>
      <c r="G1731" s="11" t="s">
        <v>11</v>
      </c>
      <c r="H1731" s="11" t="s">
        <v>12</v>
      </c>
      <c r="I1731" s="11" t="s">
        <v>23</v>
      </c>
      <c r="J1731" s="14">
        <f t="shared" si="54"/>
        <v>27283</v>
      </c>
      <c r="K1731" s="15">
        <f t="shared" si="55"/>
        <v>48</v>
      </c>
    </row>
    <row r="1732" spans="1:11" x14ac:dyDescent="0.3">
      <c r="A1732" s="11" t="s">
        <v>1763</v>
      </c>
      <c r="B1732" s="11">
        <v>1988</v>
      </c>
      <c r="C1732" s="11" t="s">
        <v>35</v>
      </c>
      <c r="D1732" s="11">
        <v>6</v>
      </c>
      <c r="E1732" s="11">
        <v>3</v>
      </c>
      <c r="F1732" s="19">
        <v>16199.1</v>
      </c>
      <c r="G1732" s="11" t="s">
        <v>11</v>
      </c>
      <c r="H1732" s="11" t="s">
        <v>11</v>
      </c>
      <c r="I1732" s="11" t="s">
        <v>23</v>
      </c>
      <c r="J1732" s="14">
        <f t="shared" si="54"/>
        <v>32361</v>
      </c>
      <c r="K1732" s="15">
        <f t="shared" si="55"/>
        <v>34</v>
      </c>
    </row>
    <row r="1733" spans="1:11" x14ac:dyDescent="0.3">
      <c r="A1733" s="11" t="s">
        <v>1764</v>
      </c>
      <c r="B1733" s="11">
        <v>1988</v>
      </c>
      <c r="C1733" s="11" t="s">
        <v>35</v>
      </c>
      <c r="D1733" s="11">
        <v>21</v>
      </c>
      <c r="E1733" s="11">
        <v>3</v>
      </c>
      <c r="F1733" s="19">
        <v>16205.88</v>
      </c>
      <c r="G1733" s="11" t="s">
        <v>11</v>
      </c>
      <c r="H1733" s="11" t="s">
        <v>16</v>
      </c>
      <c r="I1733" s="11" t="s">
        <v>23</v>
      </c>
      <c r="J1733" s="14">
        <f t="shared" si="54"/>
        <v>32376</v>
      </c>
      <c r="K1733" s="15">
        <f t="shared" si="55"/>
        <v>34</v>
      </c>
    </row>
    <row r="1734" spans="1:11" x14ac:dyDescent="0.3">
      <c r="A1734" s="11" t="s">
        <v>1765</v>
      </c>
      <c r="B1734" s="11">
        <v>2002</v>
      </c>
      <c r="C1734" s="11" t="s">
        <v>20</v>
      </c>
      <c r="D1734" s="11">
        <v>8</v>
      </c>
      <c r="E1734" s="11">
        <v>0</v>
      </c>
      <c r="F1734" s="19">
        <v>16232.85</v>
      </c>
      <c r="G1734" s="11" t="s">
        <v>11</v>
      </c>
      <c r="H1734" s="11" t="s">
        <v>16</v>
      </c>
      <c r="I1734" s="11" t="s">
        <v>42</v>
      </c>
      <c r="J1734" s="14">
        <f t="shared" si="54"/>
        <v>37507</v>
      </c>
      <c r="K1734" s="15">
        <f t="shared" si="55"/>
        <v>20</v>
      </c>
    </row>
    <row r="1735" spans="1:11" x14ac:dyDescent="0.3">
      <c r="A1735" s="11" t="s">
        <v>1766</v>
      </c>
      <c r="B1735" s="11">
        <v>1972</v>
      </c>
      <c r="C1735" s="11" t="s">
        <v>10</v>
      </c>
      <c r="D1735" s="11">
        <v>30</v>
      </c>
      <c r="E1735" s="11">
        <v>0</v>
      </c>
      <c r="F1735" s="19">
        <v>16267.32</v>
      </c>
      <c r="G1735" s="11" t="s">
        <v>11</v>
      </c>
      <c r="H1735" s="11" t="s">
        <v>11</v>
      </c>
      <c r="I1735" s="11" t="s">
        <v>249</v>
      </c>
      <c r="J1735" s="14">
        <f t="shared" si="54"/>
        <v>26510</v>
      </c>
      <c r="K1735" s="15">
        <f t="shared" si="55"/>
        <v>50</v>
      </c>
    </row>
    <row r="1736" spans="1:11" x14ac:dyDescent="0.3">
      <c r="A1736" s="11" t="s">
        <v>1767</v>
      </c>
      <c r="B1736" s="11">
        <v>2003</v>
      </c>
      <c r="C1736" s="11" t="s">
        <v>35</v>
      </c>
      <c r="D1736" s="11">
        <v>24</v>
      </c>
      <c r="E1736" s="11">
        <v>0</v>
      </c>
      <c r="F1736" s="19">
        <v>16297.85</v>
      </c>
      <c r="G1736" s="11" t="s">
        <v>11</v>
      </c>
      <c r="H1736" s="11" t="s">
        <v>12</v>
      </c>
      <c r="I1736" s="11" t="s">
        <v>42</v>
      </c>
      <c r="J1736" s="14">
        <f t="shared" si="54"/>
        <v>37857</v>
      </c>
      <c r="K1736" s="15">
        <f t="shared" si="55"/>
        <v>19</v>
      </c>
    </row>
    <row r="1737" spans="1:11" x14ac:dyDescent="0.3">
      <c r="A1737" s="11" t="s">
        <v>1768</v>
      </c>
      <c r="B1737" s="11">
        <v>1969</v>
      </c>
      <c r="C1737" s="11" t="s">
        <v>35</v>
      </c>
      <c r="D1737" s="11">
        <v>8</v>
      </c>
      <c r="E1737" s="11">
        <v>0</v>
      </c>
      <c r="F1737" s="19">
        <v>16311.05</v>
      </c>
      <c r="G1737" s="11" t="s">
        <v>11</v>
      </c>
      <c r="H1737" s="11" t="s">
        <v>12</v>
      </c>
      <c r="I1737" s="11" t="s">
        <v>535</v>
      </c>
      <c r="J1737" s="14">
        <f t="shared" si="54"/>
        <v>25423</v>
      </c>
      <c r="K1737" s="15">
        <f t="shared" si="55"/>
        <v>53</v>
      </c>
    </row>
    <row r="1738" spans="1:11" x14ac:dyDescent="0.3">
      <c r="A1738" s="11" t="s">
        <v>1769</v>
      </c>
      <c r="B1738" s="11">
        <v>1965</v>
      </c>
      <c r="C1738" s="11" t="s">
        <v>30</v>
      </c>
      <c r="D1738" s="11">
        <v>5</v>
      </c>
      <c r="E1738" s="11">
        <v>0</v>
      </c>
      <c r="F1738" s="19">
        <v>16351.42</v>
      </c>
      <c r="G1738" s="11" t="s">
        <v>11</v>
      </c>
      <c r="H1738" s="11" t="s">
        <v>12</v>
      </c>
      <c r="I1738" s="11" t="s">
        <v>535</v>
      </c>
      <c r="J1738" s="14">
        <f t="shared" si="54"/>
        <v>24081</v>
      </c>
      <c r="K1738" s="15">
        <f t="shared" si="55"/>
        <v>57</v>
      </c>
    </row>
    <row r="1739" spans="1:11" x14ac:dyDescent="0.3">
      <c r="A1739" s="11" t="s">
        <v>1770</v>
      </c>
      <c r="B1739" s="11">
        <v>1995</v>
      </c>
      <c r="C1739" s="11" t="s">
        <v>20</v>
      </c>
      <c r="D1739" s="11">
        <v>28</v>
      </c>
      <c r="E1739" s="11">
        <v>3</v>
      </c>
      <c r="F1739" s="19">
        <v>16420.490000000002</v>
      </c>
      <c r="G1739" s="11" t="s">
        <v>11</v>
      </c>
      <c r="H1739" s="11" t="s">
        <v>12</v>
      </c>
      <c r="I1739" s="11" t="s">
        <v>23</v>
      </c>
      <c r="J1739" s="14">
        <f t="shared" si="54"/>
        <v>34970</v>
      </c>
      <c r="K1739" s="15">
        <f t="shared" si="55"/>
        <v>27</v>
      </c>
    </row>
    <row r="1740" spans="1:11" x14ac:dyDescent="0.3">
      <c r="A1740" s="11" t="s">
        <v>1771</v>
      </c>
      <c r="B1740" s="11">
        <v>2003</v>
      </c>
      <c r="C1740" s="11" t="s">
        <v>30</v>
      </c>
      <c r="D1740" s="11">
        <v>20</v>
      </c>
      <c r="E1740" s="11">
        <v>1</v>
      </c>
      <c r="F1740" s="19">
        <v>16450.89</v>
      </c>
      <c r="G1740" s="11" t="s">
        <v>11</v>
      </c>
      <c r="H1740" s="11" t="s">
        <v>16</v>
      </c>
      <c r="I1740" s="11" t="s">
        <v>23</v>
      </c>
      <c r="J1740" s="14">
        <f t="shared" si="54"/>
        <v>37975</v>
      </c>
      <c r="K1740" s="15">
        <f t="shared" si="55"/>
        <v>19</v>
      </c>
    </row>
    <row r="1741" spans="1:11" x14ac:dyDescent="0.3">
      <c r="A1741" s="11" t="s">
        <v>1772</v>
      </c>
      <c r="B1741" s="11">
        <v>1958</v>
      </c>
      <c r="C1741" s="11" t="s">
        <v>37</v>
      </c>
      <c r="D1741" s="11">
        <v>10</v>
      </c>
      <c r="E1741" s="11">
        <v>3</v>
      </c>
      <c r="F1741" s="19">
        <v>16455.71</v>
      </c>
      <c r="G1741" s="11" t="s">
        <v>11</v>
      </c>
      <c r="H1741" s="11" t="s">
        <v>11</v>
      </c>
      <c r="I1741" s="11" t="s">
        <v>23</v>
      </c>
      <c r="J1741" s="14">
        <f t="shared" si="54"/>
        <v>21468</v>
      </c>
      <c r="K1741" s="15">
        <f t="shared" si="55"/>
        <v>64</v>
      </c>
    </row>
    <row r="1742" spans="1:11" x14ac:dyDescent="0.3">
      <c r="A1742" s="11" t="s">
        <v>1773</v>
      </c>
      <c r="B1742" s="11">
        <v>1995</v>
      </c>
      <c r="C1742" s="11" t="s">
        <v>30</v>
      </c>
      <c r="D1742" s="11">
        <v>23</v>
      </c>
      <c r="E1742" s="11">
        <v>0</v>
      </c>
      <c r="F1742" s="19">
        <v>16577.78</v>
      </c>
      <c r="G1742" s="11" t="s">
        <v>11</v>
      </c>
      <c r="H1742" s="11" t="s">
        <v>16</v>
      </c>
      <c r="I1742" s="11" t="s">
        <v>13</v>
      </c>
      <c r="J1742" s="14">
        <f t="shared" si="54"/>
        <v>35056</v>
      </c>
      <c r="K1742" s="15">
        <f t="shared" si="55"/>
        <v>27</v>
      </c>
    </row>
    <row r="1743" spans="1:11" x14ac:dyDescent="0.3">
      <c r="A1743" s="11" t="s">
        <v>1774</v>
      </c>
      <c r="B1743" s="11">
        <v>2001</v>
      </c>
      <c r="C1743" s="11" t="s">
        <v>18</v>
      </c>
      <c r="D1743" s="11">
        <v>25</v>
      </c>
      <c r="E1743" s="11">
        <v>0</v>
      </c>
      <c r="F1743" s="19">
        <v>16586.5</v>
      </c>
      <c r="G1743" s="11" t="s">
        <v>11</v>
      </c>
      <c r="H1743" s="11" t="s">
        <v>16</v>
      </c>
      <c r="I1743" s="11" t="s">
        <v>13</v>
      </c>
      <c r="J1743" s="14">
        <f t="shared" si="54"/>
        <v>37067</v>
      </c>
      <c r="K1743" s="15">
        <f t="shared" si="55"/>
        <v>21</v>
      </c>
    </row>
    <row r="1744" spans="1:11" x14ac:dyDescent="0.3">
      <c r="A1744" s="11" t="s">
        <v>1775</v>
      </c>
      <c r="B1744" s="11">
        <v>1963</v>
      </c>
      <c r="C1744" s="11" t="s">
        <v>18</v>
      </c>
      <c r="D1744" s="11">
        <v>25</v>
      </c>
      <c r="E1744" s="11">
        <v>0</v>
      </c>
      <c r="F1744" s="19">
        <v>16587.96</v>
      </c>
      <c r="G1744" s="11" t="s">
        <v>11</v>
      </c>
      <c r="H1744" s="11" t="s">
        <v>11</v>
      </c>
      <c r="I1744" s="11" t="s">
        <v>249</v>
      </c>
      <c r="J1744" s="14">
        <f t="shared" si="54"/>
        <v>23187</v>
      </c>
      <c r="K1744" s="15">
        <f t="shared" si="55"/>
        <v>59</v>
      </c>
    </row>
    <row r="1745" spans="1:11" x14ac:dyDescent="0.3">
      <c r="A1745" s="11" t="s">
        <v>1776</v>
      </c>
      <c r="B1745" s="11">
        <v>1970</v>
      </c>
      <c r="C1745" s="11" t="s">
        <v>10</v>
      </c>
      <c r="D1745" s="11">
        <v>10</v>
      </c>
      <c r="E1745" s="11">
        <v>0</v>
      </c>
      <c r="F1745" s="19">
        <v>16600.16</v>
      </c>
      <c r="G1745" s="11" t="s">
        <v>11</v>
      </c>
      <c r="H1745" s="11" t="s">
        <v>11</v>
      </c>
      <c r="I1745" s="11" t="s">
        <v>42</v>
      </c>
      <c r="J1745" s="14">
        <f t="shared" si="54"/>
        <v>25759</v>
      </c>
      <c r="K1745" s="15">
        <f t="shared" si="55"/>
        <v>52</v>
      </c>
    </row>
    <row r="1746" spans="1:11" x14ac:dyDescent="0.3">
      <c r="A1746" s="11" t="s">
        <v>1777</v>
      </c>
      <c r="B1746" s="11">
        <v>1975</v>
      </c>
      <c r="C1746" s="11" t="s">
        <v>10</v>
      </c>
      <c r="D1746" s="11">
        <v>24</v>
      </c>
      <c r="E1746" s="11">
        <v>1</v>
      </c>
      <c r="F1746" s="19">
        <v>16602.18</v>
      </c>
      <c r="G1746" s="11" t="s">
        <v>11</v>
      </c>
      <c r="H1746" s="11" t="s">
        <v>16</v>
      </c>
      <c r="I1746" s="11" t="s">
        <v>535</v>
      </c>
      <c r="J1746" s="14">
        <f t="shared" si="54"/>
        <v>27599</v>
      </c>
      <c r="K1746" s="15">
        <f t="shared" si="55"/>
        <v>47</v>
      </c>
    </row>
    <row r="1747" spans="1:11" x14ac:dyDescent="0.3">
      <c r="A1747" s="11" t="s">
        <v>1778</v>
      </c>
      <c r="B1747" s="11">
        <v>1977</v>
      </c>
      <c r="C1747" s="11" t="s">
        <v>20</v>
      </c>
      <c r="D1747" s="11">
        <v>25</v>
      </c>
      <c r="E1747" s="11">
        <v>2</v>
      </c>
      <c r="F1747" s="19">
        <v>16631.61</v>
      </c>
      <c r="G1747" s="11" t="s">
        <v>11</v>
      </c>
      <c r="H1747" s="11" t="s">
        <v>16</v>
      </c>
      <c r="I1747" s="11" t="s">
        <v>23</v>
      </c>
      <c r="J1747" s="14">
        <f t="shared" si="54"/>
        <v>28393</v>
      </c>
      <c r="K1747" s="15">
        <f t="shared" si="55"/>
        <v>45</v>
      </c>
    </row>
    <row r="1748" spans="1:11" x14ac:dyDescent="0.3">
      <c r="A1748" s="11" t="s">
        <v>1779</v>
      </c>
      <c r="B1748" s="11">
        <v>1993</v>
      </c>
      <c r="C1748" s="11" t="s">
        <v>15</v>
      </c>
      <c r="D1748" s="11">
        <v>5</v>
      </c>
      <c r="E1748" s="11">
        <v>1</v>
      </c>
      <c r="F1748" s="19">
        <v>16657.72</v>
      </c>
      <c r="G1748" s="11" t="s">
        <v>11</v>
      </c>
      <c r="H1748" s="11" t="s">
        <v>16</v>
      </c>
      <c r="I1748" s="11" t="s">
        <v>247</v>
      </c>
      <c r="J1748" s="14">
        <f t="shared" si="54"/>
        <v>34278</v>
      </c>
      <c r="K1748" s="15">
        <f t="shared" si="55"/>
        <v>29</v>
      </c>
    </row>
    <row r="1749" spans="1:11" x14ac:dyDescent="0.3">
      <c r="A1749" s="11" t="s">
        <v>1780</v>
      </c>
      <c r="B1749" s="11">
        <v>1974</v>
      </c>
      <c r="C1749" s="11" t="s">
        <v>35</v>
      </c>
      <c r="D1749" s="11">
        <v>28</v>
      </c>
      <c r="E1749" s="11">
        <v>0</v>
      </c>
      <c r="F1749" s="19">
        <v>16770.990000000002</v>
      </c>
      <c r="G1749" s="11" t="s">
        <v>11</v>
      </c>
      <c r="H1749" s="11" t="s">
        <v>16</v>
      </c>
      <c r="I1749" s="11" t="s">
        <v>23</v>
      </c>
      <c r="J1749" s="14">
        <f t="shared" si="54"/>
        <v>27269</v>
      </c>
      <c r="K1749" s="15">
        <f t="shared" si="55"/>
        <v>48</v>
      </c>
    </row>
    <row r="1750" spans="1:11" x14ac:dyDescent="0.3">
      <c r="A1750" s="11" t="s">
        <v>1781</v>
      </c>
      <c r="B1750" s="11">
        <v>1989</v>
      </c>
      <c r="C1750" s="11" t="s">
        <v>20</v>
      </c>
      <c r="D1750" s="11">
        <v>23</v>
      </c>
      <c r="E1750" s="11">
        <v>2</v>
      </c>
      <c r="F1750" s="19">
        <v>16776.3</v>
      </c>
      <c r="G1750" s="11" t="s">
        <v>11</v>
      </c>
      <c r="H1750" s="11" t="s">
        <v>11</v>
      </c>
      <c r="I1750" s="11" t="s">
        <v>247</v>
      </c>
      <c r="J1750" s="14">
        <f t="shared" si="54"/>
        <v>32774</v>
      </c>
      <c r="K1750" s="15">
        <f t="shared" si="55"/>
        <v>33</v>
      </c>
    </row>
    <row r="1751" spans="1:11" x14ac:dyDescent="0.3">
      <c r="A1751" s="11" t="s">
        <v>1782</v>
      </c>
      <c r="B1751" s="11">
        <v>1962</v>
      </c>
      <c r="C1751" s="11" t="s">
        <v>10</v>
      </c>
      <c r="D1751" s="11">
        <v>29</v>
      </c>
      <c r="E1751" s="11">
        <v>0</v>
      </c>
      <c r="F1751" s="19">
        <v>16779.400000000001</v>
      </c>
      <c r="G1751" s="11" t="s">
        <v>11</v>
      </c>
      <c r="H1751" s="11" t="s">
        <v>11</v>
      </c>
      <c r="I1751" s="11" t="s">
        <v>535</v>
      </c>
      <c r="J1751" s="14">
        <f t="shared" si="54"/>
        <v>22856</v>
      </c>
      <c r="K1751" s="15">
        <f t="shared" si="55"/>
        <v>60</v>
      </c>
    </row>
    <row r="1752" spans="1:11" x14ac:dyDescent="0.3">
      <c r="A1752" s="11" t="s">
        <v>1783</v>
      </c>
      <c r="B1752" s="11">
        <v>1995</v>
      </c>
      <c r="C1752" s="11" t="s">
        <v>37</v>
      </c>
      <c r="D1752" s="11">
        <v>19</v>
      </c>
      <c r="E1752" s="11">
        <v>1</v>
      </c>
      <c r="F1752" s="19">
        <v>16796.41</v>
      </c>
      <c r="G1752" s="11" t="s">
        <v>11</v>
      </c>
      <c r="H1752" s="11" t="s">
        <v>12</v>
      </c>
      <c r="I1752" s="11" t="s">
        <v>247</v>
      </c>
      <c r="J1752" s="14">
        <f t="shared" si="54"/>
        <v>34991</v>
      </c>
      <c r="K1752" s="15">
        <f t="shared" si="55"/>
        <v>27</v>
      </c>
    </row>
    <row r="1753" spans="1:11" x14ac:dyDescent="0.3">
      <c r="A1753" s="11" t="s">
        <v>1784</v>
      </c>
      <c r="B1753" s="11">
        <v>1974</v>
      </c>
      <c r="C1753" s="11" t="s">
        <v>35</v>
      </c>
      <c r="D1753" s="11">
        <v>8</v>
      </c>
      <c r="E1753" s="11">
        <v>0</v>
      </c>
      <c r="F1753" s="19">
        <v>16841.32</v>
      </c>
      <c r="G1753" s="11" t="s">
        <v>11</v>
      </c>
      <c r="H1753" s="11" t="s">
        <v>12</v>
      </c>
      <c r="I1753" s="11" t="s">
        <v>42</v>
      </c>
      <c r="J1753" s="14">
        <f t="shared" si="54"/>
        <v>27249</v>
      </c>
      <c r="K1753" s="15">
        <f t="shared" si="55"/>
        <v>48</v>
      </c>
    </row>
    <row r="1754" spans="1:11" x14ac:dyDescent="0.3">
      <c r="A1754" s="11" t="s">
        <v>1785</v>
      </c>
      <c r="B1754" s="11">
        <v>2003</v>
      </c>
      <c r="C1754" s="11" t="s">
        <v>20</v>
      </c>
      <c r="D1754" s="11">
        <v>10</v>
      </c>
      <c r="E1754" s="11">
        <v>0</v>
      </c>
      <c r="F1754" s="19">
        <v>16884.919999999998</v>
      </c>
      <c r="G1754" s="11" t="s">
        <v>11</v>
      </c>
      <c r="H1754" s="11" t="s">
        <v>11</v>
      </c>
      <c r="I1754" s="11" t="s">
        <v>42</v>
      </c>
      <c r="J1754" s="14">
        <f t="shared" si="54"/>
        <v>37874</v>
      </c>
      <c r="K1754" s="15">
        <f t="shared" si="55"/>
        <v>19</v>
      </c>
    </row>
    <row r="1755" spans="1:11" x14ac:dyDescent="0.3">
      <c r="A1755" s="11" t="s">
        <v>1786</v>
      </c>
      <c r="B1755" s="11">
        <v>1968</v>
      </c>
      <c r="C1755" s="11" t="s">
        <v>37</v>
      </c>
      <c r="D1755" s="11">
        <v>21</v>
      </c>
      <c r="E1755" s="11">
        <v>0</v>
      </c>
      <c r="F1755" s="19">
        <v>16903.5</v>
      </c>
      <c r="G1755" s="11" t="s">
        <v>11</v>
      </c>
      <c r="H1755" s="11" t="s">
        <v>12</v>
      </c>
      <c r="I1755" s="11" t="s">
        <v>23</v>
      </c>
      <c r="J1755" s="14">
        <f t="shared" si="54"/>
        <v>25132</v>
      </c>
      <c r="K1755" s="15">
        <f t="shared" si="55"/>
        <v>54</v>
      </c>
    </row>
    <row r="1756" spans="1:11" x14ac:dyDescent="0.3">
      <c r="A1756" s="11" t="s">
        <v>1787</v>
      </c>
      <c r="B1756" s="11">
        <v>1977</v>
      </c>
      <c r="C1756" s="11" t="s">
        <v>35</v>
      </c>
      <c r="D1756" s="11">
        <v>25</v>
      </c>
      <c r="E1756" s="11">
        <v>2</v>
      </c>
      <c r="F1756" s="19">
        <v>16921.09</v>
      </c>
      <c r="G1756" s="11" t="s">
        <v>11</v>
      </c>
      <c r="H1756" s="11" t="s">
        <v>12</v>
      </c>
      <c r="I1756" s="11" t="s">
        <v>249</v>
      </c>
      <c r="J1756" s="14">
        <f t="shared" si="54"/>
        <v>28362</v>
      </c>
      <c r="K1756" s="15">
        <f t="shared" si="55"/>
        <v>45</v>
      </c>
    </row>
    <row r="1757" spans="1:11" x14ac:dyDescent="0.3">
      <c r="A1757" s="11" t="s">
        <v>1788</v>
      </c>
      <c r="B1757" s="11">
        <v>1980</v>
      </c>
      <c r="C1757" s="11" t="s">
        <v>10</v>
      </c>
      <c r="D1757" s="11">
        <v>16</v>
      </c>
      <c r="E1757" s="11">
        <v>2</v>
      </c>
      <c r="F1757" s="19">
        <v>16990.55</v>
      </c>
      <c r="G1757" s="11" t="s">
        <v>11</v>
      </c>
      <c r="H1757" s="11" t="s">
        <v>12</v>
      </c>
      <c r="I1757" s="11" t="s">
        <v>23</v>
      </c>
      <c r="J1757" s="14">
        <f t="shared" si="54"/>
        <v>29418</v>
      </c>
      <c r="K1757" s="15">
        <f t="shared" si="55"/>
        <v>42</v>
      </c>
    </row>
    <row r="1758" spans="1:11" x14ac:dyDescent="0.3">
      <c r="A1758" s="11" t="s">
        <v>1789</v>
      </c>
      <c r="B1758" s="11">
        <v>1971</v>
      </c>
      <c r="C1758" s="11" t="s">
        <v>35</v>
      </c>
      <c r="D1758" s="11">
        <v>22</v>
      </c>
      <c r="E1758" s="11">
        <v>0</v>
      </c>
      <c r="F1758" s="19">
        <v>17016.009999999998</v>
      </c>
      <c r="G1758" s="11" t="s">
        <v>11</v>
      </c>
      <c r="H1758" s="11" t="s">
        <v>11</v>
      </c>
      <c r="I1758" s="11" t="s">
        <v>249</v>
      </c>
      <c r="J1758" s="14">
        <f t="shared" si="54"/>
        <v>26167</v>
      </c>
      <c r="K1758" s="15">
        <f t="shared" si="55"/>
        <v>51</v>
      </c>
    </row>
    <row r="1759" spans="1:11" x14ac:dyDescent="0.3">
      <c r="A1759" s="11" t="s">
        <v>1790</v>
      </c>
      <c r="B1759" s="11">
        <v>1996</v>
      </c>
      <c r="C1759" s="11" t="s">
        <v>18</v>
      </c>
      <c r="D1759" s="11">
        <v>10</v>
      </c>
      <c r="E1759" s="11">
        <v>0</v>
      </c>
      <c r="F1759" s="19">
        <v>17043.34</v>
      </c>
      <c r="G1759" s="11" t="s">
        <v>11</v>
      </c>
      <c r="H1759" s="11" t="s">
        <v>12</v>
      </c>
      <c r="I1759" s="11" t="s">
        <v>13</v>
      </c>
      <c r="J1759" s="14">
        <f t="shared" si="54"/>
        <v>35226</v>
      </c>
      <c r="K1759" s="15">
        <f t="shared" si="55"/>
        <v>26</v>
      </c>
    </row>
    <row r="1760" spans="1:11" x14ac:dyDescent="0.3">
      <c r="A1760" s="11" t="s">
        <v>1791</v>
      </c>
      <c r="B1760" s="11">
        <v>2003</v>
      </c>
      <c r="C1760" s="11" t="s">
        <v>30</v>
      </c>
      <c r="D1760" s="11">
        <v>26</v>
      </c>
      <c r="E1760" s="11">
        <v>0</v>
      </c>
      <c r="F1760" s="19">
        <v>17081.080000000002</v>
      </c>
      <c r="G1760" s="11" t="s">
        <v>11</v>
      </c>
      <c r="H1760" s="11" t="s">
        <v>11</v>
      </c>
      <c r="I1760" s="11" t="s">
        <v>42</v>
      </c>
      <c r="J1760" s="14">
        <f t="shared" si="54"/>
        <v>37981</v>
      </c>
      <c r="K1760" s="15">
        <f t="shared" si="55"/>
        <v>19</v>
      </c>
    </row>
    <row r="1761" spans="1:11" x14ac:dyDescent="0.3">
      <c r="A1761" s="11" t="s">
        <v>1792</v>
      </c>
      <c r="B1761" s="11">
        <v>2002</v>
      </c>
      <c r="C1761" s="11" t="s">
        <v>18</v>
      </c>
      <c r="D1761" s="11">
        <v>28</v>
      </c>
      <c r="E1761" s="11">
        <v>1</v>
      </c>
      <c r="F1761" s="19">
        <v>17085.27</v>
      </c>
      <c r="G1761" s="11" t="s">
        <v>11</v>
      </c>
      <c r="H1761" s="11" t="s">
        <v>12</v>
      </c>
      <c r="I1761" s="11" t="s">
        <v>13</v>
      </c>
      <c r="J1761" s="14">
        <f t="shared" si="54"/>
        <v>37435</v>
      </c>
      <c r="K1761" s="15">
        <f t="shared" si="55"/>
        <v>20</v>
      </c>
    </row>
    <row r="1762" spans="1:11" x14ac:dyDescent="0.3">
      <c r="A1762" s="11" t="s">
        <v>1793</v>
      </c>
      <c r="B1762" s="11">
        <v>1998</v>
      </c>
      <c r="C1762" s="11" t="s">
        <v>18</v>
      </c>
      <c r="D1762" s="11">
        <v>3</v>
      </c>
      <c r="E1762" s="11">
        <v>4</v>
      </c>
      <c r="F1762" s="19">
        <v>17128.43</v>
      </c>
      <c r="G1762" s="11" t="s">
        <v>11</v>
      </c>
      <c r="H1762" s="11" t="s">
        <v>12</v>
      </c>
      <c r="I1762" s="11" t="s">
        <v>168</v>
      </c>
      <c r="J1762" s="14">
        <f t="shared" si="54"/>
        <v>35949</v>
      </c>
      <c r="K1762" s="15">
        <f t="shared" si="55"/>
        <v>25</v>
      </c>
    </row>
    <row r="1763" spans="1:11" x14ac:dyDescent="0.3">
      <c r="A1763" s="11" t="s">
        <v>1794</v>
      </c>
      <c r="B1763" s="11">
        <v>1965</v>
      </c>
      <c r="C1763" s="11" t="s">
        <v>20</v>
      </c>
      <c r="D1763" s="11">
        <v>16</v>
      </c>
      <c r="E1763" s="11">
        <v>0</v>
      </c>
      <c r="F1763" s="19">
        <v>17172.27</v>
      </c>
      <c r="G1763" s="11" t="s">
        <v>11</v>
      </c>
      <c r="H1763" s="11" t="s">
        <v>11</v>
      </c>
      <c r="I1763" s="11" t="s">
        <v>535</v>
      </c>
      <c r="J1763" s="14">
        <f t="shared" si="54"/>
        <v>24001</v>
      </c>
      <c r="K1763" s="15">
        <f t="shared" si="55"/>
        <v>57</v>
      </c>
    </row>
    <row r="1764" spans="1:11" x14ac:dyDescent="0.3">
      <c r="A1764" s="11" t="s">
        <v>1795</v>
      </c>
      <c r="B1764" s="11">
        <v>1964</v>
      </c>
      <c r="C1764" s="11" t="s">
        <v>18</v>
      </c>
      <c r="D1764" s="11">
        <v>7</v>
      </c>
      <c r="E1764" s="11">
        <v>0</v>
      </c>
      <c r="F1764" s="19">
        <v>17174.52</v>
      </c>
      <c r="G1764" s="11" t="s">
        <v>11</v>
      </c>
      <c r="H1764" s="11" t="s">
        <v>11</v>
      </c>
      <c r="I1764" s="11" t="s">
        <v>23</v>
      </c>
      <c r="J1764" s="14">
        <f t="shared" si="54"/>
        <v>23535</v>
      </c>
      <c r="K1764" s="15">
        <f t="shared" si="55"/>
        <v>59</v>
      </c>
    </row>
    <row r="1765" spans="1:11" x14ac:dyDescent="0.3">
      <c r="A1765" s="11" t="s">
        <v>1796</v>
      </c>
      <c r="B1765" s="11">
        <v>2004</v>
      </c>
      <c r="C1765" s="11" t="s">
        <v>35</v>
      </c>
      <c r="D1765" s="11">
        <v>18</v>
      </c>
      <c r="E1765" s="11">
        <v>1</v>
      </c>
      <c r="F1765" s="19">
        <v>17178.68</v>
      </c>
      <c r="G1765" s="11" t="s">
        <v>11</v>
      </c>
      <c r="H1765" s="11" t="s">
        <v>11</v>
      </c>
      <c r="I1765" s="11" t="s">
        <v>166</v>
      </c>
      <c r="J1765" s="14">
        <f t="shared" si="54"/>
        <v>38217</v>
      </c>
      <c r="K1765" s="15">
        <f t="shared" si="55"/>
        <v>18</v>
      </c>
    </row>
    <row r="1766" spans="1:11" x14ac:dyDescent="0.3">
      <c r="A1766" s="11" t="s">
        <v>1797</v>
      </c>
      <c r="B1766" s="11">
        <v>1982</v>
      </c>
      <c r="C1766" s="11" t="s">
        <v>37</v>
      </c>
      <c r="D1766" s="11">
        <v>22</v>
      </c>
      <c r="E1766" s="11">
        <v>1</v>
      </c>
      <c r="F1766" s="19">
        <v>17179.52</v>
      </c>
      <c r="G1766" s="11" t="s">
        <v>11</v>
      </c>
      <c r="H1766" s="11" t="s">
        <v>16</v>
      </c>
      <c r="I1766" s="11" t="s">
        <v>13</v>
      </c>
      <c r="J1766" s="14">
        <f t="shared" si="54"/>
        <v>30246</v>
      </c>
      <c r="K1766" s="15">
        <f t="shared" si="55"/>
        <v>40</v>
      </c>
    </row>
    <row r="1767" spans="1:11" x14ac:dyDescent="0.3">
      <c r="A1767" s="11" t="s">
        <v>1798</v>
      </c>
      <c r="B1767" s="11">
        <v>1975</v>
      </c>
      <c r="C1767" s="11" t="s">
        <v>35</v>
      </c>
      <c r="D1767" s="11">
        <v>25</v>
      </c>
      <c r="E1767" s="11">
        <v>1</v>
      </c>
      <c r="F1767" s="19">
        <v>17253.43</v>
      </c>
      <c r="G1767" s="11" t="s">
        <v>11</v>
      </c>
      <c r="H1767" s="11" t="s">
        <v>12</v>
      </c>
      <c r="I1767" s="11" t="s">
        <v>535</v>
      </c>
      <c r="J1767" s="14">
        <f t="shared" si="54"/>
        <v>27631</v>
      </c>
      <c r="K1767" s="15">
        <f t="shared" si="55"/>
        <v>47</v>
      </c>
    </row>
    <row r="1768" spans="1:11" x14ac:dyDescent="0.3">
      <c r="A1768" s="11" t="s">
        <v>1799</v>
      </c>
      <c r="B1768" s="11">
        <v>1963</v>
      </c>
      <c r="C1768" s="11" t="s">
        <v>10</v>
      </c>
      <c r="D1768" s="11">
        <v>12</v>
      </c>
      <c r="E1768" s="11">
        <v>0</v>
      </c>
      <c r="F1768" s="19">
        <v>17337.580000000002</v>
      </c>
      <c r="G1768" s="11" t="s">
        <v>11</v>
      </c>
      <c r="H1768" s="11" t="s">
        <v>12</v>
      </c>
      <c r="I1768" s="11" t="s">
        <v>249</v>
      </c>
      <c r="J1768" s="14">
        <f t="shared" si="54"/>
        <v>23204</v>
      </c>
      <c r="K1768" s="15">
        <f t="shared" si="55"/>
        <v>59</v>
      </c>
    </row>
    <row r="1769" spans="1:11" x14ac:dyDescent="0.3">
      <c r="A1769" s="11" t="s">
        <v>1800</v>
      </c>
      <c r="B1769" s="11">
        <v>2003</v>
      </c>
      <c r="C1769" s="11" t="s">
        <v>15</v>
      </c>
      <c r="D1769" s="11">
        <v>1</v>
      </c>
      <c r="E1769" s="11">
        <v>0</v>
      </c>
      <c r="F1769" s="19">
        <v>17352.68</v>
      </c>
      <c r="G1769" s="11" t="s">
        <v>11</v>
      </c>
      <c r="H1769" s="11" t="s">
        <v>12</v>
      </c>
      <c r="I1769" s="11" t="s">
        <v>23</v>
      </c>
      <c r="J1769" s="14">
        <f t="shared" si="54"/>
        <v>37926</v>
      </c>
      <c r="K1769" s="15">
        <f t="shared" si="55"/>
        <v>19</v>
      </c>
    </row>
    <row r="1770" spans="1:11" x14ac:dyDescent="0.3">
      <c r="A1770" s="11" t="s">
        <v>1801</v>
      </c>
      <c r="B1770" s="11">
        <v>1992</v>
      </c>
      <c r="C1770" s="11" t="s">
        <v>37</v>
      </c>
      <c r="D1770" s="11">
        <v>18</v>
      </c>
      <c r="E1770" s="11">
        <v>2</v>
      </c>
      <c r="F1770" s="19">
        <v>17361.77</v>
      </c>
      <c r="G1770" s="11" t="s">
        <v>11</v>
      </c>
      <c r="H1770" s="11" t="s">
        <v>16</v>
      </c>
      <c r="I1770" s="11" t="s">
        <v>23</v>
      </c>
      <c r="J1770" s="14">
        <f t="shared" si="54"/>
        <v>33895</v>
      </c>
      <c r="K1770" s="15">
        <f t="shared" si="55"/>
        <v>30</v>
      </c>
    </row>
    <row r="1771" spans="1:11" x14ac:dyDescent="0.3">
      <c r="A1771" s="11" t="s">
        <v>1802</v>
      </c>
      <c r="B1771" s="11">
        <v>2003</v>
      </c>
      <c r="C1771" s="11" t="s">
        <v>15</v>
      </c>
      <c r="D1771" s="11">
        <v>2</v>
      </c>
      <c r="E1771" s="11">
        <v>0</v>
      </c>
      <c r="F1771" s="19">
        <v>17468.98</v>
      </c>
      <c r="G1771" s="11" t="s">
        <v>11</v>
      </c>
      <c r="H1771" s="11" t="s">
        <v>16</v>
      </c>
      <c r="I1771" s="11" t="s">
        <v>23</v>
      </c>
      <c r="J1771" s="14">
        <f t="shared" si="54"/>
        <v>37927</v>
      </c>
      <c r="K1771" s="15">
        <f t="shared" si="55"/>
        <v>19</v>
      </c>
    </row>
    <row r="1772" spans="1:11" x14ac:dyDescent="0.3">
      <c r="A1772" s="11" t="s">
        <v>1803</v>
      </c>
      <c r="B1772" s="11">
        <v>1971</v>
      </c>
      <c r="C1772" s="11" t="s">
        <v>18</v>
      </c>
      <c r="D1772" s="11">
        <v>8</v>
      </c>
      <c r="E1772" s="11">
        <v>0</v>
      </c>
      <c r="F1772" s="19">
        <v>17479.53</v>
      </c>
      <c r="G1772" s="11" t="s">
        <v>16</v>
      </c>
      <c r="H1772" s="11" t="s">
        <v>16</v>
      </c>
      <c r="I1772" s="11" t="s">
        <v>23</v>
      </c>
      <c r="J1772" s="14">
        <f t="shared" si="54"/>
        <v>26092</v>
      </c>
      <c r="K1772" s="15">
        <f t="shared" si="55"/>
        <v>52</v>
      </c>
    </row>
    <row r="1773" spans="1:11" x14ac:dyDescent="0.3">
      <c r="A1773" s="11" t="s">
        <v>1804</v>
      </c>
      <c r="B1773" s="11">
        <v>1990</v>
      </c>
      <c r="C1773" s="11" t="s">
        <v>30</v>
      </c>
      <c r="D1773" s="11">
        <v>29</v>
      </c>
      <c r="E1773" s="11">
        <v>0</v>
      </c>
      <c r="F1773" s="19">
        <v>17496.310000000001</v>
      </c>
      <c r="G1773" s="11" t="s">
        <v>16</v>
      </c>
      <c r="H1773" s="11" t="s">
        <v>11</v>
      </c>
      <c r="I1773" s="11" t="s">
        <v>42</v>
      </c>
      <c r="J1773" s="14">
        <f t="shared" si="54"/>
        <v>33236</v>
      </c>
      <c r="K1773" s="15">
        <f t="shared" si="55"/>
        <v>32</v>
      </c>
    </row>
    <row r="1774" spans="1:11" x14ac:dyDescent="0.3">
      <c r="A1774" s="11" t="s">
        <v>1805</v>
      </c>
      <c r="B1774" s="11">
        <v>1965</v>
      </c>
      <c r="C1774" s="11" t="s">
        <v>18</v>
      </c>
      <c r="D1774" s="11">
        <v>16</v>
      </c>
      <c r="E1774" s="11">
        <v>0</v>
      </c>
      <c r="F1774" s="19">
        <v>17505.650000000001</v>
      </c>
      <c r="G1774" s="11" t="s">
        <v>16</v>
      </c>
      <c r="H1774" s="11" t="s">
        <v>11</v>
      </c>
      <c r="I1774" s="11" t="s">
        <v>249</v>
      </c>
      <c r="J1774" s="14">
        <f t="shared" si="54"/>
        <v>23909</v>
      </c>
      <c r="K1774" s="15">
        <f t="shared" si="55"/>
        <v>57</v>
      </c>
    </row>
    <row r="1775" spans="1:11" x14ac:dyDescent="0.3">
      <c r="A1775" s="11" t="s">
        <v>1806</v>
      </c>
      <c r="B1775" s="11">
        <v>1968</v>
      </c>
      <c r="C1775" s="11" t="s">
        <v>10</v>
      </c>
      <c r="D1775" s="11">
        <v>12</v>
      </c>
      <c r="E1775" s="11">
        <v>0</v>
      </c>
      <c r="F1775" s="19">
        <v>17507.47</v>
      </c>
      <c r="G1775" s="11" t="s">
        <v>16</v>
      </c>
      <c r="H1775" s="11" t="s">
        <v>16</v>
      </c>
      <c r="I1775" s="11" t="s">
        <v>535</v>
      </c>
      <c r="J1775" s="14">
        <f t="shared" si="54"/>
        <v>25031</v>
      </c>
      <c r="K1775" s="15">
        <f t="shared" si="55"/>
        <v>54</v>
      </c>
    </row>
    <row r="1776" spans="1:11" x14ac:dyDescent="0.3">
      <c r="A1776" s="11" t="s">
        <v>1807</v>
      </c>
      <c r="B1776" s="11">
        <v>1963</v>
      </c>
      <c r="C1776" s="11" t="s">
        <v>15</v>
      </c>
      <c r="D1776" s="11">
        <v>16</v>
      </c>
      <c r="E1776" s="11">
        <v>0</v>
      </c>
      <c r="F1776" s="19">
        <v>17556.88</v>
      </c>
      <c r="G1776" s="11" t="s">
        <v>16</v>
      </c>
      <c r="H1776" s="11" t="s">
        <v>11</v>
      </c>
      <c r="I1776" s="11" t="s">
        <v>23</v>
      </c>
      <c r="J1776" s="14">
        <f t="shared" si="54"/>
        <v>23331</v>
      </c>
      <c r="K1776" s="15">
        <f t="shared" si="55"/>
        <v>59</v>
      </c>
    </row>
    <row r="1777" spans="1:11" x14ac:dyDescent="0.3">
      <c r="A1777" s="11" t="s">
        <v>1808</v>
      </c>
      <c r="B1777" s="11">
        <v>2002</v>
      </c>
      <c r="C1777" s="11" t="s">
        <v>35</v>
      </c>
      <c r="D1777" s="11">
        <v>25</v>
      </c>
      <c r="E1777" s="11">
        <v>1</v>
      </c>
      <c r="F1777" s="19">
        <v>17560.38</v>
      </c>
      <c r="G1777" s="11" t="s">
        <v>16</v>
      </c>
      <c r="H1777" s="11" t="s">
        <v>16</v>
      </c>
      <c r="I1777" s="11" t="s">
        <v>23</v>
      </c>
      <c r="J1777" s="14">
        <f t="shared" si="54"/>
        <v>37493</v>
      </c>
      <c r="K1777" s="15">
        <f t="shared" si="55"/>
        <v>20</v>
      </c>
    </row>
    <row r="1778" spans="1:11" x14ac:dyDescent="0.3">
      <c r="A1778" s="11" t="s">
        <v>1809</v>
      </c>
      <c r="B1778" s="11">
        <v>1970</v>
      </c>
      <c r="C1778" s="11" t="s">
        <v>10</v>
      </c>
      <c r="D1778" s="11">
        <v>26</v>
      </c>
      <c r="E1778" s="11">
        <v>0</v>
      </c>
      <c r="F1778" s="19">
        <v>17584.72</v>
      </c>
      <c r="G1778" s="11" t="s">
        <v>16</v>
      </c>
      <c r="H1778" s="11" t="s">
        <v>12</v>
      </c>
      <c r="I1778" s="11" t="s">
        <v>23</v>
      </c>
      <c r="J1778" s="14">
        <f t="shared" si="54"/>
        <v>25775</v>
      </c>
      <c r="K1778" s="15">
        <f t="shared" si="55"/>
        <v>52</v>
      </c>
    </row>
    <row r="1779" spans="1:11" x14ac:dyDescent="0.3">
      <c r="A1779" s="11" t="s">
        <v>1810</v>
      </c>
      <c r="B1779" s="11">
        <v>1990</v>
      </c>
      <c r="C1779" s="11" t="s">
        <v>37</v>
      </c>
      <c r="D1779" s="11">
        <v>25</v>
      </c>
      <c r="E1779" s="11">
        <v>1</v>
      </c>
      <c r="F1779" s="19">
        <v>17626.240000000002</v>
      </c>
      <c r="G1779" s="11" t="s">
        <v>16</v>
      </c>
      <c r="H1779" s="11" t="s">
        <v>12</v>
      </c>
      <c r="I1779" s="11" t="s">
        <v>13</v>
      </c>
      <c r="J1779" s="14">
        <f t="shared" si="54"/>
        <v>33171</v>
      </c>
      <c r="K1779" s="15">
        <f t="shared" si="55"/>
        <v>32</v>
      </c>
    </row>
    <row r="1780" spans="1:11" x14ac:dyDescent="0.3">
      <c r="A1780" s="11" t="s">
        <v>1811</v>
      </c>
      <c r="B1780" s="11">
        <v>1994</v>
      </c>
      <c r="C1780" s="11" t="s">
        <v>10</v>
      </c>
      <c r="D1780" s="11">
        <v>1</v>
      </c>
      <c r="E1780" s="11">
        <v>3</v>
      </c>
      <c r="F1780" s="19">
        <v>17663.14</v>
      </c>
      <c r="G1780" s="11" t="s">
        <v>16</v>
      </c>
      <c r="H1780" s="11" t="s">
        <v>12</v>
      </c>
      <c r="I1780" s="11" t="s">
        <v>13</v>
      </c>
      <c r="J1780" s="14">
        <f t="shared" si="54"/>
        <v>34516</v>
      </c>
      <c r="K1780" s="15">
        <f t="shared" si="55"/>
        <v>28</v>
      </c>
    </row>
    <row r="1781" spans="1:11" x14ac:dyDescent="0.3">
      <c r="A1781" s="11" t="s">
        <v>1812</v>
      </c>
      <c r="B1781" s="11">
        <v>2003</v>
      </c>
      <c r="C1781" s="11" t="s">
        <v>10</v>
      </c>
      <c r="D1781" s="11">
        <v>14</v>
      </c>
      <c r="E1781" s="11">
        <v>0</v>
      </c>
      <c r="F1781" s="19">
        <v>17748.509999999998</v>
      </c>
      <c r="G1781" s="11" t="s">
        <v>16</v>
      </c>
      <c r="H1781" s="11" t="s">
        <v>16</v>
      </c>
      <c r="I1781" s="11" t="s">
        <v>23</v>
      </c>
      <c r="J1781" s="14">
        <f t="shared" si="54"/>
        <v>37816</v>
      </c>
      <c r="K1781" s="15">
        <f t="shared" si="55"/>
        <v>19</v>
      </c>
    </row>
    <row r="1782" spans="1:11" x14ac:dyDescent="0.3">
      <c r="A1782" s="11" t="s">
        <v>1813</v>
      </c>
      <c r="B1782" s="11">
        <v>1966</v>
      </c>
      <c r="C1782" s="11" t="s">
        <v>18</v>
      </c>
      <c r="D1782" s="11">
        <v>21</v>
      </c>
      <c r="E1782" s="11">
        <v>0</v>
      </c>
      <c r="F1782" s="19">
        <v>17777.73</v>
      </c>
      <c r="G1782" s="11" t="s">
        <v>16</v>
      </c>
      <c r="H1782" s="11" t="s">
        <v>12</v>
      </c>
      <c r="I1782" s="11" t="s">
        <v>23</v>
      </c>
      <c r="J1782" s="14">
        <f t="shared" si="54"/>
        <v>24279</v>
      </c>
      <c r="K1782" s="15">
        <f t="shared" si="55"/>
        <v>56</v>
      </c>
    </row>
    <row r="1783" spans="1:11" x14ac:dyDescent="0.3">
      <c r="A1783" s="11" t="s">
        <v>1814</v>
      </c>
      <c r="B1783" s="11">
        <v>1979</v>
      </c>
      <c r="C1783" s="11" t="s">
        <v>37</v>
      </c>
      <c r="D1783" s="11">
        <v>10</v>
      </c>
      <c r="E1783" s="11">
        <v>2</v>
      </c>
      <c r="F1783" s="19">
        <v>17779.939999999999</v>
      </c>
      <c r="G1783" s="11" t="s">
        <v>16</v>
      </c>
      <c r="H1783" s="11" t="s">
        <v>11</v>
      </c>
      <c r="I1783" s="11" t="s">
        <v>23</v>
      </c>
      <c r="J1783" s="14">
        <f t="shared" si="54"/>
        <v>29138</v>
      </c>
      <c r="K1783" s="15">
        <f t="shared" si="55"/>
        <v>43</v>
      </c>
    </row>
    <row r="1784" spans="1:11" x14ac:dyDescent="0.3">
      <c r="A1784" s="11" t="s">
        <v>1815</v>
      </c>
      <c r="B1784" s="11">
        <v>1963</v>
      </c>
      <c r="C1784" s="11" t="s">
        <v>30</v>
      </c>
      <c r="D1784" s="11">
        <v>8</v>
      </c>
      <c r="E1784" s="11">
        <v>0</v>
      </c>
      <c r="F1784" s="19">
        <v>17832.599999999999</v>
      </c>
      <c r="G1784" s="11" t="s">
        <v>16</v>
      </c>
      <c r="H1784" s="11" t="s">
        <v>11</v>
      </c>
      <c r="I1784" s="11" t="s">
        <v>23</v>
      </c>
      <c r="J1784" s="14">
        <f t="shared" si="54"/>
        <v>23353</v>
      </c>
      <c r="K1784" s="15">
        <f t="shared" si="55"/>
        <v>59</v>
      </c>
    </row>
    <row r="1785" spans="1:11" x14ac:dyDescent="0.3">
      <c r="A1785" s="11" t="s">
        <v>1816</v>
      </c>
      <c r="B1785" s="11">
        <v>1976</v>
      </c>
      <c r="C1785" s="11" t="s">
        <v>30</v>
      </c>
      <c r="D1785" s="11">
        <v>12</v>
      </c>
      <c r="E1785" s="11">
        <v>2</v>
      </c>
      <c r="F1785" s="19">
        <v>17862.919999999998</v>
      </c>
      <c r="G1785" s="11" t="s">
        <v>16</v>
      </c>
      <c r="H1785" s="11" t="s">
        <v>11</v>
      </c>
      <c r="I1785" s="11" t="s">
        <v>23</v>
      </c>
      <c r="J1785" s="14">
        <f t="shared" si="54"/>
        <v>28106</v>
      </c>
      <c r="K1785" s="15">
        <f t="shared" si="55"/>
        <v>46</v>
      </c>
    </row>
    <row r="1786" spans="1:11" x14ac:dyDescent="0.3">
      <c r="A1786" s="11" t="s">
        <v>1817</v>
      </c>
      <c r="B1786" s="11">
        <v>1997</v>
      </c>
      <c r="C1786" s="11" t="s">
        <v>35</v>
      </c>
      <c r="D1786" s="11">
        <v>26</v>
      </c>
      <c r="E1786" s="11">
        <v>0</v>
      </c>
      <c r="F1786" s="19">
        <v>17878.900000000001</v>
      </c>
      <c r="G1786" s="11" t="s">
        <v>16</v>
      </c>
      <c r="H1786" s="11" t="s">
        <v>11</v>
      </c>
      <c r="I1786" s="11" t="s">
        <v>247</v>
      </c>
      <c r="J1786" s="14">
        <f t="shared" si="54"/>
        <v>35668</v>
      </c>
      <c r="K1786" s="15">
        <f t="shared" si="55"/>
        <v>25</v>
      </c>
    </row>
    <row r="1787" spans="1:11" x14ac:dyDescent="0.3">
      <c r="A1787" s="11" t="s">
        <v>1818</v>
      </c>
      <c r="B1787" s="11">
        <v>1979</v>
      </c>
      <c r="C1787" s="11" t="s">
        <v>15</v>
      </c>
      <c r="D1787" s="11">
        <v>12</v>
      </c>
      <c r="E1787" s="11">
        <v>2</v>
      </c>
      <c r="F1787" s="19">
        <v>17882.669999999998</v>
      </c>
      <c r="G1787" s="11" t="s">
        <v>16</v>
      </c>
      <c r="H1787" s="11" t="s">
        <v>12</v>
      </c>
      <c r="I1787" s="11" t="s">
        <v>23</v>
      </c>
      <c r="J1787" s="14">
        <f t="shared" si="54"/>
        <v>29171</v>
      </c>
      <c r="K1787" s="15">
        <f t="shared" si="55"/>
        <v>43</v>
      </c>
    </row>
    <row r="1788" spans="1:11" x14ac:dyDescent="0.3">
      <c r="A1788" s="11" t="s">
        <v>1819</v>
      </c>
      <c r="B1788" s="11">
        <v>1989</v>
      </c>
      <c r="C1788" s="11" t="s">
        <v>30</v>
      </c>
      <c r="D1788" s="11">
        <v>4</v>
      </c>
      <c r="E1788" s="11">
        <v>0</v>
      </c>
      <c r="F1788" s="19">
        <v>17904.53</v>
      </c>
      <c r="G1788" s="11" t="s">
        <v>16</v>
      </c>
      <c r="H1788" s="11" t="s">
        <v>11</v>
      </c>
      <c r="I1788" s="11" t="s">
        <v>356</v>
      </c>
      <c r="J1788" s="14">
        <f t="shared" si="54"/>
        <v>32846</v>
      </c>
      <c r="K1788" s="15">
        <f t="shared" si="55"/>
        <v>33</v>
      </c>
    </row>
    <row r="1789" spans="1:11" x14ac:dyDescent="0.3">
      <c r="A1789" s="11" t="s">
        <v>1820</v>
      </c>
      <c r="B1789" s="11">
        <v>1977</v>
      </c>
      <c r="C1789" s="11" t="s">
        <v>37</v>
      </c>
      <c r="D1789" s="11">
        <v>17</v>
      </c>
      <c r="E1789" s="11">
        <v>0</v>
      </c>
      <c r="F1789" s="19">
        <v>17929.3</v>
      </c>
      <c r="G1789" s="11" t="s">
        <v>16</v>
      </c>
      <c r="H1789" s="11" t="s">
        <v>11</v>
      </c>
      <c r="I1789" s="11" t="s">
        <v>13</v>
      </c>
      <c r="J1789" s="14">
        <f t="shared" si="54"/>
        <v>28415</v>
      </c>
      <c r="K1789" s="15">
        <f t="shared" si="55"/>
        <v>45</v>
      </c>
    </row>
    <row r="1790" spans="1:11" x14ac:dyDescent="0.3">
      <c r="A1790" s="11" t="s">
        <v>1821</v>
      </c>
      <c r="B1790" s="11">
        <v>2001</v>
      </c>
      <c r="C1790" s="11" t="s">
        <v>20</v>
      </c>
      <c r="D1790" s="11">
        <v>28</v>
      </c>
      <c r="E1790" s="11">
        <v>4</v>
      </c>
      <c r="F1790" s="19">
        <v>17942.11</v>
      </c>
      <c r="G1790" s="11" t="s">
        <v>16</v>
      </c>
      <c r="H1790" s="11" t="s">
        <v>11</v>
      </c>
      <c r="I1790" s="11" t="s">
        <v>42</v>
      </c>
      <c r="J1790" s="14">
        <f t="shared" si="54"/>
        <v>37162</v>
      </c>
      <c r="K1790" s="15">
        <f t="shared" si="55"/>
        <v>21</v>
      </c>
    </row>
    <row r="1791" spans="1:11" x14ac:dyDescent="0.3">
      <c r="A1791" s="11" t="s">
        <v>1822</v>
      </c>
      <c r="B1791" s="11">
        <v>1975</v>
      </c>
      <c r="C1791" s="11" t="s">
        <v>18</v>
      </c>
      <c r="D1791" s="11">
        <v>27</v>
      </c>
      <c r="E1791" s="11">
        <v>1</v>
      </c>
      <c r="F1791" s="19">
        <v>18031.16</v>
      </c>
      <c r="G1791" s="11" t="s">
        <v>16</v>
      </c>
      <c r="H1791" s="11" t="s">
        <v>12</v>
      </c>
      <c r="I1791" s="11" t="s">
        <v>249</v>
      </c>
      <c r="J1791" s="14">
        <f t="shared" si="54"/>
        <v>27572</v>
      </c>
      <c r="K1791" s="15">
        <f t="shared" si="55"/>
        <v>47</v>
      </c>
    </row>
    <row r="1792" spans="1:11" x14ac:dyDescent="0.3">
      <c r="A1792" s="11" t="s">
        <v>1823</v>
      </c>
      <c r="B1792" s="11">
        <v>1965</v>
      </c>
      <c r="C1792" s="11" t="s">
        <v>37</v>
      </c>
      <c r="D1792" s="11">
        <v>17</v>
      </c>
      <c r="E1792" s="11">
        <v>0</v>
      </c>
      <c r="F1792" s="19">
        <v>18031.189999999999</v>
      </c>
      <c r="G1792" s="11" t="s">
        <v>16</v>
      </c>
      <c r="H1792" s="11" t="s">
        <v>11</v>
      </c>
      <c r="I1792" s="11" t="s">
        <v>23</v>
      </c>
      <c r="J1792" s="14">
        <f t="shared" si="54"/>
        <v>24032</v>
      </c>
      <c r="K1792" s="15">
        <f t="shared" si="55"/>
        <v>57</v>
      </c>
    </row>
    <row r="1793" spans="1:11" x14ac:dyDescent="0.3">
      <c r="A1793" s="11" t="s">
        <v>1824</v>
      </c>
      <c r="B1793" s="11">
        <v>1999</v>
      </c>
      <c r="C1793" s="11" t="s">
        <v>37</v>
      </c>
      <c r="D1793" s="11">
        <v>24</v>
      </c>
      <c r="E1793" s="11">
        <v>0</v>
      </c>
      <c r="F1793" s="19">
        <v>18033.97</v>
      </c>
      <c r="G1793" s="11" t="s">
        <v>16</v>
      </c>
      <c r="H1793" s="11" t="s">
        <v>16</v>
      </c>
      <c r="I1793" s="11" t="s">
        <v>23</v>
      </c>
      <c r="J1793" s="14">
        <f t="shared" si="54"/>
        <v>36457</v>
      </c>
      <c r="K1793" s="15">
        <f t="shared" si="55"/>
        <v>23</v>
      </c>
    </row>
    <row r="1794" spans="1:11" x14ac:dyDescent="0.3">
      <c r="A1794" s="11" t="s">
        <v>1825</v>
      </c>
      <c r="B1794" s="11">
        <v>1993</v>
      </c>
      <c r="C1794" s="11" t="s">
        <v>10</v>
      </c>
      <c r="D1794" s="11">
        <v>12</v>
      </c>
      <c r="E1794" s="11">
        <v>2</v>
      </c>
      <c r="F1794" s="19">
        <v>18157.88</v>
      </c>
      <c r="G1794" s="11" t="s">
        <v>16</v>
      </c>
      <c r="H1794" s="11" t="s">
        <v>16</v>
      </c>
      <c r="I1794" s="11" t="s">
        <v>23</v>
      </c>
      <c r="J1794" s="14">
        <f t="shared" ref="J1794:J1857" si="56">DATE(B1794,MONTH(DATEVALUE(C1794&amp;" 1")),D1794)</f>
        <v>34162</v>
      </c>
      <c r="K1794" s="15">
        <f t="shared" ref="K1794:K1857" si="57">DATEDIF(J1794,DATE(2023,6,8),"Y")</f>
        <v>29</v>
      </c>
    </row>
    <row r="1795" spans="1:11" x14ac:dyDescent="0.3">
      <c r="A1795" s="11" t="s">
        <v>1826</v>
      </c>
      <c r="B1795" s="11">
        <v>1963</v>
      </c>
      <c r="C1795" s="11" t="s">
        <v>10</v>
      </c>
      <c r="D1795" s="11">
        <v>4</v>
      </c>
      <c r="E1795" s="11">
        <v>0</v>
      </c>
      <c r="F1795" s="19">
        <v>18208.34</v>
      </c>
      <c r="G1795" s="11" t="s">
        <v>16</v>
      </c>
      <c r="H1795" s="11" t="s">
        <v>11</v>
      </c>
      <c r="I1795" s="11" t="s">
        <v>535</v>
      </c>
      <c r="J1795" s="14">
        <f t="shared" si="56"/>
        <v>23196</v>
      </c>
      <c r="K1795" s="15">
        <f t="shared" si="57"/>
        <v>59</v>
      </c>
    </row>
    <row r="1796" spans="1:11" x14ac:dyDescent="0.3">
      <c r="A1796" s="11" t="s">
        <v>1827</v>
      </c>
      <c r="B1796" s="11">
        <v>1997</v>
      </c>
      <c r="C1796" s="11" t="s">
        <v>18</v>
      </c>
      <c r="D1796" s="11">
        <v>15</v>
      </c>
      <c r="E1796" s="11">
        <v>1</v>
      </c>
      <c r="F1796" s="19">
        <v>18218.16</v>
      </c>
      <c r="G1796" s="11" t="s">
        <v>16</v>
      </c>
      <c r="H1796" s="11" t="s">
        <v>16</v>
      </c>
      <c r="I1796" s="11" t="s">
        <v>13</v>
      </c>
      <c r="J1796" s="14">
        <f t="shared" si="56"/>
        <v>35596</v>
      </c>
      <c r="K1796" s="15">
        <f t="shared" si="57"/>
        <v>25</v>
      </c>
    </row>
    <row r="1797" spans="1:11" x14ac:dyDescent="0.3">
      <c r="A1797" s="11" t="s">
        <v>1828</v>
      </c>
      <c r="B1797" s="11">
        <v>2004</v>
      </c>
      <c r="C1797" s="11" t="s">
        <v>20</v>
      </c>
      <c r="D1797" s="11">
        <v>10</v>
      </c>
      <c r="E1797" s="11">
        <v>3</v>
      </c>
      <c r="F1797" s="19">
        <v>18223.45</v>
      </c>
      <c r="G1797" s="11" t="s">
        <v>16</v>
      </c>
      <c r="H1797" s="11" t="s">
        <v>12</v>
      </c>
      <c r="I1797" s="11" t="s">
        <v>13</v>
      </c>
      <c r="J1797" s="14">
        <f t="shared" si="56"/>
        <v>38240</v>
      </c>
      <c r="K1797" s="15">
        <f t="shared" si="57"/>
        <v>18</v>
      </c>
    </row>
    <row r="1798" spans="1:11" x14ac:dyDescent="0.3">
      <c r="A1798" s="11" t="s">
        <v>1829</v>
      </c>
      <c r="B1798" s="11">
        <v>1995</v>
      </c>
      <c r="C1798" s="11" t="s">
        <v>35</v>
      </c>
      <c r="D1798" s="11">
        <v>3</v>
      </c>
      <c r="E1798" s="11">
        <v>0</v>
      </c>
      <c r="F1798" s="19">
        <v>18246.5</v>
      </c>
      <c r="G1798" s="11" t="s">
        <v>16</v>
      </c>
      <c r="H1798" s="11" t="s">
        <v>16</v>
      </c>
      <c r="I1798" s="11" t="s">
        <v>13</v>
      </c>
      <c r="J1798" s="14">
        <f t="shared" si="56"/>
        <v>34914</v>
      </c>
      <c r="K1798" s="15">
        <f t="shared" si="57"/>
        <v>27</v>
      </c>
    </row>
    <row r="1799" spans="1:11" x14ac:dyDescent="0.3">
      <c r="A1799" s="11" t="s">
        <v>1830</v>
      </c>
      <c r="B1799" s="11">
        <v>1992</v>
      </c>
      <c r="C1799" s="11" t="s">
        <v>30</v>
      </c>
      <c r="D1799" s="11">
        <v>25</v>
      </c>
      <c r="E1799" s="11">
        <v>3</v>
      </c>
      <c r="F1799" s="19">
        <v>18259.22</v>
      </c>
      <c r="G1799" s="11" t="s">
        <v>16</v>
      </c>
      <c r="H1799" s="11" t="s">
        <v>12</v>
      </c>
      <c r="I1799" s="11" t="s">
        <v>42</v>
      </c>
      <c r="J1799" s="14">
        <f t="shared" si="56"/>
        <v>33963</v>
      </c>
      <c r="K1799" s="15">
        <f t="shared" si="57"/>
        <v>30</v>
      </c>
    </row>
    <row r="1800" spans="1:11" x14ac:dyDescent="0.3">
      <c r="A1800" s="11" t="s">
        <v>1831</v>
      </c>
      <c r="B1800" s="11">
        <v>1995</v>
      </c>
      <c r="C1800" s="11" t="s">
        <v>10</v>
      </c>
      <c r="D1800" s="11">
        <v>4</v>
      </c>
      <c r="E1800" s="11">
        <v>0</v>
      </c>
      <c r="F1800" s="19">
        <v>18310.740000000002</v>
      </c>
      <c r="G1800" s="11" t="s">
        <v>16</v>
      </c>
      <c r="H1800" s="11" t="s">
        <v>12</v>
      </c>
      <c r="I1800" s="11" t="s">
        <v>23</v>
      </c>
      <c r="J1800" s="14">
        <f t="shared" si="56"/>
        <v>34884</v>
      </c>
      <c r="K1800" s="15">
        <f t="shared" si="57"/>
        <v>27</v>
      </c>
    </row>
    <row r="1801" spans="1:11" x14ac:dyDescent="0.3">
      <c r="A1801" s="11" t="s">
        <v>1832</v>
      </c>
      <c r="B1801" s="11">
        <v>1999</v>
      </c>
      <c r="C1801" s="11" t="s">
        <v>30</v>
      </c>
      <c r="D1801" s="11">
        <v>15</v>
      </c>
      <c r="E1801" s="11">
        <v>1</v>
      </c>
      <c r="F1801" s="19">
        <v>18328.240000000002</v>
      </c>
      <c r="G1801" s="11" t="s">
        <v>16</v>
      </c>
      <c r="H1801" s="11" t="s">
        <v>11</v>
      </c>
      <c r="I1801" s="11" t="s">
        <v>13</v>
      </c>
      <c r="J1801" s="14">
        <f t="shared" si="56"/>
        <v>36509</v>
      </c>
      <c r="K1801" s="15">
        <f t="shared" si="57"/>
        <v>23</v>
      </c>
    </row>
    <row r="1802" spans="1:11" x14ac:dyDescent="0.3">
      <c r="A1802" s="11" t="s">
        <v>1833</v>
      </c>
      <c r="B1802" s="11">
        <v>1964</v>
      </c>
      <c r="C1802" s="11" t="s">
        <v>20</v>
      </c>
      <c r="D1802" s="11">
        <v>26</v>
      </c>
      <c r="E1802" s="11">
        <v>0</v>
      </c>
      <c r="F1802" s="19">
        <v>18443.11</v>
      </c>
      <c r="G1802" s="11" t="s">
        <v>16</v>
      </c>
      <c r="H1802" s="11" t="s">
        <v>11</v>
      </c>
      <c r="I1802" s="11" t="s">
        <v>23</v>
      </c>
      <c r="J1802" s="14">
        <f t="shared" si="56"/>
        <v>23646</v>
      </c>
      <c r="K1802" s="15">
        <f t="shared" si="57"/>
        <v>58</v>
      </c>
    </row>
    <row r="1803" spans="1:11" x14ac:dyDescent="0.3">
      <c r="A1803" s="11" t="s">
        <v>1834</v>
      </c>
      <c r="B1803" s="11">
        <v>1986</v>
      </c>
      <c r="C1803" s="11" t="s">
        <v>35</v>
      </c>
      <c r="D1803" s="11">
        <v>12</v>
      </c>
      <c r="E1803" s="11">
        <v>2</v>
      </c>
      <c r="F1803" s="19">
        <v>18608.259999999998</v>
      </c>
      <c r="G1803" s="11" t="s">
        <v>16</v>
      </c>
      <c r="H1803" s="11" t="s">
        <v>12</v>
      </c>
      <c r="I1803" s="11" t="s">
        <v>42</v>
      </c>
      <c r="J1803" s="14">
        <f t="shared" si="56"/>
        <v>31636</v>
      </c>
      <c r="K1803" s="15">
        <f t="shared" si="57"/>
        <v>36</v>
      </c>
    </row>
    <row r="1804" spans="1:11" x14ac:dyDescent="0.3">
      <c r="A1804" s="11" t="s">
        <v>1835</v>
      </c>
      <c r="B1804" s="11">
        <v>1998</v>
      </c>
      <c r="C1804" s="11" t="s">
        <v>20</v>
      </c>
      <c r="D1804" s="11">
        <v>23</v>
      </c>
      <c r="E1804" s="11">
        <v>0</v>
      </c>
      <c r="F1804" s="19">
        <v>18648.419999999998</v>
      </c>
      <c r="G1804" s="11" t="s">
        <v>16</v>
      </c>
      <c r="H1804" s="11" t="s">
        <v>16</v>
      </c>
      <c r="I1804" s="11" t="s">
        <v>166</v>
      </c>
      <c r="J1804" s="14">
        <f t="shared" si="56"/>
        <v>36061</v>
      </c>
      <c r="K1804" s="15">
        <f t="shared" si="57"/>
        <v>24</v>
      </c>
    </row>
    <row r="1805" spans="1:11" x14ac:dyDescent="0.3">
      <c r="A1805" s="11" t="s">
        <v>1836</v>
      </c>
      <c r="B1805" s="11">
        <v>1970</v>
      </c>
      <c r="C1805" s="11" t="s">
        <v>37</v>
      </c>
      <c r="D1805" s="11">
        <v>17</v>
      </c>
      <c r="E1805" s="11">
        <v>0</v>
      </c>
      <c r="F1805" s="19">
        <v>18682.740000000002</v>
      </c>
      <c r="G1805" s="11" t="s">
        <v>16</v>
      </c>
      <c r="H1805" s="11" t="s">
        <v>12</v>
      </c>
      <c r="I1805" s="11" t="s">
        <v>23</v>
      </c>
      <c r="J1805" s="14">
        <f t="shared" si="56"/>
        <v>25858</v>
      </c>
      <c r="K1805" s="15">
        <f t="shared" si="57"/>
        <v>52</v>
      </c>
    </row>
    <row r="1806" spans="1:11" x14ac:dyDescent="0.3">
      <c r="A1806" s="11" t="s">
        <v>1837</v>
      </c>
      <c r="B1806" s="11">
        <v>1967</v>
      </c>
      <c r="C1806" s="11" t="s">
        <v>35</v>
      </c>
      <c r="D1806" s="11">
        <v>30</v>
      </c>
      <c r="E1806" s="11">
        <v>0</v>
      </c>
      <c r="F1806" s="19">
        <v>18694.689999999999</v>
      </c>
      <c r="G1806" s="11" t="s">
        <v>16</v>
      </c>
      <c r="H1806" s="11" t="s">
        <v>16</v>
      </c>
      <c r="I1806" s="11" t="s">
        <v>249</v>
      </c>
      <c r="J1806" s="14">
        <f t="shared" si="56"/>
        <v>24714</v>
      </c>
      <c r="K1806" s="15">
        <f t="shared" si="57"/>
        <v>55</v>
      </c>
    </row>
    <row r="1807" spans="1:11" x14ac:dyDescent="0.3">
      <c r="A1807" s="11" t="s">
        <v>1838</v>
      </c>
      <c r="B1807" s="11">
        <v>1992</v>
      </c>
      <c r="C1807" s="11" t="s">
        <v>30</v>
      </c>
      <c r="D1807" s="11">
        <v>27</v>
      </c>
      <c r="E1807" s="11">
        <v>3</v>
      </c>
      <c r="F1807" s="19">
        <v>18765.88</v>
      </c>
      <c r="G1807" s="11" t="s">
        <v>16</v>
      </c>
      <c r="H1807" s="11" t="s">
        <v>11</v>
      </c>
      <c r="I1807" s="11" t="s">
        <v>23</v>
      </c>
      <c r="J1807" s="14">
        <f t="shared" si="56"/>
        <v>33965</v>
      </c>
      <c r="K1807" s="15">
        <f t="shared" si="57"/>
        <v>30</v>
      </c>
    </row>
    <row r="1808" spans="1:11" x14ac:dyDescent="0.3">
      <c r="A1808" s="11" t="s">
        <v>1839</v>
      </c>
      <c r="B1808" s="11">
        <v>1979</v>
      </c>
      <c r="C1808" s="11" t="s">
        <v>15</v>
      </c>
      <c r="D1808" s="11">
        <v>19</v>
      </c>
      <c r="E1808" s="11">
        <v>2</v>
      </c>
      <c r="F1808" s="19">
        <v>18767.740000000002</v>
      </c>
      <c r="G1808" s="11" t="s">
        <v>16</v>
      </c>
      <c r="H1808" s="11" t="s">
        <v>16</v>
      </c>
      <c r="I1808" s="11" t="s">
        <v>13</v>
      </c>
      <c r="J1808" s="14">
        <f t="shared" si="56"/>
        <v>29178</v>
      </c>
      <c r="K1808" s="15">
        <f t="shared" si="57"/>
        <v>43</v>
      </c>
    </row>
    <row r="1809" spans="1:11" x14ac:dyDescent="0.3">
      <c r="A1809" s="11" t="s">
        <v>1840</v>
      </c>
      <c r="B1809" s="11">
        <v>1995</v>
      </c>
      <c r="C1809" s="11" t="s">
        <v>15</v>
      </c>
      <c r="D1809" s="11">
        <v>28</v>
      </c>
      <c r="E1809" s="11">
        <v>3</v>
      </c>
      <c r="F1809" s="19">
        <v>18804.75</v>
      </c>
      <c r="G1809" s="11" t="s">
        <v>16</v>
      </c>
      <c r="H1809" s="11" t="s">
        <v>16</v>
      </c>
      <c r="I1809" s="11" t="s">
        <v>23</v>
      </c>
      <c r="J1809" s="14">
        <f t="shared" si="56"/>
        <v>35031</v>
      </c>
      <c r="K1809" s="15">
        <f t="shared" si="57"/>
        <v>27</v>
      </c>
    </row>
    <row r="1810" spans="1:11" x14ac:dyDescent="0.3">
      <c r="A1810" s="11" t="s">
        <v>1841</v>
      </c>
      <c r="B1810" s="11">
        <v>1979</v>
      </c>
      <c r="C1810" s="11" t="s">
        <v>37</v>
      </c>
      <c r="D1810" s="11">
        <v>15</v>
      </c>
      <c r="E1810" s="11">
        <v>2</v>
      </c>
      <c r="F1810" s="19">
        <v>18806.150000000001</v>
      </c>
      <c r="G1810" s="11" t="s">
        <v>16</v>
      </c>
      <c r="H1810" s="11" t="s">
        <v>11</v>
      </c>
      <c r="I1810" s="11" t="s">
        <v>13</v>
      </c>
      <c r="J1810" s="14">
        <f t="shared" si="56"/>
        <v>29143</v>
      </c>
      <c r="K1810" s="15">
        <f t="shared" si="57"/>
        <v>43</v>
      </c>
    </row>
    <row r="1811" spans="1:11" x14ac:dyDescent="0.3">
      <c r="A1811" s="11" t="s">
        <v>1842</v>
      </c>
      <c r="B1811" s="11">
        <v>1962</v>
      </c>
      <c r="C1811" s="11" t="s">
        <v>30</v>
      </c>
      <c r="D1811" s="11">
        <v>18</v>
      </c>
      <c r="E1811" s="11">
        <v>0</v>
      </c>
      <c r="F1811" s="19">
        <v>18815.53</v>
      </c>
      <c r="G1811" s="11" t="s">
        <v>16</v>
      </c>
      <c r="H1811" s="11" t="s">
        <v>16</v>
      </c>
      <c r="I1811" s="11" t="s">
        <v>249</v>
      </c>
      <c r="J1811" s="14">
        <f t="shared" si="56"/>
        <v>22998</v>
      </c>
      <c r="K1811" s="15">
        <f t="shared" si="57"/>
        <v>60</v>
      </c>
    </row>
    <row r="1812" spans="1:11" x14ac:dyDescent="0.3">
      <c r="A1812" s="11" t="s">
        <v>1843</v>
      </c>
      <c r="B1812" s="11">
        <v>2003</v>
      </c>
      <c r="C1812" s="11" t="s">
        <v>10</v>
      </c>
      <c r="D1812" s="11">
        <v>24</v>
      </c>
      <c r="E1812" s="11">
        <v>3</v>
      </c>
      <c r="F1812" s="19">
        <v>18838.7</v>
      </c>
      <c r="G1812" s="11" t="s">
        <v>16</v>
      </c>
      <c r="H1812" s="11" t="s">
        <v>12</v>
      </c>
      <c r="I1812" s="11" t="s">
        <v>23</v>
      </c>
      <c r="J1812" s="14">
        <f t="shared" si="56"/>
        <v>37826</v>
      </c>
      <c r="K1812" s="15">
        <f t="shared" si="57"/>
        <v>19</v>
      </c>
    </row>
    <row r="1813" spans="1:11" x14ac:dyDescent="0.3">
      <c r="A1813" s="11" t="s">
        <v>1844</v>
      </c>
      <c r="B1813" s="11">
        <v>1963</v>
      </c>
      <c r="C1813" s="11" t="s">
        <v>30</v>
      </c>
      <c r="D1813" s="11">
        <v>6</v>
      </c>
      <c r="E1813" s="11">
        <v>0</v>
      </c>
      <c r="F1813" s="19">
        <v>18883.330000000002</v>
      </c>
      <c r="G1813" s="11" t="s">
        <v>16</v>
      </c>
      <c r="H1813" s="11" t="s">
        <v>16</v>
      </c>
      <c r="I1813" s="11" t="s">
        <v>535</v>
      </c>
      <c r="J1813" s="14">
        <f t="shared" si="56"/>
        <v>23351</v>
      </c>
      <c r="K1813" s="15">
        <f t="shared" si="57"/>
        <v>59</v>
      </c>
    </row>
    <row r="1814" spans="1:11" x14ac:dyDescent="0.3">
      <c r="A1814" s="11" t="s">
        <v>1845</v>
      </c>
      <c r="B1814" s="11">
        <v>1995</v>
      </c>
      <c r="C1814" s="11" t="s">
        <v>20</v>
      </c>
      <c r="D1814" s="11">
        <v>27</v>
      </c>
      <c r="E1814" s="11">
        <v>1</v>
      </c>
      <c r="F1814" s="19">
        <v>18903.490000000002</v>
      </c>
      <c r="G1814" s="11" t="s">
        <v>16</v>
      </c>
      <c r="H1814" s="11" t="s">
        <v>11</v>
      </c>
      <c r="I1814" s="11" t="s">
        <v>247</v>
      </c>
      <c r="J1814" s="14">
        <f t="shared" si="56"/>
        <v>34969</v>
      </c>
      <c r="K1814" s="15">
        <f t="shared" si="57"/>
        <v>27</v>
      </c>
    </row>
    <row r="1815" spans="1:11" x14ac:dyDescent="0.3">
      <c r="A1815" s="11" t="s">
        <v>1846</v>
      </c>
      <c r="B1815" s="11">
        <v>1969</v>
      </c>
      <c r="C1815" s="11" t="s">
        <v>35</v>
      </c>
      <c r="D1815" s="11">
        <v>3</v>
      </c>
      <c r="E1815" s="11">
        <v>0</v>
      </c>
      <c r="F1815" s="19">
        <v>18932.810000000001</v>
      </c>
      <c r="G1815" s="11" t="s">
        <v>16</v>
      </c>
      <c r="H1815" s="11" t="s">
        <v>12</v>
      </c>
      <c r="I1815" s="11" t="s">
        <v>23</v>
      </c>
      <c r="J1815" s="14">
        <f t="shared" si="56"/>
        <v>25418</v>
      </c>
      <c r="K1815" s="15">
        <f t="shared" si="57"/>
        <v>53</v>
      </c>
    </row>
    <row r="1816" spans="1:11" x14ac:dyDescent="0.3">
      <c r="A1816" s="11" t="s">
        <v>1847</v>
      </c>
      <c r="B1816" s="11">
        <v>1963</v>
      </c>
      <c r="C1816" s="11" t="s">
        <v>37</v>
      </c>
      <c r="D1816" s="11">
        <v>20</v>
      </c>
      <c r="E1816" s="11">
        <v>0</v>
      </c>
      <c r="F1816" s="19">
        <v>18954.560000000001</v>
      </c>
      <c r="G1816" s="11" t="s">
        <v>16</v>
      </c>
      <c r="H1816" s="11" t="s">
        <v>16</v>
      </c>
      <c r="I1816" s="11" t="s">
        <v>535</v>
      </c>
      <c r="J1816" s="14">
        <f t="shared" si="56"/>
        <v>23304</v>
      </c>
      <c r="K1816" s="15">
        <f t="shared" si="57"/>
        <v>59</v>
      </c>
    </row>
    <row r="1817" spans="1:11" x14ac:dyDescent="0.3">
      <c r="A1817" s="11" t="s">
        <v>1848</v>
      </c>
      <c r="B1817" s="11">
        <v>1998</v>
      </c>
      <c r="C1817" s="11" t="s">
        <v>35</v>
      </c>
      <c r="D1817" s="11">
        <v>6</v>
      </c>
      <c r="E1817" s="11">
        <v>0</v>
      </c>
      <c r="F1817" s="19">
        <v>18955.22</v>
      </c>
      <c r="G1817" s="11" t="s">
        <v>16</v>
      </c>
      <c r="H1817" s="11" t="s">
        <v>12</v>
      </c>
      <c r="I1817" s="11" t="s">
        <v>42</v>
      </c>
      <c r="J1817" s="14">
        <f t="shared" si="56"/>
        <v>36013</v>
      </c>
      <c r="K1817" s="15">
        <f t="shared" si="57"/>
        <v>24</v>
      </c>
    </row>
    <row r="1818" spans="1:11" x14ac:dyDescent="0.3">
      <c r="A1818" s="11" t="s">
        <v>1849</v>
      </c>
      <c r="B1818" s="11">
        <v>1992</v>
      </c>
      <c r="C1818" s="11" t="s">
        <v>15</v>
      </c>
      <c r="D1818" s="11">
        <v>30</v>
      </c>
      <c r="E1818" s="11">
        <v>1</v>
      </c>
      <c r="F1818" s="19">
        <v>18963.169999999998</v>
      </c>
      <c r="G1818" s="11" t="s">
        <v>16</v>
      </c>
      <c r="H1818" s="11" t="s">
        <v>16</v>
      </c>
      <c r="I1818" s="11" t="s">
        <v>13</v>
      </c>
      <c r="J1818" s="14">
        <f t="shared" si="56"/>
        <v>33938</v>
      </c>
      <c r="K1818" s="15">
        <f t="shared" si="57"/>
        <v>30</v>
      </c>
    </row>
    <row r="1819" spans="1:11" x14ac:dyDescent="0.3">
      <c r="A1819" s="11" t="s">
        <v>1850</v>
      </c>
      <c r="B1819" s="11">
        <v>1988</v>
      </c>
      <c r="C1819" s="11" t="s">
        <v>37</v>
      </c>
      <c r="D1819" s="11">
        <v>24</v>
      </c>
      <c r="E1819" s="11">
        <v>2</v>
      </c>
      <c r="F1819" s="19">
        <v>18972.5</v>
      </c>
      <c r="G1819" s="11" t="s">
        <v>16</v>
      </c>
      <c r="H1819" s="11" t="s">
        <v>12</v>
      </c>
      <c r="I1819" s="11" t="s">
        <v>13</v>
      </c>
      <c r="J1819" s="14">
        <f t="shared" si="56"/>
        <v>32440</v>
      </c>
      <c r="K1819" s="15">
        <f t="shared" si="57"/>
        <v>34</v>
      </c>
    </row>
    <row r="1820" spans="1:11" x14ac:dyDescent="0.3">
      <c r="A1820" s="11" t="s">
        <v>1851</v>
      </c>
      <c r="B1820" s="11">
        <v>1983</v>
      </c>
      <c r="C1820" s="11" t="s">
        <v>30</v>
      </c>
      <c r="D1820" s="11">
        <v>19</v>
      </c>
      <c r="E1820" s="11">
        <v>5</v>
      </c>
      <c r="F1820" s="19">
        <v>19023.259999999998</v>
      </c>
      <c r="G1820" s="11" t="s">
        <v>16</v>
      </c>
      <c r="H1820" s="11" t="s">
        <v>12</v>
      </c>
      <c r="I1820" s="11" t="s">
        <v>42</v>
      </c>
      <c r="J1820" s="14">
        <f t="shared" si="56"/>
        <v>30669</v>
      </c>
      <c r="K1820" s="15">
        <f t="shared" si="57"/>
        <v>39</v>
      </c>
    </row>
    <row r="1821" spans="1:11" x14ac:dyDescent="0.3">
      <c r="A1821" s="11" t="s">
        <v>1852</v>
      </c>
      <c r="B1821" s="11">
        <v>1989</v>
      </c>
      <c r="C1821" s="11" t="s">
        <v>18</v>
      </c>
      <c r="D1821" s="11">
        <v>5</v>
      </c>
      <c r="E1821" s="11">
        <v>1</v>
      </c>
      <c r="F1821" s="19">
        <v>19040.88</v>
      </c>
      <c r="G1821" s="11" t="s">
        <v>16</v>
      </c>
      <c r="H1821" s="11" t="s">
        <v>12</v>
      </c>
      <c r="I1821" s="11" t="s">
        <v>42</v>
      </c>
      <c r="J1821" s="14">
        <f t="shared" si="56"/>
        <v>32664</v>
      </c>
      <c r="K1821" s="15">
        <f t="shared" si="57"/>
        <v>34</v>
      </c>
    </row>
    <row r="1822" spans="1:11" x14ac:dyDescent="0.3">
      <c r="A1822" s="11" t="s">
        <v>1853</v>
      </c>
      <c r="B1822" s="11">
        <v>1993</v>
      </c>
      <c r="C1822" s="11" t="s">
        <v>20</v>
      </c>
      <c r="D1822" s="11">
        <v>28</v>
      </c>
      <c r="E1822" s="11">
        <v>1</v>
      </c>
      <c r="F1822" s="19">
        <v>19107.78</v>
      </c>
      <c r="G1822" s="11" t="s">
        <v>16</v>
      </c>
      <c r="H1822" s="11" t="s">
        <v>11</v>
      </c>
      <c r="I1822" s="11" t="s">
        <v>13</v>
      </c>
      <c r="J1822" s="14">
        <f t="shared" si="56"/>
        <v>34240</v>
      </c>
      <c r="K1822" s="15">
        <f t="shared" si="57"/>
        <v>29</v>
      </c>
    </row>
    <row r="1823" spans="1:11" x14ac:dyDescent="0.3">
      <c r="A1823" s="11" t="s">
        <v>1854</v>
      </c>
      <c r="B1823" s="11">
        <v>1979</v>
      </c>
      <c r="C1823" s="11" t="s">
        <v>10</v>
      </c>
      <c r="D1823" s="11">
        <v>2</v>
      </c>
      <c r="E1823" s="11">
        <v>2</v>
      </c>
      <c r="F1823" s="19">
        <v>19144.580000000002</v>
      </c>
      <c r="G1823" s="11" t="s">
        <v>16</v>
      </c>
      <c r="H1823" s="11" t="s">
        <v>16</v>
      </c>
      <c r="I1823" s="11" t="s">
        <v>247</v>
      </c>
      <c r="J1823" s="14">
        <f t="shared" si="56"/>
        <v>29038</v>
      </c>
      <c r="K1823" s="15">
        <f t="shared" si="57"/>
        <v>43</v>
      </c>
    </row>
    <row r="1824" spans="1:11" x14ac:dyDescent="0.3">
      <c r="A1824" s="11" t="s">
        <v>1855</v>
      </c>
      <c r="B1824" s="11">
        <v>1991</v>
      </c>
      <c r="C1824" s="11" t="s">
        <v>20</v>
      </c>
      <c r="D1824" s="11">
        <v>16</v>
      </c>
      <c r="E1824" s="11">
        <v>3</v>
      </c>
      <c r="F1824" s="19">
        <v>19199.939999999999</v>
      </c>
      <c r="G1824" s="11" t="s">
        <v>16</v>
      </c>
      <c r="H1824" s="11" t="s">
        <v>12</v>
      </c>
      <c r="I1824" s="11" t="s">
        <v>42</v>
      </c>
      <c r="J1824" s="14">
        <f t="shared" si="56"/>
        <v>33497</v>
      </c>
      <c r="K1824" s="15">
        <f t="shared" si="57"/>
        <v>31</v>
      </c>
    </row>
    <row r="1825" spans="1:11" x14ac:dyDescent="0.3">
      <c r="A1825" s="11" t="s">
        <v>1856</v>
      </c>
      <c r="B1825" s="11">
        <v>1985</v>
      </c>
      <c r="C1825" s="11" t="s">
        <v>30</v>
      </c>
      <c r="D1825" s="11">
        <v>28</v>
      </c>
      <c r="E1825" s="11">
        <v>0</v>
      </c>
      <c r="F1825" s="19">
        <v>19214.71</v>
      </c>
      <c r="G1825" s="11" t="s">
        <v>16</v>
      </c>
      <c r="H1825" s="11" t="s">
        <v>12</v>
      </c>
      <c r="I1825" s="11" t="s">
        <v>13</v>
      </c>
      <c r="J1825" s="14">
        <f t="shared" si="56"/>
        <v>31409</v>
      </c>
      <c r="K1825" s="15">
        <f t="shared" si="57"/>
        <v>37</v>
      </c>
    </row>
    <row r="1826" spans="1:11" x14ac:dyDescent="0.3">
      <c r="A1826" s="11" t="s">
        <v>1857</v>
      </c>
      <c r="B1826" s="11">
        <v>1967</v>
      </c>
      <c r="C1826" s="11" t="s">
        <v>10</v>
      </c>
      <c r="D1826" s="11">
        <v>29</v>
      </c>
      <c r="E1826" s="11">
        <v>0</v>
      </c>
      <c r="F1826" s="19">
        <v>19259.96</v>
      </c>
      <c r="G1826" s="11" t="s">
        <v>16</v>
      </c>
      <c r="H1826" s="11" t="s">
        <v>16</v>
      </c>
      <c r="I1826" s="11" t="s">
        <v>23</v>
      </c>
      <c r="J1826" s="14">
        <f t="shared" si="56"/>
        <v>24682</v>
      </c>
      <c r="K1826" s="15">
        <f t="shared" si="57"/>
        <v>55</v>
      </c>
    </row>
    <row r="1827" spans="1:11" x14ac:dyDescent="0.3">
      <c r="A1827" s="11" t="s">
        <v>1858</v>
      </c>
      <c r="B1827" s="11">
        <v>1966</v>
      </c>
      <c r="C1827" s="11" t="s">
        <v>15</v>
      </c>
      <c r="D1827" s="11">
        <v>15</v>
      </c>
      <c r="E1827" s="11">
        <v>0</v>
      </c>
      <c r="F1827" s="19">
        <v>19321.060000000001</v>
      </c>
      <c r="G1827" s="11" t="s">
        <v>16</v>
      </c>
      <c r="H1827" s="11" t="s">
        <v>16</v>
      </c>
      <c r="I1827" s="11" t="s">
        <v>23</v>
      </c>
      <c r="J1827" s="14">
        <f t="shared" si="56"/>
        <v>24426</v>
      </c>
      <c r="K1827" s="15">
        <f t="shared" si="57"/>
        <v>56</v>
      </c>
    </row>
    <row r="1828" spans="1:11" x14ac:dyDescent="0.3">
      <c r="A1828" s="11" t="s">
        <v>1859</v>
      </c>
      <c r="B1828" s="11">
        <v>1991</v>
      </c>
      <c r="C1828" s="11" t="s">
        <v>35</v>
      </c>
      <c r="D1828" s="11">
        <v>24</v>
      </c>
      <c r="E1828" s="11">
        <v>0</v>
      </c>
      <c r="F1828" s="19">
        <v>19350.37</v>
      </c>
      <c r="G1828" s="11" t="s">
        <v>16</v>
      </c>
      <c r="H1828" s="11" t="s">
        <v>12</v>
      </c>
      <c r="I1828" s="11" t="s">
        <v>13</v>
      </c>
      <c r="J1828" s="14">
        <f t="shared" si="56"/>
        <v>33474</v>
      </c>
      <c r="K1828" s="15">
        <f t="shared" si="57"/>
        <v>31</v>
      </c>
    </row>
    <row r="1829" spans="1:11" x14ac:dyDescent="0.3">
      <c r="A1829" s="11" t="s">
        <v>1860</v>
      </c>
      <c r="B1829" s="11">
        <v>1987</v>
      </c>
      <c r="C1829" s="11" t="s">
        <v>18</v>
      </c>
      <c r="D1829" s="11">
        <v>30</v>
      </c>
      <c r="E1829" s="11">
        <v>3</v>
      </c>
      <c r="F1829" s="19">
        <v>19362</v>
      </c>
      <c r="G1829" s="11" t="s">
        <v>16</v>
      </c>
      <c r="H1829" s="11" t="s">
        <v>12</v>
      </c>
      <c r="I1829" s="11" t="s">
        <v>13</v>
      </c>
      <c r="J1829" s="14">
        <f t="shared" si="56"/>
        <v>31958</v>
      </c>
      <c r="K1829" s="15">
        <f t="shared" si="57"/>
        <v>35</v>
      </c>
    </row>
    <row r="1830" spans="1:11" x14ac:dyDescent="0.3">
      <c r="A1830" s="11" t="s">
        <v>1861</v>
      </c>
      <c r="B1830" s="11">
        <v>1993</v>
      </c>
      <c r="C1830" s="11" t="s">
        <v>20</v>
      </c>
      <c r="D1830" s="11">
        <v>6</v>
      </c>
      <c r="E1830" s="11">
        <v>2</v>
      </c>
      <c r="F1830" s="19">
        <v>19442.349999999999</v>
      </c>
      <c r="G1830" s="11" t="s">
        <v>16</v>
      </c>
      <c r="H1830" s="11" t="s">
        <v>12</v>
      </c>
      <c r="I1830" s="11" t="s">
        <v>23</v>
      </c>
      <c r="J1830" s="14">
        <f t="shared" si="56"/>
        <v>34218</v>
      </c>
      <c r="K1830" s="15">
        <f t="shared" si="57"/>
        <v>29</v>
      </c>
    </row>
    <row r="1831" spans="1:11" x14ac:dyDescent="0.3">
      <c r="A1831" s="11" t="s">
        <v>1862</v>
      </c>
      <c r="B1831" s="11">
        <v>1982</v>
      </c>
      <c r="C1831" s="11" t="s">
        <v>30</v>
      </c>
      <c r="D1831" s="11">
        <v>15</v>
      </c>
      <c r="E1831" s="11">
        <v>2</v>
      </c>
      <c r="F1831" s="19">
        <v>19444.27</v>
      </c>
      <c r="G1831" s="11" t="s">
        <v>16</v>
      </c>
      <c r="H1831" s="11" t="s">
        <v>16</v>
      </c>
      <c r="I1831" s="11" t="s">
        <v>13</v>
      </c>
      <c r="J1831" s="14">
        <f t="shared" si="56"/>
        <v>30300</v>
      </c>
      <c r="K1831" s="15">
        <f t="shared" si="57"/>
        <v>40</v>
      </c>
    </row>
    <row r="1832" spans="1:11" x14ac:dyDescent="0.3">
      <c r="A1832" s="11" t="s">
        <v>1863</v>
      </c>
      <c r="B1832" s="11">
        <v>1987</v>
      </c>
      <c r="C1832" s="11" t="s">
        <v>15</v>
      </c>
      <c r="D1832" s="11">
        <v>30</v>
      </c>
      <c r="E1832" s="11">
        <v>4</v>
      </c>
      <c r="F1832" s="19">
        <v>19496.72</v>
      </c>
      <c r="G1832" s="11" t="s">
        <v>16</v>
      </c>
      <c r="H1832" s="11" t="s">
        <v>12</v>
      </c>
      <c r="I1832" s="11" t="s">
        <v>166</v>
      </c>
      <c r="J1832" s="14">
        <f t="shared" si="56"/>
        <v>32111</v>
      </c>
      <c r="K1832" s="15">
        <f t="shared" si="57"/>
        <v>35</v>
      </c>
    </row>
    <row r="1833" spans="1:11" x14ac:dyDescent="0.3">
      <c r="A1833" s="11" t="s">
        <v>1864</v>
      </c>
      <c r="B1833" s="11">
        <v>1980</v>
      </c>
      <c r="C1833" s="11" t="s">
        <v>15</v>
      </c>
      <c r="D1833" s="11">
        <v>8</v>
      </c>
      <c r="E1833" s="11">
        <v>0</v>
      </c>
      <c r="F1833" s="19">
        <v>19515.54</v>
      </c>
      <c r="G1833" s="11" t="s">
        <v>16</v>
      </c>
      <c r="H1833" s="11" t="s">
        <v>16</v>
      </c>
      <c r="I1833" s="11" t="s">
        <v>13</v>
      </c>
      <c r="J1833" s="14">
        <f t="shared" si="56"/>
        <v>29533</v>
      </c>
      <c r="K1833" s="15">
        <f t="shared" si="57"/>
        <v>42</v>
      </c>
    </row>
    <row r="1834" spans="1:11" x14ac:dyDescent="0.3">
      <c r="A1834" s="11" t="s">
        <v>1865</v>
      </c>
      <c r="B1834" s="11">
        <v>1992</v>
      </c>
      <c r="C1834" s="11" t="s">
        <v>35</v>
      </c>
      <c r="D1834" s="11">
        <v>19</v>
      </c>
      <c r="E1834" s="11">
        <v>1</v>
      </c>
      <c r="F1834" s="19">
        <v>19521.97</v>
      </c>
      <c r="G1834" s="11" t="s">
        <v>16</v>
      </c>
      <c r="H1834" s="11" t="s">
        <v>11</v>
      </c>
      <c r="I1834" s="11" t="s">
        <v>13</v>
      </c>
      <c r="J1834" s="14">
        <f t="shared" si="56"/>
        <v>33835</v>
      </c>
      <c r="K1834" s="15">
        <f t="shared" si="57"/>
        <v>30</v>
      </c>
    </row>
    <row r="1835" spans="1:11" x14ac:dyDescent="0.3">
      <c r="A1835" s="11" t="s">
        <v>1866</v>
      </c>
      <c r="B1835" s="11">
        <v>1985</v>
      </c>
      <c r="C1835" s="11" t="s">
        <v>20</v>
      </c>
      <c r="D1835" s="11">
        <v>17</v>
      </c>
      <c r="E1835" s="11">
        <v>0</v>
      </c>
      <c r="F1835" s="19">
        <v>19539.240000000002</v>
      </c>
      <c r="G1835" s="11" t="s">
        <v>16</v>
      </c>
      <c r="H1835" s="11" t="s">
        <v>16</v>
      </c>
      <c r="I1835" s="11" t="s">
        <v>13</v>
      </c>
      <c r="J1835" s="14">
        <f t="shared" si="56"/>
        <v>31307</v>
      </c>
      <c r="K1835" s="15">
        <f t="shared" si="57"/>
        <v>37</v>
      </c>
    </row>
    <row r="1836" spans="1:11" x14ac:dyDescent="0.3">
      <c r="A1836" s="11" t="s">
        <v>1867</v>
      </c>
      <c r="B1836" s="11">
        <v>1963</v>
      </c>
      <c r="C1836" s="11" t="s">
        <v>10</v>
      </c>
      <c r="D1836" s="11">
        <v>14</v>
      </c>
      <c r="E1836" s="11">
        <v>0</v>
      </c>
      <c r="F1836" s="19">
        <v>19551.34</v>
      </c>
      <c r="G1836" s="11" t="s">
        <v>16</v>
      </c>
      <c r="H1836" s="11" t="s">
        <v>12</v>
      </c>
      <c r="I1836" s="11" t="s">
        <v>23</v>
      </c>
      <c r="J1836" s="14">
        <f t="shared" si="56"/>
        <v>23206</v>
      </c>
      <c r="K1836" s="15">
        <f t="shared" si="57"/>
        <v>59</v>
      </c>
    </row>
    <row r="1837" spans="1:11" x14ac:dyDescent="0.3">
      <c r="A1837" s="11" t="s">
        <v>1868</v>
      </c>
      <c r="B1837" s="11">
        <v>1978</v>
      </c>
      <c r="C1837" s="11" t="s">
        <v>20</v>
      </c>
      <c r="D1837" s="11">
        <v>24</v>
      </c>
      <c r="E1837" s="11">
        <v>1</v>
      </c>
      <c r="F1837" s="19">
        <v>19594.810000000001</v>
      </c>
      <c r="G1837" s="11" t="s">
        <v>16</v>
      </c>
      <c r="H1837" s="11" t="s">
        <v>16</v>
      </c>
      <c r="I1837" s="11" t="s">
        <v>247</v>
      </c>
      <c r="J1837" s="14">
        <f t="shared" si="56"/>
        <v>28757</v>
      </c>
      <c r="K1837" s="15">
        <f t="shared" si="57"/>
        <v>44</v>
      </c>
    </row>
    <row r="1838" spans="1:11" x14ac:dyDescent="0.3">
      <c r="A1838" s="11" t="s">
        <v>1869</v>
      </c>
      <c r="B1838" s="11">
        <v>1994</v>
      </c>
      <c r="C1838" s="11" t="s">
        <v>35</v>
      </c>
      <c r="D1838" s="11">
        <v>27</v>
      </c>
      <c r="E1838" s="11">
        <v>0</v>
      </c>
      <c r="F1838" s="19">
        <v>19673.34</v>
      </c>
      <c r="G1838" s="11" t="s">
        <v>16</v>
      </c>
      <c r="H1838" s="11" t="s">
        <v>11</v>
      </c>
      <c r="I1838" s="11" t="s">
        <v>23</v>
      </c>
      <c r="J1838" s="14">
        <f t="shared" si="56"/>
        <v>34573</v>
      </c>
      <c r="K1838" s="15">
        <f t="shared" si="57"/>
        <v>28</v>
      </c>
    </row>
    <row r="1839" spans="1:11" x14ac:dyDescent="0.3">
      <c r="A1839" s="11" t="s">
        <v>1870</v>
      </c>
      <c r="B1839" s="11">
        <v>1990</v>
      </c>
      <c r="C1839" s="11" t="s">
        <v>35</v>
      </c>
      <c r="D1839" s="11">
        <v>8</v>
      </c>
      <c r="E1839" s="11">
        <v>1</v>
      </c>
      <c r="F1839" s="19">
        <v>19719.689999999999</v>
      </c>
      <c r="G1839" s="11" t="s">
        <v>16</v>
      </c>
      <c r="H1839" s="11" t="s">
        <v>11</v>
      </c>
      <c r="I1839" s="11" t="s">
        <v>13</v>
      </c>
      <c r="J1839" s="14">
        <f t="shared" si="56"/>
        <v>33093</v>
      </c>
      <c r="K1839" s="15">
        <f t="shared" si="57"/>
        <v>32</v>
      </c>
    </row>
    <row r="1840" spans="1:11" x14ac:dyDescent="0.3">
      <c r="A1840" s="11" t="s">
        <v>1871</v>
      </c>
      <c r="B1840" s="11">
        <v>1972</v>
      </c>
      <c r="C1840" s="11" t="s">
        <v>18</v>
      </c>
      <c r="D1840" s="11">
        <v>14</v>
      </c>
      <c r="E1840" s="11">
        <v>3</v>
      </c>
      <c r="F1840" s="19">
        <v>19749.38</v>
      </c>
      <c r="G1840" s="11" t="s">
        <v>16</v>
      </c>
      <c r="H1840" s="11" t="s">
        <v>12</v>
      </c>
      <c r="I1840" s="11" t="s">
        <v>13</v>
      </c>
      <c r="J1840" s="14">
        <f t="shared" si="56"/>
        <v>26464</v>
      </c>
      <c r="K1840" s="15">
        <f t="shared" si="57"/>
        <v>50</v>
      </c>
    </row>
    <row r="1841" spans="1:11" x14ac:dyDescent="0.3">
      <c r="A1841" s="11" t="s">
        <v>1872</v>
      </c>
      <c r="B1841" s="11">
        <v>1979</v>
      </c>
      <c r="C1841" s="11" t="s">
        <v>37</v>
      </c>
      <c r="D1841" s="11">
        <v>30</v>
      </c>
      <c r="E1841" s="11">
        <v>2</v>
      </c>
      <c r="F1841" s="19">
        <v>19798.05</v>
      </c>
      <c r="G1841" s="11" t="s">
        <v>16</v>
      </c>
      <c r="H1841" s="11" t="s">
        <v>16</v>
      </c>
      <c r="I1841" s="11" t="s">
        <v>247</v>
      </c>
      <c r="J1841" s="14">
        <f t="shared" si="56"/>
        <v>29158</v>
      </c>
      <c r="K1841" s="15">
        <f t="shared" si="57"/>
        <v>43</v>
      </c>
    </row>
    <row r="1842" spans="1:11" x14ac:dyDescent="0.3">
      <c r="A1842" s="11" t="s">
        <v>1873</v>
      </c>
      <c r="B1842" s="11">
        <v>1997</v>
      </c>
      <c r="C1842" s="11" t="s">
        <v>37</v>
      </c>
      <c r="D1842" s="11">
        <v>18</v>
      </c>
      <c r="E1842" s="11">
        <v>3</v>
      </c>
      <c r="F1842" s="19">
        <v>19933.46</v>
      </c>
      <c r="G1842" s="11" t="s">
        <v>16</v>
      </c>
      <c r="H1842" s="11" t="s">
        <v>12</v>
      </c>
      <c r="I1842" s="11" t="s">
        <v>42</v>
      </c>
      <c r="J1842" s="14">
        <f t="shared" si="56"/>
        <v>35721</v>
      </c>
      <c r="K1842" s="15">
        <f t="shared" si="57"/>
        <v>25</v>
      </c>
    </row>
    <row r="1843" spans="1:11" x14ac:dyDescent="0.3">
      <c r="A1843" s="11" t="s">
        <v>1874</v>
      </c>
      <c r="B1843" s="11">
        <v>1980</v>
      </c>
      <c r="C1843" s="11" t="s">
        <v>37</v>
      </c>
      <c r="D1843" s="11">
        <v>9</v>
      </c>
      <c r="E1843" s="11">
        <v>0</v>
      </c>
      <c r="F1843" s="19">
        <v>19964.75</v>
      </c>
      <c r="G1843" s="11" t="s">
        <v>16</v>
      </c>
      <c r="H1843" s="11" t="s">
        <v>11</v>
      </c>
      <c r="I1843" s="11" t="s">
        <v>247</v>
      </c>
      <c r="J1843" s="14">
        <f t="shared" si="56"/>
        <v>29503</v>
      </c>
      <c r="K1843" s="15">
        <f t="shared" si="57"/>
        <v>42</v>
      </c>
    </row>
    <row r="1844" spans="1:11" x14ac:dyDescent="0.3">
      <c r="A1844" s="11" t="s">
        <v>1875</v>
      </c>
      <c r="B1844" s="11">
        <v>1966</v>
      </c>
      <c r="C1844" s="11" t="s">
        <v>35</v>
      </c>
      <c r="D1844" s="11">
        <v>10</v>
      </c>
      <c r="E1844" s="11">
        <v>0</v>
      </c>
      <c r="F1844" s="19">
        <v>19995.29</v>
      </c>
      <c r="G1844" s="11" t="s">
        <v>16</v>
      </c>
      <c r="H1844" s="11" t="s">
        <v>12</v>
      </c>
      <c r="I1844" s="11" t="s">
        <v>535</v>
      </c>
      <c r="J1844" s="14">
        <f t="shared" si="56"/>
        <v>24329</v>
      </c>
      <c r="K1844" s="15">
        <f t="shared" si="57"/>
        <v>56</v>
      </c>
    </row>
    <row r="1845" spans="1:11" x14ac:dyDescent="0.3">
      <c r="A1845" s="11" t="s">
        <v>1876</v>
      </c>
      <c r="B1845" s="11">
        <v>1988</v>
      </c>
      <c r="C1845" s="11" t="s">
        <v>10</v>
      </c>
      <c r="D1845" s="11">
        <v>25</v>
      </c>
      <c r="E1845" s="11">
        <v>1</v>
      </c>
      <c r="F1845" s="19">
        <v>20009.63</v>
      </c>
      <c r="G1845" s="11" t="s">
        <v>11</v>
      </c>
      <c r="H1845" s="11" t="s">
        <v>16</v>
      </c>
      <c r="I1845" s="11" t="s">
        <v>23</v>
      </c>
      <c r="J1845" s="14">
        <f t="shared" si="56"/>
        <v>32349</v>
      </c>
      <c r="K1845" s="15">
        <f t="shared" si="57"/>
        <v>34</v>
      </c>
    </row>
    <row r="1846" spans="1:11" x14ac:dyDescent="0.3">
      <c r="A1846" s="11" t="s">
        <v>1877</v>
      </c>
      <c r="B1846" s="11">
        <v>1983</v>
      </c>
      <c r="C1846" s="11" t="s">
        <v>37</v>
      </c>
      <c r="D1846" s="11">
        <v>6</v>
      </c>
      <c r="E1846" s="11">
        <v>0</v>
      </c>
      <c r="F1846" s="19">
        <v>20149.32</v>
      </c>
      <c r="G1846" s="11" t="s">
        <v>11</v>
      </c>
      <c r="H1846" s="11" t="s">
        <v>16</v>
      </c>
      <c r="I1846" s="11" t="s">
        <v>168</v>
      </c>
      <c r="J1846" s="14">
        <f t="shared" si="56"/>
        <v>30595</v>
      </c>
      <c r="K1846" s="15">
        <f t="shared" si="57"/>
        <v>39</v>
      </c>
    </row>
    <row r="1847" spans="1:11" x14ac:dyDescent="0.3">
      <c r="A1847" s="11" t="s">
        <v>1878</v>
      </c>
      <c r="B1847" s="11">
        <v>2002</v>
      </c>
      <c r="C1847" s="11" t="s">
        <v>10</v>
      </c>
      <c r="D1847" s="11">
        <v>9</v>
      </c>
      <c r="E1847" s="11">
        <v>0</v>
      </c>
      <c r="F1847" s="19">
        <v>20167.34</v>
      </c>
      <c r="G1847" s="11" t="s">
        <v>12</v>
      </c>
      <c r="H1847" s="11" t="s">
        <v>12</v>
      </c>
      <c r="I1847" s="11" t="s">
        <v>42</v>
      </c>
      <c r="J1847" s="14">
        <f t="shared" si="56"/>
        <v>37446</v>
      </c>
      <c r="K1847" s="15">
        <f t="shared" si="57"/>
        <v>20</v>
      </c>
    </row>
    <row r="1848" spans="1:11" x14ac:dyDescent="0.3">
      <c r="A1848" s="11" t="s">
        <v>1879</v>
      </c>
      <c r="B1848" s="11">
        <v>1994</v>
      </c>
      <c r="C1848" s="11" t="s">
        <v>18</v>
      </c>
      <c r="D1848" s="11">
        <v>8</v>
      </c>
      <c r="E1848" s="11">
        <v>2</v>
      </c>
      <c r="F1848" s="19">
        <v>20177.669999999998</v>
      </c>
      <c r="G1848" s="11" t="s">
        <v>11</v>
      </c>
      <c r="H1848" s="11" t="s">
        <v>16</v>
      </c>
      <c r="I1848" s="11" t="s">
        <v>42</v>
      </c>
      <c r="J1848" s="14">
        <f t="shared" si="56"/>
        <v>34493</v>
      </c>
      <c r="K1848" s="15">
        <f t="shared" si="57"/>
        <v>29</v>
      </c>
    </row>
    <row r="1849" spans="1:11" x14ac:dyDescent="0.3">
      <c r="A1849" s="11" t="s">
        <v>1880</v>
      </c>
      <c r="B1849" s="11">
        <v>1987</v>
      </c>
      <c r="C1849" s="11" t="s">
        <v>37</v>
      </c>
      <c r="D1849" s="11">
        <v>17</v>
      </c>
      <c r="E1849" s="11">
        <v>0</v>
      </c>
      <c r="F1849" s="19">
        <v>20234.849999999999</v>
      </c>
      <c r="G1849" s="11" t="s">
        <v>11</v>
      </c>
      <c r="H1849" s="11" t="s">
        <v>12</v>
      </c>
      <c r="I1849" s="11" t="s">
        <v>23</v>
      </c>
      <c r="J1849" s="14">
        <f t="shared" si="56"/>
        <v>32067</v>
      </c>
      <c r="K1849" s="15">
        <f t="shared" si="57"/>
        <v>35</v>
      </c>
    </row>
    <row r="1850" spans="1:11" x14ac:dyDescent="0.3">
      <c r="A1850" s="11" t="s">
        <v>1881</v>
      </c>
      <c r="B1850" s="11">
        <v>1966</v>
      </c>
      <c r="C1850" s="11" t="s">
        <v>35</v>
      </c>
      <c r="D1850" s="11">
        <v>22</v>
      </c>
      <c r="E1850" s="11">
        <v>0</v>
      </c>
      <c r="F1850" s="19">
        <v>20253.84</v>
      </c>
      <c r="G1850" s="11" t="s">
        <v>11</v>
      </c>
      <c r="H1850" s="11" t="s">
        <v>12</v>
      </c>
      <c r="I1850" s="11" t="s">
        <v>23</v>
      </c>
      <c r="J1850" s="14">
        <f t="shared" si="56"/>
        <v>24341</v>
      </c>
      <c r="K1850" s="15">
        <f t="shared" si="57"/>
        <v>56</v>
      </c>
    </row>
    <row r="1851" spans="1:11" x14ac:dyDescent="0.3">
      <c r="A1851" s="11" t="s">
        <v>1882</v>
      </c>
      <c r="B1851" s="11">
        <v>1993</v>
      </c>
      <c r="C1851" s="11" t="s">
        <v>20</v>
      </c>
      <c r="D1851" s="11">
        <v>7</v>
      </c>
      <c r="E1851" s="11">
        <v>1</v>
      </c>
      <c r="F1851" s="19">
        <v>20277.810000000001</v>
      </c>
      <c r="G1851" s="11" t="s">
        <v>12</v>
      </c>
      <c r="H1851" s="11" t="s">
        <v>12</v>
      </c>
      <c r="I1851" s="11" t="s">
        <v>168</v>
      </c>
      <c r="J1851" s="14">
        <f t="shared" si="56"/>
        <v>34219</v>
      </c>
      <c r="K1851" s="15">
        <f t="shared" si="57"/>
        <v>29</v>
      </c>
    </row>
    <row r="1852" spans="1:11" x14ac:dyDescent="0.3">
      <c r="A1852" s="11" t="s">
        <v>1883</v>
      </c>
      <c r="B1852" s="11">
        <v>1985</v>
      </c>
      <c r="C1852" s="11" t="s">
        <v>20</v>
      </c>
      <c r="D1852" s="11">
        <v>17</v>
      </c>
      <c r="E1852" s="11">
        <v>1</v>
      </c>
      <c r="F1852" s="19">
        <v>20296.86</v>
      </c>
      <c r="G1852" s="11" t="s">
        <v>12</v>
      </c>
      <c r="H1852" s="11" t="s">
        <v>16</v>
      </c>
      <c r="I1852" s="11" t="s">
        <v>247</v>
      </c>
      <c r="J1852" s="14">
        <f t="shared" si="56"/>
        <v>31307</v>
      </c>
      <c r="K1852" s="15">
        <f t="shared" si="57"/>
        <v>37</v>
      </c>
    </row>
    <row r="1853" spans="1:11" x14ac:dyDescent="0.3">
      <c r="A1853" s="11" t="s">
        <v>1884</v>
      </c>
      <c r="B1853" s="11">
        <v>1962</v>
      </c>
      <c r="C1853" s="11" t="s">
        <v>10</v>
      </c>
      <c r="D1853" s="11">
        <v>2</v>
      </c>
      <c r="E1853" s="11">
        <v>0</v>
      </c>
      <c r="F1853" s="19">
        <v>20354.5</v>
      </c>
      <c r="G1853" s="11" t="s">
        <v>12</v>
      </c>
      <c r="H1853" s="11" t="s">
        <v>11</v>
      </c>
      <c r="I1853" s="11" t="s">
        <v>535</v>
      </c>
      <c r="J1853" s="14">
        <f t="shared" si="56"/>
        <v>22829</v>
      </c>
      <c r="K1853" s="15">
        <f t="shared" si="57"/>
        <v>60</v>
      </c>
    </row>
    <row r="1854" spans="1:11" x14ac:dyDescent="0.3">
      <c r="A1854" s="11" t="s">
        <v>1885</v>
      </c>
      <c r="B1854" s="11">
        <v>1985</v>
      </c>
      <c r="C1854" s="11" t="s">
        <v>10</v>
      </c>
      <c r="D1854" s="11">
        <v>12</v>
      </c>
      <c r="E1854" s="11">
        <v>0</v>
      </c>
      <c r="F1854" s="19">
        <v>20420.599999999999</v>
      </c>
      <c r="G1854" s="11" t="s">
        <v>12</v>
      </c>
      <c r="H1854" s="11" t="s">
        <v>11</v>
      </c>
      <c r="I1854" s="11" t="s">
        <v>42</v>
      </c>
      <c r="J1854" s="14">
        <f t="shared" si="56"/>
        <v>31240</v>
      </c>
      <c r="K1854" s="15">
        <f t="shared" si="57"/>
        <v>37</v>
      </c>
    </row>
    <row r="1855" spans="1:11" x14ac:dyDescent="0.3">
      <c r="A1855" s="11" t="s">
        <v>1886</v>
      </c>
      <c r="B1855" s="11">
        <v>1962</v>
      </c>
      <c r="C1855" s="11" t="s">
        <v>37</v>
      </c>
      <c r="D1855" s="11">
        <v>18</v>
      </c>
      <c r="E1855" s="11">
        <v>0</v>
      </c>
      <c r="F1855" s="19">
        <v>20446.849999999999</v>
      </c>
      <c r="G1855" s="11" t="s">
        <v>11</v>
      </c>
      <c r="H1855" s="11" t="s">
        <v>16</v>
      </c>
      <c r="I1855" s="11" t="s">
        <v>23</v>
      </c>
      <c r="J1855" s="14">
        <f t="shared" si="56"/>
        <v>22937</v>
      </c>
      <c r="K1855" s="15">
        <f t="shared" si="57"/>
        <v>60</v>
      </c>
    </row>
    <row r="1856" spans="1:11" x14ac:dyDescent="0.3">
      <c r="A1856" s="11" t="s">
        <v>1887</v>
      </c>
      <c r="B1856" s="11">
        <v>1969</v>
      </c>
      <c r="C1856" s="11" t="s">
        <v>37</v>
      </c>
      <c r="D1856" s="11">
        <v>13</v>
      </c>
      <c r="E1856" s="11">
        <v>3</v>
      </c>
      <c r="F1856" s="19">
        <v>20463</v>
      </c>
      <c r="G1856" s="11" t="s">
        <v>11</v>
      </c>
      <c r="H1856" s="11" t="s">
        <v>11</v>
      </c>
      <c r="I1856" s="11" t="s">
        <v>13</v>
      </c>
      <c r="J1856" s="14">
        <f t="shared" si="56"/>
        <v>25489</v>
      </c>
      <c r="K1856" s="15">
        <f t="shared" si="57"/>
        <v>53</v>
      </c>
    </row>
    <row r="1857" spans="1:11" x14ac:dyDescent="0.3">
      <c r="A1857" s="11" t="s">
        <v>1888</v>
      </c>
      <c r="B1857" s="11">
        <v>1966</v>
      </c>
      <c r="C1857" s="11" t="s">
        <v>10</v>
      </c>
      <c r="D1857" s="11">
        <v>9</v>
      </c>
      <c r="E1857" s="11">
        <v>0</v>
      </c>
      <c r="F1857" s="19">
        <v>20568.32</v>
      </c>
      <c r="G1857" s="11" t="s">
        <v>12</v>
      </c>
      <c r="H1857" s="11" t="s">
        <v>11</v>
      </c>
      <c r="I1857" s="11" t="s">
        <v>23</v>
      </c>
      <c r="J1857" s="14">
        <f t="shared" si="56"/>
        <v>24297</v>
      </c>
      <c r="K1857" s="15">
        <f t="shared" si="57"/>
        <v>56</v>
      </c>
    </row>
    <row r="1858" spans="1:11" x14ac:dyDescent="0.3">
      <c r="A1858" s="11" t="s">
        <v>1889</v>
      </c>
      <c r="B1858" s="11">
        <v>1967</v>
      </c>
      <c r="C1858" s="11" t="s">
        <v>30</v>
      </c>
      <c r="D1858" s="11">
        <v>17</v>
      </c>
      <c r="E1858" s="11">
        <v>0</v>
      </c>
      <c r="F1858" s="19">
        <v>20630.28</v>
      </c>
      <c r="G1858" s="11" t="s">
        <v>11</v>
      </c>
      <c r="H1858" s="11" t="s">
        <v>12</v>
      </c>
      <c r="I1858" s="11" t="s">
        <v>42</v>
      </c>
      <c r="J1858" s="14">
        <f t="shared" ref="J1858:J1921" si="58">DATE(B1858,MONTH(DATEVALUE(C1858&amp;" 1")),D1858)</f>
        <v>24823</v>
      </c>
      <c r="K1858" s="15">
        <f t="shared" ref="K1858:K1921" si="59">DATEDIF(J1858,DATE(2023,6,8),"Y")</f>
        <v>55</v>
      </c>
    </row>
    <row r="1859" spans="1:11" x14ac:dyDescent="0.3">
      <c r="A1859" s="11" t="s">
        <v>1890</v>
      </c>
      <c r="B1859" s="11">
        <v>1965</v>
      </c>
      <c r="C1859" s="11" t="s">
        <v>35</v>
      </c>
      <c r="D1859" s="11">
        <v>1</v>
      </c>
      <c r="E1859" s="11">
        <v>0</v>
      </c>
      <c r="F1859" s="19">
        <v>20709.02</v>
      </c>
      <c r="G1859" s="11" t="s">
        <v>12</v>
      </c>
      <c r="H1859" s="11" t="s">
        <v>11</v>
      </c>
      <c r="I1859" s="11" t="s">
        <v>166</v>
      </c>
      <c r="J1859" s="14">
        <f t="shared" si="58"/>
        <v>23955</v>
      </c>
      <c r="K1859" s="15">
        <f t="shared" si="59"/>
        <v>57</v>
      </c>
    </row>
    <row r="1860" spans="1:11" x14ac:dyDescent="0.3">
      <c r="A1860" s="11" t="s">
        <v>1891</v>
      </c>
      <c r="B1860" s="11">
        <v>1992</v>
      </c>
      <c r="C1860" s="11" t="s">
        <v>20</v>
      </c>
      <c r="D1860" s="11">
        <v>14</v>
      </c>
      <c r="E1860" s="11">
        <v>3</v>
      </c>
      <c r="F1860" s="19">
        <v>20745.990000000002</v>
      </c>
      <c r="G1860" s="11" t="s">
        <v>12</v>
      </c>
      <c r="H1860" s="11" t="s">
        <v>16</v>
      </c>
      <c r="I1860" s="11" t="s">
        <v>23</v>
      </c>
      <c r="J1860" s="14">
        <f t="shared" si="58"/>
        <v>33861</v>
      </c>
      <c r="K1860" s="15">
        <f t="shared" si="59"/>
        <v>30</v>
      </c>
    </row>
    <row r="1861" spans="1:11" x14ac:dyDescent="0.3">
      <c r="A1861" s="11" t="s">
        <v>1892</v>
      </c>
      <c r="B1861" s="11">
        <v>1986</v>
      </c>
      <c r="C1861" s="11" t="s">
        <v>35</v>
      </c>
      <c r="D1861" s="11">
        <v>4</v>
      </c>
      <c r="E1861" s="11">
        <v>1</v>
      </c>
      <c r="F1861" s="19">
        <v>20773.63</v>
      </c>
      <c r="G1861" s="11" t="s">
        <v>11</v>
      </c>
      <c r="H1861" s="11" t="s">
        <v>12</v>
      </c>
      <c r="I1861" s="11" t="s">
        <v>356</v>
      </c>
      <c r="J1861" s="14">
        <f t="shared" si="58"/>
        <v>31628</v>
      </c>
      <c r="K1861" s="15">
        <f t="shared" si="59"/>
        <v>36</v>
      </c>
    </row>
    <row r="1862" spans="1:11" x14ac:dyDescent="0.3">
      <c r="A1862" s="11" t="s">
        <v>1893</v>
      </c>
      <c r="B1862" s="11">
        <v>1967</v>
      </c>
      <c r="C1862" s="11" t="s">
        <v>20</v>
      </c>
      <c r="D1862" s="11">
        <v>8</v>
      </c>
      <c r="E1862" s="11">
        <v>0</v>
      </c>
      <c r="F1862" s="19">
        <v>20781.490000000002</v>
      </c>
      <c r="G1862" s="11" t="s">
        <v>11</v>
      </c>
      <c r="H1862" s="11" t="s">
        <v>12</v>
      </c>
      <c r="I1862" s="11" t="s">
        <v>13</v>
      </c>
      <c r="J1862" s="14">
        <f t="shared" si="58"/>
        <v>24723</v>
      </c>
      <c r="K1862" s="15">
        <f t="shared" si="59"/>
        <v>55</v>
      </c>
    </row>
    <row r="1863" spans="1:11" x14ac:dyDescent="0.3">
      <c r="A1863" s="11" t="s">
        <v>1894</v>
      </c>
      <c r="B1863" s="11">
        <v>1975</v>
      </c>
      <c r="C1863" s="11" t="s">
        <v>30</v>
      </c>
      <c r="D1863" s="11">
        <v>8</v>
      </c>
      <c r="E1863" s="11">
        <v>0</v>
      </c>
      <c r="F1863" s="19">
        <v>20878.78</v>
      </c>
      <c r="G1863" s="11" t="s">
        <v>11</v>
      </c>
      <c r="H1863" s="11" t="s">
        <v>16</v>
      </c>
      <c r="I1863" s="11" t="s">
        <v>247</v>
      </c>
      <c r="J1863" s="14">
        <f t="shared" si="58"/>
        <v>27736</v>
      </c>
      <c r="K1863" s="15">
        <f t="shared" si="59"/>
        <v>47</v>
      </c>
    </row>
    <row r="1864" spans="1:11" x14ac:dyDescent="0.3">
      <c r="A1864" s="11" t="s">
        <v>1895</v>
      </c>
      <c r="B1864" s="11">
        <v>1964</v>
      </c>
      <c r="C1864" s="11" t="s">
        <v>15</v>
      </c>
      <c r="D1864" s="11">
        <v>19</v>
      </c>
      <c r="E1864" s="11">
        <v>0</v>
      </c>
      <c r="F1864" s="19">
        <v>20893.060000000001</v>
      </c>
      <c r="G1864" s="11" t="s">
        <v>11</v>
      </c>
      <c r="H1864" s="11" t="s">
        <v>12</v>
      </c>
      <c r="I1864" s="11" t="s">
        <v>23</v>
      </c>
      <c r="J1864" s="14">
        <f t="shared" si="58"/>
        <v>23700</v>
      </c>
      <c r="K1864" s="15">
        <f t="shared" si="59"/>
        <v>58</v>
      </c>
    </row>
    <row r="1865" spans="1:11" x14ac:dyDescent="0.3">
      <c r="A1865" s="11" t="s">
        <v>1896</v>
      </c>
      <c r="B1865" s="11">
        <v>1987</v>
      </c>
      <c r="C1865" s="11" t="s">
        <v>15</v>
      </c>
      <c r="D1865" s="11">
        <v>27</v>
      </c>
      <c r="E1865" s="11">
        <v>2</v>
      </c>
      <c r="F1865" s="19">
        <v>20984.09</v>
      </c>
      <c r="G1865" s="11" t="s">
        <v>11</v>
      </c>
      <c r="H1865" s="11" t="s">
        <v>11</v>
      </c>
      <c r="I1865" s="11" t="s">
        <v>164</v>
      </c>
      <c r="J1865" s="14">
        <f t="shared" si="58"/>
        <v>32108</v>
      </c>
      <c r="K1865" s="15">
        <f t="shared" si="59"/>
        <v>35</v>
      </c>
    </row>
    <row r="1866" spans="1:11" x14ac:dyDescent="0.3">
      <c r="A1866" s="11" t="s">
        <v>1897</v>
      </c>
      <c r="B1866" s="11">
        <v>1983</v>
      </c>
      <c r="C1866" s="11" t="s">
        <v>10</v>
      </c>
      <c r="D1866" s="11">
        <v>2</v>
      </c>
      <c r="E1866" s="11">
        <v>1</v>
      </c>
      <c r="F1866" s="19">
        <v>21082.16</v>
      </c>
      <c r="G1866" s="11" t="s">
        <v>12</v>
      </c>
      <c r="H1866" s="11" t="s">
        <v>11</v>
      </c>
      <c r="I1866" s="11" t="s">
        <v>42</v>
      </c>
      <c r="J1866" s="14">
        <f t="shared" si="58"/>
        <v>30499</v>
      </c>
      <c r="K1866" s="15">
        <f t="shared" si="59"/>
        <v>39</v>
      </c>
    </row>
    <row r="1867" spans="1:11" x14ac:dyDescent="0.3">
      <c r="A1867" s="11" t="s">
        <v>1898</v>
      </c>
      <c r="B1867" s="11">
        <v>1977</v>
      </c>
      <c r="C1867" s="11" t="s">
        <v>15</v>
      </c>
      <c r="D1867" s="11">
        <v>23</v>
      </c>
      <c r="E1867" s="11">
        <v>2</v>
      </c>
      <c r="F1867" s="19">
        <v>21098.55</v>
      </c>
      <c r="G1867" s="11" t="s">
        <v>12</v>
      </c>
      <c r="H1867" s="11" t="s">
        <v>12</v>
      </c>
      <c r="I1867" s="11" t="s">
        <v>23</v>
      </c>
      <c r="J1867" s="14">
        <f t="shared" si="58"/>
        <v>28452</v>
      </c>
      <c r="K1867" s="15">
        <f t="shared" si="59"/>
        <v>45</v>
      </c>
    </row>
    <row r="1868" spans="1:11" x14ac:dyDescent="0.3">
      <c r="A1868" s="11" t="s">
        <v>1899</v>
      </c>
      <c r="B1868" s="11">
        <v>1969</v>
      </c>
      <c r="C1868" s="11" t="s">
        <v>35</v>
      </c>
      <c r="D1868" s="11">
        <v>26</v>
      </c>
      <c r="E1868" s="11">
        <v>0</v>
      </c>
      <c r="F1868" s="19">
        <v>21195.82</v>
      </c>
      <c r="G1868" s="11" t="s">
        <v>12</v>
      </c>
      <c r="H1868" s="11" t="s">
        <v>16</v>
      </c>
      <c r="I1868" s="11" t="s">
        <v>13</v>
      </c>
      <c r="J1868" s="14">
        <f t="shared" si="58"/>
        <v>25441</v>
      </c>
      <c r="K1868" s="15">
        <f t="shared" si="59"/>
        <v>53</v>
      </c>
    </row>
    <row r="1869" spans="1:11" x14ac:dyDescent="0.3">
      <c r="A1869" s="11" t="s">
        <v>1900</v>
      </c>
      <c r="B1869" s="11">
        <v>1974</v>
      </c>
      <c r="C1869" s="11" t="s">
        <v>37</v>
      </c>
      <c r="D1869" s="11">
        <v>14</v>
      </c>
      <c r="E1869" s="11">
        <v>0</v>
      </c>
      <c r="F1869" s="19">
        <v>21223.68</v>
      </c>
      <c r="G1869" s="11" t="s">
        <v>12</v>
      </c>
      <c r="H1869" s="11" t="s">
        <v>11</v>
      </c>
      <c r="I1869" s="11" t="s">
        <v>13</v>
      </c>
      <c r="J1869" s="14">
        <f t="shared" si="58"/>
        <v>27316</v>
      </c>
      <c r="K1869" s="15">
        <f t="shared" si="59"/>
        <v>48</v>
      </c>
    </row>
    <row r="1870" spans="1:11" x14ac:dyDescent="0.3">
      <c r="A1870" s="11" t="s">
        <v>1901</v>
      </c>
      <c r="B1870" s="11">
        <v>1974</v>
      </c>
      <c r="C1870" s="11" t="s">
        <v>20</v>
      </c>
      <c r="D1870" s="11">
        <v>3</v>
      </c>
      <c r="E1870" s="11">
        <v>0</v>
      </c>
      <c r="F1870" s="19">
        <v>21232.18</v>
      </c>
      <c r="G1870" s="11" t="s">
        <v>12</v>
      </c>
      <c r="H1870" s="11" t="s">
        <v>11</v>
      </c>
      <c r="I1870" s="11" t="s">
        <v>42</v>
      </c>
      <c r="J1870" s="14">
        <f t="shared" si="58"/>
        <v>27275</v>
      </c>
      <c r="K1870" s="15">
        <f t="shared" si="59"/>
        <v>48</v>
      </c>
    </row>
    <row r="1871" spans="1:11" x14ac:dyDescent="0.3">
      <c r="A1871" s="11" t="s">
        <v>1902</v>
      </c>
      <c r="B1871" s="11">
        <v>1980</v>
      </c>
      <c r="C1871" s="11" t="s">
        <v>30</v>
      </c>
      <c r="D1871" s="11">
        <v>10</v>
      </c>
      <c r="E1871" s="11">
        <v>2</v>
      </c>
      <c r="F1871" s="19">
        <v>21259.38</v>
      </c>
      <c r="G1871" s="11" t="s">
        <v>12</v>
      </c>
      <c r="H1871" s="11" t="s">
        <v>12</v>
      </c>
      <c r="I1871" s="11" t="s">
        <v>166</v>
      </c>
      <c r="J1871" s="14">
        <f t="shared" si="58"/>
        <v>29565</v>
      </c>
      <c r="K1871" s="15">
        <f t="shared" si="59"/>
        <v>42</v>
      </c>
    </row>
    <row r="1872" spans="1:11" x14ac:dyDescent="0.3">
      <c r="A1872" s="11" t="s">
        <v>1903</v>
      </c>
      <c r="B1872" s="11">
        <v>2004</v>
      </c>
      <c r="C1872" s="11" t="s">
        <v>35</v>
      </c>
      <c r="D1872" s="11">
        <v>4</v>
      </c>
      <c r="E1872" s="11">
        <v>0</v>
      </c>
      <c r="F1872" s="19">
        <v>21344.85</v>
      </c>
      <c r="G1872" s="11" t="s">
        <v>12</v>
      </c>
      <c r="H1872" s="11" t="s">
        <v>16</v>
      </c>
      <c r="I1872" s="11" t="s">
        <v>247</v>
      </c>
      <c r="J1872" s="14">
        <f t="shared" si="58"/>
        <v>38203</v>
      </c>
      <c r="K1872" s="15">
        <f t="shared" si="59"/>
        <v>18</v>
      </c>
    </row>
    <row r="1873" spans="1:11" x14ac:dyDescent="0.3">
      <c r="A1873" s="11" t="s">
        <v>1904</v>
      </c>
      <c r="B1873" s="11">
        <v>1980</v>
      </c>
      <c r="C1873" s="11" t="s">
        <v>20</v>
      </c>
      <c r="D1873" s="11">
        <v>4</v>
      </c>
      <c r="E1873" s="11">
        <v>0</v>
      </c>
      <c r="F1873" s="19">
        <v>21348.71</v>
      </c>
      <c r="G1873" s="11" t="s">
        <v>11</v>
      </c>
      <c r="H1873" s="11" t="s">
        <v>16</v>
      </c>
      <c r="I1873" s="11" t="s">
        <v>23</v>
      </c>
      <c r="J1873" s="14">
        <f t="shared" si="58"/>
        <v>29468</v>
      </c>
      <c r="K1873" s="15">
        <f t="shared" si="59"/>
        <v>42</v>
      </c>
    </row>
    <row r="1874" spans="1:11" x14ac:dyDescent="0.3">
      <c r="A1874" s="11" t="s">
        <v>1905</v>
      </c>
      <c r="B1874" s="11">
        <v>1990</v>
      </c>
      <c r="C1874" s="11" t="s">
        <v>15</v>
      </c>
      <c r="D1874" s="11">
        <v>21</v>
      </c>
      <c r="E1874" s="11">
        <v>4</v>
      </c>
      <c r="F1874" s="19">
        <v>21472.48</v>
      </c>
      <c r="G1874" s="11" t="s">
        <v>11</v>
      </c>
      <c r="H1874" s="11" t="s">
        <v>11</v>
      </c>
      <c r="I1874" s="11" t="s">
        <v>23</v>
      </c>
      <c r="J1874" s="14">
        <f t="shared" si="58"/>
        <v>33198</v>
      </c>
      <c r="K1874" s="15">
        <f t="shared" si="59"/>
        <v>32</v>
      </c>
    </row>
    <row r="1875" spans="1:11" x14ac:dyDescent="0.3">
      <c r="A1875" s="11" t="s">
        <v>1906</v>
      </c>
      <c r="B1875" s="11">
        <v>1999</v>
      </c>
      <c r="C1875" s="11" t="s">
        <v>18</v>
      </c>
      <c r="D1875" s="11">
        <v>12</v>
      </c>
      <c r="E1875" s="11">
        <v>0</v>
      </c>
      <c r="F1875" s="19">
        <v>21595.38</v>
      </c>
      <c r="G1875" s="11" t="s">
        <v>11</v>
      </c>
      <c r="H1875" s="11" t="s">
        <v>12</v>
      </c>
      <c r="I1875" s="11" t="s">
        <v>23</v>
      </c>
      <c r="J1875" s="14">
        <f t="shared" si="58"/>
        <v>36323</v>
      </c>
      <c r="K1875" s="15">
        <f t="shared" si="59"/>
        <v>23</v>
      </c>
    </row>
    <row r="1876" spans="1:11" x14ac:dyDescent="0.3">
      <c r="A1876" s="11" t="s">
        <v>1907</v>
      </c>
      <c r="B1876" s="11">
        <v>1983</v>
      </c>
      <c r="C1876" s="11" t="s">
        <v>30</v>
      </c>
      <c r="D1876" s="11">
        <v>25</v>
      </c>
      <c r="E1876" s="11">
        <v>3</v>
      </c>
      <c r="F1876" s="19">
        <v>21659.93</v>
      </c>
      <c r="G1876" s="11" t="s">
        <v>12</v>
      </c>
      <c r="H1876" s="11" t="s">
        <v>12</v>
      </c>
      <c r="I1876" s="11" t="s">
        <v>247</v>
      </c>
      <c r="J1876" s="14">
        <f t="shared" si="58"/>
        <v>30675</v>
      </c>
      <c r="K1876" s="15">
        <f t="shared" si="59"/>
        <v>39</v>
      </c>
    </row>
    <row r="1877" spans="1:11" x14ac:dyDescent="0.3">
      <c r="A1877" s="11" t="s">
        <v>1908</v>
      </c>
      <c r="B1877" s="11">
        <v>1962</v>
      </c>
      <c r="C1877" s="11" t="s">
        <v>15</v>
      </c>
      <c r="D1877" s="11">
        <v>16</v>
      </c>
      <c r="E1877" s="11">
        <v>0</v>
      </c>
      <c r="F1877" s="19">
        <v>21661.16</v>
      </c>
      <c r="G1877" s="11" t="s">
        <v>11</v>
      </c>
      <c r="H1877" s="11" t="s">
        <v>11</v>
      </c>
      <c r="I1877" s="11" t="s">
        <v>23</v>
      </c>
      <c r="J1877" s="14">
        <f t="shared" si="58"/>
        <v>22966</v>
      </c>
      <c r="K1877" s="15">
        <f t="shared" si="59"/>
        <v>60</v>
      </c>
    </row>
    <row r="1878" spans="1:11" x14ac:dyDescent="0.3">
      <c r="A1878" s="11" t="s">
        <v>1909</v>
      </c>
      <c r="B1878" s="11">
        <v>1976</v>
      </c>
      <c r="C1878" s="11" t="s">
        <v>10</v>
      </c>
      <c r="D1878" s="11">
        <v>18</v>
      </c>
      <c r="E1878" s="11">
        <v>1</v>
      </c>
      <c r="F1878" s="19">
        <v>21677.279999999999</v>
      </c>
      <c r="G1878" s="11" t="s">
        <v>12</v>
      </c>
      <c r="H1878" s="11" t="s">
        <v>16</v>
      </c>
      <c r="I1878" s="11" t="s">
        <v>23</v>
      </c>
      <c r="J1878" s="14">
        <f t="shared" si="58"/>
        <v>27959</v>
      </c>
      <c r="K1878" s="15">
        <f t="shared" si="59"/>
        <v>46</v>
      </c>
    </row>
    <row r="1879" spans="1:11" x14ac:dyDescent="0.3">
      <c r="A1879" s="11" t="s">
        <v>1910</v>
      </c>
      <c r="B1879" s="11">
        <v>1979</v>
      </c>
      <c r="C1879" s="11" t="s">
        <v>20</v>
      </c>
      <c r="D1879" s="11">
        <v>20</v>
      </c>
      <c r="E1879" s="11">
        <v>1</v>
      </c>
      <c r="F1879" s="19">
        <v>21771.34</v>
      </c>
      <c r="G1879" s="11" t="s">
        <v>12</v>
      </c>
      <c r="H1879" s="11" t="s">
        <v>16</v>
      </c>
      <c r="I1879" s="11" t="s">
        <v>247</v>
      </c>
      <c r="J1879" s="14">
        <f t="shared" si="58"/>
        <v>29118</v>
      </c>
      <c r="K1879" s="15">
        <f t="shared" si="59"/>
        <v>43</v>
      </c>
    </row>
    <row r="1880" spans="1:11" x14ac:dyDescent="0.3">
      <c r="A1880" s="11" t="s">
        <v>1911</v>
      </c>
      <c r="B1880" s="11">
        <v>1979</v>
      </c>
      <c r="C1880" s="11" t="s">
        <v>20</v>
      </c>
      <c r="D1880" s="11">
        <v>28</v>
      </c>
      <c r="E1880" s="11">
        <v>0</v>
      </c>
      <c r="F1880" s="19">
        <v>21774.32</v>
      </c>
      <c r="G1880" s="11" t="s">
        <v>12</v>
      </c>
      <c r="H1880" s="11" t="s">
        <v>11</v>
      </c>
      <c r="I1880" s="11" t="s">
        <v>23</v>
      </c>
      <c r="J1880" s="14">
        <f t="shared" si="58"/>
        <v>29126</v>
      </c>
      <c r="K1880" s="15">
        <f t="shared" si="59"/>
        <v>43</v>
      </c>
    </row>
    <row r="1881" spans="1:11" x14ac:dyDescent="0.3">
      <c r="A1881" s="11" t="s">
        <v>1912</v>
      </c>
      <c r="B1881" s="11">
        <v>1963</v>
      </c>
      <c r="C1881" s="11" t="s">
        <v>35</v>
      </c>
      <c r="D1881" s="11">
        <v>27</v>
      </c>
      <c r="E1881" s="11">
        <v>0</v>
      </c>
      <c r="F1881" s="19">
        <v>21797</v>
      </c>
      <c r="G1881" s="11" t="s">
        <v>12</v>
      </c>
      <c r="H1881" s="11" t="s">
        <v>16</v>
      </c>
      <c r="I1881" s="11" t="s">
        <v>42</v>
      </c>
      <c r="J1881" s="14">
        <f t="shared" si="58"/>
        <v>23250</v>
      </c>
      <c r="K1881" s="15">
        <f t="shared" si="59"/>
        <v>59</v>
      </c>
    </row>
    <row r="1882" spans="1:11" x14ac:dyDescent="0.3">
      <c r="A1882" s="11" t="s">
        <v>1913</v>
      </c>
      <c r="B1882" s="11">
        <v>1979</v>
      </c>
      <c r="C1882" s="11" t="s">
        <v>35</v>
      </c>
      <c r="D1882" s="11">
        <v>17</v>
      </c>
      <c r="E1882" s="11">
        <v>2</v>
      </c>
      <c r="F1882" s="19">
        <v>21880.82</v>
      </c>
      <c r="G1882" s="11" t="s">
        <v>12</v>
      </c>
      <c r="H1882" s="11" t="s">
        <v>16</v>
      </c>
      <c r="I1882" s="11" t="s">
        <v>23</v>
      </c>
      <c r="J1882" s="14">
        <f t="shared" si="58"/>
        <v>29084</v>
      </c>
      <c r="K1882" s="15">
        <f t="shared" si="59"/>
        <v>43</v>
      </c>
    </row>
    <row r="1883" spans="1:11" x14ac:dyDescent="0.3">
      <c r="A1883" s="11" t="s">
        <v>1914</v>
      </c>
      <c r="B1883" s="11">
        <v>2003</v>
      </c>
      <c r="C1883" s="11" t="s">
        <v>20</v>
      </c>
      <c r="D1883" s="11">
        <v>28</v>
      </c>
      <c r="E1883" s="11">
        <v>0</v>
      </c>
      <c r="F1883" s="19">
        <v>21882.400000000001</v>
      </c>
      <c r="G1883" s="11" t="s">
        <v>11</v>
      </c>
      <c r="H1883" s="11" t="s">
        <v>16</v>
      </c>
      <c r="I1883" s="11" t="s">
        <v>42</v>
      </c>
      <c r="J1883" s="14">
        <f t="shared" si="58"/>
        <v>37892</v>
      </c>
      <c r="K1883" s="15">
        <f t="shared" si="59"/>
        <v>19</v>
      </c>
    </row>
    <row r="1884" spans="1:11" x14ac:dyDescent="0.3">
      <c r="A1884" s="11" t="s">
        <v>1915</v>
      </c>
      <c r="B1884" s="11">
        <v>1975</v>
      </c>
      <c r="C1884" s="11" t="s">
        <v>30</v>
      </c>
      <c r="D1884" s="11">
        <v>19</v>
      </c>
      <c r="E1884" s="11">
        <v>1</v>
      </c>
      <c r="F1884" s="19">
        <v>21978.68</v>
      </c>
      <c r="G1884" s="11" t="s">
        <v>12</v>
      </c>
      <c r="H1884" s="11" t="s">
        <v>12</v>
      </c>
      <c r="I1884" s="11" t="s">
        <v>13</v>
      </c>
      <c r="J1884" s="14">
        <f t="shared" si="58"/>
        <v>27747</v>
      </c>
      <c r="K1884" s="15">
        <f t="shared" si="59"/>
        <v>47</v>
      </c>
    </row>
    <row r="1885" spans="1:11" x14ac:dyDescent="0.3">
      <c r="A1885" s="11" t="s">
        <v>1916</v>
      </c>
      <c r="B1885" s="11">
        <v>1989</v>
      </c>
      <c r="C1885" s="11" t="s">
        <v>37</v>
      </c>
      <c r="D1885" s="11">
        <v>14</v>
      </c>
      <c r="E1885" s="11">
        <v>0</v>
      </c>
      <c r="F1885" s="19">
        <v>21984.47</v>
      </c>
      <c r="G1885" s="11" t="s">
        <v>12</v>
      </c>
      <c r="H1885" s="11" t="s">
        <v>16</v>
      </c>
      <c r="I1885" s="11" t="s">
        <v>23</v>
      </c>
      <c r="J1885" s="14">
        <f t="shared" si="58"/>
        <v>32795</v>
      </c>
      <c r="K1885" s="15">
        <f t="shared" si="59"/>
        <v>33</v>
      </c>
    </row>
    <row r="1886" spans="1:11" x14ac:dyDescent="0.3">
      <c r="A1886" s="11" t="s">
        <v>1917</v>
      </c>
      <c r="B1886" s="11">
        <v>2001</v>
      </c>
      <c r="C1886" s="11" t="s">
        <v>35</v>
      </c>
      <c r="D1886" s="11">
        <v>28</v>
      </c>
      <c r="E1886" s="11">
        <v>0</v>
      </c>
      <c r="F1886" s="19">
        <v>22097.62</v>
      </c>
      <c r="G1886" s="11" t="s">
        <v>12</v>
      </c>
      <c r="H1886" s="11" t="s">
        <v>16</v>
      </c>
      <c r="I1886" s="11" t="s">
        <v>42</v>
      </c>
      <c r="J1886" s="14">
        <f t="shared" si="58"/>
        <v>37131</v>
      </c>
      <c r="K1886" s="15">
        <f t="shared" si="59"/>
        <v>21</v>
      </c>
    </row>
    <row r="1887" spans="1:11" x14ac:dyDescent="0.3">
      <c r="A1887" s="11" t="s">
        <v>1918</v>
      </c>
      <c r="B1887" s="11">
        <v>1980</v>
      </c>
      <c r="C1887" s="11" t="s">
        <v>20</v>
      </c>
      <c r="D1887" s="11">
        <v>12</v>
      </c>
      <c r="E1887" s="11">
        <v>0</v>
      </c>
      <c r="F1887" s="19">
        <v>22144.03</v>
      </c>
      <c r="G1887" s="11" t="s">
        <v>11</v>
      </c>
      <c r="H1887" s="11" t="s">
        <v>11</v>
      </c>
      <c r="I1887" s="11" t="s">
        <v>42</v>
      </c>
      <c r="J1887" s="14">
        <f t="shared" si="58"/>
        <v>29476</v>
      </c>
      <c r="K1887" s="15">
        <f t="shared" si="59"/>
        <v>42</v>
      </c>
    </row>
    <row r="1888" spans="1:11" x14ac:dyDescent="0.3">
      <c r="A1888" s="11" t="s">
        <v>1919</v>
      </c>
      <c r="B1888" s="11">
        <v>1965</v>
      </c>
      <c r="C1888" s="11" t="s">
        <v>35</v>
      </c>
      <c r="D1888" s="11">
        <v>24</v>
      </c>
      <c r="E1888" s="11">
        <v>1</v>
      </c>
      <c r="F1888" s="19">
        <v>22192.44</v>
      </c>
      <c r="G1888" s="11" t="s">
        <v>12</v>
      </c>
      <c r="H1888" s="11" t="s">
        <v>16</v>
      </c>
      <c r="I1888" s="11" t="s">
        <v>13</v>
      </c>
      <c r="J1888" s="14">
        <f t="shared" si="58"/>
        <v>23978</v>
      </c>
      <c r="K1888" s="15">
        <f t="shared" si="59"/>
        <v>57</v>
      </c>
    </row>
    <row r="1889" spans="1:11" x14ac:dyDescent="0.3">
      <c r="A1889" s="11" t="s">
        <v>1920</v>
      </c>
      <c r="B1889" s="11">
        <v>1971</v>
      </c>
      <c r="C1889" s="11" t="s">
        <v>18</v>
      </c>
      <c r="D1889" s="11">
        <v>16</v>
      </c>
      <c r="E1889" s="11">
        <v>1</v>
      </c>
      <c r="F1889" s="19">
        <v>22218.11</v>
      </c>
      <c r="G1889" s="11" t="s">
        <v>11</v>
      </c>
      <c r="H1889" s="11" t="s">
        <v>12</v>
      </c>
      <c r="I1889" s="11" t="s">
        <v>13</v>
      </c>
      <c r="J1889" s="14">
        <f t="shared" si="58"/>
        <v>26100</v>
      </c>
      <c r="K1889" s="15">
        <f t="shared" si="59"/>
        <v>51</v>
      </c>
    </row>
    <row r="1890" spans="1:11" x14ac:dyDescent="0.3">
      <c r="A1890" s="11" t="s">
        <v>1921</v>
      </c>
      <c r="B1890" s="11">
        <v>1982</v>
      </c>
      <c r="C1890" s="11" t="s">
        <v>30</v>
      </c>
      <c r="D1890" s="11">
        <v>27</v>
      </c>
      <c r="E1890" s="11">
        <v>1</v>
      </c>
      <c r="F1890" s="19">
        <v>22331.57</v>
      </c>
      <c r="G1890" s="11" t="s">
        <v>11</v>
      </c>
      <c r="H1890" s="11" t="s">
        <v>12</v>
      </c>
      <c r="I1890" s="11" t="s">
        <v>247</v>
      </c>
      <c r="J1890" s="14">
        <f t="shared" si="58"/>
        <v>30312</v>
      </c>
      <c r="K1890" s="15">
        <f t="shared" si="59"/>
        <v>40</v>
      </c>
    </row>
    <row r="1891" spans="1:11" x14ac:dyDescent="0.3">
      <c r="A1891" s="11" t="s">
        <v>1922</v>
      </c>
      <c r="B1891" s="11">
        <v>1999</v>
      </c>
      <c r="C1891" s="11" t="s">
        <v>35</v>
      </c>
      <c r="D1891" s="11">
        <v>26</v>
      </c>
      <c r="E1891" s="11">
        <v>2</v>
      </c>
      <c r="F1891" s="19">
        <v>22395.74</v>
      </c>
      <c r="G1891" s="11" t="s">
        <v>12</v>
      </c>
      <c r="H1891" s="11" t="s">
        <v>11</v>
      </c>
      <c r="I1891" s="11" t="s">
        <v>247</v>
      </c>
      <c r="J1891" s="14">
        <f t="shared" si="58"/>
        <v>36398</v>
      </c>
      <c r="K1891" s="15">
        <f t="shared" si="59"/>
        <v>23</v>
      </c>
    </row>
    <row r="1892" spans="1:11" x14ac:dyDescent="0.3">
      <c r="A1892" s="11" t="s">
        <v>1923</v>
      </c>
      <c r="B1892" s="11">
        <v>1966</v>
      </c>
      <c r="C1892" s="11" t="s">
        <v>35</v>
      </c>
      <c r="D1892" s="11">
        <v>18</v>
      </c>
      <c r="E1892" s="11">
        <v>0</v>
      </c>
      <c r="F1892" s="19">
        <v>22412.65</v>
      </c>
      <c r="G1892" s="11" t="s">
        <v>12</v>
      </c>
      <c r="H1892" s="11" t="s">
        <v>12</v>
      </c>
      <c r="I1892" s="11" t="s">
        <v>276</v>
      </c>
      <c r="J1892" s="14">
        <f t="shared" si="58"/>
        <v>24337</v>
      </c>
      <c r="K1892" s="15">
        <f t="shared" si="59"/>
        <v>56</v>
      </c>
    </row>
    <row r="1893" spans="1:11" x14ac:dyDescent="0.3">
      <c r="A1893" s="11" t="s">
        <v>1924</v>
      </c>
      <c r="B1893" s="11">
        <v>1983</v>
      </c>
      <c r="C1893" s="11" t="s">
        <v>30</v>
      </c>
      <c r="D1893" s="11">
        <v>21</v>
      </c>
      <c r="E1893" s="11">
        <v>1</v>
      </c>
      <c r="F1893" s="19">
        <v>22462.04</v>
      </c>
      <c r="G1893" s="11" t="s">
        <v>12</v>
      </c>
      <c r="H1893" s="11" t="s">
        <v>16</v>
      </c>
      <c r="I1893" s="11" t="s">
        <v>166</v>
      </c>
      <c r="J1893" s="14">
        <f t="shared" si="58"/>
        <v>30671</v>
      </c>
      <c r="K1893" s="15">
        <f t="shared" si="59"/>
        <v>39</v>
      </c>
    </row>
    <row r="1894" spans="1:11" x14ac:dyDescent="0.3">
      <c r="A1894" s="11" t="s">
        <v>1925</v>
      </c>
      <c r="B1894" s="11">
        <v>1979</v>
      </c>
      <c r="C1894" s="11" t="s">
        <v>15</v>
      </c>
      <c r="D1894" s="11">
        <v>14</v>
      </c>
      <c r="E1894" s="11">
        <v>2</v>
      </c>
      <c r="F1894" s="19">
        <v>22478.6</v>
      </c>
      <c r="G1894" s="11" t="s">
        <v>12</v>
      </c>
      <c r="H1894" s="11" t="s">
        <v>11</v>
      </c>
      <c r="I1894" s="11" t="s">
        <v>42</v>
      </c>
      <c r="J1894" s="14">
        <f t="shared" si="58"/>
        <v>29173</v>
      </c>
      <c r="K1894" s="15">
        <f t="shared" si="59"/>
        <v>43</v>
      </c>
    </row>
    <row r="1895" spans="1:11" x14ac:dyDescent="0.3">
      <c r="A1895" s="11" t="s">
        <v>1926</v>
      </c>
      <c r="B1895" s="11">
        <v>2003</v>
      </c>
      <c r="C1895" s="11" t="s">
        <v>10</v>
      </c>
      <c r="D1895" s="11">
        <v>25</v>
      </c>
      <c r="E1895" s="11">
        <v>2</v>
      </c>
      <c r="F1895" s="19">
        <v>22493.66</v>
      </c>
      <c r="G1895" s="11" t="s">
        <v>11</v>
      </c>
      <c r="H1895" s="11" t="s">
        <v>16</v>
      </c>
      <c r="I1895" s="11" t="s">
        <v>23</v>
      </c>
      <c r="J1895" s="14">
        <f t="shared" si="58"/>
        <v>37827</v>
      </c>
      <c r="K1895" s="15">
        <f t="shared" si="59"/>
        <v>19</v>
      </c>
    </row>
    <row r="1896" spans="1:11" x14ac:dyDescent="0.3">
      <c r="A1896" s="11" t="s">
        <v>1927</v>
      </c>
      <c r="B1896" s="11">
        <v>1970</v>
      </c>
      <c r="C1896" s="11" t="s">
        <v>15</v>
      </c>
      <c r="D1896" s="11">
        <v>9</v>
      </c>
      <c r="E1896" s="11">
        <v>0</v>
      </c>
      <c r="F1896" s="19">
        <v>23045.57</v>
      </c>
      <c r="G1896" s="11" t="s">
        <v>11</v>
      </c>
      <c r="H1896" s="11" t="s">
        <v>11</v>
      </c>
      <c r="I1896" s="11" t="s">
        <v>247</v>
      </c>
      <c r="J1896" s="14">
        <f t="shared" si="58"/>
        <v>25881</v>
      </c>
      <c r="K1896" s="15">
        <f t="shared" si="59"/>
        <v>52</v>
      </c>
    </row>
    <row r="1897" spans="1:11" x14ac:dyDescent="0.3">
      <c r="A1897" s="11" t="s">
        <v>1928</v>
      </c>
      <c r="B1897" s="11">
        <v>1975</v>
      </c>
      <c r="C1897" s="11" t="s">
        <v>20</v>
      </c>
      <c r="D1897" s="11">
        <v>9</v>
      </c>
      <c r="E1897" s="11">
        <v>0</v>
      </c>
      <c r="F1897" s="19">
        <v>23065.42</v>
      </c>
      <c r="G1897" s="11" t="s">
        <v>11</v>
      </c>
      <c r="H1897" s="11" t="s">
        <v>11</v>
      </c>
      <c r="I1897" s="11" t="s">
        <v>13</v>
      </c>
      <c r="J1897" s="14">
        <f t="shared" si="58"/>
        <v>27646</v>
      </c>
      <c r="K1897" s="15">
        <f t="shared" si="59"/>
        <v>47</v>
      </c>
    </row>
    <row r="1898" spans="1:11" x14ac:dyDescent="0.3">
      <c r="A1898" s="11" t="s">
        <v>1929</v>
      </c>
      <c r="B1898" s="11">
        <v>2003</v>
      </c>
      <c r="C1898" s="11" t="s">
        <v>30</v>
      </c>
      <c r="D1898" s="11">
        <v>14</v>
      </c>
      <c r="E1898" s="11">
        <v>0</v>
      </c>
      <c r="F1898" s="19">
        <v>23082.959999999999</v>
      </c>
      <c r="G1898" s="11" t="s">
        <v>11</v>
      </c>
      <c r="H1898" s="11" t="s">
        <v>11</v>
      </c>
      <c r="I1898" s="11" t="s">
        <v>42</v>
      </c>
      <c r="J1898" s="14">
        <f t="shared" si="58"/>
        <v>37969</v>
      </c>
      <c r="K1898" s="15">
        <f t="shared" si="59"/>
        <v>19</v>
      </c>
    </row>
    <row r="1899" spans="1:11" x14ac:dyDescent="0.3">
      <c r="A1899" s="11" t="s">
        <v>1930</v>
      </c>
      <c r="B1899" s="11">
        <v>1997</v>
      </c>
      <c r="C1899" s="11" t="s">
        <v>35</v>
      </c>
      <c r="D1899" s="11">
        <v>7</v>
      </c>
      <c r="E1899" s="11">
        <v>2</v>
      </c>
      <c r="F1899" s="19">
        <v>23241.47</v>
      </c>
      <c r="G1899" s="11" t="s">
        <v>11</v>
      </c>
      <c r="H1899" s="11" t="s">
        <v>12</v>
      </c>
      <c r="I1899" s="11" t="s">
        <v>170</v>
      </c>
      <c r="J1899" s="14">
        <f t="shared" si="58"/>
        <v>35649</v>
      </c>
      <c r="K1899" s="15">
        <f t="shared" si="59"/>
        <v>25</v>
      </c>
    </row>
    <row r="1900" spans="1:11" x14ac:dyDescent="0.3">
      <c r="A1900" s="11" t="s">
        <v>1931</v>
      </c>
      <c r="B1900" s="11">
        <v>1969</v>
      </c>
      <c r="C1900" s="11" t="s">
        <v>15</v>
      </c>
      <c r="D1900" s="11">
        <v>14</v>
      </c>
      <c r="E1900" s="11">
        <v>1</v>
      </c>
      <c r="F1900" s="19">
        <v>23244.79</v>
      </c>
      <c r="G1900" s="11" t="s">
        <v>11</v>
      </c>
      <c r="H1900" s="11" t="s">
        <v>12</v>
      </c>
      <c r="I1900" s="11" t="s">
        <v>13</v>
      </c>
      <c r="J1900" s="14">
        <f t="shared" si="58"/>
        <v>25521</v>
      </c>
      <c r="K1900" s="15">
        <f t="shared" si="59"/>
        <v>53</v>
      </c>
    </row>
    <row r="1901" spans="1:11" x14ac:dyDescent="0.3">
      <c r="A1901" s="11" t="s">
        <v>1932</v>
      </c>
      <c r="B1901" s="11">
        <v>1994</v>
      </c>
      <c r="C1901" s="11" t="s">
        <v>37</v>
      </c>
      <c r="D1901" s="11">
        <v>3</v>
      </c>
      <c r="E1901" s="11">
        <v>1</v>
      </c>
      <c r="F1901" s="19">
        <v>23288.93</v>
      </c>
      <c r="G1901" s="11" t="s">
        <v>11</v>
      </c>
      <c r="H1901" s="11" t="s">
        <v>12</v>
      </c>
      <c r="I1901" s="11" t="s">
        <v>247</v>
      </c>
      <c r="J1901" s="14">
        <f t="shared" si="58"/>
        <v>34610</v>
      </c>
      <c r="K1901" s="15">
        <f t="shared" si="59"/>
        <v>28</v>
      </c>
    </row>
    <row r="1902" spans="1:11" x14ac:dyDescent="0.3">
      <c r="A1902" s="11" t="s">
        <v>1933</v>
      </c>
      <c r="B1902" s="11">
        <v>1973</v>
      </c>
      <c r="C1902" s="11" t="s">
        <v>37</v>
      </c>
      <c r="D1902" s="11">
        <v>22</v>
      </c>
      <c r="E1902" s="11">
        <v>2</v>
      </c>
      <c r="F1902" s="19">
        <v>23306.55</v>
      </c>
      <c r="G1902" s="11" t="s">
        <v>11</v>
      </c>
      <c r="H1902" s="11" t="s">
        <v>11</v>
      </c>
      <c r="I1902" s="11" t="s">
        <v>42</v>
      </c>
      <c r="J1902" s="14">
        <f t="shared" si="58"/>
        <v>26959</v>
      </c>
      <c r="K1902" s="15">
        <f t="shared" si="59"/>
        <v>49</v>
      </c>
    </row>
    <row r="1903" spans="1:11" x14ac:dyDescent="0.3">
      <c r="A1903" s="11" t="s">
        <v>1934</v>
      </c>
      <c r="B1903" s="11">
        <v>1975</v>
      </c>
      <c r="C1903" s="11" t="s">
        <v>15</v>
      </c>
      <c r="D1903" s="11">
        <v>13</v>
      </c>
      <c r="E1903" s="11">
        <v>1</v>
      </c>
      <c r="F1903" s="19">
        <v>23401.31</v>
      </c>
      <c r="G1903" s="11" t="s">
        <v>11</v>
      </c>
      <c r="H1903" s="11" t="s">
        <v>12</v>
      </c>
      <c r="I1903" s="11" t="s">
        <v>247</v>
      </c>
      <c r="J1903" s="14">
        <f t="shared" si="58"/>
        <v>27711</v>
      </c>
      <c r="K1903" s="15">
        <f t="shared" si="59"/>
        <v>47</v>
      </c>
    </row>
    <row r="1904" spans="1:11" x14ac:dyDescent="0.3">
      <c r="A1904" s="11" t="s">
        <v>1935</v>
      </c>
      <c r="B1904" s="11">
        <v>1983</v>
      </c>
      <c r="C1904" s="11" t="s">
        <v>35</v>
      </c>
      <c r="D1904" s="11">
        <v>26</v>
      </c>
      <c r="E1904" s="11">
        <v>2</v>
      </c>
      <c r="F1904" s="19">
        <v>23563.02</v>
      </c>
      <c r="G1904" s="11" t="s">
        <v>11</v>
      </c>
      <c r="H1904" s="11" t="s">
        <v>11</v>
      </c>
      <c r="I1904" s="11" t="s">
        <v>13</v>
      </c>
      <c r="J1904" s="14">
        <f t="shared" si="58"/>
        <v>30554</v>
      </c>
      <c r="K1904" s="15">
        <f t="shared" si="59"/>
        <v>39</v>
      </c>
    </row>
    <row r="1905" spans="1:11" x14ac:dyDescent="0.3">
      <c r="A1905" s="11" t="s">
        <v>1936</v>
      </c>
      <c r="B1905" s="11">
        <v>1974</v>
      </c>
      <c r="C1905" s="11" t="s">
        <v>18</v>
      </c>
      <c r="D1905" s="11">
        <v>2</v>
      </c>
      <c r="E1905" s="11">
        <v>1</v>
      </c>
      <c r="F1905" s="19">
        <v>23568.27</v>
      </c>
      <c r="G1905" s="11" t="s">
        <v>11</v>
      </c>
      <c r="H1905" s="11" t="s">
        <v>11</v>
      </c>
      <c r="I1905" s="11" t="s">
        <v>42</v>
      </c>
      <c r="J1905" s="14">
        <f t="shared" si="58"/>
        <v>27182</v>
      </c>
      <c r="K1905" s="15">
        <f t="shared" si="59"/>
        <v>49</v>
      </c>
    </row>
    <row r="1906" spans="1:11" x14ac:dyDescent="0.3">
      <c r="A1906" s="11" t="s">
        <v>1937</v>
      </c>
      <c r="B1906" s="11">
        <v>1973</v>
      </c>
      <c r="C1906" s="11" t="s">
        <v>18</v>
      </c>
      <c r="D1906" s="11">
        <v>27</v>
      </c>
      <c r="E1906" s="11">
        <v>2</v>
      </c>
      <c r="F1906" s="19">
        <v>23807.24</v>
      </c>
      <c r="G1906" s="11" t="s">
        <v>11</v>
      </c>
      <c r="H1906" s="11" t="s">
        <v>12</v>
      </c>
      <c r="I1906" s="11" t="s">
        <v>23</v>
      </c>
      <c r="J1906" s="14">
        <f t="shared" si="58"/>
        <v>26842</v>
      </c>
      <c r="K1906" s="15">
        <f t="shared" si="59"/>
        <v>49</v>
      </c>
    </row>
    <row r="1907" spans="1:11" x14ac:dyDescent="0.3">
      <c r="A1907" s="11" t="s">
        <v>1938</v>
      </c>
      <c r="B1907" s="11">
        <v>1970</v>
      </c>
      <c r="C1907" s="11" t="s">
        <v>35</v>
      </c>
      <c r="D1907" s="11">
        <v>8</v>
      </c>
      <c r="E1907" s="11">
        <v>1</v>
      </c>
      <c r="F1907" s="19">
        <v>23887.66</v>
      </c>
      <c r="G1907" s="11" t="s">
        <v>11</v>
      </c>
      <c r="H1907" s="11" t="s">
        <v>12</v>
      </c>
      <c r="I1907" s="11" t="s">
        <v>23</v>
      </c>
      <c r="J1907" s="14">
        <f t="shared" si="58"/>
        <v>25788</v>
      </c>
      <c r="K1907" s="15">
        <f t="shared" si="59"/>
        <v>52</v>
      </c>
    </row>
    <row r="1908" spans="1:11" x14ac:dyDescent="0.3">
      <c r="A1908" s="11" t="s">
        <v>1939</v>
      </c>
      <c r="B1908" s="11">
        <v>1971</v>
      </c>
      <c r="C1908" s="11" t="s">
        <v>10</v>
      </c>
      <c r="D1908" s="11">
        <v>10</v>
      </c>
      <c r="E1908" s="11">
        <v>2</v>
      </c>
      <c r="F1908" s="19">
        <v>23967.38</v>
      </c>
      <c r="G1908" s="11" t="s">
        <v>11</v>
      </c>
      <c r="H1908" s="11" t="s">
        <v>11</v>
      </c>
      <c r="I1908" s="11" t="s">
        <v>23</v>
      </c>
      <c r="J1908" s="14">
        <f t="shared" si="58"/>
        <v>26124</v>
      </c>
      <c r="K1908" s="15">
        <f t="shared" si="59"/>
        <v>51</v>
      </c>
    </row>
    <row r="1909" spans="1:11" x14ac:dyDescent="0.3">
      <c r="A1909" s="11" t="s">
        <v>1940</v>
      </c>
      <c r="B1909" s="11">
        <v>2003</v>
      </c>
      <c r="C1909" s="11" t="s">
        <v>30</v>
      </c>
      <c r="D1909" s="11">
        <v>30</v>
      </c>
      <c r="E1909" s="11">
        <v>2</v>
      </c>
      <c r="F1909" s="19">
        <v>24059.68</v>
      </c>
      <c r="G1909" s="11" t="s">
        <v>11</v>
      </c>
      <c r="H1909" s="11" t="s">
        <v>11</v>
      </c>
      <c r="I1909" s="11" t="s">
        <v>23</v>
      </c>
      <c r="J1909" s="14">
        <f t="shared" si="58"/>
        <v>37985</v>
      </c>
      <c r="K1909" s="15">
        <f t="shared" si="59"/>
        <v>19</v>
      </c>
    </row>
    <row r="1910" spans="1:11" x14ac:dyDescent="0.3">
      <c r="A1910" s="11" t="s">
        <v>1941</v>
      </c>
      <c r="B1910" s="11">
        <v>1973</v>
      </c>
      <c r="C1910" s="11" t="s">
        <v>18</v>
      </c>
      <c r="D1910" s="11">
        <v>13</v>
      </c>
      <c r="E1910" s="11">
        <v>3</v>
      </c>
      <c r="F1910" s="19">
        <v>24106.91</v>
      </c>
      <c r="G1910" s="11" t="s">
        <v>11</v>
      </c>
      <c r="H1910" s="11" t="s">
        <v>11</v>
      </c>
      <c r="I1910" s="11" t="s">
        <v>247</v>
      </c>
      <c r="J1910" s="14">
        <f t="shared" si="58"/>
        <v>26828</v>
      </c>
      <c r="K1910" s="15">
        <f t="shared" si="59"/>
        <v>49</v>
      </c>
    </row>
    <row r="1911" spans="1:11" x14ac:dyDescent="0.3">
      <c r="A1911" s="11" t="s">
        <v>1942</v>
      </c>
      <c r="B1911" s="11">
        <v>1974</v>
      </c>
      <c r="C1911" s="11" t="s">
        <v>20</v>
      </c>
      <c r="D1911" s="11">
        <v>10</v>
      </c>
      <c r="E1911" s="11">
        <v>3</v>
      </c>
      <c r="F1911" s="19">
        <v>24180.93</v>
      </c>
      <c r="G1911" s="11" t="s">
        <v>11</v>
      </c>
      <c r="H1911" s="11" t="s">
        <v>16</v>
      </c>
      <c r="I1911" s="11" t="s">
        <v>13</v>
      </c>
      <c r="J1911" s="14">
        <f t="shared" si="58"/>
        <v>27282</v>
      </c>
      <c r="K1911" s="15">
        <f t="shared" si="59"/>
        <v>48</v>
      </c>
    </row>
    <row r="1912" spans="1:11" x14ac:dyDescent="0.3">
      <c r="A1912" s="11" t="s">
        <v>1943</v>
      </c>
      <c r="B1912" s="11">
        <v>1964</v>
      </c>
      <c r="C1912" s="11" t="s">
        <v>30</v>
      </c>
      <c r="D1912" s="11">
        <v>16</v>
      </c>
      <c r="E1912" s="11">
        <v>0</v>
      </c>
      <c r="F1912" s="19">
        <v>24227.34</v>
      </c>
      <c r="G1912" s="11" t="s">
        <v>11</v>
      </c>
      <c r="H1912" s="11" t="s">
        <v>16</v>
      </c>
      <c r="I1912" s="11" t="s">
        <v>13</v>
      </c>
      <c r="J1912" s="14">
        <f t="shared" si="58"/>
        <v>23727</v>
      </c>
      <c r="K1912" s="15">
        <f t="shared" si="59"/>
        <v>58</v>
      </c>
    </row>
    <row r="1913" spans="1:11" x14ac:dyDescent="0.3">
      <c r="A1913" s="11" t="s">
        <v>1944</v>
      </c>
      <c r="B1913" s="11">
        <v>2004</v>
      </c>
      <c r="C1913" s="11" t="s">
        <v>35</v>
      </c>
      <c r="D1913" s="11">
        <v>3</v>
      </c>
      <c r="E1913" s="11">
        <v>0</v>
      </c>
      <c r="F1913" s="19">
        <v>24294.02</v>
      </c>
      <c r="G1913" s="11" t="s">
        <v>11</v>
      </c>
      <c r="H1913" s="11" t="s">
        <v>16</v>
      </c>
      <c r="I1913" s="11" t="s">
        <v>42</v>
      </c>
      <c r="J1913" s="14">
        <f t="shared" si="58"/>
        <v>38202</v>
      </c>
      <c r="K1913" s="15">
        <f t="shared" si="59"/>
        <v>18</v>
      </c>
    </row>
    <row r="1914" spans="1:11" x14ac:dyDescent="0.3">
      <c r="A1914" s="11" t="s">
        <v>1945</v>
      </c>
      <c r="B1914" s="11">
        <v>1999</v>
      </c>
      <c r="C1914" s="11" t="s">
        <v>37</v>
      </c>
      <c r="D1914" s="11">
        <v>7</v>
      </c>
      <c r="E1914" s="11">
        <v>0</v>
      </c>
      <c r="F1914" s="19">
        <v>24387.74</v>
      </c>
      <c r="G1914" s="11" t="s">
        <v>11</v>
      </c>
      <c r="H1914" s="11" t="s">
        <v>16</v>
      </c>
      <c r="I1914" s="11" t="s">
        <v>42</v>
      </c>
      <c r="J1914" s="14">
        <f t="shared" si="58"/>
        <v>36440</v>
      </c>
      <c r="K1914" s="15">
        <f t="shared" si="59"/>
        <v>23</v>
      </c>
    </row>
    <row r="1915" spans="1:11" x14ac:dyDescent="0.3">
      <c r="A1915" s="11" t="s">
        <v>1946</v>
      </c>
      <c r="B1915" s="11">
        <v>1970</v>
      </c>
      <c r="C1915" s="11" t="s">
        <v>15</v>
      </c>
      <c r="D1915" s="11">
        <v>30</v>
      </c>
      <c r="E1915" s="11">
        <v>0</v>
      </c>
      <c r="F1915" s="19">
        <v>24393.62</v>
      </c>
      <c r="G1915" s="11" t="s">
        <v>11</v>
      </c>
      <c r="H1915" s="11" t="s">
        <v>12</v>
      </c>
      <c r="I1915" s="11" t="s">
        <v>23</v>
      </c>
      <c r="J1915" s="14">
        <f t="shared" si="58"/>
        <v>25902</v>
      </c>
      <c r="K1915" s="15">
        <f t="shared" si="59"/>
        <v>52</v>
      </c>
    </row>
    <row r="1916" spans="1:11" x14ac:dyDescent="0.3">
      <c r="A1916" s="11" t="s">
        <v>1947</v>
      </c>
      <c r="B1916" s="11">
        <v>1968</v>
      </c>
      <c r="C1916" s="11" t="s">
        <v>10</v>
      </c>
      <c r="D1916" s="11">
        <v>6</v>
      </c>
      <c r="E1916" s="11">
        <v>0</v>
      </c>
      <c r="F1916" s="19">
        <v>24476.48</v>
      </c>
      <c r="G1916" s="11" t="s">
        <v>11</v>
      </c>
      <c r="H1916" s="11" t="s">
        <v>11</v>
      </c>
      <c r="I1916" s="11" t="s">
        <v>23</v>
      </c>
      <c r="J1916" s="14">
        <f t="shared" si="58"/>
        <v>25025</v>
      </c>
      <c r="K1916" s="15">
        <f t="shared" si="59"/>
        <v>54</v>
      </c>
    </row>
    <row r="1917" spans="1:11" x14ac:dyDescent="0.3">
      <c r="A1917" s="11" t="s">
        <v>1948</v>
      </c>
      <c r="B1917" s="11">
        <v>1961</v>
      </c>
      <c r="C1917" s="11" t="s">
        <v>37</v>
      </c>
      <c r="D1917" s="11">
        <v>21</v>
      </c>
      <c r="E1917" s="11">
        <v>0</v>
      </c>
      <c r="F1917" s="19">
        <v>24513.09</v>
      </c>
      <c r="G1917" s="11" t="s">
        <v>11</v>
      </c>
      <c r="H1917" s="11" t="s">
        <v>11</v>
      </c>
      <c r="I1917" s="11" t="s">
        <v>13</v>
      </c>
      <c r="J1917" s="14">
        <f t="shared" si="58"/>
        <v>22575</v>
      </c>
      <c r="K1917" s="15">
        <f t="shared" si="59"/>
        <v>61</v>
      </c>
    </row>
    <row r="1918" spans="1:11" x14ac:dyDescent="0.3">
      <c r="A1918" s="11" t="s">
        <v>1949</v>
      </c>
      <c r="B1918" s="11">
        <v>1972</v>
      </c>
      <c r="C1918" s="11" t="s">
        <v>20</v>
      </c>
      <c r="D1918" s="11">
        <v>14</v>
      </c>
      <c r="E1918" s="11">
        <v>1</v>
      </c>
      <c r="F1918" s="19">
        <v>24520.26</v>
      </c>
      <c r="G1918" s="11" t="s">
        <v>11</v>
      </c>
      <c r="H1918" s="11" t="s">
        <v>12</v>
      </c>
      <c r="I1918" s="11" t="s">
        <v>42</v>
      </c>
      <c r="J1918" s="14">
        <f t="shared" si="58"/>
        <v>26556</v>
      </c>
      <c r="K1918" s="15">
        <f t="shared" si="59"/>
        <v>50</v>
      </c>
    </row>
    <row r="1919" spans="1:11" x14ac:dyDescent="0.3">
      <c r="A1919" s="11" t="s">
        <v>1950</v>
      </c>
      <c r="B1919" s="11">
        <v>1975</v>
      </c>
      <c r="C1919" s="11" t="s">
        <v>18</v>
      </c>
      <c r="D1919" s="11">
        <v>13</v>
      </c>
      <c r="E1919" s="11">
        <v>2</v>
      </c>
      <c r="F1919" s="19">
        <v>24535.7</v>
      </c>
      <c r="G1919" s="11" t="s">
        <v>11</v>
      </c>
      <c r="H1919" s="11" t="s">
        <v>11</v>
      </c>
      <c r="I1919" s="11" t="s">
        <v>23</v>
      </c>
      <c r="J1919" s="14">
        <f t="shared" si="58"/>
        <v>27558</v>
      </c>
      <c r="K1919" s="15">
        <f t="shared" si="59"/>
        <v>47</v>
      </c>
    </row>
    <row r="1920" spans="1:11" x14ac:dyDescent="0.3">
      <c r="A1920" s="11" t="s">
        <v>1951</v>
      </c>
      <c r="B1920" s="11">
        <v>1976</v>
      </c>
      <c r="C1920" s="11" t="s">
        <v>37</v>
      </c>
      <c r="D1920" s="11">
        <v>12</v>
      </c>
      <c r="E1920" s="11">
        <v>0</v>
      </c>
      <c r="F1920" s="19">
        <v>24603.05</v>
      </c>
      <c r="G1920" s="11" t="s">
        <v>11</v>
      </c>
      <c r="H1920" s="11" t="s">
        <v>11</v>
      </c>
      <c r="I1920" s="11" t="s">
        <v>42</v>
      </c>
      <c r="J1920" s="14">
        <f t="shared" si="58"/>
        <v>28045</v>
      </c>
      <c r="K1920" s="15">
        <f t="shared" si="59"/>
        <v>46</v>
      </c>
    </row>
    <row r="1921" spans="1:11" x14ac:dyDescent="0.3">
      <c r="A1921" s="11" t="s">
        <v>1952</v>
      </c>
      <c r="B1921" s="11">
        <v>1970</v>
      </c>
      <c r="C1921" s="11" t="s">
        <v>18</v>
      </c>
      <c r="D1921" s="11">
        <v>12</v>
      </c>
      <c r="E1921" s="11">
        <v>2</v>
      </c>
      <c r="F1921" s="19">
        <v>24667.42</v>
      </c>
      <c r="G1921" s="11" t="s">
        <v>11</v>
      </c>
      <c r="H1921" s="11" t="s">
        <v>12</v>
      </c>
      <c r="I1921" s="11" t="s">
        <v>13</v>
      </c>
      <c r="J1921" s="14">
        <f t="shared" si="58"/>
        <v>25731</v>
      </c>
      <c r="K1921" s="15">
        <f t="shared" si="59"/>
        <v>52</v>
      </c>
    </row>
    <row r="1922" spans="1:11" x14ac:dyDescent="0.3">
      <c r="A1922" s="11" t="s">
        <v>1953</v>
      </c>
      <c r="B1922" s="11">
        <v>1996</v>
      </c>
      <c r="C1922" s="11" t="s">
        <v>35</v>
      </c>
      <c r="D1922" s="11">
        <v>28</v>
      </c>
      <c r="E1922" s="11">
        <v>4</v>
      </c>
      <c r="F1922" s="19">
        <v>24671.66</v>
      </c>
      <c r="G1922" s="11" t="s">
        <v>11</v>
      </c>
      <c r="H1922" s="11" t="s">
        <v>16</v>
      </c>
      <c r="I1922" s="11" t="s">
        <v>247</v>
      </c>
      <c r="J1922" s="14">
        <f t="shared" ref="J1922:J1985" si="60">DATE(B1922,MONTH(DATEVALUE(C1922&amp;" 1")),D1922)</f>
        <v>35305</v>
      </c>
      <c r="K1922" s="15">
        <f t="shared" ref="K1922:K1985" si="61">DATEDIF(J1922,DATE(2023,6,8),"Y")</f>
        <v>26</v>
      </c>
    </row>
    <row r="1923" spans="1:11" x14ac:dyDescent="0.3">
      <c r="A1923" s="11" t="s">
        <v>1954</v>
      </c>
      <c r="B1923" s="11">
        <v>1992</v>
      </c>
      <c r="C1923" s="11" t="s">
        <v>37</v>
      </c>
      <c r="D1923" s="11">
        <v>11</v>
      </c>
      <c r="E1923" s="11">
        <v>0</v>
      </c>
      <c r="F1923" s="19">
        <v>24795.040000000001</v>
      </c>
      <c r="G1923" s="11" t="s">
        <v>11</v>
      </c>
      <c r="H1923" s="11" t="s">
        <v>12</v>
      </c>
      <c r="I1923" s="11" t="s">
        <v>42</v>
      </c>
      <c r="J1923" s="14">
        <f t="shared" si="60"/>
        <v>33888</v>
      </c>
      <c r="K1923" s="15">
        <f t="shared" si="61"/>
        <v>30</v>
      </c>
    </row>
    <row r="1924" spans="1:11" x14ac:dyDescent="0.3">
      <c r="A1924" s="11" t="s">
        <v>1955</v>
      </c>
      <c r="B1924" s="11">
        <v>1994</v>
      </c>
      <c r="C1924" s="11" t="s">
        <v>20</v>
      </c>
      <c r="D1924" s="11">
        <v>9</v>
      </c>
      <c r="E1924" s="11">
        <v>0</v>
      </c>
      <c r="F1924" s="19">
        <v>24817.25</v>
      </c>
      <c r="G1924" s="11" t="s">
        <v>11</v>
      </c>
      <c r="H1924" s="11" t="s">
        <v>11</v>
      </c>
      <c r="I1924" s="11" t="s">
        <v>42</v>
      </c>
      <c r="J1924" s="14">
        <f t="shared" si="60"/>
        <v>34586</v>
      </c>
      <c r="K1924" s="15">
        <f t="shared" si="61"/>
        <v>28</v>
      </c>
    </row>
    <row r="1925" spans="1:11" x14ac:dyDescent="0.3">
      <c r="A1925" s="11" t="s">
        <v>1956</v>
      </c>
      <c r="B1925" s="11">
        <v>1995</v>
      </c>
      <c r="C1925" s="11" t="s">
        <v>18</v>
      </c>
      <c r="D1925" s="11">
        <v>10</v>
      </c>
      <c r="E1925" s="11">
        <v>0</v>
      </c>
      <c r="F1925" s="19">
        <v>24863.25</v>
      </c>
      <c r="G1925" s="11" t="s">
        <v>11</v>
      </c>
      <c r="H1925" s="11" t="s">
        <v>12</v>
      </c>
      <c r="I1925" s="11" t="s">
        <v>42</v>
      </c>
      <c r="J1925" s="14">
        <f t="shared" si="60"/>
        <v>34860</v>
      </c>
      <c r="K1925" s="15">
        <f t="shared" si="61"/>
        <v>27</v>
      </c>
    </row>
    <row r="1926" spans="1:11" x14ac:dyDescent="0.3">
      <c r="A1926" s="11" t="s">
        <v>1957</v>
      </c>
      <c r="B1926" s="11">
        <v>1970</v>
      </c>
      <c r="C1926" s="11" t="s">
        <v>15</v>
      </c>
      <c r="D1926" s="11">
        <v>26</v>
      </c>
      <c r="E1926" s="11">
        <v>3</v>
      </c>
      <c r="F1926" s="19">
        <v>24869.84</v>
      </c>
      <c r="G1926" s="11" t="s">
        <v>11</v>
      </c>
      <c r="H1926" s="11" t="s">
        <v>11</v>
      </c>
      <c r="I1926" s="11" t="s">
        <v>168</v>
      </c>
      <c r="J1926" s="14">
        <f t="shared" si="60"/>
        <v>25898</v>
      </c>
      <c r="K1926" s="15">
        <f t="shared" si="61"/>
        <v>52</v>
      </c>
    </row>
    <row r="1927" spans="1:11" x14ac:dyDescent="0.3">
      <c r="A1927" s="11" t="s">
        <v>1958</v>
      </c>
      <c r="B1927" s="11">
        <v>1969</v>
      </c>
      <c r="C1927" s="11" t="s">
        <v>10</v>
      </c>
      <c r="D1927" s="11">
        <v>23</v>
      </c>
      <c r="E1927" s="11">
        <v>3</v>
      </c>
      <c r="F1927" s="19">
        <v>24873.38</v>
      </c>
      <c r="G1927" s="11" t="s">
        <v>11</v>
      </c>
      <c r="H1927" s="11" t="s">
        <v>16</v>
      </c>
      <c r="I1927" s="11" t="s">
        <v>247</v>
      </c>
      <c r="J1927" s="14">
        <f t="shared" si="60"/>
        <v>25407</v>
      </c>
      <c r="K1927" s="15">
        <f t="shared" si="61"/>
        <v>53</v>
      </c>
    </row>
    <row r="1928" spans="1:11" x14ac:dyDescent="0.3">
      <c r="A1928" s="11" t="s">
        <v>1959</v>
      </c>
      <c r="B1928" s="11">
        <v>1987</v>
      </c>
      <c r="C1928" s="11" t="s">
        <v>18</v>
      </c>
      <c r="D1928" s="11">
        <v>14</v>
      </c>
      <c r="E1928" s="11">
        <v>2</v>
      </c>
      <c r="F1928" s="19">
        <v>24915.05</v>
      </c>
      <c r="G1928" s="11" t="s">
        <v>11</v>
      </c>
      <c r="H1928" s="11" t="s">
        <v>16</v>
      </c>
      <c r="I1928" s="11" t="s">
        <v>247</v>
      </c>
      <c r="J1928" s="14">
        <f t="shared" si="60"/>
        <v>31942</v>
      </c>
      <c r="K1928" s="15">
        <f t="shared" si="61"/>
        <v>35</v>
      </c>
    </row>
    <row r="1929" spans="1:11" x14ac:dyDescent="0.3">
      <c r="A1929" s="11" t="s">
        <v>1960</v>
      </c>
      <c r="B1929" s="11">
        <v>1975</v>
      </c>
      <c r="C1929" s="11" t="s">
        <v>15</v>
      </c>
      <c r="D1929" s="11">
        <v>14</v>
      </c>
      <c r="E1929" s="11">
        <v>3</v>
      </c>
      <c r="F1929" s="19">
        <v>24915.22</v>
      </c>
      <c r="G1929" s="11" t="s">
        <v>11</v>
      </c>
      <c r="H1929" s="11" t="s">
        <v>12</v>
      </c>
      <c r="I1929" s="11" t="s">
        <v>23</v>
      </c>
      <c r="J1929" s="14">
        <f t="shared" si="60"/>
        <v>27712</v>
      </c>
      <c r="K1929" s="15">
        <f t="shared" si="61"/>
        <v>47</v>
      </c>
    </row>
    <row r="1930" spans="1:11" x14ac:dyDescent="0.3">
      <c r="A1930" s="11" t="s">
        <v>1961</v>
      </c>
      <c r="B1930" s="11">
        <v>1995</v>
      </c>
      <c r="C1930" s="11" t="s">
        <v>30</v>
      </c>
      <c r="D1930" s="11">
        <v>4</v>
      </c>
      <c r="E1930" s="11">
        <v>0</v>
      </c>
      <c r="F1930" s="19">
        <v>25075.97</v>
      </c>
      <c r="G1930" s="11" t="s">
        <v>11</v>
      </c>
      <c r="H1930" s="11" t="s">
        <v>11</v>
      </c>
      <c r="I1930" s="11" t="s">
        <v>42</v>
      </c>
      <c r="J1930" s="14">
        <f t="shared" si="60"/>
        <v>35037</v>
      </c>
      <c r="K1930" s="15">
        <f t="shared" si="61"/>
        <v>27</v>
      </c>
    </row>
    <row r="1931" spans="1:11" x14ac:dyDescent="0.3">
      <c r="A1931" s="11" t="s">
        <v>1962</v>
      </c>
      <c r="B1931" s="11">
        <v>1998</v>
      </c>
      <c r="C1931" s="11" t="s">
        <v>18</v>
      </c>
      <c r="D1931" s="11">
        <v>14</v>
      </c>
      <c r="E1931" s="11">
        <v>0</v>
      </c>
      <c r="F1931" s="19">
        <v>25081.77</v>
      </c>
      <c r="G1931" s="11" t="s">
        <v>11</v>
      </c>
      <c r="H1931" s="11" t="s">
        <v>11</v>
      </c>
      <c r="I1931" s="11" t="s">
        <v>13</v>
      </c>
      <c r="J1931" s="14">
        <f t="shared" si="60"/>
        <v>35960</v>
      </c>
      <c r="K1931" s="15">
        <f t="shared" si="61"/>
        <v>24</v>
      </c>
    </row>
    <row r="1932" spans="1:11" x14ac:dyDescent="0.3">
      <c r="A1932" s="11" t="s">
        <v>1963</v>
      </c>
      <c r="B1932" s="11">
        <v>1998</v>
      </c>
      <c r="C1932" s="11" t="s">
        <v>15</v>
      </c>
      <c r="D1932" s="11">
        <v>24</v>
      </c>
      <c r="E1932" s="11">
        <v>0</v>
      </c>
      <c r="F1932" s="19">
        <v>25127.22</v>
      </c>
      <c r="G1932" s="11" t="s">
        <v>11</v>
      </c>
      <c r="H1932" s="11" t="s">
        <v>12</v>
      </c>
      <c r="I1932" s="11" t="s">
        <v>42</v>
      </c>
      <c r="J1932" s="14">
        <f t="shared" si="60"/>
        <v>36123</v>
      </c>
      <c r="K1932" s="15">
        <f t="shared" si="61"/>
        <v>24</v>
      </c>
    </row>
    <row r="1933" spans="1:11" x14ac:dyDescent="0.3">
      <c r="A1933" s="11" t="s">
        <v>1964</v>
      </c>
      <c r="B1933" s="11">
        <v>1975</v>
      </c>
      <c r="C1933" s="11" t="s">
        <v>30</v>
      </c>
      <c r="D1933" s="11">
        <v>14</v>
      </c>
      <c r="E1933" s="11">
        <v>3</v>
      </c>
      <c r="F1933" s="19">
        <v>25309.49</v>
      </c>
      <c r="G1933" s="11" t="s">
        <v>11</v>
      </c>
      <c r="H1933" s="11" t="s">
        <v>16</v>
      </c>
      <c r="I1933" s="11" t="s">
        <v>42</v>
      </c>
      <c r="J1933" s="14">
        <f t="shared" si="60"/>
        <v>27742</v>
      </c>
      <c r="K1933" s="15">
        <f t="shared" si="61"/>
        <v>47</v>
      </c>
    </row>
    <row r="1934" spans="1:11" x14ac:dyDescent="0.3">
      <c r="A1934" s="11" t="s">
        <v>1965</v>
      </c>
      <c r="B1934" s="11">
        <v>1972</v>
      </c>
      <c r="C1934" s="11" t="s">
        <v>20</v>
      </c>
      <c r="D1934" s="11">
        <v>26</v>
      </c>
      <c r="E1934" s="11">
        <v>2</v>
      </c>
      <c r="F1934" s="19">
        <v>25333.33</v>
      </c>
      <c r="G1934" s="11" t="s">
        <v>11</v>
      </c>
      <c r="H1934" s="11" t="s">
        <v>11</v>
      </c>
      <c r="I1934" s="11" t="s">
        <v>356</v>
      </c>
      <c r="J1934" s="14">
        <f t="shared" si="60"/>
        <v>26568</v>
      </c>
      <c r="K1934" s="15">
        <f t="shared" si="61"/>
        <v>50</v>
      </c>
    </row>
    <row r="1935" spans="1:11" x14ac:dyDescent="0.3">
      <c r="A1935" s="11" t="s">
        <v>1966</v>
      </c>
      <c r="B1935" s="11">
        <v>1968</v>
      </c>
      <c r="C1935" s="11" t="s">
        <v>35</v>
      </c>
      <c r="D1935" s="11">
        <v>22</v>
      </c>
      <c r="E1935" s="11">
        <v>3</v>
      </c>
      <c r="F1935" s="19">
        <v>25382.3</v>
      </c>
      <c r="G1935" s="11" t="s">
        <v>11</v>
      </c>
      <c r="H1935" s="11" t="s">
        <v>11</v>
      </c>
      <c r="I1935" s="11" t="s">
        <v>42</v>
      </c>
      <c r="J1935" s="14">
        <f t="shared" si="60"/>
        <v>25072</v>
      </c>
      <c r="K1935" s="15">
        <f t="shared" si="61"/>
        <v>54</v>
      </c>
    </row>
    <row r="1936" spans="1:11" x14ac:dyDescent="0.3">
      <c r="A1936" s="11" t="s">
        <v>1967</v>
      </c>
      <c r="B1936" s="11">
        <v>1968</v>
      </c>
      <c r="C1936" s="11" t="s">
        <v>30</v>
      </c>
      <c r="D1936" s="11">
        <v>11</v>
      </c>
      <c r="E1936" s="11">
        <v>1</v>
      </c>
      <c r="F1936" s="19">
        <v>25517.11</v>
      </c>
      <c r="G1936" s="11" t="s">
        <v>11</v>
      </c>
      <c r="H1936" s="11" t="s">
        <v>12</v>
      </c>
      <c r="I1936" s="11" t="s">
        <v>356</v>
      </c>
      <c r="J1936" s="14">
        <f t="shared" si="60"/>
        <v>25183</v>
      </c>
      <c r="K1936" s="15">
        <f t="shared" si="61"/>
        <v>54</v>
      </c>
    </row>
    <row r="1937" spans="1:11" x14ac:dyDescent="0.3">
      <c r="A1937" s="11" t="s">
        <v>1968</v>
      </c>
      <c r="B1937" s="11">
        <v>2001</v>
      </c>
      <c r="C1937" s="11" t="s">
        <v>35</v>
      </c>
      <c r="D1937" s="11">
        <v>2</v>
      </c>
      <c r="E1937" s="11">
        <v>0</v>
      </c>
      <c r="F1937" s="19">
        <v>25648.98</v>
      </c>
      <c r="G1937" s="11" t="s">
        <v>11</v>
      </c>
      <c r="H1937" s="11" t="s">
        <v>16</v>
      </c>
      <c r="I1937" s="11" t="s">
        <v>42</v>
      </c>
      <c r="J1937" s="14">
        <f t="shared" si="60"/>
        <v>37105</v>
      </c>
      <c r="K1937" s="15">
        <f t="shared" si="61"/>
        <v>21</v>
      </c>
    </row>
    <row r="1938" spans="1:11" x14ac:dyDescent="0.3">
      <c r="A1938" s="11" t="s">
        <v>1969</v>
      </c>
      <c r="B1938" s="11">
        <v>1972</v>
      </c>
      <c r="C1938" s="11" t="s">
        <v>10</v>
      </c>
      <c r="D1938" s="11">
        <v>17</v>
      </c>
      <c r="E1938" s="11">
        <v>0</v>
      </c>
      <c r="F1938" s="19">
        <v>25656.58</v>
      </c>
      <c r="G1938" s="11" t="s">
        <v>11</v>
      </c>
      <c r="H1938" s="11" t="s">
        <v>12</v>
      </c>
      <c r="I1938" s="11" t="s">
        <v>247</v>
      </c>
      <c r="J1938" s="14">
        <f t="shared" si="60"/>
        <v>26497</v>
      </c>
      <c r="K1938" s="15">
        <f t="shared" si="61"/>
        <v>50</v>
      </c>
    </row>
    <row r="1939" spans="1:11" x14ac:dyDescent="0.3">
      <c r="A1939" s="11" t="s">
        <v>1970</v>
      </c>
      <c r="B1939" s="11">
        <v>1963</v>
      </c>
      <c r="C1939" s="11" t="s">
        <v>35</v>
      </c>
      <c r="D1939" s="11">
        <v>21</v>
      </c>
      <c r="E1939" s="11">
        <v>0</v>
      </c>
      <c r="F1939" s="19">
        <v>25678.78</v>
      </c>
      <c r="G1939" s="11" t="s">
        <v>11</v>
      </c>
      <c r="H1939" s="11" t="s">
        <v>12</v>
      </c>
      <c r="I1939" s="11" t="s">
        <v>23</v>
      </c>
      <c r="J1939" s="14">
        <f t="shared" si="60"/>
        <v>23244</v>
      </c>
      <c r="K1939" s="15">
        <f t="shared" si="61"/>
        <v>59</v>
      </c>
    </row>
    <row r="1940" spans="1:11" x14ac:dyDescent="0.3">
      <c r="A1940" s="11" t="s">
        <v>1971</v>
      </c>
      <c r="B1940" s="11">
        <v>1970</v>
      </c>
      <c r="C1940" s="11" t="s">
        <v>30</v>
      </c>
      <c r="D1940" s="11">
        <v>3</v>
      </c>
      <c r="E1940" s="11">
        <v>3</v>
      </c>
      <c r="F1940" s="19">
        <v>25992.82</v>
      </c>
      <c r="G1940" s="11" t="s">
        <v>11</v>
      </c>
      <c r="H1940" s="11" t="s">
        <v>11</v>
      </c>
      <c r="I1940" s="11" t="s">
        <v>13</v>
      </c>
      <c r="J1940" s="14">
        <f t="shared" si="60"/>
        <v>25905</v>
      </c>
      <c r="K1940" s="15">
        <f t="shared" si="61"/>
        <v>52</v>
      </c>
    </row>
    <row r="1941" spans="1:11" x14ac:dyDescent="0.3">
      <c r="A1941" s="11" t="s">
        <v>1972</v>
      </c>
      <c r="B1941" s="11">
        <v>2001</v>
      </c>
      <c r="C1941" s="11" t="s">
        <v>18</v>
      </c>
      <c r="D1941" s="11">
        <v>5</v>
      </c>
      <c r="E1941" s="11">
        <v>2</v>
      </c>
      <c r="F1941" s="19">
        <v>26018.95</v>
      </c>
      <c r="G1941" s="11" t="s">
        <v>11</v>
      </c>
      <c r="H1941" s="11" t="s">
        <v>11</v>
      </c>
      <c r="I1941" s="11" t="s">
        <v>23</v>
      </c>
      <c r="J1941" s="14">
        <f t="shared" si="60"/>
        <v>37047</v>
      </c>
      <c r="K1941" s="15">
        <f t="shared" si="61"/>
        <v>22</v>
      </c>
    </row>
    <row r="1942" spans="1:11" x14ac:dyDescent="0.3">
      <c r="A1942" s="11" t="s">
        <v>1973</v>
      </c>
      <c r="B1942" s="11">
        <v>2000</v>
      </c>
      <c r="C1942" s="11" t="s">
        <v>30</v>
      </c>
      <c r="D1942" s="11">
        <v>26</v>
      </c>
      <c r="E1942" s="11">
        <v>0</v>
      </c>
      <c r="F1942" s="19">
        <v>26026.97</v>
      </c>
      <c r="G1942" s="11" t="s">
        <v>11</v>
      </c>
      <c r="H1942" s="11" t="s">
        <v>12</v>
      </c>
      <c r="I1942" s="11" t="s">
        <v>42</v>
      </c>
      <c r="J1942" s="14">
        <f t="shared" si="60"/>
        <v>36886</v>
      </c>
      <c r="K1942" s="15">
        <f t="shared" si="61"/>
        <v>22</v>
      </c>
    </row>
    <row r="1943" spans="1:11" x14ac:dyDescent="0.3">
      <c r="A1943" s="11" t="s">
        <v>1974</v>
      </c>
      <c r="B1943" s="11">
        <v>1966</v>
      </c>
      <c r="C1943" s="11" t="s">
        <v>10</v>
      </c>
      <c r="D1943" s="11">
        <v>9</v>
      </c>
      <c r="E1943" s="11">
        <v>1</v>
      </c>
      <c r="F1943" s="19">
        <v>26109.33</v>
      </c>
      <c r="G1943" s="11" t="s">
        <v>11</v>
      </c>
      <c r="H1943" s="11" t="s">
        <v>12</v>
      </c>
      <c r="I1943" s="11" t="s">
        <v>23</v>
      </c>
      <c r="J1943" s="14">
        <f t="shared" si="60"/>
        <v>24297</v>
      </c>
      <c r="K1943" s="15">
        <f t="shared" si="61"/>
        <v>56</v>
      </c>
    </row>
    <row r="1944" spans="1:11" x14ac:dyDescent="0.3">
      <c r="A1944" s="11" t="s">
        <v>1975</v>
      </c>
      <c r="B1944" s="11">
        <v>2002</v>
      </c>
      <c r="C1944" s="11" t="s">
        <v>37</v>
      </c>
      <c r="D1944" s="11">
        <v>11</v>
      </c>
      <c r="E1944" s="11">
        <v>0</v>
      </c>
      <c r="F1944" s="19">
        <v>26125.67</v>
      </c>
      <c r="G1944" s="11" t="s">
        <v>11</v>
      </c>
      <c r="H1944" s="11" t="s">
        <v>16</v>
      </c>
      <c r="I1944" s="11" t="s">
        <v>13</v>
      </c>
      <c r="J1944" s="14">
        <f t="shared" si="60"/>
        <v>37540</v>
      </c>
      <c r="K1944" s="15">
        <f t="shared" si="61"/>
        <v>20</v>
      </c>
    </row>
    <row r="1945" spans="1:11" x14ac:dyDescent="0.3">
      <c r="A1945" s="11" t="s">
        <v>1976</v>
      </c>
      <c r="B1945" s="11">
        <v>1973</v>
      </c>
      <c r="C1945" s="11" t="s">
        <v>10</v>
      </c>
      <c r="D1945" s="11">
        <v>7</v>
      </c>
      <c r="E1945" s="11">
        <v>1</v>
      </c>
      <c r="F1945" s="19">
        <v>26140.36</v>
      </c>
      <c r="G1945" s="11" t="s">
        <v>11</v>
      </c>
      <c r="H1945" s="11" t="s">
        <v>12</v>
      </c>
      <c r="I1945" s="11" t="s">
        <v>42</v>
      </c>
      <c r="J1945" s="14">
        <f t="shared" si="60"/>
        <v>26852</v>
      </c>
      <c r="K1945" s="15">
        <f t="shared" si="61"/>
        <v>49</v>
      </c>
    </row>
    <row r="1946" spans="1:11" x14ac:dyDescent="0.3">
      <c r="A1946" s="11" t="s">
        <v>1977</v>
      </c>
      <c r="B1946" s="11">
        <v>1975</v>
      </c>
      <c r="C1946" s="11" t="s">
        <v>18</v>
      </c>
      <c r="D1946" s="11">
        <v>4</v>
      </c>
      <c r="E1946" s="11">
        <v>1</v>
      </c>
      <c r="F1946" s="19">
        <v>26236.58</v>
      </c>
      <c r="G1946" s="11" t="s">
        <v>11</v>
      </c>
      <c r="H1946" s="11" t="s">
        <v>16</v>
      </c>
      <c r="I1946" s="11" t="s">
        <v>42</v>
      </c>
      <c r="J1946" s="14">
        <f t="shared" si="60"/>
        <v>27549</v>
      </c>
      <c r="K1946" s="15">
        <f t="shared" si="61"/>
        <v>48</v>
      </c>
    </row>
    <row r="1947" spans="1:11" x14ac:dyDescent="0.3">
      <c r="A1947" s="11" t="s">
        <v>1978</v>
      </c>
      <c r="B1947" s="11">
        <v>2004</v>
      </c>
      <c r="C1947" s="11" t="s">
        <v>30</v>
      </c>
      <c r="D1947" s="11">
        <v>5</v>
      </c>
      <c r="E1947" s="11">
        <v>0</v>
      </c>
      <c r="F1947" s="19">
        <v>26316.59</v>
      </c>
      <c r="G1947" s="11" t="s">
        <v>11</v>
      </c>
      <c r="H1947" s="11" t="s">
        <v>12</v>
      </c>
      <c r="I1947" s="11" t="s">
        <v>42</v>
      </c>
      <c r="J1947" s="14">
        <f t="shared" si="60"/>
        <v>38326</v>
      </c>
      <c r="K1947" s="15">
        <f t="shared" si="61"/>
        <v>18</v>
      </c>
    </row>
    <row r="1948" spans="1:11" x14ac:dyDescent="0.3">
      <c r="A1948" s="11" t="s">
        <v>1979</v>
      </c>
      <c r="B1948" s="11">
        <v>1974</v>
      </c>
      <c r="C1948" s="11" t="s">
        <v>20</v>
      </c>
      <c r="D1948" s="11">
        <v>21</v>
      </c>
      <c r="E1948" s="11">
        <v>1</v>
      </c>
      <c r="F1948" s="19">
        <v>26392.26</v>
      </c>
      <c r="G1948" s="11" t="s">
        <v>11</v>
      </c>
      <c r="H1948" s="11" t="s">
        <v>11</v>
      </c>
      <c r="I1948" s="11" t="s">
        <v>247</v>
      </c>
      <c r="J1948" s="14">
        <f t="shared" si="60"/>
        <v>27293</v>
      </c>
      <c r="K1948" s="15">
        <f t="shared" si="61"/>
        <v>48</v>
      </c>
    </row>
    <row r="1949" spans="1:11" x14ac:dyDescent="0.3">
      <c r="A1949" s="11" t="s">
        <v>1980</v>
      </c>
      <c r="B1949" s="11">
        <v>1970</v>
      </c>
      <c r="C1949" s="11" t="s">
        <v>35</v>
      </c>
      <c r="D1949" s="11">
        <v>27</v>
      </c>
      <c r="E1949" s="11">
        <v>2</v>
      </c>
      <c r="F1949" s="19">
        <v>26467.1</v>
      </c>
      <c r="G1949" s="11" t="s">
        <v>11</v>
      </c>
      <c r="H1949" s="11" t="s">
        <v>12</v>
      </c>
      <c r="I1949" s="11" t="s">
        <v>23</v>
      </c>
      <c r="J1949" s="14">
        <f t="shared" si="60"/>
        <v>25807</v>
      </c>
      <c r="K1949" s="15">
        <f t="shared" si="61"/>
        <v>52</v>
      </c>
    </row>
    <row r="1950" spans="1:11" x14ac:dyDescent="0.3">
      <c r="A1950" s="11" t="s">
        <v>1981</v>
      </c>
      <c r="B1950" s="11">
        <v>2004</v>
      </c>
      <c r="C1950" s="11" t="s">
        <v>20</v>
      </c>
      <c r="D1950" s="11">
        <v>5</v>
      </c>
      <c r="E1950" s="11">
        <v>0</v>
      </c>
      <c r="F1950" s="19">
        <v>26479.4</v>
      </c>
      <c r="G1950" s="11" t="s">
        <v>11</v>
      </c>
      <c r="H1950" s="11" t="s">
        <v>11</v>
      </c>
      <c r="I1950" s="11" t="s">
        <v>42</v>
      </c>
      <c r="J1950" s="14">
        <f t="shared" si="60"/>
        <v>38235</v>
      </c>
      <c r="K1950" s="15">
        <f t="shared" si="61"/>
        <v>18</v>
      </c>
    </row>
    <row r="1951" spans="1:11" x14ac:dyDescent="0.3">
      <c r="A1951" s="11" t="s">
        <v>1982</v>
      </c>
      <c r="B1951" s="11">
        <v>1988</v>
      </c>
      <c r="C1951" s="11" t="s">
        <v>10</v>
      </c>
      <c r="D1951" s="11">
        <v>22</v>
      </c>
      <c r="E1951" s="11">
        <v>3</v>
      </c>
      <c r="F1951" s="19">
        <v>26607.89</v>
      </c>
      <c r="G1951" s="11" t="s">
        <v>11</v>
      </c>
      <c r="H1951" s="11" t="s">
        <v>16</v>
      </c>
      <c r="I1951" s="11" t="s">
        <v>42</v>
      </c>
      <c r="J1951" s="14">
        <f t="shared" si="60"/>
        <v>32346</v>
      </c>
      <c r="K1951" s="15">
        <f t="shared" si="61"/>
        <v>34</v>
      </c>
    </row>
    <row r="1952" spans="1:11" x14ac:dyDescent="0.3">
      <c r="A1952" s="11" t="s">
        <v>1983</v>
      </c>
      <c r="B1952" s="11">
        <v>1991</v>
      </c>
      <c r="C1952" s="11" t="s">
        <v>35</v>
      </c>
      <c r="D1952" s="11">
        <v>22</v>
      </c>
      <c r="E1952" s="11">
        <v>3</v>
      </c>
      <c r="F1952" s="19">
        <v>26912.560000000001</v>
      </c>
      <c r="G1952" s="11" t="s">
        <v>11</v>
      </c>
      <c r="H1952" s="11" t="s">
        <v>11</v>
      </c>
      <c r="I1952" s="11" t="s">
        <v>42</v>
      </c>
      <c r="J1952" s="14">
        <f t="shared" si="60"/>
        <v>33472</v>
      </c>
      <c r="K1952" s="15">
        <f t="shared" si="61"/>
        <v>31</v>
      </c>
    </row>
    <row r="1953" spans="1:11" x14ac:dyDescent="0.3">
      <c r="A1953" s="11" t="s">
        <v>1984</v>
      </c>
      <c r="B1953" s="11">
        <v>1958</v>
      </c>
      <c r="C1953" s="11" t="s">
        <v>30</v>
      </c>
      <c r="D1953" s="11">
        <v>25</v>
      </c>
      <c r="E1953" s="11">
        <v>0</v>
      </c>
      <c r="F1953" s="19">
        <v>26926.51</v>
      </c>
      <c r="G1953" s="11" t="s">
        <v>11</v>
      </c>
      <c r="H1953" s="11" t="s">
        <v>16</v>
      </c>
      <c r="I1953" s="11" t="s">
        <v>13</v>
      </c>
      <c r="J1953" s="14">
        <f t="shared" si="60"/>
        <v>21544</v>
      </c>
      <c r="K1953" s="15">
        <f t="shared" si="61"/>
        <v>64</v>
      </c>
    </row>
    <row r="1954" spans="1:11" x14ac:dyDescent="0.3">
      <c r="A1954" s="11" t="s">
        <v>1985</v>
      </c>
      <c r="B1954" s="11">
        <v>2002</v>
      </c>
      <c r="C1954" s="11" t="s">
        <v>18</v>
      </c>
      <c r="D1954" s="11">
        <v>17</v>
      </c>
      <c r="E1954" s="11">
        <v>0</v>
      </c>
      <c r="F1954" s="19">
        <v>26927.69</v>
      </c>
      <c r="G1954" s="11" t="s">
        <v>11</v>
      </c>
      <c r="H1954" s="11" t="s">
        <v>11</v>
      </c>
      <c r="I1954" s="11" t="s">
        <v>42</v>
      </c>
      <c r="J1954" s="14">
        <f t="shared" si="60"/>
        <v>37424</v>
      </c>
      <c r="K1954" s="15">
        <f t="shared" si="61"/>
        <v>20</v>
      </c>
    </row>
    <row r="1955" spans="1:11" x14ac:dyDescent="0.3">
      <c r="A1955" s="11" t="s">
        <v>1986</v>
      </c>
      <c r="B1955" s="11">
        <v>2000</v>
      </c>
      <c r="C1955" s="11" t="s">
        <v>15</v>
      </c>
      <c r="D1955" s="11">
        <v>9</v>
      </c>
      <c r="E1955" s="11">
        <v>0</v>
      </c>
      <c r="F1955" s="19">
        <v>26936.98</v>
      </c>
      <c r="G1955" s="11" t="s">
        <v>11</v>
      </c>
      <c r="H1955" s="11" t="s">
        <v>12</v>
      </c>
      <c r="I1955" s="11" t="s">
        <v>42</v>
      </c>
      <c r="J1955" s="14">
        <f t="shared" si="60"/>
        <v>36839</v>
      </c>
      <c r="K1955" s="15">
        <f t="shared" si="61"/>
        <v>22</v>
      </c>
    </row>
    <row r="1956" spans="1:11" x14ac:dyDescent="0.3">
      <c r="A1956" s="11" t="s">
        <v>1987</v>
      </c>
      <c r="B1956" s="11">
        <v>1960</v>
      </c>
      <c r="C1956" s="11" t="s">
        <v>10</v>
      </c>
      <c r="D1956" s="11">
        <v>9</v>
      </c>
      <c r="E1956" s="11">
        <v>1</v>
      </c>
      <c r="F1956" s="19">
        <v>27000.98</v>
      </c>
      <c r="G1956" s="11" t="s">
        <v>11</v>
      </c>
      <c r="H1956" s="11" t="s">
        <v>11</v>
      </c>
      <c r="I1956" s="11" t="s">
        <v>13</v>
      </c>
      <c r="J1956" s="14">
        <f t="shared" si="60"/>
        <v>22106</v>
      </c>
      <c r="K1956" s="15">
        <f t="shared" si="61"/>
        <v>62</v>
      </c>
    </row>
    <row r="1957" spans="1:11" x14ac:dyDescent="0.3">
      <c r="A1957" s="11" t="s">
        <v>1988</v>
      </c>
      <c r="B1957" s="11">
        <v>1958</v>
      </c>
      <c r="C1957" s="11" t="s">
        <v>18</v>
      </c>
      <c r="D1957" s="11">
        <v>30</v>
      </c>
      <c r="E1957" s="11">
        <v>0</v>
      </c>
      <c r="F1957" s="19">
        <v>27037.91</v>
      </c>
      <c r="G1957" s="11" t="s">
        <v>11</v>
      </c>
      <c r="H1957" s="11" t="s">
        <v>11</v>
      </c>
      <c r="I1957" s="11" t="s">
        <v>13</v>
      </c>
      <c r="J1957" s="14">
        <f t="shared" si="60"/>
        <v>21366</v>
      </c>
      <c r="K1957" s="15">
        <f t="shared" si="61"/>
        <v>64</v>
      </c>
    </row>
    <row r="1958" spans="1:11" x14ac:dyDescent="0.3">
      <c r="A1958" s="11" t="s">
        <v>1989</v>
      </c>
      <c r="B1958" s="11">
        <v>1994</v>
      </c>
      <c r="C1958" s="11" t="s">
        <v>10</v>
      </c>
      <c r="D1958" s="11">
        <v>2</v>
      </c>
      <c r="E1958" s="11">
        <v>0</v>
      </c>
      <c r="F1958" s="19">
        <v>27080.639999999999</v>
      </c>
      <c r="G1958" s="11" t="s">
        <v>11</v>
      </c>
      <c r="H1958" s="11" t="s">
        <v>11</v>
      </c>
      <c r="I1958" s="11" t="s">
        <v>42</v>
      </c>
      <c r="J1958" s="14">
        <f t="shared" si="60"/>
        <v>34517</v>
      </c>
      <c r="K1958" s="15">
        <f t="shared" si="61"/>
        <v>28</v>
      </c>
    </row>
    <row r="1959" spans="1:11" x14ac:dyDescent="0.3">
      <c r="A1959" s="11" t="s">
        <v>1990</v>
      </c>
      <c r="B1959" s="11">
        <v>1990</v>
      </c>
      <c r="C1959" s="11" t="s">
        <v>30</v>
      </c>
      <c r="D1959" s="11">
        <v>13</v>
      </c>
      <c r="E1959" s="11">
        <v>3</v>
      </c>
      <c r="F1959" s="19">
        <v>27092.38</v>
      </c>
      <c r="G1959" s="11" t="s">
        <v>11</v>
      </c>
      <c r="H1959" s="11" t="s">
        <v>12</v>
      </c>
      <c r="I1959" s="11" t="s">
        <v>42</v>
      </c>
      <c r="J1959" s="14">
        <f t="shared" si="60"/>
        <v>33220</v>
      </c>
      <c r="K1959" s="15">
        <f t="shared" si="61"/>
        <v>32</v>
      </c>
    </row>
    <row r="1960" spans="1:11" x14ac:dyDescent="0.3">
      <c r="A1960" s="11" t="s">
        <v>1991</v>
      </c>
      <c r="B1960" s="11">
        <v>1970</v>
      </c>
      <c r="C1960" s="11" t="s">
        <v>37</v>
      </c>
      <c r="D1960" s="11">
        <v>2</v>
      </c>
      <c r="E1960" s="11">
        <v>0</v>
      </c>
      <c r="F1960" s="19">
        <v>27117.99</v>
      </c>
      <c r="G1960" s="11" t="s">
        <v>11</v>
      </c>
      <c r="H1960" s="11" t="s">
        <v>11</v>
      </c>
      <c r="I1960" s="11" t="s">
        <v>13</v>
      </c>
      <c r="J1960" s="14">
        <f t="shared" si="60"/>
        <v>25843</v>
      </c>
      <c r="K1960" s="15">
        <f t="shared" si="61"/>
        <v>52</v>
      </c>
    </row>
    <row r="1961" spans="1:11" x14ac:dyDescent="0.3">
      <c r="A1961" s="11" t="s">
        <v>1992</v>
      </c>
      <c r="B1961" s="11">
        <v>1965</v>
      </c>
      <c r="C1961" s="11" t="s">
        <v>30</v>
      </c>
      <c r="D1961" s="11">
        <v>21</v>
      </c>
      <c r="E1961" s="11">
        <v>0</v>
      </c>
      <c r="F1961" s="19">
        <v>27218.44</v>
      </c>
      <c r="G1961" s="11" t="s">
        <v>11</v>
      </c>
      <c r="H1961" s="11" t="s">
        <v>16</v>
      </c>
      <c r="I1961" s="11" t="s">
        <v>356</v>
      </c>
      <c r="J1961" s="14">
        <f t="shared" si="60"/>
        <v>24097</v>
      </c>
      <c r="K1961" s="15">
        <f t="shared" si="61"/>
        <v>57</v>
      </c>
    </row>
    <row r="1962" spans="1:11" x14ac:dyDescent="0.3">
      <c r="A1962" s="11" t="s">
        <v>1993</v>
      </c>
      <c r="B1962" s="11">
        <v>1999</v>
      </c>
      <c r="C1962" s="11" t="s">
        <v>30</v>
      </c>
      <c r="D1962" s="11">
        <v>2</v>
      </c>
      <c r="E1962" s="11">
        <v>0</v>
      </c>
      <c r="F1962" s="19">
        <v>27236.959999999999</v>
      </c>
      <c r="G1962" s="11" t="s">
        <v>11</v>
      </c>
      <c r="H1962" s="11" t="s">
        <v>16</v>
      </c>
      <c r="I1962" s="11" t="s">
        <v>42</v>
      </c>
      <c r="J1962" s="14">
        <f t="shared" si="60"/>
        <v>36496</v>
      </c>
      <c r="K1962" s="15">
        <f t="shared" si="61"/>
        <v>23</v>
      </c>
    </row>
    <row r="1963" spans="1:11" x14ac:dyDescent="0.3">
      <c r="A1963" s="11" t="s">
        <v>1994</v>
      </c>
      <c r="B1963" s="11">
        <v>1968</v>
      </c>
      <c r="C1963" s="11" t="s">
        <v>18</v>
      </c>
      <c r="D1963" s="11">
        <v>6</v>
      </c>
      <c r="E1963" s="11">
        <v>3</v>
      </c>
      <c r="F1963" s="19">
        <v>27322.73</v>
      </c>
      <c r="G1963" s="11" t="s">
        <v>11</v>
      </c>
      <c r="H1963" s="11" t="s">
        <v>11</v>
      </c>
      <c r="I1963" s="11" t="s">
        <v>13</v>
      </c>
      <c r="J1963" s="14">
        <f t="shared" si="60"/>
        <v>24995</v>
      </c>
      <c r="K1963" s="15">
        <f t="shared" si="61"/>
        <v>55</v>
      </c>
    </row>
    <row r="1964" spans="1:11" x14ac:dyDescent="0.3">
      <c r="A1964" s="11" t="s">
        <v>1995</v>
      </c>
      <c r="B1964" s="11">
        <v>1969</v>
      </c>
      <c r="C1964" s="11" t="s">
        <v>37</v>
      </c>
      <c r="D1964" s="11">
        <v>16</v>
      </c>
      <c r="E1964" s="11">
        <v>0</v>
      </c>
      <c r="F1964" s="19">
        <v>27346.04</v>
      </c>
      <c r="G1964" s="11" t="s">
        <v>11</v>
      </c>
      <c r="H1964" s="11" t="s">
        <v>11</v>
      </c>
      <c r="I1964" s="11" t="s">
        <v>13</v>
      </c>
      <c r="J1964" s="14">
        <f t="shared" si="60"/>
        <v>25492</v>
      </c>
      <c r="K1964" s="15">
        <f t="shared" si="61"/>
        <v>53</v>
      </c>
    </row>
    <row r="1965" spans="1:11" x14ac:dyDescent="0.3">
      <c r="A1965" s="11" t="s">
        <v>1996</v>
      </c>
      <c r="B1965" s="11">
        <v>1988</v>
      </c>
      <c r="C1965" s="11" t="s">
        <v>20</v>
      </c>
      <c r="D1965" s="11">
        <v>15</v>
      </c>
      <c r="E1965" s="11">
        <v>2</v>
      </c>
      <c r="F1965" s="19">
        <v>27375.9</v>
      </c>
      <c r="G1965" s="11" t="s">
        <v>11</v>
      </c>
      <c r="H1965" s="11" t="s">
        <v>12</v>
      </c>
      <c r="I1965" s="11" t="s">
        <v>164</v>
      </c>
      <c r="J1965" s="14">
        <f t="shared" si="60"/>
        <v>32401</v>
      </c>
      <c r="K1965" s="15">
        <f t="shared" si="61"/>
        <v>34</v>
      </c>
    </row>
    <row r="1966" spans="1:11" x14ac:dyDescent="0.3">
      <c r="A1966" s="11" t="s">
        <v>1997</v>
      </c>
      <c r="B1966" s="11">
        <v>1985</v>
      </c>
      <c r="C1966" s="11" t="s">
        <v>30</v>
      </c>
      <c r="D1966" s="11">
        <v>5</v>
      </c>
      <c r="E1966" s="11">
        <v>3</v>
      </c>
      <c r="F1966" s="19">
        <v>27432.73</v>
      </c>
      <c r="G1966" s="11" t="s">
        <v>11</v>
      </c>
      <c r="H1966" s="11" t="s">
        <v>16</v>
      </c>
      <c r="I1966" s="11" t="s">
        <v>42</v>
      </c>
      <c r="J1966" s="14">
        <f t="shared" si="60"/>
        <v>31386</v>
      </c>
      <c r="K1966" s="15">
        <f t="shared" si="61"/>
        <v>37</v>
      </c>
    </row>
    <row r="1967" spans="1:11" x14ac:dyDescent="0.3">
      <c r="A1967" s="11" t="s">
        <v>1998</v>
      </c>
      <c r="B1967" s="11">
        <v>1981</v>
      </c>
      <c r="C1967" s="11" t="s">
        <v>37</v>
      </c>
      <c r="D1967" s="11">
        <v>3</v>
      </c>
      <c r="E1967" s="11">
        <v>1</v>
      </c>
      <c r="F1967" s="19">
        <v>27495.59</v>
      </c>
      <c r="G1967" s="11" t="s">
        <v>11</v>
      </c>
      <c r="H1967" s="11" t="s">
        <v>16</v>
      </c>
      <c r="I1967" s="11" t="s">
        <v>42</v>
      </c>
      <c r="J1967" s="14">
        <f t="shared" si="60"/>
        <v>29862</v>
      </c>
      <c r="K1967" s="15">
        <f t="shared" si="61"/>
        <v>41</v>
      </c>
    </row>
    <row r="1968" spans="1:11" x14ac:dyDescent="0.3">
      <c r="A1968" s="11" t="s">
        <v>1999</v>
      </c>
      <c r="B1968" s="11">
        <v>1965</v>
      </c>
      <c r="C1968" s="11" t="s">
        <v>37</v>
      </c>
      <c r="D1968" s="11">
        <v>19</v>
      </c>
      <c r="E1968" s="11">
        <v>0</v>
      </c>
      <c r="F1968" s="19">
        <v>27533.91</v>
      </c>
      <c r="G1968" s="11" t="s">
        <v>11</v>
      </c>
      <c r="H1968" s="11" t="s">
        <v>12</v>
      </c>
      <c r="I1968" s="11" t="s">
        <v>13</v>
      </c>
      <c r="J1968" s="14">
        <f t="shared" si="60"/>
        <v>24034</v>
      </c>
      <c r="K1968" s="15">
        <f t="shared" si="61"/>
        <v>57</v>
      </c>
    </row>
    <row r="1969" spans="1:11" x14ac:dyDescent="0.3">
      <c r="A1969" s="11" t="s">
        <v>2000</v>
      </c>
      <c r="B1969" s="11">
        <v>1984</v>
      </c>
      <c r="C1969" s="11" t="s">
        <v>10</v>
      </c>
      <c r="D1969" s="11">
        <v>22</v>
      </c>
      <c r="E1969" s="11">
        <v>3</v>
      </c>
      <c r="F1969" s="19">
        <v>27534.53</v>
      </c>
      <c r="G1969" s="11" t="s">
        <v>11</v>
      </c>
      <c r="H1969" s="11" t="s">
        <v>11</v>
      </c>
      <c r="I1969" s="11" t="s">
        <v>42</v>
      </c>
      <c r="J1969" s="14">
        <f t="shared" si="60"/>
        <v>30885</v>
      </c>
      <c r="K1969" s="15">
        <f t="shared" si="61"/>
        <v>38</v>
      </c>
    </row>
    <row r="1970" spans="1:11" x14ac:dyDescent="0.3">
      <c r="A1970" s="11" t="s">
        <v>2001</v>
      </c>
      <c r="B1970" s="11">
        <v>1985</v>
      </c>
      <c r="C1970" s="11" t="s">
        <v>15</v>
      </c>
      <c r="D1970" s="11">
        <v>6</v>
      </c>
      <c r="E1970" s="11">
        <v>3</v>
      </c>
      <c r="F1970" s="19">
        <v>27598.93</v>
      </c>
      <c r="G1970" s="11" t="s">
        <v>11</v>
      </c>
      <c r="H1970" s="11" t="s">
        <v>16</v>
      </c>
      <c r="I1970" s="11" t="s">
        <v>42</v>
      </c>
      <c r="J1970" s="14">
        <f t="shared" si="60"/>
        <v>31357</v>
      </c>
      <c r="K1970" s="15">
        <f t="shared" si="61"/>
        <v>37</v>
      </c>
    </row>
    <row r="1971" spans="1:11" x14ac:dyDescent="0.3">
      <c r="A1971" s="11" t="s">
        <v>2002</v>
      </c>
      <c r="B1971" s="11">
        <v>1992</v>
      </c>
      <c r="C1971" s="11" t="s">
        <v>18</v>
      </c>
      <c r="D1971" s="11">
        <v>11</v>
      </c>
      <c r="E1971" s="11">
        <v>0</v>
      </c>
      <c r="F1971" s="19">
        <v>27614.71</v>
      </c>
      <c r="G1971" s="11" t="s">
        <v>11</v>
      </c>
      <c r="H1971" s="11" t="s">
        <v>12</v>
      </c>
      <c r="I1971" s="11" t="s">
        <v>42</v>
      </c>
      <c r="J1971" s="14">
        <f t="shared" si="60"/>
        <v>33766</v>
      </c>
      <c r="K1971" s="15">
        <f t="shared" si="61"/>
        <v>30</v>
      </c>
    </row>
    <row r="1972" spans="1:11" x14ac:dyDescent="0.3">
      <c r="A1972" s="11" t="s">
        <v>2003</v>
      </c>
      <c r="B1972" s="11">
        <v>1997</v>
      </c>
      <c r="C1972" s="11" t="s">
        <v>20</v>
      </c>
      <c r="D1972" s="11">
        <v>9</v>
      </c>
      <c r="E1972" s="11">
        <v>0</v>
      </c>
      <c r="F1972" s="19">
        <v>27619.360000000001</v>
      </c>
      <c r="G1972" s="11" t="s">
        <v>11</v>
      </c>
      <c r="H1972" s="11" t="s">
        <v>12</v>
      </c>
      <c r="I1972" s="11" t="s">
        <v>42</v>
      </c>
      <c r="J1972" s="14">
        <f t="shared" si="60"/>
        <v>35682</v>
      </c>
      <c r="K1972" s="15">
        <f t="shared" si="61"/>
        <v>25</v>
      </c>
    </row>
    <row r="1973" spans="1:11" x14ac:dyDescent="0.3">
      <c r="A1973" s="11" t="s">
        <v>2004</v>
      </c>
      <c r="B1973" s="11">
        <v>1997</v>
      </c>
      <c r="C1973" s="11" t="s">
        <v>37</v>
      </c>
      <c r="D1973" s="11">
        <v>7</v>
      </c>
      <c r="E1973" s="11">
        <v>0</v>
      </c>
      <c r="F1973" s="19">
        <v>27625.17</v>
      </c>
      <c r="G1973" s="11" t="s">
        <v>16</v>
      </c>
      <c r="H1973" s="11" t="s">
        <v>16</v>
      </c>
      <c r="I1973" s="11" t="s">
        <v>42</v>
      </c>
      <c r="J1973" s="14">
        <f t="shared" si="60"/>
        <v>35710</v>
      </c>
      <c r="K1973" s="15">
        <f t="shared" si="61"/>
        <v>25</v>
      </c>
    </row>
    <row r="1974" spans="1:11" x14ac:dyDescent="0.3">
      <c r="A1974" s="11" t="s">
        <v>2005</v>
      </c>
      <c r="B1974" s="11">
        <v>1992</v>
      </c>
      <c r="C1974" s="11" t="s">
        <v>10</v>
      </c>
      <c r="D1974" s="11">
        <v>3</v>
      </c>
      <c r="E1974" s="11">
        <v>0</v>
      </c>
      <c r="F1974" s="19">
        <v>27696.11</v>
      </c>
      <c r="G1974" s="11" t="s">
        <v>16</v>
      </c>
      <c r="H1974" s="11" t="s">
        <v>11</v>
      </c>
      <c r="I1974" s="11" t="s">
        <v>42</v>
      </c>
      <c r="J1974" s="14">
        <f t="shared" si="60"/>
        <v>33788</v>
      </c>
      <c r="K1974" s="15">
        <f t="shared" si="61"/>
        <v>30</v>
      </c>
    </row>
    <row r="1975" spans="1:11" x14ac:dyDescent="0.3">
      <c r="A1975" s="11" t="s">
        <v>2006</v>
      </c>
      <c r="B1975" s="11">
        <v>2002</v>
      </c>
      <c r="C1975" s="11" t="s">
        <v>30</v>
      </c>
      <c r="D1975" s="11">
        <v>6</v>
      </c>
      <c r="E1975" s="11">
        <v>1</v>
      </c>
      <c r="F1975" s="19">
        <v>27724.29</v>
      </c>
      <c r="G1975" s="11" t="s">
        <v>16</v>
      </c>
      <c r="H1975" s="11" t="s">
        <v>12</v>
      </c>
      <c r="I1975" s="11" t="s">
        <v>13</v>
      </c>
      <c r="J1975" s="14">
        <f t="shared" si="60"/>
        <v>37596</v>
      </c>
      <c r="K1975" s="15">
        <f t="shared" si="61"/>
        <v>20</v>
      </c>
    </row>
    <row r="1976" spans="1:11" x14ac:dyDescent="0.3">
      <c r="A1976" s="11" t="s">
        <v>2007</v>
      </c>
      <c r="B1976" s="11">
        <v>1960</v>
      </c>
      <c r="C1976" s="11" t="s">
        <v>10</v>
      </c>
      <c r="D1976" s="11">
        <v>6</v>
      </c>
      <c r="E1976" s="11">
        <v>0</v>
      </c>
      <c r="F1976" s="19">
        <v>27808.73</v>
      </c>
      <c r="G1976" s="11" t="s">
        <v>16</v>
      </c>
      <c r="H1976" s="11" t="s">
        <v>16</v>
      </c>
      <c r="I1976" s="11" t="s">
        <v>13</v>
      </c>
      <c r="J1976" s="14">
        <f t="shared" si="60"/>
        <v>22103</v>
      </c>
      <c r="K1976" s="15">
        <f t="shared" si="61"/>
        <v>62</v>
      </c>
    </row>
    <row r="1977" spans="1:11" x14ac:dyDescent="0.3">
      <c r="A1977" s="11" t="s">
        <v>2008</v>
      </c>
      <c r="B1977" s="11">
        <v>1985</v>
      </c>
      <c r="C1977" s="11" t="s">
        <v>30</v>
      </c>
      <c r="D1977" s="11">
        <v>4</v>
      </c>
      <c r="E1977" s="11">
        <v>3</v>
      </c>
      <c r="F1977" s="19">
        <v>27849.94</v>
      </c>
      <c r="G1977" s="11" t="s">
        <v>16</v>
      </c>
      <c r="H1977" s="11" t="s">
        <v>16</v>
      </c>
      <c r="I1977" s="11" t="s">
        <v>42</v>
      </c>
      <c r="J1977" s="14">
        <f t="shared" si="60"/>
        <v>31385</v>
      </c>
      <c r="K1977" s="15">
        <f t="shared" si="61"/>
        <v>37</v>
      </c>
    </row>
    <row r="1978" spans="1:11" x14ac:dyDescent="0.3">
      <c r="A1978" s="11" t="s">
        <v>2009</v>
      </c>
      <c r="B1978" s="11">
        <v>1989</v>
      </c>
      <c r="C1978" s="11" t="s">
        <v>15</v>
      </c>
      <c r="D1978" s="11">
        <v>21</v>
      </c>
      <c r="E1978" s="11">
        <v>3</v>
      </c>
      <c r="F1978" s="19">
        <v>27925.86</v>
      </c>
      <c r="G1978" s="11" t="s">
        <v>16</v>
      </c>
      <c r="H1978" s="11" t="s">
        <v>11</v>
      </c>
      <c r="I1978" s="11" t="s">
        <v>42</v>
      </c>
      <c r="J1978" s="14">
        <f t="shared" si="60"/>
        <v>32833</v>
      </c>
      <c r="K1978" s="15">
        <f t="shared" si="61"/>
        <v>33</v>
      </c>
    </row>
    <row r="1979" spans="1:11" x14ac:dyDescent="0.3">
      <c r="A1979" s="11" t="s">
        <v>2010</v>
      </c>
      <c r="B1979" s="11">
        <v>1991</v>
      </c>
      <c r="C1979" s="11" t="s">
        <v>18</v>
      </c>
      <c r="D1979" s="11">
        <v>4</v>
      </c>
      <c r="E1979" s="11">
        <v>3</v>
      </c>
      <c r="F1979" s="19">
        <v>27931.11</v>
      </c>
      <c r="G1979" s="11" t="s">
        <v>16</v>
      </c>
      <c r="H1979" s="11" t="s">
        <v>12</v>
      </c>
      <c r="I1979" s="11" t="s">
        <v>42</v>
      </c>
      <c r="J1979" s="14">
        <f t="shared" si="60"/>
        <v>33393</v>
      </c>
      <c r="K1979" s="15">
        <f t="shared" si="61"/>
        <v>32</v>
      </c>
    </row>
    <row r="1980" spans="1:11" x14ac:dyDescent="0.3">
      <c r="A1980" s="11" t="s">
        <v>2011</v>
      </c>
      <c r="B1980" s="11">
        <v>1961</v>
      </c>
      <c r="C1980" s="11" t="s">
        <v>10</v>
      </c>
      <c r="D1980" s="11">
        <v>28</v>
      </c>
      <c r="E1980" s="11">
        <v>3</v>
      </c>
      <c r="F1980" s="19">
        <v>27941.29</v>
      </c>
      <c r="G1980" s="11" t="s">
        <v>16</v>
      </c>
      <c r="H1980" s="11" t="s">
        <v>12</v>
      </c>
      <c r="I1980" s="11" t="s">
        <v>42</v>
      </c>
      <c r="J1980" s="14">
        <f t="shared" si="60"/>
        <v>22490</v>
      </c>
      <c r="K1980" s="15">
        <f t="shared" si="61"/>
        <v>61</v>
      </c>
    </row>
    <row r="1981" spans="1:11" x14ac:dyDescent="0.3">
      <c r="A1981" s="11" t="s">
        <v>2012</v>
      </c>
      <c r="B1981" s="11">
        <v>1999</v>
      </c>
      <c r="C1981" s="11" t="s">
        <v>30</v>
      </c>
      <c r="D1981" s="11">
        <v>21</v>
      </c>
      <c r="E1981" s="11">
        <v>0</v>
      </c>
      <c r="F1981" s="19">
        <v>27980.77</v>
      </c>
      <c r="G1981" s="11" t="s">
        <v>16</v>
      </c>
      <c r="H1981" s="11" t="s">
        <v>16</v>
      </c>
      <c r="I1981" s="11" t="s">
        <v>42</v>
      </c>
      <c r="J1981" s="14">
        <f t="shared" si="60"/>
        <v>36515</v>
      </c>
      <c r="K1981" s="15">
        <f t="shared" si="61"/>
        <v>23</v>
      </c>
    </row>
    <row r="1982" spans="1:11" x14ac:dyDescent="0.3">
      <c r="A1982" s="11" t="s">
        <v>2013</v>
      </c>
      <c r="B1982" s="11">
        <v>1985</v>
      </c>
      <c r="C1982" s="11" t="s">
        <v>15</v>
      </c>
      <c r="D1982" s="11">
        <v>29</v>
      </c>
      <c r="E1982" s="11">
        <v>3</v>
      </c>
      <c r="F1982" s="19">
        <v>28006.94</v>
      </c>
      <c r="G1982" s="11" t="s">
        <v>16</v>
      </c>
      <c r="H1982" s="11" t="s">
        <v>11</v>
      </c>
      <c r="I1982" s="11" t="s">
        <v>42</v>
      </c>
      <c r="J1982" s="14">
        <f t="shared" si="60"/>
        <v>31380</v>
      </c>
      <c r="K1982" s="15">
        <f t="shared" si="61"/>
        <v>37</v>
      </c>
    </row>
    <row r="1983" spans="1:11" x14ac:dyDescent="0.3">
      <c r="A1983" s="11" t="s">
        <v>2014</v>
      </c>
      <c r="B1983" s="11">
        <v>1960</v>
      </c>
      <c r="C1983" s="11" t="s">
        <v>15</v>
      </c>
      <c r="D1983" s="11">
        <v>22</v>
      </c>
      <c r="E1983" s="11">
        <v>0</v>
      </c>
      <c r="F1983" s="19">
        <v>28101.33</v>
      </c>
      <c r="G1983" s="11" t="s">
        <v>16</v>
      </c>
      <c r="H1983" s="11" t="s">
        <v>11</v>
      </c>
      <c r="I1983" s="11" t="s">
        <v>166</v>
      </c>
      <c r="J1983" s="14">
        <f t="shared" si="60"/>
        <v>22242</v>
      </c>
      <c r="K1983" s="15">
        <f t="shared" si="61"/>
        <v>62</v>
      </c>
    </row>
    <row r="1984" spans="1:11" x14ac:dyDescent="0.3">
      <c r="A1984" s="11" t="s">
        <v>2015</v>
      </c>
      <c r="B1984" s="11">
        <v>1999</v>
      </c>
      <c r="C1984" s="11" t="s">
        <v>20</v>
      </c>
      <c r="D1984" s="11">
        <v>6</v>
      </c>
      <c r="E1984" s="11">
        <v>0</v>
      </c>
      <c r="F1984" s="19">
        <v>28245.34</v>
      </c>
      <c r="G1984" s="11" t="s">
        <v>16</v>
      </c>
      <c r="H1984" s="11" t="s">
        <v>12</v>
      </c>
      <c r="I1984" s="11" t="s">
        <v>42</v>
      </c>
      <c r="J1984" s="14">
        <f t="shared" si="60"/>
        <v>36409</v>
      </c>
      <c r="K1984" s="15">
        <f t="shared" si="61"/>
        <v>23</v>
      </c>
    </row>
    <row r="1985" spans="1:11" x14ac:dyDescent="0.3">
      <c r="A1985" s="11" t="s">
        <v>2016</v>
      </c>
      <c r="B1985" s="11">
        <v>1963</v>
      </c>
      <c r="C1985" s="11" t="s">
        <v>15</v>
      </c>
      <c r="D1985" s="11">
        <v>25</v>
      </c>
      <c r="E1985" s="11">
        <v>1</v>
      </c>
      <c r="F1985" s="19">
        <v>28287.9</v>
      </c>
      <c r="G1985" s="11" t="s">
        <v>16</v>
      </c>
      <c r="H1985" s="11" t="s">
        <v>16</v>
      </c>
      <c r="I1985" s="11" t="s">
        <v>13</v>
      </c>
      <c r="J1985" s="14">
        <f t="shared" si="60"/>
        <v>23340</v>
      </c>
      <c r="K1985" s="15">
        <f t="shared" si="61"/>
        <v>59</v>
      </c>
    </row>
    <row r="1986" spans="1:11" x14ac:dyDescent="0.3">
      <c r="A1986" s="11" t="s">
        <v>2017</v>
      </c>
      <c r="B1986" s="11">
        <v>1990</v>
      </c>
      <c r="C1986" s="11" t="s">
        <v>30</v>
      </c>
      <c r="D1986" s="11">
        <v>24</v>
      </c>
      <c r="E1986" s="11">
        <v>3</v>
      </c>
      <c r="F1986" s="19">
        <v>28302.33</v>
      </c>
      <c r="G1986" s="11" t="s">
        <v>16</v>
      </c>
      <c r="H1986" s="11" t="s">
        <v>11</v>
      </c>
      <c r="I1986" s="11" t="s">
        <v>42</v>
      </c>
      <c r="J1986" s="14">
        <f t="shared" ref="J1986:J2049" si="62">DATE(B1986,MONTH(DATEVALUE(C1986&amp;" 1")),D1986)</f>
        <v>33231</v>
      </c>
      <c r="K1986" s="15">
        <f t="shared" ref="K1986:K2049" si="63">DATEDIF(J1986,DATE(2023,6,8),"Y")</f>
        <v>32</v>
      </c>
    </row>
    <row r="1987" spans="1:11" x14ac:dyDescent="0.3">
      <c r="A1987" s="11" t="s">
        <v>2018</v>
      </c>
      <c r="B1987" s="11">
        <v>1977</v>
      </c>
      <c r="C1987" s="11" t="s">
        <v>30</v>
      </c>
      <c r="D1987" s="11">
        <v>2</v>
      </c>
      <c r="E1987" s="11">
        <v>1</v>
      </c>
      <c r="F1987" s="19">
        <v>28340.19</v>
      </c>
      <c r="G1987" s="11" t="s">
        <v>16</v>
      </c>
      <c r="H1987" s="11" t="s">
        <v>11</v>
      </c>
      <c r="I1987" s="11" t="s">
        <v>23</v>
      </c>
      <c r="J1987" s="14">
        <f t="shared" si="62"/>
        <v>28461</v>
      </c>
      <c r="K1987" s="15">
        <f t="shared" si="63"/>
        <v>45</v>
      </c>
    </row>
    <row r="1988" spans="1:11" x14ac:dyDescent="0.3">
      <c r="A1988" s="11" t="s">
        <v>2019</v>
      </c>
      <c r="B1988" s="11">
        <v>1974</v>
      </c>
      <c r="C1988" s="11" t="s">
        <v>20</v>
      </c>
      <c r="D1988" s="11">
        <v>16</v>
      </c>
      <c r="E1988" s="11">
        <v>1</v>
      </c>
      <c r="F1988" s="19">
        <v>28468.92</v>
      </c>
      <c r="G1988" s="11" t="s">
        <v>16</v>
      </c>
      <c r="H1988" s="11" t="s">
        <v>16</v>
      </c>
      <c r="I1988" s="11" t="s">
        <v>23</v>
      </c>
      <c r="J1988" s="14">
        <f t="shared" si="62"/>
        <v>27288</v>
      </c>
      <c r="K1988" s="15">
        <f t="shared" si="63"/>
        <v>48</v>
      </c>
    </row>
    <row r="1989" spans="1:11" x14ac:dyDescent="0.3">
      <c r="A1989" s="11" t="s">
        <v>2020</v>
      </c>
      <c r="B1989" s="11">
        <v>1982</v>
      </c>
      <c r="C1989" s="11" t="s">
        <v>30</v>
      </c>
      <c r="D1989" s="11">
        <v>11</v>
      </c>
      <c r="E1989" s="11">
        <v>1</v>
      </c>
      <c r="F1989" s="19">
        <v>28476.73</v>
      </c>
      <c r="G1989" s="11" t="s">
        <v>16</v>
      </c>
      <c r="H1989" s="11" t="s">
        <v>11</v>
      </c>
      <c r="I1989" s="11" t="s">
        <v>23</v>
      </c>
      <c r="J1989" s="14">
        <f t="shared" si="62"/>
        <v>30296</v>
      </c>
      <c r="K1989" s="15">
        <f t="shared" si="63"/>
        <v>40</v>
      </c>
    </row>
    <row r="1990" spans="1:11" x14ac:dyDescent="0.3">
      <c r="A1990" s="11" t="s">
        <v>2021</v>
      </c>
      <c r="B1990" s="11">
        <v>1985</v>
      </c>
      <c r="C1990" s="11" t="s">
        <v>20</v>
      </c>
      <c r="D1990" s="11">
        <v>27</v>
      </c>
      <c r="E1990" s="11">
        <v>3</v>
      </c>
      <c r="F1990" s="19">
        <v>28542.86</v>
      </c>
      <c r="G1990" s="11" t="s">
        <v>16</v>
      </c>
      <c r="H1990" s="11" t="s">
        <v>12</v>
      </c>
      <c r="I1990" s="11" t="s">
        <v>42</v>
      </c>
      <c r="J1990" s="14">
        <f t="shared" si="62"/>
        <v>31317</v>
      </c>
      <c r="K1990" s="15">
        <f t="shared" si="63"/>
        <v>37</v>
      </c>
    </row>
    <row r="1991" spans="1:11" x14ac:dyDescent="0.3">
      <c r="A1991" s="11" t="s">
        <v>2022</v>
      </c>
      <c r="B1991" s="11">
        <v>1990</v>
      </c>
      <c r="C1991" s="11" t="s">
        <v>30</v>
      </c>
      <c r="D1991" s="11">
        <v>5</v>
      </c>
      <c r="E1991" s="11">
        <v>3</v>
      </c>
      <c r="F1991" s="19">
        <v>28716.14</v>
      </c>
      <c r="G1991" s="11" t="s">
        <v>16</v>
      </c>
      <c r="H1991" s="11" t="s">
        <v>12</v>
      </c>
      <c r="I1991" s="11" t="s">
        <v>42</v>
      </c>
      <c r="J1991" s="14">
        <f t="shared" si="62"/>
        <v>33212</v>
      </c>
      <c r="K1991" s="15">
        <f t="shared" si="63"/>
        <v>32</v>
      </c>
    </row>
    <row r="1992" spans="1:11" x14ac:dyDescent="0.3">
      <c r="A1992" s="11" t="s">
        <v>2023</v>
      </c>
      <c r="B1992" s="11">
        <v>1961</v>
      </c>
      <c r="C1992" s="11" t="s">
        <v>35</v>
      </c>
      <c r="D1992" s="11">
        <v>3</v>
      </c>
      <c r="E1992" s="11">
        <v>1</v>
      </c>
      <c r="F1992" s="19">
        <v>28868.66</v>
      </c>
      <c r="G1992" s="11" t="s">
        <v>16</v>
      </c>
      <c r="H1992" s="11" t="s">
        <v>11</v>
      </c>
      <c r="I1992" s="11" t="s">
        <v>23</v>
      </c>
      <c r="J1992" s="14">
        <f t="shared" si="62"/>
        <v>22496</v>
      </c>
      <c r="K1992" s="15">
        <f t="shared" si="63"/>
        <v>61</v>
      </c>
    </row>
    <row r="1993" spans="1:11" x14ac:dyDescent="0.3">
      <c r="A1993" s="11" t="s">
        <v>2024</v>
      </c>
      <c r="B1993" s="11">
        <v>1962</v>
      </c>
      <c r="C1993" s="11" t="s">
        <v>10</v>
      </c>
      <c r="D1993" s="11">
        <v>25</v>
      </c>
      <c r="E1993" s="11">
        <v>0</v>
      </c>
      <c r="F1993" s="19">
        <v>28923.14</v>
      </c>
      <c r="G1993" s="11" t="s">
        <v>16</v>
      </c>
      <c r="H1993" s="11" t="s">
        <v>16</v>
      </c>
      <c r="I1993" s="11" t="s">
        <v>23</v>
      </c>
      <c r="J1993" s="14">
        <f t="shared" si="62"/>
        <v>22852</v>
      </c>
      <c r="K1993" s="15">
        <f t="shared" si="63"/>
        <v>60</v>
      </c>
    </row>
    <row r="1994" spans="1:11" x14ac:dyDescent="0.3">
      <c r="A1994" s="11" t="s">
        <v>2025</v>
      </c>
      <c r="B1994" s="11">
        <v>1959</v>
      </c>
      <c r="C1994" s="11" t="s">
        <v>30</v>
      </c>
      <c r="D1994" s="11">
        <v>5</v>
      </c>
      <c r="E1994" s="11">
        <v>0</v>
      </c>
      <c r="F1994" s="19">
        <v>28950.47</v>
      </c>
      <c r="G1994" s="11" t="s">
        <v>16</v>
      </c>
      <c r="H1994" s="11" t="s">
        <v>16</v>
      </c>
      <c r="I1994" s="11" t="s">
        <v>23</v>
      </c>
      <c r="J1994" s="14">
        <f t="shared" si="62"/>
        <v>21889</v>
      </c>
      <c r="K1994" s="15">
        <f t="shared" si="63"/>
        <v>63</v>
      </c>
    </row>
    <row r="1995" spans="1:11" x14ac:dyDescent="0.3">
      <c r="A1995" s="11" t="s">
        <v>2026</v>
      </c>
      <c r="B1995" s="11">
        <v>2003</v>
      </c>
      <c r="C1995" s="11" t="s">
        <v>20</v>
      </c>
      <c r="D1995" s="11">
        <v>1</v>
      </c>
      <c r="E1995" s="11">
        <v>0</v>
      </c>
      <c r="F1995" s="19">
        <v>28998.68</v>
      </c>
      <c r="G1995" s="11" t="s">
        <v>16</v>
      </c>
      <c r="H1995" s="11" t="s">
        <v>12</v>
      </c>
      <c r="I1995" s="11" t="s">
        <v>42</v>
      </c>
      <c r="J1995" s="14">
        <f t="shared" si="62"/>
        <v>37865</v>
      </c>
      <c r="K1995" s="15">
        <f t="shared" si="63"/>
        <v>19</v>
      </c>
    </row>
    <row r="1996" spans="1:11" x14ac:dyDescent="0.3">
      <c r="A1996" s="11" t="s">
        <v>2027</v>
      </c>
      <c r="B1996" s="11">
        <v>1992</v>
      </c>
      <c r="C1996" s="11" t="s">
        <v>10</v>
      </c>
      <c r="D1996" s="11">
        <v>7</v>
      </c>
      <c r="E1996" s="11">
        <v>0</v>
      </c>
      <c r="F1996" s="19">
        <v>29007.82</v>
      </c>
      <c r="G1996" s="11" t="s">
        <v>16</v>
      </c>
      <c r="H1996" s="11" t="s">
        <v>12</v>
      </c>
      <c r="I1996" s="11" t="s">
        <v>42</v>
      </c>
      <c r="J1996" s="14">
        <f t="shared" si="62"/>
        <v>33792</v>
      </c>
      <c r="K1996" s="15">
        <f t="shared" si="63"/>
        <v>30</v>
      </c>
    </row>
    <row r="1997" spans="1:11" x14ac:dyDescent="0.3">
      <c r="A1997" s="11" t="s">
        <v>2028</v>
      </c>
      <c r="B1997" s="11">
        <v>1980</v>
      </c>
      <c r="C1997" s="11" t="s">
        <v>10</v>
      </c>
      <c r="D1997" s="11">
        <v>14</v>
      </c>
      <c r="E1997" s="11">
        <v>2</v>
      </c>
      <c r="F1997" s="19">
        <v>29114.21</v>
      </c>
      <c r="G1997" s="11" t="s">
        <v>16</v>
      </c>
      <c r="H1997" s="11" t="s">
        <v>12</v>
      </c>
      <c r="I1997" s="11" t="s">
        <v>42</v>
      </c>
      <c r="J1997" s="14">
        <f t="shared" si="62"/>
        <v>29416</v>
      </c>
      <c r="K1997" s="15">
        <f t="shared" si="63"/>
        <v>42</v>
      </c>
    </row>
    <row r="1998" spans="1:11" x14ac:dyDescent="0.3">
      <c r="A1998" s="11" t="s">
        <v>2029</v>
      </c>
      <c r="B1998" s="11">
        <v>1978</v>
      </c>
      <c r="C1998" s="11" t="s">
        <v>15</v>
      </c>
      <c r="D1998" s="11">
        <v>29</v>
      </c>
      <c r="E1998" s="11">
        <v>2</v>
      </c>
      <c r="F1998" s="19">
        <v>29114.77</v>
      </c>
      <c r="G1998" s="11" t="s">
        <v>16</v>
      </c>
      <c r="H1998" s="11" t="s">
        <v>16</v>
      </c>
      <c r="I1998" s="11" t="s">
        <v>42</v>
      </c>
      <c r="J1998" s="14">
        <f t="shared" si="62"/>
        <v>28823</v>
      </c>
      <c r="K1998" s="15">
        <f t="shared" si="63"/>
        <v>44</v>
      </c>
    </row>
    <row r="1999" spans="1:11" x14ac:dyDescent="0.3">
      <c r="A1999" s="11" t="s">
        <v>2030</v>
      </c>
      <c r="B1999" s="11">
        <v>1961</v>
      </c>
      <c r="C1999" s="11" t="s">
        <v>30</v>
      </c>
      <c r="D1999" s="11">
        <v>24</v>
      </c>
      <c r="E1999" s="11">
        <v>0</v>
      </c>
      <c r="F1999" s="19">
        <v>29141.360000000001</v>
      </c>
      <c r="G1999" s="11" t="s">
        <v>16</v>
      </c>
      <c r="H1999" s="11" t="s">
        <v>12</v>
      </c>
      <c r="I1999" s="11" t="s">
        <v>23</v>
      </c>
      <c r="J1999" s="14">
        <f t="shared" si="62"/>
        <v>22639</v>
      </c>
      <c r="K1999" s="15">
        <f t="shared" si="63"/>
        <v>61</v>
      </c>
    </row>
    <row r="2000" spans="1:11" x14ac:dyDescent="0.3">
      <c r="A2000" s="11" t="s">
        <v>2031</v>
      </c>
      <c r="B2000" s="11">
        <v>1976</v>
      </c>
      <c r="C2000" s="11" t="s">
        <v>15</v>
      </c>
      <c r="D2000" s="11">
        <v>8</v>
      </c>
      <c r="E2000" s="11">
        <v>2</v>
      </c>
      <c r="F2000" s="19">
        <v>29160.39</v>
      </c>
      <c r="G2000" s="11" t="s">
        <v>16</v>
      </c>
      <c r="H2000" s="11" t="s">
        <v>11</v>
      </c>
      <c r="I2000" s="11" t="s">
        <v>42</v>
      </c>
      <c r="J2000" s="14">
        <f t="shared" si="62"/>
        <v>28072</v>
      </c>
      <c r="K2000" s="15">
        <f t="shared" si="63"/>
        <v>46</v>
      </c>
    </row>
    <row r="2001" spans="1:11" x14ac:dyDescent="0.3">
      <c r="A2001" s="11" t="s">
        <v>2032</v>
      </c>
      <c r="B2001" s="11">
        <v>1969</v>
      </c>
      <c r="C2001" s="11" t="s">
        <v>10</v>
      </c>
      <c r="D2001" s="11">
        <v>9</v>
      </c>
      <c r="E2001" s="11">
        <v>2</v>
      </c>
      <c r="F2001" s="19">
        <v>29186.48</v>
      </c>
      <c r="G2001" s="11" t="s">
        <v>16</v>
      </c>
      <c r="H2001" s="11" t="s">
        <v>12</v>
      </c>
      <c r="I2001" s="11" t="s">
        <v>247</v>
      </c>
      <c r="J2001" s="14">
        <f t="shared" si="62"/>
        <v>25393</v>
      </c>
      <c r="K2001" s="15">
        <f t="shared" si="63"/>
        <v>53</v>
      </c>
    </row>
    <row r="2002" spans="1:11" x14ac:dyDescent="0.3">
      <c r="A2002" s="11" t="s">
        <v>2033</v>
      </c>
      <c r="B2002" s="11">
        <v>1978</v>
      </c>
      <c r="C2002" s="11" t="s">
        <v>10</v>
      </c>
      <c r="D2002" s="11">
        <v>21</v>
      </c>
      <c r="E2002" s="11">
        <v>2</v>
      </c>
      <c r="F2002" s="19">
        <v>29227.599999999999</v>
      </c>
      <c r="G2002" s="11" t="s">
        <v>16</v>
      </c>
      <c r="H2002" s="11" t="s">
        <v>12</v>
      </c>
      <c r="I2002" s="11" t="s">
        <v>23</v>
      </c>
      <c r="J2002" s="14">
        <f t="shared" si="62"/>
        <v>28692</v>
      </c>
      <c r="K2002" s="15">
        <f t="shared" si="63"/>
        <v>44</v>
      </c>
    </row>
    <row r="2003" spans="1:11" x14ac:dyDescent="0.3">
      <c r="A2003" s="11" t="s">
        <v>2034</v>
      </c>
      <c r="B2003" s="11">
        <v>1958</v>
      </c>
      <c r="C2003" s="11" t="s">
        <v>18</v>
      </c>
      <c r="D2003" s="11">
        <v>5</v>
      </c>
      <c r="E2003" s="11">
        <v>0</v>
      </c>
      <c r="F2003" s="19">
        <v>29330.98</v>
      </c>
      <c r="G2003" s="11" t="s">
        <v>16</v>
      </c>
      <c r="H2003" s="11" t="s">
        <v>11</v>
      </c>
      <c r="I2003" s="11" t="s">
        <v>23</v>
      </c>
      <c r="J2003" s="14">
        <f t="shared" si="62"/>
        <v>21341</v>
      </c>
      <c r="K2003" s="15">
        <f t="shared" si="63"/>
        <v>65</v>
      </c>
    </row>
    <row r="2004" spans="1:11" x14ac:dyDescent="0.3">
      <c r="A2004" s="11" t="s">
        <v>2035</v>
      </c>
      <c r="B2004" s="11">
        <v>1985</v>
      </c>
      <c r="C2004" s="11" t="s">
        <v>15</v>
      </c>
      <c r="D2004" s="11">
        <v>7</v>
      </c>
      <c r="E2004" s="11">
        <v>3</v>
      </c>
      <c r="F2004" s="19">
        <v>29352.560000000001</v>
      </c>
      <c r="G2004" s="11" t="s">
        <v>16</v>
      </c>
      <c r="H2004" s="11" t="s">
        <v>16</v>
      </c>
      <c r="I2004" s="11" t="s">
        <v>42</v>
      </c>
      <c r="J2004" s="14">
        <f t="shared" si="62"/>
        <v>31358</v>
      </c>
      <c r="K2004" s="15">
        <f t="shared" si="63"/>
        <v>37</v>
      </c>
    </row>
    <row r="2005" spans="1:11" x14ac:dyDescent="0.3">
      <c r="A2005" s="11" t="s">
        <v>2036</v>
      </c>
      <c r="B2005" s="11">
        <v>1987</v>
      </c>
      <c r="C2005" s="11" t="s">
        <v>10</v>
      </c>
      <c r="D2005" s="11">
        <v>16</v>
      </c>
      <c r="E2005" s="11">
        <v>3</v>
      </c>
      <c r="F2005" s="19">
        <v>29443.59</v>
      </c>
      <c r="G2005" s="11" t="s">
        <v>16</v>
      </c>
      <c r="H2005" s="11" t="s">
        <v>16</v>
      </c>
      <c r="I2005" s="11" t="s">
        <v>42</v>
      </c>
      <c r="J2005" s="14">
        <f t="shared" si="62"/>
        <v>31974</v>
      </c>
      <c r="K2005" s="15">
        <f t="shared" si="63"/>
        <v>35</v>
      </c>
    </row>
    <row r="2006" spans="1:11" x14ac:dyDescent="0.3">
      <c r="A2006" s="11" t="s">
        <v>2037</v>
      </c>
      <c r="B2006" s="11">
        <v>1959</v>
      </c>
      <c r="C2006" s="11" t="s">
        <v>37</v>
      </c>
      <c r="D2006" s="11">
        <v>20</v>
      </c>
      <c r="E2006" s="11">
        <v>0</v>
      </c>
      <c r="F2006" s="19">
        <v>29523.17</v>
      </c>
      <c r="G2006" s="11" t="s">
        <v>16</v>
      </c>
      <c r="H2006" s="11" t="s">
        <v>11</v>
      </c>
      <c r="I2006" s="11" t="s">
        <v>247</v>
      </c>
      <c r="J2006" s="14">
        <f t="shared" si="62"/>
        <v>21843</v>
      </c>
      <c r="K2006" s="15">
        <f t="shared" si="63"/>
        <v>63</v>
      </c>
    </row>
    <row r="2007" spans="1:11" x14ac:dyDescent="0.3">
      <c r="A2007" s="11" t="s">
        <v>2038</v>
      </c>
      <c r="B2007" s="11">
        <v>1975</v>
      </c>
      <c r="C2007" s="11" t="s">
        <v>15</v>
      </c>
      <c r="D2007" s="11">
        <v>3</v>
      </c>
      <c r="E2007" s="11">
        <v>1</v>
      </c>
      <c r="F2007" s="19">
        <v>29583.8</v>
      </c>
      <c r="G2007" s="11" t="s">
        <v>16</v>
      </c>
      <c r="H2007" s="11" t="s">
        <v>16</v>
      </c>
      <c r="I2007" s="11" t="s">
        <v>42</v>
      </c>
      <c r="J2007" s="14">
        <f t="shared" si="62"/>
        <v>27701</v>
      </c>
      <c r="K2007" s="15">
        <f t="shared" si="63"/>
        <v>47</v>
      </c>
    </row>
    <row r="2008" spans="1:11" x14ac:dyDescent="0.3">
      <c r="A2008" s="11" t="s">
        <v>2039</v>
      </c>
      <c r="B2008" s="11">
        <v>1993</v>
      </c>
      <c r="C2008" s="11" t="s">
        <v>10</v>
      </c>
      <c r="D2008" s="11">
        <v>27</v>
      </c>
      <c r="E2008" s="11">
        <v>0</v>
      </c>
      <c r="F2008" s="19">
        <v>29622.69</v>
      </c>
      <c r="G2008" s="11" t="s">
        <v>16</v>
      </c>
      <c r="H2008" s="11" t="s">
        <v>16</v>
      </c>
      <c r="I2008" s="11" t="s">
        <v>42</v>
      </c>
      <c r="J2008" s="14">
        <f t="shared" si="62"/>
        <v>34177</v>
      </c>
      <c r="K2008" s="15">
        <f t="shared" si="63"/>
        <v>29</v>
      </c>
    </row>
    <row r="2009" spans="1:11" x14ac:dyDescent="0.3">
      <c r="A2009" s="11" t="s">
        <v>2040</v>
      </c>
      <c r="B2009" s="11">
        <v>1973</v>
      </c>
      <c r="C2009" s="11" t="s">
        <v>35</v>
      </c>
      <c r="D2009" s="11">
        <v>23</v>
      </c>
      <c r="E2009" s="11">
        <v>0</v>
      </c>
      <c r="F2009" s="19">
        <v>29757.69</v>
      </c>
      <c r="G2009" s="11" t="s">
        <v>16</v>
      </c>
      <c r="H2009" s="11" t="s">
        <v>12</v>
      </c>
      <c r="I2009" s="11" t="s">
        <v>42</v>
      </c>
      <c r="J2009" s="14">
        <f t="shared" si="62"/>
        <v>26899</v>
      </c>
      <c r="K2009" s="15">
        <f t="shared" si="63"/>
        <v>49</v>
      </c>
    </row>
    <row r="2010" spans="1:11" x14ac:dyDescent="0.3">
      <c r="A2010" s="11" t="s">
        <v>2041</v>
      </c>
      <c r="B2010" s="11">
        <v>1998</v>
      </c>
      <c r="C2010" s="11" t="s">
        <v>18</v>
      </c>
      <c r="D2010" s="11">
        <v>20</v>
      </c>
      <c r="E2010" s="11">
        <v>0</v>
      </c>
      <c r="F2010" s="19">
        <v>29760.6</v>
      </c>
      <c r="G2010" s="11" t="s">
        <v>16</v>
      </c>
      <c r="H2010" s="11" t="s">
        <v>11</v>
      </c>
      <c r="I2010" s="11" t="s">
        <v>42</v>
      </c>
      <c r="J2010" s="14">
        <f t="shared" si="62"/>
        <v>35966</v>
      </c>
      <c r="K2010" s="15">
        <f t="shared" si="63"/>
        <v>24</v>
      </c>
    </row>
    <row r="2011" spans="1:11" x14ac:dyDescent="0.3">
      <c r="A2011" s="11" t="s">
        <v>2042</v>
      </c>
      <c r="B2011" s="11">
        <v>1981</v>
      </c>
      <c r="C2011" s="11" t="s">
        <v>35</v>
      </c>
      <c r="D2011" s="11">
        <v>13</v>
      </c>
      <c r="E2011" s="11">
        <v>1</v>
      </c>
      <c r="F2011" s="19">
        <v>29816.639999999999</v>
      </c>
      <c r="G2011" s="11" t="s">
        <v>16</v>
      </c>
      <c r="H2011" s="11" t="s">
        <v>11</v>
      </c>
      <c r="I2011" s="11" t="s">
        <v>42</v>
      </c>
      <c r="J2011" s="14">
        <f t="shared" si="62"/>
        <v>29811</v>
      </c>
      <c r="K2011" s="15">
        <f t="shared" si="63"/>
        <v>41</v>
      </c>
    </row>
    <row r="2012" spans="1:11" x14ac:dyDescent="0.3">
      <c r="A2012" s="11" t="s">
        <v>2043</v>
      </c>
      <c r="B2012" s="11">
        <v>1982</v>
      </c>
      <c r="C2012" s="11" t="s">
        <v>37</v>
      </c>
      <c r="D2012" s="11">
        <v>29</v>
      </c>
      <c r="E2012" s="11">
        <v>3</v>
      </c>
      <c r="F2012" s="19">
        <v>29818.76</v>
      </c>
      <c r="G2012" s="11" t="s">
        <v>16</v>
      </c>
      <c r="H2012" s="11" t="s">
        <v>16</v>
      </c>
      <c r="I2012" s="11" t="s">
        <v>23</v>
      </c>
      <c r="J2012" s="14">
        <f t="shared" si="62"/>
        <v>30253</v>
      </c>
      <c r="K2012" s="15">
        <f t="shared" si="63"/>
        <v>40</v>
      </c>
    </row>
    <row r="2013" spans="1:11" x14ac:dyDescent="0.3">
      <c r="A2013" s="11" t="s">
        <v>2044</v>
      </c>
      <c r="B2013" s="11">
        <v>1989</v>
      </c>
      <c r="C2013" s="11" t="s">
        <v>30</v>
      </c>
      <c r="D2013" s="11">
        <v>30</v>
      </c>
      <c r="E2013" s="11">
        <v>3</v>
      </c>
      <c r="F2013" s="19">
        <v>29852.48</v>
      </c>
      <c r="G2013" s="11" t="s">
        <v>16</v>
      </c>
      <c r="H2013" s="11" t="s">
        <v>12</v>
      </c>
      <c r="I2013" s="11" t="s">
        <v>42</v>
      </c>
      <c r="J2013" s="14">
        <f t="shared" si="62"/>
        <v>32872</v>
      </c>
      <c r="K2013" s="15">
        <f t="shared" si="63"/>
        <v>33</v>
      </c>
    </row>
    <row r="2014" spans="1:11" x14ac:dyDescent="0.3">
      <c r="A2014" s="11" t="s">
        <v>2045</v>
      </c>
      <c r="B2014" s="11">
        <v>1975</v>
      </c>
      <c r="C2014" s="11" t="s">
        <v>35</v>
      </c>
      <c r="D2014" s="11">
        <v>19</v>
      </c>
      <c r="E2014" s="11">
        <v>1</v>
      </c>
      <c r="F2014" s="19">
        <v>29899.25</v>
      </c>
      <c r="G2014" s="11" t="s">
        <v>16</v>
      </c>
      <c r="H2014" s="11" t="s">
        <v>12</v>
      </c>
      <c r="I2014" s="11" t="s">
        <v>42</v>
      </c>
      <c r="J2014" s="14">
        <f t="shared" si="62"/>
        <v>27625</v>
      </c>
      <c r="K2014" s="15">
        <f t="shared" si="63"/>
        <v>47</v>
      </c>
    </row>
    <row r="2015" spans="1:11" x14ac:dyDescent="0.3">
      <c r="A2015" s="11" t="s">
        <v>2046</v>
      </c>
      <c r="B2015" s="11">
        <v>1988</v>
      </c>
      <c r="C2015" s="11" t="s">
        <v>30</v>
      </c>
      <c r="D2015" s="11">
        <v>30</v>
      </c>
      <c r="E2015" s="11">
        <v>3</v>
      </c>
      <c r="F2015" s="19">
        <v>29929.56</v>
      </c>
      <c r="G2015" s="11" t="s">
        <v>16</v>
      </c>
      <c r="H2015" s="11" t="s">
        <v>16</v>
      </c>
      <c r="I2015" s="11" t="s">
        <v>42</v>
      </c>
      <c r="J2015" s="14">
        <f t="shared" si="62"/>
        <v>32507</v>
      </c>
      <c r="K2015" s="15">
        <f t="shared" si="63"/>
        <v>34</v>
      </c>
    </row>
    <row r="2016" spans="1:11" x14ac:dyDescent="0.3">
      <c r="A2016" s="11" t="s">
        <v>2047</v>
      </c>
      <c r="B2016" s="11">
        <v>1976</v>
      </c>
      <c r="C2016" s="11" t="s">
        <v>18</v>
      </c>
      <c r="D2016" s="11">
        <v>12</v>
      </c>
      <c r="E2016" s="11">
        <v>2</v>
      </c>
      <c r="F2016" s="19">
        <v>29933.75</v>
      </c>
      <c r="G2016" s="11" t="s">
        <v>16</v>
      </c>
      <c r="H2016" s="11" t="s">
        <v>16</v>
      </c>
      <c r="I2016" s="11" t="s">
        <v>42</v>
      </c>
      <c r="J2016" s="14">
        <f t="shared" si="62"/>
        <v>27923</v>
      </c>
      <c r="K2016" s="15">
        <f t="shared" si="63"/>
        <v>46</v>
      </c>
    </row>
    <row r="2017" spans="1:11" x14ac:dyDescent="0.3">
      <c r="A2017" s="11" t="s">
        <v>2048</v>
      </c>
      <c r="B2017" s="11">
        <v>1991</v>
      </c>
      <c r="C2017" s="11" t="s">
        <v>37</v>
      </c>
      <c r="D2017" s="11">
        <v>5</v>
      </c>
      <c r="E2017" s="11">
        <v>3</v>
      </c>
      <c r="F2017" s="19">
        <v>29969.67</v>
      </c>
      <c r="G2017" s="11" t="s">
        <v>16</v>
      </c>
      <c r="H2017" s="11" t="s">
        <v>16</v>
      </c>
      <c r="I2017" s="11" t="s">
        <v>42</v>
      </c>
      <c r="J2017" s="14">
        <f t="shared" si="62"/>
        <v>33516</v>
      </c>
      <c r="K2017" s="15">
        <f t="shared" si="63"/>
        <v>31</v>
      </c>
    </row>
    <row r="2018" spans="1:11" x14ac:dyDescent="0.3">
      <c r="A2018" s="11" t="s">
        <v>2049</v>
      </c>
      <c r="B2018" s="11">
        <v>1981</v>
      </c>
      <c r="C2018" s="11" t="s">
        <v>35</v>
      </c>
      <c r="D2018" s="11">
        <v>4</v>
      </c>
      <c r="E2018" s="11">
        <v>1</v>
      </c>
      <c r="F2018" s="19">
        <v>30026.87</v>
      </c>
      <c r="G2018" s="11" t="s">
        <v>11</v>
      </c>
      <c r="H2018" s="11" t="s">
        <v>12</v>
      </c>
      <c r="I2018" s="11" t="s">
        <v>23</v>
      </c>
      <c r="J2018" s="14">
        <f t="shared" si="62"/>
        <v>29802</v>
      </c>
      <c r="K2018" s="15">
        <f t="shared" si="63"/>
        <v>41</v>
      </c>
    </row>
    <row r="2019" spans="1:11" x14ac:dyDescent="0.3">
      <c r="A2019" s="11" t="s">
        <v>2050</v>
      </c>
      <c r="B2019" s="11">
        <v>1967</v>
      </c>
      <c r="C2019" s="11" t="s">
        <v>18</v>
      </c>
      <c r="D2019" s="11">
        <v>16</v>
      </c>
      <c r="E2019" s="11">
        <v>3</v>
      </c>
      <c r="F2019" s="19">
        <v>30063.58</v>
      </c>
      <c r="G2019" s="11" t="s">
        <v>16</v>
      </c>
      <c r="H2019" s="11" t="s">
        <v>16</v>
      </c>
      <c r="I2019" s="11" t="s">
        <v>23</v>
      </c>
      <c r="J2019" s="14">
        <f t="shared" si="62"/>
        <v>24639</v>
      </c>
      <c r="K2019" s="15">
        <f t="shared" si="63"/>
        <v>55</v>
      </c>
    </row>
    <row r="2020" spans="1:11" x14ac:dyDescent="0.3">
      <c r="A2020" s="11" t="s">
        <v>2051</v>
      </c>
      <c r="B2020" s="11">
        <v>1979</v>
      </c>
      <c r="C2020" s="11" t="s">
        <v>20</v>
      </c>
      <c r="D2020" s="11">
        <v>2</v>
      </c>
      <c r="E2020" s="11">
        <v>2</v>
      </c>
      <c r="F2020" s="19">
        <v>30095.97</v>
      </c>
      <c r="G2020" s="11" t="s">
        <v>11</v>
      </c>
      <c r="H2020" s="11" t="s">
        <v>12</v>
      </c>
      <c r="I2020" s="11" t="s">
        <v>42</v>
      </c>
      <c r="J2020" s="14">
        <f t="shared" si="62"/>
        <v>29100</v>
      </c>
      <c r="K2020" s="15">
        <f t="shared" si="63"/>
        <v>43</v>
      </c>
    </row>
    <row r="2021" spans="1:11" x14ac:dyDescent="0.3">
      <c r="A2021" s="11" t="s">
        <v>2052</v>
      </c>
      <c r="B2021" s="11">
        <v>1971</v>
      </c>
      <c r="C2021" s="11" t="s">
        <v>30</v>
      </c>
      <c r="D2021" s="11">
        <v>25</v>
      </c>
      <c r="E2021" s="11">
        <v>0</v>
      </c>
      <c r="F2021" s="19">
        <v>30134.75</v>
      </c>
      <c r="G2021" s="11" t="s">
        <v>11</v>
      </c>
      <c r="H2021" s="11" t="s">
        <v>12</v>
      </c>
      <c r="I2021" s="11" t="s">
        <v>42</v>
      </c>
      <c r="J2021" s="14">
        <f t="shared" si="62"/>
        <v>26292</v>
      </c>
      <c r="K2021" s="15">
        <f t="shared" si="63"/>
        <v>51</v>
      </c>
    </row>
    <row r="2022" spans="1:11" x14ac:dyDescent="0.3">
      <c r="A2022" s="11" t="s">
        <v>2053</v>
      </c>
      <c r="B2022" s="11">
        <v>1958</v>
      </c>
      <c r="C2022" s="11" t="s">
        <v>35</v>
      </c>
      <c r="D2022" s="11">
        <v>11</v>
      </c>
      <c r="E2022" s="11">
        <v>1</v>
      </c>
      <c r="F2022" s="19">
        <v>30166.62</v>
      </c>
      <c r="G2022" s="11" t="s">
        <v>16</v>
      </c>
      <c r="H2022" s="11" t="s">
        <v>12</v>
      </c>
      <c r="I2022" s="11" t="s">
        <v>23</v>
      </c>
      <c r="J2022" s="14">
        <f t="shared" si="62"/>
        <v>21408</v>
      </c>
      <c r="K2022" s="15">
        <f t="shared" si="63"/>
        <v>64</v>
      </c>
    </row>
    <row r="2023" spans="1:11" x14ac:dyDescent="0.3">
      <c r="A2023" s="11" t="s">
        <v>2054</v>
      </c>
      <c r="B2023" s="11">
        <v>1963</v>
      </c>
      <c r="C2023" s="11" t="s">
        <v>20</v>
      </c>
      <c r="D2023" s="11">
        <v>13</v>
      </c>
      <c r="E2023" s="11">
        <v>3</v>
      </c>
      <c r="F2023" s="19">
        <v>30184.94</v>
      </c>
      <c r="G2023" s="11" t="s">
        <v>16</v>
      </c>
      <c r="H2023" s="11" t="s">
        <v>16</v>
      </c>
      <c r="I2023" s="11" t="s">
        <v>276</v>
      </c>
      <c r="J2023" s="14">
        <f t="shared" si="62"/>
        <v>23267</v>
      </c>
      <c r="K2023" s="15">
        <f t="shared" si="63"/>
        <v>59</v>
      </c>
    </row>
    <row r="2024" spans="1:11" x14ac:dyDescent="0.3">
      <c r="A2024" s="11" t="s">
        <v>2055</v>
      </c>
      <c r="B2024" s="11">
        <v>1962</v>
      </c>
      <c r="C2024" s="11" t="s">
        <v>20</v>
      </c>
      <c r="D2024" s="11">
        <v>15</v>
      </c>
      <c r="E2024" s="11">
        <v>0</v>
      </c>
      <c r="F2024" s="19">
        <v>30260</v>
      </c>
      <c r="G2024" s="11" t="s">
        <v>16</v>
      </c>
      <c r="H2024" s="11" t="s">
        <v>16</v>
      </c>
      <c r="I2024" s="11" t="s">
        <v>276</v>
      </c>
      <c r="J2024" s="14">
        <f t="shared" si="62"/>
        <v>22904</v>
      </c>
      <c r="K2024" s="15">
        <f t="shared" si="63"/>
        <v>60</v>
      </c>
    </row>
    <row r="2025" spans="1:11" x14ac:dyDescent="0.3">
      <c r="A2025" s="11" t="s">
        <v>2056</v>
      </c>
      <c r="B2025" s="11">
        <v>1972</v>
      </c>
      <c r="C2025" s="11" t="s">
        <v>10</v>
      </c>
      <c r="D2025" s="11">
        <v>24</v>
      </c>
      <c r="E2025" s="11">
        <v>2</v>
      </c>
      <c r="F2025" s="19">
        <v>30284.639999999999</v>
      </c>
      <c r="G2025" s="11" t="s">
        <v>16</v>
      </c>
      <c r="H2025" s="11" t="s">
        <v>16</v>
      </c>
      <c r="I2025" s="11" t="s">
        <v>23</v>
      </c>
      <c r="J2025" s="14">
        <f t="shared" si="62"/>
        <v>26504</v>
      </c>
      <c r="K2025" s="15">
        <f t="shared" si="63"/>
        <v>50</v>
      </c>
    </row>
    <row r="2026" spans="1:11" x14ac:dyDescent="0.3">
      <c r="A2026" s="11" t="s">
        <v>2057</v>
      </c>
      <c r="B2026" s="11">
        <v>2004</v>
      </c>
      <c r="C2026" s="11" t="s">
        <v>18</v>
      </c>
      <c r="D2026" s="11">
        <v>1</v>
      </c>
      <c r="E2026" s="11">
        <v>0</v>
      </c>
      <c r="F2026" s="19">
        <v>30328.27</v>
      </c>
      <c r="G2026" s="11" t="s">
        <v>11</v>
      </c>
      <c r="H2026" s="11" t="s">
        <v>11</v>
      </c>
      <c r="I2026" s="11" t="s">
        <v>42</v>
      </c>
      <c r="J2026" s="14">
        <f t="shared" si="62"/>
        <v>38139</v>
      </c>
      <c r="K2026" s="15">
        <f t="shared" si="63"/>
        <v>19</v>
      </c>
    </row>
    <row r="2027" spans="1:11" x14ac:dyDescent="0.3">
      <c r="A2027" s="11" t="s">
        <v>2058</v>
      </c>
      <c r="B2027" s="11">
        <v>1969</v>
      </c>
      <c r="C2027" s="11" t="s">
        <v>10</v>
      </c>
      <c r="D2027" s="11">
        <v>30</v>
      </c>
      <c r="E2027" s="11">
        <v>0</v>
      </c>
      <c r="F2027" s="19">
        <v>30366.93</v>
      </c>
      <c r="G2027" s="11" t="s">
        <v>11</v>
      </c>
      <c r="H2027" s="11" t="s">
        <v>11</v>
      </c>
      <c r="I2027" s="11" t="s">
        <v>42</v>
      </c>
      <c r="J2027" s="14">
        <f t="shared" si="62"/>
        <v>25414</v>
      </c>
      <c r="K2027" s="15">
        <f t="shared" si="63"/>
        <v>53</v>
      </c>
    </row>
    <row r="2028" spans="1:11" x14ac:dyDescent="0.3">
      <c r="A2028" s="11" t="s">
        <v>2059</v>
      </c>
      <c r="B2028" s="11">
        <v>1976</v>
      </c>
      <c r="C2028" s="11" t="s">
        <v>20</v>
      </c>
      <c r="D2028" s="11">
        <v>3</v>
      </c>
      <c r="E2028" s="11">
        <v>2</v>
      </c>
      <c r="F2028" s="19">
        <v>30409.53</v>
      </c>
      <c r="G2028" s="11" t="s">
        <v>11</v>
      </c>
      <c r="H2028" s="11" t="s">
        <v>12</v>
      </c>
      <c r="I2028" s="11" t="s">
        <v>23</v>
      </c>
      <c r="J2028" s="14">
        <f t="shared" si="62"/>
        <v>28006</v>
      </c>
      <c r="K2028" s="15">
        <f t="shared" si="63"/>
        <v>46</v>
      </c>
    </row>
    <row r="2029" spans="1:11" x14ac:dyDescent="0.3">
      <c r="A2029" s="11" t="s">
        <v>2060</v>
      </c>
      <c r="B2029" s="11">
        <v>1998</v>
      </c>
      <c r="C2029" s="11" t="s">
        <v>37</v>
      </c>
      <c r="D2029" s="11">
        <v>28</v>
      </c>
      <c r="E2029" s="11">
        <v>0</v>
      </c>
      <c r="F2029" s="19">
        <v>30422.03</v>
      </c>
      <c r="G2029" s="11" t="s">
        <v>11</v>
      </c>
      <c r="H2029" s="11" t="s">
        <v>12</v>
      </c>
      <c r="I2029" s="11" t="s">
        <v>42</v>
      </c>
      <c r="J2029" s="14">
        <f t="shared" si="62"/>
        <v>36096</v>
      </c>
      <c r="K2029" s="15">
        <f t="shared" si="63"/>
        <v>24</v>
      </c>
    </row>
    <row r="2030" spans="1:11" x14ac:dyDescent="0.3">
      <c r="A2030" s="11" t="s">
        <v>2061</v>
      </c>
      <c r="B2030" s="11">
        <v>1983</v>
      </c>
      <c r="C2030" s="11" t="s">
        <v>20</v>
      </c>
      <c r="D2030" s="11">
        <v>3</v>
      </c>
      <c r="E2030" s="11">
        <v>3</v>
      </c>
      <c r="F2030" s="19">
        <v>30457.37</v>
      </c>
      <c r="G2030" s="11" t="s">
        <v>11</v>
      </c>
      <c r="H2030" s="11" t="s">
        <v>16</v>
      </c>
      <c r="I2030" s="11" t="s">
        <v>23</v>
      </c>
      <c r="J2030" s="14">
        <f t="shared" si="62"/>
        <v>30562</v>
      </c>
      <c r="K2030" s="15">
        <f t="shared" si="63"/>
        <v>39</v>
      </c>
    </row>
    <row r="2031" spans="1:11" x14ac:dyDescent="0.3">
      <c r="A2031" s="11" t="s">
        <v>2062</v>
      </c>
      <c r="B2031" s="11">
        <v>1986</v>
      </c>
      <c r="C2031" s="11" t="s">
        <v>35</v>
      </c>
      <c r="D2031" s="11">
        <v>10</v>
      </c>
      <c r="E2031" s="11">
        <v>3</v>
      </c>
      <c r="F2031" s="19">
        <v>30530.5</v>
      </c>
      <c r="G2031" s="11" t="s">
        <v>11</v>
      </c>
      <c r="H2031" s="11" t="s">
        <v>16</v>
      </c>
      <c r="I2031" s="11" t="s">
        <v>42</v>
      </c>
      <c r="J2031" s="14">
        <f t="shared" si="62"/>
        <v>31634</v>
      </c>
      <c r="K2031" s="15">
        <f t="shared" si="63"/>
        <v>36</v>
      </c>
    </row>
    <row r="2032" spans="1:11" x14ac:dyDescent="0.3">
      <c r="A2032" s="11" t="s">
        <v>2063</v>
      </c>
      <c r="B2032" s="11">
        <v>1970</v>
      </c>
      <c r="C2032" s="11" t="s">
        <v>15</v>
      </c>
      <c r="D2032" s="11">
        <v>11</v>
      </c>
      <c r="E2032" s="11">
        <v>0</v>
      </c>
      <c r="F2032" s="19">
        <v>30625.65</v>
      </c>
      <c r="G2032" s="11" t="s">
        <v>11</v>
      </c>
      <c r="H2032" s="11" t="s">
        <v>12</v>
      </c>
      <c r="I2032" s="11" t="s">
        <v>42</v>
      </c>
      <c r="J2032" s="14">
        <f t="shared" si="62"/>
        <v>25883</v>
      </c>
      <c r="K2032" s="15">
        <f t="shared" si="63"/>
        <v>52</v>
      </c>
    </row>
    <row r="2033" spans="1:11" x14ac:dyDescent="0.3">
      <c r="A2033" s="11" t="s">
        <v>2064</v>
      </c>
      <c r="B2033" s="11">
        <v>1999</v>
      </c>
      <c r="C2033" s="11" t="s">
        <v>20</v>
      </c>
      <c r="D2033" s="11">
        <v>21</v>
      </c>
      <c r="E2033" s="11">
        <v>0</v>
      </c>
      <c r="F2033" s="19">
        <v>30697.71</v>
      </c>
      <c r="G2033" s="11" t="s">
        <v>16</v>
      </c>
      <c r="H2033" s="11" t="s">
        <v>11</v>
      </c>
      <c r="I2033" s="11" t="s">
        <v>42</v>
      </c>
      <c r="J2033" s="14">
        <f t="shared" si="62"/>
        <v>36424</v>
      </c>
      <c r="K2033" s="15">
        <f t="shared" si="63"/>
        <v>23</v>
      </c>
    </row>
    <row r="2034" spans="1:11" x14ac:dyDescent="0.3">
      <c r="A2034" s="11" t="s">
        <v>2065</v>
      </c>
      <c r="B2034" s="11">
        <v>1983</v>
      </c>
      <c r="C2034" s="11" t="s">
        <v>30</v>
      </c>
      <c r="D2034" s="11">
        <v>21</v>
      </c>
      <c r="E2034" s="11">
        <v>3</v>
      </c>
      <c r="F2034" s="19">
        <v>30724.44</v>
      </c>
      <c r="G2034" s="11" t="s">
        <v>11</v>
      </c>
      <c r="H2034" s="11" t="s">
        <v>12</v>
      </c>
      <c r="I2034" s="11" t="s">
        <v>42</v>
      </c>
      <c r="J2034" s="14">
        <f t="shared" si="62"/>
        <v>30671</v>
      </c>
      <c r="K2034" s="15">
        <f t="shared" si="63"/>
        <v>39</v>
      </c>
    </row>
    <row r="2035" spans="1:11" x14ac:dyDescent="0.3">
      <c r="A2035" s="11" t="s">
        <v>2066</v>
      </c>
      <c r="B2035" s="11">
        <v>1988</v>
      </c>
      <c r="C2035" s="11" t="s">
        <v>20</v>
      </c>
      <c r="D2035" s="11">
        <v>5</v>
      </c>
      <c r="E2035" s="11">
        <v>3</v>
      </c>
      <c r="F2035" s="19">
        <v>30763.01</v>
      </c>
      <c r="G2035" s="11" t="s">
        <v>11</v>
      </c>
      <c r="H2035" s="11" t="s">
        <v>16</v>
      </c>
      <c r="I2035" s="11" t="s">
        <v>42</v>
      </c>
      <c r="J2035" s="14">
        <f t="shared" si="62"/>
        <v>32391</v>
      </c>
      <c r="K2035" s="15">
        <f t="shared" si="63"/>
        <v>34</v>
      </c>
    </row>
    <row r="2036" spans="1:11" x14ac:dyDescent="0.3">
      <c r="A2036" s="11" t="s">
        <v>2067</v>
      </c>
      <c r="B2036" s="11">
        <v>1961</v>
      </c>
      <c r="C2036" s="11" t="s">
        <v>20</v>
      </c>
      <c r="D2036" s="11">
        <v>9</v>
      </c>
      <c r="E2036" s="11">
        <v>3</v>
      </c>
      <c r="F2036" s="19">
        <v>30942.19</v>
      </c>
      <c r="G2036" s="11" t="s">
        <v>11</v>
      </c>
      <c r="H2036" s="11" t="s">
        <v>11</v>
      </c>
      <c r="I2036" s="11" t="s">
        <v>13</v>
      </c>
      <c r="J2036" s="14">
        <f t="shared" si="62"/>
        <v>22533</v>
      </c>
      <c r="K2036" s="15">
        <f t="shared" si="63"/>
        <v>61</v>
      </c>
    </row>
    <row r="2037" spans="1:11" x14ac:dyDescent="0.3">
      <c r="A2037" s="11" t="s">
        <v>2068</v>
      </c>
      <c r="B2037" s="11">
        <v>2004</v>
      </c>
      <c r="C2037" s="11" t="s">
        <v>15</v>
      </c>
      <c r="D2037" s="11">
        <v>9</v>
      </c>
      <c r="E2037" s="11">
        <v>0</v>
      </c>
      <c r="F2037" s="19">
        <v>31196.61</v>
      </c>
      <c r="G2037" s="11" t="s">
        <v>11</v>
      </c>
      <c r="H2037" s="11" t="s">
        <v>16</v>
      </c>
      <c r="I2037" s="11" t="s">
        <v>42</v>
      </c>
      <c r="J2037" s="14">
        <f t="shared" si="62"/>
        <v>38300</v>
      </c>
      <c r="K2037" s="15">
        <f t="shared" si="63"/>
        <v>18</v>
      </c>
    </row>
    <row r="2038" spans="1:11" x14ac:dyDescent="0.3">
      <c r="A2038" s="11" t="s">
        <v>2069</v>
      </c>
      <c r="B2038" s="11">
        <v>2000</v>
      </c>
      <c r="C2038" s="11" t="s">
        <v>10</v>
      </c>
      <c r="D2038" s="11">
        <v>22</v>
      </c>
      <c r="E2038" s="11">
        <v>0</v>
      </c>
      <c r="F2038" s="19">
        <v>31234.560000000001</v>
      </c>
      <c r="G2038" s="11" t="s">
        <v>16</v>
      </c>
      <c r="H2038" s="11" t="s">
        <v>16</v>
      </c>
      <c r="I2038" s="11" t="s">
        <v>42</v>
      </c>
      <c r="J2038" s="14">
        <f t="shared" si="62"/>
        <v>36729</v>
      </c>
      <c r="K2038" s="15">
        <f t="shared" si="63"/>
        <v>22</v>
      </c>
    </row>
    <row r="2039" spans="1:11" x14ac:dyDescent="0.3">
      <c r="A2039" s="11" t="s">
        <v>2070</v>
      </c>
      <c r="B2039" s="11">
        <v>1968</v>
      </c>
      <c r="C2039" s="11" t="s">
        <v>10</v>
      </c>
      <c r="D2039" s="11">
        <v>9</v>
      </c>
      <c r="E2039" s="11">
        <v>0</v>
      </c>
      <c r="F2039" s="19">
        <v>31322.53</v>
      </c>
      <c r="G2039" s="11" t="s">
        <v>11</v>
      </c>
      <c r="H2039" s="11" t="s">
        <v>16</v>
      </c>
      <c r="I2039" s="11" t="s">
        <v>42</v>
      </c>
      <c r="J2039" s="14">
        <f t="shared" si="62"/>
        <v>25028</v>
      </c>
      <c r="K2039" s="15">
        <f t="shared" si="63"/>
        <v>54</v>
      </c>
    </row>
    <row r="2040" spans="1:11" x14ac:dyDescent="0.3">
      <c r="A2040" s="11" t="s">
        <v>2071</v>
      </c>
      <c r="B2040" s="11">
        <v>1995</v>
      </c>
      <c r="C2040" s="11" t="s">
        <v>20</v>
      </c>
      <c r="D2040" s="11">
        <v>27</v>
      </c>
      <c r="E2040" s="11">
        <v>0</v>
      </c>
      <c r="F2040" s="19">
        <v>31328.27</v>
      </c>
      <c r="G2040" s="11" t="s">
        <v>11</v>
      </c>
      <c r="H2040" s="11" t="s">
        <v>11</v>
      </c>
      <c r="I2040" s="11" t="s">
        <v>42</v>
      </c>
      <c r="J2040" s="14">
        <f t="shared" si="62"/>
        <v>34969</v>
      </c>
      <c r="K2040" s="15">
        <f t="shared" si="63"/>
        <v>27</v>
      </c>
    </row>
    <row r="2041" spans="1:11" x14ac:dyDescent="0.3">
      <c r="A2041" s="11" t="s">
        <v>2072</v>
      </c>
      <c r="B2041" s="11">
        <v>1974</v>
      </c>
      <c r="C2041" s="11" t="s">
        <v>37</v>
      </c>
      <c r="D2041" s="11">
        <v>8</v>
      </c>
      <c r="E2041" s="11">
        <v>0</v>
      </c>
      <c r="F2041" s="19">
        <v>31368.81</v>
      </c>
      <c r="G2041" s="11" t="s">
        <v>11</v>
      </c>
      <c r="H2041" s="11" t="s">
        <v>12</v>
      </c>
      <c r="I2041" s="11" t="s">
        <v>42</v>
      </c>
      <c r="J2041" s="14">
        <f t="shared" si="62"/>
        <v>27310</v>
      </c>
      <c r="K2041" s="15">
        <f t="shared" si="63"/>
        <v>48</v>
      </c>
    </row>
    <row r="2042" spans="1:11" x14ac:dyDescent="0.3">
      <c r="A2042" s="11" t="s">
        <v>2073</v>
      </c>
      <c r="B2042" s="11">
        <v>1975</v>
      </c>
      <c r="C2042" s="11" t="s">
        <v>37</v>
      </c>
      <c r="D2042" s="11">
        <v>29</v>
      </c>
      <c r="E2042" s="11">
        <v>1</v>
      </c>
      <c r="F2042" s="19">
        <v>31591.82</v>
      </c>
      <c r="G2042" s="11" t="s">
        <v>11</v>
      </c>
      <c r="H2042" s="11" t="s">
        <v>16</v>
      </c>
      <c r="I2042" s="11" t="s">
        <v>42</v>
      </c>
      <c r="J2042" s="14">
        <f t="shared" si="62"/>
        <v>27696</v>
      </c>
      <c r="K2042" s="15">
        <f t="shared" si="63"/>
        <v>47</v>
      </c>
    </row>
    <row r="2043" spans="1:11" x14ac:dyDescent="0.3">
      <c r="A2043" s="11" t="s">
        <v>2074</v>
      </c>
      <c r="B2043" s="11">
        <v>1960</v>
      </c>
      <c r="C2043" s="11" t="s">
        <v>30</v>
      </c>
      <c r="D2043" s="11">
        <v>13</v>
      </c>
      <c r="E2043" s="11">
        <v>1</v>
      </c>
      <c r="F2043" s="19">
        <v>31620</v>
      </c>
      <c r="G2043" s="11" t="s">
        <v>11</v>
      </c>
      <c r="H2043" s="11" t="s">
        <v>16</v>
      </c>
      <c r="I2043" s="11" t="s">
        <v>247</v>
      </c>
      <c r="J2043" s="14">
        <f t="shared" si="62"/>
        <v>22263</v>
      </c>
      <c r="K2043" s="15">
        <f t="shared" si="63"/>
        <v>62</v>
      </c>
    </row>
    <row r="2044" spans="1:11" x14ac:dyDescent="0.3">
      <c r="A2044" s="11" t="s">
        <v>2075</v>
      </c>
      <c r="B2044" s="11">
        <v>1977</v>
      </c>
      <c r="C2044" s="11" t="s">
        <v>37</v>
      </c>
      <c r="D2044" s="11">
        <v>14</v>
      </c>
      <c r="E2044" s="11">
        <v>2</v>
      </c>
      <c r="F2044" s="19">
        <v>31736.7</v>
      </c>
      <c r="G2044" s="11" t="s">
        <v>11</v>
      </c>
      <c r="H2044" s="11" t="s">
        <v>11</v>
      </c>
      <c r="I2044" s="11" t="s">
        <v>23</v>
      </c>
      <c r="J2044" s="14">
        <f t="shared" si="62"/>
        <v>28412</v>
      </c>
      <c r="K2044" s="15">
        <f t="shared" si="63"/>
        <v>45</v>
      </c>
    </row>
    <row r="2045" spans="1:11" x14ac:dyDescent="0.3">
      <c r="A2045" s="11" t="s">
        <v>2076</v>
      </c>
      <c r="B2045" s="11">
        <v>1984</v>
      </c>
      <c r="C2045" s="11" t="s">
        <v>20</v>
      </c>
      <c r="D2045" s="11">
        <v>10</v>
      </c>
      <c r="E2045" s="11">
        <v>3</v>
      </c>
      <c r="F2045" s="19">
        <v>31743.919999999998</v>
      </c>
      <c r="G2045" s="11" t="s">
        <v>11</v>
      </c>
      <c r="H2045" s="11" t="s">
        <v>16</v>
      </c>
      <c r="I2045" s="11" t="s">
        <v>42</v>
      </c>
      <c r="J2045" s="14">
        <f t="shared" si="62"/>
        <v>30935</v>
      </c>
      <c r="K2045" s="15">
        <f t="shared" si="63"/>
        <v>38</v>
      </c>
    </row>
    <row r="2046" spans="1:11" x14ac:dyDescent="0.3">
      <c r="A2046" s="11" t="s">
        <v>2077</v>
      </c>
      <c r="B2046" s="11">
        <v>1975</v>
      </c>
      <c r="C2046" s="11" t="s">
        <v>20</v>
      </c>
      <c r="D2046" s="11">
        <v>25</v>
      </c>
      <c r="E2046" s="11">
        <v>1</v>
      </c>
      <c r="F2046" s="19">
        <v>31897.1</v>
      </c>
      <c r="G2046" s="11" t="s">
        <v>11</v>
      </c>
      <c r="H2046" s="11" t="s">
        <v>12</v>
      </c>
      <c r="I2046" s="11" t="s">
        <v>42</v>
      </c>
      <c r="J2046" s="14">
        <f t="shared" si="62"/>
        <v>27662</v>
      </c>
      <c r="K2046" s="15">
        <f t="shared" si="63"/>
        <v>47</v>
      </c>
    </row>
    <row r="2047" spans="1:11" x14ac:dyDescent="0.3">
      <c r="A2047" s="11" t="s">
        <v>2078</v>
      </c>
      <c r="B2047" s="11">
        <v>1972</v>
      </c>
      <c r="C2047" s="11" t="s">
        <v>20</v>
      </c>
      <c r="D2047" s="11">
        <v>21</v>
      </c>
      <c r="E2047" s="11">
        <v>0</v>
      </c>
      <c r="F2047" s="19">
        <v>31980.89</v>
      </c>
      <c r="G2047" s="11" t="s">
        <v>11</v>
      </c>
      <c r="H2047" s="11" t="s">
        <v>16</v>
      </c>
      <c r="I2047" s="11" t="s">
        <v>42</v>
      </c>
      <c r="J2047" s="14">
        <f t="shared" si="62"/>
        <v>26563</v>
      </c>
      <c r="K2047" s="15">
        <f t="shared" si="63"/>
        <v>50</v>
      </c>
    </row>
    <row r="2048" spans="1:11" x14ac:dyDescent="0.3">
      <c r="A2048" s="11" t="s">
        <v>2079</v>
      </c>
      <c r="B2048" s="11">
        <v>1993</v>
      </c>
      <c r="C2048" s="11" t="s">
        <v>20</v>
      </c>
      <c r="D2048" s="11">
        <v>13</v>
      </c>
      <c r="E2048" s="11">
        <v>0</v>
      </c>
      <c r="F2048" s="19">
        <v>32086.21</v>
      </c>
      <c r="G2048" s="11" t="s">
        <v>16</v>
      </c>
      <c r="H2048" s="11" t="s">
        <v>12</v>
      </c>
      <c r="I2048" s="11" t="s">
        <v>42</v>
      </c>
      <c r="J2048" s="14">
        <f t="shared" si="62"/>
        <v>34225</v>
      </c>
      <c r="K2048" s="15">
        <f t="shared" si="63"/>
        <v>29</v>
      </c>
    </row>
    <row r="2049" spans="1:11" x14ac:dyDescent="0.3">
      <c r="A2049" s="11" t="s">
        <v>2080</v>
      </c>
      <c r="B2049" s="11">
        <v>1978</v>
      </c>
      <c r="C2049" s="11" t="s">
        <v>15</v>
      </c>
      <c r="D2049" s="11">
        <v>10</v>
      </c>
      <c r="E2049" s="11">
        <v>2</v>
      </c>
      <c r="F2049" s="19">
        <v>32108.66</v>
      </c>
      <c r="G2049" s="11" t="s">
        <v>16</v>
      </c>
      <c r="H2049" s="11" t="s">
        <v>12</v>
      </c>
      <c r="I2049" s="11" t="s">
        <v>356</v>
      </c>
      <c r="J2049" s="14">
        <f t="shared" si="62"/>
        <v>28804</v>
      </c>
      <c r="K2049" s="15">
        <f t="shared" si="63"/>
        <v>44</v>
      </c>
    </row>
    <row r="2050" spans="1:11" x14ac:dyDescent="0.3">
      <c r="A2050" s="11" t="s">
        <v>2081</v>
      </c>
      <c r="B2050" s="11">
        <v>1969</v>
      </c>
      <c r="C2050" s="11" t="s">
        <v>20</v>
      </c>
      <c r="D2050" s="11">
        <v>11</v>
      </c>
      <c r="E2050" s="11">
        <v>0</v>
      </c>
      <c r="F2050" s="19">
        <v>32192.76</v>
      </c>
      <c r="G2050" s="11" t="s">
        <v>16</v>
      </c>
      <c r="H2050" s="11" t="s">
        <v>11</v>
      </c>
      <c r="I2050" s="11" t="s">
        <v>42</v>
      </c>
      <c r="J2050" s="14">
        <f t="shared" ref="J2050:J2113" si="64">DATE(B2050,MONTH(DATEVALUE(C2050&amp;" 1")),D2050)</f>
        <v>25457</v>
      </c>
      <c r="K2050" s="15">
        <f t="shared" ref="K2050:K2113" si="65">DATEDIF(J2050,DATE(2023,6,8),"Y")</f>
        <v>53</v>
      </c>
    </row>
    <row r="2051" spans="1:11" x14ac:dyDescent="0.3">
      <c r="A2051" s="11" t="s">
        <v>2082</v>
      </c>
      <c r="B2051" s="11">
        <v>1994</v>
      </c>
      <c r="C2051" s="11" t="s">
        <v>20</v>
      </c>
      <c r="D2051" s="11">
        <v>8</v>
      </c>
      <c r="E2051" s="11">
        <v>0</v>
      </c>
      <c r="F2051" s="19">
        <v>32222.81</v>
      </c>
      <c r="G2051" s="11" t="s">
        <v>11</v>
      </c>
      <c r="H2051" s="11" t="s">
        <v>16</v>
      </c>
      <c r="I2051" s="11" t="s">
        <v>42</v>
      </c>
      <c r="J2051" s="14">
        <f t="shared" si="64"/>
        <v>34585</v>
      </c>
      <c r="K2051" s="15">
        <f t="shared" si="65"/>
        <v>28</v>
      </c>
    </row>
    <row r="2052" spans="1:11" x14ac:dyDescent="0.3">
      <c r="A2052" s="11" t="s">
        <v>2083</v>
      </c>
      <c r="B2052" s="11">
        <v>1975</v>
      </c>
      <c r="C2052" s="11" t="s">
        <v>30</v>
      </c>
      <c r="D2052" s="11">
        <v>17</v>
      </c>
      <c r="E2052" s="11">
        <v>1</v>
      </c>
      <c r="F2052" s="19">
        <v>32259.96</v>
      </c>
      <c r="G2052" s="11" t="s">
        <v>11</v>
      </c>
      <c r="H2052" s="11" t="s">
        <v>12</v>
      </c>
      <c r="I2052" s="11" t="s">
        <v>23</v>
      </c>
      <c r="J2052" s="14">
        <f t="shared" si="64"/>
        <v>27745</v>
      </c>
      <c r="K2052" s="15">
        <f t="shared" si="65"/>
        <v>47</v>
      </c>
    </row>
    <row r="2053" spans="1:11" x14ac:dyDescent="0.3">
      <c r="A2053" s="11" t="s">
        <v>2084</v>
      </c>
      <c r="B2053" s="11">
        <v>1986</v>
      </c>
      <c r="C2053" s="11" t="s">
        <v>30</v>
      </c>
      <c r="D2053" s="11">
        <v>2</v>
      </c>
      <c r="E2053" s="11">
        <v>3</v>
      </c>
      <c r="F2053" s="19">
        <v>32288.49</v>
      </c>
      <c r="G2053" s="11" t="s">
        <v>11</v>
      </c>
      <c r="H2053" s="11" t="s">
        <v>11</v>
      </c>
      <c r="I2053" s="11" t="s">
        <v>42</v>
      </c>
      <c r="J2053" s="14">
        <f t="shared" si="64"/>
        <v>31748</v>
      </c>
      <c r="K2053" s="15">
        <f t="shared" si="65"/>
        <v>36</v>
      </c>
    </row>
    <row r="2054" spans="1:11" x14ac:dyDescent="0.3">
      <c r="A2054" s="11" t="s">
        <v>2085</v>
      </c>
      <c r="B2054" s="11">
        <v>1972</v>
      </c>
      <c r="C2054" s="11" t="s">
        <v>37</v>
      </c>
      <c r="D2054" s="11">
        <v>19</v>
      </c>
      <c r="E2054" s="11">
        <v>0</v>
      </c>
      <c r="F2054" s="19">
        <v>32428.63</v>
      </c>
      <c r="G2054" s="11" t="s">
        <v>11</v>
      </c>
      <c r="H2054" s="11" t="s">
        <v>11</v>
      </c>
      <c r="I2054" s="11" t="s">
        <v>42</v>
      </c>
      <c r="J2054" s="14">
        <f t="shared" si="64"/>
        <v>26591</v>
      </c>
      <c r="K2054" s="15">
        <f t="shared" si="65"/>
        <v>50</v>
      </c>
    </row>
    <row r="2055" spans="1:11" x14ac:dyDescent="0.3">
      <c r="A2055" s="11" t="s">
        <v>2086</v>
      </c>
      <c r="B2055" s="11">
        <v>1976</v>
      </c>
      <c r="C2055" s="11" t="s">
        <v>35</v>
      </c>
      <c r="D2055" s="11">
        <v>9</v>
      </c>
      <c r="E2055" s="11">
        <v>2</v>
      </c>
      <c r="F2055" s="19">
        <v>32430.22</v>
      </c>
      <c r="G2055" s="11" t="s">
        <v>11</v>
      </c>
      <c r="H2055" s="11" t="s">
        <v>12</v>
      </c>
      <c r="I2055" s="11" t="s">
        <v>42</v>
      </c>
      <c r="J2055" s="14">
        <f t="shared" si="64"/>
        <v>27981</v>
      </c>
      <c r="K2055" s="15">
        <f t="shared" si="65"/>
        <v>46</v>
      </c>
    </row>
    <row r="2056" spans="1:11" x14ac:dyDescent="0.3">
      <c r="A2056" s="11" t="s">
        <v>2087</v>
      </c>
      <c r="B2056" s="11">
        <v>1981</v>
      </c>
      <c r="C2056" s="11" t="s">
        <v>20</v>
      </c>
      <c r="D2056" s="11">
        <v>27</v>
      </c>
      <c r="E2056" s="11">
        <v>1</v>
      </c>
      <c r="F2056" s="19">
        <v>32462.35</v>
      </c>
      <c r="G2056" s="11" t="s">
        <v>11</v>
      </c>
      <c r="H2056" s="11" t="s">
        <v>11</v>
      </c>
      <c r="I2056" s="11" t="s">
        <v>42</v>
      </c>
      <c r="J2056" s="14">
        <f t="shared" si="64"/>
        <v>29856</v>
      </c>
      <c r="K2056" s="15">
        <f t="shared" si="65"/>
        <v>41</v>
      </c>
    </row>
    <row r="2057" spans="1:11" x14ac:dyDescent="0.3">
      <c r="A2057" s="11" t="s">
        <v>2088</v>
      </c>
      <c r="B2057" s="11">
        <v>1976</v>
      </c>
      <c r="C2057" s="11" t="s">
        <v>20</v>
      </c>
      <c r="D2057" s="11">
        <v>19</v>
      </c>
      <c r="E2057" s="11">
        <v>2</v>
      </c>
      <c r="F2057" s="19">
        <v>32485.46</v>
      </c>
      <c r="G2057" s="11" t="s">
        <v>11</v>
      </c>
      <c r="H2057" s="11" t="s">
        <v>16</v>
      </c>
      <c r="I2057" s="11" t="s">
        <v>42</v>
      </c>
      <c r="J2057" s="14">
        <f t="shared" si="64"/>
        <v>28022</v>
      </c>
      <c r="K2057" s="15">
        <f t="shared" si="65"/>
        <v>46</v>
      </c>
    </row>
    <row r="2058" spans="1:11" x14ac:dyDescent="0.3">
      <c r="A2058" s="11" t="s">
        <v>2089</v>
      </c>
      <c r="B2058" s="11">
        <v>2003</v>
      </c>
      <c r="C2058" s="11" t="s">
        <v>37</v>
      </c>
      <c r="D2058" s="11">
        <v>8</v>
      </c>
      <c r="E2058" s="11">
        <v>0</v>
      </c>
      <c r="F2058" s="19">
        <v>32548.34</v>
      </c>
      <c r="G2058" s="11" t="s">
        <v>16</v>
      </c>
      <c r="H2058" s="11" t="s">
        <v>11</v>
      </c>
      <c r="I2058" s="11" t="s">
        <v>13</v>
      </c>
      <c r="J2058" s="14">
        <f t="shared" si="64"/>
        <v>37902</v>
      </c>
      <c r="K2058" s="15">
        <f t="shared" si="65"/>
        <v>19</v>
      </c>
    </row>
    <row r="2059" spans="1:11" x14ac:dyDescent="0.3">
      <c r="A2059" s="11" t="s">
        <v>2090</v>
      </c>
      <c r="B2059" s="11">
        <v>1990</v>
      </c>
      <c r="C2059" s="11" t="s">
        <v>10</v>
      </c>
      <c r="D2059" s="11">
        <v>13</v>
      </c>
      <c r="E2059" s="11">
        <v>3</v>
      </c>
      <c r="F2059" s="19">
        <v>32672.11</v>
      </c>
      <c r="G2059" s="11" t="s">
        <v>16</v>
      </c>
      <c r="H2059" s="11" t="s">
        <v>16</v>
      </c>
      <c r="I2059" s="11" t="s">
        <v>42</v>
      </c>
      <c r="J2059" s="14">
        <f t="shared" si="64"/>
        <v>33067</v>
      </c>
      <c r="K2059" s="15">
        <f t="shared" si="65"/>
        <v>32</v>
      </c>
    </row>
    <row r="2060" spans="1:11" x14ac:dyDescent="0.3">
      <c r="A2060" s="11" t="s">
        <v>2091</v>
      </c>
      <c r="B2060" s="11">
        <v>1968</v>
      </c>
      <c r="C2060" s="11" t="s">
        <v>15</v>
      </c>
      <c r="D2060" s="11">
        <v>1</v>
      </c>
      <c r="E2060" s="11">
        <v>0</v>
      </c>
      <c r="F2060" s="19">
        <v>32686.080000000002</v>
      </c>
      <c r="G2060" s="11" t="s">
        <v>11</v>
      </c>
      <c r="H2060" s="11" t="s">
        <v>12</v>
      </c>
      <c r="I2060" s="11" t="s">
        <v>42</v>
      </c>
      <c r="J2060" s="14">
        <f t="shared" si="64"/>
        <v>25143</v>
      </c>
      <c r="K2060" s="15">
        <f t="shared" si="65"/>
        <v>54</v>
      </c>
    </row>
    <row r="2061" spans="1:11" x14ac:dyDescent="0.3">
      <c r="A2061" s="11" t="s">
        <v>2092</v>
      </c>
      <c r="B2061" s="11">
        <v>1990</v>
      </c>
      <c r="C2061" s="11" t="s">
        <v>20</v>
      </c>
      <c r="D2061" s="11">
        <v>30</v>
      </c>
      <c r="E2061" s="11">
        <v>3</v>
      </c>
      <c r="F2061" s="19">
        <v>32716.2</v>
      </c>
      <c r="G2061" s="11" t="s">
        <v>16</v>
      </c>
      <c r="H2061" s="11" t="s">
        <v>11</v>
      </c>
      <c r="I2061" s="11" t="s">
        <v>42</v>
      </c>
      <c r="J2061" s="14">
        <f t="shared" si="64"/>
        <v>33146</v>
      </c>
      <c r="K2061" s="15">
        <f t="shared" si="65"/>
        <v>32</v>
      </c>
    </row>
    <row r="2062" spans="1:11" x14ac:dyDescent="0.3">
      <c r="A2062" s="11" t="s">
        <v>2093</v>
      </c>
      <c r="B2062" s="11">
        <v>1990</v>
      </c>
      <c r="C2062" s="11" t="s">
        <v>10</v>
      </c>
      <c r="D2062" s="11">
        <v>9</v>
      </c>
      <c r="E2062" s="11">
        <v>2</v>
      </c>
      <c r="F2062" s="19">
        <v>32734.19</v>
      </c>
      <c r="G2062" s="11" t="s">
        <v>11</v>
      </c>
      <c r="H2062" s="11" t="s">
        <v>16</v>
      </c>
      <c r="I2062" s="11" t="s">
        <v>23</v>
      </c>
      <c r="J2062" s="14">
        <f t="shared" si="64"/>
        <v>33063</v>
      </c>
      <c r="K2062" s="15">
        <f t="shared" si="65"/>
        <v>32</v>
      </c>
    </row>
    <row r="2063" spans="1:11" x14ac:dyDescent="0.3">
      <c r="A2063" s="11" t="s">
        <v>2094</v>
      </c>
      <c r="B2063" s="11">
        <v>1974</v>
      </c>
      <c r="C2063" s="11" t="s">
        <v>30</v>
      </c>
      <c r="D2063" s="11">
        <v>6</v>
      </c>
      <c r="E2063" s="11">
        <v>0</v>
      </c>
      <c r="F2063" s="19">
        <v>32760.48</v>
      </c>
      <c r="G2063" s="11" t="s">
        <v>16</v>
      </c>
      <c r="H2063" s="11" t="s">
        <v>16</v>
      </c>
      <c r="I2063" s="11" t="s">
        <v>42</v>
      </c>
      <c r="J2063" s="14">
        <f t="shared" si="64"/>
        <v>27369</v>
      </c>
      <c r="K2063" s="15">
        <f t="shared" si="65"/>
        <v>48</v>
      </c>
    </row>
    <row r="2064" spans="1:11" x14ac:dyDescent="0.3">
      <c r="A2064" s="11" t="s">
        <v>2095</v>
      </c>
      <c r="B2064" s="11">
        <v>1972</v>
      </c>
      <c r="C2064" s="11" t="s">
        <v>15</v>
      </c>
      <c r="D2064" s="11">
        <v>7</v>
      </c>
      <c r="E2064" s="11">
        <v>0</v>
      </c>
      <c r="F2064" s="19">
        <v>32765.33</v>
      </c>
      <c r="G2064" s="11" t="s">
        <v>11</v>
      </c>
      <c r="H2064" s="11" t="s">
        <v>11</v>
      </c>
      <c r="I2064" s="11" t="s">
        <v>23</v>
      </c>
      <c r="J2064" s="14">
        <f t="shared" si="64"/>
        <v>26610</v>
      </c>
      <c r="K2064" s="15">
        <f t="shared" si="65"/>
        <v>50</v>
      </c>
    </row>
    <row r="2065" spans="1:11" x14ac:dyDescent="0.3">
      <c r="A2065" s="11" t="s">
        <v>2096</v>
      </c>
      <c r="B2065" s="11">
        <v>1980</v>
      </c>
      <c r="C2065" s="11" t="s">
        <v>30</v>
      </c>
      <c r="D2065" s="11">
        <v>12</v>
      </c>
      <c r="E2065" s="11">
        <v>3</v>
      </c>
      <c r="F2065" s="19">
        <v>32787.46</v>
      </c>
      <c r="G2065" s="11" t="s">
        <v>16</v>
      </c>
      <c r="H2065" s="11" t="s">
        <v>12</v>
      </c>
      <c r="I2065" s="11" t="s">
        <v>23</v>
      </c>
      <c r="J2065" s="14">
        <f t="shared" si="64"/>
        <v>29567</v>
      </c>
      <c r="K2065" s="15">
        <f t="shared" si="65"/>
        <v>42</v>
      </c>
    </row>
    <row r="2066" spans="1:11" x14ac:dyDescent="0.3">
      <c r="A2066" s="11" t="s">
        <v>2097</v>
      </c>
      <c r="B2066" s="11">
        <v>1995</v>
      </c>
      <c r="C2066" s="11" t="s">
        <v>30</v>
      </c>
      <c r="D2066" s="11">
        <v>4</v>
      </c>
      <c r="E2066" s="11">
        <v>0</v>
      </c>
      <c r="F2066" s="19">
        <v>32827.51</v>
      </c>
      <c r="G2066" s="11" t="s">
        <v>16</v>
      </c>
      <c r="H2066" s="11" t="s">
        <v>11</v>
      </c>
      <c r="I2066" s="11" t="s">
        <v>42</v>
      </c>
      <c r="J2066" s="14">
        <f t="shared" si="64"/>
        <v>35037</v>
      </c>
      <c r="K2066" s="15">
        <f t="shared" si="65"/>
        <v>27</v>
      </c>
    </row>
    <row r="2067" spans="1:11" x14ac:dyDescent="0.3">
      <c r="A2067" s="11" t="s">
        <v>2098</v>
      </c>
      <c r="B2067" s="11">
        <v>1981</v>
      </c>
      <c r="C2067" s="11" t="s">
        <v>15</v>
      </c>
      <c r="D2067" s="11">
        <v>17</v>
      </c>
      <c r="E2067" s="11">
        <v>1</v>
      </c>
      <c r="F2067" s="19">
        <v>32906.69</v>
      </c>
      <c r="G2067" s="11" t="s">
        <v>11</v>
      </c>
      <c r="H2067" s="11" t="s">
        <v>12</v>
      </c>
      <c r="I2067" s="11" t="s">
        <v>42</v>
      </c>
      <c r="J2067" s="14">
        <f t="shared" si="64"/>
        <v>29907</v>
      </c>
      <c r="K2067" s="15">
        <f t="shared" si="65"/>
        <v>41</v>
      </c>
    </row>
    <row r="2068" spans="1:11" x14ac:dyDescent="0.3">
      <c r="A2068" s="11" t="s">
        <v>2099</v>
      </c>
      <c r="B2068" s="11">
        <v>1971</v>
      </c>
      <c r="C2068" s="11" t="s">
        <v>35</v>
      </c>
      <c r="D2068" s="11">
        <v>24</v>
      </c>
      <c r="E2068" s="11">
        <v>0</v>
      </c>
      <c r="F2068" s="19">
        <v>32947.629999999997</v>
      </c>
      <c r="G2068" s="11" t="s">
        <v>11</v>
      </c>
      <c r="H2068" s="11" t="s">
        <v>16</v>
      </c>
      <c r="I2068" s="11" t="s">
        <v>42</v>
      </c>
      <c r="J2068" s="14">
        <f t="shared" si="64"/>
        <v>26169</v>
      </c>
      <c r="K2068" s="15">
        <f t="shared" si="65"/>
        <v>51</v>
      </c>
    </row>
    <row r="2069" spans="1:11" x14ac:dyDescent="0.3">
      <c r="A2069" s="11" t="s">
        <v>2100</v>
      </c>
      <c r="B2069" s="11">
        <v>1995</v>
      </c>
      <c r="C2069" s="11" t="s">
        <v>10</v>
      </c>
      <c r="D2069" s="11">
        <v>8</v>
      </c>
      <c r="E2069" s="11">
        <v>0</v>
      </c>
      <c r="F2069" s="19">
        <v>33017.46</v>
      </c>
      <c r="G2069" s="11" t="s">
        <v>16</v>
      </c>
      <c r="H2069" s="11" t="s">
        <v>16</v>
      </c>
      <c r="I2069" s="11" t="s">
        <v>42</v>
      </c>
      <c r="J2069" s="14">
        <f t="shared" si="64"/>
        <v>34888</v>
      </c>
      <c r="K2069" s="15">
        <f t="shared" si="65"/>
        <v>27</v>
      </c>
    </row>
    <row r="2070" spans="1:11" x14ac:dyDescent="0.3">
      <c r="A2070" s="11" t="s">
        <v>2101</v>
      </c>
      <c r="B2070" s="11">
        <v>1967</v>
      </c>
      <c r="C2070" s="11" t="s">
        <v>10</v>
      </c>
      <c r="D2070" s="11">
        <v>10</v>
      </c>
      <c r="E2070" s="11">
        <v>0</v>
      </c>
      <c r="F2070" s="19">
        <v>33025.32</v>
      </c>
      <c r="G2070" s="11" t="s">
        <v>11</v>
      </c>
      <c r="H2070" s="11" t="s">
        <v>12</v>
      </c>
      <c r="I2070" s="11" t="s">
        <v>42</v>
      </c>
      <c r="J2070" s="14">
        <f t="shared" si="64"/>
        <v>24663</v>
      </c>
      <c r="K2070" s="15">
        <f t="shared" si="65"/>
        <v>55</v>
      </c>
    </row>
    <row r="2071" spans="1:11" x14ac:dyDescent="0.3">
      <c r="A2071" s="11" t="s">
        <v>2102</v>
      </c>
      <c r="B2071" s="11">
        <v>1994</v>
      </c>
      <c r="C2071" s="11" t="s">
        <v>10</v>
      </c>
      <c r="D2071" s="11">
        <v>28</v>
      </c>
      <c r="E2071" s="11">
        <v>0</v>
      </c>
      <c r="F2071" s="19">
        <v>33057.230000000003</v>
      </c>
      <c r="G2071" s="11" t="s">
        <v>16</v>
      </c>
      <c r="H2071" s="11" t="s">
        <v>11</v>
      </c>
      <c r="I2071" s="11" t="s">
        <v>42</v>
      </c>
      <c r="J2071" s="14">
        <f t="shared" si="64"/>
        <v>34543</v>
      </c>
      <c r="K2071" s="15">
        <f t="shared" si="65"/>
        <v>28</v>
      </c>
    </row>
    <row r="2072" spans="1:11" x14ac:dyDescent="0.3">
      <c r="A2072" s="11" t="s">
        <v>2103</v>
      </c>
      <c r="B2072" s="11">
        <v>1962</v>
      </c>
      <c r="C2072" s="11" t="s">
        <v>10</v>
      </c>
      <c r="D2072" s="11">
        <v>1</v>
      </c>
      <c r="E2072" s="11">
        <v>0</v>
      </c>
      <c r="F2072" s="19">
        <v>33074.94</v>
      </c>
      <c r="G2072" s="11" t="s">
        <v>16</v>
      </c>
      <c r="H2072" s="11" t="s">
        <v>11</v>
      </c>
      <c r="I2072" s="11" t="s">
        <v>42</v>
      </c>
      <c r="J2072" s="14">
        <f t="shared" si="64"/>
        <v>22828</v>
      </c>
      <c r="K2072" s="15">
        <f t="shared" si="65"/>
        <v>60</v>
      </c>
    </row>
    <row r="2073" spans="1:11" x14ac:dyDescent="0.3">
      <c r="A2073" s="11" t="s">
        <v>2104</v>
      </c>
      <c r="B2073" s="11">
        <v>1969</v>
      </c>
      <c r="C2073" s="11" t="s">
        <v>37</v>
      </c>
      <c r="D2073" s="11">
        <v>30</v>
      </c>
      <c r="E2073" s="11">
        <v>0</v>
      </c>
      <c r="F2073" s="19">
        <v>33090.660000000003</v>
      </c>
      <c r="G2073" s="11" t="s">
        <v>11</v>
      </c>
      <c r="H2073" s="11" t="s">
        <v>11</v>
      </c>
      <c r="I2073" s="11" t="s">
        <v>42</v>
      </c>
      <c r="J2073" s="14">
        <f t="shared" si="64"/>
        <v>25506</v>
      </c>
      <c r="K2073" s="15">
        <f t="shared" si="65"/>
        <v>53</v>
      </c>
    </row>
    <row r="2074" spans="1:11" x14ac:dyDescent="0.3">
      <c r="A2074" s="11" t="s">
        <v>2105</v>
      </c>
      <c r="B2074" s="11">
        <v>1985</v>
      </c>
      <c r="C2074" s="11" t="s">
        <v>10</v>
      </c>
      <c r="D2074" s="11">
        <v>15</v>
      </c>
      <c r="E2074" s="11">
        <v>3</v>
      </c>
      <c r="F2074" s="19">
        <v>33121</v>
      </c>
      <c r="G2074" s="11" t="s">
        <v>11</v>
      </c>
      <c r="H2074" s="11" t="s">
        <v>16</v>
      </c>
      <c r="I2074" s="11" t="s">
        <v>42</v>
      </c>
      <c r="J2074" s="14">
        <f t="shared" si="64"/>
        <v>31243</v>
      </c>
      <c r="K2074" s="15">
        <f t="shared" si="65"/>
        <v>37</v>
      </c>
    </row>
    <row r="2075" spans="1:11" x14ac:dyDescent="0.3">
      <c r="A2075" s="11" t="s">
        <v>2106</v>
      </c>
      <c r="B2075" s="11">
        <v>1990</v>
      </c>
      <c r="C2075" s="11" t="s">
        <v>37</v>
      </c>
      <c r="D2075" s="11">
        <v>12</v>
      </c>
      <c r="E2075" s="11">
        <v>3</v>
      </c>
      <c r="F2075" s="19">
        <v>33292.83</v>
      </c>
      <c r="G2075" s="11" t="s">
        <v>11</v>
      </c>
      <c r="H2075" s="11" t="s">
        <v>16</v>
      </c>
      <c r="I2075" s="11" t="s">
        <v>42</v>
      </c>
      <c r="J2075" s="14">
        <f t="shared" si="64"/>
        <v>33158</v>
      </c>
      <c r="K2075" s="15">
        <f t="shared" si="65"/>
        <v>32</v>
      </c>
    </row>
    <row r="2076" spans="1:11" x14ac:dyDescent="0.3">
      <c r="A2076" s="11" t="s">
        <v>2107</v>
      </c>
      <c r="B2076" s="11">
        <v>2003</v>
      </c>
      <c r="C2076" s="11" t="s">
        <v>15</v>
      </c>
      <c r="D2076" s="11">
        <v>28</v>
      </c>
      <c r="E2076" s="11">
        <v>0</v>
      </c>
      <c r="F2076" s="19">
        <v>33307.550000000003</v>
      </c>
      <c r="G2076" s="11" t="s">
        <v>11</v>
      </c>
      <c r="H2076" s="11" t="s">
        <v>12</v>
      </c>
      <c r="I2076" s="11" t="s">
        <v>23</v>
      </c>
      <c r="J2076" s="14">
        <f t="shared" si="64"/>
        <v>37953</v>
      </c>
      <c r="K2076" s="15">
        <f t="shared" si="65"/>
        <v>19</v>
      </c>
    </row>
    <row r="2077" spans="1:11" x14ac:dyDescent="0.3">
      <c r="A2077" s="11" t="s">
        <v>2108</v>
      </c>
      <c r="B2077" s="11">
        <v>1972</v>
      </c>
      <c r="C2077" s="11" t="s">
        <v>20</v>
      </c>
      <c r="D2077" s="11">
        <v>5</v>
      </c>
      <c r="E2077" s="11">
        <v>0</v>
      </c>
      <c r="F2077" s="19">
        <v>33344.449999999997</v>
      </c>
      <c r="G2077" s="11" t="s">
        <v>11</v>
      </c>
      <c r="H2077" s="11" t="s">
        <v>12</v>
      </c>
      <c r="I2077" s="11" t="s">
        <v>42</v>
      </c>
      <c r="J2077" s="14">
        <f t="shared" si="64"/>
        <v>26547</v>
      </c>
      <c r="K2077" s="15">
        <f t="shared" si="65"/>
        <v>50</v>
      </c>
    </row>
    <row r="2078" spans="1:11" x14ac:dyDescent="0.3">
      <c r="A2078" s="11" t="s">
        <v>2109</v>
      </c>
      <c r="B2078" s="11">
        <v>1985</v>
      </c>
      <c r="C2078" s="11" t="s">
        <v>30</v>
      </c>
      <c r="D2078" s="11">
        <v>7</v>
      </c>
      <c r="E2078" s="11">
        <v>3</v>
      </c>
      <c r="F2078" s="19">
        <v>33450.99</v>
      </c>
      <c r="G2078" s="11" t="s">
        <v>11</v>
      </c>
      <c r="H2078" s="11" t="s">
        <v>11</v>
      </c>
      <c r="I2078" s="11" t="s">
        <v>42</v>
      </c>
      <c r="J2078" s="14">
        <f t="shared" si="64"/>
        <v>31388</v>
      </c>
      <c r="K2078" s="15">
        <f t="shared" si="65"/>
        <v>37</v>
      </c>
    </row>
    <row r="2079" spans="1:11" x14ac:dyDescent="0.3">
      <c r="A2079" s="11" t="s">
        <v>2110</v>
      </c>
      <c r="B2079" s="11">
        <v>1970</v>
      </c>
      <c r="C2079" s="11" t="s">
        <v>18</v>
      </c>
      <c r="D2079" s="11">
        <v>18</v>
      </c>
      <c r="E2079" s="11">
        <v>2</v>
      </c>
      <c r="F2079" s="19">
        <v>33471.97</v>
      </c>
      <c r="G2079" s="11" t="s">
        <v>11</v>
      </c>
      <c r="H2079" s="11" t="s">
        <v>11</v>
      </c>
      <c r="I2079" s="11" t="s">
        <v>23</v>
      </c>
      <c r="J2079" s="14">
        <f t="shared" si="64"/>
        <v>25737</v>
      </c>
      <c r="K2079" s="15">
        <f t="shared" si="65"/>
        <v>52</v>
      </c>
    </row>
    <row r="2080" spans="1:11" x14ac:dyDescent="0.3">
      <c r="A2080" s="11" t="s">
        <v>2111</v>
      </c>
      <c r="B2080" s="11">
        <v>2002</v>
      </c>
      <c r="C2080" s="11" t="s">
        <v>35</v>
      </c>
      <c r="D2080" s="11">
        <v>25</v>
      </c>
      <c r="E2080" s="11">
        <v>0</v>
      </c>
      <c r="F2080" s="19">
        <v>33475.82</v>
      </c>
      <c r="G2080" s="11" t="s">
        <v>16</v>
      </c>
      <c r="H2080" s="11" t="s">
        <v>16</v>
      </c>
      <c r="I2080" s="11" t="s">
        <v>170</v>
      </c>
      <c r="J2080" s="14">
        <f t="shared" si="64"/>
        <v>37493</v>
      </c>
      <c r="K2080" s="15">
        <f t="shared" si="65"/>
        <v>20</v>
      </c>
    </row>
    <row r="2081" spans="1:11" x14ac:dyDescent="0.3">
      <c r="A2081" s="11" t="s">
        <v>2112</v>
      </c>
      <c r="B2081" s="11">
        <v>1984</v>
      </c>
      <c r="C2081" s="11" t="s">
        <v>10</v>
      </c>
      <c r="D2081" s="11">
        <v>22</v>
      </c>
      <c r="E2081" s="11">
        <v>3</v>
      </c>
      <c r="F2081" s="19">
        <v>33527.1</v>
      </c>
      <c r="G2081" s="11" t="s">
        <v>11</v>
      </c>
      <c r="H2081" s="11" t="s">
        <v>12</v>
      </c>
      <c r="I2081" s="11" t="s">
        <v>42</v>
      </c>
      <c r="J2081" s="14">
        <f t="shared" si="64"/>
        <v>30885</v>
      </c>
      <c r="K2081" s="15">
        <f t="shared" si="65"/>
        <v>38</v>
      </c>
    </row>
    <row r="2082" spans="1:11" x14ac:dyDescent="0.3">
      <c r="A2082" s="11" t="s">
        <v>2113</v>
      </c>
      <c r="B2082" s="11">
        <v>2003</v>
      </c>
      <c r="C2082" s="11" t="s">
        <v>20</v>
      </c>
      <c r="D2082" s="11">
        <v>9</v>
      </c>
      <c r="E2082" s="11">
        <v>0</v>
      </c>
      <c r="F2082" s="19">
        <v>33611.71</v>
      </c>
      <c r="G2082" s="11" t="s">
        <v>16</v>
      </c>
      <c r="H2082" s="11" t="s">
        <v>11</v>
      </c>
      <c r="I2082" s="11" t="s">
        <v>42</v>
      </c>
      <c r="J2082" s="14">
        <f t="shared" si="64"/>
        <v>37873</v>
      </c>
      <c r="K2082" s="15">
        <f t="shared" si="65"/>
        <v>19</v>
      </c>
    </row>
    <row r="2083" spans="1:11" x14ac:dyDescent="0.3">
      <c r="A2083" s="11" t="s">
        <v>2114</v>
      </c>
      <c r="B2083" s="11">
        <v>1993</v>
      </c>
      <c r="C2083" s="11" t="s">
        <v>15</v>
      </c>
      <c r="D2083" s="11">
        <v>28</v>
      </c>
      <c r="E2083" s="11">
        <v>0</v>
      </c>
      <c r="F2083" s="19">
        <v>33707.550000000003</v>
      </c>
      <c r="G2083" s="11" t="s">
        <v>11</v>
      </c>
      <c r="H2083" s="11" t="s">
        <v>11</v>
      </c>
      <c r="I2083" s="11" t="s">
        <v>42</v>
      </c>
      <c r="J2083" s="14">
        <f t="shared" si="64"/>
        <v>34301</v>
      </c>
      <c r="K2083" s="15">
        <f t="shared" si="65"/>
        <v>29</v>
      </c>
    </row>
    <row r="2084" spans="1:11" x14ac:dyDescent="0.3">
      <c r="A2084" s="11" t="s">
        <v>2115</v>
      </c>
      <c r="B2084" s="11">
        <v>2004</v>
      </c>
      <c r="C2084" s="11" t="s">
        <v>15</v>
      </c>
      <c r="D2084" s="11">
        <v>1</v>
      </c>
      <c r="E2084" s="11">
        <v>0</v>
      </c>
      <c r="F2084" s="19">
        <v>33732.69</v>
      </c>
      <c r="G2084" s="11" t="s">
        <v>16</v>
      </c>
      <c r="H2084" s="11" t="s">
        <v>16</v>
      </c>
      <c r="I2084" s="11" t="s">
        <v>356</v>
      </c>
      <c r="J2084" s="14">
        <f t="shared" si="64"/>
        <v>38292</v>
      </c>
      <c r="K2084" s="15">
        <f t="shared" si="65"/>
        <v>18</v>
      </c>
    </row>
    <row r="2085" spans="1:11" x14ac:dyDescent="0.3">
      <c r="A2085" s="11" t="s">
        <v>2116</v>
      </c>
      <c r="B2085" s="11">
        <v>2003</v>
      </c>
      <c r="C2085" s="11" t="s">
        <v>20</v>
      </c>
      <c r="D2085" s="11">
        <v>12</v>
      </c>
      <c r="E2085" s="11">
        <v>0</v>
      </c>
      <c r="F2085" s="19">
        <v>33750.29</v>
      </c>
      <c r="G2085" s="11" t="s">
        <v>16</v>
      </c>
      <c r="H2085" s="11" t="s">
        <v>12</v>
      </c>
      <c r="I2085" s="11" t="s">
        <v>23</v>
      </c>
      <c r="J2085" s="14">
        <f t="shared" si="64"/>
        <v>37876</v>
      </c>
      <c r="K2085" s="15">
        <f t="shared" si="65"/>
        <v>19</v>
      </c>
    </row>
    <row r="2086" spans="1:11" x14ac:dyDescent="0.3">
      <c r="A2086" s="11" t="s">
        <v>2117</v>
      </c>
      <c r="B2086" s="11">
        <v>1962</v>
      </c>
      <c r="C2086" s="11" t="s">
        <v>30</v>
      </c>
      <c r="D2086" s="11">
        <v>11</v>
      </c>
      <c r="E2086" s="11">
        <v>0</v>
      </c>
      <c r="F2086" s="19">
        <v>33753.32</v>
      </c>
      <c r="G2086" s="11" t="s">
        <v>16</v>
      </c>
      <c r="H2086" s="11" t="s">
        <v>12</v>
      </c>
      <c r="I2086" s="11" t="s">
        <v>42</v>
      </c>
      <c r="J2086" s="14">
        <f t="shared" si="64"/>
        <v>22991</v>
      </c>
      <c r="K2086" s="15">
        <f t="shared" si="65"/>
        <v>60</v>
      </c>
    </row>
    <row r="2087" spans="1:11" x14ac:dyDescent="0.3">
      <c r="A2087" s="11" t="s">
        <v>2118</v>
      </c>
      <c r="B2087" s="11">
        <v>2000</v>
      </c>
      <c r="C2087" s="11" t="s">
        <v>37</v>
      </c>
      <c r="D2087" s="11">
        <v>26</v>
      </c>
      <c r="E2087" s="11">
        <v>0</v>
      </c>
      <c r="F2087" s="19">
        <v>33829.39</v>
      </c>
      <c r="G2087" s="11" t="s">
        <v>11</v>
      </c>
      <c r="H2087" s="11" t="s">
        <v>12</v>
      </c>
      <c r="I2087" s="11" t="s">
        <v>42</v>
      </c>
      <c r="J2087" s="14">
        <f t="shared" si="64"/>
        <v>36825</v>
      </c>
      <c r="K2087" s="15">
        <f t="shared" si="65"/>
        <v>22</v>
      </c>
    </row>
    <row r="2088" spans="1:11" x14ac:dyDescent="0.3">
      <c r="A2088" s="11" t="s">
        <v>2119</v>
      </c>
      <c r="B2088" s="11">
        <v>1997</v>
      </c>
      <c r="C2088" s="11" t="s">
        <v>35</v>
      </c>
      <c r="D2088" s="11">
        <v>9</v>
      </c>
      <c r="E2088" s="11">
        <v>0</v>
      </c>
      <c r="F2088" s="19">
        <v>33900.65</v>
      </c>
      <c r="G2088" s="11" t="s">
        <v>11</v>
      </c>
      <c r="H2088" s="11" t="s">
        <v>12</v>
      </c>
      <c r="I2088" s="11" t="s">
        <v>42</v>
      </c>
      <c r="J2088" s="14">
        <f t="shared" si="64"/>
        <v>35651</v>
      </c>
      <c r="K2088" s="15">
        <f t="shared" si="65"/>
        <v>25</v>
      </c>
    </row>
    <row r="2089" spans="1:11" x14ac:dyDescent="0.3">
      <c r="A2089" s="11" t="s">
        <v>2120</v>
      </c>
      <c r="B2089" s="11">
        <v>2000</v>
      </c>
      <c r="C2089" s="11" t="s">
        <v>30</v>
      </c>
      <c r="D2089" s="11">
        <v>27</v>
      </c>
      <c r="E2089" s="11">
        <v>0</v>
      </c>
      <c r="F2089" s="19">
        <v>33907.550000000003</v>
      </c>
      <c r="G2089" s="11" t="s">
        <v>11</v>
      </c>
      <c r="H2089" s="11" t="s">
        <v>11</v>
      </c>
      <c r="I2089" s="11" t="s">
        <v>23</v>
      </c>
      <c r="J2089" s="14">
        <f t="shared" si="64"/>
        <v>36887</v>
      </c>
      <c r="K2089" s="15">
        <f t="shared" si="65"/>
        <v>22</v>
      </c>
    </row>
    <row r="2090" spans="1:11" x14ac:dyDescent="0.3">
      <c r="A2090" s="11" t="s">
        <v>2121</v>
      </c>
      <c r="B2090" s="11">
        <v>1994</v>
      </c>
      <c r="C2090" s="11" t="s">
        <v>20</v>
      </c>
      <c r="D2090" s="11">
        <v>25</v>
      </c>
      <c r="E2090" s="11">
        <v>0</v>
      </c>
      <c r="F2090" s="19">
        <v>33975.47</v>
      </c>
      <c r="G2090" s="11" t="s">
        <v>11</v>
      </c>
      <c r="H2090" s="11" t="s">
        <v>11</v>
      </c>
      <c r="I2090" s="11" t="s">
        <v>42</v>
      </c>
      <c r="J2090" s="14">
        <f t="shared" si="64"/>
        <v>34602</v>
      </c>
      <c r="K2090" s="15">
        <f t="shared" si="65"/>
        <v>28</v>
      </c>
    </row>
    <row r="2091" spans="1:11" x14ac:dyDescent="0.3">
      <c r="A2091" s="11" t="s">
        <v>2122</v>
      </c>
      <c r="B2091" s="11">
        <v>1972</v>
      </c>
      <c r="C2091" s="11" t="s">
        <v>10</v>
      </c>
      <c r="D2091" s="11">
        <v>26</v>
      </c>
      <c r="E2091" s="11">
        <v>0</v>
      </c>
      <c r="F2091" s="19">
        <v>34053.360000000001</v>
      </c>
      <c r="G2091" s="11" t="s">
        <v>11</v>
      </c>
      <c r="H2091" s="11" t="s">
        <v>11</v>
      </c>
      <c r="I2091" s="11" t="s">
        <v>42</v>
      </c>
      <c r="J2091" s="14">
        <f t="shared" si="64"/>
        <v>26506</v>
      </c>
      <c r="K2091" s="15">
        <f t="shared" si="65"/>
        <v>50</v>
      </c>
    </row>
    <row r="2092" spans="1:11" x14ac:dyDescent="0.3">
      <c r="A2092" s="11" t="s">
        <v>2123</v>
      </c>
      <c r="B2092" s="11">
        <v>2002</v>
      </c>
      <c r="C2092" s="11" t="s">
        <v>30</v>
      </c>
      <c r="D2092" s="11">
        <v>26</v>
      </c>
      <c r="E2092" s="11">
        <v>0</v>
      </c>
      <c r="F2092" s="19">
        <v>34084.68</v>
      </c>
      <c r="G2092" s="11" t="s">
        <v>11</v>
      </c>
      <c r="H2092" s="11" t="s">
        <v>12</v>
      </c>
      <c r="I2092" s="11" t="s">
        <v>42</v>
      </c>
      <c r="J2092" s="14">
        <f t="shared" si="64"/>
        <v>37616</v>
      </c>
      <c r="K2092" s="15">
        <f t="shared" si="65"/>
        <v>20</v>
      </c>
    </row>
    <row r="2093" spans="1:11" x14ac:dyDescent="0.3">
      <c r="A2093" s="11" t="s">
        <v>2124</v>
      </c>
      <c r="B2093" s="11">
        <v>1999</v>
      </c>
      <c r="C2093" s="11" t="s">
        <v>15</v>
      </c>
      <c r="D2093" s="11">
        <v>6</v>
      </c>
      <c r="E2093" s="11">
        <v>0</v>
      </c>
      <c r="F2093" s="19">
        <v>34166.269999999997</v>
      </c>
      <c r="G2093" s="11" t="s">
        <v>11</v>
      </c>
      <c r="H2093" s="11" t="s">
        <v>12</v>
      </c>
      <c r="I2093" s="11" t="s">
        <v>42</v>
      </c>
      <c r="J2093" s="14">
        <f t="shared" si="64"/>
        <v>36470</v>
      </c>
      <c r="K2093" s="15">
        <f t="shared" si="65"/>
        <v>23</v>
      </c>
    </row>
    <row r="2094" spans="1:11" x14ac:dyDescent="0.3">
      <c r="A2094" s="11" t="s">
        <v>2125</v>
      </c>
      <c r="B2094" s="11">
        <v>1971</v>
      </c>
      <c r="C2094" s="11" t="s">
        <v>35</v>
      </c>
      <c r="D2094" s="11">
        <v>25</v>
      </c>
      <c r="E2094" s="11">
        <v>0</v>
      </c>
      <c r="F2094" s="19">
        <v>34205.07</v>
      </c>
      <c r="G2094" s="11" t="s">
        <v>11</v>
      </c>
      <c r="H2094" s="11" t="s">
        <v>11</v>
      </c>
      <c r="I2094" s="11" t="s">
        <v>42</v>
      </c>
      <c r="J2094" s="14">
        <f t="shared" si="64"/>
        <v>26170</v>
      </c>
      <c r="K2094" s="15">
        <f t="shared" si="65"/>
        <v>51</v>
      </c>
    </row>
    <row r="2095" spans="1:11" x14ac:dyDescent="0.3">
      <c r="A2095" s="11" t="s">
        <v>2126</v>
      </c>
      <c r="B2095" s="11">
        <v>1975</v>
      </c>
      <c r="C2095" s="11" t="s">
        <v>10</v>
      </c>
      <c r="D2095" s="11">
        <v>21</v>
      </c>
      <c r="E2095" s="11">
        <v>1</v>
      </c>
      <c r="F2095" s="19">
        <v>34210.33</v>
      </c>
      <c r="G2095" s="11" t="s">
        <v>11</v>
      </c>
      <c r="H2095" s="11" t="s">
        <v>16</v>
      </c>
      <c r="I2095" s="11" t="s">
        <v>23</v>
      </c>
      <c r="J2095" s="14">
        <f t="shared" si="64"/>
        <v>27596</v>
      </c>
      <c r="K2095" s="15">
        <f t="shared" si="65"/>
        <v>47</v>
      </c>
    </row>
    <row r="2096" spans="1:11" x14ac:dyDescent="0.3">
      <c r="A2096" s="11" t="s">
        <v>2127</v>
      </c>
      <c r="B2096" s="11">
        <v>1962</v>
      </c>
      <c r="C2096" s="11" t="s">
        <v>10</v>
      </c>
      <c r="D2096" s="11">
        <v>5</v>
      </c>
      <c r="E2096" s="11">
        <v>0</v>
      </c>
      <c r="F2096" s="19">
        <v>34218.019999999997</v>
      </c>
      <c r="G2096" s="11" t="s">
        <v>16</v>
      </c>
      <c r="H2096" s="11" t="s">
        <v>16</v>
      </c>
      <c r="I2096" s="11" t="s">
        <v>42</v>
      </c>
      <c r="J2096" s="14">
        <f t="shared" si="64"/>
        <v>22832</v>
      </c>
      <c r="K2096" s="15">
        <f t="shared" si="65"/>
        <v>60</v>
      </c>
    </row>
    <row r="2097" spans="1:11" x14ac:dyDescent="0.3">
      <c r="A2097" s="11" t="s">
        <v>2128</v>
      </c>
      <c r="B2097" s="11">
        <v>1998</v>
      </c>
      <c r="C2097" s="11" t="s">
        <v>18</v>
      </c>
      <c r="D2097" s="11">
        <v>11</v>
      </c>
      <c r="E2097" s="11">
        <v>0</v>
      </c>
      <c r="F2097" s="19">
        <v>34254.050000000003</v>
      </c>
      <c r="G2097" s="11" t="s">
        <v>16</v>
      </c>
      <c r="H2097" s="11" t="s">
        <v>12</v>
      </c>
      <c r="I2097" s="11" t="s">
        <v>166</v>
      </c>
      <c r="J2097" s="14">
        <f t="shared" si="64"/>
        <v>35957</v>
      </c>
      <c r="K2097" s="15">
        <f t="shared" si="65"/>
        <v>24</v>
      </c>
    </row>
    <row r="2098" spans="1:11" x14ac:dyDescent="0.3">
      <c r="A2098" s="11" t="s">
        <v>2129</v>
      </c>
      <c r="B2098" s="11">
        <v>1995</v>
      </c>
      <c r="C2098" s="11" t="s">
        <v>37</v>
      </c>
      <c r="D2098" s="11">
        <v>30</v>
      </c>
      <c r="E2098" s="11">
        <v>0</v>
      </c>
      <c r="F2098" s="19">
        <v>34289.43</v>
      </c>
      <c r="G2098" s="11" t="s">
        <v>16</v>
      </c>
      <c r="H2098" s="11" t="s">
        <v>16</v>
      </c>
      <c r="I2098" s="11" t="s">
        <v>42</v>
      </c>
      <c r="J2098" s="14">
        <f t="shared" si="64"/>
        <v>35002</v>
      </c>
      <c r="K2098" s="15">
        <f t="shared" si="65"/>
        <v>27</v>
      </c>
    </row>
    <row r="2099" spans="1:11" x14ac:dyDescent="0.3">
      <c r="A2099" s="11" t="s">
        <v>2130</v>
      </c>
      <c r="B2099" s="11">
        <v>1986</v>
      </c>
      <c r="C2099" s="11" t="s">
        <v>37</v>
      </c>
      <c r="D2099" s="11">
        <v>11</v>
      </c>
      <c r="E2099" s="11">
        <v>3</v>
      </c>
      <c r="F2099" s="19">
        <v>34293.120000000003</v>
      </c>
      <c r="G2099" s="11" t="s">
        <v>16</v>
      </c>
      <c r="H2099" s="11" t="s">
        <v>11</v>
      </c>
      <c r="I2099" s="11" t="s">
        <v>42</v>
      </c>
      <c r="J2099" s="14">
        <f t="shared" si="64"/>
        <v>31696</v>
      </c>
      <c r="K2099" s="15">
        <f t="shared" si="65"/>
        <v>36</v>
      </c>
    </row>
    <row r="2100" spans="1:11" x14ac:dyDescent="0.3">
      <c r="A2100" s="11" t="s">
        <v>2131</v>
      </c>
      <c r="B2100" s="11">
        <v>2004</v>
      </c>
      <c r="C2100" s="11" t="s">
        <v>15</v>
      </c>
      <c r="D2100" s="11">
        <v>1</v>
      </c>
      <c r="E2100" s="11">
        <v>2</v>
      </c>
      <c r="F2100" s="19">
        <v>34303.17</v>
      </c>
      <c r="G2100" s="11" t="s">
        <v>16</v>
      </c>
      <c r="H2100" s="11" t="s">
        <v>12</v>
      </c>
      <c r="I2100" s="11" t="s">
        <v>13</v>
      </c>
      <c r="J2100" s="14">
        <f t="shared" si="64"/>
        <v>38292</v>
      </c>
      <c r="K2100" s="15">
        <f t="shared" si="65"/>
        <v>18</v>
      </c>
    </row>
    <row r="2101" spans="1:11" x14ac:dyDescent="0.3">
      <c r="A2101" s="11" t="s">
        <v>2132</v>
      </c>
      <c r="B2101" s="11">
        <v>1983</v>
      </c>
      <c r="C2101" s="11" t="s">
        <v>37</v>
      </c>
      <c r="D2101" s="11">
        <v>2</v>
      </c>
      <c r="E2101" s="11">
        <v>3</v>
      </c>
      <c r="F2101" s="19">
        <v>34307.22</v>
      </c>
      <c r="G2101" s="11" t="s">
        <v>11</v>
      </c>
      <c r="H2101" s="11" t="s">
        <v>11</v>
      </c>
      <c r="I2101" s="11" t="s">
        <v>23</v>
      </c>
      <c r="J2101" s="14">
        <f t="shared" si="64"/>
        <v>30591</v>
      </c>
      <c r="K2101" s="15">
        <f t="shared" si="65"/>
        <v>39</v>
      </c>
    </row>
    <row r="2102" spans="1:11" x14ac:dyDescent="0.3">
      <c r="A2102" s="11" t="s">
        <v>2133</v>
      </c>
      <c r="B2102" s="11">
        <v>1984</v>
      </c>
      <c r="C2102" s="11" t="s">
        <v>37</v>
      </c>
      <c r="D2102" s="11">
        <v>1</v>
      </c>
      <c r="E2102" s="11">
        <v>3</v>
      </c>
      <c r="F2102" s="19">
        <v>34402.22</v>
      </c>
      <c r="G2102" s="11" t="s">
        <v>11</v>
      </c>
      <c r="H2102" s="11" t="s">
        <v>12</v>
      </c>
      <c r="I2102" s="11" t="s">
        <v>42</v>
      </c>
      <c r="J2102" s="14">
        <f t="shared" si="64"/>
        <v>30956</v>
      </c>
      <c r="K2102" s="15">
        <f t="shared" si="65"/>
        <v>38</v>
      </c>
    </row>
    <row r="2103" spans="1:11" x14ac:dyDescent="0.3">
      <c r="A2103" s="11" t="s">
        <v>2134</v>
      </c>
      <c r="B2103" s="11">
        <v>2003</v>
      </c>
      <c r="C2103" s="11" t="s">
        <v>37</v>
      </c>
      <c r="D2103" s="11">
        <v>5</v>
      </c>
      <c r="E2103" s="11">
        <v>0</v>
      </c>
      <c r="F2103" s="19">
        <v>34439.86</v>
      </c>
      <c r="G2103" s="11" t="s">
        <v>11</v>
      </c>
      <c r="H2103" s="11" t="s">
        <v>16</v>
      </c>
      <c r="I2103" s="11" t="s">
        <v>13</v>
      </c>
      <c r="J2103" s="14">
        <f t="shared" si="64"/>
        <v>37899</v>
      </c>
      <c r="K2103" s="15">
        <f t="shared" si="65"/>
        <v>19</v>
      </c>
    </row>
    <row r="2104" spans="1:11" x14ac:dyDescent="0.3">
      <c r="A2104" s="11" t="s">
        <v>2135</v>
      </c>
      <c r="B2104" s="11">
        <v>1990</v>
      </c>
      <c r="C2104" s="11" t="s">
        <v>20</v>
      </c>
      <c r="D2104" s="11">
        <v>24</v>
      </c>
      <c r="E2104" s="11">
        <v>3</v>
      </c>
      <c r="F2104" s="19">
        <v>34456.269999999997</v>
      </c>
      <c r="G2104" s="11" t="s">
        <v>16</v>
      </c>
      <c r="H2104" s="11" t="s">
        <v>11</v>
      </c>
      <c r="I2104" s="11" t="s">
        <v>42</v>
      </c>
      <c r="J2104" s="14">
        <f t="shared" si="64"/>
        <v>33140</v>
      </c>
      <c r="K2104" s="15">
        <f t="shared" si="65"/>
        <v>32</v>
      </c>
    </row>
    <row r="2105" spans="1:11" x14ac:dyDescent="0.3">
      <c r="A2105" s="11" t="s">
        <v>2136</v>
      </c>
      <c r="B2105" s="11">
        <v>1998</v>
      </c>
      <c r="C2105" s="11" t="s">
        <v>18</v>
      </c>
      <c r="D2105" s="11">
        <v>24</v>
      </c>
      <c r="E2105" s="11">
        <v>0</v>
      </c>
      <c r="F2105" s="19">
        <v>34472.839999999997</v>
      </c>
      <c r="G2105" s="11" t="s">
        <v>16</v>
      </c>
      <c r="H2105" s="11" t="s">
        <v>12</v>
      </c>
      <c r="I2105" s="11" t="s">
        <v>42</v>
      </c>
      <c r="J2105" s="14">
        <f t="shared" si="64"/>
        <v>35970</v>
      </c>
      <c r="K2105" s="15">
        <f t="shared" si="65"/>
        <v>24</v>
      </c>
    </row>
    <row r="2106" spans="1:11" x14ac:dyDescent="0.3">
      <c r="A2106" s="11" t="s">
        <v>2137</v>
      </c>
      <c r="B2106" s="11">
        <v>1976</v>
      </c>
      <c r="C2106" s="11" t="s">
        <v>15</v>
      </c>
      <c r="D2106" s="11">
        <v>25</v>
      </c>
      <c r="E2106" s="11">
        <v>2</v>
      </c>
      <c r="F2106" s="19">
        <v>34543.39</v>
      </c>
      <c r="G2106" s="11" t="s">
        <v>11</v>
      </c>
      <c r="H2106" s="11" t="s">
        <v>12</v>
      </c>
      <c r="I2106" s="11" t="s">
        <v>42</v>
      </c>
      <c r="J2106" s="14">
        <f t="shared" si="64"/>
        <v>28089</v>
      </c>
      <c r="K2106" s="15">
        <f t="shared" si="65"/>
        <v>46</v>
      </c>
    </row>
    <row r="2107" spans="1:11" x14ac:dyDescent="0.3">
      <c r="A2107" s="11" t="s">
        <v>2138</v>
      </c>
      <c r="B2107" s="11">
        <v>2004</v>
      </c>
      <c r="C2107" s="11" t="s">
        <v>37</v>
      </c>
      <c r="D2107" s="11">
        <v>9</v>
      </c>
      <c r="E2107" s="11">
        <v>0</v>
      </c>
      <c r="F2107" s="19">
        <v>34617.839999999997</v>
      </c>
      <c r="G2107" s="11" t="s">
        <v>16</v>
      </c>
      <c r="H2107" s="11" t="s">
        <v>12</v>
      </c>
      <c r="I2107" s="11" t="s">
        <v>168</v>
      </c>
      <c r="J2107" s="14">
        <f t="shared" si="64"/>
        <v>38269</v>
      </c>
      <c r="K2107" s="15">
        <f t="shared" si="65"/>
        <v>18</v>
      </c>
    </row>
    <row r="2108" spans="1:11" x14ac:dyDescent="0.3">
      <c r="A2108" s="11" t="s">
        <v>2139</v>
      </c>
      <c r="B2108" s="11">
        <v>1994</v>
      </c>
      <c r="C2108" s="11" t="s">
        <v>10</v>
      </c>
      <c r="D2108" s="11">
        <v>7</v>
      </c>
      <c r="E2108" s="11">
        <v>0</v>
      </c>
      <c r="F2108" s="19">
        <v>34672.15</v>
      </c>
      <c r="G2108" s="11" t="s">
        <v>16</v>
      </c>
      <c r="H2108" s="11" t="s">
        <v>12</v>
      </c>
      <c r="I2108" s="11" t="s">
        <v>13</v>
      </c>
      <c r="J2108" s="14">
        <f t="shared" si="64"/>
        <v>34522</v>
      </c>
      <c r="K2108" s="15">
        <f t="shared" si="65"/>
        <v>28</v>
      </c>
    </row>
    <row r="2109" spans="1:11" x14ac:dyDescent="0.3">
      <c r="A2109" s="11" t="s">
        <v>2140</v>
      </c>
      <c r="B2109" s="11">
        <v>2003</v>
      </c>
      <c r="C2109" s="11" t="s">
        <v>10</v>
      </c>
      <c r="D2109" s="11">
        <v>3</v>
      </c>
      <c r="E2109" s="11">
        <v>0</v>
      </c>
      <c r="F2109" s="19">
        <v>34779.620000000003</v>
      </c>
      <c r="G2109" s="11" t="s">
        <v>16</v>
      </c>
      <c r="H2109" s="11" t="s">
        <v>11</v>
      </c>
      <c r="I2109" s="11" t="s">
        <v>42</v>
      </c>
      <c r="J2109" s="14">
        <f t="shared" si="64"/>
        <v>37805</v>
      </c>
      <c r="K2109" s="15">
        <f t="shared" si="65"/>
        <v>19</v>
      </c>
    </row>
    <row r="2110" spans="1:11" x14ac:dyDescent="0.3">
      <c r="A2110" s="11" t="s">
        <v>2141</v>
      </c>
      <c r="B2110" s="11">
        <v>1995</v>
      </c>
      <c r="C2110" s="11" t="s">
        <v>30</v>
      </c>
      <c r="D2110" s="11">
        <v>27</v>
      </c>
      <c r="E2110" s="11">
        <v>1</v>
      </c>
      <c r="F2110" s="19">
        <v>34806.47</v>
      </c>
      <c r="G2110" s="11" t="s">
        <v>16</v>
      </c>
      <c r="H2110" s="11" t="s">
        <v>11</v>
      </c>
      <c r="I2110" s="11" t="s">
        <v>13</v>
      </c>
      <c r="J2110" s="14">
        <f t="shared" si="64"/>
        <v>35060</v>
      </c>
      <c r="K2110" s="15">
        <f t="shared" si="65"/>
        <v>27</v>
      </c>
    </row>
    <row r="2111" spans="1:11" x14ac:dyDescent="0.3">
      <c r="A2111" s="11" t="s">
        <v>2142</v>
      </c>
      <c r="B2111" s="11">
        <v>2003</v>
      </c>
      <c r="C2111" s="11" t="s">
        <v>20</v>
      </c>
      <c r="D2111" s="11">
        <v>17</v>
      </c>
      <c r="E2111" s="11">
        <v>0</v>
      </c>
      <c r="F2111" s="19">
        <v>34828.65</v>
      </c>
      <c r="G2111" s="11" t="s">
        <v>16</v>
      </c>
      <c r="H2111" s="11" t="s">
        <v>12</v>
      </c>
      <c r="I2111" s="11" t="s">
        <v>42</v>
      </c>
      <c r="J2111" s="14">
        <f t="shared" si="64"/>
        <v>37881</v>
      </c>
      <c r="K2111" s="15">
        <f t="shared" si="65"/>
        <v>19</v>
      </c>
    </row>
    <row r="2112" spans="1:11" x14ac:dyDescent="0.3">
      <c r="A2112" s="11" t="s">
        <v>2143</v>
      </c>
      <c r="B2112" s="11">
        <v>1995</v>
      </c>
      <c r="C2112" s="11" t="s">
        <v>37</v>
      </c>
      <c r="D2112" s="11">
        <v>17</v>
      </c>
      <c r="E2112" s="11">
        <v>0</v>
      </c>
      <c r="F2112" s="19">
        <v>34838.870000000003</v>
      </c>
      <c r="G2112" s="11" t="s">
        <v>11</v>
      </c>
      <c r="H2112" s="11" t="s">
        <v>12</v>
      </c>
      <c r="I2112" s="11" t="s">
        <v>42</v>
      </c>
      <c r="J2112" s="14">
        <f t="shared" si="64"/>
        <v>34989</v>
      </c>
      <c r="K2112" s="15">
        <f t="shared" si="65"/>
        <v>27</v>
      </c>
    </row>
    <row r="2113" spans="1:11" x14ac:dyDescent="0.3">
      <c r="A2113" s="11" t="s">
        <v>2144</v>
      </c>
      <c r="B2113" s="11">
        <v>1983</v>
      </c>
      <c r="C2113" s="11" t="s">
        <v>10</v>
      </c>
      <c r="D2113" s="11">
        <v>29</v>
      </c>
      <c r="E2113" s="11">
        <v>3</v>
      </c>
      <c r="F2113" s="19">
        <v>34940.61</v>
      </c>
      <c r="G2113" s="11" t="s">
        <v>11</v>
      </c>
      <c r="H2113" s="11" t="s">
        <v>12</v>
      </c>
      <c r="I2113" s="11" t="s">
        <v>42</v>
      </c>
      <c r="J2113" s="14">
        <f t="shared" si="64"/>
        <v>30526</v>
      </c>
      <c r="K2113" s="15">
        <f t="shared" si="65"/>
        <v>39</v>
      </c>
    </row>
    <row r="2114" spans="1:11" x14ac:dyDescent="0.3">
      <c r="A2114" s="11" t="s">
        <v>2145</v>
      </c>
      <c r="B2114" s="11">
        <v>1967</v>
      </c>
      <c r="C2114" s="11" t="s">
        <v>37</v>
      </c>
      <c r="D2114" s="11">
        <v>7</v>
      </c>
      <c r="E2114" s="11">
        <v>0</v>
      </c>
      <c r="F2114" s="19">
        <v>34975.68</v>
      </c>
      <c r="G2114" s="11" t="s">
        <v>11</v>
      </c>
      <c r="H2114" s="11" t="s">
        <v>11</v>
      </c>
      <c r="I2114" s="11" t="s">
        <v>42</v>
      </c>
      <c r="J2114" s="14">
        <f t="shared" ref="J2114:J2177" si="66">DATE(B2114,MONTH(DATEVALUE(C2114&amp;" 1")),D2114)</f>
        <v>24752</v>
      </c>
      <c r="K2114" s="15">
        <f t="shared" ref="K2114:K2177" si="67">DATEDIF(J2114,DATE(2023,6,8),"Y")</f>
        <v>55</v>
      </c>
    </row>
    <row r="2115" spans="1:11" x14ac:dyDescent="0.3">
      <c r="A2115" s="11" t="s">
        <v>2146</v>
      </c>
      <c r="B2115" s="11">
        <v>1998</v>
      </c>
      <c r="C2115" s="11" t="s">
        <v>35</v>
      </c>
      <c r="D2115" s="11">
        <v>22</v>
      </c>
      <c r="E2115" s="11">
        <v>0</v>
      </c>
      <c r="F2115" s="19">
        <v>34976.42</v>
      </c>
      <c r="G2115" s="11" t="s">
        <v>11</v>
      </c>
      <c r="H2115" s="11" t="s">
        <v>16</v>
      </c>
      <c r="I2115" s="11" t="s">
        <v>42</v>
      </c>
      <c r="J2115" s="14">
        <f t="shared" si="66"/>
        <v>36029</v>
      </c>
      <c r="K2115" s="15">
        <f t="shared" si="67"/>
        <v>24</v>
      </c>
    </row>
    <row r="2116" spans="1:11" x14ac:dyDescent="0.3">
      <c r="A2116" s="11" t="s">
        <v>2147</v>
      </c>
      <c r="B2116" s="11">
        <v>1997</v>
      </c>
      <c r="C2116" s="11" t="s">
        <v>35</v>
      </c>
      <c r="D2116" s="11">
        <v>22</v>
      </c>
      <c r="E2116" s="11">
        <v>0</v>
      </c>
      <c r="F2116" s="19">
        <v>34979.86</v>
      </c>
      <c r="G2116" s="11" t="s">
        <v>11</v>
      </c>
      <c r="H2116" s="11" t="s">
        <v>11</v>
      </c>
      <c r="I2116" s="11" t="s">
        <v>42</v>
      </c>
      <c r="J2116" s="14">
        <f t="shared" si="66"/>
        <v>35664</v>
      </c>
      <c r="K2116" s="15">
        <f t="shared" si="67"/>
        <v>25</v>
      </c>
    </row>
    <row r="2117" spans="1:11" x14ac:dyDescent="0.3">
      <c r="A2117" s="11" t="s">
        <v>2148</v>
      </c>
      <c r="B2117" s="11">
        <v>1982</v>
      </c>
      <c r="C2117" s="11" t="s">
        <v>10</v>
      </c>
      <c r="D2117" s="11">
        <v>5</v>
      </c>
      <c r="E2117" s="11">
        <v>3</v>
      </c>
      <c r="F2117" s="19">
        <v>35000.730000000003</v>
      </c>
      <c r="G2117" s="11" t="s">
        <v>11</v>
      </c>
      <c r="H2117" s="11" t="s">
        <v>12</v>
      </c>
      <c r="I2117" s="11" t="s">
        <v>42</v>
      </c>
      <c r="J2117" s="14">
        <f t="shared" si="66"/>
        <v>30137</v>
      </c>
      <c r="K2117" s="15">
        <f t="shared" si="67"/>
        <v>40</v>
      </c>
    </row>
    <row r="2118" spans="1:11" x14ac:dyDescent="0.3">
      <c r="A2118" s="11" t="s">
        <v>2149</v>
      </c>
      <c r="B2118" s="11">
        <v>1975</v>
      </c>
      <c r="C2118" s="11" t="s">
        <v>35</v>
      </c>
      <c r="D2118" s="11">
        <v>29</v>
      </c>
      <c r="E2118" s="11">
        <v>1</v>
      </c>
      <c r="F2118" s="19">
        <v>35050.620000000003</v>
      </c>
      <c r="G2118" s="11" t="s">
        <v>11</v>
      </c>
      <c r="H2118" s="11" t="s">
        <v>16</v>
      </c>
      <c r="I2118" s="11" t="s">
        <v>42</v>
      </c>
      <c r="J2118" s="14">
        <f t="shared" si="66"/>
        <v>27635</v>
      </c>
      <c r="K2118" s="15">
        <f t="shared" si="67"/>
        <v>47</v>
      </c>
    </row>
    <row r="2119" spans="1:11" x14ac:dyDescent="0.3">
      <c r="A2119" s="11" t="s">
        <v>2150</v>
      </c>
      <c r="B2119" s="11">
        <v>1977</v>
      </c>
      <c r="C2119" s="11" t="s">
        <v>18</v>
      </c>
      <c r="D2119" s="11">
        <v>29</v>
      </c>
      <c r="E2119" s="11">
        <v>0</v>
      </c>
      <c r="F2119" s="19">
        <v>35069.370000000003</v>
      </c>
      <c r="G2119" s="11" t="s">
        <v>16</v>
      </c>
      <c r="H2119" s="11" t="s">
        <v>16</v>
      </c>
      <c r="I2119" s="11" t="s">
        <v>356</v>
      </c>
      <c r="J2119" s="14">
        <f t="shared" si="66"/>
        <v>28305</v>
      </c>
      <c r="K2119" s="15">
        <f t="shared" si="67"/>
        <v>45</v>
      </c>
    </row>
    <row r="2120" spans="1:11" x14ac:dyDescent="0.3">
      <c r="A2120" s="11" t="s">
        <v>2151</v>
      </c>
      <c r="B2120" s="11">
        <v>1998</v>
      </c>
      <c r="C2120" s="11" t="s">
        <v>30</v>
      </c>
      <c r="D2120" s="11">
        <v>22</v>
      </c>
      <c r="E2120" s="11">
        <v>0</v>
      </c>
      <c r="F2120" s="19">
        <v>35147.53</v>
      </c>
      <c r="G2120" s="11" t="s">
        <v>16</v>
      </c>
      <c r="H2120" s="11" t="s">
        <v>16</v>
      </c>
      <c r="I2120" s="11" t="s">
        <v>168</v>
      </c>
      <c r="J2120" s="14">
        <f t="shared" si="66"/>
        <v>36151</v>
      </c>
      <c r="K2120" s="15">
        <f t="shared" si="67"/>
        <v>24</v>
      </c>
    </row>
    <row r="2121" spans="1:11" x14ac:dyDescent="0.3">
      <c r="A2121" s="11" t="s">
        <v>2152</v>
      </c>
      <c r="B2121" s="11">
        <v>1967</v>
      </c>
      <c r="C2121" s="11" t="s">
        <v>30</v>
      </c>
      <c r="D2121" s="11">
        <v>30</v>
      </c>
      <c r="E2121" s="11">
        <v>1</v>
      </c>
      <c r="F2121" s="19">
        <v>35160.129999999997</v>
      </c>
      <c r="G2121" s="11" t="s">
        <v>11</v>
      </c>
      <c r="H2121" s="11" t="s">
        <v>11</v>
      </c>
      <c r="I2121" s="11" t="s">
        <v>42</v>
      </c>
      <c r="J2121" s="14">
        <f t="shared" si="66"/>
        <v>24836</v>
      </c>
      <c r="K2121" s="15">
        <f t="shared" si="67"/>
        <v>55</v>
      </c>
    </row>
    <row r="2122" spans="1:11" x14ac:dyDescent="0.3">
      <c r="A2122" s="11" t="s">
        <v>2153</v>
      </c>
      <c r="B2122" s="11">
        <v>1997</v>
      </c>
      <c r="C2122" s="11" t="s">
        <v>10</v>
      </c>
      <c r="D2122" s="11">
        <v>9</v>
      </c>
      <c r="E2122" s="11">
        <v>0</v>
      </c>
      <c r="F2122" s="19">
        <v>35302.089999999997</v>
      </c>
      <c r="G2122" s="11" t="s">
        <v>16</v>
      </c>
      <c r="H2122" s="11" t="s">
        <v>11</v>
      </c>
      <c r="I2122" s="11" t="s">
        <v>42</v>
      </c>
      <c r="J2122" s="14">
        <f t="shared" si="66"/>
        <v>35620</v>
      </c>
      <c r="K2122" s="15">
        <f t="shared" si="67"/>
        <v>25</v>
      </c>
    </row>
    <row r="2123" spans="1:11" x14ac:dyDescent="0.3">
      <c r="A2123" s="11" t="s">
        <v>2154</v>
      </c>
      <c r="B2123" s="11">
        <v>1988</v>
      </c>
      <c r="C2123" s="11" t="s">
        <v>20</v>
      </c>
      <c r="D2123" s="11">
        <v>19</v>
      </c>
      <c r="E2123" s="11">
        <v>3</v>
      </c>
      <c r="F2123" s="19">
        <v>35315.96</v>
      </c>
      <c r="G2123" s="11" t="s">
        <v>11</v>
      </c>
      <c r="H2123" s="11" t="s">
        <v>16</v>
      </c>
      <c r="I2123" s="11" t="s">
        <v>42</v>
      </c>
      <c r="J2123" s="14">
        <f t="shared" si="66"/>
        <v>32405</v>
      </c>
      <c r="K2123" s="15">
        <f t="shared" si="67"/>
        <v>34</v>
      </c>
    </row>
    <row r="2124" spans="1:11" x14ac:dyDescent="0.3">
      <c r="A2124" s="11" t="s">
        <v>2155</v>
      </c>
      <c r="B2124" s="11">
        <v>1971</v>
      </c>
      <c r="C2124" s="11" t="s">
        <v>20</v>
      </c>
      <c r="D2124" s="11">
        <v>22</v>
      </c>
      <c r="E2124" s="11">
        <v>0</v>
      </c>
      <c r="F2124" s="19">
        <v>35345.730000000003</v>
      </c>
      <c r="G2124" s="11" t="s">
        <v>11</v>
      </c>
      <c r="H2124" s="11" t="s">
        <v>12</v>
      </c>
      <c r="I2124" s="11" t="s">
        <v>42</v>
      </c>
      <c r="J2124" s="14">
        <f t="shared" si="66"/>
        <v>26198</v>
      </c>
      <c r="K2124" s="15">
        <f t="shared" si="67"/>
        <v>51</v>
      </c>
    </row>
    <row r="2125" spans="1:11" x14ac:dyDescent="0.3">
      <c r="A2125" s="11" t="s">
        <v>2156</v>
      </c>
      <c r="B2125" s="11">
        <v>1988</v>
      </c>
      <c r="C2125" s="11" t="s">
        <v>15</v>
      </c>
      <c r="D2125" s="11">
        <v>20</v>
      </c>
      <c r="E2125" s="11">
        <v>0</v>
      </c>
      <c r="F2125" s="19">
        <v>35491.64</v>
      </c>
      <c r="G2125" s="11" t="s">
        <v>16</v>
      </c>
      <c r="H2125" s="11" t="s">
        <v>11</v>
      </c>
      <c r="I2125" s="11" t="s">
        <v>42</v>
      </c>
      <c r="J2125" s="14">
        <f t="shared" si="66"/>
        <v>32467</v>
      </c>
      <c r="K2125" s="15">
        <f t="shared" si="67"/>
        <v>34</v>
      </c>
    </row>
    <row r="2126" spans="1:11" x14ac:dyDescent="0.3">
      <c r="A2126" s="11" t="s">
        <v>2157</v>
      </c>
      <c r="B2126" s="11">
        <v>1973</v>
      </c>
      <c r="C2126" s="11" t="s">
        <v>30</v>
      </c>
      <c r="D2126" s="11">
        <v>16</v>
      </c>
      <c r="E2126" s="11">
        <v>0</v>
      </c>
      <c r="F2126" s="19">
        <v>35517.19</v>
      </c>
      <c r="G2126" s="11" t="s">
        <v>11</v>
      </c>
      <c r="H2126" s="11" t="s">
        <v>11</v>
      </c>
      <c r="I2126" s="11" t="s">
        <v>42</v>
      </c>
      <c r="J2126" s="14">
        <f t="shared" si="66"/>
        <v>27014</v>
      </c>
      <c r="K2126" s="15">
        <f t="shared" si="67"/>
        <v>49</v>
      </c>
    </row>
    <row r="2127" spans="1:11" x14ac:dyDescent="0.3">
      <c r="A2127" s="11" t="s">
        <v>2158</v>
      </c>
      <c r="B2127" s="11">
        <v>1992</v>
      </c>
      <c r="C2127" s="11" t="s">
        <v>20</v>
      </c>
      <c r="D2127" s="11">
        <v>13</v>
      </c>
      <c r="E2127" s="11">
        <v>0</v>
      </c>
      <c r="F2127" s="19">
        <v>35547.47</v>
      </c>
      <c r="G2127" s="11" t="s">
        <v>11</v>
      </c>
      <c r="H2127" s="11" t="s">
        <v>12</v>
      </c>
      <c r="I2127" s="11" t="s">
        <v>42</v>
      </c>
      <c r="J2127" s="14">
        <f t="shared" si="66"/>
        <v>33860</v>
      </c>
      <c r="K2127" s="15">
        <f t="shared" si="67"/>
        <v>30</v>
      </c>
    </row>
    <row r="2128" spans="1:11" x14ac:dyDescent="0.3">
      <c r="A2128" s="11" t="s">
        <v>2159</v>
      </c>
      <c r="B2128" s="11">
        <v>1973</v>
      </c>
      <c r="C2128" s="11" t="s">
        <v>37</v>
      </c>
      <c r="D2128" s="11">
        <v>27</v>
      </c>
      <c r="E2128" s="11">
        <v>0</v>
      </c>
      <c r="F2128" s="19">
        <v>35547.72</v>
      </c>
      <c r="G2128" s="11" t="s">
        <v>16</v>
      </c>
      <c r="H2128" s="11" t="s">
        <v>16</v>
      </c>
      <c r="I2128" s="11" t="s">
        <v>42</v>
      </c>
      <c r="J2128" s="14">
        <f t="shared" si="66"/>
        <v>26964</v>
      </c>
      <c r="K2128" s="15">
        <f t="shared" si="67"/>
        <v>49</v>
      </c>
    </row>
    <row r="2129" spans="1:13" x14ac:dyDescent="0.3">
      <c r="A2129" s="11" t="s">
        <v>2160</v>
      </c>
      <c r="B2129" s="11">
        <v>1964</v>
      </c>
      <c r="C2129" s="11" t="s">
        <v>35</v>
      </c>
      <c r="D2129" s="11">
        <v>29</v>
      </c>
      <c r="E2129" s="11">
        <v>0</v>
      </c>
      <c r="F2129" s="19">
        <v>35573.26</v>
      </c>
      <c r="G2129" s="11" t="s">
        <v>11</v>
      </c>
      <c r="H2129" s="11" t="s">
        <v>16</v>
      </c>
      <c r="I2129" s="11" t="s">
        <v>42</v>
      </c>
      <c r="J2129" s="14">
        <f t="shared" si="66"/>
        <v>23618</v>
      </c>
      <c r="K2129" s="15">
        <f t="shared" si="67"/>
        <v>58</v>
      </c>
    </row>
    <row r="2130" spans="1:13" x14ac:dyDescent="0.3">
      <c r="A2130" s="11" t="s">
        <v>2161</v>
      </c>
      <c r="B2130" s="11">
        <v>1971</v>
      </c>
      <c r="C2130" s="11" t="s">
        <v>35</v>
      </c>
      <c r="D2130" s="11">
        <v>10</v>
      </c>
      <c r="E2130" s="11">
        <v>0</v>
      </c>
      <c r="F2130" s="19">
        <v>35583.17</v>
      </c>
      <c r="G2130" s="11" t="s">
        <v>16</v>
      </c>
      <c r="H2130" s="11" t="s">
        <v>12</v>
      </c>
      <c r="I2130" s="11" t="s">
        <v>42</v>
      </c>
      <c r="J2130" s="14">
        <f t="shared" si="66"/>
        <v>26155</v>
      </c>
      <c r="K2130" s="15">
        <f t="shared" si="67"/>
        <v>51</v>
      </c>
    </row>
    <row r="2131" spans="1:13" x14ac:dyDescent="0.3">
      <c r="A2131" s="11" t="s">
        <v>4730</v>
      </c>
      <c r="B2131" s="11">
        <v>2000</v>
      </c>
      <c r="C2131" s="11" t="s">
        <v>37</v>
      </c>
      <c r="D2131" s="11">
        <v>13</v>
      </c>
      <c r="E2131" s="11">
        <v>0</v>
      </c>
      <c r="F2131" s="19">
        <v>35585.58</v>
      </c>
      <c r="G2131" s="11" t="s">
        <v>16</v>
      </c>
      <c r="H2131" s="11" t="s">
        <v>11</v>
      </c>
      <c r="I2131" s="11" t="s">
        <v>42</v>
      </c>
      <c r="J2131" s="14">
        <f t="shared" si="66"/>
        <v>36812</v>
      </c>
      <c r="K2131" s="15">
        <f t="shared" si="67"/>
        <v>22</v>
      </c>
      <c r="L2131" s="24" t="s">
        <v>2161</v>
      </c>
      <c r="M2131" s="23" t="s">
        <v>2161</v>
      </c>
    </row>
    <row r="2132" spans="1:13" x14ac:dyDescent="0.3">
      <c r="A2132" s="11" t="s">
        <v>2162</v>
      </c>
      <c r="B2132" s="11">
        <v>2000</v>
      </c>
      <c r="C2132" s="11" t="s">
        <v>15</v>
      </c>
      <c r="D2132" s="11">
        <v>19</v>
      </c>
      <c r="E2132" s="11">
        <v>0</v>
      </c>
      <c r="F2132" s="19">
        <v>35585.58</v>
      </c>
      <c r="G2132" s="11" t="s">
        <v>11</v>
      </c>
      <c r="H2132" s="11" t="s">
        <v>12</v>
      </c>
      <c r="I2132" s="11" t="s">
        <v>42</v>
      </c>
      <c r="J2132" s="14">
        <f t="shared" si="66"/>
        <v>36849</v>
      </c>
      <c r="K2132" s="15">
        <f t="shared" si="67"/>
        <v>22</v>
      </c>
    </row>
    <row r="2133" spans="1:13" x14ac:dyDescent="0.3">
      <c r="A2133" s="11" t="s">
        <v>2163</v>
      </c>
      <c r="B2133" s="11">
        <v>2000</v>
      </c>
      <c r="C2133" s="11" t="s">
        <v>30</v>
      </c>
      <c r="D2133" s="11">
        <v>17</v>
      </c>
      <c r="E2133" s="11">
        <v>3</v>
      </c>
      <c r="F2133" s="19">
        <v>35595.589999999997</v>
      </c>
      <c r="G2133" s="11" t="s">
        <v>11</v>
      </c>
      <c r="H2133" s="11" t="s">
        <v>12</v>
      </c>
      <c r="I2133" s="11" t="s">
        <v>13</v>
      </c>
      <c r="J2133" s="14">
        <f t="shared" si="66"/>
        <v>36877</v>
      </c>
      <c r="K2133" s="15">
        <f t="shared" si="67"/>
        <v>22</v>
      </c>
    </row>
    <row r="2134" spans="1:13" x14ac:dyDescent="0.3">
      <c r="A2134" s="11" t="s">
        <v>2164</v>
      </c>
      <c r="B2134" s="11">
        <v>1978</v>
      </c>
      <c r="C2134" s="11" t="s">
        <v>30</v>
      </c>
      <c r="D2134" s="11">
        <v>19</v>
      </c>
      <c r="E2134" s="11">
        <v>2</v>
      </c>
      <c r="F2134" s="19">
        <v>35701.9</v>
      </c>
      <c r="G2134" s="11" t="s">
        <v>11</v>
      </c>
      <c r="H2134" s="11" t="s">
        <v>16</v>
      </c>
      <c r="I2134" s="11" t="s">
        <v>42</v>
      </c>
      <c r="J2134" s="14">
        <f t="shared" si="66"/>
        <v>28843</v>
      </c>
      <c r="K2134" s="15">
        <f t="shared" si="67"/>
        <v>44</v>
      </c>
    </row>
    <row r="2135" spans="1:13" x14ac:dyDescent="0.3">
      <c r="A2135" s="11" t="s">
        <v>2165</v>
      </c>
      <c r="B2135" s="11">
        <v>1974</v>
      </c>
      <c r="C2135" s="11" t="s">
        <v>10</v>
      </c>
      <c r="D2135" s="11">
        <v>15</v>
      </c>
      <c r="E2135" s="11">
        <v>0</v>
      </c>
      <c r="F2135" s="19">
        <v>35711.39</v>
      </c>
      <c r="G2135" s="11" t="s">
        <v>11</v>
      </c>
      <c r="H2135" s="11" t="s">
        <v>12</v>
      </c>
      <c r="I2135" s="11" t="s">
        <v>23</v>
      </c>
      <c r="J2135" s="14">
        <f t="shared" si="66"/>
        <v>27225</v>
      </c>
      <c r="K2135" s="15">
        <f t="shared" si="67"/>
        <v>48</v>
      </c>
    </row>
    <row r="2136" spans="1:13" x14ac:dyDescent="0.3">
      <c r="A2136" s="11" t="s">
        <v>2166</v>
      </c>
      <c r="B2136" s="11">
        <v>1976</v>
      </c>
      <c r="C2136" s="11" t="s">
        <v>37</v>
      </c>
      <c r="D2136" s="11">
        <v>4</v>
      </c>
      <c r="E2136" s="11">
        <v>2</v>
      </c>
      <c r="F2136" s="19">
        <v>35733.96</v>
      </c>
      <c r="G2136" s="11" t="s">
        <v>11</v>
      </c>
      <c r="H2136" s="11" t="s">
        <v>11</v>
      </c>
      <c r="I2136" s="11" t="s">
        <v>42</v>
      </c>
      <c r="J2136" s="14">
        <f t="shared" si="66"/>
        <v>28037</v>
      </c>
      <c r="K2136" s="15">
        <f t="shared" si="67"/>
        <v>46</v>
      </c>
    </row>
    <row r="2137" spans="1:13" x14ac:dyDescent="0.3">
      <c r="A2137" s="11" t="s">
        <v>2167</v>
      </c>
      <c r="B2137" s="11">
        <v>1992</v>
      </c>
      <c r="C2137" s="11" t="s">
        <v>18</v>
      </c>
      <c r="D2137" s="11">
        <v>18</v>
      </c>
      <c r="E2137" s="11">
        <v>0</v>
      </c>
      <c r="F2137" s="19">
        <v>35883.269999999997</v>
      </c>
      <c r="G2137" s="11" t="s">
        <v>11</v>
      </c>
      <c r="H2137" s="11" t="s">
        <v>16</v>
      </c>
      <c r="I2137" s="11" t="s">
        <v>42</v>
      </c>
      <c r="J2137" s="14">
        <f t="shared" si="66"/>
        <v>33773</v>
      </c>
      <c r="K2137" s="15">
        <f t="shared" si="67"/>
        <v>30</v>
      </c>
    </row>
    <row r="2138" spans="1:13" x14ac:dyDescent="0.3">
      <c r="A2138" s="11" t="s">
        <v>2168</v>
      </c>
      <c r="B2138" s="11">
        <v>1981</v>
      </c>
      <c r="C2138" s="11" t="s">
        <v>15</v>
      </c>
      <c r="D2138" s="11">
        <v>22</v>
      </c>
      <c r="E2138" s="11">
        <v>1</v>
      </c>
      <c r="F2138" s="19">
        <v>35952.65</v>
      </c>
      <c r="G2138" s="11" t="s">
        <v>16</v>
      </c>
      <c r="H2138" s="11" t="s">
        <v>12</v>
      </c>
      <c r="I2138" s="11" t="s">
        <v>42</v>
      </c>
      <c r="J2138" s="14">
        <f t="shared" si="66"/>
        <v>29912</v>
      </c>
      <c r="K2138" s="15">
        <f t="shared" si="67"/>
        <v>41</v>
      </c>
    </row>
    <row r="2139" spans="1:13" x14ac:dyDescent="0.3">
      <c r="A2139" s="11" t="s">
        <v>2169</v>
      </c>
      <c r="B2139" s="11">
        <v>1999</v>
      </c>
      <c r="C2139" s="11" t="s">
        <v>20</v>
      </c>
      <c r="D2139" s="11">
        <v>4</v>
      </c>
      <c r="E2139" s="11">
        <v>2</v>
      </c>
      <c r="F2139" s="19">
        <v>36021.01</v>
      </c>
      <c r="G2139" s="11" t="s">
        <v>11</v>
      </c>
      <c r="H2139" s="11" t="s">
        <v>12</v>
      </c>
      <c r="I2139" s="11" t="s">
        <v>13</v>
      </c>
      <c r="J2139" s="14">
        <f t="shared" si="66"/>
        <v>36407</v>
      </c>
      <c r="K2139" s="15">
        <f t="shared" si="67"/>
        <v>23</v>
      </c>
    </row>
    <row r="2140" spans="1:13" x14ac:dyDescent="0.3">
      <c r="A2140" s="11" t="s">
        <v>2170</v>
      </c>
      <c r="B2140" s="11">
        <v>1963</v>
      </c>
      <c r="C2140" s="11" t="s">
        <v>10</v>
      </c>
      <c r="D2140" s="11">
        <v>22</v>
      </c>
      <c r="E2140" s="11">
        <v>0</v>
      </c>
      <c r="F2140" s="19">
        <v>36074.339999999997</v>
      </c>
      <c r="G2140" s="11" t="s">
        <v>11</v>
      </c>
      <c r="H2140" s="11" t="s">
        <v>16</v>
      </c>
      <c r="I2140" s="11" t="s">
        <v>42</v>
      </c>
      <c r="J2140" s="14">
        <f t="shared" si="66"/>
        <v>23214</v>
      </c>
      <c r="K2140" s="15">
        <f t="shared" si="67"/>
        <v>59</v>
      </c>
    </row>
    <row r="2141" spans="1:13" x14ac:dyDescent="0.3">
      <c r="A2141" s="11" t="s">
        <v>2171</v>
      </c>
      <c r="B2141" s="11">
        <v>1996</v>
      </c>
      <c r="C2141" s="11" t="s">
        <v>35</v>
      </c>
      <c r="D2141" s="11">
        <v>20</v>
      </c>
      <c r="E2141" s="11">
        <v>2</v>
      </c>
      <c r="F2141" s="19">
        <v>36085.22</v>
      </c>
      <c r="G2141" s="11" t="s">
        <v>16</v>
      </c>
      <c r="H2141" s="11" t="s">
        <v>16</v>
      </c>
      <c r="I2141" s="11" t="s">
        <v>42</v>
      </c>
      <c r="J2141" s="14">
        <f t="shared" si="66"/>
        <v>35297</v>
      </c>
      <c r="K2141" s="15">
        <f t="shared" si="67"/>
        <v>26</v>
      </c>
    </row>
    <row r="2142" spans="1:13" x14ac:dyDescent="0.3">
      <c r="A2142" s="11" t="s">
        <v>2172</v>
      </c>
      <c r="B2142" s="11">
        <v>1979</v>
      </c>
      <c r="C2142" s="11" t="s">
        <v>15</v>
      </c>
      <c r="D2142" s="11">
        <v>4</v>
      </c>
      <c r="E2142" s="11">
        <v>2</v>
      </c>
      <c r="F2142" s="19">
        <v>36090.49</v>
      </c>
      <c r="G2142" s="11" t="s">
        <v>11</v>
      </c>
      <c r="H2142" s="11" t="s">
        <v>11</v>
      </c>
      <c r="I2142" s="11" t="s">
        <v>42</v>
      </c>
      <c r="J2142" s="14">
        <f t="shared" si="66"/>
        <v>29163</v>
      </c>
      <c r="K2142" s="15">
        <f t="shared" si="67"/>
        <v>43</v>
      </c>
    </row>
    <row r="2143" spans="1:13" x14ac:dyDescent="0.3">
      <c r="A2143" s="11" t="s">
        <v>2173</v>
      </c>
      <c r="B2143" s="11">
        <v>1997</v>
      </c>
      <c r="C2143" s="11" t="s">
        <v>18</v>
      </c>
      <c r="D2143" s="11">
        <v>12</v>
      </c>
      <c r="E2143" s="11">
        <v>2</v>
      </c>
      <c r="F2143" s="19">
        <v>36124.57</v>
      </c>
      <c r="G2143" s="11" t="s">
        <v>16</v>
      </c>
      <c r="H2143" s="11" t="s">
        <v>12</v>
      </c>
      <c r="I2143" s="11" t="s">
        <v>13</v>
      </c>
      <c r="J2143" s="14">
        <f t="shared" si="66"/>
        <v>35593</v>
      </c>
      <c r="K2143" s="15">
        <f t="shared" si="67"/>
        <v>25</v>
      </c>
    </row>
    <row r="2144" spans="1:13" x14ac:dyDescent="0.3">
      <c r="A2144" s="11" t="s">
        <v>2174</v>
      </c>
      <c r="B2144" s="11">
        <v>2004</v>
      </c>
      <c r="C2144" s="11" t="s">
        <v>35</v>
      </c>
      <c r="D2144" s="11">
        <v>30</v>
      </c>
      <c r="E2144" s="11">
        <v>0</v>
      </c>
      <c r="F2144" s="19">
        <v>36149.480000000003</v>
      </c>
      <c r="G2144" s="11" t="s">
        <v>11</v>
      </c>
      <c r="H2144" s="11" t="s">
        <v>11</v>
      </c>
      <c r="I2144" s="11" t="s">
        <v>13</v>
      </c>
      <c r="J2144" s="14">
        <f t="shared" si="66"/>
        <v>38229</v>
      </c>
      <c r="K2144" s="15">
        <f t="shared" si="67"/>
        <v>18</v>
      </c>
    </row>
    <row r="2145" spans="1:13" x14ac:dyDescent="0.3">
      <c r="A2145" s="11" t="s">
        <v>2175</v>
      </c>
      <c r="B2145" s="11">
        <v>1974</v>
      </c>
      <c r="C2145" s="11" t="s">
        <v>30</v>
      </c>
      <c r="D2145" s="11">
        <v>6</v>
      </c>
      <c r="E2145" s="11">
        <v>0</v>
      </c>
      <c r="F2145" s="19">
        <v>36182.870000000003</v>
      </c>
      <c r="G2145" s="11" t="s">
        <v>11</v>
      </c>
      <c r="H2145" s="11" t="s">
        <v>12</v>
      </c>
      <c r="I2145" s="11" t="s">
        <v>23</v>
      </c>
      <c r="J2145" s="14">
        <f t="shared" si="66"/>
        <v>27369</v>
      </c>
      <c r="K2145" s="15">
        <f t="shared" si="67"/>
        <v>48</v>
      </c>
    </row>
    <row r="2146" spans="1:13" x14ac:dyDescent="0.3">
      <c r="A2146" s="11" t="s">
        <v>2176</v>
      </c>
      <c r="B2146" s="11">
        <v>1999</v>
      </c>
      <c r="C2146" s="11" t="s">
        <v>37</v>
      </c>
      <c r="D2146" s="11">
        <v>1</v>
      </c>
      <c r="E2146" s="11">
        <v>3</v>
      </c>
      <c r="F2146" s="19">
        <v>36189.1</v>
      </c>
      <c r="G2146" s="11" t="s">
        <v>16</v>
      </c>
      <c r="H2146" s="11" t="s">
        <v>12</v>
      </c>
      <c r="I2146" s="11" t="s">
        <v>168</v>
      </c>
      <c r="J2146" s="14">
        <f t="shared" si="66"/>
        <v>36434</v>
      </c>
      <c r="K2146" s="15">
        <f t="shared" si="67"/>
        <v>23</v>
      </c>
    </row>
    <row r="2147" spans="1:13" x14ac:dyDescent="0.3">
      <c r="A2147" s="11" t="s">
        <v>2177</v>
      </c>
      <c r="B2147" s="11">
        <v>1993</v>
      </c>
      <c r="C2147" s="11" t="s">
        <v>30</v>
      </c>
      <c r="D2147" s="11">
        <v>28</v>
      </c>
      <c r="E2147" s="11">
        <v>0</v>
      </c>
      <c r="F2147" s="19">
        <v>36197.699999999997</v>
      </c>
      <c r="G2147" s="11" t="s">
        <v>16</v>
      </c>
      <c r="H2147" s="11" t="s">
        <v>12</v>
      </c>
      <c r="I2147" s="11" t="s">
        <v>42</v>
      </c>
      <c r="J2147" s="14">
        <f t="shared" si="66"/>
        <v>34331</v>
      </c>
      <c r="K2147" s="15">
        <f t="shared" si="67"/>
        <v>29</v>
      </c>
    </row>
    <row r="2148" spans="1:13" x14ac:dyDescent="0.3">
      <c r="A2148" s="11" t="s">
        <v>2178</v>
      </c>
      <c r="B2148" s="11">
        <v>2003</v>
      </c>
      <c r="C2148" s="11" t="s">
        <v>20</v>
      </c>
      <c r="D2148" s="11">
        <v>5</v>
      </c>
      <c r="E2148" s="11">
        <v>0</v>
      </c>
      <c r="F2148" s="19">
        <v>36219.410000000003</v>
      </c>
      <c r="G2148" s="11" t="s">
        <v>16</v>
      </c>
      <c r="H2148" s="11" t="s">
        <v>16</v>
      </c>
      <c r="I2148" s="11" t="s">
        <v>23</v>
      </c>
      <c r="J2148" s="14">
        <f t="shared" si="66"/>
        <v>37869</v>
      </c>
      <c r="K2148" s="15">
        <f t="shared" si="67"/>
        <v>19</v>
      </c>
    </row>
    <row r="2149" spans="1:13" x14ac:dyDescent="0.3">
      <c r="A2149" s="11" t="s">
        <v>2179</v>
      </c>
      <c r="B2149" s="11">
        <v>2004</v>
      </c>
      <c r="C2149" s="11" t="s">
        <v>30</v>
      </c>
      <c r="D2149" s="11">
        <v>25</v>
      </c>
      <c r="E2149" s="11">
        <v>0</v>
      </c>
      <c r="F2149" s="19">
        <v>36307.800000000003</v>
      </c>
      <c r="G2149" s="11" t="s">
        <v>16</v>
      </c>
      <c r="H2149" s="11" t="s">
        <v>11</v>
      </c>
      <c r="I2149" s="11" t="s">
        <v>13</v>
      </c>
      <c r="J2149" s="14">
        <f t="shared" si="66"/>
        <v>38346</v>
      </c>
      <c r="K2149" s="15">
        <f t="shared" si="67"/>
        <v>18</v>
      </c>
    </row>
    <row r="2150" spans="1:13" x14ac:dyDescent="0.3">
      <c r="A2150" s="11" t="s">
        <v>2180</v>
      </c>
      <c r="B2150" s="11">
        <v>1992</v>
      </c>
      <c r="C2150" s="11" t="s">
        <v>18</v>
      </c>
      <c r="D2150" s="11">
        <v>16</v>
      </c>
      <c r="E2150" s="11">
        <v>0</v>
      </c>
      <c r="F2150" s="19">
        <v>36314.050000000003</v>
      </c>
      <c r="G2150" s="11" t="s">
        <v>11</v>
      </c>
      <c r="H2150" s="11" t="s">
        <v>11</v>
      </c>
      <c r="I2150" s="11" t="s">
        <v>42</v>
      </c>
      <c r="J2150" s="14">
        <f t="shared" si="66"/>
        <v>33771</v>
      </c>
      <c r="K2150" s="15">
        <f t="shared" si="67"/>
        <v>30</v>
      </c>
    </row>
    <row r="2151" spans="1:13" x14ac:dyDescent="0.3">
      <c r="A2151" s="11" t="s">
        <v>2181</v>
      </c>
      <c r="B2151" s="11">
        <v>1967</v>
      </c>
      <c r="C2151" s="11" t="s">
        <v>37</v>
      </c>
      <c r="D2151" s="11">
        <v>18</v>
      </c>
      <c r="E2151" s="11">
        <v>0</v>
      </c>
      <c r="F2151" s="19">
        <v>36332.449999999997</v>
      </c>
      <c r="G2151" s="11" t="s">
        <v>16</v>
      </c>
      <c r="H2151" s="11" t="s">
        <v>12</v>
      </c>
      <c r="I2151" s="11" t="s">
        <v>42</v>
      </c>
      <c r="J2151" s="14">
        <f t="shared" si="66"/>
        <v>24763</v>
      </c>
      <c r="K2151" s="15">
        <f t="shared" si="67"/>
        <v>55</v>
      </c>
    </row>
    <row r="2152" spans="1:13" x14ac:dyDescent="0.3">
      <c r="A2152" s="11" t="s">
        <v>2182</v>
      </c>
      <c r="B2152" s="11">
        <v>1975</v>
      </c>
      <c r="C2152" s="11" t="s">
        <v>18</v>
      </c>
      <c r="D2152" s="11">
        <v>5</v>
      </c>
      <c r="E2152" s="11">
        <v>1</v>
      </c>
      <c r="F2152" s="19">
        <v>36350.71</v>
      </c>
      <c r="G2152" s="11" t="s">
        <v>16</v>
      </c>
      <c r="H2152" s="11" t="s">
        <v>11</v>
      </c>
      <c r="I2152" s="11" t="s">
        <v>42</v>
      </c>
      <c r="J2152" s="14">
        <f t="shared" si="66"/>
        <v>27550</v>
      </c>
      <c r="K2152" s="15">
        <f t="shared" si="67"/>
        <v>48</v>
      </c>
    </row>
    <row r="2153" spans="1:13" x14ac:dyDescent="0.3">
      <c r="A2153" s="11" t="s">
        <v>2183</v>
      </c>
      <c r="B2153" s="11">
        <v>2003</v>
      </c>
      <c r="C2153" s="11" t="s">
        <v>30</v>
      </c>
      <c r="D2153" s="11">
        <v>9</v>
      </c>
      <c r="E2153" s="11">
        <v>2</v>
      </c>
      <c r="F2153" s="19">
        <v>36397.58</v>
      </c>
      <c r="G2153" s="11" t="s">
        <v>11</v>
      </c>
      <c r="H2153" s="11" t="s">
        <v>12</v>
      </c>
      <c r="I2153" s="11" t="s">
        <v>42</v>
      </c>
      <c r="J2153" s="14">
        <f t="shared" si="66"/>
        <v>37964</v>
      </c>
      <c r="K2153" s="15">
        <f t="shared" si="67"/>
        <v>19</v>
      </c>
    </row>
    <row r="2154" spans="1:13" x14ac:dyDescent="0.3">
      <c r="A2154" s="11" t="s">
        <v>2184</v>
      </c>
      <c r="B2154" s="11">
        <v>1962</v>
      </c>
      <c r="C2154" s="11" t="s">
        <v>15</v>
      </c>
      <c r="D2154" s="11">
        <v>19</v>
      </c>
      <c r="E2154" s="11">
        <v>0</v>
      </c>
      <c r="F2154" s="19">
        <v>36445.550000000003</v>
      </c>
      <c r="G2154" s="11" t="s">
        <v>11</v>
      </c>
      <c r="H2154" s="11" t="s">
        <v>11</v>
      </c>
      <c r="I2154" s="11" t="s">
        <v>42</v>
      </c>
      <c r="J2154" s="14">
        <f t="shared" si="66"/>
        <v>22969</v>
      </c>
      <c r="K2154" s="15">
        <f t="shared" si="67"/>
        <v>60</v>
      </c>
    </row>
    <row r="2155" spans="1:13" x14ac:dyDescent="0.3">
      <c r="A2155" s="11" t="s">
        <v>2185</v>
      </c>
      <c r="B2155" s="11">
        <v>1973</v>
      </c>
      <c r="C2155" s="11" t="s">
        <v>35</v>
      </c>
      <c r="D2155" s="11">
        <v>9</v>
      </c>
      <c r="E2155" s="11">
        <v>0</v>
      </c>
      <c r="F2155" s="19">
        <v>36541.550000000003</v>
      </c>
      <c r="G2155" s="11" t="s">
        <v>11</v>
      </c>
      <c r="H2155" s="11" t="s">
        <v>12</v>
      </c>
      <c r="I2155" s="11" t="s">
        <v>42</v>
      </c>
      <c r="J2155" s="14">
        <f t="shared" si="66"/>
        <v>26885</v>
      </c>
      <c r="K2155" s="15">
        <f t="shared" si="67"/>
        <v>49</v>
      </c>
    </row>
    <row r="2156" spans="1:13" x14ac:dyDescent="0.3">
      <c r="A2156" s="11" t="s">
        <v>2186</v>
      </c>
      <c r="B2156" s="11">
        <v>1992</v>
      </c>
      <c r="C2156" s="11" t="s">
        <v>37</v>
      </c>
      <c r="D2156" s="11">
        <v>9</v>
      </c>
      <c r="E2156" s="11">
        <v>0</v>
      </c>
      <c r="F2156" s="19">
        <v>36572.800000000003</v>
      </c>
      <c r="G2156" s="11" t="s">
        <v>16</v>
      </c>
      <c r="H2156" s="11" t="s">
        <v>11</v>
      </c>
      <c r="I2156" s="11" t="s">
        <v>42</v>
      </c>
      <c r="J2156" s="14">
        <f t="shared" si="66"/>
        <v>33886</v>
      </c>
      <c r="K2156" s="15">
        <f t="shared" si="67"/>
        <v>30</v>
      </c>
    </row>
    <row r="2157" spans="1:13" x14ac:dyDescent="0.3">
      <c r="A2157" s="11" t="s">
        <v>2187</v>
      </c>
      <c r="B2157" s="11">
        <v>1961</v>
      </c>
      <c r="C2157" s="11" t="s">
        <v>10</v>
      </c>
      <c r="D2157" s="11">
        <v>29</v>
      </c>
      <c r="E2157" s="11">
        <v>4</v>
      </c>
      <c r="F2157" s="19">
        <v>36580.28</v>
      </c>
      <c r="G2157" s="11" t="s">
        <v>11</v>
      </c>
      <c r="H2157" s="11" t="s">
        <v>11</v>
      </c>
      <c r="I2157" s="11" t="s">
        <v>13</v>
      </c>
      <c r="J2157" s="14">
        <f t="shared" si="66"/>
        <v>22491</v>
      </c>
      <c r="K2157" s="15">
        <f t="shared" si="67"/>
        <v>61</v>
      </c>
    </row>
    <row r="2158" spans="1:13" x14ac:dyDescent="0.3">
      <c r="A2158" s="11" t="s">
        <v>2188</v>
      </c>
      <c r="B2158" s="11">
        <v>1970</v>
      </c>
      <c r="C2158" s="11" t="s">
        <v>10</v>
      </c>
      <c r="D2158" s="11">
        <v>14</v>
      </c>
      <c r="E2158" s="11">
        <v>0</v>
      </c>
      <c r="F2158" s="19">
        <v>36786.370000000003</v>
      </c>
      <c r="G2158" s="11" t="s">
        <v>16</v>
      </c>
      <c r="H2158" s="11" t="s">
        <v>16</v>
      </c>
      <c r="I2158" s="11" t="s">
        <v>42</v>
      </c>
      <c r="J2158" s="14">
        <f t="shared" si="66"/>
        <v>25763</v>
      </c>
      <c r="K2158" s="15">
        <f t="shared" si="67"/>
        <v>52</v>
      </c>
    </row>
    <row r="2159" spans="1:13" x14ac:dyDescent="0.3">
      <c r="A2159" s="11" t="s">
        <v>2189</v>
      </c>
      <c r="B2159" s="11">
        <v>1965</v>
      </c>
      <c r="C2159" s="11" t="s">
        <v>30</v>
      </c>
      <c r="D2159" s="11">
        <v>28</v>
      </c>
      <c r="E2159" s="11">
        <v>0</v>
      </c>
      <c r="F2159" s="19">
        <v>36795.29</v>
      </c>
      <c r="G2159" s="11" t="s">
        <v>11</v>
      </c>
      <c r="H2159" s="11" t="s">
        <v>16</v>
      </c>
      <c r="I2159" s="11" t="s">
        <v>42</v>
      </c>
      <c r="J2159" s="14">
        <f t="shared" si="66"/>
        <v>24104</v>
      </c>
      <c r="K2159" s="15">
        <f t="shared" si="67"/>
        <v>57</v>
      </c>
    </row>
    <row r="2160" spans="1:13" x14ac:dyDescent="0.3">
      <c r="A2160" s="11" t="s">
        <v>4730</v>
      </c>
      <c r="B2160" s="11">
        <v>1992</v>
      </c>
      <c r="C2160" s="11" t="s">
        <v>37</v>
      </c>
      <c r="D2160" s="11">
        <v>6</v>
      </c>
      <c r="E2160" s="11">
        <v>0</v>
      </c>
      <c r="F2160" s="19">
        <v>36837.47</v>
      </c>
      <c r="G2160" s="11" t="s">
        <v>16</v>
      </c>
      <c r="H2160" s="11" t="s">
        <v>11</v>
      </c>
      <c r="I2160" s="11" t="s">
        <v>42</v>
      </c>
      <c r="J2160" s="14">
        <f t="shared" si="66"/>
        <v>33883</v>
      </c>
      <c r="K2160" s="15">
        <f t="shared" si="67"/>
        <v>30</v>
      </c>
      <c r="L2160" s="24" t="s">
        <v>2190</v>
      </c>
      <c r="M2160" s="23" t="s">
        <v>2190</v>
      </c>
    </row>
    <row r="2161" spans="1:11" x14ac:dyDescent="0.3">
      <c r="A2161" s="11" t="s">
        <v>2190</v>
      </c>
      <c r="B2161" s="11">
        <v>1992</v>
      </c>
      <c r="C2161" s="11" t="s">
        <v>10</v>
      </c>
      <c r="D2161" s="11">
        <v>4</v>
      </c>
      <c r="E2161" s="11">
        <v>0</v>
      </c>
      <c r="F2161" s="19">
        <v>36837.47</v>
      </c>
      <c r="G2161" s="11" t="s">
        <v>11</v>
      </c>
      <c r="H2161" s="11" t="s">
        <v>12</v>
      </c>
      <c r="I2161" s="11" t="s">
        <v>42</v>
      </c>
      <c r="J2161" s="14">
        <f t="shared" si="66"/>
        <v>33789</v>
      </c>
      <c r="K2161" s="15">
        <f t="shared" si="67"/>
        <v>30</v>
      </c>
    </row>
    <row r="2162" spans="1:11" x14ac:dyDescent="0.3">
      <c r="A2162" s="11" t="s">
        <v>2191</v>
      </c>
      <c r="B2162" s="11">
        <v>1972</v>
      </c>
      <c r="C2162" s="11" t="s">
        <v>30</v>
      </c>
      <c r="D2162" s="11">
        <v>5</v>
      </c>
      <c r="E2162" s="11">
        <v>0</v>
      </c>
      <c r="F2162" s="19">
        <v>36889.99</v>
      </c>
      <c r="G2162" s="11" t="s">
        <v>16</v>
      </c>
      <c r="H2162" s="11" t="s">
        <v>12</v>
      </c>
      <c r="I2162" s="11" t="s">
        <v>42</v>
      </c>
      <c r="J2162" s="14">
        <f t="shared" si="66"/>
        <v>26638</v>
      </c>
      <c r="K2162" s="15">
        <f t="shared" si="67"/>
        <v>50</v>
      </c>
    </row>
    <row r="2163" spans="1:11" x14ac:dyDescent="0.3">
      <c r="A2163" s="11" t="s">
        <v>2192</v>
      </c>
      <c r="B2163" s="11">
        <v>2003</v>
      </c>
      <c r="C2163" s="11" t="s">
        <v>18</v>
      </c>
      <c r="D2163" s="11">
        <v>21</v>
      </c>
      <c r="E2163" s="11">
        <v>0</v>
      </c>
      <c r="F2163" s="19">
        <v>36898.730000000003</v>
      </c>
      <c r="G2163" s="11" t="s">
        <v>11</v>
      </c>
      <c r="H2163" s="11" t="s">
        <v>16</v>
      </c>
      <c r="I2163" s="11" t="s">
        <v>23</v>
      </c>
      <c r="J2163" s="14">
        <f t="shared" si="66"/>
        <v>37793</v>
      </c>
      <c r="K2163" s="15">
        <f t="shared" si="67"/>
        <v>19</v>
      </c>
    </row>
    <row r="2164" spans="1:11" x14ac:dyDescent="0.3">
      <c r="A2164" s="11" t="s">
        <v>2193</v>
      </c>
      <c r="B2164" s="11">
        <v>1963</v>
      </c>
      <c r="C2164" s="11" t="s">
        <v>10</v>
      </c>
      <c r="D2164" s="11">
        <v>24</v>
      </c>
      <c r="E2164" s="11">
        <v>2</v>
      </c>
      <c r="F2164" s="19">
        <v>36910.61</v>
      </c>
      <c r="G2164" s="11" t="s">
        <v>11</v>
      </c>
      <c r="H2164" s="11" t="s">
        <v>11</v>
      </c>
      <c r="I2164" s="11" t="s">
        <v>42</v>
      </c>
      <c r="J2164" s="14">
        <f t="shared" si="66"/>
        <v>23216</v>
      </c>
      <c r="K2164" s="15">
        <f t="shared" si="67"/>
        <v>59</v>
      </c>
    </row>
    <row r="2165" spans="1:11" x14ac:dyDescent="0.3">
      <c r="A2165" s="11" t="s">
        <v>2194</v>
      </c>
      <c r="B2165" s="11">
        <v>1991</v>
      </c>
      <c r="C2165" s="11" t="s">
        <v>18</v>
      </c>
      <c r="D2165" s="11">
        <v>10</v>
      </c>
      <c r="E2165" s="11">
        <v>3</v>
      </c>
      <c r="F2165" s="19">
        <v>36911.99</v>
      </c>
      <c r="G2165" s="11" t="s">
        <v>11</v>
      </c>
      <c r="H2165" s="11" t="s">
        <v>11</v>
      </c>
      <c r="I2165" s="11" t="s">
        <v>42</v>
      </c>
      <c r="J2165" s="14">
        <f t="shared" si="66"/>
        <v>33399</v>
      </c>
      <c r="K2165" s="15">
        <f t="shared" si="67"/>
        <v>31</v>
      </c>
    </row>
    <row r="2166" spans="1:11" x14ac:dyDescent="0.3">
      <c r="A2166" s="11" t="s">
        <v>2195</v>
      </c>
      <c r="B2166" s="11">
        <v>1968</v>
      </c>
      <c r="C2166" s="11" t="s">
        <v>37</v>
      </c>
      <c r="D2166" s="11">
        <v>22</v>
      </c>
      <c r="E2166" s="11">
        <v>0</v>
      </c>
      <c r="F2166" s="19">
        <v>36922.61</v>
      </c>
      <c r="G2166" s="11" t="s">
        <v>11</v>
      </c>
      <c r="H2166" s="11" t="s">
        <v>16</v>
      </c>
      <c r="I2166" s="11" t="s">
        <v>42</v>
      </c>
      <c r="J2166" s="14">
        <f t="shared" si="66"/>
        <v>25133</v>
      </c>
      <c r="K2166" s="15">
        <f t="shared" si="67"/>
        <v>54</v>
      </c>
    </row>
    <row r="2167" spans="1:11" x14ac:dyDescent="0.3">
      <c r="A2167" s="11" t="s">
        <v>2196</v>
      </c>
      <c r="B2167" s="11">
        <v>1977</v>
      </c>
      <c r="C2167" s="11" t="s">
        <v>35</v>
      </c>
      <c r="D2167" s="11">
        <v>13</v>
      </c>
      <c r="E2167" s="11">
        <v>2</v>
      </c>
      <c r="F2167" s="19">
        <v>36935.64</v>
      </c>
      <c r="G2167" s="11" t="s">
        <v>11</v>
      </c>
      <c r="H2167" s="11" t="s">
        <v>16</v>
      </c>
      <c r="I2167" s="11" t="s">
        <v>42</v>
      </c>
      <c r="J2167" s="14">
        <f t="shared" si="66"/>
        <v>28350</v>
      </c>
      <c r="K2167" s="15">
        <f t="shared" si="67"/>
        <v>45</v>
      </c>
    </row>
    <row r="2168" spans="1:11" x14ac:dyDescent="0.3">
      <c r="A2168" s="11" t="s">
        <v>2197</v>
      </c>
      <c r="B2168" s="11">
        <v>1992</v>
      </c>
      <c r="C2168" s="11" t="s">
        <v>35</v>
      </c>
      <c r="D2168" s="11">
        <v>25</v>
      </c>
      <c r="E2168" s="11">
        <v>0</v>
      </c>
      <c r="F2168" s="19">
        <v>36950.26</v>
      </c>
      <c r="G2168" s="11" t="s">
        <v>16</v>
      </c>
      <c r="H2168" s="11" t="s">
        <v>16</v>
      </c>
      <c r="I2168" s="11" t="s">
        <v>13</v>
      </c>
      <c r="J2168" s="14">
        <f t="shared" si="66"/>
        <v>33841</v>
      </c>
      <c r="K2168" s="15">
        <f t="shared" si="67"/>
        <v>30</v>
      </c>
    </row>
    <row r="2169" spans="1:11" x14ac:dyDescent="0.3">
      <c r="A2169" s="11" t="s">
        <v>2198</v>
      </c>
      <c r="B2169" s="11">
        <v>1992</v>
      </c>
      <c r="C2169" s="11" t="s">
        <v>20</v>
      </c>
      <c r="D2169" s="11">
        <v>13</v>
      </c>
      <c r="E2169" s="11">
        <v>0</v>
      </c>
      <c r="F2169" s="19">
        <v>36976.449999999997</v>
      </c>
      <c r="G2169" s="11" t="s">
        <v>11</v>
      </c>
      <c r="H2169" s="11" t="s">
        <v>12</v>
      </c>
      <c r="I2169" s="11" t="s">
        <v>42</v>
      </c>
      <c r="J2169" s="14">
        <f t="shared" si="66"/>
        <v>33860</v>
      </c>
      <c r="K2169" s="15">
        <f t="shared" si="67"/>
        <v>30</v>
      </c>
    </row>
    <row r="2170" spans="1:11" x14ac:dyDescent="0.3">
      <c r="A2170" s="11" t="s">
        <v>2199</v>
      </c>
      <c r="B2170" s="11">
        <v>1991</v>
      </c>
      <c r="C2170" s="11" t="s">
        <v>15</v>
      </c>
      <c r="D2170" s="11">
        <v>1</v>
      </c>
      <c r="E2170" s="11">
        <v>3</v>
      </c>
      <c r="F2170" s="19">
        <v>37040.879999999997</v>
      </c>
      <c r="G2170" s="11" t="s">
        <v>11</v>
      </c>
      <c r="H2170" s="11" t="s">
        <v>11</v>
      </c>
      <c r="I2170" s="11" t="s">
        <v>42</v>
      </c>
      <c r="J2170" s="14">
        <f t="shared" si="66"/>
        <v>33543</v>
      </c>
      <c r="K2170" s="15">
        <f t="shared" si="67"/>
        <v>31</v>
      </c>
    </row>
    <row r="2171" spans="1:11" x14ac:dyDescent="0.3">
      <c r="A2171" s="11" t="s">
        <v>2200</v>
      </c>
      <c r="B2171" s="11">
        <v>1988</v>
      </c>
      <c r="C2171" s="11" t="s">
        <v>30</v>
      </c>
      <c r="D2171" s="11">
        <v>17</v>
      </c>
      <c r="E2171" s="11">
        <v>3</v>
      </c>
      <c r="F2171" s="19">
        <v>37076.370000000003</v>
      </c>
      <c r="G2171" s="11" t="s">
        <v>11</v>
      </c>
      <c r="H2171" s="11" t="s">
        <v>16</v>
      </c>
      <c r="I2171" s="11" t="s">
        <v>42</v>
      </c>
      <c r="J2171" s="14">
        <f t="shared" si="66"/>
        <v>32494</v>
      </c>
      <c r="K2171" s="15">
        <f t="shared" si="67"/>
        <v>34</v>
      </c>
    </row>
    <row r="2172" spans="1:11" x14ac:dyDescent="0.3">
      <c r="A2172" s="11" t="s">
        <v>2201</v>
      </c>
      <c r="B2172" s="11">
        <v>1989</v>
      </c>
      <c r="C2172" s="11" t="s">
        <v>18</v>
      </c>
      <c r="D2172" s="11">
        <v>10</v>
      </c>
      <c r="E2172" s="11">
        <v>0</v>
      </c>
      <c r="F2172" s="19">
        <v>37079.370000000003</v>
      </c>
      <c r="G2172" s="11" t="s">
        <v>11</v>
      </c>
      <c r="H2172" s="11" t="s">
        <v>12</v>
      </c>
      <c r="I2172" s="11" t="s">
        <v>42</v>
      </c>
      <c r="J2172" s="14">
        <f t="shared" si="66"/>
        <v>32669</v>
      </c>
      <c r="K2172" s="15">
        <f t="shared" si="67"/>
        <v>33</v>
      </c>
    </row>
    <row r="2173" spans="1:11" x14ac:dyDescent="0.3">
      <c r="A2173" s="11" t="s">
        <v>2202</v>
      </c>
      <c r="B2173" s="11">
        <v>1995</v>
      </c>
      <c r="C2173" s="11" t="s">
        <v>37</v>
      </c>
      <c r="D2173" s="11">
        <v>30</v>
      </c>
      <c r="E2173" s="11">
        <v>0</v>
      </c>
      <c r="F2173" s="19">
        <v>37133.9</v>
      </c>
      <c r="G2173" s="11" t="s">
        <v>11</v>
      </c>
      <c r="H2173" s="11" t="s">
        <v>11</v>
      </c>
      <c r="I2173" s="11" t="s">
        <v>13</v>
      </c>
      <c r="J2173" s="14">
        <f t="shared" si="66"/>
        <v>35002</v>
      </c>
      <c r="K2173" s="15">
        <f t="shared" si="67"/>
        <v>27</v>
      </c>
    </row>
    <row r="2174" spans="1:11" x14ac:dyDescent="0.3">
      <c r="A2174" s="11" t="s">
        <v>2203</v>
      </c>
      <c r="B2174" s="11">
        <v>2000</v>
      </c>
      <c r="C2174" s="11" t="s">
        <v>20</v>
      </c>
      <c r="D2174" s="11">
        <v>5</v>
      </c>
      <c r="E2174" s="11">
        <v>1</v>
      </c>
      <c r="F2174" s="19">
        <v>37165.160000000003</v>
      </c>
      <c r="G2174" s="11" t="s">
        <v>16</v>
      </c>
      <c r="H2174" s="11" t="s">
        <v>12</v>
      </c>
      <c r="I2174" s="11" t="s">
        <v>4730</v>
      </c>
      <c r="J2174" s="14">
        <f t="shared" si="66"/>
        <v>36774</v>
      </c>
      <c r="K2174" s="15">
        <f t="shared" si="67"/>
        <v>22</v>
      </c>
    </row>
    <row r="2175" spans="1:11" x14ac:dyDescent="0.3">
      <c r="A2175" s="11" t="s">
        <v>2204</v>
      </c>
      <c r="B2175" s="11">
        <v>1990</v>
      </c>
      <c r="C2175" s="11" t="s">
        <v>37</v>
      </c>
      <c r="D2175" s="11">
        <v>17</v>
      </c>
      <c r="E2175" s="11">
        <v>3</v>
      </c>
      <c r="F2175" s="19">
        <v>37251.22</v>
      </c>
      <c r="G2175" s="11" t="s">
        <v>11</v>
      </c>
      <c r="H2175" s="11" t="s">
        <v>11</v>
      </c>
      <c r="I2175" s="11" t="s">
        <v>42</v>
      </c>
      <c r="J2175" s="14">
        <f t="shared" si="66"/>
        <v>33163</v>
      </c>
      <c r="K2175" s="15">
        <f t="shared" si="67"/>
        <v>32</v>
      </c>
    </row>
    <row r="2176" spans="1:11" x14ac:dyDescent="0.3">
      <c r="A2176" s="11" t="s">
        <v>2205</v>
      </c>
      <c r="B2176" s="11">
        <v>1985</v>
      </c>
      <c r="C2176" s="11" t="s">
        <v>15</v>
      </c>
      <c r="D2176" s="11">
        <v>17</v>
      </c>
      <c r="E2176" s="11">
        <v>0</v>
      </c>
      <c r="F2176" s="19">
        <v>37270.15</v>
      </c>
      <c r="G2176" s="11" t="s">
        <v>11</v>
      </c>
      <c r="H2176" s="11" t="s">
        <v>16</v>
      </c>
      <c r="I2176" s="11" t="s">
        <v>247</v>
      </c>
      <c r="J2176" s="14">
        <f t="shared" si="66"/>
        <v>31368</v>
      </c>
      <c r="K2176" s="15">
        <f t="shared" si="67"/>
        <v>37</v>
      </c>
    </row>
    <row r="2177" spans="1:11" x14ac:dyDescent="0.3">
      <c r="A2177" s="11" t="s">
        <v>2206</v>
      </c>
      <c r="B2177" s="11">
        <v>1975</v>
      </c>
      <c r="C2177" s="11" t="s">
        <v>15</v>
      </c>
      <c r="D2177" s="11">
        <v>9</v>
      </c>
      <c r="E2177" s="11">
        <v>1</v>
      </c>
      <c r="F2177" s="19">
        <v>37272.339999999997</v>
      </c>
      <c r="G2177" s="11" t="s">
        <v>11</v>
      </c>
      <c r="H2177" s="11" t="s">
        <v>12</v>
      </c>
      <c r="I2177" s="11" t="s">
        <v>42</v>
      </c>
      <c r="J2177" s="14">
        <f t="shared" si="66"/>
        <v>27707</v>
      </c>
      <c r="K2177" s="15">
        <f t="shared" si="67"/>
        <v>47</v>
      </c>
    </row>
    <row r="2178" spans="1:11" x14ac:dyDescent="0.3">
      <c r="A2178" s="11" t="s">
        <v>2207</v>
      </c>
      <c r="B2178" s="11">
        <v>1969</v>
      </c>
      <c r="C2178" s="11" t="s">
        <v>37</v>
      </c>
      <c r="D2178" s="11">
        <v>30</v>
      </c>
      <c r="E2178" s="11">
        <v>0</v>
      </c>
      <c r="F2178" s="19">
        <v>37277.269999999997</v>
      </c>
      <c r="G2178" s="11" t="s">
        <v>16</v>
      </c>
      <c r="H2178" s="11" t="s">
        <v>12</v>
      </c>
      <c r="I2178" s="11" t="s">
        <v>42</v>
      </c>
      <c r="J2178" s="14">
        <f t="shared" ref="J2178:J2241" si="68">DATE(B2178,MONTH(DATEVALUE(C2178&amp;" 1")),D2178)</f>
        <v>25506</v>
      </c>
      <c r="K2178" s="15">
        <f t="shared" ref="K2178:K2241" si="69">DATEDIF(J2178,DATE(2023,6,8),"Y")</f>
        <v>53</v>
      </c>
    </row>
    <row r="2179" spans="1:11" x14ac:dyDescent="0.3">
      <c r="A2179" s="11" t="s">
        <v>2208</v>
      </c>
      <c r="B2179" s="11">
        <v>1979</v>
      </c>
      <c r="C2179" s="11" t="s">
        <v>35</v>
      </c>
      <c r="D2179" s="11">
        <v>3</v>
      </c>
      <c r="E2179" s="11">
        <v>2</v>
      </c>
      <c r="F2179" s="19">
        <v>37425.94</v>
      </c>
      <c r="G2179" s="11" t="s">
        <v>11</v>
      </c>
      <c r="H2179" s="11" t="s">
        <v>16</v>
      </c>
      <c r="I2179" s="11" t="s">
        <v>42</v>
      </c>
      <c r="J2179" s="14">
        <f t="shared" si="68"/>
        <v>29070</v>
      </c>
      <c r="K2179" s="15">
        <f t="shared" si="69"/>
        <v>43</v>
      </c>
    </row>
    <row r="2180" spans="1:11" x14ac:dyDescent="0.3">
      <c r="A2180" s="11" t="s">
        <v>2209</v>
      </c>
      <c r="B2180" s="11">
        <v>2002</v>
      </c>
      <c r="C2180" s="11" t="s">
        <v>20</v>
      </c>
      <c r="D2180" s="11">
        <v>27</v>
      </c>
      <c r="E2180" s="11">
        <v>3</v>
      </c>
      <c r="F2180" s="19">
        <v>37465.339999999997</v>
      </c>
      <c r="G2180" s="11" t="s">
        <v>16</v>
      </c>
      <c r="H2180" s="11" t="s">
        <v>11</v>
      </c>
      <c r="I2180" s="11" t="s">
        <v>23</v>
      </c>
      <c r="J2180" s="14">
        <f t="shared" si="68"/>
        <v>37526</v>
      </c>
      <c r="K2180" s="15">
        <f t="shared" si="69"/>
        <v>20</v>
      </c>
    </row>
    <row r="2181" spans="1:11" x14ac:dyDescent="0.3">
      <c r="A2181" s="11" t="s">
        <v>2210</v>
      </c>
      <c r="B2181" s="11">
        <v>2000</v>
      </c>
      <c r="C2181" s="11" t="s">
        <v>37</v>
      </c>
      <c r="D2181" s="11">
        <v>12</v>
      </c>
      <c r="E2181" s="11">
        <v>2</v>
      </c>
      <c r="F2181" s="19">
        <v>37484.449999999997</v>
      </c>
      <c r="G2181" s="11" t="s">
        <v>16</v>
      </c>
      <c r="H2181" s="11" t="s">
        <v>16</v>
      </c>
      <c r="I2181" s="11" t="s">
        <v>13</v>
      </c>
      <c r="J2181" s="14">
        <f t="shared" si="68"/>
        <v>36811</v>
      </c>
      <c r="K2181" s="15">
        <f t="shared" si="69"/>
        <v>22</v>
      </c>
    </row>
    <row r="2182" spans="1:11" x14ac:dyDescent="0.3">
      <c r="A2182" s="11" t="s">
        <v>2211</v>
      </c>
      <c r="B2182" s="11">
        <v>1990</v>
      </c>
      <c r="C2182" s="11" t="s">
        <v>15</v>
      </c>
      <c r="D2182" s="11">
        <v>16</v>
      </c>
      <c r="E2182" s="11">
        <v>1</v>
      </c>
      <c r="F2182" s="19">
        <v>37607.53</v>
      </c>
      <c r="G2182" s="11" t="s">
        <v>16</v>
      </c>
      <c r="H2182" s="11" t="s">
        <v>11</v>
      </c>
      <c r="I2182" s="11" t="s">
        <v>166</v>
      </c>
      <c r="J2182" s="14">
        <f t="shared" si="68"/>
        <v>33193</v>
      </c>
      <c r="K2182" s="15">
        <f t="shared" si="69"/>
        <v>32</v>
      </c>
    </row>
    <row r="2183" spans="1:11" x14ac:dyDescent="0.3">
      <c r="A2183" s="11" t="s">
        <v>2212</v>
      </c>
      <c r="B2183" s="11">
        <v>1982</v>
      </c>
      <c r="C2183" s="11" t="s">
        <v>18</v>
      </c>
      <c r="D2183" s="11">
        <v>20</v>
      </c>
      <c r="E2183" s="11">
        <v>3</v>
      </c>
      <c r="F2183" s="19">
        <v>37650.74</v>
      </c>
      <c r="G2183" s="11" t="s">
        <v>11</v>
      </c>
      <c r="H2183" s="11" t="s">
        <v>11</v>
      </c>
      <c r="I2183" s="11" t="s">
        <v>23</v>
      </c>
      <c r="J2183" s="14">
        <f t="shared" si="68"/>
        <v>30122</v>
      </c>
      <c r="K2183" s="15">
        <f t="shared" si="69"/>
        <v>40</v>
      </c>
    </row>
    <row r="2184" spans="1:11" x14ac:dyDescent="0.3">
      <c r="A2184" s="11" t="s">
        <v>2213</v>
      </c>
      <c r="B2184" s="11">
        <v>1970</v>
      </c>
      <c r="C2184" s="11" t="s">
        <v>37</v>
      </c>
      <c r="D2184" s="11">
        <v>28</v>
      </c>
      <c r="E2184" s="11">
        <v>0</v>
      </c>
      <c r="F2184" s="19">
        <v>37675.06</v>
      </c>
      <c r="G2184" s="11" t="s">
        <v>11</v>
      </c>
      <c r="H2184" s="11" t="s">
        <v>12</v>
      </c>
      <c r="I2184" s="11" t="s">
        <v>42</v>
      </c>
      <c r="J2184" s="14">
        <f t="shared" si="68"/>
        <v>25869</v>
      </c>
      <c r="K2184" s="15">
        <f t="shared" si="69"/>
        <v>52</v>
      </c>
    </row>
    <row r="2185" spans="1:11" x14ac:dyDescent="0.3">
      <c r="A2185" s="11" t="s">
        <v>2214</v>
      </c>
      <c r="B2185" s="11">
        <v>1988</v>
      </c>
      <c r="C2185" s="11" t="s">
        <v>37</v>
      </c>
      <c r="D2185" s="11">
        <v>10</v>
      </c>
      <c r="E2185" s="11">
        <v>1</v>
      </c>
      <c r="F2185" s="19">
        <v>37701.879999999997</v>
      </c>
      <c r="G2185" s="11" t="s">
        <v>11</v>
      </c>
      <c r="H2185" s="11" t="s">
        <v>12</v>
      </c>
      <c r="I2185" s="11" t="s">
        <v>249</v>
      </c>
      <c r="J2185" s="14">
        <f t="shared" si="68"/>
        <v>32426</v>
      </c>
      <c r="K2185" s="15">
        <f t="shared" si="69"/>
        <v>34</v>
      </c>
    </row>
    <row r="2186" spans="1:11" x14ac:dyDescent="0.3">
      <c r="A2186" s="11" t="s">
        <v>2215</v>
      </c>
      <c r="B2186" s="11">
        <v>1976</v>
      </c>
      <c r="C2186" s="11" t="s">
        <v>20</v>
      </c>
      <c r="D2186" s="11">
        <v>18</v>
      </c>
      <c r="E2186" s="11">
        <v>2</v>
      </c>
      <c r="F2186" s="19">
        <v>37735.199999999997</v>
      </c>
      <c r="G2186" s="11" t="s">
        <v>11</v>
      </c>
      <c r="H2186" s="11" t="s">
        <v>11</v>
      </c>
      <c r="I2186" s="11" t="s">
        <v>42</v>
      </c>
      <c r="J2186" s="14">
        <f t="shared" si="68"/>
        <v>28021</v>
      </c>
      <c r="K2186" s="15">
        <f t="shared" si="69"/>
        <v>46</v>
      </c>
    </row>
    <row r="2187" spans="1:11" x14ac:dyDescent="0.3">
      <c r="A2187" s="11" t="s">
        <v>2216</v>
      </c>
      <c r="B2187" s="11">
        <v>1986</v>
      </c>
      <c r="C2187" s="11" t="s">
        <v>35</v>
      </c>
      <c r="D2187" s="11">
        <v>15</v>
      </c>
      <c r="E2187" s="11">
        <v>0</v>
      </c>
      <c r="F2187" s="19">
        <v>37742.58</v>
      </c>
      <c r="G2187" s="11" t="s">
        <v>16</v>
      </c>
      <c r="H2187" s="11" t="s">
        <v>16</v>
      </c>
      <c r="I2187" s="11" t="s">
        <v>13</v>
      </c>
      <c r="J2187" s="14">
        <f t="shared" si="68"/>
        <v>31639</v>
      </c>
      <c r="K2187" s="15">
        <f t="shared" si="69"/>
        <v>36</v>
      </c>
    </row>
    <row r="2188" spans="1:11" x14ac:dyDescent="0.3">
      <c r="A2188" s="11" t="s">
        <v>2217</v>
      </c>
      <c r="B2188" s="11">
        <v>1983</v>
      </c>
      <c r="C2188" s="11" t="s">
        <v>10</v>
      </c>
      <c r="D2188" s="11">
        <v>26</v>
      </c>
      <c r="E2188" s="11">
        <v>3</v>
      </c>
      <c r="F2188" s="19">
        <v>37800.980000000003</v>
      </c>
      <c r="G2188" s="11" t="s">
        <v>11</v>
      </c>
      <c r="H2188" s="11" t="s">
        <v>11</v>
      </c>
      <c r="I2188" s="11" t="s">
        <v>42</v>
      </c>
      <c r="J2188" s="14">
        <f t="shared" si="68"/>
        <v>30523</v>
      </c>
      <c r="K2188" s="15">
        <f t="shared" si="69"/>
        <v>39</v>
      </c>
    </row>
    <row r="2189" spans="1:11" x14ac:dyDescent="0.3">
      <c r="A2189" s="11" t="s">
        <v>2218</v>
      </c>
      <c r="B2189" s="11">
        <v>1979</v>
      </c>
      <c r="C2189" s="11" t="s">
        <v>20</v>
      </c>
      <c r="D2189" s="11">
        <v>9</v>
      </c>
      <c r="E2189" s="11">
        <v>0</v>
      </c>
      <c r="F2189" s="19">
        <v>37829.72</v>
      </c>
      <c r="G2189" s="11" t="s">
        <v>16</v>
      </c>
      <c r="H2189" s="11" t="s">
        <v>11</v>
      </c>
      <c r="I2189" s="11" t="s">
        <v>42</v>
      </c>
      <c r="J2189" s="14">
        <f t="shared" si="68"/>
        <v>29107</v>
      </c>
      <c r="K2189" s="15">
        <f t="shared" si="69"/>
        <v>43</v>
      </c>
    </row>
    <row r="2190" spans="1:11" x14ac:dyDescent="0.3">
      <c r="A2190" s="11" t="s">
        <v>2219</v>
      </c>
      <c r="B2190" s="11">
        <v>1998</v>
      </c>
      <c r="C2190" s="11" t="s">
        <v>10</v>
      </c>
      <c r="D2190" s="11">
        <v>29</v>
      </c>
      <c r="E2190" s="11">
        <v>0</v>
      </c>
      <c r="F2190" s="19">
        <v>38126.25</v>
      </c>
      <c r="G2190" s="11" t="s">
        <v>16</v>
      </c>
      <c r="H2190" s="11" t="s">
        <v>12</v>
      </c>
      <c r="I2190" s="11" t="s">
        <v>13</v>
      </c>
      <c r="J2190" s="14">
        <f t="shared" si="68"/>
        <v>36005</v>
      </c>
      <c r="K2190" s="15">
        <f t="shared" si="69"/>
        <v>24</v>
      </c>
    </row>
    <row r="2191" spans="1:11" x14ac:dyDescent="0.3">
      <c r="A2191" s="11" t="s">
        <v>2220</v>
      </c>
      <c r="B2191" s="11">
        <v>1972</v>
      </c>
      <c r="C2191" s="11" t="s">
        <v>15</v>
      </c>
      <c r="D2191" s="11">
        <v>19</v>
      </c>
      <c r="E2191" s="11">
        <v>0</v>
      </c>
      <c r="F2191" s="19">
        <v>38189.1</v>
      </c>
      <c r="G2191" s="11" t="s">
        <v>11</v>
      </c>
      <c r="H2191" s="11" t="s">
        <v>11</v>
      </c>
      <c r="I2191" s="11" t="s">
        <v>42</v>
      </c>
      <c r="J2191" s="14">
        <f t="shared" si="68"/>
        <v>26622</v>
      </c>
      <c r="K2191" s="15">
        <f t="shared" si="69"/>
        <v>50</v>
      </c>
    </row>
    <row r="2192" spans="1:11" x14ac:dyDescent="0.3">
      <c r="A2192" s="11" t="s">
        <v>2221</v>
      </c>
      <c r="B2192" s="11">
        <v>1989</v>
      </c>
      <c r="C2192" s="11" t="s">
        <v>20</v>
      </c>
      <c r="D2192" s="11">
        <v>8</v>
      </c>
      <c r="E2192" s="11">
        <v>3</v>
      </c>
      <c r="F2192" s="19">
        <v>38237.339999999997</v>
      </c>
      <c r="G2192" s="11" t="s">
        <v>11</v>
      </c>
      <c r="H2192" s="11" t="s">
        <v>12</v>
      </c>
      <c r="I2192" s="11" t="s">
        <v>42</v>
      </c>
      <c r="J2192" s="14">
        <f t="shared" si="68"/>
        <v>32759</v>
      </c>
      <c r="K2192" s="15">
        <f t="shared" si="69"/>
        <v>33</v>
      </c>
    </row>
    <row r="2193" spans="1:13" x14ac:dyDescent="0.3">
      <c r="A2193" s="11" t="s">
        <v>2222</v>
      </c>
      <c r="B2193" s="11">
        <v>1964</v>
      </c>
      <c r="C2193" s="11" t="s">
        <v>18</v>
      </c>
      <c r="D2193" s="11">
        <v>16</v>
      </c>
      <c r="E2193" s="11">
        <v>0</v>
      </c>
      <c r="F2193" s="19">
        <v>38241.74</v>
      </c>
      <c r="G2193" s="11" t="s">
        <v>11</v>
      </c>
      <c r="H2193" s="11" t="s">
        <v>12</v>
      </c>
      <c r="I2193" s="11" t="s">
        <v>42</v>
      </c>
      <c r="J2193" s="14">
        <f t="shared" si="68"/>
        <v>23544</v>
      </c>
      <c r="K2193" s="15">
        <f t="shared" si="69"/>
        <v>58</v>
      </c>
    </row>
    <row r="2194" spans="1:13" x14ac:dyDescent="0.3">
      <c r="A2194" s="11" t="s">
        <v>2223</v>
      </c>
      <c r="B2194" s="11">
        <v>1980</v>
      </c>
      <c r="C2194" s="11" t="s">
        <v>35</v>
      </c>
      <c r="D2194" s="11">
        <v>16</v>
      </c>
      <c r="E2194" s="11">
        <v>1</v>
      </c>
      <c r="F2194" s="19">
        <v>38245.589999999997</v>
      </c>
      <c r="G2194" s="11" t="s">
        <v>16</v>
      </c>
      <c r="H2194" s="11" t="s">
        <v>11</v>
      </c>
      <c r="I2194" s="11" t="s">
        <v>13</v>
      </c>
      <c r="J2194" s="14">
        <f t="shared" si="68"/>
        <v>29449</v>
      </c>
      <c r="K2194" s="15">
        <f t="shared" si="69"/>
        <v>42</v>
      </c>
    </row>
    <row r="2195" spans="1:13" x14ac:dyDescent="0.3">
      <c r="A2195" s="11" t="s">
        <v>2224</v>
      </c>
      <c r="B2195" s="11">
        <v>1989</v>
      </c>
      <c r="C2195" s="11" t="s">
        <v>37</v>
      </c>
      <c r="D2195" s="11">
        <v>30</v>
      </c>
      <c r="E2195" s="11">
        <v>1</v>
      </c>
      <c r="F2195" s="19">
        <v>38282.75</v>
      </c>
      <c r="G2195" s="11" t="s">
        <v>16</v>
      </c>
      <c r="H2195" s="11" t="s">
        <v>11</v>
      </c>
      <c r="I2195" s="11" t="s">
        <v>13</v>
      </c>
      <c r="J2195" s="14">
        <f t="shared" si="68"/>
        <v>32811</v>
      </c>
      <c r="K2195" s="15">
        <f t="shared" si="69"/>
        <v>33</v>
      </c>
    </row>
    <row r="2196" spans="1:13" x14ac:dyDescent="0.3">
      <c r="A2196" s="11" t="s">
        <v>2225</v>
      </c>
      <c r="B2196" s="11">
        <v>1980</v>
      </c>
      <c r="C2196" s="11" t="s">
        <v>18</v>
      </c>
      <c r="D2196" s="11">
        <v>12</v>
      </c>
      <c r="E2196" s="11">
        <v>2</v>
      </c>
      <c r="F2196" s="19">
        <v>38313.129999999997</v>
      </c>
      <c r="G2196" s="11" t="s">
        <v>16</v>
      </c>
      <c r="H2196" s="11" t="s">
        <v>12</v>
      </c>
      <c r="I2196" s="11" t="s">
        <v>42</v>
      </c>
      <c r="J2196" s="14">
        <f t="shared" si="68"/>
        <v>29384</v>
      </c>
      <c r="K2196" s="15">
        <f t="shared" si="69"/>
        <v>42</v>
      </c>
    </row>
    <row r="2197" spans="1:13" x14ac:dyDescent="0.3">
      <c r="A2197" s="11" t="s">
        <v>2226</v>
      </c>
      <c r="B2197" s="11">
        <v>2002</v>
      </c>
      <c r="C2197" s="11" t="s">
        <v>20</v>
      </c>
      <c r="D2197" s="11">
        <v>17</v>
      </c>
      <c r="E2197" s="11">
        <v>2</v>
      </c>
      <c r="F2197" s="19">
        <v>38344.57</v>
      </c>
      <c r="G2197" s="11" t="s">
        <v>16</v>
      </c>
      <c r="H2197" s="11" t="s">
        <v>12</v>
      </c>
      <c r="I2197" s="11" t="s">
        <v>42</v>
      </c>
      <c r="J2197" s="14">
        <f t="shared" si="68"/>
        <v>37516</v>
      </c>
      <c r="K2197" s="15">
        <f t="shared" si="69"/>
        <v>20</v>
      </c>
    </row>
    <row r="2198" spans="1:13" x14ac:dyDescent="0.3">
      <c r="A2198" s="11" t="s">
        <v>2227</v>
      </c>
      <c r="B2198" s="11">
        <v>1970</v>
      </c>
      <c r="C2198" s="11" t="s">
        <v>35</v>
      </c>
      <c r="D2198" s="11">
        <v>22</v>
      </c>
      <c r="E2198" s="11">
        <v>0</v>
      </c>
      <c r="F2198" s="19">
        <v>38389.79</v>
      </c>
      <c r="G2198" s="11" t="s">
        <v>11</v>
      </c>
      <c r="H2198" s="11" t="s">
        <v>12</v>
      </c>
      <c r="I2198" s="11" t="s">
        <v>42</v>
      </c>
      <c r="J2198" s="14">
        <f t="shared" si="68"/>
        <v>25802</v>
      </c>
      <c r="K2198" s="15">
        <f t="shared" si="69"/>
        <v>52</v>
      </c>
    </row>
    <row r="2199" spans="1:13" x14ac:dyDescent="0.3">
      <c r="A2199" s="11" t="s">
        <v>2228</v>
      </c>
      <c r="B2199" s="11">
        <v>1971</v>
      </c>
      <c r="C2199" s="11" t="s">
        <v>30</v>
      </c>
      <c r="D2199" s="11">
        <v>23</v>
      </c>
      <c r="E2199" s="11">
        <v>0</v>
      </c>
      <c r="F2199" s="19">
        <v>38405.26</v>
      </c>
      <c r="G2199" s="11" t="s">
        <v>11</v>
      </c>
      <c r="H2199" s="11" t="s">
        <v>16</v>
      </c>
      <c r="I2199" s="11" t="s">
        <v>42</v>
      </c>
      <c r="J2199" s="14">
        <f t="shared" si="68"/>
        <v>26290</v>
      </c>
      <c r="K2199" s="15">
        <f t="shared" si="69"/>
        <v>51</v>
      </c>
    </row>
    <row r="2200" spans="1:13" x14ac:dyDescent="0.3">
      <c r="A2200" s="11" t="s">
        <v>2229</v>
      </c>
      <c r="B2200" s="11">
        <v>1986</v>
      </c>
      <c r="C2200" s="11" t="s">
        <v>18</v>
      </c>
      <c r="D2200" s="11">
        <v>21</v>
      </c>
      <c r="E2200" s="11">
        <v>2</v>
      </c>
      <c r="F2200" s="19">
        <v>38415.47</v>
      </c>
      <c r="G2200" s="11" t="s">
        <v>16</v>
      </c>
      <c r="H2200" s="11" t="s">
        <v>11</v>
      </c>
      <c r="I2200" s="11" t="s">
        <v>42</v>
      </c>
      <c r="J2200" s="14">
        <f t="shared" si="68"/>
        <v>31584</v>
      </c>
      <c r="K2200" s="15">
        <f t="shared" si="69"/>
        <v>36</v>
      </c>
    </row>
    <row r="2201" spans="1:13" x14ac:dyDescent="0.3">
      <c r="A2201" s="11" t="s">
        <v>2230</v>
      </c>
      <c r="B2201" s="11">
        <v>1999</v>
      </c>
      <c r="C2201" s="11" t="s">
        <v>15</v>
      </c>
      <c r="D2201" s="11">
        <v>12</v>
      </c>
      <c r="E2201" s="11">
        <v>2</v>
      </c>
      <c r="F2201" s="19">
        <v>38511.629999999997</v>
      </c>
      <c r="G2201" s="11" t="s">
        <v>11</v>
      </c>
      <c r="H2201" s="11" t="s">
        <v>11</v>
      </c>
      <c r="I2201" s="11" t="s">
        <v>247</v>
      </c>
      <c r="J2201" s="14">
        <f t="shared" si="68"/>
        <v>36476</v>
      </c>
      <c r="K2201" s="15">
        <f t="shared" si="69"/>
        <v>23</v>
      </c>
    </row>
    <row r="2202" spans="1:13" x14ac:dyDescent="0.3">
      <c r="A2202" s="11" t="s">
        <v>2231</v>
      </c>
      <c r="B2202" s="11">
        <v>1990</v>
      </c>
      <c r="C2202" s="11" t="s">
        <v>10</v>
      </c>
      <c r="D2202" s="11">
        <v>13</v>
      </c>
      <c r="E2202" s="11">
        <v>3</v>
      </c>
      <c r="F2202" s="19">
        <v>38652.089999999997</v>
      </c>
      <c r="G2202" s="11" t="s">
        <v>11</v>
      </c>
      <c r="H2202" s="11" t="s">
        <v>11</v>
      </c>
      <c r="I2202" s="11" t="s">
        <v>42</v>
      </c>
      <c r="J2202" s="14">
        <f t="shared" si="68"/>
        <v>33067</v>
      </c>
      <c r="K2202" s="15">
        <f t="shared" si="69"/>
        <v>32</v>
      </c>
    </row>
    <row r="2203" spans="1:13" x14ac:dyDescent="0.3">
      <c r="A2203" s="11" t="s">
        <v>2232</v>
      </c>
      <c r="B2203" s="11">
        <v>1986</v>
      </c>
      <c r="C2203" s="11" t="s">
        <v>10</v>
      </c>
      <c r="D2203" s="11">
        <v>20</v>
      </c>
      <c r="E2203" s="11">
        <v>1</v>
      </c>
      <c r="F2203" s="19">
        <v>38709.18</v>
      </c>
      <c r="G2203" s="11" t="s">
        <v>16</v>
      </c>
      <c r="H2203" s="11" t="s">
        <v>12</v>
      </c>
      <c r="I2203" s="11" t="s">
        <v>13</v>
      </c>
      <c r="J2203" s="14">
        <f t="shared" si="68"/>
        <v>31613</v>
      </c>
      <c r="K2203" s="15">
        <f t="shared" si="69"/>
        <v>36</v>
      </c>
    </row>
    <row r="2204" spans="1:13" x14ac:dyDescent="0.3">
      <c r="A2204" s="11" t="s">
        <v>4730</v>
      </c>
      <c r="B2204" s="11">
        <v>1991</v>
      </c>
      <c r="C2204" s="11" t="s">
        <v>15</v>
      </c>
      <c r="D2204" s="11">
        <v>22</v>
      </c>
      <c r="E2204" s="11">
        <v>2</v>
      </c>
      <c r="F2204" s="19">
        <v>38711</v>
      </c>
      <c r="G2204" s="11" t="s">
        <v>16</v>
      </c>
      <c r="H2204" s="11" t="s">
        <v>12</v>
      </c>
      <c r="I2204" s="11" t="s">
        <v>42</v>
      </c>
      <c r="J2204" s="14">
        <f t="shared" si="68"/>
        <v>33564</v>
      </c>
      <c r="K2204" s="15">
        <f t="shared" si="69"/>
        <v>31</v>
      </c>
      <c r="L2204" s="24" t="s">
        <v>2234</v>
      </c>
      <c r="M2204" s="23" t="s">
        <v>2234</v>
      </c>
    </row>
    <row r="2205" spans="1:13" x14ac:dyDescent="0.3">
      <c r="A2205" s="11" t="s">
        <v>2233</v>
      </c>
      <c r="B2205" s="11">
        <v>1991</v>
      </c>
      <c r="C2205" s="11" t="s">
        <v>15</v>
      </c>
      <c r="D2205" s="11">
        <v>2</v>
      </c>
      <c r="E2205" s="11">
        <v>2</v>
      </c>
      <c r="F2205" s="19">
        <v>38711</v>
      </c>
      <c r="G2205" s="11" t="s">
        <v>11</v>
      </c>
      <c r="H2205" s="11" t="s">
        <v>11</v>
      </c>
      <c r="I2205" s="11" t="s">
        <v>42</v>
      </c>
      <c r="J2205" s="14">
        <f t="shared" si="68"/>
        <v>33544</v>
      </c>
      <c r="K2205" s="15">
        <f t="shared" si="69"/>
        <v>31</v>
      </c>
    </row>
    <row r="2206" spans="1:13" x14ac:dyDescent="0.3">
      <c r="A2206" s="11" t="s">
        <v>2234</v>
      </c>
      <c r="B2206" s="11">
        <v>1976</v>
      </c>
      <c r="C2206" s="11" t="s">
        <v>18</v>
      </c>
      <c r="D2206" s="11">
        <v>15</v>
      </c>
      <c r="E2206" s="11">
        <v>2</v>
      </c>
      <c r="F2206" s="19">
        <v>38740.120000000003</v>
      </c>
      <c r="G2206" s="11" t="s">
        <v>11</v>
      </c>
      <c r="H2206" s="11" t="s">
        <v>11</v>
      </c>
      <c r="I2206" s="11" t="s">
        <v>23</v>
      </c>
      <c r="J2206" s="14">
        <f t="shared" si="68"/>
        <v>27926</v>
      </c>
      <c r="K2206" s="15">
        <f t="shared" si="69"/>
        <v>46</v>
      </c>
    </row>
    <row r="2207" spans="1:13" x14ac:dyDescent="0.3">
      <c r="A2207" s="11" t="s">
        <v>2235</v>
      </c>
      <c r="B2207" s="11">
        <v>1991</v>
      </c>
      <c r="C2207" s="11" t="s">
        <v>15</v>
      </c>
      <c r="D2207" s="11">
        <v>8</v>
      </c>
      <c r="E2207" s="11">
        <v>3</v>
      </c>
      <c r="F2207" s="19">
        <v>38746.36</v>
      </c>
      <c r="G2207" s="11" t="s">
        <v>16</v>
      </c>
      <c r="H2207" s="11" t="s">
        <v>11</v>
      </c>
      <c r="I2207" s="11" t="s">
        <v>23</v>
      </c>
      <c r="J2207" s="14">
        <f t="shared" si="68"/>
        <v>33550</v>
      </c>
      <c r="K2207" s="15">
        <f t="shared" si="69"/>
        <v>31</v>
      </c>
    </row>
    <row r="2208" spans="1:13" x14ac:dyDescent="0.3">
      <c r="A2208" s="11" t="s">
        <v>2236</v>
      </c>
      <c r="B2208" s="11">
        <v>2004</v>
      </c>
      <c r="C2208" s="11" t="s">
        <v>30</v>
      </c>
      <c r="D2208" s="11">
        <v>5</v>
      </c>
      <c r="E2208" s="11">
        <v>0</v>
      </c>
      <c r="F2208" s="19">
        <v>38792.69</v>
      </c>
      <c r="G2208" s="11" t="s">
        <v>11</v>
      </c>
      <c r="H2208" s="11" t="s">
        <v>11</v>
      </c>
      <c r="I2208" s="11" t="s">
        <v>13</v>
      </c>
      <c r="J2208" s="14">
        <f t="shared" si="68"/>
        <v>38326</v>
      </c>
      <c r="K2208" s="15">
        <f t="shared" si="69"/>
        <v>18</v>
      </c>
    </row>
    <row r="2209" spans="1:11" x14ac:dyDescent="0.3">
      <c r="A2209" s="11" t="s">
        <v>2237</v>
      </c>
      <c r="B2209" s="11">
        <v>1979</v>
      </c>
      <c r="C2209" s="11" t="s">
        <v>30</v>
      </c>
      <c r="D2209" s="11">
        <v>3</v>
      </c>
      <c r="E2209" s="11">
        <v>2</v>
      </c>
      <c r="F2209" s="19">
        <v>38836.980000000003</v>
      </c>
      <c r="G2209" s="11" t="s">
        <v>11</v>
      </c>
      <c r="H2209" s="11" t="s">
        <v>16</v>
      </c>
      <c r="I2209" s="11" t="s">
        <v>42</v>
      </c>
      <c r="J2209" s="14">
        <f t="shared" si="68"/>
        <v>29192</v>
      </c>
      <c r="K2209" s="15">
        <f t="shared" si="69"/>
        <v>43</v>
      </c>
    </row>
    <row r="2210" spans="1:11" x14ac:dyDescent="0.3">
      <c r="A2210" s="11" t="s">
        <v>2238</v>
      </c>
      <c r="B2210" s="11">
        <v>1964</v>
      </c>
      <c r="C2210" s="11" t="s">
        <v>18</v>
      </c>
      <c r="D2210" s="11">
        <v>6</v>
      </c>
      <c r="E2210" s="11">
        <v>0</v>
      </c>
      <c r="F2210" s="19">
        <v>38869.25</v>
      </c>
      <c r="G2210" s="11" t="s">
        <v>11</v>
      </c>
      <c r="H2210" s="11" t="s">
        <v>11</v>
      </c>
      <c r="I2210" s="11" t="s">
        <v>42</v>
      </c>
      <c r="J2210" s="14">
        <f t="shared" si="68"/>
        <v>23534</v>
      </c>
      <c r="K2210" s="15">
        <f t="shared" si="69"/>
        <v>59</v>
      </c>
    </row>
    <row r="2211" spans="1:11" x14ac:dyDescent="0.3">
      <c r="A2211" s="11" t="s">
        <v>2239</v>
      </c>
      <c r="B2211" s="11">
        <v>1967</v>
      </c>
      <c r="C2211" s="11" t="s">
        <v>10</v>
      </c>
      <c r="D2211" s="11">
        <v>30</v>
      </c>
      <c r="E2211" s="11">
        <v>0</v>
      </c>
      <c r="F2211" s="19">
        <v>38893.360000000001</v>
      </c>
      <c r="G2211" s="11" t="s">
        <v>16</v>
      </c>
      <c r="H2211" s="11" t="s">
        <v>11</v>
      </c>
      <c r="I2211" s="11" t="s">
        <v>42</v>
      </c>
      <c r="J2211" s="14">
        <f t="shared" si="68"/>
        <v>24683</v>
      </c>
      <c r="K2211" s="15">
        <f t="shared" si="69"/>
        <v>55</v>
      </c>
    </row>
    <row r="2212" spans="1:11" x14ac:dyDescent="0.3">
      <c r="A2212" s="11" t="s">
        <v>2240</v>
      </c>
      <c r="B2212" s="11">
        <v>1987</v>
      </c>
      <c r="C2212" s="11" t="s">
        <v>18</v>
      </c>
      <c r="D2212" s="11">
        <v>16</v>
      </c>
      <c r="E2212" s="11">
        <v>3</v>
      </c>
      <c r="F2212" s="19">
        <v>38924.04</v>
      </c>
      <c r="G2212" s="11" t="s">
        <v>11</v>
      </c>
      <c r="H2212" s="11" t="s">
        <v>11</v>
      </c>
      <c r="I2212" s="11" t="s">
        <v>42</v>
      </c>
      <c r="J2212" s="14">
        <f t="shared" si="68"/>
        <v>31944</v>
      </c>
      <c r="K2212" s="15">
        <f t="shared" si="69"/>
        <v>35</v>
      </c>
    </row>
    <row r="2213" spans="1:11" x14ac:dyDescent="0.3">
      <c r="A2213" s="11" t="s">
        <v>2241</v>
      </c>
      <c r="B2213" s="11">
        <v>1976</v>
      </c>
      <c r="C2213" s="11" t="s">
        <v>30</v>
      </c>
      <c r="D2213" s="11">
        <v>15</v>
      </c>
      <c r="E2213" s="11">
        <v>2</v>
      </c>
      <c r="F2213" s="19">
        <v>38932.559999999998</v>
      </c>
      <c r="G2213" s="11" t="s">
        <v>11</v>
      </c>
      <c r="H2213" s="11" t="s">
        <v>12</v>
      </c>
      <c r="I2213" s="11" t="s">
        <v>42</v>
      </c>
      <c r="J2213" s="14">
        <f t="shared" si="68"/>
        <v>28109</v>
      </c>
      <c r="K2213" s="15">
        <f t="shared" si="69"/>
        <v>46</v>
      </c>
    </row>
    <row r="2214" spans="1:11" x14ac:dyDescent="0.3">
      <c r="A2214" s="11" t="s">
        <v>2242</v>
      </c>
      <c r="B2214" s="11">
        <v>1980</v>
      </c>
      <c r="C2214" s="11" t="s">
        <v>20</v>
      </c>
      <c r="D2214" s="11">
        <v>24</v>
      </c>
      <c r="E2214" s="11">
        <v>2</v>
      </c>
      <c r="F2214" s="19">
        <v>38947.43</v>
      </c>
      <c r="G2214" s="11" t="s">
        <v>11</v>
      </c>
      <c r="H2214" s="11" t="s">
        <v>12</v>
      </c>
      <c r="I2214" s="11" t="s">
        <v>42</v>
      </c>
      <c r="J2214" s="14">
        <f t="shared" si="68"/>
        <v>29488</v>
      </c>
      <c r="K2214" s="15">
        <f t="shared" si="69"/>
        <v>42</v>
      </c>
    </row>
    <row r="2215" spans="1:11" x14ac:dyDescent="0.3">
      <c r="A2215" s="11" t="s">
        <v>2243</v>
      </c>
      <c r="B2215" s="11">
        <v>1978</v>
      </c>
      <c r="C2215" s="11" t="s">
        <v>37</v>
      </c>
      <c r="D2215" s="11">
        <v>12</v>
      </c>
      <c r="E2215" s="11">
        <v>2</v>
      </c>
      <c r="F2215" s="19">
        <v>38998.550000000003</v>
      </c>
      <c r="G2215" s="11" t="s">
        <v>16</v>
      </c>
      <c r="H2215" s="11" t="s">
        <v>16</v>
      </c>
      <c r="I2215" s="11" t="s">
        <v>42</v>
      </c>
      <c r="J2215" s="14">
        <f t="shared" si="68"/>
        <v>28775</v>
      </c>
      <c r="K2215" s="15">
        <f t="shared" si="69"/>
        <v>44</v>
      </c>
    </row>
    <row r="2216" spans="1:11" x14ac:dyDescent="0.3">
      <c r="A2216" s="11" t="s">
        <v>2244</v>
      </c>
      <c r="B2216" s="11">
        <v>1985</v>
      </c>
      <c r="C2216" s="11" t="s">
        <v>20</v>
      </c>
      <c r="D2216" s="11">
        <v>20</v>
      </c>
      <c r="E2216" s="11">
        <v>1</v>
      </c>
      <c r="F2216" s="19">
        <v>39047.29</v>
      </c>
      <c r="G2216" s="11" t="s">
        <v>16</v>
      </c>
      <c r="H2216" s="11" t="s">
        <v>12</v>
      </c>
      <c r="I2216" s="11" t="s">
        <v>356</v>
      </c>
      <c r="J2216" s="14">
        <f t="shared" si="68"/>
        <v>31310</v>
      </c>
      <c r="K2216" s="15">
        <f t="shared" si="69"/>
        <v>37</v>
      </c>
    </row>
    <row r="2217" spans="1:11" x14ac:dyDescent="0.3">
      <c r="A2217" s="11" t="s">
        <v>2245</v>
      </c>
      <c r="B2217" s="11">
        <v>1982</v>
      </c>
      <c r="C2217" s="11" t="s">
        <v>35</v>
      </c>
      <c r="D2217" s="11">
        <v>4</v>
      </c>
      <c r="E2217" s="11">
        <v>1</v>
      </c>
      <c r="F2217" s="19">
        <v>39125.33</v>
      </c>
      <c r="G2217" s="11" t="s">
        <v>16</v>
      </c>
      <c r="H2217" s="11" t="s">
        <v>16</v>
      </c>
      <c r="I2217" s="11" t="s">
        <v>168</v>
      </c>
      <c r="J2217" s="14">
        <f t="shared" si="68"/>
        <v>30167</v>
      </c>
      <c r="K2217" s="15">
        <f t="shared" si="69"/>
        <v>40</v>
      </c>
    </row>
    <row r="2218" spans="1:11" x14ac:dyDescent="0.3">
      <c r="A2218" s="11" t="s">
        <v>2246</v>
      </c>
      <c r="B2218" s="11">
        <v>1962</v>
      </c>
      <c r="C2218" s="11" t="s">
        <v>10</v>
      </c>
      <c r="D2218" s="11">
        <v>7</v>
      </c>
      <c r="E2218" s="11">
        <v>0</v>
      </c>
      <c r="F2218" s="19">
        <v>39221.120000000003</v>
      </c>
      <c r="G2218" s="11" t="s">
        <v>11</v>
      </c>
      <c r="H2218" s="11" t="s">
        <v>16</v>
      </c>
      <c r="I2218" s="11" t="s">
        <v>42</v>
      </c>
      <c r="J2218" s="14">
        <f t="shared" si="68"/>
        <v>22834</v>
      </c>
      <c r="K2218" s="15">
        <f t="shared" si="69"/>
        <v>60</v>
      </c>
    </row>
    <row r="2219" spans="1:11" x14ac:dyDescent="0.3">
      <c r="A2219" s="11" t="s">
        <v>2247</v>
      </c>
      <c r="B2219" s="11">
        <v>1992</v>
      </c>
      <c r="C2219" s="11" t="s">
        <v>15</v>
      </c>
      <c r="D2219" s="11">
        <v>30</v>
      </c>
      <c r="E2219" s="11">
        <v>2</v>
      </c>
      <c r="F2219" s="19">
        <v>39241.440000000002</v>
      </c>
      <c r="G2219" s="11" t="s">
        <v>16</v>
      </c>
      <c r="H2219" s="11" t="s">
        <v>12</v>
      </c>
      <c r="I2219" s="11" t="s">
        <v>42</v>
      </c>
      <c r="J2219" s="14">
        <f t="shared" si="68"/>
        <v>33938</v>
      </c>
      <c r="K2219" s="15">
        <f t="shared" si="69"/>
        <v>30</v>
      </c>
    </row>
    <row r="2220" spans="1:11" x14ac:dyDescent="0.3">
      <c r="A2220" s="11" t="s">
        <v>2248</v>
      </c>
      <c r="B2220" s="11">
        <v>1982</v>
      </c>
      <c r="C2220" s="11" t="s">
        <v>35</v>
      </c>
      <c r="D2220" s="11">
        <v>16</v>
      </c>
      <c r="E2220" s="11">
        <v>3</v>
      </c>
      <c r="F2220" s="19">
        <v>39315.279999999999</v>
      </c>
      <c r="G2220" s="11" t="s">
        <v>11</v>
      </c>
      <c r="H2220" s="11" t="s">
        <v>12</v>
      </c>
      <c r="I2220" s="11" t="s">
        <v>42</v>
      </c>
      <c r="J2220" s="14">
        <f t="shared" si="68"/>
        <v>30179</v>
      </c>
      <c r="K2220" s="15">
        <f t="shared" si="69"/>
        <v>40</v>
      </c>
    </row>
    <row r="2221" spans="1:11" x14ac:dyDescent="0.3">
      <c r="A2221" s="11" t="s">
        <v>2249</v>
      </c>
      <c r="B2221" s="11">
        <v>1978</v>
      </c>
      <c r="C2221" s="11" t="s">
        <v>35</v>
      </c>
      <c r="D2221" s="11">
        <v>5</v>
      </c>
      <c r="E2221" s="11">
        <v>2</v>
      </c>
      <c r="F2221" s="19">
        <v>39352.6</v>
      </c>
      <c r="G2221" s="11" t="s">
        <v>11</v>
      </c>
      <c r="H2221" s="11" t="s">
        <v>12</v>
      </c>
      <c r="I2221" s="11" t="s">
        <v>42</v>
      </c>
      <c r="J2221" s="14">
        <f t="shared" si="68"/>
        <v>28707</v>
      </c>
      <c r="K2221" s="15">
        <f t="shared" si="69"/>
        <v>44</v>
      </c>
    </row>
    <row r="2222" spans="1:11" x14ac:dyDescent="0.3">
      <c r="A2222" s="11" t="s">
        <v>2250</v>
      </c>
      <c r="B2222" s="11">
        <v>1966</v>
      </c>
      <c r="C2222" s="11" t="s">
        <v>18</v>
      </c>
      <c r="D2222" s="11">
        <v>24</v>
      </c>
      <c r="E2222" s="11">
        <v>0</v>
      </c>
      <c r="F2222" s="19">
        <v>39396.86</v>
      </c>
      <c r="G2222" s="11" t="s">
        <v>11</v>
      </c>
      <c r="H2222" s="11" t="s">
        <v>11</v>
      </c>
      <c r="I2222" s="11" t="s">
        <v>42</v>
      </c>
      <c r="J2222" s="14">
        <f t="shared" si="68"/>
        <v>24282</v>
      </c>
      <c r="K2222" s="15">
        <f t="shared" si="69"/>
        <v>56</v>
      </c>
    </row>
    <row r="2223" spans="1:11" x14ac:dyDescent="0.3">
      <c r="A2223" s="11" t="s">
        <v>2251</v>
      </c>
      <c r="B2223" s="11">
        <v>1978</v>
      </c>
      <c r="C2223" s="11" t="s">
        <v>10</v>
      </c>
      <c r="D2223" s="11">
        <v>12</v>
      </c>
      <c r="E2223" s="11">
        <v>1</v>
      </c>
      <c r="F2223" s="19">
        <v>39556.49</v>
      </c>
      <c r="G2223" s="11" t="s">
        <v>16</v>
      </c>
      <c r="H2223" s="11" t="s">
        <v>11</v>
      </c>
      <c r="I2223" s="11" t="s">
        <v>164</v>
      </c>
      <c r="J2223" s="14">
        <f t="shared" si="68"/>
        <v>28683</v>
      </c>
      <c r="K2223" s="15">
        <f t="shared" si="69"/>
        <v>44</v>
      </c>
    </row>
    <row r="2224" spans="1:11" x14ac:dyDescent="0.3">
      <c r="A2224" s="11" t="s">
        <v>2252</v>
      </c>
      <c r="B2224" s="11">
        <v>1981</v>
      </c>
      <c r="C2224" s="11" t="s">
        <v>10</v>
      </c>
      <c r="D2224" s="11">
        <v>5</v>
      </c>
      <c r="E2224" s="11">
        <v>3</v>
      </c>
      <c r="F2224" s="19">
        <v>39597.410000000003</v>
      </c>
      <c r="G2224" s="11" t="s">
        <v>16</v>
      </c>
      <c r="H2224" s="11" t="s">
        <v>11</v>
      </c>
      <c r="I2224" s="11" t="s">
        <v>356</v>
      </c>
      <c r="J2224" s="14">
        <f t="shared" si="68"/>
        <v>29772</v>
      </c>
      <c r="K2224" s="15">
        <f t="shared" si="69"/>
        <v>41</v>
      </c>
    </row>
    <row r="2225" spans="1:11" x14ac:dyDescent="0.3">
      <c r="A2225" s="11" t="s">
        <v>2253</v>
      </c>
      <c r="B2225" s="11">
        <v>1995</v>
      </c>
      <c r="C2225" s="11" t="s">
        <v>35</v>
      </c>
      <c r="D2225" s="11">
        <v>7</v>
      </c>
      <c r="E2225" s="11">
        <v>0</v>
      </c>
      <c r="F2225" s="19">
        <v>39611.760000000002</v>
      </c>
      <c r="G2225" s="11" t="s">
        <v>16</v>
      </c>
      <c r="H2225" s="11" t="s">
        <v>12</v>
      </c>
      <c r="I2225" s="11" t="s">
        <v>13</v>
      </c>
      <c r="J2225" s="14">
        <f t="shared" si="68"/>
        <v>34918</v>
      </c>
      <c r="K2225" s="15">
        <f t="shared" si="69"/>
        <v>27</v>
      </c>
    </row>
    <row r="2226" spans="1:11" x14ac:dyDescent="0.3">
      <c r="A2226" s="11" t="s">
        <v>2254</v>
      </c>
      <c r="B2226" s="11">
        <v>1977</v>
      </c>
      <c r="C2226" s="11" t="s">
        <v>30</v>
      </c>
      <c r="D2226" s="11">
        <v>17</v>
      </c>
      <c r="E2226" s="11">
        <v>2</v>
      </c>
      <c r="F2226" s="19">
        <v>39670.44</v>
      </c>
      <c r="G2226" s="11" t="s">
        <v>11</v>
      </c>
      <c r="H2226" s="11" t="s">
        <v>16</v>
      </c>
      <c r="I2226" s="11" t="s">
        <v>23</v>
      </c>
      <c r="J2226" s="14">
        <f t="shared" si="68"/>
        <v>28476</v>
      </c>
      <c r="K2226" s="15">
        <f t="shared" si="69"/>
        <v>45</v>
      </c>
    </row>
    <row r="2227" spans="1:11" x14ac:dyDescent="0.3">
      <c r="A2227" s="11" t="s">
        <v>2255</v>
      </c>
      <c r="B2227" s="11">
        <v>1968</v>
      </c>
      <c r="C2227" s="11" t="s">
        <v>20</v>
      </c>
      <c r="D2227" s="11">
        <v>29</v>
      </c>
      <c r="E2227" s="11">
        <v>0</v>
      </c>
      <c r="F2227" s="19">
        <v>39721.93</v>
      </c>
      <c r="G2227" s="11" t="s">
        <v>11</v>
      </c>
      <c r="H2227" s="11" t="s">
        <v>11</v>
      </c>
      <c r="I2227" s="11" t="s">
        <v>42</v>
      </c>
      <c r="J2227" s="14">
        <f t="shared" si="68"/>
        <v>25110</v>
      </c>
      <c r="K2227" s="15">
        <f t="shared" si="69"/>
        <v>54</v>
      </c>
    </row>
    <row r="2228" spans="1:11" x14ac:dyDescent="0.3">
      <c r="A2228" s="11" t="s">
        <v>2256</v>
      </c>
      <c r="B2228" s="11">
        <v>2003</v>
      </c>
      <c r="C2228" s="11" t="s">
        <v>10</v>
      </c>
      <c r="D2228" s="11">
        <v>16</v>
      </c>
      <c r="E2228" s="11">
        <v>0</v>
      </c>
      <c r="F2228" s="19">
        <v>39722.75</v>
      </c>
      <c r="G2228" s="11" t="s">
        <v>16</v>
      </c>
      <c r="H2228" s="11" t="s">
        <v>16</v>
      </c>
      <c r="I2228" s="11" t="s">
        <v>13</v>
      </c>
      <c r="J2228" s="14">
        <f t="shared" si="68"/>
        <v>37818</v>
      </c>
      <c r="K2228" s="15">
        <f t="shared" si="69"/>
        <v>19</v>
      </c>
    </row>
    <row r="2229" spans="1:11" x14ac:dyDescent="0.3">
      <c r="A2229" s="11" t="s">
        <v>2257</v>
      </c>
      <c r="B2229" s="11">
        <v>1977</v>
      </c>
      <c r="C2229" s="11" t="s">
        <v>35</v>
      </c>
      <c r="D2229" s="11">
        <v>12</v>
      </c>
      <c r="E2229" s="11">
        <v>1</v>
      </c>
      <c r="F2229" s="19">
        <v>39725.519999999997</v>
      </c>
      <c r="G2229" s="11" t="s">
        <v>11</v>
      </c>
      <c r="H2229" s="11" t="s">
        <v>16</v>
      </c>
      <c r="I2229" s="11" t="s">
        <v>23</v>
      </c>
      <c r="J2229" s="14">
        <f t="shared" si="68"/>
        <v>28349</v>
      </c>
      <c r="K2229" s="15">
        <f t="shared" si="69"/>
        <v>45</v>
      </c>
    </row>
    <row r="2230" spans="1:11" x14ac:dyDescent="0.3">
      <c r="A2230" s="11" t="s">
        <v>2258</v>
      </c>
      <c r="B2230" s="11">
        <v>1973</v>
      </c>
      <c r="C2230" s="11" t="s">
        <v>30</v>
      </c>
      <c r="D2230" s="11">
        <v>17</v>
      </c>
      <c r="E2230" s="11">
        <v>0</v>
      </c>
      <c r="F2230" s="19">
        <v>39727.61</v>
      </c>
      <c r="G2230" s="11" t="s">
        <v>16</v>
      </c>
      <c r="H2230" s="11" t="s">
        <v>11</v>
      </c>
      <c r="I2230" s="11" t="s">
        <v>42</v>
      </c>
      <c r="J2230" s="14">
        <f t="shared" si="68"/>
        <v>27015</v>
      </c>
      <c r="K2230" s="15">
        <f t="shared" si="69"/>
        <v>49</v>
      </c>
    </row>
    <row r="2231" spans="1:11" x14ac:dyDescent="0.3">
      <c r="A2231" s="11" t="s">
        <v>2259</v>
      </c>
      <c r="B2231" s="11">
        <v>1987</v>
      </c>
      <c r="C2231" s="11" t="s">
        <v>10</v>
      </c>
      <c r="D2231" s="11">
        <v>24</v>
      </c>
      <c r="E2231" s="11">
        <v>1</v>
      </c>
      <c r="F2231" s="19">
        <v>39774.28</v>
      </c>
      <c r="G2231" s="11" t="s">
        <v>16</v>
      </c>
      <c r="H2231" s="11" t="s">
        <v>16</v>
      </c>
      <c r="I2231" s="11" t="s">
        <v>276</v>
      </c>
      <c r="J2231" s="14">
        <f t="shared" si="68"/>
        <v>31982</v>
      </c>
      <c r="K2231" s="15">
        <f t="shared" si="69"/>
        <v>35</v>
      </c>
    </row>
    <row r="2232" spans="1:11" x14ac:dyDescent="0.3">
      <c r="A2232" s="11" t="s">
        <v>2260</v>
      </c>
      <c r="B2232" s="11">
        <v>1985</v>
      </c>
      <c r="C2232" s="11" t="s">
        <v>10</v>
      </c>
      <c r="D2232" s="11">
        <v>17</v>
      </c>
      <c r="E2232" s="11">
        <v>2</v>
      </c>
      <c r="F2232" s="19">
        <v>39836.519999999997</v>
      </c>
      <c r="G2232" s="11" t="s">
        <v>11</v>
      </c>
      <c r="H2232" s="11" t="s">
        <v>16</v>
      </c>
      <c r="I2232" s="11" t="s">
        <v>42</v>
      </c>
      <c r="J2232" s="14">
        <f t="shared" si="68"/>
        <v>31245</v>
      </c>
      <c r="K2232" s="15">
        <f t="shared" si="69"/>
        <v>37</v>
      </c>
    </row>
    <row r="2233" spans="1:11" x14ac:dyDescent="0.3">
      <c r="A2233" s="11" t="s">
        <v>2261</v>
      </c>
      <c r="B2233" s="11">
        <v>1983</v>
      </c>
      <c r="C2233" s="11" t="s">
        <v>18</v>
      </c>
      <c r="D2233" s="11">
        <v>1</v>
      </c>
      <c r="E2233" s="11">
        <v>3</v>
      </c>
      <c r="F2233" s="19">
        <v>39865.699999999997</v>
      </c>
      <c r="G2233" s="11" t="s">
        <v>11</v>
      </c>
      <c r="H2233" s="11" t="s">
        <v>11</v>
      </c>
      <c r="I2233" s="11" t="s">
        <v>42</v>
      </c>
      <c r="J2233" s="14">
        <f t="shared" si="68"/>
        <v>30468</v>
      </c>
      <c r="K2233" s="15">
        <f t="shared" si="69"/>
        <v>40</v>
      </c>
    </row>
    <row r="2234" spans="1:11" x14ac:dyDescent="0.3">
      <c r="A2234" s="11" t="s">
        <v>2262</v>
      </c>
      <c r="B2234" s="11">
        <v>1985</v>
      </c>
      <c r="C2234" s="11" t="s">
        <v>35</v>
      </c>
      <c r="D2234" s="11">
        <v>22</v>
      </c>
      <c r="E2234" s="11">
        <v>1</v>
      </c>
      <c r="F2234" s="19">
        <v>39871.699999999997</v>
      </c>
      <c r="G2234" s="11" t="s">
        <v>16</v>
      </c>
      <c r="H2234" s="11" t="s">
        <v>11</v>
      </c>
      <c r="I2234" s="11" t="s">
        <v>13</v>
      </c>
      <c r="J2234" s="14">
        <f t="shared" si="68"/>
        <v>31281</v>
      </c>
      <c r="K2234" s="15">
        <f t="shared" si="69"/>
        <v>37</v>
      </c>
    </row>
    <row r="2235" spans="1:11" x14ac:dyDescent="0.3">
      <c r="A2235" s="11" t="s">
        <v>2263</v>
      </c>
      <c r="B2235" s="11">
        <v>1975</v>
      </c>
      <c r="C2235" s="11" t="s">
        <v>30</v>
      </c>
      <c r="D2235" s="11">
        <v>2</v>
      </c>
      <c r="E2235" s="11">
        <v>1</v>
      </c>
      <c r="F2235" s="19">
        <v>39963.120000000003</v>
      </c>
      <c r="G2235" s="11" t="s">
        <v>11</v>
      </c>
      <c r="H2235" s="11" t="s">
        <v>11</v>
      </c>
      <c r="I2235" s="11" t="s">
        <v>42</v>
      </c>
      <c r="J2235" s="14">
        <f t="shared" si="68"/>
        <v>27730</v>
      </c>
      <c r="K2235" s="15">
        <f t="shared" si="69"/>
        <v>47</v>
      </c>
    </row>
    <row r="2236" spans="1:11" x14ac:dyDescent="0.3">
      <c r="A2236" s="11" t="s">
        <v>2264</v>
      </c>
      <c r="B2236" s="11">
        <v>1987</v>
      </c>
      <c r="C2236" s="11" t="s">
        <v>35</v>
      </c>
      <c r="D2236" s="11">
        <v>8</v>
      </c>
      <c r="E2236" s="11">
        <v>3</v>
      </c>
      <c r="F2236" s="19">
        <v>39983.43</v>
      </c>
      <c r="G2236" s="11" t="s">
        <v>11</v>
      </c>
      <c r="H2236" s="11" t="s">
        <v>12</v>
      </c>
      <c r="I2236" s="11" t="s">
        <v>23</v>
      </c>
      <c r="J2236" s="14">
        <f t="shared" si="68"/>
        <v>31997</v>
      </c>
      <c r="K2236" s="15">
        <f t="shared" si="69"/>
        <v>35</v>
      </c>
    </row>
    <row r="2237" spans="1:11" x14ac:dyDescent="0.3">
      <c r="A2237" s="11" t="s">
        <v>2265</v>
      </c>
      <c r="B2237" s="11">
        <v>1982</v>
      </c>
      <c r="C2237" s="11" t="s">
        <v>30</v>
      </c>
      <c r="D2237" s="11">
        <v>25</v>
      </c>
      <c r="E2237" s="11">
        <v>2</v>
      </c>
      <c r="F2237" s="19">
        <v>40003.33</v>
      </c>
      <c r="G2237" s="11" t="s">
        <v>16</v>
      </c>
      <c r="H2237" s="11" t="s">
        <v>16</v>
      </c>
      <c r="I2237" s="11" t="s">
        <v>23</v>
      </c>
      <c r="J2237" s="14">
        <f t="shared" si="68"/>
        <v>30310</v>
      </c>
      <c r="K2237" s="15">
        <f t="shared" si="69"/>
        <v>40</v>
      </c>
    </row>
    <row r="2238" spans="1:11" x14ac:dyDescent="0.3">
      <c r="A2238" s="11" t="s">
        <v>2266</v>
      </c>
      <c r="B2238" s="11">
        <v>1978</v>
      </c>
      <c r="C2238" s="11" t="s">
        <v>30</v>
      </c>
      <c r="D2238" s="11">
        <v>20</v>
      </c>
      <c r="E2238" s="11">
        <v>2</v>
      </c>
      <c r="F2238" s="19">
        <v>40054.730000000003</v>
      </c>
      <c r="G2238" s="11" t="s">
        <v>16</v>
      </c>
      <c r="H2238" s="11" t="s">
        <v>12</v>
      </c>
      <c r="I2238" s="11" t="s">
        <v>42</v>
      </c>
      <c r="J2238" s="14">
        <f t="shared" si="68"/>
        <v>28844</v>
      </c>
      <c r="K2238" s="15">
        <f t="shared" si="69"/>
        <v>44</v>
      </c>
    </row>
    <row r="2239" spans="1:11" x14ac:dyDescent="0.3">
      <c r="A2239" s="11" t="s">
        <v>2267</v>
      </c>
      <c r="B2239" s="11">
        <v>1966</v>
      </c>
      <c r="C2239" s="11" t="s">
        <v>35</v>
      </c>
      <c r="D2239" s="11">
        <v>12</v>
      </c>
      <c r="E2239" s="11">
        <v>0</v>
      </c>
      <c r="F2239" s="19">
        <v>40069.440000000002</v>
      </c>
      <c r="G2239" s="11" t="s">
        <v>16</v>
      </c>
      <c r="H2239" s="11" t="s">
        <v>12</v>
      </c>
      <c r="I2239" s="11" t="s">
        <v>42</v>
      </c>
      <c r="J2239" s="14">
        <f t="shared" si="68"/>
        <v>24331</v>
      </c>
      <c r="K2239" s="15">
        <f t="shared" si="69"/>
        <v>56</v>
      </c>
    </row>
    <row r="2240" spans="1:11" x14ac:dyDescent="0.3">
      <c r="A2240" s="11" t="s">
        <v>2268</v>
      </c>
      <c r="B2240" s="11">
        <v>1983</v>
      </c>
      <c r="C2240" s="11" t="s">
        <v>37</v>
      </c>
      <c r="D2240" s="11">
        <v>14</v>
      </c>
      <c r="E2240" s="11">
        <v>2</v>
      </c>
      <c r="F2240" s="19">
        <v>40103.89</v>
      </c>
      <c r="G2240" s="11" t="s">
        <v>16</v>
      </c>
      <c r="H2240" s="11" t="s">
        <v>11</v>
      </c>
      <c r="I2240" s="11" t="s">
        <v>42</v>
      </c>
      <c r="J2240" s="14">
        <f t="shared" si="68"/>
        <v>30603</v>
      </c>
      <c r="K2240" s="15">
        <f t="shared" si="69"/>
        <v>39</v>
      </c>
    </row>
    <row r="2241" spans="1:11" x14ac:dyDescent="0.3">
      <c r="A2241" s="11" t="s">
        <v>2269</v>
      </c>
      <c r="B2241" s="11">
        <v>1985</v>
      </c>
      <c r="C2241" s="11" t="s">
        <v>37</v>
      </c>
      <c r="D2241" s="11">
        <v>21</v>
      </c>
      <c r="E2241" s="11">
        <v>4</v>
      </c>
      <c r="F2241" s="19">
        <v>40182.25</v>
      </c>
      <c r="G2241" s="11" t="s">
        <v>16</v>
      </c>
      <c r="H2241" s="11" t="s">
        <v>11</v>
      </c>
      <c r="I2241" s="11" t="s">
        <v>42</v>
      </c>
      <c r="J2241" s="14">
        <f t="shared" si="68"/>
        <v>31341</v>
      </c>
      <c r="K2241" s="15">
        <f t="shared" si="69"/>
        <v>37</v>
      </c>
    </row>
    <row r="2242" spans="1:11" x14ac:dyDescent="0.3">
      <c r="A2242" s="11" t="s">
        <v>2270</v>
      </c>
      <c r="B2242" s="11">
        <v>1979</v>
      </c>
      <c r="C2242" s="11" t="s">
        <v>35</v>
      </c>
      <c r="D2242" s="11">
        <v>18</v>
      </c>
      <c r="E2242" s="11">
        <v>2</v>
      </c>
      <c r="F2242" s="19">
        <v>40204.83</v>
      </c>
      <c r="G2242" s="11" t="s">
        <v>16</v>
      </c>
      <c r="H2242" s="11" t="s">
        <v>12</v>
      </c>
      <c r="I2242" s="11" t="s">
        <v>23</v>
      </c>
      <c r="J2242" s="14">
        <f t="shared" ref="J2242:J2305" si="70">DATE(B2242,MONTH(DATEVALUE(C2242&amp;" 1")),D2242)</f>
        <v>29085</v>
      </c>
      <c r="K2242" s="15">
        <f t="shared" ref="K2242:K2305" si="71">DATEDIF(J2242,DATE(2023,6,8),"Y")</f>
        <v>43</v>
      </c>
    </row>
    <row r="2243" spans="1:11" x14ac:dyDescent="0.3">
      <c r="A2243" s="11" t="s">
        <v>2271</v>
      </c>
      <c r="B2243" s="11">
        <v>1981</v>
      </c>
      <c r="C2243" s="11" t="s">
        <v>10</v>
      </c>
      <c r="D2243" s="11">
        <v>28</v>
      </c>
      <c r="E2243" s="11">
        <v>1</v>
      </c>
      <c r="F2243" s="19">
        <v>40208.559999999998</v>
      </c>
      <c r="G2243" s="11" t="s">
        <v>16</v>
      </c>
      <c r="H2243" s="11" t="s">
        <v>11</v>
      </c>
      <c r="I2243" s="11" t="s">
        <v>42</v>
      </c>
      <c r="J2243" s="14">
        <f t="shared" si="70"/>
        <v>29795</v>
      </c>
      <c r="K2243" s="15">
        <f t="shared" si="71"/>
        <v>41</v>
      </c>
    </row>
    <row r="2244" spans="1:11" x14ac:dyDescent="0.3">
      <c r="A2244" s="11" t="s">
        <v>2272</v>
      </c>
      <c r="B2244" s="11">
        <v>1981</v>
      </c>
      <c r="C2244" s="11" t="s">
        <v>37</v>
      </c>
      <c r="D2244" s="11">
        <v>4</v>
      </c>
      <c r="E2244" s="11">
        <v>1</v>
      </c>
      <c r="F2244" s="19">
        <v>40273.65</v>
      </c>
      <c r="G2244" s="11" t="s">
        <v>16</v>
      </c>
      <c r="H2244" s="11" t="s">
        <v>12</v>
      </c>
      <c r="I2244" s="11" t="s">
        <v>13</v>
      </c>
      <c r="J2244" s="14">
        <f t="shared" si="70"/>
        <v>29863</v>
      </c>
      <c r="K2244" s="15">
        <f t="shared" si="71"/>
        <v>41</v>
      </c>
    </row>
    <row r="2245" spans="1:11" x14ac:dyDescent="0.3">
      <c r="A2245" s="11" t="s">
        <v>2273</v>
      </c>
      <c r="B2245" s="11">
        <v>1977</v>
      </c>
      <c r="C2245" s="11" t="s">
        <v>18</v>
      </c>
      <c r="D2245" s="11">
        <v>27</v>
      </c>
      <c r="E2245" s="11">
        <v>2</v>
      </c>
      <c r="F2245" s="19">
        <v>40284.379999999997</v>
      </c>
      <c r="G2245" s="11" t="s">
        <v>16</v>
      </c>
      <c r="H2245" s="11" t="s">
        <v>12</v>
      </c>
      <c r="I2245" s="11" t="s">
        <v>23</v>
      </c>
      <c r="J2245" s="14">
        <f t="shared" si="70"/>
        <v>28303</v>
      </c>
      <c r="K2245" s="15">
        <f t="shared" si="71"/>
        <v>45</v>
      </c>
    </row>
    <row r="2246" spans="1:11" x14ac:dyDescent="0.3">
      <c r="A2246" s="11" t="s">
        <v>2274</v>
      </c>
      <c r="B2246" s="11">
        <v>1962</v>
      </c>
      <c r="C2246" s="11" t="s">
        <v>20</v>
      </c>
      <c r="D2246" s="11">
        <v>4</v>
      </c>
      <c r="E2246" s="11">
        <v>0</v>
      </c>
      <c r="F2246" s="19">
        <v>40309.93</v>
      </c>
      <c r="G2246" s="11" t="s">
        <v>16</v>
      </c>
      <c r="H2246" s="11" t="s">
        <v>12</v>
      </c>
      <c r="I2246" s="11" t="s">
        <v>42</v>
      </c>
      <c r="J2246" s="14">
        <f t="shared" si="70"/>
        <v>22893</v>
      </c>
      <c r="K2246" s="15">
        <f t="shared" si="71"/>
        <v>60</v>
      </c>
    </row>
    <row r="2247" spans="1:11" x14ac:dyDescent="0.3">
      <c r="A2247" s="11" t="s">
        <v>2275</v>
      </c>
      <c r="B2247" s="11">
        <v>1966</v>
      </c>
      <c r="C2247" s="11" t="s">
        <v>35</v>
      </c>
      <c r="D2247" s="11">
        <v>12</v>
      </c>
      <c r="E2247" s="11">
        <v>0</v>
      </c>
      <c r="F2247" s="19">
        <v>40373.74</v>
      </c>
      <c r="G2247" s="11" t="s">
        <v>16</v>
      </c>
      <c r="H2247" s="11" t="s">
        <v>12</v>
      </c>
      <c r="I2247" s="11" t="s">
        <v>42</v>
      </c>
      <c r="J2247" s="14">
        <f t="shared" si="70"/>
        <v>24331</v>
      </c>
      <c r="K2247" s="15">
        <f t="shared" si="71"/>
        <v>56</v>
      </c>
    </row>
    <row r="2248" spans="1:11" x14ac:dyDescent="0.3">
      <c r="A2248" s="11" t="s">
        <v>2276</v>
      </c>
      <c r="B2248" s="11">
        <v>1985</v>
      </c>
      <c r="C2248" s="11" t="s">
        <v>15</v>
      </c>
      <c r="D2248" s="11">
        <v>3</v>
      </c>
      <c r="E2248" s="11">
        <v>0</v>
      </c>
      <c r="F2248" s="19">
        <v>40419.019999999997</v>
      </c>
      <c r="G2248" s="11" t="s">
        <v>16</v>
      </c>
      <c r="H2248" s="11" t="s">
        <v>11</v>
      </c>
      <c r="I2248" s="11" t="s">
        <v>13</v>
      </c>
      <c r="J2248" s="14">
        <f t="shared" si="70"/>
        <v>31354</v>
      </c>
      <c r="K2248" s="15">
        <f t="shared" si="71"/>
        <v>37</v>
      </c>
    </row>
    <row r="2249" spans="1:11" x14ac:dyDescent="0.3">
      <c r="A2249" s="11" t="s">
        <v>2277</v>
      </c>
      <c r="B2249" s="11">
        <v>1975</v>
      </c>
      <c r="C2249" s="11" t="s">
        <v>10</v>
      </c>
      <c r="D2249" s="11">
        <v>10</v>
      </c>
      <c r="E2249" s="11">
        <v>1</v>
      </c>
      <c r="F2249" s="19">
        <v>40590.550000000003</v>
      </c>
      <c r="G2249" s="11" t="s">
        <v>16</v>
      </c>
      <c r="H2249" s="11" t="s">
        <v>12</v>
      </c>
      <c r="I2249" s="11" t="s">
        <v>23</v>
      </c>
      <c r="J2249" s="14">
        <f t="shared" si="70"/>
        <v>27585</v>
      </c>
      <c r="K2249" s="15">
        <f t="shared" si="71"/>
        <v>47</v>
      </c>
    </row>
    <row r="2250" spans="1:11" x14ac:dyDescent="0.3">
      <c r="A2250" s="11" t="s">
        <v>2278</v>
      </c>
      <c r="B2250" s="11">
        <v>1970</v>
      </c>
      <c r="C2250" s="11" t="s">
        <v>20</v>
      </c>
      <c r="D2250" s="11">
        <v>25</v>
      </c>
      <c r="E2250" s="11">
        <v>0</v>
      </c>
      <c r="F2250" s="19">
        <v>40692.910000000003</v>
      </c>
      <c r="G2250" s="11" t="s">
        <v>16</v>
      </c>
      <c r="H2250" s="11" t="s">
        <v>16</v>
      </c>
      <c r="I2250" s="11" t="s">
        <v>42</v>
      </c>
      <c r="J2250" s="14">
        <f t="shared" si="70"/>
        <v>25836</v>
      </c>
      <c r="K2250" s="15">
        <f t="shared" si="71"/>
        <v>52</v>
      </c>
    </row>
    <row r="2251" spans="1:11" x14ac:dyDescent="0.3">
      <c r="A2251" s="11" t="s">
        <v>2279</v>
      </c>
      <c r="B2251" s="11">
        <v>1976</v>
      </c>
      <c r="C2251" s="11" t="s">
        <v>30</v>
      </c>
      <c r="D2251" s="11">
        <v>26</v>
      </c>
      <c r="E2251" s="11">
        <v>3</v>
      </c>
      <c r="F2251" s="19">
        <v>40720.550000000003</v>
      </c>
      <c r="G2251" s="11" t="s">
        <v>16</v>
      </c>
      <c r="H2251" s="11" t="s">
        <v>12</v>
      </c>
      <c r="I2251" s="11" t="s">
        <v>23</v>
      </c>
      <c r="J2251" s="14">
        <f t="shared" si="70"/>
        <v>28120</v>
      </c>
      <c r="K2251" s="15">
        <f t="shared" si="71"/>
        <v>46</v>
      </c>
    </row>
    <row r="2252" spans="1:11" x14ac:dyDescent="0.3">
      <c r="A2252" s="11" t="s">
        <v>2280</v>
      </c>
      <c r="B2252" s="11">
        <v>1972</v>
      </c>
      <c r="C2252" s="11" t="s">
        <v>18</v>
      </c>
      <c r="D2252" s="11">
        <v>10</v>
      </c>
      <c r="E2252" s="11">
        <v>0</v>
      </c>
      <c r="F2252" s="19">
        <v>40817.85</v>
      </c>
      <c r="G2252" s="11" t="s">
        <v>16</v>
      </c>
      <c r="H2252" s="11" t="s">
        <v>12</v>
      </c>
      <c r="I2252" s="11" t="s">
        <v>42</v>
      </c>
      <c r="J2252" s="14">
        <f t="shared" si="70"/>
        <v>26460</v>
      </c>
      <c r="K2252" s="15">
        <f t="shared" si="71"/>
        <v>50</v>
      </c>
    </row>
    <row r="2253" spans="1:11" x14ac:dyDescent="0.3">
      <c r="A2253" s="11" t="s">
        <v>2281</v>
      </c>
      <c r="B2253" s="11">
        <v>1999</v>
      </c>
      <c r="C2253" s="11" t="s">
        <v>10</v>
      </c>
      <c r="D2253" s="11">
        <v>2</v>
      </c>
      <c r="E2253" s="11">
        <v>1</v>
      </c>
      <c r="F2253" s="19">
        <v>40904.199999999997</v>
      </c>
      <c r="G2253" s="11" t="s">
        <v>16</v>
      </c>
      <c r="H2253" s="11" t="s">
        <v>16</v>
      </c>
      <c r="I2253" s="11" t="s">
        <v>247</v>
      </c>
      <c r="J2253" s="14">
        <f t="shared" si="70"/>
        <v>36343</v>
      </c>
      <c r="K2253" s="15">
        <f t="shared" si="71"/>
        <v>23</v>
      </c>
    </row>
    <row r="2254" spans="1:11" x14ac:dyDescent="0.3">
      <c r="A2254" s="11" t="s">
        <v>2282</v>
      </c>
      <c r="B2254" s="11">
        <v>1992</v>
      </c>
      <c r="C2254" s="11" t="s">
        <v>35</v>
      </c>
      <c r="D2254" s="11">
        <v>4</v>
      </c>
      <c r="E2254" s="11">
        <v>3</v>
      </c>
      <c r="F2254" s="19">
        <v>40932.43</v>
      </c>
      <c r="G2254" s="11" t="s">
        <v>16</v>
      </c>
      <c r="H2254" s="11" t="s">
        <v>11</v>
      </c>
      <c r="I2254" s="11" t="s">
        <v>13</v>
      </c>
      <c r="J2254" s="14">
        <f t="shared" si="70"/>
        <v>33820</v>
      </c>
      <c r="K2254" s="15">
        <f t="shared" si="71"/>
        <v>30</v>
      </c>
    </row>
    <row r="2255" spans="1:11" x14ac:dyDescent="0.3">
      <c r="A2255" s="11" t="s">
        <v>2283</v>
      </c>
      <c r="B2255" s="11">
        <v>1979</v>
      </c>
      <c r="C2255" s="11" t="s">
        <v>20</v>
      </c>
      <c r="D2255" s="11">
        <v>16</v>
      </c>
      <c r="E2255" s="11">
        <v>3</v>
      </c>
      <c r="F2255" s="19">
        <v>40941.29</v>
      </c>
      <c r="G2255" s="11" t="s">
        <v>16</v>
      </c>
      <c r="H2255" s="11" t="s">
        <v>11</v>
      </c>
      <c r="I2255" s="11" t="s">
        <v>13</v>
      </c>
      <c r="J2255" s="14">
        <f t="shared" si="70"/>
        <v>29114</v>
      </c>
      <c r="K2255" s="15">
        <f t="shared" si="71"/>
        <v>43</v>
      </c>
    </row>
    <row r="2256" spans="1:11" x14ac:dyDescent="0.3">
      <c r="A2256" s="11" t="s">
        <v>2284</v>
      </c>
      <c r="B2256" s="11">
        <v>1983</v>
      </c>
      <c r="C2256" s="11" t="s">
        <v>20</v>
      </c>
      <c r="D2256" s="11">
        <v>8</v>
      </c>
      <c r="E2256" s="11">
        <v>3</v>
      </c>
      <c r="F2256" s="19">
        <v>40961.29</v>
      </c>
      <c r="G2256" s="11" t="s">
        <v>16</v>
      </c>
      <c r="H2256" s="11" t="s">
        <v>11</v>
      </c>
      <c r="I2256" s="11" t="s">
        <v>42</v>
      </c>
      <c r="J2256" s="14">
        <f t="shared" si="70"/>
        <v>30567</v>
      </c>
      <c r="K2256" s="15">
        <f t="shared" si="71"/>
        <v>39</v>
      </c>
    </row>
    <row r="2257" spans="1:11" x14ac:dyDescent="0.3">
      <c r="A2257" s="11" t="s">
        <v>2285</v>
      </c>
      <c r="B2257" s="11">
        <v>1974</v>
      </c>
      <c r="C2257" s="11" t="s">
        <v>18</v>
      </c>
      <c r="D2257" s="11">
        <v>5</v>
      </c>
      <c r="E2257" s="11">
        <v>0</v>
      </c>
      <c r="F2257" s="19">
        <v>40974.160000000003</v>
      </c>
      <c r="G2257" s="11" t="s">
        <v>16</v>
      </c>
      <c r="H2257" s="11" t="s">
        <v>11</v>
      </c>
      <c r="I2257" s="11" t="s">
        <v>13</v>
      </c>
      <c r="J2257" s="14">
        <f t="shared" si="70"/>
        <v>27185</v>
      </c>
      <c r="K2257" s="15">
        <f t="shared" si="71"/>
        <v>49</v>
      </c>
    </row>
    <row r="2258" spans="1:11" x14ac:dyDescent="0.3">
      <c r="A2258" s="11" t="s">
        <v>2286</v>
      </c>
      <c r="B2258" s="11">
        <v>1979</v>
      </c>
      <c r="C2258" s="11" t="s">
        <v>37</v>
      </c>
      <c r="D2258" s="11">
        <v>11</v>
      </c>
      <c r="E2258" s="11">
        <v>1</v>
      </c>
      <c r="F2258" s="19">
        <v>41034.22</v>
      </c>
      <c r="G2258" s="11" t="s">
        <v>16</v>
      </c>
      <c r="H2258" s="11" t="s">
        <v>12</v>
      </c>
      <c r="I2258" s="11" t="s">
        <v>356</v>
      </c>
      <c r="J2258" s="14">
        <f t="shared" si="70"/>
        <v>29139</v>
      </c>
      <c r="K2258" s="15">
        <f t="shared" si="71"/>
        <v>43</v>
      </c>
    </row>
    <row r="2259" spans="1:11" x14ac:dyDescent="0.3">
      <c r="A2259" s="11" t="s">
        <v>2287</v>
      </c>
      <c r="B2259" s="11">
        <v>1972</v>
      </c>
      <c r="C2259" s="11" t="s">
        <v>35</v>
      </c>
      <c r="D2259" s="11">
        <v>12</v>
      </c>
      <c r="E2259" s="11">
        <v>0</v>
      </c>
      <c r="F2259" s="19">
        <v>41055.29</v>
      </c>
      <c r="G2259" s="11" t="s">
        <v>16</v>
      </c>
      <c r="H2259" s="11" t="s">
        <v>11</v>
      </c>
      <c r="I2259" s="11" t="s">
        <v>42</v>
      </c>
      <c r="J2259" s="14">
        <f t="shared" si="70"/>
        <v>26523</v>
      </c>
      <c r="K2259" s="15">
        <f t="shared" si="71"/>
        <v>50</v>
      </c>
    </row>
    <row r="2260" spans="1:11" x14ac:dyDescent="0.3">
      <c r="A2260" s="11" t="s">
        <v>2288</v>
      </c>
      <c r="B2260" s="11">
        <v>1972</v>
      </c>
      <c r="C2260" s="11" t="s">
        <v>20</v>
      </c>
      <c r="D2260" s="11">
        <v>6</v>
      </c>
      <c r="E2260" s="11">
        <v>0</v>
      </c>
      <c r="F2260" s="19">
        <v>41097.160000000003</v>
      </c>
      <c r="G2260" s="11" t="s">
        <v>16</v>
      </c>
      <c r="H2260" s="11" t="s">
        <v>12</v>
      </c>
      <c r="I2260" s="11" t="s">
        <v>168</v>
      </c>
      <c r="J2260" s="14">
        <f t="shared" si="70"/>
        <v>26548</v>
      </c>
      <c r="K2260" s="15">
        <f t="shared" si="71"/>
        <v>50</v>
      </c>
    </row>
    <row r="2261" spans="1:11" x14ac:dyDescent="0.3">
      <c r="A2261" s="11" t="s">
        <v>2289</v>
      </c>
      <c r="B2261" s="11">
        <v>1969</v>
      </c>
      <c r="C2261" s="11" t="s">
        <v>35</v>
      </c>
      <c r="D2261" s="11">
        <v>8</v>
      </c>
      <c r="E2261" s="11">
        <v>0</v>
      </c>
      <c r="F2261" s="19">
        <v>41191.57</v>
      </c>
      <c r="G2261" s="11" t="s">
        <v>16</v>
      </c>
      <c r="H2261" s="11" t="s">
        <v>11</v>
      </c>
      <c r="I2261" s="11" t="s">
        <v>42</v>
      </c>
      <c r="J2261" s="14">
        <f t="shared" si="70"/>
        <v>25423</v>
      </c>
      <c r="K2261" s="15">
        <f t="shared" si="71"/>
        <v>53</v>
      </c>
    </row>
    <row r="2262" spans="1:11" x14ac:dyDescent="0.3">
      <c r="A2262" s="11" t="s">
        <v>2290</v>
      </c>
      <c r="B2262" s="11">
        <v>1964</v>
      </c>
      <c r="C2262" s="11" t="s">
        <v>18</v>
      </c>
      <c r="D2262" s="11">
        <v>6</v>
      </c>
      <c r="E2262" s="11">
        <v>0</v>
      </c>
      <c r="F2262" s="19">
        <v>41250.39</v>
      </c>
      <c r="G2262" s="11" t="s">
        <v>16</v>
      </c>
      <c r="H2262" s="11" t="s">
        <v>12</v>
      </c>
      <c r="I2262" s="11" t="s">
        <v>42</v>
      </c>
      <c r="J2262" s="14">
        <f t="shared" si="70"/>
        <v>23534</v>
      </c>
      <c r="K2262" s="15">
        <f t="shared" si="71"/>
        <v>59</v>
      </c>
    </row>
    <row r="2263" spans="1:11" x14ac:dyDescent="0.3">
      <c r="A2263" s="11" t="s">
        <v>2291</v>
      </c>
      <c r="B2263" s="11">
        <v>1977</v>
      </c>
      <c r="C2263" s="11" t="s">
        <v>35</v>
      </c>
      <c r="D2263" s="11">
        <v>27</v>
      </c>
      <c r="E2263" s="11">
        <v>2</v>
      </c>
      <c r="F2263" s="19">
        <v>41271.5</v>
      </c>
      <c r="G2263" s="11" t="s">
        <v>16</v>
      </c>
      <c r="H2263" s="11" t="s">
        <v>11</v>
      </c>
      <c r="I2263" s="11" t="s">
        <v>42</v>
      </c>
      <c r="J2263" s="14">
        <f t="shared" si="70"/>
        <v>28364</v>
      </c>
      <c r="K2263" s="15">
        <f t="shared" si="71"/>
        <v>45</v>
      </c>
    </row>
    <row r="2264" spans="1:11" x14ac:dyDescent="0.3">
      <c r="A2264" s="11" t="s">
        <v>2292</v>
      </c>
      <c r="B2264" s="11">
        <v>1964</v>
      </c>
      <c r="C2264" s="11" t="s">
        <v>37</v>
      </c>
      <c r="D2264" s="11">
        <v>7</v>
      </c>
      <c r="E2264" s="11">
        <v>0</v>
      </c>
      <c r="F2264" s="19">
        <v>41331.79</v>
      </c>
      <c r="G2264" s="11" t="s">
        <v>16</v>
      </c>
      <c r="H2264" s="11" t="s">
        <v>11</v>
      </c>
      <c r="I2264" s="11" t="s">
        <v>42</v>
      </c>
      <c r="J2264" s="14">
        <f t="shared" si="70"/>
        <v>23657</v>
      </c>
      <c r="K2264" s="15">
        <f t="shared" si="71"/>
        <v>58</v>
      </c>
    </row>
    <row r="2265" spans="1:11" x14ac:dyDescent="0.3">
      <c r="A2265" s="11" t="s">
        <v>2293</v>
      </c>
      <c r="B2265" s="11">
        <v>1971</v>
      </c>
      <c r="C2265" s="11" t="s">
        <v>37</v>
      </c>
      <c r="D2265" s="11">
        <v>16</v>
      </c>
      <c r="E2265" s="11">
        <v>0</v>
      </c>
      <c r="F2265" s="19">
        <v>41351.879999999997</v>
      </c>
      <c r="G2265" s="11" t="s">
        <v>16</v>
      </c>
      <c r="H2265" s="11" t="s">
        <v>11</v>
      </c>
      <c r="I2265" s="11" t="s">
        <v>42</v>
      </c>
      <c r="J2265" s="14">
        <f t="shared" si="70"/>
        <v>26222</v>
      </c>
      <c r="K2265" s="15">
        <f t="shared" si="71"/>
        <v>51</v>
      </c>
    </row>
    <row r="2266" spans="1:11" x14ac:dyDescent="0.3">
      <c r="A2266" s="11" t="s">
        <v>2294</v>
      </c>
      <c r="B2266" s="11">
        <v>1967</v>
      </c>
      <c r="C2266" s="11" t="s">
        <v>30</v>
      </c>
      <c r="D2266" s="11">
        <v>22</v>
      </c>
      <c r="E2266" s="11">
        <v>0</v>
      </c>
      <c r="F2266" s="19">
        <v>41505.15</v>
      </c>
      <c r="G2266" s="11" t="s">
        <v>16</v>
      </c>
      <c r="H2266" s="11" t="s">
        <v>11</v>
      </c>
      <c r="I2266" s="11" t="s">
        <v>42</v>
      </c>
      <c r="J2266" s="14">
        <f t="shared" si="70"/>
        <v>24828</v>
      </c>
      <c r="K2266" s="15">
        <f t="shared" si="71"/>
        <v>55</v>
      </c>
    </row>
    <row r="2267" spans="1:11" x14ac:dyDescent="0.3">
      <c r="A2267" s="11" t="s">
        <v>2295</v>
      </c>
      <c r="B2267" s="11">
        <v>1974</v>
      </c>
      <c r="C2267" s="11" t="s">
        <v>15</v>
      </c>
      <c r="D2267" s="11">
        <v>24</v>
      </c>
      <c r="E2267" s="11">
        <v>0</v>
      </c>
      <c r="F2267" s="19">
        <v>41636.199999999997</v>
      </c>
      <c r="G2267" s="11" t="s">
        <v>16</v>
      </c>
      <c r="H2267" s="11" t="s">
        <v>16</v>
      </c>
      <c r="I2267" s="11" t="s">
        <v>42</v>
      </c>
      <c r="J2267" s="14">
        <f t="shared" si="70"/>
        <v>27357</v>
      </c>
      <c r="K2267" s="15">
        <f t="shared" si="71"/>
        <v>48</v>
      </c>
    </row>
    <row r="2268" spans="1:11" x14ac:dyDescent="0.3">
      <c r="A2268" s="11" t="s">
        <v>2296</v>
      </c>
      <c r="B2268" s="11">
        <v>1976</v>
      </c>
      <c r="C2268" s="11" t="s">
        <v>37</v>
      </c>
      <c r="D2268" s="11">
        <v>29</v>
      </c>
      <c r="E2268" s="11">
        <v>1</v>
      </c>
      <c r="F2268" s="19">
        <v>41661.599999999999</v>
      </c>
      <c r="G2268" s="11" t="s">
        <v>16</v>
      </c>
      <c r="H2268" s="11" t="s">
        <v>12</v>
      </c>
      <c r="I2268" s="11" t="s">
        <v>42</v>
      </c>
      <c r="J2268" s="14">
        <f t="shared" si="70"/>
        <v>28062</v>
      </c>
      <c r="K2268" s="15">
        <f t="shared" si="71"/>
        <v>46</v>
      </c>
    </row>
    <row r="2269" spans="1:11" x14ac:dyDescent="0.3">
      <c r="A2269" s="11" t="s">
        <v>2297</v>
      </c>
      <c r="B2269" s="11">
        <v>1975</v>
      </c>
      <c r="C2269" s="11" t="s">
        <v>15</v>
      </c>
      <c r="D2269" s="11">
        <v>14</v>
      </c>
      <c r="E2269" s="11">
        <v>0</v>
      </c>
      <c r="F2269" s="19">
        <v>41676.080000000002</v>
      </c>
      <c r="G2269" s="11" t="s">
        <v>16</v>
      </c>
      <c r="H2269" s="11" t="s">
        <v>11</v>
      </c>
      <c r="I2269" s="11" t="s">
        <v>13</v>
      </c>
      <c r="J2269" s="14">
        <f t="shared" si="70"/>
        <v>27712</v>
      </c>
      <c r="K2269" s="15">
        <f t="shared" si="71"/>
        <v>47</v>
      </c>
    </row>
    <row r="2270" spans="1:11" x14ac:dyDescent="0.3">
      <c r="A2270" s="11" t="s">
        <v>2298</v>
      </c>
      <c r="B2270" s="11">
        <v>1975</v>
      </c>
      <c r="C2270" s="11" t="s">
        <v>20</v>
      </c>
      <c r="D2270" s="11">
        <v>29</v>
      </c>
      <c r="E2270" s="11">
        <v>1</v>
      </c>
      <c r="F2270" s="19">
        <v>41681.86</v>
      </c>
      <c r="G2270" s="11" t="s">
        <v>16</v>
      </c>
      <c r="H2270" s="11" t="s">
        <v>16</v>
      </c>
      <c r="I2270" s="11" t="s">
        <v>42</v>
      </c>
      <c r="J2270" s="14">
        <f t="shared" si="70"/>
        <v>27666</v>
      </c>
      <c r="K2270" s="15">
        <f t="shared" si="71"/>
        <v>47</v>
      </c>
    </row>
    <row r="2271" spans="1:11" x14ac:dyDescent="0.3">
      <c r="A2271" s="11" t="s">
        <v>2299</v>
      </c>
      <c r="B2271" s="11">
        <v>1962</v>
      </c>
      <c r="C2271" s="11" t="s">
        <v>20</v>
      </c>
      <c r="D2271" s="11">
        <v>22</v>
      </c>
      <c r="E2271" s="11">
        <v>0</v>
      </c>
      <c r="F2271" s="19">
        <v>41794.629999999997</v>
      </c>
      <c r="G2271" s="11" t="s">
        <v>16</v>
      </c>
      <c r="H2271" s="11" t="s">
        <v>12</v>
      </c>
      <c r="I2271" s="11" t="s">
        <v>42</v>
      </c>
      <c r="J2271" s="14">
        <f t="shared" si="70"/>
        <v>22911</v>
      </c>
      <c r="K2271" s="15">
        <f t="shared" si="71"/>
        <v>60</v>
      </c>
    </row>
    <row r="2272" spans="1:11" x14ac:dyDescent="0.3">
      <c r="A2272" s="11" t="s">
        <v>2300</v>
      </c>
      <c r="B2272" s="11">
        <v>1966</v>
      </c>
      <c r="C2272" s="11" t="s">
        <v>20</v>
      </c>
      <c r="D2272" s="11">
        <v>21</v>
      </c>
      <c r="E2272" s="11">
        <v>0</v>
      </c>
      <c r="F2272" s="19">
        <v>41886.54</v>
      </c>
      <c r="G2272" s="11" t="s">
        <v>16</v>
      </c>
      <c r="H2272" s="11" t="s">
        <v>12</v>
      </c>
      <c r="I2272" s="11" t="s">
        <v>42</v>
      </c>
      <c r="J2272" s="14">
        <f t="shared" si="70"/>
        <v>24371</v>
      </c>
      <c r="K2272" s="15">
        <f t="shared" si="71"/>
        <v>56</v>
      </c>
    </row>
    <row r="2273" spans="1:11" x14ac:dyDescent="0.3">
      <c r="A2273" s="11" t="s">
        <v>2301</v>
      </c>
      <c r="B2273" s="11">
        <v>1972</v>
      </c>
      <c r="C2273" s="11" t="s">
        <v>18</v>
      </c>
      <c r="D2273" s="11">
        <v>8</v>
      </c>
      <c r="E2273" s="11">
        <v>1</v>
      </c>
      <c r="F2273" s="19">
        <v>41919.1</v>
      </c>
      <c r="G2273" s="11" t="s">
        <v>16</v>
      </c>
      <c r="H2273" s="11" t="s">
        <v>16</v>
      </c>
      <c r="I2273" s="11" t="s">
        <v>168</v>
      </c>
      <c r="J2273" s="14">
        <f t="shared" si="70"/>
        <v>26458</v>
      </c>
      <c r="K2273" s="15">
        <f t="shared" si="71"/>
        <v>51</v>
      </c>
    </row>
    <row r="2274" spans="1:11" x14ac:dyDescent="0.3">
      <c r="A2274" s="11" t="s">
        <v>2302</v>
      </c>
      <c r="B2274" s="11">
        <v>1984</v>
      </c>
      <c r="C2274" s="11" t="s">
        <v>15</v>
      </c>
      <c r="D2274" s="11">
        <v>10</v>
      </c>
      <c r="E2274" s="11">
        <v>3</v>
      </c>
      <c r="F2274" s="19">
        <v>41949.24</v>
      </c>
      <c r="G2274" s="11" t="s">
        <v>16</v>
      </c>
      <c r="H2274" s="11" t="s">
        <v>16</v>
      </c>
      <c r="I2274" s="11" t="s">
        <v>13</v>
      </c>
      <c r="J2274" s="14">
        <f t="shared" si="70"/>
        <v>30996</v>
      </c>
      <c r="K2274" s="15">
        <f t="shared" si="71"/>
        <v>38</v>
      </c>
    </row>
    <row r="2275" spans="1:11" x14ac:dyDescent="0.3">
      <c r="A2275" s="11" t="s">
        <v>2303</v>
      </c>
      <c r="B2275" s="11">
        <v>1968</v>
      </c>
      <c r="C2275" s="11" t="s">
        <v>30</v>
      </c>
      <c r="D2275" s="11">
        <v>19</v>
      </c>
      <c r="E2275" s="11">
        <v>1</v>
      </c>
      <c r="F2275" s="19">
        <v>41999.519999999997</v>
      </c>
      <c r="G2275" s="11" t="s">
        <v>16</v>
      </c>
      <c r="H2275" s="11" t="s">
        <v>12</v>
      </c>
      <c r="I2275" s="11" t="s">
        <v>13</v>
      </c>
      <c r="J2275" s="14">
        <f t="shared" si="70"/>
        <v>25191</v>
      </c>
      <c r="K2275" s="15">
        <f t="shared" si="71"/>
        <v>54</v>
      </c>
    </row>
    <row r="2276" spans="1:11" x14ac:dyDescent="0.3">
      <c r="A2276" s="11" t="s">
        <v>2304</v>
      </c>
      <c r="B2276" s="11">
        <v>1976</v>
      </c>
      <c r="C2276" s="11" t="s">
        <v>15</v>
      </c>
      <c r="D2276" s="11">
        <v>28</v>
      </c>
      <c r="E2276" s="11">
        <v>0</v>
      </c>
      <c r="F2276" s="19">
        <v>42111.66</v>
      </c>
      <c r="G2276" s="11" t="s">
        <v>16</v>
      </c>
      <c r="H2276" s="11" t="s">
        <v>16</v>
      </c>
      <c r="I2276" s="11" t="s">
        <v>247</v>
      </c>
      <c r="J2276" s="14">
        <f t="shared" si="70"/>
        <v>28092</v>
      </c>
      <c r="K2276" s="15">
        <f t="shared" si="71"/>
        <v>46</v>
      </c>
    </row>
    <row r="2277" spans="1:11" x14ac:dyDescent="0.3">
      <c r="A2277" s="11" t="s">
        <v>2305</v>
      </c>
      <c r="B2277" s="11">
        <v>1997</v>
      </c>
      <c r="C2277" s="11" t="s">
        <v>30</v>
      </c>
      <c r="D2277" s="11">
        <v>9</v>
      </c>
      <c r="E2277" s="11">
        <v>2</v>
      </c>
      <c r="F2277" s="19">
        <v>42112.24</v>
      </c>
      <c r="G2277" s="11" t="s">
        <v>16</v>
      </c>
      <c r="H2277" s="11" t="s">
        <v>12</v>
      </c>
      <c r="I2277" s="11" t="s">
        <v>13</v>
      </c>
      <c r="J2277" s="14">
        <f t="shared" si="70"/>
        <v>35773</v>
      </c>
      <c r="K2277" s="15">
        <f t="shared" si="71"/>
        <v>25</v>
      </c>
    </row>
    <row r="2278" spans="1:11" x14ac:dyDescent="0.3">
      <c r="A2278" s="11" t="s">
        <v>2306</v>
      </c>
      <c r="B2278" s="11">
        <v>1979</v>
      </c>
      <c r="C2278" s="11" t="s">
        <v>10</v>
      </c>
      <c r="D2278" s="11">
        <v>3</v>
      </c>
      <c r="E2278" s="11">
        <v>3</v>
      </c>
      <c r="F2278" s="19">
        <v>42124.52</v>
      </c>
      <c r="G2278" s="11" t="s">
        <v>16</v>
      </c>
      <c r="H2278" s="11" t="s">
        <v>16</v>
      </c>
      <c r="I2278" s="11" t="s">
        <v>13</v>
      </c>
      <c r="J2278" s="14">
        <f t="shared" si="70"/>
        <v>29039</v>
      </c>
      <c r="K2278" s="15">
        <f t="shared" si="71"/>
        <v>43</v>
      </c>
    </row>
    <row r="2279" spans="1:11" x14ac:dyDescent="0.3">
      <c r="A2279" s="11" t="s">
        <v>2307</v>
      </c>
      <c r="B2279" s="11">
        <v>1973</v>
      </c>
      <c r="C2279" s="11" t="s">
        <v>20</v>
      </c>
      <c r="D2279" s="11">
        <v>18</v>
      </c>
      <c r="E2279" s="11">
        <v>0</v>
      </c>
      <c r="F2279" s="19">
        <v>42188.15</v>
      </c>
      <c r="G2279" s="11" t="s">
        <v>16</v>
      </c>
      <c r="H2279" s="11" t="s">
        <v>16</v>
      </c>
      <c r="I2279" s="11" t="s">
        <v>42</v>
      </c>
      <c r="J2279" s="14">
        <f t="shared" si="70"/>
        <v>26925</v>
      </c>
      <c r="K2279" s="15">
        <f t="shared" si="71"/>
        <v>49</v>
      </c>
    </row>
    <row r="2280" spans="1:11" x14ac:dyDescent="0.3">
      <c r="A2280" s="11" t="s">
        <v>2308</v>
      </c>
      <c r="B2280" s="11">
        <v>1975</v>
      </c>
      <c r="C2280" s="11" t="s">
        <v>35</v>
      </c>
      <c r="D2280" s="11">
        <v>15</v>
      </c>
      <c r="E2280" s="11">
        <v>1</v>
      </c>
      <c r="F2280" s="19">
        <v>42211.14</v>
      </c>
      <c r="G2280" s="11" t="s">
        <v>16</v>
      </c>
      <c r="H2280" s="11" t="s">
        <v>12</v>
      </c>
      <c r="I2280" s="11" t="s">
        <v>13</v>
      </c>
      <c r="J2280" s="14">
        <f t="shared" si="70"/>
        <v>27621</v>
      </c>
      <c r="K2280" s="15">
        <f t="shared" si="71"/>
        <v>47</v>
      </c>
    </row>
    <row r="2281" spans="1:11" x14ac:dyDescent="0.3">
      <c r="A2281" s="11" t="s">
        <v>2309</v>
      </c>
      <c r="B2281" s="11">
        <v>1967</v>
      </c>
      <c r="C2281" s="11" t="s">
        <v>18</v>
      </c>
      <c r="D2281" s="11">
        <v>28</v>
      </c>
      <c r="E2281" s="11">
        <v>0</v>
      </c>
      <c r="F2281" s="19">
        <v>42303.69</v>
      </c>
      <c r="G2281" s="11" t="s">
        <v>16</v>
      </c>
      <c r="H2281" s="11" t="s">
        <v>11</v>
      </c>
      <c r="I2281" s="11" t="s">
        <v>168</v>
      </c>
      <c r="J2281" s="14">
        <f t="shared" si="70"/>
        <v>24651</v>
      </c>
      <c r="K2281" s="15">
        <f t="shared" si="71"/>
        <v>55</v>
      </c>
    </row>
    <row r="2282" spans="1:11" x14ac:dyDescent="0.3">
      <c r="A2282" s="11" t="s">
        <v>2310</v>
      </c>
      <c r="B2282" s="11">
        <v>1968</v>
      </c>
      <c r="C2282" s="11" t="s">
        <v>35</v>
      </c>
      <c r="D2282" s="11">
        <v>3</v>
      </c>
      <c r="E2282" s="11">
        <v>0</v>
      </c>
      <c r="F2282" s="19">
        <v>42478.6</v>
      </c>
      <c r="G2282" s="11" t="s">
        <v>16</v>
      </c>
      <c r="H2282" s="11" t="s">
        <v>11</v>
      </c>
      <c r="I2282" s="11" t="s">
        <v>42</v>
      </c>
      <c r="J2282" s="14">
        <f t="shared" si="70"/>
        <v>25053</v>
      </c>
      <c r="K2282" s="15">
        <f t="shared" si="71"/>
        <v>54</v>
      </c>
    </row>
    <row r="2283" spans="1:11" x14ac:dyDescent="0.3">
      <c r="A2283" s="11" t="s">
        <v>2311</v>
      </c>
      <c r="B2283" s="11">
        <v>1967</v>
      </c>
      <c r="C2283" s="11" t="s">
        <v>18</v>
      </c>
      <c r="D2283" s="11">
        <v>27</v>
      </c>
      <c r="E2283" s="11">
        <v>0</v>
      </c>
      <c r="F2283" s="19">
        <v>42538.720000000001</v>
      </c>
      <c r="G2283" s="11" t="s">
        <v>16</v>
      </c>
      <c r="H2283" s="11" t="s">
        <v>12</v>
      </c>
      <c r="I2283" s="11" t="s">
        <v>42</v>
      </c>
      <c r="J2283" s="14">
        <f t="shared" si="70"/>
        <v>24650</v>
      </c>
      <c r="K2283" s="15">
        <f t="shared" si="71"/>
        <v>55</v>
      </c>
    </row>
    <row r="2284" spans="1:11" x14ac:dyDescent="0.3">
      <c r="A2284" s="11" t="s">
        <v>2312</v>
      </c>
      <c r="B2284" s="11">
        <v>1979</v>
      </c>
      <c r="C2284" s="11" t="s">
        <v>30</v>
      </c>
      <c r="D2284" s="11">
        <v>27</v>
      </c>
      <c r="E2284" s="11">
        <v>2</v>
      </c>
      <c r="F2284" s="19">
        <v>42560.43</v>
      </c>
      <c r="G2284" s="11" t="s">
        <v>16</v>
      </c>
      <c r="H2284" s="11" t="s">
        <v>12</v>
      </c>
      <c r="I2284" s="11" t="s">
        <v>13</v>
      </c>
      <c r="J2284" s="14">
        <f t="shared" si="70"/>
        <v>29216</v>
      </c>
      <c r="K2284" s="15">
        <f t="shared" si="71"/>
        <v>43</v>
      </c>
    </row>
    <row r="2285" spans="1:11" x14ac:dyDescent="0.3">
      <c r="A2285" s="11" t="s">
        <v>2313</v>
      </c>
      <c r="B2285" s="11">
        <v>1971</v>
      </c>
      <c r="C2285" s="11" t="s">
        <v>15</v>
      </c>
      <c r="D2285" s="11">
        <v>3</v>
      </c>
      <c r="E2285" s="11">
        <v>0</v>
      </c>
      <c r="F2285" s="19">
        <v>42644.2</v>
      </c>
      <c r="G2285" s="11" t="s">
        <v>16</v>
      </c>
      <c r="H2285" s="11" t="s">
        <v>12</v>
      </c>
      <c r="I2285" s="11" t="s">
        <v>42</v>
      </c>
      <c r="J2285" s="14">
        <f t="shared" si="70"/>
        <v>26240</v>
      </c>
      <c r="K2285" s="15">
        <f t="shared" si="71"/>
        <v>51</v>
      </c>
    </row>
    <row r="2286" spans="1:11" x14ac:dyDescent="0.3">
      <c r="A2286" s="11" t="s">
        <v>2314</v>
      </c>
      <c r="B2286" s="11">
        <v>1977</v>
      </c>
      <c r="C2286" s="11" t="s">
        <v>37</v>
      </c>
      <c r="D2286" s="11">
        <v>21</v>
      </c>
      <c r="E2286" s="11">
        <v>2</v>
      </c>
      <c r="F2286" s="19">
        <v>42760.5</v>
      </c>
      <c r="G2286" s="11" t="s">
        <v>16</v>
      </c>
      <c r="H2286" s="11" t="s">
        <v>11</v>
      </c>
      <c r="I2286" s="11" t="s">
        <v>23</v>
      </c>
      <c r="J2286" s="14">
        <f t="shared" si="70"/>
        <v>28419</v>
      </c>
      <c r="K2286" s="15">
        <f t="shared" si="71"/>
        <v>45</v>
      </c>
    </row>
    <row r="2287" spans="1:11" x14ac:dyDescent="0.3">
      <c r="A2287" s="11" t="s">
        <v>2315</v>
      </c>
      <c r="B2287" s="11">
        <v>1965</v>
      </c>
      <c r="C2287" s="11" t="s">
        <v>37</v>
      </c>
      <c r="D2287" s="11">
        <v>29</v>
      </c>
      <c r="E2287" s="11">
        <v>0</v>
      </c>
      <c r="F2287" s="19">
        <v>42764.12</v>
      </c>
      <c r="G2287" s="11" t="s">
        <v>16</v>
      </c>
      <c r="H2287" s="11" t="s">
        <v>11</v>
      </c>
      <c r="I2287" s="11" t="s">
        <v>42</v>
      </c>
      <c r="J2287" s="14">
        <f t="shared" si="70"/>
        <v>24044</v>
      </c>
      <c r="K2287" s="15">
        <f t="shared" si="71"/>
        <v>57</v>
      </c>
    </row>
    <row r="2288" spans="1:11" x14ac:dyDescent="0.3">
      <c r="A2288" s="11" t="s">
        <v>2316</v>
      </c>
      <c r="B2288" s="11">
        <v>1972</v>
      </c>
      <c r="C2288" s="11" t="s">
        <v>20</v>
      </c>
      <c r="D2288" s="11">
        <v>10</v>
      </c>
      <c r="E2288" s="11">
        <v>2</v>
      </c>
      <c r="F2288" s="19">
        <v>42856.84</v>
      </c>
      <c r="G2288" s="11" t="s">
        <v>16</v>
      </c>
      <c r="H2288" s="11" t="s">
        <v>16</v>
      </c>
      <c r="I2288" s="11" t="s">
        <v>42</v>
      </c>
      <c r="J2288" s="14">
        <f t="shared" si="70"/>
        <v>26552</v>
      </c>
      <c r="K2288" s="15">
        <f t="shared" si="71"/>
        <v>50</v>
      </c>
    </row>
    <row r="2289" spans="1:11" x14ac:dyDescent="0.3">
      <c r="A2289" s="11" t="s">
        <v>2317</v>
      </c>
      <c r="B2289" s="11">
        <v>1975</v>
      </c>
      <c r="C2289" s="11" t="s">
        <v>37</v>
      </c>
      <c r="D2289" s="11">
        <v>23</v>
      </c>
      <c r="E2289" s="11">
        <v>1</v>
      </c>
      <c r="F2289" s="19">
        <v>42969.85</v>
      </c>
      <c r="G2289" s="11" t="s">
        <v>16</v>
      </c>
      <c r="H2289" s="11" t="s">
        <v>12</v>
      </c>
      <c r="I2289" s="11" t="s">
        <v>13</v>
      </c>
      <c r="J2289" s="14">
        <f t="shared" si="70"/>
        <v>27690</v>
      </c>
      <c r="K2289" s="15">
        <f t="shared" si="71"/>
        <v>47</v>
      </c>
    </row>
    <row r="2290" spans="1:11" x14ac:dyDescent="0.3">
      <c r="A2290" s="11" t="s">
        <v>2318</v>
      </c>
      <c r="B2290" s="11">
        <v>1978</v>
      </c>
      <c r="C2290" s="11" t="s">
        <v>15</v>
      </c>
      <c r="D2290" s="11">
        <v>4</v>
      </c>
      <c r="E2290" s="11">
        <v>0</v>
      </c>
      <c r="F2290" s="19">
        <v>42983.46</v>
      </c>
      <c r="G2290" s="11" t="s">
        <v>16</v>
      </c>
      <c r="H2290" s="11" t="s">
        <v>11</v>
      </c>
      <c r="I2290" s="11" t="s">
        <v>23</v>
      </c>
      <c r="J2290" s="14">
        <f t="shared" si="70"/>
        <v>28798</v>
      </c>
      <c r="K2290" s="15">
        <f t="shared" si="71"/>
        <v>44</v>
      </c>
    </row>
    <row r="2291" spans="1:11" x14ac:dyDescent="0.3">
      <c r="A2291" s="11" t="s">
        <v>2319</v>
      </c>
      <c r="B2291" s="11">
        <v>1965</v>
      </c>
      <c r="C2291" s="11" t="s">
        <v>15</v>
      </c>
      <c r="D2291" s="11">
        <v>29</v>
      </c>
      <c r="E2291" s="11">
        <v>0</v>
      </c>
      <c r="F2291" s="19">
        <v>43073.760000000002</v>
      </c>
      <c r="G2291" s="11" t="s">
        <v>11</v>
      </c>
      <c r="H2291" s="11" t="s">
        <v>11</v>
      </c>
      <c r="I2291" s="11" t="s">
        <v>42</v>
      </c>
      <c r="J2291" s="14">
        <f t="shared" si="70"/>
        <v>24075</v>
      </c>
      <c r="K2291" s="15">
        <f t="shared" si="71"/>
        <v>57</v>
      </c>
    </row>
    <row r="2292" spans="1:11" x14ac:dyDescent="0.3">
      <c r="A2292" s="11" t="s">
        <v>2320</v>
      </c>
      <c r="B2292" s="11">
        <v>1969</v>
      </c>
      <c r="C2292" s="11" t="s">
        <v>30</v>
      </c>
      <c r="D2292" s="11">
        <v>3</v>
      </c>
      <c r="E2292" s="11">
        <v>0</v>
      </c>
      <c r="F2292" s="19">
        <v>43254.42</v>
      </c>
      <c r="G2292" s="11" t="s">
        <v>11</v>
      </c>
      <c r="H2292" s="11" t="s">
        <v>11</v>
      </c>
      <c r="I2292" s="11" t="s">
        <v>168</v>
      </c>
      <c r="J2292" s="14">
        <f t="shared" si="70"/>
        <v>25540</v>
      </c>
      <c r="K2292" s="15">
        <f t="shared" si="71"/>
        <v>53</v>
      </c>
    </row>
    <row r="2293" spans="1:11" x14ac:dyDescent="0.3">
      <c r="A2293" s="11" t="s">
        <v>2321</v>
      </c>
      <c r="B2293" s="11">
        <v>1965</v>
      </c>
      <c r="C2293" s="11" t="s">
        <v>35</v>
      </c>
      <c r="D2293" s="11">
        <v>22</v>
      </c>
      <c r="E2293" s="11">
        <v>0</v>
      </c>
      <c r="F2293" s="19">
        <v>43578.94</v>
      </c>
      <c r="G2293" s="11" t="s">
        <v>11</v>
      </c>
      <c r="H2293" s="11" t="s">
        <v>11</v>
      </c>
      <c r="I2293" s="11" t="s">
        <v>23</v>
      </c>
      <c r="J2293" s="14">
        <f t="shared" si="70"/>
        <v>23976</v>
      </c>
      <c r="K2293" s="15">
        <f t="shared" si="71"/>
        <v>57</v>
      </c>
    </row>
    <row r="2294" spans="1:11" x14ac:dyDescent="0.3">
      <c r="A2294" s="11" t="s">
        <v>2322</v>
      </c>
      <c r="B2294" s="11">
        <v>1986</v>
      </c>
      <c r="C2294" s="11" t="s">
        <v>30</v>
      </c>
      <c r="D2294" s="11">
        <v>29</v>
      </c>
      <c r="E2294" s="11">
        <v>3</v>
      </c>
      <c r="F2294" s="19">
        <v>43753.34</v>
      </c>
      <c r="G2294" s="11" t="s">
        <v>11</v>
      </c>
      <c r="H2294" s="11" t="s">
        <v>16</v>
      </c>
      <c r="I2294" s="11" t="s">
        <v>164</v>
      </c>
      <c r="J2294" s="14">
        <f t="shared" si="70"/>
        <v>31775</v>
      </c>
      <c r="K2294" s="15">
        <f t="shared" si="71"/>
        <v>36</v>
      </c>
    </row>
    <row r="2295" spans="1:11" x14ac:dyDescent="0.3">
      <c r="A2295" s="11" t="s">
        <v>2323</v>
      </c>
      <c r="B2295" s="11">
        <v>1966</v>
      </c>
      <c r="C2295" s="11" t="s">
        <v>37</v>
      </c>
      <c r="D2295" s="11">
        <v>25</v>
      </c>
      <c r="E2295" s="11">
        <v>2</v>
      </c>
      <c r="F2295" s="19">
        <v>43813.87</v>
      </c>
      <c r="G2295" s="11" t="s">
        <v>11</v>
      </c>
      <c r="H2295" s="11" t="s">
        <v>11</v>
      </c>
      <c r="I2295" s="11" t="s">
        <v>13</v>
      </c>
      <c r="J2295" s="14">
        <f t="shared" si="70"/>
        <v>24405</v>
      </c>
      <c r="K2295" s="15">
        <f t="shared" si="71"/>
        <v>56</v>
      </c>
    </row>
    <row r="2296" spans="1:11" x14ac:dyDescent="0.3">
      <c r="A2296" s="11" t="s">
        <v>2324</v>
      </c>
      <c r="B2296" s="11">
        <v>1966</v>
      </c>
      <c r="C2296" s="11" t="s">
        <v>10</v>
      </c>
      <c r="D2296" s="11">
        <v>2</v>
      </c>
      <c r="E2296" s="11">
        <v>0</v>
      </c>
      <c r="F2296" s="19">
        <v>43817.45</v>
      </c>
      <c r="G2296" s="11" t="s">
        <v>11</v>
      </c>
      <c r="H2296" s="11" t="s">
        <v>12</v>
      </c>
      <c r="I2296" s="11" t="s">
        <v>23</v>
      </c>
      <c r="J2296" s="14">
        <f t="shared" si="70"/>
        <v>24290</v>
      </c>
      <c r="K2296" s="15">
        <f t="shared" si="71"/>
        <v>56</v>
      </c>
    </row>
    <row r="2297" spans="1:11" x14ac:dyDescent="0.3">
      <c r="A2297" s="11" t="s">
        <v>2325</v>
      </c>
      <c r="B2297" s="11">
        <v>1980</v>
      </c>
      <c r="C2297" s="11" t="s">
        <v>15</v>
      </c>
      <c r="D2297" s="11">
        <v>10</v>
      </c>
      <c r="E2297" s="11">
        <v>2</v>
      </c>
      <c r="F2297" s="19">
        <v>43896.38</v>
      </c>
      <c r="G2297" s="11" t="s">
        <v>11</v>
      </c>
      <c r="H2297" s="11" t="s">
        <v>16</v>
      </c>
      <c r="I2297" s="11" t="s">
        <v>13</v>
      </c>
      <c r="J2297" s="14">
        <f t="shared" si="70"/>
        <v>29535</v>
      </c>
      <c r="K2297" s="15">
        <f t="shared" si="71"/>
        <v>42</v>
      </c>
    </row>
    <row r="2298" spans="1:11" x14ac:dyDescent="0.3">
      <c r="A2298" s="11" t="s">
        <v>2326</v>
      </c>
      <c r="B2298" s="11">
        <v>1966</v>
      </c>
      <c r="C2298" s="11" t="s">
        <v>37</v>
      </c>
      <c r="D2298" s="11">
        <v>5</v>
      </c>
      <c r="E2298" s="11">
        <v>0</v>
      </c>
      <c r="F2298" s="19">
        <v>43921.18</v>
      </c>
      <c r="G2298" s="11" t="s">
        <v>11</v>
      </c>
      <c r="H2298" s="11" t="s">
        <v>11</v>
      </c>
      <c r="I2298" s="11" t="s">
        <v>23</v>
      </c>
      <c r="J2298" s="14">
        <f t="shared" si="70"/>
        <v>24385</v>
      </c>
      <c r="K2298" s="15">
        <f t="shared" si="71"/>
        <v>56</v>
      </c>
    </row>
    <row r="2299" spans="1:11" x14ac:dyDescent="0.3">
      <c r="A2299" s="11" t="s">
        <v>2327</v>
      </c>
      <c r="B2299" s="11">
        <v>1988</v>
      </c>
      <c r="C2299" s="11" t="s">
        <v>10</v>
      </c>
      <c r="D2299" s="11">
        <v>16</v>
      </c>
      <c r="E2299" s="11">
        <v>1</v>
      </c>
      <c r="F2299" s="19">
        <v>43943.88</v>
      </c>
      <c r="G2299" s="11" t="s">
        <v>11</v>
      </c>
      <c r="H2299" s="11" t="s">
        <v>16</v>
      </c>
      <c r="I2299" s="11" t="s">
        <v>23</v>
      </c>
      <c r="J2299" s="14">
        <f t="shared" si="70"/>
        <v>32340</v>
      </c>
      <c r="K2299" s="15">
        <f t="shared" si="71"/>
        <v>34</v>
      </c>
    </row>
    <row r="2300" spans="1:11" x14ac:dyDescent="0.3">
      <c r="A2300" s="11" t="s">
        <v>2328</v>
      </c>
      <c r="B2300" s="11">
        <v>1975</v>
      </c>
      <c r="C2300" s="11" t="s">
        <v>18</v>
      </c>
      <c r="D2300" s="11">
        <v>1</v>
      </c>
      <c r="E2300" s="11">
        <v>2</v>
      </c>
      <c r="F2300" s="19">
        <v>44202.65</v>
      </c>
      <c r="G2300" s="11" t="s">
        <v>11</v>
      </c>
      <c r="H2300" s="11" t="s">
        <v>11</v>
      </c>
      <c r="I2300" s="11" t="s">
        <v>13</v>
      </c>
      <c r="J2300" s="14">
        <f t="shared" si="70"/>
        <v>27546</v>
      </c>
      <c r="K2300" s="15">
        <f t="shared" si="71"/>
        <v>48</v>
      </c>
    </row>
    <row r="2301" spans="1:11" x14ac:dyDescent="0.3">
      <c r="A2301" s="11" t="s">
        <v>2329</v>
      </c>
      <c r="B2301" s="11">
        <v>1968</v>
      </c>
      <c r="C2301" s="11" t="s">
        <v>15</v>
      </c>
      <c r="D2301" s="11">
        <v>24</v>
      </c>
      <c r="E2301" s="11">
        <v>2</v>
      </c>
      <c r="F2301" s="19">
        <v>44260.75</v>
      </c>
      <c r="G2301" s="11" t="s">
        <v>11</v>
      </c>
      <c r="H2301" s="11" t="s">
        <v>16</v>
      </c>
      <c r="I2301" s="11" t="s">
        <v>13</v>
      </c>
      <c r="J2301" s="14">
        <f t="shared" si="70"/>
        <v>25166</v>
      </c>
      <c r="K2301" s="15">
        <f t="shared" si="71"/>
        <v>54</v>
      </c>
    </row>
    <row r="2302" spans="1:11" x14ac:dyDescent="0.3">
      <c r="A2302" s="11" t="s">
        <v>2330</v>
      </c>
      <c r="B2302" s="11">
        <v>1971</v>
      </c>
      <c r="C2302" s="11" t="s">
        <v>37</v>
      </c>
      <c r="D2302" s="11">
        <v>29</v>
      </c>
      <c r="E2302" s="11">
        <v>0</v>
      </c>
      <c r="F2302" s="19">
        <v>44400.41</v>
      </c>
      <c r="G2302" s="11" t="s">
        <v>11</v>
      </c>
      <c r="H2302" s="11" t="s">
        <v>11</v>
      </c>
      <c r="I2302" s="11" t="s">
        <v>13</v>
      </c>
      <c r="J2302" s="14">
        <f t="shared" si="70"/>
        <v>26235</v>
      </c>
      <c r="K2302" s="15">
        <f t="shared" si="71"/>
        <v>51</v>
      </c>
    </row>
    <row r="2303" spans="1:11" x14ac:dyDescent="0.3">
      <c r="A2303" s="11" t="s">
        <v>2331</v>
      </c>
      <c r="B2303" s="11">
        <v>1967</v>
      </c>
      <c r="C2303" s="11" t="s">
        <v>20</v>
      </c>
      <c r="D2303" s="11">
        <v>14</v>
      </c>
      <c r="E2303" s="11">
        <v>0</v>
      </c>
      <c r="F2303" s="19">
        <v>44423.8</v>
      </c>
      <c r="G2303" s="11" t="s">
        <v>11</v>
      </c>
      <c r="H2303" s="11" t="s">
        <v>12</v>
      </c>
      <c r="I2303" s="11" t="s">
        <v>13</v>
      </c>
      <c r="J2303" s="14">
        <f t="shared" si="70"/>
        <v>24729</v>
      </c>
      <c r="K2303" s="15">
        <f t="shared" si="71"/>
        <v>55</v>
      </c>
    </row>
    <row r="2304" spans="1:11" x14ac:dyDescent="0.3">
      <c r="A2304" s="11" t="s">
        <v>2332</v>
      </c>
      <c r="B2304" s="11">
        <v>2000</v>
      </c>
      <c r="C2304" s="11" t="s">
        <v>35</v>
      </c>
      <c r="D2304" s="11">
        <v>2</v>
      </c>
      <c r="E2304" s="11">
        <v>1</v>
      </c>
      <c r="F2304" s="19">
        <v>44501.4</v>
      </c>
      <c r="G2304" s="11" t="s">
        <v>11</v>
      </c>
      <c r="H2304" s="11" t="s">
        <v>12</v>
      </c>
      <c r="I2304" s="11" t="s">
        <v>13</v>
      </c>
      <c r="J2304" s="14">
        <f t="shared" si="70"/>
        <v>36740</v>
      </c>
      <c r="K2304" s="15">
        <f t="shared" si="71"/>
        <v>22</v>
      </c>
    </row>
    <row r="2305" spans="1:11" x14ac:dyDescent="0.3">
      <c r="A2305" s="11" t="s">
        <v>2333</v>
      </c>
      <c r="B2305" s="11">
        <v>1993</v>
      </c>
      <c r="C2305" s="11" t="s">
        <v>37</v>
      </c>
      <c r="D2305" s="11">
        <v>11</v>
      </c>
      <c r="E2305" s="11">
        <v>2</v>
      </c>
      <c r="F2305" s="19">
        <v>44585.46</v>
      </c>
      <c r="G2305" s="11" t="s">
        <v>11</v>
      </c>
      <c r="H2305" s="11" t="s">
        <v>11</v>
      </c>
      <c r="I2305" s="11" t="s">
        <v>42</v>
      </c>
      <c r="J2305" s="14">
        <f t="shared" si="70"/>
        <v>34253</v>
      </c>
      <c r="K2305" s="15">
        <f t="shared" si="71"/>
        <v>29</v>
      </c>
    </row>
    <row r="2306" spans="1:11" x14ac:dyDescent="0.3">
      <c r="A2306" s="11" t="s">
        <v>2334</v>
      </c>
      <c r="B2306" s="11">
        <v>1971</v>
      </c>
      <c r="C2306" s="11" t="s">
        <v>35</v>
      </c>
      <c r="D2306" s="11">
        <v>13</v>
      </c>
      <c r="E2306" s="11">
        <v>2</v>
      </c>
      <c r="F2306" s="19">
        <v>44641.2</v>
      </c>
      <c r="G2306" s="11" t="s">
        <v>11</v>
      </c>
      <c r="H2306" s="11" t="s">
        <v>12</v>
      </c>
      <c r="I2306" s="11" t="s">
        <v>247</v>
      </c>
      <c r="J2306" s="14">
        <f t="shared" ref="J2306:J2344" si="72">DATE(B2306,MONTH(DATEVALUE(C2306&amp;" 1")),D2306)</f>
        <v>26158</v>
      </c>
      <c r="K2306" s="15">
        <f t="shared" ref="K2306:K2344" si="73">DATEDIF(J2306,DATE(2023,6,8),"Y")</f>
        <v>51</v>
      </c>
    </row>
    <row r="2307" spans="1:11" x14ac:dyDescent="0.3">
      <c r="A2307" s="11" t="s">
        <v>2335</v>
      </c>
      <c r="B2307" s="11">
        <v>1962</v>
      </c>
      <c r="C2307" s="11" t="s">
        <v>30</v>
      </c>
      <c r="D2307" s="11">
        <v>17</v>
      </c>
      <c r="E2307" s="11">
        <v>0</v>
      </c>
      <c r="F2307" s="19">
        <v>45008.959999999999</v>
      </c>
      <c r="G2307" s="11" t="s">
        <v>11</v>
      </c>
      <c r="H2307" s="11" t="s">
        <v>11</v>
      </c>
      <c r="I2307" s="11" t="s">
        <v>13</v>
      </c>
      <c r="J2307" s="14">
        <f t="shared" si="72"/>
        <v>22997</v>
      </c>
      <c r="K2307" s="15">
        <f t="shared" si="73"/>
        <v>60</v>
      </c>
    </row>
    <row r="2308" spans="1:11" x14ac:dyDescent="0.3">
      <c r="A2308" s="11" t="s">
        <v>2336</v>
      </c>
      <c r="B2308" s="11">
        <v>1974</v>
      </c>
      <c r="C2308" s="11" t="s">
        <v>35</v>
      </c>
      <c r="D2308" s="11">
        <v>9</v>
      </c>
      <c r="E2308" s="11">
        <v>2</v>
      </c>
      <c r="F2308" s="19">
        <v>45702.02</v>
      </c>
      <c r="G2308" s="11" t="s">
        <v>11</v>
      </c>
      <c r="H2308" s="11" t="s">
        <v>11</v>
      </c>
      <c r="I2308" s="11" t="s">
        <v>23</v>
      </c>
      <c r="J2308" s="14">
        <f t="shared" si="72"/>
        <v>27250</v>
      </c>
      <c r="K2308" s="15">
        <f t="shared" si="73"/>
        <v>48</v>
      </c>
    </row>
    <row r="2309" spans="1:11" x14ac:dyDescent="0.3">
      <c r="A2309" s="11" t="s">
        <v>2337</v>
      </c>
      <c r="B2309" s="11">
        <v>1960</v>
      </c>
      <c r="C2309" s="11" t="s">
        <v>30</v>
      </c>
      <c r="D2309" s="11">
        <v>21</v>
      </c>
      <c r="E2309" s="11">
        <v>0</v>
      </c>
      <c r="F2309" s="19">
        <v>45710.21</v>
      </c>
      <c r="G2309" s="11" t="s">
        <v>11</v>
      </c>
      <c r="H2309" s="11" t="s">
        <v>11</v>
      </c>
      <c r="I2309" s="11" t="s">
        <v>168</v>
      </c>
      <c r="J2309" s="14">
        <f t="shared" si="72"/>
        <v>22271</v>
      </c>
      <c r="K2309" s="15">
        <f t="shared" si="73"/>
        <v>62</v>
      </c>
    </row>
    <row r="2310" spans="1:11" x14ac:dyDescent="0.3">
      <c r="A2310" s="11" t="s">
        <v>2338</v>
      </c>
      <c r="B2310" s="11">
        <v>1979</v>
      </c>
      <c r="C2310" s="11" t="s">
        <v>35</v>
      </c>
      <c r="D2310" s="11">
        <v>12</v>
      </c>
      <c r="E2310" s="11">
        <v>0</v>
      </c>
      <c r="F2310" s="19">
        <v>45863.21</v>
      </c>
      <c r="G2310" s="11" t="s">
        <v>11</v>
      </c>
      <c r="H2310" s="11" t="s">
        <v>16</v>
      </c>
      <c r="I2310" s="11" t="s">
        <v>13</v>
      </c>
      <c r="J2310" s="14">
        <f t="shared" si="72"/>
        <v>29079</v>
      </c>
      <c r="K2310" s="15">
        <f t="shared" si="73"/>
        <v>43</v>
      </c>
    </row>
    <row r="2311" spans="1:11" x14ac:dyDescent="0.3">
      <c r="A2311" s="11" t="s">
        <v>2339</v>
      </c>
      <c r="B2311" s="11">
        <v>1985</v>
      </c>
      <c r="C2311" s="11" t="s">
        <v>20</v>
      </c>
      <c r="D2311" s="11">
        <v>30</v>
      </c>
      <c r="E2311" s="11">
        <v>2</v>
      </c>
      <c r="F2311" s="19">
        <v>46113.51</v>
      </c>
      <c r="G2311" s="11" t="s">
        <v>11</v>
      </c>
      <c r="H2311" s="11" t="s">
        <v>12</v>
      </c>
      <c r="I2311" s="11" t="s">
        <v>42</v>
      </c>
      <c r="J2311" s="14">
        <f t="shared" si="72"/>
        <v>31320</v>
      </c>
      <c r="K2311" s="15">
        <f t="shared" si="73"/>
        <v>37</v>
      </c>
    </row>
    <row r="2312" spans="1:11" x14ac:dyDescent="0.3">
      <c r="A2312" s="11" t="s">
        <v>2340</v>
      </c>
      <c r="B2312" s="11">
        <v>1962</v>
      </c>
      <c r="C2312" s="11" t="s">
        <v>30</v>
      </c>
      <c r="D2312" s="11">
        <v>4</v>
      </c>
      <c r="E2312" s="11">
        <v>3</v>
      </c>
      <c r="F2312" s="19">
        <v>46130.53</v>
      </c>
      <c r="G2312" s="11" t="s">
        <v>16</v>
      </c>
      <c r="H2312" s="11" t="s">
        <v>16</v>
      </c>
      <c r="I2312" s="11" t="s">
        <v>23</v>
      </c>
      <c r="J2312" s="14">
        <f t="shared" si="72"/>
        <v>22984</v>
      </c>
      <c r="K2312" s="15">
        <f t="shared" si="73"/>
        <v>60</v>
      </c>
    </row>
    <row r="2313" spans="1:11" x14ac:dyDescent="0.3">
      <c r="A2313" s="11" t="s">
        <v>2341</v>
      </c>
      <c r="B2313" s="11">
        <v>1976</v>
      </c>
      <c r="C2313" s="11" t="s">
        <v>30</v>
      </c>
      <c r="D2313" s="11">
        <v>2</v>
      </c>
      <c r="E2313" s="11">
        <v>3</v>
      </c>
      <c r="F2313" s="19">
        <v>46151.12</v>
      </c>
      <c r="G2313" s="11" t="s">
        <v>16</v>
      </c>
      <c r="H2313" s="11" t="s">
        <v>12</v>
      </c>
      <c r="I2313" s="11" t="s">
        <v>13</v>
      </c>
      <c r="J2313" s="14">
        <f t="shared" si="72"/>
        <v>28096</v>
      </c>
      <c r="K2313" s="15">
        <f t="shared" si="73"/>
        <v>46</v>
      </c>
    </row>
    <row r="2314" spans="1:11" x14ac:dyDescent="0.3">
      <c r="A2314" s="11" t="s">
        <v>2342</v>
      </c>
      <c r="B2314" s="11">
        <v>1978</v>
      </c>
      <c r="C2314" s="11" t="s">
        <v>35</v>
      </c>
      <c r="D2314" s="11">
        <v>17</v>
      </c>
      <c r="E2314" s="11">
        <v>2</v>
      </c>
      <c r="F2314" s="19">
        <v>46200.99</v>
      </c>
      <c r="G2314" s="11" t="s">
        <v>16</v>
      </c>
      <c r="H2314" s="11" t="s">
        <v>16</v>
      </c>
      <c r="I2314" s="11" t="s">
        <v>13</v>
      </c>
      <c r="J2314" s="14">
        <f t="shared" si="72"/>
        <v>28719</v>
      </c>
      <c r="K2314" s="15">
        <f t="shared" si="73"/>
        <v>44</v>
      </c>
    </row>
    <row r="2315" spans="1:11" x14ac:dyDescent="0.3">
      <c r="A2315" s="11" t="s">
        <v>2343</v>
      </c>
      <c r="B2315" s="11">
        <v>1971</v>
      </c>
      <c r="C2315" s="11" t="s">
        <v>30</v>
      </c>
      <c r="D2315" s="11">
        <v>6</v>
      </c>
      <c r="E2315" s="11">
        <v>3</v>
      </c>
      <c r="F2315" s="19">
        <v>46255.11</v>
      </c>
      <c r="G2315" s="11" t="s">
        <v>16</v>
      </c>
      <c r="H2315" s="11" t="s">
        <v>12</v>
      </c>
      <c r="I2315" s="11" t="s">
        <v>247</v>
      </c>
      <c r="J2315" s="14">
        <f t="shared" si="72"/>
        <v>26273</v>
      </c>
      <c r="K2315" s="15">
        <f t="shared" si="73"/>
        <v>51</v>
      </c>
    </row>
    <row r="2316" spans="1:11" x14ac:dyDescent="0.3">
      <c r="A2316" s="11" t="s">
        <v>2344</v>
      </c>
      <c r="B2316" s="11">
        <v>1961</v>
      </c>
      <c r="C2316" s="11" t="s">
        <v>35</v>
      </c>
      <c r="D2316" s="11">
        <v>8</v>
      </c>
      <c r="E2316" s="11">
        <v>0</v>
      </c>
      <c r="F2316" s="19">
        <v>46599.11</v>
      </c>
      <c r="G2316" s="11" t="s">
        <v>16</v>
      </c>
      <c r="H2316" s="11" t="s">
        <v>16</v>
      </c>
      <c r="I2316" s="11" t="s">
        <v>13</v>
      </c>
      <c r="J2316" s="14">
        <f t="shared" si="72"/>
        <v>22501</v>
      </c>
      <c r="K2316" s="15">
        <f t="shared" si="73"/>
        <v>61</v>
      </c>
    </row>
    <row r="2317" spans="1:11" x14ac:dyDescent="0.3">
      <c r="A2317" s="11" t="s">
        <v>2345</v>
      </c>
      <c r="B2317" s="11">
        <v>1969</v>
      </c>
      <c r="C2317" s="11" t="s">
        <v>18</v>
      </c>
      <c r="D2317" s="11">
        <v>23</v>
      </c>
      <c r="E2317" s="11">
        <v>3</v>
      </c>
      <c r="F2317" s="19">
        <v>46661.440000000002</v>
      </c>
      <c r="G2317" s="11" t="s">
        <v>16</v>
      </c>
      <c r="H2317" s="11" t="s">
        <v>12</v>
      </c>
      <c r="I2317" s="11" t="s">
        <v>23</v>
      </c>
      <c r="J2317" s="14">
        <f t="shared" si="72"/>
        <v>25377</v>
      </c>
      <c r="K2317" s="15">
        <f t="shared" si="73"/>
        <v>53</v>
      </c>
    </row>
    <row r="2318" spans="1:11" x14ac:dyDescent="0.3">
      <c r="A2318" s="11" t="s">
        <v>2346</v>
      </c>
      <c r="B2318" s="11">
        <v>1960</v>
      </c>
      <c r="C2318" s="11" t="s">
        <v>15</v>
      </c>
      <c r="D2318" s="11">
        <v>17</v>
      </c>
      <c r="E2318" s="11">
        <v>3</v>
      </c>
      <c r="F2318" s="19">
        <v>46718.16</v>
      </c>
      <c r="G2318" s="11" t="s">
        <v>16</v>
      </c>
      <c r="H2318" s="11" t="s">
        <v>16</v>
      </c>
      <c r="I2318" s="11" t="s">
        <v>23</v>
      </c>
      <c r="J2318" s="14">
        <f t="shared" si="72"/>
        <v>22237</v>
      </c>
      <c r="K2318" s="15">
        <f t="shared" si="73"/>
        <v>62</v>
      </c>
    </row>
    <row r="2319" spans="1:11" x14ac:dyDescent="0.3">
      <c r="A2319" s="11" t="s">
        <v>2347</v>
      </c>
      <c r="B2319" s="11">
        <v>1958</v>
      </c>
      <c r="C2319" s="11" t="s">
        <v>20</v>
      </c>
      <c r="D2319" s="11">
        <v>15</v>
      </c>
      <c r="E2319" s="11">
        <v>0</v>
      </c>
      <c r="F2319" s="19">
        <v>46889.26</v>
      </c>
      <c r="G2319" s="11" t="s">
        <v>11</v>
      </c>
      <c r="H2319" s="11" t="s">
        <v>12</v>
      </c>
      <c r="I2319" s="11" t="s">
        <v>13</v>
      </c>
      <c r="J2319" s="14">
        <f t="shared" si="72"/>
        <v>21443</v>
      </c>
      <c r="K2319" s="15">
        <f t="shared" si="73"/>
        <v>64</v>
      </c>
    </row>
    <row r="2320" spans="1:11" x14ac:dyDescent="0.3">
      <c r="A2320" s="11" t="s">
        <v>2348</v>
      </c>
      <c r="B2320" s="11">
        <v>1959</v>
      </c>
      <c r="C2320" s="11" t="s">
        <v>10</v>
      </c>
      <c r="D2320" s="11">
        <v>14</v>
      </c>
      <c r="E2320" s="11">
        <v>0</v>
      </c>
      <c r="F2320" s="19">
        <v>47055.53</v>
      </c>
      <c r="G2320" s="11" t="s">
        <v>11</v>
      </c>
      <c r="H2320" s="11" t="s">
        <v>16</v>
      </c>
      <c r="I2320" s="11" t="s">
        <v>13</v>
      </c>
      <c r="J2320" s="14">
        <f t="shared" si="72"/>
        <v>21745</v>
      </c>
      <c r="K2320" s="15">
        <f t="shared" si="73"/>
        <v>63</v>
      </c>
    </row>
    <row r="2321" spans="1:11" x14ac:dyDescent="0.3">
      <c r="A2321" s="11" t="s">
        <v>2349</v>
      </c>
      <c r="B2321" s="11">
        <v>1970</v>
      </c>
      <c r="C2321" s="11" t="s">
        <v>30</v>
      </c>
      <c r="D2321" s="11">
        <v>28</v>
      </c>
      <c r="E2321" s="11">
        <v>2</v>
      </c>
      <c r="F2321" s="19">
        <v>47269.85</v>
      </c>
      <c r="G2321" s="11" t="s">
        <v>16</v>
      </c>
      <c r="H2321" s="11" t="s">
        <v>11</v>
      </c>
      <c r="I2321" s="11" t="s">
        <v>13</v>
      </c>
      <c r="J2321" s="14">
        <f t="shared" si="72"/>
        <v>25930</v>
      </c>
      <c r="K2321" s="15">
        <f t="shared" si="73"/>
        <v>52</v>
      </c>
    </row>
    <row r="2322" spans="1:11" x14ac:dyDescent="0.3">
      <c r="A2322" s="11" t="s">
        <v>2350</v>
      </c>
      <c r="B2322" s="11">
        <v>1958</v>
      </c>
      <c r="C2322" s="11" t="s">
        <v>20</v>
      </c>
      <c r="D2322" s="11">
        <v>3</v>
      </c>
      <c r="E2322" s="11">
        <v>2</v>
      </c>
      <c r="F2322" s="19">
        <v>47291.06</v>
      </c>
      <c r="G2322" s="11" t="s">
        <v>11</v>
      </c>
      <c r="H2322" s="11" t="s">
        <v>16</v>
      </c>
      <c r="I2322" s="11" t="s">
        <v>42</v>
      </c>
      <c r="J2322" s="14">
        <f t="shared" si="72"/>
        <v>21431</v>
      </c>
      <c r="K2322" s="15">
        <f t="shared" si="73"/>
        <v>64</v>
      </c>
    </row>
    <row r="2323" spans="1:11" x14ac:dyDescent="0.3">
      <c r="A2323" s="11" t="s">
        <v>2351</v>
      </c>
      <c r="B2323" s="11">
        <v>1959</v>
      </c>
      <c r="C2323" s="11" t="s">
        <v>37</v>
      </c>
      <c r="D2323" s="11">
        <v>4</v>
      </c>
      <c r="E2323" s="11">
        <v>2</v>
      </c>
      <c r="F2323" s="19">
        <v>47305.31</v>
      </c>
      <c r="G2323" s="11" t="s">
        <v>11</v>
      </c>
      <c r="H2323" s="11" t="s">
        <v>16</v>
      </c>
      <c r="I2323" s="11" t="s">
        <v>42</v>
      </c>
      <c r="J2323" s="14">
        <f t="shared" si="72"/>
        <v>21827</v>
      </c>
      <c r="K2323" s="15">
        <f t="shared" si="73"/>
        <v>63</v>
      </c>
    </row>
    <row r="2324" spans="1:11" x14ac:dyDescent="0.3">
      <c r="A2324" s="11" t="s">
        <v>2352</v>
      </c>
      <c r="B2324" s="11">
        <v>1961</v>
      </c>
      <c r="C2324" s="11" t="s">
        <v>18</v>
      </c>
      <c r="D2324" s="11">
        <v>13</v>
      </c>
      <c r="E2324" s="11">
        <v>1</v>
      </c>
      <c r="F2324" s="19">
        <v>47403.88</v>
      </c>
      <c r="G2324" s="11" t="s">
        <v>16</v>
      </c>
      <c r="H2324" s="11" t="s">
        <v>12</v>
      </c>
      <c r="I2324" s="11" t="s">
        <v>42</v>
      </c>
      <c r="J2324" s="14">
        <f t="shared" si="72"/>
        <v>22445</v>
      </c>
      <c r="K2324" s="15">
        <f t="shared" si="73"/>
        <v>61</v>
      </c>
    </row>
    <row r="2325" spans="1:11" x14ac:dyDescent="0.3">
      <c r="A2325" s="11" t="s">
        <v>2353</v>
      </c>
      <c r="B2325" s="11">
        <v>1971</v>
      </c>
      <c r="C2325" s="11" t="s">
        <v>20</v>
      </c>
      <c r="D2325" s="11">
        <v>27</v>
      </c>
      <c r="E2325" s="11">
        <v>2</v>
      </c>
      <c r="F2325" s="19">
        <v>47462.89</v>
      </c>
      <c r="G2325" s="11" t="s">
        <v>16</v>
      </c>
      <c r="H2325" s="11" t="s">
        <v>11</v>
      </c>
      <c r="I2325" s="11" t="s">
        <v>13</v>
      </c>
      <c r="J2325" s="14">
        <f t="shared" si="72"/>
        <v>26203</v>
      </c>
      <c r="K2325" s="15">
        <f t="shared" si="73"/>
        <v>51</v>
      </c>
    </row>
    <row r="2326" spans="1:11" x14ac:dyDescent="0.3">
      <c r="A2326" s="11" t="s">
        <v>2354</v>
      </c>
      <c r="B2326" s="11">
        <v>1964</v>
      </c>
      <c r="C2326" s="11" t="s">
        <v>15</v>
      </c>
      <c r="D2326" s="11">
        <v>7</v>
      </c>
      <c r="E2326" s="11">
        <v>2</v>
      </c>
      <c r="F2326" s="19">
        <v>47496.49</v>
      </c>
      <c r="G2326" s="11" t="s">
        <v>16</v>
      </c>
      <c r="H2326" s="11" t="s">
        <v>12</v>
      </c>
      <c r="I2326" s="11" t="s">
        <v>23</v>
      </c>
      <c r="J2326" s="14">
        <f t="shared" si="72"/>
        <v>23688</v>
      </c>
      <c r="K2326" s="15">
        <f t="shared" si="73"/>
        <v>58</v>
      </c>
    </row>
    <row r="2327" spans="1:11" x14ac:dyDescent="0.3">
      <c r="A2327" s="11" t="s">
        <v>2355</v>
      </c>
      <c r="B2327" s="11">
        <v>1963</v>
      </c>
      <c r="C2327" s="11" t="s">
        <v>35</v>
      </c>
      <c r="D2327" s="11">
        <v>5</v>
      </c>
      <c r="E2327" s="11">
        <v>1</v>
      </c>
      <c r="F2327" s="19">
        <v>47896.79</v>
      </c>
      <c r="G2327" s="11" t="s">
        <v>16</v>
      </c>
      <c r="H2327" s="11" t="s">
        <v>12</v>
      </c>
      <c r="I2327" s="11" t="s">
        <v>247</v>
      </c>
      <c r="J2327" s="14">
        <f t="shared" si="72"/>
        <v>23228</v>
      </c>
      <c r="K2327" s="15">
        <f t="shared" si="73"/>
        <v>59</v>
      </c>
    </row>
    <row r="2328" spans="1:11" x14ac:dyDescent="0.3">
      <c r="A2328" s="11" t="s">
        <v>2356</v>
      </c>
      <c r="B2328" s="11">
        <v>1958</v>
      </c>
      <c r="C2328" s="11" t="s">
        <v>15</v>
      </c>
      <c r="D2328" s="11">
        <v>16</v>
      </c>
      <c r="E2328" s="11">
        <v>1</v>
      </c>
      <c r="F2328" s="19">
        <v>47928.03</v>
      </c>
      <c r="G2328" s="11" t="s">
        <v>11</v>
      </c>
      <c r="H2328" s="11" t="s">
        <v>12</v>
      </c>
      <c r="I2328" s="11" t="s">
        <v>42</v>
      </c>
      <c r="J2328" s="14">
        <f t="shared" si="72"/>
        <v>21505</v>
      </c>
      <c r="K2328" s="15">
        <f t="shared" si="73"/>
        <v>64</v>
      </c>
    </row>
    <row r="2329" spans="1:11" x14ac:dyDescent="0.3">
      <c r="A2329" s="11" t="s">
        <v>2357</v>
      </c>
      <c r="B2329" s="11">
        <v>1962</v>
      </c>
      <c r="C2329" s="11" t="s">
        <v>35</v>
      </c>
      <c r="D2329" s="11">
        <v>27</v>
      </c>
      <c r="E2329" s="11">
        <v>0</v>
      </c>
      <c r="F2329" s="19">
        <v>48173.36</v>
      </c>
      <c r="G2329" s="11" t="s">
        <v>16</v>
      </c>
      <c r="H2329" s="11" t="s">
        <v>12</v>
      </c>
      <c r="I2329" s="11" t="s">
        <v>42</v>
      </c>
      <c r="J2329" s="14">
        <f t="shared" si="72"/>
        <v>22885</v>
      </c>
      <c r="K2329" s="15">
        <f t="shared" si="73"/>
        <v>60</v>
      </c>
    </row>
    <row r="2330" spans="1:11" x14ac:dyDescent="0.3">
      <c r="A2330" s="11" t="s">
        <v>2358</v>
      </c>
      <c r="B2330" s="11">
        <v>1961</v>
      </c>
      <c r="C2330" s="11" t="s">
        <v>30</v>
      </c>
      <c r="D2330" s="11">
        <v>21</v>
      </c>
      <c r="E2330" s="11">
        <v>1</v>
      </c>
      <c r="F2330" s="19">
        <v>48517.56</v>
      </c>
      <c r="G2330" s="11" t="s">
        <v>16</v>
      </c>
      <c r="H2330" s="11" t="s">
        <v>12</v>
      </c>
      <c r="I2330" s="11" t="s">
        <v>247</v>
      </c>
      <c r="J2330" s="14">
        <f t="shared" si="72"/>
        <v>22636</v>
      </c>
      <c r="K2330" s="15">
        <f t="shared" si="73"/>
        <v>61</v>
      </c>
    </row>
    <row r="2331" spans="1:11" x14ac:dyDescent="0.3">
      <c r="A2331" s="11" t="s">
        <v>2359</v>
      </c>
      <c r="B2331" s="11">
        <v>1968</v>
      </c>
      <c r="C2331" s="11" t="s">
        <v>30</v>
      </c>
      <c r="D2331" s="11">
        <v>1</v>
      </c>
      <c r="E2331" s="11">
        <v>3</v>
      </c>
      <c r="F2331" s="19">
        <v>48549.18</v>
      </c>
      <c r="G2331" s="11" t="s">
        <v>16</v>
      </c>
      <c r="H2331" s="11" t="s">
        <v>12</v>
      </c>
      <c r="I2331" s="11" t="s">
        <v>168</v>
      </c>
      <c r="J2331" s="14">
        <f t="shared" si="72"/>
        <v>25173</v>
      </c>
      <c r="K2331" s="15">
        <f t="shared" si="73"/>
        <v>54</v>
      </c>
    </row>
    <row r="2332" spans="1:11" x14ac:dyDescent="0.3">
      <c r="A2332" s="11" t="s">
        <v>2360</v>
      </c>
      <c r="B2332" s="11">
        <v>1962</v>
      </c>
      <c r="C2332" s="11" t="s">
        <v>37</v>
      </c>
      <c r="D2332" s="11">
        <v>11</v>
      </c>
      <c r="E2332" s="11">
        <v>0</v>
      </c>
      <c r="F2332" s="19">
        <v>48673.56</v>
      </c>
      <c r="G2332" s="11" t="s">
        <v>16</v>
      </c>
      <c r="H2332" s="11" t="s">
        <v>11</v>
      </c>
      <c r="I2332" s="11" t="s">
        <v>13</v>
      </c>
      <c r="J2332" s="14">
        <f t="shared" si="72"/>
        <v>22930</v>
      </c>
      <c r="K2332" s="15">
        <f t="shared" si="73"/>
        <v>60</v>
      </c>
    </row>
    <row r="2333" spans="1:11" x14ac:dyDescent="0.3">
      <c r="A2333" s="11" t="s">
        <v>2361</v>
      </c>
      <c r="B2333" s="11">
        <v>1965</v>
      </c>
      <c r="C2333" s="11" t="s">
        <v>37</v>
      </c>
      <c r="D2333" s="11">
        <v>27</v>
      </c>
      <c r="E2333" s="11">
        <v>1</v>
      </c>
      <c r="F2333" s="19">
        <v>48675.519999999997</v>
      </c>
      <c r="G2333" s="11" t="s">
        <v>16</v>
      </c>
      <c r="H2333" s="11" t="s">
        <v>11</v>
      </c>
      <c r="I2333" s="11" t="s">
        <v>13</v>
      </c>
      <c r="J2333" s="14">
        <f t="shared" si="72"/>
        <v>24042</v>
      </c>
      <c r="K2333" s="15">
        <f t="shared" si="73"/>
        <v>57</v>
      </c>
    </row>
    <row r="2334" spans="1:11" x14ac:dyDescent="0.3">
      <c r="A2334" s="11" t="s">
        <v>2362</v>
      </c>
      <c r="B2334" s="11">
        <v>1959</v>
      </c>
      <c r="C2334" s="11" t="s">
        <v>10</v>
      </c>
      <c r="D2334" s="11">
        <v>22</v>
      </c>
      <c r="E2334" s="11">
        <v>0</v>
      </c>
      <c r="F2334" s="19">
        <v>48824.45</v>
      </c>
      <c r="G2334" s="11" t="s">
        <v>11</v>
      </c>
      <c r="H2334" s="11" t="s">
        <v>16</v>
      </c>
      <c r="I2334" s="11" t="s">
        <v>42</v>
      </c>
      <c r="J2334" s="14">
        <f t="shared" si="72"/>
        <v>21753</v>
      </c>
      <c r="K2334" s="15">
        <f t="shared" si="73"/>
        <v>63</v>
      </c>
    </row>
    <row r="2335" spans="1:11" x14ac:dyDescent="0.3">
      <c r="A2335" s="11" t="s">
        <v>2363</v>
      </c>
      <c r="B2335" s="11">
        <v>1978</v>
      </c>
      <c r="C2335" s="11" t="s">
        <v>30</v>
      </c>
      <c r="D2335" s="11">
        <v>29</v>
      </c>
      <c r="E2335" s="11">
        <v>0</v>
      </c>
      <c r="F2335" s="19">
        <v>48885.14</v>
      </c>
      <c r="G2335" s="11" t="s">
        <v>16</v>
      </c>
      <c r="H2335" s="11" t="s">
        <v>11</v>
      </c>
      <c r="I2335" s="11" t="s">
        <v>13</v>
      </c>
      <c r="J2335" s="14">
        <f t="shared" si="72"/>
        <v>28853</v>
      </c>
      <c r="K2335" s="15">
        <f t="shared" si="73"/>
        <v>44</v>
      </c>
    </row>
    <row r="2336" spans="1:11" x14ac:dyDescent="0.3">
      <c r="A2336" s="11" t="s">
        <v>2364</v>
      </c>
      <c r="B2336" s="11">
        <v>1963</v>
      </c>
      <c r="C2336" s="11" t="s">
        <v>20</v>
      </c>
      <c r="D2336" s="11">
        <v>4</v>
      </c>
      <c r="E2336" s="11">
        <v>1</v>
      </c>
      <c r="F2336" s="19">
        <v>48970.25</v>
      </c>
      <c r="G2336" s="11" t="s">
        <v>16</v>
      </c>
      <c r="H2336" s="11" t="s">
        <v>11</v>
      </c>
      <c r="I2336" s="11" t="s">
        <v>13</v>
      </c>
      <c r="J2336" s="14">
        <f t="shared" si="72"/>
        <v>23258</v>
      </c>
      <c r="K2336" s="15">
        <f t="shared" si="73"/>
        <v>59</v>
      </c>
    </row>
    <row r="2337" spans="1:11" x14ac:dyDescent="0.3">
      <c r="A2337" s="11" t="s">
        <v>2365</v>
      </c>
      <c r="B2337" s="11">
        <v>1958</v>
      </c>
      <c r="C2337" s="11" t="s">
        <v>18</v>
      </c>
      <c r="D2337" s="11">
        <v>27</v>
      </c>
      <c r="E2337" s="11">
        <v>2</v>
      </c>
      <c r="F2337" s="19">
        <v>49577.66</v>
      </c>
      <c r="G2337" s="11" t="s">
        <v>11</v>
      </c>
      <c r="H2337" s="11" t="s">
        <v>11</v>
      </c>
      <c r="I2337" s="11" t="s">
        <v>13</v>
      </c>
      <c r="J2337" s="14">
        <f t="shared" si="72"/>
        <v>21363</v>
      </c>
      <c r="K2337" s="15">
        <f t="shared" si="73"/>
        <v>64</v>
      </c>
    </row>
    <row r="2338" spans="1:11" x14ac:dyDescent="0.3">
      <c r="A2338" s="11" t="s">
        <v>2366</v>
      </c>
      <c r="B2338" s="11">
        <v>1994</v>
      </c>
      <c r="C2338" s="11" t="s">
        <v>37</v>
      </c>
      <c r="D2338" s="11">
        <v>27</v>
      </c>
      <c r="E2338" s="11">
        <v>1</v>
      </c>
      <c r="F2338" s="19">
        <v>51194.559999999998</v>
      </c>
      <c r="G2338" s="11" t="s">
        <v>16</v>
      </c>
      <c r="H2338" s="11" t="s">
        <v>12</v>
      </c>
      <c r="I2338" s="11" t="s">
        <v>42</v>
      </c>
      <c r="J2338" s="14">
        <f t="shared" si="72"/>
        <v>34634</v>
      </c>
      <c r="K2338" s="15">
        <f t="shared" si="73"/>
        <v>28</v>
      </c>
    </row>
    <row r="2339" spans="1:11" x14ac:dyDescent="0.3">
      <c r="A2339" s="11" t="s">
        <v>2367</v>
      </c>
      <c r="B2339" s="11">
        <v>1962</v>
      </c>
      <c r="C2339" s="11" t="s">
        <v>35</v>
      </c>
      <c r="D2339" s="11">
        <v>4</v>
      </c>
      <c r="E2339" s="11">
        <v>0</v>
      </c>
      <c r="F2339" s="19">
        <v>52590.83</v>
      </c>
      <c r="G2339" s="11" t="s">
        <v>16</v>
      </c>
      <c r="H2339" s="11" t="s">
        <v>12</v>
      </c>
      <c r="I2339" s="11" t="s">
        <v>42</v>
      </c>
      <c r="J2339" s="14">
        <f t="shared" si="72"/>
        <v>22862</v>
      </c>
      <c r="K2339" s="15">
        <f t="shared" si="73"/>
        <v>60</v>
      </c>
    </row>
    <row r="2340" spans="1:11" x14ac:dyDescent="0.3">
      <c r="A2340" s="11" t="s">
        <v>2368</v>
      </c>
      <c r="B2340" s="11">
        <v>1989</v>
      </c>
      <c r="C2340" s="11" t="s">
        <v>18</v>
      </c>
      <c r="D2340" s="11">
        <v>19</v>
      </c>
      <c r="E2340" s="11">
        <v>0</v>
      </c>
      <c r="F2340" s="19">
        <v>55135.4</v>
      </c>
      <c r="G2340" s="11" t="s">
        <v>16</v>
      </c>
      <c r="H2340" s="11" t="s">
        <v>11</v>
      </c>
      <c r="I2340" s="11" t="s">
        <v>23</v>
      </c>
      <c r="J2340" s="14">
        <f t="shared" si="72"/>
        <v>32678</v>
      </c>
      <c r="K2340" s="15">
        <f t="shared" si="73"/>
        <v>33</v>
      </c>
    </row>
    <row r="2341" spans="1:11" x14ac:dyDescent="0.3">
      <c r="A2341" s="11" t="s">
        <v>2369</v>
      </c>
      <c r="B2341" s="11">
        <v>1991</v>
      </c>
      <c r="C2341" s="11" t="s">
        <v>18</v>
      </c>
      <c r="D2341" s="11">
        <v>6</v>
      </c>
      <c r="E2341" s="11">
        <v>1</v>
      </c>
      <c r="F2341" s="19">
        <v>58571.07</v>
      </c>
      <c r="G2341" s="11" t="s">
        <v>16</v>
      </c>
      <c r="H2341" s="11" t="s">
        <v>12</v>
      </c>
      <c r="I2341" s="11" t="s">
        <v>247</v>
      </c>
      <c r="J2341" s="14">
        <f t="shared" si="72"/>
        <v>33395</v>
      </c>
      <c r="K2341" s="15">
        <f t="shared" si="73"/>
        <v>32</v>
      </c>
    </row>
    <row r="2342" spans="1:11" x14ac:dyDescent="0.3">
      <c r="A2342" s="11" t="s">
        <v>2370</v>
      </c>
      <c r="B2342" s="11">
        <v>1970</v>
      </c>
      <c r="C2342" s="11" t="s">
        <v>20</v>
      </c>
      <c r="D2342" s="11">
        <v>11</v>
      </c>
      <c r="E2342" s="11">
        <v>3</v>
      </c>
      <c r="F2342" s="19">
        <v>60021.4</v>
      </c>
      <c r="G2342" s="11" t="s">
        <v>16</v>
      </c>
      <c r="H2342" s="11" t="s">
        <v>16</v>
      </c>
      <c r="I2342" s="11" t="s">
        <v>23</v>
      </c>
      <c r="J2342" s="14">
        <f t="shared" si="72"/>
        <v>25822</v>
      </c>
      <c r="K2342" s="15">
        <f t="shared" si="73"/>
        <v>52</v>
      </c>
    </row>
    <row r="2343" spans="1:11" x14ac:dyDescent="0.3">
      <c r="A2343" s="11" t="s">
        <v>2371</v>
      </c>
      <c r="B2343" s="11">
        <v>1977</v>
      </c>
      <c r="C2343" s="11" t="s">
        <v>18</v>
      </c>
      <c r="D2343" s="11">
        <v>8</v>
      </c>
      <c r="E2343" s="11">
        <v>0</v>
      </c>
      <c r="F2343" s="19">
        <v>62592.87</v>
      </c>
      <c r="G2343" s="11" t="s">
        <v>11</v>
      </c>
      <c r="H2343" s="11" t="s">
        <v>12</v>
      </c>
      <c r="I2343" s="11" t="s">
        <v>13</v>
      </c>
      <c r="J2343" s="14">
        <f t="shared" si="72"/>
        <v>28284</v>
      </c>
      <c r="K2343" s="15">
        <f t="shared" si="73"/>
        <v>46</v>
      </c>
    </row>
    <row r="2344" spans="1:11" x14ac:dyDescent="0.3">
      <c r="A2344" s="11" t="s">
        <v>2372</v>
      </c>
      <c r="B2344" s="11">
        <v>1968</v>
      </c>
      <c r="C2344" s="11" t="s">
        <v>37</v>
      </c>
      <c r="D2344" s="11">
        <v>12</v>
      </c>
      <c r="E2344" s="11">
        <v>0</v>
      </c>
      <c r="F2344" s="19">
        <v>63770.43</v>
      </c>
      <c r="G2344" s="11" t="s">
        <v>16</v>
      </c>
      <c r="H2344" s="11" t="s">
        <v>12</v>
      </c>
      <c r="I2344" s="11" t="s">
        <v>13</v>
      </c>
      <c r="J2344" s="14">
        <f t="shared" si="72"/>
        <v>25123</v>
      </c>
      <c r="K2344" s="15">
        <f t="shared" si="73"/>
        <v>54</v>
      </c>
    </row>
    <row r="2345" spans="1:11" x14ac:dyDescent="0.3">
      <c r="A2345" s="34">
        <f>COUNTA(A2:A2344)</f>
        <v>2343</v>
      </c>
    </row>
    <row r="2346" spans="1:11" x14ac:dyDescent="0.3">
      <c r="A2346" s="35" t="s">
        <v>8393</v>
      </c>
    </row>
  </sheetData>
  <autoFilter ref="A1:I2346" xr:uid="{1C03D4C1-71DC-4704-A81E-E948A480313B}"/>
  <conditionalFormatting sqref="A1:A1048576">
    <cfRule type="duplicateValues" dxfId="8" priority="9"/>
  </conditionalFormatting>
  <conditionalFormatting sqref="A2">
    <cfRule type="duplicateValues" dxfId="7" priority="10"/>
  </conditionalFormatting>
  <conditionalFormatting sqref="B8">
    <cfRule type="duplicateValues" dxfId="6" priority="11"/>
  </conditionalFormatting>
  <conditionalFormatting sqref="L6">
    <cfRule type="duplicateValues" dxfId="5" priority="2"/>
  </conditionalFormatting>
  <conditionalFormatting sqref="L6:L2342">
    <cfRule type="duplicateValues" dxfId="4" priority="1"/>
  </conditionalFormatting>
  <conditionalFormatting sqref="M6">
    <cfRule type="duplicateValues" dxfId="3" priority="4"/>
  </conditionalFormatting>
  <conditionalFormatting sqref="M6:M2342">
    <cfRule type="duplicateValues" dxfId="2" priority="3"/>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299C-7607-4986-B4A3-5894BF1BE398}">
  <dimension ref="A1:Q2338"/>
  <sheetViews>
    <sheetView workbookViewId="0">
      <selection activeCell="C2338" sqref="C2338"/>
    </sheetView>
  </sheetViews>
  <sheetFormatPr defaultRowHeight="14.4" x14ac:dyDescent="0.3"/>
  <sheetData>
    <row r="1" spans="1:17" ht="15.6" x14ac:dyDescent="0.3">
      <c r="A1" s="5" t="s">
        <v>0</v>
      </c>
      <c r="B1" s="5" t="s">
        <v>4734</v>
      </c>
      <c r="C1" s="5" t="s">
        <v>2373</v>
      </c>
      <c r="D1" s="5" t="s">
        <v>2374</v>
      </c>
      <c r="E1" s="5" t="s">
        <v>2375</v>
      </c>
      <c r="F1" s="5" t="s">
        <v>2376</v>
      </c>
      <c r="G1" s="5" t="s">
        <v>8372</v>
      </c>
      <c r="H1" s="5" t="s">
        <v>8373</v>
      </c>
      <c r="I1" s="5" t="s">
        <v>8361</v>
      </c>
      <c r="J1" s="5" t="s">
        <v>8354</v>
      </c>
      <c r="K1" s="5" t="s">
        <v>8374</v>
      </c>
      <c r="L1" s="5" t="s">
        <v>8356</v>
      </c>
      <c r="M1" s="5" t="s">
        <v>8366</v>
      </c>
      <c r="N1" s="5" t="s">
        <v>8367</v>
      </c>
      <c r="O1" s="5" t="s">
        <v>8368</v>
      </c>
      <c r="P1" s="5" t="s">
        <v>8</v>
      </c>
      <c r="Q1" s="5" t="s">
        <v>8358</v>
      </c>
    </row>
    <row r="2" spans="1:17" x14ac:dyDescent="0.3">
      <c r="A2" s="11" t="s">
        <v>2372</v>
      </c>
      <c r="B2" s="11" t="str">
        <f>_xlfn.XLOOKUP(A2,'Cleaned - Customer Names '!$A$2:$A$2336,'Cleaned - Customer Names '!$C$2:$C$2336,0)</f>
        <v>Kelly</v>
      </c>
      <c r="C2" s="11">
        <f>_xlfn.XLOOKUP($A2,'Cleaned - Medical Examinations'!$A$2:$A$2336,'Cleaned - Medical Examinations'!$B$2:$B$2336,0)</f>
        <v>47.41</v>
      </c>
      <c r="D2" s="11">
        <f>_xlfn.XLOOKUP($A2,'Cleaned - Medical Examinations'!$A$2:$A$2336,'Cleaned - Medical Examinations'!$C$2:$C$2336,0)</f>
        <v>7.47</v>
      </c>
      <c r="E2" s="11" t="str">
        <f>_xlfn.XLOOKUP($A2,'Cleaned - Medical Examinations'!$A$2:$A$2336,'Cleaned - Medical Examinations'!$D$2:$D$2336,0)</f>
        <v>No</v>
      </c>
      <c r="F2" s="11" t="str">
        <f>_xlfn.XLOOKUP($A2,'Cleaned - Medical Examinations'!$A$2:$A$2336,'Cleaned - Medical Examinations'!$E$2:$E$2336,0)</f>
        <v>No</v>
      </c>
      <c r="G2" s="11" t="str">
        <f>_xlfn.XLOOKUP($A2,'Cleaned - Medical Examinations'!$A$2:$A$2336,'Cleaned - Medical Examinations'!$F$2:$F$2336,0)</f>
        <v>No</v>
      </c>
      <c r="H2" s="11">
        <f>_xlfn.XLOOKUP($A2,'Cleaned - Medical Examinations'!$A$2:$A$2336,'Cleaned - Medical Examinations'!$G$2:$G$2336,0)</f>
        <v>0</v>
      </c>
      <c r="I2" s="11" t="str">
        <f>_xlfn.XLOOKUP($A2,'Cleaned - Medical Examinations'!$A$2:$A$2336,'Cleaned - Medical Examinations'!$H$2:$H$2336,0)</f>
        <v>Yes</v>
      </c>
      <c r="J2" s="11" t="str">
        <f>_xlfn.XLOOKUP($A2,'Cleaned - Medical Examinations'!$A$2:$A$2336,'Cleaned - Medical Examinations'!$I$2:$I$2336,0)</f>
        <v>Obesity</v>
      </c>
      <c r="K2" s="11" t="str">
        <f>IF(D2&gt;=6.5,"Diabetic","Non-Diabetic")</f>
        <v>Diabetic</v>
      </c>
      <c r="L2" s="14">
        <f>_xlfn.XLOOKUP($A2,'Cleaned - Hospitalisation Detai'!$A$2:$A$2344,'Cleaned - Hospitalisation Detai'!$J$2:$J$2344,0)</f>
        <v>25123</v>
      </c>
      <c r="M2" s="19">
        <f>_xlfn.XLOOKUP($A2,'Cleaned - Hospitalisation Detai'!$A$2:$A$2344,'Cleaned - Hospitalisation Detai'!$F$2:$F$2344,0)</f>
        <v>63770.43</v>
      </c>
      <c r="N2" s="19" t="str">
        <f>_xlfn.XLOOKUP($A2,'Cleaned - Hospitalisation Detai'!$A$2:$A$2344,'Cleaned - Hospitalisation Detai'!$G$2:$G$2344,0)</f>
        <v>tier - 1</v>
      </c>
      <c r="O2" s="19" t="str">
        <f>_xlfn.XLOOKUP($A2,'Cleaned - Hospitalisation Detai'!$A$2:$A$2344,'Cleaned - Hospitalisation Detai'!$H$2:$H$2344,0)</f>
        <v>tier - 3</v>
      </c>
      <c r="P2" s="19" t="str">
        <f>_xlfn.XLOOKUP($A2,'Cleaned - Hospitalisation Detai'!$A$2:$A$2344,'Cleaned - Hospitalisation Detai'!$I$2:$I$2344,0)</f>
        <v>R1013</v>
      </c>
      <c r="Q2" s="20">
        <f>_xlfn.XLOOKUP($A2,'Cleaned - Hospitalisation Detai'!$A$2:$A$2344,'Cleaned - Hospitalisation Detai'!$K$2:$K$2344,0)</f>
        <v>54</v>
      </c>
    </row>
    <row r="3" spans="1:17" x14ac:dyDescent="0.3">
      <c r="A3" s="11" t="s">
        <v>2371</v>
      </c>
      <c r="B3" s="11" t="str">
        <f>_xlfn.XLOOKUP(A3,'Cleaned - Customer Names '!$A$2:$A$2336,'Cleaned - Customer Names '!$C$2:$C$2336,0)</f>
        <v>Matthew D</v>
      </c>
      <c r="C3" s="11">
        <f>_xlfn.XLOOKUP($A3,'Cleaned - Medical Examinations'!$A$2:$A$2336,'Cleaned - Medical Examinations'!$B$2:$B$2336,0)</f>
        <v>30.36</v>
      </c>
      <c r="D3" s="11">
        <f>_xlfn.XLOOKUP($A3,'Cleaned - Medical Examinations'!$A$2:$A$2336,'Cleaned - Medical Examinations'!$C$2:$C$2336,0)</f>
        <v>5.77</v>
      </c>
      <c r="E3" s="11" t="str">
        <f>_xlfn.XLOOKUP($A3,'Cleaned - Medical Examinations'!$A$2:$A$2336,'Cleaned - Medical Examinations'!$D$2:$D$2336,0)</f>
        <v>No</v>
      </c>
      <c r="F3" s="11" t="str">
        <f>_xlfn.XLOOKUP($A3,'Cleaned - Medical Examinations'!$A$2:$A$2336,'Cleaned - Medical Examinations'!$E$2:$E$2336,0)</f>
        <v>No</v>
      </c>
      <c r="G3" s="11" t="str">
        <f>_xlfn.XLOOKUP($A3,'Cleaned - Medical Examinations'!$A$2:$A$2336,'Cleaned - Medical Examinations'!$F$2:$F$2336,0)</f>
        <v>No</v>
      </c>
      <c r="H3" s="11">
        <f>_xlfn.XLOOKUP($A3,'Cleaned - Medical Examinations'!$A$2:$A$2336,'Cleaned - Medical Examinations'!$G$2:$G$2336,0)</f>
        <v>0</v>
      </c>
      <c r="I3" s="11" t="str">
        <f>_xlfn.XLOOKUP($A3,'Cleaned - Medical Examinations'!$A$2:$A$2336,'Cleaned - Medical Examinations'!$H$2:$H$2336,0)</f>
        <v>Yes</v>
      </c>
      <c r="J3" s="11" t="str">
        <f>_xlfn.XLOOKUP($A3,'Cleaned - Medical Examinations'!$A$2:$A$2336,'Cleaned - Medical Examinations'!$I$2:$I$2336,0)</f>
        <v>Obesity</v>
      </c>
      <c r="K3" s="11" t="str">
        <f t="shared" ref="K3:K66" si="0">IF(D3&gt;=6.5,"Diabetic","Non-Diabetic")</f>
        <v>Non-Diabetic</v>
      </c>
      <c r="L3" s="14">
        <f>_xlfn.XLOOKUP($A3,'Cleaned - Hospitalisation Detai'!$A$2:$A$2344,'Cleaned - Hospitalisation Detai'!$J$2:$J$2344,0)</f>
        <v>28284</v>
      </c>
      <c r="M3" s="19">
        <f>_xlfn.XLOOKUP($A3,'Cleaned - Hospitalisation Detai'!$A$2:$A$2344,'Cleaned - Hospitalisation Detai'!$F$2:$F$2344,0)</f>
        <v>62592.87</v>
      </c>
      <c r="N3" s="19" t="str">
        <f>_xlfn.XLOOKUP($A3,'Cleaned - Hospitalisation Detai'!$A$2:$A$2344,'Cleaned - Hospitalisation Detai'!$G$2:$G$2344,0)</f>
        <v>tier - 2</v>
      </c>
      <c r="O3" s="19" t="str">
        <f>_xlfn.XLOOKUP($A3,'Cleaned - Hospitalisation Detai'!$A$2:$A$2344,'Cleaned - Hospitalisation Detai'!$H$2:$H$2344,0)</f>
        <v>tier - 3</v>
      </c>
      <c r="P3" s="19" t="str">
        <f>_xlfn.XLOOKUP($A3,'Cleaned - Hospitalisation Detai'!$A$2:$A$2344,'Cleaned - Hospitalisation Detai'!$I$2:$I$2344,0)</f>
        <v>R1013</v>
      </c>
      <c r="Q3" s="20">
        <f>_xlfn.XLOOKUP($A3,'Cleaned - Hospitalisation Detai'!$A$2:$A$2344,'Cleaned - Hospitalisation Detai'!$K$2:$K$2344,0)</f>
        <v>46</v>
      </c>
    </row>
    <row r="4" spans="1:17" ht="15.6" x14ac:dyDescent="0.3">
      <c r="A4" s="10" t="s">
        <v>2370</v>
      </c>
      <c r="B4" s="11" t="str">
        <f>_xlfn.XLOOKUP(A4,'Cleaned - Customer Names '!$A$2:$A$2336,'Cleaned - Customer Names '!$C$2:$C$2336,0)</f>
        <v>Phil</v>
      </c>
      <c r="C4" s="11">
        <f>_xlfn.XLOOKUP($A4,'Cleaned - Medical Examinations'!$A$2:$A$2336,'Cleaned - Medical Examinations'!$B$2:$B$2336,0)</f>
        <v>34.484999999999999</v>
      </c>
      <c r="D4" s="11">
        <f>_xlfn.XLOOKUP($A4,'Cleaned - Medical Examinations'!$A$2:$A$2336,'Cleaned - Medical Examinations'!$C$2:$C$2336,0)</f>
        <v>11.87</v>
      </c>
      <c r="E4" s="11" t="str">
        <f>_xlfn.XLOOKUP($A4,'Cleaned - Medical Examinations'!$A$2:$A$2336,'Cleaned - Medical Examinations'!$D$2:$D$2336,0)</f>
        <v>Yes</v>
      </c>
      <c r="F4" s="11" t="str">
        <f>_xlfn.XLOOKUP($A4,'Cleaned - Medical Examinations'!$A$2:$A$2336,'Cleaned - Medical Examinations'!$E$2:$E$2336,0)</f>
        <v>No</v>
      </c>
      <c r="G4" s="11" t="str">
        <f>_xlfn.XLOOKUP($A4,'Cleaned - Medical Examinations'!$A$2:$A$2336,'Cleaned - Medical Examinations'!$F$2:$F$2336,0)</f>
        <v>No</v>
      </c>
      <c r="H4" s="11">
        <f>_xlfn.XLOOKUP($A4,'Cleaned - Medical Examinations'!$A$2:$A$2336,'Cleaned - Medical Examinations'!$G$2:$G$2336,0)</f>
        <v>2</v>
      </c>
      <c r="I4" s="11" t="str">
        <f>_xlfn.XLOOKUP($A4,'Cleaned - Medical Examinations'!$A$2:$A$2336,'Cleaned - Medical Examinations'!$H$2:$H$2336,0)</f>
        <v>Yes</v>
      </c>
      <c r="J4" s="11" t="str">
        <f>_xlfn.XLOOKUP($A4,'Cleaned - Medical Examinations'!$A$2:$A$2336,'Cleaned - Medical Examinations'!$I$2:$I$2336,0)</f>
        <v>Obesity</v>
      </c>
      <c r="K4" s="11" t="str">
        <f t="shared" si="0"/>
        <v>Diabetic</v>
      </c>
      <c r="L4" s="14">
        <f>_xlfn.XLOOKUP($A4,'Cleaned - Hospitalisation Detai'!$A$2:$A$2344,'Cleaned - Hospitalisation Detai'!$J$2:$J$2344,0)</f>
        <v>25822</v>
      </c>
      <c r="M4" s="19">
        <f>_xlfn.XLOOKUP($A4,'Cleaned - Hospitalisation Detai'!$A$2:$A$2344,'Cleaned - Hospitalisation Detai'!$F$2:$F$2344,0)</f>
        <v>60021.4</v>
      </c>
      <c r="N4" s="19" t="str">
        <f>_xlfn.XLOOKUP($A4,'Cleaned - Hospitalisation Detai'!$A$2:$A$2344,'Cleaned - Hospitalisation Detai'!$G$2:$G$2344,0)</f>
        <v>tier - 1</v>
      </c>
      <c r="O4" s="19" t="str">
        <f>_xlfn.XLOOKUP($A4,'Cleaned - Hospitalisation Detai'!$A$2:$A$2344,'Cleaned - Hospitalisation Detai'!$H$2:$H$2344,0)</f>
        <v>tier - 1</v>
      </c>
      <c r="P4" s="19" t="str">
        <f>_xlfn.XLOOKUP($A4,'Cleaned - Hospitalisation Detai'!$A$2:$A$2344,'Cleaned - Hospitalisation Detai'!$I$2:$I$2344,0)</f>
        <v>R1012</v>
      </c>
      <c r="Q4" s="20">
        <f>_xlfn.XLOOKUP($A4,'Cleaned - Hospitalisation Detai'!$A$2:$A$2344,'Cleaned - Hospitalisation Detai'!$K$2:$K$2344,0)</f>
        <v>52</v>
      </c>
    </row>
    <row r="5" spans="1:17" ht="15.6" x14ac:dyDescent="0.3">
      <c r="A5" s="10" t="s">
        <v>2369</v>
      </c>
      <c r="B5" s="11" t="str">
        <f>_xlfn.XLOOKUP(A5,'Cleaned - Customer Names '!$A$2:$A$2336,'Cleaned - Customer Names '!$C$2:$C$2336,0)</f>
        <v>Kelsey</v>
      </c>
      <c r="C5" s="11">
        <f>_xlfn.XLOOKUP($A5,'Cleaned - Medical Examinations'!$A$2:$A$2336,'Cleaned - Medical Examinations'!$B$2:$B$2336,0)</f>
        <v>38.094999999999999</v>
      </c>
      <c r="D5" s="11">
        <f>_xlfn.XLOOKUP($A5,'Cleaned - Medical Examinations'!$A$2:$A$2336,'Cleaned - Medical Examinations'!$C$2:$C$2336,0)</f>
        <v>6.05</v>
      </c>
      <c r="E5" s="11" t="str">
        <f>_xlfn.XLOOKUP($A5,'Cleaned - Medical Examinations'!$A$2:$A$2336,'Cleaned - Medical Examinations'!$D$2:$D$2336,0)</f>
        <v>No</v>
      </c>
      <c r="F5" s="11" t="str">
        <f>_xlfn.XLOOKUP($A5,'Cleaned - Medical Examinations'!$A$2:$A$2336,'Cleaned - Medical Examinations'!$E$2:$E$2336,0)</f>
        <v>No</v>
      </c>
      <c r="G5" s="11" t="str">
        <f>_xlfn.XLOOKUP($A5,'Cleaned - Medical Examinations'!$A$2:$A$2336,'Cleaned - Medical Examinations'!$F$2:$F$2336,0)</f>
        <v>No</v>
      </c>
      <c r="H5" s="11">
        <f>_xlfn.XLOOKUP($A5,'Cleaned - Medical Examinations'!$A$2:$A$2336,'Cleaned - Medical Examinations'!$G$2:$G$2336,0)</f>
        <v>0</v>
      </c>
      <c r="I5" s="11" t="str">
        <f>_xlfn.XLOOKUP($A5,'Cleaned - Medical Examinations'!$A$2:$A$2336,'Cleaned - Medical Examinations'!$H$2:$H$2336,0)</f>
        <v>Yes</v>
      </c>
      <c r="J5" s="11" t="str">
        <f>_xlfn.XLOOKUP($A5,'Cleaned - Medical Examinations'!$A$2:$A$2336,'Cleaned - Medical Examinations'!$I$2:$I$2336,0)</f>
        <v>Obesity</v>
      </c>
      <c r="K5" s="11" t="str">
        <f t="shared" si="0"/>
        <v>Non-Diabetic</v>
      </c>
      <c r="L5" s="14">
        <f>_xlfn.XLOOKUP($A5,'Cleaned - Hospitalisation Detai'!$A$2:$A$2344,'Cleaned - Hospitalisation Detai'!$J$2:$J$2344,0)</f>
        <v>33395</v>
      </c>
      <c r="M5" s="19">
        <f>_xlfn.XLOOKUP($A5,'Cleaned - Hospitalisation Detai'!$A$2:$A$2344,'Cleaned - Hospitalisation Detai'!$F$2:$F$2344,0)</f>
        <v>58571.07</v>
      </c>
      <c r="N5" s="19" t="str">
        <f>_xlfn.XLOOKUP($A5,'Cleaned - Hospitalisation Detai'!$A$2:$A$2344,'Cleaned - Hospitalisation Detai'!$G$2:$G$2344,0)</f>
        <v>tier - 1</v>
      </c>
      <c r="O5" s="19" t="str">
        <f>_xlfn.XLOOKUP($A5,'Cleaned - Hospitalisation Detai'!$A$2:$A$2344,'Cleaned - Hospitalisation Detai'!$H$2:$H$2344,0)</f>
        <v>tier - 3</v>
      </c>
      <c r="P5" s="19" t="str">
        <f>_xlfn.XLOOKUP($A5,'Cleaned - Hospitalisation Detai'!$A$2:$A$2344,'Cleaned - Hospitalisation Detai'!$I$2:$I$2344,0)</f>
        <v>R1024</v>
      </c>
      <c r="Q5" s="20">
        <f>_xlfn.XLOOKUP($A5,'Cleaned - Hospitalisation Detai'!$A$2:$A$2344,'Cleaned - Hospitalisation Detai'!$K$2:$K$2344,0)</f>
        <v>32</v>
      </c>
    </row>
    <row r="6" spans="1:17" ht="15.6" x14ac:dyDescent="0.3">
      <c r="A6" s="10" t="s">
        <v>2368</v>
      </c>
      <c r="B6" s="11" t="str">
        <f>_xlfn.XLOOKUP(A6,'Cleaned - Customer Names '!$A$2:$A$2336,'Cleaned - Customer Names '!$C$2:$C$2336,0)</f>
        <v>Kristyn</v>
      </c>
      <c r="C6" s="11">
        <f>_xlfn.XLOOKUP($A6,'Cleaned - Medical Examinations'!$A$2:$A$2336,'Cleaned - Medical Examinations'!$B$2:$B$2336,0)</f>
        <v>35.53</v>
      </c>
      <c r="D6" s="11">
        <f>_xlfn.XLOOKUP($A6,'Cleaned - Medical Examinations'!$A$2:$A$2336,'Cleaned - Medical Examinations'!$C$2:$C$2336,0)</f>
        <v>5.45</v>
      </c>
      <c r="E6" s="11" t="str">
        <f>_xlfn.XLOOKUP($A6,'Cleaned - Medical Examinations'!$A$2:$A$2336,'Cleaned - Medical Examinations'!$D$2:$D$2336,0)</f>
        <v>No</v>
      </c>
      <c r="F6" s="11" t="str">
        <f>_xlfn.XLOOKUP($A6,'Cleaned - Medical Examinations'!$A$2:$A$2336,'Cleaned - Medical Examinations'!$E$2:$E$2336,0)</f>
        <v>No</v>
      </c>
      <c r="G6" s="11" t="str">
        <f>_xlfn.XLOOKUP($A6,'Cleaned - Medical Examinations'!$A$2:$A$2336,'Cleaned - Medical Examinations'!$F$2:$F$2336,0)</f>
        <v>No</v>
      </c>
      <c r="H6" s="11">
        <f>_xlfn.XLOOKUP($A6,'Cleaned - Medical Examinations'!$A$2:$A$2336,'Cleaned - Medical Examinations'!$G$2:$G$2336,0)</f>
        <v>0</v>
      </c>
      <c r="I6" s="11" t="str">
        <f>_xlfn.XLOOKUP($A6,'Cleaned - Medical Examinations'!$A$2:$A$2336,'Cleaned - Medical Examinations'!$H$2:$H$2336,0)</f>
        <v>Yes</v>
      </c>
      <c r="J6" s="11" t="str">
        <f>_xlfn.XLOOKUP($A6,'Cleaned - Medical Examinations'!$A$2:$A$2336,'Cleaned - Medical Examinations'!$I$2:$I$2336,0)</f>
        <v>Obesity</v>
      </c>
      <c r="K6" s="11" t="str">
        <f t="shared" si="0"/>
        <v>Non-Diabetic</v>
      </c>
      <c r="L6" s="14">
        <f>_xlfn.XLOOKUP($A6,'Cleaned - Hospitalisation Detai'!$A$2:$A$2344,'Cleaned - Hospitalisation Detai'!$J$2:$J$2344,0)</f>
        <v>32678</v>
      </c>
      <c r="M6" s="19">
        <f>_xlfn.XLOOKUP($A6,'Cleaned - Hospitalisation Detai'!$A$2:$A$2344,'Cleaned - Hospitalisation Detai'!$F$2:$F$2344,0)</f>
        <v>55135.4</v>
      </c>
      <c r="N6" s="19" t="str">
        <f>_xlfn.XLOOKUP($A6,'Cleaned - Hospitalisation Detai'!$A$2:$A$2344,'Cleaned - Hospitalisation Detai'!$G$2:$G$2344,0)</f>
        <v>tier - 1</v>
      </c>
      <c r="O6" s="19" t="str">
        <f>_xlfn.XLOOKUP($A6,'Cleaned - Hospitalisation Detai'!$A$2:$A$2344,'Cleaned - Hospitalisation Detai'!$H$2:$H$2344,0)</f>
        <v>tier - 2</v>
      </c>
      <c r="P6" s="19" t="str">
        <f>_xlfn.XLOOKUP($A6,'Cleaned - Hospitalisation Detai'!$A$2:$A$2344,'Cleaned - Hospitalisation Detai'!$I$2:$I$2344,0)</f>
        <v>R1012</v>
      </c>
      <c r="Q6" s="20">
        <f>_xlfn.XLOOKUP($A6,'Cleaned - Hospitalisation Detai'!$A$2:$A$2344,'Cleaned - Hospitalisation Detai'!$K$2:$K$2344,0)</f>
        <v>33</v>
      </c>
    </row>
    <row r="7" spans="1:17" ht="15.6" x14ac:dyDescent="0.3">
      <c r="A7" s="10" t="s">
        <v>2367</v>
      </c>
      <c r="B7" s="11" t="str">
        <f>_xlfn.XLOOKUP(A7,'Cleaned - Customer Names '!$A$2:$A$2336,'Cleaned - Customer Names '!$C$2:$C$2336,0)</f>
        <v>Russell B.</v>
      </c>
      <c r="C7" s="11">
        <f>_xlfn.XLOOKUP($A7,'Cleaned - Medical Examinations'!$A$2:$A$2336,'Cleaned - Medical Examinations'!$B$2:$B$2336,0)</f>
        <v>32.799999999999997</v>
      </c>
      <c r="D7" s="11">
        <f>_xlfn.XLOOKUP($A7,'Cleaned - Medical Examinations'!$A$2:$A$2336,'Cleaned - Medical Examinations'!$C$2:$C$2336,0)</f>
        <v>6.59</v>
      </c>
      <c r="E7" s="11" t="str">
        <f>_xlfn.XLOOKUP($A7,'Cleaned - Medical Examinations'!$A$2:$A$2336,'Cleaned - Medical Examinations'!$D$2:$D$2336,0)</f>
        <v>No</v>
      </c>
      <c r="F7" s="11" t="str">
        <f>_xlfn.XLOOKUP($A7,'Cleaned - Medical Examinations'!$A$2:$A$2336,'Cleaned - Medical Examinations'!$E$2:$E$2336,0)</f>
        <v>No</v>
      </c>
      <c r="G7" s="11" t="str">
        <f>_xlfn.XLOOKUP($A7,'Cleaned - Medical Examinations'!$A$2:$A$2336,'Cleaned - Medical Examinations'!$F$2:$F$2336,0)</f>
        <v>No</v>
      </c>
      <c r="H7" s="11">
        <f>_xlfn.XLOOKUP($A7,'Cleaned - Medical Examinations'!$A$2:$A$2336,'Cleaned - Medical Examinations'!$G$2:$G$2336,0)</f>
        <v>0</v>
      </c>
      <c r="I7" s="11" t="str">
        <f>_xlfn.XLOOKUP($A7,'Cleaned - Medical Examinations'!$A$2:$A$2336,'Cleaned - Medical Examinations'!$H$2:$H$2336,0)</f>
        <v>Yes</v>
      </c>
      <c r="J7" s="11" t="str">
        <f>_xlfn.XLOOKUP($A7,'Cleaned - Medical Examinations'!$A$2:$A$2336,'Cleaned - Medical Examinations'!$I$2:$I$2336,0)</f>
        <v>Obesity</v>
      </c>
      <c r="K7" s="11" t="str">
        <f t="shared" si="0"/>
        <v>Diabetic</v>
      </c>
      <c r="L7" s="14">
        <f>_xlfn.XLOOKUP($A7,'Cleaned - Hospitalisation Detai'!$A$2:$A$2344,'Cleaned - Hospitalisation Detai'!$J$2:$J$2344,0)</f>
        <v>22862</v>
      </c>
      <c r="M7" s="19">
        <f>_xlfn.XLOOKUP($A7,'Cleaned - Hospitalisation Detai'!$A$2:$A$2344,'Cleaned - Hospitalisation Detai'!$F$2:$F$2344,0)</f>
        <v>52590.83</v>
      </c>
      <c r="N7" s="19" t="str">
        <f>_xlfn.XLOOKUP($A7,'Cleaned - Hospitalisation Detai'!$A$2:$A$2344,'Cleaned - Hospitalisation Detai'!$G$2:$G$2344,0)</f>
        <v>tier - 1</v>
      </c>
      <c r="O7" s="19" t="str">
        <f>_xlfn.XLOOKUP($A7,'Cleaned - Hospitalisation Detai'!$A$2:$A$2344,'Cleaned - Hospitalisation Detai'!$H$2:$H$2344,0)</f>
        <v>tier - 3</v>
      </c>
      <c r="P7" s="19" t="str">
        <f>_xlfn.XLOOKUP($A7,'Cleaned - Hospitalisation Detai'!$A$2:$A$2344,'Cleaned - Hospitalisation Detai'!$I$2:$I$2344,0)</f>
        <v>R1011</v>
      </c>
      <c r="Q7" s="20">
        <f>_xlfn.XLOOKUP($A7,'Cleaned - Hospitalisation Detai'!$A$2:$A$2344,'Cleaned - Hospitalisation Detai'!$K$2:$K$2344,0)</f>
        <v>60</v>
      </c>
    </row>
    <row r="8" spans="1:17" ht="15.6" x14ac:dyDescent="0.3">
      <c r="A8" s="10" t="s">
        <v>2366</v>
      </c>
      <c r="B8" s="11" t="str">
        <f>_xlfn.XLOOKUP(A8,'Cleaned - Customer Names '!$A$2:$A$2336,'Cleaned - Customer Names '!$C$2:$C$2336,0)</f>
        <v>Scott</v>
      </c>
      <c r="C8" s="11">
        <f>_xlfn.XLOOKUP($A8,'Cleaned - Medical Examinations'!$A$2:$A$2336,'Cleaned - Medical Examinations'!$B$2:$B$2336,0)</f>
        <v>36.4</v>
      </c>
      <c r="D8" s="11">
        <f>_xlfn.XLOOKUP($A8,'Cleaned - Medical Examinations'!$A$2:$A$2336,'Cleaned - Medical Examinations'!$C$2:$C$2336,0)</f>
        <v>6.07</v>
      </c>
      <c r="E8" s="11" t="str">
        <f>_xlfn.XLOOKUP($A8,'Cleaned - Medical Examinations'!$A$2:$A$2336,'Cleaned - Medical Examinations'!$D$2:$D$2336,0)</f>
        <v>No</v>
      </c>
      <c r="F8" s="11" t="str">
        <f>_xlfn.XLOOKUP($A8,'Cleaned - Medical Examinations'!$A$2:$A$2336,'Cleaned - Medical Examinations'!$E$2:$E$2336,0)</f>
        <v>No</v>
      </c>
      <c r="G8" s="11" t="str">
        <f>_xlfn.XLOOKUP($A8,'Cleaned - Medical Examinations'!$A$2:$A$2336,'Cleaned - Medical Examinations'!$F$2:$F$2336,0)</f>
        <v>No</v>
      </c>
      <c r="H8" s="11">
        <f>_xlfn.XLOOKUP($A8,'Cleaned - Medical Examinations'!$A$2:$A$2336,'Cleaned - Medical Examinations'!$G$2:$G$2336,0)</f>
        <v>0</v>
      </c>
      <c r="I8" s="11" t="str">
        <f>_xlfn.XLOOKUP($A8,'Cleaned - Medical Examinations'!$A$2:$A$2336,'Cleaned - Medical Examinations'!$H$2:$H$2336,0)</f>
        <v>Yes</v>
      </c>
      <c r="J8" s="11" t="str">
        <f>_xlfn.XLOOKUP($A8,'Cleaned - Medical Examinations'!$A$2:$A$2336,'Cleaned - Medical Examinations'!$I$2:$I$2336,0)</f>
        <v>Obesity</v>
      </c>
      <c r="K8" s="11" t="str">
        <f t="shared" si="0"/>
        <v>Non-Diabetic</v>
      </c>
      <c r="L8" s="14">
        <f>_xlfn.XLOOKUP($A8,'Cleaned - Hospitalisation Detai'!$A$2:$A$2344,'Cleaned - Hospitalisation Detai'!$J$2:$J$2344,0)</f>
        <v>34634</v>
      </c>
      <c r="M8" s="19">
        <f>_xlfn.XLOOKUP($A8,'Cleaned - Hospitalisation Detai'!$A$2:$A$2344,'Cleaned - Hospitalisation Detai'!$F$2:$F$2344,0)</f>
        <v>51194.559999999998</v>
      </c>
      <c r="N8" s="19" t="str">
        <f>_xlfn.XLOOKUP($A8,'Cleaned - Hospitalisation Detai'!$A$2:$A$2344,'Cleaned - Hospitalisation Detai'!$G$2:$G$2344,0)</f>
        <v>tier - 1</v>
      </c>
      <c r="O8" s="19" t="str">
        <f>_xlfn.XLOOKUP($A8,'Cleaned - Hospitalisation Detai'!$A$2:$A$2344,'Cleaned - Hospitalisation Detai'!$H$2:$H$2344,0)</f>
        <v>tier - 3</v>
      </c>
      <c r="P8" s="19" t="str">
        <f>_xlfn.XLOOKUP($A8,'Cleaned - Hospitalisation Detai'!$A$2:$A$2344,'Cleaned - Hospitalisation Detai'!$I$2:$I$2344,0)</f>
        <v>R1011</v>
      </c>
      <c r="Q8" s="20">
        <f>_xlfn.XLOOKUP($A8,'Cleaned - Hospitalisation Detai'!$A$2:$A$2344,'Cleaned - Hospitalisation Detai'!$K$2:$K$2344,0)</f>
        <v>28</v>
      </c>
    </row>
    <row r="9" spans="1:17" ht="15.6" x14ac:dyDescent="0.3">
      <c r="A9" s="10" t="s">
        <v>2365</v>
      </c>
      <c r="B9" s="11" t="str">
        <f>_xlfn.XLOOKUP(A9,'Cleaned - Customer Names '!$A$2:$A$2336,'Cleaned - Customer Names '!$C$2:$C$2336,0)</f>
        <v>Stephen</v>
      </c>
      <c r="C9" s="11">
        <f>_xlfn.XLOOKUP($A9,'Cleaned - Medical Examinations'!$A$2:$A$2336,'Cleaned - Medical Examinations'!$B$2:$B$2336,0)</f>
        <v>36.96</v>
      </c>
      <c r="D9" s="11">
        <f>_xlfn.XLOOKUP($A9,'Cleaned - Medical Examinations'!$A$2:$A$2336,'Cleaned - Medical Examinations'!$C$2:$C$2336,0)</f>
        <v>7.93</v>
      </c>
      <c r="E9" s="11" t="str">
        <f>_xlfn.XLOOKUP($A9,'Cleaned - Medical Examinations'!$A$2:$A$2336,'Cleaned - Medical Examinations'!$D$2:$D$2336,0)</f>
        <v>No</v>
      </c>
      <c r="F9" s="11" t="str">
        <f>_xlfn.XLOOKUP($A9,'Cleaned - Medical Examinations'!$A$2:$A$2336,'Cleaned - Medical Examinations'!$E$2:$E$2336,0)</f>
        <v>No</v>
      </c>
      <c r="G9" s="11" t="str">
        <f>_xlfn.XLOOKUP($A9,'Cleaned - Medical Examinations'!$A$2:$A$2336,'Cleaned - Medical Examinations'!$F$2:$F$2336,0)</f>
        <v>No</v>
      </c>
      <c r="H9" s="11">
        <f>_xlfn.XLOOKUP($A9,'Cleaned - Medical Examinations'!$A$2:$A$2336,'Cleaned - Medical Examinations'!$G$2:$G$2336,0)</f>
        <v>3</v>
      </c>
      <c r="I9" s="11" t="str">
        <f>_xlfn.XLOOKUP($A9,'Cleaned - Medical Examinations'!$A$2:$A$2336,'Cleaned - Medical Examinations'!$H$2:$H$2336,0)</f>
        <v>Yes</v>
      </c>
      <c r="J9" s="11" t="str">
        <f>_xlfn.XLOOKUP($A9,'Cleaned - Medical Examinations'!$A$2:$A$2336,'Cleaned - Medical Examinations'!$I$2:$I$2336,0)</f>
        <v>Obesity</v>
      </c>
      <c r="K9" s="11" t="str">
        <f t="shared" si="0"/>
        <v>Diabetic</v>
      </c>
      <c r="L9" s="14">
        <f>_xlfn.XLOOKUP($A9,'Cleaned - Hospitalisation Detai'!$A$2:$A$2344,'Cleaned - Hospitalisation Detai'!$J$2:$J$2344,0)</f>
        <v>21363</v>
      </c>
      <c r="M9" s="19">
        <f>_xlfn.XLOOKUP($A9,'Cleaned - Hospitalisation Detai'!$A$2:$A$2344,'Cleaned - Hospitalisation Detai'!$F$2:$F$2344,0)</f>
        <v>49577.66</v>
      </c>
      <c r="N9" s="19" t="str">
        <f>_xlfn.XLOOKUP($A9,'Cleaned - Hospitalisation Detai'!$A$2:$A$2344,'Cleaned - Hospitalisation Detai'!$G$2:$G$2344,0)</f>
        <v>tier - 2</v>
      </c>
      <c r="O9" s="19" t="str">
        <f>_xlfn.XLOOKUP($A9,'Cleaned - Hospitalisation Detai'!$A$2:$A$2344,'Cleaned - Hospitalisation Detai'!$H$2:$H$2344,0)</f>
        <v>tier - 2</v>
      </c>
      <c r="P9" s="19" t="str">
        <f>_xlfn.XLOOKUP($A9,'Cleaned - Hospitalisation Detai'!$A$2:$A$2344,'Cleaned - Hospitalisation Detai'!$I$2:$I$2344,0)</f>
        <v>R1013</v>
      </c>
      <c r="Q9" s="20">
        <f>_xlfn.XLOOKUP($A9,'Cleaned - Hospitalisation Detai'!$A$2:$A$2344,'Cleaned - Hospitalisation Detai'!$K$2:$K$2344,0)</f>
        <v>64</v>
      </c>
    </row>
    <row r="10" spans="1:17" ht="15.6" x14ac:dyDescent="0.3">
      <c r="A10" s="10" t="s">
        <v>2364</v>
      </c>
      <c r="B10" s="11" t="str">
        <f>_xlfn.XLOOKUP(A10,'Cleaned - Customer Names '!$A$2:$A$2336,'Cleaned - Customer Names '!$C$2:$C$2336,0)</f>
        <v>Patrick R.</v>
      </c>
      <c r="C10" s="11">
        <f>_xlfn.XLOOKUP($A10,'Cleaned - Medical Examinations'!$A$2:$A$2336,'Cleaned - Medical Examinations'!$B$2:$B$2336,0)</f>
        <v>41.14</v>
      </c>
      <c r="D10" s="11">
        <f>_xlfn.XLOOKUP($A10,'Cleaned - Medical Examinations'!$A$2:$A$2336,'Cleaned - Medical Examinations'!$C$2:$C$2336,0)</f>
        <v>9.58</v>
      </c>
      <c r="E10" s="11" t="str">
        <f>_xlfn.XLOOKUP($A10,'Cleaned - Medical Examinations'!$A$2:$A$2336,'Cleaned - Medical Examinations'!$D$2:$D$2336,0)</f>
        <v>Yes</v>
      </c>
      <c r="F10" s="11" t="str">
        <f>_xlfn.XLOOKUP($A10,'Cleaned - Medical Examinations'!$A$2:$A$2336,'Cleaned - Medical Examinations'!$E$2:$E$2336,0)</f>
        <v>No</v>
      </c>
      <c r="G10" s="11" t="str">
        <f>_xlfn.XLOOKUP($A10,'Cleaned - Medical Examinations'!$A$2:$A$2336,'Cleaned - Medical Examinations'!$F$2:$F$2336,0)</f>
        <v>Yes</v>
      </c>
      <c r="H10" s="11">
        <f>_xlfn.XLOOKUP($A10,'Cleaned - Medical Examinations'!$A$2:$A$2336,'Cleaned - Medical Examinations'!$G$2:$G$2336,0)</f>
        <v>1</v>
      </c>
      <c r="I10" s="11" t="str">
        <f>_xlfn.XLOOKUP($A10,'Cleaned - Medical Examinations'!$A$2:$A$2336,'Cleaned - Medical Examinations'!$H$2:$H$2336,0)</f>
        <v>Yes</v>
      </c>
      <c r="J10" s="11" t="str">
        <f>_xlfn.XLOOKUP($A10,'Cleaned - Medical Examinations'!$A$2:$A$2336,'Cleaned - Medical Examinations'!$I$2:$I$2336,0)</f>
        <v>Obesity</v>
      </c>
      <c r="K10" s="11" t="str">
        <f t="shared" si="0"/>
        <v>Diabetic</v>
      </c>
      <c r="L10" s="14">
        <f>_xlfn.XLOOKUP($A10,'Cleaned - Hospitalisation Detai'!$A$2:$A$2344,'Cleaned - Hospitalisation Detai'!$J$2:$J$2344,0)</f>
        <v>23258</v>
      </c>
      <c r="M10" s="19">
        <f>_xlfn.XLOOKUP($A10,'Cleaned - Hospitalisation Detai'!$A$2:$A$2344,'Cleaned - Hospitalisation Detai'!$F$2:$F$2344,0)</f>
        <v>48970.25</v>
      </c>
      <c r="N10" s="19" t="str">
        <f>_xlfn.XLOOKUP($A10,'Cleaned - Hospitalisation Detai'!$A$2:$A$2344,'Cleaned - Hospitalisation Detai'!$G$2:$G$2344,0)</f>
        <v>tier - 1</v>
      </c>
      <c r="O10" s="19" t="str">
        <f>_xlfn.XLOOKUP($A10,'Cleaned - Hospitalisation Detai'!$A$2:$A$2344,'Cleaned - Hospitalisation Detai'!$H$2:$H$2344,0)</f>
        <v>tier - 2</v>
      </c>
      <c r="P10" s="19" t="str">
        <f>_xlfn.XLOOKUP($A10,'Cleaned - Hospitalisation Detai'!$A$2:$A$2344,'Cleaned - Hospitalisation Detai'!$I$2:$I$2344,0)</f>
        <v>R1013</v>
      </c>
      <c r="Q10" s="20">
        <f>_xlfn.XLOOKUP($A10,'Cleaned - Hospitalisation Detai'!$A$2:$A$2344,'Cleaned - Hospitalisation Detai'!$K$2:$K$2344,0)</f>
        <v>59</v>
      </c>
    </row>
    <row r="11" spans="1:17" ht="15.6" x14ac:dyDescent="0.3">
      <c r="A11" s="10" t="s">
        <v>2363</v>
      </c>
      <c r="B11" s="11" t="str">
        <f>_xlfn.XLOOKUP(A11,'Cleaned - Customer Names '!$A$2:$A$2336,'Cleaned - Customer Names '!$C$2:$C$2336,0)</f>
        <v>Brooke N.</v>
      </c>
      <c r="C11" s="11">
        <f>_xlfn.XLOOKUP($A11,'Cleaned - Medical Examinations'!$A$2:$A$2336,'Cleaned - Medical Examinations'!$B$2:$B$2336,0)</f>
        <v>38.06</v>
      </c>
      <c r="D11" s="11">
        <f>_xlfn.XLOOKUP($A11,'Cleaned - Medical Examinations'!$A$2:$A$2336,'Cleaned - Medical Examinations'!$C$2:$C$2336,0)</f>
        <v>10.79</v>
      </c>
      <c r="E11" s="11" t="str">
        <f>_xlfn.XLOOKUP($A11,'Cleaned - Medical Examinations'!$A$2:$A$2336,'Cleaned - Medical Examinations'!$D$2:$D$2336,0)</f>
        <v>No</v>
      </c>
      <c r="F11" s="11" t="str">
        <f>_xlfn.XLOOKUP($A11,'Cleaned - Medical Examinations'!$A$2:$A$2336,'Cleaned - Medical Examinations'!$E$2:$E$2336,0)</f>
        <v>No</v>
      </c>
      <c r="G11" s="11" t="str">
        <f>_xlfn.XLOOKUP($A11,'Cleaned - Medical Examinations'!$A$2:$A$2336,'Cleaned - Medical Examinations'!$F$2:$F$2336,0)</f>
        <v>No</v>
      </c>
      <c r="H11" s="11">
        <f>_xlfn.XLOOKUP($A11,'Cleaned - Medical Examinations'!$A$2:$A$2336,'Cleaned - Medical Examinations'!$G$2:$G$2336,0)</f>
        <v>0</v>
      </c>
      <c r="I11" s="11" t="str">
        <f>_xlfn.XLOOKUP($A11,'Cleaned - Medical Examinations'!$A$2:$A$2336,'Cleaned - Medical Examinations'!$H$2:$H$2336,0)</f>
        <v>Yes</v>
      </c>
      <c r="J11" s="11" t="str">
        <f>_xlfn.XLOOKUP($A11,'Cleaned - Medical Examinations'!$A$2:$A$2336,'Cleaned - Medical Examinations'!$I$2:$I$2336,0)</f>
        <v>Obesity</v>
      </c>
      <c r="K11" s="11" t="str">
        <f t="shared" si="0"/>
        <v>Diabetic</v>
      </c>
      <c r="L11" s="14">
        <f>_xlfn.XLOOKUP($A11,'Cleaned - Hospitalisation Detai'!$A$2:$A$2344,'Cleaned - Hospitalisation Detai'!$J$2:$J$2344,0)</f>
        <v>28853</v>
      </c>
      <c r="M11" s="19">
        <f>_xlfn.XLOOKUP($A11,'Cleaned - Hospitalisation Detai'!$A$2:$A$2344,'Cleaned - Hospitalisation Detai'!$F$2:$F$2344,0)</f>
        <v>48885.14</v>
      </c>
      <c r="N11" s="19" t="str">
        <f>_xlfn.XLOOKUP($A11,'Cleaned - Hospitalisation Detai'!$A$2:$A$2344,'Cleaned - Hospitalisation Detai'!$G$2:$G$2344,0)</f>
        <v>tier - 1</v>
      </c>
      <c r="O11" s="19" t="str">
        <f>_xlfn.XLOOKUP($A11,'Cleaned - Hospitalisation Detai'!$A$2:$A$2344,'Cleaned - Hospitalisation Detai'!$H$2:$H$2344,0)</f>
        <v>tier - 2</v>
      </c>
      <c r="P11" s="19" t="str">
        <f>_xlfn.XLOOKUP($A11,'Cleaned - Hospitalisation Detai'!$A$2:$A$2344,'Cleaned - Hospitalisation Detai'!$I$2:$I$2344,0)</f>
        <v>R1013</v>
      </c>
      <c r="Q11" s="20">
        <f>_xlfn.XLOOKUP($A11,'Cleaned - Hospitalisation Detai'!$A$2:$A$2344,'Cleaned - Hospitalisation Detai'!$K$2:$K$2344,0)</f>
        <v>44</v>
      </c>
    </row>
    <row r="12" spans="1:17" ht="15.6" x14ac:dyDescent="0.3">
      <c r="A12" s="10" t="s">
        <v>2362</v>
      </c>
      <c r="B12" s="11" t="str">
        <f>_xlfn.XLOOKUP(A12,'Cleaned - Customer Names '!$A$2:$A$2336,'Cleaned - Customer Names '!$C$2:$C$2336,0)</f>
        <v>Paola Andrea</v>
      </c>
      <c r="C12" s="11">
        <f>_xlfn.XLOOKUP($A12,'Cleaned - Medical Examinations'!$A$2:$A$2336,'Cleaned - Medical Examinations'!$B$2:$B$2336,0)</f>
        <v>37.700000000000003</v>
      </c>
      <c r="D12" s="11">
        <f>_xlfn.XLOOKUP($A12,'Cleaned - Medical Examinations'!$A$2:$A$2336,'Cleaned - Medical Examinations'!$C$2:$C$2336,0)</f>
        <v>5.96</v>
      </c>
      <c r="E12" s="11" t="str">
        <f>_xlfn.XLOOKUP($A12,'Cleaned - Medical Examinations'!$A$2:$A$2336,'Cleaned - Medical Examinations'!$D$2:$D$2336,0)</f>
        <v>Yes</v>
      </c>
      <c r="F12" s="11" t="str">
        <f>_xlfn.XLOOKUP($A12,'Cleaned - Medical Examinations'!$A$2:$A$2336,'Cleaned - Medical Examinations'!$E$2:$E$2336,0)</f>
        <v>No</v>
      </c>
      <c r="G12" s="11" t="str">
        <f>_xlfn.XLOOKUP($A12,'Cleaned - Medical Examinations'!$A$2:$A$2336,'Cleaned - Medical Examinations'!$F$2:$F$2336,0)</f>
        <v>No</v>
      </c>
      <c r="H12" s="11">
        <f>_xlfn.XLOOKUP($A12,'Cleaned - Medical Examinations'!$A$2:$A$2336,'Cleaned - Medical Examinations'!$G$2:$G$2336,0)</f>
        <v>2</v>
      </c>
      <c r="I12" s="11" t="str">
        <f>_xlfn.XLOOKUP($A12,'Cleaned - Medical Examinations'!$A$2:$A$2336,'Cleaned - Medical Examinations'!$H$2:$H$2336,0)</f>
        <v>Yes</v>
      </c>
      <c r="J12" s="11" t="str">
        <f>_xlfn.XLOOKUP($A12,'Cleaned - Medical Examinations'!$A$2:$A$2336,'Cleaned - Medical Examinations'!$I$2:$I$2336,0)</f>
        <v>Obesity</v>
      </c>
      <c r="K12" s="11" t="str">
        <f t="shared" si="0"/>
        <v>Non-Diabetic</v>
      </c>
      <c r="L12" s="14">
        <f>_xlfn.XLOOKUP($A12,'Cleaned - Hospitalisation Detai'!$A$2:$A$2344,'Cleaned - Hospitalisation Detai'!$J$2:$J$2344,0)</f>
        <v>21753</v>
      </c>
      <c r="M12" s="19">
        <f>_xlfn.XLOOKUP($A12,'Cleaned - Hospitalisation Detai'!$A$2:$A$2344,'Cleaned - Hospitalisation Detai'!$F$2:$F$2344,0)</f>
        <v>48824.45</v>
      </c>
      <c r="N12" s="19" t="str">
        <f>_xlfn.XLOOKUP($A12,'Cleaned - Hospitalisation Detai'!$A$2:$A$2344,'Cleaned - Hospitalisation Detai'!$G$2:$G$2344,0)</f>
        <v>tier - 2</v>
      </c>
      <c r="O12" s="19" t="str">
        <f>_xlfn.XLOOKUP($A12,'Cleaned - Hospitalisation Detai'!$A$2:$A$2344,'Cleaned - Hospitalisation Detai'!$H$2:$H$2344,0)</f>
        <v>tier - 1</v>
      </c>
      <c r="P12" s="19" t="str">
        <f>_xlfn.XLOOKUP($A12,'Cleaned - Hospitalisation Detai'!$A$2:$A$2344,'Cleaned - Hospitalisation Detai'!$I$2:$I$2344,0)</f>
        <v>R1011</v>
      </c>
      <c r="Q12" s="20">
        <f>_xlfn.XLOOKUP($A12,'Cleaned - Hospitalisation Detai'!$A$2:$A$2344,'Cleaned - Hospitalisation Detai'!$K$2:$K$2344,0)</f>
        <v>63</v>
      </c>
    </row>
    <row r="13" spans="1:17" ht="15.6" x14ac:dyDescent="0.3">
      <c r="A13" s="10" t="s">
        <v>2361</v>
      </c>
      <c r="B13" s="11" t="str">
        <f>_xlfn.XLOOKUP(A13,'Cleaned - Customer Names '!$A$2:$A$2336,'Cleaned - Customer Names '!$C$2:$C$2336,0)</f>
        <v>David</v>
      </c>
      <c r="C13" s="11">
        <f>_xlfn.XLOOKUP($A13,'Cleaned - Medical Examinations'!$A$2:$A$2336,'Cleaned - Medical Examinations'!$B$2:$B$2336,0)</f>
        <v>42.13</v>
      </c>
      <c r="D13" s="11">
        <f>_xlfn.XLOOKUP($A13,'Cleaned - Medical Examinations'!$A$2:$A$2336,'Cleaned - Medical Examinations'!$C$2:$C$2336,0)</f>
        <v>11.9</v>
      </c>
      <c r="E13" s="11" t="str">
        <f>_xlfn.XLOOKUP($A13,'Cleaned - Medical Examinations'!$A$2:$A$2336,'Cleaned - Medical Examinations'!$D$2:$D$2336,0)</f>
        <v>No</v>
      </c>
      <c r="F13" s="11" t="str">
        <f>_xlfn.XLOOKUP($A13,'Cleaned - Medical Examinations'!$A$2:$A$2336,'Cleaned - Medical Examinations'!$E$2:$E$2336,0)</f>
        <v>No</v>
      </c>
      <c r="G13" s="11" t="str">
        <f>_xlfn.XLOOKUP($A13,'Cleaned - Medical Examinations'!$A$2:$A$2336,'Cleaned - Medical Examinations'!$F$2:$F$2336,0)</f>
        <v>No</v>
      </c>
      <c r="H13" s="11">
        <f>_xlfn.XLOOKUP($A13,'Cleaned - Medical Examinations'!$A$2:$A$2336,'Cleaned - Medical Examinations'!$G$2:$G$2336,0)</f>
        <v>0</v>
      </c>
      <c r="I13" s="11" t="str">
        <f>_xlfn.XLOOKUP($A13,'Cleaned - Medical Examinations'!$A$2:$A$2336,'Cleaned - Medical Examinations'!$H$2:$H$2336,0)</f>
        <v>Yes</v>
      </c>
      <c r="J13" s="11" t="str">
        <f>_xlfn.XLOOKUP($A13,'Cleaned - Medical Examinations'!$A$2:$A$2336,'Cleaned - Medical Examinations'!$I$2:$I$2336,0)</f>
        <v>Obesity</v>
      </c>
      <c r="K13" s="11" t="str">
        <f t="shared" si="0"/>
        <v>Diabetic</v>
      </c>
      <c r="L13" s="14">
        <f>_xlfn.XLOOKUP($A13,'Cleaned - Hospitalisation Detai'!$A$2:$A$2344,'Cleaned - Hospitalisation Detai'!$J$2:$J$2344,0)</f>
        <v>24042</v>
      </c>
      <c r="M13" s="19">
        <f>_xlfn.XLOOKUP($A13,'Cleaned - Hospitalisation Detai'!$A$2:$A$2344,'Cleaned - Hospitalisation Detai'!$F$2:$F$2344,0)</f>
        <v>48675.519999999997</v>
      </c>
      <c r="N13" s="19" t="str">
        <f>_xlfn.XLOOKUP($A13,'Cleaned - Hospitalisation Detai'!$A$2:$A$2344,'Cleaned - Hospitalisation Detai'!$G$2:$G$2344,0)</f>
        <v>tier - 1</v>
      </c>
      <c r="O13" s="19" t="str">
        <f>_xlfn.XLOOKUP($A13,'Cleaned - Hospitalisation Detai'!$A$2:$A$2344,'Cleaned - Hospitalisation Detai'!$H$2:$H$2344,0)</f>
        <v>tier - 2</v>
      </c>
      <c r="P13" s="19" t="str">
        <f>_xlfn.XLOOKUP($A13,'Cleaned - Hospitalisation Detai'!$A$2:$A$2344,'Cleaned - Hospitalisation Detai'!$I$2:$I$2344,0)</f>
        <v>R1013</v>
      </c>
      <c r="Q13" s="20">
        <f>_xlfn.XLOOKUP($A13,'Cleaned - Hospitalisation Detai'!$A$2:$A$2344,'Cleaned - Hospitalisation Detai'!$K$2:$K$2344,0)</f>
        <v>57</v>
      </c>
    </row>
    <row r="14" spans="1:17" ht="15.6" x14ac:dyDescent="0.3">
      <c r="A14" s="10" t="s">
        <v>2360</v>
      </c>
      <c r="B14" s="11" t="str">
        <f>_xlfn.XLOOKUP(A14,'Cleaned - Customer Names '!$A$2:$A$2336,'Cleaned - Customer Names '!$C$2:$C$2336,0)</f>
        <v>Wade</v>
      </c>
      <c r="C14" s="11">
        <f>_xlfn.XLOOKUP($A14,'Cleaned - Medical Examinations'!$A$2:$A$2336,'Cleaned - Medical Examinations'!$B$2:$B$2336,0)</f>
        <v>40.92</v>
      </c>
      <c r="D14" s="11">
        <f>_xlfn.XLOOKUP($A14,'Cleaned - Medical Examinations'!$A$2:$A$2336,'Cleaned - Medical Examinations'!$C$2:$C$2336,0)</f>
        <v>8.41</v>
      </c>
      <c r="E14" s="11" t="str">
        <f>_xlfn.XLOOKUP($A14,'Cleaned - Medical Examinations'!$A$2:$A$2336,'Cleaned - Medical Examinations'!$D$2:$D$2336,0)</f>
        <v>No</v>
      </c>
      <c r="F14" s="11" t="str">
        <f>_xlfn.XLOOKUP($A14,'Cleaned - Medical Examinations'!$A$2:$A$2336,'Cleaned - Medical Examinations'!$E$2:$E$2336,0)</f>
        <v>No</v>
      </c>
      <c r="G14" s="11" t="str">
        <f>_xlfn.XLOOKUP($A14,'Cleaned - Medical Examinations'!$A$2:$A$2336,'Cleaned - Medical Examinations'!$F$2:$F$2336,0)</f>
        <v>No</v>
      </c>
      <c r="H14" s="11">
        <f>_xlfn.XLOOKUP($A14,'Cleaned - Medical Examinations'!$A$2:$A$2336,'Cleaned - Medical Examinations'!$G$2:$G$2336,0)</f>
        <v>0</v>
      </c>
      <c r="I14" s="11" t="str">
        <f>_xlfn.XLOOKUP($A14,'Cleaned - Medical Examinations'!$A$2:$A$2336,'Cleaned - Medical Examinations'!$H$2:$H$2336,0)</f>
        <v>Yes</v>
      </c>
      <c r="J14" s="11" t="str">
        <f>_xlfn.XLOOKUP($A14,'Cleaned - Medical Examinations'!$A$2:$A$2336,'Cleaned - Medical Examinations'!$I$2:$I$2336,0)</f>
        <v>Obesity</v>
      </c>
      <c r="K14" s="11" t="str">
        <f t="shared" si="0"/>
        <v>Diabetic</v>
      </c>
      <c r="L14" s="14">
        <f>_xlfn.XLOOKUP($A14,'Cleaned - Hospitalisation Detai'!$A$2:$A$2344,'Cleaned - Hospitalisation Detai'!$J$2:$J$2344,0)</f>
        <v>22930</v>
      </c>
      <c r="M14" s="19">
        <f>_xlfn.XLOOKUP($A14,'Cleaned - Hospitalisation Detai'!$A$2:$A$2344,'Cleaned - Hospitalisation Detai'!$F$2:$F$2344,0)</f>
        <v>48673.56</v>
      </c>
      <c r="N14" s="19" t="str">
        <f>_xlfn.XLOOKUP($A14,'Cleaned - Hospitalisation Detai'!$A$2:$A$2344,'Cleaned - Hospitalisation Detai'!$G$2:$G$2344,0)</f>
        <v>tier - 1</v>
      </c>
      <c r="O14" s="19" t="str">
        <f>_xlfn.XLOOKUP($A14,'Cleaned - Hospitalisation Detai'!$A$2:$A$2344,'Cleaned - Hospitalisation Detai'!$H$2:$H$2344,0)</f>
        <v>tier - 2</v>
      </c>
      <c r="P14" s="19" t="str">
        <f>_xlfn.XLOOKUP($A14,'Cleaned - Hospitalisation Detai'!$A$2:$A$2344,'Cleaned - Hospitalisation Detai'!$I$2:$I$2344,0)</f>
        <v>R1013</v>
      </c>
      <c r="Q14" s="20">
        <f>_xlfn.XLOOKUP($A14,'Cleaned - Hospitalisation Detai'!$A$2:$A$2344,'Cleaned - Hospitalisation Detai'!$K$2:$K$2344,0)</f>
        <v>60</v>
      </c>
    </row>
    <row r="15" spans="1:17" ht="15.6" x14ac:dyDescent="0.3">
      <c r="A15" s="10" t="s">
        <v>2359</v>
      </c>
      <c r="B15" s="11" t="str">
        <f>_xlfn.XLOOKUP(A15,'Cleaned - Customer Names '!$A$2:$A$2336,'Cleaned - Customer Names '!$C$2:$C$2336,0)</f>
        <v>Franklin</v>
      </c>
      <c r="C15" s="11">
        <f>_xlfn.XLOOKUP($A15,'Cleaned - Medical Examinations'!$A$2:$A$2336,'Cleaned - Medical Examinations'!$B$2:$B$2336,0)</f>
        <v>40.564999999999998</v>
      </c>
      <c r="D15" s="11">
        <f>_xlfn.XLOOKUP($A15,'Cleaned - Medical Examinations'!$A$2:$A$2336,'Cleaned - Medical Examinations'!$C$2:$C$2336,0)</f>
        <v>7.02</v>
      </c>
      <c r="E15" s="11" t="str">
        <f>_xlfn.XLOOKUP($A15,'Cleaned - Medical Examinations'!$A$2:$A$2336,'Cleaned - Medical Examinations'!$D$2:$D$2336,0)</f>
        <v>No</v>
      </c>
      <c r="F15" s="11" t="str">
        <f>_xlfn.XLOOKUP($A15,'Cleaned - Medical Examinations'!$A$2:$A$2336,'Cleaned - Medical Examinations'!$E$2:$E$2336,0)</f>
        <v>No</v>
      </c>
      <c r="G15" s="11" t="str">
        <f>_xlfn.XLOOKUP($A15,'Cleaned - Medical Examinations'!$A$2:$A$2336,'Cleaned - Medical Examinations'!$F$2:$F$2336,0)</f>
        <v>No</v>
      </c>
      <c r="H15" s="11">
        <f>_xlfn.XLOOKUP($A15,'Cleaned - Medical Examinations'!$A$2:$A$2336,'Cleaned - Medical Examinations'!$G$2:$G$2336,0)</f>
        <v>0</v>
      </c>
      <c r="I15" s="11" t="str">
        <f>_xlfn.XLOOKUP($A15,'Cleaned - Medical Examinations'!$A$2:$A$2336,'Cleaned - Medical Examinations'!$H$2:$H$2336,0)</f>
        <v>Yes</v>
      </c>
      <c r="J15" s="11" t="str">
        <f>_xlfn.XLOOKUP($A15,'Cleaned - Medical Examinations'!$A$2:$A$2336,'Cleaned - Medical Examinations'!$I$2:$I$2336,0)</f>
        <v>Obesity</v>
      </c>
      <c r="K15" s="11" t="str">
        <f t="shared" si="0"/>
        <v>Diabetic</v>
      </c>
      <c r="L15" s="14">
        <f>_xlfn.XLOOKUP($A15,'Cleaned - Hospitalisation Detai'!$A$2:$A$2344,'Cleaned - Hospitalisation Detai'!$J$2:$J$2344,0)</f>
        <v>25173</v>
      </c>
      <c r="M15" s="19">
        <f>_xlfn.XLOOKUP($A15,'Cleaned - Hospitalisation Detai'!$A$2:$A$2344,'Cleaned - Hospitalisation Detai'!$F$2:$F$2344,0)</f>
        <v>48549.18</v>
      </c>
      <c r="N15" s="19" t="str">
        <f>_xlfn.XLOOKUP($A15,'Cleaned - Hospitalisation Detai'!$A$2:$A$2344,'Cleaned - Hospitalisation Detai'!$G$2:$G$2344,0)</f>
        <v>tier - 1</v>
      </c>
      <c r="O15" s="19" t="str">
        <f>_xlfn.XLOOKUP($A15,'Cleaned - Hospitalisation Detai'!$A$2:$A$2344,'Cleaned - Hospitalisation Detai'!$H$2:$H$2344,0)</f>
        <v>tier - 3</v>
      </c>
      <c r="P15" s="19" t="str">
        <f>_xlfn.XLOOKUP($A15,'Cleaned - Hospitalisation Detai'!$A$2:$A$2344,'Cleaned - Hospitalisation Detai'!$I$2:$I$2344,0)</f>
        <v>R1016</v>
      </c>
      <c r="Q15" s="20">
        <f>_xlfn.XLOOKUP($A15,'Cleaned - Hospitalisation Detai'!$A$2:$A$2344,'Cleaned - Hospitalisation Detai'!$K$2:$K$2344,0)</f>
        <v>54</v>
      </c>
    </row>
    <row r="16" spans="1:17" ht="15.6" x14ac:dyDescent="0.3">
      <c r="A16" s="10" t="s">
        <v>2358</v>
      </c>
      <c r="B16" s="11" t="str">
        <f>_xlfn.XLOOKUP(A16,'Cleaned - Customer Names '!$A$2:$A$2336,'Cleaned - Customer Names '!$C$2:$C$2336,0)</f>
        <v>Leilani M.</v>
      </c>
      <c r="C16" s="11">
        <f>_xlfn.XLOOKUP($A16,'Cleaned - Medical Examinations'!$A$2:$A$2336,'Cleaned - Medical Examinations'!$B$2:$B$2336,0)</f>
        <v>36.384999999999998</v>
      </c>
      <c r="D16" s="11">
        <f>_xlfn.XLOOKUP($A16,'Cleaned - Medical Examinations'!$A$2:$A$2336,'Cleaned - Medical Examinations'!$C$2:$C$2336,0)</f>
        <v>7.59</v>
      </c>
      <c r="E16" s="11" t="str">
        <f>_xlfn.XLOOKUP($A16,'Cleaned - Medical Examinations'!$A$2:$A$2336,'Cleaned - Medical Examinations'!$D$2:$D$2336,0)</f>
        <v>Yes</v>
      </c>
      <c r="F16" s="11" t="str">
        <f>_xlfn.XLOOKUP($A16,'Cleaned - Medical Examinations'!$A$2:$A$2336,'Cleaned - Medical Examinations'!$E$2:$E$2336,0)</f>
        <v>No</v>
      </c>
      <c r="G16" s="11" t="str">
        <f>_xlfn.XLOOKUP($A16,'Cleaned - Medical Examinations'!$A$2:$A$2336,'Cleaned - Medical Examinations'!$F$2:$F$2336,0)</f>
        <v>No</v>
      </c>
      <c r="H16" s="11">
        <f>_xlfn.XLOOKUP($A16,'Cleaned - Medical Examinations'!$A$2:$A$2336,'Cleaned - Medical Examinations'!$G$2:$G$2336,0)</f>
        <v>2</v>
      </c>
      <c r="I16" s="11" t="str">
        <f>_xlfn.XLOOKUP($A16,'Cleaned - Medical Examinations'!$A$2:$A$2336,'Cleaned - Medical Examinations'!$H$2:$H$2336,0)</f>
        <v>Yes</v>
      </c>
      <c r="J16" s="11" t="str">
        <f>_xlfn.XLOOKUP($A16,'Cleaned - Medical Examinations'!$A$2:$A$2336,'Cleaned - Medical Examinations'!$I$2:$I$2336,0)</f>
        <v>Obesity</v>
      </c>
      <c r="K16" s="11" t="str">
        <f t="shared" si="0"/>
        <v>Diabetic</v>
      </c>
      <c r="L16" s="14">
        <f>_xlfn.XLOOKUP($A16,'Cleaned - Hospitalisation Detai'!$A$2:$A$2344,'Cleaned - Hospitalisation Detai'!$J$2:$J$2344,0)</f>
        <v>22636</v>
      </c>
      <c r="M16" s="19">
        <f>_xlfn.XLOOKUP($A16,'Cleaned - Hospitalisation Detai'!$A$2:$A$2344,'Cleaned - Hospitalisation Detai'!$F$2:$F$2344,0)</f>
        <v>48517.56</v>
      </c>
      <c r="N16" s="19" t="str">
        <f>_xlfn.XLOOKUP($A16,'Cleaned - Hospitalisation Detai'!$A$2:$A$2344,'Cleaned - Hospitalisation Detai'!$G$2:$G$2344,0)</f>
        <v>tier - 1</v>
      </c>
      <c r="O16" s="19" t="str">
        <f>_xlfn.XLOOKUP($A16,'Cleaned - Hospitalisation Detai'!$A$2:$A$2344,'Cleaned - Hospitalisation Detai'!$H$2:$H$2344,0)</f>
        <v>tier - 3</v>
      </c>
      <c r="P16" s="19" t="str">
        <f>_xlfn.XLOOKUP($A16,'Cleaned - Hospitalisation Detai'!$A$2:$A$2344,'Cleaned - Hospitalisation Detai'!$I$2:$I$2344,0)</f>
        <v>R1024</v>
      </c>
      <c r="Q16" s="20">
        <f>_xlfn.XLOOKUP($A16,'Cleaned - Hospitalisation Detai'!$A$2:$A$2344,'Cleaned - Hospitalisation Detai'!$K$2:$K$2344,0)</f>
        <v>61</v>
      </c>
    </row>
    <row r="17" spans="1:17" ht="15.6" x14ac:dyDescent="0.3">
      <c r="A17" s="10" t="s">
        <v>2357</v>
      </c>
      <c r="B17" s="11" t="str">
        <f>_xlfn.XLOOKUP(A17,'Cleaned - Customer Names '!$A$2:$A$2336,'Cleaned - Customer Names '!$C$2:$C$2336,0)</f>
        <v>Philippe</v>
      </c>
      <c r="C17" s="11">
        <f>_xlfn.XLOOKUP($A17,'Cleaned - Medical Examinations'!$A$2:$A$2336,'Cleaned - Medical Examinations'!$B$2:$B$2336,0)</f>
        <v>39.9</v>
      </c>
      <c r="D17" s="11">
        <f>_xlfn.XLOOKUP($A17,'Cleaned - Medical Examinations'!$A$2:$A$2336,'Cleaned - Medical Examinations'!$C$2:$C$2336,0)</f>
        <v>11.32</v>
      </c>
      <c r="E17" s="11" t="str">
        <f>_xlfn.XLOOKUP($A17,'Cleaned - Medical Examinations'!$A$2:$A$2336,'Cleaned - Medical Examinations'!$D$2:$D$2336,0)</f>
        <v>No</v>
      </c>
      <c r="F17" s="11" t="str">
        <f>_xlfn.XLOOKUP($A17,'Cleaned - Medical Examinations'!$A$2:$A$2336,'Cleaned - Medical Examinations'!$E$2:$E$2336,0)</f>
        <v>No</v>
      </c>
      <c r="G17" s="11" t="str">
        <f>_xlfn.XLOOKUP($A17,'Cleaned - Medical Examinations'!$A$2:$A$2336,'Cleaned - Medical Examinations'!$F$2:$F$2336,0)</f>
        <v>No</v>
      </c>
      <c r="H17" s="11">
        <f>_xlfn.XLOOKUP($A17,'Cleaned - Medical Examinations'!$A$2:$A$2336,'Cleaned - Medical Examinations'!$G$2:$G$2336,0)</f>
        <v>0</v>
      </c>
      <c r="I17" s="11" t="str">
        <f>_xlfn.XLOOKUP($A17,'Cleaned - Medical Examinations'!$A$2:$A$2336,'Cleaned - Medical Examinations'!$H$2:$H$2336,0)</f>
        <v>Yes</v>
      </c>
      <c r="J17" s="11" t="str">
        <f>_xlfn.XLOOKUP($A17,'Cleaned - Medical Examinations'!$A$2:$A$2336,'Cleaned - Medical Examinations'!$I$2:$I$2336,0)</f>
        <v>Obesity</v>
      </c>
      <c r="K17" s="11" t="str">
        <f t="shared" si="0"/>
        <v>Diabetic</v>
      </c>
      <c r="L17" s="14">
        <f>_xlfn.XLOOKUP($A17,'Cleaned - Hospitalisation Detai'!$A$2:$A$2344,'Cleaned - Hospitalisation Detai'!$J$2:$J$2344,0)</f>
        <v>22885</v>
      </c>
      <c r="M17" s="19">
        <f>_xlfn.XLOOKUP($A17,'Cleaned - Hospitalisation Detai'!$A$2:$A$2344,'Cleaned - Hospitalisation Detai'!$F$2:$F$2344,0)</f>
        <v>48173.36</v>
      </c>
      <c r="N17" s="19" t="str">
        <f>_xlfn.XLOOKUP($A17,'Cleaned - Hospitalisation Detai'!$A$2:$A$2344,'Cleaned - Hospitalisation Detai'!$G$2:$G$2344,0)</f>
        <v>tier - 1</v>
      </c>
      <c r="O17" s="19" t="str">
        <f>_xlfn.XLOOKUP($A17,'Cleaned - Hospitalisation Detai'!$A$2:$A$2344,'Cleaned - Hospitalisation Detai'!$H$2:$H$2344,0)</f>
        <v>tier - 3</v>
      </c>
      <c r="P17" s="19" t="str">
        <f>_xlfn.XLOOKUP($A17,'Cleaned - Hospitalisation Detai'!$A$2:$A$2344,'Cleaned - Hospitalisation Detai'!$I$2:$I$2344,0)</f>
        <v>R1011</v>
      </c>
      <c r="Q17" s="20">
        <f>_xlfn.XLOOKUP($A17,'Cleaned - Hospitalisation Detai'!$A$2:$A$2344,'Cleaned - Hospitalisation Detai'!$K$2:$K$2344,0)</f>
        <v>60</v>
      </c>
    </row>
    <row r="18" spans="1:17" ht="15.6" x14ac:dyDescent="0.3">
      <c r="A18" s="10" t="s">
        <v>2356</v>
      </c>
      <c r="B18" s="11" t="str">
        <f>_xlfn.XLOOKUP(A18,'Cleaned - Customer Names '!$A$2:$A$2336,'Cleaned - Customer Names '!$C$2:$C$2336,0)</f>
        <v>Jennifer A.</v>
      </c>
      <c r="C18" s="11">
        <f>_xlfn.XLOOKUP($A18,'Cleaned - Medical Examinations'!$A$2:$A$2336,'Cleaned - Medical Examinations'!$B$2:$B$2336,0)</f>
        <v>33.799999999999997</v>
      </c>
      <c r="D18" s="11">
        <f>_xlfn.XLOOKUP($A18,'Cleaned - Medical Examinations'!$A$2:$A$2336,'Cleaned - Medical Examinations'!$C$2:$C$2336,0)</f>
        <v>7.67</v>
      </c>
      <c r="E18" s="11" t="str">
        <f>_xlfn.XLOOKUP($A18,'Cleaned - Medical Examinations'!$A$2:$A$2336,'Cleaned - Medical Examinations'!$D$2:$D$2336,0)</f>
        <v>No</v>
      </c>
      <c r="F18" s="11" t="str">
        <f>_xlfn.XLOOKUP($A18,'Cleaned - Medical Examinations'!$A$2:$A$2336,'Cleaned - Medical Examinations'!$E$2:$E$2336,0)</f>
        <v>No</v>
      </c>
      <c r="G18" s="11" t="str">
        <f>_xlfn.XLOOKUP($A18,'Cleaned - Medical Examinations'!$A$2:$A$2336,'Cleaned - Medical Examinations'!$F$2:$F$2336,0)</f>
        <v>No</v>
      </c>
      <c r="H18" s="11">
        <f>_xlfn.XLOOKUP($A18,'Cleaned - Medical Examinations'!$A$2:$A$2336,'Cleaned - Medical Examinations'!$G$2:$G$2336,0)</f>
        <v>3</v>
      </c>
      <c r="I18" s="11" t="str">
        <f>_xlfn.XLOOKUP($A18,'Cleaned - Medical Examinations'!$A$2:$A$2336,'Cleaned - Medical Examinations'!$H$2:$H$2336,0)</f>
        <v>Yes</v>
      </c>
      <c r="J18" s="11" t="str">
        <f>_xlfn.XLOOKUP($A18,'Cleaned - Medical Examinations'!$A$2:$A$2336,'Cleaned - Medical Examinations'!$I$2:$I$2336,0)</f>
        <v>Obesity</v>
      </c>
      <c r="K18" s="11" t="str">
        <f t="shared" si="0"/>
        <v>Diabetic</v>
      </c>
      <c r="L18" s="14">
        <f>_xlfn.XLOOKUP($A18,'Cleaned - Hospitalisation Detai'!$A$2:$A$2344,'Cleaned - Hospitalisation Detai'!$J$2:$J$2344,0)</f>
        <v>21505</v>
      </c>
      <c r="M18" s="19">
        <f>_xlfn.XLOOKUP($A18,'Cleaned - Hospitalisation Detai'!$A$2:$A$2344,'Cleaned - Hospitalisation Detai'!$F$2:$F$2344,0)</f>
        <v>47928.03</v>
      </c>
      <c r="N18" s="19" t="str">
        <f>_xlfn.XLOOKUP($A18,'Cleaned - Hospitalisation Detai'!$A$2:$A$2344,'Cleaned - Hospitalisation Detai'!$G$2:$G$2344,0)</f>
        <v>tier - 2</v>
      </c>
      <c r="O18" s="19" t="str">
        <f>_xlfn.XLOOKUP($A18,'Cleaned - Hospitalisation Detai'!$A$2:$A$2344,'Cleaned - Hospitalisation Detai'!$H$2:$H$2344,0)</f>
        <v>tier - 3</v>
      </c>
      <c r="P18" s="19" t="str">
        <f>_xlfn.XLOOKUP($A18,'Cleaned - Hospitalisation Detai'!$A$2:$A$2344,'Cleaned - Hospitalisation Detai'!$I$2:$I$2344,0)</f>
        <v>R1011</v>
      </c>
      <c r="Q18" s="20">
        <f>_xlfn.XLOOKUP($A18,'Cleaned - Hospitalisation Detai'!$A$2:$A$2344,'Cleaned - Hospitalisation Detai'!$K$2:$K$2344,0)</f>
        <v>64</v>
      </c>
    </row>
    <row r="19" spans="1:17" ht="15.6" x14ac:dyDescent="0.3">
      <c r="A19" s="10" t="s">
        <v>2355</v>
      </c>
      <c r="B19" s="11" t="str">
        <f>_xlfn.XLOOKUP(A19,'Cleaned - Customer Names '!$A$2:$A$2336,'Cleaned - Customer Names '!$C$2:$C$2336,0)</f>
        <v>Christina M.</v>
      </c>
      <c r="C19" s="11">
        <f>_xlfn.XLOOKUP($A19,'Cleaned - Medical Examinations'!$A$2:$A$2336,'Cleaned - Medical Examinations'!$B$2:$B$2336,0)</f>
        <v>36.765000000000001</v>
      </c>
      <c r="D19" s="11">
        <f>_xlfn.XLOOKUP($A19,'Cleaned - Medical Examinations'!$A$2:$A$2336,'Cleaned - Medical Examinations'!$C$2:$C$2336,0)</f>
        <v>7.29</v>
      </c>
      <c r="E19" s="11" t="str">
        <f>_xlfn.XLOOKUP($A19,'Cleaned - Medical Examinations'!$A$2:$A$2336,'Cleaned - Medical Examinations'!$D$2:$D$2336,0)</f>
        <v>Yes</v>
      </c>
      <c r="F19" s="11" t="str">
        <f>_xlfn.XLOOKUP($A19,'Cleaned - Medical Examinations'!$A$2:$A$2336,'Cleaned - Medical Examinations'!$E$2:$E$2336,0)</f>
        <v>No</v>
      </c>
      <c r="G19" s="11" t="str">
        <f>_xlfn.XLOOKUP($A19,'Cleaned - Medical Examinations'!$A$2:$A$2336,'Cleaned - Medical Examinations'!$F$2:$F$2336,0)</f>
        <v>Yes</v>
      </c>
      <c r="H19" s="11">
        <f>_xlfn.XLOOKUP($A19,'Cleaned - Medical Examinations'!$A$2:$A$2336,'Cleaned - Medical Examinations'!$G$2:$G$2336,0)</f>
        <v>1</v>
      </c>
      <c r="I19" s="11" t="str">
        <f>_xlfn.XLOOKUP($A19,'Cleaned - Medical Examinations'!$A$2:$A$2336,'Cleaned - Medical Examinations'!$H$2:$H$2336,0)</f>
        <v>Yes</v>
      </c>
      <c r="J19" s="11" t="str">
        <f>_xlfn.XLOOKUP($A19,'Cleaned - Medical Examinations'!$A$2:$A$2336,'Cleaned - Medical Examinations'!$I$2:$I$2336,0)</f>
        <v>Obesity</v>
      </c>
      <c r="K19" s="11" t="str">
        <f t="shared" si="0"/>
        <v>Diabetic</v>
      </c>
      <c r="L19" s="14">
        <f>_xlfn.XLOOKUP($A19,'Cleaned - Hospitalisation Detai'!$A$2:$A$2344,'Cleaned - Hospitalisation Detai'!$J$2:$J$2344,0)</f>
        <v>23228</v>
      </c>
      <c r="M19" s="19">
        <f>_xlfn.XLOOKUP($A19,'Cleaned - Hospitalisation Detai'!$A$2:$A$2344,'Cleaned - Hospitalisation Detai'!$F$2:$F$2344,0)</f>
        <v>47896.79</v>
      </c>
      <c r="N19" s="19" t="str">
        <f>_xlfn.XLOOKUP($A19,'Cleaned - Hospitalisation Detai'!$A$2:$A$2344,'Cleaned - Hospitalisation Detai'!$G$2:$G$2344,0)</f>
        <v>tier - 1</v>
      </c>
      <c r="O19" s="19" t="str">
        <f>_xlfn.XLOOKUP($A19,'Cleaned - Hospitalisation Detai'!$A$2:$A$2344,'Cleaned - Hospitalisation Detai'!$H$2:$H$2344,0)</f>
        <v>tier - 3</v>
      </c>
      <c r="P19" s="19" t="str">
        <f>_xlfn.XLOOKUP($A19,'Cleaned - Hospitalisation Detai'!$A$2:$A$2344,'Cleaned - Hospitalisation Detai'!$I$2:$I$2344,0)</f>
        <v>R1024</v>
      </c>
      <c r="Q19" s="20">
        <f>_xlfn.XLOOKUP($A19,'Cleaned - Hospitalisation Detai'!$A$2:$A$2344,'Cleaned - Hospitalisation Detai'!$K$2:$K$2344,0)</f>
        <v>59</v>
      </c>
    </row>
    <row r="20" spans="1:17" ht="15.6" x14ac:dyDescent="0.3">
      <c r="A20" s="10" t="s">
        <v>2354</v>
      </c>
      <c r="B20" s="11" t="str">
        <f>_xlfn.XLOOKUP(A20,'Cleaned - Customer Names '!$A$2:$A$2336,'Cleaned - Customer Names '!$C$2:$C$2336,0)</f>
        <v>Said Sr.</v>
      </c>
      <c r="C20" s="11">
        <f>_xlfn.XLOOKUP($A20,'Cleaned - Medical Examinations'!$A$2:$A$2336,'Cleaned - Medical Examinations'!$B$2:$B$2336,0)</f>
        <v>36.954999999999998</v>
      </c>
      <c r="D20" s="11">
        <f>_xlfn.XLOOKUP($A20,'Cleaned - Medical Examinations'!$A$2:$A$2336,'Cleaned - Medical Examinations'!$C$2:$C$2336,0)</f>
        <v>4.72</v>
      </c>
      <c r="E20" s="11" t="str">
        <f>_xlfn.XLOOKUP($A20,'Cleaned - Medical Examinations'!$A$2:$A$2336,'Cleaned - Medical Examinations'!$D$2:$D$2336,0)</f>
        <v>Yes</v>
      </c>
      <c r="F20" s="11" t="str">
        <f>_xlfn.XLOOKUP($A20,'Cleaned - Medical Examinations'!$A$2:$A$2336,'Cleaned - Medical Examinations'!$E$2:$E$2336,0)</f>
        <v>No</v>
      </c>
      <c r="G20" s="11" t="str">
        <f>_xlfn.XLOOKUP($A20,'Cleaned - Medical Examinations'!$A$2:$A$2336,'Cleaned - Medical Examinations'!$F$2:$F$2336,0)</f>
        <v>No</v>
      </c>
      <c r="H20" s="11">
        <f>_xlfn.XLOOKUP($A20,'Cleaned - Medical Examinations'!$A$2:$A$2336,'Cleaned - Medical Examinations'!$G$2:$G$2336,0)</f>
        <v>1</v>
      </c>
      <c r="I20" s="11" t="str">
        <f>_xlfn.XLOOKUP($A20,'Cleaned - Medical Examinations'!$A$2:$A$2336,'Cleaned - Medical Examinations'!$H$2:$H$2336,0)</f>
        <v>Yes</v>
      </c>
      <c r="J20" s="11" t="str">
        <f>_xlfn.XLOOKUP($A20,'Cleaned - Medical Examinations'!$A$2:$A$2336,'Cleaned - Medical Examinations'!$I$2:$I$2336,0)</f>
        <v>Obesity</v>
      </c>
      <c r="K20" s="11" t="str">
        <f t="shared" si="0"/>
        <v>Non-Diabetic</v>
      </c>
      <c r="L20" s="14">
        <f>_xlfn.XLOOKUP($A20,'Cleaned - Hospitalisation Detai'!$A$2:$A$2344,'Cleaned - Hospitalisation Detai'!$J$2:$J$2344,0)</f>
        <v>23688</v>
      </c>
      <c r="M20" s="19">
        <f>_xlfn.XLOOKUP($A20,'Cleaned - Hospitalisation Detai'!$A$2:$A$2344,'Cleaned - Hospitalisation Detai'!$F$2:$F$2344,0)</f>
        <v>47496.49</v>
      </c>
      <c r="N20" s="19" t="str">
        <f>_xlfn.XLOOKUP($A20,'Cleaned - Hospitalisation Detai'!$A$2:$A$2344,'Cleaned - Hospitalisation Detai'!$G$2:$G$2344,0)</f>
        <v>tier - 1</v>
      </c>
      <c r="O20" s="19" t="str">
        <f>_xlfn.XLOOKUP($A20,'Cleaned - Hospitalisation Detai'!$A$2:$A$2344,'Cleaned - Hospitalisation Detai'!$H$2:$H$2344,0)</f>
        <v>tier - 3</v>
      </c>
      <c r="P20" s="19" t="str">
        <f>_xlfn.XLOOKUP($A20,'Cleaned - Hospitalisation Detai'!$A$2:$A$2344,'Cleaned - Hospitalisation Detai'!$I$2:$I$2344,0)</f>
        <v>R1012</v>
      </c>
      <c r="Q20" s="20">
        <f>_xlfn.XLOOKUP($A20,'Cleaned - Hospitalisation Detai'!$A$2:$A$2344,'Cleaned - Hospitalisation Detai'!$K$2:$K$2344,0)</f>
        <v>58</v>
      </c>
    </row>
    <row r="21" spans="1:17" ht="15.6" x14ac:dyDescent="0.3">
      <c r="A21" s="10" t="s">
        <v>2353</v>
      </c>
      <c r="B21" s="11" t="str">
        <f>_xlfn.XLOOKUP(A21,'Cleaned - Customer Names '!$A$2:$A$2336,'Cleaned - Customer Names '!$C$2:$C$2336,0)</f>
        <v>John</v>
      </c>
      <c r="C21" s="11">
        <f>_xlfn.XLOOKUP($A21,'Cleaned - Medical Examinations'!$A$2:$A$2336,'Cleaned - Medical Examinations'!$B$2:$B$2336,0)</f>
        <v>42.9</v>
      </c>
      <c r="D21" s="11">
        <f>_xlfn.XLOOKUP($A21,'Cleaned - Medical Examinations'!$A$2:$A$2336,'Cleaned - Medical Examinations'!$C$2:$C$2336,0)</f>
        <v>11.41</v>
      </c>
      <c r="E21" s="11" t="str">
        <f>_xlfn.XLOOKUP($A21,'Cleaned - Medical Examinations'!$A$2:$A$2336,'Cleaned - Medical Examinations'!$D$2:$D$2336,0)</f>
        <v>No</v>
      </c>
      <c r="F21" s="11" t="str">
        <f>_xlfn.XLOOKUP($A21,'Cleaned - Medical Examinations'!$A$2:$A$2336,'Cleaned - Medical Examinations'!$E$2:$E$2336,0)</f>
        <v>No</v>
      </c>
      <c r="G21" s="11" t="str">
        <f>_xlfn.XLOOKUP($A21,'Cleaned - Medical Examinations'!$A$2:$A$2336,'Cleaned - Medical Examinations'!$F$2:$F$2336,0)</f>
        <v>No</v>
      </c>
      <c r="H21" s="11">
        <f>_xlfn.XLOOKUP($A21,'Cleaned - Medical Examinations'!$A$2:$A$2336,'Cleaned - Medical Examinations'!$G$2:$G$2336,0)</f>
        <v>0</v>
      </c>
      <c r="I21" s="11" t="str">
        <f>_xlfn.XLOOKUP($A21,'Cleaned - Medical Examinations'!$A$2:$A$2336,'Cleaned - Medical Examinations'!$H$2:$H$2336,0)</f>
        <v>Yes</v>
      </c>
      <c r="J21" s="11" t="str">
        <f>_xlfn.XLOOKUP($A21,'Cleaned - Medical Examinations'!$A$2:$A$2336,'Cleaned - Medical Examinations'!$I$2:$I$2336,0)</f>
        <v>Obesity</v>
      </c>
      <c r="K21" s="11" t="str">
        <f t="shared" si="0"/>
        <v>Diabetic</v>
      </c>
      <c r="L21" s="14">
        <f>_xlfn.XLOOKUP($A21,'Cleaned - Hospitalisation Detai'!$A$2:$A$2344,'Cleaned - Hospitalisation Detai'!$J$2:$J$2344,0)</f>
        <v>26203</v>
      </c>
      <c r="M21" s="19">
        <f>_xlfn.XLOOKUP($A21,'Cleaned - Hospitalisation Detai'!$A$2:$A$2344,'Cleaned - Hospitalisation Detai'!$F$2:$F$2344,0)</f>
        <v>47462.89</v>
      </c>
      <c r="N21" s="19" t="str">
        <f>_xlfn.XLOOKUP($A21,'Cleaned - Hospitalisation Detai'!$A$2:$A$2344,'Cleaned - Hospitalisation Detai'!$G$2:$G$2344,0)</f>
        <v>tier - 1</v>
      </c>
      <c r="O21" s="19" t="str">
        <f>_xlfn.XLOOKUP($A21,'Cleaned - Hospitalisation Detai'!$A$2:$A$2344,'Cleaned - Hospitalisation Detai'!$H$2:$H$2344,0)</f>
        <v>tier - 2</v>
      </c>
      <c r="P21" s="19" t="str">
        <f>_xlfn.XLOOKUP($A21,'Cleaned - Hospitalisation Detai'!$A$2:$A$2344,'Cleaned - Hospitalisation Detai'!$I$2:$I$2344,0)</f>
        <v>R1013</v>
      </c>
      <c r="Q21" s="20">
        <f>_xlfn.XLOOKUP($A21,'Cleaned - Hospitalisation Detai'!$A$2:$A$2344,'Cleaned - Hospitalisation Detai'!$K$2:$K$2344,0)</f>
        <v>51</v>
      </c>
    </row>
    <row r="22" spans="1:17" ht="15.6" x14ac:dyDescent="0.3">
      <c r="A22" s="10" t="s">
        <v>2352</v>
      </c>
      <c r="B22" s="11" t="str">
        <f>_xlfn.XLOOKUP(A22,'Cleaned - Customer Names '!$A$2:$A$2336,'Cleaned - Customer Names '!$C$2:$C$2336,0)</f>
        <v>Myles</v>
      </c>
      <c r="C22" s="11">
        <f>_xlfn.XLOOKUP($A22,'Cleaned - Medical Examinations'!$A$2:$A$2336,'Cleaned - Medical Examinations'!$B$2:$B$2336,0)</f>
        <v>36.299999999999997</v>
      </c>
      <c r="D22" s="11">
        <f>_xlfn.XLOOKUP($A22,'Cleaned - Medical Examinations'!$A$2:$A$2336,'Cleaned - Medical Examinations'!$C$2:$C$2336,0)</f>
        <v>11.5</v>
      </c>
      <c r="E22" s="11" t="str">
        <f>_xlfn.XLOOKUP($A22,'Cleaned - Medical Examinations'!$A$2:$A$2336,'Cleaned - Medical Examinations'!$D$2:$D$2336,0)</f>
        <v>Yes</v>
      </c>
      <c r="F22" s="11" t="str">
        <f>_xlfn.XLOOKUP($A22,'Cleaned - Medical Examinations'!$A$2:$A$2336,'Cleaned - Medical Examinations'!$E$2:$E$2336,0)</f>
        <v>No</v>
      </c>
      <c r="G22" s="11" t="str">
        <f>_xlfn.XLOOKUP($A22,'Cleaned - Medical Examinations'!$A$2:$A$2336,'Cleaned - Medical Examinations'!$F$2:$F$2336,0)</f>
        <v>No</v>
      </c>
      <c r="H22" s="11">
        <f>_xlfn.XLOOKUP($A22,'Cleaned - Medical Examinations'!$A$2:$A$2336,'Cleaned - Medical Examinations'!$G$2:$G$2336,0)</f>
        <v>2</v>
      </c>
      <c r="I22" s="11" t="str">
        <f>_xlfn.XLOOKUP($A22,'Cleaned - Medical Examinations'!$A$2:$A$2336,'Cleaned - Medical Examinations'!$H$2:$H$2336,0)</f>
        <v>Yes</v>
      </c>
      <c r="J22" s="11" t="str">
        <f>_xlfn.XLOOKUP($A22,'Cleaned - Medical Examinations'!$A$2:$A$2336,'Cleaned - Medical Examinations'!$I$2:$I$2336,0)</f>
        <v>Obesity</v>
      </c>
      <c r="K22" s="11" t="str">
        <f t="shared" si="0"/>
        <v>Diabetic</v>
      </c>
      <c r="L22" s="14">
        <f>_xlfn.XLOOKUP($A22,'Cleaned - Hospitalisation Detai'!$A$2:$A$2344,'Cleaned - Hospitalisation Detai'!$J$2:$J$2344,0)</f>
        <v>22445</v>
      </c>
      <c r="M22" s="19">
        <f>_xlfn.XLOOKUP($A22,'Cleaned - Hospitalisation Detai'!$A$2:$A$2344,'Cleaned - Hospitalisation Detai'!$F$2:$F$2344,0)</f>
        <v>47403.88</v>
      </c>
      <c r="N22" s="19" t="str">
        <f>_xlfn.XLOOKUP($A22,'Cleaned - Hospitalisation Detai'!$A$2:$A$2344,'Cleaned - Hospitalisation Detai'!$G$2:$G$2344,0)</f>
        <v>tier - 1</v>
      </c>
      <c r="O22" s="19" t="str">
        <f>_xlfn.XLOOKUP($A22,'Cleaned - Hospitalisation Detai'!$A$2:$A$2344,'Cleaned - Hospitalisation Detai'!$H$2:$H$2344,0)</f>
        <v>tier - 3</v>
      </c>
      <c r="P22" s="19" t="str">
        <f>_xlfn.XLOOKUP($A22,'Cleaned - Hospitalisation Detai'!$A$2:$A$2344,'Cleaned - Hospitalisation Detai'!$I$2:$I$2344,0)</f>
        <v>R1011</v>
      </c>
      <c r="Q22" s="20">
        <f>_xlfn.XLOOKUP($A22,'Cleaned - Hospitalisation Detai'!$A$2:$A$2344,'Cleaned - Hospitalisation Detai'!$K$2:$K$2344,0)</f>
        <v>61</v>
      </c>
    </row>
    <row r="23" spans="1:17" ht="15.6" x14ac:dyDescent="0.3">
      <c r="A23" s="10" t="s">
        <v>2351</v>
      </c>
      <c r="B23" s="11" t="str">
        <f>_xlfn.XLOOKUP(A23,'Cleaned - Customer Names '!$A$2:$A$2336,'Cleaned - Customer Names '!$C$2:$C$2336,0)</f>
        <v>Madelyn C</v>
      </c>
      <c r="C23" s="11">
        <f>_xlfn.XLOOKUP($A23,'Cleaned - Medical Examinations'!$A$2:$A$2336,'Cleaned - Medical Examinations'!$B$2:$B$2336,0)</f>
        <v>32.200000000000003</v>
      </c>
      <c r="D23" s="11">
        <f>_xlfn.XLOOKUP($A23,'Cleaned - Medical Examinations'!$A$2:$A$2336,'Cleaned - Medical Examinations'!$C$2:$C$2336,0)</f>
        <v>6.22</v>
      </c>
      <c r="E23" s="11" t="str">
        <f>_xlfn.XLOOKUP($A23,'Cleaned - Medical Examinations'!$A$2:$A$2336,'Cleaned - Medical Examinations'!$D$2:$D$2336,0)</f>
        <v>Yes</v>
      </c>
      <c r="F23" s="11" t="str">
        <f>_xlfn.XLOOKUP($A23,'Cleaned - Medical Examinations'!$A$2:$A$2336,'Cleaned - Medical Examinations'!$E$2:$E$2336,0)</f>
        <v>No</v>
      </c>
      <c r="G23" s="11" t="str">
        <f>_xlfn.XLOOKUP($A23,'Cleaned - Medical Examinations'!$A$2:$A$2336,'Cleaned - Medical Examinations'!$F$2:$F$2336,0)</f>
        <v>No</v>
      </c>
      <c r="H23" s="11">
        <f>_xlfn.XLOOKUP($A23,'Cleaned - Medical Examinations'!$A$2:$A$2336,'Cleaned - Medical Examinations'!$G$2:$G$2336,0)</f>
        <v>2</v>
      </c>
      <c r="I23" s="11" t="str">
        <f>_xlfn.XLOOKUP($A23,'Cleaned - Medical Examinations'!$A$2:$A$2336,'Cleaned - Medical Examinations'!$H$2:$H$2336,0)</f>
        <v>Yes</v>
      </c>
      <c r="J23" s="11" t="str">
        <f>_xlfn.XLOOKUP($A23,'Cleaned - Medical Examinations'!$A$2:$A$2336,'Cleaned - Medical Examinations'!$I$2:$I$2336,0)</f>
        <v>Obesity</v>
      </c>
      <c r="K23" s="11" t="str">
        <f t="shared" si="0"/>
        <v>Non-Diabetic</v>
      </c>
      <c r="L23" s="14">
        <f>_xlfn.XLOOKUP($A23,'Cleaned - Hospitalisation Detai'!$A$2:$A$2344,'Cleaned - Hospitalisation Detai'!$J$2:$J$2344,0)</f>
        <v>21827</v>
      </c>
      <c r="M23" s="19">
        <f>_xlfn.XLOOKUP($A23,'Cleaned - Hospitalisation Detai'!$A$2:$A$2344,'Cleaned - Hospitalisation Detai'!$F$2:$F$2344,0)</f>
        <v>47305.31</v>
      </c>
      <c r="N23" s="19" t="str">
        <f>_xlfn.XLOOKUP($A23,'Cleaned - Hospitalisation Detai'!$A$2:$A$2344,'Cleaned - Hospitalisation Detai'!$G$2:$G$2344,0)</f>
        <v>tier - 2</v>
      </c>
      <c r="O23" s="19" t="str">
        <f>_xlfn.XLOOKUP($A23,'Cleaned - Hospitalisation Detai'!$A$2:$A$2344,'Cleaned - Hospitalisation Detai'!$H$2:$H$2344,0)</f>
        <v>tier - 1</v>
      </c>
      <c r="P23" s="19" t="str">
        <f>_xlfn.XLOOKUP($A23,'Cleaned - Hospitalisation Detai'!$A$2:$A$2344,'Cleaned - Hospitalisation Detai'!$I$2:$I$2344,0)</f>
        <v>R1011</v>
      </c>
      <c r="Q23" s="20">
        <f>_xlfn.XLOOKUP($A23,'Cleaned - Hospitalisation Detai'!$A$2:$A$2344,'Cleaned - Hospitalisation Detai'!$K$2:$K$2344,0)</f>
        <v>63</v>
      </c>
    </row>
    <row r="24" spans="1:17" ht="15.6" x14ac:dyDescent="0.3">
      <c r="A24" s="10" t="s">
        <v>2350</v>
      </c>
      <c r="B24" s="11" t="str">
        <f>_xlfn.XLOOKUP(A24,'Cleaned - Customer Names '!$A$2:$A$2336,'Cleaned - Customer Names '!$C$2:$C$2336,0)</f>
        <v>Nicole</v>
      </c>
      <c r="C24" s="11">
        <f>_xlfn.XLOOKUP($A24,'Cleaned - Medical Examinations'!$A$2:$A$2336,'Cleaned - Medical Examinations'!$B$2:$B$2336,0)</f>
        <v>31.3</v>
      </c>
      <c r="D24" s="11">
        <f>_xlfn.XLOOKUP($A24,'Cleaned - Medical Examinations'!$A$2:$A$2336,'Cleaned - Medical Examinations'!$C$2:$C$2336,0)</f>
        <v>11.38</v>
      </c>
      <c r="E24" s="11" t="str">
        <f>_xlfn.XLOOKUP($A24,'Cleaned - Medical Examinations'!$A$2:$A$2336,'Cleaned - Medical Examinations'!$D$2:$D$2336,0)</f>
        <v>No</v>
      </c>
      <c r="F24" s="11" t="str">
        <f>_xlfn.XLOOKUP($A24,'Cleaned - Medical Examinations'!$A$2:$A$2336,'Cleaned - Medical Examinations'!$E$2:$E$2336,0)</f>
        <v>No</v>
      </c>
      <c r="G24" s="11" t="str">
        <f>_xlfn.XLOOKUP($A24,'Cleaned - Medical Examinations'!$A$2:$A$2336,'Cleaned - Medical Examinations'!$F$2:$F$2336,0)</f>
        <v>No</v>
      </c>
      <c r="H24" s="11">
        <f>_xlfn.XLOOKUP($A24,'Cleaned - Medical Examinations'!$A$2:$A$2336,'Cleaned - Medical Examinations'!$G$2:$G$2336,0)</f>
        <v>3</v>
      </c>
      <c r="I24" s="11" t="str">
        <f>_xlfn.XLOOKUP($A24,'Cleaned - Medical Examinations'!$A$2:$A$2336,'Cleaned - Medical Examinations'!$H$2:$H$2336,0)</f>
        <v>Yes</v>
      </c>
      <c r="J24" s="11" t="str">
        <f>_xlfn.XLOOKUP($A24,'Cleaned - Medical Examinations'!$A$2:$A$2336,'Cleaned - Medical Examinations'!$I$2:$I$2336,0)</f>
        <v>Obesity</v>
      </c>
      <c r="K24" s="11" t="str">
        <f t="shared" si="0"/>
        <v>Diabetic</v>
      </c>
      <c r="L24" s="14">
        <f>_xlfn.XLOOKUP($A24,'Cleaned - Hospitalisation Detai'!$A$2:$A$2344,'Cleaned - Hospitalisation Detai'!$J$2:$J$2344,0)</f>
        <v>21431</v>
      </c>
      <c r="M24" s="19">
        <f>_xlfn.XLOOKUP($A24,'Cleaned - Hospitalisation Detai'!$A$2:$A$2344,'Cleaned - Hospitalisation Detai'!$F$2:$F$2344,0)</f>
        <v>47291.06</v>
      </c>
      <c r="N24" s="19" t="str">
        <f>_xlfn.XLOOKUP($A24,'Cleaned - Hospitalisation Detai'!$A$2:$A$2344,'Cleaned - Hospitalisation Detai'!$G$2:$G$2344,0)</f>
        <v>tier - 2</v>
      </c>
      <c r="O24" s="19" t="str">
        <f>_xlfn.XLOOKUP($A24,'Cleaned - Hospitalisation Detai'!$A$2:$A$2344,'Cleaned - Hospitalisation Detai'!$H$2:$H$2344,0)</f>
        <v>tier - 1</v>
      </c>
      <c r="P24" s="19" t="str">
        <f>_xlfn.XLOOKUP($A24,'Cleaned - Hospitalisation Detai'!$A$2:$A$2344,'Cleaned - Hospitalisation Detai'!$I$2:$I$2344,0)</f>
        <v>R1011</v>
      </c>
      <c r="Q24" s="20">
        <f>_xlfn.XLOOKUP($A24,'Cleaned - Hospitalisation Detai'!$A$2:$A$2344,'Cleaned - Hospitalisation Detai'!$K$2:$K$2344,0)</f>
        <v>64</v>
      </c>
    </row>
    <row r="25" spans="1:17" ht="15.6" x14ac:dyDescent="0.3">
      <c r="A25" s="10" t="s">
        <v>2349</v>
      </c>
      <c r="B25" s="11" t="str">
        <f>_xlfn.XLOOKUP(A25,'Cleaned - Customer Names '!$A$2:$A$2336,'Cleaned - Customer Names '!$C$2:$C$2336,0)</f>
        <v>Eric A.</v>
      </c>
      <c r="C25" s="11">
        <f>_xlfn.XLOOKUP($A25,'Cleaned - Medical Examinations'!$A$2:$A$2336,'Cleaned - Medical Examinations'!$B$2:$B$2336,0)</f>
        <v>41.8</v>
      </c>
      <c r="D25" s="11">
        <f>_xlfn.XLOOKUP($A25,'Cleaned - Medical Examinations'!$A$2:$A$2336,'Cleaned - Medical Examinations'!$C$2:$C$2336,0)</f>
        <v>7.89</v>
      </c>
      <c r="E25" s="11" t="str">
        <f>_xlfn.XLOOKUP($A25,'Cleaned - Medical Examinations'!$A$2:$A$2336,'Cleaned - Medical Examinations'!$D$2:$D$2336,0)</f>
        <v>Yes</v>
      </c>
      <c r="F25" s="11" t="str">
        <f>_xlfn.XLOOKUP($A25,'Cleaned - Medical Examinations'!$A$2:$A$2336,'Cleaned - Medical Examinations'!$E$2:$E$2336,0)</f>
        <v>No</v>
      </c>
      <c r="G25" s="11" t="str">
        <f>_xlfn.XLOOKUP($A25,'Cleaned - Medical Examinations'!$A$2:$A$2336,'Cleaned - Medical Examinations'!$F$2:$F$2336,0)</f>
        <v>No</v>
      </c>
      <c r="H25" s="11">
        <f>_xlfn.XLOOKUP($A25,'Cleaned - Medical Examinations'!$A$2:$A$2336,'Cleaned - Medical Examinations'!$G$2:$G$2336,0)</f>
        <v>2</v>
      </c>
      <c r="I25" s="11" t="str">
        <f>_xlfn.XLOOKUP($A25,'Cleaned - Medical Examinations'!$A$2:$A$2336,'Cleaned - Medical Examinations'!$H$2:$H$2336,0)</f>
        <v>Yes</v>
      </c>
      <c r="J25" s="11" t="str">
        <f>_xlfn.XLOOKUP($A25,'Cleaned - Medical Examinations'!$A$2:$A$2336,'Cleaned - Medical Examinations'!$I$2:$I$2336,0)</f>
        <v>Obesity</v>
      </c>
      <c r="K25" s="11" t="str">
        <f t="shared" si="0"/>
        <v>Diabetic</v>
      </c>
      <c r="L25" s="14">
        <f>_xlfn.XLOOKUP($A25,'Cleaned - Hospitalisation Detai'!$A$2:$A$2344,'Cleaned - Hospitalisation Detai'!$J$2:$J$2344,0)</f>
        <v>25930</v>
      </c>
      <c r="M25" s="19">
        <f>_xlfn.XLOOKUP($A25,'Cleaned - Hospitalisation Detai'!$A$2:$A$2344,'Cleaned - Hospitalisation Detai'!$F$2:$F$2344,0)</f>
        <v>47269.85</v>
      </c>
      <c r="N25" s="19" t="str">
        <f>_xlfn.XLOOKUP($A25,'Cleaned - Hospitalisation Detai'!$A$2:$A$2344,'Cleaned - Hospitalisation Detai'!$G$2:$G$2344,0)</f>
        <v>tier - 1</v>
      </c>
      <c r="O25" s="19" t="str">
        <f>_xlfn.XLOOKUP($A25,'Cleaned - Hospitalisation Detai'!$A$2:$A$2344,'Cleaned - Hospitalisation Detai'!$H$2:$H$2344,0)</f>
        <v>tier - 2</v>
      </c>
      <c r="P25" s="19" t="str">
        <f>_xlfn.XLOOKUP($A25,'Cleaned - Hospitalisation Detai'!$A$2:$A$2344,'Cleaned - Hospitalisation Detai'!$I$2:$I$2344,0)</f>
        <v>R1013</v>
      </c>
      <c r="Q25" s="20">
        <f>_xlfn.XLOOKUP($A25,'Cleaned - Hospitalisation Detai'!$A$2:$A$2344,'Cleaned - Hospitalisation Detai'!$K$2:$K$2344,0)</f>
        <v>52</v>
      </c>
    </row>
    <row r="26" spans="1:17" ht="15.6" x14ac:dyDescent="0.3">
      <c r="A26" s="10" t="s">
        <v>2348</v>
      </c>
      <c r="B26" s="11" t="str">
        <f>_xlfn.XLOOKUP(A26,'Cleaned - Customer Names '!$A$2:$A$2336,'Cleaned - Customer Names '!$C$2:$C$2336,0)</f>
        <v>Emiliano I.</v>
      </c>
      <c r="C26" s="11">
        <f>_xlfn.XLOOKUP($A26,'Cleaned - Medical Examinations'!$A$2:$A$2336,'Cleaned - Medical Examinations'!$B$2:$B$2336,0)</f>
        <v>35.090000000000003</v>
      </c>
      <c r="D26" s="11">
        <f>_xlfn.XLOOKUP($A26,'Cleaned - Medical Examinations'!$A$2:$A$2336,'Cleaned - Medical Examinations'!$C$2:$C$2336,0)</f>
        <v>4.38</v>
      </c>
      <c r="E26" s="11" t="str">
        <f>_xlfn.XLOOKUP($A26,'Cleaned - Medical Examinations'!$A$2:$A$2336,'Cleaned - Medical Examinations'!$D$2:$D$2336,0)</f>
        <v>Yes</v>
      </c>
      <c r="F26" s="11" t="str">
        <f>_xlfn.XLOOKUP($A26,'Cleaned - Medical Examinations'!$A$2:$A$2336,'Cleaned - Medical Examinations'!$E$2:$E$2336,0)</f>
        <v>No</v>
      </c>
      <c r="G26" s="11" t="str">
        <f>_xlfn.XLOOKUP($A26,'Cleaned - Medical Examinations'!$A$2:$A$2336,'Cleaned - Medical Examinations'!$F$2:$F$2336,0)</f>
        <v>No</v>
      </c>
      <c r="H26" s="11">
        <f>_xlfn.XLOOKUP($A26,'Cleaned - Medical Examinations'!$A$2:$A$2336,'Cleaned - Medical Examinations'!$G$2:$G$2336,0)</f>
        <v>2</v>
      </c>
      <c r="I26" s="11" t="str">
        <f>_xlfn.XLOOKUP($A26,'Cleaned - Medical Examinations'!$A$2:$A$2336,'Cleaned - Medical Examinations'!$H$2:$H$2336,0)</f>
        <v>Yes</v>
      </c>
      <c r="J26" s="11" t="str">
        <f>_xlfn.XLOOKUP($A26,'Cleaned - Medical Examinations'!$A$2:$A$2336,'Cleaned - Medical Examinations'!$I$2:$I$2336,0)</f>
        <v>Obesity</v>
      </c>
      <c r="K26" s="11" t="str">
        <f t="shared" si="0"/>
        <v>Non-Diabetic</v>
      </c>
      <c r="L26" s="14">
        <f>_xlfn.XLOOKUP($A26,'Cleaned - Hospitalisation Detai'!$A$2:$A$2344,'Cleaned - Hospitalisation Detai'!$J$2:$J$2344,0)</f>
        <v>21745</v>
      </c>
      <c r="M26" s="19">
        <f>_xlfn.XLOOKUP($A26,'Cleaned - Hospitalisation Detai'!$A$2:$A$2344,'Cleaned - Hospitalisation Detai'!$F$2:$F$2344,0)</f>
        <v>47055.53</v>
      </c>
      <c r="N26" s="19" t="str">
        <f>_xlfn.XLOOKUP($A26,'Cleaned - Hospitalisation Detai'!$A$2:$A$2344,'Cleaned - Hospitalisation Detai'!$G$2:$G$2344,0)</f>
        <v>tier - 2</v>
      </c>
      <c r="O26" s="19" t="str">
        <f>_xlfn.XLOOKUP($A26,'Cleaned - Hospitalisation Detai'!$A$2:$A$2344,'Cleaned - Hospitalisation Detai'!$H$2:$H$2344,0)</f>
        <v>tier - 1</v>
      </c>
      <c r="P26" s="19" t="str">
        <f>_xlfn.XLOOKUP($A26,'Cleaned - Hospitalisation Detai'!$A$2:$A$2344,'Cleaned - Hospitalisation Detai'!$I$2:$I$2344,0)</f>
        <v>R1013</v>
      </c>
      <c r="Q26" s="20">
        <f>_xlfn.XLOOKUP($A26,'Cleaned - Hospitalisation Detai'!$A$2:$A$2344,'Cleaned - Hospitalisation Detai'!$K$2:$K$2344,0)</f>
        <v>63</v>
      </c>
    </row>
    <row r="27" spans="1:17" ht="15.6" x14ac:dyDescent="0.3">
      <c r="A27" s="10" t="s">
        <v>2347</v>
      </c>
      <c r="B27" s="11" t="str">
        <f>_xlfn.XLOOKUP(A27,'Cleaned - Customer Names '!$A$2:$A$2336,'Cleaned - Customer Names '!$C$2:$C$2336,0)</f>
        <v>Adam</v>
      </c>
      <c r="C27" s="11">
        <f>_xlfn.XLOOKUP($A27,'Cleaned - Medical Examinations'!$A$2:$A$2336,'Cleaned - Medical Examinations'!$B$2:$B$2336,0)</f>
        <v>33.880000000000003</v>
      </c>
      <c r="D27" s="11">
        <f>_xlfn.XLOOKUP($A27,'Cleaned - Medical Examinations'!$A$2:$A$2336,'Cleaned - Medical Examinations'!$C$2:$C$2336,0)</f>
        <v>7.01</v>
      </c>
      <c r="E27" s="11" t="str">
        <f>_xlfn.XLOOKUP($A27,'Cleaned - Medical Examinations'!$A$2:$A$2336,'Cleaned - Medical Examinations'!$D$2:$D$2336,0)</f>
        <v>No</v>
      </c>
      <c r="F27" s="11" t="str">
        <f>_xlfn.XLOOKUP($A27,'Cleaned - Medical Examinations'!$A$2:$A$2336,'Cleaned - Medical Examinations'!$E$2:$E$2336,0)</f>
        <v>No</v>
      </c>
      <c r="G27" s="11" t="str">
        <f>_xlfn.XLOOKUP($A27,'Cleaned - Medical Examinations'!$A$2:$A$2336,'Cleaned - Medical Examinations'!$F$2:$F$2336,0)</f>
        <v>No</v>
      </c>
      <c r="H27" s="11">
        <f>_xlfn.XLOOKUP($A27,'Cleaned - Medical Examinations'!$A$2:$A$2336,'Cleaned - Medical Examinations'!$G$2:$G$2336,0)</f>
        <v>3</v>
      </c>
      <c r="I27" s="11" t="str">
        <f>_xlfn.XLOOKUP($A27,'Cleaned - Medical Examinations'!$A$2:$A$2336,'Cleaned - Medical Examinations'!$H$2:$H$2336,0)</f>
        <v>Yes</v>
      </c>
      <c r="J27" s="11" t="str">
        <f>_xlfn.XLOOKUP($A27,'Cleaned - Medical Examinations'!$A$2:$A$2336,'Cleaned - Medical Examinations'!$I$2:$I$2336,0)</f>
        <v>Obesity</v>
      </c>
      <c r="K27" s="11" t="str">
        <f t="shared" si="0"/>
        <v>Diabetic</v>
      </c>
      <c r="L27" s="14">
        <f>_xlfn.XLOOKUP($A27,'Cleaned - Hospitalisation Detai'!$A$2:$A$2344,'Cleaned - Hospitalisation Detai'!$J$2:$J$2344,0)</f>
        <v>21443</v>
      </c>
      <c r="M27" s="19">
        <f>_xlfn.XLOOKUP($A27,'Cleaned - Hospitalisation Detai'!$A$2:$A$2344,'Cleaned - Hospitalisation Detai'!$F$2:$F$2344,0)</f>
        <v>46889.26</v>
      </c>
      <c r="N27" s="19" t="str">
        <f>_xlfn.XLOOKUP($A27,'Cleaned - Hospitalisation Detai'!$A$2:$A$2344,'Cleaned - Hospitalisation Detai'!$G$2:$G$2344,0)</f>
        <v>tier - 2</v>
      </c>
      <c r="O27" s="19" t="str">
        <f>_xlfn.XLOOKUP($A27,'Cleaned - Hospitalisation Detai'!$A$2:$A$2344,'Cleaned - Hospitalisation Detai'!$H$2:$H$2344,0)</f>
        <v>tier - 3</v>
      </c>
      <c r="P27" s="19" t="str">
        <f>_xlfn.XLOOKUP($A27,'Cleaned - Hospitalisation Detai'!$A$2:$A$2344,'Cleaned - Hospitalisation Detai'!$I$2:$I$2344,0)</f>
        <v>R1013</v>
      </c>
      <c r="Q27" s="20">
        <f>_xlfn.XLOOKUP($A27,'Cleaned - Hospitalisation Detai'!$A$2:$A$2344,'Cleaned - Hospitalisation Detai'!$K$2:$K$2344,0)</f>
        <v>64</v>
      </c>
    </row>
    <row r="28" spans="1:17" ht="15.6" x14ac:dyDescent="0.3">
      <c r="A28" s="10" t="s">
        <v>2346</v>
      </c>
      <c r="B28" s="11" t="str">
        <f>_xlfn.XLOOKUP(A28,'Cleaned - Customer Names '!$A$2:$A$2336,'Cleaned - Customer Names '!$C$2:$C$2336,0)</f>
        <v>Zach</v>
      </c>
      <c r="C28" s="11">
        <f>_xlfn.XLOOKUP($A28,'Cleaned - Medical Examinations'!$A$2:$A$2336,'Cleaned - Medical Examinations'!$B$2:$B$2336,0)</f>
        <v>30.875</v>
      </c>
      <c r="D28" s="11">
        <f>_xlfn.XLOOKUP($A28,'Cleaned - Medical Examinations'!$A$2:$A$2336,'Cleaned - Medical Examinations'!$C$2:$C$2336,0)</f>
        <v>11.88</v>
      </c>
      <c r="E28" s="11" t="str">
        <f>_xlfn.XLOOKUP($A28,'Cleaned - Medical Examinations'!$A$2:$A$2336,'Cleaned - Medical Examinations'!$D$2:$D$2336,0)</f>
        <v>No</v>
      </c>
      <c r="F28" s="11" t="str">
        <f>_xlfn.XLOOKUP($A28,'Cleaned - Medical Examinations'!$A$2:$A$2336,'Cleaned - Medical Examinations'!$E$2:$E$2336,0)</f>
        <v>No</v>
      </c>
      <c r="G28" s="11" t="str">
        <f>_xlfn.XLOOKUP($A28,'Cleaned - Medical Examinations'!$A$2:$A$2336,'Cleaned - Medical Examinations'!$F$2:$F$2336,0)</f>
        <v>No</v>
      </c>
      <c r="H28" s="11">
        <f>_xlfn.XLOOKUP($A28,'Cleaned - Medical Examinations'!$A$2:$A$2336,'Cleaned - Medical Examinations'!$G$2:$G$2336,0)</f>
        <v>0</v>
      </c>
      <c r="I28" s="11" t="str">
        <f>_xlfn.XLOOKUP($A28,'Cleaned - Medical Examinations'!$A$2:$A$2336,'Cleaned - Medical Examinations'!$H$2:$H$2336,0)</f>
        <v>Yes</v>
      </c>
      <c r="J28" s="11" t="str">
        <f>_xlfn.XLOOKUP($A28,'Cleaned - Medical Examinations'!$A$2:$A$2336,'Cleaned - Medical Examinations'!$I$2:$I$2336,0)</f>
        <v>Obesity</v>
      </c>
      <c r="K28" s="11" t="str">
        <f t="shared" si="0"/>
        <v>Diabetic</v>
      </c>
      <c r="L28" s="14">
        <f>_xlfn.XLOOKUP($A28,'Cleaned - Hospitalisation Detai'!$A$2:$A$2344,'Cleaned - Hospitalisation Detai'!$J$2:$J$2344,0)</f>
        <v>22237</v>
      </c>
      <c r="M28" s="19">
        <f>_xlfn.XLOOKUP($A28,'Cleaned - Hospitalisation Detai'!$A$2:$A$2344,'Cleaned - Hospitalisation Detai'!$F$2:$F$2344,0)</f>
        <v>46718.16</v>
      </c>
      <c r="N28" s="19" t="str">
        <f>_xlfn.XLOOKUP($A28,'Cleaned - Hospitalisation Detai'!$A$2:$A$2344,'Cleaned - Hospitalisation Detai'!$G$2:$G$2344,0)</f>
        <v>tier - 1</v>
      </c>
      <c r="O28" s="19" t="str">
        <f>_xlfn.XLOOKUP($A28,'Cleaned - Hospitalisation Detai'!$A$2:$A$2344,'Cleaned - Hospitalisation Detai'!$H$2:$H$2344,0)</f>
        <v>tier - 1</v>
      </c>
      <c r="P28" s="19" t="str">
        <f>_xlfn.XLOOKUP($A28,'Cleaned - Hospitalisation Detai'!$A$2:$A$2344,'Cleaned - Hospitalisation Detai'!$I$2:$I$2344,0)</f>
        <v>R1012</v>
      </c>
      <c r="Q28" s="20">
        <f>_xlfn.XLOOKUP($A28,'Cleaned - Hospitalisation Detai'!$A$2:$A$2344,'Cleaned - Hospitalisation Detai'!$K$2:$K$2344,0)</f>
        <v>62</v>
      </c>
    </row>
    <row r="29" spans="1:17" ht="15.6" x14ac:dyDescent="0.3">
      <c r="A29" s="10" t="s">
        <v>2345</v>
      </c>
      <c r="B29" s="11" t="str">
        <f>_xlfn.XLOOKUP(A29,'Cleaned - Customer Names '!$A$2:$A$2336,'Cleaned - Customer Names '!$C$2:$C$2336,0)</f>
        <v>Stephanie W.</v>
      </c>
      <c r="C29" s="11">
        <f>_xlfn.XLOOKUP($A29,'Cleaned - Medical Examinations'!$A$2:$A$2336,'Cleaned - Medical Examinations'!$B$2:$B$2336,0)</f>
        <v>36.86</v>
      </c>
      <c r="D29" s="11">
        <f>_xlfn.XLOOKUP($A29,'Cleaned - Medical Examinations'!$A$2:$A$2336,'Cleaned - Medical Examinations'!$C$2:$C$2336,0)</f>
        <v>5.19</v>
      </c>
      <c r="E29" s="11" t="str">
        <f>_xlfn.XLOOKUP($A29,'Cleaned - Medical Examinations'!$A$2:$A$2336,'Cleaned - Medical Examinations'!$D$2:$D$2336,0)</f>
        <v>Yes</v>
      </c>
      <c r="F29" s="11" t="str">
        <f>_xlfn.XLOOKUP($A29,'Cleaned - Medical Examinations'!$A$2:$A$2336,'Cleaned - Medical Examinations'!$E$2:$E$2336,0)</f>
        <v>No</v>
      </c>
      <c r="G29" s="11" t="str">
        <f>_xlfn.XLOOKUP($A29,'Cleaned - Medical Examinations'!$A$2:$A$2336,'Cleaned - Medical Examinations'!$F$2:$F$2336,0)</f>
        <v>Yes</v>
      </c>
      <c r="H29" s="11">
        <f>_xlfn.XLOOKUP($A29,'Cleaned - Medical Examinations'!$A$2:$A$2336,'Cleaned - Medical Examinations'!$G$2:$G$2336,0)</f>
        <v>1</v>
      </c>
      <c r="I29" s="11" t="str">
        <f>_xlfn.XLOOKUP($A29,'Cleaned - Medical Examinations'!$A$2:$A$2336,'Cleaned - Medical Examinations'!$H$2:$H$2336,0)</f>
        <v>Yes</v>
      </c>
      <c r="J29" s="11" t="str">
        <f>_xlfn.XLOOKUP($A29,'Cleaned - Medical Examinations'!$A$2:$A$2336,'Cleaned - Medical Examinations'!$I$2:$I$2336,0)</f>
        <v>Obesity</v>
      </c>
      <c r="K29" s="11" t="str">
        <f t="shared" si="0"/>
        <v>Non-Diabetic</v>
      </c>
      <c r="L29" s="14">
        <f>_xlfn.XLOOKUP($A29,'Cleaned - Hospitalisation Detai'!$A$2:$A$2344,'Cleaned - Hospitalisation Detai'!$J$2:$J$2344,0)</f>
        <v>25377</v>
      </c>
      <c r="M29" s="19">
        <f>_xlfn.XLOOKUP($A29,'Cleaned - Hospitalisation Detai'!$A$2:$A$2344,'Cleaned - Hospitalisation Detai'!$F$2:$F$2344,0)</f>
        <v>46661.440000000002</v>
      </c>
      <c r="N29" s="19" t="str">
        <f>_xlfn.XLOOKUP($A29,'Cleaned - Hospitalisation Detai'!$A$2:$A$2344,'Cleaned - Hospitalisation Detai'!$G$2:$G$2344,0)</f>
        <v>tier - 1</v>
      </c>
      <c r="O29" s="19" t="str">
        <f>_xlfn.XLOOKUP($A29,'Cleaned - Hospitalisation Detai'!$A$2:$A$2344,'Cleaned - Hospitalisation Detai'!$H$2:$H$2344,0)</f>
        <v>tier - 3</v>
      </c>
      <c r="P29" s="19" t="str">
        <f>_xlfn.XLOOKUP($A29,'Cleaned - Hospitalisation Detai'!$A$2:$A$2344,'Cleaned - Hospitalisation Detai'!$I$2:$I$2344,0)</f>
        <v>R1012</v>
      </c>
      <c r="Q29" s="20">
        <f>_xlfn.XLOOKUP($A29,'Cleaned - Hospitalisation Detai'!$A$2:$A$2344,'Cleaned - Hospitalisation Detai'!$K$2:$K$2344,0)</f>
        <v>53</v>
      </c>
    </row>
    <row r="30" spans="1:17" ht="15.6" x14ac:dyDescent="0.3">
      <c r="A30" s="10" t="s">
        <v>2344</v>
      </c>
      <c r="B30" s="11" t="str">
        <f>_xlfn.XLOOKUP(A30,'Cleaned - Customer Names '!$A$2:$A$2336,'Cleaned - Customer Names '!$C$2:$C$2336,0)</f>
        <v>Stephen</v>
      </c>
      <c r="C30" s="11">
        <f>_xlfn.XLOOKUP($A30,'Cleaned - Medical Examinations'!$A$2:$A$2336,'Cleaned - Medical Examinations'!$B$2:$B$2336,0)</f>
        <v>35.86</v>
      </c>
      <c r="D30" s="11">
        <f>_xlfn.XLOOKUP($A30,'Cleaned - Medical Examinations'!$A$2:$A$2336,'Cleaned - Medical Examinations'!$C$2:$C$2336,0)</f>
        <v>6.74</v>
      </c>
      <c r="E30" s="11" t="str">
        <f>_xlfn.XLOOKUP($A30,'Cleaned - Medical Examinations'!$A$2:$A$2336,'Cleaned - Medical Examinations'!$D$2:$D$2336,0)</f>
        <v>Yes</v>
      </c>
      <c r="F30" s="11" t="str">
        <f>_xlfn.XLOOKUP($A30,'Cleaned - Medical Examinations'!$A$2:$A$2336,'Cleaned - Medical Examinations'!$E$2:$E$2336,0)</f>
        <v>No</v>
      </c>
      <c r="G30" s="11" t="str">
        <f>_xlfn.XLOOKUP($A30,'Cleaned - Medical Examinations'!$A$2:$A$2336,'Cleaned - Medical Examinations'!$F$2:$F$2336,0)</f>
        <v>No</v>
      </c>
      <c r="H30" s="11">
        <f>_xlfn.XLOOKUP($A30,'Cleaned - Medical Examinations'!$A$2:$A$2336,'Cleaned - Medical Examinations'!$G$2:$G$2336,0)</f>
        <v>2</v>
      </c>
      <c r="I30" s="11" t="str">
        <f>_xlfn.XLOOKUP($A30,'Cleaned - Medical Examinations'!$A$2:$A$2336,'Cleaned - Medical Examinations'!$H$2:$H$2336,0)</f>
        <v>Yes</v>
      </c>
      <c r="J30" s="11" t="str">
        <f>_xlfn.XLOOKUP($A30,'Cleaned - Medical Examinations'!$A$2:$A$2336,'Cleaned - Medical Examinations'!$I$2:$I$2336,0)</f>
        <v>Obesity</v>
      </c>
      <c r="K30" s="11" t="str">
        <f t="shared" si="0"/>
        <v>Diabetic</v>
      </c>
      <c r="L30" s="14">
        <f>_xlfn.XLOOKUP($A30,'Cleaned - Hospitalisation Detai'!$A$2:$A$2344,'Cleaned - Hospitalisation Detai'!$J$2:$J$2344,0)</f>
        <v>22501</v>
      </c>
      <c r="M30" s="19">
        <f>_xlfn.XLOOKUP($A30,'Cleaned - Hospitalisation Detai'!$A$2:$A$2344,'Cleaned - Hospitalisation Detai'!$F$2:$F$2344,0)</f>
        <v>46599.11</v>
      </c>
      <c r="N30" s="19" t="str">
        <f>_xlfn.XLOOKUP($A30,'Cleaned - Hospitalisation Detai'!$A$2:$A$2344,'Cleaned - Hospitalisation Detai'!$G$2:$G$2344,0)</f>
        <v>tier - 1</v>
      </c>
      <c r="O30" s="19" t="str">
        <f>_xlfn.XLOOKUP($A30,'Cleaned - Hospitalisation Detai'!$A$2:$A$2344,'Cleaned - Hospitalisation Detai'!$H$2:$H$2344,0)</f>
        <v>tier - 1</v>
      </c>
      <c r="P30" s="19" t="str">
        <f>_xlfn.XLOOKUP($A30,'Cleaned - Hospitalisation Detai'!$A$2:$A$2344,'Cleaned - Hospitalisation Detai'!$I$2:$I$2344,0)</f>
        <v>R1013</v>
      </c>
      <c r="Q30" s="20">
        <f>_xlfn.XLOOKUP($A30,'Cleaned - Hospitalisation Detai'!$A$2:$A$2344,'Cleaned - Hospitalisation Detai'!$K$2:$K$2344,0)</f>
        <v>61</v>
      </c>
    </row>
    <row r="31" spans="1:17" ht="15.6" x14ac:dyDescent="0.3">
      <c r="A31" s="10" t="s">
        <v>2343</v>
      </c>
      <c r="B31" s="11" t="str">
        <f>_xlfn.XLOOKUP(A31,'Cleaned - Customer Names '!$A$2:$A$2336,'Cleaned - Customer Names '!$C$2:$C$2336,0)</f>
        <v>Natalie</v>
      </c>
      <c r="C31" s="11">
        <f>_xlfn.XLOOKUP($A31,'Cleaned - Medical Examinations'!$A$2:$A$2336,'Cleaned - Medical Examinations'!$B$2:$B$2336,0)</f>
        <v>37.049999999999997</v>
      </c>
      <c r="D31" s="11">
        <f>_xlfn.XLOOKUP($A31,'Cleaned - Medical Examinations'!$A$2:$A$2336,'Cleaned - Medical Examinations'!$C$2:$C$2336,0)</f>
        <v>8.44</v>
      </c>
      <c r="E31" s="11" t="str">
        <f>_xlfn.XLOOKUP($A31,'Cleaned - Medical Examinations'!$A$2:$A$2336,'Cleaned - Medical Examinations'!$D$2:$D$2336,0)</f>
        <v>No</v>
      </c>
      <c r="F31" s="11" t="str">
        <f>_xlfn.XLOOKUP($A31,'Cleaned - Medical Examinations'!$A$2:$A$2336,'Cleaned - Medical Examinations'!$E$2:$E$2336,0)</f>
        <v>No</v>
      </c>
      <c r="G31" s="11" t="str">
        <f>_xlfn.XLOOKUP($A31,'Cleaned - Medical Examinations'!$A$2:$A$2336,'Cleaned - Medical Examinations'!$F$2:$F$2336,0)</f>
        <v>No</v>
      </c>
      <c r="H31" s="11">
        <f>_xlfn.XLOOKUP($A31,'Cleaned - Medical Examinations'!$A$2:$A$2336,'Cleaned - Medical Examinations'!$G$2:$G$2336,0)</f>
        <v>0</v>
      </c>
      <c r="I31" s="11" t="str">
        <f>_xlfn.XLOOKUP($A31,'Cleaned - Medical Examinations'!$A$2:$A$2336,'Cleaned - Medical Examinations'!$H$2:$H$2336,0)</f>
        <v>Yes</v>
      </c>
      <c r="J31" s="11" t="str">
        <f>_xlfn.XLOOKUP($A31,'Cleaned - Medical Examinations'!$A$2:$A$2336,'Cleaned - Medical Examinations'!$I$2:$I$2336,0)</f>
        <v>Obesity</v>
      </c>
      <c r="K31" s="11" t="str">
        <f t="shared" si="0"/>
        <v>Diabetic</v>
      </c>
      <c r="L31" s="14">
        <f>_xlfn.XLOOKUP($A31,'Cleaned - Hospitalisation Detai'!$A$2:$A$2344,'Cleaned - Hospitalisation Detai'!$J$2:$J$2344,0)</f>
        <v>26273</v>
      </c>
      <c r="M31" s="19">
        <f>_xlfn.XLOOKUP($A31,'Cleaned - Hospitalisation Detai'!$A$2:$A$2344,'Cleaned - Hospitalisation Detai'!$F$2:$F$2344,0)</f>
        <v>46255.11</v>
      </c>
      <c r="N31" s="19" t="str">
        <f>_xlfn.XLOOKUP($A31,'Cleaned - Hospitalisation Detai'!$A$2:$A$2344,'Cleaned - Hospitalisation Detai'!$G$2:$G$2344,0)</f>
        <v>tier - 1</v>
      </c>
      <c r="O31" s="19" t="str">
        <f>_xlfn.XLOOKUP($A31,'Cleaned - Hospitalisation Detai'!$A$2:$A$2344,'Cleaned - Hospitalisation Detai'!$H$2:$H$2344,0)</f>
        <v>tier - 3</v>
      </c>
      <c r="P31" s="19" t="str">
        <f>_xlfn.XLOOKUP($A31,'Cleaned - Hospitalisation Detai'!$A$2:$A$2344,'Cleaned - Hospitalisation Detai'!$I$2:$I$2344,0)</f>
        <v>R1024</v>
      </c>
      <c r="Q31" s="20">
        <f>_xlfn.XLOOKUP($A31,'Cleaned - Hospitalisation Detai'!$A$2:$A$2344,'Cleaned - Hospitalisation Detai'!$K$2:$K$2344,0)</f>
        <v>51</v>
      </c>
    </row>
    <row r="32" spans="1:17" ht="15.6" x14ac:dyDescent="0.3">
      <c r="A32" s="10" t="s">
        <v>2342</v>
      </c>
      <c r="B32" s="11" t="str">
        <f>_xlfn.XLOOKUP(A32,'Cleaned - Customer Names '!$A$2:$A$2336,'Cleaned - Customer Names '!$C$2:$C$2336,0)</f>
        <v>Nicole J.</v>
      </c>
      <c r="C32" s="11">
        <f>_xlfn.XLOOKUP($A32,'Cleaned - Medical Examinations'!$A$2:$A$2336,'Cleaned - Medical Examinations'!$B$2:$B$2336,0)</f>
        <v>43.89</v>
      </c>
      <c r="D32" s="11">
        <f>_xlfn.XLOOKUP($A32,'Cleaned - Medical Examinations'!$A$2:$A$2336,'Cleaned - Medical Examinations'!$C$2:$C$2336,0)</f>
        <v>8.7100000000000009</v>
      </c>
      <c r="E32" s="11" t="str">
        <f>_xlfn.XLOOKUP($A32,'Cleaned - Medical Examinations'!$A$2:$A$2336,'Cleaned - Medical Examinations'!$D$2:$D$2336,0)</f>
        <v>No</v>
      </c>
      <c r="F32" s="11" t="str">
        <f>_xlfn.XLOOKUP($A32,'Cleaned - Medical Examinations'!$A$2:$A$2336,'Cleaned - Medical Examinations'!$E$2:$E$2336,0)</f>
        <v>No</v>
      </c>
      <c r="G32" s="11" t="str">
        <f>_xlfn.XLOOKUP($A32,'Cleaned - Medical Examinations'!$A$2:$A$2336,'Cleaned - Medical Examinations'!$F$2:$F$2336,0)</f>
        <v>No</v>
      </c>
      <c r="H32" s="11">
        <f>_xlfn.XLOOKUP($A32,'Cleaned - Medical Examinations'!$A$2:$A$2336,'Cleaned - Medical Examinations'!$G$2:$G$2336,0)</f>
        <v>0</v>
      </c>
      <c r="I32" s="11" t="str">
        <f>_xlfn.XLOOKUP($A32,'Cleaned - Medical Examinations'!$A$2:$A$2336,'Cleaned - Medical Examinations'!$H$2:$H$2336,0)</f>
        <v>Yes</v>
      </c>
      <c r="J32" s="11" t="str">
        <f>_xlfn.XLOOKUP($A32,'Cleaned - Medical Examinations'!$A$2:$A$2336,'Cleaned - Medical Examinations'!$I$2:$I$2336,0)</f>
        <v>Obesity</v>
      </c>
      <c r="K32" s="11" t="str">
        <f t="shared" si="0"/>
        <v>Diabetic</v>
      </c>
      <c r="L32" s="14">
        <f>_xlfn.XLOOKUP($A32,'Cleaned - Hospitalisation Detai'!$A$2:$A$2344,'Cleaned - Hospitalisation Detai'!$J$2:$J$2344,0)</f>
        <v>28719</v>
      </c>
      <c r="M32" s="19">
        <f>_xlfn.XLOOKUP($A32,'Cleaned - Hospitalisation Detai'!$A$2:$A$2344,'Cleaned - Hospitalisation Detai'!$F$2:$F$2344,0)</f>
        <v>46200.99</v>
      </c>
      <c r="N32" s="19" t="str">
        <f>_xlfn.XLOOKUP($A32,'Cleaned - Hospitalisation Detai'!$A$2:$A$2344,'Cleaned - Hospitalisation Detai'!$G$2:$G$2344,0)</f>
        <v>tier - 1</v>
      </c>
      <c r="O32" s="19" t="str">
        <f>_xlfn.XLOOKUP($A32,'Cleaned - Hospitalisation Detai'!$A$2:$A$2344,'Cleaned - Hospitalisation Detai'!$H$2:$H$2344,0)</f>
        <v>tier - 1</v>
      </c>
      <c r="P32" s="19" t="str">
        <f>_xlfn.XLOOKUP($A32,'Cleaned - Hospitalisation Detai'!$A$2:$A$2344,'Cleaned - Hospitalisation Detai'!$I$2:$I$2344,0)</f>
        <v>R1013</v>
      </c>
      <c r="Q32" s="20">
        <f>_xlfn.XLOOKUP($A32,'Cleaned - Hospitalisation Detai'!$A$2:$A$2344,'Cleaned - Hospitalisation Detai'!$K$2:$K$2344,0)</f>
        <v>44</v>
      </c>
    </row>
    <row r="33" spans="1:17" ht="15.6" x14ac:dyDescent="0.3">
      <c r="A33" s="10" t="s">
        <v>2341</v>
      </c>
      <c r="B33" s="11" t="str">
        <f>_xlfn.XLOOKUP(A33,'Cleaned - Customer Names '!$A$2:$A$2336,'Cleaned - Customer Names '!$C$2:$C$2336,0)</f>
        <v>Jefferson D</v>
      </c>
      <c r="C33" s="11">
        <f>_xlfn.XLOOKUP($A33,'Cleaned - Medical Examinations'!$A$2:$A$2336,'Cleaned - Medical Examinations'!$B$2:$B$2336,0)</f>
        <v>42.35</v>
      </c>
      <c r="D33" s="11">
        <f>_xlfn.XLOOKUP($A33,'Cleaned - Medical Examinations'!$A$2:$A$2336,'Cleaned - Medical Examinations'!$C$2:$C$2336,0)</f>
        <v>5.08</v>
      </c>
      <c r="E33" s="11" t="str">
        <f>_xlfn.XLOOKUP($A33,'Cleaned - Medical Examinations'!$A$2:$A$2336,'Cleaned - Medical Examinations'!$D$2:$D$2336,0)</f>
        <v>Yes</v>
      </c>
      <c r="F33" s="11" t="str">
        <f>_xlfn.XLOOKUP($A33,'Cleaned - Medical Examinations'!$A$2:$A$2336,'Cleaned - Medical Examinations'!$E$2:$E$2336,0)</f>
        <v>No</v>
      </c>
      <c r="G33" s="11" t="str">
        <f>_xlfn.XLOOKUP($A33,'Cleaned - Medical Examinations'!$A$2:$A$2336,'Cleaned - Medical Examinations'!$F$2:$F$2336,0)</f>
        <v>No</v>
      </c>
      <c r="H33" s="11">
        <f>_xlfn.XLOOKUP($A33,'Cleaned - Medical Examinations'!$A$2:$A$2336,'Cleaned - Medical Examinations'!$G$2:$G$2336,0)</f>
        <v>0</v>
      </c>
      <c r="I33" s="11" t="str">
        <f>_xlfn.XLOOKUP($A33,'Cleaned - Medical Examinations'!$A$2:$A$2336,'Cleaned - Medical Examinations'!$H$2:$H$2336,0)</f>
        <v>Yes</v>
      </c>
      <c r="J33" s="11" t="str">
        <f>_xlfn.XLOOKUP($A33,'Cleaned - Medical Examinations'!$A$2:$A$2336,'Cleaned - Medical Examinations'!$I$2:$I$2336,0)</f>
        <v>Obesity</v>
      </c>
      <c r="K33" s="11" t="str">
        <f t="shared" si="0"/>
        <v>Non-Diabetic</v>
      </c>
      <c r="L33" s="14">
        <f>_xlfn.XLOOKUP($A33,'Cleaned - Hospitalisation Detai'!$A$2:$A$2344,'Cleaned - Hospitalisation Detai'!$J$2:$J$2344,0)</f>
        <v>28096</v>
      </c>
      <c r="M33" s="19">
        <f>_xlfn.XLOOKUP($A33,'Cleaned - Hospitalisation Detai'!$A$2:$A$2344,'Cleaned - Hospitalisation Detai'!$F$2:$F$2344,0)</f>
        <v>46151.12</v>
      </c>
      <c r="N33" s="19" t="str">
        <f>_xlfn.XLOOKUP($A33,'Cleaned - Hospitalisation Detai'!$A$2:$A$2344,'Cleaned - Hospitalisation Detai'!$G$2:$G$2344,0)</f>
        <v>tier - 1</v>
      </c>
      <c r="O33" s="19" t="str">
        <f>_xlfn.XLOOKUP($A33,'Cleaned - Hospitalisation Detai'!$A$2:$A$2344,'Cleaned - Hospitalisation Detai'!$H$2:$H$2344,0)</f>
        <v>tier - 3</v>
      </c>
      <c r="P33" s="19" t="str">
        <f>_xlfn.XLOOKUP($A33,'Cleaned - Hospitalisation Detai'!$A$2:$A$2344,'Cleaned - Hospitalisation Detai'!$I$2:$I$2344,0)</f>
        <v>R1013</v>
      </c>
      <c r="Q33" s="20">
        <f>_xlfn.XLOOKUP($A33,'Cleaned - Hospitalisation Detai'!$A$2:$A$2344,'Cleaned - Hospitalisation Detai'!$K$2:$K$2344,0)</f>
        <v>46</v>
      </c>
    </row>
    <row r="34" spans="1:17" ht="15.6" x14ac:dyDescent="0.3">
      <c r="A34" s="10" t="s">
        <v>2340</v>
      </c>
      <c r="B34" s="11" t="str">
        <f>_xlfn.XLOOKUP(A34,'Cleaned - Customer Names '!$A$2:$A$2336,'Cleaned - Customer Names '!$C$2:$C$2336,0)</f>
        <v>Brendan D.</v>
      </c>
      <c r="C34" s="11">
        <f>_xlfn.XLOOKUP($A34,'Cleaned - Medical Examinations'!$A$2:$A$2336,'Cleaned - Medical Examinations'!$B$2:$B$2336,0)</f>
        <v>31.35</v>
      </c>
      <c r="D34" s="11">
        <f>_xlfn.XLOOKUP($A34,'Cleaned - Medical Examinations'!$A$2:$A$2336,'Cleaned - Medical Examinations'!$C$2:$C$2336,0)</f>
        <v>6.86</v>
      </c>
      <c r="E34" s="11" t="str">
        <f>_xlfn.XLOOKUP($A34,'Cleaned - Medical Examinations'!$A$2:$A$2336,'Cleaned - Medical Examinations'!$D$2:$D$2336,0)</f>
        <v>No</v>
      </c>
      <c r="F34" s="11" t="str">
        <f>_xlfn.XLOOKUP($A34,'Cleaned - Medical Examinations'!$A$2:$A$2336,'Cleaned - Medical Examinations'!$E$2:$E$2336,0)</f>
        <v>No</v>
      </c>
      <c r="G34" s="11" t="str">
        <f>_xlfn.XLOOKUP($A34,'Cleaned - Medical Examinations'!$A$2:$A$2336,'Cleaned - Medical Examinations'!$F$2:$F$2336,0)</f>
        <v>No</v>
      </c>
      <c r="H34" s="11">
        <f>_xlfn.XLOOKUP($A34,'Cleaned - Medical Examinations'!$A$2:$A$2336,'Cleaned - Medical Examinations'!$G$2:$G$2336,0)</f>
        <v>0</v>
      </c>
      <c r="I34" s="11" t="str">
        <f>_xlfn.XLOOKUP($A34,'Cleaned - Medical Examinations'!$A$2:$A$2336,'Cleaned - Medical Examinations'!$H$2:$H$2336,0)</f>
        <v>Yes</v>
      </c>
      <c r="J34" s="11" t="str">
        <f>_xlfn.XLOOKUP($A34,'Cleaned - Medical Examinations'!$A$2:$A$2336,'Cleaned - Medical Examinations'!$I$2:$I$2336,0)</f>
        <v>Obesity</v>
      </c>
      <c r="K34" s="11" t="str">
        <f t="shared" si="0"/>
        <v>Diabetic</v>
      </c>
      <c r="L34" s="14">
        <f>_xlfn.XLOOKUP($A34,'Cleaned - Hospitalisation Detai'!$A$2:$A$2344,'Cleaned - Hospitalisation Detai'!$J$2:$J$2344,0)</f>
        <v>22984</v>
      </c>
      <c r="M34" s="19">
        <f>_xlfn.XLOOKUP($A34,'Cleaned - Hospitalisation Detai'!$A$2:$A$2344,'Cleaned - Hospitalisation Detai'!$F$2:$F$2344,0)</f>
        <v>46130.53</v>
      </c>
      <c r="N34" s="19" t="str">
        <f>_xlfn.XLOOKUP($A34,'Cleaned - Hospitalisation Detai'!$A$2:$A$2344,'Cleaned - Hospitalisation Detai'!$G$2:$G$2344,0)</f>
        <v>tier - 1</v>
      </c>
      <c r="O34" s="19" t="str">
        <f>_xlfn.XLOOKUP($A34,'Cleaned - Hospitalisation Detai'!$A$2:$A$2344,'Cleaned - Hospitalisation Detai'!$H$2:$H$2344,0)</f>
        <v>tier - 1</v>
      </c>
      <c r="P34" s="19" t="str">
        <f>_xlfn.XLOOKUP($A34,'Cleaned - Hospitalisation Detai'!$A$2:$A$2344,'Cleaned - Hospitalisation Detai'!$I$2:$I$2344,0)</f>
        <v>R1012</v>
      </c>
      <c r="Q34" s="20">
        <f>_xlfn.XLOOKUP($A34,'Cleaned - Hospitalisation Detai'!$A$2:$A$2344,'Cleaned - Hospitalisation Detai'!$K$2:$K$2344,0)</f>
        <v>60</v>
      </c>
    </row>
    <row r="35" spans="1:17" ht="15.6" x14ac:dyDescent="0.3">
      <c r="A35" s="10" t="s">
        <v>2339</v>
      </c>
      <c r="B35" s="11" t="str">
        <f>_xlfn.XLOOKUP(A35,'Cleaned - Customer Names '!$A$2:$A$2336,'Cleaned - Customer Names '!$C$2:$C$2336,0)</f>
        <v>Courtney</v>
      </c>
      <c r="C35" s="11">
        <f>_xlfn.XLOOKUP($A35,'Cleaned - Medical Examinations'!$A$2:$A$2336,'Cleaned - Medical Examinations'!$B$2:$B$2336,0)</f>
        <v>47.6</v>
      </c>
      <c r="D35" s="11">
        <f>_xlfn.XLOOKUP($A35,'Cleaned - Medical Examinations'!$A$2:$A$2336,'Cleaned - Medical Examinations'!$C$2:$C$2336,0)</f>
        <v>5.95</v>
      </c>
      <c r="E35" s="11" t="str">
        <f>_xlfn.XLOOKUP($A35,'Cleaned - Medical Examinations'!$A$2:$A$2336,'Cleaned - Medical Examinations'!$D$2:$D$2336,0)</f>
        <v>Yes</v>
      </c>
      <c r="F35" s="11" t="str">
        <f>_xlfn.XLOOKUP($A35,'Cleaned - Medical Examinations'!$A$2:$A$2336,'Cleaned - Medical Examinations'!$E$2:$E$2336,0)</f>
        <v>No</v>
      </c>
      <c r="G35" s="11" t="str">
        <f>_xlfn.XLOOKUP($A35,'Cleaned - Medical Examinations'!$A$2:$A$2336,'Cleaned - Medical Examinations'!$F$2:$F$2336,0)</f>
        <v>No</v>
      </c>
      <c r="H35" s="11">
        <f>_xlfn.XLOOKUP($A35,'Cleaned - Medical Examinations'!$A$2:$A$2336,'Cleaned - Medical Examinations'!$G$2:$G$2336,0)</f>
        <v>0</v>
      </c>
      <c r="I35" s="11" t="str">
        <f>_xlfn.XLOOKUP($A35,'Cleaned - Medical Examinations'!$A$2:$A$2336,'Cleaned - Medical Examinations'!$H$2:$H$2336,0)</f>
        <v>Yes</v>
      </c>
      <c r="J35" s="11" t="str">
        <f>_xlfn.XLOOKUP($A35,'Cleaned - Medical Examinations'!$A$2:$A$2336,'Cleaned - Medical Examinations'!$I$2:$I$2336,0)</f>
        <v>Obesity</v>
      </c>
      <c r="K35" s="11" t="str">
        <f t="shared" si="0"/>
        <v>Non-Diabetic</v>
      </c>
      <c r="L35" s="14">
        <f>_xlfn.XLOOKUP($A35,'Cleaned - Hospitalisation Detai'!$A$2:$A$2344,'Cleaned - Hospitalisation Detai'!$J$2:$J$2344,0)</f>
        <v>31320</v>
      </c>
      <c r="M35" s="19">
        <f>_xlfn.XLOOKUP($A35,'Cleaned - Hospitalisation Detai'!$A$2:$A$2344,'Cleaned - Hospitalisation Detai'!$F$2:$F$2344,0)</f>
        <v>46113.51</v>
      </c>
      <c r="N35" s="19" t="str">
        <f>_xlfn.XLOOKUP($A35,'Cleaned - Hospitalisation Detai'!$A$2:$A$2344,'Cleaned - Hospitalisation Detai'!$G$2:$G$2344,0)</f>
        <v>tier - 2</v>
      </c>
      <c r="O35" s="19" t="str">
        <f>_xlfn.XLOOKUP($A35,'Cleaned - Hospitalisation Detai'!$A$2:$A$2344,'Cleaned - Hospitalisation Detai'!$H$2:$H$2344,0)</f>
        <v>tier - 3</v>
      </c>
      <c r="P35" s="19" t="str">
        <f>_xlfn.XLOOKUP($A35,'Cleaned - Hospitalisation Detai'!$A$2:$A$2344,'Cleaned - Hospitalisation Detai'!$I$2:$I$2344,0)</f>
        <v>R1011</v>
      </c>
      <c r="Q35" s="20">
        <f>_xlfn.XLOOKUP($A35,'Cleaned - Hospitalisation Detai'!$A$2:$A$2344,'Cleaned - Hospitalisation Detai'!$K$2:$K$2344,0)</f>
        <v>37</v>
      </c>
    </row>
    <row r="36" spans="1:17" ht="15.6" x14ac:dyDescent="0.3">
      <c r="A36" s="10" t="s">
        <v>2338</v>
      </c>
      <c r="B36" s="11" t="str">
        <f>_xlfn.XLOOKUP(A36,'Cleaned - Customer Names '!$A$2:$A$2336,'Cleaned - Customer Names '!$C$2:$C$2336,0)</f>
        <v>Sydney L.</v>
      </c>
      <c r="C36" s="11">
        <f>_xlfn.XLOOKUP($A36,'Cleaned - Medical Examinations'!$A$2:$A$2336,'Cleaned - Medical Examinations'!$B$2:$B$2336,0)</f>
        <v>46.2</v>
      </c>
      <c r="D36" s="11">
        <f>_xlfn.XLOOKUP($A36,'Cleaned - Medical Examinations'!$A$2:$A$2336,'Cleaned - Medical Examinations'!$C$2:$C$2336,0)</f>
        <v>6.09</v>
      </c>
      <c r="E36" s="11" t="str">
        <f>_xlfn.XLOOKUP($A36,'Cleaned - Medical Examinations'!$A$2:$A$2336,'Cleaned - Medical Examinations'!$D$2:$D$2336,0)</f>
        <v>No</v>
      </c>
      <c r="F36" s="11" t="str">
        <f>_xlfn.XLOOKUP($A36,'Cleaned - Medical Examinations'!$A$2:$A$2336,'Cleaned - Medical Examinations'!$E$2:$E$2336,0)</f>
        <v>No</v>
      </c>
      <c r="G36" s="11" t="str">
        <f>_xlfn.XLOOKUP($A36,'Cleaned - Medical Examinations'!$A$2:$A$2336,'Cleaned - Medical Examinations'!$F$2:$F$2336,0)</f>
        <v>Yes</v>
      </c>
      <c r="H36" s="11">
        <f>_xlfn.XLOOKUP($A36,'Cleaned - Medical Examinations'!$A$2:$A$2336,'Cleaned - Medical Examinations'!$G$2:$G$2336,0)</f>
        <v>1</v>
      </c>
      <c r="I36" s="11" t="str">
        <f>_xlfn.XLOOKUP($A36,'Cleaned - Medical Examinations'!$A$2:$A$2336,'Cleaned - Medical Examinations'!$H$2:$H$2336,0)</f>
        <v>Yes</v>
      </c>
      <c r="J36" s="11" t="str">
        <f>_xlfn.XLOOKUP($A36,'Cleaned - Medical Examinations'!$A$2:$A$2336,'Cleaned - Medical Examinations'!$I$2:$I$2336,0)</f>
        <v>Obesity</v>
      </c>
      <c r="K36" s="11" t="str">
        <f t="shared" si="0"/>
        <v>Non-Diabetic</v>
      </c>
      <c r="L36" s="14">
        <f>_xlfn.XLOOKUP($A36,'Cleaned - Hospitalisation Detai'!$A$2:$A$2344,'Cleaned - Hospitalisation Detai'!$J$2:$J$2344,0)</f>
        <v>29079</v>
      </c>
      <c r="M36" s="19">
        <f>_xlfn.XLOOKUP($A36,'Cleaned - Hospitalisation Detai'!$A$2:$A$2344,'Cleaned - Hospitalisation Detai'!$F$2:$F$2344,0)</f>
        <v>45863.21</v>
      </c>
      <c r="N36" s="19" t="str">
        <f>_xlfn.XLOOKUP($A36,'Cleaned - Hospitalisation Detai'!$A$2:$A$2344,'Cleaned - Hospitalisation Detai'!$G$2:$G$2344,0)</f>
        <v>tier - 2</v>
      </c>
      <c r="O36" s="19" t="str">
        <f>_xlfn.XLOOKUP($A36,'Cleaned - Hospitalisation Detai'!$A$2:$A$2344,'Cleaned - Hospitalisation Detai'!$H$2:$H$2344,0)</f>
        <v>tier - 1</v>
      </c>
      <c r="P36" s="19" t="str">
        <f>_xlfn.XLOOKUP($A36,'Cleaned - Hospitalisation Detai'!$A$2:$A$2344,'Cleaned - Hospitalisation Detai'!$I$2:$I$2344,0)</f>
        <v>R1013</v>
      </c>
      <c r="Q36" s="20">
        <f>_xlfn.XLOOKUP($A36,'Cleaned - Hospitalisation Detai'!$A$2:$A$2344,'Cleaned - Hospitalisation Detai'!$K$2:$K$2344,0)</f>
        <v>43</v>
      </c>
    </row>
    <row r="37" spans="1:17" ht="15.6" x14ac:dyDescent="0.3">
      <c r="A37" s="10" t="s">
        <v>2337</v>
      </c>
      <c r="B37" s="11" t="str">
        <f>_xlfn.XLOOKUP(A37,'Cleaned - Customer Names '!$A$2:$A$2336,'Cleaned - Customer Names '!$C$2:$C$2336,0)</f>
        <v>Julien</v>
      </c>
      <c r="C37" s="11">
        <f>_xlfn.XLOOKUP($A37,'Cleaned - Medical Examinations'!$A$2:$A$2336,'Cleaned - Medical Examinations'!$B$2:$B$2336,0)</f>
        <v>32.015000000000001</v>
      </c>
      <c r="D37" s="11">
        <f>_xlfn.XLOOKUP($A37,'Cleaned - Medical Examinations'!$A$2:$A$2336,'Cleaned - Medical Examinations'!$C$2:$C$2336,0)</f>
        <v>11.75</v>
      </c>
      <c r="E37" s="11" t="str">
        <f>_xlfn.XLOOKUP($A37,'Cleaned - Medical Examinations'!$A$2:$A$2336,'Cleaned - Medical Examinations'!$D$2:$D$2336,0)</f>
        <v>No</v>
      </c>
      <c r="F37" s="11" t="str">
        <f>_xlfn.XLOOKUP($A37,'Cleaned - Medical Examinations'!$A$2:$A$2336,'Cleaned - Medical Examinations'!$E$2:$E$2336,0)</f>
        <v>No</v>
      </c>
      <c r="G37" s="11" t="str">
        <f>_xlfn.XLOOKUP($A37,'Cleaned - Medical Examinations'!$A$2:$A$2336,'Cleaned - Medical Examinations'!$F$2:$F$2336,0)</f>
        <v>No</v>
      </c>
      <c r="H37" s="11">
        <f>_xlfn.XLOOKUP($A37,'Cleaned - Medical Examinations'!$A$2:$A$2336,'Cleaned - Medical Examinations'!$G$2:$G$2336,0)</f>
        <v>0</v>
      </c>
      <c r="I37" s="11" t="str">
        <f>_xlfn.XLOOKUP($A37,'Cleaned - Medical Examinations'!$A$2:$A$2336,'Cleaned - Medical Examinations'!$H$2:$H$2336,0)</f>
        <v>Yes</v>
      </c>
      <c r="J37" s="11" t="str">
        <f>_xlfn.XLOOKUP($A37,'Cleaned - Medical Examinations'!$A$2:$A$2336,'Cleaned - Medical Examinations'!$I$2:$I$2336,0)</f>
        <v>Obesity</v>
      </c>
      <c r="K37" s="11" t="str">
        <f t="shared" si="0"/>
        <v>Diabetic</v>
      </c>
      <c r="L37" s="14">
        <f>_xlfn.XLOOKUP($A37,'Cleaned - Hospitalisation Detai'!$A$2:$A$2344,'Cleaned - Hospitalisation Detai'!$J$2:$J$2344,0)</f>
        <v>22271</v>
      </c>
      <c r="M37" s="19">
        <f>_xlfn.XLOOKUP($A37,'Cleaned - Hospitalisation Detai'!$A$2:$A$2344,'Cleaned - Hospitalisation Detai'!$F$2:$F$2344,0)</f>
        <v>45710.21</v>
      </c>
      <c r="N37" s="19" t="str">
        <f>_xlfn.XLOOKUP($A37,'Cleaned - Hospitalisation Detai'!$A$2:$A$2344,'Cleaned - Hospitalisation Detai'!$G$2:$G$2344,0)</f>
        <v>tier - 2</v>
      </c>
      <c r="O37" s="19" t="str">
        <f>_xlfn.XLOOKUP($A37,'Cleaned - Hospitalisation Detai'!$A$2:$A$2344,'Cleaned - Hospitalisation Detai'!$H$2:$H$2344,0)</f>
        <v>tier - 2</v>
      </c>
      <c r="P37" s="19" t="str">
        <f>_xlfn.XLOOKUP($A37,'Cleaned - Hospitalisation Detai'!$A$2:$A$2344,'Cleaned - Hospitalisation Detai'!$I$2:$I$2344,0)</f>
        <v>R1016</v>
      </c>
      <c r="Q37" s="20">
        <f>_xlfn.XLOOKUP($A37,'Cleaned - Hospitalisation Detai'!$A$2:$A$2344,'Cleaned - Hospitalisation Detai'!$K$2:$K$2344,0)</f>
        <v>62</v>
      </c>
    </row>
    <row r="38" spans="1:17" ht="15.6" x14ac:dyDescent="0.3">
      <c r="A38" s="10" t="s">
        <v>2336</v>
      </c>
      <c r="B38" s="11" t="str">
        <f>_xlfn.XLOOKUP(A38,'Cleaned - Customer Names '!$A$2:$A$2336,'Cleaned - Customer Names '!$C$2:$C$2336,0)</f>
        <v>Ryan M</v>
      </c>
      <c r="C38" s="11">
        <f>_xlfn.XLOOKUP($A38,'Cleaned - Medical Examinations'!$A$2:$A$2336,'Cleaned - Medical Examinations'!$B$2:$B$2336,0)</f>
        <v>40.564999999999998</v>
      </c>
      <c r="D38" s="11">
        <f>_xlfn.XLOOKUP($A38,'Cleaned - Medical Examinations'!$A$2:$A$2336,'Cleaned - Medical Examinations'!$C$2:$C$2336,0)</f>
        <v>7.37</v>
      </c>
      <c r="E38" s="11" t="str">
        <f>_xlfn.XLOOKUP($A38,'Cleaned - Medical Examinations'!$A$2:$A$2336,'Cleaned - Medical Examinations'!$D$2:$D$2336,0)</f>
        <v>No</v>
      </c>
      <c r="F38" s="11" t="str">
        <f>_xlfn.XLOOKUP($A38,'Cleaned - Medical Examinations'!$A$2:$A$2336,'Cleaned - Medical Examinations'!$E$2:$E$2336,0)</f>
        <v>No</v>
      </c>
      <c r="G38" s="11" t="str">
        <f>_xlfn.XLOOKUP($A38,'Cleaned - Medical Examinations'!$A$2:$A$2336,'Cleaned - Medical Examinations'!$F$2:$F$2336,0)</f>
        <v>No</v>
      </c>
      <c r="H38" s="11">
        <f>_xlfn.XLOOKUP($A38,'Cleaned - Medical Examinations'!$A$2:$A$2336,'Cleaned - Medical Examinations'!$G$2:$G$2336,0)</f>
        <v>0</v>
      </c>
      <c r="I38" s="11" t="str">
        <f>_xlfn.XLOOKUP($A38,'Cleaned - Medical Examinations'!$A$2:$A$2336,'Cleaned - Medical Examinations'!$H$2:$H$2336,0)</f>
        <v>Yes</v>
      </c>
      <c r="J38" s="11" t="str">
        <f>_xlfn.XLOOKUP($A38,'Cleaned - Medical Examinations'!$A$2:$A$2336,'Cleaned - Medical Examinations'!$I$2:$I$2336,0)</f>
        <v>Obesity</v>
      </c>
      <c r="K38" s="11" t="str">
        <f t="shared" si="0"/>
        <v>Diabetic</v>
      </c>
      <c r="L38" s="14">
        <f>_xlfn.XLOOKUP($A38,'Cleaned - Hospitalisation Detai'!$A$2:$A$2344,'Cleaned - Hospitalisation Detai'!$J$2:$J$2344,0)</f>
        <v>27250</v>
      </c>
      <c r="M38" s="19">
        <f>_xlfn.XLOOKUP($A38,'Cleaned - Hospitalisation Detai'!$A$2:$A$2344,'Cleaned - Hospitalisation Detai'!$F$2:$F$2344,0)</f>
        <v>45702.02</v>
      </c>
      <c r="N38" s="19" t="str">
        <f>_xlfn.XLOOKUP($A38,'Cleaned - Hospitalisation Detai'!$A$2:$A$2344,'Cleaned - Hospitalisation Detai'!$G$2:$G$2344,0)</f>
        <v>tier - 2</v>
      </c>
      <c r="O38" s="19" t="str">
        <f>_xlfn.XLOOKUP($A38,'Cleaned - Hospitalisation Detai'!$A$2:$A$2344,'Cleaned - Hospitalisation Detai'!$H$2:$H$2344,0)</f>
        <v>tier - 2</v>
      </c>
      <c r="P38" s="19" t="str">
        <f>_xlfn.XLOOKUP($A38,'Cleaned - Hospitalisation Detai'!$A$2:$A$2344,'Cleaned - Hospitalisation Detai'!$I$2:$I$2344,0)</f>
        <v>R1012</v>
      </c>
      <c r="Q38" s="20">
        <f>_xlfn.XLOOKUP($A38,'Cleaned - Hospitalisation Detai'!$A$2:$A$2344,'Cleaned - Hospitalisation Detai'!$K$2:$K$2344,0)</f>
        <v>48</v>
      </c>
    </row>
    <row r="39" spans="1:17" ht="15.6" x14ac:dyDescent="0.3">
      <c r="A39" s="10" t="s">
        <v>2335</v>
      </c>
      <c r="B39" s="11" t="str">
        <f>_xlfn.XLOOKUP(A39,'Cleaned - Customer Names '!$A$2:$A$2336,'Cleaned - Customer Names '!$C$2:$C$2336,0)</f>
        <v>Anna H.</v>
      </c>
      <c r="C39" s="11">
        <f>_xlfn.XLOOKUP($A39,'Cleaned - Medical Examinations'!$A$2:$A$2336,'Cleaned - Medical Examinations'!$B$2:$B$2336,0)</f>
        <v>32.450000000000003</v>
      </c>
      <c r="D39" s="11">
        <f>_xlfn.XLOOKUP($A39,'Cleaned - Medical Examinations'!$A$2:$A$2336,'Cleaned - Medical Examinations'!$C$2:$C$2336,0)</f>
        <v>11.91</v>
      </c>
      <c r="E39" s="11" t="str">
        <f>_xlfn.XLOOKUP($A39,'Cleaned - Medical Examinations'!$A$2:$A$2336,'Cleaned - Medical Examinations'!$D$2:$D$2336,0)</f>
        <v>No</v>
      </c>
      <c r="F39" s="11" t="str">
        <f>_xlfn.XLOOKUP($A39,'Cleaned - Medical Examinations'!$A$2:$A$2336,'Cleaned - Medical Examinations'!$E$2:$E$2336,0)</f>
        <v>No</v>
      </c>
      <c r="G39" s="11" t="str">
        <f>_xlfn.XLOOKUP($A39,'Cleaned - Medical Examinations'!$A$2:$A$2336,'Cleaned - Medical Examinations'!$F$2:$F$2336,0)</f>
        <v>No</v>
      </c>
      <c r="H39" s="11">
        <f>_xlfn.XLOOKUP($A39,'Cleaned - Medical Examinations'!$A$2:$A$2336,'Cleaned - Medical Examinations'!$G$2:$G$2336,0)</f>
        <v>0</v>
      </c>
      <c r="I39" s="11" t="str">
        <f>_xlfn.XLOOKUP($A39,'Cleaned - Medical Examinations'!$A$2:$A$2336,'Cleaned - Medical Examinations'!$H$2:$H$2336,0)</f>
        <v>Yes</v>
      </c>
      <c r="J39" s="11" t="str">
        <f>_xlfn.XLOOKUP($A39,'Cleaned - Medical Examinations'!$A$2:$A$2336,'Cleaned - Medical Examinations'!$I$2:$I$2336,0)</f>
        <v>Obesity</v>
      </c>
      <c r="K39" s="11" t="str">
        <f t="shared" si="0"/>
        <v>Diabetic</v>
      </c>
      <c r="L39" s="14">
        <f>_xlfn.XLOOKUP($A39,'Cleaned - Hospitalisation Detai'!$A$2:$A$2344,'Cleaned - Hospitalisation Detai'!$J$2:$J$2344,0)</f>
        <v>22997</v>
      </c>
      <c r="M39" s="19">
        <f>_xlfn.XLOOKUP($A39,'Cleaned - Hospitalisation Detai'!$A$2:$A$2344,'Cleaned - Hospitalisation Detai'!$F$2:$F$2344,0)</f>
        <v>45008.959999999999</v>
      </c>
      <c r="N39" s="19" t="str">
        <f>_xlfn.XLOOKUP($A39,'Cleaned - Hospitalisation Detai'!$A$2:$A$2344,'Cleaned - Hospitalisation Detai'!$G$2:$G$2344,0)</f>
        <v>tier - 2</v>
      </c>
      <c r="O39" s="19" t="str">
        <f>_xlfn.XLOOKUP($A39,'Cleaned - Hospitalisation Detai'!$A$2:$A$2344,'Cleaned - Hospitalisation Detai'!$H$2:$H$2344,0)</f>
        <v>tier - 2</v>
      </c>
      <c r="P39" s="19" t="str">
        <f>_xlfn.XLOOKUP($A39,'Cleaned - Hospitalisation Detai'!$A$2:$A$2344,'Cleaned - Hospitalisation Detai'!$I$2:$I$2344,0)</f>
        <v>R1013</v>
      </c>
      <c r="Q39" s="20">
        <f>_xlfn.XLOOKUP($A39,'Cleaned - Hospitalisation Detai'!$A$2:$A$2344,'Cleaned - Hospitalisation Detai'!$K$2:$K$2344,0)</f>
        <v>60</v>
      </c>
    </row>
    <row r="40" spans="1:17" ht="15.6" x14ac:dyDescent="0.3">
      <c r="A40" s="10" t="s">
        <v>2334</v>
      </c>
      <c r="B40" s="11" t="str">
        <f>_xlfn.XLOOKUP(A40,'Cleaned - Customer Names '!$A$2:$A$2336,'Cleaned - Customer Names '!$C$2:$C$2336,0)</f>
        <v>Samantha</v>
      </c>
      <c r="C40" s="11">
        <f>_xlfn.XLOOKUP($A40,'Cleaned - Medical Examinations'!$A$2:$A$2336,'Cleaned - Medical Examinations'!$B$2:$B$2336,0)</f>
        <v>34.96</v>
      </c>
      <c r="D40" s="11">
        <f>_xlfn.XLOOKUP($A40,'Cleaned - Medical Examinations'!$A$2:$A$2336,'Cleaned - Medical Examinations'!$C$2:$C$2336,0)</f>
        <v>6.52</v>
      </c>
      <c r="E40" s="11" t="str">
        <f>_xlfn.XLOOKUP($A40,'Cleaned - Medical Examinations'!$A$2:$A$2336,'Cleaned - Medical Examinations'!$D$2:$D$2336,0)</f>
        <v>No</v>
      </c>
      <c r="F40" s="11" t="str">
        <f>_xlfn.XLOOKUP($A40,'Cleaned - Medical Examinations'!$A$2:$A$2336,'Cleaned - Medical Examinations'!$E$2:$E$2336,0)</f>
        <v>No</v>
      </c>
      <c r="G40" s="11" t="str">
        <f>_xlfn.XLOOKUP($A40,'Cleaned - Medical Examinations'!$A$2:$A$2336,'Cleaned - Medical Examinations'!$F$2:$F$2336,0)</f>
        <v>No</v>
      </c>
      <c r="H40" s="11">
        <f>_xlfn.XLOOKUP($A40,'Cleaned - Medical Examinations'!$A$2:$A$2336,'Cleaned - Medical Examinations'!$G$2:$G$2336,0)</f>
        <v>0</v>
      </c>
      <c r="I40" s="11" t="str">
        <f>_xlfn.XLOOKUP($A40,'Cleaned - Medical Examinations'!$A$2:$A$2336,'Cleaned - Medical Examinations'!$H$2:$H$2336,0)</f>
        <v>Yes</v>
      </c>
      <c r="J40" s="11" t="str">
        <f>_xlfn.XLOOKUP($A40,'Cleaned - Medical Examinations'!$A$2:$A$2336,'Cleaned - Medical Examinations'!$I$2:$I$2336,0)</f>
        <v>Obesity</v>
      </c>
      <c r="K40" s="11" t="str">
        <f t="shared" si="0"/>
        <v>Diabetic</v>
      </c>
      <c r="L40" s="14">
        <f>_xlfn.XLOOKUP($A40,'Cleaned - Hospitalisation Detai'!$A$2:$A$2344,'Cleaned - Hospitalisation Detai'!$J$2:$J$2344,0)</f>
        <v>26158</v>
      </c>
      <c r="M40" s="19">
        <f>_xlfn.XLOOKUP($A40,'Cleaned - Hospitalisation Detai'!$A$2:$A$2344,'Cleaned - Hospitalisation Detai'!$F$2:$F$2344,0)</f>
        <v>44641.2</v>
      </c>
      <c r="N40" s="19" t="str">
        <f>_xlfn.XLOOKUP($A40,'Cleaned - Hospitalisation Detai'!$A$2:$A$2344,'Cleaned - Hospitalisation Detai'!$G$2:$G$2344,0)</f>
        <v>tier - 2</v>
      </c>
      <c r="O40" s="19" t="str">
        <f>_xlfn.XLOOKUP($A40,'Cleaned - Hospitalisation Detai'!$A$2:$A$2344,'Cleaned - Hospitalisation Detai'!$H$2:$H$2344,0)</f>
        <v>tier - 3</v>
      </c>
      <c r="P40" s="19" t="str">
        <f>_xlfn.XLOOKUP($A40,'Cleaned - Hospitalisation Detai'!$A$2:$A$2344,'Cleaned - Hospitalisation Detai'!$I$2:$I$2344,0)</f>
        <v>R1024</v>
      </c>
      <c r="Q40" s="20">
        <f>_xlfn.XLOOKUP($A40,'Cleaned - Hospitalisation Detai'!$A$2:$A$2344,'Cleaned - Hospitalisation Detai'!$K$2:$K$2344,0)</f>
        <v>51</v>
      </c>
    </row>
    <row r="41" spans="1:17" ht="15.6" x14ac:dyDescent="0.3">
      <c r="A41" s="10" t="s">
        <v>2333</v>
      </c>
      <c r="B41" s="11" t="str">
        <f>_xlfn.XLOOKUP(A41,'Cleaned - Customer Names '!$A$2:$A$2336,'Cleaned - Customer Names '!$C$2:$C$2336,0)</f>
        <v>Robert</v>
      </c>
      <c r="C41" s="11">
        <f>_xlfn.XLOOKUP($A41,'Cleaned - Medical Examinations'!$A$2:$A$2336,'Cleaned - Medical Examinations'!$B$2:$B$2336,0)</f>
        <v>35.5</v>
      </c>
      <c r="D41" s="11">
        <f>_xlfn.XLOOKUP($A41,'Cleaned - Medical Examinations'!$A$2:$A$2336,'Cleaned - Medical Examinations'!$C$2:$C$2336,0)</f>
        <v>5.14</v>
      </c>
      <c r="E41" s="11" t="str">
        <f>_xlfn.XLOOKUP($A41,'Cleaned - Medical Examinations'!$A$2:$A$2336,'Cleaned - Medical Examinations'!$D$2:$D$2336,0)</f>
        <v>No</v>
      </c>
      <c r="F41" s="11" t="str">
        <f>_xlfn.XLOOKUP($A41,'Cleaned - Medical Examinations'!$A$2:$A$2336,'Cleaned - Medical Examinations'!$E$2:$E$2336,0)</f>
        <v>No</v>
      </c>
      <c r="G41" s="11" t="str">
        <f>_xlfn.XLOOKUP($A41,'Cleaned - Medical Examinations'!$A$2:$A$2336,'Cleaned - Medical Examinations'!$F$2:$F$2336,0)</f>
        <v>Yes</v>
      </c>
      <c r="H41" s="11">
        <f>_xlfn.XLOOKUP($A41,'Cleaned - Medical Examinations'!$A$2:$A$2336,'Cleaned - Medical Examinations'!$G$2:$G$2336,0)</f>
        <v>1</v>
      </c>
      <c r="I41" s="11" t="str">
        <f>_xlfn.XLOOKUP($A41,'Cleaned - Medical Examinations'!$A$2:$A$2336,'Cleaned - Medical Examinations'!$H$2:$H$2336,0)</f>
        <v>Yes</v>
      </c>
      <c r="J41" s="11" t="str">
        <f>_xlfn.XLOOKUP($A41,'Cleaned - Medical Examinations'!$A$2:$A$2336,'Cleaned - Medical Examinations'!$I$2:$I$2336,0)</f>
        <v>Obesity</v>
      </c>
      <c r="K41" s="11" t="str">
        <f t="shared" si="0"/>
        <v>Non-Diabetic</v>
      </c>
      <c r="L41" s="14">
        <f>_xlfn.XLOOKUP($A41,'Cleaned - Hospitalisation Detai'!$A$2:$A$2344,'Cleaned - Hospitalisation Detai'!$J$2:$J$2344,0)</f>
        <v>34253</v>
      </c>
      <c r="M41" s="19">
        <f>_xlfn.XLOOKUP($A41,'Cleaned - Hospitalisation Detai'!$A$2:$A$2344,'Cleaned - Hospitalisation Detai'!$F$2:$F$2344,0)</f>
        <v>44585.46</v>
      </c>
      <c r="N41" s="19" t="str">
        <f>_xlfn.XLOOKUP($A41,'Cleaned - Hospitalisation Detai'!$A$2:$A$2344,'Cleaned - Hospitalisation Detai'!$G$2:$G$2344,0)</f>
        <v>tier - 2</v>
      </c>
      <c r="O41" s="19" t="str">
        <f>_xlfn.XLOOKUP($A41,'Cleaned - Hospitalisation Detai'!$A$2:$A$2344,'Cleaned - Hospitalisation Detai'!$H$2:$H$2344,0)</f>
        <v>tier - 2</v>
      </c>
      <c r="P41" s="19" t="str">
        <f>_xlfn.XLOOKUP($A41,'Cleaned - Hospitalisation Detai'!$A$2:$A$2344,'Cleaned - Hospitalisation Detai'!$I$2:$I$2344,0)</f>
        <v>R1011</v>
      </c>
      <c r="Q41" s="20">
        <f>_xlfn.XLOOKUP($A41,'Cleaned - Hospitalisation Detai'!$A$2:$A$2344,'Cleaned - Hospitalisation Detai'!$K$2:$K$2344,0)</f>
        <v>29</v>
      </c>
    </row>
    <row r="42" spans="1:17" ht="15.6" x14ac:dyDescent="0.3">
      <c r="A42" s="10" t="s">
        <v>2332</v>
      </c>
      <c r="B42" s="11" t="str">
        <f>_xlfn.XLOOKUP(A42,'Cleaned - Customer Names '!$A$2:$A$2336,'Cleaned - Customer Names '!$C$2:$C$2336,0)</f>
        <v>James R.</v>
      </c>
      <c r="C42" s="11">
        <f>_xlfn.XLOOKUP($A42,'Cleaned - Medical Examinations'!$A$2:$A$2336,'Cleaned - Medical Examinations'!$B$2:$B$2336,0)</f>
        <v>52.58</v>
      </c>
      <c r="D42" s="11">
        <f>_xlfn.XLOOKUP($A42,'Cleaned - Medical Examinations'!$A$2:$A$2336,'Cleaned - Medical Examinations'!$C$2:$C$2336,0)</f>
        <v>4.1900000000000004</v>
      </c>
      <c r="E42" s="11" t="str">
        <f>_xlfn.XLOOKUP($A42,'Cleaned - Medical Examinations'!$A$2:$A$2336,'Cleaned - Medical Examinations'!$D$2:$D$2336,0)</f>
        <v>No</v>
      </c>
      <c r="F42" s="11" t="str">
        <f>_xlfn.XLOOKUP($A42,'Cleaned - Medical Examinations'!$A$2:$A$2336,'Cleaned - Medical Examinations'!$E$2:$E$2336,0)</f>
        <v>yes</v>
      </c>
      <c r="G42" s="11" t="str">
        <f>_xlfn.XLOOKUP($A42,'Cleaned - Medical Examinations'!$A$2:$A$2336,'Cleaned - Medical Examinations'!$F$2:$F$2336,0)</f>
        <v>No</v>
      </c>
      <c r="H42" s="11">
        <f>_xlfn.XLOOKUP($A42,'Cleaned - Medical Examinations'!$A$2:$A$2336,'Cleaned - Medical Examinations'!$G$2:$G$2336,0)</f>
        <v>1</v>
      </c>
      <c r="I42" s="11" t="str">
        <f>_xlfn.XLOOKUP($A42,'Cleaned - Medical Examinations'!$A$2:$A$2336,'Cleaned - Medical Examinations'!$H$2:$H$2336,0)</f>
        <v>Yes</v>
      </c>
      <c r="J42" s="11" t="str">
        <f>_xlfn.XLOOKUP($A42,'Cleaned - Medical Examinations'!$A$2:$A$2336,'Cleaned - Medical Examinations'!$I$2:$I$2336,0)</f>
        <v>Obesity</v>
      </c>
      <c r="K42" s="11" t="str">
        <f t="shared" si="0"/>
        <v>Non-Diabetic</v>
      </c>
      <c r="L42" s="14">
        <f>_xlfn.XLOOKUP($A42,'Cleaned - Hospitalisation Detai'!$A$2:$A$2344,'Cleaned - Hospitalisation Detai'!$J$2:$J$2344,0)</f>
        <v>36740</v>
      </c>
      <c r="M42" s="19">
        <f>_xlfn.XLOOKUP($A42,'Cleaned - Hospitalisation Detai'!$A$2:$A$2344,'Cleaned - Hospitalisation Detai'!$F$2:$F$2344,0)</f>
        <v>44501.4</v>
      </c>
      <c r="N42" s="19" t="str">
        <f>_xlfn.XLOOKUP($A42,'Cleaned - Hospitalisation Detai'!$A$2:$A$2344,'Cleaned - Hospitalisation Detai'!$G$2:$G$2344,0)</f>
        <v>tier - 2</v>
      </c>
      <c r="O42" s="19" t="str">
        <f>_xlfn.XLOOKUP($A42,'Cleaned - Hospitalisation Detai'!$A$2:$A$2344,'Cleaned - Hospitalisation Detai'!$H$2:$H$2344,0)</f>
        <v>tier - 3</v>
      </c>
      <c r="P42" s="19" t="str">
        <f>_xlfn.XLOOKUP($A42,'Cleaned - Hospitalisation Detai'!$A$2:$A$2344,'Cleaned - Hospitalisation Detai'!$I$2:$I$2344,0)</f>
        <v>R1013</v>
      </c>
      <c r="Q42" s="20">
        <f>_xlfn.XLOOKUP($A42,'Cleaned - Hospitalisation Detai'!$A$2:$A$2344,'Cleaned - Hospitalisation Detai'!$K$2:$K$2344,0)</f>
        <v>22</v>
      </c>
    </row>
    <row r="43" spans="1:17" ht="15.6" x14ac:dyDescent="0.3">
      <c r="A43" s="10" t="s">
        <v>2331</v>
      </c>
      <c r="B43" s="11" t="str">
        <f>_xlfn.XLOOKUP(A43,'Cleaned - Customer Names '!$A$2:$A$2336,'Cleaned - Customer Names '!$C$2:$C$2336,0)</f>
        <v>Roseann</v>
      </c>
      <c r="C43" s="11">
        <f>_xlfn.XLOOKUP($A43,'Cleaned - Medical Examinations'!$A$2:$A$2336,'Cleaned - Medical Examinations'!$B$2:$B$2336,0)</f>
        <v>35.200000000000003</v>
      </c>
      <c r="D43" s="11">
        <f>_xlfn.XLOOKUP($A43,'Cleaned - Medical Examinations'!$A$2:$A$2336,'Cleaned - Medical Examinations'!$C$2:$C$2336,0)</f>
        <v>11.68</v>
      </c>
      <c r="E43" s="11" t="str">
        <f>_xlfn.XLOOKUP($A43,'Cleaned - Medical Examinations'!$A$2:$A$2336,'Cleaned - Medical Examinations'!$D$2:$D$2336,0)</f>
        <v>Yes</v>
      </c>
      <c r="F43" s="11" t="str">
        <f>_xlfn.XLOOKUP($A43,'Cleaned - Medical Examinations'!$A$2:$A$2336,'Cleaned - Medical Examinations'!$E$2:$E$2336,0)</f>
        <v>No</v>
      </c>
      <c r="G43" s="11" t="str">
        <f>_xlfn.XLOOKUP($A43,'Cleaned - Medical Examinations'!$A$2:$A$2336,'Cleaned - Medical Examinations'!$F$2:$F$2336,0)</f>
        <v>No</v>
      </c>
      <c r="H43" s="11">
        <f>_xlfn.XLOOKUP($A43,'Cleaned - Medical Examinations'!$A$2:$A$2336,'Cleaned - Medical Examinations'!$G$2:$G$2336,0)</f>
        <v>0</v>
      </c>
      <c r="I43" s="11" t="str">
        <f>_xlfn.XLOOKUP($A43,'Cleaned - Medical Examinations'!$A$2:$A$2336,'Cleaned - Medical Examinations'!$H$2:$H$2336,0)</f>
        <v>Yes</v>
      </c>
      <c r="J43" s="11" t="str">
        <f>_xlfn.XLOOKUP($A43,'Cleaned - Medical Examinations'!$A$2:$A$2336,'Cleaned - Medical Examinations'!$I$2:$I$2336,0)</f>
        <v>Obesity</v>
      </c>
      <c r="K43" s="11" t="str">
        <f t="shared" si="0"/>
        <v>Diabetic</v>
      </c>
      <c r="L43" s="14">
        <f>_xlfn.XLOOKUP($A43,'Cleaned - Hospitalisation Detai'!$A$2:$A$2344,'Cleaned - Hospitalisation Detai'!$J$2:$J$2344,0)</f>
        <v>24729</v>
      </c>
      <c r="M43" s="19">
        <f>_xlfn.XLOOKUP($A43,'Cleaned - Hospitalisation Detai'!$A$2:$A$2344,'Cleaned - Hospitalisation Detai'!$F$2:$F$2344,0)</f>
        <v>44423.8</v>
      </c>
      <c r="N43" s="19" t="str">
        <f>_xlfn.XLOOKUP($A43,'Cleaned - Hospitalisation Detai'!$A$2:$A$2344,'Cleaned - Hospitalisation Detai'!$G$2:$G$2344,0)</f>
        <v>tier - 2</v>
      </c>
      <c r="O43" s="19" t="str">
        <f>_xlfn.XLOOKUP($A43,'Cleaned - Hospitalisation Detai'!$A$2:$A$2344,'Cleaned - Hospitalisation Detai'!$H$2:$H$2344,0)</f>
        <v>tier - 3</v>
      </c>
      <c r="P43" s="19" t="str">
        <f>_xlfn.XLOOKUP($A43,'Cleaned - Hospitalisation Detai'!$A$2:$A$2344,'Cleaned - Hospitalisation Detai'!$I$2:$I$2344,0)</f>
        <v>R1013</v>
      </c>
      <c r="Q43" s="20">
        <f>_xlfn.XLOOKUP($A43,'Cleaned - Hospitalisation Detai'!$A$2:$A$2344,'Cleaned - Hospitalisation Detai'!$K$2:$K$2344,0)</f>
        <v>55</v>
      </c>
    </row>
    <row r="44" spans="1:17" ht="15.6" x14ac:dyDescent="0.3">
      <c r="A44" s="10" t="s">
        <v>2330</v>
      </c>
      <c r="B44" s="11" t="str">
        <f>_xlfn.XLOOKUP(A44,'Cleaned - Customer Names '!$A$2:$A$2336,'Cleaned - Customer Names '!$C$2:$C$2336,0)</f>
        <v>Nicole</v>
      </c>
      <c r="C44" s="11">
        <f>_xlfn.XLOOKUP($A44,'Cleaned - Medical Examinations'!$A$2:$A$2336,'Cleaned - Medical Examinations'!$B$2:$B$2336,0)</f>
        <v>38.06</v>
      </c>
      <c r="D44" s="11">
        <f>_xlfn.XLOOKUP($A44,'Cleaned - Medical Examinations'!$A$2:$A$2336,'Cleaned - Medical Examinations'!$C$2:$C$2336,0)</f>
        <v>6.98</v>
      </c>
      <c r="E44" s="11" t="str">
        <f>_xlfn.XLOOKUP($A44,'Cleaned - Medical Examinations'!$A$2:$A$2336,'Cleaned - Medical Examinations'!$D$2:$D$2336,0)</f>
        <v>No</v>
      </c>
      <c r="F44" s="11" t="str">
        <f>_xlfn.XLOOKUP($A44,'Cleaned - Medical Examinations'!$A$2:$A$2336,'Cleaned - Medical Examinations'!$E$2:$E$2336,0)</f>
        <v>No</v>
      </c>
      <c r="G44" s="11" t="str">
        <f>_xlfn.XLOOKUP($A44,'Cleaned - Medical Examinations'!$A$2:$A$2336,'Cleaned - Medical Examinations'!$F$2:$F$2336,0)</f>
        <v>No</v>
      </c>
      <c r="H44" s="11">
        <f>_xlfn.XLOOKUP($A44,'Cleaned - Medical Examinations'!$A$2:$A$2336,'Cleaned - Medical Examinations'!$G$2:$G$2336,0)</f>
        <v>0</v>
      </c>
      <c r="I44" s="11" t="str">
        <f>_xlfn.XLOOKUP($A44,'Cleaned - Medical Examinations'!$A$2:$A$2336,'Cleaned - Medical Examinations'!$H$2:$H$2336,0)</f>
        <v>Yes</v>
      </c>
      <c r="J44" s="11" t="str">
        <f>_xlfn.XLOOKUP($A44,'Cleaned - Medical Examinations'!$A$2:$A$2336,'Cleaned - Medical Examinations'!$I$2:$I$2336,0)</f>
        <v>Obesity</v>
      </c>
      <c r="K44" s="11" t="str">
        <f t="shared" si="0"/>
        <v>Diabetic</v>
      </c>
      <c r="L44" s="14">
        <f>_xlfn.XLOOKUP($A44,'Cleaned - Hospitalisation Detai'!$A$2:$A$2344,'Cleaned - Hospitalisation Detai'!$J$2:$J$2344,0)</f>
        <v>26235</v>
      </c>
      <c r="M44" s="19">
        <f>_xlfn.XLOOKUP($A44,'Cleaned - Hospitalisation Detai'!$A$2:$A$2344,'Cleaned - Hospitalisation Detai'!$F$2:$F$2344,0)</f>
        <v>44400.41</v>
      </c>
      <c r="N44" s="19" t="str">
        <f>_xlfn.XLOOKUP($A44,'Cleaned - Hospitalisation Detai'!$A$2:$A$2344,'Cleaned - Hospitalisation Detai'!$G$2:$G$2344,0)</f>
        <v>tier - 2</v>
      </c>
      <c r="O44" s="19" t="str">
        <f>_xlfn.XLOOKUP($A44,'Cleaned - Hospitalisation Detai'!$A$2:$A$2344,'Cleaned - Hospitalisation Detai'!$H$2:$H$2344,0)</f>
        <v>tier - 2</v>
      </c>
      <c r="P44" s="19" t="str">
        <f>_xlfn.XLOOKUP($A44,'Cleaned - Hospitalisation Detai'!$A$2:$A$2344,'Cleaned - Hospitalisation Detai'!$I$2:$I$2344,0)</f>
        <v>R1013</v>
      </c>
      <c r="Q44" s="20">
        <f>_xlfn.XLOOKUP($A44,'Cleaned - Hospitalisation Detai'!$A$2:$A$2344,'Cleaned - Hospitalisation Detai'!$K$2:$K$2344,0)</f>
        <v>51</v>
      </c>
    </row>
    <row r="45" spans="1:17" ht="15.6" x14ac:dyDescent="0.3">
      <c r="A45" s="10" t="s">
        <v>2329</v>
      </c>
      <c r="B45" s="11" t="str">
        <f>_xlfn.XLOOKUP(A45,'Cleaned - Customer Names '!$A$2:$A$2336,'Cleaned - Customer Names '!$C$2:$C$2336,0)</f>
        <v>Spencer</v>
      </c>
      <c r="C45" s="11">
        <f>_xlfn.XLOOKUP($A45,'Cleaned - Medical Examinations'!$A$2:$A$2336,'Cleaned - Medical Examinations'!$B$2:$B$2336,0)</f>
        <v>34.21</v>
      </c>
      <c r="D45" s="11">
        <f>_xlfn.XLOOKUP($A45,'Cleaned - Medical Examinations'!$A$2:$A$2336,'Cleaned - Medical Examinations'!$C$2:$C$2336,0)</f>
        <v>8.34</v>
      </c>
      <c r="E45" s="11" t="str">
        <f>_xlfn.XLOOKUP($A45,'Cleaned - Medical Examinations'!$A$2:$A$2336,'Cleaned - Medical Examinations'!$D$2:$D$2336,0)</f>
        <v>No</v>
      </c>
      <c r="F45" s="11" t="str">
        <f>_xlfn.XLOOKUP($A45,'Cleaned - Medical Examinations'!$A$2:$A$2336,'Cleaned - Medical Examinations'!$E$2:$E$2336,0)</f>
        <v>No</v>
      </c>
      <c r="G45" s="11" t="str">
        <f>_xlfn.XLOOKUP($A45,'Cleaned - Medical Examinations'!$A$2:$A$2336,'Cleaned - Medical Examinations'!$F$2:$F$2336,0)</f>
        <v>No</v>
      </c>
      <c r="H45" s="11">
        <f>_xlfn.XLOOKUP($A45,'Cleaned - Medical Examinations'!$A$2:$A$2336,'Cleaned - Medical Examinations'!$G$2:$G$2336,0)</f>
        <v>0</v>
      </c>
      <c r="I45" s="11" t="str">
        <f>_xlfn.XLOOKUP($A45,'Cleaned - Medical Examinations'!$A$2:$A$2336,'Cleaned - Medical Examinations'!$H$2:$H$2336,0)</f>
        <v>Yes</v>
      </c>
      <c r="J45" s="11" t="str">
        <f>_xlfn.XLOOKUP($A45,'Cleaned - Medical Examinations'!$A$2:$A$2336,'Cleaned - Medical Examinations'!$I$2:$I$2336,0)</f>
        <v>Obesity</v>
      </c>
      <c r="K45" s="11" t="str">
        <f t="shared" si="0"/>
        <v>Diabetic</v>
      </c>
      <c r="L45" s="14">
        <f>_xlfn.XLOOKUP($A45,'Cleaned - Hospitalisation Detai'!$A$2:$A$2344,'Cleaned - Hospitalisation Detai'!$J$2:$J$2344,0)</f>
        <v>25166</v>
      </c>
      <c r="M45" s="19">
        <f>_xlfn.XLOOKUP($A45,'Cleaned - Hospitalisation Detai'!$A$2:$A$2344,'Cleaned - Hospitalisation Detai'!$F$2:$F$2344,0)</f>
        <v>44260.75</v>
      </c>
      <c r="N45" s="19" t="str">
        <f>_xlfn.XLOOKUP($A45,'Cleaned - Hospitalisation Detai'!$A$2:$A$2344,'Cleaned - Hospitalisation Detai'!$G$2:$G$2344,0)</f>
        <v>tier - 2</v>
      </c>
      <c r="O45" s="19" t="str">
        <f>_xlfn.XLOOKUP($A45,'Cleaned - Hospitalisation Detai'!$A$2:$A$2344,'Cleaned - Hospitalisation Detai'!$H$2:$H$2344,0)</f>
        <v>tier - 1</v>
      </c>
      <c r="P45" s="19" t="str">
        <f>_xlfn.XLOOKUP($A45,'Cleaned - Hospitalisation Detai'!$A$2:$A$2344,'Cleaned - Hospitalisation Detai'!$I$2:$I$2344,0)</f>
        <v>R1013</v>
      </c>
      <c r="Q45" s="20">
        <f>_xlfn.XLOOKUP($A45,'Cleaned - Hospitalisation Detai'!$A$2:$A$2344,'Cleaned - Hospitalisation Detai'!$K$2:$K$2344,0)</f>
        <v>54</v>
      </c>
    </row>
    <row r="46" spans="1:17" ht="15.6" x14ac:dyDescent="0.3">
      <c r="A46" s="10" t="s">
        <v>2328</v>
      </c>
      <c r="B46" s="11" t="str">
        <f>_xlfn.XLOOKUP(A46,'Cleaned - Customer Names '!$A$2:$A$2336,'Cleaned - Customer Names '!$C$2:$C$2336,0)</f>
        <v>Eric W</v>
      </c>
      <c r="C46" s="11">
        <f>_xlfn.XLOOKUP($A46,'Cleaned - Medical Examinations'!$A$2:$A$2336,'Cleaned - Medical Examinations'!$B$2:$B$2336,0)</f>
        <v>38.94</v>
      </c>
      <c r="D46" s="11">
        <f>_xlfn.XLOOKUP($A46,'Cleaned - Medical Examinations'!$A$2:$A$2336,'Cleaned - Medical Examinations'!$C$2:$C$2336,0)</f>
        <v>8.49</v>
      </c>
      <c r="E46" s="11" t="str">
        <f>_xlfn.XLOOKUP($A46,'Cleaned - Medical Examinations'!$A$2:$A$2336,'Cleaned - Medical Examinations'!$D$2:$D$2336,0)</f>
        <v>Yes</v>
      </c>
      <c r="F46" s="11" t="str">
        <f>_xlfn.XLOOKUP($A46,'Cleaned - Medical Examinations'!$A$2:$A$2336,'Cleaned - Medical Examinations'!$E$2:$E$2336,0)</f>
        <v>No</v>
      </c>
      <c r="G46" s="11" t="str">
        <f>_xlfn.XLOOKUP($A46,'Cleaned - Medical Examinations'!$A$2:$A$2336,'Cleaned - Medical Examinations'!$F$2:$F$2336,0)</f>
        <v>No</v>
      </c>
      <c r="H46" s="11">
        <f>_xlfn.XLOOKUP($A46,'Cleaned - Medical Examinations'!$A$2:$A$2336,'Cleaned - Medical Examinations'!$G$2:$G$2336,0)</f>
        <v>1</v>
      </c>
      <c r="I46" s="11" t="str">
        <f>_xlfn.XLOOKUP($A46,'Cleaned - Medical Examinations'!$A$2:$A$2336,'Cleaned - Medical Examinations'!$H$2:$H$2336,0)</f>
        <v>Yes</v>
      </c>
      <c r="J46" s="11" t="str">
        <f>_xlfn.XLOOKUP($A46,'Cleaned - Medical Examinations'!$A$2:$A$2336,'Cleaned - Medical Examinations'!$I$2:$I$2336,0)</f>
        <v>Obesity</v>
      </c>
      <c r="K46" s="11" t="str">
        <f t="shared" si="0"/>
        <v>Diabetic</v>
      </c>
      <c r="L46" s="14">
        <f>_xlfn.XLOOKUP($A46,'Cleaned - Hospitalisation Detai'!$A$2:$A$2344,'Cleaned - Hospitalisation Detai'!$J$2:$J$2344,0)</f>
        <v>27546</v>
      </c>
      <c r="M46" s="19">
        <f>_xlfn.XLOOKUP($A46,'Cleaned - Hospitalisation Detai'!$A$2:$A$2344,'Cleaned - Hospitalisation Detai'!$F$2:$F$2344,0)</f>
        <v>44202.65</v>
      </c>
      <c r="N46" s="19" t="str">
        <f>_xlfn.XLOOKUP($A46,'Cleaned - Hospitalisation Detai'!$A$2:$A$2344,'Cleaned - Hospitalisation Detai'!$G$2:$G$2344,0)</f>
        <v>tier - 2</v>
      </c>
      <c r="O46" s="19" t="str">
        <f>_xlfn.XLOOKUP($A46,'Cleaned - Hospitalisation Detai'!$A$2:$A$2344,'Cleaned - Hospitalisation Detai'!$H$2:$H$2344,0)</f>
        <v>tier - 2</v>
      </c>
      <c r="P46" s="19" t="str">
        <f>_xlfn.XLOOKUP($A46,'Cleaned - Hospitalisation Detai'!$A$2:$A$2344,'Cleaned - Hospitalisation Detai'!$I$2:$I$2344,0)</f>
        <v>R1013</v>
      </c>
      <c r="Q46" s="20">
        <f>_xlfn.XLOOKUP($A46,'Cleaned - Hospitalisation Detai'!$A$2:$A$2344,'Cleaned - Hospitalisation Detai'!$K$2:$K$2344,0)</f>
        <v>48</v>
      </c>
    </row>
    <row r="47" spans="1:17" ht="15.6" x14ac:dyDescent="0.3">
      <c r="A47" s="10" t="s">
        <v>2327</v>
      </c>
      <c r="B47" s="11" t="str">
        <f>_xlfn.XLOOKUP(A47,'Cleaned - Customer Names '!$A$2:$A$2336,'Cleaned - Customer Names '!$C$2:$C$2336,0)</f>
        <v>Brianna L</v>
      </c>
      <c r="C47" s="11">
        <f>_xlfn.XLOOKUP($A47,'Cleaned - Medical Examinations'!$A$2:$A$2336,'Cleaned - Medical Examinations'!$B$2:$B$2336,0)</f>
        <v>30.21</v>
      </c>
      <c r="D47" s="11">
        <f>_xlfn.XLOOKUP($A47,'Cleaned - Medical Examinations'!$A$2:$A$2336,'Cleaned - Medical Examinations'!$C$2:$C$2336,0)</f>
        <v>5.34</v>
      </c>
      <c r="E47" s="11" t="str">
        <f>_xlfn.XLOOKUP($A47,'Cleaned - Medical Examinations'!$A$2:$A$2336,'Cleaned - Medical Examinations'!$D$2:$D$2336,0)</f>
        <v>Yes</v>
      </c>
      <c r="F47" s="11" t="str">
        <f>_xlfn.XLOOKUP($A47,'Cleaned - Medical Examinations'!$A$2:$A$2336,'Cleaned - Medical Examinations'!$E$2:$E$2336,0)</f>
        <v>No</v>
      </c>
      <c r="G47" s="11" t="str">
        <f>_xlfn.XLOOKUP($A47,'Cleaned - Medical Examinations'!$A$2:$A$2336,'Cleaned - Medical Examinations'!$F$2:$F$2336,0)</f>
        <v>No</v>
      </c>
      <c r="H47" s="11">
        <f>_xlfn.XLOOKUP($A47,'Cleaned - Medical Examinations'!$A$2:$A$2336,'Cleaned - Medical Examinations'!$G$2:$G$2336,0)</f>
        <v>1</v>
      </c>
      <c r="I47" s="11" t="str">
        <f>_xlfn.XLOOKUP($A47,'Cleaned - Medical Examinations'!$A$2:$A$2336,'Cleaned - Medical Examinations'!$H$2:$H$2336,0)</f>
        <v>Yes</v>
      </c>
      <c r="J47" s="11" t="str">
        <f>_xlfn.XLOOKUP($A47,'Cleaned - Medical Examinations'!$A$2:$A$2336,'Cleaned - Medical Examinations'!$I$2:$I$2336,0)</f>
        <v>Obesity</v>
      </c>
      <c r="K47" s="11" t="str">
        <f t="shared" si="0"/>
        <v>Non-Diabetic</v>
      </c>
      <c r="L47" s="14">
        <f>_xlfn.XLOOKUP($A47,'Cleaned - Hospitalisation Detai'!$A$2:$A$2344,'Cleaned - Hospitalisation Detai'!$J$2:$J$2344,0)</f>
        <v>32340</v>
      </c>
      <c r="M47" s="19">
        <f>_xlfn.XLOOKUP($A47,'Cleaned - Hospitalisation Detai'!$A$2:$A$2344,'Cleaned - Hospitalisation Detai'!$F$2:$F$2344,0)</f>
        <v>43943.88</v>
      </c>
      <c r="N47" s="19" t="str">
        <f>_xlfn.XLOOKUP($A47,'Cleaned - Hospitalisation Detai'!$A$2:$A$2344,'Cleaned - Hospitalisation Detai'!$G$2:$G$2344,0)</f>
        <v>tier - 2</v>
      </c>
      <c r="O47" s="19" t="str">
        <f>_xlfn.XLOOKUP($A47,'Cleaned - Hospitalisation Detai'!$A$2:$A$2344,'Cleaned - Hospitalisation Detai'!$H$2:$H$2344,0)</f>
        <v>tier - 1</v>
      </c>
      <c r="P47" s="19" t="str">
        <f>_xlfn.XLOOKUP($A47,'Cleaned - Hospitalisation Detai'!$A$2:$A$2344,'Cleaned - Hospitalisation Detai'!$I$2:$I$2344,0)</f>
        <v>R1012</v>
      </c>
      <c r="Q47" s="20">
        <f>_xlfn.XLOOKUP($A47,'Cleaned - Hospitalisation Detai'!$A$2:$A$2344,'Cleaned - Hospitalisation Detai'!$K$2:$K$2344,0)</f>
        <v>34</v>
      </c>
    </row>
    <row r="48" spans="1:17" ht="15.6" x14ac:dyDescent="0.3">
      <c r="A48" s="10" t="s">
        <v>2326</v>
      </c>
      <c r="B48" s="11" t="str">
        <f>_xlfn.XLOOKUP(A48,'Cleaned - Customer Names '!$A$2:$A$2336,'Cleaned - Customer Names '!$C$2:$C$2336,0)</f>
        <v>Thomas J.</v>
      </c>
      <c r="C48" s="11">
        <f>_xlfn.XLOOKUP($A48,'Cleaned - Medical Examinations'!$A$2:$A$2336,'Cleaned - Medical Examinations'!$B$2:$B$2336,0)</f>
        <v>33.630000000000003</v>
      </c>
      <c r="D48" s="11">
        <f>_xlfn.XLOOKUP($A48,'Cleaned - Medical Examinations'!$A$2:$A$2336,'Cleaned - Medical Examinations'!$C$2:$C$2336,0)</f>
        <v>4.43</v>
      </c>
      <c r="E48" s="11" t="str">
        <f>_xlfn.XLOOKUP($A48,'Cleaned - Medical Examinations'!$A$2:$A$2336,'Cleaned - Medical Examinations'!$D$2:$D$2336,0)</f>
        <v>Yes</v>
      </c>
      <c r="F48" s="11" t="str">
        <f>_xlfn.XLOOKUP($A48,'Cleaned - Medical Examinations'!$A$2:$A$2336,'Cleaned - Medical Examinations'!$E$2:$E$2336,0)</f>
        <v>No</v>
      </c>
      <c r="G48" s="11" t="str">
        <f>_xlfn.XLOOKUP($A48,'Cleaned - Medical Examinations'!$A$2:$A$2336,'Cleaned - Medical Examinations'!$F$2:$F$2336,0)</f>
        <v>No</v>
      </c>
      <c r="H48" s="11">
        <f>_xlfn.XLOOKUP($A48,'Cleaned - Medical Examinations'!$A$2:$A$2336,'Cleaned - Medical Examinations'!$G$2:$G$2336,0)</f>
        <v>2</v>
      </c>
      <c r="I48" s="11" t="str">
        <f>_xlfn.XLOOKUP($A48,'Cleaned - Medical Examinations'!$A$2:$A$2336,'Cleaned - Medical Examinations'!$H$2:$H$2336,0)</f>
        <v>Yes</v>
      </c>
      <c r="J48" s="11" t="str">
        <f>_xlfn.XLOOKUP($A48,'Cleaned - Medical Examinations'!$A$2:$A$2336,'Cleaned - Medical Examinations'!$I$2:$I$2336,0)</f>
        <v>Obesity</v>
      </c>
      <c r="K48" s="11" t="str">
        <f t="shared" si="0"/>
        <v>Non-Diabetic</v>
      </c>
      <c r="L48" s="14">
        <f>_xlfn.XLOOKUP($A48,'Cleaned - Hospitalisation Detai'!$A$2:$A$2344,'Cleaned - Hospitalisation Detai'!$J$2:$J$2344,0)</f>
        <v>24385</v>
      </c>
      <c r="M48" s="19">
        <f>_xlfn.XLOOKUP($A48,'Cleaned - Hospitalisation Detai'!$A$2:$A$2344,'Cleaned - Hospitalisation Detai'!$F$2:$F$2344,0)</f>
        <v>43921.18</v>
      </c>
      <c r="N48" s="19" t="str">
        <f>_xlfn.XLOOKUP($A48,'Cleaned - Hospitalisation Detai'!$A$2:$A$2344,'Cleaned - Hospitalisation Detai'!$G$2:$G$2344,0)</f>
        <v>tier - 2</v>
      </c>
      <c r="O48" s="19" t="str">
        <f>_xlfn.XLOOKUP($A48,'Cleaned - Hospitalisation Detai'!$A$2:$A$2344,'Cleaned - Hospitalisation Detai'!$H$2:$H$2344,0)</f>
        <v>tier - 2</v>
      </c>
      <c r="P48" s="19" t="str">
        <f>_xlfn.XLOOKUP($A48,'Cleaned - Hospitalisation Detai'!$A$2:$A$2344,'Cleaned - Hospitalisation Detai'!$I$2:$I$2344,0)</f>
        <v>R1012</v>
      </c>
      <c r="Q48" s="20">
        <f>_xlfn.XLOOKUP($A48,'Cleaned - Hospitalisation Detai'!$A$2:$A$2344,'Cleaned - Hospitalisation Detai'!$K$2:$K$2344,0)</f>
        <v>56</v>
      </c>
    </row>
    <row r="49" spans="1:17" ht="15.6" x14ac:dyDescent="0.3">
      <c r="A49" s="10" t="s">
        <v>2325</v>
      </c>
      <c r="B49" s="11" t="str">
        <f>_xlfn.XLOOKUP(A49,'Cleaned - Customer Names '!$A$2:$A$2336,'Cleaned - Customer Names '!$C$2:$C$2336,0)</f>
        <v>Melissa L</v>
      </c>
      <c r="C49" s="11">
        <f>_xlfn.XLOOKUP($A49,'Cleaned - Medical Examinations'!$A$2:$A$2336,'Cleaned - Medical Examinations'!$B$2:$B$2336,0)</f>
        <v>40.369999999999997</v>
      </c>
      <c r="D49" s="11">
        <f>_xlfn.XLOOKUP($A49,'Cleaned - Medical Examinations'!$A$2:$A$2336,'Cleaned - Medical Examinations'!$C$2:$C$2336,0)</f>
        <v>4.47</v>
      </c>
      <c r="E49" s="11" t="str">
        <f>_xlfn.XLOOKUP($A49,'Cleaned - Medical Examinations'!$A$2:$A$2336,'Cleaned - Medical Examinations'!$D$2:$D$2336,0)</f>
        <v>No</v>
      </c>
      <c r="F49" s="11" t="str">
        <f>_xlfn.XLOOKUP($A49,'Cleaned - Medical Examinations'!$A$2:$A$2336,'Cleaned - Medical Examinations'!$E$2:$E$2336,0)</f>
        <v>No</v>
      </c>
      <c r="G49" s="11" t="str">
        <f>_xlfn.XLOOKUP($A49,'Cleaned - Medical Examinations'!$A$2:$A$2336,'Cleaned - Medical Examinations'!$F$2:$F$2336,0)</f>
        <v>No</v>
      </c>
      <c r="H49" s="11">
        <f>_xlfn.XLOOKUP($A49,'Cleaned - Medical Examinations'!$A$2:$A$2336,'Cleaned - Medical Examinations'!$G$2:$G$2336,0)</f>
        <v>0</v>
      </c>
      <c r="I49" s="11" t="str">
        <f>_xlfn.XLOOKUP($A49,'Cleaned - Medical Examinations'!$A$2:$A$2336,'Cleaned - Medical Examinations'!$H$2:$H$2336,0)</f>
        <v>Yes</v>
      </c>
      <c r="J49" s="11" t="str">
        <f>_xlfn.XLOOKUP($A49,'Cleaned - Medical Examinations'!$A$2:$A$2336,'Cleaned - Medical Examinations'!$I$2:$I$2336,0)</f>
        <v>Obesity</v>
      </c>
      <c r="K49" s="11" t="str">
        <f t="shared" si="0"/>
        <v>Non-Diabetic</v>
      </c>
      <c r="L49" s="14">
        <f>_xlfn.XLOOKUP($A49,'Cleaned - Hospitalisation Detai'!$A$2:$A$2344,'Cleaned - Hospitalisation Detai'!$J$2:$J$2344,0)</f>
        <v>29535</v>
      </c>
      <c r="M49" s="19">
        <f>_xlfn.XLOOKUP($A49,'Cleaned - Hospitalisation Detai'!$A$2:$A$2344,'Cleaned - Hospitalisation Detai'!$F$2:$F$2344,0)</f>
        <v>43896.38</v>
      </c>
      <c r="N49" s="19" t="str">
        <f>_xlfn.XLOOKUP($A49,'Cleaned - Hospitalisation Detai'!$A$2:$A$2344,'Cleaned - Hospitalisation Detai'!$G$2:$G$2344,0)</f>
        <v>tier - 2</v>
      </c>
      <c r="O49" s="19" t="str">
        <f>_xlfn.XLOOKUP($A49,'Cleaned - Hospitalisation Detai'!$A$2:$A$2344,'Cleaned - Hospitalisation Detai'!$H$2:$H$2344,0)</f>
        <v>tier - 1</v>
      </c>
      <c r="P49" s="19" t="str">
        <f>_xlfn.XLOOKUP($A49,'Cleaned - Hospitalisation Detai'!$A$2:$A$2344,'Cleaned - Hospitalisation Detai'!$I$2:$I$2344,0)</f>
        <v>R1013</v>
      </c>
      <c r="Q49" s="20">
        <f>_xlfn.XLOOKUP($A49,'Cleaned - Hospitalisation Detai'!$A$2:$A$2344,'Cleaned - Hospitalisation Detai'!$K$2:$K$2344,0)</f>
        <v>42</v>
      </c>
    </row>
    <row r="50" spans="1:17" ht="15.6" x14ac:dyDescent="0.3">
      <c r="A50" s="10" t="s">
        <v>2324</v>
      </c>
      <c r="B50" s="11" t="str">
        <f>_xlfn.XLOOKUP(A50,'Cleaned - Customer Names '!$A$2:$A$2336,'Cleaned - Customer Names '!$C$2:$C$2336,0)</f>
        <v>Flavio</v>
      </c>
      <c r="C50" s="11">
        <f>_xlfn.XLOOKUP($A50,'Cleaned - Medical Examinations'!$A$2:$A$2336,'Cleaned - Medical Examinations'!$B$2:$B$2336,0)</f>
        <v>53.09</v>
      </c>
      <c r="D50" s="11">
        <f>_xlfn.XLOOKUP($A50,'Cleaned - Medical Examinations'!$A$2:$A$2336,'Cleaned - Medical Examinations'!$C$2:$C$2336,0)</f>
        <v>4.82</v>
      </c>
      <c r="E50" s="11" t="str">
        <f>_xlfn.XLOOKUP($A50,'Cleaned - Medical Examinations'!$A$2:$A$2336,'Cleaned - Medical Examinations'!$D$2:$D$2336,0)</f>
        <v>Yes</v>
      </c>
      <c r="F50" s="11" t="str">
        <f>_xlfn.XLOOKUP($A50,'Cleaned - Medical Examinations'!$A$2:$A$2336,'Cleaned - Medical Examinations'!$E$2:$E$2336,0)</f>
        <v>No</v>
      </c>
      <c r="G50" s="11" t="str">
        <f>_xlfn.XLOOKUP($A50,'Cleaned - Medical Examinations'!$A$2:$A$2336,'Cleaned - Medical Examinations'!$F$2:$F$2336,0)</f>
        <v>No</v>
      </c>
      <c r="H50" s="11">
        <f>_xlfn.XLOOKUP($A50,'Cleaned - Medical Examinations'!$A$2:$A$2336,'Cleaned - Medical Examinations'!$G$2:$G$2336,0)</f>
        <v>2</v>
      </c>
      <c r="I50" s="11" t="str">
        <f>_xlfn.XLOOKUP($A50,'Cleaned - Medical Examinations'!$A$2:$A$2336,'Cleaned - Medical Examinations'!$H$2:$H$2336,0)</f>
        <v>Yes</v>
      </c>
      <c r="J50" s="11" t="str">
        <f>_xlfn.XLOOKUP($A50,'Cleaned - Medical Examinations'!$A$2:$A$2336,'Cleaned - Medical Examinations'!$I$2:$I$2336,0)</f>
        <v>Obesity</v>
      </c>
      <c r="K50" s="11" t="str">
        <f t="shared" si="0"/>
        <v>Non-Diabetic</v>
      </c>
      <c r="L50" s="14">
        <f>_xlfn.XLOOKUP($A50,'Cleaned - Hospitalisation Detai'!$A$2:$A$2344,'Cleaned - Hospitalisation Detai'!$J$2:$J$2344,0)</f>
        <v>24290</v>
      </c>
      <c r="M50" s="19">
        <f>_xlfn.XLOOKUP($A50,'Cleaned - Hospitalisation Detai'!$A$2:$A$2344,'Cleaned - Hospitalisation Detai'!$F$2:$F$2344,0)</f>
        <v>43817.45</v>
      </c>
      <c r="N50" s="19" t="str">
        <f>_xlfn.XLOOKUP($A50,'Cleaned - Hospitalisation Detai'!$A$2:$A$2344,'Cleaned - Hospitalisation Detai'!$G$2:$G$2344,0)</f>
        <v>tier - 2</v>
      </c>
      <c r="O50" s="19" t="str">
        <f>_xlfn.XLOOKUP($A50,'Cleaned - Hospitalisation Detai'!$A$2:$A$2344,'Cleaned - Hospitalisation Detai'!$H$2:$H$2344,0)</f>
        <v>tier - 3</v>
      </c>
      <c r="P50" s="19" t="str">
        <f>_xlfn.XLOOKUP($A50,'Cleaned - Hospitalisation Detai'!$A$2:$A$2344,'Cleaned - Hospitalisation Detai'!$I$2:$I$2344,0)</f>
        <v>R1012</v>
      </c>
      <c r="Q50" s="20">
        <f>_xlfn.XLOOKUP($A50,'Cleaned - Hospitalisation Detai'!$A$2:$A$2344,'Cleaned - Hospitalisation Detai'!$K$2:$K$2344,0)</f>
        <v>56</v>
      </c>
    </row>
    <row r="51" spans="1:17" ht="15.6" x14ac:dyDescent="0.3">
      <c r="A51" s="10" t="s">
        <v>2323</v>
      </c>
      <c r="B51" s="11" t="str">
        <f>_xlfn.XLOOKUP(A51,'Cleaned - Customer Names '!$A$2:$A$2336,'Cleaned - Customer Names '!$C$2:$C$2336,0)</f>
        <v>Ryan</v>
      </c>
      <c r="C51" s="11">
        <f>_xlfn.XLOOKUP($A51,'Cleaned - Medical Examinations'!$A$2:$A$2336,'Cleaned - Medical Examinations'!$B$2:$B$2336,0)</f>
        <v>31.79</v>
      </c>
      <c r="D51" s="11">
        <f>_xlfn.XLOOKUP($A51,'Cleaned - Medical Examinations'!$A$2:$A$2336,'Cleaned - Medical Examinations'!$C$2:$C$2336,0)</f>
        <v>5.51</v>
      </c>
      <c r="E51" s="11" t="str">
        <f>_xlfn.XLOOKUP($A51,'Cleaned - Medical Examinations'!$A$2:$A$2336,'Cleaned - Medical Examinations'!$D$2:$D$2336,0)</f>
        <v>Yes</v>
      </c>
      <c r="F51" s="11" t="str">
        <f>_xlfn.XLOOKUP($A51,'Cleaned - Medical Examinations'!$A$2:$A$2336,'Cleaned - Medical Examinations'!$E$2:$E$2336,0)</f>
        <v>No</v>
      </c>
      <c r="G51" s="11" t="str">
        <f>_xlfn.XLOOKUP($A51,'Cleaned - Medical Examinations'!$A$2:$A$2336,'Cleaned - Medical Examinations'!$F$2:$F$2336,0)</f>
        <v>No</v>
      </c>
      <c r="H51" s="11">
        <f>_xlfn.XLOOKUP($A51,'Cleaned - Medical Examinations'!$A$2:$A$2336,'Cleaned - Medical Examinations'!$G$2:$G$2336,0)</f>
        <v>2</v>
      </c>
      <c r="I51" s="11" t="str">
        <f>_xlfn.XLOOKUP($A51,'Cleaned - Medical Examinations'!$A$2:$A$2336,'Cleaned - Medical Examinations'!$H$2:$H$2336,0)</f>
        <v>Yes</v>
      </c>
      <c r="J51" s="11" t="str">
        <f>_xlfn.XLOOKUP($A51,'Cleaned - Medical Examinations'!$A$2:$A$2336,'Cleaned - Medical Examinations'!$I$2:$I$2336,0)</f>
        <v>Obesity</v>
      </c>
      <c r="K51" s="11" t="str">
        <f t="shared" si="0"/>
        <v>Non-Diabetic</v>
      </c>
      <c r="L51" s="14">
        <f>_xlfn.XLOOKUP($A51,'Cleaned - Hospitalisation Detai'!$A$2:$A$2344,'Cleaned - Hospitalisation Detai'!$J$2:$J$2344,0)</f>
        <v>24405</v>
      </c>
      <c r="M51" s="19">
        <f>_xlfn.XLOOKUP($A51,'Cleaned - Hospitalisation Detai'!$A$2:$A$2344,'Cleaned - Hospitalisation Detai'!$F$2:$F$2344,0)</f>
        <v>43813.87</v>
      </c>
      <c r="N51" s="19" t="str">
        <f>_xlfn.XLOOKUP($A51,'Cleaned - Hospitalisation Detai'!$A$2:$A$2344,'Cleaned - Hospitalisation Detai'!$G$2:$G$2344,0)</f>
        <v>tier - 2</v>
      </c>
      <c r="O51" s="19" t="str">
        <f>_xlfn.XLOOKUP($A51,'Cleaned - Hospitalisation Detai'!$A$2:$A$2344,'Cleaned - Hospitalisation Detai'!$H$2:$H$2344,0)</f>
        <v>tier - 2</v>
      </c>
      <c r="P51" s="19" t="str">
        <f>_xlfn.XLOOKUP($A51,'Cleaned - Hospitalisation Detai'!$A$2:$A$2344,'Cleaned - Hospitalisation Detai'!$I$2:$I$2344,0)</f>
        <v>R1013</v>
      </c>
      <c r="Q51" s="20">
        <f>_xlfn.XLOOKUP($A51,'Cleaned - Hospitalisation Detai'!$A$2:$A$2344,'Cleaned - Hospitalisation Detai'!$K$2:$K$2344,0)</f>
        <v>56</v>
      </c>
    </row>
    <row r="52" spans="1:17" ht="15.6" x14ac:dyDescent="0.3">
      <c r="A52" s="10" t="s">
        <v>2322</v>
      </c>
      <c r="B52" s="11" t="str">
        <f>_xlfn.XLOOKUP(A52,'Cleaned - Customer Names '!$A$2:$A$2336,'Cleaned - Customer Names '!$C$2:$C$2336,0)</f>
        <v>Anthony J.</v>
      </c>
      <c r="C52" s="11">
        <f>_xlfn.XLOOKUP($A52,'Cleaned - Medical Examinations'!$A$2:$A$2336,'Cleaned - Medical Examinations'!$B$2:$B$2336,0)</f>
        <v>41.895000000000003</v>
      </c>
      <c r="D52" s="11">
        <f>_xlfn.XLOOKUP($A52,'Cleaned - Medical Examinations'!$A$2:$A$2336,'Cleaned - Medical Examinations'!$C$2:$C$2336,0)</f>
        <v>10.87</v>
      </c>
      <c r="E52" s="11" t="str">
        <f>_xlfn.XLOOKUP($A52,'Cleaned - Medical Examinations'!$A$2:$A$2336,'Cleaned - Medical Examinations'!$D$2:$D$2336,0)</f>
        <v>Yes</v>
      </c>
      <c r="F52" s="11" t="str">
        <f>_xlfn.XLOOKUP($A52,'Cleaned - Medical Examinations'!$A$2:$A$2336,'Cleaned - Medical Examinations'!$E$2:$E$2336,0)</f>
        <v>No</v>
      </c>
      <c r="G52" s="11" t="str">
        <f>_xlfn.XLOOKUP($A52,'Cleaned - Medical Examinations'!$A$2:$A$2336,'Cleaned - Medical Examinations'!$F$2:$F$2336,0)</f>
        <v>No</v>
      </c>
      <c r="H52" s="11">
        <f>_xlfn.XLOOKUP($A52,'Cleaned - Medical Examinations'!$A$2:$A$2336,'Cleaned - Medical Examinations'!$G$2:$G$2336,0)</f>
        <v>1</v>
      </c>
      <c r="I52" s="11" t="str">
        <f>_xlfn.XLOOKUP($A52,'Cleaned - Medical Examinations'!$A$2:$A$2336,'Cleaned - Medical Examinations'!$H$2:$H$2336,0)</f>
        <v>Yes</v>
      </c>
      <c r="J52" s="11" t="str">
        <f>_xlfn.XLOOKUP($A52,'Cleaned - Medical Examinations'!$A$2:$A$2336,'Cleaned - Medical Examinations'!$I$2:$I$2336,0)</f>
        <v>Obesity</v>
      </c>
      <c r="K52" s="11" t="str">
        <f t="shared" si="0"/>
        <v>Diabetic</v>
      </c>
      <c r="L52" s="14">
        <f>_xlfn.XLOOKUP($A52,'Cleaned - Hospitalisation Detai'!$A$2:$A$2344,'Cleaned - Hospitalisation Detai'!$J$2:$J$2344,0)</f>
        <v>31775</v>
      </c>
      <c r="M52" s="19">
        <f>_xlfn.XLOOKUP($A52,'Cleaned - Hospitalisation Detai'!$A$2:$A$2344,'Cleaned - Hospitalisation Detai'!$F$2:$F$2344,0)</f>
        <v>43753.34</v>
      </c>
      <c r="N52" s="19" t="str">
        <f>_xlfn.XLOOKUP($A52,'Cleaned - Hospitalisation Detai'!$A$2:$A$2344,'Cleaned - Hospitalisation Detai'!$G$2:$G$2344,0)</f>
        <v>tier - 2</v>
      </c>
      <c r="O52" s="19" t="str">
        <f>_xlfn.XLOOKUP($A52,'Cleaned - Hospitalisation Detai'!$A$2:$A$2344,'Cleaned - Hospitalisation Detai'!$H$2:$H$2344,0)</f>
        <v>tier - 1</v>
      </c>
      <c r="P52" s="19" t="str">
        <f>_xlfn.XLOOKUP($A52,'Cleaned - Hospitalisation Detai'!$A$2:$A$2344,'Cleaned - Hospitalisation Detai'!$I$2:$I$2344,0)</f>
        <v>R1015</v>
      </c>
      <c r="Q52" s="20">
        <f>_xlfn.XLOOKUP($A52,'Cleaned - Hospitalisation Detai'!$A$2:$A$2344,'Cleaned - Hospitalisation Detai'!$K$2:$K$2344,0)</f>
        <v>36</v>
      </c>
    </row>
    <row r="53" spans="1:17" ht="15.6" x14ac:dyDescent="0.3">
      <c r="A53" s="10" t="s">
        <v>2321</v>
      </c>
      <c r="B53" s="11" t="str">
        <f>_xlfn.XLOOKUP(A53,'Cleaned - Customer Names '!$A$2:$A$2336,'Cleaned - Customer Names '!$C$2:$C$2336,0)</f>
        <v>Alex</v>
      </c>
      <c r="C53" s="11">
        <f>_xlfn.XLOOKUP($A53,'Cleaned - Medical Examinations'!$A$2:$A$2336,'Cleaned - Medical Examinations'!$B$2:$B$2336,0)</f>
        <v>31.16</v>
      </c>
      <c r="D53" s="11">
        <f>_xlfn.XLOOKUP($A53,'Cleaned - Medical Examinations'!$A$2:$A$2336,'Cleaned - Medical Examinations'!$C$2:$C$2336,0)</f>
        <v>9.34</v>
      </c>
      <c r="E53" s="11" t="str">
        <f>_xlfn.XLOOKUP($A53,'Cleaned - Medical Examinations'!$A$2:$A$2336,'Cleaned - Medical Examinations'!$D$2:$D$2336,0)</f>
        <v>No</v>
      </c>
      <c r="F53" s="11" t="str">
        <f>_xlfn.XLOOKUP($A53,'Cleaned - Medical Examinations'!$A$2:$A$2336,'Cleaned - Medical Examinations'!$E$2:$E$2336,0)</f>
        <v>No</v>
      </c>
      <c r="G53" s="11" t="str">
        <f>_xlfn.XLOOKUP($A53,'Cleaned - Medical Examinations'!$A$2:$A$2336,'Cleaned - Medical Examinations'!$F$2:$F$2336,0)</f>
        <v>No</v>
      </c>
      <c r="H53" s="11">
        <f>_xlfn.XLOOKUP($A53,'Cleaned - Medical Examinations'!$A$2:$A$2336,'Cleaned - Medical Examinations'!$G$2:$G$2336,0)</f>
        <v>0</v>
      </c>
      <c r="I53" s="11" t="str">
        <f>_xlfn.XLOOKUP($A53,'Cleaned - Medical Examinations'!$A$2:$A$2336,'Cleaned - Medical Examinations'!$H$2:$H$2336,0)</f>
        <v>Yes</v>
      </c>
      <c r="J53" s="11" t="str">
        <f>_xlfn.XLOOKUP($A53,'Cleaned - Medical Examinations'!$A$2:$A$2336,'Cleaned - Medical Examinations'!$I$2:$I$2336,0)</f>
        <v>Obesity</v>
      </c>
      <c r="K53" s="11" t="str">
        <f t="shared" si="0"/>
        <v>Diabetic</v>
      </c>
      <c r="L53" s="14">
        <f>_xlfn.XLOOKUP($A53,'Cleaned - Hospitalisation Detai'!$A$2:$A$2344,'Cleaned - Hospitalisation Detai'!$J$2:$J$2344,0)</f>
        <v>23976</v>
      </c>
      <c r="M53" s="19">
        <f>_xlfn.XLOOKUP($A53,'Cleaned - Hospitalisation Detai'!$A$2:$A$2344,'Cleaned - Hospitalisation Detai'!$F$2:$F$2344,0)</f>
        <v>43578.94</v>
      </c>
      <c r="N53" s="19" t="str">
        <f>_xlfn.XLOOKUP($A53,'Cleaned - Hospitalisation Detai'!$A$2:$A$2344,'Cleaned - Hospitalisation Detai'!$G$2:$G$2344,0)</f>
        <v>tier - 2</v>
      </c>
      <c r="O53" s="19" t="str">
        <f>_xlfn.XLOOKUP($A53,'Cleaned - Hospitalisation Detai'!$A$2:$A$2344,'Cleaned - Hospitalisation Detai'!$H$2:$H$2344,0)</f>
        <v>tier - 2</v>
      </c>
      <c r="P53" s="19" t="str">
        <f>_xlfn.XLOOKUP($A53,'Cleaned - Hospitalisation Detai'!$A$2:$A$2344,'Cleaned - Hospitalisation Detai'!$I$2:$I$2344,0)</f>
        <v>R1012</v>
      </c>
      <c r="Q53" s="20">
        <f>_xlfn.XLOOKUP($A53,'Cleaned - Hospitalisation Detai'!$A$2:$A$2344,'Cleaned - Hospitalisation Detai'!$K$2:$K$2344,0)</f>
        <v>57</v>
      </c>
    </row>
    <row r="54" spans="1:17" ht="15.6" x14ac:dyDescent="0.3">
      <c r="A54" s="10" t="s">
        <v>2320</v>
      </c>
      <c r="B54" s="11" t="str">
        <f>_xlfn.XLOOKUP(A54,'Cleaned - Customer Names '!$A$2:$A$2336,'Cleaned - Customer Names '!$C$2:$C$2336,0)</f>
        <v>David</v>
      </c>
      <c r="C54" s="11">
        <f>_xlfn.XLOOKUP($A54,'Cleaned - Medical Examinations'!$A$2:$A$2336,'Cleaned - Medical Examinations'!$B$2:$B$2336,0)</f>
        <v>34.104999999999997</v>
      </c>
      <c r="D54" s="11">
        <f>_xlfn.XLOOKUP($A54,'Cleaned - Medical Examinations'!$A$2:$A$2336,'Cleaned - Medical Examinations'!$C$2:$C$2336,0)</f>
        <v>5.03</v>
      </c>
      <c r="E54" s="11" t="str">
        <f>_xlfn.XLOOKUP($A54,'Cleaned - Medical Examinations'!$A$2:$A$2336,'Cleaned - Medical Examinations'!$D$2:$D$2336,0)</f>
        <v>Yes</v>
      </c>
      <c r="F54" s="11" t="str">
        <f>_xlfn.XLOOKUP($A54,'Cleaned - Medical Examinations'!$A$2:$A$2336,'Cleaned - Medical Examinations'!$E$2:$E$2336,0)</f>
        <v>No</v>
      </c>
      <c r="G54" s="11" t="str">
        <f>_xlfn.XLOOKUP($A54,'Cleaned - Medical Examinations'!$A$2:$A$2336,'Cleaned - Medical Examinations'!$F$2:$F$2336,0)</f>
        <v>Yes</v>
      </c>
      <c r="H54" s="11">
        <f>_xlfn.XLOOKUP($A54,'Cleaned - Medical Examinations'!$A$2:$A$2336,'Cleaned - Medical Examinations'!$G$2:$G$2336,0)</f>
        <v>1</v>
      </c>
      <c r="I54" s="11" t="str">
        <f>_xlfn.XLOOKUP($A54,'Cleaned - Medical Examinations'!$A$2:$A$2336,'Cleaned - Medical Examinations'!$H$2:$H$2336,0)</f>
        <v>Yes</v>
      </c>
      <c r="J54" s="11" t="str">
        <f>_xlfn.XLOOKUP($A54,'Cleaned - Medical Examinations'!$A$2:$A$2336,'Cleaned - Medical Examinations'!$I$2:$I$2336,0)</f>
        <v>Obesity</v>
      </c>
      <c r="K54" s="11" t="str">
        <f t="shared" si="0"/>
        <v>Non-Diabetic</v>
      </c>
      <c r="L54" s="14">
        <f>_xlfn.XLOOKUP($A54,'Cleaned - Hospitalisation Detai'!$A$2:$A$2344,'Cleaned - Hospitalisation Detai'!$J$2:$J$2344,0)</f>
        <v>25540</v>
      </c>
      <c r="M54" s="19">
        <f>_xlfn.XLOOKUP($A54,'Cleaned - Hospitalisation Detai'!$A$2:$A$2344,'Cleaned - Hospitalisation Detai'!$F$2:$F$2344,0)</f>
        <v>43254.42</v>
      </c>
      <c r="N54" s="19" t="str">
        <f>_xlfn.XLOOKUP($A54,'Cleaned - Hospitalisation Detai'!$A$2:$A$2344,'Cleaned - Hospitalisation Detai'!$G$2:$G$2344,0)</f>
        <v>tier - 2</v>
      </c>
      <c r="O54" s="19" t="str">
        <f>_xlfn.XLOOKUP($A54,'Cleaned - Hospitalisation Detai'!$A$2:$A$2344,'Cleaned - Hospitalisation Detai'!$H$2:$H$2344,0)</f>
        <v>tier - 2</v>
      </c>
      <c r="P54" s="19" t="str">
        <f>_xlfn.XLOOKUP($A54,'Cleaned - Hospitalisation Detai'!$A$2:$A$2344,'Cleaned - Hospitalisation Detai'!$I$2:$I$2344,0)</f>
        <v>R1016</v>
      </c>
      <c r="Q54" s="20">
        <f>_xlfn.XLOOKUP($A54,'Cleaned - Hospitalisation Detai'!$A$2:$A$2344,'Cleaned - Hospitalisation Detai'!$K$2:$K$2344,0)</f>
        <v>53</v>
      </c>
    </row>
    <row r="55" spans="1:17" ht="15.6" x14ac:dyDescent="0.3">
      <c r="A55" s="10" t="s">
        <v>2319</v>
      </c>
      <c r="B55" s="11" t="str">
        <f>_xlfn.XLOOKUP(A55,'Cleaned - Customer Names '!$A$2:$A$2336,'Cleaned - Customer Names '!$C$2:$C$2336,0)</f>
        <v>Andrew B</v>
      </c>
      <c r="C55" s="11">
        <f>_xlfn.XLOOKUP($A55,'Cleaned - Medical Examinations'!$A$2:$A$2336,'Cleaned - Medical Examinations'!$B$2:$B$2336,0)</f>
        <v>51.93</v>
      </c>
      <c r="D55" s="11">
        <f>_xlfn.XLOOKUP($A55,'Cleaned - Medical Examinations'!$A$2:$A$2336,'Cleaned - Medical Examinations'!$C$2:$C$2336,0)</f>
        <v>11.05</v>
      </c>
      <c r="E55" s="11" t="str">
        <f>_xlfn.XLOOKUP($A55,'Cleaned - Medical Examinations'!$A$2:$A$2336,'Cleaned - Medical Examinations'!$D$2:$D$2336,0)</f>
        <v>No</v>
      </c>
      <c r="F55" s="11" t="str">
        <f>_xlfn.XLOOKUP($A55,'Cleaned - Medical Examinations'!$A$2:$A$2336,'Cleaned - Medical Examinations'!$E$2:$E$2336,0)</f>
        <v>No</v>
      </c>
      <c r="G55" s="11" t="str">
        <f>_xlfn.XLOOKUP($A55,'Cleaned - Medical Examinations'!$A$2:$A$2336,'Cleaned - Medical Examinations'!$F$2:$F$2336,0)</f>
        <v>No</v>
      </c>
      <c r="H55" s="11">
        <f>_xlfn.XLOOKUP($A55,'Cleaned - Medical Examinations'!$A$2:$A$2336,'Cleaned - Medical Examinations'!$G$2:$G$2336,0)</f>
        <v>0</v>
      </c>
      <c r="I55" s="11" t="str">
        <f>_xlfn.XLOOKUP($A55,'Cleaned - Medical Examinations'!$A$2:$A$2336,'Cleaned - Medical Examinations'!$H$2:$H$2336,0)</f>
        <v>Yes</v>
      </c>
      <c r="J55" s="11" t="str">
        <f>_xlfn.XLOOKUP($A55,'Cleaned - Medical Examinations'!$A$2:$A$2336,'Cleaned - Medical Examinations'!$I$2:$I$2336,0)</f>
        <v>Obesity</v>
      </c>
      <c r="K55" s="11" t="str">
        <f t="shared" si="0"/>
        <v>Diabetic</v>
      </c>
      <c r="L55" s="14">
        <f>_xlfn.XLOOKUP($A55,'Cleaned - Hospitalisation Detai'!$A$2:$A$2344,'Cleaned - Hospitalisation Detai'!$J$2:$J$2344,0)</f>
        <v>24075</v>
      </c>
      <c r="M55" s="19">
        <f>_xlfn.XLOOKUP($A55,'Cleaned - Hospitalisation Detai'!$A$2:$A$2344,'Cleaned - Hospitalisation Detai'!$F$2:$F$2344,0)</f>
        <v>43073.760000000002</v>
      </c>
      <c r="N55" s="19" t="str">
        <f>_xlfn.XLOOKUP($A55,'Cleaned - Hospitalisation Detai'!$A$2:$A$2344,'Cleaned - Hospitalisation Detai'!$G$2:$G$2344,0)</f>
        <v>tier - 2</v>
      </c>
      <c r="O55" s="19" t="str">
        <f>_xlfn.XLOOKUP($A55,'Cleaned - Hospitalisation Detai'!$A$2:$A$2344,'Cleaned - Hospitalisation Detai'!$H$2:$H$2344,0)</f>
        <v>tier - 2</v>
      </c>
      <c r="P55" s="19" t="str">
        <f>_xlfn.XLOOKUP($A55,'Cleaned - Hospitalisation Detai'!$A$2:$A$2344,'Cleaned - Hospitalisation Detai'!$I$2:$I$2344,0)</f>
        <v>R1011</v>
      </c>
      <c r="Q55" s="20">
        <f>_xlfn.XLOOKUP($A55,'Cleaned - Hospitalisation Detai'!$A$2:$A$2344,'Cleaned - Hospitalisation Detai'!$K$2:$K$2344,0)</f>
        <v>57</v>
      </c>
    </row>
    <row r="56" spans="1:17" ht="15.6" x14ac:dyDescent="0.3">
      <c r="A56" s="10" t="s">
        <v>2318</v>
      </c>
      <c r="B56" s="11" t="str">
        <f>_xlfn.XLOOKUP(A56,'Cleaned - Customer Names '!$A$2:$A$2336,'Cleaned - Customer Names '!$C$2:$C$2336,0)</f>
        <v>Dara E</v>
      </c>
      <c r="C56" s="11">
        <f>_xlfn.XLOOKUP($A56,'Cleaned - Medical Examinations'!$A$2:$A$2336,'Cleaned - Medical Examinations'!$B$2:$B$2336,0)</f>
        <v>38.950000000000003</v>
      </c>
      <c r="D56" s="11">
        <f>_xlfn.XLOOKUP($A56,'Cleaned - Medical Examinations'!$A$2:$A$2336,'Cleaned - Medical Examinations'!$C$2:$C$2336,0)</f>
        <v>11.95</v>
      </c>
      <c r="E56" s="11" t="str">
        <f>_xlfn.XLOOKUP($A56,'Cleaned - Medical Examinations'!$A$2:$A$2336,'Cleaned - Medical Examinations'!$D$2:$D$2336,0)</f>
        <v>No</v>
      </c>
      <c r="F56" s="11" t="str">
        <f>_xlfn.XLOOKUP($A56,'Cleaned - Medical Examinations'!$A$2:$A$2336,'Cleaned - Medical Examinations'!$E$2:$E$2336,0)</f>
        <v>No</v>
      </c>
      <c r="G56" s="11" t="str">
        <f>_xlfn.XLOOKUP($A56,'Cleaned - Medical Examinations'!$A$2:$A$2336,'Cleaned - Medical Examinations'!$F$2:$F$2336,0)</f>
        <v>No</v>
      </c>
      <c r="H56" s="11">
        <f>_xlfn.XLOOKUP($A56,'Cleaned - Medical Examinations'!$A$2:$A$2336,'Cleaned - Medical Examinations'!$G$2:$G$2336,0)</f>
        <v>0</v>
      </c>
      <c r="I56" s="11" t="str">
        <f>_xlfn.XLOOKUP($A56,'Cleaned - Medical Examinations'!$A$2:$A$2336,'Cleaned - Medical Examinations'!$H$2:$H$2336,0)</f>
        <v>Yes</v>
      </c>
      <c r="J56" s="11" t="str">
        <f>_xlfn.XLOOKUP($A56,'Cleaned - Medical Examinations'!$A$2:$A$2336,'Cleaned - Medical Examinations'!$I$2:$I$2336,0)</f>
        <v>Obesity</v>
      </c>
      <c r="K56" s="11" t="str">
        <f t="shared" si="0"/>
        <v>Diabetic</v>
      </c>
      <c r="L56" s="14">
        <f>_xlfn.XLOOKUP($A56,'Cleaned - Hospitalisation Detai'!$A$2:$A$2344,'Cleaned - Hospitalisation Detai'!$J$2:$J$2344,0)</f>
        <v>28798</v>
      </c>
      <c r="M56" s="19">
        <f>_xlfn.XLOOKUP($A56,'Cleaned - Hospitalisation Detai'!$A$2:$A$2344,'Cleaned - Hospitalisation Detai'!$F$2:$F$2344,0)</f>
        <v>42983.46</v>
      </c>
      <c r="N56" s="19" t="str">
        <f>_xlfn.XLOOKUP($A56,'Cleaned - Hospitalisation Detai'!$A$2:$A$2344,'Cleaned - Hospitalisation Detai'!$G$2:$G$2344,0)</f>
        <v>tier - 1</v>
      </c>
      <c r="O56" s="19" t="str">
        <f>_xlfn.XLOOKUP($A56,'Cleaned - Hospitalisation Detai'!$A$2:$A$2344,'Cleaned - Hospitalisation Detai'!$H$2:$H$2344,0)</f>
        <v>tier - 2</v>
      </c>
      <c r="P56" s="19" t="str">
        <f>_xlfn.XLOOKUP($A56,'Cleaned - Hospitalisation Detai'!$A$2:$A$2344,'Cleaned - Hospitalisation Detai'!$I$2:$I$2344,0)</f>
        <v>R1012</v>
      </c>
      <c r="Q56" s="20">
        <f>_xlfn.XLOOKUP($A56,'Cleaned - Hospitalisation Detai'!$A$2:$A$2344,'Cleaned - Hospitalisation Detai'!$K$2:$K$2344,0)</f>
        <v>44</v>
      </c>
    </row>
    <row r="57" spans="1:17" ht="15.6" x14ac:dyDescent="0.3">
      <c r="A57" s="10" t="s">
        <v>2317</v>
      </c>
      <c r="B57" s="11" t="str">
        <f>_xlfn.XLOOKUP(A57,'Cleaned - Customer Names '!$A$2:$A$2336,'Cleaned - Customer Names '!$C$2:$C$2336,0)</f>
        <v>Inna</v>
      </c>
      <c r="C57" s="11">
        <f>_xlfn.XLOOKUP($A57,'Cleaned - Medical Examinations'!$A$2:$A$2336,'Cleaned - Medical Examinations'!$B$2:$B$2336,0)</f>
        <v>36.630000000000003</v>
      </c>
      <c r="D57" s="11">
        <f>_xlfn.XLOOKUP($A57,'Cleaned - Medical Examinations'!$A$2:$A$2336,'Cleaned - Medical Examinations'!$C$2:$C$2336,0)</f>
        <v>7.72</v>
      </c>
      <c r="E57" s="11" t="str">
        <f>_xlfn.XLOOKUP($A57,'Cleaned - Medical Examinations'!$A$2:$A$2336,'Cleaned - Medical Examinations'!$D$2:$D$2336,0)</f>
        <v>Yes</v>
      </c>
      <c r="F57" s="11" t="str">
        <f>_xlfn.XLOOKUP($A57,'Cleaned - Medical Examinations'!$A$2:$A$2336,'Cleaned - Medical Examinations'!$E$2:$E$2336,0)</f>
        <v>No</v>
      </c>
      <c r="G57" s="11" t="str">
        <f>_xlfn.XLOOKUP($A57,'Cleaned - Medical Examinations'!$A$2:$A$2336,'Cleaned - Medical Examinations'!$F$2:$F$2336,0)</f>
        <v>No</v>
      </c>
      <c r="H57" s="11">
        <f>_xlfn.XLOOKUP($A57,'Cleaned - Medical Examinations'!$A$2:$A$2336,'Cleaned - Medical Examinations'!$G$2:$G$2336,0)</f>
        <v>1</v>
      </c>
      <c r="I57" s="11" t="str">
        <f>_xlfn.XLOOKUP($A57,'Cleaned - Medical Examinations'!$A$2:$A$2336,'Cleaned - Medical Examinations'!$H$2:$H$2336,0)</f>
        <v>Yes</v>
      </c>
      <c r="J57" s="11" t="str">
        <f>_xlfn.XLOOKUP($A57,'Cleaned - Medical Examinations'!$A$2:$A$2336,'Cleaned - Medical Examinations'!$I$2:$I$2336,0)</f>
        <v>Obesity</v>
      </c>
      <c r="K57" s="11" t="str">
        <f t="shared" si="0"/>
        <v>Diabetic</v>
      </c>
      <c r="L57" s="14">
        <f>_xlfn.XLOOKUP($A57,'Cleaned - Hospitalisation Detai'!$A$2:$A$2344,'Cleaned - Hospitalisation Detai'!$J$2:$J$2344,0)</f>
        <v>27690</v>
      </c>
      <c r="M57" s="19">
        <f>_xlfn.XLOOKUP($A57,'Cleaned - Hospitalisation Detai'!$A$2:$A$2344,'Cleaned - Hospitalisation Detai'!$F$2:$F$2344,0)</f>
        <v>42969.85</v>
      </c>
      <c r="N57" s="19" t="str">
        <f>_xlfn.XLOOKUP($A57,'Cleaned - Hospitalisation Detai'!$A$2:$A$2344,'Cleaned - Hospitalisation Detai'!$G$2:$G$2344,0)</f>
        <v>tier - 1</v>
      </c>
      <c r="O57" s="19" t="str">
        <f>_xlfn.XLOOKUP($A57,'Cleaned - Hospitalisation Detai'!$A$2:$A$2344,'Cleaned - Hospitalisation Detai'!$H$2:$H$2344,0)</f>
        <v>tier - 3</v>
      </c>
      <c r="P57" s="19" t="str">
        <f>_xlfn.XLOOKUP($A57,'Cleaned - Hospitalisation Detai'!$A$2:$A$2344,'Cleaned - Hospitalisation Detai'!$I$2:$I$2344,0)</f>
        <v>R1013</v>
      </c>
      <c r="Q57" s="20">
        <f>_xlfn.XLOOKUP($A57,'Cleaned - Hospitalisation Detai'!$A$2:$A$2344,'Cleaned - Hospitalisation Detai'!$K$2:$K$2344,0)</f>
        <v>47</v>
      </c>
    </row>
    <row r="58" spans="1:17" ht="15.6" x14ac:dyDescent="0.3">
      <c r="A58" s="10" t="s">
        <v>2316</v>
      </c>
      <c r="B58" s="11" t="str">
        <f>_xlfn.XLOOKUP(A58,'Cleaned - Customer Names '!$A$2:$A$2336,'Cleaned - Customer Names '!$C$2:$C$2336,0)</f>
        <v>Ari</v>
      </c>
      <c r="C58" s="11">
        <f>_xlfn.XLOOKUP($A58,'Cleaned - Medical Examinations'!$A$2:$A$2336,'Cleaned - Medical Examinations'!$B$2:$B$2336,0)</f>
        <v>34.200000000000003</v>
      </c>
      <c r="D58" s="11">
        <f>_xlfn.XLOOKUP($A58,'Cleaned - Medical Examinations'!$A$2:$A$2336,'Cleaned - Medical Examinations'!$C$2:$C$2336,0)</f>
        <v>5.75</v>
      </c>
      <c r="E58" s="11" t="str">
        <f>_xlfn.XLOOKUP($A58,'Cleaned - Medical Examinations'!$A$2:$A$2336,'Cleaned - Medical Examinations'!$D$2:$D$2336,0)</f>
        <v>No</v>
      </c>
      <c r="F58" s="11" t="str">
        <f>_xlfn.XLOOKUP($A58,'Cleaned - Medical Examinations'!$A$2:$A$2336,'Cleaned - Medical Examinations'!$E$2:$E$2336,0)</f>
        <v>No</v>
      </c>
      <c r="G58" s="11" t="str">
        <f>_xlfn.XLOOKUP($A58,'Cleaned - Medical Examinations'!$A$2:$A$2336,'Cleaned - Medical Examinations'!$F$2:$F$2336,0)</f>
        <v>No</v>
      </c>
      <c r="H58" s="11">
        <f>_xlfn.XLOOKUP($A58,'Cleaned - Medical Examinations'!$A$2:$A$2336,'Cleaned - Medical Examinations'!$G$2:$G$2336,0)</f>
        <v>2</v>
      </c>
      <c r="I58" s="11" t="str">
        <f>_xlfn.XLOOKUP($A58,'Cleaned - Medical Examinations'!$A$2:$A$2336,'Cleaned - Medical Examinations'!$H$2:$H$2336,0)</f>
        <v>Yes</v>
      </c>
      <c r="J58" s="11" t="str">
        <f>_xlfn.XLOOKUP($A58,'Cleaned - Medical Examinations'!$A$2:$A$2336,'Cleaned - Medical Examinations'!$I$2:$I$2336,0)</f>
        <v>Obesity</v>
      </c>
      <c r="K58" s="11" t="str">
        <f t="shared" si="0"/>
        <v>Non-Diabetic</v>
      </c>
      <c r="L58" s="14">
        <f>_xlfn.XLOOKUP($A58,'Cleaned - Hospitalisation Detai'!$A$2:$A$2344,'Cleaned - Hospitalisation Detai'!$J$2:$J$2344,0)</f>
        <v>26552</v>
      </c>
      <c r="M58" s="19">
        <f>_xlfn.XLOOKUP($A58,'Cleaned - Hospitalisation Detai'!$A$2:$A$2344,'Cleaned - Hospitalisation Detai'!$F$2:$F$2344,0)</f>
        <v>42856.84</v>
      </c>
      <c r="N58" s="19" t="str">
        <f>_xlfn.XLOOKUP($A58,'Cleaned - Hospitalisation Detai'!$A$2:$A$2344,'Cleaned - Hospitalisation Detai'!$G$2:$G$2344,0)</f>
        <v>tier - 1</v>
      </c>
      <c r="O58" s="19" t="str">
        <f>_xlfn.XLOOKUP($A58,'Cleaned - Hospitalisation Detai'!$A$2:$A$2344,'Cleaned - Hospitalisation Detai'!$H$2:$H$2344,0)</f>
        <v>tier - 1</v>
      </c>
      <c r="P58" s="19" t="str">
        <f>_xlfn.XLOOKUP($A58,'Cleaned - Hospitalisation Detai'!$A$2:$A$2344,'Cleaned - Hospitalisation Detai'!$I$2:$I$2344,0)</f>
        <v>R1011</v>
      </c>
      <c r="Q58" s="20">
        <f>_xlfn.XLOOKUP($A58,'Cleaned - Hospitalisation Detai'!$A$2:$A$2344,'Cleaned - Hospitalisation Detai'!$K$2:$K$2344,0)</f>
        <v>50</v>
      </c>
    </row>
    <row r="59" spans="1:17" ht="15.6" x14ac:dyDescent="0.3">
      <c r="A59" s="10" t="s">
        <v>2315</v>
      </c>
      <c r="B59" s="11" t="str">
        <f>_xlfn.XLOOKUP(A59,'Cleaned - Customer Names '!$A$2:$A$2336,'Cleaned - Customer Names '!$C$2:$C$2336,0)</f>
        <v>Lindsey</v>
      </c>
      <c r="C59" s="11">
        <f>_xlfn.XLOOKUP($A59,'Cleaned - Medical Examinations'!$A$2:$A$2336,'Cleaned - Medical Examinations'!$B$2:$B$2336,0)</f>
        <v>50.63</v>
      </c>
      <c r="D59" s="11">
        <f>_xlfn.XLOOKUP($A59,'Cleaned - Medical Examinations'!$A$2:$A$2336,'Cleaned - Medical Examinations'!$C$2:$C$2336,0)</f>
        <v>11.89</v>
      </c>
      <c r="E59" s="11" t="str">
        <f>_xlfn.XLOOKUP($A59,'Cleaned - Medical Examinations'!$A$2:$A$2336,'Cleaned - Medical Examinations'!$D$2:$D$2336,0)</f>
        <v>No</v>
      </c>
      <c r="F59" s="11" t="str">
        <f>_xlfn.XLOOKUP($A59,'Cleaned - Medical Examinations'!$A$2:$A$2336,'Cleaned - Medical Examinations'!$E$2:$E$2336,0)</f>
        <v>No</v>
      </c>
      <c r="G59" s="11" t="str">
        <f>_xlfn.XLOOKUP($A59,'Cleaned - Medical Examinations'!$A$2:$A$2336,'Cleaned - Medical Examinations'!$F$2:$F$2336,0)</f>
        <v>No</v>
      </c>
      <c r="H59" s="11">
        <f>_xlfn.XLOOKUP($A59,'Cleaned - Medical Examinations'!$A$2:$A$2336,'Cleaned - Medical Examinations'!$G$2:$G$2336,0)</f>
        <v>0</v>
      </c>
      <c r="I59" s="11" t="str">
        <f>_xlfn.XLOOKUP($A59,'Cleaned - Medical Examinations'!$A$2:$A$2336,'Cleaned - Medical Examinations'!$H$2:$H$2336,0)</f>
        <v>Yes</v>
      </c>
      <c r="J59" s="11" t="str">
        <f>_xlfn.XLOOKUP($A59,'Cleaned - Medical Examinations'!$A$2:$A$2336,'Cleaned - Medical Examinations'!$I$2:$I$2336,0)</f>
        <v>Obesity</v>
      </c>
      <c r="K59" s="11" t="str">
        <f t="shared" si="0"/>
        <v>Diabetic</v>
      </c>
      <c r="L59" s="14">
        <f>_xlfn.XLOOKUP($A59,'Cleaned - Hospitalisation Detai'!$A$2:$A$2344,'Cleaned - Hospitalisation Detai'!$J$2:$J$2344,0)</f>
        <v>24044</v>
      </c>
      <c r="M59" s="19">
        <f>_xlfn.XLOOKUP($A59,'Cleaned - Hospitalisation Detai'!$A$2:$A$2344,'Cleaned - Hospitalisation Detai'!$F$2:$F$2344,0)</f>
        <v>42764.12</v>
      </c>
      <c r="N59" s="19" t="str">
        <f>_xlfn.XLOOKUP($A59,'Cleaned - Hospitalisation Detai'!$A$2:$A$2344,'Cleaned - Hospitalisation Detai'!$G$2:$G$2344,0)</f>
        <v>tier - 1</v>
      </c>
      <c r="O59" s="19" t="str">
        <f>_xlfn.XLOOKUP($A59,'Cleaned - Hospitalisation Detai'!$A$2:$A$2344,'Cleaned - Hospitalisation Detai'!$H$2:$H$2344,0)</f>
        <v>tier - 2</v>
      </c>
      <c r="P59" s="19" t="str">
        <f>_xlfn.XLOOKUP($A59,'Cleaned - Hospitalisation Detai'!$A$2:$A$2344,'Cleaned - Hospitalisation Detai'!$I$2:$I$2344,0)</f>
        <v>R1011</v>
      </c>
      <c r="Q59" s="20">
        <f>_xlfn.XLOOKUP($A59,'Cleaned - Hospitalisation Detai'!$A$2:$A$2344,'Cleaned - Hospitalisation Detai'!$K$2:$K$2344,0)</f>
        <v>57</v>
      </c>
    </row>
    <row r="60" spans="1:17" ht="15.6" x14ac:dyDescent="0.3">
      <c r="A60" s="10" t="s">
        <v>2314</v>
      </c>
      <c r="B60" s="11" t="str">
        <f>_xlfn.XLOOKUP(A60,'Cleaned - Customer Names '!$A$2:$A$2336,'Cleaned - Customer Names '!$C$2:$C$2336,0)</f>
        <v>Kenny</v>
      </c>
      <c r="C60" s="11">
        <f>_xlfn.XLOOKUP($A60,'Cleaned - Medical Examinations'!$A$2:$A$2336,'Cleaned - Medical Examinations'!$B$2:$B$2336,0)</f>
        <v>36.479999999999997</v>
      </c>
      <c r="D60" s="11">
        <f>_xlfn.XLOOKUP($A60,'Cleaned - Medical Examinations'!$A$2:$A$2336,'Cleaned - Medical Examinations'!$C$2:$C$2336,0)</f>
        <v>6.2</v>
      </c>
      <c r="E60" s="11" t="str">
        <f>_xlfn.XLOOKUP($A60,'Cleaned - Medical Examinations'!$A$2:$A$2336,'Cleaned - Medical Examinations'!$D$2:$D$2336,0)</f>
        <v>No</v>
      </c>
      <c r="F60" s="11" t="str">
        <f>_xlfn.XLOOKUP($A60,'Cleaned - Medical Examinations'!$A$2:$A$2336,'Cleaned - Medical Examinations'!$E$2:$E$2336,0)</f>
        <v>No</v>
      </c>
      <c r="G60" s="11" t="str">
        <f>_xlfn.XLOOKUP($A60,'Cleaned - Medical Examinations'!$A$2:$A$2336,'Cleaned - Medical Examinations'!$F$2:$F$2336,0)</f>
        <v>No</v>
      </c>
      <c r="H60" s="11">
        <f>_xlfn.XLOOKUP($A60,'Cleaned - Medical Examinations'!$A$2:$A$2336,'Cleaned - Medical Examinations'!$G$2:$G$2336,0)</f>
        <v>0</v>
      </c>
      <c r="I60" s="11" t="str">
        <f>_xlfn.XLOOKUP($A60,'Cleaned - Medical Examinations'!$A$2:$A$2336,'Cleaned - Medical Examinations'!$H$2:$H$2336,0)</f>
        <v>Yes</v>
      </c>
      <c r="J60" s="11" t="str">
        <f>_xlfn.XLOOKUP($A60,'Cleaned - Medical Examinations'!$A$2:$A$2336,'Cleaned - Medical Examinations'!$I$2:$I$2336,0)</f>
        <v>Obesity</v>
      </c>
      <c r="K60" s="11" t="str">
        <f t="shared" si="0"/>
        <v>Non-Diabetic</v>
      </c>
      <c r="L60" s="14">
        <f>_xlfn.XLOOKUP($A60,'Cleaned - Hospitalisation Detai'!$A$2:$A$2344,'Cleaned - Hospitalisation Detai'!$J$2:$J$2344,0)</f>
        <v>28419</v>
      </c>
      <c r="M60" s="19">
        <f>_xlfn.XLOOKUP($A60,'Cleaned - Hospitalisation Detai'!$A$2:$A$2344,'Cleaned - Hospitalisation Detai'!$F$2:$F$2344,0)</f>
        <v>42760.5</v>
      </c>
      <c r="N60" s="19" t="str">
        <f>_xlfn.XLOOKUP($A60,'Cleaned - Hospitalisation Detai'!$A$2:$A$2344,'Cleaned - Hospitalisation Detai'!$G$2:$G$2344,0)</f>
        <v>tier - 1</v>
      </c>
      <c r="O60" s="19" t="str">
        <f>_xlfn.XLOOKUP($A60,'Cleaned - Hospitalisation Detai'!$A$2:$A$2344,'Cleaned - Hospitalisation Detai'!$H$2:$H$2344,0)</f>
        <v>tier - 2</v>
      </c>
      <c r="P60" s="19" t="str">
        <f>_xlfn.XLOOKUP($A60,'Cleaned - Hospitalisation Detai'!$A$2:$A$2344,'Cleaned - Hospitalisation Detai'!$I$2:$I$2344,0)</f>
        <v>R1012</v>
      </c>
      <c r="Q60" s="20">
        <f>_xlfn.XLOOKUP($A60,'Cleaned - Hospitalisation Detai'!$A$2:$A$2344,'Cleaned - Hospitalisation Detai'!$K$2:$K$2344,0)</f>
        <v>45</v>
      </c>
    </row>
    <row r="61" spans="1:17" ht="15.6" x14ac:dyDescent="0.3">
      <c r="A61" s="10" t="s">
        <v>2313</v>
      </c>
      <c r="B61" s="11" t="str">
        <f>_xlfn.XLOOKUP(A61,'Cleaned - Customer Names '!$A$2:$A$2336,'Cleaned - Customer Names '!$C$2:$C$2336,0)</f>
        <v>Louise</v>
      </c>
      <c r="C61" s="11">
        <f>_xlfn.XLOOKUP($A61,'Cleaned - Medical Examinations'!$A$2:$A$2336,'Cleaned - Medical Examinations'!$B$2:$B$2336,0)</f>
        <v>54.82</v>
      </c>
      <c r="D61" s="11">
        <f>_xlfn.XLOOKUP($A61,'Cleaned - Medical Examinations'!$A$2:$A$2336,'Cleaned - Medical Examinations'!$C$2:$C$2336,0)</f>
        <v>10.61</v>
      </c>
      <c r="E61" s="11" t="str">
        <f>_xlfn.XLOOKUP($A61,'Cleaned - Medical Examinations'!$A$2:$A$2336,'Cleaned - Medical Examinations'!$D$2:$D$2336,0)</f>
        <v>No</v>
      </c>
      <c r="F61" s="11" t="str">
        <f>_xlfn.XLOOKUP($A61,'Cleaned - Medical Examinations'!$A$2:$A$2336,'Cleaned - Medical Examinations'!$E$2:$E$2336,0)</f>
        <v>No</v>
      </c>
      <c r="G61" s="11" t="str">
        <f>_xlfn.XLOOKUP($A61,'Cleaned - Medical Examinations'!$A$2:$A$2336,'Cleaned - Medical Examinations'!$F$2:$F$2336,0)</f>
        <v>No</v>
      </c>
      <c r="H61" s="11">
        <f>_xlfn.XLOOKUP($A61,'Cleaned - Medical Examinations'!$A$2:$A$2336,'Cleaned - Medical Examinations'!$G$2:$G$2336,0)</f>
        <v>0</v>
      </c>
      <c r="I61" s="11" t="str">
        <f>_xlfn.XLOOKUP($A61,'Cleaned - Medical Examinations'!$A$2:$A$2336,'Cleaned - Medical Examinations'!$H$2:$H$2336,0)</f>
        <v>Yes</v>
      </c>
      <c r="J61" s="11" t="str">
        <f>_xlfn.XLOOKUP($A61,'Cleaned - Medical Examinations'!$A$2:$A$2336,'Cleaned - Medical Examinations'!$I$2:$I$2336,0)</f>
        <v>Obesity</v>
      </c>
      <c r="K61" s="11" t="str">
        <f t="shared" si="0"/>
        <v>Diabetic</v>
      </c>
      <c r="L61" s="14">
        <f>_xlfn.XLOOKUP($A61,'Cleaned - Hospitalisation Detai'!$A$2:$A$2344,'Cleaned - Hospitalisation Detai'!$J$2:$J$2344,0)</f>
        <v>26240</v>
      </c>
      <c r="M61" s="19">
        <f>_xlfn.XLOOKUP($A61,'Cleaned - Hospitalisation Detai'!$A$2:$A$2344,'Cleaned - Hospitalisation Detai'!$F$2:$F$2344,0)</f>
        <v>42644.2</v>
      </c>
      <c r="N61" s="19" t="str">
        <f>_xlfn.XLOOKUP($A61,'Cleaned - Hospitalisation Detai'!$A$2:$A$2344,'Cleaned - Hospitalisation Detai'!$G$2:$G$2344,0)</f>
        <v>tier - 1</v>
      </c>
      <c r="O61" s="19" t="str">
        <f>_xlfn.XLOOKUP($A61,'Cleaned - Hospitalisation Detai'!$A$2:$A$2344,'Cleaned - Hospitalisation Detai'!$H$2:$H$2344,0)</f>
        <v>tier - 3</v>
      </c>
      <c r="P61" s="19" t="str">
        <f>_xlfn.XLOOKUP($A61,'Cleaned - Hospitalisation Detai'!$A$2:$A$2344,'Cleaned - Hospitalisation Detai'!$I$2:$I$2344,0)</f>
        <v>R1011</v>
      </c>
      <c r="Q61" s="20">
        <f>_xlfn.XLOOKUP($A61,'Cleaned - Hospitalisation Detai'!$A$2:$A$2344,'Cleaned - Hospitalisation Detai'!$K$2:$K$2344,0)</f>
        <v>51</v>
      </c>
    </row>
    <row r="62" spans="1:17" ht="15.6" x14ac:dyDescent="0.3">
      <c r="A62" s="10" t="s">
        <v>2312</v>
      </c>
      <c r="B62" s="11" t="str">
        <f>_xlfn.XLOOKUP(A62,'Cleaned - Customer Names '!$A$2:$A$2336,'Cleaned - Customer Names '!$C$2:$C$2336,0)</f>
        <v>Cameron</v>
      </c>
      <c r="C62" s="11">
        <f>_xlfn.XLOOKUP($A62,'Cleaned - Medical Examinations'!$A$2:$A$2336,'Cleaned - Medical Examinations'!$B$2:$B$2336,0)</f>
        <v>38.06</v>
      </c>
      <c r="D62" s="11">
        <f>_xlfn.XLOOKUP($A62,'Cleaned - Medical Examinations'!$A$2:$A$2336,'Cleaned - Medical Examinations'!$C$2:$C$2336,0)</f>
        <v>6.04</v>
      </c>
      <c r="E62" s="11" t="str">
        <f>_xlfn.XLOOKUP($A62,'Cleaned - Medical Examinations'!$A$2:$A$2336,'Cleaned - Medical Examinations'!$D$2:$D$2336,0)</f>
        <v>No</v>
      </c>
      <c r="F62" s="11" t="str">
        <f>_xlfn.XLOOKUP($A62,'Cleaned - Medical Examinations'!$A$2:$A$2336,'Cleaned - Medical Examinations'!$E$2:$E$2336,0)</f>
        <v>No</v>
      </c>
      <c r="G62" s="11" t="str">
        <f>_xlfn.XLOOKUP($A62,'Cleaned - Medical Examinations'!$A$2:$A$2336,'Cleaned - Medical Examinations'!$F$2:$F$2336,0)</f>
        <v>Yes</v>
      </c>
      <c r="H62" s="11">
        <f>_xlfn.XLOOKUP($A62,'Cleaned - Medical Examinations'!$A$2:$A$2336,'Cleaned - Medical Examinations'!$G$2:$G$2336,0)</f>
        <v>1</v>
      </c>
      <c r="I62" s="11" t="str">
        <f>_xlfn.XLOOKUP($A62,'Cleaned - Medical Examinations'!$A$2:$A$2336,'Cleaned - Medical Examinations'!$H$2:$H$2336,0)</f>
        <v>Yes</v>
      </c>
      <c r="J62" s="11" t="str">
        <f>_xlfn.XLOOKUP($A62,'Cleaned - Medical Examinations'!$A$2:$A$2336,'Cleaned - Medical Examinations'!$I$2:$I$2336,0)</f>
        <v>Obesity</v>
      </c>
      <c r="K62" s="11" t="str">
        <f t="shared" si="0"/>
        <v>Non-Diabetic</v>
      </c>
      <c r="L62" s="14">
        <f>_xlfn.XLOOKUP($A62,'Cleaned - Hospitalisation Detai'!$A$2:$A$2344,'Cleaned - Hospitalisation Detai'!$J$2:$J$2344,0)</f>
        <v>29216</v>
      </c>
      <c r="M62" s="19">
        <f>_xlfn.XLOOKUP($A62,'Cleaned - Hospitalisation Detai'!$A$2:$A$2344,'Cleaned - Hospitalisation Detai'!$F$2:$F$2344,0)</f>
        <v>42560.43</v>
      </c>
      <c r="N62" s="19" t="str">
        <f>_xlfn.XLOOKUP($A62,'Cleaned - Hospitalisation Detai'!$A$2:$A$2344,'Cleaned - Hospitalisation Detai'!$G$2:$G$2344,0)</f>
        <v>tier - 1</v>
      </c>
      <c r="O62" s="19" t="str">
        <f>_xlfn.XLOOKUP($A62,'Cleaned - Hospitalisation Detai'!$A$2:$A$2344,'Cleaned - Hospitalisation Detai'!$H$2:$H$2344,0)</f>
        <v>tier - 3</v>
      </c>
      <c r="P62" s="19" t="str">
        <f>_xlfn.XLOOKUP($A62,'Cleaned - Hospitalisation Detai'!$A$2:$A$2344,'Cleaned - Hospitalisation Detai'!$I$2:$I$2344,0)</f>
        <v>R1013</v>
      </c>
      <c r="Q62" s="20">
        <f>_xlfn.XLOOKUP($A62,'Cleaned - Hospitalisation Detai'!$A$2:$A$2344,'Cleaned - Hospitalisation Detai'!$K$2:$K$2344,0)</f>
        <v>43</v>
      </c>
    </row>
    <row r="63" spans="1:17" ht="15.6" x14ac:dyDescent="0.3">
      <c r="A63" s="10" t="s">
        <v>2311</v>
      </c>
      <c r="B63" s="11" t="str">
        <f>_xlfn.XLOOKUP(A63,'Cleaned - Customer Names '!$A$2:$A$2336,'Cleaned - Customer Names '!$C$2:$C$2336,0)</f>
        <v>Katie T.</v>
      </c>
      <c r="C63" s="11">
        <f>_xlfn.XLOOKUP($A63,'Cleaned - Medical Examinations'!$A$2:$A$2336,'Cleaned - Medical Examinations'!$B$2:$B$2336,0)</f>
        <v>51.48</v>
      </c>
      <c r="D63" s="11">
        <f>_xlfn.XLOOKUP($A63,'Cleaned - Medical Examinations'!$A$2:$A$2336,'Cleaned - Medical Examinations'!$C$2:$C$2336,0)</f>
        <v>9.33</v>
      </c>
      <c r="E63" s="11" t="str">
        <f>_xlfn.XLOOKUP($A63,'Cleaned - Medical Examinations'!$A$2:$A$2336,'Cleaned - Medical Examinations'!$D$2:$D$2336,0)</f>
        <v>Yes</v>
      </c>
      <c r="F63" s="11" t="str">
        <f>_xlfn.XLOOKUP($A63,'Cleaned - Medical Examinations'!$A$2:$A$2336,'Cleaned - Medical Examinations'!$E$2:$E$2336,0)</f>
        <v>No</v>
      </c>
      <c r="G63" s="11" t="str">
        <f>_xlfn.XLOOKUP($A63,'Cleaned - Medical Examinations'!$A$2:$A$2336,'Cleaned - Medical Examinations'!$F$2:$F$2336,0)</f>
        <v>No</v>
      </c>
      <c r="H63" s="11">
        <f>_xlfn.XLOOKUP($A63,'Cleaned - Medical Examinations'!$A$2:$A$2336,'Cleaned - Medical Examinations'!$G$2:$G$2336,0)</f>
        <v>0</v>
      </c>
      <c r="I63" s="11" t="str">
        <f>_xlfn.XLOOKUP($A63,'Cleaned - Medical Examinations'!$A$2:$A$2336,'Cleaned - Medical Examinations'!$H$2:$H$2336,0)</f>
        <v>Yes</v>
      </c>
      <c r="J63" s="11" t="str">
        <f>_xlfn.XLOOKUP($A63,'Cleaned - Medical Examinations'!$A$2:$A$2336,'Cleaned - Medical Examinations'!$I$2:$I$2336,0)</f>
        <v>Obesity</v>
      </c>
      <c r="K63" s="11" t="str">
        <f t="shared" si="0"/>
        <v>Diabetic</v>
      </c>
      <c r="L63" s="14">
        <f>_xlfn.XLOOKUP($A63,'Cleaned - Hospitalisation Detai'!$A$2:$A$2344,'Cleaned - Hospitalisation Detai'!$J$2:$J$2344,0)</f>
        <v>24650</v>
      </c>
      <c r="M63" s="19">
        <f>_xlfn.XLOOKUP($A63,'Cleaned - Hospitalisation Detai'!$A$2:$A$2344,'Cleaned - Hospitalisation Detai'!$F$2:$F$2344,0)</f>
        <v>42538.720000000001</v>
      </c>
      <c r="N63" s="19" t="str">
        <f>_xlfn.XLOOKUP($A63,'Cleaned - Hospitalisation Detai'!$A$2:$A$2344,'Cleaned - Hospitalisation Detai'!$G$2:$G$2344,0)</f>
        <v>tier - 1</v>
      </c>
      <c r="O63" s="19" t="str">
        <f>_xlfn.XLOOKUP($A63,'Cleaned - Hospitalisation Detai'!$A$2:$A$2344,'Cleaned - Hospitalisation Detai'!$H$2:$H$2344,0)</f>
        <v>tier - 3</v>
      </c>
      <c r="P63" s="19" t="str">
        <f>_xlfn.XLOOKUP($A63,'Cleaned - Hospitalisation Detai'!$A$2:$A$2344,'Cleaned - Hospitalisation Detai'!$I$2:$I$2344,0)</f>
        <v>R1011</v>
      </c>
      <c r="Q63" s="20">
        <f>_xlfn.XLOOKUP($A63,'Cleaned - Hospitalisation Detai'!$A$2:$A$2344,'Cleaned - Hospitalisation Detai'!$K$2:$K$2344,0)</f>
        <v>55</v>
      </c>
    </row>
    <row r="64" spans="1:17" ht="15.6" x14ac:dyDescent="0.3">
      <c r="A64" s="10" t="s">
        <v>2310</v>
      </c>
      <c r="B64" s="11" t="str">
        <f>_xlfn.XLOOKUP(A64,'Cleaned - Customer Names '!$A$2:$A$2336,'Cleaned - Customer Names '!$C$2:$C$2336,0)</f>
        <v>Casey</v>
      </c>
      <c r="C64" s="11">
        <f>_xlfn.XLOOKUP($A64,'Cleaned - Medical Examinations'!$A$2:$A$2336,'Cleaned - Medical Examinations'!$B$2:$B$2336,0)</f>
        <v>52.06</v>
      </c>
      <c r="D64" s="11">
        <f>_xlfn.XLOOKUP($A64,'Cleaned - Medical Examinations'!$A$2:$A$2336,'Cleaned - Medical Examinations'!$C$2:$C$2336,0)</f>
        <v>11.47</v>
      </c>
      <c r="E64" s="11" t="str">
        <f>_xlfn.XLOOKUP($A64,'Cleaned - Medical Examinations'!$A$2:$A$2336,'Cleaned - Medical Examinations'!$D$2:$D$2336,0)</f>
        <v>No</v>
      </c>
      <c r="F64" s="11" t="str">
        <f>_xlfn.XLOOKUP($A64,'Cleaned - Medical Examinations'!$A$2:$A$2336,'Cleaned - Medical Examinations'!$E$2:$E$2336,0)</f>
        <v>No</v>
      </c>
      <c r="G64" s="11" t="str">
        <f>_xlfn.XLOOKUP($A64,'Cleaned - Medical Examinations'!$A$2:$A$2336,'Cleaned - Medical Examinations'!$F$2:$F$2336,0)</f>
        <v>No</v>
      </c>
      <c r="H64" s="11">
        <f>_xlfn.XLOOKUP($A64,'Cleaned - Medical Examinations'!$A$2:$A$2336,'Cleaned - Medical Examinations'!$G$2:$G$2336,0)</f>
        <v>0</v>
      </c>
      <c r="I64" s="11" t="str">
        <f>_xlfn.XLOOKUP($A64,'Cleaned - Medical Examinations'!$A$2:$A$2336,'Cleaned - Medical Examinations'!$H$2:$H$2336,0)</f>
        <v>Yes</v>
      </c>
      <c r="J64" s="11" t="str">
        <f>_xlfn.XLOOKUP($A64,'Cleaned - Medical Examinations'!$A$2:$A$2336,'Cleaned - Medical Examinations'!$I$2:$I$2336,0)</f>
        <v>Obesity</v>
      </c>
      <c r="K64" s="11" t="str">
        <f t="shared" si="0"/>
        <v>Diabetic</v>
      </c>
      <c r="L64" s="14">
        <f>_xlfn.XLOOKUP($A64,'Cleaned - Hospitalisation Detai'!$A$2:$A$2344,'Cleaned - Hospitalisation Detai'!$J$2:$J$2344,0)</f>
        <v>25053</v>
      </c>
      <c r="M64" s="19">
        <f>_xlfn.XLOOKUP($A64,'Cleaned - Hospitalisation Detai'!$A$2:$A$2344,'Cleaned - Hospitalisation Detai'!$F$2:$F$2344,0)</f>
        <v>42478.6</v>
      </c>
      <c r="N64" s="19" t="str">
        <f>_xlfn.XLOOKUP($A64,'Cleaned - Hospitalisation Detai'!$A$2:$A$2344,'Cleaned - Hospitalisation Detai'!$G$2:$G$2344,0)</f>
        <v>tier - 1</v>
      </c>
      <c r="O64" s="19" t="str">
        <f>_xlfn.XLOOKUP($A64,'Cleaned - Hospitalisation Detai'!$A$2:$A$2344,'Cleaned - Hospitalisation Detai'!$H$2:$H$2344,0)</f>
        <v>tier - 2</v>
      </c>
      <c r="P64" s="19" t="str">
        <f>_xlfn.XLOOKUP($A64,'Cleaned - Hospitalisation Detai'!$A$2:$A$2344,'Cleaned - Hospitalisation Detai'!$I$2:$I$2344,0)</f>
        <v>R1011</v>
      </c>
      <c r="Q64" s="20">
        <f>_xlfn.XLOOKUP($A64,'Cleaned - Hospitalisation Detai'!$A$2:$A$2344,'Cleaned - Hospitalisation Detai'!$K$2:$K$2344,0)</f>
        <v>54</v>
      </c>
    </row>
    <row r="65" spans="1:17" ht="15.6" x14ac:dyDescent="0.3">
      <c r="A65" s="10" t="s">
        <v>2309</v>
      </c>
      <c r="B65" s="11" t="str">
        <f>_xlfn.XLOOKUP(A65,'Cleaned - Customer Names '!$A$2:$A$2336,'Cleaned - Customer Names '!$C$2:$C$2336,0)</f>
        <v>David</v>
      </c>
      <c r="C65" s="11">
        <f>_xlfn.XLOOKUP($A65,'Cleaned - Medical Examinations'!$A$2:$A$2336,'Cleaned - Medical Examinations'!$B$2:$B$2336,0)</f>
        <v>30.684999999999999</v>
      </c>
      <c r="D65" s="11">
        <f>_xlfn.XLOOKUP($A65,'Cleaned - Medical Examinations'!$A$2:$A$2336,'Cleaned - Medical Examinations'!$C$2:$C$2336,0)</f>
        <v>7.02</v>
      </c>
      <c r="E65" s="11" t="str">
        <f>_xlfn.XLOOKUP($A65,'Cleaned - Medical Examinations'!$A$2:$A$2336,'Cleaned - Medical Examinations'!$D$2:$D$2336,0)</f>
        <v>Yes</v>
      </c>
      <c r="F65" s="11" t="str">
        <f>_xlfn.XLOOKUP($A65,'Cleaned - Medical Examinations'!$A$2:$A$2336,'Cleaned - Medical Examinations'!$E$2:$E$2336,0)</f>
        <v>No</v>
      </c>
      <c r="G65" s="11" t="str">
        <f>_xlfn.XLOOKUP($A65,'Cleaned - Medical Examinations'!$A$2:$A$2336,'Cleaned - Medical Examinations'!$F$2:$F$2336,0)</f>
        <v>No</v>
      </c>
      <c r="H65" s="11">
        <f>_xlfn.XLOOKUP($A65,'Cleaned - Medical Examinations'!$A$2:$A$2336,'Cleaned - Medical Examinations'!$G$2:$G$2336,0)</f>
        <v>0</v>
      </c>
      <c r="I65" s="11" t="str">
        <f>_xlfn.XLOOKUP($A65,'Cleaned - Medical Examinations'!$A$2:$A$2336,'Cleaned - Medical Examinations'!$H$2:$H$2336,0)</f>
        <v>Yes</v>
      </c>
      <c r="J65" s="11" t="str">
        <f>_xlfn.XLOOKUP($A65,'Cleaned - Medical Examinations'!$A$2:$A$2336,'Cleaned - Medical Examinations'!$I$2:$I$2336,0)</f>
        <v>Obesity</v>
      </c>
      <c r="K65" s="11" t="str">
        <f t="shared" si="0"/>
        <v>Diabetic</v>
      </c>
      <c r="L65" s="14">
        <f>_xlfn.XLOOKUP($A65,'Cleaned - Hospitalisation Detai'!$A$2:$A$2344,'Cleaned - Hospitalisation Detai'!$J$2:$J$2344,0)</f>
        <v>24651</v>
      </c>
      <c r="M65" s="19">
        <f>_xlfn.XLOOKUP($A65,'Cleaned - Hospitalisation Detai'!$A$2:$A$2344,'Cleaned - Hospitalisation Detai'!$F$2:$F$2344,0)</f>
        <v>42303.69</v>
      </c>
      <c r="N65" s="19" t="str">
        <f>_xlfn.XLOOKUP($A65,'Cleaned - Hospitalisation Detai'!$A$2:$A$2344,'Cleaned - Hospitalisation Detai'!$G$2:$G$2344,0)</f>
        <v>tier - 1</v>
      </c>
      <c r="O65" s="19" t="str">
        <f>_xlfn.XLOOKUP($A65,'Cleaned - Hospitalisation Detai'!$A$2:$A$2344,'Cleaned - Hospitalisation Detai'!$H$2:$H$2344,0)</f>
        <v>tier - 2</v>
      </c>
      <c r="P65" s="19" t="str">
        <f>_xlfn.XLOOKUP($A65,'Cleaned - Hospitalisation Detai'!$A$2:$A$2344,'Cleaned - Hospitalisation Detai'!$I$2:$I$2344,0)</f>
        <v>R1016</v>
      </c>
      <c r="Q65" s="20">
        <f>_xlfn.XLOOKUP($A65,'Cleaned - Hospitalisation Detai'!$A$2:$A$2344,'Cleaned - Hospitalisation Detai'!$K$2:$K$2344,0)</f>
        <v>55</v>
      </c>
    </row>
    <row r="66" spans="1:17" ht="15.6" x14ac:dyDescent="0.3">
      <c r="A66" s="10" t="s">
        <v>2308</v>
      </c>
      <c r="B66" s="11" t="str">
        <f>_xlfn.XLOOKUP(A66,'Cleaned - Customer Names '!$A$2:$A$2336,'Cleaned - Customer Names '!$C$2:$C$2336,0)</f>
        <v>Bryson C.</v>
      </c>
      <c r="C66" s="11">
        <f>_xlfn.XLOOKUP($A66,'Cleaned - Medical Examinations'!$A$2:$A$2336,'Cleaned - Medical Examinations'!$B$2:$B$2336,0)</f>
        <v>36.08</v>
      </c>
      <c r="D66" s="11">
        <f>_xlfn.XLOOKUP($A66,'Cleaned - Medical Examinations'!$A$2:$A$2336,'Cleaned - Medical Examinations'!$C$2:$C$2336,0)</f>
        <v>8.8000000000000007</v>
      </c>
      <c r="E66" s="11" t="str">
        <f>_xlfn.XLOOKUP($A66,'Cleaned - Medical Examinations'!$A$2:$A$2336,'Cleaned - Medical Examinations'!$D$2:$D$2336,0)</f>
        <v>Yes</v>
      </c>
      <c r="F66" s="11" t="str">
        <f>_xlfn.XLOOKUP($A66,'Cleaned - Medical Examinations'!$A$2:$A$2336,'Cleaned - Medical Examinations'!$E$2:$E$2336,0)</f>
        <v>No</v>
      </c>
      <c r="G66" s="11" t="str">
        <f>_xlfn.XLOOKUP($A66,'Cleaned - Medical Examinations'!$A$2:$A$2336,'Cleaned - Medical Examinations'!$F$2:$F$2336,0)</f>
        <v>No</v>
      </c>
      <c r="H66" s="11">
        <f>_xlfn.XLOOKUP($A66,'Cleaned - Medical Examinations'!$A$2:$A$2336,'Cleaned - Medical Examinations'!$G$2:$G$2336,0)</f>
        <v>1</v>
      </c>
      <c r="I66" s="11" t="str">
        <f>_xlfn.XLOOKUP($A66,'Cleaned - Medical Examinations'!$A$2:$A$2336,'Cleaned - Medical Examinations'!$H$2:$H$2336,0)</f>
        <v>Yes</v>
      </c>
      <c r="J66" s="11" t="str">
        <f>_xlfn.XLOOKUP($A66,'Cleaned - Medical Examinations'!$A$2:$A$2336,'Cleaned - Medical Examinations'!$I$2:$I$2336,0)</f>
        <v>Obesity</v>
      </c>
      <c r="K66" s="11" t="str">
        <f t="shared" si="0"/>
        <v>Diabetic</v>
      </c>
      <c r="L66" s="14">
        <f>_xlfn.XLOOKUP($A66,'Cleaned - Hospitalisation Detai'!$A$2:$A$2344,'Cleaned - Hospitalisation Detai'!$J$2:$J$2344,0)</f>
        <v>27621</v>
      </c>
      <c r="M66" s="19">
        <f>_xlfn.XLOOKUP($A66,'Cleaned - Hospitalisation Detai'!$A$2:$A$2344,'Cleaned - Hospitalisation Detai'!$F$2:$F$2344,0)</f>
        <v>42211.14</v>
      </c>
      <c r="N66" s="19" t="str">
        <f>_xlfn.XLOOKUP($A66,'Cleaned - Hospitalisation Detai'!$A$2:$A$2344,'Cleaned - Hospitalisation Detai'!$G$2:$G$2344,0)</f>
        <v>tier - 1</v>
      </c>
      <c r="O66" s="19" t="str">
        <f>_xlfn.XLOOKUP($A66,'Cleaned - Hospitalisation Detai'!$A$2:$A$2344,'Cleaned - Hospitalisation Detai'!$H$2:$H$2344,0)</f>
        <v>tier - 3</v>
      </c>
      <c r="P66" s="19" t="str">
        <f>_xlfn.XLOOKUP($A66,'Cleaned - Hospitalisation Detai'!$A$2:$A$2344,'Cleaned - Hospitalisation Detai'!$I$2:$I$2344,0)</f>
        <v>R1013</v>
      </c>
      <c r="Q66" s="20">
        <f>_xlfn.XLOOKUP($A66,'Cleaned - Hospitalisation Detai'!$A$2:$A$2344,'Cleaned - Hospitalisation Detai'!$K$2:$K$2344,0)</f>
        <v>47</v>
      </c>
    </row>
    <row r="67" spans="1:17" ht="15.6" x14ac:dyDescent="0.3">
      <c r="A67" s="10" t="s">
        <v>2307</v>
      </c>
      <c r="B67" s="11" t="str">
        <f>_xlfn.XLOOKUP(A67,'Cleaned - Customer Names '!$A$2:$A$2336,'Cleaned - Customer Names '!$C$2:$C$2336,0)</f>
        <v>Megan</v>
      </c>
      <c r="C67" s="11">
        <f>_xlfn.XLOOKUP($A67,'Cleaned - Medical Examinations'!$A$2:$A$2336,'Cleaned - Medical Examinations'!$B$2:$B$2336,0)</f>
        <v>54.99</v>
      </c>
      <c r="D67" s="11">
        <f>_xlfn.XLOOKUP($A67,'Cleaned - Medical Examinations'!$A$2:$A$2336,'Cleaned - Medical Examinations'!$C$2:$C$2336,0)</f>
        <v>8.68</v>
      </c>
      <c r="E67" s="11" t="str">
        <f>_xlfn.XLOOKUP($A67,'Cleaned - Medical Examinations'!$A$2:$A$2336,'Cleaned - Medical Examinations'!$D$2:$D$2336,0)</f>
        <v>No</v>
      </c>
      <c r="F67" s="11" t="str">
        <f>_xlfn.XLOOKUP($A67,'Cleaned - Medical Examinations'!$A$2:$A$2336,'Cleaned - Medical Examinations'!$E$2:$E$2336,0)</f>
        <v>No</v>
      </c>
      <c r="G67" s="11" t="str">
        <f>_xlfn.XLOOKUP($A67,'Cleaned - Medical Examinations'!$A$2:$A$2336,'Cleaned - Medical Examinations'!$F$2:$F$2336,0)</f>
        <v>No</v>
      </c>
      <c r="H67" s="11">
        <f>_xlfn.XLOOKUP($A67,'Cleaned - Medical Examinations'!$A$2:$A$2336,'Cleaned - Medical Examinations'!$G$2:$G$2336,0)</f>
        <v>2</v>
      </c>
      <c r="I67" s="11" t="str">
        <f>_xlfn.XLOOKUP($A67,'Cleaned - Medical Examinations'!$A$2:$A$2336,'Cleaned - Medical Examinations'!$H$2:$H$2336,0)</f>
        <v>Yes</v>
      </c>
      <c r="J67" s="11" t="str">
        <f>_xlfn.XLOOKUP($A67,'Cleaned - Medical Examinations'!$A$2:$A$2336,'Cleaned - Medical Examinations'!$I$2:$I$2336,0)</f>
        <v>Obesity</v>
      </c>
      <c r="K67" s="11" t="str">
        <f t="shared" ref="K67:K130" si="1">IF(D67&gt;=6.5,"Diabetic","Non-Diabetic")</f>
        <v>Diabetic</v>
      </c>
      <c r="L67" s="14">
        <f>_xlfn.XLOOKUP($A67,'Cleaned - Hospitalisation Detai'!$A$2:$A$2344,'Cleaned - Hospitalisation Detai'!$J$2:$J$2344,0)</f>
        <v>26925</v>
      </c>
      <c r="M67" s="19">
        <f>_xlfn.XLOOKUP($A67,'Cleaned - Hospitalisation Detai'!$A$2:$A$2344,'Cleaned - Hospitalisation Detai'!$F$2:$F$2344,0)</f>
        <v>42188.15</v>
      </c>
      <c r="N67" s="19" t="str">
        <f>_xlfn.XLOOKUP($A67,'Cleaned - Hospitalisation Detai'!$A$2:$A$2344,'Cleaned - Hospitalisation Detai'!$G$2:$G$2344,0)</f>
        <v>tier - 1</v>
      </c>
      <c r="O67" s="19" t="str">
        <f>_xlfn.XLOOKUP($A67,'Cleaned - Hospitalisation Detai'!$A$2:$A$2344,'Cleaned - Hospitalisation Detai'!$H$2:$H$2344,0)</f>
        <v>tier - 1</v>
      </c>
      <c r="P67" s="19" t="str">
        <f>_xlfn.XLOOKUP($A67,'Cleaned - Hospitalisation Detai'!$A$2:$A$2344,'Cleaned - Hospitalisation Detai'!$I$2:$I$2344,0)</f>
        <v>R1011</v>
      </c>
      <c r="Q67" s="20">
        <f>_xlfn.XLOOKUP($A67,'Cleaned - Hospitalisation Detai'!$A$2:$A$2344,'Cleaned - Hospitalisation Detai'!$K$2:$K$2344,0)</f>
        <v>49</v>
      </c>
    </row>
    <row r="68" spans="1:17" ht="15.6" x14ac:dyDescent="0.3">
      <c r="A68" s="10" t="s">
        <v>2306</v>
      </c>
      <c r="B68" s="11" t="str">
        <f>_xlfn.XLOOKUP(A68,'Cleaned - Customer Names '!$A$2:$A$2336,'Cleaned - Customer Names '!$C$2:$C$2336,0)</f>
        <v>Daniel</v>
      </c>
      <c r="C68" s="11">
        <f>_xlfn.XLOOKUP($A68,'Cleaned - Medical Examinations'!$A$2:$A$2336,'Cleaned - Medical Examinations'!$B$2:$B$2336,0)</f>
        <v>35.97</v>
      </c>
      <c r="D68" s="11">
        <f>_xlfn.XLOOKUP($A68,'Cleaned - Medical Examinations'!$A$2:$A$2336,'Cleaned - Medical Examinations'!$C$2:$C$2336,0)</f>
        <v>6.12</v>
      </c>
      <c r="E68" s="11" t="str">
        <f>_xlfn.XLOOKUP($A68,'Cleaned - Medical Examinations'!$A$2:$A$2336,'Cleaned - Medical Examinations'!$D$2:$D$2336,0)</f>
        <v>No</v>
      </c>
      <c r="F68" s="11" t="str">
        <f>_xlfn.XLOOKUP($A68,'Cleaned - Medical Examinations'!$A$2:$A$2336,'Cleaned - Medical Examinations'!$E$2:$E$2336,0)</f>
        <v>No</v>
      </c>
      <c r="G68" s="11" t="str">
        <f>_xlfn.XLOOKUP($A68,'Cleaned - Medical Examinations'!$A$2:$A$2336,'Cleaned - Medical Examinations'!$F$2:$F$2336,0)</f>
        <v>Yes</v>
      </c>
      <c r="H68" s="11">
        <f>_xlfn.XLOOKUP($A68,'Cleaned - Medical Examinations'!$A$2:$A$2336,'Cleaned - Medical Examinations'!$G$2:$G$2336,0)</f>
        <v>1</v>
      </c>
      <c r="I68" s="11" t="str">
        <f>_xlfn.XLOOKUP($A68,'Cleaned - Medical Examinations'!$A$2:$A$2336,'Cleaned - Medical Examinations'!$H$2:$H$2336,0)</f>
        <v>Yes</v>
      </c>
      <c r="J68" s="11" t="str">
        <f>_xlfn.XLOOKUP($A68,'Cleaned - Medical Examinations'!$A$2:$A$2336,'Cleaned - Medical Examinations'!$I$2:$I$2336,0)</f>
        <v>Obesity</v>
      </c>
      <c r="K68" s="11" t="str">
        <f t="shared" si="1"/>
        <v>Non-Diabetic</v>
      </c>
      <c r="L68" s="14">
        <f>_xlfn.XLOOKUP($A68,'Cleaned - Hospitalisation Detai'!$A$2:$A$2344,'Cleaned - Hospitalisation Detai'!$J$2:$J$2344,0)</f>
        <v>29039</v>
      </c>
      <c r="M68" s="19">
        <f>_xlfn.XLOOKUP($A68,'Cleaned - Hospitalisation Detai'!$A$2:$A$2344,'Cleaned - Hospitalisation Detai'!$F$2:$F$2344,0)</f>
        <v>42124.52</v>
      </c>
      <c r="N68" s="19" t="str">
        <f>_xlfn.XLOOKUP($A68,'Cleaned - Hospitalisation Detai'!$A$2:$A$2344,'Cleaned - Hospitalisation Detai'!$G$2:$G$2344,0)</f>
        <v>tier - 1</v>
      </c>
      <c r="O68" s="19" t="str">
        <f>_xlfn.XLOOKUP($A68,'Cleaned - Hospitalisation Detai'!$A$2:$A$2344,'Cleaned - Hospitalisation Detai'!$H$2:$H$2344,0)</f>
        <v>tier - 1</v>
      </c>
      <c r="P68" s="19" t="str">
        <f>_xlfn.XLOOKUP($A68,'Cleaned - Hospitalisation Detai'!$A$2:$A$2344,'Cleaned - Hospitalisation Detai'!$I$2:$I$2344,0)</f>
        <v>R1013</v>
      </c>
      <c r="Q68" s="20">
        <f>_xlfn.XLOOKUP($A68,'Cleaned - Hospitalisation Detai'!$A$2:$A$2344,'Cleaned - Hospitalisation Detai'!$K$2:$K$2344,0)</f>
        <v>43</v>
      </c>
    </row>
    <row r="69" spans="1:17" ht="15.6" x14ac:dyDescent="0.3">
      <c r="A69" s="10" t="s">
        <v>2305</v>
      </c>
      <c r="B69" s="11" t="str">
        <f>_xlfn.XLOOKUP(A69,'Cleaned - Customer Names '!$A$2:$A$2336,'Cleaned - Customer Names '!$C$2:$C$2336,0)</f>
        <v>Steven M.</v>
      </c>
      <c r="C69" s="11">
        <f>_xlfn.XLOOKUP($A69,'Cleaned - Medical Examinations'!$A$2:$A$2336,'Cleaned - Medical Examinations'!$B$2:$B$2336,0)</f>
        <v>45.54</v>
      </c>
      <c r="D69" s="11">
        <f>_xlfn.XLOOKUP($A69,'Cleaned - Medical Examinations'!$A$2:$A$2336,'Cleaned - Medical Examinations'!$C$2:$C$2336,0)</f>
        <v>5.4</v>
      </c>
      <c r="E69" s="11" t="str">
        <f>_xlfn.XLOOKUP($A69,'Cleaned - Medical Examinations'!$A$2:$A$2336,'Cleaned - Medical Examinations'!$D$2:$D$2336,0)</f>
        <v>Yes</v>
      </c>
      <c r="F69" s="11" t="str">
        <f>_xlfn.XLOOKUP($A69,'Cleaned - Medical Examinations'!$A$2:$A$2336,'Cleaned - Medical Examinations'!$E$2:$E$2336,0)</f>
        <v>No</v>
      </c>
      <c r="G69" s="11" t="str">
        <f>_xlfn.XLOOKUP($A69,'Cleaned - Medical Examinations'!$A$2:$A$2336,'Cleaned - Medical Examinations'!$F$2:$F$2336,0)</f>
        <v>Yes</v>
      </c>
      <c r="H69" s="11">
        <f>_xlfn.XLOOKUP($A69,'Cleaned - Medical Examinations'!$A$2:$A$2336,'Cleaned - Medical Examinations'!$G$2:$G$2336,0)</f>
        <v>1</v>
      </c>
      <c r="I69" s="11" t="str">
        <f>_xlfn.XLOOKUP($A69,'Cleaned - Medical Examinations'!$A$2:$A$2336,'Cleaned - Medical Examinations'!$H$2:$H$2336,0)</f>
        <v>Yes</v>
      </c>
      <c r="J69" s="11" t="str">
        <f>_xlfn.XLOOKUP($A69,'Cleaned - Medical Examinations'!$A$2:$A$2336,'Cleaned - Medical Examinations'!$I$2:$I$2336,0)</f>
        <v>Obesity</v>
      </c>
      <c r="K69" s="11" t="str">
        <f t="shared" si="1"/>
        <v>Non-Diabetic</v>
      </c>
      <c r="L69" s="14">
        <f>_xlfn.XLOOKUP($A69,'Cleaned - Hospitalisation Detai'!$A$2:$A$2344,'Cleaned - Hospitalisation Detai'!$J$2:$J$2344,0)</f>
        <v>35773</v>
      </c>
      <c r="M69" s="19">
        <f>_xlfn.XLOOKUP($A69,'Cleaned - Hospitalisation Detai'!$A$2:$A$2344,'Cleaned - Hospitalisation Detai'!$F$2:$F$2344,0)</f>
        <v>42112.24</v>
      </c>
      <c r="N69" s="19" t="str">
        <f>_xlfn.XLOOKUP($A69,'Cleaned - Hospitalisation Detai'!$A$2:$A$2344,'Cleaned - Hospitalisation Detai'!$G$2:$G$2344,0)</f>
        <v>tier - 1</v>
      </c>
      <c r="O69" s="19" t="str">
        <f>_xlfn.XLOOKUP($A69,'Cleaned - Hospitalisation Detai'!$A$2:$A$2344,'Cleaned - Hospitalisation Detai'!$H$2:$H$2344,0)</f>
        <v>tier - 3</v>
      </c>
      <c r="P69" s="19" t="str">
        <f>_xlfn.XLOOKUP($A69,'Cleaned - Hospitalisation Detai'!$A$2:$A$2344,'Cleaned - Hospitalisation Detai'!$I$2:$I$2344,0)</f>
        <v>R1013</v>
      </c>
      <c r="Q69" s="20">
        <f>_xlfn.XLOOKUP($A69,'Cleaned - Hospitalisation Detai'!$A$2:$A$2344,'Cleaned - Hospitalisation Detai'!$K$2:$K$2344,0)</f>
        <v>25</v>
      </c>
    </row>
    <row r="70" spans="1:17" ht="15.6" x14ac:dyDescent="0.3">
      <c r="A70" s="10" t="s">
        <v>2304</v>
      </c>
      <c r="B70" s="11" t="str">
        <f>_xlfn.XLOOKUP(A70,'Cleaned - Customer Names '!$A$2:$A$2336,'Cleaned - Customer Names '!$C$2:$C$2336,0)</f>
        <v>Jenna L.</v>
      </c>
      <c r="C70" s="11">
        <f>_xlfn.XLOOKUP($A70,'Cleaned - Medical Examinations'!$A$2:$A$2336,'Cleaned - Medical Examinations'!$B$2:$B$2336,0)</f>
        <v>35.53</v>
      </c>
      <c r="D70" s="11">
        <f>_xlfn.XLOOKUP($A70,'Cleaned - Medical Examinations'!$A$2:$A$2336,'Cleaned - Medical Examinations'!$C$2:$C$2336,0)</f>
        <v>4.3600000000000003</v>
      </c>
      <c r="E70" s="11" t="str">
        <f>_xlfn.XLOOKUP($A70,'Cleaned - Medical Examinations'!$A$2:$A$2336,'Cleaned - Medical Examinations'!$D$2:$D$2336,0)</f>
        <v>Yes</v>
      </c>
      <c r="F70" s="11" t="str">
        <f>_xlfn.XLOOKUP($A70,'Cleaned - Medical Examinations'!$A$2:$A$2336,'Cleaned - Medical Examinations'!$E$2:$E$2336,0)</f>
        <v>No</v>
      </c>
      <c r="G70" s="11" t="str">
        <f>_xlfn.XLOOKUP($A70,'Cleaned - Medical Examinations'!$A$2:$A$2336,'Cleaned - Medical Examinations'!$F$2:$F$2336,0)</f>
        <v>No</v>
      </c>
      <c r="H70" s="11">
        <f>_xlfn.XLOOKUP($A70,'Cleaned - Medical Examinations'!$A$2:$A$2336,'Cleaned - Medical Examinations'!$G$2:$G$2336,0)</f>
        <v>0</v>
      </c>
      <c r="I70" s="11" t="str">
        <f>_xlfn.XLOOKUP($A70,'Cleaned - Medical Examinations'!$A$2:$A$2336,'Cleaned - Medical Examinations'!$H$2:$H$2336,0)</f>
        <v>Yes</v>
      </c>
      <c r="J70" s="11" t="str">
        <f>_xlfn.XLOOKUP($A70,'Cleaned - Medical Examinations'!$A$2:$A$2336,'Cleaned - Medical Examinations'!$I$2:$I$2336,0)</f>
        <v>Obesity</v>
      </c>
      <c r="K70" s="11" t="str">
        <f t="shared" si="1"/>
        <v>Non-Diabetic</v>
      </c>
      <c r="L70" s="14">
        <f>_xlfn.XLOOKUP($A70,'Cleaned - Hospitalisation Detai'!$A$2:$A$2344,'Cleaned - Hospitalisation Detai'!$J$2:$J$2344,0)</f>
        <v>28092</v>
      </c>
      <c r="M70" s="19">
        <f>_xlfn.XLOOKUP($A70,'Cleaned - Hospitalisation Detai'!$A$2:$A$2344,'Cleaned - Hospitalisation Detai'!$F$2:$F$2344,0)</f>
        <v>42111.66</v>
      </c>
      <c r="N70" s="19" t="str">
        <f>_xlfn.XLOOKUP($A70,'Cleaned - Hospitalisation Detai'!$A$2:$A$2344,'Cleaned - Hospitalisation Detai'!$G$2:$G$2344,0)</f>
        <v>tier - 1</v>
      </c>
      <c r="O70" s="19" t="str">
        <f>_xlfn.XLOOKUP($A70,'Cleaned - Hospitalisation Detai'!$A$2:$A$2344,'Cleaned - Hospitalisation Detai'!$H$2:$H$2344,0)</f>
        <v>tier - 1</v>
      </c>
      <c r="P70" s="19" t="str">
        <f>_xlfn.XLOOKUP($A70,'Cleaned - Hospitalisation Detai'!$A$2:$A$2344,'Cleaned - Hospitalisation Detai'!$I$2:$I$2344,0)</f>
        <v>R1024</v>
      </c>
      <c r="Q70" s="20">
        <f>_xlfn.XLOOKUP($A70,'Cleaned - Hospitalisation Detai'!$A$2:$A$2344,'Cleaned - Hospitalisation Detai'!$K$2:$K$2344,0)</f>
        <v>46</v>
      </c>
    </row>
    <row r="71" spans="1:17" ht="15.6" x14ac:dyDescent="0.3">
      <c r="A71" s="10" t="s">
        <v>2303</v>
      </c>
      <c r="B71" s="11" t="str">
        <f>_xlfn.XLOOKUP(A71,'Cleaned - Customer Names '!$A$2:$A$2336,'Cleaned - Customer Names '!$C$2:$C$2336,0)</f>
        <v>Freeman</v>
      </c>
      <c r="C71" s="11">
        <f>_xlfn.XLOOKUP($A71,'Cleaned - Medical Examinations'!$A$2:$A$2336,'Cleaned - Medical Examinations'!$B$2:$B$2336,0)</f>
        <v>30.8</v>
      </c>
      <c r="D71" s="11">
        <f>_xlfn.XLOOKUP($A71,'Cleaned - Medical Examinations'!$A$2:$A$2336,'Cleaned - Medical Examinations'!$C$2:$C$2336,0)</f>
        <v>9.77</v>
      </c>
      <c r="E71" s="11" t="str">
        <f>_xlfn.XLOOKUP($A71,'Cleaned - Medical Examinations'!$A$2:$A$2336,'Cleaned - Medical Examinations'!$D$2:$D$2336,0)</f>
        <v>No</v>
      </c>
      <c r="F71" s="11" t="str">
        <f>_xlfn.XLOOKUP($A71,'Cleaned - Medical Examinations'!$A$2:$A$2336,'Cleaned - Medical Examinations'!$E$2:$E$2336,0)</f>
        <v>No</v>
      </c>
      <c r="G71" s="11" t="str">
        <f>_xlfn.XLOOKUP($A71,'Cleaned - Medical Examinations'!$A$2:$A$2336,'Cleaned - Medical Examinations'!$F$2:$F$2336,0)</f>
        <v>No</v>
      </c>
      <c r="H71" s="11">
        <f>_xlfn.XLOOKUP($A71,'Cleaned - Medical Examinations'!$A$2:$A$2336,'Cleaned - Medical Examinations'!$G$2:$G$2336,0)</f>
        <v>0</v>
      </c>
      <c r="I71" s="11" t="str">
        <f>_xlfn.XLOOKUP($A71,'Cleaned - Medical Examinations'!$A$2:$A$2336,'Cleaned - Medical Examinations'!$H$2:$H$2336,0)</f>
        <v>Yes</v>
      </c>
      <c r="J71" s="11" t="str">
        <f>_xlfn.XLOOKUP($A71,'Cleaned - Medical Examinations'!$A$2:$A$2336,'Cleaned - Medical Examinations'!$I$2:$I$2336,0)</f>
        <v>Obesity</v>
      </c>
      <c r="K71" s="11" t="str">
        <f t="shared" si="1"/>
        <v>Diabetic</v>
      </c>
      <c r="L71" s="14">
        <f>_xlfn.XLOOKUP($A71,'Cleaned - Hospitalisation Detai'!$A$2:$A$2344,'Cleaned - Hospitalisation Detai'!$J$2:$J$2344,0)</f>
        <v>25191</v>
      </c>
      <c r="M71" s="19">
        <f>_xlfn.XLOOKUP($A71,'Cleaned - Hospitalisation Detai'!$A$2:$A$2344,'Cleaned - Hospitalisation Detai'!$F$2:$F$2344,0)</f>
        <v>41999.519999999997</v>
      </c>
      <c r="N71" s="19" t="str">
        <f>_xlfn.XLOOKUP($A71,'Cleaned - Hospitalisation Detai'!$A$2:$A$2344,'Cleaned - Hospitalisation Detai'!$G$2:$G$2344,0)</f>
        <v>tier - 1</v>
      </c>
      <c r="O71" s="19" t="str">
        <f>_xlfn.XLOOKUP($A71,'Cleaned - Hospitalisation Detai'!$A$2:$A$2344,'Cleaned - Hospitalisation Detai'!$H$2:$H$2344,0)</f>
        <v>tier - 3</v>
      </c>
      <c r="P71" s="19" t="str">
        <f>_xlfn.XLOOKUP($A71,'Cleaned - Hospitalisation Detai'!$A$2:$A$2344,'Cleaned - Hospitalisation Detai'!$I$2:$I$2344,0)</f>
        <v>R1013</v>
      </c>
      <c r="Q71" s="20">
        <f>_xlfn.XLOOKUP($A71,'Cleaned - Hospitalisation Detai'!$A$2:$A$2344,'Cleaned - Hospitalisation Detai'!$K$2:$K$2344,0)</f>
        <v>54</v>
      </c>
    </row>
    <row r="72" spans="1:17" ht="15.6" x14ac:dyDescent="0.3">
      <c r="A72" s="10" t="s">
        <v>2302</v>
      </c>
      <c r="B72" s="11" t="str">
        <f>_xlfn.XLOOKUP(A72,'Cleaned - Customer Names '!$A$2:$A$2336,'Cleaned - Customer Names '!$C$2:$C$2336,0)</f>
        <v>Jeff</v>
      </c>
      <c r="C72" s="11">
        <f>_xlfn.XLOOKUP($A72,'Cleaned - Medical Examinations'!$A$2:$A$2336,'Cleaned - Medical Examinations'!$B$2:$B$2336,0)</f>
        <v>38.39</v>
      </c>
      <c r="D72" s="11">
        <f>_xlfn.XLOOKUP($A72,'Cleaned - Medical Examinations'!$A$2:$A$2336,'Cleaned - Medical Examinations'!$C$2:$C$2336,0)</f>
        <v>4.25</v>
      </c>
      <c r="E72" s="11" t="str">
        <f>_xlfn.XLOOKUP($A72,'Cleaned - Medical Examinations'!$A$2:$A$2336,'Cleaned - Medical Examinations'!$D$2:$D$2336,0)</f>
        <v>No</v>
      </c>
      <c r="F72" s="11" t="str">
        <f>_xlfn.XLOOKUP($A72,'Cleaned - Medical Examinations'!$A$2:$A$2336,'Cleaned - Medical Examinations'!$E$2:$E$2336,0)</f>
        <v>No</v>
      </c>
      <c r="G72" s="11" t="str">
        <f>_xlfn.XLOOKUP($A72,'Cleaned - Medical Examinations'!$A$2:$A$2336,'Cleaned - Medical Examinations'!$F$2:$F$2336,0)</f>
        <v>No</v>
      </c>
      <c r="H72" s="11">
        <f>_xlfn.XLOOKUP($A72,'Cleaned - Medical Examinations'!$A$2:$A$2336,'Cleaned - Medical Examinations'!$G$2:$G$2336,0)</f>
        <v>1</v>
      </c>
      <c r="I72" s="11" t="str">
        <f>_xlfn.XLOOKUP($A72,'Cleaned - Medical Examinations'!$A$2:$A$2336,'Cleaned - Medical Examinations'!$H$2:$H$2336,0)</f>
        <v>Yes</v>
      </c>
      <c r="J72" s="11" t="str">
        <f>_xlfn.XLOOKUP($A72,'Cleaned - Medical Examinations'!$A$2:$A$2336,'Cleaned - Medical Examinations'!$I$2:$I$2336,0)</f>
        <v>Obesity</v>
      </c>
      <c r="K72" s="11" t="str">
        <f t="shared" si="1"/>
        <v>Non-Diabetic</v>
      </c>
      <c r="L72" s="14">
        <f>_xlfn.XLOOKUP($A72,'Cleaned - Hospitalisation Detai'!$A$2:$A$2344,'Cleaned - Hospitalisation Detai'!$J$2:$J$2344,0)</f>
        <v>30996</v>
      </c>
      <c r="M72" s="19">
        <f>_xlfn.XLOOKUP($A72,'Cleaned - Hospitalisation Detai'!$A$2:$A$2344,'Cleaned - Hospitalisation Detai'!$F$2:$F$2344,0)</f>
        <v>41949.24</v>
      </c>
      <c r="N72" s="19" t="str">
        <f>_xlfn.XLOOKUP($A72,'Cleaned - Hospitalisation Detai'!$A$2:$A$2344,'Cleaned - Hospitalisation Detai'!$G$2:$G$2344,0)</f>
        <v>tier - 1</v>
      </c>
      <c r="O72" s="19" t="str">
        <f>_xlfn.XLOOKUP($A72,'Cleaned - Hospitalisation Detai'!$A$2:$A$2344,'Cleaned - Hospitalisation Detai'!$H$2:$H$2344,0)</f>
        <v>tier - 1</v>
      </c>
      <c r="P72" s="19" t="str">
        <f>_xlfn.XLOOKUP($A72,'Cleaned - Hospitalisation Detai'!$A$2:$A$2344,'Cleaned - Hospitalisation Detai'!$I$2:$I$2344,0)</f>
        <v>R1013</v>
      </c>
      <c r="Q72" s="20">
        <f>_xlfn.XLOOKUP($A72,'Cleaned - Hospitalisation Detai'!$A$2:$A$2344,'Cleaned - Hospitalisation Detai'!$K$2:$K$2344,0)</f>
        <v>38</v>
      </c>
    </row>
    <row r="73" spans="1:17" ht="15.6" x14ac:dyDescent="0.3">
      <c r="A73" s="10" t="s">
        <v>2301</v>
      </c>
      <c r="B73" s="11" t="str">
        <f>_xlfn.XLOOKUP(A73,'Cleaned - Customer Names '!$A$2:$A$2336,'Cleaned - Customer Names '!$C$2:$C$2336,0)</f>
        <v>Elenilton V. Sr.</v>
      </c>
      <c r="C73" s="11">
        <f>_xlfn.XLOOKUP($A73,'Cleaned - Medical Examinations'!$A$2:$A$2336,'Cleaned - Medical Examinations'!$B$2:$B$2336,0)</f>
        <v>32.299999999999997</v>
      </c>
      <c r="D73" s="11">
        <f>_xlfn.XLOOKUP($A73,'Cleaned - Medical Examinations'!$A$2:$A$2336,'Cleaned - Medical Examinations'!$C$2:$C$2336,0)</f>
        <v>4.76</v>
      </c>
      <c r="E73" s="11" t="str">
        <f>_xlfn.XLOOKUP($A73,'Cleaned - Medical Examinations'!$A$2:$A$2336,'Cleaned - Medical Examinations'!$D$2:$D$2336,0)</f>
        <v>No</v>
      </c>
      <c r="F73" s="11" t="str">
        <f>_xlfn.XLOOKUP($A73,'Cleaned - Medical Examinations'!$A$2:$A$2336,'Cleaned - Medical Examinations'!$E$2:$E$2336,0)</f>
        <v>No</v>
      </c>
      <c r="G73" s="11" t="str">
        <f>_xlfn.XLOOKUP($A73,'Cleaned - Medical Examinations'!$A$2:$A$2336,'Cleaned - Medical Examinations'!$F$2:$F$2336,0)</f>
        <v>No</v>
      </c>
      <c r="H73" s="11">
        <f>_xlfn.XLOOKUP($A73,'Cleaned - Medical Examinations'!$A$2:$A$2336,'Cleaned - Medical Examinations'!$G$2:$G$2336,0)</f>
        <v>2</v>
      </c>
      <c r="I73" s="11" t="str">
        <f>_xlfn.XLOOKUP($A73,'Cleaned - Medical Examinations'!$A$2:$A$2336,'Cleaned - Medical Examinations'!$H$2:$H$2336,0)</f>
        <v>Yes</v>
      </c>
      <c r="J73" s="11" t="str">
        <f>_xlfn.XLOOKUP($A73,'Cleaned - Medical Examinations'!$A$2:$A$2336,'Cleaned - Medical Examinations'!$I$2:$I$2336,0)</f>
        <v>Obesity</v>
      </c>
      <c r="K73" s="11" t="str">
        <f t="shared" si="1"/>
        <v>Non-Diabetic</v>
      </c>
      <c r="L73" s="14">
        <f>_xlfn.XLOOKUP($A73,'Cleaned - Hospitalisation Detai'!$A$2:$A$2344,'Cleaned - Hospitalisation Detai'!$J$2:$J$2344,0)</f>
        <v>26458</v>
      </c>
      <c r="M73" s="19">
        <f>_xlfn.XLOOKUP($A73,'Cleaned - Hospitalisation Detai'!$A$2:$A$2344,'Cleaned - Hospitalisation Detai'!$F$2:$F$2344,0)</f>
        <v>41919.1</v>
      </c>
      <c r="N73" s="19" t="str">
        <f>_xlfn.XLOOKUP($A73,'Cleaned - Hospitalisation Detai'!$A$2:$A$2344,'Cleaned - Hospitalisation Detai'!$G$2:$G$2344,0)</f>
        <v>tier - 1</v>
      </c>
      <c r="O73" s="19" t="str">
        <f>_xlfn.XLOOKUP($A73,'Cleaned - Hospitalisation Detai'!$A$2:$A$2344,'Cleaned - Hospitalisation Detai'!$H$2:$H$2344,0)</f>
        <v>tier - 1</v>
      </c>
      <c r="P73" s="19" t="str">
        <f>_xlfn.XLOOKUP($A73,'Cleaned - Hospitalisation Detai'!$A$2:$A$2344,'Cleaned - Hospitalisation Detai'!$I$2:$I$2344,0)</f>
        <v>R1016</v>
      </c>
      <c r="Q73" s="20">
        <f>_xlfn.XLOOKUP($A73,'Cleaned - Hospitalisation Detai'!$A$2:$A$2344,'Cleaned - Hospitalisation Detai'!$K$2:$K$2344,0)</f>
        <v>51</v>
      </c>
    </row>
    <row r="74" spans="1:17" ht="15.6" x14ac:dyDescent="0.3">
      <c r="A74" s="10" t="s">
        <v>2300</v>
      </c>
      <c r="B74" s="11" t="str">
        <f>_xlfn.XLOOKUP(A74,'Cleaned - Customer Names '!$A$2:$A$2336,'Cleaned - Customer Names '!$C$2:$C$2336,0)</f>
        <v>Maurya</v>
      </c>
      <c r="C74" s="11">
        <f>_xlfn.XLOOKUP($A74,'Cleaned - Medical Examinations'!$A$2:$A$2336,'Cleaned - Medical Examinations'!$B$2:$B$2336,0)</f>
        <v>48.8</v>
      </c>
      <c r="D74" s="11">
        <f>_xlfn.XLOOKUP($A74,'Cleaned - Medical Examinations'!$A$2:$A$2336,'Cleaned - Medical Examinations'!$C$2:$C$2336,0)</f>
        <v>6.22</v>
      </c>
      <c r="E74" s="11" t="str">
        <f>_xlfn.XLOOKUP($A74,'Cleaned - Medical Examinations'!$A$2:$A$2336,'Cleaned - Medical Examinations'!$D$2:$D$2336,0)</f>
        <v>Yes</v>
      </c>
      <c r="F74" s="11" t="str">
        <f>_xlfn.XLOOKUP($A74,'Cleaned - Medical Examinations'!$A$2:$A$2336,'Cleaned - Medical Examinations'!$E$2:$E$2336,0)</f>
        <v>No</v>
      </c>
      <c r="G74" s="11" t="str">
        <f>_xlfn.XLOOKUP($A74,'Cleaned - Medical Examinations'!$A$2:$A$2336,'Cleaned - Medical Examinations'!$F$2:$F$2336,0)</f>
        <v>No</v>
      </c>
      <c r="H74" s="11">
        <f>_xlfn.XLOOKUP($A74,'Cleaned - Medical Examinations'!$A$2:$A$2336,'Cleaned - Medical Examinations'!$G$2:$G$2336,0)</f>
        <v>2</v>
      </c>
      <c r="I74" s="11" t="str">
        <f>_xlfn.XLOOKUP($A74,'Cleaned - Medical Examinations'!$A$2:$A$2336,'Cleaned - Medical Examinations'!$H$2:$H$2336,0)</f>
        <v>Yes</v>
      </c>
      <c r="J74" s="11" t="str">
        <f>_xlfn.XLOOKUP($A74,'Cleaned - Medical Examinations'!$A$2:$A$2336,'Cleaned - Medical Examinations'!$I$2:$I$2336,0)</f>
        <v>Obesity</v>
      </c>
      <c r="K74" s="11" t="str">
        <f t="shared" si="1"/>
        <v>Non-Diabetic</v>
      </c>
      <c r="L74" s="14">
        <f>_xlfn.XLOOKUP($A74,'Cleaned - Hospitalisation Detai'!$A$2:$A$2344,'Cleaned - Hospitalisation Detai'!$J$2:$J$2344,0)</f>
        <v>24371</v>
      </c>
      <c r="M74" s="19">
        <f>_xlfn.XLOOKUP($A74,'Cleaned - Hospitalisation Detai'!$A$2:$A$2344,'Cleaned - Hospitalisation Detai'!$F$2:$F$2344,0)</f>
        <v>41886.54</v>
      </c>
      <c r="N74" s="19" t="str">
        <f>_xlfn.XLOOKUP($A74,'Cleaned - Hospitalisation Detai'!$A$2:$A$2344,'Cleaned - Hospitalisation Detai'!$G$2:$G$2344,0)</f>
        <v>tier - 1</v>
      </c>
      <c r="O74" s="19" t="str">
        <f>_xlfn.XLOOKUP($A74,'Cleaned - Hospitalisation Detai'!$A$2:$A$2344,'Cleaned - Hospitalisation Detai'!$H$2:$H$2344,0)</f>
        <v>tier - 3</v>
      </c>
      <c r="P74" s="19" t="str">
        <f>_xlfn.XLOOKUP($A74,'Cleaned - Hospitalisation Detai'!$A$2:$A$2344,'Cleaned - Hospitalisation Detai'!$I$2:$I$2344,0)</f>
        <v>R1011</v>
      </c>
      <c r="Q74" s="20">
        <f>_xlfn.XLOOKUP($A74,'Cleaned - Hospitalisation Detai'!$A$2:$A$2344,'Cleaned - Hospitalisation Detai'!$K$2:$K$2344,0)</f>
        <v>56</v>
      </c>
    </row>
    <row r="75" spans="1:17" ht="15.6" x14ac:dyDescent="0.3">
      <c r="A75" s="10" t="s">
        <v>2299</v>
      </c>
      <c r="B75" s="11" t="str">
        <f>_xlfn.XLOOKUP(A75,'Cleaned - Customer Names '!$A$2:$A$2336,'Cleaned - Customer Names '!$C$2:$C$2336,0)</f>
        <v>Samantha C</v>
      </c>
      <c r="C75" s="11">
        <f>_xlfn.XLOOKUP($A75,'Cleaned - Medical Examinations'!$A$2:$A$2336,'Cleaned - Medical Examinations'!$B$2:$B$2336,0)</f>
        <v>45.5</v>
      </c>
      <c r="D75" s="11">
        <f>_xlfn.XLOOKUP($A75,'Cleaned - Medical Examinations'!$A$2:$A$2336,'Cleaned - Medical Examinations'!$C$2:$C$2336,0)</f>
        <v>7.96</v>
      </c>
      <c r="E75" s="11" t="str">
        <f>_xlfn.XLOOKUP($A75,'Cleaned - Medical Examinations'!$A$2:$A$2336,'Cleaned - Medical Examinations'!$D$2:$D$2336,0)</f>
        <v>No</v>
      </c>
      <c r="F75" s="11" t="str">
        <f>_xlfn.XLOOKUP($A75,'Cleaned - Medical Examinations'!$A$2:$A$2336,'Cleaned - Medical Examinations'!$E$2:$E$2336,0)</f>
        <v>No</v>
      </c>
      <c r="G75" s="11" t="str">
        <f>_xlfn.XLOOKUP($A75,'Cleaned - Medical Examinations'!$A$2:$A$2336,'Cleaned - Medical Examinations'!$F$2:$F$2336,0)</f>
        <v>No</v>
      </c>
      <c r="H75" s="11">
        <f>_xlfn.XLOOKUP($A75,'Cleaned - Medical Examinations'!$A$2:$A$2336,'Cleaned - Medical Examinations'!$G$2:$G$2336,0)</f>
        <v>0</v>
      </c>
      <c r="I75" s="11" t="str">
        <f>_xlfn.XLOOKUP($A75,'Cleaned - Medical Examinations'!$A$2:$A$2336,'Cleaned - Medical Examinations'!$H$2:$H$2336,0)</f>
        <v>Yes</v>
      </c>
      <c r="J75" s="11" t="str">
        <f>_xlfn.XLOOKUP($A75,'Cleaned - Medical Examinations'!$A$2:$A$2336,'Cleaned - Medical Examinations'!$I$2:$I$2336,0)</f>
        <v>Obesity</v>
      </c>
      <c r="K75" s="11" t="str">
        <f t="shared" si="1"/>
        <v>Diabetic</v>
      </c>
      <c r="L75" s="14">
        <f>_xlfn.XLOOKUP($A75,'Cleaned - Hospitalisation Detai'!$A$2:$A$2344,'Cleaned - Hospitalisation Detai'!$J$2:$J$2344,0)</f>
        <v>22911</v>
      </c>
      <c r="M75" s="19">
        <f>_xlfn.XLOOKUP($A75,'Cleaned - Hospitalisation Detai'!$A$2:$A$2344,'Cleaned - Hospitalisation Detai'!$F$2:$F$2344,0)</f>
        <v>41794.629999999997</v>
      </c>
      <c r="N75" s="19" t="str">
        <f>_xlfn.XLOOKUP($A75,'Cleaned - Hospitalisation Detai'!$A$2:$A$2344,'Cleaned - Hospitalisation Detai'!$G$2:$G$2344,0)</f>
        <v>tier - 1</v>
      </c>
      <c r="O75" s="19" t="str">
        <f>_xlfn.XLOOKUP($A75,'Cleaned - Hospitalisation Detai'!$A$2:$A$2344,'Cleaned - Hospitalisation Detai'!$H$2:$H$2344,0)</f>
        <v>tier - 3</v>
      </c>
      <c r="P75" s="19" t="str">
        <f>_xlfn.XLOOKUP($A75,'Cleaned - Hospitalisation Detai'!$A$2:$A$2344,'Cleaned - Hospitalisation Detai'!$I$2:$I$2344,0)</f>
        <v>R1011</v>
      </c>
      <c r="Q75" s="20">
        <f>_xlfn.XLOOKUP($A75,'Cleaned - Hospitalisation Detai'!$A$2:$A$2344,'Cleaned - Hospitalisation Detai'!$K$2:$K$2344,0)</f>
        <v>60</v>
      </c>
    </row>
    <row r="76" spans="1:17" ht="15.6" x14ac:dyDescent="0.3">
      <c r="A76" s="10" t="s">
        <v>2298</v>
      </c>
      <c r="B76" s="11" t="str">
        <f>_xlfn.XLOOKUP(A76,'Cleaned - Customer Names '!$A$2:$A$2336,'Cleaned - Customer Names '!$C$2:$C$2336,0)</f>
        <v>Bethany A</v>
      </c>
      <c r="C76" s="11">
        <f>_xlfn.XLOOKUP($A76,'Cleaned - Medical Examinations'!$A$2:$A$2336,'Cleaned - Medical Examinations'!$B$2:$B$2336,0)</f>
        <v>53.61</v>
      </c>
      <c r="D76" s="11">
        <f>_xlfn.XLOOKUP($A76,'Cleaned - Medical Examinations'!$A$2:$A$2336,'Cleaned - Medical Examinations'!$C$2:$C$2336,0)</f>
        <v>10.92</v>
      </c>
      <c r="E76" s="11" t="str">
        <f>_xlfn.XLOOKUP($A76,'Cleaned - Medical Examinations'!$A$2:$A$2336,'Cleaned - Medical Examinations'!$D$2:$D$2336,0)</f>
        <v>Yes</v>
      </c>
      <c r="F76" s="11" t="str">
        <f>_xlfn.XLOOKUP($A76,'Cleaned - Medical Examinations'!$A$2:$A$2336,'Cleaned - Medical Examinations'!$E$2:$E$2336,0)</f>
        <v>No</v>
      </c>
      <c r="G76" s="11" t="str">
        <f>_xlfn.XLOOKUP($A76,'Cleaned - Medical Examinations'!$A$2:$A$2336,'Cleaned - Medical Examinations'!$F$2:$F$2336,0)</f>
        <v>No</v>
      </c>
      <c r="H76" s="11">
        <f>_xlfn.XLOOKUP($A76,'Cleaned - Medical Examinations'!$A$2:$A$2336,'Cleaned - Medical Examinations'!$G$2:$G$2336,0)</f>
        <v>1</v>
      </c>
      <c r="I76" s="11" t="str">
        <f>_xlfn.XLOOKUP($A76,'Cleaned - Medical Examinations'!$A$2:$A$2336,'Cleaned - Medical Examinations'!$H$2:$H$2336,0)</f>
        <v>Yes</v>
      </c>
      <c r="J76" s="11" t="str">
        <f>_xlfn.XLOOKUP($A76,'Cleaned - Medical Examinations'!$A$2:$A$2336,'Cleaned - Medical Examinations'!$I$2:$I$2336,0)</f>
        <v>Obesity</v>
      </c>
      <c r="K76" s="11" t="str">
        <f t="shared" si="1"/>
        <v>Diabetic</v>
      </c>
      <c r="L76" s="14">
        <f>_xlfn.XLOOKUP($A76,'Cleaned - Hospitalisation Detai'!$A$2:$A$2344,'Cleaned - Hospitalisation Detai'!$J$2:$J$2344,0)</f>
        <v>27666</v>
      </c>
      <c r="M76" s="19">
        <f>_xlfn.XLOOKUP($A76,'Cleaned - Hospitalisation Detai'!$A$2:$A$2344,'Cleaned - Hospitalisation Detai'!$F$2:$F$2344,0)</f>
        <v>41681.86</v>
      </c>
      <c r="N76" s="19" t="str">
        <f>_xlfn.XLOOKUP($A76,'Cleaned - Hospitalisation Detai'!$A$2:$A$2344,'Cleaned - Hospitalisation Detai'!$G$2:$G$2344,0)</f>
        <v>tier - 1</v>
      </c>
      <c r="O76" s="19" t="str">
        <f>_xlfn.XLOOKUP($A76,'Cleaned - Hospitalisation Detai'!$A$2:$A$2344,'Cleaned - Hospitalisation Detai'!$H$2:$H$2344,0)</f>
        <v>tier - 1</v>
      </c>
      <c r="P76" s="19" t="str">
        <f>_xlfn.XLOOKUP($A76,'Cleaned - Hospitalisation Detai'!$A$2:$A$2344,'Cleaned - Hospitalisation Detai'!$I$2:$I$2344,0)</f>
        <v>R1011</v>
      </c>
      <c r="Q76" s="20">
        <f>_xlfn.XLOOKUP($A76,'Cleaned - Hospitalisation Detai'!$A$2:$A$2344,'Cleaned - Hospitalisation Detai'!$K$2:$K$2344,0)</f>
        <v>47</v>
      </c>
    </row>
    <row r="77" spans="1:17" ht="15.6" x14ac:dyDescent="0.3">
      <c r="A77" s="10" t="s">
        <v>2297</v>
      </c>
      <c r="B77" s="11" t="str">
        <f>_xlfn.XLOOKUP(A77,'Cleaned - Customer Names '!$A$2:$A$2336,'Cleaned - Customer Names '!$C$2:$C$2336,0)</f>
        <v>Yves</v>
      </c>
      <c r="C77" s="11">
        <f>_xlfn.XLOOKUP($A77,'Cleaned - Medical Examinations'!$A$2:$A$2336,'Cleaned - Medical Examinations'!$B$2:$B$2336,0)</f>
        <v>36.19</v>
      </c>
      <c r="D77" s="11">
        <f>_xlfn.XLOOKUP($A77,'Cleaned - Medical Examinations'!$A$2:$A$2336,'Cleaned - Medical Examinations'!$C$2:$C$2336,0)</f>
        <v>11.51</v>
      </c>
      <c r="E77" s="11" t="str">
        <f>_xlfn.XLOOKUP($A77,'Cleaned - Medical Examinations'!$A$2:$A$2336,'Cleaned - Medical Examinations'!$D$2:$D$2336,0)</f>
        <v>Yes</v>
      </c>
      <c r="F77" s="11" t="str">
        <f>_xlfn.XLOOKUP($A77,'Cleaned - Medical Examinations'!$A$2:$A$2336,'Cleaned - Medical Examinations'!$E$2:$E$2336,0)</f>
        <v>No</v>
      </c>
      <c r="G77" s="11" t="str">
        <f>_xlfn.XLOOKUP($A77,'Cleaned - Medical Examinations'!$A$2:$A$2336,'Cleaned - Medical Examinations'!$F$2:$F$2336,0)</f>
        <v>No</v>
      </c>
      <c r="H77" s="11">
        <f>_xlfn.XLOOKUP($A77,'Cleaned - Medical Examinations'!$A$2:$A$2336,'Cleaned - Medical Examinations'!$G$2:$G$2336,0)</f>
        <v>1</v>
      </c>
      <c r="I77" s="11" t="str">
        <f>_xlfn.XLOOKUP($A77,'Cleaned - Medical Examinations'!$A$2:$A$2336,'Cleaned - Medical Examinations'!$H$2:$H$2336,0)</f>
        <v>Yes</v>
      </c>
      <c r="J77" s="11" t="str">
        <f>_xlfn.XLOOKUP($A77,'Cleaned - Medical Examinations'!$A$2:$A$2336,'Cleaned - Medical Examinations'!$I$2:$I$2336,0)</f>
        <v>Obesity</v>
      </c>
      <c r="K77" s="11" t="str">
        <f t="shared" si="1"/>
        <v>Diabetic</v>
      </c>
      <c r="L77" s="14">
        <f>_xlfn.XLOOKUP($A77,'Cleaned - Hospitalisation Detai'!$A$2:$A$2344,'Cleaned - Hospitalisation Detai'!$J$2:$J$2344,0)</f>
        <v>27712</v>
      </c>
      <c r="M77" s="19">
        <f>_xlfn.XLOOKUP($A77,'Cleaned - Hospitalisation Detai'!$A$2:$A$2344,'Cleaned - Hospitalisation Detai'!$F$2:$F$2344,0)</f>
        <v>41676.080000000002</v>
      </c>
      <c r="N77" s="19" t="str">
        <f>_xlfn.XLOOKUP($A77,'Cleaned - Hospitalisation Detai'!$A$2:$A$2344,'Cleaned - Hospitalisation Detai'!$G$2:$G$2344,0)</f>
        <v>tier - 1</v>
      </c>
      <c r="O77" s="19" t="str">
        <f>_xlfn.XLOOKUP($A77,'Cleaned - Hospitalisation Detai'!$A$2:$A$2344,'Cleaned - Hospitalisation Detai'!$H$2:$H$2344,0)</f>
        <v>tier - 2</v>
      </c>
      <c r="P77" s="19" t="str">
        <f>_xlfn.XLOOKUP($A77,'Cleaned - Hospitalisation Detai'!$A$2:$A$2344,'Cleaned - Hospitalisation Detai'!$I$2:$I$2344,0)</f>
        <v>R1013</v>
      </c>
      <c r="Q77" s="20">
        <f>_xlfn.XLOOKUP($A77,'Cleaned - Hospitalisation Detai'!$A$2:$A$2344,'Cleaned - Hospitalisation Detai'!$K$2:$K$2344,0)</f>
        <v>47</v>
      </c>
    </row>
    <row r="78" spans="1:17" ht="15.6" x14ac:dyDescent="0.3">
      <c r="A78" s="10" t="s">
        <v>2296</v>
      </c>
      <c r="B78" s="11" t="str">
        <f>_xlfn.XLOOKUP(A78,'Cleaned - Customer Names '!$A$2:$A$2336,'Cleaned - Customer Names '!$C$2:$C$2336,0)</f>
        <v>Danielle</v>
      </c>
      <c r="C78" s="11">
        <f>_xlfn.XLOOKUP($A78,'Cleaned - Medical Examinations'!$A$2:$A$2336,'Cleaned - Medical Examinations'!$B$2:$B$2336,0)</f>
        <v>34.6</v>
      </c>
      <c r="D78" s="11">
        <f>_xlfn.XLOOKUP($A78,'Cleaned - Medical Examinations'!$A$2:$A$2336,'Cleaned - Medical Examinations'!$C$2:$C$2336,0)</f>
        <v>5.99</v>
      </c>
      <c r="E78" s="11" t="str">
        <f>_xlfn.XLOOKUP($A78,'Cleaned - Medical Examinations'!$A$2:$A$2336,'Cleaned - Medical Examinations'!$D$2:$D$2336,0)</f>
        <v>Yes</v>
      </c>
      <c r="F78" s="11" t="str">
        <f>_xlfn.XLOOKUP($A78,'Cleaned - Medical Examinations'!$A$2:$A$2336,'Cleaned - Medical Examinations'!$E$2:$E$2336,0)</f>
        <v>No</v>
      </c>
      <c r="G78" s="11" t="str">
        <f>_xlfn.XLOOKUP($A78,'Cleaned - Medical Examinations'!$A$2:$A$2336,'Cleaned - Medical Examinations'!$F$2:$F$2336,0)</f>
        <v>No</v>
      </c>
      <c r="H78" s="11">
        <f>_xlfn.XLOOKUP($A78,'Cleaned - Medical Examinations'!$A$2:$A$2336,'Cleaned - Medical Examinations'!$G$2:$G$2336,0)</f>
        <v>0</v>
      </c>
      <c r="I78" s="11" t="str">
        <f>_xlfn.XLOOKUP($A78,'Cleaned - Medical Examinations'!$A$2:$A$2336,'Cleaned - Medical Examinations'!$H$2:$H$2336,0)</f>
        <v>Yes</v>
      </c>
      <c r="J78" s="11" t="str">
        <f>_xlfn.XLOOKUP($A78,'Cleaned - Medical Examinations'!$A$2:$A$2336,'Cleaned - Medical Examinations'!$I$2:$I$2336,0)</f>
        <v>Obesity</v>
      </c>
      <c r="K78" s="11" t="str">
        <f t="shared" si="1"/>
        <v>Non-Diabetic</v>
      </c>
      <c r="L78" s="14">
        <f>_xlfn.XLOOKUP($A78,'Cleaned - Hospitalisation Detai'!$A$2:$A$2344,'Cleaned - Hospitalisation Detai'!$J$2:$J$2344,0)</f>
        <v>28062</v>
      </c>
      <c r="M78" s="19">
        <f>_xlfn.XLOOKUP($A78,'Cleaned - Hospitalisation Detai'!$A$2:$A$2344,'Cleaned - Hospitalisation Detai'!$F$2:$F$2344,0)</f>
        <v>41661.599999999999</v>
      </c>
      <c r="N78" s="19" t="str">
        <f>_xlfn.XLOOKUP($A78,'Cleaned - Hospitalisation Detai'!$A$2:$A$2344,'Cleaned - Hospitalisation Detai'!$G$2:$G$2344,0)</f>
        <v>tier - 1</v>
      </c>
      <c r="O78" s="19" t="str">
        <f>_xlfn.XLOOKUP($A78,'Cleaned - Hospitalisation Detai'!$A$2:$A$2344,'Cleaned - Hospitalisation Detai'!$H$2:$H$2344,0)</f>
        <v>tier - 3</v>
      </c>
      <c r="P78" s="19" t="str">
        <f>_xlfn.XLOOKUP($A78,'Cleaned - Hospitalisation Detai'!$A$2:$A$2344,'Cleaned - Hospitalisation Detai'!$I$2:$I$2344,0)</f>
        <v>R1011</v>
      </c>
      <c r="Q78" s="20">
        <f>_xlfn.XLOOKUP($A78,'Cleaned - Hospitalisation Detai'!$A$2:$A$2344,'Cleaned - Hospitalisation Detai'!$K$2:$K$2344,0)</f>
        <v>46</v>
      </c>
    </row>
    <row r="79" spans="1:17" ht="15.6" x14ac:dyDescent="0.3">
      <c r="A79" s="10" t="s">
        <v>2295</v>
      </c>
      <c r="B79" s="11" t="str">
        <f>_xlfn.XLOOKUP(A79,'Cleaned - Customer Names '!$A$2:$A$2336,'Cleaned - Customer Names '!$C$2:$C$2336,0)</f>
        <v>Julia</v>
      </c>
      <c r="C79" s="11">
        <f>_xlfn.XLOOKUP($A79,'Cleaned - Medical Examinations'!$A$2:$A$2336,'Cleaned - Medical Examinations'!$B$2:$B$2336,0)</f>
        <v>54.12</v>
      </c>
      <c r="D79" s="11">
        <f>_xlfn.XLOOKUP($A79,'Cleaned - Medical Examinations'!$A$2:$A$2336,'Cleaned - Medical Examinations'!$C$2:$C$2336,0)</f>
        <v>11.57</v>
      </c>
      <c r="E79" s="11" t="str">
        <f>_xlfn.XLOOKUP($A79,'Cleaned - Medical Examinations'!$A$2:$A$2336,'Cleaned - Medical Examinations'!$D$2:$D$2336,0)</f>
        <v>No</v>
      </c>
      <c r="F79" s="11" t="str">
        <f>_xlfn.XLOOKUP($A79,'Cleaned - Medical Examinations'!$A$2:$A$2336,'Cleaned - Medical Examinations'!$E$2:$E$2336,0)</f>
        <v>No</v>
      </c>
      <c r="G79" s="11" t="str">
        <f>_xlfn.XLOOKUP($A79,'Cleaned - Medical Examinations'!$A$2:$A$2336,'Cleaned - Medical Examinations'!$F$2:$F$2336,0)</f>
        <v>No</v>
      </c>
      <c r="H79" s="11">
        <f>_xlfn.XLOOKUP($A79,'Cleaned - Medical Examinations'!$A$2:$A$2336,'Cleaned - Medical Examinations'!$G$2:$G$2336,0)</f>
        <v>0</v>
      </c>
      <c r="I79" s="11" t="str">
        <f>_xlfn.XLOOKUP($A79,'Cleaned - Medical Examinations'!$A$2:$A$2336,'Cleaned - Medical Examinations'!$H$2:$H$2336,0)</f>
        <v>Yes</v>
      </c>
      <c r="J79" s="11" t="str">
        <f>_xlfn.XLOOKUP($A79,'Cleaned - Medical Examinations'!$A$2:$A$2336,'Cleaned - Medical Examinations'!$I$2:$I$2336,0)</f>
        <v>Obesity</v>
      </c>
      <c r="K79" s="11" t="str">
        <f t="shared" si="1"/>
        <v>Diabetic</v>
      </c>
      <c r="L79" s="14">
        <f>_xlfn.XLOOKUP($A79,'Cleaned - Hospitalisation Detai'!$A$2:$A$2344,'Cleaned - Hospitalisation Detai'!$J$2:$J$2344,0)</f>
        <v>27357</v>
      </c>
      <c r="M79" s="19">
        <f>_xlfn.XLOOKUP($A79,'Cleaned - Hospitalisation Detai'!$A$2:$A$2344,'Cleaned - Hospitalisation Detai'!$F$2:$F$2344,0)</f>
        <v>41636.199999999997</v>
      </c>
      <c r="N79" s="19" t="str">
        <f>_xlfn.XLOOKUP($A79,'Cleaned - Hospitalisation Detai'!$A$2:$A$2344,'Cleaned - Hospitalisation Detai'!$G$2:$G$2344,0)</f>
        <v>tier - 1</v>
      </c>
      <c r="O79" s="19" t="str">
        <f>_xlfn.XLOOKUP($A79,'Cleaned - Hospitalisation Detai'!$A$2:$A$2344,'Cleaned - Hospitalisation Detai'!$H$2:$H$2344,0)</f>
        <v>tier - 1</v>
      </c>
      <c r="P79" s="19" t="str">
        <f>_xlfn.XLOOKUP($A79,'Cleaned - Hospitalisation Detai'!$A$2:$A$2344,'Cleaned - Hospitalisation Detai'!$I$2:$I$2344,0)</f>
        <v>R1011</v>
      </c>
      <c r="Q79" s="20">
        <f>_xlfn.XLOOKUP($A79,'Cleaned - Hospitalisation Detai'!$A$2:$A$2344,'Cleaned - Hospitalisation Detai'!$K$2:$K$2344,0)</f>
        <v>48</v>
      </c>
    </row>
    <row r="80" spans="1:17" ht="15.6" x14ac:dyDescent="0.3">
      <c r="A80" s="10" t="s">
        <v>2294</v>
      </c>
      <c r="B80" s="11" t="str">
        <f>_xlfn.XLOOKUP(A80,'Cleaned - Customer Names '!$A$2:$A$2336,'Cleaned - Customer Names '!$C$2:$C$2336,0)</f>
        <v>Joshua</v>
      </c>
      <c r="C80" s="11">
        <f>_xlfn.XLOOKUP($A80,'Cleaned - Medical Examinations'!$A$2:$A$2336,'Cleaned - Medical Examinations'!$B$2:$B$2336,0)</f>
        <v>48.82</v>
      </c>
      <c r="D80" s="11">
        <f>_xlfn.XLOOKUP($A80,'Cleaned - Medical Examinations'!$A$2:$A$2336,'Cleaned - Medical Examinations'!$C$2:$C$2336,0)</f>
        <v>6.67</v>
      </c>
      <c r="E80" s="11" t="str">
        <f>_xlfn.XLOOKUP($A80,'Cleaned - Medical Examinations'!$A$2:$A$2336,'Cleaned - Medical Examinations'!$D$2:$D$2336,0)</f>
        <v>Yes</v>
      </c>
      <c r="F80" s="11" t="str">
        <f>_xlfn.XLOOKUP($A80,'Cleaned - Medical Examinations'!$A$2:$A$2336,'Cleaned - Medical Examinations'!$E$2:$E$2336,0)</f>
        <v>No</v>
      </c>
      <c r="G80" s="11" t="str">
        <f>_xlfn.XLOOKUP($A80,'Cleaned - Medical Examinations'!$A$2:$A$2336,'Cleaned - Medical Examinations'!$F$2:$F$2336,0)</f>
        <v>No</v>
      </c>
      <c r="H80" s="11">
        <f>_xlfn.XLOOKUP($A80,'Cleaned - Medical Examinations'!$A$2:$A$2336,'Cleaned - Medical Examinations'!$G$2:$G$2336,0)</f>
        <v>0</v>
      </c>
      <c r="I80" s="11" t="str">
        <f>_xlfn.XLOOKUP($A80,'Cleaned - Medical Examinations'!$A$2:$A$2336,'Cleaned - Medical Examinations'!$H$2:$H$2336,0)</f>
        <v>Yes</v>
      </c>
      <c r="J80" s="11" t="str">
        <f>_xlfn.XLOOKUP($A80,'Cleaned - Medical Examinations'!$A$2:$A$2336,'Cleaned - Medical Examinations'!$I$2:$I$2336,0)</f>
        <v>Obesity</v>
      </c>
      <c r="K80" s="11" t="str">
        <f t="shared" si="1"/>
        <v>Diabetic</v>
      </c>
      <c r="L80" s="14">
        <f>_xlfn.XLOOKUP($A80,'Cleaned - Hospitalisation Detai'!$A$2:$A$2344,'Cleaned - Hospitalisation Detai'!$J$2:$J$2344,0)</f>
        <v>24828</v>
      </c>
      <c r="M80" s="19">
        <f>_xlfn.XLOOKUP($A80,'Cleaned - Hospitalisation Detai'!$A$2:$A$2344,'Cleaned - Hospitalisation Detai'!$F$2:$F$2344,0)</f>
        <v>41505.15</v>
      </c>
      <c r="N80" s="19" t="str">
        <f>_xlfn.XLOOKUP($A80,'Cleaned - Hospitalisation Detai'!$A$2:$A$2344,'Cleaned - Hospitalisation Detai'!$G$2:$G$2344,0)</f>
        <v>tier - 1</v>
      </c>
      <c r="O80" s="19" t="str">
        <f>_xlfn.XLOOKUP($A80,'Cleaned - Hospitalisation Detai'!$A$2:$A$2344,'Cleaned - Hospitalisation Detai'!$H$2:$H$2344,0)</f>
        <v>tier - 2</v>
      </c>
      <c r="P80" s="19" t="str">
        <f>_xlfn.XLOOKUP($A80,'Cleaned - Hospitalisation Detai'!$A$2:$A$2344,'Cleaned - Hospitalisation Detai'!$I$2:$I$2344,0)</f>
        <v>R1011</v>
      </c>
      <c r="Q80" s="20">
        <f>_xlfn.XLOOKUP($A80,'Cleaned - Hospitalisation Detai'!$A$2:$A$2344,'Cleaned - Hospitalisation Detai'!$K$2:$K$2344,0)</f>
        <v>55</v>
      </c>
    </row>
    <row r="81" spans="1:17" ht="15.6" x14ac:dyDescent="0.3">
      <c r="A81" s="10" t="s">
        <v>2293</v>
      </c>
      <c r="B81" s="11" t="str">
        <f>_xlfn.XLOOKUP(A81,'Cleaned - Customer Names '!$A$2:$A$2336,'Cleaned - Customer Names '!$C$2:$C$2336,0)</f>
        <v>Jennifer</v>
      </c>
      <c r="C81" s="11">
        <f>_xlfn.XLOOKUP($A81,'Cleaned - Medical Examinations'!$A$2:$A$2336,'Cleaned - Medical Examinations'!$B$2:$B$2336,0)</f>
        <v>51.01</v>
      </c>
      <c r="D81" s="11">
        <f>_xlfn.XLOOKUP($A81,'Cleaned - Medical Examinations'!$A$2:$A$2336,'Cleaned - Medical Examinations'!$C$2:$C$2336,0)</f>
        <v>9.1999999999999993</v>
      </c>
      <c r="E81" s="11" t="str">
        <f>_xlfn.XLOOKUP($A81,'Cleaned - Medical Examinations'!$A$2:$A$2336,'Cleaned - Medical Examinations'!$D$2:$D$2336,0)</f>
        <v>No</v>
      </c>
      <c r="F81" s="11" t="str">
        <f>_xlfn.XLOOKUP($A81,'Cleaned - Medical Examinations'!$A$2:$A$2336,'Cleaned - Medical Examinations'!$E$2:$E$2336,0)</f>
        <v>No</v>
      </c>
      <c r="G81" s="11" t="str">
        <f>_xlfn.XLOOKUP($A81,'Cleaned - Medical Examinations'!$A$2:$A$2336,'Cleaned - Medical Examinations'!$F$2:$F$2336,0)</f>
        <v>No</v>
      </c>
      <c r="H81" s="11">
        <f>_xlfn.XLOOKUP($A81,'Cleaned - Medical Examinations'!$A$2:$A$2336,'Cleaned - Medical Examinations'!$G$2:$G$2336,0)</f>
        <v>0</v>
      </c>
      <c r="I81" s="11" t="str">
        <f>_xlfn.XLOOKUP($A81,'Cleaned - Medical Examinations'!$A$2:$A$2336,'Cleaned - Medical Examinations'!$H$2:$H$2336,0)</f>
        <v>Yes</v>
      </c>
      <c r="J81" s="11" t="str">
        <f>_xlfn.XLOOKUP($A81,'Cleaned - Medical Examinations'!$A$2:$A$2336,'Cleaned - Medical Examinations'!$I$2:$I$2336,0)</f>
        <v>Obesity</v>
      </c>
      <c r="K81" s="11" t="str">
        <f t="shared" si="1"/>
        <v>Diabetic</v>
      </c>
      <c r="L81" s="14">
        <f>_xlfn.XLOOKUP($A81,'Cleaned - Hospitalisation Detai'!$A$2:$A$2344,'Cleaned - Hospitalisation Detai'!$J$2:$J$2344,0)</f>
        <v>26222</v>
      </c>
      <c r="M81" s="19">
        <f>_xlfn.XLOOKUP($A81,'Cleaned - Hospitalisation Detai'!$A$2:$A$2344,'Cleaned - Hospitalisation Detai'!$F$2:$F$2344,0)</f>
        <v>41351.879999999997</v>
      </c>
      <c r="N81" s="19" t="str">
        <f>_xlfn.XLOOKUP($A81,'Cleaned - Hospitalisation Detai'!$A$2:$A$2344,'Cleaned - Hospitalisation Detai'!$G$2:$G$2344,0)</f>
        <v>tier - 1</v>
      </c>
      <c r="O81" s="19" t="str">
        <f>_xlfn.XLOOKUP($A81,'Cleaned - Hospitalisation Detai'!$A$2:$A$2344,'Cleaned - Hospitalisation Detai'!$H$2:$H$2344,0)</f>
        <v>tier - 2</v>
      </c>
      <c r="P81" s="19" t="str">
        <f>_xlfn.XLOOKUP($A81,'Cleaned - Hospitalisation Detai'!$A$2:$A$2344,'Cleaned - Hospitalisation Detai'!$I$2:$I$2344,0)</f>
        <v>R1011</v>
      </c>
      <c r="Q81" s="20">
        <f>_xlfn.XLOOKUP($A81,'Cleaned - Hospitalisation Detai'!$A$2:$A$2344,'Cleaned - Hospitalisation Detai'!$K$2:$K$2344,0)</f>
        <v>51</v>
      </c>
    </row>
    <row r="82" spans="1:17" ht="15.6" x14ac:dyDescent="0.3">
      <c r="A82" s="10" t="s">
        <v>2292</v>
      </c>
      <c r="B82" s="11" t="str">
        <f>_xlfn.XLOOKUP(A82,'Cleaned - Customer Names '!$A$2:$A$2336,'Cleaned - Customer Names '!$C$2:$C$2336,0)</f>
        <v>Gwen M.</v>
      </c>
      <c r="C82" s="11">
        <f>_xlfn.XLOOKUP($A82,'Cleaned - Medical Examinations'!$A$2:$A$2336,'Cleaned - Medical Examinations'!$B$2:$B$2336,0)</f>
        <v>45.65</v>
      </c>
      <c r="D82" s="11">
        <f>_xlfn.XLOOKUP($A82,'Cleaned - Medical Examinations'!$A$2:$A$2336,'Cleaned - Medical Examinations'!$C$2:$C$2336,0)</f>
        <v>5.1100000000000003</v>
      </c>
      <c r="E82" s="11" t="str">
        <f>_xlfn.XLOOKUP($A82,'Cleaned - Medical Examinations'!$A$2:$A$2336,'Cleaned - Medical Examinations'!$D$2:$D$2336,0)</f>
        <v>Yes</v>
      </c>
      <c r="F82" s="11" t="str">
        <f>_xlfn.XLOOKUP($A82,'Cleaned - Medical Examinations'!$A$2:$A$2336,'Cleaned - Medical Examinations'!$E$2:$E$2336,0)</f>
        <v>No</v>
      </c>
      <c r="G82" s="11" t="str">
        <f>_xlfn.XLOOKUP($A82,'Cleaned - Medical Examinations'!$A$2:$A$2336,'Cleaned - Medical Examinations'!$F$2:$F$2336,0)</f>
        <v>No</v>
      </c>
      <c r="H82" s="11">
        <f>_xlfn.XLOOKUP($A82,'Cleaned - Medical Examinations'!$A$2:$A$2336,'Cleaned - Medical Examinations'!$G$2:$G$2336,0)</f>
        <v>1</v>
      </c>
      <c r="I82" s="11" t="str">
        <f>_xlfn.XLOOKUP($A82,'Cleaned - Medical Examinations'!$A$2:$A$2336,'Cleaned - Medical Examinations'!$H$2:$H$2336,0)</f>
        <v>Yes</v>
      </c>
      <c r="J82" s="11" t="str">
        <f>_xlfn.XLOOKUP($A82,'Cleaned - Medical Examinations'!$A$2:$A$2336,'Cleaned - Medical Examinations'!$I$2:$I$2336,0)</f>
        <v>Obesity</v>
      </c>
      <c r="K82" s="11" t="str">
        <f t="shared" si="1"/>
        <v>Non-Diabetic</v>
      </c>
      <c r="L82" s="14">
        <f>_xlfn.XLOOKUP($A82,'Cleaned - Hospitalisation Detai'!$A$2:$A$2344,'Cleaned - Hospitalisation Detai'!$J$2:$J$2344,0)</f>
        <v>23657</v>
      </c>
      <c r="M82" s="19">
        <f>_xlfn.XLOOKUP($A82,'Cleaned - Hospitalisation Detai'!$A$2:$A$2344,'Cleaned - Hospitalisation Detai'!$F$2:$F$2344,0)</f>
        <v>41331.79</v>
      </c>
      <c r="N82" s="19" t="str">
        <f>_xlfn.XLOOKUP($A82,'Cleaned - Hospitalisation Detai'!$A$2:$A$2344,'Cleaned - Hospitalisation Detai'!$G$2:$G$2344,0)</f>
        <v>tier - 1</v>
      </c>
      <c r="O82" s="19" t="str">
        <f>_xlfn.XLOOKUP($A82,'Cleaned - Hospitalisation Detai'!$A$2:$A$2344,'Cleaned - Hospitalisation Detai'!$H$2:$H$2344,0)</f>
        <v>tier - 2</v>
      </c>
      <c r="P82" s="19" t="str">
        <f>_xlfn.XLOOKUP($A82,'Cleaned - Hospitalisation Detai'!$A$2:$A$2344,'Cleaned - Hospitalisation Detai'!$I$2:$I$2344,0)</f>
        <v>R1011</v>
      </c>
      <c r="Q82" s="20">
        <f>_xlfn.XLOOKUP($A82,'Cleaned - Hospitalisation Detai'!$A$2:$A$2344,'Cleaned - Hospitalisation Detai'!$K$2:$K$2344,0)</f>
        <v>58</v>
      </c>
    </row>
    <row r="83" spans="1:17" ht="15.6" x14ac:dyDescent="0.3">
      <c r="A83" s="10" t="s">
        <v>2291</v>
      </c>
      <c r="B83" s="11" t="str">
        <f>_xlfn.XLOOKUP(A83,'Cleaned - Customer Names '!$A$2:$A$2336,'Cleaned - Customer Names '!$C$2:$C$2336,0)</f>
        <v>Patrick</v>
      </c>
      <c r="C83" s="11">
        <f>_xlfn.XLOOKUP($A83,'Cleaned - Medical Examinations'!$A$2:$A$2336,'Cleaned - Medical Examinations'!$B$2:$B$2336,0)</f>
        <v>52.9</v>
      </c>
      <c r="D83" s="11">
        <f>_xlfn.XLOOKUP($A83,'Cleaned - Medical Examinations'!$A$2:$A$2336,'Cleaned - Medical Examinations'!$C$2:$C$2336,0)</f>
        <v>5.34</v>
      </c>
      <c r="E83" s="11" t="str">
        <f>_xlfn.XLOOKUP($A83,'Cleaned - Medical Examinations'!$A$2:$A$2336,'Cleaned - Medical Examinations'!$D$2:$D$2336,0)</f>
        <v>No</v>
      </c>
      <c r="F83" s="11" t="str">
        <f>_xlfn.XLOOKUP($A83,'Cleaned - Medical Examinations'!$A$2:$A$2336,'Cleaned - Medical Examinations'!$E$2:$E$2336,0)</f>
        <v>No</v>
      </c>
      <c r="G83" s="11" t="str">
        <f>_xlfn.XLOOKUP($A83,'Cleaned - Medical Examinations'!$A$2:$A$2336,'Cleaned - Medical Examinations'!$F$2:$F$2336,0)</f>
        <v>No</v>
      </c>
      <c r="H83" s="11">
        <f>_xlfn.XLOOKUP($A83,'Cleaned - Medical Examinations'!$A$2:$A$2336,'Cleaned - Medical Examinations'!$G$2:$G$2336,0)</f>
        <v>0</v>
      </c>
      <c r="I83" s="11" t="str">
        <f>_xlfn.XLOOKUP($A83,'Cleaned - Medical Examinations'!$A$2:$A$2336,'Cleaned - Medical Examinations'!$H$2:$H$2336,0)</f>
        <v>Yes</v>
      </c>
      <c r="J83" s="11" t="str">
        <f>_xlfn.XLOOKUP($A83,'Cleaned - Medical Examinations'!$A$2:$A$2336,'Cleaned - Medical Examinations'!$I$2:$I$2336,0)</f>
        <v>Obesity</v>
      </c>
      <c r="K83" s="11" t="str">
        <f t="shared" si="1"/>
        <v>Non-Diabetic</v>
      </c>
      <c r="L83" s="14">
        <f>_xlfn.XLOOKUP($A83,'Cleaned - Hospitalisation Detai'!$A$2:$A$2344,'Cleaned - Hospitalisation Detai'!$J$2:$J$2344,0)</f>
        <v>28364</v>
      </c>
      <c r="M83" s="19">
        <f>_xlfn.XLOOKUP($A83,'Cleaned - Hospitalisation Detai'!$A$2:$A$2344,'Cleaned - Hospitalisation Detai'!$F$2:$F$2344,0)</f>
        <v>41271.5</v>
      </c>
      <c r="N83" s="19" t="str">
        <f>_xlfn.XLOOKUP($A83,'Cleaned - Hospitalisation Detai'!$A$2:$A$2344,'Cleaned - Hospitalisation Detai'!$G$2:$G$2344,0)</f>
        <v>tier - 1</v>
      </c>
      <c r="O83" s="19" t="str">
        <f>_xlfn.XLOOKUP($A83,'Cleaned - Hospitalisation Detai'!$A$2:$A$2344,'Cleaned - Hospitalisation Detai'!$H$2:$H$2344,0)</f>
        <v>tier - 2</v>
      </c>
      <c r="P83" s="19" t="str">
        <f>_xlfn.XLOOKUP($A83,'Cleaned - Hospitalisation Detai'!$A$2:$A$2344,'Cleaned - Hospitalisation Detai'!$I$2:$I$2344,0)</f>
        <v>R1011</v>
      </c>
      <c r="Q83" s="20">
        <f>_xlfn.XLOOKUP($A83,'Cleaned - Hospitalisation Detai'!$A$2:$A$2344,'Cleaned - Hospitalisation Detai'!$K$2:$K$2344,0)</f>
        <v>45</v>
      </c>
    </row>
    <row r="84" spans="1:17" ht="15.6" x14ac:dyDescent="0.3">
      <c r="A84" s="10" t="s">
        <v>2290</v>
      </c>
      <c r="B84" s="11" t="str">
        <f>_xlfn.XLOOKUP(A84,'Cleaned - Customer Names '!$A$2:$A$2336,'Cleaned - Customer Names '!$C$2:$C$2336,0)</f>
        <v>Kate</v>
      </c>
      <c r="C84" s="11">
        <f>_xlfn.XLOOKUP($A84,'Cleaned - Medical Examinations'!$A$2:$A$2336,'Cleaned - Medical Examinations'!$B$2:$B$2336,0)</f>
        <v>45.41</v>
      </c>
      <c r="D84" s="11">
        <f>_xlfn.XLOOKUP($A84,'Cleaned - Medical Examinations'!$A$2:$A$2336,'Cleaned - Medical Examinations'!$C$2:$C$2336,0)</f>
        <v>4.03</v>
      </c>
      <c r="E84" s="11" t="str">
        <f>_xlfn.XLOOKUP($A84,'Cleaned - Medical Examinations'!$A$2:$A$2336,'Cleaned - Medical Examinations'!$D$2:$D$2336,0)</f>
        <v>Yes</v>
      </c>
      <c r="F84" s="11" t="str">
        <f>_xlfn.XLOOKUP($A84,'Cleaned - Medical Examinations'!$A$2:$A$2336,'Cleaned - Medical Examinations'!$E$2:$E$2336,0)</f>
        <v>No</v>
      </c>
      <c r="G84" s="11" t="str">
        <f>_xlfn.XLOOKUP($A84,'Cleaned - Medical Examinations'!$A$2:$A$2336,'Cleaned - Medical Examinations'!$F$2:$F$2336,0)</f>
        <v>No</v>
      </c>
      <c r="H84" s="11">
        <f>_xlfn.XLOOKUP($A84,'Cleaned - Medical Examinations'!$A$2:$A$2336,'Cleaned - Medical Examinations'!$G$2:$G$2336,0)</f>
        <v>1</v>
      </c>
      <c r="I84" s="11" t="str">
        <f>_xlfn.XLOOKUP($A84,'Cleaned - Medical Examinations'!$A$2:$A$2336,'Cleaned - Medical Examinations'!$H$2:$H$2336,0)</f>
        <v>Yes</v>
      </c>
      <c r="J84" s="11" t="str">
        <f>_xlfn.XLOOKUP($A84,'Cleaned - Medical Examinations'!$A$2:$A$2336,'Cleaned - Medical Examinations'!$I$2:$I$2336,0)</f>
        <v>Obesity</v>
      </c>
      <c r="K84" s="11" t="str">
        <f t="shared" si="1"/>
        <v>Non-Diabetic</v>
      </c>
      <c r="L84" s="14">
        <f>_xlfn.XLOOKUP($A84,'Cleaned - Hospitalisation Detai'!$A$2:$A$2344,'Cleaned - Hospitalisation Detai'!$J$2:$J$2344,0)</f>
        <v>23534</v>
      </c>
      <c r="M84" s="19">
        <f>_xlfn.XLOOKUP($A84,'Cleaned - Hospitalisation Detai'!$A$2:$A$2344,'Cleaned - Hospitalisation Detai'!$F$2:$F$2344,0)</f>
        <v>41250.39</v>
      </c>
      <c r="N84" s="19" t="str">
        <f>_xlfn.XLOOKUP($A84,'Cleaned - Hospitalisation Detai'!$A$2:$A$2344,'Cleaned - Hospitalisation Detai'!$G$2:$G$2344,0)</f>
        <v>tier - 1</v>
      </c>
      <c r="O84" s="19" t="str">
        <f>_xlfn.XLOOKUP($A84,'Cleaned - Hospitalisation Detai'!$A$2:$A$2344,'Cleaned - Hospitalisation Detai'!$H$2:$H$2344,0)</f>
        <v>tier - 3</v>
      </c>
      <c r="P84" s="19" t="str">
        <f>_xlfn.XLOOKUP($A84,'Cleaned - Hospitalisation Detai'!$A$2:$A$2344,'Cleaned - Hospitalisation Detai'!$I$2:$I$2344,0)</f>
        <v>R1011</v>
      </c>
      <c r="Q84" s="20">
        <f>_xlfn.XLOOKUP($A84,'Cleaned - Hospitalisation Detai'!$A$2:$A$2344,'Cleaned - Hospitalisation Detai'!$K$2:$K$2344,0)</f>
        <v>59</v>
      </c>
    </row>
    <row r="85" spans="1:17" ht="15.6" x14ac:dyDescent="0.3">
      <c r="A85" s="10" t="s">
        <v>2289</v>
      </c>
      <c r="B85" s="11" t="str">
        <f>_xlfn.XLOOKUP(A85,'Cleaned - Customer Names '!$A$2:$A$2336,'Cleaned - Customer Names '!$C$2:$C$2336,0)</f>
        <v>Kevin</v>
      </c>
      <c r="C85" s="11">
        <f>_xlfn.XLOOKUP($A85,'Cleaned - Medical Examinations'!$A$2:$A$2336,'Cleaned - Medical Examinations'!$B$2:$B$2336,0)</f>
        <v>49.41</v>
      </c>
      <c r="D85" s="11">
        <f>_xlfn.XLOOKUP($A85,'Cleaned - Medical Examinations'!$A$2:$A$2336,'Cleaned - Medical Examinations'!$C$2:$C$2336,0)</f>
        <v>4.2300000000000004</v>
      </c>
      <c r="E85" s="11" t="str">
        <f>_xlfn.XLOOKUP($A85,'Cleaned - Medical Examinations'!$A$2:$A$2336,'Cleaned - Medical Examinations'!$D$2:$D$2336,0)</f>
        <v>Yes</v>
      </c>
      <c r="F85" s="11" t="str">
        <f>_xlfn.XLOOKUP($A85,'Cleaned - Medical Examinations'!$A$2:$A$2336,'Cleaned - Medical Examinations'!$E$2:$E$2336,0)</f>
        <v>No</v>
      </c>
      <c r="G85" s="11" t="str">
        <f>_xlfn.XLOOKUP($A85,'Cleaned - Medical Examinations'!$A$2:$A$2336,'Cleaned - Medical Examinations'!$F$2:$F$2336,0)</f>
        <v>Yes</v>
      </c>
      <c r="H85" s="11">
        <f>_xlfn.XLOOKUP($A85,'Cleaned - Medical Examinations'!$A$2:$A$2336,'Cleaned - Medical Examinations'!$G$2:$G$2336,0)</f>
        <v>1</v>
      </c>
      <c r="I85" s="11" t="str">
        <f>_xlfn.XLOOKUP($A85,'Cleaned - Medical Examinations'!$A$2:$A$2336,'Cleaned - Medical Examinations'!$H$2:$H$2336,0)</f>
        <v>Yes</v>
      </c>
      <c r="J85" s="11" t="str">
        <f>_xlfn.XLOOKUP($A85,'Cleaned - Medical Examinations'!$A$2:$A$2336,'Cleaned - Medical Examinations'!$I$2:$I$2336,0)</f>
        <v>Obesity</v>
      </c>
      <c r="K85" s="11" t="str">
        <f t="shared" si="1"/>
        <v>Non-Diabetic</v>
      </c>
      <c r="L85" s="14">
        <f>_xlfn.XLOOKUP($A85,'Cleaned - Hospitalisation Detai'!$A$2:$A$2344,'Cleaned - Hospitalisation Detai'!$J$2:$J$2344,0)</f>
        <v>25423</v>
      </c>
      <c r="M85" s="19">
        <f>_xlfn.XLOOKUP($A85,'Cleaned - Hospitalisation Detai'!$A$2:$A$2344,'Cleaned - Hospitalisation Detai'!$F$2:$F$2344,0)</f>
        <v>41191.57</v>
      </c>
      <c r="N85" s="19" t="str">
        <f>_xlfn.XLOOKUP($A85,'Cleaned - Hospitalisation Detai'!$A$2:$A$2344,'Cleaned - Hospitalisation Detai'!$G$2:$G$2344,0)</f>
        <v>tier - 1</v>
      </c>
      <c r="O85" s="19" t="str">
        <f>_xlfn.XLOOKUP($A85,'Cleaned - Hospitalisation Detai'!$A$2:$A$2344,'Cleaned - Hospitalisation Detai'!$H$2:$H$2344,0)</f>
        <v>tier - 2</v>
      </c>
      <c r="P85" s="19" t="str">
        <f>_xlfn.XLOOKUP($A85,'Cleaned - Hospitalisation Detai'!$A$2:$A$2344,'Cleaned - Hospitalisation Detai'!$I$2:$I$2344,0)</f>
        <v>R1011</v>
      </c>
      <c r="Q85" s="20">
        <f>_xlfn.XLOOKUP($A85,'Cleaned - Hospitalisation Detai'!$A$2:$A$2344,'Cleaned - Hospitalisation Detai'!$K$2:$K$2344,0)</f>
        <v>53</v>
      </c>
    </row>
    <row r="86" spans="1:17" ht="15.6" x14ac:dyDescent="0.3">
      <c r="A86" s="10" t="s">
        <v>2288</v>
      </c>
      <c r="B86" s="11" t="str">
        <f>_xlfn.XLOOKUP(A86,'Cleaned - Customer Names '!$A$2:$A$2336,'Cleaned - Customer Names '!$C$2:$C$2336,0)</f>
        <v>Stephen II</v>
      </c>
      <c r="C86" s="11">
        <f>_xlfn.XLOOKUP($A86,'Cleaned - Medical Examinations'!$A$2:$A$2336,'Cleaned - Medical Examinations'!$B$2:$B$2336,0)</f>
        <v>31.824999999999999</v>
      </c>
      <c r="D86" s="11">
        <f>_xlfn.XLOOKUP($A86,'Cleaned - Medical Examinations'!$A$2:$A$2336,'Cleaned - Medical Examinations'!$C$2:$C$2336,0)</f>
        <v>4.0599999999999996</v>
      </c>
      <c r="E86" s="11" t="str">
        <f>_xlfn.XLOOKUP($A86,'Cleaned - Medical Examinations'!$A$2:$A$2336,'Cleaned - Medical Examinations'!$D$2:$D$2336,0)</f>
        <v>No</v>
      </c>
      <c r="F86" s="11" t="str">
        <f>_xlfn.XLOOKUP($A86,'Cleaned - Medical Examinations'!$A$2:$A$2336,'Cleaned - Medical Examinations'!$E$2:$E$2336,0)</f>
        <v>No</v>
      </c>
      <c r="G86" s="11" t="str">
        <f>_xlfn.XLOOKUP($A86,'Cleaned - Medical Examinations'!$A$2:$A$2336,'Cleaned - Medical Examinations'!$F$2:$F$2336,0)</f>
        <v>No</v>
      </c>
      <c r="H86" s="11">
        <f>_xlfn.XLOOKUP($A86,'Cleaned - Medical Examinations'!$A$2:$A$2336,'Cleaned - Medical Examinations'!$G$2:$G$2336,0)</f>
        <v>2</v>
      </c>
      <c r="I86" s="11" t="str">
        <f>_xlfn.XLOOKUP($A86,'Cleaned - Medical Examinations'!$A$2:$A$2336,'Cleaned - Medical Examinations'!$H$2:$H$2336,0)</f>
        <v>Yes</v>
      </c>
      <c r="J86" s="11" t="str">
        <f>_xlfn.XLOOKUP($A86,'Cleaned - Medical Examinations'!$A$2:$A$2336,'Cleaned - Medical Examinations'!$I$2:$I$2336,0)</f>
        <v>Obesity</v>
      </c>
      <c r="K86" s="11" t="str">
        <f t="shared" si="1"/>
        <v>Non-Diabetic</v>
      </c>
      <c r="L86" s="14">
        <f>_xlfn.XLOOKUP($A86,'Cleaned - Hospitalisation Detai'!$A$2:$A$2344,'Cleaned - Hospitalisation Detai'!$J$2:$J$2344,0)</f>
        <v>26548</v>
      </c>
      <c r="M86" s="19">
        <f>_xlfn.XLOOKUP($A86,'Cleaned - Hospitalisation Detai'!$A$2:$A$2344,'Cleaned - Hospitalisation Detai'!$F$2:$F$2344,0)</f>
        <v>41097.160000000003</v>
      </c>
      <c r="N86" s="19" t="str">
        <f>_xlfn.XLOOKUP($A86,'Cleaned - Hospitalisation Detai'!$A$2:$A$2344,'Cleaned - Hospitalisation Detai'!$G$2:$G$2344,0)</f>
        <v>tier - 1</v>
      </c>
      <c r="O86" s="19" t="str">
        <f>_xlfn.XLOOKUP($A86,'Cleaned - Hospitalisation Detai'!$A$2:$A$2344,'Cleaned - Hospitalisation Detai'!$H$2:$H$2344,0)</f>
        <v>tier - 3</v>
      </c>
      <c r="P86" s="19" t="str">
        <f>_xlfn.XLOOKUP($A86,'Cleaned - Hospitalisation Detai'!$A$2:$A$2344,'Cleaned - Hospitalisation Detai'!$I$2:$I$2344,0)</f>
        <v>R1016</v>
      </c>
      <c r="Q86" s="20">
        <f>_xlfn.XLOOKUP($A86,'Cleaned - Hospitalisation Detai'!$A$2:$A$2344,'Cleaned - Hospitalisation Detai'!$K$2:$K$2344,0)</f>
        <v>50</v>
      </c>
    </row>
    <row r="87" spans="1:17" ht="15.6" x14ac:dyDescent="0.3">
      <c r="A87" s="10" t="s">
        <v>2287</v>
      </c>
      <c r="B87" s="11" t="str">
        <f>_xlfn.XLOOKUP(A87,'Cleaned - Customer Names '!$A$2:$A$2336,'Cleaned - Customer Names '!$C$2:$C$2336,0)</f>
        <v>Philip</v>
      </c>
      <c r="C87" s="11">
        <f>_xlfn.XLOOKUP($A87,'Cleaned - Medical Examinations'!$A$2:$A$2336,'Cleaned - Medical Examinations'!$B$2:$B$2336,0)</f>
        <v>51.28</v>
      </c>
      <c r="D87" s="11">
        <f>_xlfn.XLOOKUP($A87,'Cleaned - Medical Examinations'!$A$2:$A$2336,'Cleaned - Medical Examinations'!$C$2:$C$2336,0)</f>
        <v>4.68</v>
      </c>
      <c r="E87" s="11" t="str">
        <f>_xlfn.XLOOKUP($A87,'Cleaned - Medical Examinations'!$A$2:$A$2336,'Cleaned - Medical Examinations'!$D$2:$D$2336,0)</f>
        <v>No</v>
      </c>
      <c r="F87" s="11" t="str">
        <f>_xlfn.XLOOKUP($A87,'Cleaned - Medical Examinations'!$A$2:$A$2336,'Cleaned - Medical Examinations'!$E$2:$E$2336,0)</f>
        <v>No</v>
      </c>
      <c r="G87" s="11" t="str">
        <f>_xlfn.XLOOKUP($A87,'Cleaned - Medical Examinations'!$A$2:$A$2336,'Cleaned - Medical Examinations'!$F$2:$F$2336,0)</f>
        <v>No</v>
      </c>
      <c r="H87" s="11">
        <f>_xlfn.XLOOKUP($A87,'Cleaned - Medical Examinations'!$A$2:$A$2336,'Cleaned - Medical Examinations'!$G$2:$G$2336,0)</f>
        <v>2</v>
      </c>
      <c r="I87" s="11" t="str">
        <f>_xlfn.XLOOKUP($A87,'Cleaned - Medical Examinations'!$A$2:$A$2336,'Cleaned - Medical Examinations'!$H$2:$H$2336,0)</f>
        <v>Yes</v>
      </c>
      <c r="J87" s="11" t="str">
        <f>_xlfn.XLOOKUP($A87,'Cleaned - Medical Examinations'!$A$2:$A$2336,'Cleaned - Medical Examinations'!$I$2:$I$2336,0)</f>
        <v>Obesity</v>
      </c>
      <c r="K87" s="11" t="str">
        <f t="shared" si="1"/>
        <v>Non-Diabetic</v>
      </c>
      <c r="L87" s="14">
        <f>_xlfn.XLOOKUP($A87,'Cleaned - Hospitalisation Detai'!$A$2:$A$2344,'Cleaned - Hospitalisation Detai'!$J$2:$J$2344,0)</f>
        <v>26523</v>
      </c>
      <c r="M87" s="19">
        <f>_xlfn.XLOOKUP($A87,'Cleaned - Hospitalisation Detai'!$A$2:$A$2344,'Cleaned - Hospitalisation Detai'!$F$2:$F$2344,0)</f>
        <v>41055.29</v>
      </c>
      <c r="N87" s="19" t="str">
        <f>_xlfn.XLOOKUP($A87,'Cleaned - Hospitalisation Detai'!$A$2:$A$2344,'Cleaned - Hospitalisation Detai'!$G$2:$G$2344,0)</f>
        <v>tier - 1</v>
      </c>
      <c r="O87" s="19" t="str">
        <f>_xlfn.XLOOKUP($A87,'Cleaned - Hospitalisation Detai'!$A$2:$A$2344,'Cleaned - Hospitalisation Detai'!$H$2:$H$2344,0)</f>
        <v>tier - 2</v>
      </c>
      <c r="P87" s="19" t="str">
        <f>_xlfn.XLOOKUP($A87,'Cleaned - Hospitalisation Detai'!$A$2:$A$2344,'Cleaned - Hospitalisation Detai'!$I$2:$I$2344,0)</f>
        <v>R1011</v>
      </c>
      <c r="Q87" s="20">
        <f>_xlfn.XLOOKUP($A87,'Cleaned - Hospitalisation Detai'!$A$2:$A$2344,'Cleaned - Hospitalisation Detai'!$K$2:$K$2344,0)</f>
        <v>50</v>
      </c>
    </row>
    <row r="88" spans="1:17" ht="15.6" x14ac:dyDescent="0.3">
      <c r="A88" s="10" t="s">
        <v>2286</v>
      </c>
      <c r="B88" s="11" t="str">
        <f>_xlfn.XLOOKUP(A88,'Cleaned - Customer Names '!$A$2:$A$2336,'Cleaned - Customer Names '!$C$2:$C$2336,0)</f>
        <v>Brett A</v>
      </c>
      <c r="C88" s="11">
        <f>_xlfn.XLOOKUP($A88,'Cleaned - Medical Examinations'!$A$2:$A$2336,'Cleaned - Medical Examinations'!$B$2:$B$2336,0)</f>
        <v>34.96</v>
      </c>
      <c r="D88" s="11">
        <f>_xlfn.XLOOKUP($A88,'Cleaned - Medical Examinations'!$A$2:$A$2336,'Cleaned - Medical Examinations'!$C$2:$C$2336,0)</f>
        <v>4.34</v>
      </c>
      <c r="E88" s="11" t="str">
        <f>_xlfn.XLOOKUP($A88,'Cleaned - Medical Examinations'!$A$2:$A$2336,'Cleaned - Medical Examinations'!$D$2:$D$2336,0)</f>
        <v>No</v>
      </c>
      <c r="F88" s="11" t="str">
        <f>_xlfn.XLOOKUP($A88,'Cleaned - Medical Examinations'!$A$2:$A$2336,'Cleaned - Medical Examinations'!$E$2:$E$2336,0)</f>
        <v>No</v>
      </c>
      <c r="G88" s="11" t="str">
        <f>_xlfn.XLOOKUP($A88,'Cleaned - Medical Examinations'!$A$2:$A$2336,'Cleaned - Medical Examinations'!$F$2:$F$2336,0)</f>
        <v>Yes</v>
      </c>
      <c r="H88" s="11">
        <f>_xlfn.XLOOKUP($A88,'Cleaned - Medical Examinations'!$A$2:$A$2336,'Cleaned - Medical Examinations'!$G$2:$G$2336,0)</f>
        <v>1</v>
      </c>
      <c r="I88" s="11" t="str">
        <f>_xlfn.XLOOKUP($A88,'Cleaned - Medical Examinations'!$A$2:$A$2336,'Cleaned - Medical Examinations'!$H$2:$H$2336,0)</f>
        <v>Yes</v>
      </c>
      <c r="J88" s="11" t="str">
        <f>_xlfn.XLOOKUP($A88,'Cleaned - Medical Examinations'!$A$2:$A$2336,'Cleaned - Medical Examinations'!$I$2:$I$2336,0)</f>
        <v>Obesity</v>
      </c>
      <c r="K88" s="11" t="str">
        <f t="shared" si="1"/>
        <v>Non-Diabetic</v>
      </c>
      <c r="L88" s="14">
        <f>_xlfn.XLOOKUP($A88,'Cleaned - Hospitalisation Detai'!$A$2:$A$2344,'Cleaned - Hospitalisation Detai'!$J$2:$J$2344,0)</f>
        <v>29139</v>
      </c>
      <c r="M88" s="19">
        <f>_xlfn.XLOOKUP($A88,'Cleaned - Hospitalisation Detai'!$A$2:$A$2344,'Cleaned - Hospitalisation Detai'!$F$2:$F$2344,0)</f>
        <v>41034.22</v>
      </c>
      <c r="N88" s="19" t="str">
        <f>_xlfn.XLOOKUP($A88,'Cleaned - Hospitalisation Detai'!$A$2:$A$2344,'Cleaned - Hospitalisation Detai'!$G$2:$G$2344,0)</f>
        <v>tier - 1</v>
      </c>
      <c r="O88" s="19" t="str">
        <f>_xlfn.XLOOKUP($A88,'Cleaned - Hospitalisation Detai'!$A$2:$A$2344,'Cleaned - Hospitalisation Detai'!$H$2:$H$2344,0)</f>
        <v>tier - 3</v>
      </c>
      <c r="P88" s="19" t="str">
        <f>_xlfn.XLOOKUP($A88,'Cleaned - Hospitalisation Detai'!$A$2:$A$2344,'Cleaned - Hospitalisation Detai'!$I$2:$I$2344,0)</f>
        <v>R1017</v>
      </c>
      <c r="Q88" s="20">
        <f>_xlfn.XLOOKUP($A88,'Cleaned - Hospitalisation Detai'!$A$2:$A$2344,'Cleaned - Hospitalisation Detai'!$K$2:$K$2344,0)</f>
        <v>43</v>
      </c>
    </row>
    <row r="89" spans="1:17" ht="15.6" x14ac:dyDescent="0.3">
      <c r="A89" s="10" t="s">
        <v>2285</v>
      </c>
      <c r="B89" s="11" t="str">
        <f>_xlfn.XLOOKUP(A89,'Cleaned - Customer Names '!$A$2:$A$2336,'Cleaned - Customer Names '!$C$2:$C$2336,0)</f>
        <v>Rebecca</v>
      </c>
      <c r="C89" s="11">
        <f>_xlfn.XLOOKUP($A89,'Cleaned - Medical Examinations'!$A$2:$A$2336,'Cleaned - Medical Examinations'!$B$2:$B$2336,0)</f>
        <v>33.11</v>
      </c>
      <c r="D89" s="11">
        <f>_xlfn.XLOOKUP($A89,'Cleaned - Medical Examinations'!$A$2:$A$2336,'Cleaned - Medical Examinations'!$C$2:$C$2336,0)</f>
        <v>10.51</v>
      </c>
      <c r="E89" s="11" t="str">
        <f>_xlfn.XLOOKUP($A89,'Cleaned - Medical Examinations'!$A$2:$A$2336,'Cleaned - Medical Examinations'!$D$2:$D$2336,0)</f>
        <v>No</v>
      </c>
      <c r="F89" s="11" t="str">
        <f>_xlfn.XLOOKUP($A89,'Cleaned - Medical Examinations'!$A$2:$A$2336,'Cleaned - Medical Examinations'!$E$2:$E$2336,0)</f>
        <v>No</v>
      </c>
      <c r="G89" s="11" t="str">
        <f>_xlfn.XLOOKUP($A89,'Cleaned - Medical Examinations'!$A$2:$A$2336,'Cleaned - Medical Examinations'!$F$2:$F$2336,0)</f>
        <v>No</v>
      </c>
      <c r="H89" s="11">
        <f>_xlfn.XLOOKUP($A89,'Cleaned - Medical Examinations'!$A$2:$A$2336,'Cleaned - Medical Examinations'!$G$2:$G$2336,0)</f>
        <v>0</v>
      </c>
      <c r="I89" s="11" t="str">
        <f>_xlfn.XLOOKUP($A89,'Cleaned - Medical Examinations'!$A$2:$A$2336,'Cleaned - Medical Examinations'!$H$2:$H$2336,0)</f>
        <v>Yes</v>
      </c>
      <c r="J89" s="11" t="str">
        <f>_xlfn.XLOOKUP($A89,'Cleaned - Medical Examinations'!$A$2:$A$2336,'Cleaned - Medical Examinations'!$I$2:$I$2336,0)</f>
        <v>Obesity</v>
      </c>
      <c r="K89" s="11" t="str">
        <f t="shared" si="1"/>
        <v>Diabetic</v>
      </c>
      <c r="L89" s="14">
        <f>_xlfn.XLOOKUP($A89,'Cleaned - Hospitalisation Detai'!$A$2:$A$2344,'Cleaned - Hospitalisation Detai'!$J$2:$J$2344,0)</f>
        <v>27185</v>
      </c>
      <c r="M89" s="19">
        <f>_xlfn.XLOOKUP($A89,'Cleaned - Hospitalisation Detai'!$A$2:$A$2344,'Cleaned - Hospitalisation Detai'!$F$2:$F$2344,0)</f>
        <v>40974.160000000003</v>
      </c>
      <c r="N89" s="19" t="str">
        <f>_xlfn.XLOOKUP($A89,'Cleaned - Hospitalisation Detai'!$A$2:$A$2344,'Cleaned - Hospitalisation Detai'!$G$2:$G$2344,0)</f>
        <v>tier - 1</v>
      </c>
      <c r="O89" s="19" t="str">
        <f>_xlfn.XLOOKUP($A89,'Cleaned - Hospitalisation Detai'!$A$2:$A$2344,'Cleaned - Hospitalisation Detai'!$H$2:$H$2344,0)</f>
        <v>tier - 2</v>
      </c>
      <c r="P89" s="19" t="str">
        <f>_xlfn.XLOOKUP($A89,'Cleaned - Hospitalisation Detai'!$A$2:$A$2344,'Cleaned - Hospitalisation Detai'!$I$2:$I$2344,0)</f>
        <v>R1013</v>
      </c>
      <c r="Q89" s="20">
        <f>_xlfn.XLOOKUP($A89,'Cleaned - Hospitalisation Detai'!$A$2:$A$2344,'Cleaned - Hospitalisation Detai'!$K$2:$K$2344,0)</f>
        <v>49</v>
      </c>
    </row>
    <row r="90" spans="1:17" ht="15.6" x14ac:dyDescent="0.3">
      <c r="A90" s="10" t="s">
        <v>2284</v>
      </c>
      <c r="B90" s="11" t="str">
        <f>_xlfn.XLOOKUP(A90,'Cleaned - Customer Names '!$A$2:$A$2336,'Cleaned - Customer Names '!$C$2:$C$2336,0)</f>
        <v>Kelley</v>
      </c>
      <c r="C90" s="11">
        <f>_xlfn.XLOOKUP($A90,'Cleaned - Medical Examinations'!$A$2:$A$2336,'Cleaned - Medical Examinations'!$B$2:$B$2336,0)</f>
        <v>54.74</v>
      </c>
      <c r="D90" s="11">
        <f>_xlfn.XLOOKUP($A90,'Cleaned - Medical Examinations'!$A$2:$A$2336,'Cleaned - Medical Examinations'!$C$2:$C$2336,0)</f>
        <v>5.84</v>
      </c>
      <c r="E90" s="11" t="str">
        <f>_xlfn.XLOOKUP($A90,'Cleaned - Medical Examinations'!$A$2:$A$2336,'Cleaned - Medical Examinations'!$D$2:$D$2336,0)</f>
        <v>Yes</v>
      </c>
      <c r="F90" s="11" t="str">
        <f>_xlfn.XLOOKUP($A90,'Cleaned - Medical Examinations'!$A$2:$A$2336,'Cleaned - Medical Examinations'!$E$2:$E$2336,0)</f>
        <v>No</v>
      </c>
      <c r="G90" s="11" t="str">
        <f>_xlfn.XLOOKUP($A90,'Cleaned - Medical Examinations'!$A$2:$A$2336,'Cleaned - Medical Examinations'!$F$2:$F$2336,0)</f>
        <v>Yes</v>
      </c>
      <c r="H90" s="11">
        <f>_xlfn.XLOOKUP($A90,'Cleaned - Medical Examinations'!$A$2:$A$2336,'Cleaned - Medical Examinations'!$G$2:$G$2336,0)</f>
        <v>1</v>
      </c>
      <c r="I90" s="11" t="str">
        <f>_xlfn.XLOOKUP($A90,'Cleaned - Medical Examinations'!$A$2:$A$2336,'Cleaned - Medical Examinations'!$H$2:$H$2336,0)</f>
        <v>Yes</v>
      </c>
      <c r="J90" s="11" t="str">
        <f>_xlfn.XLOOKUP($A90,'Cleaned - Medical Examinations'!$A$2:$A$2336,'Cleaned - Medical Examinations'!$I$2:$I$2336,0)</f>
        <v>Obesity</v>
      </c>
      <c r="K90" s="11" t="str">
        <f t="shared" si="1"/>
        <v>Non-Diabetic</v>
      </c>
      <c r="L90" s="14">
        <f>_xlfn.XLOOKUP($A90,'Cleaned - Hospitalisation Detai'!$A$2:$A$2344,'Cleaned - Hospitalisation Detai'!$J$2:$J$2344,0)</f>
        <v>30567</v>
      </c>
      <c r="M90" s="19">
        <f>_xlfn.XLOOKUP($A90,'Cleaned - Hospitalisation Detai'!$A$2:$A$2344,'Cleaned - Hospitalisation Detai'!$F$2:$F$2344,0)</f>
        <v>40961.29</v>
      </c>
      <c r="N90" s="19" t="str">
        <f>_xlfn.XLOOKUP($A90,'Cleaned - Hospitalisation Detai'!$A$2:$A$2344,'Cleaned - Hospitalisation Detai'!$G$2:$G$2344,0)</f>
        <v>tier - 1</v>
      </c>
      <c r="O90" s="19" t="str">
        <f>_xlfn.XLOOKUP($A90,'Cleaned - Hospitalisation Detai'!$A$2:$A$2344,'Cleaned - Hospitalisation Detai'!$H$2:$H$2344,0)</f>
        <v>tier - 2</v>
      </c>
      <c r="P90" s="19" t="str">
        <f>_xlfn.XLOOKUP($A90,'Cleaned - Hospitalisation Detai'!$A$2:$A$2344,'Cleaned - Hospitalisation Detai'!$I$2:$I$2344,0)</f>
        <v>R1011</v>
      </c>
      <c r="Q90" s="20">
        <f>_xlfn.XLOOKUP($A90,'Cleaned - Hospitalisation Detai'!$A$2:$A$2344,'Cleaned - Hospitalisation Detai'!$K$2:$K$2344,0)</f>
        <v>39</v>
      </c>
    </row>
    <row r="91" spans="1:17" ht="15.6" x14ac:dyDescent="0.3">
      <c r="A91" s="10" t="s">
        <v>2283</v>
      </c>
      <c r="B91" s="11" t="str">
        <f>_xlfn.XLOOKUP(A91,'Cleaned - Customer Names '!$A$2:$A$2336,'Cleaned - Customer Names '!$C$2:$C$2336,0)</f>
        <v>Abigail K</v>
      </c>
      <c r="C91" s="11">
        <f>_xlfn.XLOOKUP($A91,'Cleaned - Medical Examinations'!$A$2:$A$2336,'Cleaned - Medical Examinations'!$B$2:$B$2336,0)</f>
        <v>32.56</v>
      </c>
      <c r="D91" s="11">
        <f>_xlfn.XLOOKUP($A91,'Cleaned - Medical Examinations'!$A$2:$A$2336,'Cleaned - Medical Examinations'!$C$2:$C$2336,0)</f>
        <v>5.41</v>
      </c>
      <c r="E91" s="11" t="str">
        <f>_xlfn.XLOOKUP($A91,'Cleaned - Medical Examinations'!$A$2:$A$2336,'Cleaned - Medical Examinations'!$D$2:$D$2336,0)</f>
        <v>No</v>
      </c>
      <c r="F91" s="11" t="str">
        <f>_xlfn.XLOOKUP($A91,'Cleaned - Medical Examinations'!$A$2:$A$2336,'Cleaned - Medical Examinations'!$E$2:$E$2336,0)</f>
        <v>No</v>
      </c>
      <c r="G91" s="11" t="str">
        <f>_xlfn.XLOOKUP($A91,'Cleaned - Medical Examinations'!$A$2:$A$2336,'Cleaned - Medical Examinations'!$F$2:$F$2336,0)</f>
        <v>Yes</v>
      </c>
      <c r="H91" s="11">
        <f>_xlfn.XLOOKUP($A91,'Cleaned - Medical Examinations'!$A$2:$A$2336,'Cleaned - Medical Examinations'!$G$2:$G$2336,0)</f>
        <v>1</v>
      </c>
      <c r="I91" s="11" t="str">
        <f>_xlfn.XLOOKUP($A91,'Cleaned - Medical Examinations'!$A$2:$A$2336,'Cleaned - Medical Examinations'!$H$2:$H$2336,0)</f>
        <v>Yes</v>
      </c>
      <c r="J91" s="11" t="str">
        <f>_xlfn.XLOOKUP($A91,'Cleaned - Medical Examinations'!$A$2:$A$2336,'Cleaned - Medical Examinations'!$I$2:$I$2336,0)</f>
        <v>Obesity</v>
      </c>
      <c r="K91" s="11" t="str">
        <f t="shared" si="1"/>
        <v>Non-Diabetic</v>
      </c>
      <c r="L91" s="14">
        <f>_xlfn.XLOOKUP($A91,'Cleaned - Hospitalisation Detai'!$A$2:$A$2344,'Cleaned - Hospitalisation Detai'!$J$2:$J$2344,0)</f>
        <v>29114</v>
      </c>
      <c r="M91" s="19">
        <f>_xlfn.XLOOKUP($A91,'Cleaned - Hospitalisation Detai'!$A$2:$A$2344,'Cleaned - Hospitalisation Detai'!$F$2:$F$2344,0)</f>
        <v>40941.29</v>
      </c>
      <c r="N91" s="19" t="str">
        <f>_xlfn.XLOOKUP($A91,'Cleaned - Hospitalisation Detai'!$A$2:$A$2344,'Cleaned - Hospitalisation Detai'!$G$2:$G$2344,0)</f>
        <v>tier - 1</v>
      </c>
      <c r="O91" s="19" t="str">
        <f>_xlfn.XLOOKUP($A91,'Cleaned - Hospitalisation Detai'!$A$2:$A$2344,'Cleaned - Hospitalisation Detai'!$H$2:$H$2344,0)</f>
        <v>tier - 2</v>
      </c>
      <c r="P91" s="19" t="str">
        <f>_xlfn.XLOOKUP($A91,'Cleaned - Hospitalisation Detai'!$A$2:$A$2344,'Cleaned - Hospitalisation Detai'!$I$2:$I$2344,0)</f>
        <v>R1013</v>
      </c>
      <c r="Q91" s="20">
        <f>_xlfn.XLOOKUP($A91,'Cleaned - Hospitalisation Detai'!$A$2:$A$2344,'Cleaned - Hospitalisation Detai'!$K$2:$K$2344,0)</f>
        <v>43</v>
      </c>
    </row>
    <row r="92" spans="1:17" ht="15.6" x14ac:dyDescent="0.3">
      <c r="A92" s="10" t="s">
        <v>2282</v>
      </c>
      <c r="B92" s="11" t="str">
        <f>_xlfn.XLOOKUP(A92,'Cleaned - Customer Names '!$A$2:$A$2336,'Cleaned - Customer Names '!$C$2:$C$2336,0)</f>
        <v>Hope</v>
      </c>
      <c r="C92" s="11">
        <f>_xlfn.XLOOKUP($A92,'Cleaned - Medical Examinations'!$A$2:$A$2336,'Cleaned - Medical Examinations'!$B$2:$B$2336,0)</f>
        <v>39.049999999999997</v>
      </c>
      <c r="D92" s="11">
        <f>_xlfn.XLOOKUP($A92,'Cleaned - Medical Examinations'!$A$2:$A$2336,'Cleaned - Medical Examinations'!$C$2:$C$2336,0)</f>
        <v>6.06</v>
      </c>
      <c r="E92" s="11" t="str">
        <f>_xlfn.XLOOKUP($A92,'Cleaned - Medical Examinations'!$A$2:$A$2336,'Cleaned - Medical Examinations'!$D$2:$D$2336,0)</f>
        <v>No</v>
      </c>
      <c r="F92" s="11" t="str">
        <f>_xlfn.XLOOKUP($A92,'Cleaned - Medical Examinations'!$A$2:$A$2336,'Cleaned - Medical Examinations'!$E$2:$E$2336,0)</f>
        <v>No</v>
      </c>
      <c r="G92" s="11" t="str">
        <f>_xlfn.XLOOKUP($A92,'Cleaned - Medical Examinations'!$A$2:$A$2336,'Cleaned - Medical Examinations'!$F$2:$F$2336,0)</f>
        <v>No</v>
      </c>
      <c r="H92" s="11">
        <f>_xlfn.XLOOKUP($A92,'Cleaned - Medical Examinations'!$A$2:$A$2336,'Cleaned - Medical Examinations'!$G$2:$G$2336,0)</f>
        <v>1</v>
      </c>
      <c r="I92" s="11" t="str">
        <f>_xlfn.XLOOKUP($A92,'Cleaned - Medical Examinations'!$A$2:$A$2336,'Cleaned - Medical Examinations'!$H$2:$H$2336,0)</f>
        <v>Yes</v>
      </c>
      <c r="J92" s="11" t="str">
        <f>_xlfn.XLOOKUP($A92,'Cleaned - Medical Examinations'!$A$2:$A$2336,'Cleaned - Medical Examinations'!$I$2:$I$2336,0)</f>
        <v>Obesity</v>
      </c>
      <c r="K92" s="11" t="str">
        <f t="shared" si="1"/>
        <v>Non-Diabetic</v>
      </c>
      <c r="L92" s="14">
        <f>_xlfn.XLOOKUP($A92,'Cleaned - Hospitalisation Detai'!$A$2:$A$2344,'Cleaned - Hospitalisation Detai'!$J$2:$J$2344,0)</f>
        <v>33820</v>
      </c>
      <c r="M92" s="19">
        <f>_xlfn.XLOOKUP($A92,'Cleaned - Hospitalisation Detai'!$A$2:$A$2344,'Cleaned - Hospitalisation Detai'!$F$2:$F$2344,0)</f>
        <v>40932.43</v>
      </c>
      <c r="N92" s="19" t="str">
        <f>_xlfn.XLOOKUP($A92,'Cleaned - Hospitalisation Detai'!$A$2:$A$2344,'Cleaned - Hospitalisation Detai'!$G$2:$G$2344,0)</f>
        <v>tier - 1</v>
      </c>
      <c r="O92" s="19" t="str">
        <f>_xlfn.XLOOKUP($A92,'Cleaned - Hospitalisation Detai'!$A$2:$A$2344,'Cleaned - Hospitalisation Detai'!$H$2:$H$2344,0)</f>
        <v>tier - 2</v>
      </c>
      <c r="P92" s="19" t="str">
        <f>_xlfn.XLOOKUP($A92,'Cleaned - Hospitalisation Detai'!$A$2:$A$2344,'Cleaned - Hospitalisation Detai'!$I$2:$I$2344,0)</f>
        <v>R1013</v>
      </c>
      <c r="Q92" s="20">
        <f>_xlfn.XLOOKUP($A92,'Cleaned - Hospitalisation Detai'!$A$2:$A$2344,'Cleaned - Hospitalisation Detai'!$K$2:$K$2344,0)</f>
        <v>30</v>
      </c>
    </row>
    <row r="93" spans="1:17" ht="15.6" x14ac:dyDescent="0.3">
      <c r="A93" s="10" t="s">
        <v>2281</v>
      </c>
      <c r="B93" s="11" t="str">
        <f>_xlfn.XLOOKUP(A93,'Cleaned - Customer Names '!$A$2:$A$2336,'Cleaned - Customer Names '!$C$2:$C$2336,0)</f>
        <v>Elyse M.</v>
      </c>
      <c r="C93" s="11">
        <f>_xlfn.XLOOKUP($A93,'Cleaned - Medical Examinations'!$A$2:$A$2336,'Cleaned - Medical Examinations'!$B$2:$B$2336,0)</f>
        <v>42.75</v>
      </c>
      <c r="D93" s="11">
        <f>_xlfn.XLOOKUP($A93,'Cleaned - Medical Examinations'!$A$2:$A$2336,'Cleaned - Medical Examinations'!$C$2:$C$2336,0)</f>
        <v>4.22</v>
      </c>
      <c r="E93" s="11" t="str">
        <f>_xlfn.XLOOKUP($A93,'Cleaned - Medical Examinations'!$A$2:$A$2336,'Cleaned - Medical Examinations'!$D$2:$D$2336,0)</f>
        <v>No</v>
      </c>
      <c r="F93" s="11" t="str">
        <f>_xlfn.XLOOKUP($A93,'Cleaned - Medical Examinations'!$A$2:$A$2336,'Cleaned - Medical Examinations'!$E$2:$E$2336,0)</f>
        <v>No</v>
      </c>
      <c r="G93" s="11" t="str">
        <f>_xlfn.XLOOKUP($A93,'Cleaned - Medical Examinations'!$A$2:$A$2336,'Cleaned - Medical Examinations'!$F$2:$F$2336,0)</f>
        <v>No</v>
      </c>
      <c r="H93" s="11">
        <f>_xlfn.XLOOKUP($A93,'Cleaned - Medical Examinations'!$A$2:$A$2336,'Cleaned - Medical Examinations'!$G$2:$G$2336,0)</f>
        <v>0</v>
      </c>
      <c r="I93" s="11" t="str">
        <f>_xlfn.XLOOKUP($A93,'Cleaned - Medical Examinations'!$A$2:$A$2336,'Cleaned - Medical Examinations'!$H$2:$H$2336,0)</f>
        <v>Yes</v>
      </c>
      <c r="J93" s="11" t="str">
        <f>_xlfn.XLOOKUP($A93,'Cleaned - Medical Examinations'!$A$2:$A$2336,'Cleaned - Medical Examinations'!$I$2:$I$2336,0)</f>
        <v>Obesity</v>
      </c>
      <c r="K93" s="11" t="str">
        <f t="shared" si="1"/>
        <v>Non-Diabetic</v>
      </c>
      <c r="L93" s="14">
        <f>_xlfn.XLOOKUP($A93,'Cleaned - Hospitalisation Detai'!$A$2:$A$2344,'Cleaned - Hospitalisation Detai'!$J$2:$J$2344,0)</f>
        <v>36343</v>
      </c>
      <c r="M93" s="19">
        <f>_xlfn.XLOOKUP($A93,'Cleaned - Hospitalisation Detai'!$A$2:$A$2344,'Cleaned - Hospitalisation Detai'!$F$2:$F$2344,0)</f>
        <v>40904.199999999997</v>
      </c>
      <c r="N93" s="19" t="str">
        <f>_xlfn.XLOOKUP($A93,'Cleaned - Hospitalisation Detai'!$A$2:$A$2344,'Cleaned - Hospitalisation Detai'!$G$2:$G$2344,0)</f>
        <v>tier - 1</v>
      </c>
      <c r="O93" s="19" t="str">
        <f>_xlfn.XLOOKUP($A93,'Cleaned - Hospitalisation Detai'!$A$2:$A$2344,'Cleaned - Hospitalisation Detai'!$H$2:$H$2344,0)</f>
        <v>tier - 1</v>
      </c>
      <c r="P93" s="19" t="str">
        <f>_xlfn.XLOOKUP($A93,'Cleaned - Hospitalisation Detai'!$A$2:$A$2344,'Cleaned - Hospitalisation Detai'!$I$2:$I$2344,0)</f>
        <v>R1024</v>
      </c>
      <c r="Q93" s="20">
        <f>_xlfn.XLOOKUP($A93,'Cleaned - Hospitalisation Detai'!$A$2:$A$2344,'Cleaned - Hospitalisation Detai'!$K$2:$K$2344,0)</f>
        <v>23</v>
      </c>
    </row>
    <row r="94" spans="1:17" ht="15.6" x14ac:dyDescent="0.3">
      <c r="A94" s="10" t="s">
        <v>2280</v>
      </c>
      <c r="B94" s="11" t="str">
        <f>_xlfn.XLOOKUP(A94,'Cleaned - Customer Names '!$A$2:$A$2336,'Cleaned - Customer Names '!$C$2:$C$2336,0)</f>
        <v>Nicholas</v>
      </c>
      <c r="C94" s="11">
        <f>_xlfn.XLOOKUP($A94,'Cleaned - Medical Examinations'!$A$2:$A$2336,'Cleaned - Medical Examinations'!$B$2:$B$2336,0)</f>
        <v>50.58</v>
      </c>
      <c r="D94" s="11">
        <f>_xlfn.XLOOKUP($A94,'Cleaned - Medical Examinations'!$A$2:$A$2336,'Cleaned - Medical Examinations'!$C$2:$C$2336,0)</f>
        <v>5.12</v>
      </c>
      <c r="E94" s="11" t="str">
        <f>_xlfn.XLOOKUP($A94,'Cleaned - Medical Examinations'!$A$2:$A$2336,'Cleaned - Medical Examinations'!$D$2:$D$2336,0)</f>
        <v>No</v>
      </c>
      <c r="F94" s="11" t="str">
        <f>_xlfn.XLOOKUP($A94,'Cleaned - Medical Examinations'!$A$2:$A$2336,'Cleaned - Medical Examinations'!$E$2:$E$2336,0)</f>
        <v>No</v>
      </c>
      <c r="G94" s="11" t="str">
        <f>_xlfn.XLOOKUP($A94,'Cleaned - Medical Examinations'!$A$2:$A$2336,'Cleaned - Medical Examinations'!$F$2:$F$2336,0)</f>
        <v>No</v>
      </c>
      <c r="H94" s="11">
        <f>_xlfn.XLOOKUP($A94,'Cleaned - Medical Examinations'!$A$2:$A$2336,'Cleaned - Medical Examinations'!$G$2:$G$2336,0)</f>
        <v>2</v>
      </c>
      <c r="I94" s="11" t="str">
        <f>_xlfn.XLOOKUP($A94,'Cleaned - Medical Examinations'!$A$2:$A$2336,'Cleaned - Medical Examinations'!$H$2:$H$2336,0)</f>
        <v>Yes</v>
      </c>
      <c r="J94" s="11" t="str">
        <f>_xlfn.XLOOKUP($A94,'Cleaned - Medical Examinations'!$A$2:$A$2336,'Cleaned - Medical Examinations'!$I$2:$I$2336,0)</f>
        <v>Obesity</v>
      </c>
      <c r="K94" s="11" t="str">
        <f t="shared" si="1"/>
        <v>Non-Diabetic</v>
      </c>
      <c r="L94" s="14">
        <f>_xlfn.XLOOKUP($A94,'Cleaned - Hospitalisation Detai'!$A$2:$A$2344,'Cleaned - Hospitalisation Detai'!$J$2:$J$2344,0)</f>
        <v>26460</v>
      </c>
      <c r="M94" s="19">
        <f>_xlfn.XLOOKUP($A94,'Cleaned - Hospitalisation Detai'!$A$2:$A$2344,'Cleaned - Hospitalisation Detai'!$F$2:$F$2344,0)</f>
        <v>40817.85</v>
      </c>
      <c r="N94" s="19" t="str">
        <f>_xlfn.XLOOKUP($A94,'Cleaned - Hospitalisation Detai'!$A$2:$A$2344,'Cleaned - Hospitalisation Detai'!$G$2:$G$2344,0)</f>
        <v>tier - 1</v>
      </c>
      <c r="O94" s="19" t="str">
        <f>_xlfn.XLOOKUP($A94,'Cleaned - Hospitalisation Detai'!$A$2:$A$2344,'Cleaned - Hospitalisation Detai'!$H$2:$H$2344,0)</f>
        <v>tier - 3</v>
      </c>
      <c r="P94" s="19" t="str">
        <f>_xlfn.XLOOKUP($A94,'Cleaned - Hospitalisation Detai'!$A$2:$A$2344,'Cleaned - Hospitalisation Detai'!$I$2:$I$2344,0)</f>
        <v>R1011</v>
      </c>
      <c r="Q94" s="20">
        <f>_xlfn.XLOOKUP($A94,'Cleaned - Hospitalisation Detai'!$A$2:$A$2344,'Cleaned - Hospitalisation Detai'!$K$2:$K$2344,0)</f>
        <v>50</v>
      </c>
    </row>
    <row r="95" spans="1:17" ht="15.6" x14ac:dyDescent="0.3">
      <c r="A95" s="10" t="s">
        <v>2279</v>
      </c>
      <c r="B95" s="11" t="str">
        <f>_xlfn.XLOOKUP(A95,'Cleaned - Customer Names '!$A$2:$A$2336,'Cleaned - Customer Names '!$C$2:$C$2336,0)</f>
        <v>David</v>
      </c>
      <c r="C95" s="11">
        <f>_xlfn.XLOOKUP($A95,'Cleaned - Medical Examinations'!$A$2:$A$2336,'Cleaned - Medical Examinations'!$B$2:$B$2336,0)</f>
        <v>30.495000000000001</v>
      </c>
      <c r="D95" s="11">
        <f>_xlfn.XLOOKUP($A95,'Cleaned - Medical Examinations'!$A$2:$A$2336,'Cleaned - Medical Examinations'!$C$2:$C$2336,0)</f>
        <v>4.57</v>
      </c>
      <c r="E95" s="11" t="str">
        <f>_xlfn.XLOOKUP($A95,'Cleaned - Medical Examinations'!$A$2:$A$2336,'Cleaned - Medical Examinations'!$D$2:$D$2336,0)</f>
        <v>Yes</v>
      </c>
      <c r="F95" s="11" t="str">
        <f>_xlfn.XLOOKUP($A95,'Cleaned - Medical Examinations'!$A$2:$A$2336,'Cleaned - Medical Examinations'!$E$2:$E$2336,0)</f>
        <v>No</v>
      </c>
      <c r="G95" s="11" t="str">
        <f>_xlfn.XLOOKUP($A95,'Cleaned - Medical Examinations'!$A$2:$A$2336,'Cleaned - Medical Examinations'!$F$2:$F$2336,0)</f>
        <v>No</v>
      </c>
      <c r="H95" s="11">
        <f>_xlfn.XLOOKUP($A95,'Cleaned - Medical Examinations'!$A$2:$A$2336,'Cleaned - Medical Examinations'!$G$2:$G$2336,0)</f>
        <v>0</v>
      </c>
      <c r="I95" s="11" t="str">
        <f>_xlfn.XLOOKUP($A95,'Cleaned - Medical Examinations'!$A$2:$A$2336,'Cleaned - Medical Examinations'!$H$2:$H$2336,0)</f>
        <v>Yes</v>
      </c>
      <c r="J95" s="11" t="str">
        <f>_xlfn.XLOOKUP($A95,'Cleaned - Medical Examinations'!$A$2:$A$2336,'Cleaned - Medical Examinations'!$I$2:$I$2336,0)</f>
        <v>Obesity</v>
      </c>
      <c r="K95" s="11" t="str">
        <f t="shared" si="1"/>
        <v>Non-Diabetic</v>
      </c>
      <c r="L95" s="14">
        <f>_xlfn.XLOOKUP($A95,'Cleaned - Hospitalisation Detai'!$A$2:$A$2344,'Cleaned - Hospitalisation Detai'!$J$2:$J$2344,0)</f>
        <v>28120</v>
      </c>
      <c r="M95" s="19">
        <f>_xlfn.XLOOKUP($A95,'Cleaned - Hospitalisation Detai'!$A$2:$A$2344,'Cleaned - Hospitalisation Detai'!$F$2:$F$2344,0)</f>
        <v>40720.550000000003</v>
      </c>
      <c r="N95" s="19" t="str">
        <f>_xlfn.XLOOKUP($A95,'Cleaned - Hospitalisation Detai'!$A$2:$A$2344,'Cleaned - Hospitalisation Detai'!$G$2:$G$2344,0)</f>
        <v>tier - 1</v>
      </c>
      <c r="O95" s="19" t="str">
        <f>_xlfn.XLOOKUP($A95,'Cleaned - Hospitalisation Detai'!$A$2:$A$2344,'Cleaned - Hospitalisation Detai'!$H$2:$H$2344,0)</f>
        <v>tier - 3</v>
      </c>
      <c r="P95" s="19" t="str">
        <f>_xlfn.XLOOKUP($A95,'Cleaned - Hospitalisation Detai'!$A$2:$A$2344,'Cleaned - Hospitalisation Detai'!$I$2:$I$2344,0)</f>
        <v>R1012</v>
      </c>
      <c r="Q95" s="20">
        <f>_xlfn.XLOOKUP($A95,'Cleaned - Hospitalisation Detai'!$A$2:$A$2344,'Cleaned - Hospitalisation Detai'!$K$2:$K$2344,0)</f>
        <v>46</v>
      </c>
    </row>
    <row r="96" spans="1:17" ht="15.6" x14ac:dyDescent="0.3">
      <c r="A96" s="10" t="s">
        <v>2278</v>
      </c>
      <c r="B96" s="11" t="str">
        <f>_xlfn.XLOOKUP(A96,'Cleaned - Customer Names '!$A$2:$A$2336,'Cleaned - Customer Names '!$C$2:$C$2336,0)</f>
        <v>Natalie</v>
      </c>
      <c r="C96" s="11">
        <f>_xlfn.XLOOKUP($A96,'Cleaned - Medical Examinations'!$A$2:$A$2336,'Cleaned - Medical Examinations'!$B$2:$B$2336,0)</f>
        <v>48.31</v>
      </c>
      <c r="D96" s="11">
        <f>_xlfn.XLOOKUP($A96,'Cleaned - Medical Examinations'!$A$2:$A$2336,'Cleaned - Medical Examinations'!$C$2:$C$2336,0)</f>
        <v>9.58</v>
      </c>
      <c r="E96" s="11" t="str">
        <f>_xlfn.XLOOKUP($A96,'Cleaned - Medical Examinations'!$A$2:$A$2336,'Cleaned - Medical Examinations'!$D$2:$D$2336,0)</f>
        <v>Yes</v>
      </c>
      <c r="F96" s="11" t="str">
        <f>_xlfn.XLOOKUP($A96,'Cleaned - Medical Examinations'!$A$2:$A$2336,'Cleaned - Medical Examinations'!$E$2:$E$2336,0)</f>
        <v>No</v>
      </c>
      <c r="G96" s="11" t="str">
        <f>_xlfn.XLOOKUP($A96,'Cleaned - Medical Examinations'!$A$2:$A$2336,'Cleaned - Medical Examinations'!$F$2:$F$2336,0)</f>
        <v>No</v>
      </c>
      <c r="H96" s="11">
        <f>_xlfn.XLOOKUP($A96,'Cleaned - Medical Examinations'!$A$2:$A$2336,'Cleaned - Medical Examinations'!$G$2:$G$2336,0)</f>
        <v>2</v>
      </c>
      <c r="I96" s="11" t="str">
        <f>_xlfn.XLOOKUP($A96,'Cleaned - Medical Examinations'!$A$2:$A$2336,'Cleaned - Medical Examinations'!$H$2:$H$2336,0)</f>
        <v>Yes</v>
      </c>
      <c r="J96" s="11" t="str">
        <f>_xlfn.XLOOKUP($A96,'Cleaned - Medical Examinations'!$A$2:$A$2336,'Cleaned - Medical Examinations'!$I$2:$I$2336,0)</f>
        <v>Obesity</v>
      </c>
      <c r="K96" s="11" t="str">
        <f t="shared" si="1"/>
        <v>Diabetic</v>
      </c>
      <c r="L96" s="14">
        <f>_xlfn.XLOOKUP($A96,'Cleaned - Hospitalisation Detai'!$A$2:$A$2344,'Cleaned - Hospitalisation Detai'!$J$2:$J$2344,0)</f>
        <v>25836</v>
      </c>
      <c r="M96" s="19">
        <f>_xlfn.XLOOKUP($A96,'Cleaned - Hospitalisation Detai'!$A$2:$A$2344,'Cleaned - Hospitalisation Detai'!$F$2:$F$2344,0)</f>
        <v>40692.910000000003</v>
      </c>
      <c r="N96" s="19" t="str">
        <f>_xlfn.XLOOKUP($A96,'Cleaned - Hospitalisation Detai'!$A$2:$A$2344,'Cleaned - Hospitalisation Detai'!$G$2:$G$2344,0)</f>
        <v>tier - 1</v>
      </c>
      <c r="O96" s="19" t="str">
        <f>_xlfn.XLOOKUP($A96,'Cleaned - Hospitalisation Detai'!$A$2:$A$2344,'Cleaned - Hospitalisation Detai'!$H$2:$H$2344,0)</f>
        <v>tier - 1</v>
      </c>
      <c r="P96" s="19" t="str">
        <f>_xlfn.XLOOKUP($A96,'Cleaned - Hospitalisation Detai'!$A$2:$A$2344,'Cleaned - Hospitalisation Detai'!$I$2:$I$2344,0)</f>
        <v>R1011</v>
      </c>
      <c r="Q96" s="20">
        <f>_xlfn.XLOOKUP($A96,'Cleaned - Hospitalisation Detai'!$A$2:$A$2344,'Cleaned - Hospitalisation Detai'!$K$2:$K$2344,0)</f>
        <v>52</v>
      </c>
    </row>
    <row r="97" spans="1:17" ht="15.6" x14ac:dyDescent="0.3">
      <c r="A97" s="10" t="s">
        <v>2277</v>
      </c>
      <c r="B97" s="11" t="str">
        <f>_xlfn.XLOOKUP(A97,'Cleaned - Customer Names '!$A$2:$A$2336,'Cleaned - Customer Names '!$C$2:$C$2336,0)</f>
        <v>Thomas</v>
      </c>
      <c r="C97" s="11">
        <f>_xlfn.XLOOKUP($A97,'Cleaned - Medical Examinations'!$A$2:$A$2336,'Cleaned - Medical Examinations'!$B$2:$B$2336,0)</f>
        <v>48.99</v>
      </c>
      <c r="D97" s="11">
        <f>_xlfn.XLOOKUP($A97,'Cleaned - Medical Examinations'!$A$2:$A$2336,'Cleaned - Medical Examinations'!$C$2:$C$2336,0)</f>
        <v>9.7799999999999994</v>
      </c>
      <c r="E97" s="11" t="str">
        <f>_xlfn.XLOOKUP($A97,'Cleaned - Medical Examinations'!$A$2:$A$2336,'Cleaned - Medical Examinations'!$D$2:$D$2336,0)</f>
        <v>Yes</v>
      </c>
      <c r="F97" s="11" t="str">
        <f>_xlfn.XLOOKUP($A97,'Cleaned - Medical Examinations'!$A$2:$A$2336,'Cleaned - Medical Examinations'!$E$2:$E$2336,0)</f>
        <v>No</v>
      </c>
      <c r="G97" s="11" t="str">
        <f>_xlfn.XLOOKUP($A97,'Cleaned - Medical Examinations'!$A$2:$A$2336,'Cleaned - Medical Examinations'!$F$2:$F$2336,0)</f>
        <v>No</v>
      </c>
      <c r="H97" s="11">
        <f>_xlfn.XLOOKUP($A97,'Cleaned - Medical Examinations'!$A$2:$A$2336,'Cleaned - Medical Examinations'!$G$2:$G$2336,0)</f>
        <v>1</v>
      </c>
      <c r="I97" s="11" t="str">
        <f>_xlfn.XLOOKUP($A97,'Cleaned - Medical Examinations'!$A$2:$A$2336,'Cleaned - Medical Examinations'!$H$2:$H$2336,0)</f>
        <v>Yes</v>
      </c>
      <c r="J97" s="11" t="str">
        <f>_xlfn.XLOOKUP($A97,'Cleaned - Medical Examinations'!$A$2:$A$2336,'Cleaned - Medical Examinations'!$I$2:$I$2336,0)</f>
        <v>Obesity</v>
      </c>
      <c r="K97" s="11" t="str">
        <f t="shared" si="1"/>
        <v>Diabetic</v>
      </c>
      <c r="L97" s="14">
        <f>_xlfn.XLOOKUP($A97,'Cleaned - Hospitalisation Detai'!$A$2:$A$2344,'Cleaned - Hospitalisation Detai'!$J$2:$J$2344,0)</f>
        <v>27585</v>
      </c>
      <c r="M97" s="19">
        <f>_xlfn.XLOOKUP($A97,'Cleaned - Hospitalisation Detai'!$A$2:$A$2344,'Cleaned - Hospitalisation Detai'!$F$2:$F$2344,0)</f>
        <v>40590.550000000003</v>
      </c>
      <c r="N97" s="19" t="str">
        <f>_xlfn.XLOOKUP($A97,'Cleaned - Hospitalisation Detai'!$A$2:$A$2344,'Cleaned - Hospitalisation Detai'!$G$2:$G$2344,0)</f>
        <v>tier - 1</v>
      </c>
      <c r="O97" s="19" t="str">
        <f>_xlfn.XLOOKUP($A97,'Cleaned - Hospitalisation Detai'!$A$2:$A$2344,'Cleaned - Hospitalisation Detai'!$H$2:$H$2344,0)</f>
        <v>tier - 3</v>
      </c>
      <c r="P97" s="19" t="str">
        <f>_xlfn.XLOOKUP($A97,'Cleaned - Hospitalisation Detai'!$A$2:$A$2344,'Cleaned - Hospitalisation Detai'!$I$2:$I$2344,0)</f>
        <v>R1012</v>
      </c>
      <c r="Q97" s="20">
        <f>_xlfn.XLOOKUP($A97,'Cleaned - Hospitalisation Detai'!$A$2:$A$2344,'Cleaned - Hospitalisation Detai'!$K$2:$K$2344,0)</f>
        <v>47</v>
      </c>
    </row>
    <row r="98" spans="1:17" ht="15.6" x14ac:dyDescent="0.3">
      <c r="A98" s="10" t="s">
        <v>2276</v>
      </c>
      <c r="B98" s="11" t="str">
        <f>_xlfn.XLOOKUP(A98,'Cleaned - Customer Names '!$A$2:$A$2336,'Cleaned - Customer Names '!$C$2:$C$2336,0)</f>
        <v>Pamela J.</v>
      </c>
      <c r="C98" s="11">
        <f>_xlfn.XLOOKUP($A98,'Cleaned - Medical Examinations'!$A$2:$A$2336,'Cleaned - Medical Examinations'!$B$2:$B$2336,0)</f>
        <v>38.39</v>
      </c>
      <c r="D98" s="11">
        <f>_xlfn.XLOOKUP($A98,'Cleaned - Medical Examinations'!$A$2:$A$2336,'Cleaned - Medical Examinations'!$C$2:$C$2336,0)</f>
        <v>4.1100000000000003</v>
      </c>
      <c r="E98" s="11" t="str">
        <f>_xlfn.XLOOKUP($A98,'Cleaned - Medical Examinations'!$A$2:$A$2336,'Cleaned - Medical Examinations'!$D$2:$D$2336,0)</f>
        <v>Yes</v>
      </c>
      <c r="F98" s="11" t="str">
        <f>_xlfn.XLOOKUP($A98,'Cleaned - Medical Examinations'!$A$2:$A$2336,'Cleaned - Medical Examinations'!$E$2:$E$2336,0)</f>
        <v>No</v>
      </c>
      <c r="G98" s="11" t="str">
        <f>_xlfn.XLOOKUP($A98,'Cleaned - Medical Examinations'!$A$2:$A$2336,'Cleaned - Medical Examinations'!$F$2:$F$2336,0)</f>
        <v>No</v>
      </c>
      <c r="H98" s="11">
        <f>_xlfn.XLOOKUP($A98,'Cleaned - Medical Examinations'!$A$2:$A$2336,'Cleaned - Medical Examinations'!$G$2:$G$2336,0)</f>
        <v>0</v>
      </c>
      <c r="I98" s="11" t="str">
        <f>_xlfn.XLOOKUP($A98,'Cleaned - Medical Examinations'!$A$2:$A$2336,'Cleaned - Medical Examinations'!$H$2:$H$2336,0)</f>
        <v>Yes</v>
      </c>
      <c r="J98" s="11" t="str">
        <f>_xlfn.XLOOKUP($A98,'Cleaned - Medical Examinations'!$A$2:$A$2336,'Cleaned - Medical Examinations'!$I$2:$I$2336,0)</f>
        <v>Obesity</v>
      </c>
      <c r="K98" s="11" t="str">
        <f t="shared" si="1"/>
        <v>Non-Diabetic</v>
      </c>
      <c r="L98" s="14">
        <f>_xlfn.XLOOKUP($A98,'Cleaned - Hospitalisation Detai'!$A$2:$A$2344,'Cleaned - Hospitalisation Detai'!$J$2:$J$2344,0)</f>
        <v>31354</v>
      </c>
      <c r="M98" s="19">
        <f>_xlfn.XLOOKUP($A98,'Cleaned - Hospitalisation Detai'!$A$2:$A$2344,'Cleaned - Hospitalisation Detai'!$F$2:$F$2344,0)</f>
        <v>40419.019999999997</v>
      </c>
      <c r="N98" s="19" t="str">
        <f>_xlfn.XLOOKUP($A98,'Cleaned - Hospitalisation Detai'!$A$2:$A$2344,'Cleaned - Hospitalisation Detai'!$G$2:$G$2344,0)</f>
        <v>tier - 1</v>
      </c>
      <c r="O98" s="19" t="str">
        <f>_xlfn.XLOOKUP($A98,'Cleaned - Hospitalisation Detai'!$A$2:$A$2344,'Cleaned - Hospitalisation Detai'!$H$2:$H$2344,0)</f>
        <v>tier - 2</v>
      </c>
      <c r="P98" s="19" t="str">
        <f>_xlfn.XLOOKUP($A98,'Cleaned - Hospitalisation Detai'!$A$2:$A$2344,'Cleaned - Hospitalisation Detai'!$I$2:$I$2344,0)</f>
        <v>R1013</v>
      </c>
      <c r="Q98" s="20">
        <f>_xlfn.XLOOKUP($A98,'Cleaned - Hospitalisation Detai'!$A$2:$A$2344,'Cleaned - Hospitalisation Detai'!$K$2:$K$2344,0)</f>
        <v>37</v>
      </c>
    </row>
    <row r="99" spans="1:17" ht="15.6" x14ac:dyDescent="0.3">
      <c r="A99" s="10" t="s">
        <v>2275</v>
      </c>
      <c r="B99" s="11" t="str">
        <f>_xlfn.XLOOKUP(A99,'Cleaned - Customer Names '!$A$2:$A$2336,'Cleaned - Customer Names '!$C$2:$C$2336,0)</f>
        <v>Jessica</v>
      </c>
      <c r="C99" s="11">
        <f>_xlfn.XLOOKUP($A99,'Cleaned - Medical Examinations'!$A$2:$A$2336,'Cleaned - Medical Examinations'!$B$2:$B$2336,0)</f>
        <v>44.34</v>
      </c>
      <c r="D99" s="11">
        <f>_xlfn.XLOOKUP($A99,'Cleaned - Medical Examinations'!$A$2:$A$2336,'Cleaned - Medical Examinations'!$C$2:$C$2336,0)</f>
        <v>4.0199999999999996</v>
      </c>
      <c r="E99" s="11" t="str">
        <f>_xlfn.XLOOKUP($A99,'Cleaned - Medical Examinations'!$A$2:$A$2336,'Cleaned - Medical Examinations'!$D$2:$D$2336,0)</f>
        <v>Yes</v>
      </c>
      <c r="F99" s="11" t="str">
        <f>_xlfn.XLOOKUP($A99,'Cleaned - Medical Examinations'!$A$2:$A$2336,'Cleaned - Medical Examinations'!$E$2:$E$2336,0)</f>
        <v>No</v>
      </c>
      <c r="G99" s="11" t="str">
        <f>_xlfn.XLOOKUP($A99,'Cleaned - Medical Examinations'!$A$2:$A$2336,'Cleaned - Medical Examinations'!$F$2:$F$2336,0)</f>
        <v>No</v>
      </c>
      <c r="H99" s="11">
        <f>_xlfn.XLOOKUP($A99,'Cleaned - Medical Examinations'!$A$2:$A$2336,'Cleaned - Medical Examinations'!$G$2:$G$2336,0)</f>
        <v>2</v>
      </c>
      <c r="I99" s="11" t="str">
        <f>_xlfn.XLOOKUP($A99,'Cleaned - Medical Examinations'!$A$2:$A$2336,'Cleaned - Medical Examinations'!$H$2:$H$2336,0)</f>
        <v>Yes</v>
      </c>
      <c r="J99" s="11" t="str">
        <f>_xlfn.XLOOKUP($A99,'Cleaned - Medical Examinations'!$A$2:$A$2336,'Cleaned - Medical Examinations'!$I$2:$I$2336,0)</f>
        <v>Obesity</v>
      </c>
      <c r="K99" s="11" t="str">
        <f t="shared" si="1"/>
        <v>Non-Diabetic</v>
      </c>
      <c r="L99" s="14">
        <f>_xlfn.XLOOKUP($A99,'Cleaned - Hospitalisation Detai'!$A$2:$A$2344,'Cleaned - Hospitalisation Detai'!$J$2:$J$2344,0)</f>
        <v>24331</v>
      </c>
      <c r="M99" s="19">
        <f>_xlfn.XLOOKUP($A99,'Cleaned - Hospitalisation Detai'!$A$2:$A$2344,'Cleaned - Hospitalisation Detai'!$F$2:$F$2344,0)</f>
        <v>40373.74</v>
      </c>
      <c r="N99" s="19" t="str">
        <f>_xlfn.XLOOKUP($A99,'Cleaned - Hospitalisation Detai'!$A$2:$A$2344,'Cleaned - Hospitalisation Detai'!$G$2:$G$2344,0)</f>
        <v>tier - 1</v>
      </c>
      <c r="O99" s="19" t="str">
        <f>_xlfn.XLOOKUP($A99,'Cleaned - Hospitalisation Detai'!$A$2:$A$2344,'Cleaned - Hospitalisation Detai'!$H$2:$H$2344,0)</f>
        <v>tier - 3</v>
      </c>
      <c r="P99" s="19" t="str">
        <f>_xlfn.XLOOKUP($A99,'Cleaned - Hospitalisation Detai'!$A$2:$A$2344,'Cleaned - Hospitalisation Detai'!$I$2:$I$2344,0)</f>
        <v>R1011</v>
      </c>
      <c r="Q99" s="20">
        <f>_xlfn.XLOOKUP($A99,'Cleaned - Hospitalisation Detai'!$A$2:$A$2344,'Cleaned - Hospitalisation Detai'!$K$2:$K$2344,0)</f>
        <v>56</v>
      </c>
    </row>
    <row r="100" spans="1:17" ht="15.6" x14ac:dyDescent="0.3">
      <c r="A100" s="10" t="s">
        <v>2274</v>
      </c>
      <c r="B100" s="11" t="str">
        <f>_xlfn.XLOOKUP(A100,'Cleaned - Customer Names '!$A$2:$A$2336,'Cleaned - Customer Names '!$C$2:$C$2336,0)</f>
        <v>Ron N</v>
      </c>
      <c r="C100" s="11">
        <f>_xlfn.XLOOKUP($A100,'Cleaned - Medical Examinations'!$A$2:$A$2336,'Cleaned - Medical Examinations'!$B$2:$B$2336,0)</f>
        <v>41.51</v>
      </c>
      <c r="D100" s="11">
        <f>_xlfn.XLOOKUP($A100,'Cleaned - Medical Examinations'!$A$2:$A$2336,'Cleaned - Medical Examinations'!$C$2:$C$2336,0)</f>
        <v>6.92</v>
      </c>
      <c r="E100" s="11" t="str">
        <f>_xlfn.XLOOKUP($A100,'Cleaned - Medical Examinations'!$A$2:$A$2336,'Cleaned - Medical Examinations'!$D$2:$D$2336,0)</f>
        <v>No</v>
      </c>
      <c r="F100" s="11" t="str">
        <f>_xlfn.XLOOKUP($A100,'Cleaned - Medical Examinations'!$A$2:$A$2336,'Cleaned - Medical Examinations'!$E$2:$E$2336,0)</f>
        <v>No</v>
      </c>
      <c r="G100" s="11" t="str">
        <f>_xlfn.XLOOKUP($A100,'Cleaned - Medical Examinations'!$A$2:$A$2336,'Cleaned - Medical Examinations'!$F$2:$F$2336,0)</f>
        <v>No</v>
      </c>
      <c r="H100" s="11">
        <f>_xlfn.XLOOKUP($A100,'Cleaned - Medical Examinations'!$A$2:$A$2336,'Cleaned - Medical Examinations'!$G$2:$G$2336,0)</f>
        <v>0</v>
      </c>
      <c r="I100" s="11" t="str">
        <f>_xlfn.XLOOKUP($A100,'Cleaned - Medical Examinations'!$A$2:$A$2336,'Cleaned - Medical Examinations'!$H$2:$H$2336,0)</f>
        <v>Yes</v>
      </c>
      <c r="J100" s="11" t="str">
        <f>_xlfn.XLOOKUP($A100,'Cleaned - Medical Examinations'!$A$2:$A$2336,'Cleaned - Medical Examinations'!$I$2:$I$2336,0)</f>
        <v>Obesity</v>
      </c>
      <c r="K100" s="11" t="str">
        <f t="shared" si="1"/>
        <v>Diabetic</v>
      </c>
      <c r="L100" s="14">
        <f>_xlfn.XLOOKUP($A100,'Cleaned - Hospitalisation Detai'!$A$2:$A$2344,'Cleaned - Hospitalisation Detai'!$J$2:$J$2344,0)</f>
        <v>22893</v>
      </c>
      <c r="M100" s="19">
        <f>_xlfn.XLOOKUP($A100,'Cleaned - Hospitalisation Detai'!$A$2:$A$2344,'Cleaned - Hospitalisation Detai'!$F$2:$F$2344,0)</f>
        <v>40309.93</v>
      </c>
      <c r="N100" s="19" t="str">
        <f>_xlfn.XLOOKUP($A100,'Cleaned - Hospitalisation Detai'!$A$2:$A$2344,'Cleaned - Hospitalisation Detai'!$G$2:$G$2344,0)</f>
        <v>tier - 1</v>
      </c>
      <c r="O100" s="19" t="str">
        <f>_xlfn.XLOOKUP($A100,'Cleaned - Hospitalisation Detai'!$A$2:$A$2344,'Cleaned - Hospitalisation Detai'!$H$2:$H$2344,0)</f>
        <v>tier - 3</v>
      </c>
      <c r="P100" s="19" t="str">
        <f>_xlfn.XLOOKUP($A100,'Cleaned - Hospitalisation Detai'!$A$2:$A$2344,'Cleaned - Hospitalisation Detai'!$I$2:$I$2344,0)</f>
        <v>R1011</v>
      </c>
      <c r="Q100" s="20">
        <f>_xlfn.XLOOKUP($A100,'Cleaned - Hospitalisation Detai'!$A$2:$A$2344,'Cleaned - Hospitalisation Detai'!$K$2:$K$2344,0)</f>
        <v>60</v>
      </c>
    </row>
    <row r="101" spans="1:17" ht="15.6" x14ac:dyDescent="0.3">
      <c r="A101" s="10" t="s">
        <v>2273</v>
      </c>
      <c r="B101" s="11" t="str">
        <f>_xlfn.XLOOKUP(A101,'Cleaned - Customer Names '!$A$2:$A$2336,'Cleaned - Customer Names '!$C$2:$C$2336,0)</f>
        <v>Daniel</v>
      </c>
      <c r="C101" s="11">
        <f>_xlfn.XLOOKUP($A101,'Cleaned - Medical Examinations'!$A$2:$A$2336,'Cleaned - Medical Examinations'!$B$2:$B$2336,0)</f>
        <v>48.2</v>
      </c>
      <c r="D101" s="11">
        <f>_xlfn.XLOOKUP($A101,'Cleaned - Medical Examinations'!$A$2:$A$2336,'Cleaned - Medical Examinations'!$C$2:$C$2336,0)</f>
        <v>4.84</v>
      </c>
      <c r="E101" s="11" t="str">
        <f>_xlfn.XLOOKUP($A101,'Cleaned - Medical Examinations'!$A$2:$A$2336,'Cleaned - Medical Examinations'!$D$2:$D$2336,0)</f>
        <v>No</v>
      </c>
      <c r="F101" s="11" t="str">
        <f>_xlfn.XLOOKUP($A101,'Cleaned - Medical Examinations'!$A$2:$A$2336,'Cleaned - Medical Examinations'!$E$2:$E$2336,0)</f>
        <v>No</v>
      </c>
      <c r="G101" s="11" t="str">
        <f>_xlfn.XLOOKUP($A101,'Cleaned - Medical Examinations'!$A$2:$A$2336,'Cleaned - Medical Examinations'!$F$2:$F$2336,0)</f>
        <v>No</v>
      </c>
      <c r="H101" s="11">
        <f>_xlfn.XLOOKUP($A101,'Cleaned - Medical Examinations'!$A$2:$A$2336,'Cleaned - Medical Examinations'!$G$2:$G$2336,0)</f>
        <v>0</v>
      </c>
      <c r="I101" s="11" t="str">
        <f>_xlfn.XLOOKUP($A101,'Cleaned - Medical Examinations'!$A$2:$A$2336,'Cleaned - Medical Examinations'!$H$2:$H$2336,0)</f>
        <v>Yes</v>
      </c>
      <c r="J101" s="11" t="str">
        <f>_xlfn.XLOOKUP($A101,'Cleaned - Medical Examinations'!$A$2:$A$2336,'Cleaned - Medical Examinations'!$I$2:$I$2336,0)</f>
        <v>Obesity</v>
      </c>
      <c r="K101" s="11" t="str">
        <f t="shared" si="1"/>
        <v>Non-Diabetic</v>
      </c>
      <c r="L101" s="14">
        <f>_xlfn.XLOOKUP($A101,'Cleaned - Hospitalisation Detai'!$A$2:$A$2344,'Cleaned - Hospitalisation Detai'!$J$2:$J$2344,0)</f>
        <v>28303</v>
      </c>
      <c r="M101" s="19">
        <f>_xlfn.XLOOKUP($A101,'Cleaned - Hospitalisation Detai'!$A$2:$A$2344,'Cleaned - Hospitalisation Detai'!$F$2:$F$2344,0)</f>
        <v>40284.379999999997</v>
      </c>
      <c r="N101" s="19" t="str">
        <f>_xlfn.XLOOKUP($A101,'Cleaned - Hospitalisation Detai'!$A$2:$A$2344,'Cleaned - Hospitalisation Detai'!$G$2:$G$2344,0)</f>
        <v>tier - 1</v>
      </c>
      <c r="O101" s="19" t="str">
        <f>_xlfn.XLOOKUP($A101,'Cleaned - Hospitalisation Detai'!$A$2:$A$2344,'Cleaned - Hospitalisation Detai'!$H$2:$H$2344,0)</f>
        <v>tier - 3</v>
      </c>
      <c r="P101" s="19" t="str">
        <f>_xlfn.XLOOKUP($A101,'Cleaned - Hospitalisation Detai'!$A$2:$A$2344,'Cleaned - Hospitalisation Detai'!$I$2:$I$2344,0)</f>
        <v>R1012</v>
      </c>
      <c r="Q101" s="20">
        <f>_xlfn.XLOOKUP($A101,'Cleaned - Hospitalisation Detai'!$A$2:$A$2344,'Cleaned - Hospitalisation Detai'!$K$2:$K$2344,0)</f>
        <v>45</v>
      </c>
    </row>
    <row r="102" spans="1:17" ht="15.6" x14ac:dyDescent="0.3">
      <c r="A102" s="10" t="s">
        <v>2272</v>
      </c>
      <c r="B102" s="11" t="str">
        <f>_xlfn.XLOOKUP(A102,'Cleaned - Customer Names '!$A$2:$A$2336,'Cleaned - Customer Names '!$C$2:$C$2336,0)</f>
        <v>Brian</v>
      </c>
      <c r="C102" s="11">
        <f>_xlfn.XLOOKUP($A102,'Cleaned - Medical Examinations'!$A$2:$A$2336,'Cleaned - Medical Examinations'!$B$2:$B$2336,0)</f>
        <v>35.75</v>
      </c>
      <c r="D102" s="11">
        <f>_xlfn.XLOOKUP($A102,'Cleaned - Medical Examinations'!$A$2:$A$2336,'Cleaned - Medical Examinations'!$C$2:$C$2336,0)</f>
        <v>8</v>
      </c>
      <c r="E102" s="11" t="str">
        <f>_xlfn.XLOOKUP($A102,'Cleaned - Medical Examinations'!$A$2:$A$2336,'Cleaned - Medical Examinations'!$D$2:$D$2336,0)</f>
        <v>Yes</v>
      </c>
      <c r="F102" s="11" t="str">
        <f>_xlfn.XLOOKUP($A102,'Cleaned - Medical Examinations'!$A$2:$A$2336,'Cleaned - Medical Examinations'!$E$2:$E$2336,0)</f>
        <v>No</v>
      </c>
      <c r="G102" s="11" t="str">
        <f>_xlfn.XLOOKUP($A102,'Cleaned - Medical Examinations'!$A$2:$A$2336,'Cleaned - Medical Examinations'!$F$2:$F$2336,0)</f>
        <v>No</v>
      </c>
      <c r="H102" s="11">
        <f>_xlfn.XLOOKUP($A102,'Cleaned - Medical Examinations'!$A$2:$A$2336,'Cleaned - Medical Examinations'!$G$2:$G$2336,0)</f>
        <v>0</v>
      </c>
      <c r="I102" s="11" t="str">
        <f>_xlfn.XLOOKUP($A102,'Cleaned - Medical Examinations'!$A$2:$A$2336,'Cleaned - Medical Examinations'!$H$2:$H$2336,0)</f>
        <v>Yes</v>
      </c>
      <c r="J102" s="11" t="str">
        <f>_xlfn.XLOOKUP($A102,'Cleaned - Medical Examinations'!$A$2:$A$2336,'Cleaned - Medical Examinations'!$I$2:$I$2336,0)</f>
        <v>Obesity</v>
      </c>
      <c r="K102" s="11" t="str">
        <f t="shared" si="1"/>
        <v>Diabetic</v>
      </c>
      <c r="L102" s="14">
        <f>_xlfn.XLOOKUP($A102,'Cleaned - Hospitalisation Detai'!$A$2:$A$2344,'Cleaned - Hospitalisation Detai'!$J$2:$J$2344,0)</f>
        <v>29863</v>
      </c>
      <c r="M102" s="19">
        <f>_xlfn.XLOOKUP($A102,'Cleaned - Hospitalisation Detai'!$A$2:$A$2344,'Cleaned - Hospitalisation Detai'!$F$2:$F$2344,0)</f>
        <v>40273.65</v>
      </c>
      <c r="N102" s="19" t="str">
        <f>_xlfn.XLOOKUP($A102,'Cleaned - Hospitalisation Detai'!$A$2:$A$2344,'Cleaned - Hospitalisation Detai'!$G$2:$G$2344,0)</f>
        <v>tier - 1</v>
      </c>
      <c r="O102" s="19" t="str">
        <f>_xlfn.XLOOKUP($A102,'Cleaned - Hospitalisation Detai'!$A$2:$A$2344,'Cleaned - Hospitalisation Detai'!$H$2:$H$2344,0)</f>
        <v>tier - 3</v>
      </c>
      <c r="P102" s="19" t="str">
        <f>_xlfn.XLOOKUP($A102,'Cleaned - Hospitalisation Detai'!$A$2:$A$2344,'Cleaned - Hospitalisation Detai'!$I$2:$I$2344,0)</f>
        <v>R1013</v>
      </c>
      <c r="Q102" s="20">
        <f>_xlfn.XLOOKUP($A102,'Cleaned - Hospitalisation Detai'!$A$2:$A$2344,'Cleaned - Hospitalisation Detai'!$K$2:$K$2344,0)</f>
        <v>41</v>
      </c>
    </row>
    <row r="103" spans="1:17" ht="15.6" x14ac:dyDescent="0.3">
      <c r="A103" s="10" t="s">
        <v>2271</v>
      </c>
      <c r="B103" s="11" t="str">
        <f>_xlfn.XLOOKUP(A103,'Cleaned - Customer Names '!$A$2:$A$2336,'Cleaned - Customer Names '!$C$2:$C$2336,0)</f>
        <v>Sari</v>
      </c>
      <c r="C103" s="11">
        <f>_xlfn.XLOOKUP($A103,'Cleaned - Medical Examinations'!$A$2:$A$2336,'Cleaned - Medical Examinations'!$B$2:$B$2336,0)</f>
        <v>53.81</v>
      </c>
      <c r="D103" s="11">
        <f>_xlfn.XLOOKUP($A103,'Cleaned - Medical Examinations'!$A$2:$A$2336,'Cleaned - Medical Examinations'!$C$2:$C$2336,0)</f>
        <v>8.77</v>
      </c>
      <c r="E103" s="11" t="str">
        <f>_xlfn.XLOOKUP($A103,'Cleaned - Medical Examinations'!$A$2:$A$2336,'Cleaned - Medical Examinations'!$D$2:$D$2336,0)</f>
        <v>Yes</v>
      </c>
      <c r="F103" s="11" t="str">
        <f>_xlfn.XLOOKUP($A103,'Cleaned - Medical Examinations'!$A$2:$A$2336,'Cleaned - Medical Examinations'!$E$2:$E$2336,0)</f>
        <v>No</v>
      </c>
      <c r="G103" s="11" t="str">
        <f>_xlfn.XLOOKUP($A103,'Cleaned - Medical Examinations'!$A$2:$A$2336,'Cleaned - Medical Examinations'!$F$2:$F$2336,0)</f>
        <v>No</v>
      </c>
      <c r="H103" s="11">
        <f>_xlfn.XLOOKUP($A103,'Cleaned - Medical Examinations'!$A$2:$A$2336,'Cleaned - Medical Examinations'!$G$2:$G$2336,0)</f>
        <v>0</v>
      </c>
      <c r="I103" s="11" t="str">
        <f>_xlfn.XLOOKUP($A103,'Cleaned - Medical Examinations'!$A$2:$A$2336,'Cleaned - Medical Examinations'!$H$2:$H$2336,0)</f>
        <v>Yes</v>
      </c>
      <c r="J103" s="11" t="str">
        <f>_xlfn.XLOOKUP($A103,'Cleaned - Medical Examinations'!$A$2:$A$2336,'Cleaned - Medical Examinations'!$I$2:$I$2336,0)</f>
        <v>Obesity</v>
      </c>
      <c r="K103" s="11" t="str">
        <f t="shared" si="1"/>
        <v>Diabetic</v>
      </c>
      <c r="L103" s="14">
        <f>_xlfn.XLOOKUP($A103,'Cleaned - Hospitalisation Detai'!$A$2:$A$2344,'Cleaned - Hospitalisation Detai'!$J$2:$J$2344,0)</f>
        <v>29795</v>
      </c>
      <c r="M103" s="19">
        <f>_xlfn.XLOOKUP($A103,'Cleaned - Hospitalisation Detai'!$A$2:$A$2344,'Cleaned - Hospitalisation Detai'!$F$2:$F$2344,0)</f>
        <v>40208.559999999998</v>
      </c>
      <c r="N103" s="19" t="str">
        <f>_xlfn.XLOOKUP($A103,'Cleaned - Hospitalisation Detai'!$A$2:$A$2344,'Cleaned - Hospitalisation Detai'!$G$2:$G$2344,0)</f>
        <v>tier - 1</v>
      </c>
      <c r="O103" s="19" t="str">
        <f>_xlfn.XLOOKUP($A103,'Cleaned - Hospitalisation Detai'!$A$2:$A$2344,'Cleaned - Hospitalisation Detai'!$H$2:$H$2344,0)</f>
        <v>tier - 2</v>
      </c>
      <c r="P103" s="19" t="str">
        <f>_xlfn.XLOOKUP($A103,'Cleaned - Hospitalisation Detai'!$A$2:$A$2344,'Cleaned - Hospitalisation Detai'!$I$2:$I$2344,0)</f>
        <v>R1011</v>
      </c>
      <c r="Q103" s="20">
        <f>_xlfn.XLOOKUP($A103,'Cleaned - Hospitalisation Detai'!$A$2:$A$2344,'Cleaned - Hospitalisation Detai'!$K$2:$K$2344,0)</f>
        <v>41</v>
      </c>
    </row>
    <row r="104" spans="1:17" ht="15.6" x14ac:dyDescent="0.3">
      <c r="A104" s="10" t="s">
        <v>2270</v>
      </c>
      <c r="B104" s="11" t="str">
        <f>_xlfn.XLOOKUP(A104,'Cleaned - Customer Names '!$A$2:$A$2336,'Cleaned - Customer Names '!$C$2:$C$2336,0)</f>
        <v>Robert M.</v>
      </c>
      <c r="C104" s="11">
        <f>_xlfn.XLOOKUP($A104,'Cleaned - Medical Examinations'!$A$2:$A$2336,'Cleaned - Medical Examinations'!$B$2:$B$2336,0)</f>
        <v>49.48</v>
      </c>
      <c r="D104" s="11">
        <f>_xlfn.XLOOKUP($A104,'Cleaned - Medical Examinations'!$A$2:$A$2336,'Cleaned - Medical Examinations'!$C$2:$C$2336,0)</f>
        <v>4.96</v>
      </c>
      <c r="E104" s="11" t="str">
        <f>_xlfn.XLOOKUP($A104,'Cleaned - Medical Examinations'!$A$2:$A$2336,'Cleaned - Medical Examinations'!$D$2:$D$2336,0)</f>
        <v>No</v>
      </c>
      <c r="F104" s="11" t="str">
        <f>_xlfn.XLOOKUP($A104,'Cleaned - Medical Examinations'!$A$2:$A$2336,'Cleaned - Medical Examinations'!$E$2:$E$2336,0)</f>
        <v>No</v>
      </c>
      <c r="G104" s="11" t="str">
        <f>_xlfn.XLOOKUP($A104,'Cleaned - Medical Examinations'!$A$2:$A$2336,'Cleaned - Medical Examinations'!$F$2:$F$2336,0)</f>
        <v>Yes</v>
      </c>
      <c r="H104" s="11">
        <f>_xlfn.XLOOKUP($A104,'Cleaned - Medical Examinations'!$A$2:$A$2336,'Cleaned - Medical Examinations'!$G$2:$G$2336,0)</f>
        <v>1</v>
      </c>
      <c r="I104" s="11" t="str">
        <f>_xlfn.XLOOKUP($A104,'Cleaned - Medical Examinations'!$A$2:$A$2336,'Cleaned - Medical Examinations'!$H$2:$H$2336,0)</f>
        <v>Yes</v>
      </c>
      <c r="J104" s="11" t="str">
        <f>_xlfn.XLOOKUP($A104,'Cleaned - Medical Examinations'!$A$2:$A$2336,'Cleaned - Medical Examinations'!$I$2:$I$2336,0)</f>
        <v>Obesity</v>
      </c>
      <c r="K104" s="11" t="str">
        <f t="shared" si="1"/>
        <v>Non-Diabetic</v>
      </c>
      <c r="L104" s="14">
        <f>_xlfn.XLOOKUP($A104,'Cleaned - Hospitalisation Detai'!$A$2:$A$2344,'Cleaned - Hospitalisation Detai'!$J$2:$J$2344,0)</f>
        <v>29085</v>
      </c>
      <c r="M104" s="19">
        <f>_xlfn.XLOOKUP($A104,'Cleaned - Hospitalisation Detai'!$A$2:$A$2344,'Cleaned - Hospitalisation Detai'!$F$2:$F$2344,0)</f>
        <v>40204.83</v>
      </c>
      <c r="N104" s="19" t="str">
        <f>_xlfn.XLOOKUP($A104,'Cleaned - Hospitalisation Detai'!$A$2:$A$2344,'Cleaned - Hospitalisation Detai'!$G$2:$G$2344,0)</f>
        <v>tier - 1</v>
      </c>
      <c r="O104" s="19" t="str">
        <f>_xlfn.XLOOKUP($A104,'Cleaned - Hospitalisation Detai'!$A$2:$A$2344,'Cleaned - Hospitalisation Detai'!$H$2:$H$2344,0)</f>
        <v>tier - 3</v>
      </c>
      <c r="P104" s="19" t="str">
        <f>_xlfn.XLOOKUP($A104,'Cleaned - Hospitalisation Detai'!$A$2:$A$2344,'Cleaned - Hospitalisation Detai'!$I$2:$I$2344,0)</f>
        <v>R1012</v>
      </c>
      <c r="Q104" s="20">
        <f>_xlfn.XLOOKUP($A104,'Cleaned - Hospitalisation Detai'!$A$2:$A$2344,'Cleaned - Hospitalisation Detai'!$K$2:$K$2344,0)</f>
        <v>43</v>
      </c>
    </row>
    <row r="105" spans="1:17" ht="15.6" x14ac:dyDescent="0.3">
      <c r="A105" s="10" t="s">
        <v>2269</v>
      </c>
      <c r="B105" s="11" t="str">
        <f>_xlfn.XLOOKUP(A105,'Cleaned - Customer Names '!$A$2:$A$2336,'Cleaned - Customer Names '!$C$2:$C$2336,0)</f>
        <v>Ricardo</v>
      </c>
      <c r="C105" s="11">
        <f>_xlfn.XLOOKUP($A105,'Cleaned - Medical Examinations'!$A$2:$A$2336,'Cleaned - Medical Examinations'!$B$2:$B$2336,0)</f>
        <v>34.1</v>
      </c>
      <c r="D105" s="11">
        <f>_xlfn.XLOOKUP($A105,'Cleaned - Medical Examinations'!$A$2:$A$2336,'Cleaned - Medical Examinations'!$C$2:$C$2336,0)</f>
        <v>4.43</v>
      </c>
      <c r="E105" s="11" t="str">
        <f>_xlfn.XLOOKUP($A105,'Cleaned - Medical Examinations'!$A$2:$A$2336,'Cleaned - Medical Examinations'!$D$2:$D$2336,0)</f>
        <v>Yes</v>
      </c>
      <c r="F105" s="11" t="str">
        <f>_xlfn.XLOOKUP($A105,'Cleaned - Medical Examinations'!$A$2:$A$2336,'Cleaned - Medical Examinations'!$E$2:$E$2336,0)</f>
        <v>No</v>
      </c>
      <c r="G105" s="11" t="str">
        <f>_xlfn.XLOOKUP($A105,'Cleaned - Medical Examinations'!$A$2:$A$2336,'Cleaned - Medical Examinations'!$F$2:$F$2336,0)</f>
        <v>No</v>
      </c>
      <c r="H105" s="11">
        <f>_xlfn.XLOOKUP($A105,'Cleaned - Medical Examinations'!$A$2:$A$2336,'Cleaned - Medical Examinations'!$G$2:$G$2336,0)</f>
        <v>0</v>
      </c>
      <c r="I105" s="11" t="str">
        <f>_xlfn.XLOOKUP($A105,'Cleaned - Medical Examinations'!$A$2:$A$2336,'Cleaned - Medical Examinations'!$H$2:$H$2336,0)</f>
        <v>Yes</v>
      </c>
      <c r="J105" s="11" t="str">
        <f>_xlfn.XLOOKUP($A105,'Cleaned - Medical Examinations'!$A$2:$A$2336,'Cleaned - Medical Examinations'!$I$2:$I$2336,0)</f>
        <v>Obesity</v>
      </c>
      <c r="K105" s="11" t="str">
        <f t="shared" si="1"/>
        <v>Non-Diabetic</v>
      </c>
      <c r="L105" s="14">
        <f>_xlfn.XLOOKUP($A105,'Cleaned - Hospitalisation Detai'!$A$2:$A$2344,'Cleaned - Hospitalisation Detai'!$J$2:$J$2344,0)</f>
        <v>31341</v>
      </c>
      <c r="M105" s="19">
        <f>_xlfn.XLOOKUP($A105,'Cleaned - Hospitalisation Detai'!$A$2:$A$2344,'Cleaned - Hospitalisation Detai'!$F$2:$F$2344,0)</f>
        <v>40182.25</v>
      </c>
      <c r="N105" s="19" t="str">
        <f>_xlfn.XLOOKUP($A105,'Cleaned - Hospitalisation Detai'!$A$2:$A$2344,'Cleaned - Hospitalisation Detai'!$G$2:$G$2344,0)</f>
        <v>tier - 1</v>
      </c>
      <c r="O105" s="19" t="str">
        <f>_xlfn.XLOOKUP($A105,'Cleaned - Hospitalisation Detai'!$A$2:$A$2344,'Cleaned - Hospitalisation Detai'!$H$2:$H$2344,0)</f>
        <v>tier - 2</v>
      </c>
      <c r="P105" s="19" t="str">
        <f>_xlfn.XLOOKUP($A105,'Cleaned - Hospitalisation Detai'!$A$2:$A$2344,'Cleaned - Hospitalisation Detai'!$I$2:$I$2344,0)</f>
        <v>R1011</v>
      </c>
      <c r="Q105" s="20">
        <f>_xlfn.XLOOKUP($A105,'Cleaned - Hospitalisation Detai'!$A$2:$A$2344,'Cleaned - Hospitalisation Detai'!$K$2:$K$2344,0)</f>
        <v>37</v>
      </c>
    </row>
    <row r="106" spans="1:17" ht="15.6" x14ac:dyDescent="0.3">
      <c r="A106" s="10" t="s">
        <v>2268</v>
      </c>
      <c r="B106" s="11" t="str">
        <f>_xlfn.XLOOKUP(A106,'Cleaned - Customer Names '!$A$2:$A$2336,'Cleaned - Customer Names '!$C$2:$C$2336,0)</f>
        <v>Gedion</v>
      </c>
      <c r="C106" s="11">
        <f>_xlfn.XLOOKUP($A106,'Cleaned - Medical Examinations'!$A$2:$A$2336,'Cleaned - Medical Examinations'!$B$2:$B$2336,0)</f>
        <v>35.299999999999997</v>
      </c>
      <c r="D106" s="11">
        <f>_xlfn.XLOOKUP($A106,'Cleaned - Medical Examinations'!$A$2:$A$2336,'Cleaned - Medical Examinations'!$C$2:$C$2336,0)</f>
        <v>5.82</v>
      </c>
      <c r="E106" s="11" t="str">
        <f>_xlfn.XLOOKUP($A106,'Cleaned - Medical Examinations'!$A$2:$A$2336,'Cleaned - Medical Examinations'!$D$2:$D$2336,0)</f>
        <v>Yes</v>
      </c>
      <c r="F106" s="11" t="str">
        <f>_xlfn.XLOOKUP($A106,'Cleaned - Medical Examinations'!$A$2:$A$2336,'Cleaned - Medical Examinations'!$E$2:$E$2336,0)</f>
        <v>No</v>
      </c>
      <c r="G106" s="11" t="str">
        <f>_xlfn.XLOOKUP($A106,'Cleaned - Medical Examinations'!$A$2:$A$2336,'Cleaned - Medical Examinations'!$F$2:$F$2336,0)</f>
        <v>Yes</v>
      </c>
      <c r="H106" s="11">
        <f>_xlfn.XLOOKUP($A106,'Cleaned - Medical Examinations'!$A$2:$A$2336,'Cleaned - Medical Examinations'!$G$2:$G$2336,0)</f>
        <v>1</v>
      </c>
      <c r="I106" s="11" t="str">
        <f>_xlfn.XLOOKUP($A106,'Cleaned - Medical Examinations'!$A$2:$A$2336,'Cleaned - Medical Examinations'!$H$2:$H$2336,0)</f>
        <v>Yes</v>
      </c>
      <c r="J106" s="11" t="str">
        <f>_xlfn.XLOOKUP($A106,'Cleaned - Medical Examinations'!$A$2:$A$2336,'Cleaned - Medical Examinations'!$I$2:$I$2336,0)</f>
        <v>Obesity</v>
      </c>
      <c r="K106" s="11" t="str">
        <f t="shared" si="1"/>
        <v>Non-Diabetic</v>
      </c>
      <c r="L106" s="14">
        <f>_xlfn.XLOOKUP($A106,'Cleaned - Hospitalisation Detai'!$A$2:$A$2344,'Cleaned - Hospitalisation Detai'!$J$2:$J$2344,0)</f>
        <v>30603</v>
      </c>
      <c r="M106" s="19">
        <f>_xlfn.XLOOKUP($A106,'Cleaned - Hospitalisation Detai'!$A$2:$A$2344,'Cleaned - Hospitalisation Detai'!$F$2:$F$2344,0)</f>
        <v>40103.89</v>
      </c>
      <c r="N106" s="19" t="str">
        <f>_xlfn.XLOOKUP($A106,'Cleaned - Hospitalisation Detai'!$A$2:$A$2344,'Cleaned - Hospitalisation Detai'!$G$2:$G$2344,0)</f>
        <v>tier - 1</v>
      </c>
      <c r="O106" s="19" t="str">
        <f>_xlfn.XLOOKUP($A106,'Cleaned - Hospitalisation Detai'!$A$2:$A$2344,'Cleaned - Hospitalisation Detai'!$H$2:$H$2344,0)</f>
        <v>tier - 2</v>
      </c>
      <c r="P106" s="19" t="str">
        <f>_xlfn.XLOOKUP($A106,'Cleaned - Hospitalisation Detai'!$A$2:$A$2344,'Cleaned - Hospitalisation Detai'!$I$2:$I$2344,0)</f>
        <v>R1011</v>
      </c>
      <c r="Q106" s="20">
        <f>_xlfn.XLOOKUP($A106,'Cleaned - Hospitalisation Detai'!$A$2:$A$2344,'Cleaned - Hospitalisation Detai'!$K$2:$K$2344,0)</f>
        <v>39</v>
      </c>
    </row>
    <row r="107" spans="1:17" ht="15.6" x14ac:dyDescent="0.3">
      <c r="A107" s="10" t="s">
        <v>2267</v>
      </c>
      <c r="B107" s="11" t="str">
        <f>_xlfn.XLOOKUP(A107,'Cleaned - Customer Names '!$A$2:$A$2336,'Cleaned - Customer Names '!$C$2:$C$2336,0)</f>
        <v>Mark</v>
      </c>
      <c r="C107" s="11">
        <f>_xlfn.XLOOKUP($A107,'Cleaned - Medical Examinations'!$A$2:$A$2336,'Cleaned - Medical Examinations'!$B$2:$B$2336,0)</f>
        <v>43.83</v>
      </c>
      <c r="D107" s="11">
        <f>_xlfn.XLOOKUP($A107,'Cleaned - Medical Examinations'!$A$2:$A$2336,'Cleaned - Medical Examinations'!$C$2:$C$2336,0)</f>
        <v>6.03</v>
      </c>
      <c r="E107" s="11" t="str">
        <f>_xlfn.XLOOKUP($A107,'Cleaned - Medical Examinations'!$A$2:$A$2336,'Cleaned - Medical Examinations'!$D$2:$D$2336,0)</f>
        <v>Yes</v>
      </c>
      <c r="F107" s="11" t="str">
        <f>_xlfn.XLOOKUP($A107,'Cleaned - Medical Examinations'!$A$2:$A$2336,'Cleaned - Medical Examinations'!$E$2:$E$2336,0)</f>
        <v>No</v>
      </c>
      <c r="G107" s="11" t="str">
        <f>_xlfn.XLOOKUP($A107,'Cleaned - Medical Examinations'!$A$2:$A$2336,'Cleaned - Medical Examinations'!$F$2:$F$2336,0)</f>
        <v>No</v>
      </c>
      <c r="H107" s="11">
        <f>_xlfn.XLOOKUP($A107,'Cleaned - Medical Examinations'!$A$2:$A$2336,'Cleaned - Medical Examinations'!$G$2:$G$2336,0)</f>
        <v>2</v>
      </c>
      <c r="I107" s="11" t="str">
        <f>_xlfn.XLOOKUP($A107,'Cleaned - Medical Examinations'!$A$2:$A$2336,'Cleaned - Medical Examinations'!$H$2:$H$2336,0)</f>
        <v>Yes</v>
      </c>
      <c r="J107" s="11" t="str">
        <f>_xlfn.XLOOKUP($A107,'Cleaned - Medical Examinations'!$A$2:$A$2336,'Cleaned - Medical Examinations'!$I$2:$I$2336,0)</f>
        <v>Obesity</v>
      </c>
      <c r="K107" s="11" t="str">
        <f t="shared" si="1"/>
        <v>Non-Diabetic</v>
      </c>
      <c r="L107" s="14">
        <f>_xlfn.XLOOKUP($A107,'Cleaned - Hospitalisation Detai'!$A$2:$A$2344,'Cleaned - Hospitalisation Detai'!$J$2:$J$2344,0)</f>
        <v>24331</v>
      </c>
      <c r="M107" s="19">
        <f>_xlfn.XLOOKUP($A107,'Cleaned - Hospitalisation Detai'!$A$2:$A$2344,'Cleaned - Hospitalisation Detai'!$F$2:$F$2344,0)</f>
        <v>40069.440000000002</v>
      </c>
      <c r="N107" s="19" t="str">
        <f>_xlfn.XLOOKUP($A107,'Cleaned - Hospitalisation Detai'!$A$2:$A$2344,'Cleaned - Hospitalisation Detai'!$G$2:$G$2344,0)</f>
        <v>tier - 1</v>
      </c>
      <c r="O107" s="19" t="str">
        <f>_xlfn.XLOOKUP($A107,'Cleaned - Hospitalisation Detai'!$A$2:$A$2344,'Cleaned - Hospitalisation Detai'!$H$2:$H$2344,0)</f>
        <v>tier - 3</v>
      </c>
      <c r="P107" s="19" t="str">
        <f>_xlfn.XLOOKUP($A107,'Cleaned - Hospitalisation Detai'!$A$2:$A$2344,'Cleaned - Hospitalisation Detai'!$I$2:$I$2344,0)</f>
        <v>R1011</v>
      </c>
      <c r="Q107" s="20">
        <f>_xlfn.XLOOKUP($A107,'Cleaned - Hospitalisation Detai'!$A$2:$A$2344,'Cleaned - Hospitalisation Detai'!$K$2:$K$2344,0)</f>
        <v>56</v>
      </c>
    </row>
    <row r="108" spans="1:17" ht="15.6" x14ac:dyDescent="0.3">
      <c r="A108" s="10" t="s">
        <v>2266</v>
      </c>
      <c r="B108" s="11" t="str">
        <f>_xlfn.XLOOKUP(A108,'Cleaned - Customer Names '!$A$2:$A$2336,'Cleaned - Customer Names '!$C$2:$C$2336,0)</f>
        <v>Gamini P.</v>
      </c>
      <c r="C108" s="11">
        <f>_xlfn.XLOOKUP($A108,'Cleaned - Medical Examinations'!$A$2:$A$2336,'Cleaned - Medical Examinations'!$B$2:$B$2336,0)</f>
        <v>50.07</v>
      </c>
      <c r="D108" s="11">
        <f>_xlfn.XLOOKUP($A108,'Cleaned - Medical Examinations'!$A$2:$A$2336,'Cleaned - Medical Examinations'!$C$2:$C$2336,0)</f>
        <v>9.27</v>
      </c>
      <c r="E108" s="11" t="str">
        <f>_xlfn.XLOOKUP($A108,'Cleaned - Medical Examinations'!$A$2:$A$2336,'Cleaned - Medical Examinations'!$D$2:$D$2336,0)</f>
        <v>No</v>
      </c>
      <c r="F108" s="11" t="str">
        <f>_xlfn.XLOOKUP($A108,'Cleaned - Medical Examinations'!$A$2:$A$2336,'Cleaned - Medical Examinations'!$E$2:$E$2336,0)</f>
        <v>No</v>
      </c>
      <c r="G108" s="11" t="str">
        <f>_xlfn.XLOOKUP($A108,'Cleaned - Medical Examinations'!$A$2:$A$2336,'Cleaned - Medical Examinations'!$F$2:$F$2336,0)</f>
        <v>No</v>
      </c>
      <c r="H108" s="11">
        <f>_xlfn.XLOOKUP($A108,'Cleaned - Medical Examinations'!$A$2:$A$2336,'Cleaned - Medical Examinations'!$G$2:$G$2336,0)</f>
        <v>0</v>
      </c>
      <c r="I108" s="11" t="str">
        <f>_xlfn.XLOOKUP($A108,'Cleaned - Medical Examinations'!$A$2:$A$2336,'Cleaned - Medical Examinations'!$H$2:$H$2336,0)</f>
        <v>Yes</v>
      </c>
      <c r="J108" s="11" t="str">
        <f>_xlfn.XLOOKUP($A108,'Cleaned - Medical Examinations'!$A$2:$A$2336,'Cleaned - Medical Examinations'!$I$2:$I$2336,0)</f>
        <v>Obesity</v>
      </c>
      <c r="K108" s="11" t="str">
        <f t="shared" si="1"/>
        <v>Diabetic</v>
      </c>
      <c r="L108" s="14">
        <f>_xlfn.XLOOKUP($A108,'Cleaned - Hospitalisation Detai'!$A$2:$A$2344,'Cleaned - Hospitalisation Detai'!$J$2:$J$2344,0)</f>
        <v>28844</v>
      </c>
      <c r="M108" s="19">
        <f>_xlfn.XLOOKUP($A108,'Cleaned - Hospitalisation Detai'!$A$2:$A$2344,'Cleaned - Hospitalisation Detai'!$F$2:$F$2344,0)</f>
        <v>40054.730000000003</v>
      </c>
      <c r="N108" s="19" t="str">
        <f>_xlfn.XLOOKUP($A108,'Cleaned - Hospitalisation Detai'!$A$2:$A$2344,'Cleaned - Hospitalisation Detai'!$G$2:$G$2344,0)</f>
        <v>tier - 1</v>
      </c>
      <c r="O108" s="19" t="str">
        <f>_xlfn.XLOOKUP($A108,'Cleaned - Hospitalisation Detai'!$A$2:$A$2344,'Cleaned - Hospitalisation Detai'!$H$2:$H$2344,0)</f>
        <v>tier - 3</v>
      </c>
      <c r="P108" s="19" t="str">
        <f>_xlfn.XLOOKUP($A108,'Cleaned - Hospitalisation Detai'!$A$2:$A$2344,'Cleaned - Hospitalisation Detai'!$I$2:$I$2344,0)</f>
        <v>R1011</v>
      </c>
      <c r="Q108" s="20">
        <f>_xlfn.XLOOKUP($A108,'Cleaned - Hospitalisation Detai'!$A$2:$A$2344,'Cleaned - Hospitalisation Detai'!$K$2:$K$2344,0)</f>
        <v>44</v>
      </c>
    </row>
    <row r="109" spans="1:17" ht="15.6" x14ac:dyDescent="0.3">
      <c r="A109" s="10" t="s">
        <v>2265</v>
      </c>
      <c r="B109" s="11" t="str">
        <f>_xlfn.XLOOKUP(A109,'Cleaned - Customer Names '!$A$2:$A$2336,'Cleaned - Customer Names '!$C$2:$C$2336,0)</f>
        <v>Emily J</v>
      </c>
      <c r="C109" s="11">
        <f>_xlfn.XLOOKUP($A109,'Cleaned - Medical Examinations'!$A$2:$A$2336,'Cleaned - Medical Examinations'!$B$2:$B$2336,0)</f>
        <v>32.774999999999999</v>
      </c>
      <c r="D109" s="11">
        <f>_xlfn.XLOOKUP($A109,'Cleaned - Medical Examinations'!$A$2:$A$2336,'Cleaned - Medical Examinations'!$C$2:$C$2336,0)</f>
        <v>5.53</v>
      </c>
      <c r="E109" s="11" t="str">
        <f>_xlfn.XLOOKUP($A109,'Cleaned - Medical Examinations'!$A$2:$A$2336,'Cleaned - Medical Examinations'!$D$2:$D$2336,0)</f>
        <v>No</v>
      </c>
      <c r="F109" s="11" t="str">
        <f>_xlfn.XLOOKUP($A109,'Cleaned - Medical Examinations'!$A$2:$A$2336,'Cleaned - Medical Examinations'!$E$2:$E$2336,0)</f>
        <v>No</v>
      </c>
      <c r="G109" s="11" t="str">
        <f>_xlfn.XLOOKUP($A109,'Cleaned - Medical Examinations'!$A$2:$A$2336,'Cleaned - Medical Examinations'!$F$2:$F$2336,0)</f>
        <v>No</v>
      </c>
      <c r="H109" s="11">
        <f>_xlfn.XLOOKUP($A109,'Cleaned - Medical Examinations'!$A$2:$A$2336,'Cleaned - Medical Examinations'!$G$2:$G$2336,0)</f>
        <v>0</v>
      </c>
      <c r="I109" s="11" t="str">
        <f>_xlfn.XLOOKUP($A109,'Cleaned - Medical Examinations'!$A$2:$A$2336,'Cleaned - Medical Examinations'!$H$2:$H$2336,0)</f>
        <v>Yes</v>
      </c>
      <c r="J109" s="11" t="str">
        <f>_xlfn.XLOOKUP($A109,'Cleaned - Medical Examinations'!$A$2:$A$2336,'Cleaned - Medical Examinations'!$I$2:$I$2336,0)</f>
        <v>Obesity</v>
      </c>
      <c r="K109" s="11" t="str">
        <f t="shared" si="1"/>
        <v>Non-Diabetic</v>
      </c>
      <c r="L109" s="14">
        <f>_xlfn.XLOOKUP($A109,'Cleaned - Hospitalisation Detai'!$A$2:$A$2344,'Cleaned - Hospitalisation Detai'!$J$2:$J$2344,0)</f>
        <v>30310</v>
      </c>
      <c r="M109" s="19">
        <f>_xlfn.XLOOKUP($A109,'Cleaned - Hospitalisation Detai'!$A$2:$A$2344,'Cleaned - Hospitalisation Detai'!$F$2:$F$2344,0)</f>
        <v>40003.33</v>
      </c>
      <c r="N109" s="19" t="str">
        <f>_xlfn.XLOOKUP($A109,'Cleaned - Hospitalisation Detai'!$A$2:$A$2344,'Cleaned - Hospitalisation Detai'!$G$2:$G$2344,0)</f>
        <v>tier - 1</v>
      </c>
      <c r="O109" s="19" t="str">
        <f>_xlfn.XLOOKUP($A109,'Cleaned - Hospitalisation Detai'!$A$2:$A$2344,'Cleaned - Hospitalisation Detai'!$H$2:$H$2344,0)</f>
        <v>tier - 1</v>
      </c>
      <c r="P109" s="19" t="str">
        <f>_xlfn.XLOOKUP($A109,'Cleaned - Hospitalisation Detai'!$A$2:$A$2344,'Cleaned - Hospitalisation Detai'!$I$2:$I$2344,0)</f>
        <v>R1012</v>
      </c>
      <c r="Q109" s="20">
        <f>_xlfn.XLOOKUP($A109,'Cleaned - Hospitalisation Detai'!$A$2:$A$2344,'Cleaned - Hospitalisation Detai'!$K$2:$K$2344,0)</f>
        <v>40</v>
      </c>
    </row>
    <row r="110" spans="1:17" ht="15.6" x14ac:dyDescent="0.3">
      <c r="A110" s="10" t="s">
        <v>2264</v>
      </c>
      <c r="B110" s="11" t="str">
        <f>_xlfn.XLOOKUP(A110,'Cleaned - Customer Names '!$A$2:$A$2336,'Cleaned - Customer Names '!$C$2:$C$2336,0)</f>
        <v>Amanda</v>
      </c>
      <c r="C110" s="11">
        <f>_xlfn.XLOOKUP($A110,'Cleaned - Medical Examinations'!$A$2:$A$2336,'Cleaned - Medical Examinations'!$B$2:$B$2336,0)</f>
        <v>34.104999999999997</v>
      </c>
      <c r="D110" s="11">
        <f>_xlfn.XLOOKUP($A110,'Cleaned - Medical Examinations'!$A$2:$A$2336,'Cleaned - Medical Examinations'!$C$2:$C$2336,0)</f>
        <v>5.07</v>
      </c>
      <c r="E110" s="11" t="str">
        <f>_xlfn.XLOOKUP($A110,'Cleaned - Medical Examinations'!$A$2:$A$2336,'Cleaned - Medical Examinations'!$D$2:$D$2336,0)</f>
        <v>No</v>
      </c>
      <c r="F110" s="11" t="str">
        <f>_xlfn.XLOOKUP($A110,'Cleaned - Medical Examinations'!$A$2:$A$2336,'Cleaned - Medical Examinations'!$E$2:$E$2336,0)</f>
        <v>No</v>
      </c>
      <c r="G110" s="11" t="str">
        <f>_xlfn.XLOOKUP($A110,'Cleaned - Medical Examinations'!$A$2:$A$2336,'Cleaned - Medical Examinations'!$F$2:$F$2336,0)</f>
        <v>No</v>
      </c>
      <c r="H110" s="11">
        <f>_xlfn.XLOOKUP($A110,'Cleaned - Medical Examinations'!$A$2:$A$2336,'Cleaned - Medical Examinations'!$G$2:$G$2336,0)</f>
        <v>1</v>
      </c>
      <c r="I110" s="11" t="str">
        <f>_xlfn.XLOOKUP($A110,'Cleaned - Medical Examinations'!$A$2:$A$2336,'Cleaned - Medical Examinations'!$H$2:$H$2336,0)</f>
        <v>Yes</v>
      </c>
      <c r="J110" s="11" t="str">
        <f>_xlfn.XLOOKUP($A110,'Cleaned - Medical Examinations'!$A$2:$A$2336,'Cleaned - Medical Examinations'!$I$2:$I$2336,0)</f>
        <v>Obesity</v>
      </c>
      <c r="K110" s="11" t="str">
        <f t="shared" si="1"/>
        <v>Non-Diabetic</v>
      </c>
      <c r="L110" s="14">
        <f>_xlfn.XLOOKUP($A110,'Cleaned - Hospitalisation Detai'!$A$2:$A$2344,'Cleaned - Hospitalisation Detai'!$J$2:$J$2344,0)</f>
        <v>31997</v>
      </c>
      <c r="M110" s="19">
        <f>_xlfn.XLOOKUP($A110,'Cleaned - Hospitalisation Detai'!$A$2:$A$2344,'Cleaned - Hospitalisation Detai'!$F$2:$F$2344,0)</f>
        <v>39983.43</v>
      </c>
      <c r="N110" s="19" t="str">
        <f>_xlfn.XLOOKUP($A110,'Cleaned - Hospitalisation Detai'!$A$2:$A$2344,'Cleaned - Hospitalisation Detai'!$G$2:$G$2344,0)</f>
        <v>tier - 2</v>
      </c>
      <c r="O110" s="19" t="str">
        <f>_xlfn.XLOOKUP($A110,'Cleaned - Hospitalisation Detai'!$A$2:$A$2344,'Cleaned - Hospitalisation Detai'!$H$2:$H$2344,0)</f>
        <v>tier - 3</v>
      </c>
      <c r="P110" s="19" t="str">
        <f>_xlfn.XLOOKUP($A110,'Cleaned - Hospitalisation Detai'!$A$2:$A$2344,'Cleaned - Hospitalisation Detai'!$I$2:$I$2344,0)</f>
        <v>R1012</v>
      </c>
      <c r="Q110" s="20">
        <f>_xlfn.XLOOKUP($A110,'Cleaned - Hospitalisation Detai'!$A$2:$A$2344,'Cleaned - Hospitalisation Detai'!$K$2:$K$2344,0)</f>
        <v>35</v>
      </c>
    </row>
    <row r="111" spans="1:17" ht="15.6" x14ac:dyDescent="0.3">
      <c r="A111" s="10" t="s">
        <v>2263</v>
      </c>
      <c r="B111" s="11" t="str">
        <f>_xlfn.XLOOKUP(A111,'Cleaned - Customer Names '!$A$2:$A$2336,'Cleaned - Customer Names '!$C$2:$C$2336,0)</f>
        <v>Nicholas</v>
      </c>
      <c r="C111" s="11">
        <f>_xlfn.XLOOKUP($A111,'Cleaned - Medical Examinations'!$A$2:$A$2336,'Cleaned - Medical Examinations'!$B$2:$B$2336,0)</f>
        <v>48.93</v>
      </c>
      <c r="D111" s="11">
        <f>_xlfn.XLOOKUP($A111,'Cleaned - Medical Examinations'!$A$2:$A$2336,'Cleaned - Medical Examinations'!$C$2:$C$2336,0)</f>
        <v>11.17</v>
      </c>
      <c r="E111" s="11" t="str">
        <f>_xlfn.XLOOKUP($A111,'Cleaned - Medical Examinations'!$A$2:$A$2336,'Cleaned - Medical Examinations'!$D$2:$D$2336,0)</f>
        <v>Yes</v>
      </c>
      <c r="F111" s="11" t="str">
        <f>_xlfn.XLOOKUP($A111,'Cleaned - Medical Examinations'!$A$2:$A$2336,'Cleaned - Medical Examinations'!$E$2:$E$2336,0)</f>
        <v>No</v>
      </c>
      <c r="G111" s="11" t="str">
        <f>_xlfn.XLOOKUP($A111,'Cleaned - Medical Examinations'!$A$2:$A$2336,'Cleaned - Medical Examinations'!$F$2:$F$2336,0)</f>
        <v>No</v>
      </c>
      <c r="H111" s="11">
        <f>_xlfn.XLOOKUP($A111,'Cleaned - Medical Examinations'!$A$2:$A$2336,'Cleaned - Medical Examinations'!$G$2:$G$2336,0)</f>
        <v>1</v>
      </c>
      <c r="I111" s="11" t="str">
        <f>_xlfn.XLOOKUP($A111,'Cleaned - Medical Examinations'!$A$2:$A$2336,'Cleaned - Medical Examinations'!$H$2:$H$2336,0)</f>
        <v>Yes</v>
      </c>
      <c r="J111" s="11" t="str">
        <f>_xlfn.XLOOKUP($A111,'Cleaned - Medical Examinations'!$A$2:$A$2336,'Cleaned - Medical Examinations'!$I$2:$I$2336,0)</f>
        <v>Obesity</v>
      </c>
      <c r="K111" s="11" t="str">
        <f t="shared" si="1"/>
        <v>Diabetic</v>
      </c>
      <c r="L111" s="14">
        <f>_xlfn.XLOOKUP($A111,'Cleaned - Hospitalisation Detai'!$A$2:$A$2344,'Cleaned - Hospitalisation Detai'!$J$2:$J$2344,0)</f>
        <v>27730</v>
      </c>
      <c r="M111" s="19">
        <f>_xlfn.XLOOKUP($A111,'Cleaned - Hospitalisation Detai'!$A$2:$A$2344,'Cleaned - Hospitalisation Detai'!$F$2:$F$2344,0)</f>
        <v>39963.120000000003</v>
      </c>
      <c r="N111" s="19" t="str">
        <f>_xlfn.XLOOKUP($A111,'Cleaned - Hospitalisation Detai'!$A$2:$A$2344,'Cleaned - Hospitalisation Detai'!$G$2:$G$2344,0)</f>
        <v>tier - 2</v>
      </c>
      <c r="O111" s="19" t="str">
        <f>_xlfn.XLOOKUP($A111,'Cleaned - Hospitalisation Detai'!$A$2:$A$2344,'Cleaned - Hospitalisation Detai'!$H$2:$H$2344,0)</f>
        <v>tier - 2</v>
      </c>
      <c r="P111" s="19" t="str">
        <f>_xlfn.XLOOKUP($A111,'Cleaned - Hospitalisation Detai'!$A$2:$A$2344,'Cleaned - Hospitalisation Detai'!$I$2:$I$2344,0)</f>
        <v>R1011</v>
      </c>
      <c r="Q111" s="20">
        <f>_xlfn.XLOOKUP($A111,'Cleaned - Hospitalisation Detai'!$A$2:$A$2344,'Cleaned - Hospitalisation Detai'!$K$2:$K$2344,0)</f>
        <v>47</v>
      </c>
    </row>
    <row r="112" spans="1:17" ht="15.6" x14ac:dyDescent="0.3">
      <c r="A112" s="10" t="s">
        <v>2262</v>
      </c>
      <c r="B112" s="11" t="str">
        <f>_xlfn.XLOOKUP(A112,'Cleaned - Customer Names '!$A$2:$A$2336,'Cleaned - Customer Names '!$C$2:$C$2336,0)</f>
        <v>Knox</v>
      </c>
      <c r="C112" s="11">
        <f>_xlfn.XLOOKUP($A112,'Cleaned - Medical Examinations'!$A$2:$A$2336,'Cleaned - Medical Examinations'!$B$2:$B$2336,0)</f>
        <v>37.07</v>
      </c>
      <c r="D112" s="11">
        <f>_xlfn.XLOOKUP($A112,'Cleaned - Medical Examinations'!$A$2:$A$2336,'Cleaned - Medical Examinations'!$C$2:$C$2336,0)</f>
        <v>6.14</v>
      </c>
      <c r="E112" s="11" t="str">
        <f>_xlfn.XLOOKUP($A112,'Cleaned - Medical Examinations'!$A$2:$A$2336,'Cleaned - Medical Examinations'!$D$2:$D$2336,0)</f>
        <v>Yes</v>
      </c>
      <c r="F112" s="11" t="str">
        <f>_xlfn.XLOOKUP($A112,'Cleaned - Medical Examinations'!$A$2:$A$2336,'Cleaned - Medical Examinations'!$E$2:$E$2336,0)</f>
        <v>No</v>
      </c>
      <c r="G112" s="11" t="str">
        <f>_xlfn.XLOOKUP($A112,'Cleaned - Medical Examinations'!$A$2:$A$2336,'Cleaned - Medical Examinations'!$F$2:$F$2336,0)</f>
        <v>No</v>
      </c>
      <c r="H112" s="11">
        <f>_xlfn.XLOOKUP($A112,'Cleaned - Medical Examinations'!$A$2:$A$2336,'Cleaned - Medical Examinations'!$G$2:$G$2336,0)</f>
        <v>0</v>
      </c>
      <c r="I112" s="11" t="str">
        <f>_xlfn.XLOOKUP($A112,'Cleaned - Medical Examinations'!$A$2:$A$2336,'Cleaned - Medical Examinations'!$H$2:$H$2336,0)</f>
        <v>Yes</v>
      </c>
      <c r="J112" s="11" t="str">
        <f>_xlfn.XLOOKUP($A112,'Cleaned - Medical Examinations'!$A$2:$A$2336,'Cleaned - Medical Examinations'!$I$2:$I$2336,0)</f>
        <v>Obesity</v>
      </c>
      <c r="K112" s="11" t="str">
        <f t="shared" si="1"/>
        <v>Non-Diabetic</v>
      </c>
      <c r="L112" s="14">
        <f>_xlfn.XLOOKUP($A112,'Cleaned - Hospitalisation Detai'!$A$2:$A$2344,'Cleaned - Hospitalisation Detai'!$J$2:$J$2344,0)</f>
        <v>31281</v>
      </c>
      <c r="M112" s="19">
        <f>_xlfn.XLOOKUP($A112,'Cleaned - Hospitalisation Detai'!$A$2:$A$2344,'Cleaned - Hospitalisation Detai'!$F$2:$F$2344,0)</f>
        <v>39871.699999999997</v>
      </c>
      <c r="N112" s="19" t="str">
        <f>_xlfn.XLOOKUP($A112,'Cleaned - Hospitalisation Detai'!$A$2:$A$2344,'Cleaned - Hospitalisation Detai'!$G$2:$G$2344,0)</f>
        <v>tier - 1</v>
      </c>
      <c r="O112" s="19" t="str">
        <f>_xlfn.XLOOKUP($A112,'Cleaned - Hospitalisation Detai'!$A$2:$A$2344,'Cleaned - Hospitalisation Detai'!$H$2:$H$2344,0)</f>
        <v>tier - 2</v>
      </c>
      <c r="P112" s="19" t="str">
        <f>_xlfn.XLOOKUP($A112,'Cleaned - Hospitalisation Detai'!$A$2:$A$2344,'Cleaned - Hospitalisation Detai'!$I$2:$I$2344,0)</f>
        <v>R1013</v>
      </c>
      <c r="Q112" s="20">
        <f>_xlfn.XLOOKUP($A112,'Cleaned - Hospitalisation Detai'!$A$2:$A$2344,'Cleaned - Hospitalisation Detai'!$K$2:$K$2344,0)</f>
        <v>37</v>
      </c>
    </row>
    <row r="113" spans="1:17" ht="15.6" x14ac:dyDescent="0.3">
      <c r="A113" s="10" t="s">
        <v>2261</v>
      </c>
      <c r="B113" s="11" t="str">
        <f>_xlfn.XLOOKUP(A113,'Cleaned - Customer Names '!$A$2:$A$2336,'Cleaned - Customer Names '!$C$2:$C$2336,0)</f>
        <v>Yianna</v>
      </c>
      <c r="C113" s="11">
        <f>_xlfn.XLOOKUP($A113,'Cleaned - Medical Examinations'!$A$2:$A$2336,'Cleaned - Medical Examinations'!$B$2:$B$2336,0)</f>
        <v>51.51</v>
      </c>
      <c r="D113" s="11">
        <f>_xlfn.XLOOKUP($A113,'Cleaned - Medical Examinations'!$A$2:$A$2336,'Cleaned - Medical Examinations'!$C$2:$C$2336,0)</f>
        <v>6.26</v>
      </c>
      <c r="E113" s="11" t="str">
        <f>_xlfn.XLOOKUP($A113,'Cleaned - Medical Examinations'!$A$2:$A$2336,'Cleaned - Medical Examinations'!$D$2:$D$2336,0)</f>
        <v>Yes</v>
      </c>
      <c r="F113" s="11" t="str">
        <f>_xlfn.XLOOKUP($A113,'Cleaned - Medical Examinations'!$A$2:$A$2336,'Cleaned - Medical Examinations'!$E$2:$E$2336,0)</f>
        <v>No</v>
      </c>
      <c r="G113" s="11" t="str">
        <f>_xlfn.XLOOKUP($A113,'Cleaned - Medical Examinations'!$A$2:$A$2336,'Cleaned - Medical Examinations'!$F$2:$F$2336,0)</f>
        <v>Yes</v>
      </c>
      <c r="H113" s="11">
        <f>_xlfn.XLOOKUP($A113,'Cleaned - Medical Examinations'!$A$2:$A$2336,'Cleaned - Medical Examinations'!$G$2:$G$2336,0)</f>
        <v>1</v>
      </c>
      <c r="I113" s="11" t="str">
        <f>_xlfn.XLOOKUP($A113,'Cleaned - Medical Examinations'!$A$2:$A$2336,'Cleaned - Medical Examinations'!$H$2:$H$2336,0)</f>
        <v>Yes</v>
      </c>
      <c r="J113" s="11" t="str">
        <f>_xlfn.XLOOKUP($A113,'Cleaned - Medical Examinations'!$A$2:$A$2336,'Cleaned - Medical Examinations'!$I$2:$I$2336,0)</f>
        <v>Obesity</v>
      </c>
      <c r="K113" s="11" t="str">
        <f t="shared" si="1"/>
        <v>Non-Diabetic</v>
      </c>
      <c r="L113" s="14">
        <f>_xlfn.XLOOKUP($A113,'Cleaned - Hospitalisation Detai'!$A$2:$A$2344,'Cleaned - Hospitalisation Detai'!$J$2:$J$2344,0)</f>
        <v>30468</v>
      </c>
      <c r="M113" s="19">
        <f>_xlfn.XLOOKUP($A113,'Cleaned - Hospitalisation Detai'!$A$2:$A$2344,'Cleaned - Hospitalisation Detai'!$F$2:$F$2344,0)</f>
        <v>39865.699999999997</v>
      </c>
      <c r="N113" s="19" t="str">
        <f>_xlfn.XLOOKUP($A113,'Cleaned - Hospitalisation Detai'!$A$2:$A$2344,'Cleaned - Hospitalisation Detai'!$G$2:$G$2344,0)</f>
        <v>tier - 2</v>
      </c>
      <c r="O113" s="19" t="str">
        <f>_xlfn.XLOOKUP($A113,'Cleaned - Hospitalisation Detai'!$A$2:$A$2344,'Cleaned - Hospitalisation Detai'!$H$2:$H$2344,0)</f>
        <v>tier - 2</v>
      </c>
      <c r="P113" s="19" t="str">
        <f>_xlfn.XLOOKUP($A113,'Cleaned - Hospitalisation Detai'!$A$2:$A$2344,'Cleaned - Hospitalisation Detai'!$I$2:$I$2344,0)</f>
        <v>R1011</v>
      </c>
      <c r="Q113" s="20">
        <f>_xlfn.XLOOKUP($A113,'Cleaned - Hospitalisation Detai'!$A$2:$A$2344,'Cleaned - Hospitalisation Detai'!$K$2:$K$2344,0)</f>
        <v>40</v>
      </c>
    </row>
    <row r="114" spans="1:17" ht="15.6" x14ac:dyDescent="0.3">
      <c r="A114" s="10" t="s">
        <v>2260</v>
      </c>
      <c r="B114" s="11" t="str">
        <f>_xlfn.XLOOKUP(A114,'Cleaned - Customer Names '!$A$2:$A$2336,'Cleaned - Customer Names '!$C$2:$C$2336,0)</f>
        <v>Roberta</v>
      </c>
      <c r="C114" s="11">
        <f>_xlfn.XLOOKUP($A114,'Cleaned - Medical Examinations'!$A$2:$A$2336,'Cleaned - Medical Examinations'!$B$2:$B$2336,0)</f>
        <v>34.799999999999997</v>
      </c>
      <c r="D114" s="11">
        <f>_xlfn.XLOOKUP($A114,'Cleaned - Medical Examinations'!$A$2:$A$2336,'Cleaned - Medical Examinations'!$C$2:$C$2336,0)</f>
        <v>4.72</v>
      </c>
      <c r="E114" s="11" t="str">
        <f>_xlfn.XLOOKUP($A114,'Cleaned - Medical Examinations'!$A$2:$A$2336,'Cleaned - Medical Examinations'!$D$2:$D$2336,0)</f>
        <v>Yes</v>
      </c>
      <c r="F114" s="11" t="str">
        <f>_xlfn.XLOOKUP($A114,'Cleaned - Medical Examinations'!$A$2:$A$2336,'Cleaned - Medical Examinations'!$E$2:$E$2336,0)</f>
        <v>No</v>
      </c>
      <c r="G114" s="11" t="str">
        <f>_xlfn.XLOOKUP($A114,'Cleaned - Medical Examinations'!$A$2:$A$2336,'Cleaned - Medical Examinations'!$F$2:$F$2336,0)</f>
        <v>No</v>
      </c>
      <c r="H114" s="11">
        <f>_xlfn.XLOOKUP($A114,'Cleaned - Medical Examinations'!$A$2:$A$2336,'Cleaned - Medical Examinations'!$G$2:$G$2336,0)</f>
        <v>0</v>
      </c>
      <c r="I114" s="11" t="str">
        <f>_xlfn.XLOOKUP($A114,'Cleaned - Medical Examinations'!$A$2:$A$2336,'Cleaned - Medical Examinations'!$H$2:$H$2336,0)</f>
        <v>Yes</v>
      </c>
      <c r="J114" s="11" t="str">
        <f>_xlfn.XLOOKUP($A114,'Cleaned - Medical Examinations'!$A$2:$A$2336,'Cleaned - Medical Examinations'!$I$2:$I$2336,0)</f>
        <v>Obesity</v>
      </c>
      <c r="K114" s="11" t="str">
        <f t="shared" si="1"/>
        <v>Non-Diabetic</v>
      </c>
      <c r="L114" s="14">
        <f>_xlfn.XLOOKUP($A114,'Cleaned - Hospitalisation Detai'!$A$2:$A$2344,'Cleaned - Hospitalisation Detai'!$J$2:$J$2344,0)</f>
        <v>31245</v>
      </c>
      <c r="M114" s="19">
        <f>_xlfn.XLOOKUP($A114,'Cleaned - Hospitalisation Detai'!$A$2:$A$2344,'Cleaned - Hospitalisation Detai'!$F$2:$F$2344,0)</f>
        <v>39836.519999999997</v>
      </c>
      <c r="N114" s="19" t="str">
        <f>_xlfn.XLOOKUP($A114,'Cleaned - Hospitalisation Detai'!$A$2:$A$2344,'Cleaned - Hospitalisation Detai'!$G$2:$G$2344,0)</f>
        <v>tier - 2</v>
      </c>
      <c r="O114" s="19" t="str">
        <f>_xlfn.XLOOKUP($A114,'Cleaned - Hospitalisation Detai'!$A$2:$A$2344,'Cleaned - Hospitalisation Detai'!$H$2:$H$2344,0)</f>
        <v>tier - 1</v>
      </c>
      <c r="P114" s="19" t="str">
        <f>_xlfn.XLOOKUP($A114,'Cleaned - Hospitalisation Detai'!$A$2:$A$2344,'Cleaned - Hospitalisation Detai'!$I$2:$I$2344,0)</f>
        <v>R1011</v>
      </c>
      <c r="Q114" s="20">
        <f>_xlfn.XLOOKUP($A114,'Cleaned - Hospitalisation Detai'!$A$2:$A$2344,'Cleaned - Hospitalisation Detai'!$K$2:$K$2344,0)</f>
        <v>37</v>
      </c>
    </row>
    <row r="115" spans="1:17" ht="15.6" x14ac:dyDescent="0.3">
      <c r="A115" s="10" t="s">
        <v>2259</v>
      </c>
      <c r="B115" s="11" t="str">
        <f>_xlfn.XLOOKUP(A115,'Cleaned - Customer Names '!$A$2:$A$2336,'Cleaned - Customer Names '!$C$2:$C$2336,0)</f>
        <v>Benjamin P.</v>
      </c>
      <c r="C115" s="11">
        <f>_xlfn.XLOOKUP($A115,'Cleaned - Medical Examinations'!$A$2:$A$2336,'Cleaned - Medical Examinations'!$B$2:$B$2336,0)</f>
        <v>36.67</v>
      </c>
      <c r="D115" s="11">
        <f>_xlfn.XLOOKUP($A115,'Cleaned - Medical Examinations'!$A$2:$A$2336,'Cleaned - Medical Examinations'!$C$2:$C$2336,0)</f>
        <v>5.18</v>
      </c>
      <c r="E115" s="11" t="str">
        <f>_xlfn.XLOOKUP($A115,'Cleaned - Medical Examinations'!$A$2:$A$2336,'Cleaned - Medical Examinations'!$D$2:$D$2336,0)</f>
        <v>No</v>
      </c>
      <c r="F115" s="11" t="str">
        <f>_xlfn.XLOOKUP($A115,'Cleaned - Medical Examinations'!$A$2:$A$2336,'Cleaned - Medical Examinations'!$E$2:$E$2336,0)</f>
        <v>No</v>
      </c>
      <c r="G115" s="11" t="str">
        <f>_xlfn.XLOOKUP($A115,'Cleaned - Medical Examinations'!$A$2:$A$2336,'Cleaned - Medical Examinations'!$F$2:$F$2336,0)</f>
        <v>No</v>
      </c>
      <c r="H115" s="11">
        <f>_xlfn.XLOOKUP($A115,'Cleaned - Medical Examinations'!$A$2:$A$2336,'Cleaned - Medical Examinations'!$G$2:$G$2336,0)</f>
        <v>1</v>
      </c>
      <c r="I115" s="11" t="str">
        <f>_xlfn.XLOOKUP($A115,'Cleaned - Medical Examinations'!$A$2:$A$2336,'Cleaned - Medical Examinations'!$H$2:$H$2336,0)</f>
        <v>Yes</v>
      </c>
      <c r="J115" s="11" t="str">
        <f>_xlfn.XLOOKUP($A115,'Cleaned - Medical Examinations'!$A$2:$A$2336,'Cleaned - Medical Examinations'!$I$2:$I$2336,0)</f>
        <v>Obesity</v>
      </c>
      <c r="K115" s="11" t="str">
        <f t="shared" si="1"/>
        <v>Non-Diabetic</v>
      </c>
      <c r="L115" s="14">
        <f>_xlfn.XLOOKUP($A115,'Cleaned - Hospitalisation Detai'!$A$2:$A$2344,'Cleaned - Hospitalisation Detai'!$J$2:$J$2344,0)</f>
        <v>31982</v>
      </c>
      <c r="M115" s="19">
        <f>_xlfn.XLOOKUP($A115,'Cleaned - Hospitalisation Detai'!$A$2:$A$2344,'Cleaned - Hospitalisation Detai'!$F$2:$F$2344,0)</f>
        <v>39774.28</v>
      </c>
      <c r="N115" s="19" t="str">
        <f>_xlfn.XLOOKUP($A115,'Cleaned - Hospitalisation Detai'!$A$2:$A$2344,'Cleaned - Hospitalisation Detai'!$G$2:$G$2344,0)</f>
        <v>tier - 1</v>
      </c>
      <c r="O115" s="19" t="str">
        <f>_xlfn.XLOOKUP($A115,'Cleaned - Hospitalisation Detai'!$A$2:$A$2344,'Cleaned - Hospitalisation Detai'!$H$2:$H$2344,0)</f>
        <v>tier - 1</v>
      </c>
      <c r="P115" s="19" t="str">
        <f>_xlfn.XLOOKUP($A115,'Cleaned - Hospitalisation Detai'!$A$2:$A$2344,'Cleaned - Hospitalisation Detai'!$I$2:$I$2344,0)</f>
        <v>R1014</v>
      </c>
      <c r="Q115" s="20">
        <f>_xlfn.XLOOKUP($A115,'Cleaned - Hospitalisation Detai'!$A$2:$A$2344,'Cleaned - Hospitalisation Detai'!$K$2:$K$2344,0)</f>
        <v>35</v>
      </c>
    </row>
    <row r="116" spans="1:17" ht="15.6" x14ac:dyDescent="0.3">
      <c r="A116" s="10" t="s">
        <v>2258</v>
      </c>
      <c r="B116" s="11" t="str">
        <f>_xlfn.XLOOKUP(A116,'Cleaned - Customer Names '!$A$2:$A$2336,'Cleaned - Customer Names '!$C$2:$C$2336,0)</f>
        <v>Craig</v>
      </c>
      <c r="C116" s="11">
        <f>_xlfn.XLOOKUP($A116,'Cleaned - Medical Examinations'!$A$2:$A$2336,'Cleaned - Medical Examinations'!$B$2:$B$2336,0)</f>
        <v>30.9</v>
      </c>
      <c r="D116" s="11">
        <f>_xlfn.XLOOKUP($A116,'Cleaned - Medical Examinations'!$A$2:$A$2336,'Cleaned - Medical Examinations'!$C$2:$C$2336,0)</f>
        <v>9.4</v>
      </c>
      <c r="E116" s="11" t="str">
        <f>_xlfn.XLOOKUP($A116,'Cleaned - Medical Examinations'!$A$2:$A$2336,'Cleaned - Medical Examinations'!$D$2:$D$2336,0)</f>
        <v>No</v>
      </c>
      <c r="F116" s="11" t="str">
        <f>_xlfn.XLOOKUP($A116,'Cleaned - Medical Examinations'!$A$2:$A$2336,'Cleaned - Medical Examinations'!$E$2:$E$2336,0)</f>
        <v>No</v>
      </c>
      <c r="G116" s="11" t="str">
        <f>_xlfn.XLOOKUP($A116,'Cleaned - Medical Examinations'!$A$2:$A$2336,'Cleaned - Medical Examinations'!$F$2:$F$2336,0)</f>
        <v>No</v>
      </c>
      <c r="H116" s="11">
        <f>_xlfn.XLOOKUP($A116,'Cleaned - Medical Examinations'!$A$2:$A$2336,'Cleaned - Medical Examinations'!$G$2:$G$2336,0)</f>
        <v>2</v>
      </c>
      <c r="I116" s="11" t="str">
        <f>_xlfn.XLOOKUP($A116,'Cleaned - Medical Examinations'!$A$2:$A$2336,'Cleaned - Medical Examinations'!$H$2:$H$2336,0)</f>
        <v>Yes</v>
      </c>
      <c r="J116" s="11" t="str">
        <f>_xlfn.XLOOKUP($A116,'Cleaned - Medical Examinations'!$A$2:$A$2336,'Cleaned - Medical Examinations'!$I$2:$I$2336,0)</f>
        <v>Obesity</v>
      </c>
      <c r="K116" s="11" t="str">
        <f t="shared" si="1"/>
        <v>Diabetic</v>
      </c>
      <c r="L116" s="14">
        <f>_xlfn.XLOOKUP($A116,'Cleaned - Hospitalisation Detai'!$A$2:$A$2344,'Cleaned - Hospitalisation Detai'!$J$2:$J$2344,0)</f>
        <v>27015</v>
      </c>
      <c r="M116" s="19">
        <f>_xlfn.XLOOKUP($A116,'Cleaned - Hospitalisation Detai'!$A$2:$A$2344,'Cleaned - Hospitalisation Detai'!$F$2:$F$2344,0)</f>
        <v>39727.61</v>
      </c>
      <c r="N116" s="19" t="str">
        <f>_xlfn.XLOOKUP($A116,'Cleaned - Hospitalisation Detai'!$A$2:$A$2344,'Cleaned - Hospitalisation Detai'!$G$2:$G$2344,0)</f>
        <v>tier - 1</v>
      </c>
      <c r="O116" s="19" t="str">
        <f>_xlfn.XLOOKUP($A116,'Cleaned - Hospitalisation Detai'!$A$2:$A$2344,'Cleaned - Hospitalisation Detai'!$H$2:$H$2344,0)</f>
        <v>tier - 2</v>
      </c>
      <c r="P116" s="19" t="str">
        <f>_xlfn.XLOOKUP($A116,'Cleaned - Hospitalisation Detai'!$A$2:$A$2344,'Cleaned - Hospitalisation Detai'!$I$2:$I$2344,0)</f>
        <v>R1011</v>
      </c>
      <c r="Q116" s="20">
        <f>_xlfn.XLOOKUP($A116,'Cleaned - Hospitalisation Detai'!$A$2:$A$2344,'Cleaned - Hospitalisation Detai'!$K$2:$K$2344,0)</f>
        <v>49</v>
      </c>
    </row>
    <row r="117" spans="1:17" ht="15.6" x14ac:dyDescent="0.3">
      <c r="A117" s="10" t="s">
        <v>2257</v>
      </c>
      <c r="B117" s="11" t="str">
        <f>_xlfn.XLOOKUP(A117,'Cleaned - Customer Names '!$A$2:$A$2336,'Cleaned - Customer Names '!$C$2:$C$2336,0)</f>
        <v>Ann</v>
      </c>
      <c r="C117" s="11">
        <f>_xlfn.XLOOKUP($A117,'Cleaned - Medical Examinations'!$A$2:$A$2336,'Cleaned - Medical Examinations'!$B$2:$B$2336,0)</f>
        <v>30.495000000000001</v>
      </c>
      <c r="D117" s="11">
        <f>_xlfn.XLOOKUP($A117,'Cleaned - Medical Examinations'!$A$2:$A$2336,'Cleaned - Medical Examinations'!$C$2:$C$2336,0)</f>
        <v>6.29</v>
      </c>
      <c r="E117" s="11" t="str">
        <f>_xlfn.XLOOKUP($A117,'Cleaned - Medical Examinations'!$A$2:$A$2336,'Cleaned - Medical Examinations'!$D$2:$D$2336,0)</f>
        <v>No</v>
      </c>
      <c r="F117" s="11" t="str">
        <f>_xlfn.XLOOKUP($A117,'Cleaned - Medical Examinations'!$A$2:$A$2336,'Cleaned - Medical Examinations'!$E$2:$E$2336,0)</f>
        <v>No</v>
      </c>
      <c r="G117" s="11" t="str">
        <f>_xlfn.XLOOKUP($A117,'Cleaned - Medical Examinations'!$A$2:$A$2336,'Cleaned - Medical Examinations'!$F$2:$F$2336,0)</f>
        <v>No</v>
      </c>
      <c r="H117" s="11">
        <f>_xlfn.XLOOKUP($A117,'Cleaned - Medical Examinations'!$A$2:$A$2336,'Cleaned - Medical Examinations'!$G$2:$G$2336,0)</f>
        <v>0</v>
      </c>
      <c r="I117" s="11" t="str">
        <f>_xlfn.XLOOKUP($A117,'Cleaned - Medical Examinations'!$A$2:$A$2336,'Cleaned - Medical Examinations'!$H$2:$H$2336,0)</f>
        <v>Yes</v>
      </c>
      <c r="J117" s="11" t="str">
        <f>_xlfn.XLOOKUP($A117,'Cleaned - Medical Examinations'!$A$2:$A$2336,'Cleaned - Medical Examinations'!$I$2:$I$2336,0)</f>
        <v>Obesity</v>
      </c>
      <c r="K117" s="11" t="str">
        <f t="shared" si="1"/>
        <v>Non-Diabetic</v>
      </c>
      <c r="L117" s="14">
        <f>_xlfn.XLOOKUP($A117,'Cleaned - Hospitalisation Detai'!$A$2:$A$2344,'Cleaned - Hospitalisation Detai'!$J$2:$J$2344,0)</f>
        <v>28349</v>
      </c>
      <c r="M117" s="19">
        <f>_xlfn.XLOOKUP($A117,'Cleaned - Hospitalisation Detai'!$A$2:$A$2344,'Cleaned - Hospitalisation Detai'!$F$2:$F$2344,0)</f>
        <v>39725.519999999997</v>
      </c>
      <c r="N117" s="19" t="str">
        <f>_xlfn.XLOOKUP($A117,'Cleaned - Hospitalisation Detai'!$A$2:$A$2344,'Cleaned - Hospitalisation Detai'!$G$2:$G$2344,0)</f>
        <v>tier - 2</v>
      </c>
      <c r="O117" s="19" t="str">
        <f>_xlfn.XLOOKUP($A117,'Cleaned - Hospitalisation Detai'!$A$2:$A$2344,'Cleaned - Hospitalisation Detai'!$H$2:$H$2344,0)</f>
        <v>tier - 1</v>
      </c>
      <c r="P117" s="19" t="str">
        <f>_xlfn.XLOOKUP($A117,'Cleaned - Hospitalisation Detai'!$A$2:$A$2344,'Cleaned - Hospitalisation Detai'!$I$2:$I$2344,0)</f>
        <v>R1012</v>
      </c>
      <c r="Q117" s="20">
        <f>_xlfn.XLOOKUP($A117,'Cleaned - Hospitalisation Detai'!$A$2:$A$2344,'Cleaned - Hospitalisation Detai'!$K$2:$K$2344,0)</f>
        <v>45</v>
      </c>
    </row>
    <row r="118" spans="1:17" ht="15.6" x14ac:dyDescent="0.3">
      <c r="A118" s="10" t="s">
        <v>2256</v>
      </c>
      <c r="B118" s="11" t="str">
        <f>_xlfn.XLOOKUP(A118,'Cleaned - Customer Names '!$A$2:$A$2336,'Cleaned - Customer Names '!$C$2:$C$2336,0)</f>
        <v>Jamie P</v>
      </c>
      <c r="C118" s="11">
        <f>_xlfn.XLOOKUP($A118,'Cleaned - Medical Examinations'!$A$2:$A$2336,'Cleaned - Medical Examinations'!$B$2:$B$2336,0)</f>
        <v>44.88</v>
      </c>
      <c r="D118" s="11">
        <f>_xlfn.XLOOKUP($A118,'Cleaned - Medical Examinations'!$A$2:$A$2336,'Cleaned - Medical Examinations'!$C$2:$C$2336,0)</f>
        <v>6.04</v>
      </c>
      <c r="E118" s="11" t="str">
        <f>_xlfn.XLOOKUP($A118,'Cleaned - Medical Examinations'!$A$2:$A$2336,'Cleaned - Medical Examinations'!$D$2:$D$2336,0)</f>
        <v>No</v>
      </c>
      <c r="F118" s="11" t="str">
        <f>_xlfn.XLOOKUP($A118,'Cleaned - Medical Examinations'!$A$2:$A$2336,'Cleaned - Medical Examinations'!$E$2:$E$2336,0)</f>
        <v>No</v>
      </c>
      <c r="G118" s="11" t="str">
        <f>_xlfn.XLOOKUP($A118,'Cleaned - Medical Examinations'!$A$2:$A$2336,'Cleaned - Medical Examinations'!$F$2:$F$2336,0)</f>
        <v>Yes</v>
      </c>
      <c r="H118" s="11">
        <f>_xlfn.XLOOKUP($A118,'Cleaned - Medical Examinations'!$A$2:$A$2336,'Cleaned - Medical Examinations'!$G$2:$G$2336,0)</f>
        <v>1</v>
      </c>
      <c r="I118" s="11" t="str">
        <f>_xlfn.XLOOKUP($A118,'Cleaned - Medical Examinations'!$A$2:$A$2336,'Cleaned - Medical Examinations'!$H$2:$H$2336,0)</f>
        <v>Yes</v>
      </c>
      <c r="J118" s="11" t="str">
        <f>_xlfn.XLOOKUP($A118,'Cleaned - Medical Examinations'!$A$2:$A$2336,'Cleaned - Medical Examinations'!$I$2:$I$2336,0)</f>
        <v>Obesity</v>
      </c>
      <c r="K118" s="11" t="str">
        <f t="shared" si="1"/>
        <v>Non-Diabetic</v>
      </c>
      <c r="L118" s="14">
        <f>_xlfn.XLOOKUP($A118,'Cleaned - Hospitalisation Detai'!$A$2:$A$2344,'Cleaned - Hospitalisation Detai'!$J$2:$J$2344,0)</f>
        <v>37818</v>
      </c>
      <c r="M118" s="19">
        <f>_xlfn.XLOOKUP($A118,'Cleaned - Hospitalisation Detai'!$A$2:$A$2344,'Cleaned - Hospitalisation Detai'!$F$2:$F$2344,0)</f>
        <v>39722.75</v>
      </c>
      <c r="N118" s="19" t="str">
        <f>_xlfn.XLOOKUP($A118,'Cleaned - Hospitalisation Detai'!$A$2:$A$2344,'Cleaned - Hospitalisation Detai'!$G$2:$G$2344,0)</f>
        <v>tier - 1</v>
      </c>
      <c r="O118" s="19" t="str">
        <f>_xlfn.XLOOKUP($A118,'Cleaned - Hospitalisation Detai'!$A$2:$A$2344,'Cleaned - Hospitalisation Detai'!$H$2:$H$2344,0)</f>
        <v>tier - 1</v>
      </c>
      <c r="P118" s="19" t="str">
        <f>_xlfn.XLOOKUP($A118,'Cleaned - Hospitalisation Detai'!$A$2:$A$2344,'Cleaned - Hospitalisation Detai'!$I$2:$I$2344,0)</f>
        <v>R1013</v>
      </c>
      <c r="Q118" s="20">
        <f>_xlfn.XLOOKUP($A118,'Cleaned - Hospitalisation Detai'!$A$2:$A$2344,'Cleaned - Hospitalisation Detai'!$K$2:$K$2344,0)</f>
        <v>19</v>
      </c>
    </row>
    <row r="119" spans="1:17" ht="15.6" x14ac:dyDescent="0.3">
      <c r="A119" s="10" t="s">
        <v>2255</v>
      </c>
      <c r="B119" s="11" t="str">
        <f>_xlfn.XLOOKUP(A119,'Cleaned - Customer Names '!$A$2:$A$2336,'Cleaned - Customer Names '!$C$2:$C$2336,0)</f>
        <v>John</v>
      </c>
      <c r="C119" s="11">
        <f>_xlfn.XLOOKUP($A119,'Cleaned - Medical Examinations'!$A$2:$A$2336,'Cleaned - Medical Examinations'!$B$2:$B$2336,0)</f>
        <v>44.32</v>
      </c>
      <c r="D119" s="11">
        <f>_xlfn.XLOOKUP($A119,'Cleaned - Medical Examinations'!$A$2:$A$2336,'Cleaned - Medical Examinations'!$C$2:$C$2336,0)</f>
        <v>10.55</v>
      </c>
      <c r="E119" s="11" t="str">
        <f>_xlfn.XLOOKUP($A119,'Cleaned - Medical Examinations'!$A$2:$A$2336,'Cleaned - Medical Examinations'!$D$2:$D$2336,0)</f>
        <v>No</v>
      </c>
      <c r="F119" s="11" t="str">
        <f>_xlfn.XLOOKUP($A119,'Cleaned - Medical Examinations'!$A$2:$A$2336,'Cleaned - Medical Examinations'!$E$2:$E$2336,0)</f>
        <v>No</v>
      </c>
      <c r="G119" s="11" t="str">
        <f>_xlfn.XLOOKUP($A119,'Cleaned - Medical Examinations'!$A$2:$A$2336,'Cleaned - Medical Examinations'!$F$2:$F$2336,0)</f>
        <v>No</v>
      </c>
      <c r="H119" s="11">
        <f>_xlfn.XLOOKUP($A119,'Cleaned - Medical Examinations'!$A$2:$A$2336,'Cleaned - Medical Examinations'!$G$2:$G$2336,0)</f>
        <v>0</v>
      </c>
      <c r="I119" s="11" t="str">
        <f>_xlfn.XLOOKUP($A119,'Cleaned - Medical Examinations'!$A$2:$A$2336,'Cleaned - Medical Examinations'!$H$2:$H$2336,0)</f>
        <v>Yes</v>
      </c>
      <c r="J119" s="11" t="str">
        <f>_xlfn.XLOOKUP($A119,'Cleaned - Medical Examinations'!$A$2:$A$2336,'Cleaned - Medical Examinations'!$I$2:$I$2336,0)</f>
        <v>Obesity</v>
      </c>
      <c r="K119" s="11" t="str">
        <f t="shared" si="1"/>
        <v>Diabetic</v>
      </c>
      <c r="L119" s="14">
        <f>_xlfn.XLOOKUP($A119,'Cleaned - Hospitalisation Detai'!$A$2:$A$2344,'Cleaned - Hospitalisation Detai'!$J$2:$J$2344,0)</f>
        <v>25110</v>
      </c>
      <c r="M119" s="19">
        <f>_xlfn.XLOOKUP($A119,'Cleaned - Hospitalisation Detai'!$A$2:$A$2344,'Cleaned - Hospitalisation Detai'!$F$2:$F$2344,0)</f>
        <v>39721.93</v>
      </c>
      <c r="N119" s="19" t="str">
        <f>_xlfn.XLOOKUP($A119,'Cleaned - Hospitalisation Detai'!$A$2:$A$2344,'Cleaned - Hospitalisation Detai'!$G$2:$G$2344,0)</f>
        <v>tier - 2</v>
      </c>
      <c r="O119" s="19" t="str">
        <f>_xlfn.XLOOKUP($A119,'Cleaned - Hospitalisation Detai'!$A$2:$A$2344,'Cleaned - Hospitalisation Detai'!$H$2:$H$2344,0)</f>
        <v>tier - 2</v>
      </c>
      <c r="P119" s="19" t="str">
        <f>_xlfn.XLOOKUP($A119,'Cleaned - Hospitalisation Detai'!$A$2:$A$2344,'Cleaned - Hospitalisation Detai'!$I$2:$I$2344,0)</f>
        <v>R1011</v>
      </c>
      <c r="Q119" s="20">
        <f>_xlfn.XLOOKUP($A119,'Cleaned - Hospitalisation Detai'!$A$2:$A$2344,'Cleaned - Hospitalisation Detai'!$K$2:$K$2344,0)</f>
        <v>54</v>
      </c>
    </row>
    <row r="120" spans="1:17" ht="15.6" x14ac:dyDescent="0.3">
      <c r="A120" s="10" t="s">
        <v>2254</v>
      </c>
      <c r="B120" s="11" t="str">
        <f>_xlfn.XLOOKUP(A120,'Cleaned - Customer Names '!$A$2:$A$2336,'Cleaned - Customer Names '!$C$2:$C$2336,0)</f>
        <v>Charlie</v>
      </c>
      <c r="C120" s="11">
        <f>_xlfn.XLOOKUP($A120,'Cleaned - Medical Examinations'!$A$2:$A$2336,'Cleaned - Medical Examinations'!$B$2:$B$2336,0)</f>
        <v>46.39</v>
      </c>
      <c r="D120" s="11">
        <f>_xlfn.XLOOKUP($A120,'Cleaned - Medical Examinations'!$A$2:$A$2336,'Cleaned - Medical Examinations'!$C$2:$C$2336,0)</f>
        <v>5.09</v>
      </c>
      <c r="E120" s="11" t="str">
        <f>_xlfn.XLOOKUP($A120,'Cleaned - Medical Examinations'!$A$2:$A$2336,'Cleaned - Medical Examinations'!$D$2:$D$2336,0)</f>
        <v>No</v>
      </c>
      <c r="F120" s="11" t="str">
        <f>_xlfn.XLOOKUP($A120,'Cleaned - Medical Examinations'!$A$2:$A$2336,'Cleaned - Medical Examinations'!$E$2:$E$2336,0)</f>
        <v>No</v>
      </c>
      <c r="G120" s="11" t="str">
        <f>_xlfn.XLOOKUP($A120,'Cleaned - Medical Examinations'!$A$2:$A$2336,'Cleaned - Medical Examinations'!$F$2:$F$2336,0)</f>
        <v>No</v>
      </c>
      <c r="H120" s="11">
        <f>_xlfn.XLOOKUP($A120,'Cleaned - Medical Examinations'!$A$2:$A$2336,'Cleaned - Medical Examinations'!$G$2:$G$2336,0)</f>
        <v>0</v>
      </c>
      <c r="I120" s="11" t="str">
        <f>_xlfn.XLOOKUP($A120,'Cleaned - Medical Examinations'!$A$2:$A$2336,'Cleaned - Medical Examinations'!$H$2:$H$2336,0)</f>
        <v>Yes</v>
      </c>
      <c r="J120" s="11" t="str">
        <f>_xlfn.XLOOKUP($A120,'Cleaned - Medical Examinations'!$A$2:$A$2336,'Cleaned - Medical Examinations'!$I$2:$I$2336,0)</f>
        <v>Obesity</v>
      </c>
      <c r="K120" s="11" t="str">
        <f t="shared" si="1"/>
        <v>Non-Diabetic</v>
      </c>
      <c r="L120" s="14">
        <f>_xlfn.XLOOKUP($A120,'Cleaned - Hospitalisation Detai'!$A$2:$A$2344,'Cleaned - Hospitalisation Detai'!$J$2:$J$2344,0)</f>
        <v>28476</v>
      </c>
      <c r="M120" s="19">
        <f>_xlfn.XLOOKUP($A120,'Cleaned - Hospitalisation Detai'!$A$2:$A$2344,'Cleaned - Hospitalisation Detai'!$F$2:$F$2344,0)</f>
        <v>39670.44</v>
      </c>
      <c r="N120" s="19" t="str">
        <f>_xlfn.XLOOKUP($A120,'Cleaned - Hospitalisation Detai'!$A$2:$A$2344,'Cleaned - Hospitalisation Detai'!$G$2:$G$2344,0)</f>
        <v>tier - 2</v>
      </c>
      <c r="O120" s="19" t="str">
        <f>_xlfn.XLOOKUP($A120,'Cleaned - Hospitalisation Detai'!$A$2:$A$2344,'Cleaned - Hospitalisation Detai'!$H$2:$H$2344,0)</f>
        <v>tier - 1</v>
      </c>
      <c r="P120" s="19" t="str">
        <f>_xlfn.XLOOKUP($A120,'Cleaned - Hospitalisation Detai'!$A$2:$A$2344,'Cleaned - Hospitalisation Detai'!$I$2:$I$2344,0)</f>
        <v>R1012</v>
      </c>
      <c r="Q120" s="20">
        <f>_xlfn.XLOOKUP($A120,'Cleaned - Hospitalisation Detai'!$A$2:$A$2344,'Cleaned - Hospitalisation Detai'!$K$2:$K$2344,0)</f>
        <v>45</v>
      </c>
    </row>
    <row r="121" spans="1:17" ht="15.6" x14ac:dyDescent="0.3">
      <c r="A121" s="10" t="s">
        <v>2253</v>
      </c>
      <c r="B121" s="11" t="str">
        <f>_xlfn.XLOOKUP(A121,'Cleaned - Customer Names '!$A$2:$A$2336,'Cleaned - Customer Names '!$C$2:$C$2336,0)</f>
        <v>Meb</v>
      </c>
      <c r="C121" s="11">
        <f>_xlfn.XLOOKUP($A121,'Cleaned - Medical Examinations'!$A$2:$A$2336,'Cleaned - Medical Examinations'!$B$2:$B$2336,0)</f>
        <v>42.13</v>
      </c>
      <c r="D121" s="11">
        <f>_xlfn.XLOOKUP($A121,'Cleaned - Medical Examinations'!$A$2:$A$2336,'Cleaned - Medical Examinations'!$C$2:$C$2336,0)</f>
        <v>5.2</v>
      </c>
      <c r="E121" s="11" t="str">
        <f>_xlfn.XLOOKUP($A121,'Cleaned - Medical Examinations'!$A$2:$A$2336,'Cleaned - Medical Examinations'!$D$2:$D$2336,0)</f>
        <v>Yes</v>
      </c>
      <c r="F121" s="11" t="str">
        <f>_xlfn.XLOOKUP($A121,'Cleaned - Medical Examinations'!$A$2:$A$2336,'Cleaned - Medical Examinations'!$E$2:$E$2336,0)</f>
        <v>No</v>
      </c>
      <c r="G121" s="11" t="str">
        <f>_xlfn.XLOOKUP($A121,'Cleaned - Medical Examinations'!$A$2:$A$2336,'Cleaned - Medical Examinations'!$F$2:$F$2336,0)</f>
        <v>No</v>
      </c>
      <c r="H121" s="11">
        <f>_xlfn.XLOOKUP($A121,'Cleaned - Medical Examinations'!$A$2:$A$2336,'Cleaned - Medical Examinations'!$G$2:$G$2336,0)</f>
        <v>1</v>
      </c>
      <c r="I121" s="11" t="str">
        <f>_xlfn.XLOOKUP($A121,'Cleaned - Medical Examinations'!$A$2:$A$2336,'Cleaned - Medical Examinations'!$H$2:$H$2336,0)</f>
        <v>Yes</v>
      </c>
      <c r="J121" s="11" t="str">
        <f>_xlfn.XLOOKUP($A121,'Cleaned - Medical Examinations'!$A$2:$A$2336,'Cleaned - Medical Examinations'!$I$2:$I$2336,0)</f>
        <v>Obesity</v>
      </c>
      <c r="K121" s="11" t="str">
        <f t="shared" si="1"/>
        <v>Non-Diabetic</v>
      </c>
      <c r="L121" s="14">
        <f>_xlfn.XLOOKUP($A121,'Cleaned - Hospitalisation Detai'!$A$2:$A$2344,'Cleaned - Hospitalisation Detai'!$J$2:$J$2344,0)</f>
        <v>34918</v>
      </c>
      <c r="M121" s="19">
        <f>_xlfn.XLOOKUP($A121,'Cleaned - Hospitalisation Detai'!$A$2:$A$2344,'Cleaned - Hospitalisation Detai'!$F$2:$F$2344,0)</f>
        <v>39611.760000000002</v>
      </c>
      <c r="N121" s="19" t="str">
        <f>_xlfn.XLOOKUP($A121,'Cleaned - Hospitalisation Detai'!$A$2:$A$2344,'Cleaned - Hospitalisation Detai'!$G$2:$G$2344,0)</f>
        <v>tier - 1</v>
      </c>
      <c r="O121" s="19" t="str">
        <f>_xlfn.XLOOKUP($A121,'Cleaned - Hospitalisation Detai'!$A$2:$A$2344,'Cleaned - Hospitalisation Detai'!$H$2:$H$2344,0)</f>
        <v>tier - 3</v>
      </c>
      <c r="P121" s="19" t="str">
        <f>_xlfn.XLOOKUP($A121,'Cleaned - Hospitalisation Detai'!$A$2:$A$2344,'Cleaned - Hospitalisation Detai'!$I$2:$I$2344,0)</f>
        <v>R1013</v>
      </c>
      <c r="Q121" s="20">
        <f>_xlfn.XLOOKUP($A121,'Cleaned - Hospitalisation Detai'!$A$2:$A$2344,'Cleaned - Hospitalisation Detai'!$K$2:$K$2344,0)</f>
        <v>27</v>
      </c>
    </row>
    <row r="122" spans="1:17" ht="15.6" x14ac:dyDescent="0.3">
      <c r="A122" s="10" t="s">
        <v>2252</v>
      </c>
      <c r="B122" s="11" t="str">
        <f>_xlfn.XLOOKUP(A122,'Cleaned - Customer Names '!$A$2:$A$2336,'Cleaned - Customer Names '!$C$2:$C$2336,0)</f>
        <v>Aaqib L.</v>
      </c>
      <c r="C122" s="11">
        <f>_xlfn.XLOOKUP($A122,'Cleaned - Medical Examinations'!$A$2:$A$2336,'Cleaned - Medical Examinations'!$B$2:$B$2336,0)</f>
        <v>30.78</v>
      </c>
      <c r="D122" s="11">
        <f>_xlfn.XLOOKUP($A122,'Cleaned - Medical Examinations'!$A$2:$A$2336,'Cleaned - Medical Examinations'!$C$2:$C$2336,0)</f>
        <v>8.4499999999999993</v>
      </c>
      <c r="E122" s="11" t="str">
        <f>_xlfn.XLOOKUP($A122,'Cleaned - Medical Examinations'!$A$2:$A$2336,'Cleaned - Medical Examinations'!$D$2:$D$2336,0)</f>
        <v>Yes</v>
      </c>
      <c r="F122" s="11" t="str">
        <f>_xlfn.XLOOKUP($A122,'Cleaned - Medical Examinations'!$A$2:$A$2336,'Cleaned - Medical Examinations'!$E$2:$E$2336,0)</f>
        <v>No</v>
      </c>
      <c r="G122" s="11" t="str">
        <f>_xlfn.XLOOKUP($A122,'Cleaned - Medical Examinations'!$A$2:$A$2336,'Cleaned - Medical Examinations'!$F$2:$F$2336,0)</f>
        <v>No</v>
      </c>
      <c r="H122" s="11">
        <f>_xlfn.XLOOKUP($A122,'Cleaned - Medical Examinations'!$A$2:$A$2336,'Cleaned - Medical Examinations'!$G$2:$G$2336,0)</f>
        <v>0</v>
      </c>
      <c r="I122" s="11" t="str">
        <f>_xlfn.XLOOKUP($A122,'Cleaned - Medical Examinations'!$A$2:$A$2336,'Cleaned - Medical Examinations'!$H$2:$H$2336,0)</f>
        <v>Yes</v>
      </c>
      <c r="J122" s="11" t="str">
        <f>_xlfn.XLOOKUP($A122,'Cleaned - Medical Examinations'!$A$2:$A$2336,'Cleaned - Medical Examinations'!$I$2:$I$2336,0)</f>
        <v>Obesity</v>
      </c>
      <c r="K122" s="11" t="str">
        <f t="shared" si="1"/>
        <v>Diabetic</v>
      </c>
      <c r="L122" s="14">
        <f>_xlfn.XLOOKUP($A122,'Cleaned - Hospitalisation Detai'!$A$2:$A$2344,'Cleaned - Hospitalisation Detai'!$J$2:$J$2344,0)</f>
        <v>29772</v>
      </c>
      <c r="M122" s="19">
        <f>_xlfn.XLOOKUP($A122,'Cleaned - Hospitalisation Detai'!$A$2:$A$2344,'Cleaned - Hospitalisation Detai'!$F$2:$F$2344,0)</f>
        <v>39597.410000000003</v>
      </c>
      <c r="N122" s="19" t="str">
        <f>_xlfn.XLOOKUP($A122,'Cleaned - Hospitalisation Detai'!$A$2:$A$2344,'Cleaned - Hospitalisation Detai'!$G$2:$G$2344,0)</f>
        <v>tier - 1</v>
      </c>
      <c r="O122" s="19" t="str">
        <f>_xlfn.XLOOKUP($A122,'Cleaned - Hospitalisation Detai'!$A$2:$A$2344,'Cleaned - Hospitalisation Detai'!$H$2:$H$2344,0)</f>
        <v>tier - 2</v>
      </c>
      <c r="P122" s="19" t="str">
        <f>_xlfn.XLOOKUP($A122,'Cleaned - Hospitalisation Detai'!$A$2:$A$2344,'Cleaned - Hospitalisation Detai'!$I$2:$I$2344,0)</f>
        <v>R1017</v>
      </c>
      <c r="Q122" s="20">
        <f>_xlfn.XLOOKUP($A122,'Cleaned - Hospitalisation Detai'!$A$2:$A$2344,'Cleaned - Hospitalisation Detai'!$K$2:$K$2344,0)</f>
        <v>41</v>
      </c>
    </row>
    <row r="123" spans="1:17" ht="15.6" x14ac:dyDescent="0.3">
      <c r="A123" s="10" t="s">
        <v>2251</v>
      </c>
      <c r="B123" s="11" t="str">
        <f>_xlfn.XLOOKUP(A123,'Cleaned - Customer Names '!$A$2:$A$2336,'Cleaned - Customer Names '!$C$2:$C$2336,0)</f>
        <v>Craig A.</v>
      </c>
      <c r="C123" s="11">
        <f>_xlfn.XLOOKUP($A123,'Cleaned - Medical Examinations'!$A$2:$A$2336,'Cleaned - Medical Examinations'!$B$2:$B$2336,0)</f>
        <v>31.35</v>
      </c>
      <c r="D123" s="11">
        <f>_xlfn.XLOOKUP($A123,'Cleaned - Medical Examinations'!$A$2:$A$2336,'Cleaned - Medical Examinations'!$C$2:$C$2336,0)</f>
        <v>9.5399999999999991</v>
      </c>
      <c r="E123" s="11" t="str">
        <f>_xlfn.XLOOKUP($A123,'Cleaned - Medical Examinations'!$A$2:$A$2336,'Cleaned - Medical Examinations'!$D$2:$D$2336,0)</f>
        <v>No</v>
      </c>
      <c r="F123" s="11" t="str">
        <f>_xlfn.XLOOKUP($A123,'Cleaned - Medical Examinations'!$A$2:$A$2336,'Cleaned - Medical Examinations'!$E$2:$E$2336,0)</f>
        <v>No</v>
      </c>
      <c r="G123" s="11" t="str">
        <f>_xlfn.XLOOKUP($A123,'Cleaned - Medical Examinations'!$A$2:$A$2336,'Cleaned - Medical Examinations'!$F$2:$F$2336,0)</f>
        <v>No</v>
      </c>
      <c r="H123" s="11">
        <f>_xlfn.XLOOKUP($A123,'Cleaned - Medical Examinations'!$A$2:$A$2336,'Cleaned - Medical Examinations'!$G$2:$G$2336,0)</f>
        <v>0</v>
      </c>
      <c r="I123" s="11" t="str">
        <f>_xlfn.XLOOKUP($A123,'Cleaned - Medical Examinations'!$A$2:$A$2336,'Cleaned - Medical Examinations'!$H$2:$H$2336,0)</f>
        <v>Yes</v>
      </c>
      <c r="J123" s="11" t="str">
        <f>_xlfn.XLOOKUP($A123,'Cleaned - Medical Examinations'!$A$2:$A$2336,'Cleaned - Medical Examinations'!$I$2:$I$2336,0)</f>
        <v>Obesity</v>
      </c>
      <c r="K123" s="11" t="str">
        <f t="shared" si="1"/>
        <v>Diabetic</v>
      </c>
      <c r="L123" s="14">
        <f>_xlfn.XLOOKUP($A123,'Cleaned - Hospitalisation Detai'!$A$2:$A$2344,'Cleaned - Hospitalisation Detai'!$J$2:$J$2344,0)</f>
        <v>28683</v>
      </c>
      <c r="M123" s="19">
        <f>_xlfn.XLOOKUP($A123,'Cleaned - Hospitalisation Detai'!$A$2:$A$2344,'Cleaned - Hospitalisation Detai'!$F$2:$F$2344,0)</f>
        <v>39556.49</v>
      </c>
      <c r="N123" s="19" t="str">
        <f>_xlfn.XLOOKUP($A123,'Cleaned - Hospitalisation Detai'!$A$2:$A$2344,'Cleaned - Hospitalisation Detai'!$G$2:$G$2344,0)</f>
        <v>tier - 1</v>
      </c>
      <c r="O123" s="19" t="str">
        <f>_xlfn.XLOOKUP($A123,'Cleaned - Hospitalisation Detai'!$A$2:$A$2344,'Cleaned - Hospitalisation Detai'!$H$2:$H$2344,0)</f>
        <v>tier - 2</v>
      </c>
      <c r="P123" s="19" t="str">
        <f>_xlfn.XLOOKUP($A123,'Cleaned - Hospitalisation Detai'!$A$2:$A$2344,'Cleaned - Hospitalisation Detai'!$I$2:$I$2344,0)</f>
        <v>R1015</v>
      </c>
      <c r="Q123" s="20">
        <f>_xlfn.XLOOKUP($A123,'Cleaned - Hospitalisation Detai'!$A$2:$A$2344,'Cleaned - Hospitalisation Detai'!$K$2:$K$2344,0)</f>
        <v>44</v>
      </c>
    </row>
    <row r="124" spans="1:17" ht="15.6" x14ac:dyDescent="0.3">
      <c r="A124" s="10" t="s">
        <v>2250</v>
      </c>
      <c r="B124" s="11" t="str">
        <f>_xlfn.XLOOKUP(A124,'Cleaned - Customer Names '!$A$2:$A$2336,'Cleaned - Customer Names '!$C$2:$C$2336,0)</f>
        <v>Meredith</v>
      </c>
      <c r="C124" s="11">
        <f>_xlfn.XLOOKUP($A124,'Cleaned - Medical Examinations'!$A$2:$A$2336,'Cleaned - Medical Examinations'!$B$2:$B$2336,0)</f>
        <v>41.46</v>
      </c>
      <c r="D124" s="11">
        <f>_xlfn.XLOOKUP($A124,'Cleaned - Medical Examinations'!$A$2:$A$2336,'Cleaned - Medical Examinations'!$C$2:$C$2336,0)</f>
        <v>4.99</v>
      </c>
      <c r="E124" s="11" t="str">
        <f>_xlfn.XLOOKUP($A124,'Cleaned - Medical Examinations'!$A$2:$A$2336,'Cleaned - Medical Examinations'!$D$2:$D$2336,0)</f>
        <v>Yes</v>
      </c>
      <c r="F124" s="11" t="str">
        <f>_xlfn.XLOOKUP($A124,'Cleaned - Medical Examinations'!$A$2:$A$2336,'Cleaned - Medical Examinations'!$E$2:$E$2336,0)</f>
        <v>No</v>
      </c>
      <c r="G124" s="11" t="str">
        <f>_xlfn.XLOOKUP($A124,'Cleaned - Medical Examinations'!$A$2:$A$2336,'Cleaned - Medical Examinations'!$F$2:$F$2336,0)</f>
        <v>No</v>
      </c>
      <c r="H124" s="11">
        <f>_xlfn.XLOOKUP($A124,'Cleaned - Medical Examinations'!$A$2:$A$2336,'Cleaned - Medical Examinations'!$G$2:$G$2336,0)</f>
        <v>2</v>
      </c>
      <c r="I124" s="11" t="str">
        <f>_xlfn.XLOOKUP($A124,'Cleaned - Medical Examinations'!$A$2:$A$2336,'Cleaned - Medical Examinations'!$H$2:$H$2336,0)</f>
        <v>Yes</v>
      </c>
      <c r="J124" s="11" t="str">
        <f>_xlfn.XLOOKUP($A124,'Cleaned - Medical Examinations'!$A$2:$A$2336,'Cleaned - Medical Examinations'!$I$2:$I$2336,0)</f>
        <v>Obesity</v>
      </c>
      <c r="K124" s="11" t="str">
        <f t="shared" si="1"/>
        <v>Non-Diabetic</v>
      </c>
      <c r="L124" s="14">
        <f>_xlfn.XLOOKUP($A124,'Cleaned - Hospitalisation Detai'!$A$2:$A$2344,'Cleaned - Hospitalisation Detai'!$J$2:$J$2344,0)</f>
        <v>24282</v>
      </c>
      <c r="M124" s="19">
        <f>_xlfn.XLOOKUP($A124,'Cleaned - Hospitalisation Detai'!$A$2:$A$2344,'Cleaned - Hospitalisation Detai'!$F$2:$F$2344,0)</f>
        <v>39396.86</v>
      </c>
      <c r="N124" s="19" t="str">
        <f>_xlfn.XLOOKUP($A124,'Cleaned - Hospitalisation Detai'!$A$2:$A$2344,'Cleaned - Hospitalisation Detai'!$G$2:$G$2344,0)</f>
        <v>tier - 2</v>
      </c>
      <c r="O124" s="19" t="str">
        <f>_xlfn.XLOOKUP($A124,'Cleaned - Hospitalisation Detai'!$A$2:$A$2344,'Cleaned - Hospitalisation Detai'!$H$2:$H$2344,0)</f>
        <v>tier - 2</v>
      </c>
      <c r="P124" s="19" t="str">
        <f>_xlfn.XLOOKUP($A124,'Cleaned - Hospitalisation Detai'!$A$2:$A$2344,'Cleaned - Hospitalisation Detai'!$I$2:$I$2344,0)</f>
        <v>R1011</v>
      </c>
      <c r="Q124" s="20">
        <f>_xlfn.XLOOKUP($A124,'Cleaned - Hospitalisation Detai'!$A$2:$A$2344,'Cleaned - Hospitalisation Detai'!$K$2:$K$2344,0)</f>
        <v>56</v>
      </c>
    </row>
    <row r="125" spans="1:17" ht="15.6" x14ac:dyDescent="0.3">
      <c r="A125" s="10" t="s">
        <v>2249</v>
      </c>
      <c r="B125" s="11" t="str">
        <f>_xlfn.XLOOKUP(A125,'Cleaned - Customer Names '!$A$2:$A$2336,'Cleaned - Customer Names '!$C$2:$C$2336,0)</f>
        <v>Doug</v>
      </c>
      <c r="C125" s="11">
        <f>_xlfn.XLOOKUP($A125,'Cleaned - Medical Examinations'!$A$2:$A$2336,'Cleaned - Medical Examinations'!$B$2:$B$2336,0)</f>
        <v>48</v>
      </c>
      <c r="D125" s="11">
        <f>_xlfn.XLOOKUP($A125,'Cleaned - Medical Examinations'!$A$2:$A$2336,'Cleaned - Medical Examinations'!$C$2:$C$2336,0)</f>
        <v>10.54</v>
      </c>
      <c r="E125" s="11" t="str">
        <f>_xlfn.XLOOKUP($A125,'Cleaned - Medical Examinations'!$A$2:$A$2336,'Cleaned - Medical Examinations'!$D$2:$D$2336,0)</f>
        <v>No</v>
      </c>
      <c r="F125" s="11" t="str">
        <f>_xlfn.XLOOKUP($A125,'Cleaned - Medical Examinations'!$A$2:$A$2336,'Cleaned - Medical Examinations'!$E$2:$E$2336,0)</f>
        <v>No</v>
      </c>
      <c r="G125" s="11" t="str">
        <f>_xlfn.XLOOKUP($A125,'Cleaned - Medical Examinations'!$A$2:$A$2336,'Cleaned - Medical Examinations'!$F$2:$F$2336,0)</f>
        <v>No</v>
      </c>
      <c r="H125" s="11">
        <f>_xlfn.XLOOKUP($A125,'Cleaned - Medical Examinations'!$A$2:$A$2336,'Cleaned - Medical Examinations'!$G$2:$G$2336,0)</f>
        <v>0</v>
      </c>
      <c r="I125" s="11" t="str">
        <f>_xlfn.XLOOKUP($A125,'Cleaned - Medical Examinations'!$A$2:$A$2336,'Cleaned - Medical Examinations'!$H$2:$H$2336,0)</f>
        <v>Yes</v>
      </c>
      <c r="J125" s="11" t="str">
        <f>_xlfn.XLOOKUP($A125,'Cleaned - Medical Examinations'!$A$2:$A$2336,'Cleaned - Medical Examinations'!$I$2:$I$2336,0)</f>
        <v>Obesity</v>
      </c>
      <c r="K125" s="11" t="str">
        <f t="shared" si="1"/>
        <v>Diabetic</v>
      </c>
      <c r="L125" s="14">
        <f>_xlfn.XLOOKUP($A125,'Cleaned - Hospitalisation Detai'!$A$2:$A$2344,'Cleaned - Hospitalisation Detai'!$J$2:$J$2344,0)</f>
        <v>28707</v>
      </c>
      <c r="M125" s="19">
        <f>_xlfn.XLOOKUP($A125,'Cleaned - Hospitalisation Detai'!$A$2:$A$2344,'Cleaned - Hospitalisation Detai'!$F$2:$F$2344,0)</f>
        <v>39352.6</v>
      </c>
      <c r="N125" s="19" t="str">
        <f>_xlfn.XLOOKUP($A125,'Cleaned - Hospitalisation Detai'!$A$2:$A$2344,'Cleaned - Hospitalisation Detai'!$G$2:$G$2344,0)</f>
        <v>tier - 2</v>
      </c>
      <c r="O125" s="19" t="str">
        <f>_xlfn.XLOOKUP($A125,'Cleaned - Hospitalisation Detai'!$A$2:$A$2344,'Cleaned - Hospitalisation Detai'!$H$2:$H$2344,0)</f>
        <v>tier - 3</v>
      </c>
      <c r="P125" s="19" t="str">
        <f>_xlfn.XLOOKUP($A125,'Cleaned - Hospitalisation Detai'!$A$2:$A$2344,'Cleaned - Hospitalisation Detai'!$I$2:$I$2344,0)</f>
        <v>R1011</v>
      </c>
      <c r="Q125" s="20">
        <f>_xlfn.XLOOKUP($A125,'Cleaned - Hospitalisation Detai'!$A$2:$A$2344,'Cleaned - Hospitalisation Detai'!$K$2:$K$2344,0)</f>
        <v>44</v>
      </c>
    </row>
    <row r="126" spans="1:17" ht="15.6" x14ac:dyDescent="0.3">
      <c r="A126" s="10" t="s">
        <v>2248</v>
      </c>
      <c r="B126" s="11" t="str">
        <f>_xlfn.XLOOKUP(A126,'Cleaned - Customer Names '!$A$2:$A$2336,'Cleaned - Customer Names '!$C$2:$C$2336,0)</f>
        <v>Elizabeth J.</v>
      </c>
      <c r="C126" s="11">
        <f>_xlfn.XLOOKUP($A126,'Cleaned - Medical Examinations'!$A$2:$A$2336,'Cleaned - Medical Examinations'!$B$2:$B$2336,0)</f>
        <v>49.13</v>
      </c>
      <c r="D126" s="11">
        <f>_xlfn.XLOOKUP($A126,'Cleaned - Medical Examinations'!$A$2:$A$2336,'Cleaned - Medical Examinations'!$C$2:$C$2336,0)</f>
        <v>4.54</v>
      </c>
      <c r="E126" s="11" t="str">
        <f>_xlfn.XLOOKUP($A126,'Cleaned - Medical Examinations'!$A$2:$A$2336,'Cleaned - Medical Examinations'!$D$2:$D$2336,0)</f>
        <v>No</v>
      </c>
      <c r="F126" s="11" t="str">
        <f>_xlfn.XLOOKUP($A126,'Cleaned - Medical Examinations'!$A$2:$A$2336,'Cleaned - Medical Examinations'!$E$2:$E$2336,0)</f>
        <v>No</v>
      </c>
      <c r="G126" s="11" t="str">
        <f>_xlfn.XLOOKUP($A126,'Cleaned - Medical Examinations'!$A$2:$A$2336,'Cleaned - Medical Examinations'!$F$2:$F$2336,0)</f>
        <v>No</v>
      </c>
      <c r="H126" s="11">
        <f>_xlfn.XLOOKUP($A126,'Cleaned - Medical Examinations'!$A$2:$A$2336,'Cleaned - Medical Examinations'!$G$2:$G$2336,0)</f>
        <v>0</v>
      </c>
      <c r="I126" s="11" t="str">
        <f>_xlfn.XLOOKUP($A126,'Cleaned - Medical Examinations'!$A$2:$A$2336,'Cleaned - Medical Examinations'!$H$2:$H$2336,0)</f>
        <v>Yes</v>
      </c>
      <c r="J126" s="11" t="str">
        <f>_xlfn.XLOOKUP($A126,'Cleaned - Medical Examinations'!$A$2:$A$2336,'Cleaned - Medical Examinations'!$I$2:$I$2336,0)</f>
        <v>Obesity</v>
      </c>
      <c r="K126" s="11" t="str">
        <f t="shared" si="1"/>
        <v>Non-Diabetic</v>
      </c>
      <c r="L126" s="14">
        <f>_xlfn.XLOOKUP($A126,'Cleaned - Hospitalisation Detai'!$A$2:$A$2344,'Cleaned - Hospitalisation Detai'!$J$2:$J$2344,0)</f>
        <v>30179</v>
      </c>
      <c r="M126" s="19">
        <f>_xlfn.XLOOKUP($A126,'Cleaned - Hospitalisation Detai'!$A$2:$A$2344,'Cleaned - Hospitalisation Detai'!$F$2:$F$2344,0)</f>
        <v>39315.279999999999</v>
      </c>
      <c r="N126" s="19" t="str">
        <f>_xlfn.XLOOKUP($A126,'Cleaned - Hospitalisation Detai'!$A$2:$A$2344,'Cleaned - Hospitalisation Detai'!$G$2:$G$2344,0)</f>
        <v>tier - 2</v>
      </c>
      <c r="O126" s="19" t="str">
        <f>_xlfn.XLOOKUP($A126,'Cleaned - Hospitalisation Detai'!$A$2:$A$2344,'Cleaned - Hospitalisation Detai'!$H$2:$H$2344,0)</f>
        <v>tier - 3</v>
      </c>
      <c r="P126" s="19" t="str">
        <f>_xlfn.XLOOKUP($A126,'Cleaned - Hospitalisation Detai'!$A$2:$A$2344,'Cleaned - Hospitalisation Detai'!$I$2:$I$2344,0)</f>
        <v>R1011</v>
      </c>
      <c r="Q126" s="20">
        <f>_xlfn.XLOOKUP($A126,'Cleaned - Hospitalisation Detai'!$A$2:$A$2344,'Cleaned - Hospitalisation Detai'!$K$2:$K$2344,0)</f>
        <v>40</v>
      </c>
    </row>
    <row r="127" spans="1:17" ht="15.6" x14ac:dyDescent="0.3">
      <c r="A127" s="10" t="s">
        <v>2247</v>
      </c>
      <c r="B127" s="11" t="str">
        <f>_xlfn.XLOOKUP(A127,'Cleaned - Customer Names '!$A$2:$A$2336,'Cleaned - Customer Names '!$C$2:$C$2336,0)</f>
        <v>Matthew P</v>
      </c>
      <c r="C127" s="11">
        <f>_xlfn.XLOOKUP($A127,'Cleaned - Medical Examinations'!$A$2:$A$2336,'Cleaned - Medical Examinations'!$B$2:$B$2336,0)</f>
        <v>37.799999999999997</v>
      </c>
      <c r="D127" s="11">
        <f>_xlfn.XLOOKUP($A127,'Cleaned - Medical Examinations'!$A$2:$A$2336,'Cleaned - Medical Examinations'!$C$2:$C$2336,0)</f>
        <v>6.29</v>
      </c>
      <c r="E127" s="11" t="str">
        <f>_xlfn.XLOOKUP($A127,'Cleaned - Medical Examinations'!$A$2:$A$2336,'Cleaned - Medical Examinations'!$D$2:$D$2336,0)</f>
        <v>No</v>
      </c>
      <c r="F127" s="11" t="str">
        <f>_xlfn.XLOOKUP($A127,'Cleaned - Medical Examinations'!$A$2:$A$2336,'Cleaned - Medical Examinations'!$E$2:$E$2336,0)</f>
        <v>No</v>
      </c>
      <c r="G127" s="11" t="str">
        <f>_xlfn.XLOOKUP($A127,'Cleaned - Medical Examinations'!$A$2:$A$2336,'Cleaned - Medical Examinations'!$F$2:$F$2336,0)</f>
        <v>No</v>
      </c>
      <c r="H127" s="11">
        <f>_xlfn.XLOOKUP($A127,'Cleaned - Medical Examinations'!$A$2:$A$2336,'Cleaned - Medical Examinations'!$G$2:$G$2336,0)</f>
        <v>1</v>
      </c>
      <c r="I127" s="11" t="str">
        <f>_xlfn.XLOOKUP($A127,'Cleaned - Medical Examinations'!$A$2:$A$2336,'Cleaned - Medical Examinations'!$H$2:$H$2336,0)</f>
        <v>Yes</v>
      </c>
      <c r="J127" s="11" t="str">
        <f>_xlfn.XLOOKUP($A127,'Cleaned - Medical Examinations'!$A$2:$A$2336,'Cleaned - Medical Examinations'!$I$2:$I$2336,0)</f>
        <v>Obesity</v>
      </c>
      <c r="K127" s="11" t="str">
        <f t="shared" si="1"/>
        <v>Non-Diabetic</v>
      </c>
      <c r="L127" s="14">
        <f>_xlfn.XLOOKUP($A127,'Cleaned - Hospitalisation Detai'!$A$2:$A$2344,'Cleaned - Hospitalisation Detai'!$J$2:$J$2344,0)</f>
        <v>33938</v>
      </c>
      <c r="M127" s="19">
        <f>_xlfn.XLOOKUP($A127,'Cleaned - Hospitalisation Detai'!$A$2:$A$2344,'Cleaned - Hospitalisation Detai'!$F$2:$F$2344,0)</f>
        <v>39241.440000000002</v>
      </c>
      <c r="N127" s="19" t="str">
        <f>_xlfn.XLOOKUP($A127,'Cleaned - Hospitalisation Detai'!$A$2:$A$2344,'Cleaned - Hospitalisation Detai'!$G$2:$G$2344,0)</f>
        <v>tier - 1</v>
      </c>
      <c r="O127" s="19" t="str">
        <f>_xlfn.XLOOKUP($A127,'Cleaned - Hospitalisation Detai'!$A$2:$A$2344,'Cleaned - Hospitalisation Detai'!$H$2:$H$2344,0)</f>
        <v>tier - 3</v>
      </c>
      <c r="P127" s="19" t="str">
        <f>_xlfn.XLOOKUP($A127,'Cleaned - Hospitalisation Detai'!$A$2:$A$2344,'Cleaned - Hospitalisation Detai'!$I$2:$I$2344,0)</f>
        <v>R1011</v>
      </c>
      <c r="Q127" s="20">
        <f>_xlfn.XLOOKUP($A127,'Cleaned - Hospitalisation Detai'!$A$2:$A$2344,'Cleaned - Hospitalisation Detai'!$K$2:$K$2344,0)</f>
        <v>30</v>
      </c>
    </row>
    <row r="128" spans="1:17" ht="15.6" x14ac:dyDescent="0.3">
      <c r="A128" s="10" t="s">
        <v>2246</v>
      </c>
      <c r="B128" s="11" t="str">
        <f>_xlfn.XLOOKUP(A128,'Cleaned - Customer Names '!$A$2:$A$2336,'Cleaned - Customer Names '!$C$2:$C$2336,0)</f>
        <v>Guillermo Sr.</v>
      </c>
      <c r="C128" s="11">
        <f>_xlfn.XLOOKUP($A128,'Cleaned - Medical Examinations'!$A$2:$A$2336,'Cleaned - Medical Examinations'!$B$2:$B$2336,0)</f>
        <v>38.299999999999997</v>
      </c>
      <c r="D128" s="11">
        <f>_xlfn.XLOOKUP($A128,'Cleaned - Medical Examinations'!$A$2:$A$2336,'Cleaned - Medical Examinations'!$C$2:$C$2336,0)</f>
        <v>9.51</v>
      </c>
      <c r="E128" s="11" t="str">
        <f>_xlfn.XLOOKUP($A128,'Cleaned - Medical Examinations'!$A$2:$A$2336,'Cleaned - Medical Examinations'!$D$2:$D$2336,0)</f>
        <v>No</v>
      </c>
      <c r="F128" s="11" t="str">
        <f>_xlfn.XLOOKUP($A128,'Cleaned - Medical Examinations'!$A$2:$A$2336,'Cleaned - Medical Examinations'!$E$2:$E$2336,0)</f>
        <v>No</v>
      </c>
      <c r="G128" s="11" t="str">
        <f>_xlfn.XLOOKUP($A128,'Cleaned - Medical Examinations'!$A$2:$A$2336,'Cleaned - Medical Examinations'!$F$2:$F$2336,0)</f>
        <v>No</v>
      </c>
      <c r="H128" s="11">
        <f>_xlfn.XLOOKUP($A128,'Cleaned - Medical Examinations'!$A$2:$A$2336,'Cleaned - Medical Examinations'!$G$2:$G$2336,0)</f>
        <v>0</v>
      </c>
      <c r="I128" s="11" t="str">
        <f>_xlfn.XLOOKUP($A128,'Cleaned - Medical Examinations'!$A$2:$A$2336,'Cleaned - Medical Examinations'!$H$2:$H$2336,0)</f>
        <v>Yes</v>
      </c>
      <c r="J128" s="11" t="str">
        <f>_xlfn.XLOOKUP($A128,'Cleaned - Medical Examinations'!$A$2:$A$2336,'Cleaned - Medical Examinations'!$I$2:$I$2336,0)</f>
        <v>Obesity</v>
      </c>
      <c r="K128" s="11" t="str">
        <f t="shared" si="1"/>
        <v>Diabetic</v>
      </c>
      <c r="L128" s="14">
        <f>_xlfn.XLOOKUP($A128,'Cleaned - Hospitalisation Detai'!$A$2:$A$2344,'Cleaned - Hospitalisation Detai'!$J$2:$J$2344,0)</f>
        <v>22834</v>
      </c>
      <c r="M128" s="19">
        <f>_xlfn.XLOOKUP($A128,'Cleaned - Hospitalisation Detai'!$A$2:$A$2344,'Cleaned - Hospitalisation Detai'!$F$2:$F$2344,0)</f>
        <v>39221.120000000003</v>
      </c>
      <c r="N128" s="19" t="str">
        <f>_xlfn.XLOOKUP($A128,'Cleaned - Hospitalisation Detai'!$A$2:$A$2344,'Cleaned - Hospitalisation Detai'!$G$2:$G$2344,0)</f>
        <v>tier - 2</v>
      </c>
      <c r="O128" s="19" t="str">
        <f>_xlfn.XLOOKUP($A128,'Cleaned - Hospitalisation Detai'!$A$2:$A$2344,'Cleaned - Hospitalisation Detai'!$H$2:$H$2344,0)</f>
        <v>tier - 1</v>
      </c>
      <c r="P128" s="19" t="str">
        <f>_xlfn.XLOOKUP($A128,'Cleaned - Hospitalisation Detai'!$A$2:$A$2344,'Cleaned - Hospitalisation Detai'!$I$2:$I$2344,0)</f>
        <v>R1011</v>
      </c>
      <c r="Q128" s="20">
        <f>_xlfn.XLOOKUP($A128,'Cleaned - Hospitalisation Detai'!$A$2:$A$2344,'Cleaned - Hospitalisation Detai'!$K$2:$K$2344,0)</f>
        <v>60</v>
      </c>
    </row>
    <row r="129" spans="1:17" ht="15.6" x14ac:dyDescent="0.3">
      <c r="A129" s="10" t="s">
        <v>2245</v>
      </c>
      <c r="B129" s="11" t="str">
        <f>_xlfn.XLOOKUP(A129,'Cleaned - Customer Names '!$A$2:$A$2336,'Cleaned - Customer Names '!$C$2:$C$2336,0)</f>
        <v>Ryan C</v>
      </c>
      <c r="C129" s="11">
        <f>_xlfn.XLOOKUP($A129,'Cleaned - Medical Examinations'!$A$2:$A$2336,'Cleaned - Medical Examinations'!$B$2:$B$2336,0)</f>
        <v>32.774999999999999</v>
      </c>
      <c r="D129" s="11">
        <f>_xlfn.XLOOKUP($A129,'Cleaned - Medical Examinations'!$A$2:$A$2336,'Cleaned - Medical Examinations'!$C$2:$C$2336,0)</f>
        <v>4.72</v>
      </c>
      <c r="E129" s="11" t="str">
        <f>_xlfn.XLOOKUP($A129,'Cleaned - Medical Examinations'!$A$2:$A$2336,'Cleaned - Medical Examinations'!$D$2:$D$2336,0)</f>
        <v>No</v>
      </c>
      <c r="F129" s="11" t="str">
        <f>_xlfn.XLOOKUP($A129,'Cleaned - Medical Examinations'!$A$2:$A$2336,'Cleaned - Medical Examinations'!$E$2:$E$2336,0)</f>
        <v>No</v>
      </c>
      <c r="G129" s="11" t="str">
        <f>_xlfn.XLOOKUP($A129,'Cleaned - Medical Examinations'!$A$2:$A$2336,'Cleaned - Medical Examinations'!$F$2:$F$2336,0)</f>
        <v>No</v>
      </c>
      <c r="H129" s="11">
        <f>_xlfn.XLOOKUP($A129,'Cleaned - Medical Examinations'!$A$2:$A$2336,'Cleaned - Medical Examinations'!$G$2:$G$2336,0)</f>
        <v>0</v>
      </c>
      <c r="I129" s="11" t="str">
        <f>_xlfn.XLOOKUP($A129,'Cleaned - Medical Examinations'!$A$2:$A$2336,'Cleaned - Medical Examinations'!$H$2:$H$2336,0)</f>
        <v>Yes</v>
      </c>
      <c r="J129" s="11" t="str">
        <f>_xlfn.XLOOKUP($A129,'Cleaned - Medical Examinations'!$A$2:$A$2336,'Cleaned - Medical Examinations'!$I$2:$I$2336,0)</f>
        <v>Obesity</v>
      </c>
      <c r="K129" s="11" t="str">
        <f t="shared" si="1"/>
        <v>Non-Diabetic</v>
      </c>
      <c r="L129" s="14">
        <f>_xlfn.XLOOKUP($A129,'Cleaned - Hospitalisation Detai'!$A$2:$A$2344,'Cleaned - Hospitalisation Detai'!$J$2:$J$2344,0)</f>
        <v>30167</v>
      </c>
      <c r="M129" s="19">
        <f>_xlfn.XLOOKUP($A129,'Cleaned - Hospitalisation Detai'!$A$2:$A$2344,'Cleaned - Hospitalisation Detai'!$F$2:$F$2344,0)</f>
        <v>39125.33</v>
      </c>
      <c r="N129" s="19" t="str">
        <f>_xlfn.XLOOKUP($A129,'Cleaned - Hospitalisation Detai'!$A$2:$A$2344,'Cleaned - Hospitalisation Detai'!$G$2:$G$2344,0)</f>
        <v>tier - 1</v>
      </c>
      <c r="O129" s="19" t="str">
        <f>_xlfn.XLOOKUP($A129,'Cleaned - Hospitalisation Detai'!$A$2:$A$2344,'Cleaned - Hospitalisation Detai'!$H$2:$H$2344,0)</f>
        <v>tier - 1</v>
      </c>
      <c r="P129" s="19" t="str">
        <f>_xlfn.XLOOKUP($A129,'Cleaned - Hospitalisation Detai'!$A$2:$A$2344,'Cleaned - Hospitalisation Detai'!$I$2:$I$2344,0)</f>
        <v>R1016</v>
      </c>
      <c r="Q129" s="20">
        <f>_xlfn.XLOOKUP($A129,'Cleaned - Hospitalisation Detai'!$A$2:$A$2344,'Cleaned - Hospitalisation Detai'!$K$2:$K$2344,0)</f>
        <v>40</v>
      </c>
    </row>
    <row r="130" spans="1:17" ht="15.6" x14ac:dyDescent="0.3">
      <c r="A130" s="10" t="s">
        <v>2244</v>
      </c>
      <c r="B130" s="11" t="str">
        <f>_xlfn.XLOOKUP(A130,'Cleaned - Customer Names '!$A$2:$A$2336,'Cleaned - Customer Names '!$C$2:$C$2336,0)</f>
        <v>Dane</v>
      </c>
      <c r="C130" s="11">
        <f>_xlfn.XLOOKUP($A130,'Cleaned - Medical Examinations'!$A$2:$A$2336,'Cleaned - Medical Examinations'!$B$2:$B$2336,0)</f>
        <v>34.200000000000003</v>
      </c>
      <c r="D130" s="11">
        <f>_xlfn.XLOOKUP($A130,'Cleaned - Medical Examinations'!$A$2:$A$2336,'Cleaned - Medical Examinations'!$C$2:$C$2336,0)</f>
        <v>5.91</v>
      </c>
      <c r="E130" s="11" t="str">
        <f>_xlfn.XLOOKUP($A130,'Cleaned - Medical Examinations'!$A$2:$A$2336,'Cleaned - Medical Examinations'!$D$2:$D$2336,0)</f>
        <v>Yes</v>
      </c>
      <c r="F130" s="11" t="str">
        <f>_xlfn.XLOOKUP($A130,'Cleaned - Medical Examinations'!$A$2:$A$2336,'Cleaned - Medical Examinations'!$E$2:$E$2336,0)</f>
        <v>No</v>
      </c>
      <c r="G130" s="11" t="str">
        <f>_xlfn.XLOOKUP($A130,'Cleaned - Medical Examinations'!$A$2:$A$2336,'Cleaned - Medical Examinations'!$F$2:$F$2336,0)</f>
        <v>No</v>
      </c>
      <c r="H130" s="11">
        <f>_xlfn.XLOOKUP($A130,'Cleaned - Medical Examinations'!$A$2:$A$2336,'Cleaned - Medical Examinations'!$G$2:$G$2336,0)</f>
        <v>0</v>
      </c>
      <c r="I130" s="11" t="str">
        <f>_xlfn.XLOOKUP($A130,'Cleaned - Medical Examinations'!$A$2:$A$2336,'Cleaned - Medical Examinations'!$H$2:$H$2336,0)</f>
        <v>Yes</v>
      </c>
      <c r="J130" s="11" t="str">
        <f>_xlfn.XLOOKUP($A130,'Cleaned - Medical Examinations'!$A$2:$A$2336,'Cleaned - Medical Examinations'!$I$2:$I$2336,0)</f>
        <v>Obesity</v>
      </c>
      <c r="K130" s="11" t="str">
        <f t="shared" si="1"/>
        <v>Non-Diabetic</v>
      </c>
      <c r="L130" s="14">
        <f>_xlfn.XLOOKUP($A130,'Cleaned - Hospitalisation Detai'!$A$2:$A$2344,'Cleaned - Hospitalisation Detai'!$J$2:$J$2344,0)</f>
        <v>31310</v>
      </c>
      <c r="M130" s="19">
        <f>_xlfn.XLOOKUP($A130,'Cleaned - Hospitalisation Detai'!$A$2:$A$2344,'Cleaned - Hospitalisation Detai'!$F$2:$F$2344,0)</f>
        <v>39047.29</v>
      </c>
      <c r="N130" s="19" t="str">
        <f>_xlfn.XLOOKUP($A130,'Cleaned - Hospitalisation Detai'!$A$2:$A$2344,'Cleaned - Hospitalisation Detai'!$G$2:$G$2344,0)</f>
        <v>tier - 1</v>
      </c>
      <c r="O130" s="19" t="str">
        <f>_xlfn.XLOOKUP($A130,'Cleaned - Hospitalisation Detai'!$A$2:$A$2344,'Cleaned - Hospitalisation Detai'!$H$2:$H$2344,0)</f>
        <v>tier - 3</v>
      </c>
      <c r="P130" s="19" t="str">
        <f>_xlfn.XLOOKUP($A130,'Cleaned - Hospitalisation Detai'!$A$2:$A$2344,'Cleaned - Hospitalisation Detai'!$I$2:$I$2344,0)</f>
        <v>R1017</v>
      </c>
      <c r="Q130" s="20">
        <f>_xlfn.XLOOKUP($A130,'Cleaned - Hospitalisation Detai'!$A$2:$A$2344,'Cleaned - Hospitalisation Detai'!$K$2:$K$2344,0)</f>
        <v>37</v>
      </c>
    </row>
    <row r="131" spans="1:17" ht="15.6" x14ac:dyDescent="0.3">
      <c r="A131" s="10" t="s">
        <v>2243</v>
      </c>
      <c r="B131" s="11" t="str">
        <f>_xlfn.XLOOKUP(A131,'Cleaned - Customer Names '!$A$2:$A$2336,'Cleaned - Customer Names '!$C$2:$C$2336,0)</f>
        <v>Jonas</v>
      </c>
      <c r="C131" s="11">
        <f>_xlfn.XLOOKUP($A131,'Cleaned - Medical Examinations'!$A$2:$A$2336,'Cleaned - Medical Examinations'!$B$2:$B$2336,0)</f>
        <v>30.2</v>
      </c>
      <c r="D131" s="11">
        <f>_xlfn.XLOOKUP($A131,'Cleaned - Medical Examinations'!$A$2:$A$2336,'Cleaned - Medical Examinations'!$C$2:$C$2336,0)</f>
        <v>9.58</v>
      </c>
      <c r="E131" s="11" t="str">
        <f>_xlfn.XLOOKUP($A131,'Cleaned - Medical Examinations'!$A$2:$A$2336,'Cleaned - Medical Examinations'!$D$2:$D$2336,0)</f>
        <v>No</v>
      </c>
      <c r="F131" s="11" t="str">
        <f>_xlfn.XLOOKUP($A131,'Cleaned - Medical Examinations'!$A$2:$A$2336,'Cleaned - Medical Examinations'!$E$2:$E$2336,0)</f>
        <v>No</v>
      </c>
      <c r="G131" s="11" t="str">
        <f>_xlfn.XLOOKUP($A131,'Cleaned - Medical Examinations'!$A$2:$A$2336,'Cleaned - Medical Examinations'!$F$2:$F$2336,0)</f>
        <v>No</v>
      </c>
      <c r="H131" s="11">
        <f>_xlfn.XLOOKUP($A131,'Cleaned - Medical Examinations'!$A$2:$A$2336,'Cleaned - Medical Examinations'!$G$2:$G$2336,0)</f>
        <v>0</v>
      </c>
      <c r="I131" s="11" t="str">
        <f>_xlfn.XLOOKUP($A131,'Cleaned - Medical Examinations'!$A$2:$A$2336,'Cleaned - Medical Examinations'!$H$2:$H$2336,0)</f>
        <v>Yes</v>
      </c>
      <c r="J131" s="11" t="str">
        <f>_xlfn.XLOOKUP($A131,'Cleaned - Medical Examinations'!$A$2:$A$2336,'Cleaned - Medical Examinations'!$I$2:$I$2336,0)</f>
        <v>Obesity</v>
      </c>
      <c r="K131" s="11" t="str">
        <f t="shared" ref="K131:K194" si="2">IF(D131&gt;=6.5,"Diabetic","Non-Diabetic")</f>
        <v>Diabetic</v>
      </c>
      <c r="L131" s="14">
        <f>_xlfn.XLOOKUP($A131,'Cleaned - Hospitalisation Detai'!$A$2:$A$2344,'Cleaned - Hospitalisation Detai'!$J$2:$J$2344,0)</f>
        <v>28775</v>
      </c>
      <c r="M131" s="19">
        <f>_xlfn.XLOOKUP($A131,'Cleaned - Hospitalisation Detai'!$A$2:$A$2344,'Cleaned - Hospitalisation Detai'!$F$2:$F$2344,0)</f>
        <v>38998.550000000003</v>
      </c>
      <c r="N131" s="19" t="str">
        <f>_xlfn.XLOOKUP($A131,'Cleaned - Hospitalisation Detai'!$A$2:$A$2344,'Cleaned - Hospitalisation Detai'!$G$2:$G$2344,0)</f>
        <v>tier - 1</v>
      </c>
      <c r="O131" s="19" t="str">
        <f>_xlfn.XLOOKUP($A131,'Cleaned - Hospitalisation Detai'!$A$2:$A$2344,'Cleaned - Hospitalisation Detai'!$H$2:$H$2344,0)</f>
        <v>tier - 1</v>
      </c>
      <c r="P131" s="19" t="str">
        <f>_xlfn.XLOOKUP($A131,'Cleaned - Hospitalisation Detai'!$A$2:$A$2344,'Cleaned - Hospitalisation Detai'!$I$2:$I$2344,0)</f>
        <v>R1011</v>
      </c>
      <c r="Q131" s="20">
        <f>_xlfn.XLOOKUP($A131,'Cleaned - Hospitalisation Detai'!$A$2:$A$2344,'Cleaned - Hospitalisation Detai'!$K$2:$K$2344,0)</f>
        <v>44</v>
      </c>
    </row>
    <row r="132" spans="1:17" ht="15.6" x14ac:dyDescent="0.3">
      <c r="A132" s="10" t="s">
        <v>2242</v>
      </c>
      <c r="B132" s="11" t="str">
        <f>_xlfn.XLOOKUP(A132,'Cleaned - Customer Names '!$A$2:$A$2336,'Cleaned - Customer Names '!$C$2:$C$2336,0)</f>
        <v>George E</v>
      </c>
      <c r="C132" s="11">
        <f>_xlfn.XLOOKUP($A132,'Cleaned - Medical Examinations'!$A$2:$A$2336,'Cleaned - Medical Examinations'!$B$2:$B$2336,0)</f>
        <v>48.32</v>
      </c>
      <c r="D132" s="11">
        <f>_xlfn.XLOOKUP($A132,'Cleaned - Medical Examinations'!$A$2:$A$2336,'Cleaned - Medical Examinations'!$C$2:$C$2336,0)</f>
        <v>5.77</v>
      </c>
      <c r="E132" s="11" t="str">
        <f>_xlfn.XLOOKUP($A132,'Cleaned - Medical Examinations'!$A$2:$A$2336,'Cleaned - Medical Examinations'!$D$2:$D$2336,0)</f>
        <v>No</v>
      </c>
      <c r="F132" s="11" t="str">
        <f>_xlfn.XLOOKUP($A132,'Cleaned - Medical Examinations'!$A$2:$A$2336,'Cleaned - Medical Examinations'!$E$2:$E$2336,0)</f>
        <v>No</v>
      </c>
      <c r="G132" s="11" t="str">
        <f>_xlfn.XLOOKUP($A132,'Cleaned - Medical Examinations'!$A$2:$A$2336,'Cleaned - Medical Examinations'!$F$2:$F$2336,0)</f>
        <v>No</v>
      </c>
      <c r="H132" s="11">
        <f>_xlfn.XLOOKUP($A132,'Cleaned - Medical Examinations'!$A$2:$A$2336,'Cleaned - Medical Examinations'!$G$2:$G$2336,0)</f>
        <v>0</v>
      </c>
      <c r="I132" s="11" t="str">
        <f>_xlfn.XLOOKUP($A132,'Cleaned - Medical Examinations'!$A$2:$A$2336,'Cleaned - Medical Examinations'!$H$2:$H$2336,0)</f>
        <v>Yes</v>
      </c>
      <c r="J132" s="11" t="str">
        <f>_xlfn.XLOOKUP($A132,'Cleaned - Medical Examinations'!$A$2:$A$2336,'Cleaned - Medical Examinations'!$I$2:$I$2336,0)</f>
        <v>Obesity</v>
      </c>
      <c r="K132" s="11" t="str">
        <f t="shared" si="2"/>
        <v>Non-Diabetic</v>
      </c>
      <c r="L132" s="14">
        <f>_xlfn.XLOOKUP($A132,'Cleaned - Hospitalisation Detai'!$A$2:$A$2344,'Cleaned - Hospitalisation Detai'!$J$2:$J$2344,0)</f>
        <v>29488</v>
      </c>
      <c r="M132" s="19">
        <f>_xlfn.XLOOKUP($A132,'Cleaned - Hospitalisation Detai'!$A$2:$A$2344,'Cleaned - Hospitalisation Detai'!$F$2:$F$2344,0)</f>
        <v>38947.43</v>
      </c>
      <c r="N132" s="19" t="str">
        <f>_xlfn.XLOOKUP($A132,'Cleaned - Hospitalisation Detai'!$A$2:$A$2344,'Cleaned - Hospitalisation Detai'!$G$2:$G$2344,0)</f>
        <v>tier - 2</v>
      </c>
      <c r="O132" s="19" t="str">
        <f>_xlfn.XLOOKUP($A132,'Cleaned - Hospitalisation Detai'!$A$2:$A$2344,'Cleaned - Hospitalisation Detai'!$H$2:$H$2344,0)</f>
        <v>tier - 3</v>
      </c>
      <c r="P132" s="19" t="str">
        <f>_xlfn.XLOOKUP($A132,'Cleaned - Hospitalisation Detai'!$A$2:$A$2344,'Cleaned - Hospitalisation Detai'!$I$2:$I$2344,0)</f>
        <v>R1011</v>
      </c>
      <c r="Q132" s="20">
        <f>_xlfn.XLOOKUP($A132,'Cleaned - Hospitalisation Detai'!$A$2:$A$2344,'Cleaned - Hospitalisation Detai'!$K$2:$K$2344,0)</f>
        <v>42</v>
      </c>
    </row>
    <row r="133" spans="1:17" ht="15.6" x14ac:dyDescent="0.3">
      <c r="A133" s="10" t="s">
        <v>2241</v>
      </c>
      <c r="B133" s="11" t="str">
        <f>_xlfn.XLOOKUP(A133,'Cleaned - Customer Names '!$A$2:$A$2336,'Cleaned - Customer Names '!$C$2:$C$2336,0)</f>
        <v>Sara S</v>
      </c>
      <c r="C133" s="11">
        <f>_xlfn.XLOOKUP($A133,'Cleaned - Medical Examinations'!$A$2:$A$2336,'Cleaned - Medical Examinations'!$B$2:$B$2336,0)</f>
        <v>44.86</v>
      </c>
      <c r="D133" s="11">
        <f>_xlfn.XLOOKUP($A133,'Cleaned - Medical Examinations'!$A$2:$A$2336,'Cleaned - Medical Examinations'!$C$2:$C$2336,0)</f>
        <v>4.38</v>
      </c>
      <c r="E133" s="11" t="str">
        <f>_xlfn.XLOOKUP($A133,'Cleaned - Medical Examinations'!$A$2:$A$2336,'Cleaned - Medical Examinations'!$D$2:$D$2336,0)</f>
        <v>Yes</v>
      </c>
      <c r="F133" s="11" t="str">
        <f>_xlfn.XLOOKUP($A133,'Cleaned - Medical Examinations'!$A$2:$A$2336,'Cleaned - Medical Examinations'!$E$2:$E$2336,0)</f>
        <v>No</v>
      </c>
      <c r="G133" s="11" t="str">
        <f>_xlfn.XLOOKUP($A133,'Cleaned - Medical Examinations'!$A$2:$A$2336,'Cleaned - Medical Examinations'!$F$2:$F$2336,0)</f>
        <v>No</v>
      </c>
      <c r="H133" s="11">
        <f>_xlfn.XLOOKUP($A133,'Cleaned - Medical Examinations'!$A$2:$A$2336,'Cleaned - Medical Examinations'!$G$2:$G$2336,0)</f>
        <v>0</v>
      </c>
      <c r="I133" s="11" t="str">
        <f>_xlfn.XLOOKUP($A133,'Cleaned - Medical Examinations'!$A$2:$A$2336,'Cleaned - Medical Examinations'!$H$2:$H$2336,0)</f>
        <v>Yes</v>
      </c>
      <c r="J133" s="11" t="str">
        <f>_xlfn.XLOOKUP($A133,'Cleaned - Medical Examinations'!$A$2:$A$2336,'Cleaned - Medical Examinations'!$I$2:$I$2336,0)</f>
        <v>Obesity</v>
      </c>
      <c r="K133" s="11" t="str">
        <f t="shared" si="2"/>
        <v>Non-Diabetic</v>
      </c>
      <c r="L133" s="14">
        <f>_xlfn.XLOOKUP($A133,'Cleaned - Hospitalisation Detai'!$A$2:$A$2344,'Cleaned - Hospitalisation Detai'!$J$2:$J$2344,0)</f>
        <v>28109</v>
      </c>
      <c r="M133" s="19">
        <f>_xlfn.XLOOKUP($A133,'Cleaned - Hospitalisation Detai'!$A$2:$A$2344,'Cleaned - Hospitalisation Detai'!$F$2:$F$2344,0)</f>
        <v>38932.559999999998</v>
      </c>
      <c r="N133" s="19" t="str">
        <f>_xlfn.XLOOKUP($A133,'Cleaned - Hospitalisation Detai'!$A$2:$A$2344,'Cleaned - Hospitalisation Detai'!$G$2:$G$2344,0)</f>
        <v>tier - 2</v>
      </c>
      <c r="O133" s="19" t="str">
        <f>_xlfn.XLOOKUP($A133,'Cleaned - Hospitalisation Detai'!$A$2:$A$2344,'Cleaned - Hospitalisation Detai'!$H$2:$H$2344,0)</f>
        <v>tier - 3</v>
      </c>
      <c r="P133" s="19" t="str">
        <f>_xlfn.XLOOKUP($A133,'Cleaned - Hospitalisation Detai'!$A$2:$A$2344,'Cleaned - Hospitalisation Detai'!$I$2:$I$2344,0)</f>
        <v>R1011</v>
      </c>
      <c r="Q133" s="20">
        <f>_xlfn.XLOOKUP($A133,'Cleaned - Hospitalisation Detai'!$A$2:$A$2344,'Cleaned - Hospitalisation Detai'!$K$2:$K$2344,0)</f>
        <v>46</v>
      </c>
    </row>
    <row r="134" spans="1:17" ht="15.6" x14ac:dyDescent="0.3">
      <c r="A134" s="10" t="s">
        <v>2240</v>
      </c>
      <c r="B134" s="11" t="str">
        <f>_xlfn.XLOOKUP(A134,'Cleaned - Customer Names '!$A$2:$A$2336,'Cleaned - Customer Names '!$C$2:$C$2336,0)</f>
        <v>Nick</v>
      </c>
      <c r="C134" s="11">
        <f>_xlfn.XLOOKUP($A134,'Cleaned - Medical Examinations'!$A$2:$A$2336,'Cleaned - Medical Examinations'!$B$2:$B$2336,0)</f>
        <v>52.15</v>
      </c>
      <c r="D134" s="11">
        <f>_xlfn.XLOOKUP($A134,'Cleaned - Medical Examinations'!$A$2:$A$2336,'Cleaned - Medical Examinations'!$C$2:$C$2336,0)</f>
        <v>5.65</v>
      </c>
      <c r="E134" s="11" t="str">
        <f>_xlfn.XLOOKUP($A134,'Cleaned - Medical Examinations'!$A$2:$A$2336,'Cleaned - Medical Examinations'!$D$2:$D$2336,0)</f>
        <v>No</v>
      </c>
      <c r="F134" s="11" t="str">
        <f>_xlfn.XLOOKUP($A134,'Cleaned - Medical Examinations'!$A$2:$A$2336,'Cleaned - Medical Examinations'!$E$2:$E$2336,0)</f>
        <v>No</v>
      </c>
      <c r="G134" s="11" t="str">
        <f>_xlfn.XLOOKUP($A134,'Cleaned - Medical Examinations'!$A$2:$A$2336,'Cleaned - Medical Examinations'!$F$2:$F$2336,0)</f>
        <v>No</v>
      </c>
      <c r="H134" s="11">
        <f>_xlfn.XLOOKUP($A134,'Cleaned - Medical Examinations'!$A$2:$A$2336,'Cleaned - Medical Examinations'!$G$2:$G$2336,0)</f>
        <v>1</v>
      </c>
      <c r="I134" s="11" t="str">
        <f>_xlfn.XLOOKUP($A134,'Cleaned - Medical Examinations'!$A$2:$A$2336,'Cleaned - Medical Examinations'!$H$2:$H$2336,0)</f>
        <v>Yes</v>
      </c>
      <c r="J134" s="11" t="str">
        <f>_xlfn.XLOOKUP($A134,'Cleaned - Medical Examinations'!$A$2:$A$2336,'Cleaned - Medical Examinations'!$I$2:$I$2336,0)</f>
        <v>Obesity</v>
      </c>
      <c r="K134" s="11" t="str">
        <f t="shared" si="2"/>
        <v>Non-Diabetic</v>
      </c>
      <c r="L134" s="14">
        <f>_xlfn.XLOOKUP($A134,'Cleaned - Hospitalisation Detai'!$A$2:$A$2344,'Cleaned - Hospitalisation Detai'!$J$2:$J$2344,0)</f>
        <v>31944</v>
      </c>
      <c r="M134" s="19">
        <f>_xlfn.XLOOKUP($A134,'Cleaned - Hospitalisation Detai'!$A$2:$A$2344,'Cleaned - Hospitalisation Detai'!$F$2:$F$2344,0)</f>
        <v>38924.04</v>
      </c>
      <c r="N134" s="19" t="str">
        <f>_xlfn.XLOOKUP($A134,'Cleaned - Hospitalisation Detai'!$A$2:$A$2344,'Cleaned - Hospitalisation Detai'!$G$2:$G$2344,0)</f>
        <v>tier - 2</v>
      </c>
      <c r="O134" s="19" t="str">
        <f>_xlfn.XLOOKUP($A134,'Cleaned - Hospitalisation Detai'!$A$2:$A$2344,'Cleaned - Hospitalisation Detai'!$H$2:$H$2344,0)</f>
        <v>tier - 2</v>
      </c>
      <c r="P134" s="19" t="str">
        <f>_xlfn.XLOOKUP($A134,'Cleaned - Hospitalisation Detai'!$A$2:$A$2344,'Cleaned - Hospitalisation Detai'!$I$2:$I$2344,0)</f>
        <v>R1011</v>
      </c>
      <c r="Q134" s="20">
        <f>_xlfn.XLOOKUP($A134,'Cleaned - Hospitalisation Detai'!$A$2:$A$2344,'Cleaned - Hospitalisation Detai'!$K$2:$K$2344,0)</f>
        <v>35</v>
      </c>
    </row>
    <row r="135" spans="1:17" ht="15.6" x14ac:dyDescent="0.3">
      <c r="A135" s="10" t="s">
        <v>2239</v>
      </c>
      <c r="B135" s="11" t="str">
        <f>_xlfn.XLOOKUP(A135,'Cleaned - Customer Names '!$A$2:$A$2336,'Cleaned - Customer Names '!$C$2:$C$2336,0)</f>
        <v>Timothy</v>
      </c>
      <c r="C135" s="11">
        <f>_xlfn.XLOOKUP($A135,'Cleaned - Medical Examinations'!$A$2:$A$2336,'Cleaned - Medical Examinations'!$B$2:$B$2336,0)</f>
        <v>41.12</v>
      </c>
      <c r="D135" s="11">
        <f>_xlfn.XLOOKUP($A135,'Cleaned - Medical Examinations'!$A$2:$A$2336,'Cleaned - Medical Examinations'!$C$2:$C$2336,0)</f>
        <v>7.54</v>
      </c>
      <c r="E135" s="11" t="str">
        <f>_xlfn.XLOOKUP($A135,'Cleaned - Medical Examinations'!$A$2:$A$2336,'Cleaned - Medical Examinations'!$D$2:$D$2336,0)</f>
        <v>Yes</v>
      </c>
      <c r="F135" s="11" t="str">
        <f>_xlfn.XLOOKUP($A135,'Cleaned - Medical Examinations'!$A$2:$A$2336,'Cleaned - Medical Examinations'!$E$2:$E$2336,0)</f>
        <v>No</v>
      </c>
      <c r="G135" s="11" t="str">
        <f>_xlfn.XLOOKUP($A135,'Cleaned - Medical Examinations'!$A$2:$A$2336,'Cleaned - Medical Examinations'!$F$2:$F$2336,0)</f>
        <v>No</v>
      </c>
      <c r="H135" s="11">
        <f>_xlfn.XLOOKUP($A135,'Cleaned - Medical Examinations'!$A$2:$A$2336,'Cleaned - Medical Examinations'!$G$2:$G$2336,0)</f>
        <v>0</v>
      </c>
      <c r="I135" s="11" t="str">
        <f>_xlfn.XLOOKUP($A135,'Cleaned - Medical Examinations'!$A$2:$A$2336,'Cleaned - Medical Examinations'!$H$2:$H$2336,0)</f>
        <v>Yes</v>
      </c>
      <c r="J135" s="11" t="str">
        <f>_xlfn.XLOOKUP($A135,'Cleaned - Medical Examinations'!$A$2:$A$2336,'Cleaned - Medical Examinations'!$I$2:$I$2336,0)</f>
        <v>Obesity</v>
      </c>
      <c r="K135" s="11" t="str">
        <f t="shared" si="2"/>
        <v>Diabetic</v>
      </c>
      <c r="L135" s="14">
        <f>_xlfn.XLOOKUP($A135,'Cleaned - Hospitalisation Detai'!$A$2:$A$2344,'Cleaned - Hospitalisation Detai'!$J$2:$J$2344,0)</f>
        <v>24683</v>
      </c>
      <c r="M135" s="19">
        <f>_xlfn.XLOOKUP($A135,'Cleaned - Hospitalisation Detai'!$A$2:$A$2344,'Cleaned - Hospitalisation Detai'!$F$2:$F$2344,0)</f>
        <v>38893.360000000001</v>
      </c>
      <c r="N135" s="19" t="str">
        <f>_xlfn.XLOOKUP($A135,'Cleaned - Hospitalisation Detai'!$A$2:$A$2344,'Cleaned - Hospitalisation Detai'!$G$2:$G$2344,0)</f>
        <v>tier - 1</v>
      </c>
      <c r="O135" s="19" t="str">
        <f>_xlfn.XLOOKUP($A135,'Cleaned - Hospitalisation Detai'!$A$2:$A$2344,'Cleaned - Hospitalisation Detai'!$H$2:$H$2344,0)</f>
        <v>tier - 2</v>
      </c>
      <c r="P135" s="19" t="str">
        <f>_xlfn.XLOOKUP($A135,'Cleaned - Hospitalisation Detai'!$A$2:$A$2344,'Cleaned - Hospitalisation Detai'!$I$2:$I$2344,0)</f>
        <v>R1011</v>
      </c>
      <c r="Q135" s="20">
        <f>_xlfn.XLOOKUP($A135,'Cleaned - Hospitalisation Detai'!$A$2:$A$2344,'Cleaned - Hospitalisation Detai'!$K$2:$K$2344,0)</f>
        <v>55</v>
      </c>
    </row>
    <row r="136" spans="1:17" ht="15.6" x14ac:dyDescent="0.3">
      <c r="A136" s="10" t="s">
        <v>2238</v>
      </c>
      <c r="B136" s="11" t="str">
        <f>_xlfn.XLOOKUP(A136,'Cleaned - Customer Names '!$A$2:$A$2336,'Cleaned - Customer Names '!$C$2:$C$2336,0)</f>
        <v>Becky L</v>
      </c>
      <c r="C136" s="11">
        <f>_xlfn.XLOOKUP($A136,'Cleaned - Medical Examinations'!$A$2:$A$2336,'Cleaned - Medical Examinations'!$B$2:$B$2336,0)</f>
        <v>38.39</v>
      </c>
      <c r="D136" s="11">
        <f>_xlfn.XLOOKUP($A136,'Cleaned - Medical Examinations'!$A$2:$A$2336,'Cleaned - Medical Examinations'!$C$2:$C$2336,0)</f>
        <v>5.1100000000000003</v>
      </c>
      <c r="E136" s="11" t="str">
        <f>_xlfn.XLOOKUP($A136,'Cleaned - Medical Examinations'!$A$2:$A$2336,'Cleaned - Medical Examinations'!$D$2:$D$2336,0)</f>
        <v>Yes</v>
      </c>
      <c r="F136" s="11" t="str">
        <f>_xlfn.XLOOKUP($A136,'Cleaned - Medical Examinations'!$A$2:$A$2336,'Cleaned - Medical Examinations'!$E$2:$E$2336,0)</f>
        <v>No</v>
      </c>
      <c r="G136" s="11" t="str">
        <f>_xlfn.XLOOKUP($A136,'Cleaned - Medical Examinations'!$A$2:$A$2336,'Cleaned - Medical Examinations'!$F$2:$F$2336,0)</f>
        <v>No</v>
      </c>
      <c r="H136" s="11">
        <f>_xlfn.XLOOKUP($A136,'Cleaned - Medical Examinations'!$A$2:$A$2336,'Cleaned - Medical Examinations'!$G$2:$G$2336,0)</f>
        <v>1</v>
      </c>
      <c r="I136" s="11" t="str">
        <f>_xlfn.XLOOKUP($A136,'Cleaned - Medical Examinations'!$A$2:$A$2336,'Cleaned - Medical Examinations'!$H$2:$H$2336,0)</f>
        <v>Yes</v>
      </c>
      <c r="J136" s="11" t="str">
        <f>_xlfn.XLOOKUP($A136,'Cleaned - Medical Examinations'!$A$2:$A$2336,'Cleaned - Medical Examinations'!$I$2:$I$2336,0)</f>
        <v>Obesity</v>
      </c>
      <c r="K136" s="11" t="str">
        <f t="shared" si="2"/>
        <v>Non-Diabetic</v>
      </c>
      <c r="L136" s="14">
        <f>_xlfn.XLOOKUP($A136,'Cleaned - Hospitalisation Detai'!$A$2:$A$2344,'Cleaned - Hospitalisation Detai'!$J$2:$J$2344,0)</f>
        <v>23534</v>
      </c>
      <c r="M136" s="19">
        <f>_xlfn.XLOOKUP($A136,'Cleaned - Hospitalisation Detai'!$A$2:$A$2344,'Cleaned - Hospitalisation Detai'!$F$2:$F$2344,0)</f>
        <v>38869.25</v>
      </c>
      <c r="N136" s="19" t="str">
        <f>_xlfn.XLOOKUP($A136,'Cleaned - Hospitalisation Detai'!$A$2:$A$2344,'Cleaned - Hospitalisation Detai'!$G$2:$G$2344,0)</f>
        <v>tier - 2</v>
      </c>
      <c r="O136" s="19" t="str">
        <f>_xlfn.XLOOKUP($A136,'Cleaned - Hospitalisation Detai'!$A$2:$A$2344,'Cleaned - Hospitalisation Detai'!$H$2:$H$2344,0)</f>
        <v>tier - 2</v>
      </c>
      <c r="P136" s="19" t="str">
        <f>_xlfn.XLOOKUP($A136,'Cleaned - Hospitalisation Detai'!$A$2:$A$2344,'Cleaned - Hospitalisation Detai'!$I$2:$I$2344,0)</f>
        <v>R1011</v>
      </c>
      <c r="Q136" s="20">
        <f>_xlfn.XLOOKUP($A136,'Cleaned - Hospitalisation Detai'!$A$2:$A$2344,'Cleaned - Hospitalisation Detai'!$K$2:$K$2344,0)</f>
        <v>59</v>
      </c>
    </row>
    <row r="137" spans="1:17" ht="15.6" x14ac:dyDescent="0.3">
      <c r="A137" s="10" t="s">
        <v>2237</v>
      </c>
      <c r="B137" s="11" t="str">
        <f>_xlfn.XLOOKUP(A137,'Cleaned - Customer Names '!$A$2:$A$2336,'Cleaned - Customer Names '!$C$2:$C$2336,0)</f>
        <v>Steph K.</v>
      </c>
      <c r="C137" s="11">
        <f>_xlfn.XLOOKUP($A137,'Cleaned - Medical Examinations'!$A$2:$A$2336,'Cleaned - Medical Examinations'!$B$2:$B$2336,0)</f>
        <v>46.85</v>
      </c>
      <c r="D137" s="11">
        <f>_xlfn.XLOOKUP($A137,'Cleaned - Medical Examinations'!$A$2:$A$2336,'Cleaned - Medical Examinations'!$C$2:$C$2336,0)</f>
        <v>4.25</v>
      </c>
      <c r="E137" s="11" t="str">
        <f>_xlfn.XLOOKUP($A137,'Cleaned - Medical Examinations'!$A$2:$A$2336,'Cleaned - Medical Examinations'!$D$2:$D$2336,0)</f>
        <v>No</v>
      </c>
      <c r="F137" s="11" t="str">
        <f>_xlfn.XLOOKUP($A137,'Cleaned - Medical Examinations'!$A$2:$A$2336,'Cleaned - Medical Examinations'!$E$2:$E$2336,0)</f>
        <v>No</v>
      </c>
      <c r="G137" s="11" t="str">
        <f>_xlfn.XLOOKUP($A137,'Cleaned - Medical Examinations'!$A$2:$A$2336,'Cleaned - Medical Examinations'!$F$2:$F$2336,0)</f>
        <v>Yes</v>
      </c>
      <c r="H137" s="11">
        <f>_xlfn.XLOOKUP($A137,'Cleaned - Medical Examinations'!$A$2:$A$2336,'Cleaned - Medical Examinations'!$G$2:$G$2336,0)</f>
        <v>1</v>
      </c>
      <c r="I137" s="11" t="str">
        <f>_xlfn.XLOOKUP($A137,'Cleaned - Medical Examinations'!$A$2:$A$2336,'Cleaned - Medical Examinations'!$H$2:$H$2336,0)</f>
        <v>Yes</v>
      </c>
      <c r="J137" s="11" t="str">
        <f>_xlfn.XLOOKUP($A137,'Cleaned - Medical Examinations'!$A$2:$A$2336,'Cleaned - Medical Examinations'!$I$2:$I$2336,0)</f>
        <v>Obesity</v>
      </c>
      <c r="K137" s="11" t="str">
        <f t="shared" si="2"/>
        <v>Non-Diabetic</v>
      </c>
      <c r="L137" s="14">
        <f>_xlfn.XLOOKUP($A137,'Cleaned - Hospitalisation Detai'!$A$2:$A$2344,'Cleaned - Hospitalisation Detai'!$J$2:$J$2344,0)</f>
        <v>29192</v>
      </c>
      <c r="M137" s="19">
        <f>_xlfn.XLOOKUP($A137,'Cleaned - Hospitalisation Detai'!$A$2:$A$2344,'Cleaned - Hospitalisation Detai'!$F$2:$F$2344,0)</f>
        <v>38836.980000000003</v>
      </c>
      <c r="N137" s="19" t="str">
        <f>_xlfn.XLOOKUP($A137,'Cleaned - Hospitalisation Detai'!$A$2:$A$2344,'Cleaned - Hospitalisation Detai'!$G$2:$G$2344,0)</f>
        <v>tier - 2</v>
      </c>
      <c r="O137" s="19" t="str">
        <f>_xlfn.XLOOKUP($A137,'Cleaned - Hospitalisation Detai'!$A$2:$A$2344,'Cleaned - Hospitalisation Detai'!$H$2:$H$2344,0)</f>
        <v>tier - 1</v>
      </c>
      <c r="P137" s="19" t="str">
        <f>_xlfn.XLOOKUP($A137,'Cleaned - Hospitalisation Detai'!$A$2:$A$2344,'Cleaned - Hospitalisation Detai'!$I$2:$I$2344,0)</f>
        <v>R1011</v>
      </c>
      <c r="Q137" s="20">
        <f>_xlfn.XLOOKUP($A137,'Cleaned - Hospitalisation Detai'!$A$2:$A$2344,'Cleaned - Hospitalisation Detai'!$K$2:$K$2344,0)</f>
        <v>43</v>
      </c>
    </row>
    <row r="138" spans="1:17" ht="15.6" x14ac:dyDescent="0.3">
      <c r="A138" s="10" t="s">
        <v>2236</v>
      </c>
      <c r="B138" s="11" t="str">
        <f>_xlfn.XLOOKUP(A138,'Cleaned - Customer Names '!$A$2:$A$2336,'Cleaned - Customer Names '!$C$2:$C$2336,0)</f>
        <v>Kristine B.</v>
      </c>
      <c r="C138" s="11">
        <f>_xlfn.XLOOKUP($A138,'Cleaned - Medical Examinations'!$A$2:$A$2336,'Cleaned - Medical Examinations'!$B$2:$B$2336,0)</f>
        <v>42.24</v>
      </c>
      <c r="D138" s="11">
        <f>_xlfn.XLOOKUP($A138,'Cleaned - Medical Examinations'!$A$2:$A$2336,'Cleaned - Medical Examinations'!$C$2:$C$2336,0)</f>
        <v>5.55</v>
      </c>
      <c r="E138" s="11" t="str">
        <f>_xlfn.XLOOKUP($A138,'Cleaned - Medical Examinations'!$A$2:$A$2336,'Cleaned - Medical Examinations'!$D$2:$D$2336,0)</f>
        <v>No</v>
      </c>
      <c r="F138" s="11" t="str">
        <f>_xlfn.XLOOKUP($A138,'Cleaned - Medical Examinations'!$A$2:$A$2336,'Cleaned - Medical Examinations'!$E$2:$E$2336,0)</f>
        <v>yes</v>
      </c>
      <c r="G138" s="11" t="str">
        <f>_xlfn.XLOOKUP($A138,'Cleaned - Medical Examinations'!$A$2:$A$2336,'Cleaned - Medical Examinations'!$F$2:$F$2336,0)</f>
        <v>No</v>
      </c>
      <c r="H138" s="11">
        <f>_xlfn.XLOOKUP($A138,'Cleaned - Medical Examinations'!$A$2:$A$2336,'Cleaned - Medical Examinations'!$G$2:$G$2336,0)</f>
        <v>1</v>
      </c>
      <c r="I138" s="11" t="str">
        <f>_xlfn.XLOOKUP($A138,'Cleaned - Medical Examinations'!$A$2:$A$2336,'Cleaned - Medical Examinations'!$H$2:$H$2336,0)</f>
        <v>Yes</v>
      </c>
      <c r="J138" s="11" t="str">
        <f>_xlfn.XLOOKUP($A138,'Cleaned - Medical Examinations'!$A$2:$A$2336,'Cleaned - Medical Examinations'!$I$2:$I$2336,0)</f>
        <v>Obesity</v>
      </c>
      <c r="K138" s="11" t="str">
        <f t="shared" si="2"/>
        <v>Non-Diabetic</v>
      </c>
      <c r="L138" s="14">
        <f>_xlfn.XLOOKUP($A138,'Cleaned - Hospitalisation Detai'!$A$2:$A$2344,'Cleaned - Hospitalisation Detai'!$J$2:$J$2344,0)</f>
        <v>38326</v>
      </c>
      <c r="M138" s="19">
        <f>_xlfn.XLOOKUP($A138,'Cleaned - Hospitalisation Detai'!$A$2:$A$2344,'Cleaned - Hospitalisation Detai'!$F$2:$F$2344,0)</f>
        <v>38792.69</v>
      </c>
      <c r="N138" s="19" t="str">
        <f>_xlfn.XLOOKUP($A138,'Cleaned - Hospitalisation Detai'!$A$2:$A$2344,'Cleaned - Hospitalisation Detai'!$G$2:$G$2344,0)</f>
        <v>tier - 2</v>
      </c>
      <c r="O138" s="19" t="str">
        <f>_xlfn.XLOOKUP($A138,'Cleaned - Hospitalisation Detai'!$A$2:$A$2344,'Cleaned - Hospitalisation Detai'!$H$2:$H$2344,0)</f>
        <v>tier - 2</v>
      </c>
      <c r="P138" s="19" t="str">
        <f>_xlfn.XLOOKUP($A138,'Cleaned - Hospitalisation Detai'!$A$2:$A$2344,'Cleaned - Hospitalisation Detai'!$I$2:$I$2344,0)</f>
        <v>R1013</v>
      </c>
      <c r="Q138" s="20">
        <f>_xlfn.XLOOKUP($A138,'Cleaned - Hospitalisation Detai'!$A$2:$A$2344,'Cleaned - Hospitalisation Detai'!$K$2:$K$2344,0)</f>
        <v>18</v>
      </c>
    </row>
    <row r="139" spans="1:17" ht="15.6" x14ac:dyDescent="0.3">
      <c r="A139" s="10" t="s">
        <v>2235</v>
      </c>
      <c r="B139" s="11" t="str">
        <f>_xlfn.XLOOKUP(A139,'Cleaned - Customer Names '!$A$2:$A$2336,'Cleaned - Customer Names '!$C$2:$C$2336,0)</f>
        <v>Taylor B</v>
      </c>
      <c r="C139" s="11">
        <f>_xlfn.XLOOKUP($A139,'Cleaned - Medical Examinations'!$A$2:$A$2336,'Cleaned - Medical Examinations'!$B$2:$B$2336,0)</f>
        <v>34.39</v>
      </c>
      <c r="D139" s="11">
        <f>_xlfn.XLOOKUP($A139,'Cleaned - Medical Examinations'!$A$2:$A$2336,'Cleaned - Medical Examinations'!$C$2:$C$2336,0)</f>
        <v>5.78</v>
      </c>
      <c r="E139" s="11" t="str">
        <f>_xlfn.XLOOKUP($A139,'Cleaned - Medical Examinations'!$A$2:$A$2336,'Cleaned - Medical Examinations'!$D$2:$D$2336,0)</f>
        <v>No</v>
      </c>
      <c r="F139" s="11" t="str">
        <f>_xlfn.XLOOKUP($A139,'Cleaned - Medical Examinations'!$A$2:$A$2336,'Cleaned - Medical Examinations'!$E$2:$E$2336,0)</f>
        <v>No</v>
      </c>
      <c r="G139" s="11" t="str">
        <f>_xlfn.XLOOKUP($A139,'Cleaned - Medical Examinations'!$A$2:$A$2336,'Cleaned - Medical Examinations'!$F$2:$F$2336,0)</f>
        <v>No</v>
      </c>
      <c r="H139" s="11">
        <f>_xlfn.XLOOKUP($A139,'Cleaned - Medical Examinations'!$A$2:$A$2336,'Cleaned - Medical Examinations'!$G$2:$G$2336,0)</f>
        <v>0</v>
      </c>
      <c r="I139" s="11" t="str">
        <f>_xlfn.XLOOKUP($A139,'Cleaned - Medical Examinations'!$A$2:$A$2336,'Cleaned - Medical Examinations'!$H$2:$H$2336,0)</f>
        <v>Yes</v>
      </c>
      <c r="J139" s="11" t="str">
        <f>_xlfn.XLOOKUP($A139,'Cleaned - Medical Examinations'!$A$2:$A$2336,'Cleaned - Medical Examinations'!$I$2:$I$2336,0)</f>
        <v>Obesity</v>
      </c>
      <c r="K139" s="11" t="str">
        <f t="shared" si="2"/>
        <v>Non-Diabetic</v>
      </c>
      <c r="L139" s="14">
        <f>_xlfn.XLOOKUP($A139,'Cleaned - Hospitalisation Detai'!$A$2:$A$2344,'Cleaned - Hospitalisation Detai'!$J$2:$J$2344,0)</f>
        <v>33550</v>
      </c>
      <c r="M139" s="19">
        <f>_xlfn.XLOOKUP($A139,'Cleaned - Hospitalisation Detai'!$A$2:$A$2344,'Cleaned - Hospitalisation Detai'!$F$2:$F$2344,0)</f>
        <v>38746.36</v>
      </c>
      <c r="N139" s="19" t="str">
        <f>_xlfn.XLOOKUP($A139,'Cleaned - Hospitalisation Detai'!$A$2:$A$2344,'Cleaned - Hospitalisation Detai'!$G$2:$G$2344,0)</f>
        <v>tier - 1</v>
      </c>
      <c r="O139" s="19" t="str">
        <f>_xlfn.XLOOKUP($A139,'Cleaned - Hospitalisation Detai'!$A$2:$A$2344,'Cleaned - Hospitalisation Detai'!$H$2:$H$2344,0)</f>
        <v>tier - 2</v>
      </c>
      <c r="P139" s="19" t="str">
        <f>_xlfn.XLOOKUP($A139,'Cleaned - Hospitalisation Detai'!$A$2:$A$2344,'Cleaned - Hospitalisation Detai'!$I$2:$I$2344,0)</f>
        <v>R1012</v>
      </c>
      <c r="Q139" s="20">
        <f>_xlfn.XLOOKUP($A139,'Cleaned - Hospitalisation Detai'!$A$2:$A$2344,'Cleaned - Hospitalisation Detai'!$K$2:$K$2344,0)</f>
        <v>31</v>
      </c>
    </row>
    <row r="140" spans="1:17" ht="15.6" x14ac:dyDescent="0.3">
      <c r="A140" s="10" t="s">
        <v>2234</v>
      </c>
      <c r="B140" s="11" t="str">
        <f>_xlfn.XLOOKUP(A140,'Cleaned - Customer Names '!$A$2:$A$2336,'Cleaned - Customer Names '!$C$2:$C$2336,0)</f>
        <v>William</v>
      </c>
      <c r="C140" s="11">
        <f>_xlfn.XLOOKUP($A140,'Cleaned - Medical Examinations'!$A$2:$A$2336,'Cleaned - Medical Examinations'!$B$2:$B$2336,0)</f>
        <v>42.89</v>
      </c>
      <c r="D140" s="11">
        <f>_xlfn.XLOOKUP($A140,'Cleaned - Medical Examinations'!$A$2:$A$2336,'Cleaned - Medical Examinations'!$C$2:$C$2336,0)</f>
        <v>5.28</v>
      </c>
      <c r="E140" s="11" t="str">
        <f>_xlfn.XLOOKUP($A140,'Cleaned - Medical Examinations'!$A$2:$A$2336,'Cleaned - Medical Examinations'!$D$2:$D$2336,0)</f>
        <v>Yes</v>
      </c>
      <c r="F140" s="11" t="str">
        <f>_xlfn.XLOOKUP($A140,'Cleaned - Medical Examinations'!$A$2:$A$2336,'Cleaned - Medical Examinations'!$E$2:$E$2336,0)</f>
        <v>No</v>
      </c>
      <c r="G140" s="11" t="str">
        <f>_xlfn.XLOOKUP($A140,'Cleaned - Medical Examinations'!$A$2:$A$2336,'Cleaned - Medical Examinations'!$F$2:$F$2336,0)</f>
        <v>No</v>
      </c>
      <c r="H140" s="11">
        <f>_xlfn.XLOOKUP($A140,'Cleaned - Medical Examinations'!$A$2:$A$2336,'Cleaned - Medical Examinations'!$G$2:$G$2336,0)</f>
        <v>0</v>
      </c>
      <c r="I140" s="11" t="str">
        <f>_xlfn.XLOOKUP($A140,'Cleaned - Medical Examinations'!$A$2:$A$2336,'Cleaned - Medical Examinations'!$H$2:$H$2336,0)</f>
        <v>Yes</v>
      </c>
      <c r="J140" s="11" t="str">
        <f>_xlfn.XLOOKUP($A140,'Cleaned - Medical Examinations'!$A$2:$A$2336,'Cleaned - Medical Examinations'!$I$2:$I$2336,0)</f>
        <v>Obesity</v>
      </c>
      <c r="K140" s="11" t="str">
        <f t="shared" si="2"/>
        <v>Non-Diabetic</v>
      </c>
      <c r="L140" s="14">
        <f>_xlfn.XLOOKUP($A140,'Cleaned - Hospitalisation Detai'!$A$2:$A$2344,'Cleaned - Hospitalisation Detai'!$J$2:$J$2344,0)</f>
        <v>27926</v>
      </c>
      <c r="M140" s="19">
        <f>_xlfn.XLOOKUP($A140,'Cleaned - Hospitalisation Detai'!$A$2:$A$2344,'Cleaned - Hospitalisation Detai'!$F$2:$F$2344,0)</f>
        <v>38740.120000000003</v>
      </c>
      <c r="N140" s="19" t="str">
        <f>_xlfn.XLOOKUP($A140,'Cleaned - Hospitalisation Detai'!$A$2:$A$2344,'Cleaned - Hospitalisation Detai'!$G$2:$G$2344,0)</f>
        <v>tier - 2</v>
      </c>
      <c r="O140" s="19" t="str">
        <f>_xlfn.XLOOKUP($A140,'Cleaned - Hospitalisation Detai'!$A$2:$A$2344,'Cleaned - Hospitalisation Detai'!$H$2:$H$2344,0)</f>
        <v>tier - 2</v>
      </c>
      <c r="P140" s="19" t="str">
        <f>_xlfn.XLOOKUP($A140,'Cleaned - Hospitalisation Detai'!$A$2:$A$2344,'Cleaned - Hospitalisation Detai'!$I$2:$I$2344,0)</f>
        <v>R1012</v>
      </c>
      <c r="Q140" s="20">
        <f>_xlfn.XLOOKUP($A140,'Cleaned - Hospitalisation Detai'!$A$2:$A$2344,'Cleaned - Hospitalisation Detai'!$K$2:$K$2344,0)</f>
        <v>46</v>
      </c>
    </row>
    <row r="141" spans="1:17" ht="15.6" x14ac:dyDescent="0.3">
      <c r="A141" s="10" t="s">
        <v>2233</v>
      </c>
      <c r="B141" s="11" t="str">
        <f>_xlfn.XLOOKUP(A141,'Cleaned - Customer Names '!$A$2:$A$2336,'Cleaned - Customer Names '!$C$2:$C$2336,0)</f>
        <v>Sage</v>
      </c>
      <c r="C141" s="11">
        <f>_xlfn.XLOOKUP($A141,'Cleaned - Medical Examinations'!$A$2:$A$2336,'Cleaned - Medical Examinations'!$B$2:$B$2336,0)</f>
        <v>36.299999999999997</v>
      </c>
      <c r="D141" s="11">
        <f>_xlfn.XLOOKUP($A141,'Cleaned - Medical Examinations'!$A$2:$A$2336,'Cleaned - Medical Examinations'!$C$2:$C$2336,0)</f>
        <v>5.39</v>
      </c>
      <c r="E141" s="11" t="str">
        <f>_xlfn.XLOOKUP($A141,'Cleaned - Medical Examinations'!$A$2:$A$2336,'Cleaned - Medical Examinations'!$D$2:$D$2336,0)</f>
        <v>No</v>
      </c>
      <c r="F141" s="11" t="str">
        <f>_xlfn.XLOOKUP($A141,'Cleaned - Medical Examinations'!$A$2:$A$2336,'Cleaned - Medical Examinations'!$E$2:$E$2336,0)</f>
        <v>No</v>
      </c>
      <c r="G141" s="11" t="str">
        <f>_xlfn.XLOOKUP($A141,'Cleaned - Medical Examinations'!$A$2:$A$2336,'Cleaned - Medical Examinations'!$F$2:$F$2336,0)</f>
        <v>No</v>
      </c>
      <c r="H141" s="11">
        <f>_xlfn.XLOOKUP($A141,'Cleaned - Medical Examinations'!$A$2:$A$2336,'Cleaned - Medical Examinations'!$G$2:$G$2336,0)</f>
        <v>0</v>
      </c>
      <c r="I141" s="11" t="str">
        <f>_xlfn.XLOOKUP($A141,'Cleaned - Medical Examinations'!$A$2:$A$2336,'Cleaned - Medical Examinations'!$H$2:$H$2336,0)</f>
        <v>Yes</v>
      </c>
      <c r="J141" s="11" t="str">
        <f>_xlfn.XLOOKUP($A141,'Cleaned - Medical Examinations'!$A$2:$A$2336,'Cleaned - Medical Examinations'!$I$2:$I$2336,0)</f>
        <v>Obesity</v>
      </c>
      <c r="K141" s="11" t="str">
        <f t="shared" si="2"/>
        <v>Non-Diabetic</v>
      </c>
      <c r="L141" s="14">
        <f>_xlfn.XLOOKUP($A141,'Cleaned - Hospitalisation Detai'!$A$2:$A$2344,'Cleaned - Hospitalisation Detai'!$J$2:$J$2344,0)</f>
        <v>33544</v>
      </c>
      <c r="M141" s="19">
        <f>_xlfn.XLOOKUP($A141,'Cleaned - Hospitalisation Detai'!$A$2:$A$2344,'Cleaned - Hospitalisation Detai'!$F$2:$F$2344,0)</f>
        <v>38711</v>
      </c>
      <c r="N141" s="19" t="str">
        <f>_xlfn.XLOOKUP($A141,'Cleaned - Hospitalisation Detai'!$A$2:$A$2344,'Cleaned - Hospitalisation Detai'!$G$2:$G$2344,0)</f>
        <v>tier - 2</v>
      </c>
      <c r="O141" s="19" t="str">
        <f>_xlfn.XLOOKUP($A141,'Cleaned - Hospitalisation Detai'!$A$2:$A$2344,'Cleaned - Hospitalisation Detai'!$H$2:$H$2344,0)</f>
        <v>tier - 2</v>
      </c>
      <c r="P141" s="19" t="str">
        <f>_xlfn.XLOOKUP($A141,'Cleaned - Hospitalisation Detai'!$A$2:$A$2344,'Cleaned - Hospitalisation Detai'!$I$2:$I$2344,0)</f>
        <v>R1011</v>
      </c>
      <c r="Q141" s="20">
        <f>_xlfn.XLOOKUP($A141,'Cleaned - Hospitalisation Detai'!$A$2:$A$2344,'Cleaned - Hospitalisation Detai'!$K$2:$K$2344,0)</f>
        <v>31</v>
      </c>
    </row>
    <row r="142" spans="1:17" ht="15.6" x14ac:dyDescent="0.3">
      <c r="A142" s="10" t="s">
        <v>2232</v>
      </c>
      <c r="B142" s="11" t="str">
        <f>_xlfn.XLOOKUP(A142,'Cleaned - Customer Names '!$A$2:$A$2336,'Cleaned - Customer Names '!$C$2:$C$2336,0)</f>
        <v>Cole</v>
      </c>
      <c r="C142" s="11">
        <f>_xlfn.XLOOKUP($A142,'Cleaned - Medical Examinations'!$A$2:$A$2336,'Cleaned - Medical Examinations'!$B$2:$B$2336,0)</f>
        <v>35.200000000000003</v>
      </c>
      <c r="D142" s="11">
        <f>_xlfn.XLOOKUP($A142,'Cleaned - Medical Examinations'!$A$2:$A$2336,'Cleaned - Medical Examinations'!$C$2:$C$2336,0)</f>
        <v>8.01</v>
      </c>
      <c r="E142" s="11" t="str">
        <f>_xlfn.XLOOKUP($A142,'Cleaned - Medical Examinations'!$A$2:$A$2336,'Cleaned - Medical Examinations'!$D$2:$D$2336,0)</f>
        <v>Yes</v>
      </c>
      <c r="F142" s="11" t="str">
        <f>_xlfn.XLOOKUP($A142,'Cleaned - Medical Examinations'!$A$2:$A$2336,'Cleaned - Medical Examinations'!$E$2:$E$2336,0)</f>
        <v>No</v>
      </c>
      <c r="G142" s="11" t="str">
        <f>_xlfn.XLOOKUP($A142,'Cleaned - Medical Examinations'!$A$2:$A$2336,'Cleaned - Medical Examinations'!$F$2:$F$2336,0)</f>
        <v>No</v>
      </c>
      <c r="H142" s="11">
        <f>_xlfn.XLOOKUP($A142,'Cleaned - Medical Examinations'!$A$2:$A$2336,'Cleaned - Medical Examinations'!$G$2:$G$2336,0)</f>
        <v>1</v>
      </c>
      <c r="I142" s="11" t="str">
        <f>_xlfn.XLOOKUP($A142,'Cleaned - Medical Examinations'!$A$2:$A$2336,'Cleaned - Medical Examinations'!$H$2:$H$2336,0)</f>
        <v>Yes</v>
      </c>
      <c r="J142" s="11" t="str">
        <f>_xlfn.XLOOKUP($A142,'Cleaned - Medical Examinations'!$A$2:$A$2336,'Cleaned - Medical Examinations'!$I$2:$I$2336,0)</f>
        <v>Obesity</v>
      </c>
      <c r="K142" s="11" t="str">
        <f t="shared" si="2"/>
        <v>Diabetic</v>
      </c>
      <c r="L142" s="14">
        <f>_xlfn.XLOOKUP($A142,'Cleaned - Hospitalisation Detai'!$A$2:$A$2344,'Cleaned - Hospitalisation Detai'!$J$2:$J$2344,0)</f>
        <v>31613</v>
      </c>
      <c r="M142" s="19">
        <f>_xlfn.XLOOKUP($A142,'Cleaned - Hospitalisation Detai'!$A$2:$A$2344,'Cleaned - Hospitalisation Detai'!$F$2:$F$2344,0)</f>
        <v>38709.18</v>
      </c>
      <c r="N142" s="19" t="str">
        <f>_xlfn.XLOOKUP($A142,'Cleaned - Hospitalisation Detai'!$A$2:$A$2344,'Cleaned - Hospitalisation Detai'!$G$2:$G$2344,0)</f>
        <v>tier - 1</v>
      </c>
      <c r="O142" s="19" t="str">
        <f>_xlfn.XLOOKUP($A142,'Cleaned - Hospitalisation Detai'!$A$2:$A$2344,'Cleaned - Hospitalisation Detai'!$H$2:$H$2344,0)</f>
        <v>tier - 3</v>
      </c>
      <c r="P142" s="19" t="str">
        <f>_xlfn.XLOOKUP($A142,'Cleaned - Hospitalisation Detai'!$A$2:$A$2344,'Cleaned - Hospitalisation Detai'!$I$2:$I$2344,0)</f>
        <v>R1013</v>
      </c>
      <c r="Q142" s="20">
        <f>_xlfn.XLOOKUP($A142,'Cleaned - Hospitalisation Detai'!$A$2:$A$2344,'Cleaned - Hospitalisation Detai'!$K$2:$K$2344,0)</f>
        <v>36</v>
      </c>
    </row>
    <row r="143" spans="1:17" ht="15.6" x14ac:dyDescent="0.3">
      <c r="A143" s="10" t="s">
        <v>2231</v>
      </c>
      <c r="B143" s="11" t="str">
        <f>_xlfn.XLOOKUP(A143,'Cleaned - Customer Names '!$A$2:$A$2336,'Cleaned - Customer Names '!$C$2:$C$2336,0)</f>
        <v>Jesse</v>
      </c>
      <c r="C143" s="11">
        <f>_xlfn.XLOOKUP($A143,'Cleaned - Medical Examinations'!$A$2:$A$2336,'Cleaned - Medical Examinations'!$B$2:$B$2336,0)</f>
        <v>53.62</v>
      </c>
      <c r="D143" s="11">
        <f>_xlfn.XLOOKUP($A143,'Cleaned - Medical Examinations'!$A$2:$A$2336,'Cleaned - Medical Examinations'!$C$2:$C$2336,0)</f>
        <v>5.21</v>
      </c>
      <c r="E143" s="11" t="str">
        <f>_xlfn.XLOOKUP($A143,'Cleaned - Medical Examinations'!$A$2:$A$2336,'Cleaned - Medical Examinations'!$D$2:$D$2336,0)</f>
        <v>No</v>
      </c>
      <c r="F143" s="11" t="str">
        <f>_xlfn.XLOOKUP($A143,'Cleaned - Medical Examinations'!$A$2:$A$2336,'Cleaned - Medical Examinations'!$E$2:$E$2336,0)</f>
        <v>No</v>
      </c>
      <c r="G143" s="11" t="str">
        <f>_xlfn.XLOOKUP($A143,'Cleaned - Medical Examinations'!$A$2:$A$2336,'Cleaned - Medical Examinations'!$F$2:$F$2336,0)</f>
        <v>No</v>
      </c>
      <c r="H143" s="11">
        <f>_xlfn.XLOOKUP($A143,'Cleaned - Medical Examinations'!$A$2:$A$2336,'Cleaned - Medical Examinations'!$G$2:$G$2336,0)</f>
        <v>0</v>
      </c>
      <c r="I143" s="11" t="str">
        <f>_xlfn.XLOOKUP($A143,'Cleaned - Medical Examinations'!$A$2:$A$2336,'Cleaned - Medical Examinations'!$H$2:$H$2336,0)</f>
        <v>Yes</v>
      </c>
      <c r="J143" s="11" t="str">
        <f>_xlfn.XLOOKUP($A143,'Cleaned - Medical Examinations'!$A$2:$A$2336,'Cleaned - Medical Examinations'!$I$2:$I$2336,0)</f>
        <v>Obesity</v>
      </c>
      <c r="K143" s="11" t="str">
        <f t="shared" si="2"/>
        <v>Non-Diabetic</v>
      </c>
      <c r="L143" s="14">
        <f>_xlfn.XLOOKUP($A143,'Cleaned - Hospitalisation Detai'!$A$2:$A$2344,'Cleaned - Hospitalisation Detai'!$J$2:$J$2344,0)</f>
        <v>33067</v>
      </c>
      <c r="M143" s="19">
        <f>_xlfn.XLOOKUP($A143,'Cleaned - Hospitalisation Detai'!$A$2:$A$2344,'Cleaned - Hospitalisation Detai'!$F$2:$F$2344,0)</f>
        <v>38652.089999999997</v>
      </c>
      <c r="N143" s="19" t="str">
        <f>_xlfn.XLOOKUP($A143,'Cleaned - Hospitalisation Detai'!$A$2:$A$2344,'Cleaned - Hospitalisation Detai'!$G$2:$G$2344,0)</f>
        <v>tier - 2</v>
      </c>
      <c r="O143" s="19" t="str">
        <f>_xlfn.XLOOKUP($A143,'Cleaned - Hospitalisation Detai'!$A$2:$A$2344,'Cleaned - Hospitalisation Detai'!$H$2:$H$2344,0)</f>
        <v>tier - 2</v>
      </c>
      <c r="P143" s="19" t="str">
        <f>_xlfn.XLOOKUP($A143,'Cleaned - Hospitalisation Detai'!$A$2:$A$2344,'Cleaned - Hospitalisation Detai'!$I$2:$I$2344,0)</f>
        <v>R1011</v>
      </c>
      <c r="Q143" s="20">
        <f>_xlfn.XLOOKUP($A143,'Cleaned - Hospitalisation Detai'!$A$2:$A$2344,'Cleaned - Hospitalisation Detai'!$K$2:$K$2344,0)</f>
        <v>32</v>
      </c>
    </row>
    <row r="144" spans="1:17" ht="15.6" x14ac:dyDescent="0.3">
      <c r="A144" s="10" t="s">
        <v>2230</v>
      </c>
      <c r="B144" s="11" t="str">
        <f>_xlfn.XLOOKUP(A144,'Cleaned - Customer Names '!$A$2:$A$2336,'Cleaned - Customer Names '!$C$2:$C$2336,0)</f>
        <v>Tammi J.</v>
      </c>
      <c r="C144" s="11">
        <f>_xlfn.XLOOKUP($A144,'Cleaned - Medical Examinations'!$A$2:$A$2336,'Cleaned - Medical Examinations'!$B$2:$B$2336,0)</f>
        <v>36.67</v>
      </c>
      <c r="D144" s="11">
        <f>_xlfn.XLOOKUP($A144,'Cleaned - Medical Examinations'!$A$2:$A$2336,'Cleaned - Medical Examinations'!$C$2:$C$2336,0)</f>
        <v>6.27</v>
      </c>
      <c r="E144" s="11" t="str">
        <f>_xlfn.XLOOKUP($A144,'Cleaned - Medical Examinations'!$A$2:$A$2336,'Cleaned - Medical Examinations'!$D$2:$D$2336,0)</f>
        <v>No</v>
      </c>
      <c r="F144" s="11" t="str">
        <f>_xlfn.XLOOKUP($A144,'Cleaned - Medical Examinations'!$A$2:$A$2336,'Cleaned - Medical Examinations'!$E$2:$E$2336,0)</f>
        <v>No</v>
      </c>
      <c r="G144" s="11" t="str">
        <f>_xlfn.XLOOKUP($A144,'Cleaned - Medical Examinations'!$A$2:$A$2336,'Cleaned - Medical Examinations'!$F$2:$F$2336,0)</f>
        <v>No</v>
      </c>
      <c r="H144" s="11">
        <f>_xlfn.XLOOKUP($A144,'Cleaned - Medical Examinations'!$A$2:$A$2336,'Cleaned - Medical Examinations'!$G$2:$G$2336,0)</f>
        <v>0</v>
      </c>
      <c r="I144" s="11" t="str">
        <f>_xlfn.XLOOKUP($A144,'Cleaned - Medical Examinations'!$A$2:$A$2336,'Cleaned - Medical Examinations'!$H$2:$H$2336,0)</f>
        <v>Yes</v>
      </c>
      <c r="J144" s="11" t="str">
        <f>_xlfn.XLOOKUP($A144,'Cleaned - Medical Examinations'!$A$2:$A$2336,'Cleaned - Medical Examinations'!$I$2:$I$2336,0)</f>
        <v>Obesity</v>
      </c>
      <c r="K144" s="11" t="str">
        <f t="shared" si="2"/>
        <v>Non-Diabetic</v>
      </c>
      <c r="L144" s="14">
        <f>_xlfn.XLOOKUP($A144,'Cleaned - Hospitalisation Detai'!$A$2:$A$2344,'Cleaned - Hospitalisation Detai'!$J$2:$J$2344,0)</f>
        <v>36476</v>
      </c>
      <c r="M144" s="19">
        <f>_xlfn.XLOOKUP($A144,'Cleaned - Hospitalisation Detai'!$A$2:$A$2344,'Cleaned - Hospitalisation Detai'!$F$2:$F$2344,0)</f>
        <v>38511.629999999997</v>
      </c>
      <c r="N144" s="19" t="str">
        <f>_xlfn.XLOOKUP($A144,'Cleaned - Hospitalisation Detai'!$A$2:$A$2344,'Cleaned - Hospitalisation Detai'!$G$2:$G$2344,0)</f>
        <v>tier - 2</v>
      </c>
      <c r="O144" s="19" t="str">
        <f>_xlfn.XLOOKUP($A144,'Cleaned - Hospitalisation Detai'!$A$2:$A$2344,'Cleaned - Hospitalisation Detai'!$H$2:$H$2344,0)</f>
        <v>tier - 2</v>
      </c>
      <c r="P144" s="19" t="str">
        <f>_xlfn.XLOOKUP($A144,'Cleaned - Hospitalisation Detai'!$A$2:$A$2344,'Cleaned - Hospitalisation Detai'!$I$2:$I$2344,0)</f>
        <v>R1024</v>
      </c>
      <c r="Q144" s="20">
        <f>_xlfn.XLOOKUP($A144,'Cleaned - Hospitalisation Detai'!$A$2:$A$2344,'Cleaned - Hospitalisation Detai'!$K$2:$K$2344,0)</f>
        <v>23</v>
      </c>
    </row>
    <row r="145" spans="1:17" ht="15.6" x14ac:dyDescent="0.3">
      <c r="A145" s="10" t="s">
        <v>2229</v>
      </c>
      <c r="B145" s="11" t="str">
        <f>_xlfn.XLOOKUP(A145,'Cleaned - Customer Names '!$A$2:$A$2336,'Cleaned - Customer Names '!$C$2:$C$2336,0)</f>
        <v>Matthew S.</v>
      </c>
      <c r="C145" s="11">
        <f>_xlfn.XLOOKUP($A145,'Cleaned - Medical Examinations'!$A$2:$A$2336,'Cleaned - Medical Examinations'!$B$2:$B$2336,0)</f>
        <v>33.4</v>
      </c>
      <c r="D145" s="11">
        <f>_xlfn.XLOOKUP($A145,'Cleaned - Medical Examinations'!$A$2:$A$2336,'Cleaned - Medical Examinations'!$C$2:$C$2336,0)</f>
        <v>10.73</v>
      </c>
      <c r="E145" s="11" t="str">
        <f>_xlfn.XLOOKUP($A145,'Cleaned - Medical Examinations'!$A$2:$A$2336,'Cleaned - Medical Examinations'!$D$2:$D$2336,0)</f>
        <v>Yes</v>
      </c>
      <c r="F145" s="11" t="str">
        <f>_xlfn.XLOOKUP($A145,'Cleaned - Medical Examinations'!$A$2:$A$2336,'Cleaned - Medical Examinations'!$E$2:$E$2336,0)</f>
        <v>No</v>
      </c>
      <c r="G145" s="11" t="str">
        <f>_xlfn.XLOOKUP($A145,'Cleaned - Medical Examinations'!$A$2:$A$2336,'Cleaned - Medical Examinations'!$F$2:$F$2336,0)</f>
        <v>No</v>
      </c>
      <c r="H145" s="11">
        <f>_xlfn.XLOOKUP($A145,'Cleaned - Medical Examinations'!$A$2:$A$2336,'Cleaned - Medical Examinations'!$G$2:$G$2336,0)</f>
        <v>1</v>
      </c>
      <c r="I145" s="11" t="str">
        <f>_xlfn.XLOOKUP($A145,'Cleaned - Medical Examinations'!$A$2:$A$2336,'Cleaned - Medical Examinations'!$H$2:$H$2336,0)</f>
        <v>Yes</v>
      </c>
      <c r="J145" s="11" t="str">
        <f>_xlfn.XLOOKUP($A145,'Cleaned - Medical Examinations'!$A$2:$A$2336,'Cleaned - Medical Examinations'!$I$2:$I$2336,0)</f>
        <v>Obesity</v>
      </c>
      <c r="K145" s="11" t="str">
        <f t="shared" si="2"/>
        <v>Diabetic</v>
      </c>
      <c r="L145" s="14">
        <f>_xlfn.XLOOKUP($A145,'Cleaned - Hospitalisation Detai'!$A$2:$A$2344,'Cleaned - Hospitalisation Detai'!$J$2:$J$2344,0)</f>
        <v>31584</v>
      </c>
      <c r="M145" s="19">
        <f>_xlfn.XLOOKUP($A145,'Cleaned - Hospitalisation Detai'!$A$2:$A$2344,'Cleaned - Hospitalisation Detai'!$F$2:$F$2344,0)</f>
        <v>38415.47</v>
      </c>
      <c r="N145" s="19" t="str">
        <f>_xlfn.XLOOKUP($A145,'Cleaned - Hospitalisation Detai'!$A$2:$A$2344,'Cleaned - Hospitalisation Detai'!$G$2:$G$2344,0)</f>
        <v>tier - 1</v>
      </c>
      <c r="O145" s="19" t="str">
        <f>_xlfn.XLOOKUP($A145,'Cleaned - Hospitalisation Detai'!$A$2:$A$2344,'Cleaned - Hospitalisation Detai'!$H$2:$H$2344,0)</f>
        <v>tier - 2</v>
      </c>
      <c r="P145" s="19" t="str">
        <f>_xlfn.XLOOKUP($A145,'Cleaned - Hospitalisation Detai'!$A$2:$A$2344,'Cleaned - Hospitalisation Detai'!$I$2:$I$2344,0)</f>
        <v>R1011</v>
      </c>
      <c r="Q145" s="20">
        <f>_xlfn.XLOOKUP($A145,'Cleaned - Hospitalisation Detai'!$A$2:$A$2344,'Cleaned - Hospitalisation Detai'!$K$2:$K$2344,0)</f>
        <v>36</v>
      </c>
    </row>
    <row r="146" spans="1:17" ht="15.6" x14ac:dyDescent="0.3">
      <c r="A146" s="10" t="s">
        <v>2228</v>
      </c>
      <c r="B146" s="11" t="str">
        <f>_xlfn.XLOOKUP(A146,'Cleaned - Customer Names '!$A$2:$A$2336,'Cleaned - Customer Names '!$C$2:$C$2336,0)</f>
        <v>Eric</v>
      </c>
      <c r="C146" s="11">
        <f>_xlfn.XLOOKUP($A146,'Cleaned - Medical Examinations'!$A$2:$A$2336,'Cleaned - Medical Examinations'!$B$2:$B$2336,0)</f>
        <v>42.71</v>
      </c>
      <c r="D146" s="11">
        <f>_xlfn.XLOOKUP($A146,'Cleaned - Medical Examinations'!$A$2:$A$2336,'Cleaned - Medical Examinations'!$C$2:$C$2336,0)</f>
        <v>10.52</v>
      </c>
      <c r="E146" s="11" t="str">
        <f>_xlfn.XLOOKUP($A146,'Cleaned - Medical Examinations'!$A$2:$A$2336,'Cleaned - Medical Examinations'!$D$2:$D$2336,0)</f>
        <v>No</v>
      </c>
      <c r="F146" s="11" t="str">
        <f>_xlfn.XLOOKUP($A146,'Cleaned - Medical Examinations'!$A$2:$A$2336,'Cleaned - Medical Examinations'!$E$2:$E$2336,0)</f>
        <v>No</v>
      </c>
      <c r="G146" s="11" t="str">
        <f>_xlfn.XLOOKUP($A146,'Cleaned - Medical Examinations'!$A$2:$A$2336,'Cleaned - Medical Examinations'!$F$2:$F$2336,0)</f>
        <v>No</v>
      </c>
      <c r="H146" s="11">
        <f>_xlfn.XLOOKUP($A146,'Cleaned - Medical Examinations'!$A$2:$A$2336,'Cleaned - Medical Examinations'!$G$2:$G$2336,0)</f>
        <v>0</v>
      </c>
      <c r="I146" s="11" t="str">
        <f>_xlfn.XLOOKUP($A146,'Cleaned - Medical Examinations'!$A$2:$A$2336,'Cleaned - Medical Examinations'!$H$2:$H$2336,0)</f>
        <v>Yes</v>
      </c>
      <c r="J146" s="11" t="str">
        <f>_xlfn.XLOOKUP($A146,'Cleaned - Medical Examinations'!$A$2:$A$2336,'Cleaned - Medical Examinations'!$I$2:$I$2336,0)</f>
        <v>Obesity</v>
      </c>
      <c r="K146" s="11" t="str">
        <f t="shared" si="2"/>
        <v>Diabetic</v>
      </c>
      <c r="L146" s="14">
        <f>_xlfn.XLOOKUP($A146,'Cleaned - Hospitalisation Detai'!$A$2:$A$2344,'Cleaned - Hospitalisation Detai'!$J$2:$J$2344,0)</f>
        <v>26290</v>
      </c>
      <c r="M146" s="19">
        <f>_xlfn.XLOOKUP($A146,'Cleaned - Hospitalisation Detai'!$A$2:$A$2344,'Cleaned - Hospitalisation Detai'!$F$2:$F$2344,0)</f>
        <v>38405.26</v>
      </c>
      <c r="N146" s="19" t="str">
        <f>_xlfn.XLOOKUP($A146,'Cleaned - Hospitalisation Detai'!$A$2:$A$2344,'Cleaned - Hospitalisation Detai'!$G$2:$G$2344,0)</f>
        <v>tier - 2</v>
      </c>
      <c r="O146" s="19" t="str">
        <f>_xlfn.XLOOKUP($A146,'Cleaned - Hospitalisation Detai'!$A$2:$A$2344,'Cleaned - Hospitalisation Detai'!$H$2:$H$2344,0)</f>
        <v>tier - 1</v>
      </c>
      <c r="P146" s="19" t="str">
        <f>_xlfn.XLOOKUP($A146,'Cleaned - Hospitalisation Detai'!$A$2:$A$2344,'Cleaned - Hospitalisation Detai'!$I$2:$I$2344,0)</f>
        <v>R1011</v>
      </c>
      <c r="Q146" s="20">
        <f>_xlfn.XLOOKUP($A146,'Cleaned - Hospitalisation Detai'!$A$2:$A$2344,'Cleaned - Hospitalisation Detai'!$K$2:$K$2344,0)</f>
        <v>51</v>
      </c>
    </row>
    <row r="147" spans="1:17" ht="15.6" x14ac:dyDescent="0.3">
      <c r="A147" s="10" t="s">
        <v>2227</v>
      </c>
      <c r="B147" s="11" t="str">
        <f>_xlfn.XLOOKUP(A147,'Cleaned - Customer Names '!$A$2:$A$2336,'Cleaned - Customer Names '!$C$2:$C$2336,0)</f>
        <v>Valeria R</v>
      </c>
      <c r="C147" s="11">
        <f>_xlfn.XLOOKUP($A147,'Cleaned - Medical Examinations'!$A$2:$A$2336,'Cleaned - Medical Examinations'!$B$2:$B$2336,0)</f>
        <v>41.52</v>
      </c>
      <c r="D147" s="11">
        <f>_xlfn.XLOOKUP($A147,'Cleaned - Medical Examinations'!$A$2:$A$2336,'Cleaned - Medical Examinations'!$C$2:$C$2336,0)</f>
        <v>11.82</v>
      </c>
      <c r="E147" s="11" t="str">
        <f>_xlfn.XLOOKUP($A147,'Cleaned - Medical Examinations'!$A$2:$A$2336,'Cleaned - Medical Examinations'!$D$2:$D$2336,0)</f>
        <v>Yes</v>
      </c>
      <c r="F147" s="11" t="str">
        <f>_xlfn.XLOOKUP($A147,'Cleaned - Medical Examinations'!$A$2:$A$2336,'Cleaned - Medical Examinations'!$E$2:$E$2336,0)</f>
        <v>No</v>
      </c>
      <c r="G147" s="11" t="str">
        <f>_xlfn.XLOOKUP($A147,'Cleaned - Medical Examinations'!$A$2:$A$2336,'Cleaned - Medical Examinations'!$F$2:$F$2336,0)</f>
        <v>No</v>
      </c>
      <c r="H147" s="11">
        <f>_xlfn.XLOOKUP($A147,'Cleaned - Medical Examinations'!$A$2:$A$2336,'Cleaned - Medical Examinations'!$G$2:$G$2336,0)</f>
        <v>2</v>
      </c>
      <c r="I147" s="11" t="str">
        <f>_xlfn.XLOOKUP($A147,'Cleaned - Medical Examinations'!$A$2:$A$2336,'Cleaned - Medical Examinations'!$H$2:$H$2336,0)</f>
        <v>Yes</v>
      </c>
      <c r="J147" s="11" t="str">
        <f>_xlfn.XLOOKUP($A147,'Cleaned - Medical Examinations'!$A$2:$A$2336,'Cleaned - Medical Examinations'!$I$2:$I$2336,0)</f>
        <v>Obesity</v>
      </c>
      <c r="K147" s="11" t="str">
        <f t="shared" si="2"/>
        <v>Diabetic</v>
      </c>
      <c r="L147" s="14">
        <f>_xlfn.XLOOKUP($A147,'Cleaned - Hospitalisation Detai'!$A$2:$A$2344,'Cleaned - Hospitalisation Detai'!$J$2:$J$2344,0)</f>
        <v>25802</v>
      </c>
      <c r="M147" s="19">
        <f>_xlfn.XLOOKUP($A147,'Cleaned - Hospitalisation Detai'!$A$2:$A$2344,'Cleaned - Hospitalisation Detai'!$F$2:$F$2344,0)</f>
        <v>38389.79</v>
      </c>
      <c r="N147" s="19" t="str">
        <f>_xlfn.XLOOKUP($A147,'Cleaned - Hospitalisation Detai'!$A$2:$A$2344,'Cleaned - Hospitalisation Detai'!$G$2:$G$2344,0)</f>
        <v>tier - 2</v>
      </c>
      <c r="O147" s="19" t="str">
        <f>_xlfn.XLOOKUP($A147,'Cleaned - Hospitalisation Detai'!$A$2:$A$2344,'Cleaned - Hospitalisation Detai'!$H$2:$H$2344,0)</f>
        <v>tier - 3</v>
      </c>
      <c r="P147" s="19" t="str">
        <f>_xlfn.XLOOKUP($A147,'Cleaned - Hospitalisation Detai'!$A$2:$A$2344,'Cleaned - Hospitalisation Detai'!$I$2:$I$2344,0)</f>
        <v>R1011</v>
      </c>
      <c r="Q147" s="20">
        <f>_xlfn.XLOOKUP($A147,'Cleaned - Hospitalisation Detai'!$A$2:$A$2344,'Cleaned - Hospitalisation Detai'!$K$2:$K$2344,0)</f>
        <v>52</v>
      </c>
    </row>
    <row r="148" spans="1:17" ht="15.6" x14ac:dyDescent="0.3">
      <c r="A148" s="10" t="s">
        <v>2226</v>
      </c>
      <c r="B148" s="11" t="str">
        <f>_xlfn.XLOOKUP(A148,'Cleaned - Customer Names '!$A$2:$A$2336,'Cleaned - Customer Names '!$C$2:$C$2336,0)</f>
        <v>Michael P</v>
      </c>
      <c r="C148" s="11">
        <f>_xlfn.XLOOKUP($A148,'Cleaned - Medical Examinations'!$A$2:$A$2336,'Cleaned - Medical Examinations'!$B$2:$B$2336,0)</f>
        <v>39.4</v>
      </c>
      <c r="D148" s="11">
        <f>_xlfn.XLOOKUP($A148,'Cleaned - Medical Examinations'!$A$2:$A$2336,'Cleaned - Medical Examinations'!$C$2:$C$2336,0)</f>
        <v>6.76</v>
      </c>
      <c r="E148" s="11" t="str">
        <f>_xlfn.XLOOKUP($A148,'Cleaned - Medical Examinations'!$A$2:$A$2336,'Cleaned - Medical Examinations'!$D$2:$D$2336,0)</f>
        <v>No</v>
      </c>
      <c r="F148" s="11" t="str">
        <f>_xlfn.XLOOKUP($A148,'Cleaned - Medical Examinations'!$A$2:$A$2336,'Cleaned - Medical Examinations'!$E$2:$E$2336,0)</f>
        <v>No</v>
      </c>
      <c r="G148" s="11" t="str">
        <f>_xlfn.XLOOKUP($A148,'Cleaned - Medical Examinations'!$A$2:$A$2336,'Cleaned - Medical Examinations'!$F$2:$F$2336,0)</f>
        <v>No</v>
      </c>
      <c r="H148" s="11">
        <f>_xlfn.XLOOKUP($A148,'Cleaned - Medical Examinations'!$A$2:$A$2336,'Cleaned - Medical Examinations'!$G$2:$G$2336,0)</f>
        <v>0</v>
      </c>
      <c r="I148" s="11" t="str">
        <f>_xlfn.XLOOKUP($A148,'Cleaned - Medical Examinations'!$A$2:$A$2336,'Cleaned - Medical Examinations'!$H$2:$H$2336,0)</f>
        <v>Yes</v>
      </c>
      <c r="J148" s="11" t="str">
        <f>_xlfn.XLOOKUP($A148,'Cleaned - Medical Examinations'!$A$2:$A$2336,'Cleaned - Medical Examinations'!$I$2:$I$2336,0)</f>
        <v>Obesity</v>
      </c>
      <c r="K148" s="11" t="str">
        <f t="shared" si="2"/>
        <v>Diabetic</v>
      </c>
      <c r="L148" s="14">
        <f>_xlfn.XLOOKUP($A148,'Cleaned - Hospitalisation Detai'!$A$2:$A$2344,'Cleaned - Hospitalisation Detai'!$J$2:$J$2344,0)</f>
        <v>37516</v>
      </c>
      <c r="M148" s="19">
        <f>_xlfn.XLOOKUP($A148,'Cleaned - Hospitalisation Detai'!$A$2:$A$2344,'Cleaned - Hospitalisation Detai'!$F$2:$F$2344,0)</f>
        <v>38344.57</v>
      </c>
      <c r="N148" s="19" t="str">
        <f>_xlfn.XLOOKUP($A148,'Cleaned - Hospitalisation Detai'!$A$2:$A$2344,'Cleaned - Hospitalisation Detai'!$G$2:$G$2344,0)</f>
        <v>tier - 1</v>
      </c>
      <c r="O148" s="19" t="str">
        <f>_xlfn.XLOOKUP($A148,'Cleaned - Hospitalisation Detai'!$A$2:$A$2344,'Cleaned - Hospitalisation Detai'!$H$2:$H$2344,0)</f>
        <v>tier - 3</v>
      </c>
      <c r="P148" s="19" t="str">
        <f>_xlfn.XLOOKUP($A148,'Cleaned - Hospitalisation Detai'!$A$2:$A$2344,'Cleaned - Hospitalisation Detai'!$I$2:$I$2344,0)</f>
        <v>R1011</v>
      </c>
      <c r="Q148" s="20">
        <f>_xlfn.XLOOKUP($A148,'Cleaned - Hospitalisation Detai'!$A$2:$A$2344,'Cleaned - Hospitalisation Detai'!$K$2:$K$2344,0)</f>
        <v>20</v>
      </c>
    </row>
    <row r="149" spans="1:17" ht="15.6" x14ac:dyDescent="0.3">
      <c r="A149" s="10" t="s">
        <v>2225</v>
      </c>
      <c r="B149" s="11" t="str">
        <f>_xlfn.XLOOKUP(A149,'Cleaned - Customer Names '!$A$2:$A$2336,'Cleaned - Customer Names '!$C$2:$C$2336,0)</f>
        <v>Rami</v>
      </c>
      <c r="C149" s="11">
        <f>_xlfn.XLOOKUP($A149,'Cleaned - Medical Examinations'!$A$2:$A$2336,'Cleaned - Medical Examinations'!$B$2:$B$2336,0)</f>
        <v>46.45</v>
      </c>
      <c r="D149" s="11">
        <f>_xlfn.XLOOKUP($A149,'Cleaned - Medical Examinations'!$A$2:$A$2336,'Cleaned - Medical Examinations'!$C$2:$C$2336,0)</f>
        <v>5.62</v>
      </c>
      <c r="E149" s="11" t="str">
        <f>_xlfn.XLOOKUP($A149,'Cleaned - Medical Examinations'!$A$2:$A$2336,'Cleaned - Medical Examinations'!$D$2:$D$2336,0)</f>
        <v>No</v>
      </c>
      <c r="F149" s="11" t="str">
        <f>_xlfn.XLOOKUP($A149,'Cleaned - Medical Examinations'!$A$2:$A$2336,'Cleaned - Medical Examinations'!$E$2:$E$2336,0)</f>
        <v>No</v>
      </c>
      <c r="G149" s="11" t="str">
        <f>_xlfn.XLOOKUP($A149,'Cleaned - Medical Examinations'!$A$2:$A$2336,'Cleaned - Medical Examinations'!$F$2:$F$2336,0)</f>
        <v>No</v>
      </c>
      <c r="H149" s="11">
        <f>_xlfn.XLOOKUP($A149,'Cleaned - Medical Examinations'!$A$2:$A$2336,'Cleaned - Medical Examinations'!$G$2:$G$2336,0)</f>
        <v>0</v>
      </c>
      <c r="I149" s="11" t="str">
        <f>_xlfn.XLOOKUP($A149,'Cleaned - Medical Examinations'!$A$2:$A$2336,'Cleaned - Medical Examinations'!$H$2:$H$2336,0)</f>
        <v>Yes</v>
      </c>
      <c r="J149" s="11" t="str">
        <f>_xlfn.XLOOKUP($A149,'Cleaned - Medical Examinations'!$A$2:$A$2336,'Cleaned - Medical Examinations'!$I$2:$I$2336,0)</f>
        <v>Obesity</v>
      </c>
      <c r="K149" s="11" t="str">
        <f t="shared" si="2"/>
        <v>Non-Diabetic</v>
      </c>
      <c r="L149" s="14">
        <f>_xlfn.XLOOKUP($A149,'Cleaned - Hospitalisation Detai'!$A$2:$A$2344,'Cleaned - Hospitalisation Detai'!$J$2:$J$2344,0)</f>
        <v>29384</v>
      </c>
      <c r="M149" s="19">
        <f>_xlfn.XLOOKUP($A149,'Cleaned - Hospitalisation Detai'!$A$2:$A$2344,'Cleaned - Hospitalisation Detai'!$F$2:$F$2344,0)</f>
        <v>38313.129999999997</v>
      </c>
      <c r="N149" s="19" t="str">
        <f>_xlfn.XLOOKUP($A149,'Cleaned - Hospitalisation Detai'!$A$2:$A$2344,'Cleaned - Hospitalisation Detai'!$G$2:$G$2344,0)</f>
        <v>tier - 1</v>
      </c>
      <c r="O149" s="19" t="str">
        <f>_xlfn.XLOOKUP($A149,'Cleaned - Hospitalisation Detai'!$A$2:$A$2344,'Cleaned - Hospitalisation Detai'!$H$2:$H$2344,0)</f>
        <v>tier - 3</v>
      </c>
      <c r="P149" s="19" t="str">
        <f>_xlfn.XLOOKUP($A149,'Cleaned - Hospitalisation Detai'!$A$2:$A$2344,'Cleaned - Hospitalisation Detai'!$I$2:$I$2344,0)</f>
        <v>R1011</v>
      </c>
      <c r="Q149" s="20">
        <f>_xlfn.XLOOKUP($A149,'Cleaned - Hospitalisation Detai'!$A$2:$A$2344,'Cleaned - Hospitalisation Detai'!$K$2:$K$2344,0)</f>
        <v>42</v>
      </c>
    </row>
    <row r="150" spans="1:17" ht="15.6" x14ac:dyDescent="0.3">
      <c r="A150" s="10" t="s">
        <v>2224</v>
      </c>
      <c r="B150" s="11" t="str">
        <f>_xlfn.XLOOKUP(A150,'Cleaned - Customer Names '!$A$2:$A$2336,'Cleaned - Customer Names '!$C$2:$C$2336,0)</f>
        <v>Denis</v>
      </c>
      <c r="C150" s="11">
        <f>_xlfn.XLOOKUP($A150,'Cleaned - Medical Examinations'!$A$2:$A$2336,'Cleaned - Medical Examinations'!$B$2:$B$2336,0)</f>
        <v>35.75</v>
      </c>
      <c r="D150" s="11">
        <f>_xlfn.XLOOKUP($A150,'Cleaned - Medical Examinations'!$A$2:$A$2336,'Cleaned - Medical Examinations'!$C$2:$C$2336,0)</f>
        <v>4.1900000000000004</v>
      </c>
      <c r="E150" s="11" t="str">
        <f>_xlfn.XLOOKUP($A150,'Cleaned - Medical Examinations'!$A$2:$A$2336,'Cleaned - Medical Examinations'!$D$2:$D$2336,0)</f>
        <v>No</v>
      </c>
      <c r="F150" s="11" t="str">
        <f>_xlfn.XLOOKUP($A150,'Cleaned - Medical Examinations'!$A$2:$A$2336,'Cleaned - Medical Examinations'!$E$2:$E$2336,0)</f>
        <v>No</v>
      </c>
      <c r="G150" s="11" t="str">
        <f>_xlfn.XLOOKUP($A150,'Cleaned - Medical Examinations'!$A$2:$A$2336,'Cleaned - Medical Examinations'!$F$2:$F$2336,0)</f>
        <v>No</v>
      </c>
      <c r="H150" s="11">
        <f>_xlfn.XLOOKUP($A150,'Cleaned - Medical Examinations'!$A$2:$A$2336,'Cleaned - Medical Examinations'!$G$2:$G$2336,0)</f>
        <v>0</v>
      </c>
      <c r="I150" s="11" t="str">
        <f>_xlfn.XLOOKUP($A150,'Cleaned - Medical Examinations'!$A$2:$A$2336,'Cleaned - Medical Examinations'!$H$2:$H$2336,0)</f>
        <v>Yes</v>
      </c>
      <c r="J150" s="11" t="str">
        <f>_xlfn.XLOOKUP($A150,'Cleaned - Medical Examinations'!$A$2:$A$2336,'Cleaned - Medical Examinations'!$I$2:$I$2336,0)</f>
        <v>Obesity</v>
      </c>
      <c r="K150" s="11" t="str">
        <f t="shared" si="2"/>
        <v>Non-Diabetic</v>
      </c>
      <c r="L150" s="14">
        <f>_xlfn.XLOOKUP($A150,'Cleaned - Hospitalisation Detai'!$A$2:$A$2344,'Cleaned - Hospitalisation Detai'!$J$2:$J$2344,0)</f>
        <v>32811</v>
      </c>
      <c r="M150" s="19">
        <f>_xlfn.XLOOKUP($A150,'Cleaned - Hospitalisation Detai'!$A$2:$A$2344,'Cleaned - Hospitalisation Detai'!$F$2:$F$2344,0)</f>
        <v>38282.75</v>
      </c>
      <c r="N150" s="19" t="str">
        <f>_xlfn.XLOOKUP($A150,'Cleaned - Hospitalisation Detai'!$A$2:$A$2344,'Cleaned - Hospitalisation Detai'!$G$2:$G$2344,0)</f>
        <v>tier - 1</v>
      </c>
      <c r="O150" s="19" t="str">
        <f>_xlfn.XLOOKUP($A150,'Cleaned - Hospitalisation Detai'!$A$2:$A$2344,'Cleaned - Hospitalisation Detai'!$H$2:$H$2344,0)</f>
        <v>tier - 2</v>
      </c>
      <c r="P150" s="19" t="str">
        <f>_xlfn.XLOOKUP($A150,'Cleaned - Hospitalisation Detai'!$A$2:$A$2344,'Cleaned - Hospitalisation Detai'!$I$2:$I$2344,0)</f>
        <v>R1013</v>
      </c>
      <c r="Q150" s="20">
        <f>_xlfn.XLOOKUP($A150,'Cleaned - Hospitalisation Detai'!$A$2:$A$2344,'Cleaned - Hospitalisation Detai'!$K$2:$K$2344,0)</f>
        <v>33</v>
      </c>
    </row>
    <row r="151" spans="1:17" ht="15.6" x14ac:dyDescent="0.3">
      <c r="A151" s="10" t="s">
        <v>2223</v>
      </c>
      <c r="B151" s="11" t="str">
        <f>_xlfn.XLOOKUP(A151,'Cleaned - Customer Names '!$A$2:$A$2336,'Cleaned - Customer Names '!$C$2:$C$2336,0)</f>
        <v>Brian E</v>
      </c>
      <c r="C151" s="11">
        <f>_xlfn.XLOOKUP($A151,'Cleaned - Medical Examinations'!$A$2:$A$2336,'Cleaned - Medical Examinations'!$B$2:$B$2336,0)</f>
        <v>26.07</v>
      </c>
      <c r="D151" s="11">
        <f>_xlfn.XLOOKUP($A151,'Cleaned - Medical Examinations'!$A$2:$A$2336,'Cleaned - Medical Examinations'!$C$2:$C$2336,0)</f>
        <v>5.32</v>
      </c>
      <c r="E151" s="11" t="str">
        <f>_xlfn.XLOOKUP($A151,'Cleaned - Medical Examinations'!$A$2:$A$2336,'Cleaned - Medical Examinations'!$D$2:$D$2336,0)</f>
        <v>No</v>
      </c>
      <c r="F151" s="11" t="str">
        <f>_xlfn.XLOOKUP($A151,'Cleaned - Medical Examinations'!$A$2:$A$2336,'Cleaned - Medical Examinations'!$E$2:$E$2336,0)</f>
        <v>No</v>
      </c>
      <c r="G151" s="11" t="str">
        <f>_xlfn.XLOOKUP($A151,'Cleaned - Medical Examinations'!$A$2:$A$2336,'Cleaned - Medical Examinations'!$F$2:$F$2336,0)</f>
        <v>No</v>
      </c>
      <c r="H151" s="11">
        <f>_xlfn.XLOOKUP($A151,'Cleaned - Medical Examinations'!$A$2:$A$2336,'Cleaned - Medical Examinations'!$G$2:$G$2336,0)</f>
        <v>0</v>
      </c>
      <c r="I151" s="11" t="str">
        <f>_xlfn.XLOOKUP($A151,'Cleaned - Medical Examinations'!$A$2:$A$2336,'Cleaned - Medical Examinations'!$H$2:$H$2336,0)</f>
        <v>Yes</v>
      </c>
      <c r="J151" s="11" t="str">
        <f>_xlfn.XLOOKUP($A151,'Cleaned - Medical Examinations'!$A$2:$A$2336,'Cleaned - Medical Examinations'!$I$2:$I$2336,0)</f>
        <v>Overweight</v>
      </c>
      <c r="K151" s="11" t="str">
        <f t="shared" si="2"/>
        <v>Non-Diabetic</v>
      </c>
      <c r="L151" s="14">
        <f>_xlfn.XLOOKUP($A151,'Cleaned - Hospitalisation Detai'!$A$2:$A$2344,'Cleaned - Hospitalisation Detai'!$J$2:$J$2344,0)</f>
        <v>29449</v>
      </c>
      <c r="M151" s="19">
        <f>_xlfn.XLOOKUP($A151,'Cleaned - Hospitalisation Detai'!$A$2:$A$2344,'Cleaned - Hospitalisation Detai'!$F$2:$F$2344,0)</f>
        <v>38245.589999999997</v>
      </c>
      <c r="N151" s="19" t="str">
        <f>_xlfn.XLOOKUP($A151,'Cleaned - Hospitalisation Detai'!$A$2:$A$2344,'Cleaned - Hospitalisation Detai'!$G$2:$G$2344,0)</f>
        <v>tier - 1</v>
      </c>
      <c r="O151" s="19" t="str">
        <f>_xlfn.XLOOKUP($A151,'Cleaned - Hospitalisation Detai'!$A$2:$A$2344,'Cleaned - Hospitalisation Detai'!$H$2:$H$2344,0)</f>
        <v>tier - 2</v>
      </c>
      <c r="P151" s="19" t="str">
        <f>_xlfn.XLOOKUP($A151,'Cleaned - Hospitalisation Detai'!$A$2:$A$2344,'Cleaned - Hospitalisation Detai'!$I$2:$I$2344,0)</f>
        <v>R1013</v>
      </c>
      <c r="Q151" s="20">
        <f>_xlfn.XLOOKUP($A151,'Cleaned - Hospitalisation Detai'!$A$2:$A$2344,'Cleaned - Hospitalisation Detai'!$K$2:$K$2344,0)</f>
        <v>42</v>
      </c>
    </row>
    <row r="152" spans="1:17" ht="15.6" x14ac:dyDescent="0.3">
      <c r="A152" s="10" t="s">
        <v>2222</v>
      </c>
      <c r="B152" s="11" t="str">
        <f>_xlfn.XLOOKUP(A152,'Cleaned - Customer Names '!$A$2:$A$2336,'Cleaned - Customer Names '!$C$2:$C$2336,0)</f>
        <v>Bonnie</v>
      </c>
      <c r="C152" s="11">
        <f>_xlfn.XLOOKUP($A152,'Cleaned - Medical Examinations'!$A$2:$A$2336,'Cleaned - Medical Examinations'!$B$2:$B$2336,0)</f>
        <v>36.54</v>
      </c>
      <c r="D152" s="11">
        <f>_xlfn.XLOOKUP($A152,'Cleaned - Medical Examinations'!$A$2:$A$2336,'Cleaned - Medical Examinations'!$C$2:$C$2336,0)</f>
        <v>4.46</v>
      </c>
      <c r="E152" s="11" t="str">
        <f>_xlfn.XLOOKUP($A152,'Cleaned - Medical Examinations'!$A$2:$A$2336,'Cleaned - Medical Examinations'!$D$2:$D$2336,0)</f>
        <v>Yes</v>
      </c>
      <c r="F152" s="11" t="str">
        <f>_xlfn.XLOOKUP($A152,'Cleaned - Medical Examinations'!$A$2:$A$2336,'Cleaned - Medical Examinations'!$E$2:$E$2336,0)</f>
        <v>No</v>
      </c>
      <c r="G152" s="11" t="str">
        <f>_xlfn.XLOOKUP($A152,'Cleaned - Medical Examinations'!$A$2:$A$2336,'Cleaned - Medical Examinations'!$F$2:$F$2336,0)</f>
        <v>No</v>
      </c>
      <c r="H152" s="11">
        <f>_xlfn.XLOOKUP($A152,'Cleaned - Medical Examinations'!$A$2:$A$2336,'Cleaned - Medical Examinations'!$G$2:$G$2336,0)</f>
        <v>1</v>
      </c>
      <c r="I152" s="11" t="str">
        <f>_xlfn.XLOOKUP($A152,'Cleaned - Medical Examinations'!$A$2:$A$2336,'Cleaned - Medical Examinations'!$H$2:$H$2336,0)</f>
        <v>Yes</v>
      </c>
      <c r="J152" s="11" t="str">
        <f>_xlfn.XLOOKUP($A152,'Cleaned - Medical Examinations'!$A$2:$A$2336,'Cleaned - Medical Examinations'!$I$2:$I$2336,0)</f>
        <v>Obesity</v>
      </c>
      <c r="K152" s="11" t="str">
        <f t="shared" si="2"/>
        <v>Non-Diabetic</v>
      </c>
      <c r="L152" s="14">
        <f>_xlfn.XLOOKUP($A152,'Cleaned - Hospitalisation Detai'!$A$2:$A$2344,'Cleaned - Hospitalisation Detai'!$J$2:$J$2344,0)</f>
        <v>23544</v>
      </c>
      <c r="M152" s="19">
        <f>_xlfn.XLOOKUP($A152,'Cleaned - Hospitalisation Detai'!$A$2:$A$2344,'Cleaned - Hospitalisation Detai'!$F$2:$F$2344,0)</f>
        <v>38241.74</v>
      </c>
      <c r="N152" s="19" t="str">
        <f>_xlfn.XLOOKUP($A152,'Cleaned - Hospitalisation Detai'!$A$2:$A$2344,'Cleaned - Hospitalisation Detai'!$G$2:$G$2344,0)</f>
        <v>tier - 2</v>
      </c>
      <c r="O152" s="19" t="str">
        <f>_xlfn.XLOOKUP($A152,'Cleaned - Hospitalisation Detai'!$A$2:$A$2344,'Cleaned - Hospitalisation Detai'!$H$2:$H$2344,0)</f>
        <v>tier - 3</v>
      </c>
      <c r="P152" s="19" t="str">
        <f>_xlfn.XLOOKUP($A152,'Cleaned - Hospitalisation Detai'!$A$2:$A$2344,'Cleaned - Hospitalisation Detai'!$I$2:$I$2344,0)</f>
        <v>R1011</v>
      </c>
      <c r="Q152" s="20">
        <f>_xlfn.XLOOKUP($A152,'Cleaned - Hospitalisation Detai'!$A$2:$A$2344,'Cleaned - Hospitalisation Detai'!$K$2:$K$2344,0)</f>
        <v>58</v>
      </c>
    </row>
    <row r="153" spans="1:17" ht="15.6" x14ac:dyDescent="0.3">
      <c r="A153" s="10" t="s">
        <v>2221</v>
      </c>
      <c r="B153" s="11" t="str">
        <f>_xlfn.XLOOKUP(A153,'Cleaned - Customer Names '!$A$2:$A$2336,'Cleaned - Customer Names '!$C$2:$C$2336,0)</f>
        <v>Michael P</v>
      </c>
      <c r="C153" s="11">
        <f>_xlfn.XLOOKUP($A153,'Cleaned - Medical Examinations'!$A$2:$A$2336,'Cleaned - Medical Examinations'!$B$2:$B$2336,0)</f>
        <v>51.64</v>
      </c>
      <c r="D153" s="11">
        <f>_xlfn.XLOOKUP($A153,'Cleaned - Medical Examinations'!$A$2:$A$2336,'Cleaned - Medical Examinations'!$C$2:$C$2336,0)</f>
        <v>5.65</v>
      </c>
      <c r="E153" s="11" t="str">
        <f>_xlfn.XLOOKUP($A153,'Cleaned - Medical Examinations'!$A$2:$A$2336,'Cleaned - Medical Examinations'!$D$2:$D$2336,0)</f>
        <v>No</v>
      </c>
      <c r="F153" s="11" t="str">
        <f>_xlfn.XLOOKUP($A153,'Cleaned - Medical Examinations'!$A$2:$A$2336,'Cleaned - Medical Examinations'!$E$2:$E$2336,0)</f>
        <v>No</v>
      </c>
      <c r="G153" s="11" t="str">
        <f>_xlfn.XLOOKUP($A153,'Cleaned - Medical Examinations'!$A$2:$A$2336,'Cleaned - Medical Examinations'!$F$2:$F$2336,0)</f>
        <v>No</v>
      </c>
      <c r="H153" s="11">
        <f>_xlfn.XLOOKUP($A153,'Cleaned - Medical Examinations'!$A$2:$A$2336,'Cleaned - Medical Examinations'!$G$2:$G$2336,0)</f>
        <v>0</v>
      </c>
      <c r="I153" s="11" t="str">
        <f>_xlfn.XLOOKUP($A153,'Cleaned - Medical Examinations'!$A$2:$A$2336,'Cleaned - Medical Examinations'!$H$2:$H$2336,0)</f>
        <v>Yes</v>
      </c>
      <c r="J153" s="11" t="str">
        <f>_xlfn.XLOOKUP($A153,'Cleaned - Medical Examinations'!$A$2:$A$2336,'Cleaned - Medical Examinations'!$I$2:$I$2336,0)</f>
        <v>Obesity</v>
      </c>
      <c r="K153" s="11" t="str">
        <f t="shared" si="2"/>
        <v>Non-Diabetic</v>
      </c>
      <c r="L153" s="14">
        <f>_xlfn.XLOOKUP($A153,'Cleaned - Hospitalisation Detai'!$A$2:$A$2344,'Cleaned - Hospitalisation Detai'!$J$2:$J$2344,0)</f>
        <v>32759</v>
      </c>
      <c r="M153" s="19">
        <f>_xlfn.XLOOKUP($A153,'Cleaned - Hospitalisation Detai'!$A$2:$A$2344,'Cleaned - Hospitalisation Detai'!$F$2:$F$2344,0)</f>
        <v>38237.339999999997</v>
      </c>
      <c r="N153" s="19" t="str">
        <f>_xlfn.XLOOKUP($A153,'Cleaned - Hospitalisation Detai'!$A$2:$A$2344,'Cleaned - Hospitalisation Detai'!$G$2:$G$2344,0)</f>
        <v>tier - 2</v>
      </c>
      <c r="O153" s="19" t="str">
        <f>_xlfn.XLOOKUP($A153,'Cleaned - Hospitalisation Detai'!$A$2:$A$2344,'Cleaned - Hospitalisation Detai'!$H$2:$H$2344,0)</f>
        <v>tier - 3</v>
      </c>
      <c r="P153" s="19" t="str">
        <f>_xlfn.XLOOKUP($A153,'Cleaned - Hospitalisation Detai'!$A$2:$A$2344,'Cleaned - Hospitalisation Detai'!$I$2:$I$2344,0)</f>
        <v>R1011</v>
      </c>
      <c r="Q153" s="20">
        <f>_xlfn.XLOOKUP($A153,'Cleaned - Hospitalisation Detai'!$A$2:$A$2344,'Cleaned - Hospitalisation Detai'!$K$2:$K$2344,0)</f>
        <v>33</v>
      </c>
    </row>
    <row r="154" spans="1:17" ht="15.6" x14ac:dyDescent="0.3">
      <c r="A154" s="10" t="s">
        <v>2220</v>
      </c>
      <c r="B154" s="11" t="str">
        <f>_xlfn.XLOOKUP(A154,'Cleaned - Customer Names '!$A$2:$A$2336,'Cleaned - Customer Names '!$C$2:$C$2336,0)</f>
        <v>Paul</v>
      </c>
      <c r="C154" s="11">
        <f>_xlfn.XLOOKUP($A154,'Cleaned - Medical Examinations'!$A$2:$A$2336,'Cleaned - Medical Examinations'!$B$2:$B$2336,0)</f>
        <v>42.83</v>
      </c>
      <c r="D154" s="11">
        <f>_xlfn.XLOOKUP($A154,'Cleaned - Medical Examinations'!$A$2:$A$2336,'Cleaned - Medical Examinations'!$C$2:$C$2336,0)</f>
        <v>6.04</v>
      </c>
      <c r="E154" s="11" t="str">
        <f>_xlfn.XLOOKUP($A154,'Cleaned - Medical Examinations'!$A$2:$A$2336,'Cleaned - Medical Examinations'!$D$2:$D$2336,0)</f>
        <v>No</v>
      </c>
      <c r="F154" s="11" t="str">
        <f>_xlfn.XLOOKUP($A154,'Cleaned - Medical Examinations'!$A$2:$A$2336,'Cleaned - Medical Examinations'!$E$2:$E$2336,0)</f>
        <v>No</v>
      </c>
      <c r="G154" s="11" t="str">
        <f>_xlfn.XLOOKUP($A154,'Cleaned - Medical Examinations'!$A$2:$A$2336,'Cleaned - Medical Examinations'!$F$2:$F$2336,0)</f>
        <v>No</v>
      </c>
      <c r="H154" s="11">
        <f>_xlfn.XLOOKUP($A154,'Cleaned - Medical Examinations'!$A$2:$A$2336,'Cleaned - Medical Examinations'!$G$2:$G$2336,0)</f>
        <v>2</v>
      </c>
      <c r="I154" s="11" t="str">
        <f>_xlfn.XLOOKUP($A154,'Cleaned - Medical Examinations'!$A$2:$A$2336,'Cleaned - Medical Examinations'!$H$2:$H$2336,0)</f>
        <v>Yes</v>
      </c>
      <c r="J154" s="11" t="str">
        <f>_xlfn.XLOOKUP($A154,'Cleaned - Medical Examinations'!$A$2:$A$2336,'Cleaned - Medical Examinations'!$I$2:$I$2336,0)</f>
        <v>Obesity</v>
      </c>
      <c r="K154" s="11" t="str">
        <f t="shared" si="2"/>
        <v>Non-Diabetic</v>
      </c>
      <c r="L154" s="14">
        <f>_xlfn.XLOOKUP($A154,'Cleaned - Hospitalisation Detai'!$A$2:$A$2344,'Cleaned - Hospitalisation Detai'!$J$2:$J$2344,0)</f>
        <v>26622</v>
      </c>
      <c r="M154" s="19">
        <f>_xlfn.XLOOKUP($A154,'Cleaned - Hospitalisation Detai'!$A$2:$A$2344,'Cleaned - Hospitalisation Detai'!$F$2:$F$2344,0)</f>
        <v>38189.1</v>
      </c>
      <c r="N154" s="19" t="str">
        <f>_xlfn.XLOOKUP($A154,'Cleaned - Hospitalisation Detai'!$A$2:$A$2344,'Cleaned - Hospitalisation Detai'!$G$2:$G$2344,0)</f>
        <v>tier - 2</v>
      </c>
      <c r="O154" s="19" t="str">
        <f>_xlfn.XLOOKUP($A154,'Cleaned - Hospitalisation Detai'!$A$2:$A$2344,'Cleaned - Hospitalisation Detai'!$H$2:$H$2344,0)</f>
        <v>tier - 2</v>
      </c>
      <c r="P154" s="19" t="str">
        <f>_xlfn.XLOOKUP($A154,'Cleaned - Hospitalisation Detai'!$A$2:$A$2344,'Cleaned - Hospitalisation Detai'!$I$2:$I$2344,0)</f>
        <v>R1011</v>
      </c>
      <c r="Q154" s="20">
        <f>_xlfn.XLOOKUP($A154,'Cleaned - Hospitalisation Detai'!$A$2:$A$2344,'Cleaned - Hospitalisation Detai'!$K$2:$K$2344,0)</f>
        <v>50</v>
      </c>
    </row>
    <row r="155" spans="1:17" ht="15.6" x14ac:dyDescent="0.3">
      <c r="A155" s="10" t="s">
        <v>2219</v>
      </c>
      <c r="B155" s="11" t="str">
        <f>_xlfn.XLOOKUP(A155,'Cleaned - Customer Names '!$A$2:$A$2336,'Cleaned - Customer Names '!$C$2:$C$2336,0)</f>
        <v>Michael</v>
      </c>
      <c r="C155" s="11">
        <f>_xlfn.XLOOKUP($A155,'Cleaned - Medical Examinations'!$A$2:$A$2336,'Cleaned - Medical Examinations'!$B$2:$B$2336,0)</f>
        <v>40.15</v>
      </c>
      <c r="D155" s="11">
        <f>_xlfn.XLOOKUP($A155,'Cleaned - Medical Examinations'!$A$2:$A$2336,'Cleaned - Medical Examinations'!$C$2:$C$2336,0)</f>
        <v>5.76</v>
      </c>
      <c r="E155" s="11" t="str">
        <f>_xlfn.XLOOKUP($A155,'Cleaned - Medical Examinations'!$A$2:$A$2336,'Cleaned - Medical Examinations'!$D$2:$D$2336,0)</f>
        <v>No</v>
      </c>
      <c r="F155" s="11" t="str">
        <f>_xlfn.XLOOKUP($A155,'Cleaned - Medical Examinations'!$A$2:$A$2336,'Cleaned - Medical Examinations'!$E$2:$E$2336,0)</f>
        <v>No</v>
      </c>
      <c r="G155" s="11" t="str">
        <f>_xlfn.XLOOKUP($A155,'Cleaned - Medical Examinations'!$A$2:$A$2336,'Cleaned - Medical Examinations'!$F$2:$F$2336,0)</f>
        <v>No</v>
      </c>
      <c r="H155" s="11">
        <f>_xlfn.XLOOKUP($A155,'Cleaned - Medical Examinations'!$A$2:$A$2336,'Cleaned - Medical Examinations'!$G$2:$G$2336,0)</f>
        <v>1</v>
      </c>
      <c r="I155" s="11" t="str">
        <f>_xlfn.XLOOKUP($A155,'Cleaned - Medical Examinations'!$A$2:$A$2336,'Cleaned - Medical Examinations'!$H$2:$H$2336,0)</f>
        <v>Yes</v>
      </c>
      <c r="J155" s="11" t="str">
        <f>_xlfn.XLOOKUP($A155,'Cleaned - Medical Examinations'!$A$2:$A$2336,'Cleaned - Medical Examinations'!$I$2:$I$2336,0)</f>
        <v>Obesity</v>
      </c>
      <c r="K155" s="11" t="str">
        <f t="shared" si="2"/>
        <v>Non-Diabetic</v>
      </c>
      <c r="L155" s="14">
        <f>_xlfn.XLOOKUP($A155,'Cleaned - Hospitalisation Detai'!$A$2:$A$2344,'Cleaned - Hospitalisation Detai'!$J$2:$J$2344,0)</f>
        <v>36005</v>
      </c>
      <c r="M155" s="19">
        <f>_xlfn.XLOOKUP($A155,'Cleaned - Hospitalisation Detai'!$A$2:$A$2344,'Cleaned - Hospitalisation Detai'!$F$2:$F$2344,0)</f>
        <v>38126.25</v>
      </c>
      <c r="N155" s="19" t="str">
        <f>_xlfn.XLOOKUP($A155,'Cleaned - Hospitalisation Detai'!$A$2:$A$2344,'Cleaned - Hospitalisation Detai'!$G$2:$G$2344,0)</f>
        <v>tier - 1</v>
      </c>
      <c r="O155" s="19" t="str">
        <f>_xlfn.XLOOKUP($A155,'Cleaned - Hospitalisation Detai'!$A$2:$A$2344,'Cleaned - Hospitalisation Detai'!$H$2:$H$2344,0)</f>
        <v>tier - 3</v>
      </c>
      <c r="P155" s="19" t="str">
        <f>_xlfn.XLOOKUP($A155,'Cleaned - Hospitalisation Detai'!$A$2:$A$2344,'Cleaned - Hospitalisation Detai'!$I$2:$I$2344,0)</f>
        <v>R1013</v>
      </c>
      <c r="Q155" s="20">
        <f>_xlfn.XLOOKUP($A155,'Cleaned - Hospitalisation Detai'!$A$2:$A$2344,'Cleaned - Hospitalisation Detai'!$K$2:$K$2344,0)</f>
        <v>24</v>
      </c>
    </row>
    <row r="156" spans="1:17" ht="15.6" x14ac:dyDescent="0.3">
      <c r="A156" s="10" t="s">
        <v>2218</v>
      </c>
      <c r="B156" s="11" t="str">
        <f>_xlfn.XLOOKUP(A156,'Cleaned - Customer Names '!$A$2:$A$2336,'Cleaned - Customer Names '!$C$2:$C$2336,0)</f>
        <v>Samuel</v>
      </c>
      <c r="C156" s="11">
        <f>_xlfn.XLOOKUP($A156,'Cleaned - Medical Examinations'!$A$2:$A$2336,'Cleaned - Medical Examinations'!$B$2:$B$2336,0)</f>
        <v>27.8</v>
      </c>
      <c r="D156" s="11">
        <f>_xlfn.XLOOKUP($A156,'Cleaned - Medical Examinations'!$A$2:$A$2336,'Cleaned - Medical Examinations'!$C$2:$C$2336,0)</f>
        <v>4.3600000000000003</v>
      </c>
      <c r="E156" s="11" t="str">
        <f>_xlfn.XLOOKUP($A156,'Cleaned - Medical Examinations'!$A$2:$A$2336,'Cleaned - Medical Examinations'!$D$2:$D$2336,0)</f>
        <v>No</v>
      </c>
      <c r="F156" s="11" t="str">
        <f>_xlfn.XLOOKUP($A156,'Cleaned - Medical Examinations'!$A$2:$A$2336,'Cleaned - Medical Examinations'!$E$2:$E$2336,0)</f>
        <v>No</v>
      </c>
      <c r="G156" s="11" t="str">
        <f>_xlfn.XLOOKUP($A156,'Cleaned - Medical Examinations'!$A$2:$A$2336,'Cleaned - Medical Examinations'!$F$2:$F$2336,0)</f>
        <v>Yes</v>
      </c>
      <c r="H156" s="11">
        <f>_xlfn.XLOOKUP($A156,'Cleaned - Medical Examinations'!$A$2:$A$2336,'Cleaned - Medical Examinations'!$G$2:$G$2336,0)</f>
        <v>1</v>
      </c>
      <c r="I156" s="11" t="str">
        <f>_xlfn.XLOOKUP($A156,'Cleaned - Medical Examinations'!$A$2:$A$2336,'Cleaned - Medical Examinations'!$H$2:$H$2336,0)</f>
        <v>Yes</v>
      </c>
      <c r="J156" s="11" t="str">
        <f>_xlfn.XLOOKUP($A156,'Cleaned - Medical Examinations'!$A$2:$A$2336,'Cleaned - Medical Examinations'!$I$2:$I$2336,0)</f>
        <v>Overweight</v>
      </c>
      <c r="K156" s="11" t="str">
        <f t="shared" si="2"/>
        <v>Non-Diabetic</v>
      </c>
      <c r="L156" s="14">
        <f>_xlfn.XLOOKUP($A156,'Cleaned - Hospitalisation Detai'!$A$2:$A$2344,'Cleaned - Hospitalisation Detai'!$J$2:$J$2344,0)</f>
        <v>29107</v>
      </c>
      <c r="M156" s="19">
        <f>_xlfn.XLOOKUP($A156,'Cleaned - Hospitalisation Detai'!$A$2:$A$2344,'Cleaned - Hospitalisation Detai'!$F$2:$F$2344,0)</f>
        <v>37829.72</v>
      </c>
      <c r="N156" s="19" t="str">
        <f>_xlfn.XLOOKUP($A156,'Cleaned - Hospitalisation Detai'!$A$2:$A$2344,'Cleaned - Hospitalisation Detai'!$G$2:$G$2344,0)</f>
        <v>tier - 1</v>
      </c>
      <c r="O156" s="19" t="str">
        <f>_xlfn.XLOOKUP($A156,'Cleaned - Hospitalisation Detai'!$A$2:$A$2344,'Cleaned - Hospitalisation Detai'!$H$2:$H$2344,0)</f>
        <v>tier - 2</v>
      </c>
      <c r="P156" s="19" t="str">
        <f>_xlfn.XLOOKUP($A156,'Cleaned - Hospitalisation Detai'!$A$2:$A$2344,'Cleaned - Hospitalisation Detai'!$I$2:$I$2344,0)</f>
        <v>R1011</v>
      </c>
      <c r="Q156" s="20">
        <f>_xlfn.XLOOKUP($A156,'Cleaned - Hospitalisation Detai'!$A$2:$A$2344,'Cleaned - Hospitalisation Detai'!$K$2:$K$2344,0)</f>
        <v>43</v>
      </c>
    </row>
    <row r="157" spans="1:17" ht="15.6" x14ac:dyDescent="0.3">
      <c r="A157" s="10" t="s">
        <v>2217</v>
      </c>
      <c r="B157" s="11" t="str">
        <f>_xlfn.XLOOKUP(A157,'Cleaned - Customer Names '!$A$2:$A$2336,'Cleaned - Customer Names '!$C$2:$C$2336,0)</f>
        <v>Matthew</v>
      </c>
      <c r="C157" s="11">
        <f>_xlfn.XLOOKUP($A157,'Cleaned - Medical Examinations'!$A$2:$A$2336,'Cleaned - Medical Examinations'!$B$2:$B$2336,0)</f>
        <v>45.81</v>
      </c>
      <c r="D157" s="11">
        <f>_xlfn.XLOOKUP($A157,'Cleaned - Medical Examinations'!$A$2:$A$2336,'Cleaned - Medical Examinations'!$C$2:$C$2336,0)</f>
        <v>4.76</v>
      </c>
      <c r="E157" s="11" t="str">
        <f>_xlfn.XLOOKUP($A157,'Cleaned - Medical Examinations'!$A$2:$A$2336,'Cleaned - Medical Examinations'!$D$2:$D$2336,0)</f>
        <v>Yes</v>
      </c>
      <c r="F157" s="11" t="str">
        <f>_xlfn.XLOOKUP($A157,'Cleaned - Medical Examinations'!$A$2:$A$2336,'Cleaned - Medical Examinations'!$E$2:$E$2336,0)</f>
        <v>No</v>
      </c>
      <c r="G157" s="11" t="str">
        <f>_xlfn.XLOOKUP($A157,'Cleaned - Medical Examinations'!$A$2:$A$2336,'Cleaned - Medical Examinations'!$F$2:$F$2336,0)</f>
        <v>Yes</v>
      </c>
      <c r="H157" s="11">
        <f>_xlfn.XLOOKUP($A157,'Cleaned - Medical Examinations'!$A$2:$A$2336,'Cleaned - Medical Examinations'!$G$2:$G$2336,0)</f>
        <v>1</v>
      </c>
      <c r="I157" s="11" t="str">
        <f>_xlfn.XLOOKUP($A157,'Cleaned - Medical Examinations'!$A$2:$A$2336,'Cleaned - Medical Examinations'!$H$2:$H$2336,0)</f>
        <v>Yes</v>
      </c>
      <c r="J157" s="11" t="str">
        <f>_xlfn.XLOOKUP($A157,'Cleaned - Medical Examinations'!$A$2:$A$2336,'Cleaned - Medical Examinations'!$I$2:$I$2336,0)</f>
        <v>Obesity</v>
      </c>
      <c r="K157" s="11" t="str">
        <f t="shared" si="2"/>
        <v>Non-Diabetic</v>
      </c>
      <c r="L157" s="14">
        <f>_xlfn.XLOOKUP($A157,'Cleaned - Hospitalisation Detai'!$A$2:$A$2344,'Cleaned - Hospitalisation Detai'!$J$2:$J$2344,0)</f>
        <v>30523</v>
      </c>
      <c r="M157" s="19">
        <f>_xlfn.XLOOKUP($A157,'Cleaned - Hospitalisation Detai'!$A$2:$A$2344,'Cleaned - Hospitalisation Detai'!$F$2:$F$2344,0)</f>
        <v>37800.980000000003</v>
      </c>
      <c r="N157" s="19" t="str">
        <f>_xlfn.XLOOKUP($A157,'Cleaned - Hospitalisation Detai'!$A$2:$A$2344,'Cleaned - Hospitalisation Detai'!$G$2:$G$2344,0)</f>
        <v>tier - 2</v>
      </c>
      <c r="O157" s="19" t="str">
        <f>_xlfn.XLOOKUP($A157,'Cleaned - Hospitalisation Detai'!$A$2:$A$2344,'Cleaned - Hospitalisation Detai'!$H$2:$H$2344,0)</f>
        <v>tier - 2</v>
      </c>
      <c r="P157" s="19" t="str">
        <f>_xlfn.XLOOKUP($A157,'Cleaned - Hospitalisation Detai'!$A$2:$A$2344,'Cleaned - Hospitalisation Detai'!$I$2:$I$2344,0)</f>
        <v>R1011</v>
      </c>
      <c r="Q157" s="20">
        <f>_xlfn.XLOOKUP($A157,'Cleaned - Hospitalisation Detai'!$A$2:$A$2344,'Cleaned - Hospitalisation Detai'!$K$2:$K$2344,0)</f>
        <v>39</v>
      </c>
    </row>
    <row r="158" spans="1:17" ht="15.6" x14ac:dyDescent="0.3">
      <c r="A158" s="10" t="s">
        <v>2216</v>
      </c>
      <c r="B158" s="11" t="str">
        <f>_xlfn.XLOOKUP(A158,'Cleaned - Customer Names '!$A$2:$A$2336,'Cleaned - Customer Names '!$C$2:$C$2336,0)</f>
        <v>Daniel</v>
      </c>
      <c r="C158" s="11">
        <f>_xlfn.XLOOKUP($A158,'Cleaned - Medical Examinations'!$A$2:$A$2336,'Cleaned - Medical Examinations'!$B$2:$B$2336,0)</f>
        <v>34.43</v>
      </c>
      <c r="D158" s="11">
        <f>_xlfn.XLOOKUP($A158,'Cleaned - Medical Examinations'!$A$2:$A$2336,'Cleaned - Medical Examinations'!$C$2:$C$2336,0)</f>
        <v>10.82</v>
      </c>
      <c r="E158" s="11" t="str">
        <f>_xlfn.XLOOKUP($A158,'Cleaned - Medical Examinations'!$A$2:$A$2336,'Cleaned - Medical Examinations'!$D$2:$D$2336,0)</f>
        <v>Yes</v>
      </c>
      <c r="F158" s="11" t="str">
        <f>_xlfn.XLOOKUP($A158,'Cleaned - Medical Examinations'!$A$2:$A$2336,'Cleaned - Medical Examinations'!$E$2:$E$2336,0)</f>
        <v>No</v>
      </c>
      <c r="G158" s="11" t="str">
        <f>_xlfn.XLOOKUP($A158,'Cleaned - Medical Examinations'!$A$2:$A$2336,'Cleaned - Medical Examinations'!$F$2:$F$2336,0)</f>
        <v>No</v>
      </c>
      <c r="H158" s="11">
        <f>_xlfn.XLOOKUP($A158,'Cleaned - Medical Examinations'!$A$2:$A$2336,'Cleaned - Medical Examinations'!$G$2:$G$2336,0)</f>
        <v>1</v>
      </c>
      <c r="I158" s="11" t="str">
        <f>_xlfn.XLOOKUP($A158,'Cleaned - Medical Examinations'!$A$2:$A$2336,'Cleaned - Medical Examinations'!$H$2:$H$2336,0)</f>
        <v>Yes</v>
      </c>
      <c r="J158" s="11" t="str">
        <f>_xlfn.XLOOKUP($A158,'Cleaned - Medical Examinations'!$A$2:$A$2336,'Cleaned - Medical Examinations'!$I$2:$I$2336,0)</f>
        <v>Obesity</v>
      </c>
      <c r="K158" s="11" t="str">
        <f t="shared" si="2"/>
        <v>Diabetic</v>
      </c>
      <c r="L158" s="14">
        <f>_xlfn.XLOOKUP($A158,'Cleaned - Hospitalisation Detai'!$A$2:$A$2344,'Cleaned - Hospitalisation Detai'!$J$2:$J$2344,0)</f>
        <v>31639</v>
      </c>
      <c r="M158" s="19">
        <f>_xlfn.XLOOKUP($A158,'Cleaned - Hospitalisation Detai'!$A$2:$A$2344,'Cleaned - Hospitalisation Detai'!$F$2:$F$2344,0)</f>
        <v>37742.58</v>
      </c>
      <c r="N158" s="19" t="str">
        <f>_xlfn.XLOOKUP($A158,'Cleaned - Hospitalisation Detai'!$A$2:$A$2344,'Cleaned - Hospitalisation Detai'!$G$2:$G$2344,0)</f>
        <v>tier - 1</v>
      </c>
      <c r="O158" s="19" t="str">
        <f>_xlfn.XLOOKUP($A158,'Cleaned - Hospitalisation Detai'!$A$2:$A$2344,'Cleaned - Hospitalisation Detai'!$H$2:$H$2344,0)</f>
        <v>tier - 1</v>
      </c>
      <c r="P158" s="19" t="str">
        <f>_xlfn.XLOOKUP($A158,'Cleaned - Hospitalisation Detai'!$A$2:$A$2344,'Cleaned - Hospitalisation Detai'!$I$2:$I$2344,0)</f>
        <v>R1013</v>
      </c>
      <c r="Q158" s="20">
        <f>_xlfn.XLOOKUP($A158,'Cleaned - Hospitalisation Detai'!$A$2:$A$2344,'Cleaned - Hospitalisation Detai'!$K$2:$K$2344,0)</f>
        <v>36</v>
      </c>
    </row>
    <row r="159" spans="1:17" ht="15.6" x14ac:dyDescent="0.3">
      <c r="A159" s="10" t="s">
        <v>2215</v>
      </c>
      <c r="B159" s="11" t="str">
        <f>_xlfn.XLOOKUP(A159,'Cleaned - Customer Names '!$A$2:$A$2336,'Cleaned - Customer Names '!$C$2:$C$2336,0)</f>
        <v>Syndy</v>
      </c>
      <c r="C159" s="11">
        <f>_xlfn.XLOOKUP($A159,'Cleaned - Medical Examinations'!$A$2:$A$2336,'Cleaned - Medical Examinations'!$B$2:$B$2336,0)</f>
        <v>41.33</v>
      </c>
      <c r="D159" s="11">
        <f>_xlfn.XLOOKUP($A159,'Cleaned - Medical Examinations'!$A$2:$A$2336,'Cleaned - Medical Examinations'!$C$2:$C$2336,0)</f>
        <v>4.01</v>
      </c>
      <c r="E159" s="11" t="str">
        <f>_xlfn.XLOOKUP($A159,'Cleaned - Medical Examinations'!$A$2:$A$2336,'Cleaned - Medical Examinations'!$D$2:$D$2336,0)</f>
        <v>Yes</v>
      </c>
      <c r="F159" s="11" t="str">
        <f>_xlfn.XLOOKUP($A159,'Cleaned - Medical Examinations'!$A$2:$A$2336,'Cleaned - Medical Examinations'!$E$2:$E$2336,0)</f>
        <v>No</v>
      </c>
      <c r="G159" s="11" t="str">
        <f>_xlfn.XLOOKUP($A159,'Cleaned - Medical Examinations'!$A$2:$A$2336,'Cleaned - Medical Examinations'!$F$2:$F$2336,0)</f>
        <v>No</v>
      </c>
      <c r="H159" s="11">
        <f>_xlfn.XLOOKUP($A159,'Cleaned - Medical Examinations'!$A$2:$A$2336,'Cleaned - Medical Examinations'!$G$2:$G$2336,0)</f>
        <v>0</v>
      </c>
      <c r="I159" s="11" t="str">
        <f>_xlfn.XLOOKUP($A159,'Cleaned - Medical Examinations'!$A$2:$A$2336,'Cleaned - Medical Examinations'!$H$2:$H$2336,0)</f>
        <v>Yes</v>
      </c>
      <c r="J159" s="11" t="str">
        <f>_xlfn.XLOOKUP($A159,'Cleaned - Medical Examinations'!$A$2:$A$2336,'Cleaned - Medical Examinations'!$I$2:$I$2336,0)</f>
        <v>Obesity</v>
      </c>
      <c r="K159" s="11" t="str">
        <f t="shared" si="2"/>
        <v>Non-Diabetic</v>
      </c>
      <c r="L159" s="14">
        <f>_xlfn.XLOOKUP($A159,'Cleaned - Hospitalisation Detai'!$A$2:$A$2344,'Cleaned - Hospitalisation Detai'!$J$2:$J$2344,0)</f>
        <v>28021</v>
      </c>
      <c r="M159" s="19">
        <f>_xlfn.XLOOKUP($A159,'Cleaned - Hospitalisation Detai'!$A$2:$A$2344,'Cleaned - Hospitalisation Detai'!$F$2:$F$2344,0)</f>
        <v>37735.199999999997</v>
      </c>
      <c r="N159" s="19" t="str">
        <f>_xlfn.XLOOKUP($A159,'Cleaned - Hospitalisation Detai'!$A$2:$A$2344,'Cleaned - Hospitalisation Detai'!$G$2:$G$2344,0)</f>
        <v>tier - 2</v>
      </c>
      <c r="O159" s="19" t="str">
        <f>_xlfn.XLOOKUP($A159,'Cleaned - Hospitalisation Detai'!$A$2:$A$2344,'Cleaned - Hospitalisation Detai'!$H$2:$H$2344,0)</f>
        <v>tier - 2</v>
      </c>
      <c r="P159" s="19" t="str">
        <f>_xlfn.XLOOKUP($A159,'Cleaned - Hospitalisation Detai'!$A$2:$A$2344,'Cleaned - Hospitalisation Detai'!$I$2:$I$2344,0)</f>
        <v>R1011</v>
      </c>
      <c r="Q159" s="20">
        <f>_xlfn.XLOOKUP($A159,'Cleaned - Hospitalisation Detai'!$A$2:$A$2344,'Cleaned - Hospitalisation Detai'!$K$2:$K$2344,0)</f>
        <v>46</v>
      </c>
    </row>
    <row r="160" spans="1:17" ht="15.6" x14ac:dyDescent="0.3">
      <c r="A160" s="10" t="s">
        <v>2214</v>
      </c>
      <c r="B160" s="11" t="str">
        <f>_xlfn.XLOOKUP(A160,'Cleaned - Customer Names '!$A$2:$A$2336,'Cleaned - Customer Names '!$C$2:$C$2336,0)</f>
        <v>Aleksandra</v>
      </c>
      <c r="C160" s="11">
        <f>_xlfn.XLOOKUP($A160,'Cleaned - Medical Examinations'!$A$2:$A$2336,'Cleaned - Medical Examinations'!$B$2:$B$2336,0)</f>
        <v>31.92</v>
      </c>
      <c r="D160" s="11">
        <f>_xlfn.XLOOKUP($A160,'Cleaned - Medical Examinations'!$A$2:$A$2336,'Cleaned - Medical Examinations'!$C$2:$C$2336,0)</f>
        <v>5.12</v>
      </c>
      <c r="E160" s="11" t="str">
        <f>_xlfn.XLOOKUP($A160,'Cleaned - Medical Examinations'!$A$2:$A$2336,'Cleaned - Medical Examinations'!$D$2:$D$2336,0)</f>
        <v>Yes</v>
      </c>
      <c r="F160" s="11" t="str">
        <f>_xlfn.XLOOKUP($A160,'Cleaned - Medical Examinations'!$A$2:$A$2336,'Cleaned - Medical Examinations'!$E$2:$E$2336,0)</f>
        <v>No</v>
      </c>
      <c r="G160" s="11" t="str">
        <f>_xlfn.XLOOKUP($A160,'Cleaned - Medical Examinations'!$A$2:$A$2336,'Cleaned - Medical Examinations'!$F$2:$F$2336,0)</f>
        <v>No</v>
      </c>
      <c r="H160" s="11">
        <f>_xlfn.XLOOKUP($A160,'Cleaned - Medical Examinations'!$A$2:$A$2336,'Cleaned - Medical Examinations'!$G$2:$G$2336,0)</f>
        <v>1</v>
      </c>
      <c r="I160" s="11" t="str">
        <f>_xlfn.XLOOKUP($A160,'Cleaned - Medical Examinations'!$A$2:$A$2336,'Cleaned - Medical Examinations'!$H$2:$H$2336,0)</f>
        <v>Yes</v>
      </c>
      <c r="J160" s="11" t="str">
        <f>_xlfn.XLOOKUP($A160,'Cleaned - Medical Examinations'!$A$2:$A$2336,'Cleaned - Medical Examinations'!$I$2:$I$2336,0)</f>
        <v>Obesity</v>
      </c>
      <c r="K160" s="11" t="str">
        <f t="shared" si="2"/>
        <v>Non-Diabetic</v>
      </c>
      <c r="L160" s="14">
        <f>_xlfn.XLOOKUP($A160,'Cleaned - Hospitalisation Detai'!$A$2:$A$2344,'Cleaned - Hospitalisation Detai'!$J$2:$J$2344,0)</f>
        <v>32426</v>
      </c>
      <c r="M160" s="19">
        <f>_xlfn.XLOOKUP($A160,'Cleaned - Hospitalisation Detai'!$A$2:$A$2344,'Cleaned - Hospitalisation Detai'!$F$2:$F$2344,0)</f>
        <v>37701.879999999997</v>
      </c>
      <c r="N160" s="19" t="str">
        <f>_xlfn.XLOOKUP($A160,'Cleaned - Hospitalisation Detai'!$A$2:$A$2344,'Cleaned - Hospitalisation Detai'!$G$2:$G$2344,0)</f>
        <v>tier - 2</v>
      </c>
      <c r="O160" s="19" t="str">
        <f>_xlfn.XLOOKUP($A160,'Cleaned - Hospitalisation Detai'!$A$2:$A$2344,'Cleaned - Hospitalisation Detai'!$H$2:$H$2344,0)</f>
        <v>tier - 3</v>
      </c>
      <c r="P160" s="19" t="str">
        <f>_xlfn.XLOOKUP($A160,'Cleaned - Hospitalisation Detai'!$A$2:$A$2344,'Cleaned - Hospitalisation Detai'!$I$2:$I$2344,0)</f>
        <v>R1023</v>
      </c>
      <c r="Q160" s="20">
        <f>_xlfn.XLOOKUP($A160,'Cleaned - Hospitalisation Detai'!$A$2:$A$2344,'Cleaned - Hospitalisation Detai'!$K$2:$K$2344,0)</f>
        <v>34</v>
      </c>
    </row>
    <row r="161" spans="1:17" ht="15.6" x14ac:dyDescent="0.3">
      <c r="A161" s="10" t="s">
        <v>2213</v>
      </c>
      <c r="B161" s="11" t="str">
        <f>_xlfn.XLOOKUP(A161,'Cleaned - Customer Names '!$A$2:$A$2336,'Cleaned - Customer Names '!$C$2:$C$2336,0)</f>
        <v>Steeve T Sr.</v>
      </c>
      <c r="C161" s="11">
        <f>_xlfn.XLOOKUP($A161,'Cleaned - Medical Examinations'!$A$2:$A$2336,'Cleaned - Medical Examinations'!$B$2:$B$2336,0)</f>
        <v>39.799999999999997</v>
      </c>
      <c r="D161" s="11">
        <f>_xlfn.XLOOKUP($A161,'Cleaned - Medical Examinations'!$A$2:$A$2336,'Cleaned - Medical Examinations'!$C$2:$C$2336,0)</f>
        <v>10.54</v>
      </c>
      <c r="E161" s="11" t="str">
        <f>_xlfn.XLOOKUP($A161,'Cleaned - Medical Examinations'!$A$2:$A$2336,'Cleaned - Medical Examinations'!$D$2:$D$2336,0)</f>
        <v>Yes</v>
      </c>
      <c r="F161" s="11" t="str">
        <f>_xlfn.XLOOKUP($A161,'Cleaned - Medical Examinations'!$A$2:$A$2336,'Cleaned - Medical Examinations'!$E$2:$E$2336,0)</f>
        <v>No</v>
      </c>
      <c r="G161" s="11" t="str">
        <f>_xlfn.XLOOKUP($A161,'Cleaned - Medical Examinations'!$A$2:$A$2336,'Cleaned - Medical Examinations'!$F$2:$F$2336,0)</f>
        <v>No</v>
      </c>
      <c r="H161" s="11">
        <f>_xlfn.XLOOKUP($A161,'Cleaned - Medical Examinations'!$A$2:$A$2336,'Cleaned - Medical Examinations'!$G$2:$G$2336,0)</f>
        <v>2</v>
      </c>
      <c r="I161" s="11" t="str">
        <f>_xlfn.XLOOKUP($A161,'Cleaned - Medical Examinations'!$A$2:$A$2336,'Cleaned - Medical Examinations'!$H$2:$H$2336,0)</f>
        <v>Yes</v>
      </c>
      <c r="J161" s="11" t="str">
        <f>_xlfn.XLOOKUP($A161,'Cleaned - Medical Examinations'!$A$2:$A$2336,'Cleaned - Medical Examinations'!$I$2:$I$2336,0)</f>
        <v>Obesity</v>
      </c>
      <c r="K161" s="11" t="str">
        <f t="shared" si="2"/>
        <v>Diabetic</v>
      </c>
      <c r="L161" s="14">
        <f>_xlfn.XLOOKUP($A161,'Cleaned - Hospitalisation Detai'!$A$2:$A$2344,'Cleaned - Hospitalisation Detai'!$J$2:$J$2344,0)</f>
        <v>25869</v>
      </c>
      <c r="M161" s="19">
        <f>_xlfn.XLOOKUP($A161,'Cleaned - Hospitalisation Detai'!$A$2:$A$2344,'Cleaned - Hospitalisation Detai'!$F$2:$F$2344,0)</f>
        <v>37675.06</v>
      </c>
      <c r="N161" s="19" t="str">
        <f>_xlfn.XLOOKUP($A161,'Cleaned - Hospitalisation Detai'!$A$2:$A$2344,'Cleaned - Hospitalisation Detai'!$G$2:$G$2344,0)</f>
        <v>tier - 2</v>
      </c>
      <c r="O161" s="19" t="str">
        <f>_xlfn.XLOOKUP($A161,'Cleaned - Hospitalisation Detai'!$A$2:$A$2344,'Cleaned - Hospitalisation Detai'!$H$2:$H$2344,0)</f>
        <v>tier - 3</v>
      </c>
      <c r="P161" s="19" t="str">
        <f>_xlfn.XLOOKUP($A161,'Cleaned - Hospitalisation Detai'!$A$2:$A$2344,'Cleaned - Hospitalisation Detai'!$I$2:$I$2344,0)</f>
        <v>R1011</v>
      </c>
      <c r="Q161" s="20">
        <f>_xlfn.XLOOKUP($A161,'Cleaned - Hospitalisation Detai'!$A$2:$A$2344,'Cleaned - Hospitalisation Detai'!$K$2:$K$2344,0)</f>
        <v>52</v>
      </c>
    </row>
    <row r="162" spans="1:17" ht="15.6" x14ac:dyDescent="0.3">
      <c r="A162" s="10" t="s">
        <v>2212</v>
      </c>
      <c r="B162" s="11" t="str">
        <f>_xlfn.XLOOKUP(A162,'Cleaned - Customer Names '!$A$2:$A$2336,'Cleaned - Customer Names '!$C$2:$C$2336,0)</f>
        <v>Richard</v>
      </c>
      <c r="C162" s="11">
        <f>_xlfn.XLOOKUP($A162,'Cleaned - Medical Examinations'!$A$2:$A$2336,'Cleaned - Medical Examinations'!$B$2:$B$2336,0)</f>
        <v>42.82</v>
      </c>
      <c r="D162" s="11">
        <f>_xlfn.XLOOKUP($A162,'Cleaned - Medical Examinations'!$A$2:$A$2336,'Cleaned - Medical Examinations'!$C$2:$C$2336,0)</f>
        <v>4.21</v>
      </c>
      <c r="E162" s="11" t="str">
        <f>_xlfn.XLOOKUP($A162,'Cleaned - Medical Examinations'!$A$2:$A$2336,'Cleaned - Medical Examinations'!$D$2:$D$2336,0)</f>
        <v>No</v>
      </c>
      <c r="F162" s="11" t="str">
        <f>_xlfn.XLOOKUP($A162,'Cleaned - Medical Examinations'!$A$2:$A$2336,'Cleaned - Medical Examinations'!$E$2:$E$2336,0)</f>
        <v>No</v>
      </c>
      <c r="G162" s="11" t="str">
        <f>_xlfn.XLOOKUP($A162,'Cleaned - Medical Examinations'!$A$2:$A$2336,'Cleaned - Medical Examinations'!$F$2:$F$2336,0)</f>
        <v>No</v>
      </c>
      <c r="H162" s="11">
        <f>_xlfn.XLOOKUP($A162,'Cleaned - Medical Examinations'!$A$2:$A$2336,'Cleaned - Medical Examinations'!$G$2:$G$2336,0)</f>
        <v>0</v>
      </c>
      <c r="I162" s="11" t="str">
        <f>_xlfn.XLOOKUP($A162,'Cleaned - Medical Examinations'!$A$2:$A$2336,'Cleaned - Medical Examinations'!$H$2:$H$2336,0)</f>
        <v>Yes</v>
      </c>
      <c r="J162" s="11" t="str">
        <f>_xlfn.XLOOKUP($A162,'Cleaned - Medical Examinations'!$A$2:$A$2336,'Cleaned - Medical Examinations'!$I$2:$I$2336,0)</f>
        <v>Obesity</v>
      </c>
      <c r="K162" s="11" t="str">
        <f t="shared" si="2"/>
        <v>Non-Diabetic</v>
      </c>
      <c r="L162" s="14">
        <f>_xlfn.XLOOKUP($A162,'Cleaned - Hospitalisation Detai'!$A$2:$A$2344,'Cleaned - Hospitalisation Detai'!$J$2:$J$2344,0)</f>
        <v>30122</v>
      </c>
      <c r="M162" s="19">
        <f>_xlfn.XLOOKUP($A162,'Cleaned - Hospitalisation Detai'!$A$2:$A$2344,'Cleaned - Hospitalisation Detai'!$F$2:$F$2344,0)</f>
        <v>37650.74</v>
      </c>
      <c r="N162" s="19" t="str">
        <f>_xlfn.XLOOKUP($A162,'Cleaned - Hospitalisation Detai'!$A$2:$A$2344,'Cleaned - Hospitalisation Detai'!$G$2:$G$2344,0)</f>
        <v>tier - 2</v>
      </c>
      <c r="O162" s="19" t="str">
        <f>_xlfn.XLOOKUP($A162,'Cleaned - Hospitalisation Detai'!$A$2:$A$2344,'Cleaned - Hospitalisation Detai'!$H$2:$H$2344,0)</f>
        <v>tier - 2</v>
      </c>
      <c r="P162" s="19" t="str">
        <f>_xlfn.XLOOKUP($A162,'Cleaned - Hospitalisation Detai'!$A$2:$A$2344,'Cleaned - Hospitalisation Detai'!$I$2:$I$2344,0)</f>
        <v>R1012</v>
      </c>
      <c r="Q162" s="20">
        <f>_xlfn.XLOOKUP($A162,'Cleaned - Hospitalisation Detai'!$A$2:$A$2344,'Cleaned - Hospitalisation Detai'!$K$2:$K$2344,0)</f>
        <v>40</v>
      </c>
    </row>
    <row r="163" spans="1:17" ht="15.6" x14ac:dyDescent="0.3">
      <c r="A163" s="10" t="s">
        <v>2211</v>
      </c>
      <c r="B163" s="11" t="str">
        <f>_xlfn.XLOOKUP(A163,'Cleaned - Customer Names '!$A$2:$A$2336,'Cleaned - Customer Names '!$C$2:$C$2336,0)</f>
        <v>Aaron T</v>
      </c>
      <c r="C163" s="11">
        <f>_xlfn.XLOOKUP($A163,'Cleaned - Medical Examinations'!$A$2:$A$2336,'Cleaned - Medical Examinations'!$B$2:$B$2336,0)</f>
        <v>33.630000000000003</v>
      </c>
      <c r="D163" s="11">
        <f>_xlfn.XLOOKUP($A163,'Cleaned - Medical Examinations'!$A$2:$A$2336,'Cleaned - Medical Examinations'!$C$2:$C$2336,0)</f>
        <v>5.42</v>
      </c>
      <c r="E163" s="11" t="str">
        <f>_xlfn.XLOOKUP($A163,'Cleaned - Medical Examinations'!$A$2:$A$2336,'Cleaned - Medical Examinations'!$D$2:$D$2336,0)</f>
        <v>No</v>
      </c>
      <c r="F163" s="11" t="str">
        <f>_xlfn.XLOOKUP($A163,'Cleaned - Medical Examinations'!$A$2:$A$2336,'Cleaned - Medical Examinations'!$E$2:$E$2336,0)</f>
        <v>No</v>
      </c>
      <c r="G163" s="11" t="str">
        <f>_xlfn.XLOOKUP($A163,'Cleaned - Medical Examinations'!$A$2:$A$2336,'Cleaned - Medical Examinations'!$F$2:$F$2336,0)</f>
        <v>No</v>
      </c>
      <c r="H163" s="11">
        <f>_xlfn.XLOOKUP($A163,'Cleaned - Medical Examinations'!$A$2:$A$2336,'Cleaned - Medical Examinations'!$G$2:$G$2336,0)</f>
        <v>0</v>
      </c>
      <c r="I163" s="11" t="str">
        <f>_xlfn.XLOOKUP($A163,'Cleaned - Medical Examinations'!$A$2:$A$2336,'Cleaned - Medical Examinations'!$H$2:$H$2336,0)</f>
        <v>Yes</v>
      </c>
      <c r="J163" s="11" t="str">
        <f>_xlfn.XLOOKUP($A163,'Cleaned - Medical Examinations'!$A$2:$A$2336,'Cleaned - Medical Examinations'!$I$2:$I$2336,0)</f>
        <v>Obesity</v>
      </c>
      <c r="K163" s="11" t="str">
        <f t="shared" si="2"/>
        <v>Non-Diabetic</v>
      </c>
      <c r="L163" s="14">
        <f>_xlfn.XLOOKUP($A163,'Cleaned - Hospitalisation Detai'!$A$2:$A$2344,'Cleaned - Hospitalisation Detai'!$J$2:$J$2344,0)</f>
        <v>33193</v>
      </c>
      <c r="M163" s="19">
        <f>_xlfn.XLOOKUP($A163,'Cleaned - Hospitalisation Detai'!$A$2:$A$2344,'Cleaned - Hospitalisation Detai'!$F$2:$F$2344,0)</f>
        <v>37607.53</v>
      </c>
      <c r="N163" s="19" t="str">
        <f>_xlfn.XLOOKUP($A163,'Cleaned - Hospitalisation Detai'!$A$2:$A$2344,'Cleaned - Hospitalisation Detai'!$G$2:$G$2344,0)</f>
        <v>tier - 1</v>
      </c>
      <c r="O163" s="19" t="str">
        <f>_xlfn.XLOOKUP($A163,'Cleaned - Hospitalisation Detai'!$A$2:$A$2344,'Cleaned - Hospitalisation Detai'!$H$2:$H$2344,0)</f>
        <v>tier - 2</v>
      </c>
      <c r="P163" s="19" t="str">
        <f>_xlfn.XLOOKUP($A163,'Cleaned - Hospitalisation Detai'!$A$2:$A$2344,'Cleaned - Hospitalisation Detai'!$I$2:$I$2344,0)</f>
        <v>R1019</v>
      </c>
      <c r="Q163" s="20">
        <f>_xlfn.XLOOKUP($A163,'Cleaned - Hospitalisation Detai'!$A$2:$A$2344,'Cleaned - Hospitalisation Detai'!$K$2:$K$2344,0)</f>
        <v>32</v>
      </c>
    </row>
    <row r="164" spans="1:17" ht="15.6" x14ac:dyDescent="0.3">
      <c r="A164" s="10" t="s">
        <v>2210</v>
      </c>
      <c r="B164" s="11" t="str">
        <f>_xlfn.XLOOKUP(A164,'Cleaned - Customer Names '!$A$2:$A$2336,'Cleaned - Customer Names '!$C$2:$C$2336,0)</f>
        <v>Akira</v>
      </c>
      <c r="C164" s="11">
        <f>_xlfn.XLOOKUP($A164,'Cleaned - Medical Examinations'!$A$2:$A$2336,'Cleaned - Medical Examinations'!$B$2:$B$2336,0)</f>
        <v>37.07</v>
      </c>
      <c r="D164" s="11">
        <f>_xlfn.XLOOKUP($A164,'Cleaned - Medical Examinations'!$A$2:$A$2336,'Cleaned - Medical Examinations'!$C$2:$C$2336,0)</f>
        <v>4.28</v>
      </c>
      <c r="E164" s="11" t="str">
        <f>_xlfn.XLOOKUP($A164,'Cleaned - Medical Examinations'!$A$2:$A$2336,'Cleaned - Medical Examinations'!$D$2:$D$2336,0)</f>
        <v>No</v>
      </c>
      <c r="F164" s="11" t="str">
        <f>_xlfn.XLOOKUP($A164,'Cleaned - Medical Examinations'!$A$2:$A$2336,'Cleaned - Medical Examinations'!$E$2:$E$2336,0)</f>
        <v>yes</v>
      </c>
      <c r="G164" s="11" t="str">
        <f>_xlfn.XLOOKUP($A164,'Cleaned - Medical Examinations'!$A$2:$A$2336,'Cleaned - Medical Examinations'!$F$2:$F$2336,0)</f>
        <v>No</v>
      </c>
      <c r="H164" s="11">
        <f>_xlfn.XLOOKUP($A164,'Cleaned - Medical Examinations'!$A$2:$A$2336,'Cleaned - Medical Examinations'!$G$2:$G$2336,0)</f>
        <v>1</v>
      </c>
      <c r="I164" s="11" t="str">
        <f>_xlfn.XLOOKUP($A164,'Cleaned - Medical Examinations'!$A$2:$A$2336,'Cleaned - Medical Examinations'!$H$2:$H$2336,0)</f>
        <v>Yes</v>
      </c>
      <c r="J164" s="11" t="str">
        <f>_xlfn.XLOOKUP($A164,'Cleaned - Medical Examinations'!$A$2:$A$2336,'Cleaned - Medical Examinations'!$I$2:$I$2336,0)</f>
        <v>Obesity</v>
      </c>
      <c r="K164" s="11" t="str">
        <f t="shared" si="2"/>
        <v>Non-Diabetic</v>
      </c>
      <c r="L164" s="14">
        <f>_xlfn.XLOOKUP($A164,'Cleaned - Hospitalisation Detai'!$A$2:$A$2344,'Cleaned - Hospitalisation Detai'!$J$2:$J$2344,0)</f>
        <v>36811</v>
      </c>
      <c r="M164" s="19">
        <f>_xlfn.XLOOKUP($A164,'Cleaned - Hospitalisation Detai'!$A$2:$A$2344,'Cleaned - Hospitalisation Detai'!$F$2:$F$2344,0)</f>
        <v>37484.449999999997</v>
      </c>
      <c r="N164" s="19" t="str">
        <f>_xlfn.XLOOKUP($A164,'Cleaned - Hospitalisation Detai'!$A$2:$A$2344,'Cleaned - Hospitalisation Detai'!$G$2:$G$2344,0)</f>
        <v>tier - 1</v>
      </c>
      <c r="O164" s="19" t="str">
        <f>_xlfn.XLOOKUP($A164,'Cleaned - Hospitalisation Detai'!$A$2:$A$2344,'Cleaned - Hospitalisation Detai'!$H$2:$H$2344,0)</f>
        <v>tier - 1</v>
      </c>
      <c r="P164" s="19" t="str">
        <f>_xlfn.XLOOKUP($A164,'Cleaned - Hospitalisation Detai'!$A$2:$A$2344,'Cleaned - Hospitalisation Detai'!$I$2:$I$2344,0)</f>
        <v>R1013</v>
      </c>
      <c r="Q164" s="20">
        <f>_xlfn.XLOOKUP($A164,'Cleaned - Hospitalisation Detai'!$A$2:$A$2344,'Cleaned - Hospitalisation Detai'!$K$2:$K$2344,0)</f>
        <v>22</v>
      </c>
    </row>
    <row r="165" spans="1:17" ht="15.6" x14ac:dyDescent="0.3">
      <c r="A165" s="10" t="s">
        <v>2209</v>
      </c>
      <c r="B165" s="11" t="str">
        <f>_xlfn.XLOOKUP(A165,'Cleaned - Customer Names '!$A$2:$A$2336,'Cleaned - Customer Names '!$C$2:$C$2336,0)</f>
        <v>Ben</v>
      </c>
      <c r="C165" s="11">
        <f>_xlfn.XLOOKUP($A165,'Cleaned - Medical Examinations'!$A$2:$A$2336,'Cleaned - Medical Examinations'!$B$2:$B$2336,0)</f>
        <v>35.625</v>
      </c>
      <c r="D165" s="11">
        <f>_xlfn.XLOOKUP($A165,'Cleaned - Medical Examinations'!$A$2:$A$2336,'Cleaned - Medical Examinations'!$C$2:$C$2336,0)</f>
        <v>8.9</v>
      </c>
      <c r="E165" s="11" t="str">
        <f>_xlfn.XLOOKUP($A165,'Cleaned - Medical Examinations'!$A$2:$A$2336,'Cleaned - Medical Examinations'!$D$2:$D$2336,0)</f>
        <v>No</v>
      </c>
      <c r="F165" s="11" t="str">
        <f>_xlfn.XLOOKUP($A165,'Cleaned - Medical Examinations'!$A$2:$A$2336,'Cleaned - Medical Examinations'!$E$2:$E$2336,0)</f>
        <v>No</v>
      </c>
      <c r="G165" s="11" t="str">
        <f>_xlfn.XLOOKUP($A165,'Cleaned - Medical Examinations'!$A$2:$A$2336,'Cleaned - Medical Examinations'!$F$2:$F$2336,0)</f>
        <v>No</v>
      </c>
      <c r="H165" s="11">
        <f>_xlfn.XLOOKUP($A165,'Cleaned - Medical Examinations'!$A$2:$A$2336,'Cleaned - Medical Examinations'!$G$2:$G$2336,0)</f>
        <v>0</v>
      </c>
      <c r="I165" s="11" t="str">
        <f>_xlfn.XLOOKUP($A165,'Cleaned - Medical Examinations'!$A$2:$A$2336,'Cleaned - Medical Examinations'!$H$2:$H$2336,0)</f>
        <v>Yes</v>
      </c>
      <c r="J165" s="11" t="str">
        <f>_xlfn.XLOOKUP($A165,'Cleaned - Medical Examinations'!$A$2:$A$2336,'Cleaned - Medical Examinations'!$I$2:$I$2336,0)</f>
        <v>Obesity</v>
      </c>
      <c r="K165" s="11" t="str">
        <f t="shared" si="2"/>
        <v>Diabetic</v>
      </c>
      <c r="L165" s="14">
        <f>_xlfn.XLOOKUP($A165,'Cleaned - Hospitalisation Detai'!$A$2:$A$2344,'Cleaned - Hospitalisation Detai'!$J$2:$J$2344,0)</f>
        <v>37526</v>
      </c>
      <c r="M165" s="19">
        <f>_xlfn.XLOOKUP($A165,'Cleaned - Hospitalisation Detai'!$A$2:$A$2344,'Cleaned - Hospitalisation Detai'!$F$2:$F$2344,0)</f>
        <v>37465.339999999997</v>
      </c>
      <c r="N165" s="19" t="str">
        <f>_xlfn.XLOOKUP($A165,'Cleaned - Hospitalisation Detai'!$A$2:$A$2344,'Cleaned - Hospitalisation Detai'!$G$2:$G$2344,0)</f>
        <v>tier - 1</v>
      </c>
      <c r="O165" s="19" t="str">
        <f>_xlfn.XLOOKUP($A165,'Cleaned - Hospitalisation Detai'!$A$2:$A$2344,'Cleaned - Hospitalisation Detai'!$H$2:$H$2344,0)</f>
        <v>tier - 2</v>
      </c>
      <c r="P165" s="19" t="str">
        <f>_xlfn.XLOOKUP($A165,'Cleaned - Hospitalisation Detai'!$A$2:$A$2344,'Cleaned - Hospitalisation Detai'!$I$2:$I$2344,0)</f>
        <v>R1012</v>
      </c>
      <c r="Q165" s="20">
        <f>_xlfn.XLOOKUP($A165,'Cleaned - Hospitalisation Detai'!$A$2:$A$2344,'Cleaned - Hospitalisation Detai'!$K$2:$K$2344,0)</f>
        <v>20</v>
      </c>
    </row>
    <row r="166" spans="1:17" ht="15.6" x14ac:dyDescent="0.3">
      <c r="A166" s="10" t="s">
        <v>2208</v>
      </c>
      <c r="B166" s="11" t="str">
        <f>_xlfn.XLOOKUP(A166,'Cleaned - Customer Names '!$A$2:$A$2336,'Cleaned - Customer Names '!$C$2:$C$2336,0)</f>
        <v>Jana</v>
      </c>
      <c r="C166" s="11">
        <f>_xlfn.XLOOKUP($A166,'Cleaned - Medical Examinations'!$A$2:$A$2336,'Cleaned - Medical Examinations'!$B$2:$B$2336,0)</f>
        <v>42.69</v>
      </c>
      <c r="D166" s="11">
        <f>_xlfn.XLOOKUP($A166,'Cleaned - Medical Examinations'!$A$2:$A$2336,'Cleaned - Medical Examinations'!$C$2:$C$2336,0)</f>
        <v>4.8899999999999997</v>
      </c>
      <c r="E166" s="11" t="str">
        <f>_xlfn.XLOOKUP($A166,'Cleaned - Medical Examinations'!$A$2:$A$2336,'Cleaned - Medical Examinations'!$D$2:$D$2336,0)</f>
        <v>No</v>
      </c>
      <c r="F166" s="11" t="str">
        <f>_xlfn.XLOOKUP($A166,'Cleaned - Medical Examinations'!$A$2:$A$2336,'Cleaned - Medical Examinations'!$E$2:$E$2336,0)</f>
        <v>No</v>
      </c>
      <c r="G166" s="11" t="str">
        <f>_xlfn.XLOOKUP($A166,'Cleaned - Medical Examinations'!$A$2:$A$2336,'Cleaned - Medical Examinations'!$F$2:$F$2336,0)</f>
        <v>Yes</v>
      </c>
      <c r="H166" s="11">
        <f>_xlfn.XLOOKUP($A166,'Cleaned - Medical Examinations'!$A$2:$A$2336,'Cleaned - Medical Examinations'!$G$2:$G$2336,0)</f>
        <v>1</v>
      </c>
      <c r="I166" s="11" t="str">
        <f>_xlfn.XLOOKUP($A166,'Cleaned - Medical Examinations'!$A$2:$A$2336,'Cleaned - Medical Examinations'!$H$2:$H$2336,0)</f>
        <v>Yes</v>
      </c>
      <c r="J166" s="11" t="str">
        <f>_xlfn.XLOOKUP($A166,'Cleaned - Medical Examinations'!$A$2:$A$2336,'Cleaned - Medical Examinations'!$I$2:$I$2336,0)</f>
        <v>Obesity</v>
      </c>
      <c r="K166" s="11" t="str">
        <f t="shared" si="2"/>
        <v>Non-Diabetic</v>
      </c>
      <c r="L166" s="14">
        <f>_xlfn.XLOOKUP($A166,'Cleaned - Hospitalisation Detai'!$A$2:$A$2344,'Cleaned - Hospitalisation Detai'!$J$2:$J$2344,0)</f>
        <v>29070</v>
      </c>
      <c r="M166" s="19">
        <f>_xlfn.XLOOKUP($A166,'Cleaned - Hospitalisation Detai'!$A$2:$A$2344,'Cleaned - Hospitalisation Detai'!$F$2:$F$2344,0)</f>
        <v>37425.94</v>
      </c>
      <c r="N166" s="19" t="str">
        <f>_xlfn.XLOOKUP($A166,'Cleaned - Hospitalisation Detai'!$A$2:$A$2344,'Cleaned - Hospitalisation Detai'!$G$2:$G$2344,0)</f>
        <v>tier - 2</v>
      </c>
      <c r="O166" s="19" t="str">
        <f>_xlfn.XLOOKUP($A166,'Cleaned - Hospitalisation Detai'!$A$2:$A$2344,'Cleaned - Hospitalisation Detai'!$H$2:$H$2344,0)</f>
        <v>tier - 1</v>
      </c>
      <c r="P166" s="19" t="str">
        <f>_xlfn.XLOOKUP($A166,'Cleaned - Hospitalisation Detai'!$A$2:$A$2344,'Cleaned - Hospitalisation Detai'!$I$2:$I$2344,0)</f>
        <v>R1011</v>
      </c>
      <c r="Q166" s="20">
        <f>_xlfn.XLOOKUP($A166,'Cleaned - Hospitalisation Detai'!$A$2:$A$2344,'Cleaned - Hospitalisation Detai'!$K$2:$K$2344,0)</f>
        <v>43</v>
      </c>
    </row>
    <row r="167" spans="1:17" ht="15.6" x14ac:dyDescent="0.3">
      <c r="A167" s="10" t="s">
        <v>2207</v>
      </c>
      <c r="B167" s="11" t="str">
        <f>_xlfn.XLOOKUP(A167,'Cleaned - Customer Names '!$A$2:$A$2336,'Cleaned - Customer Names '!$C$2:$C$2336,0)</f>
        <v>Jay T.</v>
      </c>
      <c r="C167" s="11">
        <f>_xlfn.XLOOKUP($A167,'Cleaned - Medical Examinations'!$A$2:$A$2336,'Cleaned - Medical Examinations'!$B$2:$B$2336,0)</f>
        <v>37.869999999999997</v>
      </c>
      <c r="D167" s="11">
        <f>_xlfn.XLOOKUP($A167,'Cleaned - Medical Examinations'!$A$2:$A$2336,'Cleaned - Medical Examinations'!$C$2:$C$2336,0)</f>
        <v>4.29</v>
      </c>
      <c r="E167" s="11" t="str">
        <f>_xlfn.XLOOKUP($A167,'Cleaned - Medical Examinations'!$A$2:$A$2336,'Cleaned - Medical Examinations'!$D$2:$D$2336,0)</f>
        <v>Yes</v>
      </c>
      <c r="F167" s="11" t="str">
        <f>_xlfn.XLOOKUP($A167,'Cleaned - Medical Examinations'!$A$2:$A$2336,'Cleaned - Medical Examinations'!$E$2:$E$2336,0)</f>
        <v>No</v>
      </c>
      <c r="G167" s="11" t="str">
        <f>_xlfn.XLOOKUP($A167,'Cleaned - Medical Examinations'!$A$2:$A$2336,'Cleaned - Medical Examinations'!$F$2:$F$2336,0)</f>
        <v>Yes</v>
      </c>
      <c r="H167" s="11">
        <f>_xlfn.XLOOKUP($A167,'Cleaned - Medical Examinations'!$A$2:$A$2336,'Cleaned - Medical Examinations'!$G$2:$G$2336,0)</f>
        <v>1</v>
      </c>
      <c r="I167" s="11" t="str">
        <f>_xlfn.XLOOKUP($A167,'Cleaned - Medical Examinations'!$A$2:$A$2336,'Cleaned - Medical Examinations'!$H$2:$H$2336,0)</f>
        <v>Yes</v>
      </c>
      <c r="J167" s="11" t="str">
        <f>_xlfn.XLOOKUP($A167,'Cleaned - Medical Examinations'!$A$2:$A$2336,'Cleaned - Medical Examinations'!$I$2:$I$2336,0)</f>
        <v>Obesity</v>
      </c>
      <c r="K167" s="11" t="str">
        <f t="shared" si="2"/>
        <v>Non-Diabetic</v>
      </c>
      <c r="L167" s="14">
        <f>_xlfn.XLOOKUP($A167,'Cleaned - Hospitalisation Detai'!$A$2:$A$2344,'Cleaned - Hospitalisation Detai'!$J$2:$J$2344,0)</f>
        <v>25506</v>
      </c>
      <c r="M167" s="19">
        <f>_xlfn.XLOOKUP($A167,'Cleaned - Hospitalisation Detai'!$A$2:$A$2344,'Cleaned - Hospitalisation Detai'!$F$2:$F$2344,0)</f>
        <v>37277.269999999997</v>
      </c>
      <c r="N167" s="19" t="str">
        <f>_xlfn.XLOOKUP($A167,'Cleaned - Hospitalisation Detai'!$A$2:$A$2344,'Cleaned - Hospitalisation Detai'!$G$2:$G$2344,0)</f>
        <v>tier - 1</v>
      </c>
      <c r="O167" s="19" t="str">
        <f>_xlfn.XLOOKUP($A167,'Cleaned - Hospitalisation Detai'!$A$2:$A$2344,'Cleaned - Hospitalisation Detai'!$H$2:$H$2344,0)</f>
        <v>tier - 3</v>
      </c>
      <c r="P167" s="19" t="str">
        <f>_xlfn.XLOOKUP($A167,'Cleaned - Hospitalisation Detai'!$A$2:$A$2344,'Cleaned - Hospitalisation Detai'!$I$2:$I$2344,0)</f>
        <v>R1011</v>
      </c>
      <c r="Q167" s="20">
        <f>_xlfn.XLOOKUP($A167,'Cleaned - Hospitalisation Detai'!$A$2:$A$2344,'Cleaned - Hospitalisation Detai'!$K$2:$K$2344,0)</f>
        <v>53</v>
      </c>
    </row>
    <row r="168" spans="1:17" ht="15.6" x14ac:dyDescent="0.3">
      <c r="A168" s="10" t="s">
        <v>2206</v>
      </c>
      <c r="B168" s="11" t="str">
        <f>_xlfn.XLOOKUP(A168,'Cleaned - Customer Names '!$A$2:$A$2336,'Cleaned - Customer Names '!$C$2:$C$2336,0)</f>
        <v>Marie-Helene</v>
      </c>
      <c r="C168" s="11">
        <f>_xlfn.XLOOKUP($A168,'Cleaned - Medical Examinations'!$A$2:$A$2336,'Cleaned - Medical Examinations'!$B$2:$B$2336,0)</f>
        <v>40.61</v>
      </c>
      <c r="D168" s="11">
        <f>_xlfn.XLOOKUP($A168,'Cleaned - Medical Examinations'!$A$2:$A$2336,'Cleaned - Medical Examinations'!$C$2:$C$2336,0)</f>
        <v>8</v>
      </c>
      <c r="E168" s="11" t="str">
        <f>_xlfn.XLOOKUP($A168,'Cleaned - Medical Examinations'!$A$2:$A$2336,'Cleaned - Medical Examinations'!$D$2:$D$2336,0)</f>
        <v>Yes</v>
      </c>
      <c r="F168" s="11" t="str">
        <f>_xlfn.XLOOKUP($A168,'Cleaned - Medical Examinations'!$A$2:$A$2336,'Cleaned - Medical Examinations'!$E$2:$E$2336,0)</f>
        <v>No</v>
      </c>
      <c r="G168" s="11" t="str">
        <f>_xlfn.XLOOKUP($A168,'Cleaned - Medical Examinations'!$A$2:$A$2336,'Cleaned - Medical Examinations'!$F$2:$F$2336,0)</f>
        <v>No</v>
      </c>
      <c r="H168" s="11">
        <f>_xlfn.XLOOKUP($A168,'Cleaned - Medical Examinations'!$A$2:$A$2336,'Cleaned - Medical Examinations'!$G$2:$G$2336,0)</f>
        <v>1</v>
      </c>
      <c r="I168" s="11" t="str">
        <f>_xlfn.XLOOKUP($A168,'Cleaned - Medical Examinations'!$A$2:$A$2336,'Cleaned - Medical Examinations'!$H$2:$H$2336,0)</f>
        <v>Yes</v>
      </c>
      <c r="J168" s="11" t="str">
        <f>_xlfn.XLOOKUP($A168,'Cleaned - Medical Examinations'!$A$2:$A$2336,'Cleaned - Medical Examinations'!$I$2:$I$2336,0)</f>
        <v>Obesity</v>
      </c>
      <c r="K168" s="11" t="str">
        <f t="shared" si="2"/>
        <v>Diabetic</v>
      </c>
      <c r="L168" s="14">
        <f>_xlfn.XLOOKUP($A168,'Cleaned - Hospitalisation Detai'!$A$2:$A$2344,'Cleaned - Hospitalisation Detai'!$J$2:$J$2344,0)</f>
        <v>27707</v>
      </c>
      <c r="M168" s="19">
        <f>_xlfn.XLOOKUP($A168,'Cleaned - Hospitalisation Detai'!$A$2:$A$2344,'Cleaned - Hospitalisation Detai'!$F$2:$F$2344,0)</f>
        <v>37272.339999999997</v>
      </c>
      <c r="N168" s="19" t="str">
        <f>_xlfn.XLOOKUP($A168,'Cleaned - Hospitalisation Detai'!$A$2:$A$2344,'Cleaned - Hospitalisation Detai'!$G$2:$G$2344,0)</f>
        <v>tier - 2</v>
      </c>
      <c r="O168" s="19" t="str">
        <f>_xlfn.XLOOKUP($A168,'Cleaned - Hospitalisation Detai'!$A$2:$A$2344,'Cleaned - Hospitalisation Detai'!$H$2:$H$2344,0)</f>
        <v>tier - 3</v>
      </c>
      <c r="P168" s="19" t="str">
        <f>_xlfn.XLOOKUP($A168,'Cleaned - Hospitalisation Detai'!$A$2:$A$2344,'Cleaned - Hospitalisation Detai'!$I$2:$I$2344,0)</f>
        <v>R1011</v>
      </c>
      <c r="Q168" s="20">
        <f>_xlfn.XLOOKUP($A168,'Cleaned - Hospitalisation Detai'!$A$2:$A$2344,'Cleaned - Hospitalisation Detai'!$K$2:$K$2344,0)</f>
        <v>47</v>
      </c>
    </row>
    <row r="169" spans="1:17" ht="15.6" x14ac:dyDescent="0.3">
      <c r="A169" s="10" t="s">
        <v>2205</v>
      </c>
      <c r="B169" s="11" t="str">
        <f>_xlfn.XLOOKUP(A169,'Cleaned - Customer Names '!$A$2:$A$2336,'Cleaned - Customer Names '!$C$2:$C$2336,0)</f>
        <v>Bret R</v>
      </c>
      <c r="C169" s="11">
        <f>_xlfn.XLOOKUP($A169,'Cleaned - Medical Examinations'!$A$2:$A$2336,'Cleaned - Medical Examinations'!$B$2:$B$2336,0)</f>
        <v>30.78</v>
      </c>
      <c r="D169" s="11">
        <f>_xlfn.XLOOKUP($A169,'Cleaned - Medical Examinations'!$A$2:$A$2336,'Cleaned - Medical Examinations'!$C$2:$C$2336,0)</f>
        <v>4.67</v>
      </c>
      <c r="E169" s="11" t="str">
        <f>_xlfn.XLOOKUP($A169,'Cleaned - Medical Examinations'!$A$2:$A$2336,'Cleaned - Medical Examinations'!$D$2:$D$2336,0)</f>
        <v>Yes</v>
      </c>
      <c r="F169" s="11" t="str">
        <f>_xlfn.XLOOKUP($A169,'Cleaned - Medical Examinations'!$A$2:$A$2336,'Cleaned - Medical Examinations'!$E$2:$E$2336,0)</f>
        <v>No</v>
      </c>
      <c r="G169" s="11" t="str">
        <f>_xlfn.XLOOKUP($A169,'Cleaned - Medical Examinations'!$A$2:$A$2336,'Cleaned - Medical Examinations'!$F$2:$F$2336,0)</f>
        <v>No</v>
      </c>
      <c r="H169" s="11">
        <f>_xlfn.XLOOKUP($A169,'Cleaned - Medical Examinations'!$A$2:$A$2336,'Cleaned - Medical Examinations'!$G$2:$G$2336,0)</f>
        <v>0</v>
      </c>
      <c r="I169" s="11" t="str">
        <f>_xlfn.XLOOKUP($A169,'Cleaned - Medical Examinations'!$A$2:$A$2336,'Cleaned - Medical Examinations'!$H$2:$H$2336,0)</f>
        <v>Yes</v>
      </c>
      <c r="J169" s="11" t="str">
        <f>_xlfn.XLOOKUP($A169,'Cleaned - Medical Examinations'!$A$2:$A$2336,'Cleaned - Medical Examinations'!$I$2:$I$2336,0)</f>
        <v>Obesity</v>
      </c>
      <c r="K169" s="11" t="str">
        <f t="shared" si="2"/>
        <v>Non-Diabetic</v>
      </c>
      <c r="L169" s="14">
        <f>_xlfn.XLOOKUP($A169,'Cleaned - Hospitalisation Detai'!$A$2:$A$2344,'Cleaned - Hospitalisation Detai'!$J$2:$J$2344,0)</f>
        <v>31368</v>
      </c>
      <c r="M169" s="19">
        <f>_xlfn.XLOOKUP($A169,'Cleaned - Hospitalisation Detai'!$A$2:$A$2344,'Cleaned - Hospitalisation Detai'!$F$2:$F$2344,0)</f>
        <v>37270.15</v>
      </c>
      <c r="N169" s="19" t="str">
        <f>_xlfn.XLOOKUP($A169,'Cleaned - Hospitalisation Detai'!$A$2:$A$2344,'Cleaned - Hospitalisation Detai'!$G$2:$G$2344,0)</f>
        <v>tier - 2</v>
      </c>
      <c r="O169" s="19" t="str">
        <f>_xlfn.XLOOKUP($A169,'Cleaned - Hospitalisation Detai'!$A$2:$A$2344,'Cleaned - Hospitalisation Detai'!$H$2:$H$2344,0)</f>
        <v>tier - 1</v>
      </c>
      <c r="P169" s="19" t="str">
        <f>_xlfn.XLOOKUP($A169,'Cleaned - Hospitalisation Detai'!$A$2:$A$2344,'Cleaned - Hospitalisation Detai'!$I$2:$I$2344,0)</f>
        <v>R1024</v>
      </c>
      <c r="Q169" s="20">
        <f>_xlfn.XLOOKUP($A169,'Cleaned - Hospitalisation Detai'!$A$2:$A$2344,'Cleaned - Hospitalisation Detai'!$K$2:$K$2344,0)</f>
        <v>37</v>
      </c>
    </row>
    <row r="170" spans="1:17" ht="15.6" x14ac:dyDescent="0.3">
      <c r="A170" s="10" t="s">
        <v>2204</v>
      </c>
      <c r="B170" s="11" t="str">
        <f>_xlfn.XLOOKUP(A170,'Cleaned - Customer Names '!$A$2:$A$2336,'Cleaned - Customer Names '!$C$2:$C$2336,0)</f>
        <v>Gardner L</v>
      </c>
      <c r="C170" s="11">
        <f>_xlfn.XLOOKUP($A170,'Cleaned - Medical Examinations'!$A$2:$A$2336,'Cleaned - Medical Examinations'!$B$2:$B$2336,0)</f>
        <v>49.49</v>
      </c>
      <c r="D170" s="11">
        <f>_xlfn.XLOOKUP($A170,'Cleaned - Medical Examinations'!$A$2:$A$2336,'Cleaned - Medical Examinations'!$C$2:$C$2336,0)</f>
        <v>4.5</v>
      </c>
      <c r="E170" s="11" t="str">
        <f>_xlfn.XLOOKUP($A170,'Cleaned - Medical Examinations'!$A$2:$A$2336,'Cleaned - Medical Examinations'!$D$2:$D$2336,0)</f>
        <v>No</v>
      </c>
      <c r="F170" s="11" t="str">
        <f>_xlfn.XLOOKUP($A170,'Cleaned - Medical Examinations'!$A$2:$A$2336,'Cleaned - Medical Examinations'!$E$2:$E$2336,0)</f>
        <v>No</v>
      </c>
      <c r="G170" s="11" t="str">
        <f>_xlfn.XLOOKUP($A170,'Cleaned - Medical Examinations'!$A$2:$A$2336,'Cleaned - Medical Examinations'!$F$2:$F$2336,0)</f>
        <v>No</v>
      </c>
      <c r="H170" s="11">
        <f>_xlfn.XLOOKUP($A170,'Cleaned - Medical Examinations'!$A$2:$A$2336,'Cleaned - Medical Examinations'!$G$2:$G$2336,0)</f>
        <v>0</v>
      </c>
      <c r="I170" s="11" t="str">
        <f>_xlfn.XLOOKUP($A170,'Cleaned - Medical Examinations'!$A$2:$A$2336,'Cleaned - Medical Examinations'!$H$2:$H$2336,0)</f>
        <v>Yes</v>
      </c>
      <c r="J170" s="11" t="str">
        <f>_xlfn.XLOOKUP($A170,'Cleaned - Medical Examinations'!$A$2:$A$2336,'Cleaned - Medical Examinations'!$I$2:$I$2336,0)</f>
        <v>Obesity</v>
      </c>
      <c r="K170" s="11" t="str">
        <f t="shared" si="2"/>
        <v>Non-Diabetic</v>
      </c>
      <c r="L170" s="14">
        <f>_xlfn.XLOOKUP($A170,'Cleaned - Hospitalisation Detai'!$A$2:$A$2344,'Cleaned - Hospitalisation Detai'!$J$2:$J$2344,0)</f>
        <v>33163</v>
      </c>
      <c r="M170" s="19">
        <f>_xlfn.XLOOKUP($A170,'Cleaned - Hospitalisation Detai'!$A$2:$A$2344,'Cleaned - Hospitalisation Detai'!$F$2:$F$2344,0)</f>
        <v>37251.22</v>
      </c>
      <c r="N170" s="19" t="str">
        <f>_xlfn.XLOOKUP($A170,'Cleaned - Hospitalisation Detai'!$A$2:$A$2344,'Cleaned - Hospitalisation Detai'!$G$2:$G$2344,0)</f>
        <v>tier - 2</v>
      </c>
      <c r="O170" s="19" t="str">
        <f>_xlfn.XLOOKUP($A170,'Cleaned - Hospitalisation Detai'!$A$2:$A$2344,'Cleaned - Hospitalisation Detai'!$H$2:$H$2344,0)</f>
        <v>tier - 2</v>
      </c>
      <c r="P170" s="19" t="str">
        <f>_xlfn.XLOOKUP($A170,'Cleaned - Hospitalisation Detai'!$A$2:$A$2344,'Cleaned - Hospitalisation Detai'!$I$2:$I$2344,0)</f>
        <v>R1011</v>
      </c>
      <c r="Q170" s="20">
        <f>_xlfn.XLOOKUP($A170,'Cleaned - Hospitalisation Detai'!$A$2:$A$2344,'Cleaned - Hospitalisation Detai'!$K$2:$K$2344,0)</f>
        <v>32</v>
      </c>
    </row>
    <row r="171" spans="1:17" ht="15.6" x14ac:dyDescent="0.3">
      <c r="A171" s="10" t="s">
        <v>2203</v>
      </c>
      <c r="B171" s="11" t="str">
        <f>_xlfn.XLOOKUP(A171,'Cleaned - Customer Names '!$A$2:$A$2336,'Cleaned - Customer Names '!$C$2:$C$2336,0)</f>
        <v>Bobby</v>
      </c>
      <c r="C171" s="11">
        <f>_xlfn.XLOOKUP($A171,'Cleaned - Medical Examinations'!$A$2:$A$2336,'Cleaned - Medical Examinations'!$B$2:$B$2336,0)</f>
        <v>37.619999999999997</v>
      </c>
      <c r="D171" s="11">
        <f>_xlfn.XLOOKUP($A171,'Cleaned - Medical Examinations'!$A$2:$A$2336,'Cleaned - Medical Examinations'!$C$2:$C$2336,0)</f>
        <v>6.32</v>
      </c>
      <c r="E171" s="11" t="str">
        <f>_xlfn.XLOOKUP($A171,'Cleaned - Medical Examinations'!$A$2:$A$2336,'Cleaned - Medical Examinations'!$D$2:$D$2336,0)</f>
        <v>Yes</v>
      </c>
      <c r="F171" s="11" t="str">
        <f>_xlfn.XLOOKUP($A171,'Cleaned - Medical Examinations'!$A$2:$A$2336,'Cleaned - Medical Examinations'!$E$2:$E$2336,0)</f>
        <v>yes</v>
      </c>
      <c r="G171" s="11" t="str">
        <f>_xlfn.XLOOKUP($A171,'Cleaned - Medical Examinations'!$A$2:$A$2336,'Cleaned - Medical Examinations'!$F$2:$F$2336,0)</f>
        <v>No</v>
      </c>
      <c r="H171" s="11">
        <f>_xlfn.XLOOKUP($A171,'Cleaned - Medical Examinations'!$A$2:$A$2336,'Cleaned - Medical Examinations'!$G$2:$G$2336,0)</f>
        <v>2</v>
      </c>
      <c r="I171" s="11" t="str">
        <f>_xlfn.XLOOKUP($A171,'Cleaned - Medical Examinations'!$A$2:$A$2336,'Cleaned - Medical Examinations'!$H$2:$H$2336,0)</f>
        <v>Yes</v>
      </c>
      <c r="J171" s="11" t="str">
        <f>_xlfn.XLOOKUP($A171,'Cleaned - Medical Examinations'!$A$2:$A$2336,'Cleaned - Medical Examinations'!$I$2:$I$2336,0)</f>
        <v>Obesity</v>
      </c>
      <c r="K171" s="11" t="str">
        <f t="shared" si="2"/>
        <v>Non-Diabetic</v>
      </c>
      <c r="L171" s="14">
        <f>_xlfn.XLOOKUP($A171,'Cleaned - Hospitalisation Detai'!$A$2:$A$2344,'Cleaned - Hospitalisation Detai'!$J$2:$J$2344,0)</f>
        <v>36774</v>
      </c>
      <c r="M171" s="19">
        <f>_xlfn.XLOOKUP($A171,'Cleaned - Hospitalisation Detai'!$A$2:$A$2344,'Cleaned - Hospitalisation Detai'!$F$2:$F$2344,0)</f>
        <v>37165.160000000003</v>
      </c>
      <c r="N171" s="19" t="str">
        <f>_xlfn.XLOOKUP($A171,'Cleaned - Hospitalisation Detai'!$A$2:$A$2344,'Cleaned - Hospitalisation Detai'!$G$2:$G$2344,0)</f>
        <v>tier - 1</v>
      </c>
      <c r="O171" s="19" t="str">
        <f>_xlfn.XLOOKUP($A171,'Cleaned - Hospitalisation Detai'!$A$2:$A$2344,'Cleaned - Hospitalisation Detai'!$H$2:$H$2344,0)</f>
        <v>tier - 3</v>
      </c>
      <c r="P171" s="19" t="str">
        <f>_xlfn.XLOOKUP($A171,'Cleaned - Hospitalisation Detai'!$A$2:$A$2344,'Cleaned - Hospitalisation Detai'!$I$2:$I$2344,0)</f>
        <v>Unknown</v>
      </c>
      <c r="Q171" s="20">
        <f>_xlfn.XLOOKUP($A171,'Cleaned - Hospitalisation Detai'!$A$2:$A$2344,'Cleaned - Hospitalisation Detai'!$K$2:$K$2344,0)</f>
        <v>22</v>
      </c>
    </row>
    <row r="172" spans="1:17" ht="15.6" x14ac:dyDescent="0.3">
      <c r="A172" s="10" t="s">
        <v>2202</v>
      </c>
      <c r="B172" s="11" t="str">
        <f>_xlfn.XLOOKUP(A172,'Cleaned - Customer Names '!$A$2:$A$2336,'Cleaned - Customer Names '!$C$2:$C$2336,0)</f>
        <v>Natalie</v>
      </c>
      <c r="C172" s="11">
        <f>_xlfn.XLOOKUP($A172,'Cleaned - Medical Examinations'!$A$2:$A$2336,'Cleaned - Medical Examinations'!$B$2:$B$2336,0)</f>
        <v>36.08</v>
      </c>
      <c r="D172" s="11">
        <f>_xlfn.XLOOKUP($A172,'Cleaned - Medical Examinations'!$A$2:$A$2336,'Cleaned - Medical Examinations'!$C$2:$C$2336,0)</f>
        <v>6.1</v>
      </c>
      <c r="E172" s="11" t="str">
        <f>_xlfn.XLOOKUP($A172,'Cleaned - Medical Examinations'!$A$2:$A$2336,'Cleaned - Medical Examinations'!$D$2:$D$2336,0)</f>
        <v>Yes</v>
      </c>
      <c r="F172" s="11" t="str">
        <f>_xlfn.XLOOKUP($A172,'Cleaned - Medical Examinations'!$A$2:$A$2336,'Cleaned - Medical Examinations'!$E$2:$E$2336,0)</f>
        <v>No</v>
      </c>
      <c r="G172" s="11" t="str">
        <f>_xlfn.XLOOKUP($A172,'Cleaned - Medical Examinations'!$A$2:$A$2336,'Cleaned - Medical Examinations'!$F$2:$F$2336,0)</f>
        <v>No</v>
      </c>
      <c r="H172" s="11">
        <f>_xlfn.XLOOKUP($A172,'Cleaned - Medical Examinations'!$A$2:$A$2336,'Cleaned - Medical Examinations'!$G$2:$G$2336,0)</f>
        <v>1</v>
      </c>
      <c r="I172" s="11" t="str">
        <f>_xlfn.XLOOKUP($A172,'Cleaned - Medical Examinations'!$A$2:$A$2336,'Cleaned - Medical Examinations'!$H$2:$H$2336,0)</f>
        <v>Yes</v>
      </c>
      <c r="J172" s="11" t="str">
        <f>_xlfn.XLOOKUP($A172,'Cleaned - Medical Examinations'!$A$2:$A$2336,'Cleaned - Medical Examinations'!$I$2:$I$2336,0)</f>
        <v>Obesity</v>
      </c>
      <c r="K172" s="11" t="str">
        <f t="shared" si="2"/>
        <v>Non-Diabetic</v>
      </c>
      <c r="L172" s="14">
        <f>_xlfn.XLOOKUP($A172,'Cleaned - Hospitalisation Detai'!$A$2:$A$2344,'Cleaned - Hospitalisation Detai'!$J$2:$J$2344,0)</f>
        <v>35002</v>
      </c>
      <c r="M172" s="19">
        <f>_xlfn.XLOOKUP($A172,'Cleaned - Hospitalisation Detai'!$A$2:$A$2344,'Cleaned - Hospitalisation Detai'!$F$2:$F$2344,0)</f>
        <v>37133.9</v>
      </c>
      <c r="N172" s="19" t="str">
        <f>_xlfn.XLOOKUP($A172,'Cleaned - Hospitalisation Detai'!$A$2:$A$2344,'Cleaned - Hospitalisation Detai'!$G$2:$G$2344,0)</f>
        <v>tier - 2</v>
      </c>
      <c r="O172" s="19" t="str">
        <f>_xlfn.XLOOKUP($A172,'Cleaned - Hospitalisation Detai'!$A$2:$A$2344,'Cleaned - Hospitalisation Detai'!$H$2:$H$2344,0)</f>
        <v>tier - 2</v>
      </c>
      <c r="P172" s="19" t="str">
        <f>_xlfn.XLOOKUP($A172,'Cleaned - Hospitalisation Detai'!$A$2:$A$2344,'Cleaned - Hospitalisation Detai'!$I$2:$I$2344,0)</f>
        <v>R1013</v>
      </c>
      <c r="Q172" s="20">
        <f>_xlfn.XLOOKUP($A172,'Cleaned - Hospitalisation Detai'!$A$2:$A$2344,'Cleaned - Hospitalisation Detai'!$K$2:$K$2344,0)</f>
        <v>27</v>
      </c>
    </row>
    <row r="173" spans="1:17" ht="15.6" x14ac:dyDescent="0.3">
      <c r="A173" s="10" t="s">
        <v>2201</v>
      </c>
      <c r="B173" s="11" t="str">
        <f>_xlfn.XLOOKUP(A173,'Cleaned - Customer Names '!$A$2:$A$2336,'Cleaned - Customer Names '!$C$2:$C$2336,0)</f>
        <v>Lina</v>
      </c>
      <c r="C173" s="11">
        <f>_xlfn.XLOOKUP($A173,'Cleaned - Medical Examinations'!$A$2:$A$2336,'Cleaned - Medical Examinations'!$B$2:$B$2336,0)</f>
        <v>33.5</v>
      </c>
      <c r="D173" s="11">
        <f>_xlfn.XLOOKUP($A173,'Cleaned - Medical Examinations'!$A$2:$A$2336,'Cleaned - Medical Examinations'!$C$2:$C$2336,0)</f>
        <v>5.4</v>
      </c>
      <c r="E173" s="11" t="str">
        <f>_xlfn.XLOOKUP($A173,'Cleaned - Medical Examinations'!$A$2:$A$2336,'Cleaned - Medical Examinations'!$D$2:$D$2336,0)</f>
        <v>No</v>
      </c>
      <c r="F173" s="11" t="str">
        <f>_xlfn.XLOOKUP($A173,'Cleaned - Medical Examinations'!$A$2:$A$2336,'Cleaned - Medical Examinations'!$E$2:$E$2336,0)</f>
        <v>No</v>
      </c>
      <c r="G173" s="11" t="str">
        <f>_xlfn.XLOOKUP($A173,'Cleaned - Medical Examinations'!$A$2:$A$2336,'Cleaned - Medical Examinations'!$F$2:$F$2336,0)</f>
        <v>No</v>
      </c>
      <c r="H173" s="11">
        <f>_xlfn.XLOOKUP($A173,'Cleaned - Medical Examinations'!$A$2:$A$2336,'Cleaned - Medical Examinations'!$G$2:$G$2336,0)</f>
        <v>0</v>
      </c>
      <c r="I173" s="11" t="str">
        <f>_xlfn.XLOOKUP($A173,'Cleaned - Medical Examinations'!$A$2:$A$2336,'Cleaned - Medical Examinations'!$H$2:$H$2336,0)</f>
        <v>Yes</v>
      </c>
      <c r="J173" s="11" t="str">
        <f>_xlfn.XLOOKUP($A173,'Cleaned - Medical Examinations'!$A$2:$A$2336,'Cleaned - Medical Examinations'!$I$2:$I$2336,0)</f>
        <v>Obesity</v>
      </c>
      <c r="K173" s="11" t="str">
        <f t="shared" si="2"/>
        <v>Non-Diabetic</v>
      </c>
      <c r="L173" s="14">
        <f>_xlfn.XLOOKUP($A173,'Cleaned - Hospitalisation Detai'!$A$2:$A$2344,'Cleaned - Hospitalisation Detai'!$J$2:$J$2344,0)</f>
        <v>32669</v>
      </c>
      <c r="M173" s="19">
        <f>_xlfn.XLOOKUP($A173,'Cleaned - Hospitalisation Detai'!$A$2:$A$2344,'Cleaned - Hospitalisation Detai'!$F$2:$F$2344,0)</f>
        <v>37079.370000000003</v>
      </c>
      <c r="N173" s="19" t="str">
        <f>_xlfn.XLOOKUP($A173,'Cleaned - Hospitalisation Detai'!$A$2:$A$2344,'Cleaned - Hospitalisation Detai'!$G$2:$G$2344,0)</f>
        <v>tier - 2</v>
      </c>
      <c r="O173" s="19" t="str">
        <f>_xlfn.XLOOKUP($A173,'Cleaned - Hospitalisation Detai'!$A$2:$A$2344,'Cleaned - Hospitalisation Detai'!$H$2:$H$2344,0)</f>
        <v>tier - 3</v>
      </c>
      <c r="P173" s="19" t="str">
        <f>_xlfn.XLOOKUP($A173,'Cleaned - Hospitalisation Detai'!$A$2:$A$2344,'Cleaned - Hospitalisation Detai'!$I$2:$I$2344,0)</f>
        <v>R1011</v>
      </c>
      <c r="Q173" s="20">
        <f>_xlfn.XLOOKUP($A173,'Cleaned - Hospitalisation Detai'!$A$2:$A$2344,'Cleaned - Hospitalisation Detai'!$K$2:$K$2344,0)</f>
        <v>33</v>
      </c>
    </row>
    <row r="174" spans="1:17" ht="15.6" x14ac:dyDescent="0.3">
      <c r="A174" s="10" t="s">
        <v>2200</v>
      </c>
      <c r="B174" s="11" t="str">
        <f>_xlfn.XLOOKUP(A174,'Cleaned - Customer Names '!$A$2:$A$2336,'Cleaned - Customer Names '!$C$2:$C$2336,0)</f>
        <v>Zebulon</v>
      </c>
      <c r="C174" s="11">
        <f>_xlfn.XLOOKUP($A174,'Cleaned - Medical Examinations'!$A$2:$A$2336,'Cleaned - Medical Examinations'!$B$2:$B$2336,0)</f>
        <v>47.46</v>
      </c>
      <c r="D174" s="11">
        <f>_xlfn.XLOOKUP($A174,'Cleaned - Medical Examinations'!$A$2:$A$2336,'Cleaned - Medical Examinations'!$C$2:$C$2336,0)</f>
        <v>6.24</v>
      </c>
      <c r="E174" s="11" t="str">
        <f>_xlfn.XLOOKUP($A174,'Cleaned - Medical Examinations'!$A$2:$A$2336,'Cleaned - Medical Examinations'!$D$2:$D$2336,0)</f>
        <v>Yes</v>
      </c>
      <c r="F174" s="11" t="str">
        <f>_xlfn.XLOOKUP($A174,'Cleaned - Medical Examinations'!$A$2:$A$2336,'Cleaned - Medical Examinations'!$E$2:$E$2336,0)</f>
        <v>No</v>
      </c>
      <c r="G174" s="11" t="str">
        <f>_xlfn.XLOOKUP($A174,'Cleaned - Medical Examinations'!$A$2:$A$2336,'Cleaned - Medical Examinations'!$F$2:$F$2336,0)</f>
        <v>No</v>
      </c>
      <c r="H174" s="11">
        <f>_xlfn.XLOOKUP($A174,'Cleaned - Medical Examinations'!$A$2:$A$2336,'Cleaned - Medical Examinations'!$G$2:$G$2336,0)</f>
        <v>1</v>
      </c>
      <c r="I174" s="11" t="str">
        <f>_xlfn.XLOOKUP($A174,'Cleaned - Medical Examinations'!$A$2:$A$2336,'Cleaned - Medical Examinations'!$H$2:$H$2336,0)</f>
        <v>Yes</v>
      </c>
      <c r="J174" s="11" t="str">
        <f>_xlfn.XLOOKUP($A174,'Cleaned - Medical Examinations'!$A$2:$A$2336,'Cleaned - Medical Examinations'!$I$2:$I$2336,0)</f>
        <v>Obesity</v>
      </c>
      <c r="K174" s="11" t="str">
        <f t="shared" si="2"/>
        <v>Non-Diabetic</v>
      </c>
      <c r="L174" s="14">
        <f>_xlfn.XLOOKUP($A174,'Cleaned - Hospitalisation Detai'!$A$2:$A$2344,'Cleaned - Hospitalisation Detai'!$J$2:$J$2344,0)</f>
        <v>32494</v>
      </c>
      <c r="M174" s="19">
        <f>_xlfn.XLOOKUP($A174,'Cleaned - Hospitalisation Detai'!$A$2:$A$2344,'Cleaned - Hospitalisation Detai'!$F$2:$F$2344,0)</f>
        <v>37076.370000000003</v>
      </c>
      <c r="N174" s="19" t="str">
        <f>_xlfn.XLOOKUP($A174,'Cleaned - Hospitalisation Detai'!$A$2:$A$2344,'Cleaned - Hospitalisation Detai'!$G$2:$G$2344,0)</f>
        <v>tier - 2</v>
      </c>
      <c r="O174" s="19" t="str">
        <f>_xlfn.XLOOKUP($A174,'Cleaned - Hospitalisation Detai'!$A$2:$A$2344,'Cleaned - Hospitalisation Detai'!$H$2:$H$2344,0)</f>
        <v>tier - 1</v>
      </c>
      <c r="P174" s="19" t="str">
        <f>_xlfn.XLOOKUP($A174,'Cleaned - Hospitalisation Detai'!$A$2:$A$2344,'Cleaned - Hospitalisation Detai'!$I$2:$I$2344,0)</f>
        <v>R1011</v>
      </c>
      <c r="Q174" s="20">
        <f>_xlfn.XLOOKUP($A174,'Cleaned - Hospitalisation Detai'!$A$2:$A$2344,'Cleaned - Hospitalisation Detai'!$K$2:$K$2344,0)</f>
        <v>34</v>
      </c>
    </row>
    <row r="175" spans="1:17" ht="15.6" x14ac:dyDescent="0.3">
      <c r="A175" s="10" t="s">
        <v>2199</v>
      </c>
      <c r="B175" s="11" t="str">
        <f>_xlfn.XLOOKUP(A175,'Cleaned - Customer Names '!$A$2:$A$2336,'Cleaned - Customer Names '!$C$2:$C$2336,0)</f>
        <v>Amanda</v>
      </c>
      <c r="C175" s="11">
        <f>_xlfn.XLOOKUP($A175,'Cleaned - Medical Examinations'!$A$2:$A$2336,'Cleaned - Medical Examinations'!$B$2:$B$2336,0)</f>
        <v>49.24</v>
      </c>
      <c r="D175" s="11">
        <f>_xlfn.XLOOKUP($A175,'Cleaned - Medical Examinations'!$A$2:$A$2336,'Cleaned - Medical Examinations'!$C$2:$C$2336,0)</f>
        <v>4.45</v>
      </c>
      <c r="E175" s="11" t="str">
        <f>_xlfn.XLOOKUP($A175,'Cleaned - Medical Examinations'!$A$2:$A$2336,'Cleaned - Medical Examinations'!$D$2:$D$2336,0)</f>
        <v>No</v>
      </c>
      <c r="F175" s="11" t="str">
        <f>_xlfn.XLOOKUP($A175,'Cleaned - Medical Examinations'!$A$2:$A$2336,'Cleaned - Medical Examinations'!$E$2:$E$2336,0)</f>
        <v>No</v>
      </c>
      <c r="G175" s="11" t="str">
        <f>_xlfn.XLOOKUP($A175,'Cleaned - Medical Examinations'!$A$2:$A$2336,'Cleaned - Medical Examinations'!$F$2:$F$2336,0)</f>
        <v>No</v>
      </c>
      <c r="H175" s="11">
        <f>_xlfn.XLOOKUP($A175,'Cleaned - Medical Examinations'!$A$2:$A$2336,'Cleaned - Medical Examinations'!$G$2:$G$2336,0)</f>
        <v>0</v>
      </c>
      <c r="I175" s="11" t="str">
        <f>_xlfn.XLOOKUP($A175,'Cleaned - Medical Examinations'!$A$2:$A$2336,'Cleaned - Medical Examinations'!$H$2:$H$2336,0)</f>
        <v>Yes</v>
      </c>
      <c r="J175" s="11" t="str">
        <f>_xlfn.XLOOKUP($A175,'Cleaned - Medical Examinations'!$A$2:$A$2336,'Cleaned - Medical Examinations'!$I$2:$I$2336,0)</f>
        <v>Obesity</v>
      </c>
      <c r="K175" s="11" t="str">
        <f t="shared" si="2"/>
        <v>Non-Diabetic</v>
      </c>
      <c r="L175" s="14">
        <f>_xlfn.XLOOKUP($A175,'Cleaned - Hospitalisation Detai'!$A$2:$A$2344,'Cleaned - Hospitalisation Detai'!$J$2:$J$2344,0)</f>
        <v>33543</v>
      </c>
      <c r="M175" s="19">
        <f>_xlfn.XLOOKUP($A175,'Cleaned - Hospitalisation Detai'!$A$2:$A$2344,'Cleaned - Hospitalisation Detai'!$F$2:$F$2344,0)</f>
        <v>37040.879999999997</v>
      </c>
      <c r="N175" s="19" t="str">
        <f>_xlfn.XLOOKUP($A175,'Cleaned - Hospitalisation Detai'!$A$2:$A$2344,'Cleaned - Hospitalisation Detai'!$G$2:$G$2344,0)</f>
        <v>tier - 2</v>
      </c>
      <c r="O175" s="19" t="str">
        <f>_xlfn.XLOOKUP($A175,'Cleaned - Hospitalisation Detai'!$A$2:$A$2344,'Cleaned - Hospitalisation Detai'!$H$2:$H$2344,0)</f>
        <v>tier - 2</v>
      </c>
      <c r="P175" s="19" t="str">
        <f>_xlfn.XLOOKUP($A175,'Cleaned - Hospitalisation Detai'!$A$2:$A$2344,'Cleaned - Hospitalisation Detai'!$I$2:$I$2344,0)</f>
        <v>R1011</v>
      </c>
      <c r="Q175" s="20">
        <f>_xlfn.XLOOKUP($A175,'Cleaned - Hospitalisation Detai'!$A$2:$A$2344,'Cleaned - Hospitalisation Detai'!$K$2:$K$2344,0)</f>
        <v>31</v>
      </c>
    </row>
    <row r="176" spans="1:17" ht="15.6" x14ac:dyDescent="0.3">
      <c r="A176" s="10" t="s">
        <v>2198</v>
      </c>
      <c r="B176" s="11" t="str">
        <f>_xlfn.XLOOKUP(A176,'Cleaned - Customer Names '!$A$2:$A$2336,'Cleaned - Customer Names '!$C$2:$C$2336,0)</f>
        <v>Greg</v>
      </c>
      <c r="C176" s="11">
        <f>_xlfn.XLOOKUP($A176,'Cleaned - Medical Examinations'!$A$2:$A$2336,'Cleaned - Medical Examinations'!$B$2:$B$2336,0)</f>
        <v>54.4</v>
      </c>
      <c r="D176" s="11">
        <f>_xlfn.XLOOKUP($A176,'Cleaned - Medical Examinations'!$A$2:$A$2336,'Cleaned - Medical Examinations'!$C$2:$C$2336,0)</f>
        <v>5.22</v>
      </c>
      <c r="E176" s="11" t="str">
        <f>_xlfn.XLOOKUP($A176,'Cleaned - Medical Examinations'!$A$2:$A$2336,'Cleaned - Medical Examinations'!$D$2:$D$2336,0)</f>
        <v>No</v>
      </c>
      <c r="F176" s="11" t="str">
        <f>_xlfn.XLOOKUP($A176,'Cleaned - Medical Examinations'!$A$2:$A$2336,'Cleaned - Medical Examinations'!$E$2:$E$2336,0)</f>
        <v>No</v>
      </c>
      <c r="G176" s="11" t="str">
        <f>_xlfn.XLOOKUP($A176,'Cleaned - Medical Examinations'!$A$2:$A$2336,'Cleaned - Medical Examinations'!$F$2:$F$2336,0)</f>
        <v>No</v>
      </c>
      <c r="H176" s="11">
        <f>_xlfn.XLOOKUP($A176,'Cleaned - Medical Examinations'!$A$2:$A$2336,'Cleaned - Medical Examinations'!$G$2:$G$2336,0)</f>
        <v>1</v>
      </c>
      <c r="I176" s="11" t="str">
        <f>_xlfn.XLOOKUP($A176,'Cleaned - Medical Examinations'!$A$2:$A$2336,'Cleaned - Medical Examinations'!$H$2:$H$2336,0)</f>
        <v>Yes</v>
      </c>
      <c r="J176" s="11" t="str">
        <f>_xlfn.XLOOKUP($A176,'Cleaned - Medical Examinations'!$A$2:$A$2336,'Cleaned - Medical Examinations'!$I$2:$I$2336,0)</f>
        <v>Obesity</v>
      </c>
      <c r="K176" s="11" t="str">
        <f t="shared" si="2"/>
        <v>Non-Diabetic</v>
      </c>
      <c r="L176" s="14">
        <f>_xlfn.XLOOKUP($A176,'Cleaned - Hospitalisation Detai'!$A$2:$A$2344,'Cleaned - Hospitalisation Detai'!$J$2:$J$2344,0)</f>
        <v>33860</v>
      </c>
      <c r="M176" s="19">
        <f>_xlfn.XLOOKUP($A176,'Cleaned - Hospitalisation Detai'!$A$2:$A$2344,'Cleaned - Hospitalisation Detai'!$F$2:$F$2344,0)</f>
        <v>36976.449999999997</v>
      </c>
      <c r="N176" s="19" t="str">
        <f>_xlfn.XLOOKUP($A176,'Cleaned - Hospitalisation Detai'!$A$2:$A$2344,'Cleaned - Hospitalisation Detai'!$G$2:$G$2344,0)</f>
        <v>tier - 2</v>
      </c>
      <c r="O176" s="19" t="str">
        <f>_xlfn.XLOOKUP($A176,'Cleaned - Hospitalisation Detai'!$A$2:$A$2344,'Cleaned - Hospitalisation Detai'!$H$2:$H$2344,0)</f>
        <v>tier - 3</v>
      </c>
      <c r="P176" s="19" t="str">
        <f>_xlfn.XLOOKUP($A176,'Cleaned - Hospitalisation Detai'!$A$2:$A$2344,'Cleaned - Hospitalisation Detai'!$I$2:$I$2344,0)</f>
        <v>R1011</v>
      </c>
      <c r="Q176" s="20">
        <f>_xlfn.XLOOKUP($A176,'Cleaned - Hospitalisation Detai'!$A$2:$A$2344,'Cleaned - Hospitalisation Detai'!$K$2:$K$2344,0)</f>
        <v>30</v>
      </c>
    </row>
    <row r="177" spans="1:17" ht="15.6" x14ac:dyDescent="0.3">
      <c r="A177" s="10" t="s">
        <v>2197</v>
      </c>
      <c r="B177" s="11" t="str">
        <f>_xlfn.XLOOKUP(A177,'Cleaned - Customer Names '!$A$2:$A$2336,'Cleaned - Customer Names '!$C$2:$C$2336,0)</f>
        <v>John</v>
      </c>
      <c r="C177" s="11">
        <f>_xlfn.XLOOKUP($A177,'Cleaned - Medical Examinations'!$A$2:$A$2336,'Cleaned - Medical Examinations'!$B$2:$B$2336,0)</f>
        <v>35.53</v>
      </c>
      <c r="D177" s="11">
        <f>_xlfn.XLOOKUP($A177,'Cleaned - Medical Examinations'!$A$2:$A$2336,'Cleaned - Medical Examinations'!$C$2:$C$2336,0)</f>
        <v>4.6100000000000003</v>
      </c>
      <c r="E177" s="11" t="str">
        <f>_xlfn.XLOOKUP($A177,'Cleaned - Medical Examinations'!$A$2:$A$2336,'Cleaned - Medical Examinations'!$D$2:$D$2336,0)</f>
        <v>No</v>
      </c>
      <c r="F177" s="11" t="str">
        <f>_xlfn.XLOOKUP($A177,'Cleaned - Medical Examinations'!$A$2:$A$2336,'Cleaned - Medical Examinations'!$E$2:$E$2336,0)</f>
        <v>No</v>
      </c>
      <c r="G177" s="11" t="str">
        <f>_xlfn.XLOOKUP($A177,'Cleaned - Medical Examinations'!$A$2:$A$2336,'Cleaned - Medical Examinations'!$F$2:$F$2336,0)</f>
        <v>No</v>
      </c>
      <c r="H177" s="11">
        <f>_xlfn.XLOOKUP($A177,'Cleaned - Medical Examinations'!$A$2:$A$2336,'Cleaned - Medical Examinations'!$G$2:$G$2336,0)</f>
        <v>1</v>
      </c>
      <c r="I177" s="11" t="str">
        <f>_xlfn.XLOOKUP($A177,'Cleaned - Medical Examinations'!$A$2:$A$2336,'Cleaned - Medical Examinations'!$H$2:$H$2336,0)</f>
        <v>Yes</v>
      </c>
      <c r="J177" s="11" t="str">
        <f>_xlfn.XLOOKUP($A177,'Cleaned - Medical Examinations'!$A$2:$A$2336,'Cleaned - Medical Examinations'!$I$2:$I$2336,0)</f>
        <v>Obesity</v>
      </c>
      <c r="K177" s="11" t="str">
        <f t="shared" si="2"/>
        <v>Non-Diabetic</v>
      </c>
      <c r="L177" s="14">
        <f>_xlfn.XLOOKUP($A177,'Cleaned - Hospitalisation Detai'!$A$2:$A$2344,'Cleaned - Hospitalisation Detai'!$J$2:$J$2344,0)</f>
        <v>33841</v>
      </c>
      <c r="M177" s="19">
        <f>_xlfn.XLOOKUP($A177,'Cleaned - Hospitalisation Detai'!$A$2:$A$2344,'Cleaned - Hospitalisation Detai'!$F$2:$F$2344,0)</f>
        <v>36950.26</v>
      </c>
      <c r="N177" s="19" t="str">
        <f>_xlfn.XLOOKUP($A177,'Cleaned - Hospitalisation Detai'!$A$2:$A$2344,'Cleaned - Hospitalisation Detai'!$G$2:$G$2344,0)</f>
        <v>tier - 1</v>
      </c>
      <c r="O177" s="19" t="str">
        <f>_xlfn.XLOOKUP($A177,'Cleaned - Hospitalisation Detai'!$A$2:$A$2344,'Cleaned - Hospitalisation Detai'!$H$2:$H$2344,0)</f>
        <v>tier - 1</v>
      </c>
      <c r="P177" s="19" t="str">
        <f>_xlfn.XLOOKUP($A177,'Cleaned - Hospitalisation Detai'!$A$2:$A$2344,'Cleaned - Hospitalisation Detai'!$I$2:$I$2344,0)</f>
        <v>R1013</v>
      </c>
      <c r="Q177" s="20">
        <f>_xlfn.XLOOKUP($A177,'Cleaned - Hospitalisation Detai'!$A$2:$A$2344,'Cleaned - Hospitalisation Detai'!$K$2:$K$2344,0)</f>
        <v>30</v>
      </c>
    </row>
    <row r="178" spans="1:17" ht="15.6" x14ac:dyDescent="0.3">
      <c r="A178" s="10" t="s">
        <v>2196</v>
      </c>
      <c r="B178" s="11" t="str">
        <f>_xlfn.XLOOKUP(A178,'Cleaned - Customer Names '!$A$2:$A$2336,'Cleaned - Customer Names '!$C$2:$C$2336,0)</f>
        <v>Kelsey A.</v>
      </c>
      <c r="C178" s="11">
        <f>_xlfn.XLOOKUP($A178,'Cleaned - Medical Examinations'!$A$2:$A$2336,'Cleaned - Medical Examinations'!$B$2:$B$2336,0)</f>
        <v>39.729999999999997</v>
      </c>
      <c r="D178" s="11">
        <f>_xlfn.XLOOKUP($A178,'Cleaned - Medical Examinations'!$A$2:$A$2336,'Cleaned - Medical Examinations'!$C$2:$C$2336,0)</f>
        <v>6.24</v>
      </c>
      <c r="E178" s="11" t="str">
        <f>_xlfn.XLOOKUP($A178,'Cleaned - Medical Examinations'!$A$2:$A$2336,'Cleaned - Medical Examinations'!$D$2:$D$2336,0)</f>
        <v>No</v>
      </c>
      <c r="F178" s="11" t="str">
        <f>_xlfn.XLOOKUP($A178,'Cleaned - Medical Examinations'!$A$2:$A$2336,'Cleaned - Medical Examinations'!$E$2:$E$2336,0)</f>
        <v>No</v>
      </c>
      <c r="G178" s="11" t="str">
        <f>_xlfn.XLOOKUP($A178,'Cleaned - Medical Examinations'!$A$2:$A$2336,'Cleaned - Medical Examinations'!$F$2:$F$2336,0)</f>
        <v>No</v>
      </c>
      <c r="H178" s="11">
        <f>_xlfn.XLOOKUP($A178,'Cleaned - Medical Examinations'!$A$2:$A$2336,'Cleaned - Medical Examinations'!$G$2:$G$2336,0)</f>
        <v>0</v>
      </c>
      <c r="I178" s="11" t="str">
        <f>_xlfn.XLOOKUP($A178,'Cleaned - Medical Examinations'!$A$2:$A$2336,'Cleaned - Medical Examinations'!$H$2:$H$2336,0)</f>
        <v>Yes</v>
      </c>
      <c r="J178" s="11" t="str">
        <f>_xlfn.XLOOKUP($A178,'Cleaned - Medical Examinations'!$A$2:$A$2336,'Cleaned - Medical Examinations'!$I$2:$I$2336,0)</f>
        <v>Obesity</v>
      </c>
      <c r="K178" s="11" t="str">
        <f t="shared" si="2"/>
        <v>Non-Diabetic</v>
      </c>
      <c r="L178" s="14">
        <f>_xlfn.XLOOKUP($A178,'Cleaned - Hospitalisation Detai'!$A$2:$A$2344,'Cleaned - Hospitalisation Detai'!$J$2:$J$2344,0)</f>
        <v>28350</v>
      </c>
      <c r="M178" s="19">
        <f>_xlfn.XLOOKUP($A178,'Cleaned - Hospitalisation Detai'!$A$2:$A$2344,'Cleaned - Hospitalisation Detai'!$F$2:$F$2344,0)</f>
        <v>36935.64</v>
      </c>
      <c r="N178" s="19" t="str">
        <f>_xlfn.XLOOKUP($A178,'Cleaned - Hospitalisation Detai'!$A$2:$A$2344,'Cleaned - Hospitalisation Detai'!$G$2:$G$2344,0)</f>
        <v>tier - 2</v>
      </c>
      <c r="O178" s="19" t="str">
        <f>_xlfn.XLOOKUP($A178,'Cleaned - Hospitalisation Detai'!$A$2:$A$2344,'Cleaned - Hospitalisation Detai'!$H$2:$H$2344,0)</f>
        <v>tier - 1</v>
      </c>
      <c r="P178" s="19" t="str">
        <f>_xlfn.XLOOKUP($A178,'Cleaned - Hospitalisation Detai'!$A$2:$A$2344,'Cleaned - Hospitalisation Detai'!$I$2:$I$2344,0)</f>
        <v>R1011</v>
      </c>
      <c r="Q178" s="20">
        <f>_xlfn.XLOOKUP($A178,'Cleaned - Hospitalisation Detai'!$A$2:$A$2344,'Cleaned - Hospitalisation Detai'!$K$2:$K$2344,0)</f>
        <v>45</v>
      </c>
    </row>
    <row r="179" spans="1:17" ht="15.6" x14ac:dyDescent="0.3">
      <c r="A179" s="10" t="s">
        <v>2195</v>
      </c>
      <c r="B179" s="11" t="str">
        <f>_xlfn.XLOOKUP(A179,'Cleaned - Customer Names '!$A$2:$A$2336,'Cleaned - Customer Names '!$C$2:$C$2336,0)</f>
        <v>Bronwen L</v>
      </c>
      <c r="C179" s="11">
        <f>_xlfn.XLOOKUP($A179,'Cleaned - Medical Examinations'!$A$2:$A$2336,'Cleaned - Medical Examinations'!$B$2:$B$2336,0)</f>
        <v>35.68</v>
      </c>
      <c r="D179" s="11">
        <f>_xlfn.XLOOKUP($A179,'Cleaned - Medical Examinations'!$A$2:$A$2336,'Cleaned - Medical Examinations'!$C$2:$C$2336,0)</f>
        <v>10.039999999999999</v>
      </c>
      <c r="E179" s="11" t="str">
        <f>_xlfn.XLOOKUP($A179,'Cleaned - Medical Examinations'!$A$2:$A$2336,'Cleaned - Medical Examinations'!$D$2:$D$2336,0)</f>
        <v>No</v>
      </c>
      <c r="F179" s="11" t="str">
        <f>_xlfn.XLOOKUP($A179,'Cleaned - Medical Examinations'!$A$2:$A$2336,'Cleaned - Medical Examinations'!$E$2:$E$2336,0)</f>
        <v>No</v>
      </c>
      <c r="G179" s="11" t="str">
        <f>_xlfn.XLOOKUP($A179,'Cleaned - Medical Examinations'!$A$2:$A$2336,'Cleaned - Medical Examinations'!$F$2:$F$2336,0)</f>
        <v>No</v>
      </c>
      <c r="H179" s="11">
        <f>_xlfn.XLOOKUP($A179,'Cleaned - Medical Examinations'!$A$2:$A$2336,'Cleaned - Medical Examinations'!$G$2:$G$2336,0)</f>
        <v>0</v>
      </c>
      <c r="I179" s="11" t="str">
        <f>_xlfn.XLOOKUP($A179,'Cleaned - Medical Examinations'!$A$2:$A$2336,'Cleaned - Medical Examinations'!$H$2:$H$2336,0)</f>
        <v>Yes</v>
      </c>
      <c r="J179" s="11" t="str">
        <f>_xlfn.XLOOKUP($A179,'Cleaned - Medical Examinations'!$A$2:$A$2336,'Cleaned - Medical Examinations'!$I$2:$I$2336,0)</f>
        <v>Obesity</v>
      </c>
      <c r="K179" s="11" t="str">
        <f t="shared" si="2"/>
        <v>Diabetic</v>
      </c>
      <c r="L179" s="14">
        <f>_xlfn.XLOOKUP($A179,'Cleaned - Hospitalisation Detai'!$A$2:$A$2344,'Cleaned - Hospitalisation Detai'!$J$2:$J$2344,0)</f>
        <v>25133</v>
      </c>
      <c r="M179" s="19">
        <f>_xlfn.XLOOKUP($A179,'Cleaned - Hospitalisation Detai'!$A$2:$A$2344,'Cleaned - Hospitalisation Detai'!$F$2:$F$2344,0)</f>
        <v>36922.61</v>
      </c>
      <c r="N179" s="19" t="str">
        <f>_xlfn.XLOOKUP($A179,'Cleaned - Hospitalisation Detai'!$A$2:$A$2344,'Cleaned - Hospitalisation Detai'!$G$2:$G$2344,0)</f>
        <v>tier - 2</v>
      </c>
      <c r="O179" s="19" t="str">
        <f>_xlfn.XLOOKUP($A179,'Cleaned - Hospitalisation Detai'!$A$2:$A$2344,'Cleaned - Hospitalisation Detai'!$H$2:$H$2344,0)</f>
        <v>tier - 1</v>
      </c>
      <c r="P179" s="19" t="str">
        <f>_xlfn.XLOOKUP($A179,'Cleaned - Hospitalisation Detai'!$A$2:$A$2344,'Cleaned - Hospitalisation Detai'!$I$2:$I$2344,0)</f>
        <v>R1011</v>
      </c>
      <c r="Q179" s="20">
        <f>_xlfn.XLOOKUP($A179,'Cleaned - Hospitalisation Detai'!$A$2:$A$2344,'Cleaned - Hospitalisation Detai'!$K$2:$K$2344,0)</f>
        <v>54</v>
      </c>
    </row>
    <row r="180" spans="1:17" ht="15.6" x14ac:dyDescent="0.3">
      <c r="A180" s="10" t="s">
        <v>2194</v>
      </c>
      <c r="B180" s="11" t="str">
        <f>_xlfn.XLOOKUP(A180,'Cleaned - Customer Names '!$A$2:$A$2336,'Cleaned - Customer Names '!$C$2:$C$2336,0)</f>
        <v>Manuela</v>
      </c>
      <c r="C180" s="11">
        <f>_xlfn.XLOOKUP($A180,'Cleaned - Medical Examinations'!$A$2:$A$2336,'Cleaned - Medical Examinations'!$B$2:$B$2336,0)</f>
        <v>48.86</v>
      </c>
      <c r="D180" s="11">
        <f>_xlfn.XLOOKUP($A180,'Cleaned - Medical Examinations'!$A$2:$A$2336,'Cleaned - Medical Examinations'!$C$2:$C$2336,0)</f>
        <v>6.09</v>
      </c>
      <c r="E180" s="11" t="str">
        <f>_xlfn.XLOOKUP($A180,'Cleaned - Medical Examinations'!$A$2:$A$2336,'Cleaned - Medical Examinations'!$D$2:$D$2336,0)</f>
        <v>No</v>
      </c>
      <c r="F180" s="11" t="str">
        <f>_xlfn.XLOOKUP($A180,'Cleaned - Medical Examinations'!$A$2:$A$2336,'Cleaned - Medical Examinations'!$E$2:$E$2336,0)</f>
        <v>No</v>
      </c>
      <c r="G180" s="11" t="str">
        <f>_xlfn.XLOOKUP($A180,'Cleaned - Medical Examinations'!$A$2:$A$2336,'Cleaned - Medical Examinations'!$F$2:$F$2336,0)</f>
        <v>No</v>
      </c>
      <c r="H180" s="11">
        <f>_xlfn.XLOOKUP($A180,'Cleaned - Medical Examinations'!$A$2:$A$2336,'Cleaned - Medical Examinations'!$G$2:$G$2336,0)</f>
        <v>0</v>
      </c>
      <c r="I180" s="11" t="str">
        <f>_xlfn.XLOOKUP($A180,'Cleaned - Medical Examinations'!$A$2:$A$2336,'Cleaned - Medical Examinations'!$H$2:$H$2336,0)</f>
        <v>Yes</v>
      </c>
      <c r="J180" s="11" t="str">
        <f>_xlfn.XLOOKUP($A180,'Cleaned - Medical Examinations'!$A$2:$A$2336,'Cleaned - Medical Examinations'!$I$2:$I$2336,0)</f>
        <v>Obesity</v>
      </c>
      <c r="K180" s="11" t="str">
        <f t="shared" si="2"/>
        <v>Non-Diabetic</v>
      </c>
      <c r="L180" s="14">
        <f>_xlfn.XLOOKUP($A180,'Cleaned - Hospitalisation Detai'!$A$2:$A$2344,'Cleaned - Hospitalisation Detai'!$J$2:$J$2344,0)</f>
        <v>33399</v>
      </c>
      <c r="M180" s="19">
        <f>_xlfn.XLOOKUP($A180,'Cleaned - Hospitalisation Detai'!$A$2:$A$2344,'Cleaned - Hospitalisation Detai'!$F$2:$F$2344,0)</f>
        <v>36911.99</v>
      </c>
      <c r="N180" s="19" t="str">
        <f>_xlfn.XLOOKUP($A180,'Cleaned - Hospitalisation Detai'!$A$2:$A$2344,'Cleaned - Hospitalisation Detai'!$G$2:$G$2344,0)</f>
        <v>tier - 2</v>
      </c>
      <c r="O180" s="19" t="str">
        <f>_xlfn.XLOOKUP($A180,'Cleaned - Hospitalisation Detai'!$A$2:$A$2344,'Cleaned - Hospitalisation Detai'!$H$2:$H$2344,0)</f>
        <v>tier - 2</v>
      </c>
      <c r="P180" s="19" t="str">
        <f>_xlfn.XLOOKUP($A180,'Cleaned - Hospitalisation Detai'!$A$2:$A$2344,'Cleaned - Hospitalisation Detai'!$I$2:$I$2344,0)</f>
        <v>R1011</v>
      </c>
      <c r="Q180" s="20">
        <f>_xlfn.XLOOKUP($A180,'Cleaned - Hospitalisation Detai'!$A$2:$A$2344,'Cleaned - Hospitalisation Detai'!$K$2:$K$2344,0)</f>
        <v>31</v>
      </c>
    </row>
    <row r="181" spans="1:17" ht="15.6" x14ac:dyDescent="0.3">
      <c r="A181" s="10" t="s">
        <v>2193</v>
      </c>
      <c r="B181" s="11" t="str">
        <f>_xlfn.XLOOKUP(A181,'Cleaned - Customer Names '!$A$2:$A$2336,'Cleaned - Customer Names '!$C$2:$C$2336,0)</f>
        <v>Jennifer L</v>
      </c>
      <c r="C181" s="11">
        <f>_xlfn.XLOOKUP($A181,'Cleaned - Medical Examinations'!$A$2:$A$2336,'Cleaned - Medical Examinations'!$B$2:$B$2336,0)</f>
        <v>34.799999999999997</v>
      </c>
      <c r="D181" s="11">
        <f>_xlfn.XLOOKUP($A181,'Cleaned - Medical Examinations'!$A$2:$A$2336,'Cleaned - Medical Examinations'!$C$2:$C$2336,0)</f>
        <v>11.4</v>
      </c>
      <c r="E181" s="11" t="str">
        <f>_xlfn.XLOOKUP($A181,'Cleaned - Medical Examinations'!$A$2:$A$2336,'Cleaned - Medical Examinations'!$D$2:$D$2336,0)</f>
        <v>Yes</v>
      </c>
      <c r="F181" s="11" t="str">
        <f>_xlfn.XLOOKUP($A181,'Cleaned - Medical Examinations'!$A$2:$A$2336,'Cleaned - Medical Examinations'!$E$2:$E$2336,0)</f>
        <v>No</v>
      </c>
      <c r="G181" s="11" t="str">
        <f>_xlfn.XLOOKUP($A181,'Cleaned - Medical Examinations'!$A$2:$A$2336,'Cleaned - Medical Examinations'!$F$2:$F$2336,0)</f>
        <v>Yes</v>
      </c>
      <c r="H181" s="11">
        <f>_xlfn.XLOOKUP($A181,'Cleaned - Medical Examinations'!$A$2:$A$2336,'Cleaned - Medical Examinations'!$G$2:$G$2336,0)</f>
        <v>1</v>
      </c>
      <c r="I181" s="11" t="str">
        <f>_xlfn.XLOOKUP($A181,'Cleaned - Medical Examinations'!$A$2:$A$2336,'Cleaned - Medical Examinations'!$H$2:$H$2336,0)</f>
        <v>No</v>
      </c>
      <c r="J181" s="11" t="str">
        <f>_xlfn.XLOOKUP($A181,'Cleaned - Medical Examinations'!$A$2:$A$2336,'Cleaned - Medical Examinations'!$I$2:$I$2336,0)</f>
        <v>Obesity</v>
      </c>
      <c r="K181" s="11" t="str">
        <f t="shared" si="2"/>
        <v>Diabetic</v>
      </c>
      <c r="L181" s="14">
        <f>_xlfn.XLOOKUP($A181,'Cleaned - Hospitalisation Detai'!$A$2:$A$2344,'Cleaned - Hospitalisation Detai'!$J$2:$J$2344,0)</f>
        <v>23216</v>
      </c>
      <c r="M181" s="19">
        <f>_xlfn.XLOOKUP($A181,'Cleaned - Hospitalisation Detai'!$A$2:$A$2344,'Cleaned - Hospitalisation Detai'!$F$2:$F$2344,0)</f>
        <v>36910.61</v>
      </c>
      <c r="N181" s="19" t="str">
        <f>_xlfn.XLOOKUP($A181,'Cleaned - Hospitalisation Detai'!$A$2:$A$2344,'Cleaned - Hospitalisation Detai'!$G$2:$G$2344,0)</f>
        <v>tier - 2</v>
      </c>
      <c r="O181" s="19" t="str">
        <f>_xlfn.XLOOKUP($A181,'Cleaned - Hospitalisation Detai'!$A$2:$A$2344,'Cleaned - Hospitalisation Detai'!$H$2:$H$2344,0)</f>
        <v>tier - 2</v>
      </c>
      <c r="P181" s="19" t="str">
        <f>_xlfn.XLOOKUP($A181,'Cleaned - Hospitalisation Detai'!$A$2:$A$2344,'Cleaned - Hospitalisation Detai'!$I$2:$I$2344,0)</f>
        <v>R1011</v>
      </c>
      <c r="Q181" s="20">
        <f>_xlfn.XLOOKUP($A181,'Cleaned - Hospitalisation Detai'!$A$2:$A$2344,'Cleaned - Hospitalisation Detai'!$K$2:$K$2344,0)</f>
        <v>59</v>
      </c>
    </row>
    <row r="182" spans="1:17" ht="15.6" x14ac:dyDescent="0.3">
      <c r="A182" s="10" t="s">
        <v>2192</v>
      </c>
      <c r="B182" s="11" t="str">
        <f>_xlfn.XLOOKUP(A182,'Cleaned - Customer Names '!$A$2:$A$2336,'Cleaned - Customer Names '!$C$2:$C$2336,0)</f>
        <v>Abby W.</v>
      </c>
      <c r="C182" s="11">
        <f>_xlfn.XLOOKUP($A182,'Cleaned - Medical Examinations'!$A$2:$A$2336,'Cleaned - Medical Examinations'!$B$2:$B$2336,0)</f>
        <v>32.49</v>
      </c>
      <c r="D182" s="11">
        <f>_xlfn.XLOOKUP($A182,'Cleaned - Medical Examinations'!$A$2:$A$2336,'Cleaned - Medical Examinations'!$C$2:$C$2336,0)</f>
        <v>4.29</v>
      </c>
      <c r="E182" s="11" t="str">
        <f>_xlfn.XLOOKUP($A182,'Cleaned - Medical Examinations'!$A$2:$A$2336,'Cleaned - Medical Examinations'!$D$2:$D$2336,0)</f>
        <v>No</v>
      </c>
      <c r="F182" s="11" t="str">
        <f>_xlfn.XLOOKUP($A182,'Cleaned - Medical Examinations'!$A$2:$A$2336,'Cleaned - Medical Examinations'!$E$2:$E$2336,0)</f>
        <v>No</v>
      </c>
      <c r="G182" s="11" t="str">
        <f>_xlfn.XLOOKUP($A182,'Cleaned - Medical Examinations'!$A$2:$A$2336,'Cleaned - Medical Examinations'!$F$2:$F$2336,0)</f>
        <v>Yes</v>
      </c>
      <c r="H182" s="11">
        <f>_xlfn.XLOOKUP($A182,'Cleaned - Medical Examinations'!$A$2:$A$2336,'Cleaned - Medical Examinations'!$G$2:$G$2336,0)</f>
        <v>1</v>
      </c>
      <c r="I182" s="11" t="str">
        <f>_xlfn.XLOOKUP($A182,'Cleaned - Medical Examinations'!$A$2:$A$2336,'Cleaned - Medical Examinations'!$H$2:$H$2336,0)</f>
        <v>Yes</v>
      </c>
      <c r="J182" s="11" t="str">
        <f>_xlfn.XLOOKUP($A182,'Cleaned - Medical Examinations'!$A$2:$A$2336,'Cleaned - Medical Examinations'!$I$2:$I$2336,0)</f>
        <v>Obesity</v>
      </c>
      <c r="K182" s="11" t="str">
        <f t="shared" si="2"/>
        <v>Non-Diabetic</v>
      </c>
      <c r="L182" s="14">
        <f>_xlfn.XLOOKUP($A182,'Cleaned - Hospitalisation Detai'!$A$2:$A$2344,'Cleaned - Hospitalisation Detai'!$J$2:$J$2344,0)</f>
        <v>37793</v>
      </c>
      <c r="M182" s="19">
        <f>_xlfn.XLOOKUP($A182,'Cleaned - Hospitalisation Detai'!$A$2:$A$2344,'Cleaned - Hospitalisation Detai'!$F$2:$F$2344,0)</f>
        <v>36898.730000000003</v>
      </c>
      <c r="N182" s="19" t="str">
        <f>_xlfn.XLOOKUP($A182,'Cleaned - Hospitalisation Detai'!$A$2:$A$2344,'Cleaned - Hospitalisation Detai'!$G$2:$G$2344,0)</f>
        <v>tier - 2</v>
      </c>
      <c r="O182" s="19" t="str">
        <f>_xlfn.XLOOKUP($A182,'Cleaned - Hospitalisation Detai'!$A$2:$A$2344,'Cleaned - Hospitalisation Detai'!$H$2:$H$2344,0)</f>
        <v>tier - 1</v>
      </c>
      <c r="P182" s="19" t="str">
        <f>_xlfn.XLOOKUP($A182,'Cleaned - Hospitalisation Detai'!$A$2:$A$2344,'Cleaned - Hospitalisation Detai'!$I$2:$I$2344,0)</f>
        <v>R1012</v>
      </c>
      <c r="Q182" s="20">
        <f>_xlfn.XLOOKUP($A182,'Cleaned - Hospitalisation Detai'!$A$2:$A$2344,'Cleaned - Hospitalisation Detai'!$K$2:$K$2344,0)</f>
        <v>19</v>
      </c>
    </row>
    <row r="183" spans="1:17" ht="15.6" x14ac:dyDescent="0.3">
      <c r="A183" s="10" t="s">
        <v>2191</v>
      </c>
      <c r="B183" s="11" t="str">
        <f>_xlfn.XLOOKUP(A183,'Cleaned - Customer Names '!$A$2:$A$2336,'Cleaned - Customer Names '!$C$2:$C$2336,0)</f>
        <v>Tyler</v>
      </c>
      <c r="C183" s="11">
        <f>_xlfn.XLOOKUP($A183,'Cleaned - Medical Examinations'!$A$2:$A$2336,'Cleaned - Medical Examinations'!$B$2:$B$2336,0)</f>
        <v>39</v>
      </c>
      <c r="D183" s="11">
        <f>_xlfn.XLOOKUP($A183,'Cleaned - Medical Examinations'!$A$2:$A$2336,'Cleaned - Medical Examinations'!$C$2:$C$2336,0)</f>
        <v>5.7</v>
      </c>
      <c r="E183" s="11" t="str">
        <f>_xlfn.XLOOKUP($A183,'Cleaned - Medical Examinations'!$A$2:$A$2336,'Cleaned - Medical Examinations'!$D$2:$D$2336,0)</f>
        <v>No</v>
      </c>
      <c r="F183" s="11" t="str">
        <f>_xlfn.XLOOKUP($A183,'Cleaned - Medical Examinations'!$A$2:$A$2336,'Cleaned - Medical Examinations'!$E$2:$E$2336,0)</f>
        <v>No</v>
      </c>
      <c r="G183" s="11" t="str">
        <f>_xlfn.XLOOKUP($A183,'Cleaned - Medical Examinations'!$A$2:$A$2336,'Cleaned - Medical Examinations'!$F$2:$F$2336,0)</f>
        <v>No</v>
      </c>
      <c r="H183" s="11">
        <f>_xlfn.XLOOKUP($A183,'Cleaned - Medical Examinations'!$A$2:$A$2336,'Cleaned - Medical Examinations'!$G$2:$G$2336,0)</f>
        <v>2</v>
      </c>
      <c r="I183" s="11" t="str">
        <f>_xlfn.XLOOKUP($A183,'Cleaned - Medical Examinations'!$A$2:$A$2336,'Cleaned - Medical Examinations'!$H$2:$H$2336,0)</f>
        <v>Yes</v>
      </c>
      <c r="J183" s="11" t="str">
        <f>_xlfn.XLOOKUP($A183,'Cleaned - Medical Examinations'!$A$2:$A$2336,'Cleaned - Medical Examinations'!$I$2:$I$2336,0)</f>
        <v>Obesity</v>
      </c>
      <c r="K183" s="11" t="str">
        <f t="shared" si="2"/>
        <v>Non-Diabetic</v>
      </c>
      <c r="L183" s="14">
        <f>_xlfn.XLOOKUP($A183,'Cleaned - Hospitalisation Detai'!$A$2:$A$2344,'Cleaned - Hospitalisation Detai'!$J$2:$J$2344,0)</f>
        <v>26638</v>
      </c>
      <c r="M183" s="19">
        <f>_xlfn.XLOOKUP($A183,'Cleaned - Hospitalisation Detai'!$A$2:$A$2344,'Cleaned - Hospitalisation Detai'!$F$2:$F$2344,0)</f>
        <v>36889.99</v>
      </c>
      <c r="N183" s="19" t="str">
        <f>_xlfn.XLOOKUP($A183,'Cleaned - Hospitalisation Detai'!$A$2:$A$2344,'Cleaned - Hospitalisation Detai'!$G$2:$G$2344,0)</f>
        <v>tier - 1</v>
      </c>
      <c r="O183" s="19" t="str">
        <f>_xlfn.XLOOKUP($A183,'Cleaned - Hospitalisation Detai'!$A$2:$A$2344,'Cleaned - Hospitalisation Detai'!$H$2:$H$2344,0)</f>
        <v>tier - 3</v>
      </c>
      <c r="P183" s="19" t="str">
        <f>_xlfn.XLOOKUP($A183,'Cleaned - Hospitalisation Detai'!$A$2:$A$2344,'Cleaned - Hospitalisation Detai'!$I$2:$I$2344,0)</f>
        <v>R1011</v>
      </c>
      <c r="Q183" s="20">
        <f>_xlfn.XLOOKUP($A183,'Cleaned - Hospitalisation Detai'!$A$2:$A$2344,'Cleaned - Hospitalisation Detai'!$K$2:$K$2344,0)</f>
        <v>50</v>
      </c>
    </row>
    <row r="184" spans="1:17" ht="15.6" x14ac:dyDescent="0.3">
      <c r="A184" s="10" t="s">
        <v>2190</v>
      </c>
      <c r="B184" s="11" t="str">
        <f>_xlfn.XLOOKUP(A184,'Cleaned - Customer Names '!$A$2:$A$2336,'Cleaned - Customer Names '!$C$2:$C$2336,0)</f>
        <v>Jeffrey</v>
      </c>
      <c r="C184" s="11">
        <f>_xlfn.XLOOKUP($A184,'Cleaned - Medical Examinations'!$A$2:$A$2336,'Cleaned - Medical Examinations'!$B$2:$B$2336,0)</f>
        <v>35.299999999999997</v>
      </c>
      <c r="D184" s="11">
        <f>_xlfn.XLOOKUP($A184,'Cleaned - Medical Examinations'!$A$2:$A$2336,'Cleaned - Medical Examinations'!$C$2:$C$2336,0)</f>
        <v>6.09</v>
      </c>
      <c r="E184" s="11" t="str">
        <f>_xlfn.XLOOKUP($A184,'Cleaned - Medical Examinations'!$A$2:$A$2336,'Cleaned - Medical Examinations'!$D$2:$D$2336,0)</f>
        <v>No</v>
      </c>
      <c r="F184" s="11" t="str">
        <f>_xlfn.XLOOKUP($A184,'Cleaned - Medical Examinations'!$A$2:$A$2336,'Cleaned - Medical Examinations'!$E$2:$E$2336,0)</f>
        <v>No</v>
      </c>
      <c r="G184" s="11" t="str">
        <f>_xlfn.XLOOKUP($A184,'Cleaned - Medical Examinations'!$A$2:$A$2336,'Cleaned - Medical Examinations'!$F$2:$F$2336,0)</f>
        <v>No</v>
      </c>
      <c r="H184" s="11">
        <f>_xlfn.XLOOKUP($A184,'Cleaned - Medical Examinations'!$A$2:$A$2336,'Cleaned - Medical Examinations'!$G$2:$G$2336,0)</f>
        <v>1</v>
      </c>
      <c r="I184" s="11" t="str">
        <f>_xlfn.XLOOKUP($A184,'Cleaned - Medical Examinations'!$A$2:$A$2336,'Cleaned - Medical Examinations'!$H$2:$H$2336,0)</f>
        <v>Yes</v>
      </c>
      <c r="J184" s="11" t="str">
        <f>_xlfn.XLOOKUP($A184,'Cleaned - Medical Examinations'!$A$2:$A$2336,'Cleaned - Medical Examinations'!$I$2:$I$2336,0)</f>
        <v>Obesity</v>
      </c>
      <c r="K184" s="11" t="str">
        <f t="shared" si="2"/>
        <v>Non-Diabetic</v>
      </c>
      <c r="L184" s="14">
        <f>_xlfn.XLOOKUP($A184,'Cleaned - Hospitalisation Detai'!$A$2:$A$2344,'Cleaned - Hospitalisation Detai'!$J$2:$J$2344,0)</f>
        <v>33789</v>
      </c>
      <c r="M184" s="19">
        <f>_xlfn.XLOOKUP($A184,'Cleaned - Hospitalisation Detai'!$A$2:$A$2344,'Cleaned - Hospitalisation Detai'!$F$2:$F$2344,0)</f>
        <v>36837.47</v>
      </c>
      <c r="N184" s="19" t="str">
        <f>_xlfn.XLOOKUP($A184,'Cleaned - Hospitalisation Detai'!$A$2:$A$2344,'Cleaned - Hospitalisation Detai'!$G$2:$G$2344,0)</f>
        <v>tier - 2</v>
      </c>
      <c r="O184" s="19" t="str">
        <f>_xlfn.XLOOKUP($A184,'Cleaned - Hospitalisation Detai'!$A$2:$A$2344,'Cleaned - Hospitalisation Detai'!$H$2:$H$2344,0)</f>
        <v>tier - 3</v>
      </c>
      <c r="P184" s="19" t="str">
        <f>_xlfn.XLOOKUP($A184,'Cleaned - Hospitalisation Detai'!$A$2:$A$2344,'Cleaned - Hospitalisation Detai'!$I$2:$I$2344,0)</f>
        <v>R1011</v>
      </c>
      <c r="Q184" s="20">
        <f>_xlfn.XLOOKUP($A184,'Cleaned - Hospitalisation Detai'!$A$2:$A$2344,'Cleaned - Hospitalisation Detai'!$K$2:$K$2344,0)</f>
        <v>30</v>
      </c>
    </row>
    <row r="185" spans="1:17" ht="15.6" x14ac:dyDescent="0.3">
      <c r="A185" s="10" t="s">
        <v>2189</v>
      </c>
      <c r="B185" s="11" t="str">
        <f>_xlfn.XLOOKUP(A185,'Cleaned - Customer Names '!$A$2:$A$2336,'Cleaned - Customer Names '!$C$2:$C$2336,0)</f>
        <v>Matthew F</v>
      </c>
      <c r="C185" s="11">
        <f>_xlfn.XLOOKUP($A185,'Cleaned - Medical Examinations'!$A$2:$A$2336,'Cleaned - Medical Examinations'!$B$2:$B$2336,0)</f>
        <v>33.42</v>
      </c>
      <c r="D185" s="11">
        <f>_xlfn.XLOOKUP($A185,'Cleaned - Medical Examinations'!$A$2:$A$2336,'Cleaned - Medical Examinations'!$C$2:$C$2336,0)</f>
        <v>10.67</v>
      </c>
      <c r="E185" s="11" t="str">
        <f>_xlfn.XLOOKUP($A185,'Cleaned - Medical Examinations'!$A$2:$A$2336,'Cleaned - Medical Examinations'!$D$2:$D$2336,0)</f>
        <v>No</v>
      </c>
      <c r="F185" s="11" t="str">
        <f>_xlfn.XLOOKUP($A185,'Cleaned - Medical Examinations'!$A$2:$A$2336,'Cleaned - Medical Examinations'!$E$2:$E$2336,0)</f>
        <v>No</v>
      </c>
      <c r="G185" s="11" t="str">
        <f>_xlfn.XLOOKUP($A185,'Cleaned - Medical Examinations'!$A$2:$A$2336,'Cleaned - Medical Examinations'!$F$2:$F$2336,0)</f>
        <v>No</v>
      </c>
      <c r="H185" s="11">
        <f>_xlfn.XLOOKUP($A185,'Cleaned - Medical Examinations'!$A$2:$A$2336,'Cleaned - Medical Examinations'!$G$2:$G$2336,0)</f>
        <v>0</v>
      </c>
      <c r="I185" s="11" t="str">
        <f>_xlfn.XLOOKUP($A185,'Cleaned - Medical Examinations'!$A$2:$A$2336,'Cleaned - Medical Examinations'!$H$2:$H$2336,0)</f>
        <v>Yes</v>
      </c>
      <c r="J185" s="11" t="str">
        <f>_xlfn.XLOOKUP($A185,'Cleaned - Medical Examinations'!$A$2:$A$2336,'Cleaned - Medical Examinations'!$I$2:$I$2336,0)</f>
        <v>Obesity</v>
      </c>
      <c r="K185" s="11" t="str">
        <f t="shared" si="2"/>
        <v>Diabetic</v>
      </c>
      <c r="L185" s="14">
        <f>_xlfn.XLOOKUP($A185,'Cleaned - Hospitalisation Detai'!$A$2:$A$2344,'Cleaned - Hospitalisation Detai'!$J$2:$J$2344,0)</f>
        <v>24104</v>
      </c>
      <c r="M185" s="19">
        <f>_xlfn.XLOOKUP($A185,'Cleaned - Hospitalisation Detai'!$A$2:$A$2344,'Cleaned - Hospitalisation Detai'!$F$2:$F$2344,0)</f>
        <v>36795.29</v>
      </c>
      <c r="N185" s="19" t="str">
        <f>_xlfn.XLOOKUP($A185,'Cleaned - Hospitalisation Detai'!$A$2:$A$2344,'Cleaned - Hospitalisation Detai'!$G$2:$G$2344,0)</f>
        <v>tier - 2</v>
      </c>
      <c r="O185" s="19" t="str">
        <f>_xlfn.XLOOKUP($A185,'Cleaned - Hospitalisation Detai'!$A$2:$A$2344,'Cleaned - Hospitalisation Detai'!$H$2:$H$2344,0)</f>
        <v>tier - 1</v>
      </c>
      <c r="P185" s="19" t="str">
        <f>_xlfn.XLOOKUP($A185,'Cleaned - Hospitalisation Detai'!$A$2:$A$2344,'Cleaned - Hospitalisation Detai'!$I$2:$I$2344,0)</f>
        <v>R1011</v>
      </c>
      <c r="Q185" s="20">
        <f>_xlfn.XLOOKUP($A185,'Cleaned - Hospitalisation Detai'!$A$2:$A$2344,'Cleaned - Hospitalisation Detai'!$K$2:$K$2344,0)</f>
        <v>57</v>
      </c>
    </row>
    <row r="186" spans="1:17" ht="15.6" x14ac:dyDescent="0.3">
      <c r="A186" s="10" t="s">
        <v>2188</v>
      </c>
      <c r="B186" s="11" t="str">
        <f>_xlfn.XLOOKUP(A186,'Cleaned - Customer Names '!$A$2:$A$2336,'Cleaned - Customer Names '!$C$2:$C$2336,0)</f>
        <v>Ryan J.</v>
      </c>
      <c r="C186" s="11">
        <f>_xlfn.XLOOKUP($A186,'Cleaned - Medical Examinations'!$A$2:$A$2336,'Cleaned - Medical Examinations'!$B$2:$B$2336,0)</f>
        <v>37.18</v>
      </c>
      <c r="D186" s="11">
        <f>_xlfn.XLOOKUP($A186,'Cleaned - Medical Examinations'!$A$2:$A$2336,'Cleaned - Medical Examinations'!$C$2:$C$2336,0)</f>
        <v>6.75</v>
      </c>
      <c r="E186" s="11" t="str">
        <f>_xlfn.XLOOKUP($A186,'Cleaned - Medical Examinations'!$A$2:$A$2336,'Cleaned - Medical Examinations'!$D$2:$D$2336,0)</f>
        <v>Yes</v>
      </c>
      <c r="F186" s="11" t="str">
        <f>_xlfn.XLOOKUP($A186,'Cleaned - Medical Examinations'!$A$2:$A$2336,'Cleaned - Medical Examinations'!$E$2:$E$2336,0)</f>
        <v>No</v>
      </c>
      <c r="G186" s="11" t="str">
        <f>_xlfn.XLOOKUP($A186,'Cleaned - Medical Examinations'!$A$2:$A$2336,'Cleaned - Medical Examinations'!$F$2:$F$2336,0)</f>
        <v>No</v>
      </c>
      <c r="H186" s="11">
        <f>_xlfn.XLOOKUP($A186,'Cleaned - Medical Examinations'!$A$2:$A$2336,'Cleaned - Medical Examinations'!$G$2:$G$2336,0)</f>
        <v>2</v>
      </c>
      <c r="I186" s="11" t="str">
        <f>_xlfn.XLOOKUP($A186,'Cleaned - Medical Examinations'!$A$2:$A$2336,'Cleaned - Medical Examinations'!$H$2:$H$2336,0)</f>
        <v>Yes</v>
      </c>
      <c r="J186" s="11" t="str">
        <f>_xlfn.XLOOKUP($A186,'Cleaned - Medical Examinations'!$A$2:$A$2336,'Cleaned - Medical Examinations'!$I$2:$I$2336,0)</f>
        <v>Obesity</v>
      </c>
      <c r="K186" s="11" t="str">
        <f t="shared" si="2"/>
        <v>Diabetic</v>
      </c>
      <c r="L186" s="14">
        <f>_xlfn.XLOOKUP($A186,'Cleaned - Hospitalisation Detai'!$A$2:$A$2344,'Cleaned - Hospitalisation Detai'!$J$2:$J$2344,0)</f>
        <v>25763</v>
      </c>
      <c r="M186" s="19">
        <f>_xlfn.XLOOKUP($A186,'Cleaned - Hospitalisation Detai'!$A$2:$A$2344,'Cleaned - Hospitalisation Detai'!$F$2:$F$2344,0)</f>
        <v>36786.370000000003</v>
      </c>
      <c r="N186" s="19" t="str">
        <f>_xlfn.XLOOKUP($A186,'Cleaned - Hospitalisation Detai'!$A$2:$A$2344,'Cleaned - Hospitalisation Detai'!$G$2:$G$2344,0)</f>
        <v>tier - 1</v>
      </c>
      <c r="O186" s="19" t="str">
        <f>_xlfn.XLOOKUP($A186,'Cleaned - Hospitalisation Detai'!$A$2:$A$2344,'Cleaned - Hospitalisation Detai'!$H$2:$H$2344,0)</f>
        <v>tier - 1</v>
      </c>
      <c r="P186" s="19" t="str">
        <f>_xlfn.XLOOKUP($A186,'Cleaned - Hospitalisation Detai'!$A$2:$A$2344,'Cleaned - Hospitalisation Detai'!$I$2:$I$2344,0)</f>
        <v>R1011</v>
      </c>
      <c r="Q186" s="20">
        <f>_xlfn.XLOOKUP($A186,'Cleaned - Hospitalisation Detai'!$A$2:$A$2344,'Cleaned - Hospitalisation Detai'!$K$2:$K$2344,0)</f>
        <v>52</v>
      </c>
    </row>
    <row r="187" spans="1:17" ht="15.6" x14ac:dyDescent="0.3">
      <c r="A187" s="10" t="s">
        <v>2187</v>
      </c>
      <c r="B187" s="11" t="str">
        <f>_xlfn.XLOOKUP(A187,'Cleaned - Customer Names '!$A$2:$A$2336,'Cleaned - Customer Names '!$C$2:$C$2336,0)</f>
        <v>Amy</v>
      </c>
      <c r="C187" s="11">
        <f>_xlfn.XLOOKUP($A187,'Cleaned - Medical Examinations'!$A$2:$A$2336,'Cleaned - Medical Examinations'!$B$2:$B$2336,0)</f>
        <v>33.33</v>
      </c>
      <c r="D187" s="11">
        <f>_xlfn.XLOOKUP($A187,'Cleaned - Medical Examinations'!$A$2:$A$2336,'Cleaned - Medical Examinations'!$C$2:$C$2336,0)</f>
        <v>9.26</v>
      </c>
      <c r="E187" s="11" t="str">
        <f>_xlfn.XLOOKUP($A187,'Cleaned - Medical Examinations'!$A$2:$A$2336,'Cleaned - Medical Examinations'!$D$2:$D$2336,0)</f>
        <v>Yes</v>
      </c>
      <c r="F187" s="11" t="str">
        <f>_xlfn.XLOOKUP($A187,'Cleaned - Medical Examinations'!$A$2:$A$2336,'Cleaned - Medical Examinations'!$E$2:$E$2336,0)</f>
        <v>No</v>
      </c>
      <c r="G187" s="11" t="str">
        <f>_xlfn.XLOOKUP($A187,'Cleaned - Medical Examinations'!$A$2:$A$2336,'Cleaned - Medical Examinations'!$F$2:$F$2336,0)</f>
        <v>No</v>
      </c>
      <c r="H187" s="11">
        <f>_xlfn.XLOOKUP($A187,'Cleaned - Medical Examinations'!$A$2:$A$2336,'Cleaned - Medical Examinations'!$G$2:$G$2336,0)</f>
        <v>2</v>
      </c>
      <c r="I187" s="11" t="str">
        <f>_xlfn.XLOOKUP($A187,'Cleaned - Medical Examinations'!$A$2:$A$2336,'Cleaned - Medical Examinations'!$H$2:$H$2336,0)</f>
        <v>No</v>
      </c>
      <c r="J187" s="11" t="str">
        <f>_xlfn.XLOOKUP($A187,'Cleaned - Medical Examinations'!$A$2:$A$2336,'Cleaned - Medical Examinations'!$I$2:$I$2336,0)</f>
        <v>Obesity</v>
      </c>
      <c r="K187" s="11" t="str">
        <f t="shared" si="2"/>
        <v>Diabetic</v>
      </c>
      <c r="L187" s="14">
        <f>_xlfn.XLOOKUP($A187,'Cleaned - Hospitalisation Detai'!$A$2:$A$2344,'Cleaned - Hospitalisation Detai'!$J$2:$J$2344,0)</f>
        <v>22491</v>
      </c>
      <c r="M187" s="19">
        <f>_xlfn.XLOOKUP($A187,'Cleaned - Hospitalisation Detai'!$A$2:$A$2344,'Cleaned - Hospitalisation Detai'!$F$2:$F$2344,0)</f>
        <v>36580.28</v>
      </c>
      <c r="N187" s="19" t="str">
        <f>_xlfn.XLOOKUP($A187,'Cleaned - Hospitalisation Detai'!$A$2:$A$2344,'Cleaned - Hospitalisation Detai'!$G$2:$G$2344,0)</f>
        <v>tier - 2</v>
      </c>
      <c r="O187" s="19" t="str">
        <f>_xlfn.XLOOKUP($A187,'Cleaned - Hospitalisation Detai'!$A$2:$A$2344,'Cleaned - Hospitalisation Detai'!$H$2:$H$2344,0)</f>
        <v>tier - 2</v>
      </c>
      <c r="P187" s="19" t="str">
        <f>_xlfn.XLOOKUP($A187,'Cleaned - Hospitalisation Detai'!$A$2:$A$2344,'Cleaned - Hospitalisation Detai'!$I$2:$I$2344,0)</f>
        <v>R1013</v>
      </c>
      <c r="Q187" s="20">
        <f>_xlfn.XLOOKUP($A187,'Cleaned - Hospitalisation Detai'!$A$2:$A$2344,'Cleaned - Hospitalisation Detai'!$K$2:$K$2344,0)</f>
        <v>61</v>
      </c>
    </row>
    <row r="188" spans="1:17" ht="15.6" x14ac:dyDescent="0.3">
      <c r="A188" s="10" t="s">
        <v>2186</v>
      </c>
      <c r="B188" s="11" t="str">
        <f>_xlfn.XLOOKUP(A188,'Cleaned - Customer Names '!$A$2:$A$2336,'Cleaned - Customer Names '!$C$2:$C$2336,0)</f>
        <v>Andrew P</v>
      </c>
      <c r="C188" s="11">
        <f>_xlfn.XLOOKUP($A188,'Cleaned - Medical Examinations'!$A$2:$A$2336,'Cleaned - Medical Examinations'!$B$2:$B$2336,0)</f>
        <v>53.21</v>
      </c>
      <c r="D188" s="11">
        <f>_xlfn.XLOOKUP($A188,'Cleaned - Medical Examinations'!$A$2:$A$2336,'Cleaned - Medical Examinations'!$C$2:$C$2336,0)</f>
        <v>4.2699999999999996</v>
      </c>
      <c r="E188" s="11" t="str">
        <f>_xlfn.XLOOKUP($A188,'Cleaned - Medical Examinations'!$A$2:$A$2336,'Cleaned - Medical Examinations'!$D$2:$D$2336,0)</f>
        <v>No</v>
      </c>
      <c r="F188" s="11" t="str">
        <f>_xlfn.XLOOKUP($A188,'Cleaned - Medical Examinations'!$A$2:$A$2336,'Cleaned - Medical Examinations'!$E$2:$E$2336,0)</f>
        <v>No</v>
      </c>
      <c r="G188" s="11" t="str">
        <f>_xlfn.XLOOKUP($A188,'Cleaned - Medical Examinations'!$A$2:$A$2336,'Cleaned - Medical Examinations'!$F$2:$F$2336,0)</f>
        <v>No</v>
      </c>
      <c r="H188" s="11">
        <f>_xlfn.XLOOKUP($A188,'Cleaned - Medical Examinations'!$A$2:$A$2336,'Cleaned - Medical Examinations'!$G$2:$G$2336,0)</f>
        <v>1</v>
      </c>
      <c r="I188" s="11" t="str">
        <f>_xlfn.XLOOKUP($A188,'Cleaned - Medical Examinations'!$A$2:$A$2336,'Cleaned - Medical Examinations'!$H$2:$H$2336,0)</f>
        <v>Yes</v>
      </c>
      <c r="J188" s="11" t="str">
        <f>_xlfn.XLOOKUP($A188,'Cleaned - Medical Examinations'!$A$2:$A$2336,'Cleaned - Medical Examinations'!$I$2:$I$2336,0)</f>
        <v>Obesity</v>
      </c>
      <c r="K188" s="11" t="str">
        <f t="shared" si="2"/>
        <v>Non-Diabetic</v>
      </c>
      <c r="L188" s="14">
        <f>_xlfn.XLOOKUP($A188,'Cleaned - Hospitalisation Detai'!$A$2:$A$2344,'Cleaned - Hospitalisation Detai'!$J$2:$J$2344,0)</f>
        <v>33886</v>
      </c>
      <c r="M188" s="19">
        <f>_xlfn.XLOOKUP($A188,'Cleaned - Hospitalisation Detai'!$A$2:$A$2344,'Cleaned - Hospitalisation Detai'!$F$2:$F$2344,0)</f>
        <v>36572.800000000003</v>
      </c>
      <c r="N188" s="19" t="str">
        <f>_xlfn.XLOOKUP($A188,'Cleaned - Hospitalisation Detai'!$A$2:$A$2344,'Cleaned - Hospitalisation Detai'!$G$2:$G$2344,0)</f>
        <v>tier - 1</v>
      </c>
      <c r="O188" s="19" t="str">
        <f>_xlfn.XLOOKUP($A188,'Cleaned - Hospitalisation Detai'!$A$2:$A$2344,'Cleaned - Hospitalisation Detai'!$H$2:$H$2344,0)</f>
        <v>tier - 2</v>
      </c>
      <c r="P188" s="19" t="str">
        <f>_xlfn.XLOOKUP($A188,'Cleaned - Hospitalisation Detai'!$A$2:$A$2344,'Cleaned - Hospitalisation Detai'!$I$2:$I$2344,0)</f>
        <v>R1011</v>
      </c>
      <c r="Q188" s="20">
        <f>_xlfn.XLOOKUP($A188,'Cleaned - Hospitalisation Detai'!$A$2:$A$2344,'Cleaned - Hospitalisation Detai'!$K$2:$K$2344,0)</f>
        <v>30</v>
      </c>
    </row>
    <row r="189" spans="1:17" ht="15.6" x14ac:dyDescent="0.3">
      <c r="A189" s="10" t="s">
        <v>2185</v>
      </c>
      <c r="B189" s="11" t="str">
        <f>_xlfn.XLOOKUP(A189,'Cleaned - Customer Names '!$A$2:$A$2336,'Cleaned - Customer Names '!$C$2:$C$2336,0)</f>
        <v>George M. V</v>
      </c>
      <c r="C189" s="11">
        <f>_xlfn.XLOOKUP($A189,'Cleaned - Medical Examinations'!$A$2:$A$2336,'Cleaned - Medical Examinations'!$B$2:$B$2336,0)</f>
        <v>38.729999999999997</v>
      </c>
      <c r="D189" s="11">
        <f>_xlfn.XLOOKUP($A189,'Cleaned - Medical Examinations'!$A$2:$A$2336,'Cleaned - Medical Examinations'!$C$2:$C$2336,0)</f>
        <v>11.51</v>
      </c>
      <c r="E189" s="11" t="str">
        <f>_xlfn.XLOOKUP($A189,'Cleaned - Medical Examinations'!$A$2:$A$2336,'Cleaned - Medical Examinations'!$D$2:$D$2336,0)</f>
        <v>No</v>
      </c>
      <c r="F189" s="11" t="str">
        <f>_xlfn.XLOOKUP($A189,'Cleaned - Medical Examinations'!$A$2:$A$2336,'Cleaned - Medical Examinations'!$E$2:$E$2336,0)</f>
        <v>No</v>
      </c>
      <c r="G189" s="11" t="str">
        <f>_xlfn.XLOOKUP($A189,'Cleaned - Medical Examinations'!$A$2:$A$2336,'Cleaned - Medical Examinations'!$F$2:$F$2336,0)</f>
        <v>No</v>
      </c>
      <c r="H189" s="11">
        <f>_xlfn.XLOOKUP($A189,'Cleaned - Medical Examinations'!$A$2:$A$2336,'Cleaned - Medical Examinations'!$G$2:$G$2336,0)</f>
        <v>2</v>
      </c>
      <c r="I189" s="11" t="str">
        <f>_xlfn.XLOOKUP($A189,'Cleaned - Medical Examinations'!$A$2:$A$2336,'Cleaned - Medical Examinations'!$H$2:$H$2336,0)</f>
        <v>Yes</v>
      </c>
      <c r="J189" s="11" t="str">
        <f>_xlfn.XLOOKUP($A189,'Cleaned - Medical Examinations'!$A$2:$A$2336,'Cleaned - Medical Examinations'!$I$2:$I$2336,0)</f>
        <v>Obesity</v>
      </c>
      <c r="K189" s="11" t="str">
        <f t="shared" si="2"/>
        <v>Diabetic</v>
      </c>
      <c r="L189" s="14">
        <f>_xlfn.XLOOKUP($A189,'Cleaned - Hospitalisation Detai'!$A$2:$A$2344,'Cleaned - Hospitalisation Detai'!$J$2:$J$2344,0)</f>
        <v>26885</v>
      </c>
      <c r="M189" s="19">
        <f>_xlfn.XLOOKUP($A189,'Cleaned - Hospitalisation Detai'!$A$2:$A$2344,'Cleaned - Hospitalisation Detai'!$F$2:$F$2344,0)</f>
        <v>36541.550000000003</v>
      </c>
      <c r="N189" s="19" t="str">
        <f>_xlfn.XLOOKUP($A189,'Cleaned - Hospitalisation Detai'!$A$2:$A$2344,'Cleaned - Hospitalisation Detai'!$G$2:$G$2344,0)</f>
        <v>tier - 2</v>
      </c>
      <c r="O189" s="19" t="str">
        <f>_xlfn.XLOOKUP($A189,'Cleaned - Hospitalisation Detai'!$A$2:$A$2344,'Cleaned - Hospitalisation Detai'!$H$2:$H$2344,0)</f>
        <v>tier - 3</v>
      </c>
      <c r="P189" s="19" t="str">
        <f>_xlfn.XLOOKUP($A189,'Cleaned - Hospitalisation Detai'!$A$2:$A$2344,'Cleaned - Hospitalisation Detai'!$I$2:$I$2344,0)</f>
        <v>R1011</v>
      </c>
      <c r="Q189" s="20">
        <f>_xlfn.XLOOKUP($A189,'Cleaned - Hospitalisation Detai'!$A$2:$A$2344,'Cleaned - Hospitalisation Detai'!$K$2:$K$2344,0)</f>
        <v>49</v>
      </c>
    </row>
    <row r="190" spans="1:17" ht="15.6" x14ac:dyDescent="0.3">
      <c r="A190" s="10" t="s">
        <v>2184</v>
      </c>
      <c r="B190" s="11" t="str">
        <f>_xlfn.XLOOKUP(A190,'Cleaned - Customer Names '!$A$2:$A$2336,'Cleaned - Customer Names '!$C$2:$C$2336,0)</f>
        <v>Sarah</v>
      </c>
      <c r="C190" s="11">
        <f>_xlfn.XLOOKUP($A190,'Cleaned - Medical Examinations'!$A$2:$A$2336,'Cleaned - Medical Examinations'!$B$2:$B$2336,0)</f>
        <v>29.73</v>
      </c>
      <c r="D190" s="11">
        <f>_xlfn.XLOOKUP($A190,'Cleaned - Medical Examinations'!$A$2:$A$2336,'Cleaned - Medical Examinations'!$C$2:$C$2336,0)</f>
        <v>7.22</v>
      </c>
      <c r="E190" s="11" t="str">
        <f>_xlfn.XLOOKUP($A190,'Cleaned - Medical Examinations'!$A$2:$A$2336,'Cleaned - Medical Examinations'!$D$2:$D$2336,0)</f>
        <v>No</v>
      </c>
      <c r="F190" s="11" t="str">
        <f>_xlfn.XLOOKUP($A190,'Cleaned - Medical Examinations'!$A$2:$A$2336,'Cleaned - Medical Examinations'!$E$2:$E$2336,0)</f>
        <v>No</v>
      </c>
      <c r="G190" s="11" t="str">
        <f>_xlfn.XLOOKUP($A190,'Cleaned - Medical Examinations'!$A$2:$A$2336,'Cleaned - Medical Examinations'!$F$2:$F$2336,0)</f>
        <v>No</v>
      </c>
      <c r="H190" s="11">
        <f>_xlfn.XLOOKUP($A190,'Cleaned - Medical Examinations'!$A$2:$A$2336,'Cleaned - Medical Examinations'!$G$2:$G$2336,0)</f>
        <v>0</v>
      </c>
      <c r="I190" s="11" t="str">
        <f>_xlfn.XLOOKUP($A190,'Cleaned - Medical Examinations'!$A$2:$A$2336,'Cleaned - Medical Examinations'!$H$2:$H$2336,0)</f>
        <v>Yes</v>
      </c>
      <c r="J190" s="11" t="str">
        <f>_xlfn.XLOOKUP($A190,'Cleaned - Medical Examinations'!$A$2:$A$2336,'Cleaned - Medical Examinations'!$I$2:$I$2336,0)</f>
        <v>Overweight</v>
      </c>
      <c r="K190" s="11" t="str">
        <f t="shared" si="2"/>
        <v>Diabetic</v>
      </c>
      <c r="L190" s="14">
        <f>_xlfn.XLOOKUP($A190,'Cleaned - Hospitalisation Detai'!$A$2:$A$2344,'Cleaned - Hospitalisation Detai'!$J$2:$J$2344,0)</f>
        <v>22969</v>
      </c>
      <c r="M190" s="19">
        <f>_xlfn.XLOOKUP($A190,'Cleaned - Hospitalisation Detai'!$A$2:$A$2344,'Cleaned - Hospitalisation Detai'!$F$2:$F$2344,0)</f>
        <v>36445.550000000003</v>
      </c>
      <c r="N190" s="19" t="str">
        <f>_xlfn.XLOOKUP($A190,'Cleaned - Hospitalisation Detai'!$A$2:$A$2344,'Cleaned - Hospitalisation Detai'!$G$2:$G$2344,0)</f>
        <v>tier - 2</v>
      </c>
      <c r="O190" s="19" t="str">
        <f>_xlfn.XLOOKUP($A190,'Cleaned - Hospitalisation Detai'!$A$2:$A$2344,'Cleaned - Hospitalisation Detai'!$H$2:$H$2344,0)</f>
        <v>tier - 2</v>
      </c>
      <c r="P190" s="19" t="str">
        <f>_xlfn.XLOOKUP($A190,'Cleaned - Hospitalisation Detai'!$A$2:$A$2344,'Cleaned - Hospitalisation Detai'!$I$2:$I$2344,0)</f>
        <v>R1011</v>
      </c>
      <c r="Q190" s="20">
        <f>_xlfn.XLOOKUP($A190,'Cleaned - Hospitalisation Detai'!$A$2:$A$2344,'Cleaned - Hospitalisation Detai'!$K$2:$K$2344,0)</f>
        <v>60</v>
      </c>
    </row>
    <row r="191" spans="1:17" ht="15.6" x14ac:dyDescent="0.3">
      <c r="A191" s="10" t="s">
        <v>2183</v>
      </c>
      <c r="B191" s="11" t="str">
        <f>_xlfn.XLOOKUP(A191,'Cleaned - Customer Names '!$A$2:$A$2336,'Cleaned - Customer Names '!$C$2:$C$2336,0)</f>
        <v>Lara</v>
      </c>
      <c r="C191" s="11">
        <f>_xlfn.XLOOKUP($A191,'Cleaned - Medical Examinations'!$A$2:$A$2336,'Cleaned - Medical Examinations'!$B$2:$B$2336,0)</f>
        <v>34.700000000000003</v>
      </c>
      <c r="D191" s="11">
        <f>_xlfn.XLOOKUP($A191,'Cleaned - Medical Examinations'!$A$2:$A$2336,'Cleaned - Medical Examinations'!$C$2:$C$2336,0)</f>
        <v>4.37</v>
      </c>
      <c r="E191" s="11" t="str">
        <f>_xlfn.XLOOKUP($A191,'Cleaned - Medical Examinations'!$A$2:$A$2336,'Cleaned - Medical Examinations'!$D$2:$D$2336,0)</f>
        <v>No</v>
      </c>
      <c r="F191" s="11" t="str">
        <f>_xlfn.XLOOKUP($A191,'Cleaned - Medical Examinations'!$A$2:$A$2336,'Cleaned - Medical Examinations'!$E$2:$E$2336,0)</f>
        <v>No</v>
      </c>
      <c r="G191" s="11" t="str">
        <f>_xlfn.XLOOKUP($A191,'Cleaned - Medical Examinations'!$A$2:$A$2336,'Cleaned - Medical Examinations'!$F$2:$F$2336,0)</f>
        <v>Yes</v>
      </c>
      <c r="H191" s="11">
        <f>_xlfn.XLOOKUP($A191,'Cleaned - Medical Examinations'!$A$2:$A$2336,'Cleaned - Medical Examinations'!$G$2:$G$2336,0)</f>
        <v>1</v>
      </c>
      <c r="I191" s="11" t="str">
        <f>_xlfn.XLOOKUP($A191,'Cleaned - Medical Examinations'!$A$2:$A$2336,'Cleaned - Medical Examinations'!$H$2:$H$2336,0)</f>
        <v>Yes</v>
      </c>
      <c r="J191" s="11" t="str">
        <f>_xlfn.XLOOKUP($A191,'Cleaned - Medical Examinations'!$A$2:$A$2336,'Cleaned - Medical Examinations'!$I$2:$I$2336,0)</f>
        <v>Obesity</v>
      </c>
      <c r="K191" s="11" t="str">
        <f t="shared" si="2"/>
        <v>Non-Diabetic</v>
      </c>
      <c r="L191" s="14">
        <f>_xlfn.XLOOKUP($A191,'Cleaned - Hospitalisation Detai'!$A$2:$A$2344,'Cleaned - Hospitalisation Detai'!$J$2:$J$2344,0)</f>
        <v>37964</v>
      </c>
      <c r="M191" s="19">
        <f>_xlfn.XLOOKUP($A191,'Cleaned - Hospitalisation Detai'!$A$2:$A$2344,'Cleaned - Hospitalisation Detai'!$F$2:$F$2344,0)</f>
        <v>36397.58</v>
      </c>
      <c r="N191" s="19" t="str">
        <f>_xlfn.XLOOKUP($A191,'Cleaned - Hospitalisation Detai'!$A$2:$A$2344,'Cleaned - Hospitalisation Detai'!$G$2:$G$2344,0)</f>
        <v>tier - 2</v>
      </c>
      <c r="O191" s="19" t="str">
        <f>_xlfn.XLOOKUP($A191,'Cleaned - Hospitalisation Detai'!$A$2:$A$2344,'Cleaned - Hospitalisation Detai'!$H$2:$H$2344,0)</f>
        <v>tier - 3</v>
      </c>
      <c r="P191" s="19" t="str">
        <f>_xlfn.XLOOKUP($A191,'Cleaned - Hospitalisation Detai'!$A$2:$A$2344,'Cleaned - Hospitalisation Detai'!$I$2:$I$2344,0)</f>
        <v>R1011</v>
      </c>
      <c r="Q191" s="20">
        <f>_xlfn.XLOOKUP($A191,'Cleaned - Hospitalisation Detai'!$A$2:$A$2344,'Cleaned - Hospitalisation Detai'!$K$2:$K$2344,0)</f>
        <v>19</v>
      </c>
    </row>
    <row r="192" spans="1:17" ht="15.6" x14ac:dyDescent="0.3">
      <c r="A192" s="10" t="s">
        <v>2182</v>
      </c>
      <c r="B192" s="11" t="str">
        <f>_xlfn.XLOOKUP(A192,'Cleaned - Customer Names '!$A$2:$A$2336,'Cleaned - Customer Names '!$C$2:$C$2336,0)</f>
        <v>Sebastien</v>
      </c>
      <c r="C192" s="11">
        <f>_xlfn.XLOOKUP($A192,'Cleaned - Medical Examinations'!$A$2:$A$2336,'Cleaned - Medical Examinations'!$B$2:$B$2336,0)</f>
        <v>38.28</v>
      </c>
      <c r="D192" s="11">
        <f>_xlfn.XLOOKUP($A192,'Cleaned - Medical Examinations'!$A$2:$A$2336,'Cleaned - Medical Examinations'!$C$2:$C$2336,0)</f>
        <v>11.56</v>
      </c>
      <c r="E192" s="11" t="str">
        <f>_xlfn.XLOOKUP($A192,'Cleaned - Medical Examinations'!$A$2:$A$2336,'Cleaned - Medical Examinations'!$D$2:$D$2336,0)</f>
        <v>Yes</v>
      </c>
      <c r="F192" s="11" t="str">
        <f>_xlfn.XLOOKUP($A192,'Cleaned - Medical Examinations'!$A$2:$A$2336,'Cleaned - Medical Examinations'!$E$2:$E$2336,0)</f>
        <v>No</v>
      </c>
      <c r="G192" s="11" t="str">
        <f>_xlfn.XLOOKUP($A192,'Cleaned - Medical Examinations'!$A$2:$A$2336,'Cleaned - Medical Examinations'!$F$2:$F$2336,0)</f>
        <v>No</v>
      </c>
      <c r="H192" s="11">
        <f>_xlfn.XLOOKUP($A192,'Cleaned - Medical Examinations'!$A$2:$A$2336,'Cleaned - Medical Examinations'!$G$2:$G$2336,0)</f>
        <v>1</v>
      </c>
      <c r="I192" s="11" t="str">
        <f>_xlfn.XLOOKUP($A192,'Cleaned - Medical Examinations'!$A$2:$A$2336,'Cleaned - Medical Examinations'!$H$2:$H$2336,0)</f>
        <v>Yes</v>
      </c>
      <c r="J192" s="11" t="str">
        <f>_xlfn.XLOOKUP($A192,'Cleaned - Medical Examinations'!$A$2:$A$2336,'Cleaned - Medical Examinations'!$I$2:$I$2336,0)</f>
        <v>Obesity</v>
      </c>
      <c r="K192" s="11" t="str">
        <f t="shared" si="2"/>
        <v>Diabetic</v>
      </c>
      <c r="L192" s="14">
        <f>_xlfn.XLOOKUP($A192,'Cleaned - Hospitalisation Detai'!$A$2:$A$2344,'Cleaned - Hospitalisation Detai'!$J$2:$J$2344,0)</f>
        <v>27550</v>
      </c>
      <c r="M192" s="19">
        <f>_xlfn.XLOOKUP($A192,'Cleaned - Hospitalisation Detai'!$A$2:$A$2344,'Cleaned - Hospitalisation Detai'!$F$2:$F$2344,0)</f>
        <v>36350.71</v>
      </c>
      <c r="N192" s="19" t="str">
        <f>_xlfn.XLOOKUP($A192,'Cleaned - Hospitalisation Detai'!$A$2:$A$2344,'Cleaned - Hospitalisation Detai'!$G$2:$G$2344,0)</f>
        <v>tier - 1</v>
      </c>
      <c r="O192" s="19" t="str">
        <f>_xlfn.XLOOKUP($A192,'Cleaned - Hospitalisation Detai'!$A$2:$A$2344,'Cleaned - Hospitalisation Detai'!$H$2:$H$2344,0)</f>
        <v>tier - 2</v>
      </c>
      <c r="P192" s="19" t="str">
        <f>_xlfn.XLOOKUP($A192,'Cleaned - Hospitalisation Detai'!$A$2:$A$2344,'Cleaned - Hospitalisation Detai'!$I$2:$I$2344,0)</f>
        <v>R1011</v>
      </c>
      <c r="Q192" s="20">
        <f>_xlfn.XLOOKUP($A192,'Cleaned - Hospitalisation Detai'!$A$2:$A$2344,'Cleaned - Hospitalisation Detai'!$K$2:$K$2344,0)</f>
        <v>48</v>
      </c>
    </row>
    <row r="193" spans="1:17" ht="15.6" x14ac:dyDescent="0.3">
      <c r="A193" s="10" t="s">
        <v>2181</v>
      </c>
      <c r="B193" s="11" t="str">
        <f>_xlfn.XLOOKUP(A193,'Cleaned - Customer Names '!$A$2:$A$2336,'Cleaned - Customer Names '!$C$2:$C$2336,0)</f>
        <v>Padraig</v>
      </c>
      <c r="C193" s="11">
        <f>_xlfn.XLOOKUP($A193,'Cleaned - Medical Examinations'!$A$2:$A$2336,'Cleaned - Medical Examinations'!$B$2:$B$2336,0)</f>
        <v>33.57</v>
      </c>
      <c r="D193" s="11">
        <f>_xlfn.XLOOKUP($A193,'Cleaned - Medical Examinations'!$A$2:$A$2336,'Cleaned - Medical Examinations'!$C$2:$C$2336,0)</f>
        <v>8.82</v>
      </c>
      <c r="E193" s="11" t="str">
        <f>_xlfn.XLOOKUP($A193,'Cleaned - Medical Examinations'!$A$2:$A$2336,'Cleaned - Medical Examinations'!$D$2:$D$2336,0)</f>
        <v>Yes</v>
      </c>
      <c r="F193" s="11" t="str">
        <f>_xlfn.XLOOKUP($A193,'Cleaned - Medical Examinations'!$A$2:$A$2336,'Cleaned - Medical Examinations'!$E$2:$E$2336,0)</f>
        <v>No</v>
      </c>
      <c r="G193" s="11" t="str">
        <f>_xlfn.XLOOKUP($A193,'Cleaned - Medical Examinations'!$A$2:$A$2336,'Cleaned - Medical Examinations'!$F$2:$F$2336,0)</f>
        <v>No</v>
      </c>
      <c r="H193" s="11">
        <f>_xlfn.XLOOKUP($A193,'Cleaned - Medical Examinations'!$A$2:$A$2336,'Cleaned - Medical Examinations'!$G$2:$G$2336,0)</f>
        <v>0</v>
      </c>
      <c r="I193" s="11" t="str">
        <f>_xlfn.XLOOKUP($A193,'Cleaned - Medical Examinations'!$A$2:$A$2336,'Cleaned - Medical Examinations'!$H$2:$H$2336,0)</f>
        <v>Yes</v>
      </c>
      <c r="J193" s="11" t="str">
        <f>_xlfn.XLOOKUP($A193,'Cleaned - Medical Examinations'!$A$2:$A$2336,'Cleaned - Medical Examinations'!$I$2:$I$2336,0)</f>
        <v>Obesity</v>
      </c>
      <c r="K193" s="11" t="str">
        <f t="shared" si="2"/>
        <v>Diabetic</v>
      </c>
      <c r="L193" s="14">
        <f>_xlfn.XLOOKUP($A193,'Cleaned - Hospitalisation Detai'!$A$2:$A$2344,'Cleaned - Hospitalisation Detai'!$J$2:$J$2344,0)</f>
        <v>24763</v>
      </c>
      <c r="M193" s="19">
        <f>_xlfn.XLOOKUP($A193,'Cleaned - Hospitalisation Detai'!$A$2:$A$2344,'Cleaned - Hospitalisation Detai'!$F$2:$F$2344,0)</f>
        <v>36332.449999999997</v>
      </c>
      <c r="N193" s="19" t="str">
        <f>_xlfn.XLOOKUP($A193,'Cleaned - Hospitalisation Detai'!$A$2:$A$2344,'Cleaned - Hospitalisation Detai'!$G$2:$G$2344,0)</f>
        <v>tier - 1</v>
      </c>
      <c r="O193" s="19" t="str">
        <f>_xlfn.XLOOKUP($A193,'Cleaned - Hospitalisation Detai'!$A$2:$A$2344,'Cleaned - Hospitalisation Detai'!$H$2:$H$2344,0)</f>
        <v>tier - 3</v>
      </c>
      <c r="P193" s="19" t="str">
        <f>_xlfn.XLOOKUP($A193,'Cleaned - Hospitalisation Detai'!$A$2:$A$2344,'Cleaned - Hospitalisation Detai'!$I$2:$I$2344,0)</f>
        <v>R1011</v>
      </c>
      <c r="Q193" s="20">
        <f>_xlfn.XLOOKUP($A193,'Cleaned - Hospitalisation Detai'!$A$2:$A$2344,'Cleaned - Hospitalisation Detai'!$K$2:$K$2344,0)</f>
        <v>55</v>
      </c>
    </row>
    <row r="194" spans="1:17" ht="15.6" x14ac:dyDescent="0.3">
      <c r="A194" s="10" t="s">
        <v>2180</v>
      </c>
      <c r="B194" s="11" t="str">
        <f>_xlfn.XLOOKUP(A194,'Cleaned - Customer Names '!$A$2:$A$2336,'Cleaned - Customer Names '!$C$2:$C$2336,0)</f>
        <v>Heather</v>
      </c>
      <c r="C194" s="11">
        <f>_xlfn.XLOOKUP($A194,'Cleaned - Medical Examinations'!$A$2:$A$2336,'Cleaned - Medical Examinations'!$B$2:$B$2336,0)</f>
        <v>52.06</v>
      </c>
      <c r="D194" s="11">
        <f>_xlfn.XLOOKUP($A194,'Cleaned - Medical Examinations'!$A$2:$A$2336,'Cleaned - Medical Examinations'!$C$2:$C$2336,0)</f>
        <v>4.6900000000000004</v>
      </c>
      <c r="E194" s="11" t="str">
        <f>_xlfn.XLOOKUP($A194,'Cleaned - Medical Examinations'!$A$2:$A$2336,'Cleaned - Medical Examinations'!$D$2:$D$2336,0)</f>
        <v>No</v>
      </c>
      <c r="F194" s="11" t="str">
        <f>_xlfn.XLOOKUP($A194,'Cleaned - Medical Examinations'!$A$2:$A$2336,'Cleaned - Medical Examinations'!$E$2:$E$2336,0)</f>
        <v>No</v>
      </c>
      <c r="G194" s="11" t="str">
        <f>_xlfn.XLOOKUP($A194,'Cleaned - Medical Examinations'!$A$2:$A$2336,'Cleaned - Medical Examinations'!$F$2:$F$2336,0)</f>
        <v>No</v>
      </c>
      <c r="H194" s="11">
        <f>_xlfn.XLOOKUP($A194,'Cleaned - Medical Examinations'!$A$2:$A$2336,'Cleaned - Medical Examinations'!$G$2:$G$2336,0)</f>
        <v>1</v>
      </c>
      <c r="I194" s="11" t="str">
        <f>_xlfn.XLOOKUP($A194,'Cleaned - Medical Examinations'!$A$2:$A$2336,'Cleaned - Medical Examinations'!$H$2:$H$2336,0)</f>
        <v>Yes</v>
      </c>
      <c r="J194" s="11" t="str">
        <f>_xlfn.XLOOKUP($A194,'Cleaned - Medical Examinations'!$A$2:$A$2336,'Cleaned - Medical Examinations'!$I$2:$I$2336,0)</f>
        <v>Obesity</v>
      </c>
      <c r="K194" s="11" t="str">
        <f t="shared" si="2"/>
        <v>Non-Diabetic</v>
      </c>
      <c r="L194" s="14">
        <f>_xlfn.XLOOKUP($A194,'Cleaned - Hospitalisation Detai'!$A$2:$A$2344,'Cleaned - Hospitalisation Detai'!$J$2:$J$2344,0)</f>
        <v>33771</v>
      </c>
      <c r="M194" s="19">
        <f>_xlfn.XLOOKUP($A194,'Cleaned - Hospitalisation Detai'!$A$2:$A$2344,'Cleaned - Hospitalisation Detai'!$F$2:$F$2344,0)</f>
        <v>36314.050000000003</v>
      </c>
      <c r="N194" s="19" t="str">
        <f>_xlfn.XLOOKUP($A194,'Cleaned - Hospitalisation Detai'!$A$2:$A$2344,'Cleaned - Hospitalisation Detai'!$G$2:$G$2344,0)</f>
        <v>tier - 2</v>
      </c>
      <c r="O194" s="19" t="str">
        <f>_xlfn.XLOOKUP($A194,'Cleaned - Hospitalisation Detai'!$A$2:$A$2344,'Cleaned - Hospitalisation Detai'!$H$2:$H$2344,0)</f>
        <v>tier - 2</v>
      </c>
      <c r="P194" s="19" t="str">
        <f>_xlfn.XLOOKUP($A194,'Cleaned - Hospitalisation Detai'!$A$2:$A$2344,'Cleaned - Hospitalisation Detai'!$I$2:$I$2344,0)</f>
        <v>R1011</v>
      </c>
      <c r="Q194" s="20">
        <f>_xlfn.XLOOKUP($A194,'Cleaned - Hospitalisation Detai'!$A$2:$A$2344,'Cleaned - Hospitalisation Detai'!$K$2:$K$2344,0)</f>
        <v>30</v>
      </c>
    </row>
    <row r="195" spans="1:17" ht="15.6" x14ac:dyDescent="0.3">
      <c r="A195" s="10" t="s">
        <v>2179</v>
      </c>
      <c r="B195" s="11" t="str">
        <f>_xlfn.XLOOKUP(A195,'Cleaned - Customer Names '!$A$2:$A$2336,'Cleaned - Customer Names '!$C$2:$C$2336,0)</f>
        <v>Jorge</v>
      </c>
      <c r="C195" s="11">
        <f>_xlfn.XLOOKUP($A195,'Cleaned - Medical Examinations'!$A$2:$A$2336,'Cleaned - Medical Examinations'!$B$2:$B$2336,0)</f>
        <v>38.17</v>
      </c>
      <c r="D195" s="11">
        <f>_xlfn.XLOOKUP($A195,'Cleaned - Medical Examinations'!$A$2:$A$2336,'Cleaned - Medical Examinations'!$C$2:$C$2336,0)</f>
        <v>4.53</v>
      </c>
      <c r="E195" s="11" t="str">
        <f>_xlfn.XLOOKUP($A195,'Cleaned - Medical Examinations'!$A$2:$A$2336,'Cleaned - Medical Examinations'!$D$2:$D$2336,0)</f>
        <v>No</v>
      </c>
      <c r="F195" s="11" t="str">
        <f>_xlfn.XLOOKUP($A195,'Cleaned - Medical Examinations'!$A$2:$A$2336,'Cleaned - Medical Examinations'!$E$2:$E$2336,0)</f>
        <v>yes</v>
      </c>
      <c r="G195" s="11" t="str">
        <f>_xlfn.XLOOKUP($A195,'Cleaned - Medical Examinations'!$A$2:$A$2336,'Cleaned - Medical Examinations'!$F$2:$F$2336,0)</f>
        <v>No</v>
      </c>
      <c r="H195" s="11">
        <f>_xlfn.XLOOKUP($A195,'Cleaned - Medical Examinations'!$A$2:$A$2336,'Cleaned - Medical Examinations'!$G$2:$G$2336,0)</f>
        <v>1</v>
      </c>
      <c r="I195" s="11" t="str">
        <f>_xlfn.XLOOKUP($A195,'Cleaned - Medical Examinations'!$A$2:$A$2336,'Cleaned - Medical Examinations'!$H$2:$H$2336,0)</f>
        <v>Yes</v>
      </c>
      <c r="J195" s="11" t="str">
        <f>_xlfn.XLOOKUP($A195,'Cleaned - Medical Examinations'!$A$2:$A$2336,'Cleaned - Medical Examinations'!$I$2:$I$2336,0)</f>
        <v>Obesity</v>
      </c>
      <c r="K195" s="11" t="str">
        <f t="shared" ref="K195:K258" si="3">IF(D195&gt;=6.5,"Diabetic","Non-Diabetic")</f>
        <v>Non-Diabetic</v>
      </c>
      <c r="L195" s="14">
        <f>_xlfn.XLOOKUP($A195,'Cleaned - Hospitalisation Detai'!$A$2:$A$2344,'Cleaned - Hospitalisation Detai'!$J$2:$J$2344,0)</f>
        <v>38346</v>
      </c>
      <c r="M195" s="19">
        <f>_xlfn.XLOOKUP($A195,'Cleaned - Hospitalisation Detai'!$A$2:$A$2344,'Cleaned - Hospitalisation Detai'!$F$2:$F$2344,0)</f>
        <v>36307.800000000003</v>
      </c>
      <c r="N195" s="19" t="str">
        <f>_xlfn.XLOOKUP($A195,'Cleaned - Hospitalisation Detai'!$A$2:$A$2344,'Cleaned - Hospitalisation Detai'!$G$2:$G$2344,0)</f>
        <v>tier - 1</v>
      </c>
      <c r="O195" s="19" t="str">
        <f>_xlfn.XLOOKUP($A195,'Cleaned - Hospitalisation Detai'!$A$2:$A$2344,'Cleaned - Hospitalisation Detai'!$H$2:$H$2344,0)</f>
        <v>tier - 2</v>
      </c>
      <c r="P195" s="19" t="str">
        <f>_xlfn.XLOOKUP($A195,'Cleaned - Hospitalisation Detai'!$A$2:$A$2344,'Cleaned - Hospitalisation Detai'!$I$2:$I$2344,0)</f>
        <v>R1013</v>
      </c>
      <c r="Q195" s="20">
        <f>_xlfn.XLOOKUP($A195,'Cleaned - Hospitalisation Detai'!$A$2:$A$2344,'Cleaned - Hospitalisation Detai'!$K$2:$K$2344,0)</f>
        <v>18</v>
      </c>
    </row>
    <row r="196" spans="1:17" ht="15.6" x14ac:dyDescent="0.3">
      <c r="A196" s="10" t="s">
        <v>2178</v>
      </c>
      <c r="B196" s="11" t="str">
        <f>_xlfn.XLOOKUP(A196,'Cleaned - Customer Names '!$A$2:$A$2336,'Cleaned - Customer Names '!$C$2:$C$2336,0)</f>
        <v>Jack R</v>
      </c>
      <c r="C196" s="11">
        <f>_xlfn.XLOOKUP($A196,'Cleaned - Medical Examinations'!$A$2:$A$2336,'Cleaned - Medical Examinations'!$B$2:$B$2336,0)</f>
        <v>36.954999999999998</v>
      </c>
      <c r="D196" s="11">
        <f>_xlfn.XLOOKUP($A196,'Cleaned - Medical Examinations'!$A$2:$A$2336,'Cleaned - Medical Examinations'!$C$2:$C$2336,0)</f>
        <v>5.84</v>
      </c>
      <c r="E196" s="11" t="str">
        <f>_xlfn.XLOOKUP($A196,'Cleaned - Medical Examinations'!$A$2:$A$2336,'Cleaned - Medical Examinations'!$D$2:$D$2336,0)</f>
        <v>No</v>
      </c>
      <c r="F196" s="11" t="str">
        <f>_xlfn.XLOOKUP($A196,'Cleaned - Medical Examinations'!$A$2:$A$2336,'Cleaned - Medical Examinations'!$E$2:$E$2336,0)</f>
        <v>No</v>
      </c>
      <c r="G196" s="11" t="str">
        <f>_xlfn.XLOOKUP($A196,'Cleaned - Medical Examinations'!$A$2:$A$2336,'Cleaned - Medical Examinations'!$F$2:$F$2336,0)</f>
        <v>Yes</v>
      </c>
      <c r="H196" s="11">
        <f>_xlfn.XLOOKUP($A196,'Cleaned - Medical Examinations'!$A$2:$A$2336,'Cleaned - Medical Examinations'!$G$2:$G$2336,0)</f>
        <v>1</v>
      </c>
      <c r="I196" s="11" t="str">
        <f>_xlfn.XLOOKUP($A196,'Cleaned - Medical Examinations'!$A$2:$A$2336,'Cleaned - Medical Examinations'!$H$2:$H$2336,0)</f>
        <v>Yes</v>
      </c>
      <c r="J196" s="11" t="str">
        <f>_xlfn.XLOOKUP($A196,'Cleaned - Medical Examinations'!$A$2:$A$2336,'Cleaned - Medical Examinations'!$I$2:$I$2336,0)</f>
        <v>Obesity</v>
      </c>
      <c r="K196" s="11" t="str">
        <f t="shared" si="3"/>
        <v>Non-Diabetic</v>
      </c>
      <c r="L196" s="14">
        <f>_xlfn.XLOOKUP($A196,'Cleaned - Hospitalisation Detai'!$A$2:$A$2344,'Cleaned - Hospitalisation Detai'!$J$2:$J$2344,0)</f>
        <v>37869</v>
      </c>
      <c r="M196" s="19">
        <f>_xlfn.XLOOKUP($A196,'Cleaned - Hospitalisation Detai'!$A$2:$A$2344,'Cleaned - Hospitalisation Detai'!$F$2:$F$2344,0)</f>
        <v>36219.410000000003</v>
      </c>
      <c r="N196" s="19" t="str">
        <f>_xlfn.XLOOKUP($A196,'Cleaned - Hospitalisation Detai'!$A$2:$A$2344,'Cleaned - Hospitalisation Detai'!$G$2:$G$2344,0)</f>
        <v>tier - 1</v>
      </c>
      <c r="O196" s="19" t="str">
        <f>_xlfn.XLOOKUP($A196,'Cleaned - Hospitalisation Detai'!$A$2:$A$2344,'Cleaned - Hospitalisation Detai'!$H$2:$H$2344,0)</f>
        <v>tier - 1</v>
      </c>
      <c r="P196" s="19" t="str">
        <f>_xlfn.XLOOKUP($A196,'Cleaned - Hospitalisation Detai'!$A$2:$A$2344,'Cleaned - Hospitalisation Detai'!$I$2:$I$2344,0)</f>
        <v>R1012</v>
      </c>
      <c r="Q196" s="20">
        <f>_xlfn.XLOOKUP($A196,'Cleaned - Hospitalisation Detai'!$A$2:$A$2344,'Cleaned - Hospitalisation Detai'!$K$2:$K$2344,0)</f>
        <v>19</v>
      </c>
    </row>
    <row r="197" spans="1:17" ht="15.6" x14ac:dyDescent="0.3">
      <c r="A197" s="10" t="s">
        <v>2177</v>
      </c>
      <c r="B197" s="11" t="str">
        <f>_xlfn.XLOOKUP(A197,'Cleaned - Customer Names '!$A$2:$A$2336,'Cleaned - Customer Names '!$C$2:$C$2336,0)</f>
        <v>Felix</v>
      </c>
      <c r="C197" s="11">
        <f>_xlfn.XLOOKUP($A197,'Cleaned - Medical Examinations'!$A$2:$A$2336,'Cleaned - Medical Examinations'!$B$2:$B$2336,0)</f>
        <v>34.4</v>
      </c>
      <c r="D197" s="11">
        <f>_xlfn.XLOOKUP($A197,'Cleaned - Medical Examinations'!$A$2:$A$2336,'Cleaned - Medical Examinations'!$C$2:$C$2336,0)</f>
        <v>4.9000000000000004</v>
      </c>
      <c r="E197" s="11" t="str">
        <f>_xlfn.XLOOKUP($A197,'Cleaned - Medical Examinations'!$A$2:$A$2336,'Cleaned - Medical Examinations'!$D$2:$D$2336,0)</f>
        <v>No</v>
      </c>
      <c r="F197" s="11" t="str">
        <f>_xlfn.XLOOKUP($A197,'Cleaned - Medical Examinations'!$A$2:$A$2336,'Cleaned - Medical Examinations'!$E$2:$E$2336,0)</f>
        <v>No</v>
      </c>
      <c r="G197" s="11" t="str">
        <f>_xlfn.XLOOKUP($A197,'Cleaned - Medical Examinations'!$A$2:$A$2336,'Cleaned - Medical Examinations'!$F$2:$F$2336,0)</f>
        <v>Yes</v>
      </c>
      <c r="H197" s="11">
        <f>_xlfn.XLOOKUP($A197,'Cleaned - Medical Examinations'!$A$2:$A$2336,'Cleaned - Medical Examinations'!$G$2:$G$2336,0)</f>
        <v>1</v>
      </c>
      <c r="I197" s="11" t="str">
        <f>_xlfn.XLOOKUP($A197,'Cleaned - Medical Examinations'!$A$2:$A$2336,'Cleaned - Medical Examinations'!$H$2:$H$2336,0)</f>
        <v>Yes</v>
      </c>
      <c r="J197" s="11" t="str">
        <f>_xlfn.XLOOKUP($A197,'Cleaned - Medical Examinations'!$A$2:$A$2336,'Cleaned - Medical Examinations'!$I$2:$I$2336,0)</f>
        <v>Obesity</v>
      </c>
      <c r="K197" s="11" t="str">
        <f t="shared" si="3"/>
        <v>Non-Diabetic</v>
      </c>
      <c r="L197" s="14">
        <f>_xlfn.XLOOKUP($A197,'Cleaned - Hospitalisation Detai'!$A$2:$A$2344,'Cleaned - Hospitalisation Detai'!$J$2:$J$2344,0)</f>
        <v>34331</v>
      </c>
      <c r="M197" s="19">
        <f>_xlfn.XLOOKUP($A197,'Cleaned - Hospitalisation Detai'!$A$2:$A$2344,'Cleaned - Hospitalisation Detai'!$F$2:$F$2344,0)</f>
        <v>36197.699999999997</v>
      </c>
      <c r="N197" s="19" t="str">
        <f>_xlfn.XLOOKUP($A197,'Cleaned - Hospitalisation Detai'!$A$2:$A$2344,'Cleaned - Hospitalisation Detai'!$G$2:$G$2344,0)</f>
        <v>tier - 1</v>
      </c>
      <c r="O197" s="19" t="str">
        <f>_xlfn.XLOOKUP($A197,'Cleaned - Hospitalisation Detai'!$A$2:$A$2344,'Cleaned - Hospitalisation Detai'!$H$2:$H$2344,0)</f>
        <v>tier - 3</v>
      </c>
      <c r="P197" s="19" t="str">
        <f>_xlfn.XLOOKUP($A197,'Cleaned - Hospitalisation Detai'!$A$2:$A$2344,'Cleaned - Hospitalisation Detai'!$I$2:$I$2344,0)</f>
        <v>R1011</v>
      </c>
      <c r="Q197" s="20">
        <f>_xlfn.XLOOKUP($A197,'Cleaned - Hospitalisation Detai'!$A$2:$A$2344,'Cleaned - Hospitalisation Detai'!$K$2:$K$2344,0)</f>
        <v>29</v>
      </c>
    </row>
    <row r="198" spans="1:17" ht="15.6" x14ac:dyDescent="0.3">
      <c r="A198" s="10" t="s">
        <v>2176</v>
      </c>
      <c r="B198" s="11" t="str">
        <f>_xlfn.XLOOKUP(A198,'Cleaned - Customer Names '!$A$2:$A$2336,'Cleaned - Customer Names '!$C$2:$C$2336,0)</f>
        <v>Christopher C</v>
      </c>
      <c r="C198" s="11">
        <f>_xlfn.XLOOKUP($A198,'Cleaned - Medical Examinations'!$A$2:$A$2336,'Cleaned - Medical Examinations'!$B$2:$B$2336,0)</f>
        <v>31.73</v>
      </c>
      <c r="D198" s="11">
        <f>_xlfn.XLOOKUP($A198,'Cleaned - Medical Examinations'!$A$2:$A$2336,'Cleaned - Medical Examinations'!$C$2:$C$2336,0)</f>
        <v>4.3</v>
      </c>
      <c r="E198" s="11" t="str">
        <f>_xlfn.XLOOKUP($A198,'Cleaned - Medical Examinations'!$A$2:$A$2336,'Cleaned - Medical Examinations'!$D$2:$D$2336,0)</f>
        <v>No</v>
      </c>
      <c r="F198" s="11" t="str">
        <f>_xlfn.XLOOKUP($A198,'Cleaned - Medical Examinations'!$A$2:$A$2336,'Cleaned - Medical Examinations'!$E$2:$E$2336,0)</f>
        <v>No</v>
      </c>
      <c r="G198" s="11" t="str">
        <f>_xlfn.XLOOKUP($A198,'Cleaned - Medical Examinations'!$A$2:$A$2336,'Cleaned - Medical Examinations'!$F$2:$F$2336,0)</f>
        <v>No</v>
      </c>
      <c r="H198" s="11">
        <f>_xlfn.XLOOKUP($A198,'Cleaned - Medical Examinations'!$A$2:$A$2336,'Cleaned - Medical Examinations'!$G$2:$G$2336,0)</f>
        <v>0</v>
      </c>
      <c r="I198" s="11" t="str">
        <f>_xlfn.XLOOKUP($A198,'Cleaned - Medical Examinations'!$A$2:$A$2336,'Cleaned - Medical Examinations'!$H$2:$H$2336,0)</f>
        <v>Yes</v>
      </c>
      <c r="J198" s="11" t="str">
        <f>_xlfn.XLOOKUP($A198,'Cleaned - Medical Examinations'!$A$2:$A$2336,'Cleaned - Medical Examinations'!$I$2:$I$2336,0)</f>
        <v>Obesity</v>
      </c>
      <c r="K198" s="11" t="str">
        <f t="shared" si="3"/>
        <v>Non-Diabetic</v>
      </c>
      <c r="L198" s="14">
        <f>_xlfn.XLOOKUP($A198,'Cleaned - Hospitalisation Detai'!$A$2:$A$2344,'Cleaned - Hospitalisation Detai'!$J$2:$J$2344,0)</f>
        <v>36434</v>
      </c>
      <c r="M198" s="19">
        <f>_xlfn.XLOOKUP($A198,'Cleaned - Hospitalisation Detai'!$A$2:$A$2344,'Cleaned - Hospitalisation Detai'!$F$2:$F$2344,0)</f>
        <v>36189.1</v>
      </c>
      <c r="N198" s="19" t="str">
        <f>_xlfn.XLOOKUP($A198,'Cleaned - Hospitalisation Detai'!$A$2:$A$2344,'Cleaned - Hospitalisation Detai'!$G$2:$G$2344,0)</f>
        <v>tier - 1</v>
      </c>
      <c r="O198" s="19" t="str">
        <f>_xlfn.XLOOKUP($A198,'Cleaned - Hospitalisation Detai'!$A$2:$A$2344,'Cleaned - Hospitalisation Detai'!$H$2:$H$2344,0)</f>
        <v>tier - 3</v>
      </c>
      <c r="P198" s="19" t="str">
        <f>_xlfn.XLOOKUP($A198,'Cleaned - Hospitalisation Detai'!$A$2:$A$2344,'Cleaned - Hospitalisation Detai'!$I$2:$I$2344,0)</f>
        <v>R1016</v>
      </c>
      <c r="Q198" s="20">
        <f>_xlfn.XLOOKUP($A198,'Cleaned - Hospitalisation Detai'!$A$2:$A$2344,'Cleaned - Hospitalisation Detai'!$K$2:$K$2344,0)</f>
        <v>23</v>
      </c>
    </row>
    <row r="199" spans="1:17" ht="15.6" x14ac:dyDescent="0.3">
      <c r="A199" s="10" t="s">
        <v>2175</v>
      </c>
      <c r="B199" s="11" t="str">
        <f>_xlfn.XLOOKUP(A199,'Cleaned - Customer Names '!$A$2:$A$2336,'Cleaned - Customer Names '!$C$2:$C$2336,0)</f>
        <v>Jesse</v>
      </c>
      <c r="C199" s="11">
        <f>_xlfn.XLOOKUP($A199,'Cleaned - Medical Examinations'!$A$2:$A$2336,'Cleaned - Medical Examinations'!$B$2:$B$2336,0)</f>
        <v>36.64</v>
      </c>
      <c r="D199" s="11">
        <f>_xlfn.XLOOKUP($A199,'Cleaned - Medical Examinations'!$A$2:$A$2336,'Cleaned - Medical Examinations'!$C$2:$C$2336,0)</f>
        <v>11.34</v>
      </c>
      <c r="E199" s="11" t="str">
        <f>_xlfn.XLOOKUP($A199,'Cleaned - Medical Examinations'!$A$2:$A$2336,'Cleaned - Medical Examinations'!$D$2:$D$2336,0)</f>
        <v>No</v>
      </c>
      <c r="F199" s="11" t="str">
        <f>_xlfn.XLOOKUP($A199,'Cleaned - Medical Examinations'!$A$2:$A$2336,'Cleaned - Medical Examinations'!$E$2:$E$2336,0)</f>
        <v>No</v>
      </c>
      <c r="G199" s="11" t="str">
        <f>_xlfn.XLOOKUP($A199,'Cleaned - Medical Examinations'!$A$2:$A$2336,'Cleaned - Medical Examinations'!$F$2:$F$2336,0)</f>
        <v>No</v>
      </c>
      <c r="H199" s="11">
        <f>_xlfn.XLOOKUP($A199,'Cleaned - Medical Examinations'!$A$2:$A$2336,'Cleaned - Medical Examinations'!$G$2:$G$2336,0)</f>
        <v>0</v>
      </c>
      <c r="I199" s="11" t="str">
        <f>_xlfn.XLOOKUP($A199,'Cleaned - Medical Examinations'!$A$2:$A$2336,'Cleaned - Medical Examinations'!$H$2:$H$2336,0)</f>
        <v>Yes</v>
      </c>
      <c r="J199" s="11" t="str">
        <f>_xlfn.XLOOKUP($A199,'Cleaned - Medical Examinations'!$A$2:$A$2336,'Cleaned - Medical Examinations'!$I$2:$I$2336,0)</f>
        <v>Obesity</v>
      </c>
      <c r="K199" s="11" t="str">
        <f t="shared" si="3"/>
        <v>Diabetic</v>
      </c>
      <c r="L199" s="14">
        <f>_xlfn.XLOOKUP($A199,'Cleaned - Hospitalisation Detai'!$A$2:$A$2344,'Cleaned - Hospitalisation Detai'!$J$2:$J$2344,0)</f>
        <v>27369</v>
      </c>
      <c r="M199" s="19">
        <f>_xlfn.XLOOKUP($A199,'Cleaned - Hospitalisation Detai'!$A$2:$A$2344,'Cleaned - Hospitalisation Detai'!$F$2:$F$2344,0)</f>
        <v>36182.870000000003</v>
      </c>
      <c r="N199" s="19" t="str">
        <f>_xlfn.XLOOKUP($A199,'Cleaned - Hospitalisation Detai'!$A$2:$A$2344,'Cleaned - Hospitalisation Detai'!$G$2:$G$2344,0)</f>
        <v>tier - 2</v>
      </c>
      <c r="O199" s="19" t="str">
        <f>_xlfn.XLOOKUP($A199,'Cleaned - Hospitalisation Detai'!$A$2:$A$2344,'Cleaned - Hospitalisation Detai'!$H$2:$H$2344,0)</f>
        <v>tier - 3</v>
      </c>
      <c r="P199" s="19" t="str">
        <f>_xlfn.XLOOKUP($A199,'Cleaned - Hospitalisation Detai'!$A$2:$A$2344,'Cleaned - Hospitalisation Detai'!$I$2:$I$2344,0)</f>
        <v>R1012</v>
      </c>
      <c r="Q199" s="20">
        <f>_xlfn.XLOOKUP($A199,'Cleaned - Hospitalisation Detai'!$A$2:$A$2344,'Cleaned - Hospitalisation Detai'!$K$2:$K$2344,0)</f>
        <v>48</v>
      </c>
    </row>
    <row r="200" spans="1:17" ht="15.6" x14ac:dyDescent="0.3">
      <c r="A200" s="10" t="s">
        <v>2174</v>
      </c>
      <c r="B200" s="11" t="str">
        <f>_xlfn.XLOOKUP(A200,'Cleaned - Customer Names '!$A$2:$A$2336,'Cleaned - Customer Names '!$C$2:$C$2336,0)</f>
        <v>Jill</v>
      </c>
      <c r="C200" s="11">
        <f>_xlfn.XLOOKUP($A200,'Cleaned - Medical Examinations'!$A$2:$A$2336,'Cleaned - Medical Examinations'!$B$2:$B$2336,0)</f>
        <v>36.85</v>
      </c>
      <c r="D200" s="11">
        <f>_xlfn.XLOOKUP($A200,'Cleaned - Medical Examinations'!$A$2:$A$2336,'Cleaned - Medical Examinations'!$C$2:$C$2336,0)</f>
        <v>5.88</v>
      </c>
      <c r="E200" s="11" t="str">
        <f>_xlfn.XLOOKUP($A200,'Cleaned - Medical Examinations'!$A$2:$A$2336,'Cleaned - Medical Examinations'!$D$2:$D$2336,0)</f>
        <v>No</v>
      </c>
      <c r="F200" s="11" t="str">
        <f>_xlfn.XLOOKUP($A200,'Cleaned - Medical Examinations'!$A$2:$A$2336,'Cleaned - Medical Examinations'!$E$2:$E$2336,0)</f>
        <v>yes</v>
      </c>
      <c r="G200" s="11" t="str">
        <f>_xlfn.XLOOKUP($A200,'Cleaned - Medical Examinations'!$A$2:$A$2336,'Cleaned - Medical Examinations'!$F$2:$F$2336,0)</f>
        <v>No</v>
      </c>
      <c r="H200" s="11">
        <f>_xlfn.XLOOKUP($A200,'Cleaned - Medical Examinations'!$A$2:$A$2336,'Cleaned - Medical Examinations'!$G$2:$G$2336,0)</f>
        <v>1</v>
      </c>
      <c r="I200" s="11" t="str">
        <f>_xlfn.XLOOKUP($A200,'Cleaned - Medical Examinations'!$A$2:$A$2336,'Cleaned - Medical Examinations'!$H$2:$H$2336,0)</f>
        <v>Yes</v>
      </c>
      <c r="J200" s="11" t="str">
        <f>_xlfn.XLOOKUP($A200,'Cleaned - Medical Examinations'!$A$2:$A$2336,'Cleaned - Medical Examinations'!$I$2:$I$2336,0)</f>
        <v>Obesity</v>
      </c>
      <c r="K200" s="11" t="str">
        <f t="shared" si="3"/>
        <v>Non-Diabetic</v>
      </c>
      <c r="L200" s="14">
        <f>_xlfn.XLOOKUP($A200,'Cleaned - Hospitalisation Detai'!$A$2:$A$2344,'Cleaned - Hospitalisation Detai'!$J$2:$J$2344,0)</f>
        <v>38229</v>
      </c>
      <c r="M200" s="19">
        <f>_xlfn.XLOOKUP($A200,'Cleaned - Hospitalisation Detai'!$A$2:$A$2344,'Cleaned - Hospitalisation Detai'!$F$2:$F$2344,0)</f>
        <v>36149.480000000003</v>
      </c>
      <c r="N200" s="19" t="str">
        <f>_xlfn.XLOOKUP($A200,'Cleaned - Hospitalisation Detai'!$A$2:$A$2344,'Cleaned - Hospitalisation Detai'!$G$2:$G$2344,0)</f>
        <v>tier - 2</v>
      </c>
      <c r="O200" s="19" t="str">
        <f>_xlfn.XLOOKUP($A200,'Cleaned - Hospitalisation Detai'!$A$2:$A$2344,'Cleaned - Hospitalisation Detai'!$H$2:$H$2344,0)</f>
        <v>tier - 2</v>
      </c>
      <c r="P200" s="19" t="str">
        <f>_xlfn.XLOOKUP($A200,'Cleaned - Hospitalisation Detai'!$A$2:$A$2344,'Cleaned - Hospitalisation Detai'!$I$2:$I$2344,0)</f>
        <v>R1013</v>
      </c>
      <c r="Q200" s="20">
        <f>_xlfn.XLOOKUP($A200,'Cleaned - Hospitalisation Detai'!$A$2:$A$2344,'Cleaned - Hospitalisation Detai'!$K$2:$K$2344,0)</f>
        <v>18</v>
      </c>
    </row>
    <row r="201" spans="1:17" ht="15.6" x14ac:dyDescent="0.3">
      <c r="A201" s="10" t="s">
        <v>2173</v>
      </c>
      <c r="B201" s="11" t="str">
        <f>_xlfn.XLOOKUP(A201,'Cleaned - Customer Names '!$A$2:$A$2336,'Cleaned - Customer Names '!$C$2:$C$2336,0)</f>
        <v>William</v>
      </c>
      <c r="C201" s="11">
        <f>_xlfn.XLOOKUP($A201,'Cleaned - Medical Examinations'!$A$2:$A$2336,'Cleaned - Medical Examinations'!$B$2:$B$2336,0)</f>
        <v>33.33</v>
      </c>
      <c r="D201" s="11">
        <f>_xlfn.XLOOKUP($A201,'Cleaned - Medical Examinations'!$A$2:$A$2336,'Cleaned - Medical Examinations'!$C$2:$C$2336,0)</f>
        <v>5.01</v>
      </c>
      <c r="E201" s="11" t="str">
        <f>_xlfn.XLOOKUP($A201,'Cleaned - Medical Examinations'!$A$2:$A$2336,'Cleaned - Medical Examinations'!$D$2:$D$2336,0)</f>
        <v>Yes</v>
      </c>
      <c r="F201" s="11" t="str">
        <f>_xlfn.XLOOKUP($A201,'Cleaned - Medical Examinations'!$A$2:$A$2336,'Cleaned - Medical Examinations'!$E$2:$E$2336,0)</f>
        <v>No</v>
      </c>
      <c r="G201" s="11" t="str">
        <f>_xlfn.XLOOKUP($A201,'Cleaned - Medical Examinations'!$A$2:$A$2336,'Cleaned - Medical Examinations'!$F$2:$F$2336,0)</f>
        <v>Yes</v>
      </c>
      <c r="H201" s="11">
        <f>_xlfn.XLOOKUP($A201,'Cleaned - Medical Examinations'!$A$2:$A$2336,'Cleaned - Medical Examinations'!$G$2:$G$2336,0)</f>
        <v>1</v>
      </c>
      <c r="I201" s="11" t="str">
        <f>_xlfn.XLOOKUP($A201,'Cleaned - Medical Examinations'!$A$2:$A$2336,'Cleaned - Medical Examinations'!$H$2:$H$2336,0)</f>
        <v>Yes</v>
      </c>
      <c r="J201" s="11" t="str">
        <f>_xlfn.XLOOKUP($A201,'Cleaned - Medical Examinations'!$A$2:$A$2336,'Cleaned - Medical Examinations'!$I$2:$I$2336,0)</f>
        <v>Obesity</v>
      </c>
      <c r="K201" s="11" t="str">
        <f t="shared" si="3"/>
        <v>Non-Diabetic</v>
      </c>
      <c r="L201" s="14">
        <f>_xlfn.XLOOKUP($A201,'Cleaned - Hospitalisation Detai'!$A$2:$A$2344,'Cleaned - Hospitalisation Detai'!$J$2:$J$2344,0)</f>
        <v>35593</v>
      </c>
      <c r="M201" s="19">
        <f>_xlfn.XLOOKUP($A201,'Cleaned - Hospitalisation Detai'!$A$2:$A$2344,'Cleaned - Hospitalisation Detai'!$F$2:$F$2344,0)</f>
        <v>36124.57</v>
      </c>
      <c r="N201" s="19" t="str">
        <f>_xlfn.XLOOKUP($A201,'Cleaned - Hospitalisation Detai'!$A$2:$A$2344,'Cleaned - Hospitalisation Detai'!$G$2:$G$2344,0)</f>
        <v>tier - 1</v>
      </c>
      <c r="O201" s="19" t="str">
        <f>_xlfn.XLOOKUP($A201,'Cleaned - Hospitalisation Detai'!$A$2:$A$2344,'Cleaned - Hospitalisation Detai'!$H$2:$H$2344,0)</f>
        <v>tier - 3</v>
      </c>
      <c r="P201" s="19" t="str">
        <f>_xlfn.XLOOKUP($A201,'Cleaned - Hospitalisation Detai'!$A$2:$A$2344,'Cleaned - Hospitalisation Detai'!$I$2:$I$2344,0)</f>
        <v>R1013</v>
      </c>
      <c r="Q201" s="20">
        <f>_xlfn.XLOOKUP($A201,'Cleaned - Hospitalisation Detai'!$A$2:$A$2344,'Cleaned - Hospitalisation Detai'!$K$2:$K$2344,0)</f>
        <v>25</v>
      </c>
    </row>
    <row r="202" spans="1:17" ht="15.6" x14ac:dyDescent="0.3">
      <c r="A202" s="10" t="s">
        <v>2172</v>
      </c>
      <c r="B202" s="11" t="str">
        <f>_xlfn.XLOOKUP(A202,'Cleaned - Customer Names '!$A$2:$A$2336,'Cleaned - Customer Names '!$C$2:$C$2336,0)</f>
        <v>Alejandro</v>
      </c>
      <c r="C202" s="11">
        <f>_xlfn.XLOOKUP($A202,'Cleaned - Medical Examinations'!$A$2:$A$2336,'Cleaned - Medical Examinations'!$B$2:$B$2336,0)</f>
        <v>39.14</v>
      </c>
      <c r="D202" s="11">
        <f>_xlfn.XLOOKUP($A202,'Cleaned - Medical Examinations'!$A$2:$A$2336,'Cleaned - Medical Examinations'!$C$2:$C$2336,0)</f>
        <v>4.4000000000000004</v>
      </c>
      <c r="E202" s="11" t="str">
        <f>_xlfn.XLOOKUP($A202,'Cleaned - Medical Examinations'!$A$2:$A$2336,'Cleaned - Medical Examinations'!$D$2:$D$2336,0)</f>
        <v>No</v>
      </c>
      <c r="F202" s="11" t="str">
        <f>_xlfn.XLOOKUP($A202,'Cleaned - Medical Examinations'!$A$2:$A$2336,'Cleaned - Medical Examinations'!$E$2:$E$2336,0)</f>
        <v>No</v>
      </c>
      <c r="G202" s="11" t="str">
        <f>_xlfn.XLOOKUP($A202,'Cleaned - Medical Examinations'!$A$2:$A$2336,'Cleaned - Medical Examinations'!$F$2:$F$2336,0)</f>
        <v>Yes</v>
      </c>
      <c r="H202" s="11">
        <f>_xlfn.XLOOKUP($A202,'Cleaned - Medical Examinations'!$A$2:$A$2336,'Cleaned - Medical Examinations'!$G$2:$G$2336,0)</f>
        <v>1</v>
      </c>
      <c r="I202" s="11" t="str">
        <f>_xlfn.XLOOKUP($A202,'Cleaned - Medical Examinations'!$A$2:$A$2336,'Cleaned - Medical Examinations'!$H$2:$H$2336,0)</f>
        <v>Yes</v>
      </c>
      <c r="J202" s="11" t="str">
        <f>_xlfn.XLOOKUP($A202,'Cleaned - Medical Examinations'!$A$2:$A$2336,'Cleaned - Medical Examinations'!$I$2:$I$2336,0)</f>
        <v>Obesity</v>
      </c>
      <c r="K202" s="11" t="str">
        <f t="shared" si="3"/>
        <v>Non-Diabetic</v>
      </c>
      <c r="L202" s="14">
        <f>_xlfn.XLOOKUP($A202,'Cleaned - Hospitalisation Detai'!$A$2:$A$2344,'Cleaned - Hospitalisation Detai'!$J$2:$J$2344,0)</f>
        <v>29163</v>
      </c>
      <c r="M202" s="19">
        <f>_xlfn.XLOOKUP($A202,'Cleaned - Hospitalisation Detai'!$A$2:$A$2344,'Cleaned - Hospitalisation Detai'!$F$2:$F$2344,0)</f>
        <v>36090.49</v>
      </c>
      <c r="N202" s="19" t="str">
        <f>_xlfn.XLOOKUP($A202,'Cleaned - Hospitalisation Detai'!$A$2:$A$2344,'Cleaned - Hospitalisation Detai'!$G$2:$G$2344,0)</f>
        <v>tier - 2</v>
      </c>
      <c r="O202" s="19" t="str">
        <f>_xlfn.XLOOKUP($A202,'Cleaned - Hospitalisation Detai'!$A$2:$A$2344,'Cleaned - Hospitalisation Detai'!$H$2:$H$2344,0)</f>
        <v>tier - 2</v>
      </c>
      <c r="P202" s="19" t="str">
        <f>_xlfn.XLOOKUP($A202,'Cleaned - Hospitalisation Detai'!$A$2:$A$2344,'Cleaned - Hospitalisation Detai'!$I$2:$I$2344,0)</f>
        <v>R1011</v>
      </c>
      <c r="Q202" s="20">
        <f>_xlfn.XLOOKUP($A202,'Cleaned - Hospitalisation Detai'!$A$2:$A$2344,'Cleaned - Hospitalisation Detai'!$K$2:$K$2344,0)</f>
        <v>43</v>
      </c>
    </row>
    <row r="203" spans="1:17" ht="15.6" x14ac:dyDescent="0.3">
      <c r="A203" s="10" t="s">
        <v>2171</v>
      </c>
      <c r="B203" s="11" t="str">
        <f>_xlfn.XLOOKUP(A203,'Cleaned - Customer Names '!$A$2:$A$2336,'Cleaned - Customer Names '!$C$2:$C$2336,0)</f>
        <v>Ian E.</v>
      </c>
      <c r="C203" s="11">
        <f>_xlfn.XLOOKUP($A203,'Cleaned - Medical Examinations'!$A$2:$A$2336,'Cleaned - Medical Examinations'!$B$2:$B$2336,0)</f>
        <v>32.9</v>
      </c>
      <c r="D203" s="11">
        <f>_xlfn.XLOOKUP($A203,'Cleaned - Medical Examinations'!$A$2:$A$2336,'Cleaned - Medical Examinations'!$C$2:$C$2336,0)</f>
        <v>6.26</v>
      </c>
      <c r="E203" s="11" t="str">
        <f>_xlfn.XLOOKUP($A203,'Cleaned - Medical Examinations'!$A$2:$A$2336,'Cleaned - Medical Examinations'!$D$2:$D$2336,0)</f>
        <v>Yes</v>
      </c>
      <c r="F203" s="11" t="str">
        <f>_xlfn.XLOOKUP($A203,'Cleaned - Medical Examinations'!$A$2:$A$2336,'Cleaned - Medical Examinations'!$E$2:$E$2336,0)</f>
        <v>No</v>
      </c>
      <c r="G203" s="11" t="str">
        <f>_xlfn.XLOOKUP($A203,'Cleaned - Medical Examinations'!$A$2:$A$2336,'Cleaned - Medical Examinations'!$F$2:$F$2336,0)</f>
        <v>No</v>
      </c>
      <c r="H203" s="11">
        <f>_xlfn.XLOOKUP($A203,'Cleaned - Medical Examinations'!$A$2:$A$2336,'Cleaned - Medical Examinations'!$G$2:$G$2336,0)</f>
        <v>0</v>
      </c>
      <c r="I203" s="11" t="str">
        <f>_xlfn.XLOOKUP($A203,'Cleaned - Medical Examinations'!$A$2:$A$2336,'Cleaned - Medical Examinations'!$H$2:$H$2336,0)</f>
        <v>Yes</v>
      </c>
      <c r="J203" s="11" t="str">
        <f>_xlfn.XLOOKUP($A203,'Cleaned - Medical Examinations'!$A$2:$A$2336,'Cleaned - Medical Examinations'!$I$2:$I$2336,0)</f>
        <v>Obesity</v>
      </c>
      <c r="K203" s="11" t="str">
        <f t="shared" si="3"/>
        <v>Non-Diabetic</v>
      </c>
      <c r="L203" s="14">
        <f>_xlfn.XLOOKUP($A203,'Cleaned - Hospitalisation Detai'!$A$2:$A$2344,'Cleaned - Hospitalisation Detai'!$J$2:$J$2344,0)</f>
        <v>35297</v>
      </c>
      <c r="M203" s="19">
        <f>_xlfn.XLOOKUP($A203,'Cleaned - Hospitalisation Detai'!$A$2:$A$2344,'Cleaned - Hospitalisation Detai'!$F$2:$F$2344,0)</f>
        <v>36085.22</v>
      </c>
      <c r="N203" s="19" t="str">
        <f>_xlfn.XLOOKUP($A203,'Cleaned - Hospitalisation Detai'!$A$2:$A$2344,'Cleaned - Hospitalisation Detai'!$G$2:$G$2344,0)</f>
        <v>tier - 1</v>
      </c>
      <c r="O203" s="19" t="str">
        <f>_xlfn.XLOOKUP($A203,'Cleaned - Hospitalisation Detai'!$A$2:$A$2344,'Cleaned - Hospitalisation Detai'!$H$2:$H$2344,0)</f>
        <v>tier - 1</v>
      </c>
      <c r="P203" s="19" t="str">
        <f>_xlfn.XLOOKUP($A203,'Cleaned - Hospitalisation Detai'!$A$2:$A$2344,'Cleaned - Hospitalisation Detai'!$I$2:$I$2344,0)</f>
        <v>R1011</v>
      </c>
      <c r="Q203" s="20">
        <f>_xlfn.XLOOKUP($A203,'Cleaned - Hospitalisation Detai'!$A$2:$A$2344,'Cleaned - Hospitalisation Detai'!$K$2:$K$2344,0)</f>
        <v>26</v>
      </c>
    </row>
    <row r="204" spans="1:17" ht="15.6" x14ac:dyDescent="0.3">
      <c r="A204" s="10" t="s">
        <v>2170</v>
      </c>
      <c r="B204" s="11" t="str">
        <f>_xlfn.XLOOKUP(A204,'Cleaned - Customer Names '!$A$2:$A$2336,'Cleaned - Customer Names '!$C$2:$C$2336,0)</f>
        <v>Hector Sr.</v>
      </c>
      <c r="C204" s="11">
        <f>_xlfn.XLOOKUP($A204,'Cleaned - Medical Examinations'!$A$2:$A$2336,'Cleaned - Medical Examinations'!$B$2:$B$2336,0)</f>
        <v>29.78</v>
      </c>
      <c r="D204" s="11">
        <f>_xlfn.XLOOKUP($A204,'Cleaned - Medical Examinations'!$A$2:$A$2336,'Cleaned - Medical Examinations'!$C$2:$C$2336,0)</f>
        <v>10.27</v>
      </c>
      <c r="E204" s="11" t="str">
        <f>_xlfn.XLOOKUP($A204,'Cleaned - Medical Examinations'!$A$2:$A$2336,'Cleaned - Medical Examinations'!$D$2:$D$2336,0)</f>
        <v>Yes</v>
      </c>
      <c r="F204" s="11" t="str">
        <f>_xlfn.XLOOKUP($A204,'Cleaned - Medical Examinations'!$A$2:$A$2336,'Cleaned - Medical Examinations'!$E$2:$E$2336,0)</f>
        <v>No</v>
      </c>
      <c r="G204" s="11" t="str">
        <f>_xlfn.XLOOKUP($A204,'Cleaned - Medical Examinations'!$A$2:$A$2336,'Cleaned - Medical Examinations'!$F$2:$F$2336,0)</f>
        <v>Yes</v>
      </c>
      <c r="H204" s="11">
        <f>_xlfn.XLOOKUP($A204,'Cleaned - Medical Examinations'!$A$2:$A$2336,'Cleaned - Medical Examinations'!$G$2:$G$2336,0)</f>
        <v>1</v>
      </c>
      <c r="I204" s="11" t="str">
        <f>_xlfn.XLOOKUP($A204,'Cleaned - Medical Examinations'!$A$2:$A$2336,'Cleaned - Medical Examinations'!$H$2:$H$2336,0)</f>
        <v>Yes</v>
      </c>
      <c r="J204" s="11" t="str">
        <f>_xlfn.XLOOKUP($A204,'Cleaned - Medical Examinations'!$A$2:$A$2336,'Cleaned - Medical Examinations'!$I$2:$I$2336,0)</f>
        <v>Overweight</v>
      </c>
      <c r="K204" s="11" t="str">
        <f t="shared" si="3"/>
        <v>Diabetic</v>
      </c>
      <c r="L204" s="14">
        <f>_xlfn.XLOOKUP($A204,'Cleaned - Hospitalisation Detai'!$A$2:$A$2344,'Cleaned - Hospitalisation Detai'!$J$2:$J$2344,0)</f>
        <v>23214</v>
      </c>
      <c r="M204" s="19">
        <f>_xlfn.XLOOKUP($A204,'Cleaned - Hospitalisation Detai'!$A$2:$A$2344,'Cleaned - Hospitalisation Detai'!$F$2:$F$2344,0)</f>
        <v>36074.339999999997</v>
      </c>
      <c r="N204" s="19" t="str">
        <f>_xlfn.XLOOKUP($A204,'Cleaned - Hospitalisation Detai'!$A$2:$A$2344,'Cleaned - Hospitalisation Detai'!$G$2:$G$2344,0)</f>
        <v>tier - 2</v>
      </c>
      <c r="O204" s="19" t="str">
        <f>_xlfn.XLOOKUP($A204,'Cleaned - Hospitalisation Detai'!$A$2:$A$2344,'Cleaned - Hospitalisation Detai'!$H$2:$H$2344,0)</f>
        <v>tier - 1</v>
      </c>
      <c r="P204" s="19" t="str">
        <f>_xlfn.XLOOKUP($A204,'Cleaned - Hospitalisation Detai'!$A$2:$A$2344,'Cleaned - Hospitalisation Detai'!$I$2:$I$2344,0)</f>
        <v>R1011</v>
      </c>
      <c r="Q204" s="20">
        <f>_xlfn.XLOOKUP($A204,'Cleaned - Hospitalisation Detai'!$A$2:$A$2344,'Cleaned - Hospitalisation Detai'!$K$2:$K$2344,0)</f>
        <v>59</v>
      </c>
    </row>
    <row r="205" spans="1:17" ht="15.6" x14ac:dyDescent="0.3">
      <c r="A205" s="10" t="s">
        <v>2169</v>
      </c>
      <c r="B205" s="11" t="str">
        <f>_xlfn.XLOOKUP(A205,'Cleaned - Customer Names '!$A$2:$A$2336,'Cleaned - Customer Names '!$C$2:$C$2336,0)</f>
        <v>Rebecca</v>
      </c>
      <c r="C205" s="11">
        <f>_xlfn.XLOOKUP($A205,'Cleaned - Medical Examinations'!$A$2:$A$2336,'Cleaned - Medical Examinations'!$B$2:$B$2336,0)</f>
        <v>32.78</v>
      </c>
      <c r="D205" s="11">
        <f>_xlfn.XLOOKUP($A205,'Cleaned - Medical Examinations'!$A$2:$A$2336,'Cleaned - Medical Examinations'!$C$2:$C$2336,0)</f>
        <v>5.27</v>
      </c>
      <c r="E205" s="11" t="str">
        <f>_xlfn.XLOOKUP($A205,'Cleaned - Medical Examinations'!$A$2:$A$2336,'Cleaned - Medical Examinations'!$D$2:$D$2336,0)</f>
        <v>No</v>
      </c>
      <c r="F205" s="11" t="str">
        <f>_xlfn.XLOOKUP($A205,'Cleaned - Medical Examinations'!$A$2:$A$2336,'Cleaned - Medical Examinations'!$E$2:$E$2336,0)</f>
        <v>No</v>
      </c>
      <c r="G205" s="11" t="str">
        <f>_xlfn.XLOOKUP($A205,'Cleaned - Medical Examinations'!$A$2:$A$2336,'Cleaned - Medical Examinations'!$F$2:$F$2336,0)</f>
        <v>No</v>
      </c>
      <c r="H205" s="11">
        <f>_xlfn.XLOOKUP($A205,'Cleaned - Medical Examinations'!$A$2:$A$2336,'Cleaned - Medical Examinations'!$G$2:$G$2336,0)</f>
        <v>0</v>
      </c>
      <c r="I205" s="11" t="str">
        <f>_xlfn.XLOOKUP($A205,'Cleaned - Medical Examinations'!$A$2:$A$2336,'Cleaned - Medical Examinations'!$H$2:$H$2336,0)</f>
        <v>Yes</v>
      </c>
      <c r="J205" s="11" t="str">
        <f>_xlfn.XLOOKUP($A205,'Cleaned - Medical Examinations'!$A$2:$A$2336,'Cleaned - Medical Examinations'!$I$2:$I$2336,0)</f>
        <v>Obesity</v>
      </c>
      <c r="K205" s="11" t="str">
        <f t="shared" si="3"/>
        <v>Non-Diabetic</v>
      </c>
      <c r="L205" s="14">
        <f>_xlfn.XLOOKUP($A205,'Cleaned - Hospitalisation Detai'!$A$2:$A$2344,'Cleaned - Hospitalisation Detai'!$J$2:$J$2344,0)</f>
        <v>36407</v>
      </c>
      <c r="M205" s="19">
        <f>_xlfn.XLOOKUP($A205,'Cleaned - Hospitalisation Detai'!$A$2:$A$2344,'Cleaned - Hospitalisation Detai'!$F$2:$F$2344,0)</f>
        <v>36021.01</v>
      </c>
      <c r="N205" s="19" t="str">
        <f>_xlfn.XLOOKUP($A205,'Cleaned - Hospitalisation Detai'!$A$2:$A$2344,'Cleaned - Hospitalisation Detai'!$G$2:$G$2344,0)</f>
        <v>tier - 2</v>
      </c>
      <c r="O205" s="19" t="str">
        <f>_xlfn.XLOOKUP($A205,'Cleaned - Hospitalisation Detai'!$A$2:$A$2344,'Cleaned - Hospitalisation Detai'!$H$2:$H$2344,0)</f>
        <v>tier - 3</v>
      </c>
      <c r="P205" s="19" t="str">
        <f>_xlfn.XLOOKUP($A205,'Cleaned - Hospitalisation Detai'!$A$2:$A$2344,'Cleaned - Hospitalisation Detai'!$I$2:$I$2344,0)</f>
        <v>R1013</v>
      </c>
      <c r="Q205" s="20">
        <f>_xlfn.XLOOKUP($A205,'Cleaned - Hospitalisation Detai'!$A$2:$A$2344,'Cleaned - Hospitalisation Detai'!$K$2:$K$2344,0)</f>
        <v>23</v>
      </c>
    </row>
    <row r="206" spans="1:17" ht="15.6" x14ac:dyDescent="0.3">
      <c r="A206" s="10" t="s">
        <v>2168</v>
      </c>
      <c r="B206" s="11" t="str">
        <f>_xlfn.XLOOKUP(A206,'Cleaned - Customer Names '!$A$2:$A$2336,'Cleaned - Customer Names '!$C$2:$C$2336,0)</f>
        <v>Matt</v>
      </c>
      <c r="C206" s="11">
        <f>_xlfn.XLOOKUP($A206,'Cleaned - Medical Examinations'!$A$2:$A$2336,'Cleaned - Medical Examinations'!$B$2:$B$2336,0)</f>
        <v>41.65</v>
      </c>
      <c r="D206" s="11">
        <f>_xlfn.XLOOKUP($A206,'Cleaned - Medical Examinations'!$A$2:$A$2336,'Cleaned - Medical Examinations'!$C$2:$C$2336,0)</f>
        <v>10.73</v>
      </c>
      <c r="E206" s="11" t="str">
        <f>_xlfn.XLOOKUP($A206,'Cleaned - Medical Examinations'!$A$2:$A$2336,'Cleaned - Medical Examinations'!$D$2:$D$2336,0)</f>
        <v>Yes</v>
      </c>
      <c r="F206" s="11" t="str">
        <f>_xlfn.XLOOKUP($A206,'Cleaned - Medical Examinations'!$A$2:$A$2336,'Cleaned - Medical Examinations'!$E$2:$E$2336,0)</f>
        <v>No</v>
      </c>
      <c r="G206" s="11" t="str">
        <f>_xlfn.XLOOKUP($A206,'Cleaned - Medical Examinations'!$A$2:$A$2336,'Cleaned - Medical Examinations'!$F$2:$F$2336,0)</f>
        <v>No</v>
      </c>
      <c r="H206" s="11">
        <f>_xlfn.XLOOKUP($A206,'Cleaned - Medical Examinations'!$A$2:$A$2336,'Cleaned - Medical Examinations'!$G$2:$G$2336,0)</f>
        <v>0</v>
      </c>
      <c r="I206" s="11" t="str">
        <f>_xlfn.XLOOKUP($A206,'Cleaned - Medical Examinations'!$A$2:$A$2336,'Cleaned - Medical Examinations'!$H$2:$H$2336,0)</f>
        <v>Yes</v>
      </c>
      <c r="J206" s="11" t="str">
        <f>_xlfn.XLOOKUP($A206,'Cleaned - Medical Examinations'!$A$2:$A$2336,'Cleaned - Medical Examinations'!$I$2:$I$2336,0)</f>
        <v>Obesity</v>
      </c>
      <c r="K206" s="11" t="str">
        <f t="shared" si="3"/>
        <v>Diabetic</v>
      </c>
      <c r="L206" s="14">
        <f>_xlfn.XLOOKUP($A206,'Cleaned - Hospitalisation Detai'!$A$2:$A$2344,'Cleaned - Hospitalisation Detai'!$J$2:$J$2344,0)</f>
        <v>29912</v>
      </c>
      <c r="M206" s="19">
        <f>_xlfn.XLOOKUP($A206,'Cleaned - Hospitalisation Detai'!$A$2:$A$2344,'Cleaned - Hospitalisation Detai'!$F$2:$F$2344,0)</f>
        <v>35952.65</v>
      </c>
      <c r="N206" s="19" t="str">
        <f>_xlfn.XLOOKUP($A206,'Cleaned - Hospitalisation Detai'!$A$2:$A$2344,'Cleaned - Hospitalisation Detai'!$G$2:$G$2344,0)</f>
        <v>tier - 1</v>
      </c>
      <c r="O206" s="19" t="str">
        <f>_xlfn.XLOOKUP($A206,'Cleaned - Hospitalisation Detai'!$A$2:$A$2344,'Cleaned - Hospitalisation Detai'!$H$2:$H$2344,0)</f>
        <v>tier - 3</v>
      </c>
      <c r="P206" s="19" t="str">
        <f>_xlfn.XLOOKUP($A206,'Cleaned - Hospitalisation Detai'!$A$2:$A$2344,'Cleaned - Hospitalisation Detai'!$I$2:$I$2344,0)</f>
        <v>R1011</v>
      </c>
      <c r="Q206" s="20">
        <f>_xlfn.XLOOKUP($A206,'Cleaned - Hospitalisation Detai'!$A$2:$A$2344,'Cleaned - Hospitalisation Detai'!$K$2:$K$2344,0)</f>
        <v>41</v>
      </c>
    </row>
    <row r="207" spans="1:17" ht="15.6" x14ac:dyDescent="0.3">
      <c r="A207" s="10" t="s">
        <v>2167</v>
      </c>
      <c r="B207" s="11" t="str">
        <f>_xlfn.XLOOKUP(A207,'Cleaned - Customer Names '!$A$2:$A$2336,'Cleaned - Customer Names '!$C$2:$C$2336,0)</f>
        <v>Elizabeth H</v>
      </c>
      <c r="C207" s="11">
        <f>_xlfn.XLOOKUP($A207,'Cleaned - Medical Examinations'!$A$2:$A$2336,'Cleaned - Medical Examinations'!$B$2:$B$2336,0)</f>
        <v>50.79</v>
      </c>
      <c r="D207" s="11">
        <f>_xlfn.XLOOKUP($A207,'Cleaned - Medical Examinations'!$A$2:$A$2336,'Cleaned - Medical Examinations'!$C$2:$C$2336,0)</f>
        <v>4.45</v>
      </c>
      <c r="E207" s="11" t="str">
        <f>_xlfn.XLOOKUP($A207,'Cleaned - Medical Examinations'!$A$2:$A$2336,'Cleaned - Medical Examinations'!$D$2:$D$2336,0)</f>
        <v>No</v>
      </c>
      <c r="F207" s="11" t="str">
        <f>_xlfn.XLOOKUP($A207,'Cleaned - Medical Examinations'!$A$2:$A$2336,'Cleaned - Medical Examinations'!$E$2:$E$2336,0)</f>
        <v>No</v>
      </c>
      <c r="G207" s="11" t="str">
        <f>_xlfn.XLOOKUP($A207,'Cleaned - Medical Examinations'!$A$2:$A$2336,'Cleaned - Medical Examinations'!$F$2:$F$2336,0)</f>
        <v>No</v>
      </c>
      <c r="H207" s="11">
        <f>_xlfn.XLOOKUP($A207,'Cleaned - Medical Examinations'!$A$2:$A$2336,'Cleaned - Medical Examinations'!$G$2:$G$2336,0)</f>
        <v>1</v>
      </c>
      <c r="I207" s="11" t="str">
        <f>_xlfn.XLOOKUP($A207,'Cleaned - Medical Examinations'!$A$2:$A$2336,'Cleaned - Medical Examinations'!$H$2:$H$2336,0)</f>
        <v>Yes</v>
      </c>
      <c r="J207" s="11" t="str">
        <f>_xlfn.XLOOKUP($A207,'Cleaned - Medical Examinations'!$A$2:$A$2336,'Cleaned - Medical Examinations'!$I$2:$I$2336,0)</f>
        <v>Obesity</v>
      </c>
      <c r="K207" s="11" t="str">
        <f t="shared" si="3"/>
        <v>Non-Diabetic</v>
      </c>
      <c r="L207" s="14">
        <f>_xlfn.XLOOKUP($A207,'Cleaned - Hospitalisation Detai'!$A$2:$A$2344,'Cleaned - Hospitalisation Detai'!$J$2:$J$2344,0)</f>
        <v>33773</v>
      </c>
      <c r="M207" s="19">
        <f>_xlfn.XLOOKUP($A207,'Cleaned - Hospitalisation Detai'!$A$2:$A$2344,'Cleaned - Hospitalisation Detai'!$F$2:$F$2344,0)</f>
        <v>35883.269999999997</v>
      </c>
      <c r="N207" s="19" t="str">
        <f>_xlfn.XLOOKUP($A207,'Cleaned - Hospitalisation Detai'!$A$2:$A$2344,'Cleaned - Hospitalisation Detai'!$G$2:$G$2344,0)</f>
        <v>tier - 2</v>
      </c>
      <c r="O207" s="19" t="str">
        <f>_xlfn.XLOOKUP($A207,'Cleaned - Hospitalisation Detai'!$A$2:$A$2344,'Cleaned - Hospitalisation Detai'!$H$2:$H$2344,0)</f>
        <v>tier - 1</v>
      </c>
      <c r="P207" s="19" t="str">
        <f>_xlfn.XLOOKUP($A207,'Cleaned - Hospitalisation Detai'!$A$2:$A$2344,'Cleaned - Hospitalisation Detai'!$I$2:$I$2344,0)</f>
        <v>R1011</v>
      </c>
      <c r="Q207" s="20">
        <f>_xlfn.XLOOKUP($A207,'Cleaned - Hospitalisation Detai'!$A$2:$A$2344,'Cleaned - Hospitalisation Detai'!$K$2:$K$2344,0)</f>
        <v>30</v>
      </c>
    </row>
    <row r="208" spans="1:17" ht="15.6" x14ac:dyDescent="0.3">
      <c r="A208" s="10" t="s">
        <v>2166</v>
      </c>
      <c r="B208" s="11" t="str">
        <f>_xlfn.XLOOKUP(A208,'Cleaned - Customer Names '!$A$2:$A$2336,'Cleaned - Customer Names '!$C$2:$C$2336,0)</f>
        <v>Grace</v>
      </c>
      <c r="C208" s="11">
        <f>_xlfn.XLOOKUP($A208,'Cleaned - Medical Examinations'!$A$2:$A$2336,'Cleaned - Medical Examinations'!$B$2:$B$2336,0)</f>
        <v>35.43</v>
      </c>
      <c r="D208" s="11">
        <f>_xlfn.XLOOKUP($A208,'Cleaned - Medical Examinations'!$A$2:$A$2336,'Cleaned - Medical Examinations'!$C$2:$C$2336,0)</f>
        <v>5.25</v>
      </c>
      <c r="E208" s="11" t="str">
        <f>_xlfn.XLOOKUP($A208,'Cleaned - Medical Examinations'!$A$2:$A$2336,'Cleaned - Medical Examinations'!$D$2:$D$2336,0)</f>
        <v>Yes</v>
      </c>
      <c r="F208" s="11" t="str">
        <f>_xlfn.XLOOKUP($A208,'Cleaned - Medical Examinations'!$A$2:$A$2336,'Cleaned - Medical Examinations'!$E$2:$E$2336,0)</f>
        <v>No</v>
      </c>
      <c r="G208" s="11" t="str">
        <f>_xlfn.XLOOKUP($A208,'Cleaned - Medical Examinations'!$A$2:$A$2336,'Cleaned - Medical Examinations'!$F$2:$F$2336,0)</f>
        <v>No</v>
      </c>
      <c r="H208" s="11">
        <f>_xlfn.XLOOKUP($A208,'Cleaned - Medical Examinations'!$A$2:$A$2336,'Cleaned - Medical Examinations'!$G$2:$G$2336,0)</f>
        <v>0</v>
      </c>
      <c r="I208" s="11" t="str">
        <f>_xlfn.XLOOKUP($A208,'Cleaned - Medical Examinations'!$A$2:$A$2336,'Cleaned - Medical Examinations'!$H$2:$H$2336,0)</f>
        <v>Yes</v>
      </c>
      <c r="J208" s="11" t="str">
        <f>_xlfn.XLOOKUP($A208,'Cleaned - Medical Examinations'!$A$2:$A$2336,'Cleaned - Medical Examinations'!$I$2:$I$2336,0)</f>
        <v>Obesity</v>
      </c>
      <c r="K208" s="11" t="str">
        <f t="shared" si="3"/>
        <v>Non-Diabetic</v>
      </c>
      <c r="L208" s="14">
        <f>_xlfn.XLOOKUP($A208,'Cleaned - Hospitalisation Detai'!$A$2:$A$2344,'Cleaned - Hospitalisation Detai'!$J$2:$J$2344,0)</f>
        <v>28037</v>
      </c>
      <c r="M208" s="19">
        <f>_xlfn.XLOOKUP($A208,'Cleaned - Hospitalisation Detai'!$A$2:$A$2344,'Cleaned - Hospitalisation Detai'!$F$2:$F$2344,0)</f>
        <v>35733.96</v>
      </c>
      <c r="N208" s="19" t="str">
        <f>_xlfn.XLOOKUP($A208,'Cleaned - Hospitalisation Detai'!$A$2:$A$2344,'Cleaned - Hospitalisation Detai'!$G$2:$G$2344,0)</f>
        <v>tier - 2</v>
      </c>
      <c r="O208" s="19" t="str">
        <f>_xlfn.XLOOKUP($A208,'Cleaned - Hospitalisation Detai'!$A$2:$A$2344,'Cleaned - Hospitalisation Detai'!$H$2:$H$2344,0)</f>
        <v>tier - 2</v>
      </c>
      <c r="P208" s="19" t="str">
        <f>_xlfn.XLOOKUP($A208,'Cleaned - Hospitalisation Detai'!$A$2:$A$2344,'Cleaned - Hospitalisation Detai'!$I$2:$I$2344,0)</f>
        <v>R1011</v>
      </c>
      <c r="Q208" s="20">
        <f>_xlfn.XLOOKUP($A208,'Cleaned - Hospitalisation Detai'!$A$2:$A$2344,'Cleaned - Hospitalisation Detai'!$K$2:$K$2344,0)</f>
        <v>46</v>
      </c>
    </row>
    <row r="209" spans="1:17" ht="15.6" x14ac:dyDescent="0.3">
      <c r="A209" s="10" t="s">
        <v>2165</v>
      </c>
      <c r="B209" s="11" t="str">
        <f>_xlfn.XLOOKUP(A209,'Cleaned - Customer Names '!$A$2:$A$2336,'Cleaned - Customer Names '!$C$2:$C$2336,0)</f>
        <v>Jaime</v>
      </c>
      <c r="C209" s="11">
        <f>_xlfn.XLOOKUP($A209,'Cleaned - Medical Examinations'!$A$2:$A$2336,'Cleaned - Medical Examinations'!$B$2:$B$2336,0)</f>
        <v>35.25</v>
      </c>
      <c r="D209" s="11">
        <f>_xlfn.XLOOKUP($A209,'Cleaned - Medical Examinations'!$A$2:$A$2336,'Cleaned - Medical Examinations'!$C$2:$C$2336,0)</f>
        <v>9.51</v>
      </c>
      <c r="E209" s="11" t="str">
        <f>_xlfn.XLOOKUP($A209,'Cleaned - Medical Examinations'!$A$2:$A$2336,'Cleaned - Medical Examinations'!$D$2:$D$2336,0)</f>
        <v>No</v>
      </c>
      <c r="F209" s="11" t="str">
        <f>_xlfn.XLOOKUP($A209,'Cleaned - Medical Examinations'!$A$2:$A$2336,'Cleaned - Medical Examinations'!$E$2:$E$2336,0)</f>
        <v>No</v>
      </c>
      <c r="G209" s="11" t="str">
        <f>_xlfn.XLOOKUP($A209,'Cleaned - Medical Examinations'!$A$2:$A$2336,'Cleaned - Medical Examinations'!$F$2:$F$2336,0)</f>
        <v>No</v>
      </c>
      <c r="H209" s="11">
        <f>_xlfn.XLOOKUP($A209,'Cleaned - Medical Examinations'!$A$2:$A$2336,'Cleaned - Medical Examinations'!$G$2:$G$2336,0)</f>
        <v>0</v>
      </c>
      <c r="I209" s="11" t="str">
        <f>_xlfn.XLOOKUP($A209,'Cleaned - Medical Examinations'!$A$2:$A$2336,'Cleaned - Medical Examinations'!$H$2:$H$2336,0)</f>
        <v>Yes</v>
      </c>
      <c r="J209" s="11" t="str">
        <f>_xlfn.XLOOKUP($A209,'Cleaned - Medical Examinations'!$A$2:$A$2336,'Cleaned - Medical Examinations'!$I$2:$I$2336,0)</f>
        <v>Obesity</v>
      </c>
      <c r="K209" s="11" t="str">
        <f t="shared" si="3"/>
        <v>Diabetic</v>
      </c>
      <c r="L209" s="14">
        <f>_xlfn.XLOOKUP($A209,'Cleaned - Hospitalisation Detai'!$A$2:$A$2344,'Cleaned - Hospitalisation Detai'!$J$2:$J$2344,0)</f>
        <v>27225</v>
      </c>
      <c r="M209" s="19">
        <f>_xlfn.XLOOKUP($A209,'Cleaned - Hospitalisation Detai'!$A$2:$A$2344,'Cleaned - Hospitalisation Detai'!$F$2:$F$2344,0)</f>
        <v>35711.39</v>
      </c>
      <c r="N209" s="19" t="str">
        <f>_xlfn.XLOOKUP($A209,'Cleaned - Hospitalisation Detai'!$A$2:$A$2344,'Cleaned - Hospitalisation Detai'!$G$2:$G$2344,0)</f>
        <v>tier - 2</v>
      </c>
      <c r="O209" s="19" t="str">
        <f>_xlfn.XLOOKUP($A209,'Cleaned - Hospitalisation Detai'!$A$2:$A$2344,'Cleaned - Hospitalisation Detai'!$H$2:$H$2344,0)</f>
        <v>tier - 3</v>
      </c>
      <c r="P209" s="19" t="str">
        <f>_xlfn.XLOOKUP($A209,'Cleaned - Hospitalisation Detai'!$A$2:$A$2344,'Cleaned - Hospitalisation Detai'!$I$2:$I$2344,0)</f>
        <v>R1012</v>
      </c>
      <c r="Q209" s="20">
        <f>_xlfn.XLOOKUP($A209,'Cleaned - Hospitalisation Detai'!$A$2:$A$2344,'Cleaned - Hospitalisation Detai'!$K$2:$K$2344,0)</f>
        <v>48</v>
      </c>
    </row>
    <row r="210" spans="1:17" ht="15.6" x14ac:dyDescent="0.3">
      <c r="A210" s="10" t="s">
        <v>2164</v>
      </c>
      <c r="B210" s="11" t="str">
        <f>_xlfn.XLOOKUP(A210,'Cleaned - Customer Names '!$A$2:$A$2336,'Cleaned - Customer Names '!$C$2:$C$2336,0)</f>
        <v>Calesse</v>
      </c>
      <c r="C210" s="11">
        <f>_xlfn.XLOOKUP($A210,'Cleaned - Medical Examinations'!$A$2:$A$2336,'Cleaned - Medical Examinations'!$B$2:$B$2336,0)</f>
        <v>36.85</v>
      </c>
      <c r="D210" s="11">
        <f>_xlfn.XLOOKUP($A210,'Cleaned - Medical Examinations'!$A$2:$A$2336,'Cleaned - Medical Examinations'!$C$2:$C$2336,0)</f>
        <v>11.12</v>
      </c>
      <c r="E210" s="11" t="str">
        <f>_xlfn.XLOOKUP($A210,'Cleaned - Medical Examinations'!$A$2:$A$2336,'Cleaned - Medical Examinations'!$D$2:$D$2336,0)</f>
        <v>No</v>
      </c>
      <c r="F210" s="11" t="str">
        <f>_xlfn.XLOOKUP($A210,'Cleaned - Medical Examinations'!$A$2:$A$2336,'Cleaned - Medical Examinations'!$E$2:$E$2336,0)</f>
        <v>No</v>
      </c>
      <c r="G210" s="11" t="str">
        <f>_xlfn.XLOOKUP($A210,'Cleaned - Medical Examinations'!$A$2:$A$2336,'Cleaned - Medical Examinations'!$F$2:$F$2336,0)</f>
        <v>No</v>
      </c>
      <c r="H210" s="11">
        <f>_xlfn.XLOOKUP($A210,'Cleaned - Medical Examinations'!$A$2:$A$2336,'Cleaned - Medical Examinations'!$G$2:$G$2336,0)</f>
        <v>0</v>
      </c>
      <c r="I210" s="11" t="str">
        <f>_xlfn.XLOOKUP($A210,'Cleaned - Medical Examinations'!$A$2:$A$2336,'Cleaned - Medical Examinations'!$H$2:$H$2336,0)</f>
        <v>Yes</v>
      </c>
      <c r="J210" s="11" t="str">
        <f>_xlfn.XLOOKUP($A210,'Cleaned - Medical Examinations'!$A$2:$A$2336,'Cleaned - Medical Examinations'!$I$2:$I$2336,0)</f>
        <v>Obesity</v>
      </c>
      <c r="K210" s="11" t="str">
        <f t="shared" si="3"/>
        <v>Diabetic</v>
      </c>
      <c r="L210" s="14">
        <f>_xlfn.XLOOKUP($A210,'Cleaned - Hospitalisation Detai'!$A$2:$A$2344,'Cleaned - Hospitalisation Detai'!$J$2:$J$2344,0)</f>
        <v>28843</v>
      </c>
      <c r="M210" s="19">
        <f>_xlfn.XLOOKUP($A210,'Cleaned - Hospitalisation Detai'!$A$2:$A$2344,'Cleaned - Hospitalisation Detai'!$F$2:$F$2344,0)</f>
        <v>35701.9</v>
      </c>
      <c r="N210" s="19" t="str">
        <f>_xlfn.XLOOKUP($A210,'Cleaned - Hospitalisation Detai'!$A$2:$A$2344,'Cleaned - Hospitalisation Detai'!$G$2:$G$2344,0)</f>
        <v>tier - 2</v>
      </c>
      <c r="O210" s="19" t="str">
        <f>_xlfn.XLOOKUP($A210,'Cleaned - Hospitalisation Detai'!$A$2:$A$2344,'Cleaned - Hospitalisation Detai'!$H$2:$H$2344,0)</f>
        <v>tier - 1</v>
      </c>
      <c r="P210" s="19" t="str">
        <f>_xlfn.XLOOKUP($A210,'Cleaned - Hospitalisation Detai'!$A$2:$A$2344,'Cleaned - Hospitalisation Detai'!$I$2:$I$2344,0)</f>
        <v>R1011</v>
      </c>
      <c r="Q210" s="20">
        <f>_xlfn.XLOOKUP($A210,'Cleaned - Hospitalisation Detai'!$A$2:$A$2344,'Cleaned - Hospitalisation Detai'!$K$2:$K$2344,0)</f>
        <v>44</v>
      </c>
    </row>
    <row r="211" spans="1:17" ht="15.6" x14ac:dyDescent="0.3">
      <c r="A211" s="10" t="s">
        <v>2163</v>
      </c>
      <c r="B211" s="11" t="str">
        <f>_xlfn.XLOOKUP(A211,'Cleaned - Customer Names '!$A$2:$A$2336,'Cleaned - Customer Names '!$C$2:$C$2336,0)</f>
        <v>Kate L</v>
      </c>
      <c r="C211" s="11">
        <f>_xlfn.XLOOKUP($A211,'Cleaned - Medical Examinations'!$A$2:$A$2336,'Cleaned - Medical Examinations'!$B$2:$B$2336,0)</f>
        <v>31.02</v>
      </c>
      <c r="D211" s="11">
        <f>_xlfn.XLOOKUP($A211,'Cleaned - Medical Examinations'!$A$2:$A$2336,'Cleaned - Medical Examinations'!$C$2:$C$2336,0)</f>
        <v>4.5599999999999996</v>
      </c>
      <c r="E211" s="11" t="str">
        <f>_xlfn.XLOOKUP($A211,'Cleaned - Medical Examinations'!$A$2:$A$2336,'Cleaned - Medical Examinations'!$D$2:$D$2336,0)</f>
        <v>No</v>
      </c>
      <c r="F211" s="11" t="str">
        <f>_xlfn.XLOOKUP($A211,'Cleaned - Medical Examinations'!$A$2:$A$2336,'Cleaned - Medical Examinations'!$E$2:$E$2336,0)</f>
        <v>yes</v>
      </c>
      <c r="G211" s="11" t="str">
        <f>_xlfn.XLOOKUP($A211,'Cleaned - Medical Examinations'!$A$2:$A$2336,'Cleaned - Medical Examinations'!$F$2:$F$2336,0)</f>
        <v>No</v>
      </c>
      <c r="H211" s="11">
        <f>_xlfn.XLOOKUP($A211,'Cleaned - Medical Examinations'!$A$2:$A$2336,'Cleaned - Medical Examinations'!$G$2:$G$2336,0)</f>
        <v>1</v>
      </c>
      <c r="I211" s="11" t="str">
        <f>_xlfn.XLOOKUP($A211,'Cleaned - Medical Examinations'!$A$2:$A$2336,'Cleaned - Medical Examinations'!$H$2:$H$2336,0)</f>
        <v>Yes</v>
      </c>
      <c r="J211" s="11" t="str">
        <f>_xlfn.XLOOKUP($A211,'Cleaned - Medical Examinations'!$A$2:$A$2336,'Cleaned - Medical Examinations'!$I$2:$I$2336,0)</f>
        <v>Obesity</v>
      </c>
      <c r="K211" s="11" t="str">
        <f t="shared" si="3"/>
        <v>Non-Diabetic</v>
      </c>
      <c r="L211" s="14">
        <f>_xlfn.XLOOKUP($A211,'Cleaned - Hospitalisation Detai'!$A$2:$A$2344,'Cleaned - Hospitalisation Detai'!$J$2:$J$2344,0)</f>
        <v>36877</v>
      </c>
      <c r="M211" s="19">
        <f>_xlfn.XLOOKUP($A211,'Cleaned - Hospitalisation Detai'!$A$2:$A$2344,'Cleaned - Hospitalisation Detai'!$F$2:$F$2344,0)</f>
        <v>35595.589999999997</v>
      </c>
      <c r="N211" s="19" t="str">
        <f>_xlfn.XLOOKUP($A211,'Cleaned - Hospitalisation Detai'!$A$2:$A$2344,'Cleaned - Hospitalisation Detai'!$G$2:$G$2344,0)</f>
        <v>tier - 2</v>
      </c>
      <c r="O211" s="19" t="str">
        <f>_xlfn.XLOOKUP($A211,'Cleaned - Hospitalisation Detai'!$A$2:$A$2344,'Cleaned - Hospitalisation Detai'!$H$2:$H$2344,0)</f>
        <v>tier - 3</v>
      </c>
      <c r="P211" s="19" t="str">
        <f>_xlfn.XLOOKUP($A211,'Cleaned - Hospitalisation Detai'!$A$2:$A$2344,'Cleaned - Hospitalisation Detai'!$I$2:$I$2344,0)</f>
        <v>R1013</v>
      </c>
      <c r="Q211" s="20">
        <f>_xlfn.XLOOKUP($A211,'Cleaned - Hospitalisation Detai'!$A$2:$A$2344,'Cleaned - Hospitalisation Detai'!$K$2:$K$2344,0)</f>
        <v>22</v>
      </c>
    </row>
    <row r="212" spans="1:17" ht="15.6" x14ac:dyDescent="0.3">
      <c r="A212" s="10" t="s">
        <v>2162</v>
      </c>
      <c r="B212" s="11" t="str">
        <f>_xlfn.XLOOKUP(A212,'Cleaned - Customer Names '!$A$2:$A$2336,'Cleaned - Customer Names '!$C$2:$C$2336,0)</f>
        <v>Sergey</v>
      </c>
      <c r="C212" s="11">
        <f>_xlfn.XLOOKUP($A212,'Cleaned - Medical Examinations'!$A$2:$A$2336,'Cleaned - Medical Examinations'!$B$2:$B$2336,0)</f>
        <v>35.6</v>
      </c>
      <c r="D212" s="11">
        <f>_xlfn.XLOOKUP($A212,'Cleaned - Medical Examinations'!$A$2:$A$2336,'Cleaned - Medical Examinations'!$C$2:$C$2336,0)</f>
        <v>4.0199999999999996</v>
      </c>
      <c r="E212" s="11" t="str">
        <f>_xlfn.XLOOKUP($A212,'Cleaned - Medical Examinations'!$A$2:$A$2336,'Cleaned - Medical Examinations'!$D$2:$D$2336,0)</f>
        <v>Yes</v>
      </c>
      <c r="F212" s="11" t="str">
        <f>_xlfn.XLOOKUP($A212,'Cleaned - Medical Examinations'!$A$2:$A$2336,'Cleaned - Medical Examinations'!$E$2:$E$2336,0)</f>
        <v>yes</v>
      </c>
      <c r="G212" s="11" t="str">
        <f>_xlfn.XLOOKUP($A212,'Cleaned - Medical Examinations'!$A$2:$A$2336,'Cleaned - Medical Examinations'!$F$2:$F$2336,0)</f>
        <v>No</v>
      </c>
      <c r="H212" s="11">
        <f>_xlfn.XLOOKUP($A212,'Cleaned - Medical Examinations'!$A$2:$A$2336,'Cleaned - Medical Examinations'!$G$2:$G$2336,0)</f>
        <v>2</v>
      </c>
      <c r="I212" s="11" t="str">
        <f>_xlfn.XLOOKUP($A212,'Cleaned - Medical Examinations'!$A$2:$A$2336,'Cleaned - Medical Examinations'!$H$2:$H$2336,0)</f>
        <v>Yes</v>
      </c>
      <c r="J212" s="11" t="str">
        <f>_xlfn.XLOOKUP($A212,'Cleaned - Medical Examinations'!$A$2:$A$2336,'Cleaned - Medical Examinations'!$I$2:$I$2336,0)</f>
        <v>Obesity</v>
      </c>
      <c r="K212" s="11" t="str">
        <f t="shared" si="3"/>
        <v>Non-Diabetic</v>
      </c>
      <c r="L212" s="14">
        <f>_xlfn.XLOOKUP($A212,'Cleaned - Hospitalisation Detai'!$A$2:$A$2344,'Cleaned - Hospitalisation Detai'!$J$2:$J$2344,0)</f>
        <v>36849</v>
      </c>
      <c r="M212" s="19">
        <f>_xlfn.XLOOKUP($A212,'Cleaned - Hospitalisation Detai'!$A$2:$A$2344,'Cleaned - Hospitalisation Detai'!$F$2:$F$2344,0)</f>
        <v>35585.58</v>
      </c>
      <c r="N212" s="19" t="str">
        <f>_xlfn.XLOOKUP($A212,'Cleaned - Hospitalisation Detai'!$A$2:$A$2344,'Cleaned - Hospitalisation Detai'!$G$2:$G$2344,0)</f>
        <v>tier - 2</v>
      </c>
      <c r="O212" s="19" t="str">
        <f>_xlfn.XLOOKUP($A212,'Cleaned - Hospitalisation Detai'!$A$2:$A$2344,'Cleaned - Hospitalisation Detai'!$H$2:$H$2344,0)</f>
        <v>tier - 3</v>
      </c>
      <c r="P212" s="19" t="str">
        <f>_xlfn.XLOOKUP($A212,'Cleaned - Hospitalisation Detai'!$A$2:$A$2344,'Cleaned - Hospitalisation Detai'!$I$2:$I$2344,0)</f>
        <v>R1011</v>
      </c>
      <c r="Q212" s="20">
        <f>_xlfn.XLOOKUP($A212,'Cleaned - Hospitalisation Detai'!$A$2:$A$2344,'Cleaned - Hospitalisation Detai'!$K$2:$K$2344,0)</f>
        <v>22</v>
      </c>
    </row>
    <row r="213" spans="1:17" ht="15.6" x14ac:dyDescent="0.3">
      <c r="A213" s="10" t="s">
        <v>2161</v>
      </c>
      <c r="B213" s="11" t="str">
        <f>_xlfn.XLOOKUP(A213,'Cleaned - Customer Names '!$A$2:$A$2336,'Cleaned - Customer Names '!$C$2:$C$2336,0)</f>
        <v>Timothy V</v>
      </c>
      <c r="C213" s="11">
        <f>_xlfn.XLOOKUP($A213,'Cleaned - Medical Examinations'!$A$2:$A$2336,'Cleaned - Medical Examinations'!$B$2:$B$2336,0)</f>
        <v>34.39</v>
      </c>
      <c r="D213" s="11">
        <f>_xlfn.XLOOKUP($A213,'Cleaned - Medical Examinations'!$A$2:$A$2336,'Cleaned - Medical Examinations'!$C$2:$C$2336,0)</f>
        <v>8.7200000000000006</v>
      </c>
      <c r="E213" s="11" t="str">
        <f>_xlfn.XLOOKUP($A213,'Cleaned - Medical Examinations'!$A$2:$A$2336,'Cleaned - Medical Examinations'!$D$2:$D$2336,0)</f>
        <v>No</v>
      </c>
      <c r="F213" s="11" t="str">
        <f>_xlfn.XLOOKUP($A213,'Cleaned - Medical Examinations'!$A$2:$A$2336,'Cleaned - Medical Examinations'!$E$2:$E$2336,0)</f>
        <v>No</v>
      </c>
      <c r="G213" s="11" t="str">
        <f>_xlfn.XLOOKUP($A213,'Cleaned - Medical Examinations'!$A$2:$A$2336,'Cleaned - Medical Examinations'!$F$2:$F$2336,0)</f>
        <v>No</v>
      </c>
      <c r="H213" s="11">
        <f>_xlfn.XLOOKUP($A213,'Cleaned - Medical Examinations'!$A$2:$A$2336,'Cleaned - Medical Examinations'!$G$2:$G$2336,0)</f>
        <v>0</v>
      </c>
      <c r="I213" s="11" t="str">
        <f>_xlfn.XLOOKUP($A213,'Cleaned - Medical Examinations'!$A$2:$A$2336,'Cleaned - Medical Examinations'!$H$2:$H$2336,0)</f>
        <v>Yes</v>
      </c>
      <c r="J213" s="11" t="str">
        <f>_xlfn.XLOOKUP($A213,'Cleaned - Medical Examinations'!$A$2:$A$2336,'Cleaned - Medical Examinations'!$I$2:$I$2336,0)</f>
        <v>Obesity</v>
      </c>
      <c r="K213" s="11" t="str">
        <f t="shared" si="3"/>
        <v>Diabetic</v>
      </c>
      <c r="L213" s="14">
        <f>_xlfn.XLOOKUP($A213,'Cleaned - Hospitalisation Detai'!$A$2:$A$2344,'Cleaned - Hospitalisation Detai'!$J$2:$J$2344,0)</f>
        <v>26155</v>
      </c>
      <c r="M213" s="19">
        <f>_xlfn.XLOOKUP($A213,'Cleaned - Hospitalisation Detai'!$A$2:$A$2344,'Cleaned - Hospitalisation Detai'!$F$2:$F$2344,0)</f>
        <v>35583.17</v>
      </c>
      <c r="N213" s="19" t="str">
        <f>_xlfn.XLOOKUP($A213,'Cleaned - Hospitalisation Detai'!$A$2:$A$2344,'Cleaned - Hospitalisation Detai'!$G$2:$G$2344,0)</f>
        <v>tier - 1</v>
      </c>
      <c r="O213" s="19" t="str">
        <f>_xlfn.XLOOKUP($A213,'Cleaned - Hospitalisation Detai'!$A$2:$A$2344,'Cleaned - Hospitalisation Detai'!$H$2:$H$2344,0)</f>
        <v>tier - 3</v>
      </c>
      <c r="P213" s="19" t="str">
        <f>_xlfn.XLOOKUP($A213,'Cleaned - Hospitalisation Detai'!$A$2:$A$2344,'Cleaned - Hospitalisation Detai'!$I$2:$I$2344,0)</f>
        <v>R1011</v>
      </c>
      <c r="Q213" s="20">
        <f>_xlfn.XLOOKUP($A213,'Cleaned - Hospitalisation Detai'!$A$2:$A$2344,'Cleaned - Hospitalisation Detai'!$K$2:$K$2344,0)</f>
        <v>51</v>
      </c>
    </row>
    <row r="214" spans="1:17" ht="15.6" x14ac:dyDescent="0.3">
      <c r="A214" s="10" t="s">
        <v>2160</v>
      </c>
      <c r="B214" s="11" t="str">
        <f>_xlfn.XLOOKUP(A214,'Cleaned - Customer Names '!$A$2:$A$2336,'Cleaned - Customer Names '!$C$2:$C$2336,0)</f>
        <v>Andrew S</v>
      </c>
      <c r="C214" s="11">
        <f>_xlfn.XLOOKUP($A214,'Cleaned - Medical Examinations'!$A$2:$A$2336,'Cleaned - Medical Examinations'!$B$2:$B$2336,0)</f>
        <v>29.06</v>
      </c>
      <c r="D214" s="11">
        <f>_xlfn.XLOOKUP($A214,'Cleaned - Medical Examinations'!$A$2:$A$2336,'Cleaned - Medical Examinations'!$C$2:$C$2336,0)</f>
        <v>6.25</v>
      </c>
      <c r="E214" s="11" t="str">
        <f>_xlfn.XLOOKUP($A214,'Cleaned - Medical Examinations'!$A$2:$A$2336,'Cleaned - Medical Examinations'!$D$2:$D$2336,0)</f>
        <v>Yes</v>
      </c>
      <c r="F214" s="11" t="str">
        <f>_xlfn.XLOOKUP($A214,'Cleaned - Medical Examinations'!$A$2:$A$2336,'Cleaned - Medical Examinations'!$E$2:$E$2336,0)</f>
        <v>No</v>
      </c>
      <c r="G214" s="11" t="str">
        <f>_xlfn.XLOOKUP($A214,'Cleaned - Medical Examinations'!$A$2:$A$2336,'Cleaned - Medical Examinations'!$F$2:$F$2336,0)</f>
        <v>No</v>
      </c>
      <c r="H214" s="11">
        <f>_xlfn.XLOOKUP($A214,'Cleaned - Medical Examinations'!$A$2:$A$2336,'Cleaned - Medical Examinations'!$G$2:$G$2336,0)</f>
        <v>1</v>
      </c>
      <c r="I214" s="11" t="str">
        <f>_xlfn.XLOOKUP($A214,'Cleaned - Medical Examinations'!$A$2:$A$2336,'Cleaned - Medical Examinations'!$H$2:$H$2336,0)</f>
        <v>Yes</v>
      </c>
      <c r="J214" s="11" t="str">
        <f>_xlfn.XLOOKUP($A214,'Cleaned - Medical Examinations'!$A$2:$A$2336,'Cleaned - Medical Examinations'!$I$2:$I$2336,0)</f>
        <v>Overweight</v>
      </c>
      <c r="K214" s="11" t="str">
        <f t="shared" si="3"/>
        <v>Non-Diabetic</v>
      </c>
      <c r="L214" s="14">
        <f>_xlfn.XLOOKUP($A214,'Cleaned - Hospitalisation Detai'!$A$2:$A$2344,'Cleaned - Hospitalisation Detai'!$J$2:$J$2344,0)</f>
        <v>23618</v>
      </c>
      <c r="M214" s="19">
        <f>_xlfn.XLOOKUP($A214,'Cleaned - Hospitalisation Detai'!$A$2:$A$2344,'Cleaned - Hospitalisation Detai'!$F$2:$F$2344,0)</f>
        <v>35573.26</v>
      </c>
      <c r="N214" s="19" t="str">
        <f>_xlfn.XLOOKUP($A214,'Cleaned - Hospitalisation Detai'!$A$2:$A$2344,'Cleaned - Hospitalisation Detai'!$G$2:$G$2344,0)</f>
        <v>tier - 2</v>
      </c>
      <c r="O214" s="19" t="str">
        <f>_xlfn.XLOOKUP($A214,'Cleaned - Hospitalisation Detai'!$A$2:$A$2344,'Cleaned - Hospitalisation Detai'!$H$2:$H$2344,0)</f>
        <v>tier - 1</v>
      </c>
      <c r="P214" s="19" t="str">
        <f>_xlfn.XLOOKUP($A214,'Cleaned - Hospitalisation Detai'!$A$2:$A$2344,'Cleaned - Hospitalisation Detai'!$I$2:$I$2344,0)</f>
        <v>R1011</v>
      </c>
      <c r="Q214" s="20">
        <f>_xlfn.XLOOKUP($A214,'Cleaned - Hospitalisation Detai'!$A$2:$A$2344,'Cleaned - Hospitalisation Detai'!$K$2:$K$2344,0)</f>
        <v>58</v>
      </c>
    </row>
    <row r="215" spans="1:17" ht="15.6" x14ac:dyDescent="0.3">
      <c r="A215" s="10" t="s">
        <v>2159</v>
      </c>
      <c r="B215" s="11" t="str">
        <f>_xlfn.XLOOKUP(A215,'Cleaned - Customer Names '!$A$2:$A$2336,'Cleaned - Customer Names '!$C$2:$C$2336,0)</f>
        <v>Matthew D</v>
      </c>
      <c r="C215" s="11">
        <f>_xlfn.XLOOKUP($A215,'Cleaned - Medical Examinations'!$A$2:$A$2336,'Cleaned - Medical Examinations'!$B$2:$B$2336,0)</f>
        <v>35.799999999999997</v>
      </c>
      <c r="D215" s="11">
        <f>_xlfn.XLOOKUP($A215,'Cleaned - Medical Examinations'!$A$2:$A$2336,'Cleaned - Medical Examinations'!$C$2:$C$2336,0)</f>
        <v>7.32</v>
      </c>
      <c r="E215" s="11" t="str">
        <f>_xlfn.XLOOKUP($A215,'Cleaned - Medical Examinations'!$A$2:$A$2336,'Cleaned - Medical Examinations'!$D$2:$D$2336,0)</f>
        <v>No</v>
      </c>
      <c r="F215" s="11" t="str">
        <f>_xlfn.XLOOKUP($A215,'Cleaned - Medical Examinations'!$A$2:$A$2336,'Cleaned - Medical Examinations'!$E$2:$E$2336,0)</f>
        <v>No</v>
      </c>
      <c r="G215" s="11" t="str">
        <f>_xlfn.XLOOKUP($A215,'Cleaned - Medical Examinations'!$A$2:$A$2336,'Cleaned - Medical Examinations'!$F$2:$F$2336,0)</f>
        <v>No</v>
      </c>
      <c r="H215" s="11">
        <f>_xlfn.XLOOKUP($A215,'Cleaned - Medical Examinations'!$A$2:$A$2336,'Cleaned - Medical Examinations'!$G$2:$G$2336,0)</f>
        <v>2</v>
      </c>
      <c r="I215" s="11" t="str">
        <f>_xlfn.XLOOKUP($A215,'Cleaned - Medical Examinations'!$A$2:$A$2336,'Cleaned - Medical Examinations'!$H$2:$H$2336,0)</f>
        <v>Yes</v>
      </c>
      <c r="J215" s="11" t="str">
        <f>_xlfn.XLOOKUP($A215,'Cleaned - Medical Examinations'!$A$2:$A$2336,'Cleaned - Medical Examinations'!$I$2:$I$2336,0)</f>
        <v>Obesity</v>
      </c>
      <c r="K215" s="11" t="str">
        <f t="shared" si="3"/>
        <v>Diabetic</v>
      </c>
      <c r="L215" s="14">
        <f>_xlfn.XLOOKUP($A215,'Cleaned - Hospitalisation Detai'!$A$2:$A$2344,'Cleaned - Hospitalisation Detai'!$J$2:$J$2344,0)</f>
        <v>26964</v>
      </c>
      <c r="M215" s="19">
        <f>_xlfn.XLOOKUP($A215,'Cleaned - Hospitalisation Detai'!$A$2:$A$2344,'Cleaned - Hospitalisation Detai'!$F$2:$F$2344,0)</f>
        <v>35547.72</v>
      </c>
      <c r="N215" s="19" t="str">
        <f>_xlfn.XLOOKUP($A215,'Cleaned - Hospitalisation Detai'!$A$2:$A$2344,'Cleaned - Hospitalisation Detai'!$G$2:$G$2344,0)</f>
        <v>tier - 1</v>
      </c>
      <c r="O215" s="19" t="str">
        <f>_xlfn.XLOOKUP($A215,'Cleaned - Hospitalisation Detai'!$A$2:$A$2344,'Cleaned - Hospitalisation Detai'!$H$2:$H$2344,0)</f>
        <v>tier - 1</v>
      </c>
      <c r="P215" s="19" t="str">
        <f>_xlfn.XLOOKUP($A215,'Cleaned - Hospitalisation Detai'!$A$2:$A$2344,'Cleaned - Hospitalisation Detai'!$I$2:$I$2344,0)</f>
        <v>R1011</v>
      </c>
      <c r="Q215" s="20">
        <f>_xlfn.XLOOKUP($A215,'Cleaned - Hospitalisation Detai'!$A$2:$A$2344,'Cleaned - Hospitalisation Detai'!$K$2:$K$2344,0)</f>
        <v>49</v>
      </c>
    </row>
    <row r="216" spans="1:17" ht="15.6" x14ac:dyDescent="0.3">
      <c r="A216" s="10" t="s">
        <v>2158</v>
      </c>
      <c r="B216" s="11" t="str">
        <f>_xlfn.XLOOKUP(A216,'Cleaned - Customer Names '!$A$2:$A$2336,'Cleaned - Customer Names '!$C$2:$C$2336,0)</f>
        <v>Jessica</v>
      </c>
      <c r="C216" s="11">
        <f>_xlfn.XLOOKUP($A216,'Cleaned - Medical Examinations'!$A$2:$A$2336,'Cleaned - Medical Examinations'!$B$2:$B$2336,0)</f>
        <v>49.8</v>
      </c>
      <c r="D216" s="11">
        <f>_xlfn.XLOOKUP($A216,'Cleaned - Medical Examinations'!$A$2:$A$2336,'Cleaned - Medical Examinations'!$C$2:$C$2336,0)</f>
        <v>4.24</v>
      </c>
      <c r="E216" s="11" t="str">
        <f>_xlfn.XLOOKUP($A216,'Cleaned - Medical Examinations'!$A$2:$A$2336,'Cleaned - Medical Examinations'!$D$2:$D$2336,0)</f>
        <v>No</v>
      </c>
      <c r="F216" s="11" t="str">
        <f>_xlfn.XLOOKUP($A216,'Cleaned - Medical Examinations'!$A$2:$A$2336,'Cleaned - Medical Examinations'!$E$2:$E$2336,0)</f>
        <v>No</v>
      </c>
      <c r="G216" s="11" t="str">
        <f>_xlfn.XLOOKUP($A216,'Cleaned - Medical Examinations'!$A$2:$A$2336,'Cleaned - Medical Examinations'!$F$2:$F$2336,0)</f>
        <v>No</v>
      </c>
      <c r="H216" s="11">
        <f>_xlfn.XLOOKUP($A216,'Cleaned - Medical Examinations'!$A$2:$A$2336,'Cleaned - Medical Examinations'!$G$2:$G$2336,0)</f>
        <v>1</v>
      </c>
      <c r="I216" s="11" t="str">
        <f>_xlfn.XLOOKUP($A216,'Cleaned - Medical Examinations'!$A$2:$A$2336,'Cleaned - Medical Examinations'!$H$2:$H$2336,0)</f>
        <v>Yes</v>
      </c>
      <c r="J216" s="11" t="str">
        <f>_xlfn.XLOOKUP($A216,'Cleaned - Medical Examinations'!$A$2:$A$2336,'Cleaned - Medical Examinations'!$I$2:$I$2336,0)</f>
        <v>Obesity</v>
      </c>
      <c r="K216" s="11" t="str">
        <f t="shared" si="3"/>
        <v>Non-Diabetic</v>
      </c>
      <c r="L216" s="14">
        <f>_xlfn.XLOOKUP($A216,'Cleaned - Hospitalisation Detai'!$A$2:$A$2344,'Cleaned - Hospitalisation Detai'!$J$2:$J$2344,0)</f>
        <v>33860</v>
      </c>
      <c r="M216" s="19">
        <f>_xlfn.XLOOKUP($A216,'Cleaned - Hospitalisation Detai'!$A$2:$A$2344,'Cleaned - Hospitalisation Detai'!$F$2:$F$2344,0)</f>
        <v>35547.47</v>
      </c>
      <c r="N216" s="19" t="str">
        <f>_xlfn.XLOOKUP($A216,'Cleaned - Hospitalisation Detai'!$A$2:$A$2344,'Cleaned - Hospitalisation Detai'!$G$2:$G$2344,0)</f>
        <v>tier - 2</v>
      </c>
      <c r="O216" s="19" t="str">
        <f>_xlfn.XLOOKUP($A216,'Cleaned - Hospitalisation Detai'!$A$2:$A$2344,'Cleaned - Hospitalisation Detai'!$H$2:$H$2344,0)</f>
        <v>tier - 3</v>
      </c>
      <c r="P216" s="19" t="str">
        <f>_xlfn.XLOOKUP($A216,'Cleaned - Hospitalisation Detai'!$A$2:$A$2344,'Cleaned - Hospitalisation Detai'!$I$2:$I$2344,0)</f>
        <v>R1011</v>
      </c>
      <c r="Q216" s="20">
        <f>_xlfn.XLOOKUP($A216,'Cleaned - Hospitalisation Detai'!$A$2:$A$2344,'Cleaned - Hospitalisation Detai'!$K$2:$K$2344,0)</f>
        <v>30</v>
      </c>
    </row>
    <row r="217" spans="1:17" ht="15.6" x14ac:dyDescent="0.3">
      <c r="A217" s="10" t="s">
        <v>2157</v>
      </c>
      <c r="B217" s="11" t="str">
        <f>_xlfn.XLOOKUP(A217,'Cleaned - Customer Names '!$A$2:$A$2336,'Cleaned - Customer Names '!$C$2:$C$2336,0)</f>
        <v>Lawrence</v>
      </c>
      <c r="C217" s="11">
        <f>_xlfn.XLOOKUP($A217,'Cleaned - Medical Examinations'!$A$2:$A$2336,'Cleaned - Medical Examinations'!$B$2:$B$2336,0)</f>
        <v>35.71</v>
      </c>
      <c r="D217" s="11">
        <f>_xlfn.XLOOKUP($A217,'Cleaned - Medical Examinations'!$A$2:$A$2336,'Cleaned - Medical Examinations'!$C$2:$C$2336,0)</f>
        <v>6.84</v>
      </c>
      <c r="E217" s="11" t="str">
        <f>_xlfn.XLOOKUP($A217,'Cleaned - Medical Examinations'!$A$2:$A$2336,'Cleaned - Medical Examinations'!$D$2:$D$2336,0)</f>
        <v>No</v>
      </c>
      <c r="F217" s="11" t="str">
        <f>_xlfn.XLOOKUP($A217,'Cleaned - Medical Examinations'!$A$2:$A$2336,'Cleaned - Medical Examinations'!$E$2:$E$2336,0)</f>
        <v>No</v>
      </c>
      <c r="G217" s="11" t="str">
        <f>_xlfn.XLOOKUP($A217,'Cleaned - Medical Examinations'!$A$2:$A$2336,'Cleaned - Medical Examinations'!$F$2:$F$2336,0)</f>
        <v>No</v>
      </c>
      <c r="H217" s="11">
        <f>_xlfn.XLOOKUP($A217,'Cleaned - Medical Examinations'!$A$2:$A$2336,'Cleaned - Medical Examinations'!$G$2:$G$2336,0)</f>
        <v>2</v>
      </c>
      <c r="I217" s="11" t="str">
        <f>_xlfn.XLOOKUP($A217,'Cleaned - Medical Examinations'!$A$2:$A$2336,'Cleaned - Medical Examinations'!$H$2:$H$2336,0)</f>
        <v>Yes</v>
      </c>
      <c r="J217" s="11" t="str">
        <f>_xlfn.XLOOKUP($A217,'Cleaned - Medical Examinations'!$A$2:$A$2336,'Cleaned - Medical Examinations'!$I$2:$I$2336,0)</f>
        <v>Obesity</v>
      </c>
      <c r="K217" s="11" t="str">
        <f t="shared" si="3"/>
        <v>Diabetic</v>
      </c>
      <c r="L217" s="14">
        <f>_xlfn.XLOOKUP($A217,'Cleaned - Hospitalisation Detai'!$A$2:$A$2344,'Cleaned - Hospitalisation Detai'!$J$2:$J$2344,0)</f>
        <v>27014</v>
      </c>
      <c r="M217" s="19">
        <f>_xlfn.XLOOKUP($A217,'Cleaned - Hospitalisation Detai'!$A$2:$A$2344,'Cleaned - Hospitalisation Detai'!$F$2:$F$2344,0)</f>
        <v>35517.19</v>
      </c>
      <c r="N217" s="19" t="str">
        <f>_xlfn.XLOOKUP($A217,'Cleaned - Hospitalisation Detai'!$A$2:$A$2344,'Cleaned - Hospitalisation Detai'!$G$2:$G$2344,0)</f>
        <v>tier - 2</v>
      </c>
      <c r="O217" s="19" t="str">
        <f>_xlfn.XLOOKUP($A217,'Cleaned - Hospitalisation Detai'!$A$2:$A$2344,'Cleaned - Hospitalisation Detai'!$H$2:$H$2344,0)</f>
        <v>tier - 2</v>
      </c>
      <c r="P217" s="19" t="str">
        <f>_xlfn.XLOOKUP($A217,'Cleaned - Hospitalisation Detai'!$A$2:$A$2344,'Cleaned - Hospitalisation Detai'!$I$2:$I$2344,0)</f>
        <v>R1011</v>
      </c>
      <c r="Q217" s="20">
        <f>_xlfn.XLOOKUP($A217,'Cleaned - Hospitalisation Detai'!$A$2:$A$2344,'Cleaned - Hospitalisation Detai'!$K$2:$K$2344,0)</f>
        <v>49</v>
      </c>
    </row>
    <row r="218" spans="1:17" ht="15.6" x14ac:dyDescent="0.3">
      <c r="A218" s="10" t="s">
        <v>2156</v>
      </c>
      <c r="B218" s="11" t="str">
        <f>_xlfn.XLOOKUP(A218,'Cleaned - Customer Names '!$A$2:$A$2336,'Cleaned - Customer Names '!$C$2:$C$2336,0)</f>
        <v>Alex</v>
      </c>
      <c r="C218" s="11">
        <f>_xlfn.XLOOKUP($A218,'Cleaned - Medical Examinations'!$A$2:$A$2336,'Cleaned - Medical Examinations'!$B$2:$B$2336,0)</f>
        <v>30.8</v>
      </c>
      <c r="D218" s="11">
        <f>_xlfn.XLOOKUP($A218,'Cleaned - Medical Examinations'!$A$2:$A$2336,'Cleaned - Medical Examinations'!$C$2:$C$2336,0)</f>
        <v>5.23</v>
      </c>
      <c r="E218" s="11" t="str">
        <f>_xlfn.XLOOKUP($A218,'Cleaned - Medical Examinations'!$A$2:$A$2336,'Cleaned - Medical Examinations'!$D$2:$D$2336,0)</f>
        <v>Yes</v>
      </c>
      <c r="F218" s="11" t="str">
        <f>_xlfn.XLOOKUP($A218,'Cleaned - Medical Examinations'!$A$2:$A$2336,'Cleaned - Medical Examinations'!$E$2:$E$2336,0)</f>
        <v>No</v>
      </c>
      <c r="G218" s="11" t="str">
        <f>_xlfn.XLOOKUP($A218,'Cleaned - Medical Examinations'!$A$2:$A$2336,'Cleaned - Medical Examinations'!$F$2:$F$2336,0)</f>
        <v>No</v>
      </c>
      <c r="H218" s="11">
        <f>_xlfn.XLOOKUP($A218,'Cleaned - Medical Examinations'!$A$2:$A$2336,'Cleaned - Medical Examinations'!$G$2:$G$2336,0)</f>
        <v>1</v>
      </c>
      <c r="I218" s="11" t="str">
        <f>_xlfn.XLOOKUP($A218,'Cleaned - Medical Examinations'!$A$2:$A$2336,'Cleaned - Medical Examinations'!$H$2:$H$2336,0)</f>
        <v>Yes</v>
      </c>
      <c r="J218" s="11" t="str">
        <f>_xlfn.XLOOKUP($A218,'Cleaned - Medical Examinations'!$A$2:$A$2336,'Cleaned - Medical Examinations'!$I$2:$I$2336,0)</f>
        <v>Obesity</v>
      </c>
      <c r="K218" s="11" t="str">
        <f t="shared" si="3"/>
        <v>Non-Diabetic</v>
      </c>
      <c r="L218" s="14">
        <f>_xlfn.XLOOKUP($A218,'Cleaned - Hospitalisation Detai'!$A$2:$A$2344,'Cleaned - Hospitalisation Detai'!$J$2:$J$2344,0)</f>
        <v>32467</v>
      </c>
      <c r="M218" s="19">
        <f>_xlfn.XLOOKUP($A218,'Cleaned - Hospitalisation Detai'!$A$2:$A$2344,'Cleaned - Hospitalisation Detai'!$F$2:$F$2344,0)</f>
        <v>35491.64</v>
      </c>
      <c r="N218" s="19" t="str">
        <f>_xlfn.XLOOKUP($A218,'Cleaned - Hospitalisation Detai'!$A$2:$A$2344,'Cleaned - Hospitalisation Detai'!$G$2:$G$2344,0)</f>
        <v>tier - 1</v>
      </c>
      <c r="O218" s="19" t="str">
        <f>_xlfn.XLOOKUP($A218,'Cleaned - Hospitalisation Detai'!$A$2:$A$2344,'Cleaned - Hospitalisation Detai'!$H$2:$H$2344,0)</f>
        <v>tier - 2</v>
      </c>
      <c r="P218" s="19" t="str">
        <f>_xlfn.XLOOKUP($A218,'Cleaned - Hospitalisation Detai'!$A$2:$A$2344,'Cleaned - Hospitalisation Detai'!$I$2:$I$2344,0)</f>
        <v>R1011</v>
      </c>
      <c r="Q218" s="20">
        <f>_xlfn.XLOOKUP($A218,'Cleaned - Hospitalisation Detai'!$A$2:$A$2344,'Cleaned - Hospitalisation Detai'!$K$2:$K$2344,0)</f>
        <v>34</v>
      </c>
    </row>
    <row r="219" spans="1:17" ht="15.6" x14ac:dyDescent="0.3">
      <c r="A219" s="10" t="s">
        <v>2155</v>
      </c>
      <c r="B219" s="11" t="str">
        <f>_xlfn.XLOOKUP(A219,'Cleaned - Customer Names '!$A$2:$A$2336,'Cleaned - Customer Names '!$C$2:$C$2336,0)</f>
        <v>Kevin</v>
      </c>
      <c r="C219" s="11">
        <f>_xlfn.XLOOKUP($A219,'Cleaned - Medical Examinations'!$A$2:$A$2336,'Cleaned - Medical Examinations'!$B$2:$B$2336,0)</f>
        <v>33.69</v>
      </c>
      <c r="D219" s="11">
        <f>_xlfn.XLOOKUP($A219,'Cleaned - Medical Examinations'!$A$2:$A$2336,'Cleaned - Medical Examinations'!$C$2:$C$2336,0)</f>
        <v>9.68</v>
      </c>
      <c r="E219" s="11" t="str">
        <f>_xlfn.XLOOKUP($A219,'Cleaned - Medical Examinations'!$A$2:$A$2336,'Cleaned - Medical Examinations'!$D$2:$D$2336,0)</f>
        <v>No</v>
      </c>
      <c r="F219" s="11" t="str">
        <f>_xlfn.XLOOKUP($A219,'Cleaned - Medical Examinations'!$A$2:$A$2336,'Cleaned - Medical Examinations'!$E$2:$E$2336,0)</f>
        <v>No</v>
      </c>
      <c r="G219" s="11" t="str">
        <f>_xlfn.XLOOKUP($A219,'Cleaned - Medical Examinations'!$A$2:$A$2336,'Cleaned - Medical Examinations'!$F$2:$F$2336,0)</f>
        <v>No</v>
      </c>
      <c r="H219" s="11">
        <f>_xlfn.XLOOKUP($A219,'Cleaned - Medical Examinations'!$A$2:$A$2336,'Cleaned - Medical Examinations'!$G$2:$G$2336,0)</f>
        <v>0</v>
      </c>
      <c r="I219" s="11" t="str">
        <f>_xlfn.XLOOKUP($A219,'Cleaned - Medical Examinations'!$A$2:$A$2336,'Cleaned - Medical Examinations'!$H$2:$H$2336,0)</f>
        <v>Yes</v>
      </c>
      <c r="J219" s="11" t="str">
        <f>_xlfn.XLOOKUP($A219,'Cleaned - Medical Examinations'!$A$2:$A$2336,'Cleaned - Medical Examinations'!$I$2:$I$2336,0)</f>
        <v>Obesity</v>
      </c>
      <c r="K219" s="11" t="str">
        <f t="shared" si="3"/>
        <v>Diabetic</v>
      </c>
      <c r="L219" s="14">
        <f>_xlfn.XLOOKUP($A219,'Cleaned - Hospitalisation Detai'!$A$2:$A$2344,'Cleaned - Hospitalisation Detai'!$J$2:$J$2344,0)</f>
        <v>26198</v>
      </c>
      <c r="M219" s="19">
        <f>_xlfn.XLOOKUP($A219,'Cleaned - Hospitalisation Detai'!$A$2:$A$2344,'Cleaned - Hospitalisation Detai'!$F$2:$F$2344,0)</f>
        <v>35345.730000000003</v>
      </c>
      <c r="N219" s="19" t="str">
        <f>_xlfn.XLOOKUP($A219,'Cleaned - Hospitalisation Detai'!$A$2:$A$2344,'Cleaned - Hospitalisation Detai'!$G$2:$G$2344,0)</f>
        <v>tier - 2</v>
      </c>
      <c r="O219" s="19" t="str">
        <f>_xlfn.XLOOKUP($A219,'Cleaned - Hospitalisation Detai'!$A$2:$A$2344,'Cleaned - Hospitalisation Detai'!$H$2:$H$2344,0)</f>
        <v>tier - 3</v>
      </c>
      <c r="P219" s="19" t="str">
        <f>_xlfn.XLOOKUP($A219,'Cleaned - Hospitalisation Detai'!$A$2:$A$2344,'Cleaned - Hospitalisation Detai'!$I$2:$I$2344,0)</f>
        <v>R1011</v>
      </c>
      <c r="Q219" s="20">
        <f>_xlfn.XLOOKUP($A219,'Cleaned - Hospitalisation Detai'!$A$2:$A$2344,'Cleaned - Hospitalisation Detai'!$K$2:$K$2344,0)</f>
        <v>51</v>
      </c>
    </row>
    <row r="220" spans="1:17" ht="15.6" x14ac:dyDescent="0.3">
      <c r="A220" s="10" t="s">
        <v>2154</v>
      </c>
      <c r="B220" s="11" t="str">
        <f>_xlfn.XLOOKUP(A220,'Cleaned - Customer Names '!$A$2:$A$2336,'Cleaned - Customer Names '!$C$2:$C$2336,0)</f>
        <v>Gavin M.</v>
      </c>
      <c r="C220" s="11">
        <f>_xlfn.XLOOKUP($A220,'Cleaned - Medical Examinations'!$A$2:$A$2336,'Cleaned - Medical Examinations'!$B$2:$B$2336,0)</f>
        <v>42.27</v>
      </c>
      <c r="D220" s="11">
        <f>_xlfn.XLOOKUP($A220,'Cleaned - Medical Examinations'!$A$2:$A$2336,'Cleaned - Medical Examinations'!$C$2:$C$2336,0)</f>
        <v>6.05</v>
      </c>
      <c r="E220" s="11" t="str">
        <f>_xlfn.XLOOKUP($A220,'Cleaned - Medical Examinations'!$A$2:$A$2336,'Cleaned - Medical Examinations'!$D$2:$D$2336,0)</f>
        <v>Yes</v>
      </c>
      <c r="F220" s="11" t="str">
        <f>_xlfn.XLOOKUP($A220,'Cleaned - Medical Examinations'!$A$2:$A$2336,'Cleaned - Medical Examinations'!$E$2:$E$2336,0)</f>
        <v>No</v>
      </c>
      <c r="G220" s="11" t="str">
        <f>_xlfn.XLOOKUP($A220,'Cleaned - Medical Examinations'!$A$2:$A$2336,'Cleaned - Medical Examinations'!$F$2:$F$2336,0)</f>
        <v>No</v>
      </c>
      <c r="H220" s="11">
        <f>_xlfn.XLOOKUP($A220,'Cleaned - Medical Examinations'!$A$2:$A$2336,'Cleaned - Medical Examinations'!$G$2:$G$2336,0)</f>
        <v>1</v>
      </c>
      <c r="I220" s="11" t="str">
        <f>_xlfn.XLOOKUP($A220,'Cleaned - Medical Examinations'!$A$2:$A$2336,'Cleaned - Medical Examinations'!$H$2:$H$2336,0)</f>
        <v>Yes</v>
      </c>
      <c r="J220" s="11" t="str">
        <f>_xlfn.XLOOKUP($A220,'Cleaned - Medical Examinations'!$A$2:$A$2336,'Cleaned - Medical Examinations'!$I$2:$I$2336,0)</f>
        <v>Obesity</v>
      </c>
      <c r="K220" s="11" t="str">
        <f t="shared" si="3"/>
        <v>Non-Diabetic</v>
      </c>
      <c r="L220" s="14">
        <f>_xlfn.XLOOKUP($A220,'Cleaned - Hospitalisation Detai'!$A$2:$A$2344,'Cleaned - Hospitalisation Detai'!$J$2:$J$2344,0)</f>
        <v>32405</v>
      </c>
      <c r="M220" s="19">
        <f>_xlfn.XLOOKUP($A220,'Cleaned - Hospitalisation Detai'!$A$2:$A$2344,'Cleaned - Hospitalisation Detai'!$F$2:$F$2344,0)</f>
        <v>35315.96</v>
      </c>
      <c r="N220" s="19" t="str">
        <f>_xlfn.XLOOKUP($A220,'Cleaned - Hospitalisation Detai'!$A$2:$A$2344,'Cleaned - Hospitalisation Detai'!$G$2:$G$2344,0)</f>
        <v>tier - 2</v>
      </c>
      <c r="O220" s="19" t="str">
        <f>_xlfn.XLOOKUP($A220,'Cleaned - Hospitalisation Detai'!$A$2:$A$2344,'Cleaned - Hospitalisation Detai'!$H$2:$H$2344,0)</f>
        <v>tier - 1</v>
      </c>
      <c r="P220" s="19" t="str">
        <f>_xlfn.XLOOKUP($A220,'Cleaned - Hospitalisation Detai'!$A$2:$A$2344,'Cleaned - Hospitalisation Detai'!$I$2:$I$2344,0)</f>
        <v>R1011</v>
      </c>
      <c r="Q220" s="20">
        <f>_xlfn.XLOOKUP($A220,'Cleaned - Hospitalisation Detai'!$A$2:$A$2344,'Cleaned - Hospitalisation Detai'!$K$2:$K$2344,0)</f>
        <v>34</v>
      </c>
    </row>
    <row r="221" spans="1:17" ht="15.6" x14ac:dyDescent="0.3">
      <c r="A221" s="10" t="s">
        <v>2153</v>
      </c>
      <c r="B221" s="11" t="str">
        <f>_xlfn.XLOOKUP(A221,'Cleaned - Customer Names '!$A$2:$A$2336,'Cleaned - Customer Names '!$C$2:$C$2336,0)</f>
        <v>Rick E</v>
      </c>
      <c r="C221" s="11">
        <f>_xlfn.XLOOKUP($A221,'Cleaned - Medical Examinations'!$A$2:$A$2336,'Cleaned - Medical Examinations'!$B$2:$B$2336,0)</f>
        <v>53.25</v>
      </c>
      <c r="D221" s="11">
        <f>_xlfn.XLOOKUP($A221,'Cleaned - Medical Examinations'!$A$2:$A$2336,'Cleaned - Medical Examinations'!$C$2:$C$2336,0)</f>
        <v>6.11</v>
      </c>
      <c r="E221" s="11" t="str">
        <f>_xlfn.XLOOKUP($A221,'Cleaned - Medical Examinations'!$A$2:$A$2336,'Cleaned - Medical Examinations'!$D$2:$D$2336,0)</f>
        <v>Yes</v>
      </c>
      <c r="F221" s="11" t="str">
        <f>_xlfn.XLOOKUP($A221,'Cleaned - Medical Examinations'!$A$2:$A$2336,'Cleaned - Medical Examinations'!$E$2:$E$2336,0)</f>
        <v>No</v>
      </c>
      <c r="G221" s="11" t="str">
        <f>_xlfn.XLOOKUP($A221,'Cleaned - Medical Examinations'!$A$2:$A$2336,'Cleaned - Medical Examinations'!$F$2:$F$2336,0)</f>
        <v>Yes</v>
      </c>
      <c r="H221" s="11">
        <f>_xlfn.XLOOKUP($A221,'Cleaned - Medical Examinations'!$A$2:$A$2336,'Cleaned - Medical Examinations'!$G$2:$G$2336,0)</f>
        <v>1</v>
      </c>
      <c r="I221" s="11" t="str">
        <f>_xlfn.XLOOKUP($A221,'Cleaned - Medical Examinations'!$A$2:$A$2336,'Cleaned - Medical Examinations'!$H$2:$H$2336,0)</f>
        <v>Yes</v>
      </c>
      <c r="J221" s="11" t="str">
        <f>_xlfn.XLOOKUP($A221,'Cleaned - Medical Examinations'!$A$2:$A$2336,'Cleaned - Medical Examinations'!$I$2:$I$2336,0)</f>
        <v>Obesity</v>
      </c>
      <c r="K221" s="11" t="str">
        <f t="shared" si="3"/>
        <v>Non-Diabetic</v>
      </c>
      <c r="L221" s="14">
        <f>_xlfn.XLOOKUP($A221,'Cleaned - Hospitalisation Detai'!$A$2:$A$2344,'Cleaned - Hospitalisation Detai'!$J$2:$J$2344,0)</f>
        <v>35620</v>
      </c>
      <c r="M221" s="19">
        <f>_xlfn.XLOOKUP($A221,'Cleaned - Hospitalisation Detai'!$A$2:$A$2344,'Cleaned - Hospitalisation Detai'!$F$2:$F$2344,0)</f>
        <v>35302.089999999997</v>
      </c>
      <c r="N221" s="19" t="str">
        <f>_xlfn.XLOOKUP($A221,'Cleaned - Hospitalisation Detai'!$A$2:$A$2344,'Cleaned - Hospitalisation Detai'!$G$2:$G$2344,0)</f>
        <v>tier - 1</v>
      </c>
      <c r="O221" s="19" t="str">
        <f>_xlfn.XLOOKUP($A221,'Cleaned - Hospitalisation Detai'!$A$2:$A$2344,'Cleaned - Hospitalisation Detai'!$H$2:$H$2344,0)</f>
        <v>tier - 2</v>
      </c>
      <c r="P221" s="19" t="str">
        <f>_xlfn.XLOOKUP($A221,'Cleaned - Hospitalisation Detai'!$A$2:$A$2344,'Cleaned - Hospitalisation Detai'!$I$2:$I$2344,0)</f>
        <v>R1011</v>
      </c>
      <c r="Q221" s="20">
        <f>_xlfn.XLOOKUP($A221,'Cleaned - Hospitalisation Detai'!$A$2:$A$2344,'Cleaned - Hospitalisation Detai'!$K$2:$K$2344,0)</f>
        <v>25</v>
      </c>
    </row>
    <row r="222" spans="1:17" ht="15.6" x14ac:dyDescent="0.3">
      <c r="A222" s="10" t="s">
        <v>2152</v>
      </c>
      <c r="B222" s="11" t="str">
        <f>_xlfn.XLOOKUP(A222,'Cleaned - Customer Names '!$A$2:$A$2336,'Cleaned - Customer Names '!$C$2:$C$2336,0)</f>
        <v>Andrea H.</v>
      </c>
      <c r="C222" s="11">
        <f>_xlfn.XLOOKUP($A222,'Cleaned - Medical Examinations'!$A$2:$A$2336,'Cleaned - Medical Examinations'!$B$2:$B$2336,0)</f>
        <v>26.8</v>
      </c>
      <c r="D222" s="11">
        <f>_xlfn.XLOOKUP($A222,'Cleaned - Medical Examinations'!$A$2:$A$2336,'Cleaned - Medical Examinations'!$C$2:$C$2336,0)</f>
        <v>10.93</v>
      </c>
      <c r="E222" s="11" t="str">
        <f>_xlfn.XLOOKUP($A222,'Cleaned - Medical Examinations'!$A$2:$A$2336,'Cleaned - Medical Examinations'!$D$2:$D$2336,0)</f>
        <v>Yes</v>
      </c>
      <c r="F222" s="11" t="str">
        <f>_xlfn.XLOOKUP($A222,'Cleaned - Medical Examinations'!$A$2:$A$2336,'Cleaned - Medical Examinations'!$E$2:$E$2336,0)</f>
        <v>No</v>
      </c>
      <c r="G222" s="11" t="str">
        <f>_xlfn.XLOOKUP($A222,'Cleaned - Medical Examinations'!$A$2:$A$2336,'Cleaned - Medical Examinations'!$F$2:$F$2336,0)</f>
        <v>No</v>
      </c>
      <c r="H222" s="11">
        <f>_xlfn.XLOOKUP($A222,'Cleaned - Medical Examinations'!$A$2:$A$2336,'Cleaned - Medical Examinations'!$G$2:$G$2336,0)</f>
        <v>0</v>
      </c>
      <c r="I222" s="11" t="str">
        <f>_xlfn.XLOOKUP($A222,'Cleaned - Medical Examinations'!$A$2:$A$2336,'Cleaned - Medical Examinations'!$H$2:$H$2336,0)</f>
        <v>No</v>
      </c>
      <c r="J222" s="11" t="str">
        <f>_xlfn.XLOOKUP($A222,'Cleaned - Medical Examinations'!$A$2:$A$2336,'Cleaned - Medical Examinations'!$I$2:$I$2336,0)</f>
        <v>Overweight</v>
      </c>
      <c r="K222" s="11" t="str">
        <f t="shared" si="3"/>
        <v>Diabetic</v>
      </c>
      <c r="L222" s="14">
        <f>_xlfn.XLOOKUP($A222,'Cleaned - Hospitalisation Detai'!$A$2:$A$2344,'Cleaned - Hospitalisation Detai'!$J$2:$J$2344,0)</f>
        <v>24836</v>
      </c>
      <c r="M222" s="19">
        <f>_xlfn.XLOOKUP($A222,'Cleaned - Hospitalisation Detai'!$A$2:$A$2344,'Cleaned - Hospitalisation Detai'!$F$2:$F$2344,0)</f>
        <v>35160.129999999997</v>
      </c>
      <c r="N222" s="19" t="str">
        <f>_xlfn.XLOOKUP($A222,'Cleaned - Hospitalisation Detai'!$A$2:$A$2344,'Cleaned - Hospitalisation Detai'!$G$2:$G$2344,0)</f>
        <v>tier - 2</v>
      </c>
      <c r="O222" s="19" t="str">
        <f>_xlfn.XLOOKUP($A222,'Cleaned - Hospitalisation Detai'!$A$2:$A$2344,'Cleaned - Hospitalisation Detai'!$H$2:$H$2344,0)</f>
        <v>tier - 2</v>
      </c>
      <c r="P222" s="19" t="str">
        <f>_xlfn.XLOOKUP($A222,'Cleaned - Hospitalisation Detai'!$A$2:$A$2344,'Cleaned - Hospitalisation Detai'!$I$2:$I$2344,0)</f>
        <v>R1011</v>
      </c>
      <c r="Q222" s="20">
        <f>_xlfn.XLOOKUP($A222,'Cleaned - Hospitalisation Detai'!$A$2:$A$2344,'Cleaned - Hospitalisation Detai'!$K$2:$K$2344,0)</f>
        <v>55</v>
      </c>
    </row>
    <row r="223" spans="1:17" ht="15.6" x14ac:dyDescent="0.3">
      <c r="A223" s="10" t="s">
        <v>2151</v>
      </c>
      <c r="B223" s="11" t="str">
        <f>_xlfn.XLOOKUP(A223,'Cleaned - Customer Names '!$A$2:$A$2336,'Cleaned - Customer Names '!$C$2:$C$2336,0)</f>
        <v>Anthony S</v>
      </c>
      <c r="C223" s="11">
        <f>_xlfn.XLOOKUP($A223,'Cleaned - Medical Examinations'!$A$2:$A$2336,'Cleaned - Medical Examinations'!$B$2:$B$2336,0)</f>
        <v>28.5</v>
      </c>
      <c r="D223" s="11">
        <f>_xlfn.XLOOKUP($A223,'Cleaned - Medical Examinations'!$A$2:$A$2336,'Cleaned - Medical Examinations'!$C$2:$C$2336,0)</f>
        <v>5.12</v>
      </c>
      <c r="E223" s="11" t="str">
        <f>_xlfn.XLOOKUP($A223,'Cleaned - Medical Examinations'!$A$2:$A$2336,'Cleaned - Medical Examinations'!$D$2:$D$2336,0)</f>
        <v>No</v>
      </c>
      <c r="F223" s="11" t="str">
        <f>_xlfn.XLOOKUP($A223,'Cleaned - Medical Examinations'!$A$2:$A$2336,'Cleaned - Medical Examinations'!$E$2:$E$2336,0)</f>
        <v>No</v>
      </c>
      <c r="G223" s="11" t="str">
        <f>_xlfn.XLOOKUP($A223,'Cleaned - Medical Examinations'!$A$2:$A$2336,'Cleaned - Medical Examinations'!$F$2:$F$2336,0)</f>
        <v>No</v>
      </c>
      <c r="H223" s="11">
        <f>_xlfn.XLOOKUP($A223,'Cleaned - Medical Examinations'!$A$2:$A$2336,'Cleaned - Medical Examinations'!$G$2:$G$2336,0)</f>
        <v>1</v>
      </c>
      <c r="I223" s="11" t="str">
        <f>_xlfn.XLOOKUP($A223,'Cleaned - Medical Examinations'!$A$2:$A$2336,'Cleaned - Medical Examinations'!$H$2:$H$2336,0)</f>
        <v>Yes</v>
      </c>
      <c r="J223" s="11" t="str">
        <f>_xlfn.XLOOKUP($A223,'Cleaned - Medical Examinations'!$A$2:$A$2336,'Cleaned - Medical Examinations'!$I$2:$I$2336,0)</f>
        <v>Overweight</v>
      </c>
      <c r="K223" s="11" t="str">
        <f t="shared" si="3"/>
        <v>Non-Diabetic</v>
      </c>
      <c r="L223" s="14">
        <f>_xlfn.XLOOKUP($A223,'Cleaned - Hospitalisation Detai'!$A$2:$A$2344,'Cleaned - Hospitalisation Detai'!$J$2:$J$2344,0)</f>
        <v>36151</v>
      </c>
      <c r="M223" s="19">
        <f>_xlfn.XLOOKUP($A223,'Cleaned - Hospitalisation Detai'!$A$2:$A$2344,'Cleaned - Hospitalisation Detai'!$F$2:$F$2344,0)</f>
        <v>35147.53</v>
      </c>
      <c r="N223" s="19" t="str">
        <f>_xlfn.XLOOKUP($A223,'Cleaned - Hospitalisation Detai'!$A$2:$A$2344,'Cleaned - Hospitalisation Detai'!$G$2:$G$2344,0)</f>
        <v>tier - 1</v>
      </c>
      <c r="O223" s="19" t="str">
        <f>_xlfn.XLOOKUP($A223,'Cleaned - Hospitalisation Detai'!$A$2:$A$2344,'Cleaned - Hospitalisation Detai'!$H$2:$H$2344,0)</f>
        <v>tier - 1</v>
      </c>
      <c r="P223" s="19" t="str">
        <f>_xlfn.XLOOKUP($A223,'Cleaned - Hospitalisation Detai'!$A$2:$A$2344,'Cleaned - Hospitalisation Detai'!$I$2:$I$2344,0)</f>
        <v>R1016</v>
      </c>
      <c r="Q223" s="20">
        <f>_xlfn.XLOOKUP($A223,'Cleaned - Hospitalisation Detai'!$A$2:$A$2344,'Cleaned - Hospitalisation Detai'!$K$2:$K$2344,0)</f>
        <v>24</v>
      </c>
    </row>
    <row r="224" spans="1:17" ht="15.6" x14ac:dyDescent="0.3">
      <c r="A224" s="10" t="s">
        <v>2150</v>
      </c>
      <c r="B224" s="11" t="str">
        <f>_xlfn.XLOOKUP(A224,'Cleaned - Customer Names '!$A$2:$A$2336,'Cleaned - Customer Names '!$C$2:$C$2336,0)</f>
        <v>Erik</v>
      </c>
      <c r="C224" s="11">
        <f>_xlfn.XLOOKUP($A224,'Cleaned - Medical Examinations'!$A$2:$A$2336,'Cleaned - Medical Examinations'!$B$2:$B$2336,0)</f>
        <v>22.895</v>
      </c>
      <c r="D224" s="11">
        <f>_xlfn.XLOOKUP($A224,'Cleaned - Medical Examinations'!$A$2:$A$2336,'Cleaned - Medical Examinations'!$C$2:$C$2336,0)</f>
        <v>5.72</v>
      </c>
      <c r="E224" s="11" t="str">
        <f>_xlfn.XLOOKUP($A224,'Cleaned - Medical Examinations'!$A$2:$A$2336,'Cleaned - Medical Examinations'!$D$2:$D$2336,0)</f>
        <v>No</v>
      </c>
      <c r="F224" s="11" t="str">
        <f>_xlfn.XLOOKUP($A224,'Cleaned - Medical Examinations'!$A$2:$A$2336,'Cleaned - Medical Examinations'!$E$2:$E$2336,0)</f>
        <v>No</v>
      </c>
      <c r="G224" s="11" t="str">
        <f>_xlfn.XLOOKUP($A224,'Cleaned - Medical Examinations'!$A$2:$A$2336,'Cleaned - Medical Examinations'!$F$2:$F$2336,0)</f>
        <v>No</v>
      </c>
      <c r="H224" s="11">
        <f>_xlfn.XLOOKUP($A224,'Cleaned - Medical Examinations'!$A$2:$A$2336,'Cleaned - Medical Examinations'!$G$2:$G$2336,0)</f>
        <v>0</v>
      </c>
      <c r="I224" s="11" t="str">
        <f>_xlfn.XLOOKUP($A224,'Cleaned - Medical Examinations'!$A$2:$A$2336,'Cleaned - Medical Examinations'!$H$2:$H$2336,0)</f>
        <v>Yes</v>
      </c>
      <c r="J224" s="11" t="str">
        <f>_xlfn.XLOOKUP($A224,'Cleaned - Medical Examinations'!$A$2:$A$2336,'Cleaned - Medical Examinations'!$I$2:$I$2336,0)</f>
        <v>Normal Weight</v>
      </c>
      <c r="K224" s="11" t="str">
        <f t="shared" si="3"/>
        <v>Non-Diabetic</v>
      </c>
      <c r="L224" s="14">
        <f>_xlfn.XLOOKUP($A224,'Cleaned - Hospitalisation Detai'!$A$2:$A$2344,'Cleaned - Hospitalisation Detai'!$J$2:$J$2344,0)</f>
        <v>28305</v>
      </c>
      <c r="M224" s="19">
        <f>_xlfn.XLOOKUP($A224,'Cleaned - Hospitalisation Detai'!$A$2:$A$2344,'Cleaned - Hospitalisation Detai'!$F$2:$F$2344,0)</f>
        <v>35069.370000000003</v>
      </c>
      <c r="N224" s="19" t="str">
        <f>_xlfn.XLOOKUP($A224,'Cleaned - Hospitalisation Detai'!$A$2:$A$2344,'Cleaned - Hospitalisation Detai'!$G$2:$G$2344,0)</f>
        <v>tier - 1</v>
      </c>
      <c r="O224" s="19" t="str">
        <f>_xlfn.XLOOKUP($A224,'Cleaned - Hospitalisation Detai'!$A$2:$A$2344,'Cleaned - Hospitalisation Detai'!$H$2:$H$2344,0)</f>
        <v>tier - 1</v>
      </c>
      <c r="P224" s="19" t="str">
        <f>_xlfn.XLOOKUP($A224,'Cleaned - Hospitalisation Detai'!$A$2:$A$2344,'Cleaned - Hospitalisation Detai'!$I$2:$I$2344,0)</f>
        <v>R1017</v>
      </c>
      <c r="Q224" s="20">
        <f>_xlfn.XLOOKUP($A224,'Cleaned - Hospitalisation Detai'!$A$2:$A$2344,'Cleaned - Hospitalisation Detai'!$K$2:$K$2344,0)</f>
        <v>45</v>
      </c>
    </row>
    <row r="225" spans="1:17" ht="15.6" x14ac:dyDescent="0.3">
      <c r="A225" s="10" t="s">
        <v>2149</v>
      </c>
      <c r="B225" s="11" t="str">
        <f>_xlfn.XLOOKUP(A225,'Cleaned - Customer Names '!$A$2:$A$2336,'Cleaned - Customer Names '!$C$2:$C$2336,0)</f>
        <v>Kiley D</v>
      </c>
      <c r="C225" s="11">
        <f>_xlfn.XLOOKUP($A225,'Cleaned - Medical Examinations'!$A$2:$A$2336,'Cleaned - Medical Examinations'!$B$2:$B$2336,0)</f>
        <v>34.06</v>
      </c>
      <c r="D225" s="11">
        <f>_xlfn.XLOOKUP($A225,'Cleaned - Medical Examinations'!$A$2:$A$2336,'Cleaned - Medical Examinations'!$C$2:$C$2336,0)</f>
        <v>11.83</v>
      </c>
      <c r="E225" s="11" t="str">
        <f>_xlfn.XLOOKUP($A225,'Cleaned - Medical Examinations'!$A$2:$A$2336,'Cleaned - Medical Examinations'!$D$2:$D$2336,0)</f>
        <v>Yes</v>
      </c>
      <c r="F225" s="11" t="str">
        <f>_xlfn.XLOOKUP($A225,'Cleaned - Medical Examinations'!$A$2:$A$2336,'Cleaned - Medical Examinations'!$E$2:$E$2336,0)</f>
        <v>No</v>
      </c>
      <c r="G225" s="11" t="str">
        <f>_xlfn.XLOOKUP($A225,'Cleaned - Medical Examinations'!$A$2:$A$2336,'Cleaned - Medical Examinations'!$F$2:$F$2336,0)</f>
        <v>No</v>
      </c>
      <c r="H225" s="11">
        <f>_xlfn.XLOOKUP($A225,'Cleaned - Medical Examinations'!$A$2:$A$2336,'Cleaned - Medical Examinations'!$G$2:$G$2336,0)</f>
        <v>1</v>
      </c>
      <c r="I225" s="11" t="str">
        <f>_xlfn.XLOOKUP($A225,'Cleaned - Medical Examinations'!$A$2:$A$2336,'Cleaned - Medical Examinations'!$H$2:$H$2336,0)</f>
        <v>Yes</v>
      </c>
      <c r="J225" s="11" t="str">
        <f>_xlfn.XLOOKUP($A225,'Cleaned - Medical Examinations'!$A$2:$A$2336,'Cleaned - Medical Examinations'!$I$2:$I$2336,0)</f>
        <v>Obesity</v>
      </c>
      <c r="K225" s="11" t="str">
        <f t="shared" si="3"/>
        <v>Diabetic</v>
      </c>
      <c r="L225" s="14">
        <f>_xlfn.XLOOKUP($A225,'Cleaned - Hospitalisation Detai'!$A$2:$A$2344,'Cleaned - Hospitalisation Detai'!$J$2:$J$2344,0)</f>
        <v>27635</v>
      </c>
      <c r="M225" s="19">
        <f>_xlfn.XLOOKUP($A225,'Cleaned - Hospitalisation Detai'!$A$2:$A$2344,'Cleaned - Hospitalisation Detai'!$F$2:$F$2344,0)</f>
        <v>35050.620000000003</v>
      </c>
      <c r="N225" s="19" t="str">
        <f>_xlfn.XLOOKUP($A225,'Cleaned - Hospitalisation Detai'!$A$2:$A$2344,'Cleaned - Hospitalisation Detai'!$G$2:$G$2344,0)</f>
        <v>tier - 2</v>
      </c>
      <c r="O225" s="19" t="str">
        <f>_xlfn.XLOOKUP($A225,'Cleaned - Hospitalisation Detai'!$A$2:$A$2344,'Cleaned - Hospitalisation Detai'!$H$2:$H$2344,0)</f>
        <v>tier - 1</v>
      </c>
      <c r="P225" s="19" t="str">
        <f>_xlfn.XLOOKUP($A225,'Cleaned - Hospitalisation Detai'!$A$2:$A$2344,'Cleaned - Hospitalisation Detai'!$I$2:$I$2344,0)</f>
        <v>R1011</v>
      </c>
      <c r="Q225" s="20">
        <f>_xlfn.XLOOKUP($A225,'Cleaned - Hospitalisation Detai'!$A$2:$A$2344,'Cleaned - Hospitalisation Detai'!$K$2:$K$2344,0)</f>
        <v>47</v>
      </c>
    </row>
    <row r="226" spans="1:17" ht="15.6" x14ac:dyDescent="0.3">
      <c r="A226" s="10" t="s">
        <v>2148</v>
      </c>
      <c r="B226" s="11" t="str">
        <f>_xlfn.XLOOKUP(A226,'Cleaned - Customer Names '!$A$2:$A$2336,'Cleaned - Customer Names '!$C$2:$C$2336,0)</f>
        <v>Jennifer</v>
      </c>
      <c r="C226" s="11">
        <f>_xlfn.XLOOKUP($A226,'Cleaned - Medical Examinations'!$A$2:$A$2336,'Cleaned - Medical Examinations'!$B$2:$B$2336,0)</f>
        <v>36.409999999999997</v>
      </c>
      <c r="D226" s="11">
        <f>_xlfn.XLOOKUP($A226,'Cleaned - Medical Examinations'!$A$2:$A$2336,'Cleaned - Medical Examinations'!$C$2:$C$2336,0)</f>
        <v>4.55</v>
      </c>
      <c r="E226" s="11" t="str">
        <f>_xlfn.XLOOKUP($A226,'Cleaned - Medical Examinations'!$A$2:$A$2336,'Cleaned - Medical Examinations'!$D$2:$D$2336,0)</f>
        <v>No</v>
      </c>
      <c r="F226" s="11" t="str">
        <f>_xlfn.XLOOKUP($A226,'Cleaned - Medical Examinations'!$A$2:$A$2336,'Cleaned - Medical Examinations'!$E$2:$E$2336,0)</f>
        <v>No</v>
      </c>
      <c r="G226" s="11" t="str">
        <f>_xlfn.XLOOKUP($A226,'Cleaned - Medical Examinations'!$A$2:$A$2336,'Cleaned - Medical Examinations'!$F$2:$F$2336,0)</f>
        <v>No</v>
      </c>
      <c r="H226" s="11">
        <f>_xlfn.XLOOKUP($A226,'Cleaned - Medical Examinations'!$A$2:$A$2336,'Cleaned - Medical Examinations'!$G$2:$G$2336,0)</f>
        <v>0</v>
      </c>
      <c r="I226" s="11" t="str">
        <f>_xlfn.XLOOKUP($A226,'Cleaned - Medical Examinations'!$A$2:$A$2336,'Cleaned - Medical Examinations'!$H$2:$H$2336,0)</f>
        <v>Yes</v>
      </c>
      <c r="J226" s="11" t="str">
        <f>_xlfn.XLOOKUP($A226,'Cleaned - Medical Examinations'!$A$2:$A$2336,'Cleaned - Medical Examinations'!$I$2:$I$2336,0)</f>
        <v>Obesity</v>
      </c>
      <c r="K226" s="11" t="str">
        <f t="shared" si="3"/>
        <v>Non-Diabetic</v>
      </c>
      <c r="L226" s="14">
        <f>_xlfn.XLOOKUP($A226,'Cleaned - Hospitalisation Detai'!$A$2:$A$2344,'Cleaned - Hospitalisation Detai'!$J$2:$J$2344,0)</f>
        <v>30137</v>
      </c>
      <c r="M226" s="19">
        <f>_xlfn.XLOOKUP($A226,'Cleaned - Hospitalisation Detai'!$A$2:$A$2344,'Cleaned - Hospitalisation Detai'!$F$2:$F$2344,0)</f>
        <v>35000.730000000003</v>
      </c>
      <c r="N226" s="19" t="str">
        <f>_xlfn.XLOOKUP($A226,'Cleaned - Hospitalisation Detai'!$A$2:$A$2344,'Cleaned - Hospitalisation Detai'!$G$2:$G$2344,0)</f>
        <v>tier - 2</v>
      </c>
      <c r="O226" s="19" t="str">
        <f>_xlfn.XLOOKUP($A226,'Cleaned - Hospitalisation Detai'!$A$2:$A$2344,'Cleaned - Hospitalisation Detai'!$H$2:$H$2344,0)</f>
        <v>tier - 3</v>
      </c>
      <c r="P226" s="19" t="str">
        <f>_xlfn.XLOOKUP($A226,'Cleaned - Hospitalisation Detai'!$A$2:$A$2344,'Cleaned - Hospitalisation Detai'!$I$2:$I$2344,0)</f>
        <v>R1011</v>
      </c>
      <c r="Q226" s="20">
        <f>_xlfn.XLOOKUP($A226,'Cleaned - Hospitalisation Detai'!$A$2:$A$2344,'Cleaned - Hospitalisation Detai'!$K$2:$K$2344,0)</f>
        <v>40</v>
      </c>
    </row>
    <row r="227" spans="1:17" ht="15.6" x14ac:dyDescent="0.3">
      <c r="A227" s="10" t="s">
        <v>2147</v>
      </c>
      <c r="B227" s="11" t="str">
        <f>_xlfn.XLOOKUP(A227,'Cleaned - Customer Names '!$A$2:$A$2336,'Cleaned - Customer Names '!$C$2:$C$2336,0)</f>
        <v>Chris</v>
      </c>
      <c r="C227" s="11">
        <f>_xlfn.XLOOKUP($A227,'Cleaned - Medical Examinations'!$A$2:$A$2336,'Cleaned - Medical Examinations'!$B$2:$B$2336,0)</f>
        <v>52.3</v>
      </c>
      <c r="D227" s="11">
        <f>_xlfn.XLOOKUP($A227,'Cleaned - Medical Examinations'!$A$2:$A$2336,'Cleaned - Medical Examinations'!$C$2:$C$2336,0)</f>
        <v>4.87</v>
      </c>
      <c r="E227" s="11" t="str">
        <f>_xlfn.XLOOKUP($A227,'Cleaned - Medical Examinations'!$A$2:$A$2336,'Cleaned - Medical Examinations'!$D$2:$D$2336,0)</f>
        <v>Yes</v>
      </c>
      <c r="F227" s="11" t="str">
        <f>_xlfn.XLOOKUP($A227,'Cleaned - Medical Examinations'!$A$2:$A$2336,'Cleaned - Medical Examinations'!$E$2:$E$2336,0)</f>
        <v>No</v>
      </c>
      <c r="G227" s="11" t="str">
        <f>_xlfn.XLOOKUP($A227,'Cleaned - Medical Examinations'!$A$2:$A$2336,'Cleaned - Medical Examinations'!$F$2:$F$2336,0)</f>
        <v>Yes</v>
      </c>
      <c r="H227" s="11">
        <f>_xlfn.XLOOKUP($A227,'Cleaned - Medical Examinations'!$A$2:$A$2336,'Cleaned - Medical Examinations'!$G$2:$G$2336,0)</f>
        <v>1</v>
      </c>
      <c r="I227" s="11" t="str">
        <f>_xlfn.XLOOKUP($A227,'Cleaned - Medical Examinations'!$A$2:$A$2336,'Cleaned - Medical Examinations'!$H$2:$H$2336,0)</f>
        <v>Yes</v>
      </c>
      <c r="J227" s="11" t="str">
        <f>_xlfn.XLOOKUP($A227,'Cleaned - Medical Examinations'!$A$2:$A$2336,'Cleaned - Medical Examinations'!$I$2:$I$2336,0)</f>
        <v>Obesity</v>
      </c>
      <c r="K227" s="11" t="str">
        <f t="shared" si="3"/>
        <v>Non-Diabetic</v>
      </c>
      <c r="L227" s="14">
        <f>_xlfn.XLOOKUP($A227,'Cleaned - Hospitalisation Detai'!$A$2:$A$2344,'Cleaned - Hospitalisation Detai'!$J$2:$J$2344,0)</f>
        <v>35664</v>
      </c>
      <c r="M227" s="19">
        <f>_xlfn.XLOOKUP($A227,'Cleaned - Hospitalisation Detai'!$A$2:$A$2344,'Cleaned - Hospitalisation Detai'!$F$2:$F$2344,0)</f>
        <v>34979.86</v>
      </c>
      <c r="N227" s="19" t="str">
        <f>_xlfn.XLOOKUP($A227,'Cleaned - Hospitalisation Detai'!$A$2:$A$2344,'Cleaned - Hospitalisation Detai'!$G$2:$G$2344,0)</f>
        <v>tier - 2</v>
      </c>
      <c r="O227" s="19" t="str">
        <f>_xlfn.XLOOKUP($A227,'Cleaned - Hospitalisation Detai'!$A$2:$A$2344,'Cleaned - Hospitalisation Detai'!$H$2:$H$2344,0)</f>
        <v>tier - 2</v>
      </c>
      <c r="P227" s="19" t="str">
        <f>_xlfn.XLOOKUP($A227,'Cleaned - Hospitalisation Detai'!$A$2:$A$2344,'Cleaned - Hospitalisation Detai'!$I$2:$I$2344,0)</f>
        <v>R1011</v>
      </c>
      <c r="Q227" s="20">
        <f>_xlfn.XLOOKUP($A227,'Cleaned - Hospitalisation Detai'!$A$2:$A$2344,'Cleaned - Hospitalisation Detai'!$K$2:$K$2344,0)</f>
        <v>25</v>
      </c>
    </row>
    <row r="228" spans="1:17" ht="15.6" x14ac:dyDescent="0.3">
      <c r="A228" s="10" t="s">
        <v>2146</v>
      </c>
      <c r="B228" s="11" t="str">
        <f>_xlfn.XLOOKUP(A228,'Cleaned - Customer Names '!$A$2:$A$2336,'Cleaned - Customer Names '!$C$2:$C$2336,0)</f>
        <v>Marian M.</v>
      </c>
      <c r="C228" s="11">
        <f>_xlfn.XLOOKUP($A228,'Cleaned - Medical Examinations'!$A$2:$A$2336,'Cleaned - Medical Examinations'!$B$2:$B$2336,0)</f>
        <v>52.66</v>
      </c>
      <c r="D228" s="11">
        <f>_xlfn.XLOOKUP($A228,'Cleaned - Medical Examinations'!$A$2:$A$2336,'Cleaned - Medical Examinations'!$C$2:$C$2336,0)</f>
        <v>4.45</v>
      </c>
      <c r="E228" s="11" t="str">
        <f>_xlfn.XLOOKUP($A228,'Cleaned - Medical Examinations'!$A$2:$A$2336,'Cleaned - Medical Examinations'!$D$2:$D$2336,0)</f>
        <v>No</v>
      </c>
      <c r="F228" s="11" t="str">
        <f>_xlfn.XLOOKUP($A228,'Cleaned - Medical Examinations'!$A$2:$A$2336,'Cleaned - Medical Examinations'!$E$2:$E$2336,0)</f>
        <v>No</v>
      </c>
      <c r="G228" s="11" t="str">
        <f>_xlfn.XLOOKUP($A228,'Cleaned - Medical Examinations'!$A$2:$A$2336,'Cleaned - Medical Examinations'!$F$2:$F$2336,0)</f>
        <v>No</v>
      </c>
      <c r="H228" s="11">
        <f>_xlfn.XLOOKUP($A228,'Cleaned - Medical Examinations'!$A$2:$A$2336,'Cleaned - Medical Examinations'!$G$2:$G$2336,0)</f>
        <v>1</v>
      </c>
      <c r="I228" s="11" t="str">
        <f>_xlfn.XLOOKUP($A228,'Cleaned - Medical Examinations'!$A$2:$A$2336,'Cleaned - Medical Examinations'!$H$2:$H$2336,0)</f>
        <v>Yes</v>
      </c>
      <c r="J228" s="11" t="str">
        <f>_xlfn.XLOOKUP($A228,'Cleaned - Medical Examinations'!$A$2:$A$2336,'Cleaned - Medical Examinations'!$I$2:$I$2336,0)</f>
        <v>Obesity</v>
      </c>
      <c r="K228" s="11" t="str">
        <f t="shared" si="3"/>
        <v>Non-Diabetic</v>
      </c>
      <c r="L228" s="14">
        <f>_xlfn.XLOOKUP($A228,'Cleaned - Hospitalisation Detai'!$A$2:$A$2344,'Cleaned - Hospitalisation Detai'!$J$2:$J$2344,0)</f>
        <v>36029</v>
      </c>
      <c r="M228" s="19">
        <f>_xlfn.XLOOKUP($A228,'Cleaned - Hospitalisation Detai'!$A$2:$A$2344,'Cleaned - Hospitalisation Detai'!$F$2:$F$2344,0)</f>
        <v>34976.42</v>
      </c>
      <c r="N228" s="19" t="str">
        <f>_xlfn.XLOOKUP($A228,'Cleaned - Hospitalisation Detai'!$A$2:$A$2344,'Cleaned - Hospitalisation Detai'!$G$2:$G$2344,0)</f>
        <v>tier - 2</v>
      </c>
      <c r="O228" s="19" t="str">
        <f>_xlfn.XLOOKUP($A228,'Cleaned - Hospitalisation Detai'!$A$2:$A$2344,'Cleaned - Hospitalisation Detai'!$H$2:$H$2344,0)</f>
        <v>tier - 1</v>
      </c>
      <c r="P228" s="19" t="str">
        <f>_xlfn.XLOOKUP($A228,'Cleaned - Hospitalisation Detai'!$A$2:$A$2344,'Cleaned - Hospitalisation Detai'!$I$2:$I$2344,0)</f>
        <v>R1011</v>
      </c>
      <c r="Q228" s="20">
        <f>_xlfn.XLOOKUP($A228,'Cleaned - Hospitalisation Detai'!$A$2:$A$2344,'Cleaned - Hospitalisation Detai'!$K$2:$K$2344,0)</f>
        <v>24</v>
      </c>
    </row>
    <row r="229" spans="1:17" ht="15.6" x14ac:dyDescent="0.3">
      <c r="A229" s="10" t="s">
        <v>2145</v>
      </c>
      <c r="B229" s="11" t="str">
        <f>_xlfn.XLOOKUP(A229,'Cleaned - Customer Names '!$A$2:$A$2336,'Cleaned - Customer Names '!$C$2:$C$2336,0)</f>
        <v>Jeremy</v>
      </c>
      <c r="C229" s="11">
        <f>_xlfn.XLOOKUP($A229,'Cleaned - Medical Examinations'!$A$2:$A$2336,'Cleaned - Medical Examinations'!$B$2:$B$2336,0)</f>
        <v>29.57</v>
      </c>
      <c r="D229" s="11">
        <f>_xlfn.XLOOKUP($A229,'Cleaned - Medical Examinations'!$A$2:$A$2336,'Cleaned - Medical Examinations'!$C$2:$C$2336,0)</f>
        <v>9.42</v>
      </c>
      <c r="E229" s="11" t="str">
        <f>_xlfn.XLOOKUP($A229,'Cleaned - Medical Examinations'!$A$2:$A$2336,'Cleaned - Medical Examinations'!$D$2:$D$2336,0)</f>
        <v>Yes</v>
      </c>
      <c r="F229" s="11" t="str">
        <f>_xlfn.XLOOKUP($A229,'Cleaned - Medical Examinations'!$A$2:$A$2336,'Cleaned - Medical Examinations'!$E$2:$E$2336,0)</f>
        <v>No</v>
      </c>
      <c r="G229" s="11" t="str">
        <f>_xlfn.XLOOKUP($A229,'Cleaned - Medical Examinations'!$A$2:$A$2336,'Cleaned - Medical Examinations'!$F$2:$F$2336,0)</f>
        <v>No</v>
      </c>
      <c r="H229" s="11">
        <f>_xlfn.XLOOKUP($A229,'Cleaned - Medical Examinations'!$A$2:$A$2336,'Cleaned - Medical Examinations'!$G$2:$G$2336,0)</f>
        <v>0</v>
      </c>
      <c r="I229" s="11" t="str">
        <f>_xlfn.XLOOKUP($A229,'Cleaned - Medical Examinations'!$A$2:$A$2336,'Cleaned - Medical Examinations'!$H$2:$H$2336,0)</f>
        <v>Yes</v>
      </c>
      <c r="J229" s="11" t="str">
        <f>_xlfn.XLOOKUP($A229,'Cleaned - Medical Examinations'!$A$2:$A$2336,'Cleaned - Medical Examinations'!$I$2:$I$2336,0)</f>
        <v>Overweight</v>
      </c>
      <c r="K229" s="11" t="str">
        <f t="shared" si="3"/>
        <v>Diabetic</v>
      </c>
      <c r="L229" s="14">
        <f>_xlfn.XLOOKUP($A229,'Cleaned - Hospitalisation Detai'!$A$2:$A$2344,'Cleaned - Hospitalisation Detai'!$J$2:$J$2344,0)</f>
        <v>24752</v>
      </c>
      <c r="M229" s="19">
        <f>_xlfn.XLOOKUP($A229,'Cleaned - Hospitalisation Detai'!$A$2:$A$2344,'Cleaned - Hospitalisation Detai'!$F$2:$F$2344,0)</f>
        <v>34975.68</v>
      </c>
      <c r="N229" s="19" t="str">
        <f>_xlfn.XLOOKUP($A229,'Cleaned - Hospitalisation Detai'!$A$2:$A$2344,'Cleaned - Hospitalisation Detai'!$G$2:$G$2344,0)</f>
        <v>tier - 2</v>
      </c>
      <c r="O229" s="19" t="str">
        <f>_xlfn.XLOOKUP($A229,'Cleaned - Hospitalisation Detai'!$A$2:$A$2344,'Cleaned - Hospitalisation Detai'!$H$2:$H$2344,0)</f>
        <v>tier - 2</v>
      </c>
      <c r="P229" s="19" t="str">
        <f>_xlfn.XLOOKUP($A229,'Cleaned - Hospitalisation Detai'!$A$2:$A$2344,'Cleaned - Hospitalisation Detai'!$I$2:$I$2344,0)</f>
        <v>R1011</v>
      </c>
      <c r="Q229" s="20">
        <f>_xlfn.XLOOKUP($A229,'Cleaned - Hospitalisation Detai'!$A$2:$A$2344,'Cleaned - Hospitalisation Detai'!$K$2:$K$2344,0)</f>
        <v>55</v>
      </c>
    </row>
    <row r="230" spans="1:17" ht="15.6" x14ac:dyDescent="0.3">
      <c r="A230" s="10" t="s">
        <v>2144</v>
      </c>
      <c r="B230" s="11" t="str">
        <f>_xlfn.XLOOKUP(A230,'Cleaned - Customer Names '!$A$2:$A$2336,'Cleaned - Customer Names '!$C$2:$C$2336,0)</f>
        <v>Allison H</v>
      </c>
      <c r="C230" s="11">
        <f>_xlfn.XLOOKUP($A230,'Cleaned - Medical Examinations'!$A$2:$A$2336,'Cleaned - Medical Examinations'!$B$2:$B$2336,0)</f>
        <v>36.99</v>
      </c>
      <c r="D230" s="11">
        <f>_xlfn.XLOOKUP($A230,'Cleaned - Medical Examinations'!$A$2:$A$2336,'Cleaned - Medical Examinations'!$C$2:$C$2336,0)</f>
        <v>5.37</v>
      </c>
      <c r="E230" s="11" t="str">
        <f>_xlfn.XLOOKUP($A230,'Cleaned - Medical Examinations'!$A$2:$A$2336,'Cleaned - Medical Examinations'!$D$2:$D$2336,0)</f>
        <v>Yes</v>
      </c>
      <c r="F230" s="11" t="str">
        <f>_xlfn.XLOOKUP($A230,'Cleaned - Medical Examinations'!$A$2:$A$2336,'Cleaned - Medical Examinations'!$E$2:$E$2336,0)</f>
        <v>No</v>
      </c>
      <c r="G230" s="11" t="str">
        <f>_xlfn.XLOOKUP($A230,'Cleaned - Medical Examinations'!$A$2:$A$2336,'Cleaned - Medical Examinations'!$F$2:$F$2336,0)</f>
        <v>Yes</v>
      </c>
      <c r="H230" s="11">
        <f>_xlfn.XLOOKUP($A230,'Cleaned - Medical Examinations'!$A$2:$A$2336,'Cleaned - Medical Examinations'!$G$2:$G$2336,0)</f>
        <v>1</v>
      </c>
      <c r="I230" s="11" t="str">
        <f>_xlfn.XLOOKUP($A230,'Cleaned - Medical Examinations'!$A$2:$A$2336,'Cleaned - Medical Examinations'!$H$2:$H$2336,0)</f>
        <v>Yes</v>
      </c>
      <c r="J230" s="11" t="str">
        <f>_xlfn.XLOOKUP($A230,'Cleaned - Medical Examinations'!$A$2:$A$2336,'Cleaned - Medical Examinations'!$I$2:$I$2336,0)</f>
        <v>Obesity</v>
      </c>
      <c r="K230" s="11" t="str">
        <f t="shared" si="3"/>
        <v>Non-Diabetic</v>
      </c>
      <c r="L230" s="14">
        <f>_xlfn.XLOOKUP($A230,'Cleaned - Hospitalisation Detai'!$A$2:$A$2344,'Cleaned - Hospitalisation Detai'!$J$2:$J$2344,0)</f>
        <v>30526</v>
      </c>
      <c r="M230" s="19">
        <f>_xlfn.XLOOKUP($A230,'Cleaned - Hospitalisation Detai'!$A$2:$A$2344,'Cleaned - Hospitalisation Detai'!$F$2:$F$2344,0)</f>
        <v>34940.61</v>
      </c>
      <c r="N230" s="19" t="str">
        <f>_xlfn.XLOOKUP($A230,'Cleaned - Hospitalisation Detai'!$A$2:$A$2344,'Cleaned - Hospitalisation Detai'!$G$2:$G$2344,0)</f>
        <v>tier - 2</v>
      </c>
      <c r="O230" s="19" t="str">
        <f>_xlfn.XLOOKUP($A230,'Cleaned - Hospitalisation Detai'!$A$2:$A$2344,'Cleaned - Hospitalisation Detai'!$H$2:$H$2344,0)</f>
        <v>tier - 3</v>
      </c>
      <c r="P230" s="19" t="str">
        <f>_xlfn.XLOOKUP($A230,'Cleaned - Hospitalisation Detai'!$A$2:$A$2344,'Cleaned - Hospitalisation Detai'!$I$2:$I$2344,0)</f>
        <v>R1011</v>
      </c>
      <c r="Q230" s="20">
        <f>_xlfn.XLOOKUP($A230,'Cleaned - Hospitalisation Detai'!$A$2:$A$2344,'Cleaned - Hospitalisation Detai'!$K$2:$K$2344,0)</f>
        <v>39</v>
      </c>
    </row>
    <row r="231" spans="1:17" ht="15.6" x14ac:dyDescent="0.3">
      <c r="A231" s="10" t="s">
        <v>2143</v>
      </c>
      <c r="B231" s="11" t="str">
        <f>_xlfn.XLOOKUP(A231,'Cleaned - Customer Names '!$A$2:$A$2336,'Cleaned - Customer Names '!$C$2:$C$2336,0)</f>
        <v>Elizabeth</v>
      </c>
      <c r="C231" s="11">
        <f>_xlfn.XLOOKUP($A231,'Cleaned - Medical Examinations'!$A$2:$A$2336,'Cleaned - Medical Examinations'!$B$2:$B$2336,0)</f>
        <v>31.4</v>
      </c>
      <c r="D231" s="11">
        <f>_xlfn.XLOOKUP($A231,'Cleaned - Medical Examinations'!$A$2:$A$2336,'Cleaned - Medical Examinations'!$C$2:$C$2336,0)</f>
        <v>4.5999999999999996</v>
      </c>
      <c r="E231" s="11" t="str">
        <f>_xlfn.XLOOKUP($A231,'Cleaned - Medical Examinations'!$A$2:$A$2336,'Cleaned - Medical Examinations'!$D$2:$D$2336,0)</f>
        <v>Yes</v>
      </c>
      <c r="F231" s="11" t="str">
        <f>_xlfn.XLOOKUP($A231,'Cleaned - Medical Examinations'!$A$2:$A$2336,'Cleaned - Medical Examinations'!$E$2:$E$2336,0)</f>
        <v>No</v>
      </c>
      <c r="G231" s="11" t="str">
        <f>_xlfn.XLOOKUP($A231,'Cleaned - Medical Examinations'!$A$2:$A$2336,'Cleaned - Medical Examinations'!$F$2:$F$2336,0)</f>
        <v>No</v>
      </c>
      <c r="H231" s="11">
        <f>_xlfn.XLOOKUP($A231,'Cleaned - Medical Examinations'!$A$2:$A$2336,'Cleaned - Medical Examinations'!$G$2:$G$2336,0)</f>
        <v>1</v>
      </c>
      <c r="I231" s="11" t="str">
        <f>_xlfn.XLOOKUP($A231,'Cleaned - Medical Examinations'!$A$2:$A$2336,'Cleaned - Medical Examinations'!$H$2:$H$2336,0)</f>
        <v>Yes</v>
      </c>
      <c r="J231" s="11" t="str">
        <f>_xlfn.XLOOKUP($A231,'Cleaned - Medical Examinations'!$A$2:$A$2336,'Cleaned - Medical Examinations'!$I$2:$I$2336,0)</f>
        <v>Obesity</v>
      </c>
      <c r="K231" s="11" t="str">
        <f t="shared" si="3"/>
        <v>Non-Diabetic</v>
      </c>
      <c r="L231" s="14">
        <f>_xlfn.XLOOKUP($A231,'Cleaned - Hospitalisation Detai'!$A$2:$A$2344,'Cleaned - Hospitalisation Detai'!$J$2:$J$2344,0)</f>
        <v>34989</v>
      </c>
      <c r="M231" s="19">
        <f>_xlfn.XLOOKUP($A231,'Cleaned - Hospitalisation Detai'!$A$2:$A$2344,'Cleaned - Hospitalisation Detai'!$F$2:$F$2344,0)</f>
        <v>34838.870000000003</v>
      </c>
      <c r="N231" s="19" t="str">
        <f>_xlfn.XLOOKUP($A231,'Cleaned - Hospitalisation Detai'!$A$2:$A$2344,'Cleaned - Hospitalisation Detai'!$G$2:$G$2344,0)</f>
        <v>tier - 2</v>
      </c>
      <c r="O231" s="19" t="str">
        <f>_xlfn.XLOOKUP($A231,'Cleaned - Hospitalisation Detai'!$A$2:$A$2344,'Cleaned - Hospitalisation Detai'!$H$2:$H$2344,0)</f>
        <v>tier - 3</v>
      </c>
      <c r="P231" s="19" t="str">
        <f>_xlfn.XLOOKUP($A231,'Cleaned - Hospitalisation Detai'!$A$2:$A$2344,'Cleaned - Hospitalisation Detai'!$I$2:$I$2344,0)</f>
        <v>R1011</v>
      </c>
      <c r="Q231" s="20">
        <f>_xlfn.XLOOKUP($A231,'Cleaned - Hospitalisation Detai'!$A$2:$A$2344,'Cleaned - Hospitalisation Detai'!$K$2:$K$2344,0)</f>
        <v>27</v>
      </c>
    </row>
    <row r="232" spans="1:17" ht="15.6" x14ac:dyDescent="0.3">
      <c r="A232" s="10" t="s">
        <v>2142</v>
      </c>
      <c r="B232" s="11" t="str">
        <f>_xlfn.XLOOKUP(A232,'Cleaned - Customer Names '!$A$2:$A$2336,'Cleaned - Customer Names '!$C$2:$C$2336,0)</f>
        <v>Andrew</v>
      </c>
      <c r="C232" s="11">
        <f>_xlfn.XLOOKUP($A232,'Cleaned - Medical Examinations'!$A$2:$A$2336,'Cleaned - Medical Examinations'!$B$2:$B$2336,0)</f>
        <v>34.9</v>
      </c>
      <c r="D232" s="11">
        <f>_xlfn.XLOOKUP($A232,'Cleaned - Medical Examinations'!$A$2:$A$2336,'Cleaned - Medical Examinations'!$C$2:$C$2336,0)</f>
        <v>6.22</v>
      </c>
      <c r="E232" s="11" t="str">
        <f>_xlfn.XLOOKUP($A232,'Cleaned - Medical Examinations'!$A$2:$A$2336,'Cleaned - Medical Examinations'!$D$2:$D$2336,0)</f>
        <v>No</v>
      </c>
      <c r="F232" s="11" t="str">
        <f>_xlfn.XLOOKUP($A232,'Cleaned - Medical Examinations'!$A$2:$A$2336,'Cleaned - Medical Examinations'!$E$2:$E$2336,0)</f>
        <v>No</v>
      </c>
      <c r="G232" s="11" t="str">
        <f>_xlfn.XLOOKUP($A232,'Cleaned - Medical Examinations'!$A$2:$A$2336,'Cleaned - Medical Examinations'!$F$2:$F$2336,0)</f>
        <v>Yes</v>
      </c>
      <c r="H232" s="11">
        <f>_xlfn.XLOOKUP($A232,'Cleaned - Medical Examinations'!$A$2:$A$2336,'Cleaned - Medical Examinations'!$G$2:$G$2336,0)</f>
        <v>1</v>
      </c>
      <c r="I232" s="11" t="str">
        <f>_xlfn.XLOOKUP($A232,'Cleaned - Medical Examinations'!$A$2:$A$2336,'Cleaned - Medical Examinations'!$H$2:$H$2336,0)</f>
        <v>Yes</v>
      </c>
      <c r="J232" s="11" t="str">
        <f>_xlfn.XLOOKUP($A232,'Cleaned - Medical Examinations'!$A$2:$A$2336,'Cleaned - Medical Examinations'!$I$2:$I$2336,0)</f>
        <v>Obesity</v>
      </c>
      <c r="K232" s="11" t="str">
        <f t="shared" si="3"/>
        <v>Non-Diabetic</v>
      </c>
      <c r="L232" s="14">
        <f>_xlfn.XLOOKUP($A232,'Cleaned - Hospitalisation Detai'!$A$2:$A$2344,'Cleaned - Hospitalisation Detai'!$J$2:$J$2344,0)</f>
        <v>37881</v>
      </c>
      <c r="M232" s="19">
        <f>_xlfn.XLOOKUP($A232,'Cleaned - Hospitalisation Detai'!$A$2:$A$2344,'Cleaned - Hospitalisation Detai'!$F$2:$F$2344,0)</f>
        <v>34828.65</v>
      </c>
      <c r="N232" s="19" t="str">
        <f>_xlfn.XLOOKUP($A232,'Cleaned - Hospitalisation Detai'!$A$2:$A$2344,'Cleaned - Hospitalisation Detai'!$G$2:$G$2344,0)</f>
        <v>tier - 1</v>
      </c>
      <c r="O232" s="19" t="str">
        <f>_xlfn.XLOOKUP($A232,'Cleaned - Hospitalisation Detai'!$A$2:$A$2344,'Cleaned - Hospitalisation Detai'!$H$2:$H$2344,0)</f>
        <v>tier - 3</v>
      </c>
      <c r="P232" s="19" t="str">
        <f>_xlfn.XLOOKUP($A232,'Cleaned - Hospitalisation Detai'!$A$2:$A$2344,'Cleaned - Hospitalisation Detai'!$I$2:$I$2344,0)</f>
        <v>R1011</v>
      </c>
      <c r="Q232" s="20">
        <f>_xlfn.XLOOKUP($A232,'Cleaned - Hospitalisation Detai'!$A$2:$A$2344,'Cleaned - Hospitalisation Detai'!$K$2:$K$2344,0)</f>
        <v>19</v>
      </c>
    </row>
    <row r="233" spans="1:17" ht="15.6" x14ac:dyDescent="0.3">
      <c r="A233" s="10" t="s">
        <v>2141</v>
      </c>
      <c r="B233" s="11" t="str">
        <f>_xlfn.XLOOKUP(A233,'Cleaned - Customer Names '!$A$2:$A$2336,'Cleaned - Customer Names '!$C$2:$C$2336,0)</f>
        <v>Anders J</v>
      </c>
      <c r="C233" s="11">
        <f>_xlfn.XLOOKUP($A233,'Cleaned - Medical Examinations'!$A$2:$A$2336,'Cleaned - Medical Examinations'!$B$2:$B$2336,0)</f>
        <v>31.13</v>
      </c>
      <c r="D233" s="11">
        <f>_xlfn.XLOOKUP($A233,'Cleaned - Medical Examinations'!$A$2:$A$2336,'Cleaned - Medical Examinations'!$C$2:$C$2336,0)</f>
        <v>4.5199999999999996</v>
      </c>
      <c r="E233" s="11" t="str">
        <f>_xlfn.XLOOKUP($A233,'Cleaned - Medical Examinations'!$A$2:$A$2336,'Cleaned - Medical Examinations'!$D$2:$D$2336,0)</f>
        <v>Yes</v>
      </c>
      <c r="F233" s="11" t="str">
        <f>_xlfn.XLOOKUP($A233,'Cleaned - Medical Examinations'!$A$2:$A$2336,'Cleaned - Medical Examinations'!$E$2:$E$2336,0)</f>
        <v>No</v>
      </c>
      <c r="G233" s="11" t="str">
        <f>_xlfn.XLOOKUP($A233,'Cleaned - Medical Examinations'!$A$2:$A$2336,'Cleaned - Medical Examinations'!$F$2:$F$2336,0)</f>
        <v>No</v>
      </c>
      <c r="H233" s="11">
        <f>_xlfn.XLOOKUP($A233,'Cleaned - Medical Examinations'!$A$2:$A$2336,'Cleaned - Medical Examinations'!$G$2:$G$2336,0)</f>
        <v>1</v>
      </c>
      <c r="I233" s="11" t="str">
        <f>_xlfn.XLOOKUP($A233,'Cleaned - Medical Examinations'!$A$2:$A$2336,'Cleaned - Medical Examinations'!$H$2:$H$2336,0)</f>
        <v>Yes</v>
      </c>
      <c r="J233" s="11" t="str">
        <f>_xlfn.XLOOKUP($A233,'Cleaned - Medical Examinations'!$A$2:$A$2336,'Cleaned - Medical Examinations'!$I$2:$I$2336,0)</f>
        <v>Obesity</v>
      </c>
      <c r="K233" s="11" t="str">
        <f t="shared" si="3"/>
        <v>Non-Diabetic</v>
      </c>
      <c r="L233" s="14">
        <f>_xlfn.XLOOKUP($A233,'Cleaned - Hospitalisation Detai'!$A$2:$A$2344,'Cleaned - Hospitalisation Detai'!$J$2:$J$2344,0)</f>
        <v>35060</v>
      </c>
      <c r="M233" s="19">
        <f>_xlfn.XLOOKUP($A233,'Cleaned - Hospitalisation Detai'!$A$2:$A$2344,'Cleaned - Hospitalisation Detai'!$F$2:$F$2344,0)</f>
        <v>34806.47</v>
      </c>
      <c r="N233" s="19" t="str">
        <f>_xlfn.XLOOKUP($A233,'Cleaned - Hospitalisation Detai'!$A$2:$A$2344,'Cleaned - Hospitalisation Detai'!$G$2:$G$2344,0)</f>
        <v>tier - 1</v>
      </c>
      <c r="O233" s="19" t="str">
        <f>_xlfn.XLOOKUP($A233,'Cleaned - Hospitalisation Detai'!$A$2:$A$2344,'Cleaned - Hospitalisation Detai'!$H$2:$H$2344,0)</f>
        <v>tier - 2</v>
      </c>
      <c r="P233" s="19" t="str">
        <f>_xlfn.XLOOKUP($A233,'Cleaned - Hospitalisation Detai'!$A$2:$A$2344,'Cleaned - Hospitalisation Detai'!$I$2:$I$2344,0)</f>
        <v>R1013</v>
      </c>
      <c r="Q233" s="20">
        <f>_xlfn.XLOOKUP($A233,'Cleaned - Hospitalisation Detai'!$A$2:$A$2344,'Cleaned - Hospitalisation Detai'!$K$2:$K$2344,0)</f>
        <v>27</v>
      </c>
    </row>
    <row r="234" spans="1:17" ht="15.6" x14ac:dyDescent="0.3">
      <c r="A234" s="10" t="s">
        <v>2140</v>
      </c>
      <c r="B234" s="11" t="str">
        <f>_xlfn.XLOOKUP(A234,'Cleaned - Customer Names '!$A$2:$A$2336,'Cleaned - Customer Names '!$C$2:$C$2336,0)</f>
        <v>Sean</v>
      </c>
      <c r="C234" s="11">
        <f>_xlfn.XLOOKUP($A234,'Cleaned - Medical Examinations'!$A$2:$A$2336,'Cleaned - Medical Examinations'!$B$2:$B$2336,0)</f>
        <v>34.799999999999997</v>
      </c>
      <c r="D234" s="11">
        <f>_xlfn.XLOOKUP($A234,'Cleaned - Medical Examinations'!$A$2:$A$2336,'Cleaned - Medical Examinations'!$C$2:$C$2336,0)</f>
        <v>6.18</v>
      </c>
      <c r="E234" s="11" t="str">
        <f>_xlfn.XLOOKUP($A234,'Cleaned - Medical Examinations'!$A$2:$A$2336,'Cleaned - Medical Examinations'!$D$2:$D$2336,0)</f>
        <v>No</v>
      </c>
      <c r="F234" s="11" t="str">
        <f>_xlfn.XLOOKUP($A234,'Cleaned - Medical Examinations'!$A$2:$A$2336,'Cleaned - Medical Examinations'!$E$2:$E$2336,0)</f>
        <v>No</v>
      </c>
      <c r="G234" s="11" t="str">
        <f>_xlfn.XLOOKUP($A234,'Cleaned - Medical Examinations'!$A$2:$A$2336,'Cleaned - Medical Examinations'!$F$2:$F$2336,0)</f>
        <v>Yes</v>
      </c>
      <c r="H234" s="11">
        <f>_xlfn.XLOOKUP($A234,'Cleaned - Medical Examinations'!$A$2:$A$2336,'Cleaned - Medical Examinations'!$G$2:$G$2336,0)</f>
        <v>1</v>
      </c>
      <c r="I234" s="11" t="str">
        <f>_xlfn.XLOOKUP($A234,'Cleaned - Medical Examinations'!$A$2:$A$2336,'Cleaned - Medical Examinations'!$H$2:$H$2336,0)</f>
        <v>Yes</v>
      </c>
      <c r="J234" s="11" t="str">
        <f>_xlfn.XLOOKUP($A234,'Cleaned - Medical Examinations'!$A$2:$A$2336,'Cleaned - Medical Examinations'!$I$2:$I$2336,0)</f>
        <v>Obesity</v>
      </c>
      <c r="K234" s="11" t="str">
        <f t="shared" si="3"/>
        <v>Non-Diabetic</v>
      </c>
      <c r="L234" s="14">
        <f>_xlfn.XLOOKUP($A234,'Cleaned - Hospitalisation Detai'!$A$2:$A$2344,'Cleaned - Hospitalisation Detai'!$J$2:$J$2344,0)</f>
        <v>37805</v>
      </c>
      <c r="M234" s="19">
        <f>_xlfn.XLOOKUP($A234,'Cleaned - Hospitalisation Detai'!$A$2:$A$2344,'Cleaned - Hospitalisation Detai'!$F$2:$F$2344,0)</f>
        <v>34779.620000000003</v>
      </c>
      <c r="N234" s="19" t="str">
        <f>_xlfn.XLOOKUP($A234,'Cleaned - Hospitalisation Detai'!$A$2:$A$2344,'Cleaned - Hospitalisation Detai'!$G$2:$G$2344,0)</f>
        <v>tier - 1</v>
      </c>
      <c r="O234" s="19" t="str">
        <f>_xlfn.XLOOKUP($A234,'Cleaned - Hospitalisation Detai'!$A$2:$A$2344,'Cleaned - Hospitalisation Detai'!$H$2:$H$2344,0)</f>
        <v>tier - 2</v>
      </c>
      <c r="P234" s="19" t="str">
        <f>_xlfn.XLOOKUP($A234,'Cleaned - Hospitalisation Detai'!$A$2:$A$2344,'Cleaned - Hospitalisation Detai'!$I$2:$I$2344,0)</f>
        <v>R1011</v>
      </c>
      <c r="Q234" s="20">
        <f>_xlfn.XLOOKUP($A234,'Cleaned - Hospitalisation Detai'!$A$2:$A$2344,'Cleaned - Hospitalisation Detai'!$K$2:$K$2344,0)</f>
        <v>19</v>
      </c>
    </row>
    <row r="235" spans="1:17" ht="15.6" x14ac:dyDescent="0.3">
      <c r="A235" s="10" t="s">
        <v>2139</v>
      </c>
      <c r="B235" s="11" t="str">
        <f>_xlfn.XLOOKUP(A235,'Cleaned - Customer Names '!$A$2:$A$2336,'Cleaned - Customer Names '!$C$2:$C$2336,0)</f>
        <v>Brian M.</v>
      </c>
      <c r="C235" s="11">
        <f>_xlfn.XLOOKUP($A235,'Cleaned - Medical Examinations'!$A$2:$A$2336,'Cleaned - Medical Examinations'!$B$2:$B$2336,0)</f>
        <v>31.68</v>
      </c>
      <c r="D235" s="11">
        <f>_xlfn.XLOOKUP($A235,'Cleaned - Medical Examinations'!$A$2:$A$2336,'Cleaned - Medical Examinations'!$C$2:$C$2336,0)</f>
        <v>4.4000000000000004</v>
      </c>
      <c r="E235" s="11" t="str">
        <f>_xlfn.XLOOKUP($A235,'Cleaned - Medical Examinations'!$A$2:$A$2336,'Cleaned - Medical Examinations'!$D$2:$D$2336,0)</f>
        <v>No</v>
      </c>
      <c r="F235" s="11" t="str">
        <f>_xlfn.XLOOKUP($A235,'Cleaned - Medical Examinations'!$A$2:$A$2336,'Cleaned - Medical Examinations'!$E$2:$E$2336,0)</f>
        <v>No</v>
      </c>
      <c r="G235" s="11" t="str">
        <f>_xlfn.XLOOKUP($A235,'Cleaned - Medical Examinations'!$A$2:$A$2336,'Cleaned - Medical Examinations'!$F$2:$F$2336,0)</f>
        <v>No</v>
      </c>
      <c r="H235" s="11">
        <f>_xlfn.XLOOKUP($A235,'Cleaned - Medical Examinations'!$A$2:$A$2336,'Cleaned - Medical Examinations'!$G$2:$G$2336,0)</f>
        <v>0</v>
      </c>
      <c r="I235" s="11" t="str">
        <f>_xlfn.XLOOKUP($A235,'Cleaned - Medical Examinations'!$A$2:$A$2336,'Cleaned - Medical Examinations'!$H$2:$H$2336,0)</f>
        <v>Yes</v>
      </c>
      <c r="J235" s="11" t="str">
        <f>_xlfn.XLOOKUP($A235,'Cleaned - Medical Examinations'!$A$2:$A$2336,'Cleaned - Medical Examinations'!$I$2:$I$2336,0)</f>
        <v>Obesity</v>
      </c>
      <c r="K235" s="11" t="str">
        <f t="shared" si="3"/>
        <v>Non-Diabetic</v>
      </c>
      <c r="L235" s="14">
        <f>_xlfn.XLOOKUP($A235,'Cleaned - Hospitalisation Detai'!$A$2:$A$2344,'Cleaned - Hospitalisation Detai'!$J$2:$J$2344,0)</f>
        <v>34522</v>
      </c>
      <c r="M235" s="19">
        <f>_xlfn.XLOOKUP($A235,'Cleaned - Hospitalisation Detai'!$A$2:$A$2344,'Cleaned - Hospitalisation Detai'!$F$2:$F$2344,0)</f>
        <v>34672.15</v>
      </c>
      <c r="N235" s="19" t="str">
        <f>_xlfn.XLOOKUP($A235,'Cleaned - Hospitalisation Detai'!$A$2:$A$2344,'Cleaned - Hospitalisation Detai'!$G$2:$G$2344,0)</f>
        <v>tier - 1</v>
      </c>
      <c r="O235" s="19" t="str">
        <f>_xlfn.XLOOKUP($A235,'Cleaned - Hospitalisation Detai'!$A$2:$A$2344,'Cleaned - Hospitalisation Detai'!$H$2:$H$2344,0)</f>
        <v>tier - 3</v>
      </c>
      <c r="P235" s="19" t="str">
        <f>_xlfn.XLOOKUP($A235,'Cleaned - Hospitalisation Detai'!$A$2:$A$2344,'Cleaned - Hospitalisation Detai'!$I$2:$I$2344,0)</f>
        <v>R1013</v>
      </c>
      <c r="Q235" s="20">
        <f>_xlfn.XLOOKUP($A235,'Cleaned - Hospitalisation Detai'!$A$2:$A$2344,'Cleaned - Hospitalisation Detai'!$K$2:$K$2344,0)</f>
        <v>28</v>
      </c>
    </row>
    <row r="236" spans="1:17" ht="15.6" x14ac:dyDescent="0.3">
      <c r="A236" s="10" t="s">
        <v>2138</v>
      </c>
      <c r="B236" s="11" t="str">
        <f>_xlfn.XLOOKUP(A236,'Cleaned - Customer Names '!$A$2:$A$2336,'Cleaned - Customer Names '!$C$2:$C$2336,0)</f>
        <v>Jeremy</v>
      </c>
      <c r="C236" s="11">
        <f>_xlfn.XLOOKUP($A236,'Cleaned - Medical Examinations'!$A$2:$A$2336,'Cleaned - Medical Examinations'!$B$2:$B$2336,0)</f>
        <v>33.534999999999997</v>
      </c>
      <c r="D236" s="11">
        <f>_xlfn.XLOOKUP($A236,'Cleaned - Medical Examinations'!$A$2:$A$2336,'Cleaned - Medical Examinations'!$C$2:$C$2336,0)</f>
        <v>6.23</v>
      </c>
      <c r="E236" s="11" t="str">
        <f>_xlfn.XLOOKUP($A236,'Cleaned - Medical Examinations'!$A$2:$A$2336,'Cleaned - Medical Examinations'!$D$2:$D$2336,0)</f>
        <v>No</v>
      </c>
      <c r="F236" s="11" t="str">
        <f>_xlfn.XLOOKUP($A236,'Cleaned - Medical Examinations'!$A$2:$A$2336,'Cleaned - Medical Examinations'!$E$2:$E$2336,0)</f>
        <v>yes</v>
      </c>
      <c r="G236" s="11" t="str">
        <f>_xlfn.XLOOKUP($A236,'Cleaned - Medical Examinations'!$A$2:$A$2336,'Cleaned - Medical Examinations'!$F$2:$F$2336,0)</f>
        <v>No</v>
      </c>
      <c r="H236" s="11">
        <f>_xlfn.XLOOKUP($A236,'Cleaned - Medical Examinations'!$A$2:$A$2336,'Cleaned - Medical Examinations'!$G$2:$G$2336,0)</f>
        <v>1</v>
      </c>
      <c r="I236" s="11" t="str">
        <f>_xlfn.XLOOKUP($A236,'Cleaned - Medical Examinations'!$A$2:$A$2336,'Cleaned - Medical Examinations'!$H$2:$H$2336,0)</f>
        <v>Yes</v>
      </c>
      <c r="J236" s="11" t="str">
        <f>_xlfn.XLOOKUP($A236,'Cleaned - Medical Examinations'!$A$2:$A$2336,'Cleaned - Medical Examinations'!$I$2:$I$2336,0)</f>
        <v>Obesity</v>
      </c>
      <c r="K236" s="11" t="str">
        <f t="shared" si="3"/>
        <v>Non-Diabetic</v>
      </c>
      <c r="L236" s="14">
        <f>_xlfn.XLOOKUP($A236,'Cleaned - Hospitalisation Detai'!$A$2:$A$2344,'Cleaned - Hospitalisation Detai'!$J$2:$J$2344,0)</f>
        <v>38269</v>
      </c>
      <c r="M236" s="19">
        <f>_xlfn.XLOOKUP($A236,'Cleaned - Hospitalisation Detai'!$A$2:$A$2344,'Cleaned - Hospitalisation Detai'!$F$2:$F$2344,0)</f>
        <v>34617.839999999997</v>
      </c>
      <c r="N236" s="19" t="str">
        <f>_xlfn.XLOOKUP($A236,'Cleaned - Hospitalisation Detai'!$A$2:$A$2344,'Cleaned - Hospitalisation Detai'!$G$2:$G$2344,0)</f>
        <v>tier - 1</v>
      </c>
      <c r="O236" s="19" t="str">
        <f>_xlfn.XLOOKUP($A236,'Cleaned - Hospitalisation Detai'!$A$2:$A$2344,'Cleaned - Hospitalisation Detai'!$H$2:$H$2344,0)</f>
        <v>tier - 3</v>
      </c>
      <c r="P236" s="19" t="str">
        <f>_xlfn.XLOOKUP($A236,'Cleaned - Hospitalisation Detai'!$A$2:$A$2344,'Cleaned - Hospitalisation Detai'!$I$2:$I$2344,0)</f>
        <v>R1016</v>
      </c>
      <c r="Q236" s="20">
        <f>_xlfn.XLOOKUP($A236,'Cleaned - Hospitalisation Detai'!$A$2:$A$2344,'Cleaned - Hospitalisation Detai'!$K$2:$K$2344,0)</f>
        <v>18</v>
      </c>
    </row>
    <row r="237" spans="1:17" ht="15.6" x14ac:dyDescent="0.3">
      <c r="A237" s="10" t="s">
        <v>2137</v>
      </c>
      <c r="B237" s="11" t="str">
        <f>_xlfn.XLOOKUP(A237,'Cleaned - Customer Names '!$A$2:$A$2336,'Cleaned - Customer Names '!$C$2:$C$2336,0)</f>
        <v>Susannah</v>
      </c>
      <c r="C237" s="11">
        <f>_xlfn.XLOOKUP($A237,'Cleaned - Medical Examinations'!$A$2:$A$2336,'Cleaned - Medical Examinations'!$B$2:$B$2336,0)</f>
        <v>31.92</v>
      </c>
      <c r="D237" s="11">
        <f>_xlfn.XLOOKUP($A237,'Cleaned - Medical Examinations'!$A$2:$A$2336,'Cleaned - Medical Examinations'!$C$2:$C$2336,0)</f>
        <v>5.33</v>
      </c>
      <c r="E237" s="11" t="str">
        <f>_xlfn.XLOOKUP($A237,'Cleaned - Medical Examinations'!$A$2:$A$2336,'Cleaned - Medical Examinations'!$D$2:$D$2336,0)</f>
        <v>Yes</v>
      </c>
      <c r="F237" s="11" t="str">
        <f>_xlfn.XLOOKUP($A237,'Cleaned - Medical Examinations'!$A$2:$A$2336,'Cleaned - Medical Examinations'!$E$2:$E$2336,0)</f>
        <v>No</v>
      </c>
      <c r="G237" s="11" t="str">
        <f>_xlfn.XLOOKUP($A237,'Cleaned - Medical Examinations'!$A$2:$A$2336,'Cleaned - Medical Examinations'!$F$2:$F$2336,0)</f>
        <v>No</v>
      </c>
      <c r="H237" s="11">
        <f>_xlfn.XLOOKUP($A237,'Cleaned - Medical Examinations'!$A$2:$A$2336,'Cleaned - Medical Examinations'!$G$2:$G$2336,0)</f>
        <v>0</v>
      </c>
      <c r="I237" s="11" t="str">
        <f>_xlfn.XLOOKUP($A237,'Cleaned - Medical Examinations'!$A$2:$A$2336,'Cleaned - Medical Examinations'!$H$2:$H$2336,0)</f>
        <v>Yes</v>
      </c>
      <c r="J237" s="11" t="str">
        <f>_xlfn.XLOOKUP($A237,'Cleaned - Medical Examinations'!$A$2:$A$2336,'Cleaned - Medical Examinations'!$I$2:$I$2336,0)</f>
        <v>Obesity</v>
      </c>
      <c r="K237" s="11" t="str">
        <f t="shared" si="3"/>
        <v>Non-Diabetic</v>
      </c>
      <c r="L237" s="14">
        <f>_xlfn.XLOOKUP($A237,'Cleaned - Hospitalisation Detai'!$A$2:$A$2344,'Cleaned - Hospitalisation Detai'!$J$2:$J$2344,0)</f>
        <v>28089</v>
      </c>
      <c r="M237" s="19">
        <f>_xlfn.XLOOKUP($A237,'Cleaned - Hospitalisation Detai'!$A$2:$A$2344,'Cleaned - Hospitalisation Detai'!$F$2:$F$2344,0)</f>
        <v>34543.39</v>
      </c>
      <c r="N237" s="19" t="str">
        <f>_xlfn.XLOOKUP($A237,'Cleaned - Hospitalisation Detai'!$A$2:$A$2344,'Cleaned - Hospitalisation Detai'!$G$2:$G$2344,0)</f>
        <v>tier - 2</v>
      </c>
      <c r="O237" s="19" t="str">
        <f>_xlfn.XLOOKUP($A237,'Cleaned - Hospitalisation Detai'!$A$2:$A$2344,'Cleaned - Hospitalisation Detai'!$H$2:$H$2344,0)</f>
        <v>tier - 3</v>
      </c>
      <c r="P237" s="19" t="str">
        <f>_xlfn.XLOOKUP($A237,'Cleaned - Hospitalisation Detai'!$A$2:$A$2344,'Cleaned - Hospitalisation Detai'!$I$2:$I$2344,0)</f>
        <v>R1011</v>
      </c>
      <c r="Q237" s="20">
        <f>_xlfn.XLOOKUP($A237,'Cleaned - Hospitalisation Detai'!$A$2:$A$2344,'Cleaned - Hospitalisation Detai'!$K$2:$K$2344,0)</f>
        <v>46</v>
      </c>
    </row>
    <row r="238" spans="1:17" ht="15.6" x14ac:dyDescent="0.3">
      <c r="A238" s="10" t="s">
        <v>2136</v>
      </c>
      <c r="B238" s="11" t="str">
        <f>_xlfn.XLOOKUP(A238,'Cleaned - Customer Names '!$A$2:$A$2336,'Cleaned - Customer Names '!$C$2:$C$2336,0)</f>
        <v>Randy</v>
      </c>
      <c r="C238" s="11">
        <f>_xlfn.XLOOKUP($A238,'Cleaned - Medical Examinations'!$A$2:$A$2336,'Cleaned - Medical Examinations'!$B$2:$B$2336,0)</f>
        <v>32.700000000000003</v>
      </c>
      <c r="D238" s="11">
        <f>_xlfn.XLOOKUP($A238,'Cleaned - Medical Examinations'!$A$2:$A$2336,'Cleaned - Medical Examinations'!$C$2:$C$2336,0)</f>
        <v>4.09</v>
      </c>
      <c r="E238" s="11" t="str">
        <f>_xlfn.XLOOKUP($A238,'Cleaned - Medical Examinations'!$A$2:$A$2336,'Cleaned - Medical Examinations'!$D$2:$D$2336,0)</f>
        <v>No</v>
      </c>
      <c r="F238" s="11" t="str">
        <f>_xlfn.XLOOKUP($A238,'Cleaned - Medical Examinations'!$A$2:$A$2336,'Cleaned - Medical Examinations'!$E$2:$E$2336,0)</f>
        <v>No</v>
      </c>
      <c r="G238" s="11" t="str">
        <f>_xlfn.XLOOKUP($A238,'Cleaned - Medical Examinations'!$A$2:$A$2336,'Cleaned - Medical Examinations'!$F$2:$F$2336,0)</f>
        <v>No</v>
      </c>
      <c r="H238" s="11">
        <f>_xlfn.XLOOKUP($A238,'Cleaned - Medical Examinations'!$A$2:$A$2336,'Cleaned - Medical Examinations'!$G$2:$G$2336,0)</f>
        <v>1</v>
      </c>
      <c r="I238" s="11" t="str">
        <f>_xlfn.XLOOKUP($A238,'Cleaned - Medical Examinations'!$A$2:$A$2336,'Cleaned - Medical Examinations'!$H$2:$H$2336,0)</f>
        <v>Yes</v>
      </c>
      <c r="J238" s="11" t="str">
        <f>_xlfn.XLOOKUP($A238,'Cleaned - Medical Examinations'!$A$2:$A$2336,'Cleaned - Medical Examinations'!$I$2:$I$2336,0)</f>
        <v>Obesity</v>
      </c>
      <c r="K238" s="11" t="str">
        <f t="shared" si="3"/>
        <v>Non-Diabetic</v>
      </c>
      <c r="L238" s="14">
        <f>_xlfn.XLOOKUP($A238,'Cleaned - Hospitalisation Detai'!$A$2:$A$2344,'Cleaned - Hospitalisation Detai'!$J$2:$J$2344,0)</f>
        <v>35970</v>
      </c>
      <c r="M238" s="19">
        <f>_xlfn.XLOOKUP($A238,'Cleaned - Hospitalisation Detai'!$A$2:$A$2344,'Cleaned - Hospitalisation Detai'!$F$2:$F$2344,0)</f>
        <v>34472.839999999997</v>
      </c>
      <c r="N238" s="19" t="str">
        <f>_xlfn.XLOOKUP($A238,'Cleaned - Hospitalisation Detai'!$A$2:$A$2344,'Cleaned - Hospitalisation Detai'!$G$2:$G$2344,0)</f>
        <v>tier - 1</v>
      </c>
      <c r="O238" s="19" t="str">
        <f>_xlfn.XLOOKUP($A238,'Cleaned - Hospitalisation Detai'!$A$2:$A$2344,'Cleaned - Hospitalisation Detai'!$H$2:$H$2344,0)</f>
        <v>tier - 3</v>
      </c>
      <c r="P238" s="19" t="str">
        <f>_xlfn.XLOOKUP($A238,'Cleaned - Hospitalisation Detai'!$A$2:$A$2344,'Cleaned - Hospitalisation Detai'!$I$2:$I$2344,0)</f>
        <v>R1011</v>
      </c>
      <c r="Q238" s="20">
        <f>_xlfn.XLOOKUP($A238,'Cleaned - Hospitalisation Detai'!$A$2:$A$2344,'Cleaned - Hospitalisation Detai'!$K$2:$K$2344,0)</f>
        <v>24</v>
      </c>
    </row>
    <row r="239" spans="1:17" ht="15.6" x14ac:dyDescent="0.3">
      <c r="A239" s="10" t="s">
        <v>2135</v>
      </c>
      <c r="B239" s="11" t="str">
        <f>_xlfn.XLOOKUP(A239,'Cleaned - Customer Names '!$A$2:$A$2336,'Cleaned - Customer Names '!$C$2:$C$2336,0)</f>
        <v>Leslie</v>
      </c>
      <c r="C239" s="11">
        <f>_xlfn.XLOOKUP($A239,'Cleaned - Medical Examinations'!$A$2:$A$2336,'Cleaned - Medical Examinations'!$B$2:$B$2336,0)</f>
        <v>41.25</v>
      </c>
      <c r="D239" s="11">
        <f>_xlfn.XLOOKUP($A239,'Cleaned - Medical Examinations'!$A$2:$A$2336,'Cleaned - Medical Examinations'!$C$2:$C$2336,0)</f>
        <v>5.19</v>
      </c>
      <c r="E239" s="11" t="str">
        <f>_xlfn.XLOOKUP($A239,'Cleaned - Medical Examinations'!$A$2:$A$2336,'Cleaned - Medical Examinations'!$D$2:$D$2336,0)</f>
        <v>No</v>
      </c>
      <c r="F239" s="11" t="str">
        <f>_xlfn.XLOOKUP($A239,'Cleaned - Medical Examinations'!$A$2:$A$2336,'Cleaned - Medical Examinations'!$E$2:$E$2336,0)</f>
        <v>No</v>
      </c>
      <c r="G239" s="11" t="str">
        <f>_xlfn.XLOOKUP($A239,'Cleaned - Medical Examinations'!$A$2:$A$2336,'Cleaned - Medical Examinations'!$F$2:$F$2336,0)</f>
        <v>No</v>
      </c>
      <c r="H239" s="11">
        <f>_xlfn.XLOOKUP($A239,'Cleaned - Medical Examinations'!$A$2:$A$2336,'Cleaned - Medical Examinations'!$G$2:$G$2336,0)</f>
        <v>0</v>
      </c>
      <c r="I239" s="11" t="str">
        <f>_xlfn.XLOOKUP($A239,'Cleaned - Medical Examinations'!$A$2:$A$2336,'Cleaned - Medical Examinations'!$H$2:$H$2336,0)</f>
        <v>Yes</v>
      </c>
      <c r="J239" s="11" t="str">
        <f>_xlfn.XLOOKUP($A239,'Cleaned - Medical Examinations'!$A$2:$A$2336,'Cleaned - Medical Examinations'!$I$2:$I$2336,0)</f>
        <v>Obesity</v>
      </c>
      <c r="K239" s="11" t="str">
        <f t="shared" si="3"/>
        <v>Non-Diabetic</v>
      </c>
      <c r="L239" s="14">
        <f>_xlfn.XLOOKUP($A239,'Cleaned - Hospitalisation Detai'!$A$2:$A$2344,'Cleaned - Hospitalisation Detai'!$J$2:$J$2344,0)</f>
        <v>33140</v>
      </c>
      <c r="M239" s="19">
        <f>_xlfn.XLOOKUP($A239,'Cleaned - Hospitalisation Detai'!$A$2:$A$2344,'Cleaned - Hospitalisation Detai'!$F$2:$F$2344,0)</f>
        <v>34456.269999999997</v>
      </c>
      <c r="N239" s="19" t="str">
        <f>_xlfn.XLOOKUP($A239,'Cleaned - Hospitalisation Detai'!$A$2:$A$2344,'Cleaned - Hospitalisation Detai'!$G$2:$G$2344,0)</f>
        <v>tier - 1</v>
      </c>
      <c r="O239" s="19" t="str">
        <f>_xlfn.XLOOKUP($A239,'Cleaned - Hospitalisation Detai'!$A$2:$A$2344,'Cleaned - Hospitalisation Detai'!$H$2:$H$2344,0)</f>
        <v>tier - 2</v>
      </c>
      <c r="P239" s="19" t="str">
        <f>_xlfn.XLOOKUP($A239,'Cleaned - Hospitalisation Detai'!$A$2:$A$2344,'Cleaned - Hospitalisation Detai'!$I$2:$I$2344,0)</f>
        <v>R1011</v>
      </c>
      <c r="Q239" s="20">
        <f>_xlfn.XLOOKUP($A239,'Cleaned - Hospitalisation Detai'!$A$2:$A$2344,'Cleaned - Hospitalisation Detai'!$K$2:$K$2344,0)</f>
        <v>32</v>
      </c>
    </row>
    <row r="240" spans="1:17" ht="15.6" x14ac:dyDescent="0.3">
      <c r="A240" s="10" t="s">
        <v>2134</v>
      </c>
      <c r="B240" s="11" t="str">
        <f>_xlfn.XLOOKUP(A240,'Cleaned - Customer Names '!$A$2:$A$2336,'Cleaned - Customer Names '!$C$2:$C$2336,0)</f>
        <v>Brittany L.</v>
      </c>
      <c r="C240" s="11">
        <f>_xlfn.XLOOKUP($A240,'Cleaned - Medical Examinations'!$A$2:$A$2336,'Cleaned - Medical Examinations'!$B$2:$B$2336,0)</f>
        <v>33.11</v>
      </c>
      <c r="D240" s="11">
        <f>_xlfn.XLOOKUP($A240,'Cleaned - Medical Examinations'!$A$2:$A$2336,'Cleaned - Medical Examinations'!$C$2:$C$2336,0)</f>
        <v>4.12</v>
      </c>
      <c r="E240" s="11" t="str">
        <f>_xlfn.XLOOKUP($A240,'Cleaned - Medical Examinations'!$A$2:$A$2336,'Cleaned - Medical Examinations'!$D$2:$D$2336,0)</f>
        <v>No</v>
      </c>
      <c r="F240" s="11" t="str">
        <f>_xlfn.XLOOKUP($A240,'Cleaned - Medical Examinations'!$A$2:$A$2336,'Cleaned - Medical Examinations'!$E$2:$E$2336,0)</f>
        <v>No</v>
      </c>
      <c r="G240" s="11" t="str">
        <f>_xlfn.XLOOKUP($A240,'Cleaned - Medical Examinations'!$A$2:$A$2336,'Cleaned - Medical Examinations'!$F$2:$F$2336,0)</f>
        <v>Yes</v>
      </c>
      <c r="H240" s="11">
        <f>_xlfn.XLOOKUP($A240,'Cleaned - Medical Examinations'!$A$2:$A$2336,'Cleaned - Medical Examinations'!$G$2:$G$2336,0)</f>
        <v>1</v>
      </c>
      <c r="I240" s="11" t="str">
        <f>_xlfn.XLOOKUP($A240,'Cleaned - Medical Examinations'!$A$2:$A$2336,'Cleaned - Medical Examinations'!$H$2:$H$2336,0)</f>
        <v>Yes</v>
      </c>
      <c r="J240" s="11" t="str">
        <f>_xlfn.XLOOKUP($A240,'Cleaned - Medical Examinations'!$A$2:$A$2336,'Cleaned - Medical Examinations'!$I$2:$I$2336,0)</f>
        <v>Obesity</v>
      </c>
      <c r="K240" s="11" t="str">
        <f t="shared" si="3"/>
        <v>Non-Diabetic</v>
      </c>
      <c r="L240" s="14">
        <f>_xlfn.XLOOKUP($A240,'Cleaned - Hospitalisation Detai'!$A$2:$A$2344,'Cleaned - Hospitalisation Detai'!$J$2:$J$2344,0)</f>
        <v>37899</v>
      </c>
      <c r="M240" s="19">
        <f>_xlfn.XLOOKUP($A240,'Cleaned - Hospitalisation Detai'!$A$2:$A$2344,'Cleaned - Hospitalisation Detai'!$F$2:$F$2344,0)</f>
        <v>34439.86</v>
      </c>
      <c r="N240" s="19" t="str">
        <f>_xlfn.XLOOKUP($A240,'Cleaned - Hospitalisation Detai'!$A$2:$A$2344,'Cleaned - Hospitalisation Detai'!$G$2:$G$2344,0)</f>
        <v>tier - 2</v>
      </c>
      <c r="O240" s="19" t="str">
        <f>_xlfn.XLOOKUP($A240,'Cleaned - Hospitalisation Detai'!$A$2:$A$2344,'Cleaned - Hospitalisation Detai'!$H$2:$H$2344,0)</f>
        <v>tier - 1</v>
      </c>
      <c r="P240" s="19" t="str">
        <f>_xlfn.XLOOKUP($A240,'Cleaned - Hospitalisation Detai'!$A$2:$A$2344,'Cleaned - Hospitalisation Detai'!$I$2:$I$2344,0)</f>
        <v>R1013</v>
      </c>
      <c r="Q240" s="20">
        <f>_xlfn.XLOOKUP($A240,'Cleaned - Hospitalisation Detai'!$A$2:$A$2344,'Cleaned - Hospitalisation Detai'!$K$2:$K$2344,0)</f>
        <v>19</v>
      </c>
    </row>
    <row r="241" spans="1:17" ht="15.6" x14ac:dyDescent="0.3">
      <c r="A241" s="10" t="s">
        <v>2133</v>
      </c>
      <c r="B241" s="11" t="str">
        <f>_xlfn.XLOOKUP(A241,'Cleaned - Customer Names '!$A$2:$A$2336,'Cleaned - Customer Names '!$C$2:$C$2336,0)</f>
        <v>Cassie J.</v>
      </c>
      <c r="C241" s="11">
        <f>_xlfn.XLOOKUP($A241,'Cleaned - Medical Examinations'!$A$2:$A$2336,'Cleaned - Medical Examinations'!$B$2:$B$2336,0)</f>
        <v>36.159999999999997</v>
      </c>
      <c r="D241" s="11">
        <f>_xlfn.XLOOKUP($A241,'Cleaned - Medical Examinations'!$A$2:$A$2336,'Cleaned - Medical Examinations'!$C$2:$C$2336,0)</f>
        <v>5.0999999999999996</v>
      </c>
      <c r="E241" s="11" t="str">
        <f>_xlfn.XLOOKUP($A241,'Cleaned - Medical Examinations'!$A$2:$A$2336,'Cleaned - Medical Examinations'!$D$2:$D$2336,0)</f>
        <v>No</v>
      </c>
      <c r="F241" s="11" t="str">
        <f>_xlfn.XLOOKUP($A241,'Cleaned - Medical Examinations'!$A$2:$A$2336,'Cleaned - Medical Examinations'!$E$2:$E$2336,0)</f>
        <v>No</v>
      </c>
      <c r="G241" s="11" t="str">
        <f>_xlfn.XLOOKUP($A241,'Cleaned - Medical Examinations'!$A$2:$A$2336,'Cleaned - Medical Examinations'!$F$2:$F$2336,0)</f>
        <v>No</v>
      </c>
      <c r="H241" s="11">
        <f>_xlfn.XLOOKUP($A241,'Cleaned - Medical Examinations'!$A$2:$A$2336,'Cleaned - Medical Examinations'!$G$2:$G$2336,0)</f>
        <v>1</v>
      </c>
      <c r="I241" s="11" t="str">
        <f>_xlfn.XLOOKUP($A241,'Cleaned - Medical Examinations'!$A$2:$A$2336,'Cleaned - Medical Examinations'!$H$2:$H$2336,0)</f>
        <v>Yes</v>
      </c>
      <c r="J241" s="11" t="str">
        <f>_xlfn.XLOOKUP($A241,'Cleaned - Medical Examinations'!$A$2:$A$2336,'Cleaned - Medical Examinations'!$I$2:$I$2336,0)</f>
        <v>Obesity</v>
      </c>
      <c r="K241" s="11" t="str">
        <f t="shared" si="3"/>
        <v>Non-Diabetic</v>
      </c>
      <c r="L241" s="14">
        <f>_xlfn.XLOOKUP($A241,'Cleaned - Hospitalisation Detai'!$A$2:$A$2344,'Cleaned - Hospitalisation Detai'!$J$2:$J$2344,0)</f>
        <v>30956</v>
      </c>
      <c r="M241" s="19">
        <f>_xlfn.XLOOKUP($A241,'Cleaned - Hospitalisation Detai'!$A$2:$A$2344,'Cleaned - Hospitalisation Detai'!$F$2:$F$2344,0)</f>
        <v>34402.22</v>
      </c>
      <c r="N241" s="19" t="str">
        <f>_xlfn.XLOOKUP($A241,'Cleaned - Hospitalisation Detai'!$A$2:$A$2344,'Cleaned - Hospitalisation Detai'!$G$2:$G$2344,0)</f>
        <v>tier - 2</v>
      </c>
      <c r="O241" s="19" t="str">
        <f>_xlfn.XLOOKUP($A241,'Cleaned - Hospitalisation Detai'!$A$2:$A$2344,'Cleaned - Hospitalisation Detai'!$H$2:$H$2344,0)</f>
        <v>tier - 3</v>
      </c>
      <c r="P241" s="19" t="str">
        <f>_xlfn.XLOOKUP($A241,'Cleaned - Hospitalisation Detai'!$A$2:$A$2344,'Cleaned - Hospitalisation Detai'!$I$2:$I$2344,0)</f>
        <v>R1011</v>
      </c>
      <c r="Q241" s="20">
        <f>_xlfn.XLOOKUP($A241,'Cleaned - Hospitalisation Detai'!$A$2:$A$2344,'Cleaned - Hospitalisation Detai'!$K$2:$K$2344,0)</f>
        <v>38</v>
      </c>
    </row>
    <row r="242" spans="1:17" ht="15.6" x14ac:dyDescent="0.3">
      <c r="A242" s="10" t="s">
        <v>2132</v>
      </c>
      <c r="B242" s="11" t="str">
        <f>_xlfn.XLOOKUP(A242,'Cleaned - Customer Names '!$A$2:$A$2336,'Cleaned - Customer Names '!$C$2:$C$2336,0)</f>
        <v>Peter W</v>
      </c>
      <c r="C242" s="11">
        <f>_xlfn.XLOOKUP($A242,'Cleaned - Medical Examinations'!$A$2:$A$2336,'Cleaned - Medical Examinations'!$B$2:$B$2336,0)</f>
        <v>33.72</v>
      </c>
      <c r="D242" s="11">
        <f>_xlfn.XLOOKUP($A242,'Cleaned - Medical Examinations'!$A$2:$A$2336,'Cleaned - Medical Examinations'!$C$2:$C$2336,0)</f>
        <v>6.21</v>
      </c>
      <c r="E242" s="11" t="str">
        <f>_xlfn.XLOOKUP($A242,'Cleaned - Medical Examinations'!$A$2:$A$2336,'Cleaned - Medical Examinations'!$D$2:$D$2336,0)</f>
        <v>Yes</v>
      </c>
      <c r="F242" s="11" t="str">
        <f>_xlfn.XLOOKUP($A242,'Cleaned - Medical Examinations'!$A$2:$A$2336,'Cleaned - Medical Examinations'!$E$2:$E$2336,0)</f>
        <v>No</v>
      </c>
      <c r="G242" s="11" t="str">
        <f>_xlfn.XLOOKUP($A242,'Cleaned - Medical Examinations'!$A$2:$A$2336,'Cleaned - Medical Examinations'!$F$2:$F$2336,0)</f>
        <v>Yes</v>
      </c>
      <c r="H242" s="11">
        <f>_xlfn.XLOOKUP($A242,'Cleaned - Medical Examinations'!$A$2:$A$2336,'Cleaned - Medical Examinations'!$G$2:$G$2336,0)</f>
        <v>1</v>
      </c>
      <c r="I242" s="11" t="str">
        <f>_xlfn.XLOOKUP($A242,'Cleaned - Medical Examinations'!$A$2:$A$2336,'Cleaned - Medical Examinations'!$H$2:$H$2336,0)</f>
        <v>Yes</v>
      </c>
      <c r="J242" s="11" t="str">
        <f>_xlfn.XLOOKUP($A242,'Cleaned - Medical Examinations'!$A$2:$A$2336,'Cleaned - Medical Examinations'!$I$2:$I$2336,0)</f>
        <v>Obesity</v>
      </c>
      <c r="K242" s="11" t="str">
        <f t="shared" si="3"/>
        <v>Non-Diabetic</v>
      </c>
      <c r="L242" s="14">
        <f>_xlfn.XLOOKUP($A242,'Cleaned - Hospitalisation Detai'!$A$2:$A$2344,'Cleaned - Hospitalisation Detai'!$J$2:$J$2344,0)</f>
        <v>30591</v>
      </c>
      <c r="M242" s="19">
        <f>_xlfn.XLOOKUP($A242,'Cleaned - Hospitalisation Detai'!$A$2:$A$2344,'Cleaned - Hospitalisation Detai'!$F$2:$F$2344,0)</f>
        <v>34307.22</v>
      </c>
      <c r="N242" s="19" t="str">
        <f>_xlfn.XLOOKUP($A242,'Cleaned - Hospitalisation Detai'!$A$2:$A$2344,'Cleaned - Hospitalisation Detai'!$G$2:$G$2344,0)</f>
        <v>tier - 2</v>
      </c>
      <c r="O242" s="19" t="str">
        <f>_xlfn.XLOOKUP($A242,'Cleaned - Hospitalisation Detai'!$A$2:$A$2344,'Cleaned - Hospitalisation Detai'!$H$2:$H$2344,0)</f>
        <v>tier - 2</v>
      </c>
      <c r="P242" s="19" t="str">
        <f>_xlfn.XLOOKUP($A242,'Cleaned - Hospitalisation Detai'!$A$2:$A$2344,'Cleaned - Hospitalisation Detai'!$I$2:$I$2344,0)</f>
        <v>R1012</v>
      </c>
      <c r="Q242" s="20">
        <f>_xlfn.XLOOKUP($A242,'Cleaned - Hospitalisation Detai'!$A$2:$A$2344,'Cleaned - Hospitalisation Detai'!$K$2:$K$2344,0)</f>
        <v>39</v>
      </c>
    </row>
    <row r="243" spans="1:17" ht="15.6" x14ac:dyDescent="0.3">
      <c r="A243" s="10" t="s">
        <v>2130</v>
      </c>
      <c r="B243" s="11" t="str">
        <f>_xlfn.XLOOKUP(A243,'Cleaned - Customer Names '!$A$2:$A$2336,'Cleaned - Customer Names '!$C$2:$C$2336,0)</f>
        <v>Douglas</v>
      </c>
      <c r="C243" s="11">
        <f>_xlfn.XLOOKUP($A243,'Cleaned - Medical Examinations'!$A$2:$A$2336,'Cleaned - Medical Examinations'!$B$2:$B$2336,0)</f>
        <v>37.74</v>
      </c>
      <c r="D243" s="11">
        <f>_xlfn.XLOOKUP($A243,'Cleaned - Medical Examinations'!$A$2:$A$2336,'Cleaned - Medical Examinations'!$C$2:$C$2336,0)</f>
        <v>9.5299999999999994</v>
      </c>
      <c r="E243" s="11" t="str">
        <f>_xlfn.XLOOKUP($A243,'Cleaned - Medical Examinations'!$A$2:$A$2336,'Cleaned - Medical Examinations'!$D$2:$D$2336,0)</f>
        <v>Yes</v>
      </c>
      <c r="F243" s="11" t="str">
        <f>_xlfn.XLOOKUP($A243,'Cleaned - Medical Examinations'!$A$2:$A$2336,'Cleaned - Medical Examinations'!$E$2:$E$2336,0)</f>
        <v>No</v>
      </c>
      <c r="G243" s="11" t="str">
        <f>_xlfn.XLOOKUP($A243,'Cleaned - Medical Examinations'!$A$2:$A$2336,'Cleaned - Medical Examinations'!$F$2:$F$2336,0)</f>
        <v>No</v>
      </c>
      <c r="H243" s="11">
        <f>_xlfn.XLOOKUP($A243,'Cleaned - Medical Examinations'!$A$2:$A$2336,'Cleaned - Medical Examinations'!$G$2:$G$2336,0)</f>
        <v>1</v>
      </c>
      <c r="I243" s="11" t="str">
        <f>_xlfn.XLOOKUP($A243,'Cleaned - Medical Examinations'!$A$2:$A$2336,'Cleaned - Medical Examinations'!$H$2:$H$2336,0)</f>
        <v>Yes</v>
      </c>
      <c r="J243" s="11" t="str">
        <f>_xlfn.XLOOKUP($A243,'Cleaned - Medical Examinations'!$A$2:$A$2336,'Cleaned - Medical Examinations'!$I$2:$I$2336,0)</f>
        <v>Obesity</v>
      </c>
      <c r="K243" s="11" t="str">
        <f t="shared" si="3"/>
        <v>Diabetic</v>
      </c>
      <c r="L243" s="14">
        <f>_xlfn.XLOOKUP($A243,'Cleaned - Hospitalisation Detai'!$A$2:$A$2344,'Cleaned - Hospitalisation Detai'!$J$2:$J$2344,0)</f>
        <v>31696</v>
      </c>
      <c r="M243" s="19">
        <f>_xlfn.XLOOKUP($A243,'Cleaned - Hospitalisation Detai'!$A$2:$A$2344,'Cleaned - Hospitalisation Detai'!$F$2:$F$2344,0)</f>
        <v>34293.120000000003</v>
      </c>
      <c r="N243" s="19" t="str">
        <f>_xlfn.XLOOKUP($A243,'Cleaned - Hospitalisation Detai'!$A$2:$A$2344,'Cleaned - Hospitalisation Detai'!$G$2:$G$2344,0)</f>
        <v>tier - 1</v>
      </c>
      <c r="O243" s="19" t="str">
        <f>_xlfn.XLOOKUP($A243,'Cleaned - Hospitalisation Detai'!$A$2:$A$2344,'Cleaned - Hospitalisation Detai'!$H$2:$H$2344,0)</f>
        <v>tier - 2</v>
      </c>
      <c r="P243" s="19" t="str">
        <f>_xlfn.XLOOKUP($A243,'Cleaned - Hospitalisation Detai'!$A$2:$A$2344,'Cleaned - Hospitalisation Detai'!$I$2:$I$2344,0)</f>
        <v>R1011</v>
      </c>
      <c r="Q243" s="20">
        <f>_xlfn.XLOOKUP($A243,'Cleaned - Hospitalisation Detai'!$A$2:$A$2344,'Cleaned - Hospitalisation Detai'!$K$2:$K$2344,0)</f>
        <v>36</v>
      </c>
    </row>
    <row r="244" spans="1:17" ht="15.6" x14ac:dyDescent="0.3">
      <c r="A244" s="10" t="s">
        <v>2129</v>
      </c>
      <c r="B244" s="11" t="str">
        <f>_xlfn.XLOOKUP(A244,'Cleaned - Customer Names '!$A$2:$A$2336,'Cleaned - Customer Names '!$C$2:$C$2336,0)</f>
        <v>Dan</v>
      </c>
      <c r="C244" s="11">
        <f>_xlfn.XLOOKUP($A244,'Cleaned - Medical Examinations'!$A$2:$A$2336,'Cleaned - Medical Examinations'!$B$2:$B$2336,0)</f>
        <v>48.75</v>
      </c>
      <c r="D244" s="11">
        <f>_xlfn.XLOOKUP($A244,'Cleaned - Medical Examinations'!$A$2:$A$2336,'Cleaned - Medical Examinations'!$C$2:$C$2336,0)</f>
        <v>4.6399999999999997</v>
      </c>
      <c r="E244" s="11" t="str">
        <f>_xlfn.XLOOKUP($A244,'Cleaned - Medical Examinations'!$A$2:$A$2336,'Cleaned - Medical Examinations'!$D$2:$D$2336,0)</f>
        <v>Yes</v>
      </c>
      <c r="F244" s="11" t="str">
        <f>_xlfn.XLOOKUP($A244,'Cleaned - Medical Examinations'!$A$2:$A$2336,'Cleaned - Medical Examinations'!$E$2:$E$2336,0)</f>
        <v>No</v>
      </c>
      <c r="G244" s="11" t="str">
        <f>_xlfn.XLOOKUP($A244,'Cleaned - Medical Examinations'!$A$2:$A$2336,'Cleaned - Medical Examinations'!$F$2:$F$2336,0)</f>
        <v>No</v>
      </c>
      <c r="H244" s="11">
        <f>_xlfn.XLOOKUP($A244,'Cleaned - Medical Examinations'!$A$2:$A$2336,'Cleaned - Medical Examinations'!$G$2:$G$2336,0)</f>
        <v>1</v>
      </c>
      <c r="I244" s="11" t="str">
        <f>_xlfn.XLOOKUP($A244,'Cleaned - Medical Examinations'!$A$2:$A$2336,'Cleaned - Medical Examinations'!$H$2:$H$2336,0)</f>
        <v>Yes</v>
      </c>
      <c r="J244" s="11" t="str">
        <f>_xlfn.XLOOKUP($A244,'Cleaned - Medical Examinations'!$A$2:$A$2336,'Cleaned - Medical Examinations'!$I$2:$I$2336,0)</f>
        <v>Obesity</v>
      </c>
      <c r="K244" s="11" t="str">
        <f t="shared" si="3"/>
        <v>Non-Diabetic</v>
      </c>
      <c r="L244" s="14">
        <f>_xlfn.XLOOKUP($A244,'Cleaned - Hospitalisation Detai'!$A$2:$A$2344,'Cleaned - Hospitalisation Detai'!$J$2:$J$2344,0)</f>
        <v>35002</v>
      </c>
      <c r="M244" s="19">
        <f>_xlfn.XLOOKUP($A244,'Cleaned - Hospitalisation Detai'!$A$2:$A$2344,'Cleaned - Hospitalisation Detai'!$F$2:$F$2344,0)</f>
        <v>34289.43</v>
      </c>
      <c r="N244" s="19" t="str">
        <f>_xlfn.XLOOKUP($A244,'Cleaned - Hospitalisation Detai'!$A$2:$A$2344,'Cleaned - Hospitalisation Detai'!$G$2:$G$2344,0)</f>
        <v>tier - 1</v>
      </c>
      <c r="O244" s="19" t="str">
        <f>_xlfn.XLOOKUP($A244,'Cleaned - Hospitalisation Detai'!$A$2:$A$2344,'Cleaned - Hospitalisation Detai'!$H$2:$H$2344,0)</f>
        <v>tier - 1</v>
      </c>
      <c r="P244" s="19" t="str">
        <f>_xlfn.XLOOKUP($A244,'Cleaned - Hospitalisation Detai'!$A$2:$A$2344,'Cleaned - Hospitalisation Detai'!$I$2:$I$2344,0)</f>
        <v>R1011</v>
      </c>
      <c r="Q244" s="20">
        <f>_xlfn.XLOOKUP($A244,'Cleaned - Hospitalisation Detai'!$A$2:$A$2344,'Cleaned - Hospitalisation Detai'!$K$2:$K$2344,0)</f>
        <v>27</v>
      </c>
    </row>
    <row r="245" spans="1:17" ht="15.6" x14ac:dyDescent="0.3">
      <c r="A245" s="10" t="s">
        <v>2128</v>
      </c>
      <c r="B245" s="11" t="str">
        <f>_xlfn.XLOOKUP(A245,'Cleaned - Customer Names '!$A$2:$A$2336,'Cleaned - Customer Names '!$C$2:$C$2336,0)</f>
        <v>Dan M.</v>
      </c>
      <c r="C245" s="11">
        <f>_xlfn.XLOOKUP($A245,'Cleaned - Medical Examinations'!$A$2:$A$2336,'Cleaned - Medical Examinations'!$B$2:$B$2336,0)</f>
        <v>31.065000000000001</v>
      </c>
      <c r="D245" s="11">
        <f>_xlfn.XLOOKUP($A245,'Cleaned - Medical Examinations'!$A$2:$A$2336,'Cleaned - Medical Examinations'!$C$2:$C$2336,0)</f>
        <v>5.05</v>
      </c>
      <c r="E245" s="11" t="str">
        <f>_xlfn.XLOOKUP($A245,'Cleaned - Medical Examinations'!$A$2:$A$2336,'Cleaned - Medical Examinations'!$D$2:$D$2336,0)</f>
        <v>No</v>
      </c>
      <c r="F245" s="11" t="str">
        <f>_xlfn.XLOOKUP($A245,'Cleaned - Medical Examinations'!$A$2:$A$2336,'Cleaned - Medical Examinations'!$E$2:$E$2336,0)</f>
        <v>No</v>
      </c>
      <c r="G245" s="11" t="str">
        <f>_xlfn.XLOOKUP($A245,'Cleaned - Medical Examinations'!$A$2:$A$2336,'Cleaned - Medical Examinations'!$F$2:$F$2336,0)</f>
        <v>No</v>
      </c>
      <c r="H245" s="11">
        <f>_xlfn.XLOOKUP($A245,'Cleaned - Medical Examinations'!$A$2:$A$2336,'Cleaned - Medical Examinations'!$G$2:$G$2336,0)</f>
        <v>1</v>
      </c>
      <c r="I245" s="11" t="str">
        <f>_xlfn.XLOOKUP($A245,'Cleaned - Medical Examinations'!$A$2:$A$2336,'Cleaned - Medical Examinations'!$H$2:$H$2336,0)</f>
        <v>Yes</v>
      </c>
      <c r="J245" s="11" t="str">
        <f>_xlfn.XLOOKUP($A245,'Cleaned - Medical Examinations'!$A$2:$A$2336,'Cleaned - Medical Examinations'!$I$2:$I$2336,0)</f>
        <v>Obesity</v>
      </c>
      <c r="K245" s="11" t="str">
        <f t="shared" si="3"/>
        <v>Non-Diabetic</v>
      </c>
      <c r="L245" s="14">
        <f>_xlfn.XLOOKUP($A245,'Cleaned - Hospitalisation Detai'!$A$2:$A$2344,'Cleaned - Hospitalisation Detai'!$J$2:$J$2344,0)</f>
        <v>35957</v>
      </c>
      <c r="M245" s="19">
        <f>_xlfn.XLOOKUP($A245,'Cleaned - Hospitalisation Detai'!$A$2:$A$2344,'Cleaned - Hospitalisation Detai'!$F$2:$F$2344,0)</f>
        <v>34254.050000000003</v>
      </c>
      <c r="N245" s="19" t="str">
        <f>_xlfn.XLOOKUP($A245,'Cleaned - Hospitalisation Detai'!$A$2:$A$2344,'Cleaned - Hospitalisation Detai'!$G$2:$G$2344,0)</f>
        <v>tier - 1</v>
      </c>
      <c r="O245" s="19" t="str">
        <f>_xlfn.XLOOKUP($A245,'Cleaned - Hospitalisation Detai'!$A$2:$A$2344,'Cleaned - Hospitalisation Detai'!$H$2:$H$2344,0)</f>
        <v>tier - 3</v>
      </c>
      <c r="P245" s="19" t="str">
        <f>_xlfn.XLOOKUP($A245,'Cleaned - Hospitalisation Detai'!$A$2:$A$2344,'Cleaned - Hospitalisation Detai'!$I$2:$I$2344,0)</f>
        <v>R1019</v>
      </c>
      <c r="Q245" s="20">
        <f>_xlfn.XLOOKUP($A245,'Cleaned - Hospitalisation Detai'!$A$2:$A$2344,'Cleaned - Hospitalisation Detai'!$K$2:$K$2344,0)</f>
        <v>24</v>
      </c>
    </row>
    <row r="246" spans="1:17" ht="15.6" x14ac:dyDescent="0.3">
      <c r="A246" s="10" t="s">
        <v>2127</v>
      </c>
      <c r="B246" s="11" t="str">
        <f>_xlfn.XLOOKUP(A246,'Cleaned - Customer Names '!$A$2:$A$2336,'Cleaned - Customer Names '!$C$2:$C$2336,0)</f>
        <v>Eric L.</v>
      </c>
      <c r="C246" s="11">
        <f>_xlfn.XLOOKUP($A246,'Cleaned - Medical Examinations'!$A$2:$A$2336,'Cleaned - Medical Examinations'!$B$2:$B$2336,0)</f>
        <v>23.55</v>
      </c>
      <c r="D246" s="11">
        <f>_xlfn.XLOOKUP($A246,'Cleaned - Medical Examinations'!$A$2:$A$2336,'Cleaned - Medical Examinations'!$C$2:$C$2336,0)</f>
        <v>10.38</v>
      </c>
      <c r="E246" s="11" t="str">
        <f>_xlfn.XLOOKUP($A246,'Cleaned - Medical Examinations'!$A$2:$A$2336,'Cleaned - Medical Examinations'!$D$2:$D$2336,0)</f>
        <v>No</v>
      </c>
      <c r="F246" s="11" t="str">
        <f>_xlfn.XLOOKUP($A246,'Cleaned - Medical Examinations'!$A$2:$A$2336,'Cleaned - Medical Examinations'!$E$2:$E$2336,0)</f>
        <v>No</v>
      </c>
      <c r="G246" s="11" t="str">
        <f>_xlfn.XLOOKUP($A246,'Cleaned - Medical Examinations'!$A$2:$A$2336,'Cleaned - Medical Examinations'!$F$2:$F$2336,0)</f>
        <v>No</v>
      </c>
      <c r="H246" s="11">
        <f>_xlfn.XLOOKUP($A246,'Cleaned - Medical Examinations'!$A$2:$A$2336,'Cleaned - Medical Examinations'!$G$2:$G$2336,0)</f>
        <v>0</v>
      </c>
      <c r="I246" s="11" t="str">
        <f>_xlfn.XLOOKUP($A246,'Cleaned - Medical Examinations'!$A$2:$A$2336,'Cleaned - Medical Examinations'!$H$2:$H$2336,0)</f>
        <v>Yes</v>
      </c>
      <c r="J246" s="11" t="str">
        <f>_xlfn.XLOOKUP($A246,'Cleaned - Medical Examinations'!$A$2:$A$2336,'Cleaned - Medical Examinations'!$I$2:$I$2336,0)</f>
        <v>Normal Weight</v>
      </c>
      <c r="K246" s="11" t="str">
        <f t="shared" si="3"/>
        <v>Diabetic</v>
      </c>
      <c r="L246" s="14">
        <f>_xlfn.XLOOKUP($A246,'Cleaned - Hospitalisation Detai'!$A$2:$A$2344,'Cleaned - Hospitalisation Detai'!$J$2:$J$2344,0)</f>
        <v>22832</v>
      </c>
      <c r="M246" s="19">
        <f>_xlfn.XLOOKUP($A246,'Cleaned - Hospitalisation Detai'!$A$2:$A$2344,'Cleaned - Hospitalisation Detai'!$F$2:$F$2344,0)</f>
        <v>34218.019999999997</v>
      </c>
      <c r="N246" s="19" t="str">
        <f>_xlfn.XLOOKUP($A246,'Cleaned - Hospitalisation Detai'!$A$2:$A$2344,'Cleaned - Hospitalisation Detai'!$G$2:$G$2344,0)</f>
        <v>tier - 1</v>
      </c>
      <c r="O246" s="19" t="str">
        <f>_xlfn.XLOOKUP($A246,'Cleaned - Hospitalisation Detai'!$A$2:$A$2344,'Cleaned - Hospitalisation Detai'!$H$2:$H$2344,0)</f>
        <v>tier - 1</v>
      </c>
      <c r="P246" s="19" t="str">
        <f>_xlfn.XLOOKUP($A246,'Cleaned - Hospitalisation Detai'!$A$2:$A$2344,'Cleaned - Hospitalisation Detai'!$I$2:$I$2344,0)</f>
        <v>R1011</v>
      </c>
      <c r="Q246" s="20">
        <f>_xlfn.XLOOKUP($A246,'Cleaned - Hospitalisation Detai'!$A$2:$A$2344,'Cleaned - Hospitalisation Detai'!$K$2:$K$2344,0)</f>
        <v>60</v>
      </c>
    </row>
    <row r="247" spans="1:17" ht="15.6" x14ac:dyDescent="0.3">
      <c r="A247" s="10" t="s">
        <v>2126</v>
      </c>
      <c r="B247" s="11" t="str">
        <f>_xlfn.XLOOKUP(A247,'Cleaned - Customer Names '!$A$2:$A$2336,'Cleaned - Customer Names '!$C$2:$C$2336,0)</f>
        <v>Les J</v>
      </c>
      <c r="C247" s="11">
        <f>_xlfn.XLOOKUP($A247,'Cleaned - Medical Examinations'!$A$2:$A$2336,'Cleaned - Medical Examinations'!$B$2:$B$2336,0)</f>
        <v>30.18</v>
      </c>
      <c r="D247" s="11">
        <f>_xlfn.XLOOKUP($A247,'Cleaned - Medical Examinations'!$A$2:$A$2336,'Cleaned - Medical Examinations'!$C$2:$C$2336,0)</f>
        <v>8.31</v>
      </c>
      <c r="E247" s="11" t="str">
        <f>_xlfn.XLOOKUP($A247,'Cleaned - Medical Examinations'!$A$2:$A$2336,'Cleaned - Medical Examinations'!$D$2:$D$2336,0)</f>
        <v>Yes</v>
      </c>
      <c r="F247" s="11" t="str">
        <f>_xlfn.XLOOKUP($A247,'Cleaned - Medical Examinations'!$A$2:$A$2336,'Cleaned - Medical Examinations'!$E$2:$E$2336,0)</f>
        <v>No</v>
      </c>
      <c r="G247" s="11" t="str">
        <f>_xlfn.XLOOKUP($A247,'Cleaned - Medical Examinations'!$A$2:$A$2336,'Cleaned - Medical Examinations'!$F$2:$F$2336,0)</f>
        <v>No</v>
      </c>
      <c r="H247" s="11">
        <f>_xlfn.XLOOKUP($A247,'Cleaned - Medical Examinations'!$A$2:$A$2336,'Cleaned - Medical Examinations'!$G$2:$G$2336,0)</f>
        <v>1</v>
      </c>
      <c r="I247" s="11" t="str">
        <f>_xlfn.XLOOKUP($A247,'Cleaned - Medical Examinations'!$A$2:$A$2336,'Cleaned - Medical Examinations'!$H$2:$H$2336,0)</f>
        <v>Yes</v>
      </c>
      <c r="J247" s="11" t="str">
        <f>_xlfn.XLOOKUP($A247,'Cleaned - Medical Examinations'!$A$2:$A$2336,'Cleaned - Medical Examinations'!$I$2:$I$2336,0)</f>
        <v>Obesity</v>
      </c>
      <c r="K247" s="11" t="str">
        <f t="shared" si="3"/>
        <v>Diabetic</v>
      </c>
      <c r="L247" s="14">
        <f>_xlfn.XLOOKUP($A247,'Cleaned - Hospitalisation Detai'!$A$2:$A$2344,'Cleaned - Hospitalisation Detai'!$J$2:$J$2344,0)</f>
        <v>27596</v>
      </c>
      <c r="M247" s="19">
        <f>_xlfn.XLOOKUP($A247,'Cleaned - Hospitalisation Detai'!$A$2:$A$2344,'Cleaned - Hospitalisation Detai'!$F$2:$F$2344,0)</f>
        <v>34210.33</v>
      </c>
      <c r="N247" s="19" t="str">
        <f>_xlfn.XLOOKUP($A247,'Cleaned - Hospitalisation Detai'!$A$2:$A$2344,'Cleaned - Hospitalisation Detai'!$G$2:$G$2344,0)</f>
        <v>tier - 2</v>
      </c>
      <c r="O247" s="19" t="str">
        <f>_xlfn.XLOOKUP($A247,'Cleaned - Hospitalisation Detai'!$A$2:$A$2344,'Cleaned - Hospitalisation Detai'!$H$2:$H$2344,0)</f>
        <v>tier - 1</v>
      </c>
      <c r="P247" s="19" t="str">
        <f>_xlfn.XLOOKUP($A247,'Cleaned - Hospitalisation Detai'!$A$2:$A$2344,'Cleaned - Hospitalisation Detai'!$I$2:$I$2344,0)</f>
        <v>R1012</v>
      </c>
      <c r="Q247" s="20">
        <f>_xlfn.XLOOKUP($A247,'Cleaned - Hospitalisation Detai'!$A$2:$A$2344,'Cleaned - Hospitalisation Detai'!$K$2:$K$2344,0)</f>
        <v>47</v>
      </c>
    </row>
    <row r="248" spans="1:17" ht="15.6" x14ac:dyDescent="0.3">
      <c r="A248" s="10" t="s">
        <v>2125</v>
      </c>
      <c r="B248" s="11" t="str">
        <f>_xlfn.XLOOKUP(A248,'Cleaned - Customer Names '!$A$2:$A$2336,'Cleaned - Customer Names '!$C$2:$C$2336,0)</f>
        <v>Stephanie</v>
      </c>
      <c r="C248" s="11">
        <f>_xlfn.XLOOKUP($A248,'Cleaned - Medical Examinations'!$A$2:$A$2336,'Cleaned - Medical Examinations'!$B$2:$B$2336,0)</f>
        <v>29.94</v>
      </c>
      <c r="D248" s="11">
        <f>_xlfn.XLOOKUP($A248,'Cleaned - Medical Examinations'!$A$2:$A$2336,'Cleaned - Medical Examinations'!$C$2:$C$2336,0)</f>
        <v>7.59</v>
      </c>
      <c r="E248" s="11" t="str">
        <f>_xlfn.XLOOKUP($A248,'Cleaned - Medical Examinations'!$A$2:$A$2336,'Cleaned - Medical Examinations'!$D$2:$D$2336,0)</f>
        <v>No</v>
      </c>
      <c r="F248" s="11" t="str">
        <f>_xlfn.XLOOKUP($A248,'Cleaned - Medical Examinations'!$A$2:$A$2336,'Cleaned - Medical Examinations'!$E$2:$E$2336,0)</f>
        <v>No</v>
      </c>
      <c r="G248" s="11" t="str">
        <f>_xlfn.XLOOKUP($A248,'Cleaned - Medical Examinations'!$A$2:$A$2336,'Cleaned - Medical Examinations'!$F$2:$F$2336,0)</f>
        <v>No</v>
      </c>
      <c r="H248" s="11">
        <f>_xlfn.XLOOKUP($A248,'Cleaned - Medical Examinations'!$A$2:$A$2336,'Cleaned - Medical Examinations'!$G$2:$G$2336,0)</f>
        <v>0</v>
      </c>
      <c r="I248" s="11" t="str">
        <f>_xlfn.XLOOKUP($A248,'Cleaned - Medical Examinations'!$A$2:$A$2336,'Cleaned - Medical Examinations'!$H$2:$H$2336,0)</f>
        <v>Yes</v>
      </c>
      <c r="J248" s="11" t="str">
        <f>_xlfn.XLOOKUP($A248,'Cleaned - Medical Examinations'!$A$2:$A$2336,'Cleaned - Medical Examinations'!$I$2:$I$2336,0)</f>
        <v>Obesity</v>
      </c>
      <c r="K248" s="11" t="str">
        <f t="shared" si="3"/>
        <v>Diabetic</v>
      </c>
      <c r="L248" s="14">
        <f>_xlfn.XLOOKUP($A248,'Cleaned - Hospitalisation Detai'!$A$2:$A$2344,'Cleaned - Hospitalisation Detai'!$J$2:$J$2344,0)</f>
        <v>26170</v>
      </c>
      <c r="M248" s="19">
        <f>_xlfn.XLOOKUP($A248,'Cleaned - Hospitalisation Detai'!$A$2:$A$2344,'Cleaned - Hospitalisation Detai'!$F$2:$F$2344,0)</f>
        <v>34205.07</v>
      </c>
      <c r="N248" s="19" t="str">
        <f>_xlfn.XLOOKUP($A248,'Cleaned - Hospitalisation Detai'!$A$2:$A$2344,'Cleaned - Hospitalisation Detai'!$G$2:$G$2344,0)</f>
        <v>tier - 2</v>
      </c>
      <c r="O248" s="19" t="str">
        <f>_xlfn.XLOOKUP($A248,'Cleaned - Hospitalisation Detai'!$A$2:$A$2344,'Cleaned - Hospitalisation Detai'!$H$2:$H$2344,0)</f>
        <v>tier - 2</v>
      </c>
      <c r="P248" s="19" t="str">
        <f>_xlfn.XLOOKUP($A248,'Cleaned - Hospitalisation Detai'!$A$2:$A$2344,'Cleaned - Hospitalisation Detai'!$I$2:$I$2344,0)</f>
        <v>R1011</v>
      </c>
      <c r="Q248" s="20">
        <f>_xlfn.XLOOKUP($A248,'Cleaned - Hospitalisation Detai'!$A$2:$A$2344,'Cleaned - Hospitalisation Detai'!$K$2:$K$2344,0)</f>
        <v>51</v>
      </c>
    </row>
    <row r="249" spans="1:17" ht="15.6" x14ac:dyDescent="0.3">
      <c r="A249" s="10" t="s">
        <v>2124</v>
      </c>
      <c r="B249" s="11" t="str">
        <f>_xlfn.XLOOKUP(A249,'Cleaned - Customer Names '!$A$2:$A$2336,'Cleaned - Customer Names '!$C$2:$C$2336,0)</f>
        <v>Melissa Y</v>
      </c>
      <c r="C249" s="11">
        <f>_xlfn.XLOOKUP($A249,'Cleaned - Medical Examinations'!$A$2:$A$2336,'Cleaned - Medical Examinations'!$B$2:$B$2336,0)</f>
        <v>31.4</v>
      </c>
      <c r="D249" s="11">
        <f>_xlfn.XLOOKUP($A249,'Cleaned - Medical Examinations'!$A$2:$A$2336,'Cleaned - Medical Examinations'!$C$2:$C$2336,0)</f>
        <v>5.49</v>
      </c>
      <c r="E249" s="11" t="str">
        <f>_xlfn.XLOOKUP($A249,'Cleaned - Medical Examinations'!$A$2:$A$2336,'Cleaned - Medical Examinations'!$D$2:$D$2336,0)</f>
        <v>No</v>
      </c>
      <c r="F249" s="11" t="str">
        <f>_xlfn.XLOOKUP($A249,'Cleaned - Medical Examinations'!$A$2:$A$2336,'Cleaned - Medical Examinations'!$E$2:$E$2336,0)</f>
        <v>No</v>
      </c>
      <c r="G249" s="11" t="str">
        <f>_xlfn.XLOOKUP($A249,'Cleaned - Medical Examinations'!$A$2:$A$2336,'Cleaned - Medical Examinations'!$F$2:$F$2336,0)</f>
        <v>No</v>
      </c>
      <c r="H249" s="11">
        <f>_xlfn.XLOOKUP($A249,'Cleaned - Medical Examinations'!$A$2:$A$2336,'Cleaned - Medical Examinations'!$G$2:$G$2336,0)</f>
        <v>0</v>
      </c>
      <c r="I249" s="11" t="str">
        <f>_xlfn.XLOOKUP($A249,'Cleaned - Medical Examinations'!$A$2:$A$2336,'Cleaned - Medical Examinations'!$H$2:$H$2336,0)</f>
        <v>Yes</v>
      </c>
      <c r="J249" s="11" t="str">
        <f>_xlfn.XLOOKUP($A249,'Cleaned - Medical Examinations'!$A$2:$A$2336,'Cleaned - Medical Examinations'!$I$2:$I$2336,0)</f>
        <v>Obesity</v>
      </c>
      <c r="K249" s="11" t="str">
        <f t="shared" si="3"/>
        <v>Non-Diabetic</v>
      </c>
      <c r="L249" s="14">
        <f>_xlfn.XLOOKUP($A249,'Cleaned - Hospitalisation Detai'!$A$2:$A$2344,'Cleaned - Hospitalisation Detai'!$J$2:$J$2344,0)</f>
        <v>36470</v>
      </c>
      <c r="M249" s="19">
        <f>_xlfn.XLOOKUP($A249,'Cleaned - Hospitalisation Detai'!$A$2:$A$2344,'Cleaned - Hospitalisation Detai'!$F$2:$F$2344,0)</f>
        <v>34166.269999999997</v>
      </c>
      <c r="N249" s="19" t="str">
        <f>_xlfn.XLOOKUP($A249,'Cleaned - Hospitalisation Detai'!$A$2:$A$2344,'Cleaned - Hospitalisation Detai'!$G$2:$G$2344,0)</f>
        <v>tier - 2</v>
      </c>
      <c r="O249" s="19" t="str">
        <f>_xlfn.XLOOKUP($A249,'Cleaned - Hospitalisation Detai'!$A$2:$A$2344,'Cleaned - Hospitalisation Detai'!$H$2:$H$2344,0)</f>
        <v>tier - 3</v>
      </c>
      <c r="P249" s="19" t="str">
        <f>_xlfn.XLOOKUP($A249,'Cleaned - Hospitalisation Detai'!$A$2:$A$2344,'Cleaned - Hospitalisation Detai'!$I$2:$I$2344,0)</f>
        <v>R1011</v>
      </c>
      <c r="Q249" s="20">
        <f>_xlfn.XLOOKUP($A249,'Cleaned - Hospitalisation Detai'!$A$2:$A$2344,'Cleaned - Hospitalisation Detai'!$K$2:$K$2344,0)</f>
        <v>23</v>
      </c>
    </row>
    <row r="250" spans="1:17" ht="15.6" x14ac:dyDescent="0.3">
      <c r="A250" s="10" t="s">
        <v>2123</v>
      </c>
      <c r="B250" s="11" t="str">
        <f>_xlfn.XLOOKUP(A250,'Cleaned - Customer Names '!$A$2:$A$2336,'Cleaned - Customer Names '!$C$2:$C$2336,0)</f>
        <v>Ashley</v>
      </c>
      <c r="C250" s="11">
        <f>_xlfn.XLOOKUP($A250,'Cleaned - Medical Examinations'!$A$2:$A$2336,'Cleaned - Medical Examinations'!$B$2:$B$2336,0)</f>
        <v>53.06</v>
      </c>
      <c r="D250" s="11">
        <f>_xlfn.XLOOKUP($A250,'Cleaned - Medical Examinations'!$A$2:$A$2336,'Cleaned - Medical Examinations'!$C$2:$C$2336,0)</f>
        <v>11.68</v>
      </c>
      <c r="E250" s="11" t="str">
        <f>_xlfn.XLOOKUP($A250,'Cleaned - Medical Examinations'!$A$2:$A$2336,'Cleaned - Medical Examinations'!$D$2:$D$2336,0)</f>
        <v>No</v>
      </c>
      <c r="F250" s="11" t="str">
        <f>_xlfn.XLOOKUP($A250,'Cleaned - Medical Examinations'!$A$2:$A$2336,'Cleaned - Medical Examinations'!$E$2:$E$2336,0)</f>
        <v>No</v>
      </c>
      <c r="G250" s="11" t="str">
        <f>_xlfn.XLOOKUP($A250,'Cleaned - Medical Examinations'!$A$2:$A$2336,'Cleaned - Medical Examinations'!$F$2:$F$2336,0)</f>
        <v>No</v>
      </c>
      <c r="H250" s="11">
        <f>_xlfn.XLOOKUP($A250,'Cleaned - Medical Examinations'!$A$2:$A$2336,'Cleaned - Medical Examinations'!$G$2:$G$2336,0)</f>
        <v>0</v>
      </c>
      <c r="I250" s="11" t="str">
        <f>_xlfn.XLOOKUP($A250,'Cleaned - Medical Examinations'!$A$2:$A$2336,'Cleaned - Medical Examinations'!$H$2:$H$2336,0)</f>
        <v>Yes</v>
      </c>
      <c r="J250" s="11" t="str">
        <f>_xlfn.XLOOKUP($A250,'Cleaned - Medical Examinations'!$A$2:$A$2336,'Cleaned - Medical Examinations'!$I$2:$I$2336,0)</f>
        <v>Obesity</v>
      </c>
      <c r="K250" s="11" t="str">
        <f t="shared" si="3"/>
        <v>Diabetic</v>
      </c>
      <c r="L250" s="14">
        <f>_xlfn.XLOOKUP($A250,'Cleaned - Hospitalisation Detai'!$A$2:$A$2344,'Cleaned - Hospitalisation Detai'!$J$2:$J$2344,0)</f>
        <v>37616</v>
      </c>
      <c r="M250" s="19">
        <f>_xlfn.XLOOKUP($A250,'Cleaned - Hospitalisation Detai'!$A$2:$A$2344,'Cleaned - Hospitalisation Detai'!$F$2:$F$2344,0)</f>
        <v>34084.68</v>
      </c>
      <c r="N250" s="19" t="str">
        <f>_xlfn.XLOOKUP($A250,'Cleaned - Hospitalisation Detai'!$A$2:$A$2344,'Cleaned - Hospitalisation Detai'!$G$2:$G$2344,0)</f>
        <v>tier - 2</v>
      </c>
      <c r="O250" s="19" t="str">
        <f>_xlfn.XLOOKUP($A250,'Cleaned - Hospitalisation Detai'!$A$2:$A$2344,'Cleaned - Hospitalisation Detai'!$H$2:$H$2344,0)</f>
        <v>tier - 3</v>
      </c>
      <c r="P250" s="19" t="str">
        <f>_xlfn.XLOOKUP($A250,'Cleaned - Hospitalisation Detai'!$A$2:$A$2344,'Cleaned - Hospitalisation Detai'!$I$2:$I$2344,0)</f>
        <v>R1011</v>
      </c>
      <c r="Q250" s="20">
        <f>_xlfn.XLOOKUP($A250,'Cleaned - Hospitalisation Detai'!$A$2:$A$2344,'Cleaned - Hospitalisation Detai'!$K$2:$K$2344,0)</f>
        <v>20</v>
      </c>
    </row>
    <row r="251" spans="1:17" ht="15.6" x14ac:dyDescent="0.3">
      <c r="A251" s="10" t="s">
        <v>2122</v>
      </c>
      <c r="B251" s="11" t="str">
        <f>_xlfn.XLOOKUP(A251,'Cleaned - Customer Names '!$A$2:$A$2336,'Cleaned - Customer Names '!$C$2:$C$2336,0)</f>
        <v>Stephanie M.</v>
      </c>
      <c r="C251" s="11">
        <f>_xlfn.XLOOKUP($A251,'Cleaned - Medical Examinations'!$A$2:$A$2336,'Cleaned - Medical Examinations'!$B$2:$B$2336,0)</f>
        <v>30.25</v>
      </c>
      <c r="D251" s="11">
        <f>_xlfn.XLOOKUP($A251,'Cleaned - Medical Examinations'!$A$2:$A$2336,'Cleaned - Medical Examinations'!$C$2:$C$2336,0)</f>
        <v>4.1900000000000004</v>
      </c>
      <c r="E251" s="11" t="str">
        <f>_xlfn.XLOOKUP($A251,'Cleaned - Medical Examinations'!$A$2:$A$2336,'Cleaned - Medical Examinations'!$D$2:$D$2336,0)</f>
        <v>No</v>
      </c>
      <c r="F251" s="11" t="str">
        <f>_xlfn.XLOOKUP($A251,'Cleaned - Medical Examinations'!$A$2:$A$2336,'Cleaned - Medical Examinations'!$E$2:$E$2336,0)</f>
        <v>No</v>
      </c>
      <c r="G251" s="11" t="str">
        <f>_xlfn.XLOOKUP($A251,'Cleaned - Medical Examinations'!$A$2:$A$2336,'Cleaned - Medical Examinations'!$F$2:$F$2336,0)</f>
        <v>No</v>
      </c>
      <c r="H251" s="11">
        <f>_xlfn.XLOOKUP($A251,'Cleaned - Medical Examinations'!$A$2:$A$2336,'Cleaned - Medical Examinations'!$G$2:$G$2336,0)</f>
        <v>2</v>
      </c>
      <c r="I251" s="11" t="str">
        <f>_xlfn.XLOOKUP($A251,'Cleaned - Medical Examinations'!$A$2:$A$2336,'Cleaned - Medical Examinations'!$H$2:$H$2336,0)</f>
        <v>Yes</v>
      </c>
      <c r="J251" s="11" t="str">
        <f>_xlfn.XLOOKUP($A251,'Cleaned - Medical Examinations'!$A$2:$A$2336,'Cleaned - Medical Examinations'!$I$2:$I$2336,0)</f>
        <v>Obesity</v>
      </c>
      <c r="K251" s="11" t="str">
        <f t="shared" si="3"/>
        <v>Non-Diabetic</v>
      </c>
      <c r="L251" s="14">
        <f>_xlfn.XLOOKUP($A251,'Cleaned - Hospitalisation Detai'!$A$2:$A$2344,'Cleaned - Hospitalisation Detai'!$J$2:$J$2344,0)</f>
        <v>26506</v>
      </c>
      <c r="M251" s="19">
        <f>_xlfn.XLOOKUP($A251,'Cleaned - Hospitalisation Detai'!$A$2:$A$2344,'Cleaned - Hospitalisation Detai'!$F$2:$F$2344,0)</f>
        <v>34053.360000000001</v>
      </c>
      <c r="N251" s="19" t="str">
        <f>_xlfn.XLOOKUP($A251,'Cleaned - Hospitalisation Detai'!$A$2:$A$2344,'Cleaned - Hospitalisation Detai'!$G$2:$G$2344,0)</f>
        <v>tier - 2</v>
      </c>
      <c r="O251" s="19" t="str">
        <f>_xlfn.XLOOKUP($A251,'Cleaned - Hospitalisation Detai'!$A$2:$A$2344,'Cleaned - Hospitalisation Detai'!$H$2:$H$2344,0)</f>
        <v>tier - 2</v>
      </c>
      <c r="P251" s="19" t="str">
        <f>_xlfn.XLOOKUP($A251,'Cleaned - Hospitalisation Detai'!$A$2:$A$2344,'Cleaned - Hospitalisation Detai'!$I$2:$I$2344,0)</f>
        <v>R1011</v>
      </c>
      <c r="Q251" s="20">
        <f>_xlfn.XLOOKUP($A251,'Cleaned - Hospitalisation Detai'!$A$2:$A$2344,'Cleaned - Hospitalisation Detai'!$K$2:$K$2344,0)</f>
        <v>50</v>
      </c>
    </row>
    <row r="252" spans="1:17" ht="15.6" x14ac:dyDescent="0.3">
      <c r="A252" s="10" t="s">
        <v>2121</v>
      </c>
      <c r="B252" s="11" t="str">
        <f>_xlfn.XLOOKUP(A252,'Cleaned - Customer Names '!$A$2:$A$2336,'Cleaned - Customer Names '!$C$2:$C$2336,0)</f>
        <v>Kylie</v>
      </c>
      <c r="C252" s="11">
        <f>_xlfn.XLOOKUP($A252,'Cleaned - Medical Examinations'!$A$2:$A$2336,'Cleaned - Medical Examinations'!$B$2:$B$2336,0)</f>
        <v>46.68</v>
      </c>
      <c r="D252" s="11">
        <f>_xlfn.XLOOKUP($A252,'Cleaned - Medical Examinations'!$A$2:$A$2336,'Cleaned - Medical Examinations'!$C$2:$C$2336,0)</f>
        <v>4.01</v>
      </c>
      <c r="E252" s="11" t="str">
        <f>_xlfn.XLOOKUP($A252,'Cleaned - Medical Examinations'!$A$2:$A$2336,'Cleaned - Medical Examinations'!$D$2:$D$2336,0)</f>
        <v>No</v>
      </c>
      <c r="F252" s="11" t="str">
        <f>_xlfn.XLOOKUP($A252,'Cleaned - Medical Examinations'!$A$2:$A$2336,'Cleaned - Medical Examinations'!$E$2:$E$2336,0)</f>
        <v>No</v>
      </c>
      <c r="G252" s="11" t="str">
        <f>_xlfn.XLOOKUP($A252,'Cleaned - Medical Examinations'!$A$2:$A$2336,'Cleaned - Medical Examinations'!$F$2:$F$2336,0)</f>
        <v>No</v>
      </c>
      <c r="H252" s="11">
        <f>_xlfn.XLOOKUP($A252,'Cleaned - Medical Examinations'!$A$2:$A$2336,'Cleaned - Medical Examinations'!$G$2:$G$2336,0)</f>
        <v>0</v>
      </c>
      <c r="I252" s="11" t="str">
        <f>_xlfn.XLOOKUP($A252,'Cleaned - Medical Examinations'!$A$2:$A$2336,'Cleaned - Medical Examinations'!$H$2:$H$2336,0)</f>
        <v>Yes</v>
      </c>
      <c r="J252" s="11" t="str">
        <f>_xlfn.XLOOKUP($A252,'Cleaned - Medical Examinations'!$A$2:$A$2336,'Cleaned - Medical Examinations'!$I$2:$I$2336,0)</f>
        <v>Obesity</v>
      </c>
      <c r="K252" s="11" t="str">
        <f t="shared" si="3"/>
        <v>Non-Diabetic</v>
      </c>
      <c r="L252" s="14">
        <f>_xlfn.XLOOKUP($A252,'Cleaned - Hospitalisation Detai'!$A$2:$A$2344,'Cleaned - Hospitalisation Detai'!$J$2:$J$2344,0)</f>
        <v>34602</v>
      </c>
      <c r="M252" s="19">
        <f>_xlfn.XLOOKUP($A252,'Cleaned - Hospitalisation Detai'!$A$2:$A$2344,'Cleaned - Hospitalisation Detai'!$F$2:$F$2344,0)</f>
        <v>33975.47</v>
      </c>
      <c r="N252" s="19" t="str">
        <f>_xlfn.XLOOKUP($A252,'Cleaned - Hospitalisation Detai'!$A$2:$A$2344,'Cleaned - Hospitalisation Detai'!$G$2:$G$2344,0)</f>
        <v>tier - 2</v>
      </c>
      <c r="O252" s="19" t="str">
        <f>_xlfn.XLOOKUP($A252,'Cleaned - Hospitalisation Detai'!$A$2:$A$2344,'Cleaned - Hospitalisation Detai'!$H$2:$H$2344,0)</f>
        <v>tier - 2</v>
      </c>
      <c r="P252" s="19" t="str">
        <f>_xlfn.XLOOKUP($A252,'Cleaned - Hospitalisation Detai'!$A$2:$A$2344,'Cleaned - Hospitalisation Detai'!$I$2:$I$2344,0)</f>
        <v>R1011</v>
      </c>
      <c r="Q252" s="20">
        <f>_xlfn.XLOOKUP($A252,'Cleaned - Hospitalisation Detai'!$A$2:$A$2344,'Cleaned - Hospitalisation Detai'!$K$2:$K$2344,0)</f>
        <v>28</v>
      </c>
    </row>
    <row r="253" spans="1:17" ht="15.6" x14ac:dyDescent="0.3">
      <c r="A253" s="10" t="s">
        <v>2120</v>
      </c>
      <c r="B253" s="11" t="str">
        <f>_xlfn.XLOOKUP(A253,'Cleaned - Customer Names '!$A$2:$A$2336,'Cleaned - Customer Names '!$C$2:$C$2336,0)</f>
        <v>Kelly</v>
      </c>
      <c r="C253" s="11">
        <f>_xlfn.XLOOKUP($A253,'Cleaned - Medical Examinations'!$A$2:$A$2336,'Cleaned - Medical Examinations'!$B$2:$B$2336,0)</f>
        <v>30.4</v>
      </c>
      <c r="D253" s="11">
        <f>_xlfn.XLOOKUP($A253,'Cleaned - Medical Examinations'!$A$2:$A$2336,'Cleaned - Medical Examinations'!$C$2:$C$2336,0)</f>
        <v>5.91</v>
      </c>
      <c r="E253" s="11" t="str">
        <f>_xlfn.XLOOKUP($A253,'Cleaned - Medical Examinations'!$A$2:$A$2336,'Cleaned - Medical Examinations'!$D$2:$D$2336,0)</f>
        <v>No</v>
      </c>
      <c r="F253" s="11" t="str">
        <f>_xlfn.XLOOKUP($A253,'Cleaned - Medical Examinations'!$A$2:$A$2336,'Cleaned - Medical Examinations'!$E$2:$E$2336,0)</f>
        <v>yes</v>
      </c>
      <c r="G253" s="11" t="str">
        <f>_xlfn.XLOOKUP($A253,'Cleaned - Medical Examinations'!$A$2:$A$2336,'Cleaned - Medical Examinations'!$F$2:$F$2336,0)</f>
        <v>No</v>
      </c>
      <c r="H253" s="11">
        <f>_xlfn.XLOOKUP($A253,'Cleaned - Medical Examinations'!$A$2:$A$2336,'Cleaned - Medical Examinations'!$G$2:$G$2336,0)</f>
        <v>2</v>
      </c>
      <c r="I253" s="11" t="str">
        <f>_xlfn.XLOOKUP($A253,'Cleaned - Medical Examinations'!$A$2:$A$2336,'Cleaned - Medical Examinations'!$H$2:$H$2336,0)</f>
        <v>Yes</v>
      </c>
      <c r="J253" s="11" t="str">
        <f>_xlfn.XLOOKUP($A253,'Cleaned - Medical Examinations'!$A$2:$A$2336,'Cleaned - Medical Examinations'!$I$2:$I$2336,0)</f>
        <v>Obesity</v>
      </c>
      <c r="K253" s="11" t="str">
        <f t="shared" si="3"/>
        <v>Non-Diabetic</v>
      </c>
      <c r="L253" s="14">
        <f>_xlfn.XLOOKUP($A253,'Cleaned - Hospitalisation Detai'!$A$2:$A$2344,'Cleaned - Hospitalisation Detai'!$J$2:$J$2344,0)</f>
        <v>36887</v>
      </c>
      <c r="M253" s="19">
        <f>_xlfn.XLOOKUP($A253,'Cleaned - Hospitalisation Detai'!$A$2:$A$2344,'Cleaned - Hospitalisation Detai'!$F$2:$F$2344,0)</f>
        <v>33907.550000000003</v>
      </c>
      <c r="N253" s="19" t="str">
        <f>_xlfn.XLOOKUP($A253,'Cleaned - Hospitalisation Detai'!$A$2:$A$2344,'Cleaned - Hospitalisation Detai'!$G$2:$G$2344,0)</f>
        <v>tier - 2</v>
      </c>
      <c r="O253" s="19" t="str">
        <f>_xlfn.XLOOKUP($A253,'Cleaned - Hospitalisation Detai'!$A$2:$A$2344,'Cleaned - Hospitalisation Detai'!$H$2:$H$2344,0)</f>
        <v>tier - 2</v>
      </c>
      <c r="P253" s="19" t="str">
        <f>_xlfn.XLOOKUP($A253,'Cleaned - Hospitalisation Detai'!$A$2:$A$2344,'Cleaned - Hospitalisation Detai'!$I$2:$I$2344,0)</f>
        <v>R1012</v>
      </c>
      <c r="Q253" s="20">
        <f>_xlfn.XLOOKUP($A253,'Cleaned - Hospitalisation Detai'!$A$2:$A$2344,'Cleaned - Hospitalisation Detai'!$K$2:$K$2344,0)</f>
        <v>22</v>
      </c>
    </row>
    <row r="254" spans="1:17" ht="15.6" x14ac:dyDescent="0.3">
      <c r="A254" s="10" t="s">
        <v>2119</v>
      </c>
      <c r="B254" s="11" t="str">
        <f>_xlfn.XLOOKUP(A254,'Cleaned - Customer Names '!$A$2:$A$2336,'Cleaned - Customer Names '!$C$2:$C$2336,0)</f>
        <v>Carrie</v>
      </c>
      <c r="C254" s="11">
        <f>_xlfn.XLOOKUP($A254,'Cleaned - Medical Examinations'!$A$2:$A$2336,'Cleaned - Medical Examinations'!$B$2:$B$2336,0)</f>
        <v>30.2</v>
      </c>
      <c r="D254" s="11">
        <f>_xlfn.XLOOKUP($A254,'Cleaned - Medical Examinations'!$A$2:$A$2336,'Cleaned - Medical Examinations'!$C$2:$C$2336,0)</f>
        <v>4.47</v>
      </c>
      <c r="E254" s="11" t="str">
        <f>_xlfn.XLOOKUP($A254,'Cleaned - Medical Examinations'!$A$2:$A$2336,'Cleaned - Medical Examinations'!$D$2:$D$2336,0)</f>
        <v>Yes</v>
      </c>
      <c r="F254" s="11" t="str">
        <f>_xlfn.XLOOKUP($A254,'Cleaned - Medical Examinations'!$A$2:$A$2336,'Cleaned - Medical Examinations'!$E$2:$E$2336,0)</f>
        <v>No</v>
      </c>
      <c r="G254" s="11" t="str">
        <f>_xlfn.XLOOKUP($A254,'Cleaned - Medical Examinations'!$A$2:$A$2336,'Cleaned - Medical Examinations'!$F$2:$F$2336,0)</f>
        <v>Yes</v>
      </c>
      <c r="H254" s="11">
        <f>_xlfn.XLOOKUP($A254,'Cleaned - Medical Examinations'!$A$2:$A$2336,'Cleaned - Medical Examinations'!$G$2:$G$2336,0)</f>
        <v>1</v>
      </c>
      <c r="I254" s="11" t="str">
        <f>_xlfn.XLOOKUP($A254,'Cleaned - Medical Examinations'!$A$2:$A$2336,'Cleaned - Medical Examinations'!$H$2:$H$2336,0)</f>
        <v>Yes</v>
      </c>
      <c r="J254" s="11" t="str">
        <f>_xlfn.XLOOKUP($A254,'Cleaned - Medical Examinations'!$A$2:$A$2336,'Cleaned - Medical Examinations'!$I$2:$I$2336,0)</f>
        <v>Obesity</v>
      </c>
      <c r="K254" s="11" t="str">
        <f t="shared" si="3"/>
        <v>Non-Diabetic</v>
      </c>
      <c r="L254" s="14">
        <f>_xlfn.XLOOKUP($A254,'Cleaned - Hospitalisation Detai'!$A$2:$A$2344,'Cleaned - Hospitalisation Detai'!$J$2:$J$2344,0)</f>
        <v>35651</v>
      </c>
      <c r="M254" s="19">
        <f>_xlfn.XLOOKUP($A254,'Cleaned - Hospitalisation Detai'!$A$2:$A$2344,'Cleaned - Hospitalisation Detai'!$F$2:$F$2344,0)</f>
        <v>33900.65</v>
      </c>
      <c r="N254" s="19" t="str">
        <f>_xlfn.XLOOKUP($A254,'Cleaned - Hospitalisation Detai'!$A$2:$A$2344,'Cleaned - Hospitalisation Detai'!$G$2:$G$2344,0)</f>
        <v>tier - 2</v>
      </c>
      <c r="O254" s="19" t="str">
        <f>_xlfn.XLOOKUP($A254,'Cleaned - Hospitalisation Detai'!$A$2:$A$2344,'Cleaned - Hospitalisation Detai'!$H$2:$H$2344,0)</f>
        <v>tier - 3</v>
      </c>
      <c r="P254" s="19" t="str">
        <f>_xlfn.XLOOKUP($A254,'Cleaned - Hospitalisation Detai'!$A$2:$A$2344,'Cleaned - Hospitalisation Detai'!$I$2:$I$2344,0)</f>
        <v>R1011</v>
      </c>
      <c r="Q254" s="20">
        <f>_xlfn.XLOOKUP($A254,'Cleaned - Hospitalisation Detai'!$A$2:$A$2344,'Cleaned - Hospitalisation Detai'!$K$2:$K$2344,0)</f>
        <v>25</v>
      </c>
    </row>
    <row r="255" spans="1:17" ht="15.6" x14ac:dyDescent="0.3">
      <c r="A255" s="10" t="s">
        <v>2118</v>
      </c>
      <c r="B255" s="11" t="str">
        <f>_xlfn.XLOOKUP(A255,'Cleaned - Customer Names '!$A$2:$A$2336,'Cleaned - Customer Names '!$C$2:$C$2336,0)</f>
        <v>Alex</v>
      </c>
      <c r="C255" s="11">
        <f>_xlfn.XLOOKUP($A255,'Cleaned - Medical Examinations'!$A$2:$A$2336,'Cleaned - Medical Examinations'!$B$2:$B$2336,0)</f>
        <v>51.18</v>
      </c>
      <c r="D255" s="11">
        <f>_xlfn.XLOOKUP($A255,'Cleaned - Medical Examinations'!$A$2:$A$2336,'Cleaned - Medical Examinations'!$C$2:$C$2336,0)</f>
        <v>4.5599999999999996</v>
      </c>
      <c r="E255" s="11" t="str">
        <f>_xlfn.XLOOKUP($A255,'Cleaned - Medical Examinations'!$A$2:$A$2336,'Cleaned - Medical Examinations'!$D$2:$D$2336,0)</f>
        <v>Yes</v>
      </c>
      <c r="F255" s="11" t="str">
        <f>_xlfn.XLOOKUP($A255,'Cleaned - Medical Examinations'!$A$2:$A$2336,'Cleaned - Medical Examinations'!$E$2:$E$2336,0)</f>
        <v>yes</v>
      </c>
      <c r="G255" s="11" t="str">
        <f>_xlfn.XLOOKUP($A255,'Cleaned - Medical Examinations'!$A$2:$A$2336,'Cleaned - Medical Examinations'!$F$2:$F$2336,0)</f>
        <v>No</v>
      </c>
      <c r="H255" s="11">
        <f>_xlfn.XLOOKUP($A255,'Cleaned - Medical Examinations'!$A$2:$A$2336,'Cleaned - Medical Examinations'!$G$2:$G$2336,0)</f>
        <v>2</v>
      </c>
      <c r="I255" s="11" t="str">
        <f>_xlfn.XLOOKUP($A255,'Cleaned - Medical Examinations'!$A$2:$A$2336,'Cleaned - Medical Examinations'!$H$2:$H$2336,0)</f>
        <v>Yes</v>
      </c>
      <c r="J255" s="11" t="str">
        <f>_xlfn.XLOOKUP($A255,'Cleaned - Medical Examinations'!$A$2:$A$2336,'Cleaned - Medical Examinations'!$I$2:$I$2336,0)</f>
        <v>Obesity</v>
      </c>
      <c r="K255" s="11" t="str">
        <f t="shared" si="3"/>
        <v>Non-Diabetic</v>
      </c>
      <c r="L255" s="14">
        <f>_xlfn.XLOOKUP($A255,'Cleaned - Hospitalisation Detai'!$A$2:$A$2344,'Cleaned - Hospitalisation Detai'!$J$2:$J$2344,0)</f>
        <v>36825</v>
      </c>
      <c r="M255" s="19">
        <f>_xlfn.XLOOKUP($A255,'Cleaned - Hospitalisation Detai'!$A$2:$A$2344,'Cleaned - Hospitalisation Detai'!$F$2:$F$2344,0)</f>
        <v>33829.39</v>
      </c>
      <c r="N255" s="19" t="str">
        <f>_xlfn.XLOOKUP($A255,'Cleaned - Hospitalisation Detai'!$A$2:$A$2344,'Cleaned - Hospitalisation Detai'!$G$2:$G$2344,0)</f>
        <v>tier - 2</v>
      </c>
      <c r="O255" s="19" t="str">
        <f>_xlfn.XLOOKUP($A255,'Cleaned - Hospitalisation Detai'!$A$2:$A$2344,'Cleaned - Hospitalisation Detai'!$H$2:$H$2344,0)</f>
        <v>tier - 3</v>
      </c>
      <c r="P255" s="19" t="str">
        <f>_xlfn.XLOOKUP($A255,'Cleaned - Hospitalisation Detai'!$A$2:$A$2344,'Cleaned - Hospitalisation Detai'!$I$2:$I$2344,0)</f>
        <v>R1011</v>
      </c>
      <c r="Q255" s="20">
        <f>_xlfn.XLOOKUP($A255,'Cleaned - Hospitalisation Detai'!$A$2:$A$2344,'Cleaned - Hospitalisation Detai'!$K$2:$K$2344,0)</f>
        <v>22</v>
      </c>
    </row>
    <row r="256" spans="1:17" ht="15.6" x14ac:dyDescent="0.3">
      <c r="A256" s="10" t="s">
        <v>2117</v>
      </c>
      <c r="B256" s="11" t="str">
        <f>_xlfn.XLOOKUP(A256,'Cleaned - Customer Names '!$A$2:$A$2336,'Cleaned - Customer Names '!$C$2:$C$2336,0)</f>
        <v>Zach S</v>
      </c>
      <c r="C256" s="11">
        <f>_xlfn.XLOOKUP($A256,'Cleaned - Medical Examinations'!$A$2:$A$2336,'Cleaned - Medical Examinations'!$B$2:$B$2336,0)</f>
        <v>22.18</v>
      </c>
      <c r="D256" s="11">
        <f>_xlfn.XLOOKUP($A256,'Cleaned - Medical Examinations'!$A$2:$A$2336,'Cleaned - Medical Examinations'!$C$2:$C$2336,0)</f>
        <v>9.9</v>
      </c>
      <c r="E256" s="11" t="str">
        <f>_xlfn.XLOOKUP($A256,'Cleaned - Medical Examinations'!$A$2:$A$2336,'Cleaned - Medical Examinations'!$D$2:$D$2336,0)</f>
        <v>No</v>
      </c>
      <c r="F256" s="11" t="str">
        <f>_xlfn.XLOOKUP($A256,'Cleaned - Medical Examinations'!$A$2:$A$2336,'Cleaned - Medical Examinations'!$E$2:$E$2336,0)</f>
        <v>No</v>
      </c>
      <c r="G256" s="11" t="str">
        <f>_xlfn.XLOOKUP($A256,'Cleaned - Medical Examinations'!$A$2:$A$2336,'Cleaned - Medical Examinations'!$F$2:$F$2336,0)</f>
        <v>No</v>
      </c>
      <c r="H256" s="11">
        <f>_xlfn.XLOOKUP($A256,'Cleaned - Medical Examinations'!$A$2:$A$2336,'Cleaned - Medical Examinations'!$G$2:$G$2336,0)</f>
        <v>0</v>
      </c>
      <c r="I256" s="11" t="str">
        <f>_xlfn.XLOOKUP($A256,'Cleaned - Medical Examinations'!$A$2:$A$2336,'Cleaned - Medical Examinations'!$H$2:$H$2336,0)</f>
        <v>Yes</v>
      </c>
      <c r="J256" s="11" t="str">
        <f>_xlfn.XLOOKUP($A256,'Cleaned - Medical Examinations'!$A$2:$A$2336,'Cleaned - Medical Examinations'!$I$2:$I$2336,0)</f>
        <v>Normal Weight</v>
      </c>
      <c r="K256" s="11" t="str">
        <f t="shared" si="3"/>
        <v>Diabetic</v>
      </c>
      <c r="L256" s="14">
        <f>_xlfn.XLOOKUP($A256,'Cleaned - Hospitalisation Detai'!$A$2:$A$2344,'Cleaned - Hospitalisation Detai'!$J$2:$J$2344,0)</f>
        <v>22991</v>
      </c>
      <c r="M256" s="19">
        <f>_xlfn.XLOOKUP($A256,'Cleaned - Hospitalisation Detai'!$A$2:$A$2344,'Cleaned - Hospitalisation Detai'!$F$2:$F$2344,0)</f>
        <v>33753.32</v>
      </c>
      <c r="N256" s="19" t="str">
        <f>_xlfn.XLOOKUP($A256,'Cleaned - Hospitalisation Detai'!$A$2:$A$2344,'Cleaned - Hospitalisation Detai'!$G$2:$G$2344,0)</f>
        <v>tier - 1</v>
      </c>
      <c r="O256" s="19" t="str">
        <f>_xlfn.XLOOKUP($A256,'Cleaned - Hospitalisation Detai'!$A$2:$A$2344,'Cleaned - Hospitalisation Detai'!$H$2:$H$2344,0)</f>
        <v>tier - 3</v>
      </c>
      <c r="P256" s="19" t="str">
        <f>_xlfn.XLOOKUP($A256,'Cleaned - Hospitalisation Detai'!$A$2:$A$2344,'Cleaned - Hospitalisation Detai'!$I$2:$I$2344,0)</f>
        <v>R1011</v>
      </c>
      <c r="Q256" s="20">
        <f>_xlfn.XLOOKUP($A256,'Cleaned - Hospitalisation Detai'!$A$2:$A$2344,'Cleaned - Hospitalisation Detai'!$K$2:$K$2344,0)</f>
        <v>60</v>
      </c>
    </row>
    <row r="257" spans="1:17" ht="15.6" x14ac:dyDescent="0.3">
      <c r="A257" s="10" t="s">
        <v>2116</v>
      </c>
      <c r="B257" s="11" t="str">
        <f>_xlfn.XLOOKUP(A257,'Cleaned - Customer Names '!$A$2:$A$2336,'Cleaned - Customer Names '!$C$2:$C$2336,0)</f>
        <v>Alan</v>
      </c>
      <c r="C257" s="11">
        <f>_xlfn.XLOOKUP($A257,'Cleaned - Medical Examinations'!$A$2:$A$2336,'Cleaned - Medical Examinations'!$B$2:$B$2336,0)</f>
        <v>31.92</v>
      </c>
      <c r="D257" s="11">
        <f>_xlfn.XLOOKUP($A257,'Cleaned - Medical Examinations'!$A$2:$A$2336,'Cleaned - Medical Examinations'!$C$2:$C$2336,0)</f>
        <v>5.1100000000000003</v>
      </c>
      <c r="E257" s="11" t="str">
        <f>_xlfn.XLOOKUP($A257,'Cleaned - Medical Examinations'!$A$2:$A$2336,'Cleaned - Medical Examinations'!$D$2:$D$2336,0)</f>
        <v>No</v>
      </c>
      <c r="F257" s="11" t="str">
        <f>_xlfn.XLOOKUP($A257,'Cleaned - Medical Examinations'!$A$2:$A$2336,'Cleaned - Medical Examinations'!$E$2:$E$2336,0)</f>
        <v>No</v>
      </c>
      <c r="G257" s="11" t="str">
        <f>_xlfn.XLOOKUP($A257,'Cleaned - Medical Examinations'!$A$2:$A$2336,'Cleaned - Medical Examinations'!$F$2:$F$2336,0)</f>
        <v>Yes</v>
      </c>
      <c r="H257" s="11">
        <f>_xlfn.XLOOKUP($A257,'Cleaned - Medical Examinations'!$A$2:$A$2336,'Cleaned - Medical Examinations'!$G$2:$G$2336,0)</f>
        <v>1</v>
      </c>
      <c r="I257" s="11" t="str">
        <f>_xlfn.XLOOKUP($A257,'Cleaned - Medical Examinations'!$A$2:$A$2336,'Cleaned - Medical Examinations'!$H$2:$H$2336,0)</f>
        <v>Yes</v>
      </c>
      <c r="J257" s="11" t="str">
        <f>_xlfn.XLOOKUP($A257,'Cleaned - Medical Examinations'!$A$2:$A$2336,'Cleaned - Medical Examinations'!$I$2:$I$2336,0)</f>
        <v>Obesity</v>
      </c>
      <c r="K257" s="11" t="str">
        <f t="shared" si="3"/>
        <v>Non-Diabetic</v>
      </c>
      <c r="L257" s="14">
        <f>_xlfn.XLOOKUP($A257,'Cleaned - Hospitalisation Detai'!$A$2:$A$2344,'Cleaned - Hospitalisation Detai'!$J$2:$J$2344,0)</f>
        <v>37876</v>
      </c>
      <c r="M257" s="19">
        <f>_xlfn.XLOOKUP($A257,'Cleaned - Hospitalisation Detai'!$A$2:$A$2344,'Cleaned - Hospitalisation Detai'!$F$2:$F$2344,0)</f>
        <v>33750.29</v>
      </c>
      <c r="N257" s="19" t="str">
        <f>_xlfn.XLOOKUP($A257,'Cleaned - Hospitalisation Detai'!$A$2:$A$2344,'Cleaned - Hospitalisation Detai'!$G$2:$G$2344,0)</f>
        <v>tier - 1</v>
      </c>
      <c r="O257" s="19" t="str">
        <f>_xlfn.XLOOKUP($A257,'Cleaned - Hospitalisation Detai'!$A$2:$A$2344,'Cleaned - Hospitalisation Detai'!$H$2:$H$2344,0)</f>
        <v>tier - 3</v>
      </c>
      <c r="P257" s="19" t="str">
        <f>_xlfn.XLOOKUP($A257,'Cleaned - Hospitalisation Detai'!$A$2:$A$2344,'Cleaned - Hospitalisation Detai'!$I$2:$I$2344,0)</f>
        <v>R1012</v>
      </c>
      <c r="Q257" s="20">
        <f>_xlfn.XLOOKUP($A257,'Cleaned - Hospitalisation Detai'!$A$2:$A$2344,'Cleaned - Hospitalisation Detai'!$K$2:$K$2344,0)</f>
        <v>19</v>
      </c>
    </row>
    <row r="258" spans="1:17" ht="15.6" x14ac:dyDescent="0.3">
      <c r="A258" s="10" t="s">
        <v>2115</v>
      </c>
      <c r="B258" s="11" t="str">
        <f>_xlfn.XLOOKUP(A258,'Cleaned - Customer Names '!$A$2:$A$2336,'Cleaned - Customer Names '!$C$2:$C$2336,0)</f>
        <v>Nate</v>
      </c>
      <c r="C258" s="11">
        <f>_xlfn.XLOOKUP($A258,'Cleaned - Medical Examinations'!$A$2:$A$2336,'Cleaned - Medical Examinations'!$B$2:$B$2336,0)</f>
        <v>31.73</v>
      </c>
      <c r="D258" s="11">
        <f>_xlfn.XLOOKUP($A258,'Cleaned - Medical Examinations'!$A$2:$A$2336,'Cleaned - Medical Examinations'!$C$2:$C$2336,0)</f>
        <v>5.73</v>
      </c>
      <c r="E258" s="11" t="str">
        <f>_xlfn.XLOOKUP($A258,'Cleaned - Medical Examinations'!$A$2:$A$2336,'Cleaned - Medical Examinations'!$D$2:$D$2336,0)</f>
        <v>No</v>
      </c>
      <c r="F258" s="11" t="str">
        <f>_xlfn.XLOOKUP($A258,'Cleaned - Medical Examinations'!$A$2:$A$2336,'Cleaned - Medical Examinations'!$E$2:$E$2336,0)</f>
        <v>yes</v>
      </c>
      <c r="G258" s="11" t="str">
        <f>_xlfn.XLOOKUP($A258,'Cleaned - Medical Examinations'!$A$2:$A$2336,'Cleaned - Medical Examinations'!$F$2:$F$2336,0)</f>
        <v>No</v>
      </c>
      <c r="H258" s="11">
        <f>_xlfn.XLOOKUP($A258,'Cleaned - Medical Examinations'!$A$2:$A$2336,'Cleaned - Medical Examinations'!$G$2:$G$2336,0)</f>
        <v>1</v>
      </c>
      <c r="I258" s="11" t="str">
        <f>_xlfn.XLOOKUP($A258,'Cleaned - Medical Examinations'!$A$2:$A$2336,'Cleaned - Medical Examinations'!$H$2:$H$2336,0)</f>
        <v>Yes</v>
      </c>
      <c r="J258" s="11" t="str">
        <f>_xlfn.XLOOKUP($A258,'Cleaned - Medical Examinations'!$A$2:$A$2336,'Cleaned - Medical Examinations'!$I$2:$I$2336,0)</f>
        <v>Obesity</v>
      </c>
      <c r="K258" s="11" t="str">
        <f t="shared" si="3"/>
        <v>Non-Diabetic</v>
      </c>
      <c r="L258" s="14">
        <f>_xlfn.XLOOKUP($A258,'Cleaned - Hospitalisation Detai'!$A$2:$A$2344,'Cleaned - Hospitalisation Detai'!$J$2:$J$2344,0)</f>
        <v>38292</v>
      </c>
      <c r="M258" s="19">
        <f>_xlfn.XLOOKUP($A258,'Cleaned - Hospitalisation Detai'!$A$2:$A$2344,'Cleaned - Hospitalisation Detai'!$F$2:$F$2344,0)</f>
        <v>33732.69</v>
      </c>
      <c r="N258" s="19" t="str">
        <f>_xlfn.XLOOKUP($A258,'Cleaned - Hospitalisation Detai'!$A$2:$A$2344,'Cleaned - Hospitalisation Detai'!$G$2:$G$2344,0)</f>
        <v>tier - 1</v>
      </c>
      <c r="O258" s="19" t="str">
        <f>_xlfn.XLOOKUP($A258,'Cleaned - Hospitalisation Detai'!$A$2:$A$2344,'Cleaned - Hospitalisation Detai'!$H$2:$H$2344,0)</f>
        <v>tier - 1</v>
      </c>
      <c r="P258" s="19" t="str">
        <f>_xlfn.XLOOKUP($A258,'Cleaned - Hospitalisation Detai'!$A$2:$A$2344,'Cleaned - Hospitalisation Detai'!$I$2:$I$2344,0)</f>
        <v>R1017</v>
      </c>
      <c r="Q258" s="20">
        <f>_xlfn.XLOOKUP($A258,'Cleaned - Hospitalisation Detai'!$A$2:$A$2344,'Cleaned - Hospitalisation Detai'!$K$2:$K$2344,0)</f>
        <v>18</v>
      </c>
    </row>
    <row r="259" spans="1:17" ht="15.6" x14ac:dyDescent="0.3">
      <c r="A259" s="10" t="s">
        <v>2114</v>
      </c>
      <c r="B259" s="11" t="str">
        <f>_xlfn.XLOOKUP(A259,'Cleaned - Customer Names '!$A$2:$A$2336,'Cleaned - Customer Names '!$C$2:$C$2336,0)</f>
        <v>Jesse G.</v>
      </c>
      <c r="C259" s="11">
        <f>_xlfn.XLOOKUP($A259,'Cleaned - Medical Examinations'!$A$2:$A$2336,'Cleaned - Medical Examinations'!$B$2:$B$2336,0)</f>
        <v>45.52</v>
      </c>
      <c r="D259" s="11">
        <f>_xlfn.XLOOKUP($A259,'Cleaned - Medical Examinations'!$A$2:$A$2336,'Cleaned - Medical Examinations'!$C$2:$C$2336,0)</f>
        <v>6.04</v>
      </c>
      <c r="E259" s="11" t="str">
        <f>_xlfn.XLOOKUP($A259,'Cleaned - Medical Examinations'!$A$2:$A$2336,'Cleaned - Medical Examinations'!$D$2:$D$2336,0)</f>
        <v>No</v>
      </c>
      <c r="F259" s="11" t="str">
        <f>_xlfn.XLOOKUP($A259,'Cleaned - Medical Examinations'!$A$2:$A$2336,'Cleaned - Medical Examinations'!$E$2:$E$2336,0)</f>
        <v>No</v>
      </c>
      <c r="G259" s="11" t="str">
        <f>_xlfn.XLOOKUP($A259,'Cleaned - Medical Examinations'!$A$2:$A$2336,'Cleaned - Medical Examinations'!$F$2:$F$2336,0)</f>
        <v>Yes</v>
      </c>
      <c r="H259" s="11">
        <f>_xlfn.XLOOKUP($A259,'Cleaned - Medical Examinations'!$A$2:$A$2336,'Cleaned - Medical Examinations'!$G$2:$G$2336,0)</f>
        <v>1</v>
      </c>
      <c r="I259" s="11" t="str">
        <f>_xlfn.XLOOKUP($A259,'Cleaned - Medical Examinations'!$A$2:$A$2336,'Cleaned - Medical Examinations'!$H$2:$H$2336,0)</f>
        <v>Yes</v>
      </c>
      <c r="J259" s="11" t="str">
        <f>_xlfn.XLOOKUP($A259,'Cleaned - Medical Examinations'!$A$2:$A$2336,'Cleaned - Medical Examinations'!$I$2:$I$2336,0)</f>
        <v>Obesity</v>
      </c>
      <c r="K259" s="11" t="str">
        <f t="shared" ref="K259:K322" si="4">IF(D259&gt;=6.5,"Diabetic","Non-Diabetic")</f>
        <v>Non-Diabetic</v>
      </c>
      <c r="L259" s="14">
        <f>_xlfn.XLOOKUP($A259,'Cleaned - Hospitalisation Detai'!$A$2:$A$2344,'Cleaned - Hospitalisation Detai'!$J$2:$J$2344,0)</f>
        <v>34301</v>
      </c>
      <c r="M259" s="19">
        <f>_xlfn.XLOOKUP($A259,'Cleaned - Hospitalisation Detai'!$A$2:$A$2344,'Cleaned - Hospitalisation Detai'!$F$2:$F$2344,0)</f>
        <v>33707.550000000003</v>
      </c>
      <c r="N259" s="19" t="str">
        <f>_xlfn.XLOOKUP($A259,'Cleaned - Hospitalisation Detai'!$A$2:$A$2344,'Cleaned - Hospitalisation Detai'!$G$2:$G$2344,0)</f>
        <v>tier - 2</v>
      </c>
      <c r="O259" s="19" t="str">
        <f>_xlfn.XLOOKUP($A259,'Cleaned - Hospitalisation Detai'!$A$2:$A$2344,'Cleaned - Hospitalisation Detai'!$H$2:$H$2344,0)</f>
        <v>tier - 2</v>
      </c>
      <c r="P259" s="19" t="str">
        <f>_xlfn.XLOOKUP($A259,'Cleaned - Hospitalisation Detai'!$A$2:$A$2344,'Cleaned - Hospitalisation Detai'!$I$2:$I$2344,0)</f>
        <v>R1011</v>
      </c>
      <c r="Q259" s="20">
        <f>_xlfn.XLOOKUP($A259,'Cleaned - Hospitalisation Detai'!$A$2:$A$2344,'Cleaned - Hospitalisation Detai'!$K$2:$K$2344,0)</f>
        <v>29</v>
      </c>
    </row>
    <row r="260" spans="1:17" ht="15.6" x14ac:dyDescent="0.3">
      <c r="A260" s="10" t="s">
        <v>2113</v>
      </c>
      <c r="B260" s="11" t="str">
        <f>_xlfn.XLOOKUP(A260,'Cleaned - Customer Names '!$A$2:$A$2336,'Cleaned - Customer Names '!$C$2:$C$2336,0)</f>
        <v>Jason</v>
      </c>
      <c r="C260" s="11">
        <f>_xlfn.XLOOKUP($A260,'Cleaned - Medical Examinations'!$A$2:$A$2336,'Cleaned - Medical Examinations'!$B$2:$B$2336,0)</f>
        <v>52.81</v>
      </c>
      <c r="D260" s="11">
        <f>_xlfn.XLOOKUP($A260,'Cleaned - Medical Examinations'!$A$2:$A$2336,'Cleaned - Medical Examinations'!$C$2:$C$2336,0)</f>
        <v>5.19</v>
      </c>
      <c r="E260" s="11" t="str">
        <f>_xlfn.XLOOKUP($A260,'Cleaned - Medical Examinations'!$A$2:$A$2336,'Cleaned - Medical Examinations'!$D$2:$D$2336,0)</f>
        <v>No</v>
      </c>
      <c r="F260" s="11" t="str">
        <f>_xlfn.XLOOKUP($A260,'Cleaned - Medical Examinations'!$A$2:$A$2336,'Cleaned - Medical Examinations'!$E$2:$E$2336,0)</f>
        <v>No</v>
      </c>
      <c r="G260" s="11" t="str">
        <f>_xlfn.XLOOKUP($A260,'Cleaned - Medical Examinations'!$A$2:$A$2336,'Cleaned - Medical Examinations'!$F$2:$F$2336,0)</f>
        <v>Yes</v>
      </c>
      <c r="H260" s="11">
        <f>_xlfn.XLOOKUP($A260,'Cleaned - Medical Examinations'!$A$2:$A$2336,'Cleaned - Medical Examinations'!$G$2:$G$2336,0)</f>
        <v>1</v>
      </c>
      <c r="I260" s="11" t="str">
        <f>_xlfn.XLOOKUP($A260,'Cleaned - Medical Examinations'!$A$2:$A$2336,'Cleaned - Medical Examinations'!$H$2:$H$2336,0)</f>
        <v>Yes</v>
      </c>
      <c r="J260" s="11" t="str">
        <f>_xlfn.XLOOKUP($A260,'Cleaned - Medical Examinations'!$A$2:$A$2336,'Cleaned - Medical Examinations'!$I$2:$I$2336,0)</f>
        <v>Obesity</v>
      </c>
      <c r="K260" s="11" t="str">
        <f t="shared" si="4"/>
        <v>Non-Diabetic</v>
      </c>
      <c r="L260" s="14">
        <f>_xlfn.XLOOKUP($A260,'Cleaned - Hospitalisation Detai'!$A$2:$A$2344,'Cleaned - Hospitalisation Detai'!$J$2:$J$2344,0)</f>
        <v>37873</v>
      </c>
      <c r="M260" s="19">
        <f>_xlfn.XLOOKUP($A260,'Cleaned - Hospitalisation Detai'!$A$2:$A$2344,'Cleaned - Hospitalisation Detai'!$F$2:$F$2344,0)</f>
        <v>33611.71</v>
      </c>
      <c r="N260" s="19" t="str">
        <f>_xlfn.XLOOKUP($A260,'Cleaned - Hospitalisation Detai'!$A$2:$A$2344,'Cleaned - Hospitalisation Detai'!$G$2:$G$2344,0)</f>
        <v>tier - 1</v>
      </c>
      <c r="O260" s="19" t="str">
        <f>_xlfn.XLOOKUP($A260,'Cleaned - Hospitalisation Detai'!$A$2:$A$2344,'Cleaned - Hospitalisation Detai'!$H$2:$H$2344,0)</f>
        <v>tier - 2</v>
      </c>
      <c r="P260" s="19" t="str">
        <f>_xlfn.XLOOKUP($A260,'Cleaned - Hospitalisation Detai'!$A$2:$A$2344,'Cleaned - Hospitalisation Detai'!$I$2:$I$2344,0)</f>
        <v>R1011</v>
      </c>
      <c r="Q260" s="20">
        <f>_xlfn.XLOOKUP($A260,'Cleaned - Hospitalisation Detai'!$A$2:$A$2344,'Cleaned - Hospitalisation Detai'!$K$2:$K$2344,0)</f>
        <v>19</v>
      </c>
    </row>
    <row r="261" spans="1:17" ht="15.6" x14ac:dyDescent="0.3">
      <c r="A261" s="10" t="s">
        <v>2112</v>
      </c>
      <c r="B261" s="11" t="str">
        <f>_xlfn.XLOOKUP(A261,'Cleaned - Customer Names '!$A$2:$A$2336,'Cleaned - Customer Names '!$C$2:$C$2336,0)</f>
        <v>Megan A.</v>
      </c>
      <c r="C261" s="11">
        <f>_xlfn.XLOOKUP($A261,'Cleaned - Medical Examinations'!$A$2:$A$2336,'Cleaned - Medical Examinations'!$B$2:$B$2336,0)</f>
        <v>33.58</v>
      </c>
      <c r="D261" s="11">
        <f>_xlfn.XLOOKUP($A261,'Cleaned - Medical Examinations'!$A$2:$A$2336,'Cleaned - Medical Examinations'!$C$2:$C$2336,0)</f>
        <v>5.56</v>
      </c>
      <c r="E261" s="11" t="str">
        <f>_xlfn.XLOOKUP($A261,'Cleaned - Medical Examinations'!$A$2:$A$2336,'Cleaned - Medical Examinations'!$D$2:$D$2336,0)</f>
        <v>No</v>
      </c>
      <c r="F261" s="11" t="str">
        <f>_xlfn.XLOOKUP($A261,'Cleaned - Medical Examinations'!$A$2:$A$2336,'Cleaned - Medical Examinations'!$E$2:$E$2336,0)</f>
        <v>No</v>
      </c>
      <c r="G261" s="11" t="str">
        <f>_xlfn.XLOOKUP($A261,'Cleaned - Medical Examinations'!$A$2:$A$2336,'Cleaned - Medical Examinations'!$F$2:$F$2336,0)</f>
        <v>No</v>
      </c>
      <c r="H261" s="11">
        <f>_xlfn.XLOOKUP($A261,'Cleaned - Medical Examinations'!$A$2:$A$2336,'Cleaned - Medical Examinations'!$G$2:$G$2336,0)</f>
        <v>1</v>
      </c>
      <c r="I261" s="11" t="str">
        <f>_xlfn.XLOOKUP($A261,'Cleaned - Medical Examinations'!$A$2:$A$2336,'Cleaned - Medical Examinations'!$H$2:$H$2336,0)</f>
        <v>Yes</v>
      </c>
      <c r="J261" s="11" t="str">
        <f>_xlfn.XLOOKUP($A261,'Cleaned - Medical Examinations'!$A$2:$A$2336,'Cleaned - Medical Examinations'!$I$2:$I$2336,0)</f>
        <v>Obesity</v>
      </c>
      <c r="K261" s="11" t="str">
        <f t="shared" si="4"/>
        <v>Non-Diabetic</v>
      </c>
      <c r="L261" s="14">
        <f>_xlfn.XLOOKUP($A261,'Cleaned - Hospitalisation Detai'!$A$2:$A$2344,'Cleaned - Hospitalisation Detai'!$J$2:$J$2344,0)</f>
        <v>30885</v>
      </c>
      <c r="M261" s="19">
        <f>_xlfn.XLOOKUP($A261,'Cleaned - Hospitalisation Detai'!$A$2:$A$2344,'Cleaned - Hospitalisation Detai'!$F$2:$F$2344,0)</f>
        <v>33527.1</v>
      </c>
      <c r="N261" s="19" t="str">
        <f>_xlfn.XLOOKUP($A261,'Cleaned - Hospitalisation Detai'!$A$2:$A$2344,'Cleaned - Hospitalisation Detai'!$G$2:$G$2344,0)</f>
        <v>tier - 2</v>
      </c>
      <c r="O261" s="19" t="str">
        <f>_xlfn.XLOOKUP($A261,'Cleaned - Hospitalisation Detai'!$A$2:$A$2344,'Cleaned - Hospitalisation Detai'!$H$2:$H$2344,0)</f>
        <v>tier - 3</v>
      </c>
      <c r="P261" s="19" t="str">
        <f>_xlfn.XLOOKUP($A261,'Cleaned - Hospitalisation Detai'!$A$2:$A$2344,'Cleaned - Hospitalisation Detai'!$I$2:$I$2344,0)</f>
        <v>R1011</v>
      </c>
      <c r="Q261" s="20">
        <f>_xlfn.XLOOKUP($A261,'Cleaned - Hospitalisation Detai'!$A$2:$A$2344,'Cleaned - Hospitalisation Detai'!$K$2:$K$2344,0)</f>
        <v>38</v>
      </c>
    </row>
    <row r="262" spans="1:17" ht="15.6" x14ac:dyDescent="0.3">
      <c r="A262" s="10" t="s">
        <v>2111</v>
      </c>
      <c r="B262" s="11" t="str">
        <f>_xlfn.XLOOKUP(A262,'Cleaned - Customer Names '!$A$2:$A$2336,'Cleaned - Customer Names '!$C$2:$C$2336,0)</f>
        <v>Luke M</v>
      </c>
      <c r="C262" s="11">
        <f>_xlfn.XLOOKUP($A262,'Cleaned - Medical Examinations'!$A$2:$A$2336,'Cleaned - Medical Examinations'!$B$2:$B$2336,0)</f>
        <v>30.684999999999999</v>
      </c>
      <c r="D262" s="11">
        <f>_xlfn.XLOOKUP($A262,'Cleaned - Medical Examinations'!$A$2:$A$2336,'Cleaned - Medical Examinations'!$C$2:$C$2336,0)</f>
        <v>8.23</v>
      </c>
      <c r="E262" s="11" t="str">
        <f>_xlfn.XLOOKUP($A262,'Cleaned - Medical Examinations'!$A$2:$A$2336,'Cleaned - Medical Examinations'!$D$2:$D$2336,0)</f>
        <v>No</v>
      </c>
      <c r="F262" s="11" t="str">
        <f>_xlfn.XLOOKUP($A262,'Cleaned - Medical Examinations'!$A$2:$A$2336,'Cleaned - Medical Examinations'!$E$2:$E$2336,0)</f>
        <v>No</v>
      </c>
      <c r="G262" s="11" t="str">
        <f>_xlfn.XLOOKUP($A262,'Cleaned - Medical Examinations'!$A$2:$A$2336,'Cleaned - Medical Examinations'!$F$2:$F$2336,0)</f>
        <v>No</v>
      </c>
      <c r="H262" s="11">
        <f>_xlfn.XLOOKUP($A262,'Cleaned - Medical Examinations'!$A$2:$A$2336,'Cleaned - Medical Examinations'!$G$2:$G$2336,0)</f>
        <v>0</v>
      </c>
      <c r="I262" s="11" t="str">
        <f>_xlfn.XLOOKUP($A262,'Cleaned - Medical Examinations'!$A$2:$A$2336,'Cleaned - Medical Examinations'!$H$2:$H$2336,0)</f>
        <v>Yes</v>
      </c>
      <c r="J262" s="11" t="str">
        <f>_xlfn.XLOOKUP($A262,'Cleaned - Medical Examinations'!$A$2:$A$2336,'Cleaned - Medical Examinations'!$I$2:$I$2336,0)</f>
        <v>Obesity</v>
      </c>
      <c r="K262" s="11" t="str">
        <f t="shared" si="4"/>
        <v>Diabetic</v>
      </c>
      <c r="L262" s="14">
        <f>_xlfn.XLOOKUP($A262,'Cleaned - Hospitalisation Detai'!$A$2:$A$2344,'Cleaned - Hospitalisation Detai'!$J$2:$J$2344,0)</f>
        <v>37493</v>
      </c>
      <c r="M262" s="19">
        <f>_xlfn.XLOOKUP($A262,'Cleaned - Hospitalisation Detai'!$A$2:$A$2344,'Cleaned - Hospitalisation Detai'!$F$2:$F$2344,0)</f>
        <v>33475.82</v>
      </c>
      <c r="N262" s="19" t="str">
        <f>_xlfn.XLOOKUP($A262,'Cleaned - Hospitalisation Detai'!$A$2:$A$2344,'Cleaned - Hospitalisation Detai'!$G$2:$G$2344,0)</f>
        <v>tier - 1</v>
      </c>
      <c r="O262" s="19" t="str">
        <f>_xlfn.XLOOKUP($A262,'Cleaned - Hospitalisation Detai'!$A$2:$A$2344,'Cleaned - Hospitalisation Detai'!$H$2:$H$2344,0)</f>
        <v>tier - 1</v>
      </c>
      <c r="P262" s="19" t="str">
        <f>_xlfn.XLOOKUP($A262,'Cleaned - Hospitalisation Detai'!$A$2:$A$2344,'Cleaned - Hospitalisation Detai'!$I$2:$I$2344,0)</f>
        <v>R1018</v>
      </c>
      <c r="Q262" s="20">
        <f>_xlfn.XLOOKUP($A262,'Cleaned - Hospitalisation Detai'!$A$2:$A$2344,'Cleaned - Hospitalisation Detai'!$K$2:$K$2344,0)</f>
        <v>20</v>
      </c>
    </row>
    <row r="263" spans="1:17" ht="15.6" x14ac:dyDescent="0.3">
      <c r="A263" s="10" t="s">
        <v>2110</v>
      </c>
      <c r="B263" s="11" t="str">
        <f>_xlfn.XLOOKUP(A263,'Cleaned - Customer Names '!$A$2:$A$2336,'Cleaned - Customer Names '!$C$2:$C$2336,0)</f>
        <v>Jacy D</v>
      </c>
      <c r="C263" s="11">
        <f>_xlfn.XLOOKUP($A263,'Cleaned - Medical Examinations'!$A$2:$A$2336,'Cleaned - Medical Examinations'!$B$2:$B$2336,0)</f>
        <v>37.524999999999999</v>
      </c>
      <c r="D263" s="11">
        <f>_xlfn.XLOOKUP($A263,'Cleaned - Medical Examinations'!$A$2:$A$2336,'Cleaned - Medical Examinations'!$C$2:$C$2336,0)</f>
        <v>9.0299999999999994</v>
      </c>
      <c r="E263" s="11" t="str">
        <f>_xlfn.XLOOKUP($A263,'Cleaned - Medical Examinations'!$A$2:$A$2336,'Cleaned - Medical Examinations'!$D$2:$D$2336,0)</f>
        <v>Yes</v>
      </c>
      <c r="F263" s="11" t="str">
        <f>_xlfn.XLOOKUP($A263,'Cleaned - Medical Examinations'!$A$2:$A$2336,'Cleaned - Medical Examinations'!$E$2:$E$2336,0)</f>
        <v>No</v>
      </c>
      <c r="G263" s="11" t="str">
        <f>_xlfn.XLOOKUP($A263,'Cleaned - Medical Examinations'!$A$2:$A$2336,'Cleaned - Medical Examinations'!$F$2:$F$2336,0)</f>
        <v>No</v>
      </c>
      <c r="H263" s="11">
        <f>_xlfn.XLOOKUP($A263,'Cleaned - Medical Examinations'!$A$2:$A$2336,'Cleaned - Medical Examinations'!$G$2:$G$2336,0)</f>
        <v>2</v>
      </c>
      <c r="I263" s="11" t="str">
        <f>_xlfn.XLOOKUP($A263,'Cleaned - Medical Examinations'!$A$2:$A$2336,'Cleaned - Medical Examinations'!$H$2:$H$2336,0)</f>
        <v>No</v>
      </c>
      <c r="J263" s="11" t="str">
        <f>_xlfn.XLOOKUP($A263,'Cleaned - Medical Examinations'!$A$2:$A$2336,'Cleaned - Medical Examinations'!$I$2:$I$2336,0)</f>
        <v>Obesity</v>
      </c>
      <c r="K263" s="11" t="str">
        <f t="shared" si="4"/>
        <v>Diabetic</v>
      </c>
      <c r="L263" s="14">
        <f>_xlfn.XLOOKUP($A263,'Cleaned - Hospitalisation Detai'!$A$2:$A$2344,'Cleaned - Hospitalisation Detai'!$J$2:$J$2344,0)</f>
        <v>25737</v>
      </c>
      <c r="M263" s="19">
        <f>_xlfn.XLOOKUP($A263,'Cleaned - Hospitalisation Detai'!$A$2:$A$2344,'Cleaned - Hospitalisation Detai'!$F$2:$F$2344,0)</f>
        <v>33471.97</v>
      </c>
      <c r="N263" s="19" t="str">
        <f>_xlfn.XLOOKUP($A263,'Cleaned - Hospitalisation Detai'!$A$2:$A$2344,'Cleaned - Hospitalisation Detai'!$G$2:$G$2344,0)</f>
        <v>tier - 2</v>
      </c>
      <c r="O263" s="19" t="str">
        <f>_xlfn.XLOOKUP($A263,'Cleaned - Hospitalisation Detai'!$A$2:$A$2344,'Cleaned - Hospitalisation Detai'!$H$2:$H$2344,0)</f>
        <v>tier - 2</v>
      </c>
      <c r="P263" s="19" t="str">
        <f>_xlfn.XLOOKUP($A263,'Cleaned - Hospitalisation Detai'!$A$2:$A$2344,'Cleaned - Hospitalisation Detai'!$I$2:$I$2344,0)</f>
        <v>R1012</v>
      </c>
      <c r="Q263" s="20">
        <f>_xlfn.XLOOKUP($A263,'Cleaned - Hospitalisation Detai'!$A$2:$A$2344,'Cleaned - Hospitalisation Detai'!$K$2:$K$2344,0)</f>
        <v>52</v>
      </c>
    </row>
    <row r="264" spans="1:17" ht="15.6" x14ac:dyDescent="0.3">
      <c r="A264" s="10" t="s">
        <v>2109</v>
      </c>
      <c r="B264" s="11" t="str">
        <f>_xlfn.XLOOKUP(A264,'Cleaned - Customer Names '!$A$2:$A$2336,'Cleaned - Customer Names '!$C$2:$C$2336,0)</f>
        <v>Simon G.</v>
      </c>
      <c r="C264" s="11">
        <f>_xlfn.XLOOKUP($A264,'Cleaned - Medical Examinations'!$A$2:$A$2336,'Cleaned - Medical Examinations'!$B$2:$B$2336,0)</f>
        <v>34.5</v>
      </c>
      <c r="D264" s="11">
        <f>_xlfn.XLOOKUP($A264,'Cleaned - Medical Examinations'!$A$2:$A$2336,'Cleaned - Medical Examinations'!$C$2:$C$2336,0)</f>
        <v>4.07</v>
      </c>
      <c r="E264" s="11" t="str">
        <f>_xlfn.XLOOKUP($A264,'Cleaned - Medical Examinations'!$A$2:$A$2336,'Cleaned - Medical Examinations'!$D$2:$D$2336,0)</f>
        <v>Yes</v>
      </c>
      <c r="F264" s="11" t="str">
        <f>_xlfn.XLOOKUP($A264,'Cleaned - Medical Examinations'!$A$2:$A$2336,'Cleaned - Medical Examinations'!$E$2:$E$2336,0)</f>
        <v>No</v>
      </c>
      <c r="G264" s="11" t="str">
        <f>_xlfn.XLOOKUP($A264,'Cleaned - Medical Examinations'!$A$2:$A$2336,'Cleaned - Medical Examinations'!$F$2:$F$2336,0)</f>
        <v>No</v>
      </c>
      <c r="H264" s="11">
        <f>_xlfn.XLOOKUP($A264,'Cleaned - Medical Examinations'!$A$2:$A$2336,'Cleaned - Medical Examinations'!$G$2:$G$2336,0)</f>
        <v>0</v>
      </c>
      <c r="I264" s="11" t="str">
        <f>_xlfn.XLOOKUP($A264,'Cleaned - Medical Examinations'!$A$2:$A$2336,'Cleaned - Medical Examinations'!$H$2:$H$2336,0)</f>
        <v>Yes</v>
      </c>
      <c r="J264" s="11" t="str">
        <f>_xlfn.XLOOKUP($A264,'Cleaned - Medical Examinations'!$A$2:$A$2336,'Cleaned - Medical Examinations'!$I$2:$I$2336,0)</f>
        <v>Obesity</v>
      </c>
      <c r="K264" s="11" t="str">
        <f t="shared" si="4"/>
        <v>Non-Diabetic</v>
      </c>
      <c r="L264" s="14">
        <f>_xlfn.XLOOKUP($A264,'Cleaned - Hospitalisation Detai'!$A$2:$A$2344,'Cleaned - Hospitalisation Detai'!$J$2:$J$2344,0)</f>
        <v>31388</v>
      </c>
      <c r="M264" s="19">
        <f>_xlfn.XLOOKUP($A264,'Cleaned - Hospitalisation Detai'!$A$2:$A$2344,'Cleaned - Hospitalisation Detai'!$F$2:$F$2344,0)</f>
        <v>33450.99</v>
      </c>
      <c r="N264" s="19" t="str">
        <f>_xlfn.XLOOKUP($A264,'Cleaned - Hospitalisation Detai'!$A$2:$A$2344,'Cleaned - Hospitalisation Detai'!$G$2:$G$2344,0)</f>
        <v>tier - 2</v>
      </c>
      <c r="O264" s="19" t="str">
        <f>_xlfn.XLOOKUP($A264,'Cleaned - Hospitalisation Detai'!$A$2:$A$2344,'Cleaned - Hospitalisation Detai'!$H$2:$H$2344,0)</f>
        <v>tier - 2</v>
      </c>
      <c r="P264" s="19" t="str">
        <f>_xlfn.XLOOKUP($A264,'Cleaned - Hospitalisation Detai'!$A$2:$A$2344,'Cleaned - Hospitalisation Detai'!$I$2:$I$2344,0)</f>
        <v>R1011</v>
      </c>
      <c r="Q264" s="20">
        <f>_xlfn.XLOOKUP($A264,'Cleaned - Hospitalisation Detai'!$A$2:$A$2344,'Cleaned - Hospitalisation Detai'!$K$2:$K$2344,0)</f>
        <v>37</v>
      </c>
    </row>
    <row r="265" spans="1:17" ht="15.6" x14ac:dyDescent="0.3">
      <c r="A265" s="10" t="s">
        <v>2108</v>
      </c>
      <c r="B265" s="11" t="str">
        <f>_xlfn.XLOOKUP(A265,'Cleaned - Customer Names '!$A$2:$A$2336,'Cleaned - Customer Names '!$C$2:$C$2336,0)</f>
        <v>Ainsley E.</v>
      </c>
      <c r="C265" s="11">
        <f>_xlfn.XLOOKUP($A265,'Cleaned - Medical Examinations'!$A$2:$A$2336,'Cleaned - Medical Examinations'!$B$2:$B$2336,0)</f>
        <v>28.16</v>
      </c>
      <c r="D265" s="11">
        <f>_xlfn.XLOOKUP($A265,'Cleaned - Medical Examinations'!$A$2:$A$2336,'Cleaned - Medical Examinations'!$C$2:$C$2336,0)</f>
        <v>5.77</v>
      </c>
      <c r="E265" s="11" t="str">
        <f>_xlfn.XLOOKUP($A265,'Cleaned - Medical Examinations'!$A$2:$A$2336,'Cleaned - Medical Examinations'!$D$2:$D$2336,0)</f>
        <v>No</v>
      </c>
      <c r="F265" s="11" t="str">
        <f>_xlfn.XLOOKUP($A265,'Cleaned - Medical Examinations'!$A$2:$A$2336,'Cleaned - Medical Examinations'!$E$2:$E$2336,0)</f>
        <v>No</v>
      </c>
      <c r="G265" s="11" t="str">
        <f>_xlfn.XLOOKUP($A265,'Cleaned - Medical Examinations'!$A$2:$A$2336,'Cleaned - Medical Examinations'!$F$2:$F$2336,0)</f>
        <v>No</v>
      </c>
      <c r="H265" s="11">
        <f>_xlfn.XLOOKUP($A265,'Cleaned - Medical Examinations'!$A$2:$A$2336,'Cleaned - Medical Examinations'!$G$2:$G$2336,0)</f>
        <v>2</v>
      </c>
      <c r="I265" s="11" t="str">
        <f>_xlfn.XLOOKUP($A265,'Cleaned - Medical Examinations'!$A$2:$A$2336,'Cleaned - Medical Examinations'!$H$2:$H$2336,0)</f>
        <v>Yes</v>
      </c>
      <c r="J265" s="11" t="str">
        <f>_xlfn.XLOOKUP($A265,'Cleaned - Medical Examinations'!$A$2:$A$2336,'Cleaned - Medical Examinations'!$I$2:$I$2336,0)</f>
        <v>Overweight</v>
      </c>
      <c r="K265" s="11" t="str">
        <f t="shared" si="4"/>
        <v>Non-Diabetic</v>
      </c>
      <c r="L265" s="14">
        <f>_xlfn.XLOOKUP($A265,'Cleaned - Hospitalisation Detai'!$A$2:$A$2344,'Cleaned - Hospitalisation Detai'!$J$2:$J$2344,0)</f>
        <v>26547</v>
      </c>
      <c r="M265" s="19">
        <f>_xlfn.XLOOKUP($A265,'Cleaned - Hospitalisation Detai'!$A$2:$A$2344,'Cleaned - Hospitalisation Detai'!$F$2:$F$2344,0)</f>
        <v>33344.449999999997</v>
      </c>
      <c r="N265" s="19" t="str">
        <f>_xlfn.XLOOKUP($A265,'Cleaned - Hospitalisation Detai'!$A$2:$A$2344,'Cleaned - Hospitalisation Detai'!$G$2:$G$2344,0)</f>
        <v>tier - 2</v>
      </c>
      <c r="O265" s="19" t="str">
        <f>_xlfn.XLOOKUP($A265,'Cleaned - Hospitalisation Detai'!$A$2:$A$2344,'Cleaned - Hospitalisation Detai'!$H$2:$H$2344,0)</f>
        <v>tier - 3</v>
      </c>
      <c r="P265" s="19" t="str">
        <f>_xlfn.XLOOKUP($A265,'Cleaned - Hospitalisation Detai'!$A$2:$A$2344,'Cleaned - Hospitalisation Detai'!$I$2:$I$2344,0)</f>
        <v>R1011</v>
      </c>
      <c r="Q265" s="20">
        <f>_xlfn.XLOOKUP($A265,'Cleaned - Hospitalisation Detai'!$A$2:$A$2344,'Cleaned - Hospitalisation Detai'!$K$2:$K$2344,0)</f>
        <v>50</v>
      </c>
    </row>
    <row r="266" spans="1:17" ht="15.6" x14ac:dyDescent="0.3">
      <c r="A266" s="10" t="s">
        <v>2107</v>
      </c>
      <c r="B266" s="11" t="str">
        <f>_xlfn.XLOOKUP(A266,'Cleaned - Customer Names '!$A$2:$A$2336,'Cleaned - Customer Names '!$C$2:$C$2336,0)</f>
        <v>Erica A.</v>
      </c>
      <c r="C266" s="11">
        <f>_xlfn.XLOOKUP($A266,'Cleaned - Medical Examinations'!$A$2:$A$2336,'Cleaned - Medical Examinations'!$B$2:$B$2336,0)</f>
        <v>30.02</v>
      </c>
      <c r="D266" s="11">
        <f>_xlfn.XLOOKUP($A266,'Cleaned - Medical Examinations'!$A$2:$A$2336,'Cleaned - Medical Examinations'!$C$2:$C$2336,0)</f>
        <v>5.98</v>
      </c>
      <c r="E266" s="11" t="str">
        <f>_xlfn.XLOOKUP($A266,'Cleaned - Medical Examinations'!$A$2:$A$2336,'Cleaned - Medical Examinations'!$D$2:$D$2336,0)</f>
        <v>No</v>
      </c>
      <c r="F266" s="11" t="str">
        <f>_xlfn.XLOOKUP($A266,'Cleaned - Medical Examinations'!$A$2:$A$2336,'Cleaned - Medical Examinations'!$E$2:$E$2336,0)</f>
        <v>No</v>
      </c>
      <c r="G266" s="11" t="str">
        <f>_xlfn.XLOOKUP($A266,'Cleaned - Medical Examinations'!$A$2:$A$2336,'Cleaned - Medical Examinations'!$F$2:$F$2336,0)</f>
        <v>Yes</v>
      </c>
      <c r="H266" s="11">
        <f>_xlfn.XLOOKUP($A266,'Cleaned - Medical Examinations'!$A$2:$A$2336,'Cleaned - Medical Examinations'!$G$2:$G$2336,0)</f>
        <v>1</v>
      </c>
      <c r="I266" s="11" t="str">
        <f>_xlfn.XLOOKUP($A266,'Cleaned - Medical Examinations'!$A$2:$A$2336,'Cleaned - Medical Examinations'!$H$2:$H$2336,0)</f>
        <v>Yes</v>
      </c>
      <c r="J266" s="11" t="str">
        <f>_xlfn.XLOOKUP($A266,'Cleaned - Medical Examinations'!$A$2:$A$2336,'Cleaned - Medical Examinations'!$I$2:$I$2336,0)</f>
        <v>Obesity</v>
      </c>
      <c r="K266" s="11" t="str">
        <f t="shared" si="4"/>
        <v>Non-Diabetic</v>
      </c>
      <c r="L266" s="14">
        <f>_xlfn.XLOOKUP($A266,'Cleaned - Hospitalisation Detai'!$A$2:$A$2344,'Cleaned - Hospitalisation Detai'!$J$2:$J$2344,0)</f>
        <v>37953</v>
      </c>
      <c r="M266" s="19">
        <f>_xlfn.XLOOKUP($A266,'Cleaned - Hospitalisation Detai'!$A$2:$A$2344,'Cleaned - Hospitalisation Detai'!$F$2:$F$2344,0)</f>
        <v>33307.550000000003</v>
      </c>
      <c r="N266" s="19" t="str">
        <f>_xlfn.XLOOKUP($A266,'Cleaned - Hospitalisation Detai'!$A$2:$A$2344,'Cleaned - Hospitalisation Detai'!$G$2:$G$2344,0)</f>
        <v>tier - 2</v>
      </c>
      <c r="O266" s="19" t="str">
        <f>_xlfn.XLOOKUP($A266,'Cleaned - Hospitalisation Detai'!$A$2:$A$2344,'Cleaned - Hospitalisation Detai'!$H$2:$H$2344,0)</f>
        <v>tier - 3</v>
      </c>
      <c r="P266" s="19" t="str">
        <f>_xlfn.XLOOKUP($A266,'Cleaned - Hospitalisation Detai'!$A$2:$A$2344,'Cleaned - Hospitalisation Detai'!$I$2:$I$2344,0)</f>
        <v>R1012</v>
      </c>
      <c r="Q266" s="20">
        <f>_xlfn.XLOOKUP($A266,'Cleaned - Hospitalisation Detai'!$A$2:$A$2344,'Cleaned - Hospitalisation Detai'!$K$2:$K$2344,0)</f>
        <v>19</v>
      </c>
    </row>
    <row r="267" spans="1:17" ht="15.6" x14ac:dyDescent="0.3">
      <c r="A267" s="10" t="s">
        <v>2106</v>
      </c>
      <c r="B267" s="11" t="str">
        <f>_xlfn.XLOOKUP(A267,'Cleaned - Customer Names '!$A$2:$A$2336,'Cleaned - Customer Names '!$C$2:$C$2336,0)</f>
        <v>Erik</v>
      </c>
      <c r="C267" s="11">
        <f>_xlfn.XLOOKUP($A267,'Cleaned - Medical Examinations'!$A$2:$A$2336,'Cleaned - Medical Examinations'!$B$2:$B$2336,0)</f>
        <v>37.82</v>
      </c>
      <c r="D267" s="11">
        <f>_xlfn.XLOOKUP($A267,'Cleaned - Medical Examinations'!$A$2:$A$2336,'Cleaned - Medical Examinations'!$C$2:$C$2336,0)</f>
        <v>6.01</v>
      </c>
      <c r="E267" s="11" t="str">
        <f>_xlfn.XLOOKUP($A267,'Cleaned - Medical Examinations'!$A$2:$A$2336,'Cleaned - Medical Examinations'!$D$2:$D$2336,0)</f>
        <v>No</v>
      </c>
      <c r="F267" s="11" t="str">
        <f>_xlfn.XLOOKUP($A267,'Cleaned - Medical Examinations'!$A$2:$A$2336,'Cleaned - Medical Examinations'!$E$2:$E$2336,0)</f>
        <v>No</v>
      </c>
      <c r="G267" s="11" t="str">
        <f>_xlfn.XLOOKUP($A267,'Cleaned - Medical Examinations'!$A$2:$A$2336,'Cleaned - Medical Examinations'!$F$2:$F$2336,0)</f>
        <v>No</v>
      </c>
      <c r="H267" s="11">
        <f>_xlfn.XLOOKUP($A267,'Cleaned - Medical Examinations'!$A$2:$A$2336,'Cleaned - Medical Examinations'!$G$2:$G$2336,0)</f>
        <v>0</v>
      </c>
      <c r="I267" s="11" t="str">
        <f>_xlfn.XLOOKUP($A267,'Cleaned - Medical Examinations'!$A$2:$A$2336,'Cleaned - Medical Examinations'!$H$2:$H$2336,0)</f>
        <v>Yes</v>
      </c>
      <c r="J267" s="11" t="str">
        <f>_xlfn.XLOOKUP($A267,'Cleaned - Medical Examinations'!$A$2:$A$2336,'Cleaned - Medical Examinations'!$I$2:$I$2336,0)</f>
        <v>Obesity</v>
      </c>
      <c r="K267" s="11" t="str">
        <f t="shared" si="4"/>
        <v>Non-Diabetic</v>
      </c>
      <c r="L267" s="14">
        <f>_xlfn.XLOOKUP($A267,'Cleaned - Hospitalisation Detai'!$A$2:$A$2344,'Cleaned - Hospitalisation Detai'!$J$2:$J$2344,0)</f>
        <v>33158</v>
      </c>
      <c r="M267" s="19">
        <f>_xlfn.XLOOKUP($A267,'Cleaned - Hospitalisation Detai'!$A$2:$A$2344,'Cleaned - Hospitalisation Detai'!$F$2:$F$2344,0)</f>
        <v>33292.83</v>
      </c>
      <c r="N267" s="19" t="str">
        <f>_xlfn.XLOOKUP($A267,'Cleaned - Hospitalisation Detai'!$A$2:$A$2344,'Cleaned - Hospitalisation Detai'!$G$2:$G$2344,0)</f>
        <v>tier - 2</v>
      </c>
      <c r="O267" s="19" t="str">
        <f>_xlfn.XLOOKUP($A267,'Cleaned - Hospitalisation Detai'!$A$2:$A$2344,'Cleaned - Hospitalisation Detai'!$H$2:$H$2344,0)</f>
        <v>tier - 1</v>
      </c>
      <c r="P267" s="19" t="str">
        <f>_xlfn.XLOOKUP($A267,'Cleaned - Hospitalisation Detai'!$A$2:$A$2344,'Cleaned - Hospitalisation Detai'!$I$2:$I$2344,0)</f>
        <v>R1011</v>
      </c>
      <c r="Q267" s="20">
        <f>_xlfn.XLOOKUP($A267,'Cleaned - Hospitalisation Detai'!$A$2:$A$2344,'Cleaned - Hospitalisation Detai'!$K$2:$K$2344,0)</f>
        <v>32</v>
      </c>
    </row>
    <row r="268" spans="1:17" ht="15.6" x14ac:dyDescent="0.3">
      <c r="A268" s="10" t="s">
        <v>2105</v>
      </c>
      <c r="B268" s="11" t="str">
        <f>_xlfn.XLOOKUP(A268,'Cleaned - Customer Names '!$A$2:$A$2336,'Cleaned - Customer Names '!$C$2:$C$2336,0)</f>
        <v>Erin C.</v>
      </c>
      <c r="C268" s="11">
        <f>_xlfn.XLOOKUP($A268,'Cleaned - Medical Examinations'!$A$2:$A$2336,'Cleaned - Medical Examinations'!$B$2:$B$2336,0)</f>
        <v>33.14</v>
      </c>
      <c r="D268" s="11">
        <f>_xlfn.XLOOKUP($A268,'Cleaned - Medical Examinations'!$A$2:$A$2336,'Cleaned - Medical Examinations'!$C$2:$C$2336,0)</f>
        <v>5.67</v>
      </c>
      <c r="E268" s="11" t="str">
        <f>_xlfn.XLOOKUP($A268,'Cleaned - Medical Examinations'!$A$2:$A$2336,'Cleaned - Medical Examinations'!$D$2:$D$2336,0)</f>
        <v>Yes</v>
      </c>
      <c r="F268" s="11" t="str">
        <f>_xlfn.XLOOKUP($A268,'Cleaned - Medical Examinations'!$A$2:$A$2336,'Cleaned - Medical Examinations'!$E$2:$E$2336,0)</f>
        <v>No</v>
      </c>
      <c r="G268" s="11" t="str">
        <f>_xlfn.XLOOKUP($A268,'Cleaned - Medical Examinations'!$A$2:$A$2336,'Cleaned - Medical Examinations'!$F$2:$F$2336,0)</f>
        <v>No</v>
      </c>
      <c r="H268" s="11">
        <f>_xlfn.XLOOKUP($A268,'Cleaned - Medical Examinations'!$A$2:$A$2336,'Cleaned - Medical Examinations'!$G$2:$G$2336,0)</f>
        <v>0</v>
      </c>
      <c r="I268" s="11" t="str">
        <f>_xlfn.XLOOKUP($A268,'Cleaned - Medical Examinations'!$A$2:$A$2336,'Cleaned - Medical Examinations'!$H$2:$H$2336,0)</f>
        <v>Yes</v>
      </c>
      <c r="J268" s="11" t="str">
        <f>_xlfn.XLOOKUP($A268,'Cleaned - Medical Examinations'!$A$2:$A$2336,'Cleaned - Medical Examinations'!$I$2:$I$2336,0)</f>
        <v>Obesity</v>
      </c>
      <c r="K268" s="11" t="str">
        <f t="shared" si="4"/>
        <v>Non-Diabetic</v>
      </c>
      <c r="L268" s="14">
        <f>_xlfn.XLOOKUP($A268,'Cleaned - Hospitalisation Detai'!$A$2:$A$2344,'Cleaned - Hospitalisation Detai'!$J$2:$J$2344,0)</f>
        <v>31243</v>
      </c>
      <c r="M268" s="19">
        <f>_xlfn.XLOOKUP($A268,'Cleaned - Hospitalisation Detai'!$A$2:$A$2344,'Cleaned - Hospitalisation Detai'!$F$2:$F$2344,0)</f>
        <v>33121</v>
      </c>
      <c r="N268" s="19" t="str">
        <f>_xlfn.XLOOKUP($A268,'Cleaned - Hospitalisation Detai'!$A$2:$A$2344,'Cleaned - Hospitalisation Detai'!$G$2:$G$2344,0)</f>
        <v>tier - 2</v>
      </c>
      <c r="O268" s="19" t="str">
        <f>_xlfn.XLOOKUP($A268,'Cleaned - Hospitalisation Detai'!$A$2:$A$2344,'Cleaned - Hospitalisation Detai'!$H$2:$H$2344,0)</f>
        <v>tier - 1</v>
      </c>
      <c r="P268" s="19" t="str">
        <f>_xlfn.XLOOKUP($A268,'Cleaned - Hospitalisation Detai'!$A$2:$A$2344,'Cleaned - Hospitalisation Detai'!$I$2:$I$2344,0)</f>
        <v>R1011</v>
      </c>
      <c r="Q268" s="20">
        <f>_xlfn.XLOOKUP($A268,'Cleaned - Hospitalisation Detai'!$A$2:$A$2344,'Cleaned - Hospitalisation Detai'!$K$2:$K$2344,0)</f>
        <v>37</v>
      </c>
    </row>
    <row r="269" spans="1:17" ht="15.6" x14ac:dyDescent="0.3">
      <c r="A269" s="10" t="s">
        <v>2104</v>
      </c>
      <c r="B269" s="11" t="str">
        <f>_xlfn.XLOOKUP(A269,'Cleaned - Customer Names '!$A$2:$A$2336,'Cleaned - Customer Names '!$C$2:$C$2336,0)</f>
        <v>Adrienne</v>
      </c>
      <c r="C269" s="11">
        <f>_xlfn.XLOOKUP($A269,'Cleaned - Medical Examinations'!$A$2:$A$2336,'Cleaned - Medical Examinations'!$B$2:$B$2336,0)</f>
        <v>25.14</v>
      </c>
      <c r="D269" s="11">
        <f>_xlfn.XLOOKUP($A269,'Cleaned - Medical Examinations'!$A$2:$A$2336,'Cleaned - Medical Examinations'!$C$2:$C$2336,0)</f>
        <v>6.02</v>
      </c>
      <c r="E269" s="11" t="str">
        <f>_xlfn.XLOOKUP($A269,'Cleaned - Medical Examinations'!$A$2:$A$2336,'Cleaned - Medical Examinations'!$D$2:$D$2336,0)</f>
        <v>Yes</v>
      </c>
      <c r="F269" s="11" t="str">
        <f>_xlfn.XLOOKUP($A269,'Cleaned - Medical Examinations'!$A$2:$A$2336,'Cleaned - Medical Examinations'!$E$2:$E$2336,0)</f>
        <v>No</v>
      </c>
      <c r="G269" s="11" t="str">
        <f>_xlfn.XLOOKUP($A269,'Cleaned - Medical Examinations'!$A$2:$A$2336,'Cleaned - Medical Examinations'!$F$2:$F$2336,0)</f>
        <v>Yes</v>
      </c>
      <c r="H269" s="11">
        <f>_xlfn.XLOOKUP($A269,'Cleaned - Medical Examinations'!$A$2:$A$2336,'Cleaned - Medical Examinations'!$G$2:$G$2336,0)</f>
        <v>1</v>
      </c>
      <c r="I269" s="11" t="str">
        <f>_xlfn.XLOOKUP($A269,'Cleaned - Medical Examinations'!$A$2:$A$2336,'Cleaned - Medical Examinations'!$H$2:$H$2336,0)</f>
        <v>Yes</v>
      </c>
      <c r="J269" s="11" t="str">
        <f>_xlfn.XLOOKUP($A269,'Cleaned - Medical Examinations'!$A$2:$A$2336,'Cleaned - Medical Examinations'!$I$2:$I$2336,0)</f>
        <v>Overweight</v>
      </c>
      <c r="K269" s="11" t="str">
        <f t="shared" si="4"/>
        <v>Non-Diabetic</v>
      </c>
      <c r="L269" s="14">
        <f>_xlfn.XLOOKUP($A269,'Cleaned - Hospitalisation Detai'!$A$2:$A$2344,'Cleaned - Hospitalisation Detai'!$J$2:$J$2344,0)</f>
        <v>25506</v>
      </c>
      <c r="M269" s="19">
        <f>_xlfn.XLOOKUP($A269,'Cleaned - Hospitalisation Detai'!$A$2:$A$2344,'Cleaned - Hospitalisation Detai'!$F$2:$F$2344,0)</f>
        <v>33090.660000000003</v>
      </c>
      <c r="N269" s="19" t="str">
        <f>_xlfn.XLOOKUP($A269,'Cleaned - Hospitalisation Detai'!$A$2:$A$2344,'Cleaned - Hospitalisation Detai'!$G$2:$G$2344,0)</f>
        <v>tier - 2</v>
      </c>
      <c r="O269" s="19" t="str">
        <f>_xlfn.XLOOKUP($A269,'Cleaned - Hospitalisation Detai'!$A$2:$A$2344,'Cleaned - Hospitalisation Detai'!$H$2:$H$2344,0)</f>
        <v>tier - 2</v>
      </c>
      <c r="P269" s="19" t="str">
        <f>_xlfn.XLOOKUP($A269,'Cleaned - Hospitalisation Detai'!$A$2:$A$2344,'Cleaned - Hospitalisation Detai'!$I$2:$I$2344,0)</f>
        <v>R1011</v>
      </c>
      <c r="Q269" s="20">
        <f>_xlfn.XLOOKUP($A269,'Cleaned - Hospitalisation Detai'!$A$2:$A$2344,'Cleaned - Hospitalisation Detai'!$K$2:$K$2344,0)</f>
        <v>53</v>
      </c>
    </row>
    <row r="270" spans="1:17" ht="15.6" x14ac:dyDescent="0.3">
      <c r="A270" s="10" t="s">
        <v>2103</v>
      </c>
      <c r="B270" s="11" t="str">
        <f>_xlfn.XLOOKUP(A270,'Cleaned - Customer Names '!$A$2:$A$2336,'Cleaned - Customer Names '!$C$2:$C$2336,0)</f>
        <v>Adam</v>
      </c>
      <c r="C270" s="11">
        <f>_xlfn.XLOOKUP($A270,'Cleaned - Medical Examinations'!$A$2:$A$2336,'Cleaned - Medical Examinations'!$B$2:$B$2336,0)</f>
        <v>20.18</v>
      </c>
      <c r="D270" s="11">
        <f>_xlfn.XLOOKUP($A270,'Cleaned - Medical Examinations'!$A$2:$A$2336,'Cleaned - Medical Examinations'!$C$2:$C$2336,0)</f>
        <v>11.19</v>
      </c>
      <c r="E270" s="11" t="str">
        <f>_xlfn.XLOOKUP($A270,'Cleaned - Medical Examinations'!$A$2:$A$2336,'Cleaned - Medical Examinations'!$D$2:$D$2336,0)</f>
        <v>No</v>
      </c>
      <c r="F270" s="11" t="str">
        <f>_xlfn.XLOOKUP($A270,'Cleaned - Medical Examinations'!$A$2:$A$2336,'Cleaned - Medical Examinations'!$E$2:$E$2336,0)</f>
        <v>No</v>
      </c>
      <c r="G270" s="11" t="str">
        <f>_xlfn.XLOOKUP($A270,'Cleaned - Medical Examinations'!$A$2:$A$2336,'Cleaned - Medical Examinations'!$F$2:$F$2336,0)</f>
        <v>No</v>
      </c>
      <c r="H270" s="11">
        <f>_xlfn.XLOOKUP($A270,'Cleaned - Medical Examinations'!$A$2:$A$2336,'Cleaned - Medical Examinations'!$G$2:$G$2336,0)</f>
        <v>0</v>
      </c>
      <c r="I270" s="11" t="str">
        <f>_xlfn.XLOOKUP($A270,'Cleaned - Medical Examinations'!$A$2:$A$2336,'Cleaned - Medical Examinations'!$H$2:$H$2336,0)</f>
        <v>Yes</v>
      </c>
      <c r="J270" s="11" t="str">
        <f>_xlfn.XLOOKUP($A270,'Cleaned - Medical Examinations'!$A$2:$A$2336,'Cleaned - Medical Examinations'!$I$2:$I$2336,0)</f>
        <v>Normal Weight</v>
      </c>
      <c r="K270" s="11" t="str">
        <f t="shared" si="4"/>
        <v>Diabetic</v>
      </c>
      <c r="L270" s="14">
        <f>_xlfn.XLOOKUP($A270,'Cleaned - Hospitalisation Detai'!$A$2:$A$2344,'Cleaned - Hospitalisation Detai'!$J$2:$J$2344,0)</f>
        <v>22828</v>
      </c>
      <c r="M270" s="19">
        <f>_xlfn.XLOOKUP($A270,'Cleaned - Hospitalisation Detai'!$A$2:$A$2344,'Cleaned - Hospitalisation Detai'!$F$2:$F$2344,0)</f>
        <v>33074.94</v>
      </c>
      <c r="N270" s="19" t="str">
        <f>_xlfn.XLOOKUP($A270,'Cleaned - Hospitalisation Detai'!$A$2:$A$2344,'Cleaned - Hospitalisation Detai'!$G$2:$G$2344,0)</f>
        <v>tier - 1</v>
      </c>
      <c r="O270" s="19" t="str">
        <f>_xlfn.XLOOKUP($A270,'Cleaned - Hospitalisation Detai'!$A$2:$A$2344,'Cleaned - Hospitalisation Detai'!$H$2:$H$2344,0)</f>
        <v>tier - 2</v>
      </c>
      <c r="P270" s="19" t="str">
        <f>_xlfn.XLOOKUP($A270,'Cleaned - Hospitalisation Detai'!$A$2:$A$2344,'Cleaned - Hospitalisation Detai'!$I$2:$I$2344,0)</f>
        <v>R1011</v>
      </c>
      <c r="Q270" s="20">
        <f>_xlfn.XLOOKUP($A270,'Cleaned - Hospitalisation Detai'!$A$2:$A$2344,'Cleaned - Hospitalisation Detai'!$K$2:$K$2344,0)</f>
        <v>60</v>
      </c>
    </row>
    <row r="271" spans="1:17" ht="15.6" x14ac:dyDescent="0.3">
      <c r="A271" s="10" t="s">
        <v>2102</v>
      </c>
      <c r="B271" s="11" t="str">
        <f>_xlfn.XLOOKUP(A271,'Cleaned - Customer Names '!$A$2:$A$2336,'Cleaned - Customer Names '!$C$2:$C$2336,0)</f>
        <v>Yutaka</v>
      </c>
      <c r="C271" s="11">
        <f>_xlfn.XLOOKUP($A271,'Cleaned - Medical Examinations'!$A$2:$A$2336,'Cleaned - Medical Examinations'!$B$2:$B$2336,0)</f>
        <v>44.36</v>
      </c>
      <c r="D271" s="11">
        <f>_xlfn.XLOOKUP($A271,'Cleaned - Medical Examinations'!$A$2:$A$2336,'Cleaned - Medical Examinations'!$C$2:$C$2336,0)</f>
        <v>5.1100000000000003</v>
      </c>
      <c r="E271" s="11" t="str">
        <f>_xlfn.XLOOKUP($A271,'Cleaned - Medical Examinations'!$A$2:$A$2336,'Cleaned - Medical Examinations'!$D$2:$D$2336,0)</f>
        <v>No</v>
      </c>
      <c r="F271" s="11" t="str">
        <f>_xlfn.XLOOKUP($A271,'Cleaned - Medical Examinations'!$A$2:$A$2336,'Cleaned - Medical Examinations'!$E$2:$E$2336,0)</f>
        <v>No</v>
      </c>
      <c r="G271" s="11" t="str">
        <f>_xlfn.XLOOKUP($A271,'Cleaned - Medical Examinations'!$A$2:$A$2336,'Cleaned - Medical Examinations'!$F$2:$F$2336,0)</f>
        <v>No</v>
      </c>
      <c r="H271" s="11">
        <f>_xlfn.XLOOKUP($A271,'Cleaned - Medical Examinations'!$A$2:$A$2336,'Cleaned - Medical Examinations'!$G$2:$G$2336,0)</f>
        <v>0</v>
      </c>
      <c r="I271" s="11" t="str">
        <f>_xlfn.XLOOKUP($A271,'Cleaned - Medical Examinations'!$A$2:$A$2336,'Cleaned - Medical Examinations'!$H$2:$H$2336,0)</f>
        <v>Yes</v>
      </c>
      <c r="J271" s="11" t="str">
        <f>_xlfn.XLOOKUP($A271,'Cleaned - Medical Examinations'!$A$2:$A$2336,'Cleaned - Medical Examinations'!$I$2:$I$2336,0)</f>
        <v>Obesity</v>
      </c>
      <c r="K271" s="11" t="str">
        <f t="shared" si="4"/>
        <v>Non-Diabetic</v>
      </c>
      <c r="L271" s="14">
        <f>_xlfn.XLOOKUP($A271,'Cleaned - Hospitalisation Detai'!$A$2:$A$2344,'Cleaned - Hospitalisation Detai'!$J$2:$J$2344,0)</f>
        <v>34543</v>
      </c>
      <c r="M271" s="19">
        <f>_xlfn.XLOOKUP($A271,'Cleaned - Hospitalisation Detai'!$A$2:$A$2344,'Cleaned - Hospitalisation Detai'!$F$2:$F$2344,0)</f>
        <v>33057.230000000003</v>
      </c>
      <c r="N271" s="19" t="str">
        <f>_xlfn.XLOOKUP($A271,'Cleaned - Hospitalisation Detai'!$A$2:$A$2344,'Cleaned - Hospitalisation Detai'!$G$2:$G$2344,0)</f>
        <v>tier - 1</v>
      </c>
      <c r="O271" s="19" t="str">
        <f>_xlfn.XLOOKUP($A271,'Cleaned - Hospitalisation Detai'!$A$2:$A$2344,'Cleaned - Hospitalisation Detai'!$H$2:$H$2344,0)</f>
        <v>tier - 2</v>
      </c>
      <c r="P271" s="19" t="str">
        <f>_xlfn.XLOOKUP($A271,'Cleaned - Hospitalisation Detai'!$A$2:$A$2344,'Cleaned - Hospitalisation Detai'!$I$2:$I$2344,0)</f>
        <v>R1011</v>
      </c>
      <c r="Q271" s="20">
        <f>_xlfn.XLOOKUP($A271,'Cleaned - Hospitalisation Detai'!$A$2:$A$2344,'Cleaned - Hospitalisation Detai'!$K$2:$K$2344,0)</f>
        <v>28</v>
      </c>
    </row>
    <row r="272" spans="1:17" ht="15.6" x14ac:dyDescent="0.3">
      <c r="A272" s="10" t="s">
        <v>2101</v>
      </c>
      <c r="B272" s="11" t="str">
        <f>_xlfn.XLOOKUP(A272,'Cleaned - Customer Names '!$A$2:$A$2336,'Cleaned - Customer Names '!$C$2:$C$2336,0)</f>
        <v>Tyler M</v>
      </c>
      <c r="C272" s="11">
        <f>_xlfn.XLOOKUP($A272,'Cleaned - Medical Examinations'!$A$2:$A$2336,'Cleaned - Medical Examinations'!$B$2:$B$2336,0)</f>
        <v>23.82</v>
      </c>
      <c r="D272" s="11">
        <f>_xlfn.XLOOKUP($A272,'Cleaned - Medical Examinations'!$A$2:$A$2336,'Cleaned - Medical Examinations'!$C$2:$C$2336,0)</f>
        <v>10.85</v>
      </c>
      <c r="E272" s="11" t="str">
        <f>_xlfn.XLOOKUP($A272,'Cleaned - Medical Examinations'!$A$2:$A$2336,'Cleaned - Medical Examinations'!$D$2:$D$2336,0)</f>
        <v>Yes</v>
      </c>
      <c r="F272" s="11" t="str">
        <f>_xlfn.XLOOKUP($A272,'Cleaned - Medical Examinations'!$A$2:$A$2336,'Cleaned - Medical Examinations'!$E$2:$E$2336,0)</f>
        <v>No</v>
      </c>
      <c r="G272" s="11" t="str">
        <f>_xlfn.XLOOKUP($A272,'Cleaned - Medical Examinations'!$A$2:$A$2336,'Cleaned - Medical Examinations'!$F$2:$F$2336,0)</f>
        <v>No</v>
      </c>
      <c r="H272" s="11">
        <f>_xlfn.XLOOKUP($A272,'Cleaned - Medical Examinations'!$A$2:$A$2336,'Cleaned - Medical Examinations'!$G$2:$G$2336,0)</f>
        <v>0</v>
      </c>
      <c r="I272" s="11" t="str">
        <f>_xlfn.XLOOKUP($A272,'Cleaned - Medical Examinations'!$A$2:$A$2336,'Cleaned - Medical Examinations'!$H$2:$H$2336,0)</f>
        <v>Yes</v>
      </c>
      <c r="J272" s="11" t="str">
        <f>_xlfn.XLOOKUP($A272,'Cleaned - Medical Examinations'!$A$2:$A$2336,'Cleaned - Medical Examinations'!$I$2:$I$2336,0)</f>
        <v>Normal Weight</v>
      </c>
      <c r="K272" s="11" t="str">
        <f t="shared" si="4"/>
        <v>Diabetic</v>
      </c>
      <c r="L272" s="14">
        <f>_xlfn.XLOOKUP($A272,'Cleaned - Hospitalisation Detai'!$A$2:$A$2344,'Cleaned - Hospitalisation Detai'!$J$2:$J$2344,0)</f>
        <v>24663</v>
      </c>
      <c r="M272" s="19">
        <f>_xlfn.XLOOKUP($A272,'Cleaned - Hospitalisation Detai'!$A$2:$A$2344,'Cleaned - Hospitalisation Detai'!$F$2:$F$2344,0)</f>
        <v>33025.32</v>
      </c>
      <c r="N272" s="19" t="str">
        <f>_xlfn.XLOOKUP($A272,'Cleaned - Hospitalisation Detai'!$A$2:$A$2344,'Cleaned - Hospitalisation Detai'!$G$2:$G$2344,0)</f>
        <v>tier - 2</v>
      </c>
      <c r="O272" s="19" t="str">
        <f>_xlfn.XLOOKUP($A272,'Cleaned - Hospitalisation Detai'!$A$2:$A$2344,'Cleaned - Hospitalisation Detai'!$H$2:$H$2344,0)</f>
        <v>tier - 3</v>
      </c>
      <c r="P272" s="19" t="str">
        <f>_xlfn.XLOOKUP($A272,'Cleaned - Hospitalisation Detai'!$A$2:$A$2344,'Cleaned - Hospitalisation Detai'!$I$2:$I$2344,0)</f>
        <v>R1011</v>
      </c>
      <c r="Q272" s="20">
        <f>_xlfn.XLOOKUP($A272,'Cleaned - Hospitalisation Detai'!$A$2:$A$2344,'Cleaned - Hospitalisation Detai'!$K$2:$K$2344,0)</f>
        <v>55</v>
      </c>
    </row>
    <row r="273" spans="1:17" ht="15.6" x14ac:dyDescent="0.3">
      <c r="A273" s="10" t="s">
        <v>2100</v>
      </c>
      <c r="B273" s="11" t="str">
        <f>_xlfn.XLOOKUP(A273,'Cleaned - Customer Names '!$A$2:$A$2336,'Cleaned - Customer Names '!$C$2:$C$2336,0)</f>
        <v>Stephen</v>
      </c>
      <c r="C273" s="11">
        <f>_xlfn.XLOOKUP($A273,'Cleaned - Medical Examinations'!$A$2:$A$2336,'Cleaned - Medical Examinations'!$B$2:$B$2336,0)</f>
        <v>45</v>
      </c>
      <c r="D273" s="11">
        <f>_xlfn.XLOOKUP($A273,'Cleaned - Medical Examinations'!$A$2:$A$2336,'Cleaned - Medical Examinations'!$C$2:$C$2336,0)</f>
        <v>5.24</v>
      </c>
      <c r="E273" s="11" t="str">
        <f>_xlfn.XLOOKUP($A273,'Cleaned - Medical Examinations'!$A$2:$A$2336,'Cleaned - Medical Examinations'!$D$2:$D$2336,0)</f>
        <v>Yes</v>
      </c>
      <c r="F273" s="11" t="str">
        <f>_xlfn.XLOOKUP($A273,'Cleaned - Medical Examinations'!$A$2:$A$2336,'Cleaned - Medical Examinations'!$E$2:$E$2336,0)</f>
        <v>No</v>
      </c>
      <c r="G273" s="11" t="str">
        <f>_xlfn.XLOOKUP($A273,'Cleaned - Medical Examinations'!$A$2:$A$2336,'Cleaned - Medical Examinations'!$F$2:$F$2336,0)</f>
        <v>No</v>
      </c>
      <c r="H273" s="11">
        <f>_xlfn.XLOOKUP($A273,'Cleaned - Medical Examinations'!$A$2:$A$2336,'Cleaned - Medical Examinations'!$G$2:$G$2336,0)</f>
        <v>1</v>
      </c>
      <c r="I273" s="11" t="str">
        <f>_xlfn.XLOOKUP($A273,'Cleaned - Medical Examinations'!$A$2:$A$2336,'Cleaned - Medical Examinations'!$H$2:$H$2336,0)</f>
        <v>Yes</v>
      </c>
      <c r="J273" s="11" t="str">
        <f>_xlfn.XLOOKUP($A273,'Cleaned - Medical Examinations'!$A$2:$A$2336,'Cleaned - Medical Examinations'!$I$2:$I$2336,0)</f>
        <v>Obesity</v>
      </c>
      <c r="K273" s="11" t="str">
        <f t="shared" si="4"/>
        <v>Non-Diabetic</v>
      </c>
      <c r="L273" s="14">
        <f>_xlfn.XLOOKUP($A273,'Cleaned - Hospitalisation Detai'!$A$2:$A$2344,'Cleaned - Hospitalisation Detai'!$J$2:$J$2344,0)</f>
        <v>34888</v>
      </c>
      <c r="M273" s="19">
        <f>_xlfn.XLOOKUP($A273,'Cleaned - Hospitalisation Detai'!$A$2:$A$2344,'Cleaned - Hospitalisation Detai'!$F$2:$F$2344,0)</f>
        <v>33017.46</v>
      </c>
      <c r="N273" s="19" t="str">
        <f>_xlfn.XLOOKUP($A273,'Cleaned - Hospitalisation Detai'!$A$2:$A$2344,'Cleaned - Hospitalisation Detai'!$G$2:$G$2344,0)</f>
        <v>tier - 1</v>
      </c>
      <c r="O273" s="19" t="str">
        <f>_xlfn.XLOOKUP($A273,'Cleaned - Hospitalisation Detai'!$A$2:$A$2344,'Cleaned - Hospitalisation Detai'!$H$2:$H$2344,0)</f>
        <v>tier - 1</v>
      </c>
      <c r="P273" s="19" t="str">
        <f>_xlfn.XLOOKUP($A273,'Cleaned - Hospitalisation Detai'!$A$2:$A$2344,'Cleaned - Hospitalisation Detai'!$I$2:$I$2344,0)</f>
        <v>R1011</v>
      </c>
      <c r="Q273" s="20">
        <f>_xlfn.XLOOKUP($A273,'Cleaned - Hospitalisation Detai'!$A$2:$A$2344,'Cleaned - Hospitalisation Detai'!$K$2:$K$2344,0)</f>
        <v>27</v>
      </c>
    </row>
    <row r="274" spans="1:17" ht="15.6" x14ac:dyDescent="0.3">
      <c r="A274" s="10" t="s">
        <v>2099</v>
      </c>
      <c r="B274" s="11" t="str">
        <f>_xlfn.XLOOKUP(A274,'Cleaned - Customer Names '!$A$2:$A$2336,'Cleaned - Customer Names '!$C$2:$C$2336,0)</f>
        <v>Andrew B.</v>
      </c>
      <c r="C274" s="11">
        <f>_xlfn.XLOOKUP($A274,'Cleaned - Medical Examinations'!$A$2:$A$2336,'Cleaned - Medical Examinations'!$B$2:$B$2336,0)</f>
        <v>26.62</v>
      </c>
      <c r="D274" s="11">
        <f>_xlfn.XLOOKUP($A274,'Cleaned - Medical Examinations'!$A$2:$A$2336,'Cleaned - Medical Examinations'!$C$2:$C$2336,0)</f>
        <v>10.08</v>
      </c>
      <c r="E274" s="11" t="str">
        <f>_xlfn.XLOOKUP($A274,'Cleaned - Medical Examinations'!$A$2:$A$2336,'Cleaned - Medical Examinations'!$D$2:$D$2336,0)</f>
        <v>No</v>
      </c>
      <c r="F274" s="11" t="str">
        <f>_xlfn.XLOOKUP($A274,'Cleaned - Medical Examinations'!$A$2:$A$2336,'Cleaned - Medical Examinations'!$E$2:$E$2336,0)</f>
        <v>No</v>
      </c>
      <c r="G274" s="11" t="str">
        <f>_xlfn.XLOOKUP($A274,'Cleaned - Medical Examinations'!$A$2:$A$2336,'Cleaned - Medical Examinations'!$F$2:$F$2336,0)</f>
        <v>No</v>
      </c>
      <c r="H274" s="11">
        <f>_xlfn.XLOOKUP($A274,'Cleaned - Medical Examinations'!$A$2:$A$2336,'Cleaned - Medical Examinations'!$G$2:$G$2336,0)</f>
        <v>0</v>
      </c>
      <c r="I274" s="11" t="str">
        <f>_xlfn.XLOOKUP($A274,'Cleaned - Medical Examinations'!$A$2:$A$2336,'Cleaned - Medical Examinations'!$H$2:$H$2336,0)</f>
        <v>Yes</v>
      </c>
      <c r="J274" s="11" t="str">
        <f>_xlfn.XLOOKUP($A274,'Cleaned - Medical Examinations'!$A$2:$A$2336,'Cleaned - Medical Examinations'!$I$2:$I$2336,0)</f>
        <v>Overweight</v>
      </c>
      <c r="K274" s="11" t="str">
        <f t="shared" si="4"/>
        <v>Diabetic</v>
      </c>
      <c r="L274" s="14">
        <f>_xlfn.XLOOKUP($A274,'Cleaned - Hospitalisation Detai'!$A$2:$A$2344,'Cleaned - Hospitalisation Detai'!$J$2:$J$2344,0)</f>
        <v>26169</v>
      </c>
      <c r="M274" s="19">
        <f>_xlfn.XLOOKUP($A274,'Cleaned - Hospitalisation Detai'!$A$2:$A$2344,'Cleaned - Hospitalisation Detai'!$F$2:$F$2344,0)</f>
        <v>32947.629999999997</v>
      </c>
      <c r="N274" s="19" t="str">
        <f>_xlfn.XLOOKUP($A274,'Cleaned - Hospitalisation Detai'!$A$2:$A$2344,'Cleaned - Hospitalisation Detai'!$G$2:$G$2344,0)</f>
        <v>tier - 2</v>
      </c>
      <c r="O274" s="19" t="str">
        <f>_xlfn.XLOOKUP($A274,'Cleaned - Hospitalisation Detai'!$A$2:$A$2344,'Cleaned - Hospitalisation Detai'!$H$2:$H$2344,0)</f>
        <v>tier - 1</v>
      </c>
      <c r="P274" s="19" t="str">
        <f>_xlfn.XLOOKUP($A274,'Cleaned - Hospitalisation Detai'!$A$2:$A$2344,'Cleaned - Hospitalisation Detai'!$I$2:$I$2344,0)</f>
        <v>R1011</v>
      </c>
      <c r="Q274" s="20">
        <f>_xlfn.XLOOKUP($A274,'Cleaned - Hospitalisation Detai'!$A$2:$A$2344,'Cleaned - Hospitalisation Detai'!$K$2:$K$2344,0)</f>
        <v>51</v>
      </c>
    </row>
    <row r="275" spans="1:17" ht="15.6" x14ac:dyDescent="0.3">
      <c r="A275" s="10" t="s">
        <v>2098</v>
      </c>
      <c r="B275" s="11" t="str">
        <f>_xlfn.XLOOKUP(A275,'Cleaned - Customer Names '!$A$2:$A$2336,'Cleaned - Customer Names '!$C$2:$C$2336,0)</f>
        <v>James</v>
      </c>
      <c r="C275" s="11">
        <f>_xlfn.XLOOKUP($A275,'Cleaned - Medical Examinations'!$A$2:$A$2336,'Cleaned - Medical Examinations'!$B$2:$B$2336,0)</f>
        <v>32.67</v>
      </c>
      <c r="D275" s="11">
        <f>_xlfn.XLOOKUP($A275,'Cleaned - Medical Examinations'!$A$2:$A$2336,'Cleaned - Medical Examinations'!$C$2:$C$2336,0)</f>
        <v>10.97</v>
      </c>
      <c r="E275" s="11" t="str">
        <f>_xlfn.XLOOKUP($A275,'Cleaned - Medical Examinations'!$A$2:$A$2336,'Cleaned - Medical Examinations'!$D$2:$D$2336,0)</f>
        <v>Yes</v>
      </c>
      <c r="F275" s="11" t="str">
        <f>_xlfn.XLOOKUP($A275,'Cleaned - Medical Examinations'!$A$2:$A$2336,'Cleaned - Medical Examinations'!$E$2:$E$2336,0)</f>
        <v>No</v>
      </c>
      <c r="G275" s="11" t="str">
        <f>_xlfn.XLOOKUP($A275,'Cleaned - Medical Examinations'!$A$2:$A$2336,'Cleaned - Medical Examinations'!$F$2:$F$2336,0)</f>
        <v>No</v>
      </c>
      <c r="H275" s="11">
        <f>_xlfn.XLOOKUP($A275,'Cleaned - Medical Examinations'!$A$2:$A$2336,'Cleaned - Medical Examinations'!$G$2:$G$2336,0)</f>
        <v>0</v>
      </c>
      <c r="I275" s="11" t="str">
        <f>_xlfn.XLOOKUP($A275,'Cleaned - Medical Examinations'!$A$2:$A$2336,'Cleaned - Medical Examinations'!$H$2:$H$2336,0)</f>
        <v>Yes</v>
      </c>
      <c r="J275" s="11" t="str">
        <f>_xlfn.XLOOKUP($A275,'Cleaned - Medical Examinations'!$A$2:$A$2336,'Cleaned - Medical Examinations'!$I$2:$I$2336,0)</f>
        <v>Obesity</v>
      </c>
      <c r="K275" s="11" t="str">
        <f t="shared" si="4"/>
        <v>Diabetic</v>
      </c>
      <c r="L275" s="14">
        <f>_xlfn.XLOOKUP($A275,'Cleaned - Hospitalisation Detai'!$A$2:$A$2344,'Cleaned - Hospitalisation Detai'!$J$2:$J$2344,0)</f>
        <v>29907</v>
      </c>
      <c r="M275" s="19">
        <f>_xlfn.XLOOKUP($A275,'Cleaned - Hospitalisation Detai'!$A$2:$A$2344,'Cleaned - Hospitalisation Detai'!$F$2:$F$2344,0)</f>
        <v>32906.69</v>
      </c>
      <c r="N275" s="19" t="str">
        <f>_xlfn.XLOOKUP($A275,'Cleaned - Hospitalisation Detai'!$A$2:$A$2344,'Cleaned - Hospitalisation Detai'!$G$2:$G$2344,0)</f>
        <v>tier - 2</v>
      </c>
      <c r="O275" s="19" t="str">
        <f>_xlfn.XLOOKUP($A275,'Cleaned - Hospitalisation Detai'!$A$2:$A$2344,'Cleaned - Hospitalisation Detai'!$H$2:$H$2344,0)</f>
        <v>tier - 3</v>
      </c>
      <c r="P275" s="19" t="str">
        <f>_xlfn.XLOOKUP($A275,'Cleaned - Hospitalisation Detai'!$A$2:$A$2344,'Cleaned - Hospitalisation Detai'!$I$2:$I$2344,0)</f>
        <v>R1011</v>
      </c>
      <c r="Q275" s="20">
        <f>_xlfn.XLOOKUP($A275,'Cleaned - Hospitalisation Detai'!$A$2:$A$2344,'Cleaned - Hospitalisation Detai'!$K$2:$K$2344,0)</f>
        <v>41</v>
      </c>
    </row>
    <row r="276" spans="1:17" ht="15.6" x14ac:dyDescent="0.3">
      <c r="A276" s="10" t="s">
        <v>2097</v>
      </c>
      <c r="B276" s="11" t="str">
        <f>_xlfn.XLOOKUP(A276,'Cleaned - Customer Names '!$A$2:$A$2336,'Cleaned - Customer Names '!$C$2:$C$2336,0)</f>
        <v>Shawn P.</v>
      </c>
      <c r="C276" s="11">
        <f>_xlfn.XLOOKUP($A276,'Cleaned - Medical Examinations'!$A$2:$A$2336,'Cleaned - Medical Examinations'!$B$2:$B$2336,0)</f>
        <v>44.44</v>
      </c>
      <c r="D276" s="11">
        <f>_xlfn.XLOOKUP($A276,'Cleaned - Medical Examinations'!$A$2:$A$2336,'Cleaned - Medical Examinations'!$C$2:$C$2336,0)</f>
        <v>4.9000000000000004</v>
      </c>
      <c r="E276" s="11" t="str">
        <f>_xlfn.XLOOKUP($A276,'Cleaned - Medical Examinations'!$A$2:$A$2336,'Cleaned - Medical Examinations'!$D$2:$D$2336,0)</f>
        <v>Yes</v>
      </c>
      <c r="F276" s="11" t="str">
        <f>_xlfn.XLOOKUP($A276,'Cleaned - Medical Examinations'!$A$2:$A$2336,'Cleaned - Medical Examinations'!$E$2:$E$2336,0)</f>
        <v>No</v>
      </c>
      <c r="G276" s="11" t="str">
        <f>_xlfn.XLOOKUP($A276,'Cleaned - Medical Examinations'!$A$2:$A$2336,'Cleaned - Medical Examinations'!$F$2:$F$2336,0)</f>
        <v>No</v>
      </c>
      <c r="H276" s="11">
        <f>_xlfn.XLOOKUP($A276,'Cleaned - Medical Examinations'!$A$2:$A$2336,'Cleaned - Medical Examinations'!$G$2:$G$2336,0)</f>
        <v>1</v>
      </c>
      <c r="I276" s="11" t="str">
        <f>_xlfn.XLOOKUP($A276,'Cleaned - Medical Examinations'!$A$2:$A$2336,'Cleaned - Medical Examinations'!$H$2:$H$2336,0)</f>
        <v>Yes</v>
      </c>
      <c r="J276" s="11" t="str">
        <f>_xlfn.XLOOKUP($A276,'Cleaned - Medical Examinations'!$A$2:$A$2336,'Cleaned - Medical Examinations'!$I$2:$I$2336,0)</f>
        <v>Obesity</v>
      </c>
      <c r="K276" s="11" t="str">
        <f t="shared" si="4"/>
        <v>Non-Diabetic</v>
      </c>
      <c r="L276" s="14">
        <f>_xlfn.XLOOKUP($A276,'Cleaned - Hospitalisation Detai'!$A$2:$A$2344,'Cleaned - Hospitalisation Detai'!$J$2:$J$2344,0)</f>
        <v>35037</v>
      </c>
      <c r="M276" s="19">
        <f>_xlfn.XLOOKUP($A276,'Cleaned - Hospitalisation Detai'!$A$2:$A$2344,'Cleaned - Hospitalisation Detai'!$F$2:$F$2344,0)</f>
        <v>32827.51</v>
      </c>
      <c r="N276" s="19" t="str">
        <f>_xlfn.XLOOKUP($A276,'Cleaned - Hospitalisation Detai'!$A$2:$A$2344,'Cleaned - Hospitalisation Detai'!$G$2:$G$2344,0)</f>
        <v>tier - 1</v>
      </c>
      <c r="O276" s="19" t="str">
        <f>_xlfn.XLOOKUP($A276,'Cleaned - Hospitalisation Detai'!$A$2:$A$2344,'Cleaned - Hospitalisation Detai'!$H$2:$H$2344,0)</f>
        <v>tier - 2</v>
      </c>
      <c r="P276" s="19" t="str">
        <f>_xlfn.XLOOKUP($A276,'Cleaned - Hospitalisation Detai'!$A$2:$A$2344,'Cleaned - Hospitalisation Detai'!$I$2:$I$2344,0)</f>
        <v>R1011</v>
      </c>
      <c r="Q276" s="20">
        <f>_xlfn.XLOOKUP($A276,'Cleaned - Hospitalisation Detai'!$A$2:$A$2344,'Cleaned - Hospitalisation Detai'!$K$2:$K$2344,0)</f>
        <v>27</v>
      </c>
    </row>
    <row r="277" spans="1:17" ht="15.6" x14ac:dyDescent="0.3">
      <c r="A277" s="10" t="s">
        <v>2096</v>
      </c>
      <c r="B277" s="11" t="str">
        <f>_xlfn.XLOOKUP(A277,'Cleaned - Customer Names '!$A$2:$A$2336,'Cleaned - Customer Names '!$C$2:$C$2336,0)</f>
        <v>Matt</v>
      </c>
      <c r="C277" s="11">
        <f>_xlfn.XLOOKUP($A277,'Cleaned - Medical Examinations'!$A$2:$A$2336,'Cleaned - Medical Examinations'!$B$2:$B$2336,0)</f>
        <v>28.31</v>
      </c>
      <c r="D277" s="11">
        <f>_xlfn.XLOOKUP($A277,'Cleaned - Medical Examinations'!$A$2:$A$2336,'Cleaned - Medical Examinations'!$C$2:$C$2336,0)</f>
        <v>5.33</v>
      </c>
      <c r="E277" s="11" t="str">
        <f>_xlfn.XLOOKUP($A277,'Cleaned - Medical Examinations'!$A$2:$A$2336,'Cleaned - Medical Examinations'!$D$2:$D$2336,0)</f>
        <v>No</v>
      </c>
      <c r="F277" s="11" t="str">
        <f>_xlfn.XLOOKUP($A277,'Cleaned - Medical Examinations'!$A$2:$A$2336,'Cleaned - Medical Examinations'!$E$2:$E$2336,0)</f>
        <v>No</v>
      </c>
      <c r="G277" s="11" t="str">
        <f>_xlfn.XLOOKUP($A277,'Cleaned - Medical Examinations'!$A$2:$A$2336,'Cleaned - Medical Examinations'!$F$2:$F$2336,0)</f>
        <v>No</v>
      </c>
      <c r="H277" s="11">
        <f>_xlfn.XLOOKUP($A277,'Cleaned - Medical Examinations'!$A$2:$A$2336,'Cleaned - Medical Examinations'!$G$2:$G$2336,0)</f>
        <v>0</v>
      </c>
      <c r="I277" s="11" t="str">
        <f>_xlfn.XLOOKUP($A277,'Cleaned - Medical Examinations'!$A$2:$A$2336,'Cleaned - Medical Examinations'!$H$2:$H$2336,0)</f>
        <v>Yes</v>
      </c>
      <c r="J277" s="11" t="str">
        <f>_xlfn.XLOOKUP($A277,'Cleaned - Medical Examinations'!$A$2:$A$2336,'Cleaned - Medical Examinations'!$I$2:$I$2336,0)</f>
        <v>Overweight</v>
      </c>
      <c r="K277" s="11" t="str">
        <f t="shared" si="4"/>
        <v>Non-Diabetic</v>
      </c>
      <c r="L277" s="14">
        <f>_xlfn.XLOOKUP($A277,'Cleaned - Hospitalisation Detai'!$A$2:$A$2344,'Cleaned - Hospitalisation Detai'!$J$2:$J$2344,0)</f>
        <v>29567</v>
      </c>
      <c r="M277" s="19">
        <f>_xlfn.XLOOKUP($A277,'Cleaned - Hospitalisation Detai'!$A$2:$A$2344,'Cleaned - Hospitalisation Detai'!$F$2:$F$2344,0)</f>
        <v>32787.46</v>
      </c>
      <c r="N277" s="19" t="str">
        <f>_xlfn.XLOOKUP($A277,'Cleaned - Hospitalisation Detai'!$A$2:$A$2344,'Cleaned - Hospitalisation Detai'!$G$2:$G$2344,0)</f>
        <v>tier - 1</v>
      </c>
      <c r="O277" s="19" t="str">
        <f>_xlfn.XLOOKUP($A277,'Cleaned - Hospitalisation Detai'!$A$2:$A$2344,'Cleaned - Hospitalisation Detai'!$H$2:$H$2344,0)</f>
        <v>tier - 3</v>
      </c>
      <c r="P277" s="19" t="str">
        <f>_xlfn.XLOOKUP($A277,'Cleaned - Hospitalisation Detai'!$A$2:$A$2344,'Cleaned - Hospitalisation Detai'!$I$2:$I$2344,0)</f>
        <v>R1012</v>
      </c>
      <c r="Q277" s="20">
        <f>_xlfn.XLOOKUP($A277,'Cleaned - Hospitalisation Detai'!$A$2:$A$2344,'Cleaned - Hospitalisation Detai'!$K$2:$K$2344,0)</f>
        <v>42</v>
      </c>
    </row>
    <row r="278" spans="1:17" ht="15.6" x14ac:dyDescent="0.3">
      <c r="A278" s="10" t="s">
        <v>2095</v>
      </c>
      <c r="B278" s="11" t="str">
        <f>_xlfn.XLOOKUP(A278,'Cleaned - Customer Names '!$A$2:$A$2336,'Cleaned - Customer Names '!$C$2:$C$2336,0)</f>
        <v>Nathaniel</v>
      </c>
      <c r="C278" s="11">
        <f>_xlfn.XLOOKUP($A278,'Cleaned - Medical Examinations'!$A$2:$A$2336,'Cleaned - Medical Examinations'!$B$2:$B$2336,0)</f>
        <v>25.05</v>
      </c>
      <c r="D278" s="11">
        <f>_xlfn.XLOOKUP($A278,'Cleaned - Medical Examinations'!$A$2:$A$2336,'Cleaned - Medical Examinations'!$C$2:$C$2336,0)</f>
        <v>4.6100000000000003</v>
      </c>
      <c r="E278" s="11" t="str">
        <f>_xlfn.XLOOKUP($A278,'Cleaned - Medical Examinations'!$A$2:$A$2336,'Cleaned - Medical Examinations'!$D$2:$D$2336,0)</f>
        <v>No</v>
      </c>
      <c r="F278" s="11" t="str">
        <f>_xlfn.XLOOKUP($A278,'Cleaned - Medical Examinations'!$A$2:$A$2336,'Cleaned - Medical Examinations'!$E$2:$E$2336,0)</f>
        <v>No</v>
      </c>
      <c r="G278" s="11" t="str">
        <f>_xlfn.XLOOKUP($A278,'Cleaned - Medical Examinations'!$A$2:$A$2336,'Cleaned - Medical Examinations'!$F$2:$F$2336,0)</f>
        <v>No</v>
      </c>
      <c r="H278" s="11">
        <f>_xlfn.XLOOKUP($A278,'Cleaned - Medical Examinations'!$A$2:$A$2336,'Cleaned - Medical Examinations'!$G$2:$G$2336,0)</f>
        <v>2</v>
      </c>
      <c r="I278" s="11" t="str">
        <f>_xlfn.XLOOKUP($A278,'Cleaned - Medical Examinations'!$A$2:$A$2336,'Cleaned - Medical Examinations'!$H$2:$H$2336,0)</f>
        <v>Yes</v>
      </c>
      <c r="J278" s="11" t="str">
        <f>_xlfn.XLOOKUP($A278,'Cleaned - Medical Examinations'!$A$2:$A$2336,'Cleaned - Medical Examinations'!$I$2:$I$2336,0)</f>
        <v>Overweight</v>
      </c>
      <c r="K278" s="11" t="str">
        <f t="shared" si="4"/>
        <v>Non-Diabetic</v>
      </c>
      <c r="L278" s="14">
        <f>_xlfn.XLOOKUP($A278,'Cleaned - Hospitalisation Detai'!$A$2:$A$2344,'Cleaned - Hospitalisation Detai'!$J$2:$J$2344,0)</f>
        <v>26610</v>
      </c>
      <c r="M278" s="19">
        <f>_xlfn.XLOOKUP($A278,'Cleaned - Hospitalisation Detai'!$A$2:$A$2344,'Cleaned - Hospitalisation Detai'!$F$2:$F$2344,0)</f>
        <v>32765.33</v>
      </c>
      <c r="N278" s="19" t="str">
        <f>_xlfn.XLOOKUP($A278,'Cleaned - Hospitalisation Detai'!$A$2:$A$2344,'Cleaned - Hospitalisation Detai'!$G$2:$G$2344,0)</f>
        <v>tier - 2</v>
      </c>
      <c r="O278" s="19" t="str">
        <f>_xlfn.XLOOKUP($A278,'Cleaned - Hospitalisation Detai'!$A$2:$A$2344,'Cleaned - Hospitalisation Detai'!$H$2:$H$2344,0)</f>
        <v>tier - 2</v>
      </c>
      <c r="P278" s="19" t="str">
        <f>_xlfn.XLOOKUP($A278,'Cleaned - Hospitalisation Detai'!$A$2:$A$2344,'Cleaned - Hospitalisation Detai'!$I$2:$I$2344,0)</f>
        <v>R1012</v>
      </c>
      <c r="Q278" s="20">
        <f>_xlfn.XLOOKUP($A278,'Cleaned - Hospitalisation Detai'!$A$2:$A$2344,'Cleaned - Hospitalisation Detai'!$K$2:$K$2344,0)</f>
        <v>50</v>
      </c>
    </row>
    <row r="279" spans="1:17" ht="15.6" x14ac:dyDescent="0.3">
      <c r="A279" s="10" t="s">
        <v>2094</v>
      </c>
      <c r="B279" s="11" t="str">
        <f>_xlfn.XLOOKUP(A279,'Cleaned - Customer Names '!$A$2:$A$2336,'Cleaned - Customer Names '!$C$2:$C$2336,0)</f>
        <v>Kevin D.</v>
      </c>
      <c r="C279" s="11">
        <f>_xlfn.XLOOKUP($A279,'Cleaned - Medical Examinations'!$A$2:$A$2336,'Cleaned - Medical Examinations'!$B$2:$B$2336,0)</f>
        <v>28.34</v>
      </c>
      <c r="D279" s="11">
        <f>_xlfn.XLOOKUP($A279,'Cleaned - Medical Examinations'!$A$2:$A$2336,'Cleaned - Medical Examinations'!$C$2:$C$2336,0)</f>
        <v>8.18</v>
      </c>
      <c r="E279" s="11" t="str">
        <f>_xlfn.XLOOKUP($A279,'Cleaned - Medical Examinations'!$A$2:$A$2336,'Cleaned - Medical Examinations'!$D$2:$D$2336,0)</f>
        <v>No</v>
      </c>
      <c r="F279" s="11" t="str">
        <f>_xlfn.XLOOKUP($A279,'Cleaned - Medical Examinations'!$A$2:$A$2336,'Cleaned - Medical Examinations'!$E$2:$E$2336,0)</f>
        <v>No</v>
      </c>
      <c r="G279" s="11" t="str">
        <f>_xlfn.XLOOKUP($A279,'Cleaned - Medical Examinations'!$A$2:$A$2336,'Cleaned - Medical Examinations'!$F$2:$F$2336,0)</f>
        <v>No</v>
      </c>
      <c r="H279" s="11">
        <f>_xlfn.XLOOKUP($A279,'Cleaned - Medical Examinations'!$A$2:$A$2336,'Cleaned - Medical Examinations'!$G$2:$G$2336,0)</f>
        <v>0</v>
      </c>
      <c r="I279" s="11" t="str">
        <f>_xlfn.XLOOKUP($A279,'Cleaned - Medical Examinations'!$A$2:$A$2336,'Cleaned - Medical Examinations'!$H$2:$H$2336,0)</f>
        <v>Yes</v>
      </c>
      <c r="J279" s="11" t="str">
        <f>_xlfn.XLOOKUP($A279,'Cleaned - Medical Examinations'!$A$2:$A$2336,'Cleaned - Medical Examinations'!$I$2:$I$2336,0)</f>
        <v>Overweight</v>
      </c>
      <c r="K279" s="11" t="str">
        <f t="shared" si="4"/>
        <v>Diabetic</v>
      </c>
      <c r="L279" s="14">
        <f>_xlfn.XLOOKUP($A279,'Cleaned - Hospitalisation Detai'!$A$2:$A$2344,'Cleaned - Hospitalisation Detai'!$J$2:$J$2344,0)</f>
        <v>27369</v>
      </c>
      <c r="M279" s="19">
        <f>_xlfn.XLOOKUP($A279,'Cleaned - Hospitalisation Detai'!$A$2:$A$2344,'Cleaned - Hospitalisation Detai'!$F$2:$F$2344,0)</f>
        <v>32760.48</v>
      </c>
      <c r="N279" s="19" t="str">
        <f>_xlfn.XLOOKUP($A279,'Cleaned - Hospitalisation Detai'!$A$2:$A$2344,'Cleaned - Hospitalisation Detai'!$G$2:$G$2344,0)</f>
        <v>tier - 1</v>
      </c>
      <c r="O279" s="19" t="str">
        <f>_xlfn.XLOOKUP($A279,'Cleaned - Hospitalisation Detai'!$A$2:$A$2344,'Cleaned - Hospitalisation Detai'!$H$2:$H$2344,0)</f>
        <v>tier - 1</v>
      </c>
      <c r="P279" s="19" t="str">
        <f>_xlfn.XLOOKUP($A279,'Cleaned - Hospitalisation Detai'!$A$2:$A$2344,'Cleaned - Hospitalisation Detai'!$I$2:$I$2344,0)</f>
        <v>R1011</v>
      </c>
      <c r="Q279" s="20">
        <f>_xlfn.XLOOKUP($A279,'Cleaned - Hospitalisation Detai'!$A$2:$A$2344,'Cleaned - Hospitalisation Detai'!$K$2:$K$2344,0)</f>
        <v>48</v>
      </c>
    </row>
    <row r="280" spans="1:17" ht="15.6" x14ac:dyDescent="0.3">
      <c r="A280" s="10" t="s">
        <v>2093</v>
      </c>
      <c r="B280" s="11" t="str">
        <f>_xlfn.XLOOKUP(A280,'Cleaned - Customer Names '!$A$2:$A$2336,'Cleaned - Customer Names '!$C$2:$C$2336,0)</f>
        <v>Joan</v>
      </c>
      <c r="C280" s="11">
        <f>_xlfn.XLOOKUP($A280,'Cleaned - Medical Examinations'!$A$2:$A$2336,'Cleaned - Medical Examinations'!$B$2:$B$2336,0)</f>
        <v>17.765000000000001</v>
      </c>
      <c r="D280" s="11">
        <f>_xlfn.XLOOKUP($A280,'Cleaned - Medical Examinations'!$A$2:$A$2336,'Cleaned - Medical Examinations'!$C$2:$C$2336,0)</f>
        <v>5.62</v>
      </c>
      <c r="E280" s="11" t="str">
        <f>_xlfn.XLOOKUP($A280,'Cleaned - Medical Examinations'!$A$2:$A$2336,'Cleaned - Medical Examinations'!$D$2:$D$2336,0)</f>
        <v>No</v>
      </c>
      <c r="F280" s="11" t="str">
        <f>_xlfn.XLOOKUP($A280,'Cleaned - Medical Examinations'!$A$2:$A$2336,'Cleaned - Medical Examinations'!$E$2:$E$2336,0)</f>
        <v>No</v>
      </c>
      <c r="G280" s="11" t="str">
        <f>_xlfn.XLOOKUP($A280,'Cleaned - Medical Examinations'!$A$2:$A$2336,'Cleaned - Medical Examinations'!$F$2:$F$2336,0)</f>
        <v>No</v>
      </c>
      <c r="H280" s="11">
        <f>_xlfn.XLOOKUP($A280,'Cleaned - Medical Examinations'!$A$2:$A$2336,'Cleaned - Medical Examinations'!$G$2:$G$2336,0)</f>
        <v>0</v>
      </c>
      <c r="I280" s="11" t="str">
        <f>_xlfn.XLOOKUP($A280,'Cleaned - Medical Examinations'!$A$2:$A$2336,'Cleaned - Medical Examinations'!$H$2:$H$2336,0)</f>
        <v>Yes</v>
      </c>
      <c r="J280" s="11" t="str">
        <f>_xlfn.XLOOKUP($A280,'Cleaned - Medical Examinations'!$A$2:$A$2336,'Cleaned - Medical Examinations'!$I$2:$I$2336,0)</f>
        <v>Underweight</v>
      </c>
      <c r="K280" s="11" t="str">
        <f t="shared" si="4"/>
        <v>Non-Diabetic</v>
      </c>
      <c r="L280" s="14">
        <f>_xlfn.XLOOKUP($A280,'Cleaned - Hospitalisation Detai'!$A$2:$A$2344,'Cleaned - Hospitalisation Detai'!$J$2:$J$2344,0)</f>
        <v>33063</v>
      </c>
      <c r="M280" s="19">
        <f>_xlfn.XLOOKUP($A280,'Cleaned - Hospitalisation Detai'!$A$2:$A$2344,'Cleaned - Hospitalisation Detai'!$F$2:$F$2344,0)</f>
        <v>32734.19</v>
      </c>
      <c r="N280" s="19" t="str">
        <f>_xlfn.XLOOKUP($A280,'Cleaned - Hospitalisation Detai'!$A$2:$A$2344,'Cleaned - Hospitalisation Detai'!$G$2:$G$2344,0)</f>
        <v>tier - 2</v>
      </c>
      <c r="O280" s="19" t="str">
        <f>_xlfn.XLOOKUP($A280,'Cleaned - Hospitalisation Detai'!$A$2:$A$2344,'Cleaned - Hospitalisation Detai'!$H$2:$H$2344,0)</f>
        <v>tier - 1</v>
      </c>
      <c r="P280" s="19" t="str">
        <f>_xlfn.XLOOKUP($A280,'Cleaned - Hospitalisation Detai'!$A$2:$A$2344,'Cleaned - Hospitalisation Detai'!$I$2:$I$2344,0)</f>
        <v>R1012</v>
      </c>
      <c r="Q280" s="20">
        <f>_xlfn.XLOOKUP($A280,'Cleaned - Hospitalisation Detai'!$A$2:$A$2344,'Cleaned - Hospitalisation Detai'!$K$2:$K$2344,0)</f>
        <v>32</v>
      </c>
    </row>
    <row r="281" spans="1:17" ht="15.6" x14ac:dyDescent="0.3">
      <c r="A281" s="10" t="s">
        <v>2092</v>
      </c>
      <c r="B281" s="11" t="str">
        <f>_xlfn.XLOOKUP(A281,'Cleaned - Customer Names '!$A$2:$A$2336,'Cleaned - Customer Names '!$C$2:$C$2336,0)</f>
        <v>Christopher A</v>
      </c>
      <c r="C281" s="11">
        <f>_xlfn.XLOOKUP($A281,'Cleaned - Medical Examinations'!$A$2:$A$2336,'Cleaned - Medical Examinations'!$B$2:$B$2336,0)</f>
        <v>36.119999999999997</v>
      </c>
      <c r="D281" s="11">
        <f>_xlfn.XLOOKUP($A281,'Cleaned - Medical Examinations'!$A$2:$A$2336,'Cleaned - Medical Examinations'!$C$2:$C$2336,0)</f>
        <v>5.82</v>
      </c>
      <c r="E281" s="11" t="str">
        <f>_xlfn.XLOOKUP($A281,'Cleaned - Medical Examinations'!$A$2:$A$2336,'Cleaned - Medical Examinations'!$D$2:$D$2336,0)</f>
        <v>No</v>
      </c>
      <c r="F281" s="11" t="str">
        <f>_xlfn.XLOOKUP($A281,'Cleaned - Medical Examinations'!$A$2:$A$2336,'Cleaned - Medical Examinations'!$E$2:$E$2336,0)</f>
        <v>No</v>
      </c>
      <c r="G281" s="11" t="str">
        <f>_xlfn.XLOOKUP($A281,'Cleaned - Medical Examinations'!$A$2:$A$2336,'Cleaned - Medical Examinations'!$F$2:$F$2336,0)</f>
        <v>No</v>
      </c>
      <c r="H281" s="11">
        <f>_xlfn.XLOOKUP($A281,'Cleaned - Medical Examinations'!$A$2:$A$2336,'Cleaned - Medical Examinations'!$G$2:$G$2336,0)</f>
        <v>0</v>
      </c>
      <c r="I281" s="11" t="str">
        <f>_xlfn.XLOOKUP($A281,'Cleaned - Medical Examinations'!$A$2:$A$2336,'Cleaned - Medical Examinations'!$H$2:$H$2336,0)</f>
        <v>Yes</v>
      </c>
      <c r="J281" s="11" t="str">
        <f>_xlfn.XLOOKUP($A281,'Cleaned - Medical Examinations'!$A$2:$A$2336,'Cleaned - Medical Examinations'!$I$2:$I$2336,0)</f>
        <v>Obesity</v>
      </c>
      <c r="K281" s="11" t="str">
        <f t="shared" si="4"/>
        <v>Non-Diabetic</v>
      </c>
      <c r="L281" s="14">
        <f>_xlfn.XLOOKUP($A281,'Cleaned - Hospitalisation Detai'!$A$2:$A$2344,'Cleaned - Hospitalisation Detai'!$J$2:$J$2344,0)</f>
        <v>33146</v>
      </c>
      <c r="M281" s="19">
        <f>_xlfn.XLOOKUP($A281,'Cleaned - Hospitalisation Detai'!$A$2:$A$2344,'Cleaned - Hospitalisation Detai'!$F$2:$F$2344,0)</f>
        <v>32716.2</v>
      </c>
      <c r="N281" s="19" t="str">
        <f>_xlfn.XLOOKUP($A281,'Cleaned - Hospitalisation Detai'!$A$2:$A$2344,'Cleaned - Hospitalisation Detai'!$G$2:$G$2344,0)</f>
        <v>tier - 1</v>
      </c>
      <c r="O281" s="19" t="str">
        <f>_xlfn.XLOOKUP($A281,'Cleaned - Hospitalisation Detai'!$A$2:$A$2344,'Cleaned - Hospitalisation Detai'!$H$2:$H$2344,0)</f>
        <v>tier - 2</v>
      </c>
      <c r="P281" s="19" t="str">
        <f>_xlfn.XLOOKUP($A281,'Cleaned - Hospitalisation Detai'!$A$2:$A$2344,'Cleaned - Hospitalisation Detai'!$I$2:$I$2344,0)</f>
        <v>R1011</v>
      </c>
      <c r="Q281" s="20">
        <f>_xlfn.XLOOKUP($A281,'Cleaned - Hospitalisation Detai'!$A$2:$A$2344,'Cleaned - Hospitalisation Detai'!$K$2:$K$2344,0)</f>
        <v>32</v>
      </c>
    </row>
    <row r="282" spans="1:17" ht="15.6" x14ac:dyDescent="0.3">
      <c r="A282" s="10" t="s">
        <v>2091</v>
      </c>
      <c r="B282" s="11" t="str">
        <f>_xlfn.XLOOKUP(A282,'Cleaned - Customer Names '!$A$2:$A$2336,'Cleaned - Customer Names '!$C$2:$C$2336,0)</f>
        <v>Kacy L.</v>
      </c>
      <c r="C282" s="11">
        <f>_xlfn.XLOOKUP($A282,'Cleaned - Medical Examinations'!$A$2:$A$2336,'Cleaned - Medical Examinations'!$B$2:$B$2336,0)</f>
        <v>23.19</v>
      </c>
      <c r="D282" s="11">
        <f>_xlfn.XLOOKUP($A282,'Cleaned - Medical Examinations'!$A$2:$A$2336,'Cleaned - Medical Examinations'!$C$2:$C$2336,0)</f>
        <v>7.66</v>
      </c>
      <c r="E282" s="11" t="str">
        <f>_xlfn.XLOOKUP($A282,'Cleaned - Medical Examinations'!$A$2:$A$2336,'Cleaned - Medical Examinations'!$D$2:$D$2336,0)</f>
        <v>No</v>
      </c>
      <c r="F282" s="11" t="str">
        <f>_xlfn.XLOOKUP($A282,'Cleaned - Medical Examinations'!$A$2:$A$2336,'Cleaned - Medical Examinations'!$E$2:$E$2336,0)</f>
        <v>No</v>
      </c>
      <c r="G282" s="11" t="str">
        <f>_xlfn.XLOOKUP($A282,'Cleaned - Medical Examinations'!$A$2:$A$2336,'Cleaned - Medical Examinations'!$F$2:$F$2336,0)</f>
        <v>No</v>
      </c>
      <c r="H282" s="11">
        <f>_xlfn.XLOOKUP($A282,'Cleaned - Medical Examinations'!$A$2:$A$2336,'Cleaned - Medical Examinations'!$G$2:$G$2336,0)</f>
        <v>0</v>
      </c>
      <c r="I282" s="11" t="str">
        <f>_xlfn.XLOOKUP($A282,'Cleaned - Medical Examinations'!$A$2:$A$2336,'Cleaned - Medical Examinations'!$H$2:$H$2336,0)</f>
        <v>Yes</v>
      </c>
      <c r="J282" s="11" t="str">
        <f>_xlfn.XLOOKUP($A282,'Cleaned - Medical Examinations'!$A$2:$A$2336,'Cleaned - Medical Examinations'!$I$2:$I$2336,0)</f>
        <v>Normal Weight</v>
      </c>
      <c r="K282" s="11" t="str">
        <f t="shared" si="4"/>
        <v>Diabetic</v>
      </c>
      <c r="L282" s="14">
        <f>_xlfn.XLOOKUP($A282,'Cleaned - Hospitalisation Detai'!$A$2:$A$2344,'Cleaned - Hospitalisation Detai'!$J$2:$J$2344,0)</f>
        <v>25143</v>
      </c>
      <c r="M282" s="19">
        <f>_xlfn.XLOOKUP($A282,'Cleaned - Hospitalisation Detai'!$A$2:$A$2344,'Cleaned - Hospitalisation Detai'!$F$2:$F$2344,0)</f>
        <v>32686.080000000002</v>
      </c>
      <c r="N282" s="19" t="str">
        <f>_xlfn.XLOOKUP($A282,'Cleaned - Hospitalisation Detai'!$A$2:$A$2344,'Cleaned - Hospitalisation Detai'!$G$2:$G$2344,0)</f>
        <v>tier - 2</v>
      </c>
      <c r="O282" s="19" t="str">
        <f>_xlfn.XLOOKUP($A282,'Cleaned - Hospitalisation Detai'!$A$2:$A$2344,'Cleaned - Hospitalisation Detai'!$H$2:$H$2344,0)</f>
        <v>tier - 3</v>
      </c>
      <c r="P282" s="19" t="str">
        <f>_xlfn.XLOOKUP($A282,'Cleaned - Hospitalisation Detai'!$A$2:$A$2344,'Cleaned - Hospitalisation Detai'!$I$2:$I$2344,0)</f>
        <v>R1011</v>
      </c>
      <c r="Q282" s="20">
        <f>_xlfn.XLOOKUP($A282,'Cleaned - Hospitalisation Detai'!$A$2:$A$2344,'Cleaned - Hospitalisation Detai'!$K$2:$K$2344,0)</f>
        <v>54</v>
      </c>
    </row>
    <row r="283" spans="1:17" ht="15.6" x14ac:dyDescent="0.3">
      <c r="A283" s="10" t="s">
        <v>2090</v>
      </c>
      <c r="B283" s="11" t="str">
        <f>_xlfn.XLOOKUP(A283,'Cleaned - Customer Names '!$A$2:$A$2336,'Cleaned - Customer Names '!$C$2:$C$2336,0)</f>
        <v>Benjamin H.</v>
      </c>
      <c r="C283" s="11">
        <f>_xlfn.XLOOKUP($A283,'Cleaned - Medical Examinations'!$A$2:$A$2336,'Cleaned - Medical Examinations'!$B$2:$B$2336,0)</f>
        <v>35.99</v>
      </c>
      <c r="D283" s="11">
        <f>_xlfn.XLOOKUP($A283,'Cleaned - Medical Examinations'!$A$2:$A$2336,'Cleaned - Medical Examinations'!$C$2:$C$2336,0)</f>
        <v>4.2300000000000004</v>
      </c>
      <c r="E283" s="11" t="str">
        <f>_xlfn.XLOOKUP($A283,'Cleaned - Medical Examinations'!$A$2:$A$2336,'Cleaned - Medical Examinations'!$D$2:$D$2336,0)</f>
        <v>No</v>
      </c>
      <c r="F283" s="11" t="str">
        <f>_xlfn.XLOOKUP($A283,'Cleaned - Medical Examinations'!$A$2:$A$2336,'Cleaned - Medical Examinations'!$E$2:$E$2336,0)</f>
        <v>No</v>
      </c>
      <c r="G283" s="11" t="str">
        <f>_xlfn.XLOOKUP($A283,'Cleaned - Medical Examinations'!$A$2:$A$2336,'Cleaned - Medical Examinations'!$F$2:$F$2336,0)</f>
        <v>No</v>
      </c>
      <c r="H283" s="11">
        <f>_xlfn.XLOOKUP($A283,'Cleaned - Medical Examinations'!$A$2:$A$2336,'Cleaned - Medical Examinations'!$G$2:$G$2336,0)</f>
        <v>0</v>
      </c>
      <c r="I283" s="11" t="str">
        <f>_xlfn.XLOOKUP($A283,'Cleaned - Medical Examinations'!$A$2:$A$2336,'Cleaned - Medical Examinations'!$H$2:$H$2336,0)</f>
        <v>Yes</v>
      </c>
      <c r="J283" s="11" t="str">
        <f>_xlfn.XLOOKUP($A283,'Cleaned - Medical Examinations'!$A$2:$A$2336,'Cleaned - Medical Examinations'!$I$2:$I$2336,0)</f>
        <v>Obesity</v>
      </c>
      <c r="K283" s="11" t="str">
        <f t="shared" si="4"/>
        <v>Non-Diabetic</v>
      </c>
      <c r="L283" s="14">
        <f>_xlfn.XLOOKUP($A283,'Cleaned - Hospitalisation Detai'!$A$2:$A$2344,'Cleaned - Hospitalisation Detai'!$J$2:$J$2344,0)</f>
        <v>33067</v>
      </c>
      <c r="M283" s="19">
        <f>_xlfn.XLOOKUP($A283,'Cleaned - Hospitalisation Detai'!$A$2:$A$2344,'Cleaned - Hospitalisation Detai'!$F$2:$F$2344,0)</f>
        <v>32672.11</v>
      </c>
      <c r="N283" s="19" t="str">
        <f>_xlfn.XLOOKUP($A283,'Cleaned - Hospitalisation Detai'!$A$2:$A$2344,'Cleaned - Hospitalisation Detai'!$G$2:$G$2344,0)</f>
        <v>tier - 1</v>
      </c>
      <c r="O283" s="19" t="str">
        <f>_xlfn.XLOOKUP($A283,'Cleaned - Hospitalisation Detai'!$A$2:$A$2344,'Cleaned - Hospitalisation Detai'!$H$2:$H$2344,0)</f>
        <v>tier - 1</v>
      </c>
      <c r="P283" s="19" t="str">
        <f>_xlfn.XLOOKUP($A283,'Cleaned - Hospitalisation Detai'!$A$2:$A$2344,'Cleaned - Hospitalisation Detai'!$I$2:$I$2344,0)</f>
        <v>R1011</v>
      </c>
      <c r="Q283" s="20">
        <f>_xlfn.XLOOKUP($A283,'Cleaned - Hospitalisation Detai'!$A$2:$A$2344,'Cleaned - Hospitalisation Detai'!$K$2:$K$2344,0)</f>
        <v>32</v>
      </c>
    </row>
    <row r="284" spans="1:17" ht="15.6" x14ac:dyDescent="0.3">
      <c r="A284" s="10" t="s">
        <v>2089</v>
      </c>
      <c r="B284" s="11" t="str">
        <f>_xlfn.XLOOKUP(A284,'Cleaned - Customer Names '!$A$2:$A$2336,'Cleaned - Customer Names '!$C$2:$C$2336,0)</f>
        <v>Xaviour J.</v>
      </c>
      <c r="C284" s="11">
        <f>_xlfn.XLOOKUP($A284,'Cleaned - Medical Examinations'!$A$2:$A$2336,'Cleaned - Medical Examinations'!$B$2:$B$2336,0)</f>
        <v>30.25</v>
      </c>
      <c r="D284" s="11">
        <f>_xlfn.XLOOKUP($A284,'Cleaned - Medical Examinations'!$A$2:$A$2336,'Cleaned - Medical Examinations'!$C$2:$C$2336,0)</f>
        <v>5.58</v>
      </c>
      <c r="E284" s="11" t="str">
        <f>_xlfn.XLOOKUP($A284,'Cleaned - Medical Examinations'!$A$2:$A$2336,'Cleaned - Medical Examinations'!$D$2:$D$2336,0)</f>
        <v>No</v>
      </c>
      <c r="F284" s="11" t="str">
        <f>_xlfn.XLOOKUP($A284,'Cleaned - Medical Examinations'!$A$2:$A$2336,'Cleaned - Medical Examinations'!$E$2:$E$2336,0)</f>
        <v>No</v>
      </c>
      <c r="G284" s="11" t="str">
        <f>_xlfn.XLOOKUP($A284,'Cleaned - Medical Examinations'!$A$2:$A$2336,'Cleaned - Medical Examinations'!$F$2:$F$2336,0)</f>
        <v>Yes</v>
      </c>
      <c r="H284" s="11">
        <f>_xlfn.XLOOKUP($A284,'Cleaned - Medical Examinations'!$A$2:$A$2336,'Cleaned - Medical Examinations'!$G$2:$G$2336,0)</f>
        <v>1</v>
      </c>
      <c r="I284" s="11" t="str">
        <f>_xlfn.XLOOKUP($A284,'Cleaned - Medical Examinations'!$A$2:$A$2336,'Cleaned - Medical Examinations'!$H$2:$H$2336,0)</f>
        <v>Yes</v>
      </c>
      <c r="J284" s="11" t="str">
        <f>_xlfn.XLOOKUP($A284,'Cleaned - Medical Examinations'!$A$2:$A$2336,'Cleaned - Medical Examinations'!$I$2:$I$2336,0)</f>
        <v>Obesity</v>
      </c>
      <c r="K284" s="11" t="str">
        <f t="shared" si="4"/>
        <v>Non-Diabetic</v>
      </c>
      <c r="L284" s="14">
        <f>_xlfn.XLOOKUP($A284,'Cleaned - Hospitalisation Detai'!$A$2:$A$2344,'Cleaned - Hospitalisation Detai'!$J$2:$J$2344,0)</f>
        <v>37902</v>
      </c>
      <c r="M284" s="19">
        <f>_xlfn.XLOOKUP($A284,'Cleaned - Hospitalisation Detai'!$A$2:$A$2344,'Cleaned - Hospitalisation Detai'!$F$2:$F$2344,0)</f>
        <v>32548.34</v>
      </c>
      <c r="N284" s="19" t="str">
        <f>_xlfn.XLOOKUP($A284,'Cleaned - Hospitalisation Detai'!$A$2:$A$2344,'Cleaned - Hospitalisation Detai'!$G$2:$G$2344,0)</f>
        <v>tier - 1</v>
      </c>
      <c r="O284" s="19" t="str">
        <f>_xlfn.XLOOKUP($A284,'Cleaned - Hospitalisation Detai'!$A$2:$A$2344,'Cleaned - Hospitalisation Detai'!$H$2:$H$2344,0)</f>
        <v>tier - 2</v>
      </c>
      <c r="P284" s="19" t="str">
        <f>_xlfn.XLOOKUP($A284,'Cleaned - Hospitalisation Detai'!$A$2:$A$2344,'Cleaned - Hospitalisation Detai'!$I$2:$I$2344,0)</f>
        <v>R1013</v>
      </c>
      <c r="Q284" s="20">
        <f>_xlfn.XLOOKUP($A284,'Cleaned - Hospitalisation Detai'!$A$2:$A$2344,'Cleaned - Hospitalisation Detai'!$K$2:$K$2344,0)</f>
        <v>19</v>
      </c>
    </row>
    <row r="285" spans="1:17" ht="15.6" x14ac:dyDescent="0.3">
      <c r="A285" s="10" t="s">
        <v>2088</v>
      </c>
      <c r="B285" s="11" t="str">
        <f>_xlfn.XLOOKUP(A285,'Cleaned - Customer Names '!$A$2:$A$2336,'Cleaned - Customer Names '!$C$2:$C$2336,0)</f>
        <v>Michael T.</v>
      </c>
      <c r="C285" s="11">
        <f>_xlfn.XLOOKUP($A285,'Cleaned - Medical Examinations'!$A$2:$A$2336,'Cleaned - Medical Examinations'!$B$2:$B$2336,0)</f>
        <v>26.24</v>
      </c>
      <c r="D285" s="11">
        <f>_xlfn.XLOOKUP($A285,'Cleaned - Medical Examinations'!$A$2:$A$2336,'Cleaned - Medical Examinations'!$C$2:$C$2336,0)</f>
        <v>6.26</v>
      </c>
      <c r="E285" s="11" t="str">
        <f>_xlfn.XLOOKUP($A285,'Cleaned - Medical Examinations'!$A$2:$A$2336,'Cleaned - Medical Examinations'!$D$2:$D$2336,0)</f>
        <v>Yes</v>
      </c>
      <c r="F285" s="11" t="str">
        <f>_xlfn.XLOOKUP($A285,'Cleaned - Medical Examinations'!$A$2:$A$2336,'Cleaned - Medical Examinations'!$E$2:$E$2336,0)</f>
        <v>No</v>
      </c>
      <c r="G285" s="11" t="str">
        <f>_xlfn.XLOOKUP($A285,'Cleaned - Medical Examinations'!$A$2:$A$2336,'Cleaned - Medical Examinations'!$F$2:$F$2336,0)</f>
        <v>No</v>
      </c>
      <c r="H285" s="11">
        <f>_xlfn.XLOOKUP($A285,'Cleaned - Medical Examinations'!$A$2:$A$2336,'Cleaned - Medical Examinations'!$G$2:$G$2336,0)</f>
        <v>0</v>
      </c>
      <c r="I285" s="11" t="str">
        <f>_xlfn.XLOOKUP($A285,'Cleaned - Medical Examinations'!$A$2:$A$2336,'Cleaned - Medical Examinations'!$H$2:$H$2336,0)</f>
        <v>Yes</v>
      </c>
      <c r="J285" s="11" t="str">
        <f>_xlfn.XLOOKUP($A285,'Cleaned - Medical Examinations'!$A$2:$A$2336,'Cleaned - Medical Examinations'!$I$2:$I$2336,0)</f>
        <v>Overweight</v>
      </c>
      <c r="K285" s="11" t="str">
        <f t="shared" si="4"/>
        <v>Non-Diabetic</v>
      </c>
      <c r="L285" s="14">
        <f>_xlfn.XLOOKUP($A285,'Cleaned - Hospitalisation Detai'!$A$2:$A$2344,'Cleaned - Hospitalisation Detai'!$J$2:$J$2344,0)</f>
        <v>28022</v>
      </c>
      <c r="M285" s="19">
        <f>_xlfn.XLOOKUP($A285,'Cleaned - Hospitalisation Detai'!$A$2:$A$2344,'Cleaned - Hospitalisation Detai'!$F$2:$F$2344,0)</f>
        <v>32485.46</v>
      </c>
      <c r="N285" s="19" t="str">
        <f>_xlfn.XLOOKUP($A285,'Cleaned - Hospitalisation Detai'!$A$2:$A$2344,'Cleaned - Hospitalisation Detai'!$G$2:$G$2344,0)</f>
        <v>tier - 2</v>
      </c>
      <c r="O285" s="19" t="str">
        <f>_xlfn.XLOOKUP($A285,'Cleaned - Hospitalisation Detai'!$A$2:$A$2344,'Cleaned - Hospitalisation Detai'!$H$2:$H$2344,0)</f>
        <v>tier - 1</v>
      </c>
      <c r="P285" s="19" t="str">
        <f>_xlfn.XLOOKUP($A285,'Cleaned - Hospitalisation Detai'!$A$2:$A$2344,'Cleaned - Hospitalisation Detai'!$I$2:$I$2344,0)</f>
        <v>R1011</v>
      </c>
      <c r="Q285" s="20">
        <f>_xlfn.XLOOKUP($A285,'Cleaned - Hospitalisation Detai'!$A$2:$A$2344,'Cleaned - Hospitalisation Detai'!$K$2:$K$2344,0)</f>
        <v>46</v>
      </c>
    </row>
    <row r="286" spans="1:17" ht="15.6" x14ac:dyDescent="0.3">
      <c r="A286" s="10" t="s">
        <v>2087</v>
      </c>
      <c r="B286" s="11" t="str">
        <f>_xlfn.XLOOKUP(A286,'Cleaned - Customer Names '!$A$2:$A$2336,'Cleaned - Customer Names '!$C$2:$C$2336,0)</f>
        <v>Bradley</v>
      </c>
      <c r="C286" s="11">
        <f>_xlfn.XLOOKUP($A286,'Cleaned - Medical Examinations'!$A$2:$A$2336,'Cleaned - Medical Examinations'!$B$2:$B$2336,0)</f>
        <v>31.36</v>
      </c>
      <c r="D286" s="11">
        <f>_xlfn.XLOOKUP($A286,'Cleaned - Medical Examinations'!$A$2:$A$2336,'Cleaned - Medical Examinations'!$C$2:$C$2336,0)</f>
        <v>10.6</v>
      </c>
      <c r="E286" s="11" t="str">
        <f>_xlfn.XLOOKUP($A286,'Cleaned - Medical Examinations'!$A$2:$A$2336,'Cleaned - Medical Examinations'!$D$2:$D$2336,0)</f>
        <v>Yes</v>
      </c>
      <c r="F286" s="11" t="str">
        <f>_xlfn.XLOOKUP($A286,'Cleaned - Medical Examinations'!$A$2:$A$2336,'Cleaned - Medical Examinations'!$E$2:$E$2336,0)</f>
        <v>No</v>
      </c>
      <c r="G286" s="11" t="str">
        <f>_xlfn.XLOOKUP($A286,'Cleaned - Medical Examinations'!$A$2:$A$2336,'Cleaned - Medical Examinations'!$F$2:$F$2336,0)</f>
        <v>No</v>
      </c>
      <c r="H286" s="11">
        <f>_xlfn.XLOOKUP($A286,'Cleaned - Medical Examinations'!$A$2:$A$2336,'Cleaned - Medical Examinations'!$G$2:$G$2336,0)</f>
        <v>0</v>
      </c>
      <c r="I286" s="11" t="str">
        <f>_xlfn.XLOOKUP($A286,'Cleaned - Medical Examinations'!$A$2:$A$2336,'Cleaned - Medical Examinations'!$H$2:$H$2336,0)</f>
        <v>Yes</v>
      </c>
      <c r="J286" s="11" t="str">
        <f>_xlfn.XLOOKUP($A286,'Cleaned - Medical Examinations'!$A$2:$A$2336,'Cleaned - Medical Examinations'!$I$2:$I$2336,0)</f>
        <v>Obesity</v>
      </c>
      <c r="K286" s="11" t="str">
        <f t="shared" si="4"/>
        <v>Diabetic</v>
      </c>
      <c r="L286" s="14">
        <f>_xlfn.XLOOKUP($A286,'Cleaned - Hospitalisation Detai'!$A$2:$A$2344,'Cleaned - Hospitalisation Detai'!$J$2:$J$2344,0)</f>
        <v>29856</v>
      </c>
      <c r="M286" s="19">
        <f>_xlfn.XLOOKUP($A286,'Cleaned - Hospitalisation Detai'!$A$2:$A$2344,'Cleaned - Hospitalisation Detai'!$F$2:$F$2344,0)</f>
        <v>32462.35</v>
      </c>
      <c r="N286" s="19" t="str">
        <f>_xlfn.XLOOKUP($A286,'Cleaned - Hospitalisation Detai'!$A$2:$A$2344,'Cleaned - Hospitalisation Detai'!$G$2:$G$2344,0)</f>
        <v>tier - 2</v>
      </c>
      <c r="O286" s="19" t="str">
        <f>_xlfn.XLOOKUP($A286,'Cleaned - Hospitalisation Detai'!$A$2:$A$2344,'Cleaned - Hospitalisation Detai'!$H$2:$H$2344,0)</f>
        <v>tier - 2</v>
      </c>
      <c r="P286" s="19" t="str">
        <f>_xlfn.XLOOKUP($A286,'Cleaned - Hospitalisation Detai'!$A$2:$A$2344,'Cleaned - Hospitalisation Detai'!$I$2:$I$2344,0)</f>
        <v>R1011</v>
      </c>
      <c r="Q286" s="20">
        <f>_xlfn.XLOOKUP($A286,'Cleaned - Hospitalisation Detai'!$A$2:$A$2344,'Cleaned - Hospitalisation Detai'!$K$2:$K$2344,0)</f>
        <v>41</v>
      </c>
    </row>
    <row r="287" spans="1:17" ht="15.6" x14ac:dyDescent="0.3">
      <c r="A287" s="10" t="s">
        <v>2086</v>
      </c>
      <c r="B287" s="11" t="str">
        <f>_xlfn.XLOOKUP(A287,'Cleaned - Customer Names '!$A$2:$A$2336,'Cleaned - Customer Names '!$C$2:$C$2336,0)</f>
        <v>Andrea</v>
      </c>
      <c r="C287" s="11">
        <f>_xlfn.XLOOKUP($A287,'Cleaned - Medical Examinations'!$A$2:$A$2336,'Cleaned - Medical Examinations'!$B$2:$B$2336,0)</f>
        <v>25.69</v>
      </c>
      <c r="D287" s="11">
        <f>_xlfn.XLOOKUP($A287,'Cleaned - Medical Examinations'!$A$2:$A$2336,'Cleaned - Medical Examinations'!$C$2:$C$2336,0)</f>
        <v>4.78</v>
      </c>
      <c r="E287" s="11" t="str">
        <f>_xlfn.XLOOKUP($A287,'Cleaned - Medical Examinations'!$A$2:$A$2336,'Cleaned - Medical Examinations'!$D$2:$D$2336,0)</f>
        <v>Yes</v>
      </c>
      <c r="F287" s="11" t="str">
        <f>_xlfn.XLOOKUP($A287,'Cleaned - Medical Examinations'!$A$2:$A$2336,'Cleaned - Medical Examinations'!$E$2:$E$2336,0)</f>
        <v>No</v>
      </c>
      <c r="G287" s="11" t="str">
        <f>_xlfn.XLOOKUP($A287,'Cleaned - Medical Examinations'!$A$2:$A$2336,'Cleaned - Medical Examinations'!$F$2:$F$2336,0)</f>
        <v>No</v>
      </c>
      <c r="H287" s="11">
        <f>_xlfn.XLOOKUP($A287,'Cleaned - Medical Examinations'!$A$2:$A$2336,'Cleaned - Medical Examinations'!$G$2:$G$2336,0)</f>
        <v>0</v>
      </c>
      <c r="I287" s="11" t="str">
        <f>_xlfn.XLOOKUP($A287,'Cleaned - Medical Examinations'!$A$2:$A$2336,'Cleaned - Medical Examinations'!$H$2:$H$2336,0)</f>
        <v>Yes</v>
      </c>
      <c r="J287" s="11" t="str">
        <f>_xlfn.XLOOKUP($A287,'Cleaned - Medical Examinations'!$A$2:$A$2336,'Cleaned - Medical Examinations'!$I$2:$I$2336,0)</f>
        <v>Overweight</v>
      </c>
      <c r="K287" s="11" t="str">
        <f t="shared" si="4"/>
        <v>Non-Diabetic</v>
      </c>
      <c r="L287" s="14">
        <f>_xlfn.XLOOKUP($A287,'Cleaned - Hospitalisation Detai'!$A$2:$A$2344,'Cleaned - Hospitalisation Detai'!$J$2:$J$2344,0)</f>
        <v>27981</v>
      </c>
      <c r="M287" s="19">
        <f>_xlfn.XLOOKUP($A287,'Cleaned - Hospitalisation Detai'!$A$2:$A$2344,'Cleaned - Hospitalisation Detai'!$F$2:$F$2344,0)</f>
        <v>32430.22</v>
      </c>
      <c r="N287" s="19" t="str">
        <f>_xlfn.XLOOKUP($A287,'Cleaned - Hospitalisation Detai'!$A$2:$A$2344,'Cleaned - Hospitalisation Detai'!$G$2:$G$2344,0)</f>
        <v>tier - 2</v>
      </c>
      <c r="O287" s="19" t="str">
        <f>_xlfn.XLOOKUP($A287,'Cleaned - Hospitalisation Detai'!$A$2:$A$2344,'Cleaned - Hospitalisation Detai'!$H$2:$H$2344,0)</f>
        <v>tier - 3</v>
      </c>
      <c r="P287" s="19" t="str">
        <f>_xlfn.XLOOKUP($A287,'Cleaned - Hospitalisation Detai'!$A$2:$A$2344,'Cleaned - Hospitalisation Detai'!$I$2:$I$2344,0)</f>
        <v>R1011</v>
      </c>
      <c r="Q287" s="20">
        <f>_xlfn.XLOOKUP($A287,'Cleaned - Hospitalisation Detai'!$A$2:$A$2344,'Cleaned - Hospitalisation Detai'!$K$2:$K$2344,0)</f>
        <v>46</v>
      </c>
    </row>
    <row r="288" spans="1:17" ht="15.6" x14ac:dyDescent="0.3">
      <c r="A288" s="10" t="s">
        <v>2085</v>
      </c>
      <c r="B288" s="11" t="str">
        <f>_xlfn.XLOOKUP(A288,'Cleaned - Customer Names '!$A$2:$A$2336,'Cleaned - Customer Names '!$C$2:$C$2336,0)</f>
        <v>Nancy M</v>
      </c>
      <c r="C288" s="11">
        <f>_xlfn.XLOOKUP($A288,'Cleaned - Medical Examinations'!$A$2:$A$2336,'Cleaned - Medical Examinations'!$B$2:$B$2336,0)</f>
        <v>25.46</v>
      </c>
      <c r="D288" s="11">
        <f>_xlfn.XLOOKUP($A288,'Cleaned - Medical Examinations'!$A$2:$A$2336,'Cleaned - Medical Examinations'!$C$2:$C$2336,0)</f>
        <v>6.03</v>
      </c>
      <c r="E288" s="11" t="str">
        <f>_xlfn.XLOOKUP($A288,'Cleaned - Medical Examinations'!$A$2:$A$2336,'Cleaned - Medical Examinations'!$D$2:$D$2336,0)</f>
        <v>No</v>
      </c>
      <c r="F288" s="11" t="str">
        <f>_xlfn.XLOOKUP($A288,'Cleaned - Medical Examinations'!$A$2:$A$2336,'Cleaned - Medical Examinations'!$E$2:$E$2336,0)</f>
        <v>No</v>
      </c>
      <c r="G288" s="11" t="str">
        <f>_xlfn.XLOOKUP($A288,'Cleaned - Medical Examinations'!$A$2:$A$2336,'Cleaned - Medical Examinations'!$F$2:$F$2336,0)</f>
        <v>No</v>
      </c>
      <c r="H288" s="11">
        <f>_xlfn.XLOOKUP($A288,'Cleaned - Medical Examinations'!$A$2:$A$2336,'Cleaned - Medical Examinations'!$G$2:$G$2336,0)</f>
        <v>2</v>
      </c>
      <c r="I288" s="11" t="str">
        <f>_xlfn.XLOOKUP($A288,'Cleaned - Medical Examinations'!$A$2:$A$2336,'Cleaned - Medical Examinations'!$H$2:$H$2336,0)</f>
        <v>Yes</v>
      </c>
      <c r="J288" s="11" t="str">
        <f>_xlfn.XLOOKUP($A288,'Cleaned - Medical Examinations'!$A$2:$A$2336,'Cleaned - Medical Examinations'!$I$2:$I$2336,0)</f>
        <v>Overweight</v>
      </c>
      <c r="K288" s="11" t="str">
        <f t="shared" si="4"/>
        <v>Non-Diabetic</v>
      </c>
      <c r="L288" s="14">
        <f>_xlfn.XLOOKUP($A288,'Cleaned - Hospitalisation Detai'!$A$2:$A$2344,'Cleaned - Hospitalisation Detai'!$J$2:$J$2344,0)</f>
        <v>26591</v>
      </c>
      <c r="M288" s="19">
        <f>_xlfn.XLOOKUP($A288,'Cleaned - Hospitalisation Detai'!$A$2:$A$2344,'Cleaned - Hospitalisation Detai'!$F$2:$F$2344,0)</f>
        <v>32428.63</v>
      </c>
      <c r="N288" s="19" t="str">
        <f>_xlfn.XLOOKUP($A288,'Cleaned - Hospitalisation Detai'!$A$2:$A$2344,'Cleaned - Hospitalisation Detai'!$G$2:$G$2344,0)</f>
        <v>tier - 2</v>
      </c>
      <c r="O288" s="19" t="str">
        <f>_xlfn.XLOOKUP($A288,'Cleaned - Hospitalisation Detai'!$A$2:$A$2344,'Cleaned - Hospitalisation Detai'!$H$2:$H$2344,0)</f>
        <v>tier - 2</v>
      </c>
      <c r="P288" s="19" t="str">
        <f>_xlfn.XLOOKUP($A288,'Cleaned - Hospitalisation Detai'!$A$2:$A$2344,'Cleaned - Hospitalisation Detai'!$I$2:$I$2344,0)</f>
        <v>R1011</v>
      </c>
      <c r="Q288" s="20">
        <f>_xlfn.XLOOKUP($A288,'Cleaned - Hospitalisation Detai'!$A$2:$A$2344,'Cleaned - Hospitalisation Detai'!$K$2:$K$2344,0)</f>
        <v>50</v>
      </c>
    </row>
    <row r="289" spans="1:17" ht="15.6" x14ac:dyDescent="0.3">
      <c r="A289" s="10" t="s">
        <v>2084</v>
      </c>
      <c r="B289" s="11" t="str">
        <f>_xlfn.XLOOKUP(A289,'Cleaned - Customer Names '!$A$2:$A$2336,'Cleaned - Customer Names '!$C$2:$C$2336,0)</f>
        <v>Matt</v>
      </c>
      <c r="C289" s="11">
        <f>_xlfn.XLOOKUP($A289,'Cleaned - Medical Examinations'!$A$2:$A$2336,'Cleaned - Medical Examinations'!$B$2:$B$2336,0)</f>
        <v>31.83</v>
      </c>
      <c r="D289" s="11">
        <f>_xlfn.XLOOKUP($A289,'Cleaned - Medical Examinations'!$A$2:$A$2336,'Cleaned - Medical Examinations'!$C$2:$C$2336,0)</f>
        <v>11.55</v>
      </c>
      <c r="E289" s="11" t="str">
        <f>_xlfn.XLOOKUP($A289,'Cleaned - Medical Examinations'!$A$2:$A$2336,'Cleaned - Medical Examinations'!$D$2:$D$2336,0)</f>
        <v>Yes</v>
      </c>
      <c r="F289" s="11" t="str">
        <f>_xlfn.XLOOKUP($A289,'Cleaned - Medical Examinations'!$A$2:$A$2336,'Cleaned - Medical Examinations'!$E$2:$E$2336,0)</f>
        <v>No</v>
      </c>
      <c r="G289" s="11" t="str">
        <f>_xlfn.XLOOKUP($A289,'Cleaned - Medical Examinations'!$A$2:$A$2336,'Cleaned - Medical Examinations'!$F$2:$F$2336,0)</f>
        <v>No</v>
      </c>
      <c r="H289" s="11">
        <f>_xlfn.XLOOKUP($A289,'Cleaned - Medical Examinations'!$A$2:$A$2336,'Cleaned - Medical Examinations'!$G$2:$G$2336,0)</f>
        <v>1</v>
      </c>
      <c r="I289" s="11" t="str">
        <f>_xlfn.XLOOKUP($A289,'Cleaned - Medical Examinations'!$A$2:$A$2336,'Cleaned - Medical Examinations'!$H$2:$H$2336,0)</f>
        <v>Yes</v>
      </c>
      <c r="J289" s="11" t="str">
        <f>_xlfn.XLOOKUP($A289,'Cleaned - Medical Examinations'!$A$2:$A$2336,'Cleaned - Medical Examinations'!$I$2:$I$2336,0)</f>
        <v>Obesity</v>
      </c>
      <c r="K289" s="11" t="str">
        <f t="shared" si="4"/>
        <v>Diabetic</v>
      </c>
      <c r="L289" s="14">
        <f>_xlfn.XLOOKUP($A289,'Cleaned - Hospitalisation Detai'!$A$2:$A$2344,'Cleaned - Hospitalisation Detai'!$J$2:$J$2344,0)</f>
        <v>31748</v>
      </c>
      <c r="M289" s="19">
        <f>_xlfn.XLOOKUP($A289,'Cleaned - Hospitalisation Detai'!$A$2:$A$2344,'Cleaned - Hospitalisation Detai'!$F$2:$F$2344,0)</f>
        <v>32288.49</v>
      </c>
      <c r="N289" s="19" t="str">
        <f>_xlfn.XLOOKUP($A289,'Cleaned - Hospitalisation Detai'!$A$2:$A$2344,'Cleaned - Hospitalisation Detai'!$G$2:$G$2344,0)</f>
        <v>tier - 2</v>
      </c>
      <c r="O289" s="19" t="str">
        <f>_xlfn.XLOOKUP($A289,'Cleaned - Hospitalisation Detai'!$A$2:$A$2344,'Cleaned - Hospitalisation Detai'!$H$2:$H$2344,0)</f>
        <v>tier - 2</v>
      </c>
      <c r="P289" s="19" t="str">
        <f>_xlfn.XLOOKUP($A289,'Cleaned - Hospitalisation Detai'!$A$2:$A$2344,'Cleaned - Hospitalisation Detai'!$I$2:$I$2344,0)</f>
        <v>R1011</v>
      </c>
      <c r="Q289" s="20">
        <f>_xlfn.XLOOKUP($A289,'Cleaned - Hospitalisation Detai'!$A$2:$A$2344,'Cleaned - Hospitalisation Detai'!$K$2:$K$2344,0)</f>
        <v>36</v>
      </c>
    </row>
    <row r="290" spans="1:17" ht="15.6" x14ac:dyDescent="0.3">
      <c r="A290" s="10" t="s">
        <v>2083</v>
      </c>
      <c r="B290" s="11" t="str">
        <f>_xlfn.XLOOKUP(A290,'Cleaned - Customer Names '!$A$2:$A$2336,'Cleaned - Customer Names '!$C$2:$C$2336,0)</f>
        <v>Lee</v>
      </c>
      <c r="C290" s="11">
        <f>_xlfn.XLOOKUP($A290,'Cleaned - Medical Examinations'!$A$2:$A$2336,'Cleaned - Medical Examinations'!$B$2:$B$2336,0)</f>
        <v>24.43</v>
      </c>
      <c r="D290" s="11">
        <f>_xlfn.XLOOKUP($A290,'Cleaned - Medical Examinations'!$A$2:$A$2336,'Cleaned - Medical Examinations'!$C$2:$C$2336,0)</f>
        <v>7.59</v>
      </c>
      <c r="E290" s="11" t="str">
        <f>_xlfn.XLOOKUP($A290,'Cleaned - Medical Examinations'!$A$2:$A$2336,'Cleaned - Medical Examinations'!$D$2:$D$2336,0)</f>
        <v>Yes</v>
      </c>
      <c r="F290" s="11" t="str">
        <f>_xlfn.XLOOKUP($A290,'Cleaned - Medical Examinations'!$A$2:$A$2336,'Cleaned - Medical Examinations'!$E$2:$E$2336,0)</f>
        <v>No</v>
      </c>
      <c r="G290" s="11" t="str">
        <f>_xlfn.XLOOKUP($A290,'Cleaned - Medical Examinations'!$A$2:$A$2336,'Cleaned - Medical Examinations'!$F$2:$F$2336,0)</f>
        <v>No</v>
      </c>
      <c r="H290" s="11">
        <f>_xlfn.XLOOKUP($A290,'Cleaned - Medical Examinations'!$A$2:$A$2336,'Cleaned - Medical Examinations'!$G$2:$G$2336,0)</f>
        <v>1</v>
      </c>
      <c r="I290" s="11" t="str">
        <f>_xlfn.XLOOKUP($A290,'Cleaned - Medical Examinations'!$A$2:$A$2336,'Cleaned - Medical Examinations'!$H$2:$H$2336,0)</f>
        <v>Yes</v>
      </c>
      <c r="J290" s="11" t="str">
        <f>_xlfn.XLOOKUP($A290,'Cleaned - Medical Examinations'!$A$2:$A$2336,'Cleaned - Medical Examinations'!$I$2:$I$2336,0)</f>
        <v>Normal Weight</v>
      </c>
      <c r="K290" s="11" t="str">
        <f t="shared" si="4"/>
        <v>Diabetic</v>
      </c>
      <c r="L290" s="14">
        <f>_xlfn.XLOOKUP($A290,'Cleaned - Hospitalisation Detai'!$A$2:$A$2344,'Cleaned - Hospitalisation Detai'!$J$2:$J$2344,0)</f>
        <v>27745</v>
      </c>
      <c r="M290" s="19">
        <f>_xlfn.XLOOKUP($A290,'Cleaned - Hospitalisation Detai'!$A$2:$A$2344,'Cleaned - Hospitalisation Detai'!$F$2:$F$2344,0)</f>
        <v>32259.96</v>
      </c>
      <c r="N290" s="19" t="str">
        <f>_xlfn.XLOOKUP($A290,'Cleaned - Hospitalisation Detai'!$A$2:$A$2344,'Cleaned - Hospitalisation Detai'!$G$2:$G$2344,0)</f>
        <v>tier - 2</v>
      </c>
      <c r="O290" s="19" t="str">
        <f>_xlfn.XLOOKUP($A290,'Cleaned - Hospitalisation Detai'!$A$2:$A$2344,'Cleaned - Hospitalisation Detai'!$H$2:$H$2344,0)</f>
        <v>tier - 3</v>
      </c>
      <c r="P290" s="19" t="str">
        <f>_xlfn.XLOOKUP($A290,'Cleaned - Hospitalisation Detai'!$A$2:$A$2344,'Cleaned - Hospitalisation Detai'!$I$2:$I$2344,0)</f>
        <v>R1012</v>
      </c>
      <c r="Q290" s="20">
        <f>_xlfn.XLOOKUP($A290,'Cleaned - Hospitalisation Detai'!$A$2:$A$2344,'Cleaned - Hospitalisation Detai'!$K$2:$K$2344,0)</f>
        <v>47</v>
      </c>
    </row>
    <row r="291" spans="1:17" ht="15.6" x14ac:dyDescent="0.3">
      <c r="A291" s="10" t="s">
        <v>2082</v>
      </c>
      <c r="B291" s="11" t="str">
        <f>_xlfn.XLOOKUP(A291,'Cleaned - Customer Names '!$A$2:$A$2336,'Cleaned - Customer Names '!$C$2:$C$2336,0)</f>
        <v>Chris</v>
      </c>
      <c r="C291" s="11">
        <f>_xlfn.XLOOKUP($A291,'Cleaned - Medical Examinations'!$A$2:$A$2336,'Cleaned - Medical Examinations'!$B$2:$B$2336,0)</f>
        <v>41.9</v>
      </c>
      <c r="D291" s="11">
        <f>_xlfn.XLOOKUP($A291,'Cleaned - Medical Examinations'!$A$2:$A$2336,'Cleaned - Medical Examinations'!$C$2:$C$2336,0)</f>
        <v>4.26</v>
      </c>
      <c r="E291" s="11" t="str">
        <f>_xlfn.XLOOKUP($A291,'Cleaned - Medical Examinations'!$A$2:$A$2336,'Cleaned - Medical Examinations'!$D$2:$D$2336,0)</f>
        <v>No</v>
      </c>
      <c r="F291" s="11" t="str">
        <f>_xlfn.XLOOKUP($A291,'Cleaned - Medical Examinations'!$A$2:$A$2336,'Cleaned - Medical Examinations'!$E$2:$E$2336,0)</f>
        <v>No</v>
      </c>
      <c r="G291" s="11" t="str">
        <f>_xlfn.XLOOKUP($A291,'Cleaned - Medical Examinations'!$A$2:$A$2336,'Cleaned - Medical Examinations'!$F$2:$F$2336,0)</f>
        <v>No</v>
      </c>
      <c r="H291" s="11">
        <f>_xlfn.XLOOKUP($A291,'Cleaned - Medical Examinations'!$A$2:$A$2336,'Cleaned - Medical Examinations'!$G$2:$G$2336,0)</f>
        <v>0</v>
      </c>
      <c r="I291" s="11" t="str">
        <f>_xlfn.XLOOKUP($A291,'Cleaned - Medical Examinations'!$A$2:$A$2336,'Cleaned - Medical Examinations'!$H$2:$H$2336,0)</f>
        <v>Yes</v>
      </c>
      <c r="J291" s="11" t="str">
        <f>_xlfn.XLOOKUP($A291,'Cleaned - Medical Examinations'!$A$2:$A$2336,'Cleaned - Medical Examinations'!$I$2:$I$2336,0)</f>
        <v>Obesity</v>
      </c>
      <c r="K291" s="11" t="str">
        <f t="shared" si="4"/>
        <v>Non-Diabetic</v>
      </c>
      <c r="L291" s="14">
        <f>_xlfn.XLOOKUP($A291,'Cleaned - Hospitalisation Detai'!$A$2:$A$2344,'Cleaned - Hospitalisation Detai'!$J$2:$J$2344,0)</f>
        <v>34585</v>
      </c>
      <c r="M291" s="19">
        <f>_xlfn.XLOOKUP($A291,'Cleaned - Hospitalisation Detai'!$A$2:$A$2344,'Cleaned - Hospitalisation Detai'!$F$2:$F$2344,0)</f>
        <v>32222.81</v>
      </c>
      <c r="N291" s="19" t="str">
        <f>_xlfn.XLOOKUP($A291,'Cleaned - Hospitalisation Detai'!$A$2:$A$2344,'Cleaned - Hospitalisation Detai'!$G$2:$G$2344,0)</f>
        <v>tier - 2</v>
      </c>
      <c r="O291" s="19" t="str">
        <f>_xlfn.XLOOKUP($A291,'Cleaned - Hospitalisation Detai'!$A$2:$A$2344,'Cleaned - Hospitalisation Detai'!$H$2:$H$2344,0)</f>
        <v>tier - 1</v>
      </c>
      <c r="P291" s="19" t="str">
        <f>_xlfn.XLOOKUP($A291,'Cleaned - Hospitalisation Detai'!$A$2:$A$2344,'Cleaned - Hospitalisation Detai'!$I$2:$I$2344,0)</f>
        <v>R1011</v>
      </c>
      <c r="Q291" s="20">
        <f>_xlfn.XLOOKUP($A291,'Cleaned - Hospitalisation Detai'!$A$2:$A$2344,'Cleaned - Hospitalisation Detai'!$K$2:$K$2344,0)</f>
        <v>28</v>
      </c>
    </row>
    <row r="292" spans="1:17" ht="15.6" x14ac:dyDescent="0.3">
      <c r="A292" s="10" t="s">
        <v>2081</v>
      </c>
      <c r="B292" s="11" t="str">
        <f>_xlfn.XLOOKUP(A292,'Cleaned - Customer Names '!$A$2:$A$2336,'Cleaned - Customer Names '!$C$2:$C$2336,0)</f>
        <v>Erik T.</v>
      </c>
      <c r="C292" s="11">
        <f>_xlfn.XLOOKUP($A292,'Cleaned - Medical Examinations'!$A$2:$A$2336,'Cleaned - Medical Examinations'!$B$2:$B$2336,0)</f>
        <v>22.88</v>
      </c>
      <c r="D292" s="11">
        <f>_xlfn.XLOOKUP($A292,'Cleaned - Medical Examinations'!$A$2:$A$2336,'Cleaned - Medical Examinations'!$C$2:$C$2336,0)</f>
        <v>5.9</v>
      </c>
      <c r="E292" s="11" t="str">
        <f>_xlfn.XLOOKUP($A292,'Cleaned - Medical Examinations'!$A$2:$A$2336,'Cleaned - Medical Examinations'!$D$2:$D$2336,0)</f>
        <v>Yes</v>
      </c>
      <c r="F292" s="11" t="str">
        <f>_xlfn.XLOOKUP($A292,'Cleaned - Medical Examinations'!$A$2:$A$2336,'Cleaned - Medical Examinations'!$E$2:$E$2336,0)</f>
        <v>No</v>
      </c>
      <c r="G292" s="11" t="str">
        <f>_xlfn.XLOOKUP($A292,'Cleaned - Medical Examinations'!$A$2:$A$2336,'Cleaned - Medical Examinations'!$F$2:$F$2336,0)</f>
        <v>Yes</v>
      </c>
      <c r="H292" s="11">
        <f>_xlfn.XLOOKUP($A292,'Cleaned - Medical Examinations'!$A$2:$A$2336,'Cleaned - Medical Examinations'!$G$2:$G$2336,0)</f>
        <v>1</v>
      </c>
      <c r="I292" s="11" t="str">
        <f>_xlfn.XLOOKUP($A292,'Cleaned - Medical Examinations'!$A$2:$A$2336,'Cleaned - Medical Examinations'!$H$2:$H$2336,0)</f>
        <v>Yes</v>
      </c>
      <c r="J292" s="11" t="str">
        <f>_xlfn.XLOOKUP($A292,'Cleaned - Medical Examinations'!$A$2:$A$2336,'Cleaned - Medical Examinations'!$I$2:$I$2336,0)</f>
        <v>Normal Weight</v>
      </c>
      <c r="K292" s="11" t="str">
        <f t="shared" si="4"/>
        <v>Non-Diabetic</v>
      </c>
      <c r="L292" s="14">
        <f>_xlfn.XLOOKUP($A292,'Cleaned - Hospitalisation Detai'!$A$2:$A$2344,'Cleaned - Hospitalisation Detai'!$J$2:$J$2344,0)</f>
        <v>25457</v>
      </c>
      <c r="M292" s="19">
        <f>_xlfn.XLOOKUP($A292,'Cleaned - Hospitalisation Detai'!$A$2:$A$2344,'Cleaned - Hospitalisation Detai'!$F$2:$F$2344,0)</f>
        <v>32192.76</v>
      </c>
      <c r="N292" s="19" t="str">
        <f>_xlfn.XLOOKUP($A292,'Cleaned - Hospitalisation Detai'!$A$2:$A$2344,'Cleaned - Hospitalisation Detai'!$G$2:$G$2344,0)</f>
        <v>tier - 1</v>
      </c>
      <c r="O292" s="19" t="str">
        <f>_xlfn.XLOOKUP($A292,'Cleaned - Hospitalisation Detai'!$A$2:$A$2344,'Cleaned - Hospitalisation Detai'!$H$2:$H$2344,0)</f>
        <v>tier - 2</v>
      </c>
      <c r="P292" s="19" t="str">
        <f>_xlfn.XLOOKUP($A292,'Cleaned - Hospitalisation Detai'!$A$2:$A$2344,'Cleaned - Hospitalisation Detai'!$I$2:$I$2344,0)</f>
        <v>R1011</v>
      </c>
      <c r="Q292" s="20">
        <f>_xlfn.XLOOKUP($A292,'Cleaned - Hospitalisation Detai'!$A$2:$A$2344,'Cleaned - Hospitalisation Detai'!$K$2:$K$2344,0)</f>
        <v>53</v>
      </c>
    </row>
    <row r="293" spans="1:17" ht="15.6" x14ac:dyDescent="0.3">
      <c r="A293" s="10" t="s">
        <v>2080</v>
      </c>
      <c r="B293" s="11" t="str">
        <f>_xlfn.XLOOKUP(A293,'Cleaned - Customer Names '!$A$2:$A$2336,'Cleaned - Customer Names '!$C$2:$C$2336,0)</f>
        <v>Rod W</v>
      </c>
      <c r="C293" s="11">
        <f>_xlfn.XLOOKUP($A293,'Cleaned - Medical Examinations'!$A$2:$A$2336,'Cleaned - Medical Examinations'!$B$2:$B$2336,0)</f>
        <v>29.734999999999999</v>
      </c>
      <c r="D293" s="11">
        <f>_xlfn.XLOOKUP($A293,'Cleaned - Medical Examinations'!$A$2:$A$2336,'Cleaned - Medical Examinations'!$C$2:$C$2336,0)</f>
        <v>7.79</v>
      </c>
      <c r="E293" s="11" t="str">
        <f>_xlfn.XLOOKUP($A293,'Cleaned - Medical Examinations'!$A$2:$A$2336,'Cleaned - Medical Examinations'!$D$2:$D$2336,0)</f>
        <v>No</v>
      </c>
      <c r="F293" s="11" t="str">
        <f>_xlfn.XLOOKUP($A293,'Cleaned - Medical Examinations'!$A$2:$A$2336,'Cleaned - Medical Examinations'!$E$2:$E$2336,0)</f>
        <v>No</v>
      </c>
      <c r="G293" s="11" t="str">
        <f>_xlfn.XLOOKUP($A293,'Cleaned - Medical Examinations'!$A$2:$A$2336,'Cleaned - Medical Examinations'!$F$2:$F$2336,0)</f>
        <v>No</v>
      </c>
      <c r="H293" s="11">
        <f>_xlfn.XLOOKUP($A293,'Cleaned - Medical Examinations'!$A$2:$A$2336,'Cleaned - Medical Examinations'!$G$2:$G$2336,0)</f>
        <v>0</v>
      </c>
      <c r="I293" s="11" t="str">
        <f>_xlfn.XLOOKUP($A293,'Cleaned - Medical Examinations'!$A$2:$A$2336,'Cleaned - Medical Examinations'!$H$2:$H$2336,0)</f>
        <v>No</v>
      </c>
      <c r="J293" s="11" t="str">
        <f>_xlfn.XLOOKUP($A293,'Cleaned - Medical Examinations'!$A$2:$A$2336,'Cleaned - Medical Examinations'!$I$2:$I$2336,0)</f>
        <v>Overweight</v>
      </c>
      <c r="K293" s="11" t="str">
        <f t="shared" si="4"/>
        <v>Diabetic</v>
      </c>
      <c r="L293" s="14">
        <f>_xlfn.XLOOKUP($A293,'Cleaned - Hospitalisation Detai'!$A$2:$A$2344,'Cleaned - Hospitalisation Detai'!$J$2:$J$2344,0)</f>
        <v>28804</v>
      </c>
      <c r="M293" s="19">
        <f>_xlfn.XLOOKUP($A293,'Cleaned - Hospitalisation Detai'!$A$2:$A$2344,'Cleaned - Hospitalisation Detai'!$F$2:$F$2344,0)</f>
        <v>32108.66</v>
      </c>
      <c r="N293" s="19" t="str">
        <f>_xlfn.XLOOKUP($A293,'Cleaned - Hospitalisation Detai'!$A$2:$A$2344,'Cleaned - Hospitalisation Detai'!$G$2:$G$2344,0)</f>
        <v>tier - 1</v>
      </c>
      <c r="O293" s="19" t="str">
        <f>_xlfn.XLOOKUP($A293,'Cleaned - Hospitalisation Detai'!$A$2:$A$2344,'Cleaned - Hospitalisation Detai'!$H$2:$H$2344,0)</f>
        <v>tier - 3</v>
      </c>
      <c r="P293" s="19" t="str">
        <f>_xlfn.XLOOKUP($A293,'Cleaned - Hospitalisation Detai'!$A$2:$A$2344,'Cleaned - Hospitalisation Detai'!$I$2:$I$2344,0)</f>
        <v>R1017</v>
      </c>
      <c r="Q293" s="20">
        <f>_xlfn.XLOOKUP($A293,'Cleaned - Hospitalisation Detai'!$A$2:$A$2344,'Cleaned - Hospitalisation Detai'!$K$2:$K$2344,0)</f>
        <v>44</v>
      </c>
    </row>
    <row r="294" spans="1:17" ht="15.6" x14ac:dyDescent="0.3">
      <c r="A294" s="10" t="s">
        <v>2079</v>
      </c>
      <c r="B294" s="11" t="str">
        <f>_xlfn.XLOOKUP(A294,'Cleaned - Customer Names '!$A$2:$A$2336,'Cleaned - Customer Names '!$C$2:$C$2336,0)</f>
        <v>Joey</v>
      </c>
      <c r="C294" s="11">
        <f>_xlfn.XLOOKUP($A294,'Cleaned - Medical Examinations'!$A$2:$A$2336,'Cleaned - Medical Examinations'!$B$2:$B$2336,0)</f>
        <v>40.74</v>
      </c>
      <c r="D294" s="11">
        <f>_xlfn.XLOOKUP($A294,'Cleaned - Medical Examinations'!$A$2:$A$2336,'Cleaned - Medical Examinations'!$C$2:$C$2336,0)</f>
        <v>5.28</v>
      </c>
      <c r="E294" s="11" t="str">
        <f>_xlfn.XLOOKUP($A294,'Cleaned - Medical Examinations'!$A$2:$A$2336,'Cleaned - Medical Examinations'!$D$2:$D$2336,0)</f>
        <v>No</v>
      </c>
      <c r="F294" s="11" t="str">
        <f>_xlfn.XLOOKUP($A294,'Cleaned - Medical Examinations'!$A$2:$A$2336,'Cleaned - Medical Examinations'!$E$2:$E$2336,0)</f>
        <v>No</v>
      </c>
      <c r="G294" s="11" t="str">
        <f>_xlfn.XLOOKUP($A294,'Cleaned - Medical Examinations'!$A$2:$A$2336,'Cleaned - Medical Examinations'!$F$2:$F$2336,0)</f>
        <v>Yes</v>
      </c>
      <c r="H294" s="11">
        <f>_xlfn.XLOOKUP($A294,'Cleaned - Medical Examinations'!$A$2:$A$2336,'Cleaned - Medical Examinations'!$G$2:$G$2336,0)</f>
        <v>1</v>
      </c>
      <c r="I294" s="11" t="str">
        <f>_xlfn.XLOOKUP($A294,'Cleaned - Medical Examinations'!$A$2:$A$2336,'Cleaned - Medical Examinations'!$H$2:$H$2336,0)</f>
        <v>Yes</v>
      </c>
      <c r="J294" s="11" t="str">
        <f>_xlfn.XLOOKUP($A294,'Cleaned - Medical Examinations'!$A$2:$A$2336,'Cleaned - Medical Examinations'!$I$2:$I$2336,0)</f>
        <v>Obesity</v>
      </c>
      <c r="K294" s="11" t="str">
        <f t="shared" si="4"/>
        <v>Non-Diabetic</v>
      </c>
      <c r="L294" s="14">
        <f>_xlfn.XLOOKUP($A294,'Cleaned - Hospitalisation Detai'!$A$2:$A$2344,'Cleaned - Hospitalisation Detai'!$J$2:$J$2344,0)</f>
        <v>34225</v>
      </c>
      <c r="M294" s="19">
        <f>_xlfn.XLOOKUP($A294,'Cleaned - Hospitalisation Detai'!$A$2:$A$2344,'Cleaned - Hospitalisation Detai'!$F$2:$F$2344,0)</f>
        <v>32086.21</v>
      </c>
      <c r="N294" s="19" t="str">
        <f>_xlfn.XLOOKUP($A294,'Cleaned - Hospitalisation Detai'!$A$2:$A$2344,'Cleaned - Hospitalisation Detai'!$G$2:$G$2344,0)</f>
        <v>tier - 1</v>
      </c>
      <c r="O294" s="19" t="str">
        <f>_xlfn.XLOOKUP($A294,'Cleaned - Hospitalisation Detai'!$A$2:$A$2344,'Cleaned - Hospitalisation Detai'!$H$2:$H$2344,0)</f>
        <v>tier - 3</v>
      </c>
      <c r="P294" s="19" t="str">
        <f>_xlfn.XLOOKUP($A294,'Cleaned - Hospitalisation Detai'!$A$2:$A$2344,'Cleaned - Hospitalisation Detai'!$I$2:$I$2344,0)</f>
        <v>R1011</v>
      </c>
      <c r="Q294" s="20">
        <f>_xlfn.XLOOKUP($A294,'Cleaned - Hospitalisation Detai'!$A$2:$A$2344,'Cleaned - Hospitalisation Detai'!$K$2:$K$2344,0)</f>
        <v>29</v>
      </c>
    </row>
    <row r="295" spans="1:17" ht="15.6" x14ac:dyDescent="0.3">
      <c r="A295" s="10" t="s">
        <v>2078</v>
      </c>
      <c r="B295" s="11" t="str">
        <f>_xlfn.XLOOKUP(A295,'Cleaned - Customer Names '!$A$2:$A$2336,'Cleaned - Customer Names '!$C$2:$C$2336,0)</f>
        <v>Hillary L.</v>
      </c>
      <c r="C295" s="11">
        <f>_xlfn.XLOOKUP($A295,'Cleaned - Medical Examinations'!$A$2:$A$2336,'Cleaned - Medical Examinations'!$B$2:$B$2336,0)</f>
        <v>24.14</v>
      </c>
      <c r="D295" s="11">
        <f>_xlfn.XLOOKUP($A295,'Cleaned - Medical Examinations'!$A$2:$A$2336,'Cleaned - Medical Examinations'!$C$2:$C$2336,0)</f>
        <v>5.87</v>
      </c>
      <c r="E295" s="11" t="str">
        <f>_xlfn.XLOOKUP($A295,'Cleaned - Medical Examinations'!$A$2:$A$2336,'Cleaned - Medical Examinations'!$D$2:$D$2336,0)</f>
        <v>No</v>
      </c>
      <c r="F295" s="11" t="str">
        <f>_xlfn.XLOOKUP($A295,'Cleaned - Medical Examinations'!$A$2:$A$2336,'Cleaned - Medical Examinations'!$E$2:$E$2336,0)</f>
        <v>No</v>
      </c>
      <c r="G295" s="11" t="str">
        <f>_xlfn.XLOOKUP($A295,'Cleaned - Medical Examinations'!$A$2:$A$2336,'Cleaned - Medical Examinations'!$F$2:$F$2336,0)</f>
        <v>No</v>
      </c>
      <c r="H295" s="11">
        <f>_xlfn.XLOOKUP($A295,'Cleaned - Medical Examinations'!$A$2:$A$2336,'Cleaned - Medical Examinations'!$G$2:$G$2336,0)</f>
        <v>2</v>
      </c>
      <c r="I295" s="11" t="str">
        <f>_xlfn.XLOOKUP($A295,'Cleaned - Medical Examinations'!$A$2:$A$2336,'Cleaned - Medical Examinations'!$H$2:$H$2336,0)</f>
        <v>Yes</v>
      </c>
      <c r="J295" s="11" t="str">
        <f>_xlfn.XLOOKUP($A295,'Cleaned - Medical Examinations'!$A$2:$A$2336,'Cleaned - Medical Examinations'!$I$2:$I$2336,0)</f>
        <v>Normal Weight</v>
      </c>
      <c r="K295" s="11" t="str">
        <f t="shared" si="4"/>
        <v>Non-Diabetic</v>
      </c>
      <c r="L295" s="14">
        <f>_xlfn.XLOOKUP($A295,'Cleaned - Hospitalisation Detai'!$A$2:$A$2344,'Cleaned - Hospitalisation Detai'!$J$2:$J$2344,0)</f>
        <v>26563</v>
      </c>
      <c r="M295" s="19">
        <f>_xlfn.XLOOKUP($A295,'Cleaned - Hospitalisation Detai'!$A$2:$A$2344,'Cleaned - Hospitalisation Detai'!$F$2:$F$2344,0)</f>
        <v>31980.89</v>
      </c>
      <c r="N295" s="19" t="str">
        <f>_xlfn.XLOOKUP($A295,'Cleaned - Hospitalisation Detai'!$A$2:$A$2344,'Cleaned - Hospitalisation Detai'!$G$2:$G$2344,0)</f>
        <v>tier - 2</v>
      </c>
      <c r="O295" s="19" t="str">
        <f>_xlfn.XLOOKUP($A295,'Cleaned - Hospitalisation Detai'!$A$2:$A$2344,'Cleaned - Hospitalisation Detai'!$H$2:$H$2344,0)</f>
        <v>tier - 1</v>
      </c>
      <c r="P295" s="19" t="str">
        <f>_xlfn.XLOOKUP($A295,'Cleaned - Hospitalisation Detai'!$A$2:$A$2344,'Cleaned - Hospitalisation Detai'!$I$2:$I$2344,0)</f>
        <v>R1011</v>
      </c>
      <c r="Q295" s="20">
        <f>_xlfn.XLOOKUP($A295,'Cleaned - Hospitalisation Detai'!$A$2:$A$2344,'Cleaned - Hospitalisation Detai'!$K$2:$K$2344,0)</f>
        <v>50</v>
      </c>
    </row>
    <row r="296" spans="1:17" ht="15.6" x14ac:dyDescent="0.3">
      <c r="A296" s="10" t="s">
        <v>2077</v>
      </c>
      <c r="B296" s="11" t="str">
        <f>_xlfn.XLOOKUP(A296,'Cleaned - Customer Names '!$A$2:$A$2336,'Cleaned - Customer Names '!$C$2:$C$2336,0)</f>
        <v>Eric J</v>
      </c>
      <c r="C296" s="11">
        <f>_xlfn.XLOOKUP($A296,'Cleaned - Medical Examinations'!$A$2:$A$2336,'Cleaned - Medical Examinations'!$B$2:$B$2336,0)</f>
        <v>25.15</v>
      </c>
      <c r="D296" s="11">
        <f>_xlfn.XLOOKUP($A296,'Cleaned - Medical Examinations'!$A$2:$A$2336,'Cleaned - Medical Examinations'!$C$2:$C$2336,0)</f>
        <v>9.08</v>
      </c>
      <c r="E296" s="11" t="str">
        <f>_xlfn.XLOOKUP($A296,'Cleaned - Medical Examinations'!$A$2:$A$2336,'Cleaned - Medical Examinations'!$D$2:$D$2336,0)</f>
        <v>Yes</v>
      </c>
      <c r="F296" s="11" t="str">
        <f>_xlfn.XLOOKUP($A296,'Cleaned - Medical Examinations'!$A$2:$A$2336,'Cleaned - Medical Examinations'!$E$2:$E$2336,0)</f>
        <v>No</v>
      </c>
      <c r="G296" s="11" t="str">
        <f>_xlfn.XLOOKUP($A296,'Cleaned - Medical Examinations'!$A$2:$A$2336,'Cleaned - Medical Examinations'!$F$2:$F$2336,0)</f>
        <v>No</v>
      </c>
      <c r="H296" s="11">
        <f>_xlfn.XLOOKUP($A296,'Cleaned - Medical Examinations'!$A$2:$A$2336,'Cleaned - Medical Examinations'!$G$2:$G$2336,0)</f>
        <v>1</v>
      </c>
      <c r="I296" s="11" t="str">
        <f>_xlfn.XLOOKUP($A296,'Cleaned - Medical Examinations'!$A$2:$A$2336,'Cleaned - Medical Examinations'!$H$2:$H$2336,0)</f>
        <v>Yes</v>
      </c>
      <c r="J296" s="11" t="str">
        <f>_xlfn.XLOOKUP($A296,'Cleaned - Medical Examinations'!$A$2:$A$2336,'Cleaned - Medical Examinations'!$I$2:$I$2336,0)</f>
        <v>Overweight</v>
      </c>
      <c r="K296" s="11" t="str">
        <f t="shared" si="4"/>
        <v>Diabetic</v>
      </c>
      <c r="L296" s="14">
        <f>_xlfn.XLOOKUP($A296,'Cleaned - Hospitalisation Detai'!$A$2:$A$2344,'Cleaned - Hospitalisation Detai'!$J$2:$J$2344,0)</f>
        <v>27662</v>
      </c>
      <c r="M296" s="19">
        <f>_xlfn.XLOOKUP($A296,'Cleaned - Hospitalisation Detai'!$A$2:$A$2344,'Cleaned - Hospitalisation Detai'!$F$2:$F$2344,0)</f>
        <v>31897.1</v>
      </c>
      <c r="N296" s="19" t="str">
        <f>_xlfn.XLOOKUP($A296,'Cleaned - Hospitalisation Detai'!$A$2:$A$2344,'Cleaned - Hospitalisation Detai'!$G$2:$G$2344,0)</f>
        <v>tier - 2</v>
      </c>
      <c r="O296" s="19" t="str">
        <f>_xlfn.XLOOKUP($A296,'Cleaned - Hospitalisation Detai'!$A$2:$A$2344,'Cleaned - Hospitalisation Detai'!$H$2:$H$2344,0)</f>
        <v>tier - 3</v>
      </c>
      <c r="P296" s="19" t="str">
        <f>_xlfn.XLOOKUP($A296,'Cleaned - Hospitalisation Detai'!$A$2:$A$2344,'Cleaned - Hospitalisation Detai'!$I$2:$I$2344,0)</f>
        <v>R1011</v>
      </c>
      <c r="Q296" s="20">
        <f>_xlfn.XLOOKUP($A296,'Cleaned - Hospitalisation Detai'!$A$2:$A$2344,'Cleaned - Hospitalisation Detai'!$K$2:$K$2344,0)</f>
        <v>47</v>
      </c>
    </row>
    <row r="297" spans="1:17" ht="15.6" x14ac:dyDescent="0.3">
      <c r="A297" s="10" t="s">
        <v>2076</v>
      </c>
      <c r="B297" s="11" t="str">
        <f>_xlfn.XLOOKUP(A297,'Cleaned - Customer Names '!$A$2:$A$2336,'Cleaned - Customer Names '!$C$2:$C$2336,0)</f>
        <v>Nicolas</v>
      </c>
      <c r="C297" s="11">
        <f>_xlfn.XLOOKUP($A297,'Cleaned - Medical Examinations'!$A$2:$A$2336,'Cleaned - Medical Examinations'!$B$2:$B$2336,0)</f>
        <v>28.71</v>
      </c>
      <c r="D297" s="11">
        <f>_xlfn.XLOOKUP($A297,'Cleaned - Medical Examinations'!$A$2:$A$2336,'Cleaned - Medical Examinations'!$C$2:$C$2336,0)</f>
        <v>5.2</v>
      </c>
      <c r="E297" s="11" t="str">
        <f>_xlfn.XLOOKUP($A297,'Cleaned - Medical Examinations'!$A$2:$A$2336,'Cleaned - Medical Examinations'!$D$2:$D$2336,0)</f>
        <v>No</v>
      </c>
      <c r="F297" s="11" t="str">
        <f>_xlfn.XLOOKUP($A297,'Cleaned - Medical Examinations'!$A$2:$A$2336,'Cleaned - Medical Examinations'!$E$2:$E$2336,0)</f>
        <v>No</v>
      </c>
      <c r="G297" s="11" t="str">
        <f>_xlfn.XLOOKUP($A297,'Cleaned - Medical Examinations'!$A$2:$A$2336,'Cleaned - Medical Examinations'!$F$2:$F$2336,0)</f>
        <v>No</v>
      </c>
      <c r="H297" s="11">
        <f>_xlfn.XLOOKUP($A297,'Cleaned - Medical Examinations'!$A$2:$A$2336,'Cleaned - Medical Examinations'!$G$2:$G$2336,0)</f>
        <v>1</v>
      </c>
      <c r="I297" s="11" t="str">
        <f>_xlfn.XLOOKUP($A297,'Cleaned - Medical Examinations'!$A$2:$A$2336,'Cleaned - Medical Examinations'!$H$2:$H$2336,0)</f>
        <v>Yes</v>
      </c>
      <c r="J297" s="11" t="str">
        <f>_xlfn.XLOOKUP($A297,'Cleaned - Medical Examinations'!$A$2:$A$2336,'Cleaned - Medical Examinations'!$I$2:$I$2336,0)</f>
        <v>Overweight</v>
      </c>
      <c r="K297" s="11" t="str">
        <f t="shared" si="4"/>
        <v>Non-Diabetic</v>
      </c>
      <c r="L297" s="14">
        <f>_xlfn.XLOOKUP($A297,'Cleaned - Hospitalisation Detai'!$A$2:$A$2344,'Cleaned - Hospitalisation Detai'!$J$2:$J$2344,0)</f>
        <v>30935</v>
      </c>
      <c r="M297" s="19">
        <f>_xlfn.XLOOKUP($A297,'Cleaned - Hospitalisation Detai'!$A$2:$A$2344,'Cleaned - Hospitalisation Detai'!$F$2:$F$2344,0)</f>
        <v>31743.919999999998</v>
      </c>
      <c r="N297" s="19" t="str">
        <f>_xlfn.XLOOKUP($A297,'Cleaned - Hospitalisation Detai'!$A$2:$A$2344,'Cleaned - Hospitalisation Detai'!$G$2:$G$2344,0)</f>
        <v>tier - 2</v>
      </c>
      <c r="O297" s="19" t="str">
        <f>_xlfn.XLOOKUP($A297,'Cleaned - Hospitalisation Detai'!$A$2:$A$2344,'Cleaned - Hospitalisation Detai'!$H$2:$H$2344,0)</f>
        <v>tier - 1</v>
      </c>
      <c r="P297" s="19" t="str">
        <f>_xlfn.XLOOKUP($A297,'Cleaned - Hospitalisation Detai'!$A$2:$A$2344,'Cleaned - Hospitalisation Detai'!$I$2:$I$2344,0)</f>
        <v>R1011</v>
      </c>
      <c r="Q297" s="20">
        <f>_xlfn.XLOOKUP($A297,'Cleaned - Hospitalisation Detai'!$A$2:$A$2344,'Cleaned - Hospitalisation Detai'!$K$2:$K$2344,0)</f>
        <v>38</v>
      </c>
    </row>
    <row r="298" spans="1:17" ht="15.6" x14ac:dyDescent="0.3">
      <c r="A298" s="10" t="s">
        <v>2075</v>
      </c>
      <c r="B298" s="11" t="str">
        <f>_xlfn.XLOOKUP(A298,'Cleaned - Customer Names '!$A$2:$A$2336,'Cleaned - Customer Names '!$C$2:$C$2336,0)</f>
        <v>Marcel</v>
      </c>
      <c r="C298" s="11">
        <f>_xlfn.XLOOKUP($A298,'Cleaned - Medical Examinations'!$A$2:$A$2336,'Cleaned - Medical Examinations'!$B$2:$B$2336,0)</f>
        <v>23</v>
      </c>
      <c r="D298" s="11">
        <f>_xlfn.XLOOKUP($A298,'Cleaned - Medical Examinations'!$A$2:$A$2336,'Cleaned - Medical Examinations'!$C$2:$C$2336,0)</f>
        <v>5.48</v>
      </c>
      <c r="E298" s="11" t="str">
        <f>_xlfn.XLOOKUP($A298,'Cleaned - Medical Examinations'!$A$2:$A$2336,'Cleaned - Medical Examinations'!$D$2:$D$2336,0)</f>
        <v>No</v>
      </c>
      <c r="F298" s="11" t="str">
        <f>_xlfn.XLOOKUP($A298,'Cleaned - Medical Examinations'!$A$2:$A$2336,'Cleaned - Medical Examinations'!$E$2:$E$2336,0)</f>
        <v>No</v>
      </c>
      <c r="G298" s="11" t="str">
        <f>_xlfn.XLOOKUP($A298,'Cleaned - Medical Examinations'!$A$2:$A$2336,'Cleaned - Medical Examinations'!$F$2:$F$2336,0)</f>
        <v>No</v>
      </c>
      <c r="H298" s="11">
        <f>_xlfn.XLOOKUP($A298,'Cleaned - Medical Examinations'!$A$2:$A$2336,'Cleaned - Medical Examinations'!$G$2:$G$2336,0)</f>
        <v>0</v>
      </c>
      <c r="I298" s="11" t="str">
        <f>_xlfn.XLOOKUP($A298,'Cleaned - Medical Examinations'!$A$2:$A$2336,'Cleaned - Medical Examinations'!$H$2:$H$2336,0)</f>
        <v>Yes</v>
      </c>
      <c r="J298" s="11" t="str">
        <f>_xlfn.XLOOKUP($A298,'Cleaned - Medical Examinations'!$A$2:$A$2336,'Cleaned - Medical Examinations'!$I$2:$I$2336,0)</f>
        <v>Normal Weight</v>
      </c>
      <c r="K298" s="11" t="str">
        <f t="shared" si="4"/>
        <v>Non-Diabetic</v>
      </c>
      <c r="L298" s="14">
        <f>_xlfn.XLOOKUP($A298,'Cleaned - Hospitalisation Detai'!$A$2:$A$2344,'Cleaned - Hospitalisation Detai'!$J$2:$J$2344,0)</f>
        <v>28412</v>
      </c>
      <c r="M298" s="19">
        <f>_xlfn.XLOOKUP($A298,'Cleaned - Hospitalisation Detai'!$A$2:$A$2344,'Cleaned - Hospitalisation Detai'!$F$2:$F$2344,0)</f>
        <v>31736.7</v>
      </c>
      <c r="N298" s="19" t="str">
        <f>_xlfn.XLOOKUP($A298,'Cleaned - Hospitalisation Detai'!$A$2:$A$2344,'Cleaned - Hospitalisation Detai'!$G$2:$G$2344,0)</f>
        <v>tier - 2</v>
      </c>
      <c r="O298" s="19" t="str">
        <f>_xlfn.XLOOKUP($A298,'Cleaned - Hospitalisation Detai'!$A$2:$A$2344,'Cleaned - Hospitalisation Detai'!$H$2:$H$2344,0)</f>
        <v>tier - 2</v>
      </c>
      <c r="P298" s="19" t="str">
        <f>_xlfn.XLOOKUP($A298,'Cleaned - Hospitalisation Detai'!$A$2:$A$2344,'Cleaned - Hospitalisation Detai'!$I$2:$I$2344,0)</f>
        <v>R1012</v>
      </c>
      <c r="Q298" s="20">
        <f>_xlfn.XLOOKUP($A298,'Cleaned - Hospitalisation Detai'!$A$2:$A$2344,'Cleaned - Hospitalisation Detai'!$K$2:$K$2344,0)</f>
        <v>45</v>
      </c>
    </row>
    <row r="299" spans="1:17" ht="15.6" x14ac:dyDescent="0.3">
      <c r="A299" s="10" t="s">
        <v>2074</v>
      </c>
      <c r="B299" s="11" t="str">
        <f>_xlfn.XLOOKUP(A299,'Cleaned - Customer Names '!$A$2:$A$2336,'Cleaned - Customer Names '!$C$2:$C$2336,0)</f>
        <v>Ashley N</v>
      </c>
      <c r="C299" s="11">
        <f>_xlfn.XLOOKUP($A299,'Cleaned - Medical Examinations'!$A$2:$A$2336,'Cleaned - Medical Examinations'!$B$2:$B$2336,0)</f>
        <v>36.86</v>
      </c>
      <c r="D299" s="11">
        <f>_xlfn.XLOOKUP($A299,'Cleaned - Medical Examinations'!$A$2:$A$2336,'Cleaned - Medical Examinations'!$C$2:$C$2336,0)</f>
        <v>11.95</v>
      </c>
      <c r="E299" s="11" t="str">
        <f>_xlfn.XLOOKUP($A299,'Cleaned - Medical Examinations'!$A$2:$A$2336,'Cleaned - Medical Examinations'!$D$2:$D$2336,0)</f>
        <v>No</v>
      </c>
      <c r="F299" s="11" t="str">
        <f>_xlfn.XLOOKUP($A299,'Cleaned - Medical Examinations'!$A$2:$A$2336,'Cleaned - Medical Examinations'!$E$2:$E$2336,0)</f>
        <v>No</v>
      </c>
      <c r="G299" s="11" t="str">
        <f>_xlfn.XLOOKUP($A299,'Cleaned - Medical Examinations'!$A$2:$A$2336,'Cleaned - Medical Examinations'!$F$2:$F$2336,0)</f>
        <v>No</v>
      </c>
      <c r="H299" s="11">
        <f>_xlfn.XLOOKUP($A299,'Cleaned - Medical Examinations'!$A$2:$A$2336,'Cleaned - Medical Examinations'!$G$2:$G$2336,0)</f>
        <v>0</v>
      </c>
      <c r="I299" s="11" t="str">
        <f>_xlfn.XLOOKUP($A299,'Cleaned - Medical Examinations'!$A$2:$A$2336,'Cleaned - Medical Examinations'!$H$2:$H$2336,0)</f>
        <v>No</v>
      </c>
      <c r="J299" s="11" t="str">
        <f>_xlfn.XLOOKUP($A299,'Cleaned - Medical Examinations'!$A$2:$A$2336,'Cleaned - Medical Examinations'!$I$2:$I$2336,0)</f>
        <v>Obesity</v>
      </c>
      <c r="K299" s="11" t="str">
        <f t="shared" si="4"/>
        <v>Diabetic</v>
      </c>
      <c r="L299" s="14">
        <f>_xlfn.XLOOKUP($A299,'Cleaned - Hospitalisation Detai'!$A$2:$A$2344,'Cleaned - Hospitalisation Detai'!$J$2:$J$2344,0)</f>
        <v>22263</v>
      </c>
      <c r="M299" s="19">
        <f>_xlfn.XLOOKUP($A299,'Cleaned - Hospitalisation Detai'!$A$2:$A$2344,'Cleaned - Hospitalisation Detai'!$F$2:$F$2344,0)</f>
        <v>31620</v>
      </c>
      <c r="N299" s="19" t="str">
        <f>_xlfn.XLOOKUP($A299,'Cleaned - Hospitalisation Detai'!$A$2:$A$2344,'Cleaned - Hospitalisation Detai'!$G$2:$G$2344,0)</f>
        <v>tier - 2</v>
      </c>
      <c r="O299" s="19" t="str">
        <f>_xlfn.XLOOKUP($A299,'Cleaned - Hospitalisation Detai'!$A$2:$A$2344,'Cleaned - Hospitalisation Detai'!$H$2:$H$2344,0)</f>
        <v>tier - 1</v>
      </c>
      <c r="P299" s="19" t="str">
        <f>_xlfn.XLOOKUP($A299,'Cleaned - Hospitalisation Detai'!$A$2:$A$2344,'Cleaned - Hospitalisation Detai'!$I$2:$I$2344,0)</f>
        <v>R1024</v>
      </c>
      <c r="Q299" s="20">
        <f>_xlfn.XLOOKUP($A299,'Cleaned - Hospitalisation Detai'!$A$2:$A$2344,'Cleaned - Hospitalisation Detai'!$K$2:$K$2344,0)</f>
        <v>62</v>
      </c>
    </row>
    <row r="300" spans="1:17" ht="15.6" x14ac:dyDescent="0.3">
      <c r="A300" s="10" t="s">
        <v>2073</v>
      </c>
      <c r="B300" s="11" t="str">
        <f>_xlfn.XLOOKUP(A300,'Cleaned - Customer Names '!$A$2:$A$2336,'Cleaned - Customer Names '!$C$2:$C$2336,0)</f>
        <v>Evan D</v>
      </c>
      <c r="C300" s="11">
        <f>_xlfn.XLOOKUP($A300,'Cleaned - Medical Examinations'!$A$2:$A$2336,'Cleaned - Medical Examinations'!$B$2:$B$2336,0)</f>
        <v>24.25</v>
      </c>
      <c r="D300" s="11">
        <f>_xlfn.XLOOKUP($A300,'Cleaned - Medical Examinations'!$A$2:$A$2336,'Cleaned - Medical Examinations'!$C$2:$C$2336,0)</f>
        <v>8.6999999999999993</v>
      </c>
      <c r="E300" s="11" t="str">
        <f>_xlfn.XLOOKUP($A300,'Cleaned - Medical Examinations'!$A$2:$A$2336,'Cleaned - Medical Examinations'!$D$2:$D$2336,0)</f>
        <v>Yes</v>
      </c>
      <c r="F300" s="11" t="str">
        <f>_xlfn.XLOOKUP($A300,'Cleaned - Medical Examinations'!$A$2:$A$2336,'Cleaned - Medical Examinations'!$E$2:$E$2336,0)</f>
        <v>No</v>
      </c>
      <c r="G300" s="11" t="str">
        <f>_xlfn.XLOOKUP($A300,'Cleaned - Medical Examinations'!$A$2:$A$2336,'Cleaned - Medical Examinations'!$F$2:$F$2336,0)</f>
        <v>No</v>
      </c>
      <c r="H300" s="11">
        <f>_xlfn.XLOOKUP($A300,'Cleaned - Medical Examinations'!$A$2:$A$2336,'Cleaned - Medical Examinations'!$G$2:$G$2336,0)</f>
        <v>1</v>
      </c>
      <c r="I300" s="11" t="str">
        <f>_xlfn.XLOOKUP($A300,'Cleaned - Medical Examinations'!$A$2:$A$2336,'Cleaned - Medical Examinations'!$H$2:$H$2336,0)</f>
        <v>Yes</v>
      </c>
      <c r="J300" s="11" t="str">
        <f>_xlfn.XLOOKUP($A300,'Cleaned - Medical Examinations'!$A$2:$A$2336,'Cleaned - Medical Examinations'!$I$2:$I$2336,0)</f>
        <v>Normal Weight</v>
      </c>
      <c r="K300" s="11" t="str">
        <f t="shared" si="4"/>
        <v>Diabetic</v>
      </c>
      <c r="L300" s="14">
        <f>_xlfn.XLOOKUP($A300,'Cleaned - Hospitalisation Detai'!$A$2:$A$2344,'Cleaned - Hospitalisation Detai'!$J$2:$J$2344,0)</f>
        <v>27696</v>
      </c>
      <c r="M300" s="19">
        <f>_xlfn.XLOOKUP($A300,'Cleaned - Hospitalisation Detai'!$A$2:$A$2344,'Cleaned - Hospitalisation Detai'!$F$2:$F$2344,0)</f>
        <v>31591.82</v>
      </c>
      <c r="N300" s="19" t="str">
        <f>_xlfn.XLOOKUP($A300,'Cleaned - Hospitalisation Detai'!$A$2:$A$2344,'Cleaned - Hospitalisation Detai'!$G$2:$G$2344,0)</f>
        <v>tier - 2</v>
      </c>
      <c r="O300" s="19" t="str">
        <f>_xlfn.XLOOKUP($A300,'Cleaned - Hospitalisation Detai'!$A$2:$A$2344,'Cleaned - Hospitalisation Detai'!$H$2:$H$2344,0)</f>
        <v>tier - 1</v>
      </c>
      <c r="P300" s="19" t="str">
        <f>_xlfn.XLOOKUP($A300,'Cleaned - Hospitalisation Detai'!$A$2:$A$2344,'Cleaned - Hospitalisation Detai'!$I$2:$I$2344,0)</f>
        <v>R1011</v>
      </c>
      <c r="Q300" s="20">
        <f>_xlfn.XLOOKUP($A300,'Cleaned - Hospitalisation Detai'!$A$2:$A$2344,'Cleaned - Hospitalisation Detai'!$K$2:$K$2344,0)</f>
        <v>47</v>
      </c>
    </row>
    <row r="301" spans="1:17" ht="15.6" x14ac:dyDescent="0.3">
      <c r="A301" s="10" t="s">
        <v>2072</v>
      </c>
      <c r="B301" s="11" t="str">
        <f>_xlfn.XLOOKUP(A301,'Cleaned - Customer Names '!$A$2:$A$2336,'Cleaned - Customer Names '!$C$2:$C$2336,0)</f>
        <v>Krisana</v>
      </c>
      <c r="C301" s="11">
        <f>_xlfn.XLOOKUP($A301,'Cleaned - Medical Examinations'!$A$2:$A$2336,'Cleaned - Medical Examinations'!$B$2:$B$2336,0)</f>
        <v>23.85</v>
      </c>
      <c r="D301" s="11">
        <f>_xlfn.XLOOKUP($A301,'Cleaned - Medical Examinations'!$A$2:$A$2336,'Cleaned - Medical Examinations'!$C$2:$C$2336,0)</f>
        <v>7.84</v>
      </c>
      <c r="E301" s="11" t="str">
        <f>_xlfn.XLOOKUP($A301,'Cleaned - Medical Examinations'!$A$2:$A$2336,'Cleaned - Medical Examinations'!$D$2:$D$2336,0)</f>
        <v>No</v>
      </c>
      <c r="F301" s="11" t="str">
        <f>_xlfn.XLOOKUP($A301,'Cleaned - Medical Examinations'!$A$2:$A$2336,'Cleaned - Medical Examinations'!$E$2:$E$2336,0)</f>
        <v>No</v>
      </c>
      <c r="G301" s="11" t="str">
        <f>_xlfn.XLOOKUP($A301,'Cleaned - Medical Examinations'!$A$2:$A$2336,'Cleaned - Medical Examinations'!$F$2:$F$2336,0)</f>
        <v>No</v>
      </c>
      <c r="H301" s="11">
        <f>_xlfn.XLOOKUP($A301,'Cleaned - Medical Examinations'!$A$2:$A$2336,'Cleaned - Medical Examinations'!$G$2:$G$2336,0)</f>
        <v>0</v>
      </c>
      <c r="I301" s="11" t="str">
        <f>_xlfn.XLOOKUP($A301,'Cleaned - Medical Examinations'!$A$2:$A$2336,'Cleaned - Medical Examinations'!$H$2:$H$2336,0)</f>
        <v>Yes</v>
      </c>
      <c r="J301" s="11" t="str">
        <f>_xlfn.XLOOKUP($A301,'Cleaned - Medical Examinations'!$A$2:$A$2336,'Cleaned - Medical Examinations'!$I$2:$I$2336,0)</f>
        <v>Normal Weight</v>
      </c>
      <c r="K301" s="11" t="str">
        <f t="shared" si="4"/>
        <v>Diabetic</v>
      </c>
      <c r="L301" s="14">
        <f>_xlfn.XLOOKUP($A301,'Cleaned - Hospitalisation Detai'!$A$2:$A$2344,'Cleaned - Hospitalisation Detai'!$J$2:$J$2344,0)</f>
        <v>27310</v>
      </c>
      <c r="M301" s="19">
        <f>_xlfn.XLOOKUP($A301,'Cleaned - Hospitalisation Detai'!$A$2:$A$2344,'Cleaned - Hospitalisation Detai'!$F$2:$F$2344,0)</f>
        <v>31368.81</v>
      </c>
      <c r="N301" s="19" t="str">
        <f>_xlfn.XLOOKUP($A301,'Cleaned - Hospitalisation Detai'!$A$2:$A$2344,'Cleaned - Hospitalisation Detai'!$G$2:$G$2344,0)</f>
        <v>tier - 2</v>
      </c>
      <c r="O301" s="19" t="str">
        <f>_xlfn.XLOOKUP($A301,'Cleaned - Hospitalisation Detai'!$A$2:$A$2344,'Cleaned - Hospitalisation Detai'!$H$2:$H$2344,0)</f>
        <v>tier - 3</v>
      </c>
      <c r="P301" s="19" t="str">
        <f>_xlfn.XLOOKUP($A301,'Cleaned - Hospitalisation Detai'!$A$2:$A$2344,'Cleaned - Hospitalisation Detai'!$I$2:$I$2344,0)</f>
        <v>R1011</v>
      </c>
      <c r="Q301" s="20">
        <f>_xlfn.XLOOKUP($A301,'Cleaned - Hospitalisation Detai'!$A$2:$A$2344,'Cleaned - Hospitalisation Detai'!$K$2:$K$2344,0)</f>
        <v>48</v>
      </c>
    </row>
    <row r="302" spans="1:17" ht="15.6" x14ac:dyDescent="0.3">
      <c r="A302" s="10" t="s">
        <v>2071</v>
      </c>
      <c r="B302" s="11" t="str">
        <f>_xlfn.XLOOKUP(A302,'Cleaned - Customer Names '!$A$2:$A$2336,'Cleaned - Customer Names '!$C$2:$C$2336,0)</f>
        <v>Kyle</v>
      </c>
      <c r="C302" s="11">
        <f>_xlfn.XLOOKUP($A302,'Cleaned - Medical Examinations'!$A$2:$A$2336,'Cleaned - Medical Examinations'!$B$2:$B$2336,0)</f>
        <v>40.020000000000003</v>
      </c>
      <c r="D302" s="11">
        <f>_xlfn.XLOOKUP($A302,'Cleaned - Medical Examinations'!$A$2:$A$2336,'Cleaned - Medical Examinations'!$C$2:$C$2336,0)</f>
        <v>5.19</v>
      </c>
      <c r="E302" s="11" t="str">
        <f>_xlfn.XLOOKUP($A302,'Cleaned - Medical Examinations'!$A$2:$A$2336,'Cleaned - Medical Examinations'!$D$2:$D$2336,0)</f>
        <v>Yes</v>
      </c>
      <c r="F302" s="11" t="str">
        <f>_xlfn.XLOOKUP($A302,'Cleaned - Medical Examinations'!$A$2:$A$2336,'Cleaned - Medical Examinations'!$E$2:$E$2336,0)</f>
        <v>No</v>
      </c>
      <c r="G302" s="11" t="str">
        <f>_xlfn.XLOOKUP($A302,'Cleaned - Medical Examinations'!$A$2:$A$2336,'Cleaned - Medical Examinations'!$F$2:$F$2336,0)</f>
        <v>No</v>
      </c>
      <c r="H302" s="11">
        <f>_xlfn.XLOOKUP($A302,'Cleaned - Medical Examinations'!$A$2:$A$2336,'Cleaned - Medical Examinations'!$G$2:$G$2336,0)</f>
        <v>1</v>
      </c>
      <c r="I302" s="11" t="str">
        <f>_xlfn.XLOOKUP($A302,'Cleaned - Medical Examinations'!$A$2:$A$2336,'Cleaned - Medical Examinations'!$H$2:$H$2336,0)</f>
        <v>Yes</v>
      </c>
      <c r="J302" s="11" t="str">
        <f>_xlfn.XLOOKUP($A302,'Cleaned - Medical Examinations'!$A$2:$A$2336,'Cleaned - Medical Examinations'!$I$2:$I$2336,0)</f>
        <v>Obesity</v>
      </c>
      <c r="K302" s="11" t="str">
        <f t="shared" si="4"/>
        <v>Non-Diabetic</v>
      </c>
      <c r="L302" s="14">
        <f>_xlfn.XLOOKUP($A302,'Cleaned - Hospitalisation Detai'!$A$2:$A$2344,'Cleaned - Hospitalisation Detai'!$J$2:$J$2344,0)</f>
        <v>34969</v>
      </c>
      <c r="M302" s="19">
        <f>_xlfn.XLOOKUP($A302,'Cleaned - Hospitalisation Detai'!$A$2:$A$2344,'Cleaned - Hospitalisation Detai'!$F$2:$F$2344,0)</f>
        <v>31328.27</v>
      </c>
      <c r="N302" s="19" t="str">
        <f>_xlfn.XLOOKUP($A302,'Cleaned - Hospitalisation Detai'!$A$2:$A$2344,'Cleaned - Hospitalisation Detai'!$G$2:$G$2344,0)</f>
        <v>tier - 2</v>
      </c>
      <c r="O302" s="19" t="str">
        <f>_xlfn.XLOOKUP($A302,'Cleaned - Hospitalisation Detai'!$A$2:$A$2344,'Cleaned - Hospitalisation Detai'!$H$2:$H$2344,0)</f>
        <v>tier - 2</v>
      </c>
      <c r="P302" s="19" t="str">
        <f>_xlfn.XLOOKUP($A302,'Cleaned - Hospitalisation Detai'!$A$2:$A$2344,'Cleaned - Hospitalisation Detai'!$I$2:$I$2344,0)</f>
        <v>R1011</v>
      </c>
      <c r="Q302" s="20">
        <f>_xlfn.XLOOKUP($A302,'Cleaned - Hospitalisation Detai'!$A$2:$A$2344,'Cleaned - Hospitalisation Detai'!$K$2:$K$2344,0)</f>
        <v>27</v>
      </c>
    </row>
    <row r="303" spans="1:17" ht="15.6" x14ac:dyDescent="0.3">
      <c r="A303" s="10" t="s">
        <v>2070</v>
      </c>
      <c r="B303" s="11" t="str">
        <f>_xlfn.XLOOKUP(A303,'Cleaned - Customer Names '!$A$2:$A$2336,'Cleaned - Customer Names '!$C$2:$C$2336,0)</f>
        <v>Kate</v>
      </c>
      <c r="C303" s="11">
        <f>_xlfn.XLOOKUP($A303,'Cleaned - Medical Examinations'!$A$2:$A$2336,'Cleaned - Medical Examinations'!$B$2:$B$2336,0)</f>
        <v>19.170000000000002</v>
      </c>
      <c r="D303" s="11">
        <f>_xlfn.XLOOKUP($A303,'Cleaned - Medical Examinations'!$A$2:$A$2336,'Cleaned - Medical Examinations'!$C$2:$C$2336,0)</f>
        <v>8.41</v>
      </c>
      <c r="E303" s="11" t="str">
        <f>_xlfn.XLOOKUP($A303,'Cleaned - Medical Examinations'!$A$2:$A$2336,'Cleaned - Medical Examinations'!$D$2:$D$2336,0)</f>
        <v>No</v>
      </c>
      <c r="F303" s="11" t="str">
        <f>_xlfn.XLOOKUP($A303,'Cleaned - Medical Examinations'!$A$2:$A$2336,'Cleaned - Medical Examinations'!$E$2:$E$2336,0)</f>
        <v>No</v>
      </c>
      <c r="G303" s="11" t="str">
        <f>_xlfn.XLOOKUP($A303,'Cleaned - Medical Examinations'!$A$2:$A$2336,'Cleaned - Medical Examinations'!$F$2:$F$2336,0)</f>
        <v>No</v>
      </c>
      <c r="H303" s="11">
        <f>_xlfn.XLOOKUP($A303,'Cleaned - Medical Examinations'!$A$2:$A$2336,'Cleaned - Medical Examinations'!$G$2:$G$2336,0)</f>
        <v>0</v>
      </c>
      <c r="I303" s="11" t="str">
        <f>_xlfn.XLOOKUP($A303,'Cleaned - Medical Examinations'!$A$2:$A$2336,'Cleaned - Medical Examinations'!$H$2:$H$2336,0)</f>
        <v>Yes</v>
      </c>
      <c r="J303" s="11" t="str">
        <f>_xlfn.XLOOKUP($A303,'Cleaned - Medical Examinations'!$A$2:$A$2336,'Cleaned - Medical Examinations'!$I$2:$I$2336,0)</f>
        <v>Normal Weight</v>
      </c>
      <c r="K303" s="11" t="str">
        <f t="shared" si="4"/>
        <v>Diabetic</v>
      </c>
      <c r="L303" s="14">
        <f>_xlfn.XLOOKUP($A303,'Cleaned - Hospitalisation Detai'!$A$2:$A$2344,'Cleaned - Hospitalisation Detai'!$J$2:$J$2344,0)</f>
        <v>25028</v>
      </c>
      <c r="M303" s="19">
        <f>_xlfn.XLOOKUP($A303,'Cleaned - Hospitalisation Detai'!$A$2:$A$2344,'Cleaned - Hospitalisation Detai'!$F$2:$F$2344,0)</f>
        <v>31322.53</v>
      </c>
      <c r="N303" s="19" t="str">
        <f>_xlfn.XLOOKUP($A303,'Cleaned - Hospitalisation Detai'!$A$2:$A$2344,'Cleaned - Hospitalisation Detai'!$G$2:$G$2344,0)</f>
        <v>tier - 2</v>
      </c>
      <c r="O303" s="19" t="str">
        <f>_xlfn.XLOOKUP($A303,'Cleaned - Hospitalisation Detai'!$A$2:$A$2344,'Cleaned - Hospitalisation Detai'!$H$2:$H$2344,0)</f>
        <v>tier - 1</v>
      </c>
      <c r="P303" s="19" t="str">
        <f>_xlfn.XLOOKUP($A303,'Cleaned - Hospitalisation Detai'!$A$2:$A$2344,'Cleaned - Hospitalisation Detai'!$I$2:$I$2344,0)</f>
        <v>R1011</v>
      </c>
      <c r="Q303" s="20">
        <f>_xlfn.XLOOKUP($A303,'Cleaned - Hospitalisation Detai'!$A$2:$A$2344,'Cleaned - Hospitalisation Detai'!$K$2:$K$2344,0)</f>
        <v>54</v>
      </c>
    </row>
    <row r="304" spans="1:17" ht="15.6" x14ac:dyDescent="0.3">
      <c r="A304" s="10" t="s">
        <v>2069</v>
      </c>
      <c r="B304" s="11" t="str">
        <f>_xlfn.XLOOKUP(A304,'Cleaned - Customer Names '!$A$2:$A$2336,'Cleaned - Customer Names '!$C$2:$C$2336,0)</f>
        <v>Martin A.</v>
      </c>
      <c r="C304" s="11">
        <f>_xlfn.XLOOKUP($A304,'Cleaned - Medical Examinations'!$A$2:$A$2336,'Cleaned - Medical Examinations'!$B$2:$B$2336,0)</f>
        <v>43.53</v>
      </c>
      <c r="D304" s="11">
        <f>_xlfn.XLOOKUP($A304,'Cleaned - Medical Examinations'!$A$2:$A$2336,'Cleaned - Medical Examinations'!$C$2:$C$2336,0)</f>
        <v>5.86</v>
      </c>
      <c r="E304" s="11" t="str">
        <f>_xlfn.XLOOKUP($A304,'Cleaned - Medical Examinations'!$A$2:$A$2336,'Cleaned - Medical Examinations'!$D$2:$D$2336,0)</f>
        <v>Yes</v>
      </c>
      <c r="F304" s="11" t="str">
        <f>_xlfn.XLOOKUP($A304,'Cleaned - Medical Examinations'!$A$2:$A$2336,'Cleaned - Medical Examinations'!$E$2:$E$2336,0)</f>
        <v>yes</v>
      </c>
      <c r="G304" s="11" t="str">
        <f>_xlfn.XLOOKUP($A304,'Cleaned - Medical Examinations'!$A$2:$A$2336,'Cleaned - Medical Examinations'!$F$2:$F$2336,0)</f>
        <v>No</v>
      </c>
      <c r="H304" s="11">
        <f>_xlfn.XLOOKUP($A304,'Cleaned - Medical Examinations'!$A$2:$A$2336,'Cleaned - Medical Examinations'!$G$2:$G$2336,0)</f>
        <v>2</v>
      </c>
      <c r="I304" s="11" t="str">
        <f>_xlfn.XLOOKUP($A304,'Cleaned - Medical Examinations'!$A$2:$A$2336,'Cleaned - Medical Examinations'!$H$2:$H$2336,0)</f>
        <v>Yes</v>
      </c>
      <c r="J304" s="11" t="str">
        <f>_xlfn.XLOOKUP($A304,'Cleaned - Medical Examinations'!$A$2:$A$2336,'Cleaned - Medical Examinations'!$I$2:$I$2336,0)</f>
        <v>Obesity</v>
      </c>
      <c r="K304" s="11" t="str">
        <f t="shared" si="4"/>
        <v>Non-Diabetic</v>
      </c>
      <c r="L304" s="14">
        <f>_xlfn.XLOOKUP($A304,'Cleaned - Hospitalisation Detai'!$A$2:$A$2344,'Cleaned - Hospitalisation Detai'!$J$2:$J$2344,0)</f>
        <v>36729</v>
      </c>
      <c r="M304" s="19">
        <f>_xlfn.XLOOKUP($A304,'Cleaned - Hospitalisation Detai'!$A$2:$A$2344,'Cleaned - Hospitalisation Detai'!$F$2:$F$2344,0)</f>
        <v>31234.560000000001</v>
      </c>
      <c r="N304" s="19" t="str">
        <f>_xlfn.XLOOKUP($A304,'Cleaned - Hospitalisation Detai'!$A$2:$A$2344,'Cleaned - Hospitalisation Detai'!$G$2:$G$2344,0)</f>
        <v>tier - 1</v>
      </c>
      <c r="O304" s="19" t="str">
        <f>_xlfn.XLOOKUP($A304,'Cleaned - Hospitalisation Detai'!$A$2:$A$2344,'Cleaned - Hospitalisation Detai'!$H$2:$H$2344,0)</f>
        <v>tier - 1</v>
      </c>
      <c r="P304" s="19" t="str">
        <f>_xlfn.XLOOKUP($A304,'Cleaned - Hospitalisation Detai'!$A$2:$A$2344,'Cleaned - Hospitalisation Detai'!$I$2:$I$2344,0)</f>
        <v>R1011</v>
      </c>
      <c r="Q304" s="20">
        <f>_xlfn.XLOOKUP($A304,'Cleaned - Hospitalisation Detai'!$A$2:$A$2344,'Cleaned - Hospitalisation Detai'!$K$2:$K$2344,0)</f>
        <v>22</v>
      </c>
    </row>
    <row r="305" spans="1:17" ht="15.6" x14ac:dyDescent="0.3">
      <c r="A305" s="10" t="s">
        <v>2068</v>
      </c>
      <c r="B305" s="11" t="str">
        <f>_xlfn.XLOOKUP(A305,'Cleaned - Customer Names '!$A$2:$A$2336,'Cleaned - Customer Names '!$C$2:$C$2336,0)</f>
        <v>Stacey</v>
      </c>
      <c r="C305" s="11">
        <f>_xlfn.XLOOKUP($A305,'Cleaned - Medical Examinations'!$A$2:$A$2336,'Cleaned - Medical Examinations'!$B$2:$B$2336,0)</f>
        <v>46.06</v>
      </c>
      <c r="D305" s="11">
        <f>_xlfn.XLOOKUP($A305,'Cleaned - Medical Examinations'!$A$2:$A$2336,'Cleaned - Medical Examinations'!$C$2:$C$2336,0)</f>
        <v>4.18</v>
      </c>
      <c r="E305" s="11" t="str">
        <f>_xlfn.XLOOKUP($A305,'Cleaned - Medical Examinations'!$A$2:$A$2336,'Cleaned - Medical Examinations'!$D$2:$D$2336,0)</f>
        <v>No</v>
      </c>
      <c r="F305" s="11" t="str">
        <f>_xlfn.XLOOKUP($A305,'Cleaned - Medical Examinations'!$A$2:$A$2336,'Cleaned - Medical Examinations'!$E$2:$E$2336,0)</f>
        <v>yes</v>
      </c>
      <c r="G305" s="11" t="str">
        <f>_xlfn.XLOOKUP($A305,'Cleaned - Medical Examinations'!$A$2:$A$2336,'Cleaned - Medical Examinations'!$F$2:$F$2336,0)</f>
        <v>No</v>
      </c>
      <c r="H305" s="11">
        <f>_xlfn.XLOOKUP($A305,'Cleaned - Medical Examinations'!$A$2:$A$2336,'Cleaned - Medical Examinations'!$G$2:$G$2336,0)</f>
        <v>1</v>
      </c>
      <c r="I305" s="11" t="str">
        <f>_xlfn.XLOOKUP($A305,'Cleaned - Medical Examinations'!$A$2:$A$2336,'Cleaned - Medical Examinations'!$H$2:$H$2336,0)</f>
        <v>Yes</v>
      </c>
      <c r="J305" s="11" t="str">
        <f>_xlfn.XLOOKUP($A305,'Cleaned - Medical Examinations'!$A$2:$A$2336,'Cleaned - Medical Examinations'!$I$2:$I$2336,0)</f>
        <v>Obesity</v>
      </c>
      <c r="K305" s="11" t="str">
        <f t="shared" si="4"/>
        <v>Non-Diabetic</v>
      </c>
      <c r="L305" s="14">
        <f>_xlfn.XLOOKUP($A305,'Cleaned - Hospitalisation Detai'!$A$2:$A$2344,'Cleaned - Hospitalisation Detai'!$J$2:$J$2344,0)</f>
        <v>38300</v>
      </c>
      <c r="M305" s="19">
        <f>_xlfn.XLOOKUP($A305,'Cleaned - Hospitalisation Detai'!$A$2:$A$2344,'Cleaned - Hospitalisation Detai'!$F$2:$F$2344,0)</f>
        <v>31196.61</v>
      </c>
      <c r="N305" s="19" t="str">
        <f>_xlfn.XLOOKUP($A305,'Cleaned - Hospitalisation Detai'!$A$2:$A$2344,'Cleaned - Hospitalisation Detai'!$G$2:$G$2344,0)</f>
        <v>tier - 2</v>
      </c>
      <c r="O305" s="19" t="str">
        <f>_xlfn.XLOOKUP($A305,'Cleaned - Hospitalisation Detai'!$A$2:$A$2344,'Cleaned - Hospitalisation Detai'!$H$2:$H$2344,0)</f>
        <v>tier - 1</v>
      </c>
      <c r="P305" s="19" t="str">
        <f>_xlfn.XLOOKUP($A305,'Cleaned - Hospitalisation Detai'!$A$2:$A$2344,'Cleaned - Hospitalisation Detai'!$I$2:$I$2344,0)</f>
        <v>R1011</v>
      </c>
      <c r="Q305" s="20">
        <f>_xlfn.XLOOKUP($A305,'Cleaned - Hospitalisation Detai'!$A$2:$A$2344,'Cleaned - Hospitalisation Detai'!$K$2:$K$2344,0)</f>
        <v>18</v>
      </c>
    </row>
    <row r="306" spans="1:17" ht="15.6" x14ac:dyDescent="0.3">
      <c r="A306" s="10" t="s">
        <v>2067</v>
      </c>
      <c r="B306" s="11" t="str">
        <f>_xlfn.XLOOKUP(A306,'Cleaned - Customer Names '!$A$2:$A$2336,'Cleaned - Customer Names '!$C$2:$C$2336,0)</f>
        <v>Christine</v>
      </c>
      <c r="C306" s="11">
        <f>_xlfn.XLOOKUP($A306,'Cleaned - Medical Examinations'!$A$2:$A$2336,'Cleaned - Medical Examinations'!$B$2:$B$2336,0)</f>
        <v>29.92</v>
      </c>
      <c r="D306" s="11">
        <f>_xlfn.XLOOKUP($A306,'Cleaned - Medical Examinations'!$A$2:$A$2336,'Cleaned - Medical Examinations'!$C$2:$C$2336,0)</f>
        <v>11.99</v>
      </c>
      <c r="E306" s="11" t="str">
        <f>_xlfn.XLOOKUP($A306,'Cleaned - Medical Examinations'!$A$2:$A$2336,'Cleaned - Medical Examinations'!$D$2:$D$2336,0)</f>
        <v>Yes</v>
      </c>
      <c r="F306" s="11" t="str">
        <f>_xlfn.XLOOKUP($A306,'Cleaned - Medical Examinations'!$A$2:$A$2336,'Cleaned - Medical Examinations'!$E$2:$E$2336,0)</f>
        <v>No</v>
      </c>
      <c r="G306" s="11" t="str">
        <f>_xlfn.XLOOKUP($A306,'Cleaned - Medical Examinations'!$A$2:$A$2336,'Cleaned - Medical Examinations'!$F$2:$F$2336,0)</f>
        <v>No</v>
      </c>
      <c r="H306" s="11">
        <f>_xlfn.XLOOKUP($A306,'Cleaned - Medical Examinations'!$A$2:$A$2336,'Cleaned - Medical Examinations'!$G$2:$G$2336,0)</f>
        <v>2</v>
      </c>
      <c r="I306" s="11" t="str">
        <f>_xlfn.XLOOKUP($A306,'Cleaned - Medical Examinations'!$A$2:$A$2336,'Cleaned - Medical Examinations'!$H$2:$H$2336,0)</f>
        <v>Yes</v>
      </c>
      <c r="J306" s="11" t="str">
        <f>_xlfn.XLOOKUP($A306,'Cleaned - Medical Examinations'!$A$2:$A$2336,'Cleaned - Medical Examinations'!$I$2:$I$2336,0)</f>
        <v>Obesity</v>
      </c>
      <c r="K306" s="11" t="str">
        <f t="shared" si="4"/>
        <v>Diabetic</v>
      </c>
      <c r="L306" s="14">
        <f>_xlfn.XLOOKUP($A306,'Cleaned - Hospitalisation Detai'!$A$2:$A$2344,'Cleaned - Hospitalisation Detai'!$J$2:$J$2344,0)</f>
        <v>22533</v>
      </c>
      <c r="M306" s="19">
        <f>_xlfn.XLOOKUP($A306,'Cleaned - Hospitalisation Detai'!$A$2:$A$2344,'Cleaned - Hospitalisation Detai'!$F$2:$F$2344,0)</f>
        <v>30942.19</v>
      </c>
      <c r="N306" s="19" t="str">
        <f>_xlfn.XLOOKUP($A306,'Cleaned - Hospitalisation Detai'!$A$2:$A$2344,'Cleaned - Hospitalisation Detai'!$G$2:$G$2344,0)</f>
        <v>tier - 2</v>
      </c>
      <c r="O306" s="19" t="str">
        <f>_xlfn.XLOOKUP($A306,'Cleaned - Hospitalisation Detai'!$A$2:$A$2344,'Cleaned - Hospitalisation Detai'!$H$2:$H$2344,0)</f>
        <v>tier - 2</v>
      </c>
      <c r="P306" s="19" t="str">
        <f>_xlfn.XLOOKUP($A306,'Cleaned - Hospitalisation Detai'!$A$2:$A$2344,'Cleaned - Hospitalisation Detai'!$I$2:$I$2344,0)</f>
        <v>R1013</v>
      </c>
      <c r="Q306" s="20">
        <f>_xlfn.XLOOKUP($A306,'Cleaned - Hospitalisation Detai'!$A$2:$A$2344,'Cleaned - Hospitalisation Detai'!$K$2:$K$2344,0)</f>
        <v>61</v>
      </c>
    </row>
    <row r="307" spans="1:17" ht="15.6" x14ac:dyDescent="0.3">
      <c r="A307" s="10" t="s">
        <v>2066</v>
      </c>
      <c r="B307" s="11" t="str">
        <f>_xlfn.XLOOKUP(A307,'Cleaned - Customer Names '!$A$2:$A$2336,'Cleaned - Customer Names '!$C$2:$C$2336,0)</f>
        <v>Sarah C.</v>
      </c>
      <c r="C307" s="11">
        <f>_xlfn.XLOOKUP($A307,'Cleaned - Medical Examinations'!$A$2:$A$2336,'Cleaned - Medical Examinations'!$B$2:$B$2336,0)</f>
        <v>28.46</v>
      </c>
      <c r="D307" s="11">
        <f>_xlfn.XLOOKUP($A307,'Cleaned - Medical Examinations'!$A$2:$A$2336,'Cleaned - Medical Examinations'!$C$2:$C$2336,0)</f>
        <v>4.8499999999999996</v>
      </c>
      <c r="E307" s="11" t="str">
        <f>_xlfn.XLOOKUP($A307,'Cleaned - Medical Examinations'!$A$2:$A$2336,'Cleaned - Medical Examinations'!$D$2:$D$2336,0)</f>
        <v>Yes</v>
      </c>
      <c r="F307" s="11" t="str">
        <f>_xlfn.XLOOKUP($A307,'Cleaned - Medical Examinations'!$A$2:$A$2336,'Cleaned - Medical Examinations'!$E$2:$E$2336,0)</f>
        <v>No</v>
      </c>
      <c r="G307" s="11" t="str">
        <f>_xlfn.XLOOKUP($A307,'Cleaned - Medical Examinations'!$A$2:$A$2336,'Cleaned - Medical Examinations'!$F$2:$F$2336,0)</f>
        <v>No</v>
      </c>
      <c r="H307" s="11">
        <f>_xlfn.XLOOKUP($A307,'Cleaned - Medical Examinations'!$A$2:$A$2336,'Cleaned - Medical Examinations'!$G$2:$G$2336,0)</f>
        <v>1</v>
      </c>
      <c r="I307" s="11" t="str">
        <f>_xlfn.XLOOKUP($A307,'Cleaned - Medical Examinations'!$A$2:$A$2336,'Cleaned - Medical Examinations'!$H$2:$H$2336,0)</f>
        <v>Yes</v>
      </c>
      <c r="J307" s="11" t="str">
        <f>_xlfn.XLOOKUP($A307,'Cleaned - Medical Examinations'!$A$2:$A$2336,'Cleaned - Medical Examinations'!$I$2:$I$2336,0)</f>
        <v>Overweight</v>
      </c>
      <c r="K307" s="11" t="str">
        <f t="shared" si="4"/>
        <v>Non-Diabetic</v>
      </c>
      <c r="L307" s="14">
        <f>_xlfn.XLOOKUP($A307,'Cleaned - Hospitalisation Detai'!$A$2:$A$2344,'Cleaned - Hospitalisation Detai'!$J$2:$J$2344,0)</f>
        <v>32391</v>
      </c>
      <c r="M307" s="19">
        <f>_xlfn.XLOOKUP($A307,'Cleaned - Hospitalisation Detai'!$A$2:$A$2344,'Cleaned - Hospitalisation Detai'!$F$2:$F$2344,0)</f>
        <v>30763.01</v>
      </c>
      <c r="N307" s="19" t="str">
        <f>_xlfn.XLOOKUP($A307,'Cleaned - Hospitalisation Detai'!$A$2:$A$2344,'Cleaned - Hospitalisation Detai'!$G$2:$G$2344,0)</f>
        <v>tier - 2</v>
      </c>
      <c r="O307" s="19" t="str">
        <f>_xlfn.XLOOKUP($A307,'Cleaned - Hospitalisation Detai'!$A$2:$A$2344,'Cleaned - Hospitalisation Detai'!$H$2:$H$2344,0)</f>
        <v>tier - 1</v>
      </c>
      <c r="P307" s="19" t="str">
        <f>_xlfn.XLOOKUP($A307,'Cleaned - Hospitalisation Detai'!$A$2:$A$2344,'Cleaned - Hospitalisation Detai'!$I$2:$I$2344,0)</f>
        <v>R1011</v>
      </c>
      <c r="Q307" s="20">
        <f>_xlfn.XLOOKUP($A307,'Cleaned - Hospitalisation Detai'!$A$2:$A$2344,'Cleaned - Hospitalisation Detai'!$K$2:$K$2344,0)</f>
        <v>34</v>
      </c>
    </row>
    <row r="308" spans="1:17" ht="15.6" x14ac:dyDescent="0.3">
      <c r="A308" s="10" t="s">
        <v>2065</v>
      </c>
      <c r="B308" s="11" t="str">
        <f>_xlfn.XLOOKUP(A308,'Cleaned - Customer Names '!$A$2:$A$2336,'Cleaned - Customer Names '!$C$2:$C$2336,0)</f>
        <v>Megan</v>
      </c>
      <c r="C308" s="11">
        <f>_xlfn.XLOOKUP($A308,'Cleaned - Medical Examinations'!$A$2:$A$2336,'Cleaned - Medical Examinations'!$B$2:$B$2336,0)</f>
        <v>24.56</v>
      </c>
      <c r="D308" s="11">
        <f>_xlfn.XLOOKUP($A308,'Cleaned - Medical Examinations'!$A$2:$A$2336,'Cleaned - Medical Examinations'!$C$2:$C$2336,0)</f>
        <v>6.18</v>
      </c>
      <c r="E308" s="11" t="str">
        <f>_xlfn.XLOOKUP($A308,'Cleaned - Medical Examinations'!$A$2:$A$2336,'Cleaned - Medical Examinations'!$D$2:$D$2336,0)</f>
        <v>Yes</v>
      </c>
      <c r="F308" s="11" t="str">
        <f>_xlfn.XLOOKUP($A308,'Cleaned - Medical Examinations'!$A$2:$A$2336,'Cleaned - Medical Examinations'!$E$2:$E$2336,0)</f>
        <v>No</v>
      </c>
      <c r="G308" s="11" t="str">
        <f>_xlfn.XLOOKUP($A308,'Cleaned - Medical Examinations'!$A$2:$A$2336,'Cleaned - Medical Examinations'!$F$2:$F$2336,0)</f>
        <v>Yes</v>
      </c>
      <c r="H308" s="11">
        <f>_xlfn.XLOOKUP($A308,'Cleaned - Medical Examinations'!$A$2:$A$2336,'Cleaned - Medical Examinations'!$G$2:$G$2336,0)</f>
        <v>1</v>
      </c>
      <c r="I308" s="11" t="str">
        <f>_xlfn.XLOOKUP($A308,'Cleaned - Medical Examinations'!$A$2:$A$2336,'Cleaned - Medical Examinations'!$H$2:$H$2336,0)</f>
        <v>Yes</v>
      </c>
      <c r="J308" s="11" t="str">
        <f>_xlfn.XLOOKUP($A308,'Cleaned - Medical Examinations'!$A$2:$A$2336,'Cleaned - Medical Examinations'!$I$2:$I$2336,0)</f>
        <v>Normal Weight</v>
      </c>
      <c r="K308" s="11" t="str">
        <f t="shared" si="4"/>
        <v>Non-Diabetic</v>
      </c>
      <c r="L308" s="14">
        <f>_xlfn.XLOOKUP($A308,'Cleaned - Hospitalisation Detai'!$A$2:$A$2344,'Cleaned - Hospitalisation Detai'!$J$2:$J$2344,0)</f>
        <v>30671</v>
      </c>
      <c r="M308" s="19">
        <f>_xlfn.XLOOKUP($A308,'Cleaned - Hospitalisation Detai'!$A$2:$A$2344,'Cleaned - Hospitalisation Detai'!$F$2:$F$2344,0)</f>
        <v>30724.44</v>
      </c>
      <c r="N308" s="19" t="str">
        <f>_xlfn.XLOOKUP($A308,'Cleaned - Hospitalisation Detai'!$A$2:$A$2344,'Cleaned - Hospitalisation Detai'!$G$2:$G$2344,0)</f>
        <v>tier - 2</v>
      </c>
      <c r="O308" s="19" t="str">
        <f>_xlfn.XLOOKUP($A308,'Cleaned - Hospitalisation Detai'!$A$2:$A$2344,'Cleaned - Hospitalisation Detai'!$H$2:$H$2344,0)</f>
        <v>tier - 3</v>
      </c>
      <c r="P308" s="19" t="str">
        <f>_xlfn.XLOOKUP($A308,'Cleaned - Hospitalisation Detai'!$A$2:$A$2344,'Cleaned - Hospitalisation Detai'!$I$2:$I$2344,0)</f>
        <v>R1011</v>
      </c>
      <c r="Q308" s="20">
        <f>_xlfn.XLOOKUP($A308,'Cleaned - Hospitalisation Detai'!$A$2:$A$2344,'Cleaned - Hospitalisation Detai'!$K$2:$K$2344,0)</f>
        <v>39</v>
      </c>
    </row>
    <row r="309" spans="1:17" ht="15.6" x14ac:dyDescent="0.3">
      <c r="A309" s="10" t="s">
        <v>2064</v>
      </c>
      <c r="B309" s="11" t="str">
        <f>_xlfn.XLOOKUP(A309,'Cleaned - Customer Names '!$A$2:$A$2336,'Cleaned - Customer Names '!$C$2:$C$2336,0)</f>
        <v>Jason W</v>
      </c>
      <c r="C309" s="11">
        <f>_xlfn.XLOOKUP($A309,'Cleaned - Medical Examinations'!$A$2:$A$2336,'Cleaned - Medical Examinations'!$B$2:$B$2336,0)</f>
        <v>41.19</v>
      </c>
      <c r="D309" s="11">
        <f>_xlfn.XLOOKUP($A309,'Cleaned - Medical Examinations'!$A$2:$A$2336,'Cleaned - Medical Examinations'!$C$2:$C$2336,0)</f>
        <v>6.37</v>
      </c>
      <c r="E309" s="11" t="str">
        <f>_xlfn.XLOOKUP($A309,'Cleaned - Medical Examinations'!$A$2:$A$2336,'Cleaned - Medical Examinations'!$D$2:$D$2336,0)</f>
        <v>No</v>
      </c>
      <c r="F309" s="11" t="str">
        <f>_xlfn.XLOOKUP($A309,'Cleaned - Medical Examinations'!$A$2:$A$2336,'Cleaned - Medical Examinations'!$E$2:$E$2336,0)</f>
        <v>No</v>
      </c>
      <c r="G309" s="11" t="str">
        <f>_xlfn.XLOOKUP($A309,'Cleaned - Medical Examinations'!$A$2:$A$2336,'Cleaned - Medical Examinations'!$F$2:$F$2336,0)</f>
        <v>No</v>
      </c>
      <c r="H309" s="11">
        <f>_xlfn.XLOOKUP($A309,'Cleaned - Medical Examinations'!$A$2:$A$2336,'Cleaned - Medical Examinations'!$G$2:$G$2336,0)</f>
        <v>0</v>
      </c>
      <c r="I309" s="11" t="str">
        <f>_xlfn.XLOOKUP($A309,'Cleaned - Medical Examinations'!$A$2:$A$2336,'Cleaned - Medical Examinations'!$H$2:$H$2336,0)</f>
        <v>Yes</v>
      </c>
      <c r="J309" s="11" t="str">
        <f>_xlfn.XLOOKUP($A309,'Cleaned - Medical Examinations'!$A$2:$A$2336,'Cleaned - Medical Examinations'!$I$2:$I$2336,0)</f>
        <v>Obesity</v>
      </c>
      <c r="K309" s="11" t="str">
        <f t="shared" si="4"/>
        <v>Non-Diabetic</v>
      </c>
      <c r="L309" s="14">
        <f>_xlfn.XLOOKUP($A309,'Cleaned - Hospitalisation Detai'!$A$2:$A$2344,'Cleaned - Hospitalisation Detai'!$J$2:$J$2344,0)</f>
        <v>36424</v>
      </c>
      <c r="M309" s="19">
        <f>_xlfn.XLOOKUP($A309,'Cleaned - Hospitalisation Detai'!$A$2:$A$2344,'Cleaned - Hospitalisation Detai'!$F$2:$F$2344,0)</f>
        <v>30697.71</v>
      </c>
      <c r="N309" s="19" t="str">
        <f>_xlfn.XLOOKUP($A309,'Cleaned - Hospitalisation Detai'!$A$2:$A$2344,'Cleaned - Hospitalisation Detai'!$G$2:$G$2344,0)</f>
        <v>tier - 1</v>
      </c>
      <c r="O309" s="19" t="str">
        <f>_xlfn.XLOOKUP($A309,'Cleaned - Hospitalisation Detai'!$A$2:$A$2344,'Cleaned - Hospitalisation Detai'!$H$2:$H$2344,0)</f>
        <v>tier - 2</v>
      </c>
      <c r="P309" s="19" t="str">
        <f>_xlfn.XLOOKUP($A309,'Cleaned - Hospitalisation Detai'!$A$2:$A$2344,'Cleaned - Hospitalisation Detai'!$I$2:$I$2344,0)</f>
        <v>R1011</v>
      </c>
      <c r="Q309" s="20">
        <f>_xlfn.XLOOKUP($A309,'Cleaned - Hospitalisation Detai'!$A$2:$A$2344,'Cleaned - Hospitalisation Detai'!$K$2:$K$2344,0)</f>
        <v>23</v>
      </c>
    </row>
    <row r="310" spans="1:17" ht="15.6" x14ac:dyDescent="0.3">
      <c r="A310" s="10" t="s">
        <v>2063</v>
      </c>
      <c r="B310" s="11" t="str">
        <f>_xlfn.XLOOKUP(A310,'Cleaned - Customer Names '!$A$2:$A$2336,'Cleaned - Customer Names '!$C$2:$C$2336,0)</f>
        <v>Michele</v>
      </c>
      <c r="C310" s="11">
        <f>_xlfn.XLOOKUP($A310,'Cleaned - Medical Examinations'!$A$2:$A$2336,'Cleaned - Medical Examinations'!$B$2:$B$2336,0)</f>
        <v>18.63</v>
      </c>
      <c r="D310" s="11">
        <f>_xlfn.XLOOKUP($A310,'Cleaned - Medical Examinations'!$A$2:$A$2336,'Cleaned - Medical Examinations'!$C$2:$C$2336,0)</f>
        <v>9.81</v>
      </c>
      <c r="E310" s="11" t="str">
        <f>_xlfn.XLOOKUP($A310,'Cleaned - Medical Examinations'!$A$2:$A$2336,'Cleaned - Medical Examinations'!$D$2:$D$2336,0)</f>
        <v>Yes</v>
      </c>
      <c r="F310" s="11" t="str">
        <f>_xlfn.XLOOKUP($A310,'Cleaned - Medical Examinations'!$A$2:$A$2336,'Cleaned - Medical Examinations'!$E$2:$E$2336,0)</f>
        <v>No</v>
      </c>
      <c r="G310" s="11" t="str">
        <f>_xlfn.XLOOKUP($A310,'Cleaned - Medical Examinations'!$A$2:$A$2336,'Cleaned - Medical Examinations'!$F$2:$F$2336,0)</f>
        <v>No</v>
      </c>
      <c r="H310" s="11">
        <f>_xlfn.XLOOKUP($A310,'Cleaned - Medical Examinations'!$A$2:$A$2336,'Cleaned - Medical Examinations'!$G$2:$G$2336,0)</f>
        <v>2</v>
      </c>
      <c r="I310" s="11" t="str">
        <f>_xlfn.XLOOKUP($A310,'Cleaned - Medical Examinations'!$A$2:$A$2336,'Cleaned - Medical Examinations'!$H$2:$H$2336,0)</f>
        <v>Yes</v>
      </c>
      <c r="J310" s="11" t="str">
        <f>_xlfn.XLOOKUP($A310,'Cleaned - Medical Examinations'!$A$2:$A$2336,'Cleaned - Medical Examinations'!$I$2:$I$2336,0)</f>
        <v>Normal Weight</v>
      </c>
      <c r="K310" s="11" t="str">
        <f t="shared" si="4"/>
        <v>Diabetic</v>
      </c>
      <c r="L310" s="14">
        <f>_xlfn.XLOOKUP($A310,'Cleaned - Hospitalisation Detai'!$A$2:$A$2344,'Cleaned - Hospitalisation Detai'!$J$2:$J$2344,0)</f>
        <v>25883</v>
      </c>
      <c r="M310" s="19">
        <f>_xlfn.XLOOKUP($A310,'Cleaned - Hospitalisation Detai'!$A$2:$A$2344,'Cleaned - Hospitalisation Detai'!$F$2:$F$2344,0)</f>
        <v>30625.65</v>
      </c>
      <c r="N310" s="19" t="str">
        <f>_xlfn.XLOOKUP($A310,'Cleaned - Hospitalisation Detai'!$A$2:$A$2344,'Cleaned - Hospitalisation Detai'!$G$2:$G$2344,0)</f>
        <v>tier - 2</v>
      </c>
      <c r="O310" s="19" t="str">
        <f>_xlfn.XLOOKUP($A310,'Cleaned - Hospitalisation Detai'!$A$2:$A$2344,'Cleaned - Hospitalisation Detai'!$H$2:$H$2344,0)</f>
        <v>tier - 3</v>
      </c>
      <c r="P310" s="19" t="str">
        <f>_xlfn.XLOOKUP($A310,'Cleaned - Hospitalisation Detai'!$A$2:$A$2344,'Cleaned - Hospitalisation Detai'!$I$2:$I$2344,0)</f>
        <v>R1011</v>
      </c>
      <c r="Q310" s="20">
        <f>_xlfn.XLOOKUP($A310,'Cleaned - Hospitalisation Detai'!$A$2:$A$2344,'Cleaned - Hospitalisation Detai'!$K$2:$K$2344,0)</f>
        <v>52</v>
      </c>
    </row>
    <row r="311" spans="1:17" ht="15.6" x14ac:dyDescent="0.3">
      <c r="A311" s="10" t="s">
        <v>2062</v>
      </c>
      <c r="B311" s="11" t="str">
        <f>_xlfn.XLOOKUP(A311,'Cleaned - Customer Names '!$A$2:$A$2336,'Cleaned - Customer Names '!$C$2:$C$2336,0)</f>
        <v>Nikki</v>
      </c>
      <c r="C311" s="11">
        <f>_xlfn.XLOOKUP($A311,'Cleaned - Medical Examinations'!$A$2:$A$2336,'Cleaned - Medical Examinations'!$B$2:$B$2336,0)</f>
        <v>26.26</v>
      </c>
      <c r="D311" s="11">
        <f>_xlfn.XLOOKUP($A311,'Cleaned - Medical Examinations'!$A$2:$A$2336,'Cleaned - Medical Examinations'!$C$2:$C$2336,0)</f>
        <v>11.8</v>
      </c>
      <c r="E311" s="11" t="str">
        <f>_xlfn.XLOOKUP($A311,'Cleaned - Medical Examinations'!$A$2:$A$2336,'Cleaned - Medical Examinations'!$D$2:$D$2336,0)</f>
        <v>Yes</v>
      </c>
      <c r="F311" s="11" t="str">
        <f>_xlfn.XLOOKUP($A311,'Cleaned - Medical Examinations'!$A$2:$A$2336,'Cleaned - Medical Examinations'!$E$2:$E$2336,0)</f>
        <v>No</v>
      </c>
      <c r="G311" s="11" t="str">
        <f>_xlfn.XLOOKUP($A311,'Cleaned - Medical Examinations'!$A$2:$A$2336,'Cleaned - Medical Examinations'!$F$2:$F$2336,0)</f>
        <v>No</v>
      </c>
      <c r="H311" s="11">
        <f>_xlfn.XLOOKUP($A311,'Cleaned - Medical Examinations'!$A$2:$A$2336,'Cleaned - Medical Examinations'!$G$2:$G$2336,0)</f>
        <v>1</v>
      </c>
      <c r="I311" s="11" t="str">
        <f>_xlfn.XLOOKUP($A311,'Cleaned - Medical Examinations'!$A$2:$A$2336,'Cleaned - Medical Examinations'!$H$2:$H$2336,0)</f>
        <v>Yes</v>
      </c>
      <c r="J311" s="11" t="str">
        <f>_xlfn.XLOOKUP($A311,'Cleaned - Medical Examinations'!$A$2:$A$2336,'Cleaned - Medical Examinations'!$I$2:$I$2336,0)</f>
        <v>Overweight</v>
      </c>
      <c r="K311" s="11" t="str">
        <f t="shared" si="4"/>
        <v>Diabetic</v>
      </c>
      <c r="L311" s="14">
        <f>_xlfn.XLOOKUP($A311,'Cleaned - Hospitalisation Detai'!$A$2:$A$2344,'Cleaned - Hospitalisation Detai'!$J$2:$J$2344,0)</f>
        <v>31634</v>
      </c>
      <c r="M311" s="19">
        <f>_xlfn.XLOOKUP($A311,'Cleaned - Hospitalisation Detai'!$A$2:$A$2344,'Cleaned - Hospitalisation Detai'!$F$2:$F$2344,0)</f>
        <v>30530.5</v>
      </c>
      <c r="N311" s="19" t="str">
        <f>_xlfn.XLOOKUP($A311,'Cleaned - Hospitalisation Detai'!$A$2:$A$2344,'Cleaned - Hospitalisation Detai'!$G$2:$G$2344,0)</f>
        <v>tier - 2</v>
      </c>
      <c r="O311" s="19" t="str">
        <f>_xlfn.XLOOKUP($A311,'Cleaned - Hospitalisation Detai'!$A$2:$A$2344,'Cleaned - Hospitalisation Detai'!$H$2:$H$2344,0)</f>
        <v>tier - 1</v>
      </c>
      <c r="P311" s="19" t="str">
        <f>_xlfn.XLOOKUP($A311,'Cleaned - Hospitalisation Detai'!$A$2:$A$2344,'Cleaned - Hospitalisation Detai'!$I$2:$I$2344,0)</f>
        <v>R1011</v>
      </c>
      <c r="Q311" s="20">
        <f>_xlfn.XLOOKUP($A311,'Cleaned - Hospitalisation Detai'!$A$2:$A$2344,'Cleaned - Hospitalisation Detai'!$K$2:$K$2344,0)</f>
        <v>36</v>
      </c>
    </row>
    <row r="312" spans="1:17" ht="15.6" x14ac:dyDescent="0.3">
      <c r="A312" s="10" t="s">
        <v>2061</v>
      </c>
      <c r="B312" s="11" t="str">
        <f>_xlfn.XLOOKUP(A312,'Cleaned - Customer Names '!$A$2:$A$2336,'Cleaned - Customer Names '!$C$2:$C$2336,0)</f>
        <v>Philip J.</v>
      </c>
      <c r="C312" s="11">
        <f>_xlfn.XLOOKUP($A312,'Cleaned - Medical Examinations'!$A$2:$A$2336,'Cleaned - Medical Examinations'!$B$2:$B$2336,0)</f>
        <v>22.37</v>
      </c>
      <c r="D312" s="11">
        <f>_xlfn.XLOOKUP($A312,'Cleaned - Medical Examinations'!$A$2:$A$2336,'Cleaned - Medical Examinations'!$C$2:$C$2336,0)</f>
        <v>5.86</v>
      </c>
      <c r="E312" s="11" t="str">
        <f>_xlfn.XLOOKUP($A312,'Cleaned - Medical Examinations'!$A$2:$A$2336,'Cleaned - Medical Examinations'!$D$2:$D$2336,0)</f>
        <v>Yes</v>
      </c>
      <c r="F312" s="11" t="str">
        <f>_xlfn.XLOOKUP($A312,'Cleaned - Medical Examinations'!$A$2:$A$2336,'Cleaned - Medical Examinations'!$E$2:$E$2336,0)</f>
        <v>No</v>
      </c>
      <c r="G312" s="11" t="str">
        <f>_xlfn.XLOOKUP($A312,'Cleaned - Medical Examinations'!$A$2:$A$2336,'Cleaned - Medical Examinations'!$F$2:$F$2336,0)</f>
        <v>Yes</v>
      </c>
      <c r="H312" s="11">
        <f>_xlfn.XLOOKUP($A312,'Cleaned - Medical Examinations'!$A$2:$A$2336,'Cleaned - Medical Examinations'!$G$2:$G$2336,0)</f>
        <v>1</v>
      </c>
      <c r="I312" s="11" t="str">
        <f>_xlfn.XLOOKUP($A312,'Cleaned - Medical Examinations'!$A$2:$A$2336,'Cleaned - Medical Examinations'!$H$2:$H$2336,0)</f>
        <v>Yes</v>
      </c>
      <c r="J312" s="11" t="str">
        <f>_xlfn.XLOOKUP($A312,'Cleaned - Medical Examinations'!$A$2:$A$2336,'Cleaned - Medical Examinations'!$I$2:$I$2336,0)</f>
        <v>Normal Weight</v>
      </c>
      <c r="K312" s="11" t="str">
        <f t="shared" si="4"/>
        <v>Non-Diabetic</v>
      </c>
      <c r="L312" s="14">
        <f>_xlfn.XLOOKUP($A312,'Cleaned - Hospitalisation Detai'!$A$2:$A$2344,'Cleaned - Hospitalisation Detai'!$J$2:$J$2344,0)</f>
        <v>30562</v>
      </c>
      <c r="M312" s="19">
        <f>_xlfn.XLOOKUP($A312,'Cleaned - Hospitalisation Detai'!$A$2:$A$2344,'Cleaned - Hospitalisation Detai'!$F$2:$F$2344,0)</f>
        <v>30457.37</v>
      </c>
      <c r="N312" s="19" t="str">
        <f>_xlfn.XLOOKUP($A312,'Cleaned - Hospitalisation Detai'!$A$2:$A$2344,'Cleaned - Hospitalisation Detai'!$G$2:$G$2344,0)</f>
        <v>tier - 2</v>
      </c>
      <c r="O312" s="19" t="str">
        <f>_xlfn.XLOOKUP($A312,'Cleaned - Hospitalisation Detai'!$A$2:$A$2344,'Cleaned - Hospitalisation Detai'!$H$2:$H$2344,0)</f>
        <v>tier - 1</v>
      </c>
      <c r="P312" s="19" t="str">
        <f>_xlfn.XLOOKUP($A312,'Cleaned - Hospitalisation Detai'!$A$2:$A$2344,'Cleaned - Hospitalisation Detai'!$I$2:$I$2344,0)</f>
        <v>R1012</v>
      </c>
      <c r="Q312" s="20">
        <f>_xlfn.XLOOKUP($A312,'Cleaned - Hospitalisation Detai'!$A$2:$A$2344,'Cleaned - Hospitalisation Detai'!$K$2:$K$2344,0)</f>
        <v>39</v>
      </c>
    </row>
    <row r="313" spans="1:17" ht="15.6" x14ac:dyDescent="0.3">
      <c r="A313" s="10" t="s">
        <v>2060</v>
      </c>
      <c r="B313" s="11" t="str">
        <f>_xlfn.XLOOKUP(A313,'Cleaned - Customer Names '!$A$2:$A$2336,'Cleaned - Customer Names '!$C$2:$C$2336,0)</f>
        <v>Bryan L</v>
      </c>
      <c r="C313" s="11">
        <f>_xlfn.XLOOKUP($A313,'Cleaned - Medical Examinations'!$A$2:$A$2336,'Cleaned - Medical Examinations'!$B$2:$B$2336,0)</f>
        <v>39.619999999999997</v>
      </c>
      <c r="D313" s="11">
        <f>_xlfn.XLOOKUP($A313,'Cleaned - Medical Examinations'!$A$2:$A$2336,'Cleaned - Medical Examinations'!$C$2:$C$2336,0)</f>
        <v>4.28</v>
      </c>
      <c r="E313" s="11" t="str">
        <f>_xlfn.XLOOKUP($A313,'Cleaned - Medical Examinations'!$A$2:$A$2336,'Cleaned - Medical Examinations'!$D$2:$D$2336,0)</f>
        <v>No</v>
      </c>
      <c r="F313" s="11" t="str">
        <f>_xlfn.XLOOKUP($A313,'Cleaned - Medical Examinations'!$A$2:$A$2336,'Cleaned - Medical Examinations'!$E$2:$E$2336,0)</f>
        <v>No</v>
      </c>
      <c r="G313" s="11" t="str">
        <f>_xlfn.XLOOKUP($A313,'Cleaned - Medical Examinations'!$A$2:$A$2336,'Cleaned - Medical Examinations'!$F$2:$F$2336,0)</f>
        <v>No</v>
      </c>
      <c r="H313" s="11">
        <f>_xlfn.XLOOKUP($A313,'Cleaned - Medical Examinations'!$A$2:$A$2336,'Cleaned - Medical Examinations'!$G$2:$G$2336,0)</f>
        <v>1</v>
      </c>
      <c r="I313" s="11" t="str">
        <f>_xlfn.XLOOKUP($A313,'Cleaned - Medical Examinations'!$A$2:$A$2336,'Cleaned - Medical Examinations'!$H$2:$H$2336,0)</f>
        <v>Yes</v>
      </c>
      <c r="J313" s="11" t="str">
        <f>_xlfn.XLOOKUP($A313,'Cleaned - Medical Examinations'!$A$2:$A$2336,'Cleaned - Medical Examinations'!$I$2:$I$2336,0)</f>
        <v>Obesity</v>
      </c>
      <c r="K313" s="11" t="str">
        <f t="shared" si="4"/>
        <v>Non-Diabetic</v>
      </c>
      <c r="L313" s="14">
        <f>_xlfn.XLOOKUP($A313,'Cleaned - Hospitalisation Detai'!$A$2:$A$2344,'Cleaned - Hospitalisation Detai'!$J$2:$J$2344,0)</f>
        <v>36096</v>
      </c>
      <c r="M313" s="19">
        <f>_xlfn.XLOOKUP($A313,'Cleaned - Hospitalisation Detai'!$A$2:$A$2344,'Cleaned - Hospitalisation Detai'!$F$2:$F$2344,0)</f>
        <v>30422.03</v>
      </c>
      <c r="N313" s="19" t="str">
        <f>_xlfn.XLOOKUP($A313,'Cleaned - Hospitalisation Detai'!$A$2:$A$2344,'Cleaned - Hospitalisation Detai'!$G$2:$G$2344,0)</f>
        <v>tier - 2</v>
      </c>
      <c r="O313" s="19" t="str">
        <f>_xlfn.XLOOKUP($A313,'Cleaned - Hospitalisation Detai'!$A$2:$A$2344,'Cleaned - Hospitalisation Detai'!$H$2:$H$2344,0)</f>
        <v>tier - 3</v>
      </c>
      <c r="P313" s="19" t="str">
        <f>_xlfn.XLOOKUP($A313,'Cleaned - Hospitalisation Detai'!$A$2:$A$2344,'Cleaned - Hospitalisation Detai'!$I$2:$I$2344,0)</f>
        <v>R1011</v>
      </c>
      <c r="Q313" s="20">
        <f>_xlfn.XLOOKUP($A313,'Cleaned - Hospitalisation Detai'!$A$2:$A$2344,'Cleaned - Hospitalisation Detai'!$K$2:$K$2344,0)</f>
        <v>24</v>
      </c>
    </row>
    <row r="314" spans="1:17" ht="15.6" x14ac:dyDescent="0.3">
      <c r="A314" s="10" t="s">
        <v>2059</v>
      </c>
      <c r="B314" s="11" t="str">
        <f>_xlfn.XLOOKUP(A314,'Cleaned - Customer Names '!$A$2:$A$2336,'Cleaned - Customer Names '!$C$2:$C$2336,0)</f>
        <v>Timothy F</v>
      </c>
      <c r="C314" s="11">
        <f>_xlfn.XLOOKUP($A314,'Cleaned - Medical Examinations'!$A$2:$A$2336,'Cleaned - Medical Examinations'!$B$2:$B$2336,0)</f>
        <v>18.329999999999998</v>
      </c>
      <c r="D314" s="11">
        <f>_xlfn.XLOOKUP($A314,'Cleaned - Medical Examinations'!$A$2:$A$2336,'Cleaned - Medical Examinations'!$C$2:$C$2336,0)</f>
        <v>4.16</v>
      </c>
      <c r="E314" s="11" t="str">
        <f>_xlfn.XLOOKUP($A314,'Cleaned - Medical Examinations'!$A$2:$A$2336,'Cleaned - Medical Examinations'!$D$2:$D$2336,0)</f>
        <v>Yes</v>
      </c>
      <c r="F314" s="11" t="str">
        <f>_xlfn.XLOOKUP($A314,'Cleaned - Medical Examinations'!$A$2:$A$2336,'Cleaned - Medical Examinations'!$E$2:$E$2336,0)</f>
        <v>No</v>
      </c>
      <c r="G314" s="11" t="str">
        <f>_xlfn.XLOOKUP($A314,'Cleaned - Medical Examinations'!$A$2:$A$2336,'Cleaned - Medical Examinations'!$F$2:$F$2336,0)</f>
        <v>No</v>
      </c>
      <c r="H314" s="11">
        <f>_xlfn.XLOOKUP($A314,'Cleaned - Medical Examinations'!$A$2:$A$2336,'Cleaned - Medical Examinations'!$G$2:$G$2336,0)</f>
        <v>0</v>
      </c>
      <c r="I314" s="11" t="str">
        <f>_xlfn.XLOOKUP($A314,'Cleaned - Medical Examinations'!$A$2:$A$2336,'Cleaned - Medical Examinations'!$H$2:$H$2336,0)</f>
        <v>Yes</v>
      </c>
      <c r="J314" s="11" t="str">
        <f>_xlfn.XLOOKUP($A314,'Cleaned - Medical Examinations'!$A$2:$A$2336,'Cleaned - Medical Examinations'!$I$2:$I$2336,0)</f>
        <v>Underweight</v>
      </c>
      <c r="K314" s="11" t="str">
        <f t="shared" si="4"/>
        <v>Non-Diabetic</v>
      </c>
      <c r="L314" s="14">
        <f>_xlfn.XLOOKUP($A314,'Cleaned - Hospitalisation Detai'!$A$2:$A$2344,'Cleaned - Hospitalisation Detai'!$J$2:$J$2344,0)</f>
        <v>28006</v>
      </c>
      <c r="M314" s="19">
        <f>_xlfn.XLOOKUP($A314,'Cleaned - Hospitalisation Detai'!$A$2:$A$2344,'Cleaned - Hospitalisation Detai'!$F$2:$F$2344,0)</f>
        <v>30409.53</v>
      </c>
      <c r="N314" s="19" t="str">
        <f>_xlfn.XLOOKUP($A314,'Cleaned - Hospitalisation Detai'!$A$2:$A$2344,'Cleaned - Hospitalisation Detai'!$G$2:$G$2344,0)</f>
        <v>tier - 2</v>
      </c>
      <c r="O314" s="19" t="str">
        <f>_xlfn.XLOOKUP($A314,'Cleaned - Hospitalisation Detai'!$A$2:$A$2344,'Cleaned - Hospitalisation Detai'!$H$2:$H$2344,0)</f>
        <v>tier - 3</v>
      </c>
      <c r="P314" s="19" t="str">
        <f>_xlfn.XLOOKUP($A314,'Cleaned - Hospitalisation Detai'!$A$2:$A$2344,'Cleaned - Hospitalisation Detai'!$I$2:$I$2344,0)</f>
        <v>R1012</v>
      </c>
      <c r="Q314" s="20">
        <f>_xlfn.XLOOKUP($A314,'Cleaned - Hospitalisation Detai'!$A$2:$A$2344,'Cleaned - Hospitalisation Detai'!$K$2:$K$2344,0)</f>
        <v>46</v>
      </c>
    </row>
    <row r="315" spans="1:17" ht="15.6" x14ac:dyDescent="0.3">
      <c r="A315" s="10" t="s">
        <v>2058</v>
      </c>
      <c r="B315" s="11" t="str">
        <f>_xlfn.XLOOKUP(A315,'Cleaned - Customer Names '!$A$2:$A$2336,'Cleaned - Customer Names '!$C$2:$C$2336,0)</f>
        <v>Angielyn M</v>
      </c>
      <c r="C315" s="11">
        <f>_xlfn.XLOOKUP($A315,'Cleaned - Medical Examinations'!$A$2:$A$2336,'Cleaned - Medical Examinations'!$B$2:$B$2336,0)</f>
        <v>17.11</v>
      </c>
      <c r="D315" s="11">
        <f>_xlfn.XLOOKUP($A315,'Cleaned - Medical Examinations'!$A$2:$A$2336,'Cleaned - Medical Examinations'!$C$2:$C$2336,0)</f>
        <v>4.9800000000000004</v>
      </c>
      <c r="E315" s="11" t="str">
        <f>_xlfn.XLOOKUP($A315,'Cleaned - Medical Examinations'!$A$2:$A$2336,'Cleaned - Medical Examinations'!$D$2:$D$2336,0)</f>
        <v>Yes</v>
      </c>
      <c r="F315" s="11" t="str">
        <f>_xlfn.XLOOKUP($A315,'Cleaned - Medical Examinations'!$A$2:$A$2336,'Cleaned - Medical Examinations'!$E$2:$E$2336,0)</f>
        <v>No</v>
      </c>
      <c r="G315" s="11" t="str">
        <f>_xlfn.XLOOKUP($A315,'Cleaned - Medical Examinations'!$A$2:$A$2336,'Cleaned - Medical Examinations'!$F$2:$F$2336,0)</f>
        <v>Yes</v>
      </c>
      <c r="H315" s="11">
        <f>_xlfn.XLOOKUP($A315,'Cleaned - Medical Examinations'!$A$2:$A$2336,'Cleaned - Medical Examinations'!$G$2:$G$2336,0)</f>
        <v>1</v>
      </c>
      <c r="I315" s="11" t="str">
        <f>_xlfn.XLOOKUP($A315,'Cleaned - Medical Examinations'!$A$2:$A$2336,'Cleaned - Medical Examinations'!$H$2:$H$2336,0)</f>
        <v>Yes</v>
      </c>
      <c r="J315" s="11" t="str">
        <f>_xlfn.XLOOKUP($A315,'Cleaned - Medical Examinations'!$A$2:$A$2336,'Cleaned - Medical Examinations'!$I$2:$I$2336,0)</f>
        <v>Underweight</v>
      </c>
      <c r="K315" s="11" t="str">
        <f t="shared" si="4"/>
        <v>Non-Diabetic</v>
      </c>
      <c r="L315" s="14">
        <f>_xlfn.XLOOKUP($A315,'Cleaned - Hospitalisation Detai'!$A$2:$A$2344,'Cleaned - Hospitalisation Detai'!$J$2:$J$2344,0)</f>
        <v>25414</v>
      </c>
      <c r="M315" s="19">
        <f>_xlfn.XLOOKUP($A315,'Cleaned - Hospitalisation Detai'!$A$2:$A$2344,'Cleaned - Hospitalisation Detai'!$F$2:$F$2344,0)</f>
        <v>30366.93</v>
      </c>
      <c r="N315" s="19" t="str">
        <f>_xlfn.XLOOKUP($A315,'Cleaned - Hospitalisation Detai'!$A$2:$A$2344,'Cleaned - Hospitalisation Detai'!$G$2:$G$2344,0)</f>
        <v>tier - 2</v>
      </c>
      <c r="O315" s="19" t="str">
        <f>_xlfn.XLOOKUP($A315,'Cleaned - Hospitalisation Detai'!$A$2:$A$2344,'Cleaned - Hospitalisation Detai'!$H$2:$H$2344,0)</f>
        <v>tier - 2</v>
      </c>
      <c r="P315" s="19" t="str">
        <f>_xlfn.XLOOKUP($A315,'Cleaned - Hospitalisation Detai'!$A$2:$A$2344,'Cleaned - Hospitalisation Detai'!$I$2:$I$2344,0)</f>
        <v>R1011</v>
      </c>
      <c r="Q315" s="20">
        <f>_xlfn.XLOOKUP($A315,'Cleaned - Hospitalisation Detai'!$A$2:$A$2344,'Cleaned - Hospitalisation Detai'!$K$2:$K$2344,0)</f>
        <v>53</v>
      </c>
    </row>
    <row r="316" spans="1:17" ht="15.6" x14ac:dyDescent="0.3">
      <c r="A316" s="10" t="s">
        <v>2057</v>
      </c>
      <c r="B316" s="11" t="str">
        <f>_xlfn.XLOOKUP(A316,'Cleaned - Customer Names '!$A$2:$A$2336,'Cleaned - Customer Names '!$C$2:$C$2336,0)</f>
        <v>Jeanie M.</v>
      </c>
      <c r="C316" s="11">
        <f>_xlfn.XLOOKUP($A316,'Cleaned - Medical Examinations'!$A$2:$A$2336,'Cleaned - Medical Examinations'!$B$2:$B$2336,0)</f>
        <v>43.5</v>
      </c>
      <c r="D316" s="11">
        <f>_xlfn.XLOOKUP($A316,'Cleaned - Medical Examinations'!$A$2:$A$2336,'Cleaned - Medical Examinations'!$C$2:$C$2336,0)</f>
        <v>6.38</v>
      </c>
      <c r="E316" s="11" t="str">
        <f>_xlfn.XLOOKUP($A316,'Cleaned - Medical Examinations'!$A$2:$A$2336,'Cleaned - Medical Examinations'!$D$2:$D$2336,0)</f>
        <v>No</v>
      </c>
      <c r="F316" s="11" t="str">
        <f>_xlfn.XLOOKUP($A316,'Cleaned - Medical Examinations'!$A$2:$A$2336,'Cleaned - Medical Examinations'!$E$2:$E$2336,0)</f>
        <v>yes</v>
      </c>
      <c r="G316" s="11" t="str">
        <f>_xlfn.XLOOKUP($A316,'Cleaned - Medical Examinations'!$A$2:$A$2336,'Cleaned - Medical Examinations'!$F$2:$F$2336,0)</f>
        <v>No</v>
      </c>
      <c r="H316" s="11">
        <f>_xlfn.XLOOKUP($A316,'Cleaned - Medical Examinations'!$A$2:$A$2336,'Cleaned - Medical Examinations'!$G$2:$G$2336,0)</f>
        <v>1</v>
      </c>
      <c r="I316" s="11" t="str">
        <f>_xlfn.XLOOKUP($A316,'Cleaned - Medical Examinations'!$A$2:$A$2336,'Cleaned - Medical Examinations'!$H$2:$H$2336,0)</f>
        <v>Yes</v>
      </c>
      <c r="J316" s="11" t="str">
        <f>_xlfn.XLOOKUP($A316,'Cleaned - Medical Examinations'!$A$2:$A$2336,'Cleaned - Medical Examinations'!$I$2:$I$2336,0)</f>
        <v>Obesity</v>
      </c>
      <c r="K316" s="11" t="str">
        <f t="shared" si="4"/>
        <v>Non-Diabetic</v>
      </c>
      <c r="L316" s="14">
        <f>_xlfn.XLOOKUP($A316,'Cleaned - Hospitalisation Detai'!$A$2:$A$2344,'Cleaned - Hospitalisation Detai'!$J$2:$J$2344,0)</f>
        <v>38139</v>
      </c>
      <c r="M316" s="19">
        <f>_xlfn.XLOOKUP($A316,'Cleaned - Hospitalisation Detai'!$A$2:$A$2344,'Cleaned - Hospitalisation Detai'!$F$2:$F$2344,0)</f>
        <v>30328.27</v>
      </c>
      <c r="N316" s="19" t="str">
        <f>_xlfn.XLOOKUP($A316,'Cleaned - Hospitalisation Detai'!$A$2:$A$2344,'Cleaned - Hospitalisation Detai'!$G$2:$G$2344,0)</f>
        <v>tier - 2</v>
      </c>
      <c r="O316" s="19" t="str">
        <f>_xlfn.XLOOKUP($A316,'Cleaned - Hospitalisation Detai'!$A$2:$A$2344,'Cleaned - Hospitalisation Detai'!$H$2:$H$2344,0)</f>
        <v>tier - 2</v>
      </c>
      <c r="P316" s="19" t="str">
        <f>_xlfn.XLOOKUP($A316,'Cleaned - Hospitalisation Detai'!$A$2:$A$2344,'Cleaned - Hospitalisation Detai'!$I$2:$I$2344,0)</f>
        <v>R1011</v>
      </c>
      <c r="Q316" s="20">
        <f>_xlfn.XLOOKUP($A316,'Cleaned - Hospitalisation Detai'!$A$2:$A$2344,'Cleaned - Hospitalisation Detai'!$K$2:$K$2344,0)</f>
        <v>19</v>
      </c>
    </row>
    <row r="317" spans="1:17" ht="15.6" x14ac:dyDescent="0.3">
      <c r="A317" s="10" t="s">
        <v>2056</v>
      </c>
      <c r="B317" s="11" t="str">
        <f>_xlfn.XLOOKUP(A317,'Cleaned - Customer Names '!$A$2:$A$2336,'Cleaned - Customer Names '!$C$2:$C$2336,0)</f>
        <v>Greg</v>
      </c>
      <c r="C317" s="11">
        <f>_xlfn.XLOOKUP($A317,'Cleaned - Medical Examinations'!$A$2:$A$2336,'Cleaned - Medical Examinations'!$B$2:$B$2336,0)</f>
        <v>25.364999999999998</v>
      </c>
      <c r="D317" s="11">
        <f>_xlfn.XLOOKUP($A317,'Cleaned - Medical Examinations'!$A$2:$A$2336,'Cleaned - Medical Examinations'!$C$2:$C$2336,0)</f>
        <v>5.19</v>
      </c>
      <c r="E317" s="11" t="str">
        <f>_xlfn.XLOOKUP($A317,'Cleaned - Medical Examinations'!$A$2:$A$2336,'Cleaned - Medical Examinations'!$D$2:$D$2336,0)</f>
        <v>No</v>
      </c>
      <c r="F317" s="11" t="str">
        <f>_xlfn.XLOOKUP($A317,'Cleaned - Medical Examinations'!$A$2:$A$2336,'Cleaned - Medical Examinations'!$E$2:$E$2336,0)</f>
        <v>No</v>
      </c>
      <c r="G317" s="11" t="str">
        <f>_xlfn.XLOOKUP($A317,'Cleaned - Medical Examinations'!$A$2:$A$2336,'Cleaned - Medical Examinations'!$F$2:$F$2336,0)</f>
        <v>No</v>
      </c>
      <c r="H317" s="11">
        <f>_xlfn.XLOOKUP($A317,'Cleaned - Medical Examinations'!$A$2:$A$2336,'Cleaned - Medical Examinations'!$G$2:$G$2336,0)</f>
        <v>2</v>
      </c>
      <c r="I317" s="11" t="str">
        <f>_xlfn.XLOOKUP($A317,'Cleaned - Medical Examinations'!$A$2:$A$2336,'Cleaned - Medical Examinations'!$H$2:$H$2336,0)</f>
        <v>No</v>
      </c>
      <c r="J317" s="11" t="str">
        <f>_xlfn.XLOOKUP($A317,'Cleaned - Medical Examinations'!$A$2:$A$2336,'Cleaned - Medical Examinations'!$I$2:$I$2336,0)</f>
        <v>Overweight</v>
      </c>
      <c r="K317" s="11" t="str">
        <f t="shared" si="4"/>
        <v>Non-Diabetic</v>
      </c>
      <c r="L317" s="14">
        <f>_xlfn.XLOOKUP($A317,'Cleaned - Hospitalisation Detai'!$A$2:$A$2344,'Cleaned - Hospitalisation Detai'!$J$2:$J$2344,0)</f>
        <v>26504</v>
      </c>
      <c r="M317" s="19">
        <f>_xlfn.XLOOKUP($A317,'Cleaned - Hospitalisation Detai'!$A$2:$A$2344,'Cleaned - Hospitalisation Detai'!$F$2:$F$2344,0)</f>
        <v>30284.639999999999</v>
      </c>
      <c r="N317" s="19" t="str">
        <f>_xlfn.XLOOKUP($A317,'Cleaned - Hospitalisation Detai'!$A$2:$A$2344,'Cleaned - Hospitalisation Detai'!$G$2:$G$2344,0)</f>
        <v>tier - 1</v>
      </c>
      <c r="O317" s="19" t="str">
        <f>_xlfn.XLOOKUP($A317,'Cleaned - Hospitalisation Detai'!$A$2:$A$2344,'Cleaned - Hospitalisation Detai'!$H$2:$H$2344,0)</f>
        <v>tier - 1</v>
      </c>
      <c r="P317" s="19" t="str">
        <f>_xlfn.XLOOKUP($A317,'Cleaned - Hospitalisation Detai'!$A$2:$A$2344,'Cleaned - Hospitalisation Detai'!$I$2:$I$2344,0)</f>
        <v>R1012</v>
      </c>
      <c r="Q317" s="20">
        <f>_xlfn.XLOOKUP($A317,'Cleaned - Hospitalisation Detai'!$A$2:$A$2344,'Cleaned - Hospitalisation Detai'!$K$2:$K$2344,0)</f>
        <v>50</v>
      </c>
    </row>
    <row r="318" spans="1:17" ht="15.6" x14ac:dyDescent="0.3">
      <c r="A318" s="10" t="s">
        <v>2055</v>
      </c>
      <c r="B318" s="11" t="str">
        <f>_xlfn.XLOOKUP(A318,'Cleaned - Customer Names '!$A$2:$A$2336,'Cleaned - Customer Names '!$C$2:$C$2336,0)</f>
        <v>John</v>
      </c>
      <c r="C318" s="11">
        <f>_xlfn.XLOOKUP($A318,'Cleaned - Medical Examinations'!$A$2:$A$2336,'Cleaned - Medical Examinations'!$B$2:$B$2336,0)</f>
        <v>28.594999999999999</v>
      </c>
      <c r="D318" s="11">
        <f>_xlfn.XLOOKUP($A318,'Cleaned - Medical Examinations'!$A$2:$A$2336,'Cleaned - Medical Examinations'!$C$2:$C$2336,0)</f>
        <v>10.210000000000001</v>
      </c>
      <c r="E318" s="11" t="str">
        <f>_xlfn.XLOOKUP($A318,'Cleaned - Medical Examinations'!$A$2:$A$2336,'Cleaned - Medical Examinations'!$D$2:$D$2336,0)</f>
        <v>No</v>
      </c>
      <c r="F318" s="11" t="str">
        <f>_xlfn.XLOOKUP($A318,'Cleaned - Medical Examinations'!$A$2:$A$2336,'Cleaned - Medical Examinations'!$E$2:$E$2336,0)</f>
        <v>No</v>
      </c>
      <c r="G318" s="11" t="str">
        <f>_xlfn.XLOOKUP($A318,'Cleaned - Medical Examinations'!$A$2:$A$2336,'Cleaned - Medical Examinations'!$F$2:$F$2336,0)</f>
        <v>No</v>
      </c>
      <c r="H318" s="11">
        <f>_xlfn.XLOOKUP($A318,'Cleaned - Medical Examinations'!$A$2:$A$2336,'Cleaned - Medical Examinations'!$G$2:$G$2336,0)</f>
        <v>0</v>
      </c>
      <c r="I318" s="11" t="str">
        <f>_xlfn.XLOOKUP($A318,'Cleaned - Medical Examinations'!$A$2:$A$2336,'Cleaned - Medical Examinations'!$H$2:$H$2336,0)</f>
        <v>No</v>
      </c>
      <c r="J318" s="11" t="str">
        <f>_xlfn.XLOOKUP($A318,'Cleaned - Medical Examinations'!$A$2:$A$2336,'Cleaned - Medical Examinations'!$I$2:$I$2336,0)</f>
        <v>Overweight</v>
      </c>
      <c r="K318" s="11" t="str">
        <f t="shared" si="4"/>
        <v>Diabetic</v>
      </c>
      <c r="L318" s="14">
        <f>_xlfn.XLOOKUP($A318,'Cleaned - Hospitalisation Detai'!$A$2:$A$2344,'Cleaned - Hospitalisation Detai'!$J$2:$J$2344,0)</f>
        <v>22904</v>
      </c>
      <c r="M318" s="19">
        <f>_xlfn.XLOOKUP($A318,'Cleaned - Hospitalisation Detai'!$A$2:$A$2344,'Cleaned - Hospitalisation Detai'!$F$2:$F$2344,0)</f>
        <v>30260</v>
      </c>
      <c r="N318" s="19" t="str">
        <f>_xlfn.XLOOKUP($A318,'Cleaned - Hospitalisation Detai'!$A$2:$A$2344,'Cleaned - Hospitalisation Detai'!$G$2:$G$2344,0)</f>
        <v>tier - 1</v>
      </c>
      <c r="O318" s="19" t="str">
        <f>_xlfn.XLOOKUP($A318,'Cleaned - Hospitalisation Detai'!$A$2:$A$2344,'Cleaned - Hospitalisation Detai'!$H$2:$H$2344,0)</f>
        <v>tier - 1</v>
      </c>
      <c r="P318" s="19" t="str">
        <f>_xlfn.XLOOKUP($A318,'Cleaned - Hospitalisation Detai'!$A$2:$A$2344,'Cleaned - Hospitalisation Detai'!$I$2:$I$2344,0)</f>
        <v>R1014</v>
      </c>
      <c r="Q318" s="20">
        <f>_xlfn.XLOOKUP($A318,'Cleaned - Hospitalisation Detai'!$A$2:$A$2344,'Cleaned - Hospitalisation Detai'!$K$2:$K$2344,0)</f>
        <v>60</v>
      </c>
    </row>
    <row r="319" spans="1:17" ht="15.6" x14ac:dyDescent="0.3">
      <c r="A319" s="10" t="s">
        <v>2054</v>
      </c>
      <c r="B319" s="11" t="str">
        <f>_xlfn.XLOOKUP(A319,'Cleaned - Customer Names '!$A$2:$A$2336,'Cleaned - Customer Names '!$C$2:$C$2336,0)</f>
        <v>Aliaksandr</v>
      </c>
      <c r="C319" s="11">
        <f>_xlfn.XLOOKUP($A319,'Cleaned - Medical Examinations'!$A$2:$A$2336,'Cleaned - Medical Examinations'!$B$2:$B$2336,0)</f>
        <v>29.83</v>
      </c>
      <c r="D319" s="11">
        <f>_xlfn.XLOOKUP($A319,'Cleaned - Medical Examinations'!$A$2:$A$2336,'Cleaned - Medical Examinations'!$C$2:$C$2336,0)</f>
        <v>9.6999999999999993</v>
      </c>
      <c r="E319" s="11" t="str">
        <f>_xlfn.XLOOKUP($A319,'Cleaned - Medical Examinations'!$A$2:$A$2336,'Cleaned - Medical Examinations'!$D$2:$D$2336,0)</f>
        <v>Yes</v>
      </c>
      <c r="F319" s="11" t="str">
        <f>_xlfn.XLOOKUP($A319,'Cleaned - Medical Examinations'!$A$2:$A$2336,'Cleaned - Medical Examinations'!$E$2:$E$2336,0)</f>
        <v>No</v>
      </c>
      <c r="G319" s="11" t="str">
        <f>_xlfn.XLOOKUP($A319,'Cleaned - Medical Examinations'!$A$2:$A$2336,'Cleaned - Medical Examinations'!$F$2:$F$2336,0)</f>
        <v>Yes</v>
      </c>
      <c r="H319" s="11">
        <f>_xlfn.XLOOKUP($A319,'Cleaned - Medical Examinations'!$A$2:$A$2336,'Cleaned - Medical Examinations'!$G$2:$G$2336,0)</f>
        <v>1</v>
      </c>
      <c r="I319" s="11" t="str">
        <f>_xlfn.XLOOKUP($A319,'Cleaned - Medical Examinations'!$A$2:$A$2336,'Cleaned - Medical Examinations'!$H$2:$H$2336,0)</f>
        <v>Yes</v>
      </c>
      <c r="J319" s="11" t="str">
        <f>_xlfn.XLOOKUP($A319,'Cleaned - Medical Examinations'!$A$2:$A$2336,'Cleaned - Medical Examinations'!$I$2:$I$2336,0)</f>
        <v>Overweight</v>
      </c>
      <c r="K319" s="11" t="str">
        <f t="shared" si="4"/>
        <v>Diabetic</v>
      </c>
      <c r="L319" s="14">
        <f>_xlfn.XLOOKUP($A319,'Cleaned - Hospitalisation Detai'!$A$2:$A$2344,'Cleaned - Hospitalisation Detai'!$J$2:$J$2344,0)</f>
        <v>23267</v>
      </c>
      <c r="M319" s="19">
        <f>_xlfn.XLOOKUP($A319,'Cleaned - Hospitalisation Detai'!$A$2:$A$2344,'Cleaned - Hospitalisation Detai'!$F$2:$F$2344,0)</f>
        <v>30184.94</v>
      </c>
      <c r="N319" s="19" t="str">
        <f>_xlfn.XLOOKUP($A319,'Cleaned - Hospitalisation Detai'!$A$2:$A$2344,'Cleaned - Hospitalisation Detai'!$G$2:$G$2344,0)</f>
        <v>tier - 1</v>
      </c>
      <c r="O319" s="19" t="str">
        <f>_xlfn.XLOOKUP($A319,'Cleaned - Hospitalisation Detai'!$A$2:$A$2344,'Cleaned - Hospitalisation Detai'!$H$2:$H$2344,0)</f>
        <v>tier - 1</v>
      </c>
      <c r="P319" s="19" t="str">
        <f>_xlfn.XLOOKUP($A319,'Cleaned - Hospitalisation Detai'!$A$2:$A$2344,'Cleaned - Hospitalisation Detai'!$I$2:$I$2344,0)</f>
        <v>R1014</v>
      </c>
      <c r="Q319" s="20">
        <f>_xlfn.XLOOKUP($A319,'Cleaned - Hospitalisation Detai'!$A$2:$A$2344,'Cleaned - Hospitalisation Detai'!$K$2:$K$2344,0)</f>
        <v>59</v>
      </c>
    </row>
    <row r="320" spans="1:17" ht="15.6" x14ac:dyDescent="0.3">
      <c r="A320" s="10" t="s">
        <v>2053</v>
      </c>
      <c r="B320" s="11" t="str">
        <f>_xlfn.XLOOKUP(A320,'Cleaned - Customer Names '!$A$2:$A$2336,'Cleaned - Customer Names '!$C$2:$C$2336,0)</f>
        <v>Jason M.</v>
      </c>
      <c r="C320" s="11">
        <f>_xlfn.XLOOKUP($A320,'Cleaned - Medical Examinations'!$A$2:$A$2336,'Cleaned - Medical Examinations'!$B$2:$B$2336,0)</f>
        <v>24.7</v>
      </c>
      <c r="D320" s="11">
        <f>_xlfn.XLOOKUP($A320,'Cleaned - Medical Examinations'!$A$2:$A$2336,'Cleaned - Medical Examinations'!$C$2:$C$2336,0)</f>
        <v>10.25</v>
      </c>
      <c r="E320" s="11" t="str">
        <f>_xlfn.XLOOKUP($A320,'Cleaned - Medical Examinations'!$A$2:$A$2336,'Cleaned - Medical Examinations'!$D$2:$D$2336,0)</f>
        <v>No</v>
      </c>
      <c r="F320" s="11" t="str">
        <f>_xlfn.XLOOKUP($A320,'Cleaned - Medical Examinations'!$A$2:$A$2336,'Cleaned - Medical Examinations'!$E$2:$E$2336,0)</f>
        <v>No</v>
      </c>
      <c r="G320" s="11" t="str">
        <f>_xlfn.XLOOKUP($A320,'Cleaned - Medical Examinations'!$A$2:$A$2336,'Cleaned - Medical Examinations'!$F$2:$F$2336,0)</f>
        <v>No</v>
      </c>
      <c r="H320" s="11">
        <f>_xlfn.XLOOKUP($A320,'Cleaned - Medical Examinations'!$A$2:$A$2336,'Cleaned - Medical Examinations'!$G$2:$G$2336,0)</f>
        <v>3</v>
      </c>
      <c r="I320" s="11" t="str">
        <f>_xlfn.XLOOKUP($A320,'Cleaned - Medical Examinations'!$A$2:$A$2336,'Cleaned - Medical Examinations'!$H$2:$H$2336,0)</f>
        <v>No</v>
      </c>
      <c r="J320" s="11" t="str">
        <f>_xlfn.XLOOKUP($A320,'Cleaned - Medical Examinations'!$A$2:$A$2336,'Cleaned - Medical Examinations'!$I$2:$I$2336,0)</f>
        <v>Normal Weight</v>
      </c>
      <c r="K320" s="11" t="str">
        <f t="shared" si="4"/>
        <v>Diabetic</v>
      </c>
      <c r="L320" s="14">
        <f>_xlfn.XLOOKUP($A320,'Cleaned - Hospitalisation Detai'!$A$2:$A$2344,'Cleaned - Hospitalisation Detai'!$J$2:$J$2344,0)</f>
        <v>21408</v>
      </c>
      <c r="M320" s="19">
        <f>_xlfn.XLOOKUP($A320,'Cleaned - Hospitalisation Detai'!$A$2:$A$2344,'Cleaned - Hospitalisation Detai'!$F$2:$F$2344,0)</f>
        <v>30166.62</v>
      </c>
      <c r="N320" s="19" t="str">
        <f>_xlfn.XLOOKUP($A320,'Cleaned - Hospitalisation Detai'!$A$2:$A$2344,'Cleaned - Hospitalisation Detai'!$G$2:$G$2344,0)</f>
        <v>tier - 1</v>
      </c>
      <c r="O320" s="19" t="str">
        <f>_xlfn.XLOOKUP($A320,'Cleaned - Hospitalisation Detai'!$A$2:$A$2344,'Cleaned - Hospitalisation Detai'!$H$2:$H$2344,0)</f>
        <v>tier - 3</v>
      </c>
      <c r="P320" s="19" t="str">
        <f>_xlfn.XLOOKUP($A320,'Cleaned - Hospitalisation Detai'!$A$2:$A$2344,'Cleaned - Hospitalisation Detai'!$I$2:$I$2344,0)</f>
        <v>R1012</v>
      </c>
      <c r="Q320" s="20">
        <f>_xlfn.XLOOKUP($A320,'Cleaned - Hospitalisation Detai'!$A$2:$A$2344,'Cleaned - Hospitalisation Detai'!$K$2:$K$2344,0)</f>
        <v>64</v>
      </c>
    </row>
    <row r="321" spans="1:17" ht="15.6" x14ac:dyDescent="0.3">
      <c r="A321" s="10" t="s">
        <v>2052</v>
      </c>
      <c r="B321" s="11" t="str">
        <f>_xlfn.XLOOKUP(A321,'Cleaned - Customer Names '!$A$2:$A$2336,'Cleaned - Customer Names '!$C$2:$C$2336,0)</f>
        <v>Sheera K</v>
      </c>
      <c r="C321" s="11">
        <f>_xlfn.XLOOKUP($A321,'Cleaned - Medical Examinations'!$A$2:$A$2336,'Cleaned - Medical Examinations'!$B$2:$B$2336,0)</f>
        <v>17.940000000000001</v>
      </c>
      <c r="D321" s="11">
        <f>_xlfn.XLOOKUP($A321,'Cleaned - Medical Examinations'!$A$2:$A$2336,'Cleaned - Medical Examinations'!$C$2:$C$2336,0)</f>
        <v>9.77</v>
      </c>
      <c r="E321" s="11" t="str">
        <f>_xlfn.XLOOKUP($A321,'Cleaned - Medical Examinations'!$A$2:$A$2336,'Cleaned - Medical Examinations'!$D$2:$D$2336,0)</f>
        <v>No</v>
      </c>
      <c r="F321" s="11" t="str">
        <f>_xlfn.XLOOKUP($A321,'Cleaned - Medical Examinations'!$A$2:$A$2336,'Cleaned - Medical Examinations'!$E$2:$E$2336,0)</f>
        <v>No</v>
      </c>
      <c r="G321" s="11" t="str">
        <f>_xlfn.XLOOKUP($A321,'Cleaned - Medical Examinations'!$A$2:$A$2336,'Cleaned - Medical Examinations'!$F$2:$F$2336,0)</f>
        <v>No</v>
      </c>
      <c r="H321" s="11">
        <f>_xlfn.XLOOKUP($A321,'Cleaned - Medical Examinations'!$A$2:$A$2336,'Cleaned - Medical Examinations'!$G$2:$G$2336,0)</f>
        <v>0</v>
      </c>
      <c r="I321" s="11" t="str">
        <f>_xlfn.XLOOKUP($A321,'Cleaned - Medical Examinations'!$A$2:$A$2336,'Cleaned - Medical Examinations'!$H$2:$H$2336,0)</f>
        <v>Yes</v>
      </c>
      <c r="J321" s="11" t="str">
        <f>_xlfn.XLOOKUP($A321,'Cleaned - Medical Examinations'!$A$2:$A$2336,'Cleaned - Medical Examinations'!$I$2:$I$2336,0)</f>
        <v>Underweight</v>
      </c>
      <c r="K321" s="11" t="str">
        <f t="shared" si="4"/>
        <v>Diabetic</v>
      </c>
      <c r="L321" s="14">
        <f>_xlfn.XLOOKUP($A321,'Cleaned - Hospitalisation Detai'!$A$2:$A$2344,'Cleaned - Hospitalisation Detai'!$J$2:$J$2344,0)</f>
        <v>26292</v>
      </c>
      <c r="M321" s="19">
        <f>_xlfn.XLOOKUP($A321,'Cleaned - Hospitalisation Detai'!$A$2:$A$2344,'Cleaned - Hospitalisation Detai'!$F$2:$F$2344,0)</f>
        <v>30134.75</v>
      </c>
      <c r="N321" s="19" t="str">
        <f>_xlfn.XLOOKUP($A321,'Cleaned - Hospitalisation Detai'!$A$2:$A$2344,'Cleaned - Hospitalisation Detai'!$G$2:$G$2344,0)</f>
        <v>tier - 2</v>
      </c>
      <c r="O321" s="19" t="str">
        <f>_xlfn.XLOOKUP($A321,'Cleaned - Hospitalisation Detai'!$A$2:$A$2344,'Cleaned - Hospitalisation Detai'!$H$2:$H$2344,0)</f>
        <v>tier - 3</v>
      </c>
      <c r="P321" s="19" t="str">
        <f>_xlfn.XLOOKUP($A321,'Cleaned - Hospitalisation Detai'!$A$2:$A$2344,'Cleaned - Hospitalisation Detai'!$I$2:$I$2344,0)</f>
        <v>R1011</v>
      </c>
      <c r="Q321" s="20">
        <f>_xlfn.XLOOKUP($A321,'Cleaned - Hospitalisation Detai'!$A$2:$A$2344,'Cleaned - Hospitalisation Detai'!$K$2:$K$2344,0)</f>
        <v>51</v>
      </c>
    </row>
    <row r="322" spans="1:17" ht="15.6" x14ac:dyDescent="0.3">
      <c r="A322" s="10" t="s">
        <v>2051</v>
      </c>
      <c r="B322" s="11" t="str">
        <f>_xlfn.XLOOKUP(A322,'Cleaned - Customer Names '!$A$2:$A$2336,'Cleaned - Customer Names '!$C$2:$C$2336,0)</f>
        <v>Janice</v>
      </c>
      <c r="C322" s="11">
        <f>_xlfn.XLOOKUP($A322,'Cleaned - Medical Examinations'!$A$2:$A$2336,'Cleaned - Medical Examinations'!$B$2:$B$2336,0)</f>
        <v>21.08</v>
      </c>
      <c r="D322" s="11">
        <f>_xlfn.XLOOKUP($A322,'Cleaned - Medical Examinations'!$A$2:$A$2336,'Cleaned - Medical Examinations'!$C$2:$C$2336,0)</f>
        <v>4.83</v>
      </c>
      <c r="E322" s="11" t="str">
        <f>_xlfn.XLOOKUP($A322,'Cleaned - Medical Examinations'!$A$2:$A$2336,'Cleaned - Medical Examinations'!$D$2:$D$2336,0)</f>
        <v>No</v>
      </c>
      <c r="F322" s="11" t="str">
        <f>_xlfn.XLOOKUP($A322,'Cleaned - Medical Examinations'!$A$2:$A$2336,'Cleaned - Medical Examinations'!$E$2:$E$2336,0)</f>
        <v>No</v>
      </c>
      <c r="G322" s="11" t="str">
        <f>_xlfn.XLOOKUP($A322,'Cleaned - Medical Examinations'!$A$2:$A$2336,'Cleaned - Medical Examinations'!$F$2:$F$2336,0)</f>
        <v>Yes</v>
      </c>
      <c r="H322" s="11">
        <f>_xlfn.XLOOKUP($A322,'Cleaned - Medical Examinations'!$A$2:$A$2336,'Cleaned - Medical Examinations'!$G$2:$G$2336,0)</f>
        <v>1</v>
      </c>
      <c r="I322" s="11" t="str">
        <f>_xlfn.XLOOKUP($A322,'Cleaned - Medical Examinations'!$A$2:$A$2336,'Cleaned - Medical Examinations'!$H$2:$H$2336,0)</f>
        <v>Yes</v>
      </c>
      <c r="J322" s="11" t="str">
        <f>_xlfn.XLOOKUP($A322,'Cleaned - Medical Examinations'!$A$2:$A$2336,'Cleaned - Medical Examinations'!$I$2:$I$2336,0)</f>
        <v>Normal Weight</v>
      </c>
      <c r="K322" s="11" t="str">
        <f t="shared" si="4"/>
        <v>Non-Diabetic</v>
      </c>
      <c r="L322" s="14">
        <f>_xlfn.XLOOKUP($A322,'Cleaned - Hospitalisation Detai'!$A$2:$A$2344,'Cleaned - Hospitalisation Detai'!$J$2:$J$2344,0)</f>
        <v>29100</v>
      </c>
      <c r="M322" s="19">
        <f>_xlfn.XLOOKUP($A322,'Cleaned - Hospitalisation Detai'!$A$2:$A$2344,'Cleaned - Hospitalisation Detai'!$F$2:$F$2344,0)</f>
        <v>30095.97</v>
      </c>
      <c r="N322" s="19" t="str">
        <f>_xlfn.XLOOKUP($A322,'Cleaned - Hospitalisation Detai'!$A$2:$A$2344,'Cleaned - Hospitalisation Detai'!$G$2:$G$2344,0)</f>
        <v>tier - 2</v>
      </c>
      <c r="O322" s="19" t="str">
        <f>_xlfn.XLOOKUP($A322,'Cleaned - Hospitalisation Detai'!$A$2:$A$2344,'Cleaned - Hospitalisation Detai'!$H$2:$H$2344,0)</f>
        <v>tier - 3</v>
      </c>
      <c r="P322" s="19" t="str">
        <f>_xlfn.XLOOKUP($A322,'Cleaned - Hospitalisation Detai'!$A$2:$A$2344,'Cleaned - Hospitalisation Detai'!$I$2:$I$2344,0)</f>
        <v>R1011</v>
      </c>
      <c r="Q322" s="20">
        <f>_xlfn.XLOOKUP($A322,'Cleaned - Hospitalisation Detai'!$A$2:$A$2344,'Cleaned - Hospitalisation Detai'!$K$2:$K$2344,0)</f>
        <v>43</v>
      </c>
    </row>
    <row r="323" spans="1:17" ht="15.6" x14ac:dyDescent="0.3">
      <c r="A323" s="10" t="s">
        <v>2050</v>
      </c>
      <c r="B323" s="11" t="str">
        <f>_xlfn.XLOOKUP(A323,'Cleaned - Customer Names '!$A$2:$A$2336,'Cleaned - Customer Names '!$C$2:$C$2336,0)</f>
        <v>Timothy G.</v>
      </c>
      <c r="C323" s="11">
        <f>_xlfn.XLOOKUP($A323,'Cleaned - Medical Examinations'!$A$2:$A$2336,'Cleaned - Medical Examinations'!$B$2:$B$2336,0)</f>
        <v>37.715000000000003</v>
      </c>
      <c r="D323" s="11">
        <f>_xlfn.XLOOKUP($A323,'Cleaned - Medical Examinations'!$A$2:$A$2336,'Cleaned - Medical Examinations'!$C$2:$C$2336,0)</f>
        <v>10.86</v>
      </c>
      <c r="E323" s="11" t="str">
        <f>_xlfn.XLOOKUP($A323,'Cleaned - Medical Examinations'!$A$2:$A$2336,'Cleaned - Medical Examinations'!$D$2:$D$2336,0)</f>
        <v>Yes</v>
      </c>
      <c r="F323" s="11" t="str">
        <f>_xlfn.XLOOKUP($A323,'Cleaned - Medical Examinations'!$A$2:$A$2336,'Cleaned - Medical Examinations'!$E$2:$E$2336,0)</f>
        <v>No</v>
      </c>
      <c r="G323" s="11" t="str">
        <f>_xlfn.XLOOKUP($A323,'Cleaned - Medical Examinations'!$A$2:$A$2336,'Cleaned - Medical Examinations'!$F$2:$F$2336,0)</f>
        <v>No</v>
      </c>
      <c r="H323" s="11">
        <f>_xlfn.XLOOKUP($A323,'Cleaned - Medical Examinations'!$A$2:$A$2336,'Cleaned - Medical Examinations'!$G$2:$G$2336,0)</f>
        <v>0</v>
      </c>
      <c r="I323" s="11" t="str">
        <f>_xlfn.XLOOKUP($A323,'Cleaned - Medical Examinations'!$A$2:$A$2336,'Cleaned - Medical Examinations'!$H$2:$H$2336,0)</f>
        <v>No</v>
      </c>
      <c r="J323" s="11" t="str">
        <f>_xlfn.XLOOKUP($A323,'Cleaned - Medical Examinations'!$A$2:$A$2336,'Cleaned - Medical Examinations'!$I$2:$I$2336,0)</f>
        <v>Obesity</v>
      </c>
      <c r="K323" s="11" t="str">
        <f t="shared" ref="K323:K386" si="5">IF(D323&gt;=6.5,"Diabetic","Non-Diabetic")</f>
        <v>Diabetic</v>
      </c>
      <c r="L323" s="14">
        <f>_xlfn.XLOOKUP($A323,'Cleaned - Hospitalisation Detai'!$A$2:$A$2344,'Cleaned - Hospitalisation Detai'!$J$2:$J$2344,0)</f>
        <v>24639</v>
      </c>
      <c r="M323" s="19">
        <f>_xlfn.XLOOKUP($A323,'Cleaned - Hospitalisation Detai'!$A$2:$A$2344,'Cleaned - Hospitalisation Detai'!$F$2:$F$2344,0)</f>
        <v>30063.58</v>
      </c>
      <c r="N323" s="19" t="str">
        <f>_xlfn.XLOOKUP($A323,'Cleaned - Hospitalisation Detai'!$A$2:$A$2344,'Cleaned - Hospitalisation Detai'!$G$2:$G$2344,0)</f>
        <v>tier - 1</v>
      </c>
      <c r="O323" s="19" t="str">
        <f>_xlfn.XLOOKUP($A323,'Cleaned - Hospitalisation Detai'!$A$2:$A$2344,'Cleaned - Hospitalisation Detai'!$H$2:$H$2344,0)</f>
        <v>tier - 1</v>
      </c>
      <c r="P323" s="19" t="str">
        <f>_xlfn.XLOOKUP($A323,'Cleaned - Hospitalisation Detai'!$A$2:$A$2344,'Cleaned - Hospitalisation Detai'!$I$2:$I$2344,0)</f>
        <v>R1012</v>
      </c>
      <c r="Q323" s="20">
        <f>_xlfn.XLOOKUP($A323,'Cleaned - Hospitalisation Detai'!$A$2:$A$2344,'Cleaned - Hospitalisation Detai'!$K$2:$K$2344,0)</f>
        <v>55</v>
      </c>
    </row>
    <row r="324" spans="1:17" ht="15.6" x14ac:dyDescent="0.3">
      <c r="A324" s="10" t="s">
        <v>2049</v>
      </c>
      <c r="B324" s="11" t="str">
        <f>_xlfn.XLOOKUP(A324,'Cleaned - Customer Names '!$A$2:$A$2336,'Cleaned - Customer Names '!$C$2:$C$2336,0)</f>
        <v>Alan R</v>
      </c>
      <c r="C324" s="11">
        <f>_xlfn.XLOOKUP($A324,'Cleaned - Medical Examinations'!$A$2:$A$2336,'Cleaned - Medical Examinations'!$B$2:$B$2336,0)</f>
        <v>22.39</v>
      </c>
      <c r="D324" s="11">
        <f>_xlfn.XLOOKUP($A324,'Cleaned - Medical Examinations'!$A$2:$A$2336,'Cleaned - Medical Examinations'!$C$2:$C$2336,0)</f>
        <v>9.5299999999999994</v>
      </c>
      <c r="E324" s="11" t="str">
        <f>_xlfn.XLOOKUP($A324,'Cleaned - Medical Examinations'!$A$2:$A$2336,'Cleaned - Medical Examinations'!$D$2:$D$2336,0)</f>
        <v>Yes</v>
      </c>
      <c r="F324" s="11" t="str">
        <f>_xlfn.XLOOKUP($A324,'Cleaned - Medical Examinations'!$A$2:$A$2336,'Cleaned - Medical Examinations'!$E$2:$E$2336,0)</f>
        <v>No</v>
      </c>
      <c r="G324" s="11" t="str">
        <f>_xlfn.XLOOKUP($A324,'Cleaned - Medical Examinations'!$A$2:$A$2336,'Cleaned - Medical Examinations'!$F$2:$F$2336,0)</f>
        <v>No</v>
      </c>
      <c r="H324" s="11">
        <f>_xlfn.XLOOKUP($A324,'Cleaned - Medical Examinations'!$A$2:$A$2336,'Cleaned - Medical Examinations'!$G$2:$G$2336,0)</f>
        <v>0</v>
      </c>
      <c r="I324" s="11" t="str">
        <f>_xlfn.XLOOKUP($A324,'Cleaned - Medical Examinations'!$A$2:$A$2336,'Cleaned - Medical Examinations'!$H$2:$H$2336,0)</f>
        <v>Yes</v>
      </c>
      <c r="J324" s="11" t="str">
        <f>_xlfn.XLOOKUP($A324,'Cleaned - Medical Examinations'!$A$2:$A$2336,'Cleaned - Medical Examinations'!$I$2:$I$2336,0)</f>
        <v>Normal Weight</v>
      </c>
      <c r="K324" s="11" t="str">
        <f t="shared" si="5"/>
        <v>Diabetic</v>
      </c>
      <c r="L324" s="14">
        <f>_xlfn.XLOOKUP($A324,'Cleaned - Hospitalisation Detai'!$A$2:$A$2344,'Cleaned - Hospitalisation Detai'!$J$2:$J$2344,0)</f>
        <v>29802</v>
      </c>
      <c r="M324" s="19">
        <f>_xlfn.XLOOKUP($A324,'Cleaned - Hospitalisation Detai'!$A$2:$A$2344,'Cleaned - Hospitalisation Detai'!$F$2:$F$2344,0)</f>
        <v>30026.87</v>
      </c>
      <c r="N324" s="19" t="str">
        <f>_xlfn.XLOOKUP($A324,'Cleaned - Hospitalisation Detai'!$A$2:$A$2344,'Cleaned - Hospitalisation Detai'!$G$2:$G$2344,0)</f>
        <v>tier - 2</v>
      </c>
      <c r="O324" s="19" t="str">
        <f>_xlfn.XLOOKUP($A324,'Cleaned - Hospitalisation Detai'!$A$2:$A$2344,'Cleaned - Hospitalisation Detai'!$H$2:$H$2344,0)</f>
        <v>tier - 3</v>
      </c>
      <c r="P324" s="19" t="str">
        <f>_xlfn.XLOOKUP($A324,'Cleaned - Hospitalisation Detai'!$A$2:$A$2344,'Cleaned - Hospitalisation Detai'!$I$2:$I$2344,0)</f>
        <v>R1012</v>
      </c>
      <c r="Q324" s="20">
        <f>_xlfn.XLOOKUP($A324,'Cleaned - Hospitalisation Detai'!$A$2:$A$2344,'Cleaned - Hospitalisation Detai'!$K$2:$K$2344,0)</f>
        <v>41</v>
      </c>
    </row>
    <row r="325" spans="1:17" ht="15.6" x14ac:dyDescent="0.3">
      <c r="A325" s="10" t="s">
        <v>2048</v>
      </c>
      <c r="B325" s="11" t="str">
        <f>_xlfn.XLOOKUP(A325,'Cleaned - Customer Names '!$A$2:$A$2336,'Cleaned - Customer Names '!$C$2:$C$2336,0)</f>
        <v>Michael</v>
      </c>
      <c r="C325" s="11">
        <f>_xlfn.XLOOKUP($A325,'Cleaned - Medical Examinations'!$A$2:$A$2336,'Cleaned - Medical Examinations'!$B$2:$B$2336,0)</f>
        <v>28.78</v>
      </c>
      <c r="D325" s="11">
        <f>_xlfn.XLOOKUP($A325,'Cleaned - Medical Examinations'!$A$2:$A$2336,'Cleaned - Medical Examinations'!$C$2:$C$2336,0)</f>
        <v>5.68</v>
      </c>
      <c r="E325" s="11" t="str">
        <f>_xlfn.XLOOKUP($A325,'Cleaned - Medical Examinations'!$A$2:$A$2336,'Cleaned - Medical Examinations'!$D$2:$D$2336,0)</f>
        <v>No</v>
      </c>
      <c r="F325" s="11" t="str">
        <f>_xlfn.XLOOKUP($A325,'Cleaned - Medical Examinations'!$A$2:$A$2336,'Cleaned - Medical Examinations'!$E$2:$E$2336,0)</f>
        <v>No</v>
      </c>
      <c r="G325" s="11" t="str">
        <f>_xlfn.XLOOKUP($A325,'Cleaned - Medical Examinations'!$A$2:$A$2336,'Cleaned - Medical Examinations'!$F$2:$F$2336,0)</f>
        <v>No</v>
      </c>
      <c r="H325" s="11">
        <f>_xlfn.XLOOKUP($A325,'Cleaned - Medical Examinations'!$A$2:$A$2336,'Cleaned - Medical Examinations'!$G$2:$G$2336,0)</f>
        <v>0</v>
      </c>
      <c r="I325" s="11" t="str">
        <f>_xlfn.XLOOKUP($A325,'Cleaned - Medical Examinations'!$A$2:$A$2336,'Cleaned - Medical Examinations'!$H$2:$H$2336,0)</f>
        <v>Yes</v>
      </c>
      <c r="J325" s="11" t="str">
        <f>_xlfn.XLOOKUP($A325,'Cleaned - Medical Examinations'!$A$2:$A$2336,'Cleaned - Medical Examinations'!$I$2:$I$2336,0)</f>
        <v>Overweight</v>
      </c>
      <c r="K325" s="11" t="str">
        <f t="shared" si="5"/>
        <v>Non-Diabetic</v>
      </c>
      <c r="L325" s="14">
        <f>_xlfn.XLOOKUP($A325,'Cleaned - Hospitalisation Detai'!$A$2:$A$2344,'Cleaned - Hospitalisation Detai'!$J$2:$J$2344,0)</f>
        <v>33516</v>
      </c>
      <c r="M325" s="19">
        <f>_xlfn.XLOOKUP($A325,'Cleaned - Hospitalisation Detai'!$A$2:$A$2344,'Cleaned - Hospitalisation Detai'!$F$2:$F$2344,0)</f>
        <v>29969.67</v>
      </c>
      <c r="N325" s="19" t="str">
        <f>_xlfn.XLOOKUP($A325,'Cleaned - Hospitalisation Detai'!$A$2:$A$2344,'Cleaned - Hospitalisation Detai'!$G$2:$G$2344,0)</f>
        <v>tier - 1</v>
      </c>
      <c r="O325" s="19" t="str">
        <f>_xlfn.XLOOKUP($A325,'Cleaned - Hospitalisation Detai'!$A$2:$A$2344,'Cleaned - Hospitalisation Detai'!$H$2:$H$2344,0)</f>
        <v>tier - 1</v>
      </c>
      <c r="P325" s="19" t="str">
        <f>_xlfn.XLOOKUP($A325,'Cleaned - Hospitalisation Detai'!$A$2:$A$2344,'Cleaned - Hospitalisation Detai'!$I$2:$I$2344,0)</f>
        <v>R1011</v>
      </c>
      <c r="Q325" s="20">
        <f>_xlfn.XLOOKUP($A325,'Cleaned - Hospitalisation Detai'!$A$2:$A$2344,'Cleaned - Hospitalisation Detai'!$K$2:$K$2344,0)</f>
        <v>31</v>
      </c>
    </row>
    <row r="326" spans="1:17" ht="15.6" x14ac:dyDescent="0.3">
      <c r="A326" s="10" t="s">
        <v>2047</v>
      </c>
      <c r="B326" s="11" t="str">
        <f>_xlfn.XLOOKUP(A326,'Cleaned - Customer Names '!$A$2:$A$2336,'Cleaned - Customer Names '!$C$2:$C$2336,0)</f>
        <v>Marie-France</v>
      </c>
      <c r="C326" s="11">
        <f>_xlfn.XLOOKUP($A326,'Cleaned - Medical Examinations'!$A$2:$A$2336,'Cleaned - Medical Examinations'!$B$2:$B$2336,0)</f>
        <v>18.329999999999998</v>
      </c>
      <c r="D326" s="11">
        <f>_xlfn.XLOOKUP($A326,'Cleaned - Medical Examinations'!$A$2:$A$2336,'Cleaned - Medical Examinations'!$C$2:$C$2336,0)</f>
        <v>5.57</v>
      </c>
      <c r="E326" s="11" t="str">
        <f>_xlfn.XLOOKUP($A326,'Cleaned - Medical Examinations'!$A$2:$A$2336,'Cleaned - Medical Examinations'!$D$2:$D$2336,0)</f>
        <v>Yes</v>
      </c>
      <c r="F326" s="11" t="str">
        <f>_xlfn.XLOOKUP($A326,'Cleaned - Medical Examinations'!$A$2:$A$2336,'Cleaned - Medical Examinations'!$E$2:$E$2336,0)</f>
        <v>No</v>
      </c>
      <c r="G326" s="11" t="str">
        <f>_xlfn.XLOOKUP($A326,'Cleaned - Medical Examinations'!$A$2:$A$2336,'Cleaned - Medical Examinations'!$F$2:$F$2336,0)</f>
        <v>No</v>
      </c>
      <c r="H326" s="11">
        <f>_xlfn.XLOOKUP($A326,'Cleaned - Medical Examinations'!$A$2:$A$2336,'Cleaned - Medical Examinations'!$G$2:$G$2336,0)</f>
        <v>0</v>
      </c>
      <c r="I326" s="11" t="str">
        <f>_xlfn.XLOOKUP($A326,'Cleaned - Medical Examinations'!$A$2:$A$2336,'Cleaned - Medical Examinations'!$H$2:$H$2336,0)</f>
        <v>Yes</v>
      </c>
      <c r="J326" s="11" t="str">
        <f>_xlfn.XLOOKUP($A326,'Cleaned - Medical Examinations'!$A$2:$A$2336,'Cleaned - Medical Examinations'!$I$2:$I$2336,0)</f>
        <v>Underweight</v>
      </c>
      <c r="K326" s="11" t="str">
        <f t="shared" si="5"/>
        <v>Non-Diabetic</v>
      </c>
      <c r="L326" s="14">
        <f>_xlfn.XLOOKUP($A326,'Cleaned - Hospitalisation Detai'!$A$2:$A$2344,'Cleaned - Hospitalisation Detai'!$J$2:$J$2344,0)</f>
        <v>27923</v>
      </c>
      <c r="M326" s="19">
        <f>_xlfn.XLOOKUP($A326,'Cleaned - Hospitalisation Detai'!$A$2:$A$2344,'Cleaned - Hospitalisation Detai'!$F$2:$F$2344,0)</f>
        <v>29933.75</v>
      </c>
      <c r="N326" s="19" t="str">
        <f>_xlfn.XLOOKUP($A326,'Cleaned - Hospitalisation Detai'!$A$2:$A$2344,'Cleaned - Hospitalisation Detai'!$G$2:$G$2344,0)</f>
        <v>tier - 1</v>
      </c>
      <c r="O326" s="19" t="str">
        <f>_xlfn.XLOOKUP($A326,'Cleaned - Hospitalisation Detai'!$A$2:$A$2344,'Cleaned - Hospitalisation Detai'!$H$2:$H$2344,0)</f>
        <v>tier - 1</v>
      </c>
      <c r="P326" s="19" t="str">
        <f>_xlfn.XLOOKUP($A326,'Cleaned - Hospitalisation Detai'!$A$2:$A$2344,'Cleaned - Hospitalisation Detai'!$I$2:$I$2344,0)</f>
        <v>R1011</v>
      </c>
      <c r="Q326" s="20">
        <f>_xlfn.XLOOKUP($A326,'Cleaned - Hospitalisation Detai'!$A$2:$A$2344,'Cleaned - Hospitalisation Detai'!$K$2:$K$2344,0)</f>
        <v>46</v>
      </c>
    </row>
    <row r="327" spans="1:17" ht="15.6" x14ac:dyDescent="0.3">
      <c r="A327" s="10" t="s">
        <v>2046</v>
      </c>
      <c r="B327" s="11" t="str">
        <f>_xlfn.XLOOKUP(A327,'Cleaned - Customer Names '!$A$2:$A$2336,'Cleaned - Customer Names '!$C$2:$C$2336,0)</f>
        <v>Erik F.</v>
      </c>
      <c r="C327" s="11">
        <f>_xlfn.XLOOKUP($A327,'Cleaned - Medical Examinations'!$A$2:$A$2336,'Cleaned - Medical Examinations'!$B$2:$B$2336,0)</f>
        <v>26.39</v>
      </c>
      <c r="D327" s="11">
        <f>_xlfn.XLOOKUP($A327,'Cleaned - Medical Examinations'!$A$2:$A$2336,'Cleaned - Medical Examinations'!$C$2:$C$2336,0)</f>
        <v>4.58</v>
      </c>
      <c r="E327" s="11" t="str">
        <f>_xlfn.XLOOKUP($A327,'Cleaned - Medical Examinations'!$A$2:$A$2336,'Cleaned - Medical Examinations'!$D$2:$D$2336,0)</f>
        <v>Yes</v>
      </c>
      <c r="F327" s="11" t="str">
        <f>_xlfn.XLOOKUP($A327,'Cleaned - Medical Examinations'!$A$2:$A$2336,'Cleaned - Medical Examinations'!$E$2:$E$2336,0)</f>
        <v>No</v>
      </c>
      <c r="G327" s="11" t="str">
        <f>_xlfn.XLOOKUP($A327,'Cleaned - Medical Examinations'!$A$2:$A$2336,'Cleaned - Medical Examinations'!$F$2:$F$2336,0)</f>
        <v>No</v>
      </c>
      <c r="H327" s="11">
        <f>_xlfn.XLOOKUP($A327,'Cleaned - Medical Examinations'!$A$2:$A$2336,'Cleaned - Medical Examinations'!$G$2:$G$2336,0)</f>
        <v>1</v>
      </c>
      <c r="I327" s="11" t="str">
        <f>_xlfn.XLOOKUP($A327,'Cleaned - Medical Examinations'!$A$2:$A$2336,'Cleaned - Medical Examinations'!$H$2:$H$2336,0)</f>
        <v>Yes</v>
      </c>
      <c r="J327" s="11" t="str">
        <f>_xlfn.XLOOKUP($A327,'Cleaned - Medical Examinations'!$A$2:$A$2336,'Cleaned - Medical Examinations'!$I$2:$I$2336,0)</f>
        <v>Overweight</v>
      </c>
      <c r="K327" s="11" t="str">
        <f t="shared" si="5"/>
        <v>Non-Diabetic</v>
      </c>
      <c r="L327" s="14">
        <f>_xlfn.XLOOKUP($A327,'Cleaned - Hospitalisation Detai'!$A$2:$A$2344,'Cleaned - Hospitalisation Detai'!$J$2:$J$2344,0)</f>
        <v>32507</v>
      </c>
      <c r="M327" s="19">
        <f>_xlfn.XLOOKUP($A327,'Cleaned - Hospitalisation Detai'!$A$2:$A$2344,'Cleaned - Hospitalisation Detai'!$F$2:$F$2344,0)</f>
        <v>29929.56</v>
      </c>
      <c r="N327" s="19" t="str">
        <f>_xlfn.XLOOKUP($A327,'Cleaned - Hospitalisation Detai'!$A$2:$A$2344,'Cleaned - Hospitalisation Detai'!$G$2:$G$2344,0)</f>
        <v>tier - 1</v>
      </c>
      <c r="O327" s="19" t="str">
        <f>_xlfn.XLOOKUP($A327,'Cleaned - Hospitalisation Detai'!$A$2:$A$2344,'Cleaned - Hospitalisation Detai'!$H$2:$H$2344,0)</f>
        <v>tier - 1</v>
      </c>
      <c r="P327" s="19" t="str">
        <f>_xlfn.XLOOKUP($A327,'Cleaned - Hospitalisation Detai'!$A$2:$A$2344,'Cleaned - Hospitalisation Detai'!$I$2:$I$2344,0)</f>
        <v>R1011</v>
      </c>
      <c r="Q327" s="20">
        <f>_xlfn.XLOOKUP($A327,'Cleaned - Hospitalisation Detai'!$A$2:$A$2344,'Cleaned - Hospitalisation Detai'!$K$2:$K$2344,0)</f>
        <v>34</v>
      </c>
    </row>
    <row r="328" spans="1:17" ht="15.6" x14ac:dyDescent="0.3">
      <c r="A328" s="10" t="s">
        <v>2045</v>
      </c>
      <c r="B328" s="11" t="str">
        <f>_xlfn.XLOOKUP(A328,'Cleaned - Customer Names '!$A$2:$A$2336,'Cleaned - Customer Names '!$C$2:$C$2336,0)</f>
        <v>Andrew</v>
      </c>
      <c r="C328" s="11">
        <f>_xlfn.XLOOKUP($A328,'Cleaned - Medical Examinations'!$A$2:$A$2336,'Cleaned - Medical Examinations'!$B$2:$B$2336,0)</f>
        <v>19.260000000000002</v>
      </c>
      <c r="D328" s="11">
        <f>_xlfn.XLOOKUP($A328,'Cleaned - Medical Examinations'!$A$2:$A$2336,'Cleaned - Medical Examinations'!$C$2:$C$2336,0)</f>
        <v>8.9600000000000009</v>
      </c>
      <c r="E328" s="11" t="str">
        <f>_xlfn.XLOOKUP($A328,'Cleaned - Medical Examinations'!$A$2:$A$2336,'Cleaned - Medical Examinations'!$D$2:$D$2336,0)</f>
        <v>Yes</v>
      </c>
      <c r="F328" s="11" t="str">
        <f>_xlfn.XLOOKUP($A328,'Cleaned - Medical Examinations'!$A$2:$A$2336,'Cleaned - Medical Examinations'!$E$2:$E$2336,0)</f>
        <v>No</v>
      </c>
      <c r="G328" s="11" t="str">
        <f>_xlfn.XLOOKUP($A328,'Cleaned - Medical Examinations'!$A$2:$A$2336,'Cleaned - Medical Examinations'!$F$2:$F$2336,0)</f>
        <v>No</v>
      </c>
      <c r="H328" s="11">
        <f>_xlfn.XLOOKUP($A328,'Cleaned - Medical Examinations'!$A$2:$A$2336,'Cleaned - Medical Examinations'!$G$2:$G$2336,0)</f>
        <v>1</v>
      </c>
      <c r="I328" s="11" t="str">
        <f>_xlfn.XLOOKUP($A328,'Cleaned - Medical Examinations'!$A$2:$A$2336,'Cleaned - Medical Examinations'!$H$2:$H$2336,0)</f>
        <v>Yes</v>
      </c>
      <c r="J328" s="11" t="str">
        <f>_xlfn.XLOOKUP($A328,'Cleaned - Medical Examinations'!$A$2:$A$2336,'Cleaned - Medical Examinations'!$I$2:$I$2336,0)</f>
        <v>Normal Weight</v>
      </c>
      <c r="K328" s="11" t="str">
        <f t="shared" si="5"/>
        <v>Diabetic</v>
      </c>
      <c r="L328" s="14">
        <f>_xlfn.XLOOKUP($A328,'Cleaned - Hospitalisation Detai'!$A$2:$A$2344,'Cleaned - Hospitalisation Detai'!$J$2:$J$2344,0)</f>
        <v>27625</v>
      </c>
      <c r="M328" s="19">
        <f>_xlfn.XLOOKUP($A328,'Cleaned - Hospitalisation Detai'!$A$2:$A$2344,'Cleaned - Hospitalisation Detai'!$F$2:$F$2344,0)</f>
        <v>29899.25</v>
      </c>
      <c r="N328" s="19" t="str">
        <f>_xlfn.XLOOKUP($A328,'Cleaned - Hospitalisation Detai'!$A$2:$A$2344,'Cleaned - Hospitalisation Detai'!$G$2:$G$2344,0)</f>
        <v>tier - 1</v>
      </c>
      <c r="O328" s="19" t="str">
        <f>_xlfn.XLOOKUP($A328,'Cleaned - Hospitalisation Detai'!$A$2:$A$2344,'Cleaned - Hospitalisation Detai'!$H$2:$H$2344,0)</f>
        <v>tier - 3</v>
      </c>
      <c r="P328" s="19" t="str">
        <f>_xlfn.XLOOKUP($A328,'Cleaned - Hospitalisation Detai'!$A$2:$A$2344,'Cleaned - Hospitalisation Detai'!$I$2:$I$2344,0)</f>
        <v>R1011</v>
      </c>
      <c r="Q328" s="20">
        <f>_xlfn.XLOOKUP($A328,'Cleaned - Hospitalisation Detai'!$A$2:$A$2344,'Cleaned - Hospitalisation Detai'!$K$2:$K$2344,0)</f>
        <v>47</v>
      </c>
    </row>
    <row r="329" spans="1:17" ht="15.6" x14ac:dyDescent="0.3">
      <c r="A329" s="10" t="s">
        <v>2044</v>
      </c>
      <c r="B329" s="11" t="str">
        <f>_xlfn.XLOOKUP(A329,'Cleaned - Customer Names '!$A$2:$A$2336,'Cleaned - Customer Names '!$C$2:$C$2336,0)</f>
        <v>Anthony</v>
      </c>
      <c r="C329" s="11">
        <f>_xlfn.XLOOKUP($A329,'Cleaned - Medical Examinations'!$A$2:$A$2336,'Cleaned - Medical Examinations'!$B$2:$B$2336,0)</f>
        <v>26.92</v>
      </c>
      <c r="D329" s="11">
        <f>_xlfn.XLOOKUP($A329,'Cleaned - Medical Examinations'!$A$2:$A$2336,'Cleaned - Medical Examinations'!$C$2:$C$2336,0)</f>
        <v>6.09</v>
      </c>
      <c r="E329" s="11" t="str">
        <f>_xlfn.XLOOKUP($A329,'Cleaned - Medical Examinations'!$A$2:$A$2336,'Cleaned - Medical Examinations'!$D$2:$D$2336,0)</f>
        <v>No</v>
      </c>
      <c r="F329" s="11" t="str">
        <f>_xlfn.XLOOKUP($A329,'Cleaned - Medical Examinations'!$A$2:$A$2336,'Cleaned - Medical Examinations'!$E$2:$E$2336,0)</f>
        <v>No</v>
      </c>
      <c r="G329" s="11" t="str">
        <f>_xlfn.XLOOKUP($A329,'Cleaned - Medical Examinations'!$A$2:$A$2336,'Cleaned - Medical Examinations'!$F$2:$F$2336,0)</f>
        <v>No</v>
      </c>
      <c r="H329" s="11">
        <f>_xlfn.XLOOKUP($A329,'Cleaned - Medical Examinations'!$A$2:$A$2336,'Cleaned - Medical Examinations'!$G$2:$G$2336,0)</f>
        <v>0</v>
      </c>
      <c r="I329" s="11" t="str">
        <f>_xlfn.XLOOKUP($A329,'Cleaned - Medical Examinations'!$A$2:$A$2336,'Cleaned - Medical Examinations'!$H$2:$H$2336,0)</f>
        <v>Yes</v>
      </c>
      <c r="J329" s="11" t="str">
        <f>_xlfn.XLOOKUP($A329,'Cleaned - Medical Examinations'!$A$2:$A$2336,'Cleaned - Medical Examinations'!$I$2:$I$2336,0)</f>
        <v>Overweight</v>
      </c>
      <c r="K329" s="11" t="str">
        <f t="shared" si="5"/>
        <v>Non-Diabetic</v>
      </c>
      <c r="L329" s="14">
        <f>_xlfn.XLOOKUP($A329,'Cleaned - Hospitalisation Detai'!$A$2:$A$2344,'Cleaned - Hospitalisation Detai'!$J$2:$J$2344,0)</f>
        <v>32872</v>
      </c>
      <c r="M329" s="19">
        <f>_xlfn.XLOOKUP($A329,'Cleaned - Hospitalisation Detai'!$A$2:$A$2344,'Cleaned - Hospitalisation Detai'!$F$2:$F$2344,0)</f>
        <v>29852.48</v>
      </c>
      <c r="N329" s="19" t="str">
        <f>_xlfn.XLOOKUP($A329,'Cleaned - Hospitalisation Detai'!$A$2:$A$2344,'Cleaned - Hospitalisation Detai'!$G$2:$G$2344,0)</f>
        <v>tier - 1</v>
      </c>
      <c r="O329" s="19" t="str">
        <f>_xlfn.XLOOKUP($A329,'Cleaned - Hospitalisation Detai'!$A$2:$A$2344,'Cleaned - Hospitalisation Detai'!$H$2:$H$2344,0)</f>
        <v>tier - 3</v>
      </c>
      <c r="P329" s="19" t="str">
        <f>_xlfn.XLOOKUP($A329,'Cleaned - Hospitalisation Detai'!$A$2:$A$2344,'Cleaned - Hospitalisation Detai'!$I$2:$I$2344,0)</f>
        <v>R1011</v>
      </c>
      <c r="Q329" s="20">
        <f>_xlfn.XLOOKUP($A329,'Cleaned - Hospitalisation Detai'!$A$2:$A$2344,'Cleaned - Hospitalisation Detai'!$K$2:$K$2344,0)</f>
        <v>33</v>
      </c>
    </row>
    <row r="330" spans="1:17" ht="15.6" x14ac:dyDescent="0.3">
      <c r="A330" s="10" t="s">
        <v>2043</v>
      </c>
      <c r="B330" s="11" t="str">
        <f>_xlfn.XLOOKUP(A330,'Cleaned - Customer Names '!$A$2:$A$2336,'Cleaned - Customer Names '!$C$2:$C$2336,0)</f>
        <v>Chris</v>
      </c>
      <c r="C330" s="11">
        <f>_xlfn.XLOOKUP($A330,'Cleaned - Medical Examinations'!$A$2:$A$2336,'Cleaned - Medical Examinations'!$B$2:$B$2336,0)</f>
        <v>19.73</v>
      </c>
      <c r="D330" s="11">
        <f>_xlfn.XLOOKUP($A330,'Cleaned - Medical Examinations'!$A$2:$A$2336,'Cleaned - Medical Examinations'!$C$2:$C$2336,0)</f>
        <v>4.3600000000000003</v>
      </c>
      <c r="E330" s="11" t="str">
        <f>_xlfn.XLOOKUP($A330,'Cleaned - Medical Examinations'!$A$2:$A$2336,'Cleaned - Medical Examinations'!$D$2:$D$2336,0)</f>
        <v>No</v>
      </c>
      <c r="F330" s="11" t="str">
        <f>_xlfn.XLOOKUP($A330,'Cleaned - Medical Examinations'!$A$2:$A$2336,'Cleaned - Medical Examinations'!$E$2:$E$2336,0)</f>
        <v>No</v>
      </c>
      <c r="G330" s="11" t="str">
        <f>_xlfn.XLOOKUP($A330,'Cleaned - Medical Examinations'!$A$2:$A$2336,'Cleaned - Medical Examinations'!$F$2:$F$2336,0)</f>
        <v>No</v>
      </c>
      <c r="H330" s="11">
        <f>_xlfn.XLOOKUP($A330,'Cleaned - Medical Examinations'!$A$2:$A$2336,'Cleaned - Medical Examinations'!$G$2:$G$2336,0)</f>
        <v>0</v>
      </c>
      <c r="I330" s="11" t="str">
        <f>_xlfn.XLOOKUP($A330,'Cleaned - Medical Examinations'!$A$2:$A$2336,'Cleaned - Medical Examinations'!$H$2:$H$2336,0)</f>
        <v>Yes</v>
      </c>
      <c r="J330" s="11" t="str">
        <f>_xlfn.XLOOKUP($A330,'Cleaned - Medical Examinations'!$A$2:$A$2336,'Cleaned - Medical Examinations'!$I$2:$I$2336,0)</f>
        <v>Normal Weight</v>
      </c>
      <c r="K330" s="11" t="str">
        <f t="shared" si="5"/>
        <v>Non-Diabetic</v>
      </c>
      <c r="L330" s="14">
        <f>_xlfn.XLOOKUP($A330,'Cleaned - Hospitalisation Detai'!$A$2:$A$2344,'Cleaned - Hospitalisation Detai'!$J$2:$J$2344,0)</f>
        <v>30253</v>
      </c>
      <c r="M330" s="19">
        <f>_xlfn.XLOOKUP($A330,'Cleaned - Hospitalisation Detai'!$A$2:$A$2344,'Cleaned - Hospitalisation Detai'!$F$2:$F$2344,0)</f>
        <v>29818.76</v>
      </c>
      <c r="N330" s="19" t="str">
        <f>_xlfn.XLOOKUP($A330,'Cleaned - Hospitalisation Detai'!$A$2:$A$2344,'Cleaned - Hospitalisation Detai'!$G$2:$G$2344,0)</f>
        <v>tier - 1</v>
      </c>
      <c r="O330" s="19" t="str">
        <f>_xlfn.XLOOKUP($A330,'Cleaned - Hospitalisation Detai'!$A$2:$A$2344,'Cleaned - Hospitalisation Detai'!$H$2:$H$2344,0)</f>
        <v>tier - 1</v>
      </c>
      <c r="P330" s="19" t="str">
        <f>_xlfn.XLOOKUP($A330,'Cleaned - Hospitalisation Detai'!$A$2:$A$2344,'Cleaned - Hospitalisation Detai'!$I$2:$I$2344,0)</f>
        <v>R1012</v>
      </c>
      <c r="Q330" s="20">
        <f>_xlfn.XLOOKUP($A330,'Cleaned - Hospitalisation Detai'!$A$2:$A$2344,'Cleaned - Hospitalisation Detai'!$K$2:$K$2344,0)</f>
        <v>40</v>
      </c>
    </row>
    <row r="331" spans="1:17" ht="15.6" x14ac:dyDescent="0.3">
      <c r="A331" s="10" t="s">
        <v>2042</v>
      </c>
      <c r="B331" s="11" t="str">
        <f>_xlfn.XLOOKUP(A331,'Cleaned - Customer Names '!$A$2:$A$2336,'Cleaned - Customer Names '!$C$2:$C$2336,0)</f>
        <v>Yu</v>
      </c>
      <c r="C331" s="11">
        <f>_xlfn.XLOOKUP($A331,'Cleaned - Medical Examinations'!$A$2:$A$2336,'Cleaned - Medical Examinations'!$B$2:$B$2336,0)</f>
        <v>23.56</v>
      </c>
      <c r="D331" s="11">
        <f>_xlfn.XLOOKUP($A331,'Cleaned - Medical Examinations'!$A$2:$A$2336,'Cleaned - Medical Examinations'!$C$2:$C$2336,0)</f>
        <v>11.74</v>
      </c>
      <c r="E331" s="11" t="str">
        <f>_xlfn.XLOOKUP($A331,'Cleaned - Medical Examinations'!$A$2:$A$2336,'Cleaned - Medical Examinations'!$D$2:$D$2336,0)</f>
        <v>Yes</v>
      </c>
      <c r="F331" s="11" t="str">
        <f>_xlfn.XLOOKUP($A331,'Cleaned - Medical Examinations'!$A$2:$A$2336,'Cleaned - Medical Examinations'!$E$2:$E$2336,0)</f>
        <v>No</v>
      </c>
      <c r="G331" s="11" t="str">
        <f>_xlfn.XLOOKUP($A331,'Cleaned - Medical Examinations'!$A$2:$A$2336,'Cleaned - Medical Examinations'!$F$2:$F$2336,0)</f>
        <v>No</v>
      </c>
      <c r="H331" s="11">
        <f>_xlfn.XLOOKUP($A331,'Cleaned - Medical Examinations'!$A$2:$A$2336,'Cleaned - Medical Examinations'!$G$2:$G$2336,0)</f>
        <v>0</v>
      </c>
      <c r="I331" s="11" t="str">
        <f>_xlfn.XLOOKUP($A331,'Cleaned - Medical Examinations'!$A$2:$A$2336,'Cleaned - Medical Examinations'!$H$2:$H$2336,0)</f>
        <v>Yes</v>
      </c>
      <c r="J331" s="11" t="str">
        <f>_xlfn.XLOOKUP($A331,'Cleaned - Medical Examinations'!$A$2:$A$2336,'Cleaned - Medical Examinations'!$I$2:$I$2336,0)</f>
        <v>Normal Weight</v>
      </c>
      <c r="K331" s="11" t="str">
        <f t="shared" si="5"/>
        <v>Diabetic</v>
      </c>
      <c r="L331" s="14">
        <f>_xlfn.XLOOKUP($A331,'Cleaned - Hospitalisation Detai'!$A$2:$A$2344,'Cleaned - Hospitalisation Detai'!$J$2:$J$2344,0)</f>
        <v>29811</v>
      </c>
      <c r="M331" s="19">
        <f>_xlfn.XLOOKUP($A331,'Cleaned - Hospitalisation Detai'!$A$2:$A$2344,'Cleaned - Hospitalisation Detai'!$F$2:$F$2344,0)</f>
        <v>29816.639999999999</v>
      </c>
      <c r="N331" s="19" t="str">
        <f>_xlfn.XLOOKUP($A331,'Cleaned - Hospitalisation Detai'!$A$2:$A$2344,'Cleaned - Hospitalisation Detai'!$G$2:$G$2344,0)</f>
        <v>tier - 1</v>
      </c>
      <c r="O331" s="19" t="str">
        <f>_xlfn.XLOOKUP($A331,'Cleaned - Hospitalisation Detai'!$A$2:$A$2344,'Cleaned - Hospitalisation Detai'!$H$2:$H$2344,0)</f>
        <v>tier - 2</v>
      </c>
      <c r="P331" s="19" t="str">
        <f>_xlfn.XLOOKUP($A331,'Cleaned - Hospitalisation Detai'!$A$2:$A$2344,'Cleaned - Hospitalisation Detai'!$I$2:$I$2344,0)</f>
        <v>R1011</v>
      </c>
      <c r="Q331" s="20">
        <f>_xlfn.XLOOKUP($A331,'Cleaned - Hospitalisation Detai'!$A$2:$A$2344,'Cleaned - Hospitalisation Detai'!$K$2:$K$2344,0)</f>
        <v>41</v>
      </c>
    </row>
    <row r="332" spans="1:17" ht="15.6" x14ac:dyDescent="0.3">
      <c r="A332" s="10" t="s">
        <v>2041</v>
      </c>
      <c r="B332" s="11" t="str">
        <f>_xlfn.XLOOKUP(A332,'Cleaned - Customer Names '!$A$2:$A$2336,'Cleaned - Customer Names '!$C$2:$C$2336,0)</f>
        <v>Caleb N</v>
      </c>
      <c r="C332" s="11">
        <f>_xlfn.XLOOKUP($A332,'Cleaned - Medical Examinations'!$A$2:$A$2336,'Cleaned - Medical Examinations'!$B$2:$B$2336,0)</f>
        <v>37.67</v>
      </c>
      <c r="D332" s="11">
        <f>_xlfn.XLOOKUP($A332,'Cleaned - Medical Examinations'!$A$2:$A$2336,'Cleaned - Medical Examinations'!$C$2:$C$2336,0)</f>
        <v>5.89</v>
      </c>
      <c r="E332" s="11" t="str">
        <f>_xlfn.XLOOKUP($A332,'Cleaned - Medical Examinations'!$A$2:$A$2336,'Cleaned - Medical Examinations'!$D$2:$D$2336,0)</f>
        <v>No</v>
      </c>
      <c r="F332" s="11" t="str">
        <f>_xlfn.XLOOKUP($A332,'Cleaned - Medical Examinations'!$A$2:$A$2336,'Cleaned - Medical Examinations'!$E$2:$E$2336,0)</f>
        <v>No</v>
      </c>
      <c r="G332" s="11" t="str">
        <f>_xlfn.XLOOKUP($A332,'Cleaned - Medical Examinations'!$A$2:$A$2336,'Cleaned - Medical Examinations'!$F$2:$F$2336,0)</f>
        <v>No</v>
      </c>
      <c r="H332" s="11">
        <f>_xlfn.XLOOKUP($A332,'Cleaned - Medical Examinations'!$A$2:$A$2336,'Cleaned - Medical Examinations'!$G$2:$G$2336,0)</f>
        <v>1</v>
      </c>
      <c r="I332" s="11" t="str">
        <f>_xlfn.XLOOKUP($A332,'Cleaned - Medical Examinations'!$A$2:$A$2336,'Cleaned - Medical Examinations'!$H$2:$H$2336,0)</f>
        <v>Yes</v>
      </c>
      <c r="J332" s="11" t="str">
        <f>_xlfn.XLOOKUP($A332,'Cleaned - Medical Examinations'!$A$2:$A$2336,'Cleaned - Medical Examinations'!$I$2:$I$2336,0)</f>
        <v>Obesity</v>
      </c>
      <c r="K332" s="11" t="str">
        <f t="shared" si="5"/>
        <v>Non-Diabetic</v>
      </c>
      <c r="L332" s="14">
        <f>_xlfn.XLOOKUP($A332,'Cleaned - Hospitalisation Detai'!$A$2:$A$2344,'Cleaned - Hospitalisation Detai'!$J$2:$J$2344,0)</f>
        <v>35966</v>
      </c>
      <c r="M332" s="19">
        <f>_xlfn.XLOOKUP($A332,'Cleaned - Hospitalisation Detai'!$A$2:$A$2344,'Cleaned - Hospitalisation Detai'!$F$2:$F$2344,0)</f>
        <v>29760.6</v>
      </c>
      <c r="N332" s="19" t="str">
        <f>_xlfn.XLOOKUP($A332,'Cleaned - Hospitalisation Detai'!$A$2:$A$2344,'Cleaned - Hospitalisation Detai'!$G$2:$G$2344,0)</f>
        <v>tier - 1</v>
      </c>
      <c r="O332" s="19" t="str">
        <f>_xlfn.XLOOKUP($A332,'Cleaned - Hospitalisation Detai'!$A$2:$A$2344,'Cleaned - Hospitalisation Detai'!$H$2:$H$2344,0)</f>
        <v>tier - 2</v>
      </c>
      <c r="P332" s="19" t="str">
        <f>_xlfn.XLOOKUP($A332,'Cleaned - Hospitalisation Detai'!$A$2:$A$2344,'Cleaned - Hospitalisation Detai'!$I$2:$I$2344,0)</f>
        <v>R1011</v>
      </c>
      <c r="Q332" s="20">
        <f>_xlfn.XLOOKUP($A332,'Cleaned - Hospitalisation Detai'!$A$2:$A$2344,'Cleaned - Hospitalisation Detai'!$K$2:$K$2344,0)</f>
        <v>24</v>
      </c>
    </row>
    <row r="333" spans="1:17" ht="15.6" x14ac:dyDescent="0.3">
      <c r="A333" s="10" t="s">
        <v>2040</v>
      </c>
      <c r="B333" s="11" t="str">
        <f>_xlfn.XLOOKUP(A333,'Cleaned - Customer Names '!$A$2:$A$2336,'Cleaned - Customer Names '!$C$2:$C$2336,0)</f>
        <v>Jason M.</v>
      </c>
      <c r="C333" s="11">
        <f>_xlfn.XLOOKUP($A333,'Cleaned - Medical Examinations'!$A$2:$A$2336,'Cleaned - Medical Examinations'!$B$2:$B$2336,0)</f>
        <v>18.73</v>
      </c>
      <c r="D333" s="11">
        <f>_xlfn.XLOOKUP($A333,'Cleaned - Medical Examinations'!$A$2:$A$2336,'Cleaned - Medical Examinations'!$C$2:$C$2336,0)</f>
        <v>10.64</v>
      </c>
      <c r="E333" s="11" t="str">
        <f>_xlfn.XLOOKUP($A333,'Cleaned - Medical Examinations'!$A$2:$A$2336,'Cleaned - Medical Examinations'!$D$2:$D$2336,0)</f>
        <v>No</v>
      </c>
      <c r="F333" s="11" t="str">
        <f>_xlfn.XLOOKUP($A333,'Cleaned - Medical Examinations'!$A$2:$A$2336,'Cleaned - Medical Examinations'!$E$2:$E$2336,0)</f>
        <v>No</v>
      </c>
      <c r="G333" s="11" t="str">
        <f>_xlfn.XLOOKUP($A333,'Cleaned - Medical Examinations'!$A$2:$A$2336,'Cleaned - Medical Examinations'!$F$2:$F$2336,0)</f>
        <v>No</v>
      </c>
      <c r="H333" s="11">
        <f>_xlfn.XLOOKUP($A333,'Cleaned - Medical Examinations'!$A$2:$A$2336,'Cleaned - Medical Examinations'!$G$2:$G$2336,0)</f>
        <v>2</v>
      </c>
      <c r="I333" s="11" t="str">
        <f>_xlfn.XLOOKUP($A333,'Cleaned - Medical Examinations'!$A$2:$A$2336,'Cleaned - Medical Examinations'!$H$2:$H$2336,0)</f>
        <v>Yes</v>
      </c>
      <c r="J333" s="11" t="str">
        <f>_xlfn.XLOOKUP($A333,'Cleaned - Medical Examinations'!$A$2:$A$2336,'Cleaned - Medical Examinations'!$I$2:$I$2336,0)</f>
        <v>Normal Weight</v>
      </c>
      <c r="K333" s="11" t="str">
        <f t="shared" si="5"/>
        <v>Diabetic</v>
      </c>
      <c r="L333" s="14">
        <f>_xlfn.XLOOKUP($A333,'Cleaned - Hospitalisation Detai'!$A$2:$A$2344,'Cleaned - Hospitalisation Detai'!$J$2:$J$2344,0)</f>
        <v>26899</v>
      </c>
      <c r="M333" s="19">
        <f>_xlfn.XLOOKUP($A333,'Cleaned - Hospitalisation Detai'!$A$2:$A$2344,'Cleaned - Hospitalisation Detai'!$F$2:$F$2344,0)</f>
        <v>29757.69</v>
      </c>
      <c r="N333" s="19" t="str">
        <f>_xlfn.XLOOKUP($A333,'Cleaned - Hospitalisation Detai'!$A$2:$A$2344,'Cleaned - Hospitalisation Detai'!$G$2:$G$2344,0)</f>
        <v>tier - 1</v>
      </c>
      <c r="O333" s="19" t="str">
        <f>_xlfn.XLOOKUP($A333,'Cleaned - Hospitalisation Detai'!$A$2:$A$2344,'Cleaned - Hospitalisation Detai'!$H$2:$H$2344,0)</f>
        <v>tier - 3</v>
      </c>
      <c r="P333" s="19" t="str">
        <f>_xlfn.XLOOKUP($A333,'Cleaned - Hospitalisation Detai'!$A$2:$A$2344,'Cleaned - Hospitalisation Detai'!$I$2:$I$2344,0)</f>
        <v>R1011</v>
      </c>
      <c r="Q333" s="20">
        <f>_xlfn.XLOOKUP($A333,'Cleaned - Hospitalisation Detai'!$A$2:$A$2344,'Cleaned - Hospitalisation Detai'!$K$2:$K$2344,0)</f>
        <v>49</v>
      </c>
    </row>
    <row r="334" spans="1:17" ht="15.6" x14ac:dyDescent="0.3">
      <c r="A334" s="10" t="s">
        <v>2039</v>
      </c>
      <c r="B334" s="11" t="str">
        <f>_xlfn.XLOOKUP(A334,'Cleaned - Customer Names '!$A$2:$A$2336,'Cleaned - Customer Names '!$C$2:$C$2336,0)</f>
        <v>Angela R</v>
      </c>
      <c r="C334" s="11">
        <f>_xlfn.XLOOKUP($A334,'Cleaned - Medical Examinations'!$A$2:$A$2336,'Cleaned - Medical Examinations'!$B$2:$B$2336,0)</f>
        <v>33.090000000000003</v>
      </c>
      <c r="D334" s="11">
        <f>_xlfn.XLOOKUP($A334,'Cleaned - Medical Examinations'!$A$2:$A$2336,'Cleaned - Medical Examinations'!$C$2:$C$2336,0)</f>
        <v>6.06</v>
      </c>
      <c r="E334" s="11" t="str">
        <f>_xlfn.XLOOKUP($A334,'Cleaned - Medical Examinations'!$A$2:$A$2336,'Cleaned - Medical Examinations'!$D$2:$D$2336,0)</f>
        <v>No</v>
      </c>
      <c r="F334" s="11" t="str">
        <f>_xlfn.XLOOKUP($A334,'Cleaned - Medical Examinations'!$A$2:$A$2336,'Cleaned - Medical Examinations'!$E$2:$E$2336,0)</f>
        <v>No</v>
      </c>
      <c r="G334" s="11" t="str">
        <f>_xlfn.XLOOKUP($A334,'Cleaned - Medical Examinations'!$A$2:$A$2336,'Cleaned - Medical Examinations'!$F$2:$F$2336,0)</f>
        <v>Yes</v>
      </c>
      <c r="H334" s="11">
        <f>_xlfn.XLOOKUP($A334,'Cleaned - Medical Examinations'!$A$2:$A$2336,'Cleaned - Medical Examinations'!$G$2:$G$2336,0)</f>
        <v>1</v>
      </c>
      <c r="I334" s="11" t="str">
        <f>_xlfn.XLOOKUP($A334,'Cleaned - Medical Examinations'!$A$2:$A$2336,'Cleaned - Medical Examinations'!$H$2:$H$2336,0)</f>
        <v>Yes</v>
      </c>
      <c r="J334" s="11" t="str">
        <f>_xlfn.XLOOKUP($A334,'Cleaned - Medical Examinations'!$A$2:$A$2336,'Cleaned - Medical Examinations'!$I$2:$I$2336,0)</f>
        <v>Obesity</v>
      </c>
      <c r="K334" s="11" t="str">
        <f t="shared" si="5"/>
        <v>Non-Diabetic</v>
      </c>
      <c r="L334" s="14">
        <f>_xlfn.XLOOKUP($A334,'Cleaned - Hospitalisation Detai'!$A$2:$A$2344,'Cleaned - Hospitalisation Detai'!$J$2:$J$2344,0)</f>
        <v>34177</v>
      </c>
      <c r="M334" s="19">
        <f>_xlfn.XLOOKUP($A334,'Cleaned - Hospitalisation Detai'!$A$2:$A$2344,'Cleaned - Hospitalisation Detai'!$F$2:$F$2344,0)</f>
        <v>29622.69</v>
      </c>
      <c r="N334" s="19" t="str">
        <f>_xlfn.XLOOKUP($A334,'Cleaned - Hospitalisation Detai'!$A$2:$A$2344,'Cleaned - Hospitalisation Detai'!$G$2:$G$2344,0)</f>
        <v>tier - 1</v>
      </c>
      <c r="O334" s="19" t="str">
        <f>_xlfn.XLOOKUP($A334,'Cleaned - Hospitalisation Detai'!$A$2:$A$2344,'Cleaned - Hospitalisation Detai'!$H$2:$H$2344,0)</f>
        <v>tier - 1</v>
      </c>
      <c r="P334" s="19" t="str">
        <f>_xlfn.XLOOKUP($A334,'Cleaned - Hospitalisation Detai'!$A$2:$A$2344,'Cleaned - Hospitalisation Detai'!$I$2:$I$2344,0)</f>
        <v>R1011</v>
      </c>
      <c r="Q334" s="20">
        <f>_xlfn.XLOOKUP($A334,'Cleaned - Hospitalisation Detai'!$A$2:$A$2344,'Cleaned - Hospitalisation Detai'!$K$2:$K$2344,0)</f>
        <v>29</v>
      </c>
    </row>
    <row r="335" spans="1:17" ht="15.6" x14ac:dyDescent="0.3">
      <c r="A335" s="10" t="s">
        <v>2038</v>
      </c>
      <c r="B335" s="11" t="str">
        <f>_xlfn.XLOOKUP(A335,'Cleaned - Customer Names '!$A$2:$A$2336,'Cleaned - Customer Names '!$C$2:$C$2336,0)</f>
        <v>Keith J</v>
      </c>
      <c r="C335" s="11">
        <f>_xlfn.XLOOKUP($A335,'Cleaned - Medical Examinations'!$A$2:$A$2336,'Cleaned - Medical Examinations'!$B$2:$B$2336,0)</f>
        <v>18.329999999999998</v>
      </c>
      <c r="D335" s="11">
        <f>_xlfn.XLOOKUP($A335,'Cleaned - Medical Examinations'!$A$2:$A$2336,'Cleaned - Medical Examinations'!$C$2:$C$2336,0)</f>
        <v>7.46</v>
      </c>
      <c r="E335" s="11" t="str">
        <f>_xlfn.XLOOKUP($A335,'Cleaned - Medical Examinations'!$A$2:$A$2336,'Cleaned - Medical Examinations'!$D$2:$D$2336,0)</f>
        <v>Yes</v>
      </c>
      <c r="F335" s="11" t="str">
        <f>_xlfn.XLOOKUP($A335,'Cleaned - Medical Examinations'!$A$2:$A$2336,'Cleaned - Medical Examinations'!$E$2:$E$2336,0)</f>
        <v>No</v>
      </c>
      <c r="G335" s="11" t="str">
        <f>_xlfn.XLOOKUP($A335,'Cleaned - Medical Examinations'!$A$2:$A$2336,'Cleaned - Medical Examinations'!$F$2:$F$2336,0)</f>
        <v>No</v>
      </c>
      <c r="H335" s="11">
        <f>_xlfn.XLOOKUP($A335,'Cleaned - Medical Examinations'!$A$2:$A$2336,'Cleaned - Medical Examinations'!$G$2:$G$2336,0)</f>
        <v>1</v>
      </c>
      <c r="I335" s="11" t="str">
        <f>_xlfn.XLOOKUP($A335,'Cleaned - Medical Examinations'!$A$2:$A$2336,'Cleaned - Medical Examinations'!$H$2:$H$2336,0)</f>
        <v>Yes</v>
      </c>
      <c r="J335" s="11" t="str">
        <f>_xlfn.XLOOKUP($A335,'Cleaned - Medical Examinations'!$A$2:$A$2336,'Cleaned - Medical Examinations'!$I$2:$I$2336,0)</f>
        <v>Underweight</v>
      </c>
      <c r="K335" s="11" t="str">
        <f t="shared" si="5"/>
        <v>Diabetic</v>
      </c>
      <c r="L335" s="14">
        <f>_xlfn.XLOOKUP($A335,'Cleaned - Hospitalisation Detai'!$A$2:$A$2344,'Cleaned - Hospitalisation Detai'!$J$2:$J$2344,0)</f>
        <v>27701</v>
      </c>
      <c r="M335" s="19">
        <f>_xlfn.XLOOKUP($A335,'Cleaned - Hospitalisation Detai'!$A$2:$A$2344,'Cleaned - Hospitalisation Detai'!$F$2:$F$2344,0)</f>
        <v>29583.8</v>
      </c>
      <c r="N335" s="19" t="str">
        <f>_xlfn.XLOOKUP($A335,'Cleaned - Hospitalisation Detai'!$A$2:$A$2344,'Cleaned - Hospitalisation Detai'!$G$2:$G$2344,0)</f>
        <v>tier - 1</v>
      </c>
      <c r="O335" s="19" t="str">
        <f>_xlfn.XLOOKUP($A335,'Cleaned - Hospitalisation Detai'!$A$2:$A$2344,'Cleaned - Hospitalisation Detai'!$H$2:$H$2344,0)</f>
        <v>tier - 1</v>
      </c>
      <c r="P335" s="19" t="str">
        <f>_xlfn.XLOOKUP($A335,'Cleaned - Hospitalisation Detai'!$A$2:$A$2344,'Cleaned - Hospitalisation Detai'!$I$2:$I$2344,0)</f>
        <v>R1011</v>
      </c>
      <c r="Q335" s="20">
        <f>_xlfn.XLOOKUP($A335,'Cleaned - Hospitalisation Detai'!$A$2:$A$2344,'Cleaned - Hospitalisation Detai'!$K$2:$K$2344,0)</f>
        <v>47</v>
      </c>
    </row>
    <row r="336" spans="1:17" ht="15.6" x14ac:dyDescent="0.3">
      <c r="A336" s="10" t="s">
        <v>2037</v>
      </c>
      <c r="B336" s="11" t="str">
        <f>_xlfn.XLOOKUP(A336,'Cleaned - Customer Names '!$A$2:$A$2336,'Cleaned - Customer Names '!$C$2:$C$2336,0)</f>
        <v>Emma</v>
      </c>
      <c r="C336" s="11">
        <f>_xlfn.XLOOKUP($A336,'Cleaned - Medical Examinations'!$A$2:$A$2336,'Cleaned - Medical Examinations'!$B$2:$B$2336,0)</f>
        <v>27.74</v>
      </c>
      <c r="D336" s="11">
        <f>_xlfn.XLOOKUP($A336,'Cleaned - Medical Examinations'!$A$2:$A$2336,'Cleaned - Medical Examinations'!$C$2:$C$2336,0)</f>
        <v>4.68</v>
      </c>
      <c r="E336" s="11" t="str">
        <f>_xlfn.XLOOKUP($A336,'Cleaned - Medical Examinations'!$A$2:$A$2336,'Cleaned - Medical Examinations'!$D$2:$D$2336,0)</f>
        <v>Yes</v>
      </c>
      <c r="F336" s="11" t="str">
        <f>_xlfn.XLOOKUP($A336,'Cleaned - Medical Examinations'!$A$2:$A$2336,'Cleaned - Medical Examinations'!$E$2:$E$2336,0)</f>
        <v>No</v>
      </c>
      <c r="G336" s="11" t="str">
        <f>_xlfn.XLOOKUP($A336,'Cleaned - Medical Examinations'!$A$2:$A$2336,'Cleaned - Medical Examinations'!$F$2:$F$2336,0)</f>
        <v>No</v>
      </c>
      <c r="H336" s="11">
        <f>_xlfn.XLOOKUP($A336,'Cleaned - Medical Examinations'!$A$2:$A$2336,'Cleaned - Medical Examinations'!$G$2:$G$2336,0)</f>
        <v>2</v>
      </c>
      <c r="I336" s="11" t="str">
        <f>_xlfn.XLOOKUP($A336,'Cleaned - Medical Examinations'!$A$2:$A$2336,'Cleaned - Medical Examinations'!$H$2:$H$2336,0)</f>
        <v>Yes</v>
      </c>
      <c r="J336" s="11" t="str">
        <f>_xlfn.XLOOKUP($A336,'Cleaned - Medical Examinations'!$A$2:$A$2336,'Cleaned - Medical Examinations'!$I$2:$I$2336,0)</f>
        <v>Overweight</v>
      </c>
      <c r="K336" s="11" t="str">
        <f t="shared" si="5"/>
        <v>Non-Diabetic</v>
      </c>
      <c r="L336" s="14">
        <f>_xlfn.XLOOKUP($A336,'Cleaned - Hospitalisation Detai'!$A$2:$A$2344,'Cleaned - Hospitalisation Detai'!$J$2:$J$2344,0)</f>
        <v>21843</v>
      </c>
      <c r="M336" s="19">
        <f>_xlfn.XLOOKUP($A336,'Cleaned - Hospitalisation Detai'!$A$2:$A$2344,'Cleaned - Hospitalisation Detai'!$F$2:$F$2344,0)</f>
        <v>29523.17</v>
      </c>
      <c r="N336" s="19" t="str">
        <f>_xlfn.XLOOKUP($A336,'Cleaned - Hospitalisation Detai'!$A$2:$A$2344,'Cleaned - Hospitalisation Detai'!$G$2:$G$2344,0)</f>
        <v>tier - 1</v>
      </c>
      <c r="O336" s="19" t="str">
        <f>_xlfn.XLOOKUP($A336,'Cleaned - Hospitalisation Detai'!$A$2:$A$2344,'Cleaned - Hospitalisation Detai'!$H$2:$H$2344,0)</f>
        <v>tier - 2</v>
      </c>
      <c r="P336" s="19" t="str">
        <f>_xlfn.XLOOKUP($A336,'Cleaned - Hospitalisation Detai'!$A$2:$A$2344,'Cleaned - Hospitalisation Detai'!$I$2:$I$2344,0)</f>
        <v>R1024</v>
      </c>
      <c r="Q336" s="20">
        <f>_xlfn.XLOOKUP($A336,'Cleaned - Hospitalisation Detai'!$A$2:$A$2344,'Cleaned - Hospitalisation Detai'!$K$2:$K$2344,0)</f>
        <v>63</v>
      </c>
    </row>
    <row r="337" spans="1:17" ht="15.6" x14ac:dyDescent="0.3">
      <c r="A337" s="10" t="s">
        <v>2036</v>
      </c>
      <c r="B337" s="11" t="str">
        <f>_xlfn.XLOOKUP(A337,'Cleaned - Customer Names '!$A$2:$A$2336,'Cleaned - Customer Names '!$C$2:$C$2336,0)</f>
        <v>Nathan A</v>
      </c>
      <c r="C337" s="11">
        <f>_xlfn.XLOOKUP($A337,'Cleaned - Medical Examinations'!$A$2:$A$2336,'Cleaned - Medical Examinations'!$B$2:$B$2336,0)</f>
        <v>24.2</v>
      </c>
      <c r="D337" s="11">
        <f>_xlfn.XLOOKUP($A337,'Cleaned - Medical Examinations'!$A$2:$A$2336,'Cleaned - Medical Examinations'!$C$2:$C$2336,0)</f>
        <v>6.15</v>
      </c>
      <c r="E337" s="11" t="str">
        <f>_xlfn.XLOOKUP($A337,'Cleaned - Medical Examinations'!$A$2:$A$2336,'Cleaned - Medical Examinations'!$D$2:$D$2336,0)</f>
        <v>No</v>
      </c>
      <c r="F337" s="11" t="str">
        <f>_xlfn.XLOOKUP($A337,'Cleaned - Medical Examinations'!$A$2:$A$2336,'Cleaned - Medical Examinations'!$E$2:$E$2336,0)</f>
        <v>No</v>
      </c>
      <c r="G337" s="11" t="str">
        <f>_xlfn.XLOOKUP($A337,'Cleaned - Medical Examinations'!$A$2:$A$2336,'Cleaned - Medical Examinations'!$F$2:$F$2336,0)</f>
        <v>No</v>
      </c>
      <c r="H337" s="11">
        <f>_xlfn.XLOOKUP($A337,'Cleaned - Medical Examinations'!$A$2:$A$2336,'Cleaned - Medical Examinations'!$G$2:$G$2336,0)</f>
        <v>1</v>
      </c>
      <c r="I337" s="11" t="str">
        <f>_xlfn.XLOOKUP($A337,'Cleaned - Medical Examinations'!$A$2:$A$2336,'Cleaned - Medical Examinations'!$H$2:$H$2336,0)</f>
        <v>Yes</v>
      </c>
      <c r="J337" s="11" t="str">
        <f>_xlfn.XLOOKUP($A337,'Cleaned - Medical Examinations'!$A$2:$A$2336,'Cleaned - Medical Examinations'!$I$2:$I$2336,0)</f>
        <v>Normal Weight</v>
      </c>
      <c r="K337" s="11" t="str">
        <f t="shared" si="5"/>
        <v>Non-Diabetic</v>
      </c>
      <c r="L337" s="14">
        <f>_xlfn.XLOOKUP($A337,'Cleaned - Hospitalisation Detai'!$A$2:$A$2344,'Cleaned - Hospitalisation Detai'!$J$2:$J$2344,0)</f>
        <v>31974</v>
      </c>
      <c r="M337" s="19">
        <f>_xlfn.XLOOKUP($A337,'Cleaned - Hospitalisation Detai'!$A$2:$A$2344,'Cleaned - Hospitalisation Detai'!$F$2:$F$2344,0)</f>
        <v>29443.59</v>
      </c>
      <c r="N337" s="19" t="str">
        <f>_xlfn.XLOOKUP($A337,'Cleaned - Hospitalisation Detai'!$A$2:$A$2344,'Cleaned - Hospitalisation Detai'!$G$2:$G$2344,0)</f>
        <v>tier - 1</v>
      </c>
      <c r="O337" s="19" t="str">
        <f>_xlfn.XLOOKUP($A337,'Cleaned - Hospitalisation Detai'!$A$2:$A$2344,'Cleaned - Hospitalisation Detai'!$H$2:$H$2344,0)</f>
        <v>tier - 1</v>
      </c>
      <c r="P337" s="19" t="str">
        <f>_xlfn.XLOOKUP($A337,'Cleaned - Hospitalisation Detai'!$A$2:$A$2344,'Cleaned - Hospitalisation Detai'!$I$2:$I$2344,0)</f>
        <v>R1011</v>
      </c>
      <c r="Q337" s="20">
        <f>_xlfn.XLOOKUP($A337,'Cleaned - Hospitalisation Detai'!$A$2:$A$2344,'Cleaned - Hospitalisation Detai'!$K$2:$K$2344,0)</f>
        <v>35</v>
      </c>
    </row>
    <row r="338" spans="1:17" ht="15.6" x14ac:dyDescent="0.3">
      <c r="A338" s="10" t="s">
        <v>2035</v>
      </c>
      <c r="B338" s="11" t="str">
        <f>_xlfn.XLOOKUP(A338,'Cleaned - Customer Names '!$A$2:$A$2336,'Cleaned - Customer Names '!$C$2:$C$2336,0)</f>
        <v>Kathryn</v>
      </c>
      <c r="C338" s="11">
        <f>_xlfn.XLOOKUP($A338,'Cleaned - Medical Examinations'!$A$2:$A$2336,'Cleaned - Medical Examinations'!$B$2:$B$2336,0)</f>
        <v>22.03</v>
      </c>
      <c r="D338" s="11">
        <f>_xlfn.XLOOKUP($A338,'Cleaned - Medical Examinations'!$A$2:$A$2336,'Cleaned - Medical Examinations'!$C$2:$C$2336,0)</f>
        <v>4.28</v>
      </c>
      <c r="E338" s="11" t="str">
        <f>_xlfn.XLOOKUP($A338,'Cleaned - Medical Examinations'!$A$2:$A$2336,'Cleaned - Medical Examinations'!$D$2:$D$2336,0)</f>
        <v>Yes</v>
      </c>
      <c r="F338" s="11" t="str">
        <f>_xlfn.XLOOKUP($A338,'Cleaned - Medical Examinations'!$A$2:$A$2336,'Cleaned - Medical Examinations'!$E$2:$E$2336,0)</f>
        <v>No</v>
      </c>
      <c r="G338" s="11" t="str">
        <f>_xlfn.XLOOKUP($A338,'Cleaned - Medical Examinations'!$A$2:$A$2336,'Cleaned - Medical Examinations'!$F$2:$F$2336,0)</f>
        <v>No</v>
      </c>
      <c r="H338" s="11">
        <f>_xlfn.XLOOKUP($A338,'Cleaned - Medical Examinations'!$A$2:$A$2336,'Cleaned - Medical Examinations'!$G$2:$G$2336,0)</f>
        <v>0</v>
      </c>
      <c r="I338" s="11" t="str">
        <f>_xlfn.XLOOKUP($A338,'Cleaned - Medical Examinations'!$A$2:$A$2336,'Cleaned - Medical Examinations'!$H$2:$H$2336,0)</f>
        <v>Yes</v>
      </c>
      <c r="J338" s="11" t="str">
        <f>_xlfn.XLOOKUP($A338,'Cleaned - Medical Examinations'!$A$2:$A$2336,'Cleaned - Medical Examinations'!$I$2:$I$2336,0)</f>
        <v>Normal Weight</v>
      </c>
      <c r="K338" s="11" t="str">
        <f t="shared" si="5"/>
        <v>Non-Diabetic</v>
      </c>
      <c r="L338" s="14">
        <f>_xlfn.XLOOKUP($A338,'Cleaned - Hospitalisation Detai'!$A$2:$A$2344,'Cleaned - Hospitalisation Detai'!$J$2:$J$2344,0)</f>
        <v>31358</v>
      </c>
      <c r="M338" s="19">
        <f>_xlfn.XLOOKUP($A338,'Cleaned - Hospitalisation Detai'!$A$2:$A$2344,'Cleaned - Hospitalisation Detai'!$F$2:$F$2344,0)</f>
        <v>29352.560000000001</v>
      </c>
      <c r="N338" s="19" t="str">
        <f>_xlfn.XLOOKUP($A338,'Cleaned - Hospitalisation Detai'!$A$2:$A$2344,'Cleaned - Hospitalisation Detai'!$G$2:$G$2344,0)</f>
        <v>tier - 1</v>
      </c>
      <c r="O338" s="19" t="str">
        <f>_xlfn.XLOOKUP($A338,'Cleaned - Hospitalisation Detai'!$A$2:$A$2344,'Cleaned - Hospitalisation Detai'!$H$2:$H$2344,0)</f>
        <v>tier - 1</v>
      </c>
      <c r="P338" s="19" t="str">
        <f>_xlfn.XLOOKUP($A338,'Cleaned - Hospitalisation Detai'!$A$2:$A$2344,'Cleaned - Hospitalisation Detai'!$I$2:$I$2344,0)</f>
        <v>R1011</v>
      </c>
      <c r="Q338" s="20">
        <f>_xlfn.XLOOKUP($A338,'Cleaned - Hospitalisation Detai'!$A$2:$A$2344,'Cleaned - Hospitalisation Detai'!$K$2:$K$2344,0)</f>
        <v>37</v>
      </c>
    </row>
    <row r="339" spans="1:17" ht="15.6" x14ac:dyDescent="0.3">
      <c r="A339" s="10" t="s">
        <v>2034</v>
      </c>
      <c r="B339" s="11" t="str">
        <f>_xlfn.XLOOKUP(A339,'Cleaned - Customer Names '!$A$2:$A$2336,'Cleaned - Customer Names '!$C$2:$C$2336,0)</f>
        <v>Elizabeth H.</v>
      </c>
      <c r="C339" s="11">
        <f>_xlfn.XLOOKUP($A339,'Cleaned - Medical Examinations'!$A$2:$A$2336,'Cleaned - Medical Examinations'!$B$2:$B$2336,0)</f>
        <v>26.885000000000002</v>
      </c>
      <c r="D339" s="11">
        <f>_xlfn.XLOOKUP($A339,'Cleaned - Medical Examinations'!$A$2:$A$2336,'Cleaned - Medical Examinations'!$C$2:$C$2336,0)</f>
        <v>9.86</v>
      </c>
      <c r="E339" s="11" t="str">
        <f>_xlfn.XLOOKUP($A339,'Cleaned - Medical Examinations'!$A$2:$A$2336,'Cleaned - Medical Examinations'!$D$2:$D$2336,0)</f>
        <v>No</v>
      </c>
      <c r="F339" s="11" t="str">
        <f>_xlfn.XLOOKUP($A339,'Cleaned - Medical Examinations'!$A$2:$A$2336,'Cleaned - Medical Examinations'!$E$2:$E$2336,0)</f>
        <v>No</v>
      </c>
      <c r="G339" s="11" t="str">
        <f>_xlfn.XLOOKUP($A339,'Cleaned - Medical Examinations'!$A$2:$A$2336,'Cleaned - Medical Examinations'!$F$2:$F$2336,0)</f>
        <v>No</v>
      </c>
      <c r="H339" s="11">
        <f>_xlfn.XLOOKUP($A339,'Cleaned - Medical Examinations'!$A$2:$A$2336,'Cleaned - Medical Examinations'!$G$2:$G$2336,0)</f>
        <v>3</v>
      </c>
      <c r="I339" s="11" t="str">
        <f>_xlfn.XLOOKUP($A339,'Cleaned - Medical Examinations'!$A$2:$A$2336,'Cleaned - Medical Examinations'!$H$2:$H$2336,0)</f>
        <v>Yes</v>
      </c>
      <c r="J339" s="11" t="str">
        <f>_xlfn.XLOOKUP($A339,'Cleaned - Medical Examinations'!$A$2:$A$2336,'Cleaned - Medical Examinations'!$I$2:$I$2336,0)</f>
        <v>Overweight</v>
      </c>
      <c r="K339" s="11" t="str">
        <f t="shared" si="5"/>
        <v>Diabetic</v>
      </c>
      <c r="L339" s="14">
        <f>_xlfn.XLOOKUP($A339,'Cleaned - Hospitalisation Detai'!$A$2:$A$2344,'Cleaned - Hospitalisation Detai'!$J$2:$J$2344,0)</f>
        <v>21341</v>
      </c>
      <c r="M339" s="19">
        <f>_xlfn.XLOOKUP($A339,'Cleaned - Hospitalisation Detai'!$A$2:$A$2344,'Cleaned - Hospitalisation Detai'!$F$2:$F$2344,0)</f>
        <v>29330.98</v>
      </c>
      <c r="N339" s="19" t="str">
        <f>_xlfn.XLOOKUP($A339,'Cleaned - Hospitalisation Detai'!$A$2:$A$2344,'Cleaned - Hospitalisation Detai'!$G$2:$G$2344,0)</f>
        <v>tier - 1</v>
      </c>
      <c r="O339" s="19" t="str">
        <f>_xlfn.XLOOKUP($A339,'Cleaned - Hospitalisation Detai'!$A$2:$A$2344,'Cleaned - Hospitalisation Detai'!$H$2:$H$2344,0)</f>
        <v>tier - 2</v>
      </c>
      <c r="P339" s="19" t="str">
        <f>_xlfn.XLOOKUP($A339,'Cleaned - Hospitalisation Detai'!$A$2:$A$2344,'Cleaned - Hospitalisation Detai'!$I$2:$I$2344,0)</f>
        <v>R1012</v>
      </c>
      <c r="Q339" s="20">
        <f>_xlfn.XLOOKUP($A339,'Cleaned - Hospitalisation Detai'!$A$2:$A$2344,'Cleaned - Hospitalisation Detai'!$K$2:$K$2344,0)</f>
        <v>65</v>
      </c>
    </row>
    <row r="340" spans="1:17" ht="15.6" x14ac:dyDescent="0.3">
      <c r="A340" s="10" t="s">
        <v>2033</v>
      </c>
      <c r="B340" s="11" t="str">
        <f>_xlfn.XLOOKUP(A340,'Cleaned - Customer Names '!$A$2:$A$2336,'Cleaned - Customer Names '!$C$2:$C$2336,0)</f>
        <v>Ben</v>
      </c>
      <c r="C340" s="11">
        <f>_xlfn.XLOOKUP($A340,'Cleaned - Medical Examinations'!$A$2:$A$2336,'Cleaned - Medical Examinations'!$B$2:$B$2336,0)</f>
        <v>16.36</v>
      </c>
      <c r="D340" s="11">
        <f>_xlfn.XLOOKUP($A340,'Cleaned - Medical Examinations'!$A$2:$A$2336,'Cleaned - Medical Examinations'!$C$2:$C$2336,0)</f>
        <v>11.19</v>
      </c>
      <c r="E340" s="11" t="str">
        <f>_xlfn.XLOOKUP($A340,'Cleaned - Medical Examinations'!$A$2:$A$2336,'Cleaned - Medical Examinations'!$D$2:$D$2336,0)</f>
        <v>No</v>
      </c>
      <c r="F340" s="11" t="str">
        <f>_xlfn.XLOOKUP($A340,'Cleaned - Medical Examinations'!$A$2:$A$2336,'Cleaned - Medical Examinations'!$E$2:$E$2336,0)</f>
        <v>No</v>
      </c>
      <c r="G340" s="11" t="str">
        <f>_xlfn.XLOOKUP($A340,'Cleaned - Medical Examinations'!$A$2:$A$2336,'Cleaned - Medical Examinations'!$F$2:$F$2336,0)</f>
        <v>No</v>
      </c>
      <c r="H340" s="11">
        <f>_xlfn.XLOOKUP($A340,'Cleaned - Medical Examinations'!$A$2:$A$2336,'Cleaned - Medical Examinations'!$G$2:$G$2336,0)</f>
        <v>0</v>
      </c>
      <c r="I340" s="11" t="str">
        <f>_xlfn.XLOOKUP($A340,'Cleaned - Medical Examinations'!$A$2:$A$2336,'Cleaned - Medical Examinations'!$H$2:$H$2336,0)</f>
        <v>Yes</v>
      </c>
      <c r="J340" s="11" t="str">
        <f>_xlfn.XLOOKUP($A340,'Cleaned - Medical Examinations'!$A$2:$A$2336,'Cleaned - Medical Examinations'!$I$2:$I$2336,0)</f>
        <v>Underweight</v>
      </c>
      <c r="K340" s="11" t="str">
        <f t="shared" si="5"/>
        <v>Diabetic</v>
      </c>
      <c r="L340" s="14">
        <f>_xlfn.XLOOKUP($A340,'Cleaned - Hospitalisation Detai'!$A$2:$A$2344,'Cleaned - Hospitalisation Detai'!$J$2:$J$2344,0)</f>
        <v>28692</v>
      </c>
      <c r="M340" s="19">
        <f>_xlfn.XLOOKUP($A340,'Cleaned - Hospitalisation Detai'!$A$2:$A$2344,'Cleaned - Hospitalisation Detai'!$F$2:$F$2344,0)</f>
        <v>29227.599999999999</v>
      </c>
      <c r="N340" s="19" t="str">
        <f>_xlfn.XLOOKUP($A340,'Cleaned - Hospitalisation Detai'!$A$2:$A$2344,'Cleaned - Hospitalisation Detai'!$G$2:$G$2344,0)</f>
        <v>tier - 1</v>
      </c>
      <c r="O340" s="19" t="str">
        <f>_xlfn.XLOOKUP($A340,'Cleaned - Hospitalisation Detai'!$A$2:$A$2344,'Cleaned - Hospitalisation Detai'!$H$2:$H$2344,0)</f>
        <v>tier - 3</v>
      </c>
      <c r="P340" s="19" t="str">
        <f>_xlfn.XLOOKUP($A340,'Cleaned - Hospitalisation Detai'!$A$2:$A$2344,'Cleaned - Hospitalisation Detai'!$I$2:$I$2344,0)</f>
        <v>R1012</v>
      </c>
      <c r="Q340" s="20">
        <f>_xlfn.XLOOKUP($A340,'Cleaned - Hospitalisation Detai'!$A$2:$A$2344,'Cleaned - Hospitalisation Detai'!$K$2:$K$2344,0)</f>
        <v>44</v>
      </c>
    </row>
    <row r="341" spans="1:17" ht="15.6" x14ac:dyDescent="0.3">
      <c r="A341" s="10" t="s">
        <v>2032</v>
      </c>
      <c r="B341" s="11" t="str">
        <f>_xlfn.XLOOKUP(A341,'Cleaned - Customer Names '!$A$2:$A$2336,'Cleaned - Customer Names '!$C$2:$C$2336,0)</f>
        <v>Cheryl A</v>
      </c>
      <c r="C341" s="11">
        <f>_xlfn.XLOOKUP($A341,'Cleaned - Medical Examinations'!$A$2:$A$2336,'Cleaned - Medical Examinations'!$B$2:$B$2336,0)</f>
        <v>32.299999999999997</v>
      </c>
      <c r="D341" s="11">
        <f>_xlfn.XLOOKUP($A341,'Cleaned - Medical Examinations'!$A$2:$A$2336,'Cleaned - Medical Examinations'!$C$2:$C$2336,0)</f>
        <v>4.8899999999999997</v>
      </c>
      <c r="E341" s="11" t="str">
        <f>_xlfn.XLOOKUP($A341,'Cleaned - Medical Examinations'!$A$2:$A$2336,'Cleaned - Medical Examinations'!$D$2:$D$2336,0)</f>
        <v>Yes</v>
      </c>
      <c r="F341" s="11" t="str">
        <f>_xlfn.XLOOKUP($A341,'Cleaned - Medical Examinations'!$A$2:$A$2336,'Cleaned - Medical Examinations'!$E$2:$E$2336,0)</f>
        <v>No</v>
      </c>
      <c r="G341" s="11" t="str">
        <f>_xlfn.XLOOKUP($A341,'Cleaned - Medical Examinations'!$A$2:$A$2336,'Cleaned - Medical Examinations'!$F$2:$F$2336,0)</f>
        <v>Yes</v>
      </c>
      <c r="H341" s="11">
        <f>_xlfn.XLOOKUP($A341,'Cleaned - Medical Examinations'!$A$2:$A$2336,'Cleaned - Medical Examinations'!$G$2:$G$2336,0)</f>
        <v>1</v>
      </c>
      <c r="I341" s="11" t="str">
        <f>_xlfn.XLOOKUP($A341,'Cleaned - Medical Examinations'!$A$2:$A$2336,'Cleaned - Medical Examinations'!$H$2:$H$2336,0)</f>
        <v>No</v>
      </c>
      <c r="J341" s="11" t="str">
        <f>_xlfn.XLOOKUP($A341,'Cleaned - Medical Examinations'!$A$2:$A$2336,'Cleaned - Medical Examinations'!$I$2:$I$2336,0)</f>
        <v>Obesity</v>
      </c>
      <c r="K341" s="11" t="str">
        <f t="shared" si="5"/>
        <v>Non-Diabetic</v>
      </c>
      <c r="L341" s="14">
        <f>_xlfn.XLOOKUP($A341,'Cleaned - Hospitalisation Detai'!$A$2:$A$2344,'Cleaned - Hospitalisation Detai'!$J$2:$J$2344,0)</f>
        <v>25393</v>
      </c>
      <c r="M341" s="19">
        <f>_xlfn.XLOOKUP($A341,'Cleaned - Hospitalisation Detai'!$A$2:$A$2344,'Cleaned - Hospitalisation Detai'!$F$2:$F$2344,0)</f>
        <v>29186.48</v>
      </c>
      <c r="N341" s="19" t="str">
        <f>_xlfn.XLOOKUP($A341,'Cleaned - Hospitalisation Detai'!$A$2:$A$2344,'Cleaned - Hospitalisation Detai'!$G$2:$G$2344,0)</f>
        <v>tier - 1</v>
      </c>
      <c r="O341" s="19" t="str">
        <f>_xlfn.XLOOKUP($A341,'Cleaned - Hospitalisation Detai'!$A$2:$A$2344,'Cleaned - Hospitalisation Detai'!$H$2:$H$2344,0)</f>
        <v>tier - 3</v>
      </c>
      <c r="P341" s="19" t="str">
        <f>_xlfn.XLOOKUP($A341,'Cleaned - Hospitalisation Detai'!$A$2:$A$2344,'Cleaned - Hospitalisation Detai'!$I$2:$I$2344,0)</f>
        <v>R1024</v>
      </c>
      <c r="Q341" s="20">
        <f>_xlfn.XLOOKUP($A341,'Cleaned - Hospitalisation Detai'!$A$2:$A$2344,'Cleaned - Hospitalisation Detai'!$K$2:$K$2344,0)</f>
        <v>53</v>
      </c>
    </row>
    <row r="342" spans="1:17" ht="15.6" x14ac:dyDescent="0.3">
      <c r="A342" s="10" t="s">
        <v>2031</v>
      </c>
      <c r="B342" s="11" t="str">
        <f>_xlfn.XLOOKUP(A342,'Cleaned - Customer Names '!$A$2:$A$2336,'Cleaned - Customer Names '!$C$2:$C$2336,0)</f>
        <v>Kimberly A</v>
      </c>
      <c r="C342" s="11">
        <f>_xlfn.XLOOKUP($A342,'Cleaned - Medical Examinations'!$A$2:$A$2336,'Cleaned - Medical Examinations'!$B$2:$B$2336,0)</f>
        <v>16.05</v>
      </c>
      <c r="D342" s="11">
        <f>_xlfn.XLOOKUP($A342,'Cleaned - Medical Examinations'!$A$2:$A$2336,'Cleaned - Medical Examinations'!$C$2:$C$2336,0)</f>
        <v>4.3499999999999996</v>
      </c>
      <c r="E342" s="11" t="str">
        <f>_xlfn.XLOOKUP($A342,'Cleaned - Medical Examinations'!$A$2:$A$2336,'Cleaned - Medical Examinations'!$D$2:$D$2336,0)</f>
        <v>Yes</v>
      </c>
      <c r="F342" s="11" t="str">
        <f>_xlfn.XLOOKUP($A342,'Cleaned - Medical Examinations'!$A$2:$A$2336,'Cleaned - Medical Examinations'!$E$2:$E$2336,0)</f>
        <v>No</v>
      </c>
      <c r="G342" s="11" t="str">
        <f>_xlfn.XLOOKUP($A342,'Cleaned - Medical Examinations'!$A$2:$A$2336,'Cleaned - Medical Examinations'!$F$2:$F$2336,0)</f>
        <v>No</v>
      </c>
      <c r="H342" s="11">
        <f>_xlfn.XLOOKUP($A342,'Cleaned - Medical Examinations'!$A$2:$A$2336,'Cleaned - Medical Examinations'!$G$2:$G$2336,0)</f>
        <v>0</v>
      </c>
      <c r="I342" s="11" t="str">
        <f>_xlfn.XLOOKUP($A342,'Cleaned - Medical Examinations'!$A$2:$A$2336,'Cleaned - Medical Examinations'!$H$2:$H$2336,0)</f>
        <v>Yes</v>
      </c>
      <c r="J342" s="11" t="str">
        <f>_xlfn.XLOOKUP($A342,'Cleaned - Medical Examinations'!$A$2:$A$2336,'Cleaned - Medical Examinations'!$I$2:$I$2336,0)</f>
        <v>Underweight</v>
      </c>
      <c r="K342" s="11" t="str">
        <f t="shared" si="5"/>
        <v>Non-Diabetic</v>
      </c>
      <c r="L342" s="14">
        <f>_xlfn.XLOOKUP($A342,'Cleaned - Hospitalisation Detai'!$A$2:$A$2344,'Cleaned - Hospitalisation Detai'!$J$2:$J$2344,0)</f>
        <v>28072</v>
      </c>
      <c r="M342" s="19">
        <f>_xlfn.XLOOKUP($A342,'Cleaned - Hospitalisation Detai'!$A$2:$A$2344,'Cleaned - Hospitalisation Detai'!$F$2:$F$2344,0)</f>
        <v>29160.39</v>
      </c>
      <c r="N342" s="19" t="str">
        <f>_xlfn.XLOOKUP($A342,'Cleaned - Hospitalisation Detai'!$A$2:$A$2344,'Cleaned - Hospitalisation Detai'!$G$2:$G$2344,0)</f>
        <v>tier - 1</v>
      </c>
      <c r="O342" s="19" t="str">
        <f>_xlfn.XLOOKUP($A342,'Cleaned - Hospitalisation Detai'!$A$2:$A$2344,'Cleaned - Hospitalisation Detai'!$H$2:$H$2344,0)</f>
        <v>tier - 2</v>
      </c>
      <c r="P342" s="19" t="str">
        <f>_xlfn.XLOOKUP($A342,'Cleaned - Hospitalisation Detai'!$A$2:$A$2344,'Cleaned - Hospitalisation Detai'!$I$2:$I$2344,0)</f>
        <v>R1011</v>
      </c>
      <c r="Q342" s="20">
        <f>_xlfn.XLOOKUP($A342,'Cleaned - Hospitalisation Detai'!$A$2:$A$2344,'Cleaned - Hospitalisation Detai'!$K$2:$K$2344,0)</f>
        <v>46</v>
      </c>
    </row>
    <row r="343" spans="1:17" ht="15.6" x14ac:dyDescent="0.3">
      <c r="A343" s="10" t="s">
        <v>2030</v>
      </c>
      <c r="B343" s="11" t="str">
        <f>_xlfn.XLOOKUP(A343,'Cleaned - Customer Names '!$A$2:$A$2336,'Cleaned - Customer Names '!$C$2:$C$2336,0)</f>
        <v>Cynthia</v>
      </c>
      <c r="C343" s="11">
        <f>_xlfn.XLOOKUP($A343,'Cleaned - Medical Examinations'!$A$2:$A$2336,'Cleaned - Medical Examinations'!$B$2:$B$2336,0)</f>
        <v>29.07</v>
      </c>
      <c r="D343" s="11">
        <f>_xlfn.XLOOKUP($A343,'Cleaned - Medical Examinations'!$A$2:$A$2336,'Cleaned - Medical Examinations'!$C$2:$C$2336,0)</f>
        <v>8.66</v>
      </c>
      <c r="E343" s="11" t="str">
        <f>_xlfn.XLOOKUP($A343,'Cleaned - Medical Examinations'!$A$2:$A$2336,'Cleaned - Medical Examinations'!$D$2:$D$2336,0)</f>
        <v>Yes</v>
      </c>
      <c r="F343" s="11" t="str">
        <f>_xlfn.XLOOKUP($A343,'Cleaned - Medical Examinations'!$A$2:$A$2336,'Cleaned - Medical Examinations'!$E$2:$E$2336,0)</f>
        <v>No</v>
      </c>
      <c r="G343" s="11" t="str">
        <f>_xlfn.XLOOKUP($A343,'Cleaned - Medical Examinations'!$A$2:$A$2336,'Cleaned - Medical Examinations'!$F$2:$F$2336,0)</f>
        <v>No</v>
      </c>
      <c r="H343" s="11">
        <f>_xlfn.XLOOKUP($A343,'Cleaned - Medical Examinations'!$A$2:$A$2336,'Cleaned - Medical Examinations'!$G$2:$G$2336,0)</f>
        <v>2</v>
      </c>
      <c r="I343" s="11" t="str">
        <f>_xlfn.XLOOKUP($A343,'Cleaned - Medical Examinations'!$A$2:$A$2336,'Cleaned - Medical Examinations'!$H$2:$H$2336,0)</f>
        <v>Yes</v>
      </c>
      <c r="J343" s="11" t="str">
        <f>_xlfn.XLOOKUP($A343,'Cleaned - Medical Examinations'!$A$2:$A$2336,'Cleaned - Medical Examinations'!$I$2:$I$2336,0)</f>
        <v>Overweight</v>
      </c>
      <c r="K343" s="11" t="str">
        <f t="shared" si="5"/>
        <v>Diabetic</v>
      </c>
      <c r="L343" s="14">
        <f>_xlfn.XLOOKUP($A343,'Cleaned - Hospitalisation Detai'!$A$2:$A$2344,'Cleaned - Hospitalisation Detai'!$J$2:$J$2344,0)</f>
        <v>22639</v>
      </c>
      <c r="M343" s="19">
        <f>_xlfn.XLOOKUP($A343,'Cleaned - Hospitalisation Detai'!$A$2:$A$2344,'Cleaned - Hospitalisation Detai'!$F$2:$F$2344,0)</f>
        <v>29141.360000000001</v>
      </c>
      <c r="N343" s="19" t="str">
        <f>_xlfn.XLOOKUP($A343,'Cleaned - Hospitalisation Detai'!$A$2:$A$2344,'Cleaned - Hospitalisation Detai'!$G$2:$G$2344,0)</f>
        <v>tier - 1</v>
      </c>
      <c r="O343" s="19" t="str">
        <f>_xlfn.XLOOKUP($A343,'Cleaned - Hospitalisation Detai'!$A$2:$A$2344,'Cleaned - Hospitalisation Detai'!$H$2:$H$2344,0)</f>
        <v>tier - 3</v>
      </c>
      <c r="P343" s="19" t="str">
        <f>_xlfn.XLOOKUP($A343,'Cleaned - Hospitalisation Detai'!$A$2:$A$2344,'Cleaned - Hospitalisation Detai'!$I$2:$I$2344,0)</f>
        <v>R1012</v>
      </c>
      <c r="Q343" s="20">
        <f>_xlfn.XLOOKUP($A343,'Cleaned - Hospitalisation Detai'!$A$2:$A$2344,'Cleaned - Hospitalisation Detai'!$K$2:$K$2344,0)</f>
        <v>61</v>
      </c>
    </row>
    <row r="344" spans="1:17" ht="15.6" x14ac:dyDescent="0.3">
      <c r="A344" s="10" t="s">
        <v>2029</v>
      </c>
      <c r="B344" s="11" t="str">
        <f>_xlfn.XLOOKUP(A344,'Cleaned - Customer Names '!$A$2:$A$2336,'Cleaned - Customer Names '!$C$2:$C$2336,0)</f>
        <v>Jessica</v>
      </c>
      <c r="C344" s="11">
        <f>_xlfn.XLOOKUP($A344,'Cleaned - Medical Examinations'!$A$2:$A$2336,'Cleaned - Medical Examinations'!$B$2:$B$2336,0)</f>
        <v>17.43</v>
      </c>
      <c r="D344" s="11">
        <f>_xlfn.XLOOKUP($A344,'Cleaned - Medical Examinations'!$A$2:$A$2336,'Cleaned - Medical Examinations'!$C$2:$C$2336,0)</f>
        <v>8.64</v>
      </c>
      <c r="E344" s="11" t="str">
        <f>_xlfn.XLOOKUP($A344,'Cleaned - Medical Examinations'!$A$2:$A$2336,'Cleaned - Medical Examinations'!$D$2:$D$2336,0)</f>
        <v>No</v>
      </c>
      <c r="F344" s="11" t="str">
        <f>_xlfn.XLOOKUP($A344,'Cleaned - Medical Examinations'!$A$2:$A$2336,'Cleaned - Medical Examinations'!$E$2:$E$2336,0)</f>
        <v>No</v>
      </c>
      <c r="G344" s="11" t="str">
        <f>_xlfn.XLOOKUP($A344,'Cleaned - Medical Examinations'!$A$2:$A$2336,'Cleaned - Medical Examinations'!$F$2:$F$2336,0)</f>
        <v>No</v>
      </c>
      <c r="H344" s="11">
        <f>_xlfn.XLOOKUP($A344,'Cleaned - Medical Examinations'!$A$2:$A$2336,'Cleaned - Medical Examinations'!$G$2:$G$2336,0)</f>
        <v>0</v>
      </c>
      <c r="I344" s="11" t="str">
        <f>_xlfn.XLOOKUP($A344,'Cleaned - Medical Examinations'!$A$2:$A$2336,'Cleaned - Medical Examinations'!$H$2:$H$2336,0)</f>
        <v>Yes</v>
      </c>
      <c r="J344" s="11" t="str">
        <f>_xlfn.XLOOKUP($A344,'Cleaned - Medical Examinations'!$A$2:$A$2336,'Cleaned - Medical Examinations'!$I$2:$I$2336,0)</f>
        <v>Underweight</v>
      </c>
      <c r="K344" s="11" t="str">
        <f t="shared" si="5"/>
        <v>Diabetic</v>
      </c>
      <c r="L344" s="14">
        <f>_xlfn.XLOOKUP($A344,'Cleaned - Hospitalisation Detai'!$A$2:$A$2344,'Cleaned - Hospitalisation Detai'!$J$2:$J$2344,0)</f>
        <v>28823</v>
      </c>
      <c r="M344" s="19">
        <f>_xlfn.XLOOKUP($A344,'Cleaned - Hospitalisation Detai'!$A$2:$A$2344,'Cleaned - Hospitalisation Detai'!$F$2:$F$2344,0)</f>
        <v>29114.77</v>
      </c>
      <c r="N344" s="19" t="str">
        <f>_xlfn.XLOOKUP($A344,'Cleaned - Hospitalisation Detai'!$A$2:$A$2344,'Cleaned - Hospitalisation Detai'!$G$2:$G$2344,0)</f>
        <v>tier - 1</v>
      </c>
      <c r="O344" s="19" t="str">
        <f>_xlfn.XLOOKUP($A344,'Cleaned - Hospitalisation Detai'!$A$2:$A$2344,'Cleaned - Hospitalisation Detai'!$H$2:$H$2344,0)</f>
        <v>tier - 1</v>
      </c>
      <c r="P344" s="19" t="str">
        <f>_xlfn.XLOOKUP($A344,'Cleaned - Hospitalisation Detai'!$A$2:$A$2344,'Cleaned - Hospitalisation Detai'!$I$2:$I$2344,0)</f>
        <v>R1011</v>
      </c>
      <c r="Q344" s="20">
        <f>_xlfn.XLOOKUP($A344,'Cleaned - Hospitalisation Detai'!$A$2:$A$2344,'Cleaned - Hospitalisation Detai'!$K$2:$K$2344,0)</f>
        <v>44</v>
      </c>
    </row>
    <row r="345" spans="1:17" ht="15.6" x14ac:dyDescent="0.3">
      <c r="A345" s="10" t="s">
        <v>2028</v>
      </c>
      <c r="B345" s="11" t="str">
        <f>_xlfn.XLOOKUP(A345,'Cleaned - Customer Names '!$A$2:$A$2336,'Cleaned - Customer Names '!$C$2:$C$2336,0)</f>
        <v>Bruce</v>
      </c>
      <c r="C345" s="11">
        <f>_xlfn.XLOOKUP($A345,'Cleaned - Medical Examinations'!$A$2:$A$2336,'Cleaned - Medical Examinations'!$B$2:$B$2336,0)</f>
        <v>19.329999999999998</v>
      </c>
      <c r="D345" s="11">
        <f>_xlfn.XLOOKUP($A345,'Cleaned - Medical Examinations'!$A$2:$A$2336,'Cleaned - Medical Examinations'!$C$2:$C$2336,0)</f>
        <v>4.2699999999999996</v>
      </c>
      <c r="E345" s="11" t="str">
        <f>_xlfn.XLOOKUP($A345,'Cleaned - Medical Examinations'!$A$2:$A$2336,'Cleaned - Medical Examinations'!$D$2:$D$2336,0)</f>
        <v>No</v>
      </c>
      <c r="F345" s="11" t="str">
        <f>_xlfn.XLOOKUP($A345,'Cleaned - Medical Examinations'!$A$2:$A$2336,'Cleaned - Medical Examinations'!$E$2:$E$2336,0)</f>
        <v>No</v>
      </c>
      <c r="G345" s="11" t="str">
        <f>_xlfn.XLOOKUP($A345,'Cleaned - Medical Examinations'!$A$2:$A$2336,'Cleaned - Medical Examinations'!$F$2:$F$2336,0)</f>
        <v>No</v>
      </c>
      <c r="H345" s="11">
        <f>_xlfn.XLOOKUP($A345,'Cleaned - Medical Examinations'!$A$2:$A$2336,'Cleaned - Medical Examinations'!$G$2:$G$2336,0)</f>
        <v>0</v>
      </c>
      <c r="I345" s="11" t="str">
        <f>_xlfn.XLOOKUP($A345,'Cleaned - Medical Examinations'!$A$2:$A$2336,'Cleaned - Medical Examinations'!$H$2:$H$2336,0)</f>
        <v>Yes</v>
      </c>
      <c r="J345" s="11" t="str">
        <f>_xlfn.XLOOKUP($A345,'Cleaned - Medical Examinations'!$A$2:$A$2336,'Cleaned - Medical Examinations'!$I$2:$I$2336,0)</f>
        <v>Normal Weight</v>
      </c>
      <c r="K345" s="11" t="str">
        <f t="shared" si="5"/>
        <v>Non-Diabetic</v>
      </c>
      <c r="L345" s="14">
        <f>_xlfn.XLOOKUP($A345,'Cleaned - Hospitalisation Detai'!$A$2:$A$2344,'Cleaned - Hospitalisation Detai'!$J$2:$J$2344,0)</f>
        <v>29416</v>
      </c>
      <c r="M345" s="19">
        <f>_xlfn.XLOOKUP($A345,'Cleaned - Hospitalisation Detai'!$A$2:$A$2344,'Cleaned - Hospitalisation Detai'!$F$2:$F$2344,0)</f>
        <v>29114.21</v>
      </c>
      <c r="N345" s="19" t="str">
        <f>_xlfn.XLOOKUP($A345,'Cleaned - Hospitalisation Detai'!$A$2:$A$2344,'Cleaned - Hospitalisation Detai'!$G$2:$G$2344,0)</f>
        <v>tier - 1</v>
      </c>
      <c r="O345" s="19" t="str">
        <f>_xlfn.XLOOKUP($A345,'Cleaned - Hospitalisation Detai'!$A$2:$A$2344,'Cleaned - Hospitalisation Detai'!$H$2:$H$2344,0)</f>
        <v>tier - 3</v>
      </c>
      <c r="P345" s="19" t="str">
        <f>_xlfn.XLOOKUP($A345,'Cleaned - Hospitalisation Detai'!$A$2:$A$2344,'Cleaned - Hospitalisation Detai'!$I$2:$I$2344,0)</f>
        <v>R1011</v>
      </c>
      <c r="Q345" s="20">
        <f>_xlfn.XLOOKUP($A345,'Cleaned - Hospitalisation Detai'!$A$2:$A$2344,'Cleaned - Hospitalisation Detai'!$K$2:$K$2344,0)</f>
        <v>42</v>
      </c>
    </row>
    <row r="346" spans="1:17" ht="15.6" x14ac:dyDescent="0.3">
      <c r="A346" s="10" t="s">
        <v>2027</v>
      </c>
      <c r="B346" s="11" t="str">
        <f>_xlfn.XLOOKUP(A346,'Cleaned - Customer Names '!$A$2:$A$2336,'Cleaned - Customer Names '!$C$2:$C$2336,0)</f>
        <v>Allison</v>
      </c>
      <c r="C346" s="11">
        <f>_xlfn.XLOOKUP($A346,'Cleaned - Medical Examinations'!$A$2:$A$2336,'Cleaned - Medical Examinations'!$B$2:$B$2336,0)</f>
        <v>30.52</v>
      </c>
      <c r="D346" s="11">
        <f>_xlfn.XLOOKUP($A346,'Cleaned - Medical Examinations'!$A$2:$A$2336,'Cleaned - Medical Examinations'!$C$2:$C$2336,0)</f>
        <v>4.21</v>
      </c>
      <c r="E346" s="11" t="str">
        <f>_xlfn.XLOOKUP($A346,'Cleaned - Medical Examinations'!$A$2:$A$2336,'Cleaned - Medical Examinations'!$D$2:$D$2336,0)</f>
        <v>No</v>
      </c>
      <c r="F346" s="11" t="str">
        <f>_xlfn.XLOOKUP($A346,'Cleaned - Medical Examinations'!$A$2:$A$2336,'Cleaned - Medical Examinations'!$E$2:$E$2336,0)</f>
        <v>No</v>
      </c>
      <c r="G346" s="11" t="str">
        <f>_xlfn.XLOOKUP($A346,'Cleaned - Medical Examinations'!$A$2:$A$2336,'Cleaned - Medical Examinations'!$F$2:$F$2336,0)</f>
        <v>No</v>
      </c>
      <c r="H346" s="11">
        <f>_xlfn.XLOOKUP($A346,'Cleaned - Medical Examinations'!$A$2:$A$2336,'Cleaned - Medical Examinations'!$G$2:$G$2336,0)</f>
        <v>1</v>
      </c>
      <c r="I346" s="11" t="str">
        <f>_xlfn.XLOOKUP($A346,'Cleaned - Medical Examinations'!$A$2:$A$2336,'Cleaned - Medical Examinations'!$H$2:$H$2336,0)</f>
        <v>Yes</v>
      </c>
      <c r="J346" s="11" t="str">
        <f>_xlfn.XLOOKUP($A346,'Cleaned - Medical Examinations'!$A$2:$A$2336,'Cleaned - Medical Examinations'!$I$2:$I$2336,0)</f>
        <v>Obesity</v>
      </c>
      <c r="K346" s="11" t="str">
        <f t="shared" si="5"/>
        <v>Non-Diabetic</v>
      </c>
      <c r="L346" s="14">
        <f>_xlfn.XLOOKUP($A346,'Cleaned - Hospitalisation Detai'!$A$2:$A$2344,'Cleaned - Hospitalisation Detai'!$J$2:$J$2344,0)</f>
        <v>33792</v>
      </c>
      <c r="M346" s="19">
        <f>_xlfn.XLOOKUP($A346,'Cleaned - Hospitalisation Detai'!$A$2:$A$2344,'Cleaned - Hospitalisation Detai'!$F$2:$F$2344,0)</f>
        <v>29007.82</v>
      </c>
      <c r="N346" s="19" t="str">
        <f>_xlfn.XLOOKUP($A346,'Cleaned - Hospitalisation Detai'!$A$2:$A$2344,'Cleaned - Hospitalisation Detai'!$G$2:$G$2344,0)</f>
        <v>tier - 1</v>
      </c>
      <c r="O346" s="19" t="str">
        <f>_xlfn.XLOOKUP($A346,'Cleaned - Hospitalisation Detai'!$A$2:$A$2344,'Cleaned - Hospitalisation Detai'!$H$2:$H$2344,0)</f>
        <v>tier - 3</v>
      </c>
      <c r="P346" s="19" t="str">
        <f>_xlfn.XLOOKUP($A346,'Cleaned - Hospitalisation Detai'!$A$2:$A$2344,'Cleaned - Hospitalisation Detai'!$I$2:$I$2344,0)</f>
        <v>R1011</v>
      </c>
      <c r="Q346" s="20">
        <f>_xlfn.XLOOKUP($A346,'Cleaned - Hospitalisation Detai'!$A$2:$A$2344,'Cleaned - Hospitalisation Detai'!$K$2:$K$2344,0)</f>
        <v>30</v>
      </c>
    </row>
    <row r="347" spans="1:17" ht="15.6" x14ac:dyDescent="0.3">
      <c r="A347" s="10" t="s">
        <v>2026</v>
      </c>
      <c r="B347" s="11" t="str">
        <f>_xlfn.XLOOKUP(A347,'Cleaned - Customer Names '!$A$2:$A$2336,'Cleaned - Customer Names '!$C$2:$C$2336,0)</f>
        <v>Alex</v>
      </c>
      <c r="C347" s="11">
        <f>_xlfn.XLOOKUP($A347,'Cleaned - Medical Examinations'!$A$2:$A$2336,'Cleaned - Medical Examinations'!$B$2:$B$2336,0)</f>
        <v>39.21</v>
      </c>
      <c r="D347" s="11">
        <f>_xlfn.XLOOKUP($A347,'Cleaned - Medical Examinations'!$A$2:$A$2336,'Cleaned - Medical Examinations'!$C$2:$C$2336,0)</f>
        <v>5.04</v>
      </c>
      <c r="E347" s="11" t="str">
        <f>_xlfn.XLOOKUP($A347,'Cleaned - Medical Examinations'!$A$2:$A$2336,'Cleaned - Medical Examinations'!$D$2:$D$2336,0)</f>
        <v>No</v>
      </c>
      <c r="F347" s="11" t="str">
        <f>_xlfn.XLOOKUP($A347,'Cleaned - Medical Examinations'!$A$2:$A$2336,'Cleaned - Medical Examinations'!$E$2:$E$2336,0)</f>
        <v>No</v>
      </c>
      <c r="G347" s="11" t="str">
        <f>_xlfn.XLOOKUP($A347,'Cleaned - Medical Examinations'!$A$2:$A$2336,'Cleaned - Medical Examinations'!$F$2:$F$2336,0)</f>
        <v>Yes</v>
      </c>
      <c r="H347" s="11">
        <f>_xlfn.XLOOKUP($A347,'Cleaned - Medical Examinations'!$A$2:$A$2336,'Cleaned - Medical Examinations'!$G$2:$G$2336,0)</f>
        <v>1</v>
      </c>
      <c r="I347" s="11" t="str">
        <f>_xlfn.XLOOKUP($A347,'Cleaned - Medical Examinations'!$A$2:$A$2336,'Cleaned - Medical Examinations'!$H$2:$H$2336,0)</f>
        <v>Yes</v>
      </c>
      <c r="J347" s="11" t="str">
        <f>_xlfn.XLOOKUP($A347,'Cleaned - Medical Examinations'!$A$2:$A$2336,'Cleaned - Medical Examinations'!$I$2:$I$2336,0)</f>
        <v>Obesity</v>
      </c>
      <c r="K347" s="11" t="str">
        <f t="shared" si="5"/>
        <v>Non-Diabetic</v>
      </c>
      <c r="L347" s="14">
        <f>_xlfn.XLOOKUP($A347,'Cleaned - Hospitalisation Detai'!$A$2:$A$2344,'Cleaned - Hospitalisation Detai'!$J$2:$J$2344,0)</f>
        <v>37865</v>
      </c>
      <c r="M347" s="19">
        <f>_xlfn.XLOOKUP($A347,'Cleaned - Hospitalisation Detai'!$A$2:$A$2344,'Cleaned - Hospitalisation Detai'!$F$2:$F$2344,0)</f>
        <v>28998.68</v>
      </c>
      <c r="N347" s="19" t="str">
        <f>_xlfn.XLOOKUP($A347,'Cleaned - Hospitalisation Detai'!$A$2:$A$2344,'Cleaned - Hospitalisation Detai'!$G$2:$G$2344,0)</f>
        <v>tier - 1</v>
      </c>
      <c r="O347" s="19" t="str">
        <f>_xlfn.XLOOKUP($A347,'Cleaned - Hospitalisation Detai'!$A$2:$A$2344,'Cleaned - Hospitalisation Detai'!$H$2:$H$2344,0)</f>
        <v>tier - 3</v>
      </c>
      <c r="P347" s="19" t="str">
        <f>_xlfn.XLOOKUP($A347,'Cleaned - Hospitalisation Detai'!$A$2:$A$2344,'Cleaned - Hospitalisation Detai'!$I$2:$I$2344,0)</f>
        <v>R1011</v>
      </c>
      <c r="Q347" s="20">
        <f>_xlfn.XLOOKUP($A347,'Cleaned - Hospitalisation Detai'!$A$2:$A$2344,'Cleaned - Hospitalisation Detai'!$K$2:$K$2344,0)</f>
        <v>19</v>
      </c>
    </row>
    <row r="348" spans="1:17" ht="15.6" x14ac:dyDescent="0.3">
      <c r="A348" s="10" t="s">
        <v>2025</v>
      </c>
      <c r="B348" s="11" t="str">
        <f>_xlfn.XLOOKUP(A348,'Cleaned - Customer Names '!$A$2:$A$2336,'Cleaned - Customer Names '!$C$2:$C$2336,0)</f>
        <v>Gabriela</v>
      </c>
      <c r="C348" s="11">
        <f>_xlfn.XLOOKUP($A348,'Cleaned - Medical Examinations'!$A$2:$A$2336,'Cleaned - Medical Examinations'!$B$2:$B$2336,0)</f>
        <v>26.98</v>
      </c>
      <c r="D348" s="11">
        <f>_xlfn.XLOOKUP($A348,'Cleaned - Medical Examinations'!$A$2:$A$2336,'Cleaned - Medical Examinations'!$C$2:$C$2336,0)</f>
        <v>5.21</v>
      </c>
      <c r="E348" s="11" t="str">
        <f>_xlfn.XLOOKUP($A348,'Cleaned - Medical Examinations'!$A$2:$A$2336,'Cleaned - Medical Examinations'!$D$2:$D$2336,0)</f>
        <v>Yes</v>
      </c>
      <c r="F348" s="11" t="str">
        <f>_xlfn.XLOOKUP($A348,'Cleaned - Medical Examinations'!$A$2:$A$2336,'Cleaned - Medical Examinations'!$E$2:$E$2336,0)</f>
        <v>No</v>
      </c>
      <c r="G348" s="11" t="str">
        <f>_xlfn.XLOOKUP($A348,'Cleaned - Medical Examinations'!$A$2:$A$2336,'Cleaned - Medical Examinations'!$F$2:$F$2336,0)</f>
        <v>No</v>
      </c>
      <c r="H348" s="11">
        <f>_xlfn.XLOOKUP($A348,'Cleaned - Medical Examinations'!$A$2:$A$2336,'Cleaned - Medical Examinations'!$G$2:$G$2336,0)</f>
        <v>2</v>
      </c>
      <c r="I348" s="11" t="str">
        <f>_xlfn.XLOOKUP($A348,'Cleaned - Medical Examinations'!$A$2:$A$2336,'Cleaned - Medical Examinations'!$H$2:$H$2336,0)</f>
        <v>Yes</v>
      </c>
      <c r="J348" s="11" t="str">
        <f>_xlfn.XLOOKUP($A348,'Cleaned - Medical Examinations'!$A$2:$A$2336,'Cleaned - Medical Examinations'!$I$2:$I$2336,0)</f>
        <v>Overweight</v>
      </c>
      <c r="K348" s="11" t="str">
        <f t="shared" si="5"/>
        <v>Non-Diabetic</v>
      </c>
      <c r="L348" s="14">
        <f>_xlfn.XLOOKUP($A348,'Cleaned - Hospitalisation Detai'!$A$2:$A$2344,'Cleaned - Hospitalisation Detai'!$J$2:$J$2344,0)</f>
        <v>21889</v>
      </c>
      <c r="M348" s="19">
        <f>_xlfn.XLOOKUP($A348,'Cleaned - Hospitalisation Detai'!$A$2:$A$2344,'Cleaned - Hospitalisation Detai'!$F$2:$F$2344,0)</f>
        <v>28950.47</v>
      </c>
      <c r="N348" s="19" t="str">
        <f>_xlfn.XLOOKUP($A348,'Cleaned - Hospitalisation Detai'!$A$2:$A$2344,'Cleaned - Hospitalisation Detai'!$G$2:$G$2344,0)</f>
        <v>tier - 1</v>
      </c>
      <c r="O348" s="19" t="str">
        <f>_xlfn.XLOOKUP($A348,'Cleaned - Hospitalisation Detai'!$A$2:$A$2344,'Cleaned - Hospitalisation Detai'!$H$2:$H$2344,0)</f>
        <v>tier - 1</v>
      </c>
      <c r="P348" s="19" t="str">
        <f>_xlfn.XLOOKUP($A348,'Cleaned - Hospitalisation Detai'!$A$2:$A$2344,'Cleaned - Hospitalisation Detai'!$I$2:$I$2344,0)</f>
        <v>R1012</v>
      </c>
      <c r="Q348" s="20">
        <f>_xlfn.XLOOKUP($A348,'Cleaned - Hospitalisation Detai'!$A$2:$A$2344,'Cleaned - Hospitalisation Detai'!$K$2:$K$2344,0)</f>
        <v>63</v>
      </c>
    </row>
    <row r="349" spans="1:17" ht="15.6" x14ac:dyDescent="0.3">
      <c r="A349" s="10" t="s">
        <v>2024</v>
      </c>
      <c r="B349" s="11" t="str">
        <f>_xlfn.XLOOKUP(A349,'Cleaned - Customer Names '!$A$2:$A$2336,'Cleaned - Customer Names '!$C$2:$C$2336,0)</f>
        <v>Sharon</v>
      </c>
      <c r="C349" s="11">
        <f>_xlfn.XLOOKUP($A349,'Cleaned - Medical Examinations'!$A$2:$A$2336,'Cleaned - Medical Examinations'!$B$2:$B$2336,0)</f>
        <v>25.84</v>
      </c>
      <c r="D349" s="11">
        <f>_xlfn.XLOOKUP($A349,'Cleaned - Medical Examinations'!$A$2:$A$2336,'Cleaned - Medical Examinations'!$C$2:$C$2336,0)</f>
        <v>8.83</v>
      </c>
      <c r="E349" s="11" t="str">
        <f>_xlfn.XLOOKUP($A349,'Cleaned - Medical Examinations'!$A$2:$A$2336,'Cleaned - Medical Examinations'!$D$2:$D$2336,0)</f>
        <v>No</v>
      </c>
      <c r="F349" s="11" t="str">
        <f>_xlfn.XLOOKUP($A349,'Cleaned - Medical Examinations'!$A$2:$A$2336,'Cleaned - Medical Examinations'!$E$2:$E$2336,0)</f>
        <v>No</v>
      </c>
      <c r="G349" s="11" t="str">
        <f>_xlfn.XLOOKUP($A349,'Cleaned - Medical Examinations'!$A$2:$A$2336,'Cleaned - Medical Examinations'!$F$2:$F$2336,0)</f>
        <v>No</v>
      </c>
      <c r="H349" s="11">
        <f>_xlfn.XLOOKUP($A349,'Cleaned - Medical Examinations'!$A$2:$A$2336,'Cleaned - Medical Examinations'!$G$2:$G$2336,0)</f>
        <v>0</v>
      </c>
      <c r="I349" s="11" t="str">
        <f>_xlfn.XLOOKUP($A349,'Cleaned - Medical Examinations'!$A$2:$A$2336,'Cleaned - Medical Examinations'!$H$2:$H$2336,0)</f>
        <v>No</v>
      </c>
      <c r="J349" s="11" t="str">
        <f>_xlfn.XLOOKUP($A349,'Cleaned - Medical Examinations'!$A$2:$A$2336,'Cleaned - Medical Examinations'!$I$2:$I$2336,0)</f>
        <v>Overweight</v>
      </c>
      <c r="K349" s="11" t="str">
        <f t="shared" si="5"/>
        <v>Diabetic</v>
      </c>
      <c r="L349" s="14">
        <f>_xlfn.XLOOKUP($A349,'Cleaned - Hospitalisation Detai'!$A$2:$A$2344,'Cleaned - Hospitalisation Detai'!$J$2:$J$2344,0)</f>
        <v>22852</v>
      </c>
      <c r="M349" s="19">
        <f>_xlfn.XLOOKUP($A349,'Cleaned - Hospitalisation Detai'!$A$2:$A$2344,'Cleaned - Hospitalisation Detai'!$F$2:$F$2344,0)</f>
        <v>28923.14</v>
      </c>
      <c r="N349" s="19" t="str">
        <f>_xlfn.XLOOKUP($A349,'Cleaned - Hospitalisation Detai'!$A$2:$A$2344,'Cleaned - Hospitalisation Detai'!$G$2:$G$2344,0)</f>
        <v>tier - 1</v>
      </c>
      <c r="O349" s="19" t="str">
        <f>_xlfn.XLOOKUP($A349,'Cleaned - Hospitalisation Detai'!$A$2:$A$2344,'Cleaned - Hospitalisation Detai'!$H$2:$H$2344,0)</f>
        <v>tier - 1</v>
      </c>
      <c r="P349" s="19" t="str">
        <f>_xlfn.XLOOKUP($A349,'Cleaned - Hospitalisation Detai'!$A$2:$A$2344,'Cleaned - Hospitalisation Detai'!$I$2:$I$2344,0)</f>
        <v>R1012</v>
      </c>
      <c r="Q349" s="20">
        <f>_xlfn.XLOOKUP($A349,'Cleaned - Hospitalisation Detai'!$A$2:$A$2344,'Cleaned - Hospitalisation Detai'!$K$2:$K$2344,0)</f>
        <v>60</v>
      </c>
    </row>
    <row r="350" spans="1:17" ht="15.6" x14ac:dyDescent="0.3">
      <c r="A350" s="10" t="s">
        <v>2023</v>
      </c>
      <c r="B350" s="11" t="str">
        <f>_xlfn.XLOOKUP(A350,'Cleaned - Customer Names '!$A$2:$A$2336,'Cleaned - Customer Names '!$C$2:$C$2336,0)</f>
        <v>Jason A</v>
      </c>
      <c r="C350" s="11">
        <f>_xlfn.XLOOKUP($A350,'Cleaned - Medical Examinations'!$A$2:$A$2336,'Cleaned - Medical Examinations'!$B$2:$B$2336,0)</f>
        <v>28.31</v>
      </c>
      <c r="D350" s="11">
        <f>_xlfn.XLOOKUP($A350,'Cleaned - Medical Examinations'!$A$2:$A$2336,'Cleaned - Medical Examinations'!$C$2:$C$2336,0)</f>
        <v>8.4700000000000006</v>
      </c>
      <c r="E350" s="11" t="str">
        <f>_xlfn.XLOOKUP($A350,'Cleaned - Medical Examinations'!$A$2:$A$2336,'Cleaned - Medical Examinations'!$D$2:$D$2336,0)</f>
        <v>Yes</v>
      </c>
      <c r="F350" s="11" t="str">
        <f>_xlfn.XLOOKUP($A350,'Cleaned - Medical Examinations'!$A$2:$A$2336,'Cleaned - Medical Examinations'!$E$2:$E$2336,0)</f>
        <v>No</v>
      </c>
      <c r="G350" s="11" t="str">
        <f>_xlfn.XLOOKUP($A350,'Cleaned - Medical Examinations'!$A$2:$A$2336,'Cleaned - Medical Examinations'!$F$2:$F$2336,0)</f>
        <v>No</v>
      </c>
      <c r="H350" s="11">
        <f>_xlfn.XLOOKUP($A350,'Cleaned - Medical Examinations'!$A$2:$A$2336,'Cleaned - Medical Examinations'!$G$2:$G$2336,0)</f>
        <v>2</v>
      </c>
      <c r="I350" s="11" t="str">
        <f>_xlfn.XLOOKUP($A350,'Cleaned - Medical Examinations'!$A$2:$A$2336,'Cleaned - Medical Examinations'!$H$2:$H$2336,0)</f>
        <v>Yes</v>
      </c>
      <c r="J350" s="11" t="str">
        <f>_xlfn.XLOOKUP($A350,'Cleaned - Medical Examinations'!$A$2:$A$2336,'Cleaned - Medical Examinations'!$I$2:$I$2336,0)</f>
        <v>Overweight</v>
      </c>
      <c r="K350" s="11" t="str">
        <f t="shared" si="5"/>
        <v>Diabetic</v>
      </c>
      <c r="L350" s="14">
        <f>_xlfn.XLOOKUP($A350,'Cleaned - Hospitalisation Detai'!$A$2:$A$2344,'Cleaned - Hospitalisation Detai'!$J$2:$J$2344,0)</f>
        <v>22496</v>
      </c>
      <c r="M350" s="19">
        <f>_xlfn.XLOOKUP($A350,'Cleaned - Hospitalisation Detai'!$A$2:$A$2344,'Cleaned - Hospitalisation Detai'!$F$2:$F$2344,0)</f>
        <v>28868.66</v>
      </c>
      <c r="N350" s="19" t="str">
        <f>_xlfn.XLOOKUP($A350,'Cleaned - Hospitalisation Detai'!$A$2:$A$2344,'Cleaned - Hospitalisation Detai'!$G$2:$G$2344,0)</f>
        <v>tier - 1</v>
      </c>
      <c r="O350" s="19" t="str">
        <f>_xlfn.XLOOKUP($A350,'Cleaned - Hospitalisation Detai'!$A$2:$A$2344,'Cleaned - Hospitalisation Detai'!$H$2:$H$2344,0)</f>
        <v>tier - 2</v>
      </c>
      <c r="P350" s="19" t="str">
        <f>_xlfn.XLOOKUP($A350,'Cleaned - Hospitalisation Detai'!$A$2:$A$2344,'Cleaned - Hospitalisation Detai'!$I$2:$I$2344,0)</f>
        <v>R1012</v>
      </c>
      <c r="Q350" s="20">
        <f>_xlfn.XLOOKUP($A350,'Cleaned - Hospitalisation Detai'!$A$2:$A$2344,'Cleaned - Hospitalisation Detai'!$K$2:$K$2344,0)</f>
        <v>61</v>
      </c>
    </row>
    <row r="351" spans="1:17" ht="15.6" x14ac:dyDescent="0.3">
      <c r="A351" s="10" t="s">
        <v>2022</v>
      </c>
      <c r="B351" s="11" t="str">
        <f>_xlfn.XLOOKUP(A351,'Cleaned - Customer Names '!$A$2:$A$2336,'Cleaned - Customer Names '!$C$2:$C$2336,0)</f>
        <v>Chelsey C.</v>
      </c>
      <c r="C351" s="11">
        <f>_xlfn.XLOOKUP($A351,'Cleaned - Medical Examinations'!$A$2:$A$2336,'Cleaned - Medical Examinations'!$B$2:$B$2336,0)</f>
        <v>23.94</v>
      </c>
      <c r="D351" s="11">
        <f>_xlfn.XLOOKUP($A351,'Cleaned - Medical Examinations'!$A$2:$A$2336,'Cleaned - Medical Examinations'!$C$2:$C$2336,0)</f>
        <v>4.2</v>
      </c>
      <c r="E351" s="11" t="str">
        <f>_xlfn.XLOOKUP($A351,'Cleaned - Medical Examinations'!$A$2:$A$2336,'Cleaned - Medical Examinations'!$D$2:$D$2336,0)</f>
        <v>No</v>
      </c>
      <c r="F351" s="11" t="str">
        <f>_xlfn.XLOOKUP($A351,'Cleaned - Medical Examinations'!$A$2:$A$2336,'Cleaned - Medical Examinations'!$E$2:$E$2336,0)</f>
        <v>No</v>
      </c>
      <c r="G351" s="11" t="str">
        <f>_xlfn.XLOOKUP($A351,'Cleaned - Medical Examinations'!$A$2:$A$2336,'Cleaned - Medical Examinations'!$F$2:$F$2336,0)</f>
        <v>No</v>
      </c>
      <c r="H351" s="11">
        <f>_xlfn.XLOOKUP($A351,'Cleaned - Medical Examinations'!$A$2:$A$2336,'Cleaned - Medical Examinations'!$G$2:$G$2336,0)</f>
        <v>0</v>
      </c>
      <c r="I351" s="11" t="str">
        <f>_xlfn.XLOOKUP($A351,'Cleaned - Medical Examinations'!$A$2:$A$2336,'Cleaned - Medical Examinations'!$H$2:$H$2336,0)</f>
        <v>Yes</v>
      </c>
      <c r="J351" s="11" t="str">
        <f>_xlfn.XLOOKUP($A351,'Cleaned - Medical Examinations'!$A$2:$A$2336,'Cleaned - Medical Examinations'!$I$2:$I$2336,0)</f>
        <v>Normal Weight</v>
      </c>
      <c r="K351" s="11" t="str">
        <f t="shared" si="5"/>
        <v>Non-Diabetic</v>
      </c>
      <c r="L351" s="14">
        <f>_xlfn.XLOOKUP($A351,'Cleaned - Hospitalisation Detai'!$A$2:$A$2344,'Cleaned - Hospitalisation Detai'!$J$2:$J$2344,0)</f>
        <v>33212</v>
      </c>
      <c r="M351" s="19">
        <f>_xlfn.XLOOKUP($A351,'Cleaned - Hospitalisation Detai'!$A$2:$A$2344,'Cleaned - Hospitalisation Detai'!$F$2:$F$2344,0)</f>
        <v>28716.14</v>
      </c>
      <c r="N351" s="19" t="str">
        <f>_xlfn.XLOOKUP($A351,'Cleaned - Hospitalisation Detai'!$A$2:$A$2344,'Cleaned - Hospitalisation Detai'!$G$2:$G$2344,0)</f>
        <v>tier - 1</v>
      </c>
      <c r="O351" s="19" t="str">
        <f>_xlfn.XLOOKUP($A351,'Cleaned - Hospitalisation Detai'!$A$2:$A$2344,'Cleaned - Hospitalisation Detai'!$H$2:$H$2344,0)</f>
        <v>tier - 3</v>
      </c>
      <c r="P351" s="19" t="str">
        <f>_xlfn.XLOOKUP($A351,'Cleaned - Hospitalisation Detai'!$A$2:$A$2344,'Cleaned - Hospitalisation Detai'!$I$2:$I$2344,0)</f>
        <v>R1011</v>
      </c>
      <c r="Q351" s="20">
        <f>_xlfn.XLOOKUP($A351,'Cleaned - Hospitalisation Detai'!$A$2:$A$2344,'Cleaned - Hospitalisation Detai'!$K$2:$K$2344,0)</f>
        <v>32</v>
      </c>
    </row>
    <row r="352" spans="1:17" ht="15.6" x14ac:dyDescent="0.3">
      <c r="A352" s="10" t="s">
        <v>2021</v>
      </c>
      <c r="B352" s="11" t="str">
        <f>_xlfn.XLOOKUP(A352,'Cleaned - Customer Names '!$A$2:$A$2336,'Cleaned - Customer Names '!$C$2:$C$2336,0)</f>
        <v>Devon A.</v>
      </c>
      <c r="C352" s="11">
        <f>_xlfn.XLOOKUP($A352,'Cleaned - Medical Examinations'!$A$2:$A$2336,'Cleaned - Medical Examinations'!$B$2:$B$2336,0)</f>
        <v>20.03</v>
      </c>
      <c r="D352" s="11">
        <f>_xlfn.XLOOKUP($A352,'Cleaned - Medical Examinations'!$A$2:$A$2336,'Cleaned - Medical Examinations'!$C$2:$C$2336,0)</f>
        <v>6.14</v>
      </c>
      <c r="E352" s="11" t="str">
        <f>_xlfn.XLOOKUP($A352,'Cleaned - Medical Examinations'!$A$2:$A$2336,'Cleaned - Medical Examinations'!$D$2:$D$2336,0)</f>
        <v>Yes</v>
      </c>
      <c r="F352" s="11" t="str">
        <f>_xlfn.XLOOKUP($A352,'Cleaned - Medical Examinations'!$A$2:$A$2336,'Cleaned - Medical Examinations'!$E$2:$E$2336,0)</f>
        <v>No</v>
      </c>
      <c r="G352" s="11" t="str">
        <f>_xlfn.XLOOKUP($A352,'Cleaned - Medical Examinations'!$A$2:$A$2336,'Cleaned - Medical Examinations'!$F$2:$F$2336,0)</f>
        <v>No</v>
      </c>
      <c r="H352" s="11">
        <f>_xlfn.XLOOKUP($A352,'Cleaned - Medical Examinations'!$A$2:$A$2336,'Cleaned - Medical Examinations'!$G$2:$G$2336,0)</f>
        <v>0</v>
      </c>
      <c r="I352" s="11" t="str">
        <f>_xlfn.XLOOKUP($A352,'Cleaned - Medical Examinations'!$A$2:$A$2336,'Cleaned - Medical Examinations'!$H$2:$H$2336,0)</f>
        <v>Yes</v>
      </c>
      <c r="J352" s="11" t="str">
        <f>_xlfn.XLOOKUP($A352,'Cleaned - Medical Examinations'!$A$2:$A$2336,'Cleaned - Medical Examinations'!$I$2:$I$2336,0)</f>
        <v>Normal Weight</v>
      </c>
      <c r="K352" s="11" t="str">
        <f t="shared" si="5"/>
        <v>Non-Diabetic</v>
      </c>
      <c r="L352" s="14">
        <f>_xlfn.XLOOKUP($A352,'Cleaned - Hospitalisation Detai'!$A$2:$A$2344,'Cleaned - Hospitalisation Detai'!$J$2:$J$2344,0)</f>
        <v>31317</v>
      </c>
      <c r="M352" s="19">
        <f>_xlfn.XLOOKUP($A352,'Cleaned - Hospitalisation Detai'!$A$2:$A$2344,'Cleaned - Hospitalisation Detai'!$F$2:$F$2344,0)</f>
        <v>28542.86</v>
      </c>
      <c r="N352" s="19" t="str">
        <f>_xlfn.XLOOKUP($A352,'Cleaned - Hospitalisation Detai'!$A$2:$A$2344,'Cleaned - Hospitalisation Detai'!$G$2:$G$2344,0)</f>
        <v>tier - 1</v>
      </c>
      <c r="O352" s="19" t="str">
        <f>_xlfn.XLOOKUP($A352,'Cleaned - Hospitalisation Detai'!$A$2:$A$2344,'Cleaned - Hospitalisation Detai'!$H$2:$H$2344,0)</f>
        <v>tier - 3</v>
      </c>
      <c r="P352" s="19" t="str">
        <f>_xlfn.XLOOKUP($A352,'Cleaned - Hospitalisation Detai'!$A$2:$A$2344,'Cleaned - Hospitalisation Detai'!$I$2:$I$2344,0)</f>
        <v>R1011</v>
      </c>
      <c r="Q352" s="20">
        <f>_xlfn.XLOOKUP($A352,'Cleaned - Hospitalisation Detai'!$A$2:$A$2344,'Cleaned - Hospitalisation Detai'!$K$2:$K$2344,0)</f>
        <v>37</v>
      </c>
    </row>
    <row r="353" spans="1:17" ht="15.6" x14ac:dyDescent="0.3">
      <c r="A353" s="10" t="s">
        <v>2020</v>
      </c>
      <c r="B353" s="11" t="str">
        <f>_xlfn.XLOOKUP(A353,'Cleaned - Customer Names '!$A$2:$A$2336,'Cleaned - Customer Names '!$C$2:$C$2336,0)</f>
        <v>Joni L</v>
      </c>
      <c r="C353" s="11">
        <f>_xlfn.XLOOKUP($A353,'Cleaned - Medical Examinations'!$A$2:$A$2336,'Cleaned - Medical Examinations'!$B$2:$B$2336,0)</f>
        <v>41.42</v>
      </c>
      <c r="D353" s="11">
        <f>_xlfn.XLOOKUP($A353,'Cleaned - Medical Examinations'!$A$2:$A$2336,'Cleaned - Medical Examinations'!$C$2:$C$2336,0)</f>
        <v>6.07</v>
      </c>
      <c r="E353" s="11" t="str">
        <f>_xlfn.XLOOKUP($A353,'Cleaned - Medical Examinations'!$A$2:$A$2336,'Cleaned - Medical Examinations'!$D$2:$D$2336,0)</f>
        <v>No</v>
      </c>
      <c r="F353" s="11" t="str">
        <f>_xlfn.XLOOKUP($A353,'Cleaned - Medical Examinations'!$A$2:$A$2336,'Cleaned - Medical Examinations'!$E$2:$E$2336,0)</f>
        <v>No</v>
      </c>
      <c r="G353" s="11" t="str">
        <f>_xlfn.XLOOKUP($A353,'Cleaned - Medical Examinations'!$A$2:$A$2336,'Cleaned - Medical Examinations'!$F$2:$F$2336,0)</f>
        <v>No</v>
      </c>
      <c r="H353" s="11">
        <f>_xlfn.XLOOKUP($A353,'Cleaned - Medical Examinations'!$A$2:$A$2336,'Cleaned - Medical Examinations'!$G$2:$G$2336,0)</f>
        <v>0</v>
      </c>
      <c r="I353" s="11" t="str">
        <f>_xlfn.XLOOKUP($A353,'Cleaned - Medical Examinations'!$A$2:$A$2336,'Cleaned - Medical Examinations'!$H$2:$H$2336,0)</f>
        <v>No</v>
      </c>
      <c r="J353" s="11" t="str">
        <f>_xlfn.XLOOKUP($A353,'Cleaned - Medical Examinations'!$A$2:$A$2336,'Cleaned - Medical Examinations'!$I$2:$I$2336,0)</f>
        <v>Obesity</v>
      </c>
      <c r="K353" s="11" t="str">
        <f t="shared" si="5"/>
        <v>Non-Diabetic</v>
      </c>
      <c r="L353" s="14">
        <f>_xlfn.XLOOKUP($A353,'Cleaned - Hospitalisation Detai'!$A$2:$A$2344,'Cleaned - Hospitalisation Detai'!$J$2:$J$2344,0)</f>
        <v>30296</v>
      </c>
      <c r="M353" s="19">
        <f>_xlfn.XLOOKUP($A353,'Cleaned - Hospitalisation Detai'!$A$2:$A$2344,'Cleaned - Hospitalisation Detai'!$F$2:$F$2344,0)</f>
        <v>28476.73</v>
      </c>
      <c r="N353" s="19" t="str">
        <f>_xlfn.XLOOKUP($A353,'Cleaned - Hospitalisation Detai'!$A$2:$A$2344,'Cleaned - Hospitalisation Detai'!$G$2:$G$2344,0)</f>
        <v>tier - 1</v>
      </c>
      <c r="O353" s="19" t="str">
        <f>_xlfn.XLOOKUP($A353,'Cleaned - Hospitalisation Detai'!$A$2:$A$2344,'Cleaned - Hospitalisation Detai'!$H$2:$H$2344,0)</f>
        <v>tier - 2</v>
      </c>
      <c r="P353" s="19" t="str">
        <f>_xlfn.XLOOKUP($A353,'Cleaned - Hospitalisation Detai'!$A$2:$A$2344,'Cleaned - Hospitalisation Detai'!$I$2:$I$2344,0)</f>
        <v>R1012</v>
      </c>
      <c r="Q353" s="20">
        <f>_xlfn.XLOOKUP($A353,'Cleaned - Hospitalisation Detai'!$A$2:$A$2344,'Cleaned - Hospitalisation Detai'!$K$2:$K$2344,0)</f>
        <v>40</v>
      </c>
    </row>
    <row r="354" spans="1:17" ht="15.6" x14ac:dyDescent="0.3">
      <c r="A354" s="10" t="s">
        <v>2019</v>
      </c>
      <c r="B354" s="11" t="str">
        <f>_xlfn.XLOOKUP(A354,'Cleaned - Customer Names '!$A$2:$A$2336,'Cleaned - Customer Names '!$C$2:$C$2336,0)</f>
        <v>Colin</v>
      </c>
      <c r="C354" s="11">
        <f>_xlfn.XLOOKUP($A354,'Cleaned - Medical Examinations'!$A$2:$A$2336,'Cleaned - Medical Examinations'!$B$2:$B$2336,0)</f>
        <v>36.67</v>
      </c>
      <c r="D354" s="11">
        <f>_xlfn.XLOOKUP($A354,'Cleaned - Medical Examinations'!$A$2:$A$2336,'Cleaned - Medical Examinations'!$C$2:$C$2336,0)</f>
        <v>10.210000000000001</v>
      </c>
      <c r="E354" s="11" t="str">
        <f>_xlfn.XLOOKUP($A354,'Cleaned - Medical Examinations'!$A$2:$A$2336,'Cleaned - Medical Examinations'!$D$2:$D$2336,0)</f>
        <v>No</v>
      </c>
      <c r="F354" s="11" t="str">
        <f>_xlfn.XLOOKUP($A354,'Cleaned - Medical Examinations'!$A$2:$A$2336,'Cleaned - Medical Examinations'!$E$2:$E$2336,0)</f>
        <v>No</v>
      </c>
      <c r="G354" s="11" t="str">
        <f>_xlfn.XLOOKUP($A354,'Cleaned - Medical Examinations'!$A$2:$A$2336,'Cleaned - Medical Examinations'!$F$2:$F$2336,0)</f>
        <v>No</v>
      </c>
      <c r="H354" s="11">
        <f>_xlfn.XLOOKUP($A354,'Cleaned - Medical Examinations'!$A$2:$A$2336,'Cleaned - Medical Examinations'!$G$2:$G$2336,0)</f>
        <v>0</v>
      </c>
      <c r="I354" s="11" t="str">
        <f>_xlfn.XLOOKUP($A354,'Cleaned - Medical Examinations'!$A$2:$A$2336,'Cleaned - Medical Examinations'!$H$2:$H$2336,0)</f>
        <v>No</v>
      </c>
      <c r="J354" s="11" t="str">
        <f>_xlfn.XLOOKUP($A354,'Cleaned - Medical Examinations'!$A$2:$A$2336,'Cleaned - Medical Examinations'!$I$2:$I$2336,0)</f>
        <v>Obesity</v>
      </c>
      <c r="K354" s="11" t="str">
        <f t="shared" si="5"/>
        <v>Diabetic</v>
      </c>
      <c r="L354" s="14">
        <f>_xlfn.XLOOKUP($A354,'Cleaned - Hospitalisation Detai'!$A$2:$A$2344,'Cleaned - Hospitalisation Detai'!$J$2:$J$2344,0)</f>
        <v>27288</v>
      </c>
      <c r="M354" s="19">
        <f>_xlfn.XLOOKUP($A354,'Cleaned - Hospitalisation Detai'!$A$2:$A$2344,'Cleaned - Hospitalisation Detai'!$F$2:$F$2344,0)</f>
        <v>28468.92</v>
      </c>
      <c r="N354" s="19" t="str">
        <f>_xlfn.XLOOKUP($A354,'Cleaned - Hospitalisation Detai'!$A$2:$A$2344,'Cleaned - Hospitalisation Detai'!$G$2:$G$2344,0)</f>
        <v>tier - 1</v>
      </c>
      <c r="O354" s="19" t="str">
        <f>_xlfn.XLOOKUP($A354,'Cleaned - Hospitalisation Detai'!$A$2:$A$2344,'Cleaned - Hospitalisation Detai'!$H$2:$H$2344,0)</f>
        <v>tier - 1</v>
      </c>
      <c r="P354" s="19" t="str">
        <f>_xlfn.XLOOKUP($A354,'Cleaned - Hospitalisation Detai'!$A$2:$A$2344,'Cleaned - Hospitalisation Detai'!$I$2:$I$2344,0)</f>
        <v>R1012</v>
      </c>
      <c r="Q354" s="20">
        <f>_xlfn.XLOOKUP($A354,'Cleaned - Hospitalisation Detai'!$A$2:$A$2344,'Cleaned - Hospitalisation Detai'!$K$2:$K$2344,0)</f>
        <v>48</v>
      </c>
    </row>
    <row r="355" spans="1:17" ht="15.6" x14ac:dyDescent="0.3">
      <c r="A355" s="10" t="s">
        <v>2018</v>
      </c>
      <c r="B355" s="11" t="str">
        <f>_xlfn.XLOOKUP(A355,'Cleaned - Customer Names '!$A$2:$A$2336,'Cleaned - Customer Names '!$C$2:$C$2336,0)</f>
        <v>Rachael</v>
      </c>
      <c r="C355" s="11">
        <f>_xlfn.XLOOKUP($A355,'Cleaned - Medical Examinations'!$A$2:$A$2336,'Cleaned - Medical Examinations'!$B$2:$B$2336,0)</f>
        <v>27.645</v>
      </c>
      <c r="D355" s="11">
        <f>_xlfn.XLOOKUP($A355,'Cleaned - Medical Examinations'!$A$2:$A$2336,'Cleaned - Medical Examinations'!$C$2:$C$2336,0)</f>
        <v>4.6900000000000004</v>
      </c>
      <c r="E355" s="11" t="str">
        <f>_xlfn.XLOOKUP($A355,'Cleaned - Medical Examinations'!$A$2:$A$2336,'Cleaned - Medical Examinations'!$D$2:$D$2336,0)</f>
        <v>No</v>
      </c>
      <c r="F355" s="11" t="str">
        <f>_xlfn.XLOOKUP($A355,'Cleaned - Medical Examinations'!$A$2:$A$2336,'Cleaned - Medical Examinations'!$E$2:$E$2336,0)</f>
        <v>No</v>
      </c>
      <c r="G355" s="11" t="str">
        <f>_xlfn.XLOOKUP($A355,'Cleaned - Medical Examinations'!$A$2:$A$2336,'Cleaned - Medical Examinations'!$F$2:$F$2336,0)</f>
        <v>No</v>
      </c>
      <c r="H355" s="11">
        <f>_xlfn.XLOOKUP($A355,'Cleaned - Medical Examinations'!$A$2:$A$2336,'Cleaned - Medical Examinations'!$G$2:$G$2336,0)</f>
        <v>0</v>
      </c>
      <c r="I355" s="11" t="str">
        <f>_xlfn.XLOOKUP($A355,'Cleaned - Medical Examinations'!$A$2:$A$2336,'Cleaned - Medical Examinations'!$H$2:$H$2336,0)</f>
        <v>No</v>
      </c>
      <c r="J355" s="11" t="str">
        <f>_xlfn.XLOOKUP($A355,'Cleaned - Medical Examinations'!$A$2:$A$2336,'Cleaned - Medical Examinations'!$I$2:$I$2336,0)</f>
        <v>Overweight</v>
      </c>
      <c r="K355" s="11" t="str">
        <f t="shared" si="5"/>
        <v>Non-Diabetic</v>
      </c>
      <c r="L355" s="14">
        <f>_xlfn.XLOOKUP($A355,'Cleaned - Hospitalisation Detai'!$A$2:$A$2344,'Cleaned - Hospitalisation Detai'!$J$2:$J$2344,0)</f>
        <v>28461</v>
      </c>
      <c r="M355" s="19">
        <f>_xlfn.XLOOKUP($A355,'Cleaned - Hospitalisation Detai'!$A$2:$A$2344,'Cleaned - Hospitalisation Detai'!$F$2:$F$2344,0)</f>
        <v>28340.19</v>
      </c>
      <c r="N355" s="19" t="str">
        <f>_xlfn.XLOOKUP($A355,'Cleaned - Hospitalisation Detai'!$A$2:$A$2344,'Cleaned - Hospitalisation Detai'!$G$2:$G$2344,0)</f>
        <v>tier - 1</v>
      </c>
      <c r="O355" s="19" t="str">
        <f>_xlfn.XLOOKUP($A355,'Cleaned - Hospitalisation Detai'!$A$2:$A$2344,'Cleaned - Hospitalisation Detai'!$H$2:$H$2344,0)</f>
        <v>tier - 2</v>
      </c>
      <c r="P355" s="19" t="str">
        <f>_xlfn.XLOOKUP($A355,'Cleaned - Hospitalisation Detai'!$A$2:$A$2344,'Cleaned - Hospitalisation Detai'!$I$2:$I$2344,0)</f>
        <v>R1012</v>
      </c>
      <c r="Q355" s="20">
        <f>_xlfn.XLOOKUP($A355,'Cleaned - Hospitalisation Detai'!$A$2:$A$2344,'Cleaned - Hospitalisation Detai'!$K$2:$K$2344,0)</f>
        <v>45</v>
      </c>
    </row>
    <row r="356" spans="1:17" ht="15.6" x14ac:dyDescent="0.3">
      <c r="A356" s="10" t="s">
        <v>2017</v>
      </c>
      <c r="B356" s="11" t="str">
        <f>_xlfn.XLOOKUP(A356,'Cleaned - Customer Names '!$A$2:$A$2336,'Cleaned - Customer Names '!$C$2:$C$2336,0)</f>
        <v>Maricela</v>
      </c>
      <c r="C356" s="11">
        <f>_xlfn.XLOOKUP($A356,'Cleaned - Medical Examinations'!$A$2:$A$2336,'Cleaned - Medical Examinations'!$B$2:$B$2336,0)</f>
        <v>22.72</v>
      </c>
      <c r="D356" s="11">
        <f>_xlfn.XLOOKUP($A356,'Cleaned - Medical Examinations'!$A$2:$A$2336,'Cleaned - Medical Examinations'!$C$2:$C$2336,0)</f>
        <v>5.71</v>
      </c>
      <c r="E356" s="11" t="str">
        <f>_xlfn.XLOOKUP($A356,'Cleaned - Medical Examinations'!$A$2:$A$2336,'Cleaned - Medical Examinations'!$D$2:$D$2336,0)</f>
        <v>No</v>
      </c>
      <c r="F356" s="11" t="str">
        <f>_xlfn.XLOOKUP($A356,'Cleaned - Medical Examinations'!$A$2:$A$2336,'Cleaned - Medical Examinations'!$E$2:$E$2336,0)</f>
        <v>No</v>
      </c>
      <c r="G356" s="11" t="str">
        <f>_xlfn.XLOOKUP($A356,'Cleaned - Medical Examinations'!$A$2:$A$2336,'Cleaned - Medical Examinations'!$F$2:$F$2336,0)</f>
        <v>No</v>
      </c>
      <c r="H356" s="11">
        <f>_xlfn.XLOOKUP($A356,'Cleaned - Medical Examinations'!$A$2:$A$2336,'Cleaned - Medical Examinations'!$G$2:$G$2336,0)</f>
        <v>0</v>
      </c>
      <c r="I356" s="11" t="str">
        <f>_xlfn.XLOOKUP($A356,'Cleaned - Medical Examinations'!$A$2:$A$2336,'Cleaned - Medical Examinations'!$H$2:$H$2336,0)</f>
        <v>Yes</v>
      </c>
      <c r="J356" s="11" t="str">
        <f>_xlfn.XLOOKUP($A356,'Cleaned - Medical Examinations'!$A$2:$A$2336,'Cleaned - Medical Examinations'!$I$2:$I$2336,0)</f>
        <v>Normal Weight</v>
      </c>
      <c r="K356" s="11" t="str">
        <f t="shared" si="5"/>
        <v>Non-Diabetic</v>
      </c>
      <c r="L356" s="14">
        <f>_xlfn.XLOOKUP($A356,'Cleaned - Hospitalisation Detai'!$A$2:$A$2344,'Cleaned - Hospitalisation Detai'!$J$2:$J$2344,0)</f>
        <v>33231</v>
      </c>
      <c r="M356" s="19">
        <f>_xlfn.XLOOKUP($A356,'Cleaned - Hospitalisation Detai'!$A$2:$A$2344,'Cleaned - Hospitalisation Detai'!$F$2:$F$2344,0)</f>
        <v>28302.33</v>
      </c>
      <c r="N356" s="19" t="str">
        <f>_xlfn.XLOOKUP($A356,'Cleaned - Hospitalisation Detai'!$A$2:$A$2344,'Cleaned - Hospitalisation Detai'!$G$2:$G$2344,0)</f>
        <v>tier - 1</v>
      </c>
      <c r="O356" s="19" t="str">
        <f>_xlfn.XLOOKUP($A356,'Cleaned - Hospitalisation Detai'!$A$2:$A$2344,'Cleaned - Hospitalisation Detai'!$H$2:$H$2344,0)</f>
        <v>tier - 2</v>
      </c>
      <c r="P356" s="19" t="str">
        <f>_xlfn.XLOOKUP($A356,'Cleaned - Hospitalisation Detai'!$A$2:$A$2344,'Cleaned - Hospitalisation Detai'!$I$2:$I$2344,0)</f>
        <v>R1011</v>
      </c>
      <c r="Q356" s="20">
        <f>_xlfn.XLOOKUP($A356,'Cleaned - Hospitalisation Detai'!$A$2:$A$2344,'Cleaned - Hospitalisation Detai'!$K$2:$K$2344,0)</f>
        <v>32</v>
      </c>
    </row>
    <row r="357" spans="1:17" ht="15.6" x14ac:dyDescent="0.3">
      <c r="A357" s="10" t="s">
        <v>2016</v>
      </c>
      <c r="B357" s="11" t="str">
        <f>_xlfn.XLOOKUP(A357,'Cleaned - Customer Names '!$A$2:$A$2336,'Cleaned - Customer Names '!$C$2:$C$2336,0)</f>
        <v>Marie</v>
      </c>
      <c r="C357" s="11">
        <f>_xlfn.XLOOKUP($A357,'Cleaned - Medical Examinations'!$A$2:$A$2336,'Cleaned - Medical Examinations'!$B$2:$B$2336,0)</f>
        <v>36.520000000000003</v>
      </c>
      <c r="D357" s="11">
        <f>_xlfn.XLOOKUP($A357,'Cleaned - Medical Examinations'!$A$2:$A$2336,'Cleaned - Medical Examinations'!$C$2:$C$2336,0)</f>
        <v>9.07</v>
      </c>
      <c r="E357" s="11" t="str">
        <f>_xlfn.XLOOKUP($A357,'Cleaned - Medical Examinations'!$A$2:$A$2336,'Cleaned - Medical Examinations'!$D$2:$D$2336,0)</f>
        <v>Yes</v>
      </c>
      <c r="F357" s="11" t="str">
        <f>_xlfn.XLOOKUP($A357,'Cleaned - Medical Examinations'!$A$2:$A$2336,'Cleaned - Medical Examinations'!$E$2:$E$2336,0)</f>
        <v>No</v>
      </c>
      <c r="G357" s="11" t="str">
        <f>_xlfn.XLOOKUP($A357,'Cleaned - Medical Examinations'!$A$2:$A$2336,'Cleaned - Medical Examinations'!$F$2:$F$2336,0)</f>
        <v>Yes</v>
      </c>
      <c r="H357" s="11">
        <f>_xlfn.XLOOKUP($A357,'Cleaned - Medical Examinations'!$A$2:$A$2336,'Cleaned - Medical Examinations'!$G$2:$G$2336,0)</f>
        <v>1</v>
      </c>
      <c r="I357" s="11" t="str">
        <f>_xlfn.XLOOKUP($A357,'Cleaned - Medical Examinations'!$A$2:$A$2336,'Cleaned - Medical Examinations'!$H$2:$H$2336,0)</f>
        <v>No</v>
      </c>
      <c r="J357" s="11" t="str">
        <f>_xlfn.XLOOKUP($A357,'Cleaned - Medical Examinations'!$A$2:$A$2336,'Cleaned - Medical Examinations'!$I$2:$I$2336,0)</f>
        <v>Obesity</v>
      </c>
      <c r="K357" s="11" t="str">
        <f t="shared" si="5"/>
        <v>Diabetic</v>
      </c>
      <c r="L357" s="14">
        <f>_xlfn.XLOOKUP($A357,'Cleaned - Hospitalisation Detai'!$A$2:$A$2344,'Cleaned - Hospitalisation Detai'!$J$2:$J$2344,0)</f>
        <v>23340</v>
      </c>
      <c r="M357" s="19">
        <f>_xlfn.XLOOKUP($A357,'Cleaned - Hospitalisation Detai'!$A$2:$A$2344,'Cleaned - Hospitalisation Detai'!$F$2:$F$2344,0)</f>
        <v>28287.9</v>
      </c>
      <c r="N357" s="19" t="str">
        <f>_xlfn.XLOOKUP($A357,'Cleaned - Hospitalisation Detai'!$A$2:$A$2344,'Cleaned - Hospitalisation Detai'!$G$2:$G$2344,0)</f>
        <v>tier - 1</v>
      </c>
      <c r="O357" s="19" t="str">
        <f>_xlfn.XLOOKUP($A357,'Cleaned - Hospitalisation Detai'!$A$2:$A$2344,'Cleaned - Hospitalisation Detai'!$H$2:$H$2344,0)</f>
        <v>tier - 1</v>
      </c>
      <c r="P357" s="19" t="str">
        <f>_xlfn.XLOOKUP($A357,'Cleaned - Hospitalisation Detai'!$A$2:$A$2344,'Cleaned - Hospitalisation Detai'!$I$2:$I$2344,0)</f>
        <v>R1013</v>
      </c>
      <c r="Q357" s="20">
        <f>_xlfn.XLOOKUP($A357,'Cleaned - Hospitalisation Detai'!$A$2:$A$2344,'Cleaned - Hospitalisation Detai'!$K$2:$K$2344,0)</f>
        <v>59</v>
      </c>
    </row>
    <row r="358" spans="1:17" ht="15.6" x14ac:dyDescent="0.3">
      <c r="A358" s="10" t="s">
        <v>2015</v>
      </c>
      <c r="B358" s="11" t="str">
        <f>_xlfn.XLOOKUP(A358,'Cleaned - Customer Names '!$A$2:$A$2336,'Cleaned - Customer Names '!$C$2:$C$2336,0)</f>
        <v>Frank</v>
      </c>
      <c r="C358" s="11">
        <f>_xlfn.XLOOKUP($A358,'Cleaned - Medical Examinations'!$A$2:$A$2336,'Cleaned - Medical Examinations'!$B$2:$B$2336,0)</f>
        <v>33.96</v>
      </c>
      <c r="D358" s="11">
        <f>_xlfn.XLOOKUP($A358,'Cleaned - Medical Examinations'!$A$2:$A$2336,'Cleaned - Medical Examinations'!$C$2:$C$2336,0)</f>
        <v>4.99</v>
      </c>
      <c r="E358" s="11" t="str">
        <f>_xlfn.XLOOKUP($A358,'Cleaned - Medical Examinations'!$A$2:$A$2336,'Cleaned - Medical Examinations'!$D$2:$D$2336,0)</f>
        <v>No</v>
      </c>
      <c r="F358" s="11" t="str">
        <f>_xlfn.XLOOKUP($A358,'Cleaned - Medical Examinations'!$A$2:$A$2336,'Cleaned - Medical Examinations'!$E$2:$E$2336,0)</f>
        <v>No</v>
      </c>
      <c r="G358" s="11" t="str">
        <f>_xlfn.XLOOKUP($A358,'Cleaned - Medical Examinations'!$A$2:$A$2336,'Cleaned - Medical Examinations'!$F$2:$F$2336,0)</f>
        <v>No</v>
      </c>
      <c r="H358" s="11">
        <f>_xlfn.XLOOKUP($A358,'Cleaned - Medical Examinations'!$A$2:$A$2336,'Cleaned - Medical Examinations'!$G$2:$G$2336,0)</f>
        <v>0</v>
      </c>
      <c r="I358" s="11" t="str">
        <f>_xlfn.XLOOKUP($A358,'Cleaned - Medical Examinations'!$A$2:$A$2336,'Cleaned - Medical Examinations'!$H$2:$H$2336,0)</f>
        <v>Yes</v>
      </c>
      <c r="J358" s="11" t="str">
        <f>_xlfn.XLOOKUP($A358,'Cleaned - Medical Examinations'!$A$2:$A$2336,'Cleaned - Medical Examinations'!$I$2:$I$2336,0)</f>
        <v>Obesity</v>
      </c>
      <c r="K358" s="11" t="str">
        <f t="shared" si="5"/>
        <v>Non-Diabetic</v>
      </c>
      <c r="L358" s="14">
        <f>_xlfn.XLOOKUP($A358,'Cleaned - Hospitalisation Detai'!$A$2:$A$2344,'Cleaned - Hospitalisation Detai'!$J$2:$J$2344,0)</f>
        <v>36409</v>
      </c>
      <c r="M358" s="19">
        <f>_xlfn.XLOOKUP($A358,'Cleaned - Hospitalisation Detai'!$A$2:$A$2344,'Cleaned - Hospitalisation Detai'!$F$2:$F$2344,0)</f>
        <v>28245.34</v>
      </c>
      <c r="N358" s="19" t="str">
        <f>_xlfn.XLOOKUP($A358,'Cleaned - Hospitalisation Detai'!$A$2:$A$2344,'Cleaned - Hospitalisation Detai'!$G$2:$G$2344,0)</f>
        <v>tier - 1</v>
      </c>
      <c r="O358" s="19" t="str">
        <f>_xlfn.XLOOKUP($A358,'Cleaned - Hospitalisation Detai'!$A$2:$A$2344,'Cleaned - Hospitalisation Detai'!$H$2:$H$2344,0)</f>
        <v>tier - 3</v>
      </c>
      <c r="P358" s="19" t="str">
        <f>_xlfn.XLOOKUP($A358,'Cleaned - Hospitalisation Detai'!$A$2:$A$2344,'Cleaned - Hospitalisation Detai'!$I$2:$I$2344,0)</f>
        <v>R1011</v>
      </c>
      <c r="Q358" s="20">
        <f>_xlfn.XLOOKUP($A358,'Cleaned - Hospitalisation Detai'!$A$2:$A$2344,'Cleaned - Hospitalisation Detai'!$K$2:$K$2344,0)</f>
        <v>23</v>
      </c>
    </row>
    <row r="359" spans="1:17" ht="15.6" x14ac:dyDescent="0.3">
      <c r="A359" s="10" t="s">
        <v>2014</v>
      </c>
      <c r="B359" s="11" t="str">
        <f>_xlfn.XLOOKUP(A359,'Cleaned - Customer Names '!$A$2:$A$2336,'Cleaned - Customer Names '!$C$2:$C$2336,0)</f>
        <v>Jeffry</v>
      </c>
      <c r="C359" s="11">
        <f>_xlfn.XLOOKUP($A359,'Cleaned - Medical Examinations'!$A$2:$A$2336,'Cleaned - Medical Examinations'!$B$2:$B$2336,0)</f>
        <v>26.695</v>
      </c>
      <c r="D359" s="11">
        <f>_xlfn.XLOOKUP($A359,'Cleaned - Medical Examinations'!$A$2:$A$2336,'Cleaned - Medical Examinations'!$C$2:$C$2336,0)</f>
        <v>8.31</v>
      </c>
      <c r="E359" s="11" t="str">
        <f>_xlfn.XLOOKUP($A359,'Cleaned - Medical Examinations'!$A$2:$A$2336,'Cleaned - Medical Examinations'!$D$2:$D$2336,0)</f>
        <v>No</v>
      </c>
      <c r="F359" s="11" t="str">
        <f>_xlfn.XLOOKUP($A359,'Cleaned - Medical Examinations'!$A$2:$A$2336,'Cleaned - Medical Examinations'!$E$2:$E$2336,0)</f>
        <v>No</v>
      </c>
      <c r="G359" s="11" t="str">
        <f>_xlfn.XLOOKUP($A359,'Cleaned - Medical Examinations'!$A$2:$A$2336,'Cleaned - Medical Examinations'!$F$2:$F$2336,0)</f>
        <v>No</v>
      </c>
      <c r="H359" s="11">
        <f>_xlfn.XLOOKUP($A359,'Cleaned - Medical Examinations'!$A$2:$A$2336,'Cleaned - Medical Examinations'!$G$2:$G$2336,0)</f>
        <v>0</v>
      </c>
      <c r="I359" s="11" t="str">
        <f>_xlfn.XLOOKUP($A359,'Cleaned - Medical Examinations'!$A$2:$A$2336,'Cleaned - Medical Examinations'!$H$2:$H$2336,0)</f>
        <v>Yes</v>
      </c>
      <c r="J359" s="11" t="str">
        <f>_xlfn.XLOOKUP($A359,'Cleaned - Medical Examinations'!$A$2:$A$2336,'Cleaned - Medical Examinations'!$I$2:$I$2336,0)</f>
        <v>Overweight</v>
      </c>
      <c r="K359" s="11" t="str">
        <f t="shared" si="5"/>
        <v>Diabetic</v>
      </c>
      <c r="L359" s="14">
        <f>_xlfn.XLOOKUP($A359,'Cleaned - Hospitalisation Detai'!$A$2:$A$2344,'Cleaned - Hospitalisation Detai'!$J$2:$J$2344,0)</f>
        <v>22242</v>
      </c>
      <c r="M359" s="19">
        <f>_xlfn.XLOOKUP($A359,'Cleaned - Hospitalisation Detai'!$A$2:$A$2344,'Cleaned - Hospitalisation Detai'!$F$2:$F$2344,0)</f>
        <v>28101.33</v>
      </c>
      <c r="N359" s="19" t="str">
        <f>_xlfn.XLOOKUP($A359,'Cleaned - Hospitalisation Detai'!$A$2:$A$2344,'Cleaned - Hospitalisation Detai'!$G$2:$G$2344,0)</f>
        <v>tier - 1</v>
      </c>
      <c r="O359" s="19" t="str">
        <f>_xlfn.XLOOKUP($A359,'Cleaned - Hospitalisation Detai'!$A$2:$A$2344,'Cleaned - Hospitalisation Detai'!$H$2:$H$2344,0)</f>
        <v>tier - 2</v>
      </c>
      <c r="P359" s="19" t="str">
        <f>_xlfn.XLOOKUP($A359,'Cleaned - Hospitalisation Detai'!$A$2:$A$2344,'Cleaned - Hospitalisation Detai'!$I$2:$I$2344,0)</f>
        <v>R1019</v>
      </c>
      <c r="Q359" s="20">
        <f>_xlfn.XLOOKUP($A359,'Cleaned - Hospitalisation Detai'!$A$2:$A$2344,'Cleaned - Hospitalisation Detai'!$K$2:$K$2344,0)</f>
        <v>62</v>
      </c>
    </row>
    <row r="360" spans="1:17" ht="15.6" x14ac:dyDescent="0.3">
      <c r="A360" s="10" t="s">
        <v>2013</v>
      </c>
      <c r="B360" s="11" t="str">
        <f>_xlfn.XLOOKUP(A360,'Cleaned - Customer Names '!$A$2:$A$2336,'Cleaned - Customer Names '!$C$2:$C$2336,0)</f>
        <v>Mike</v>
      </c>
      <c r="C360" s="11">
        <f>_xlfn.XLOOKUP($A360,'Cleaned - Medical Examinations'!$A$2:$A$2336,'Cleaned - Medical Examinations'!$B$2:$B$2336,0)</f>
        <v>18.45</v>
      </c>
      <c r="D360" s="11">
        <f>_xlfn.XLOOKUP($A360,'Cleaned - Medical Examinations'!$A$2:$A$2336,'Cleaned - Medical Examinations'!$C$2:$C$2336,0)</f>
        <v>5.07</v>
      </c>
      <c r="E360" s="11" t="str">
        <f>_xlfn.XLOOKUP($A360,'Cleaned - Medical Examinations'!$A$2:$A$2336,'Cleaned - Medical Examinations'!$D$2:$D$2336,0)</f>
        <v>Yes</v>
      </c>
      <c r="F360" s="11" t="str">
        <f>_xlfn.XLOOKUP($A360,'Cleaned - Medical Examinations'!$A$2:$A$2336,'Cleaned - Medical Examinations'!$E$2:$E$2336,0)</f>
        <v>No</v>
      </c>
      <c r="G360" s="11" t="str">
        <f>_xlfn.XLOOKUP($A360,'Cleaned - Medical Examinations'!$A$2:$A$2336,'Cleaned - Medical Examinations'!$F$2:$F$2336,0)</f>
        <v>No</v>
      </c>
      <c r="H360" s="11">
        <f>_xlfn.XLOOKUP($A360,'Cleaned - Medical Examinations'!$A$2:$A$2336,'Cleaned - Medical Examinations'!$G$2:$G$2336,0)</f>
        <v>0</v>
      </c>
      <c r="I360" s="11" t="str">
        <f>_xlfn.XLOOKUP($A360,'Cleaned - Medical Examinations'!$A$2:$A$2336,'Cleaned - Medical Examinations'!$H$2:$H$2336,0)</f>
        <v>Yes</v>
      </c>
      <c r="J360" s="11" t="str">
        <f>_xlfn.XLOOKUP($A360,'Cleaned - Medical Examinations'!$A$2:$A$2336,'Cleaned - Medical Examinations'!$I$2:$I$2336,0)</f>
        <v>Underweight</v>
      </c>
      <c r="K360" s="11" t="str">
        <f t="shared" si="5"/>
        <v>Non-Diabetic</v>
      </c>
      <c r="L360" s="14">
        <f>_xlfn.XLOOKUP($A360,'Cleaned - Hospitalisation Detai'!$A$2:$A$2344,'Cleaned - Hospitalisation Detai'!$J$2:$J$2344,0)</f>
        <v>31380</v>
      </c>
      <c r="M360" s="19">
        <f>_xlfn.XLOOKUP($A360,'Cleaned - Hospitalisation Detai'!$A$2:$A$2344,'Cleaned - Hospitalisation Detai'!$F$2:$F$2344,0)</f>
        <v>28006.94</v>
      </c>
      <c r="N360" s="19" t="str">
        <f>_xlfn.XLOOKUP($A360,'Cleaned - Hospitalisation Detai'!$A$2:$A$2344,'Cleaned - Hospitalisation Detai'!$G$2:$G$2344,0)</f>
        <v>tier - 1</v>
      </c>
      <c r="O360" s="19" t="str">
        <f>_xlfn.XLOOKUP($A360,'Cleaned - Hospitalisation Detai'!$A$2:$A$2344,'Cleaned - Hospitalisation Detai'!$H$2:$H$2344,0)</f>
        <v>tier - 2</v>
      </c>
      <c r="P360" s="19" t="str">
        <f>_xlfn.XLOOKUP($A360,'Cleaned - Hospitalisation Detai'!$A$2:$A$2344,'Cleaned - Hospitalisation Detai'!$I$2:$I$2344,0)</f>
        <v>R1011</v>
      </c>
      <c r="Q360" s="20">
        <f>_xlfn.XLOOKUP($A360,'Cleaned - Hospitalisation Detai'!$A$2:$A$2344,'Cleaned - Hospitalisation Detai'!$K$2:$K$2344,0)</f>
        <v>37</v>
      </c>
    </row>
    <row r="361" spans="1:17" ht="15.6" x14ac:dyDescent="0.3">
      <c r="A361" s="10" t="s">
        <v>2012</v>
      </c>
      <c r="B361" s="11" t="str">
        <f>_xlfn.XLOOKUP(A361,'Cleaned - Customer Names '!$A$2:$A$2336,'Cleaned - Customer Names '!$C$2:$C$2336,0)</f>
        <v>Rick</v>
      </c>
      <c r="C361" s="11">
        <f>_xlfn.XLOOKUP($A361,'Cleaned - Medical Examinations'!$A$2:$A$2336,'Cleaned - Medical Examinations'!$B$2:$B$2336,0)</f>
        <v>33.18</v>
      </c>
      <c r="D361" s="11">
        <f>_xlfn.XLOOKUP($A361,'Cleaned - Medical Examinations'!$A$2:$A$2336,'Cleaned - Medical Examinations'!$C$2:$C$2336,0)</f>
        <v>4.79</v>
      </c>
      <c r="E361" s="11" t="str">
        <f>_xlfn.XLOOKUP($A361,'Cleaned - Medical Examinations'!$A$2:$A$2336,'Cleaned - Medical Examinations'!$D$2:$D$2336,0)</f>
        <v>No</v>
      </c>
      <c r="F361" s="11" t="str">
        <f>_xlfn.XLOOKUP($A361,'Cleaned - Medical Examinations'!$A$2:$A$2336,'Cleaned - Medical Examinations'!$E$2:$E$2336,0)</f>
        <v>No</v>
      </c>
      <c r="G361" s="11" t="str">
        <f>_xlfn.XLOOKUP($A361,'Cleaned - Medical Examinations'!$A$2:$A$2336,'Cleaned - Medical Examinations'!$F$2:$F$2336,0)</f>
        <v>No</v>
      </c>
      <c r="H361" s="11">
        <f>_xlfn.XLOOKUP($A361,'Cleaned - Medical Examinations'!$A$2:$A$2336,'Cleaned - Medical Examinations'!$G$2:$G$2336,0)</f>
        <v>0</v>
      </c>
      <c r="I361" s="11" t="str">
        <f>_xlfn.XLOOKUP($A361,'Cleaned - Medical Examinations'!$A$2:$A$2336,'Cleaned - Medical Examinations'!$H$2:$H$2336,0)</f>
        <v>Yes</v>
      </c>
      <c r="J361" s="11" t="str">
        <f>_xlfn.XLOOKUP($A361,'Cleaned - Medical Examinations'!$A$2:$A$2336,'Cleaned - Medical Examinations'!$I$2:$I$2336,0)</f>
        <v>Obesity</v>
      </c>
      <c r="K361" s="11" t="str">
        <f t="shared" si="5"/>
        <v>Non-Diabetic</v>
      </c>
      <c r="L361" s="14">
        <f>_xlfn.XLOOKUP($A361,'Cleaned - Hospitalisation Detai'!$A$2:$A$2344,'Cleaned - Hospitalisation Detai'!$J$2:$J$2344,0)</f>
        <v>36515</v>
      </c>
      <c r="M361" s="19">
        <f>_xlfn.XLOOKUP($A361,'Cleaned - Hospitalisation Detai'!$A$2:$A$2344,'Cleaned - Hospitalisation Detai'!$F$2:$F$2344,0)</f>
        <v>27980.77</v>
      </c>
      <c r="N361" s="19" t="str">
        <f>_xlfn.XLOOKUP($A361,'Cleaned - Hospitalisation Detai'!$A$2:$A$2344,'Cleaned - Hospitalisation Detai'!$G$2:$G$2344,0)</f>
        <v>tier - 1</v>
      </c>
      <c r="O361" s="19" t="str">
        <f>_xlfn.XLOOKUP($A361,'Cleaned - Hospitalisation Detai'!$A$2:$A$2344,'Cleaned - Hospitalisation Detai'!$H$2:$H$2344,0)</f>
        <v>tier - 1</v>
      </c>
      <c r="P361" s="19" t="str">
        <f>_xlfn.XLOOKUP($A361,'Cleaned - Hospitalisation Detai'!$A$2:$A$2344,'Cleaned - Hospitalisation Detai'!$I$2:$I$2344,0)</f>
        <v>R1011</v>
      </c>
      <c r="Q361" s="20">
        <f>_xlfn.XLOOKUP($A361,'Cleaned - Hospitalisation Detai'!$A$2:$A$2344,'Cleaned - Hospitalisation Detai'!$K$2:$K$2344,0)</f>
        <v>23</v>
      </c>
    </row>
    <row r="362" spans="1:17" ht="15.6" x14ac:dyDescent="0.3">
      <c r="A362" s="10" t="s">
        <v>2011</v>
      </c>
      <c r="B362" s="11" t="str">
        <f>_xlfn.XLOOKUP(A362,'Cleaned - Customer Names '!$A$2:$A$2336,'Cleaned - Customer Names '!$C$2:$C$2336,0)</f>
        <v>Pierre-Michel</v>
      </c>
      <c r="C362" s="11">
        <f>_xlfn.XLOOKUP($A362,'Cleaned - Medical Examinations'!$A$2:$A$2336,'Cleaned - Medical Examinations'!$B$2:$B$2336,0)</f>
        <v>36.1</v>
      </c>
      <c r="D362" s="11">
        <f>_xlfn.XLOOKUP($A362,'Cleaned - Medical Examinations'!$A$2:$A$2336,'Cleaned - Medical Examinations'!$C$2:$C$2336,0)</f>
        <v>11.39</v>
      </c>
      <c r="E362" s="11" t="str">
        <f>_xlfn.XLOOKUP($A362,'Cleaned - Medical Examinations'!$A$2:$A$2336,'Cleaned - Medical Examinations'!$D$2:$D$2336,0)</f>
        <v>Yes</v>
      </c>
      <c r="F362" s="11" t="str">
        <f>_xlfn.XLOOKUP($A362,'Cleaned - Medical Examinations'!$A$2:$A$2336,'Cleaned - Medical Examinations'!$E$2:$E$2336,0)</f>
        <v>No</v>
      </c>
      <c r="G362" s="11" t="str">
        <f>_xlfn.XLOOKUP($A362,'Cleaned - Medical Examinations'!$A$2:$A$2336,'Cleaned - Medical Examinations'!$F$2:$F$2336,0)</f>
        <v>No</v>
      </c>
      <c r="H362" s="11">
        <f>_xlfn.XLOOKUP($A362,'Cleaned - Medical Examinations'!$A$2:$A$2336,'Cleaned - Medical Examinations'!$G$2:$G$2336,0)</f>
        <v>2</v>
      </c>
      <c r="I362" s="11" t="str">
        <f>_xlfn.XLOOKUP($A362,'Cleaned - Medical Examinations'!$A$2:$A$2336,'Cleaned - Medical Examinations'!$H$2:$H$2336,0)</f>
        <v>No</v>
      </c>
      <c r="J362" s="11" t="str">
        <f>_xlfn.XLOOKUP($A362,'Cleaned - Medical Examinations'!$A$2:$A$2336,'Cleaned - Medical Examinations'!$I$2:$I$2336,0)</f>
        <v>Obesity</v>
      </c>
      <c r="K362" s="11" t="str">
        <f t="shared" si="5"/>
        <v>Diabetic</v>
      </c>
      <c r="L362" s="14">
        <f>_xlfn.XLOOKUP($A362,'Cleaned - Hospitalisation Detai'!$A$2:$A$2344,'Cleaned - Hospitalisation Detai'!$J$2:$J$2344,0)</f>
        <v>22490</v>
      </c>
      <c r="M362" s="19">
        <f>_xlfn.XLOOKUP($A362,'Cleaned - Hospitalisation Detai'!$A$2:$A$2344,'Cleaned - Hospitalisation Detai'!$F$2:$F$2344,0)</f>
        <v>27941.29</v>
      </c>
      <c r="N362" s="19" t="str">
        <f>_xlfn.XLOOKUP($A362,'Cleaned - Hospitalisation Detai'!$A$2:$A$2344,'Cleaned - Hospitalisation Detai'!$G$2:$G$2344,0)</f>
        <v>tier - 1</v>
      </c>
      <c r="O362" s="19" t="str">
        <f>_xlfn.XLOOKUP($A362,'Cleaned - Hospitalisation Detai'!$A$2:$A$2344,'Cleaned - Hospitalisation Detai'!$H$2:$H$2344,0)</f>
        <v>tier - 3</v>
      </c>
      <c r="P362" s="19" t="str">
        <f>_xlfn.XLOOKUP($A362,'Cleaned - Hospitalisation Detai'!$A$2:$A$2344,'Cleaned - Hospitalisation Detai'!$I$2:$I$2344,0)</f>
        <v>R1011</v>
      </c>
      <c r="Q362" s="20">
        <f>_xlfn.XLOOKUP($A362,'Cleaned - Hospitalisation Detai'!$A$2:$A$2344,'Cleaned - Hospitalisation Detai'!$K$2:$K$2344,0)</f>
        <v>61</v>
      </c>
    </row>
    <row r="363" spans="1:17" ht="15.6" x14ac:dyDescent="0.3">
      <c r="A363" s="10" t="s">
        <v>2010</v>
      </c>
      <c r="B363" s="11" t="str">
        <f>_xlfn.XLOOKUP(A363,'Cleaned - Customer Names '!$A$2:$A$2336,'Cleaned - Customer Names '!$C$2:$C$2336,0)</f>
        <v>Daniel</v>
      </c>
      <c r="C363" s="11">
        <f>_xlfn.XLOOKUP($A363,'Cleaned - Medical Examinations'!$A$2:$A$2336,'Cleaned - Medical Examinations'!$B$2:$B$2336,0)</f>
        <v>22.77</v>
      </c>
      <c r="D363" s="11">
        <f>_xlfn.XLOOKUP($A363,'Cleaned - Medical Examinations'!$A$2:$A$2336,'Cleaned - Medical Examinations'!$C$2:$C$2336,0)</f>
        <v>6</v>
      </c>
      <c r="E363" s="11" t="str">
        <f>_xlfn.XLOOKUP($A363,'Cleaned - Medical Examinations'!$A$2:$A$2336,'Cleaned - Medical Examinations'!$D$2:$D$2336,0)</f>
        <v>No</v>
      </c>
      <c r="F363" s="11" t="str">
        <f>_xlfn.XLOOKUP($A363,'Cleaned - Medical Examinations'!$A$2:$A$2336,'Cleaned - Medical Examinations'!$E$2:$E$2336,0)</f>
        <v>No</v>
      </c>
      <c r="G363" s="11" t="str">
        <f>_xlfn.XLOOKUP($A363,'Cleaned - Medical Examinations'!$A$2:$A$2336,'Cleaned - Medical Examinations'!$F$2:$F$2336,0)</f>
        <v>No</v>
      </c>
      <c r="H363" s="11">
        <f>_xlfn.XLOOKUP($A363,'Cleaned - Medical Examinations'!$A$2:$A$2336,'Cleaned - Medical Examinations'!$G$2:$G$2336,0)</f>
        <v>0</v>
      </c>
      <c r="I363" s="11" t="str">
        <f>_xlfn.XLOOKUP($A363,'Cleaned - Medical Examinations'!$A$2:$A$2336,'Cleaned - Medical Examinations'!$H$2:$H$2336,0)</f>
        <v>Yes</v>
      </c>
      <c r="J363" s="11" t="str">
        <f>_xlfn.XLOOKUP($A363,'Cleaned - Medical Examinations'!$A$2:$A$2336,'Cleaned - Medical Examinations'!$I$2:$I$2336,0)</f>
        <v>Normal Weight</v>
      </c>
      <c r="K363" s="11" t="str">
        <f t="shared" si="5"/>
        <v>Non-Diabetic</v>
      </c>
      <c r="L363" s="14">
        <f>_xlfn.XLOOKUP($A363,'Cleaned - Hospitalisation Detai'!$A$2:$A$2344,'Cleaned - Hospitalisation Detai'!$J$2:$J$2344,0)</f>
        <v>33393</v>
      </c>
      <c r="M363" s="19">
        <f>_xlfn.XLOOKUP($A363,'Cleaned - Hospitalisation Detai'!$A$2:$A$2344,'Cleaned - Hospitalisation Detai'!$F$2:$F$2344,0)</f>
        <v>27931.11</v>
      </c>
      <c r="N363" s="19" t="str">
        <f>_xlfn.XLOOKUP($A363,'Cleaned - Hospitalisation Detai'!$A$2:$A$2344,'Cleaned - Hospitalisation Detai'!$G$2:$G$2344,0)</f>
        <v>tier - 1</v>
      </c>
      <c r="O363" s="19" t="str">
        <f>_xlfn.XLOOKUP($A363,'Cleaned - Hospitalisation Detai'!$A$2:$A$2344,'Cleaned - Hospitalisation Detai'!$H$2:$H$2344,0)</f>
        <v>tier - 3</v>
      </c>
      <c r="P363" s="19" t="str">
        <f>_xlfn.XLOOKUP($A363,'Cleaned - Hospitalisation Detai'!$A$2:$A$2344,'Cleaned - Hospitalisation Detai'!$I$2:$I$2344,0)</f>
        <v>R1011</v>
      </c>
      <c r="Q363" s="20">
        <f>_xlfn.XLOOKUP($A363,'Cleaned - Hospitalisation Detai'!$A$2:$A$2344,'Cleaned - Hospitalisation Detai'!$K$2:$K$2344,0)</f>
        <v>32</v>
      </c>
    </row>
    <row r="364" spans="1:17" ht="15.6" x14ac:dyDescent="0.3">
      <c r="A364" s="10" t="s">
        <v>2009</v>
      </c>
      <c r="B364" s="11" t="str">
        <f>_xlfn.XLOOKUP(A364,'Cleaned - Customer Names '!$A$2:$A$2336,'Cleaned - Customer Names '!$C$2:$C$2336,0)</f>
        <v>Brian L.</v>
      </c>
      <c r="C364" s="11">
        <f>_xlfn.XLOOKUP($A364,'Cleaned - Medical Examinations'!$A$2:$A$2336,'Cleaned - Medical Examinations'!$B$2:$B$2336,0)</f>
        <v>21.24</v>
      </c>
      <c r="D364" s="11">
        <f>_xlfn.XLOOKUP($A364,'Cleaned - Medical Examinations'!$A$2:$A$2336,'Cleaned - Medical Examinations'!$C$2:$C$2336,0)</f>
        <v>5.13</v>
      </c>
      <c r="E364" s="11" t="str">
        <f>_xlfn.XLOOKUP($A364,'Cleaned - Medical Examinations'!$A$2:$A$2336,'Cleaned - Medical Examinations'!$D$2:$D$2336,0)</f>
        <v>No</v>
      </c>
      <c r="F364" s="11" t="str">
        <f>_xlfn.XLOOKUP($A364,'Cleaned - Medical Examinations'!$A$2:$A$2336,'Cleaned - Medical Examinations'!$E$2:$E$2336,0)</f>
        <v>No</v>
      </c>
      <c r="G364" s="11" t="str">
        <f>_xlfn.XLOOKUP($A364,'Cleaned - Medical Examinations'!$A$2:$A$2336,'Cleaned - Medical Examinations'!$F$2:$F$2336,0)</f>
        <v>No</v>
      </c>
      <c r="H364" s="11">
        <f>_xlfn.XLOOKUP($A364,'Cleaned - Medical Examinations'!$A$2:$A$2336,'Cleaned - Medical Examinations'!$G$2:$G$2336,0)</f>
        <v>0</v>
      </c>
      <c r="I364" s="11" t="str">
        <f>_xlfn.XLOOKUP($A364,'Cleaned - Medical Examinations'!$A$2:$A$2336,'Cleaned - Medical Examinations'!$H$2:$H$2336,0)</f>
        <v>Yes</v>
      </c>
      <c r="J364" s="11" t="str">
        <f>_xlfn.XLOOKUP($A364,'Cleaned - Medical Examinations'!$A$2:$A$2336,'Cleaned - Medical Examinations'!$I$2:$I$2336,0)</f>
        <v>Normal Weight</v>
      </c>
      <c r="K364" s="11" t="str">
        <f t="shared" si="5"/>
        <v>Non-Diabetic</v>
      </c>
      <c r="L364" s="14">
        <f>_xlfn.XLOOKUP($A364,'Cleaned - Hospitalisation Detai'!$A$2:$A$2344,'Cleaned - Hospitalisation Detai'!$J$2:$J$2344,0)</f>
        <v>32833</v>
      </c>
      <c r="M364" s="19">
        <f>_xlfn.XLOOKUP($A364,'Cleaned - Hospitalisation Detai'!$A$2:$A$2344,'Cleaned - Hospitalisation Detai'!$F$2:$F$2344,0)</f>
        <v>27925.86</v>
      </c>
      <c r="N364" s="19" t="str">
        <f>_xlfn.XLOOKUP($A364,'Cleaned - Hospitalisation Detai'!$A$2:$A$2344,'Cleaned - Hospitalisation Detai'!$G$2:$G$2344,0)</f>
        <v>tier - 1</v>
      </c>
      <c r="O364" s="19" t="str">
        <f>_xlfn.XLOOKUP($A364,'Cleaned - Hospitalisation Detai'!$A$2:$A$2344,'Cleaned - Hospitalisation Detai'!$H$2:$H$2344,0)</f>
        <v>tier - 2</v>
      </c>
      <c r="P364" s="19" t="str">
        <f>_xlfn.XLOOKUP($A364,'Cleaned - Hospitalisation Detai'!$A$2:$A$2344,'Cleaned - Hospitalisation Detai'!$I$2:$I$2344,0)</f>
        <v>R1011</v>
      </c>
      <c r="Q364" s="20">
        <f>_xlfn.XLOOKUP($A364,'Cleaned - Hospitalisation Detai'!$A$2:$A$2344,'Cleaned - Hospitalisation Detai'!$K$2:$K$2344,0)</f>
        <v>33</v>
      </c>
    </row>
    <row r="365" spans="1:17" ht="15.6" x14ac:dyDescent="0.3">
      <c r="A365" s="10" t="s">
        <v>2008</v>
      </c>
      <c r="B365" s="11" t="str">
        <f>_xlfn.XLOOKUP(A365,'Cleaned - Customer Names '!$A$2:$A$2336,'Cleaned - Customer Names '!$C$2:$C$2336,0)</f>
        <v>Morgan M.</v>
      </c>
      <c r="C365" s="11">
        <f>_xlfn.XLOOKUP($A365,'Cleaned - Medical Examinations'!$A$2:$A$2336,'Cleaned - Medical Examinations'!$B$2:$B$2336,0)</f>
        <v>17.600000000000001</v>
      </c>
      <c r="D365" s="11">
        <f>_xlfn.XLOOKUP($A365,'Cleaned - Medical Examinations'!$A$2:$A$2336,'Cleaned - Medical Examinations'!$C$2:$C$2336,0)</f>
        <v>5.26</v>
      </c>
      <c r="E365" s="11" t="str">
        <f>_xlfn.XLOOKUP($A365,'Cleaned - Medical Examinations'!$A$2:$A$2336,'Cleaned - Medical Examinations'!$D$2:$D$2336,0)</f>
        <v>Yes</v>
      </c>
      <c r="F365" s="11" t="str">
        <f>_xlfn.XLOOKUP($A365,'Cleaned - Medical Examinations'!$A$2:$A$2336,'Cleaned - Medical Examinations'!$E$2:$E$2336,0)</f>
        <v>No</v>
      </c>
      <c r="G365" s="11" t="str">
        <f>_xlfn.XLOOKUP($A365,'Cleaned - Medical Examinations'!$A$2:$A$2336,'Cleaned - Medical Examinations'!$F$2:$F$2336,0)</f>
        <v>No</v>
      </c>
      <c r="H365" s="11">
        <f>_xlfn.XLOOKUP($A365,'Cleaned - Medical Examinations'!$A$2:$A$2336,'Cleaned - Medical Examinations'!$G$2:$G$2336,0)</f>
        <v>0</v>
      </c>
      <c r="I365" s="11" t="str">
        <f>_xlfn.XLOOKUP($A365,'Cleaned - Medical Examinations'!$A$2:$A$2336,'Cleaned - Medical Examinations'!$H$2:$H$2336,0)</f>
        <v>Yes</v>
      </c>
      <c r="J365" s="11" t="str">
        <f>_xlfn.XLOOKUP($A365,'Cleaned - Medical Examinations'!$A$2:$A$2336,'Cleaned - Medical Examinations'!$I$2:$I$2336,0)</f>
        <v>Underweight</v>
      </c>
      <c r="K365" s="11" t="str">
        <f t="shared" si="5"/>
        <v>Non-Diabetic</v>
      </c>
      <c r="L365" s="14">
        <f>_xlfn.XLOOKUP($A365,'Cleaned - Hospitalisation Detai'!$A$2:$A$2344,'Cleaned - Hospitalisation Detai'!$J$2:$J$2344,0)</f>
        <v>31385</v>
      </c>
      <c r="M365" s="19">
        <f>_xlfn.XLOOKUP($A365,'Cleaned - Hospitalisation Detai'!$A$2:$A$2344,'Cleaned - Hospitalisation Detai'!$F$2:$F$2344,0)</f>
        <v>27849.94</v>
      </c>
      <c r="N365" s="19" t="str">
        <f>_xlfn.XLOOKUP($A365,'Cleaned - Hospitalisation Detai'!$A$2:$A$2344,'Cleaned - Hospitalisation Detai'!$G$2:$G$2344,0)</f>
        <v>tier - 1</v>
      </c>
      <c r="O365" s="19" t="str">
        <f>_xlfn.XLOOKUP($A365,'Cleaned - Hospitalisation Detai'!$A$2:$A$2344,'Cleaned - Hospitalisation Detai'!$H$2:$H$2344,0)</f>
        <v>tier - 1</v>
      </c>
      <c r="P365" s="19" t="str">
        <f>_xlfn.XLOOKUP($A365,'Cleaned - Hospitalisation Detai'!$A$2:$A$2344,'Cleaned - Hospitalisation Detai'!$I$2:$I$2344,0)</f>
        <v>R1011</v>
      </c>
      <c r="Q365" s="20">
        <f>_xlfn.XLOOKUP($A365,'Cleaned - Hospitalisation Detai'!$A$2:$A$2344,'Cleaned - Hospitalisation Detai'!$K$2:$K$2344,0)</f>
        <v>37</v>
      </c>
    </row>
    <row r="366" spans="1:17" ht="15.6" x14ac:dyDescent="0.3">
      <c r="A366" s="10" t="s">
        <v>2007</v>
      </c>
      <c r="B366" s="11" t="str">
        <f>_xlfn.XLOOKUP(A366,'Cleaned - Customer Names '!$A$2:$A$2336,'Cleaned - Customer Names '!$C$2:$C$2336,0)</f>
        <v>Caroline</v>
      </c>
      <c r="C366" s="11">
        <f>_xlfn.XLOOKUP($A366,'Cleaned - Medical Examinations'!$A$2:$A$2336,'Cleaned - Medical Examinations'!$B$2:$B$2336,0)</f>
        <v>26.29</v>
      </c>
      <c r="D366" s="11">
        <f>_xlfn.XLOOKUP($A366,'Cleaned - Medical Examinations'!$A$2:$A$2336,'Cleaned - Medical Examinations'!$C$2:$C$2336,0)</f>
        <v>6.84</v>
      </c>
      <c r="E366" s="11" t="str">
        <f>_xlfn.XLOOKUP($A366,'Cleaned - Medical Examinations'!$A$2:$A$2336,'Cleaned - Medical Examinations'!$D$2:$D$2336,0)</f>
        <v>No</v>
      </c>
      <c r="F366" s="11" t="str">
        <f>_xlfn.XLOOKUP($A366,'Cleaned - Medical Examinations'!$A$2:$A$2336,'Cleaned - Medical Examinations'!$E$2:$E$2336,0)</f>
        <v>No</v>
      </c>
      <c r="G366" s="11" t="str">
        <f>_xlfn.XLOOKUP($A366,'Cleaned - Medical Examinations'!$A$2:$A$2336,'Cleaned - Medical Examinations'!$F$2:$F$2336,0)</f>
        <v>No</v>
      </c>
      <c r="H366" s="11">
        <f>_xlfn.XLOOKUP($A366,'Cleaned - Medical Examinations'!$A$2:$A$2336,'Cleaned - Medical Examinations'!$G$2:$G$2336,0)</f>
        <v>0</v>
      </c>
      <c r="I366" s="11" t="str">
        <f>_xlfn.XLOOKUP($A366,'Cleaned - Medical Examinations'!$A$2:$A$2336,'Cleaned - Medical Examinations'!$H$2:$H$2336,0)</f>
        <v>Yes</v>
      </c>
      <c r="J366" s="11" t="str">
        <f>_xlfn.XLOOKUP($A366,'Cleaned - Medical Examinations'!$A$2:$A$2336,'Cleaned - Medical Examinations'!$I$2:$I$2336,0)</f>
        <v>Overweight</v>
      </c>
      <c r="K366" s="11" t="str">
        <f t="shared" si="5"/>
        <v>Diabetic</v>
      </c>
      <c r="L366" s="14">
        <f>_xlfn.XLOOKUP($A366,'Cleaned - Hospitalisation Detai'!$A$2:$A$2344,'Cleaned - Hospitalisation Detai'!$J$2:$J$2344,0)</f>
        <v>22103</v>
      </c>
      <c r="M366" s="19">
        <f>_xlfn.XLOOKUP($A366,'Cleaned - Hospitalisation Detai'!$A$2:$A$2344,'Cleaned - Hospitalisation Detai'!$F$2:$F$2344,0)</f>
        <v>27808.73</v>
      </c>
      <c r="N366" s="19" t="str">
        <f>_xlfn.XLOOKUP($A366,'Cleaned - Hospitalisation Detai'!$A$2:$A$2344,'Cleaned - Hospitalisation Detai'!$G$2:$G$2344,0)</f>
        <v>tier - 1</v>
      </c>
      <c r="O366" s="19" t="str">
        <f>_xlfn.XLOOKUP($A366,'Cleaned - Hospitalisation Detai'!$A$2:$A$2344,'Cleaned - Hospitalisation Detai'!$H$2:$H$2344,0)</f>
        <v>tier - 1</v>
      </c>
      <c r="P366" s="19" t="str">
        <f>_xlfn.XLOOKUP($A366,'Cleaned - Hospitalisation Detai'!$A$2:$A$2344,'Cleaned - Hospitalisation Detai'!$I$2:$I$2344,0)</f>
        <v>R1013</v>
      </c>
      <c r="Q366" s="20">
        <f>_xlfn.XLOOKUP($A366,'Cleaned - Hospitalisation Detai'!$A$2:$A$2344,'Cleaned - Hospitalisation Detai'!$K$2:$K$2344,0)</f>
        <v>62</v>
      </c>
    </row>
    <row r="367" spans="1:17" ht="15.6" x14ac:dyDescent="0.3">
      <c r="A367" s="10" t="s">
        <v>2006</v>
      </c>
      <c r="B367" s="11" t="str">
        <f>_xlfn.XLOOKUP(A367,'Cleaned - Customer Names '!$A$2:$A$2336,'Cleaned - Customer Names '!$C$2:$C$2336,0)</f>
        <v>Drew T.</v>
      </c>
      <c r="C367" s="11">
        <f>_xlfn.XLOOKUP($A367,'Cleaned - Medical Examinations'!$A$2:$A$2336,'Cleaned - Medical Examinations'!$B$2:$B$2336,0)</f>
        <v>35.31</v>
      </c>
      <c r="D367" s="11">
        <f>_xlfn.XLOOKUP($A367,'Cleaned - Medical Examinations'!$A$2:$A$2336,'Cleaned - Medical Examinations'!$C$2:$C$2336,0)</f>
        <v>9.0399999999999991</v>
      </c>
      <c r="E367" s="11" t="str">
        <f>_xlfn.XLOOKUP($A367,'Cleaned - Medical Examinations'!$A$2:$A$2336,'Cleaned - Medical Examinations'!$D$2:$D$2336,0)</f>
        <v>No</v>
      </c>
      <c r="F367" s="11" t="str">
        <f>_xlfn.XLOOKUP($A367,'Cleaned - Medical Examinations'!$A$2:$A$2336,'Cleaned - Medical Examinations'!$E$2:$E$2336,0)</f>
        <v>No</v>
      </c>
      <c r="G367" s="11" t="str">
        <f>_xlfn.XLOOKUP($A367,'Cleaned - Medical Examinations'!$A$2:$A$2336,'Cleaned - Medical Examinations'!$F$2:$F$2336,0)</f>
        <v>No</v>
      </c>
      <c r="H367" s="11">
        <f>_xlfn.XLOOKUP($A367,'Cleaned - Medical Examinations'!$A$2:$A$2336,'Cleaned - Medical Examinations'!$G$2:$G$2336,0)</f>
        <v>0</v>
      </c>
      <c r="I367" s="11" t="str">
        <f>_xlfn.XLOOKUP($A367,'Cleaned - Medical Examinations'!$A$2:$A$2336,'Cleaned - Medical Examinations'!$H$2:$H$2336,0)</f>
        <v>No</v>
      </c>
      <c r="J367" s="11" t="str">
        <f>_xlfn.XLOOKUP($A367,'Cleaned - Medical Examinations'!$A$2:$A$2336,'Cleaned - Medical Examinations'!$I$2:$I$2336,0)</f>
        <v>Obesity</v>
      </c>
      <c r="K367" s="11" t="str">
        <f t="shared" si="5"/>
        <v>Diabetic</v>
      </c>
      <c r="L367" s="14">
        <f>_xlfn.XLOOKUP($A367,'Cleaned - Hospitalisation Detai'!$A$2:$A$2344,'Cleaned - Hospitalisation Detai'!$J$2:$J$2344,0)</f>
        <v>37596</v>
      </c>
      <c r="M367" s="19">
        <f>_xlfn.XLOOKUP($A367,'Cleaned - Hospitalisation Detai'!$A$2:$A$2344,'Cleaned - Hospitalisation Detai'!$F$2:$F$2344,0)</f>
        <v>27724.29</v>
      </c>
      <c r="N367" s="19" t="str">
        <f>_xlfn.XLOOKUP($A367,'Cleaned - Hospitalisation Detai'!$A$2:$A$2344,'Cleaned - Hospitalisation Detai'!$G$2:$G$2344,0)</f>
        <v>tier - 1</v>
      </c>
      <c r="O367" s="19" t="str">
        <f>_xlfn.XLOOKUP($A367,'Cleaned - Hospitalisation Detai'!$A$2:$A$2344,'Cleaned - Hospitalisation Detai'!$H$2:$H$2344,0)</f>
        <v>tier - 3</v>
      </c>
      <c r="P367" s="19" t="str">
        <f>_xlfn.XLOOKUP($A367,'Cleaned - Hospitalisation Detai'!$A$2:$A$2344,'Cleaned - Hospitalisation Detai'!$I$2:$I$2344,0)</f>
        <v>R1013</v>
      </c>
      <c r="Q367" s="20">
        <f>_xlfn.XLOOKUP($A367,'Cleaned - Hospitalisation Detai'!$A$2:$A$2344,'Cleaned - Hospitalisation Detai'!$K$2:$K$2344,0)</f>
        <v>20</v>
      </c>
    </row>
    <row r="368" spans="1:17" ht="15.6" x14ac:dyDescent="0.3">
      <c r="A368" s="10" t="s">
        <v>2005</v>
      </c>
      <c r="B368" s="11" t="str">
        <f>_xlfn.XLOOKUP(A368,'Cleaned - Customer Names '!$A$2:$A$2336,'Cleaned - Customer Names '!$C$2:$C$2336,0)</f>
        <v>Austin W</v>
      </c>
      <c r="C368" s="11">
        <f>_xlfn.XLOOKUP($A368,'Cleaned - Medical Examinations'!$A$2:$A$2336,'Cleaned - Medical Examinations'!$B$2:$B$2336,0)</f>
        <v>27.04</v>
      </c>
      <c r="D368" s="11">
        <f>_xlfn.XLOOKUP($A368,'Cleaned - Medical Examinations'!$A$2:$A$2336,'Cleaned - Medical Examinations'!$C$2:$C$2336,0)</f>
        <v>4.0999999999999996</v>
      </c>
      <c r="E368" s="11" t="str">
        <f>_xlfn.XLOOKUP($A368,'Cleaned - Medical Examinations'!$A$2:$A$2336,'Cleaned - Medical Examinations'!$D$2:$D$2336,0)</f>
        <v>No</v>
      </c>
      <c r="F368" s="11" t="str">
        <f>_xlfn.XLOOKUP($A368,'Cleaned - Medical Examinations'!$A$2:$A$2336,'Cleaned - Medical Examinations'!$E$2:$E$2336,0)</f>
        <v>No</v>
      </c>
      <c r="G368" s="11" t="str">
        <f>_xlfn.XLOOKUP($A368,'Cleaned - Medical Examinations'!$A$2:$A$2336,'Cleaned - Medical Examinations'!$F$2:$F$2336,0)</f>
        <v>No</v>
      </c>
      <c r="H368" s="11">
        <f>_xlfn.XLOOKUP($A368,'Cleaned - Medical Examinations'!$A$2:$A$2336,'Cleaned - Medical Examinations'!$G$2:$G$2336,0)</f>
        <v>1</v>
      </c>
      <c r="I368" s="11" t="str">
        <f>_xlfn.XLOOKUP($A368,'Cleaned - Medical Examinations'!$A$2:$A$2336,'Cleaned - Medical Examinations'!$H$2:$H$2336,0)</f>
        <v>Yes</v>
      </c>
      <c r="J368" s="11" t="str">
        <f>_xlfn.XLOOKUP($A368,'Cleaned - Medical Examinations'!$A$2:$A$2336,'Cleaned - Medical Examinations'!$I$2:$I$2336,0)</f>
        <v>Overweight</v>
      </c>
      <c r="K368" s="11" t="str">
        <f t="shared" si="5"/>
        <v>Non-Diabetic</v>
      </c>
      <c r="L368" s="14">
        <f>_xlfn.XLOOKUP($A368,'Cleaned - Hospitalisation Detai'!$A$2:$A$2344,'Cleaned - Hospitalisation Detai'!$J$2:$J$2344,0)</f>
        <v>33788</v>
      </c>
      <c r="M368" s="19">
        <f>_xlfn.XLOOKUP($A368,'Cleaned - Hospitalisation Detai'!$A$2:$A$2344,'Cleaned - Hospitalisation Detai'!$F$2:$F$2344,0)</f>
        <v>27696.11</v>
      </c>
      <c r="N368" s="19" t="str">
        <f>_xlfn.XLOOKUP($A368,'Cleaned - Hospitalisation Detai'!$A$2:$A$2344,'Cleaned - Hospitalisation Detai'!$G$2:$G$2344,0)</f>
        <v>tier - 1</v>
      </c>
      <c r="O368" s="19" t="str">
        <f>_xlfn.XLOOKUP($A368,'Cleaned - Hospitalisation Detai'!$A$2:$A$2344,'Cleaned - Hospitalisation Detai'!$H$2:$H$2344,0)</f>
        <v>tier - 2</v>
      </c>
      <c r="P368" s="19" t="str">
        <f>_xlfn.XLOOKUP($A368,'Cleaned - Hospitalisation Detai'!$A$2:$A$2344,'Cleaned - Hospitalisation Detai'!$I$2:$I$2344,0)</f>
        <v>R1011</v>
      </c>
      <c r="Q368" s="20">
        <f>_xlfn.XLOOKUP($A368,'Cleaned - Hospitalisation Detai'!$A$2:$A$2344,'Cleaned - Hospitalisation Detai'!$K$2:$K$2344,0)</f>
        <v>30</v>
      </c>
    </row>
    <row r="369" spans="1:17" ht="15.6" x14ac:dyDescent="0.3">
      <c r="A369" s="10" t="s">
        <v>2004</v>
      </c>
      <c r="B369" s="11" t="str">
        <f>_xlfn.XLOOKUP(A369,'Cleaned - Customer Names '!$A$2:$A$2336,'Cleaned - Customer Names '!$C$2:$C$2336,0)</f>
        <v>Berenice</v>
      </c>
      <c r="C369" s="11">
        <f>_xlfn.XLOOKUP($A369,'Cleaned - Medical Examinations'!$A$2:$A$2336,'Cleaned - Medical Examinations'!$B$2:$B$2336,0)</f>
        <v>30.23</v>
      </c>
      <c r="D369" s="11">
        <f>_xlfn.XLOOKUP($A369,'Cleaned - Medical Examinations'!$A$2:$A$2336,'Cleaned - Medical Examinations'!$C$2:$C$2336,0)</f>
        <v>4.2300000000000004</v>
      </c>
      <c r="E369" s="11" t="str">
        <f>_xlfn.XLOOKUP($A369,'Cleaned - Medical Examinations'!$A$2:$A$2336,'Cleaned - Medical Examinations'!$D$2:$D$2336,0)</f>
        <v>Yes</v>
      </c>
      <c r="F369" s="11" t="str">
        <f>_xlfn.XLOOKUP($A369,'Cleaned - Medical Examinations'!$A$2:$A$2336,'Cleaned - Medical Examinations'!$E$2:$E$2336,0)</f>
        <v>No</v>
      </c>
      <c r="G369" s="11" t="str">
        <f>_xlfn.XLOOKUP($A369,'Cleaned - Medical Examinations'!$A$2:$A$2336,'Cleaned - Medical Examinations'!$F$2:$F$2336,0)</f>
        <v>Yes</v>
      </c>
      <c r="H369" s="11">
        <f>_xlfn.XLOOKUP($A369,'Cleaned - Medical Examinations'!$A$2:$A$2336,'Cleaned - Medical Examinations'!$G$2:$G$2336,0)</f>
        <v>1</v>
      </c>
      <c r="I369" s="11" t="str">
        <f>_xlfn.XLOOKUP($A369,'Cleaned - Medical Examinations'!$A$2:$A$2336,'Cleaned - Medical Examinations'!$H$2:$H$2336,0)</f>
        <v>Yes</v>
      </c>
      <c r="J369" s="11" t="str">
        <f>_xlfn.XLOOKUP($A369,'Cleaned - Medical Examinations'!$A$2:$A$2336,'Cleaned - Medical Examinations'!$I$2:$I$2336,0)</f>
        <v>Obesity</v>
      </c>
      <c r="K369" s="11" t="str">
        <f t="shared" si="5"/>
        <v>Non-Diabetic</v>
      </c>
      <c r="L369" s="14">
        <f>_xlfn.XLOOKUP($A369,'Cleaned - Hospitalisation Detai'!$A$2:$A$2344,'Cleaned - Hospitalisation Detai'!$J$2:$J$2344,0)</f>
        <v>35710</v>
      </c>
      <c r="M369" s="19">
        <f>_xlfn.XLOOKUP($A369,'Cleaned - Hospitalisation Detai'!$A$2:$A$2344,'Cleaned - Hospitalisation Detai'!$F$2:$F$2344,0)</f>
        <v>27625.17</v>
      </c>
      <c r="N369" s="19" t="str">
        <f>_xlfn.XLOOKUP($A369,'Cleaned - Hospitalisation Detai'!$A$2:$A$2344,'Cleaned - Hospitalisation Detai'!$G$2:$G$2344,0)</f>
        <v>tier - 1</v>
      </c>
      <c r="O369" s="19" t="str">
        <f>_xlfn.XLOOKUP($A369,'Cleaned - Hospitalisation Detai'!$A$2:$A$2344,'Cleaned - Hospitalisation Detai'!$H$2:$H$2344,0)</f>
        <v>tier - 1</v>
      </c>
      <c r="P369" s="19" t="str">
        <f>_xlfn.XLOOKUP($A369,'Cleaned - Hospitalisation Detai'!$A$2:$A$2344,'Cleaned - Hospitalisation Detai'!$I$2:$I$2344,0)</f>
        <v>R1011</v>
      </c>
      <c r="Q369" s="20">
        <f>_xlfn.XLOOKUP($A369,'Cleaned - Hospitalisation Detai'!$A$2:$A$2344,'Cleaned - Hospitalisation Detai'!$K$2:$K$2344,0)</f>
        <v>25</v>
      </c>
    </row>
    <row r="370" spans="1:17" ht="15.6" x14ac:dyDescent="0.3">
      <c r="A370" s="10" t="s">
        <v>2003</v>
      </c>
      <c r="B370" s="11" t="str">
        <f>_xlfn.XLOOKUP(A370,'Cleaned - Customer Names '!$A$2:$A$2336,'Cleaned - Customer Names '!$C$2:$C$2336,0)</f>
        <v>Kenneth A</v>
      </c>
      <c r="C370" s="11">
        <f>_xlfn.XLOOKUP($A370,'Cleaned - Medical Examinations'!$A$2:$A$2336,'Cleaned - Medical Examinations'!$B$2:$B$2336,0)</f>
        <v>30.6</v>
      </c>
      <c r="D370" s="11">
        <f>_xlfn.XLOOKUP($A370,'Cleaned - Medical Examinations'!$A$2:$A$2336,'Cleaned - Medical Examinations'!$C$2:$C$2336,0)</f>
        <v>6.48</v>
      </c>
      <c r="E370" s="11" t="str">
        <f>_xlfn.XLOOKUP($A370,'Cleaned - Medical Examinations'!$A$2:$A$2336,'Cleaned - Medical Examinations'!$D$2:$D$2336,0)</f>
        <v>Yes</v>
      </c>
      <c r="F370" s="11" t="str">
        <f>_xlfn.XLOOKUP($A370,'Cleaned - Medical Examinations'!$A$2:$A$2336,'Cleaned - Medical Examinations'!$E$2:$E$2336,0)</f>
        <v>No</v>
      </c>
      <c r="G370" s="11" t="str">
        <f>_xlfn.XLOOKUP($A370,'Cleaned - Medical Examinations'!$A$2:$A$2336,'Cleaned - Medical Examinations'!$F$2:$F$2336,0)</f>
        <v>Yes</v>
      </c>
      <c r="H370" s="11">
        <f>_xlfn.XLOOKUP($A370,'Cleaned - Medical Examinations'!$A$2:$A$2336,'Cleaned - Medical Examinations'!$G$2:$G$2336,0)</f>
        <v>1</v>
      </c>
      <c r="I370" s="11" t="str">
        <f>_xlfn.XLOOKUP($A370,'Cleaned - Medical Examinations'!$A$2:$A$2336,'Cleaned - Medical Examinations'!$H$2:$H$2336,0)</f>
        <v>Yes</v>
      </c>
      <c r="J370" s="11" t="str">
        <f>_xlfn.XLOOKUP($A370,'Cleaned - Medical Examinations'!$A$2:$A$2336,'Cleaned - Medical Examinations'!$I$2:$I$2336,0)</f>
        <v>Obesity</v>
      </c>
      <c r="K370" s="11" t="str">
        <f t="shared" si="5"/>
        <v>Non-Diabetic</v>
      </c>
      <c r="L370" s="14">
        <f>_xlfn.XLOOKUP($A370,'Cleaned - Hospitalisation Detai'!$A$2:$A$2344,'Cleaned - Hospitalisation Detai'!$J$2:$J$2344,0)</f>
        <v>35682</v>
      </c>
      <c r="M370" s="19">
        <f>_xlfn.XLOOKUP($A370,'Cleaned - Hospitalisation Detai'!$A$2:$A$2344,'Cleaned - Hospitalisation Detai'!$F$2:$F$2344,0)</f>
        <v>27619.360000000001</v>
      </c>
      <c r="N370" s="19" t="str">
        <f>_xlfn.XLOOKUP($A370,'Cleaned - Hospitalisation Detai'!$A$2:$A$2344,'Cleaned - Hospitalisation Detai'!$G$2:$G$2344,0)</f>
        <v>tier - 2</v>
      </c>
      <c r="O370" s="19" t="str">
        <f>_xlfn.XLOOKUP($A370,'Cleaned - Hospitalisation Detai'!$A$2:$A$2344,'Cleaned - Hospitalisation Detai'!$H$2:$H$2344,0)</f>
        <v>tier - 3</v>
      </c>
      <c r="P370" s="19" t="str">
        <f>_xlfn.XLOOKUP($A370,'Cleaned - Hospitalisation Detai'!$A$2:$A$2344,'Cleaned - Hospitalisation Detai'!$I$2:$I$2344,0)</f>
        <v>R1011</v>
      </c>
      <c r="Q370" s="20">
        <f>_xlfn.XLOOKUP($A370,'Cleaned - Hospitalisation Detai'!$A$2:$A$2344,'Cleaned - Hospitalisation Detai'!$K$2:$K$2344,0)</f>
        <v>25</v>
      </c>
    </row>
    <row r="371" spans="1:17" ht="15.6" x14ac:dyDescent="0.3">
      <c r="A371" s="10" t="s">
        <v>2002</v>
      </c>
      <c r="B371" s="11" t="str">
        <f>_xlfn.XLOOKUP(A371,'Cleaned - Customer Names '!$A$2:$A$2336,'Cleaned - Customer Names '!$C$2:$C$2336,0)</f>
        <v>Miguel</v>
      </c>
      <c r="C371" s="11">
        <f>_xlfn.XLOOKUP($A371,'Cleaned - Medical Examinations'!$A$2:$A$2336,'Cleaned - Medical Examinations'!$B$2:$B$2336,0)</f>
        <v>26.8</v>
      </c>
      <c r="D371" s="11">
        <f>_xlfn.XLOOKUP($A371,'Cleaned - Medical Examinations'!$A$2:$A$2336,'Cleaned - Medical Examinations'!$C$2:$C$2336,0)</f>
        <v>5.53</v>
      </c>
      <c r="E371" s="11" t="str">
        <f>_xlfn.XLOOKUP($A371,'Cleaned - Medical Examinations'!$A$2:$A$2336,'Cleaned - Medical Examinations'!$D$2:$D$2336,0)</f>
        <v>No</v>
      </c>
      <c r="F371" s="11" t="str">
        <f>_xlfn.XLOOKUP($A371,'Cleaned - Medical Examinations'!$A$2:$A$2336,'Cleaned - Medical Examinations'!$E$2:$E$2336,0)</f>
        <v>No</v>
      </c>
      <c r="G371" s="11" t="str">
        <f>_xlfn.XLOOKUP($A371,'Cleaned - Medical Examinations'!$A$2:$A$2336,'Cleaned - Medical Examinations'!$F$2:$F$2336,0)</f>
        <v>No</v>
      </c>
      <c r="H371" s="11">
        <f>_xlfn.XLOOKUP($A371,'Cleaned - Medical Examinations'!$A$2:$A$2336,'Cleaned - Medical Examinations'!$G$2:$G$2336,0)</f>
        <v>1</v>
      </c>
      <c r="I371" s="11" t="str">
        <f>_xlfn.XLOOKUP($A371,'Cleaned - Medical Examinations'!$A$2:$A$2336,'Cleaned - Medical Examinations'!$H$2:$H$2336,0)</f>
        <v>Yes</v>
      </c>
      <c r="J371" s="11" t="str">
        <f>_xlfn.XLOOKUP($A371,'Cleaned - Medical Examinations'!$A$2:$A$2336,'Cleaned - Medical Examinations'!$I$2:$I$2336,0)</f>
        <v>Overweight</v>
      </c>
      <c r="K371" s="11" t="str">
        <f t="shared" si="5"/>
        <v>Non-Diabetic</v>
      </c>
      <c r="L371" s="14">
        <f>_xlfn.XLOOKUP($A371,'Cleaned - Hospitalisation Detai'!$A$2:$A$2344,'Cleaned - Hospitalisation Detai'!$J$2:$J$2344,0)</f>
        <v>33766</v>
      </c>
      <c r="M371" s="19">
        <f>_xlfn.XLOOKUP($A371,'Cleaned - Hospitalisation Detai'!$A$2:$A$2344,'Cleaned - Hospitalisation Detai'!$F$2:$F$2344,0)</f>
        <v>27614.71</v>
      </c>
      <c r="N371" s="19" t="str">
        <f>_xlfn.XLOOKUP($A371,'Cleaned - Hospitalisation Detai'!$A$2:$A$2344,'Cleaned - Hospitalisation Detai'!$G$2:$G$2344,0)</f>
        <v>tier - 2</v>
      </c>
      <c r="O371" s="19" t="str">
        <f>_xlfn.XLOOKUP($A371,'Cleaned - Hospitalisation Detai'!$A$2:$A$2344,'Cleaned - Hospitalisation Detai'!$H$2:$H$2344,0)</f>
        <v>tier - 3</v>
      </c>
      <c r="P371" s="19" t="str">
        <f>_xlfn.XLOOKUP($A371,'Cleaned - Hospitalisation Detai'!$A$2:$A$2344,'Cleaned - Hospitalisation Detai'!$I$2:$I$2344,0)</f>
        <v>R1011</v>
      </c>
      <c r="Q371" s="20">
        <f>_xlfn.XLOOKUP($A371,'Cleaned - Hospitalisation Detai'!$A$2:$A$2344,'Cleaned - Hospitalisation Detai'!$K$2:$K$2344,0)</f>
        <v>30</v>
      </c>
    </row>
    <row r="372" spans="1:17" ht="15.6" x14ac:dyDescent="0.3">
      <c r="A372" s="10" t="s">
        <v>2001</v>
      </c>
      <c r="B372" s="11" t="str">
        <f>_xlfn.XLOOKUP(A372,'Cleaned - Customer Names '!$A$2:$A$2336,'Cleaned - Customer Names '!$C$2:$C$2336,0)</f>
        <v>Hadley T.</v>
      </c>
      <c r="C372" s="11">
        <f>_xlfn.XLOOKUP($A372,'Cleaned - Medical Examinations'!$A$2:$A$2336,'Cleaned - Medical Examinations'!$B$2:$B$2336,0)</f>
        <v>16.86</v>
      </c>
      <c r="D372" s="11">
        <f>_xlfn.XLOOKUP($A372,'Cleaned - Medical Examinations'!$A$2:$A$2336,'Cleaned - Medical Examinations'!$C$2:$C$2336,0)</f>
        <v>4.07</v>
      </c>
      <c r="E372" s="11" t="str">
        <f>_xlfn.XLOOKUP($A372,'Cleaned - Medical Examinations'!$A$2:$A$2336,'Cleaned - Medical Examinations'!$D$2:$D$2336,0)</f>
        <v>Yes</v>
      </c>
      <c r="F372" s="11" t="str">
        <f>_xlfn.XLOOKUP($A372,'Cleaned - Medical Examinations'!$A$2:$A$2336,'Cleaned - Medical Examinations'!$E$2:$E$2336,0)</f>
        <v>No</v>
      </c>
      <c r="G372" s="11" t="str">
        <f>_xlfn.XLOOKUP($A372,'Cleaned - Medical Examinations'!$A$2:$A$2336,'Cleaned - Medical Examinations'!$F$2:$F$2336,0)</f>
        <v>No</v>
      </c>
      <c r="H372" s="11">
        <f>_xlfn.XLOOKUP($A372,'Cleaned - Medical Examinations'!$A$2:$A$2336,'Cleaned - Medical Examinations'!$G$2:$G$2336,0)</f>
        <v>0</v>
      </c>
      <c r="I372" s="11" t="str">
        <f>_xlfn.XLOOKUP($A372,'Cleaned - Medical Examinations'!$A$2:$A$2336,'Cleaned - Medical Examinations'!$H$2:$H$2336,0)</f>
        <v>Yes</v>
      </c>
      <c r="J372" s="11" t="str">
        <f>_xlfn.XLOOKUP($A372,'Cleaned - Medical Examinations'!$A$2:$A$2336,'Cleaned - Medical Examinations'!$I$2:$I$2336,0)</f>
        <v>Underweight</v>
      </c>
      <c r="K372" s="11" t="str">
        <f t="shared" si="5"/>
        <v>Non-Diabetic</v>
      </c>
      <c r="L372" s="14">
        <f>_xlfn.XLOOKUP($A372,'Cleaned - Hospitalisation Detai'!$A$2:$A$2344,'Cleaned - Hospitalisation Detai'!$J$2:$J$2344,0)</f>
        <v>31357</v>
      </c>
      <c r="M372" s="19">
        <f>_xlfn.XLOOKUP($A372,'Cleaned - Hospitalisation Detai'!$A$2:$A$2344,'Cleaned - Hospitalisation Detai'!$F$2:$F$2344,0)</f>
        <v>27598.93</v>
      </c>
      <c r="N372" s="19" t="str">
        <f>_xlfn.XLOOKUP($A372,'Cleaned - Hospitalisation Detai'!$A$2:$A$2344,'Cleaned - Hospitalisation Detai'!$G$2:$G$2344,0)</f>
        <v>tier - 2</v>
      </c>
      <c r="O372" s="19" t="str">
        <f>_xlfn.XLOOKUP($A372,'Cleaned - Hospitalisation Detai'!$A$2:$A$2344,'Cleaned - Hospitalisation Detai'!$H$2:$H$2344,0)</f>
        <v>tier - 1</v>
      </c>
      <c r="P372" s="19" t="str">
        <f>_xlfn.XLOOKUP($A372,'Cleaned - Hospitalisation Detai'!$A$2:$A$2344,'Cleaned - Hospitalisation Detai'!$I$2:$I$2344,0)</f>
        <v>R1011</v>
      </c>
      <c r="Q372" s="20">
        <f>_xlfn.XLOOKUP($A372,'Cleaned - Hospitalisation Detai'!$A$2:$A$2344,'Cleaned - Hospitalisation Detai'!$K$2:$K$2344,0)</f>
        <v>37</v>
      </c>
    </row>
    <row r="373" spans="1:17" ht="15.6" x14ac:dyDescent="0.3">
      <c r="A373" s="10" t="s">
        <v>2000</v>
      </c>
      <c r="B373" s="11" t="str">
        <f>_xlfn.XLOOKUP(A373,'Cleaned - Customer Names '!$A$2:$A$2336,'Cleaned - Customer Names '!$C$2:$C$2336,0)</f>
        <v>Taylor</v>
      </c>
      <c r="C373" s="11">
        <f>_xlfn.XLOOKUP($A373,'Cleaned - Medical Examinations'!$A$2:$A$2336,'Cleaned - Medical Examinations'!$B$2:$B$2336,0)</f>
        <v>16.3</v>
      </c>
      <c r="D373" s="11">
        <f>_xlfn.XLOOKUP($A373,'Cleaned - Medical Examinations'!$A$2:$A$2336,'Cleaned - Medical Examinations'!$C$2:$C$2336,0)</f>
        <v>5.51</v>
      </c>
      <c r="E373" s="11" t="str">
        <f>_xlfn.XLOOKUP($A373,'Cleaned - Medical Examinations'!$A$2:$A$2336,'Cleaned - Medical Examinations'!$D$2:$D$2336,0)</f>
        <v>No</v>
      </c>
      <c r="F373" s="11" t="str">
        <f>_xlfn.XLOOKUP($A373,'Cleaned - Medical Examinations'!$A$2:$A$2336,'Cleaned - Medical Examinations'!$E$2:$E$2336,0)</f>
        <v>No</v>
      </c>
      <c r="G373" s="11" t="str">
        <f>_xlfn.XLOOKUP($A373,'Cleaned - Medical Examinations'!$A$2:$A$2336,'Cleaned - Medical Examinations'!$F$2:$F$2336,0)</f>
        <v>No</v>
      </c>
      <c r="H373" s="11">
        <f>_xlfn.XLOOKUP($A373,'Cleaned - Medical Examinations'!$A$2:$A$2336,'Cleaned - Medical Examinations'!$G$2:$G$2336,0)</f>
        <v>1</v>
      </c>
      <c r="I373" s="11" t="str">
        <f>_xlfn.XLOOKUP($A373,'Cleaned - Medical Examinations'!$A$2:$A$2336,'Cleaned - Medical Examinations'!$H$2:$H$2336,0)</f>
        <v>Yes</v>
      </c>
      <c r="J373" s="11" t="str">
        <f>_xlfn.XLOOKUP($A373,'Cleaned - Medical Examinations'!$A$2:$A$2336,'Cleaned - Medical Examinations'!$I$2:$I$2336,0)</f>
        <v>Underweight</v>
      </c>
      <c r="K373" s="11" t="str">
        <f t="shared" si="5"/>
        <v>Non-Diabetic</v>
      </c>
      <c r="L373" s="14">
        <f>_xlfn.XLOOKUP($A373,'Cleaned - Hospitalisation Detai'!$A$2:$A$2344,'Cleaned - Hospitalisation Detai'!$J$2:$J$2344,0)</f>
        <v>30885</v>
      </c>
      <c r="M373" s="19">
        <f>_xlfn.XLOOKUP($A373,'Cleaned - Hospitalisation Detai'!$A$2:$A$2344,'Cleaned - Hospitalisation Detai'!$F$2:$F$2344,0)</f>
        <v>27534.53</v>
      </c>
      <c r="N373" s="19" t="str">
        <f>_xlfn.XLOOKUP($A373,'Cleaned - Hospitalisation Detai'!$A$2:$A$2344,'Cleaned - Hospitalisation Detai'!$G$2:$G$2344,0)</f>
        <v>tier - 2</v>
      </c>
      <c r="O373" s="19" t="str">
        <f>_xlfn.XLOOKUP($A373,'Cleaned - Hospitalisation Detai'!$A$2:$A$2344,'Cleaned - Hospitalisation Detai'!$H$2:$H$2344,0)</f>
        <v>tier - 2</v>
      </c>
      <c r="P373" s="19" t="str">
        <f>_xlfn.XLOOKUP($A373,'Cleaned - Hospitalisation Detai'!$A$2:$A$2344,'Cleaned - Hospitalisation Detai'!$I$2:$I$2344,0)</f>
        <v>R1011</v>
      </c>
      <c r="Q373" s="20">
        <f>_xlfn.XLOOKUP($A373,'Cleaned - Hospitalisation Detai'!$A$2:$A$2344,'Cleaned - Hospitalisation Detai'!$K$2:$K$2344,0)</f>
        <v>38</v>
      </c>
    </row>
    <row r="374" spans="1:17" ht="15.6" x14ac:dyDescent="0.3">
      <c r="A374" s="10" t="s">
        <v>1999</v>
      </c>
      <c r="B374" s="11" t="str">
        <f>_xlfn.XLOOKUP(A374,'Cleaned - Customer Names '!$A$2:$A$2336,'Cleaned - Customer Names '!$C$2:$C$2336,0)</f>
        <v>Tenielle M</v>
      </c>
      <c r="C374" s="11">
        <f>_xlfn.XLOOKUP($A374,'Cleaned - Medical Examinations'!$A$2:$A$2336,'Cleaned - Medical Examinations'!$B$2:$B$2336,0)</f>
        <v>29.81</v>
      </c>
      <c r="D374" s="11">
        <f>_xlfn.XLOOKUP($A374,'Cleaned - Medical Examinations'!$A$2:$A$2336,'Cleaned - Medical Examinations'!$C$2:$C$2336,0)</f>
        <v>11.66</v>
      </c>
      <c r="E374" s="11" t="str">
        <f>_xlfn.XLOOKUP($A374,'Cleaned - Medical Examinations'!$A$2:$A$2336,'Cleaned - Medical Examinations'!$D$2:$D$2336,0)</f>
        <v>No</v>
      </c>
      <c r="F374" s="11" t="str">
        <f>_xlfn.XLOOKUP($A374,'Cleaned - Medical Examinations'!$A$2:$A$2336,'Cleaned - Medical Examinations'!$E$2:$E$2336,0)</f>
        <v>No</v>
      </c>
      <c r="G374" s="11" t="str">
        <f>_xlfn.XLOOKUP($A374,'Cleaned - Medical Examinations'!$A$2:$A$2336,'Cleaned - Medical Examinations'!$F$2:$F$2336,0)</f>
        <v>No</v>
      </c>
      <c r="H374" s="11">
        <f>_xlfn.XLOOKUP($A374,'Cleaned - Medical Examinations'!$A$2:$A$2336,'Cleaned - Medical Examinations'!$G$2:$G$2336,0)</f>
        <v>0</v>
      </c>
      <c r="I374" s="11" t="str">
        <f>_xlfn.XLOOKUP($A374,'Cleaned - Medical Examinations'!$A$2:$A$2336,'Cleaned - Medical Examinations'!$H$2:$H$2336,0)</f>
        <v>Yes</v>
      </c>
      <c r="J374" s="11" t="str">
        <f>_xlfn.XLOOKUP($A374,'Cleaned - Medical Examinations'!$A$2:$A$2336,'Cleaned - Medical Examinations'!$I$2:$I$2336,0)</f>
        <v>Overweight</v>
      </c>
      <c r="K374" s="11" t="str">
        <f t="shared" si="5"/>
        <v>Diabetic</v>
      </c>
      <c r="L374" s="14">
        <f>_xlfn.XLOOKUP($A374,'Cleaned - Hospitalisation Detai'!$A$2:$A$2344,'Cleaned - Hospitalisation Detai'!$J$2:$J$2344,0)</f>
        <v>24034</v>
      </c>
      <c r="M374" s="19">
        <f>_xlfn.XLOOKUP($A374,'Cleaned - Hospitalisation Detai'!$A$2:$A$2344,'Cleaned - Hospitalisation Detai'!$F$2:$F$2344,0)</f>
        <v>27533.91</v>
      </c>
      <c r="N374" s="19" t="str">
        <f>_xlfn.XLOOKUP($A374,'Cleaned - Hospitalisation Detai'!$A$2:$A$2344,'Cleaned - Hospitalisation Detai'!$G$2:$G$2344,0)</f>
        <v>tier - 2</v>
      </c>
      <c r="O374" s="19" t="str">
        <f>_xlfn.XLOOKUP($A374,'Cleaned - Hospitalisation Detai'!$A$2:$A$2344,'Cleaned - Hospitalisation Detai'!$H$2:$H$2344,0)</f>
        <v>tier - 3</v>
      </c>
      <c r="P374" s="19" t="str">
        <f>_xlfn.XLOOKUP($A374,'Cleaned - Hospitalisation Detai'!$A$2:$A$2344,'Cleaned - Hospitalisation Detai'!$I$2:$I$2344,0)</f>
        <v>R1013</v>
      </c>
      <c r="Q374" s="20">
        <f>_xlfn.XLOOKUP($A374,'Cleaned - Hospitalisation Detai'!$A$2:$A$2344,'Cleaned - Hospitalisation Detai'!$K$2:$K$2344,0)</f>
        <v>57</v>
      </c>
    </row>
    <row r="375" spans="1:17" ht="15.6" x14ac:dyDescent="0.3">
      <c r="A375" s="10" t="s">
        <v>1998</v>
      </c>
      <c r="B375" s="11" t="str">
        <f>_xlfn.XLOOKUP(A375,'Cleaned - Customer Names '!$A$2:$A$2336,'Cleaned - Customer Names '!$C$2:$C$2336,0)</f>
        <v>Andrea</v>
      </c>
      <c r="C375" s="11">
        <f>_xlfn.XLOOKUP($A375,'Cleaned - Medical Examinations'!$A$2:$A$2336,'Cleaned - Medical Examinations'!$B$2:$B$2336,0)</f>
        <v>16.329999999999998</v>
      </c>
      <c r="D375" s="11">
        <f>_xlfn.XLOOKUP($A375,'Cleaned - Medical Examinations'!$A$2:$A$2336,'Cleaned - Medical Examinations'!$C$2:$C$2336,0)</f>
        <v>7.26</v>
      </c>
      <c r="E375" s="11" t="str">
        <f>_xlfn.XLOOKUP($A375,'Cleaned - Medical Examinations'!$A$2:$A$2336,'Cleaned - Medical Examinations'!$D$2:$D$2336,0)</f>
        <v>Yes</v>
      </c>
      <c r="F375" s="11" t="str">
        <f>_xlfn.XLOOKUP($A375,'Cleaned - Medical Examinations'!$A$2:$A$2336,'Cleaned - Medical Examinations'!$E$2:$E$2336,0)</f>
        <v>No</v>
      </c>
      <c r="G375" s="11" t="str">
        <f>_xlfn.XLOOKUP($A375,'Cleaned - Medical Examinations'!$A$2:$A$2336,'Cleaned - Medical Examinations'!$F$2:$F$2336,0)</f>
        <v>No</v>
      </c>
      <c r="H375" s="11">
        <f>_xlfn.XLOOKUP($A375,'Cleaned - Medical Examinations'!$A$2:$A$2336,'Cleaned - Medical Examinations'!$G$2:$G$2336,0)</f>
        <v>0</v>
      </c>
      <c r="I375" s="11" t="str">
        <f>_xlfn.XLOOKUP($A375,'Cleaned - Medical Examinations'!$A$2:$A$2336,'Cleaned - Medical Examinations'!$H$2:$H$2336,0)</f>
        <v>Yes</v>
      </c>
      <c r="J375" s="11" t="str">
        <f>_xlfn.XLOOKUP($A375,'Cleaned - Medical Examinations'!$A$2:$A$2336,'Cleaned - Medical Examinations'!$I$2:$I$2336,0)</f>
        <v>Underweight</v>
      </c>
      <c r="K375" s="11" t="str">
        <f t="shared" si="5"/>
        <v>Diabetic</v>
      </c>
      <c r="L375" s="14">
        <f>_xlfn.XLOOKUP($A375,'Cleaned - Hospitalisation Detai'!$A$2:$A$2344,'Cleaned - Hospitalisation Detai'!$J$2:$J$2344,0)</f>
        <v>29862</v>
      </c>
      <c r="M375" s="19">
        <f>_xlfn.XLOOKUP($A375,'Cleaned - Hospitalisation Detai'!$A$2:$A$2344,'Cleaned - Hospitalisation Detai'!$F$2:$F$2344,0)</f>
        <v>27495.59</v>
      </c>
      <c r="N375" s="19" t="str">
        <f>_xlfn.XLOOKUP($A375,'Cleaned - Hospitalisation Detai'!$A$2:$A$2344,'Cleaned - Hospitalisation Detai'!$G$2:$G$2344,0)</f>
        <v>tier - 2</v>
      </c>
      <c r="O375" s="19" t="str">
        <f>_xlfn.XLOOKUP($A375,'Cleaned - Hospitalisation Detai'!$A$2:$A$2344,'Cleaned - Hospitalisation Detai'!$H$2:$H$2344,0)</f>
        <v>tier - 1</v>
      </c>
      <c r="P375" s="19" t="str">
        <f>_xlfn.XLOOKUP($A375,'Cleaned - Hospitalisation Detai'!$A$2:$A$2344,'Cleaned - Hospitalisation Detai'!$I$2:$I$2344,0)</f>
        <v>R1011</v>
      </c>
      <c r="Q375" s="20">
        <f>_xlfn.XLOOKUP($A375,'Cleaned - Hospitalisation Detai'!$A$2:$A$2344,'Cleaned - Hospitalisation Detai'!$K$2:$K$2344,0)</f>
        <v>41</v>
      </c>
    </row>
    <row r="376" spans="1:17" ht="15.6" x14ac:dyDescent="0.3">
      <c r="A376" s="10" t="s">
        <v>1997</v>
      </c>
      <c r="B376" s="11" t="str">
        <f>_xlfn.XLOOKUP(A376,'Cleaned - Customer Names '!$A$2:$A$2336,'Cleaned - Customer Names '!$C$2:$C$2336,0)</f>
        <v>Nora P</v>
      </c>
      <c r="C376" s="11">
        <f>_xlfn.XLOOKUP($A376,'Cleaned - Medical Examinations'!$A$2:$A$2336,'Cleaned - Medical Examinations'!$B$2:$B$2336,0)</f>
        <v>16.37</v>
      </c>
      <c r="D376" s="11">
        <f>_xlfn.XLOOKUP($A376,'Cleaned - Medical Examinations'!$A$2:$A$2336,'Cleaned - Medical Examinations'!$C$2:$C$2336,0)</f>
        <v>4.79</v>
      </c>
      <c r="E376" s="11" t="str">
        <f>_xlfn.XLOOKUP($A376,'Cleaned - Medical Examinations'!$A$2:$A$2336,'Cleaned - Medical Examinations'!$D$2:$D$2336,0)</f>
        <v>Yes</v>
      </c>
      <c r="F376" s="11" t="str">
        <f>_xlfn.XLOOKUP($A376,'Cleaned - Medical Examinations'!$A$2:$A$2336,'Cleaned - Medical Examinations'!$E$2:$E$2336,0)</f>
        <v>No</v>
      </c>
      <c r="G376" s="11" t="str">
        <f>_xlfn.XLOOKUP($A376,'Cleaned - Medical Examinations'!$A$2:$A$2336,'Cleaned - Medical Examinations'!$F$2:$F$2336,0)</f>
        <v>No</v>
      </c>
      <c r="H376" s="11">
        <f>_xlfn.XLOOKUP($A376,'Cleaned - Medical Examinations'!$A$2:$A$2336,'Cleaned - Medical Examinations'!$G$2:$G$2336,0)</f>
        <v>0</v>
      </c>
      <c r="I376" s="11" t="str">
        <f>_xlfn.XLOOKUP($A376,'Cleaned - Medical Examinations'!$A$2:$A$2336,'Cleaned - Medical Examinations'!$H$2:$H$2336,0)</f>
        <v>Yes</v>
      </c>
      <c r="J376" s="11" t="str">
        <f>_xlfn.XLOOKUP($A376,'Cleaned - Medical Examinations'!$A$2:$A$2336,'Cleaned - Medical Examinations'!$I$2:$I$2336,0)</f>
        <v>Underweight</v>
      </c>
      <c r="K376" s="11" t="str">
        <f t="shared" si="5"/>
        <v>Non-Diabetic</v>
      </c>
      <c r="L376" s="14">
        <f>_xlfn.XLOOKUP($A376,'Cleaned - Hospitalisation Detai'!$A$2:$A$2344,'Cleaned - Hospitalisation Detai'!$J$2:$J$2344,0)</f>
        <v>31386</v>
      </c>
      <c r="M376" s="19">
        <f>_xlfn.XLOOKUP($A376,'Cleaned - Hospitalisation Detai'!$A$2:$A$2344,'Cleaned - Hospitalisation Detai'!$F$2:$F$2344,0)</f>
        <v>27432.73</v>
      </c>
      <c r="N376" s="19" t="str">
        <f>_xlfn.XLOOKUP($A376,'Cleaned - Hospitalisation Detai'!$A$2:$A$2344,'Cleaned - Hospitalisation Detai'!$G$2:$G$2344,0)</f>
        <v>tier - 2</v>
      </c>
      <c r="O376" s="19" t="str">
        <f>_xlfn.XLOOKUP($A376,'Cleaned - Hospitalisation Detai'!$A$2:$A$2344,'Cleaned - Hospitalisation Detai'!$H$2:$H$2344,0)</f>
        <v>tier - 1</v>
      </c>
      <c r="P376" s="19" t="str">
        <f>_xlfn.XLOOKUP($A376,'Cleaned - Hospitalisation Detai'!$A$2:$A$2344,'Cleaned - Hospitalisation Detai'!$I$2:$I$2344,0)</f>
        <v>R1011</v>
      </c>
      <c r="Q376" s="20">
        <f>_xlfn.XLOOKUP($A376,'Cleaned - Hospitalisation Detai'!$A$2:$A$2344,'Cleaned - Hospitalisation Detai'!$K$2:$K$2344,0)</f>
        <v>37</v>
      </c>
    </row>
    <row r="377" spans="1:17" ht="15.6" x14ac:dyDescent="0.3">
      <c r="A377" s="10" t="s">
        <v>1996</v>
      </c>
      <c r="B377" s="11" t="str">
        <f>_xlfn.XLOOKUP(A377,'Cleaned - Customer Names '!$A$2:$A$2336,'Cleaned - Customer Names '!$C$2:$C$2336,0)</f>
        <v>Zachary</v>
      </c>
      <c r="C377" s="11">
        <f>_xlfn.XLOOKUP($A377,'Cleaned - Medical Examinations'!$A$2:$A$2336,'Cleaned - Medical Examinations'!$B$2:$B$2336,0)</f>
        <v>22.42</v>
      </c>
      <c r="D377" s="11">
        <f>_xlfn.XLOOKUP($A377,'Cleaned - Medical Examinations'!$A$2:$A$2336,'Cleaned - Medical Examinations'!$C$2:$C$2336,0)</f>
        <v>4.68</v>
      </c>
      <c r="E377" s="11" t="str">
        <f>_xlfn.XLOOKUP($A377,'Cleaned - Medical Examinations'!$A$2:$A$2336,'Cleaned - Medical Examinations'!$D$2:$D$2336,0)</f>
        <v>Yes</v>
      </c>
      <c r="F377" s="11" t="str">
        <f>_xlfn.XLOOKUP($A377,'Cleaned - Medical Examinations'!$A$2:$A$2336,'Cleaned - Medical Examinations'!$E$2:$E$2336,0)</f>
        <v>No</v>
      </c>
      <c r="G377" s="11" t="str">
        <f>_xlfn.XLOOKUP($A377,'Cleaned - Medical Examinations'!$A$2:$A$2336,'Cleaned - Medical Examinations'!$F$2:$F$2336,0)</f>
        <v>No</v>
      </c>
      <c r="H377" s="11">
        <f>_xlfn.XLOOKUP($A377,'Cleaned - Medical Examinations'!$A$2:$A$2336,'Cleaned - Medical Examinations'!$G$2:$G$2336,0)</f>
        <v>1</v>
      </c>
      <c r="I377" s="11" t="str">
        <f>_xlfn.XLOOKUP($A377,'Cleaned - Medical Examinations'!$A$2:$A$2336,'Cleaned - Medical Examinations'!$H$2:$H$2336,0)</f>
        <v>No</v>
      </c>
      <c r="J377" s="11" t="str">
        <f>_xlfn.XLOOKUP($A377,'Cleaned - Medical Examinations'!$A$2:$A$2336,'Cleaned - Medical Examinations'!$I$2:$I$2336,0)</f>
        <v>Normal Weight</v>
      </c>
      <c r="K377" s="11" t="str">
        <f t="shared" si="5"/>
        <v>Non-Diabetic</v>
      </c>
      <c r="L377" s="14">
        <f>_xlfn.XLOOKUP($A377,'Cleaned - Hospitalisation Detai'!$A$2:$A$2344,'Cleaned - Hospitalisation Detai'!$J$2:$J$2344,0)</f>
        <v>32401</v>
      </c>
      <c r="M377" s="19">
        <f>_xlfn.XLOOKUP($A377,'Cleaned - Hospitalisation Detai'!$A$2:$A$2344,'Cleaned - Hospitalisation Detai'!$F$2:$F$2344,0)</f>
        <v>27375.9</v>
      </c>
      <c r="N377" s="19" t="str">
        <f>_xlfn.XLOOKUP($A377,'Cleaned - Hospitalisation Detai'!$A$2:$A$2344,'Cleaned - Hospitalisation Detai'!$G$2:$G$2344,0)</f>
        <v>tier - 2</v>
      </c>
      <c r="O377" s="19" t="str">
        <f>_xlfn.XLOOKUP($A377,'Cleaned - Hospitalisation Detai'!$A$2:$A$2344,'Cleaned - Hospitalisation Detai'!$H$2:$H$2344,0)</f>
        <v>tier - 3</v>
      </c>
      <c r="P377" s="19" t="str">
        <f>_xlfn.XLOOKUP($A377,'Cleaned - Hospitalisation Detai'!$A$2:$A$2344,'Cleaned - Hospitalisation Detai'!$I$2:$I$2344,0)</f>
        <v>R1015</v>
      </c>
      <c r="Q377" s="20">
        <f>_xlfn.XLOOKUP($A377,'Cleaned - Hospitalisation Detai'!$A$2:$A$2344,'Cleaned - Hospitalisation Detai'!$K$2:$K$2344,0)</f>
        <v>34</v>
      </c>
    </row>
    <row r="378" spans="1:17" ht="15.6" x14ac:dyDescent="0.3">
      <c r="A378" s="10" t="s">
        <v>1995</v>
      </c>
      <c r="B378" s="11" t="str">
        <f>_xlfn.XLOOKUP(A378,'Cleaned - Customer Names '!$A$2:$A$2336,'Cleaned - Customer Names '!$C$2:$C$2336,0)</f>
        <v>Michael</v>
      </c>
      <c r="C378" s="11">
        <f>_xlfn.XLOOKUP($A378,'Cleaned - Medical Examinations'!$A$2:$A$2336,'Cleaned - Medical Examinations'!$B$2:$B$2336,0)</f>
        <v>31.35</v>
      </c>
      <c r="D378" s="11">
        <f>_xlfn.XLOOKUP($A378,'Cleaned - Medical Examinations'!$A$2:$A$2336,'Cleaned - Medical Examinations'!$C$2:$C$2336,0)</f>
        <v>4.33</v>
      </c>
      <c r="E378" s="11" t="str">
        <f>_xlfn.XLOOKUP($A378,'Cleaned - Medical Examinations'!$A$2:$A$2336,'Cleaned - Medical Examinations'!$D$2:$D$2336,0)</f>
        <v>Yes</v>
      </c>
      <c r="F378" s="11" t="str">
        <f>_xlfn.XLOOKUP($A378,'Cleaned - Medical Examinations'!$A$2:$A$2336,'Cleaned - Medical Examinations'!$E$2:$E$2336,0)</f>
        <v>No</v>
      </c>
      <c r="G378" s="11" t="str">
        <f>_xlfn.XLOOKUP($A378,'Cleaned - Medical Examinations'!$A$2:$A$2336,'Cleaned - Medical Examinations'!$F$2:$F$2336,0)</f>
        <v>Yes</v>
      </c>
      <c r="H378" s="11">
        <f>_xlfn.XLOOKUP($A378,'Cleaned - Medical Examinations'!$A$2:$A$2336,'Cleaned - Medical Examinations'!$G$2:$G$2336,0)</f>
        <v>1</v>
      </c>
      <c r="I378" s="11" t="str">
        <f>_xlfn.XLOOKUP($A378,'Cleaned - Medical Examinations'!$A$2:$A$2336,'Cleaned - Medical Examinations'!$H$2:$H$2336,0)</f>
        <v>No</v>
      </c>
      <c r="J378" s="11" t="str">
        <f>_xlfn.XLOOKUP($A378,'Cleaned - Medical Examinations'!$A$2:$A$2336,'Cleaned - Medical Examinations'!$I$2:$I$2336,0)</f>
        <v>Obesity</v>
      </c>
      <c r="K378" s="11" t="str">
        <f t="shared" si="5"/>
        <v>Non-Diabetic</v>
      </c>
      <c r="L378" s="14">
        <f>_xlfn.XLOOKUP($A378,'Cleaned - Hospitalisation Detai'!$A$2:$A$2344,'Cleaned - Hospitalisation Detai'!$J$2:$J$2344,0)</f>
        <v>25492</v>
      </c>
      <c r="M378" s="19">
        <f>_xlfn.XLOOKUP($A378,'Cleaned - Hospitalisation Detai'!$A$2:$A$2344,'Cleaned - Hospitalisation Detai'!$F$2:$F$2344,0)</f>
        <v>27346.04</v>
      </c>
      <c r="N378" s="19" t="str">
        <f>_xlfn.XLOOKUP($A378,'Cleaned - Hospitalisation Detai'!$A$2:$A$2344,'Cleaned - Hospitalisation Detai'!$G$2:$G$2344,0)</f>
        <v>tier - 2</v>
      </c>
      <c r="O378" s="19" t="str">
        <f>_xlfn.XLOOKUP($A378,'Cleaned - Hospitalisation Detai'!$A$2:$A$2344,'Cleaned - Hospitalisation Detai'!$H$2:$H$2344,0)</f>
        <v>tier - 2</v>
      </c>
      <c r="P378" s="19" t="str">
        <f>_xlfn.XLOOKUP($A378,'Cleaned - Hospitalisation Detai'!$A$2:$A$2344,'Cleaned - Hospitalisation Detai'!$I$2:$I$2344,0)</f>
        <v>R1013</v>
      </c>
      <c r="Q378" s="20">
        <f>_xlfn.XLOOKUP($A378,'Cleaned - Hospitalisation Detai'!$A$2:$A$2344,'Cleaned - Hospitalisation Detai'!$K$2:$K$2344,0)</f>
        <v>53</v>
      </c>
    </row>
    <row r="379" spans="1:17" ht="15.6" x14ac:dyDescent="0.3">
      <c r="A379" s="10" t="s">
        <v>1994</v>
      </c>
      <c r="B379" s="11" t="str">
        <f>_xlfn.XLOOKUP(A379,'Cleaned - Customer Names '!$A$2:$A$2336,'Cleaned - Customer Names '!$C$2:$C$2336,0)</f>
        <v>Alyssa K.</v>
      </c>
      <c r="C379" s="11">
        <f>_xlfn.XLOOKUP($A379,'Cleaned - Medical Examinations'!$A$2:$A$2336,'Cleaned - Medical Examinations'!$B$2:$B$2336,0)</f>
        <v>31.9</v>
      </c>
      <c r="D379" s="11">
        <f>_xlfn.XLOOKUP($A379,'Cleaned - Medical Examinations'!$A$2:$A$2336,'Cleaned - Medical Examinations'!$C$2:$C$2336,0)</f>
        <v>11.89</v>
      </c>
      <c r="E379" s="11" t="str">
        <f>_xlfn.XLOOKUP($A379,'Cleaned - Medical Examinations'!$A$2:$A$2336,'Cleaned - Medical Examinations'!$D$2:$D$2336,0)</f>
        <v>No</v>
      </c>
      <c r="F379" s="11" t="str">
        <f>_xlfn.XLOOKUP($A379,'Cleaned - Medical Examinations'!$A$2:$A$2336,'Cleaned - Medical Examinations'!$E$2:$E$2336,0)</f>
        <v>No</v>
      </c>
      <c r="G379" s="11" t="str">
        <f>_xlfn.XLOOKUP($A379,'Cleaned - Medical Examinations'!$A$2:$A$2336,'Cleaned - Medical Examinations'!$F$2:$F$2336,0)</f>
        <v>No</v>
      </c>
      <c r="H379" s="11">
        <f>_xlfn.XLOOKUP($A379,'Cleaned - Medical Examinations'!$A$2:$A$2336,'Cleaned - Medical Examinations'!$G$2:$G$2336,0)</f>
        <v>0</v>
      </c>
      <c r="I379" s="11" t="str">
        <f>_xlfn.XLOOKUP($A379,'Cleaned - Medical Examinations'!$A$2:$A$2336,'Cleaned - Medical Examinations'!$H$2:$H$2336,0)</f>
        <v>No</v>
      </c>
      <c r="J379" s="11" t="str">
        <f>_xlfn.XLOOKUP($A379,'Cleaned - Medical Examinations'!$A$2:$A$2336,'Cleaned - Medical Examinations'!$I$2:$I$2336,0)</f>
        <v>Obesity</v>
      </c>
      <c r="K379" s="11" t="str">
        <f t="shared" si="5"/>
        <v>Diabetic</v>
      </c>
      <c r="L379" s="14">
        <f>_xlfn.XLOOKUP($A379,'Cleaned - Hospitalisation Detai'!$A$2:$A$2344,'Cleaned - Hospitalisation Detai'!$J$2:$J$2344,0)</f>
        <v>24995</v>
      </c>
      <c r="M379" s="19">
        <f>_xlfn.XLOOKUP($A379,'Cleaned - Hospitalisation Detai'!$A$2:$A$2344,'Cleaned - Hospitalisation Detai'!$F$2:$F$2344,0)</f>
        <v>27322.73</v>
      </c>
      <c r="N379" s="19" t="str">
        <f>_xlfn.XLOOKUP($A379,'Cleaned - Hospitalisation Detai'!$A$2:$A$2344,'Cleaned - Hospitalisation Detai'!$G$2:$G$2344,0)</f>
        <v>tier - 2</v>
      </c>
      <c r="O379" s="19" t="str">
        <f>_xlfn.XLOOKUP($A379,'Cleaned - Hospitalisation Detai'!$A$2:$A$2344,'Cleaned - Hospitalisation Detai'!$H$2:$H$2344,0)</f>
        <v>tier - 2</v>
      </c>
      <c r="P379" s="19" t="str">
        <f>_xlfn.XLOOKUP($A379,'Cleaned - Hospitalisation Detai'!$A$2:$A$2344,'Cleaned - Hospitalisation Detai'!$I$2:$I$2344,0)</f>
        <v>R1013</v>
      </c>
      <c r="Q379" s="20">
        <f>_xlfn.XLOOKUP($A379,'Cleaned - Hospitalisation Detai'!$A$2:$A$2344,'Cleaned - Hospitalisation Detai'!$K$2:$K$2344,0)</f>
        <v>55</v>
      </c>
    </row>
    <row r="380" spans="1:17" ht="15.6" x14ac:dyDescent="0.3">
      <c r="A380" s="10" t="s">
        <v>1993</v>
      </c>
      <c r="B380" s="11" t="str">
        <f>_xlfn.XLOOKUP(A380,'Cleaned - Customer Names '!$A$2:$A$2336,'Cleaned - Customer Names '!$C$2:$C$2336,0)</f>
        <v>Heather</v>
      </c>
      <c r="C380" s="11">
        <f>_xlfn.XLOOKUP($A380,'Cleaned - Medical Examinations'!$A$2:$A$2336,'Cleaned - Medical Examinations'!$B$2:$B$2336,0)</f>
        <v>30.6</v>
      </c>
      <c r="D380" s="11">
        <f>_xlfn.XLOOKUP($A380,'Cleaned - Medical Examinations'!$A$2:$A$2336,'Cleaned - Medical Examinations'!$C$2:$C$2336,0)</f>
        <v>5.24</v>
      </c>
      <c r="E380" s="11" t="str">
        <f>_xlfn.XLOOKUP($A380,'Cleaned - Medical Examinations'!$A$2:$A$2336,'Cleaned - Medical Examinations'!$D$2:$D$2336,0)</f>
        <v>No</v>
      </c>
      <c r="F380" s="11" t="str">
        <f>_xlfn.XLOOKUP($A380,'Cleaned - Medical Examinations'!$A$2:$A$2336,'Cleaned - Medical Examinations'!$E$2:$E$2336,0)</f>
        <v>No</v>
      </c>
      <c r="G380" s="11" t="str">
        <f>_xlfn.XLOOKUP($A380,'Cleaned - Medical Examinations'!$A$2:$A$2336,'Cleaned - Medical Examinations'!$F$2:$F$2336,0)</f>
        <v>No</v>
      </c>
      <c r="H380" s="11">
        <f>_xlfn.XLOOKUP($A380,'Cleaned - Medical Examinations'!$A$2:$A$2336,'Cleaned - Medical Examinations'!$G$2:$G$2336,0)</f>
        <v>0</v>
      </c>
      <c r="I380" s="11" t="str">
        <f>_xlfn.XLOOKUP($A380,'Cleaned - Medical Examinations'!$A$2:$A$2336,'Cleaned - Medical Examinations'!$H$2:$H$2336,0)</f>
        <v>Yes</v>
      </c>
      <c r="J380" s="11" t="str">
        <f>_xlfn.XLOOKUP($A380,'Cleaned - Medical Examinations'!$A$2:$A$2336,'Cleaned - Medical Examinations'!$I$2:$I$2336,0)</f>
        <v>Obesity</v>
      </c>
      <c r="K380" s="11" t="str">
        <f t="shared" si="5"/>
        <v>Non-Diabetic</v>
      </c>
      <c r="L380" s="14">
        <f>_xlfn.XLOOKUP($A380,'Cleaned - Hospitalisation Detai'!$A$2:$A$2344,'Cleaned - Hospitalisation Detai'!$J$2:$J$2344,0)</f>
        <v>36496</v>
      </c>
      <c r="M380" s="19">
        <f>_xlfn.XLOOKUP($A380,'Cleaned - Hospitalisation Detai'!$A$2:$A$2344,'Cleaned - Hospitalisation Detai'!$F$2:$F$2344,0)</f>
        <v>27236.959999999999</v>
      </c>
      <c r="N380" s="19" t="str">
        <f>_xlfn.XLOOKUP($A380,'Cleaned - Hospitalisation Detai'!$A$2:$A$2344,'Cleaned - Hospitalisation Detai'!$G$2:$G$2344,0)</f>
        <v>tier - 2</v>
      </c>
      <c r="O380" s="19" t="str">
        <f>_xlfn.XLOOKUP($A380,'Cleaned - Hospitalisation Detai'!$A$2:$A$2344,'Cleaned - Hospitalisation Detai'!$H$2:$H$2344,0)</f>
        <v>tier - 1</v>
      </c>
      <c r="P380" s="19" t="str">
        <f>_xlfn.XLOOKUP($A380,'Cleaned - Hospitalisation Detai'!$A$2:$A$2344,'Cleaned - Hospitalisation Detai'!$I$2:$I$2344,0)</f>
        <v>R1011</v>
      </c>
      <c r="Q380" s="20">
        <f>_xlfn.XLOOKUP($A380,'Cleaned - Hospitalisation Detai'!$A$2:$A$2344,'Cleaned - Hospitalisation Detai'!$K$2:$K$2344,0)</f>
        <v>23</v>
      </c>
    </row>
    <row r="381" spans="1:17" ht="15.6" x14ac:dyDescent="0.3">
      <c r="A381" s="10" t="s">
        <v>1992</v>
      </c>
      <c r="B381" s="11" t="str">
        <f>_xlfn.XLOOKUP(A381,'Cleaned - Customer Names '!$A$2:$A$2336,'Cleaned - Customer Names '!$C$2:$C$2336,0)</f>
        <v>Dante</v>
      </c>
      <c r="C381" s="11">
        <f>_xlfn.XLOOKUP($A381,'Cleaned - Medical Examinations'!$A$2:$A$2336,'Cleaned - Medical Examinations'!$B$2:$B$2336,0)</f>
        <v>28.975000000000001</v>
      </c>
      <c r="D381" s="11">
        <f>_xlfn.XLOOKUP($A381,'Cleaned - Medical Examinations'!$A$2:$A$2336,'Cleaned - Medical Examinations'!$C$2:$C$2336,0)</f>
        <v>7.63</v>
      </c>
      <c r="E381" s="11" t="str">
        <f>_xlfn.XLOOKUP($A381,'Cleaned - Medical Examinations'!$A$2:$A$2336,'Cleaned - Medical Examinations'!$D$2:$D$2336,0)</f>
        <v>No</v>
      </c>
      <c r="F381" s="11" t="str">
        <f>_xlfn.XLOOKUP($A381,'Cleaned - Medical Examinations'!$A$2:$A$2336,'Cleaned - Medical Examinations'!$E$2:$E$2336,0)</f>
        <v>No</v>
      </c>
      <c r="G381" s="11" t="str">
        <f>_xlfn.XLOOKUP($A381,'Cleaned - Medical Examinations'!$A$2:$A$2336,'Cleaned - Medical Examinations'!$F$2:$F$2336,0)</f>
        <v>No</v>
      </c>
      <c r="H381" s="11">
        <f>_xlfn.XLOOKUP($A381,'Cleaned - Medical Examinations'!$A$2:$A$2336,'Cleaned - Medical Examinations'!$G$2:$G$2336,0)</f>
        <v>0</v>
      </c>
      <c r="I381" s="11" t="str">
        <f>_xlfn.XLOOKUP($A381,'Cleaned - Medical Examinations'!$A$2:$A$2336,'Cleaned - Medical Examinations'!$H$2:$H$2336,0)</f>
        <v>Yes</v>
      </c>
      <c r="J381" s="11" t="str">
        <f>_xlfn.XLOOKUP($A381,'Cleaned - Medical Examinations'!$A$2:$A$2336,'Cleaned - Medical Examinations'!$I$2:$I$2336,0)</f>
        <v>Overweight</v>
      </c>
      <c r="K381" s="11" t="str">
        <f t="shared" si="5"/>
        <v>Diabetic</v>
      </c>
      <c r="L381" s="14">
        <f>_xlfn.XLOOKUP($A381,'Cleaned - Hospitalisation Detai'!$A$2:$A$2344,'Cleaned - Hospitalisation Detai'!$J$2:$J$2344,0)</f>
        <v>24097</v>
      </c>
      <c r="M381" s="19">
        <f>_xlfn.XLOOKUP($A381,'Cleaned - Hospitalisation Detai'!$A$2:$A$2344,'Cleaned - Hospitalisation Detai'!$F$2:$F$2344,0)</f>
        <v>27218.44</v>
      </c>
      <c r="N381" s="19" t="str">
        <f>_xlfn.XLOOKUP($A381,'Cleaned - Hospitalisation Detai'!$A$2:$A$2344,'Cleaned - Hospitalisation Detai'!$G$2:$G$2344,0)</f>
        <v>tier - 2</v>
      </c>
      <c r="O381" s="19" t="str">
        <f>_xlfn.XLOOKUP($A381,'Cleaned - Hospitalisation Detai'!$A$2:$A$2344,'Cleaned - Hospitalisation Detai'!$H$2:$H$2344,0)</f>
        <v>tier - 1</v>
      </c>
      <c r="P381" s="19" t="str">
        <f>_xlfn.XLOOKUP($A381,'Cleaned - Hospitalisation Detai'!$A$2:$A$2344,'Cleaned - Hospitalisation Detai'!$I$2:$I$2344,0)</f>
        <v>R1017</v>
      </c>
      <c r="Q381" s="20">
        <f>_xlfn.XLOOKUP($A381,'Cleaned - Hospitalisation Detai'!$A$2:$A$2344,'Cleaned - Hospitalisation Detai'!$K$2:$K$2344,0)</f>
        <v>57</v>
      </c>
    </row>
    <row r="382" spans="1:17" ht="15.6" x14ac:dyDescent="0.3">
      <c r="A382" s="10" t="s">
        <v>1991</v>
      </c>
      <c r="B382" s="11" t="str">
        <f>_xlfn.XLOOKUP(A382,'Cleaned - Customer Names '!$A$2:$A$2336,'Cleaned - Customer Names '!$C$2:$C$2336,0)</f>
        <v>Sara E.</v>
      </c>
      <c r="C382" s="11">
        <f>_xlfn.XLOOKUP($A382,'Cleaned - Medical Examinations'!$A$2:$A$2336,'Cleaned - Medical Examinations'!$B$2:$B$2336,0)</f>
        <v>24.86</v>
      </c>
      <c r="D382" s="11">
        <f>_xlfn.XLOOKUP($A382,'Cleaned - Medical Examinations'!$A$2:$A$2336,'Cleaned - Medical Examinations'!$C$2:$C$2336,0)</f>
        <v>8.92</v>
      </c>
      <c r="E382" s="11" t="str">
        <f>_xlfn.XLOOKUP($A382,'Cleaned - Medical Examinations'!$A$2:$A$2336,'Cleaned - Medical Examinations'!$D$2:$D$2336,0)</f>
        <v>Yes</v>
      </c>
      <c r="F382" s="11" t="str">
        <f>_xlfn.XLOOKUP($A382,'Cleaned - Medical Examinations'!$A$2:$A$2336,'Cleaned - Medical Examinations'!$E$2:$E$2336,0)</f>
        <v>No</v>
      </c>
      <c r="G382" s="11" t="str">
        <f>_xlfn.XLOOKUP($A382,'Cleaned - Medical Examinations'!$A$2:$A$2336,'Cleaned - Medical Examinations'!$F$2:$F$2336,0)</f>
        <v>No</v>
      </c>
      <c r="H382" s="11">
        <f>_xlfn.XLOOKUP($A382,'Cleaned - Medical Examinations'!$A$2:$A$2336,'Cleaned - Medical Examinations'!$G$2:$G$2336,0)</f>
        <v>2</v>
      </c>
      <c r="I382" s="11" t="str">
        <f>_xlfn.XLOOKUP($A382,'Cleaned - Medical Examinations'!$A$2:$A$2336,'Cleaned - Medical Examinations'!$H$2:$H$2336,0)</f>
        <v>No</v>
      </c>
      <c r="J382" s="11" t="str">
        <f>_xlfn.XLOOKUP($A382,'Cleaned - Medical Examinations'!$A$2:$A$2336,'Cleaned - Medical Examinations'!$I$2:$I$2336,0)</f>
        <v>Normal Weight</v>
      </c>
      <c r="K382" s="11" t="str">
        <f t="shared" si="5"/>
        <v>Diabetic</v>
      </c>
      <c r="L382" s="14">
        <f>_xlfn.XLOOKUP($A382,'Cleaned - Hospitalisation Detai'!$A$2:$A$2344,'Cleaned - Hospitalisation Detai'!$J$2:$J$2344,0)</f>
        <v>25843</v>
      </c>
      <c r="M382" s="19">
        <f>_xlfn.XLOOKUP($A382,'Cleaned - Hospitalisation Detai'!$A$2:$A$2344,'Cleaned - Hospitalisation Detai'!$F$2:$F$2344,0)</f>
        <v>27117.99</v>
      </c>
      <c r="N382" s="19" t="str">
        <f>_xlfn.XLOOKUP($A382,'Cleaned - Hospitalisation Detai'!$A$2:$A$2344,'Cleaned - Hospitalisation Detai'!$G$2:$G$2344,0)</f>
        <v>tier - 2</v>
      </c>
      <c r="O382" s="19" t="str">
        <f>_xlfn.XLOOKUP($A382,'Cleaned - Hospitalisation Detai'!$A$2:$A$2344,'Cleaned - Hospitalisation Detai'!$H$2:$H$2344,0)</f>
        <v>tier - 2</v>
      </c>
      <c r="P382" s="19" t="str">
        <f>_xlfn.XLOOKUP($A382,'Cleaned - Hospitalisation Detai'!$A$2:$A$2344,'Cleaned - Hospitalisation Detai'!$I$2:$I$2344,0)</f>
        <v>R1013</v>
      </c>
      <c r="Q382" s="20">
        <f>_xlfn.XLOOKUP($A382,'Cleaned - Hospitalisation Detai'!$A$2:$A$2344,'Cleaned - Hospitalisation Detai'!$K$2:$K$2344,0)</f>
        <v>52</v>
      </c>
    </row>
    <row r="383" spans="1:17" ht="15.6" x14ac:dyDescent="0.3">
      <c r="A383" s="10" t="s">
        <v>1990</v>
      </c>
      <c r="B383" s="11" t="str">
        <f>_xlfn.XLOOKUP(A383,'Cleaned - Customer Names '!$A$2:$A$2336,'Cleaned - Customer Names '!$C$2:$C$2336,0)</f>
        <v>Scott</v>
      </c>
      <c r="C383" s="11">
        <f>_xlfn.XLOOKUP($A383,'Cleaned - Medical Examinations'!$A$2:$A$2336,'Cleaned - Medical Examinations'!$B$2:$B$2336,0)</f>
        <v>19.54</v>
      </c>
      <c r="D383" s="11">
        <f>_xlfn.XLOOKUP($A383,'Cleaned - Medical Examinations'!$A$2:$A$2336,'Cleaned - Medical Examinations'!$C$2:$C$2336,0)</f>
        <v>5.37</v>
      </c>
      <c r="E383" s="11" t="str">
        <f>_xlfn.XLOOKUP($A383,'Cleaned - Medical Examinations'!$A$2:$A$2336,'Cleaned - Medical Examinations'!$D$2:$D$2336,0)</f>
        <v>No</v>
      </c>
      <c r="F383" s="11" t="str">
        <f>_xlfn.XLOOKUP($A383,'Cleaned - Medical Examinations'!$A$2:$A$2336,'Cleaned - Medical Examinations'!$E$2:$E$2336,0)</f>
        <v>No</v>
      </c>
      <c r="G383" s="11" t="str">
        <f>_xlfn.XLOOKUP($A383,'Cleaned - Medical Examinations'!$A$2:$A$2336,'Cleaned - Medical Examinations'!$F$2:$F$2336,0)</f>
        <v>No</v>
      </c>
      <c r="H383" s="11">
        <f>_xlfn.XLOOKUP($A383,'Cleaned - Medical Examinations'!$A$2:$A$2336,'Cleaned - Medical Examinations'!$G$2:$G$2336,0)</f>
        <v>0</v>
      </c>
      <c r="I383" s="11" t="str">
        <f>_xlfn.XLOOKUP($A383,'Cleaned - Medical Examinations'!$A$2:$A$2336,'Cleaned - Medical Examinations'!$H$2:$H$2336,0)</f>
        <v>Yes</v>
      </c>
      <c r="J383" s="11" t="str">
        <f>_xlfn.XLOOKUP($A383,'Cleaned - Medical Examinations'!$A$2:$A$2336,'Cleaned - Medical Examinations'!$I$2:$I$2336,0)</f>
        <v>Normal Weight</v>
      </c>
      <c r="K383" s="11" t="str">
        <f t="shared" si="5"/>
        <v>Non-Diabetic</v>
      </c>
      <c r="L383" s="14">
        <f>_xlfn.XLOOKUP($A383,'Cleaned - Hospitalisation Detai'!$A$2:$A$2344,'Cleaned - Hospitalisation Detai'!$J$2:$J$2344,0)</f>
        <v>33220</v>
      </c>
      <c r="M383" s="19">
        <f>_xlfn.XLOOKUP($A383,'Cleaned - Hospitalisation Detai'!$A$2:$A$2344,'Cleaned - Hospitalisation Detai'!$F$2:$F$2344,0)</f>
        <v>27092.38</v>
      </c>
      <c r="N383" s="19" t="str">
        <f>_xlfn.XLOOKUP($A383,'Cleaned - Hospitalisation Detai'!$A$2:$A$2344,'Cleaned - Hospitalisation Detai'!$G$2:$G$2344,0)</f>
        <v>tier - 2</v>
      </c>
      <c r="O383" s="19" t="str">
        <f>_xlfn.XLOOKUP($A383,'Cleaned - Hospitalisation Detai'!$A$2:$A$2344,'Cleaned - Hospitalisation Detai'!$H$2:$H$2344,0)</f>
        <v>tier - 3</v>
      </c>
      <c r="P383" s="19" t="str">
        <f>_xlfn.XLOOKUP($A383,'Cleaned - Hospitalisation Detai'!$A$2:$A$2344,'Cleaned - Hospitalisation Detai'!$I$2:$I$2344,0)</f>
        <v>R1011</v>
      </c>
      <c r="Q383" s="20">
        <f>_xlfn.XLOOKUP($A383,'Cleaned - Hospitalisation Detai'!$A$2:$A$2344,'Cleaned - Hospitalisation Detai'!$K$2:$K$2344,0)</f>
        <v>32</v>
      </c>
    </row>
    <row r="384" spans="1:17" ht="15.6" x14ac:dyDescent="0.3">
      <c r="A384" s="10" t="s">
        <v>1989</v>
      </c>
      <c r="B384" s="11" t="str">
        <f>_xlfn.XLOOKUP(A384,'Cleaned - Customer Names '!$A$2:$A$2336,'Cleaned - Customer Names '!$C$2:$C$2336,0)</f>
        <v>Sean</v>
      </c>
      <c r="C384" s="11">
        <f>_xlfn.XLOOKUP($A384,'Cleaned - Medical Examinations'!$A$2:$A$2336,'Cleaned - Medical Examinations'!$B$2:$B$2336,0)</f>
        <v>26.74</v>
      </c>
      <c r="D384" s="11">
        <f>_xlfn.XLOOKUP($A384,'Cleaned - Medical Examinations'!$A$2:$A$2336,'Cleaned - Medical Examinations'!$C$2:$C$2336,0)</f>
        <v>4.3099999999999996</v>
      </c>
      <c r="E384" s="11" t="str">
        <f>_xlfn.XLOOKUP($A384,'Cleaned - Medical Examinations'!$A$2:$A$2336,'Cleaned - Medical Examinations'!$D$2:$D$2336,0)</f>
        <v>No</v>
      </c>
      <c r="F384" s="11" t="str">
        <f>_xlfn.XLOOKUP($A384,'Cleaned - Medical Examinations'!$A$2:$A$2336,'Cleaned - Medical Examinations'!$E$2:$E$2336,0)</f>
        <v>No</v>
      </c>
      <c r="G384" s="11" t="str">
        <f>_xlfn.XLOOKUP($A384,'Cleaned - Medical Examinations'!$A$2:$A$2336,'Cleaned - Medical Examinations'!$F$2:$F$2336,0)</f>
        <v>No</v>
      </c>
      <c r="H384" s="11">
        <f>_xlfn.XLOOKUP($A384,'Cleaned - Medical Examinations'!$A$2:$A$2336,'Cleaned - Medical Examinations'!$G$2:$G$2336,0)</f>
        <v>0</v>
      </c>
      <c r="I384" s="11" t="str">
        <f>_xlfn.XLOOKUP($A384,'Cleaned - Medical Examinations'!$A$2:$A$2336,'Cleaned - Medical Examinations'!$H$2:$H$2336,0)</f>
        <v>Yes</v>
      </c>
      <c r="J384" s="11" t="str">
        <f>_xlfn.XLOOKUP($A384,'Cleaned - Medical Examinations'!$A$2:$A$2336,'Cleaned - Medical Examinations'!$I$2:$I$2336,0)</f>
        <v>Overweight</v>
      </c>
      <c r="K384" s="11" t="str">
        <f t="shared" si="5"/>
        <v>Non-Diabetic</v>
      </c>
      <c r="L384" s="14">
        <f>_xlfn.XLOOKUP($A384,'Cleaned - Hospitalisation Detai'!$A$2:$A$2344,'Cleaned - Hospitalisation Detai'!$J$2:$J$2344,0)</f>
        <v>34517</v>
      </c>
      <c r="M384" s="19">
        <f>_xlfn.XLOOKUP($A384,'Cleaned - Hospitalisation Detai'!$A$2:$A$2344,'Cleaned - Hospitalisation Detai'!$F$2:$F$2344,0)</f>
        <v>27080.639999999999</v>
      </c>
      <c r="N384" s="19" t="str">
        <f>_xlfn.XLOOKUP($A384,'Cleaned - Hospitalisation Detai'!$A$2:$A$2344,'Cleaned - Hospitalisation Detai'!$G$2:$G$2344,0)</f>
        <v>tier - 2</v>
      </c>
      <c r="O384" s="19" t="str">
        <f>_xlfn.XLOOKUP($A384,'Cleaned - Hospitalisation Detai'!$A$2:$A$2344,'Cleaned - Hospitalisation Detai'!$H$2:$H$2344,0)</f>
        <v>tier - 2</v>
      </c>
      <c r="P384" s="19" t="str">
        <f>_xlfn.XLOOKUP($A384,'Cleaned - Hospitalisation Detai'!$A$2:$A$2344,'Cleaned - Hospitalisation Detai'!$I$2:$I$2344,0)</f>
        <v>R1011</v>
      </c>
      <c r="Q384" s="20">
        <f>_xlfn.XLOOKUP($A384,'Cleaned - Hospitalisation Detai'!$A$2:$A$2344,'Cleaned - Hospitalisation Detai'!$K$2:$K$2344,0)</f>
        <v>28</v>
      </c>
    </row>
    <row r="385" spans="1:17" ht="15.6" x14ac:dyDescent="0.3">
      <c r="A385" s="10" t="s">
        <v>1988</v>
      </c>
      <c r="B385" s="11" t="str">
        <f>_xlfn.XLOOKUP(A385,'Cleaned - Customer Names '!$A$2:$A$2336,'Cleaned - Customer Names '!$C$2:$C$2336,0)</f>
        <v>Danielle</v>
      </c>
      <c r="C385" s="11">
        <f>_xlfn.XLOOKUP($A385,'Cleaned - Medical Examinations'!$A$2:$A$2336,'Cleaned - Medical Examinations'!$B$2:$B$2336,0)</f>
        <v>22.99</v>
      </c>
      <c r="D385" s="11">
        <f>_xlfn.XLOOKUP($A385,'Cleaned - Medical Examinations'!$A$2:$A$2336,'Cleaned - Medical Examinations'!$C$2:$C$2336,0)</f>
        <v>10.46</v>
      </c>
      <c r="E385" s="11" t="str">
        <f>_xlfn.XLOOKUP($A385,'Cleaned - Medical Examinations'!$A$2:$A$2336,'Cleaned - Medical Examinations'!$D$2:$D$2336,0)</f>
        <v>No</v>
      </c>
      <c r="F385" s="11" t="str">
        <f>_xlfn.XLOOKUP($A385,'Cleaned - Medical Examinations'!$A$2:$A$2336,'Cleaned - Medical Examinations'!$E$2:$E$2336,0)</f>
        <v>No</v>
      </c>
      <c r="G385" s="11" t="str">
        <f>_xlfn.XLOOKUP($A385,'Cleaned - Medical Examinations'!$A$2:$A$2336,'Cleaned - Medical Examinations'!$F$2:$F$2336,0)</f>
        <v>No</v>
      </c>
      <c r="H385" s="11">
        <f>_xlfn.XLOOKUP($A385,'Cleaned - Medical Examinations'!$A$2:$A$2336,'Cleaned - Medical Examinations'!$G$2:$G$2336,0)</f>
        <v>3</v>
      </c>
      <c r="I385" s="11" t="str">
        <f>_xlfn.XLOOKUP($A385,'Cleaned - Medical Examinations'!$A$2:$A$2336,'Cleaned - Medical Examinations'!$H$2:$H$2336,0)</f>
        <v>Yes</v>
      </c>
      <c r="J385" s="11" t="str">
        <f>_xlfn.XLOOKUP($A385,'Cleaned - Medical Examinations'!$A$2:$A$2336,'Cleaned - Medical Examinations'!$I$2:$I$2336,0)</f>
        <v>Normal Weight</v>
      </c>
      <c r="K385" s="11" t="str">
        <f t="shared" si="5"/>
        <v>Diabetic</v>
      </c>
      <c r="L385" s="14">
        <f>_xlfn.XLOOKUP($A385,'Cleaned - Hospitalisation Detai'!$A$2:$A$2344,'Cleaned - Hospitalisation Detai'!$J$2:$J$2344,0)</f>
        <v>21366</v>
      </c>
      <c r="M385" s="19">
        <f>_xlfn.XLOOKUP($A385,'Cleaned - Hospitalisation Detai'!$A$2:$A$2344,'Cleaned - Hospitalisation Detai'!$F$2:$F$2344,0)</f>
        <v>27037.91</v>
      </c>
      <c r="N385" s="19" t="str">
        <f>_xlfn.XLOOKUP($A385,'Cleaned - Hospitalisation Detai'!$A$2:$A$2344,'Cleaned - Hospitalisation Detai'!$G$2:$G$2344,0)</f>
        <v>tier - 2</v>
      </c>
      <c r="O385" s="19" t="str">
        <f>_xlfn.XLOOKUP($A385,'Cleaned - Hospitalisation Detai'!$A$2:$A$2344,'Cleaned - Hospitalisation Detai'!$H$2:$H$2344,0)</f>
        <v>tier - 2</v>
      </c>
      <c r="P385" s="19" t="str">
        <f>_xlfn.XLOOKUP($A385,'Cleaned - Hospitalisation Detai'!$A$2:$A$2344,'Cleaned - Hospitalisation Detai'!$I$2:$I$2344,0)</f>
        <v>R1013</v>
      </c>
      <c r="Q385" s="20">
        <f>_xlfn.XLOOKUP($A385,'Cleaned - Hospitalisation Detai'!$A$2:$A$2344,'Cleaned - Hospitalisation Detai'!$K$2:$K$2344,0)</f>
        <v>64</v>
      </c>
    </row>
    <row r="386" spans="1:17" ht="15.6" x14ac:dyDescent="0.3">
      <c r="A386" s="10" t="s">
        <v>1987</v>
      </c>
      <c r="B386" s="11" t="str">
        <f>_xlfn.XLOOKUP(A386,'Cleaned - Customer Names '!$A$2:$A$2336,'Cleaned - Customer Names '!$C$2:$C$2336,0)</f>
        <v>Andrew D.</v>
      </c>
      <c r="C386" s="11">
        <f>_xlfn.XLOOKUP($A386,'Cleaned - Medical Examinations'!$A$2:$A$2336,'Cleaned - Medical Examinations'!$B$2:$B$2336,0)</f>
        <v>31.46</v>
      </c>
      <c r="D386" s="11">
        <f>_xlfn.XLOOKUP($A386,'Cleaned - Medical Examinations'!$A$2:$A$2336,'Cleaned - Medical Examinations'!$C$2:$C$2336,0)</f>
        <v>7.39</v>
      </c>
      <c r="E386" s="11" t="str">
        <f>_xlfn.XLOOKUP($A386,'Cleaned - Medical Examinations'!$A$2:$A$2336,'Cleaned - Medical Examinations'!$D$2:$D$2336,0)</f>
        <v>No</v>
      </c>
      <c r="F386" s="11" t="str">
        <f>_xlfn.XLOOKUP($A386,'Cleaned - Medical Examinations'!$A$2:$A$2336,'Cleaned - Medical Examinations'!$E$2:$E$2336,0)</f>
        <v>No</v>
      </c>
      <c r="G386" s="11" t="str">
        <f>_xlfn.XLOOKUP($A386,'Cleaned - Medical Examinations'!$A$2:$A$2336,'Cleaned - Medical Examinations'!$F$2:$F$2336,0)</f>
        <v>No</v>
      </c>
      <c r="H386" s="11">
        <f>_xlfn.XLOOKUP($A386,'Cleaned - Medical Examinations'!$A$2:$A$2336,'Cleaned - Medical Examinations'!$G$2:$G$2336,0)</f>
        <v>0</v>
      </c>
      <c r="I386" s="11" t="str">
        <f>_xlfn.XLOOKUP($A386,'Cleaned - Medical Examinations'!$A$2:$A$2336,'Cleaned - Medical Examinations'!$H$2:$H$2336,0)</f>
        <v>No</v>
      </c>
      <c r="J386" s="11" t="str">
        <f>_xlfn.XLOOKUP($A386,'Cleaned - Medical Examinations'!$A$2:$A$2336,'Cleaned - Medical Examinations'!$I$2:$I$2336,0)</f>
        <v>Obesity</v>
      </c>
      <c r="K386" s="11" t="str">
        <f t="shared" si="5"/>
        <v>Diabetic</v>
      </c>
      <c r="L386" s="14">
        <f>_xlfn.XLOOKUP($A386,'Cleaned - Hospitalisation Detai'!$A$2:$A$2344,'Cleaned - Hospitalisation Detai'!$J$2:$J$2344,0)</f>
        <v>22106</v>
      </c>
      <c r="M386" s="19">
        <f>_xlfn.XLOOKUP($A386,'Cleaned - Hospitalisation Detai'!$A$2:$A$2344,'Cleaned - Hospitalisation Detai'!$F$2:$F$2344,0)</f>
        <v>27000.98</v>
      </c>
      <c r="N386" s="19" t="str">
        <f>_xlfn.XLOOKUP($A386,'Cleaned - Hospitalisation Detai'!$A$2:$A$2344,'Cleaned - Hospitalisation Detai'!$G$2:$G$2344,0)</f>
        <v>tier - 2</v>
      </c>
      <c r="O386" s="19" t="str">
        <f>_xlfn.XLOOKUP($A386,'Cleaned - Hospitalisation Detai'!$A$2:$A$2344,'Cleaned - Hospitalisation Detai'!$H$2:$H$2344,0)</f>
        <v>tier - 2</v>
      </c>
      <c r="P386" s="19" t="str">
        <f>_xlfn.XLOOKUP($A386,'Cleaned - Hospitalisation Detai'!$A$2:$A$2344,'Cleaned - Hospitalisation Detai'!$I$2:$I$2344,0)</f>
        <v>R1013</v>
      </c>
      <c r="Q386" s="20">
        <f>_xlfn.XLOOKUP($A386,'Cleaned - Hospitalisation Detai'!$A$2:$A$2344,'Cleaned - Hospitalisation Detai'!$K$2:$K$2344,0)</f>
        <v>62</v>
      </c>
    </row>
    <row r="387" spans="1:17" ht="15.6" x14ac:dyDescent="0.3">
      <c r="A387" s="10" t="s">
        <v>1986</v>
      </c>
      <c r="B387" s="11" t="str">
        <f>_xlfn.XLOOKUP(A387,'Cleaned - Customer Names '!$A$2:$A$2336,'Cleaned - Customer Names '!$C$2:$C$2336,0)</f>
        <v>Joel D</v>
      </c>
      <c r="C387" s="11">
        <f>_xlfn.XLOOKUP($A387,'Cleaned - Medical Examinations'!$A$2:$A$2336,'Cleaned - Medical Examinations'!$B$2:$B$2336,0)</f>
        <v>30.86</v>
      </c>
      <c r="D387" s="11">
        <f>_xlfn.XLOOKUP($A387,'Cleaned - Medical Examinations'!$A$2:$A$2336,'Cleaned - Medical Examinations'!$C$2:$C$2336,0)</f>
        <v>6.18</v>
      </c>
      <c r="E387" s="11" t="str">
        <f>_xlfn.XLOOKUP($A387,'Cleaned - Medical Examinations'!$A$2:$A$2336,'Cleaned - Medical Examinations'!$D$2:$D$2336,0)</f>
        <v>No</v>
      </c>
      <c r="F387" s="11" t="str">
        <f>_xlfn.XLOOKUP($A387,'Cleaned - Medical Examinations'!$A$2:$A$2336,'Cleaned - Medical Examinations'!$E$2:$E$2336,0)</f>
        <v>yes</v>
      </c>
      <c r="G387" s="11" t="str">
        <f>_xlfn.XLOOKUP($A387,'Cleaned - Medical Examinations'!$A$2:$A$2336,'Cleaned - Medical Examinations'!$F$2:$F$2336,0)</f>
        <v>No</v>
      </c>
      <c r="H387" s="11">
        <f>_xlfn.XLOOKUP($A387,'Cleaned - Medical Examinations'!$A$2:$A$2336,'Cleaned - Medical Examinations'!$G$2:$G$2336,0)</f>
        <v>2</v>
      </c>
      <c r="I387" s="11" t="str">
        <f>_xlfn.XLOOKUP($A387,'Cleaned - Medical Examinations'!$A$2:$A$2336,'Cleaned - Medical Examinations'!$H$2:$H$2336,0)</f>
        <v>Yes</v>
      </c>
      <c r="J387" s="11" t="str">
        <f>_xlfn.XLOOKUP($A387,'Cleaned - Medical Examinations'!$A$2:$A$2336,'Cleaned - Medical Examinations'!$I$2:$I$2336,0)</f>
        <v>Obesity</v>
      </c>
      <c r="K387" s="11" t="str">
        <f t="shared" ref="K387:K450" si="6">IF(D387&gt;=6.5,"Diabetic","Non-Diabetic")</f>
        <v>Non-Diabetic</v>
      </c>
      <c r="L387" s="14">
        <f>_xlfn.XLOOKUP($A387,'Cleaned - Hospitalisation Detai'!$A$2:$A$2344,'Cleaned - Hospitalisation Detai'!$J$2:$J$2344,0)</f>
        <v>36839</v>
      </c>
      <c r="M387" s="19">
        <f>_xlfn.XLOOKUP($A387,'Cleaned - Hospitalisation Detai'!$A$2:$A$2344,'Cleaned - Hospitalisation Detai'!$F$2:$F$2344,0)</f>
        <v>26936.98</v>
      </c>
      <c r="N387" s="19" t="str">
        <f>_xlfn.XLOOKUP($A387,'Cleaned - Hospitalisation Detai'!$A$2:$A$2344,'Cleaned - Hospitalisation Detai'!$G$2:$G$2344,0)</f>
        <v>tier - 2</v>
      </c>
      <c r="O387" s="19" t="str">
        <f>_xlfn.XLOOKUP($A387,'Cleaned - Hospitalisation Detai'!$A$2:$A$2344,'Cleaned - Hospitalisation Detai'!$H$2:$H$2344,0)</f>
        <v>tier - 3</v>
      </c>
      <c r="P387" s="19" t="str">
        <f>_xlfn.XLOOKUP($A387,'Cleaned - Hospitalisation Detai'!$A$2:$A$2344,'Cleaned - Hospitalisation Detai'!$I$2:$I$2344,0)</f>
        <v>R1011</v>
      </c>
      <c r="Q387" s="20">
        <f>_xlfn.XLOOKUP($A387,'Cleaned - Hospitalisation Detai'!$A$2:$A$2344,'Cleaned - Hospitalisation Detai'!$K$2:$K$2344,0)</f>
        <v>22</v>
      </c>
    </row>
    <row r="388" spans="1:17" ht="15.6" x14ac:dyDescent="0.3">
      <c r="A388" s="10" t="s">
        <v>1985</v>
      </c>
      <c r="B388" s="11" t="str">
        <f>_xlfn.XLOOKUP(A388,'Cleaned - Customer Names '!$A$2:$A$2336,'Cleaned - Customer Names '!$C$2:$C$2336,0)</f>
        <v>Michelle</v>
      </c>
      <c r="C388" s="11">
        <f>_xlfn.XLOOKUP($A388,'Cleaned - Medical Examinations'!$A$2:$A$2336,'Cleaned - Medical Examinations'!$B$2:$B$2336,0)</f>
        <v>31.96</v>
      </c>
      <c r="D388" s="11">
        <f>_xlfn.XLOOKUP($A388,'Cleaned - Medical Examinations'!$A$2:$A$2336,'Cleaned - Medical Examinations'!$C$2:$C$2336,0)</f>
        <v>8.86</v>
      </c>
      <c r="E388" s="11" t="str">
        <f>_xlfn.XLOOKUP($A388,'Cleaned - Medical Examinations'!$A$2:$A$2336,'Cleaned - Medical Examinations'!$D$2:$D$2336,0)</f>
        <v>No</v>
      </c>
      <c r="F388" s="11" t="str">
        <f>_xlfn.XLOOKUP($A388,'Cleaned - Medical Examinations'!$A$2:$A$2336,'Cleaned - Medical Examinations'!$E$2:$E$2336,0)</f>
        <v>No</v>
      </c>
      <c r="G388" s="11" t="str">
        <f>_xlfn.XLOOKUP($A388,'Cleaned - Medical Examinations'!$A$2:$A$2336,'Cleaned - Medical Examinations'!$F$2:$F$2336,0)</f>
        <v>No</v>
      </c>
      <c r="H388" s="11">
        <f>_xlfn.XLOOKUP($A388,'Cleaned - Medical Examinations'!$A$2:$A$2336,'Cleaned - Medical Examinations'!$G$2:$G$2336,0)</f>
        <v>0</v>
      </c>
      <c r="I388" s="11" t="str">
        <f>_xlfn.XLOOKUP($A388,'Cleaned - Medical Examinations'!$A$2:$A$2336,'Cleaned - Medical Examinations'!$H$2:$H$2336,0)</f>
        <v>Yes</v>
      </c>
      <c r="J388" s="11" t="str">
        <f>_xlfn.XLOOKUP($A388,'Cleaned - Medical Examinations'!$A$2:$A$2336,'Cleaned - Medical Examinations'!$I$2:$I$2336,0)</f>
        <v>Obesity</v>
      </c>
      <c r="K388" s="11" t="str">
        <f t="shared" si="6"/>
        <v>Diabetic</v>
      </c>
      <c r="L388" s="14">
        <f>_xlfn.XLOOKUP($A388,'Cleaned - Hospitalisation Detai'!$A$2:$A$2344,'Cleaned - Hospitalisation Detai'!$J$2:$J$2344,0)</f>
        <v>37424</v>
      </c>
      <c r="M388" s="19">
        <f>_xlfn.XLOOKUP($A388,'Cleaned - Hospitalisation Detai'!$A$2:$A$2344,'Cleaned - Hospitalisation Detai'!$F$2:$F$2344,0)</f>
        <v>26927.69</v>
      </c>
      <c r="N388" s="19" t="str">
        <f>_xlfn.XLOOKUP($A388,'Cleaned - Hospitalisation Detai'!$A$2:$A$2344,'Cleaned - Hospitalisation Detai'!$G$2:$G$2344,0)</f>
        <v>tier - 2</v>
      </c>
      <c r="O388" s="19" t="str">
        <f>_xlfn.XLOOKUP($A388,'Cleaned - Hospitalisation Detai'!$A$2:$A$2344,'Cleaned - Hospitalisation Detai'!$H$2:$H$2344,0)</f>
        <v>tier - 2</v>
      </c>
      <c r="P388" s="19" t="str">
        <f>_xlfn.XLOOKUP($A388,'Cleaned - Hospitalisation Detai'!$A$2:$A$2344,'Cleaned - Hospitalisation Detai'!$I$2:$I$2344,0)</f>
        <v>R1011</v>
      </c>
      <c r="Q388" s="20">
        <f>_xlfn.XLOOKUP($A388,'Cleaned - Hospitalisation Detai'!$A$2:$A$2344,'Cleaned - Hospitalisation Detai'!$K$2:$K$2344,0)</f>
        <v>20</v>
      </c>
    </row>
    <row r="389" spans="1:17" ht="15.6" x14ac:dyDescent="0.3">
      <c r="A389" s="10" t="s">
        <v>1984</v>
      </c>
      <c r="B389" s="11" t="str">
        <f>_xlfn.XLOOKUP(A389,'Cleaned - Customer Names '!$A$2:$A$2336,'Cleaned - Customer Names '!$C$2:$C$2336,0)</f>
        <v>Michael J.</v>
      </c>
      <c r="C389" s="11">
        <f>_xlfn.XLOOKUP($A389,'Cleaned - Medical Examinations'!$A$2:$A$2336,'Cleaned - Medical Examinations'!$B$2:$B$2336,0)</f>
        <v>23.76</v>
      </c>
      <c r="D389" s="11">
        <f>_xlfn.XLOOKUP($A389,'Cleaned - Medical Examinations'!$A$2:$A$2336,'Cleaned - Medical Examinations'!$C$2:$C$2336,0)</f>
        <v>10.96</v>
      </c>
      <c r="E389" s="11" t="str">
        <f>_xlfn.XLOOKUP($A389,'Cleaned - Medical Examinations'!$A$2:$A$2336,'Cleaned - Medical Examinations'!$D$2:$D$2336,0)</f>
        <v>No</v>
      </c>
      <c r="F389" s="11" t="str">
        <f>_xlfn.XLOOKUP($A389,'Cleaned - Medical Examinations'!$A$2:$A$2336,'Cleaned - Medical Examinations'!$E$2:$E$2336,0)</f>
        <v>No</v>
      </c>
      <c r="G389" s="11" t="str">
        <f>_xlfn.XLOOKUP($A389,'Cleaned - Medical Examinations'!$A$2:$A$2336,'Cleaned - Medical Examinations'!$F$2:$F$2336,0)</f>
        <v>No</v>
      </c>
      <c r="H389" s="11">
        <f>_xlfn.XLOOKUP($A389,'Cleaned - Medical Examinations'!$A$2:$A$2336,'Cleaned - Medical Examinations'!$G$2:$G$2336,0)</f>
        <v>3</v>
      </c>
      <c r="I389" s="11" t="str">
        <f>_xlfn.XLOOKUP($A389,'Cleaned - Medical Examinations'!$A$2:$A$2336,'Cleaned - Medical Examinations'!$H$2:$H$2336,0)</f>
        <v>Yes</v>
      </c>
      <c r="J389" s="11" t="str">
        <f>_xlfn.XLOOKUP($A389,'Cleaned - Medical Examinations'!$A$2:$A$2336,'Cleaned - Medical Examinations'!$I$2:$I$2336,0)</f>
        <v>Normal Weight</v>
      </c>
      <c r="K389" s="11" t="str">
        <f t="shared" si="6"/>
        <v>Diabetic</v>
      </c>
      <c r="L389" s="14">
        <f>_xlfn.XLOOKUP($A389,'Cleaned - Hospitalisation Detai'!$A$2:$A$2344,'Cleaned - Hospitalisation Detai'!$J$2:$J$2344,0)</f>
        <v>21544</v>
      </c>
      <c r="M389" s="19">
        <f>_xlfn.XLOOKUP($A389,'Cleaned - Hospitalisation Detai'!$A$2:$A$2344,'Cleaned - Hospitalisation Detai'!$F$2:$F$2344,0)</f>
        <v>26926.51</v>
      </c>
      <c r="N389" s="19" t="str">
        <f>_xlfn.XLOOKUP($A389,'Cleaned - Hospitalisation Detai'!$A$2:$A$2344,'Cleaned - Hospitalisation Detai'!$G$2:$G$2344,0)</f>
        <v>tier - 2</v>
      </c>
      <c r="O389" s="19" t="str">
        <f>_xlfn.XLOOKUP($A389,'Cleaned - Hospitalisation Detai'!$A$2:$A$2344,'Cleaned - Hospitalisation Detai'!$H$2:$H$2344,0)</f>
        <v>tier - 1</v>
      </c>
      <c r="P389" s="19" t="str">
        <f>_xlfn.XLOOKUP($A389,'Cleaned - Hospitalisation Detai'!$A$2:$A$2344,'Cleaned - Hospitalisation Detai'!$I$2:$I$2344,0)</f>
        <v>R1013</v>
      </c>
      <c r="Q389" s="20">
        <f>_xlfn.XLOOKUP($A389,'Cleaned - Hospitalisation Detai'!$A$2:$A$2344,'Cleaned - Hospitalisation Detai'!$K$2:$K$2344,0)</f>
        <v>64</v>
      </c>
    </row>
    <row r="390" spans="1:17" ht="15.6" x14ac:dyDescent="0.3">
      <c r="A390" s="10" t="s">
        <v>1983</v>
      </c>
      <c r="B390" s="11" t="str">
        <f>_xlfn.XLOOKUP(A390,'Cleaned - Customer Names '!$A$2:$A$2336,'Cleaned - Customer Names '!$C$2:$C$2336,0)</f>
        <v>Nikki</v>
      </c>
      <c r="C390" s="11">
        <f>_xlfn.XLOOKUP($A390,'Cleaned - Medical Examinations'!$A$2:$A$2336,'Cleaned - Medical Examinations'!$B$2:$B$2336,0)</f>
        <v>19.38</v>
      </c>
      <c r="D390" s="11">
        <f>_xlfn.XLOOKUP($A390,'Cleaned - Medical Examinations'!$A$2:$A$2336,'Cleaned - Medical Examinations'!$C$2:$C$2336,0)</f>
        <v>6.28</v>
      </c>
      <c r="E390" s="11" t="str">
        <f>_xlfn.XLOOKUP($A390,'Cleaned - Medical Examinations'!$A$2:$A$2336,'Cleaned - Medical Examinations'!$D$2:$D$2336,0)</f>
        <v>No</v>
      </c>
      <c r="F390" s="11" t="str">
        <f>_xlfn.XLOOKUP($A390,'Cleaned - Medical Examinations'!$A$2:$A$2336,'Cleaned - Medical Examinations'!$E$2:$E$2336,0)</f>
        <v>No</v>
      </c>
      <c r="G390" s="11" t="str">
        <f>_xlfn.XLOOKUP($A390,'Cleaned - Medical Examinations'!$A$2:$A$2336,'Cleaned - Medical Examinations'!$F$2:$F$2336,0)</f>
        <v>No</v>
      </c>
      <c r="H390" s="11">
        <f>_xlfn.XLOOKUP($A390,'Cleaned - Medical Examinations'!$A$2:$A$2336,'Cleaned - Medical Examinations'!$G$2:$G$2336,0)</f>
        <v>0</v>
      </c>
      <c r="I390" s="11" t="str">
        <f>_xlfn.XLOOKUP($A390,'Cleaned - Medical Examinations'!$A$2:$A$2336,'Cleaned - Medical Examinations'!$H$2:$H$2336,0)</f>
        <v>Yes</v>
      </c>
      <c r="J390" s="11" t="str">
        <f>_xlfn.XLOOKUP($A390,'Cleaned - Medical Examinations'!$A$2:$A$2336,'Cleaned - Medical Examinations'!$I$2:$I$2336,0)</f>
        <v>Normal Weight</v>
      </c>
      <c r="K390" s="11" t="str">
        <f t="shared" si="6"/>
        <v>Non-Diabetic</v>
      </c>
      <c r="L390" s="14">
        <f>_xlfn.XLOOKUP($A390,'Cleaned - Hospitalisation Detai'!$A$2:$A$2344,'Cleaned - Hospitalisation Detai'!$J$2:$J$2344,0)</f>
        <v>33472</v>
      </c>
      <c r="M390" s="19">
        <f>_xlfn.XLOOKUP($A390,'Cleaned - Hospitalisation Detai'!$A$2:$A$2344,'Cleaned - Hospitalisation Detai'!$F$2:$F$2344,0)</f>
        <v>26912.560000000001</v>
      </c>
      <c r="N390" s="19" t="str">
        <f>_xlfn.XLOOKUP($A390,'Cleaned - Hospitalisation Detai'!$A$2:$A$2344,'Cleaned - Hospitalisation Detai'!$G$2:$G$2344,0)</f>
        <v>tier - 2</v>
      </c>
      <c r="O390" s="19" t="str">
        <f>_xlfn.XLOOKUP($A390,'Cleaned - Hospitalisation Detai'!$A$2:$A$2344,'Cleaned - Hospitalisation Detai'!$H$2:$H$2344,0)</f>
        <v>tier - 2</v>
      </c>
      <c r="P390" s="19" t="str">
        <f>_xlfn.XLOOKUP($A390,'Cleaned - Hospitalisation Detai'!$A$2:$A$2344,'Cleaned - Hospitalisation Detai'!$I$2:$I$2344,0)</f>
        <v>R1011</v>
      </c>
      <c r="Q390" s="20">
        <f>_xlfn.XLOOKUP($A390,'Cleaned - Hospitalisation Detai'!$A$2:$A$2344,'Cleaned - Hospitalisation Detai'!$K$2:$K$2344,0)</f>
        <v>31</v>
      </c>
    </row>
    <row r="391" spans="1:17" ht="15.6" x14ac:dyDescent="0.3">
      <c r="A391" s="10" t="s">
        <v>1982</v>
      </c>
      <c r="B391" s="11" t="str">
        <f>_xlfn.XLOOKUP(A391,'Cleaned - Customer Names '!$A$2:$A$2336,'Cleaned - Customer Names '!$C$2:$C$2336,0)</f>
        <v>Summer B.</v>
      </c>
      <c r="C391" s="11">
        <f>_xlfn.XLOOKUP($A391,'Cleaned - Medical Examinations'!$A$2:$A$2336,'Cleaned - Medical Examinations'!$B$2:$B$2336,0)</f>
        <v>16.21</v>
      </c>
      <c r="D391" s="11">
        <f>_xlfn.XLOOKUP($A391,'Cleaned - Medical Examinations'!$A$2:$A$2336,'Cleaned - Medical Examinations'!$C$2:$C$2336,0)</f>
        <v>6.29</v>
      </c>
      <c r="E391" s="11" t="str">
        <f>_xlfn.XLOOKUP($A391,'Cleaned - Medical Examinations'!$A$2:$A$2336,'Cleaned - Medical Examinations'!$D$2:$D$2336,0)</f>
        <v>Yes</v>
      </c>
      <c r="F391" s="11" t="str">
        <f>_xlfn.XLOOKUP($A391,'Cleaned - Medical Examinations'!$A$2:$A$2336,'Cleaned - Medical Examinations'!$E$2:$E$2336,0)</f>
        <v>No</v>
      </c>
      <c r="G391" s="11" t="str">
        <f>_xlfn.XLOOKUP($A391,'Cleaned - Medical Examinations'!$A$2:$A$2336,'Cleaned - Medical Examinations'!$F$2:$F$2336,0)</f>
        <v>No</v>
      </c>
      <c r="H391" s="11">
        <f>_xlfn.XLOOKUP($A391,'Cleaned - Medical Examinations'!$A$2:$A$2336,'Cleaned - Medical Examinations'!$G$2:$G$2336,0)</f>
        <v>1</v>
      </c>
      <c r="I391" s="11" t="str">
        <f>_xlfn.XLOOKUP($A391,'Cleaned - Medical Examinations'!$A$2:$A$2336,'Cleaned - Medical Examinations'!$H$2:$H$2336,0)</f>
        <v>Yes</v>
      </c>
      <c r="J391" s="11" t="str">
        <f>_xlfn.XLOOKUP($A391,'Cleaned - Medical Examinations'!$A$2:$A$2336,'Cleaned - Medical Examinations'!$I$2:$I$2336,0)</f>
        <v>Underweight</v>
      </c>
      <c r="K391" s="11" t="str">
        <f t="shared" si="6"/>
        <v>Non-Diabetic</v>
      </c>
      <c r="L391" s="14">
        <f>_xlfn.XLOOKUP($A391,'Cleaned - Hospitalisation Detai'!$A$2:$A$2344,'Cleaned - Hospitalisation Detai'!$J$2:$J$2344,0)</f>
        <v>32346</v>
      </c>
      <c r="M391" s="19">
        <f>_xlfn.XLOOKUP($A391,'Cleaned - Hospitalisation Detai'!$A$2:$A$2344,'Cleaned - Hospitalisation Detai'!$F$2:$F$2344,0)</f>
        <v>26607.89</v>
      </c>
      <c r="N391" s="19" t="str">
        <f>_xlfn.XLOOKUP($A391,'Cleaned - Hospitalisation Detai'!$A$2:$A$2344,'Cleaned - Hospitalisation Detai'!$G$2:$G$2344,0)</f>
        <v>tier - 2</v>
      </c>
      <c r="O391" s="19" t="str">
        <f>_xlfn.XLOOKUP($A391,'Cleaned - Hospitalisation Detai'!$A$2:$A$2344,'Cleaned - Hospitalisation Detai'!$H$2:$H$2344,0)</f>
        <v>tier - 1</v>
      </c>
      <c r="P391" s="19" t="str">
        <f>_xlfn.XLOOKUP($A391,'Cleaned - Hospitalisation Detai'!$A$2:$A$2344,'Cleaned - Hospitalisation Detai'!$I$2:$I$2344,0)</f>
        <v>R1011</v>
      </c>
      <c r="Q391" s="20">
        <f>_xlfn.XLOOKUP($A391,'Cleaned - Hospitalisation Detai'!$A$2:$A$2344,'Cleaned - Hospitalisation Detai'!$K$2:$K$2344,0)</f>
        <v>34</v>
      </c>
    </row>
    <row r="392" spans="1:17" ht="15.6" x14ac:dyDescent="0.3">
      <c r="A392" s="10" t="s">
        <v>1981</v>
      </c>
      <c r="B392" s="11" t="str">
        <f>_xlfn.XLOOKUP(A392,'Cleaned - Customer Names '!$A$2:$A$2336,'Cleaned - Customer Names '!$C$2:$C$2336,0)</f>
        <v>Edward</v>
      </c>
      <c r="C392" s="11">
        <f>_xlfn.XLOOKUP($A392,'Cleaned - Medical Examinations'!$A$2:$A$2336,'Cleaned - Medical Examinations'!$B$2:$B$2336,0)</f>
        <v>32.54</v>
      </c>
      <c r="D392" s="11">
        <f>_xlfn.XLOOKUP($A392,'Cleaned - Medical Examinations'!$A$2:$A$2336,'Cleaned - Medical Examinations'!$C$2:$C$2336,0)</f>
        <v>4.0199999999999996</v>
      </c>
      <c r="E392" s="11" t="str">
        <f>_xlfn.XLOOKUP($A392,'Cleaned - Medical Examinations'!$A$2:$A$2336,'Cleaned - Medical Examinations'!$D$2:$D$2336,0)</f>
        <v>No</v>
      </c>
      <c r="F392" s="11" t="str">
        <f>_xlfn.XLOOKUP($A392,'Cleaned - Medical Examinations'!$A$2:$A$2336,'Cleaned - Medical Examinations'!$E$2:$E$2336,0)</f>
        <v>yes</v>
      </c>
      <c r="G392" s="11" t="str">
        <f>_xlfn.XLOOKUP($A392,'Cleaned - Medical Examinations'!$A$2:$A$2336,'Cleaned - Medical Examinations'!$F$2:$F$2336,0)</f>
        <v>No</v>
      </c>
      <c r="H392" s="11">
        <f>_xlfn.XLOOKUP($A392,'Cleaned - Medical Examinations'!$A$2:$A$2336,'Cleaned - Medical Examinations'!$G$2:$G$2336,0)</f>
        <v>1</v>
      </c>
      <c r="I392" s="11" t="str">
        <f>_xlfn.XLOOKUP($A392,'Cleaned - Medical Examinations'!$A$2:$A$2336,'Cleaned - Medical Examinations'!$H$2:$H$2336,0)</f>
        <v>Yes</v>
      </c>
      <c r="J392" s="11" t="str">
        <f>_xlfn.XLOOKUP($A392,'Cleaned - Medical Examinations'!$A$2:$A$2336,'Cleaned - Medical Examinations'!$I$2:$I$2336,0)</f>
        <v>Obesity</v>
      </c>
      <c r="K392" s="11" t="str">
        <f t="shared" si="6"/>
        <v>Non-Diabetic</v>
      </c>
      <c r="L392" s="14">
        <f>_xlfn.XLOOKUP($A392,'Cleaned - Hospitalisation Detai'!$A$2:$A$2344,'Cleaned - Hospitalisation Detai'!$J$2:$J$2344,0)</f>
        <v>38235</v>
      </c>
      <c r="M392" s="19">
        <f>_xlfn.XLOOKUP($A392,'Cleaned - Hospitalisation Detai'!$A$2:$A$2344,'Cleaned - Hospitalisation Detai'!$F$2:$F$2344,0)</f>
        <v>26479.4</v>
      </c>
      <c r="N392" s="19" t="str">
        <f>_xlfn.XLOOKUP($A392,'Cleaned - Hospitalisation Detai'!$A$2:$A$2344,'Cleaned - Hospitalisation Detai'!$G$2:$G$2344,0)</f>
        <v>tier - 2</v>
      </c>
      <c r="O392" s="19" t="str">
        <f>_xlfn.XLOOKUP($A392,'Cleaned - Hospitalisation Detai'!$A$2:$A$2344,'Cleaned - Hospitalisation Detai'!$H$2:$H$2344,0)</f>
        <v>tier - 2</v>
      </c>
      <c r="P392" s="19" t="str">
        <f>_xlfn.XLOOKUP($A392,'Cleaned - Hospitalisation Detai'!$A$2:$A$2344,'Cleaned - Hospitalisation Detai'!$I$2:$I$2344,0)</f>
        <v>R1011</v>
      </c>
      <c r="Q392" s="20">
        <f>_xlfn.XLOOKUP($A392,'Cleaned - Hospitalisation Detai'!$A$2:$A$2344,'Cleaned - Hospitalisation Detai'!$K$2:$K$2344,0)</f>
        <v>18</v>
      </c>
    </row>
    <row r="393" spans="1:17" ht="15.6" x14ac:dyDescent="0.3">
      <c r="A393" s="10" t="s">
        <v>1980</v>
      </c>
      <c r="B393" s="11" t="str">
        <f>_xlfn.XLOOKUP(A393,'Cleaned - Customer Names '!$A$2:$A$2336,'Cleaned - Customer Names '!$C$2:$C$2336,0)</f>
        <v>Ryan</v>
      </c>
      <c r="C393" s="11">
        <f>_xlfn.XLOOKUP($A393,'Cleaned - Medical Examinations'!$A$2:$A$2336,'Cleaned - Medical Examinations'!$B$2:$B$2336,0)</f>
        <v>36.765000000000001</v>
      </c>
      <c r="D393" s="11">
        <f>_xlfn.XLOOKUP($A393,'Cleaned - Medical Examinations'!$A$2:$A$2336,'Cleaned - Medical Examinations'!$C$2:$C$2336,0)</f>
        <v>11.95</v>
      </c>
      <c r="E393" s="11" t="str">
        <f>_xlfn.XLOOKUP($A393,'Cleaned - Medical Examinations'!$A$2:$A$2336,'Cleaned - Medical Examinations'!$D$2:$D$2336,0)</f>
        <v>Yes</v>
      </c>
      <c r="F393" s="11" t="str">
        <f>_xlfn.XLOOKUP($A393,'Cleaned - Medical Examinations'!$A$2:$A$2336,'Cleaned - Medical Examinations'!$E$2:$E$2336,0)</f>
        <v>No</v>
      </c>
      <c r="G393" s="11" t="str">
        <f>_xlfn.XLOOKUP($A393,'Cleaned - Medical Examinations'!$A$2:$A$2336,'Cleaned - Medical Examinations'!$F$2:$F$2336,0)</f>
        <v>No</v>
      </c>
      <c r="H393" s="11">
        <f>_xlfn.XLOOKUP($A393,'Cleaned - Medical Examinations'!$A$2:$A$2336,'Cleaned - Medical Examinations'!$G$2:$G$2336,0)</f>
        <v>2</v>
      </c>
      <c r="I393" s="11" t="str">
        <f>_xlfn.XLOOKUP($A393,'Cleaned - Medical Examinations'!$A$2:$A$2336,'Cleaned - Medical Examinations'!$H$2:$H$2336,0)</f>
        <v>No</v>
      </c>
      <c r="J393" s="11" t="str">
        <f>_xlfn.XLOOKUP($A393,'Cleaned - Medical Examinations'!$A$2:$A$2336,'Cleaned - Medical Examinations'!$I$2:$I$2336,0)</f>
        <v>Obesity</v>
      </c>
      <c r="K393" s="11" t="str">
        <f t="shared" si="6"/>
        <v>Diabetic</v>
      </c>
      <c r="L393" s="14">
        <f>_xlfn.XLOOKUP($A393,'Cleaned - Hospitalisation Detai'!$A$2:$A$2344,'Cleaned - Hospitalisation Detai'!$J$2:$J$2344,0)</f>
        <v>25807</v>
      </c>
      <c r="M393" s="19">
        <f>_xlfn.XLOOKUP($A393,'Cleaned - Hospitalisation Detai'!$A$2:$A$2344,'Cleaned - Hospitalisation Detai'!$F$2:$F$2344,0)</f>
        <v>26467.1</v>
      </c>
      <c r="N393" s="19" t="str">
        <f>_xlfn.XLOOKUP($A393,'Cleaned - Hospitalisation Detai'!$A$2:$A$2344,'Cleaned - Hospitalisation Detai'!$G$2:$G$2344,0)</f>
        <v>tier - 2</v>
      </c>
      <c r="O393" s="19" t="str">
        <f>_xlfn.XLOOKUP($A393,'Cleaned - Hospitalisation Detai'!$A$2:$A$2344,'Cleaned - Hospitalisation Detai'!$H$2:$H$2344,0)</f>
        <v>tier - 3</v>
      </c>
      <c r="P393" s="19" t="str">
        <f>_xlfn.XLOOKUP($A393,'Cleaned - Hospitalisation Detai'!$A$2:$A$2344,'Cleaned - Hospitalisation Detai'!$I$2:$I$2344,0)</f>
        <v>R1012</v>
      </c>
      <c r="Q393" s="20">
        <f>_xlfn.XLOOKUP($A393,'Cleaned - Hospitalisation Detai'!$A$2:$A$2344,'Cleaned - Hospitalisation Detai'!$K$2:$K$2344,0)</f>
        <v>52</v>
      </c>
    </row>
    <row r="394" spans="1:17" ht="15.6" x14ac:dyDescent="0.3">
      <c r="A394" s="10" t="s">
        <v>1979</v>
      </c>
      <c r="B394" s="11" t="str">
        <f>_xlfn.XLOOKUP(A394,'Cleaned - Customer Names '!$A$2:$A$2336,'Cleaned - Customer Names '!$C$2:$C$2336,0)</f>
        <v>Kacee</v>
      </c>
      <c r="C394" s="11">
        <f>_xlfn.XLOOKUP($A394,'Cleaned - Medical Examinations'!$A$2:$A$2336,'Cleaned - Medical Examinations'!$B$2:$B$2336,0)</f>
        <v>35.909999999999997</v>
      </c>
      <c r="D394" s="11">
        <f>_xlfn.XLOOKUP($A394,'Cleaned - Medical Examinations'!$A$2:$A$2336,'Cleaned - Medical Examinations'!$C$2:$C$2336,0)</f>
        <v>8.7100000000000009</v>
      </c>
      <c r="E394" s="11" t="str">
        <f>_xlfn.XLOOKUP($A394,'Cleaned - Medical Examinations'!$A$2:$A$2336,'Cleaned - Medical Examinations'!$D$2:$D$2336,0)</f>
        <v>No</v>
      </c>
      <c r="F394" s="11" t="str">
        <f>_xlfn.XLOOKUP($A394,'Cleaned - Medical Examinations'!$A$2:$A$2336,'Cleaned - Medical Examinations'!$E$2:$E$2336,0)</f>
        <v>No</v>
      </c>
      <c r="G394" s="11" t="str">
        <f>_xlfn.XLOOKUP($A394,'Cleaned - Medical Examinations'!$A$2:$A$2336,'Cleaned - Medical Examinations'!$F$2:$F$2336,0)</f>
        <v>No</v>
      </c>
      <c r="H394" s="11">
        <f>_xlfn.XLOOKUP($A394,'Cleaned - Medical Examinations'!$A$2:$A$2336,'Cleaned - Medical Examinations'!$G$2:$G$2336,0)</f>
        <v>0</v>
      </c>
      <c r="I394" s="11" t="str">
        <f>_xlfn.XLOOKUP($A394,'Cleaned - Medical Examinations'!$A$2:$A$2336,'Cleaned - Medical Examinations'!$H$2:$H$2336,0)</f>
        <v>No</v>
      </c>
      <c r="J394" s="11" t="str">
        <f>_xlfn.XLOOKUP($A394,'Cleaned - Medical Examinations'!$A$2:$A$2336,'Cleaned - Medical Examinations'!$I$2:$I$2336,0)</f>
        <v>Obesity</v>
      </c>
      <c r="K394" s="11" t="str">
        <f t="shared" si="6"/>
        <v>Diabetic</v>
      </c>
      <c r="L394" s="14">
        <f>_xlfn.XLOOKUP($A394,'Cleaned - Hospitalisation Detai'!$A$2:$A$2344,'Cleaned - Hospitalisation Detai'!$J$2:$J$2344,0)</f>
        <v>27293</v>
      </c>
      <c r="M394" s="19">
        <f>_xlfn.XLOOKUP($A394,'Cleaned - Hospitalisation Detai'!$A$2:$A$2344,'Cleaned - Hospitalisation Detai'!$F$2:$F$2344,0)</f>
        <v>26392.26</v>
      </c>
      <c r="N394" s="19" t="str">
        <f>_xlfn.XLOOKUP($A394,'Cleaned - Hospitalisation Detai'!$A$2:$A$2344,'Cleaned - Hospitalisation Detai'!$G$2:$G$2344,0)</f>
        <v>tier - 2</v>
      </c>
      <c r="O394" s="19" t="str">
        <f>_xlfn.XLOOKUP($A394,'Cleaned - Hospitalisation Detai'!$A$2:$A$2344,'Cleaned - Hospitalisation Detai'!$H$2:$H$2344,0)</f>
        <v>tier - 2</v>
      </c>
      <c r="P394" s="19" t="str">
        <f>_xlfn.XLOOKUP($A394,'Cleaned - Hospitalisation Detai'!$A$2:$A$2344,'Cleaned - Hospitalisation Detai'!$I$2:$I$2344,0)</f>
        <v>R1024</v>
      </c>
      <c r="Q394" s="20">
        <f>_xlfn.XLOOKUP($A394,'Cleaned - Hospitalisation Detai'!$A$2:$A$2344,'Cleaned - Hospitalisation Detai'!$K$2:$K$2344,0)</f>
        <v>48</v>
      </c>
    </row>
    <row r="395" spans="1:17" ht="15.6" x14ac:dyDescent="0.3">
      <c r="A395" s="10" t="s">
        <v>1978</v>
      </c>
      <c r="B395" s="11" t="str">
        <f>_xlfn.XLOOKUP(A395,'Cleaned - Customer Names '!$A$2:$A$2336,'Cleaned - Customer Names '!$C$2:$C$2336,0)</f>
        <v>Dave</v>
      </c>
      <c r="C395" s="11">
        <f>_xlfn.XLOOKUP($A395,'Cleaned - Medical Examinations'!$A$2:$A$2336,'Cleaned - Medical Examinations'!$B$2:$B$2336,0)</f>
        <v>32.06</v>
      </c>
      <c r="D395" s="11">
        <f>_xlfn.XLOOKUP($A395,'Cleaned - Medical Examinations'!$A$2:$A$2336,'Cleaned - Medical Examinations'!$C$2:$C$2336,0)</f>
        <v>4.67</v>
      </c>
      <c r="E395" s="11" t="str">
        <f>_xlfn.XLOOKUP($A395,'Cleaned - Medical Examinations'!$A$2:$A$2336,'Cleaned - Medical Examinations'!$D$2:$D$2336,0)</f>
        <v>No</v>
      </c>
      <c r="F395" s="11" t="str">
        <f>_xlfn.XLOOKUP($A395,'Cleaned - Medical Examinations'!$A$2:$A$2336,'Cleaned - Medical Examinations'!$E$2:$E$2336,0)</f>
        <v>yes</v>
      </c>
      <c r="G395" s="11" t="str">
        <f>_xlfn.XLOOKUP($A395,'Cleaned - Medical Examinations'!$A$2:$A$2336,'Cleaned - Medical Examinations'!$F$2:$F$2336,0)</f>
        <v>No</v>
      </c>
      <c r="H395" s="11">
        <f>_xlfn.XLOOKUP($A395,'Cleaned - Medical Examinations'!$A$2:$A$2336,'Cleaned - Medical Examinations'!$G$2:$G$2336,0)</f>
        <v>1</v>
      </c>
      <c r="I395" s="11" t="str">
        <f>_xlfn.XLOOKUP($A395,'Cleaned - Medical Examinations'!$A$2:$A$2336,'Cleaned - Medical Examinations'!$H$2:$H$2336,0)</f>
        <v>Yes</v>
      </c>
      <c r="J395" s="11" t="str">
        <f>_xlfn.XLOOKUP($A395,'Cleaned - Medical Examinations'!$A$2:$A$2336,'Cleaned - Medical Examinations'!$I$2:$I$2336,0)</f>
        <v>Obesity</v>
      </c>
      <c r="K395" s="11" t="str">
        <f t="shared" si="6"/>
        <v>Non-Diabetic</v>
      </c>
      <c r="L395" s="14">
        <f>_xlfn.XLOOKUP($A395,'Cleaned - Hospitalisation Detai'!$A$2:$A$2344,'Cleaned - Hospitalisation Detai'!$J$2:$J$2344,0)</f>
        <v>38326</v>
      </c>
      <c r="M395" s="19">
        <f>_xlfn.XLOOKUP($A395,'Cleaned - Hospitalisation Detai'!$A$2:$A$2344,'Cleaned - Hospitalisation Detai'!$F$2:$F$2344,0)</f>
        <v>26316.59</v>
      </c>
      <c r="N395" s="19" t="str">
        <f>_xlfn.XLOOKUP($A395,'Cleaned - Hospitalisation Detai'!$A$2:$A$2344,'Cleaned - Hospitalisation Detai'!$G$2:$G$2344,0)</f>
        <v>tier - 2</v>
      </c>
      <c r="O395" s="19" t="str">
        <f>_xlfn.XLOOKUP($A395,'Cleaned - Hospitalisation Detai'!$A$2:$A$2344,'Cleaned - Hospitalisation Detai'!$H$2:$H$2344,0)</f>
        <v>tier - 3</v>
      </c>
      <c r="P395" s="19" t="str">
        <f>_xlfn.XLOOKUP($A395,'Cleaned - Hospitalisation Detai'!$A$2:$A$2344,'Cleaned - Hospitalisation Detai'!$I$2:$I$2344,0)</f>
        <v>R1011</v>
      </c>
      <c r="Q395" s="20">
        <f>_xlfn.XLOOKUP($A395,'Cleaned - Hospitalisation Detai'!$A$2:$A$2344,'Cleaned - Hospitalisation Detai'!$K$2:$K$2344,0)</f>
        <v>18</v>
      </c>
    </row>
    <row r="396" spans="1:17" ht="15.6" x14ac:dyDescent="0.3">
      <c r="A396" s="10" t="s">
        <v>1977</v>
      </c>
      <c r="B396" s="11" t="str">
        <f>_xlfn.XLOOKUP(A396,'Cleaned - Customer Names '!$A$2:$A$2336,'Cleaned - Customer Names '!$C$2:$C$2336,0)</f>
        <v>Maryanna</v>
      </c>
      <c r="C396" s="11">
        <f>_xlfn.XLOOKUP($A396,'Cleaned - Medical Examinations'!$A$2:$A$2336,'Cleaned - Medical Examinations'!$B$2:$B$2336,0)</f>
        <v>24.1</v>
      </c>
      <c r="D396" s="11">
        <f>_xlfn.XLOOKUP($A396,'Cleaned - Medical Examinations'!$A$2:$A$2336,'Cleaned - Medical Examinations'!$C$2:$C$2336,0)</f>
        <v>11.14</v>
      </c>
      <c r="E396" s="11" t="str">
        <f>_xlfn.XLOOKUP($A396,'Cleaned - Medical Examinations'!$A$2:$A$2336,'Cleaned - Medical Examinations'!$D$2:$D$2336,0)</f>
        <v>Yes</v>
      </c>
      <c r="F396" s="11" t="str">
        <f>_xlfn.XLOOKUP($A396,'Cleaned - Medical Examinations'!$A$2:$A$2336,'Cleaned - Medical Examinations'!$E$2:$E$2336,0)</f>
        <v>No</v>
      </c>
      <c r="G396" s="11" t="str">
        <f>_xlfn.XLOOKUP($A396,'Cleaned - Medical Examinations'!$A$2:$A$2336,'Cleaned - Medical Examinations'!$F$2:$F$2336,0)</f>
        <v>No</v>
      </c>
      <c r="H396" s="11">
        <f>_xlfn.XLOOKUP($A396,'Cleaned - Medical Examinations'!$A$2:$A$2336,'Cleaned - Medical Examinations'!$G$2:$G$2336,0)</f>
        <v>1</v>
      </c>
      <c r="I396" s="11" t="str">
        <f>_xlfn.XLOOKUP($A396,'Cleaned - Medical Examinations'!$A$2:$A$2336,'Cleaned - Medical Examinations'!$H$2:$H$2336,0)</f>
        <v>No</v>
      </c>
      <c r="J396" s="11" t="str">
        <f>_xlfn.XLOOKUP($A396,'Cleaned - Medical Examinations'!$A$2:$A$2336,'Cleaned - Medical Examinations'!$I$2:$I$2336,0)</f>
        <v>Normal Weight</v>
      </c>
      <c r="K396" s="11" t="str">
        <f t="shared" si="6"/>
        <v>Diabetic</v>
      </c>
      <c r="L396" s="14">
        <f>_xlfn.XLOOKUP($A396,'Cleaned - Hospitalisation Detai'!$A$2:$A$2344,'Cleaned - Hospitalisation Detai'!$J$2:$J$2344,0)</f>
        <v>27549</v>
      </c>
      <c r="M396" s="19">
        <f>_xlfn.XLOOKUP($A396,'Cleaned - Hospitalisation Detai'!$A$2:$A$2344,'Cleaned - Hospitalisation Detai'!$F$2:$F$2344,0)</f>
        <v>26236.58</v>
      </c>
      <c r="N396" s="19" t="str">
        <f>_xlfn.XLOOKUP($A396,'Cleaned - Hospitalisation Detai'!$A$2:$A$2344,'Cleaned - Hospitalisation Detai'!$G$2:$G$2344,0)</f>
        <v>tier - 2</v>
      </c>
      <c r="O396" s="19" t="str">
        <f>_xlfn.XLOOKUP($A396,'Cleaned - Hospitalisation Detai'!$A$2:$A$2344,'Cleaned - Hospitalisation Detai'!$H$2:$H$2344,0)</f>
        <v>tier - 1</v>
      </c>
      <c r="P396" s="19" t="str">
        <f>_xlfn.XLOOKUP($A396,'Cleaned - Hospitalisation Detai'!$A$2:$A$2344,'Cleaned - Hospitalisation Detai'!$I$2:$I$2344,0)</f>
        <v>R1011</v>
      </c>
      <c r="Q396" s="20">
        <f>_xlfn.XLOOKUP($A396,'Cleaned - Hospitalisation Detai'!$A$2:$A$2344,'Cleaned - Hospitalisation Detai'!$K$2:$K$2344,0)</f>
        <v>48</v>
      </c>
    </row>
    <row r="397" spans="1:17" ht="15.6" x14ac:dyDescent="0.3">
      <c r="A397" s="10" t="s">
        <v>1976</v>
      </c>
      <c r="B397" s="11" t="str">
        <f>_xlfn.XLOOKUP(A397,'Cleaned - Customer Names '!$A$2:$A$2336,'Cleaned - Customer Names '!$C$2:$C$2336,0)</f>
        <v>Jessica H.</v>
      </c>
      <c r="C397" s="11">
        <f>_xlfn.XLOOKUP($A397,'Cleaned - Medical Examinations'!$A$2:$A$2336,'Cleaned - Medical Examinations'!$B$2:$B$2336,0)</f>
        <v>27.1</v>
      </c>
      <c r="D397" s="11">
        <f>_xlfn.XLOOKUP($A397,'Cleaned - Medical Examinations'!$A$2:$A$2336,'Cleaned - Medical Examinations'!$C$2:$C$2336,0)</f>
        <v>9.0500000000000007</v>
      </c>
      <c r="E397" s="11" t="str">
        <f>_xlfn.XLOOKUP($A397,'Cleaned - Medical Examinations'!$A$2:$A$2336,'Cleaned - Medical Examinations'!$D$2:$D$2336,0)</f>
        <v>No</v>
      </c>
      <c r="F397" s="11" t="str">
        <f>_xlfn.XLOOKUP($A397,'Cleaned - Medical Examinations'!$A$2:$A$2336,'Cleaned - Medical Examinations'!$E$2:$E$2336,0)</f>
        <v>No</v>
      </c>
      <c r="G397" s="11" t="str">
        <f>_xlfn.XLOOKUP($A397,'Cleaned - Medical Examinations'!$A$2:$A$2336,'Cleaned - Medical Examinations'!$F$2:$F$2336,0)</f>
        <v>No</v>
      </c>
      <c r="H397" s="11">
        <f>_xlfn.XLOOKUP($A397,'Cleaned - Medical Examinations'!$A$2:$A$2336,'Cleaned - Medical Examinations'!$G$2:$G$2336,0)</f>
        <v>2</v>
      </c>
      <c r="I397" s="11" t="str">
        <f>_xlfn.XLOOKUP($A397,'Cleaned - Medical Examinations'!$A$2:$A$2336,'Cleaned - Medical Examinations'!$H$2:$H$2336,0)</f>
        <v>No</v>
      </c>
      <c r="J397" s="11" t="str">
        <f>_xlfn.XLOOKUP($A397,'Cleaned - Medical Examinations'!$A$2:$A$2336,'Cleaned - Medical Examinations'!$I$2:$I$2336,0)</f>
        <v>Overweight</v>
      </c>
      <c r="K397" s="11" t="str">
        <f t="shared" si="6"/>
        <v>Diabetic</v>
      </c>
      <c r="L397" s="14">
        <f>_xlfn.XLOOKUP($A397,'Cleaned - Hospitalisation Detai'!$A$2:$A$2344,'Cleaned - Hospitalisation Detai'!$J$2:$J$2344,0)</f>
        <v>26852</v>
      </c>
      <c r="M397" s="19">
        <f>_xlfn.XLOOKUP($A397,'Cleaned - Hospitalisation Detai'!$A$2:$A$2344,'Cleaned - Hospitalisation Detai'!$F$2:$F$2344,0)</f>
        <v>26140.36</v>
      </c>
      <c r="N397" s="19" t="str">
        <f>_xlfn.XLOOKUP($A397,'Cleaned - Hospitalisation Detai'!$A$2:$A$2344,'Cleaned - Hospitalisation Detai'!$G$2:$G$2344,0)</f>
        <v>tier - 2</v>
      </c>
      <c r="O397" s="19" t="str">
        <f>_xlfn.XLOOKUP($A397,'Cleaned - Hospitalisation Detai'!$A$2:$A$2344,'Cleaned - Hospitalisation Detai'!$H$2:$H$2344,0)</f>
        <v>tier - 3</v>
      </c>
      <c r="P397" s="19" t="str">
        <f>_xlfn.XLOOKUP($A397,'Cleaned - Hospitalisation Detai'!$A$2:$A$2344,'Cleaned - Hospitalisation Detai'!$I$2:$I$2344,0)</f>
        <v>R1011</v>
      </c>
      <c r="Q397" s="20">
        <f>_xlfn.XLOOKUP($A397,'Cleaned - Hospitalisation Detai'!$A$2:$A$2344,'Cleaned - Hospitalisation Detai'!$K$2:$K$2344,0)</f>
        <v>49</v>
      </c>
    </row>
    <row r="398" spans="1:17" ht="15.6" x14ac:dyDescent="0.3">
      <c r="A398" s="10" t="s">
        <v>1975</v>
      </c>
      <c r="B398" s="11" t="str">
        <f>_xlfn.XLOOKUP(A398,'Cleaned - Customer Names '!$A$2:$A$2336,'Cleaned - Customer Names '!$C$2:$C$2336,0)</f>
        <v>Deanna</v>
      </c>
      <c r="C398" s="11">
        <f>_xlfn.XLOOKUP($A398,'Cleaned - Medical Examinations'!$A$2:$A$2336,'Cleaned - Medical Examinations'!$B$2:$B$2336,0)</f>
        <v>24.42</v>
      </c>
      <c r="D398" s="11">
        <f>_xlfn.XLOOKUP($A398,'Cleaned - Medical Examinations'!$A$2:$A$2336,'Cleaned - Medical Examinations'!$C$2:$C$2336,0)</f>
        <v>11.31</v>
      </c>
      <c r="E398" s="11" t="str">
        <f>_xlfn.XLOOKUP($A398,'Cleaned - Medical Examinations'!$A$2:$A$2336,'Cleaned - Medical Examinations'!$D$2:$D$2336,0)</f>
        <v>No</v>
      </c>
      <c r="F398" s="11" t="str">
        <f>_xlfn.XLOOKUP($A398,'Cleaned - Medical Examinations'!$A$2:$A$2336,'Cleaned - Medical Examinations'!$E$2:$E$2336,0)</f>
        <v>No</v>
      </c>
      <c r="G398" s="11" t="str">
        <f>_xlfn.XLOOKUP($A398,'Cleaned - Medical Examinations'!$A$2:$A$2336,'Cleaned - Medical Examinations'!$F$2:$F$2336,0)</f>
        <v>No</v>
      </c>
      <c r="H398" s="11">
        <f>_xlfn.XLOOKUP($A398,'Cleaned - Medical Examinations'!$A$2:$A$2336,'Cleaned - Medical Examinations'!$G$2:$G$2336,0)</f>
        <v>0</v>
      </c>
      <c r="I398" s="11" t="str">
        <f>_xlfn.XLOOKUP($A398,'Cleaned - Medical Examinations'!$A$2:$A$2336,'Cleaned - Medical Examinations'!$H$2:$H$2336,0)</f>
        <v>Yes</v>
      </c>
      <c r="J398" s="11" t="str">
        <f>_xlfn.XLOOKUP($A398,'Cleaned - Medical Examinations'!$A$2:$A$2336,'Cleaned - Medical Examinations'!$I$2:$I$2336,0)</f>
        <v>Normal Weight</v>
      </c>
      <c r="K398" s="11" t="str">
        <f t="shared" si="6"/>
        <v>Diabetic</v>
      </c>
      <c r="L398" s="14">
        <f>_xlfn.XLOOKUP($A398,'Cleaned - Hospitalisation Detai'!$A$2:$A$2344,'Cleaned - Hospitalisation Detai'!$J$2:$J$2344,0)</f>
        <v>37540</v>
      </c>
      <c r="M398" s="19">
        <f>_xlfn.XLOOKUP($A398,'Cleaned - Hospitalisation Detai'!$A$2:$A$2344,'Cleaned - Hospitalisation Detai'!$F$2:$F$2344,0)</f>
        <v>26125.67</v>
      </c>
      <c r="N398" s="19" t="str">
        <f>_xlfn.XLOOKUP($A398,'Cleaned - Hospitalisation Detai'!$A$2:$A$2344,'Cleaned - Hospitalisation Detai'!$G$2:$G$2344,0)</f>
        <v>tier - 2</v>
      </c>
      <c r="O398" s="19" t="str">
        <f>_xlfn.XLOOKUP($A398,'Cleaned - Hospitalisation Detai'!$A$2:$A$2344,'Cleaned - Hospitalisation Detai'!$H$2:$H$2344,0)</f>
        <v>tier - 1</v>
      </c>
      <c r="P398" s="19" t="str">
        <f>_xlfn.XLOOKUP($A398,'Cleaned - Hospitalisation Detai'!$A$2:$A$2344,'Cleaned - Hospitalisation Detai'!$I$2:$I$2344,0)</f>
        <v>R1013</v>
      </c>
      <c r="Q398" s="20">
        <f>_xlfn.XLOOKUP($A398,'Cleaned - Hospitalisation Detai'!$A$2:$A$2344,'Cleaned - Hospitalisation Detai'!$K$2:$K$2344,0)</f>
        <v>20</v>
      </c>
    </row>
    <row r="399" spans="1:17" ht="15.6" x14ac:dyDescent="0.3">
      <c r="A399" s="10" t="s">
        <v>1974</v>
      </c>
      <c r="B399" s="11" t="str">
        <f>_xlfn.XLOOKUP(A399,'Cleaned - Customer Names '!$A$2:$A$2336,'Cleaned - Customer Names '!$C$2:$C$2336,0)</f>
        <v>Peter</v>
      </c>
      <c r="C399" s="11">
        <f>_xlfn.XLOOKUP($A399,'Cleaned - Medical Examinations'!$A$2:$A$2336,'Cleaned - Medical Examinations'!$B$2:$B$2336,0)</f>
        <v>26.695</v>
      </c>
      <c r="D399" s="11">
        <f>_xlfn.XLOOKUP($A399,'Cleaned - Medical Examinations'!$A$2:$A$2336,'Cleaned - Medical Examinations'!$C$2:$C$2336,0)</f>
        <v>4.68</v>
      </c>
      <c r="E399" s="11" t="str">
        <f>_xlfn.XLOOKUP($A399,'Cleaned - Medical Examinations'!$A$2:$A$2336,'Cleaned - Medical Examinations'!$D$2:$D$2336,0)</f>
        <v>Yes</v>
      </c>
      <c r="F399" s="11" t="str">
        <f>_xlfn.XLOOKUP($A399,'Cleaned - Medical Examinations'!$A$2:$A$2336,'Cleaned - Medical Examinations'!$E$2:$E$2336,0)</f>
        <v>No</v>
      </c>
      <c r="G399" s="11" t="str">
        <f>_xlfn.XLOOKUP($A399,'Cleaned - Medical Examinations'!$A$2:$A$2336,'Cleaned - Medical Examinations'!$F$2:$F$2336,0)</f>
        <v>No</v>
      </c>
      <c r="H399" s="11">
        <f>_xlfn.XLOOKUP($A399,'Cleaned - Medical Examinations'!$A$2:$A$2336,'Cleaned - Medical Examinations'!$G$2:$G$2336,0)</f>
        <v>2</v>
      </c>
      <c r="I399" s="11" t="str">
        <f>_xlfn.XLOOKUP($A399,'Cleaned - Medical Examinations'!$A$2:$A$2336,'Cleaned - Medical Examinations'!$H$2:$H$2336,0)</f>
        <v>Yes</v>
      </c>
      <c r="J399" s="11" t="str">
        <f>_xlfn.XLOOKUP($A399,'Cleaned - Medical Examinations'!$A$2:$A$2336,'Cleaned - Medical Examinations'!$I$2:$I$2336,0)</f>
        <v>Overweight</v>
      </c>
      <c r="K399" s="11" t="str">
        <f t="shared" si="6"/>
        <v>Non-Diabetic</v>
      </c>
      <c r="L399" s="14">
        <f>_xlfn.XLOOKUP($A399,'Cleaned - Hospitalisation Detai'!$A$2:$A$2344,'Cleaned - Hospitalisation Detai'!$J$2:$J$2344,0)</f>
        <v>24297</v>
      </c>
      <c r="M399" s="19">
        <f>_xlfn.XLOOKUP($A399,'Cleaned - Hospitalisation Detai'!$A$2:$A$2344,'Cleaned - Hospitalisation Detai'!$F$2:$F$2344,0)</f>
        <v>26109.33</v>
      </c>
      <c r="N399" s="19" t="str">
        <f>_xlfn.XLOOKUP($A399,'Cleaned - Hospitalisation Detai'!$A$2:$A$2344,'Cleaned - Hospitalisation Detai'!$G$2:$G$2344,0)</f>
        <v>tier - 2</v>
      </c>
      <c r="O399" s="19" t="str">
        <f>_xlfn.XLOOKUP($A399,'Cleaned - Hospitalisation Detai'!$A$2:$A$2344,'Cleaned - Hospitalisation Detai'!$H$2:$H$2344,0)</f>
        <v>tier - 3</v>
      </c>
      <c r="P399" s="19" t="str">
        <f>_xlfn.XLOOKUP($A399,'Cleaned - Hospitalisation Detai'!$A$2:$A$2344,'Cleaned - Hospitalisation Detai'!$I$2:$I$2344,0)</f>
        <v>R1012</v>
      </c>
      <c r="Q399" s="20">
        <f>_xlfn.XLOOKUP($A399,'Cleaned - Hospitalisation Detai'!$A$2:$A$2344,'Cleaned - Hospitalisation Detai'!$K$2:$K$2344,0)</f>
        <v>56</v>
      </c>
    </row>
    <row r="400" spans="1:17" ht="15.6" x14ac:dyDescent="0.3">
      <c r="A400" s="10" t="s">
        <v>1973</v>
      </c>
      <c r="B400" s="11" t="str">
        <f>_xlfn.XLOOKUP(A400,'Cleaned - Customer Names '!$A$2:$A$2336,'Cleaned - Customer Names '!$C$2:$C$2336,0)</f>
        <v>Rebecca</v>
      </c>
      <c r="C400" s="11">
        <f>_xlfn.XLOOKUP($A400,'Cleaned - Medical Examinations'!$A$2:$A$2336,'Cleaned - Medical Examinations'!$B$2:$B$2336,0)</f>
        <v>27.79</v>
      </c>
      <c r="D400" s="11">
        <f>_xlfn.XLOOKUP($A400,'Cleaned - Medical Examinations'!$A$2:$A$2336,'Cleaned - Medical Examinations'!$C$2:$C$2336,0)</f>
        <v>6.05</v>
      </c>
      <c r="E400" s="11" t="str">
        <f>_xlfn.XLOOKUP($A400,'Cleaned - Medical Examinations'!$A$2:$A$2336,'Cleaned - Medical Examinations'!$D$2:$D$2336,0)</f>
        <v>Yes</v>
      </c>
      <c r="F400" s="11" t="str">
        <f>_xlfn.XLOOKUP($A400,'Cleaned - Medical Examinations'!$A$2:$A$2336,'Cleaned - Medical Examinations'!$E$2:$E$2336,0)</f>
        <v>yes</v>
      </c>
      <c r="G400" s="11" t="str">
        <f>_xlfn.XLOOKUP($A400,'Cleaned - Medical Examinations'!$A$2:$A$2336,'Cleaned - Medical Examinations'!$F$2:$F$2336,0)</f>
        <v>No</v>
      </c>
      <c r="H400" s="11">
        <f>_xlfn.XLOOKUP($A400,'Cleaned - Medical Examinations'!$A$2:$A$2336,'Cleaned - Medical Examinations'!$G$2:$G$2336,0)</f>
        <v>1</v>
      </c>
      <c r="I400" s="11" t="str">
        <f>_xlfn.XLOOKUP($A400,'Cleaned - Medical Examinations'!$A$2:$A$2336,'Cleaned - Medical Examinations'!$H$2:$H$2336,0)</f>
        <v>Yes</v>
      </c>
      <c r="J400" s="11" t="str">
        <f>_xlfn.XLOOKUP($A400,'Cleaned - Medical Examinations'!$A$2:$A$2336,'Cleaned - Medical Examinations'!$I$2:$I$2336,0)</f>
        <v>Overweight</v>
      </c>
      <c r="K400" s="11" t="str">
        <f t="shared" si="6"/>
        <v>Non-Diabetic</v>
      </c>
      <c r="L400" s="14">
        <f>_xlfn.XLOOKUP($A400,'Cleaned - Hospitalisation Detai'!$A$2:$A$2344,'Cleaned - Hospitalisation Detai'!$J$2:$J$2344,0)</f>
        <v>36886</v>
      </c>
      <c r="M400" s="19">
        <f>_xlfn.XLOOKUP($A400,'Cleaned - Hospitalisation Detai'!$A$2:$A$2344,'Cleaned - Hospitalisation Detai'!$F$2:$F$2344,0)</f>
        <v>26026.97</v>
      </c>
      <c r="N400" s="19" t="str">
        <f>_xlfn.XLOOKUP($A400,'Cleaned - Hospitalisation Detai'!$A$2:$A$2344,'Cleaned - Hospitalisation Detai'!$G$2:$G$2344,0)</f>
        <v>tier - 2</v>
      </c>
      <c r="O400" s="19" t="str">
        <f>_xlfn.XLOOKUP($A400,'Cleaned - Hospitalisation Detai'!$A$2:$A$2344,'Cleaned - Hospitalisation Detai'!$H$2:$H$2344,0)</f>
        <v>tier - 3</v>
      </c>
      <c r="P400" s="19" t="str">
        <f>_xlfn.XLOOKUP($A400,'Cleaned - Hospitalisation Detai'!$A$2:$A$2344,'Cleaned - Hospitalisation Detai'!$I$2:$I$2344,0)</f>
        <v>R1011</v>
      </c>
      <c r="Q400" s="20">
        <f>_xlfn.XLOOKUP($A400,'Cleaned - Hospitalisation Detai'!$A$2:$A$2344,'Cleaned - Hospitalisation Detai'!$K$2:$K$2344,0)</f>
        <v>22</v>
      </c>
    </row>
    <row r="401" spans="1:17" ht="15.6" x14ac:dyDescent="0.3">
      <c r="A401" s="10" t="s">
        <v>1972</v>
      </c>
      <c r="B401" s="11" t="str">
        <f>_xlfn.XLOOKUP(A401,'Cleaned - Customer Names '!$A$2:$A$2336,'Cleaned - Customer Names '!$C$2:$C$2336,0)</f>
        <v>Elizabeth M.</v>
      </c>
      <c r="C401" s="11">
        <f>_xlfn.XLOOKUP($A401,'Cleaned - Medical Examinations'!$A$2:$A$2336,'Cleaned - Medical Examinations'!$B$2:$B$2336,0)</f>
        <v>32.68</v>
      </c>
      <c r="D401" s="11">
        <f>_xlfn.XLOOKUP($A401,'Cleaned - Medical Examinations'!$A$2:$A$2336,'Cleaned - Medical Examinations'!$C$2:$C$2336,0)</f>
        <v>4.68</v>
      </c>
      <c r="E401" s="11" t="str">
        <f>_xlfn.XLOOKUP($A401,'Cleaned - Medical Examinations'!$A$2:$A$2336,'Cleaned - Medical Examinations'!$D$2:$D$2336,0)</f>
        <v>Yes</v>
      </c>
      <c r="F401" s="11" t="str">
        <f>_xlfn.XLOOKUP($A401,'Cleaned - Medical Examinations'!$A$2:$A$2336,'Cleaned - Medical Examinations'!$E$2:$E$2336,0)</f>
        <v>No</v>
      </c>
      <c r="G401" s="11" t="str">
        <f>_xlfn.XLOOKUP($A401,'Cleaned - Medical Examinations'!$A$2:$A$2336,'Cleaned - Medical Examinations'!$F$2:$F$2336,0)</f>
        <v>No</v>
      </c>
      <c r="H401" s="11">
        <f>_xlfn.XLOOKUP($A401,'Cleaned - Medical Examinations'!$A$2:$A$2336,'Cleaned - Medical Examinations'!$G$2:$G$2336,0)</f>
        <v>0</v>
      </c>
      <c r="I401" s="11" t="str">
        <f>_xlfn.XLOOKUP($A401,'Cleaned - Medical Examinations'!$A$2:$A$2336,'Cleaned - Medical Examinations'!$H$2:$H$2336,0)</f>
        <v>No</v>
      </c>
      <c r="J401" s="11" t="str">
        <f>_xlfn.XLOOKUP($A401,'Cleaned - Medical Examinations'!$A$2:$A$2336,'Cleaned - Medical Examinations'!$I$2:$I$2336,0)</f>
        <v>Obesity</v>
      </c>
      <c r="K401" s="11" t="str">
        <f t="shared" si="6"/>
        <v>Non-Diabetic</v>
      </c>
      <c r="L401" s="14">
        <f>_xlfn.XLOOKUP($A401,'Cleaned - Hospitalisation Detai'!$A$2:$A$2344,'Cleaned - Hospitalisation Detai'!$J$2:$J$2344,0)</f>
        <v>37047</v>
      </c>
      <c r="M401" s="19">
        <f>_xlfn.XLOOKUP($A401,'Cleaned - Hospitalisation Detai'!$A$2:$A$2344,'Cleaned - Hospitalisation Detai'!$F$2:$F$2344,0)</f>
        <v>26018.95</v>
      </c>
      <c r="N401" s="19" t="str">
        <f>_xlfn.XLOOKUP($A401,'Cleaned - Hospitalisation Detai'!$A$2:$A$2344,'Cleaned - Hospitalisation Detai'!$G$2:$G$2344,0)</f>
        <v>tier - 2</v>
      </c>
      <c r="O401" s="19" t="str">
        <f>_xlfn.XLOOKUP($A401,'Cleaned - Hospitalisation Detai'!$A$2:$A$2344,'Cleaned - Hospitalisation Detai'!$H$2:$H$2344,0)</f>
        <v>tier - 2</v>
      </c>
      <c r="P401" s="19" t="str">
        <f>_xlfn.XLOOKUP($A401,'Cleaned - Hospitalisation Detai'!$A$2:$A$2344,'Cleaned - Hospitalisation Detai'!$I$2:$I$2344,0)</f>
        <v>R1012</v>
      </c>
      <c r="Q401" s="20">
        <f>_xlfn.XLOOKUP($A401,'Cleaned - Hospitalisation Detai'!$A$2:$A$2344,'Cleaned - Hospitalisation Detai'!$K$2:$K$2344,0)</f>
        <v>22</v>
      </c>
    </row>
    <row r="402" spans="1:17" ht="15.6" x14ac:dyDescent="0.3">
      <c r="A402" s="10" t="s">
        <v>1971</v>
      </c>
      <c r="B402" s="11" t="str">
        <f>_xlfn.XLOOKUP(A402,'Cleaned - Customer Names '!$A$2:$A$2336,'Cleaned - Customer Names '!$C$2:$C$2336,0)</f>
        <v>Gregory</v>
      </c>
      <c r="C402" s="11">
        <f>_xlfn.XLOOKUP($A402,'Cleaned - Medical Examinations'!$A$2:$A$2336,'Cleaned - Medical Examinations'!$B$2:$B$2336,0)</f>
        <v>26.4</v>
      </c>
      <c r="D402" s="11">
        <f>_xlfn.XLOOKUP($A402,'Cleaned - Medical Examinations'!$A$2:$A$2336,'Cleaned - Medical Examinations'!$C$2:$C$2336,0)</f>
        <v>9.5</v>
      </c>
      <c r="E402" s="11" t="str">
        <f>_xlfn.XLOOKUP($A402,'Cleaned - Medical Examinations'!$A$2:$A$2336,'Cleaned - Medical Examinations'!$D$2:$D$2336,0)</f>
        <v>Yes</v>
      </c>
      <c r="F402" s="11" t="str">
        <f>_xlfn.XLOOKUP($A402,'Cleaned - Medical Examinations'!$A$2:$A$2336,'Cleaned - Medical Examinations'!$E$2:$E$2336,0)</f>
        <v>No</v>
      </c>
      <c r="G402" s="11" t="str">
        <f>_xlfn.XLOOKUP($A402,'Cleaned - Medical Examinations'!$A$2:$A$2336,'Cleaned - Medical Examinations'!$F$2:$F$2336,0)</f>
        <v>No</v>
      </c>
      <c r="H402" s="11">
        <f>_xlfn.XLOOKUP($A402,'Cleaned - Medical Examinations'!$A$2:$A$2336,'Cleaned - Medical Examinations'!$G$2:$G$2336,0)</f>
        <v>2</v>
      </c>
      <c r="I402" s="11" t="str">
        <f>_xlfn.XLOOKUP($A402,'Cleaned - Medical Examinations'!$A$2:$A$2336,'Cleaned - Medical Examinations'!$H$2:$H$2336,0)</f>
        <v>No</v>
      </c>
      <c r="J402" s="11" t="str">
        <f>_xlfn.XLOOKUP($A402,'Cleaned - Medical Examinations'!$A$2:$A$2336,'Cleaned - Medical Examinations'!$I$2:$I$2336,0)</f>
        <v>Overweight</v>
      </c>
      <c r="K402" s="11" t="str">
        <f t="shared" si="6"/>
        <v>Diabetic</v>
      </c>
      <c r="L402" s="14">
        <f>_xlfn.XLOOKUP($A402,'Cleaned - Hospitalisation Detai'!$A$2:$A$2344,'Cleaned - Hospitalisation Detai'!$J$2:$J$2344,0)</f>
        <v>25905</v>
      </c>
      <c r="M402" s="19">
        <f>_xlfn.XLOOKUP($A402,'Cleaned - Hospitalisation Detai'!$A$2:$A$2344,'Cleaned - Hospitalisation Detai'!$F$2:$F$2344,0)</f>
        <v>25992.82</v>
      </c>
      <c r="N402" s="19" t="str">
        <f>_xlfn.XLOOKUP($A402,'Cleaned - Hospitalisation Detai'!$A$2:$A$2344,'Cleaned - Hospitalisation Detai'!$G$2:$G$2344,0)</f>
        <v>tier - 2</v>
      </c>
      <c r="O402" s="19" t="str">
        <f>_xlfn.XLOOKUP($A402,'Cleaned - Hospitalisation Detai'!$A$2:$A$2344,'Cleaned - Hospitalisation Detai'!$H$2:$H$2344,0)</f>
        <v>tier - 2</v>
      </c>
      <c r="P402" s="19" t="str">
        <f>_xlfn.XLOOKUP($A402,'Cleaned - Hospitalisation Detai'!$A$2:$A$2344,'Cleaned - Hospitalisation Detai'!$I$2:$I$2344,0)</f>
        <v>R1013</v>
      </c>
      <c r="Q402" s="20">
        <f>_xlfn.XLOOKUP($A402,'Cleaned - Hospitalisation Detai'!$A$2:$A$2344,'Cleaned - Hospitalisation Detai'!$K$2:$K$2344,0)</f>
        <v>52</v>
      </c>
    </row>
    <row r="403" spans="1:17" ht="15.6" x14ac:dyDescent="0.3">
      <c r="A403" s="10" t="s">
        <v>1970</v>
      </c>
      <c r="B403" s="11" t="str">
        <f>_xlfn.XLOOKUP(A403,'Cleaned - Customer Names '!$A$2:$A$2336,'Cleaned - Customer Names '!$C$2:$C$2336,0)</f>
        <v>Sarah E.</v>
      </c>
      <c r="C403" s="11">
        <f>_xlfn.XLOOKUP($A403,'Cleaned - Medical Examinations'!$A$2:$A$2336,'Cleaned - Medical Examinations'!$B$2:$B$2336,0)</f>
        <v>23.655000000000001</v>
      </c>
      <c r="D403" s="11">
        <f>_xlfn.XLOOKUP($A403,'Cleaned - Medical Examinations'!$A$2:$A$2336,'Cleaned - Medical Examinations'!$C$2:$C$2336,0)</f>
        <v>10.84</v>
      </c>
      <c r="E403" s="11" t="str">
        <f>_xlfn.XLOOKUP($A403,'Cleaned - Medical Examinations'!$A$2:$A$2336,'Cleaned - Medical Examinations'!$D$2:$D$2336,0)</f>
        <v>Yes</v>
      </c>
      <c r="F403" s="11" t="str">
        <f>_xlfn.XLOOKUP($A403,'Cleaned - Medical Examinations'!$A$2:$A$2336,'Cleaned - Medical Examinations'!$E$2:$E$2336,0)</f>
        <v>No</v>
      </c>
      <c r="G403" s="11" t="str">
        <f>_xlfn.XLOOKUP($A403,'Cleaned - Medical Examinations'!$A$2:$A$2336,'Cleaned - Medical Examinations'!$F$2:$F$2336,0)</f>
        <v>Yes</v>
      </c>
      <c r="H403" s="11">
        <f>_xlfn.XLOOKUP($A403,'Cleaned - Medical Examinations'!$A$2:$A$2336,'Cleaned - Medical Examinations'!$G$2:$G$2336,0)</f>
        <v>1</v>
      </c>
      <c r="I403" s="11" t="str">
        <f>_xlfn.XLOOKUP($A403,'Cleaned - Medical Examinations'!$A$2:$A$2336,'Cleaned - Medical Examinations'!$H$2:$H$2336,0)</f>
        <v>Yes</v>
      </c>
      <c r="J403" s="11" t="str">
        <f>_xlfn.XLOOKUP($A403,'Cleaned - Medical Examinations'!$A$2:$A$2336,'Cleaned - Medical Examinations'!$I$2:$I$2336,0)</f>
        <v>Normal Weight</v>
      </c>
      <c r="K403" s="11" t="str">
        <f t="shared" si="6"/>
        <v>Diabetic</v>
      </c>
      <c r="L403" s="14">
        <f>_xlfn.XLOOKUP($A403,'Cleaned - Hospitalisation Detai'!$A$2:$A$2344,'Cleaned - Hospitalisation Detai'!$J$2:$J$2344,0)</f>
        <v>23244</v>
      </c>
      <c r="M403" s="19">
        <f>_xlfn.XLOOKUP($A403,'Cleaned - Hospitalisation Detai'!$A$2:$A$2344,'Cleaned - Hospitalisation Detai'!$F$2:$F$2344,0)</f>
        <v>25678.78</v>
      </c>
      <c r="N403" s="19" t="str">
        <f>_xlfn.XLOOKUP($A403,'Cleaned - Hospitalisation Detai'!$A$2:$A$2344,'Cleaned - Hospitalisation Detai'!$G$2:$G$2344,0)</f>
        <v>tier - 2</v>
      </c>
      <c r="O403" s="19" t="str">
        <f>_xlfn.XLOOKUP($A403,'Cleaned - Hospitalisation Detai'!$A$2:$A$2344,'Cleaned - Hospitalisation Detai'!$H$2:$H$2344,0)</f>
        <v>tier - 3</v>
      </c>
      <c r="P403" s="19" t="str">
        <f>_xlfn.XLOOKUP($A403,'Cleaned - Hospitalisation Detai'!$A$2:$A$2344,'Cleaned - Hospitalisation Detai'!$I$2:$I$2344,0)</f>
        <v>R1012</v>
      </c>
      <c r="Q403" s="20">
        <f>_xlfn.XLOOKUP($A403,'Cleaned - Hospitalisation Detai'!$A$2:$A$2344,'Cleaned - Hospitalisation Detai'!$K$2:$K$2344,0)</f>
        <v>59</v>
      </c>
    </row>
    <row r="404" spans="1:17" ht="15.6" x14ac:dyDescent="0.3">
      <c r="A404" s="10" t="s">
        <v>1969</v>
      </c>
      <c r="B404" s="11" t="str">
        <f>_xlfn.XLOOKUP(A404,'Cleaned - Customer Names '!$A$2:$A$2336,'Cleaned - Customer Names '!$C$2:$C$2336,0)</f>
        <v>Anne Elise</v>
      </c>
      <c r="C404" s="11">
        <f>_xlfn.XLOOKUP($A404,'Cleaned - Medical Examinations'!$A$2:$A$2336,'Cleaned - Medical Examinations'!$B$2:$B$2336,0)</f>
        <v>27.36</v>
      </c>
      <c r="D404" s="11">
        <f>_xlfn.XLOOKUP($A404,'Cleaned - Medical Examinations'!$A$2:$A$2336,'Cleaned - Medical Examinations'!$C$2:$C$2336,0)</f>
        <v>5.88</v>
      </c>
      <c r="E404" s="11" t="str">
        <f>_xlfn.XLOOKUP($A404,'Cleaned - Medical Examinations'!$A$2:$A$2336,'Cleaned - Medical Examinations'!$D$2:$D$2336,0)</f>
        <v>No</v>
      </c>
      <c r="F404" s="11" t="str">
        <f>_xlfn.XLOOKUP($A404,'Cleaned - Medical Examinations'!$A$2:$A$2336,'Cleaned - Medical Examinations'!$E$2:$E$2336,0)</f>
        <v>No</v>
      </c>
      <c r="G404" s="11" t="str">
        <f>_xlfn.XLOOKUP($A404,'Cleaned - Medical Examinations'!$A$2:$A$2336,'Cleaned - Medical Examinations'!$F$2:$F$2336,0)</f>
        <v>No</v>
      </c>
      <c r="H404" s="11">
        <f>_xlfn.XLOOKUP($A404,'Cleaned - Medical Examinations'!$A$2:$A$2336,'Cleaned - Medical Examinations'!$G$2:$G$2336,0)</f>
        <v>2</v>
      </c>
      <c r="I404" s="11" t="str">
        <f>_xlfn.XLOOKUP($A404,'Cleaned - Medical Examinations'!$A$2:$A$2336,'Cleaned - Medical Examinations'!$H$2:$H$2336,0)</f>
        <v>No</v>
      </c>
      <c r="J404" s="11" t="str">
        <f>_xlfn.XLOOKUP($A404,'Cleaned - Medical Examinations'!$A$2:$A$2336,'Cleaned - Medical Examinations'!$I$2:$I$2336,0)</f>
        <v>Overweight</v>
      </c>
      <c r="K404" s="11" t="str">
        <f t="shared" si="6"/>
        <v>Non-Diabetic</v>
      </c>
      <c r="L404" s="14">
        <f>_xlfn.XLOOKUP($A404,'Cleaned - Hospitalisation Detai'!$A$2:$A$2344,'Cleaned - Hospitalisation Detai'!$J$2:$J$2344,0)</f>
        <v>26497</v>
      </c>
      <c r="M404" s="19">
        <f>_xlfn.XLOOKUP($A404,'Cleaned - Hospitalisation Detai'!$A$2:$A$2344,'Cleaned - Hospitalisation Detai'!$F$2:$F$2344,0)</f>
        <v>25656.58</v>
      </c>
      <c r="N404" s="19" t="str">
        <f>_xlfn.XLOOKUP($A404,'Cleaned - Hospitalisation Detai'!$A$2:$A$2344,'Cleaned - Hospitalisation Detai'!$G$2:$G$2344,0)</f>
        <v>tier - 2</v>
      </c>
      <c r="O404" s="19" t="str">
        <f>_xlfn.XLOOKUP($A404,'Cleaned - Hospitalisation Detai'!$A$2:$A$2344,'Cleaned - Hospitalisation Detai'!$H$2:$H$2344,0)</f>
        <v>tier - 3</v>
      </c>
      <c r="P404" s="19" t="str">
        <f>_xlfn.XLOOKUP($A404,'Cleaned - Hospitalisation Detai'!$A$2:$A$2344,'Cleaned - Hospitalisation Detai'!$I$2:$I$2344,0)</f>
        <v>R1024</v>
      </c>
      <c r="Q404" s="20">
        <f>_xlfn.XLOOKUP($A404,'Cleaned - Hospitalisation Detai'!$A$2:$A$2344,'Cleaned - Hospitalisation Detai'!$K$2:$K$2344,0)</f>
        <v>50</v>
      </c>
    </row>
    <row r="405" spans="1:17" ht="15.6" x14ac:dyDescent="0.3">
      <c r="A405" s="10" t="s">
        <v>1968</v>
      </c>
      <c r="B405" s="11" t="str">
        <f>_xlfn.XLOOKUP(A405,'Cleaned - Customer Names '!$A$2:$A$2336,'Cleaned - Customer Names '!$C$2:$C$2336,0)</f>
        <v>Christopher R</v>
      </c>
      <c r="C405" s="11">
        <f>_xlfn.XLOOKUP($A405,'Cleaned - Medical Examinations'!$A$2:$A$2336,'Cleaned - Medical Examinations'!$B$2:$B$2336,0)</f>
        <v>27.82</v>
      </c>
      <c r="D405" s="11">
        <f>_xlfn.XLOOKUP($A405,'Cleaned - Medical Examinations'!$A$2:$A$2336,'Cleaned - Medical Examinations'!$C$2:$C$2336,0)</f>
        <v>5.24</v>
      </c>
      <c r="E405" s="11" t="str">
        <f>_xlfn.XLOOKUP($A405,'Cleaned - Medical Examinations'!$A$2:$A$2336,'Cleaned - Medical Examinations'!$D$2:$D$2336,0)</f>
        <v>Yes</v>
      </c>
      <c r="F405" s="11" t="str">
        <f>_xlfn.XLOOKUP($A405,'Cleaned - Medical Examinations'!$A$2:$A$2336,'Cleaned - Medical Examinations'!$E$2:$E$2336,0)</f>
        <v>No</v>
      </c>
      <c r="G405" s="11" t="str">
        <f>_xlfn.XLOOKUP($A405,'Cleaned - Medical Examinations'!$A$2:$A$2336,'Cleaned - Medical Examinations'!$F$2:$F$2336,0)</f>
        <v>No</v>
      </c>
      <c r="H405" s="11">
        <f>_xlfn.XLOOKUP($A405,'Cleaned - Medical Examinations'!$A$2:$A$2336,'Cleaned - Medical Examinations'!$G$2:$G$2336,0)</f>
        <v>0</v>
      </c>
      <c r="I405" s="11" t="str">
        <f>_xlfn.XLOOKUP($A405,'Cleaned - Medical Examinations'!$A$2:$A$2336,'Cleaned - Medical Examinations'!$H$2:$H$2336,0)</f>
        <v>Yes</v>
      </c>
      <c r="J405" s="11" t="str">
        <f>_xlfn.XLOOKUP($A405,'Cleaned - Medical Examinations'!$A$2:$A$2336,'Cleaned - Medical Examinations'!$I$2:$I$2336,0)</f>
        <v>Overweight</v>
      </c>
      <c r="K405" s="11" t="str">
        <f t="shared" si="6"/>
        <v>Non-Diabetic</v>
      </c>
      <c r="L405" s="14">
        <f>_xlfn.XLOOKUP($A405,'Cleaned - Hospitalisation Detai'!$A$2:$A$2344,'Cleaned - Hospitalisation Detai'!$J$2:$J$2344,0)</f>
        <v>37105</v>
      </c>
      <c r="M405" s="19">
        <f>_xlfn.XLOOKUP($A405,'Cleaned - Hospitalisation Detai'!$A$2:$A$2344,'Cleaned - Hospitalisation Detai'!$F$2:$F$2344,0)</f>
        <v>25648.98</v>
      </c>
      <c r="N405" s="19" t="str">
        <f>_xlfn.XLOOKUP($A405,'Cleaned - Hospitalisation Detai'!$A$2:$A$2344,'Cleaned - Hospitalisation Detai'!$G$2:$G$2344,0)</f>
        <v>tier - 2</v>
      </c>
      <c r="O405" s="19" t="str">
        <f>_xlfn.XLOOKUP($A405,'Cleaned - Hospitalisation Detai'!$A$2:$A$2344,'Cleaned - Hospitalisation Detai'!$H$2:$H$2344,0)</f>
        <v>tier - 1</v>
      </c>
      <c r="P405" s="19" t="str">
        <f>_xlfn.XLOOKUP($A405,'Cleaned - Hospitalisation Detai'!$A$2:$A$2344,'Cleaned - Hospitalisation Detai'!$I$2:$I$2344,0)</f>
        <v>R1011</v>
      </c>
      <c r="Q405" s="20">
        <f>_xlfn.XLOOKUP($A405,'Cleaned - Hospitalisation Detai'!$A$2:$A$2344,'Cleaned - Hospitalisation Detai'!$K$2:$K$2344,0)</f>
        <v>21</v>
      </c>
    </row>
    <row r="406" spans="1:17" ht="15.6" x14ac:dyDescent="0.3">
      <c r="A406" s="10" t="s">
        <v>1967</v>
      </c>
      <c r="B406" s="11" t="str">
        <f>_xlfn.XLOOKUP(A406,'Cleaned - Customer Names '!$A$2:$A$2336,'Cleaned - Customer Names '!$C$2:$C$2336,0)</f>
        <v>Elliot</v>
      </c>
      <c r="C406" s="11">
        <f>_xlfn.XLOOKUP($A406,'Cleaned - Medical Examinations'!$A$2:$A$2336,'Cleaned - Medical Examinations'!$B$2:$B$2336,0)</f>
        <v>25.46</v>
      </c>
      <c r="D406" s="11">
        <f>_xlfn.XLOOKUP($A406,'Cleaned - Medical Examinations'!$A$2:$A$2336,'Cleaned - Medical Examinations'!$C$2:$C$2336,0)</f>
        <v>11.75</v>
      </c>
      <c r="E406" s="11" t="str">
        <f>_xlfn.XLOOKUP($A406,'Cleaned - Medical Examinations'!$A$2:$A$2336,'Cleaned - Medical Examinations'!$D$2:$D$2336,0)</f>
        <v>No</v>
      </c>
      <c r="F406" s="11" t="str">
        <f>_xlfn.XLOOKUP($A406,'Cleaned - Medical Examinations'!$A$2:$A$2336,'Cleaned - Medical Examinations'!$E$2:$E$2336,0)</f>
        <v>No</v>
      </c>
      <c r="G406" s="11" t="str">
        <f>_xlfn.XLOOKUP($A406,'Cleaned - Medical Examinations'!$A$2:$A$2336,'Cleaned - Medical Examinations'!$F$2:$F$2336,0)</f>
        <v>No</v>
      </c>
      <c r="H406" s="11">
        <f>_xlfn.XLOOKUP($A406,'Cleaned - Medical Examinations'!$A$2:$A$2336,'Cleaned - Medical Examinations'!$G$2:$G$2336,0)</f>
        <v>0</v>
      </c>
      <c r="I406" s="11" t="str">
        <f>_xlfn.XLOOKUP($A406,'Cleaned - Medical Examinations'!$A$2:$A$2336,'Cleaned - Medical Examinations'!$H$2:$H$2336,0)</f>
        <v>No</v>
      </c>
      <c r="J406" s="11" t="str">
        <f>_xlfn.XLOOKUP($A406,'Cleaned - Medical Examinations'!$A$2:$A$2336,'Cleaned - Medical Examinations'!$I$2:$I$2336,0)</f>
        <v>Overweight</v>
      </c>
      <c r="K406" s="11" t="str">
        <f t="shared" si="6"/>
        <v>Diabetic</v>
      </c>
      <c r="L406" s="14">
        <f>_xlfn.XLOOKUP($A406,'Cleaned - Hospitalisation Detai'!$A$2:$A$2344,'Cleaned - Hospitalisation Detai'!$J$2:$J$2344,0)</f>
        <v>25183</v>
      </c>
      <c r="M406" s="19">
        <f>_xlfn.XLOOKUP($A406,'Cleaned - Hospitalisation Detai'!$A$2:$A$2344,'Cleaned - Hospitalisation Detai'!$F$2:$F$2344,0)</f>
        <v>25517.11</v>
      </c>
      <c r="N406" s="19" t="str">
        <f>_xlfn.XLOOKUP($A406,'Cleaned - Hospitalisation Detai'!$A$2:$A$2344,'Cleaned - Hospitalisation Detai'!$G$2:$G$2344,0)</f>
        <v>tier - 2</v>
      </c>
      <c r="O406" s="19" t="str">
        <f>_xlfn.XLOOKUP($A406,'Cleaned - Hospitalisation Detai'!$A$2:$A$2344,'Cleaned - Hospitalisation Detai'!$H$2:$H$2344,0)</f>
        <v>tier - 3</v>
      </c>
      <c r="P406" s="19" t="str">
        <f>_xlfn.XLOOKUP($A406,'Cleaned - Hospitalisation Detai'!$A$2:$A$2344,'Cleaned - Hospitalisation Detai'!$I$2:$I$2344,0)</f>
        <v>R1017</v>
      </c>
      <c r="Q406" s="20">
        <f>_xlfn.XLOOKUP($A406,'Cleaned - Hospitalisation Detai'!$A$2:$A$2344,'Cleaned - Hospitalisation Detai'!$K$2:$K$2344,0)</f>
        <v>54</v>
      </c>
    </row>
    <row r="407" spans="1:17" ht="15.6" x14ac:dyDescent="0.3">
      <c r="A407" s="10" t="s">
        <v>1966</v>
      </c>
      <c r="B407" s="11" t="str">
        <f>_xlfn.XLOOKUP(A407,'Cleaned - Customer Names '!$A$2:$A$2336,'Cleaned - Customer Names '!$C$2:$C$2336,0)</f>
        <v>Christopher D.</v>
      </c>
      <c r="C407" s="11">
        <f>_xlfn.XLOOKUP($A407,'Cleaned - Medical Examinations'!$A$2:$A$2336,'Cleaned - Medical Examinations'!$B$2:$B$2336,0)</f>
        <v>25.1</v>
      </c>
      <c r="D407" s="11">
        <f>_xlfn.XLOOKUP($A407,'Cleaned - Medical Examinations'!$A$2:$A$2336,'Cleaned - Medical Examinations'!$C$2:$C$2336,0)</f>
        <v>6.97</v>
      </c>
      <c r="E407" s="11" t="str">
        <f>_xlfn.XLOOKUP($A407,'Cleaned - Medical Examinations'!$A$2:$A$2336,'Cleaned - Medical Examinations'!$D$2:$D$2336,0)</f>
        <v>No</v>
      </c>
      <c r="F407" s="11" t="str">
        <f>_xlfn.XLOOKUP($A407,'Cleaned - Medical Examinations'!$A$2:$A$2336,'Cleaned - Medical Examinations'!$E$2:$E$2336,0)</f>
        <v>No</v>
      </c>
      <c r="G407" s="11" t="str">
        <f>_xlfn.XLOOKUP($A407,'Cleaned - Medical Examinations'!$A$2:$A$2336,'Cleaned - Medical Examinations'!$F$2:$F$2336,0)</f>
        <v>No</v>
      </c>
      <c r="H407" s="11">
        <f>_xlfn.XLOOKUP($A407,'Cleaned - Medical Examinations'!$A$2:$A$2336,'Cleaned - Medical Examinations'!$G$2:$G$2336,0)</f>
        <v>0</v>
      </c>
      <c r="I407" s="11" t="str">
        <f>_xlfn.XLOOKUP($A407,'Cleaned - Medical Examinations'!$A$2:$A$2336,'Cleaned - Medical Examinations'!$H$2:$H$2336,0)</f>
        <v>Yes</v>
      </c>
      <c r="J407" s="11" t="str">
        <f>_xlfn.XLOOKUP($A407,'Cleaned - Medical Examinations'!$A$2:$A$2336,'Cleaned - Medical Examinations'!$I$2:$I$2336,0)</f>
        <v>Overweight</v>
      </c>
      <c r="K407" s="11" t="str">
        <f t="shared" si="6"/>
        <v>Diabetic</v>
      </c>
      <c r="L407" s="14">
        <f>_xlfn.XLOOKUP($A407,'Cleaned - Hospitalisation Detai'!$A$2:$A$2344,'Cleaned - Hospitalisation Detai'!$J$2:$J$2344,0)</f>
        <v>25072</v>
      </c>
      <c r="M407" s="19">
        <f>_xlfn.XLOOKUP($A407,'Cleaned - Hospitalisation Detai'!$A$2:$A$2344,'Cleaned - Hospitalisation Detai'!$F$2:$F$2344,0)</f>
        <v>25382.3</v>
      </c>
      <c r="N407" s="19" t="str">
        <f>_xlfn.XLOOKUP($A407,'Cleaned - Hospitalisation Detai'!$A$2:$A$2344,'Cleaned - Hospitalisation Detai'!$G$2:$G$2344,0)</f>
        <v>tier - 2</v>
      </c>
      <c r="O407" s="19" t="str">
        <f>_xlfn.XLOOKUP($A407,'Cleaned - Hospitalisation Detai'!$A$2:$A$2344,'Cleaned - Hospitalisation Detai'!$H$2:$H$2344,0)</f>
        <v>tier - 2</v>
      </c>
      <c r="P407" s="19" t="str">
        <f>_xlfn.XLOOKUP($A407,'Cleaned - Hospitalisation Detai'!$A$2:$A$2344,'Cleaned - Hospitalisation Detai'!$I$2:$I$2344,0)</f>
        <v>R1011</v>
      </c>
      <c r="Q407" s="20">
        <f>_xlfn.XLOOKUP($A407,'Cleaned - Hospitalisation Detai'!$A$2:$A$2344,'Cleaned - Hospitalisation Detai'!$K$2:$K$2344,0)</f>
        <v>54</v>
      </c>
    </row>
    <row r="408" spans="1:17" ht="15.6" x14ac:dyDescent="0.3">
      <c r="A408" s="10" t="s">
        <v>1965</v>
      </c>
      <c r="B408" s="11" t="str">
        <f>_xlfn.XLOOKUP(A408,'Cleaned - Customer Names '!$A$2:$A$2336,'Cleaned - Customer Names '!$C$2:$C$2336,0)</f>
        <v>Corey</v>
      </c>
      <c r="C408" s="11">
        <f>_xlfn.XLOOKUP($A408,'Cleaned - Medical Examinations'!$A$2:$A$2336,'Cleaned - Medical Examinations'!$B$2:$B$2336,0)</f>
        <v>32.11</v>
      </c>
      <c r="D408" s="11">
        <f>_xlfn.XLOOKUP($A408,'Cleaned - Medical Examinations'!$A$2:$A$2336,'Cleaned - Medical Examinations'!$C$2:$C$2336,0)</f>
        <v>4.76</v>
      </c>
      <c r="E408" s="11" t="str">
        <f>_xlfn.XLOOKUP($A408,'Cleaned - Medical Examinations'!$A$2:$A$2336,'Cleaned - Medical Examinations'!$D$2:$D$2336,0)</f>
        <v>No</v>
      </c>
      <c r="F408" s="11" t="str">
        <f>_xlfn.XLOOKUP($A408,'Cleaned - Medical Examinations'!$A$2:$A$2336,'Cleaned - Medical Examinations'!$E$2:$E$2336,0)</f>
        <v>No</v>
      </c>
      <c r="G408" s="11" t="str">
        <f>_xlfn.XLOOKUP($A408,'Cleaned - Medical Examinations'!$A$2:$A$2336,'Cleaned - Medical Examinations'!$F$2:$F$2336,0)</f>
        <v>No</v>
      </c>
      <c r="H408" s="11">
        <f>_xlfn.XLOOKUP($A408,'Cleaned - Medical Examinations'!$A$2:$A$2336,'Cleaned - Medical Examinations'!$G$2:$G$2336,0)</f>
        <v>2</v>
      </c>
      <c r="I408" s="11" t="str">
        <f>_xlfn.XLOOKUP($A408,'Cleaned - Medical Examinations'!$A$2:$A$2336,'Cleaned - Medical Examinations'!$H$2:$H$2336,0)</f>
        <v>No</v>
      </c>
      <c r="J408" s="11" t="str">
        <f>_xlfn.XLOOKUP($A408,'Cleaned - Medical Examinations'!$A$2:$A$2336,'Cleaned - Medical Examinations'!$I$2:$I$2336,0)</f>
        <v>Obesity</v>
      </c>
      <c r="K408" s="11" t="str">
        <f t="shared" si="6"/>
        <v>Non-Diabetic</v>
      </c>
      <c r="L408" s="14">
        <f>_xlfn.XLOOKUP($A408,'Cleaned - Hospitalisation Detai'!$A$2:$A$2344,'Cleaned - Hospitalisation Detai'!$J$2:$J$2344,0)</f>
        <v>26568</v>
      </c>
      <c r="M408" s="19">
        <f>_xlfn.XLOOKUP($A408,'Cleaned - Hospitalisation Detai'!$A$2:$A$2344,'Cleaned - Hospitalisation Detai'!$F$2:$F$2344,0)</f>
        <v>25333.33</v>
      </c>
      <c r="N408" s="19" t="str">
        <f>_xlfn.XLOOKUP($A408,'Cleaned - Hospitalisation Detai'!$A$2:$A$2344,'Cleaned - Hospitalisation Detai'!$G$2:$G$2344,0)</f>
        <v>tier - 2</v>
      </c>
      <c r="O408" s="19" t="str">
        <f>_xlfn.XLOOKUP($A408,'Cleaned - Hospitalisation Detai'!$A$2:$A$2344,'Cleaned - Hospitalisation Detai'!$H$2:$H$2344,0)</f>
        <v>tier - 2</v>
      </c>
      <c r="P408" s="19" t="str">
        <f>_xlfn.XLOOKUP($A408,'Cleaned - Hospitalisation Detai'!$A$2:$A$2344,'Cleaned - Hospitalisation Detai'!$I$2:$I$2344,0)</f>
        <v>R1017</v>
      </c>
      <c r="Q408" s="20">
        <f>_xlfn.XLOOKUP($A408,'Cleaned - Hospitalisation Detai'!$A$2:$A$2344,'Cleaned - Hospitalisation Detai'!$K$2:$K$2344,0)</f>
        <v>50</v>
      </c>
    </row>
    <row r="409" spans="1:17" ht="15.6" x14ac:dyDescent="0.3">
      <c r="A409" s="10" t="s">
        <v>1964</v>
      </c>
      <c r="B409" s="11" t="str">
        <f>_xlfn.XLOOKUP(A409,'Cleaned - Customer Names '!$A$2:$A$2336,'Cleaned - Customer Names '!$C$2:$C$2336,0)</f>
        <v>Patrick D.</v>
      </c>
      <c r="C409" s="11">
        <f>_xlfn.XLOOKUP($A409,'Cleaned - Medical Examinations'!$A$2:$A$2336,'Cleaned - Medical Examinations'!$B$2:$B$2336,0)</f>
        <v>29.8</v>
      </c>
      <c r="D409" s="11">
        <f>_xlfn.XLOOKUP($A409,'Cleaned - Medical Examinations'!$A$2:$A$2336,'Cleaned - Medical Examinations'!$C$2:$C$2336,0)</f>
        <v>8.24</v>
      </c>
      <c r="E409" s="11" t="str">
        <f>_xlfn.XLOOKUP($A409,'Cleaned - Medical Examinations'!$A$2:$A$2336,'Cleaned - Medical Examinations'!$D$2:$D$2336,0)</f>
        <v>Yes</v>
      </c>
      <c r="F409" s="11" t="str">
        <f>_xlfn.XLOOKUP($A409,'Cleaned - Medical Examinations'!$A$2:$A$2336,'Cleaned - Medical Examinations'!$E$2:$E$2336,0)</f>
        <v>No</v>
      </c>
      <c r="G409" s="11" t="str">
        <f>_xlfn.XLOOKUP($A409,'Cleaned - Medical Examinations'!$A$2:$A$2336,'Cleaned - Medical Examinations'!$F$2:$F$2336,0)</f>
        <v>No</v>
      </c>
      <c r="H409" s="11">
        <f>_xlfn.XLOOKUP($A409,'Cleaned - Medical Examinations'!$A$2:$A$2336,'Cleaned - Medical Examinations'!$G$2:$G$2336,0)</f>
        <v>1</v>
      </c>
      <c r="I409" s="11" t="str">
        <f>_xlfn.XLOOKUP($A409,'Cleaned - Medical Examinations'!$A$2:$A$2336,'Cleaned - Medical Examinations'!$H$2:$H$2336,0)</f>
        <v>Yes</v>
      </c>
      <c r="J409" s="11" t="str">
        <f>_xlfn.XLOOKUP($A409,'Cleaned - Medical Examinations'!$A$2:$A$2336,'Cleaned - Medical Examinations'!$I$2:$I$2336,0)</f>
        <v>Overweight</v>
      </c>
      <c r="K409" s="11" t="str">
        <f t="shared" si="6"/>
        <v>Diabetic</v>
      </c>
      <c r="L409" s="14">
        <f>_xlfn.XLOOKUP($A409,'Cleaned - Hospitalisation Detai'!$A$2:$A$2344,'Cleaned - Hospitalisation Detai'!$J$2:$J$2344,0)</f>
        <v>27742</v>
      </c>
      <c r="M409" s="19">
        <f>_xlfn.XLOOKUP($A409,'Cleaned - Hospitalisation Detai'!$A$2:$A$2344,'Cleaned - Hospitalisation Detai'!$F$2:$F$2344,0)</f>
        <v>25309.49</v>
      </c>
      <c r="N409" s="19" t="str">
        <f>_xlfn.XLOOKUP($A409,'Cleaned - Hospitalisation Detai'!$A$2:$A$2344,'Cleaned - Hospitalisation Detai'!$G$2:$G$2344,0)</f>
        <v>tier - 2</v>
      </c>
      <c r="O409" s="19" t="str">
        <f>_xlfn.XLOOKUP($A409,'Cleaned - Hospitalisation Detai'!$A$2:$A$2344,'Cleaned - Hospitalisation Detai'!$H$2:$H$2344,0)</f>
        <v>tier - 1</v>
      </c>
      <c r="P409" s="19" t="str">
        <f>_xlfn.XLOOKUP($A409,'Cleaned - Hospitalisation Detai'!$A$2:$A$2344,'Cleaned - Hospitalisation Detai'!$I$2:$I$2344,0)</f>
        <v>R1011</v>
      </c>
      <c r="Q409" s="20">
        <f>_xlfn.XLOOKUP($A409,'Cleaned - Hospitalisation Detai'!$A$2:$A$2344,'Cleaned - Hospitalisation Detai'!$K$2:$K$2344,0)</f>
        <v>47</v>
      </c>
    </row>
    <row r="410" spans="1:17" ht="15.6" x14ac:dyDescent="0.3">
      <c r="A410" s="10" t="s">
        <v>1963</v>
      </c>
      <c r="B410" s="11" t="str">
        <f>_xlfn.XLOOKUP(A410,'Cleaned - Customer Names '!$A$2:$A$2336,'Cleaned - Customer Names '!$C$2:$C$2336,0)</f>
        <v>Anthony D.</v>
      </c>
      <c r="C410" s="11">
        <f>_xlfn.XLOOKUP($A410,'Cleaned - Medical Examinations'!$A$2:$A$2336,'Cleaned - Medical Examinations'!$B$2:$B$2336,0)</f>
        <v>24.01</v>
      </c>
      <c r="D410" s="11">
        <f>_xlfn.XLOOKUP($A410,'Cleaned - Medical Examinations'!$A$2:$A$2336,'Cleaned - Medical Examinations'!$C$2:$C$2336,0)</f>
        <v>4.76</v>
      </c>
      <c r="E410" s="11" t="str">
        <f>_xlfn.XLOOKUP($A410,'Cleaned - Medical Examinations'!$A$2:$A$2336,'Cleaned - Medical Examinations'!$D$2:$D$2336,0)</f>
        <v>No</v>
      </c>
      <c r="F410" s="11" t="str">
        <f>_xlfn.XLOOKUP($A410,'Cleaned - Medical Examinations'!$A$2:$A$2336,'Cleaned - Medical Examinations'!$E$2:$E$2336,0)</f>
        <v>No</v>
      </c>
      <c r="G410" s="11" t="str">
        <f>_xlfn.XLOOKUP($A410,'Cleaned - Medical Examinations'!$A$2:$A$2336,'Cleaned - Medical Examinations'!$F$2:$F$2336,0)</f>
        <v>No</v>
      </c>
      <c r="H410" s="11">
        <f>_xlfn.XLOOKUP($A410,'Cleaned - Medical Examinations'!$A$2:$A$2336,'Cleaned - Medical Examinations'!$G$2:$G$2336,0)</f>
        <v>1</v>
      </c>
      <c r="I410" s="11" t="str">
        <f>_xlfn.XLOOKUP($A410,'Cleaned - Medical Examinations'!$A$2:$A$2336,'Cleaned - Medical Examinations'!$H$2:$H$2336,0)</f>
        <v>Yes</v>
      </c>
      <c r="J410" s="11" t="str">
        <f>_xlfn.XLOOKUP($A410,'Cleaned - Medical Examinations'!$A$2:$A$2336,'Cleaned - Medical Examinations'!$I$2:$I$2336,0)</f>
        <v>Normal Weight</v>
      </c>
      <c r="K410" s="11" t="str">
        <f t="shared" si="6"/>
        <v>Non-Diabetic</v>
      </c>
      <c r="L410" s="14">
        <f>_xlfn.XLOOKUP($A410,'Cleaned - Hospitalisation Detai'!$A$2:$A$2344,'Cleaned - Hospitalisation Detai'!$J$2:$J$2344,0)</f>
        <v>36123</v>
      </c>
      <c r="M410" s="19">
        <f>_xlfn.XLOOKUP($A410,'Cleaned - Hospitalisation Detai'!$A$2:$A$2344,'Cleaned - Hospitalisation Detai'!$F$2:$F$2344,0)</f>
        <v>25127.22</v>
      </c>
      <c r="N410" s="19" t="str">
        <f>_xlfn.XLOOKUP($A410,'Cleaned - Hospitalisation Detai'!$A$2:$A$2344,'Cleaned - Hospitalisation Detai'!$G$2:$G$2344,0)</f>
        <v>tier - 2</v>
      </c>
      <c r="O410" s="19" t="str">
        <f>_xlfn.XLOOKUP($A410,'Cleaned - Hospitalisation Detai'!$A$2:$A$2344,'Cleaned - Hospitalisation Detai'!$H$2:$H$2344,0)</f>
        <v>tier - 3</v>
      </c>
      <c r="P410" s="19" t="str">
        <f>_xlfn.XLOOKUP($A410,'Cleaned - Hospitalisation Detai'!$A$2:$A$2344,'Cleaned - Hospitalisation Detai'!$I$2:$I$2344,0)</f>
        <v>R1011</v>
      </c>
      <c r="Q410" s="20">
        <f>_xlfn.XLOOKUP($A410,'Cleaned - Hospitalisation Detai'!$A$2:$A$2344,'Cleaned - Hospitalisation Detai'!$K$2:$K$2344,0)</f>
        <v>24</v>
      </c>
    </row>
    <row r="411" spans="1:17" ht="15.6" x14ac:dyDescent="0.3">
      <c r="A411" s="10" t="s">
        <v>1962</v>
      </c>
      <c r="B411" s="11" t="str">
        <f>_xlfn.XLOOKUP(A411,'Cleaned - Customer Names '!$A$2:$A$2336,'Cleaned - Customer Names '!$C$2:$C$2336,0)</f>
        <v>Melissa</v>
      </c>
      <c r="C411" s="11">
        <f>_xlfn.XLOOKUP($A411,'Cleaned - Medical Examinations'!$A$2:$A$2336,'Cleaned - Medical Examinations'!$B$2:$B$2336,0)</f>
        <v>23.21</v>
      </c>
      <c r="D411" s="11">
        <f>_xlfn.XLOOKUP($A411,'Cleaned - Medical Examinations'!$A$2:$A$2336,'Cleaned - Medical Examinations'!$C$2:$C$2336,0)</f>
        <v>6.03</v>
      </c>
      <c r="E411" s="11" t="str">
        <f>_xlfn.XLOOKUP($A411,'Cleaned - Medical Examinations'!$A$2:$A$2336,'Cleaned - Medical Examinations'!$D$2:$D$2336,0)</f>
        <v>No</v>
      </c>
      <c r="F411" s="11" t="str">
        <f>_xlfn.XLOOKUP($A411,'Cleaned - Medical Examinations'!$A$2:$A$2336,'Cleaned - Medical Examinations'!$E$2:$E$2336,0)</f>
        <v>No</v>
      </c>
      <c r="G411" s="11" t="str">
        <f>_xlfn.XLOOKUP($A411,'Cleaned - Medical Examinations'!$A$2:$A$2336,'Cleaned - Medical Examinations'!$F$2:$F$2336,0)</f>
        <v>No</v>
      </c>
      <c r="H411" s="11">
        <f>_xlfn.XLOOKUP($A411,'Cleaned - Medical Examinations'!$A$2:$A$2336,'Cleaned - Medical Examinations'!$G$2:$G$2336,0)</f>
        <v>1</v>
      </c>
      <c r="I411" s="11" t="str">
        <f>_xlfn.XLOOKUP($A411,'Cleaned - Medical Examinations'!$A$2:$A$2336,'Cleaned - Medical Examinations'!$H$2:$H$2336,0)</f>
        <v>No</v>
      </c>
      <c r="J411" s="11" t="str">
        <f>_xlfn.XLOOKUP($A411,'Cleaned - Medical Examinations'!$A$2:$A$2336,'Cleaned - Medical Examinations'!$I$2:$I$2336,0)</f>
        <v>Normal Weight</v>
      </c>
      <c r="K411" s="11" t="str">
        <f t="shared" si="6"/>
        <v>Non-Diabetic</v>
      </c>
      <c r="L411" s="14">
        <f>_xlfn.XLOOKUP($A411,'Cleaned - Hospitalisation Detai'!$A$2:$A$2344,'Cleaned - Hospitalisation Detai'!$J$2:$J$2344,0)</f>
        <v>35960</v>
      </c>
      <c r="M411" s="19">
        <f>_xlfn.XLOOKUP($A411,'Cleaned - Hospitalisation Detai'!$A$2:$A$2344,'Cleaned - Hospitalisation Detai'!$F$2:$F$2344,0)</f>
        <v>25081.77</v>
      </c>
      <c r="N411" s="19" t="str">
        <f>_xlfn.XLOOKUP($A411,'Cleaned - Hospitalisation Detai'!$A$2:$A$2344,'Cleaned - Hospitalisation Detai'!$G$2:$G$2344,0)</f>
        <v>tier - 2</v>
      </c>
      <c r="O411" s="19" t="str">
        <f>_xlfn.XLOOKUP($A411,'Cleaned - Hospitalisation Detai'!$A$2:$A$2344,'Cleaned - Hospitalisation Detai'!$H$2:$H$2344,0)</f>
        <v>tier - 2</v>
      </c>
      <c r="P411" s="19" t="str">
        <f>_xlfn.XLOOKUP($A411,'Cleaned - Hospitalisation Detai'!$A$2:$A$2344,'Cleaned - Hospitalisation Detai'!$I$2:$I$2344,0)</f>
        <v>R1013</v>
      </c>
      <c r="Q411" s="20">
        <f>_xlfn.XLOOKUP($A411,'Cleaned - Hospitalisation Detai'!$A$2:$A$2344,'Cleaned - Hospitalisation Detai'!$K$2:$K$2344,0)</f>
        <v>24</v>
      </c>
    </row>
    <row r="412" spans="1:17" ht="15.6" x14ac:dyDescent="0.3">
      <c r="A412" s="10" t="s">
        <v>1961</v>
      </c>
      <c r="B412" s="11" t="str">
        <f>_xlfn.XLOOKUP(A412,'Cleaned - Customer Names '!$A$2:$A$2336,'Cleaned - Customer Names '!$C$2:$C$2336,0)</f>
        <v>Raven</v>
      </c>
      <c r="C412" s="11">
        <f>_xlfn.XLOOKUP($A412,'Cleaned - Medical Examinations'!$A$2:$A$2336,'Cleaned - Medical Examinations'!$B$2:$B$2336,0)</f>
        <v>21.2</v>
      </c>
      <c r="D412" s="11">
        <f>_xlfn.XLOOKUP($A412,'Cleaned - Medical Examinations'!$A$2:$A$2336,'Cleaned - Medical Examinations'!$C$2:$C$2336,0)</f>
        <v>4.07</v>
      </c>
      <c r="E412" s="11" t="str">
        <f>_xlfn.XLOOKUP($A412,'Cleaned - Medical Examinations'!$A$2:$A$2336,'Cleaned - Medical Examinations'!$D$2:$D$2336,0)</f>
        <v>Yes</v>
      </c>
      <c r="F412" s="11" t="str">
        <f>_xlfn.XLOOKUP($A412,'Cleaned - Medical Examinations'!$A$2:$A$2336,'Cleaned - Medical Examinations'!$E$2:$E$2336,0)</f>
        <v>No</v>
      </c>
      <c r="G412" s="11" t="str">
        <f>_xlfn.XLOOKUP($A412,'Cleaned - Medical Examinations'!$A$2:$A$2336,'Cleaned - Medical Examinations'!$F$2:$F$2336,0)</f>
        <v>No</v>
      </c>
      <c r="H412" s="11">
        <f>_xlfn.XLOOKUP($A412,'Cleaned - Medical Examinations'!$A$2:$A$2336,'Cleaned - Medical Examinations'!$G$2:$G$2336,0)</f>
        <v>1</v>
      </c>
      <c r="I412" s="11" t="str">
        <f>_xlfn.XLOOKUP($A412,'Cleaned - Medical Examinations'!$A$2:$A$2336,'Cleaned - Medical Examinations'!$H$2:$H$2336,0)</f>
        <v>Yes</v>
      </c>
      <c r="J412" s="11" t="str">
        <f>_xlfn.XLOOKUP($A412,'Cleaned - Medical Examinations'!$A$2:$A$2336,'Cleaned - Medical Examinations'!$I$2:$I$2336,0)</f>
        <v>Normal Weight</v>
      </c>
      <c r="K412" s="11" t="str">
        <f t="shared" si="6"/>
        <v>Non-Diabetic</v>
      </c>
      <c r="L412" s="14">
        <f>_xlfn.XLOOKUP($A412,'Cleaned - Hospitalisation Detai'!$A$2:$A$2344,'Cleaned - Hospitalisation Detai'!$J$2:$J$2344,0)</f>
        <v>35037</v>
      </c>
      <c r="M412" s="19">
        <f>_xlfn.XLOOKUP($A412,'Cleaned - Hospitalisation Detai'!$A$2:$A$2344,'Cleaned - Hospitalisation Detai'!$F$2:$F$2344,0)</f>
        <v>25075.97</v>
      </c>
      <c r="N412" s="19" t="str">
        <f>_xlfn.XLOOKUP($A412,'Cleaned - Hospitalisation Detai'!$A$2:$A$2344,'Cleaned - Hospitalisation Detai'!$G$2:$G$2344,0)</f>
        <v>tier - 2</v>
      </c>
      <c r="O412" s="19" t="str">
        <f>_xlfn.XLOOKUP($A412,'Cleaned - Hospitalisation Detai'!$A$2:$A$2344,'Cleaned - Hospitalisation Detai'!$H$2:$H$2344,0)</f>
        <v>tier - 2</v>
      </c>
      <c r="P412" s="19" t="str">
        <f>_xlfn.XLOOKUP($A412,'Cleaned - Hospitalisation Detai'!$A$2:$A$2344,'Cleaned - Hospitalisation Detai'!$I$2:$I$2344,0)</f>
        <v>R1011</v>
      </c>
      <c r="Q412" s="20">
        <f>_xlfn.XLOOKUP($A412,'Cleaned - Hospitalisation Detai'!$A$2:$A$2344,'Cleaned - Hospitalisation Detai'!$K$2:$K$2344,0)</f>
        <v>27</v>
      </c>
    </row>
    <row r="413" spans="1:17" ht="15.6" x14ac:dyDescent="0.3">
      <c r="A413" s="10" t="s">
        <v>1960</v>
      </c>
      <c r="B413" s="11" t="str">
        <f>_xlfn.XLOOKUP(A413,'Cleaned - Customer Names '!$A$2:$A$2336,'Cleaned - Customer Names '!$C$2:$C$2336,0)</f>
        <v>Christopher</v>
      </c>
      <c r="C413" s="11">
        <f>_xlfn.XLOOKUP($A413,'Cleaned - Medical Examinations'!$A$2:$A$2336,'Cleaned - Medical Examinations'!$B$2:$B$2336,0)</f>
        <v>28.215</v>
      </c>
      <c r="D413" s="11">
        <f>_xlfn.XLOOKUP($A413,'Cleaned - Medical Examinations'!$A$2:$A$2336,'Cleaned - Medical Examinations'!$C$2:$C$2336,0)</f>
        <v>8.26</v>
      </c>
      <c r="E413" s="11" t="str">
        <f>_xlfn.XLOOKUP($A413,'Cleaned - Medical Examinations'!$A$2:$A$2336,'Cleaned - Medical Examinations'!$D$2:$D$2336,0)</f>
        <v>Yes</v>
      </c>
      <c r="F413" s="11" t="str">
        <f>_xlfn.XLOOKUP($A413,'Cleaned - Medical Examinations'!$A$2:$A$2336,'Cleaned - Medical Examinations'!$E$2:$E$2336,0)</f>
        <v>No</v>
      </c>
      <c r="G413" s="11" t="str">
        <f>_xlfn.XLOOKUP($A413,'Cleaned - Medical Examinations'!$A$2:$A$2336,'Cleaned - Medical Examinations'!$F$2:$F$2336,0)</f>
        <v>No</v>
      </c>
      <c r="H413" s="11">
        <f>_xlfn.XLOOKUP($A413,'Cleaned - Medical Examinations'!$A$2:$A$2336,'Cleaned - Medical Examinations'!$G$2:$G$2336,0)</f>
        <v>1</v>
      </c>
      <c r="I413" s="11" t="str">
        <f>_xlfn.XLOOKUP($A413,'Cleaned - Medical Examinations'!$A$2:$A$2336,'Cleaned - Medical Examinations'!$H$2:$H$2336,0)</f>
        <v>Yes</v>
      </c>
      <c r="J413" s="11" t="str">
        <f>_xlfn.XLOOKUP($A413,'Cleaned - Medical Examinations'!$A$2:$A$2336,'Cleaned - Medical Examinations'!$I$2:$I$2336,0)</f>
        <v>Overweight</v>
      </c>
      <c r="K413" s="11" t="str">
        <f t="shared" si="6"/>
        <v>Diabetic</v>
      </c>
      <c r="L413" s="14">
        <f>_xlfn.XLOOKUP($A413,'Cleaned - Hospitalisation Detai'!$A$2:$A$2344,'Cleaned - Hospitalisation Detai'!$J$2:$J$2344,0)</f>
        <v>27712</v>
      </c>
      <c r="M413" s="19">
        <f>_xlfn.XLOOKUP($A413,'Cleaned - Hospitalisation Detai'!$A$2:$A$2344,'Cleaned - Hospitalisation Detai'!$F$2:$F$2344,0)</f>
        <v>24915.22</v>
      </c>
      <c r="N413" s="19" t="str">
        <f>_xlfn.XLOOKUP($A413,'Cleaned - Hospitalisation Detai'!$A$2:$A$2344,'Cleaned - Hospitalisation Detai'!$G$2:$G$2344,0)</f>
        <v>tier - 2</v>
      </c>
      <c r="O413" s="19" t="str">
        <f>_xlfn.XLOOKUP($A413,'Cleaned - Hospitalisation Detai'!$A$2:$A$2344,'Cleaned - Hospitalisation Detai'!$H$2:$H$2344,0)</f>
        <v>tier - 3</v>
      </c>
      <c r="P413" s="19" t="str">
        <f>_xlfn.XLOOKUP($A413,'Cleaned - Hospitalisation Detai'!$A$2:$A$2344,'Cleaned - Hospitalisation Detai'!$I$2:$I$2344,0)</f>
        <v>R1012</v>
      </c>
      <c r="Q413" s="20">
        <f>_xlfn.XLOOKUP($A413,'Cleaned - Hospitalisation Detai'!$A$2:$A$2344,'Cleaned - Hospitalisation Detai'!$K$2:$K$2344,0)</f>
        <v>47</v>
      </c>
    </row>
    <row r="414" spans="1:17" ht="15.6" x14ac:dyDescent="0.3">
      <c r="A414" s="10" t="s">
        <v>1959</v>
      </c>
      <c r="B414" s="11" t="str">
        <f>_xlfn.XLOOKUP(A414,'Cleaned - Customer Names '!$A$2:$A$2336,'Cleaned - Customer Names '!$C$2:$C$2336,0)</f>
        <v>Kendra A</v>
      </c>
      <c r="C414" s="11">
        <f>_xlfn.XLOOKUP($A414,'Cleaned - Medical Examinations'!$A$2:$A$2336,'Cleaned - Medical Examinations'!$B$2:$B$2336,0)</f>
        <v>38.094999999999999</v>
      </c>
      <c r="D414" s="11">
        <f>_xlfn.XLOOKUP($A414,'Cleaned - Medical Examinations'!$A$2:$A$2336,'Cleaned - Medical Examinations'!$C$2:$C$2336,0)</f>
        <v>4.76</v>
      </c>
      <c r="E414" s="11" t="str">
        <f>_xlfn.XLOOKUP($A414,'Cleaned - Medical Examinations'!$A$2:$A$2336,'Cleaned - Medical Examinations'!$D$2:$D$2336,0)</f>
        <v>No</v>
      </c>
      <c r="F414" s="11" t="str">
        <f>_xlfn.XLOOKUP($A414,'Cleaned - Medical Examinations'!$A$2:$A$2336,'Cleaned - Medical Examinations'!$E$2:$E$2336,0)</f>
        <v>No</v>
      </c>
      <c r="G414" s="11" t="str">
        <f>_xlfn.XLOOKUP($A414,'Cleaned - Medical Examinations'!$A$2:$A$2336,'Cleaned - Medical Examinations'!$F$2:$F$2336,0)</f>
        <v>No</v>
      </c>
      <c r="H414" s="11">
        <f>_xlfn.XLOOKUP($A414,'Cleaned - Medical Examinations'!$A$2:$A$2336,'Cleaned - Medical Examinations'!$G$2:$G$2336,0)</f>
        <v>1</v>
      </c>
      <c r="I414" s="11" t="str">
        <f>_xlfn.XLOOKUP($A414,'Cleaned - Medical Examinations'!$A$2:$A$2336,'Cleaned - Medical Examinations'!$H$2:$H$2336,0)</f>
        <v>No</v>
      </c>
      <c r="J414" s="11" t="str">
        <f>_xlfn.XLOOKUP($A414,'Cleaned - Medical Examinations'!$A$2:$A$2336,'Cleaned - Medical Examinations'!$I$2:$I$2336,0)</f>
        <v>Obesity</v>
      </c>
      <c r="K414" s="11" t="str">
        <f t="shared" si="6"/>
        <v>Non-Diabetic</v>
      </c>
      <c r="L414" s="14">
        <f>_xlfn.XLOOKUP($A414,'Cleaned - Hospitalisation Detai'!$A$2:$A$2344,'Cleaned - Hospitalisation Detai'!$J$2:$J$2344,0)</f>
        <v>31942</v>
      </c>
      <c r="M414" s="19">
        <f>_xlfn.XLOOKUP($A414,'Cleaned - Hospitalisation Detai'!$A$2:$A$2344,'Cleaned - Hospitalisation Detai'!$F$2:$F$2344,0)</f>
        <v>24915.05</v>
      </c>
      <c r="N414" s="19" t="str">
        <f>_xlfn.XLOOKUP($A414,'Cleaned - Hospitalisation Detai'!$A$2:$A$2344,'Cleaned - Hospitalisation Detai'!$G$2:$G$2344,0)</f>
        <v>tier - 2</v>
      </c>
      <c r="O414" s="19" t="str">
        <f>_xlfn.XLOOKUP($A414,'Cleaned - Hospitalisation Detai'!$A$2:$A$2344,'Cleaned - Hospitalisation Detai'!$H$2:$H$2344,0)</f>
        <v>tier - 1</v>
      </c>
      <c r="P414" s="19" t="str">
        <f>_xlfn.XLOOKUP($A414,'Cleaned - Hospitalisation Detai'!$A$2:$A$2344,'Cleaned - Hospitalisation Detai'!$I$2:$I$2344,0)</f>
        <v>R1024</v>
      </c>
      <c r="Q414" s="20">
        <f>_xlfn.XLOOKUP($A414,'Cleaned - Hospitalisation Detai'!$A$2:$A$2344,'Cleaned - Hospitalisation Detai'!$K$2:$K$2344,0)</f>
        <v>35</v>
      </c>
    </row>
    <row r="415" spans="1:17" ht="15.6" x14ac:dyDescent="0.3">
      <c r="A415" s="10" t="s">
        <v>1958</v>
      </c>
      <c r="B415" s="11" t="str">
        <f>_xlfn.XLOOKUP(A415,'Cleaned - Customer Names '!$A$2:$A$2336,'Cleaned - Customer Names '!$C$2:$C$2336,0)</f>
        <v>Jordan</v>
      </c>
      <c r="C415" s="11">
        <f>_xlfn.XLOOKUP($A415,'Cleaned - Medical Examinations'!$A$2:$A$2336,'Cleaned - Medical Examinations'!$B$2:$B$2336,0)</f>
        <v>22.61</v>
      </c>
      <c r="D415" s="11">
        <f>_xlfn.XLOOKUP($A415,'Cleaned - Medical Examinations'!$A$2:$A$2336,'Cleaned - Medical Examinations'!$C$2:$C$2336,0)</f>
        <v>6.13</v>
      </c>
      <c r="E415" s="11" t="str">
        <f>_xlfn.XLOOKUP($A415,'Cleaned - Medical Examinations'!$A$2:$A$2336,'Cleaned - Medical Examinations'!$D$2:$D$2336,0)</f>
        <v>Yes</v>
      </c>
      <c r="F415" s="11" t="str">
        <f>_xlfn.XLOOKUP($A415,'Cleaned - Medical Examinations'!$A$2:$A$2336,'Cleaned - Medical Examinations'!$E$2:$E$2336,0)</f>
        <v>No</v>
      </c>
      <c r="G415" s="11" t="str">
        <f>_xlfn.XLOOKUP($A415,'Cleaned - Medical Examinations'!$A$2:$A$2336,'Cleaned - Medical Examinations'!$F$2:$F$2336,0)</f>
        <v>Yes</v>
      </c>
      <c r="H415" s="11">
        <f>_xlfn.XLOOKUP($A415,'Cleaned - Medical Examinations'!$A$2:$A$2336,'Cleaned - Medical Examinations'!$G$2:$G$2336,0)</f>
        <v>1</v>
      </c>
      <c r="I415" s="11" t="str">
        <f>_xlfn.XLOOKUP($A415,'Cleaned - Medical Examinations'!$A$2:$A$2336,'Cleaned - Medical Examinations'!$H$2:$H$2336,0)</f>
        <v>Yes</v>
      </c>
      <c r="J415" s="11" t="str">
        <f>_xlfn.XLOOKUP($A415,'Cleaned - Medical Examinations'!$A$2:$A$2336,'Cleaned - Medical Examinations'!$I$2:$I$2336,0)</f>
        <v>Normal Weight</v>
      </c>
      <c r="K415" s="11" t="str">
        <f t="shared" si="6"/>
        <v>Non-Diabetic</v>
      </c>
      <c r="L415" s="14">
        <f>_xlfn.XLOOKUP($A415,'Cleaned - Hospitalisation Detai'!$A$2:$A$2344,'Cleaned - Hospitalisation Detai'!$J$2:$J$2344,0)</f>
        <v>25407</v>
      </c>
      <c r="M415" s="19">
        <f>_xlfn.XLOOKUP($A415,'Cleaned - Hospitalisation Detai'!$A$2:$A$2344,'Cleaned - Hospitalisation Detai'!$F$2:$F$2344,0)</f>
        <v>24873.38</v>
      </c>
      <c r="N415" s="19" t="str">
        <f>_xlfn.XLOOKUP($A415,'Cleaned - Hospitalisation Detai'!$A$2:$A$2344,'Cleaned - Hospitalisation Detai'!$G$2:$G$2344,0)</f>
        <v>tier - 2</v>
      </c>
      <c r="O415" s="19" t="str">
        <f>_xlfn.XLOOKUP($A415,'Cleaned - Hospitalisation Detai'!$A$2:$A$2344,'Cleaned - Hospitalisation Detai'!$H$2:$H$2344,0)</f>
        <v>tier - 1</v>
      </c>
      <c r="P415" s="19" t="str">
        <f>_xlfn.XLOOKUP($A415,'Cleaned - Hospitalisation Detai'!$A$2:$A$2344,'Cleaned - Hospitalisation Detai'!$I$2:$I$2344,0)</f>
        <v>R1024</v>
      </c>
      <c r="Q415" s="20">
        <f>_xlfn.XLOOKUP($A415,'Cleaned - Hospitalisation Detai'!$A$2:$A$2344,'Cleaned - Hospitalisation Detai'!$K$2:$K$2344,0)</f>
        <v>53</v>
      </c>
    </row>
    <row r="416" spans="1:17" ht="15.6" x14ac:dyDescent="0.3">
      <c r="A416" s="10" t="s">
        <v>1957</v>
      </c>
      <c r="B416" s="11" t="str">
        <f>_xlfn.XLOOKUP(A416,'Cleaned - Customer Names '!$A$2:$A$2336,'Cleaned - Customer Names '!$C$2:$C$2336,0)</f>
        <v>Nils</v>
      </c>
      <c r="C416" s="11">
        <f>_xlfn.XLOOKUP($A416,'Cleaned - Medical Examinations'!$A$2:$A$2336,'Cleaned - Medical Examinations'!$B$2:$B$2336,0)</f>
        <v>24.32</v>
      </c>
      <c r="D416" s="11">
        <f>_xlfn.XLOOKUP($A416,'Cleaned - Medical Examinations'!$A$2:$A$2336,'Cleaned - Medical Examinations'!$C$2:$C$2336,0)</f>
        <v>10.47</v>
      </c>
      <c r="E416" s="11" t="str">
        <f>_xlfn.XLOOKUP($A416,'Cleaned - Medical Examinations'!$A$2:$A$2336,'Cleaned - Medical Examinations'!$D$2:$D$2336,0)</f>
        <v>Yes</v>
      </c>
      <c r="F416" s="11" t="str">
        <f>_xlfn.XLOOKUP($A416,'Cleaned - Medical Examinations'!$A$2:$A$2336,'Cleaned - Medical Examinations'!$E$2:$E$2336,0)</f>
        <v>No</v>
      </c>
      <c r="G416" s="11" t="str">
        <f>_xlfn.XLOOKUP($A416,'Cleaned - Medical Examinations'!$A$2:$A$2336,'Cleaned - Medical Examinations'!$F$2:$F$2336,0)</f>
        <v>No</v>
      </c>
      <c r="H416" s="11">
        <f>_xlfn.XLOOKUP($A416,'Cleaned - Medical Examinations'!$A$2:$A$2336,'Cleaned - Medical Examinations'!$G$2:$G$2336,0)</f>
        <v>2</v>
      </c>
      <c r="I416" s="11" t="str">
        <f>_xlfn.XLOOKUP($A416,'Cleaned - Medical Examinations'!$A$2:$A$2336,'Cleaned - Medical Examinations'!$H$2:$H$2336,0)</f>
        <v>Yes</v>
      </c>
      <c r="J416" s="11" t="str">
        <f>_xlfn.XLOOKUP($A416,'Cleaned - Medical Examinations'!$A$2:$A$2336,'Cleaned - Medical Examinations'!$I$2:$I$2336,0)</f>
        <v>Normal Weight</v>
      </c>
      <c r="K416" s="11" t="str">
        <f t="shared" si="6"/>
        <v>Diabetic</v>
      </c>
      <c r="L416" s="14">
        <f>_xlfn.XLOOKUP($A416,'Cleaned - Hospitalisation Detai'!$A$2:$A$2344,'Cleaned - Hospitalisation Detai'!$J$2:$J$2344,0)</f>
        <v>25898</v>
      </c>
      <c r="M416" s="19">
        <f>_xlfn.XLOOKUP($A416,'Cleaned - Hospitalisation Detai'!$A$2:$A$2344,'Cleaned - Hospitalisation Detai'!$F$2:$F$2344,0)</f>
        <v>24869.84</v>
      </c>
      <c r="N416" s="19" t="str">
        <f>_xlfn.XLOOKUP($A416,'Cleaned - Hospitalisation Detai'!$A$2:$A$2344,'Cleaned - Hospitalisation Detai'!$G$2:$G$2344,0)</f>
        <v>tier - 2</v>
      </c>
      <c r="O416" s="19" t="str">
        <f>_xlfn.XLOOKUP($A416,'Cleaned - Hospitalisation Detai'!$A$2:$A$2344,'Cleaned - Hospitalisation Detai'!$H$2:$H$2344,0)</f>
        <v>tier - 2</v>
      </c>
      <c r="P416" s="19" t="str">
        <f>_xlfn.XLOOKUP($A416,'Cleaned - Hospitalisation Detai'!$A$2:$A$2344,'Cleaned - Hospitalisation Detai'!$I$2:$I$2344,0)</f>
        <v>R1016</v>
      </c>
      <c r="Q416" s="20">
        <f>_xlfn.XLOOKUP($A416,'Cleaned - Hospitalisation Detai'!$A$2:$A$2344,'Cleaned - Hospitalisation Detai'!$K$2:$K$2344,0)</f>
        <v>52</v>
      </c>
    </row>
    <row r="417" spans="1:17" ht="15.6" x14ac:dyDescent="0.3">
      <c r="A417" s="10" t="s">
        <v>1956</v>
      </c>
      <c r="B417" s="11" t="str">
        <f>_xlfn.XLOOKUP(A417,'Cleaned - Customer Names '!$A$2:$A$2336,'Cleaned - Customer Names '!$C$2:$C$2336,0)</f>
        <v>Scott</v>
      </c>
      <c r="C417" s="11">
        <f>_xlfn.XLOOKUP($A417,'Cleaned - Medical Examinations'!$A$2:$A$2336,'Cleaned - Medical Examinations'!$B$2:$B$2336,0)</f>
        <v>20.96</v>
      </c>
      <c r="D417" s="11">
        <f>_xlfn.XLOOKUP($A417,'Cleaned - Medical Examinations'!$A$2:$A$2336,'Cleaned - Medical Examinations'!$C$2:$C$2336,0)</f>
        <v>4.04</v>
      </c>
      <c r="E417" s="11" t="str">
        <f>_xlfn.XLOOKUP($A417,'Cleaned - Medical Examinations'!$A$2:$A$2336,'Cleaned - Medical Examinations'!$D$2:$D$2336,0)</f>
        <v>Yes</v>
      </c>
      <c r="F417" s="11" t="str">
        <f>_xlfn.XLOOKUP($A417,'Cleaned - Medical Examinations'!$A$2:$A$2336,'Cleaned - Medical Examinations'!$E$2:$E$2336,0)</f>
        <v>No</v>
      </c>
      <c r="G417" s="11" t="str">
        <f>_xlfn.XLOOKUP($A417,'Cleaned - Medical Examinations'!$A$2:$A$2336,'Cleaned - Medical Examinations'!$F$2:$F$2336,0)</f>
        <v>No</v>
      </c>
      <c r="H417" s="11">
        <f>_xlfn.XLOOKUP($A417,'Cleaned - Medical Examinations'!$A$2:$A$2336,'Cleaned - Medical Examinations'!$G$2:$G$2336,0)</f>
        <v>1</v>
      </c>
      <c r="I417" s="11" t="str">
        <f>_xlfn.XLOOKUP($A417,'Cleaned - Medical Examinations'!$A$2:$A$2336,'Cleaned - Medical Examinations'!$H$2:$H$2336,0)</f>
        <v>Yes</v>
      </c>
      <c r="J417" s="11" t="str">
        <f>_xlfn.XLOOKUP($A417,'Cleaned - Medical Examinations'!$A$2:$A$2336,'Cleaned - Medical Examinations'!$I$2:$I$2336,0)</f>
        <v>Normal Weight</v>
      </c>
      <c r="K417" s="11" t="str">
        <f t="shared" si="6"/>
        <v>Non-Diabetic</v>
      </c>
      <c r="L417" s="14">
        <f>_xlfn.XLOOKUP($A417,'Cleaned - Hospitalisation Detai'!$A$2:$A$2344,'Cleaned - Hospitalisation Detai'!$J$2:$J$2344,0)</f>
        <v>34860</v>
      </c>
      <c r="M417" s="19">
        <f>_xlfn.XLOOKUP($A417,'Cleaned - Hospitalisation Detai'!$A$2:$A$2344,'Cleaned - Hospitalisation Detai'!$F$2:$F$2344,0)</f>
        <v>24863.25</v>
      </c>
      <c r="N417" s="19" t="str">
        <f>_xlfn.XLOOKUP($A417,'Cleaned - Hospitalisation Detai'!$A$2:$A$2344,'Cleaned - Hospitalisation Detai'!$G$2:$G$2344,0)</f>
        <v>tier - 2</v>
      </c>
      <c r="O417" s="19" t="str">
        <f>_xlfn.XLOOKUP($A417,'Cleaned - Hospitalisation Detai'!$A$2:$A$2344,'Cleaned - Hospitalisation Detai'!$H$2:$H$2344,0)</f>
        <v>tier - 3</v>
      </c>
      <c r="P417" s="19" t="str">
        <f>_xlfn.XLOOKUP($A417,'Cleaned - Hospitalisation Detai'!$A$2:$A$2344,'Cleaned - Hospitalisation Detai'!$I$2:$I$2344,0)</f>
        <v>R1011</v>
      </c>
      <c r="Q417" s="20">
        <f>_xlfn.XLOOKUP($A417,'Cleaned - Hospitalisation Detai'!$A$2:$A$2344,'Cleaned - Hospitalisation Detai'!$K$2:$K$2344,0)</f>
        <v>27</v>
      </c>
    </row>
    <row r="418" spans="1:17" ht="15.6" x14ac:dyDescent="0.3">
      <c r="A418" s="10" t="s">
        <v>1955</v>
      </c>
      <c r="B418" s="11" t="str">
        <f>_xlfn.XLOOKUP(A418,'Cleaned - Customer Names '!$A$2:$A$2336,'Cleaned - Customer Names '!$C$2:$C$2336,0)</f>
        <v>Angela</v>
      </c>
      <c r="C418" s="11">
        <f>_xlfn.XLOOKUP($A418,'Cleaned - Medical Examinations'!$A$2:$A$2336,'Cleaned - Medical Examinations'!$B$2:$B$2336,0)</f>
        <v>19.68</v>
      </c>
      <c r="D418" s="11">
        <f>_xlfn.XLOOKUP($A418,'Cleaned - Medical Examinations'!$A$2:$A$2336,'Cleaned - Medical Examinations'!$C$2:$C$2336,0)</f>
        <v>5.74</v>
      </c>
      <c r="E418" s="11" t="str">
        <f>_xlfn.XLOOKUP($A418,'Cleaned - Medical Examinations'!$A$2:$A$2336,'Cleaned - Medical Examinations'!$D$2:$D$2336,0)</f>
        <v>No</v>
      </c>
      <c r="F418" s="11" t="str">
        <f>_xlfn.XLOOKUP($A418,'Cleaned - Medical Examinations'!$A$2:$A$2336,'Cleaned - Medical Examinations'!$E$2:$E$2336,0)</f>
        <v>No</v>
      </c>
      <c r="G418" s="11" t="str">
        <f>_xlfn.XLOOKUP($A418,'Cleaned - Medical Examinations'!$A$2:$A$2336,'Cleaned - Medical Examinations'!$F$2:$F$2336,0)</f>
        <v>No</v>
      </c>
      <c r="H418" s="11">
        <f>_xlfn.XLOOKUP($A418,'Cleaned - Medical Examinations'!$A$2:$A$2336,'Cleaned - Medical Examinations'!$G$2:$G$2336,0)</f>
        <v>0</v>
      </c>
      <c r="I418" s="11" t="str">
        <f>_xlfn.XLOOKUP($A418,'Cleaned - Medical Examinations'!$A$2:$A$2336,'Cleaned - Medical Examinations'!$H$2:$H$2336,0)</f>
        <v>Yes</v>
      </c>
      <c r="J418" s="11" t="str">
        <f>_xlfn.XLOOKUP($A418,'Cleaned - Medical Examinations'!$A$2:$A$2336,'Cleaned - Medical Examinations'!$I$2:$I$2336,0)</f>
        <v>Normal Weight</v>
      </c>
      <c r="K418" s="11" t="str">
        <f t="shared" si="6"/>
        <v>Non-Diabetic</v>
      </c>
      <c r="L418" s="14">
        <f>_xlfn.XLOOKUP($A418,'Cleaned - Hospitalisation Detai'!$A$2:$A$2344,'Cleaned - Hospitalisation Detai'!$J$2:$J$2344,0)</f>
        <v>34586</v>
      </c>
      <c r="M418" s="19">
        <f>_xlfn.XLOOKUP($A418,'Cleaned - Hospitalisation Detai'!$A$2:$A$2344,'Cleaned - Hospitalisation Detai'!$F$2:$F$2344,0)</f>
        <v>24817.25</v>
      </c>
      <c r="N418" s="19" t="str">
        <f>_xlfn.XLOOKUP($A418,'Cleaned - Hospitalisation Detai'!$A$2:$A$2344,'Cleaned - Hospitalisation Detai'!$G$2:$G$2344,0)</f>
        <v>tier - 2</v>
      </c>
      <c r="O418" s="19" t="str">
        <f>_xlfn.XLOOKUP($A418,'Cleaned - Hospitalisation Detai'!$A$2:$A$2344,'Cleaned - Hospitalisation Detai'!$H$2:$H$2344,0)</f>
        <v>tier - 2</v>
      </c>
      <c r="P418" s="19" t="str">
        <f>_xlfn.XLOOKUP($A418,'Cleaned - Hospitalisation Detai'!$A$2:$A$2344,'Cleaned - Hospitalisation Detai'!$I$2:$I$2344,0)</f>
        <v>R1011</v>
      </c>
      <c r="Q418" s="20">
        <f>_xlfn.XLOOKUP($A418,'Cleaned - Hospitalisation Detai'!$A$2:$A$2344,'Cleaned - Hospitalisation Detai'!$K$2:$K$2344,0)</f>
        <v>28</v>
      </c>
    </row>
    <row r="419" spans="1:17" ht="15.6" x14ac:dyDescent="0.3">
      <c r="A419" s="10" t="s">
        <v>1954</v>
      </c>
      <c r="B419" s="11" t="str">
        <f>_xlfn.XLOOKUP(A419,'Cleaned - Customer Names '!$A$2:$A$2336,'Cleaned - Customer Names '!$C$2:$C$2336,0)</f>
        <v>Allison</v>
      </c>
      <c r="C419" s="11">
        <f>_xlfn.XLOOKUP($A419,'Cleaned - Medical Examinations'!$A$2:$A$2336,'Cleaned - Medical Examinations'!$B$2:$B$2336,0)</f>
        <v>18.100000000000001</v>
      </c>
      <c r="D419" s="11">
        <f>_xlfn.XLOOKUP($A419,'Cleaned - Medical Examinations'!$A$2:$A$2336,'Cleaned - Medical Examinations'!$C$2:$C$2336,0)</f>
        <v>6.33</v>
      </c>
      <c r="E419" s="11" t="str">
        <f>_xlfn.XLOOKUP($A419,'Cleaned - Medical Examinations'!$A$2:$A$2336,'Cleaned - Medical Examinations'!$D$2:$D$2336,0)</f>
        <v>No</v>
      </c>
      <c r="F419" s="11" t="str">
        <f>_xlfn.XLOOKUP($A419,'Cleaned - Medical Examinations'!$A$2:$A$2336,'Cleaned - Medical Examinations'!$E$2:$E$2336,0)</f>
        <v>No</v>
      </c>
      <c r="G419" s="11" t="str">
        <f>_xlfn.XLOOKUP($A419,'Cleaned - Medical Examinations'!$A$2:$A$2336,'Cleaned - Medical Examinations'!$F$2:$F$2336,0)</f>
        <v>No</v>
      </c>
      <c r="H419" s="11">
        <f>_xlfn.XLOOKUP($A419,'Cleaned - Medical Examinations'!$A$2:$A$2336,'Cleaned - Medical Examinations'!$G$2:$G$2336,0)</f>
        <v>1</v>
      </c>
      <c r="I419" s="11" t="str">
        <f>_xlfn.XLOOKUP($A419,'Cleaned - Medical Examinations'!$A$2:$A$2336,'Cleaned - Medical Examinations'!$H$2:$H$2336,0)</f>
        <v>Yes</v>
      </c>
      <c r="J419" s="11" t="str">
        <f>_xlfn.XLOOKUP($A419,'Cleaned - Medical Examinations'!$A$2:$A$2336,'Cleaned - Medical Examinations'!$I$2:$I$2336,0)</f>
        <v>Underweight</v>
      </c>
      <c r="K419" s="11" t="str">
        <f t="shared" si="6"/>
        <v>Non-Diabetic</v>
      </c>
      <c r="L419" s="14">
        <f>_xlfn.XLOOKUP($A419,'Cleaned - Hospitalisation Detai'!$A$2:$A$2344,'Cleaned - Hospitalisation Detai'!$J$2:$J$2344,0)</f>
        <v>33888</v>
      </c>
      <c r="M419" s="19">
        <f>_xlfn.XLOOKUP($A419,'Cleaned - Hospitalisation Detai'!$A$2:$A$2344,'Cleaned - Hospitalisation Detai'!$F$2:$F$2344,0)</f>
        <v>24795.040000000001</v>
      </c>
      <c r="N419" s="19" t="str">
        <f>_xlfn.XLOOKUP($A419,'Cleaned - Hospitalisation Detai'!$A$2:$A$2344,'Cleaned - Hospitalisation Detai'!$G$2:$G$2344,0)</f>
        <v>tier - 2</v>
      </c>
      <c r="O419" s="19" t="str">
        <f>_xlfn.XLOOKUP($A419,'Cleaned - Hospitalisation Detai'!$A$2:$A$2344,'Cleaned - Hospitalisation Detai'!$H$2:$H$2344,0)</f>
        <v>tier - 3</v>
      </c>
      <c r="P419" s="19" t="str">
        <f>_xlfn.XLOOKUP($A419,'Cleaned - Hospitalisation Detai'!$A$2:$A$2344,'Cleaned - Hospitalisation Detai'!$I$2:$I$2344,0)</f>
        <v>R1011</v>
      </c>
      <c r="Q419" s="20">
        <f>_xlfn.XLOOKUP($A419,'Cleaned - Hospitalisation Detai'!$A$2:$A$2344,'Cleaned - Hospitalisation Detai'!$K$2:$K$2344,0)</f>
        <v>30</v>
      </c>
    </row>
    <row r="420" spans="1:17" ht="15.6" x14ac:dyDescent="0.3">
      <c r="A420" s="10" t="s">
        <v>1953</v>
      </c>
      <c r="B420" s="11" t="str">
        <f>_xlfn.XLOOKUP(A420,'Cleaned - Customer Names '!$A$2:$A$2336,'Cleaned - Customer Names '!$C$2:$C$2336,0)</f>
        <v>Caitlin O.</v>
      </c>
      <c r="C420" s="11">
        <f>_xlfn.XLOOKUP($A420,'Cleaned - Medical Examinations'!$A$2:$A$2336,'Cleaned - Medical Examinations'!$B$2:$B$2336,0)</f>
        <v>29.64</v>
      </c>
      <c r="D420" s="11">
        <f>_xlfn.XLOOKUP($A420,'Cleaned - Medical Examinations'!$A$2:$A$2336,'Cleaned - Medical Examinations'!$C$2:$C$2336,0)</f>
        <v>4.28</v>
      </c>
      <c r="E420" s="11" t="str">
        <f>_xlfn.XLOOKUP($A420,'Cleaned - Medical Examinations'!$A$2:$A$2336,'Cleaned - Medical Examinations'!$D$2:$D$2336,0)</f>
        <v>Yes</v>
      </c>
      <c r="F420" s="11" t="str">
        <f>_xlfn.XLOOKUP($A420,'Cleaned - Medical Examinations'!$A$2:$A$2336,'Cleaned - Medical Examinations'!$E$2:$E$2336,0)</f>
        <v>No</v>
      </c>
      <c r="G420" s="11" t="str">
        <f>_xlfn.XLOOKUP($A420,'Cleaned - Medical Examinations'!$A$2:$A$2336,'Cleaned - Medical Examinations'!$F$2:$F$2336,0)</f>
        <v>No</v>
      </c>
      <c r="H420" s="11">
        <f>_xlfn.XLOOKUP($A420,'Cleaned - Medical Examinations'!$A$2:$A$2336,'Cleaned - Medical Examinations'!$G$2:$G$2336,0)</f>
        <v>0</v>
      </c>
      <c r="I420" s="11" t="str">
        <f>_xlfn.XLOOKUP($A420,'Cleaned - Medical Examinations'!$A$2:$A$2336,'Cleaned - Medical Examinations'!$H$2:$H$2336,0)</f>
        <v>No</v>
      </c>
      <c r="J420" s="11" t="str">
        <f>_xlfn.XLOOKUP($A420,'Cleaned - Medical Examinations'!$A$2:$A$2336,'Cleaned - Medical Examinations'!$I$2:$I$2336,0)</f>
        <v>Overweight</v>
      </c>
      <c r="K420" s="11" t="str">
        <f t="shared" si="6"/>
        <v>Non-Diabetic</v>
      </c>
      <c r="L420" s="14">
        <f>_xlfn.XLOOKUP($A420,'Cleaned - Hospitalisation Detai'!$A$2:$A$2344,'Cleaned - Hospitalisation Detai'!$J$2:$J$2344,0)</f>
        <v>35305</v>
      </c>
      <c r="M420" s="19">
        <f>_xlfn.XLOOKUP($A420,'Cleaned - Hospitalisation Detai'!$A$2:$A$2344,'Cleaned - Hospitalisation Detai'!$F$2:$F$2344,0)</f>
        <v>24671.66</v>
      </c>
      <c r="N420" s="19" t="str">
        <f>_xlfn.XLOOKUP($A420,'Cleaned - Hospitalisation Detai'!$A$2:$A$2344,'Cleaned - Hospitalisation Detai'!$G$2:$G$2344,0)</f>
        <v>tier - 2</v>
      </c>
      <c r="O420" s="19" t="str">
        <f>_xlfn.XLOOKUP($A420,'Cleaned - Hospitalisation Detai'!$A$2:$A$2344,'Cleaned - Hospitalisation Detai'!$H$2:$H$2344,0)</f>
        <v>tier - 1</v>
      </c>
      <c r="P420" s="19" t="str">
        <f>_xlfn.XLOOKUP($A420,'Cleaned - Hospitalisation Detai'!$A$2:$A$2344,'Cleaned - Hospitalisation Detai'!$I$2:$I$2344,0)</f>
        <v>R1024</v>
      </c>
      <c r="Q420" s="20">
        <f>_xlfn.XLOOKUP($A420,'Cleaned - Hospitalisation Detai'!$A$2:$A$2344,'Cleaned - Hospitalisation Detai'!$K$2:$K$2344,0)</f>
        <v>26</v>
      </c>
    </row>
    <row r="421" spans="1:17" ht="15.6" x14ac:dyDescent="0.3">
      <c r="A421" s="10" t="s">
        <v>1952</v>
      </c>
      <c r="B421" s="11" t="str">
        <f>_xlfn.XLOOKUP(A421,'Cleaned - Customer Names '!$A$2:$A$2336,'Cleaned - Customer Names '!$C$2:$C$2336,0)</f>
        <v>Tracy M</v>
      </c>
      <c r="C421" s="11">
        <f>_xlfn.XLOOKUP($A421,'Cleaned - Medical Examinations'!$A$2:$A$2336,'Cleaned - Medical Examinations'!$B$2:$B$2336,0)</f>
        <v>25.3</v>
      </c>
      <c r="D421" s="11">
        <f>_xlfn.XLOOKUP($A421,'Cleaned - Medical Examinations'!$A$2:$A$2336,'Cleaned - Medical Examinations'!$C$2:$C$2336,0)</f>
        <v>9.4700000000000006</v>
      </c>
      <c r="E421" s="11" t="str">
        <f>_xlfn.XLOOKUP($A421,'Cleaned - Medical Examinations'!$A$2:$A$2336,'Cleaned - Medical Examinations'!$D$2:$D$2336,0)</f>
        <v>Yes</v>
      </c>
      <c r="F421" s="11" t="str">
        <f>_xlfn.XLOOKUP($A421,'Cleaned - Medical Examinations'!$A$2:$A$2336,'Cleaned - Medical Examinations'!$E$2:$E$2336,0)</f>
        <v>No</v>
      </c>
      <c r="G421" s="11" t="str">
        <f>_xlfn.XLOOKUP($A421,'Cleaned - Medical Examinations'!$A$2:$A$2336,'Cleaned - Medical Examinations'!$F$2:$F$2336,0)</f>
        <v>No</v>
      </c>
      <c r="H421" s="11">
        <f>_xlfn.XLOOKUP($A421,'Cleaned - Medical Examinations'!$A$2:$A$2336,'Cleaned - Medical Examinations'!$G$2:$G$2336,0)</f>
        <v>2</v>
      </c>
      <c r="I421" s="11" t="str">
        <f>_xlfn.XLOOKUP($A421,'Cleaned - Medical Examinations'!$A$2:$A$2336,'Cleaned - Medical Examinations'!$H$2:$H$2336,0)</f>
        <v>Yes</v>
      </c>
      <c r="J421" s="11" t="str">
        <f>_xlfn.XLOOKUP($A421,'Cleaned - Medical Examinations'!$A$2:$A$2336,'Cleaned - Medical Examinations'!$I$2:$I$2336,0)</f>
        <v>Overweight</v>
      </c>
      <c r="K421" s="11" t="str">
        <f t="shared" si="6"/>
        <v>Diabetic</v>
      </c>
      <c r="L421" s="14">
        <f>_xlfn.XLOOKUP($A421,'Cleaned - Hospitalisation Detai'!$A$2:$A$2344,'Cleaned - Hospitalisation Detai'!$J$2:$J$2344,0)</f>
        <v>25731</v>
      </c>
      <c r="M421" s="19">
        <f>_xlfn.XLOOKUP($A421,'Cleaned - Hospitalisation Detai'!$A$2:$A$2344,'Cleaned - Hospitalisation Detai'!$F$2:$F$2344,0)</f>
        <v>24667.42</v>
      </c>
      <c r="N421" s="19" t="str">
        <f>_xlfn.XLOOKUP($A421,'Cleaned - Hospitalisation Detai'!$A$2:$A$2344,'Cleaned - Hospitalisation Detai'!$G$2:$G$2344,0)</f>
        <v>tier - 2</v>
      </c>
      <c r="O421" s="19" t="str">
        <f>_xlfn.XLOOKUP($A421,'Cleaned - Hospitalisation Detai'!$A$2:$A$2344,'Cleaned - Hospitalisation Detai'!$H$2:$H$2344,0)</f>
        <v>tier - 3</v>
      </c>
      <c r="P421" s="19" t="str">
        <f>_xlfn.XLOOKUP($A421,'Cleaned - Hospitalisation Detai'!$A$2:$A$2344,'Cleaned - Hospitalisation Detai'!$I$2:$I$2344,0)</f>
        <v>R1013</v>
      </c>
      <c r="Q421" s="20">
        <f>_xlfn.XLOOKUP($A421,'Cleaned - Hospitalisation Detai'!$A$2:$A$2344,'Cleaned - Hospitalisation Detai'!$K$2:$K$2344,0)</f>
        <v>52</v>
      </c>
    </row>
    <row r="422" spans="1:17" ht="15.6" x14ac:dyDescent="0.3">
      <c r="A422" s="10" t="s">
        <v>1951</v>
      </c>
      <c r="B422" s="11" t="str">
        <f>_xlfn.XLOOKUP(A422,'Cleaned - Customer Names '!$A$2:$A$2336,'Cleaned - Customer Names '!$C$2:$C$2336,0)</f>
        <v>Dustin M.</v>
      </c>
      <c r="C422" s="11">
        <f>_xlfn.XLOOKUP($A422,'Cleaned - Medical Examinations'!$A$2:$A$2336,'Cleaned - Medical Examinations'!$B$2:$B$2336,0)</f>
        <v>27.6</v>
      </c>
      <c r="D422" s="11">
        <f>_xlfn.XLOOKUP($A422,'Cleaned - Medical Examinations'!$A$2:$A$2336,'Cleaned - Medical Examinations'!$C$2:$C$2336,0)</f>
        <v>4.8499999999999996</v>
      </c>
      <c r="E422" s="11" t="str">
        <f>_xlfn.XLOOKUP($A422,'Cleaned - Medical Examinations'!$A$2:$A$2336,'Cleaned - Medical Examinations'!$D$2:$D$2336,0)</f>
        <v>Yes</v>
      </c>
      <c r="F422" s="11" t="str">
        <f>_xlfn.XLOOKUP($A422,'Cleaned - Medical Examinations'!$A$2:$A$2336,'Cleaned - Medical Examinations'!$E$2:$E$2336,0)</f>
        <v>No</v>
      </c>
      <c r="G422" s="11" t="str">
        <f>_xlfn.XLOOKUP($A422,'Cleaned - Medical Examinations'!$A$2:$A$2336,'Cleaned - Medical Examinations'!$F$2:$F$2336,0)</f>
        <v>No</v>
      </c>
      <c r="H422" s="11">
        <f>_xlfn.XLOOKUP($A422,'Cleaned - Medical Examinations'!$A$2:$A$2336,'Cleaned - Medical Examinations'!$G$2:$G$2336,0)</f>
        <v>0</v>
      </c>
      <c r="I422" s="11" t="str">
        <f>_xlfn.XLOOKUP($A422,'Cleaned - Medical Examinations'!$A$2:$A$2336,'Cleaned - Medical Examinations'!$H$2:$H$2336,0)</f>
        <v>No</v>
      </c>
      <c r="J422" s="11" t="str">
        <f>_xlfn.XLOOKUP($A422,'Cleaned - Medical Examinations'!$A$2:$A$2336,'Cleaned - Medical Examinations'!$I$2:$I$2336,0)</f>
        <v>Overweight</v>
      </c>
      <c r="K422" s="11" t="str">
        <f t="shared" si="6"/>
        <v>Non-Diabetic</v>
      </c>
      <c r="L422" s="14">
        <f>_xlfn.XLOOKUP($A422,'Cleaned - Hospitalisation Detai'!$A$2:$A$2344,'Cleaned - Hospitalisation Detai'!$J$2:$J$2344,0)</f>
        <v>28045</v>
      </c>
      <c r="M422" s="19">
        <f>_xlfn.XLOOKUP($A422,'Cleaned - Hospitalisation Detai'!$A$2:$A$2344,'Cleaned - Hospitalisation Detai'!$F$2:$F$2344,0)</f>
        <v>24603.05</v>
      </c>
      <c r="N422" s="19" t="str">
        <f>_xlfn.XLOOKUP($A422,'Cleaned - Hospitalisation Detai'!$A$2:$A$2344,'Cleaned - Hospitalisation Detai'!$G$2:$G$2344,0)</f>
        <v>tier - 2</v>
      </c>
      <c r="O422" s="19" t="str">
        <f>_xlfn.XLOOKUP($A422,'Cleaned - Hospitalisation Detai'!$A$2:$A$2344,'Cleaned - Hospitalisation Detai'!$H$2:$H$2344,0)</f>
        <v>tier - 2</v>
      </c>
      <c r="P422" s="19" t="str">
        <f>_xlfn.XLOOKUP($A422,'Cleaned - Hospitalisation Detai'!$A$2:$A$2344,'Cleaned - Hospitalisation Detai'!$I$2:$I$2344,0)</f>
        <v>R1011</v>
      </c>
      <c r="Q422" s="20">
        <f>_xlfn.XLOOKUP($A422,'Cleaned - Hospitalisation Detai'!$A$2:$A$2344,'Cleaned - Hospitalisation Detai'!$K$2:$K$2344,0)</f>
        <v>46</v>
      </c>
    </row>
    <row r="423" spans="1:17" ht="15.6" x14ac:dyDescent="0.3">
      <c r="A423" s="10" t="s">
        <v>1950</v>
      </c>
      <c r="B423" s="11" t="str">
        <f>_xlfn.XLOOKUP(A423,'Cleaned - Customer Names '!$A$2:$A$2336,'Cleaned - Customer Names '!$C$2:$C$2336,0)</f>
        <v>Jenny</v>
      </c>
      <c r="C423" s="11">
        <f>_xlfn.XLOOKUP($A423,'Cleaned - Medical Examinations'!$A$2:$A$2336,'Cleaned - Medical Examinations'!$B$2:$B$2336,0)</f>
        <v>27.645</v>
      </c>
      <c r="D423" s="11">
        <f>_xlfn.XLOOKUP($A423,'Cleaned - Medical Examinations'!$A$2:$A$2336,'Cleaned - Medical Examinations'!$C$2:$C$2336,0)</f>
        <v>11.03</v>
      </c>
      <c r="E423" s="11" t="str">
        <f>_xlfn.XLOOKUP($A423,'Cleaned - Medical Examinations'!$A$2:$A$2336,'Cleaned - Medical Examinations'!$D$2:$D$2336,0)</f>
        <v>Yes</v>
      </c>
      <c r="F423" s="11" t="str">
        <f>_xlfn.XLOOKUP($A423,'Cleaned - Medical Examinations'!$A$2:$A$2336,'Cleaned - Medical Examinations'!$E$2:$E$2336,0)</f>
        <v>No</v>
      </c>
      <c r="G423" s="11" t="str">
        <f>_xlfn.XLOOKUP($A423,'Cleaned - Medical Examinations'!$A$2:$A$2336,'Cleaned - Medical Examinations'!$F$2:$F$2336,0)</f>
        <v>No</v>
      </c>
      <c r="H423" s="11">
        <f>_xlfn.XLOOKUP($A423,'Cleaned - Medical Examinations'!$A$2:$A$2336,'Cleaned - Medical Examinations'!$G$2:$G$2336,0)</f>
        <v>1</v>
      </c>
      <c r="I423" s="11" t="str">
        <f>_xlfn.XLOOKUP($A423,'Cleaned - Medical Examinations'!$A$2:$A$2336,'Cleaned - Medical Examinations'!$H$2:$H$2336,0)</f>
        <v>Yes</v>
      </c>
      <c r="J423" s="11" t="str">
        <f>_xlfn.XLOOKUP($A423,'Cleaned - Medical Examinations'!$A$2:$A$2336,'Cleaned - Medical Examinations'!$I$2:$I$2336,0)</f>
        <v>Overweight</v>
      </c>
      <c r="K423" s="11" t="str">
        <f t="shared" si="6"/>
        <v>Diabetic</v>
      </c>
      <c r="L423" s="14">
        <f>_xlfn.XLOOKUP($A423,'Cleaned - Hospitalisation Detai'!$A$2:$A$2344,'Cleaned - Hospitalisation Detai'!$J$2:$J$2344,0)</f>
        <v>27558</v>
      </c>
      <c r="M423" s="19">
        <f>_xlfn.XLOOKUP($A423,'Cleaned - Hospitalisation Detai'!$A$2:$A$2344,'Cleaned - Hospitalisation Detai'!$F$2:$F$2344,0)</f>
        <v>24535.7</v>
      </c>
      <c r="N423" s="19" t="str">
        <f>_xlfn.XLOOKUP($A423,'Cleaned - Hospitalisation Detai'!$A$2:$A$2344,'Cleaned - Hospitalisation Detai'!$G$2:$G$2344,0)</f>
        <v>tier - 2</v>
      </c>
      <c r="O423" s="19" t="str">
        <f>_xlfn.XLOOKUP($A423,'Cleaned - Hospitalisation Detai'!$A$2:$A$2344,'Cleaned - Hospitalisation Detai'!$H$2:$H$2344,0)</f>
        <v>tier - 2</v>
      </c>
      <c r="P423" s="19" t="str">
        <f>_xlfn.XLOOKUP($A423,'Cleaned - Hospitalisation Detai'!$A$2:$A$2344,'Cleaned - Hospitalisation Detai'!$I$2:$I$2344,0)</f>
        <v>R1012</v>
      </c>
      <c r="Q423" s="20">
        <f>_xlfn.XLOOKUP($A423,'Cleaned - Hospitalisation Detai'!$A$2:$A$2344,'Cleaned - Hospitalisation Detai'!$K$2:$K$2344,0)</f>
        <v>47</v>
      </c>
    </row>
    <row r="424" spans="1:17" ht="15.6" x14ac:dyDescent="0.3">
      <c r="A424" s="10" t="s">
        <v>1949</v>
      </c>
      <c r="B424" s="11" t="str">
        <f>_xlfn.XLOOKUP(A424,'Cleaned - Customer Names '!$A$2:$A$2336,'Cleaned - Customer Names '!$C$2:$C$2336,0)</f>
        <v>Emily</v>
      </c>
      <c r="C424" s="11">
        <f>_xlfn.XLOOKUP($A424,'Cleaned - Medical Examinations'!$A$2:$A$2336,'Cleaned - Medical Examinations'!$B$2:$B$2336,0)</f>
        <v>27.6</v>
      </c>
      <c r="D424" s="11">
        <f>_xlfn.XLOOKUP($A424,'Cleaned - Medical Examinations'!$A$2:$A$2336,'Cleaned - Medical Examinations'!$C$2:$C$2336,0)</f>
        <v>5.22</v>
      </c>
      <c r="E424" s="11" t="str">
        <f>_xlfn.XLOOKUP($A424,'Cleaned - Medical Examinations'!$A$2:$A$2336,'Cleaned - Medical Examinations'!$D$2:$D$2336,0)</f>
        <v>No</v>
      </c>
      <c r="F424" s="11" t="str">
        <f>_xlfn.XLOOKUP($A424,'Cleaned - Medical Examinations'!$A$2:$A$2336,'Cleaned - Medical Examinations'!$E$2:$E$2336,0)</f>
        <v>No</v>
      </c>
      <c r="G424" s="11" t="str">
        <f>_xlfn.XLOOKUP($A424,'Cleaned - Medical Examinations'!$A$2:$A$2336,'Cleaned - Medical Examinations'!$F$2:$F$2336,0)</f>
        <v>No</v>
      </c>
      <c r="H424" s="11">
        <f>_xlfn.XLOOKUP($A424,'Cleaned - Medical Examinations'!$A$2:$A$2336,'Cleaned - Medical Examinations'!$G$2:$G$2336,0)</f>
        <v>2</v>
      </c>
      <c r="I424" s="11" t="str">
        <f>_xlfn.XLOOKUP($A424,'Cleaned - Medical Examinations'!$A$2:$A$2336,'Cleaned - Medical Examinations'!$H$2:$H$2336,0)</f>
        <v>Yes</v>
      </c>
      <c r="J424" s="11" t="str">
        <f>_xlfn.XLOOKUP($A424,'Cleaned - Medical Examinations'!$A$2:$A$2336,'Cleaned - Medical Examinations'!$I$2:$I$2336,0)</f>
        <v>Overweight</v>
      </c>
      <c r="K424" s="11" t="str">
        <f t="shared" si="6"/>
        <v>Non-Diabetic</v>
      </c>
      <c r="L424" s="14">
        <f>_xlfn.XLOOKUP($A424,'Cleaned - Hospitalisation Detai'!$A$2:$A$2344,'Cleaned - Hospitalisation Detai'!$J$2:$J$2344,0)</f>
        <v>26556</v>
      </c>
      <c r="M424" s="19">
        <f>_xlfn.XLOOKUP($A424,'Cleaned - Hospitalisation Detai'!$A$2:$A$2344,'Cleaned - Hospitalisation Detai'!$F$2:$F$2344,0)</f>
        <v>24520.26</v>
      </c>
      <c r="N424" s="19" t="str">
        <f>_xlfn.XLOOKUP($A424,'Cleaned - Hospitalisation Detai'!$A$2:$A$2344,'Cleaned - Hospitalisation Detai'!$G$2:$G$2344,0)</f>
        <v>tier - 2</v>
      </c>
      <c r="O424" s="19" t="str">
        <f>_xlfn.XLOOKUP($A424,'Cleaned - Hospitalisation Detai'!$A$2:$A$2344,'Cleaned - Hospitalisation Detai'!$H$2:$H$2344,0)</f>
        <v>tier - 3</v>
      </c>
      <c r="P424" s="19" t="str">
        <f>_xlfn.XLOOKUP($A424,'Cleaned - Hospitalisation Detai'!$A$2:$A$2344,'Cleaned - Hospitalisation Detai'!$I$2:$I$2344,0)</f>
        <v>R1011</v>
      </c>
      <c r="Q424" s="20">
        <f>_xlfn.XLOOKUP($A424,'Cleaned - Hospitalisation Detai'!$A$2:$A$2344,'Cleaned - Hospitalisation Detai'!$K$2:$K$2344,0)</f>
        <v>50</v>
      </c>
    </row>
    <row r="425" spans="1:17" ht="15.6" x14ac:dyDescent="0.3">
      <c r="A425" s="10" t="s">
        <v>1948</v>
      </c>
      <c r="B425" s="11" t="str">
        <f>_xlfn.XLOOKUP(A425,'Cleaned - Customer Names '!$A$2:$A$2336,'Cleaned - Customer Names '!$C$2:$C$2336,0)</f>
        <v>Fabienne</v>
      </c>
      <c r="C425" s="11">
        <f>_xlfn.XLOOKUP($A425,'Cleaned - Medical Examinations'!$A$2:$A$2336,'Cleaned - Medical Examinations'!$B$2:$B$2336,0)</f>
        <v>25.08</v>
      </c>
      <c r="D425" s="11">
        <f>_xlfn.XLOOKUP($A425,'Cleaned - Medical Examinations'!$A$2:$A$2336,'Cleaned - Medical Examinations'!$C$2:$C$2336,0)</f>
        <v>9.52</v>
      </c>
      <c r="E425" s="11" t="str">
        <f>_xlfn.XLOOKUP($A425,'Cleaned - Medical Examinations'!$A$2:$A$2336,'Cleaned - Medical Examinations'!$D$2:$D$2336,0)</f>
        <v>Yes</v>
      </c>
      <c r="F425" s="11" t="str">
        <f>_xlfn.XLOOKUP($A425,'Cleaned - Medical Examinations'!$A$2:$A$2336,'Cleaned - Medical Examinations'!$E$2:$E$2336,0)</f>
        <v>No</v>
      </c>
      <c r="G425" s="11" t="str">
        <f>_xlfn.XLOOKUP($A425,'Cleaned - Medical Examinations'!$A$2:$A$2336,'Cleaned - Medical Examinations'!$F$2:$F$2336,0)</f>
        <v>No</v>
      </c>
      <c r="H425" s="11">
        <f>_xlfn.XLOOKUP($A425,'Cleaned - Medical Examinations'!$A$2:$A$2336,'Cleaned - Medical Examinations'!$G$2:$G$2336,0)</f>
        <v>2</v>
      </c>
      <c r="I425" s="11" t="str">
        <f>_xlfn.XLOOKUP($A425,'Cleaned - Medical Examinations'!$A$2:$A$2336,'Cleaned - Medical Examinations'!$H$2:$H$2336,0)</f>
        <v>No</v>
      </c>
      <c r="J425" s="11" t="str">
        <f>_xlfn.XLOOKUP($A425,'Cleaned - Medical Examinations'!$A$2:$A$2336,'Cleaned - Medical Examinations'!$I$2:$I$2336,0)</f>
        <v>Overweight</v>
      </c>
      <c r="K425" s="11" t="str">
        <f t="shared" si="6"/>
        <v>Diabetic</v>
      </c>
      <c r="L425" s="14">
        <f>_xlfn.XLOOKUP($A425,'Cleaned - Hospitalisation Detai'!$A$2:$A$2344,'Cleaned - Hospitalisation Detai'!$J$2:$J$2344,0)</f>
        <v>22575</v>
      </c>
      <c r="M425" s="19">
        <f>_xlfn.XLOOKUP($A425,'Cleaned - Hospitalisation Detai'!$A$2:$A$2344,'Cleaned - Hospitalisation Detai'!$F$2:$F$2344,0)</f>
        <v>24513.09</v>
      </c>
      <c r="N425" s="19" t="str">
        <f>_xlfn.XLOOKUP($A425,'Cleaned - Hospitalisation Detai'!$A$2:$A$2344,'Cleaned - Hospitalisation Detai'!$G$2:$G$2344,0)</f>
        <v>tier - 2</v>
      </c>
      <c r="O425" s="19" t="str">
        <f>_xlfn.XLOOKUP($A425,'Cleaned - Hospitalisation Detai'!$A$2:$A$2344,'Cleaned - Hospitalisation Detai'!$H$2:$H$2344,0)</f>
        <v>tier - 2</v>
      </c>
      <c r="P425" s="19" t="str">
        <f>_xlfn.XLOOKUP($A425,'Cleaned - Hospitalisation Detai'!$A$2:$A$2344,'Cleaned - Hospitalisation Detai'!$I$2:$I$2344,0)</f>
        <v>R1013</v>
      </c>
      <c r="Q425" s="20">
        <f>_xlfn.XLOOKUP($A425,'Cleaned - Hospitalisation Detai'!$A$2:$A$2344,'Cleaned - Hospitalisation Detai'!$K$2:$K$2344,0)</f>
        <v>61</v>
      </c>
    </row>
    <row r="426" spans="1:17" ht="15.6" x14ac:dyDescent="0.3">
      <c r="A426" s="10" t="s">
        <v>1947</v>
      </c>
      <c r="B426" s="11" t="str">
        <f>_xlfn.XLOOKUP(A426,'Cleaned - Customer Names '!$A$2:$A$2336,'Cleaned - Customer Names '!$C$2:$C$2336,0)</f>
        <v>Jordan</v>
      </c>
      <c r="C426" s="11">
        <f>_xlfn.XLOOKUP($A426,'Cleaned - Medical Examinations'!$A$2:$A$2336,'Cleaned - Medical Examinations'!$B$2:$B$2336,0)</f>
        <v>30.02</v>
      </c>
      <c r="D426" s="11">
        <f>_xlfn.XLOOKUP($A426,'Cleaned - Medical Examinations'!$A$2:$A$2336,'Cleaned - Medical Examinations'!$C$2:$C$2336,0)</f>
        <v>11.09</v>
      </c>
      <c r="E426" s="11" t="str">
        <f>_xlfn.XLOOKUP($A426,'Cleaned - Medical Examinations'!$A$2:$A$2336,'Cleaned - Medical Examinations'!$D$2:$D$2336,0)</f>
        <v>No</v>
      </c>
      <c r="F426" s="11" t="str">
        <f>_xlfn.XLOOKUP($A426,'Cleaned - Medical Examinations'!$A$2:$A$2336,'Cleaned - Medical Examinations'!$E$2:$E$2336,0)</f>
        <v>No</v>
      </c>
      <c r="G426" s="11" t="str">
        <f>_xlfn.XLOOKUP($A426,'Cleaned - Medical Examinations'!$A$2:$A$2336,'Cleaned - Medical Examinations'!$F$2:$F$2336,0)</f>
        <v>No</v>
      </c>
      <c r="H426" s="11">
        <f>_xlfn.XLOOKUP($A426,'Cleaned - Medical Examinations'!$A$2:$A$2336,'Cleaned - Medical Examinations'!$G$2:$G$2336,0)</f>
        <v>0</v>
      </c>
      <c r="I426" s="11" t="str">
        <f>_xlfn.XLOOKUP($A426,'Cleaned - Medical Examinations'!$A$2:$A$2336,'Cleaned - Medical Examinations'!$H$2:$H$2336,0)</f>
        <v>No</v>
      </c>
      <c r="J426" s="11" t="str">
        <f>_xlfn.XLOOKUP($A426,'Cleaned - Medical Examinations'!$A$2:$A$2336,'Cleaned - Medical Examinations'!$I$2:$I$2336,0)</f>
        <v>Obesity</v>
      </c>
      <c r="K426" s="11" t="str">
        <f t="shared" si="6"/>
        <v>Diabetic</v>
      </c>
      <c r="L426" s="14">
        <f>_xlfn.XLOOKUP($A426,'Cleaned - Hospitalisation Detai'!$A$2:$A$2344,'Cleaned - Hospitalisation Detai'!$J$2:$J$2344,0)</f>
        <v>25025</v>
      </c>
      <c r="M426" s="19">
        <f>_xlfn.XLOOKUP($A426,'Cleaned - Hospitalisation Detai'!$A$2:$A$2344,'Cleaned - Hospitalisation Detai'!$F$2:$F$2344,0)</f>
        <v>24476.48</v>
      </c>
      <c r="N426" s="19" t="str">
        <f>_xlfn.XLOOKUP($A426,'Cleaned - Hospitalisation Detai'!$A$2:$A$2344,'Cleaned - Hospitalisation Detai'!$G$2:$G$2344,0)</f>
        <v>tier - 2</v>
      </c>
      <c r="O426" s="19" t="str">
        <f>_xlfn.XLOOKUP($A426,'Cleaned - Hospitalisation Detai'!$A$2:$A$2344,'Cleaned - Hospitalisation Detai'!$H$2:$H$2344,0)</f>
        <v>tier - 2</v>
      </c>
      <c r="P426" s="19" t="str">
        <f>_xlfn.XLOOKUP($A426,'Cleaned - Hospitalisation Detai'!$A$2:$A$2344,'Cleaned - Hospitalisation Detai'!$I$2:$I$2344,0)</f>
        <v>R1012</v>
      </c>
      <c r="Q426" s="20">
        <f>_xlfn.XLOOKUP($A426,'Cleaned - Hospitalisation Detai'!$A$2:$A$2344,'Cleaned - Hospitalisation Detai'!$K$2:$K$2344,0)</f>
        <v>54</v>
      </c>
    </row>
    <row r="427" spans="1:17" ht="15.6" x14ac:dyDescent="0.3">
      <c r="A427" s="10" t="s">
        <v>1946</v>
      </c>
      <c r="B427" s="11" t="str">
        <f>_xlfn.XLOOKUP(A427,'Cleaned - Customer Names '!$A$2:$A$2336,'Cleaned - Customer Names '!$C$2:$C$2336,0)</f>
        <v>Matt</v>
      </c>
      <c r="C427" s="11">
        <f>_xlfn.XLOOKUP($A427,'Cleaned - Medical Examinations'!$A$2:$A$2336,'Cleaned - Medical Examinations'!$B$2:$B$2336,0)</f>
        <v>27.36</v>
      </c>
      <c r="D427" s="11">
        <f>_xlfn.XLOOKUP($A427,'Cleaned - Medical Examinations'!$A$2:$A$2336,'Cleaned - Medical Examinations'!$C$2:$C$2336,0)</f>
        <v>9.4499999999999993</v>
      </c>
      <c r="E427" s="11" t="str">
        <f>_xlfn.XLOOKUP($A427,'Cleaned - Medical Examinations'!$A$2:$A$2336,'Cleaned - Medical Examinations'!$D$2:$D$2336,0)</f>
        <v>Yes</v>
      </c>
      <c r="F427" s="11" t="str">
        <f>_xlfn.XLOOKUP($A427,'Cleaned - Medical Examinations'!$A$2:$A$2336,'Cleaned - Medical Examinations'!$E$2:$E$2336,0)</f>
        <v>No</v>
      </c>
      <c r="G427" s="11" t="str">
        <f>_xlfn.XLOOKUP($A427,'Cleaned - Medical Examinations'!$A$2:$A$2336,'Cleaned - Medical Examinations'!$F$2:$F$2336,0)</f>
        <v>No</v>
      </c>
      <c r="H427" s="11">
        <f>_xlfn.XLOOKUP($A427,'Cleaned - Medical Examinations'!$A$2:$A$2336,'Cleaned - Medical Examinations'!$G$2:$G$2336,0)</f>
        <v>2</v>
      </c>
      <c r="I427" s="11" t="str">
        <f>_xlfn.XLOOKUP($A427,'Cleaned - Medical Examinations'!$A$2:$A$2336,'Cleaned - Medical Examinations'!$H$2:$H$2336,0)</f>
        <v>Yes</v>
      </c>
      <c r="J427" s="11" t="str">
        <f>_xlfn.XLOOKUP($A427,'Cleaned - Medical Examinations'!$A$2:$A$2336,'Cleaned - Medical Examinations'!$I$2:$I$2336,0)</f>
        <v>Overweight</v>
      </c>
      <c r="K427" s="11" t="str">
        <f t="shared" si="6"/>
        <v>Diabetic</v>
      </c>
      <c r="L427" s="14">
        <f>_xlfn.XLOOKUP($A427,'Cleaned - Hospitalisation Detai'!$A$2:$A$2344,'Cleaned - Hospitalisation Detai'!$J$2:$J$2344,0)</f>
        <v>25902</v>
      </c>
      <c r="M427" s="19">
        <f>_xlfn.XLOOKUP($A427,'Cleaned - Hospitalisation Detai'!$A$2:$A$2344,'Cleaned - Hospitalisation Detai'!$F$2:$F$2344,0)</f>
        <v>24393.62</v>
      </c>
      <c r="N427" s="19" t="str">
        <f>_xlfn.XLOOKUP($A427,'Cleaned - Hospitalisation Detai'!$A$2:$A$2344,'Cleaned - Hospitalisation Detai'!$G$2:$G$2344,0)</f>
        <v>tier - 2</v>
      </c>
      <c r="O427" s="19" t="str">
        <f>_xlfn.XLOOKUP($A427,'Cleaned - Hospitalisation Detai'!$A$2:$A$2344,'Cleaned - Hospitalisation Detai'!$H$2:$H$2344,0)</f>
        <v>tier - 3</v>
      </c>
      <c r="P427" s="19" t="str">
        <f>_xlfn.XLOOKUP($A427,'Cleaned - Hospitalisation Detai'!$A$2:$A$2344,'Cleaned - Hospitalisation Detai'!$I$2:$I$2344,0)</f>
        <v>R1012</v>
      </c>
      <c r="Q427" s="20">
        <f>_xlfn.XLOOKUP($A427,'Cleaned - Hospitalisation Detai'!$A$2:$A$2344,'Cleaned - Hospitalisation Detai'!$K$2:$K$2344,0)</f>
        <v>52</v>
      </c>
    </row>
    <row r="428" spans="1:17" ht="15.6" x14ac:dyDescent="0.3">
      <c r="A428" s="10" t="s">
        <v>1945</v>
      </c>
      <c r="B428" s="11" t="str">
        <f>_xlfn.XLOOKUP(A428,'Cleaned - Customer Names '!$A$2:$A$2336,'Cleaned - Customer Names '!$C$2:$C$2336,0)</f>
        <v>Taryn L</v>
      </c>
      <c r="C428" s="11">
        <f>_xlfn.XLOOKUP($A428,'Cleaned - Medical Examinations'!$A$2:$A$2336,'Cleaned - Medical Examinations'!$B$2:$B$2336,0)</f>
        <v>22.2</v>
      </c>
      <c r="D428" s="11">
        <f>_xlfn.XLOOKUP($A428,'Cleaned - Medical Examinations'!$A$2:$A$2336,'Cleaned - Medical Examinations'!$C$2:$C$2336,0)</f>
        <v>5.51</v>
      </c>
      <c r="E428" s="11" t="str">
        <f>_xlfn.XLOOKUP($A428,'Cleaned - Medical Examinations'!$A$2:$A$2336,'Cleaned - Medical Examinations'!$D$2:$D$2336,0)</f>
        <v>No</v>
      </c>
      <c r="F428" s="11" t="str">
        <f>_xlfn.XLOOKUP($A428,'Cleaned - Medical Examinations'!$A$2:$A$2336,'Cleaned - Medical Examinations'!$E$2:$E$2336,0)</f>
        <v>No</v>
      </c>
      <c r="G428" s="11" t="str">
        <f>_xlfn.XLOOKUP($A428,'Cleaned - Medical Examinations'!$A$2:$A$2336,'Cleaned - Medical Examinations'!$F$2:$F$2336,0)</f>
        <v>No</v>
      </c>
      <c r="H428" s="11">
        <f>_xlfn.XLOOKUP($A428,'Cleaned - Medical Examinations'!$A$2:$A$2336,'Cleaned - Medical Examinations'!$G$2:$G$2336,0)</f>
        <v>0</v>
      </c>
      <c r="I428" s="11" t="str">
        <f>_xlfn.XLOOKUP($A428,'Cleaned - Medical Examinations'!$A$2:$A$2336,'Cleaned - Medical Examinations'!$H$2:$H$2336,0)</f>
        <v>Yes</v>
      </c>
      <c r="J428" s="11" t="str">
        <f>_xlfn.XLOOKUP($A428,'Cleaned - Medical Examinations'!$A$2:$A$2336,'Cleaned - Medical Examinations'!$I$2:$I$2336,0)</f>
        <v>Normal Weight</v>
      </c>
      <c r="K428" s="11" t="str">
        <f t="shared" si="6"/>
        <v>Non-Diabetic</v>
      </c>
      <c r="L428" s="14">
        <f>_xlfn.XLOOKUP($A428,'Cleaned - Hospitalisation Detai'!$A$2:$A$2344,'Cleaned - Hospitalisation Detai'!$J$2:$J$2344,0)</f>
        <v>36440</v>
      </c>
      <c r="M428" s="19">
        <f>_xlfn.XLOOKUP($A428,'Cleaned - Hospitalisation Detai'!$A$2:$A$2344,'Cleaned - Hospitalisation Detai'!$F$2:$F$2344,0)</f>
        <v>24387.74</v>
      </c>
      <c r="N428" s="19" t="str">
        <f>_xlfn.XLOOKUP($A428,'Cleaned - Hospitalisation Detai'!$A$2:$A$2344,'Cleaned - Hospitalisation Detai'!$G$2:$G$2344,0)</f>
        <v>tier - 2</v>
      </c>
      <c r="O428" s="19" t="str">
        <f>_xlfn.XLOOKUP($A428,'Cleaned - Hospitalisation Detai'!$A$2:$A$2344,'Cleaned - Hospitalisation Detai'!$H$2:$H$2344,0)</f>
        <v>tier - 1</v>
      </c>
      <c r="P428" s="19" t="str">
        <f>_xlfn.XLOOKUP($A428,'Cleaned - Hospitalisation Detai'!$A$2:$A$2344,'Cleaned - Hospitalisation Detai'!$I$2:$I$2344,0)</f>
        <v>R1011</v>
      </c>
      <c r="Q428" s="20">
        <f>_xlfn.XLOOKUP($A428,'Cleaned - Hospitalisation Detai'!$A$2:$A$2344,'Cleaned - Hospitalisation Detai'!$K$2:$K$2344,0)</f>
        <v>23</v>
      </c>
    </row>
    <row r="429" spans="1:17" ht="15.6" x14ac:dyDescent="0.3">
      <c r="A429" s="10" t="s">
        <v>1944</v>
      </c>
      <c r="B429" s="11" t="str">
        <f>_xlfn.XLOOKUP(A429,'Cleaned - Customer Names '!$A$2:$A$2336,'Cleaned - Customer Names '!$C$2:$C$2336,0)</f>
        <v>Temima</v>
      </c>
      <c r="C429" s="11">
        <f>_xlfn.XLOOKUP($A429,'Cleaned - Medical Examinations'!$A$2:$A$2336,'Cleaned - Medical Examinations'!$B$2:$B$2336,0)</f>
        <v>25.71</v>
      </c>
      <c r="D429" s="11">
        <f>_xlfn.XLOOKUP($A429,'Cleaned - Medical Examinations'!$A$2:$A$2336,'Cleaned - Medical Examinations'!$C$2:$C$2336,0)</f>
        <v>4.18</v>
      </c>
      <c r="E429" s="11" t="str">
        <f>_xlfn.XLOOKUP($A429,'Cleaned - Medical Examinations'!$A$2:$A$2336,'Cleaned - Medical Examinations'!$D$2:$D$2336,0)</f>
        <v>No</v>
      </c>
      <c r="F429" s="11" t="str">
        <f>_xlfn.XLOOKUP($A429,'Cleaned - Medical Examinations'!$A$2:$A$2336,'Cleaned - Medical Examinations'!$E$2:$E$2336,0)</f>
        <v>yes</v>
      </c>
      <c r="G429" s="11" t="str">
        <f>_xlfn.XLOOKUP($A429,'Cleaned - Medical Examinations'!$A$2:$A$2336,'Cleaned - Medical Examinations'!$F$2:$F$2336,0)</f>
        <v>No</v>
      </c>
      <c r="H429" s="11">
        <f>_xlfn.XLOOKUP($A429,'Cleaned - Medical Examinations'!$A$2:$A$2336,'Cleaned - Medical Examinations'!$G$2:$G$2336,0)</f>
        <v>1</v>
      </c>
      <c r="I429" s="11" t="str">
        <f>_xlfn.XLOOKUP($A429,'Cleaned - Medical Examinations'!$A$2:$A$2336,'Cleaned - Medical Examinations'!$H$2:$H$2336,0)</f>
        <v>Yes</v>
      </c>
      <c r="J429" s="11" t="str">
        <f>_xlfn.XLOOKUP($A429,'Cleaned - Medical Examinations'!$A$2:$A$2336,'Cleaned - Medical Examinations'!$I$2:$I$2336,0)</f>
        <v>Overweight</v>
      </c>
      <c r="K429" s="11" t="str">
        <f t="shared" si="6"/>
        <v>Non-Diabetic</v>
      </c>
      <c r="L429" s="14">
        <f>_xlfn.XLOOKUP($A429,'Cleaned - Hospitalisation Detai'!$A$2:$A$2344,'Cleaned - Hospitalisation Detai'!$J$2:$J$2344,0)</f>
        <v>38202</v>
      </c>
      <c r="M429" s="19">
        <f>_xlfn.XLOOKUP($A429,'Cleaned - Hospitalisation Detai'!$A$2:$A$2344,'Cleaned - Hospitalisation Detai'!$F$2:$F$2344,0)</f>
        <v>24294.02</v>
      </c>
      <c r="N429" s="19" t="str">
        <f>_xlfn.XLOOKUP($A429,'Cleaned - Hospitalisation Detai'!$A$2:$A$2344,'Cleaned - Hospitalisation Detai'!$G$2:$G$2344,0)</f>
        <v>tier - 2</v>
      </c>
      <c r="O429" s="19" t="str">
        <f>_xlfn.XLOOKUP($A429,'Cleaned - Hospitalisation Detai'!$A$2:$A$2344,'Cleaned - Hospitalisation Detai'!$H$2:$H$2344,0)</f>
        <v>tier - 1</v>
      </c>
      <c r="P429" s="19" t="str">
        <f>_xlfn.XLOOKUP($A429,'Cleaned - Hospitalisation Detai'!$A$2:$A$2344,'Cleaned - Hospitalisation Detai'!$I$2:$I$2344,0)</f>
        <v>R1011</v>
      </c>
      <c r="Q429" s="20">
        <f>_xlfn.XLOOKUP($A429,'Cleaned - Hospitalisation Detai'!$A$2:$A$2344,'Cleaned - Hospitalisation Detai'!$K$2:$K$2344,0)</f>
        <v>18</v>
      </c>
    </row>
    <row r="430" spans="1:17" ht="15.6" x14ac:dyDescent="0.3">
      <c r="A430" s="10" t="s">
        <v>1943</v>
      </c>
      <c r="B430" s="11" t="str">
        <f>_xlfn.XLOOKUP(A430,'Cleaned - Customer Names '!$A$2:$A$2336,'Cleaned - Customer Names '!$C$2:$C$2336,0)</f>
        <v>Jennifer</v>
      </c>
      <c r="C430" s="11">
        <f>_xlfn.XLOOKUP($A430,'Cleaned - Medical Examinations'!$A$2:$A$2336,'Cleaned - Medical Examinations'!$B$2:$B$2336,0)</f>
        <v>41.91</v>
      </c>
      <c r="D430" s="11">
        <f>_xlfn.XLOOKUP($A430,'Cleaned - Medical Examinations'!$A$2:$A$2336,'Cleaned - Medical Examinations'!$C$2:$C$2336,0)</f>
        <v>5.98</v>
      </c>
      <c r="E430" s="11" t="str">
        <f>_xlfn.XLOOKUP($A430,'Cleaned - Medical Examinations'!$A$2:$A$2336,'Cleaned - Medical Examinations'!$D$2:$D$2336,0)</f>
        <v>Yes</v>
      </c>
      <c r="F430" s="11" t="str">
        <f>_xlfn.XLOOKUP($A430,'Cleaned - Medical Examinations'!$A$2:$A$2336,'Cleaned - Medical Examinations'!$E$2:$E$2336,0)</f>
        <v>No</v>
      </c>
      <c r="G430" s="11" t="str">
        <f>_xlfn.XLOOKUP($A430,'Cleaned - Medical Examinations'!$A$2:$A$2336,'Cleaned - Medical Examinations'!$F$2:$F$2336,0)</f>
        <v>No</v>
      </c>
      <c r="H430" s="11">
        <f>_xlfn.XLOOKUP($A430,'Cleaned - Medical Examinations'!$A$2:$A$2336,'Cleaned - Medical Examinations'!$G$2:$G$2336,0)</f>
        <v>1</v>
      </c>
      <c r="I430" s="11" t="str">
        <f>_xlfn.XLOOKUP($A430,'Cleaned - Medical Examinations'!$A$2:$A$2336,'Cleaned - Medical Examinations'!$H$2:$H$2336,0)</f>
        <v>No</v>
      </c>
      <c r="J430" s="11" t="str">
        <f>_xlfn.XLOOKUP($A430,'Cleaned - Medical Examinations'!$A$2:$A$2336,'Cleaned - Medical Examinations'!$I$2:$I$2336,0)</f>
        <v>Obesity</v>
      </c>
      <c r="K430" s="11" t="str">
        <f t="shared" si="6"/>
        <v>Non-Diabetic</v>
      </c>
      <c r="L430" s="14">
        <f>_xlfn.XLOOKUP($A430,'Cleaned - Hospitalisation Detai'!$A$2:$A$2344,'Cleaned - Hospitalisation Detai'!$J$2:$J$2344,0)</f>
        <v>23727</v>
      </c>
      <c r="M430" s="19">
        <f>_xlfn.XLOOKUP($A430,'Cleaned - Hospitalisation Detai'!$A$2:$A$2344,'Cleaned - Hospitalisation Detai'!$F$2:$F$2344,0)</f>
        <v>24227.34</v>
      </c>
      <c r="N430" s="19" t="str">
        <f>_xlfn.XLOOKUP($A430,'Cleaned - Hospitalisation Detai'!$A$2:$A$2344,'Cleaned - Hospitalisation Detai'!$G$2:$G$2344,0)</f>
        <v>tier - 2</v>
      </c>
      <c r="O430" s="19" t="str">
        <f>_xlfn.XLOOKUP($A430,'Cleaned - Hospitalisation Detai'!$A$2:$A$2344,'Cleaned - Hospitalisation Detai'!$H$2:$H$2344,0)</f>
        <v>tier - 1</v>
      </c>
      <c r="P430" s="19" t="str">
        <f>_xlfn.XLOOKUP($A430,'Cleaned - Hospitalisation Detai'!$A$2:$A$2344,'Cleaned - Hospitalisation Detai'!$I$2:$I$2344,0)</f>
        <v>R1013</v>
      </c>
      <c r="Q430" s="20">
        <f>_xlfn.XLOOKUP($A430,'Cleaned - Hospitalisation Detai'!$A$2:$A$2344,'Cleaned - Hospitalisation Detai'!$K$2:$K$2344,0)</f>
        <v>58</v>
      </c>
    </row>
    <row r="431" spans="1:17" ht="15.6" x14ac:dyDescent="0.3">
      <c r="A431" s="10" t="s">
        <v>1942</v>
      </c>
      <c r="B431" s="11" t="str">
        <f>_xlfn.XLOOKUP(A431,'Cleaned - Customer Names '!$A$2:$A$2336,'Cleaned - Customer Names '!$C$2:$C$2336,0)</f>
        <v>Serena M.</v>
      </c>
      <c r="C431" s="11">
        <f>_xlfn.XLOOKUP($A431,'Cleaned - Medical Examinations'!$A$2:$A$2336,'Cleaned - Medical Examinations'!$B$2:$B$2336,0)</f>
        <v>25.85</v>
      </c>
      <c r="D431" s="11">
        <f>_xlfn.XLOOKUP($A431,'Cleaned - Medical Examinations'!$A$2:$A$2336,'Cleaned - Medical Examinations'!$C$2:$C$2336,0)</f>
        <v>10.16</v>
      </c>
      <c r="E431" s="11" t="str">
        <f>_xlfn.XLOOKUP($A431,'Cleaned - Medical Examinations'!$A$2:$A$2336,'Cleaned - Medical Examinations'!$D$2:$D$2336,0)</f>
        <v>No</v>
      </c>
      <c r="F431" s="11" t="str">
        <f>_xlfn.XLOOKUP($A431,'Cleaned - Medical Examinations'!$A$2:$A$2336,'Cleaned - Medical Examinations'!$E$2:$E$2336,0)</f>
        <v>No</v>
      </c>
      <c r="G431" s="11" t="str">
        <f>_xlfn.XLOOKUP($A431,'Cleaned - Medical Examinations'!$A$2:$A$2336,'Cleaned - Medical Examinations'!$F$2:$F$2336,0)</f>
        <v>No</v>
      </c>
      <c r="H431" s="11">
        <f>_xlfn.XLOOKUP($A431,'Cleaned - Medical Examinations'!$A$2:$A$2336,'Cleaned - Medical Examinations'!$G$2:$G$2336,0)</f>
        <v>0</v>
      </c>
      <c r="I431" s="11" t="str">
        <f>_xlfn.XLOOKUP($A431,'Cleaned - Medical Examinations'!$A$2:$A$2336,'Cleaned - Medical Examinations'!$H$2:$H$2336,0)</f>
        <v>Yes</v>
      </c>
      <c r="J431" s="11" t="str">
        <f>_xlfn.XLOOKUP($A431,'Cleaned - Medical Examinations'!$A$2:$A$2336,'Cleaned - Medical Examinations'!$I$2:$I$2336,0)</f>
        <v>Overweight</v>
      </c>
      <c r="K431" s="11" t="str">
        <f t="shared" si="6"/>
        <v>Diabetic</v>
      </c>
      <c r="L431" s="14">
        <f>_xlfn.XLOOKUP($A431,'Cleaned - Hospitalisation Detai'!$A$2:$A$2344,'Cleaned - Hospitalisation Detai'!$J$2:$J$2344,0)</f>
        <v>27282</v>
      </c>
      <c r="M431" s="19">
        <f>_xlfn.XLOOKUP($A431,'Cleaned - Hospitalisation Detai'!$A$2:$A$2344,'Cleaned - Hospitalisation Detai'!$F$2:$F$2344,0)</f>
        <v>24180.93</v>
      </c>
      <c r="N431" s="19" t="str">
        <f>_xlfn.XLOOKUP($A431,'Cleaned - Hospitalisation Detai'!$A$2:$A$2344,'Cleaned - Hospitalisation Detai'!$G$2:$G$2344,0)</f>
        <v>tier - 2</v>
      </c>
      <c r="O431" s="19" t="str">
        <f>_xlfn.XLOOKUP($A431,'Cleaned - Hospitalisation Detai'!$A$2:$A$2344,'Cleaned - Hospitalisation Detai'!$H$2:$H$2344,0)</f>
        <v>tier - 1</v>
      </c>
      <c r="P431" s="19" t="str">
        <f>_xlfn.XLOOKUP($A431,'Cleaned - Hospitalisation Detai'!$A$2:$A$2344,'Cleaned - Hospitalisation Detai'!$I$2:$I$2344,0)</f>
        <v>R1013</v>
      </c>
      <c r="Q431" s="20">
        <f>_xlfn.XLOOKUP($A431,'Cleaned - Hospitalisation Detai'!$A$2:$A$2344,'Cleaned - Hospitalisation Detai'!$K$2:$K$2344,0)</f>
        <v>48</v>
      </c>
    </row>
    <row r="432" spans="1:17" ht="15.6" x14ac:dyDescent="0.3">
      <c r="A432" s="10" t="s">
        <v>1941</v>
      </c>
      <c r="B432" s="11" t="str">
        <f>_xlfn.XLOOKUP(A432,'Cleaned - Customer Names '!$A$2:$A$2336,'Cleaned - Customer Names '!$C$2:$C$2336,0)</f>
        <v>Victoria M.</v>
      </c>
      <c r="C432" s="11">
        <f>_xlfn.XLOOKUP($A432,'Cleaned - Medical Examinations'!$A$2:$A$2336,'Cleaned - Medical Examinations'!$B$2:$B$2336,0)</f>
        <v>23.844999999999999</v>
      </c>
      <c r="D432" s="11">
        <f>_xlfn.XLOOKUP($A432,'Cleaned - Medical Examinations'!$A$2:$A$2336,'Cleaned - Medical Examinations'!$C$2:$C$2336,0)</f>
        <v>11.71</v>
      </c>
      <c r="E432" s="11" t="str">
        <f>_xlfn.XLOOKUP($A432,'Cleaned - Medical Examinations'!$A$2:$A$2336,'Cleaned - Medical Examinations'!$D$2:$D$2336,0)</f>
        <v>No</v>
      </c>
      <c r="F432" s="11" t="str">
        <f>_xlfn.XLOOKUP($A432,'Cleaned - Medical Examinations'!$A$2:$A$2336,'Cleaned - Medical Examinations'!$E$2:$E$2336,0)</f>
        <v>No</v>
      </c>
      <c r="G432" s="11" t="str">
        <f>_xlfn.XLOOKUP($A432,'Cleaned - Medical Examinations'!$A$2:$A$2336,'Cleaned - Medical Examinations'!$F$2:$F$2336,0)</f>
        <v>No</v>
      </c>
      <c r="H432" s="11">
        <f>_xlfn.XLOOKUP($A432,'Cleaned - Medical Examinations'!$A$2:$A$2336,'Cleaned - Medical Examinations'!$G$2:$G$2336,0)</f>
        <v>2</v>
      </c>
      <c r="I432" s="11" t="str">
        <f>_xlfn.XLOOKUP($A432,'Cleaned - Medical Examinations'!$A$2:$A$2336,'Cleaned - Medical Examinations'!$H$2:$H$2336,0)</f>
        <v>Yes</v>
      </c>
      <c r="J432" s="11" t="str">
        <f>_xlfn.XLOOKUP($A432,'Cleaned - Medical Examinations'!$A$2:$A$2336,'Cleaned - Medical Examinations'!$I$2:$I$2336,0)</f>
        <v>Normal Weight</v>
      </c>
      <c r="K432" s="11" t="str">
        <f t="shared" si="6"/>
        <v>Diabetic</v>
      </c>
      <c r="L432" s="14">
        <f>_xlfn.XLOOKUP($A432,'Cleaned - Hospitalisation Detai'!$A$2:$A$2344,'Cleaned - Hospitalisation Detai'!$J$2:$J$2344,0)</f>
        <v>26828</v>
      </c>
      <c r="M432" s="19">
        <f>_xlfn.XLOOKUP($A432,'Cleaned - Hospitalisation Detai'!$A$2:$A$2344,'Cleaned - Hospitalisation Detai'!$F$2:$F$2344,0)</f>
        <v>24106.91</v>
      </c>
      <c r="N432" s="19" t="str">
        <f>_xlfn.XLOOKUP($A432,'Cleaned - Hospitalisation Detai'!$A$2:$A$2344,'Cleaned - Hospitalisation Detai'!$G$2:$G$2344,0)</f>
        <v>tier - 2</v>
      </c>
      <c r="O432" s="19" t="str">
        <f>_xlfn.XLOOKUP($A432,'Cleaned - Hospitalisation Detai'!$A$2:$A$2344,'Cleaned - Hospitalisation Detai'!$H$2:$H$2344,0)</f>
        <v>tier - 2</v>
      </c>
      <c r="P432" s="19" t="str">
        <f>_xlfn.XLOOKUP($A432,'Cleaned - Hospitalisation Detai'!$A$2:$A$2344,'Cleaned - Hospitalisation Detai'!$I$2:$I$2344,0)</f>
        <v>R1024</v>
      </c>
      <c r="Q432" s="20">
        <f>_xlfn.XLOOKUP($A432,'Cleaned - Hospitalisation Detai'!$A$2:$A$2344,'Cleaned - Hospitalisation Detai'!$K$2:$K$2344,0)</f>
        <v>49</v>
      </c>
    </row>
    <row r="433" spans="1:17" ht="15.6" x14ac:dyDescent="0.3">
      <c r="A433" s="10" t="s">
        <v>1940</v>
      </c>
      <c r="B433" s="11" t="str">
        <f>_xlfn.XLOOKUP(A433,'Cleaned - Customer Names '!$A$2:$A$2336,'Cleaned - Customer Names '!$C$2:$C$2336,0)</f>
        <v>Phoebe</v>
      </c>
      <c r="C433" s="11">
        <f>_xlfn.XLOOKUP($A433,'Cleaned - Medical Examinations'!$A$2:$A$2336,'Cleaned - Medical Examinations'!$B$2:$B$2336,0)</f>
        <v>30.59</v>
      </c>
      <c r="D433" s="11">
        <f>_xlfn.XLOOKUP($A433,'Cleaned - Medical Examinations'!$A$2:$A$2336,'Cleaned - Medical Examinations'!$C$2:$C$2336,0)</f>
        <v>5.23</v>
      </c>
      <c r="E433" s="11" t="str">
        <f>_xlfn.XLOOKUP($A433,'Cleaned - Medical Examinations'!$A$2:$A$2336,'Cleaned - Medical Examinations'!$D$2:$D$2336,0)</f>
        <v>No</v>
      </c>
      <c r="F433" s="11" t="str">
        <f>_xlfn.XLOOKUP($A433,'Cleaned - Medical Examinations'!$A$2:$A$2336,'Cleaned - Medical Examinations'!$E$2:$E$2336,0)</f>
        <v>No</v>
      </c>
      <c r="G433" s="11" t="str">
        <f>_xlfn.XLOOKUP($A433,'Cleaned - Medical Examinations'!$A$2:$A$2336,'Cleaned - Medical Examinations'!$F$2:$F$2336,0)</f>
        <v>Yes</v>
      </c>
      <c r="H433" s="11">
        <f>_xlfn.XLOOKUP($A433,'Cleaned - Medical Examinations'!$A$2:$A$2336,'Cleaned - Medical Examinations'!$G$2:$G$2336,0)</f>
        <v>1</v>
      </c>
      <c r="I433" s="11" t="str">
        <f>_xlfn.XLOOKUP($A433,'Cleaned - Medical Examinations'!$A$2:$A$2336,'Cleaned - Medical Examinations'!$H$2:$H$2336,0)</f>
        <v>No</v>
      </c>
      <c r="J433" s="11" t="str">
        <f>_xlfn.XLOOKUP($A433,'Cleaned - Medical Examinations'!$A$2:$A$2336,'Cleaned - Medical Examinations'!$I$2:$I$2336,0)</f>
        <v>Obesity</v>
      </c>
      <c r="K433" s="11" t="str">
        <f t="shared" si="6"/>
        <v>Non-Diabetic</v>
      </c>
      <c r="L433" s="14">
        <f>_xlfn.XLOOKUP($A433,'Cleaned - Hospitalisation Detai'!$A$2:$A$2344,'Cleaned - Hospitalisation Detai'!$J$2:$J$2344,0)</f>
        <v>37985</v>
      </c>
      <c r="M433" s="19">
        <f>_xlfn.XLOOKUP($A433,'Cleaned - Hospitalisation Detai'!$A$2:$A$2344,'Cleaned - Hospitalisation Detai'!$F$2:$F$2344,0)</f>
        <v>24059.68</v>
      </c>
      <c r="N433" s="19" t="str">
        <f>_xlfn.XLOOKUP($A433,'Cleaned - Hospitalisation Detai'!$A$2:$A$2344,'Cleaned - Hospitalisation Detai'!$G$2:$G$2344,0)</f>
        <v>tier - 2</v>
      </c>
      <c r="O433" s="19" t="str">
        <f>_xlfn.XLOOKUP($A433,'Cleaned - Hospitalisation Detai'!$A$2:$A$2344,'Cleaned - Hospitalisation Detai'!$H$2:$H$2344,0)</f>
        <v>tier - 2</v>
      </c>
      <c r="P433" s="19" t="str">
        <f>_xlfn.XLOOKUP($A433,'Cleaned - Hospitalisation Detai'!$A$2:$A$2344,'Cleaned - Hospitalisation Detai'!$I$2:$I$2344,0)</f>
        <v>R1012</v>
      </c>
      <c r="Q433" s="20">
        <f>_xlfn.XLOOKUP($A433,'Cleaned - Hospitalisation Detai'!$A$2:$A$2344,'Cleaned - Hospitalisation Detai'!$K$2:$K$2344,0)</f>
        <v>19</v>
      </c>
    </row>
    <row r="434" spans="1:17" ht="15.6" x14ac:dyDescent="0.3">
      <c r="A434" s="10" t="s">
        <v>1939</v>
      </c>
      <c r="B434" s="11" t="str">
        <f>_xlfn.XLOOKUP(A434,'Cleaned - Customer Names '!$A$2:$A$2336,'Cleaned - Customer Names '!$C$2:$C$2336,0)</f>
        <v>Corey</v>
      </c>
      <c r="C434" s="11">
        <f>_xlfn.XLOOKUP($A434,'Cleaned - Medical Examinations'!$A$2:$A$2336,'Cleaned - Medical Examinations'!$B$2:$B$2336,0)</f>
        <v>24.795000000000002</v>
      </c>
      <c r="D434" s="11">
        <f>_xlfn.XLOOKUP($A434,'Cleaned - Medical Examinations'!$A$2:$A$2336,'Cleaned - Medical Examinations'!$C$2:$C$2336,0)</f>
        <v>6.85</v>
      </c>
      <c r="E434" s="11" t="str">
        <f>_xlfn.XLOOKUP($A434,'Cleaned - Medical Examinations'!$A$2:$A$2336,'Cleaned - Medical Examinations'!$D$2:$D$2336,0)</f>
        <v>No</v>
      </c>
      <c r="F434" s="11" t="str">
        <f>_xlfn.XLOOKUP($A434,'Cleaned - Medical Examinations'!$A$2:$A$2336,'Cleaned - Medical Examinations'!$E$2:$E$2336,0)</f>
        <v>No</v>
      </c>
      <c r="G434" s="11" t="str">
        <f>_xlfn.XLOOKUP($A434,'Cleaned - Medical Examinations'!$A$2:$A$2336,'Cleaned - Medical Examinations'!$F$2:$F$2336,0)</f>
        <v>No</v>
      </c>
      <c r="H434" s="11">
        <f>_xlfn.XLOOKUP($A434,'Cleaned - Medical Examinations'!$A$2:$A$2336,'Cleaned - Medical Examinations'!$G$2:$G$2336,0)</f>
        <v>0</v>
      </c>
      <c r="I434" s="11" t="str">
        <f>_xlfn.XLOOKUP($A434,'Cleaned - Medical Examinations'!$A$2:$A$2336,'Cleaned - Medical Examinations'!$H$2:$H$2336,0)</f>
        <v>Yes</v>
      </c>
      <c r="J434" s="11" t="str">
        <f>_xlfn.XLOOKUP($A434,'Cleaned - Medical Examinations'!$A$2:$A$2336,'Cleaned - Medical Examinations'!$I$2:$I$2336,0)</f>
        <v>Normal Weight</v>
      </c>
      <c r="K434" s="11" t="str">
        <f t="shared" si="6"/>
        <v>Diabetic</v>
      </c>
      <c r="L434" s="14">
        <f>_xlfn.XLOOKUP($A434,'Cleaned - Hospitalisation Detai'!$A$2:$A$2344,'Cleaned - Hospitalisation Detai'!$J$2:$J$2344,0)</f>
        <v>26124</v>
      </c>
      <c r="M434" s="19">
        <f>_xlfn.XLOOKUP($A434,'Cleaned - Hospitalisation Detai'!$A$2:$A$2344,'Cleaned - Hospitalisation Detai'!$F$2:$F$2344,0)</f>
        <v>23967.38</v>
      </c>
      <c r="N434" s="19" t="str">
        <f>_xlfn.XLOOKUP($A434,'Cleaned - Hospitalisation Detai'!$A$2:$A$2344,'Cleaned - Hospitalisation Detai'!$G$2:$G$2344,0)</f>
        <v>tier - 2</v>
      </c>
      <c r="O434" s="19" t="str">
        <f>_xlfn.XLOOKUP($A434,'Cleaned - Hospitalisation Detai'!$A$2:$A$2344,'Cleaned - Hospitalisation Detai'!$H$2:$H$2344,0)</f>
        <v>tier - 2</v>
      </c>
      <c r="P434" s="19" t="str">
        <f>_xlfn.XLOOKUP($A434,'Cleaned - Hospitalisation Detai'!$A$2:$A$2344,'Cleaned - Hospitalisation Detai'!$I$2:$I$2344,0)</f>
        <v>R1012</v>
      </c>
      <c r="Q434" s="20">
        <f>_xlfn.XLOOKUP($A434,'Cleaned - Hospitalisation Detai'!$A$2:$A$2344,'Cleaned - Hospitalisation Detai'!$K$2:$K$2344,0)</f>
        <v>51</v>
      </c>
    </row>
    <row r="435" spans="1:17" ht="15.6" x14ac:dyDescent="0.3">
      <c r="A435" s="10" t="s">
        <v>1938</v>
      </c>
      <c r="B435" s="11" t="str">
        <f>_xlfn.XLOOKUP(A435,'Cleaned - Customer Names '!$A$2:$A$2336,'Cleaned - Customer Names '!$C$2:$C$2336,0)</f>
        <v>Rebecca</v>
      </c>
      <c r="C435" s="11">
        <f>_xlfn.XLOOKUP($A435,'Cleaned - Medical Examinations'!$A$2:$A$2336,'Cleaned - Medical Examinations'!$B$2:$B$2336,0)</f>
        <v>24.13</v>
      </c>
      <c r="D435" s="11">
        <f>_xlfn.XLOOKUP($A435,'Cleaned - Medical Examinations'!$A$2:$A$2336,'Cleaned - Medical Examinations'!$C$2:$C$2336,0)</f>
        <v>7.05</v>
      </c>
      <c r="E435" s="11" t="str">
        <f>_xlfn.XLOOKUP($A435,'Cleaned - Medical Examinations'!$A$2:$A$2336,'Cleaned - Medical Examinations'!$D$2:$D$2336,0)</f>
        <v>Yes</v>
      </c>
      <c r="F435" s="11" t="str">
        <f>_xlfn.XLOOKUP($A435,'Cleaned - Medical Examinations'!$A$2:$A$2336,'Cleaned - Medical Examinations'!$E$2:$E$2336,0)</f>
        <v>No</v>
      </c>
      <c r="G435" s="11" t="str">
        <f>_xlfn.XLOOKUP($A435,'Cleaned - Medical Examinations'!$A$2:$A$2336,'Cleaned - Medical Examinations'!$F$2:$F$2336,0)</f>
        <v>No</v>
      </c>
      <c r="H435" s="11">
        <f>_xlfn.XLOOKUP($A435,'Cleaned - Medical Examinations'!$A$2:$A$2336,'Cleaned - Medical Examinations'!$G$2:$G$2336,0)</f>
        <v>2</v>
      </c>
      <c r="I435" s="11" t="str">
        <f>_xlfn.XLOOKUP($A435,'Cleaned - Medical Examinations'!$A$2:$A$2336,'Cleaned - Medical Examinations'!$H$2:$H$2336,0)</f>
        <v>Yes</v>
      </c>
      <c r="J435" s="11" t="str">
        <f>_xlfn.XLOOKUP($A435,'Cleaned - Medical Examinations'!$A$2:$A$2336,'Cleaned - Medical Examinations'!$I$2:$I$2336,0)</f>
        <v>Normal Weight</v>
      </c>
      <c r="K435" s="11" t="str">
        <f t="shared" si="6"/>
        <v>Diabetic</v>
      </c>
      <c r="L435" s="14">
        <f>_xlfn.XLOOKUP($A435,'Cleaned - Hospitalisation Detai'!$A$2:$A$2344,'Cleaned - Hospitalisation Detai'!$J$2:$J$2344,0)</f>
        <v>25788</v>
      </c>
      <c r="M435" s="19">
        <f>_xlfn.XLOOKUP($A435,'Cleaned - Hospitalisation Detai'!$A$2:$A$2344,'Cleaned - Hospitalisation Detai'!$F$2:$F$2344,0)</f>
        <v>23887.66</v>
      </c>
      <c r="N435" s="19" t="str">
        <f>_xlfn.XLOOKUP($A435,'Cleaned - Hospitalisation Detai'!$A$2:$A$2344,'Cleaned - Hospitalisation Detai'!$G$2:$G$2344,0)</f>
        <v>tier - 2</v>
      </c>
      <c r="O435" s="19" t="str">
        <f>_xlfn.XLOOKUP($A435,'Cleaned - Hospitalisation Detai'!$A$2:$A$2344,'Cleaned - Hospitalisation Detai'!$H$2:$H$2344,0)</f>
        <v>tier - 3</v>
      </c>
      <c r="P435" s="19" t="str">
        <f>_xlfn.XLOOKUP($A435,'Cleaned - Hospitalisation Detai'!$A$2:$A$2344,'Cleaned - Hospitalisation Detai'!$I$2:$I$2344,0)</f>
        <v>R1012</v>
      </c>
      <c r="Q435" s="20">
        <f>_xlfn.XLOOKUP($A435,'Cleaned - Hospitalisation Detai'!$A$2:$A$2344,'Cleaned - Hospitalisation Detai'!$K$2:$K$2344,0)</f>
        <v>52</v>
      </c>
    </row>
    <row r="436" spans="1:17" ht="15.6" x14ac:dyDescent="0.3">
      <c r="A436" s="10" t="s">
        <v>1937</v>
      </c>
      <c r="B436" s="11" t="str">
        <f>_xlfn.XLOOKUP(A436,'Cleaned - Customer Names '!$A$2:$A$2336,'Cleaned - Customer Names '!$C$2:$C$2336,0)</f>
        <v>Nicholas D</v>
      </c>
      <c r="C436" s="11">
        <f>_xlfn.XLOOKUP($A436,'Cleaned - Medical Examinations'!$A$2:$A$2336,'Cleaned - Medical Examinations'!$B$2:$B$2336,0)</f>
        <v>25.84</v>
      </c>
      <c r="D436" s="11">
        <f>_xlfn.XLOOKUP($A436,'Cleaned - Medical Examinations'!$A$2:$A$2336,'Cleaned - Medical Examinations'!$C$2:$C$2336,0)</f>
        <v>11.64</v>
      </c>
      <c r="E436" s="11" t="str">
        <f>_xlfn.XLOOKUP($A436,'Cleaned - Medical Examinations'!$A$2:$A$2336,'Cleaned - Medical Examinations'!$D$2:$D$2336,0)</f>
        <v>No</v>
      </c>
      <c r="F436" s="11" t="str">
        <f>_xlfn.XLOOKUP($A436,'Cleaned - Medical Examinations'!$A$2:$A$2336,'Cleaned - Medical Examinations'!$E$2:$E$2336,0)</f>
        <v>No</v>
      </c>
      <c r="G436" s="11" t="str">
        <f>_xlfn.XLOOKUP($A436,'Cleaned - Medical Examinations'!$A$2:$A$2336,'Cleaned - Medical Examinations'!$F$2:$F$2336,0)</f>
        <v>No</v>
      </c>
      <c r="H436" s="11">
        <f>_xlfn.XLOOKUP($A436,'Cleaned - Medical Examinations'!$A$2:$A$2336,'Cleaned - Medical Examinations'!$G$2:$G$2336,0)</f>
        <v>2</v>
      </c>
      <c r="I436" s="11" t="str">
        <f>_xlfn.XLOOKUP($A436,'Cleaned - Medical Examinations'!$A$2:$A$2336,'Cleaned - Medical Examinations'!$H$2:$H$2336,0)</f>
        <v>Yes</v>
      </c>
      <c r="J436" s="11" t="str">
        <f>_xlfn.XLOOKUP($A436,'Cleaned - Medical Examinations'!$A$2:$A$2336,'Cleaned - Medical Examinations'!$I$2:$I$2336,0)</f>
        <v>Overweight</v>
      </c>
      <c r="K436" s="11" t="str">
        <f t="shared" si="6"/>
        <v>Diabetic</v>
      </c>
      <c r="L436" s="14">
        <f>_xlfn.XLOOKUP($A436,'Cleaned - Hospitalisation Detai'!$A$2:$A$2344,'Cleaned - Hospitalisation Detai'!$J$2:$J$2344,0)</f>
        <v>26842</v>
      </c>
      <c r="M436" s="19">
        <f>_xlfn.XLOOKUP($A436,'Cleaned - Hospitalisation Detai'!$A$2:$A$2344,'Cleaned - Hospitalisation Detai'!$F$2:$F$2344,0)</f>
        <v>23807.24</v>
      </c>
      <c r="N436" s="19" t="str">
        <f>_xlfn.XLOOKUP($A436,'Cleaned - Hospitalisation Detai'!$A$2:$A$2344,'Cleaned - Hospitalisation Detai'!$G$2:$G$2344,0)</f>
        <v>tier - 2</v>
      </c>
      <c r="O436" s="19" t="str">
        <f>_xlfn.XLOOKUP($A436,'Cleaned - Hospitalisation Detai'!$A$2:$A$2344,'Cleaned - Hospitalisation Detai'!$H$2:$H$2344,0)</f>
        <v>tier - 3</v>
      </c>
      <c r="P436" s="19" t="str">
        <f>_xlfn.XLOOKUP($A436,'Cleaned - Hospitalisation Detai'!$A$2:$A$2344,'Cleaned - Hospitalisation Detai'!$I$2:$I$2344,0)</f>
        <v>R1012</v>
      </c>
      <c r="Q436" s="20">
        <f>_xlfn.XLOOKUP($A436,'Cleaned - Hospitalisation Detai'!$A$2:$A$2344,'Cleaned - Hospitalisation Detai'!$K$2:$K$2344,0)</f>
        <v>49</v>
      </c>
    </row>
    <row r="437" spans="1:17" ht="15.6" x14ac:dyDescent="0.3">
      <c r="A437" s="10" t="s">
        <v>1936</v>
      </c>
      <c r="B437" s="11" t="str">
        <f>_xlfn.XLOOKUP(A437,'Cleaned - Customer Names '!$A$2:$A$2336,'Cleaned - Customer Names '!$C$2:$C$2336,0)</f>
        <v>Christian</v>
      </c>
      <c r="C437" s="11">
        <f>_xlfn.XLOOKUP($A437,'Cleaned - Medical Examinations'!$A$2:$A$2336,'Cleaned - Medical Examinations'!$B$2:$B$2336,0)</f>
        <v>28</v>
      </c>
      <c r="D437" s="11">
        <f>_xlfn.XLOOKUP($A437,'Cleaned - Medical Examinations'!$A$2:$A$2336,'Cleaned - Medical Examinations'!$C$2:$C$2336,0)</f>
        <v>10.52</v>
      </c>
      <c r="E437" s="11" t="str">
        <f>_xlfn.XLOOKUP($A437,'Cleaned - Medical Examinations'!$A$2:$A$2336,'Cleaned - Medical Examinations'!$D$2:$D$2336,0)</f>
        <v>No</v>
      </c>
      <c r="F437" s="11" t="str">
        <f>_xlfn.XLOOKUP($A437,'Cleaned - Medical Examinations'!$A$2:$A$2336,'Cleaned - Medical Examinations'!$E$2:$E$2336,0)</f>
        <v>No</v>
      </c>
      <c r="G437" s="11" t="str">
        <f>_xlfn.XLOOKUP($A437,'Cleaned - Medical Examinations'!$A$2:$A$2336,'Cleaned - Medical Examinations'!$F$2:$F$2336,0)</f>
        <v>No</v>
      </c>
      <c r="H437" s="11">
        <f>_xlfn.XLOOKUP($A437,'Cleaned - Medical Examinations'!$A$2:$A$2336,'Cleaned - Medical Examinations'!$G$2:$G$2336,0)</f>
        <v>0</v>
      </c>
      <c r="I437" s="11" t="str">
        <f>_xlfn.XLOOKUP($A437,'Cleaned - Medical Examinations'!$A$2:$A$2336,'Cleaned - Medical Examinations'!$H$2:$H$2336,0)</f>
        <v>Yes</v>
      </c>
      <c r="J437" s="11" t="str">
        <f>_xlfn.XLOOKUP($A437,'Cleaned - Medical Examinations'!$A$2:$A$2336,'Cleaned - Medical Examinations'!$I$2:$I$2336,0)</f>
        <v>Overweight</v>
      </c>
      <c r="K437" s="11" t="str">
        <f t="shared" si="6"/>
        <v>Diabetic</v>
      </c>
      <c r="L437" s="14">
        <f>_xlfn.XLOOKUP($A437,'Cleaned - Hospitalisation Detai'!$A$2:$A$2344,'Cleaned - Hospitalisation Detai'!$J$2:$J$2344,0)</f>
        <v>27182</v>
      </c>
      <c r="M437" s="19">
        <f>_xlfn.XLOOKUP($A437,'Cleaned - Hospitalisation Detai'!$A$2:$A$2344,'Cleaned - Hospitalisation Detai'!$F$2:$F$2344,0)</f>
        <v>23568.27</v>
      </c>
      <c r="N437" s="19" t="str">
        <f>_xlfn.XLOOKUP($A437,'Cleaned - Hospitalisation Detai'!$A$2:$A$2344,'Cleaned - Hospitalisation Detai'!$G$2:$G$2344,0)</f>
        <v>tier - 2</v>
      </c>
      <c r="O437" s="19" t="str">
        <f>_xlfn.XLOOKUP($A437,'Cleaned - Hospitalisation Detai'!$A$2:$A$2344,'Cleaned - Hospitalisation Detai'!$H$2:$H$2344,0)</f>
        <v>tier - 2</v>
      </c>
      <c r="P437" s="19" t="str">
        <f>_xlfn.XLOOKUP($A437,'Cleaned - Hospitalisation Detai'!$A$2:$A$2344,'Cleaned - Hospitalisation Detai'!$I$2:$I$2344,0)</f>
        <v>R1011</v>
      </c>
      <c r="Q437" s="20">
        <f>_xlfn.XLOOKUP($A437,'Cleaned - Hospitalisation Detai'!$A$2:$A$2344,'Cleaned - Hospitalisation Detai'!$K$2:$K$2344,0)</f>
        <v>49</v>
      </c>
    </row>
    <row r="438" spans="1:17" ht="15.6" x14ac:dyDescent="0.3">
      <c r="A438" s="10" t="s">
        <v>1935</v>
      </c>
      <c r="B438" s="11" t="str">
        <f>_xlfn.XLOOKUP(A438,'Cleaned - Customer Names '!$A$2:$A$2336,'Cleaned - Customer Names '!$C$2:$C$2336,0)</f>
        <v>Jonathon S.</v>
      </c>
      <c r="C438" s="11">
        <f>_xlfn.XLOOKUP($A438,'Cleaned - Medical Examinations'!$A$2:$A$2336,'Cleaned - Medical Examinations'!$B$2:$B$2336,0)</f>
        <v>34.1</v>
      </c>
      <c r="D438" s="11">
        <f>_xlfn.XLOOKUP($A438,'Cleaned - Medical Examinations'!$A$2:$A$2336,'Cleaned - Medical Examinations'!$C$2:$C$2336,0)</f>
        <v>4.01</v>
      </c>
      <c r="E438" s="11" t="str">
        <f>_xlfn.XLOOKUP($A438,'Cleaned - Medical Examinations'!$A$2:$A$2336,'Cleaned - Medical Examinations'!$D$2:$D$2336,0)</f>
        <v>Yes</v>
      </c>
      <c r="F438" s="11" t="str">
        <f>_xlfn.XLOOKUP($A438,'Cleaned - Medical Examinations'!$A$2:$A$2336,'Cleaned - Medical Examinations'!$E$2:$E$2336,0)</f>
        <v>No</v>
      </c>
      <c r="G438" s="11" t="str">
        <f>_xlfn.XLOOKUP($A438,'Cleaned - Medical Examinations'!$A$2:$A$2336,'Cleaned - Medical Examinations'!$F$2:$F$2336,0)</f>
        <v>Yes</v>
      </c>
      <c r="H438" s="11">
        <f>_xlfn.XLOOKUP($A438,'Cleaned - Medical Examinations'!$A$2:$A$2336,'Cleaned - Medical Examinations'!$G$2:$G$2336,0)</f>
        <v>1</v>
      </c>
      <c r="I438" s="11" t="str">
        <f>_xlfn.XLOOKUP($A438,'Cleaned - Medical Examinations'!$A$2:$A$2336,'Cleaned - Medical Examinations'!$H$2:$H$2336,0)</f>
        <v>No</v>
      </c>
      <c r="J438" s="11" t="str">
        <f>_xlfn.XLOOKUP($A438,'Cleaned - Medical Examinations'!$A$2:$A$2336,'Cleaned - Medical Examinations'!$I$2:$I$2336,0)</f>
        <v>Obesity</v>
      </c>
      <c r="K438" s="11" t="str">
        <f t="shared" si="6"/>
        <v>Non-Diabetic</v>
      </c>
      <c r="L438" s="14">
        <f>_xlfn.XLOOKUP($A438,'Cleaned - Hospitalisation Detai'!$A$2:$A$2344,'Cleaned - Hospitalisation Detai'!$J$2:$J$2344,0)</f>
        <v>30554</v>
      </c>
      <c r="M438" s="19">
        <f>_xlfn.XLOOKUP($A438,'Cleaned - Hospitalisation Detai'!$A$2:$A$2344,'Cleaned - Hospitalisation Detai'!$F$2:$F$2344,0)</f>
        <v>23563.02</v>
      </c>
      <c r="N438" s="19" t="str">
        <f>_xlfn.XLOOKUP($A438,'Cleaned - Hospitalisation Detai'!$A$2:$A$2344,'Cleaned - Hospitalisation Detai'!$G$2:$G$2344,0)</f>
        <v>tier - 2</v>
      </c>
      <c r="O438" s="19" t="str">
        <f>_xlfn.XLOOKUP($A438,'Cleaned - Hospitalisation Detai'!$A$2:$A$2344,'Cleaned - Hospitalisation Detai'!$H$2:$H$2344,0)</f>
        <v>tier - 2</v>
      </c>
      <c r="P438" s="19" t="str">
        <f>_xlfn.XLOOKUP($A438,'Cleaned - Hospitalisation Detai'!$A$2:$A$2344,'Cleaned - Hospitalisation Detai'!$I$2:$I$2344,0)</f>
        <v>R1013</v>
      </c>
      <c r="Q438" s="20">
        <f>_xlfn.XLOOKUP($A438,'Cleaned - Hospitalisation Detai'!$A$2:$A$2344,'Cleaned - Hospitalisation Detai'!$K$2:$K$2344,0)</f>
        <v>39</v>
      </c>
    </row>
    <row r="439" spans="1:17" ht="15.6" x14ac:dyDescent="0.3">
      <c r="A439" s="10" t="s">
        <v>1934</v>
      </c>
      <c r="B439" s="11" t="str">
        <f>_xlfn.XLOOKUP(A439,'Cleaned - Customer Names '!$A$2:$A$2336,'Cleaned - Customer Names '!$C$2:$C$2336,0)</f>
        <v>Caroline</v>
      </c>
      <c r="C439" s="11">
        <f>_xlfn.XLOOKUP($A439,'Cleaned - Medical Examinations'!$A$2:$A$2336,'Cleaned - Medical Examinations'!$B$2:$B$2336,0)</f>
        <v>26.125</v>
      </c>
      <c r="D439" s="11">
        <f>_xlfn.XLOOKUP($A439,'Cleaned - Medical Examinations'!$A$2:$A$2336,'Cleaned - Medical Examinations'!$C$2:$C$2336,0)</f>
        <v>8.56</v>
      </c>
      <c r="E439" s="11" t="str">
        <f>_xlfn.XLOOKUP($A439,'Cleaned - Medical Examinations'!$A$2:$A$2336,'Cleaned - Medical Examinations'!$D$2:$D$2336,0)</f>
        <v>Yes</v>
      </c>
      <c r="F439" s="11" t="str">
        <f>_xlfn.XLOOKUP($A439,'Cleaned - Medical Examinations'!$A$2:$A$2336,'Cleaned - Medical Examinations'!$E$2:$E$2336,0)</f>
        <v>No</v>
      </c>
      <c r="G439" s="11" t="str">
        <f>_xlfn.XLOOKUP($A439,'Cleaned - Medical Examinations'!$A$2:$A$2336,'Cleaned - Medical Examinations'!$F$2:$F$2336,0)</f>
        <v>No</v>
      </c>
      <c r="H439" s="11">
        <f>_xlfn.XLOOKUP($A439,'Cleaned - Medical Examinations'!$A$2:$A$2336,'Cleaned - Medical Examinations'!$G$2:$G$2336,0)</f>
        <v>1</v>
      </c>
      <c r="I439" s="11" t="str">
        <f>_xlfn.XLOOKUP($A439,'Cleaned - Medical Examinations'!$A$2:$A$2336,'Cleaned - Medical Examinations'!$H$2:$H$2336,0)</f>
        <v>Yes</v>
      </c>
      <c r="J439" s="11" t="str">
        <f>_xlfn.XLOOKUP($A439,'Cleaned - Medical Examinations'!$A$2:$A$2336,'Cleaned - Medical Examinations'!$I$2:$I$2336,0)</f>
        <v>Overweight</v>
      </c>
      <c r="K439" s="11" t="str">
        <f t="shared" si="6"/>
        <v>Diabetic</v>
      </c>
      <c r="L439" s="14">
        <f>_xlfn.XLOOKUP($A439,'Cleaned - Hospitalisation Detai'!$A$2:$A$2344,'Cleaned - Hospitalisation Detai'!$J$2:$J$2344,0)</f>
        <v>27711</v>
      </c>
      <c r="M439" s="19">
        <f>_xlfn.XLOOKUP($A439,'Cleaned - Hospitalisation Detai'!$A$2:$A$2344,'Cleaned - Hospitalisation Detai'!$F$2:$F$2344,0)</f>
        <v>23401.31</v>
      </c>
      <c r="N439" s="19" t="str">
        <f>_xlfn.XLOOKUP($A439,'Cleaned - Hospitalisation Detai'!$A$2:$A$2344,'Cleaned - Hospitalisation Detai'!$G$2:$G$2344,0)</f>
        <v>tier - 2</v>
      </c>
      <c r="O439" s="19" t="str">
        <f>_xlfn.XLOOKUP($A439,'Cleaned - Hospitalisation Detai'!$A$2:$A$2344,'Cleaned - Hospitalisation Detai'!$H$2:$H$2344,0)</f>
        <v>tier - 3</v>
      </c>
      <c r="P439" s="19" t="str">
        <f>_xlfn.XLOOKUP($A439,'Cleaned - Hospitalisation Detai'!$A$2:$A$2344,'Cleaned - Hospitalisation Detai'!$I$2:$I$2344,0)</f>
        <v>R1024</v>
      </c>
      <c r="Q439" s="20">
        <f>_xlfn.XLOOKUP($A439,'Cleaned - Hospitalisation Detai'!$A$2:$A$2344,'Cleaned - Hospitalisation Detai'!$K$2:$K$2344,0)</f>
        <v>47</v>
      </c>
    </row>
    <row r="440" spans="1:17" ht="15.6" x14ac:dyDescent="0.3">
      <c r="A440" s="10" t="s">
        <v>1933</v>
      </c>
      <c r="B440" s="11" t="str">
        <f>_xlfn.XLOOKUP(A440,'Cleaned - Customer Names '!$A$2:$A$2336,'Cleaned - Customer Names '!$C$2:$C$2336,0)</f>
        <v>Joshua D.</v>
      </c>
      <c r="C440" s="11">
        <f>_xlfn.XLOOKUP($A440,'Cleaned - Medical Examinations'!$A$2:$A$2336,'Cleaned - Medical Examinations'!$B$2:$B$2336,0)</f>
        <v>25.6</v>
      </c>
      <c r="D440" s="11">
        <f>_xlfn.XLOOKUP($A440,'Cleaned - Medical Examinations'!$A$2:$A$2336,'Cleaned - Medical Examinations'!$C$2:$C$2336,0)</f>
        <v>10.5</v>
      </c>
      <c r="E440" s="11" t="str">
        <f>_xlfn.XLOOKUP($A440,'Cleaned - Medical Examinations'!$A$2:$A$2336,'Cleaned - Medical Examinations'!$D$2:$D$2336,0)</f>
        <v>No</v>
      </c>
      <c r="F440" s="11" t="str">
        <f>_xlfn.XLOOKUP($A440,'Cleaned - Medical Examinations'!$A$2:$A$2336,'Cleaned - Medical Examinations'!$E$2:$E$2336,0)</f>
        <v>No</v>
      </c>
      <c r="G440" s="11" t="str">
        <f>_xlfn.XLOOKUP($A440,'Cleaned - Medical Examinations'!$A$2:$A$2336,'Cleaned - Medical Examinations'!$F$2:$F$2336,0)</f>
        <v>No</v>
      </c>
      <c r="H440" s="11">
        <f>_xlfn.XLOOKUP($A440,'Cleaned - Medical Examinations'!$A$2:$A$2336,'Cleaned - Medical Examinations'!$G$2:$G$2336,0)</f>
        <v>2</v>
      </c>
      <c r="I440" s="11" t="str">
        <f>_xlfn.XLOOKUP($A440,'Cleaned - Medical Examinations'!$A$2:$A$2336,'Cleaned - Medical Examinations'!$H$2:$H$2336,0)</f>
        <v>Yes</v>
      </c>
      <c r="J440" s="11" t="str">
        <f>_xlfn.XLOOKUP($A440,'Cleaned - Medical Examinations'!$A$2:$A$2336,'Cleaned - Medical Examinations'!$I$2:$I$2336,0)</f>
        <v>Overweight</v>
      </c>
      <c r="K440" s="11" t="str">
        <f t="shared" si="6"/>
        <v>Diabetic</v>
      </c>
      <c r="L440" s="14">
        <f>_xlfn.XLOOKUP($A440,'Cleaned - Hospitalisation Detai'!$A$2:$A$2344,'Cleaned - Hospitalisation Detai'!$J$2:$J$2344,0)</f>
        <v>26959</v>
      </c>
      <c r="M440" s="19">
        <f>_xlfn.XLOOKUP($A440,'Cleaned - Hospitalisation Detai'!$A$2:$A$2344,'Cleaned - Hospitalisation Detai'!$F$2:$F$2344,0)</f>
        <v>23306.55</v>
      </c>
      <c r="N440" s="19" t="str">
        <f>_xlfn.XLOOKUP($A440,'Cleaned - Hospitalisation Detai'!$A$2:$A$2344,'Cleaned - Hospitalisation Detai'!$G$2:$G$2344,0)</f>
        <v>tier - 2</v>
      </c>
      <c r="O440" s="19" t="str">
        <f>_xlfn.XLOOKUP($A440,'Cleaned - Hospitalisation Detai'!$A$2:$A$2344,'Cleaned - Hospitalisation Detai'!$H$2:$H$2344,0)</f>
        <v>tier - 2</v>
      </c>
      <c r="P440" s="19" t="str">
        <f>_xlfn.XLOOKUP($A440,'Cleaned - Hospitalisation Detai'!$A$2:$A$2344,'Cleaned - Hospitalisation Detai'!$I$2:$I$2344,0)</f>
        <v>R1011</v>
      </c>
      <c r="Q440" s="20">
        <f>_xlfn.XLOOKUP($A440,'Cleaned - Hospitalisation Detai'!$A$2:$A$2344,'Cleaned - Hospitalisation Detai'!$K$2:$K$2344,0)</f>
        <v>49</v>
      </c>
    </row>
    <row r="441" spans="1:17" ht="15.6" x14ac:dyDescent="0.3">
      <c r="A441" s="10" t="s">
        <v>1932</v>
      </c>
      <c r="B441" s="11" t="str">
        <f>_xlfn.XLOOKUP(A441,'Cleaned - Customer Names '!$A$2:$A$2336,'Cleaned - Customer Names '!$C$2:$C$2336,0)</f>
        <v>Nichole</v>
      </c>
      <c r="C441" s="11">
        <f>_xlfn.XLOOKUP($A441,'Cleaned - Medical Examinations'!$A$2:$A$2336,'Cleaned - Medical Examinations'!$B$2:$B$2336,0)</f>
        <v>24.32</v>
      </c>
      <c r="D441" s="11">
        <f>_xlfn.XLOOKUP($A441,'Cleaned - Medical Examinations'!$A$2:$A$2336,'Cleaned - Medical Examinations'!$C$2:$C$2336,0)</f>
        <v>6.39</v>
      </c>
      <c r="E441" s="11" t="str">
        <f>_xlfn.XLOOKUP($A441,'Cleaned - Medical Examinations'!$A$2:$A$2336,'Cleaned - Medical Examinations'!$D$2:$D$2336,0)</f>
        <v>No</v>
      </c>
      <c r="F441" s="11" t="str">
        <f>_xlfn.XLOOKUP($A441,'Cleaned - Medical Examinations'!$A$2:$A$2336,'Cleaned - Medical Examinations'!$E$2:$E$2336,0)</f>
        <v>No</v>
      </c>
      <c r="G441" s="11" t="str">
        <f>_xlfn.XLOOKUP($A441,'Cleaned - Medical Examinations'!$A$2:$A$2336,'Cleaned - Medical Examinations'!$F$2:$F$2336,0)</f>
        <v>No</v>
      </c>
      <c r="H441" s="11">
        <f>_xlfn.XLOOKUP($A441,'Cleaned - Medical Examinations'!$A$2:$A$2336,'Cleaned - Medical Examinations'!$G$2:$G$2336,0)</f>
        <v>0</v>
      </c>
      <c r="I441" s="11" t="str">
        <f>_xlfn.XLOOKUP($A441,'Cleaned - Medical Examinations'!$A$2:$A$2336,'Cleaned - Medical Examinations'!$H$2:$H$2336,0)</f>
        <v>No</v>
      </c>
      <c r="J441" s="11" t="str">
        <f>_xlfn.XLOOKUP($A441,'Cleaned - Medical Examinations'!$A$2:$A$2336,'Cleaned - Medical Examinations'!$I$2:$I$2336,0)</f>
        <v>Normal Weight</v>
      </c>
      <c r="K441" s="11" t="str">
        <f t="shared" si="6"/>
        <v>Non-Diabetic</v>
      </c>
      <c r="L441" s="14">
        <f>_xlfn.XLOOKUP($A441,'Cleaned - Hospitalisation Detai'!$A$2:$A$2344,'Cleaned - Hospitalisation Detai'!$J$2:$J$2344,0)</f>
        <v>34610</v>
      </c>
      <c r="M441" s="19">
        <f>_xlfn.XLOOKUP($A441,'Cleaned - Hospitalisation Detai'!$A$2:$A$2344,'Cleaned - Hospitalisation Detai'!$F$2:$F$2344,0)</f>
        <v>23288.93</v>
      </c>
      <c r="N441" s="19" t="str">
        <f>_xlfn.XLOOKUP($A441,'Cleaned - Hospitalisation Detai'!$A$2:$A$2344,'Cleaned - Hospitalisation Detai'!$G$2:$G$2344,0)</f>
        <v>tier - 2</v>
      </c>
      <c r="O441" s="19" t="str">
        <f>_xlfn.XLOOKUP($A441,'Cleaned - Hospitalisation Detai'!$A$2:$A$2344,'Cleaned - Hospitalisation Detai'!$H$2:$H$2344,0)</f>
        <v>tier - 3</v>
      </c>
      <c r="P441" s="19" t="str">
        <f>_xlfn.XLOOKUP($A441,'Cleaned - Hospitalisation Detai'!$A$2:$A$2344,'Cleaned - Hospitalisation Detai'!$I$2:$I$2344,0)</f>
        <v>R1024</v>
      </c>
      <c r="Q441" s="20">
        <f>_xlfn.XLOOKUP($A441,'Cleaned - Hospitalisation Detai'!$A$2:$A$2344,'Cleaned - Hospitalisation Detai'!$K$2:$K$2344,0)</f>
        <v>28</v>
      </c>
    </row>
    <row r="442" spans="1:17" ht="15.6" x14ac:dyDescent="0.3">
      <c r="A442" s="10" t="s">
        <v>1931</v>
      </c>
      <c r="B442" s="11" t="str">
        <f>_xlfn.XLOOKUP(A442,'Cleaned - Customer Names '!$A$2:$A$2336,'Cleaned - Customer Names '!$C$2:$C$2336,0)</f>
        <v>Denise M</v>
      </c>
      <c r="C442" s="11">
        <f>_xlfn.XLOOKUP($A442,'Cleaned - Medical Examinations'!$A$2:$A$2336,'Cleaned - Medical Examinations'!$B$2:$B$2336,0)</f>
        <v>22.88</v>
      </c>
      <c r="D442" s="11">
        <f>_xlfn.XLOOKUP($A442,'Cleaned - Medical Examinations'!$A$2:$A$2336,'Cleaned - Medical Examinations'!$C$2:$C$2336,0)</f>
        <v>5.71</v>
      </c>
      <c r="E442" s="11" t="str">
        <f>_xlfn.XLOOKUP($A442,'Cleaned - Medical Examinations'!$A$2:$A$2336,'Cleaned - Medical Examinations'!$D$2:$D$2336,0)</f>
        <v>Yes</v>
      </c>
      <c r="F442" s="11" t="str">
        <f>_xlfn.XLOOKUP($A442,'Cleaned - Medical Examinations'!$A$2:$A$2336,'Cleaned - Medical Examinations'!$E$2:$E$2336,0)</f>
        <v>No</v>
      </c>
      <c r="G442" s="11" t="str">
        <f>_xlfn.XLOOKUP($A442,'Cleaned - Medical Examinations'!$A$2:$A$2336,'Cleaned - Medical Examinations'!$F$2:$F$2336,0)</f>
        <v>Yes</v>
      </c>
      <c r="H442" s="11">
        <f>_xlfn.XLOOKUP($A442,'Cleaned - Medical Examinations'!$A$2:$A$2336,'Cleaned - Medical Examinations'!$G$2:$G$2336,0)</f>
        <v>1</v>
      </c>
      <c r="I442" s="11" t="str">
        <f>_xlfn.XLOOKUP($A442,'Cleaned - Medical Examinations'!$A$2:$A$2336,'Cleaned - Medical Examinations'!$H$2:$H$2336,0)</f>
        <v>Yes</v>
      </c>
      <c r="J442" s="11" t="str">
        <f>_xlfn.XLOOKUP($A442,'Cleaned - Medical Examinations'!$A$2:$A$2336,'Cleaned - Medical Examinations'!$I$2:$I$2336,0)</f>
        <v>Normal Weight</v>
      </c>
      <c r="K442" s="11" t="str">
        <f t="shared" si="6"/>
        <v>Non-Diabetic</v>
      </c>
      <c r="L442" s="14">
        <f>_xlfn.XLOOKUP($A442,'Cleaned - Hospitalisation Detai'!$A$2:$A$2344,'Cleaned - Hospitalisation Detai'!$J$2:$J$2344,0)</f>
        <v>25521</v>
      </c>
      <c r="M442" s="19">
        <f>_xlfn.XLOOKUP($A442,'Cleaned - Hospitalisation Detai'!$A$2:$A$2344,'Cleaned - Hospitalisation Detai'!$F$2:$F$2344,0)</f>
        <v>23244.79</v>
      </c>
      <c r="N442" s="19" t="str">
        <f>_xlfn.XLOOKUP($A442,'Cleaned - Hospitalisation Detai'!$A$2:$A$2344,'Cleaned - Hospitalisation Detai'!$G$2:$G$2344,0)</f>
        <v>tier - 2</v>
      </c>
      <c r="O442" s="19" t="str">
        <f>_xlfn.XLOOKUP($A442,'Cleaned - Hospitalisation Detai'!$A$2:$A$2344,'Cleaned - Hospitalisation Detai'!$H$2:$H$2344,0)</f>
        <v>tier - 3</v>
      </c>
      <c r="P442" s="19" t="str">
        <f>_xlfn.XLOOKUP($A442,'Cleaned - Hospitalisation Detai'!$A$2:$A$2344,'Cleaned - Hospitalisation Detai'!$I$2:$I$2344,0)</f>
        <v>R1013</v>
      </c>
      <c r="Q442" s="20">
        <f>_xlfn.XLOOKUP($A442,'Cleaned - Hospitalisation Detai'!$A$2:$A$2344,'Cleaned - Hospitalisation Detai'!$K$2:$K$2344,0)</f>
        <v>53</v>
      </c>
    </row>
    <row r="443" spans="1:17" ht="15.6" x14ac:dyDescent="0.3">
      <c r="A443" s="10" t="s">
        <v>1930</v>
      </c>
      <c r="B443" s="11" t="str">
        <f>_xlfn.XLOOKUP(A443,'Cleaned - Customer Names '!$A$2:$A$2336,'Cleaned - Customer Names '!$C$2:$C$2336,0)</f>
        <v>Peter R.</v>
      </c>
      <c r="C443" s="11">
        <f>_xlfn.XLOOKUP($A443,'Cleaned - Medical Examinations'!$A$2:$A$2336,'Cleaned - Medical Examinations'!$B$2:$B$2336,0)</f>
        <v>24.984999999999999</v>
      </c>
      <c r="D443" s="11">
        <f>_xlfn.XLOOKUP($A443,'Cleaned - Medical Examinations'!$A$2:$A$2336,'Cleaned - Medical Examinations'!$C$2:$C$2336,0)</f>
        <v>4.43</v>
      </c>
      <c r="E443" s="11" t="str">
        <f>_xlfn.XLOOKUP($A443,'Cleaned - Medical Examinations'!$A$2:$A$2336,'Cleaned - Medical Examinations'!$D$2:$D$2336,0)</f>
        <v>Yes</v>
      </c>
      <c r="F443" s="11" t="str">
        <f>_xlfn.XLOOKUP($A443,'Cleaned - Medical Examinations'!$A$2:$A$2336,'Cleaned - Medical Examinations'!$E$2:$E$2336,0)</f>
        <v>No</v>
      </c>
      <c r="G443" s="11" t="str">
        <f>_xlfn.XLOOKUP($A443,'Cleaned - Medical Examinations'!$A$2:$A$2336,'Cleaned - Medical Examinations'!$F$2:$F$2336,0)</f>
        <v>Yes</v>
      </c>
      <c r="H443" s="11">
        <f>_xlfn.XLOOKUP($A443,'Cleaned - Medical Examinations'!$A$2:$A$2336,'Cleaned - Medical Examinations'!$G$2:$G$2336,0)</f>
        <v>1</v>
      </c>
      <c r="I443" s="11" t="str">
        <f>_xlfn.XLOOKUP($A443,'Cleaned - Medical Examinations'!$A$2:$A$2336,'Cleaned - Medical Examinations'!$H$2:$H$2336,0)</f>
        <v>No</v>
      </c>
      <c r="J443" s="11" t="str">
        <f>_xlfn.XLOOKUP($A443,'Cleaned - Medical Examinations'!$A$2:$A$2336,'Cleaned - Medical Examinations'!$I$2:$I$2336,0)</f>
        <v>Overweight</v>
      </c>
      <c r="K443" s="11" t="str">
        <f t="shared" si="6"/>
        <v>Non-Diabetic</v>
      </c>
      <c r="L443" s="14">
        <f>_xlfn.XLOOKUP($A443,'Cleaned - Hospitalisation Detai'!$A$2:$A$2344,'Cleaned - Hospitalisation Detai'!$J$2:$J$2344,0)</f>
        <v>35649</v>
      </c>
      <c r="M443" s="19">
        <f>_xlfn.XLOOKUP($A443,'Cleaned - Hospitalisation Detai'!$A$2:$A$2344,'Cleaned - Hospitalisation Detai'!$F$2:$F$2344,0)</f>
        <v>23241.47</v>
      </c>
      <c r="N443" s="19" t="str">
        <f>_xlfn.XLOOKUP($A443,'Cleaned - Hospitalisation Detai'!$A$2:$A$2344,'Cleaned - Hospitalisation Detai'!$G$2:$G$2344,0)</f>
        <v>tier - 2</v>
      </c>
      <c r="O443" s="19" t="str">
        <f>_xlfn.XLOOKUP($A443,'Cleaned - Hospitalisation Detai'!$A$2:$A$2344,'Cleaned - Hospitalisation Detai'!$H$2:$H$2344,0)</f>
        <v>tier - 3</v>
      </c>
      <c r="P443" s="19" t="str">
        <f>_xlfn.XLOOKUP($A443,'Cleaned - Hospitalisation Detai'!$A$2:$A$2344,'Cleaned - Hospitalisation Detai'!$I$2:$I$2344,0)</f>
        <v>R1018</v>
      </c>
      <c r="Q443" s="20">
        <f>_xlfn.XLOOKUP($A443,'Cleaned - Hospitalisation Detai'!$A$2:$A$2344,'Cleaned - Hospitalisation Detai'!$K$2:$K$2344,0)</f>
        <v>25</v>
      </c>
    </row>
    <row r="444" spans="1:17" ht="15.6" x14ac:dyDescent="0.3">
      <c r="A444" s="10" t="s">
        <v>1929</v>
      </c>
      <c r="B444" s="11" t="str">
        <f>_xlfn.XLOOKUP(A444,'Cleaned - Customer Names '!$A$2:$A$2336,'Cleaned - Customer Names '!$C$2:$C$2336,0)</f>
        <v>Johnson K</v>
      </c>
      <c r="C444" s="11">
        <f>_xlfn.XLOOKUP($A444,'Cleaned - Medical Examinations'!$A$2:$A$2336,'Cleaned - Medical Examinations'!$B$2:$B$2336,0)</f>
        <v>33.1</v>
      </c>
      <c r="D444" s="11">
        <f>_xlfn.XLOOKUP($A444,'Cleaned - Medical Examinations'!$A$2:$A$2336,'Cleaned - Medical Examinations'!$C$2:$C$2336,0)</f>
        <v>5.52</v>
      </c>
      <c r="E444" s="11" t="str">
        <f>_xlfn.XLOOKUP($A444,'Cleaned - Medical Examinations'!$A$2:$A$2336,'Cleaned - Medical Examinations'!$D$2:$D$2336,0)</f>
        <v>No</v>
      </c>
      <c r="F444" s="11" t="str">
        <f>_xlfn.XLOOKUP($A444,'Cleaned - Medical Examinations'!$A$2:$A$2336,'Cleaned - Medical Examinations'!$E$2:$E$2336,0)</f>
        <v>No</v>
      </c>
      <c r="G444" s="11" t="str">
        <f>_xlfn.XLOOKUP($A444,'Cleaned - Medical Examinations'!$A$2:$A$2336,'Cleaned - Medical Examinations'!$F$2:$F$2336,0)</f>
        <v>Yes</v>
      </c>
      <c r="H444" s="11">
        <f>_xlfn.XLOOKUP($A444,'Cleaned - Medical Examinations'!$A$2:$A$2336,'Cleaned - Medical Examinations'!$G$2:$G$2336,0)</f>
        <v>1</v>
      </c>
      <c r="I444" s="11" t="str">
        <f>_xlfn.XLOOKUP($A444,'Cleaned - Medical Examinations'!$A$2:$A$2336,'Cleaned - Medical Examinations'!$H$2:$H$2336,0)</f>
        <v>No</v>
      </c>
      <c r="J444" s="11" t="str">
        <f>_xlfn.XLOOKUP($A444,'Cleaned - Medical Examinations'!$A$2:$A$2336,'Cleaned - Medical Examinations'!$I$2:$I$2336,0)</f>
        <v>Obesity</v>
      </c>
      <c r="K444" s="11" t="str">
        <f t="shared" si="6"/>
        <v>Non-Diabetic</v>
      </c>
      <c r="L444" s="14">
        <f>_xlfn.XLOOKUP($A444,'Cleaned - Hospitalisation Detai'!$A$2:$A$2344,'Cleaned - Hospitalisation Detai'!$J$2:$J$2344,0)</f>
        <v>37969</v>
      </c>
      <c r="M444" s="19">
        <f>_xlfn.XLOOKUP($A444,'Cleaned - Hospitalisation Detai'!$A$2:$A$2344,'Cleaned - Hospitalisation Detai'!$F$2:$F$2344,0)</f>
        <v>23082.959999999999</v>
      </c>
      <c r="N444" s="19" t="str">
        <f>_xlfn.XLOOKUP($A444,'Cleaned - Hospitalisation Detai'!$A$2:$A$2344,'Cleaned - Hospitalisation Detai'!$G$2:$G$2344,0)</f>
        <v>tier - 2</v>
      </c>
      <c r="O444" s="19" t="str">
        <f>_xlfn.XLOOKUP($A444,'Cleaned - Hospitalisation Detai'!$A$2:$A$2344,'Cleaned - Hospitalisation Detai'!$H$2:$H$2344,0)</f>
        <v>tier - 2</v>
      </c>
      <c r="P444" s="19" t="str">
        <f>_xlfn.XLOOKUP($A444,'Cleaned - Hospitalisation Detai'!$A$2:$A$2344,'Cleaned - Hospitalisation Detai'!$I$2:$I$2344,0)</f>
        <v>R1011</v>
      </c>
      <c r="Q444" s="20">
        <f>_xlfn.XLOOKUP($A444,'Cleaned - Hospitalisation Detai'!$A$2:$A$2344,'Cleaned - Hospitalisation Detai'!$K$2:$K$2344,0)</f>
        <v>19</v>
      </c>
    </row>
    <row r="445" spans="1:17" ht="15.6" x14ac:dyDescent="0.3">
      <c r="A445" s="10" t="s">
        <v>1928</v>
      </c>
      <c r="B445" s="11" t="str">
        <f>_xlfn.XLOOKUP(A445,'Cleaned - Customer Names '!$A$2:$A$2336,'Cleaned - Customer Names '!$C$2:$C$2336,0)</f>
        <v>Katherine</v>
      </c>
      <c r="C445" s="11">
        <f>_xlfn.XLOOKUP($A445,'Cleaned - Medical Examinations'!$A$2:$A$2336,'Cleaned - Medical Examinations'!$B$2:$B$2336,0)</f>
        <v>27.83</v>
      </c>
      <c r="D445" s="11">
        <f>_xlfn.XLOOKUP($A445,'Cleaned - Medical Examinations'!$A$2:$A$2336,'Cleaned - Medical Examinations'!$C$2:$C$2336,0)</f>
        <v>9.1999999999999993</v>
      </c>
      <c r="E445" s="11" t="str">
        <f>_xlfn.XLOOKUP($A445,'Cleaned - Medical Examinations'!$A$2:$A$2336,'Cleaned - Medical Examinations'!$D$2:$D$2336,0)</f>
        <v>Yes</v>
      </c>
      <c r="F445" s="11" t="str">
        <f>_xlfn.XLOOKUP($A445,'Cleaned - Medical Examinations'!$A$2:$A$2336,'Cleaned - Medical Examinations'!$E$2:$E$2336,0)</f>
        <v>No</v>
      </c>
      <c r="G445" s="11" t="str">
        <f>_xlfn.XLOOKUP($A445,'Cleaned - Medical Examinations'!$A$2:$A$2336,'Cleaned - Medical Examinations'!$F$2:$F$2336,0)</f>
        <v>No</v>
      </c>
      <c r="H445" s="11">
        <f>_xlfn.XLOOKUP($A445,'Cleaned - Medical Examinations'!$A$2:$A$2336,'Cleaned - Medical Examinations'!$G$2:$G$2336,0)</f>
        <v>1</v>
      </c>
      <c r="I445" s="11" t="str">
        <f>_xlfn.XLOOKUP($A445,'Cleaned - Medical Examinations'!$A$2:$A$2336,'Cleaned - Medical Examinations'!$H$2:$H$2336,0)</f>
        <v>Yes</v>
      </c>
      <c r="J445" s="11" t="str">
        <f>_xlfn.XLOOKUP($A445,'Cleaned - Medical Examinations'!$A$2:$A$2336,'Cleaned - Medical Examinations'!$I$2:$I$2336,0)</f>
        <v>Overweight</v>
      </c>
      <c r="K445" s="11" t="str">
        <f t="shared" si="6"/>
        <v>Diabetic</v>
      </c>
      <c r="L445" s="14">
        <f>_xlfn.XLOOKUP($A445,'Cleaned - Hospitalisation Detai'!$A$2:$A$2344,'Cleaned - Hospitalisation Detai'!$J$2:$J$2344,0)</f>
        <v>27646</v>
      </c>
      <c r="M445" s="19">
        <f>_xlfn.XLOOKUP($A445,'Cleaned - Hospitalisation Detai'!$A$2:$A$2344,'Cleaned - Hospitalisation Detai'!$F$2:$F$2344,0)</f>
        <v>23065.42</v>
      </c>
      <c r="N445" s="19" t="str">
        <f>_xlfn.XLOOKUP($A445,'Cleaned - Hospitalisation Detai'!$A$2:$A$2344,'Cleaned - Hospitalisation Detai'!$G$2:$G$2344,0)</f>
        <v>tier - 2</v>
      </c>
      <c r="O445" s="19" t="str">
        <f>_xlfn.XLOOKUP($A445,'Cleaned - Hospitalisation Detai'!$A$2:$A$2344,'Cleaned - Hospitalisation Detai'!$H$2:$H$2344,0)</f>
        <v>tier - 2</v>
      </c>
      <c r="P445" s="19" t="str">
        <f>_xlfn.XLOOKUP($A445,'Cleaned - Hospitalisation Detai'!$A$2:$A$2344,'Cleaned - Hospitalisation Detai'!$I$2:$I$2344,0)</f>
        <v>R1013</v>
      </c>
      <c r="Q445" s="20">
        <f>_xlfn.XLOOKUP($A445,'Cleaned - Hospitalisation Detai'!$A$2:$A$2344,'Cleaned - Hospitalisation Detai'!$K$2:$K$2344,0)</f>
        <v>47</v>
      </c>
    </row>
    <row r="446" spans="1:17" ht="15.6" x14ac:dyDescent="0.3">
      <c r="A446" s="10" t="s">
        <v>1927</v>
      </c>
      <c r="B446" s="11" t="str">
        <f>_xlfn.XLOOKUP(A446,'Cleaned - Customer Names '!$A$2:$A$2336,'Cleaned - Customer Names '!$C$2:$C$2336,0)</f>
        <v>Lynda</v>
      </c>
      <c r="C446" s="11">
        <f>_xlfn.XLOOKUP($A446,'Cleaned - Medical Examinations'!$A$2:$A$2336,'Cleaned - Medical Examinations'!$B$2:$B$2336,0)</f>
        <v>30.875</v>
      </c>
      <c r="D446" s="11">
        <f>_xlfn.XLOOKUP($A446,'Cleaned - Medical Examinations'!$A$2:$A$2336,'Cleaned - Medical Examinations'!$C$2:$C$2336,0)</f>
        <v>10.97</v>
      </c>
      <c r="E446" s="11" t="str">
        <f>_xlfn.XLOOKUP($A446,'Cleaned - Medical Examinations'!$A$2:$A$2336,'Cleaned - Medical Examinations'!$D$2:$D$2336,0)</f>
        <v>Yes</v>
      </c>
      <c r="F446" s="11" t="str">
        <f>_xlfn.XLOOKUP($A446,'Cleaned - Medical Examinations'!$A$2:$A$2336,'Cleaned - Medical Examinations'!$E$2:$E$2336,0)</f>
        <v>No</v>
      </c>
      <c r="G446" s="11" t="str">
        <f>_xlfn.XLOOKUP($A446,'Cleaned - Medical Examinations'!$A$2:$A$2336,'Cleaned - Medical Examinations'!$F$2:$F$2336,0)</f>
        <v>No</v>
      </c>
      <c r="H446" s="11">
        <f>_xlfn.XLOOKUP($A446,'Cleaned - Medical Examinations'!$A$2:$A$2336,'Cleaned - Medical Examinations'!$G$2:$G$2336,0)</f>
        <v>2</v>
      </c>
      <c r="I446" s="11" t="str">
        <f>_xlfn.XLOOKUP($A446,'Cleaned - Medical Examinations'!$A$2:$A$2336,'Cleaned - Medical Examinations'!$H$2:$H$2336,0)</f>
        <v>No</v>
      </c>
      <c r="J446" s="11" t="str">
        <f>_xlfn.XLOOKUP($A446,'Cleaned - Medical Examinations'!$A$2:$A$2336,'Cleaned - Medical Examinations'!$I$2:$I$2336,0)</f>
        <v>Obesity</v>
      </c>
      <c r="K446" s="11" t="str">
        <f t="shared" si="6"/>
        <v>Diabetic</v>
      </c>
      <c r="L446" s="14">
        <f>_xlfn.XLOOKUP($A446,'Cleaned - Hospitalisation Detai'!$A$2:$A$2344,'Cleaned - Hospitalisation Detai'!$J$2:$J$2344,0)</f>
        <v>25881</v>
      </c>
      <c r="M446" s="19">
        <f>_xlfn.XLOOKUP($A446,'Cleaned - Hospitalisation Detai'!$A$2:$A$2344,'Cleaned - Hospitalisation Detai'!$F$2:$F$2344,0)</f>
        <v>23045.57</v>
      </c>
      <c r="N446" s="19" t="str">
        <f>_xlfn.XLOOKUP($A446,'Cleaned - Hospitalisation Detai'!$A$2:$A$2344,'Cleaned - Hospitalisation Detai'!$G$2:$G$2344,0)</f>
        <v>tier - 2</v>
      </c>
      <c r="O446" s="19" t="str">
        <f>_xlfn.XLOOKUP($A446,'Cleaned - Hospitalisation Detai'!$A$2:$A$2344,'Cleaned - Hospitalisation Detai'!$H$2:$H$2344,0)</f>
        <v>tier - 2</v>
      </c>
      <c r="P446" s="19" t="str">
        <f>_xlfn.XLOOKUP($A446,'Cleaned - Hospitalisation Detai'!$A$2:$A$2344,'Cleaned - Hospitalisation Detai'!$I$2:$I$2344,0)</f>
        <v>R1024</v>
      </c>
      <c r="Q446" s="20">
        <f>_xlfn.XLOOKUP($A446,'Cleaned - Hospitalisation Detai'!$A$2:$A$2344,'Cleaned - Hospitalisation Detai'!$K$2:$K$2344,0)</f>
        <v>52</v>
      </c>
    </row>
    <row r="447" spans="1:17" ht="15.6" x14ac:dyDescent="0.3">
      <c r="A447" s="10" t="s">
        <v>1926</v>
      </c>
      <c r="B447" s="11" t="str">
        <f>_xlfn.XLOOKUP(A447,'Cleaned - Customer Names '!$A$2:$A$2336,'Cleaned - Customer Names '!$C$2:$C$2336,0)</f>
        <v>Anthony</v>
      </c>
      <c r="C447" s="11">
        <f>_xlfn.XLOOKUP($A447,'Cleaned - Medical Examinations'!$A$2:$A$2336,'Cleaned - Medical Examinations'!$B$2:$B$2336,0)</f>
        <v>27.265000000000001</v>
      </c>
      <c r="D447" s="11">
        <f>_xlfn.XLOOKUP($A447,'Cleaned - Medical Examinations'!$A$2:$A$2336,'Cleaned - Medical Examinations'!$C$2:$C$2336,0)</f>
        <v>4.25</v>
      </c>
      <c r="E447" s="11" t="str">
        <f>_xlfn.XLOOKUP($A447,'Cleaned - Medical Examinations'!$A$2:$A$2336,'Cleaned - Medical Examinations'!$D$2:$D$2336,0)</f>
        <v>No</v>
      </c>
      <c r="F447" s="11" t="str">
        <f>_xlfn.XLOOKUP($A447,'Cleaned - Medical Examinations'!$A$2:$A$2336,'Cleaned - Medical Examinations'!$E$2:$E$2336,0)</f>
        <v>No</v>
      </c>
      <c r="G447" s="11" t="str">
        <f>_xlfn.XLOOKUP($A447,'Cleaned - Medical Examinations'!$A$2:$A$2336,'Cleaned - Medical Examinations'!$F$2:$F$2336,0)</f>
        <v>Yes</v>
      </c>
      <c r="H447" s="11">
        <f>_xlfn.XLOOKUP($A447,'Cleaned - Medical Examinations'!$A$2:$A$2336,'Cleaned - Medical Examinations'!$G$2:$G$2336,0)</f>
        <v>1</v>
      </c>
      <c r="I447" s="11" t="str">
        <f>_xlfn.XLOOKUP($A447,'Cleaned - Medical Examinations'!$A$2:$A$2336,'Cleaned - Medical Examinations'!$H$2:$H$2336,0)</f>
        <v>No</v>
      </c>
      <c r="J447" s="11" t="str">
        <f>_xlfn.XLOOKUP($A447,'Cleaned - Medical Examinations'!$A$2:$A$2336,'Cleaned - Medical Examinations'!$I$2:$I$2336,0)</f>
        <v>Overweight</v>
      </c>
      <c r="K447" s="11" t="str">
        <f t="shared" si="6"/>
        <v>Non-Diabetic</v>
      </c>
      <c r="L447" s="14">
        <f>_xlfn.XLOOKUP($A447,'Cleaned - Hospitalisation Detai'!$A$2:$A$2344,'Cleaned - Hospitalisation Detai'!$J$2:$J$2344,0)</f>
        <v>37827</v>
      </c>
      <c r="M447" s="19">
        <f>_xlfn.XLOOKUP($A447,'Cleaned - Hospitalisation Detai'!$A$2:$A$2344,'Cleaned - Hospitalisation Detai'!$F$2:$F$2344,0)</f>
        <v>22493.66</v>
      </c>
      <c r="N447" s="19" t="str">
        <f>_xlfn.XLOOKUP($A447,'Cleaned - Hospitalisation Detai'!$A$2:$A$2344,'Cleaned - Hospitalisation Detai'!$G$2:$G$2344,0)</f>
        <v>tier - 2</v>
      </c>
      <c r="O447" s="19" t="str">
        <f>_xlfn.XLOOKUP($A447,'Cleaned - Hospitalisation Detai'!$A$2:$A$2344,'Cleaned - Hospitalisation Detai'!$H$2:$H$2344,0)</f>
        <v>tier - 1</v>
      </c>
      <c r="P447" s="19" t="str">
        <f>_xlfn.XLOOKUP($A447,'Cleaned - Hospitalisation Detai'!$A$2:$A$2344,'Cleaned - Hospitalisation Detai'!$I$2:$I$2344,0)</f>
        <v>R1012</v>
      </c>
      <c r="Q447" s="20">
        <f>_xlfn.XLOOKUP($A447,'Cleaned - Hospitalisation Detai'!$A$2:$A$2344,'Cleaned - Hospitalisation Detai'!$K$2:$K$2344,0)</f>
        <v>19</v>
      </c>
    </row>
    <row r="448" spans="1:17" ht="15.6" x14ac:dyDescent="0.3">
      <c r="A448" s="10" t="s">
        <v>1925</v>
      </c>
      <c r="B448" s="11" t="str">
        <f>_xlfn.XLOOKUP(A448,'Cleaned - Customer Names '!$A$2:$A$2336,'Cleaned - Customer Names '!$C$2:$C$2336,0)</f>
        <v>Linnea C.</v>
      </c>
      <c r="C448" s="11">
        <f>_xlfn.XLOOKUP($A448,'Cleaned - Medical Examinations'!$A$2:$A$2336,'Cleaned - Medical Examinations'!$B$2:$B$2336,0)</f>
        <v>26.7</v>
      </c>
      <c r="D448" s="11">
        <f>_xlfn.XLOOKUP($A448,'Cleaned - Medical Examinations'!$A$2:$A$2336,'Cleaned - Medical Examinations'!$C$2:$C$2336,0)</f>
        <v>5.23</v>
      </c>
      <c r="E448" s="11" t="str">
        <f>_xlfn.XLOOKUP($A448,'Cleaned - Medical Examinations'!$A$2:$A$2336,'Cleaned - Medical Examinations'!$D$2:$D$2336,0)</f>
        <v>No</v>
      </c>
      <c r="F448" s="11" t="str">
        <f>_xlfn.XLOOKUP($A448,'Cleaned - Medical Examinations'!$A$2:$A$2336,'Cleaned - Medical Examinations'!$E$2:$E$2336,0)</f>
        <v>No</v>
      </c>
      <c r="G448" s="11" t="str">
        <f>_xlfn.XLOOKUP($A448,'Cleaned - Medical Examinations'!$A$2:$A$2336,'Cleaned - Medical Examinations'!$F$2:$F$2336,0)</f>
        <v>Yes</v>
      </c>
      <c r="H448" s="11">
        <f>_xlfn.XLOOKUP($A448,'Cleaned - Medical Examinations'!$A$2:$A$2336,'Cleaned - Medical Examinations'!$G$2:$G$2336,0)</f>
        <v>1</v>
      </c>
      <c r="I448" s="11" t="str">
        <f>_xlfn.XLOOKUP($A448,'Cleaned - Medical Examinations'!$A$2:$A$2336,'Cleaned - Medical Examinations'!$H$2:$H$2336,0)</f>
        <v>Yes</v>
      </c>
      <c r="J448" s="11" t="str">
        <f>_xlfn.XLOOKUP($A448,'Cleaned - Medical Examinations'!$A$2:$A$2336,'Cleaned - Medical Examinations'!$I$2:$I$2336,0)</f>
        <v>Overweight</v>
      </c>
      <c r="K448" s="11" t="str">
        <f t="shared" si="6"/>
        <v>Non-Diabetic</v>
      </c>
      <c r="L448" s="14">
        <f>_xlfn.XLOOKUP($A448,'Cleaned - Hospitalisation Detai'!$A$2:$A$2344,'Cleaned - Hospitalisation Detai'!$J$2:$J$2344,0)</f>
        <v>29173</v>
      </c>
      <c r="M448" s="19">
        <f>_xlfn.XLOOKUP($A448,'Cleaned - Hospitalisation Detai'!$A$2:$A$2344,'Cleaned - Hospitalisation Detai'!$F$2:$F$2344,0)</f>
        <v>22478.6</v>
      </c>
      <c r="N448" s="19" t="str">
        <f>_xlfn.XLOOKUP($A448,'Cleaned - Hospitalisation Detai'!$A$2:$A$2344,'Cleaned - Hospitalisation Detai'!$G$2:$G$2344,0)</f>
        <v>tier - 3</v>
      </c>
      <c r="O448" s="19" t="str">
        <f>_xlfn.XLOOKUP($A448,'Cleaned - Hospitalisation Detai'!$A$2:$A$2344,'Cleaned - Hospitalisation Detai'!$H$2:$H$2344,0)</f>
        <v>tier - 2</v>
      </c>
      <c r="P448" s="19" t="str">
        <f>_xlfn.XLOOKUP($A448,'Cleaned - Hospitalisation Detai'!$A$2:$A$2344,'Cleaned - Hospitalisation Detai'!$I$2:$I$2344,0)</f>
        <v>R1011</v>
      </c>
      <c r="Q448" s="20">
        <f>_xlfn.XLOOKUP($A448,'Cleaned - Hospitalisation Detai'!$A$2:$A$2344,'Cleaned - Hospitalisation Detai'!$K$2:$K$2344,0)</f>
        <v>43</v>
      </c>
    </row>
    <row r="449" spans="1:17" ht="15.6" x14ac:dyDescent="0.3">
      <c r="A449" s="10" t="s">
        <v>1924</v>
      </c>
      <c r="B449" s="11" t="str">
        <f>_xlfn.XLOOKUP(A449,'Cleaned - Customer Names '!$A$2:$A$2336,'Cleaned - Customer Names '!$C$2:$C$2336,0)</f>
        <v>Massimiliano A.</v>
      </c>
      <c r="C449" s="11">
        <f>_xlfn.XLOOKUP($A449,'Cleaned - Medical Examinations'!$A$2:$A$2336,'Cleaned - Medical Examinations'!$B$2:$B$2336,0)</f>
        <v>29.925000000000001</v>
      </c>
      <c r="D449" s="11">
        <f>_xlfn.XLOOKUP($A449,'Cleaned - Medical Examinations'!$A$2:$A$2336,'Cleaned - Medical Examinations'!$C$2:$C$2336,0)</f>
        <v>5.96</v>
      </c>
      <c r="E449" s="11" t="str">
        <f>_xlfn.XLOOKUP($A449,'Cleaned - Medical Examinations'!$A$2:$A$2336,'Cleaned - Medical Examinations'!$D$2:$D$2336,0)</f>
        <v>Yes</v>
      </c>
      <c r="F449" s="11" t="str">
        <f>_xlfn.XLOOKUP($A449,'Cleaned - Medical Examinations'!$A$2:$A$2336,'Cleaned - Medical Examinations'!$E$2:$E$2336,0)</f>
        <v>No</v>
      </c>
      <c r="G449" s="11" t="str">
        <f>_xlfn.XLOOKUP($A449,'Cleaned - Medical Examinations'!$A$2:$A$2336,'Cleaned - Medical Examinations'!$F$2:$F$2336,0)</f>
        <v>Yes</v>
      </c>
      <c r="H449" s="11">
        <f>_xlfn.XLOOKUP($A449,'Cleaned - Medical Examinations'!$A$2:$A$2336,'Cleaned - Medical Examinations'!$G$2:$G$2336,0)</f>
        <v>1</v>
      </c>
      <c r="I449" s="11" t="str">
        <f>_xlfn.XLOOKUP($A449,'Cleaned - Medical Examinations'!$A$2:$A$2336,'Cleaned - Medical Examinations'!$H$2:$H$2336,0)</f>
        <v>Yes</v>
      </c>
      <c r="J449" s="11" t="str">
        <f>_xlfn.XLOOKUP($A449,'Cleaned - Medical Examinations'!$A$2:$A$2336,'Cleaned - Medical Examinations'!$I$2:$I$2336,0)</f>
        <v>Obesity</v>
      </c>
      <c r="K449" s="11" t="str">
        <f t="shared" si="6"/>
        <v>Non-Diabetic</v>
      </c>
      <c r="L449" s="14">
        <f>_xlfn.XLOOKUP($A449,'Cleaned - Hospitalisation Detai'!$A$2:$A$2344,'Cleaned - Hospitalisation Detai'!$J$2:$J$2344,0)</f>
        <v>30671</v>
      </c>
      <c r="M449" s="19">
        <f>_xlfn.XLOOKUP($A449,'Cleaned - Hospitalisation Detai'!$A$2:$A$2344,'Cleaned - Hospitalisation Detai'!$F$2:$F$2344,0)</f>
        <v>22462.04</v>
      </c>
      <c r="N449" s="19" t="str">
        <f>_xlfn.XLOOKUP($A449,'Cleaned - Hospitalisation Detai'!$A$2:$A$2344,'Cleaned - Hospitalisation Detai'!$G$2:$G$2344,0)</f>
        <v>tier - 3</v>
      </c>
      <c r="O449" s="19" t="str">
        <f>_xlfn.XLOOKUP($A449,'Cleaned - Hospitalisation Detai'!$A$2:$A$2344,'Cleaned - Hospitalisation Detai'!$H$2:$H$2344,0)</f>
        <v>tier - 1</v>
      </c>
      <c r="P449" s="19" t="str">
        <f>_xlfn.XLOOKUP($A449,'Cleaned - Hospitalisation Detai'!$A$2:$A$2344,'Cleaned - Hospitalisation Detai'!$I$2:$I$2344,0)</f>
        <v>R1019</v>
      </c>
      <c r="Q449" s="20">
        <f>_xlfn.XLOOKUP($A449,'Cleaned - Hospitalisation Detai'!$A$2:$A$2344,'Cleaned - Hospitalisation Detai'!$K$2:$K$2344,0)</f>
        <v>39</v>
      </c>
    </row>
    <row r="450" spans="1:17" ht="15.6" x14ac:dyDescent="0.3">
      <c r="A450" s="10" t="s">
        <v>1923</v>
      </c>
      <c r="B450" s="11" t="str">
        <f>_xlfn.XLOOKUP(A450,'Cleaned - Customer Names '!$A$2:$A$2336,'Cleaned - Customer Names '!$C$2:$C$2336,0)</f>
        <v>James M.</v>
      </c>
      <c r="C450" s="11">
        <f>_xlfn.XLOOKUP($A450,'Cleaned - Medical Examinations'!$A$2:$A$2336,'Cleaned - Medical Examinations'!$B$2:$B$2336,0)</f>
        <v>19.95</v>
      </c>
      <c r="D450" s="11">
        <f>_xlfn.XLOOKUP($A450,'Cleaned - Medical Examinations'!$A$2:$A$2336,'Cleaned - Medical Examinations'!$C$2:$C$2336,0)</f>
        <v>4.29</v>
      </c>
      <c r="E450" s="11" t="str">
        <f>_xlfn.XLOOKUP($A450,'Cleaned - Medical Examinations'!$A$2:$A$2336,'Cleaned - Medical Examinations'!$D$2:$D$2336,0)</f>
        <v>Yes</v>
      </c>
      <c r="F450" s="11" t="str">
        <f>_xlfn.XLOOKUP($A450,'Cleaned - Medical Examinations'!$A$2:$A$2336,'Cleaned - Medical Examinations'!$E$2:$E$2336,0)</f>
        <v>No</v>
      </c>
      <c r="G450" s="11" t="str">
        <f>_xlfn.XLOOKUP($A450,'Cleaned - Medical Examinations'!$A$2:$A$2336,'Cleaned - Medical Examinations'!$F$2:$F$2336,0)</f>
        <v>No</v>
      </c>
      <c r="H450" s="11">
        <f>_xlfn.XLOOKUP($A450,'Cleaned - Medical Examinations'!$A$2:$A$2336,'Cleaned - Medical Examinations'!$G$2:$G$2336,0)</f>
        <v>2</v>
      </c>
      <c r="I450" s="11" t="str">
        <f>_xlfn.XLOOKUP($A450,'Cleaned - Medical Examinations'!$A$2:$A$2336,'Cleaned - Medical Examinations'!$H$2:$H$2336,0)</f>
        <v>Yes</v>
      </c>
      <c r="J450" s="11" t="str">
        <f>_xlfn.XLOOKUP($A450,'Cleaned - Medical Examinations'!$A$2:$A$2336,'Cleaned - Medical Examinations'!$I$2:$I$2336,0)</f>
        <v>Normal Weight</v>
      </c>
      <c r="K450" s="11" t="str">
        <f t="shared" si="6"/>
        <v>Non-Diabetic</v>
      </c>
      <c r="L450" s="14">
        <f>_xlfn.XLOOKUP($A450,'Cleaned - Hospitalisation Detai'!$A$2:$A$2344,'Cleaned - Hospitalisation Detai'!$J$2:$J$2344,0)</f>
        <v>24337</v>
      </c>
      <c r="M450" s="19">
        <f>_xlfn.XLOOKUP($A450,'Cleaned - Hospitalisation Detai'!$A$2:$A$2344,'Cleaned - Hospitalisation Detai'!$F$2:$F$2344,0)</f>
        <v>22412.65</v>
      </c>
      <c r="N450" s="19" t="str">
        <f>_xlfn.XLOOKUP($A450,'Cleaned - Hospitalisation Detai'!$A$2:$A$2344,'Cleaned - Hospitalisation Detai'!$G$2:$G$2344,0)</f>
        <v>tier - 3</v>
      </c>
      <c r="O450" s="19" t="str">
        <f>_xlfn.XLOOKUP($A450,'Cleaned - Hospitalisation Detai'!$A$2:$A$2344,'Cleaned - Hospitalisation Detai'!$H$2:$H$2344,0)</f>
        <v>tier - 3</v>
      </c>
      <c r="P450" s="19" t="str">
        <f>_xlfn.XLOOKUP($A450,'Cleaned - Hospitalisation Detai'!$A$2:$A$2344,'Cleaned - Hospitalisation Detai'!$I$2:$I$2344,0)</f>
        <v>R1014</v>
      </c>
      <c r="Q450" s="20">
        <f>_xlfn.XLOOKUP($A450,'Cleaned - Hospitalisation Detai'!$A$2:$A$2344,'Cleaned - Hospitalisation Detai'!$K$2:$K$2344,0)</f>
        <v>56</v>
      </c>
    </row>
    <row r="451" spans="1:17" ht="15.6" x14ac:dyDescent="0.3">
      <c r="A451" s="10" t="s">
        <v>1922</v>
      </c>
      <c r="B451" s="11" t="str">
        <f>_xlfn.XLOOKUP(A451,'Cleaned - Customer Names '!$A$2:$A$2336,'Cleaned - Customer Names '!$C$2:$C$2336,0)</f>
        <v>Lauren</v>
      </c>
      <c r="C451" s="11">
        <f>_xlfn.XLOOKUP($A451,'Cleaned - Medical Examinations'!$A$2:$A$2336,'Cleaned - Medical Examinations'!$B$2:$B$2336,0)</f>
        <v>24.225000000000001</v>
      </c>
      <c r="D451" s="11">
        <f>_xlfn.XLOOKUP($A451,'Cleaned - Medical Examinations'!$A$2:$A$2336,'Cleaned - Medical Examinations'!$C$2:$C$2336,0)</f>
        <v>4.09</v>
      </c>
      <c r="E451" s="11" t="str">
        <f>_xlfn.XLOOKUP($A451,'Cleaned - Medical Examinations'!$A$2:$A$2336,'Cleaned - Medical Examinations'!$D$2:$D$2336,0)</f>
        <v>No</v>
      </c>
      <c r="F451" s="11" t="str">
        <f>_xlfn.XLOOKUP($A451,'Cleaned - Medical Examinations'!$A$2:$A$2336,'Cleaned - Medical Examinations'!$E$2:$E$2336,0)</f>
        <v>No</v>
      </c>
      <c r="G451" s="11" t="str">
        <f>_xlfn.XLOOKUP($A451,'Cleaned - Medical Examinations'!$A$2:$A$2336,'Cleaned - Medical Examinations'!$F$2:$F$2336,0)</f>
        <v>No</v>
      </c>
      <c r="H451" s="11">
        <f>_xlfn.XLOOKUP($A451,'Cleaned - Medical Examinations'!$A$2:$A$2336,'Cleaned - Medical Examinations'!$G$2:$G$2336,0)</f>
        <v>0</v>
      </c>
      <c r="I451" s="11" t="str">
        <f>_xlfn.XLOOKUP($A451,'Cleaned - Medical Examinations'!$A$2:$A$2336,'Cleaned - Medical Examinations'!$H$2:$H$2336,0)</f>
        <v>No</v>
      </c>
      <c r="J451" s="11" t="str">
        <f>_xlfn.XLOOKUP($A451,'Cleaned - Medical Examinations'!$A$2:$A$2336,'Cleaned - Medical Examinations'!$I$2:$I$2336,0)</f>
        <v>Normal Weight</v>
      </c>
      <c r="K451" s="11" t="str">
        <f t="shared" ref="K451:K514" si="7">IF(D451&gt;=6.5,"Diabetic","Non-Diabetic")</f>
        <v>Non-Diabetic</v>
      </c>
      <c r="L451" s="14">
        <f>_xlfn.XLOOKUP($A451,'Cleaned - Hospitalisation Detai'!$A$2:$A$2344,'Cleaned - Hospitalisation Detai'!$J$2:$J$2344,0)</f>
        <v>36398</v>
      </c>
      <c r="M451" s="19">
        <f>_xlfn.XLOOKUP($A451,'Cleaned - Hospitalisation Detai'!$A$2:$A$2344,'Cleaned - Hospitalisation Detai'!$F$2:$F$2344,0)</f>
        <v>22395.74</v>
      </c>
      <c r="N451" s="19" t="str">
        <f>_xlfn.XLOOKUP($A451,'Cleaned - Hospitalisation Detai'!$A$2:$A$2344,'Cleaned - Hospitalisation Detai'!$G$2:$G$2344,0)</f>
        <v>tier - 3</v>
      </c>
      <c r="O451" s="19" t="str">
        <f>_xlfn.XLOOKUP($A451,'Cleaned - Hospitalisation Detai'!$A$2:$A$2344,'Cleaned - Hospitalisation Detai'!$H$2:$H$2344,0)</f>
        <v>tier - 2</v>
      </c>
      <c r="P451" s="19" t="str">
        <f>_xlfn.XLOOKUP($A451,'Cleaned - Hospitalisation Detai'!$A$2:$A$2344,'Cleaned - Hospitalisation Detai'!$I$2:$I$2344,0)</f>
        <v>R1024</v>
      </c>
      <c r="Q451" s="20">
        <f>_xlfn.XLOOKUP($A451,'Cleaned - Hospitalisation Detai'!$A$2:$A$2344,'Cleaned - Hospitalisation Detai'!$K$2:$K$2344,0)</f>
        <v>23</v>
      </c>
    </row>
    <row r="452" spans="1:17" ht="15.6" x14ac:dyDescent="0.3">
      <c r="A452" s="10" t="s">
        <v>1921</v>
      </c>
      <c r="B452" s="11" t="str">
        <f>_xlfn.XLOOKUP(A452,'Cleaned - Customer Names '!$A$2:$A$2336,'Cleaned - Customer Names '!$C$2:$C$2336,0)</f>
        <v>Michele V.</v>
      </c>
      <c r="C452" s="11">
        <f>_xlfn.XLOOKUP($A452,'Cleaned - Medical Examinations'!$A$2:$A$2336,'Cleaned - Medical Examinations'!$B$2:$B$2336,0)</f>
        <v>28.12</v>
      </c>
      <c r="D452" s="11">
        <f>_xlfn.XLOOKUP($A452,'Cleaned - Medical Examinations'!$A$2:$A$2336,'Cleaned - Medical Examinations'!$C$2:$C$2336,0)</f>
        <v>4.88</v>
      </c>
      <c r="E452" s="11" t="str">
        <f>_xlfn.XLOOKUP($A452,'Cleaned - Medical Examinations'!$A$2:$A$2336,'Cleaned - Medical Examinations'!$D$2:$D$2336,0)</f>
        <v>No</v>
      </c>
      <c r="F452" s="11" t="str">
        <f>_xlfn.XLOOKUP($A452,'Cleaned - Medical Examinations'!$A$2:$A$2336,'Cleaned - Medical Examinations'!$E$2:$E$2336,0)</f>
        <v>No</v>
      </c>
      <c r="G452" s="11" t="str">
        <f>_xlfn.XLOOKUP($A452,'Cleaned - Medical Examinations'!$A$2:$A$2336,'Cleaned - Medical Examinations'!$F$2:$F$2336,0)</f>
        <v>No</v>
      </c>
      <c r="H452" s="11">
        <f>_xlfn.XLOOKUP($A452,'Cleaned - Medical Examinations'!$A$2:$A$2336,'Cleaned - Medical Examinations'!$G$2:$G$2336,0)</f>
        <v>0</v>
      </c>
      <c r="I452" s="11" t="str">
        <f>_xlfn.XLOOKUP($A452,'Cleaned - Medical Examinations'!$A$2:$A$2336,'Cleaned - Medical Examinations'!$H$2:$H$2336,0)</f>
        <v>Yes</v>
      </c>
      <c r="J452" s="11" t="str">
        <f>_xlfn.XLOOKUP($A452,'Cleaned - Medical Examinations'!$A$2:$A$2336,'Cleaned - Medical Examinations'!$I$2:$I$2336,0)</f>
        <v>Overweight</v>
      </c>
      <c r="K452" s="11" t="str">
        <f t="shared" si="7"/>
        <v>Non-Diabetic</v>
      </c>
      <c r="L452" s="14">
        <f>_xlfn.XLOOKUP($A452,'Cleaned - Hospitalisation Detai'!$A$2:$A$2344,'Cleaned - Hospitalisation Detai'!$J$2:$J$2344,0)</f>
        <v>30312</v>
      </c>
      <c r="M452" s="19">
        <f>_xlfn.XLOOKUP($A452,'Cleaned - Hospitalisation Detai'!$A$2:$A$2344,'Cleaned - Hospitalisation Detai'!$F$2:$F$2344,0)</f>
        <v>22331.57</v>
      </c>
      <c r="N452" s="19" t="str">
        <f>_xlfn.XLOOKUP($A452,'Cleaned - Hospitalisation Detai'!$A$2:$A$2344,'Cleaned - Hospitalisation Detai'!$G$2:$G$2344,0)</f>
        <v>tier - 2</v>
      </c>
      <c r="O452" s="19" t="str">
        <f>_xlfn.XLOOKUP($A452,'Cleaned - Hospitalisation Detai'!$A$2:$A$2344,'Cleaned - Hospitalisation Detai'!$H$2:$H$2344,0)</f>
        <v>tier - 3</v>
      </c>
      <c r="P452" s="19" t="str">
        <f>_xlfn.XLOOKUP($A452,'Cleaned - Hospitalisation Detai'!$A$2:$A$2344,'Cleaned - Hospitalisation Detai'!$I$2:$I$2344,0)</f>
        <v>R1024</v>
      </c>
      <c r="Q452" s="20">
        <f>_xlfn.XLOOKUP($A452,'Cleaned - Hospitalisation Detai'!$A$2:$A$2344,'Cleaned - Hospitalisation Detai'!$K$2:$K$2344,0)</f>
        <v>40</v>
      </c>
    </row>
    <row r="453" spans="1:17" ht="15.6" x14ac:dyDescent="0.3">
      <c r="A453" s="10" t="s">
        <v>1920</v>
      </c>
      <c r="B453" s="11" t="str">
        <f>_xlfn.XLOOKUP(A453,'Cleaned - Customer Names '!$A$2:$A$2336,'Cleaned - Customer Names '!$C$2:$C$2336,0)</f>
        <v>Xiao</v>
      </c>
      <c r="C453" s="11">
        <f>_xlfn.XLOOKUP($A453,'Cleaned - Medical Examinations'!$A$2:$A$2336,'Cleaned - Medical Examinations'!$B$2:$B$2336,0)</f>
        <v>23.21</v>
      </c>
      <c r="D453" s="11">
        <f>_xlfn.XLOOKUP($A453,'Cleaned - Medical Examinations'!$A$2:$A$2336,'Cleaned - Medical Examinations'!$C$2:$C$2336,0)</f>
        <v>6.76</v>
      </c>
      <c r="E453" s="11" t="str">
        <f>_xlfn.XLOOKUP($A453,'Cleaned - Medical Examinations'!$A$2:$A$2336,'Cleaned - Medical Examinations'!$D$2:$D$2336,0)</f>
        <v>No</v>
      </c>
      <c r="F453" s="11" t="str">
        <f>_xlfn.XLOOKUP($A453,'Cleaned - Medical Examinations'!$A$2:$A$2336,'Cleaned - Medical Examinations'!$E$2:$E$2336,0)</f>
        <v>No</v>
      </c>
      <c r="G453" s="11" t="str">
        <f>_xlfn.XLOOKUP($A453,'Cleaned - Medical Examinations'!$A$2:$A$2336,'Cleaned - Medical Examinations'!$F$2:$F$2336,0)</f>
        <v>No</v>
      </c>
      <c r="H453" s="11">
        <f>_xlfn.XLOOKUP($A453,'Cleaned - Medical Examinations'!$A$2:$A$2336,'Cleaned - Medical Examinations'!$G$2:$G$2336,0)</f>
        <v>0</v>
      </c>
      <c r="I453" s="11" t="str">
        <f>_xlfn.XLOOKUP($A453,'Cleaned - Medical Examinations'!$A$2:$A$2336,'Cleaned - Medical Examinations'!$H$2:$H$2336,0)</f>
        <v>Yes</v>
      </c>
      <c r="J453" s="11" t="str">
        <f>_xlfn.XLOOKUP($A453,'Cleaned - Medical Examinations'!$A$2:$A$2336,'Cleaned - Medical Examinations'!$I$2:$I$2336,0)</f>
        <v>Normal Weight</v>
      </c>
      <c r="K453" s="11" t="str">
        <f t="shared" si="7"/>
        <v>Diabetic</v>
      </c>
      <c r="L453" s="14">
        <f>_xlfn.XLOOKUP($A453,'Cleaned - Hospitalisation Detai'!$A$2:$A$2344,'Cleaned - Hospitalisation Detai'!$J$2:$J$2344,0)</f>
        <v>26100</v>
      </c>
      <c r="M453" s="19">
        <f>_xlfn.XLOOKUP($A453,'Cleaned - Hospitalisation Detai'!$A$2:$A$2344,'Cleaned - Hospitalisation Detai'!$F$2:$F$2344,0)</f>
        <v>22218.11</v>
      </c>
      <c r="N453" s="19" t="str">
        <f>_xlfn.XLOOKUP($A453,'Cleaned - Hospitalisation Detai'!$A$2:$A$2344,'Cleaned - Hospitalisation Detai'!$G$2:$G$2344,0)</f>
        <v>tier - 2</v>
      </c>
      <c r="O453" s="19" t="str">
        <f>_xlfn.XLOOKUP($A453,'Cleaned - Hospitalisation Detai'!$A$2:$A$2344,'Cleaned - Hospitalisation Detai'!$H$2:$H$2344,0)</f>
        <v>tier - 3</v>
      </c>
      <c r="P453" s="19" t="str">
        <f>_xlfn.XLOOKUP($A453,'Cleaned - Hospitalisation Detai'!$A$2:$A$2344,'Cleaned - Hospitalisation Detai'!$I$2:$I$2344,0)</f>
        <v>R1013</v>
      </c>
      <c r="Q453" s="20">
        <f>_xlfn.XLOOKUP($A453,'Cleaned - Hospitalisation Detai'!$A$2:$A$2344,'Cleaned - Hospitalisation Detai'!$K$2:$K$2344,0)</f>
        <v>51</v>
      </c>
    </row>
    <row r="454" spans="1:17" ht="15.6" x14ac:dyDescent="0.3">
      <c r="A454" s="10" t="s">
        <v>1919</v>
      </c>
      <c r="B454" s="11" t="str">
        <f>_xlfn.XLOOKUP(A454,'Cleaned - Customer Names '!$A$2:$A$2336,'Cleaned - Customer Names '!$C$2:$C$2336,0)</f>
        <v>Harper L</v>
      </c>
      <c r="C454" s="11">
        <f>_xlfn.XLOOKUP($A454,'Cleaned - Medical Examinations'!$A$2:$A$2336,'Cleaned - Medical Examinations'!$B$2:$B$2336,0)</f>
        <v>23.98</v>
      </c>
      <c r="D454" s="11">
        <f>_xlfn.XLOOKUP($A454,'Cleaned - Medical Examinations'!$A$2:$A$2336,'Cleaned - Medical Examinations'!$C$2:$C$2336,0)</f>
        <v>10.67</v>
      </c>
      <c r="E454" s="11" t="str">
        <f>_xlfn.XLOOKUP($A454,'Cleaned - Medical Examinations'!$A$2:$A$2336,'Cleaned - Medical Examinations'!$D$2:$D$2336,0)</f>
        <v>No</v>
      </c>
      <c r="F454" s="11" t="str">
        <f>_xlfn.XLOOKUP($A454,'Cleaned - Medical Examinations'!$A$2:$A$2336,'Cleaned - Medical Examinations'!$E$2:$E$2336,0)</f>
        <v>No</v>
      </c>
      <c r="G454" s="11" t="str">
        <f>_xlfn.XLOOKUP($A454,'Cleaned - Medical Examinations'!$A$2:$A$2336,'Cleaned - Medical Examinations'!$F$2:$F$2336,0)</f>
        <v>No</v>
      </c>
      <c r="H454" s="11">
        <f>_xlfn.XLOOKUP($A454,'Cleaned - Medical Examinations'!$A$2:$A$2336,'Cleaned - Medical Examinations'!$G$2:$G$2336,0)</f>
        <v>0</v>
      </c>
      <c r="I454" s="11" t="str">
        <f>_xlfn.XLOOKUP($A454,'Cleaned - Medical Examinations'!$A$2:$A$2336,'Cleaned - Medical Examinations'!$H$2:$H$2336,0)</f>
        <v>No</v>
      </c>
      <c r="J454" s="11" t="str">
        <f>_xlfn.XLOOKUP($A454,'Cleaned - Medical Examinations'!$A$2:$A$2336,'Cleaned - Medical Examinations'!$I$2:$I$2336,0)</f>
        <v>Normal Weight</v>
      </c>
      <c r="K454" s="11" t="str">
        <f t="shared" si="7"/>
        <v>Diabetic</v>
      </c>
      <c r="L454" s="14">
        <f>_xlfn.XLOOKUP($A454,'Cleaned - Hospitalisation Detai'!$A$2:$A$2344,'Cleaned - Hospitalisation Detai'!$J$2:$J$2344,0)</f>
        <v>23978</v>
      </c>
      <c r="M454" s="19">
        <f>_xlfn.XLOOKUP($A454,'Cleaned - Hospitalisation Detai'!$A$2:$A$2344,'Cleaned - Hospitalisation Detai'!$F$2:$F$2344,0)</f>
        <v>22192.44</v>
      </c>
      <c r="N454" s="19" t="str">
        <f>_xlfn.XLOOKUP($A454,'Cleaned - Hospitalisation Detai'!$A$2:$A$2344,'Cleaned - Hospitalisation Detai'!$G$2:$G$2344,0)</f>
        <v>tier - 3</v>
      </c>
      <c r="O454" s="19" t="str">
        <f>_xlfn.XLOOKUP($A454,'Cleaned - Hospitalisation Detai'!$A$2:$A$2344,'Cleaned - Hospitalisation Detai'!$H$2:$H$2344,0)</f>
        <v>tier - 1</v>
      </c>
      <c r="P454" s="19" t="str">
        <f>_xlfn.XLOOKUP($A454,'Cleaned - Hospitalisation Detai'!$A$2:$A$2344,'Cleaned - Hospitalisation Detai'!$I$2:$I$2344,0)</f>
        <v>R1013</v>
      </c>
      <c r="Q454" s="20">
        <f>_xlfn.XLOOKUP($A454,'Cleaned - Hospitalisation Detai'!$A$2:$A$2344,'Cleaned - Hospitalisation Detai'!$K$2:$K$2344,0)</f>
        <v>57</v>
      </c>
    </row>
    <row r="455" spans="1:17" ht="15.6" x14ac:dyDescent="0.3">
      <c r="A455" s="10" t="s">
        <v>1918</v>
      </c>
      <c r="B455" s="11" t="str">
        <f>_xlfn.XLOOKUP(A455,'Cleaned - Customer Names '!$A$2:$A$2336,'Cleaned - Customer Names '!$C$2:$C$2336,0)</f>
        <v>Nick</v>
      </c>
      <c r="C455" s="11">
        <f>_xlfn.XLOOKUP($A455,'Cleaned - Medical Examinations'!$A$2:$A$2336,'Cleaned - Medical Examinations'!$B$2:$B$2336,0)</f>
        <v>30</v>
      </c>
      <c r="D455" s="11">
        <f>_xlfn.XLOOKUP($A455,'Cleaned - Medical Examinations'!$A$2:$A$2336,'Cleaned - Medical Examinations'!$C$2:$C$2336,0)</f>
        <v>6.21</v>
      </c>
      <c r="E455" s="11" t="str">
        <f>_xlfn.XLOOKUP($A455,'Cleaned - Medical Examinations'!$A$2:$A$2336,'Cleaned - Medical Examinations'!$D$2:$D$2336,0)</f>
        <v>No</v>
      </c>
      <c r="F455" s="11" t="str">
        <f>_xlfn.XLOOKUP($A455,'Cleaned - Medical Examinations'!$A$2:$A$2336,'Cleaned - Medical Examinations'!$E$2:$E$2336,0)</f>
        <v>No</v>
      </c>
      <c r="G455" s="11" t="str">
        <f>_xlfn.XLOOKUP($A455,'Cleaned - Medical Examinations'!$A$2:$A$2336,'Cleaned - Medical Examinations'!$F$2:$F$2336,0)</f>
        <v>No</v>
      </c>
      <c r="H455" s="11">
        <f>_xlfn.XLOOKUP($A455,'Cleaned - Medical Examinations'!$A$2:$A$2336,'Cleaned - Medical Examinations'!$G$2:$G$2336,0)</f>
        <v>0</v>
      </c>
      <c r="I455" s="11" t="str">
        <f>_xlfn.XLOOKUP($A455,'Cleaned - Medical Examinations'!$A$2:$A$2336,'Cleaned - Medical Examinations'!$H$2:$H$2336,0)</f>
        <v>Yes</v>
      </c>
      <c r="J455" s="11" t="str">
        <f>_xlfn.XLOOKUP($A455,'Cleaned - Medical Examinations'!$A$2:$A$2336,'Cleaned - Medical Examinations'!$I$2:$I$2336,0)</f>
        <v>Obesity</v>
      </c>
      <c r="K455" s="11" t="str">
        <f t="shared" si="7"/>
        <v>Non-Diabetic</v>
      </c>
      <c r="L455" s="14">
        <f>_xlfn.XLOOKUP($A455,'Cleaned - Hospitalisation Detai'!$A$2:$A$2344,'Cleaned - Hospitalisation Detai'!$J$2:$J$2344,0)</f>
        <v>29476</v>
      </c>
      <c r="M455" s="19">
        <f>_xlfn.XLOOKUP($A455,'Cleaned - Hospitalisation Detai'!$A$2:$A$2344,'Cleaned - Hospitalisation Detai'!$F$2:$F$2344,0)</f>
        <v>22144.03</v>
      </c>
      <c r="N455" s="19" t="str">
        <f>_xlfn.XLOOKUP($A455,'Cleaned - Hospitalisation Detai'!$A$2:$A$2344,'Cleaned - Hospitalisation Detai'!$G$2:$G$2344,0)</f>
        <v>tier - 2</v>
      </c>
      <c r="O455" s="19" t="str">
        <f>_xlfn.XLOOKUP($A455,'Cleaned - Hospitalisation Detai'!$A$2:$A$2344,'Cleaned - Hospitalisation Detai'!$H$2:$H$2344,0)</f>
        <v>tier - 2</v>
      </c>
      <c r="P455" s="19" t="str">
        <f>_xlfn.XLOOKUP($A455,'Cleaned - Hospitalisation Detai'!$A$2:$A$2344,'Cleaned - Hospitalisation Detai'!$I$2:$I$2344,0)</f>
        <v>R1011</v>
      </c>
      <c r="Q455" s="20">
        <f>_xlfn.XLOOKUP($A455,'Cleaned - Hospitalisation Detai'!$A$2:$A$2344,'Cleaned - Hospitalisation Detai'!$K$2:$K$2344,0)</f>
        <v>42</v>
      </c>
    </row>
    <row r="456" spans="1:17" ht="15.6" x14ac:dyDescent="0.3">
      <c r="A456" s="10" t="s">
        <v>1917</v>
      </c>
      <c r="B456" s="11" t="str">
        <f>_xlfn.XLOOKUP(A456,'Cleaned - Customer Names '!$A$2:$A$2336,'Cleaned - Customer Names '!$C$2:$C$2336,0)</f>
        <v>Scott</v>
      </c>
      <c r="C456" s="11">
        <f>_xlfn.XLOOKUP($A456,'Cleaned - Medical Examinations'!$A$2:$A$2336,'Cleaned - Medical Examinations'!$B$2:$B$2336,0)</f>
        <v>17.350000000000001</v>
      </c>
      <c r="D456" s="11">
        <f>_xlfn.XLOOKUP($A456,'Cleaned - Medical Examinations'!$A$2:$A$2336,'Cleaned - Medical Examinations'!$C$2:$C$2336,0)</f>
        <v>5.03</v>
      </c>
      <c r="E456" s="11" t="str">
        <f>_xlfn.XLOOKUP($A456,'Cleaned - Medical Examinations'!$A$2:$A$2336,'Cleaned - Medical Examinations'!$D$2:$D$2336,0)</f>
        <v>Yes</v>
      </c>
      <c r="F456" s="11" t="str">
        <f>_xlfn.XLOOKUP($A456,'Cleaned - Medical Examinations'!$A$2:$A$2336,'Cleaned - Medical Examinations'!$E$2:$E$2336,0)</f>
        <v>No</v>
      </c>
      <c r="G456" s="11" t="str">
        <f>_xlfn.XLOOKUP($A456,'Cleaned - Medical Examinations'!$A$2:$A$2336,'Cleaned - Medical Examinations'!$F$2:$F$2336,0)</f>
        <v>No</v>
      </c>
      <c r="H456" s="11">
        <f>_xlfn.XLOOKUP($A456,'Cleaned - Medical Examinations'!$A$2:$A$2336,'Cleaned - Medical Examinations'!$G$2:$G$2336,0)</f>
        <v>0</v>
      </c>
      <c r="I456" s="11" t="str">
        <f>_xlfn.XLOOKUP($A456,'Cleaned - Medical Examinations'!$A$2:$A$2336,'Cleaned - Medical Examinations'!$H$2:$H$2336,0)</f>
        <v>Yes</v>
      </c>
      <c r="J456" s="11" t="str">
        <f>_xlfn.XLOOKUP($A456,'Cleaned - Medical Examinations'!$A$2:$A$2336,'Cleaned - Medical Examinations'!$I$2:$I$2336,0)</f>
        <v>Underweight</v>
      </c>
      <c r="K456" s="11" t="str">
        <f t="shared" si="7"/>
        <v>Non-Diabetic</v>
      </c>
      <c r="L456" s="14">
        <f>_xlfn.XLOOKUP($A456,'Cleaned - Hospitalisation Detai'!$A$2:$A$2344,'Cleaned - Hospitalisation Detai'!$J$2:$J$2344,0)</f>
        <v>37131</v>
      </c>
      <c r="M456" s="19">
        <f>_xlfn.XLOOKUP($A456,'Cleaned - Hospitalisation Detai'!$A$2:$A$2344,'Cleaned - Hospitalisation Detai'!$F$2:$F$2344,0)</f>
        <v>22097.62</v>
      </c>
      <c r="N456" s="19" t="str">
        <f>_xlfn.XLOOKUP($A456,'Cleaned - Hospitalisation Detai'!$A$2:$A$2344,'Cleaned - Hospitalisation Detai'!$G$2:$G$2344,0)</f>
        <v>tier - 3</v>
      </c>
      <c r="O456" s="19" t="str">
        <f>_xlfn.XLOOKUP($A456,'Cleaned - Hospitalisation Detai'!$A$2:$A$2344,'Cleaned - Hospitalisation Detai'!$H$2:$H$2344,0)</f>
        <v>tier - 1</v>
      </c>
      <c r="P456" s="19" t="str">
        <f>_xlfn.XLOOKUP($A456,'Cleaned - Hospitalisation Detai'!$A$2:$A$2344,'Cleaned - Hospitalisation Detai'!$I$2:$I$2344,0)</f>
        <v>R1011</v>
      </c>
      <c r="Q456" s="20">
        <f>_xlfn.XLOOKUP($A456,'Cleaned - Hospitalisation Detai'!$A$2:$A$2344,'Cleaned - Hospitalisation Detai'!$K$2:$K$2344,0)</f>
        <v>21</v>
      </c>
    </row>
    <row r="457" spans="1:17" ht="15.6" x14ac:dyDescent="0.3">
      <c r="A457" s="10" t="s">
        <v>1916</v>
      </c>
      <c r="B457" s="11" t="str">
        <f>_xlfn.XLOOKUP(A457,'Cleaned - Customer Names '!$A$2:$A$2336,'Cleaned - Customer Names '!$C$2:$C$2336,0)</f>
        <v>Wilson</v>
      </c>
      <c r="C457" s="11">
        <f>_xlfn.XLOOKUP($A457,'Cleaned - Medical Examinations'!$A$2:$A$2336,'Cleaned - Medical Examinations'!$B$2:$B$2336,0)</f>
        <v>22.704999999999998</v>
      </c>
      <c r="D457" s="11">
        <f>_xlfn.XLOOKUP($A457,'Cleaned - Medical Examinations'!$A$2:$A$2336,'Cleaned - Medical Examinations'!$C$2:$C$2336,0)</f>
        <v>5.27</v>
      </c>
      <c r="E457" s="11" t="str">
        <f>_xlfn.XLOOKUP($A457,'Cleaned - Medical Examinations'!$A$2:$A$2336,'Cleaned - Medical Examinations'!$D$2:$D$2336,0)</f>
        <v>No</v>
      </c>
      <c r="F457" s="11" t="str">
        <f>_xlfn.XLOOKUP($A457,'Cleaned - Medical Examinations'!$A$2:$A$2336,'Cleaned - Medical Examinations'!$E$2:$E$2336,0)</f>
        <v>No</v>
      </c>
      <c r="G457" s="11" t="str">
        <f>_xlfn.XLOOKUP($A457,'Cleaned - Medical Examinations'!$A$2:$A$2336,'Cleaned - Medical Examinations'!$F$2:$F$2336,0)</f>
        <v>No</v>
      </c>
      <c r="H457" s="11">
        <f>_xlfn.XLOOKUP($A457,'Cleaned - Medical Examinations'!$A$2:$A$2336,'Cleaned - Medical Examinations'!$G$2:$G$2336,0)</f>
        <v>0</v>
      </c>
      <c r="I457" s="11" t="str">
        <f>_xlfn.XLOOKUP($A457,'Cleaned - Medical Examinations'!$A$2:$A$2336,'Cleaned - Medical Examinations'!$H$2:$H$2336,0)</f>
        <v>No</v>
      </c>
      <c r="J457" s="11" t="str">
        <f>_xlfn.XLOOKUP($A457,'Cleaned - Medical Examinations'!$A$2:$A$2336,'Cleaned - Medical Examinations'!$I$2:$I$2336,0)</f>
        <v>Normal Weight</v>
      </c>
      <c r="K457" s="11" t="str">
        <f t="shared" si="7"/>
        <v>Non-Diabetic</v>
      </c>
      <c r="L457" s="14">
        <f>_xlfn.XLOOKUP($A457,'Cleaned - Hospitalisation Detai'!$A$2:$A$2344,'Cleaned - Hospitalisation Detai'!$J$2:$J$2344,0)</f>
        <v>32795</v>
      </c>
      <c r="M457" s="19">
        <f>_xlfn.XLOOKUP($A457,'Cleaned - Hospitalisation Detai'!$A$2:$A$2344,'Cleaned - Hospitalisation Detai'!$F$2:$F$2344,0)</f>
        <v>21984.47</v>
      </c>
      <c r="N457" s="19" t="str">
        <f>_xlfn.XLOOKUP($A457,'Cleaned - Hospitalisation Detai'!$A$2:$A$2344,'Cleaned - Hospitalisation Detai'!$G$2:$G$2344,0)</f>
        <v>tier - 3</v>
      </c>
      <c r="O457" s="19" t="str">
        <f>_xlfn.XLOOKUP($A457,'Cleaned - Hospitalisation Detai'!$A$2:$A$2344,'Cleaned - Hospitalisation Detai'!$H$2:$H$2344,0)</f>
        <v>tier - 1</v>
      </c>
      <c r="P457" s="19" t="str">
        <f>_xlfn.XLOOKUP($A457,'Cleaned - Hospitalisation Detai'!$A$2:$A$2344,'Cleaned - Hospitalisation Detai'!$I$2:$I$2344,0)</f>
        <v>R1012</v>
      </c>
      <c r="Q457" s="20">
        <f>_xlfn.XLOOKUP($A457,'Cleaned - Hospitalisation Detai'!$A$2:$A$2344,'Cleaned - Hospitalisation Detai'!$K$2:$K$2344,0)</f>
        <v>33</v>
      </c>
    </row>
    <row r="458" spans="1:17" ht="15.6" x14ac:dyDescent="0.3">
      <c r="A458" s="10" t="s">
        <v>1915</v>
      </c>
      <c r="B458" s="11" t="str">
        <f>_xlfn.XLOOKUP(A458,'Cleaned - Customer Names '!$A$2:$A$2336,'Cleaned - Customer Names '!$C$2:$C$2336,0)</f>
        <v>Lee</v>
      </c>
      <c r="C458" s="11">
        <f>_xlfn.XLOOKUP($A458,'Cleaned - Medical Examinations'!$A$2:$A$2336,'Cleaned - Medical Examinations'!$B$2:$B$2336,0)</f>
        <v>25.41</v>
      </c>
      <c r="D458" s="11">
        <f>_xlfn.XLOOKUP($A458,'Cleaned - Medical Examinations'!$A$2:$A$2336,'Cleaned - Medical Examinations'!$C$2:$C$2336,0)</f>
        <v>10.53</v>
      </c>
      <c r="E458" s="11" t="str">
        <f>_xlfn.XLOOKUP($A458,'Cleaned - Medical Examinations'!$A$2:$A$2336,'Cleaned - Medical Examinations'!$D$2:$D$2336,0)</f>
        <v>Yes</v>
      </c>
      <c r="F458" s="11" t="str">
        <f>_xlfn.XLOOKUP($A458,'Cleaned - Medical Examinations'!$A$2:$A$2336,'Cleaned - Medical Examinations'!$E$2:$E$2336,0)</f>
        <v>No</v>
      </c>
      <c r="G458" s="11" t="str">
        <f>_xlfn.XLOOKUP($A458,'Cleaned - Medical Examinations'!$A$2:$A$2336,'Cleaned - Medical Examinations'!$F$2:$F$2336,0)</f>
        <v>No</v>
      </c>
      <c r="H458" s="11">
        <f>_xlfn.XLOOKUP($A458,'Cleaned - Medical Examinations'!$A$2:$A$2336,'Cleaned - Medical Examinations'!$G$2:$G$2336,0)</f>
        <v>1</v>
      </c>
      <c r="I458" s="11" t="str">
        <f>_xlfn.XLOOKUP($A458,'Cleaned - Medical Examinations'!$A$2:$A$2336,'Cleaned - Medical Examinations'!$H$2:$H$2336,0)</f>
        <v>Yes</v>
      </c>
      <c r="J458" s="11" t="str">
        <f>_xlfn.XLOOKUP($A458,'Cleaned - Medical Examinations'!$A$2:$A$2336,'Cleaned - Medical Examinations'!$I$2:$I$2336,0)</f>
        <v>Overweight</v>
      </c>
      <c r="K458" s="11" t="str">
        <f t="shared" si="7"/>
        <v>Diabetic</v>
      </c>
      <c r="L458" s="14">
        <f>_xlfn.XLOOKUP($A458,'Cleaned - Hospitalisation Detai'!$A$2:$A$2344,'Cleaned - Hospitalisation Detai'!$J$2:$J$2344,0)</f>
        <v>27747</v>
      </c>
      <c r="M458" s="19">
        <f>_xlfn.XLOOKUP($A458,'Cleaned - Hospitalisation Detai'!$A$2:$A$2344,'Cleaned - Hospitalisation Detai'!$F$2:$F$2344,0)</f>
        <v>21978.68</v>
      </c>
      <c r="N458" s="19" t="str">
        <f>_xlfn.XLOOKUP($A458,'Cleaned - Hospitalisation Detai'!$A$2:$A$2344,'Cleaned - Hospitalisation Detai'!$G$2:$G$2344,0)</f>
        <v>tier - 3</v>
      </c>
      <c r="O458" s="19" t="str">
        <f>_xlfn.XLOOKUP($A458,'Cleaned - Hospitalisation Detai'!$A$2:$A$2344,'Cleaned - Hospitalisation Detai'!$H$2:$H$2344,0)</f>
        <v>tier - 3</v>
      </c>
      <c r="P458" s="19" t="str">
        <f>_xlfn.XLOOKUP($A458,'Cleaned - Hospitalisation Detai'!$A$2:$A$2344,'Cleaned - Hospitalisation Detai'!$I$2:$I$2344,0)</f>
        <v>R1013</v>
      </c>
      <c r="Q458" s="20">
        <f>_xlfn.XLOOKUP($A458,'Cleaned - Hospitalisation Detai'!$A$2:$A$2344,'Cleaned - Hospitalisation Detai'!$K$2:$K$2344,0)</f>
        <v>47</v>
      </c>
    </row>
    <row r="459" spans="1:17" ht="15.6" x14ac:dyDescent="0.3">
      <c r="A459" s="10" t="s">
        <v>1914</v>
      </c>
      <c r="B459" s="11" t="str">
        <f>_xlfn.XLOOKUP(A459,'Cleaned - Customer Names '!$A$2:$A$2336,'Cleaned - Customer Names '!$C$2:$C$2336,0)</f>
        <v>Shizhong</v>
      </c>
      <c r="C459" s="11">
        <f>_xlfn.XLOOKUP($A459,'Cleaned - Medical Examinations'!$A$2:$A$2336,'Cleaned - Medical Examinations'!$B$2:$B$2336,0)</f>
        <v>18.23</v>
      </c>
      <c r="D459" s="11">
        <f>_xlfn.XLOOKUP($A459,'Cleaned - Medical Examinations'!$A$2:$A$2336,'Cleaned - Medical Examinations'!$C$2:$C$2336,0)</f>
        <v>5.78</v>
      </c>
      <c r="E459" s="11" t="str">
        <f>_xlfn.XLOOKUP($A459,'Cleaned - Medical Examinations'!$A$2:$A$2336,'Cleaned - Medical Examinations'!$D$2:$D$2336,0)</f>
        <v>No</v>
      </c>
      <c r="F459" s="11" t="str">
        <f>_xlfn.XLOOKUP($A459,'Cleaned - Medical Examinations'!$A$2:$A$2336,'Cleaned - Medical Examinations'!$E$2:$E$2336,0)</f>
        <v>No</v>
      </c>
      <c r="G459" s="11" t="str">
        <f>_xlfn.XLOOKUP($A459,'Cleaned - Medical Examinations'!$A$2:$A$2336,'Cleaned - Medical Examinations'!$F$2:$F$2336,0)</f>
        <v>Yes</v>
      </c>
      <c r="H459" s="11">
        <f>_xlfn.XLOOKUP($A459,'Cleaned - Medical Examinations'!$A$2:$A$2336,'Cleaned - Medical Examinations'!$G$2:$G$2336,0)</f>
        <v>1</v>
      </c>
      <c r="I459" s="11" t="str">
        <f>_xlfn.XLOOKUP($A459,'Cleaned - Medical Examinations'!$A$2:$A$2336,'Cleaned - Medical Examinations'!$H$2:$H$2336,0)</f>
        <v>Yes</v>
      </c>
      <c r="J459" s="11" t="str">
        <f>_xlfn.XLOOKUP($A459,'Cleaned - Medical Examinations'!$A$2:$A$2336,'Cleaned - Medical Examinations'!$I$2:$I$2336,0)</f>
        <v>Underweight</v>
      </c>
      <c r="K459" s="11" t="str">
        <f t="shared" si="7"/>
        <v>Non-Diabetic</v>
      </c>
      <c r="L459" s="14">
        <f>_xlfn.XLOOKUP($A459,'Cleaned - Hospitalisation Detai'!$A$2:$A$2344,'Cleaned - Hospitalisation Detai'!$J$2:$J$2344,0)</f>
        <v>37892</v>
      </c>
      <c r="M459" s="19">
        <f>_xlfn.XLOOKUP($A459,'Cleaned - Hospitalisation Detai'!$A$2:$A$2344,'Cleaned - Hospitalisation Detai'!$F$2:$F$2344,0)</f>
        <v>21882.400000000001</v>
      </c>
      <c r="N459" s="19" t="str">
        <f>_xlfn.XLOOKUP($A459,'Cleaned - Hospitalisation Detai'!$A$2:$A$2344,'Cleaned - Hospitalisation Detai'!$G$2:$G$2344,0)</f>
        <v>tier - 2</v>
      </c>
      <c r="O459" s="19" t="str">
        <f>_xlfn.XLOOKUP($A459,'Cleaned - Hospitalisation Detai'!$A$2:$A$2344,'Cleaned - Hospitalisation Detai'!$H$2:$H$2344,0)</f>
        <v>tier - 1</v>
      </c>
      <c r="P459" s="19" t="str">
        <f>_xlfn.XLOOKUP($A459,'Cleaned - Hospitalisation Detai'!$A$2:$A$2344,'Cleaned - Hospitalisation Detai'!$I$2:$I$2344,0)</f>
        <v>R1011</v>
      </c>
      <c r="Q459" s="20">
        <f>_xlfn.XLOOKUP($A459,'Cleaned - Hospitalisation Detai'!$A$2:$A$2344,'Cleaned - Hospitalisation Detai'!$K$2:$K$2344,0)</f>
        <v>19</v>
      </c>
    </row>
    <row r="460" spans="1:17" ht="15.6" x14ac:dyDescent="0.3">
      <c r="A460" s="10" t="s">
        <v>1913</v>
      </c>
      <c r="B460" s="11" t="str">
        <f>_xlfn.XLOOKUP(A460,'Cleaned - Customer Names '!$A$2:$A$2336,'Cleaned - Customer Names '!$C$2:$C$2336,0)</f>
        <v>Marie-Claire</v>
      </c>
      <c r="C460" s="11">
        <f>_xlfn.XLOOKUP($A460,'Cleaned - Medical Examinations'!$A$2:$A$2336,'Cleaned - Medical Examinations'!$B$2:$B$2336,0)</f>
        <v>24.7</v>
      </c>
      <c r="D460" s="11">
        <f>_xlfn.XLOOKUP($A460,'Cleaned - Medical Examinations'!$A$2:$A$2336,'Cleaned - Medical Examinations'!$C$2:$C$2336,0)</f>
        <v>4.3600000000000003</v>
      </c>
      <c r="E460" s="11" t="str">
        <f>_xlfn.XLOOKUP($A460,'Cleaned - Medical Examinations'!$A$2:$A$2336,'Cleaned - Medical Examinations'!$D$2:$D$2336,0)</f>
        <v>No</v>
      </c>
      <c r="F460" s="11" t="str">
        <f>_xlfn.XLOOKUP($A460,'Cleaned - Medical Examinations'!$A$2:$A$2336,'Cleaned - Medical Examinations'!$E$2:$E$2336,0)</f>
        <v>No</v>
      </c>
      <c r="G460" s="11" t="str">
        <f>_xlfn.XLOOKUP($A460,'Cleaned - Medical Examinations'!$A$2:$A$2336,'Cleaned - Medical Examinations'!$F$2:$F$2336,0)</f>
        <v>Yes</v>
      </c>
      <c r="H460" s="11">
        <f>_xlfn.XLOOKUP($A460,'Cleaned - Medical Examinations'!$A$2:$A$2336,'Cleaned - Medical Examinations'!$G$2:$G$2336,0)</f>
        <v>1</v>
      </c>
      <c r="I460" s="11" t="str">
        <f>_xlfn.XLOOKUP($A460,'Cleaned - Medical Examinations'!$A$2:$A$2336,'Cleaned - Medical Examinations'!$H$2:$H$2336,0)</f>
        <v>Yes</v>
      </c>
      <c r="J460" s="11" t="str">
        <f>_xlfn.XLOOKUP($A460,'Cleaned - Medical Examinations'!$A$2:$A$2336,'Cleaned - Medical Examinations'!$I$2:$I$2336,0)</f>
        <v>Normal Weight</v>
      </c>
      <c r="K460" s="11" t="str">
        <f t="shared" si="7"/>
        <v>Non-Diabetic</v>
      </c>
      <c r="L460" s="14">
        <f>_xlfn.XLOOKUP($A460,'Cleaned - Hospitalisation Detai'!$A$2:$A$2344,'Cleaned - Hospitalisation Detai'!$J$2:$J$2344,0)</f>
        <v>29084</v>
      </c>
      <c r="M460" s="19">
        <f>_xlfn.XLOOKUP($A460,'Cleaned - Hospitalisation Detai'!$A$2:$A$2344,'Cleaned - Hospitalisation Detai'!$F$2:$F$2344,0)</f>
        <v>21880.82</v>
      </c>
      <c r="N460" s="19" t="str">
        <f>_xlfn.XLOOKUP($A460,'Cleaned - Hospitalisation Detai'!$A$2:$A$2344,'Cleaned - Hospitalisation Detai'!$G$2:$G$2344,0)</f>
        <v>tier - 3</v>
      </c>
      <c r="O460" s="19" t="str">
        <f>_xlfn.XLOOKUP($A460,'Cleaned - Hospitalisation Detai'!$A$2:$A$2344,'Cleaned - Hospitalisation Detai'!$H$2:$H$2344,0)</f>
        <v>tier - 1</v>
      </c>
      <c r="P460" s="19" t="str">
        <f>_xlfn.XLOOKUP($A460,'Cleaned - Hospitalisation Detai'!$A$2:$A$2344,'Cleaned - Hospitalisation Detai'!$I$2:$I$2344,0)</f>
        <v>R1012</v>
      </c>
      <c r="Q460" s="20">
        <f>_xlfn.XLOOKUP($A460,'Cleaned - Hospitalisation Detai'!$A$2:$A$2344,'Cleaned - Hospitalisation Detai'!$K$2:$K$2344,0)</f>
        <v>43</v>
      </c>
    </row>
    <row r="461" spans="1:17" ht="15.6" x14ac:dyDescent="0.3">
      <c r="A461" s="10" t="s">
        <v>1912</v>
      </c>
      <c r="B461" s="11" t="str">
        <f>_xlfn.XLOOKUP(A461,'Cleaned - Customer Names '!$A$2:$A$2336,'Cleaned - Customer Names '!$C$2:$C$2336,0)</f>
        <v>Todd J.</v>
      </c>
      <c r="C461" s="11">
        <f>_xlfn.XLOOKUP($A461,'Cleaned - Medical Examinations'!$A$2:$A$2336,'Cleaned - Medical Examinations'!$B$2:$B$2336,0)</f>
        <v>37.4</v>
      </c>
      <c r="D461" s="11">
        <f>_xlfn.XLOOKUP($A461,'Cleaned - Medical Examinations'!$A$2:$A$2336,'Cleaned - Medical Examinations'!$C$2:$C$2336,0)</f>
        <v>9.7200000000000006</v>
      </c>
      <c r="E461" s="11" t="str">
        <f>_xlfn.XLOOKUP($A461,'Cleaned - Medical Examinations'!$A$2:$A$2336,'Cleaned - Medical Examinations'!$D$2:$D$2336,0)</f>
        <v>Yes</v>
      </c>
      <c r="F461" s="11" t="str">
        <f>_xlfn.XLOOKUP($A461,'Cleaned - Medical Examinations'!$A$2:$A$2336,'Cleaned - Medical Examinations'!$E$2:$E$2336,0)</f>
        <v>No</v>
      </c>
      <c r="G461" s="11" t="str">
        <f>_xlfn.XLOOKUP($A461,'Cleaned - Medical Examinations'!$A$2:$A$2336,'Cleaned - Medical Examinations'!$F$2:$F$2336,0)</f>
        <v>Yes</v>
      </c>
      <c r="H461" s="11">
        <f>_xlfn.XLOOKUP($A461,'Cleaned - Medical Examinations'!$A$2:$A$2336,'Cleaned - Medical Examinations'!$G$2:$G$2336,0)</f>
        <v>1</v>
      </c>
      <c r="I461" s="11" t="str">
        <f>_xlfn.XLOOKUP($A461,'Cleaned - Medical Examinations'!$A$2:$A$2336,'Cleaned - Medical Examinations'!$H$2:$H$2336,0)</f>
        <v>No</v>
      </c>
      <c r="J461" s="11" t="str">
        <f>_xlfn.XLOOKUP($A461,'Cleaned - Medical Examinations'!$A$2:$A$2336,'Cleaned - Medical Examinations'!$I$2:$I$2336,0)</f>
        <v>Obesity</v>
      </c>
      <c r="K461" s="11" t="str">
        <f t="shared" si="7"/>
        <v>Diabetic</v>
      </c>
      <c r="L461" s="14">
        <f>_xlfn.XLOOKUP($A461,'Cleaned - Hospitalisation Detai'!$A$2:$A$2344,'Cleaned - Hospitalisation Detai'!$J$2:$J$2344,0)</f>
        <v>23250</v>
      </c>
      <c r="M461" s="19">
        <f>_xlfn.XLOOKUP($A461,'Cleaned - Hospitalisation Detai'!$A$2:$A$2344,'Cleaned - Hospitalisation Detai'!$F$2:$F$2344,0)</f>
        <v>21797</v>
      </c>
      <c r="N461" s="19" t="str">
        <f>_xlfn.XLOOKUP($A461,'Cleaned - Hospitalisation Detai'!$A$2:$A$2344,'Cleaned - Hospitalisation Detai'!$G$2:$G$2344,0)</f>
        <v>tier - 3</v>
      </c>
      <c r="O461" s="19" t="str">
        <f>_xlfn.XLOOKUP($A461,'Cleaned - Hospitalisation Detai'!$A$2:$A$2344,'Cleaned - Hospitalisation Detai'!$H$2:$H$2344,0)</f>
        <v>tier - 1</v>
      </c>
      <c r="P461" s="19" t="str">
        <f>_xlfn.XLOOKUP($A461,'Cleaned - Hospitalisation Detai'!$A$2:$A$2344,'Cleaned - Hospitalisation Detai'!$I$2:$I$2344,0)</f>
        <v>R1011</v>
      </c>
      <c r="Q461" s="20">
        <f>_xlfn.XLOOKUP($A461,'Cleaned - Hospitalisation Detai'!$A$2:$A$2344,'Cleaned - Hospitalisation Detai'!$K$2:$K$2344,0)</f>
        <v>59</v>
      </c>
    </row>
    <row r="462" spans="1:17" ht="15.6" x14ac:dyDescent="0.3">
      <c r="A462" s="10" t="s">
        <v>1911</v>
      </c>
      <c r="B462" s="11" t="str">
        <f>_xlfn.XLOOKUP(A462,'Cleaned - Customer Names '!$A$2:$A$2336,'Cleaned - Customer Names '!$C$2:$C$2336,0)</f>
        <v>Carolyn</v>
      </c>
      <c r="C462" s="11">
        <f>_xlfn.XLOOKUP($A462,'Cleaned - Medical Examinations'!$A$2:$A$2336,'Cleaned - Medical Examinations'!$B$2:$B$2336,0)</f>
        <v>26.885000000000002</v>
      </c>
      <c r="D462" s="11">
        <f>_xlfn.XLOOKUP($A462,'Cleaned - Medical Examinations'!$A$2:$A$2336,'Cleaned - Medical Examinations'!$C$2:$C$2336,0)</f>
        <v>5.18</v>
      </c>
      <c r="E462" s="11" t="str">
        <f>_xlfn.XLOOKUP($A462,'Cleaned - Medical Examinations'!$A$2:$A$2336,'Cleaned - Medical Examinations'!$D$2:$D$2336,0)</f>
        <v>No</v>
      </c>
      <c r="F462" s="11" t="str">
        <f>_xlfn.XLOOKUP($A462,'Cleaned - Medical Examinations'!$A$2:$A$2336,'Cleaned - Medical Examinations'!$E$2:$E$2336,0)</f>
        <v>No</v>
      </c>
      <c r="G462" s="11" t="str">
        <f>_xlfn.XLOOKUP($A462,'Cleaned - Medical Examinations'!$A$2:$A$2336,'Cleaned - Medical Examinations'!$F$2:$F$2336,0)</f>
        <v>Yes</v>
      </c>
      <c r="H462" s="11">
        <f>_xlfn.XLOOKUP($A462,'Cleaned - Medical Examinations'!$A$2:$A$2336,'Cleaned - Medical Examinations'!$G$2:$G$2336,0)</f>
        <v>1</v>
      </c>
      <c r="I462" s="11" t="str">
        <f>_xlfn.XLOOKUP($A462,'Cleaned - Medical Examinations'!$A$2:$A$2336,'Cleaned - Medical Examinations'!$H$2:$H$2336,0)</f>
        <v>Yes</v>
      </c>
      <c r="J462" s="11" t="str">
        <f>_xlfn.XLOOKUP($A462,'Cleaned - Medical Examinations'!$A$2:$A$2336,'Cleaned - Medical Examinations'!$I$2:$I$2336,0)</f>
        <v>Overweight</v>
      </c>
      <c r="K462" s="11" t="str">
        <f t="shared" si="7"/>
        <v>Non-Diabetic</v>
      </c>
      <c r="L462" s="14">
        <f>_xlfn.XLOOKUP($A462,'Cleaned - Hospitalisation Detai'!$A$2:$A$2344,'Cleaned - Hospitalisation Detai'!$J$2:$J$2344,0)</f>
        <v>29126</v>
      </c>
      <c r="M462" s="19">
        <f>_xlfn.XLOOKUP($A462,'Cleaned - Hospitalisation Detai'!$A$2:$A$2344,'Cleaned - Hospitalisation Detai'!$F$2:$F$2344,0)</f>
        <v>21774.32</v>
      </c>
      <c r="N462" s="19" t="str">
        <f>_xlfn.XLOOKUP($A462,'Cleaned - Hospitalisation Detai'!$A$2:$A$2344,'Cleaned - Hospitalisation Detai'!$G$2:$G$2344,0)</f>
        <v>tier - 3</v>
      </c>
      <c r="O462" s="19" t="str">
        <f>_xlfn.XLOOKUP($A462,'Cleaned - Hospitalisation Detai'!$A$2:$A$2344,'Cleaned - Hospitalisation Detai'!$H$2:$H$2344,0)</f>
        <v>tier - 2</v>
      </c>
      <c r="P462" s="19" t="str">
        <f>_xlfn.XLOOKUP($A462,'Cleaned - Hospitalisation Detai'!$A$2:$A$2344,'Cleaned - Hospitalisation Detai'!$I$2:$I$2344,0)</f>
        <v>R1012</v>
      </c>
      <c r="Q462" s="20">
        <f>_xlfn.XLOOKUP($A462,'Cleaned - Hospitalisation Detai'!$A$2:$A$2344,'Cleaned - Hospitalisation Detai'!$K$2:$K$2344,0)</f>
        <v>43</v>
      </c>
    </row>
    <row r="463" spans="1:17" ht="15.6" x14ac:dyDescent="0.3">
      <c r="A463" s="10" t="s">
        <v>1910</v>
      </c>
      <c r="B463" s="11" t="str">
        <f>_xlfn.XLOOKUP(A463,'Cleaned - Customer Names '!$A$2:$A$2336,'Cleaned - Customer Names '!$C$2:$C$2336,0)</f>
        <v>Lindsey</v>
      </c>
      <c r="C463" s="11">
        <f>_xlfn.XLOOKUP($A463,'Cleaned - Medical Examinations'!$A$2:$A$2336,'Cleaned - Medical Examinations'!$B$2:$B$2336,0)</f>
        <v>25.27</v>
      </c>
      <c r="D463" s="11">
        <f>_xlfn.XLOOKUP($A463,'Cleaned - Medical Examinations'!$A$2:$A$2336,'Cleaned - Medical Examinations'!$C$2:$C$2336,0)</f>
        <v>5.29</v>
      </c>
      <c r="E463" s="11" t="str">
        <f>_xlfn.XLOOKUP($A463,'Cleaned - Medical Examinations'!$A$2:$A$2336,'Cleaned - Medical Examinations'!$D$2:$D$2336,0)</f>
        <v>No</v>
      </c>
      <c r="F463" s="11" t="str">
        <f>_xlfn.XLOOKUP($A463,'Cleaned - Medical Examinations'!$A$2:$A$2336,'Cleaned - Medical Examinations'!$E$2:$E$2336,0)</f>
        <v>No</v>
      </c>
      <c r="G463" s="11" t="str">
        <f>_xlfn.XLOOKUP($A463,'Cleaned - Medical Examinations'!$A$2:$A$2336,'Cleaned - Medical Examinations'!$F$2:$F$2336,0)</f>
        <v>Yes</v>
      </c>
      <c r="H463" s="11">
        <f>_xlfn.XLOOKUP($A463,'Cleaned - Medical Examinations'!$A$2:$A$2336,'Cleaned - Medical Examinations'!$G$2:$G$2336,0)</f>
        <v>1</v>
      </c>
      <c r="I463" s="11" t="str">
        <f>_xlfn.XLOOKUP($A463,'Cleaned - Medical Examinations'!$A$2:$A$2336,'Cleaned - Medical Examinations'!$H$2:$H$2336,0)</f>
        <v>Yes</v>
      </c>
      <c r="J463" s="11" t="str">
        <f>_xlfn.XLOOKUP($A463,'Cleaned - Medical Examinations'!$A$2:$A$2336,'Cleaned - Medical Examinations'!$I$2:$I$2336,0)</f>
        <v>Overweight</v>
      </c>
      <c r="K463" s="11" t="str">
        <f t="shared" si="7"/>
        <v>Non-Diabetic</v>
      </c>
      <c r="L463" s="14">
        <f>_xlfn.XLOOKUP($A463,'Cleaned - Hospitalisation Detai'!$A$2:$A$2344,'Cleaned - Hospitalisation Detai'!$J$2:$J$2344,0)</f>
        <v>29118</v>
      </c>
      <c r="M463" s="19">
        <f>_xlfn.XLOOKUP($A463,'Cleaned - Hospitalisation Detai'!$A$2:$A$2344,'Cleaned - Hospitalisation Detai'!$F$2:$F$2344,0)</f>
        <v>21771.34</v>
      </c>
      <c r="N463" s="19" t="str">
        <f>_xlfn.XLOOKUP($A463,'Cleaned - Hospitalisation Detai'!$A$2:$A$2344,'Cleaned - Hospitalisation Detai'!$G$2:$G$2344,0)</f>
        <v>tier - 3</v>
      </c>
      <c r="O463" s="19" t="str">
        <f>_xlfn.XLOOKUP($A463,'Cleaned - Hospitalisation Detai'!$A$2:$A$2344,'Cleaned - Hospitalisation Detai'!$H$2:$H$2344,0)</f>
        <v>tier - 1</v>
      </c>
      <c r="P463" s="19" t="str">
        <f>_xlfn.XLOOKUP($A463,'Cleaned - Hospitalisation Detai'!$A$2:$A$2344,'Cleaned - Hospitalisation Detai'!$I$2:$I$2344,0)</f>
        <v>R1024</v>
      </c>
      <c r="Q463" s="20">
        <f>_xlfn.XLOOKUP($A463,'Cleaned - Hospitalisation Detai'!$A$2:$A$2344,'Cleaned - Hospitalisation Detai'!$K$2:$K$2344,0)</f>
        <v>43</v>
      </c>
    </row>
    <row r="464" spans="1:17" ht="15.6" x14ac:dyDescent="0.3">
      <c r="A464" s="10" t="s">
        <v>1909</v>
      </c>
      <c r="B464" s="11" t="str">
        <f>_xlfn.XLOOKUP(A464,'Cleaned - Customer Names '!$A$2:$A$2336,'Cleaned - Customer Names '!$C$2:$C$2336,0)</f>
        <v>Marissa D</v>
      </c>
      <c r="C464" s="11">
        <f>_xlfn.XLOOKUP($A464,'Cleaned - Medical Examinations'!$A$2:$A$2336,'Cleaned - Medical Examinations'!$B$2:$B$2336,0)</f>
        <v>23.655000000000001</v>
      </c>
      <c r="D464" s="11">
        <f>_xlfn.XLOOKUP($A464,'Cleaned - Medical Examinations'!$A$2:$A$2336,'Cleaned - Medical Examinations'!$C$2:$C$2336,0)</f>
        <v>4.8600000000000003</v>
      </c>
      <c r="E464" s="11" t="str">
        <f>_xlfn.XLOOKUP($A464,'Cleaned - Medical Examinations'!$A$2:$A$2336,'Cleaned - Medical Examinations'!$D$2:$D$2336,0)</f>
        <v>Yes</v>
      </c>
      <c r="F464" s="11" t="str">
        <f>_xlfn.XLOOKUP($A464,'Cleaned - Medical Examinations'!$A$2:$A$2336,'Cleaned - Medical Examinations'!$E$2:$E$2336,0)</f>
        <v>No</v>
      </c>
      <c r="G464" s="11" t="str">
        <f>_xlfn.XLOOKUP($A464,'Cleaned - Medical Examinations'!$A$2:$A$2336,'Cleaned - Medical Examinations'!$F$2:$F$2336,0)</f>
        <v>No</v>
      </c>
      <c r="H464" s="11">
        <f>_xlfn.XLOOKUP($A464,'Cleaned - Medical Examinations'!$A$2:$A$2336,'Cleaned - Medical Examinations'!$G$2:$G$2336,0)</f>
        <v>0</v>
      </c>
      <c r="I464" s="11" t="str">
        <f>_xlfn.XLOOKUP($A464,'Cleaned - Medical Examinations'!$A$2:$A$2336,'Cleaned - Medical Examinations'!$H$2:$H$2336,0)</f>
        <v>Yes</v>
      </c>
      <c r="J464" s="11" t="str">
        <f>_xlfn.XLOOKUP($A464,'Cleaned - Medical Examinations'!$A$2:$A$2336,'Cleaned - Medical Examinations'!$I$2:$I$2336,0)</f>
        <v>Normal Weight</v>
      </c>
      <c r="K464" s="11" t="str">
        <f t="shared" si="7"/>
        <v>Non-Diabetic</v>
      </c>
      <c r="L464" s="14">
        <f>_xlfn.XLOOKUP($A464,'Cleaned - Hospitalisation Detai'!$A$2:$A$2344,'Cleaned - Hospitalisation Detai'!$J$2:$J$2344,0)</f>
        <v>27959</v>
      </c>
      <c r="M464" s="19">
        <f>_xlfn.XLOOKUP($A464,'Cleaned - Hospitalisation Detai'!$A$2:$A$2344,'Cleaned - Hospitalisation Detai'!$F$2:$F$2344,0)</f>
        <v>21677.279999999999</v>
      </c>
      <c r="N464" s="19" t="str">
        <f>_xlfn.XLOOKUP($A464,'Cleaned - Hospitalisation Detai'!$A$2:$A$2344,'Cleaned - Hospitalisation Detai'!$G$2:$G$2344,0)</f>
        <v>tier - 3</v>
      </c>
      <c r="O464" s="19" t="str">
        <f>_xlfn.XLOOKUP($A464,'Cleaned - Hospitalisation Detai'!$A$2:$A$2344,'Cleaned - Hospitalisation Detai'!$H$2:$H$2344,0)</f>
        <v>tier - 1</v>
      </c>
      <c r="P464" s="19" t="str">
        <f>_xlfn.XLOOKUP($A464,'Cleaned - Hospitalisation Detai'!$A$2:$A$2344,'Cleaned - Hospitalisation Detai'!$I$2:$I$2344,0)</f>
        <v>R1012</v>
      </c>
      <c r="Q464" s="20">
        <f>_xlfn.XLOOKUP($A464,'Cleaned - Hospitalisation Detai'!$A$2:$A$2344,'Cleaned - Hospitalisation Detai'!$K$2:$K$2344,0)</f>
        <v>46</v>
      </c>
    </row>
    <row r="465" spans="1:17" ht="15.6" x14ac:dyDescent="0.3">
      <c r="A465" s="10" t="s">
        <v>1908</v>
      </c>
      <c r="B465" s="11" t="str">
        <f>_xlfn.XLOOKUP(A465,'Cleaned - Customer Names '!$A$2:$A$2336,'Cleaned - Customer Names '!$C$2:$C$2336,0)</f>
        <v>Jean Luc</v>
      </c>
      <c r="C465" s="11">
        <f>_xlfn.XLOOKUP($A465,'Cleaned - Medical Examinations'!$A$2:$A$2336,'Cleaned - Medical Examinations'!$B$2:$B$2336,0)</f>
        <v>55.05</v>
      </c>
      <c r="D465" s="11">
        <f>_xlfn.XLOOKUP($A465,'Cleaned - Medical Examinations'!$A$2:$A$2336,'Cleaned - Medical Examinations'!$C$2:$C$2336,0)</f>
        <v>7.66</v>
      </c>
      <c r="E465" s="11" t="str">
        <f>_xlfn.XLOOKUP($A465,'Cleaned - Medical Examinations'!$A$2:$A$2336,'Cleaned - Medical Examinations'!$D$2:$D$2336,0)</f>
        <v>No</v>
      </c>
      <c r="F465" s="11" t="str">
        <f>_xlfn.XLOOKUP($A465,'Cleaned - Medical Examinations'!$A$2:$A$2336,'Cleaned - Medical Examinations'!$E$2:$E$2336,0)</f>
        <v>No</v>
      </c>
      <c r="G465" s="11" t="str">
        <f>_xlfn.XLOOKUP($A465,'Cleaned - Medical Examinations'!$A$2:$A$2336,'Cleaned - Medical Examinations'!$F$2:$F$2336,0)</f>
        <v>No</v>
      </c>
      <c r="H465" s="11">
        <f>_xlfn.XLOOKUP($A465,'Cleaned - Medical Examinations'!$A$2:$A$2336,'Cleaned - Medical Examinations'!$G$2:$G$2336,0)</f>
        <v>0</v>
      </c>
      <c r="I465" s="11" t="str">
        <f>_xlfn.XLOOKUP($A465,'Cleaned - Medical Examinations'!$A$2:$A$2336,'Cleaned - Medical Examinations'!$H$2:$H$2336,0)</f>
        <v>No</v>
      </c>
      <c r="J465" s="11" t="str">
        <f>_xlfn.XLOOKUP($A465,'Cleaned - Medical Examinations'!$A$2:$A$2336,'Cleaned - Medical Examinations'!$I$2:$I$2336,0)</f>
        <v>Obesity</v>
      </c>
      <c r="K465" s="11" t="str">
        <f t="shared" si="7"/>
        <v>Diabetic</v>
      </c>
      <c r="L465" s="14">
        <f>_xlfn.XLOOKUP($A465,'Cleaned - Hospitalisation Detai'!$A$2:$A$2344,'Cleaned - Hospitalisation Detai'!$J$2:$J$2344,0)</f>
        <v>22966</v>
      </c>
      <c r="M465" s="19">
        <f>_xlfn.XLOOKUP($A465,'Cleaned - Hospitalisation Detai'!$A$2:$A$2344,'Cleaned - Hospitalisation Detai'!$F$2:$F$2344,0)</f>
        <v>21661.16</v>
      </c>
      <c r="N465" s="19" t="str">
        <f>_xlfn.XLOOKUP($A465,'Cleaned - Hospitalisation Detai'!$A$2:$A$2344,'Cleaned - Hospitalisation Detai'!$G$2:$G$2344,0)</f>
        <v>tier - 2</v>
      </c>
      <c r="O465" s="19" t="str">
        <f>_xlfn.XLOOKUP($A465,'Cleaned - Hospitalisation Detai'!$A$2:$A$2344,'Cleaned - Hospitalisation Detai'!$H$2:$H$2344,0)</f>
        <v>tier - 2</v>
      </c>
      <c r="P465" s="19" t="str">
        <f>_xlfn.XLOOKUP($A465,'Cleaned - Hospitalisation Detai'!$A$2:$A$2344,'Cleaned - Hospitalisation Detai'!$I$2:$I$2344,0)</f>
        <v>R1012</v>
      </c>
      <c r="Q465" s="20">
        <f>_xlfn.XLOOKUP($A465,'Cleaned - Hospitalisation Detai'!$A$2:$A$2344,'Cleaned - Hospitalisation Detai'!$K$2:$K$2344,0)</f>
        <v>60</v>
      </c>
    </row>
    <row r="466" spans="1:17" ht="15.6" x14ac:dyDescent="0.3">
      <c r="A466" s="10" t="s">
        <v>1907</v>
      </c>
      <c r="B466" s="11" t="str">
        <f>_xlfn.XLOOKUP(A466,'Cleaned - Customer Names '!$A$2:$A$2336,'Cleaned - Customer Names '!$C$2:$C$2336,0)</f>
        <v>Danielle</v>
      </c>
      <c r="C466" s="11">
        <f>_xlfn.XLOOKUP($A466,'Cleaned - Medical Examinations'!$A$2:$A$2336,'Cleaned - Medical Examinations'!$B$2:$B$2336,0)</f>
        <v>24.89</v>
      </c>
      <c r="D466" s="11">
        <f>_xlfn.XLOOKUP($A466,'Cleaned - Medical Examinations'!$A$2:$A$2336,'Cleaned - Medical Examinations'!$C$2:$C$2336,0)</f>
        <v>6.1</v>
      </c>
      <c r="E466" s="11" t="str">
        <f>_xlfn.XLOOKUP($A466,'Cleaned - Medical Examinations'!$A$2:$A$2336,'Cleaned - Medical Examinations'!$D$2:$D$2336,0)</f>
        <v>Yes</v>
      </c>
      <c r="F466" s="11" t="str">
        <f>_xlfn.XLOOKUP($A466,'Cleaned - Medical Examinations'!$A$2:$A$2336,'Cleaned - Medical Examinations'!$E$2:$E$2336,0)</f>
        <v>No</v>
      </c>
      <c r="G466" s="11" t="str">
        <f>_xlfn.XLOOKUP($A466,'Cleaned - Medical Examinations'!$A$2:$A$2336,'Cleaned - Medical Examinations'!$F$2:$F$2336,0)</f>
        <v>Yes</v>
      </c>
      <c r="H466" s="11">
        <f>_xlfn.XLOOKUP($A466,'Cleaned - Medical Examinations'!$A$2:$A$2336,'Cleaned - Medical Examinations'!$G$2:$G$2336,0)</f>
        <v>1</v>
      </c>
      <c r="I466" s="11" t="str">
        <f>_xlfn.XLOOKUP($A466,'Cleaned - Medical Examinations'!$A$2:$A$2336,'Cleaned - Medical Examinations'!$H$2:$H$2336,0)</f>
        <v>Yes</v>
      </c>
      <c r="J466" s="11" t="str">
        <f>_xlfn.XLOOKUP($A466,'Cleaned - Medical Examinations'!$A$2:$A$2336,'Cleaned - Medical Examinations'!$I$2:$I$2336,0)</f>
        <v>Normal Weight</v>
      </c>
      <c r="K466" s="11" t="str">
        <f t="shared" si="7"/>
        <v>Non-Diabetic</v>
      </c>
      <c r="L466" s="14">
        <f>_xlfn.XLOOKUP($A466,'Cleaned - Hospitalisation Detai'!$A$2:$A$2344,'Cleaned - Hospitalisation Detai'!$J$2:$J$2344,0)</f>
        <v>30675</v>
      </c>
      <c r="M466" s="19">
        <f>_xlfn.XLOOKUP($A466,'Cleaned - Hospitalisation Detai'!$A$2:$A$2344,'Cleaned - Hospitalisation Detai'!$F$2:$F$2344,0)</f>
        <v>21659.93</v>
      </c>
      <c r="N466" s="19" t="str">
        <f>_xlfn.XLOOKUP($A466,'Cleaned - Hospitalisation Detai'!$A$2:$A$2344,'Cleaned - Hospitalisation Detai'!$G$2:$G$2344,0)</f>
        <v>tier - 3</v>
      </c>
      <c r="O466" s="19" t="str">
        <f>_xlfn.XLOOKUP($A466,'Cleaned - Hospitalisation Detai'!$A$2:$A$2344,'Cleaned - Hospitalisation Detai'!$H$2:$H$2344,0)</f>
        <v>tier - 3</v>
      </c>
      <c r="P466" s="19" t="str">
        <f>_xlfn.XLOOKUP($A466,'Cleaned - Hospitalisation Detai'!$A$2:$A$2344,'Cleaned - Hospitalisation Detai'!$I$2:$I$2344,0)</f>
        <v>R1024</v>
      </c>
      <c r="Q466" s="20">
        <f>_xlfn.XLOOKUP($A466,'Cleaned - Hospitalisation Detai'!$A$2:$A$2344,'Cleaned - Hospitalisation Detai'!$K$2:$K$2344,0)</f>
        <v>39</v>
      </c>
    </row>
    <row r="467" spans="1:17" ht="15.6" x14ac:dyDescent="0.3">
      <c r="A467" s="10" t="s">
        <v>1906</v>
      </c>
      <c r="B467" s="11" t="str">
        <f>_xlfn.XLOOKUP(A467,'Cleaned - Customer Names '!$A$2:$A$2336,'Cleaned - Customer Names '!$C$2:$C$2336,0)</f>
        <v>Jim</v>
      </c>
      <c r="C467" s="11">
        <f>_xlfn.XLOOKUP($A467,'Cleaned - Medical Examinations'!$A$2:$A$2336,'Cleaned - Medical Examinations'!$B$2:$B$2336,0)</f>
        <v>18.715</v>
      </c>
      <c r="D467" s="11">
        <f>_xlfn.XLOOKUP($A467,'Cleaned - Medical Examinations'!$A$2:$A$2336,'Cleaned - Medical Examinations'!$C$2:$C$2336,0)</f>
        <v>4.4400000000000004</v>
      </c>
      <c r="E467" s="11" t="str">
        <f>_xlfn.XLOOKUP($A467,'Cleaned - Medical Examinations'!$A$2:$A$2336,'Cleaned - Medical Examinations'!$D$2:$D$2336,0)</f>
        <v>No</v>
      </c>
      <c r="F467" s="11" t="str">
        <f>_xlfn.XLOOKUP($A467,'Cleaned - Medical Examinations'!$A$2:$A$2336,'Cleaned - Medical Examinations'!$E$2:$E$2336,0)</f>
        <v>No</v>
      </c>
      <c r="G467" s="11" t="str">
        <f>_xlfn.XLOOKUP($A467,'Cleaned - Medical Examinations'!$A$2:$A$2336,'Cleaned - Medical Examinations'!$F$2:$F$2336,0)</f>
        <v>No</v>
      </c>
      <c r="H467" s="11">
        <f>_xlfn.XLOOKUP($A467,'Cleaned - Medical Examinations'!$A$2:$A$2336,'Cleaned - Medical Examinations'!$G$2:$G$2336,0)</f>
        <v>0</v>
      </c>
      <c r="I467" s="11" t="str">
        <f>_xlfn.XLOOKUP($A467,'Cleaned - Medical Examinations'!$A$2:$A$2336,'Cleaned - Medical Examinations'!$H$2:$H$2336,0)</f>
        <v>No</v>
      </c>
      <c r="J467" s="11" t="str">
        <f>_xlfn.XLOOKUP($A467,'Cleaned - Medical Examinations'!$A$2:$A$2336,'Cleaned - Medical Examinations'!$I$2:$I$2336,0)</f>
        <v>Normal Weight</v>
      </c>
      <c r="K467" s="11" t="str">
        <f t="shared" si="7"/>
        <v>Non-Diabetic</v>
      </c>
      <c r="L467" s="14">
        <f>_xlfn.XLOOKUP($A467,'Cleaned - Hospitalisation Detai'!$A$2:$A$2344,'Cleaned - Hospitalisation Detai'!$J$2:$J$2344,0)</f>
        <v>36323</v>
      </c>
      <c r="M467" s="19">
        <f>_xlfn.XLOOKUP($A467,'Cleaned - Hospitalisation Detai'!$A$2:$A$2344,'Cleaned - Hospitalisation Detai'!$F$2:$F$2344,0)</f>
        <v>21595.38</v>
      </c>
      <c r="N467" s="19" t="str">
        <f>_xlfn.XLOOKUP($A467,'Cleaned - Hospitalisation Detai'!$A$2:$A$2344,'Cleaned - Hospitalisation Detai'!$G$2:$G$2344,0)</f>
        <v>tier - 2</v>
      </c>
      <c r="O467" s="19" t="str">
        <f>_xlfn.XLOOKUP($A467,'Cleaned - Hospitalisation Detai'!$A$2:$A$2344,'Cleaned - Hospitalisation Detai'!$H$2:$H$2344,0)</f>
        <v>tier - 3</v>
      </c>
      <c r="P467" s="19" t="str">
        <f>_xlfn.XLOOKUP($A467,'Cleaned - Hospitalisation Detai'!$A$2:$A$2344,'Cleaned - Hospitalisation Detai'!$I$2:$I$2344,0)</f>
        <v>R1012</v>
      </c>
      <c r="Q467" s="20">
        <f>_xlfn.XLOOKUP($A467,'Cleaned - Hospitalisation Detai'!$A$2:$A$2344,'Cleaned - Hospitalisation Detai'!$K$2:$K$2344,0)</f>
        <v>23</v>
      </c>
    </row>
    <row r="468" spans="1:17" ht="15.6" x14ac:dyDescent="0.3">
      <c r="A468" s="10" t="s">
        <v>1905</v>
      </c>
      <c r="B468" s="11" t="str">
        <f>_xlfn.XLOOKUP(A468,'Cleaned - Customer Names '!$A$2:$A$2336,'Cleaned - Customer Names '!$C$2:$C$2336,0)</f>
        <v>Matthew T</v>
      </c>
      <c r="C468" s="11">
        <f>_xlfn.XLOOKUP($A468,'Cleaned - Medical Examinations'!$A$2:$A$2336,'Cleaned - Medical Examinations'!$B$2:$B$2336,0)</f>
        <v>28.12</v>
      </c>
      <c r="D468" s="11">
        <f>_xlfn.XLOOKUP($A468,'Cleaned - Medical Examinations'!$A$2:$A$2336,'Cleaned - Medical Examinations'!$C$2:$C$2336,0)</f>
        <v>6.15</v>
      </c>
      <c r="E468" s="11" t="str">
        <f>_xlfn.XLOOKUP($A468,'Cleaned - Medical Examinations'!$A$2:$A$2336,'Cleaned - Medical Examinations'!$D$2:$D$2336,0)</f>
        <v>No</v>
      </c>
      <c r="F468" s="11" t="str">
        <f>_xlfn.XLOOKUP($A468,'Cleaned - Medical Examinations'!$A$2:$A$2336,'Cleaned - Medical Examinations'!$E$2:$E$2336,0)</f>
        <v>No</v>
      </c>
      <c r="G468" s="11" t="str">
        <f>_xlfn.XLOOKUP($A468,'Cleaned - Medical Examinations'!$A$2:$A$2336,'Cleaned - Medical Examinations'!$F$2:$F$2336,0)</f>
        <v>No</v>
      </c>
      <c r="H468" s="11">
        <f>_xlfn.XLOOKUP($A468,'Cleaned - Medical Examinations'!$A$2:$A$2336,'Cleaned - Medical Examinations'!$G$2:$G$2336,0)</f>
        <v>0</v>
      </c>
      <c r="I468" s="11" t="str">
        <f>_xlfn.XLOOKUP($A468,'Cleaned - Medical Examinations'!$A$2:$A$2336,'Cleaned - Medical Examinations'!$H$2:$H$2336,0)</f>
        <v>Yes</v>
      </c>
      <c r="J468" s="11" t="str">
        <f>_xlfn.XLOOKUP($A468,'Cleaned - Medical Examinations'!$A$2:$A$2336,'Cleaned - Medical Examinations'!$I$2:$I$2336,0)</f>
        <v>Overweight</v>
      </c>
      <c r="K468" s="11" t="str">
        <f t="shared" si="7"/>
        <v>Non-Diabetic</v>
      </c>
      <c r="L468" s="14">
        <f>_xlfn.XLOOKUP($A468,'Cleaned - Hospitalisation Detai'!$A$2:$A$2344,'Cleaned - Hospitalisation Detai'!$J$2:$J$2344,0)</f>
        <v>33198</v>
      </c>
      <c r="M468" s="19">
        <f>_xlfn.XLOOKUP($A468,'Cleaned - Hospitalisation Detai'!$A$2:$A$2344,'Cleaned - Hospitalisation Detai'!$F$2:$F$2344,0)</f>
        <v>21472.48</v>
      </c>
      <c r="N468" s="19" t="str">
        <f>_xlfn.XLOOKUP($A468,'Cleaned - Hospitalisation Detai'!$A$2:$A$2344,'Cleaned - Hospitalisation Detai'!$G$2:$G$2344,0)</f>
        <v>tier - 2</v>
      </c>
      <c r="O468" s="19" t="str">
        <f>_xlfn.XLOOKUP($A468,'Cleaned - Hospitalisation Detai'!$A$2:$A$2344,'Cleaned - Hospitalisation Detai'!$H$2:$H$2344,0)</f>
        <v>tier - 2</v>
      </c>
      <c r="P468" s="19" t="str">
        <f>_xlfn.XLOOKUP($A468,'Cleaned - Hospitalisation Detai'!$A$2:$A$2344,'Cleaned - Hospitalisation Detai'!$I$2:$I$2344,0)</f>
        <v>R1012</v>
      </c>
      <c r="Q468" s="20">
        <f>_xlfn.XLOOKUP($A468,'Cleaned - Hospitalisation Detai'!$A$2:$A$2344,'Cleaned - Hospitalisation Detai'!$K$2:$K$2344,0)</f>
        <v>32</v>
      </c>
    </row>
    <row r="469" spans="1:17" ht="15.6" x14ac:dyDescent="0.3">
      <c r="A469" s="10" t="s">
        <v>1904</v>
      </c>
      <c r="B469" s="11" t="str">
        <f>_xlfn.XLOOKUP(A469,'Cleaned - Customer Names '!$A$2:$A$2336,'Cleaned - Customer Names '!$C$2:$C$2336,0)</f>
        <v>Rachel L.</v>
      </c>
      <c r="C469" s="11">
        <f>_xlfn.XLOOKUP($A469,'Cleaned - Medical Examinations'!$A$2:$A$2336,'Cleaned - Medical Examinations'!$B$2:$B$2336,0)</f>
        <v>26.6</v>
      </c>
      <c r="D469" s="11">
        <f>_xlfn.XLOOKUP($A469,'Cleaned - Medical Examinations'!$A$2:$A$2336,'Cleaned - Medical Examinations'!$C$2:$C$2336,0)</f>
        <v>4.53</v>
      </c>
      <c r="E469" s="11" t="str">
        <f>_xlfn.XLOOKUP($A469,'Cleaned - Medical Examinations'!$A$2:$A$2336,'Cleaned - Medical Examinations'!$D$2:$D$2336,0)</f>
        <v>No</v>
      </c>
      <c r="F469" s="11" t="str">
        <f>_xlfn.XLOOKUP($A469,'Cleaned - Medical Examinations'!$A$2:$A$2336,'Cleaned - Medical Examinations'!$E$2:$E$2336,0)</f>
        <v>No</v>
      </c>
      <c r="G469" s="11" t="str">
        <f>_xlfn.XLOOKUP($A469,'Cleaned - Medical Examinations'!$A$2:$A$2336,'Cleaned - Medical Examinations'!$F$2:$F$2336,0)</f>
        <v>No</v>
      </c>
      <c r="H469" s="11">
        <f>_xlfn.XLOOKUP($A469,'Cleaned - Medical Examinations'!$A$2:$A$2336,'Cleaned - Medical Examinations'!$G$2:$G$2336,0)</f>
        <v>0</v>
      </c>
      <c r="I469" s="11" t="str">
        <f>_xlfn.XLOOKUP($A469,'Cleaned - Medical Examinations'!$A$2:$A$2336,'Cleaned - Medical Examinations'!$H$2:$H$2336,0)</f>
        <v>Yes</v>
      </c>
      <c r="J469" s="11" t="str">
        <f>_xlfn.XLOOKUP($A469,'Cleaned - Medical Examinations'!$A$2:$A$2336,'Cleaned - Medical Examinations'!$I$2:$I$2336,0)</f>
        <v>Overweight</v>
      </c>
      <c r="K469" s="11" t="str">
        <f t="shared" si="7"/>
        <v>Non-Diabetic</v>
      </c>
      <c r="L469" s="14">
        <f>_xlfn.XLOOKUP($A469,'Cleaned - Hospitalisation Detai'!$A$2:$A$2344,'Cleaned - Hospitalisation Detai'!$J$2:$J$2344,0)</f>
        <v>29468</v>
      </c>
      <c r="M469" s="19">
        <f>_xlfn.XLOOKUP($A469,'Cleaned - Hospitalisation Detai'!$A$2:$A$2344,'Cleaned - Hospitalisation Detai'!$F$2:$F$2344,0)</f>
        <v>21348.71</v>
      </c>
      <c r="N469" s="19" t="str">
        <f>_xlfn.XLOOKUP($A469,'Cleaned - Hospitalisation Detai'!$A$2:$A$2344,'Cleaned - Hospitalisation Detai'!$G$2:$G$2344,0)</f>
        <v>tier - 2</v>
      </c>
      <c r="O469" s="19" t="str">
        <f>_xlfn.XLOOKUP($A469,'Cleaned - Hospitalisation Detai'!$A$2:$A$2344,'Cleaned - Hospitalisation Detai'!$H$2:$H$2344,0)</f>
        <v>tier - 1</v>
      </c>
      <c r="P469" s="19" t="str">
        <f>_xlfn.XLOOKUP($A469,'Cleaned - Hospitalisation Detai'!$A$2:$A$2344,'Cleaned - Hospitalisation Detai'!$I$2:$I$2344,0)</f>
        <v>R1012</v>
      </c>
      <c r="Q469" s="20">
        <f>_xlfn.XLOOKUP($A469,'Cleaned - Hospitalisation Detai'!$A$2:$A$2344,'Cleaned - Hospitalisation Detai'!$K$2:$K$2344,0)</f>
        <v>42</v>
      </c>
    </row>
    <row r="470" spans="1:17" ht="15.6" x14ac:dyDescent="0.3">
      <c r="A470" s="10" t="s">
        <v>1903</v>
      </c>
      <c r="B470" s="11" t="str">
        <f>_xlfn.XLOOKUP(A470,'Cleaned - Customer Names '!$A$2:$A$2336,'Cleaned - Customer Names '!$C$2:$C$2336,0)</f>
        <v>Corina</v>
      </c>
      <c r="C470" s="11">
        <f>_xlfn.XLOOKUP($A470,'Cleaned - Medical Examinations'!$A$2:$A$2336,'Cleaned - Medical Examinations'!$B$2:$B$2336,0)</f>
        <v>30.114999999999998</v>
      </c>
      <c r="D470" s="11">
        <f>_xlfn.XLOOKUP($A470,'Cleaned - Medical Examinations'!$A$2:$A$2336,'Cleaned - Medical Examinations'!$C$2:$C$2336,0)</f>
        <v>5.48</v>
      </c>
      <c r="E470" s="11" t="str">
        <f>_xlfn.XLOOKUP($A470,'Cleaned - Medical Examinations'!$A$2:$A$2336,'Cleaned - Medical Examinations'!$D$2:$D$2336,0)</f>
        <v>No</v>
      </c>
      <c r="F470" s="11" t="str">
        <f>_xlfn.XLOOKUP($A470,'Cleaned - Medical Examinations'!$A$2:$A$2336,'Cleaned - Medical Examinations'!$E$2:$E$2336,0)</f>
        <v>yes</v>
      </c>
      <c r="G470" s="11" t="str">
        <f>_xlfn.XLOOKUP($A470,'Cleaned - Medical Examinations'!$A$2:$A$2336,'Cleaned - Medical Examinations'!$F$2:$F$2336,0)</f>
        <v>No</v>
      </c>
      <c r="H470" s="11">
        <f>_xlfn.XLOOKUP($A470,'Cleaned - Medical Examinations'!$A$2:$A$2336,'Cleaned - Medical Examinations'!$G$2:$G$2336,0)</f>
        <v>1</v>
      </c>
      <c r="I470" s="11" t="str">
        <f>_xlfn.XLOOKUP($A470,'Cleaned - Medical Examinations'!$A$2:$A$2336,'Cleaned - Medical Examinations'!$H$2:$H$2336,0)</f>
        <v>No</v>
      </c>
      <c r="J470" s="11" t="str">
        <f>_xlfn.XLOOKUP($A470,'Cleaned - Medical Examinations'!$A$2:$A$2336,'Cleaned - Medical Examinations'!$I$2:$I$2336,0)</f>
        <v>Obesity</v>
      </c>
      <c r="K470" s="11" t="str">
        <f t="shared" si="7"/>
        <v>Non-Diabetic</v>
      </c>
      <c r="L470" s="14">
        <f>_xlfn.XLOOKUP($A470,'Cleaned - Hospitalisation Detai'!$A$2:$A$2344,'Cleaned - Hospitalisation Detai'!$J$2:$J$2344,0)</f>
        <v>38203</v>
      </c>
      <c r="M470" s="19">
        <f>_xlfn.XLOOKUP($A470,'Cleaned - Hospitalisation Detai'!$A$2:$A$2344,'Cleaned - Hospitalisation Detai'!$F$2:$F$2344,0)</f>
        <v>21344.85</v>
      </c>
      <c r="N470" s="19" t="str">
        <f>_xlfn.XLOOKUP($A470,'Cleaned - Hospitalisation Detai'!$A$2:$A$2344,'Cleaned - Hospitalisation Detai'!$G$2:$G$2344,0)</f>
        <v>tier - 3</v>
      </c>
      <c r="O470" s="19" t="str">
        <f>_xlfn.XLOOKUP($A470,'Cleaned - Hospitalisation Detai'!$A$2:$A$2344,'Cleaned - Hospitalisation Detai'!$H$2:$H$2344,0)</f>
        <v>tier - 1</v>
      </c>
      <c r="P470" s="19" t="str">
        <f>_xlfn.XLOOKUP($A470,'Cleaned - Hospitalisation Detai'!$A$2:$A$2344,'Cleaned - Hospitalisation Detai'!$I$2:$I$2344,0)</f>
        <v>R1024</v>
      </c>
      <c r="Q470" s="20">
        <f>_xlfn.XLOOKUP($A470,'Cleaned - Hospitalisation Detai'!$A$2:$A$2344,'Cleaned - Hospitalisation Detai'!$K$2:$K$2344,0)</f>
        <v>18</v>
      </c>
    </row>
    <row r="471" spans="1:17" ht="15.6" x14ac:dyDescent="0.3">
      <c r="A471" s="10" t="s">
        <v>1902</v>
      </c>
      <c r="B471" s="11" t="str">
        <f>_xlfn.XLOOKUP(A471,'Cleaned - Customer Names '!$A$2:$A$2336,'Cleaned - Customer Names '!$C$2:$C$2336,0)</f>
        <v>Guannan</v>
      </c>
      <c r="C471" s="11">
        <f>_xlfn.XLOOKUP($A471,'Cleaned - Medical Examinations'!$A$2:$A$2336,'Cleaned - Medical Examinations'!$B$2:$B$2336,0)</f>
        <v>24.605</v>
      </c>
      <c r="D471" s="11">
        <f>_xlfn.XLOOKUP($A471,'Cleaned - Medical Examinations'!$A$2:$A$2336,'Cleaned - Medical Examinations'!$C$2:$C$2336,0)</f>
        <v>5.48</v>
      </c>
      <c r="E471" s="11" t="str">
        <f>_xlfn.XLOOKUP($A471,'Cleaned - Medical Examinations'!$A$2:$A$2336,'Cleaned - Medical Examinations'!$D$2:$D$2336,0)</f>
        <v>No</v>
      </c>
      <c r="F471" s="11" t="str">
        <f>_xlfn.XLOOKUP($A471,'Cleaned - Medical Examinations'!$A$2:$A$2336,'Cleaned - Medical Examinations'!$E$2:$E$2336,0)</f>
        <v>No</v>
      </c>
      <c r="G471" s="11" t="str">
        <f>_xlfn.XLOOKUP($A471,'Cleaned - Medical Examinations'!$A$2:$A$2336,'Cleaned - Medical Examinations'!$F$2:$F$2336,0)</f>
        <v>No</v>
      </c>
      <c r="H471" s="11">
        <f>_xlfn.XLOOKUP($A471,'Cleaned - Medical Examinations'!$A$2:$A$2336,'Cleaned - Medical Examinations'!$G$2:$G$2336,0)</f>
        <v>0</v>
      </c>
      <c r="I471" s="11" t="str">
        <f>_xlfn.XLOOKUP($A471,'Cleaned - Medical Examinations'!$A$2:$A$2336,'Cleaned - Medical Examinations'!$H$2:$H$2336,0)</f>
        <v>Yes</v>
      </c>
      <c r="J471" s="11" t="str">
        <f>_xlfn.XLOOKUP($A471,'Cleaned - Medical Examinations'!$A$2:$A$2336,'Cleaned - Medical Examinations'!$I$2:$I$2336,0)</f>
        <v>Normal Weight</v>
      </c>
      <c r="K471" s="11" t="str">
        <f t="shared" si="7"/>
        <v>Non-Diabetic</v>
      </c>
      <c r="L471" s="14">
        <f>_xlfn.XLOOKUP($A471,'Cleaned - Hospitalisation Detai'!$A$2:$A$2344,'Cleaned - Hospitalisation Detai'!$J$2:$J$2344,0)</f>
        <v>29565</v>
      </c>
      <c r="M471" s="19">
        <f>_xlfn.XLOOKUP($A471,'Cleaned - Hospitalisation Detai'!$A$2:$A$2344,'Cleaned - Hospitalisation Detai'!$F$2:$F$2344,0)</f>
        <v>21259.38</v>
      </c>
      <c r="N471" s="19" t="str">
        <f>_xlfn.XLOOKUP($A471,'Cleaned - Hospitalisation Detai'!$A$2:$A$2344,'Cleaned - Hospitalisation Detai'!$G$2:$G$2344,0)</f>
        <v>tier - 3</v>
      </c>
      <c r="O471" s="19" t="str">
        <f>_xlfn.XLOOKUP($A471,'Cleaned - Hospitalisation Detai'!$A$2:$A$2344,'Cleaned - Hospitalisation Detai'!$H$2:$H$2344,0)</f>
        <v>tier - 3</v>
      </c>
      <c r="P471" s="19" t="str">
        <f>_xlfn.XLOOKUP($A471,'Cleaned - Hospitalisation Detai'!$A$2:$A$2344,'Cleaned - Hospitalisation Detai'!$I$2:$I$2344,0)</f>
        <v>R1019</v>
      </c>
      <c r="Q471" s="20">
        <f>_xlfn.XLOOKUP($A471,'Cleaned - Hospitalisation Detai'!$A$2:$A$2344,'Cleaned - Hospitalisation Detai'!$K$2:$K$2344,0)</f>
        <v>42</v>
      </c>
    </row>
    <row r="472" spans="1:17" ht="15.6" x14ac:dyDescent="0.3">
      <c r="A472" s="10" t="s">
        <v>1901</v>
      </c>
      <c r="B472" s="11" t="str">
        <f>_xlfn.XLOOKUP(A472,'Cleaned - Customer Names '!$A$2:$A$2336,'Cleaned - Customer Names '!$C$2:$C$2336,0)</f>
        <v>Don</v>
      </c>
      <c r="C472" s="11">
        <f>_xlfn.XLOOKUP($A472,'Cleaned - Medical Examinations'!$A$2:$A$2336,'Cleaned - Medical Examinations'!$B$2:$B$2336,0)</f>
        <v>29.6</v>
      </c>
      <c r="D472" s="11">
        <f>_xlfn.XLOOKUP($A472,'Cleaned - Medical Examinations'!$A$2:$A$2336,'Cleaned - Medical Examinations'!$C$2:$C$2336,0)</f>
        <v>8.1</v>
      </c>
      <c r="E472" s="11" t="str">
        <f>_xlfn.XLOOKUP($A472,'Cleaned - Medical Examinations'!$A$2:$A$2336,'Cleaned - Medical Examinations'!$D$2:$D$2336,0)</f>
        <v>No</v>
      </c>
      <c r="F472" s="11" t="str">
        <f>_xlfn.XLOOKUP($A472,'Cleaned - Medical Examinations'!$A$2:$A$2336,'Cleaned - Medical Examinations'!$E$2:$E$2336,0)</f>
        <v>No</v>
      </c>
      <c r="G472" s="11" t="str">
        <f>_xlfn.XLOOKUP($A472,'Cleaned - Medical Examinations'!$A$2:$A$2336,'Cleaned - Medical Examinations'!$F$2:$F$2336,0)</f>
        <v>No</v>
      </c>
      <c r="H472" s="11">
        <f>_xlfn.XLOOKUP($A472,'Cleaned - Medical Examinations'!$A$2:$A$2336,'Cleaned - Medical Examinations'!$G$2:$G$2336,0)</f>
        <v>0</v>
      </c>
      <c r="I472" s="11" t="str">
        <f>_xlfn.XLOOKUP($A472,'Cleaned - Medical Examinations'!$A$2:$A$2336,'Cleaned - Medical Examinations'!$H$2:$H$2336,0)</f>
        <v>No</v>
      </c>
      <c r="J472" s="11" t="str">
        <f>_xlfn.XLOOKUP($A472,'Cleaned - Medical Examinations'!$A$2:$A$2336,'Cleaned - Medical Examinations'!$I$2:$I$2336,0)</f>
        <v>Overweight</v>
      </c>
      <c r="K472" s="11" t="str">
        <f t="shared" si="7"/>
        <v>Diabetic</v>
      </c>
      <c r="L472" s="14">
        <f>_xlfn.XLOOKUP($A472,'Cleaned - Hospitalisation Detai'!$A$2:$A$2344,'Cleaned - Hospitalisation Detai'!$J$2:$J$2344,0)</f>
        <v>27275</v>
      </c>
      <c r="M472" s="19">
        <f>_xlfn.XLOOKUP($A472,'Cleaned - Hospitalisation Detai'!$A$2:$A$2344,'Cleaned - Hospitalisation Detai'!$F$2:$F$2344,0)</f>
        <v>21232.18</v>
      </c>
      <c r="N472" s="19" t="str">
        <f>_xlfn.XLOOKUP($A472,'Cleaned - Hospitalisation Detai'!$A$2:$A$2344,'Cleaned - Hospitalisation Detai'!$G$2:$G$2344,0)</f>
        <v>tier - 3</v>
      </c>
      <c r="O472" s="19" t="str">
        <f>_xlfn.XLOOKUP($A472,'Cleaned - Hospitalisation Detai'!$A$2:$A$2344,'Cleaned - Hospitalisation Detai'!$H$2:$H$2344,0)</f>
        <v>tier - 2</v>
      </c>
      <c r="P472" s="19" t="str">
        <f>_xlfn.XLOOKUP($A472,'Cleaned - Hospitalisation Detai'!$A$2:$A$2344,'Cleaned - Hospitalisation Detai'!$I$2:$I$2344,0)</f>
        <v>R1011</v>
      </c>
      <c r="Q472" s="20">
        <f>_xlfn.XLOOKUP($A472,'Cleaned - Hospitalisation Detai'!$A$2:$A$2344,'Cleaned - Hospitalisation Detai'!$K$2:$K$2344,0)</f>
        <v>48</v>
      </c>
    </row>
    <row r="473" spans="1:17" ht="15.6" x14ac:dyDescent="0.3">
      <c r="A473" s="10" t="s">
        <v>1900</v>
      </c>
      <c r="B473" s="11" t="str">
        <f>_xlfn.XLOOKUP(A473,'Cleaned - Customer Names '!$A$2:$A$2336,'Cleaned - Customer Names '!$C$2:$C$2336,0)</f>
        <v>Chris</v>
      </c>
      <c r="C473" s="11">
        <f>_xlfn.XLOOKUP($A473,'Cleaned - Medical Examinations'!$A$2:$A$2336,'Cleaned - Medical Examinations'!$B$2:$B$2336,0)</f>
        <v>24.42</v>
      </c>
      <c r="D473" s="11">
        <f>_xlfn.XLOOKUP($A473,'Cleaned - Medical Examinations'!$A$2:$A$2336,'Cleaned - Medical Examinations'!$C$2:$C$2336,0)</f>
        <v>7.16</v>
      </c>
      <c r="E473" s="11" t="str">
        <f>_xlfn.XLOOKUP($A473,'Cleaned - Medical Examinations'!$A$2:$A$2336,'Cleaned - Medical Examinations'!$D$2:$D$2336,0)</f>
        <v>No</v>
      </c>
      <c r="F473" s="11" t="str">
        <f>_xlfn.XLOOKUP($A473,'Cleaned - Medical Examinations'!$A$2:$A$2336,'Cleaned - Medical Examinations'!$E$2:$E$2336,0)</f>
        <v>No</v>
      </c>
      <c r="G473" s="11" t="str">
        <f>_xlfn.XLOOKUP($A473,'Cleaned - Medical Examinations'!$A$2:$A$2336,'Cleaned - Medical Examinations'!$F$2:$F$2336,0)</f>
        <v>No</v>
      </c>
      <c r="H473" s="11">
        <f>_xlfn.XLOOKUP($A473,'Cleaned - Medical Examinations'!$A$2:$A$2336,'Cleaned - Medical Examinations'!$G$2:$G$2336,0)</f>
        <v>0</v>
      </c>
      <c r="I473" s="11" t="str">
        <f>_xlfn.XLOOKUP($A473,'Cleaned - Medical Examinations'!$A$2:$A$2336,'Cleaned - Medical Examinations'!$H$2:$H$2336,0)</f>
        <v>Yes</v>
      </c>
      <c r="J473" s="11" t="str">
        <f>_xlfn.XLOOKUP($A473,'Cleaned - Medical Examinations'!$A$2:$A$2336,'Cleaned - Medical Examinations'!$I$2:$I$2336,0)</f>
        <v>Normal Weight</v>
      </c>
      <c r="K473" s="11" t="str">
        <f t="shared" si="7"/>
        <v>Diabetic</v>
      </c>
      <c r="L473" s="14">
        <f>_xlfn.XLOOKUP($A473,'Cleaned - Hospitalisation Detai'!$A$2:$A$2344,'Cleaned - Hospitalisation Detai'!$J$2:$J$2344,0)</f>
        <v>27316</v>
      </c>
      <c r="M473" s="19">
        <f>_xlfn.XLOOKUP($A473,'Cleaned - Hospitalisation Detai'!$A$2:$A$2344,'Cleaned - Hospitalisation Detai'!$F$2:$F$2344,0)</f>
        <v>21223.68</v>
      </c>
      <c r="N473" s="19" t="str">
        <f>_xlfn.XLOOKUP($A473,'Cleaned - Hospitalisation Detai'!$A$2:$A$2344,'Cleaned - Hospitalisation Detai'!$G$2:$G$2344,0)</f>
        <v>tier - 3</v>
      </c>
      <c r="O473" s="19" t="str">
        <f>_xlfn.XLOOKUP($A473,'Cleaned - Hospitalisation Detai'!$A$2:$A$2344,'Cleaned - Hospitalisation Detai'!$H$2:$H$2344,0)</f>
        <v>tier - 2</v>
      </c>
      <c r="P473" s="19" t="str">
        <f>_xlfn.XLOOKUP($A473,'Cleaned - Hospitalisation Detai'!$A$2:$A$2344,'Cleaned - Hospitalisation Detai'!$I$2:$I$2344,0)</f>
        <v>R1013</v>
      </c>
      <c r="Q473" s="20">
        <f>_xlfn.XLOOKUP($A473,'Cleaned - Hospitalisation Detai'!$A$2:$A$2344,'Cleaned - Hospitalisation Detai'!$K$2:$K$2344,0)</f>
        <v>48</v>
      </c>
    </row>
    <row r="474" spans="1:17" ht="15.6" x14ac:dyDescent="0.3">
      <c r="A474" s="10" t="s">
        <v>1899</v>
      </c>
      <c r="B474" s="11" t="str">
        <f>_xlfn.XLOOKUP(A474,'Cleaned - Customer Names '!$A$2:$A$2336,'Cleaned - Customer Names '!$C$2:$C$2336,0)</f>
        <v>Gavin V.</v>
      </c>
      <c r="C474" s="11">
        <f>_xlfn.XLOOKUP($A474,'Cleaned - Medical Examinations'!$A$2:$A$2336,'Cleaned - Medical Examinations'!$B$2:$B$2336,0)</f>
        <v>20.9</v>
      </c>
      <c r="D474" s="11">
        <f>_xlfn.XLOOKUP($A474,'Cleaned - Medical Examinations'!$A$2:$A$2336,'Cleaned - Medical Examinations'!$C$2:$C$2336,0)</f>
        <v>4.55</v>
      </c>
      <c r="E474" s="11" t="str">
        <f>_xlfn.XLOOKUP($A474,'Cleaned - Medical Examinations'!$A$2:$A$2336,'Cleaned - Medical Examinations'!$D$2:$D$2336,0)</f>
        <v>Yes</v>
      </c>
      <c r="F474" s="11" t="str">
        <f>_xlfn.XLOOKUP($A474,'Cleaned - Medical Examinations'!$A$2:$A$2336,'Cleaned - Medical Examinations'!$E$2:$E$2336,0)</f>
        <v>No</v>
      </c>
      <c r="G474" s="11" t="str">
        <f>_xlfn.XLOOKUP($A474,'Cleaned - Medical Examinations'!$A$2:$A$2336,'Cleaned - Medical Examinations'!$F$2:$F$2336,0)</f>
        <v>Yes</v>
      </c>
      <c r="H474" s="11">
        <f>_xlfn.XLOOKUP($A474,'Cleaned - Medical Examinations'!$A$2:$A$2336,'Cleaned - Medical Examinations'!$G$2:$G$2336,0)</f>
        <v>1</v>
      </c>
      <c r="I474" s="11" t="str">
        <f>_xlfn.XLOOKUP($A474,'Cleaned - Medical Examinations'!$A$2:$A$2336,'Cleaned - Medical Examinations'!$H$2:$H$2336,0)</f>
        <v>Yes</v>
      </c>
      <c r="J474" s="11" t="str">
        <f>_xlfn.XLOOKUP($A474,'Cleaned - Medical Examinations'!$A$2:$A$2336,'Cleaned - Medical Examinations'!$I$2:$I$2336,0)</f>
        <v>Normal Weight</v>
      </c>
      <c r="K474" s="11" t="str">
        <f t="shared" si="7"/>
        <v>Non-Diabetic</v>
      </c>
      <c r="L474" s="14">
        <f>_xlfn.XLOOKUP($A474,'Cleaned - Hospitalisation Detai'!$A$2:$A$2344,'Cleaned - Hospitalisation Detai'!$J$2:$J$2344,0)</f>
        <v>25441</v>
      </c>
      <c r="M474" s="19">
        <f>_xlfn.XLOOKUP($A474,'Cleaned - Hospitalisation Detai'!$A$2:$A$2344,'Cleaned - Hospitalisation Detai'!$F$2:$F$2344,0)</f>
        <v>21195.82</v>
      </c>
      <c r="N474" s="19" t="str">
        <f>_xlfn.XLOOKUP($A474,'Cleaned - Hospitalisation Detai'!$A$2:$A$2344,'Cleaned - Hospitalisation Detai'!$G$2:$G$2344,0)</f>
        <v>tier - 3</v>
      </c>
      <c r="O474" s="19" t="str">
        <f>_xlfn.XLOOKUP($A474,'Cleaned - Hospitalisation Detai'!$A$2:$A$2344,'Cleaned - Hospitalisation Detai'!$H$2:$H$2344,0)</f>
        <v>tier - 1</v>
      </c>
      <c r="P474" s="19" t="str">
        <f>_xlfn.XLOOKUP($A474,'Cleaned - Hospitalisation Detai'!$A$2:$A$2344,'Cleaned - Hospitalisation Detai'!$I$2:$I$2344,0)</f>
        <v>R1013</v>
      </c>
      <c r="Q474" s="20">
        <f>_xlfn.XLOOKUP($A474,'Cleaned - Hospitalisation Detai'!$A$2:$A$2344,'Cleaned - Hospitalisation Detai'!$K$2:$K$2344,0)</f>
        <v>53</v>
      </c>
    </row>
    <row r="475" spans="1:17" ht="15.6" x14ac:dyDescent="0.3">
      <c r="A475" s="10" t="s">
        <v>1898</v>
      </c>
      <c r="B475" s="11" t="str">
        <f>_xlfn.XLOOKUP(A475,'Cleaned - Customer Names '!$A$2:$A$2336,'Cleaned - Customer Names '!$C$2:$C$2336,0)</f>
        <v>David</v>
      </c>
      <c r="C475" s="11">
        <f>_xlfn.XLOOKUP($A475,'Cleaned - Medical Examinations'!$A$2:$A$2336,'Cleaned - Medical Examinations'!$B$2:$B$2336,0)</f>
        <v>22.895</v>
      </c>
      <c r="D475" s="11">
        <f>_xlfn.XLOOKUP($A475,'Cleaned - Medical Examinations'!$A$2:$A$2336,'Cleaned - Medical Examinations'!$C$2:$C$2336,0)</f>
        <v>6.03</v>
      </c>
      <c r="E475" s="11" t="str">
        <f>_xlfn.XLOOKUP($A475,'Cleaned - Medical Examinations'!$A$2:$A$2336,'Cleaned - Medical Examinations'!$D$2:$D$2336,0)</f>
        <v>No</v>
      </c>
      <c r="F475" s="11" t="str">
        <f>_xlfn.XLOOKUP($A475,'Cleaned - Medical Examinations'!$A$2:$A$2336,'Cleaned - Medical Examinations'!$E$2:$E$2336,0)</f>
        <v>No</v>
      </c>
      <c r="G475" s="11" t="str">
        <f>_xlfn.XLOOKUP($A475,'Cleaned - Medical Examinations'!$A$2:$A$2336,'Cleaned - Medical Examinations'!$F$2:$F$2336,0)</f>
        <v>No</v>
      </c>
      <c r="H475" s="11">
        <f>_xlfn.XLOOKUP($A475,'Cleaned - Medical Examinations'!$A$2:$A$2336,'Cleaned - Medical Examinations'!$G$2:$G$2336,0)</f>
        <v>0</v>
      </c>
      <c r="I475" s="11" t="str">
        <f>_xlfn.XLOOKUP($A475,'Cleaned - Medical Examinations'!$A$2:$A$2336,'Cleaned - Medical Examinations'!$H$2:$H$2336,0)</f>
        <v>Yes</v>
      </c>
      <c r="J475" s="11" t="str">
        <f>_xlfn.XLOOKUP($A475,'Cleaned - Medical Examinations'!$A$2:$A$2336,'Cleaned - Medical Examinations'!$I$2:$I$2336,0)</f>
        <v>Normal Weight</v>
      </c>
      <c r="K475" s="11" t="str">
        <f t="shared" si="7"/>
        <v>Non-Diabetic</v>
      </c>
      <c r="L475" s="14">
        <f>_xlfn.XLOOKUP($A475,'Cleaned - Hospitalisation Detai'!$A$2:$A$2344,'Cleaned - Hospitalisation Detai'!$J$2:$J$2344,0)</f>
        <v>28452</v>
      </c>
      <c r="M475" s="19">
        <f>_xlfn.XLOOKUP($A475,'Cleaned - Hospitalisation Detai'!$A$2:$A$2344,'Cleaned - Hospitalisation Detai'!$F$2:$F$2344,0)</f>
        <v>21098.55</v>
      </c>
      <c r="N475" s="19" t="str">
        <f>_xlfn.XLOOKUP($A475,'Cleaned - Hospitalisation Detai'!$A$2:$A$2344,'Cleaned - Hospitalisation Detai'!$G$2:$G$2344,0)</f>
        <v>tier - 3</v>
      </c>
      <c r="O475" s="19" t="str">
        <f>_xlfn.XLOOKUP($A475,'Cleaned - Hospitalisation Detai'!$A$2:$A$2344,'Cleaned - Hospitalisation Detai'!$H$2:$H$2344,0)</f>
        <v>tier - 3</v>
      </c>
      <c r="P475" s="19" t="str">
        <f>_xlfn.XLOOKUP($A475,'Cleaned - Hospitalisation Detai'!$A$2:$A$2344,'Cleaned - Hospitalisation Detai'!$I$2:$I$2344,0)</f>
        <v>R1012</v>
      </c>
      <c r="Q475" s="20">
        <f>_xlfn.XLOOKUP($A475,'Cleaned - Hospitalisation Detai'!$A$2:$A$2344,'Cleaned - Hospitalisation Detai'!$K$2:$K$2344,0)</f>
        <v>45</v>
      </c>
    </row>
    <row r="476" spans="1:17" ht="15.6" x14ac:dyDescent="0.3">
      <c r="A476" s="10" t="s">
        <v>1897</v>
      </c>
      <c r="B476" s="11" t="str">
        <f>_xlfn.XLOOKUP(A476,'Cleaned - Customer Names '!$A$2:$A$2336,'Cleaned - Customer Names '!$C$2:$C$2336,0)</f>
        <v>Jatin</v>
      </c>
      <c r="C476" s="11">
        <f>_xlfn.XLOOKUP($A476,'Cleaned - Medical Examinations'!$A$2:$A$2336,'Cleaned - Medical Examinations'!$B$2:$B$2336,0)</f>
        <v>28.3</v>
      </c>
      <c r="D476" s="11">
        <f>_xlfn.XLOOKUP($A476,'Cleaned - Medical Examinations'!$A$2:$A$2336,'Cleaned - Medical Examinations'!$C$2:$C$2336,0)</f>
        <v>5.47</v>
      </c>
      <c r="E476" s="11" t="str">
        <f>_xlfn.XLOOKUP($A476,'Cleaned - Medical Examinations'!$A$2:$A$2336,'Cleaned - Medical Examinations'!$D$2:$D$2336,0)</f>
        <v>Yes</v>
      </c>
      <c r="F476" s="11" t="str">
        <f>_xlfn.XLOOKUP($A476,'Cleaned - Medical Examinations'!$A$2:$A$2336,'Cleaned - Medical Examinations'!$E$2:$E$2336,0)</f>
        <v>No</v>
      </c>
      <c r="G476" s="11" t="str">
        <f>_xlfn.XLOOKUP($A476,'Cleaned - Medical Examinations'!$A$2:$A$2336,'Cleaned - Medical Examinations'!$F$2:$F$2336,0)</f>
        <v>Yes</v>
      </c>
      <c r="H476" s="11">
        <f>_xlfn.XLOOKUP($A476,'Cleaned - Medical Examinations'!$A$2:$A$2336,'Cleaned - Medical Examinations'!$G$2:$G$2336,0)</f>
        <v>1</v>
      </c>
      <c r="I476" s="11" t="str">
        <f>_xlfn.XLOOKUP($A476,'Cleaned - Medical Examinations'!$A$2:$A$2336,'Cleaned - Medical Examinations'!$H$2:$H$2336,0)</f>
        <v>Yes</v>
      </c>
      <c r="J476" s="11" t="str">
        <f>_xlfn.XLOOKUP($A476,'Cleaned - Medical Examinations'!$A$2:$A$2336,'Cleaned - Medical Examinations'!$I$2:$I$2336,0)</f>
        <v>Overweight</v>
      </c>
      <c r="K476" s="11" t="str">
        <f t="shared" si="7"/>
        <v>Non-Diabetic</v>
      </c>
      <c r="L476" s="14">
        <f>_xlfn.XLOOKUP($A476,'Cleaned - Hospitalisation Detai'!$A$2:$A$2344,'Cleaned - Hospitalisation Detai'!$J$2:$J$2344,0)</f>
        <v>30499</v>
      </c>
      <c r="M476" s="19">
        <f>_xlfn.XLOOKUP($A476,'Cleaned - Hospitalisation Detai'!$A$2:$A$2344,'Cleaned - Hospitalisation Detai'!$F$2:$F$2344,0)</f>
        <v>21082.16</v>
      </c>
      <c r="N476" s="19" t="str">
        <f>_xlfn.XLOOKUP($A476,'Cleaned - Hospitalisation Detai'!$A$2:$A$2344,'Cleaned - Hospitalisation Detai'!$G$2:$G$2344,0)</f>
        <v>tier - 3</v>
      </c>
      <c r="O476" s="19" t="str">
        <f>_xlfn.XLOOKUP($A476,'Cleaned - Hospitalisation Detai'!$A$2:$A$2344,'Cleaned - Hospitalisation Detai'!$H$2:$H$2344,0)</f>
        <v>tier - 2</v>
      </c>
      <c r="P476" s="19" t="str">
        <f>_xlfn.XLOOKUP($A476,'Cleaned - Hospitalisation Detai'!$A$2:$A$2344,'Cleaned - Hospitalisation Detai'!$I$2:$I$2344,0)</f>
        <v>R1011</v>
      </c>
      <c r="Q476" s="20">
        <f>_xlfn.XLOOKUP($A476,'Cleaned - Hospitalisation Detai'!$A$2:$A$2344,'Cleaned - Hospitalisation Detai'!$K$2:$K$2344,0)</f>
        <v>39</v>
      </c>
    </row>
    <row r="477" spans="1:17" ht="15.6" x14ac:dyDescent="0.3">
      <c r="A477" s="10" t="s">
        <v>1895</v>
      </c>
      <c r="B477" s="11" t="str">
        <f>_xlfn.XLOOKUP(A477,'Cleaned - Customer Names '!$A$2:$A$2336,'Cleaned - Customer Names '!$C$2:$C$2336,0)</f>
        <v>J P. II</v>
      </c>
      <c r="C477" s="11">
        <f>_xlfn.XLOOKUP($A477,'Cleaned - Medical Examinations'!$A$2:$A$2336,'Cleaned - Medical Examinations'!$B$2:$B$2336,0)</f>
        <v>54.3</v>
      </c>
      <c r="D477" s="11">
        <f>_xlfn.XLOOKUP($A477,'Cleaned - Medical Examinations'!$A$2:$A$2336,'Cleaned - Medical Examinations'!$C$2:$C$2336,0)</f>
        <v>4.1500000000000004</v>
      </c>
      <c r="E477" s="11" t="str">
        <f>_xlfn.XLOOKUP($A477,'Cleaned - Medical Examinations'!$A$2:$A$2336,'Cleaned - Medical Examinations'!$D$2:$D$2336,0)</f>
        <v>Yes</v>
      </c>
      <c r="F477" s="11" t="str">
        <f>_xlfn.XLOOKUP($A477,'Cleaned - Medical Examinations'!$A$2:$A$2336,'Cleaned - Medical Examinations'!$E$2:$E$2336,0)</f>
        <v>No</v>
      </c>
      <c r="G477" s="11" t="str">
        <f>_xlfn.XLOOKUP($A477,'Cleaned - Medical Examinations'!$A$2:$A$2336,'Cleaned - Medical Examinations'!$F$2:$F$2336,0)</f>
        <v>No</v>
      </c>
      <c r="H477" s="11">
        <f>_xlfn.XLOOKUP($A477,'Cleaned - Medical Examinations'!$A$2:$A$2336,'Cleaned - Medical Examinations'!$G$2:$G$2336,0)</f>
        <v>1</v>
      </c>
      <c r="I477" s="11" t="str">
        <f>_xlfn.XLOOKUP($A477,'Cleaned - Medical Examinations'!$A$2:$A$2336,'Cleaned - Medical Examinations'!$H$2:$H$2336,0)</f>
        <v>No</v>
      </c>
      <c r="J477" s="11" t="str">
        <f>_xlfn.XLOOKUP($A477,'Cleaned - Medical Examinations'!$A$2:$A$2336,'Cleaned - Medical Examinations'!$I$2:$I$2336,0)</f>
        <v>Obesity</v>
      </c>
      <c r="K477" s="11" t="str">
        <f t="shared" si="7"/>
        <v>Non-Diabetic</v>
      </c>
      <c r="L477" s="14">
        <f>_xlfn.XLOOKUP($A477,'Cleaned - Hospitalisation Detai'!$A$2:$A$2344,'Cleaned - Hospitalisation Detai'!$J$2:$J$2344,0)</f>
        <v>23700</v>
      </c>
      <c r="M477" s="19">
        <f>_xlfn.XLOOKUP($A477,'Cleaned - Hospitalisation Detai'!$A$2:$A$2344,'Cleaned - Hospitalisation Detai'!$F$2:$F$2344,0)</f>
        <v>20893.060000000001</v>
      </c>
      <c r="N477" s="19" t="str">
        <f>_xlfn.XLOOKUP($A477,'Cleaned - Hospitalisation Detai'!$A$2:$A$2344,'Cleaned - Hospitalisation Detai'!$G$2:$G$2344,0)</f>
        <v>tier - 2</v>
      </c>
      <c r="O477" s="19" t="str">
        <f>_xlfn.XLOOKUP($A477,'Cleaned - Hospitalisation Detai'!$A$2:$A$2344,'Cleaned - Hospitalisation Detai'!$H$2:$H$2344,0)</f>
        <v>tier - 3</v>
      </c>
      <c r="P477" s="19" t="str">
        <f>_xlfn.XLOOKUP($A477,'Cleaned - Hospitalisation Detai'!$A$2:$A$2344,'Cleaned - Hospitalisation Detai'!$I$2:$I$2344,0)</f>
        <v>R1012</v>
      </c>
      <c r="Q477" s="20">
        <f>_xlfn.XLOOKUP($A477,'Cleaned - Hospitalisation Detai'!$A$2:$A$2344,'Cleaned - Hospitalisation Detai'!$K$2:$K$2344,0)</f>
        <v>58</v>
      </c>
    </row>
    <row r="478" spans="1:17" ht="15.6" x14ac:dyDescent="0.3">
      <c r="A478" s="10" t="s">
        <v>1894</v>
      </c>
      <c r="B478" s="11" t="str">
        <f>_xlfn.XLOOKUP(A478,'Cleaned - Customer Names '!$A$2:$A$2336,'Cleaned - Customer Names '!$C$2:$C$2336,0)</f>
        <v>Angela M.</v>
      </c>
      <c r="C478" s="11">
        <f>_xlfn.XLOOKUP($A478,'Cleaned - Medical Examinations'!$A$2:$A$2336,'Cleaned - Medical Examinations'!$B$2:$B$2336,0)</f>
        <v>33.344999999999999</v>
      </c>
      <c r="D478" s="11">
        <f>_xlfn.XLOOKUP($A478,'Cleaned - Medical Examinations'!$A$2:$A$2336,'Cleaned - Medical Examinations'!$C$2:$C$2336,0)</f>
        <v>11.32</v>
      </c>
      <c r="E478" s="11" t="str">
        <f>_xlfn.XLOOKUP($A478,'Cleaned - Medical Examinations'!$A$2:$A$2336,'Cleaned - Medical Examinations'!$D$2:$D$2336,0)</f>
        <v>Yes</v>
      </c>
      <c r="F478" s="11" t="str">
        <f>_xlfn.XLOOKUP($A478,'Cleaned - Medical Examinations'!$A$2:$A$2336,'Cleaned - Medical Examinations'!$E$2:$E$2336,0)</f>
        <v>No</v>
      </c>
      <c r="G478" s="11" t="str">
        <f>_xlfn.XLOOKUP($A478,'Cleaned - Medical Examinations'!$A$2:$A$2336,'Cleaned - Medical Examinations'!$F$2:$F$2336,0)</f>
        <v>No</v>
      </c>
      <c r="H478" s="11">
        <f>_xlfn.XLOOKUP($A478,'Cleaned - Medical Examinations'!$A$2:$A$2336,'Cleaned - Medical Examinations'!$G$2:$G$2336,0)</f>
        <v>1</v>
      </c>
      <c r="I478" s="11" t="str">
        <f>_xlfn.XLOOKUP($A478,'Cleaned - Medical Examinations'!$A$2:$A$2336,'Cleaned - Medical Examinations'!$H$2:$H$2336,0)</f>
        <v>No</v>
      </c>
      <c r="J478" s="11" t="str">
        <f>_xlfn.XLOOKUP($A478,'Cleaned - Medical Examinations'!$A$2:$A$2336,'Cleaned - Medical Examinations'!$I$2:$I$2336,0)</f>
        <v>Obesity</v>
      </c>
      <c r="K478" s="11" t="str">
        <f t="shared" si="7"/>
        <v>Diabetic</v>
      </c>
      <c r="L478" s="14">
        <f>_xlfn.XLOOKUP($A478,'Cleaned - Hospitalisation Detai'!$A$2:$A$2344,'Cleaned - Hospitalisation Detai'!$J$2:$J$2344,0)</f>
        <v>27736</v>
      </c>
      <c r="M478" s="19">
        <f>_xlfn.XLOOKUP($A478,'Cleaned - Hospitalisation Detai'!$A$2:$A$2344,'Cleaned - Hospitalisation Detai'!$F$2:$F$2344,0)</f>
        <v>20878.78</v>
      </c>
      <c r="N478" s="19" t="str">
        <f>_xlfn.XLOOKUP($A478,'Cleaned - Hospitalisation Detai'!$A$2:$A$2344,'Cleaned - Hospitalisation Detai'!$G$2:$G$2344,0)</f>
        <v>tier - 2</v>
      </c>
      <c r="O478" s="19" t="str">
        <f>_xlfn.XLOOKUP($A478,'Cleaned - Hospitalisation Detai'!$A$2:$A$2344,'Cleaned - Hospitalisation Detai'!$H$2:$H$2344,0)</f>
        <v>tier - 1</v>
      </c>
      <c r="P478" s="19" t="str">
        <f>_xlfn.XLOOKUP($A478,'Cleaned - Hospitalisation Detai'!$A$2:$A$2344,'Cleaned - Hospitalisation Detai'!$I$2:$I$2344,0)</f>
        <v>R1024</v>
      </c>
      <c r="Q478" s="20">
        <f>_xlfn.XLOOKUP($A478,'Cleaned - Hospitalisation Detai'!$A$2:$A$2344,'Cleaned - Hospitalisation Detai'!$K$2:$K$2344,0)</f>
        <v>47</v>
      </c>
    </row>
    <row r="479" spans="1:17" ht="15.6" x14ac:dyDescent="0.3">
      <c r="A479" s="10" t="s">
        <v>1893</v>
      </c>
      <c r="B479" s="11" t="str">
        <f>_xlfn.XLOOKUP(A479,'Cleaned - Customer Names '!$A$2:$A$2336,'Cleaned - Customer Names '!$C$2:$C$2336,0)</f>
        <v>Blake K.</v>
      </c>
      <c r="C479" s="11">
        <f>_xlfn.XLOOKUP($A479,'Cleaned - Medical Examinations'!$A$2:$A$2336,'Cleaned - Medical Examinations'!$B$2:$B$2336,0)</f>
        <v>33</v>
      </c>
      <c r="D479" s="11">
        <f>_xlfn.XLOOKUP($A479,'Cleaned - Medical Examinations'!$A$2:$A$2336,'Cleaned - Medical Examinations'!$C$2:$C$2336,0)</f>
        <v>9.51</v>
      </c>
      <c r="E479" s="11" t="str">
        <f>_xlfn.XLOOKUP($A479,'Cleaned - Medical Examinations'!$A$2:$A$2336,'Cleaned - Medical Examinations'!$D$2:$D$2336,0)</f>
        <v>Yes</v>
      </c>
      <c r="F479" s="11" t="str">
        <f>_xlfn.XLOOKUP($A479,'Cleaned - Medical Examinations'!$A$2:$A$2336,'Cleaned - Medical Examinations'!$E$2:$E$2336,0)</f>
        <v>No</v>
      </c>
      <c r="G479" s="11" t="str">
        <f>_xlfn.XLOOKUP($A479,'Cleaned - Medical Examinations'!$A$2:$A$2336,'Cleaned - Medical Examinations'!$F$2:$F$2336,0)</f>
        <v>No</v>
      </c>
      <c r="H479" s="11">
        <f>_xlfn.XLOOKUP($A479,'Cleaned - Medical Examinations'!$A$2:$A$2336,'Cleaned - Medical Examinations'!$G$2:$G$2336,0)</f>
        <v>0</v>
      </c>
      <c r="I479" s="11" t="str">
        <f>_xlfn.XLOOKUP($A479,'Cleaned - Medical Examinations'!$A$2:$A$2336,'Cleaned - Medical Examinations'!$H$2:$H$2336,0)</f>
        <v>No</v>
      </c>
      <c r="J479" s="11" t="str">
        <f>_xlfn.XLOOKUP($A479,'Cleaned - Medical Examinations'!$A$2:$A$2336,'Cleaned - Medical Examinations'!$I$2:$I$2336,0)</f>
        <v>Obesity</v>
      </c>
      <c r="K479" s="11" t="str">
        <f t="shared" si="7"/>
        <v>Diabetic</v>
      </c>
      <c r="L479" s="14">
        <f>_xlfn.XLOOKUP($A479,'Cleaned - Hospitalisation Detai'!$A$2:$A$2344,'Cleaned - Hospitalisation Detai'!$J$2:$J$2344,0)</f>
        <v>24723</v>
      </c>
      <c r="M479" s="19">
        <f>_xlfn.XLOOKUP($A479,'Cleaned - Hospitalisation Detai'!$A$2:$A$2344,'Cleaned - Hospitalisation Detai'!$F$2:$F$2344,0)</f>
        <v>20781.490000000002</v>
      </c>
      <c r="N479" s="19" t="str">
        <f>_xlfn.XLOOKUP($A479,'Cleaned - Hospitalisation Detai'!$A$2:$A$2344,'Cleaned - Hospitalisation Detai'!$G$2:$G$2344,0)</f>
        <v>tier - 2</v>
      </c>
      <c r="O479" s="19" t="str">
        <f>_xlfn.XLOOKUP($A479,'Cleaned - Hospitalisation Detai'!$A$2:$A$2344,'Cleaned - Hospitalisation Detai'!$H$2:$H$2344,0)</f>
        <v>tier - 3</v>
      </c>
      <c r="P479" s="19" t="str">
        <f>_xlfn.XLOOKUP($A479,'Cleaned - Hospitalisation Detai'!$A$2:$A$2344,'Cleaned - Hospitalisation Detai'!$I$2:$I$2344,0)</f>
        <v>R1013</v>
      </c>
      <c r="Q479" s="20">
        <f>_xlfn.XLOOKUP($A479,'Cleaned - Hospitalisation Detai'!$A$2:$A$2344,'Cleaned - Hospitalisation Detai'!$K$2:$K$2344,0)</f>
        <v>55</v>
      </c>
    </row>
    <row r="480" spans="1:17" ht="15.6" x14ac:dyDescent="0.3">
      <c r="A480" s="10" t="s">
        <v>1892</v>
      </c>
      <c r="B480" s="11" t="str">
        <f>_xlfn.XLOOKUP(A480,'Cleaned - Customer Names '!$A$2:$A$2336,'Cleaned - Customer Names '!$C$2:$C$2336,0)</f>
        <v>Brian T.</v>
      </c>
      <c r="C480" s="11">
        <f>_xlfn.XLOOKUP($A480,'Cleaned - Medical Examinations'!$A$2:$A$2336,'Cleaned - Medical Examinations'!$B$2:$B$2336,0)</f>
        <v>28.024999999999999</v>
      </c>
      <c r="D480" s="11">
        <f>_xlfn.XLOOKUP($A480,'Cleaned - Medical Examinations'!$A$2:$A$2336,'Cleaned - Medical Examinations'!$C$2:$C$2336,0)</f>
        <v>7.67</v>
      </c>
      <c r="E480" s="11" t="str">
        <f>_xlfn.XLOOKUP($A480,'Cleaned - Medical Examinations'!$A$2:$A$2336,'Cleaned - Medical Examinations'!$D$2:$D$2336,0)</f>
        <v>Yes</v>
      </c>
      <c r="F480" s="11" t="str">
        <f>_xlfn.XLOOKUP($A480,'Cleaned - Medical Examinations'!$A$2:$A$2336,'Cleaned - Medical Examinations'!$E$2:$E$2336,0)</f>
        <v>No</v>
      </c>
      <c r="G480" s="11" t="str">
        <f>_xlfn.XLOOKUP($A480,'Cleaned - Medical Examinations'!$A$2:$A$2336,'Cleaned - Medical Examinations'!$F$2:$F$2336,0)</f>
        <v>No</v>
      </c>
      <c r="H480" s="11">
        <f>_xlfn.XLOOKUP($A480,'Cleaned - Medical Examinations'!$A$2:$A$2336,'Cleaned - Medical Examinations'!$G$2:$G$2336,0)</f>
        <v>1</v>
      </c>
      <c r="I480" s="11" t="str">
        <f>_xlfn.XLOOKUP($A480,'Cleaned - Medical Examinations'!$A$2:$A$2336,'Cleaned - Medical Examinations'!$H$2:$H$2336,0)</f>
        <v>Yes</v>
      </c>
      <c r="J480" s="11" t="str">
        <f>_xlfn.XLOOKUP($A480,'Cleaned - Medical Examinations'!$A$2:$A$2336,'Cleaned - Medical Examinations'!$I$2:$I$2336,0)</f>
        <v>Overweight</v>
      </c>
      <c r="K480" s="11" t="str">
        <f t="shared" si="7"/>
        <v>Diabetic</v>
      </c>
      <c r="L480" s="14">
        <f>_xlfn.XLOOKUP($A480,'Cleaned - Hospitalisation Detai'!$A$2:$A$2344,'Cleaned - Hospitalisation Detai'!$J$2:$J$2344,0)</f>
        <v>31628</v>
      </c>
      <c r="M480" s="19">
        <f>_xlfn.XLOOKUP($A480,'Cleaned - Hospitalisation Detai'!$A$2:$A$2344,'Cleaned - Hospitalisation Detai'!$F$2:$F$2344,0)</f>
        <v>20773.63</v>
      </c>
      <c r="N480" s="19" t="str">
        <f>_xlfn.XLOOKUP($A480,'Cleaned - Hospitalisation Detai'!$A$2:$A$2344,'Cleaned - Hospitalisation Detai'!$G$2:$G$2344,0)</f>
        <v>tier - 2</v>
      </c>
      <c r="O480" s="19" t="str">
        <f>_xlfn.XLOOKUP($A480,'Cleaned - Hospitalisation Detai'!$A$2:$A$2344,'Cleaned - Hospitalisation Detai'!$H$2:$H$2344,0)</f>
        <v>tier - 3</v>
      </c>
      <c r="P480" s="19" t="str">
        <f>_xlfn.XLOOKUP($A480,'Cleaned - Hospitalisation Detai'!$A$2:$A$2344,'Cleaned - Hospitalisation Detai'!$I$2:$I$2344,0)</f>
        <v>R1017</v>
      </c>
      <c r="Q480" s="20">
        <f>_xlfn.XLOOKUP($A480,'Cleaned - Hospitalisation Detai'!$A$2:$A$2344,'Cleaned - Hospitalisation Detai'!$K$2:$K$2344,0)</f>
        <v>36</v>
      </c>
    </row>
    <row r="481" spans="1:17" ht="15.6" x14ac:dyDescent="0.3">
      <c r="A481" s="10" t="s">
        <v>1891</v>
      </c>
      <c r="B481" s="11" t="str">
        <f>_xlfn.XLOOKUP(A481,'Cleaned - Customer Names '!$A$2:$A$2336,'Cleaned - Customer Names '!$C$2:$C$2336,0)</f>
        <v>Damon</v>
      </c>
      <c r="C481" s="11">
        <f>_xlfn.XLOOKUP($A481,'Cleaned - Medical Examinations'!$A$2:$A$2336,'Cleaned - Medical Examinations'!$B$2:$B$2336,0)</f>
        <v>28.69</v>
      </c>
      <c r="D481" s="11">
        <f>_xlfn.XLOOKUP($A481,'Cleaned - Medical Examinations'!$A$2:$A$2336,'Cleaned - Medical Examinations'!$C$2:$C$2336,0)</f>
        <v>6.23</v>
      </c>
      <c r="E481" s="11" t="str">
        <f>_xlfn.XLOOKUP($A481,'Cleaned - Medical Examinations'!$A$2:$A$2336,'Cleaned - Medical Examinations'!$D$2:$D$2336,0)</f>
        <v>No</v>
      </c>
      <c r="F481" s="11" t="str">
        <f>_xlfn.XLOOKUP($A481,'Cleaned - Medical Examinations'!$A$2:$A$2336,'Cleaned - Medical Examinations'!$E$2:$E$2336,0)</f>
        <v>No</v>
      </c>
      <c r="G481" s="11" t="str">
        <f>_xlfn.XLOOKUP($A481,'Cleaned - Medical Examinations'!$A$2:$A$2336,'Cleaned - Medical Examinations'!$F$2:$F$2336,0)</f>
        <v>No</v>
      </c>
      <c r="H481" s="11">
        <f>_xlfn.XLOOKUP($A481,'Cleaned - Medical Examinations'!$A$2:$A$2336,'Cleaned - Medical Examinations'!$G$2:$G$2336,0)</f>
        <v>1</v>
      </c>
      <c r="I481" s="11" t="str">
        <f>_xlfn.XLOOKUP($A481,'Cleaned - Medical Examinations'!$A$2:$A$2336,'Cleaned - Medical Examinations'!$H$2:$H$2336,0)</f>
        <v>Yes</v>
      </c>
      <c r="J481" s="11" t="str">
        <f>_xlfn.XLOOKUP($A481,'Cleaned - Medical Examinations'!$A$2:$A$2336,'Cleaned - Medical Examinations'!$I$2:$I$2336,0)</f>
        <v>Overweight</v>
      </c>
      <c r="K481" s="11" t="str">
        <f t="shared" si="7"/>
        <v>Non-Diabetic</v>
      </c>
      <c r="L481" s="14">
        <f>_xlfn.XLOOKUP($A481,'Cleaned - Hospitalisation Detai'!$A$2:$A$2344,'Cleaned - Hospitalisation Detai'!$J$2:$J$2344,0)</f>
        <v>33861</v>
      </c>
      <c r="M481" s="19">
        <f>_xlfn.XLOOKUP($A481,'Cleaned - Hospitalisation Detai'!$A$2:$A$2344,'Cleaned - Hospitalisation Detai'!$F$2:$F$2344,0)</f>
        <v>20745.990000000002</v>
      </c>
      <c r="N481" s="19" t="str">
        <f>_xlfn.XLOOKUP($A481,'Cleaned - Hospitalisation Detai'!$A$2:$A$2344,'Cleaned - Hospitalisation Detai'!$G$2:$G$2344,0)</f>
        <v>tier - 3</v>
      </c>
      <c r="O481" s="19" t="str">
        <f>_xlfn.XLOOKUP($A481,'Cleaned - Hospitalisation Detai'!$A$2:$A$2344,'Cleaned - Hospitalisation Detai'!$H$2:$H$2344,0)</f>
        <v>tier - 1</v>
      </c>
      <c r="P481" s="19" t="str">
        <f>_xlfn.XLOOKUP($A481,'Cleaned - Hospitalisation Detai'!$A$2:$A$2344,'Cleaned - Hospitalisation Detai'!$I$2:$I$2344,0)</f>
        <v>R1012</v>
      </c>
      <c r="Q481" s="20">
        <f>_xlfn.XLOOKUP($A481,'Cleaned - Hospitalisation Detai'!$A$2:$A$2344,'Cleaned - Hospitalisation Detai'!$K$2:$K$2344,0)</f>
        <v>30</v>
      </c>
    </row>
    <row r="482" spans="1:17" ht="15.6" x14ac:dyDescent="0.3">
      <c r="A482" s="10" t="s">
        <v>1890</v>
      </c>
      <c r="B482" s="11" t="str">
        <f>_xlfn.XLOOKUP(A482,'Cleaned - Customer Names '!$A$2:$A$2336,'Cleaned - Customer Names '!$C$2:$C$2336,0)</f>
        <v>Jeffrey</v>
      </c>
      <c r="C482" s="11">
        <f>_xlfn.XLOOKUP($A482,'Cleaned - Medical Examinations'!$A$2:$A$2336,'Cleaned - Medical Examinations'!$B$2:$B$2336,0)</f>
        <v>40.28</v>
      </c>
      <c r="D482" s="11">
        <f>_xlfn.XLOOKUP($A482,'Cleaned - Medical Examinations'!$A$2:$A$2336,'Cleaned - Medical Examinations'!$C$2:$C$2336,0)</f>
        <v>8.9</v>
      </c>
      <c r="E482" s="11" t="str">
        <f>_xlfn.XLOOKUP($A482,'Cleaned - Medical Examinations'!$A$2:$A$2336,'Cleaned - Medical Examinations'!$D$2:$D$2336,0)</f>
        <v>No</v>
      </c>
      <c r="F482" s="11" t="str">
        <f>_xlfn.XLOOKUP($A482,'Cleaned - Medical Examinations'!$A$2:$A$2336,'Cleaned - Medical Examinations'!$E$2:$E$2336,0)</f>
        <v>No</v>
      </c>
      <c r="G482" s="11" t="str">
        <f>_xlfn.XLOOKUP($A482,'Cleaned - Medical Examinations'!$A$2:$A$2336,'Cleaned - Medical Examinations'!$F$2:$F$2336,0)</f>
        <v>No</v>
      </c>
      <c r="H482" s="11">
        <f>_xlfn.XLOOKUP($A482,'Cleaned - Medical Examinations'!$A$2:$A$2336,'Cleaned - Medical Examinations'!$G$2:$G$2336,0)</f>
        <v>0</v>
      </c>
      <c r="I482" s="11" t="str">
        <f>_xlfn.XLOOKUP($A482,'Cleaned - Medical Examinations'!$A$2:$A$2336,'Cleaned - Medical Examinations'!$H$2:$H$2336,0)</f>
        <v>No</v>
      </c>
      <c r="J482" s="11" t="str">
        <f>_xlfn.XLOOKUP($A482,'Cleaned - Medical Examinations'!$A$2:$A$2336,'Cleaned - Medical Examinations'!$I$2:$I$2336,0)</f>
        <v>Obesity</v>
      </c>
      <c r="K482" s="11" t="str">
        <f t="shared" si="7"/>
        <v>Diabetic</v>
      </c>
      <c r="L482" s="14">
        <f>_xlfn.XLOOKUP($A482,'Cleaned - Hospitalisation Detai'!$A$2:$A$2344,'Cleaned - Hospitalisation Detai'!$J$2:$J$2344,0)</f>
        <v>23955</v>
      </c>
      <c r="M482" s="19">
        <f>_xlfn.XLOOKUP($A482,'Cleaned - Hospitalisation Detai'!$A$2:$A$2344,'Cleaned - Hospitalisation Detai'!$F$2:$F$2344,0)</f>
        <v>20709.02</v>
      </c>
      <c r="N482" s="19" t="str">
        <f>_xlfn.XLOOKUP($A482,'Cleaned - Hospitalisation Detai'!$A$2:$A$2344,'Cleaned - Hospitalisation Detai'!$G$2:$G$2344,0)</f>
        <v>tier - 3</v>
      </c>
      <c r="O482" s="19" t="str">
        <f>_xlfn.XLOOKUP($A482,'Cleaned - Hospitalisation Detai'!$A$2:$A$2344,'Cleaned - Hospitalisation Detai'!$H$2:$H$2344,0)</f>
        <v>tier - 2</v>
      </c>
      <c r="P482" s="19" t="str">
        <f>_xlfn.XLOOKUP($A482,'Cleaned - Hospitalisation Detai'!$A$2:$A$2344,'Cleaned - Hospitalisation Detai'!$I$2:$I$2344,0)</f>
        <v>R1019</v>
      </c>
      <c r="Q482" s="20">
        <f>_xlfn.XLOOKUP($A482,'Cleaned - Hospitalisation Detai'!$A$2:$A$2344,'Cleaned - Hospitalisation Detai'!$K$2:$K$2344,0)</f>
        <v>57</v>
      </c>
    </row>
    <row r="483" spans="1:17" ht="15.6" x14ac:dyDescent="0.3">
      <c r="A483" s="10" t="s">
        <v>1889</v>
      </c>
      <c r="B483" s="11" t="str">
        <f>_xlfn.XLOOKUP(A483,'Cleaned - Customer Names '!$A$2:$A$2336,'Cleaned - Customer Names '!$C$2:$C$2336,0)</f>
        <v>Malcolm J.</v>
      </c>
      <c r="C483" s="11">
        <f>_xlfn.XLOOKUP($A483,'Cleaned - Medical Examinations'!$A$2:$A$2336,'Cleaned - Medical Examinations'!$B$2:$B$2336,0)</f>
        <v>37.299999999999997</v>
      </c>
      <c r="D483" s="11">
        <f>_xlfn.XLOOKUP($A483,'Cleaned - Medical Examinations'!$A$2:$A$2336,'Cleaned - Medical Examinations'!$C$2:$C$2336,0)</f>
        <v>7.79</v>
      </c>
      <c r="E483" s="11" t="str">
        <f>_xlfn.XLOOKUP($A483,'Cleaned - Medical Examinations'!$A$2:$A$2336,'Cleaned - Medical Examinations'!$D$2:$D$2336,0)</f>
        <v>Yes</v>
      </c>
      <c r="F483" s="11" t="str">
        <f>_xlfn.XLOOKUP($A483,'Cleaned - Medical Examinations'!$A$2:$A$2336,'Cleaned - Medical Examinations'!$E$2:$E$2336,0)</f>
        <v>No</v>
      </c>
      <c r="G483" s="11" t="str">
        <f>_xlfn.XLOOKUP($A483,'Cleaned - Medical Examinations'!$A$2:$A$2336,'Cleaned - Medical Examinations'!$F$2:$F$2336,0)</f>
        <v>No</v>
      </c>
      <c r="H483" s="11">
        <f>_xlfn.XLOOKUP($A483,'Cleaned - Medical Examinations'!$A$2:$A$2336,'Cleaned - Medical Examinations'!$G$2:$G$2336,0)</f>
        <v>0</v>
      </c>
      <c r="I483" s="11" t="str">
        <f>_xlfn.XLOOKUP($A483,'Cleaned - Medical Examinations'!$A$2:$A$2336,'Cleaned - Medical Examinations'!$H$2:$H$2336,0)</f>
        <v>No</v>
      </c>
      <c r="J483" s="11" t="str">
        <f>_xlfn.XLOOKUP($A483,'Cleaned - Medical Examinations'!$A$2:$A$2336,'Cleaned - Medical Examinations'!$I$2:$I$2336,0)</f>
        <v>Obesity</v>
      </c>
      <c r="K483" s="11" t="str">
        <f t="shared" si="7"/>
        <v>Diabetic</v>
      </c>
      <c r="L483" s="14">
        <f>_xlfn.XLOOKUP($A483,'Cleaned - Hospitalisation Detai'!$A$2:$A$2344,'Cleaned - Hospitalisation Detai'!$J$2:$J$2344,0)</f>
        <v>24823</v>
      </c>
      <c r="M483" s="19">
        <f>_xlfn.XLOOKUP($A483,'Cleaned - Hospitalisation Detai'!$A$2:$A$2344,'Cleaned - Hospitalisation Detai'!$F$2:$F$2344,0)</f>
        <v>20630.28</v>
      </c>
      <c r="N483" s="19" t="str">
        <f>_xlfn.XLOOKUP($A483,'Cleaned - Hospitalisation Detai'!$A$2:$A$2344,'Cleaned - Hospitalisation Detai'!$G$2:$G$2344,0)</f>
        <v>tier - 2</v>
      </c>
      <c r="O483" s="19" t="str">
        <f>_xlfn.XLOOKUP($A483,'Cleaned - Hospitalisation Detai'!$A$2:$A$2344,'Cleaned - Hospitalisation Detai'!$H$2:$H$2344,0)</f>
        <v>tier - 3</v>
      </c>
      <c r="P483" s="19" t="str">
        <f>_xlfn.XLOOKUP($A483,'Cleaned - Hospitalisation Detai'!$A$2:$A$2344,'Cleaned - Hospitalisation Detai'!$I$2:$I$2344,0)</f>
        <v>R1011</v>
      </c>
      <c r="Q483" s="20">
        <f>_xlfn.XLOOKUP($A483,'Cleaned - Hospitalisation Detai'!$A$2:$A$2344,'Cleaned - Hospitalisation Detai'!$K$2:$K$2344,0)</f>
        <v>55</v>
      </c>
    </row>
    <row r="484" spans="1:17" ht="15.6" x14ac:dyDescent="0.3">
      <c r="A484" s="10" t="s">
        <v>1888</v>
      </c>
      <c r="B484" s="11" t="str">
        <f>_xlfn.XLOOKUP(A484,'Cleaned - Customer Names '!$A$2:$A$2336,'Cleaned - Customer Names '!$C$2:$C$2336,0)</f>
        <v>Margaret B.</v>
      </c>
      <c r="C484" s="11">
        <f>_xlfn.XLOOKUP($A484,'Cleaned - Medical Examinations'!$A$2:$A$2336,'Cleaned - Medical Examinations'!$B$2:$B$2336,0)</f>
        <v>54.47</v>
      </c>
      <c r="D484" s="11">
        <f>_xlfn.XLOOKUP($A484,'Cleaned - Medical Examinations'!$A$2:$A$2336,'Cleaned - Medical Examinations'!$C$2:$C$2336,0)</f>
        <v>4.49</v>
      </c>
      <c r="E484" s="11" t="str">
        <f>_xlfn.XLOOKUP($A484,'Cleaned - Medical Examinations'!$A$2:$A$2336,'Cleaned - Medical Examinations'!$D$2:$D$2336,0)</f>
        <v>Yes</v>
      </c>
      <c r="F484" s="11" t="str">
        <f>_xlfn.XLOOKUP($A484,'Cleaned - Medical Examinations'!$A$2:$A$2336,'Cleaned - Medical Examinations'!$E$2:$E$2336,0)</f>
        <v>No</v>
      </c>
      <c r="G484" s="11" t="str">
        <f>_xlfn.XLOOKUP($A484,'Cleaned - Medical Examinations'!$A$2:$A$2336,'Cleaned - Medical Examinations'!$F$2:$F$2336,0)</f>
        <v>No</v>
      </c>
      <c r="H484" s="11">
        <f>_xlfn.XLOOKUP($A484,'Cleaned - Medical Examinations'!$A$2:$A$2336,'Cleaned - Medical Examinations'!$G$2:$G$2336,0)</f>
        <v>2</v>
      </c>
      <c r="I484" s="11" t="str">
        <f>_xlfn.XLOOKUP($A484,'Cleaned - Medical Examinations'!$A$2:$A$2336,'Cleaned - Medical Examinations'!$H$2:$H$2336,0)</f>
        <v>No</v>
      </c>
      <c r="J484" s="11" t="str">
        <f>_xlfn.XLOOKUP($A484,'Cleaned - Medical Examinations'!$A$2:$A$2336,'Cleaned - Medical Examinations'!$I$2:$I$2336,0)</f>
        <v>Obesity</v>
      </c>
      <c r="K484" s="11" t="str">
        <f t="shared" si="7"/>
        <v>Non-Diabetic</v>
      </c>
      <c r="L484" s="14">
        <f>_xlfn.XLOOKUP($A484,'Cleaned - Hospitalisation Detai'!$A$2:$A$2344,'Cleaned - Hospitalisation Detai'!$J$2:$J$2344,0)</f>
        <v>24297</v>
      </c>
      <c r="M484" s="19">
        <f>_xlfn.XLOOKUP($A484,'Cleaned - Hospitalisation Detai'!$A$2:$A$2344,'Cleaned - Hospitalisation Detai'!$F$2:$F$2344,0)</f>
        <v>20568.32</v>
      </c>
      <c r="N484" s="19" t="str">
        <f>_xlfn.XLOOKUP($A484,'Cleaned - Hospitalisation Detai'!$A$2:$A$2344,'Cleaned - Hospitalisation Detai'!$G$2:$G$2344,0)</f>
        <v>tier - 3</v>
      </c>
      <c r="O484" s="19" t="str">
        <f>_xlfn.XLOOKUP($A484,'Cleaned - Hospitalisation Detai'!$A$2:$A$2344,'Cleaned - Hospitalisation Detai'!$H$2:$H$2344,0)</f>
        <v>tier - 2</v>
      </c>
      <c r="P484" s="19" t="str">
        <f>_xlfn.XLOOKUP($A484,'Cleaned - Hospitalisation Detai'!$A$2:$A$2344,'Cleaned - Hospitalisation Detai'!$I$2:$I$2344,0)</f>
        <v>R1012</v>
      </c>
      <c r="Q484" s="20">
        <f>_xlfn.XLOOKUP($A484,'Cleaned - Hospitalisation Detai'!$A$2:$A$2344,'Cleaned - Hospitalisation Detai'!$K$2:$K$2344,0)</f>
        <v>56</v>
      </c>
    </row>
    <row r="485" spans="1:17" ht="15.6" x14ac:dyDescent="0.3">
      <c r="A485" s="10" t="s">
        <v>1887</v>
      </c>
      <c r="B485" s="11" t="str">
        <f>_xlfn.XLOOKUP(A485,'Cleaned - Customer Names '!$A$2:$A$2336,'Cleaned - Customer Names '!$C$2:$C$2336,0)</f>
        <v>Helen</v>
      </c>
      <c r="C485" s="11">
        <f>_xlfn.XLOOKUP($A485,'Cleaned - Medical Examinations'!$A$2:$A$2336,'Cleaned - Medical Examinations'!$B$2:$B$2336,0)</f>
        <v>38.06</v>
      </c>
      <c r="D485" s="11">
        <f>_xlfn.XLOOKUP($A485,'Cleaned - Medical Examinations'!$A$2:$A$2336,'Cleaned - Medical Examinations'!$C$2:$C$2336,0)</f>
        <v>5.24</v>
      </c>
      <c r="E485" s="11" t="str">
        <f>_xlfn.XLOOKUP($A485,'Cleaned - Medical Examinations'!$A$2:$A$2336,'Cleaned - Medical Examinations'!$D$2:$D$2336,0)</f>
        <v>Yes</v>
      </c>
      <c r="F485" s="11" t="str">
        <f>_xlfn.XLOOKUP($A485,'Cleaned - Medical Examinations'!$A$2:$A$2336,'Cleaned - Medical Examinations'!$E$2:$E$2336,0)</f>
        <v>No</v>
      </c>
      <c r="G485" s="11" t="str">
        <f>_xlfn.XLOOKUP($A485,'Cleaned - Medical Examinations'!$A$2:$A$2336,'Cleaned - Medical Examinations'!$F$2:$F$2336,0)</f>
        <v>Yes</v>
      </c>
      <c r="H485" s="11">
        <f>_xlfn.XLOOKUP($A485,'Cleaned - Medical Examinations'!$A$2:$A$2336,'Cleaned - Medical Examinations'!$G$2:$G$2336,0)</f>
        <v>1</v>
      </c>
      <c r="I485" s="11" t="str">
        <f>_xlfn.XLOOKUP($A485,'Cleaned - Medical Examinations'!$A$2:$A$2336,'Cleaned - Medical Examinations'!$H$2:$H$2336,0)</f>
        <v>No</v>
      </c>
      <c r="J485" s="11" t="str">
        <f>_xlfn.XLOOKUP($A485,'Cleaned - Medical Examinations'!$A$2:$A$2336,'Cleaned - Medical Examinations'!$I$2:$I$2336,0)</f>
        <v>Obesity</v>
      </c>
      <c r="K485" s="11" t="str">
        <f t="shared" si="7"/>
        <v>Non-Diabetic</v>
      </c>
      <c r="L485" s="14">
        <f>_xlfn.XLOOKUP($A485,'Cleaned - Hospitalisation Detai'!$A$2:$A$2344,'Cleaned - Hospitalisation Detai'!$J$2:$J$2344,0)</f>
        <v>25489</v>
      </c>
      <c r="M485" s="19">
        <f>_xlfn.XLOOKUP($A485,'Cleaned - Hospitalisation Detai'!$A$2:$A$2344,'Cleaned - Hospitalisation Detai'!$F$2:$F$2344,0)</f>
        <v>20463</v>
      </c>
      <c r="N485" s="19" t="str">
        <f>_xlfn.XLOOKUP($A485,'Cleaned - Hospitalisation Detai'!$A$2:$A$2344,'Cleaned - Hospitalisation Detai'!$G$2:$G$2344,0)</f>
        <v>tier - 2</v>
      </c>
      <c r="O485" s="19" t="str">
        <f>_xlfn.XLOOKUP($A485,'Cleaned - Hospitalisation Detai'!$A$2:$A$2344,'Cleaned - Hospitalisation Detai'!$H$2:$H$2344,0)</f>
        <v>tier - 2</v>
      </c>
      <c r="P485" s="19" t="str">
        <f>_xlfn.XLOOKUP($A485,'Cleaned - Hospitalisation Detai'!$A$2:$A$2344,'Cleaned - Hospitalisation Detai'!$I$2:$I$2344,0)</f>
        <v>R1013</v>
      </c>
      <c r="Q485" s="20">
        <f>_xlfn.XLOOKUP($A485,'Cleaned - Hospitalisation Detai'!$A$2:$A$2344,'Cleaned - Hospitalisation Detai'!$K$2:$K$2344,0)</f>
        <v>53</v>
      </c>
    </row>
    <row r="486" spans="1:17" ht="15.6" x14ac:dyDescent="0.3">
      <c r="A486" s="10" t="s">
        <v>1886</v>
      </c>
      <c r="B486" s="11" t="str">
        <f>_xlfn.XLOOKUP(A486,'Cleaned - Customer Names '!$A$2:$A$2336,'Cleaned - Customer Names '!$C$2:$C$2336,0)</f>
        <v>Matthew</v>
      </c>
      <c r="C486" s="11">
        <f>_xlfn.XLOOKUP($A486,'Cleaned - Medical Examinations'!$A$2:$A$2336,'Cleaned - Medical Examinations'!$B$2:$B$2336,0)</f>
        <v>51.47</v>
      </c>
      <c r="D486" s="11">
        <f>_xlfn.XLOOKUP($A486,'Cleaned - Medical Examinations'!$A$2:$A$2336,'Cleaned - Medical Examinations'!$C$2:$C$2336,0)</f>
        <v>9.6</v>
      </c>
      <c r="E486" s="11" t="str">
        <f>_xlfn.XLOOKUP($A486,'Cleaned - Medical Examinations'!$A$2:$A$2336,'Cleaned - Medical Examinations'!$D$2:$D$2336,0)</f>
        <v>No</v>
      </c>
      <c r="F486" s="11" t="str">
        <f>_xlfn.XLOOKUP($A486,'Cleaned - Medical Examinations'!$A$2:$A$2336,'Cleaned - Medical Examinations'!$E$2:$E$2336,0)</f>
        <v>No</v>
      </c>
      <c r="G486" s="11" t="str">
        <f>_xlfn.XLOOKUP($A486,'Cleaned - Medical Examinations'!$A$2:$A$2336,'Cleaned - Medical Examinations'!$F$2:$F$2336,0)</f>
        <v>No</v>
      </c>
      <c r="H486" s="11">
        <f>_xlfn.XLOOKUP($A486,'Cleaned - Medical Examinations'!$A$2:$A$2336,'Cleaned - Medical Examinations'!$G$2:$G$2336,0)</f>
        <v>0</v>
      </c>
      <c r="I486" s="11" t="str">
        <f>_xlfn.XLOOKUP($A486,'Cleaned - Medical Examinations'!$A$2:$A$2336,'Cleaned - Medical Examinations'!$H$2:$H$2336,0)</f>
        <v>No</v>
      </c>
      <c r="J486" s="11" t="str">
        <f>_xlfn.XLOOKUP($A486,'Cleaned - Medical Examinations'!$A$2:$A$2336,'Cleaned - Medical Examinations'!$I$2:$I$2336,0)</f>
        <v>Obesity</v>
      </c>
      <c r="K486" s="11" t="str">
        <f t="shared" si="7"/>
        <v>Diabetic</v>
      </c>
      <c r="L486" s="14">
        <f>_xlfn.XLOOKUP($A486,'Cleaned - Hospitalisation Detai'!$A$2:$A$2344,'Cleaned - Hospitalisation Detai'!$J$2:$J$2344,0)</f>
        <v>22937</v>
      </c>
      <c r="M486" s="19">
        <f>_xlfn.XLOOKUP($A486,'Cleaned - Hospitalisation Detai'!$A$2:$A$2344,'Cleaned - Hospitalisation Detai'!$F$2:$F$2344,0)</f>
        <v>20446.849999999999</v>
      </c>
      <c r="N486" s="19" t="str">
        <f>_xlfn.XLOOKUP($A486,'Cleaned - Hospitalisation Detai'!$A$2:$A$2344,'Cleaned - Hospitalisation Detai'!$G$2:$G$2344,0)</f>
        <v>tier - 2</v>
      </c>
      <c r="O486" s="19" t="str">
        <f>_xlfn.XLOOKUP($A486,'Cleaned - Hospitalisation Detai'!$A$2:$A$2344,'Cleaned - Hospitalisation Detai'!$H$2:$H$2344,0)</f>
        <v>tier - 1</v>
      </c>
      <c r="P486" s="19" t="str">
        <f>_xlfn.XLOOKUP($A486,'Cleaned - Hospitalisation Detai'!$A$2:$A$2344,'Cleaned - Hospitalisation Detai'!$I$2:$I$2344,0)</f>
        <v>R1012</v>
      </c>
      <c r="Q486" s="20">
        <f>_xlfn.XLOOKUP($A486,'Cleaned - Hospitalisation Detai'!$A$2:$A$2344,'Cleaned - Hospitalisation Detai'!$K$2:$K$2344,0)</f>
        <v>60</v>
      </c>
    </row>
    <row r="487" spans="1:17" ht="15.6" x14ac:dyDescent="0.3">
      <c r="A487" s="10" t="s">
        <v>1885</v>
      </c>
      <c r="B487" s="11" t="str">
        <f>_xlfn.XLOOKUP(A487,'Cleaned - Customer Names '!$A$2:$A$2336,'Cleaned - Customer Names '!$C$2:$C$2336,0)</f>
        <v>Jeff</v>
      </c>
      <c r="C487" s="11">
        <f>_xlfn.XLOOKUP($A487,'Cleaned - Medical Examinations'!$A$2:$A$2336,'Cleaned - Medical Examinations'!$B$2:$B$2336,0)</f>
        <v>29.8</v>
      </c>
      <c r="D487" s="11">
        <f>_xlfn.XLOOKUP($A487,'Cleaned - Medical Examinations'!$A$2:$A$2336,'Cleaned - Medical Examinations'!$C$2:$C$2336,0)</f>
        <v>5.78</v>
      </c>
      <c r="E487" s="11" t="str">
        <f>_xlfn.XLOOKUP($A487,'Cleaned - Medical Examinations'!$A$2:$A$2336,'Cleaned - Medical Examinations'!$D$2:$D$2336,0)</f>
        <v>Yes</v>
      </c>
      <c r="F487" s="11" t="str">
        <f>_xlfn.XLOOKUP($A487,'Cleaned - Medical Examinations'!$A$2:$A$2336,'Cleaned - Medical Examinations'!$E$2:$E$2336,0)</f>
        <v>No</v>
      </c>
      <c r="G487" s="11" t="str">
        <f>_xlfn.XLOOKUP($A487,'Cleaned - Medical Examinations'!$A$2:$A$2336,'Cleaned - Medical Examinations'!$F$2:$F$2336,0)</f>
        <v>No</v>
      </c>
      <c r="H487" s="11">
        <f>_xlfn.XLOOKUP($A487,'Cleaned - Medical Examinations'!$A$2:$A$2336,'Cleaned - Medical Examinations'!$G$2:$G$2336,0)</f>
        <v>0</v>
      </c>
      <c r="I487" s="11" t="str">
        <f>_xlfn.XLOOKUP($A487,'Cleaned - Medical Examinations'!$A$2:$A$2336,'Cleaned - Medical Examinations'!$H$2:$H$2336,0)</f>
        <v>No</v>
      </c>
      <c r="J487" s="11" t="str">
        <f>_xlfn.XLOOKUP($A487,'Cleaned - Medical Examinations'!$A$2:$A$2336,'Cleaned - Medical Examinations'!$I$2:$I$2336,0)</f>
        <v>Overweight</v>
      </c>
      <c r="K487" s="11" t="str">
        <f t="shared" si="7"/>
        <v>Non-Diabetic</v>
      </c>
      <c r="L487" s="14">
        <f>_xlfn.XLOOKUP($A487,'Cleaned - Hospitalisation Detai'!$A$2:$A$2344,'Cleaned - Hospitalisation Detai'!$J$2:$J$2344,0)</f>
        <v>31240</v>
      </c>
      <c r="M487" s="19">
        <f>_xlfn.XLOOKUP($A487,'Cleaned - Hospitalisation Detai'!$A$2:$A$2344,'Cleaned - Hospitalisation Detai'!$F$2:$F$2344,0)</f>
        <v>20420.599999999999</v>
      </c>
      <c r="N487" s="19" t="str">
        <f>_xlfn.XLOOKUP($A487,'Cleaned - Hospitalisation Detai'!$A$2:$A$2344,'Cleaned - Hospitalisation Detai'!$G$2:$G$2344,0)</f>
        <v>tier - 3</v>
      </c>
      <c r="O487" s="19" t="str">
        <f>_xlfn.XLOOKUP($A487,'Cleaned - Hospitalisation Detai'!$A$2:$A$2344,'Cleaned - Hospitalisation Detai'!$H$2:$H$2344,0)</f>
        <v>tier - 2</v>
      </c>
      <c r="P487" s="19" t="str">
        <f>_xlfn.XLOOKUP($A487,'Cleaned - Hospitalisation Detai'!$A$2:$A$2344,'Cleaned - Hospitalisation Detai'!$I$2:$I$2344,0)</f>
        <v>R1011</v>
      </c>
      <c r="Q487" s="20">
        <f>_xlfn.XLOOKUP($A487,'Cleaned - Hospitalisation Detai'!$A$2:$A$2344,'Cleaned - Hospitalisation Detai'!$K$2:$K$2344,0)</f>
        <v>37</v>
      </c>
    </row>
    <row r="488" spans="1:17" ht="15.6" x14ac:dyDescent="0.3">
      <c r="A488" s="10" t="s">
        <v>1884</v>
      </c>
      <c r="B488" s="11" t="str">
        <f>_xlfn.XLOOKUP(A488,'Cleaned - Customer Names '!$A$2:$A$2336,'Cleaned - Customer Names '!$C$2:$C$2336,0)</f>
        <v>Tara R</v>
      </c>
      <c r="C488" s="11">
        <f>_xlfn.XLOOKUP($A488,'Cleaned - Medical Examinations'!$A$2:$A$2336,'Cleaned - Medical Examinations'!$B$2:$B$2336,0)</f>
        <v>49.77</v>
      </c>
      <c r="D488" s="11">
        <f>_xlfn.XLOOKUP($A488,'Cleaned - Medical Examinations'!$A$2:$A$2336,'Cleaned - Medical Examinations'!$C$2:$C$2336,0)</f>
        <v>7.02</v>
      </c>
      <c r="E488" s="11" t="str">
        <f>_xlfn.XLOOKUP($A488,'Cleaned - Medical Examinations'!$A$2:$A$2336,'Cleaned - Medical Examinations'!$D$2:$D$2336,0)</f>
        <v>No</v>
      </c>
      <c r="F488" s="11" t="str">
        <f>_xlfn.XLOOKUP($A488,'Cleaned - Medical Examinations'!$A$2:$A$2336,'Cleaned - Medical Examinations'!$E$2:$E$2336,0)</f>
        <v>No</v>
      </c>
      <c r="G488" s="11" t="str">
        <f>_xlfn.XLOOKUP($A488,'Cleaned - Medical Examinations'!$A$2:$A$2336,'Cleaned - Medical Examinations'!$F$2:$F$2336,0)</f>
        <v>No</v>
      </c>
      <c r="H488" s="11">
        <f>_xlfn.XLOOKUP($A488,'Cleaned - Medical Examinations'!$A$2:$A$2336,'Cleaned - Medical Examinations'!$G$2:$G$2336,0)</f>
        <v>0</v>
      </c>
      <c r="I488" s="11" t="str">
        <f>_xlfn.XLOOKUP($A488,'Cleaned - Medical Examinations'!$A$2:$A$2336,'Cleaned - Medical Examinations'!$H$2:$H$2336,0)</f>
        <v>No</v>
      </c>
      <c r="J488" s="11" t="str">
        <f>_xlfn.XLOOKUP($A488,'Cleaned - Medical Examinations'!$A$2:$A$2336,'Cleaned - Medical Examinations'!$I$2:$I$2336,0)</f>
        <v>Obesity</v>
      </c>
      <c r="K488" s="11" t="str">
        <f t="shared" si="7"/>
        <v>Diabetic</v>
      </c>
      <c r="L488" s="14">
        <f>_xlfn.XLOOKUP($A488,'Cleaned - Hospitalisation Detai'!$A$2:$A$2344,'Cleaned - Hospitalisation Detai'!$J$2:$J$2344,0)</f>
        <v>22829</v>
      </c>
      <c r="M488" s="19">
        <f>_xlfn.XLOOKUP($A488,'Cleaned - Hospitalisation Detai'!$A$2:$A$2344,'Cleaned - Hospitalisation Detai'!$F$2:$F$2344,0)</f>
        <v>20354.5</v>
      </c>
      <c r="N488" s="19" t="str">
        <f>_xlfn.XLOOKUP($A488,'Cleaned - Hospitalisation Detai'!$A$2:$A$2344,'Cleaned - Hospitalisation Detai'!$G$2:$G$2344,0)</f>
        <v>tier - 3</v>
      </c>
      <c r="O488" s="19" t="str">
        <f>_xlfn.XLOOKUP($A488,'Cleaned - Hospitalisation Detai'!$A$2:$A$2344,'Cleaned - Hospitalisation Detai'!$H$2:$H$2344,0)</f>
        <v>tier - 2</v>
      </c>
      <c r="P488" s="19" t="str">
        <f>_xlfn.XLOOKUP($A488,'Cleaned - Hospitalisation Detai'!$A$2:$A$2344,'Cleaned - Hospitalisation Detai'!$I$2:$I$2344,0)</f>
        <v>R1026</v>
      </c>
      <c r="Q488" s="20">
        <f>_xlfn.XLOOKUP($A488,'Cleaned - Hospitalisation Detai'!$A$2:$A$2344,'Cleaned - Hospitalisation Detai'!$K$2:$K$2344,0)</f>
        <v>60</v>
      </c>
    </row>
    <row r="489" spans="1:17" ht="15.6" x14ac:dyDescent="0.3">
      <c r="A489" s="10" t="s">
        <v>1883</v>
      </c>
      <c r="B489" s="11" t="str">
        <f>_xlfn.XLOOKUP(A489,'Cleaned - Customer Names '!$A$2:$A$2336,'Cleaned - Customer Names '!$C$2:$C$2336,0)</f>
        <v>Kristin</v>
      </c>
      <c r="C489" s="11">
        <f>_xlfn.XLOOKUP($A489,'Cleaned - Medical Examinations'!$A$2:$A$2336,'Cleaned - Medical Examinations'!$B$2:$B$2336,0)</f>
        <v>25.555</v>
      </c>
      <c r="D489" s="11">
        <f>_xlfn.XLOOKUP($A489,'Cleaned - Medical Examinations'!$A$2:$A$2336,'Cleaned - Medical Examinations'!$C$2:$C$2336,0)</f>
        <v>4.09</v>
      </c>
      <c r="E489" s="11" t="str">
        <f>_xlfn.XLOOKUP($A489,'Cleaned - Medical Examinations'!$A$2:$A$2336,'Cleaned - Medical Examinations'!$D$2:$D$2336,0)</f>
        <v>Yes</v>
      </c>
      <c r="F489" s="11" t="str">
        <f>_xlfn.XLOOKUP($A489,'Cleaned - Medical Examinations'!$A$2:$A$2336,'Cleaned - Medical Examinations'!$E$2:$E$2336,0)</f>
        <v>No</v>
      </c>
      <c r="G489" s="11" t="str">
        <f>_xlfn.XLOOKUP($A489,'Cleaned - Medical Examinations'!$A$2:$A$2336,'Cleaned - Medical Examinations'!$F$2:$F$2336,0)</f>
        <v>No</v>
      </c>
      <c r="H489" s="11">
        <f>_xlfn.XLOOKUP($A489,'Cleaned - Medical Examinations'!$A$2:$A$2336,'Cleaned - Medical Examinations'!$G$2:$G$2336,0)</f>
        <v>0</v>
      </c>
      <c r="I489" s="11" t="str">
        <f>_xlfn.XLOOKUP($A489,'Cleaned - Medical Examinations'!$A$2:$A$2336,'Cleaned - Medical Examinations'!$H$2:$H$2336,0)</f>
        <v>Yes</v>
      </c>
      <c r="J489" s="11" t="str">
        <f>_xlfn.XLOOKUP($A489,'Cleaned - Medical Examinations'!$A$2:$A$2336,'Cleaned - Medical Examinations'!$I$2:$I$2336,0)</f>
        <v>Overweight</v>
      </c>
      <c r="K489" s="11" t="str">
        <f t="shared" si="7"/>
        <v>Non-Diabetic</v>
      </c>
      <c r="L489" s="14">
        <f>_xlfn.XLOOKUP($A489,'Cleaned - Hospitalisation Detai'!$A$2:$A$2344,'Cleaned - Hospitalisation Detai'!$J$2:$J$2344,0)</f>
        <v>31307</v>
      </c>
      <c r="M489" s="19">
        <f>_xlfn.XLOOKUP($A489,'Cleaned - Hospitalisation Detai'!$A$2:$A$2344,'Cleaned - Hospitalisation Detai'!$F$2:$F$2344,0)</f>
        <v>20296.86</v>
      </c>
      <c r="N489" s="19" t="str">
        <f>_xlfn.XLOOKUP($A489,'Cleaned - Hospitalisation Detai'!$A$2:$A$2344,'Cleaned - Hospitalisation Detai'!$G$2:$G$2344,0)</f>
        <v>tier - 3</v>
      </c>
      <c r="O489" s="19" t="str">
        <f>_xlfn.XLOOKUP($A489,'Cleaned - Hospitalisation Detai'!$A$2:$A$2344,'Cleaned - Hospitalisation Detai'!$H$2:$H$2344,0)</f>
        <v>tier - 1</v>
      </c>
      <c r="P489" s="19" t="str">
        <f>_xlfn.XLOOKUP($A489,'Cleaned - Hospitalisation Detai'!$A$2:$A$2344,'Cleaned - Hospitalisation Detai'!$I$2:$I$2344,0)</f>
        <v>R1024</v>
      </c>
      <c r="Q489" s="20">
        <f>_xlfn.XLOOKUP($A489,'Cleaned - Hospitalisation Detai'!$A$2:$A$2344,'Cleaned - Hospitalisation Detai'!$K$2:$K$2344,0)</f>
        <v>37</v>
      </c>
    </row>
    <row r="490" spans="1:17" ht="15.6" x14ac:dyDescent="0.3">
      <c r="A490" s="10" t="s">
        <v>1882</v>
      </c>
      <c r="B490" s="11" t="str">
        <f>_xlfn.XLOOKUP(A490,'Cleaned - Customer Names '!$A$2:$A$2336,'Cleaned - Customer Names '!$C$2:$C$2336,0)</f>
        <v>Timothy</v>
      </c>
      <c r="C490" s="11">
        <f>_xlfn.XLOOKUP($A490,'Cleaned - Medical Examinations'!$A$2:$A$2336,'Cleaned - Medical Examinations'!$B$2:$B$2336,0)</f>
        <v>29.64</v>
      </c>
      <c r="D490" s="11">
        <f>_xlfn.XLOOKUP($A490,'Cleaned - Medical Examinations'!$A$2:$A$2336,'Cleaned - Medical Examinations'!$C$2:$C$2336,0)</f>
        <v>4.93</v>
      </c>
      <c r="E490" s="11" t="str">
        <f>_xlfn.XLOOKUP($A490,'Cleaned - Medical Examinations'!$A$2:$A$2336,'Cleaned - Medical Examinations'!$D$2:$D$2336,0)</f>
        <v>No</v>
      </c>
      <c r="F490" s="11" t="str">
        <f>_xlfn.XLOOKUP($A490,'Cleaned - Medical Examinations'!$A$2:$A$2336,'Cleaned - Medical Examinations'!$E$2:$E$2336,0)</f>
        <v>No</v>
      </c>
      <c r="G490" s="11" t="str">
        <f>_xlfn.XLOOKUP($A490,'Cleaned - Medical Examinations'!$A$2:$A$2336,'Cleaned - Medical Examinations'!$F$2:$F$2336,0)</f>
        <v>Yes</v>
      </c>
      <c r="H490" s="11">
        <f>_xlfn.XLOOKUP($A490,'Cleaned - Medical Examinations'!$A$2:$A$2336,'Cleaned - Medical Examinations'!$G$2:$G$2336,0)</f>
        <v>1</v>
      </c>
      <c r="I490" s="11" t="str">
        <f>_xlfn.XLOOKUP($A490,'Cleaned - Medical Examinations'!$A$2:$A$2336,'Cleaned - Medical Examinations'!$H$2:$H$2336,0)</f>
        <v>No</v>
      </c>
      <c r="J490" s="11" t="str">
        <f>_xlfn.XLOOKUP($A490,'Cleaned - Medical Examinations'!$A$2:$A$2336,'Cleaned - Medical Examinations'!$I$2:$I$2336,0)</f>
        <v>Overweight</v>
      </c>
      <c r="K490" s="11" t="str">
        <f t="shared" si="7"/>
        <v>Non-Diabetic</v>
      </c>
      <c r="L490" s="14">
        <f>_xlfn.XLOOKUP($A490,'Cleaned - Hospitalisation Detai'!$A$2:$A$2344,'Cleaned - Hospitalisation Detai'!$J$2:$J$2344,0)</f>
        <v>34219</v>
      </c>
      <c r="M490" s="19">
        <f>_xlfn.XLOOKUP($A490,'Cleaned - Hospitalisation Detai'!$A$2:$A$2344,'Cleaned - Hospitalisation Detai'!$F$2:$F$2344,0)</f>
        <v>20277.810000000001</v>
      </c>
      <c r="N490" s="19" t="str">
        <f>_xlfn.XLOOKUP($A490,'Cleaned - Hospitalisation Detai'!$A$2:$A$2344,'Cleaned - Hospitalisation Detai'!$G$2:$G$2344,0)</f>
        <v>tier - 3</v>
      </c>
      <c r="O490" s="19" t="str">
        <f>_xlfn.XLOOKUP($A490,'Cleaned - Hospitalisation Detai'!$A$2:$A$2344,'Cleaned - Hospitalisation Detai'!$H$2:$H$2344,0)</f>
        <v>tier - 3</v>
      </c>
      <c r="P490" s="19" t="str">
        <f>_xlfn.XLOOKUP($A490,'Cleaned - Hospitalisation Detai'!$A$2:$A$2344,'Cleaned - Hospitalisation Detai'!$I$2:$I$2344,0)</f>
        <v>R1016</v>
      </c>
      <c r="Q490" s="20">
        <f>_xlfn.XLOOKUP($A490,'Cleaned - Hospitalisation Detai'!$A$2:$A$2344,'Cleaned - Hospitalisation Detai'!$K$2:$K$2344,0)</f>
        <v>29</v>
      </c>
    </row>
    <row r="491" spans="1:17" ht="15.6" x14ac:dyDescent="0.3">
      <c r="A491" s="10" t="s">
        <v>1881</v>
      </c>
      <c r="B491" s="11" t="str">
        <f>_xlfn.XLOOKUP(A491,'Cleaned - Customer Names '!$A$2:$A$2336,'Cleaned - Customer Names '!$C$2:$C$2336,0)</f>
        <v>Scott</v>
      </c>
      <c r="C491" s="11">
        <f>_xlfn.XLOOKUP($A491,'Cleaned - Medical Examinations'!$A$2:$A$2336,'Cleaned - Medical Examinations'!$B$2:$B$2336,0)</f>
        <v>53.93</v>
      </c>
      <c r="D491" s="11">
        <f>_xlfn.XLOOKUP($A491,'Cleaned - Medical Examinations'!$A$2:$A$2336,'Cleaned - Medical Examinations'!$C$2:$C$2336,0)</f>
        <v>5.34</v>
      </c>
      <c r="E491" s="11" t="str">
        <f>_xlfn.XLOOKUP($A491,'Cleaned - Medical Examinations'!$A$2:$A$2336,'Cleaned - Medical Examinations'!$D$2:$D$2336,0)</f>
        <v>Yes</v>
      </c>
      <c r="F491" s="11" t="str">
        <f>_xlfn.XLOOKUP($A491,'Cleaned - Medical Examinations'!$A$2:$A$2336,'Cleaned - Medical Examinations'!$E$2:$E$2336,0)</f>
        <v>No</v>
      </c>
      <c r="G491" s="11" t="str">
        <f>_xlfn.XLOOKUP($A491,'Cleaned - Medical Examinations'!$A$2:$A$2336,'Cleaned - Medical Examinations'!$F$2:$F$2336,0)</f>
        <v>No</v>
      </c>
      <c r="H491" s="11">
        <f>_xlfn.XLOOKUP($A491,'Cleaned - Medical Examinations'!$A$2:$A$2336,'Cleaned - Medical Examinations'!$G$2:$G$2336,0)</f>
        <v>2</v>
      </c>
      <c r="I491" s="11" t="str">
        <f>_xlfn.XLOOKUP($A491,'Cleaned - Medical Examinations'!$A$2:$A$2336,'Cleaned - Medical Examinations'!$H$2:$H$2336,0)</f>
        <v>No</v>
      </c>
      <c r="J491" s="11" t="str">
        <f>_xlfn.XLOOKUP($A491,'Cleaned - Medical Examinations'!$A$2:$A$2336,'Cleaned - Medical Examinations'!$I$2:$I$2336,0)</f>
        <v>Obesity</v>
      </c>
      <c r="K491" s="11" t="str">
        <f t="shared" si="7"/>
        <v>Non-Diabetic</v>
      </c>
      <c r="L491" s="14">
        <f>_xlfn.XLOOKUP($A491,'Cleaned - Hospitalisation Detai'!$A$2:$A$2344,'Cleaned - Hospitalisation Detai'!$J$2:$J$2344,0)</f>
        <v>24341</v>
      </c>
      <c r="M491" s="19">
        <f>_xlfn.XLOOKUP($A491,'Cleaned - Hospitalisation Detai'!$A$2:$A$2344,'Cleaned - Hospitalisation Detai'!$F$2:$F$2344,0)</f>
        <v>20253.84</v>
      </c>
      <c r="N491" s="19" t="str">
        <f>_xlfn.XLOOKUP($A491,'Cleaned - Hospitalisation Detai'!$A$2:$A$2344,'Cleaned - Hospitalisation Detai'!$G$2:$G$2344,0)</f>
        <v>tier - 2</v>
      </c>
      <c r="O491" s="19" t="str">
        <f>_xlfn.XLOOKUP($A491,'Cleaned - Hospitalisation Detai'!$A$2:$A$2344,'Cleaned - Hospitalisation Detai'!$H$2:$H$2344,0)</f>
        <v>tier - 3</v>
      </c>
      <c r="P491" s="19" t="str">
        <f>_xlfn.XLOOKUP($A491,'Cleaned - Hospitalisation Detai'!$A$2:$A$2344,'Cleaned - Hospitalisation Detai'!$I$2:$I$2344,0)</f>
        <v>R1012</v>
      </c>
      <c r="Q491" s="20">
        <f>_xlfn.XLOOKUP($A491,'Cleaned - Hospitalisation Detai'!$A$2:$A$2344,'Cleaned - Hospitalisation Detai'!$K$2:$K$2344,0)</f>
        <v>56</v>
      </c>
    </row>
    <row r="492" spans="1:17" ht="15.6" x14ac:dyDescent="0.3">
      <c r="A492" s="10" t="s">
        <v>1880</v>
      </c>
      <c r="B492" s="11" t="str">
        <f>_xlfn.XLOOKUP(A492,'Cleaned - Customer Names '!$A$2:$A$2336,'Cleaned - Customer Names '!$C$2:$C$2336,0)</f>
        <v>Carly E</v>
      </c>
      <c r="C492" s="11">
        <f>_xlfn.XLOOKUP($A492,'Cleaned - Medical Examinations'!$A$2:$A$2336,'Cleaned - Medical Examinations'!$B$2:$B$2336,0)</f>
        <v>28.024999999999999</v>
      </c>
      <c r="D492" s="11">
        <f>_xlfn.XLOOKUP($A492,'Cleaned - Medical Examinations'!$A$2:$A$2336,'Cleaned - Medical Examinations'!$C$2:$C$2336,0)</f>
        <v>5.65</v>
      </c>
      <c r="E492" s="11" t="str">
        <f>_xlfn.XLOOKUP($A492,'Cleaned - Medical Examinations'!$A$2:$A$2336,'Cleaned - Medical Examinations'!$D$2:$D$2336,0)</f>
        <v>No</v>
      </c>
      <c r="F492" s="11" t="str">
        <f>_xlfn.XLOOKUP($A492,'Cleaned - Medical Examinations'!$A$2:$A$2336,'Cleaned - Medical Examinations'!$E$2:$E$2336,0)</f>
        <v>No</v>
      </c>
      <c r="G492" s="11" t="str">
        <f>_xlfn.XLOOKUP($A492,'Cleaned - Medical Examinations'!$A$2:$A$2336,'Cleaned - Medical Examinations'!$F$2:$F$2336,0)</f>
        <v>No</v>
      </c>
      <c r="H492" s="11">
        <f>_xlfn.XLOOKUP($A492,'Cleaned - Medical Examinations'!$A$2:$A$2336,'Cleaned - Medical Examinations'!$G$2:$G$2336,0)</f>
        <v>1</v>
      </c>
      <c r="I492" s="11" t="str">
        <f>_xlfn.XLOOKUP($A492,'Cleaned - Medical Examinations'!$A$2:$A$2336,'Cleaned - Medical Examinations'!$H$2:$H$2336,0)</f>
        <v>Yes</v>
      </c>
      <c r="J492" s="11" t="str">
        <f>_xlfn.XLOOKUP($A492,'Cleaned - Medical Examinations'!$A$2:$A$2336,'Cleaned - Medical Examinations'!$I$2:$I$2336,0)</f>
        <v>Overweight</v>
      </c>
      <c r="K492" s="11" t="str">
        <f t="shared" si="7"/>
        <v>Non-Diabetic</v>
      </c>
      <c r="L492" s="14">
        <f>_xlfn.XLOOKUP($A492,'Cleaned - Hospitalisation Detai'!$A$2:$A$2344,'Cleaned - Hospitalisation Detai'!$J$2:$J$2344,0)</f>
        <v>32067</v>
      </c>
      <c r="M492" s="19">
        <f>_xlfn.XLOOKUP($A492,'Cleaned - Hospitalisation Detai'!$A$2:$A$2344,'Cleaned - Hospitalisation Detai'!$F$2:$F$2344,0)</f>
        <v>20234.849999999999</v>
      </c>
      <c r="N492" s="19" t="str">
        <f>_xlfn.XLOOKUP($A492,'Cleaned - Hospitalisation Detai'!$A$2:$A$2344,'Cleaned - Hospitalisation Detai'!$G$2:$G$2344,0)</f>
        <v>tier - 2</v>
      </c>
      <c r="O492" s="19" t="str">
        <f>_xlfn.XLOOKUP($A492,'Cleaned - Hospitalisation Detai'!$A$2:$A$2344,'Cleaned - Hospitalisation Detai'!$H$2:$H$2344,0)</f>
        <v>tier - 3</v>
      </c>
      <c r="P492" s="19" t="str">
        <f>_xlfn.XLOOKUP($A492,'Cleaned - Hospitalisation Detai'!$A$2:$A$2344,'Cleaned - Hospitalisation Detai'!$I$2:$I$2344,0)</f>
        <v>R1012</v>
      </c>
      <c r="Q492" s="20">
        <f>_xlfn.XLOOKUP($A492,'Cleaned - Hospitalisation Detai'!$A$2:$A$2344,'Cleaned - Hospitalisation Detai'!$K$2:$K$2344,0)</f>
        <v>35</v>
      </c>
    </row>
    <row r="493" spans="1:17" ht="15.6" x14ac:dyDescent="0.3">
      <c r="A493" s="10" t="s">
        <v>1879</v>
      </c>
      <c r="B493" s="11" t="str">
        <f>_xlfn.XLOOKUP(A493,'Cleaned - Customer Names '!$A$2:$A$2336,'Cleaned - Customer Names '!$C$2:$C$2336,0)</f>
        <v>Lisa</v>
      </c>
      <c r="C493" s="11">
        <f>_xlfn.XLOOKUP($A493,'Cleaned - Medical Examinations'!$A$2:$A$2336,'Cleaned - Medical Examinations'!$B$2:$B$2336,0)</f>
        <v>27.5</v>
      </c>
      <c r="D493" s="11">
        <f>_xlfn.XLOOKUP($A493,'Cleaned - Medical Examinations'!$A$2:$A$2336,'Cleaned - Medical Examinations'!$C$2:$C$2336,0)</f>
        <v>4.49</v>
      </c>
      <c r="E493" s="11" t="str">
        <f>_xlfn.XLOOKUP($A493,'Cleaned - Medical Examinations'!$A$2:$A$2336,'Cleaned - Medical Examinations'!$D$2:$D$2336,0)</f>
        <v>No</v>
      </c>
      <c r="F493" s="11" t="str">
        <f>_xlfn.XLOOKUP($A493,'Cleaned - Medical Examinations'!$A$2:$A$2336,'Cleaned - Medical Examinations'!$E$2:$E$2336,0)</f>
        <v>No</v>
      </c>
      <c r="G493" s="11" t="str">
        <f>_xlfn.XLOOKUP($A493,'Cleaned - Medical Examinations'!$A$2:$A$2336,'Cleaned - Medical Examinations'!$F$2:$F$2336,0)</f>
        <v>No</v>
      </c>
      <c r="H493" s="11">
        <f>_xlfn.XLOOKUP($A493,'Cleaned - Medical Examinations'!$A$2:$A$2336,'Cleaned - Medical Examinations'!$G$2:$G$2336,0)</f>
        <v>0</v>
      </c>
      <c r="I493" s="11" t="str">
        <f>_xlfn.XLOOKUP($A493,'Cleaned - Medical Examinations'!$A$2:$A$2336,'Cleaned - Medical Examinations'!$H$2:$H$2336,0)</f>
        <v>No</v>
      </c>
      <c r="J493" s="11" t="str">
        <f>_xlfn.XLOOKUP($A493,'Cleaned - Medical Examinations'!$A$2:$A$2336,'Cleaned - Medical Examinations'!$I$2:$I$2336,0)</f>
        <v>Overweight</v>
      </c>
      <c r="K493" s="11" t="str">
        <f t="shared" si="7"/>
        <v>Non-Diabetic</v>
      </c>
      <c r="L493" s="14">
        <f>_xlfn.XLOOKUP($A493,'Cleaned - Hospitalisation Detai'!$A$2:$A$2344,'Cleaned - Hospitalisation Detai'!$J$2:$J$2344,0)</f>
        <v>34493</v>
      </c>
      <c r="M493" s="19">
        <f>_xlfn.XLOOKUP($A493,'Cleaned - Hospitalisation Detai'!$A$2:$A$2344,'Cleaned - Hospitalisation Detai'!$F$2:$F$2344,0)</f>
        <v>20177.669999999998</v>
      </c>
      <c r="N493" s="19" t="str">
        <f>_xlfn.XLOOKUP($A493,'Cleaned - Hospitalisation Detai'!$A$2:$A$2344,'Cleaned - Hospitalisation Detai'!$G$2:$G$2344,0)</f>
        <v>tier - 2</v>
      </c>
      <c r="O493" s="19" t="str">
        <f>_xlfn.XLOOKUP($A493,'Cleaned - Hospitalisation Detai'!$A$2:$A$2344,'Cleaned - Hospitalisation Detai'!$H$2:$H$2344,0)</f>
        <v>tier - 1</v>
      </c>
      <c r="P493" s="19" t="str">
        <f>_xlfn.XLOOKUP($A493,'Cleaned - Hospitalisation Detai'!$A$2:$A$2344,'Cleaned - Hospitalisation Detai'!$I$2:$I$2344,0)</f>
        <v>R1011</v>
      </c>
      <c r="Q493" s="20">
        <f>_xlfn.XLOOKUP($A493,'Cleaned - Hospitalisation Detai'!$A$2:$A$2344,'Cleaned - Hospitalisation Detai'!$K$2:$K$2344,0)</f>
        <v>29</v>
      </c>
    </row>
    <row r="494" spans="1:17" ht="15.6" x14ac:dyDescent="0.3">
      <c r="A494" s="10" t="s">
        <v>1878</v>
      </c>
      <c r="B494" s="11" t="str">
        <f>_xlfn.XLOOKUP(A494,'Cleaned - Customer Names '!$A$2:$A$2336,'Cleaned - Customer Names '!$C$2:$C$2336,0)</f>
        <v>Stacey</v>
      </c>
      <c r="C494" s="11">
        <f>_xlfn.XLOOKUP($A494,'Cleaned - Medical Examinations'!$A$2:$A$2336,'Cleaned - Medical Examinations'!$B$2:$B$2336,0)</f>
        <v>21.8</v>
      </c>
      <c r="D494" s="11">
        <f>_xlfn.XLOOKUP($A494,'Cleaned - Medical Examinations'!$A$2:$A$2336,'Cleaned - Medical Examinations'!$C$2:$C$2336,0)</f>
        <v>10.55</v>
      </c>
      <c r="E494" s="11" t="str">
        <f>_xlfn.XLOOKUP($A494,'Cleaned - Medical Examinations'!$A$2:$A$2336,'Cleaned - Medical Examinations'!$D$2:$D$2336,0)</f>
        <v>No</v>
      </c>
      <c r="F494" s="11" t="str">
        <f>_xlfn.XLOOKUP($A494,'Cleaned - Medical Examinations'!$A$2:$A$2336,'Cleaned - Medical Examinations'!$E$2:$E$2336,0)</f>
        <v>No</v>
      </c>
      <c r="G494" s="11" t="str">
        <f>_xlfn.XLOOKUP($A494,'Cleaned - Medical Examinations'!$A$2:$A$2336,'Cleaned - Medical Examinations'!$F$2:$F$2336,0)</f>
        <v>No</v>
      </c>
      <c r="H494" s="11">
        <f>_xlfn.XLOOKUP($A494,'Cleaned - Medical Examinations'!$A$2:$A$2336,'Cleaned - Medical Examinations'!$G$2:$G$2336,0)</f>
        <v>0</v>
      </c>
      <c r="I494" s="11" t="str">
        <f>_xlfn.XLOOKUP($A494,'Cleaned - Medical Examinations'!$A$2:$A$2336,'Cleaned - Medical Examinations'!$H$2:$H$2336,0)</f>
        <v>Yes</v>
      </c>
      <c r="J494" s="11" t="str">
        <f>_xlfn.XLOOKUP($A494,'Cleaned - Medical Examinations'!$A$2:$A$2336,'Cleaned - Medical Examinations'!$I$2:$I$2336,0)</f>
        <v>Normal Weight</v>
      </c>
      <c r="K494" s="11" t="str">
        <f t="shared" si="7"/>
        <v>Diabetic</v>
      </c>
      <c r="L494" s="14">
        <f>_xlfn.XLOOKUP($A494,'Cleaned - Hospitalisation Detai'!$A$2:$A$2344,'Cleaned - Hospitalisation Detai'!$J$2:$J$2344,0)</f>
        <v>37446</v>
      </c>
      <c r="M494" s="19">
        <f>_xlfn.XLOOKUP($A494,'Cleaned - Hospitalisation Detai'!$A$2:$A$2344,'Cleaned - Hospitalisation Detai'!$F$2:$F$2344,0)</f>
        <v>20167.34</v>
      </c>
      <c r="N494" s="19" t="str">
        <f>_xlfn.XLOOKUP($A494,'Cleaned - Hospitalisation Detai'!$A$2:$A$2344,'Cleaned - Hospitalisation Detai'!$G$2:$G$2344,0)</f>
        <v>tier - 3</v>
      </c>
      <c r="O494" s="19" t="str">
        <f>_xlfn.XLOOKUP($A494,'Cleaned - Hospitalisation Detai'!$A$2:$A$2344,'Cleaned - Hospitalisation Detai'!$H$2:$H$2344,0)</f>
        <v>tier - 3</v>
      </c>
      <c r="P494" s="19" t="str">
        <f>_xlfn.XLOOKUP($A494,'Cleaned - Hospitalisation Detai'!$A$2:$A$2344,'Cleaned - Hospitalisation Detai'!$I$2:$I$2344,0)</f>
        <v>R1011</v>
      </c>
      <c r="Q494" s="20">
        <f>_xlfn.XLOOKUP($A494,'Cleaned - Hospitalisation Detai'!$A$2:$A$2344,'Cleaned - Hospitalisation Detai'!$K$2:$K$2344,0)</f>
        <v>20</v>
      </c>
    </row>
    <row r="495" spans="1:17" ht="15.6" x14ac:dyDescent="0.3">
      <c r="A495" s="10" t="s">
        <v>1877</v>
      </c>
      <c r="B495" s="11" t="str">
        <f>_xlfn.XLOOKUP(A495,'Cleaned - Customer Names '!$A$2:$A$2336,'Cleaned - Customer Names '!$C$2:$C$2336,0)</f>
        <v>Louis</v>
      </c>
      <c r="C495" s="11">
        <f>_xlfn.XLOOKUP($A495,'Cleaned - Medical Examinations'!$A$2:$A$2336,'Cleaned - Medical Examinations'!$B$2:$B$2336,0)</f>
        <v>26.41</v>
      </c>
      <c r="D495" s="11">
        <f>_xlfn.XLOOKUP($A495,'Cleaned - Medical Examinations'!$A$2:$A$2336,'Cleaned - Medical Examinations'!$C$2:$C$2336,0)</f>
        <v>4.92</v>
      </c>
      <c r="E495" s="11" t="str">
        <f>_xlfn.XLOOKUP($A495,'Cleaned - Medical Examinations'!$A$2:$A$2336,'Cleaned - Medical Examinations'!$D$2:$D$2336,0)</f>
        <v>Yes</v>
      </c>
      <c r="F495" s="11" t="str">
        <f>_xlfn.XLOOKUP($A495,'Cleaned - Medical Examinations'!$A$2:$A$2336,'Cleaned - Medical Examinations'!$E$2:$E$2336,0)</f>
        <v>No</v>
      </c>
      <c r="G495" s="11" t="str">
        <f>_xlfn.XLOOKUP($A495,'Cleaned - Medical Examinations'!$A$2:$A$2336,'Cleaned - Medical Examinations'!$F$2:$F$2336,0)</f>
        <v>Yes</v>
      </c>
      <c r="H495" s="11">
        <f>_xlfn.XLOOKUP($A495,'Cleaned - Medical Examinations'!$A$2:$A$2336,'Cleaned - Medical Examinations'!$G$2:$G$2336,0)</f>
        <v>1</v>
      </c>
      <c r="I495" s="11" t="str">
        <f>_xlfn.XLOOKUP($A495,'Cleaned - Medical Examinations'!$A$2:$A$2336,'Cleaned - Medical Examinations'!$H$2:$H$2336,0)</f>
        <v>Yes</v>
      </c>
      <c r="J495" s="11" t="str">
        <f>_xlfn.XLOOKUP($A495,'Cleaned - Medical Examinations'!$A$2:$A$2336,'Cleaned - Medical Examinations'!$I$2:$I$2336,0)</f>
        <v>Overweight</v>
      </c>
      <c r="K495" s="11" t="str">
        <f t="shared" si="7"/>
        <v>Non-Diabetic</v>
      </c>
      <c r="L495" s="14">
        <f>_xlfn.XLOOKUP($A495,'Cleaned - Hospitalisation Detai'!$A$2:$A$2344,'Cleaned - Hospitalisation Detai'!$J$2:$J$2344,0)</f>
        <v>30595</v>
      </c>
      <c r="M495" s="19">
        <f>_xlfn.XLOOKUP($A495,'Cleaned - Hospitalisation Detai'!$A$2:$A$2344,'Cleaned - Hospitalisation Detai'!$F$2:$F$2344,0)</f>
        <v>20149.32</v>
      </c>
      <c r="N495" s="19" t="str">
        <f>_xlfn.XLOOKUP($A495,'Cleaned - Hospitalisation Detai'!$A$2:$A$2344,'Cleaned - Hospitalisation Detai'!$G$2:$G$2344,0)</f>
        <v>tier - 2</v>
      </c>
      <c r="O495" s="19" t="str">
        <f>_xlfn.XLOOKUP($A495,'Cleaned - Hospitalisation Detai'!$A$2:$A$2344,'Cleaned - Hospitalisation Detai'!$H$2:$H$2344,0)</f>
        <v>tier - 1</v>
      </c>
      <c r="P495" s="19" t="str">
        <f>_xlfn.XLOOKUP($A495,'Cleaned - Hospitalisation Detai'!$A$2:$A$2344,'Cleaned - Hospitalisation Detai'!$I$2:$I$2344,0)</f>
        <v>R1016</v>
      </c>
      <c r="Q495" s="20">
        <f>_xlfn.XLOOKUP($A495,'Cleaned - Hospitalisation Detai'!$A$2:$A$2344,'Cleaned - Hospitalisation Detai'!$K$2:$K$2344,0)</f>
        <v>39</v>
      </c>
    </row>
    <row r="496" spans="1:17" ht="15.6" x14ac:dyDescent="0.3">
      <c r="A496" s="10" t="s">
        <v>1876</v>
      </c>
      <c r="B496" s="11" t="str">
        <f>_xlfn.XLOOKUP(A496,'Cleaned - Customer Names '!$A$2:$A$2336,'Cleaned - Customer Names '!$C$2:$C$2336,0)</f>
        <v>Brian R.</v>
      </c>
      <c r="C496" s="11">
        <f>_xlfn.XLOOKUP($A496,'Cleaned - Medical Examinations'!$A$2:$A$2336,'Cleaned - Medical Examinations'!$B$2:$B$2336,0)</f>
        <v>27.835000000000001</v>
      </c>
      <c r="D496" s="11">
        <f>_xlfn.XLOOKUP($A496,'Cleaned - Medical Examinations'!$A$2:$A$2336,'Cleaned - Medical Examinations'!$C$2:$C$2336,0)</f>
        <v>5.9</v>
      </c>
      <c r="E496" s="11" t="str">
        <f>_xlfn.XLOOKUP($A496,'Cleaned - Medical Examinations'!$A$2:$A$2336,'Cleaned - Medical Examinations'!$D$2:$D$2336,0)</f>
        <v>Yes</v>
      </c>
      <c r="F496" s="11" t="str">
        <f>_xlfn.XLOOKUP($A496,'Cleaned - Medical Examinations'!$A$2:$A$2336,'Cleaned - Medical Examinations'!$E$2:$E$2336,0)</f>
        <v>No</v>
      </c>
      <c r="G496" s="11" t="str">
        <f>_xlfn.XLOOKUP($A496,'Cleaned - Medical Examinations'!$A$2:$A$2336,'Cleaned - Medical Examinations'!$F$2:$F$2336,0)</f>
        <v>No</v>
      </c>
      <c r="H496" s="11">
        <f>_xlfn.XLOOKUP($A496,'Cleaned - Medical Examinations'!$A$2:$A$2336,'Cleaned - Medical Examinations'!$G$2:$G$2336,0)</f>
        <v>1</v>
      </c>
      <c r="I496" s="11" t="str">
        <f>_xlfn.XLOOKUP($A496,'Cleaned - Medical Examinations'!$A$2:$A$2336,'Cleaned - Medical Examinations'!$H$2:$H$2336,0)</f>
        <v>Yes</v>
      </c>
      <c r="J496" s="11" t="str">
        <f>_xlfn.XLOOKUP($A496,'Cleaned - Medical Examinations'!$A$2:$A$2336,'Cleaned - Medical Examinations'!$I$2:$I$2336,0)</f>
        <v>Overweight</v>
      </c>
      <c r="K496" s="11" t="str">
        <f t="shared" si="7"/>
        <v>Non-Diabetic</v>
      </c>
      <c r="L496" s="14">
        <f>_xlfn.XLOOKUP($A496,'Cleaned - Hospitalisation Detai'!$A$2:$A$2344,'Cleaned - Hospitalisation Detai'!$J$2:$J$2344,0)</f>
        <v>32349</v>
      </c>
      <c r="M496" s="19">
        <f>_xlfn.XLOOKUP($A496,'Cleaned - Hospitalisation Detai'!$A$2:$A$2344,'Cleaned - Hospitalisation Detai'!$F$2:$F$2344,0)</f>
        <v>20009.63</v>
      </c>
      <c r="N496" s="19" t="str">
        <f>_xlfn.XLOOKUP($A496,'Cleaned - Hospitalisation Detai'!$A$2:$A$2344,'Cleaned - Hospitalisation Detai'!$G$2:$G$2344,0)</f>
        <v>tier - 2</v>
      </c>
      <c r="O496" s="19" t="str">
        <f>_xlfn.XLOOKUP($A496,'Cleaned - Hospitalisation Detai'!$A$2:$A$2344,'Cleaned - Hospitalisation Detai'!$H$2:$H$2344,0)</f>
        <v>tier - 1</v>
      </c>
      <c r="P496" s="19" t="str">
        <f>_xlfn.XLOOKUP($A496,'Cleaned - Hospitalisation Detai'!$A$2:$A$2344,'Cleaned - Hospitalisation Detai'!$I$2:$I$2344,0)</f>
        <v>R1012</v>
      </c>
      <c r="Q496" s="20">
        <f>_xlfn.XLOOKUP($A496,'Cleaned - Hospitalisation Detai'!$A$2:$A$2344,'Cleaned - Hospitalisation Detai'!$K$2:$K$2344,0)</f>
        <v>34</v>
      </c>
    </row>
    <row r="497" spans="1:17" ht="15.6" x14ac:dyDescent="0.3">
      <c r="A497" s="10" t="s">
        <v>1875</v>
      </c>
      <c r="B497" s="11" t="str">
        <f>_xlfn.XLOOKUP(A497,'Cleaned - Customer Names '!$A$2:$A$2336,'Cleaned - Customer Names '!$C$2:$C$2336,0)</f>
        <v>Jessica</v>
      </c>
      <c r="C497" s="11">
        <f>_xlfn.XLOOKUP($A497,'Cleaned - Medical Examinations'!$A$2:$A$2336,'Cleaned - Medical Examinations'!$B$2:$B$2336,0)</f>
        <v>51.74</v>
      </c>
      <c r="D497" s="11">
        <f>_xlfn.XLOOKUP($A497,'Cleaned - Medical Examinations'!$A$2:$A$2336,'Cleaned - Medical Examinations'!$C$2:$C$2336,0)</f>
        <v>4.9800000000000004</v>
      </c>
      <c r="E497" s="11" t="str">
        <f>_xlfn.XLOOKUP($A497,'Cleaned - Medical Examinations'!$A$2:$A$2336,'Cleaned - Medical Examinations'!$D$2:$D$2336,0)</f>
        <v>Yes</v>
      </c>
      <c r="F497" s="11" t="str">
        <f>_xlfn.XLOOKUP($A497,'Cleaned - Medical Examinations'!$A$2:$A$2336,'Cleaned - Medical Examinations'!$E$2:$E$2336,0)</f>
        <v>No</v>
      </c>
      <c r="G497" s="11" t="str">
        <f>_xlfn.XLOOKUP($A497,'Cleaned - Medical Examinations'!$A$2:$A$2336,'Cleaned - Medical Examinations'!$F$2:$F$2336,0)</f>
        <v>No</v>
      </c>
      <c r="H497" s="11">
        <f>_xlfn.XLOOKUP($A497,'Cleaned - Medical Examinations'!$A$2:$A$2336,'Cleaned - Medical Examinations'!$G$2:$G$2336,0)</f>
        <v>2</v>
      </c>
      <c r="I497" s="11" t="str">
        <f>_xlfn.XLOOKUP($A497,'Cleaned - Medical Examinations'!$A$2:$A$2336,'Cleaned - Medical Examinations'!$H$2:$H$2336,0)</f>
        <v>No</v>
      </c>
      <c r="J497" s="11" t="str">
        <f>_xlfn.XLOOKUP($A497,'Cleaned - Medical Examinations'!$A$2:$A$2336,'Cleaned - Medical Examinations'!$I$2:$I$2336,0)</f>
        <v>Obesity</v>
      </c>
      <c r="K497" s="11" t="str">
        <f t="shared" si="7"/>
        <v>Non-Diabetic</v>
      </c>
      <c r="L497" s="14">
        <f>_xlfn.XLOOKUP($A497,'Cleaned - Hospitalisation Detai'!$A$2:$A$2344,'Cleaned - Hospitalisation Detai'!$J$2:$J$2344,0)</f>
        <v>24329</v>
      </c>
      <c r="M497" s="19">
        <f>_xlfn.XLOOKUP($A497,'Cleaned - Hospitalisation Detai'!$A$2:$A$2344,'Cleaned - Hospitalisation Detai'!$F$2:$F$2344,0)</f>
        <v>19995.29</v>
      </c>
      <c r="N497" s="19" t="str">
        <f>_xlfn.XLOOKUP($A497,'Cleaned - Hospitalisation Detai'!$A$2:$A$2344,'Cleaned - Hospitalisation Detai'!$G$2:$G$2344,0)</f>
        <v>tier - 1</v>
      </c>
      <c r="O497" s="19" t="str">
        <f>_xlfn.XLOOKUP($A497,'Cleaned - Hospitalisation Detai'!$A$2:$A$2344,'Cleaned - Hospitalisation Detai'!$H$2:$H$2344,0)</f>
        <v>tier - 3</v>
      </c>
      <c r="P497" s="19" t="str">
        <f>_xlfn.XLOOKUP($A497,'Cleaned - Hospitalisation Detai'!$A$2:$A$2344,'Cleaned - Hospitalisation Detai'!$I$2:$I$2344,0)</f>
        <v>R1026</v>
      </c>
      <c r="Q497" s="20">
        <f>_xlfn.XLOOKUP($A497,'Cleaned - Hospitalisation Detai'!$A$2:$A$2344,'Cleaned - Hospitalisation Detai'!$K$2:$K$2344,0)</f>
        <v>56</v>
      </c>
    </row>
    <row r="498" spans="1:17" ht="15.6" x14ac:dyDescent="0.3">
      <c r="A498" s="10" t="s">
        <v>1874</v>
      </c>
      <c r="B498" s="11" t="str">
        <f>_xlfn.XLOOKUP(A498,'Cleaned - Customer Names '!$A$2:$A$2336,'Cleaned - Customer Names '!$C$2:$C$2336,0)</f>
        <v>Dawn M.</v>
      </c>
      <c r="C498" s="11">
        <f>_xlfn.XLOOKUP($A498,'Cleaned - Medical Examinations'!$A$2:$A$2336,'Cleaned - Medical Examinations'!$B$2:$B$2336,0)</f>
        <v>23.37</v>
      </c>
      <c r="D498" s="11">
        <f>_xlfn.XLOOKUP($A498,'Cleaned - Medical Examinations'!$A$2:$A$2336,'Cleaned - Medical Examinations'!$C$2:$C$2336,0)</f>
        <v>5.8</v>
      </c>
      <c r="E498" s="11" t="str">
        <f>_xlfn.XLOOKUP($A498,'Cleaned - Medical Examinations'!$A$2:$A$2336,'Cleaned - Medical Examinations'!$D$2:$D$2336,0)</f>
        <v>No</v>
      </c>
      <c r="F498" s="11" t="str">
        <f>_xlfn.XLOOKUP($A498,'Cleaned - Medical Examinations'!$A$2:$A$2336,'Cleaned - Medical Examinations'!$E$2:$E$2336,0)</f>
        <v>No</v>
      </c>
      <c r="G498" s="11" t="str">
        <f>_xlfn.XLOOKUP($A498,'Cleaned - Medical Examinations'!$A$2:$A$2336,'Cleaned - Medical Examinations'!$F$2:$F$2336,0)</f>
        <v>No</v>
      </c>
      <c r="H498" s="11">
        <f>_xlfn.XLOOKUP($A498,'Cleaned - Medical Examinations'!$A$2:$A$2336,'Cleaned - Medical Examinations'!$G$2:$G$2336,0)</f>
        <v>0</v>
      </c>
      <c r="I498" s="11" t="str">
        <f>_xlfn.XLOOKUP($A498,'Cleaned - Medical Examinations'!$A$2:$A$2336,'Cleaned - Medical Examinations'!$H$2:$H$2336,0)</f>
        <v>Yes</v>
      </c>
      <c r="J498" s="11" t="str">
        <f>_xlfn.XLOOKUP($A498,'Cleaned - Medical Examinations'!$A$2:$A$2336,'Cleaned - Medical Examinations'!$I$2:$I$2336,0)</f>
        <v>Normal Weight</v>
      </c>
      <c r="K498" s="11" t="str">
        <f t="shared" si="7"/>
        <v>Non-Diabetic</v>
      </c>
      <c r="L498" s="14">
        <f>_xlfn.XLOOKUP($A498,'Cleaned - Hospitalisation Detai'!$A$2:$A$2344,'Cleaned - Hospitalisation Detai'!$J$2:$J$2344,0)</f>
        <v>29503</v>
      </c>
      <c r="M498" s="19">
        <f>_xlfn.XLOOKUP($A498,'Cleaned - Hospitalisation Detai'!$A$2:$A$2344,'Cleaned - Hospitalisation Detai'!$F$2:$F$2344,0)</f>
        <v>19964.75</v>
      </c>
      <c r="N498" s="19" t="str">
        <f>_xlfn.XLOOKUP($A498,'Cleaned - Hospitalisation Detai'!$A$2:$A$2344,'Cleaned - Hospitalisation Detai'!$G$2:$G$2344,0)</f>
        <v>tier - 1</v>
      </c>
      <c r="O498" s="19" t="str">
        <f>_xlfn.XLOOKUP($A498,'Cleaned - Hospitalisation Detai'!$A$2:$A$2344,'Cleaned - Hospitalisation Detai'!$H$2:$H$2344,0)</f>
        <v>tier - 2</v>
      </c>
      <c r="P498" s="19" t="str">
        <f>_xlfn.XLOOKUP($A498,'Cleaned - Hospitalisation Detai'!$A$2:$A$2344,'Cleaned - Hospitalisation Detai'!$I$2:$I$2344,0)</f>
        <v>R1024</v>
      </c>
      <c r="Q498" s="20">
        <f>_xlfn.XLOOKUP($A498,'Cleaned - Hospitalisation Detai'!$A$2:$A$2344,'Cleaned - Hospitalisation Detai'!$K$2:$K$2344,0)</f>
        <v>42</v>
      </c>
    </row>
    <row r="499" spans="1:17" ht="15.6" x14ac:dyDescent="0.3">
      <c r="A499" s="10" t="s">
        <v>1873</v>
      </c>
      <c r="B499" s="11" t="str">
        <f>_xlfn.XLOOKUP(A499,'Cleaned - Customer Names '!$A$2:$A$2336,'Cleaned - Customer Names '!$C$2:$C$2336,0)</f>
        <v>Chris</v>
      </c>
      <c r="C499" s="11">
        <f>_xlfn.XLOOKUP($A499,'Cleaned - Medical Examinations'!$A$2:$A$2336,'Cleaned - Medical Examinations'!$B$2:$B$2336,0)</f>
        <v>29.7</v>
      </c>
      <c r="D499" s="11">
        <f>_xlfn.XLOOKUP($A499,'Cleaned - Medical Examinations'!$A$2:$A$2336,'Cleaned - Medical Examinations'!$C$2:$C$2336,0)</f>
        <v>6.21</v>
      </c>
      <c r="E499" s="11" t="str">
        <f>_xlfn.XLOOKUP($A499,'Cleaned - Medical Examinations'!$A$2:$A$2336,'Cleaned - Medical Examinations'!$D$2:$D$2336,0)</f>
        <v>Yes</v>
      </c>
      <c r="F499" s="11" t="str">
        <f>_xlfn.XLOOKUP($A499,'Cleaned - Medical Examinations'!$A$2:$A$2336,'Cleaned - Medical Examinations'!$E$2:$E$2336,0)</f>
        <v>No</v>
      </c>
      <c r="G499" s="11" t="str">
        <f>_xlfn.XLOOKUP($A499,'Cleaned - Medical Examinations'!$A$2:$A$2336,'Cleaned - Medical Examinations'!$F$2:$F$2336,0)</f>
        <v>Yes</v>
      </c>
      <c r="H499" s="11">
        <f>_xlfn.XLOOKUP($A499,'Cleaned - Medical Examinations'!$A$2:$A$2336,'Cleaned - Medical Examinations'!$G$2:$G$2336,0)</f>
        <v>1</v>
      </c>
      <c r="I499" s="11" t="str">
        <f>_xlfn.XLOOKUP($A499,'Cleaned - Medical Examinations'!$A$2:$A$2336,'Cleaned - Medical Examinations'!$H$2:$H$2336,0)</f>
        <v>Yes</v>
      </c>
      <c r="J499" s="11" t="str">
        <f>_xlfn.XLOOKUP($A499,'Cleaned - Medical Examinations'!$A$2:$A$2336,'Cleaned - Medical Examinations'!$I$2:$I$2336,0)</f>
        <v>Overweight</v>
      </c>
      <c r="K499" s="11" t="str">
        <f t="shared" si="7"/>
        <v>Non-Diabetic</v>
      </c>
      <c r="L499" s="14">
        <f>_xlfn.XLOOKUP($A499,'Cleaned - Hospitalisation Detai'!$A$2:$A$2344,'Cleaned - Hospitalisation Detai'!$J$2:$J$2344,0)</f>
        <v>35721</v>
      </c>
      <c r="M499" s="19">
        <f>_xlfn.XLOOKUP($A499,'Cleaned - Hospitalisation Detai'!$A$2:$A$2344,'Cleaned - Hospitalisation Detai'!$F$2:$F$2344,0)</f>
        <v>19933.46</v>
      </c>
      <c r="N499" s="19" t="str">
        <f>_xlfn.XLOOKUP($A499,'Cleaned - Hospitalisation Detai'!$A$2:$A$2344,'Cleaned - Hospitalisation Detai'!$G$2:$G$2344,0)</f>
        <v>tier - 1</v>
      </c>
      <c r="O499" s="19" t="str">
        <f>_xlfn.XLOOKUP($A499,'Cleaned - Hospitalisation Detai'!$A$2:$A$2344,'Cleaned - Hospitalisation Detai'!$H$2:$H$2344,0)</f>
        <v>tier - 3</v>
      </c>
      <c r="P499" s="19" t="str">
        <f>_xlfn.XLOOKUP($A499,'Cleaned - Hospitalisation Detai'!$A$2:$A$2344,'Cleaned - Hospitalisation Detai'!$I$2:$I$2344,0)</f>
        <v>R1011</v>
      </c>
      <c r="Q499" s="20">
        <f>_xlfn.XLOOKUP($A499,'Cleaned - Hospitalisation Detai'!$A$2:$A$2344,'Cleaned - Hospitalisation Detai'!$K$2:$K$2344,0)</f>
        <v>25</v>
      </c>
    </row>
    <row r="500" spans="1:17" ht="15.6" x14ac:dyDescent="0.3">
      <c r="A500" s="10" t="s">
        <v>1872</v>
      </c>
      <c r="B500" s="11" t="str">
        <f>_xlfn.XLOOKUP(A500,'Cleaned - Customer Names '!$A$2:$A$2336,'Cleaned - Customer Names '!$C$2:$C$2336,0)</f>
        <v>Karen</v>
      </c>
      <c r="C500" s="11">
        <f>_xlfn.XLOOKUP($A500,'Cleaned - Medical Examinations'!$A$2:$A$2336,'Cleaned - Medical Examinations'!$B$2:$B$2336,0)</f>
        <v>20.045000000000002</v>
      </c>
      <c r="D500" s="11">
        <f>_xlfn.XLOOKUP($A500,'Cleaned - Medical Examinations'!$A$2:$A$2336,'Cleaned - Medical Examinations'!$C$2:$C$2336,0)</f>
        <v>6.17</v>
      </c>
      <c r="E500" s="11" t="str">
        <f>_xlfn.XLOOKUP($A500,'Cleaned - Medical Examinations'!$A$2:$A$2336,'Cleaned - Medical Examinations'!$D$2:$D$2336,0)</f>
        <v>No</v>
      </c>
      <c r="F500" s="11" t="str">
        <f>_xlfn.XLOOKUP($A500,'Cleaned - Medical Examinations'!$A$2:$A$2336,'Cleaned - Medical Examinations'!$E$2:$E$2336,0)</f>
        <v>No</v>
      </c>
      <c r="G500" s="11" t="str">
        <f>_xlfn.XLOOKUP($A500,'Cleaned - Medical Examinations'!$A$2:$A$2336,'Cleaned - Medical Examinations'!$F$2:$F$2336,0)</f>
        <v>Yes</v>
      </c>
      <c r="H500" s="11">
        <f>_xlfn.XLOOKUP($A500,'Cleaned - Medical Examinations'!$A$2:$A$2336,'Cleaned - Medical Examinations'!$G$2:$G$2336,0)</f>
        <v>1</v>
      </c>
      <c r="I500" s="11" t="str">
        <f>_xlfn.XLOOKUP($A500,'Cleaned - Medical Examinations'!$A$2:$A$2336,'Cleaned - Medical Examinations'!$H$2:$H$2336,0)</f>
        <v>Yes</v>
      </c>
      <c r="J500" s="11" t="str">
        <f>_xlfn.XLOOKUP($A500,'Cleaned - Medical Examinations'!$A$2:$A$2336,'Cleaned - Medical Examinations'!$I$2:$I$2336,0)</f>
        <v>Normal Weight</v>
      </c>
      <c r="K500" s="11" t="str">
        <f t="shared" si="7"/>
        <v>Non-Diabetic</v>
      </c>
      <c r="L500" s="14">
        <f>_xlfn.XLOOKUP($A500,'Cleaned - Hospitalisation Detai'!$A$2:$A$2344,'Cleaned - Hospitalisation Detai'!$J$2:$J$2344,0)</f>
        <v>29158</v>
      </c>
      <c r="M500" s="19">
        <f>_xlfn.XLOOKUP($A500,'Cleaned - Hospitalisation Detai'!$A$2:$A$2344,'Cleaned - Hospitalisation Detai'!$F$2:$F$2344,0)</f>
        <v>19798.05</v>
      </c>
      <c r="N500" s="19" t="str">
        <f>_xlfn.XLOOKUP($A500,'Cleaned - Hospitalisation Detai'!$A$2:$A$2344,'Cleaned - Hospitalisation Detai'!$G$2:$G$2344,0)</f>
        <v>tier - 1</v>
      </c>
      <c r="O500" s="19" t="str">
        <f>_xlfn.XLOOKUP($A500,'Cleaned - Hospitalisation Detai'!$A$2:$A$2344,'Cleaned - Hospitalisation Detai'!$H$2:$H$2344,0)</f>
        <v>tier - 1</v>
      </c>
      <c r="P500" s="19" t="str">
        <f>_xlfn.XLOOKUP($A500,'Cleaned - Hospitalisation Detai'!$A$2:$A$2344,'Cleaned - Hospitalisation Detai'!$I$2:$I$2344,0)</f>
        <v>R1024</v>
      </c>
      <c r="Q500" s="20">
        <f>_xlfn.XLOOKUP($A500,'Cleaned - Hospitalisation Detai'!$A$2:$A$2344,'Cleaned - Hospitalisation Detai'!$K$2:$K$2344,0)</f>
        <v>43</v>
      </c>
    </row>
    <row r="501" spans="1:17" ht="15.6" x14ac:dyDescent="0.3">
      <c r="A501" s="10" t="s">
        <v>1871</v>
      </c>
      <c r="B501" s="11" t="str">
        <f>_xlfn.XLOOKUP(A501,'Cleaned - Customer Names '!$A$2:$A$2336,'Cleaned - Customer Names '!$C$2:$C$2336,0)</f>
        <v>Jessica</v>
      </c>
      <c r="C501" s="11">
        <f>_xlfn.XLOOKUP($A501,'Cleaned - Medical Examinations'!$A$2:$A$2336,'Cleaned - Medical Examinations'!$B$2:$B$2336,0)</f>
        <v>27.83</v>
      </c>
      <c r="D501" s="11">
        <f>_xlfn.XLOOKUP($A501,'Cleaned - Medical Examinations'!$A$2:$A$2336,'Cleaned - Medical Examinations'!$C$2:$C$2336,0)</f>
        <v>5.36</v>
      </c>
      <c r="E501" s="11" t="str">
        <f>_xlfn.XLOOKUP($A501,'Cleaned - Medical Examinations'!$A$2:$A$2336,'Cleaned - Medical Examinations'!$D$2:$D$2336,0)</f>
        <v>No</v>
      </c>
      <c r="F501" s="11" t="str">
        <f>_xlfn.XLOOKUP($A501,'Cleaned - Medical Examinations'!$A$2:$A$2336,'Cleaned - Medical Examinations'!$E$2:$E$2336,0)</f>
        <v>No</v>
      </c>
      <c r="G501" s="11" t="str">
        <f>_xlfn.XLOOKUP($A501,'Cleaned - Medical Examinations'!$A$2:$A$2336,'Cleaned - Medical Examinations'!$F$2:$F$2336,0)</f>
        <v>No</v>
      </c>
      <c r="H501" s="11">
        <f>_xlfn.XLOOKUP($A501,'Cleaned - Medical Examinations'!$A$2:$A$2336,'Cleaned - Medical Examinations'!$G$2:$G$2336,0)</f>
        <v>2</v>
      </c>
      <c r="I501" s="11" t="str">
        <f>_xlfn.XLOOKUP($A501,'Cleaned - Medical Examinations'!$A$2:$A$2336,'Cleaned - Medical Examinations'!$H$2:$H$2336,0)</f>
        <v>No</v>
      </c>
      <c r="J501" s="11" t="str">
        <f>_xlfn.XLOOKUP($A501,'Cleaned - Medical Examinations'!$A$2:$A$2336,'Cleaned - Medical Examinations'!$I$2:$I$2336,0)</f>
        <v>Overweight</v>
      </c>
      <c r="K501" s="11" t="str">
        <f t="shared" si="7"/>
        <v>Non-Diabetic</v>
      </c>
      <c r="L501" s="14">
        <f>_xlfn.XLOOKUP($A501,'Cleaned - Hospitalisation Detai'!$A$2:$A$2344,'Cleaned - Hospitalisation Detai'!$J$2:$J$2344,0)</f>
        <v>26464</v>
      </c>
      <c r="M501" s="19">
        <f>_xlfn.XLOOKUP($A501,'Cleaned - Hospitalisation Detai'!$A$2:$A$2344,'Cleaned - Hospitalisation Detai'!$F$2:$F$2344,0)</f>
        <v>19749.38</v>
      </c>
      <c r="N501" s="19" t="str">
        <f>_xlfn.XLOOKUP($A501,'Cleaned - Hospitalisation Detai'!$A$2:$A$2344,'Cleaned - Hospitalisation Detai'!$G$2:$G$2344,0)</f>
        <v>tier - 1</v>
      </c>
      <c r="O501" s="19" t="str">
        <f>_xlfn.XLOOKUP($A501,'Cleaned - Hospitalisation Detai'!$A$2:$A$2344,'Cleaned - Hospitalisation Detai'!$H$2:$H$2344,0)</f>
        <v>tier - 3</v>
      </c>
      <c r="P501" s="19" t="str">
        <f>_xlfn.XLOOKUP($A501,'Cleaned - Hospitalisation Detai'!$A$2:$A$2344,'Cleaned - Hospitalisation Detai'!$I$2:$I$2344,0)</f>
        <v>R1013</v>
      </c>
      <c r="Q501" s="20">
        <f>_xlfn.XLOOKUP($A501,'Cleaned - Hospitalisation Detai'!$A$2:$A$2344,'Cleaned - Hospitalisation Detai'!$K$2:$K$2344,0)</f>
        <v>50</v>
      </c>
    </row>
    <row r="502" spans="1:17" ht="15.6" x14ac:dyDescent="0.3">
      <c r="A502" s="10" t="s">
        <v>1870</v>
      </c>
      <c r="B502" s="11" t="str">
        <f>_xlfn.XLOOKUP(A502,'Cleaned - Customer Names '!$A$2:$A$2336,'Cleaned - Customer Names '!$C$2:$C$2336,0)</f>
        <v>Mathieu</v>
      </c>
      <c r="C502" s="11">
        <f>_xlfn.XLOOKUP($A502,'Cleaned - Medical Examinations'!$A$2:$A$2336,'Cleaned - Medical Examinations'!$B$2:$B$2336,0)</f>
        <v>28.93</v>
      </c>
      <c r="D502" s="11">
        <f>_xlfn.XLOOKUP($A502,'Cleaned - Medical Examinations'!$A$2:$A$2336,'Cleaned - Medical Examinations'!$C$2:$C$2336,0)</f>
        <v>5.2</v>
      </c>
      <c r="E502" s="11" t="str">
        <f>_xlfn.XLOOKUP($A502,'Cleaned - Medical Examinations'!$A$2:$A$2336,'Cleaned - Medical Examinations'!$D$2:$D$2336,0)</f>
        <v>No</v>
      </c>
      <c r="F502" s="11" t="str">
        <f>_xlfn.XLOOKUP($A502,'Cleaned - Medical Examinations'!$A$2:$A$2336,'Cleaned - Medical Examinations'!$E$2:$E$2336,0)</f>
        <v>No</v>
      </c>
      <c r="G502" s="11" t="str">
        <f>_xlfn.XLOOKUP($A502,'Cleaned - Medical Examinations'!$A$2:$A$2336,'Cleaned - Medical Examinations'!$F$2:$F$2336,0)</f>
        <v>No</v>
      </c>
      <c r="H502" s="11">
        <f>_xlfn.XLOOKUP($A502,'Cleaned - Medical Examinations'!$A$2:$A$2336,'Cleaned - Medical Examinations'!$G$2:$G$2336,0)</f>
        <v>0</v>
      </c>
      <c r="I502" s="11" t="str">
        <f>_xlfn.XLOOKUP($A502,'Cleaned - Medical Examinations'!$A$2:$A$2336,'Cleaned - Medical Examinations'!$H$2:$H$2336,0)</f>
        <v>Yes</v>
      </c>
      <c r="J502" s="11" t="str">
        <f>_xlfn.XLOOKUP($A502,'Cleaned - Medical Examinations'!$A$2:$A$2336,'Cleaned - Medical Examinations'!$I$2:$I$2336,0)</f>
        <v>Overweight</v>
      </c>
      <c r="K502" s="11" t="str">
        <f t="shared" si="7"/>
        <v>Non-Diabetic</v>
      </c>
      <c r="L502" s="14">
        <f>_xlfn.XLOOKUP($A502,'Cleaned - Hospitalisation Detai'!$A$2:$A$2344,'Cleaned - Hospitalisation Detai'!$J$2:$J$2344,0)</f>
        <v>33093</v>
      </c>
      <c r="M502" s="19">
        <f>_xlfn.XLOOKUP($A502,'Cleaned - Hospitalisation Detai'!$A$2:$A$2344,'Cleaned - Hospitalisation Detai'!$F$2:$F$2344,0)</f>
        <v>19719.689999999999</v>
      </c>
      <c r="N502" s="19" t="str">
        <f>_xlfn.XLOOKUP($A502,'Cleaned - Hospitalisation Detai'!$A$2:$A$2344,'Cleaned - Hospitalisation Detai'!$G$2:$G$2344,0)</f>
        <v>tier - 1</v>
      </c>
      <c r="O502" s="19" t="str">
        <f>_xlfn.XLOOKUP($A502,'Cleaned - Hospitalisation Detai'!$A$2:$A$2344,'Cleaned - Hospitalisation Detai'!$H$2:$H$2344,0)</f>
        <v>tier - 2</v>
      </c>
      <c r="P502" s="19" t="str">
        <f>_xlfn.XLOOKUP($A502,'Cleaned - Hospitalisation Detai'!$A$2:$A$2344,'Cleaned - Hospitalisation Detai'!$I$2:$I$2344,0)</f>
        <v>R1013</v>
      </c>
      <c r="Q502" s="20">
        <f>_xlfn.XLOOKUP($A502,'Cleaned - Hospitalisation Detai'!$A$2:$A$2344,'Cleaned - Hospitalisation Detai'!$K$2:$K$2344,0)</f>
        <v>32</v>
      </c>
    </row>
    <row r="503" spans="1:17" ht="15.6" x14ac:dyDescent="0.3">
      <c r="A503" s="10" t="s">
        <v>1869</v>
      </c>
      <c r="B503" s="11" t="str">
        <f>_xlfn.XLOOKUP(A503,'Cleaned - Customer Names '!$A$2:$A$2336,'Cleaned - Customer Names '!$C$2:$C$2336,0)</f>
        <v>Kam S.</v>
      </c>
      <c r="C503" s="11">
        <f>_xlfn.XLOOKUP($A503,'Cleaned - Medical Examinations'!$A$2:$A$2336,'Cleaned - Medical Examinations'!$B$2:$B$2336,0)</f>
        <v>33.82</v>
      </c>
      <c r="D503" s="11">
        <f>_xlfn.XLOOKUP($A503,'Cleaned - Medical Examinations'!$A$2:$A$2336,'Cleaned - Medical Examinations'!$C$2:$C$2336,0)</f>
        <v>5.42</v>
      </c>
      <c r="E503" s="11" t="str">
        <f>_xlfn.XLOOKUP($A503,'Cleaned - Medical Examinations'!$A$2:$A$2336,'Cleaned - Medical Examinations'!$D$2:$D$2336,0)</f>
        <v>No</v>
      </c>
      <c r="F503" s="11" t="str">
        <f>_xlfn.XLOOKUP($A503,'Cleaned - Medical Examinations'!$A$2:$A$2336,'Cleaned - Medical Examinations'!$E$2:$E$2336,0)</f>
        <v>No</v>
      </c>
      <c r="G503" s="11" t="str">
        <f>_xlfn.XLOOKUP($A503,'Cleaned - Medical Examinations'!$A$2:$A$2336,'Cleaned - Medical Examinations'!$F$2:$F$2336,0)</f>
        <v>No</v>
      </c>
      <c r="H503" s="11">
        <f>_xlfn.XLOOKUP($A503,'Cleaned - Medical Examinations'!$A$2:$A$2336,'Cleaned - Medical Examinations'!$G$2:$G$2336,0)</f>
        <v>0</v>
      </c>
      <c r="I503" s="11" t="str">
        <f>_xlfn.XLOOKUP($A503,'Cleaned - Medical Examinations'!$A$2:$A$2336,'Cleaned - Medical Examinations'!$H$2:$H$2336,0)</f>
        <v>No</v>
      </c>
      <c r="J503" s="11" t="str">
        <f>_xlfn.XLOOKUP($A503,'Cleaned - Medical Examinations'!$A$2:$A$2336,'Cleaned - Medical Examinations'!$I$2:$I$2336,0)</f>
        <v>Obesity</v>
      </c>
      <c r="K503" s="11" t="str">
        <f t="shared" si="7"/>
        <v>Non-Diabetic</v>
      </c>
      <c r="L503" s="14">
        <f>_xlfn.XLOOKUP($A503,'Cleaned - Hospitalisation Detai'!$A$2:$A$2344,'Cleaned - Hospitalisation Detai'!$J$2:$J$2344,0)</f>
        <v>34573</v>
      </c>
      <c r="M503" s="19">
        <f>_xlfn.XLOOKUP($A503,'Cleaned - Hospitalisation Detai'!$A$2:$A$2344,'Cleaned - Hospitalisation Detai'!$F$2:$F$2344,0)</f>
        <v>19673.34</v>
      </c>
      <c r="N503" s="19" t="str">
        <f>_xlfn.XLOOKUP($A503,'Cleaned - Hospitalisation Detai'!$A$2:$A$2344,'Cleaned - Hospitalisation Detai'!$G$2:$G$2344,0)</f>
        <v>tier - 1</v>
      </c>
      <c r="O503" s="19" t="str">
        <f>_xlfn.XLOOKUP($A503,'Cleaned - Hospitalisation Detai'!$A$2:$A$2344,'Cleaned - Hospitalisation Detai'!$H$2:$H$2344,0)</f>
        <v>tier - 2</v>
      </c>
      <c r="P503" s="19" t="str">
        <f>_xlfn.XLOOKUP($A503,'Cleaned - Hospitalisation Detai'!$A$2:$A$2344,'Cleaned - Hospitalisation Detai'!$I$2:$I$2344,0)</f>
        <v>R1012</v>
      </c>
      <c r="Q503" s="20">
        <f>_xlfn.XLOOKUP($A503,'Cleaned - Hospitalisation Detai'!$A$2:$A$2344,'Cleaned - Hospitalisation Detai'!$K$2:$K$2344,0)</f>
        <v>28</v>
      </c>
    </row>
    <row r="504" spans="1:17" ht="15.6" x14ac:dyDescent="0.3">
      <c r="A504" s="10" t="s">
        <v>1868</v>
      </c>
      <c r="B504" s="11" t="str">
        <f>_xlfn.XLOOKUP(A504,'Cleaned - Customer Names '!$A$2:$A$2336,'Cleaned - Customer Names '!$C$2:$C$2336,0)</f>
        <v>Valerie A</v>
      </c>
      <c r="C504" s="11">
        <f>_xlfn.XLOOKUP($A504,'Cleaned - Medical Examinations'!$A$2:$A$2336,'Cleaned - Medical Examinations'!$B$2:$B$2336,0)</f>
        <v>20.234999999999999</v>
      </c>
      <c r="D504" s="11">
        <f>_xlfn.XLOOKUP($A504,'Cleaned - Medical Examinations'!$A$2:$A$2336,'Cleaned - Medical Examinations'!$C$2:$C$2336,0)</f>
        <v>6.84</v>
      </c>
      <c r="E504" s="11" t="str">
        <f>_xlfn.XLOOKUP($A504,'Cleaned - Medical Examinations'!$A$2:$A$2336,'Cleaned - Medical Examinations'!$D$2:$D$2336,0)</f>
        <v>No</v>
      </c>
      <c r="F504" s="11" t="str">
        <f>_xlfn.XLOOKUP($A504,'Cleaned - Medical Examinations'!$A$2:$A$2336,'Cleaned - Medical Examinations'!$E$2:$E$2336,0)</f>
        <v>No</v>
      </c>
      <c r="G504" s="11" t="str">
        <f>_xlfn.XLOOKUP($A504,'Cleaned - Medical Examinations'!$A$2:$A$2336,'Cleaned - Medical Examinations'!$F$2:$F$2336,0)</f>
        <v>No</v>
      </c>
      <c r="H504" s="11">
        <f>_xlfn.XLOOKUP($A504,'Cleaned - Medical Examinations'!$A$2:$A$2336,'Cleaned - Medical Examinations'!$G$2:$G$2336,0)</f>
        <v>0</v>
      </c>
      <c r="I504" s="11" t="str">
        <f>_xlfn.XLOOKUP($A504,'Cleaned - Medical Examinations'!$A$2:$A$2336,'Cleaned - Medical Examinations'!$H$2:$H$2336,0)</f>
        <v>Yes</v>
      </c>
      <c r="J504" s="11" t="str">
        <f>_xlfn.XLOOKUP($A504,'Cleaned - Medical Examinations'!$A$2:$A$2336,'Cleaned - Medical Examinations'!$I$2:$I$2336,0)</f>
        <v>Normal Weight</v>
      </c>
      <c r="K504" s="11" t="str">
        <f t="shared" si="7"/>
        <v>Diabetic</v>
      </c>
      <c r="L504" s="14">
        <f>_xlfn.XLOOKUP($A504,'Cleaned - Hospitalisation Detai'!$A$2:$A$2344,'Cleaned - Hospitalisation Detai'!$J$2:$J$2344,0)</f>
        <v>28757</v>
      </c>
      <c r="M504" s="19">
        <f>_xlfn.XLOOKUP($A504,'Cleaned - Hospitalisation Detai'!$A$2:$A$2344,'Cleaned - Hospitalisation Detai'!$F$2:$F$2344,0)</f>
        <v>19594.810000000001</v>
      </c>
      <c r="N504" s="19" t="str">
        <f>_xlfn.XLOOKUP($A504,'Cleaned - Hospitalisation Detai'!$A$2:$A$2344,'Cleaned - Hospitalisation Detai'!$G$2:$G$2344,0)</f>
        <v>tier - 1</v>
      </c>
      <c r="O504" s="19" t="str">
        <f>_xlfn.XLOOKUP($A504,'Cleaned - Hospitalisation Detai'!$A$2:$A$2344,'Cleaned - Hospitalisation Detai'!$H$2:$H$2344,0)</f>
        <v>tier - 1</v>
      </c>
      <c r="P504" s="19" t="str">
        <f>_xlfn.XLOOKUP($A504,'Cleaned - Hospitalisation Detai'!$A$2:$A$2344,'Cleaned - Hospitalisation Detai'!$I$2:$I$2344,0)</f>
        <v>R1024</v>
      </c>
      <c r="Q504" s="20">
        <f>_xlfn.XLOOKUP($A504,'Cleaned - Hospitalisation Detai'!$A$2:$A$2344,'Cleaned - Hospitalisation Detai'!$K$2:$K$2344,0)</f>
        <v>44</v>
      </c>
    </row>
    <row r="505" spans="1:17" ht="15.6" x14ac:dyDescent="0.3">
      <c r="A505" s="10" t="s">
        <v>1867</v>
      </c>
      <c r="B505" s="11" t="str">
        <f>_xlfn.XLOOKUP(A505,'Cleaned - Customer Names '!$A$2:$A$2336,'Cleaned - Customer Names '!$C$2:$C$2336,0)</f>
        <v>Freya R</v>
      </c>
      <c r="C505" s="11">
        <f>_xlfn.XLOOKUP($A505,'Cleaned - Medical Examinations'!$A$2:$A$2336,'Cleaned - Medical Examinations'!$B$2:$B$2336,0)</f>
        <v>49.2</v>
      </c>
      <c r="D505" s="11">
        <f>_xlfn.XLOOKUP($A505,'Cleaned - Medical Examinations'!$A$2:$A$2336,'Cleaned - Medical Examinations'!$C$2:$C$2336,0)</f>
        <v>10.9</v>
      </c>
      <c r="E505" s="11" t="str">
        <f>_xlfn.XLOOKUP($A505,'Cleaned - Medical Examinations'!$A$2:$A$2336,'Cleaned - Medical Examinations'!$D$2:$D$2336,0)</f>
        <v>Yes</v>
      </c>
      <c r="F505" s="11" t="str">
        <f>_xlfn.XLOOKUP($A505,'Cleaned - Medical Examinations'!$A$2:$A$2336,'Cleaned - Medical Examinations'!$E$2:$E$2336,0)</f>
        <v>No</v>
      </c>
      <c r="G505" s="11" t="str">
        <f>_xlfn.XLOOKUP($A505,'Cleaned - Medical Examinations'!$A$2:$A$2336,'Cleaned - Medical Examinations'!$F$2:$F$2336,0)</f>
        <v>Yes</v>
      </c>
      <c r="H505" s="11">
        <f>_xlfn.XLOOKUP($A505,'Cleaned - Medical Examinations'!$A$2:$A$2336,'Cleaned - Medical Examinations'!$G$2:$G$2336,0)</f>
        <v>1</v>
      </c>
      <c r="I505" s="11" t="str">
        <f>_xlfn.XLOOKUP($A505,'Cleaned - Medical Examinations'!$A$2:$A$2336,'Cleaned - Medical Examinations'!$H$2:$H$2336,0)</f>
        <v>No</v>
      </c>
      <c r="J505" s="11" t="str">
        <f>_xlfn.XLOOKUP($A505,'Cleaned - Medical Examinations'!$A$2:$A$2336,'Cleaned - Medical Examinations'!$I$2:$I$2336,0)</f>
        <v>Obesity</v>
      </c>
      <c r="K505" s="11" t="str">
        <f t="shared" si="7"/>
        <v>Diabetic</v>
      </c>
      <c r="L505" s="14">
        <f>_xlfn.XLOOKUP($A505,'Cleaned - Hospitalisation Detai'!$A$2:$A$2344,'Cleaned - Hospitalisation Detai'!$J$2:$J$2344,0)</f>
        <v>23206</v>
      </c>
      <c r="M505" s="19">
        <f>_xlfn.XLOOKUP($A505,'Cleaned - Hospitalisation Detai'!$A$2:$A$2344,'Cleaned - Hospitalisation Detai'!$F$2:$F$2344,0)</f>
        <v>19551.34</v>
      </c>
      <c r="N505" s="19" t="str">
        <f>_xlfn.XLOOKUP($A505,'Cleaned - Hospitalisation Detai'!$A$2:$A$2344,'Cleaned - Hospitalisation Detai'!$G$2:$G$2344,0)</f>
        <v>tier - 1</v>
      </c>
      <c r="O505" s="19" t="str">
        <f>_xlfn.XLOOKUP($A505,'Cleaned - Hospitalisation Detai'!$A$2:$A$2344,'Cleaned - Hospitalisation Detai'!$H$2:$H$2344,0)</f>
        <v>tier - 3</v>
      </c>
      <c r="P505" s="19" t="str">
        <f>_xlfn.XLOOKUP($A505,'Cleaned - Hospitalisation Detai'!$A$2:$A$2344,'Cleaned - Hospitalisation Detai'!$I$2:$I$2344,0)</f>
        <v>R1012</v>
      </c>
      <c r="Q505" s="20">
        <f>_xlfn.XLOOKUP($A505,'Cleaned - Hospitalisation Detai'!$A$2:$A$2344,'Cleaned - Hospitalisation Detai'!$K$2:$K$2344,0)</f>
        <v>59</v>
      </c>
    </row>
    <row r="506" spans="1:17" ht="15.6" x14ac:dyDescent="0.3">
      <c r="A506" s="10" t="s">
        <v>1866</v>
      </c>
      <c r="B506" s="11" t="str">
        <f>_xlfn.XLOOKUP(A506,'Cleaned - Customer Names '!$A$2:$A$2336,'Cleaned - Customer Names '!$C$2:$C$2336,0)</f>
        <v>Jennifer</v>
      </c>
      <c r="C506" s="11">
        <f>_xlfn.XLOOKUP($A506,'Cleaned - Medical Examinations'!$A$2:$A$2336,'Cleaned - Medical Examinations'!$B$2:$B$2336,0)</f>
        <v>26.4</v>
      </c>
      <c r="D506" s="11">
        <f>_xlfn.XLOOKUP($A506,'Cleaned - Medical Examinations'!$A$2:$A$2336,'Cleaned - Medical Examinations'!$C$2:$C$2336,0)</f>
        <v>4.87</v>
      </c>
      <c r="E506" s="11" t="str">
        <f>_xlfn.XLOOKUP($A506,'Cleaned - Medical Examinations'!$A$2:$A$2336,'Cleaned - Medical Examinations'!$D$2:$D$2336,0)</f>
        <v>Yes</v>
      </c>
      <c r="F506" s="11" t="str">
        <f>_xlfn.XLOOKUP($A506,'Cleaned - Medical Examinations'!$A$2:$A$2336,'Cleaned - Medical Examinations'!$E$2:$E$2336,0)</f>
        <v>No</v>
      </c>
      <c r="G506" s="11" t="str">
        <f>_xlfn.XLOOKUP($A506,'Cleaned - Medical Examinations'!$A$2:$A$2336,'Cleaned - Medical Examinations'!$F$2:$F$2336,0)</f>
        <v>No</v>
      </c>
      <c r="H506" s="11">
        <f>_xlfn.XLOOKUP($A506,'Cleaned - Medical Examinations'!$A$2:$A$2336,'Cleaned - Medical Examinations'!$G$2:$G$2336,0)</f>
        <v>0</v>
      </c>
      <c r="I506" s="11" t="str">
        <f>_xlfn.XLOOKUP($A506,'Cleaned - Medical Examinations'!$A$2:$A$2336,'Cleaned - Medical Examinations'!$H$2:$H$2336,0)</f>
        <v>Yes</v>
      </c>
      <c r="J506" s="11" t="str">
        <f>_xlfn.XLOOKUP($A506,'Cleaned - Medical Examinations'!$A$2:$A$2336,'Cleaned - Medical Examinations'!$I$2:$I$2336,0)</f>
        <v>Overweight</v>
      </c>
      <c r="K506" s="11" t="str">
        <f t="shared" si="7"/>
        <v>Non-Diabetic</v>
      </c>
      <c r="L506" s="14">
        <f>_xlfn.XLOOKUP($A506,'Cleaned - Hospitalisation Detai'!$A$2:$A$2344,'Cleaned - Hospitalisation Detai'!$J$2:$J$2344,0)</f>
        <v>31307</v>
      </c>
      <c r="M506" s="19">
        <f>_xlfn.XLOOKUP($A506,'Cleaned - Hospitalisation Detai'!$A$2:$A$2344,'Cleaned - Hospitalisation Detai'!$F$2:$F$2344,0)</f>
        <v>19539.240000000002</v>
      </c>
      <c r="N506" s="19" t="str">
        <f>_xlfn.XLOOKUP($A506,'Cleaned - Hospitalisation Detai'!$A$2:$A$2344,'Cleaned - Hospitalisation Detai'!$G$2:$G$2344,0)</f>
        <v>tier - 1</v>
      </c>
      <c r="O506" s="19" t="str">
        <f>_xlfn.XLOOKUP($A506,'Cleaned - Hospitalisation Detai'!$A$2:$A$2344,'Cleaned - Hospitalisation Detai'!$H$2:$H$2344,0)</f>
        <v>tier - 1</v>
      </c>
      <c r="P506" s="19" t="str">
        <f>_xlfn.XLOOKUP($A506,'Cleaned - Hospitalisation Detai'!$A$2:$A$2344,'Cleaned - Hospitalisation Detai'!$I$2:$I$2344,0)</f>
        <v>R1013</v>
      </c>
      <c r="Q506" s="20">
        <f>_xlfn.XLOOKUP($A506,'Cleaned - Hospitalisation Detai'!$A$2:$A$2344,'Cleaned - Hospitalisation Detai'!$K$2:$K$2344,0)</f>
        <v>37</v>
      </c>
    </row>
    <row r="507" spans="1:17" ht="15.6" x14ac:dyDescent="0.3">
      <c r="A507" s="10" t="s">
        <v>1865</v>
      </c>
      <c r="B507" s="11" t="str">
        <f>_xlfn.XLOOKUP(A507,'Cleaned - Customer Names '!$A$2:$A$2336,'Cleaned - Customer Names '!$C$2:$C$2336,0)</f>
        <v>Kara</v>
      </c>
      <c r="C507" s="11">
        <f>_xlfn.XLOOKUP($A507,'Cleaned - Medical Examinations'!$A$2:$A$2336,'Cleaned - Medical Examinations'!$B$2:$B$2336,0)</f>
        <v>28.38</v>
      </c>
      <c r="D507" s="11">
        <f>_xlfn.XLOOKUP($A507,'Cleaned - Medical Examinations'!$A$2:$A$2336,'Cleaned - Medical Examinations'!$C$2:$C$2336,0)</f>
        <v>6.07</v>
      </c>
      <c r="E507" s="11" t="str">
        <f>_xlfn.XLOOKUP($A507,'Cleaned - Medical Examinations'!$A$2:$A$2336,'Cleaned - Medical Examinations'!$D$2:$D$2336,0)</f>
        <v>No</v>
      </c>
      <c r="F507" s="11" t="str">
        <f>_xlfn.XLOOKUP($A507,'Cleaned - Medical Examinations'!$A$2:$A$2336,'Cleaned - Medical Examinations'!$E$2:$E$2336,0)</f>
        <v>No</v>
      </c>
      <c r="G507" s="11" t="str">
        <f>_xlfn.XLOOKUP($A507,'Cleaned - Medical Examinations'!$A$2:$A$2336,'Cleaned - Medical Examinations'!$F$2:$F$2336,0)</f>
        <v>No</v>
      </c>
      <c r="H507" s="11">
        <f>_xlfn.XLOOKUP($A507,'Cleaned - Medical Examinations'!$A$2:$A$2336,'Cleaned - Medical Examinations'!$G$2:$G$2336,0)</f>
        <v>1</v>
      </c>
      <c r="I507" s="11" t="str">
        <f>_xlfn.XLOOKUP($A507,'Cleaned - Medical Examinations'!$A$2:$A$2336,'Cleaned - Medical Examinations'!$H$2:$H$2336,0)</f>
        <v>Yes</v>
      </c>
      <c r="J507" s="11" t="str">
        <f>_xlfn.XLOOKUP($A507,'Cleaned - Medical Examinations'!$A$2:$A$2336,'Cleaned - Medical Examinations'!$I$2:$I$2336,0)</f>
        <v>Overweight</v>
      </c>
      <c r="K507" s="11" t="str">
        <f t="shared" si="7"/>
        <v>Non-Diabetic</v>
      </c>
      <c r="L507" s="14">
        <f>_xlfn.XLOOKUP($A507,'Cleaned - Hospitalisation Detai'!$A$2:$A$2344,'Cleaned - Hospitalisation Detai'!$J$2:$J$2344,0)</f>
        <v>33835</v>
      </c>
      <c r="M507" s="19">
        <f>_xlfn.XLOOKUP($A507,'Cleaned - Hospitalisation Detai'!$A$2:$A$2344,'Cleaned - Hospitalisation Detai'!$F$2:$F$2344,0)</f>
        <v>19521.97</v>
      </c>
      <c r="N507" s="19" t="str">
        <f>_xlfn.XLOOKUP($A507,'Cleaned - Hospitalisation Detai'!$A$2:$A$2344,'Cleaned - Hospitalisation Detai'!$G$2:$G$2344,0)</f>
        <v>tier - 1</v>
      </c>
      <c r="O507" s="19" t="str">
        <f>_xlfn.XLOOKUP($A507,'Cleaned - Hospitalisation Detai'!$A$2:$A$2344,'Cleaned - Hospitalisation Detai'!$H$2:$H$2344,0)</f>
        <v>tier - 2</v>
      </c>
      <c r="P507" s="19" t="str">
        <f>_xlfn.XLOOKUP($A507,'Cleaned - Hospitalisation Detai'!$A$2:$A$2344,'Cleaned - Hospitalisation Detai'!$I$2:$I$2344,0)</f>
        <v>R1013</v>
      </c>
      <c r="Q507" s="20">
        <f>_xlfn.XLOOKUP($A507,'Cleaned - Hospitalisation Detai'!$A$2:$A$2344,'Cleaned - Hospitalisation Detai'!$K$2:$K$2344,0)</f>
        <v>30</v>
      </c>
    </row>
    <row r="508" spans="1:17" ht="15.6" x14ac:dyDescent="0.3">
      <c r="A508" s="10" t="s">
        <v>1864</v>
      </c>
      <c r="B508" s="11" t="str">
        <f>_xlfn.XLOOKUP(A508,'Cleaned - Customer Names '!$A$2:$A$2336,'Cleaned - Customer Names '!$C$2:$C$2336,0)</f>
        <v>Bradley A.</v>
      </c>
      <c r="C508" s="11">
        <f>_xlfn.XLOOKUP($A508,'Cleaned - Medical Examinations'!$A$2:$A$2336,'Cleaned - Medical Examinations'!$B$2:$B$2336,0)</f>
        <v>24.64</v>
      </c>
      <c r="D508" s="11">
        <f>_xlfn.XLOOKUP($A508,'Cleaned - Medical Examinations'!$A$2:$A$2336,'Cleaned - Medical Examinations'!$C$2:$C$2336,0)</f>
        <v>4.33</v>
      </c>
      <c r="E508" s="11" t="str">
        <f>_xlfn.XLOOKUP($A508,'Cleaned - Medical Examinations'!$A$2:$A$2336,'Cleaned - Medical Examinations'!$D$2:$D$2336,0)</f>
        <v>No</v>
      </c>
      <c r="F508" s="11" t="str">
        <f>_xlfn.XLOOKUP($A508,'Cleaned - Medical Examinations'!$A$2:$A$2336,'Cleaned - Medical Examinations'!$E$2:$E$2336,0)</f>
        <v>No</v>
      </c>
      <c r="G508" s="11" t="str">
        <f>_xlfn.XLOOKUP($A508,'Cleaned - Medical Examinations'!$A$2:$A$2336,'Cleaned - Medical Examinations'!$F$2:$F$2336,0)</f>
        <v>No</v>
      </c>
      <c r="H508" s="11">
        <f>_xlfn.XLOOKUP($A508,'Cleaned - Medical Examinations'!$A$2:$A$2336,'Cleaned - Medical Examinations'!$G$2:$G$2336,0)</f>
        <v>0</v>
      </c>
      <c r="I508" s="11" t="str">
        <f>_xlfn.XLOOKUP($A508,'Cleaned - Medical Examinations'!$A$2:$A$2336,'Cleaned - Medical Examinations'!$H$2:$H$2336,0)</f>
        <v>Yes</v>
      </c>
      <c r="J508" s="11" t="str">
        <f>_xlfn.XLOOKUP($A508,'Cleaned - Medical Examinations'!$A$2:$A$2336,'Cleaned - Medical Examinations'!$I$2:$I$2336,0)</f>
        <v>Normal Weight</v>
      </c>
      <c r="K508" s="11" t="str">
        <f t="shared" si="7"/>
        <v>Non-Diabetic</v>
      </c>
      <c r="L508" s="14">
        <f>_xlfn.XLOOKUP($A508,'Cleaned - Hospitalisation Detai'!$A$2:$A$2344,'Cleaned - Hospitalisation Detai'!$J$2:$J$2344,0)</f>
        <v>29533</v>
      </c>
      <c r="M508" s="19">
        <f>_xlfn.XLOOKUP($A508,'Cleaned - Hospitalisation Detai'!$A$2:$A$2344,'Cleaned - Hospitalisation Detai'!$F$2:$F$2344,0)</f>
        <v>19515.54</v>
      </c>
      <c r="N508" s="19" t="str">
        <f>_xlfn.XLOOKUP($A508,'Cleaned - Hospitalisation Detai'!$A$2:$A$2344,'Cleaned - Hospitalisation Detai'!$G$2:$G$2344,0)</f>
        <v>tier - 1</v>
      </c>
      <c r="O508" s="19" t="str">
        <f>_xlfn.XLOOKUP($A508,'Cleaned - Hospitalisation Detai'!$A$2:$A$2344,'Cleaned - Hospitalisation Detai'!$H$2:$H$2344,0)</f>
        <v>tier - 1</v>
      </c>
      <c r="P508" s="19" t="str">
        <f>_xlfn.XLOOKUP($A508,'Cleaned - Hospitalisation Detai'!$A$2:$A$2344,'Cleaned - Hospitalisation Detai'!$I$2:$I$2344,0)</f>
        <v>R1013</v>
      </c>
      <c r="Q508" s="20">
        <f>_xlfn.XLOOKUP($A508,'Cleaned - Hospitalisation Detai'!$A$2:$A$2344,'Cleaned - Hospitalisation Detai'!$K$2:$K$2344,0)</f>
        <v>42</v>
      </c>
    </row>
    <row r="509" spans="1:17" ht="15.6" x14ac:dyDescent="0.3">
      <c r="A509" s="10" t="s">
        <v>1863</v>
      </c>
      <c r="B509" s="11" t="str">
        <f>_xlfn.XLOOKUP(A509,'Cleaned - Customer Names '!$A$2:$A$2336,'Cleaned - Customer Names '!$C$2:$C$2336,0)</f>
        <v>Brendan</v>
      </c>
      <c r="C509" s="11">
        <f>_xlfn.XLOOKUP($A509,'Cleaned - Medical Examinations'!$A$2:$A$2336,'Cleaned - Medical Examinations'!$B$2:$B$2336,0)</f>
        <v>39.71</v>
      </c>
      <c r="D509" s="11">
        <f>_xlfn.XLOOKUP($A509,'Cleaned - Medical Examinations'!$A$2:$A$2336,'Cleaned - Medical Examinations'!$C$2:$C$2336,0)</f>
        <v>5.83</v>
      </c>
      <c r="E509" s="11" t="str">
        <f>_xlfn.XLOOKUP($A509,'Cleaned - Medical Examinations'!$A$2:$A$2336,'Cleaned - Medical Examinations'!$D$2:$D$2336,0)</f>
        <v>No</v>
      </c>
      <c r="F509" s="11" t="str">
        <f>_xlfn.XLOOKUP($A509,'Cleaned - Medical Examinations'!$A$2:$A$2336,'Cleaned - Medical Examinations'!$E$2:$E$2336,0)</f>
        <v>No</v>
      </c>
      <c r="G509" s="11" t="str">
        <f>_xlfn.XLOOKUP($A509,'Cleaned - Medical Examinations'!$A$2:$A$2336,'Cleaned - Medical Examinations'!$F$2:$F$2336,0)</f>
        <v>No</v>
      </c>
      <c r="H509" s="11">
        <f>_xlfn.XLOOKUP($A509,'Cleaned - Medical Examinations'!$A$2:$A$2336,'Cleaned - Medical Examinations'!$G$2:$G$2336,0)</f>
        <v>1</v>
      </c>
      <c r="I509" s="11" t="str">
        <f>_xlfn.XLOOKUP($A509,'Cleaned - Medical Examinations'!$A$2:$A$2336,'Cleaned - Medical Examinations'!$H$2:$H$2336,0)</f>
        <v>No</v>
      </c>
      <c r="J509" s="11" t="str">
        <f>_xlfn.XLOOKUP($A509,'Cleaned - Medical Examinations'!$A$2:$A$2336,'Cleaned - Medical Examinations'!$I$2:$I$2336,0)</f>
        <v>Obesity</v>
      </c>
      <c r="K509" s="11" t="str">
        <f t="shared" si="7"/>
        <v>Non-Diabetic</v>
      </c>
      <c r="L509" s="14">
        <f>_xlfn.XLOOKUP($A509,'Cleaned - Hospitalisation Detai'!$A$2:$A$2344,'Cleaned - Hospitalisation Detai'!$J$2:$J$2344,0)</f>
        <v>32111</v>
      </c>
      <c r="M509" s="19">
        <f>_xlfn.XLOOKUP($A509,'Cleaned - Hospitalisation Detai'!$A$2:$A$2344,'Cleaned - Hospitalisation Detai'!$F$2:$F$2344,0)</f>
        <v>19496.72</v>
      </c>
      <c r="N509" s="19" t="str">
        <f>_xlfn.XLOOKUP($A509,'Cleaned - Hospitalisation Detai'!$A$2:$A$2344,'Cleaned - Hospitalisation Detai'!$G$2:$G$2344,0)</f>
        <v>tier - 1</v>
      </c>
      <c r="O509" s="19" t="str">
        <f>_xlfn.XLOOKUP($A509,'Cleaned - Hospitalisation Detai'!$A$2:$A$2344,'Cleaned - Hospitalisation Detai'!$H$2:$H$2344,0)</f>
        <v>tier - 3</v>
      </c>
      <c r="P509" s="19" t="str">
        <f>_xlfn.XLOOKUP($A509,'Cleaned - Hospitalisation Detai'!$A$2:$A$2344,'Cleaned - Hospitalisation Detai'!$I$2:$I$2344,0)</f>
        <v>R1019</v>
      </c>
      <c r="Q509" s="20">
        <f>_xlfn.XLOOKUP($A509,'Cleaned - Hospitalisation Detai'!$A$2:$A$2344,'Cleaned - Hospitalisation Detai'!$K$2:$K$2344,0)</f>
        <v>35</v>
      </c>
    </row>
    <row r="510" spans="1:17" ht="15.6" x14ac:dyDescent="0.3">
      <c r="A510" s="10" t="s">
        <v>1862</v>
      </c>
      <c r="B510" s="11" t="str">
        <f>_xlfn.XLOOKUP(A510,'Cleaned - Customer Names '!$A$2:$A$2336,'Cleaned - Customer Names '!$C$2:$C$2336,0)</f>
        <v>Amber R</v>
      </c>
      <c r="C510" s="11">
        <f>_xlfn.XLOOKUP($A510,'Cleaned - Medical Examinations'!$A$2:$A$2336,'Cleaned - Medical Examinations'!$B$2:$B$2336,0)</f>
        <v>22.22</v>
      </c>
      <c r="D510" s="11">
        <f>_xlfn.XLOOKUP($A510,'Cleaned - Medical Examinations'!$A$2:$A$2336,'Cleaned - Medical Examinations'!$C$2:$C$2336,0)</f>
        <v>5.5</v>
      </c>
      <c r="E510" s="11" t="str">
        <f>_xlfn.XLOOKUP($A510,'Cleaned - Medical Examinations'!$A$2:$A$2336,'Cleaned - Medical Examinations'!$D$2:$D$2336,0)</f>
        <v>No</v>
      </c>
      <c r="F510" s="11" t="str">
        <f>_xlfn.XLOOKUP($A510,'Cleaned - Medical Examinations'!$A$2:$A$2336,'Cleaned - Medical Examinations'!$E$2:$E$2336,0)</f>
        <v>No</v>
      </c>
      <c r="G510" s="11" t="str">
        <f>_xlfn.XLOOKUP($A510,'Cleaned - Medical Examinations'!$A$2:$A$2336,'Cleaned - Medical Examinations'!$F$2:$F$2336,0)</f>
        <v>No</v>
      </c>
      <c r="H510" s="11">
        <f>_xlfn.XLOOKUP($A510,'Cleaned - Medical Examinations'!$A$2:$A$2336,'Cleaned - Medical Examinations'!$G$2:$G$2336,0)</f>
        <v>0</v>
      </c>
      <c r="I510" s="11" t="str">
        <f>_xlfn.XLOOKUP($A510,'Cleaned - Medical Examinations'!$A$2:$A$2336,'Cleaned - Medical Examinations'!$H$2:$H$2336,0)</f>
        <v>Yes</v>
      </c>
      <c r="J510" s="11" t="str">
        <f>_xlfn.XLOOKUP($A510,'Cleaned - Medical Examinations'!$A$2:$A$2336,'Cleaned - Medical Examinations'!$I$2:$I$2336,0)</f>
        <v>Normal Weight</v>
      </c>
      <c r="K510" s="11" t="str">
        <f t="shared" si="7"/>
        <v>Non-Diabetic</v>
      </c>
      <c r="L510" s="14">
        <f>_xlfn.XLOOKUP($A510,'Cleaned - Hospitalisation Detai'!$A$2:$A$2344,'Cleaned - Hospitalisation Detai'!$J$2:$J$2344,0)</f>
        <v>30300</v>
      </c>
      <c r="M510" s="19">
        <f>_xlfn.XLOOKUP($A510,'Cleaned - Hospitalisation Detai'!$A$2:$A$2344,'Cleaned - Hospitalisation Detai'!$F$2:$F$2344,0)</f>
        <v>19444.27</v>
      </c>
      <c r="N510" s="19" t="str">
        <f>_xlfn.XLOOKUP($A510,'Cleaned - Hospitalisation Detai'!$A$2:$A$2344,'Cleaned - Hospitalisation Detai'!$G$2:$G$2344,0)</f>
        <v>tier - 1</v>
      </c>
      <c r="O510" s="19" t="str">
        <f>_xlfn.XLOOKUP($A510,'Cleaned - Hospitalisation Detai'!$A$2:$A$2344,'Cleaned - Hospitalisation Detai'!$H$2:$H$2344,0)</f>
        <v>tier - 1</v>
      </c>
      <c r="P510" s="19" t="str">
        <f>_xlfn.XLOOKUP($A510,'Cleaned - Hospitalisation Detai'!$A$2:$A$2344,'Cleaned - Hospitalisation Detai'!$I$2:$I$2344,0)</f>
        <v>R1013</v>
      </c>
      <c r="Q510" s="20">
        <f>_xlfn.XLOOKUP($A510,'Cleaned - Hospitalisation Detai'!$A$2:$A$2344,'Cleaned - Hospitalisation Detai'!$K$2:$K$2344,0)</f>
        <v>40</v>
      </c>
    </row>
    <row r="511" spans="1:17" ht="15.6" x14ac:dyDescent="0.3">
      <c r="A511" s="10" t="s">
        <v>1861</v>
      </c>
      <c r="B511" s="11" t="str">
        <f>_xlfn.XLOOKUP(A511,'Cleaned - Customer Names '!$A$2:$A$2336,'Cleaned - Customer Names '!$C$2:$C$2336,0)</f>
        <v>Sean K</v>
      </c>
      <c r="C511" s="11">
        <f>_xlfn.XLOOKUP($A511,'Cleaned - Medical Examinations'!$A$2:$A$2336,'Cleaned - Medical Examinations'!$B$2:$B$2336,0)</f>
        <v>33.344999999999999</v>
      </c>
      <c r="D511" s="11">
        <f>_xlfn.XLOOKUP($A511,'Cleaned - Medical Examinations'!$A$2:$A$2336,'Cleaned - Medical Examinations'!$C$2:$C$2336,0)</f>
        <v>4.79</v>
      </c>
      <c r="E511" s="11" t="str">
        <f>_xlfn.XLOOKUP($A511,'Cleaned - Medical Examinations'!$A$2:$A$2336,'Cleaned - Medical Examinations'!$D$2:$D$2336,0)</f>
        <v>No</v>
      </c>
      <c r="F511" s="11" t="str">
        <f>_xlfn.XLOOKUP($A511,'Cleaned - Medical Examinations'!$A$2:$A$2336,'Cleaned - Medical Examinations'!$E$2:$E$2336,0)</f>
        <v>No</v>
      </c>
      <c r="G511" s="11" t="str">
        <f>_xlfn.XLOOKUP($A511,'Cleaned - Medical Examinations'!$A$2:$A$2336,'Cleaned - Medical Examinations'!$F$2:$F$2336,0)</f>
        <v>Yes</v>
      </c>
      <c r="H511" s="11">
        <f>_xlfn.XLOOKUP($A511,'Cleaned - Medical Examinations'!$A$2:$A$2336,'Cleaned - Medical Examinations'!$G$2:$G$2336,0)</f>
        <v>1</v>
      </c>
      <c r="I511" s="11" t="str">
        <f>_xlfn.XLOOKUP($A511,'Cleaned - Medical Examinations'!$A$2:$A$2336,'Cleaned - Medical Examinations'!$H$2:$H$2336,0)</f>
        <v>No</v>
      </c>
      <c r="J511" s="11" t="str">
        <f>_xlfn.XLOOKUP($A511,'Cleaned - Medical Examinations'!$A$2:$A$2336,'Cleaned - Medical Examinations'!$I$2:$I$2336,0)</f>
        <v>Obesity</v>
      </c>
      <c r="K511" s="11" t="str">
        <f t="shared" si="7"/>
        <v>Non-Diabetic</v>
      </c>
      <c r="L511" s="14">
        <f>_xlfn.XLOOKUP($A511,'Cleaned - Hospitalisation Detai'!$A$2:$A$2344,'Cleaned - Hospitalisation Detai'!$J$2:$J$2344,0)</f>
        <v>34218</v>
      </c>
      <c r="M511" s="19">
        <f>_xlfn.XLOOKUP($A511,'Cleaned - Hospitalisation Detai'!$A$2:$A$2344,'Cleaned - Hospitalisation Detai'!$F$2:$F$2344,0)</f>
        <v>19442.349999999999</v>
      </c>
      <c r="N511" s="19" t="str">
        <f>_xlfn.XLOOKUP($A511,'Cleaned - Hospitalisation Detai'!$A$2:$A$2344,'Cleaned - Hospitalisation Detai'!$G$2:$G$2344,0)</f>
        <v>tier - 1</v>
      </c>
      <c r="O511" s="19" t="str">
        <f>_xlfn.XLOOKUP($A511,'Cleaned - Hospitalisation Detai'!$A$2:$A$2344,'Cleaned - Hospitalisation Detai'!$H$2:$H$2344,0)</f>
        <v>tier - 3</v>
      </c>
      <c r="P511" s="19" t="str">
        <f>_xlfn.XLOOKUP($A511,'Cleaned - Hospitalisation Detai'!$A$2:$A$2344,'Cleaned - Hospitalisation Detai'!$I$2:$I$2344,0)</f>
        <v>R1012</v>
      </c>
      <c r="Q511" s="20">
        <f>_xlfn.XLOOKUP($A511,'Cleaned - Hospitalisation Detai'!$A$2:$A$2344,'Cleaned - Hospitalisation Detai'!$K$2:$K$2344,0)</f>
        <v>29</v>
      </c>
    </row>
    <row r="512" spans="1:17" ht="15.6" x14ac:dyDescent="0.3">
      <c r="A512" s="10" t="s">
        <v>1860</v>
      </c>
      <c r="B512" s="11" t="str">
        <f>_xlfn.XLOOKUP(A512,'Cleaned - Customer Names '!$A$2:$A$2336,'Cleaned - Customer Names '!$C$2:$C$2336,0)</f>
        <v>Rick</v>
      </c>
      <c r="C512" s="11">
        <f>_xlfn.XLOOKUP($A512,'Cleaned - Medical Examinations'!$A$2:$A$2336,'Cleaned - Medical Examinations'!$B$2:$B$2336,0)</f>
        <v>24.42</v>
      </c>
      <c r="D512" s="11">
        <f>_xlfn.XLOOKUP($A512,'Cleaned - Medical Examinations'!$A$2:$A$2336,'Cleaned - Medical Examinations'!$C$2:$C$2336,0)</f>
        <v>5.81</v>
      </c>
      <c r="E512" s="11" t="str">
        <f>_xlfn.XLOOKUP($A512,'Cleaned - Medical Examinations'!$A$2:$A$2336,'Cleaned - Medical Examinations'!$D$2:$D$2336,0)</f>
        <v>No</v>
      </c>
      <c r="F512" s="11" t="str">
        <f>_xlfn.XLOOKUP($A512,'Cleaned - Medical Examinations'!$A$2:$A$2336,'Cleaned - Medical Examinations'!$E$2:$E$2336,0)</f>
        <v>No</v>
      </c>
      <c r="G512" s="11" t="str">
        <f>_xlfn.XLOOKUP($A512,'Cleaned - Medical Examinations'!$A$2:$A$2336,'Cleaned - Medical Examinations'!$F$2:$F$2336,0)</f>
        <v>No</v>
      </c>
      <c r="H512" s="11">
        <f>_xlfn.XLOOKUP($A512,'Cleaned - Medical Examinations'!$A$2:$A$2336,'Cleaned - Medical Examinations'!$G$2:$G$2336,0)</f>
        <v>1</v>
      </c>
      <c r="I512" s="11" t="str">
        <f>_xlfn.XLOOKUP($A512,'Cleaned - Medical Examinations'!$A$2:$A$2336,'Cleaned - Medical Examinations'!$H$2:$H$2336,0)</f>
        <v>Yes</v>
      </c>
      <c r="J512" s="11" t="str">
        <f>_xlfn.XLOOKUP($A512,'Cleaned - Medical Examinations'!$A$2:$A$2336,'Cleaned - Medical Examinations'!$I$2:$I$2336,0)</f>
        <v>Normal Weight</v>
      </c>
      <c r="K512" s="11" t="str">
        <f t="shared" si="7"/>
        <v>Non-Diabetic</v>
      </c>
      <c r="L512" s="14">
        <f>_xlfn.XLOOKUP($A512,'Cleaned - Hospitalisation Detai'!$A$2:$A$2344,'Cleaned - Hospitalisation Detai'!$J$2:$J$2344,0)</f>
        <v>31958</v>
      </c>
      <c r="M512" s="19">
        <f>_xlfn.XLOOKUP($A512,'Cleaned - Hospitalisation Detai'!$A$2:$A$2344,'Cleaned - Hospitalisation Detai'!$F$2:$F$2344,0)</f>
        <v>19362</v>
      </c>
      <c r="N512" s="19" t="str">
        <f>_xlfn.XLOOKUP($A512,'Cleaned - Hospitalisation Detai'!$A$2:$A$2344,'Cleaned - Hospitalisation Detai'!$G$2:$G$2344,0)</f>
        <v>tier - 1</v>
      </c>
      <c r="O512" s="19" t="str">
        <f>_xlfn.XLOOKUP($A512,'Cleaned - Hospitalisation Detai'!$A$2:$A$2344,'Cleaned - Hospitalisation Detai'!$H$2:$H$2344,0)</f>
        <v>tier - 3</v>
      </c>
      <c r="P512" s="19" t="str">
        <f>_xlfn.XLOOKUP($A512,'Cleaned - Hospitalisation Detai'!$A$2:$A$2344,'Cleaned - Hospitalisation Detai'!$I$2:$I$2344,0)</f>
        <v>R1013</v>
      </c>
      <c r="Q512" s="20">
        <f>_xlfn.XLOOKUP($A512,'Cleaned - Hospitalisation Detai'!$A$2:$A$2344,'Cleaned - Hospitalisation Detai'!$K$2:$K$2344,0)</f>
        <v>35</v>
      </c>
    </row>
    <row r="513" spans="1:17" ht="15.6" x14ac:dyDescent="0.3">
      <c r="A513" s="10" t="s">
        <v>1859</v>
      </c>
      <c r="B513" s="11" t="str">
        <f>_xlfn.XLOOKUP(A513,'Cleaned - Customer Names '!$A$2:$A$2336,'Cleaned - Customer Names '!$C$2:$C$2336,0)</f>
        <v>Matthew</v>
      </c>
      <c r="C513" s="11">
        <f>_xlfn.XLOOKUP($A513,'Cleaned - Medical Examinations'!$A$2:$A$2336,'Cleaned - Medical Examinations'!$B$2:$B$2336,0)</f>
        <v>29.81</v>
      </c>
      <c r="D513" s="11">
        <f>_xlfn.XLOOKUP($A513,'Cleaned - Medical Examinations'!$A$2:$A$2336,'Cleaned - Medical Examinations'!$C$2:$C$2336,0)</f>
        <v>5.58</v>
      </c>
      <c r="E513" s="11" t="str">
        <f>_xlfn.XLOOKUP($A513,'Cleaned - Medical Examinations'!$A$2:$A$2336,'Cleaned - Medical Examinations'!$D$2:$D$2336,0)</f>
        <v>No</v>
      </c>
      <c r="F513" s="11" t="str">
        <f>_xlfn.XLOOKUP($A513,'Cleaned - Medical Examinations'!$A$2:$A$2336,'Cleaned - Medical Examinations'!$E$2:$E$2336,0)</f>
        <v>No</v>
      </c>
      <c r="G513" s="11" t="str">
        <f>_xlfn.XLOOKUP($A513,'Cleaned - Medical Examinations'!$A$2:$A$2336,'Cleaned - Medical Examinations'!$F$2:$F$2336,0)</f>
        <v>No</v>
      </c>
      <c r="H513" s="11">
        <f>_xlfn.XLOOKUP($A513,'Cleaned - Medical Examinations'!$A$2:$A$2336,'Cleaned - Medical Examinations'!$G$2:$G$2336,0)</f>
        <v>0</v>
      </c>
      <c r="I513" s="11" t="str">
        <f>_xlfn.XLOOKUP($A513,'Cleaned - Medical Examinations'!$A$2:$A$2336,'Cleaned - Medical Examinations'!$H$2:$H$2336,0)</f>
        <v>Yes</v>
      </c>
      <c r="J513" s="11" t="str">
        <f>_xlfn.XLOOKUP($A513,'Cleaned - Medical Examinations'!$A$2:$A$2336,'Cleaned - Medical Examinations'!$I$2:$I$2336,0)</f>
        <v>Overweight</v>
      </c>
      <c r="K513" s="11" t="str">
        <f t="shared" si="7"/>
        <v>Non-Diabetic</v>
      </c>
      <c r="L513" s="14">
        <f>_xlfn.XLOOKUP($A513,'Cleaned - Hospitalisation Detai'!$A$2:$A$2344,'Cleaned - Hospitalisation Detai'!$J$2:$J$2344,0)</f>
        <v>33474</v>
      </c>
      <c r="M513" s="19">
        <f>_xlfn.XLOOKUP($A513,'Cleaned - Hospitalisation Detai'!$A$2:$A$2344,'Cleaned - Hospitalisation Detai'!$F$2:$F$2344,0)</f>
        <v>19350.37</v>
      </c>
      <c r="N513" s="19" t="str">
        <f>_xlfn.XLOOKUP($A513,'Cleaned - Hospitalisation Detai'!$A$2:$A$2344,'Cleaned - Hospitalisation Detai'!$G$2:$G$2344,0)</f>
        <v>tier - 1</v>
      </c>
      <c r="O513" s="19" t="str">
        <f>_xlfn.XLOOKUP($A513,'Cleaned - Hospitalisation Detai'!$A$2:$A$2344,'Cleaned - Hospitalisation Detai'!$H$2:$H$2344,0)</f>
        <v>tier - 3</v>
      </c>
      <c r="P513" s="19" t="str">
        <f>_xlfn.XLOOKUP($A513,'Cleaned - Hospitalisation Detai'!$A$2:$A$2344,'Cleaned - Hospitalisation Detai'!$I$2:$I$2344,0)</f>
        <v>R1013</v>
      </c>
      <c r="Q513" s="20">
        <f>_xlfn.XLOOKUP($A513,'Cleaned - Hospitalisation Detai'!$A$2:$A$2344,'Cleaned - Hospitalisation Detai'!$K$2:$K$2344,0)</f>
        <v>31</v>
      </c>
    </row>
    <row r="514" spans="1:17" ht="15.6" x14ac:dyDescent="0.3">
      <c r="A514" s="10" t="s">
        <v>1858</v>
      </c>
      <c r="B514" s="11" t="str">
        <f>_xlfn.XLOOKUP(A514,'Cleaned - Customer Names '!$A$2:$A$2336,'Cleaned - Customer Names '!$C$2:$C$2336,0)</f>
        <v>Brady</v>
      </c>
      <c r="C514" s="11">
        <f>_xlfn.XLOOKUP($A514,'Cleaned - Medical Examinations'!$A$2:$A$2336,'Cleaned - Medical Examinations'!$B$2:$B$2336,0)</f>
        <v>51.18</v>
      </c>
      <c r="D514" s="11">
        <f>_xlfn.XLOOKUP($A514,'Cleaned - Medical Examinations'!$A$2:$A$2336,'Cleaned - Medical Examinations'!$C$2:$C$2336,0)</f>
        <v>4.4000000000000004</v>
      </c>
      <c r="E514" s="11" t="str">
        <f>_xlfn.XLOOKUP($A514,'Cleaned - Medical Examinations'!$A$2:$A$2336,'Cleaned - Medical Examinations'!$D$2:$D$2336,0)</f>
        <v>Yes</v>
      </c>
      <c r="F514" s="11" t="str">
        <f>_xlfn.XLOOKUP($A514,'Cleaned - Medical Examinations'!$A$2:$A$2336,'Cleaned - Medical Examinations'!$E$2:$E$2336,0)</f>
        <v>No</v>
      </c>
      <c r="G514" s="11" t="str">
        <f>_xlfn.XLOOKUP($A514,'Cleaned - Medical Examinations'!$A$2:$A$2336,'Cleaned - Medical Examinations'!$F$2:$F$2336,0)</f>
        <v>No</v>
      </c>
      <c r="H514" s="11">
        <f>_xlfn.XLOOKUP($A514,'Cleaned - Medical Examinations'!$A$2:$A$2336,'Cleaned - Medical Examinations'!$G$2:$G$2336,0)</f>
        <v>2</v>
      </c>
      <c r="I514" s="11" t="str">
        <f>_xlfn.XLOOKUP($A514,'Cleaned - Medical Examinations'!$A$2:$A$2336,'Cleaned - Medical Examinations'!$H$2:$H$2336,0)</f>
        <v>No</v>
      </c>
      <c r="J514" s="11" t="str">
        <f>_xlfn.XLOOKUP($A514,'Cleaned - Medical Examinations'!$A$2:$A$2336,'Cleaned - Medical Examinations'!$I$2:$I$2336,0)</f>
        <v>Obesity</v>
      </c>
      <c r="K514" s="11" t="str">
        <f t="shared" si="7"/>
        <v>Non-Diabetic</v>
      </c>
      <c r="L514" s="14">
        <f>_xlfn.XLOOKUP($A514,'Cleaned - Hospitalisation Detai'!$A$2:$A$2344,'Cleaned - Hospitalisation Detai'!$J$2:$J$2344,0)</f>
        <v>24426</v>
      </c>
      <c r="M514" s="19">
        <f>_xlfn.XLOOKUP($A514,'Cleaned - Hospitalisation Detai'!$A$2:$A$2344,'Cleaned - Hospitalisation Detai'!$F$2:$F$2344,0)</f>
        <v>19321.060000000001</v>
      </c>
      <c r="N514" s="19" t="str">
        <f>_xlfn.XLOOKUP($A514,'Cleaned - Hospitalisation Detai'!$A$2:$A$2344,'Cleaned - Hospitalisation Detai'!$G$2:$G$2344,0)</f>
        <v>tier - 1</v>
      </c>
      <c r="O514" s="19" t="str">
        <f>_xlfn.XLOOKUP($A514,'Cleaned - Hospitalisation Detai'!$A$2:$A$2344,'Cleaned - Hospitalisation Detai'!$H$2:$H$2344,0)</f>
        <v>tier - 1</v>
      </c>
      <c r="P514" s="19" t="str">
        <f>_xlfn.XLOOKUP($A514,'Cleaned - Hospitalisation Detai'!$A$2:$A$2344,'Cleaned - Hospitalisation Detai'!$I$2:$I$2344,0)</f>
        <v>R1012</v>
      </c>
      <c r="Q514" s="20">
        <f>_xlfn.XLOOKUP($A514,'Cleaned - Hospitalisation Detai'!$A$2:$A$2344,'Cleaned - Hospitalisation Detai'!$K$2:$K$2344,0)</f>
        <v>56</v>
      </c>
    </row>
    <row r="515" spans="1:17" ht="15.6" x14ac:dyDescent="0.3">
      <c r="A515" s="10" t="s">
        <v>1857</v>
      </c>
      <c r="B515" s="11" t="str">
        <f>_xlfn.XLOOKUP(A515,'Cleaned - Customer Names '!$A$2:$A$2336,'Cleaned - Customer Names '!$C$2:$C$2336,0)</f>
        <v>Kameko</v>
      </c>
      <c r="C515" s="11">
        <f>_xlfn.XLOOKUP($A515,'Cleaned - Medical Examinations'!$A$2:$A$2336,'Cleaned - Medical Examinations'!$B$2:$B$2336,0)</f>
        <v>51.37</v>
      </c>
      <c r="D515" s="11">
        <f>_xlfn.XLOOKUP($A515,'Cleaned - Medical Examinations'!$A$2:$A$2336,'Cleaned - Medical Examinations'!$C$2:$C$2336,0)</f>
        <v>8.18</v>
      </c>
      <c r="E515" s="11" t="str">
        <f>_xlfn.XLOOKUP($A515,'Cleaned - Medical Examinations'!$A$2:$A$2336,'Cleaned - Medical Examinations'!$D$2:$D$2336,0)</f>
        <v>Yes</v>
      </c>
      <c r="F515" s="11" t="str">
        <f>_xlfn.XLOOKUP($A515,'Cleaned - Medical Examinations'!$A$2:$A$2336,'Cleaned - Medical Examinations'!$E$2:$E$2336,0)</f>
        <v>No</v>
      </c>
      <c r="G515" s="11" t="str">
        <f>_xlfn.XLOOKUP($A515,'Cleaned - Medical Examinations'!$A$2:$A$2336,'Cleaned - Medical Examinations'!$F$2:$F$2336,0)</f>
        <v>No</v>
      </c>
      <c r="H515" s="11">
        <f>_xlfn.XLOOKUP($A515,'Cleaned - Medical Examinations'!$A$2:$A$2336,'Cleaned - Medical Examinations'!$G$2:$G$2336,0)</f>
        <v>0</v>
      </c>
      <c r="I515" s="11" t="str">
        <f>_xlfn.XLOOKUP($A515,'Cleaned - Medical Examinations'!$A$2:$A$2336,'Cleaned - Medical Examinations'!$H$2:$H$2336,0)</f>
        <v>No</v>
      </c>
      <c r="J515" s="11" t="str">
        <f>_xlfn.XLOOKUP($A515,'Cleaned - Medical Examinations'!$A$2:$A$2336,'Cleaned - Medical Examinations'!$I$2:$I$2336,0)</f>
        <v>Obesity</v>
      </c>
      <c r="K515" s="11" t="str">
        <f t="shared" ref="K515:K578" si="8">IF(D515&gt;=6.5,"Diabetic","Non-Diabetic")</f>
        <v>Diabetic</v>
      </c>
      <c r="L515" s="14">
        <f>_xlfn.XLOOKUP($A515,'Cleaned - Hospitalisation Detai'!$A$2:$A$2344,'Cleaned - Hospitalisation Detai'!$J$2:$J$2344,0)</f>
        <v>24682</v>
      </c>
      <c r="M515" s="19">
        <f>_xlfn.XLOOKUP($A515,'Cleaned - Hospitalisation Detai'!$A$2:$A$2344,'Cleaned - Hospitalisation Detai'!$F$2:$F$2344,0)</f>
        <v>19259.96</v>
      </c>
      <c r="N515" s="19" t="str">
        <f>_xlfn.XLOOKUP($A515,'Cleaned - Hospitalisation Detai'!$A$2:$A$2344,'Cleaned - Hospitalisation Detai'!$G$2:$G$2344,0)</f>
        <v>tier - 1</v>
      </c>
      <c r="O515" s="19" t="str">
        <f>_xlfn.XLOOKUP($A515,'Cleaned - Hospitalisation Detai'!$A$2:$A$2344,'Cleaned - Hospitalisation Detai'!$H$2:$H$2344,0)</f>
        <v>tier - 1</v>
      </c>
      <c r="P515" s="19" t="str">
        <f>_xlfn.XLOOKUP($A515,'Cleaned - Hospitalisation Detai'!$A$2:$A$2344,'Cleaned - Hospitalisation Detai'!$I$2:$I$2344,0)</f>
        <v>R1012</v>
      </c>
      <c r="Q515" s="20">
        <f>_xlfn.XLOOKUP($A515,'Cleaned - Hospitalisation Detai'!$A$2:$A$2344,'Cleaned - Hospitalisation Detai'!$K$2:$K$2344,0)</f>
        <v>55</v>
      </c>
    </row>
    <row r="516" spans="1:17" ht="15.6" x14ac:dyDescent="0.3">
      <c r="A516" s="10" t="s">
        <v>1856</v>
      </c>
      <c r="B516" s="11" t="str">
        <f>_xlfn.XLOOKUP(A516,'Cleaned - Customer Names '!$A$2:$A$2336,'Cleaned - Customer Names '!$C$2:$C$2336,0)</f>
        <v>Jeremy A</v>
      </c>
      <c r="C516" s="11">
        <f>_xlfn.XLOOKUP($A516,'Cleaned - Medical Examinations'!$A$2:$A$2336,'Cleaned - Medical Examinations'!$B$2:$B$2336,0)</f>
        <v>36.19</v>
      </c>
      <c r="D516" s="11">
        <f>_xlfn.XLOOKUP($A516,'Cleaned - Medical Examinations'!$A$2:$A$2336,'Cleaned - Medical Examinations'!$C$2:$C$2336,0)</f>
        <v>5.52</v>
      </c>
      <c r="E516" s="11" t="str">
        <f>_xlfn.XLOOKUP($A516,'Cleaned - Medical Examinations'!$A$2:$A$2336,'Cleaned - Medical Examinations'!$D$2:$D$2336,0)</f>
        <v>Yes</v>
      </c>
      <c r="F516" s="11" t="str">
        <f>_xlfn.XLOOKUP($A516,'Cleaned - Medical Examinations'!$A$2:$A$2336,'Cleaned - Medical Examinations'!$E$2:$E$2336,0)</f>
        <v>No</v>
      </c>
      <c r="G516" s="11" t="str">
        <f>_xlfn.XLOOKUP($A516,'Cleaned - Medical Examinations'!$A$2:$A$2336,'Cleaned - Medical Examinations'!$F$2:$F$2336,0)</f>
        <v>No</v>
      </c>
      <c r="H516" s="11">
        <f>_xlfn.XLOOKUP($A516,'Cleaned - Medical Examinations'!$A$2:$A$2336,'Cleaned - Medical Examinations'!$G$2:$G$2336,0)</f>
        <v>0</v>
      </c>
      <c r="I516" s="11" t="str">
        <f>_xlfn.XLOOKUP($A516,'Cleaned - Medical Examinations'!$A$2:$A$2336,'Cleaned - Medical Examinations'!$H$2:$H$2336,0)</f>
        <v>No</v>
      </c>
      <c r="J516" s="11" t="str">
        <f>_xlfn.XLOOKUP($A516,'Cleaned - Medical Examinations'!$A$2:$A$2336,'Cleaned - Medical Examinations'!$I$2:$I$2336,0)</f>
        <v>Obesity</v>
      </c>
      <c r="K516" s="11" t="str">
        <f t="shared" si="8"/>
        <v>Non-Diabetic</v>
      </c>
      <c r="L516" s="14">
        <f>_xlfn.XLOOKUP($A516,'Cleaned - Hospitalisation Detai'!$A$2:$A$2344,'Cleaned - Hospitalisation Detai'!$J$2:$J$2344,0)</f>
        <v>31409</v>
      </c>
      <c r="M516" s="19">
        <f>_xlfn.XLOOKUP($A516,'Cleaned - Hospitalisation Detai'!$A$2:$A$2344,'Cleaned - Hospitalisation Detai'!$F$2:$F$2344,0)</f>
        <v>19214.71</v>
      </c>
      <c r="N516" s="19" t="str">
        <f>_xlfn.XLOOKUP($A516,'Cleaned - Hospitalisation Detai'!$A$2:$A$2344,'Cleaned - Hospitalisation Detai'!$G$2:$G$2344,0)</f>
        <v>tier - 1</v>
      </c>
      <c r="O516" s="19" t="str">
        <f>_xlfn.XLOOKUP($A516,'Cleaned - Hospitalisation Detai'!$A$2:$A$2344,'Cleaned - Hospitalisation Detai'!$H$2:$H$2344,0)</f>
        <v>tier - 3</v>
      </c>
      <c r="P516" s="19" t="str">
        <f>_xlfn.XLOOKUP($A516,'Cleaned - Hospitalisation Detai'!$A$2:$A$2344,'Cleaned - Hospitalisation Detai'!$I$2:$I$2344,0)</f>
        <v>R1013</v>
      </c>
      <c r="Q516" s="20">
        <f>_xlfn.XLOOKUP($A516,'Cleaned - Hospitalisation Detai'!$A$2:$A$2344,'Cleaned - Hospitalisation Detai'!$K$2:$K$2344,0)</f>
        <v>37</v>
      </c>
    </row>
    <row r="517" spans="1:17" ht="15.6" x14ac:dyDescent="0.3">
      <c r="A517" s="10" t="s">
        <v>1855</v>
      </c>
      <c r="B517" s="11" t="str">
        <f>_xlfn.XLOOKUP(A517,'Cleaned - Customer Names '!$A$2:$A$2336,'Cleaned - Customer Names '!$C$2:$C$2336,0)</f>
        <v>Daniel</v>
      </c>
      <c r="C517" s="11">
        <f>_xlfn.XLOOKUP($A517,'Cleaned - Medical Examinations'!$A$2:$A$2336,'Cleaned - Medical Examinations'!$B$2:$B$2336,0)</f>
        <v>25.9</v>
      </c>
      <c r="D517" s="11">
        <f>_xlfn.XLOOKUP($A517,'Cleaned - Medical Examinations'!$A$2:$A$2336,'Cleaned - Medical Examinations'!$C$2:$C$2336,0)</f>
        <v>4.84</v>
      </c>
      <c r="E517" s="11" t="str">
        <f>_xlfn.XLOOKUP($A517,'Cleaned - Medical Examinations'!$A$2:$A$2336,'Cleaned - Medical Examinations'!$D$2:$D$2336,0)</f>
        <v>No</v>
      </c>
      <c r="F517" s="11" t="str">
        <f>_xlfn.XLOOKUP($A517,'Cleaned - Medical Examinations'!$A$2:$A$2336,'Cleaned - Medical Examinations'!$E$2:$E$2336,0)</f>
        <v>No</v>
      </c>
      <c r="G517" s="11" t="str">
        <f>_xlfn.XLOOKUP($A517,'Cleaned - Medical Examinations'!$A$2:$A$2336,'Cleaned - Medical Examinations'!$F$2:$F$2336,0)</f>
        <v>No</v>
      </c>
      <c r="H517" s="11">
        <f>_xlfn.XLOOKUP($A517,'Cleaned - Medical Examinations'!$A$2:$A$2336,'Cleaned - Medical Examinations'!$G$2:$G$2336,0)</f>
        <v>0</v>
      </c>
      <c r="I517" s="11" t="str">
        <f>_xlfn.XLOOKUP($A517,'Cleaned - Medical Examinations'!$A$2:$A$2336,'Cleaned - Medical Examinations'!$H$2:$H$2336,0)</f>
        <v>Yes</v>
      </c>
      <c r="J517" s="11" t="str">
        <f>_xlfn.XLOOKUP($A517,'Cleaned - Medical Examinations'!$A$2:$A$2336,'Cleaned - Medical Examinations'!$I$2:$I$2336,0)</f>
        <v>Overweight</v>
      </c>
      <c r="K517" s="11" t="str">
        <f t="shared" si="8"/>
        <v>Non-Diabetic</v>
      </c>
      <c r="L517" s="14">
        <f>_xlfn.XLOOKUP($A517,'Cleaned - Hospitalisation Detai'!$A$2:$A$2344,'Cleaned - Hospitalisation Detai'!$J$2:$J$2344,0)</f>
        <v>33497</v>
      </c>
      <c r="M517" s="19">
        <f>_xlfn.XLOOKUP($A517,'Cleaned - Hospitalisation Detai'!$A$2:$A$2344,'Cleaned - Hospitalisation Detai'!$F$2:$F$2344,0)</f>
        <v>19199.939999999999</v>
      </c>
      <c r="N517" s="19" t="str">
        <f>_xlfn.XLOOKUP($A517,'Cleaned - Hospitalisation Detai'!$A$2:$A$2344,'Cleaned - Hospitalisation Detai'!$G$2:$G$2344,0)</f>
        <v>tier - 1</v>
      </c>
      <c r="O517" s="19" t="str">
        <f>_xlfn.XLOOKUP($A517,'Cleaned - Hospitalisation Detai'!$A$2:$A$2344,'Cleaned - Hospitalisation Detai'!$H$2:$H$2344,0)</f>
        <v>tier - 3</v>
      </c>
      <c r="P517" s="19" t="str">
        <f>_xlfn.XLOOKUP($A517,'Cleaned - Hospitalisation Detai'!$A$2:$A$2344,'Cleaned - Hospitalisation Detai'!$I$2:$I$2344,0)</f>
        <v>R1011</v>
      </c>
      <c r="Q517" s="20">
        <f>_xlfn.XLOOKUP($A517,'Cleaned - Hospitalisation Detai'!$A$2:$A$2344,'Cleaned - Hospitalisation Detai'!$K$2:$K$2344,0)</f>
        <v>31</v>
      </c>
    </row>
    <row r="518" spans="1:17" ht="15.6" x14ac:dyDescent="0.3">
      <c r="A518" s="10" t="s">
        <v>1854</v>
      </c>
      <c r="B518" s="11" t="str">
        <f>_xlfn.XLOOKUP(A518,'Cleaned - Customer Names '!$A$2:$A$2336,'Cleaned - Customer Names '!$C$2:$C$2336,0)</f>
        <v>Amanda</v>
      </c>
      <c r="C518" s="11">
        <f>_xlfn.XLOOKUP($A518,'Cleaned - Medical Examinations'!$A$2:$A$2336,'Cleaned - Medical Examinations'!$B$2:$B$2336,0)</f>
        <v>35.72</v>
      </c>
      <c r="D518" s="11">
        <f>_xlfn.XLOOKUP($A518,'Cleaned - Medical Examinations'!$A$2:$A$2336,'Cleaned - Medical Examinations'!$C$2:$C$2336,0)</f>
        <v>4.08</v>
      </c>
      <c r="E518" s="11" t="str">
        <f>_xlfn.XLOOKUP($A518,'Cleaned - Medical Examinations'!$A$2:$A$2336,'Cleaned - Medical Examinations'!$D$2:$D$2336,0)</f>
        <v>No</v>
      </c>
      <c r="F518" s="11" t="str">
        <f>_xlfn.XLOOKUP($A518,'Cleaned - Medical Examinations'!$A$2:$A$2336,'Cleaned - Medical Examinations'!$E$2:$E$2336,0)</f>
        <v>No</v>
      </c>
      <c r="G518" s="11" t="str">
        <f>_xlfn.XLOOKUP($A518,'Cleaned - Medical Examinations'!$A$2:$A$2336,'Cleaned - Medical Examinations'!$F$2:$F$2336,0)</f>
        <v>Yes</v>
      </c>
      <c r="H518" s="11">
        <f>_xlfn.XLOOKUP($A518,'Cleaned - Medical Examinations'!$A$2:$A$2336,'Cleaned - Medical Examinations'!$G$2:$G$2336,0)</f>
        <v>1</v>
      </c>
      <c r="I518" s="11" t="str">
        <f>_xlfn.XLOOKUP($A518,'Cleaned - Medical Examinations'!$A$2:$A$2336,'Cleaned - Medical Examinations'!$H$2:$H$2336,0)</f>
        <v>No</v>
      </c>
      <c r="J518" s="11" t="str">
        <f>_xlfn.XLOOKUP($A518,'Cleaned - Medical Examinations'!$A$2:$A$2336,'Cleaned - Medical Examinations'!$I$2:$I$2336,0)</f>
        <v>Obesity</v>
      </c>
      <c r="K518" s="11" t="str">
        <f t="shared" si="8"/>
        <v>Non-Diabetic</v>
      </c>
      <c r="L518" s="14">
        <f>_xlfn.XLOOKUP($A518,'Cleaned - Hospitalisation Detai'!$A$2:$A$2344,'Cleaned - Hospitalisation Detai'!$J$2:$J$2344,0)</f>
        <v>29038</v>
      </c>
      <c r="M518" s="19">
        <f>_xlfn.XLOOKUP($A518,'Cleaned - Hospitalisation Detai'!$A$2:$A$2344,'Cleaned - Hospitalisation Detai'!$F$2:$F$2344,0)</f>
        <v>19144.580000000002</v>
      </c>
      <c r="N518" s="19" t="str">
        <f>_xlfn.XLOOKUP($A518,'Cleaned - Hospitalisation Detai'!$A$2:$A$2344,'Cleaned - Hospitalisation Detai'!$G$2:$G$2344,0)</f>
        <v>tier - 1</v>
      </c>
      <c r="O518" s="19" t="str">
        <f>_xlfn.XLOOKUP($A518,'Cleaned - Hospitalisation Detai'!$A$2:$A$2344,'Cleaned - Hospitalisation Detai'!$H$2:$H$2344,0)</f>
        <v>tier - 1</v>
      </c>
      <c r="P518" s="19" t="str">
        <f>_xlfn.XLOOKUP($A518,'Cleaned - Hospitalisation Detai'!$A$2:$A$2344,'Cleaned - Hospitalisation Detai'!$I$2:$I$2344,0)</f>
        <v>R1024</v>
      </c>
      <c r="Q518" s="20">
        <f>_xlfn.XLOOKUP($A518,'Cleaned - Hospitalisation Detai'!$A$2:$A$2344,'Cleaned - Hospitalisation Detai'!$K$2:$K$2344,0)</f>
        <v>43</v>
      </c>
    </row>
    <row r="519" spans="1:17" ht="15.6" x14ac:dyDescent="0.3">
      <c r="A519" s="10" t="s">
        <v>1853</v>
      </c>
      <c r="B519" s="11" t="str">
        <f>_xlfn.XLOOKUP(A519,'Cleaned - Customer Names '!$A$2:$A$2336,'Cleaned - Customer Names '!$C$2:$C$2336,0)</f>
        <v>Karen</v>
      </c>
      <c r="C519" s="11">
        <f>_xlfn.XLOOKUP($A519,'Cleaned - Medical Examinations'!$A$2:$A$2336,'Cleaned - Medical Examinations'!$B$2:$B$2336,0)</f>
        <v>27.94</v>
      </c>
      <c r="D519" s="11">
        <f>_xlfn.XLOOKUP($A519,'Cleaned - Medical Examinations'!$A$2:$A$2336,'Cleaned - Medical Examinations'!$C$2:$C$2336,0)</f>
        <v>4.4800000000000004</v>
      </c>
      <c r="E519" s="11" t="str">
        <f>_xlfn.XLOOKUP($A519,'Cleaned - Medical Examinations'!$A$2:$A$2336,'Cleaned - Medical Examinations'!$D$2:$D$2336,0)</f>
        <v>No</v>
      </c>
      <c r="F519" s="11" t="str">
        <f>_xlfn.XLOOKUP($A519,'Cleaned - Medical Examinations'!$A$2:$A$2336,'Cleaned - Medical Examinations'!$E$2:$E$2336,0)</f>
        <v>No</v>
      </c>
      <c r="G519" s="11" t="str">
        <f>_xlfn.XLOOKUP($A519,'Cleaned - Medical Examinations'!$A$2:$A$2336,'Cleaned - Medical Examinations'!$F$2:$F$2336,0)</f>
        <v>Yes</v>
      </c>
      <c r="H519" s="11">
        <f>_xlfn.XLOOKUP($A519,'Cleaned - Medical Examinations'!$A$2:$A$2336,'Cleaned - Medical Examinations'!$G$2:$G$2336,0)</f>
        <v>1</v>
      </c>
      <c r="I519" s="11" t="str">
        <f>_xlfn.XLOOKUP($A519,'Cleaned - Medical Examinations'!$A$2:$A$2336,'Cleaned - Medical Examinations'!$H$2:$H$2336,0)</f>
        <v>Yes</v>
      </c>
      <c r="J519" s="11" t="str">
        <f>_xlfn.XLOOKUP($A519,'Cleaned - Medical Examinations'!$A$2:$A$2336,'Cleaned - Medical Examinations'!$I$2:$I$2336,0)</f>
        <v>Overweight</v>
      </c>
      <c r="K519" s="11" t="str">
        <f t="shared" si="8"/>
        <v>Non-Diabetic</v>
      </c>
      <c r="L519" s="14">
        <f>_xlfn.XLOOKUP($A519,'Cleaned - Hospitalisation Detai'!$A$2:$A$2344,'Cleaned - Hospitalisation Detai'!$J$2:$J$2344,0)</f>
        <v>34240</v>
      </c>
      <c r="M519" s="19">
        <f>_xlfn.XLOOKUP($A519,'Cleaned - Hospitalisation Detai'!$A$2:$A$2344,'Cleaned - Hospitalisation Detai'!$F$2:$F$2344,0)</f>
        <v>19107.78</v>
      </c>
      <c r="N519" s="19" t="str">
        <f>_xlfn.XLOOKUP($A519,'Cleaned - Hospitalisation Detai'!$A$2:$A$2344,'Cleaned - Hospitalisation Detai'!$G$2:$G$2344,0)</f>
        <v>tier - 1</v>
      </c>
      <c r="O519" s="19" t="str">
        <f>_xlfn.XLOOKUP($A519,'Cleaned - Hospitalisation Detai'!$A$2:$A$2344,'Cleaned - Hospitalisation Detai'!$H$2:$H$2344,0)</f>
        <v>tier - 2</v>
      </c>
      <c r="P519" s="19" t="str">
        <f>_xlfn.XLOOKUP($A519,'Cleaned - Hospitalisation Detai'!$A$2:$A$2344,'Cleaned - Hospitalisation Detai'!$I$2:$I$2344,0)</f>
        <v>R1013</v>
      </c>
      <c r="Q519" s="20">
        <f>_xlfn.XLOOKUP($A519,'Cleaned - Hospitalisation Detai'!$A$2:$A$2344,'Cleaned - Hospitalisation Detai'!$K$2:$K$2344,0)</f>
        <v>29</v>
      </c>
    </row>
    <row r="520" spans="1:17" ht="15.6" x14ac:dyDescent="0.3">
      <c r="A520" s="10" t="s">
        <v>1852</v>
      </c>
      <c r="B520" s="11" t="str">
        <f>_xlfn.XLOOKUP(A520,'Cleaned - Customer Names '!$A$2:$A$2336,'Cleaned - Customer Names '!$C$2:$C$2336,0)</f>
        <v>Gregory</v>
      </c>
      <c r="C520" s="11">
        <f>_xlfn.XLOOKUP($A520,'Cleaned - Medical Examinations'!$A$2:$A$2336,'Cleaned - Medical Examinations'!$B$2:$B$2336,0)</f>
        <v>27.1</v>
      </c>
      <c r="D520" s="11">
        <f>_xlfn.XLOOKUP($A520,'Cleaned - Medical Examinations'!$A$2:$A$2336,'Cleaned - Medical Examinations'!$C$2:$C$2336,0)</f>
        <v>5.73</v>
      </c>
      <c r="E520" s="11" t="str">
        <f>_xlfn.XLOOKUP($A520,'Cleaned - Medical Examinations'!$A$2:$A$2336,'Cleaned - Medical Examinations'!$D$2:$D$2336,0)</f>
        <v>No</v>
      </c>
      <c r="F520" s="11" t="str">
        <f>_xlfn.XLOOKUP($A520,'Cleaned - Medical Examinations'!$A$2:$A$2336,'Cleaned - Medical Examinations'!$E$2:$E$2336,0)</f>
        <v>No</v>
      </c>
      <c r="G520" s="11" t="str">
        <f>_xlfn.XLOOKUP($A520,'Cleaned - Medical Examinations'!$A$2:$A$2336,'Cleaned - Medical Examinations'!$F$2:$F$2336,0)</f>
        <v>No</v>
      </c>
      <c r="H520" s="11">
        <f>_xlfn.XLOOKUP($A520,'Cleaned - Medical Examinations'!$A$2:$A$2336,'Cleaned - Medical Examinations'!$G$2:$G$2336,0)</f>
        <v>0</v>
      </c>
      <c r="I520" s="11" t="str">
        <f>_xlfn.XLOOKUP($A520,'Cleaned - Medical Examinations'!$A$2:$A$2336,'Cleaned - Medical Examinations'!$H$2:$H$2336,0)</f>
        <v>Yes</v>
      </c>
      <c r="J520" s="11" t="str">
        <f>_xlfn.XLOOKUP($A520,'Cleaned - Medical Examinations'!$A$2:$A$2336,'Cleaned - Medical Examinations'!$I$2:$I$2336,0)</f>
        <v>Overweight</v>
      </c>
      <c r="K520" s="11" t="str">
        <f t="shared" si="8"/>
        <v>Non-Diabetic</v>
      </c>
      <c r="L520" s="14">
        <f>_xlfn.XLOOKUP($A520,'Cleaned - Hospitalisation Detai'!$A$2:$A$2344,'Cleaned - Hospitalisation Detai'!$J$2:$J$2344,0)</f>
        <v>32664</v>
      </c>
      <c r="M520" s="19">
        <f>_xlfn.XLOOKUP($A520,'Cleaned - Hospitalisation Detai'!$A$2:$A$2344,'Cleaned - Hospitalisation Detai'!$F$2:$F$2344,0)</f>
        <v>19040.88</v>
      </c>
      <c r="N520" s="19" t="str">
        <f>_xlfn.XLOOKUP($A520,'Cleaned - Hospitalisation Detai'!$A$2:$A$2344,'Cleaned - Hospitalisation Detai'!$G$2:$G$2344,0)</f>
        <v>tier - 1</v>
      </c>
      <c r="O520" s="19" t="str">
        <f>_xlfn.XLOOKUP($A520,'Cleaned - Hospitalisation Detai'!$A$2:$A$2344,'Cleaned - Hospitalisation Detai'!$H$2:$H$2344,0)</f>
        <v>tier - 3</v>
      </c>
      <c r="P520" s="19" t="str">
        <f>_xlfn.XLOOKUP($A520,'Cleaned - Hospitalisation Detai'!$A$2:$A$2344,'Cleaned - Hospitalisation Detai'!$I$2:$I$2344,0)</f>
        <v>R1011</v>
      </c>
      <c r="Q520" s="20">
        <f>_xlfn.XLOOKUP($A520,'Cleaned - Hospitalisation Detai'!$A$2:$A$2344,'Cleaned - Hospitalisation Detai'!$K$2:$K$2344,0)</f>
        <v>34</v>
      </c>
    </row>
    <row r="521" spans="1:17" ht="15.6" x14ac:dyDescent="0.3">
      <c r="A521" s="10" t="s">
        <v>1851</v>
      </c>
      <c r="B521" s="11" t="str">
        <f>_xlfn.XLOOKUP(A521,'Cleaned - Customer Names '!$A$2:$A$2336,'Cleaned - Customer Names '!$C$2:$C$2336,0)</f>
        <v>Sabine</v>
      </c>
      <c r="C521" s="11">
        <f>_xlfn.XLOOKUP($A521,'Cleaned - Medical Examinations'!$A$2:$A$2336,'Cleaned - Medical Examinations'!$B$2:$B$2336,0)</f>
        <v>18.3</v>
      </c>
      <c r="D521" s="11">
        <f>_xlfn.XLOOKUP($A521,'Cleaned - Medical Examinations'!$A$2:$A$2336,'Cleaned - Medical Examinations'!$C$2:$C$2336,0)</f>
        <v>5.46</v>
      </c>
      <c r="E521" s="11" t="str">
        <f>_xlfn.XLOOKUP($A521,'Cleaned - Medical Examinations'!$A$2:$A$2336,'Cleaned - Medical Examinations'!$D$2:$D$2336,0)</f>
        <v>Yes</v>
      </c>
      <c r="F521" s="11" t="str">
        <f>_xlfn.XLOOKUP($A521,'Cleaned - Medical Examinations'!$A$2:$A$2336,'Cleaned - Medical Examinations'!$E$2:$E$2336,0)</f>
        <v>No</v>
      </c>
      <c r="G521" s="11" t="str">
        <f>_xlfn.XLOOKUP($A521,'Cleaned - Medical Examinations'!$A$2:$A$2336,'Cleaned - Medical Examinations'!$F$2:$F$2336,0)</f>
        <v>Yes</v>
      </c>
      <c r="H521" s="11">
        <f>_xlfn.XLOOKUP($A521,'Cleaned - Medical Examinations'!$A$2:$A$2336,'Cleaned - Medical Examinations'!$G$2:$G$2336,0)</f>
        <v>1</v>
      </c>
      <c r="I521" s="11" t="str">
        <f>_xlfn.XLOOKUP($A521,'Cleaned - Medical Examinations'!$A$2:$A$2336,'Cleaned - Medical Examinations'!$H$2:$H$2336,0)</f>
        <v>Yes</v>
      </c>
      <c r="J521" s="11" t="str">
        <f>_xlfn.XLOOKUP($A521,'Cleaned - Medical Examinations'!$A$2:$A$2336,'Cleaned - Medical Examinations'!$I$2:$I$2336,0)</f>
        <v>Underweight</v>
      </c>
      <c r="K521" s="11" t="str">
        <f t="shared" si="8"/>
        <v>Non-Diabetic</v>
      </c>
      <c r="L521" s="14">
        <f>_xlfn.XLOOKUP($A521,'Cleaned - Hospitalisation Detai'!$A$2:$A$2344,'Cleaned - Hospitalisation Detai'!$J$2:$J$2344,0)</f>
        <v>30669</v>
      </c>
      <c r="M521" s="19">
        <f>_xlfn.XLOOKUP($A521,'Cleaned - Hospitalisation Detai'!$A$2:$A$2344,'Cleaned - Hospitalisation Detai'!$F$2:$F$2344,0)</f>
        <v>19023.259999999998</v>
      </c>
      <c r="N521" s="19" t="str">
        <f>_xlfn.XLOOKUP($A521,'Cleaned - Hospitalisation Detai'!$A$2:$A$2344,'Cleaned - Hospitalisation Detai'!$G$2:$G$2344,0)</f>
        <v>tier - 1</v>
      </c>
      <c r="O521" s="19" t="str">
        <f>_xlfn.XLOOKUP($A521,'Cleaned - Hospitalisation Detai'!$A$2:$A$2344,'Cleaned - Hospitalisation Detai'!$H$2:$H$2344,0)</f>
        <v>tier - 3</v>
      </c>
      <c r="P521" s="19" t="str">
        <f>_xlfn.XLOOKUP($A521,'Cleaned - Hospitalisation Detai'!$A$2:$A$2344,'Cleaned - Hospitalisation Detai'!$I$2:$I$2344,0)</f>
        <v>R1011</v>
      </c>
      <c r="Q521" s="20">
        <f>_xlfn.XLOOKUP($A521,'Cleaned - Hospitalisation Detai'!$A$2:$A$2344,'Cleaned - Hospitalisation Detai'!$K$2:$K$2344,0)</f>
        <v>39</v>
      </c>
    </row>
    <row r="522" spans="1:17" ht="15.6" x14ac:dyDescent="0.3">
      <c r="A522" s="10" t="s">
        <v>1850</v>
      </c>
      <c r="B522" s="11" t="str">
        <f>_xlfn.XLOOKUP(A522,'Cleaned - Customer Names '!$A$2:$A$2336,'Cleaned - Customer Names '!$C$2:$C$2336,0)</f>
        <v>Joseph</v>
      </c>
      <c r="C522" s="11">
        <f>_xlfn.XLOOKUP($A522,'Cleaned - Medical Examinations'!$A$2:$A$2336,'Cleaned - Medical Examinations'!$B$2:$B$2336,0)</f>
        <v>25.3</v>
      </c>
      <c r="D522" s="11">
        <f>_xlfn.XLOOKUP($A522,'Cleaned - Medical Examinations'!$A$2:$A$2336,'Cleaned - Medical Examinations'!$C$2:$C$2336,0)</f>
        <v>5.0199999999999996</v>
      </c>
      <c r="E522" s="11" t="str">
        <f>_xlfn.XLOOKUP($A522,'Cleaned - Medical Examinations'!$A$2:$A$2336,'Cleaned - Medical Examinations'!$D$2:$D$2336,0)</f>
        <v>Yes</v>
      </c>
      <c r="F522" s="11" t="str">
        <f>_xlfn.XLOOKUP($A522,'Cleaned - Medical Examinations'!$A$2:$A$2336,'Cleaned - Medical Examinations'!$E$2:$E$2336,0)</f>
        <v>No</v>
      </c>
      <c r="G522" s="11" t="str">
        <f>_xlfn.XLOOKUP($A522,'Cleaned - Medical Examinations'!$A$2:$A$2336,'Cleaned - Medical Examinations'!$F$2:$F$2336,0)</f>
        <v>No</v>
      </c>
      <c r="H522" s="11">
        <f>_xlfn.XLOOKUP($A522,'Cleaned - Medical Examinations'!$A$2:$A$2336,'Cleaned - Medical Examinations'!$G$2:$G$2336,0)</f>
        <v>1</v>
      </c>
      <c r="I522" s="11" t="str">
        <f>_xlfn.XLOOKUP($A522,'Cleaned - Medical Examinations'!$A$2:$A$2336,'Cleaned - Medical Examinations'!$H$2:$H$2336,0)</f>
        <v>Yes</v>
      </c>
      <c r="J522" s="11" t="str">
        <f>_xlfn.XLOOKUP($A522,'Cleaned - Medical Examinations'!$A$2:$A$2336,'Cleaned - Medical Examinations'!$I$2:$I$2336,0)</f>
        <v>Overweight</v>
      </c>
      <c r="K522" s="11" t="str">
        <f t="shared" si="8"/>
        <v>Non-Diabetic</v>
      </c>
      <c r="L522" s="14">
        <f>_xlfn.XLOOKUP($A522,'Cleaned - Hospitalisation Detai'!$A$2:$A$2344,'Cleaned - Hospitalisation Detai'!$J$2:$J$2344,0)</f>
        <v>32440</v>
      </c>
      <c r="M522" s="19">
        <f>_xlfn.XLOOKUP($A522,'Cleaned - Hospitalisation Detai'!$A$2:$A$2344,'Cleaned - Hospitalisation Detai'!$F$2:$F$2344,0)</f>
        <v>18972.5</v>
      </c>
      <c r="N522" s="19" t="str">
        <f>_xlfn.XLOOKUP($A522,'Cleaned - Hospitalisation Detai'!$A$2:$A$2344,'Cleaned - Hospitalisation Detai'!$G$2:$G$2344,0)</f>
        <v>tier - 1</v>
      </c>
      <c r="O522" s="19" t="str">
        <f>_xlfn.XLOOKUP($A522,'Cleaned - Hospitalisation Detai'!$A$2:$A$2344,'Cleaned - Hospitalisation Detai'!$H$2:$H$2344,0)</f>
        <v>tier - 3</v>
      </c>
      <c r="P522" s="19" t="str">
        <f>_xlfn.XLOOKUP($A522,'Cleaned - Hospitalisation Detai'!$A$2:$A$2344,'Cleaned - Hospitalisation Detai'!$I$2:$I$2344,0)</f>
        <v>R1013</v>
      </c>
      <c r="Q522" s="20">
        <f>_xlfn.XLOOKUP($A522,'Cleaned - Hospitalisation Detai'!$A$2:$A$2344,'Cleaned - Hospitalisation Detai'!$K$2:$K$2344,0)</f>
        <v>34</v>
      </c>
    </row>
    <row r="523" spans="1:17" ht="15.6" x14ac:dyDescent="0.3">
      <c r="A523" s="10" t="s">
        <v>1849</v>
      </c>
      <c r="B523" s="11" t="str">
        <f>_xlfn.XLOOKUP(A523,'Cleaned - Customer Names '!$A$2:$A$2336,'Cleaned - Customer Names '!$C$2:$C$2336,0)</f>
        <v>Adam</v>
      </c>
      <c r="C523" s="11">
        <f>_xlfn.XLOOKUP($A523,'Cleaned - Medical Examinations'!$A$2:$A$2336,'Cleaned - Medical Examinations'!$B$2:$B$2336,0)</f>
        <v>38.83</v>
      </c>
      <c r="D523" s="11">
        <f>_xlfn.XLOOKUP($A523,'Cleaned - Medical Examinations'!$A$2:$A$2336,'Cleaned - Medical Examinations'!$C$2:$C$2336,0)</f>
        <v>6.36</v>
      </c>
      <c r="E523" s="11" t="str">
        <f>_xlfn.XLOOKUP($A523,'Cleaned - Medical Examinations'!$A$2:$A$2336,'Cleaned - Medical Examinations'!$D$2:$D$2336,0)</f>
        <v>No</v>
      </c>
      <c r="F523" s="11" t="str">
        <f>_xlfn.XLOOKUP($A523,'Cleaned - Medical Examinations'!$A$2:$A$2336,'Cleaned - Medical Examinations'!$E$2:$E$2336,0)</f>
        <v>No</v>
      </c>
      <c r="G523" s="11" t="str">
        <f>_xlfn.XLOOKUP($A523,'Cleaned - Medical Examinations'!$A$2:$A$2336,'Cleaned - Medical Examinations'!$F$2:$F$2336,0)</f>
        <v>No</v>
      </c>
      <c r="H523" s="11">
        <f>_xlfn.XLOOKUP($A523,'Cleaned - Medical Examinations'!$A$2:$A$2336,'Cleaned - Medical Examinations'!$G$2:$G$2336,0)</f>
        <v>1</v>
      </c>
      <c r="I523" s="11" t="str">
        <f>_xlfn.XLOOKUP($A523,'Cleaned - Medical Examinations'!$A$2:$A$2336,'Cleaned - Medical Examinations'!$H$2:$H$2336,0)</f>
        <v>No</v>
      </c>
      <c r="J523" s="11" t="str">
        <f>_xlfn.XLOOKUP($A523,'Cleaned - Medical Examinations'!$A$2:$A$2336,'Cleaned - Medical Examinations'!$I$2:$I$2336,0)</f>
        <v>Obesity</v>
      </c>
      <c r="K523" s="11" t="str">
        <f t="shared" si="8"/>
        <v>Non-Diabetic</v>
      </c>
      <c r="L523" s="14">
        <f>_xlfn.XLOOKUP($A523,'Cleaned - Hospitalisation Detai'!$A$2:$A$2344,'Cleaned - Hospitalisation Detai'!$J$2:$J$2344,0)</f>
        <v>33938</v>
      </c>
      <c r="M523" s="19">
        <f>_xlfn.XLOOKUP($A523,'Cleaned - Hospitalisation Detai'!$A$2:$A$2344,'Cleaned - Hospitalisation Detai'!$F$2:$F$2344,0)</f>
        <v>18963.169999999998</v>
      </c>
      <c r="N523" s="19" t="str">
        <f>_xlfn.XLOOKUP($A523,'Cleaned - Hospitalisation Detai'!$A$2:$A$2344,'Cleaned - Hospitalisation Detai'!$G$2:$G$2344,0)</f>
        <v>tier - 1</v>
      </c>
      <c r="O523" s="19" t="str">
        <f>_xlfn.XLOOKUP($A523,'Cleaned - Hospitalisation Detai'!$A$2:$A$2344,'Cleaned - Hospitalisation Detai'!$H$2:$H$2344,0)</f>
        <v>tier - 1</v>
      </c>
      <c r="P523" s="19" t="str">
        <f>_xlfn.XLOOKUP($A523,'Cleaned - Hospitalisation Detai'!$A$2:$A$2344,'Cleaned - Hospitalisation Detai'!$I$2:$I$2344,0)</f>
        <v>R1013</v>
      </c>
      <c r="Q523" s="20">
        <f>_xlfn.XLOOKUP($A523,'Cleaned - Hospitalisation Detai'!$A$2:$A$2344,'Cleaned - Hospitalisation Detai'!$K$2:$K$2344,0)</f>
        <v>30</v>
      </c>
    </row>
    <row r="524" spans="1:17" ht="15.6" x14ac:dyDescent="0.3">
      <c r="A524" s="10" t="s">
        <v>1848</v>
      </c>
      <c r="B524" s="11" t="str">
        <f>_xlfn.XLOOKUP(A524,'Cleaned - Customer Names '!$A$2:$A$2336,'Cleaned - Customer Names '!$C$2:$C$2336,0)</f>
        <v>Karolyn A</v>
      </c>
      <c r="C524" s="11">
        <f>_xlfn.XLOOKUP($A524,'Cleaned - Medical Examinations'!$A$2:$A$2336,'Cleaned - Medical Examinations'!$B$2:$B$2336,0)</f>
        <v>27.6</v>
      </c>
      <c r="D524" s="11">
        <f>_xlfn.XLOOKUP($A524,'Cleaned - Medical Examinations'!$A$2:$A$2336,'Cleaned - Medical Examinations'!$C$2:$C$2336,0)</f>
        <v>5.36</v>
      </c>
      <c r="E524" s="11" t="str">
        <f>_xlfn.XLOOKUP($A524,'Cleaned - Medical Examinations'!$A$2:$A$2336,'Cleaned - Medical Examinations'!$D$2:$D$2336,0)</f>
        <v>No</v>
      </c>
      <c r="F524" s="11" t="str">
        <f>_xlfn.XLOOKUP($A524,'Cleaned - Medical Examinations'!$A$2:$A$2336,'Cleaned - Medical Examinations'!$E$2:$E$2336,0)</f>
        <v>No</v>
      </c>
      <c r="G524" s="11" t="str">
        <f>_xlfn.XLOOKUP($A524,'Cleaned - Medical Examinations'!$A$2:$A$2336,'Cleaned - Medical Examinations'!$F$2:$F$2336,0)</f>
        <v>No</v>
      </c>
      <c r="H524" s="11">
        <f>_xlfn.XLOOKUP($A524,'Cleaned - Medical Examinations'!$A$2:$A$2336,'Cleaned - Medical Examinations'!$G$2:$G$2336,0)</f>
        <v>1</v>
      </c>
      <c r="I524" s="11" t="str">
        <f>_xlfn.XLOOKUP($A524,'Cleaned - Medical Examinations'!$A$2:$A$2336,'Cleaned - Medical Examinations'!$H$2:$H$2336,0)</f>
        <v>No</v>
      </c>
      <c r="J524" s="11" t="str">
        <f>_xlfn.XLOOKUP($A524,'Cleaned - Medical Examinations'!$A$2:$A$2336,'Cleaned - Medical Examinations'!$I$2:$I$2336,0)</f>
        <v>Overweight</v>
      </c>
      <c r="K524" s="11" t="str">
        <f t="shared" si="8"/>
        <v>Non-Diabetic</v>
      </c>
      <c r="L524" s="14">
        <f>_xlfn.XLOOKUP($A524,'Cleaned - Hospitalisation Detai'!$A$2:$A$2344,'Cleaned - Hospitalisation Detai'!$J$2:$J$2344,0)</f>
        <v>36013</v>
      </c>
      <c r="M524" s="19">
        <f>_xlfn.XLOOKUP($A524,'Cleaned - Hospitalisation Detai'!$A$2:$A$2344,'Cleaned - Hospitalisation Detai'!$F$2:$F$2344,0)</f>
        <v>18955.22</v>
      </c>
      <c r="N524" s="19" t="str">
        <f>_xlfn.XLOOKUP($A524,'Cleaned - Hospitalisation Detai'!$A$2:$A$2344,'Cleaned - Hospitalisation Detai'!$G$2:$G$2344,0)</f>
        <v>tier - 1</v>
      </c>
      <c r="O524" s="19" t="str">
        <f>_xlfn.XLOOKUP($A524,'Cleaned - Hospitalisation Detai'!$A$2:$A$2344,'Cleaned - Hospitalisation Detai'!$H$2:$H$2344,0)</f>
        <v>tier - 3</v>
      </c>
      <c r="P524" s="19" t="str">
        <f>_xlfn.XLOOKUP($A524,'Cleaned - Hospitalisation Detai'!$A$2:$A$2344,'Cleaned - Hospitalisation Detai'!$I$2:$I$2344,0)</f>
        <v>R1011</v>
      </c>
      <c r="Q524" s="20">
        <f>_xlfn.XLOOKUP($A524,'Cleaned - Hospitalisation Detai'!$A$2:$A$2344,'Cleaned - Hospitalisation Detai'!$K$2:$K$2344,0)</f>
        <v>24</v>
      </c>
    </row>
    <row r="525" spans="1:17" ht="15.6" x14ac:dyDescent="0.3">
      <c r="A525" s="10" t="s">
        <v>1847</v>
      </c>
      <c r="B525" s="11" t="str">
        <f>_xlfn.XLOOKUP(A525,'Cleaned - Customer Names '!$A$2:$A$2336,'Cleaned - Customer Names '!$C$2:$C$2336,0)</f>
        <v>Anita L.</v>
      </c>
      <c r="C525" s="11">
        <f>_xlfn.XLOOKUP($A525,'Cleaned - Medical Examinations'!$A$2:$A$2336,'Cleaned - Medical Examinations'!$B$2:$B$2336,0)</f>
        <v>46.4</v>
      </c>
      <c r="D525" s="11">
        <f>_xlfn.XLOOKUP($A525,'Cleaned - Medical Examinations'!$A$2:$A$2336,'Cleaned - Medical Examinations'!$C$2:$C$2336,0)</f>
        <v>8.3699999999999992</v>
      </c>
      <c r="E525" s="11" t="str">
        <f>_xlfn.XLOOKUP($A525,'Cleaned - Medical Examinations'!$A$2:$A$2336,'Cleaned - Medical Examinations'!$D$2:$D$2336,0)</f>
        <v>Yes</v>
      </c>
      <c r="F525" s="11" t="str">
        <f>_xlfn.XLOOKUP($A525,'Cleaned - Medical Examinations'!$A$2:$A$2336,'Cleaned - Medical Examinations'!$E$2:$E$2336,0)</f>
        <v>No</v>
      </c>
      <c r="G525" s="11" t="str">
        <f>_xlfn.XLOOKUP($A525,'Cleaned - Medical Examinations'!$A$2:$A$2336,'Cleaned - Medical Examinations'!$F$2:$F$2336,0)</f>
        <v>Yes</v>
      </c>
      <c r="H525" s="11">
        <f>_xlfn.XLOOKUP($A525,'Cleaned - Medical Examinations'!$A$2:$A$2336,'Cleaned - Medical Examinations'!$G$2:$G$2336,0)</f>
        <v>1</v>
      </c>
      <c r="I525" s="11" t="str">
        <f>_xlfn.XLOOKUP($A525,'Cleaned - Medical Examinations'!$A$2:$A$2336,'Cleaned - Medical Examinations'!$H$2:$H$2336,0)</f>
        <v>No</v>
      </c>
      <c r="J525" s="11" t="str">
        <f>_xlfn.XLOOKUP($A525,'Cleaned - Medical Examinations'!$A$2:$A$2336,'Cleaned - Medical Examinations'!$I$2:$I$2336,0)</f>
        <v>Obesity</v>
      </c>
      <c r="K525" s="11" t="str">
        <f t="shared" si="8"/>
        <v>Diabetic</v>
      </c>
      <c r="L525" s="14">
        <f>_xlfn.XLOOKUP($A525,'Cleaned - Hospitalisation Detai'!$A$2:$A$2344,'Cleaned - Hospitalisation Detai'!$J$2:$J$2344,0)</f>
        <v>23304</v>
      </c>
      <c r="M525" s="19">
        <f>_xlfn.XLOOKUP($A525,'Cleaned - Hospitalisation Detai'!$A$2:$A$2344,'Cleaned - Hospitalisation Detai'!$F$2:$F$2344,0)</f>
        <v>18954.560000000001</v>
      </c>
      <c r="N525" s="19" t="str">
        <f>_xlfn.XLOOKUP($A525,'Cleaned - Hospitalisation Detai'!$A$2:$A$2344,'Cleaned - Hospitalisation Detai'!$G$2:$G$2344,0)</f>
        <v>tier - 1</v>
      </c>
      <c r="O525" s="19" t="str">
        <f>_xlfn.XLOOKUP($A525,'Cleaned - Hospitalisation Detai'!$A$2:$A$2344,'Cleaned - Hospitalisation Detai'!$H$2:$H$2344,0)</f>
        <v>tier - 1</v>
      </c>
      <c r="P525" s="19" t="str">
        <f>_xlfn.XLOOKUP($A525,'Cleaned - Hospitalisation Detai'!$A$2:$A$2344,'Cleaned - Hospitalisation Detai'!$I$2:$I$2344,0)</f>
        <v>R1026</v>
      </c>
      <c r="Q525" s="20">
        <f>_xlfn.XLOOKUP($A525,'Cleaned - Hospitalisation Detai'!$A$2:$A$2344,'Cleaned - Hospitalisation Detai'!$K$2:$K$2344,0)</f>
        <v>59</v>
      </c>
    </row>
    <row r="526" spans="1:17" ht="15.6" x14ac:dyDescent="0.3">
      <c r="A526" s="10" t="s">
        <v>1846</v>
      </c>
      <c r="B526" s="11" t="str">
        <f>_xlfn.XLOOKUP(A526,'Cleaned - Customer Names '!$A$2:$A$2336,'Cleaned - Customer Names '!$C$2:$C$2336,0)</f>
        <v>Laura E.</v>
      </c>
      <c r="C526" s="11">
        <f>_xlfn.XLOOKUP($A526,'Cleaned - Medical Examinations'!$A$2:$A$2336,'Cleaned - Medical Examinations'!$B$2:$B$2336,0)</f>
        <v>51.92</v>
      </c>
      <c r="D526" s="11">
        <f>_xlfn.XLOOKUP($A526,'Cleaned - Medical Examinations'!$A$2:$A$2336,'Cleaned - Medical Examinations'!$C$2:$C$2336,0)</f>
        <v>5.18</v>
      </c>
      <c r="E526" s="11" t="str">
        <f>_xlfn.XLOOKUP($A526,'Cleaned - Medical Examinations'!$A$2:$A$2336,'Cleaned - Medical Examinations'!$D$2:$D$2336,0)</f>
        <v>Yes</v>
      </c>
      <c r="F526" s="11" t="str">
        <f>_xlfn.XLOOKUP($A526,'Cleaned - Medical Examinations'!$A$2:$A$2336,'Cleaned - Medical Examinations'!$E$2:$E$2336,0)</f>
        <v>No</v>
      </c>
      <c r="G526" s="11" t="str">
        <f>_xlfn.XLOOKUP($A526,'Cleaned - Medical Examinations'!$A$2:$A$2336,'Cleaned - Medical Examinations'!$F$2:$F$2336,0)</f>
        <v>Yes</v>
      </c>
      <c r="H526" s="11">
        <f>_xlfn.XLOOKUP($A526,'Cleaned - Medical Examinations'!$A$2:$A$2336,'Cleaned - Medical Examinations'!$G$2:$G$2336,0)</f>
        <v>1</v>
      </c>
      <c r="I526" s="11" t="str">
        <f>_xlfn.XLOOKUP($A526,'Cleaned - Medical Examinations'!$A$2:$A$2336,'Cleaned - Medical Examinations'!$H$2:$H$2336,0)</f>
        <v>No</v>
      </c>
      <c r="J526" s="11" t="str">
        <f>_xlfn.XLOOKUP($A526,'Cleaned - Medical Examinations'!$A$2:$A$2336,'Cleaned - Medical Examinations'!$I$2:$I$2336,0)</f>
        <v>Obesity</v>
      </c>
      <c r="K526" s="11" t="str">
        <f t="shared" si="8"/>
        <v>Non-Diabetic</v>
      </c>
      <c r="L526" s="14">
        <f>_xlfn.XLOOKUP($A526,'Cleaned - Hospitalisation Detai'!$A$2:$A$2344,'Cleaned - Hospitalisation Detai'!$J$2:$J$2344,0)</f>
        <v>25418</v>
      </c>
      <c r="M526" s="19">
        <f>_xlfn.XLOOKUP($A526,'Cleaned - Hospitalisation Detai'!$A$2:$A$2344,'Cleaned - Hospitalisation Detai'!$F$2:$F$2344,0)</f>
        <v>18932.810000000001</v>
      </c>
      <c r="N526" s="19" t="str">
        <f>_xlfn.XLOOKUP($A526,'Cleaned - Hospitalisation Detai'!$A$2:$A$2344,'Cleaned - Hospitalisation Detai'!$G$2:$G$2344,0)</f>
        <v>tier - 1</v>
      </c>
      <c r="O526" s="19" t="str">
        <f>_xlfn.XLOOKUP($A526,'Cleaned - Hospitalisation Detai'!$A$2:$A$2344,'Cleaned - Hospitalisation Detai'!$H$2:$H$2344,0)</f>
        <v>tier - 3</v>
      </c>
      <c r="P526" s="19" t="str">
        <f>_xlfn.XLOOKUP($A526,'Cleaned - Hospitalisation Detai'!$A$2:$A$2344,'Cleaned - Hospitalisation Detai'!$I$2:$I$2344,0)</f>
        <v>R1012</v>
      </c>
      <c r="Q526" s="20">
        <f>_xlfn.XLOOKUP($A526,'Cleaned - Hospitalisation Detai'!$A$2:$A$2344,'Cleaned - Hospitalisation Detai'!$K$2:$K$2344,0)</f>
        <v>53</v>
      </c>
    </row>
    <row r="527" spans="1:17" ht="15.6" x14ac:dyDescent="0.3">
      <c r="A527" s="10" t="s">
        <v>1845</v>
      </c>
      <c r="B527" s="11" t="str">
        <f>_xlfn.XLOOKUP(A527,'Cleaned - Customer Names '!$A$2:$A$2336,'Cleaned - Customer Names '!$C$2:$C$2336,0)</f>
        <v>Sarah</v>
      </c>
      <c r="C527" s="11">
        <f>_xlfn.XLOOKUP($A527,'Cleaned - Medical Examinations'!$A$2:$A$2336,'Cleaned - Medical Examinations'!$B$2:$B$2336,0)</f>
        <v>32.395000000000003</v>
      </c>
      <c r="D527" s="11">
        <f>_xlfn.XLOOKUP($A527,'Cleaned - Medical Examinations'!$A$2:$A$2336,'Cleaned - Medical Examinations'!$C$2:$C$2336,0)</f>
        <v>5.68</v>
      </c>
      <c r="E527" s="11" t="str">
        <f>_xlfn.XLOOKUP($A527,'Cleaned - Medical Examinations'!$A$2:$A$2336,'Cleaned - Medical Examinations'!$D$2:$D$2336,0)</f>
        <v>Yes</v>
      </c>
      <c r="F527" s="11" t="str">
        <f>_xlfn.XLOOKUP($A527,'Cleaned - Medical Examinations'!$A$2:$A$2336,'Cleaned - Medical Examinations'!$E$2:$E$2336,0)</f>
        <v>No</v>
      </c>
      <c r="G527" s="11" t="str">
        <f>_xlfn.XLOOKUP($A527,'Cleaned - Medical Examinations'!$A$2:$A$2336,'Cleaned - Medical Examinations'!$F$2:$F$2336,0)</f>
        <v>No</v>
      </c>
      <c r="H527" s="11">
        <f>_xlfn.XLOOKUP($A527,'Cleaned - Medical Examinations'!$A$2:$A$2336,'Cleaned - Medical Examinations'!$G$2:$G$2336,0)</f>
        <v>1</v>
      </c>
      <c r="I527" s="11" t="str">
        <f>_xlfn.XLOOKUP($A527,'Cleaned - Medical Examinations'!$A$2:$A$2336,'Cleaned - Medical Examinations'!$H$2:$H$2336,0)</f>
        <v>No</v>
      </c>
      <c r="J527" s="11" t="str">
        <f>_xlfn.XLOOKUP($A527,'Cleaned - Medical Examinations'!$A$2:$A$2336,'Cleaned - Medical Examinations'!$I$2:$I$2336,0)</f>
        <v>Obesity</v>
      </c>
      <c r="K527" s="11" t="str">
        <f t="shared" si="8"/>
        <v>Non-Diabetic</v>
      </c>
      <c r="L527" s="14">
        <f>_xlfn.XLOOKUP($A527,'Cleaned - Hospitalisation Detai'!$A$2:$A$2344,'Cleaned - Hospitalisation Detai'!$J$2:$J$2344,0)</f>
        <v>34969</v>
      </c>
      <c r="M527" s="19">
        <f>_xlfn.XLOOKUP($A527,'Cleaned - Hospitalisation Detai'!$A$2:$A$2344,'Cleaned - Hospitalisation Detai'!$F$2:$F$2344,0)</f>
        <v>18903.490000000002</v>
      </c>
      <c r="N527" s="19" t="str">
        <f>_xlfn.XLOOKUP($A527,'Cleaned - Hospitalisation Detai'!$A$2:$A$2344,'Cleaned - Hospitalisation Detai'!$G$2:$G$2344,0)</f>
        <v>tier - 1</v>
      </c>
      <c r="O527" s="19" t="str">
        <f>_xlfn.XLOOKUP($A527,'Cleaned - Hospitalisation Detai'!$A$2:$A$2344,'Cleaned - Hospitalisation Detai'!$H$2:$H$2344,0)</f>
        <v>tier - 2</v>
      </c>
      <c r="P527" s="19" t="str">
        <f>_xlfn.XLOOKUP($A527,'Cleaned - Hospitalisation Detai'!$A$2:$A$2344,'Cleaned - Hospitalisation Detai'!$I$2:$I$2344,0)</f>
        <v>R1024</v>
      </c>
      <c r="Q527" s="20">
        <f>_xlfn.XLOOKUP($A527,'Cleaned - Hospitalisation Detai'!$A$2:$A$2344,'Cleaned - Hospitalisation Detai'!$K$2:$K$2344,0)</f>
        <v>27</v>
      </c>
    </row>
    <row r="528" spans="1:17" ht="15.6" x14ac:dyDescent="0.3">
      <c r="A528" s="10" t="s">
        <v>1844</v>
      </c>
      <c r="B528" s="11" t="str">
        <f>_xlfn.XLOOKUP(A528,'Cleaned - Customer Names '!$A$2:$A$2336,'Cleaned - Customer Names '!$C$2:$C$2336,0)</f>
        <v>Ashley E</v>
      </c>
      <c r="C528" s="11">
        <f>_xlfn.XLOOKUP($A528,'Cleaned - Medical Examinations'!$A$2:$A$2336,'Cleaned - Medical Examinations'!$B$2:$B$2336,0)</f>
        <v>46.19</v>
      </c>
      <c r="D528" s="11">
        <f>_xlfn.XLOOKUP($A528,'Cleaned - Medical Examinations'!$A$2:$A$2336,'Cleaned - Medical Examinations'!$C$2:$C$2336,0)</f>
        <v>7.31</v>
      </c>
      <c r="E528" s="11" t="str">
        <f>_xlfn.XLOOKUP($A528,'Cleaned - Medical Examinations'!$A$2:$A$2336,'Cleaned - Medical Examinations'!$D$2:$D$2336,0)</f>
        <v>Yes</v>
      </c>
      <c r="F528" s="11" t="str">
        <f>_xlfn.XLOOKUP($A528,'Cleaned - Medical Examinations'!$A$2:$A$2336,'Cleaned - Medical Examinations'!$E$2:$E$2336,0)</f>
        <v>No</v>
      </c>
      <c r="G528" s="11" t="str">
        <f>_xlfn.XLOOKUP($A528,'Cleaned - Medical Examinations'!$A$2:$A$2336,'Cleaned - Medical Examinations'!$F$2:$F$2336,0)</f>
        <v>Yes</v>
      </c>
      <c r="H528" s="11">
        <f>_xlfn.XLOOKUP($A528,'Cleaned - Medical Examinations'!$A$2:$A$2336,'Cleaned - Medical Examinations'!$G$2:$G$2336,0)</f>
        <v>1</v>
      </c>
      <c r="I528" s="11" t="str">
        <f>_xlfn.XLOOKUP($A528,'Cleaned - Medical Examinations'!$A$2:$A$2336,'Cleaned - Medical Examinations'!$H$2:$H$2336,0)</f>
        <v>No</v>
      </c>
      <c r="J528" s="11" t="str">
        <f>_xlfn.XLOOKUP($A528,'Cleaned - Medical Examinations'!$A$2:$A$2336,'Cleaned - Medical Examinations'!$I$2:$I$2336,0)</f>
        <v>Obesity</v>
      </c>
      <c r="K528" s="11" t="str">
        <f t="shared" si="8"/>
        <v>Diabetic</v>
      </c>
      <c r="L528" s="14">
        <f>_xlfn.XLOOKUP($A528,'Cleaned - Hospitalisation Detai'!$A$2:$A$2344,'Cleaned - Hospitalisation Detai'!$J$2:$J$2344,0)</f>
        <v>23351</v>
      </c>
      <c r="M528" s="19">
        <f>_xlfn.XLOOKUP($A528,'Cleaned - Hospitalisation Detai'!$A$2:$A$2344,'Cleaned - Hospitalisation Detai'!$F$2:$F$2344,0)</f>
        <v>18883.330000000002</v>
      </c>
      <c r="N528" s="19" t="str">
        <f>_xlfn.XLOOKUP($A528,'Cleaned - Hospitalisation Detai'!$A$2:$A$2344,'Cleaned - Hospitalisation Detai'!$G$2:$G$2344,0)</f>
        <v>tier - 1</v>
      </c>
      <c r="O528" s="19" t="str">
        <f>_xlfn.XLOOKUP($A528,'Cleaned - Hospitalisation Detai'!$A$2:$A$2344,'Cleaned - Hospitalisation Detai'!$H$2:$H$2344,0)</f>
        <v>tier - 1</v>
      </c>
      <c r="P528" s="19" t="str">
        <f>_xlfn.XLOOKUP($A528,'Cleaned - Hospitalisation Detai'!$A$2:$A$2344,'Cleaned - Hospitalisation Detai'!$I$2:$I$2344,0)</f>
        <v>R1026</v>
      </c>
      <c r="Q528" s="20">
        <f>_xlfn.XLOOKUP($A528,'Cleaned - Hospitalisation Detai'!$A$2:$A$2344,'Cleaned - Hospitalisation Detai'!$K$2:$K$2344,0)</f>
        <v>59</v>
      </c>
    </row>
    <row r="529" spans="1:17" ht="15.6" x14ac:dyDescent="0.3">
      <c r="A529" s="10" t="s">
        <v>1843</v>
      </c>
      <c r="B529" s="11" t="str">
        <f>_xlfn.XLOOKUP(A529,'Cleaned - Customer Names '!$A$2:$A$2336,'Cleaned - Customer Names '!$C$2:$C$2336,0)</f>
        <v>Lindsey</v>
      </c>
      <c r="C529" s="11">
        <f>_xlfn.XLOOKUP($A529,'Cleaned - Medical Examinations'!$A$2:$A$2336,'Cleaned - Medical Examinations'!$B$2:$B$2336,0)</f>
        <v>27.93</v>
      </c>
      <c r="D529" s="11">
        <f>_xlfn.XLOOKUP($A529,'Cleaned - Medical Examinations'!$A$2:$A$2336,'Cleaned - Medical Examinations'!$C$2:$C$2336,0)</f>
        <v>4.67</v>
      </c>
      <c r="E529" s="11" t="str">
        <f>_xlfn.XLOOKUP($A529,'Cleaned - Medical Examinations'!$A$2:$A$2336,'Cleaned - Medical Examinations'!$D$2:$D$2336,0)</f>
        <v>No</v>
      </c>
      <c r="F529" s="11" t="str">
        <f>_xlfn.XLOOKUP($A529,'Cleaned - Medical Examinations'!$A$2:$A$2336,'Cleaned - Medical Examinations'!$E$2:$E$2336,0)</f>
        <v>No</v>
      </c>
      <c r="G529" s="11" t="str">
        <f>_xlfn.XLOOKUP($A529,'Cleaned - Medical Examinations'!$A$2:$A$2336,'Cleaned - Medical Examinations'!$F$2:$F$2336,0)</f>
        <v>Yes</v>
      </c>
      <c r="H529" s="11">
        <f>_xlfn.XLOOKUP($A529,'Cleaned - Medical Examinations'!$A$2:$A$2336,'Cleaned - Medical Examinations'!$G$2:$G$2336,0)</f>
        <v>1</v>
      </c>
      <c r="I529" s="11" t="str">
        <f>_xlfn.XLOOKUP($A529,'Cleaned - Medical Examinations'!$A$2:$A$2336,'Cleaned - Medical Examinations'!$H$2:$H$2336,0)</f>
        <v>No</v>
      </c>
      <c r="J529" s="11" t="str">
        <f>_xlfn.XLOOKUP($A529,'Cleaned - Medical Examinations'!$A$2:$A$2336,'Cleaned - Medical Examinations'!$I$2:$I$2336,0)</f>
        <v>Overweight</v>
      </c>
      <c r="K529" s="11" t="str">
        <f t="shared" si="8"/>
        <v>Non-Diabetic</v>
      </c>
      <c r="L529" s="14">
        <f>_xlfn.XLOOKUP($A529,'Cleaned - Hospitalisation Detai'!$A$2:$A$2344,'Cleaned - Hospitalisation Detai'!$J$2:$J$2344,0)</f>
        <v>37826</v>
      </c>
      <c r="M529" s="19">
        <f>_xlfn.XLOOKUP($A529,'Cleaned - Hospitalisation Detai'!$A$2:$A$2344,'Cleaned - Hospitalisation Detai'!$F$2:$F$2344,0)</f>
        <v>18838.7</v>
      </c>
      <c r="N529" s="19" t="str">
        <f>_xlfn.XLOOKUP($A529,'Cleaned - Hospitalisation Detai'!$A$2:$A$2344,'Cleaned - Hospitalisation Detai'!$G$2:$G$2344,0)</f>
        <v>tier - 1</v>
      </c>
      <c r="O529" s="19" t="str">
        <f>_xlfn.XLOOKUP($A529,'Cleaned - Hospitalisation Detai'!$A$2:$A$2344,'Cleaned - Hospitalisation Detai'!$H$2:$H$2344,0)</f>
        <v>tier - 3</v>
      </c>
      <c r="P529" s="19" t="str">
        <f>_xlfn.XLOOKUP($A529,'Cleaned - Hospitalisation Detai'!$A$2:$A$2344,'Cleaned - Hospitalisation Detai'!$I$2:$I$2344,0)</f>
        <v>R1012</v>
      </c>
      <c r="Q529" s="20">
        <f>_xlfn.XLOOKUP($A529,'Cleaned - Hospitalisation Detai'!$A$2:$A$2344,'Cleaned - Hospitalisation Detai'!$K$2:$K$2344,0)</f>
        <v>19</v>
      </c>
    </row>
    <row r="530" spans="1:17" ht="15.6" x14ac:dyDescent="0.3">
      <c r="A530" s="10" t="s">
        <v>1842</v>
      </c>
      <c r="B530" s="11" t="str">
        <f>_xlfn.XLOOKUP(A530,'Cleaned - Customer Names '!$A$2:$A$2336,'Cleaned - Customer Names '!$C$2:$C$2336,0)</f>
        <v>Alan</v>
      </c>
      <c r="C530" s="11">
        <f>_xlfn.XLOOKUP($A530,'Cleaned - Medical Examinations'!$A$2:$A$2336,'Cleaned - Medical Examinations'!$B$2:$B$2336,0)</f>
        <v>45.62</v>
      </c>
      <c r="D530" s="11">
        <f>_xlfn.XLOOKUP($A530,'Cleaned - Medical Examinations'!$A$2:$A$2336,'Cleaned - Medical Examinations'!$C$2:$C$2336,0)</f>
        <v>6.87</v>
      </c>
      <c r="E530" s="11" t="str">
        <f>_xlfn.XLOOKUP($A530,'Cleaned - Medical Examinations'!$A$2:$A$2336,'Cleaned - Medical Examinations'!$D$2:$D$2336,0)</f>
        <v>No</v>
      </c>
      <c r="F530" s="11" t="str">
        <f>_xlfn.XLOOKUP($A530,'Cleaned - Medical Examinations'!$A$2:$A$2336,'Cleaned - Medical Examinations'!$E$2:$E$2336,0)</f>
        <v>No</v>
      </c>
      <c r="G530" s="11" t="str">
        <f>_xlfn.XLOOKUP($A530,'Cleaned - Medical Examinations'!$A$2:$A$2336,'Cleaned - Medical Examinations'!$F$2:$F$2336,0)</f>
        <v>No</v>
      </c>
      <c r="H530" s="11">
        <f>_xlfn.XLOOKUP($A530,'Cleaned - Medical Examinations'!$A$2:$A$2336,'Cleaned - Medical Examinations'!$G$2:$G$2336,0)</f>
        <v>0</v>
      </c>
      <c r="I530" s="11" t="str">
        <f>_xlfn.XLOOKUP($A530,'Cleaned - Medical Examinations'!$A$2:$A$2336,'Cleaned - Medical Examinations'!$H$2:$H$2336,0)</f>
        <v>No</v>
      </c>
      <c r="J530" s="11" t="str">
        <f>_xlfn.XLOOKUP($A530,'Cleaned - Medical Examinations'!$A$2:$A$2336,'Cleaned - Medical Examinations'!$I$2:$I$2336,0)</f>
        <v>Obesity</v>
      </c>
      <c r="K530" s="11" t="str">
        <f t="shared" si="8"/>
        <v>Diabetic</v>
      </c>
      <c r="L530" s="14">
        <f>_xlfn.XLOOKUP($A530,'Cleaned - Hospitalisation Detai'!$A$2:$A$2344,'Cleaned - Hospitalisation Detai'!$J$2:$J$2344,0)</f>
        <v>22998</v>
      </c>
      <c r="M530" s="19">
        <f>_xlfn.XLOOKUP($A530,'Cleaned - Hospitalisation Detai'!$A$2:$A$2344,'Cleaned - Hospitalisation Detai'!$F$2:$F$2344,0)</f>
        <v>18815.53</v>
      </c>
      <c r="N530" s="19" t="str">
        <f>_xlfn.XLOOKUP($A530,'Cleaned - Hospitalisation Detai'!$A$2:$A$2344,'Cleaned - Hospitalisation Detai'!$G$2:$G$2344,0)</f>
        <v>tier - 1</v>
      </c>
      <c r="O530" s="19" t="str">
        <f>_xlfn.XLOOKUP($A530,'Cleaned - Hospitalisation Detai'!$A$2:$A$2344,'Cleaned - Hospitalisation Detai'!$H$2:$H$2344,0)</f>
        <v>tier - 1</v>
      </c>
      <c r="P530" s="19" t="str">
        <f>_xlfn.XLOOKUP($A530,'Cleaned - Hospitalisation Detai'!$A$2:$A$2344,'Cleaned - Hospitalisation Detai'!$I$2:$I$2344,0)</f>
        <v>R1023</v>
      </c>
      <c r="Q530" s="20">
        <f>_xlfn.XLOOKUP($A530,'Cleaned - Hospitalisation Detai'!$A$2:$A$2344,'Cleaned - Hospitalisation Detai'!$K$2:$K$2344,0)</f>
        <v>60</v>
      </c>
    </row>
    <row r="531" spans="1:17" ht="15.6" x14ac:dyDescent="0.3">
      <c r="A531" s="10" t="s">
        <v>1841</v>
      </c>
      <c r="B531" s="11" t="str">
        <f>_xlfn.XLOOKUP(A531,'Cleaned - Customer Names '!$A$2:$A$2336,'Cleaned - Customer Names '!$C$2:$C$2336,0)</f>
        <v>Dan R.</v>
      </c>
      <c r="C531" s="11">
        <f>_xlfn.XLOOKUP($A531,'Cleaned - Medical Examinations'!$A$2:$A$2336,'Cleaned - Medical Examinations'!$B$2:$B$2336,0)</f>
        <v>35.31</v>
      </c>
      <c r="D531" s="11">
        <f>_xlfn.XLOOKUP($A531,'Cleaned - Medical Examinations'!$A$2:$A$2336,'Cleaned - Medical Examinations'!$C$2:$C$2336,0)</f>
        <v>5.87</v>
      </c>
      <c r="E531" s="11" t="str">
        <f>_xlfn.XLOOKUP($A531,'Cleaned - Medical Examinations'!$A$2:$A$2336,'Cleaned - Medical Examinations'!$D$2:$D$2336,0)</f>
        <v>No</v>
      </c>
      <c r="F531" s="11" t="str">
        <f>_xlfn.XLOOKUP($A531,'Cleaned - Medical Examinations'!$A$2:$A$2336,'Cleaned - Medical Examinations'!$E$2:$E$2336,0)</f>
        <v>No</v>
      </c>
      <c r="G531" s="11" t="str">
        <f>_xlfn.XLOOKUP($A531,'Cleaned - Medical Examinations'!$A$2:$A$2336,'Cleaned - Medical Examinations'!$F$2:$F$2336,0)</f>
        <v>Yes</v>
      </c>
      <c r="H531" s="11">
        <f>_xlfn.XLOOKUP($A531,'Cleaned - Medical Examinations'!$A$2:$A$2336,'Cleaned - Medical Examinations'!$G$2:$G$2336,0)</f>
        <v>1</v>
      </c>
      <c r="I531" s="11" t="str">
        <f>_xlfn.XLOOKUP($A531,'Cleaned - Medical Examinations'!$A$2:$A$2336,'Cleaned - Medical Examinations'!$H$2:$H$2336,0)</f>
        <v>No</v>
      </c>
      <c r="J531" s="11" t="str">
        <f>_xlfn.XLOOKUP($A531,'Cleaned - Medical Examinations'!$A$2:$A$2336,'Cleaned - Medical Examinations'!$I$2:$I$2336,0)</f>
        <v>Obesity</v>
      </c>
      <c r="K531" s="11" t="str">
        <f t="shared" si="8"/>
        <v>Non-Diabetic</v>
      </c>
      <c r="L531" s="14">
        <f>_xlfn.XLOOKUP($A531,'Cleaned - Hospitalisation Detai'!$A$2:$A$2344,'Cleaned - Hospitalisation Detai'!$J$2:$J$2344,0)</f>
        <v>29143</v>
      </c>
      <c r="M531" s="19">
        <f>_xlfn.XLOOKUP($A531,'Cleaned - Hospitalisation Detai'!$A$2:$A$2344,'Cleaned - Hospitalisation Detai'!$F$2:$F$2344,0)</f>
        <v>18806.150000000001</v>
      </c>
      <c r="N531" s="19" t="str">
        <f>_xlfn.XLOOKUP($A531,'Cleaned - Hospitalisation Detai'!$A$2:$A$2344,'Cleaned - Hospitalisation Detai'!$G$2:$G$2344,0)</f>
        <v>tier - 1</v>
      </c>
      <c r="O531" s="19" t="str">
        <f>_xlfn.XLOOKUP($A531,'Cleaned - Hospitalisation Detai'!$A$2:$A$2344,'Cleaned - Hospitalisation Detai'!$H$2:$H$2344,0)</f>
        <v>tier - 2</v>
      </c>
      <c r="P531" s="19" t="str">
        <f>_xlfn.XLOOKUP($A531,'Cleaned - Hospitalisation Detai'!$A$2:$A$2344,'Cleaned - Hospitalisation Detai'!$I$2:$I$2344,0)</f>
        <v>R1013</v>
      </c>
      <c r="Q531" s="20">
        <f>_xlfn.XLOOKUP($A531,'Cleaned - Hospitalisation Detai'!$A$2:$A$2344,'Cleaned - Hospitalisation Detai'!$K$2:$K$2344,0)</f>
        <v>43</v>
      </c>
    </row>
    <row r="532" spans="1:17" ht="15.6" x14ac:dyDescent="0.3">
      <c r="A532" s="10" t="s">
        <v>1840</v>
      </c>
      <c r="B532" s="11" t="str">
        <f>_xlfn.XLOOKUP(A532,'Cleaned - Customer Names '!$A$2:$A$2336,'Cleaned - Customer Names '!$C$2:$C$2336,0)</f>
        <v>Katie</v>
      </c>
      <c r="C532" s="11">
        <f>_xlfn.XLOOKUP($A532,'Cleaned - Medical Examinations'!$A$2:$A$2336,'Cleaned - Medical Examinations'!$B$2:$B$2336,0)</f>
        <v>30.4</v>
      </c>
      <c r="D532" s="11">
        <f>_xlfn.XLOOKUP($A532,'Cleaned - Medical Examinations'!$A$2:$A$2336,'Cleaned - Medical Examinations'!$C$2:$C$2336,0)</f>
        <v>4.07</v>
      </c>
      <c r="E532" s="11" t="str">
        <f>_xlfn.XLOOKUP($A532,'Cleaned - Medical Examinations'!$A$2:$A$2336,'Cleaned - Medical Examinations'!$D$2:$D$2336,0)</f>
        <v>Yes</v>
      </c>
      <c r="F532" s="11" t="str">
        <f>_xlfn.XLOOKUP($A532,'Cleaned - Medical Examinations'!$A$2:$A$2336,'Cleaned - Medical Examinations'!$E$2:$E$2336,0)</f>
        <v>No</v>
      </c>
      <c r="G532" s="11" t="str">
        <f>_xlfn.XLOOKUP($A532,'Cleaned - Medical Examinations'!$A$2:$A$2336,'Cleaned - Medical Examinations'!$F$2:$F$2336,0)</f>
        <v>No</v>
      </c>
      <c r="H532" s="11">
        <f>_xlfn.XLOOKUP($A532,'Cleaned - Medical Examinations'!$A$2:$A$2336,'Cleaned - Medical Examinations'!$G$2:$G$2336,0)</f>
        <v>1</v>
      </c>
      <c r="I532" s="11" t="str">
        <f>_xlfn.XLOOKUP($A532,'Cleaned - Medical Examinations'!$A$2:$A$2336,'Cleaned - Medical Examinations'!$H$2:$H$2336,0)</f>
        <v>No</v>
      </c>
      <c r="J532" s="11" t="str">
        <f>_xlfn.XLOOKUP($A532,'Cleaned - Medical Examinations'!$A$2:$A$2336,'Cleaned - Medical Examinations'!$I$2:$I$2336,0)</f>
        <v>Obesity</v>
      </c>
      <c r="K532" s="11" t="str">
        <f t="shared" si="8"/>
        <v>Non-Diabetic</v>
      </c>
      <c r="L532" s="14">
        <f>_xlfn.XLOOKUP($A532,'Cleaned - Hospitalisation Detai'!$A$2:$A$2344,'Cleaned - Hospitalisation Detai'!$J$2:$J$2344,0)</f>
        <v>35031</v>
      </c>
      <c r="M532" s="19">
        <f>_xlfn.XLOOKUP($A532,'Cleaned - Hospitalisation Detai'!$A$2:$A$2344,'Cleaned - Hospitalisation Detai'!$F$2:$F$2344,0)</f>
        <v>18804.75</v>
      </c>
      <c r="N532" s="19" t="str">
        <f>_xlfn.XLOOKUP($A532,'Cleaned - Hospitalisation Detai'!$A$2:$A$2344,'Cleaned - Hospitalisation Detai'!$G$2:$G$2344,0)</f>
        <v>tier - 1</v>
      </c>
      <c r="O532" s="19" t="str">
        <f>_xlfn.XLOOKUP($A532,'Cleaned - Hospitalisation Detai'!$A$2:$A$2344,'Cleaned - Hospitalisation Detai'!$H$2:$H$2344,0)</f>
        <v>tier - 1</v>
      </c>
      <c r="P532" s="19" t="str">
        <f>_xlfn.XLOOKUP($A532,'Cleaned - Hospitalisation Detai'!$A$2:$A$2344,'Cleaned - Hospitalisation Detai'!$I$2:$I$2344,0)</f>
        <v>R1012</v>
      </c>
      <c r="Q532" s="20">
        <f>_xlfn.XLOOKUP($A532,'Cleaned - Hospitalisation Detai'!$A$2:$A$2344,'Cleaned - Hospitalisation Detai'!$K$2:$K$2344,0)</f>
        <v>27</v>
      </c>
    </row>
    <row r="533" spans="1:17" ht="15.6" x14ac:dyDescent="0.3">
      <c r="A533" s="10" t="s">
        <v>1839</v>
      </c>
      <c r="B533" s="11" t="str">
        <f>_xlfn.XLOOKUP(A533,'Cleaned - Customer Names '!$A$2:$A$2336,'Cleaned - Customer Names '!$C$2:$C$2336,0)</f>
        <v>Eric</v>
      </c>
      <c r="C533" s="11">
        <f>_xlfn.XLOOKUP($A533,'Cleaned - Medical Examinations'!$A$2:$A$2336,'Cleaned - Medical Examinations'!$B$2:$B$2336,0)</f>
        <v>20.13</v>
      </c>
      <c r="D533" s="11">
        <f>_xlfn.XLOOKUP($A533,'Cleaned - Medical Examinations'!$A$2:$A$2336,'Cleaned - Medical Examinations'!$C$2:$C$2336,0)</f>
        <v>6.47</v>
      </c>
      <c r="E533" s="11" t="str">
        <f>_xlfn.XLOOKUP($A533,'Cleaned - Medical Examinations'!$A$2:$A$2336,'Cleaned - Medical Examinations'!$D$2:$D$2336,0)</f>
        <v>No</v>
      </c>
      <c r="F533" s="11" t="str">
        <f>_xlfn.XLOOKUP($A533,'Cleaned - Medical Examinations'!$A$2:$A$2336,'Cleaned - Medical Examinations'!$E$2:$E$2336,0)</f>
        <v>No</v>
      </c>
      <c r="G533" s="11" t="str">
        <f>_xlfn.XLOOKUP($A533,'Cleaned - Medical Examinations'!$A$2:$A$2336,'Cleaned - Medical Examinations'!$F$2:$F$2336,0)</f>
        <v>Yes</v>
      </c>
      <c r="H533" s="11">
        <f>_xlfn.XLOOKUP($A533,'Cleaned - Medical Examinations'!$A$2:$A$2336,'Cleaned - Medical Examinations'!$G$2:$G$2336,0)</f>
        <v>1</v>
      </c>
      <c r="I533" s="11" t="str">
        <f>_xlfn.XLOOKUP($A533,'Cleaned - Medical Examinations'!$A$2:$A$2336,'Cleaned - Medical Examinations'!$H$2:$H$2336,0)</f>
        <v>Yes</v>
      </c>
      <c r="J533" s="11" t="str">
        <f>_xlfn.XLOOKUP($A533,'Cleaned - Medical Examinations'!$A$2:$A$2336,'Cleaned - Medical Examinations'!$I$2:$I$2336,0)</f>
        <v>Normal Weight</v>
      </c>
      <c r="K533" s="11" t="str">
        <f t="shared" si="8"/>
        <v>Non-Diabetic</v>
      </c>
      <c r="L533" s="14">
        <f>_xlfn.XLOOKUP($A533,'Cleaned - Hospitalisation Detai'!$A$2:$A$2344,'Cleaned - Hospitalisation Detai'!$J$2:$J$2344,0)</f>
        <v>29178</v>
      </c>
      <c r="M533" s="19">
        <f>_xlfn.XLOOKUP($A533,'Cleaned - Hospitalisation Detai'!$A$2:$A$2344,'Cleaned - Hospitalisation Detai'!$F$2:$F$2344,0)</f>
        <v>18767.740000000002</v>
      </c>
      <c r="N533" s="19" t="str">
        <f>_xlfn.XLOOKUP($A533,'Cleaned - Hospitalisation Detai'!$A$2:$A$2344,'Cleaned - Hospitalisation Detai'!$G$2:$G$2344,0)</f>
        <v>tier - 1</v>
      </c>
      <c r="O533" s="19" t="str">
        <f>_xlfn.XLOOKUP($A533,'Cleaned - Hospitalisation Detai'!$A$2:$A$2344,'Cleaned - Hospitalisation Detai'!$H$2:$H$2344,0)</f>
        <v>tier - 1</v>
      </c>
      <c r="P533" s="19" t="str">
        <f>_xlfn.XLOOKUP($A533,'Cleaned - Hospitalisation Detai'!$A$2:$A$2344,'Cleaned - Hospitalisation Detai'!$I$2:$I$2344,0)</f>
        <v>R1013</v>
      </c>
      <c r="Q533" s="20">
        <f>_xlfn.XLOOKUP($A533,'Cleaned - Hospitalisation Detai'!$A$2:$A$2344,'Cleaned - Hospitalisation Detai'!$K$2:$K$2344,0)</f>
        <v>43</v>
      </c>
    </row>
    <row r="534" spans="1:17" ht="15.6" x14ac:dyDescent="0.3">
      <c r="A534" s="10" t="s">
        <v>1838</v>
      </c>
      <c r="B534" s="11" t="str">
        <f>_xlfn.XLOOKUP(A534,'Cleaned - Customer Names '!$A$2:$A$2336,'Cleaned - Customer Names '!$C$2:$C$2336,0)</f>
        <v>Cathryn</v>
      </c>
      <c r="C534" s="11">
        <f>_xlfn.XLOOKUP($A534,'Cleaned - Medical Examinations'!$A$2:$A$2336,'Cleaned - Medical Examinations'!$B$2:$B$2336,0)</f>
        <v>23.655000000000001</v>
      </c>
      <c r="D534" s="11">
        <f>_xlfn.XLOOKUP($A534,'Cleaned - Medical Examinations'!$A$2:$A$2336,'Cleaned - Medical Examinations'!$C$2:$C$2336,0)</f>
        <v>5.14</v>
      </c>
      <c r="E534" s="11" t="str">
        <f>_xlfn.XLOOKUP($A534,'Cleaned - Medical Examinations'!$A$2:$A$2336,'Cleaned - Medical Examinations'!$D$2:$D$2336,0)</f>
        <v>No</v>
      </c>
      <c r="F534" s="11" t="str">
        <f>_xlfn.XLOOKUP($A534,'Cleaned - Medical Examinations'!$A$2:$A$2336,'Cleaned - Medical Examinations'!$E$2:$E$2336,0)</f>
        <v>No</v>
      </c>
      <c r="G534" s="11" t="str">
        <f>_xlfn.XLOOKUP($A534,'Cleaned - Medical Examinations'!$A$2:$A$2336,'Cleaned - Medical Examinations'!$F$2:$F$2336,0)</f>
        <v>No</v>
      </c>
      <c r="H534" s="11">
        <f>_xlfn.XLOOKUP($A534,'Cleaned - Medical Examinations'!$A$2:$A$2336,'Cleaned - Medical Examinations'!$G$2:$G$2336,0)</f>
        <v>1</v>
      </c>
      <c r="I534" s="11" t="str">
        <f>_xlfn.XLOOKUP($A534,'Cleaned - Medical Examinations'!$A$2:$A$2336,'Cleaned - Medical Examinations'!$H$2:$H$2336,0)</f>
        <v>Yes</v>
      </c>
      <c r="J534" s="11" t="str">
        <f>_xlfn.XLOOKUP($A534,'Cleaned - Medical Examinations'!$A$2:$A$2336,'Cleaned - Medical Examinations'!$I$2:$I$2336,0)</f>
        <v>Normal Weight</v>
      </c>
      <c r="K534" s="11" t="str">
        <f t="shared" si="8"/>
        <v>Non-Diabetic</v>
      </c>
      <c r="L534" s="14">
        <f>_xlfn.XLOOKUP($A534,'Cleaned - Hospitalisation Detai'!$A$2:$A$2344,'Cleaned - Hospitalisation Detai'!$J$2:$J$2344,0)</f>
        <v>33965</v>
      </c>
      <c r="M534" s="19">
        <f>_xlfn.XLOOKUP($A534,'Cleaned - Hospitalisation Detai'!$A$2:$A$2344,'Cleaned - Hospitalisation Detai'!$F$2:$F$2344,0)</f>
        <v>18765.88</v>
      </c>
      <c r="N534" s="19" t="str">
        <f>_xlfn.XLOOKUP($A534,'Cleaned - Hospitalisation Detai'!$A$2:$A$2344,'Cleaned - Hospitalisation Detai'!$G$2:$G$2344,0)</f>
        <v>tier - 1</v>
      </c>
      <c r="O534" s="19" t="str">
        <f>_xlfn.XLOOKUP($A534,'Cleaned - Hospitalisation Detai'!$A$2:$A$2344,'Cleaned - Hospitalisation Detai'!$H$2:$H$2344,0)</f>
        <v>tier - 2</v>
      </c>
      <c r="P534" s="19" t="str">
        <f>_xlfn.XLOOKUP($A534,'Cleaned - Hospitalisation Detai'!$A$2:$A$2344,'Cleaned - Hospitalisation Detai'!$I$2:$I$2344,0)</f>
        <v>R1012</v>
      </c>
      <c r="Q534" s="20">
        <f>_xlfn.XLOOKUP($A534,'Cleaned - Hospitalisation Detai'!$A$2:$A$2344,'Cleaned - Hospitalisation Detai'!$K$2:$K$2344,0)</f>
        <v>30</v>
      </c>
    </row>
    <row r="535" spans="1:17" ht="15.6" x14ac:dyDescent="0.3">
      <c r="A535" s="10" t="s">
        <v>1837</v>
      </c>
      <c r="B535" s="11" t="str">
        <f>_xlfn.XLOOKUP(A535,'Cleaned - Customer Names '!$A$2:$A$2336,'Cleaned - Customer Names '!$C$2:$C$2336,0)</f>
        <v>Brendan</v>
      </c>
      <c r="C535" s="11">
        <f>_xlfn.XLOOKUP($A535,'Cleaned - Medical Examinations'!$A$2:$A$2336,'Cleaned - Medical Examinations'!$B$2:$B$2336,0)</f>
        <v>49.05</v>
      </c>
      <c r="D535" s="11">
        <f>_xlfn.XLOOKUP($A535,'Cleaned - Medical Examinations'!$A$2:$A$2336,'Cleaned - Medical Examinations'!$C$2:$C$2336,0)</f>
        <v>9.77</v>
      </c>
      <c r="E535" s="11" t="str">
        <f>_xlfn.XLOOKUP($A535,'Cleaned - Medical Examinations'!$A$2:$A$2336,'Cleaned - Medical Examinations'!$D$2:$D$2336,0)</f>
        <v>Yes</v>
      </c>
      <c r="F535" s="11" t="str">
        <f>_xlfn.XLOOKUP($A535,'Cleaned - Medical Examinations'!$A$2:$A$2336,'Cleaned - Medical Examinations'!$E$2:$E$2336,0)</f>
        <v>No</v>
      </c>
      <c r="G535" s="11" t="str">
        <f>_xlfn.XLOOKUP($A535,'Cleaned - Medical Examinations'!$A$2:$A$2336,'Cleaned - Medical Examinations'!$F$2:$F$2336,0)</f>
        <v>No</v>
      </c>
      <c r="H535" s="11">
        <f>_xlfn.XLOOKUP($A535,'Cleaned - Medical Examinations'!$A$2:$A$2336,'Cleaned - Medical Examinations'!$G$2:$G$2336,0)</f>
        <v>0</v>
      </c>
      <c r="I535" s="11" t="str">
        <f>_xlfn.XLOOKUP($A535,'Cleaned - Medical Examinations'!$A$2:$A$2336,'Cleaned - Medical Examinations'!$H$2:$H$2336,0)</f>
        <v>No</v>
      </c>
      <c r="J535" s="11" t="str">
        <f>_xlfn.XLOOKUP($A535,'Cleaned - Medical Examinations'!$A$2:$A$2336,'Cleaned - Medical Examinations'!$I$2:$I$2336,0)</f>
        <v>Obesity</v>
      </c>
      <c r="K535" s="11" t="str">
        <f t="shared" si="8"/>
        <v>Diabetic</v>
      </c>
      <c r="L535" s="14">
        <f>_xlfn.XLOOKUP($A535,'Cleaned - Hospitalisation Detai'!$A$2:$A$2344,'Cleaned - Hospitalisation Detai'!$J$2:$J$2344,0)</f>
        <v>24714</v>
      </c>
      <c r="M535" s="19">
        <f>_xlfn.XLOOKUP($A535,'Cleaned - Hospitalisation Detai'!$A$2:$A$2344,'Cleaned - Hospitalisation Detai'!$F$2:$F$2344,0)</f>
        <v>18694.689999999999</v>
      </c>
      <c r="N535" s="19" t="str">
        <f>_xlfn.XLOOKUP($A535,'Cleaned - Hospitalisation Detai'!$A$2:$A$2344,'Cleaned - Hospitalisation Detai'!$G$2:$G$2344,0)</f>
        <v>tier - 1</v>
      </c>
      <c r="O535" s="19" t="str">
        <f>_xlfn.XLOOKUP($A535,'Cleaned - Hospitalisation Detai'!$A$2:$A$2344,'Cleaned - Hospitalisation Detai'!$H$2:$H$2344,0)</f>
        <v>tier - 1</v>
      </c>
      <c r="P535" s="19" t="str">
        <f>_xlfn.XLOOKUP($A535,'Cleaned - Hospitalisation Detai'!$A$2:$A$2344,'Cleaned - Hospitalisation Detai'!$I$2:$I$2344,0)</f>
        <v>R1023</v>
      </c>
      <c r="Q535" s="20">
        <f>_xlfn.XLOOKUP($A535,'Cleaned - Hospitalisation Detai'!$A$2:$A$2344,'Cleaned - Hospitalisation Detai'!$K$2:$K$2344,0)</f>
        <v>55</v>
      </c>
    </row>
    <row r="536" spans="1:17" ht="15.6" x14ac:dyDescent="0.3">
      <c r="A536" s="10" t="s">
        <v>1836</v>
      </c>
      <c r="B536" s="11" t="str">
        <f>_xlfn.XLOOKUP(A536,'Cleaned - Customer Names '!$A$2:$A$2336,'Cleaned - Customer Names '!$C$2:$C$2336,0)</f>
        <v>Shauna</v>
      </c>
      <c r="C536" s="11">
        <f>_xlfn.XLOOKUP($A536,'Cleaned - Medical Examinations'!$A$2:$A$2336,'Cleaned - Medical Examinations'!$B$2:$B$2336,0)</f>
        <v>51.94</v>
      </c>
      <c r="D536" s="11">
        <f>_xlfn.XLOOKUP($A536,'Cleaned - Medical Examinations'!$A$2:$A$2336,'Cleaned - Medical Examinations'!$C$2:$C$2336,0)</f>
        <v>8.8000000000000007</v>
      </c>
      <c r="E536" s="11" t="str">
        <f>_xlfn.XLOOKUP($A536,'Cleaned - Medical Examinations'!$A$2:$A$2336,'Cleaned - Medical Examinations'!$D$2:$D$2336,0)</f>
        <v>Yes</v>
      </c>
      <c r="F536" s="11" t="str">
        <f>_xlfn.XLOOKUP($A536,'Cleaned - Medical Examinations'!$A$2:$A$2336,'Cleaned - Medical Examinations'!$E$2:$E$2336,0)</f>
        <v>No</v>
      </c>
      <c r="G536" s="11" t="str">
        <f>_xlfn.XLOOKUP($A536,'Cleaned - Medical Examinations'!$A$2:$A$2336,'Cleaned - Medical Examinations'!$F$2:$F$2336,0)</f>
        <v>No</v>
      </c>
      <c r="H536" s="11">
        <f>_xlfn.XLOOKUP($A536,'Cleaned - Medical Examinations'!$A$2:$A$2336,'Cleaned - Medical Examinations'!$G$2:$G$2336,0)</f>
        <v>2</v>
      </c>
      <c r="I536" s="11" t="str">
        <f>_xlfn.XLOOKUP($A536,'Cleaned - Medical Examinations'!$A$2:$A$2336,'Cleaned - Medical Examinations'!$H$2:$H$2336,0)</f>
        <v>No</v>
      </c>
      <c r="J536" s="11" t="str">
        <f>_xlfn.XLOOKUP($A536,'Cleaned - Medical Examinations'!$A$2:$A$2336,'Cleaned - Medical Examinations'!$I$2:$I$2336,0)</f>
        <v>Obesity</v>
      </c>
      <c r="K536" s="11" t="str">
        <f t="shared" si="8"/>
        <v>Diabetic</v>
      </c>
      <c r="L536" s="14">
        <f>_xlfn.XLOOKUP($A536,'Cleaned - Hospitalisation Detai'!$A$2:$A$2344,'Cleaned - Hospitalisation Detai'!$J$2:$J$2344,0)</f>
        <v>25858</v>
      </c>
      <c r="M536" s="19">
        <f>_xlfn.XLOOKUP($A536,'Cleaned - Hospitalisation Detai'!$A$2:$A$2344,'Cleaned - Hospitalisation Detai'!$F$2:$F$2344,0)</f>
        <v>18682.740000000002</v>
      </c>
      <c r="N536" s="19" t="str">
        <f>_xlfn.XLOOKUP($A536,'Cleaned - Hospitalisation Detai'!$A$2:$A$2344,'Cleaned - Hospitalisation Detai'!$G$2:$G$2344,0)</f>
        <v>tier - 1</v>
      </c>
      <c r="O536" s="19" t="str">
        <f>_xlfn.XLOOKUP($A536,'Cleaned - Hospitalisation Detai'!$A$2:$A$2344,'Cleaned - Hospitalisation Detai'!$H$2:$H$2344,0)</f>
        <v>tier - 3</v>
      </c>
      <c r="P536" s="19" t="str">
        <f>_xlfn.XLOOKUP($A536,'Cleaned - Hospitalisation Detai'!$A$2:$A$2344,'Cleaned - Hospitalisation Detai'!$I$2:$I$2344,0)</f>
        <v>R1012</v>
      </c>
      <c r="Q536" s="20">
        <f>_xlfn.XLOOKUP($A536,'Cleaned - Hospitalisation Detai'!$A$2:$A$2344,'Cleaned - Hospitalisation Detai'!$K$2:$K$2344,0)</f>
        <v>52</v>
      </c>
    </row>
    <row r="537" spans="1:17" ht="15.6" x14ac:dyDescent="0.3">
      <c r="A537" s="10" t="s">
        <v>1835</v>
      </c>
      <c r="B537" s="11" t="str">
        <f>_xlfn.XLOOKUP(A537,'Cleaned - Customer Names '!$A$2:$A$2336,'Cleaned - Customer Names '!$C$2:$C$2336,0)</f>
        <v>Terence</v>
      </c>
      <c r="C537" s="11">
        <f>_xlfn.XLOOKUP($A537,'Cleaned - Medical Examinations'!$A$2:$A$2336,'Cleaned - Medical Examinations'!$B$2:$B$2336,0)</f>
        <v>29.83</v>
      </c>
      <c r="D537" s="11">
        <f>_xlfn.XLOOKUP($A537,'Cleaned - Medical Examinations'!$A$2:$A$2336,'Cleaned - Medical Examinations'!$C$2:$C$2336,0)</f>
        <v>5.84</v>
      </c>
      <c r="E537" s="11" t="str">
        <f>_xlfn.XLOOKUP($A537,'Cleaned - Medical Examinations'!$A$2:$A$2336,'Cleaned - Medical Examinations'!$D$2:$D$2336,0)</f>
        <v>No</v>
      </c>
      <c r="F537" s="11" t="str">
        <f>_xlfn.XLOOKUP($A537,'Cleaned - Medical Examinations'!$A$2:$A$2336,'Cleaned - Medical Examinations'!$E$2:$E$2336,0)</f>
        <v>No</v>
      </c>
      <c r="G537" s="11" t="str">
        <f>_xlfn.XLOOKUP($A537,'Cleaned - Medical Examinations'!$A$2:$A$2336,'Cleaned - Medical Examinations'!$F$2:$F$2336,0)</f>
        <v>No</v>
      </c>
      <c r="H537" s="11">
        <f>_xlfn.XLOOKUP($A537,'Cleaned - Medical Examinations'!$A$2:$A$2336,'Cleaned - Medical Examinations'!$G$2:$G$2336,0)</f>
        <v>1</v>
      </c>
      <c r="I537" s="11" t="str">
        <f>_xlfn.XLOOKUP($A537,'Cleaned - Medical Examinations'!$A$2:$A$2336,'Cleaned - Medical Examinations'!$H$2:$H$2336,0)</f>
        <v>Yes</v>
      </c>
      <c r="J537" s="11" t="str">
        <f>_xlfn.XLOOKUP($A537,'Cleaned - Medical Examinations'!$A$2:$A$2336,'Cleaned - Medical Examinations'!$I$2:$I$2336,0)</f>
        <v>Overweight</v>
      </c>
      <c r="K537" s="11" t="str">
        <f t="shared" si="8"/>
        <v>Non-Diabetic</v>
      </c>
      <c r="L537" s="14">
        <f>_xlfn.XLOOKUP($A537,'Cleaned - Hospitalisation Detai'!$A$2:$A$2344,'Cleaned - Hospitalisation Detai'!$J$2:$J$2344,0)</f>
        <v>36061</v>
      </c>
      <c r="M537" s="19">
        <f>_xlfn.XLOOKUP($A537,'Cleaned - Hospitalisation Detai'!$A$2:$A$2344,'Cleaned - Hospitalisation Detai'!$F$2:$F$2344,0)</f>
        <v>18648.419999999998</v>
      </c>
      <c r="N537" s="19" t="str">
        <f>_xlfn.XLOOKUP($A537,'Cleaned - Hospitalisation Detai'!$A$2:$A$2344,'Cleaned - Hospitalisation Detai'!$G$2:$G$2344,0)</f>
        <v>tier - 1</v>
      </c>
      <c r="O537" s="19" t="str">
        <f>_xlfn.XLOOKUP($A537,'Cleaned - Hospitalisation Detai'!$A$2:$A$2344,'Cleaned - Hospitalisation Detai'!$H$2:$H$2344,0)</f>
        <v>tier - 1</v>
      </c>
      <c r="P537" s="19" t="str">
        <f>_xlfn.XLOOKUP($A537,'Cleaned - Hospitalisation Detai'!$A$2:$A$2344,'Cleaned - Hospitalisation Detai'!$I$2:$I$2344,0)</f>
        <v>R1019</v>
      </c>
      <c r="Q537" s="20">
        <f>_xlfn.XLOOKUP($A537,'Cleaned - Hospitalisation Detai'!$A$2:$A$2344,'Cleaned - Hospitalisation Detai'!$K$2:$K$2344,0)</f>
        <v>24</v>
      </c>
    </row>
    <row r="538" spans="1:17" ht="15.6" x14ac:dyDescent="0.3">
      <c r="A538" s="10" t="s">
        <v>1834</v>
      </c>
      <c r="B538" s="11" t="str">
        <f>_xlfn.XLOOKUP(A538,'Cleaned - Customer Names '!$A$2:$A$2336,'Cleaned - Customer Names '!$C$2:$C$2336,0)</f>
        <v>Marisol</v>
      </c>
      <c r="C538" s="11">
        <f>_xlfn.XLOOKUP($A538,'Cleaned - Medical Examinations'!$A$2:$A$2336,'Cleaned - Medical Examinations'!$B$2:$B$2336,0)</f>
        <v>22.6</v>
      </c>
      <c r="D538" s="11">
        <f>_xlfn.XLOOKUP($A538,'Cleaned - Medical Examinations'!$A$2:$A$2336,'Cleaned - Medical Examinations'!$C$2:$C$2336,0)</f>
        <v>10.43</v>
      </c>
      <c r="E538" s="11" t="str">
        <f>_xlfn.XLOOKUP($A538,'Cleaned - Medical Examinations'!$A$2:$A$2336,'Cleaned - Medical Examinations'!$D$2:$D$2336,0)</f>
        <v>Yes</v>
      </c>
      <c r="F538" s="11" t="str">
        <f>_xlfn.XLOOKUP($A538,'Cleaned - Medical Examinations'!$A$2:$A$2336,'Cleaned - Medical Examinations'!$E$2:$E$2336,0)</f>
        <v>No</v>
      </c>
      <c r="G538" s="11" t="str">
        <f>_xlfn.XLOOKUP($A538,'Cleaned - Medical Examinations'!$A$2:$A$2336,'Cleaned - Medical Examinations'!$F$2:$F$2336,0)</f>
        <v>No</v>
      </c>
      <c r="H538" s="11">
        <f>_xlfn.XLOOKUP($A538,'Cleaned - Medical Examinations'!$A$2:$A$2336,'Cleaned - Medical Examinations'!$G$2:$G$2336,0)</f>
        <v>1</v>
      </c>
      <c r="I538" s="11" t="str">
        <f>_xlfn.XLOOKUP($A538,'Cleaned - Medical Examinations'!$A$2:$A$2336,'Cleaned - Medical Examinations'!$H$2:$H$2336,0)</f>
        <v>Yes</v>
      </c>
      <c r="J538" s="11" t="str">
        <f>_xlfn.XLOOKUP($A538,'Cleaned - Medical Examinations'!$A$2:$A$2336,'Cleaned - Medical Examinations'!$I$2:$I$2336,0)</f>
        <v>Normal Weight</v>
      </c>
      <c r="K538" s="11" t="str">
        <f t="shared" si="8"/>
        <v>Diabetic</v>
      </c>
      <c r="L538" s="14">
        <f>_xlfn.XLOOKUP($A538,'Cleaned - Hospitalisation Detai'!$A$2:$A$2344,'Cleaned - Hospitalisation Detai'!$J$2:$J$2344,0)</f>
        <v>31636</v>
      </c>
      <c r="M538" s="19">
        <f>_xlfn.XLOOKUP($A538,'Cleaned - Hospitalisation Detai'!$A$2:$A$2344,'Cleaned - Hospitalisation Detai'!$F$2:$F$2344,0)</f>
        <v>18608.259999999998</v>
      </c>
      <c r="N538" s="19" t="str">
        <f>_xlfn.XLOOKUP($A538,'Cleaned - Hospitalisation Detai'!$A$2:$A$2344,'Cleaned - Hospitalisation Detai'!$G$2:$G$2344,0)</f>
        <v>tier - 1</v>
      </c>
      <c r="O538" s="19" t="str">
        <f>_xlfn.XLOOKUP($A538,'Cleaned - Hospitalisation Detai'!$A$2:$A$2344,'Cleaned - Hospitalisation Detai'!$H$2:$H$2344,0)</f>
        <v>tier - 3</v>
      </c>
      <c r="P538" s="19" t="str">
        <f>_xlfn.XLOOKUP($A538,'Cleaned - Hospitalisation Detai'!$A$2:$A$2344,'Cleaned - Hospitalisation Detai'!$I$2:$I$2344,0)</f>
        <v>R1011</v>
      </c>
      <c r="Q538" s="20">
        <f>_xlfn.XLOOKUP($A538,'Cleaned - Hospitalisation Detai'!$A$2:$A$2344,'Cleaned - Hospitalisation Detai'!$K$2:$K$2344,0)</f>
        <v>36</v>
      </c>
    </row>
    <row r="539" spans="1:17" ht="15.6" x14ac:dyDescent="0.3">
      <c r="A539" s="10" t="s">
        <v>1833</v>
      </c>
      <c r="B539" s="11" t="str">
        <f>_xlfn.XLOOKUP(A539,'Cleaned - Customer Names '!$A$2:$A$2336,'Cleaned - Customer Names '!$C$2:$C$2336,0)</f>
        <v>Lindsay</v>
      </c>
      <c r="C539" s="11">
        <f>_xlfn.XLOOKUP($A539,'Cleaned - Medical Examinations'!$A$2:$A$2336,'Cleaned - Medical Examinations'!$B$2:$B$2336,0)</f>
        <v>46.69</v>
      </c>
      <c r="D539" s="11">
        <f>_xlfn.XLOOKUP($A539,'Cleaned - Medical Examinations'!$A$2:$A$2336,'Cleaned - Medical Examinations'!$C$2:$C$2336,0)</f>
        <v>4.25</v>
      </c>
      <c r="E539" s="11" t="str">
        <f>_xlfn.XLOOKUP($A539,'Cleaned - Medical Examinations'!$A$2:$A$2336,'Cleaned - Medical Examinations'!$D$2:$D$2336,0)</f>
        <v>Yes</v>
      </c>
      <c r="F539" s="11" t="str">
        <f>_xlfn.XLOOKUP($A539,'Cleaned - Medical Examinations'!$A$2:$A$2336,'Cleaned - Medical Examinations'!$E$2:$E$2336,0)</f>
        <v>No</v>
      </c>
      <c r="G539" s="11" t="str">
        <f>_xlfn.XLOOKUP($A539,'Cleaned - Medical Examinations'!$A$2:$A$2336,'Cleaned - Medical Examinations'!$F$2:$F$2336,0)</f>
        <v>No</v>
      </c>
      <c r="H539" s="11">
        <f>_xlfn.XLOOKUP($A539,'Cleaned - Medical Examinations'!$A$2:$A$2336,'Cleaned - Medical Examinations'!$G$2:$G$2336,0)</f>
        <v>1</v>
      </c>
      <c r="I539" s="11" t="str">
        <f>_xlfn.XLOOKUP($A539,'Cleaned - Medical Examinations'!$A$2:$A$2336,'Cleaned - Medical Examinations'!$H$2:$H$2336,0)</f>
        <v>No</v>
      </c>
      <c r="J539" s="11" t="str">
        <f>_xlfn.XLOOKUP($A539,'Cleaned - Medical Examinations'!$A$2:$A$2336,'Cleaned - Medical Examinations'!$I$2:$I$2336,0)</f>
        <v>Obesity</v>
      </c>
      <c r="K539" s="11" t="str">
        <f t="shared" si="8"/>
        <v>Non-Diabetic</v>
      </c>
      <c r="L539" s="14">
        <f>_xlfn.XLOOKUP($A539,'Cleaned - Hospitalisation Detai'!$A$2:$A$2344,'Cleaned - Hospitalisation Detai'!$J$2:$J$2344,0)</f>
        <v>23646</v>
      </c>
      <c r="M539" s="19">
        <f>_xlfn.XLOOKUP($A539,'Cleaned - Hospitalisation Detai'!$A$2:$A$2344,'Cleaned - Hospitalisation Detai'!$F$2:$F$2344,0)</f>
        <v>18443.11</v>
      </c>
      <c r="N539" s="19" t="str">
        <f>_xlfn.XLOOKUP($A539,'Cleaned - Hospitalisation Detai'!$A$2:$A$2344,'Cleaned - Hospitalisation Detai'!$G$2:$G$2344,0)</f>
        <v>tier - 1</v>
      </c>
      <c r="O539" s="19" t="str">
        <f>_xlfn.XLOOKUP($A539,'Cleaned - Hospitalisation Detai'!$A$2:$A$2344,'Cleaned - Hospitalisation Detai'!$H$2:$H$2344,0)</f>
        <v>tier - 2</v>
      </c>
      <c r="P539" s="19" t="str">
        <f>_xlfn.XLOOKUP($A539,'Cleaned - Hospitalisation Detai'!$A$2:$A$2344,'Cleaned - Hospitalisation Detai'!$I$2:$I$2344,0)</f>
        <v>R1012</v>
      </c>
      <c r="Q539" s="20">
        <f>_xlfn.XLOOKUP($A539,'Cleaned - Hospitalisation Detai'!$A$2:$A$2344,'Cleaned - Hospitalisation Detai'!$K$2:$K$2344,0)</f>
        <v>58</v>
      </c>
    </row>
    <row r="540" spans="1:17" ht="15.6" x14ac:dyDescent="0.3">
      <c r="A540" s="10" t="s">
        <v>1832</v>
      </c>
      <c r="B540" s="11" t="str">
        <f>_xlfn.XLOOKUP(A540,'Cleaned - Customer Names '!$A$2:$A$2336,'Cleaned - Customer Names '!$C$2:$C$2336,0)</f>
        <v>Katie</v>
      </c>
      <c r="C540" s="11">
        <f>_xlfn.XLOOKUP($A540,'Cleaned - Medical Examinations'!$A$2:$A$2336,'Cleaned - Medical Examinations'!$B$2:$B$2336,0)</f>
        <v>28.49</v>
      </c>
      <c r="D540" s="11">
        <f>_xlfn.XLOOKUP($A540,'Cleaned - Medical Examinations'!$A$2:$A$2336,'Cleaned - Medical Examinations'!$C$2:$C$2336,0)</f>
        <v>4.8899999999999997</v>
      </c>
      <c r="E540" s="11" t="str">
        <f>_xlfn.XLOOKUP($A540,'Cleaned - Medical Examinations'!$A$2:$A$2336,'Cleaned - Medical Examinations'!$D$2:$D$2336,0)</f>
        <v>No</v>
      </c>
      <c r="F540" s="11" t="str">
        <f>_xlfn.XLOOKUP($A540,'Cleaned - Medical Examinations'!$A$2:$A$2336,'Cleaned - Medical Examinations'!$E$2:$E$2336,0)</f>
        <v>No</v>
      </c>
      <c r="G540" s="11" t="str">
        <f>_xlfn.XLOOKUP($A540,'Cleaned - Medical Examinations'!$A$2:$A$2336,'Cleaned - Medical Examinations'!$F$2:$F$2336,0)</f>
        <v>No</v>
      </c>
      <c r="H540" s="11">
        <f>_xlfn.XLOOKUP($A540,'Cleaned - Medical Examinations'!$A$2:$A$2336,'Cleaned - Medical Examinations'!$G$2:$G$2336,0)</f>
        <v>0</v>
      </c>
      <c r="I540" s="11" t="str">
        <f>_xlfn.XLOOKUP($A540,'Cleaned - Medical Examinations'!$A$2:$A$2336,'Cleaned - Medical Examinations'!$H$2:$H$2336,0)</f>
        <v>Yes</v>
      </c>
      <c r="J540" s="11" t="str">
        <f>_xlfn.XLOOKUP($A540,'Cleaned - Medical Examinations'!$A$2:$A$2336,'Cleaned - Medical Examinations'!$I$2:$I$2336,0)</f>
        <v>Overweight</v>
      </c>
      <c r="K540" s="11" t="str">
        <f t="shared" si="8"/>
        <v>Non-Diabetic</v>
      </c>
      <c r="L540" s="14">
        <f>_xlfn.XLOOKUP($A540,'Cleaned - Hospitalisation Detai'!$A$2:$A$2344,'Cleaned - Hospitalisation Detai'!$J$2:$J$2344,0)</f>
        <v>36509</v>
      </c>
      <c r="M540" s="19">
        <f>_xlfn.XLOOKUP($A540,'Cleaned - Hospitalisation Detai'!$A$2:$A$2344,'Cleaned - Hospitalisation Detai'!$F$2:$F$2344,0)</f>
        <v>18328.240000000002</v>
      </c>
      <c r="N540" s="19" t="str">
        <f>_xlfn.XLOOKUP($A540,'Cleaned - Hospitalisation Detai'!$A$2:$A$2344,'Cleaned - Hospitalisation Detai'!$G$2:$G$2344,0)</f>
        <v>tier - 1</v>
      </c>
      <c r="O540" s="19" t="str">
        <f>_xlfn.XLOOKUP($A540,'Cleaned - Hospitalisation Detai'!$A$2:$A$2344,'Cleaned - Hospitalisation Detai'!$H$2:$H$2344,0)</f>
        <v>tier - 2</v>
      </c>
      <c r="P540" s="19" t="str">
        <f>_xlfn.XLOOKUP($A540,'Cleaned - Hospitalisation Detai'!$A$2:$A$2344,'Cleaned - Hospitalisation Detai'!$I$2:$I$2344,0)</f>
        <v>R1013</v>
      </c>
      <c r="Q540" s="20">
        <f>_xlfn.XLOOKUP($A540,'Cleaned - Hospitalisation Detai'!$A$2:$A$2344,'Cleaned - Hospitalisation Detai'!$K$2:$K$2344,0)</f>
        <v>23</v>
      </c>
    </row>
    <row r="541" spans="1:17" ht="15.6" x14ac:dyDescent="0.3">
      <c r="A541" s="10" t="s">
        <v>1831</v>
      </c>
      <c r="B541" s="11" t="str">
        <f>_xlfn.XLOOKUP(A541,'Cleaned - Customer Names '!$A$2:$A$2336,'Cleaned - Customer Names '!$C$2:$C$2336,0)</f>
        <v>Daniel</v>
      </c>
      <c r="C541" s="11">
        <f>_xlfn.XLOOKUP($A541,'Cleaned - Medical Examinations'!$A$2:$A$2336,'Cleaned - Medical Examinations'!$B$2:$B$2336,0)</f>
        <v>28.5</v>
      </c>
      <c r="D541" s="11">
        <f>_xlfn.XLOOKUP($A541,'Cleaned - Medical Examinations'!$A$2:$A$2336,'Cleaned - Medical Examinations'!$C$2:$C$2336,0)</f>
        <v>5.55</v>
      </c>
      <c r="E541" s="11" t="str">
        <f>_xlfn.XLOOKUP($A541,'Cleaned - Medical Examinations'!$A$2:$A$2336,'Cleaned - Medical Examinations'!$D$2:$D$2336,0)</f>
        <v>Yes</v>
      </c>
      <c r="F541" s="11" t="str">
        <f>_xlfn.XLOOKUP($A541,'Cleaned - Medical Examinations'!$A$2:$A$2336,'Cleaned - Medical Examinations'!$E$2:$E$2336,0)</f>
        <v>No</v>
      </c>
      <c r="G541" s="11" t="str">
        <f>_xlfn.XLOOKUP($A541,'Cleaned - Medical Examinations'!$A$2:$A$2336,'Cleaned - Medical Examinations'!$F$2:$F$2336,0)</f>
        <v>No</v>
      </c>
      <c r="H541" s="11">
        <f>_xlfn.XLOOKUP($A541,'Cleaned - Medical Examinations'!$A$2:$A$2336,'Cleaned - Medical Examinations'!$G$2:$G$2336,0)</f>
        <v>1</v>
      </c>
      <c r="I541" s="11" t="str">
        <f>_xlfn.XLOOKUP($A541,'Cleaned - Medical Examinations'!$A$2:$A$2336,'Cleaned - Medical Examinations'!$H$2:$H$2336,0)</f>
        <v>Yes</v>
      </c>
      <c r="J541" s="11" t="str">
        <f>_xlfn.XLOOKUP($A541,'Cleaned - Medical Examinations'!$A$2:$A$2336,'Cleaned - Medical Examinations'!$I$2:$I$2336,0)</f>
        <v>Overweight</v>
      </c>
      <c r="K541" s="11" t="str">
        <f t="shared" si="8"/>
        <v>Non-Diabetic</v>
      </c>
      <c r="L541" s="14">
        <f>_xlfn.XLOOKUP($A541,'Cleaned - Hospitalisation Detai'!$A$2:$A$2344,'Cleaned - Hospitalisation Detai'!$J$2:$J$2344,0)</f>
        <v>34884</v>
      </c>
      <c r="M541" s="19">
        <f>_xlfn.XLOOKUP($A541,'Cleaned - Hospitalisation Detai'!$A$2:$A$2344,'Cleaned - Hospitalisation Detai'!$F$2:$F$2344,0)</f>
        <v>18310.740000000002</v>
      </c>
      <c r="N541" s="19" t="str">
        <f>_xlfn.XLOOKUP($A541,'Cleaned - Hospitalisation Detai'!$A$2:$A$2344,'Cleaned - Hospitalisation Detai'!$G$2:$G$2344,0)</f>
        <v>tier - 1</v>
      </c>
      <c r="O541" s="19" t="str">
        <f>_xlfn.XLOOKUP($A541,'Cleaned - Hospitalisation Detai'!$A$2:$A$2344,'Cleaned - Hospitalisation Detai'!$H$2:$H$2344,0)</f>
        <v>tier - 3</v>
      </c>
      <c r="P541" s="19" t="str">
        <f>_xlfn.XLOOKUP($A541,'Cleaned - Hospitalisation Detai'!$A$2:$A$2344,'Cleaned - Hospitalisation Detai'!$I$2:$I$2344,0)</f>
        <v>R1012</v>
      </c>
      <c r="Q541" s="20">
        <f>_xlfn.XLOOKUP($A541,'Cleaned - Hospitalisation Detai'!$A$2:$A$2344,'Cleaned - Hospitalisation Detai'!$K$2:$K$2344,0)</f>
        <v>27</v>
      </c>
    </row>
    <row r="542" spans="1:17" ht="15.6" x14ac:dyDescent="0.3">
      <c r="A542" s="10" t="s">
        <v>1830</v>
      </c>
      <c r="B542" s="11" t="str">
        <f>_xlfn.XLOOKUP(A542,'Cleaned - Customer Names '!$A$2:$A$2336,'Cleaned - Customer Names '!$C$2:$C$2336,0)</f>
        <v>Brett W</v>
      </c>
      <c r="C542" s="11">
        <f>_xlfn.XLOOKUP($A542,'Cleaned - Medical Examinations'!$A$2:$A$2336,'Cleaned - Medical Examinations'!$B$2:$B$2336,0)</f>
        <v>24.4</v>
      </c>
      <c r="D542" s="11">
        <f>_xlfn.XLOOKUP($A542,'Cleaned - Medical Examinations'!$A$2:$A$2336,'Cleaned - Medical Examinations'!$C$2:$C$2336,0)</f>
        <v>4.5199999999999996</v>
      </c>
      <c r="E542" s="11" t="str">
        <f>_xlfn.XLOOKUP($A542,'Cleaned - Medical Examinations'!$A$2:$A$2336,'Cleaned - Medical Examinations'!$D$2:$D$2336,0)</f>
        <v>No</v>
      </c>
      <c r="F542" s="11" t="str">
        <f>_xlfn.XLOOKUP($A542,'Cleaned - Medical Examinations'!$A$2:$A$2336,'Cleaned - Medical Examinations'!$E$2:$E$2336,0)</f>
        <v>No</v>
      </c>
      <c r="G542" s="11" t="str">
        <f>_xlfn.XLOOKUP($A542,'Cleaned - Medical Examinations'!$A$2:$A$2336,'Cleaned - Medical Examinations'!$F$2:$F$2336,0)</f>
        <v>No</v>
      </c>
      <c r="H542" s="11">
        <f>_xlfn.XLOOKUP($A542,'Cleaned - Medical Examinations'!$A$2:$A$2336,'Cleaned - Medical Examinations'!$G$2:$G$2336,0)</f>
        <v>1</v>
      </c>
      <c r="I542" s="11" t="str">
        <f>_xlfn.XLOOKUP($A542,'Cleaned - Medical Examinations'!$A$2:$A$2336,'Cleaned - Medical Examinations'!$H$2:$H$2336,0)</f>
        <v>Yes</v>
      </c>
      <c r="J542" s="11" t="str">
        <f>_xlfn.XLOOKUP($A542,'Cleaned - Medical Examinations'!$A$2:$A$2336,'Cleaned - Medical Examinations'!$I$2:$I$2336,0)</f>
        <v>Normal Weight</v>
      </c>
      <c r="K542" s="11" t="str">
        <f t="shared" si="8"/>
        <v>Non-Diabetic</v>
      </c>
      <c r="L542" s="14">
        <f>_xlfn.XLOOKUP($A542,'Cleaned - Hospitalisation Detai'!$A$2:$A$2344,'Cleaned - Hospitalisation Detai'!$J$2:$J$2344,0)</f>
        <v>33963</v>
      </c>
      <c r="M542" s="19">
        <f>_xlfn.XLOOKUP($A542,'Cleaned - Hospitalisation Detai'!$A$2:$A$2344,'Cleaned - Hospitalisation Detai'!$F$2:$F$2344,0)</f>
        <v>18259.22</v>
      </c>
      <c r="N542" s="19" t="str">
        <f>_xlfn.XLOOKUP($A542,'Cleaned - Hospitalisation Detai'!$A$2:$A$2344,'Cleaned - Hospitalisation Detai'!$G$2:$G$2344,0)</f>
        <v>tier - 1</v>
      </c>
      <c r="O542" s="19" t="str">
        <f>_xlfn.XLOOKUP($A542,'Cleaned - Hospitalisation Detai'!$A$2:$A$2344,'Cleaned - Hospitalisation Detai'!$H$2:$H$2344,0)</f>
        <v>tier - 3</v>
      </c>
      <c r="P542" s="19" t="str">
        <f>_xlfn.XLOOKUP($A542,'Cleaned - Hospitalisation Detai'!$A$2:$A$2344,'Cleaned - Hospitalisation Detai'!$I$2:$I$2344,0)</f>
        <v>R1011</v>
      </c>
      <c r="Q542" s="20">
        <f>_xlfn.XLOOKUP($A542,'Cleaned - Hospitalisation Detai'!$A$2:$A$2344,'Cleaned - Hospitalisation Detai'!$K$2:$K$2344,0)</f>
        <v>30</v>
      </c>
    </row>
    <row r="543" spans="1:17" ht="15.6" x14ac:dyDescent="0.3">
      <c r="A543" s="10" t="s">
        <v>1829</v>
      </c>
      <c r="B543" s="11" t="str">
        <f>_xlfn.XLOOKUP(A543,'Cleaned - Customer Names '!$A$2:$A$2336,'Cleaned - Customer Names '!$C$2:$C$2336,0)</f>
        <v>Dylan J</v>
      </c>
      <c r="C543" s="11">
        <f>_xlfn.XLOOKUP($A543,'Cleaned - Medical Examinations'!$A$2:$A$2336,'Cleaned - Medical Examinations'!$B$2:$B$2336,0)</f>
        <v>29.15</v>
      </c>
      <c r="D543" s="11">
        <f>_xlfn.XLOOKUP($A543,'Cleaned - Medical Examinations'!$A$2:$A$2336,'Cleaned - Medical Examinations'!$C$2:$C$2336,0)</f>
        <v>4.45</v>
      </c>
      <c r="E543" s="11" t="str">
        <f>_xlfn.XLOOKUP($A543,'Cleaned - Medical Examinations'!$A$2:$A$2336,'Cleaned - Medical Examinations'!$D$2:$D$2336,0)</f>
        <v>Yes</v>
      </c>
      <c r="F543" s="11" t="str">
        <f>_xlfn.XLOOKUP($A543,'Cleaned - Medical Examinations'!$A$2:$A$2336,'Cleaned - Medical Examinations'!$E$2:$E$2336,0)</f>
        <v>No</v>
      </c>
      <c r="G543" s="11" t="str">
        <f>_xlfn.XLOOKUP($A543,'Cleaned - Medical Examinations'!$A$2:$A$2336,'Cleaned - Medical Examinations'!$F$2:$F$2336,0)</f>
        <v>No</v>
      </c>
      <c r="H543" s="11">
        <f>_xlfn.XLOOKUP($A543,'Cleaned - Medical Examinations'!$A$2:$A$2336,'Cleaned - Medical Examinations'!$G$2:$G$2336,0)</f>
        <v>1</v>
      </c>
      <c r="I543" s="11" t="str">
        <f>_xlfn.XLOOKUP($A543,'Cleaned - Medical Examinations'!$A$2:$A$2336,'Cleaned - Medical Examinations'!$H$2:$H$2336,0)</f>
        <v>Yes</v>
      </c>
      <c r="J543" s="11" t="str">
        <f>_xlfn.XLOOKUP($A543,'Cleaned - Medical Examinations'!$A$2:$A$2336,'Cleaned - Medical Examinations'!$I$2:$I$2336,0)</f>
        <v>Overweight</v>
      </c>
      <c r="K543" s="11" t="str">
        <f t="shared" si="8"/>
        <v>Non-Diabetic</v>
      </c>
      <c r="L543" s="14">
        <f>_xlfn.XLOOKUP($A543,'Cleaned - Hospitalisation Detai'!$A$2:$A$2344,'Cleaned - Hospitalisation Detai'!$J$2:$J$2344,0)</f>
        <v>34914</v>
      </c>
      <c r="M543" s="19">
        <f>_xlfn.XLOOKUP($A543,'Cleaned - Hospitalisation Detai'!$A$2:$A$2344,'Cleaned - Hospitalisation Detai'!$F$2:$F$2344,0)</f>
        <v>18246.5</v>
      </c>
      <c r="N543" s="19" t="str">
        <f>_xlfn.XLOOKUP($A543,'Cleaned - Hospitalisation Detai'!$A$2:$A$2344,'Cleaned - Hospitalisation Detai'!$G$2:$G$2344,0)</f>
        <v>tier - 1</v>
      </c>
      <c r="O543" s="19" t="str">
        <f>_xlfn.XLOOKUP($A543,'Cleaned - Hospitalisation Detai'!$A$2:$A$2344,'Cleaned - Hospitalisation Detai'!$H$2:$H$2344,0)</f>
        <v>tier - 1</v>
      </c>
      <c r="P543" s="19" t="str">
        <f>_xlfn.XLOOKUP($A543,'Cleaned - Hospitalisation Detai'!$A$2:$A$2344,'Cleaned - Hospitalisation Detai'!$I$2:$I$2344,0)</f>
        <v>R1013</v>
      </c>
      <c r="Q543" s="20">
        <f>_xlfn.XLOOKUP($A543,'Cleaned - Hospitalisation Detai'!$A$2:$A$2344,'Cleaned - Hospitalisation Detai'!$K$2:$K$2344,0)</f>
        <v>27</v>
      </c>
    </row>
    <row r="544" spans="1:17" ht="15.6" x14ac:dyDescent="0.3">
      <c r="A544" s="10" t="s">
        <v>1828</v>
      </c>
      <c r="B544" s="11" t="str">
        <f>_xlfn.XLOOKUP(A544,'Cleaned - Customer Names '!$A$2:$A$2336,'Cleaned - Customer Names '!$C$2:$C$2336,0)</f>
        <v>Elizabeth</v>
      </c>
      <c r="C544" s="11">
        <f>_xlfn.XLOOKUP($A544,'Cleaned - Medical Examinations'!$A$2:$A$2336,'Cleaned - Medical Examinations'!$B$2:$B$2336,0)</f>
        <v>27.28</v>
      </c>
      <c r="D544" s="11">
        <f>_xlfn.XLOOKUP($A544,'Cleaned - Medical Examinations'!$A$2:$A$2336,'Cleaned - Medical Examinations'!$C$2:$C$2336,0)</f>
        <v>4.72</v>
      </c>
      <c r="E544" s="11" t="str">
        <f>_xlfn.XLOOKUP($A544,'Cleaned - Medical Examinations'!$A$2:$A$2336,'Cleaned - Medical Examinations'!$D$2:$D$2336,0)</f>
        <v>No</v>
      </c>
      <c r="F544" s="11" t="str">
        <f>_xlfn.XLOOKUP($A544,'Cleaned - Medical Examinations'!$A$2:$A$2336,'Cleaned - Medical Examinations'!$E$2:$E$2336,0)</f>
        <v>yes</v>
      </c>
      <c r="G544" s="11" t="str">
        <f>_xlfn.XLOOKUP($A544,'Cleaned - Medical Examinations'!$A$2:$A$2336,'Cleaned - Medical Examinations'!$F$2:$F$2336,0)</f>
        <v>No</v>
      </c>
      <c r="H544" s="11">
        <f>_xlfn.XLOOKUP($A544,'Cleaned - Medical Examinations'!$A$2:$A$2336,'Cleaned - Medical Examinations'!$G$2:$G$2336,0)</f>
        <v>1</v>
      </c>
      <c r="I544" s="11" t="str">
        <f>_xlfn.XLOOKUP($A544,'Cleaned - Medical Examinations'!$A$2:$A$2336,'Cleaned - Medical Examinations'!$H$2:$H$2336,0)</f>
        <v>Yes</v>
      </c>
      <c r="J544" s="11" t="str">
        <f>_xlfn.XLOOKUP($A544,'Cleaned - Medical Examinations'!$A$2:$A$2336,'Cleaned - Medical Examinations'!$I$2:$I$2336,0)</f>
        <v>Overweight</v>
      </c>
      <c r="K544" s="11" t="str">
        <f t="shared" si="8"/>
        <v>Non-Diabetic</v>
      </c>
      <c r="L544" s="14">
        <f>_xlfn.XLOOKUP($A544,'Cleaned - Hospitalisation Detai'!$A$2:$A$2344,'Cleaned - Hospitalisation Detai'!$J$2:$J$2344,0)</f>
        <v>38240</v>
      </c>
      <c r="M544" s="19">
        <f>_xlfn.XLOOKUP($A544,'Cleaned - Hospitalisation Detai'!$A$2:$A$2344,'Cleaned - Hospitalisation Detai'!$F$2:$F$2344,0)</f>
        <v>18223.45</v>
      </c>
      <c r="N544" s="19" t="str">
        <f>_xlfn.XLOOKUP($A544,'Cleaned - Hospitalisation Detai'!$A$2:$A$2344,'Cleaned - Hospitalisation Detai'!$G$2:$G$2344,0)</f>
        <v>tier - 1</v>
      </c>
      <c r="O544" s="19" t="str">
        <f>_xlfn.XLOOKUP($A544,'Cleaned - Hospitalisation Detai'!$A$2:$A$2344,'Cleaned - Hospitalisation Detai'!$H$2:$H$2344,0)</f>
        <v>tier - 3</v>
      </c>
      <c r="P544" s="19" t="str">
        <f>_xlfn.XLOOKUP($A544,'Cleaned - Hospitalisation Detai'!$A$2:$A$2344,'Cleaned - Hospitalisation Detai'!$I$2:$I$2344,0)</f>
        <v>R1013</v>
      </c>
      <c r="Q544" s="20">
        <f>_xlfn.XLOOKUP($A544,'Cleaned - Hospitalisation Detai'!$A$2:$A$2344,'Cleaned - Hospitalisation Detai'!$K$2:$K$2344,0)</f>
        <v>18</v>
      </c>
    </row>
    <row r="545" spans="1:17" ht="15.6" x14ac:dyDescent="0.3">
      <c r="A545" s="10" t="s">
        <v>1827</v>
      </c>
      <c r="B545" s="11" t="str">
        <f>_xlfn.XLOOKUP(A545,'Cleaned - Customer Names '!$A$2:$A$2336,'Cleaned - Customer Names '!$C$2:$C$2336,0)</f>
        <v>Brooke M.</v>
      </c>
      <c r="C545" s="11">
        <f>_xlfn.XLOOKUP($A545,'Cleaned - Medical Examinations'!$A$2:$A$2336,'Cleaned - Medical Examinations'!$B$2:$B$2336,0)</f>
        <v>32.229999999999997</v>
      </c>
      <c r="D545" s="11">
        <f>_xlfn.XLOOKUP($A545,'Cleaned - Medical Examinations'!$A$2:$A$2336,'Cleaned - Medical Examinations'!$C$2:$C$2336,0)</f>
        <v>4.6500000000000004</v>
      </c>
      <c r="E545" s="11" t="str">
        <f>_xlfn.XLOOKUP($A545,'Cleaned - Medical Examinations'!$A$2:$A$2336,'Cleaned - Medical Examinations'!$D$2:$D$2336,0)</f>
        <v>Yes</v>
      </c>
      <c r="F545" s="11" t="str">
        <f>_xlfn.XLOOKUP($A545,'Cleaned - Medical Examinations'!$A$2:$A$2336,'Cleaned - Medical Examinations'!$E$2:$E$2336,0)</f>
        <v>No</v>
      </c>
      <c r="G545" s="11" t="str">
        <f>_xlfn.XLOOKUP($A545,'Cleaned - Medical Examinations'!$A$2:$A$2336,'Cleaned - Medical Examinations'!$F$2:$F$2336,0)</f>
        <v>Yes</v>
      </c>
      <c r="H545" s="11">
        <f>_xlfn.XLOOKUP($A545,'Cleaned - Medical Examinations'!$A$2:$A$2336,'Cleaned - Medical Examinations'!$G$2:$G$2336,0)</f>
        <v>1</v>
      </c>
      <c r="I545" s="11" t="str">
        <f>_xlfn.XLOOKUP($A545,'Cleaned - Medical Examinations'!$A$2:$A$2336,'Cleaned - Medical Examinations'!$H$2:$H$2336,0)</f>
        <v>No</v>
      </c>
      <c r="J545" s="11" t="str">
        <f>_xlfn.XLOOKUP($A545,'Cleaned - Medical Examinations'!$A$2:$A$2336,'Cleaned - Medical Examinations'!$I$2:$I$2336,0)</f>
        <v>Obesity</v>
      </c>
      <c r="K545" s="11" t="str">
        <f t="shared" si="8"/>
        <v>Non-Diabetic</v>
      </c>
      <c r="L545" s="14">
        <f>_xlfn.XLOOKUP($A545,'Cleaned - Hospitalisation Detai'!$A$2:$A$2344,'Cleaned - Hospitalisation Detai'!$J$2:$J$2344,0)</f>
        <v>35596</v>
      </c>
      <c r="M545" s="19">
        <f>_xlfn.XLOOKUP($A545,'Cleaned - Hospitalisation Detai'!$A$2:$A$2344,'Cleaned - Hospitalisation Detai'!$F$2:$F$2344,0)</f>
        <v>18218.16</v>
      </c>
      <c r="N545" s="19" t="str">
        <f>_xlfn.XLOOKUP($A545,'Cleaned - Hospitalisation Detai'!$A$2:$A$2344,'Cleaned - Hospitalisation Detai'!$G$2:$G$2344,0)</f>
        <v>tier - 1</v>
      </c>
      <c r="O545" s="19" t="str">
        <f>_xlfn.XLOOKUP($A545,'Cleaned - Hospitalisation Detai'!$A$2:$A$2344,'Cleaned - Hospitalisation Detai'!$H$2:$H$2344,0)</f>
        <v>tier - 1</v>
      </c>
      <c r="P545" s="19" t="str">
        <f>_xlfn.XLOOKUP($A545,'Cleaned - Hospitalisation Detai'!$A$2:$A$2344,'Cleaned - Hospitalisation Detai'!$I$2:$I$2344,0)</f>
        <v>R1013</v>
      </c>
      <c r="Q545" s="20">
        <f>_xlfn.XLOOKUP($A545,'Cleaned - Hospitalisation Detai'!$A$2:$A$2344,'Cleaned - Hospitalisation Detai'!$K$2:$K$2344,0)</f>
        <v>25</v>
      </c>
    </row>
    <row r="546" spans="1:17" ht="15.6" x14ac:dyDescent="0.3">
      <c r="A546" s="10" t="s">
        <v>1826</v>
      </c>
      <c r="B546" s="11" t="str">
        <f>_xlfn.XLOOKUP(A546,'Cleaned - Customer Names '!$A$2:$A$2336,'Cleaned - Customer Names '!$C$2:$C$2336,0)</f>
        <v>Teiko</v>
      </c>
      <c r="C546" s="11">
        <f>_xlfn.XLOOKUP($A546,'Cleaned - Medical Examinations'!$A$2:$A$2336,'Cleaned - Medical Examinations'!$B$2:$B$2336,0)</f>
        <v>44.2</v>
      </c>
      <c r="D546" s="11">
        <f>_xlfn.XLOOKUP($A546,'Cleaned - Medical Examinations'!$A$2:$A$2336,'Cleaned - Medical Examinations'!$C$2:$C$2336,0)</f>
        <v>11.34</v>
      </c>
      <c r="E546" s="11" t="str">
        <f>_xlfn.XLOOKUP($A546,'Cleaned - Medical Examinations'!$A$2:$A$2336,'Cleaned - Medical Examinations'!$D$2:$D$2336,0)</f>
        <v>Yes</v>
      </c>
      <c r="F546" s="11" t="str">
        <f>_xlfn.XLOOKUP($A546,'Cleaned - Medical Examinations'!$A$2:$A$2336,'Cleaned - Medical Examinations'!$E$2:$E$2336,0)</f>
        <v>No</v>
      </c>
      <c r="G546" s="11" t="str">
        <f>_xlfn.XLOOKUP($A546,'Cleaned - Medical Examinations'!$A$2:$A$2336,'Cleaned - Medical Examinations'!$F$2:$F$2336,0)</f>
        <v>Yes</v>
      </c>
      <c r="H546" s="11">
        <f>_xlfn.XLOOKUP($A546,'Cleaned - Medical Examinations'!$A$2:$A$2336,'Cleaned - Medical Examinations'!$G$2:$G$2336,0)</f>
        <v>1</v>
      </c>
      <c r="I546" s="11" t="str">
        <f>_xlfn.XLOOKUP($A546,'Cleaned - Medical Examinations'!$A$2:$A$2336,'Cleaned - Medical Examinations'!$H$2:$H$2336,0)</f>
        <v>No</v>
      </c>
      <c r="J546" s="11" t="str">
        <f>_xlfn.XLOOKUP($A546,'Cleaned - Medical Examinations'!$A$2:$A$2336,'Cleaned - Medical Examinations'!$I$2:$I$2336,0)</f>
        <v>Obesity</v>
      </c>
      <c r="K546" s="11" t="str">
        <f t="shared" si="8"/>
        <v>Diabetic</v>
      </c>
      <c r="L546" s="14">
        <f>_xlfn.XLOOKUP($A546,'Cleaned - Hospitalisation Detai'!$A$2:$A$2344,'Cleaned - Hospitalisation Detai'!$J$2:$J$2344,0)</f>
        <v>23196</v>
      </c>
      <c r="M546" s="19">
        <f>_xlfn.XLOOKUP($A546,'Cleaned - Hospitalisation Detai'!$A$2:$A$2344,'Cleaned - Hospitalisation Detai'!$F$2:$F$2344,0)</f>
        <v>18208.34</v>
      </c>
      <c r="N546" s="19" t="str">
        <f>_xlfn.XLOOKUP($A546,'Cleaned - Hospitalisation Detai'!$A$2:$A$2344,'Cleaned - Hospitalisation Detai'!$G$2:$G$2344,0)</f>
        <v>tier - 1</v>
      </c>
      <c r="O546" s="19" t="str">
        <f>_xlfn.XLOOKUP($A546,'Cleaned - Hospitalisation Detai'!$A$2:$A$2344,'Cleaned - Hospitalisation Detai'!$H$2:$H$2344,0)</f>
        <v>tier - 2</v>
      </c>
      <c r="P546" s="19" t="str">
        <f>_xlfn.XLOOKUP($A546,'Cleaned - Hospitalisation Detai'!$A$2:$A$2344,'Cleaned - Hospitalisation Detai'!$I$2:$I$2344,0)</f>
        <v>R1026</v>
      </c>
      <c r="Q546" s="20">
        <f>_xlfn.XLOOKUP($A546,'Cleaned - Hospitalisation Detai'!$A$2:$A$2344,'Cleaned - Hospitalisation Detai'!$K$2:$K$2344,0)</f>
        <v>59</v>
      </c>
    </row>
    <row r="547" spans="1:17" ht="15.6" x14ac:dyDescent="0.3">
      <c r="A547" s="10" t="s">
        <v>1825</v>
      </c>
      <c r="B547" s="11" t="str">
        <f>_xlfn.XLOOKUP(A547,'Cleaned - Customer Names '!$A$2:$A$2336,'Cleaned - Customer Names '!$C$2:$C$2336,0)</f>
        <v>Zachary</v>
      </c>
      <c r="C547" s="11">
        <f>_xlfn.XLOOKUP($A547,'Cleaned - Medical Examinations'!$A$2:$A$2336,'Cleaned - Medical Examinations'!$B$2:$B$2336,0)</f>
        <v>29.734999999999999</v>
      </c>
      <c r="D547" s="11">
        <f>_xlfn.XLOOKUP($A547,'Cleaned - Medical Examinations'!$A$2:$A$2336,'Cleaned - Medical Examinations'!$C$2:$C$2336,0)</f>
        <v>4.53</v>
      </c>
      <c r="E547" s="11" t="str">
        <f>_xlfn.XLOOKUP($A547,'Cleaned - Medical Examinations'!$A$2:$A$2336,'Cleaned - Medical Examinations'!$D$2:$D$2336,0)</f>
        <v>No</v>
      </c>
      <c r="F547" s="11" t="str">
        <f>_xlfn.XLOOKUP($A547,'Cleaned - Medical Examinations'!$A$2:$A$2336,'Cleaned - Medical Examinations'!$E$2:$E$2336,0)</f>
        <v>No</v>
      </c>
      <c r="G547" s="11" t="str">
        <f>_xlfn.XLOOKUP($A547,'Cleaned - Medical Examinations'!$A$2:$A$2336,'Cleaned - Medical Examinations'!$F$2:$F$2336,0)</f>
        <v>Yes</v>
      </c>
      <c r="H547" s="11">
        <f>_xlfn.XLOOKUP($A547,'Cleaned - Medical Examinations'!$A$2:$A$2336,'Cleaned - Medical Examinations'!$G$2:$G$2336,0)</f>
        <v>1</v>
      </c>
      <c r="I547" s="11" t="str">
        <f>_xlfn.XLOOKUP($A547,'Cleaned - Medical Examinations'!$A$2:$A$2336,'Cleaned - Medical Examinations'!$H$2:$H$2336,0)</f>
        <v>No</v>
      </c>
      <c r="J547" s="11" t="str">
        <f>_xlfn.XLOOKUP($A547,'Cleaned - Medical Examinations'!$A$2:$A$2336,'Cleaned - Medical Examinations'!$I$2:$I$2336,0)</f>
        <v>Overweight</v>
      </c>
      <c r="K547" s="11" t="str">
        <f t="shared" si="8"/>
        <v>Non-Diabetic</v>
      </c>
      <c r="L547" s="14">
        <f>_xlfn.XLOOKUP($A547,'Cleaned - Hospitalisation Detai'!$A$2:$A$2344,'Cleaned - Hospitalisation Detai'!$J$2:$J$2344,0)</f>
        <v>34162</v>
      </c>
      <c r="M547" s="19">
        <f>_xlfn.XLOOKUP($A547,'Cleaned - Hospitalisation Detai'!$A$2:$A$2344,'Cleaned - Hospitalisation Detai'!$F$2:$F$2344,0)</f>
        <v>18157.88</v>
      </c>
      <c r="N547" s="19" t="str">
        <f>_xlfn.XLOOKUP($A547,'Cleaned - Hospitalisation Detai'!$A$2:$A$2344,'Cleaned - Hospitalisation Detai'!$G$2:$G$2344,0)</f>
        <v>tier - 1</v>
      </c>
      <c r="O547" s="19" t="str">
        <f>_xlfn.XLOOKUP($A547,'Cleaned - Hospitalisation Detai'!$A$2:$A$2344,'Cleaned - Hospitalisation Detai'!$H$2:$H$2344,0)</f>
        <v>tier - 1</v>
      </c>
      <c r="P547" s="19" t="str">
        <f>_xlfn.XLOOKUP($A547,'Cleaned - Hospitalisation Detai'!$A$2:$A$2344,'Cleaned - Hospitalisation Detai'!$I$2:$I$2344,0)</f>
        <v>R1012</v>
      </c>
      <c r="Q547" s="20">
        <f>_xlfn.XLOOKUP($A547,'Cleaned - Hospitalisation Detai'!$A$2:$A$2344,'Cleaned - Hospitalisation Detai'!$K$2:$K$2344,0)</f>
        <v>29</v>
      </c>
    </row>
    <row r="548" spans="1:17" ht="15.6" x14ac:dyDescent="0.3">
      <c r="A548" s="10" t="s">
        <v>1824</v>
      </c>
      <c r="B548" s="11" t="str">
        <f>_xlfn.XLOOKUP(A548,'Cleaned - Customer Names '!$A$2:$A$2336,'Cleaned - Customer Names '!$C$2:$C$2336,0)</f>
        <v>Johannah</v>
      </c>
      <c r="C548" s="11">
        <f>_xlfn.XLOOKUP($A548,'Cleaned - Medical Examinations'!$A$2:$A$2336,'Cleaned - Medical Examinations'!$B$2:$B$2336,0)</f>
        <v>28.31</v>
      </c>
      <c r="D548" s="11">
        <f>_xlfn.XLOOKUP($A548,'Cleaned - Medical Examinations'!$A$2:$A$2336,'Cleaned - Medical Examinations'!$C$2:$C$2336,0)</f>
        <v>6.35</v>
      </c>
      <c r="E548" s="11" t="str">
        <f>_xlfn.XLOOKUP($A548,'Cleaned - Medical Examinations'!$A$2:$A$2336,'Cleaned - Medical Examinations'!$D$2:$D$2336,0)</f>
        <v>No</v>
      </c>
      <c r="F548" s="11" t="str">
        <f>_xlfn.XLOOKUP($A548,'Cleaned - Medical Examinations'!$A$2:$A$2336,'Cleaned - Medical Examinations'!$E$2:$E$2336,0)</f>
        <v>No</v>
      </c>
      <c r="G548" s="11" t="str">
        <f>_xlfn.XLOOKUP($A548,'Cleaned - Medical Examinations'!$A$2:$A$2336,'Cleaned - Medical Examinations'!$F$2:$F$2336,0)</f>
        <v>No</v>
      </c>
      <c r="H548" s="11">
        <f>_xlfn.XLOOKUP($A548,'Cleaned - Medical Examinations'!$A$2:$A$2336,'Cleaned - Medical Examinations'!$G$2:$G$2336,0)</f>
        <v>0</v>
      </c>
      <c r="I548" s="11" t="str">
        <f>_xlfn.XLOOKUP($A548,'Cleaned - Medical Examinations'!$A$2:$A$2336,'Cleaned - Medical Examinations'!$H$2:$H$2336,0)</f>
        <v>Yes</v>
      </c>
      <c r="J548" s="11" t="str">
        <f>_xlfn.XLOOKUP($A548,'Cleaned - Medical Examinations'!$A$2:$A$2336,'Cleaned - Medical Examinations'!$I$2:$I$2336,0)</f>
        <v>Overweight</v>
      </c>
      <c r="K548" s="11" t="str">
        <f t="shared" si="8"/>
        <v>Non-Diabetic</v>
      </c>
      <c r="L548" s="14">
        <f>_xlfn.XLOOKUP($A548,'Cleaned - Hospitalisation Detai'!$A$2:$A$2344,'Cleaned - Hospitalisation Detai'!$J$2:$J$2344,0)</f>
        <v>36457</v>
      </c>
      <c r="M548" s="19">
        <f>_xlfn.XLOOKUP($A548,'Cleaned - Hospitalisation Detai'!$A$2:$A$2344,'Cleaned - Hospitalisation Detai'!$F$2:$F$2344,0)</f>
        <v>18033.97</v>
      </c>
      <c r="N548" s="19" t="str">
        <f>_xlfn.XLOOKUP($A548,'Cleaned - Hospitalisation Detai'!$A$2:$A$2344,'Cleaned - Hospitalisation Detai'!$G$2:$G$2344,0)</f>
        <v>tier - 1</v>
      </c>
      <c r="O548" s="19" t="str">
        <f>_xlfn.XLOOKUP($A548,'Cleaned - Hospitalisation Detai'!$A$2:$A$2344,'Cleaned - Hospitalisation Detai'!$H$2:$H$2344,0)</f>
        <v>tier - 1</v>
      </c>
      <c r="P548" s="19" t="str">
        <f>_xlfn.XLOOKUP($A548,'Cleaned - Hospitalisation Detai'!$A$2:$A$2344,'Cleaned - Hospitalisation Detai'!$I$2:$I$2344,0)</f>
        <v>R1012</v>
      </c>
      <c r="Q548" s="20">
        <f>_xlfn.XLOOKUP($A548,'Cleaned - Hospitalisation Detai'!$A$2:$A$2344,'Cleaned - Hospitalisation Detai'!$K$2:$K$2344,0)</f>
        <v>23</v>
      </c>
    </row>
    <row r="549" spans="1:17" ht="15.6" x14ac:dyDescent="0.3">
      <c r="A549" s="10" t="s">
        <v>1823</v>
      </c>
      <c r="B549" s="11" t="str">
        <f>_xlfn.XLOOKUP(A549,'Cleaned - Customer Names '!$A$2:$A$2336,'Cleaned - Customer Names '!$C$2:$C$2336,0)</f>
        <v>Ryan A</v>
      </c>
      <c r="C549" s="11">
        <f>_xlfn.XLOOKUP($A549,'Cleaned - Medical Examinations'!$A$2:$A$2336,'Cleaned - Medical Examinations'!$B$2:$B$2336,0)</f>
        <v>46.62</v>
      </c>
      <c r="D549" s="11">
        <f>_xlfn.XLOOKUP($A549,'Cleaned - Medical Examinations'!$A$2:$A$2336,'Cleaned - Medical Examinations'!$C$2:$C$2336,0)</f>
        <v>8.51</v>
      </c>
      <c r="E549" s="11" t="str">
        <f>_xlfn.XLOOKUP($A549,'Cleaned - Medical Examinations'!$A$2:$A$2336,'Cleaned - Medical Examinations'!$D$2:$D$2336,0)</f>
        <v>No</v>
      </c>
      <c r="F549" s="11" t="str">
        <f>_xlfn.XLOOKUP($A549,'Cleaned - Medical Examinations'!$A$2:$A$2336,'Cleaned - Medical Examinations'!$E$2:$E$2336,0)</f>
        <v>No</v>
      </c>
      <c r="G549" s="11" t="str">
        <f>_xlfn.XLOOKUP($A549,'Cleaned - Medical Examinations'!$A$2:$A$2336,'Cleaned - Medical Examinations'!$F$2:$F$2336,0)</f>
        <v>No</v>
      </c>
      <c r="H549" s="11">
        <f>_xlfn.XLOOKUP($A549,'Cleaned - Medical Examinations'!$A$2:$A$2336,'Cleaned - Medical Examinations'!$G$2:$G$2336,0)</f>
        <v>0</v>
      </c>
      <c r="I549" s="11" t="str">
        <f>_xlfn.XLOOKUP($A549,'Cleaned - Medical Examinations'!$A$2:$A$2336,'Cleaned - Medical Examinations'!$H$2:$H$2336,0)</f>
        <v>No</v>
      </c>
      <c r="J549" s="11" t="str">
        <f>_xlfn.XLOOKUP($A549,'Cleaned - Medical Examinations'!$A$2:$A$2336,'Cleaned - Medical Examinations'!$I$2:$I$2336,0)</f>
        <v>Obesity</v>
      </c>
      <c r="K549" s="11" t="str">
        <f t="shared" si="8"/>
        <v>Diabetic</v>
      </c>
      <c r="L549" s="14">
        <f>_xlfn.XLOOKUP($A549,'Cleaned - Hospitalisation Detai'!$A$2:$A$2344,'Cleaned - Hospitalisation Detai'!$J$2:$J$2344,0)</f>
        <v>24032</v>
      </c>
      <c r="M549" s="19">
        <f>_xlfn.XLOOKUP($A549,'Cleaned - Hospitalisation Detai'!$A$2:$A$2344,'Cleaned - Hospitalisation Detai'!$F$2:$F$2344,0)</f>
        <v>18031.189999999999</v>
      </c>
      <c r="N549" s="19" t="str">
        <f>_xlfn.XLOOKUP($A549,'Cleaned - Hospitalisation Detai'!$A$2:$A$2344,'Cleaned - Hospitalisation Detai'!$G$2:$G$2344,0)</f>
        <v>tier - 1</v>
      </c>
      <c r="O549" s="19" t="str">
        <f>_xlfn.XLOOKUP($A549,'Cleaned - Hospitalisation Detai'!$A$2:$A$2344,'Cleaned - Hospitalisation Detai'!$H$2:$H$2344,0)</f>
        <v>tier - 2</v>
      </c>
      <c r="P549" s="19" t="str">
        <f>_xlfn.XLOOKUP($A549,'Cleaned - Hospitalisation Detai'!$A$2:$A$2344,'Cleaned - Hospitalisation Detai'!$I$2:$I$2344,0)</f>
        <v>R1012</v>
      </c>
      <c r="Q549" s="20">
        <f>_xlfn.XLOOKUP($A549,'Cleaned - Hospitalisation Detai'!$A$2:$A$2344,'Cleaned - Hospitalisation Detai'!$K$2:$K$2344,0)</f>
        <v>57</v>
      </c>
    </row>
    <row r="550" spans="1:17" ht="15.6" x14ac:dyDescent="0.3">
      <c r="A550" s="10" t="s">
        <v>1822</v>
      </c>
      <c r="B550" s="11" t="str">
        <f>_xlfn.XLOOKUP(A550,'Cleaned - Customer Names '!$A$2:$A$2336,'Cleaned - Customer Names '!$C$2:$C$2336,0)</f>
        <v>Andres Sr.</v>
      </c>
      <c r="C550" s="11">
        <f>_xlfn.XLOOKUP($A550,'Cleaned - Medical Examinations'!$A$2:$A$2336,'Cleaned - Medical Examinations'!$B$2:$B$2336,0)</f>
        <v>51.75</v>
      </c>
      <c r="D550" s="11">
        <f>_xlfn.XLOOKUP($A550,'Cleaned - Medical Examinations'!$A$2:$A$2336,'Cleaned - Medical Examinations'!$C$2:$C$2336,0)</f>
        <v>8.59</v>
      </c>
      <c r="E550" s="11" t="str">
        <f>_xlfn.XLOOKUP($A550,'Cleaned - Medical Examinations'!$A$2:$A$2336,'Cleaned - Medical Examinations'!$D$2:$D$2336,0)</f>
        <v>Yes</v>
      </c>
      <c r="F550" s="11" t="str">
        <f>_xlfn.XLOOKUP($A550,'Cleaned - Medical Examinations'!$A$2:$A$2336,'Cleaned - Medical Examinations'!$E$2:$E$2336,0)</f>
        <v>No</v>
      </c>
      <c r="G550" s="11" t="str">
        <f>_xlfn.XLOOKUP($A550,'Cleaned - Medical Examinations'!$A$2:$A$2336,'Cleaned - Medical Examinations'!$F$2:$F$2336,0)</f>
        <v>No</v>
      </c>
      <c r="H550" s="11">
        <f>_xlfn.XLOOKUP($A550,'Cleaned - Medical Examinations'!$A$2:$A$2336,'Cleaned - Medical Examinations'!$G$2:$G$2336,0)</f>
        <v>1</v>
      </c>
      <c r="I550" s="11" t="str">
        <f>_xlfn.XLOOKUP($A550,'Cleaned - Medical Examinations'!$A$2:$A$2336,'Cleaned - Medical Examinations'!$H$2:$H$2336,0)</f>
        <v>No</v>
      </c>
      <c r="J550" s="11" t="str">
        <f>_xlfn.XLOOKUP($A550,'Cleaned - Medical Examinations'!$A$2:$A$2336,'Cleaned - Medical Examinations'!$I$2:$I$2336,0)</f>
        <v>Obesity</v>
      </c>
      <c r="K550" s="11" t="str">
        <f t="shared" si="8"/>
        <v>Diabetic</v>
      </c>
      <c r="L550" s="14">
        <f>_xlfn.XLOOKUP($A550,'Cleaned - Hospitalisation Detai'!$A$2:$A$2344,'Cleaned - Hospitalisation Detai'!$J$2:$J$2344,0)</f>
        <v>27572</v>
      </c>
      <c r="M550" s="19">
        <f>_xlfn.XLOOKUP($A550,'Cleaned - Hospitalisation Detai'!$A$2:$A$2344,'Cleaned - Hospitalisation Detai'!$F$2:$F$2344,0)</f>
        <v>18031.16</v>
      </c>
      <c r="N550" s="19" t="str">
        <f>_xlfn.XLOOKUP($A550,'Cleaned - Hospitalisation Detai'!$A$2:$A$2344,'Cleaned - Hospitalisation Detai'!$G$2:$G$2344,0)</f>
        <v>tier - 1</v>
      </c>
      <c r="O550" s="19" t="str">
        <f>_xlfn.XLOOKUP($A550,'Cleaned - Hospitalisation Detai'!$A$2:$A$2344,'Cleaned - Hospitalisation Detai'!$H$2:$H$2344,0)</f>
        <v>tier - 3</v>
      </c>
      <c r="P550" s="19" t="str">
        <f>_xlfn.XLOOKUP($A550,'Cleaned - Hospitalisation Detai'!$A$2:$A$2344,'Cleaned - Hospitalisation Detai'!$I$2:$I$2344,0)</f>
        <v>R1023</v>
      </c>
      <c r="Q550" s="20">
        <f>_xlfn.XLOOKUP($A550,'Cleaned - Hospitalisation Detai'!$A$2:$A$2344,'Cleaned - Hospitalisation Detai'!$K$2:$K$2344,0)</f>
        <v>47</v>
      </c>
    </row>
    <row r="551" spans="1:17" ht="15.6" x14ac:dyDescent="0.3">
      <c r="A551" s="10" t="s">
        <v>1821</v>
      </c>
      <c r="B551" s="11" t="str">
        <f>_xlfn.XLOOKUP(A551,'Cleaned - Customer Names '!$A$2:$A$2336,'Cleaned - Customer Names '!$C$2:$C$2336,0)</f>
        <v>Bryan</v>
      </c>
      <c r="C551" s="11">
        <f>_xlfn.XLOOKUP($A551,'Cleaned - Medical Examinations'!$A$2:$A$2336,'Cleaned - Medical Examinations'!$B$2:$B$2336,0)</f>
        <v>25.7</v>
      </c>
      <c r="D551" s="11">
        <f>_xlfn.XLOOKUP($A551,'Cleaned - Medical Examinations'!$A$2:$A$2336,'Cleaned - Medical Examinations'!$C$2:$C$2336,0)</f>
        <v>4.13</v>
      </c>
      <c r="E551" s="11" t="str">
        <f>_xlfn.XLOOKUP($A551,'Cleaned - Medical Examinations'!$A$2:$A$2336,'Cleaned - Medical Examinations'!$D$2:$D$2336,0)</f>
        <v>Yes</v>
      </c>
      <c r="F551" s="11" t="str">
        <f>_xlfn.XLOOKUP($A551,'Cleaned - Medical Examinations'!$A$2:$A$2336,'Cleaned - Medical Examinations'!$E$2:$E$2336,0)</f>
        <v>No</v>
      </c>
      <c r="G551" s="11" t="str">
        <f>_xlfn.XLOOKUP($A551,'Cleaned - Medical Examinations'!$A$2:$A$2336,'Cleaned - Medical Examinations'!$F$2:$F$2336,0)</f>
        <v>No</v>
      </c>
      <c r="H551" s="11">
        <f>_xlfn.XLOOKUP($A551,'Cleaned - Medical Examinations'!$A$2:$A$2336,'Cleaned - Medical Examinations'!$G$2:$G$2336,0)</f>
        <v>0</v>
      </c>
      <c r="I551" s="11" t="str">
        <f>_xlfn.XLOOKUP($A551,'Cleaned - Medical Examinations'!$A$2:$A$2336,'Cleaned - Medical Examinations'!$H$2:$H$2336,0)</f>
        <v>Yes</v>
      </c>
      <c r="J551" s="11" t="str">
        <f>_xlfn.XLOOKUP($A551,'Cleaned - Medical Examinations'!$A$2:$A$2336,'Cleaned - Medical Examinations'!$I$2:$I$2336,0)</f>
        <v>Overweight</v>
      </c>
      <c r="K551" s="11" t="str">
        <f t="shared" si="8"/>
        <v>Non-Diabetic</v>
      </c>
      <c r="L551" s="14">
        <f>_xlfn.XLOOKUP($A551,'Cleaned - Hospitalisation Detai'!$A$2:$A$2344,'Cleaned - Hospitalisation Detai'!$J$2:$J$2344,0)</f>
        <v>37162</v>
      </c>
      <c r="M551" s="19">
        <f>_xlfn.XLOOKUP($A551,'Cleaned - Hospitalisation Detai'!$A$2:$A$2344,'Cleaned - Hospitalisation Detai'!$F$2:$F$2344,0)</f>
        <v>17942.11</v>
      </c>
      <c r="N551" s="19" t="str">
        <f>_xlfn.XLOOKUP($A551,'Cleaned - Hospitalisation Detai'!$A$2:$A$2344,'Cleaned - Hospitalisation Detai'!$G$2:$G$2344,0)</f>
        <v>tier - 1</v>
      </c>
      <c r="O551" s="19" t="str">
        <f>_xlfn.XLOOKUP($A551,'Cleaned - Hospitalisation Detai'!$A$2:$A$2344,'Cleaned - Hospitalisation Detai'!$H$2:$H$2344,0)</f>
        <v>tier - 2</v>
      </c>
      <c r="P551" s="19" t="str">
        <f>_xlfn.XLOOKUP($A551,'Cleaned - Hospitalisation Detai'!$A$2:$A$2344,'Cleaned - Hospitalisation Detai'!$I$2:$I$2344,0)</f>
        <v>R1011</v>
      </c>
      <c r="Q551" s="20">
        <f>_xlfn.XLOOKUP($A551,'Cleaned - Hospitalisation Detai'!$A$2:$A$2344,'Cleaned - Hospitalisation Detai'!$K$2:$K$2344,0)</f>
        <v>21</v>
      </c>
    </row>
    <row r="552" spans="1:17" ht="15.6" x14ac:dyDescent="0.3">
      <c r="A552" s="10" t="s">
        <v>1820</v>
      </c>
      <c r="B552" s="11" t="str">
        <f>_xlfn.XLOOKUP(A552,'Cleaned - Customer Names '!$A$2:$A$2336,'Cleaned - Customer Names '!$C$2:$C$2336,0)</f>
        <v>Lizette</v>
      </c>
      <c r="C552" s="11">
        <f>_xlfn.XLOOKUP($A552,'Cleaned - Medical Examinations'!$A$2:$A$2336,'Cleaned - Medical Examinations'!$B$2:$B$2336,0)</f>
        <v>31.79</v>
      </c>
      <c r="D552" s="11">
        <f>_xlfn.XLOOKUP($A552,'Cleaned - Medical Examinations'!$A$2:$A$2336,'Cleaned - Medical Examinations'!$C$2:$C$2336,0)</f>
        <v>4.55</v>
      </c>
      <c r="E552" s="11" t="str">
        <f>_xlfn.XLOOKUP($A552,'Cleaned - Medical Examinations'!$A$2:$A$2336,'Cleaned - Medical Examinations'!$D$2:$D$2336,0)</f>
        <v>No</v>
      </c>
      <c r="F552" s="11" t="str">
        <f>_xlfn.XLOOKUP($A552,'Cleaned - Medical Examinations'!$A$2:$A$2336,'Cleaned - Medical Examinations'!$E$2:$E$2336,0)</f>
        <v>No</v>
      </c>
      <c r="G552" s="11" t="str">
        <f>_xlfn.XLOOKUP($A552,'Cleaned - Medical Examinations'!$A$2:$A$2336,'Cleaned - Medical Examinations'!$F$2:$F$2336,0)</f>
        <v>No</v>
      </c>
      <c r="H552" s="11">
        <f>_xlfn.XLOOKUP($A552,'Cleaned - Medical Examinations'!$A$2:$A$2336,'Cleaned - Medical Examinations'!$G$2:$G$2336,0)</f>
        <v>0</v>
      </c>
      <c r="I552" s="11" t="str">
        <f>_xlfn.XLOOKUP($A552,'Cleaned - Medical Examinations'!$A$2:$A$2336,'Cleaned - Medical Examinations'!$H$2:$H$2336,0)</f>
        <v>No</v>
      </c>
      <c r="J552" s="11" t="str">
        <f>_xlfn.XLOOKUP($A552,'Cleaned - Medical Examinations'!$A$2:$A$2336,'Cleaned - Medical Examinations'!$I$2:$I$2336,0)</f>
        <v>Obesity</v>
      </c>
      <c r="K552" s="11" t="str">
        <f t="shared" si="8"/>
        <v>Non-Diabetic</v>
      </c>
      <c r="L552" s="14">
        <f>_xlfn.XLOOKUP($A552,'Cleaned - Hospitalisation Detai'!$A$2:$A$2344,'Cleaned - Hospitalisation Detai'!$J$2:$J$2344,0)</f>
        <v>28415</v>
      </c>
      <c r="M552" s="19">
        <f>_xlfn.XLOOKUP($A552,'Cleaned - Hospitalisation Detai'!$A$2:$A$2344,'Cleaned - Hospitalisation Detai'!$F$2:$F$2344,0)</f>
        <v>17929.3</v>
      </c>
      <c r="N552" s="19" t="str">
        <f>_xlfn.XLOOKUP($A552,'Cleaned - Hospitalisation Detai'!$A$2:$A$2344,'Cleaned - Hospitalisation Detai'!$G$2:$G$2344,0)</f>
        <v>tier - 1</v>
      </c>
      <c r="O552" s="19" t="str">
        <f>_xlfn.XLOOKUP($A552,'Cleaned - Hospitalisation Detai'!$A$2:$A$2344,'Cleaned - Hospitalisation Detai'!$H$2:$H$2344,0)</f>
        <v>tier - 2</v>
      </c>
      <c r="P552" s="19" t="str">
        <f>_xlfn.XLOOKUP($A552,'Cleaned - Hospitalisation Detai'!$A$2:$A$2344,'Cleaned - Hospitalisation Detai'!$I$2:$I$2344,0)</f>
        <v>R1013</v>
      </c>
      <c r="Q552" s="20">
        <f>_xlfn.XLOOKUP($A552,'Cleaned - Hospitalisation Detai'!$A$2:$A$2344,'Cleaned - Hospitalisation Detai'!$K$2:$K$2344,0)</f>
        <v>45</v>
      </c>
    </row>
    <row r="553" spans="1:17" ht="15.6" x14ac:dyDescent="0.3">
      <c r="A553" s="10" t="s">
        <v>1819</v>
      </c>
      <c r="B553" s="11" t="str">
        <f>_xlfn.XLOOKUP(A553,'Cleaned - Customer Names '!$A$2:$A$2336,'Cleaned - Customer Names '!$C$2:$C$2336,0)</f>
        <v>Don</v>
      </c>
      <c r="C553" s="11">
        <f>_xlfn.XLOOKUP($A553,'Cleaned - Medical Examinations'!$A$2:$A$2336,'Cleaned - Medical Examinations'!$B$2:$B$2336,0)</f>
        <v>24.795000000000002</v>
      </c>
      <c r="D553" s="11">
        <f>_xlfn.XLOOKUP($A553,'Cleaned - Medical Examinations'!$A$2:$A$2336,'Cleaned - Medical Examinations'!$C$2:$C$2336,0)</f>
        <v>4.5199999999999996</v>
      </c>
      <c r="E553" s="11" t="str">
        <f>_xlfn.XLOOKUP($A553,'Cleaned - Medical Examinations'!$A$2:$A$2336,'Cleaned - Medical Examinations'!$D$2:$D$2336,0)</f>
        <v>No</v>
      </c>
      <c r="F553" s="11" t="str">
        <f>_xlfn.XLOOKUP($A553,'Cleaned - Medical Examinations'!$A$2:$A$2336,'Cleaned - Medical Examinations'!$E$2:$E$2336,0)</f>
        <v>No</v>
      </c>
      <c r="G553" s="11" t="str">
        <f>_xlfn.XLOOKUP($A553,'Cleaned - Medical Examinations'!$A$2:$A$2336,'Cleaned - Medical Examinations'!$F$2:$F$2336,0)</f>
        <v>No</v>
      </c>
      <c r="H553" s="11">
        <f>_xlfn.XLOOKUP($A553,'Cleaned - Medical Examinations'!$A$2:$A$2336,'Cleaned - Medical Examinations'!$G$2:$G$2336,0)</f>
        <v>0</v>
      </c>
      <c r="I553" s="11" t="str">
        <f>_xlfn.XLOOKUP($A553,'Cleaned - Medical Examinations'!$A$2:$A$2336,'Cleaned - Medical Examinations'!$H$2:$H$2336,0)</f>
        <v>Yes</v>
      </c>
      <c r="J553" s="11" t="str">
        <f>_xlfn.XLOOKUP($A553,'Cleaned - Medical Examinations'!$A$2:$A$2336,'Cleaned - Medical Examinations'!$I$2:$I$2336,0)</f>
        <v>Normal Weight</v>
      </c>
      <c r="K553" s="11" t="str">
        <f t="shared" si="8"/>
        <v>Non-Diabetic</v>
      </c>
      <c r="L553" s="14">
        <f>_xlfn.XLOOKUP($A553,'Cleaned - Hospitalisation Detai'!$A$2:$A$2344,'Cleaned - Hospitalisation Detai'!$J$2:$J$2344,0)</f>
        <v>32846</v>
      </c>
      <c r="M553" s="19">
        <f>_xlfn.XLOOKUP($A553,'Cleaned - Hospitalisation Detai'!$A$2:$A$2344,'Cleaned - Hospitalisation Detai'!$F$2:$F$2344,0)</f>
        <v>17904.53</v>
      </c>
      <c r="N553" s="19" t="str">
        <f>_xlfn.XLOOKUP($A553,'Cleaned - Hospitalisation Detai'!$A$2:$A$2344,'Cleaned - Hospitalisation Detai'!$G$2:$G$2344,0)</f>
        <v>tier - 1</v>
      </c>
      <c r="O553" s="19" t="str">
        <f>_xlfn.XLOOKUP($A553,'Cleaned - Hospitalisation Detai'!$A$2:$A$2344,'Cleaned - Hospitalisation Detai'!$H$2:$H$2344,0)</f>
        <v>tier - 2</v>
      </c>
      <c r="P553" s="19" t="str">
        <f>_xlfn.XLOOKUP($A553,'Cleaned - Hospitalisation Detai'!$A$2:$A$2344,'Cleaned - Hospitalisation Detai'!$I$2:$I$2344,0)</f>
        <v>R1017</v>
      </c>
      <c r="Q553" s="20">
        <f>_xlfn.XLOOKUP($A553,'Cleaned - Hospitalisation Detai'!$A$2:$A$2344,'Cleaned - Hospitalisation Detai'!$K$2:$K$2344,0)</f>
        <v>33</v>
      </c>
    </row>
    <row r="554" spans="1:17" ht="15.6" x14ac:dyDescent="0.3">
      <c r="A554" s="10" t="s">
        <v>1818</v>
      </c>
      <c r="B554" s="11" t="str">
        <f>_xlfn.XLOOKUP(A554,'Cleaned - Customer Names '!$A$2:$A$2336,'Cleaned - Customer Names '!$C$2:$C$2336,0)</f>
        <v>Jeb</v>
      </c>
      <c r="C554" s="11">
        <f>_xlfn.XLOOKUP($A554,'Cleaned - Medical Examinations'!$A$2:$A$2336,'Cleaned - Medical Examinations'!$B$2:$B$2336,0)</f>
        <v>53.98</v>
      </c>
      <c r="D554" s="11">
        <f>_xlfn.XLOOKUP($A554,'Cleaned - Medical Examinations'!$A$2:$A$2336,'Cleaned - Medical Examinations'!$C$2:$C$2336,0)</f>
        <v>5.07</v>
      </c>
      <c r="E554" s="11" t="str">
        <f>_xlfn.XLOOKUP($A554,'Cleaned - Medical Examinations'!$A$2:$A$2336,'Cleaned - Medical Examinations'!$D$2:$D$2336,0)</f>
        <v>No</v>
      </c>
      <c r="F554" s="11" t="str">
        <f>_xlfn.XLOOKUP($A554,'Cleaned - Medical Examinations'!$A$2:$A$2336,'Cleaned - Medical Examinations'!$E$2:$E$2336,0)</f>
        <v>No</v>
      </c>
      <c r="G554" s="11" t="str">
        <f>_xlfn.XLOOKUP($A554,'Cleaned - Medical Examinations'!$A$2:$A$2336,'Cleaned - Medical Examinations'!$F$2:$F$2336,0)</f>
        <v>Yes</v>
      </c>
      <c r="H554" s="11">
        <f>_xlfn.XLOOKUP($A554,'Cleaned - Medical Examinations'!$A$2:$A$2336,'Cleaned - Medical Examinations'!$G$2:$G$2336,0)</f>
        <v>1</v>
      </c>
      <c r="I554" s="11" t="str">
        <f>_xlfn.XLOOKUP($A554,'Cleaned - Medical Examinations'!$A$2:$A$2336,'Cleaned - Medical Examinations'!$H$2:$H$2336,0)</f>
        <v>No</v>
      </c>
      <c r="J554" s="11" t="str">
        <f>_xlfn.XLOOKUP($A554,'Cleaned - Medical Examinations'!$A$2:$A$2336,'Cleaned - Medical Examinations'!$I$2:$I$2336,0)</f>
        <v>Obesity</v>
      </c>
      <c r="K554" s="11" t="str">
        <f t="shared" si="8"/>
        <v>Non-Diabetic</v>
      </c>
      <c r="L554" s="14">
        <f>_xlfn.XLOOKUP($A554,'Cleaned - Hospitalisation Detai'!$A$2:$A$2344,'Cleaned - Hospitalisation Detai'!$J$2:$J$2344,0)</f>
        <v>29171</v>
      </c>
      <c r="M554" s="19">
        <f>_xlfn.XLOOKUP($A554,'Cleaned - Hospitalisation Detai'!$A$2:$A$2344,'Cleaned - Hospitalisation Detai'!$F$2:$F$2344,0)</f>
        <v>17882.669999999998</v>
      </c>
      <c r="N554" s="19" t="str">
        <f>_xlfn.XLOOKUP($A554,'Cleaned - Hospitalisation Detai'!$A$2:$A$2344,'Cleaned - Hospitalisation Detai'!$G$2:$G$2344,0)</f>
        <v>tier - 1</v>
      </c>
      <c r="O554" s="19" t="str">
        <f>_xlfn.XLOOKUP($A554,'Cleaned - Hospitalisation Detai'!$A$2:$A$2344,'Cleaned - Hospitalisation Detai'!$H$2:$H$2344,0)</f>
        <v>tier - 3</v>
      </c>
      <c r="P554" s="19" t="str">
        <f>_xlfn.XLOOKUP($A554,'Cleaned - Hospitalisation Detai'!$A$2:$A$2344,'Cleaned - Hospitalisation Detai'!$I$2:$I$2344,0)</f>
        <v>R1012</v>
      </c>
      <c r="Q554" s="20">
        <f>_xlfn.XLOOKUP($A554,'Cleaned - Hospitalisation Detai'!$A$2:$A$2344,'Cleaned - Hospitalisation Detai'!$K$2:$K$2344,0)</f>
        <v>43</v>
      </c>
    </row>
    <row r="555" spans="1:17" ht="15.6" x14ac:dyDescent="0.3">
      <c r="A555" s="10" t="s">
        <v>1817</v>
      </c>
      <c r="B555" s="11" t="str">
        <f>_xlfn.XLOOKUP(A555,'Cleaned - Customer Names '!$A$2:$A$2336,'Cleaned - Customer Names '!$C$2:$C$2336,0)</f>
        <v>Amy R.</v>
      </c>
      <c r="C555" s="11">
        <f>_xlfn.XLOOKUP($A555,'Cleaned - Medical Examinations'!$A$2:$A$2336,'Cleaned - Medical Examinations'!$B$2:$B$2336,0)</f>
        <v>41.325000000000003</v>
      </c>
      <c r="D555" s="11">
        <f>_xlfn.XLOOKUP($A555,'Cleaned - Medical Examinations'!$A$2:$A$2336,'Cleaned - Medical Examinations'!$C$2:$C$2336,0)</f>
        <v>4.04</v>
      </c>
      <c r="E555" s="11" t="str">
        <f>_xlfn.XLOOKUP($A555,'Cleaned - Medical Examinations'!$A$2:$A$2336,'Cleaned - Medical Examinations'!$D$2:$D$2336,0)</f>
        <v>Yes</v>
      </c>
      <c r="F555" s="11" t="str">
        <f>_xlfn.XLOOKUP($A555,'Cleaned - Medical Examinations'!$A$2:$A$2336,'Cleaned - Medical Examinations'!$E$2:$E$2336,0)</f>
        <v>No</v>
      </c>
      <c r="G555" s="11" t="str">
        <f>_xlfn.XLOOKUP($A555,'Cleaned - Medical Examinations'!$A$2:$A$2336,'Cleaned - Medical Examinations'!$F$2:$F$2336,0)</f>
        <v>Yes</v>
      </c>
      <c r="H555" s="11">
        <f>_xlfn.XLOOKUP($A555,'Cleaned - Medical Examinations'!$A$2:$A$2336,'Cleaned - Medical Examinations'!$G$2:$G$2336,0)</f>
        <v>1</v>
      </c>
      <c r="I555" s="11" t="str">
        <f>_xlfn.XLOOKUP($A555,'Cleaned - Medical Examinations'!$A$2:$A$2336,'Cleaned - Medical Examinations'!$H$2:$H$2336,0)</f>
        <v>No</v>
      </c>
      <c r="J555" s="11" t="str">
        <f>_xlfn.XLOOKUP($A555,'Cleaned - Medical Examinations'!$A$2:$A$2336,'Cleaned - Medical Examinations'!$I$2:$I$2336,0)</f>
        <v>Obesity</v>
      </c>
      <c r="K555" s="11" t="str">
        <f t="shared" si="8"/>
        <v>Non-Diabetic</v>
      </c>
      <c r="L555" s="14">
        <f>_xlfn.XLOOKUP($A555,'Cleaned - Hospitalisation Detai'!$A$2:$A$2344,'Cleaned - Hospitalisation Detai'!$J$2:$J$2344,0)</f>
        <v>35668</v>
      </c>
      <c r="M555" s="19">
        <f>_xlfn.XLOOKUP($A555,'Cleaned - Hospitalisation Detai'!$A$2:$A$2344,'Cleaned - Hospitalisation Detai'!$F$2:$F$2344,0)</f>
        <v>17878.900000000001</v>
      </c>
      <c r="N555" s="19" t="str">
        <f>_xlfn.XLOOKUP($A555,'Cleaned - Hospitalisation Detai'!$A$2:$A$2344,'Cleaned - Hospitalisation Detai'!$G$2:$G$2344,0)</f>
        <v>tier - 1</v>
      </c>
      <c r="O555" s="19" t="str">
        <f>_xlfn.XLOOKUP($A555,'Cleaned - Hospitalisation Detai'!$A$2:$A$2344,'Cleaned - Hospitalisation Detai'!$H$2:$H$2344,0)</f>
        <v>tier - 2</v>
      </c>
      <c r="P555" s="19" t="str">
        <f>_xlfn.XLOOKUP($A555,'Cleaned - Hospitalisation Detai'!$A$2:$A$2344,'Cleaned - Hospitalisation Detai'!$I$2:$I$2344,0)</f>
        <v>R1024</v>
      </c>
      <c r="Q555" s="20">
        <f>_xlfn.XLOOKUP($A555,'Cleaned - Hospitalisation Detai'!$A$2:$A$2344,'Cleaned - Hospitalisation Detai'!$K$2:$K$2344,0)</f>
        <v>25</v>
      </c>
    </row>
    <row r="556" spans="1:17" ht="15.6" x14ac:dyDescent="0.3">
      <c r="A556" s="10" t="s">
        <v>1816</v>
      </c>
      <c r="B556" s="11" t="str">
        <f>_xlfn.XLOOKUP(A556,'Cleaned - Customer Names '!$A$2:$A$2336,'Cleaned - Customer Names '!$C$2:$C$2336,0)</f>
        <v>Brian</v>
      </c>
      <c r="C556" s="11">
        <f>_xlfn.XLOOKUP($A556,'Cleaned - Medical Examinations'!$A$2:$A$2336,'Cleaned - Medical Examinations'!$B$2:$B$2336,0)</f>
        <v>51.65</v>
      </c>
      <c r="D556" s="11">
        <f>_xlfn.XLOOKUP($A556,'Cleaned - Medical Examinations'!$A$2:$A$2336,'Cleaned - Medical Examinations'!$C$2:$C$2336,0)</f>
        <v>5.3</v>
      </c>
      <c r="E556" s="11" t="str">
        <f>_xlfn.XLOOKUP($A556,'Cleaned - Medical Examinations'!$A$2:$A$2336,'Cleaned - Medical Examinations'!$D$2:$D$2336,0)</f>
        <v>Yes</v>
      </c>
      <c r="F556" s="11" t="str">
        <f>_xlfn.XLOOKUP($A556,'Cleaned - Medical Examinations'!$A$2:$A$2336,'Cleaned - Medical Examinations'!$E$2:$E$2336,0)</f>
        <v>No</v>
      </c>
      <c r="G556" s="11" t="str">
        <f>_xlfn.XLOOKUP($A556,'Cleaned - Medical Examinations'!$A$2:$A$2336,'Cleaned - Medical Examinations'!$F$2:$F$2336,0)</f>
        <v>No</v>
      </c>
      <c r="H556" s="11">
        <f>_xlfn.XLOOKUP($A556,'Cleaned - Medical Examinations'!$A$2:$A$2336,'Cleaned - Medical Examinations'!$G$2:$G$2336,0)</f>
        <v>0</v>
      </c>
      <c r="I556" s="11" t="str">
        <f>_xlfn.XLOOKUP($A556,'Cleaned - Medical Examinations'!$A$2:$A$2336,'Cleaned - Medical Examinations'!$H$2:$H$2336,0)</f>
        <v>No</v>
      </c>
      <c r="J556" s="11" t="str">
        <f>_xlfn.XLOOKUP($A556,'Cleaned - Medical Examinations'!$A$2:$A$2336,'Cleaned - Medical Examinations'!$I$2:$I$2336,0)</f>
        <v>Obesity</v>
      </c>
      <c r="K556" s="11" t="str">
        <f t="shared" si="8"/>
        <v>Non-Diabetic</v>
      </c>
      <c r="L556" s="14">
        <f>_xlfn.XLOOKUP($A556,'Cleaned - Hospitalisation Detai'!$A$2:$A$2344,'Cleaned - Hospitalisation Detai'!$J$2:$J$2344,0)</f>
        <v>28106</v>
      </c>
      <c r="M556" s="19">
        <f>_xlfn.XLOOKUP($A556,'Cleaned - Hospitalisation Detai'!$A$2:$A$2344,'Cleaned - Hospitalisation Detai'!$F$2:$F$2344,0)</f>
        <v>17862.919999999998</v>
      </c>
      <c r="N556" s="19" t="str">
        <f>_xlfn.XLOOKUP($A556,'Cleaned - Hospitalisation Detai'!$A$2:$A$2344,'Cleaned - Hospitalisation Detai'!$G$2:$G$2344,0)</f>
        <v>tier - 1</v>
      </c>
      <c r="O556" s="19" t="str">
        <f>_xlfn.XLOOKUP($A556,'Cleaned - Hospitalisation Detai'!$A$2:$A$2344,'Cleaned - Hospitalisation Detai'!$H$2:$H$2344,0)</f>
        <v>tier - 2</v>
      </c>
      <c r="P556" s="19" t="str">
        <f>_xlfn.XLOOKUP($A556,'Cleaned - Hospitalisation Detai'!$A$2:$A$2344,'Cleaned - Hospitalisation Detai'!$I$2:$I$2344,0)</f>
        <v>R1012</v>
      </c>
      <c r="Q556" s="20">
        <f>_xlfn.XLOOKUP($A556,'Cleaned - Hospitalisation Detai'!$A$2:$A$2344,'Cleaned - Hospitalisation Detai'!$K$2:$K$2344,0)</f>
        <v>46</v>
      </c>
    </row>
    <row r="557" spans="1:17" ht="15.6" x14ac:dyDescent="0.3">
      <c r="A557" s="10" t="s">
        <v>1815</v>
      </c>
      <c r="B557" s="11" t="str">
        <f>_xlfn.XLOOKUP(A557,'Cleaned - Customer Names '!$A$2:$A$2336,'Cleaned - Customer Names '!$C$2:$C$2336,0)</f>
        <v>Mike G</v>
      </c>
      <c r="C557" s="11">
        <f>_xlfn.XLOOKUP($A557,'Cleaned - Medical Examinations'!$A$2:$A$2336,'Cleaned - Medical Examinations'!$B$2:$B$2336,0)</f>
        <v>44.52</v>
      </c>
      <c r="D557" s="11">
        <f>_xlfn.XLOOKUP($A557,'Cleaned - Medical Examinations'!$A$2:$A$2336,'Cleaned - Medical Examinations'!$C$2:$C$2336,0)</f>
        <v>8.64</v>
      </c>
      <c r="E557" s="11" t="str">
        <f>_xlfn.XLOOKUP($A557,'Cleaned - Medical Examinations'!$A$2:$A$2336,'Cleaned - Medical Examinations'!$D$2:$D$2336,0)</f>
        <v>Yes</v>
      </c>
      <c r="F557" s="11" t="str">
        <f>_xlfn.XLOOKUP($A557,'Cleaned - Medical Examinations'!$A$2:$A$2336,'Cleaned - Medical Examinations'!$E$2:$E$2336,0)</f>
        <v>No</v>
      </c>
      <c r="G557" s="11" t="str">
        <f>_xlfn.XLOOKUP($A557,'Cleaned - Medical Examinations'!$A$2:$A$2336,'Cleaned - Medical Examinations'!$F$2:$F$2336,0)</f>
        <v>Yes</v>
      </c>
      <c r="H557" s="11">
        <f>_xlfn.XLOOKUP($A557,'Cleaned - Medical Examinations'!$A$2:$A$2336,'Cleaned - Medical Examinations'!$G$2:$G$2336,0)</f>
        <v>1</v>
      </c>
      <c r="I557" s="11" t="str">
        <f>_xlfn.XLOOKUP($A557,'Cleaned - Medical Examinations'!$A$2:$A$2336,'Cleaned - Medical Examinations'!$H$2:$H$2336,0)</f>
        <v>No</v>
      </c>
      <c r="J557" s="11" t="str">
        <f>_xlfn.XLOOKUP($A557,'Cleaned - Medical Examinations'!$A$2:$A$2336,'Cleaned - Medical Examinations'!$I$2:$I$2336,0)</f>
        <v>Obesity</v>
      </c>
      <c r="K557" s="11" t="str">
        <f t="shared" si="8"/>
        <v>Diabetic</v>
      </c>
      <c r="L557" s="14">
        <f>_xlfn.XLOOKUP($A557,'Cleaned - Hospitalisation Detai'!$A$2:$A$2344,'Cleaned - Hospitalisation Detai'!$J$2:$J$2344,0)</f>
        <v>23353</v>
      </c>
      <c r="M557" s="19">
        <f>_xlfn.XLOOKUP($A557,'Cleaned - Hospitalisation Detai'!$A$2:$A$2344,'Cleaned - Hospitalisation Detai'!$F$2:$F$2344,0)</f>
        <v>17832.599999999999</v>
      </c>
      <c r="N557" s="19" t="str">
        <f>_xlfn.XLOOKUP($A557,'Cleaned - Hospitalisation Detai'!$A$2:$A$2344,'Cleaned - Hospitalisation Detai'!$G$2:$G$2344,0)</f>
        <v>tier - 1</v>
      </c>
      <c r="O557" s="19" t="str">
        <f>_xlfn.XLOOKUP($A557,'Cleaned - Hospitalisation Detai'!$A$2:$A$2344,'Cleaned - Hospitalisation Detai'!$H$2:$H$2344,0)</f>
        <v>tier - 2</v>
      </c>
      <c r="P557" s="19" t="str">
        <f>_xlfn.XLOOKUP($A557,'Cleaned - Hospitalisation Detai'!$A$2:$A$2344,'Cleaned - Hospitalisation Detai'!$I$2:$I$2344,0)</f>
        <v>R1012</v>
      </c>
      <c r="Q557" s="20">
        <f>_xlfn.XLOOKUP($A557,'Cleaned - Hospitalisation Detai'!$A$2:$A$2344,'Cleaned - Hospitalisation Detai'!$K$2:$K$2344,0)</f>
        <v>59</v>
      </c>
    </row>
    <row r="558" spans="1:17" ht="15.6" x14ac:dyDescent="0.3">
      <c r="A558" s="10" t="s">
        <v>1814</v>
      </c>
      <c r="B558" s="11" t="str">
        <f>_xlfn.XLOOKUP(A558,'Cleaned - Customer Names '!$A$2:$A$2336,'Cleaned - Customer Names '!$C$2:$C$2336,0)</f>
        <v>Simonezitrone Sr.</v>
      </c>
      <c r="C558" s="11">
        <f>_xlfn.XLOOKUP($A558,'Cleaned - Medical Examinations'!$A$2:$A$2336,'Cleaned - Medical Examinations'!$B$2:$B$2336,0)</f>
        <v>53.29</v>
      </c>
      <c r="D558" s="11">
        <f>_xlfn.XLOOKUP($A558,'Cleaned - Medical Examinations'!$A$2:$A$2336,'Cleaned - Medical Examinations'!$C$2:$C$2336,0)</f>
        <v>4.03</v>
      </c>
      <c r="E558" s="11" t="str">
        <f>_xlfn.XLOOKUP($A558,'Cleaned - Medical Examinations'!$A$2:$A$2336,'Cleaned - Medical Examinations'!$D$2:$D$2336,0)</f>
        <v>No</v>
      </c>
      <c r="F558" s="11" t="str">
        <f>_xlfn.XLOOKUP($A558,'Cleaned - Medical Examinations'!$A$2:$A$2336,'Cleaned - Medical Examinations'!$E$2:$E$2336,0)</f>
        <v>No</v>
      </c>
      <c r="G558" s="11" t="str">
        <f>_xlfn.XLOOKUP($A558,'Cleaned - Medical Examinations'!$A$2:$A$2336,'Cleaned - Medical Examinations'!$F$2:$F$2336,0)</f>
        <v>Yes</v>
      </c>
      <c r="H558" s="11">
        <f>_xlfn.XLOOKUP($A558,'Cleaned - Medical Examinations'!$A$2:$A$2336,'Cleaned - Medical Examinations'!$G$2:$G$2336,0)</f>
        <v>1</v>
      </c>
      <c r="I558" s="11" t="str">
        <f>_xlfn.XLOOKUP($A558,'Cleaned - Medical Examinations'!$A$2:$A$2336,'Cleaned - Medical Examinations'!$H$2:$H$2336,0)</f>
        <v>No</v>
      </c>
      <c r="J558" s="11" t="str">
        <f>_xlfn.XLOOKUP($A558,'Cleaned - Medical Examinations'!$A$2:$A$2336,'Cleaned - Medical Examinations'!$I$2:$I$2336,0)</f>
        <v>Obesity</v>
      </c>
      <c r="K558" s="11" t="str">
        <f t="shared" si="8"/>
        <v>Non-Diabetic</v>
      </c>
      <c r="L558" s="14">
        <f>_xlfn.XLOOKUP($A558,'Cleaned - Hospitalisation Detai'!$A$2:$A$2344,'Cleaned - Hospitalisation Detai'!$J$2:$J$2344,0)</f>
        <v>29138</v>
      </c>
      <c r="M558" s="19">
        <f>_xlfn.XLOOKUP($A558,'Cleaned - Hospitalisation Detai'!$A$2:$A$2344,'Cleaned - Hospitalisation Detai'!$F$2:$F$2344,0)</f>
        <v>17779.939999999999</v>
      </c>
      <c r="N558" s="19" t="str">
        <f>_xlfn.XLOOKUP($A558,'Cleaned - Hospitalisation Detai'!$A$2:$A$2344,'Cleaned - Hospitalisation Detai'!$G$2:$G$2344,0)</f>
        <v>tier - 1</v>
      </c>
      <c r="O558" s="19" t="str">
        <f>_xlfn.XLOOKUP($A558,'Cleaned - Hospitalisation Detai'!$A$2:$A$2344,'Cleaned - Hospitalisation Detai'!$H$2:$H$2344,0)</f>
        <v>tier - 2</v>
      </c>
      <c r="P558" s="19" t="str">
        <f>_xlfn.XLOOKUP($A558,'Cleaned - Hospitalisation Detai'!$A$2:$A$2344,'Cleaned - Hospitalisation Detai'!$I$2:$I$2344,0)</f>
        <v>R1012</v>
      </c>
      <c r="Q558" s="20">
        <f>_xlfn.XLOOKUP($A558,'Cleaned - Hospitalisation Detai'!$A$2:$A$2344,'Cleaned - Hospitalisation Detai'!$K$2:$K$2344,0)</f>
        <v>43</v>
      </c>
    </row>
    <row r="559" spans="1:17" ht="15.6" x14ac:dyDescent="0.3">
      <c r="A559" s="10" t="s">
        <v>1813</v>
      </c>
      <c r="B559" s="11" t="str">
        <f>_xlfn.XLOOKUP(A559,'Cleaned - Customer Names '!$A$2:$A$2336,'Cleaned - Customer Names '!$C$2:$C$2336,0)</f>
        <v>Nicholas</v>
      </c>
      <c r="C559" s="11">
        <f>_xlfn.XLOOKUP($A559,'Cleaned - Medical Examinations'!$A$2:$A$2336,'Cleaned - Medical Examinations'!$B$2:$B$2336,0)</f>
        <v>46.63</v>
      </c>
      <c r="D559" s="11">
        <f>_xlfn.XLOOKUP($A559,'Cleaned - Medical Examinations'!$A$2:$A$2336,'Cleaned - Medical Examinations'!$C$2:$C$2336,0)</f>
        <v>4.26</v>
      </c>
      <c r="E559" s="11" t="str">
        <f>_xlfn.XLOOKUP($A559,'Cleaned - Medical Examinations'!$A$2:$A$2336,'Cleaned - Medical Examinations'!$D$2:$D$2336,0)</f>
        <v>Yes</v>
      </c>
      <c r="F559" s="11" t="str">
        <f>_xlfn.XLOOKUP($A559,'Cleaned - Medical Examinations'!$A$2:$A$2336,'Cleaned - Medical Examinations'!$E$2:$E$2336,0)</f>
        <v>No</v>
      </c>
      <c r="G559" s="11" t="str">
        <f>_xlfn.XLOOKUP($A559,'Cleaned - Medical Examinations'!$A$2:$A$2336,'Cleaned - Medical Examinations'!$F$2:$F$2336,0)</f>
        <v>No</v>
      </c>
      <c r="H559" s="11">
        <f>_xlfn.XLOOKUP($A559,'Cleaned - Medical Examinations'!$A$2:$A$2336,'Cleaned - Medical Examinations'!$G$2:$G$2336,0)</f>
        <v>2</v>
      </c>
      <c r="I559" s="11" t="str">
        <f>_xlfn.XLOOKUP($A559,'Cleaned - Medical Examinations'!$A$2:$A$2336,'Cleaned - Medical Examinations'!$H$2:$H$2336,0)</f>
        <v>No</v>
      </c>
      <c r="J559" s="11" t="str">
        <f>_xlfn.XLOOKUP($A559,'Cleaned - Medical Examinations'!$A$2:$A$2336,'Cleaned - Medical Examinations'!$I$2:$I$2336,0)</f>
        <v>Obesity</v>
      </c>
      <c r="K559" s="11" t="str">
        <f t="shared" si="8"/>
        <v>Non-Diabetic</v>
      </c>
      <c r="L559" s="14">
        <f>_xlfn.XLOOKUP($A559,'Cleaned - Hospitalisation Detai'!$A$2:$A$2344,'Cleaned - Hospitalisation Detai'!$J$2:$J$2344,0)</f>
        <v>24279</v>
      </c>
      <c r="M559" s="19">
        <f>_xlfn.XLOOKUP($A559,'Cleaned - Hospitalisation Detai'!$A$2:$A$2344,'Cleaned - Hospitalisation Detai'!$F$2:$F$2344,0)</f>
        <v>17777.73</v>
      </c>
      <c r="N559" s="19" t="str">
        <f>_xlfn.XLOOKUP($A559,'Cleaned - Hospitalisation Detai'!$A$2:$A$2344,'Cleaned - Hospitalisation Detai'!$G$2:$G$2344,0)</f>
        <v>tier - 1</v>
      </c>
      <c r="O559" s="19" t="str">
        <f>_xlfn.XLOOKUP($A559,'Cleaned - Hospitalisation Detai'!$A$2:$A$2344,'Cleaned - Hospitalisation Detai'!$H$2:$H$2344,0)</f>
        <v>tier - 3</v>
      </c>
      <c r="P559" s="19" t="str">
        <f>_xlfn.XLOOKUP($A559,'Cleaned - Hospitalisation Detai'!$A$2:$A$2344,'Cleaned - Hospitalisation Detai'!$I$2:$I$2344,0)</f>
        <v>R1012</v>
      </c>
      <c r="Q559" s="20">
        <f>_xlfn.XLOOKUP($A559,'Cleaned - Hospitalisation Detai'!$A$2:$A$2344,'Cleaned - Hospitalisation Detai'!$K$2:$K$2344,0)</f>
        <v>56</v>
      </c>
    </row>
    <row r="560" spans="1:17" ht="15.6" x14ac:dyDescent="0.3">
      <c r="A560" s="10" t="s">
        <v>1812</v>
      </c>
      <c r="B560" s="11" t="str">
        <f>_xlfn.XLOOKUP(A560,'Cleaned - Customer Names '!$A$2:$A$2336,'Cleaned - Customer Names '!$C$2:$C$2336,0)</f>
        <v>Angela M</v>
      </c>
      <c r="C560" s="11">
        <f>_xlfn.XLOOKUP($A560,'Cleaned - Medical Examinations'!$A$2:$A$2336,'Cleaned - Medical Examinations'!$B$2:$B$2336,0)</f>
        <v>28.88</v>
      </c>
      <c r="D560" s="11">
        <f>_xlfn.XLOOKUP($A560,'Cleaned - Medical Examinations'!$A$2:$A$2336,'Cleaned - Medical Examinations'!$C$2:$C$2336,0)</f>
        <v>5.35</v>
      </c>
      <c r="E560" s="11" t="str">
        <f>_xlfn.XLOOKUP($A560,'Cleaned - Medical Examinations'!$A$2:$A$2336,'Cleaned - Medical Examinations'!$D$2:$D$2336,0)</f>
        <v>No</v>
      </c>
      <c r="F560" s="11" t="str">
        <f>_xlfn.XLOOKUP($A560,'Cleaned - Medical Examinations'!$A$2:$A$2336,'Cleaned - Medical Examinations'!$E$2:$E$2336,0)</f>
        <v>No</v>
      </c>
      <c r="G560" s="11" t="str">
        <f>_xlfn.XLOOKUP($A560,'Cleaned - Medical Examinations'!$A$2:$A$2336,'Cleaned - Medical Examinations'!$F$2:$F$2336,0)</f>
        <v>Yes</v>
      </c>
      <c r="H560" s="11">
        <f>_xlfn.XLOOKUP($A560,'Cleaned - Medical Examinations'!$A$2:$A$2336,'Cleaned - Medical Examinations'!$G$2:$G$2336,0)</f>
        <v>1</v>
      </c>
      <c r="I560" s="11" t="str">
        <f>_xlfn.XLOOKUP($A560,'Cleaned - Medical Examinations'!$A$2:$A$2336,'Cleaned - Medical Examinations'!$H$2:$H$2336,0)</f>
        <v>Yes</v>
      </c>
      <c r="J560" s="11" t="str">
        <f>_xlfn.XLOOKUP($A560,'Cleaned - Medical Examinations'!$A$2:$A$2336,'Cleaned - Medical Examinations'!$I$2:$I$2336,0)</f>
        <v>Overweight</v>
      </c>
      <c r="K560" s="11" t="str">
        <f t="shared" si="8"/>
        <v>Non-Diabetic</v>
      </c>
      <c r="L560" s="14">
        <f>_xlfn.XLOOKUP($A560,'Cleaned - Hospitalisation Detai'!$A$2:$A$2344,'Cleaned - Hospitalisation Detai'!$J$2:$J$2344,0)</f>
        <v>37816</v>
      </c>
      <c r="M560" s="19">
        <f>_xlfn.XLOOKUP($A560,'Cleaned - Hospitalisation Detai'!$A$2:$A$2344,'Cleaned - Hospitalisation Detai'!$F$2:$F$2344,0)</f>
        <v>17748.509999999998</v>
      </c>
      <c r="N560" s="19" t="str">
        <f>_xlfn.XLOOKUP($A560,'Cleaned - Hospitalisation Detai'!$A$2:$A$2344,'Cleaned - Hospitalisation Detai'!$G$2:$G$2344,0)</f>
        <v>tier - 1</v>
      </c>
      <c r="O560" s="19" t="str">
        <f>_xlfn.XLOOKUP($A560,'Cleaned - Hospitalisation Detai'!$A$2:$A$2344,'Cleaned - Hospitalisation Detai'!$H$2:$H$2344,0)</f>
        <v>tier - 1</v>
      </c>
      <c r="P560" s="19" t="str">
        <f>_xlfn.XLOOKUP($A560,'Cleaned - Hospitalisation Detai'!$A$2:$A$2344,'Cleaned - Hospitalisation Detai'!$I$2:$I$2344,0)</f>
        <v>R1012</v>
      </c>
      <c r="Q560" s="20">
        <f>_xlfn.XLOOKUP($A560,'Cleaned - Hospitalisation Detai'!$A$2:$A$2344,'Cleaned - Hospitalisation Detai'!$K$2:$K$2344,0)</f>
        <v>19</v>
      </c>
    </row>
    <row r="561" spans="1:17" ht="15.6" x14ac:dyDescent="0.3">
      <c r="A561" s="10" t="s">
        <v>1811</v>
      </c>
      <c r="B561" s="11" t="str">
        <f>_xlfn.XLOOKUP(A561,'Cleaned - Customer Names '!$A$2:$A$2336,'Cleaned - Customer Names '!$C$2:$C$2336,0)</f>
        <v>Oz</v>
      </c>
      <c r="C561" s="11">
        <f>_xlfn.XLOOKUP($A561,'Cleaned - Medical Examinations'!$A$2:$A$2336,'Cleaned - Medical Examinations'!$B$2:$B$2336,0)</f>
        <v>23.98</v>
      </c>
      <c r="D561" s="11">
        <f>_xlfn.XLOOKUP($A561,'Cleaned - Medical Examinations'!$A$2:$A$2336,'Cleaned - Medical Examinations'!$C$2:$C$2336,0)</f>
        <v>4.9000000000000004</v>
      </c>
      <c r="E561" s="11" t="str">
        <f>_xlfn.XLOOKUP($A561,'Cleaned - Medical Examinations'!$A$2:$A$2336,'Cleaned - Medical Examinations'!$D$2:$D$2336,0)</f>
        <v>No</v>
      </c>
      <c r="F561" s="11" t="str">
        <f>_xlfn.XLOOKUP($A561,'Cleaned - Medical Examinations'!$A$2:$A$2336,'Cleaned - Medical Examinations'!$E$2:$E$2336,0)</f>
        <v>No</v>
      </c>
      <c r="G561" s="11" t="str">
        <f>_xlfn.XLOOKUP($A561,'Cleaned - Medical Examinations'!$A$2:$A$2336,'Cleaned - Medical Examinations'!$F$2:$F$2336,0)</f>
        <v>No</v>
      </c>
      <c r="H561" s="11">
        <f>_xlfn.XLOOKUP($A561,'Cleaned - Medical Examinations'!$A$2:$A$2336,'Cleaned - Medical Examinations'!$G$2:$G$2336,0)</f>
        <v>0</v>
      </c>
      <c r="I561" s="11" t="str">
        <f>_xlfn.XLOOKUP($A561,'Cleaned - Medical Examinations'!$A$2:$A$2336,'Cleaned - Medical Examinations'!$H$2:$H$2336,0)</f>
        <v>No</v>
      </c>
      <c r="J561" s="11" t="str">
        <f>_xlfn.XLOOKUP($A561,'Cleaned - Medical Examinations'!$A$2:$A$2336,'Cleaned - Medical Examinations'!$I$2:$I$2336,0)</f>
        <v>Normal Weight</v>
      </c>
      <c r="K561" s="11" t="str">
        <f t="shared" si="8"/>
        <v>Non-Diabetic</v>
      </c>
      <c r="L561" s="14">
        <f>_xlfn.XLOOKUP($A561,'Cleaned - Hospitalisation Detai'!$A$2:$A$2344,'Cleaned - Hospitalisation Detai'!$J$2:$J$2344,0)</f>
        <v>34516</v>
      </c>
      <c r="M561" s="19">
        <f>_xlfn.XLOOKUP($A561,'Cleaned - Hospitalisation Detai'!$A$2:$A$2344,'Cleaned - Hospitalisation Detai'!$F$2:$F$2344,0)</f>
        <v>17663.14</v>
      </c>
      <c r="N561" s="19" t="str">
        <f>_xlfn.XLOOKUP($A561,'Cleaned - Hospitalisation Detai'!$A$2:$A$2344,'Cleaned - Hospitalisation Detai'!$G$2:$G$2344,0)</f>
        <v>tier - 1</v>
      </c>
      <c r="O561" s="19" t="str">
        <f>_xlfn.XLOOKUP($A561,'Cleaned - Hospitalisation Detai'!$A$2:$A$2344,'Cleaned - Hospitalisation Detai'!$H$2:$H$2344,0)</f>
        <v>tier - 3</v>
      </c>
      <c r="P561" s="19" t="str">
        <f>_xlfn.XLOOKUP($A561,'Cleaned - Hospitalisation Detai'!$A$2:$A$2344,'Cleaned - Hospitalisation Detai'!$I$2:$I$2344,0)</f>
        <v>R1013</v>
      </c>
      <c r="Q561" s="20">
        <f>_xlfn.XLOOKUP($A561,'Cleaned - Hospitalisation Detai'!$A$2:$A$2344,'Cleaned - Hospitalisation Detai'!$K$2:$K$2344,0)</f>
        <v>28</v>
      </c>
    </row>
    <row r="562" spans="1:17" ht="15.6" x14ac:dyDescent="0.3">
      <c r="A562" s="10" t="s">
        <v>1810</v>
      </c>
      <c r="B562" s="11" t="str">
        <f>_xlfn.XLOOKUP(A562,'Cleaned - Customer Names '!$A$2:$A$2336,'Cleaned - Customer Names '!$C$2:$C$2336,0)</f>
        <v>Erin M.</v>
      </c>
      <c r="C562" s="11">
        <f>_xlfn.XLOOKUP($A562,'Cleaned - Medical Examinations'!$A$2:$A$2336,'Cleaned - Medical Examinations'!$B$2:$B$2336,0)</f>
        <v>23.65</v>
      </c>
      <c r="D562" s="11">
        <f>_xlfn.XLOOKUP($A562,'Cleaned - Medical Examinations'!$A$2:$A$2336,'Cleaned - Medical Examinations'!$C$2:$C$2336,0)</f>
        <v>4.5</v>
      </c>
      <c r="E562" s="11" t="str">
        <f>_xlfn.XLOOKUP($A562,'Cleaned - Medical Examinations'!$A$2:$A$2336,'Cleaned - Medical Examinations'!$D$2:$D$2336,0)</f>
        <v>No</v>
      </c>
      <c r="F562" s="11" t="str">
        <f>_xlfn.XLOOKUP($A562,'Cleaned - Medical Examinations'!$A$2:$A$2336,'Cleaned - Medical Examinations'!$E$2:$E$2336,0)</f>
        <v>No</v>
      </c>
      <c r="G562" s="11" t="str">
        <f>_xlfn.XLOOKUP($A562,'Cleaned - Medical Examinations'!$A$2:$A$2336,'Cleaned - Medical Examinations'!$F$2:$F$2336,0)</f>
        <v>No</v>
      </c>
      <c r="H562" s="11">
        <f>_xlfn.XLOOKUP($A562,'Cleaned - Medical Examinations'!$A$2:$A$2336,'Cleaned - Medical Examinations'!$G$2:$G$2336,0)</f>
        <v>0</v>
      </c>
      <c r="I562" s="11" t="str">
        <f>_xlfn.XLOOKUP($A562,'Cleaned - Medical Examinations'!$A$2:$A$2336,'Cleaned - Medical Examinations'!$H$2:$H$2336,0)</f>
        <v>No</v>
      </c>
      <c r="J562" s="11" t="str">
        <f>_xlfn.XLOOKUP($A562,'Cleaned - Medical Examinations'!$A$2:$A$2336,'Cleaned - Medical Examinations'!$I$2:$I$2336,0)</f>
        <v>Normal Weight</v>
      </c>
      <c r="K562" s="11" t="str">
        <f t="shared" si="8"/>
        <v>Non-Diabetic</v>
      </c>
      <c r="L562" s="14">
        <f>_xlfn.XLOOKUP($A562,'Cleaned - Hospitalisation Detai'!$A$2:$A$2344,'Cleaned - Hospitalisation Detai'!$J$2:$J$2344,0)</f>
        <v>33171</v>
      </c>
      <c r="M562" s="19">
        <f>_xlfn.XLOOKUP($A562,'Cleaned - Hospitalisation Detai'!$A$2:$A$2344,'Cleaned - Hospitalisation Detai'!$F$2:$F$2344,0)</f>
        <v>17626.240000000002</v>
      </c>
      <c r="N562" s="19" t="str">
        <f>_xlfn.XLOOKUP($A562,'Cleaned - Hospitalisation Detai'!$A$2:$A$2344,'Cleaned - Hospitalisation Detai'!$G$2:$G$2344,0)</f>
        <v>tier - 1</v>
      </c>
      <c r="O562" s="19" t="str">
        <f>_xlfn.XLOOKUP($A562,'Cleaned - Hospitalisation Detai'!$A$2:$A$2344,'Cleaned - Hospitalisation Detai'!$H$2:$H$2344,0)</f>
        <v>tier - 3</v>
      </c>
      <c r="P562" s="19" t="str">
        <f>_xlfn.XLOOKUP($A562,'Cleaned - Hospitalisation Detai'!$A$2:$A$2344,'Cleaned - Hospitalisation Detai'!$I$2:$I$2344,0)</f>
        <v>R1013</v>
      </c>
      <c r="Q562" s="20">
        <f>_xlfn.XLOOKUP($A562,'Cleaned - Hospitalisation Detai'!$A$2:$A$2344,'Cleaned - Hospitalisation Detai'!$K$2:$K$2344,0)</f>
        <v>32</v>
      </c>
    </row>
    <row r="563" spans="1:17" ht="15.6" x14ac:dyDescent="0.3">
      <c r="A563" s="10" t="s">
        <v>1809</v>
      </c>
      <c r="B563" s="11" t="str">
        <f>_xlfn.XLOOKUP(A563,'Cleaned - Customer Names '!$A$2:$A$2336,'Cleaned - Customer Names '!$C$2:$C$2336,0)</f>
        <v>Bobby E.</v>
      </c>
      <c r="C563" s="11">
        <f>_xlfn.XLOOKUP($A563,'Cleaned - Medical Examinations'!$A$2:$A$2336,'Cleaned - Medical Examinations'!$B$2:$B$2336,0)</f>
        <v>49.09</v>
      </c>
      <c r="D563" s="11">
        <f>_xlfn.XLOOKUP($A563,'Cleaned - Medical Examinations'!$A$2:$A$2336,'Cleaned - Medical Examinations'!$C$2:$C$2336,0)</f>
        <v>8.3800000000000008</v>
      </c>
      <c r="E563" s="11" t="str">
        <f>_xlfn.XLOOKUP($A563,'Cleaned - Medical Examinations'!$A$2:$A$2336,'Cleaned - Medical Examinations'!$D$2:$D$2336,0)</f>
        <v>Yes</v>
      </c>
      <c r="F563" s="11" t="str">
        <f>_xlfn.XLOOKUP($A563,'Cleaned - Medical Examinations'!$A$2:$A$2336,'Cleaned - Medical Examinations'!$E$2:$E$2336,0)</f>
        <v>No</v>
      </c>
      <c r="G563" s="11" t="str">
        <f>_xlfn.XLOOKUP($A563,'Cleaned - Medical Examinations'!$A$2:$A$2336,'Cleaned - Medical Examinations'!$F$2:$F$2336,0)</f>
        <v>No</v>
      </c>
      <c r="H563" s="11">
        <f>_xlfn.XLOOKUP($A563,'Cleaned - Medical Examinations'!$A$2:$A$2336,'Cleaned - Medical Examinations'!$G$2:$G$2336,0)</f>
        <v>2</v>
      </c>
      <c r="I563" s="11" t="str">
        <f>_xlfn.XLOOKUP($A563,'Cleaned - Medical Examinations'!$A$2:$A$2336,'Cleaned - Medical Examinations'!$H$2:$H$2336,0)</f>
        <v>No</v>
      </c>
      <c r="J563" s="11" t="str">
        <f>_xlfn.XLOOKUP($A563,'Cleaned - Medical Examinations'!$A$2:$A$2336,'Cleaned - Medical Examinations'!$I$2:$I$2336,0)</f>
        <v>Obesity</v>
      </c>
      <c r="K563" s="11" t="str">
        <f t="shared" si="8"/>
        <v>Diabetic</v>
      </c>
      <c r="L563" s="14">
        <f>_xlfn.XLOOKUP($A563,'Cleaned - Hospitalisation Detai'!$A$2:$A$2344,'Cleaned - Hospitalisation Detai'!$J$2:$J$2344,0)</f>
        <v>25775</v>
      </c>
      <c r="M563" s="19">
        <f>_xlfn.XLOOKUP($A563,'Cleaned - Hospitalisation Detai'!$A$2:$A$2344,'Cleaned - Hospitalisation Detai'!$F$2:$F$2344,0)</f>
        <v>17584.72</v>
      </c>
      <c r="N563" s="19" t="str">
        <f>_xlfn.XLOOKUP($A563,'Cleaned - Hospitalisation Detai'!$A$2:$A$2344,'Cleaned - Hospitalisation Detai'!$G$2:$G$2344,0)</f>
        <v>tier - 1</v>
      </c>
      <c r="O563" s="19" t="str">
        <f>_xlfn.XLOOKUP($A563,'Cleaned - Hospitalisation Detai'!$A$2:$A$2344,'Cleaned - Hospitalisation Detai'!$H$2:$H$2344,0)</f>
        <v>tier - 3</v>
      </c>
      <c r="P563" s="19" t="str">
        <f>_xlfn.XLOOKUP($A563,'Cleaned - Hospitalisation Detai'!$A$2:$A$2344,'Cleaned - Hospitalisation Detai'!$I$2:$I$2344,0)</f>
        <v>R1012</v>
      </c>
      <c r="Q563" s="20">
        <f>_xlfn.XLOOKUP($A563,'Cleaned - Hospitalisation Detai'!$A$2:$A$2344,'Cleaned - Hospitalisation Detai'!$K$2:$K$2344,0)</f>
        <v>52</v>
      </c>
    </row>
    <row r="564" spans="1:17" ht="15.6" x14ac:dyDescent="0.3">
      <c r="A564" s="10" t="s">
        <v>1808</v>
      </c>
      <c r="B564" s="11" t="str">
        <f>_xlfn.XLOOKUP(A564,'Cleaned - Customer Names '!$A$2:$A$2336,'Cleaned - Customer Names '!$C$2:$C$2336,0)</f>
        <v>Daniel P.</v>
      </c>
      <c r="C564" s="11">
        <f>_xlfn.XLOOKUP($A564,'Cleaned - Medical Examinations'!$A$2:$A$2336,'Cleaned - Medical Examinations'!$B$2:$B$2336,0)</f>
        <v>28.024999999999999</v>
      </c>
      <c r="D564" s="11">
        <f>_xlfn.XLOOKUP($A564,'Cleaned - Medical Examinations'!$A$2:$A$2336,'Cleaned - Medical Examinations'!$C$2:$C$2336,0)</f>
        <v>7.03</v>
      </c>
      <c r="E564" s="11" t="str">
        <f>_xlfn.XLOOKUP($A564,'Cleaned - Medical Examinations'!$A$2:$A$2336,'Cleaned - Medical Examinations'!$D$2:$D$2336,0)</f>
        <v>No</v>
      </c>
      <c r="F564" s="11" t="str">
        <f>_xlfn.XLOOKUP($A564,'Cleaned - Medical Examinations'!$A$2:$A$2336,'Cleaned - Medical Examinations'!$E$2:$E$2336,0)</f>
        <v>No</v>
      </c>
      <c r="G564" s="11" t="str">
        <f>_xlfn.XLOOKUP($A564,'Cleaned - Medical Examinations'!$A$2:$A$2336,'Cleaned - Medical Examinations'!$F$2:$F$2336,0)</f>
        <v>No</v>
      </c>
      <c r="H564" s="11">
        <f>_xlfn.XLOOKUP($A564,'Cleaned - Medical Examinations'!$A$2:$A$2336,'Cleaned - Medical Examinations'!$G$2:$G$2336,0)</f>
        <v>0</v>
      </c>
      <c r="I564" s="11" t="str">
        <f>_xlfn.XLOOKUP($A564,'Cleaned - Medical Examinations'!$A$2:$A$2336,'Cleaned - Medical Examinations'!$H$2:$H$2336,0)</f>
        <v>Yes</v>
      </c>
      <c r="J564" s="11" t="str">
        <f>_xlfn.XLOOKUP($A564,'Cleaned - Medical Examinations'!$A$2:$A$2336,'Cleaned - Medical Examinations'!$I$2:$I$2336,0)</f>
        <v>Overweight</v>
      </c>
      <c r="K564" s="11" t="str">
        <f t="shared" si="8"/>
        <v>Diabetic</v>
      </c>
      <c r="L564" s="14">
        <f>_xlfn.XLOOKUP($A564,'Cleaned - Hospitalisation Detai'!$A$2:$A$2344,'Cleaned - Hospitalisation Detai'!$J$2:$J$2344,0)</f>
        <v>37493</v>
      </c>
      <c r="M564" s="19">
        <f>_xlfn.XLOOKUP($A564,'Cleaned - Hospitalisation Detai'!$A$2:$A$2344,'Cleaned - Hospitalisation Detai'!$F$2:$F$2344,0)</f>
        <v>17560.38</v>
      </c>
      <c r="N564" s="19" t="str">
        <f>_xlfn.XLOOKUP($A564,'Cleaned - Hospitalisation Detai'!$A$2:$A$2344,'Cleaned - Hospitalisation Detai'!$G$2:$G$2344,0)</f>
        <v>tier - 1</v>
      </c>
      <c r="O564" s="19" t="str">
        <f>_xlfn.XLOOKUP($A564,'Cleaned - Hospitalisation Detai'!$A$2:$A$2344,'Cleaned - Hospitalisation Detai'!$H$2:$H$2344,0)</f>
        <v>tier - 1</v>
      </c>
      <c r="P564" s="19" t="str">
        <f>_xlfn.XLOOKUP($A564,'Cleaned - Hospitalisation Detai'!$A$2:$A$2344,'Cleaned - Hospitalisation Detai'!$I$2:$I$2344,0)</f>
        <v>R1012</v>
      </c>
      <c r="Q564" s="20">
        <f>_xlfn.XLOOKUP($A564,'Cleaned - Hospitalisation Detai'!$A$2:$A$2344,'Cleaned - Hospitalisation Detai'!$K$2:$K$2344,0)</f>
        <v>20</v>
      </c>
    </row>
    <row r="565" spans="1:17" ht="15.6" x14ac:dyDescent="0.3">
      <c r="A565" s="10" t="s">
        <v>1807</v>
      </c>
      <c r="B565" s="11" t="str">
        <f>_xlfn.XLOOKUP(A565,'Cleaned - Customer Names '!$A$2:$A$2336,'Cleaned - Customer Names '!$C$2:$C$2336,0)</f>
        <v>Marie E.</v>
      </c>
      <c r="C565" s="11">
        <f>_xlfn.XLOOKUP($A565,'Cleaned - Medical Examinations'!$A$2:$A$2336,'Cleaned - Medical Examinations'!$B$2:$B$2336,0)</f>
        <v>43.32</v>
      </c>
      <c r="D565" s="11">
        <f>_xlfn.XLOOKUP($A565,'Cleaned - Medical Examinations'!$A$2:$A$2336,'Cleaned - Medical Examinations'!$C$2:$C$2336,0)</f>
        <v>8.75</v>
      </c>
      <c r="E565" s="11" t="str">
        <f>_xlfn.XLOOKUP($A565,'Cleaned - Medical Examinations'!$A$2:$A$2336,'Cleaned - Medical Examinations'!$D$2:$D$2336,0)</f>
        <v>Yes</v>
      </c>
      <c r="F565" s="11" t="str">
        <f>_xlfn.XLOOKUP($A565,'Cleaned - Medical Examinations'!$A$2:$A$2336,'Cleaned - Medical Examinations'!$E$2:$E$2336,0)</f>
        <v>No</v>
      </c>
      <c r="G565" s="11" t="str">
        <f>_xlfn.XLOOKUP($A565,'Cleaned - Medical Examinations'!$A$2:$A$2336,'Cleaned - Medical Examinations'!$F$2:$F$2336,0)</f>
        <v>Yes</v>
      </c>
      <c r="H565" s="11">
        <f>_xlfn.XLOOKUP($A565,'Cleaned - Medical Examinations'!$A$2:$A$2336,'Cleaned - Medical Examinations'!$G$2:$G$2336,0)</f>
        <v>1</v>
      </c>
      <c r="I565" s="11" t="str">
        <f>_xlfn.XLOOKUP($A565,'Cleaned - Medical Examinations'!$A$2:$A$2336,'Cleaned - Medical Examinations'!$H$2:$H$2336,0)</f>
        <v>No</v>
      </c>
      <c r="J565" s="11" t="str">
        <f>_xlfn.XLOOKUP($A565,'Cleaned - Medical Examinations'!$A$2:$A$2336,'Cleaned - Medical Examinations'!$I$2:$I$2336,0)</f>
        <v>Obesity</v>
      </c>
      <c r="K565" s="11" t="str">
        <f t="shared" si="8"/>
        <v>Diabetic</v>
      </c>
      <c r="L565" s="14">
        <f>_xlfn.XLOOKUP($A565,'Cleaned - Hospitalisation Detai'!$A$2:$A$2344,'Cleaned - Hospitalisation Detai'!$J$2:$J$2344,0)</f>
        <v>23331</v>
      </c>
      <c r="M565" s="19">
        <f>_xlfn.XLOOKUP($A565,'Cleaned - Hospitalisation Detai'!$A$2:$A$2344,'Cleaned - Hospitalisation Detai'!$F$2:$F$2344,0)</f>
        <v>17556.88</v>
      </c>
      <c r="N565" s="19" t="str">
        <f>_xlfn.XLOOKUP($A565,'Cleaned - Hospitalisation Detai'!$A$2:$A$2344,'Cleaned - Hospitalisation Detai'!$G$2:$G$2344,0)</f>
        <v>tier - 1</v>
      </c>
      <c r="O565" s="19" t="str">
        <f>_xlfn.XLOOKUP($A565,'Cleaned - Hospitalisation Detai'!$A$2:$A$2344,'Cleaned - Hospitalisation Detai'!$H$2:$H$2344,0)</f>
        <v>tier - 2</v>
      </c>
      <c r="P565" s="19" t="str">
        <f>_xlfn.XLOOKUP($A565,'Cleaned - Hospitalisation Detai'!$A$2:$A$2344,'Cleaned - Hospitalisation Detai'!$I$2:$I$2344,0)</f>
        <v>R1012</v>
      </c>
      <c r="Q565" s="20">
        <f>_xlfn.XLOOKUP($A565,'Cleaned - Hospitalisation Detai'!$A$2:$A$2344,'Cleaned - Hospitalisation Detai'!$K$2:$K$2344,0)</f>
        <v>59</v>
      </c>
    </row>
    <row r="566" spans="1:17" ht="15.6" x14ac:dyDescent="0.3">
      <c r="A566" s="10" t="s">
        <v>1806</v>
      </c>
      <c r="B566" s="11" t="str">
        <f>_xlfn.XLOOKUP(A566,'Cleaned - Customer Names '!$A$2:$A$2336,'Cleaned - Customer Names '!$C$2:$C$2336,0)</f>
        <v>Katie</v>
      </c>
      <c r="C566" s="11">
        <f>_xlfn.XLOOKUP($A566,'Cleaned - Medical Examinations'!$A$2:$A$2336,'Cleaned - Medical Examinations'!$B$2:$B$2336,0)</f>
        <v>45.92</v>
      </c>
      <c r="D566" s="11">
        <f>_xlfn.XLOOKUP($A566,'Cleaned - Medical Examinations'!$A$2:$A$2336,'Cleaned - Medical Examinations'!$C$2:$C$2336,0)</f>
        <v>9.51</v>
      </c>
      <c r="E566" s="11" t="str">
        <f>_xlfn.XLOOKUP($A566,'Cleaned - Medical Examinations'!$A$2:$A$2336,'Cleaned - Medical Examinations'!$D$2:$D$2336,0)</f>
        <v>No</v>
      </c>
      <c r="F566" s="11" t="str">
        <f>_xlfn.XLOOKUP($A566,'Cleaned - Medical Examinations'!$A$2:$A$2336,'Cleaned - Medical Examinations'!$E$2:$E$2336,0)</f>
        <v>No</v>
      </c>
      <c r="G566" s="11" t="str">
        <f>_xlfn.XLOOKUP($A566,'Cleaned - Medical Examinations'!$A$2:$A$2336,'Cleaned - Medical Examinations'!$F$2:$F$2336,0)</f>
        <v>No</v>
      </c>
      <c r="H566" s="11">
        <f>_xlfn.XLOOKUP($A566,'Cleaned - Medical Examinations'!$A$2:$A$2336,'Cleaned - Medical Examinations'!$G$2:$G$2336,0)</f>
        <v>0</v>
      </c>
      <c r="I566" s="11" t="str">
        <f>_xlfn.XLOOKUP($A566,'Cleaned - Medical Examinations'!$A$2:$A$2336,'Cleaned - Medical Examinations'!$H$2:$H$2336,0)</f>
        <v>No</v>
      </c>
      <c r="J566" s="11" t="str">
        <f>_xlfn.XLOOKUP($A566,'Cleaned - Medical Examinations'!$A$2:$A$2336,'Cleaned - Medical Examinations'!$I$2:$I$2336,0)</f>
        <v>Obesity</v>
      </c>
      <c r="K566" s="11" t="str">
        <f t="shared" si="8"/>
        <v>Diabetic</v>
      </c>
      <c r="L566" s="14">
        <f>_xlfn.XLOOKUP($A566,'Cleaned - Hospitalisation Detai'!$A$2:$A$2344,'Cleaned - Hospitalisation Detai'!$J$2:$J$2344,0)</f>
        <v>25031</v>
      </c>
      <c r="M566" s="19">
        <f>_xlfn.XLOOKUP($A566,'Cleaned - Hospitalisation Detai'!$A$2:$A$2344,'Cleaned - Hospitalisation Detai'!$F$2:$F$2344,0)</f>
        <v>17507.47</v>
      </c>
      <c r="N566" s="19" t="str">
        <f>_xlfn.XLOOKUP($A566,'Cleaned - Hospitalisation Detai'!$A$2:$A$2344,'Cleaned - Hospitalisation Detai'!$G$2:$G$2344,0)</f>
        <v>tier - 1</v>
      </c>
      <c r="O566" s="19" t="str">
        <f>_xlfn.XLOOKUP($A566,'Cleaned - Hospitalisation Detai'!$A$2:$A$2344,'Cleaned - Hospitalisation Detai'!$H$2:$H$2344,0)</f>
        <v>tier - 1</v>
      </c>
      <c r="P566" s="19" t="str">
        <f>_xlfn.XLOOKUP($A566,'Cleaned - Hospitalisation Detai'!$A$2:$A$2344,'Cleaned - Hospitalisation Detai'!$I$2:$I$2344,0)</f>
        <v>R1026</v>
      </c>
      <c r="Q566" s="20">
        <f>_xlfn.XLOOKUP($A566,'Cleaned - Hospitalisation Detai'!$A$2:$A$2344,'Cleaned - Hospitalisation Detai'!$K$2:$K$2344,0)</f>
        <v>54</v>
      </c>
    </row>
    <row r="567" spans="1:17" ht="15.6" x14ac:dyDescent="0.3">
      <c r="A567" s="10" t="s">
        <v>1805</v>
      </c>
      <c r="B567" s="11" t="str">
        <f>_xlfn.XLOOKUP(A567,'Cleaned - Customer Names '!$A$2:$A$2336,'Cleaned - Customer Names '!$C$2:$C$2336,0)</f>
        <v>Eric D</v>
      </c>
      <c r="C567" s="11">
        <f>_xlfn.XLOOKUP($A567,'Cleaned - Medical Examinations'!$A$2:$A$2336,'Cleaned - Medical Examinations'!$B$2:$B$2336,0)</f>
        <v>44.03</v>
      </c>
      <c r="D567" s="11">
        <f>_xlfn.XLOOKUP($A567,'Cleaned - Medical Examinations'!$A$2:$A$2336,'Cleaned - Medical Examinations'!$C$2:$C$2336,0)</f>
        <v>9.36</v>
      </c>
      <c r="E567" s="11" t="str">
        <f>_xlfn.XLOOKUP($A567,'Cleaned - Medical Examinations'!$A$2:$A$2336,'Cleaned - Medical Examinations'!$D$2:$D$2336,0)</f>
        <v>No</v>
      </c>
      <c r="F567" s="11" t="str">
        <f>_xlfn.XLOOKUP($A567,'Cleaned - Medical Examinations'!$A$2:$A$2336,'Cleaned - Medical Examinations'!$E$2:$E$2336,0)</f>
        <v>No</v>
      </c>
      <c r="G567" s="11" t="str">
        <f>_xlfn.XLOOKUP($A567,'Cleaned - Medical Examinations'!$A$2:$A$2336,'Cleaned - Medical Examinations'!$F$2:$F$2336,0)</f>
        <v>No</v>
      </c>
      <c r="H567" s="11">
        <f>_xlfn.XLOOKUP($A567,'Cleaned - Medical Examinations'!$A$2:$A$2336,'Cleaned - Medical Examinations'!$G$2:$G$2336,0)</f>
        <v>0</v>
      </c>
      <c r="I567" s="11" t="str">
        <f>_xlfn.XLOOKUP($A567,'Cleaned - Medical Examinations'!$A$2:$A$2336,'Cleaned - Medical Examinations'!$H$2:$H$2336,0)</f>
        <v>No</v>
      </c>
      <c r="J567" s="11" t="str">
        <f>_xlfn.XLOOKUP($A567,'Cleaned - Medical Examinations'!$A$2:$A$2336,'Cleaned - Medical Examinations'!$I$2:$I$2336,0)</f>
        <v>Obesity</v>
      </c>
      <c r="K567" s="11" t="str">
        <f t="shared" si="8"/>
        <v>Diabetic</v>
      </c>
      <c r="L567" s="14">
        <f>_xlfn.XLOOKUP($A567,'Cleaned - Hospitalisation Detai'!$A$2:$A$2344,'Cleaned - Hospitalisation Detai'!$J$2:$J$2344,0)</f>
        <v>23909</v>
      </c>
      <c r="M567" s="19">
        <f>_xlfn.XLOOKUP($A567,'Cleaned - Hospitalisation Detai'!$A$2:$A$2344,'Cleaned - Hospitalisation Detai'!$F$2:$F$2344,0)</f>
        <v>17505.650000000001</v>
      </c>
      <c r="N567" s="19" t="str">
        <f>_xlfn.XLOOKUP($A567,'Cleaned - Hospitalisation Detai'!$A$2:$A$2344,'Cleaned - Hospitalisation Detai'!$G$2:$G$2344,0)</f>
        <v>tier - 1</v>
      </c>
      <c r="O567" s="19" t="str">
        <f>_xlfn.XLOOKUP($A567,'Cleaned - Hospitalisation Detai'!$A$2:$A$2344,'Cleaned - Hospitalisation Detai'!$H$2:$H$2344,0)</f>
        <v>tier - 2</v>
      </c>
      <c r="P567" s="19" t="str">
        <f>_xlfn.XLOOKUP($A567,'Cleaned - Hospitalisation Detai'!$A$2:$A$2344,'Cleaned - Hospitalisation Detai'!$I$2:$I$2344,0)</f>
        <v>R1023</v>
      </c>
      <c r="Q567" s="20">
        <f>_xlfn.XLOOKUP($A567,'Cleaned - Hospitalisation Detai'!$A$2:$A$2344,'Cleaned - Hospitalisation Detai'!$K$2:$K$2344,0)</f>
        <v>57</v>
      </c>
    </row>
    <row r="568" spans="1:17" ht="15.6" x14ac:dyDescent="0.3">
      <c r="A568" s="10" t="s">
        <v>1804</v>
      </c>
      <c r="B568" s="11" t="str">
        <f>_xlfn.XLOOKUP(A568,'Cleaned - Customer Names '!$A$2:$A$2336,'Cleaned - Customer Names '!$C$2:$C$2336,0)</f>
        <v>Tara</v>
      </c>
      <c r="C568" s="11">
        <f>_xlfn.XLOOKUP($A568,'Cleaned - Medical Examinations'!$A$2:$A$2336,'Cleaned - Medical Examinations'!$B$2:$B$2336,0)</f>
        <v>24.6</v>
      </c>
      <c r="D568" s="11">
        <f>_xlfn.XLOOKUP($A568,'Cleaned - Medical Examinations'!$A$2:$A$2336,'Cleaned - Medical Examinations'!$C$2:$C$2336,0)</f>
        <v>4.8099999999999996</v>
      </c>
      <c r="E568" s="11" t="str">
        <f>_xlfn.XLOOKUP($A568,'Cleaned - Medical Examinations'!$A$2:$A$2336,'Cleaned - Medical Examinations'!$D$2:$D$2336,0)</f>
        <v>No</v>
      </c>
      <c r="F568" s="11" t="str">
        <f>_xlfn.XLOOKUP($A568,'Cleaned - Medical Examinations'!$A$2:$A$2336,'Cleaned - Medical Examinations'!$E$2:$E$2336,0)</f>
        <v>No</v>
      </c>
      <c r="G568" s="11" t="str">
        <f>_xlfn.XLOOKUP($A568,'Cleaned - Medical Examinations'!$A$2:$A$2336,'Cleaned - Medical Examinations'!$F$2:$F$2336,0)</f>
        <v>No</v>
      </c>
      <c r="H568" s="11">
        <f>_xlfn.XLOOKUP($A568,'Cleaned - Medical Examinations'!$A$2:$A$2336,'Cleaned - Medical Examinations'!$G$2:$G$2336,0)</f>
        <v>0</v>
      </c>
      <c r="I568" s="11" t="str">
        <f>_xlfn.XLOOKUP($A568,'Cleaned - Medical Examinations'!$A$2:$A$2336,'Cleaned - Medical Examinations'!$H$2:$H$2336,0)</f>
        <v>Yes</v>
      </c>
      <c r="J568" s="11" t="str">
        <f>_xlfn.XLOOKUP($A568,'Cleaned - Medical Examinations'!$A$2:$A$2336,'Cleaned - Medical Examinations'!$I$2:$I$2336,0)</f>
        <v>Normal Weight</v>
      </c>
      <c r="K568" s="11" t="str">
        <f t="shared" si="8"/>
        <v>Non-Diabetic</v>
      </c>
      <c r="L568" s="14">
        <f>_xlfn.XLOOKUP($A568,'Cleaned - Hospitalisation Detai'!$A$2:$A$2344,'Cleaned - Hospitalisation Detai'!$J$2:$J$2344,0)</f>
        <v>33236</v>
      </c>
      <c r="M568" s="19">
        <f>_xlfn.XLOOKUP($A568,'Cleaned - Hospitalisation Detai'!$A$2:$A$2344,'Cleaned - Hospitalisation Detai'!$F$2:$F$2344,0)</f>
        <v>17496.310000000001</v>
      </c>
      <c r="N568" s="19" t="str">
        <f>_xlfn.XLOOKUP($A568,'Cleaned - Hospitalisation Detai'!$A$2:$A$2344,'Cleaned - Hospitalisation Detai'!$G$2:$G$2344,0)</f>
        <v>tier - 1</v>
      </c>
      <c r="O568" s="19" t="str">
        <f>_xlfn.XLOOKUP($A568,'Cleaned - Hospitalisation Detai'!$A$2:$A$2344,'Cleaned - Hospitalisation Detai'!$H$2:$H$2344,0)</f>
        <v>tier - 2</v>
      </c>
      <c r="P568" s="19" t="str">
        <f>_xlfn.XLOOKUP($A568,'Cleaned - Hospitalisation Detai'!$A$2:$A$2344,'Cleaned - Hospitalisation Detai'!$I$2:$I$2344,0)</f>
        <v>R1011</v>
      </c>
      <c r="Q568" s="20">
        <f>_xlfn.XLOOKUP($A568,'Cleaned - Hospitalisation Detai'!$A$2:$A$2344,'Cleaned - Hospitalisation Detai'!$K$2:$K$2344,0)</f>
        <v>32</v>
      </c>
    </row>
    <row r="569" spans="1:17" ht="15.6" x14ac:dyDescent="0.3">
      <c r="A569" s="10" t="s">
        <v>1803</v>
      </c>
      <c r="B569" s="11" t="str">
        <f>_xlfn.XLOOKUP(A569,'Cleaned - Customer Names '!$A$2:$A$2336,'Cleaned - Customer Names '!$C$2:$C$2336,0)</f>
        <v>Haley L</v>
      </c>
      <c r="C569" s="11">
        <f>_xlfn.XLOOKUP($A569,'Cleaned - Medical Examinations'!$A$2:$A$2336,'Cleaned - Medical Examinations'!$B$2:$B$2336,0)</f>
        <v>49.15</v>
      </c>
      <c r="D569" s="11">
        <f>_xlfn.XLOOKUP($A569,'Cleaned - Medical Examinations'!$A$2:$A$2336,'Cleaned - Medical Examinations'!$C$2:$C$2336,0)</f>
        <v>8.08</v>
      </c>
      <c r="E569" s="11" t="str">
        <f>_xlfn.XLOOKUP($A569,'Cleaned - Medical Examinations'!$A$2:$A$2336,'Cleaned - Medical Examinations'!$D$2:$D$2336,0)</f>
        <v>No</v>
      </c>
      <c r="F569" s="11" t="str">
        <f>_xlfn.XLOOKUP($A569,'Cleaned - Medical Examinations'!$A$2:$A$2336,'Cleaned - Medical Examinations'!$E$2:$E$2336,0)</f>
        <v>No</v>
      </c>
      <c r="G569" s="11" t="str">
        <f>_xlfn.XLOOKUP($A569,'Cleaned - Medical Examinations'!$A$2:$A$2336,'Cleaned - Medical Examinations'!$F$2:$F$2336,0)</f>
        <v>No</v>
      </c>
      <c r="H569" s="11">
        <f>_xlfn.XLOOKUP($A569,'Cleaned - Medical Examinations'!$A$2:$A$2336,'Cleaned - Medical Examinations'!$G$2:$G$2336,0)</f>
        <v>0</v>
      </c>
      <c r="I569" s="11" t="str">
        <f>_xlfn.XLOOKUP($A569,'Cleaned - Medical Examinations'!$A$2:$A$2336,'Cleaned - Medical Examinations'!$H$2:$H$2336,0)</f>
        <v>No</v>
      </c>
      <c r="J569" s="11" t="str">
        <f>_xlfn.XLOOKUP($A569,'Cleaned - Medical Examinations'!$A$2:$A$2336,'Cleaned - Medical Examinations'!$I$2:$I$2336,0)</f>
        <v>Obesity</v>
      </c>
      <c r="K569" s="11" t="str">
        <f t="shared" si="8"/>
        <v>Diabetic</v>
      </c>
      <c r="L569" s="14">
        <f>_xlfn.XLOOKUP($A569,'Cleaned - Hospitalisation Detai'!$A$2:$A$2344,'Cleaned - Hospitalisation Detai'!$J$2:$J$2344,0)</f>
        <v>26092</v>
      </c>
      <c r="M569" s="19">
        <f>_xlfn.XLOOKUP($A569,'Cleaned - Hospitalisation Detai'!$A$2:$A$2344,'Cleaned - Hospitalisation Detai'!$F$2:$F$2344,0)</f>
        <v>17479.53</v>
      </c>
      <c r="N569" s="19" t="str">
        <f>_xlfn.XLOOKUP($A569,'Cleaned - Hospitalisation Detai'!$A$2:$A$2344,'Cleaned - Hospitalisation Detai'!$G$2:$G$2344,0)</f>
        <v>tier - 1</v>
      </c>
      <c r="O569" s="19" t="str">
        <f>_xlfn.XLOOKUP($A569,'Cleaned - Hospitalisation Detai'!$A$2:$A$2344,'Cleaned - Hospitalisation Detai'!$H$2:$H$2344,0)</f>
        <v>tier - 1</v>
      </c>
      <c r="P569" s="19" t="str">
        <f>_xlfn.XLOOKUP($A569,'Cleaned - Hospitalisation Detai'!$A$2:$A$2344,'Cleaned - Hospitalisation Detai'!$I$2:$I$2344,0)</f>
        <v>R1012</v>
      </c>
      <c r="Q569" s="20">
        <f>_xlfn.XLOOKUP($A569,'Cleaned - Hospitalisation Detai'!$A$2:$A$2344,'Cleaned - Hospitalisation Detai'!$K$2:$K$2344,0)</f>
        <v>52</v>
      </c>
    </row>
    <row r="570" spans="1:17" ht="15.6" x14ac:dyDescent="0.3">
      <c r="A570" s="10" t="s">
        <v>1802</v>
      </c>
      <c r="B570" s="11" t="str">
        <f>_xlfn.XLOOKUP(A570,'Cleaned - Customer Names '!$A$2:$A$2336,'Cleaned - Customer Names '!$C$2:$C$2336,0)</f>
        <v>Kayla B.</v>
      </c>
      <c r="C570" s="11">
        <f>_xlfn.XLOOKUP($A570,'Cleaned - Medical Examinations'!$A$2:$A$2336,'Cleaned - Medical Examinations'!$B$2:$B$2336,0)</f>
        <v>28.31</v>
      </c>
      <c r="D570" s="11">
        <f>_xlfn.XLOOKUP($A570,'Cleaned - Medical Examinations'!$A$2:$A$2336,'Cleaned - Medical Examinations'!$C$2:$C$2336,0)</f>
        <v>6.29</v>
      </c>
      <c r="E570" s="11" t="str">
        <f>_xlfn.XLOOKUP($A570,'Cleaned - Medical Examinations'!$A$2:$A$2336,'Cleaned - Medical Examinations'!$D$2:$D$2336,0)</f>
        <v>No</v>
      </c>
      <c r="F570" s="11" t="str">
        <f>_xlfn.XLOOKUP($A570,'Cleaned - Medical Examinations'!$A$2:$A$2336,'Cleaned - Medical Examinations'!$E$2:$E$2336,0)</f>
        <v>No</v>
      </c>
      <c r="G570" s="11" t="str">
        <f>_xlfn.XLOOKUP($A570,'Cleaned - Medical Examinations'!$A$2:$A$2336,'Cleaned - Medical Examinations'!$F$2:$F$2336,0)</f>
        <v>Yes</v>
      </c>
      <c r="H570" s="11">
        <f>_xlfn.XLOOKUP($A570,'Cleaned - Medical Examinations'!$A$2:$A$2336,'Cleaned - Medical Examinations'!$G$2:$G$2336,0)</f>
        <v>1</v>
      </c>
      <c r="I570" s="11" t="str">
        <f>_xlfn.XLOOKUP($A570,'Cleaned - Medical Examinations'!$A$2:$A$2336,'Cleaned - Medical Examinations'!$H$2:$H$2336,0)</f>
        <v>Yes</v>
      </c>
      <c r="J570" s="11" t="str">
        <f>_xlfn.XLOOKUP($A570,'Cleaned - Medical Examinations'!$A$2:$A$2336,'Cleaned - Medical Examinations'!$I$2:$I$2336,0)</f>
        <v>Overweight</v>
      </c>
      <c r="K570" s="11" t="str">
        <f t="shared" si="8"/>
        <v>Non-Diabetic</v>
      </c>
      <c r="L570" s="14">
        <f>_xlfn.XLOOKUP($A570,'Cleaned - Hospitalisation Detai'!$A$2:$A$2344,'Cleaned - Hospitalisation Detai'!$J$2:$J$2344,0)</f>
        <v>37927</v>
      </c>
      <c r="M570" s="19">
        <f>_xlfn.XLOOKUP($A570,'Cleaned - Hospitalisation Detai'!$A$2:$A$2344,'Cleaned - Hospitalisation Detai'!$F$2:$F$2344,0)</f>
        <v>17468.98</v>
      </c>
      <c r="N570" s="19" t="str">
        <f>_xlfn.XLOOKUP($A570,'Cleaned - Hospitalisation Detai'!$A$2:$A$2344,'Cleaned - Hospitalisation Detai'!$G$2:$G$2344,0)</f>
        <v>tier - 2</v>
      </c>
      <c r="O570" s="19" t="str">
        <f>_xlfn.XLOOKUP($A570,'Cleaned - Hospitalisation Detai'!$A$2:$A$2344,'Cleaned - Hospitalisation Detai'!$H$2:$H$2344,0)</f>
        <v>tier - 1</v>
      </c>
      <c r="P570" s="19" t="str">
        <f>_xlfn.XLOOKUP($A570,'Cleaned - Hospitalisation Detai'!$A$2:$A$2344,'Cleaned - Hospitalisation Detai'!$I$2:$I$2344,0)</f>
        <v>R1012</v>
      </c>
      <c r="Q570" s="20">
        <f>_xlfn.XLOOKUP($A570,'Cleaned - Hospitalisation Detai'!$A$2:$A$2344,'Cleaned - Hospitalisation Detai'!$K$2:$K$2344,0)</f>
        <v>19</v>
      </c>
    </row>
    <row r="571" spans="1:17" ht="15.6" x14ac:dyDescent="0.3">
      <c r="A571" s="10" t="s">
        <v>1801</v>
      </c>
      <c r="B571" s="11" t="str">
        <f>_xlfn.XLOOKUP(A571,'Cleaned - Customer Names '!$A$2:$A$2336,'Cleaned - Customer Names '!$C$2:$C$2336,0)</f>
        <v>Mark D.</v>
      </c>
      <c r="C571" s="11">
        <f>_xlfn.XLOOKUP($A571,'Cleaned - Medical Examinations'!$A$2:$A$2336,'Cleaned - Medical Examinations'!$B$2:$B$2336,0)</f>
        <v>22.99</v>
      </c>
      <c r="D571" s="11">
        <f>_xlfn.XLOOKUP($A571,'Cleaned - Medical Examinations'!$A$2:$A$2336,'Cleaned - Medical Examinations'!$C$2:$C$2336,0)</f>
        <v>6.29</v>
      </c>
      <c r="E571" s="11" t="str">
        <f>_xlfn.XLOOKUP($A571,'Cleaned - Medical Examinations'!$A$2:$A$2336,'Cleaned - Medical Examinations'!$D$2:$D$2336,0)</f>
        <v>No</v>
      </c>
      <c r="F571" s="11" t="str">
        <f>_xlfn.XLOOKUP($A571,'Cleaned - Medical Examinations'!$A$2:$A$2336,'Cleaned - Medical Examinations'!$E$2:$E$2336,0)</f>
        <v>No</v>
      </c>
      <c r="G571" s="11" t="str">
        <f>_xlfn.XLOOKUP($A571,'Cleaned - Medical Examinations'!$A$2:$A$2336,'Cleaned - Medical Examinations'!$F$2:$F$2336,0)</f>
        <v>No</v>
      </c>
      <c r="H571" s="11">
        <f>_xlfn.XLOOKUP($A571,'Cleaned - Medical Examinations'!$A$2:$A$2336,'Cleaned - Medical Examinations'!$G$2:$G$2336,0)</f>
        <v>1</v>
      </c>
      <c r="I571" s="11" t="str">
        <f>_xlfn.XLOOKUP($A571,'Cleaned - Medical Examinations'!$A$2:$A$2336,'Cleaned - Medical Examinations'!$H$2:$H$2336,0)</f>
        <v>Yes</v>
      </c>
      <c r="J571" s="11" t="str">
        <f>_xlfn.XLOOKUP($A571,'Cleaned - Medical Examinations'!$A$2:$A$2336,'Cleaned - Medical Examinations'!$I$2:$I$2336,0)</f>
        <v>Normal Weight</v>
      </c>
      <c r="K571" s="11" t="str">
        <f t="shared" si="8"/>
        <v>Non-Diabetic</v>
      </c>
      <c r="L571" s="14">
        <f>_xlfn.XLOOKUP($A571,'Cleaned - Hospitalisation Detai'!$A$2:$A$2344,'Cleaned - Hospitalisation Detai'!$J$2:$J$2344,0)</f>
        <v>33895</v>
      </c>
      <c r="M571" s="19">
        <f>_xlfn.XLOOKUP($A571,'Cleaned - Hospitalisation Detai'!$A$2:$A$2344,'Cleaned - Hospitalisation Detai'!$F$2:$F$2344,0)</f>
        <v>17361.77</v>
      </c>
      <c r="N571" s="19" t="str">
        <f>_xlfn.XLOOKUP($A571,'Cleaned - Hospitalisation Detai'!$A$2:$A$2344,'Cleaned - Hospitalisation Detai'!$G$2:$G$2344,0)</f>
        <v>tier - 2</v>
      </c>
      <c r="O571" s="19" t="str">
        <f>_xlfn.XLOOKUP($A571,'Cleaned - Hospitalisation Detai'!$A$2:$A$2344,'Cleaned - Hospitalisation Detai'!$H$2:$H$2344,0)</f>
        <v>tier - 1</v>
      </c>
      <c r="P571" s="19" t="str">
        <f>_xlfn.XLOOKUP($A571,'Cleaned - Hospitalisation Detai'!$A$2:$A$2344,'Cleaned - Hospitalisation Detai'!$I$2:$I$2344,0)</f>
        <v>R1012</v>
      </c>
      <c r="Q571" s="20">
        <f>_xlfn.XLOOKUP($A571,'Cleaned - Hospitalisation Detai'!$A$2:$A$2344,'Cleaned - Hospitalisation Detai'!$K$2:$K$2344,0)</f>
        <v>30</v>
      </c>
    </row>
    <row r="572" spans="1:17" ht="15.6" x14ac:dyDescent="0.3">
      <c r="A572" s="10" t="s">
        <v>1800</v>
      </c>
      <c r="B572" s="11" t="str">
        <f>_xlfn.XLOOKUP(A572,'Cleaned - Customer Names '!$A$2:$A$2336,'Cleaned - Customer Names '!$C$2:$C$2336,0)</f>
        <v>Patrick J.</v>
      </c>
      <c r="C572" s="11">
        <f>_xlfn.XLOOKUP($A572,'Cleaned - Medical Examinations'!$A$2:$A$2336,'Cleaned - Medical Examinations'!$B$2:$B$2336,0)</f>
        <v>29.07</v>
      </c>
      <c r="D572" s="11">
        <f>_xlfn.XLOOKUP($A572,'Cleaned - Medical Examinations'!$A$2:$A$2336,'Cleaned - Medical Examinations'!$C$2:$C$2336,0)</f>
        <v>5.12</v>
      </c>
      <c r="E572" s="11" t="str">
        <f>_xlfn.XLOOKUP($A572,'Cleaned - Medical Examinations'!$A$2:$A$2336,'Cleaned - Medical Examinations'!$D$2:$D$2336,0)</f>
        <v>No</v>
      </c>
      <c r="F572" s="11" t="str">
        <f>_xlfn.XLOOKUP($A572,'Cleaned - Medical Examinations'!$A$2:$A$2336,'Cleaned - Medical Examinations'!$E$2:$E$2336,0)</f>
        <v>No</v>
      </c>
      <c r="G572" s="11" t="str">
        <f>_xlfn.XLOOKUP($A572,'Cleaned - Medical Examinations'!$A$2:$A$2336,'Cleaned - Medical Examinations'!$F$2:$F$2336,0)</f>
        <v>Yes</v>
      </c>
      <c r="H572" s="11">
        <f>_xlfn.XLOOKUP($A572,'Cleaned - Medical Examinations'!$A$2:$A$2336,'Cleaned - Medical Examinations'!$G$2:$G$2336,0)</f>
        <v>1</v>
      </c>
      <c r="I572" s="11" t="str">
        <f>_xlfn.XLOOKUP($A572,'Cleaned - Medical Examinations'!$A$2:$A$2336,'Cleaned - Medical Examinations'!$H$2:$H$2336,0)</f>
        <v>Yes</v>
      </c>
      <c r="J572" s="11" t="str">
        <f>_xlfn.XLOOKUP($A572,'Cleaned - Medical Examinations'!$A$2:$A$2336,'Cleaned - Medical Examinations'!$I$2:$I$2336,0)</f>
        <v>Overweight</v>
      </c>
      <c r="K572" s="11" t="str">
        <f t="shared" si="8"/>
        <v>Non-Diabetic</v>
      </c>
      <c r="L572" s="14">
        <f>_xlfn.XLOOKUP($A572,'Cleaned - Hospitalisation Detai'!$A$2:$A$2344,'Cleaned - Hospitalisation Detai'!$J$2:$J$2344,0)</f>
        <v>37926</v>
      </c>
      <c r="M572" s="19">
        <f>_xlfn.XLOOKUP($A572,'Cleaned - Hospitalisation Detai'!$A$2:$A$2344,'Cleaned - Hospitalisation Detai'!$F$2:$F$2344,0)</f>
        <v>17352.68</v>
      </c>
      <c r="N572" s="19" t="str">
        <f>_xlfn.XLOOKUP($A572,'Cleaned - Hospitalisation Detai'!$A$2:$A$2344,'Cleaned - Hospitalisation Detai'!$G$2:$G$2344,0)</f>
        <v>tier - 2</v>
      </c>
      <c r="O572" s="19" t="str">
        <f>_xlfn.XLOOKUP($A572,'Cleaned - Hospitalisation Detai'!$A$2:$A$2344,'Cleaned - Hospitalisation Detai'!$H$2:$H$2344,0)</f>
        <v>tier - 3</v>
      </c>
      <c r="P572" s="19" t="str">
        <f>_xlfn.XLOOKUP($A572,'Cleaned - Hospitalisation Detai'!$A$2:$A$2344,'Cleaned - Hospitalisation Detai'!$I$2:$I$2344,0)</f>
        <v>R1012</v>
      </c>
      <c r="Q572" s="20">
        <f>_xlfn.XLOOKUP($A572,'Cleaned - Hospitalisation Detai'!$A$2:$A$2344,'Cleaned - Hospitalisation Detai'!$K$2:$K$2344,0)</f>
        <v>19</v>
      </c>
    </row>
    <row r="573" spans="1:17" ht="15.6" x14ac:dyDescent="0.3">
      <c r="A573" s="10" t="s">
        <v>1799</v>
      </c>
      <c r="B573" s="11" t="str">
        <f>_xlfn.XLOOKUP(A573,'Cleaned - Customer Names '!$A$2:$A$2336,'Cleaned - Customer Names '!$C$2:$C$2336,0)</f>
        <v>Alejandro</v>
      </c>
      <c r="C573" s="11">
        <f>_xlfn.XLOOKUP($A573,'Cleaned - Medical Examinations'!$A$2:$A$2336,'Cleaned - Medical Examinations'!$B$2:$B$2336,0)</f>
        <v>42.02</v>
      </c>
      <c r="D573" s="11">
        <f>_xlfn.XLOOKUP($A573,'Cleaned - Medical Examinations'!$A$2:$A$2336,'Cleaned - Medical Examinations'!$C$2:$C$2336,0)</f>
        <v>9.9499999999999993</v>
      </c>
      <c r="E573" s="11" t="str">
        <f>_xlfn.XLOOKUP($A573,'Cleaned - Medical Examinations'!$A$2:$A$2336,'Cleaned - Medical Examinations'!$D$2:$D$2336,0)</f>
        <v>Yes</v>
      </c>
      <c r="F573" s="11" t="str">
        <f>_xlfn.XLOOKUP($A573,'Cleaned - Medical Examinations'!$A$2:$A$2336,'Cleaned - Medical Examinations'!$E$2:$E$2336,0)</f>
        <v>No</v>
      </c>
      <c r="G573" s="11" t="str">
        <f>_xlfn.XLOOKUP($A573,'Cleaned - Medical Examinations'!$A$2:$A$2336,'Cleaned - Medical Examinations'!$F$2:$F$2336,0)</f>
        <v>Yes</v>
      </c>
      <c r="H573" s="11">
        <f>_xlfn.XLOOKUP($A573,'Cleaned - Medical Examinations'!$A$2:$A$2336,'Cleaned - Medical Examinations'!$G$2:$G$2336,0)</f>
        <v>1</v>
      </c>
      <c r="I573" s="11" t="str">
        <f>_xlfn.XLOOKUP($A573,'Cleaned - Medical Examinations'!$A$2:$A$2336,'Cleaned - Medical Examinations'!$H$2:$H$2336,0)</f>
        <v>No</v>
      </c>
      <c r="J573" s="11" t="str">
        <f>_xlfn.XLOOKUP($A573,'Cleaned - Medical Examinations'!$A$2:$A$2336,'Cleaned - Medical Examinations'!$I$2:$I$2336,0)</f>
        <v>Obesity</v>
      </c>
      <c r="K573" s="11" t="str">
        <f t="shared" si="8"/>
        <v>Diabetic</v>
      </c>
      <c r="L573" s="14">
        <f>_xlfn.XLOOKUP($A573,'Cleaned - Hospitalisation Detai'!$A$2:$A$2344,'Cleaned - Hospitalisation Detai'!$J$2:$J$2344,0)</f>
        <v>23204</v>
      </c>
      <c r="M573" s="19">
        <f>_xlfn.XLOOKUP($A573,'Cleaned - Hospitalisation Detai'!$A$2:$A$2344,'Cleaned - Hospitalisation Detai'!$F$2:$F$2344,0)</f>
        <v>17337.580000000002</v>
      </c>
      <c r="N573" s="19" t="str">
        <f>_xlfn.XLOOKUP($A573,'Cleaned - Hospitalisation Detai'!$A$2:$A$2344,'Cleaned - Hospitalisation Detai'!$G$2:$G$2344,0)</f>
        <v>tier - 2</v>
      </c>
      <c r="O573" s="19" t="str">
        <f>_xlfn.XLOOKUP($A573,'Cleaned - Hospitalisation Detai'!$A$2:$A$2344,'Cleaned - Hospitalisation Detai'!$H$2:$H$2344,0)</f>
        <v>tier - 3</v>
      </c>
      <c r="P573" s="19" t="str">
        <f>_xlfn.XLOOKUP($A573,'Cleaned - Hospitalisation Detai'!$A$2:$A$2344,'Cleaned - Hospitalisation Detai'!$I$2:$I$2344,0)</f>
        <v>R1023</v>
      </c>
      <c r="Q573" s="20">
        <f>_xlfn.XLOOKUP($A573,'Cleaned - Hospitalisation Detai'!$A$2:$A$2344,'Cleaned - Hospitalisation Detai'!$K$2:$K$2344,0)</f>
        <v>59</v>
      </c>
    </row>
    <row r="574" spans="1:17" ht="15.6" x14ac:dyDescent="0.3">
      <c r="A574" s="10" t="s">
        <v>1798</v>
      </c>
      <c r="B574" s="11" t="str">
        <f>_xlfn.XLOOKUP(A574,'Cleaned - Customer Names '!$A$2:$A$2336,'Cleaned - Customer Names '!$C$2:$C$2336,0)</f>
        <v>Beth A</v>
      </c>
      <c r="C574" s="11">
        <f>_xlfn.XLOOKUP($A574,'Cleaned - Medical Examinations'!$A$2:$A$2336,'Cleaned - Medical Examinations'!$B$2:$B$2336,0)</f>
        <v>49.07</v>
      </c>
      <c r="D574" s="11">
        <f>_xlfn.XLOOKUP($A574,'Cleaned - Medical Examinations'!$A$2:$A$2336,'Cleaned - Medical Examinations'!$C$2:$C$2336,0)</f>
        <v>9.08</v>
      </c>
      <c r="E574" s="11" t="str">
        <f>_xlfn.XLOOKUP($A574,'Cleaned - Medical Examinations'!$A$2:$A$2336,'Cleaned - Medical Examinations'!$D$2:$D$2336,0)</f>
        <v>Yes</v>
      </c>
      <c r="F574" s="11" t="str">
        <f>_xlfn.XLOOKUP($A574,'Cleaned - Medical Examinations'!$A$2:$A$2336,'Cleaned - Medical Examinations'!$E$2:$E$2336,0)</f>
        <v>No</v>
      </c>
      <c r="G574" s="11" t="str">
        <f>_xlfn.XLOOKUP($A574,'Cleaned - Medical Examinations'!$A$2:$A$2336,'Cleaned - Medical Examinations'!$F$2:$F$2336,0)</f>
        <v>No</v>
      </c>
      <c r="H574" s="11">
        <f>_xlfn.XLOOKUP($A574,'Cleaned - Medical Examinations'!$A$2:$A$2336,'Cleaned - Medical Examinations'!$G$2:$G$2336,0)</f>
        <v>1</v>
      </c>
      <c r="I574" s="11" t="str">
        <f>_xlfn.XLOOKUP($A574,'Cleaned - Medical Examinations'!$A$2:$A$2336,'Cleaned - Medical Examinations'!$H$2:$H$2336,0)</f>
        <v>No</v>
      </c>
      <c r="J574" s="11" t="str">
        <f>_xlfn.XLOOKUP($A574,'Cleaned - Medical Examinations'!$A$2:$A$2336,'Cleaned - Medical Examinations'!$I$2:$I$2336,0)</f>
        <v>Obesity</v>
      </c>
      <c r="K574" s="11" t="str">
        <f t="shared" si="8"/>
        <v>Diabetic</v>
      </c>
      <c r="L574" s="14">
        <f>_xlfn.XLOOKUP($A574,'Cleaned - Hospitalisation Detai'!$A$2:$A$2344,'Cleaned - Hospitalisation Detai'!$J$2:$J$2344,0)</f>
        <v>27631</v>
      </c>
      <c r="M574" s="19">
        <f>_xlfn.XLOOKUP($A574,'Cleaned - Hospitalisation Detai'!$A$2:$A$2344,'Cleaned - Hospitalisation Detai'!$F$2:$F$2344,0)</f>
        <v>17253.43</v>
      </c>
      <c r="N574" s="19" t="str">
        <f>_xlfn.XLOOKUP($A574,'Cleaned - Hospitalisation Detai'!$A$2:$A$2344,'Cleaned - Hospitalisation Detai'!$G$2:$G$2344,0)</f>
        <v>tier - 2</v>
      </c>
      <c r="O574" s="19" t="str">
        <f>_xlfn.XLOOKUP($A574,'Cleaned - Hospitalisation Detai'!$A$2:$A$2344,'Cleaned - Hospitalisation Detai'!$H$2:$H$2344,0)</f>
        <v>tier - 3</v>
      </c>
      <c r="P574" s="19" t="str">
        <f>_xlfn.XLOOKUP($A574,'Cleaned - Hospitalisation Detai'!$A$2:$A$2344,'Cleaned - Hospitalisation Detai'!$I$2:$I$2344,0)</f>
        <v>R1026</v>
      </c>
      <c r="Q574" s="20">
        <f>_xlfn.XLOOKUP($A574,'Cleaned - Hospitalisation Detai'!$A$2:$A$2344,'Cleaned - Hospitalisation Detai'!$K$2:$K$2344,0)</f>
        <v>47</v>
      </c>
    </row>
    <row r="575" spans="1:17" ht="15.6" x14ac:dyDescent="0.3">
      <c r="A575" s="10" t="s">
        <v>1797</v>
      </c>
      <c r="B575" s="11" t="str">
        <f>_xlfn.XLOOKUP(A575,'Cleaned - Customer Names '!$A$2:$A$2336,'Cleaned - Customer Names '!$C$2:$C$2336,0)</f>
        <v>Jason R</v>
      </c>
      <c r="C575" s="11">
        <f>_xlfn.XLOOKUP($A575,'Cleaned - Medical Examinations'!$A$2:$A$2336,'Cleaned - Medical Examinations'!$B$2:$B$2336,0)</f>
        <v>19.8</v>
      </c>
      <c r="D575" s="11">
        <f>_xlfn.XLOOKUP($A575,'Cleaned - Medical Examinations'!$A$2:$A$2336,'Cleaned - Medical Examinations'!$C$2:$C$2336,0)</f>
        <v>4.82</v>
      </c>
      <c r="E575" s="11" t="str">
        <f>_xlfn.XLOOKUP($A575,'Cleaned - Medical Examinations'!$A$2:$A$2336,'Cleaned - Medical Examinations'!$D$2:$D$2336,0)</f>
        <v>No</v>
      </c>
      <c r="F575" s="11" t="str">
        <f>_xlfn.XLOOKUP($A575,'Cleaned - Medical Examinations'!$A$2:$A$2336,'Cleaned - Medical Examinations'!$E$2:$E$2336,0)</f>
        <v>No</v>
      </c>
      <c r="G575" s="11" t="str">
        <f>_xlfn.XLOOKUP($A575,'Cleaned - Medical Examinations'!$A$2:$A$2336,'Cleaned - Medical Examinations'!$F$2:$F$2336,0)</f>
        <v>No</v>
      </c>
      <c r="H575" s="11">
        <f>_xlfn.XLOOKUP($A575,'Cleaned - Medical Examinations'!$A$2:$A$2336,'Cleaned - Medical Examinations'!$G$2:$G$2336,0)</f>
        <v>0</v>
      </c>
      <c r="I575" s="11" t="str">
        <f>_xlfn.XLOOKUP($A575,'Cleaned - Medical Examinations'!$A$2:$A$2336,'Cleaned - Medical Examinations'!$H$2:$H$2336,0)</f>
        <v>Yes</v>
      </c>
      <c r="J575" s="11" t="str">
        <f>_xlfn.XLOOKUP($A575,'Cleaned - Medical Examinations'!$A$2:$A$2336,'Cleaned - Medical Examinations'!$I$2:$I$2336,0)</f>
        <v>Normal Weight</v>
      </c>
      <c r="K575" s="11" t="str">
        <f t="shared" si="8"/>
        <v>Non-Diabetic</v>
      </c>
      <c r="L575" s="14">
        <f>_xlfn.XLOOKUP($A575,'Cleaned - Hospitalisation Detai'!$A$2:$A$2344,'Cleaned - Hospitalisation Detai'!$J$2:$J$2344,0)</f>
        <v>30246</v>
      </c>
      <c r="M575" s="19">
        <f>_xlfn.XLOOKUP($A575,'Cleaned - Hospitalisation Detai'!$A$2:$A$2344,'Cleaned - Hospitalisation Detai'!$F$2:$F$2344,0)</f>
        <v>17179.52</v>
      </c>
      <c r="N575" s="19" t="str">
        <f>_xlfn.XLOOKUP($A575,'Cleaned - Hospitalisation Detai'!$A$2:$A$2344,'Cleaned - Hospitalisation Detai'!$G$2:$G$2344,0)</f>
        <v>tier - 2</v>
      </c>
      <c r="O575" s="19" t="str">
        <f>_xlfn.XLOOKUP($A575,'Cleaned - Hospitalisation Detai'!$A$2:$A$2344,'Cleaned - Hospitalisation Detai'!$H$2:$H$2344,0)</f>
        <v>tier - 1</v>
      </c>
      <c r="P575" s="19" t="str">
        <f>_xlfn.XLOOKUP($A575,'Cleaned - Hospitalisation Detai'!$A$2:$A$2344,'Cleaned - Hospitalisation Detai'!$I$2:$I$2344,0)</f>
        <v>R1013</v>
      </c>
      <c r="Q575" s="20">
        <f>_xlfn.XLOOKUP($A575,'Cleaned - Hospitalisation Detai'!$A$2:$A$2344,'Cleaned - Hospitalisation Detai'!$K$2:$K$2344,0)</f>
        <v>40</v>
      </c>
    </row>
    <row r="576" spans="1:17" ht="15.6" x14ac:dyDescent="0.3">
      <c r="A576" s="10" t="s">
        <v>1796</v>
      </c>
      <c r="B576" s="11" t="str">
        <f>_xlfn.XLOOKUP(A576,'Cleaned - Customer Names '!$A$2:$A$2336,'Cleaned - Customer Names '!$C$2:$C$2336,0)</f>
        <v>Yoshinori</v>
      </c>
      <c r="C576" s="11">
        <f>_xlfn.XLOOKUP($A576,'Cleaned - Medical Examinations'!$A$2:$A$2336,'Cleaned - Medical Examinations'!$B$2:$B$2336,0)</f>
        <v>27.36</v>
      </c>
      <c r="D576" s="11">
        <f>_xlfn.XLOOKUP($A576,'Cleaned - Medical Examinations'!$A$2:$A$2336,'Cleaned - Medical Examinations'!$C$2:$C$2336,0)</f>
        <v>4.6500000000000004</v>
      </c>
      <c r="E576" s="11" t="str">
        <f>_xlfn.XLOOKUP($A576,'Cleaned - Medical Examinations'!$A$2:$A$2336,'Cleaned - Medical Examinations'!$D$2:$D$2336,0)</f>
        <v>No</v>
      </c>
      <c r="F576" s="11" t="str">
        <f>_xlfn.XLOOKUP($A576,'Cleaned - Medical Examinations'!$A$2:$A$2336,'Cleaned - Medical Examinations'!$E$2:$E$2336,0)</f>
        <v>yes</v>
      </c>
      <c r="G576" s="11" t="str">
        <f>_xlfn.XLOOKUP($A576,'Cleaned - Medical Examinations'!$A$2:$A$2336,'Cleaned - Medical Examinations'!$F$2:$F$2336,0)</f>
        <v>No</v>
      </c>
      <c r="H576" s="11">
        <f>_xlfn.XLOOKUP($A576,'Cleaned - Medical Examinations'!$A$2:$A$2336,'Cleaned - Medical Examinations'!$G$2:$G$2336,0)</f>
        <v>1</v>
      </c>
      <c r="I576" s="11" t="str">
        <f>_xlfn.XLOOKUP($A576,'Cleaned - Medical Examinations'!$A$2:$A$2336,'Cleaned - Medical Examinations'!$H$2:$H$2336,0)</f>
        <v>Yes</v>
      </c>
      <c r="J576" s="11" t="str">
        <f>_xlfn.XLOOKUP($A576,'Cleaned - Medical Examinations'!$A$2:$A$2336,'Cleaned - Medical Examinations'!$I$2:$I$2336,0)</f>
        <v>Overweight</v>
      </c>
      <c r="K576" s="11" t="str">
        <f t="shared" si="8"/>
        <v>Non-Diabetic</v>
      </c>
      <c r="L576" s="14">
        <f>_xlfn.XLOOKUP($A576,'Cleaned - Hospitalisation Detai'!$A$2:$A$2344,'Cleaned - Hospitalisation Detai'!$J$2:$J$2344,0)</f>
        <v>38217</v>
      </c>
      <c r="M576" s="19">
        <f>_xlfn.XLOOKUP($A576,'Cleaned - Hospitalisation Detai'!$A$2:$A$2344,'Cleaned - Hospitalisation Detai'!$F$2:$F$2344,0)</f>
        <v>17178.68</v>
      </c>
      <c r="N576" s="19" t="str">
        <f>_xlfn.XLOOKUP($A576,'Cleaned - Hospitalisation Detai'!$A$2:$A$2344,'Cleaned - Hospitalisation Detai'!$G$2:$G$2344,0)</f>
        <v>tier - 2</v>
      </c>
      <c r="O576" s="19" t="str">
        <f>_xlfn.XLOOKUP($A576,'Cleaned - Hospitalisation Detai'!$A$2:$A$2344,'Cleaned - Hospitalisation Detai'!$H$2:$H$2344,0)</f>
        <v>tier - 2</v>
      </c>
      <c r="P576" s="19" t="str">
        <f>_xlfn.XLOOKUP($A576,'Cleaned - Hospitalisation Detai'!$A$2:$A$2344,'Cleaned - Hospitalisation Detai'!$I$2:$I$2344,0)</f>
        <v>R1019</v>
      </c>
      <c r="Q576" s="20">
        <f>_xlfn.XLOOKUP($A576,'Cleaned - Hospitalisation Detai'!$A$2:$A$2344,'Cleaned - Hospitalisation Detai'!$K$2:$K$2344,0)</f>
        <v>18</v>
      </c>
    </row>
    <row r="577" spans="1:17" ht="15.6" x14ac:dyDescent="0.3">
      <c r="A577" s="10" t="s">
        <v>1795</v>
      </c>
      <c r="B577" s="11" t="str">
        <f>_xlfn.XLOOKUP(A577,'Cleaned - Customer Names '!$A$2:$A$2336,'Cleaned - Customer Names '!$C$2:$C$2336,0)</f>
        <v>Adrienne G.</v>
      </c>
      <c r="C577" s="11">
        <f>_xlfn.XLOOKUP($A577,'Cleaned - Medical Examinations'!$A$2:$A$2336,'Cleaned - Medical Examinations'!$B$2:$B$2336,0)</f>
        <v>42.95</v>
      </c>
      <c r="D577" s="11">
        <f>_xlfn.XLOOKUP($A577,'Cleaned - Medical Examinations'!$A$2:$A$2336,'Cleaned - Medical Examinations'!$C$2:$C$2336,0)</f>
        <v>5.16</v>
      </c>
      <c r="E577" s="11" t="str">
        <f>_xlfn.XLOOKUP($A577,'Cleaned - Medical Examinations'!$A$2:$A$2336,'Cleaned - Medical Examinations'!$D$2:$D$2336,0)</f>
        <v>Yes</v>
      </c>
      <c r="F577" s="11" t="str">
        <f>_xlfn.XLOOKUP($A577,'Cleaned - Medical Examinations'!$A$2:$A$2336,'Cleaned - Medical Examinations'!$E$2:$E$2336,0)</f>
        <v>No</v>
      </c>
      <c r="G577" s="11" t="str">
        <f>_xlfn.XLOOKUP($A577,'Cleaned - Medical Examinations'!$A$2:$A$2336,'Cleaned - Medical Examinations'!$F$2:$F$2336,0)</f>
        <v>No</v>
      </c>
      <c r="H577" s="11">
        <f>_xlfn.XLOOKUP($A577,'Cleaned - Medical Examinations'!$A$2:$A$2336,'Cleaned - Medical Examinations'!$G$2:$G$2336,0)</f>
        <v>1</v>
      </c>
      <c r="I577" s="11" t="str">
        <f>_xlfn.XLOOKUP($A577,'Cleaned - Medical Examinations'!$A$2:$A$2336,'Cleaned - Medical Examinations'!$H$2:$H$2336,0)</f>
        <v>No</v>
      </c>
      <c r="J577" s="11" t="str">
        <f>_xlfn.XLOOKUP($A577,'Cleaned - Medical Examinations'!$A$2:$A$2336,'Cleaned - Medical Examinations'!$I$2:$I$2336,0)</f>
        <v>Obesity</v>
      </c>
      <c r="K577" s="11" t="str">
        <f t="shared" si="8"/>
        <v>Non-Diabetic</v>
      </c>
      <c r="L577" s="14">
        <f>_xlfn.XLOOKUP($A577,'Cleaned - Hospitalisation Detai'!$A$2:$A$2344,'Cleaned - Hospitalisation Detai'!$J$2:$J$2344,0)</f>
        <v>23535</v>
      </c>
      <c r="M577" s="19">
        <f>_xlfn.XLOOKUP($A577,'Cleaned - Hospitalisation Detai'!$A$2:$A$2344,'Cleaned - Hospitalisation Detai'!$F$2:$F$2344,0)</f>
        <v>17174.52</v>
      </c>
      <c r="N577" s="19" t="str">
        <f>_xlfn.XLOOKUP($A577,'Cleaned - Hospitalisation Detai'!$A$2:$A$2344,'Cleaned - Hospitalisation Detai'!$G$2:$G$2344,0)</f>
        <v>tier - 2</v>
      </c>
      <c r="O577" s="19" t="str">
        <f>_xlfn.XLOOKUP($A577,'Cleaned - Hospitalisation Detai'!$A$2:$A$2344,'Cleaned - Hospitalisation Detai'!$H$2:$H$2344,0)</f>
        <v>tier - 2</v>
      </c>
      <c r="P577" s="19" t="str">
        <f>_xlfn.XLOOKUP($A577,'Cleaned - Hospitalisation Detai'!$A$2:$A$2344,'Cleaned - Hospitalisation Detai'!$I$2:$I$2344,0)</f>
        <v>R1012</v>
      </c>
      <c r="Q577" s="20">
        <f>_xlfn.XLOOKUP($A577,'Cleaned - Hospitalisation Detai'!$A$2:$A$2344,'Cleaned - Hospitalisation Detai'!$K$2:$K$2344,0)</f>
        <v>59</v>
      </c>
    </row>
    <row r="578" spans="1:17" ht="15.6" x14ac:dyDescent="0.3">
      <c r="A578" s="10" t="s">
        <v>1794</v>
      </c>
      <c r="B578" s="11" t="str">
        <f>_xlfn.XLOOKUP(A578,'Cleaned - Customer Names '!$A$2:$A$2336,'Cleaned - Customer Names '!$C$2:$C$2336,0)</f>
        <v>Meredith</v>
      </c>
      <c r="C578" s="11">
        <f>_xlfn.XLOOKUP($A578,'Cleaned - Medical Examinations'!$A$2:$A$2336,'Cleaned - Medical Examinations'!$B$2:$B$2336,0)</f>
        <v>42.66</v>
      </c>
      <c r="D578" s="11">
        <f>_xlfn.XLOOKUP($A578,'Cleaned - Medical Examinations'!$A$2:$A$2336,'Cleaned - Medical Examinations'!$C$2:$C$2336,0)</f>
        <v>10.44</v>
      </c>
      <c r="E578" s="11" t="str">
        <f>_xlfn.XLOOKUP($A578,'Cleaned - Medical Examinations'!$A$2:$A$2336,'Cleaned - Medical Examinations'!$D$2:$D$2336,0)</f>
        <v>No</v>
      </c>
      <c r="F578" s="11" t="str">
        <f>_xlfn.XLOOKUP($A578,'Cleaned - Medical Examinations'!$A$2:$A$2336,'Cleaned - Medical Examinations'!$E$2:$E$2336,0)</f>
        <v>No</v>
      </c>
      <c r="G578" s="11" t="str">
        <f>_xlfn.XLOOKUP($A578,'Cleaned - Medical Examinations'!$A$2:$A$2336,'Cleaned - Medical Examinations'!$F$2:$F$2336,0)</f>
        <v>No</v>
      </c>
      <c r="H578" s="11">
        <f>_xlfn.XLOOKUP($A578,'Cleaned - Medical Examinations'!$A$2:$A$2336,'Cleaned - Medical Examinations'!$G$2:$G$2336,0)</f>
        <v>0</v>
      </c>
      <c r="I578" s="11" t="str">
        <f>_xlfn.XLOOKUP($A578,'Cleaned - Medical Examinations'!$A$2:$A$2336,'Cleaned - Medical Examinations'!$H$2:$H$2336,0)</f>
        <v>No</v>
      </c>
      <c r="J578" s="11" t="str">
        <f>_xlfn.XLOOKUP($A578,'Cleaned - Medical Examinations'!$A$2:$A$2336,'Cleaned - Medical Examinations'!$I$2:$I$2336,0)</f>
        <v>Obesity</v>
      </c>
      <c r="K578" s="11" t="str">
        <f t="shared" si="8"/>
        <v>Diabetic</v>
      </c>
      <c r="L578" s="14">
        <f>_xlfn.XLOOKUP($A578,'Cleaned - Hospitalisation Detai'!$A$2:$A$2344,'Cleaned - Hospitalisation Detai'!$J$2:$J$2344,0)</f>
        <v>24001</v>
      </c>
      <c r="M578" s="19">
        <f>_xlfn.XLOOKUP($A578,'Cleaned - Hospitalisation Detai'!$A$2:$A$2344,'Cleaned - Hospitalisation Detai'!$F$2:$F$2344,0)</f>
        <v>17172.27</v>
      </c>
      <c r="N578" s="19" t="str">
        <f>_xlfn.XLOOKUP($A578,'Cleaned - Hospitalisation Detai'!$A$2:$A$2344,'Cleaned - Hospitalisation Detai'!$G$2:$G$2344,0)</f>
        <v>tier - 2</v>
      </c>
      <c r="O578" s="19" t="str">
        <f>_xlfn.XLOOKUP($A578,'Cleaned - Hospitalisation Detai'!$A$2:$A$2344,'Cleaned - Hospitalisation Detai'!$H$2:$H$2344,0)</f>
        <v>tier - 2</v>
      </c>
      <c r="P578" s="19" t="str">
        <f>_xlfn.XLOOKUP($A578,'Cleaned - Hospitalisation Detai'!$A$2:$A$2344,'Cleaned - Hospitalisation Detai'!$I$2:$I$2344,0)</f>
        <v>R1026</v>
      </c>
      <c r="Q578" s="20">
        <f>_xlfn.XLOOKUP($A578,'Cleaned - Hospitalisation Detai'!$A$2:$A$2344,'Cleaned - Hospitalisation Detai'!$K$2:$K$2344,0)</f>
        <v>57</v>
      </c>
    </row>
    <row r="579" spans="1:17" ht="15.6" x14ac:dyDescent="0.3">
      <c r="A579" s="10" t="s">
        <v>1793</v>
      </c>
      <c r="B579" s="11" t="str">
        <f>_xlfn.XLOOKUP(A579,'Cleaned - Customer Names '!$A$2:$A$2336,'Cleaned - Customer Names '!$C$2:$C$2336,0)</f>
        <v>Junyong</v>
      </c>
      <c r="C579" s="11">
        <f>_xlfn.XLOOKUP($A579,'Cleaned - Medical Examinations'!$A$2:$A$2336,'Cleaned - Medical Examinations'!$B$2:$B$2336,0)</f>
        <v>33.630000000000003</v>
      </c>
      <c r="D579" s="11">
        <f>_xlfn.XLOOKUP($A579,'Cleaned - Medical Examinations'!$A$2:$A$2336,'Cleaned - Medical Examinations'!$C$2:$C$2336,0)</f>
        <v>5.69</v>
      </c>
      <c r="E579" s="11" t="str">
        <f>_xlfn.XLOOKUP($A579,'Cleaned - Medical Examinations'!$A$2:$A$2336,'Cleaned - Medical Examinations'!$D$2:$D$2336,0)</f>
        <v>No</v>
      </c>
      <c r="F579" s="11" t="str">
        <f>_xlfn.XLOOKUP($A579,'Cleaned - Medical Examinations'!$A$2:$A$2336,'Cleaned - Medical Examinations'!$E$2:$E$2336,0)</f>
        <v>No</v>
      </c>
      <c r="G579" s="11" t="str">
        <f>_xlfn.XLOOKUP($A579,'Cleaned - Medical Examinations'!$A$2:$A$2336,'Cleaned - Medical Examinations'!$F$2:$F$2336,0)</f>
        <v>No</v>
      </c>
      <c r="H579" s="11">
        <f>_xlfn.XLOOKUP($A579,'Cleaned - Medical Examinations'!$A$2:$A$2336,'Cleaned - Medical Examinations'!$G$2:$G$2336,0)</f>
        <v>1</v>
      </c>
      <c r="I579" s="11" t="str">
        <f>_xlfn.XLOOKUP($A579,'Cleaned - Medical Examinations'!$A$2:$A$2336,'Cleaned - Medical Examinations'!$H$2:$H$2336,0)</f>
        <v>No</v>
      </c>
      <c r="J579" s="11" t="str">
        <f>_xlfn.XLOOKUP($A579,'Cleaned - Medical Examinations'!$A$2:$A$2336,'Cleaned - Medical Examinations'!$I$2:$I$2336,0)</f>
        <v>Obesity</v>
      </c>
      <c r="K579" s="11" t="str">
        <f t="shared" ref="K579:K642" si="9">IF(D579&gt;=6.5,"Diabetic","Non-Diabetic")</f>
        <v>Non-Diabetic</v>
      </c>
      <c r="L579" s="14">
        <f>_xlfn.XLOOKUP($A579,'Cleaned - Hospitalisation Detai'!$A$2:$A$2344,'Cleaned - Hospitalisation Detai'!$J$2:$J$2344,0)</f>
        <v>35949</v>
      </c>
      <c r="M579" s="19">
        <f>_xlfn.XLOOKUP($A579,'Cleaned - Hospitalisation Detai'!$A$2:$A$2344,'Cleaned - Hospitalisation Detai'!$F$2:$F$2344,0)</f>
        <v>17128.43</v>
      </c>
      <c r="N579" s="19" t="str">
        <f>_xlfn.XLOOKUP($A579,'Cleaned - Hospitalisation Detai'!$A$2:$A$2344,'Cleaned - Hospitalisation Detai'!$G$2:$G$2344,0)</f>
        <v>tier - 2</v>
      </c>
      <c r="O579" s="19" t="str">
        <f>_xlfn.XLOOKUP($A579,'Cleaned - Hospitalisation Detai'!$A$2:$A$2344,'Cleaned - Hospitalisation Detai'!$H$2:$H$2344,0)</f>
        <v>tier - 3</v>
      </c>
      <c r="P579" s="19" t="str">
        <f>_xlfn.XLOOKUP($A579,'Cleaned - Hospitalisation Detai'!$A$2:$A$2344,'Cleaned - Hospitalisation Detai'!$I$2:$I$2344,0)</f>
        <v>R1016</v>
      </c>
      <c r="Q579" s="20">
        <f>_xlfn.XLOOKUP($A579,'Cleaned - Hospitalisation Detai'!$A$2:$A$2344,'Cleaned - Hospitalisation Detai'!$K$2:$K$2344,0)</f>
        <v>25</v>
      </c>
    </row>
    <row r="580" spans="1:17" ht="15.6" x14ac:dyDescent="0.3">
      <c r="A580" s="10" t="s">
        <v>1792</v>
      </c>
      <c r="B580" s="11" t="str">
        <f>_xlfn.XLOOKUP(A580,'Cleaned - Customer Names '!$A$2:$A$2336,'Cleaned - Customer Names '!$C$2:$C$2336,0)</f>
        <v>Kristen A.</v>
      </c>
      <c r="C580" s="11">
        <f>_xlfn.XLOOKUP($A580,'Cleaned - Medical Examinations'!$A$2:$A$2336,'Cleaned - Medical Examinations'!$B$2:$B$2336,0)</f>
        <v>26.84</v>
      </c>
      <c r="D580" s="11">
        <f>_xlfn.XLOOKUP($A580,'Cleaned - Medical Examinations'!$A$2:$A$2336,'Cleaned - Medical Examinations'!$C$2:$C$2336,0)</f>
        <v>6.5</v>
      </c>
      <c r="E580" s="11" t="str">
        <f>_xlfn.XLOOKUP($A580,'Cleaned - Medical Examinations'!$A$2:$A$2336,'Cleaned - Medical Examinations'!$D$2:$D$2336,0)</f>
        <v>No</v>
      </c>
      <c r="F580" s="11" t="str">
        <f>_xlfn.XLOOKUP($A580,'Cleaned - Medical Examinations'!$A$2:$A$2336,'Cleaned - Medical Examinations'!$E$2:$E$2336,0)</f>
        <v>No</v>
      </c>
      <c r="G580" s="11" t="str">
        <f>_xlfn.XLOOKUP($A580,'Cleaned - Medical Examinations'!$A$2:$A$2336,'Cleaned - Medical Examinations'!$F$2:$F$2336,0)</f>
        <v>No</v>
      </c>
      <c r="H580" s="11">
        <f>_xlfn.XLOOKUP($A580,'Cleaned - Medical Examinations'!$A$2:$A$2336,'Cleaned - Medical Examinations'!$G$2:$G$2336,0)</f>
        <v>0</v>
      </c>
      <c r="I580" s="11" t="str">
        <f>_xlfn.XLOOKUP($A580,'Cleaned - Medical Examinations'!$A$2:$A$2336,'Cleaned - Medical Examinations'!$H$2:$H$2336,0)</f>
        <v>Yes</v>
      </c>
      <c r="J580" s="11" t="str">
        <f>_xlfn.XLOOKUP($A580,'Cleaned - Medical Examinations'!$A$2:$A$2336,'Cleaned - Medical Examinations'!$I$2:$I$2336,0)</f>
        <v>Overweight</v>
      </c>
      <c r="K580" s="11" t="str">
        <f t="shared" si="9"/>
        <v>Diabetic</v>
      </c>
      <c r="L580" s="14">
        <f>_xlfn.XLOOKUP($A580,'Cleaned - Hospitalisation Detai'!$A$2:$A$2344,'Cleaned - Hospitalisation Detai'!$J$2:$J$2344,0)</f>
        <v>37435</v>
      </c>
      <c r="M580" s="19">
        <f>_xlfn.XLOOKUP($A580,'Cleaned - Hospitalisation Detai'!$A$2:$A$2344,'Cleaned - Hospitalisation Detai'!$F$2:$F$2344,0)</f>
        <v>17085.27</v>
      </c>
      <c r="N580" s="19" t="str">
        <f>_xlfn.XLOOKUP($A580,'Cleaned - Hospitalisation Detai'!$A$2:$A$2344,'Cleaned - Hospitalisation Detai'!$G$2:$G$2344,0)</f>
        <v>tier - 2</v>
      </c>
      <c r="O580" s="19" t="str">
        <f>_xlfn.XLOOKUP($A580,'Cleaned - Hospitalisation Detai'!$A$2:$A$2344,'Cleaned - Hospitalisation Detai'!$H$2:$H$2344,0)</f>
        <v>tier - 3</v>
      </c>
      <c r="P580" s="19" t="str">
        <f>_xlfn.XLOOKUP($A580,'Cleaned - Hospitalisation Detai'!$A$2:$A$2344,'Cleaned - Hospitalisation Detai'!$I$2:$I$2344,0)</f>
        <v>R1013</v>
      </c>
      <c r="Q580" s="20">
        <f>_xlfn.XLOOKUP($A580,'Cleaned - Hospitalisation Detai'!$A$2:$A$2344,'Cleaned - Hospitalisation Detai'!$K$2:$K$2344,0)</f>
        <v>20</v>
      </c>
    </row>
    <row r="581" spans="1:17" ht="15.6" x14ac:dyDescent="0.3">
      <c r="A581" s="10" t="s">
        <v>1791</v>
      </c>
      <c r="B581" s="11" t="str">
        <f>_xlfn.XLOOKUP(A581,'Cleaned - Customer Names '!$A$2:$A$2336,'Cleaned - Customer Names '!$C$2:$C$2336,0)</f>
        <v>Maria I.</v>
      </c>
      <c r="C581" s="11">
        <f>_xlfn.XLOOKUP($A581,'Cleaned - Medical Examinations'!$A$2:$A$2336,'Cleaned - Medical Examinations'!$B$2:$B$2336,0)</f>
        <v>28.3</v>
      </c>
      <c r="D581" s="11">
        <f>_xlfn.XLOOKUP($A581,'Cleaned - Medical Examinations'!$A$2:$A$2336,'Cleaned - Medical Examinations'!$C$2:$C$2336,0)</f>
        <v>5.73</v>
      </c>
      <c r="E581" s="11" t="str">
        <f>_xlfn.XLOOKUP($A581,'Cleaned - Medical Examinations'!$A$2:$A$2336,'Cleaned - Medical Examinations'!$D$2:$D$2336,0)</f>
        <v>No</v>
      </c>
      <c r="F581" s="11" t="str">
        <f>_xlfn.XLOOKUP($A581,'Cleaned - Medical Examinations'!$A$2:$A$2336,'Cleaned - Medical Examinations'!$E$2:$E$2336,0)</f>
        <v>No</v>
      </c>
      <c r="G581" s="11" t="str">
        <f>_xlfn.XLOOKUP($A581,'Cleaned - Medical Examinations'!$A$2:$A$2336,'Cleaned - Medical Examinations'!$F$2:$F$2336,0)</f>
        <v>Yes</v>
      </c>
      <c r="H581" s="11">
        <f>_xlfn.XLOOKUP($A581,'Cleaned - Medical Examinations'!$A$2:$A$2336,'Cleaned - Medical Examinations'!$G$2:$G$2336,0)</f>
        <v>1</v>
      </c>
      <c r="I581" s="11" t="str">
        <f>_xlfn.XLOOKUP($A581,'Cleaned - Medical Examinations'!$A$2:$A$2336,'Cleaned - Medical Examinations'!$H$2:$H$2336,0)</f>
        <v>Yes</v>
      </c>
      <c r="J581" s="11" t="str">
        <f>_xlfn.XLOOKUP($A581,'Cleaned - Medical Examinations'!$A$2:$A$2336,'Cleaned - Medical Examinations'!$I$2:$I$2336,0)</f>
        <v>Overweight</v>
      </c>
      <c r="K581" s="11" t="str">
        <f t="shared" si="9"/>
        <v>Non-Diabetic</v>
      </c>
      <c r="L581" s="14">
        <f>_xlfn.XLOOKUP($A581,'Cleaned - Hospitalisation Detai'!$A$2:$A$2344,'Cleaned - Hospitalisation Detai'!$J$2:$J$2344,0)</f>
        <v>37981</v>
      </c>
      <c r="M581" s="19">
        <f>_xlfn.XLOOKUP($A581,'Cleaned - Hospitalisation Detai'!$A$2:$A$2344,'Cleaned - Hospitalisation Detai'!$F$2:$F$2344,0)</f>
        <v>17081.080000000002</v>
      </c>
      <c r="N581" s="19" t="str">
        <f>_xlfn.XLOOKUP($A581,'Cleaned - Hospitalisation Detai'!$A$2:$A$2344,'Cleaned - Hospitalisation Detai'!$G$2:$G$2344,0)</f>
        <v>tier - 2</v>
      </c>
      <c r="O581" s="19" t="str">
        <f>_xlfn.XLOOKUP($A581,'Cleaned - Hospitalisation Detai'!$A$2:$A$2344,'Cleaned - Hospitalisation Detai'!$H$2:$H$2344,0)</f>
        <v>tier - 2</v>
      </c>
      <c r="P581" s="19" t="str">
        <f>_xlfn.XLOOKUP($A581,'Cleaned - Hospitalisation Detai'!$A$2:$A$2344,'Cleaned - Hospitalisation Detai'!$I$2:$I$2344,0)</f>
        <v>R1011</v>
      </c>
      <c r="Q581" s="20">
        <f>_xlfn.XLOOKUP($A581,'Cleaned - Hospitalisation Detai'!$A$2:$A$2344,'Cleaned - Hospitalisation Detai'!$K$2:$K$2344,0)</f>
        <v>19</v>
      </c>
    </row>
    <row r="582" spans="1:17" ht="15.6" x14ac:dyDescent="0.3">
      <c r="A582" s="10" t="s">
        <v>1790</v>
      </c>
      <c r="B582" s="11" t="str">
        <f>_xlfn.XLOOKUP(A582,'Cleaned - Customer Names '!$A$2:$A$2336,'Cleaned - Customer Names '!$C$2:$C$2336,0)</f>
        <v>Jonathan</v>
      </c>
      <c r="C582" s="11">
        <f>_xlfn.XLOOKUP($A582,'Cleaned - Medical Examinations'!$A$2:$A$2336,'Cleaned - Medical Examinations'!$B$2:$B$2336,0)</f>
        <v>27.06</v>
      </c>
      <c r="D582" s="11">
        <f>_xlfn.XLOOKUP($A582,'Cleaned - Medical Examinations'!$A$2:$A$2336,'Cleaned - Medical Examinations'!$C$2:$C$2336,0)</f>
        <v>5.74</v>
      </c>
      <c r="E582" s="11" t="str">
        <f>_xlfn.XLOOKUP($A582,'Cleaned - Medical Examinations'!$A$2:$A$2336,'Cleaned - Medical Examinations'!$D$2:$D$2336,0)</f>
        <v>Yes</v>
      </c>
      <c r="F582" s="11" t="str">
        <f>_xlfn.XLOOKUP($A582,'Cleaned - Medical Examinations'!$A$2:$A$2336,'Cleaned - Medical Examinations'!$E$2:$E$2336,0)</f>
        <v>No</v>
      </c>
      <c r="G582" s="11" t="str">
        <f>_xlfn.XLOOKUP($A582,'Cleaned - Medical Examinations'!$A$2:$A$2336,'Cleaned - Medical Examinations'!$F$2:$F$2336,0)</f>
        <v>No</v>
      </c>
      <c r="H582" s="11">
        <f>_xlfn.XLOOKUP($A582,'Cleaned - Medical Examinations'!$A$2:$A$2336,'Cleaned - Medical Examinations'!$G$2:$G$2336,0)</f>
        <v>0</v>
      </c>
      <c r="I582" s="11" t="str">
        <f>_xlfn.XLOOKUP($A582,'Cleaned - Medical Examinations'!$A$2:$A$2336,'Cleaned - Medical Examinations'!$H$2:$H$2336,0)</f>
        <v>Yes</v>
      </c>
      <c r="J582" s="11" t="str">
        <f>_xlfn.XLOOKUP($A582,'Cleaned - Medical Examinations'!$A$2:$A$2336,'Cleaned - Medical Examinations'!$I$2:$I$2336,0)</f>
        <v>Overweight</v>
      </c>
      <c r="K582" s="11" t="str">
        <f t="shared" si="9"/>
        <v>Non-Diabetic</v>
      </c>
      <c r="L582" s="14">
        <f>_xlfn.XLOOKUP($A582,'Cleaned - Hospitalisation Detai'!$A$2:$A$2344,'Cleaned - Hospitalisation Detai'!$J$2:$J$2344,0)</f>
        <v>35226</v>
      </c>
      <c r="M582" s="19">
        <f>_xlfn.XLOOKUP($A582,'Cleaned - Hospitalisation Detai'!$A$2:$A$2344,'Cleaned - Hospitalisation Detai'!$F$2:$F$2344,0)</f>
        <v>17043.34</v>
      </c>
      <c r="N582" s="19" t="str">
        <f>_xlfn.XLOOKUP($A582,'Cleaned - Hospitalisation Detai'!$A$2:$A$2344,'Cleaned - Hospitalisation Detai'!$G$2:$G$2344,0)</f>
        <v>tier - 2</v>
      </c>
      <c r="O582" s="19" t="str">
        <f>_xlfn.XLOOKUP($A582,'Cleaned - Hospitalisation Detai'!$A$2:$A$2344,'Cleaned - Hospitalisation Detai'!$H$2:$H$2344,0)</f>
        <v>tier - 3</v>
      </c>
      <c r="P582" s="19" t="str">
        <f>_xlfn.XLOOKUP($A582,'Cleaned - Hospitalisation Detai'!$A$2:$A$2344,'Cleaned - Hospitalisation Detai'!$I$2:$I$2344,0)</f>
        <v>R1013</v>
      </c>
      <c r="Q582" s="20">
        <f>_xlfn.XLOOKUP($A582,'Cleaned - Hospitalisation Detai'!$A$2:$A$2344,'Cleaned - Hospitalisation Detai'!$K$2:$K$2344,0)</f>
        <v>26</v>
      </c>
    </row>
    <row r="583" spans="1:17" ht="15.6" x14ac:dyDescent="0.3">
      <c r="A583" s="10" t="s">
        <v>1789</v>
      </c>
      <c r="B583" s="11" t="str">
        <f>_xlfn.XLOOKUP(A583,'Cleaned - Customer Names '!$A$2:$A$2336,'Cleaned - Customer Names '!$C$2:$C$2336,0)</f>
        <v>Phil</v>
      </c>
      <c r="C583" s="11">
        <f>_xlfn.XLOOKUP($A583,'Cleaned - Medical Examinations'!$A$2:$A$2336,'Cleaned - Medical Examinations'!$B$2:$B$2336,0)</f>
        <v>47.13</v>
      </c>
      <c r="D583" s="11">
        <f>_xlfn.XLOOKUP($A583,'Cleaned - Medical Examinations'!$A$2:$A$2336,'Cleaned - Medical Examinations'!$C$2:$C$2336,0)</f>
        <v>8.6999999999999993</v>
      </c>
      <c r="E583" s="11" t="str">
        <f>_xlfn.XLOOKUP($A583,'Cleaned - Medical Examinations'!$A$2:$A$2336,'Cleaned - Medical Examinations'!$D$2:$D$2336,0)</f>
        <v>No</v>
      </c>
      <c r="F583" s="11" t="str">
        <f>_xlfn.XLOOKUP($A583,'Cleaned - Medical Examinations'!$A$2:$A$2336,'Cleaned - Medical Examinations'!$E$2:$E$2336,0)</f>
        <v>No</v>
      </c>
      <c r="G583" s="11" t="str">
        <f>_xlfn.XLOOKUP($A583,'Cleaned - Medical Examinations'!$A$2:$A$2336,'Cleaned - Medical Examinations'!$F$2:$F$2336,0)</f>
        <v>No</v>
      </c>
      <c r="H583" s="11">
        <f>_xlfn.XLOOKUP($A583,'Cleaned - Medical Examinations'!$A$2:$A$2336,'Cleaned - Medical Examinations'!$G$2:$G$2336,0)</f>
        <v>0</v>
      </c>
      <c r="I583" s="11" t="str">
        <f>_xlfn.XLOOKUP($A583,'Cleaned - Medical Examinations'!$A$2:$A$2336,'Cleaned - Medical Examinations'!$H$2:$H$2336,0)</f>
        <v>No</v>
      </c>
      <c r="J583" s="11" t="str">
        <f>_xlfn.XLOOKUP($A583,'Cleaned - Medical Examinations'!$A$2:$A$2336,'Cleaned - Medical Examinations'!$I$2:$I$2336,0)</f>
        <v>Obesity</v>
      </c>
      <c r="K583" s="11" t="str">
        <f t="shared" si="9"/>
        <v>Diabetic</v>
      </c>
      <c r="L583" s="14">
        <f>_xlfn.XLOOKUP($A583,'Cleaned - Hospitalisation Detai'!$A$2:$A$2344,'Cleaned - Hospitalisation Detai'!$J$2:$J$2344,0)</f>
        <v>26167</v>
      </c>
      <c r="M583" s="19">
        <f>_xlfn.XLOOKUP($A583,'Cleaned - Hospitalisation Detai'!$A$2:$A$2344,'Cleaned - Hospitalisation Detai'!$F$2:$F$2344,0)</f>
        <v>17016.009999999998</v>
      </c>
      <c r="N583" s="19" t="str">
        <f>_xlfn.XLOOKUP($A583,'Cleaned - Hospitalisation Detai'!$A$2:$A$2344,'Cleaned - Hospitalisation Detai'!$G$2:$G$2344,0)</f>
        <v>tier - 2</v>
      </c>
      <c r="O583" s="19" t="str">
        <f>_xlfn.XLOOKUP($A583,'Cleaned - Hospitalisation Detai'!$A$2:$A$2344,'Cleaned - Hospitalisation Detai'!$H$2:$H$2344,0)</f>
        <v>tier - 2</v>
      </c>
      <c r="P583" s="19" t="str">
        <f>_xlfn.XLOOKUP($A583,'Cleaned - Hospitalisation Detai'!$A$2:$A$2344,'Cleaned - Hospitalisation Detai'!$I$2:$I$2344,0)</f>
        <v>R1023</v>
      </c>
      <c r="Q583" s="20">
        <f>_xlfn.XLOOKUP($A583,'Cleaned - Hospitalisation Detai'!$A$2:$A$2344,'Cleaned - Hospitalisation Detai'!$K$2:$K$2344,0)</f>
        <v>51</v>
      </c>
    </row>
    <row r="584" spans="1:17" ht="15.6" x14ac:dyDescent="0.3">
      <c r="A584" s="10" t="s">
        <v>1788</v>
      </c>
      <c r="B584" s="11" t="str">
        <f>_xlfn.XLOOKUP(A584,'Cleaned - Customer Names '!$A$2:$A$2336,'Cleaned - Customer Names '!$C$2:$C$2336,0)</f>
        <v>Benjamina C</v>
      </c>
      <c r="C584" s="11">
        <f>_xlfn.XLOOKUP($A584,'Cleaned - Medical Examinations'!$A$2:$A$2336,'Cleaned - Medical Examinations'!$B$2:$B$2336,0)</f>
        <v>51.72</v>
      </c>
      <c r="D584" s="11">
        <f>_xlfn.XLOOKUP($A584,'Cleaned - Medical Examinations'!$A$2:$A$2336,'Cleaned - Medical Examinations'!$C$2:$C$2336,0)</f>
        <v>5.09</v>
      </c>
      <c r="E584" s="11" t="str">
        <f>_xlfn.XLOOKUP($A584,'Cleaned - Medical Examinations'!$A$2:$A$2336,'Cleaned - Medical Examinations'!$D$2:$D$2336,0)</f>
        <v>No</v>
      </c>
      <c r="F584" s="11" t="str">
        <f>_xlfn.XLOOKUP($A584,'Cleaned - Medical Examinations'!$A$2:$A$2336,'Cleaned - Medical Examinations'!$E$2:$E$2336,0)</f>
        <v>No</v>
      </c>
      <c r="G584" s="11" t="str">
        <f>_xlfn.XLOOKUP($A584,'Cleaned - Medical Examinations'!$A$2:$A$2336,'Cleaned - Medical Examinations'!$F$2:$F$2336,0)</f>
        <v>No</v>
      </c>
      <c r="H584" s="11">
        <f>_xlfn.XLOOKUP($A584,'Cleaned - Medical Examinations'!$A$2:$A$2336,'Cleaned - Medical Examinations'!$G$2:$G$2336,0)</f>
        <v>0</v>
      </c>
      <c r="I584" s="11" t="str">
        <f>_xlfn.XLOOKUP($A584,'Cleaned - Medical Examinations'!$A$2:$A$2336,'Cleaned - Medical Examinations'!$H$2:$H$2336,0)</f>
        <v>No</v>
      </c>
      <c r="J584" s="11" t="str">
        <f>_xlfn.XLOOKUP($A584,'Cleaned - Medical Examinations'!$A$2:$A$2336,'Cleaned - Medical Examinations'!$I$2:$I$2336,0)</f>
        <v>Obesity</v>
      </c>
      <c r="K584" s="11" t="str">
        <f t="shared" si="9"/>
        <v>Non-Diabetic</v>
      </c>
      <c r="L584" s="14">
        <f>_xlfn.XLOOKUP($A584,'Cleaned - Hospitalisation Detai'!$A$2:$A$2344,'Cleaned - Hospitalisation Detai'!$J$2:$J$2344,0)</f>
        <v>29418</v>
      </c>
      <c r="M584" s="19">
        <f>_xlfn.XLOOKUP($A584,'Cleaned - Hospitalisation Detai'!$A$2:$A$2344,'Cleaned - Hospitalisation Detai'!$F$2:$F$2344,0)</f>
        <v>16990.55</v>
      </c>
      <c r="N584" s="19" t="str">
        <f>_xlfn.XLOOKUP($A584,'Cleaned - Hospitalisation Detai'!$A$2:$A$2344,'Cleaned - Hospitalisation Detai'!$G$2:$G$2344,0)</f>
        <v>tier - 2</v>
      </c>
      <c r="O584" s="19" t="str">
        <f>_xlfn.XLOOKUP($A584,'Cleaned - Hospitalisation Detai'!$A$2:$A$2344,'Cleaned - Hospitalisation Detai'!$H$2:$H$2344,0)</f>
        <v>tier - 3</v>
      </c>
      <c r="P584" s="19" t="str">
        <f>_xlfn.XLOOKUP($A584,'Cleaned - Hospitalisation Detai'!$A$2:$A$2344,'Cleaned - Hospitalisation Detai'!$I$2:$I$2344,0)</f>
        <v>R1012</v>
      </c>
      <c r="Q584" s="20">
        <f>_xlfn.XLOOKUP($A584,'Cleaned - Hospitalisation Detai'!$A$2:$A$2344,'Cleaned - Hospitalisation Detai'!$K$2:$K$2344,0)</f>
        <v>42</v>
      </c>
    </row>
    <row r="585" spans="1:17" ht="15.6" x14ac:dyDescent="0.3">
      <c r="A585" s="10" t="s">
        <v>1787</v>
      </c>
      <c r="B585" s="11" t="str">
        <f>_xlfn.XLOOKUP(A585,'Cleaned - Customer Names '!$A$2:$A$2336,'Cleaned - Customer Names '!$C$2:$C$2336,0)</f>
        <v>Christopher</v>
      </c>
      <c r="C585" s="11">
        <f>_xlfn.XLOOKUP($A585,'Cleaned - Medical Examinations'!$A$2:$A$2336,'Cleaned - Medical Examinations'!$B$2:$B$2336,0)</f>
        <v>48.59</v>
      </c>
      <c r="D585" s="11">
        <f>_xlfn.XLOOKUP($A585,'Cleaned - Medical Examinations'!$A$2:$A$2336,'Cleaned - Medical Examinations'!$C$2:$C$2336,0)</f>
        <v>5.57</v>
      </c>
      <c r="E585" s="11" t="str">
        <f>_xlfn.XLOOKUP($A585,'Cleaned - Medical Examinations'!$A$2:$A$2336,'Cleaned - Medical Examinations'!$D$2:$D$2336,0)</f>
        <v>No</v>
      </c>
      <c r="F585" s="11" t="str">
        <f>_xlfn.XLOOKUP($A585,'Cleaned - Medical Examinations'!$A$2:$A$2336,'Cleaned - Medical Examinations'!$E$2:$E$2336,0)</f>
        <v>No</v>
      </c>
      <c r="G585" s="11" t="str">
        <f>_xlfn.XLOOKUP($A585,'Cleaned - Medical Examinations'!$A$2:$A$2336,'Cleaned - Medical Examinations'!$F$2:$F$2336,0)</f>
        <v>No</v>
      </c>
      <c r="H585" s="11">
        <f>_xlfn.XLOOKUP($A585,'Cleaned - Medical Examinations'!$A$2:$A$2336,'Cleaned - Medical Examinations'!$G$2:$G$2336,0)</f>
        <v>0</v>
      </c>
      <c r="I585" s="11" t="str">
        <f>_xlfn.XLOOKUP($A585,'Cleaned - Medical Examinations'!$A$2:$A$2336,'Cleaned - Medical Examinations'!$H$2:$H$2336,0)</f>
        <v>No</v>
      </c>
      <c r="J585" s="11" t="str">
        <f>_xlfn.XLOOKUP($A585,'Cleaned - Medical Examinations'!$A$2:$A$2336,'Cleaned - Medical Examinations'!$I$2:$I$2336,0)</f>
        <v>Obesity</v>
      </c>
      <c r="K585" s="11" t="str">
        <f t="shared" si="9"/>
        <v>Non-Diabetic</v>
      </c>
      <c r="L585" s="14">
        <f>_xlfn.XLOOKUP($A585,'Cleaned - Hospitalisation Detai'!$A$2:$A$2344,'Cleaned - Hospitalisation Detai'!$J$2:$J$2344,0)</f>
        <v>28362</v>
      </c>
      <c r="M585" s="19">
        <f>_xlfn.XLOOKUP($A585,'Cleaned - Hospitalisation Detai'!$A$2:$A$2344,'Cleaned - Hospitalisation Detai'!$F$2:$F$2344,0)</f>
        <v>16921.09</v>
      </c>
      <c r="N585" s="19" t="str">
        <f>_xlfn.XLOOKUP($A585,'Cleaned - Hospitalisation Detai'!$A$2:$A$2344,'Cleaned - Hospitalisation Detai'!$G$2:$G$2344,0)</f>
        <v>tier - 2</v>
      </c>
      <c r="O585" s="19" t="str">
        <f>_xlfn.XLOOKUP($A585,'Cleaned - Hospitalisation Detai'!$A$2:$A$2344,'Cleaned - Hospitalisation Detai'!$H$2:$H$2344,0)</f>
        <v>tier - 3</v>
      </c>
      <c r="P585" s="19" t="str">
        <f>_xlfn.XLOOKUP($A585,'Cleaned - Hospitalisation Detai'!$A$2:$A$2344,'Cleaned - Hospitalisation Detai'!$I$2:$I$2344,0)</f>
        <v>R1023</v>
      </c>
      <c r="Q585" s="20">
        <f>_xlfn.XLOOKUP($A585,'Cleaned - Hospitalisation Detai'!$A$2:$A$2344,'Cleaned - Hospitalisation Detai'!$K$2:$K$2344,0)</f>
        <v>45</v>
      </c>
    </row>
    <row r="586" spans="1:17" ht="15.6" x14ac:dyDescent="0.3">
      <c r="A586" s="10" t="s">
        <v>1786</v>
      </c>
      <c r="B586" s="11" t="str">
        <f>_xlfn.XLOOKUP(A586,'Cleaned - Customer Names '!$A$2:$A$2336,'Cleaned - Customer Names '!$C$2:$C$2336,0)</f>
        <v>Alison B</v>
      </c>
      <c r="C586" s="11">
        <f>_xlfn.XLOOKUP($A586,'Cleaned - Medical Examinations'!$A$2:$A$2336,'Cleaned - Medical Examinations'!$B$2:$B$2336,0)</f>
        <v>45.18</v>
      </c>
      <c r="D586" s="11">
        <f>_xlfn.XLOOKUP($A586,'Cleaned - Medical Examinations'!$A$2:$A$2336,'Cleaned - Medical Examinations'!$C$2:$C$2336,0)</f>
        <v>10.87</v>
      </c>
      <c r="E586" s="11" t="str">
        <f>_xlfn.XLOOKUP($A586,'Cleaned - Medical Examinations'!$A$2:$A$2336,'Cleaned - Medical Examinations'!$D$2:$D$2336,0)</f>
        <v>No</v>
      </c>
      <c r="F586" s="11" t="str">
        <f>_xlfn.XLOOKUP($A586,'Cleaned - Medical Examinations'!$A$2:$A$2336,'Cleaned - Medical Examinations'!$E$2:$E$2336,0)</f>
        <v>No</v>
      </c>
      <c r="G586" s="11" t="str">
        <f>_xlfn.XLOOKUP($A586,'Cleaned - Medical Examinations'!$A$2:$A$2336,'Cleaned - Medical Examinations'!$F$2:$F$2336,0)</f>
        <v>No</v>
      </c>
      <c r="H586" s="11">
        <f>_xlfn.XLOOKUP($A586,'Cleaned - Medical Examinations'!$A$2:$A$2336,'Cleaned - Medical Examinations'!$G$2:$G$2336,0)</f>
        <v>0</v>
      </c>
      <c r="I586" s="11" t="str">
        <f>_xlfn.XLOOKUP($A586,'Cleaned - Medical Examinations'!$A$2:$A$2336,'Cleaned - Medical Examinations'!$H$2:$H$2336,0)</f>
        <v>No</v>
      </c>
      <c r="J586" s="11" t="str">
        <f>_xlfn.XLOOKUP($A586,'Cleaned - Medical Examinations'!$A$2:$A$2336,'Cleaned - Medical Examinations'!$I$2:$I$2336,0)</f>
        <v>Obesity</v>
      </c>
      <c r="K586" s="11" t="str">
        <f t="shared" si="9"/>
        <v>Diabetic</v>
      </c>
      <c r="L586" s="14">
        <f>_xlfn.XLOOKUP($A586,'Cleaned - Hospitalisation Detai'!$A$2:$A$2344,'Cleaned - Hospitalisation Detai'!$J$2:$J$2344,0)</f>
        <v>25132</v>
      </c>
      <c r="M586" s="19">
        <f>_xlfn.XLOOKUP($A586,'Cleaned - Hospitalisation Detai'!$A$2:$A$2344,'Cleaned - Hospitalisation Detai'!$F$2:$F$2344,0)</f>
        <v>16903.5</v>
      </c>
      <c r="N586" s="19" t="str">
        <f>_xlfn.XLOOKUP($A586,'Cleaned - Hospitalisation Detai'!$A$2:$A$2344,'Cleaned - Hospitalisation Detai'!$G$2:$G$2344,0)</f>
        <v>tier - 2</v>
      </c>
      <c r="O586" s="19" t="str">
        <f>_xlfn.XLOOKUP($A586,'Cleaned - Hospitalisation Detai'!$A$2:$A$2344,'Cleaned - Hospitalisation Detai'!$H$2:$H$2344,0)</f>
        <v>tier - 3</v>
      </c>
      <c r="P586" s="19" t="str">
        <f>_xlfn.XLOOKUP($A586,'Cleaned - Hospitalisation Detai'!$A$2:$A$2344,'Cleaned - Hospitalisation Detai'!$I$2:$I$2344,0)</f>
        <v>R1012</v>
      </c>
      <c r="Q586" s="20">
        <f>_xlfn.XLOOKUP($A586,'Cleaned - Hospitalisation Detai'!$A$2:$A$2344,'Cleaned - Hospitalisation Detai'!$K$2:$K$2344,0)</f>
        <v>54</v>
      </c>
    </row>
    <row r="587" spans="1:17" ht="15.6" x14ac:dyDescent="0.3">
      <c r="A587" s="10" t="s">
        <v>1785</v>
      </c>
      <c r="B587" s="11" t="str">
        <f>_xlfn.XLOOKUP(A587,'Cleaned - Customer Names '!$A$2:$A$2336,'Cleaned - Customer Names '!$C$2:$C$2336,0)</f>
        <v>Caroline</v>
      </c>
      <c r="C587" s="11">
        <f>_xlfn.XLOOKUP($A587,'Cleaned - Medical Examinations'!$A$2:$A$2336,'Cleaned - Medical Examinations'!$B$2:$B$2336,0)</f>
        <v>27.9</v>
      </c>
      <c r="D587" s="11">
        <f>_xlfn.XLOOKUP($A587,'Cleaned - Medical Examinations'!$A$2:$A$2336,'Cleaned - Medical Examinations'!$C$2:$C$2336,0)</f>
        <v>6.02</v>
      </c>
      <c r="E587" s="11" t="str">
        <f>_xlfn.XLOOKUP($A587,'Cleaned - Medical Examinations'!$A$2:$A$2336,'Cleaned - Medical Examinations'!$D$2:$D$2336,0)</f>
        <v>No</v>
      </c>
      <c r="F587" s="11" t="str">
        <f>_xlfn.XLOOKUP($A587,'Cleaned - Medical Examinations'!$A$2:$A$2336,'Cleaned - Medical Examinations'!$E$2:$E$2336,0)</f>
        <v>No</v>
      </c>
      <c r="G587" s="11" t="str">
        <f>_xlfn.XLOOKUP($A587,'Cleaned - Medical Examinations'!$A$2:$A$2336,'Cleaned - Medical Examinations'!$F$2:$F$2336,0)</f>
        <v>Yes</v>
      </c>
      <c r="H587" s="11">
        <f>_xlfn.XLOOKUP($A587,'Cleaned - Medical Examinations'!$A$2:$A$2336,'Cleaned - Medical Examinations'!$G$2:$G$2336,0)</f>
        <v>1</v>
      </c>
      <c r="I587" s="11" t="str">
        <f>_xlfn.XLOOKUP($A587,'Cleaned - Medical Examinations'!$A$2:$A$2336,'Cleaned - Medical Examinations'!$H$2:$H$2336,0)</f>
        <v>Yes</v>
      </c>
      <c r="J587" s="11" t="str">
        <f>_xlfn.XLOOKUP($A587,'Cleaned - Medical Examinations'!$A$2:$A$2336,'Cleaned - Medical Examinations'!$I$2:$I$2336,0)</f>
        <v>Overweight</v>
      </c>
      <c r="K587" s="11" t="str">
        <f t="shared" si="9"/>
        <v>Non-Diabetic</v>
      </c>
      <c r="L587" s="14">
        <f>_xlfn.XLOOKUP($A587,'Cleaned - Hospitalisation Detai'!$A$2:$A$2344,'Cleaned - Hospitalisation Detai'!$J$2:$J$2344,0)</f>
        <v>37874</v>
      </c>
      <c r="M587" s="19">
        <f>_xlfn.XLOOKUP($A587,'Cleaned - Hospitalisation Detai'!$A$2:$A$2344,'Cleaned - Hospitalisation Detai'!$F$2:$F$2344,0)</f>
        <v>16884.919999999998</v>
      </c>
      <c r="N587" s="19" t="str">
        <f>_xlfn.XLOOKUP($A587,'Cleaned - Hospitalisation Detai'!$A$2:$A$2344,'Cleaned - Hospitalisation Detai'!$G$2:$G$2344,0)</f>
        <v>tier - 2</v>
      </c>
      <c r="O587" s="19" t="str">
        <f>_xlfn.XLOOKUP($A587,'Cleaned - Hospitalisation Detai'!$A$2:$A$2344,'Cleaned - Hospitalisation Detai'!$H$2:$H$2344,0)</f>
        <v>tier - 2</v>
      </c>
      <c r="P587" s="19" t="str">
        <f>_xlfn.XLOOKUP($A587,'Cleaned - Hospitalisation Detai'!$A$2:$A$2344,'Cleaned - Hospitalisation Detai'!$I$2:$I$2344,0)</f>
        <v>R1011</v>
      </c>
      <c r="Q587" s="20">
        <f>_xlfn.XLOOKUP($A587,'Cleaned - Hospitalisation Detai'!$A$2:$A$2344,'Cleaned - Hospitalisation Detai'!$K$2:$K$2344,0)</f>
        <v>19</v>
      </c>
    </row>
    <row r="588" spans="1:17" ht="15.6" x14ac:dyDescent="0.3">
      <c r="A588" s="10" t="s">
        <v>1784</v>
      </c>
      <c r="B588" s="11" t="str">
        <f>_xlfn.XLOOKUP(A588,'Cleaned - Customer Names '!$A$2:$A$2336,'Cleaned - Customer Names '!$C$2:$C$2336,0)</f>
        <v>Alexis N</v>
      </c>
      <c r="C588" s="11">
        <f>_xlfn.XLOOKUP($A588,'Cleaned - Medical Examinations'!$A$2:$A$2336,'Cleaned - Medical Examinations'!$B$2:$B$2336,0)</f>
        <v>51.33</v>
      </c>
      <c r="D588" s="11">
        <f>_xlfn.XLOOKUP($A588,'Cleaned - Medical Examinations'!$A$2:$A$2336,'Cleaned - Medical Examinations'!$C$2:$C$2336,0)</f>
        <v>7</v>
      </c>
      <c r="E588" s="11" t="str">
        <f>_xlfn.XLOOKUP($A588,'Cleaned - Medical Examinations'!$A$2:$A$2336,'Cleaned - Medical Examinations'!$D$2:$D$2336,0)</f>
        <v>No</v>
      </c>
      <c r="F588" s="11" t="str">
        <f>_xlfn.XLOOKUP($A588,'Cleaned - Medical Examinations'!$A$2:$A$2336,'Cleaned - Medical Examinations'!$E$2:$E$2336,0)</f>
        <v>No</v>
      </c>
      <c r="G588" s="11" t="str">
        <f>_xlfn.XLOOKUP($A588,'Cleaned - Medical Examinations'!$A$2:$A$2336,'Cleaned - Medical Examinations'!$F$2:$F$2336,0)</f>
        <v>No</v>
      </c>
      <c r="H588" s="11">
        <f>_xlfn.XLOOKUP($A588,'Cleaned - Medical Examinations'!$A$2:$A$2336,'Cleaned - Medical Examinations'!$G$2:$G$2336,0)</f>
        <v>0</v>
      </c>
      <c r="I588" s="11" t="str">
        <f>_xlfn.XLOOKUP($A588,'Cleaned - Medical Examinations'!$A$2:$A$2336,'Cleaned - Medical Examinations'!$H$2:$H$2336,0)</f>
        <v>No</v>
      </c>
      <c r="J588" s="11" t="str">
        <f>_xlfn.XLOOKUP($A588,'Cleaned - Medical Examinations'!$A$2:$A$2336,'Cleaned - Medical Examinations'!$I$2:$I$2336,0)</f>
        <v>Obesity</v>
      </c>
      <c r="K588" s="11" t="str">
        <f t="shared" si="9"/>
        <v>Diabetic</v>
      </c>
      <c r="L588" s="14">
        <f>_xlfn.XLOOKUP($A588,'Cleaned - Hospitalisation Detai'!$A$2:$A$2344,'Cleaned - Hospitalisation Detai'!$J$2:$J$2344,0)</f>
        <v>27249</v>
      </c>
      <c r="M588" s="19">
        <f>_xlfn.XLOOKUP($A588,'Cleaned - Hospitalisation Detai'!$A$2:$A$2344,'Cleaned - Hospitalisation Detai'!$F$2:$F$2344,0)</f>
        <v>16841.32</v>
      </c>
      <c r="N588" s="19" t="str">
        <f>_xlfn.XLOOKUP($A588,'Cleaned - Hospitalisation Detai'!$A$2:$A$2344,'Cleaned - Hospitalisation Detai'!$G$2:$G$2344,0)</f>
        <v>tier - 2</v>
      </c>
      <c r="O588" s="19" t="str">
        <f>_xlfn.XLOOKUP($A588,'Cleaned - Hospitalisation Detai'!$A$2:$A$2344,'Cleaned - Hospitalisation Detai'!$H$2:$H$2344,0)</f>
        <v>tier - 3</v>
      </c>
      <c r="P588" s="19" t="str">
        <f>_xlfn.XLOOKUP($A588,'Cleaned - Hospitalisation Detai'!$A$2:$A$2344,'Cleaned - Hospitalisation Detai'!$I$2:$I$2344,0)</f>
        <v>R1011</v>
      </c>
      <c r="Q588" s="20">
        <f>_xlfn.XLOOKUP($A588,'Cleaned - Hospitalisation Detai'!$A$2:$A$2344,'Cleaned - Hospitalisation Detai'!$K$2:$K$2344,0)</f>
        <v>48</v>
      </c>
    </row>
    <row r="589" spans="1:17" ht="15.6" x14ac:dyDescent="0.3">
      <c r="A589" s="10" t="s">
        <v>1783</v>
      </c>
      <c r="B589" s="11" t="str">
        <f>_xlfn.XLOOKUP(A589,'Cleaned - Customer Names '!$A$2:$A$2336,'Cleaned - Customer Names '!$C$2:$C$2336,0)</f>
        <v>Shanda L</v>
      </c>
      <c r="C589" s="11">
        <f>_xlfn.XLOOKUP($A589,'Cleaned - Medical Examinations'!$A$2:$A$2336,'Cleaned - Medical Examinations'!$B$2:$B$2336,0)</f>
        <v>30.59</v>
      </c>
      <c r="D589" s="11">
        <f>_xlfn.XLOOKUP($A589,'Cleaned - Medical Examinations'!$A$2:$A$2336,'Cleaned - Medical Examinations'!$C$2:$C$2336,0)</f>
        <v>5.56</v>
      </c>
      <c r="E589" s="11" t="str">
        <f>_xlfn.XLOOKUP($A589,'Cleaned - Medical Examinations'!$A$2:$A$2336,'Cleaned - Medical Examinations'!$D$2:$D$2336,0)</f>
        <v>Yes</v>
      </c>
      <c r="F589" s="11" t="str">
        <f>_xlfn.XLOOKUP($A589,'Cleaned - Medical Examinations'!$A$2:$A$2336,'Cleaned - Medical Examinations'!$E$2:$E$2336,0)</f>
        <v>No</v>
      </c>
      <c r="G589" s="11" t="str">
        <f>_xlfn.XLOOKUP($A589,'Cleaned - Medical Examinations'!$A$2:$A$2336,'Cleaned - Medical Examinations'!$F$2:$F$2336,0)</f>
        <v>No</v>
      </c>
      <c r="H589" s="11">
        <f>_xlfn.XLOOKUP($A589,'Cleaned - Medical Examinations'!$A$2:$A$2336,'Cleaned - Medical Examinations'!$G$2:$G$2336,0)</f>
        <v>1</v>
      </c>
      <c r="I589" s="11" t="str">
        <f>_xlfn.XLOOKUP($A589,'Cleaned - Medical Examinations'!$A$2:$A$2336,'Cleaned - Medical Examinations'!$H$2:$H$2336,0)</f>
        <v>No</v>
      </c>
      <c r="J589" s="11" t="str">
        <f>_xlfn.XLOOKUP($A589,'Cleaned - Medical Examinations'!$A$2:$A$2336,'Cleaned - Medical Examinations'!$I$2:$I$2336,0)</f>
        <v>Obesity</v>
      </c>
      <c r="K589" s="11" t="str">
        <f t="shared" si="9"/>
        <v>Non-Diabetic</v>
      </c>
      <c r="L589" s="14">
        <f>_xlfn.XLOOKUP($A589,'Cleaned - Hospitalisation Detai'!$A$2:$A$2344,'Cleaned - Hospitalisation Detai'!$J$2:$J$2344,0)</f>
        <v>34991</v>
      </c>
      <c r="M589" s="19">
        <f>_xlfn.XLOOKUP($A589,'Cleaned - Hospitalisation Detai'!$A$2:$A$2344,'Cleaned - Hospitalisation Detai'!$F$2:$F$2344,0)</f>
        <v>16796.41</v>
      </c>
      <c r="N589" s="19" t="str">
        <f>_xlfn.XLOOKUP($A589,'Cleaned - Hospitalisation Detai'!$A$2:$A$2344,'Cleaned - Hospitalisation Detai'!$G$2:$G$2344,0)</f>
        <v>tier - 2</v>
      </c>
      <c r="O589" s="19" t="str">
        <f>_xlfn.XLOOKUP($A589,'Cleaned - Hospitalisation Detai'!$A$2:$A$2344,'Cleaned - Hospitalisation Detai'!$H$2:$H$2344,0)</f>
        <v>tier - 3</v>
      </c>
      <c r="P589" s="19" t="str">
        <f>_xlfn.XLOOKUP($A589,'Cleaned - Hospitalisation Detai'!$A$2:$A$2344,'Cleaned - Hospitalisation Detai'!$I$2:$I$2344,0)</f>
        <v>R1024</v>
      </c>
      <c r="Q589" s="20">
        <f>_xlfn.XLOOKUP($A589,'Cleaned - Hospitalisation Detai'!$A$2:$A$2344,'Cleaned - Hospitalisation Detai'!$K$2:$K$2344,0)</f>
        <v>27</v>
      </c>
    </row>
    <row r="590" spans="1:17" ht="15.6" x14ac:dyDescent="0.3">
      <c r="A590" s="10" t="s">
        <v>1782</v>
      </c>
      <c r="B590" s="11" t="str">
        <f>_xlfn.XLOOKUP(A590,'Cleaned - Customer Names '!$A$2:$A$2336,'Cleaned - Customer Names '!$C$2:$C$2336,0)</f>
        <v>Lacey</v>
      </c>
      <c r="C590" s="11">
        <f>_xlfn.XLOOKUP($A590,'Cleaned - Medical Examinations'!$A$2:$A$2336,'Cleaned - Medical Examinations'!$B$2:$B$2336,0)</f>
        <v>39.229999999999997</v>
      </c>
      <c r="D590" s="11">
        <f>_xlfn.XLOOKUP($A590,'Cleaned - Medical Examinations'!$A$2:$A$2336,'Cleaned - Medical Examinations'!$C$2:$C$2336,0)</f>
        <v>8.4499999999999993</v>
      </c>
      <c r="E590" s="11" t="str">
        <f>_xlfn.XLOOKUP($A590,'Cleaned - Medical Examinations'!$A$2:$A$2336,'Cleaned - Medical Examinations'!$D$2:$D$2336,0)</f>
        <v>No</v>
      </c>
      <c r="F590" s="11" t="str">
        <f>_xlfn.XLOOKUP($A590,'Cleaned - Medical Examinations'!$A$2:$A$2336,'Cleaned - Medical Examinations'!$E$2:$E$2336,0)</f>
        <v>No</v>
      </c>
      <c r="G590" s="11" t="str">
        <f>_xlfn.XLOOKUP($A590,'Cleaned - Medical Examinations'!$A$2:$A$2336,'Cleaned - Medical Examinations'!$F$2:$F$2336,0)</f>
        <v>No</v>
      </c>
      <c r="H590" s="11">
        <f>_xlfn.XLOOKUP($A590,'Cleaned - Medical Examinations'!$A$2:$A$2336,'Cleaned - Medical Examinations'!$G$2:$G$2336,0)</f>
        <v>0</v>
      </c>
      <c r="I590" s="11" t="str">
        <f>_xlfn.XLOOKUP($A590,'Cleaned - Medical Examinations'!$A$2:$A$2336,'Cleaned - Medical Examinations'!$H$2:$H$2336,0)</f>
        <v>No</v>
      </c>
      <c r="J590" s="11" t="str">
        <f>_xlfn.XLOOKUP($A590,'Cleaned - Medical Examinations'!$A$2:$A$2336,'Cleaned - Medical Examinations'!$I$2:$I$2336,0)</f>
        <v>Obesity</v>
      </c>
      <c r="K590" s="11" t="str">
        <f t="shared" si="9"/>
        <v>Diabetic</v>
      </c>
      <c r="L590" s="14">
        <f>_xlfn.XLOOKUP($A590,'Cleaned - Hospitalisation Detai'!$A$2:$A$2344,'Cleaned - Hospitalisation Detai'!$J$2:$J$2344,0)</f>
        <v>22856</v>
      </c>
      <c r="M590" s="19">
        <f>_xlfn.XLOOKUP($A590,'Cleaned - Hospitalisation Detai'!$A$2:$A$2344,'Cleaned - Hospitalisation Detai'!$F$2:$F$2344,0)</f>
        <v>16779.400000000001</v>
      </c>
      <c r="N590" s="19" t="str">
        <f>_xlfn.XLOOKUP($A590,'Cleaned - Hospitalisation Detai'!$A$2:$A$2344,'Cleaned - Hospitalisation Detai'!$G$2:$G$2344,0)</f>
        <v>tier - 2</v>
      </c>
      <c r="O590" s="19" t="str">
        <f>_xlfn.XLOOKUP($A590,'Cleaned - Hospitalisation Detai'!$A$2:$A$2344,'Cleaned - Hospitalisation Detai'!$H$2:$H$2344,0)</f>
        <v>tier - 2</v>
      </c>
      <c r="P590" s="19" t="str">
        <f>_xlfn.XLOOKUP($A590,'Cleaned - Hospitalisation Detai'!$A$2:$A$2344,'Cleaned - Hospitalisation Detai'!$I$2:$I$2344,0)</f>
        <v>R1026</v>
      </c>
      <c r="Q590" s="20">
        <f>_xlfn.XLOOKUP($A590,'Cleaned - Hospitalisation Detai'!$A$2:$A$2344,'Cleaned - Hospitalisation Detai'!$K$2:$K$2344,0)</f>
        <v>60</v>
      </c>
    </row>
    <row r="591" spans="1:17" ht="15.6" x14ac:dyDescent="0.3">
      <c r="A591" s="10" t="s">
        <v>1781</v>
      </c>
      <c r="B591" s="11" t="str">
        <f>_xlfn.XLOOKUP(A591,'Cleaned - Customer Names '!$A$2:$A$2336,'Cleaned - Customer Names '!$C$2:$C$2336,0)</f>
        <v>Laurette</v>
      </c>
      <c r="C591" s="11">
        <f>_xlfn.XLOOKUP($A591,'Cleaned - Medical Examinations'!$A$2:$A$2336,'Cleaned - Medical Examinations'!$B$2:$B$2336,0)</f>
        <v>19.094999999999999</v>
      </c>
      <c r="D591" s="11">
        <f>_xlfn.XLOOKUP($A591,'Cleaned - Medical Examinations'!$A$2:$A$2336,'Cleaned - Medical Examinations'!$C$2:$C$2336,0)</f>
        <v>6.19</v>
      </c>
      <c r="E591" s="11" t="str">
        <f>_xlfn.XLOOKUP($A591,'Cleaned - Medical Examinations'!$A$2:$A$2336,'Cleaned - Medical Examinations'!$D$2:$D$2336,0)</f>
        <v>No</v>
      </c>
      <c r="F591" s="11" t="str">
        <f>_xlfn.XLOOKUP($A591,'Cleaned - Medical Examinations'!$A$2:$A$2336,'Cleaned - Medical Examinations'!$E$2:$E$2336,0)</f>
        <v>No</v>
      </c>
      <c r="G591" s="11" t="str">
        <f>_xlfn.XLOOKUP($A591,'Cleaned - Medical Examinations'!$A$2:$A$2336,'Cleaned - Medical Examinations'!$F$2:$F$2336,0)</f>
        <v>No</v>
      </c>
      <c r="H591" s="11">
        <f>_xlfn.XLOOKUP($A591,'Cleaned - Medical Examinations'!$A$2:$A$2336,'Cleaned - Medical Examinations'!$G$2:$G$2336,0)</f>
        <v>0</v>
      </c>
      <c r="I591" s="11" t="str">
        <f>_xlfn.XLOOKUP($A591,'Cleaned - Medical Examinations'!$A$2:$A$2336,'Cleaned - Medical Examinations'!$H$2:$H$2336,0)</f>
        <v>Yes</v>
      </c>
      <c r="J591" s="11" t="str">
        <f>_xlfn.XLOOKUP($A591,'Cleaned - Medical Examinations'!$A$2:$A$2336,'Cleaned - Medical Examinations'!$I$2:$I$2336,0)</f>
        <v>Normal Weight</v>
      </c>
      <c r="K591" s="11" t="str">
        <f t="shared" si="9"/>
        <v>Non-Diabetic</v>
      </c>
      <c r="L591" s="14">
        <f>_xlfn.XLOOKUP($A591,'Cleaned - Hospitalisation Detai'!$A$2:$A$2344,'Cleaned - Hospitalisation Detai'!$J$2:$J$2344,0)</f>
        <v>32774</v>
      </c>
      <c r="M591" s="19">
        <f>_xlfn.XLOOKUP($A591,'Cleaned - Hospitalisation Detai'!$A$2:$A$2344,'Cleaned - Hospitalisation Detai'!$F$2:$F$2344,0)</f>
        <v>16776.3</v>
      </c>
      <c r="N591" s="19" t="str">
        <f>_xlfn.XLOOKUP($A591,'Cleaned - Hospitalisation Detai'!$A$2:$A$2344,'Cleaned - Hospitalisation Detai'!$G$2:$G$2344,0)</f>
        <v>tier - 2</v>
      </c>
      <c r="O591" s="19" t="str">
        <f>_xlfn.XLOOKUP($A591,'Cleaned - Hospitalisation Detai'!$A$2:$A$2344,'Cleaned - Hospitalisation Detai'!$H$2:$H$2344,0)</f>
        <v>tier - 2</v>
      </c>
      <c r="P591" s="19" t="str">
        <f>_xlfn.XLOOKUP($A591,'Cleaned - Hospitalisation Detai'!$A$2:$A$2344,'Cleaned - Hospitalisation Detai'!$I$2:$I$2344,0)</f>
        <v>R1024</v>
      </c>
      <c r="Q591" s="20">
        <f>_xlfn.XLOOKUP($A591,'Cleaned - Hospitalisation Detai'!$A$2:$A$2344,'Cleaned - Hospitalisation Detai'!$K$2:$K$2344,0)</f>
        <v>33</v>
      </c>
    </row>
    <row r="592" spans="1:17" ht="15.6" x14ac:dyDescent="0.3">
      <c r="A592" s="10" t="s">
        <v>1780</v>
      </c>
      <c r="B592" s="11" t="str">
        <f>_xlfn.XLOOKUP(A592,'Cleaned - Customer Names '!$A$2:$A$2336,'Cleaned - Customer Names '!$C$2:$C$2336,0)</f>
        <v>Jason</v>
      </c>
      <c r="C592" s="11">
        <f>_xlfn.XLOOKUP($A592,'Cleaned - Medical Examinations'!$A$2:$A$2336,'Cleaned - Medical Examinations'!$B$2:$B$2336,0)</f>
        <v>49.72</v>
      </c>
      <c r="D592" s="11">
        <f>_xlfn.XLOOKUP($A592,'Cleaned - Medical Examinations'!$A$2:$A$2336,'Cleaned - Medical Examinations'!$C$2:$C$2336,0)</f>
        <v>7.71</v>
      </c>
      <c r="E592" s="11" t="str">
        <f>_xlfn.XLOOKUP($A592,'Cleaned - Medical Examinations'!$A$2:$A$2336,'Cleaned - Medical Examinations'!$D$2:$D$2336,0)</f>
        <v>No</v>
      </c>
      <c r="F592" s="11" t="str">
        <f>_xlfn.XLOOKUP($A592,'Cleaned - Medical Examinations'!$A$2:$A$2336,'Cleaned - Medical Examinations'!$E$2:$E$2336,0)</f>
        <v>No</v>
      </c>
      <c r="G592" s="11" t="str">
        <f>_xlfn.XLOOKUP($A592,'Cleaned - Medical Examinations'!$A$2:$A$2336,'Cleaned - Medical Examinations'!$F$2:$F$2336,0)</f>
        <v>No</v>
      </c>
      <c r="H592" s="11">
        <f>_xlfn.XLOOKUP($A592,'Cleaned - Medical Examinations'!$A$2:$A$2336,'Cleaned - Medical Examinations'!$G$2:$G$2336,0)</f>
        <v>0</v>
      </c>
      <c r="I592" s="11" t="str">
        <f>_xlfn.XLOOKUP($A592,'Cleaned - Medical Examinations'!$A$2:$A$2336,'Cleaned - Medical Examinations'!$H$2:$H$2336,0)</f>
        <v>No</v>
      </c>
      <c r="J592" s="11" t="str">
        <f>_xlfn.XLOOKUP($A592,'Cleaned - Medical Examinations'!$A$2:$A$2336,'Cleaned - Medical Examinations'!$I$2:$I$2336,0)</f>
        <v>Obesity</v>
      </c>
      <c r="K592" s="11" t="str">
        <f t="shared" si="9"/>
        <v>Diabetic</v>
      </c>
      <c r="L592" s="14">
        <f>_xlfn.XLOOKUP($A592,'Cleaned - Hospitalisation Detai'!$A$2:$A$2344,'Cleaned - Hospitalisation Detai'!$J$2:$J$2344,0)</f>
        <v>27269</v>
      </c>
      <c r="M592" s="19">
        <f>_xlfn.XLOOKUP($A592,'Cleaned - Hospitalisation Detai'!$A$2:$A$2344,'Cleaned - Hospitalisation Detai'!$F$2:$F$2344,0)</f>
        <v>16770.990000000002</v>
      </c>
      <c r="N592" s="19" t="str">
        <f>_xlfn.XLOOKUP($A592,'Cleaned - Hospitalisation Detai'!$A$2:$A$2344,'Cleaned - Hospitalisation Detai'!$G$2:$G$2344,0)</f>
        <v>tier - 2</v>
      </c>
      <c r="O592" s="19" t="str">
        <f>_xlfn.XLOOKUP($A592,'Cleaned - Hospitalisation Detai'!$A$2:$A$2344,'Cleaned - Hospitalisation Detai'!$H$2:$H$2344,0)</f>
        <v>tier - 1</v>
      </c>
      <c r="P592" s="19" t="str">
        <f>_xlfn.XLOOKUP($A592,'Cleaned - Hospitalisation Detai'!$A$2:$A$2344,'Cleaned - Hospitalisation Detai'!$I$2:$I$2344,0)</f>
        <v>R1012</v>
      </c>
      <c r="Q592" s="20">
        <f>_xlfn.XLOOKUP($A592,'Cleaned - Hospitalisation Detai'!$A$2:$A$2344,'Cleaned - Hospitalisation Detai'!$K$2:$K$2344,0)</f>
        <v>48</v>
      </c>
    </row>
    <row r="593" spans="1:17" ht="15.6" x14ac:dyDescent="0.3">
      <c r="A593" s="10" t="s">
        <v>1779</v>
      </c>
      <c r="B593" s="11" t="str">
        <f>_xlfn.XLOOKUP(A593,'Cleaned - Customer Names '!$A$2:$A$2336,'Cleaned - Customer Names '!$C$2:$C$2336,0)</f>
        <v>Mary</v>
      </c>
      <c r="C593" s="11">
        <f>_xlfn.XLOOKUP($A593,'Cleaned - Medical Examinations'!$A$2:$A$2336,'Cleaned - Medical Examinations'!$B$2:$B$2336,0)</f>
        <v>21.754999999999999</v>
      </c>
      <c r="D593" s="11">
        <f>_xlfn.XLOOKUP($A593,'Cleaned - Medical Examinations'!$A$2:$A$2336,'Cleaned - Medical Examinations'!$C$2:$C$2336,0)</f>
        <v>4.63</v>
      </c>
      <c r="E593" s="11" t="str">
        <f>_xlfn.XLOOKUP($A593,'Cleaned - Medical Examinations'!$A$2:$A$2336,'Cleaned - Medical Examinations'!$D$2:$D$2336,0)</f>
        <v>No</v>
      </c>
      <c r="F593" s="11" t="str">
        <f>_xlfn.XLOOKUP($A593,'Cleaned - Medical Examinations'!$A$2:$A$2336,'Cleaned - Medical Examinations'!$E$2:$E$2336,0)</f>
        <v>No</v>
      </c>
      <c r="G593" s="11" t="str">
        <f>_xlfn.XLOOKUP($A593,'Cleaned - Medical Examinations'!$A$2:$A$2336,'Cleaned - Medical Examinations'!$F$2:$F$2336,0)</f>
        <v>Yes</v>
      </c>
      <c r="H593" s="11">
        <f>_xlfn.XLOOKUP($A593,'Cleaned - Medical Examinations'!$A$2:$A$2336,'Cleaned - Medical Examinations'!$G$2:$G$2336,0)</f>
        <v>1</v>
      </c>
      <c r="I593" s="11" t="str">
        <f>_xlfn.XLOOKUP($A593,'Cleaned - Medical Examinations'!$A$2:$A$2336,'Cleaned - Medical Examinations'!$H$2:$H$2336,0)</f>
        <v>Yes</v>
      </c>
      <c r="J593" s="11" t="str">
        <f>_xlfn.XLOOKUP($A593,'Cleaned - Medical Examinations'!$A$2:$A$2336,'Cleaned - Medical Examinations'!$I$2:$I$2336,0)</f>
        <v>Normal Weight</v>
      </c>
      <c r="K593" s="11" t="str">
        <f t="shared" si="9"/>
        <v>Non-Diabetic</v>
      </c>
      <c r="L593" s="14">
        <f>_xlfn.XLOOKUP($A593,'Cleaned - Hospitalisation Detai'!$A$2:$A$2344,'Cleaned - Hospitalisation Detai'!$J$2:$J$2344,0)</f>
        <v>34278</v>
      </c>
      <c r="M593" s="19">
        <f>_xlfn.XLOOKUP($A593,'Cleaned - Hospitalisation Detai'!$A$2:$A$2344,'Cleaned - Hospitalisation Detai'!$F$2:$F$2344,0)</f>
        <v>16657.72</v>
      </c>
      <c r="N593" s="19" t="str">
        <f>_xlfn.XLOOKUP($A593,'Cleaned - Hospitalisation Detai'!$A$2:$A$2344,'Cleaned - Hospitalisation Detai'!$G$2:$G$2344,0)</f>
        <v>tier - 2</v>
      </c>
      <c r="O593" s="19" t="str">
        <f>_xlfn.XLOOKUP($A593,'Cleaned - Hospitalisation Detai'!$A$2:$A$2344,'Cleaned - Hospitalisation Detai'!$H$2:$H$2344,0)</f>
        <v>tier - 1</v>
      </c>
      <c r="P593" s="19" t="str">
        <f>_xlfn.XLOOKUP($A593,'Cleaned - Hospitalisation Detai'!$A$2:$A$2344,'Cleaned - Hospitalisation Detai'!$I$2:$I$2344,0)</f>
        <v>R1024</v>
      </c>
      <c r="Q593" s="20">
        <f>_xlfn.XLOOKUP($A593,'Cleaned - Hospitalisation Detai'!$A$2:$A$2344,'Cleaned - Hospitalisation Detai'!$K$2:$K$2344,0)</f>
        <v>29</v>
      </c>
    </row>
    <row r="594" spans="1:17" ht="15.6" x14ac:dyDescent="0.3">
      <c r="A594" s="10" t="s">
        <v>1778</v>
      </c>
      <c r="B594" s="11" t="str">
        <f>_xlfn.XLOOKUP(A594,'Cleaned - Customer Names '!$A$2:$A$2336,'Cleaned - Customer Names '!$C$2:$C$2336,0)</f>
        <v>Kati A</v>
      </c>
      <c r="C594" s="11">
        <f>_xlfn.XLOOKUP($A594,'Cleaned - Medical Examinations'!$A$2:$A$2336,'Cleaned - Medical Examinations'!$B$2:$B$2336,0)</f>
        <v>48.39</v>
      </c>
      <c r="D594" s="11">
        <f>_xlfn.XLOOKUP($A594,'Cleaned - Medical Examinations'!$A$2:$A$2336,'Cleaned - Medical Examinations'!$C$2:$C$2336,0)</f>
        <v>4.6100000000000003</v>
      </c>
      <c r="E594" s="11" t="str">
        <f>_xlfn.XLOOKUP($A594,'Cleaned - Medical Examinations'!$A$2:$A$2336,'Cleaned - Medical Examinations'!$D$2:$D$2336,0)</f>
        <v>No</v>
      </c>
      <c r="F594" s="11" t="str">
        <f>_xlfn.XLOOKUP($A594,'Cleaned - Medical Examinations'!$A$2:$A$2336,'Cleaned - Medical Examinations'!$E$2:$E$2336,0)</f>
        <v>No</v>
      </c>
      <c r="G594" s="11" t="str">
        <f>_xlfn.XLOOKUP($A594,'Cleaned - Medical Examinations'!$A$2:$A$2336,'Cleaned - Medical Examinations'!$F$2:$F$2336,0)</f>
        <v>No</v>
      </c>
      <c r="H594" s="11">
        <f>_xlfn.XLOOKUP($A594,'Cleaned - Medical Examinations'!$A$2:$A$2336,'Cleaned - Medical Examinations'!$G$2:$G$2336,0)</f>
        <v>0</v>
      </c>
      <c r="I594" s="11" t="str">
        <f>_xlfn.XLOOKUP($A594,'Cleaned - Medical Examinations'!$A$2:$A$2336,'Cleaned - Medical Examinations'!$H$2:$H$2336,0)</f>
        <v>No</v>
      </c>
      <c r="J594" s="11" t="str">
        <f>_xlfn.XLOOKUP($A594,'Cleaned - Medical Examinations'!$A$2:$A$2336,'Cleaned - Medical Examinations'!$I$2:$I$2336,0)</f>
        <v>Obesity</v>
      </c>
      <c r="K594" s="11" t="str">
        <f t="shared" si="9"/>
        <v>Non-Diabetic</v>
      </c>
      <c r="L594" s="14">
        <f>_xlfn.XLOOKUP($A594,'Cleaned - Hospitalisation Detai'!$A$2:$A$2344,'Cleaned - Hospitalisation Detai'!$J$2:$J$2344,0)</f>
        <v>28393</v>
      </c>
      <c r="M594" s="19">
        <f>_xlfn.XLOOKUP($A594,'Cleaned - Hospitalisation Detai'!$A$2:$A$2344,'Cleaned - Hospitalisation Detai'!$F$2:$F$2344,0)</f>
        <v>16631.61</v>
      </c>
      <c r="N594" s="19" t="str">
        <f>_xlfn.XLOOKUP($A594,'Cleaned - Hospitalisation Detai'!$A$2:$A$2344,'Cleaned - Hospitalisation Detai'!$G$2:$G$2344,0)</f>
        <v>tier - 2</v>
      </c>
      <c r="O594" s="19" t="str">
        <f>_xlfn.XLOOKUP($A594,'Cleaned - Hospitalisation Detai'!$A$2:$A$2344,'Cleaned - Hospitalisation Detai'!$H$2:$H$2344,0)</f>
        <v>tier - 1</v>
      </c>
      <c r="P594" s="19" t="str">
        <f>_xlfn.XLOOKUP($A594,'Cleaned - Hospitalisation Detai'!$A$2:$A$2344,'Cleaned - Hospitalisation Detai'!$I$2:$I$2344,0)</f>
        <v>R1012</v>
      </c>
      <c r="Q594" s="20">
        <f>_xlfn.XLOOKUP($A594,'Cleaned - Hospitalisation Detai'!$A$2:$A$2344,'Cleaned - Hospitalisation Detai'!$K$2:$K$2344,0)</f>
        <v>45</v>
      </c>
    </row>
    <row r="595" spans="1:17" ht="15.6" x14ac:dyDescent="0.3">
      <c r="A595" s="10" t="s">
        <v>1777</v>
      </c>
      <c r="B595" s="11" t="str">
        <f>_xlfn.XLOOKUP(A595,'Cleaned - Customer Names '!$A$2:$A$2336,'Cleaned - Customer Names '!$C$2:$C$2336,0)</f>
        <v>Kelly J</v>
      </c>
      <c r="C595" s="11">
        <f>_xlfn.XLOOKUP($A595,'Cleaned - Medical Examinations'!$A$2:$A$2336,'Cleaned - Medical Examinations'!$B$2:$B$2336,0)</f>
        <v>47.15</v>
      </c>
      <c r="D595" s="11">
        <f>_xlfn.XLOOKUP($A595,'Cleaned - Medical Examinations'!$A$2:$A$2336,'Cleaned - Medical Examinations'!$C$2:$C$2336,0)</f>
        <v>9.5299999999999994</v>
      </c>
      <c r="E595" s="11" t="str">
        <f>_xlfn.XLOOKUP($A595,'Cleaned - Medical Examinations'!$A$2:$A$2336,'Cleaned - Medical Examinations'!$D$2:$D$2336,0)</f>
        <v>Yes</v>
      </c>
      <c r="F595" s="11" t="str">
        <f>_xlfn.XLOOKUP($A595,'Cleaned - Medical Examinations'!$A$2:$A$2336,'Cleaned - Medical Examinations'!$E$2:$E$2336,0)</f>
        <v>No</v>
      </c>
      <c r="G595" s="11" t="str">
        <f>_xlfn.XLOOKUP($A595,'Cleaned - Medical Examinations'!$A$2:$A$2336,'Cleaned - Medical Examinations'!$F$2:$F$2336,0)</f>
        <v>No</v>
      </c>
      <c r="H595" s="11">
        <f>_xlfn.XLOOKUP($A595,'Cleaned - Medical Examinations'!$A$2:$A$2336,'Cleaned - Medical Examinations'!$G$2:$G$2336,0)</f>
        <v>1</v>
      </c>
      <c r="I595" s="11" t="str">
        <f>_xlfn.XLOOKUP($A595,'Cleaned - Medical Examinations'!$A$2:$A$2336,'Cleaned - Medical Examinations'!$H$2:$H$2336,0)</f>
        <v>No</v>
      </c>
      <c r="J595" s="11" t="str">
        <f>_xlfn.XLOOKUP($A595,'Cleaned - Medical Examinations'!$A$2:$A$2336,'Cleaned - Medical Examinations'!$I$2:$I$2336,0)</f>
        <v>Obesity</v>
      </c>
      <c r="K595" s="11" t="str">
        <f t="shared" si="9"/>
        <v>Diabetic</v>
      </c>
      <c r="L595" s="14">
        <f>_xlfn.XLOOKUP($A595,'Cleaned - Hospitalisation Detai'!$A$2:$A$2344,'Cleaned - Hospitalisation Detai'!$J$2:$J$2344,0)</f>
        <v>27599</v>
      </c>
      <c r="M595" s="19">
        <f>_xlfn.XLOOKUP($A595,'Cleaned - Hospitalisation Detai'!$A$2:$A$2344,'Cleaned - Hospitalisation Detai'!$F$2:$F$2344,0)</f>
        <v>16602.18</v>
      </c>
      <c r="N595" s="19" t="str">
        <f>_xlfn.XLOOKUP($A595,'Cleaned - Hospitalisation Detai'!$A$2:$A$2344,'Cleaned - Hospitalisation Detai'!$G$2:$G$2344,0)</f>
        <v>tier - 2</v>
      </c>
      <c r="O595" s="19" t="str">
        <f>_xlfn.XLOOKUP($A595,'Cleaned - Hospitalisation Detai'!$A$2:$A$2344,'Cleaned - Hospitalisation Detai'!$H$2:$H$2344,0)</f>
        <v>tier - 1</v>
      </c>
      <c r="P595" s="19" t="str">
        <f>_xlfn.XLOOKUP($A595,'Cleaned - Hospitalisation Detai'!$A$2:$A$2344,'Cleaned - Hospitalisation Detai'!$I$2:$I$2344,0)</f>
        <v>R1026</v>
      </c>
      <c r="Q595" s="20">
        <f>_xlfn.XLOOKUP($A595,'Cleaned - Hospitalisation Detai'!$A$2:$A$2344,'Cleaned - Hospitalisation Detai'!$K$2:$K$2344,0)</f>
        <v>47</v>
      </c>
    </row>
    <row r="596" spans="1:17" ht="15.6" x14ac:dyDescent="0.3">
      <c r="A596" s="10" t="s">
        <v>1776</v>
      </c>
      <c r="B596" s="11" t="str">
        <f>_xlfn.XLOOKUP(A596,'Cleaned - Customer Names '!$A$2:$A$2336,'Cleaned - Customer Names '!$C$2:$C$2336,0)</f>
        <v>Greer D</v>
      </c>
      <c r="C596" s="11">
        <f>_xlfn.XLOOKUP($A596,'Cleaned - Medical Examinations'!$A$2:$A$2336,'Cleaned - Medical Examinations'!$B$2:$B$2336,0)</f>
        <v>47.59</v>
      </c>
      <c r="D596" s="11">
        <f>_xlfn.XLOOKUP($A596,'Cleaned - Medical Examinations'!$A$2:$A$2336,'Cleaned - Medical Examinations'!$C$2:$C$2336,0)</f>
        <v>11.43</v>
      </c>
      <c r="E596" s="11" t="str">
        <f>_xlfn.XLOOKUP($A596,'Cleaned - Medical Examinations'!$A$2:$A$2336,'Cleaned - Medical Examinations'!$D$2:$D$2336,0)</f>
        <v>Yes</v>
      </c>
      <c r="F596" s="11" t="str">
        <f>_xlfn.XLOOKUP($A596,'Cleaned - Medical Examinations'!$A$2:$A$2336,'Cleaned - Medical Examinations'!$E$2:$E$2336,0)</f>
        <v>No</v>
      </c>
      <c r="G596" s="11" t="str">
        <f>_xlfn.XLOOKUP($A596,'Cleaned - Medical Examinations'!$A$2:$A$2336,'Cleaned - Medical Examinations'!$F$2:$F$2336,0)</f>
        <v>No</v>
      </c>
      <c r="H596" s="11">
        <f>_xlfn.XLOOKUP($A596,'Cleaned - Medical Examinations'!$A$2:$A$2336,'Cleaned - Medical Examinations'!$G$2:$G$2336,0)</f>
        <v>2</v>
      </c>
      <c r="I596" s="11" t="str">
        <f>_xlfn.XLOOKUP($A596,'Cleaned - Medical Examinations'!$A$2:$A$2336,'Cleaned - Medical Examinations'!$H$2:$H$2336,0)</f>
        <v>No</v>
      </c>
      <c r="J596" s="11" t="str">
        <f>_xlfn.XLOOKUP($A596,'Cleaned - Medical Examinations'!$A$2:$A$2336,'Cleaned - Medical Examinations'!$I$2:$I$2336,0)</f>
        <v>Obesity</v>
      </c>
      <c r="K596" s="11" t="str">
        <f t="shared" si="9"/>
        <v>Diabetic</v>
      </c>
      <c r="L596" s="14">
        <f>_xlfn.XLOOKUP($A596,'Cleaned - Hospitalisation Detai'!$A$2:$A$2344,'Cleaned - Hospitalisation Detai'!$J$2:$J$2344,0)</f>
        <v>25759</v>
      </c>
      <c r="M596" s="19">
        <f>_xlfn.XLOOKUP($A596,'Cleaned - Hospitalisation Detai'!$A$2:$A$2344,'Cleaned - Hospitalisation Detai'!$F$2:$F$2344,0)</f>
        <v>16600.16</v>
      </c>
      <c r="N596" s="19" t="str">
        <f>_xlfn.XLOOKUP($A596,'Cleaned - Hospitalisation Detai'!$A$2:$A$2344,'Cleaned - Hospitalisation Detai'!$G$2:$G$2344,0)</f>
        <v>tier - 2</v>
      </c>
      <c r="O596" s="19" t="str">
        <f>_xlfn.XLOOKUP($A596,'Cleaned - Hospitalisation Detai'!$A$2:$A$2344,'Cleaned - Hospitalisation Detai'!$H$2:$H$2344,0)</f>
        <v>tier - 2</v>
      </c>
      <c r="P596" s="19" t="str">
        <f>_xlfn.XLOOKUP($A596,'Cleaned - Hospitalisation Detai'!$A$2:$A$2344,'Cleaned - Hospitalisation Detai'!$I$2:$I$2344,0)</f>
        <v>R1011</v>
      </c>
      <c r="Q596" s="20">
        <f>_xlfn.XLOOKUP($A596,'Cleaned - Hospitalisation Detai'!$A$2:$A$2344,'Cleaned - Hospitalisation Detai'!$K$2:$K$2344,0)</f>
        <v>52</v>
      </c>
    </row>
    <row r="597" spans="1:17" ht="15.6" x14ac:dyDescent="0.3">
      <c r="A597" s="10" t="s">
        <v>1775</v>
      </c>
      <c r="B597" s="11" t="str">
        <f>_xlfn.XLOOKUP(A597,'Cleaned - Customer Names '!$A$2:$A$2336,'Cleaned - Customer Names '!$C$2:$C$2336,0)</f>
        <v>Brent</v>
      </c>
      <c r="C597" s="11">
        <f>_xlfn.XLOOKUP($A597,'Cleaned - Medical Examinations'!$A$2:$A$2336,'Cleaned - Medical Examinations'!$B$2:$B$2336,0)</f>
        <v>39.81</v>
      </c>
      <c r="D597" s="11">
        <f>_xlfn.XLOOKUP($A597,'Cleaned - Medical Examinations'!$A$2:$A$2336,'Cleaned - Medical Examinations'!$C$2:$C$2336,0)</f>
        <v>7.65</v>
      </c>
      <c r="E597" s="11" t="str">
        <f>_xlfn.XLOOKUP($A597,'Cleaned - Medical Examinations'!$A$2:$A$2336,'Cleaned - Medical Examinations'!$D$2:$D$2336,0)</f>
        <v>Yes</v>
      </c>
      <c r="F597" s="11" t="str">
        <f>_xlfn.XLOOKUP($A597,'Cleaned - Medical Examinations'!$A$2:$A$2336,'Cleaned - Medical Examinations'!$E$2:$E$2336,0)</f>
        <v>No</v>
      </c>
      <c r="G597" s="11" t="str">
        <f>_xlfn.XLOOKUP($A597,'Cleaned - Medical Examinations'!$A$2:$A$2336,'Cleaned - Medical Examinations'!$F$2:$F$2336,0)</f>
        <v>Yes</v>
      </c>
      <c r="H597" s="11">
        <f>_xlfn.XLOOKUP($A597,'Cleaned - Medical Examinations'!$A$2:$A$2336,'Cleaned - Medical Examinations'!$G$2:$G$2336,0)</f>
        <v>1</v>
      </c>
      <c r="I597" s="11" t="str">
        <f>_xlfn.XLOOKUP($A597,'Cleaned - Medical Examinations'!$A$2:$A$2336,'Cleaned - Medical Examinations'!$H$2:$H$2336,0)</f>
        <v>No</v>
      </c>
      <c r="J597" s="11" t="str">
        <f>_xlfn.XLOOKUP($A597,'Cleaned - Medical Examinations'!$A$2:$A$2336,'Cleaned - Medical Examinations'!$I$2:$I$2336,0)</f>
        <v>Obesity</v>
      </c>
      <c r="K597" s="11" t="str">
        <f t="shared" si="9"/>
        <v>Diabetic</v>
      </c>
      <c r="L597" s="14">
        <f>_xlfn.XLOOKUP($A597,'Cleaned - Hospitalisation Detai'!$A$2:$A$2344,'Cleaned - Hospitalisation Detai'!$J$2:$J$2344,0)</f>
        <v>23187</v>
      </c>
      <c r="M597" s="19">
        <f>_xlfn.XLOOKUP($A597,'Cleaned - Hospitalisation Detai'!$A$2:$A$2344,'Cleaned - Hospitalisation Detai'!$F$2:$F$2344,0)</f>
        <v>16587.96</v>
      </c>
      <c r="N597" s="19" t="str">
        <f>_xlfn.XLOOKUP($A597,'Cleaned - Hospitalisation Detai'!$A$2:$A$2344,'Cleaned - Hospitalisation Detai'!$G$2:$G$2344,0)</f>
        <v>tier - 2</v>
      </c>
      <c r="O597" s="19" t="str">
        <f>_xlfn.XLOOKUP($A597,'Cleaned - Hospitalisation Detai'!$A$2:$A$2344,'Cleaned - Hospitalisation Detai'!$H$2:$H$2344,0)</f>
        <v>tier - 2</v>
      </c>
      <c r="P597" s="19" t="str">
        <f>_xlfn.XLOOKUP($A597,'Cleaned - Hospitalisation Detai'!$A$2:$A$2344,'Cleaned - Hospitalisation Detai'!$I$2:$I$2344,0)</f>
        <v>R1023</v>
      </c>
      <c r="Q597" s="20">
        <f>_xlfn.XLOOKUP($A597,'Cleaned - Hospitalisation Detai'!$A$2:$A$2344,'Cleaned - Hospitalisation Detai'!$K$2:$K$2344,0)</f>
        <v>59</v>
      </c>
    </row>
    <row r="598" spans="1:17" ht="15.6" x14ac:dyDescent="0.3">
      <c r="A598" s="10" t="s">
        <v>1774</v>
      </c>
      <c r="B598" s="11" t="str">
        <f>_xlfn.XLOOKUP(A598,'Cleaned - Customer Names '!$A$2:$A$2336,'Cleaned - Customer Names '!$C$2:$C$2336,0)</f>
        <v>Eugene M</v>
      </c>
      <c r="C598" s="11">
        <f>_xlfn.XLOOKUP($A598,'Cleaned - Medical Examinations'!$A$2:$A$2336,'Cleaned - Medical Examinations'!$B$2:$B$2336,0)</f>
        <v>31.02</v>
      </c>
      <c r="D598" s="11">
        <f>_xlfn.XLOOKUP($A598,'Cleaned - Medical Examinations'!$A$2:$A$2336,'Cleaned - Medical Examinations'!$C$2:$C$2336,0)</f>
        <v>5.87</v>
      </c>
      <c r="E598" s="11" t="str">
        <f>_xlfn.XLOOKUP($A598,'Cleaned - Medical Examinations'!$A$2:$A$2336,'Cleaned - Medical Examinations'!$D$2:$D$2336,0)</f>
        <v>Yes</v>
      </c>
      <c r="F598" s="11" t="str">
        <f>_xlfn.XLOOKUP($A598,'Cleaned - Medical Examinations'!$A$2:$A$2336,'Cleaned - Medical Examinations'!$E$2:$E$2336,0)</f>
        <v>No</v>
      </c>
      <c r="G598" s="11" t="str">
        <f>_xlfn.XLOOKUP($A598,'Cleaned - Medical Examinations'!$A$2:$A$2336,'Cleaned - Medical Examinations'!$F$2:$F$2336,0)</f>
        <v>No</v>
      </c>
      <c r="H598" s="11">
        <f>_xlfn.XLOOKUP($A598,'Cleaned - Medical Examinations'!$A$2:$A$2336,'Cleaned - Medical Examinations'!$G$2:$G$2336,0)</f>
        <v>0</v>
      </c>
      <c r="I598" s="11" t="str">
        <f>_xlfn.XLOOKUP($A598,'Cleaned - Medical Examinations'!$A$2:$A$2336,'Cleaned - Medical Examinations'!$H$2:$H$2336,0)</f>
        <v>No</v>
      </c>
      <c r="J598" s="11" t="str">
        <f>_xlfn.XLOOKUP($A598,'Cleaned - Medical Examinations'!$A$2:$A$2336,'Cleaned - Medical Examinations'!$I$2:$I$2336,0)</f>
        <v>Obesity</v>
      </c>
      <c r="K598" s="11" t="str">
        <f t="shared" si="9"/>
        <v>Non-Diabetic</v>
      </c>
      <c r="L598" s="14">
        <f>_xlfn.XLOOKUP($A598,'Cleaned - Hospitalisation Detai'!$A$2:$A$2344,'Cleaned - Hospitalisation Detai'!$J$2:$J$2344,0)</f>
        <v>37067</v>
      </c>
      <c r="M598" s="19">
        <f>_xlfn.XLOOKUP($A598,'Cleaned - Hospitalisation Detai'!$A$2:$A$2344,'Cleaned - Hospitalisation Detai'!$F$2:$F$2344,0)</f>
        <v>16586.5</v>
      </c>
      <c r="N598" s="19" t="str">
        <f>_xlfn.XLOOKUP($A598,'Cleaned - Hospitalisation Detai'!$A$2:$A$2344,'Cleaned - Hospitalisation Detai'!$G$2:$G$2344,0)</f>
        <v>tier - 2</v>
      </c>
      <c r="O598" s="19" t="str">
        <f>_xlfn.XLOOKUP($A598,'Cleaned - Hospitalisation Detai'!$A$2:$A$2344,'Cleaned - Hospitalisation Detai'!$H$2:$H$2344,0)</f>
        <v>tier - 1</v>
      </c>
      <c r="P598" s="19" t="str">
        <f>_xlfn.XLOOKUP($A598,'Cleaned - Hospitalisation Detai'!$A$2:$A$2344,'Cleaned - Hospitalisation Detai'!$I$2:$I$2344,0)</f>
        <v>R1013</v>
      </c>
      <c r="Q598" s="20">
        <f>_xlfn.XLOOKUP($A598,'Cleaned - Hospitalisation Detai'!$A$2:$A$2344,'Cleaned - Hospitalisation Detai'!$K$2:$K$2344,0)</f>
        <v>21</v>
      </c>
    </row>
    <row r="599" spans="1:17" ht="15.6" x14ac:dyDescent="0.3">
      <c r="A599" s="10" t="s">
        <v>1773</v>
      </c>
      <c r="B599" s="11" t="str">
        <f>_xlfn.XLOOKUP(A599,'Cleaned - Customer Names '!$A$2:$A$2336,'Cleaned - Customer Names '!$C$2:$C$2336,0)</f>
        <v>Erin D</v>
      </c>
      <c r="C599" s="11">
        <f>_xlfn.XLOOKUP($A599,'Cleaned - Medical Examinations'!$A$2:$A$2336,'Cleaned - Medical Examinations'!$B$2:$B$2336,0)</f>
        <v>24.75</v>
      </c>
      <c r="D599" s="11">
        <f>_xlfn.XLOOKUP($A599,'Cleaned - Medical Examinations'!$A$2:$A$2336,'Cleaned - Medical Examinations'!$C$2:$C$2336,0)</f>
        <v>4.3600000000000003</v>
      </c>
      <c r="E599" s="11" t="str">
        <f>_xlfn.XLOOKUP($A599,'Cleaned - Medical Examinations'!$A$2:$A$2336,'Cleaned - Medical Examinations'!$D$2:$D$2336,0)</f>
        <v>Yes</v>
      </c>
      <c r="F599" s="11" t="str">
        <f>_xlfn.XLOOKUP($A599,'Cleaned - Medical Examinations'!$A$2:$A$2336,'Cleaned - Medical Examinations'!$E$2:$E$2336,0)</f>
        <v>No</v>
      </c>
      <c r="G599" s="11" t="str">
        <f>_xlfn.XLOOKUP($A599,'Cleaned - Medical Examinations'!$A$2:$A$2336,'Cleaned - Medical Examinations'!$F$2:$F$2336,0)</f>
        <v>No</v>
      </c>
      <c r="H599" s="11">
        <f>_xlfn.XLOOKUP($A599,'Cleaned - Medical Examinations'!$A$2:$A$2336,'Cleaned - Medical Examinations'!$G$2:$G$2336,0)</f>
        <v>1</v>
      </c>
      <c r="I599" s="11" t="str">
        <f>_xlfn.XLOOKUP($A599,'Cleaned - Medical Examinations'!$A$2:$A$2336,'Cleaned - Medical Examinations'!$H$2:$H$2336,0)</f>
        <v>Yes</v>
      </c>
      <c r="J599" s="11" t="str">
        <f>_xlfn.XLOOKUP($A599,'Cleaned - Medical Examinations'!$A$2:$A$2336,'Cleaned - Medical Examinations'!$I$2:$I$2336,0)</f>
        <v>Normal Weight</v>
      </c>
      <c r="K599" s="11" t="str">
        <f t="shared" si="9"/>
        <v>Non-Diabetic</v>
      </c>
      <c r="L599" s="14">
        <f>_xlfn.XLOOKUP($A599,'Cleaned - Hospitalisation Detai'!$A$2:$A$2344,'Cleaned - Hospitalisation Detai'!$J$2:$J$2344,0)</f>
        <v>35056</v>
      </c>
      <c r="M599" s="19">
        <f>_xlfn.XLOOKUP($A599,'Cleaned - Hospitalisation Detai'!$A$2:$A$2344,'Cleaned - Hospitalisation Detai'!$F$2:$F$2344,0)</f>
        <v>16577.78</v>
      </c>
      <c r="N599" s="19" t="str">
        <f>_xlfn.XLOOKUP($A599,'Cleaned - Hospitalisation Detai'!$A$2:$A$2344,'Cleaned - Hospitalisation Detai'!$G$2:$G$2344,0)</f>
        <v>tier - 2</v>
      </c>
      <c r="O599" s="19" t="str">
        <f>_xlfn.XLOOKUP($A599,'Cleaned - Hospitalisation Detai'!$A$2:$A$2344,'Cleaned - Hospitalisation Detai'!$H$2:$H$2344,0)</f>
        <v>tier - 1</v>
      </c>
      <c r="P599" s="19" t="str">
        <f>_xlfn.XLOOKUP($A599,'Cleaned - Hospitalisation Detai'!$A$2:$A$2344,'Cleaned - Hospitalisation Detai'!$I$2:$I$2344,0)</f>
        <v>R1013</v>
      </c>
      <c r="Q599" s="20">
        <f>_xlfn.XLOOKUP($A599,'Cleaned - Hospitalisation Detai'!$A$2:$A$2344,'Cleaned - Hospitalisation Detai'!$K$2:$K$2344,0)</f>
        <v>27</v>
      </c>
    </row>
    <row r="600" spans="1:17" ht="15.6" x14ac:dyDescent="0.3">
      <c r="A600" s="10" t="s">
        <v>1772</v>
      </c>
      <c r="B600" s="11" t="str">
        <f>_xlfn.XLOOKUP(A600,'Cleaned - Customer Names '!$A$2:$A$2336,'Cleaned - Customer Names '!$C$2:$C$2336,0)</f>
        <v>Kamilla</v>
      </c>
      <c r="C600" s="11">
        <f>_xlfn.XLOOKUP($A600,'Cleaned - Medical Examinations'!$A$2:$A$2336,'Cleaned - Medical Examinations'!$B$2:$B$2336,0)</f>
        <v>30.114999999999998</v>
      </c>
      <c r="D600" s="11">
        <f>_xlfn.XLOOKUP($A600,'Cleaned - Medical Examinations'!$A$2:$A$2336,'Cleaned - Medical Examinations'!$C$2:$C$2336,0)</f>
        <v>10.119999999999999</v>
      </c>
      <c r="E600" s="11" t="str">
        <f>_xlfn.XLOOKUP($A600,'Cleaned - Medical Examinations'!$A$2:$A$2336,'Cleaned - Medical Examinations'!$D$2:$D$2336,0)</f>
        <v>No</v>
      </c>
      <c r="F600" s="11" t="str">
        <f>_xlfn.XLOOKUP($A600,'Cleaned - Medical Examinations'!$A$2:$A$2336,'Cleaned - Medical Examinations'!$E$2:$E$2336,0)</f>
        <v>No</v>
      </c>
      <c r="G600" s="11" t="str">
        <f>_xlfn.XLOOKUP($A600,'Cleaned - Medical Examinations'!$A$2:$A$2336,'Cleaned - Medical Examinations'!$F$2:$F$2336,0)</f>
        <v>No</v>
      </c>
      <c r="H600" s="11">
        <f>_xlfn.XLOOKUP($A600,'Cleaned - Medical Examinations'!$A$2:$A$2336,'Cleaned - Medical Examinations'!$G$2:$G$2336,0)</f>
        <v>3</v>
      </c>
      <c r="I600" s="11" t="str">
        <f>_xlfn.XLOOKUP($A600,'Cleaned - Medical Examinations'!$A$2:$A$2336,'Cleaned - Medical Examinations'!$H$2:$H$2336,0)</f>
        <v>No</v>
      </c>
      <c r="J600" s="11" t="str">
        <f>_xlfn.XLOOKUP($A600,'Cleaned - Medical Examinations'!$A$2:$A$2336,'Cleaned - Medical Examinations'!$I$2:$I$2336,0)</f>
        <v>Obesity</v>
      </c>
      <c r="K600" s="11" t="str">
        <f t="shared" si="9"/>
        <v>Diabetic</v>
      </c>
      <c r="L600" s="14">
        <f>_xlfn.XLOOKUP($A600,'Cleaned - Hospitalisation Detai'!$A$2:$A$2344,'Cleaned - Hospitalisation Detai'!$J$2:$J$2344,0)</f>
        <v>21468</v>
      </c>
      <c r="M600" s="19">
        <f>_xlfn.XLOOKUP($A600,'Cleaned - Hospitalisation Detai'!$A$2:$A$2344,'Cleaned - Hospitalisation Detai'!$F$2:$F$2344,0)</f>
        <v>16455.71</v>
      </c>
      <c r="N600" s="19" t="str">
        <f>_xlfn.XLOOKUP($A600,'Cleaned - Hospitalisation Detai'!$A$2:$A$2344,'Cleaned - Hospitalisation Detai'!$G$2:$G$2344,0)</f>
        <v>tier - 2</v>
      </c>
      <c r="O600" s="19" t="str">
        <f>_xlfn.XLOOKUP($A600,'Cleaned - Hospitalisation Detai'!$A$2:$A$2344,'Cleaned - Hospitalisation Detai'!$H$2:$H$2344,0)</f>
        <v>tier - 2</v>
      </c>
      <c r="P600" s="19" t="str">
        <f>_xlfn.XLOOKUP($A600,'Cleaned - Hospitalisation Detai'!$A$2:$A$2344,'Cleaned - Hospitalisation Detai'!$I$2:$I$2344,0)</f>
        <v>R1012</v>
      </c>
      <c r="Q600" s="20">
        <f>_xlfn.XLOOKUP($A600,'Cleaned - Hospitalisation Detai'!$A$2:$A$2344,'Cleaned - Hospitalisation Detai'!$K$2:$K$2344,0)</f>
        <v>64</v>
      </c>
    </row>
    <row r="601" spans="1:17" ht="15.6" x14ac:dyDescent="0.3">
      <c r="A601" s="10" t="s">
        <v>1771</v>
      </c>
      <c r="B601" s="11" t="str">
        <f>_xlfn.XLOOKUP(A601,'Cleaned - Customer Names '!$A$2:$A$2336,'Cleaned - Customer Names '!$C$2:$C$2336,0)</f>
        <v>Wayne I.</v>
      </c>
      <c r="C601" s="11">
        <f>_xlfn.XLOOKUP($A601,'Cleaned - Medical Examinations'!$A$2:$A$2336,'Cleaned - Medical Examinations'!$B$2:$B$2336,0)</f>
        <v>26.03</v>
      </c>
      <c r="D601" s="11">
        <f>_xlfn.XLOOKUP($A601,'Cleaned - Medical Examinations'!$A$2:$A$2336,'Cleaned - Medical Examinations'!$C$2:$C$2336,0)</f>
        <v>4.01</v>
      </c>
      <c r="E601" s="11" t="str">
        <f>_xlfn.XLOOKUP($A601,'Cleaned - Medical Examinations'!$A$2:$A$2336,'Cleaned - Medical Examinations'!$D$2:$D$2336,0)</f>
        <v>No</v>
      </c>
      <c r="F601" s="11" t="str">
        <f>_xlfn.XLOOKUP($A601,'Cleaned - Medical Examinations'!$A$2:$A$2336,'Cleaned - Medical Examinations'!$E$2:$E$2336,0)</f>
        <v>No</v>
      </c>
      <c r="G601" s="11" t="str">
        <f>_xlfn.XLOOKUP($A601,'Cleaned - Medical Examinations'!$A$2:$A$2336,'Cleaned - Medical Examinations'!$F$2:$F$2336,0)</f>
        <v>Yes</v>
      </c>
      <c r="H601" s="11">
        <f>_xlfn.XLOOKUP($A601,'Cleaned - Medical Examinations'!$A$2:$A$2336,'Cleaned - Medical Examinations'!$G$2:$G$2336,0)</f>
        <v>1</v>
      </c>
      <c r="I601" s="11" t="str">
        <f>_xlfn.XLOOKUP($A601,'Cleaned - Medical Examinations'!$A$2:$A$2336,'Cleaned - Medical Examinations'!$H$2:$H$2336,0)</f>
        <v>Yes</v>
      </c>
      <c r="J601" s="11" t="str">
        <f>_xlfn.XLOOKUP($A601,'Cleaned - Medical Examinations'!$A$2:$A$2336,'Cleaned - Medical Examinations'!$I$2:$I$2336,0)</f>
        <v>Overweight</v>
      </c>
      <c r="K601" s="11" t="str">
        <f t="shared" si="9"/>
        <v>Non-Diabetic</v>
      </c>
      <c r="L601" s="14">
        <f>_xlfn.XLOOKUP($A601,'Cleaned - Hospitalisation Detai'!$A$2:$A$2344,'Cleaned - Hospitalisation Detai'!$J$2:$J$2344,0)</f>
        <v>37975</v>
      </c>
      <c r="M601" s="19">
        <f>_xlfn.XLOOKUP($A601,'Cleaned - Hospitalisation Detai'!$A$2:$A$2344,'Cleaned - Hospitalisation Detai'!$F$2:$F$2344,0)</f>
        <v>16450.89</v>
      </c>
      <c r="N601" s="19" t="str">
        <f>_xlfn.XLOOKUP($A601,'Cleaned - Hospitalisation Detai'!$A$2:$A$2344,'Cleaned - Hospitalisation Detai'!$G$2:$G$2344,0)</f>
        <v>tier - 2</v>
      </c>
      <c r="O601" s="19" t="str">
        <f>_xlfn.XLOOKUP($A601,'Cleaned - Hospitalisation Detai'!$A$2:$A$2344,'Cleaned - Hospitalisation Detai'!$H$2:$H$2344,0)</f>
        <v>tier - 1</v>
      </c>
      <c r="P601" s="19" t="str">
        <f>_xlfn.XLOOKUP($A601,'Cleaned - Hospitalisation Detai'!$A$2:$A$2344,'Cleaned - Hospitalisation Detai'!$I$2:$I$2344,0)</f>
        <v>R1012</v>
      </c>
      <c r="Q601" s="20">
        <f>_xlfn.XLOOKUP($A601,'Cleaned - Hospitalisation Detai'!$A$2:$A$2344,'Cleaned - Hospitalisation Detai'!$K$2:$K$2344,0)</f>
        <v>19</v>
      </c>
    </row>
    <row r="602" spans="1:17" ht="15.6" x14ac:dyDescent="0.3">
      <c r="A602" s="10" t="s">
        <v>1770</v>
      </c>
      <c r="B602" s="11" t="str">
        <f>_xlfn.XLOOKUP(A602,'Cleaned - Customer Names '!$A$2:$A$2336,'Cleaned - Customer Names '!$C$2:$C$2336,0)</f>
        <v>Tracy L</v>
      </c>
      <c r="C602" s="11">
        <f>_xlfn.XLOOKUP($A602,'Cleaned - Medical Examinations'!$A$2:$A$2336,'Cleaned - Medical Examinations'!$B$2:$B$2336,0)</f>
        <v>20.045000000000002</v>
      </c>
      <c r="D602" s="11">
        <f>_xlfn.XLOOKUP($A602,'Cleaned - Medical Examinations'!$A$2:$A$2336,'Cleaned - Medical Examinations'!$C$2:$C$2336,0)</f>
        <v>4.7699999999999996</v>
      </c>
      <c r="E602" s="11" t="str">
        <f>_xlfn.XLOOKUP($A602,'Cleaned - Medical Examinations'!$A$2:$A$2336,'Cleaned - Medical Examinations'!$D$2:$D$2336,0)</f>
        <v>Yes</v>
      </c>
      <c r="F602" s="11" t="str">
        <f>_xlfn.XLOOKUP($A602,'Cleaned - Medical Examinations'!$A$2:$A$2336,'Cleaned - Medical Examinations'!$E$2:$E$2336,0)</f>
        <v>No</v>
      </c>
      <c r="G602" s="11" t="str">
        <f>_xlfn.XLOOKUP($A602,'Cleaned - Medical Examinations'!$A$2:$A$2336,'Cleaned - Medical Examinations'!$F$2:$F$2336,0)</f>
        <v>No</v>
      </c>
      <c r="H602" s="11">
        <f>_xlfn.XLOOKUP($A602,'Cleaned - Medical Examinations'!$A$2:$A$2336,'Cleaned - Medical Examinations'!$G$2:$G$2336,0)</f>
        <v>1</v>
      </c>
      <c r="I602" s="11" t="str">
        <f>_xlfn.XLOOKUP($A602,'Cleaned - Medical Examinations'!$A$2:$A$2336,'Cleaned - Medical Examinations'!$H$2:$H$2336,0)</f>
        <v>Yes</v>
      </c>
      <c r="J602" s="11" t="str">
        <f>_xlfn.XLOOKUP($A602,'Cleaned - Medical Examinations'!$A$2:$A$2336,'Cleaned - Medical Examinations'!$I$2:$I$2336,0)</f>
        <v>Normal Weight</v>
      </c>
      <c r="K602" s="11" t="str">
        <f t="shared" si="9"/>
        <v>Non-Diabetic</v>
      </c>
      <c r="L602" s="14">
        <f>_xlfn.XLOOKUP($A602,'Cleaned - Hospitalisation Detai'!$A$2:$A$2344,'Cleaned - Hospitalisation Detai'!$J$2:$J$2344,0)</f>
        <v>34970</v>
      </c>
      <c r="M602" s="19">
        <f>_xlfn.XLOOKUP($A602,'Cleaned - Hospitalisation Detai'!$A$2:$A$2344,'Cleaned - Hospitalisation Detai'!$F$2:$F$2344,0)</f>
        <v>16420.490000000002</v>
      </c>
      <c r="N602" s="19" t="str">
        <f>_xlfn.XLOOKUP($A602,'Cleaned - Hospitalisation Detai'!$A$2:$A$2344,'Cleaned - Hospitalisation Detai'!$G$2:$G$2344,0)</f>
        <v>tier - 2</v>
      </c>
      <c r="O602" s="19" t="str">
        <f>_xlfn.XLOOKUP($A602,'Cleaned - Hospitalisation Detai'!$A$2:$A$2344,'Cleaned - Hospitalisation Detai'!$H$2:$H$2344,0)</f>
        <v>tier - 3</v>
      </c>
      <c r="P602" s="19" t="str">
        <f>_xlfn.XLOOKUP($A602,'Cleaned - Hospitalisation Detai'!$A$2:$A$2344,'Cleaned - Hospitalisation Detai'!$I$2:$I$2344,0)</f>
        <v>R1012</v>
      </c>
      <c r="Q602" s="20">
        <f>_xlfn.XLOOKUP($A602,'Cleaned - Hospitalisation Detai'!$A$2:$A$2344,'Cleaned - Hospitalisation Detai'!$K$2:$K$2344,0)</f>
        <v>27</v>
      </c>
    </row>
    <row r="603" spans="1:17" ht="15.6" x14ac:dyDescent="0.3">
      <c r="A603" s="10" t="s">
        <v>1769</v>
      </c>
      <c r="B603" s="11" t="str">
        <f>_xlfn.XLOOKUP(A603,'Cleaned - Customer Names '!$A$2:$A$2336,'Cleaned - Customer Names '!$C$2:$C$2336,0)</f>
        <v>Heather</v>
      </c>
      <c r="C603" s="11">
        <f>_xlfn.XLOOKUP($A603,'Cleaned - Medical Examinations'!$A$2:$A$2336,'Cleaned - Medical Examinations'!$B$2:$B$2336,0)</f>
        <v>40.24</v>
      </c>
      <c r="D603" s="11">
        <f>_xlfn.XLOOKUP($A603,'Cleaned - Medical Examinations'!$A$2:$A$2336,'Cleaned - Medical Examinations'!$C$2:$C$2336,0)</f>
        <v>6.83</v>
      </c>
      <c r="E603" s="11" t="str">
        <f>_xlfn.XLOOKUP($A603,'Cleaned - Medical Examinations'!$A$2:$A$2336,'Cleaned - Medical Examinations'!$D$2:$D$2336,0)</f>
        <v>No</v>
      </c>
      <c r="F603" s="11" t="str">
        <f>_xlfn.XLOOKUP($A603,'Cleaned - Medical Examinations'!$A$2:$A$2336,'Cleaned - Medical Examinations'!$E$2:$E$2336,0)</f>
        <v>No</v>
      </c>
      <c r="G603" s="11" t="str">
        <f>_xlfn.XLOOKUP($A603,'Cleaned - Medical Examinations'!$A$2:$A$2336,'Cleaned - Medical Examinations'!$F$2:$F$2336,0)</f>
        <v>No</v>
      </c>
      <c r="H603" s="11">
        <f>_xlfn.XLOOKUP($A603,'Cleaned - Medical Examinations'!$A$2:$A$2336,'Cleaned - Medical Examinations'!$G$2:$G$2336,0)</f>
        <v>0</v>
      </c>
      <c r="I603" s="11" t="str">
        <f>_xlfn.XLOOKUP($A603,'Cleaned - Medical Examinations'!$A$2:$A$2336,'Cleaned - Medical Examinations'!$H$2:$H$2336,0)</f>
        <v>No</v>
      </c>
      <c r="J603" s="11" t="str">
        <f>_xlfn.XLOOKUP($A603,'Cleaned - Medical Examinations'!$A$2:$A$2336,'Cleaned - Medical Examinations'!$I$2:$I$2336,0)</f>
        <v>Obesity</v>
      </c>
      <c r="K603" s="11" t="str">
        <f t="shared" si="9"/>
        <v>Diabetic</v>
      </c>
      <c r="L603" s="14">
        <f>_xlfn.XLOOKUP($A603,'Cleaned - Hospitalisation Detai'!$A$2:$A$2344,'Cleaned - Hospitalisation Detai'!$J$2:$J$2344,0)</f>
        <v>24081</v>
      </c>
      <c r="M603" s="19">
        <f>_xlfn.XLOOKUP($A603,'Cleaned - Hospitalisation Detai'!$A$2:$A$2344,'Cleaned - Hospitalisation Detai'!$F$2:$F$2344,0)</f>
        <v>16351.42</v>
      </c>
      <c r="N603" s="19" t="str">
        <f>_xlfn.XLOOKUP($A603,'Cleaned - Hospitalisation Detai'!$A$2:$A$2344,'Cleaned - Hospitalisation Detai'!$G$2:$G$2344,0)</f>
        <v>tier - 2</v>
      </c>
      <c r="O603" s="19" t="str">
        <f>_xlfn.XLOOKUP($A603,'Cleaned - Hospitalisation Detai'!$A$2:$A$2344,'Cleaned - Hospitalisation Detai'!$H$2:$H$2344,0)</f>
        <v>tier - 3</v>
      </c>
      <c r="P603" s="19" t="str">
        <f>_xlfn.XLOOKUP($A603,'Cleaned - Hospitalisation Detai'!$A$2:$A$2344,'Cleaned - Hospitalisation Detai'!$I$2:$I$2344,0)</f>
        <v>R1026</v>
      </c>
      <c r="Q603" s="20">
        <f>_xlfn.XLOOKUP($A603,'Cleaned - Hospitalisation Detai'!$A$2:$A$2344,'Cleaned - Hospitalisation Detai'!$K$2:$K$2344,0)</f>
        <v>57</v>
      </c>
    </row>
    <row r="604" spans="1:17" ht="15.6" x14ac:dyDescent="0.3">
      <c r="A604" s="10" t="s">
        <v>1768</v>
      </c>
      <c r="B604" s="11" t="str">
        <f>_xlfn.XLOOKUP(A604,'Cleaned - Customer Names '!$A$2:$A$2336,'Cleaned - Customer Names '!$C$2:$C$2336,0)</f>
        <v>Megan C</v>
      </c>
      <c r="C604" s="11">
        <f>_xlfn.XLOOKUP($A604,'Cleaned - Medical Examinations'!$A$2:$A$2336,'Cleaned - Medical Examinations'!$B$2:$B$2336,0)</f>
        <v>43.15</v>
      </c>
      <c r="D604" s="11">
        <f>_xlfn.XLOOKUP($A604,'Cleaned - Medical Examinations'!$A$2:$A$2336,'Cleaned - Medical Examinations'!$C$2:$C$2336,0)</f>
        <v>6.14</v>
      </c>
      <c r="E604" s="11" t="str">
        <f>_xlfn.XLOOKUP($A604,'Cleaned - Medical Examinations'!$A$2:$A$2336,'Cleaned - Medical Examinations'!$D$2:$D$2336,0)</f>
        <v>Yes</v>
      </c>
      <c r="F604" s="11" t="str">
        <f>_xlfn.XLOOKUP($A604,'Cleaned - Medical Examinations'!$A$2:$A$2336,'Cleaned - Medical Examinations'!$E$2:$E$2336,0)</f>
        <v>No</v>
      </c>
      <c r="G604" s="11" t="str">
        <f>_xlfn.XLOOKUP($A604,'Cleaned - Medical Examinations'!$A$2:$A$2336,'Cleaned - Medical Examinations'!$F$2:$F$2336,0)</f>
        <v>Yes</v>
      </c>
      <c r="H604" s="11">
        <f>_xlfn.XLOOKUP($A604,'Cleaned - Medical Examinations'!$A$2:$A$2336,'Cleaned - Medical Examinations'!$G$2:$G$2336,0)</f>
        <v>1</v>
      </c>
      <c r="I604" s="11" t="str">
        <f>_xlfn.XLOOKUP($A604,'Cleaned - Medical Examinations'!$A$2:$A$2336,'Cleaned - Medical Examinations'!$H$2:$H$2336,0)</f>
        <v>No</v>
      </c>
      <c r="J604" s="11" t="str">
        <f>_xlfn.XLOOKUP($A604,'Cleaned - Medical Examinations'!$A$2:$A$2336,'Cleaned - Medical Examinations'!$I$2:$I$2336,0)</f>
        <v>Obesity</v>
      </c>
      <c r="K604" s="11" t="str">
        <f t="shared" si="9"/>
        <v>Non-Diabetic</v>
      </c>
      <c r="L604" s="14">
        <f>_xlfn.XLOOKUP($A604,'Cleaned - Hospitalisation Detai'!$A$2:$A$2344,'Cleaned - Hospitalisation Detai'!$J$2:$J$2344,0)</f>
        <v>25423</v>
      </c>
      <c r="M604" s="19">
        <f>_xlfn.XLOOKUP($A604,'Cleaned - Hospitalisation Detai'!$A$2:$A$2344,'Cleaned - Hospitalisation Detai'!$F$2:$F$2344,0)</f>
        <v>16311.05</v>
      </c>
      <c r="N604" s="19" t="str">
        <f>_xlfn.XLOOKUP($A604,'Cleaned - Hospitalisation Detai'!$A$2:$A$2344,'Cleaned - Hospitalisation Detai'!$G$2:$G$2344,0)</f>
        <v>tier - 2</v>
      </c>
      <c r="O604" s="19" t="str">
        <f>_xlfn.XLOOKUP($A604,'Cleaned - Hospitalisation Detai'!$A$2:$A$2344,'Cleaned - Hospitalisation Detai'!$H$2:$H$2344,0)</f>
        <v>tier - 3</v>
      </c>
      <c r="P604" s="19" t="str">
        <f>_xlfn.XLOOKUP($A604,'Cleaned - Hospitalisation Detai'!$A$2:$A$2344,'Cleaned - Hospitalisation Detai'!$I$2:$I$2344,0)</f>
        <v>R1026</v>
      </c>
      <c r="Q604" s="20">
        <f>_xlfn.XLOOKUP($A604,'Cleaned - Hospitalisation Detai'!$A$2:$A$2344,'Cleaned - Hospitalisation Detai'!$K$2:$K$2344,0)</f>
        <v>53</v>
      </c>
    </row>
    <row r="605" spans="1:17" ht="15.6" x14ac:dyDescent="0.3">
      <c r="A605" s="10" t="s">
        <v>1767</v>
      </c>
      <c r="B605" s="11" t="str">
        <f>_xlfn.XLOOKUP(A605,'Cleaned - Customer Names '!$A$2:$A$2336,'Cleaned - Customer Names '!$C$2:$C$2336,0)</f>
        <v>Jonathan</v>
      </c>
      <c r="C605" s="11">
        <f>_xlfn.XLOOKUP($A605,'Cleaned - Medical Examinations'!$A$2:$A$2336,'Cleaned - Medical Examinations'!$B$2:$B$2336,0)</f>
        <v>27.7</v>
      </c>
      <c r="D605" s="11">
        <f>_xlfn.XLOOKUP($A605,'Cleaned - Medical Examinations'!$A$2:$A$2336,'Cleaned - Medical Examinations'!$C$2:$C$2336,0)</f>
        <v>5.6</v>
      </c>
      <c r="E605" s="11" t="str">
        <f>_xlfn.XLOOKUP($A605,'Cleaned - Medical Examinations'!$A$2:$A$2336,'Cleaned - Medical Examinations'!$D$2:$D$2336,0)</f>
        <v>No</v>
      </c>
      <c r="F605" s="11" t="str">
        <f>_xlfn.XLOOKUP($A605,'Cleaned - Medical Examinations'!$A$2:$A$2336,'Cleaned - Medical Examinations'!$E$2:$E$2336,0)</f>
        <v>No</v>
      </c>
      <c r="G605" s="11" t="str">
        <f>_xlfn.XLOOKUP($A605,'Cleaned - Medical Examinations'!$A$2:$A$2336,'Cleaned - Medical Examinations'!$F$2:$F$2336,0)</f>
        <v>Yes</v>
      </c>
      <c r="H605" s="11">
        <f>_xlfn.XLOOKUP($A605,'Cleaned - Medical Examinations'!$A$2:$A$2336,'Cleaned - Medical Examinations'!$G$2:$G$2336,0)</f>
        <v>1</v>
      </c>
      <c r="I605" s="11" t="str">
        <f>_xlfn.XLOOKUP($A605,'Cleaned - Medical Examinations'!$A$2:$A$2336,'Cleaned - Medical Examinations'!$H$2:$H$2336,0)</f>
        <v>Yes</v>
      </c>
      <c r="J605" s="11" t="str">
        <f>_xlfn.XLOOKUP($A605,'Cleaned - Medical Examinations'!$A$2:$A$2336,'Cleaned - Medical Examinations'!$I$2:$I$2336,0)</f>
        <v>Overweight</v>
      </c>
      <c r="K605" s="11" t="str">
        <f t="shared" si="9"/>
        <v>Non-Diabetic</v>
      </c>
      <c r="L605" s="14">
        <f>_xlfn.XLOOKUP($A605,'Cleaned - Hospitalisation Detai'!$A$2:$A$2344,'Cleaned - Hospitalisation Detai'!$J$2:$J$2344,0)</f>
        <v>37857</v>
      </c>
      <c r="M605" s="19">
        <f>_xlfn.XLOOKUP($A605,'Cleaned - Hospitalisation Detai'!$A$2:$A$2344,'Cleaned - Hospitalisation Detai'!$F$2:$F$2344,0)</f>
        <v>16297.85</v>
      </c>
      <c r="N605" s="19" t="str">
        <f>_xlfn.XLOOKUP($A605,'Cleaned - Hospitalisation Detai'!$A$2:$A$2344,'Cleaned - Hospitalisation Detai'!$G$2:$G$2344,0)</f>
        <v>tier - 2</v>
      </c>
      <c r="O605" s="19" t="str">
        <f>_xlfn.XLOOKUP($A605,'Cleaned - Hospitalisation Detai'!$A$2:$A$2344,'Cleaned - Hospitalisation Detai'!$H$2:$H$2344,0)</f>
        <v>tier - 3</v>
      </c>
      <c r="P605" s="19" t="str">
        <f>_xlfn.XLOOKUP($A605,'Cleaned - Hospitalisation Detai'!$A$2:$A$2344,'Cleaned - Hospitalisation Detai'!$I$2:$I$2344,0)</f>
        <v>R1011</v>
      </c>
      <c r="Q605" s="20">
        <f>_xlfn.XLOOKUP($A605,'Cleaned - Hospitalisation Detai'!$A$2:$A$2344,'Cleaned - Hospitalisation Detai'!$K$2:$K$2344,0)</f>
        <v>19</v>
      </c>
    </row>
    <row r="606" spans="1:17" ht="15.6" x14ac:dyDescent="0.3">
      <c r="A606" s="10" t="s">
        <v>1766</v>
      </c>
      <c r="B606" s="11" t="str">
        <f>_xlfn.XLOOKUP(A606,'Cleaned - Customer Names '!$A$2:$A$2336,'Cleaned - Customer Names '!$C$2:$C$2336,0)</f>
        <v>Greg D.</v>
      </c>
      <c r="C606" s="11">
        <f>_xlfn.XLOOKUP($A606,'Cleaned - Medical Examinations'!$A$2:$A$2336,'Cleaned - Medical Examinations'!$B$2:$B$2336,0)</f>
        <v>45.68</v>
      </c>
      <c r="D606" s="11">
        <f>_xlfn.XLOOKUP($A606,'Cleaned - Medical Examinations'!$A$2:$A$2336,'Cleaned - Medical Examinations'!$C$2:$C$2336,0)</f>
        <v>4.8</v>
      </c>
      <c r="E606" s="11" t="str">
        <f>_xlfn.XLOOKUP($A606,'Cleaned - Medical Examinations'!$A$2:$A$2336,'Cleaned - Medical Examinations'!$D$2:$D$2336,0)</f>
        <v>No</v>
      </c>
      <c r="F606" s="11" t="str">
        <f>_xlfn.XLOOKUP($A606,'Cleaned - Medical Examinations'!$A$2:$A$2336,'Cleaned - Medical Examinations'!$E$2:$E$2336,0)</f>
        <v>No</v>
      </c>
      <c r="G606" s="11" t="str">
        <f>_xlfn.XLOOKUP($A606,'Cleaned - Medical Examinations'!$A$2:$A$2336,'Cleaned - Medical Examinations'!$F$2:$F$2336,0)</f>
        <v>No</v>
      </c>
      <c r="H606" s="11">
        <f>_xlfn.XLOOKUP($A606,'Cleaned - Medical Examinations'!$A$2:$A$2336,'Cleaned - Medical Examinations'!$G$2:$G$2336,0)</f>
        <v>2</v>
      </c>
      <c r="I606" s="11" t="str">
        <f>_xlfn.XLOOKUP($A606,'Cleaned - Medical Examinations'!$A$2:$A$2336,'Cleaned - Medical Examinations'!$H$2:$H$2336,0)</f>
        <v>No</v>
      </c>
      <c r="J606" s="11" t="str">
        <f>_xlfn.XLOOKUP($A606,'Cleaned - Medical Examinations'!$A$2:$A$2336,'Cleaned - Medical Examinations'!$I$2:$I$2336,0)</f>
        <v>Obesity</v>
      </c>
      <c r="K606" s="11" t="str">
        <f t="shared" si="9"/>
        <v>Non-Diabetic</v>
      </c>
      <c r="L606" s="14">
        <f>_xlfn.XLOOKUP($A606,'Cleaned - Hospitalisation Detai'!$A$2:$A$2344,'Cleaned - Hospitalisation Detai'!$J$2:$J$2344,0)</f>
        <v>26510</v>
      </c>
      <c r="M606" s="19">
        <f>_xlfn.XLOOKUP($A606,'Cleaned - Hospitalisation Detai'!$A$2:$A$2344,'Cleaned - Hospitalisation Detai'!$F$2:$F$2344,0)</f>
        <v>16267.32</v>
      </c>
      <c r="N606" s="19" t="str">
        <f>_xlfn.XLOOKUP($A606,'Cleaned - Hospitalisation Detai'!$A$2:$A$2344,'Cleaned - Hospitalisation Detai'!$G$2:$G$2344,0)</f>
        <v>tier - 2</v>
      </c>
      <c r="O606" s="19" t="str">
        <f>_xlfn.XLOOKUP($A606,'Cleaned - Hospitalisation Detai'!$A$2:$A$2344,'Cleaned - Hospitalisation Detai'!$H$2:$H$2344,0)</f>
        <v>tier - 2</v>
      </c>
      <c r="P606" s="19" t="str">
        <f>_xlfn.XLOOKUP($A606,'Cleaned - Hospitalisation Detai'!$A$2:$A$2344,'Cleaned - Hospitalisation Detai'!$I$2:$I$2344,0)</f>
        <v>R1023</v>
      </c>
      <c r="Q606" s="20">
        <f>_xlfn.XLOOKUP($A606,'Cleaned - Hospitalisation Detai'!$A$2:$A$2344,'Cleaned - Hospitalisation Detai'!$K$2:$K$2344,0)</f>
        <v>50</v>
      </c>
    </row>
    <row r="607" spans="1:17" ht="15.6" x14ac:dyDescent="0.3">
      <c r="A607" s="10" t="s">
        <v>1765</v>
      </c>
      <c r="B607" s="11" t="str">
        <f>_xlfn.XLOOKUP(A607,'Cleaned - Customer Names '!$A$2:$A$2336,'Cleaned - Customer Names '!$C$2:$C$2336,0)</f>
        <v>Steven L.</v>
      </c>
      <c r="C607" s="11">
        <f>_xlfn.XLOOKUP($A607,'Cleaned - Medical Examinations'!$A$2:$A$2336,'Cleaned - Medical Examinations'!$B$2:$B$2336,0)</f>
        <v>27.3</v>
      </c>
      <c r="D607" s="11">
        <f>_xlfn.XLOOKUP($A607,'Cleaned - Medical Examinations'!$A$2:$A$2336,'Cleaned - Medical Examinations'!$C$2:$C$2336,0)</f>
        <v>11.89</v>
      </c>
      <c r="E607" s="11" t="str">
        <f>_xlfn.XLOOKUP($A607,'Cleaned - Medical Examinations'!$A$2:$A$2336,'Cleaned - Medical Examinations'!$D$2:$D$2336,0)</f>
        <v>No</v>
      </c>
      <c r="F607" s="11" t="str">
        <f>_xlfn.XLOOKUP($A607,'Cleaned - Medical Examinations'!$A$2:$A$2336,'Cleaned - Medical Examinations'!$E$2:$E$2336,0)</f>
        <v>No</v>
      </c>
      <c r="G607" s="11" t="str">
        <f>_xlfn.XLOOKUP($A607,'Cleaned - Medical Examinations'!$A$2:$A$2336,'Cleaned - Medical Examinations'!$F$2:$F$2336,0)</f>
        <v>No</v>
      </c>
      <c r="H607" s="11">
        <f>_xlfn.XLOOKUP($A607,'Cleaned - Medical Examinations'!$A$2:$A$2336,'Cleaned - Medical Examinations'!$G$2:$G$2336,0)</f>
        <v>0</v>
      </c>
      <c r="I607" s="11" t="str">
        <f>_xlfn.XLOOKUP($A607,'Cleaned - Medical Examinations'!$A$2:$A$2336,'Cleaned - Medical Examinations'!$H$2:$H$2336,0)</f>
        <v>Yes</v>
      </c>
      <c r="J607" s="11" t="str">
        <f>_xlfn.XLOOKUP($A607,'Cleaned - Medical Examinations'!$A$2:$A$2336,'Cleaned - Medical Examinations'!$I$2:$I$2336,0)</f>
        <v>Overweight</v>
      </c>
      <c r="K607" s="11" t="str">
        <f t="shared" si="9"/>
        <v>Diabetic</v>
      </c>
      <c r="L607" s="14">
        <f>_xlfn.XLOOKUP($A607,'Cleaned - Hospitalisation Detai'!$A$2:$A$2344,'Cleaned - Hospitalisation Detai'!$J$2:$J$2344,0)</f>
        <v>37507</v>
      </c>
      <c r="M607" s="19">
        <f>_xlfn.XLOOKUP($A607,'Cleaned - Hospitalisation Detai'!$A$2:$A$2344,'Cleaned - Hospitalisation Detai'!$F$2:$F$2344,0)</f>
        <v>16232.85</v>
      </c>
      <c r="N607" s="19" t="str">
        <f>_xlfn.XLOOKUP($A607,'Cleaned - Hospitalisation Detai'!$A$2:$A$2344,'Cleaned - Hospitalisation Detai'!$G$2:$G$2344,0)</f>
        <v>tier - 2</v>
      </c>
      <c r="O607" s="19" t="str">
        <f>_xlfn.XLOOKUP($A607,'Cleaned - Hospitalisation Detai'!$A$2:$A$2344,'Cleaned - Hospitalisation Detai'!$H$2:$H$2344,0)</f>
        <v>tier - 1</v>
      </c>
      <c r="P607" s="19" t="str">
        <f>_xlfn.XLOOKUP($A607,'Cleaned - Hospitalisation Detai'!$A$2:$A$2344,'Cleaned - Hospitalisation Detai'!$I$2:$I$2344,0)</f>
        <v>R1011</v>
      </c>
      <c r="Q607" s="20">
        <f>_xlfn.XLOOKUP($A607,'Cleaned - Hospitalisation Detai'!$A$2:$A$2344,'Cleaned - Hospitalisation Detai'!$K$2:$K$2344,0)</f>
        <v>20</v>
      </c>
    </row>
    <row r="608" spans="1:17" ht="15.6" x14ac:dyDescent="0.3">
      <c r="A608" s="10" t="s">
        <v>1764</v>
      </c>
      <c r="B608" s="11" t="str">
        <f>_xlfn.XLOOKUP(A608,'Cleaned - Customer Names '!$A$2:$A$2336,'Cleaned - Customer Names '!$C$2:$C$2336,0)</f>
        <v>Gianfilippo</v>
      </c>
      <c r="C608" s="11">
        <f>_xlfn.XLOOKUP($A608,'Cleaned - Medical Examinations'!$A$2:$A$2336,'Cleaned - Medical Examinations'!$B$2:$B$2336,0)</f>
        <v>54.45</v>
      </c>
      <c r="D608" s="11">
        <f>_xlfn.XLOOKUP($A608,'Cleaned - Medical Examinations'!$A$2:$A$2336,'Cleaned - Medical Examinations'!$C$2:$C$2336,0)</f>
        <v>4.7300000000000004</v>
      </c>
      <c r="E608" s="11" t="str">
        <f>_xlfn.XLOOKUP($A608,'Cleaned - Medical Examinations'!$A$2:$A$2336,'Cleaned - Medical Examinations'!$D$2:$D$2336,0)</f>
        <v>Yes</v>
      </c>
      <c r="F608" s="11" t="str">
        <f>_xlfn.XLOOKUP($A608,'Cleaned - Medical Examinations'!$A$2:$A$2336,'Cleaned - Medical Examinations'!$E$2:$E$2336,0)</f>
        <v>No</v>
      </c>
      <c r="G608" s="11" t="str">
        <f>_xlfn.XLOOKUP($A608,'Cleaned - Medical Examinations'!$A$2:$A$2336,'Cleaned - Medical Examinations'!$F$2:$F$2336,0)</f>
        <v>No</v>
      </c>
      <c r="H608" s="11">
        <f>_xlfn.XLOOKUP($A608,'Cleaned - Medical Examinations'!$A$2:$A$2336,'Cleaned - Medical Examinations'!$G$2:$G$2336,0)</f>
        <v>1</v>
      </c>
      <c r="I608" s="11" t="str">
        <f>_xlfn.XLOOKUP($A608,'Cleaned - Medical Examinations'!$A$2:$A$2336,'Cleaned - Medical Examinations'!$H$2:$H$2336,0)</f>
        <v>No</v>
      </c>
      <c r="J608" s="11" t="str">
        <f>_xlfn.XLOOKUP($A608,'Cleaned - Medical Examinations'!$A$2:$A$2336,'Cleaned - Medical Examinations'!$I$2:$I$2336,0)</f>
        <v>Obesity</v>
      </c>
      <c r="K608" s="11" t="str">
        <f t="shared" si="9"/>
        <v>Non-Diabetic</v>
      </c>
      <c r="L608" s="14">
        <f>_xlfn.XLOOKUP($A608,'Cleaned - Hospitalisation Detai'!$A$2:$A$2344,'Cleaned - Hospitalisation Detai'!$J$2:$J$2344,0)</f>
        <v>32376</v>
      </c>
      <c r="M608" s="19">
        <f>_xlfn.XLOOKUP($A608,'Cleaned - Hospitalisation Detai'!$A$2:$A$2344,'Cleaned - Hospitalisation Detai'!$F$2:$F$2344,0)</f>
        <v>16205.88</v>
      </c>
      <c r="N608" s="19" t="str">
        <f>_xlfn.XLOOKUP($A608,'Cleaned - Hospitalisation Detai'!$A$2:$A$2344,'Cleaned - Hospitalisation Detai'!$G$2:$G$2344,0)</f>
        <v>tier - 2</v>
      </c>
      <c r="O608" s="19" t="str">
        <f>_xlfn.XLOOKUP($A608,'Cleaned - Hospitalisation Detai'!$A$2:$A$2344,'Cleaned - Hospitalisation Detai'!$H$2:$H$2344,0)</f>
        <v>tier - 1</v>
      </c>
      <c r="P608" s="19" t="str">
        <f>_xlfn.XLOOKUP($A608,'Cleaned - Hospitalisation Detai'!$A$2:$A$2344,'Cleaned - Hospitalisation Detai'!$I$2:$I$2344,0)</f>
        <v>R1012</v>
      </c>
      <c r="Q608" s="20">
        <f>_xlfn.XLOOKUP($A608,'Cleaned - Hospitalisation Detai'!$A$2:$A$2344,'Cleaned - Hospitalisation Detai'!$K$2:$K$2344,0)</f>
        <v>34</v>
      </c>
    </row>
    <row r="609" spans="1:17" ht="15.6" x14ac:dyDescent="0.3">
      <c r="A609" s="10" t="s">
        <v>1763</v>
      </c>
      <c r="B609" s="11" t="str">
        <f>_xlfn.XLOOKUP(A609,'Cleaned - Customer Names '!$A$2:$A$2336,'Cleaned - Customer Names '!$C$2:$C$2336,0)</f>
        <v>Hector</v>
      </c>
      <c r="C609" s="11">
        <f>_xlfn.XLOOKUP($A609,'Cleaned - Medical Examinations'!$A$2:$A$2336,'Cleaned - Medical Examinations'!$B$2:$B$2336,0)</f>
        <v>54.43</v>
      </c>
      <c r="D609" s="11">
        <f>_xlfn.XLOOKUP($A609,'Cleaned - Medical Examinations'!$A$2:$A$2336,'Cleaned - Medical Examinations'!$C$2:$C$2336,0)</f>
        <v>4.6100000000000003</v>
      </c>
      <c r="E609" s="11" t="str">
        <f>_xlfn.XLOOKUP($A609,'Cleaned - Medical Examinations'!$A$2:$A$2336,'Cleaned - Medical Examinations'!$D$2:$D$2336,0)</f>
        <v>Yes</v>
      </c>
      <c r="F609" s="11" t="str">
        <f>_xlfn.XLOOKUP($A609,'Cleaned - Medical Examinations'!$A$2:$A$2336,'Cleaned - Medical Examinations'!$E$2:$E$2336,0)</f>
        <v>No</v>
      </c>
      <c r="G609" s="11" t="str">
        <f>_xlfn.XLOOKUP($A609,'Cleaned - Medical Examinations'!$A$2:$A$2336,'Cleaned - Medical Examinations'!$F$2:$F$2336,0)</f>
        <v>No</v>
      </c>
      <c r="H609" s="11">
        <f>_xlfn.XLOOKUP($A609,'Cleaned - Medical Examinations'!$A$2:$A$2336,'Cleaned - Medical Examinations'!$G$2:$G$2336,0)</f>
        <v>1</v>
      </c>
      <c r="I609" s="11" t="str">
        <f>_xlfn.XLOOKUP($A609,'Cleaned - Medical Examinations'!$A$2:$A$2336,'Cleaned - Medical Examinations'!$H$2:$H$2336,0)</f>
        <v>No</v>
      </c>
      <c r="J609" s="11" t="str">
        <f>_xlfn.XLOOKUP($A609,'Cleaned - Medical Examinations'!$A$2:$A$2336,'Cleaned - Medical Examinations'!$I$2:$I$2336,0)</f>
        <v>Obesity</v>
      </c>
      <c r="K609" s="11" t="str">
        <f t="shared" si="9"/>
        <v>Non-Diabetic</v>
      </c>
      <c r="L609" s="14">
        <f>_xlfn.XLOOKUP($A609,'Cleaned - Hospitalisation Detai'!$A$2:$A$2344,'Cleaned - Hospitalisation Detai'!$J$2:$J$2344,0)</f>
        <v>32361</v>
      </c>
      <c r="M609" s="19">
        <f>_xlfn.XLOOKUP($A609,'Cleaned - Hospitalisation Detai'!$A$2:$A$2344,'Cleaned - Hospitalisation Detai'!$F$2:$F$2344,0)</f>
        <v>16199.1</v>
      </c>
      <c r="N609" s="19" t="str">
        <f>_xlfn.XLOOKUP($A609,'Cleaned - Hospitalisation Detai'!$A$2:$A$2344,'Cleaned - Hospitalisation Detai'!$G$2:$G$2344,0)</f>
        <v>tier - 2</v>
      </c>
      <c r="O609" s="19" t="str">
        <f>_xlfn.XLOOKUP($A609,'Cleaned - Hospitalisation Detai'!$A$2:$A$2344,'Cleaned - Hospitalisation Detai'!$H$2:$H$2344,0)</f>
        <v>tier - 2</v>
      </c>
      <c r="P609" s="19" t="str">
        <f>_xlfn.XLOOKUP($A609,'Cleaned - Hospitalisation Detai'!$A$2:$A$2344,'Cleaned - Hospitalisation Detai'!$I$2:$I$2344,0)</f>
        <v>R1012</v>
      </c>
      <c r="Q609" s="20">
        <f>_xlfn.XLOOKUP($A609,'Cleaned - Hospitalisation Detai'!$A$2:$A$2344,'Cleaned - Hospitalisation Detai'!$K$2:$K$2344,0)</f>
        <v>34</v>
      </c>
    </row>
    <row r="610" spans="1:17" ht="15.6" x14ac:dyDescent="0.3">
      <c r="A610" s="10" t="s">
        <v>1762</v>
      </c>
      <c r="B610" s="11" t="str">
        <f>_xlfn.XLOOKUP(A610,'Cleaned - Customer Names '!$A$2:$A$2336,'Cleaned - Customer Names '!$C$2:$C$2336,0)</f>
        <v>Mark W.</v>
      </c>
      <c r="C610" s="11">
        <f>_xlfn.XLOOKUP($A610,'Cleaned - Medical Examinations'!$A$2:$A$2336,'Cleaned - Medical Examinations'!$B$2:$B$2336,0)</f>
        <v>48.01</v>
      </c>
      <c r="D610" s="11">
        <f>_xlfn.XLOOKUP($A610,'Cleaned - Medical Examinations'!$A$2:$A$2336,'Cleaned - Medical Examinations'!$C$2:$C$2336,0)</f>
        <v>7.3</v>
      </c>
      <c r="E610" s="11" t="str">
        <f>_xlfn.XLOOKUP($A610,'Cleaned - Medical Examinations'!$A$2:$A$2336,'Cleaned - Medical Examinations'!$D$2:$D$2336,0)</f>
        <v>No</v>
      </c>
      <c r="F610" s="11" t="str">
        <f>_xlfn.XLOOKUP($A610,'Cleaned - Medical Examinations'!$A$2:$A$2336,'Cleaned - Medical Examinations'!$E$2:$E$2336,0)</f>
        <v>No</v>
      </c>
      <c r="G610" s="11" t="str">
        <f>_xlfn.XLOOKUP($A610,'Cleaned - Medical Examinations'!$A$2:$A$2336,'Cleaned - Medical Examinations'!$F$2:$F$2336,0)</f>
        <v>No</v>
      </c>
      <c r="H610" s="11">
        <f>_xlfn.XLOOKUP($A610,'Cleaned - Medical Examinations'!$A$2:$A$2336,'Cleaned - Medical Examinations'!$G$2:$G$2336,0)</f>
        <v>0</v>
      </c>
      <c r="I610" s="11" t="str">
        <f>_xlfn.XLOOKUP($A610,'Cleaned - Medical Examinations'!$A$2:$A$2336,'Cleaned - Medical Examinations'!$H$2:$H$2336,0)</f>
        <v>No</v>
      </c>
      <c r="J610" s="11" t="str">
        <f>_xlfn.XLOOKUP($A610,'Cleaned - Medical Examinations'!$A$2:$A$2336,'Cleaned - Medical Examinations'!$I$2:$I$2336,0)</f>
        <v>Obesity</v>
      </c>
      <c r="K610" s="11" t="str">
        <f t="shared" si="9"/>
        <v>Diabetic</v>
      </c>
      <c r="L610" s="14">
        <f>_xlfn.XLOOKUP($A610,'Cleaned - Hospitalisation Detai'!$A$2:$A$2344,'Cleaned - Hospitalisation Detai'!$J$2:$J$2344,0)</f>
        <v>27283</v>
      </c>
      <c r="M610" s="19">
        <f>_xlfn.XLOOKUP($A610,'Cleaned - Hospitalisation Detai'!$A$2:$A$2344,'Cleaned - Hospitalisation Detai'!$F$2:$F$2344,0)</f>
        <v>16190.97</v>
      </c>
      <c r="N610" s="19" t="str">
        <f>_xlfn.XLOOKUP($A610,'Cleaned - Hospitalisation Detai'!$A$2:$A$2344,'Cleaned - Hospitalisation Detai'!$G$2:$G$2344,0)</f>
        <v>tier - 2</v>
      </c>
      <c r="O610" s="19" t="str">
        <f>_xlfn.XLOOKUP($A610,'Cleaned - Hospitalisation Detai'!$A$2:$A$2344,'Cleaned - Hospitalisation Detai'!$H$2:$H$2344,0)</f>
        <v>tier - 3</v>
      </c>
      <c r="P610" s="19" t="str">
        <f>_xlfn.XLOOKUP($A610,'Cleaned - Hospitalisation Detai'!$A$2:$A$2344,'Cleaned - Hospitalisation Detai'!$I$2:$I$2344,0)</f>
        <v>R1012</v>
      </c>
      <c r="Q610" s="20">
        <f>_xlfn.XLOOKUP($A610,'Cleaned - Hospitalisation Detai'!$A$2:$A$2344,'Cleaned - Hospitalisation Detai'!$K$2:$K$2344,0)</f>
        <v>48</v>
      </c>
    </row>
    <row r="611" spans="1:17" ht="15.6" x14ac:dyDescent="0.3">
      <c r="A611" s="10" t="s">
        <v>1761</v>
      </c>
      <c r="B611" s="11" t="str">
        <f>_xlfn.XLOOKUP(A611,'Cleaned - Customer Names '!$A$2:$A$2336,'Cleaned - Customer Names '!$C$2:$C$2336,0)</f>
        <v>Aubri</v>
      </c>
      <c r="C611" s="11">
        <f>_xlfn.XLOOKUP($A611,'Cleaned - Medical Examinations'!$A$2:$A$2336,'Cleaned - Medical Examinations'!$B$2:$B$2336,0)</f>
        <v>48.32</v>
      </c>
      <c r="D611" s="11">
        <f>_xlfn.XLOOKUP($A611,'Cleaned - Medical Examinations'!$A$2:$A$2336,'Cleaned - Medical Examinations'!$C$2:$C$2336,0)</f>
        <v>5.88</v>
      </c>
      <c r="E611" s="11" t="str">
        <f>_xlfn.XLOOKUP($A611,'Cleaned - Medical Examinations'!$A$2:$A$2336,'Cleaned - Medical Examinations'!$D$2:$D$2336,0)</f>
        <v>No</v>
      </c>
      <c r="F611" s="11" t="str">
        <f>_xlfn.XLOOKUP($A611,'Cleaned - Medical Examinations'!$A$2:$A$2336,'Cleaned - Medical Examinations'!$E$2:$E$2336,0)</f>
        <v>No</v>
      </c>
      <c r="G611" s="11" t="str">
        <f>_xlfn.XLOOKUP($A611,'Cleaned - Medical Examinations'!$A$2:$A$2336,'Cleaned - Medical Examinations'!$F$2:$F$2336,0)</f>
        <v>No</v>
      </c>
      <c r="H611" s="11">
        <f>_xlfn.XLOOKUP($A611,'Cleaned - Medical Examinations'!$A$2:$A$2336,'Cleaned - Medical Examinations'!$G$2:$G$2336,0)</f>
        <v>0</v>
      </c>
      <c r="I611" s="11" t="str">
        <f>_xlfn.XLOOKUP($A611,'Cleaned - Medical Examinations'!$A$2:$A$2336,'Cleaned - Medical Examinations'!$H$2:$H$2336,0)</f>
        <v>No</v>
      </c>
      <c r="J611" s="11" t="str">
        <f>_xlfn.XLOOKUP($A611,'Cleaned - Medical Examinations'!$A$2:$A$2336,'Cleaned - Medical Examinations'!$I$2:$I$2336,0)</f>
        <v>Obesity</v>
      </c>
      <c r="K611" s="11" t="str">
        <f t="shared" si="9"/>
        <v>Non-Diabetic</v>
      </c>
      <c r="L611" s="14">
        <f>_xlfn.XLOOKUP($A611,'Cleaned - Hospitalisation Detai'!$A$2:$A$2344,'Cleaned - Hospitalisation Detai'!$J$2:$J$2344,0)</f>
        <v>30138</v>
      </c>
      <c r="M611" s="19">
        <f>_xlfn.XLOOKUP($A611,'Cleaned - Hospitalisation Detai'!$A$2:$A$2344,'Cleaned - Hospitalisation Detai'!$F$2:$F$2344,0)</f>
        <v>16152.04</v>
      </c>
      <c r="N611" s="19" t="str">
        <f>_xlfn.XLOOKUP($A611,'Cleaned - Hospitalisation Detai'!$A$2:$A$2344,'Cleaned - Hospitalisation Detai'!$G$2:$G$2344,0)</f>
        <v>tier - 2</v>
      </c>
      <c r="O611" s="19" t="str">
        <f>_xlfn.XLOOKUP($A611,'Cleaned - Hospitalisation Detai'!$A$2:$A$2344,'Cleaned - Hospitalisation Detai'!$H$2:$H$2344,0)</f>
        <v>tier - 1</v>
      </c>
      <c r="P611" s="19" t="str">
        <f>_xlfn.XLOOKUP($A611,'Cleaned - Hospitalisation Detai'!$A$2:$A$2344,'Cleaned - Hospitalisation Detai'!$I$2:$I$2344,0)</f>
        <v>R1026</v>
      </c>
      <c r="Q611" s="20">
        <f>_xlfn.XLOOKUP($A611,'Cleaned - Hospitalisation Detai'!$A$2:$A$2344,'Cleaned - Hospitalisation Detai'!$K$2:$K$2344,0)</f>
        <v>40</v>
      </c>
    </row>
    <row r="612" spans="1:17" ht="15.6" x14ac:dyDescent="0.3">
      <c r="A612" s="10" t="s">
        <v>1760</v>
      </c>
      <c r="B612" s="11" t="str">
        <f>_xlfn.XLOOKUP(A612,'Cleaned - Customer Names '!$A$2:$A$2336,'Cleaned - Customer Names '!$C$2:$C$2336,0)</f>
        <v>Justin</v>
      </c>
      <c r="C612" s="11">
        <f>_xlfn.XLOOKUP($A612,'Cleaned - Medical Examinations'!$A$2:$A$2336,'Cleaned - Medical Examinations'!$B$2:$B$2336,0)</f>
        <v>22.895</v>
      </c>
      <c r="D612" s="11">
        <f>_xlfn.XLOOKUP($A612,'Cleaned - Medical Examinations'!$A$2:$A$2336,'Cleaned - Medical Examinations'!$C$2:$C$2336,0)</f>
        <v>4.0599999999999996</v>
      </c>
      <c r="E612" s="11" t="str">
        <f>_xlfn.XLOOKUP($A612,'Cleaned - Medical Examinations'!$A$2:$A$2336,'Cleaned - Medical Examinations'!$D$2:$D$2336,0)</f>
        <v>No</v>
      </c>
      <c r="F612" s="11" t="str">
        <f>_xlfn.XLOOKUP($A612,'Cleaned - Medical Examinations'!$A$2:$A$2336,'Cleaned - Medical Examinations'!$E$2:$E$2336,0)</f>
        <v>No</v>
      </c>
      <c r="G612" s="11" t="str">
        <f>_xlfn.XLOOKUP($A612,'Cleaned - Medical Examinations'!$A$2:$A$2336,'Cleaned - Medical Examinations'!$F$2:$F$2336,0)</f>
        <v>Yes</v>
      </c>
      <c r="H612" s="11">
        <f>_xlfn.XLOOKUP($A612,'Cleaned - Medical Examinations'!$A$2:$A$2336,'Cleaned - Medical Examinations'!$G$2:$G$2336,0)</f>
        <v>1</v>
      </c>
      <c r="I612" s="11" t="str">
        <f>_xlfn.XLOOKUP($A612,'Cleaned - Medical Examinations'!$A$2:$A$2336,'Cleaned - Medical Examinations'!$H$2:$H$2336,0)</f>
        <v>Yes</v>
      </c>
      <c r="J612" s="11" t="str">
        <f>_xlfn.XLOOKUP($A612,'Cleaned - Medical Examinations'!$A$2:$A$2336,'Cleaned - Medical Examinations'!$I$2:$I$2336,0)</f>
        <v>Normal Weight</v>
      </c>
      <c r="K612" s="11" t="str">
        <f t="shared" si="9"/>
        <v>Non-Diabetic</v>
      </c>
      <c r="L612" s="14">
        <f>_xlfn.XLOOKUP($A612,'Cleaned - Hospitalisation Detai'!$A$2:$A$2344,'Cleaned - Hospitalisation Detai'!$J$2:$J$2344,0)</f>
        <v>34315</v>
      </c>
      <c r="M612" s="19">
        <f>_xlfn.XLOOKUP($A612,'Cleaned - Hospitalisation Detai'!$A$2:$A$2344,'Cleaned - Hospitalisation Detai'!$F$2:$F$2344,0)</f>
        <v>16138.76</v>
      </c>
      <c r="N612" s="19" t="str">
        <f>_xlfn.XLOOKUP($A612,'Cleaned - Hospitalisation Detai'!$A$2:$A$2344,'Cleaned - Hospitalisation Detai'!$G$2:$G$2344,0)</f>
        <v>tier - 2</v>
      </c>
      <c r="O612" s="19" t="str">
        <f>_xlfn.XLOOKUP($A612,'Cleaned - Hospitalisation Detai'!$A$2:$A$2344,'Cleaned - Hospitalisation Detai'!$H$2:$H$2344,0)</f>
        <v>tier - 3</v>
      </c>
      <c r="P612" s="19" t="str">
        <f>_xlfn.XLOOKUP($A612,'Cleaned - Hospitalisation Detai'!$A$2:$A$2344,'Cleaned - Hospitalisation Detai'!$I$2:$I$2344,0)</f>
        <v>R1017</v>
      </c>
      <c r="Q612" s="20">
        <f>_xlfn.XLOOKUP($A612,'Cleaned - Hospitalisation Detai'!$A$2:$A$2344,'Cleaned - Hospitalisation Detai'!$K$2:$K$2344,0)</f>
        <v>29</v>
      </c>
    </row>
    <row r="613" spans="1:17" ht="15.6" x14ac:dyDescent="0.3">
      <c r="A613" s="10" t="s">
        <v>1759</v>
      </c>
      <c r="B613" s="11" t="str">
        <f>_xlfn.XLOOKUP(A613,'Cleaned - Customer Names '!$A$2:$A$2336,'Cleaned - Customer Names '!$C$2:$C$2336,0)</f>
        <v>Megan A.</v>
      </c>
      <c r="C613" s="11">
        <f>_xlfn.XLOOKUP($A613,'Cleaned - Medical Examinations'!$A$2:$A$2336,'Cleaned - Medical Examinations'!$B$2:$B$2336,0)</f>
        <v>54.85</v>
      </c>
      <c r="D613" s="11">
        <f>_xlfn.XLOOKUP($A613,'Cleaned - Medical Examinations'!$A$2:$A$2336,'Cleaned - Medical Examinations'!$C$2:$C$2336,0)</f>
        <v>4.9000000000000004</v>
      </c>
      <c r="E613" s="11" t="str">
        <f>_xlfn.XLOOKUP($A613,'Cleaned - Medical Examinations'!$A$2:$A$2336,'Cleaned - Medical Examinations'!$D$2:$D$2336,0)</f>
        <v>No</v>
      </c>
      <c r="F613" s="11" t="str">
        <f>_xlfn.XLOOKUP($A613,'Cleaned - Medical Examinations'!$A$2:$A$2336,'Cleaned - Medical Examinations'!$E$2:$E$2336,0)</f>
        <v>No</v>
      </c>
      <c r="G613" s="11" t="str">
        <f>_xlfn.XLOOKUP($A613,'Cleaned - Medical Examinations'!$A$2:$A$2336,'Cleaned - Medical Examinations'!$F$2:$F$2336,0)</f>
        <v>No</v>
      </c>
      <c r="H613" s="11">
        <f>_xlfn.XLOOKUP($A613,'Cleaned - Medical Examinations'!$A$2:$A$2336,'Cleaned - Medical Examinations'!$G$2:$G$2336,0)</f>
        <v>1</v>
      </c>
      <c r="I613" s="11" t="str">
        <f>_xlfn.XLOOKUP($A613,'Cleaned - Medical Examinations'!$A$2:$A$2336,'Cleaned - Medical Examinations'!$H$2:$H$2336,0)</f>
        <v>No</v>
      </c>
      <c r="J613" s="11" t="str">
        <f>_xlfn.XLOOKUP($A613,'Cleaned - Medical Examinations'!$A$2:$A$2336,'Cleaned - Medical Examinations'!$I$2:$I$2336,0)</f>
        <v>Obesity</v>
      </c>
      <c r="K613" s="11" t="str">
        <f t="shared" si="9"/>
        <v>Non-Diabetic</v>
      </c>
      <c r="L613" s="14">
        <f>_xlfn.XLOOKUP($A613,'Cleaned - Hospitalisation Detai'!$A$2:$A$2344,'Cleaned - Hospitalisation Detai'!$J$2:$J$2344,0)</f>
        <v>32056</v>
      </c>
      <c r="M613" s="19">
        <f>_xlfn.XLOOKUP($A613,'Cleaned - Hospitalisation Detai'!$A$2:$A$2344,'Cleaned - Hospitalisation Detai'!$F$2:$F$2344,0)</f>
        <v>16122.65</v>
      </c>
      <c r="N613" s="19" t="str">
        <f>_xlfn.XLOOKUP($A613,'Cleaned - Hospitalisation Detai'!$A$2:$A$2344,'Cleaned - Hospitalisation Detai'!$G$2:$G$2344,0)</f>
        <v>tier - 2</v>
      </c>
      <c r="O613" s="19" t="str">
        <f>_xlfn.XLOOKUP($A613,'Cleaned - Hospitalisation Detai'!$A$2:$A$2344,'Cleaned - Hospitalisation Detai'!$H$2:$H$2344,0)</f>
        <v>tier - 1</v>
      </c>
      <c r="P613" s="19" t="str">
        <f>_xlfn.XLOOKUP($A613,'Cleaned - Hospitalisation Detai'!$A$2:$A$2344,'Cleaned - Hospitalisation Detai'!$I$2:$I$2344,0)</f>
        <v>R1011</v>
      </c>
      <c r="Q613" s="20">
        <f>_xlfn.XLOOKUP($A613,'Cleaned - Hospitalisation Detai'!$A$2:$A$2344,'Cleaned - Hospitalisation Detai'!$K$2:$K$2344,0)</f>
        <v>35</v>
      </c>
    </row>
    <row r="614" spans="1:17" ht="15.6" x14ac:dyDescent="0.3">
      <c r="A614" s="10" t="s">
        <v>1758</v>
      </c>
      <c r="B614" s="11" t="str">
        <f>_xlfn.XLOOKUP(A614,'Cleaned - Customer Names '!$A$2:$A$2336,'Cleaned - Customer Names '!$C$2:$C$2336,0)</f>
        <v>Erika M.</v>
      </c>
      <c r="C614" s="11">
        <f>_xlfn.XLOOKUP($A614,'Cleaned - Medical Examinations'!$A$2:$A$2336,'Cleaned - Medical Examinations'!$B$2:$B$2336,0)</f>
        <v>21.85</v>
      </c>
      <c r="D614" s="11">
        <f>_xlfn.XLOOKUP($A614,'Cleaned - Medical Examinations'!$A$2:$A$2336,'Cleaned - Medical Examinations'!$C$2:$C$2336,0)</f>
        <v>5.52</v>
      </c>
      <c r="E614" s="11" t="str">
        <f>_xlfn.XLOOKUP($A614,'Cleaned - Medical Examinations'!$A$2:$A$2336,'Cleaned - Medical Examinations'!$D$2:$D$2336,0)</f>
        <v>No</v>
      </c>
      <c r="F614" s="11" t="str">
        <f>_xlfn.XLOOKUP($A614,'Cleaned - Medical Examinations'!$A$2:$A$2336,'Cleaned - Medical Examinations'!$E$2:$E$2336,0)</f>
        <v>No</v>
      </c>
      <c r="G614" s="11" t="str">
        <f>_xlfn.XLOOKUP($A614,'Cleaned - Medical Examinations'!$A$2:$A$2336,'Cleaned - Medical Examinations'!$F$2:$F$2336,0)</f>
        <v>Yes</v>
      </c>
      <c r="H614" s="11">
        <f>_xlfn.XLOOKUP($A614,'Cleaned - Medical Examinations'!$A$2:$A$2336,'Cleaned - Medical Examinations'!$G$2:$G$2336,0)</f>
        <v>1</v>
      </c>
      <c r="I614" s="11" t="str">
        <f>_xlfn.XLOOKUP($A614,'Cleaned - Medical Examinations'!$A$2:$A$2336,'Cleaned - Medical Examinations'!$H$2:$H$2336,0)</f>
        <v>Yes</v>
      </c>
      <c r="J614" s="11" t="str">
        <f>_xlfn.XLOOKUP($A614,'Cleaned - Medical Examinations'!$A$2:$A$2336,'Cleaned - Medical Examinations'!$I$2:$I$2336,0)</f>
        <v>Normal Weight</v>
      </c>
      <c r="K614" s="11" t="str">
        <f t="shared" si="9"/>
        <v>Non-Diabetic</v>
      </c>
      <c r="L614" s="14">
        <f>_xlfn.XLOOKUP($A614,'Cleaned - Hospitalisation Detai'!$A$2:$A$2344,'Cleaned - Hospitalisation Detai'!$J$2:$J$2344,0)</f>
        <v>34189</v>
      </c>
      <c r="M614" s="19">
        <f>_xlfn.XLOOKUP($A614,'Cleaned - Hospitalisation Detai'!$A$2:$A$2344,'Cleaned - Hospitalisation Detai'!$F$2:$F$2344,0)</f>
        <v>16115.3</v>
      </c>
      <c r="N614" s="19" t="str">
        <f>_xlfn.XLOOKUP($A614,'Cleaned - Hospitalisation Detai'!$A$2:$A$2344,'Cleaned - Hospitalisation Detai'!$G$2:$G$2344,0)</f>
        <v>tier - 2</v>
      </c>
      <c r="O614" s="19" t="str">
        <f>_xlfn.XLOOKUP($A614,'Cleaned - Hospitalisation Detai'!$A$2:$A$2344,'Cleaned - Hospitalisation Detai'!$H$2:$H$2344,0)</f>
        <v>tier - 1</v>
      </c>
      <c r="P614" s="19" t="str">
        <f>_xlfn.XLOOKUP($A614,'Cleaned - Hospitalisation Detai'!$A$2:$A$2344,'Cleaned - Hospitalisation Detai'!$I$2:$I$2344,0)</f>
        <v>R1024</v>
      </c>
      <c r="Q614" s="20">
        <f>_xlfn.XLOOKUP($A614,'Cleaned - Hospitalisation Detai'!$A$2:$A$2344,'Cleaned - Hospitalisation Detai'!$K$2:$K$2344,0)</f>
        <v>29</v>
      </c>
    </row>
    <row r="615" spans="1:17" ht="15.6" x14ac:dyDescent="0.3">
      <c r="A615" s="10" t="s">
        <v>1757</v>
      </c>
      <c r="B615" s="11" t="str">
        <f>_xlfn.XLOOKUP(A615,'Cleaned - Customer Names '!$A$2:$A$2336,'Cleaned - Customer Names '!$C$2:$C$2336,0)</f>
        <v>Daniel G.</v>
      </c>
      <c r="C615" s="11">
        <f>_xlfn.XLOOKUP($A615,'Cleaned - Medical Examinations'!$A$2:$A$2336,'Cleaned - Medical Examinations'!$B$2:$B$2336,0)</f>
        <v>51.86</v>
      </c>
      <c r="D615" s="11">
        <f>_xlfn.XLOOKUP($A615,'Cleaned - Medical Examinations'!$A$2:$A$2336,'Cleaned - Medical Examinations'!$C$2:$C$2336,0)</f>
        <v>5.2</v>
      </c>
      <c r="E615" s="11" t="str">
        <f>_xlfn.XLOOKUP($A615,'Cleaned - Medical Examinations'!$A$2:$A$2336,'Cleaned - Medical Examinations'!$D$2:$D$2336,0)</f>
        <v>Yes</v>
      </c>
      <c r="F615" s="11" t="str">
        <f>_xlfn.XLOOKUP($A615,'Cleaned - Medical Examinations'!$A$2:$A$2336,'Cleaned - Medical Examinations'!$E$2:$E$2336,0)</f>
        <v>No</v>
      </c>
      <c r="G615" s="11" t="str">
        <f>_xlfn.XLOOKUP($A615,'Cleaned - Medical Examinations'!$A$2:$A$2336,'Cleaned - Medical Examinations'!$F$2:$F$2336,0)</f>
        <v>No</v>
      </c>
      <c r="H615" s="11">
        <f>_xlfn.XLOOKUP($A615,'Cleaned - Medical Examinations'!$A$2:$A$2336,'Cleaned - Medical Examinations'!$G$2:$G$2336,0)</f>
        <v>0</v>
      </c>
      <c r="I615" s="11" t="str">
        <f>_xlfn.XLOOKUP($A615,'Cleaned - Medical Examinations'!$A$2:$A$2336,'Cleaned - Medical Examinations'!$H$2:$H$2336,0)</f>
        <v>No</v>
      </c>
      <c r="J615" s="11" t="str">
        <f>_xlfn.XLOOKUP($A615,'Cleaned - Medical Examinations'!$A$2:$A$2336,'Cleaned - Medical Examinations'!$I$2:$I$2336,0)</f>
        <v>Obesity</v>
      </c>
      <c r="K615" s="11" t="str">
        <f t="shared" si="9"/>
        <v>Non-Diabetic</v>
      </c>
      <c r="L615" s="14">
        <f>_xlfn.XLOOKUP($A615,'Cleaned - Hospitalisation Detai'!$A$2:$A$2344,'Cleaned - Hospitalisation Detai'!$J$2:$J$2344,0)</f>
        <v>31286</v>
      </c>
      <c r="M615" s="19">
        <f>_xlfn.XLOOKUP($A615,'Cleaned - Hospitalisation Detai'!$A$2:$A$2344,'Cleaned - Hospitalisation Detai'!$F$2:$F$2344,0)</f>
        <v>16097.94</v>
      </c>
      <c r="N615" s="19" t="str">
        <f>_xlfn.XLOOKUP($A615,'Cleaned - Hospitalisation Detai'!$A$2:$A$2344,'Cleaned - Hospitalisation Detai'!$G$2:$G$2344,0)</f>
        <v>tier - 2</v>
      </c>
      <c r="O615" s="19" t="str">
        <f>_xlfn.XLOOKUP($A615,'Cleaned - Hospitalisation Detai'!$A$2:$A$2344,'Cleaned - Hospitalisation Detai'!$H$2:$H$2344,0)</f>
        <v>tier - 3</v>
      </c>
      <c r="P615" s="19" t="str">
        <f>_xlfn.XLOOKUP($A615,'Cleaned - Hospitalisation Detai'!$A$2:$A$2344,'Cleaned - Hospitalisation Detai'!$I$2:$I$2344,0)</f>
        <v>R1012</v>
      </c>
      <c r="Q615" s="20">
        <f>_xlfn.XLOOKUP($A615,'Cleaned - Hospitalisation Detai'!$A$2:$A$2344,'Cleaned - Hospitalisation Detai'!$K$2:$K$2344,0)</f>
        <v>37</v>
      </c>
    </row>
    <row r="616" spans="1:17" ht="15.6" x14ac:dyDescent="0.3">
      <c r="A616" s="10" t="s">
        <v>1756</v>
      </c>
      <c r="B616" s="11" t="str">
        <f>_xlfn.XLOOKUP(A616,'Cleaned - Customer Names '!$A$2:$A$2336,'Cleaned - Customer Names '!$C$2:$C$2336,0)</f>
        <v>Devin C.</v>
      </c>
      <c r="C616" s="11">
        <f>_xlfn.XLOOKUP($A616,'Cleaned - Medical Examinations'!$A$2:$A$2336,'Cleaned - Medical Examinations'!$B$2:$B$2336,0)</f>
        <v>39.049999999999997</v>
      </c>
      <c r="D616" s="11">
        <f>_xlfn.XLOOKUP($A616,'Cleaned - Medical Examinations'!$A$2:$A$2336,'Cleaned - Medical Examinations'!$C$2:$C$2336,0)</f>
        <v>7.59</v>
      </c>
      <c r="E616" s="11" t="str">
        <f>_xlfn.XLOOKUP($A616,'Cleaned - Medical Examinations'!$A$2:$A$2336,'Cleaned - Medical Examinations'!$D$2:$D$2336,0)</f>
        <v>No</v>
      </c>
      <c r="F616" s="11" t="str">
        <f>_xlfn.XLOOKUP($A616,'Cleaned - Medical Examinations'!$A$2:$A$2336,'Cleaned - Medical Examinations'!$E$2:$E$2336,0)</f>
        <v>No</v>
      </c>
      <c r="G616" s="11" t="str">
        <f>_xlfn.XLOOKUP($A616,'Cleaned - Medical Examinations'!$A$2:$A$2336,'Cleaned - Medical Examinations'!$F$2:$F$2336,0)</f>
        <v>No</v>
      </c>
      <c r="H616" s="11">
        <f>_xlfn.XLOOKUP($A616,'Cleaned - Medical Examinations'!$A$2:$A$2336,'Cleaned - Medical Examinations'!$G$2:$G$2336,0)</f>
        <v>3</v>
      </c>
      <c r="I616" s="11" t="str">
        <f>_xlfn.XLOOKUP($A616,'Cleaned - Medical Examinations'!$A$2:$A$2336,'Cleaned - Medical Examinations'!$H$2:$H$2336,0)</f>
        <v>No</v>
      </c>
      <c r="J616" s="11" t="str">
        <f>_xlfn.XLOOKUP($A616,'Cleaned - Medical Examinations'!$A$2:$A$2336,'Cleaned - Medical Examinations'!$I$2:$I$2336,0)</f>
        <v>Obesity</v>
      </c>
      <c r="K616" s="11" t="str">
        <f t="shared" si="9"/>
        <v>Diabetic</v>
      </c>
      <c r="L616" s="14">
        <f>_xlfn.XLOOKUP($A616,'Cleaned - Hospitalisation Detai'!$A$2:$A$2344,'Cleaned - Hospitalisation Detai'!$J$2:$J$2344,0)</f>
        <v>21357</v>
      </c>
      <c r="M616" s="19">
        <f>_xlfn.XLOOKUP($A616,'Cleaned - Hospitalisation Detai'!$A$2:$A$2344,'Cleaned - Hospitalisation Detai'!$F$2:$F$2344,0)</f>
        <v>16085.13</v>
      </c>
      <c r="N616" s="19" t="str">
        <f>_xlfn.XLOOKUP($A616,'Cleaned - Hospitalisation Detai'!$A$2:$A$2344,'Cleaned - Hospitalisation Detai'!$G$2:$G$2344,0)</f>
        <v>tier - 2</v>
      </c>
      <c r="O616" s="19" t="str">
        <f>_xlfn.XLOOKUP($A616,'Cleaned - Hospitalisation Detai'!$A$2:$A$2344,'Cleaned - Hospitalisation Detai'!$H$2:$H$2344,0)</f>
        <v>tier - 2</v>
      </c>
      <c r="P616" s="19" t="str">
        <f>_xlfn.XLOOKUP($A616,'Cleaned - Hospitalisation Detai'!$A$2:$A$2344,'Cleaned - Hospitalisation Detai'!$I$2:$I$2344,0)</f>
        <v>R1013</v>
      </c>
      <c r="Q616" s="20">
        <f>_xlfn.XLOOKUP($A616,'Cleaned - Hospitalisation Detai'!$A$2:$A$2344,'Cleaned - Hospitalisation Detai'!$K$2:$K$2344,0)</f>
        <v>64</v>
      </c>
    </row>
    <row r="617" spans="1:17" ht="15.6" x14ac:dyDescent="0.3">
      <c r="A617" s="10" t="s">
        <v>1755</v>
      </c>
      <c r="B617" s="11" t="str">
        <f>_xlfn.XLOOKUP(A617,'Cleaned - Customer Names '!$A$2:$A$2336,'Cleaned - Customer Names '!$C$2:$C$2336,0)</f>
        <v>Louise A</v>
      </c>
      <c r="C617" s="11">
        <f>_xlfn.XLOOKUP($A617,'Cleaned - Medical Examinations'!$A$2:$A$2336,'Cleaned - Medical Examinations'!$B$2:$B$2336,0)</f>
        <v>31.824999999999999</v>
      </c>
      <c r="D617" s="11">
        <f>_xlfn.XLOOKUP($A617,'Cleaned - Medical Examinations'!$A$2:$A$2336,'Cleaned - Medical Examinations'!$C$2:$C$2336,0)</f>
        <v>8.2799999999999994</v>
      </c>
      <c r="E617" s="11" t="str">
        <f>_xlfn.XLOOKUP($A617,'Cleaned - Medical Examinations'!$A$2:$A$2336,'Cleaned - Medical Examinations'!$D$2:$D$2336,0)</f>
        <v>No</v>
      </c>
      <c r="F617" s="11" t="str">
        <f>_xlfn.XLOOKUP($A617,'Cleaned - Medical Examinations'!$A$2:$A$2336,'Cleaned - Medical Examinations'!$E$2:$E$2336,0)</f>
        <v>No</v>
      </c>
      <c r="G617" s="11" t="str">
        <f>_xlfn.XLOOKUP($A617,'Cleaned - Medical Examinations'!$A$2:$A$2336,'Cleaned - Medical Examinations'!$F$2:$F$2336,0)</f>
        <v>No</v>
      </c>
      <c r="H617" s="11">
        <f>_xlfn.XLOOKUP($A617,'Cleaned - Medical Examinations'!$A$2:$A$2336,'Cleaned - Medical Examinations'!$G$2:$G$2336,0)</f>
        <v>3</v>
      </c>
      <c r="I617" s="11" t="str">
        <f>_xlfn.XLOOKUP($A617,'Cleaned - Medical Examinations'!$A$2:$A$2336,'Cleaned - Medical Examinations'!$H$2:$H$2336,0)</f>
        <v>No</v>
      </c>
      <c r="J617" s="11" t="str">
        <f>_xlfn.XLOOKUP($A617,'Cleaned - Medical Examinations'!$A$2:$A$2336,'Cleaned - Medical Examinations'!$I$2:$I$2336,0)</f>
        <v>Obesity</v>
      </c>
      <c r="K617" s="11" t="str">
        <f t="shared" si="9"/>
        <v>Diabetic</v>
      </c>
      <c r="L617" s="14">
        <f>_xlfn.XLOOKUP($A617,'Cleaned - Hospitalisation Detai'!$A$2:$A$2344,'Cleaned - Hospitalisation Detai'!$J$2:$J$2344,0)</f>
        <v>21480</v>
      </c>
      <c r="M617" s="19">
        <f>_xlfn.XLOOKUP($A617,'Cleaned - Hospitalisation Detai'!$A$2:$A$2344,'Cleaned - Hospitalisation Detai'!$F$2:$F$2344,0)</f>
        <v>16069.08</v>
      </c>
      <c r="N617" s="19" t="str">
        <f>_xlfn.XLOOKUP($A617,'Cleaned - Hospitalisation Detai'!$A$2:$A$2344,'Cleaned - Hospitalisation Detai'!$G$2:$G$2344,0)</f>
        <v>tier - 2</v>
      </c>
      <c r="O617" s="19" t="str">
        <f>_xlfn.XLOOKUP($A617,'Cleaned - Hospitalisation Detai'!$A$2:$A$2344,'Cleaned - Hospitalisation Detai'!$H$2:$H$2344,0)</f>
        <v>tier - 2</v>
      </c>
      <c r="P617" s="19" t="str">
        <f>_xlfn.XLOOKUP($A617,'Cleaned - Hospitalisation Detai'!$A$2:$A$2344,'Cleaned - Hospitalisation Detai'!$I$2:$I$2344,0)</f>
        <v>R1024</v>
      </c>
      <c r="Q617" s="20">
        <f>_xlfn.XLOOKUP($A617,'Cleaned - Hospitalisation Detai'!$A$2:$A$2344,'Cleaned - Hospitalisation Detai'!$K$2:$K$2344,0)</f>
        <v>64</v>
      </c>
    </row>
    <row r="618" spans="1:17" ht="15.6" x14ac:dyDescent="0.3">
      <c r="A618" s="10" t="s">
        <v>1754</v>
      </c>
      <c r="B618" s="11" t="str">
        <f>_xlfn.XLOOKUP(A618,'Cleaned - Customer Names '!$A$2:$A$2336,'Cleaned - Customer Names '!$C$2:$C$2336,0)</f>
        <v>Sarah</v>
      </c>
      <c r="C618" s="11">
        <f>_xlfn.XLOOKUP($A618,'Cleaned - Medical Examinations'!$A$2:$A$2336,'Cleaned - Medical Examinations'!$B$2:$B$2336,0)</f>
        <v>46.43</v>
      </c>
      <c r="D618" s="11">
        <f>_xlfn.XLOOKUP($A618,'Cleaned - Medical Examinations'!$A$2:$A$2336,'Cleaned - Medical Examinations'!$C$2:$C$2336,0)</f>
        <v>6.72</v>
      </c>
      <c r="E618" s="11" t="str">
        <f>_xlfn.XLOOKUP($A618,'Cleaned - Medical Examinations'!$A$2:$A$2336,'Cleaned - Medical Examinations'!$D$2:$D$2336,0)</f>
        <v>No</v>
      </c>
      <c r="F618" s="11" t="str">
        <f>_xlfn.XLOOKUP($A618,'Cleaned - Medical Examinations'!$A$2:$A$2336,'Cleaned - Medical Examinations'!$E$2:$E$2336,0)</f>
        <v>No</v>
      </c>
      <c r="G618" s="11" t="str">
        <f>_xlfn.XLOOKUP($A618,'Cleaned - Medical Examinations'!$A$2:$A$2336,'Cleaned - Medical Examinations'!$F$2:$F$2336,0)</f>
        <v>No</v>
      </c>
      <c r="H618" s="11">
        <f>_xlfn.XLOOKUP($A618,'Cleaned - Medical Examinations'!$A$2:$A$2336,'Cleaned - Medical Examinations'!$G$2:$G$2336,0)</f>
        <v>0</v>
      </c>
      <c r="I618" s="11" t="str">
        <f>_xlfn.XLOOKUP($A618,'Cleaned - Medical Examinations'!$A$2:$A$2336,'Cleaned - Medical Examinations'!$H$2:$H$2336,0)</f>
        <v>No</v>
      </c>
      <c r="J618" s="11" t="str">
        <f>_xlfn.XLOOKUP($A618,'Cleaned - Medical Examinations'!$A$2:$A$2336,'Cleaned - Medical Examinations'!$I$2:$I$2336,0)</f>
        <v>Obesity</v>
      </c>
      <c r="K618" s="11" t="str">
        <f t="shared" si="9"/>
        <v>Diabetic</v>
      </c>
      <c r="L618" s="14">
        <f>_xlfn.XLOOKUP($A618,'Cleaned - Hospitalisation Detai'!$A$2:$A$2344,'Cleaned - Hospitalisation Detai'!$J$2:$J$2344,0)</f>
        <v>28749</v>
      </c>
      <c r="M618" s="19">
        <f>_xlfn.XLOOKUP($A618,'Cleaned - Hospitalisation Detai'!$A$2:$A$2344,'Cleaned - Hospitalisation Detai'!$F$2:$F$2344,0)</f>
        <v>16062.89</v>
      </c>
      <c r="N618" s="19" t="str">
        <f>_xlfn.XLOOKUP($A618,'Cleaned - Hospitalisation Detai'!$A$2:$A$2344,'Cleaned - Hospitalisation Detai'!$G$2:$G$2344,0)</f>
        <v>tier - 2</v>
      </c>
      <c r="O618" s="19" t="str">
        <f>_xlfn.XLOOKUP($A618,'Cleaned - Hospitalisation Detai'!$A$2:$A$2344,'Cleaned - Hospitalisation Detai'!$H$2:$H$2344,0)</f>
        <v>tier - 2</v>
      </c>
      <c r="P618" s="19" t="str">
        <f>_xlfn.XLOOKUP($A618,'Cleaned - Hospitalisation Detai'!$A$2:$A$2344,'Cleaned - Hospitalisation Detai'!$I$2:$I$2344,0)</f>
        <v>R1026</v>
      </c>
      <c r="Q618" s="20">
        <f>_xlfn.XLOOKUP($A618,'Cleaned - Hospitalisation Detai'!$A$2:$A$2344,'Cleaned - Hospitalisation Detai'!$K$2:$K$2344,0)</f>
        <v>44</v>
      </c>
    </row>
    <row r="619" spans="1:17" ht="15.6" x14ac:dyDescent="0.3">
      <c r="A619" s="10" t="s">
        <v>1753</v>
      </c>
      <c r="B619" s="11" t="str">
        <f>_xlfn.XLOOKUP(A619,'Cleaned - Customer Names '!$A$2:$A$2336,'Cleaned - Customer Names '!$C$2:$C$2336,0)</f>
        <v>Amy</v>
      </c>
      <c r="C619" s="11">
        <f>_xlfn.XLOOKUP($A619,'Cleaned - Medical Examinations'!$A$2:$A$2336,'Cleaned - Medical Examinations'!$B$2:$B$2336,0)</f>
        <v>53.63</v>
      </c>
      <c r="D619" s="11">
        <f>_xlfn.XLOOKUP($A619,'Cleaned - Medical Examinations'!$A$2:$A$2336,'Cleaned - Medical Examinations'!$C$2:$C$2336,0)</f>
        <v>5.47</v>
      </c>
      <c r="E619" s="11" t="str">
        <f>_xlfn.XLOOKUP($A619,'Cleaned - Medical Examinations'!$A$2:$A$2336,'Cleaned - Medical Examinations'!$D$2:$D$2336,0)</f>
        <v>Yes</v>
      </c>
      <c r="F619" s="11" t="str">
        <f>_xlfn.XLOOKUP($A619,'Cleaned - Medical Examinations'!$A$2:$A$2336,'Cleaned - Medical Examinations'!$E$2:$E$2336,0)</f>
        <v>No</v>
      </c>
      <c r="G619" s="11" t="str">
        <f>_xlfn.XLOOKUP($A619,'Cleaned - Medical Examinations'!$A$2:$A$2336,'Cleaned - Medical Examinations'!$F$2:$F$2336,0)</f>
        <v>No</v>
      </c>
      <c r="H619" s="11">
        <f>_xlfn.XLOOKUP($A619,'Cleaned - Medical Examinations'!$A$2:$A$2336,'Cleaned - Medical Examinations'!$G$2:$G$2336,0)</f>
        <v>1</v>
      </c>
      <c r="I619" s="11" t="str">
        <f>_xlfn.XLOOKUP($A619,'Cleaned - Medical Examinations'!$A$2:$A$2336,'Cleaned - Medical Examinations'!$H$2:$H$2336,0)</f>
        <v>No</v>
      </c>
      <c r="J619" s="11" t="str">
        <f>_xlfn.XLOOKUP($A619,'Cleaned - Medical Examinations'!$A$2:$A$2336,'Cleaned - Medical Examinations'!$I$2:$I$2336,0)</f>
        <v>Obesity</v>
      </c>
      <c r="K619" s="11" t="str">
        <f t="shared" si="9"/>
        <v>Non-Diabetic</v>
      </c>
      <c r="L619" s="14">
        <f>_xlfn.XLOOKUP($A619,'Cleaned - Hospitalisation Detai'!$A$2:$A$2344,'Cleaned - Hospitalisation Detai'!$J$2:$J$2344,0)</f>
        <v>32482</v>
      </c>
      <c r="M619" s="19">
        <f>_xlfn.XLOOKUP($A619,'Cleaned - Hospitalisation Detai'!$A$2:$A$2344,'Cleaned - Hospitalisation Detai'!$F$2:$F$2344,0)</f>
        <v>16059.06</v>
      </c>
      <c r="N619" s="19" t="str">
        <f>_xlfn.XLOOKUP($A619,'Cleaned - Hospitalisation Detai'!$A$2:$A$2344,'Cleaned - Hospitalisation Detai'!$G$2:$G$2344,0)</f>
        <v>tier - 2</v>
      </c>
      <c r="O619" s="19" t="str">
        <f>_xlfn.XLOOKUP($A619,'Cleaned - Hospitalisation Detai'!$A$2:$A$2344,'Cleaned - Hospitalisation Detai'!$H$2:$H$2344,0)</f>
        <v>tier - 3</v>
      </c>
      <c r="P619" s="19" t="str">
        <f>_xlfn.XLOOKUP($A619,'Cleaned - Hospitalisation Detai'!$A$2:$A$2344,'Cleaned - Hospitalisation Detai'!$I$2:$I$2344,0)</f>
        <v>R1012</v>
      </c>
      <c r="Q619" s="20">
        <f>_xlfn.XLOOKUP($A619,'Cleaned - Hospitalisation Detai'!$A$2:$A$2344,'Cleaned - Hospitalisation Detai'!$K$2:$K$2344,0)</f>
        <v>34</v>
      </c>
    </row>
    <row r="620" spans="1:17" ht="15.6" x14ac:dyDescent="0.3">
      <c r="A620" s="10" t="s">
        <v>1752</v>
      </c>
      <c r="B620" s="11" t="str">
        <f>_xlfn.XLOOKUP(A620,'Cleaned - Customer Names '!$A$2:$A$2336,'Cleaned - Customer Names '!$C$2:$C$2336,0)</f>
        <v>Brittany L.</v>
      </c>
      <c r="C620" s="11">
        <f>_xlfn.XLOOKUP($A620,'Cleaned - Medical Examinations'!$A$2:$A$2336,'Cleaned - Medical Examinations'!$B$2:$B$2336,0)</f>
        <v>48.7</v>
      </c>
      <c r="D620" s="11">
        <f>_xlfn.XLOOKUP($A620,'Cleaned - Medical Examinations'!$A$2:$A$2336,'Cleaned - Medical Examinations'!$C$2:$C$2336,0)</f>
        <v>4.71</v>
      </c>
      <c r="E620" s="11" t="str">
        <f>_xlfn.XLOOKUP($A620,'Cleaned - Medical Examinations'!$A$2:$A$2336,'Cleaned - Medical Examinations'!$D$2:$D$2336,0)</f>
        <v>No</v>
      </c>
      <c r="F620" s="11" t="str">
        <f>_xlfn.XLOOKUP($A620,'Cleaned - Medical Examinations'!$A$2:$A$2336,'Cleaned - Medical Examinations'!$E$2:$E$2336,0)</f>
        <v>No</v>
      </c>
      <c r="G620" s="11" t="str">
        <f>_xlfn.XLOOKUP($A620,'Cleaned - Medical Examinations'!$A$2:$A$2336,'Cleaned - Medical Examinations'!$F$2:$F$2336,0)</f>
        <v>No</v>
      </c>
      <c r="H620" s="11">
        <f>_xlfn.XLOOKUP($A620,'Cleaned - Medical Examinations'!$A$2:$A$2336,'Cleaned - Medical Examinations'!$G$2:$G$2336,0)</f>
        <v>0</v>
      </c>
      <c r="I620" s="11" t="str">
        <f>_xlfn.XLOOKUP($A620,'Cleaned - Medical Examinations'!$A$2:$A$2336,'Cleaned - Medical Examinations'!$H$2:$H$2336,0)</f>
        <v>No</v>
      </c>
      <c r="J620" s="11" t="str">
        <f>_xlfn.XLOOKUP($A620,'Cleaned - Medical Examinations'!$A$2:$A$2336,'Cleaned - Medical Examinations'!$I$2:$I$2336,0)</f>
        <v>Obesity</v>
      </c>
      <c r="K620" s="11" t="str">
        <f t="shared" si="9"/>
        <v>Non-Diabetic</v>
      </c>
      <c r="L620" s="14">
        <f>_xlfn.XLOOKUP($A620,'Cleaned - Hospitalisation Detai'!$A$2:$A$2344,'Cleaned - Hospitalisation Detai'!$J$2:$J$2344,0)</f>
        <v>29483</v>
      </c>
      <c r="M620" s="19">
        <f>_xlfn.XLOOKUP($A620,'Cleaned - Hospitalisation Detai'!$A$2:$A$2344,'Cleaned - Hospitalisation Detai'!$F$2:$F$2344,0)</f>
        <v>15966.19</v>
      </c>
      <c r="N620" s="19" t="str">
        <f>_xlfn.XLOOKUP($A620,'Cleaned - Hospitalisation Detai'!$A$2:$A$2344,'Cleaned - Hospitalisation Detai'!$G$2:$G$2344,0)</f>
        <v>tier - 2</v>
      </c>
      <c r="O620" s="19" t="str">
        <f>_xlfn.XLOOKUP($A620,'Cleaned - Hospitalisation Detai'!$A$2:$A$2344,'Cleaned - Hospitalisation Detai'!$H$2:$H$2344,0)</f>
        <v>tier - 2</v>
      </c>
      <c r="P620" s="19" t="str">
        <f>_xlfn.XLOOKUP($A620,'Cleaned - Hospitalisation Detai'!$A$2:$A$2344,'Cleaned - Hospitalisation Detai'!$I$2:$I$2344,0)</f>
        <v>R1012</v>
      </c>
      <c r="Q620" s="20">
        <f>_xlfn.XLOOKUP($A620,'Cleaned - Hospitalisation Detai'!$A$2:$A$2344,'Cleaned - Hospitalisation Detai'!$K$2:$K$2344,0)</f>
        <v>42</v>
      </c>
    </row>
    <row r="621" spans="1:17" ht="15.6" x14ac:dyDescent="0.3">
      <c r="A621" s="10" t="s">
        <v>1751</v>
      </c>
      <c r="B621" s="11" t="str">
        <f>_xlfn.XLOOKUP(A621,'Cleaned - Customer Names '!$A$2:$A$2336,'Cleaned - Customer Names '!$C$2:$C$2336,0)</f>
        <v>Jessica L</v>
      </c>
      <c r="C621" s="11">
        <f>_xlfn.XLOOKUP($A621,'Cleaned - Medical Examinations'!$A$2:$A$2336,'Cleaned - Medical Examinations'!$B$2:$B$2336,0)</f>
        <v>48.81</v>
      </c>
      <c r="D621" s="11">
        <f>_xlfn.XLOOKUP($A621,'Cleaned - Medical Examinations'!$A$2:$A$2336,'Cleaned - Medical Examinations'!$C$2:$C$2336,0)</f>
        <v>5.49</v>
      </c>
      <c r="E621" s="11" t="str">
        <f>_xlfn.XLOOKUP($A621,'Cleaned - Medical Examinations'!$A$2:$A$2336,'Cleaned - Medical Examinations'!$D$2:$D$2336,0)</f>
        <v>No</v>
      </c>
      <c r="F621" s="11" t="str">
        <f>_xlfn.XLOOKUP($A621,'Cleaned - Medical Examinations'!$A$2:$A$2336,'Cleaned - Medical Examinations'!$E$2:$E$2336,0)</f>
        <v>No</v>
      </c>
      <c r="G621" s="11" t="str">
        <f>_xlfn.XLOOKUP($A621,'Cleaned - Medical Examinations'!$A$2:$A$2336,'Cleaned - Medical Examinations'!$F$2:$F$2336,0)</f>
        <v>No</v>
      </c>
      <c r="H621" s="11">
        <f>_xlfn.XLOOKUP($A621,'Cleaned - Medical Examinations'!$A$2:$A$2336,'Cleaned - Medical Examinations'!$G$2:$G$2336,0)</f>
        <v>0</v>
      </c>
      <c r="I621" s="11" t="str">
        <f>_xlfn.XLOOKUP($A621,'Cleaned - Medical Examinations'!$A$2:$A$2336,'Cleaned - Medical Examinations'!$H$2:$H$2336,0)</f>
        <v>No</v>
      </c>
      <c r="J621" s="11" t="str">
        <f>_xlfn.XLOOKUP($A621,'Cleaned - Medical Examinations'!$A$2:$A$2336,'Cleaned - Medical Examinations'!$I$2:$I$2336,0)</f>
        <v>Obesity</v>
      </c>
      <c r="K621" s="11" t="str">
        <f t="shared" si="9"/>
        <v>Non-Diabetic</v>
      </c>
      <c r="L621" s="14">
        <f>_xlfn.XLOOKUP($A621,'Cleaned - Hospitalisation Detai'!$A$2:$A$2344,'Cleaned - Hospitalisation Detai'!$J$2:$J$2344,0)</f>
        <v>30156</v>
      </c>
      <c r="M621" s="19">
        <f>_xlfn.XLOOKUP($A621,'Cleaned - Hospitalisation Detai'!$A$2:$A$2344,'Cleaned - Hospitalisation Detai'!$F$2:$F$2344,0)</f>
        <v>15965.29</v>
      </c>
      <c r="N621" s="19" t="str">
        <f>_xlfn.XLOOKUP($A621,'Cleaned - Hospitalisation Detai'!$A$2:$A$2344,'Cleaned - Hospitalisation Detai'!$G$2:$G$2344,0)</f>
        <v>tier - 2</v>
      </c>
      <c r="O621" s="19" t="str">
        <f>_xlfn.XLOOKUP($A621,'Cleaned - Hospitalisation Detai'!$A$2:$A$2344,'Cleaned - Hospitalisation Detai'!$H$2:$H$2344,0)</f>
        <v>tier - 1</v>
      </c>
      <c r="P621" s="19" t="str">
        <f>_xlfn.XLOOKUP($A621,'Cleaned - Hospitalisation Detai'!$A$2:$A$2344,'Cleaned - Hospitalisation Detai'!$I$2:$I$2344,0)</f>
        <v>R1012</v>
      </c>
      <c r="Q621" s="20">
        <f>_xlfn.XLOOKUP($A621,'Cleaned - Hospitalisation Detai'!$A$2:$A$2344,'Cleaned - Hospitalisation Detai'!$K$2:$K$2344,0)</f>
        <v>40</v>
      </c>
    </row>
    <row r="622" spans="1:17" ht="15.6" x14ac:dyDescent="0.3">
      <c r="A622" s="10" t="s">
        <v>1750</v>
      </c>
      <c r="B622" s="11" t="str">
        <f>_xlfn.XLOOKUP(A622,'Cleaned - Customer Names '!$A$2:$A$2336,'Cleaned - Customer Names '!$C$2:$C$2336,0)</f>
        <v>Kristina K</v>
      </c>
      <c r="C622" s="11">
        <f>_xlfn.XLOOKUP($A622,'Cleaned - Medical Examinations'!$A$2:$A$2336,'Cleaned - Medical Examinations'!$B$2:$B$2336,0)</f>
        <v>47.53</v>
      </c>
      <c r="D622" s="11">
        <f>_xlfn.XLOOKUP($A622,'Cleaned - Medical Examinations'!$A$2:$A$2336,'Cleaned - Medical Examinations'!$C$2:$C$2336,0)</f>
        <v>4.72</v>
      </c>
      <c r="E622" s="11" t="str">
        <f>_xlfn.XLOOKUP($A622,'Cleaned - Medical Examinations'!$A$2:$A$2336,'Cleaned - Medical Examinations'!$D$2:$D$2336,0)</f>
        <v>No</v>
      </c>
      <c r="F622" s="11" t="str">
        <f>_xlfn.XLOOKUP($A622,'Cleaned - Medical Examinations'!$A$2:$A$2336,'Cleaned - Medical Examinations'!$E$2:$E$2336,0)</f>
        <v>No</v>
      </c>
      <c r="G622" s="11" t="str">
        <f>_xlfn.XLOOKUP($A622,'Cleaned - Medical Examinations'!$A$2:$A$2336,'Cleaned - Medical Examinations'!$F$2:$F$2336,0)</f>
        <v>No</v>
      </c>
      <c r="H622" s="11">
        <f>_xlfn.XLOOKUP($A622,'Cleaned - Medical Examinations'!$A$2:$A$2336,'Cleaned - Medical Examinations'!$G$2:$G$2336,0)</f>
        <v>0</v>
      </c>
      <c r="I622" s="11" t="str">
        <f>_xlfn.XLOOKUP($A622,'Cleaned - Medical Examinations'!$A$2:$A$2336,'Cleaned - Medical Examinations'!$H$2:$H$2336,0)</f>
        <v>No</v>
      </c>
      <c r="J622" s="11" t="str">
        <f>_xlfn.XLOOKUP($A622,'Cleaned - Medical Examinations'!$A$2:$A$2336,'Cleaned - Medical Examinations'!$I$2:$I$2336,0)</f>
        <v>Obesity</v>
      </c>
      <c r="K622" s="11" t="str">
        <f t="shared" si="9"/>
        <v>Non-Diabetic</v>
      </c>
      <c r="L622" s="14">
        <f>_xlfn.XLOOKUP($A622,'Cleaned - Hospitalisation Detai'!$A$2:$A$2344,'Cleaned - Hospitalisation Detai'!$J$2:$J$2344,0)</f>
        <v>29506</v>
      </c>
      <c r="M622" s="19">
        <f>_xlfn.XLOOKUP($A622,'Cleaned - Hospitalisation Detai'!$A$2:$A$2344,'Cleaned - Hospitalisation Detai'!$F$2:$F$2344,0)</f>
        <v>15922.29</v>
      </c>
      <c r="N622" s="19" t="str">
        <f>_xlfn.XLOOKUP($A622,'Cleaned - Hospitalisation Detai'!$A$2:$A$2344,'Cleaned - Hospitalisation Detai'!$G$2:$G$2344,0)</f>
        <v>tier - 2</v>
      </c>
      <c r="O622" s="19" t="str">
        <f>_xlfn.XLOOKUP($A622,'Cleaned - Hospitalisation Detai'!$A$2:$A$2344,'Cleaned - Hospitalisation Detai'!$H$2:$H$2344,0)</f>
        <v>tier - 3</v>
      </c>
      <c r="P622" s="19" t="str">
        <f>_xlfn.XLOOKUP($A622,'Cleaned - Hospitalisation Detai'!$A$2:$A$2344,'Cleaned - Hospitalisation Detai'!$I$2:$I$2344,0)</f>
        <v>R1026</v>
      </c>
      <c r="Q622" s="20">
        <f>_xlfn.XLOOKUP($A622,'Cleaned - Hospitalisation Detai'!$A$2:$A$2344,'Cleaned - Hospitalisation Detai'!$K$2:$K$2344,0)</f>
        <v>42</v>
      </c>
    </row>
    <row r="623" spans="1:17" ht="15.6" x14ac:dyDescent="0.3">
      <c r="A623" s="10" t="s">
        <v>1749</v>
      </c>
      <c r="B623" s="11" t="str">
        <f>_xlfn.XLOOKUP(A623,'Cleaned - Customer Names '!$A$2:$A$2336,'Cleaned - Customer Names '!$C$2:$C$2336,0)</f>
        <v>Brad</v>
      </c>
      <c r="C623" s="11">
        <f>_xlfn.XLOOKUP($A623,'Cleaned - Medical Examinations'!$A$2:$A$2336,'Cleaned - Medical Examinations'!$B$2:$B$2336,0)</f>
        <v>36.85</v>
      </c>
      <c r="D623" s="11">
        <f>_xlfn.XLOOKUP($A623,'Cleaned - Medical Examinations'!$A$2:$A$2336,'Cleaned - Medical Examinations'!$C$2:$C$2336,0)</f>
        <v>6.7</v>
      </c>
      <c r="E623" s="11" t="str">
        <f>_xlfn.XLOOKUP($A623,'Cleaned - Medical Examinations'!$A$2:$A$2336,'Cleaned - Medical Examinations'!$D$2:$D$2336,0)</f>
        <v>No</v>
      </c>
      <c r="F623" s="11" t="str">
        <f>_xlfn.XLOOKUP($A623,'Cleaned - Medical Examinations'!$A$2:$A$2336,'Cleaned - Medical Examinations'!$E$2:$E$2336,0)</f>
        <v>No</v>
      </c>
      <c r="G623" s="11" t="str">
        <f>_xlfn.XLOOKUP($A623,'Cleaned - Medical Examinations'!$A$2:$A$2336,'Cleaned - Medical Examinations'!$F$2:$F$2336,0)</f>
        <v>No</v>
      </c>
      <c r="H623" s="11">
        <f>_xlfn.XLOOKUP($A623,'Cleaned - Medical Examinations'!$A$2:$A$2336,'Cleaned - Medical Examinations'!$G$2:$G$2336,0)</f>
        <v>0</v>
      </c>
      <c r="I623" s="11" t="str">
        <f>_xlfn.XLOOKUP($A623,'Cleaned - Medical Examinations'!$A$2:$A$2336,'Cleaned - Medical Examinations'!$H$2:$H$2336,0)</f>
        <v>No</v>
      </c>
      <c r="J623" s="11" t="str">
        <f>_xlfn.XLOOKUP($A623,'Cleaned - Medical Examinations'!$A$2:$A$2336,'Cleaned - Medical Examinations'!$I$2:$I$2336,0)</f>
        <v>Obesity</v>
      </c>
      <c r="K623" s="11" t="str">
        <f t="shared" si="9"/>
        <v>Diabetic</v>
      </c>
      <c r="L623" s="14">
        <f>_xlfn.XLOOKUP($A623,'Cleaned - Hospitalisation Detai'!$A$2:$A$2344,'Cleaned - Hospitalisation Detai'!$J$2:$J$2344,0)</f>
        <v>23005</v>
      </c>
      <c r="M623" s="19">
        <f>_xlfn.XLOOKUP($A623,'Cleaned - Hospitalisation Detai'!$A$2:$A$2344,'Cleaned - Hospitalisation Detai'!$F$2:$F$2344,0)</f>
        <v>15840.81</v>
      </c>
      <c r="N623" s="19" t="str">
        <f>_xlfn.XLOOKUP($A623,'Cleaned - Hospitalisation Detai'!$A$2:$A$2344,'Cleaned - Hospitalisation Detai'!$G$2:$G$2344,0)</f>
        <v>tier - 2</v>
      </c>
      <c r="O623" s="19" t="str">
        <f>_xlfn.XLOOKUP($A623,'Cleaned - Hospitalisation Detai'!$A$2:$A$2344,'Cleaned - Hospitalisation Detai'!$H$2:$H$2344,0)</f>
        <v>tier - 1</v>
      </c>
      <c r="P623" s="19" t="str">
        <f>_xlfn.XLOOKUP($A623,'Cleaned - Hospitalisation Detai'!$A$2:$A$2344,'Cleaned - Hospitalisation Detai'!$I$2:$I$2344,0)</f>
        <v>R1022</v>
      </c>
      <c r="Q623" s="20">
        <f>_xlfn.XLOOKUP($A623,'Cleaned - Hospitalisation Detai'!$A$2:$A$2344,'Cleaned - Hospitalisation Detai'!$K$2:$K$2344,0)</f>
        <v>60</v>
      </c>
    </row>
    <row r="624" spans="1:17" ht="15.6" x14ac:dyDescent="0.3">
      <c r="A624" s="10" t="s">
        <v>1748</v>
      </c>
      <c r="B624" s="11" t="str">
        <f>_xlfn.XLOOKUP(A624,'Cleaned - Customer Names '!$A$2:$A$2336,'Cleaned - Customer Names '!$C$2:$C$2336,0)</f>
        <v>Margaret O</v>
      </c>
      <c r="C624" s="11">
        <f>_xlfn.XLOOKUP($A624,'Cleaned - Medical Examinations'!$A$2:$A$2336,'Cleaned - Medical Examinations'!$B$2:$B$2336,0)</f>
        <v>29.3</v>
      </c>
      <c r="D624" s="11">
        <f>_xlfn.XLOOKUP($A624,'Cleaned - Medical Examinations'!$A$2:$A$2336,'Cleaned - Medical Examinations'!$C$2:$C$2336,0)</f>
        <v>5.5</v>
      </c>
      <c r="E624" s="11" t="str">
        <f>_xlfn.XLOOKUP($A624,'Cleaned - Medical Examinations'!$A$2:$A$2336,'Cleaned - Medical Examinations'!$D$2:$D$2336,0)</f>
        <v>No</v>
      </c>
      <c r="F624" s="11" t="str">
        <f>_xlfn.XLOOKUP($A624,'Cleaned - Medical Examinations'!$A$2:$A$2336,'Cleaned - Medical Examinations'!$E$2:$E$2336,0)</f>
        <v>No</v>
      </c>
      <c r="G624" s="11" t="str">
        <f>_xlfn.XLOOKUP($A624,'Cleaned - Medical Examinations'!$A$2:$A$2336,'Cleaned - Medical Examinations'!$F$2:$F$2336,0)</f>
        <v>No</v>
      </c>
      <c r="H624" s="11">
        <f>_xlfn.XLOOKUP($A624,'Cleaned - Medical Examinations'!$A$2:$A$2336,'Cleaned - Medical Examinations'!$G$2:$G$2336,0)</f>
        <v>0</v>
      </c>
      <c r="I624" s="11" t="str">
        <f>_xlfn.XLOOKUP($A624,'Cleaned - Medical Examinations'!$A$2:$A$2336,'Cleaned - Medical Examinations'!$H$2:$H$2336,0)</f>
        <v>No</v>
      </c>
      <c r="J624" s="11" t="str">
        <f>_xlfn.XLOOKUP($A624,'Cleaned - Medical Examinations'!$A$2:$A$2336,'Cleaned - Medical Examinations'!$I$2:$I$2336,0)</f>
        <v>Overweight</v>
      </c>
      <c r="K624" s="11" t="str">
        <f t="shared" si="9"/>
        <v>Non-Diabetic</v>
      </c>
      <c r="L624" s="14">
        <f>_xlfn.XLOOKUP($A624,'Cleaned - Hospitalisation Detai'!$A$2:$A$2344,'Cleaned - Hospitalisation Detai'!$J$2:$J$2344,0)</f>
        <v>30266</v>
      </c>
      <c r="M624" s="19">
        <f>_xlfn.XLOOKUP($A624,'Cleaned - Hospitalisation Detai'!$A$2:$A$2344,'Cleaned - Hospitalisation Detai'!$F$2:$F$2344,0)</f>
        <v>15828.82</v>
      </c>
      <c r="N624" s="19" t="str">
        <f>_xlfn.XLOOKUP($A624,'Cleaned - Hospitalisation Detai'!$A$2:$A$2344,'Cleaned - Hospitalisation Detai'!$G$2:$G$2344,0)</f>
        <v>tier - 2</v>
      </c>
      <c r="O624" s="19" t="str">
        <f>_xlfn.XLOOKUP($A624,'Cleaned - Hospitalisation Detai'!$A$2:$A$2344,'Cleaned - Hospitalisation Detai'!$H$2:$H$2344,0)</f>
        <v>tier - 3</v>
      </c>
      <c r="P624" s="19" t="str">
        <f>_xlfn.XLOOKUP($A624,'Cleaned - Hospitalisation Detai'!$A$2:$A$2344,'Cleaned - Hospitalisation Detai'!$I$2:$I$2344,0)</f>
        <v>R1011</v>
      </c>
      <c r="Q624" s="20">
        <f>_xlfn.XLOOKUP($A624,'Cleaned - Hospitalisation Detai'!$A$2:$A$2344,'Cleaned - Hospitalisation Detai'!$K$2:$K$2344,0)</f>
        <v>40</v>
      </c>
    </row>
    <row r="625" spans="1:17" ht="15.6" x14ac:dyDescent="0.3">
      <c r="A625" s="10" t="s">
        <v>1747</v>
      </c>
      <c r="B625" s="11" t="str">
        <f>_xlfn.XLOOKUP(A625,'Cleaned - Customer Names '!$A$2:$A$2336,'Cleaned - Customer Names '!$C$2:$C$2336,0)</f>
        <v>Craig R.</v>
      </c>
      <c r="C625" s="11">
        <f>_xlfn.XLOOKUP($A625,'Cleaned - Medical Examinations'!$A$2:$A$2336,'Cleaned - Medical Examinations'!$B$2:$B$2336,0)</f>
        <v>19.3</v>
      </c>
      <c r="D625" s="11">
        <f>_xlfn.XLOOKUP($A625,'Cleaned - Medical Examinations'!$A$2:$A$2336,'Cleaned - Medical Examinations'!$C$2:$C$2336,0)</f>
        <v>4.46</v>
      </c>
      <c r="E625" s="11" t="str">
        <f>_xlfn.XLOOKUP($A625,'Cleaned - Medical Examinations'!$A$2:$A$2336,'Cleaned - Medical Examinations'!$D$2:$D$2336,0)</f>
        <v>No</v>
      </c>
      <c r="F625" s="11" t="str">
        <f>_xlfn.XLOOKUP($A625,'Cleaned - Medical Examinations'!$A$2:$A$2336,'Cleaned - Medical Examinations'!$E$2:$E$2336,0)</f>
        <v>No</v>
      </c>
      <c r="G625" s="11" t="str">
        <f>_xlfn.XLOOKUP($A625,'Cleaned - Medical Examinations'!$A$2:$A$2336,'Cleaned - Medical Examinations'!$F$2:$F$2336,0)</f>
        <v>No</v>
      </c>
      <c r="H625" s="11">
        <f>_xlfn.XLOOKUP($A625,'Cleaned - Medical Examinations'!$A$2:$A$2336,'Cleaned - Medical Examinations'!$G$2:$G$2336,0)</f>
        <v>1</v>
      </c>
      <c r="I625" s="11" t="str">
        <f>_xlfn.XLOOKUP($A625,'Cleaned - Medical Examinations'!$A$2:$A$2336,'Cleaned - Medical Examinations'!$H$2:$H$2336,0)</f>
        <v>Yes</v>
      </c>
      <c r="J625" s="11" t="str">
        <f>_xlfn.XLOOKUP($A625,'Cleaned - Medical Examinations'!$A$2:$A$2336,'Cleaned - Medical Examinations'!$I$2:$I$2336,0)</f>
        <v>Normal Weight</v>
      </c>
      <c r="K625" s="11" t="str">
        <f t="shared" si="9"/>
        <v>Non-Diabetic</v>
      </c>
      <c r="L625" s="14">
        <f>_xlfn.XLOOKUP($A625,'Cleaned - Hospitalisation Detai'!$A$2:$A$2344,'Cleaned - Hospitalisation Detai'!$J$2:$J$2344,0)</f>
        <v>30859</v>
      </c>
      <c r="M625" s="19">
        <f>_xlfn.XLOOKUP($A625,'Cleaned - Hospitalisation Detai'!$A$2:$A$2344,'Cleaned - Hospitalisation Detai'!$F$2:$F$2344,0)</f>
        <v>15820.7</v>
      </c>
      <c r="N625" s="19" t="str">
        <f>_xlfn.XLOOKUP($A625,'Cleaned - Hospitalisation Detai'!$A$2:$A$2344,'Cleaned - Hospitalisation Detai'!$G$2:$G$2344,0)</f>
        <v>tier - 2</v>
      </c>
      <c r="O625" s="19" t="str">
        <f>_xlfn.XLOOKUP($A625,'Cleaned - Hospitalisation Detai'!$A$2:$A$2344,'Cleaned - Hospitalisation Detai'!$H$2:$H$2344,0)</f>
        <v>tier - 3</v>
      </c>
      <c r="P625" s="19" t="str">
        <f>_xlfn.XLOOKUP($A625,'Cleaned - Hospitalisation Detai'!$A$2:$A$2344,'Cleaned - Hospitalisation Detai'!$I$2:$I$2344,0)</f>
        <v>R1011</v>
      </c>
      <c r="Q625" s="20">
        <f>_xlfn.XLOOKUP($A625,'Cleaned - Hospitalisation Detai'!$A$2:$A$2344,'Cleaned - Hospitalisation Detai'!$K$2:$K$2344,0)</f>
        <v>38</v>
      </c>
    </row>
    <row r="626" spans="1:17" ht="15.6" x14ac:dyDescent="0.3">
      <c r="A626" s="10" t="s">
        <v>1746</v>
      </c>
      <c r="B626" s="11" t="str">
        <f>_xlfn.XLOOKUP(A626,'Cleaned - Customer Names '!$A$2:$A$2336,'Cleaned - Customer Names '!$C$2:$C$2336,0)</f>
        <v>Simo</v>
      </c>
      <c r="C626" s="11">
        <f>_xlfn.XLOOKUP($A626,'Cleaned - Medical Examinations'!$A$2:$A$2336,'Cleaned - Medical Examinations'!$B$2:$B$2336,0)</f>
        <v>24.13</v>
      </c>
      <c r="D626" s="11">
        <f>_xlfn.XLOOKUP($A626,'Cleaned - Medical Examinations'!$A$2:$A$2336,'Cleaned - Medical Examinations'!$C$2:$C$2336,0)</f>
        <v>5.29</v>
      </c>
      <c r="E626" s="11" t="str">
        <f>_xlfn.XLOOKUP($A626,'Cleaned - Medical Examinations'!$A$2:$A$2336,'Cleaned - Medical Examinations'!$D$2:$D$2336,0)</f>
        <v>Yes</v>
      </c>
      <c r="F626" s="11" t="str">
        <f>_xlfn.XLOOKUP($A626,'Cleaned - Medical Examinations'!$A$2:$A$2336,'Cleaned - Medical Examinations'!$E$2:$E$2336,0)</f>
        <v>No</v>
      </c>
      <c r="G626" s="11" t="str">
        <f>_xlfn.XLOOKUP($A626,'Cleaned - Medical Examinations'!$A$2:$A$2336,'Cleaned - Medical Examinations'!$F$2:$F$2336,0)</f>
        <v>Yes</v>
      </c>
      <c r="H626" s="11">
        <f>_xlfn.XLOOKUP($A626,'Cleaned - Medical Examinations'!$A$2:$A$2336,'Cleaned - Medical Examinations'!$G$2:$G$2336,0)</f>
        <v>1</v>
      </c>
      <c r="I626" s="11" t="str">
        <f>_xlfn.XLOOKUP($A626,'Cleaned - Medical Examinations'!$A$2:$A$2336,'Cleaned - Medical Examinations'!$H$2:$H$2336,0)</f>
        <v>Yes</v>
      </c>
      <c r="J626" s="11" t="str">
        <f>_xlfn.XLOOKUP($A626,'Cleaned - Medical Examinations'!$A$2:$A$2336,'Cleaned - Medical Examinations'!$I$2:$I$2336,0)</f>
        <v>Normal Weight</v>
      </c>
      <c r="K626" s="11" t="str">
        <f t="shared" si="9"/>
        <v>Non-Diabetic</v>
      </c>
      <c r="L626" s="14">
        <f>_xlfn.XLOOKUP($A626,'Cleaned - Hospitalisation Detai'!$A$2:$A$2344,'Cleaned - Hospitalisation Detai'!$J$2:$J$2344,0)</f>
        <v>35712</v>
      </c>
      <c r="M626" s="19">
        <f>_xlfn.XLOOKUP($A626,'Cleaned - Hospitalisation Detai'!$A$2:$A$2344,'Cleaned - Hospitalisation Detai'!$F$2:$F$2344,0)</f>
        <v>15817.99</v>
      </c>
      <c r="N626" s="19" t="str">
        <f>_xlfn.XLOOKUP($A626,'Cleaned - Hospitalisation Detai'!$A$2:$A$2344,'Cleaned - Hospitalisation Detai'!$G$2:$G$2344,0)</f>
        <v>tier - 2</v>
      </c>
      <c r="O626" s="19" t="str">
        <f>_xlfn.XLOOKUP($A626,'Cleaned - Hospitalisation Detai'!$A$2:$A$2344,'Cleaned - Hospitalisation Detai'!$H$2:$H$2344,0)</f>
        <v>tier - 2</v>
      </c>
      <c r="P626" s="19" t="str">
        <f>_xlfn.XLOOKUP($A626,'Cleaned - Hospitalisation Detai'!$A$2:$A$2344,'Cleaned - Hospitalisation Detai'!$I$2:$I$2344,0)</f>
        <v>R1012</v>
      </c>
      <c r="Q626" s="20">
        <f>_xlfn.XLOOKUP($A626,'Cleaned - Hospitalisation Detai'!$A$2:$A$2344,'Cleaned - Hospitalisation Detai'!$K$2:$K$2344,0)</f>
        <v>25</v>
      </c>
    </row>
    <row r="627" spans="1:17" ht="15.6" x14ac:dyDescent="0.3">
      <c r="A627" s="10" t="s">
        <v>1745</v>
      </c>
      <c r="B627" s="11" t="str">
        <f>_xlfn.XLOOKUP(A627,'Cleaned - Customer Names '!$A$2:$A$2336,'Cleaned - Customer Names '!$C$2:$C$2336,0)</f>
        <v>Christopher J</v>
      </c>
      <c r="C627" s="11">
        <f>_xlfn.XLOOKUP($A627,'Cleaned - Medical Examinations'!$A$2:$A$2336,'Cleaned - Medical Examinations'!$B$2:$B$2336,0)</f>
        <v>46.7</v>
      </c>
      <c r="D627" s="11">
        <f>_xlfn.XLOOKUP($A627,'Cleaned - Medical Examinations'!$A$2:$A$2336,'Cleaned - Medical Examinations'!$C$2:$C$2336,0)</f>
        <v>10.99</v>
      </c>
      <c r="E627" s="11" t="str">
        <f>_xlfn.XLOOKUP($A627,'Cleaned - Medical Examinations'!$A$2:$A$2336,'Cleaned - Medical Examinations'!$D$2:$D$2336,0)</f>
        <v>No</v>
      </c>
      <c r="F627" s="11" t="str">
        <f>_xlfn.XLOOKUP($A627,'Cleaned - Medical Examinations'!$A$2:$A$2336,'Cleaned - Medical Examinations'!$E$2:$E$2336,0)</f>
        <v>No</v>
      </c>
      <c r="G627" s="11" t="str">
        <f>_xlfn.XLOOKUP($A627,'Cleaned - Medical Examinations'!$A$2:$A$2336,'Cleaned - Medical Examinations'!$F$2:$F$2336,0)</f>
        <v>No</v>
      </c>
      <c r="H627" s="11">
        <f>_xlfn.XLOOKUP($A627,'Cleaned - Medical Examinations'!$A$2:$A$2336,'Cleaned - Medical Examinations'!$G$2:$G$2336,0)</f>
        <v>0</v>
      </c>
      <c r="I627" s="11" t="str">
        <f>_xlfn.XLOOKUP($A627,'Cleaned - Medical Examinations'!$A$2:$A$2336,'Cleaned - Medical Examinations'!$H$2:$H$2336,0)</f>
        <v>No</v>
      </c>
      <c r="J627" s="11" t="str">
        <f>_xlfn.XLOOKUP($A627,'Cleaned - Medical Examinations'!$A$2:$A$2336,'Cleaned - Medical Examinations'!$I$2:$I$2336,0)</f>
        <v>Obesity</v>
      </c>
      <c r="K627" s="11" t="str">
        <f t="shared" si="9"/>
        <v>Diabetic</v>
      </c>
      <c r="L627" s="14">
        <f>_xlfn.XLOOKUP($A627,'Cleaned - Hospitalisation Detai'!$A$2:$A$2344,'Cleaned - Hospitalisation Detai'!$J$2:$J$2344,0)</f>
        <v>27270</v>
      </c>
      <c r="M627" s="19">
        <f>_xlfn.XLOOKUP($A627,'Cleaned - Hospitalisation Detai'!$A$2:$A$2344,'Cleaned - Hospitalisation Detai'!$F$2:$F$2344,0)</f>
        <v>15746.62</v>
      </c>
      <c r="N627" s="19" t="str">
        <f>_xlfn.XLOOKUP($A627,'Cleaned - Hospitalisation Detai'!$A$2:$A$2344,'Cleaned - Hospitalisation Detai'!$G$2:$G$2344,0)</f>
        <v>tier - 2</v>
      </c>
      <c r="O627" s="19" t="str">
        <f>_xlfn.XLOOKUP($A627,'Cleaned - Hospitalisation Detai'!$A$2:$A$2344,'Cleaned - Hospitalisation Detai'!$H$2:$H$2344,0)</f>
        <v>tier - 1</v>
      </c>
      <c r="P627" s="19" t="str">
        <f>_xlfn.XLOOKUP($A627,'Cleaned - Hospitalisation Detai'!$A$2:$A$2344,'Cleaned - Hospitalisation Detai'!$I$2:$I$2344,0)</f>
        <v>R1012</v>
      </c>
      <c r="Q627" s="20">
        <f>_xlfn.XLOOKUP($A627,'Cleaned - Hospitalisation Detai'!$A$2:$A$2344,'Cleaned - Hospitalisation Detai'!$K$2:$K$2344,0)</f>
        <v>48</v>
      </c>
    </row>
    <row r="628" spans="1:17" ht="15.6" x14ac:dyDescent="0.3">
      <c r="A628" s="10" t="s">
        <v>1744</v>
      </c>
      <c r="B628" s="11" t="str">
        <f>_xlfn.XLOOKUP(A628,'Cleaned - Customer Names '!$A$2:$A$2336,'Cleaned - Customer Names '!$C$2:$C$2336,0)</f>
        <v>Mario Sr.</v>
      </c>
      <c r="C628" s="11">
        <f>_xlfn.XLOOKUP($A628,'Cleaned - Medical Examinations'!$A$2:$A$2336,'Cleaned - Medical Examinations'!$B$2:$B$2336,0)</f>
        <v>45.27</v>
      </c>
      <c r="D628" s="11">
        <f>_xlfn.XLOOKUP($A628,'Cleaned - Medical Examinations'!$A$2:$A$2336,'Cleaned - Medical Examinations'!$C$2:$C$2336,0)</f>
        <v>5.2</v>
      </c>
      <c r="E628" s="11" t="str">
        <f>_xlfn.XLOOKUP($A628,'Cleaned - Medical Examinations'!$A$2:$A$2336,'Cleaned - Medical Examinations'!$D$2:$D$2336,0)</f>
        <v>Yes</v>
      </c>
      <c r="F628" s="11" t="str">
        <f>_xlfn.XLOOKUP($A628,'Cleaned - Medical Examinations'!$A$2:$A$2336,'Cleaned - Medical Examinations'!$E$2:$E$2336,0)</f>
        <v>No</v>
      </c>
      <c r="G628" s="11" t="str">
        <f>_xlfn.XLOOKUP($A628,'Cleaned - Medical Examinations'!$A$2:$A$2336,'Cleaned - Medical Examinations'!$F$2:$F$2336,0)</f>
        <v>No</v>
      </c>
      <c r="H628" s="11">
        <f>_xlfn.XLOOKUP($A628,'Cleaned - Medical Examinations'!$A$2:$A$2336,'Cleaned - Medical Examinations'!$G$2:$G$2336,0)</f>
        <v>0</v>
      </c>
      <c r="I628" s="11" t="str">
        <f>_xlfn.XLOOKUP($A628,'Cleaned - Medical Examinations'!$A$2:$A$2336,'Cleaned - Medical Examinations'!$H$2:$H$2336,0)</f>
        <v>No</v>
      </c>
      <c r="J628" s="11" t="str">
        <f>_xlfn.XLOOKUP($A628,'Cleaned - Medical Examinations'!$A$2:$A$2336,'Cleaned - Medical Examinations'!$I$2:$I$2336,0)</f>
        <v>Obesity</v>
      </c>
      <c r="K628" s="11" t="str">
        <f t="shared" si="9"/>
        <v>Non-Diabetic</v>
      </c>
      <c r="L628" s="14">
        <f>_xlfn.XLOOKUP($A628,'Cleaned - Hospitalisation Detai'!$A$2:$A$2344,'Cleaned - Hospitalisation Detai'!$J$2:$J$2344,0)</f>
        <v>28023</v>
      </c>
      <c r="M628" s="19">
        <f>_xlfn.XLOOKUP($A628,'Cleaned - Hospitalisation Detai'!$A$2:$A$2344,'Cleaned - Hospitalisation Detai'!$F$2:$F$2344,0)</f>
        <v>15698.86</v>
      </c>
      <c r="N628" s="19" t="str">
        <f>_xlfn.XLOOKUP($A628,'Cleaned - Hospitalisation Detai'!$A$2:$A$2344,'Cleaned - Hospitalisation Detai'!$G$2:$G$2344,0)</f>
        <v>tier - 2</v>
      </c>
      <c r="O628" s="19" t="str">
        <f>_xlfn.XLOOKUP($A628,'Cleaned - Hospitalisation Detai'!$A$2:$A$2344,'Cleaned - Hospitalisation Detai'!$H$2:$H$2344,0)</f>
        <v>tier - 2</v>
      </c>
      <c r="P628" s="19" t="str">
        <f>_xlfn.XLOOKUP($A628,'Cleaned - Hospitalisation Detai'!$A$2:$A$2344,'Cleaned - Hospitalisation Detai'!$I$2:$I$2344,0)</f>
        <v>R1012</v>
      </c>
      <c r="Q628" s="20">
        <f>_xlfn.XLOOKUP($A628,'Cleaned - Hospitalisation Detai'!$A$2:$A$2344,'Cleaned - Hospitalisation Detai'!$K$2:$K$2344,0)</f>
        <v>46</v>
      </c>
    </row>
    <row r="629" spans="1:17" ht="15.6" x14ac:dyDescent="0.3">
      <c r="A629" s="10" t="s">
        <v>1743</v>
      </c>
      <c r="B629" s="11" t="str">
        <f>_xlfn.XLOOKUP(A629,'Cleaned - Customer Names '!$A$2:$A$2336,'Cleaned - Customer Names '!$C$2:$C$2336,0)</f>
        <v>Meghann R.</v>
      </c>
      <c r="C629" s="11">
        <f>_xlfn.XLOOKUP($A629,'Cleaned - Medical Examinations'!$A$2:$A$2336,'Cleaned - Medical Examinations'!$B$2:$B$2336,0)</f>
        <v>44.29</v>
      </c>
      <c r="D629" s="11">
        <f>_xlfn.XLOOKUP($A629,'Cleaned - Medical Examinations'!$A$2:$A$2336,'Cleaned - Medical Examinations'!$C$2:$C$2336,0)</f>
        <v>9.66</v>
      </c>
      <c r="E629" s="11" t="str">
        <f>_xlfn.XLOOKUP($A629,'Cleaned - Medical Examinations'!$A$2:$A$2336,'Cleaned - Medical Examinations'!$D$2:$D$2336,0)</f>
        <v>No</v>
      </c>
      <c r="F629" s="11" t="str">
        <f>_xlfn.XLOOKUP($A629,'Cleaned - Medical Examinations'!$A$2:$A$2336,'Cleaned - Medical Examinations'!$E$2:$E$2336,0)</f>
        <v>No</v>
      </c>
      <c r="G629" s="11" t="str">
        <f>_xlfn.XLOOKUP($A629,'Cleaned - Medical Examinations'!$A$2:$A$2336,'Cleaned - Medical Examinations'!$F$2:$F$2336,0)</f>
        <v>No</v>
      </c>
      <c r="H629" s="11">
        <f>_xlfn.XLOOKUP($A629,'Cleaned - Medical Examinations'!$A$2:$A$2336,'Cleaned - Medical Examinations'!$G$2:$G$2336,0)</f>
        <v>2</v>
      </c>
      <c r="I629" s="11" t="str">
        <f>_xlfn.XLOOKUP($A629,'Cleaned - Medical Examinations'!$A$2:$A$2336,'Cleaned - Medical Examinations'!$H$2:$H$2336,0)</f>
        <v>No</v>
      </c>
      <c r="J629" s="11" t="str">
        <f>_xlfn.XLOOKUP($A629,'Cleaned - Medical Examinations'!$A$2:$A$2336,'Cleaned - Medical Examinations'!$I$2:$I$2336,0)</f>
        <v>Obesity</v>
      </c>
      <c r="K629" s="11" t="str">
        <f t="shared" si="9"/>
        <v>Diabetic</v>
      </c>
      <c r="L629" s="14">
        <f>_xlfn.XLOOKUP($A629,'Cleaned - Hospitalisation Detai'!$A$2:$A$2344,'Cleaned - Hospitalisation Detai'!$J$2:$J$2344,0)</f>
        <v>26841</v>
      </c>
      <c r="M629" s="19">
        <f>_xlfn.XLOOKUP($A629,'Cleaned - Hospitalisation Detai'!$A$2:$A$2344,'Cleaned - Hospitalisation Detai'!$F$2:$F$2344,0)</f>
        <v>15670.3</v>
      </c>
      <c r="N629" s="19" t="str">
        <f>_xlfn.XLOOKUP($A629,'Cleaned - Hospitalisation Detai'!$A$2:$A$2344,'Cleaned - Hospitalisation Detai'!$G$2:$G$2344,0)</f>
        <v>tier - 2</v>
      </c>
      <c r="O629" s="19" t="str">
        <f>_xlfn.XLOOKUP($A629,'Cleaned - Hospitalisation Detai'!$A$2:$A$2344,'Cleaned - Hospitalisation Detai'!$H$2:$H$2344,0)</f>
        <v>tier - 2</v>
      </c>
      <c r="P629" s="19" t="str">
        <f>_xlfn.XLOOKUP($A629,'Cleaned - Hospitalisation Detai'!$A$2:$A$2344,'Cleaned - Hospitalisation Detai'!$I$2:$I$2344,0)</f>
        <v>R1026</v>
      </c>
      <c r="Q629" s="20">
        <f>_xlfn.XLOOKUP($A629,'Cleaned - Hospitalisation Detai'!$A$2:$A$2344,'Cleaned - Hospitalisation Detai'!$K$2:$K$2344,0)</f>
        <v>49</v>
      </c>
    </row>
    <row r="630" spans="1:17" ht="15.6" x14ac:dyDescent="0.3">
      <c r="A630" s="10" t="s">
        <v>1742</v>
      </c>
      <c r="B630" s="11" t="str">
        <f>_xlfn.XLOOKUP(A630,'Cleaned - Customer Names '!$A$2:$A$2336,'Cleaned - Customer Names '!$C$2:$C$2336,0)</f>
        <v>Scott M</v>
      </c>
      <c r="C630" s="11">
        <f>_xlfn.XLOOKUP($A630,'Cleaned - Medical Examinations'!$A$2:$A$2336,'Cleaned - Medical Examinations'!$B$2:$B$2336,0)</f>
        <v>54.59</v>
      </c>
      <c r="D630" s="11">
        <f>_xlfn.XLOOKUP($A630,'Cleaned - Medical Examinations'!$A$2:$A$2336,'Cleaned - Medical Examinations'!$C$2:$C$2336,0)</f>
        <v>4.22</v>
      </c>
      <c r="E630" s="11" t="str">
        <f>_xlfn.XLOOKUP($A630,'Cleaned - Medical Examinations'!$A$2:$A$2336,'Cleaned - Medical Examinations'!$D$2:$D$2336,0)</f>
        <v>Yes</v>
      </c>
      <c r="F630" s="11" t="str">
        <f>_xlfn.XLOOKUP($A630,'Cleaned - Medical Examinations'!$A$2:$A$2336,'Cleaned - Medical Examinations'!$E$2:$E$2336,0)</f>
        <v>No</v>
      </c>
      <c r="G630" s="11" t="str">
        <f>_xlfn.XLOOKUP($A630,'Cleaned - Medical Examinations'!$A$2:$A$2336,'Cleaned - Medical Examinations'!$F$2:$F$2336,0)</f>
        <v>No</v>
      </c>
      <c r="H630" s="11">
        <f>_xlfn.XLOOKUP($A630,'Cleaned - Medical Examinations'!$A$2:$A$2336,'Cleaned - Medical Examinations'!$G$2:$G$2336,0)</f>
        <v>1</v>
      </c>
      <c r="I630" s="11" t="str">
        <f>_xlfn.XLOOKUP($A630,'Cleaned - Medical Examinations'!$A$2:$A$2336,'Cleaned - Medical Examinations'!$H$2:$H$2336,0)</f>
        <v>No</v>
      </c>
      <c r="J630" s="11" t="str">
        <f>_xlfn.XLOOKUP($A630,'Cleaned - Medical Examinations'!$A$2:$A$2336,'Cleaned - Medical Examinations'!$I$2:$I$2336,0)</f>
        <v>Obesity</v>
      </c>
      <c r="K630" s="11" t="str">
        <f t="shared" si="9"/>
        <v>Non-Diabetic</v>
      </c>
      <c r="L630" s="14">
        <f>_xlfn.XLOOKUP($A630,'Cleaned - Hospitalisation Detai'!$A$2:$A$2344,'Cleaned - Hospitalisation Detai'!$J$2:$J$2344,0)</f>
        <v>32499</v>
      </c>
      <c r="M630" s="19">
        <f>_xlfn.XLOOKUP($A630,'Cleaned - Hospitalisation Detai'!$A$2:$A$2344,'Cleaned - Hospitalisation Detai'!$F$2:$F$2344,0)</f>
        <v>15646.28</v>
      </c>
      <c r="N630" s="19" t="str">
        <f>_xlfn.XLOOKUP($A630,'Cleaned - Hospitalisation Detai'!$A$2:$A$2344,'Cleaned - Hospitalisation Detai'!$G$2:$G$2344,0)</f>
        <v>tier - 2</v>
      </c>
      <c r="O630" s="19" t="str">
        <f>_xlfn.XLOOKUP($A630,'Cleaned - Hospitalisation Detai'!$A$2:$A$2344,'Cleaned - Hospitalisation Detai'!$H$2:$H$2344,0)</f>
        <v>tier - 2</v>
      </c>
      <c r="P630" s="19" t="str">
        <f>_xlfn.XLOOKUP($A630,'Cleaned - Hospitalisation Detai'!$A$2:$A$2344,'Cleaned - Hospitalisation Detai'!$I$2:$I$2344,0)</f>
        <v>R1011</v>
      </c>
      <c r="Q630" s="20">
        <f>_xlfn.XLOOKUP($A630,'Cleaned - Hospitalisation Detai'!$A$2:$A$2344,'Cleaned - Hospitalisation Detai'!$K$2:$K$2344,0)</f>
        <v>34</v>
      </c>
    </row>
    <row r="631" spans="1:17" ht="15.6" x14ac:dyDescent="0.3">
      <c r="A631" s="10" t="s">
        <v>1741</v>
      </c>
      <c r="B631" s="11" t="str">
        <f>_xlfn.XLOOKUP(A631,'Cleaned - Customer Names '!$A$2:$A$2336,'Cleaned - Customer Names '!$C$2:$C$2336,0)</f>
        <v>Caitlin E.</v>
      </c>
      <c r="C631" s="11">
        <f>_xlfn.XLOOKUP($A631,'Cleaned - Medical Examinations'!$A$2:$A$2336,'Cleaned - Medical Examinations'!$B$2:$B$2336,0)</f>
        <v>32.965000000000003</v>
      </c>
      <c r="D631" s="11">
        <f>_xlfn.XLOOKUP($A631,'Cleaned - Medical Examinations'!$A$2:$A$2336,'Cleaned - Medical Examinations'!$C$2:$C$2336,0)</f>
        <v>11.78</v>
      </c>
      <c r="E631" s="11" t="str">
        <f>_xlfn.XLOOKUP($A631,'Cleaned - Medical Examinations'!$A$2:$A$2336,'Cleaned - Medical Examinations'!$D$2:$D$2336,0)</f>
        <v>No</v>
      </c>
      <c r="F631" s="11" t="str">
        <f>_xlfn.XLOOKUP($A631,'Cleaned - Medical Examinations'!$A$2:$A$2336,'Cleaned - Medical Examinations'!$E$2:$E$2336,0)</f>
        <v>No</v>
      </c>
      <c r="G631" s="11" t="str">
        <f>_xlfn.XLOOKUP($A631,'Cleaned - Medical Examinations'!$A$2:$A$2336,'Cleaned - Medical Examinations'!$F$2:$F$2336,0)</f>
        <v>No</v>
      </c>
      <c r="H631" s="11">
        <f>_xlfn.XLOOKUP($A631,'Cleaned - Medical Examinations'!$A$2:$A$2336,'Cleaned - Medical Examinations'!$G$2:$G$2336,0)</f>
        <v>0</v>
      </c>
      <c r="I631" s="11" t="str">
        <f>_xlfn.XLOOKUP($A631,'Cleaned - Medical Examinations'!$A$2:$A$2336,'Cleaned - Medical Examinations'!$H$2:$H$2336,0)</f>
        <v>No</v>
      </c>
      <c r="J631" s="11" t="str">
        <f>_xlfn.XLOOKUP($A631,'Cleaned - Medical Examinations'!$A$2:$A$2336,'Cleaned - Medical Examinations'!$I$2:$I$2336,0)</f>
        <v>Obesity</v>
      </c>
      <c r="K631" s="11" t="str">
        <f t="shared" si="9"/>
        <v>Diabetic</v>
      </c>
      <c r="L631" s="14">
        <f>_xlfn.XLOOKUP($A631,'Cleaned - Hospitalisation Detai'!$A$2:$A$2344,'Cleaned - Hospitalisation Detai'!$J$2:$J$2344,0)</f>
        <v>22073</v>
      </c>
      <c r="M631" s="19">
        <f>_xlfn.XLOOKUP($A631,'Cleaned - Hospitalisation Detai'!$A$2:$A$2344,'Cleaned - Hospitalisation Detai'!$F$2:$F$2344,0)</f>
        <v>15612.19</v>
      </c>
      <c r="N631" s="19" t="str">
        <f>_xlfn.XLOOKUP($A631,'Cleaned - Hospitalisation Detai'!$A$2:$A$2344,'Cleaned - Hospitalisation Detai'!$G$2:$G$2344,0)</f>
        <v>tier - 2</v>
      </c>
      <c r="O631" s="19" t="str">
        <f>_xlfn.XLOOKUP($A631,'Cleaned - Hospitalisation Detai'!$A$2:$A$2344,'Cleaned - Hospitalisation Detai'!$H$2:$H$2344,0)</f>
        <v>tier - 2</v>
      </c>
      <c r="P631" s="19" t="str">
        <f>_xlfn.XLOOKUP($A631,'Cleaned - Hospitalisation Detai'!$A$2:$A$2344,'Cleaned - Hospitalisation Detai'!$I$2:$I$2344,0)</f>
        <v>R1012</v>
      </c>
      <c r="Q631" s="20">
        <f>_xlfn.XLOOKUP($A631,'Cleaned - Hospitalisation Detai'!$A$2:$A$2344,'Cleaned - Hospitalisation Detai'!$K$2:$K$2344,0)</f>
        <v>63</v>
      </c>
    </row>
    <row r="632" spans="1:17" ht="15.6" x14ac:dyDescent="0.3">
      <c r="A632" s="10" t="s">
        <v>1740</v>
      </c>
      <c r="B632" s="11" t="str">
        <f>_xlfn.XLOOKUP(A632,'Cleaned - Customer Names '!$A$2:$A$2336,'Cleaned - Customer Names '!$C$2:$C$2336,0)</f>
        <v>Samantha A.</v>
      </c>
      <c r="C632" s="11">
        <f>_xlfn.XLOOKUP($A632,'Cleaned - Medical Examinations'!$A$2:$A$2336,'Cleaned - Medical Examinations'!$B$2:$B$2336,0)</f>
        <v>38.049999999999997</v>
      </c>
      <c r="D632" s="11">
        <f>_xlfn.XLOOKUP($A632,'Cleaned - Medical Examinations'!$A$2:$A$2336,'Cleaned - Medical Examinations'!$C$2:$C$2336,0)</f>
        <v>9.6199999999999992</v>
      </c>
      <c r="E632" s="11" t="str">
        <f>_xlfn.XLOOKUP($A632,'Cleaned - Medical Examinations'!$A$2:$A$2336,'Cleaned - Medical Examinations'!$D$2:$D$2336,0)</f>
        <v>No</v>
      </c>
      <c r="F632" s="11" t="str">
        <f>_xlfn.XLOOKUP($A632,'Cleaned - Medical Examinations'!$A$2:$A$2336,'Cleaned - Medical Examinations'!$E$2:$E$2336,0)</f>
        <v>No</v>
      </c>
      <c r="G632" s="11" t="str">
        <f>_xlfn.XLOOKUP($A632,'Cleaned - Medical Examinations'!$A$2:$A$2336,'Cleaned - Medical Examinations'!$F$2:$F$2336,0)</f>
        <v>No</v>
      </c>
      <c r="H632" s="11">
        <f>_xlfn.XLOOKUP($A632,'Cleaned - Medical Examinations'!$A$2:$A$2336,'Cleaned - Medical Examinations'!$G$2:$G$2336,0)</f>
        <v>0</v>
      </c>
      <c r="I632" s="11" t="str">
        <f>_xlfn.XLOOKUP($A632,'Cleaned - Medical Examinations'!$A$2:$A$2336,'Cleaned - Medical Examinations'!$H$2:$H$2336,0)</f>
        <v>No</v>
      </c>
      <c r="J632" s="11" t="str">
        <f>_xlfn.XLOOKUP($A632,'Cleaned - Medical Examinations'!$A$2:$A$2336,'Cleaned - Medical Examinations'!$I$2:$I$2336,0)</f>
        <v>Obesity</v>
      </c>
      <c r="K632" s="11" t="str">
        <f t="shared" si="9"/>
        <v>Diabetic</v>
      </c>
      <c r="L632" s="14">
        <f>_xlfn.XLOOKUP($A632,'Cleaned - Hospitalisation Detai'!$A$2:$A$2344,'Cleaned - Hospitalisation Detai'!$J$2:$J$2344,0)</f>
        <v>24043</v>
      </c>
      <c r="M632" s="19">
        <f>_xlfn.XLOOKUP($A632,'Cleaned - Hospitalisation Detai'!$A$2:$A$2344,'Cleaned - Hospitalisation Detai'!$F$2:$F$2344,0)</f>
        <v>15608.58</v>
      </c>
      <c r="N632" s="19" t="str">
        <f>_xlfn.XLOOKUP($A632,'Cleaned - Hospitalisation Detai'!$A$2:$A$2344,'Cleaned - Hospitalisation Detai'!$G$2:$G$2344,0)</f>
        <v>tier - 2</v>
      </c>
      <c r="O632" s="19" t="str">
        <f>_xlfn.XLOOKUP($A632,'Cleaned - Hospitalisation Detai'!$A$2:$A$2344,'Cleaned - Hospitalisation Detai'!$H$2:$H$2344,0)</f>
        <v>tier - 2</v>
      </c>
      <c r="P632" s="19" t="str">
        <f>_xlfn.XLOOKUP($A632,'Cleaned - Hospitalisation Detai'!$A$2:$A$2344,'Cleaned - Hospitalisation Detai'!$I$2:$I$2344,0)</f>
        <v>R1026</v>
      </c>
      <c r="Q632" s="20">
        <f>_xlfn.XLOOKUP($A632,'Cleaned - Hospitalisation Detai'!$A$2:$A$2344,'Cleaned - Hospitalisation Detai'!$K$2:$K$2344,0)</f>
        <v>57</v>
      </c>
    </row>
    <row r="633" spans="1:17" ht="15.6" x14ac:dyDescent="0.3">
      <c r="A633" s="10" t="s">
        <v>1739</v>
      </c>
      <c r="B633" s="11" t="str">
        <f>_xlfn.XLOOKUP(A633,'Cleaned - Customer Names '!$A$2:$A$2336,'Cleaned - Customer Names '!$C$2:$C$2336,0)</f>
        <v>Erik</v>
      </c>
      <c r="C633" s="11">
        <f>_xlfn.XLOOKUP($A633,'Cleaned - Medical Examinations'!$A$2:$A$2336,'Cleaned - Medical Examinations'!$B$2:$B$2336,0)</f>
        <v>46.14</v>
      </c>
      <c r="D633" s="11">
        <f>_xlfn.XLOOKUP($A633,'Cleaned - Medical Examinations'!$A$2:$A$2336,'Cleaned - Medical Examinations'!$C$2:$C$2336,0)</f>
        <v>10.78</v>
      </c>
      <c r="E633" s="11" t="str">
        <f>_xlfn.XLOOKUP($A633,'Cleaned - Medical Examinations'!$A$2:$A$2336,'Cleaned - Medical Examinations'!$D$2:$D$2336,0)</f>
        <v>No</v>
      </c>
      <c r="F633" s="11" t="str">
        <f>_xlfn.XLOOKUP($A633,'Cleaned - Medical Examinations'!$A$2:$A$2336,'Cleaned - Medical Examinations'!$E$2:$E$2336,0)</f>
        <v>No</v>
      </c>
      <c r="G633" s="11" t="str">
        <f>_xlfn.XLOOKUP($A633,'Cleaned - Medical Examinations'!$A$2:$A$2336,'Cleaned - Medical Examinations'!$F$2:$F$2336,0)</f>
        <v>No</v>
      </c>
      <c r="H633" s="11">
        <f>_xlfn.XLOOKUP($A633,'Cleaned - Medical Examinations'!$A$2:$A$2336,'Cleaned - Medical Examinations'!$G$2:$G$2336,0)</f>
        <v>0</v>
      </c>
      <c r="I633" s="11" t="str">
        <f>_xlfn.XLOOKUP($A633,'Cleaned - Medical Examinations'!$A$2:$A$2336,'Cleaned - Medical Examinations'!$H$2:$H$2336,0)</f>
        <v>No</v>
      </c>
      <c r="J633" s="11" t="str">
        <f>_xlfn.XLOOKUP($A633,'Cleaned - Medical Examinations'!$A$2:$A$2336,'Cleaned - Medical Examinations'!$I$2:$I$2336,0)</f>
        <v>Obesity</v>
      </c>
      <c r="K633" s="11" t="str">
        <f t="shared" si="9"/>
        <v>Diabetic</v>
      </c>
      <c r="L633" s="14">
        <f>_xlfn.XLOOKUP($A633,'Cleaned - Hospitalisation Detai'!$A$2:$A$2344,'Cleaned - Hospitalisation Detai'!$J$2:$J$2344,0)</f>
        <v>27240</v>
      </c>
      <c r="M633" s="19">
        <f>_xlfn.XLOOKUP($A633,'Cleaned - Hospitalisation Detai'!$A$2:$A$2344,'Cleaned - Hospitalisation Detai'!$F$2:$F$2344,0)</f>
        <v>15556.67</v>
      </c>
      <c r="N633" s="19" t="str">
        <f>_xlfn.XLOOKUP($A633,'Cleaned - Hospitalisation Detai'!$A$2:$A$2344,'Cleaned - Hospitalisation Detai'!$G$2:$G$2344,0)</f>
        <v>tier - 2</v>
      </c>
      <c r="O633" s="19" t="str">
        <f>_xlfn.XLOOKUP($A633,'Cleaned - Hospitalisation Detai'!$A$2:$A$2344,'Cleaned - Hospitalisation Detai'!$H$2:$H$2344,0)</f>
        <v>tier - 2</v>
      </c>
      <c r="P633" s="19" t="str">
        <f>_xlfn.XLOOKUP($A633,'Cleaned - Hospitalisation Detai'!$A$2:$A$2344,'Cleaned - Hospitalisation Detai'!$I$2:$I$2344,0)</f>
        <v>R1012</v>
      </c>
      <c r="Q633" s="20">
        <f>_xlfn.XLOOKUP($A633,'Cleaned - Hospitalisation Detai'!$A$2:$A$2344,'Cleaned - Hospitalisation Detai'!$K$2:$K$2344,0)</f>
        <v>48</v>
      </c>
    </row>
    <row r="634" spans="1:17" ht="15.6" x14ac:dyDescent="0.3">
      <c r="A634" s="10" t="s">
        <v>1738</v>
      </c>
      <c r="B634" s="11" t="str">
        <f>_xlfn.XLOOKUP(A634,'Cleaned - Customer Names '!$A$2:$A$2336,'Cleaned - Customer Names '!$C$2:$C$2336,0)</f>
        <v>Christopher</v>
      </c>
      <c r="C634" s="11">
        <f>_xlfn.XLOOKUP($A634,'Cleaned - Medical Examinations'!$A$2:$A$2336,'Cleaned - Medical Examinations'!$B$2:$B$2336,0)</f>
        <v>41.325000000000003</v>
      </c>
      <c r="D634" s="11">
        <f>_xlfn.XLOOKUP($A634,'Cleaned - Medical Examinations'!$A$2:$A$2336,'Cleaned - Medical Examinations'!$C$2:$C$2336,0)</f>
        <v>5.1100000000000003</v>
      </c>
      <c r="E634" s="11" t="str">
        <f>_xlfn.XLOOKUP($A634,'Cleaned - Medical Examinations'!$A$2:$A$2336,'Cleaned - Medical Examinations'!$D$2:$D$2336,0)</f>
        <v>Yes</v>
      </c>
      <c r="F634" s="11" t="str">
        <f>_xlfn.XLOOKUP($A634,'Cleaned - Medical Examinations'!$A$2:$A$2336,'Cleaned - Medical Examinations'!$E$2:$E$2336,0)</f>
        <v>No</v>
      </c>
      <c r="G634" s="11" t="str">
        <f>_xlfn.XLOOKUP($A634,'Cleaned - Medical Examinations'!$A$2:$A$2336,'Cleaned - Medical Examinations'!$F$2:$F$2336,0)</f>
        <v>No</v>
      </c>
      <c r="H634" s="11">
        <f>_xlfn.XLOOKUP($A634,'Cleaned - Medical Examinations'!$A$2:$A$2336,'Cleaned - Medical Examinations'!$G$2:$G$2336,0)</f>
        <v>2</v>
      </c>
      <c r="I634" s="11" t="str">
        <f>_xlfn.XLOOKUP($A634,'Cleaned - Medical Examinations'!$A$2:$A$2336,'Cleaned - Medical Examinations'!$H$2:$H$2336,0)</f>
        <v>No</v>
      </c>
      <c r="J634" s="11" t="str">
        <f>_xlfn.XLOOKUP($A634,'Cleaned - Medical Examinations'!$A$2:$A$2336,'Cleaned - Medical Examinations'!$I$2:$I$2336,0)</f>
        <v>Obesity</v>
      </c>
      <c r="K634" s="11" t="str">
        <f t="shared" si="9"/>
        <v>Non-Diabetic</v>
      </c>
      <c r="L634" s="14">
        <f>_xlfn.XLOOKUP($A634,'Cleaned - Hospitalisation Detai'!$A$2:$A$2344,'Cleaned - Hospitalisation Detai'!$J$2:$J$2344,0)</f>
        <v>21825</v>
      </c>
      <c r="M634" s="19">
        <f>_xlfn.XLOOKUP($A634,'Cleaned - Hospitalisation Detai'!$A$2:$A$2344,'Cleaned - Hospitalisation Detai'!$F$2:$F$2344,0)</f>
        <v>15555.19</v>
      </c>
      <c r="N634" s="19" t="str">
        <f>_xlfn.XLOOKUP($A634,'Cleaned - Hospitalisation Detai'!$A$2:$A$2344,'Cleaned - Hospitalisation Detai'!$G$2:$G$2344,0)</f>
        <v>tier - 2</v>
      </c>
      <c r="O634" s="19" t="str">
        <f>_xlfn.XLOOKUP($A634,'Cleaned - Hospitalisation Detai'!$A$2:$A$2344,'Cleaned - Hospitalisation Detai'!$H$2:$H$2344,0)</f>
        <v>tier - 3</v>
      </c>
      <c r="P634" s="19" t="str">
        <f>_xlfn.XLOOKUP($A634,'Cleaned - Hospitalisation Detai'!$A$2:$A$2344,'Cleaned - Hospitalisation Detai'!$I$2:$I$2344,0)</f>
        <v>R1012</v>
      </c>
      <c r="Q634" s="20">
        <f>_xlfn.XLOOKUP($A634,'Cleaned - Hospitalisation Detai'!$A$2:$A$2344,'Cleaned - Hospitalisation Detai'!$K$2:$K$2344,0)</f>
        <v>63</v>
      </c>
    </row>
    <row r="635" spans="1:17" ht="15.6" x14ac:dyDescent="0.3">
      <c r="A635" s="10" t="s">
        <v>1737</v>
      </c>
      <c r="B635" s="11" t="str">
        <f>_xlfn.XLOOKUP(A635,'Cleaned - Customer Names '!$A$2:$A$2336,'Cleaned - Customer Names '!$C$2:$C$2336,0)</f>
        <v>Maya</v>
      </c>
      <c r="C635" s="11">
        <f>_xlfn.XLOOKUP($A635,'Cleaned - Medical Examinations'!$A$2:$A$2336,'Cleaned - Medical Examinations'!$B$2:$B$2336,0)</f>
        <v>44.64</v>
      </c>
      <c r="D635" s="11">
        <f>_xlfn.XLOOKUP($A635,'Cleaned - Medical Examinations'!$A$2:$A$2336,'Cleaned - Medical Examinations'!$C$2:$C$2336,0)</f>
        <v>7.18</v>
      </c>
      <c r="E635" s="11" t="str">
        <f>_xlfn.XLOOKUP($A635,'Cleaned - Medical Examinations'!$A$2:$A$2336,'Cleaned - Medical Examinations'!$D$2:$D$2336,0)</f>
        <v>No</v>
      </c>
      <c r="F635" s="11" t="str">
        <f>_xlfn.XLOOKUP($A635,'Cleaned - Medical Examinations'!$A$2:$A$2336,'Cleaned - Medical Examinations'!$E$2:$E$2336,0)</f>
        <v>No</v>
      </c>
      <c r="G635" s="11" t="str">
        <f>_xlfn.XLOOKUP($A635,'Cleaned - Medical Examinations'!$A$2:$A$2336,'Cleaned - Medical Examinations'!$F$2:$F$2336,0)</f>
        <v>No</v>
      </c>
      <c r="H635" s="11">
        <f>_xlfn.XLOOKUP($A635,'Cleaned - Medical Examinations'!$A$2:$A$2336,'Cleaned - Medical Examinations'!$G$2:$G$2336,0)</f>
        <v>0</v>
      </c>
      <c r="I635" s="11" t="str">
        <f>_xlfn.XLOOKUP($A635,'Cleaned - Medical Examinations'!$A$2:$A$2336,'Cleaned - Medical Examinations'!$H$2:$H$2336,0)</f>
        <v>No</v>
      </c>
      <c r="J635" s="11" t="str">
        <f>_xlfn.XLOOKUP($A635,'Cleaned - Medical Examinations'!$A$2:$A$2336,'Cleaned - Medical Examinations'!$I$2:$I$2336,0)</f>
        <v>Obesity</v>
      </c>
      <c r="K635" s="11" t="str">
        <f t="shared" si="9"/>
        <v>Diabetic</v>
      </c>
      <c r="L635" s="14">
        <f>_xlfn.XLOOKUP($A635,'Cleaned - Hospitalisation Detai'!$A$2:$A$2344,'Cleaned - Hospitalisation Detai'!$J$2:$J$2344,0)</f>
        <v>27208</v>
      </c>
      <c r="M635" s="19">
        <f>_xlfn.XLOOKUP($A635,'Cleaned - Hospitalisation Detai'!$A$2:$A$2344,'Cleaned - Hospitalisation Detai'!$F$2:$F$2344,0)</f>
        <v>15532.16</v>
      </c>
      <c r="N635" s="19" t="str">
        <f>_xlfn.XLOOKUP($A635,'Cleaned - Hospitalisation Detai'!$A$2:$A$2344,'Cleaned - Hospitalisation Detai'!$G$2:$G$2344,0)</f>
        <v>tier - 2</v>
      </c>
      <c r="O635" s="19" t="str">
        <f>_xlfn.XLOOKUP($A635,'Cleaned - Hospitalisation Detai'!$A$2:$A$2344,'Cleaned - Hospitalisation Detai'!$H$2:$H$2344,0)</f>
        <v>tier - 2</v>
      </c>
      <c r="P635" s="19" t="str">
        <f>_xlfn.XLOOKUP($A635,'Cleaned - Hospitalisation Detai'!$A$2:$A$2344,'Cleaned - Hospitalisation Detai'!$I$2:$I$2344,0)</f>
        <v>R1026</v>
      </c>
      <c r="Q635" s="20">
        <f>_xlfn.XLOOKUP($A635,'Cleaned - Hospitalisation Detai'!$A$2:$A$2344,'Cleaned - Hospitalisation Detai'!$K$2:$K$2344,0)</f>
        <v>48</v>
      </c>
    </row>
    <row r="636" spans="1:17" ht="15.6" x14ac:dyDescent="0.3">
      <c r="A636" s="10" t="s">
        <v>1736</v>
      </c>
      <c r="B636" s="11" t="str">
        <f>_xlfn.XLOOKUP(A636,'Cleaned - Customer Names '!$A$2:$A$2336,'Cleaned - Customer Names '!$C$2:$C$2336,0)</f>
        <v>Zachary T</v>
      </c>
      <c r="C636" s="11">
        <f>_xlfn.XLOOKUP($A636,'Cleaned - Medical Examinations'!$A$2:$A$2336,'Cleaned - Medical Examinations'!$B$2:$B$2336,0)</f>
        <v>25.175000000000001</v>
      </c>
      <c r="D636" s="11">
        <f>_xlfn.XLOOKUP($A636,'Cleaned - Medical Examinations'!$A$2:$A$2336,'Cleaned - Medical Examinations'!$C$2:$C$2336,0)</f>
        <v>4.96</v>
      </c>
      <c r="E636" s="11" t="str">
        <f>_xlfn.XLOOKUP($A636,'Cleaned - Medical Examinations'!$A$2:$A$2336,'Cleaned - Medical Examinations'!$D$2:$D$2336,0)</f>
        <v>No</v>
      </c>
      <c r="F636" s="11" t="str">
        <f>_xlfn.XLOOKUP($A636,'Cleaned - Medical Examinations'!$A$2:$A$2336,'Cleaned - Medical Examinations'!$E$2:$E$2336,0)</f>
        <v>yes</v>
      </c>
      <c r="G636" s="11" t="str">
        <f>_xlfn.XLOOKUP($A636,'Cleaned - Medical Examinations'!$A$2:$A$2336,'Cleaned - Medical Examinations'!$F$2:$F$2336,0)</f>
        <v>No</v>
      </c>
      <c r="H636" s="11">
        <f>_xlfn.XLOOKUP($A636,'Cleaned - Medical Examinations'!$A$2:$A$2336,'Cleaned - Medical Examinations'!$G$2:$G$2336,0)</f>
        <v>1</v>
      </c>
      <c r="I636" s="11" t="str">
        <f>_xlfn.XLOOKUP($A636,'Cleaned - Medical Examinations'!$A$2:$A$2336,'Cleaned - Medical Examinations'!$H$2:$H$2336,0)</f>
        <v>No</v>
      </c>
      <c r="J636" s="11" t="str">
        <f>_xlfn.XLOOKUP($A636,'Cleaned - Medical Examinations'!$A$2:$A$2336,'Cleaned - Medical Examinations'!$I$2:$I$2336,0)</f>
        <v>Overweight</v>
      </c>
      <c r="K636" s="11" t="str">
        <f t="shared" si="9"/>
        <v>Non-Diabetic</v>
      </c>
      <c r="L636" s="14">
        <f>_xlfn.XLOOKUP($A636,'Cleaned - Hospitalisation Detai'!$A$2:$A$2344,'Cleaned - Hospitalisation Detai'!$J$2:$J$2344,0)</f>
        <v>38185</v>
      </c>
      <c r="M636" s="19">
        <f>_xlfn.XLOOKUP($A636,'Cleaned - Hospitalisation Detai'!$A$2:$A$2344,'Cleaned - Hospitalisation Detai'!$F$2:$F$2344,0)</f>
        <v>15518.18</v>
      </c>
      <c r="N636" s="19" t="str">
        <f>_xlfn.XLOOKUP($A636,'Cleaned - Hospitalisation Detai'!$A$2:$A$2344,'Cleaned - Hospitalisation Detai'!$G$2:$G$2344,0)</f>
        <v>tier - 2</v>
      </c>
      <c r="O636" s="19" t="str">
        <f>_xlfn.XLOOKUP($A636,'Cleaned - Hospitalisation Detai'!$A$2:$A$2344,'Cleaned - Hospitalisation Detai'!$H$2:$H$2344,0)</f>
        <v>tier - 3</v>
      </c>
      <c r="P636" s="19" t="str">
        <f>_xlfn.XLOOKUP($A636,'Cleaned - Hospitalisation Detai'!$A$2:$A$2344,'Cleaned - Hospitalisation Detai'!$I$2:$I$2344,0)</f>
        <v>R1015</v>
      </c>
      <c r="Q636" s="20">
        <f>_xlfn.XLOOKUP($A636,'Cleaned - Hospitalisation Detai'!$A$2:$A$2344,'Cleaned - Hospitalisation Detai'!$K$2:$K$2344,0)</f>
        <v>18</v>
      </c>
    </row>
    <row r="637" spans="1:17" ht="15.6" x14ac:dyDescent="0.3">
      <c r="A637" s="10" t="s">
        <v>1735</v>
      </c>
      <c r="B637" s="11" t="str">
        <f>_xlfn.XLOOKUP(A637,'Cleaned - Customer Names '!$A$2:$A$2336,'Cleaned - Customer Names '!$C$2:$C$2336,0)</f>
        <v>Hilda</v>
      </c>
      <c r="C637" s="11">
        <f>_xlfn.XLOOKUP($A637,'Cleaned - Medical Examinations'!$A$2:$A$2336,'Cleaned - Medical Examinations'!$B$2:$B$2336,0)</f>
        <v>43.11</v>
      </c>
      <c r="D637" s="11">
        <f>_xlfn.XLOOKUP($A637,'Cleaned - Medical Examinations'!$A$2:$A$2336,'Cleaned - Medical Examinations'!$C$2:$C$2336,0)</f>
        <v>4.67</v>
      </c>
      <c r="E637" s="11" t="str">
        <f>_xlfn.XLOOKUP($A637,'Cleaned - Medical Examinations'!$A$2:$A$2336,'Cleaned - Medical Examinations'!$D$2:$D$2336,0)</f>
        <v>Yes</v>
      </c>
      <c r="F637" s="11" t="str">
        <f>_xlfn.XLOOKUP($A637,'Cleaned - Medical Examinations'!$A$2:$A$2336,'Cleaned - Medical Examinations'!$E$2:$E$2336,0)</f>
        <v>No</v>
      </c>
      <c r="G637" s="11" t="str">
        <f>_xlfn.XLOOKUP($A637,'Cleaned - Medical Examinations'!$A$2:$A$2336,'Cleaned - Medical Examinations'!$F$2:$F$2336,0)</f>
        <v>No</v>
      </c>
      <c r="H637" s="11">
        <f>_xlfn.XLOOKUP($A637,'Cleaned - Medical Examinations'!$A$2:$A$2336,'Cleaned - Medical Examinations'!$G$2:$G$2336,0)</f>
        <v>0</v>
      </c>
      <c r="I637" s="11" t="str">
        <f>_xlfn.XLOOKUP($A637,'Cleaned - Medical Examinations'!$A$2:$A$2336,'Cleaned - Medical Examinations'!$H$2:$H$2336,0)</f>
        <v>No</v>
      </c>
      <c r="J637" s="11" t="str">
        <f>_xlfn.XLOOKUP($A637,'Cleaned - Medical Examinations'!$A$2:$A$2336,'Cleaned - Medical Examinations'!$I$2:$I$2336,0)</f>
        <v>Obesity</v>
      </c>
      <c r="K637" s="11" t="str">
        <f t="shared" si="9"/>
        <v>Non-Diabetic</v>
      </c>
      <c r="L637" s="14">
        <f>_xlfn.XLOOKUP($A637,'Cleaned - Hospitalisation Detai'!$A$2:$A$2344,'Cleaned - Hospitalisation Detai'!$J$2:$J$2344,0)</f>
        <v>27961</v>
      </c>
      <c r="M637" s="19">
        <f>_xlfn.XLOOKUP($A637,'Cleaned - Hospitalisation Detai'!$A$2:$A$2344,'Cleaned - Hospitalisation Detai'!$F$2:$F$2344,0)</f>
        <v>15450.48</v>
      </c>
      <c r="N637" s="19" t="str">
        <f>_xlfn.XLOOKUP($A637,'Cleaned - Hospitalisation Detai'!$A$2:$A$2344,'Cleaned - Hospitalisation Detai'!$G$2:$G$2344,0)</f>
        <v>tier - 2</v>
      </c>
      <c r="O637" s="19" t="str">
        <f>_xlfn.XLOOKUP($A637,'Cleaned - Hospitalisation Detai'!$A$2:$A$2344,'Cleaned - Hospitalisation Detai'!$H$2:$H$2344,0)</f>
        <v>tier - 1</v>
      </c>
      <c r="P637" s="19" t="str">
        <f>_xlfn.XLOOKUP($A637,'Cleaned - Hospitalisation Detai'!$A$2:$A$2344,'Cleaned - Hospitalisation Detai'!$I$2:$I$2344,0)</f>
        <v>R1026</v>
      </c>
      <c r="Q637" s="20">
        <f>_xlfn.XLOOKUP($A637,'Cleaned - Hospitalisation Detai'!$A$2:$A$2344,'Cleaned - Hospitalisation Detai'!$K$2:$K$2344,0)</f>
        <v>46</v>
      </c>
    </row>
    <row r="638" spans="1:17" ht="15.6" x14ac:dyDescent="0.3">
      <c r="A638" s="10" t="s">
        <v>1734</v>
      </c>
      <c r="B638" s="11" t="str">
        <f>_xlfn.XLOOKUP(A638,'Cleaned - Customer Names '!$A$2:$A$2336,'Cleaned - Customer Names '!$C$2:$C$2336,0)</f>
        <v>Stephanie</v>
      </c>
      <c r="C638" s="11">
        <f>_xlfn.XLOOKUP($A638,'Cleaned - Medical Examinations'!$A$2:$A$2336,'Cleaned - Medical Examinations'!$B$2:$B$2336,0)</f>
        <v>53.32</v>
      </c>
      <c r="D638" s="11">
        <f>_xlfn.XLOOKUP($A638,'Cleaned - Medical Examinations'!$A$2:$A$2336,'Cleaned - Medical Examinations'!$C$2:$C$2336,0)</f>
        <v>5.0599999999999996</v>
      </c>
      <c r="E638" s="11" t="str">
        <f>_xlfn.XLOOKUP($A638,'Cleaned - Medical Examinations'!$A$2:$A$2336,'Cleaned - Medical Examinations'!$D$2:$D$2336,0)</f>
        <v>No</v>
      </c>
      <c r="F638" s="11" t="str">
        <f>_xlfn.XLOOKUP($A638,'Cleaned - Medical Examinations'!$A$2:$A$2336,'Cleaned - Medical Examinations'!$E$2:$E$2336,0)</f>
        <v>No</v>
      </c>
      <c r="G638" s="11" t="str">
        <f>_xlfn.XLOOKUP($A638,'Cleaned - Medical Examinations'!$A$2:$A$2336,'Cleaned - Medical Examinations'!$F$2:$F$2336,0)</f>
        <v>No</v>
      </c>
      <c r="H638" s="11">
        <f>_xlfn.XLOOKUP($A638,'Cleaned - Medical Examinations'!$A$2:$A$2336,'Cleaned - Medical Examinations'!$G$2:$G$2336,0)</f>
        <v>0</v>
      </c>
      <c r="I638" s="11" t="str">
        <f>_xlfn.XLOOKUP($A638,'Cleaned - Medical Examinations'!$A$2:$A$2336,'Cleaned - Medical Examinations'!$H$2:$H$2336,0)</f>
        <v>No</v>
      </c>
      <c r="J638" s="11" t="str">
        <f>_xlfn.XLOOKUP($A638,'Cleaned - Medical Examinations'!$A$2:$A$2336,'Cleaned - Medical Examinations'!$I$2:$I$2336,0)</f>
        <v>Obesity</v>
      </c>
      <c r="K638" s="11" t="str">
        <f t="shared" si="9"/>
        <v>Non-Diabetic</v>
      </c>
      <c r="L638" s="14">
        <f>_xlfn.XLOOKUP($A638,'Cleaned - Hospitalisation Detai'!$A$2:$A$2344,'Cleaned - Hospitalisation Detai'!$J$2:$J$2344,0)</f>
        <v>33171</v>
      </c>
      <c r="M638" s="19">
        <f>_xlfn.XLOOKUP($A638,'Cleaned - Hospitalisation Detai'!$A$2:$A$2344,'Cleaned - Hospitalisation Detai'!$F$2:$F$2344,0)</f>
        <v>15440.2</v>
      </c>
      <c r="N638" s="19" t="str">
        <f>_xlfn.XLOOKUP($A638,'Cleaned - Hospitalisation Detai'!$A$2:$A$2344,'Cleaned - Hospitalisation Detai'!$G$2:$G$2344,0)</f>
        <v>tier - 2</v>
      </c>
      <c r="O638" s="19" t="str">
        <f>_xlfn.XLOOKUP($A638,'Cleaned - Hospitalisation Detai'!$A$2:$A$2344,'Cleaned - Hospitalisation Detai'!$H$2:$H$2344,0)</f>
        <v>tier - 1</v>
      </c>
      <c r="P638" s="19" t="str">
        <f>_xlfn.XLOOKUP($A638,'Cleaned - Hospitalisation Detai'!$A$2:$A$2344,'Cleaned - Hospitalisation Detai'!$I$2:$I$2344,0)</f>
        <v>R1012</v>
      </c>
      <c r="Q638" s="20">
        <f>_xlfn.XLOOKUP($A638,'Cleaned - Hospitalisation Detai'!$A$2:$A$2344,'Cleaned - Hospitalisation Detai'!$K$2:$K$2344,0)</f>
        <v>32</v>
      </c>
    </row>
    <row r="639" spans="1:17" ht="15.6" x14ac:dyDescent="0.3">
      <c r="A639" s="10" t="s">
        <v>1733</v>
      </c>
      <c r="B639" s="11" t="str">
        <f>_xlfn.XLOOKUP(A639,'Cleaned - Customer Names '!$A$2:$A$2336,'Cleaned - Customer Names '!$C$2:$C$2336,0)</f>
        <v>Doug</v>
      </c>
      <c r="C639" s="11">
        <f>_xlfn.XLOOKUP($A639,'Cleaned - Medical Examinations'!$A$2:$A$2336,'Cleaned - Medical Examinations'!$B$2:$B$2336,0)</f>
        <v>38.04</v>
      </c>
      <c r="D639" s="11">
        <f>_xlfn.XLOOKUP($A639,'Cleaned - Medical Examinations'!$A$2:$A$2336,'Cleaned - Medical Examinations'!$C$2:$C$2336,0)</f>
        <v>5.0199999999999996</v>
      </c>
      <c r="E639" s="11" t="str">
        <f>_xlfn.XLOOKUP($A639,'Cleaned - Medical Examinations'!$A$2:$A$2336,'Cleaned - Medical Examinations'!$D$2:$D$2336,0)</f>
        <v>Yes</v>
      </c>
      <c r="F639" s="11" t="str">
        <f>_xlfn.XLOOKUP($A639,'Cleaned - Medical Examinations'!$A$2:$A$2336,'Cleaned - Medical Examinations'!$E$2:$E$2336,0)</f>
        <v>No</v>
      </c>
      <c r="G639" s="11" t="str">
        <f>_xlfn.XLOOKUP($A639,'Cleaned - Medical Examinations'!$A$2:$A$2336,'Cleaned - Medical Examinations'!$F$2:$F$2336,0)</f>
        <v>No</v>
      </c>
      <c r="H639" s="11">
        <f>_xlfn.XLOOKUP($A639,'Cleaned - Medical Examinations'!$A$2:$A$2336,'Cleaned - Medical Examinations'!$G$2:$G$2336,0)</f>
        <v>1</v>
      </c>
      <c r="I639" s="11" t="str">
        <f>_xlfn.XLOOKUP($A639,'Cleaned - Medical Examinations'!$A$2:$A$2336,'Cleaned - Medical Examinations'!$H$2:$H$2336,0)</f>
        <v>No</v>
      </c>
      <c r="J639" s="11" t="str">
        <f>_xlfn.XLOOKUP($A639,'Cleaned - Medical Examinations'!$A$2:$A$2336,'Cleaned - Medical Examinations'!$I$2:$I$2336,0)</f>
        <v>Obesity</v>
      </c>
      <c r="K639" s="11" t="str">
        <f t="shared" si="9"/>
        <v>Non-Diabetic</v>
      </c>
      <c r="L639" s="14">
        <f>_xlfn.XLOOKUP($A639,'Cleaned - Hospitalisation Detai'!$A$2:$A$2344,'Cleaned - Hospitalisation Detai'!$J$2:$J$2344,0)</f>
        <v>23624</v>
      </c>
      <c r="M639" s="19">
        <f>_xlfn.XLOOKUP($A639,'Cleaned - Hospitalisation Detai'!$A$2:$A$2344,'Cleaned - Hospitalisation Detai'!$F$2:$F$2344,0)</f>
        <v>15377.77</v>
      </c>
      <c r="N639" s="19" t="str">
        <f>_xlfn.XLOOKUP($A639,'Cleaned - Hospitalisation Detai'!$A$2:$A$2344,'Cleaned - Hospitalisation Detai'!$G$2:$G$2344,0)</f>
        <v>tier - 2</v>
      </c>
      <c r="O639" s="19" t="str">
        <f>_xlfn.XLOOKUP($A639,'Cleaned - Hospitalisation Detai'!$A$2:$A$2344,'Cleaned - Hospitalisation Detai'!$H$2:$H$2344,0)</f>
        <v>tier - 2</v>
      </c>
      <c r="P639" s="19" t="str">
        <f>_xlfn.XLOOKUP($A639,'Cleaned - Hospitalisation Detai'!$A$2:$A$2344,'Cleaned - Hospitalisation Detai'!$I$2:$I$2344,0)</f>
        <v>R1012</v>
      </c>
      <c r="Q639" s="20">
        <f>_xlfn.XLOOKUP($A639,'Cleaned - Hospitalisation Detai'!$A$2:$A$2344,'Cleaned - Hospitalisation Detai'!$K$2:$K$2344,0)</f>
        <v>58</v>
      </c>
    </row>
    <row r="640" spans="1:17" ht="15.6" x14ac:dyDescent="0.3">
      <c r="A640" s="10" t="s">
        <v>1732</v>
      </c>
      <c r="B640" s="11" t="str">
        <f>_xlfn.XLOOKUP(A640,'Cleaned - Customer Names '!$A$2:$A$2336,'Cleaned - Customer Names '!$C$2:$C$2336,0)</f>
        <v>Bethany N.</v>
      </c>
      <c r="C640" s="11">
        <f>_xlfn.XLOOKUP($A640,'Cleaned - Medical Examinations'!$A$2:$A$2336,'Cleaned - Medical Examinations'!$B$2:$B$2336,0)</f>
        <v>37.9</v>
      </c>
      <c r="D640" s="11">
        <f>_xlfn.XLOOKUP($A640,'Cleaned - Medical Examinations'!$A$2:$A$2336,'Cleaned - Medical Examinations'!$C$2:$C$2336,0)</f>
        <v>7.76</v>
      </c>
      <c r="E640" s="11" t="str">
        <f>_xlfn.XLOOKUP($A640,'Cleaned - Medical Examinations'!$A$2:$A$2336,'Cleaned - Medical Examinations'!$D$2:$D$2336,0)</f>
        <v>No</v>
      </c>
      <c r="F640" s="11" t="str">
        <f>_xlfn.XLOOKUP($A640,'Cleaned - Medical Examinations'!$A$2:$A$2336,'Cleaned - Medical Examinations'!$E$2:$E$2336,0)</f>
        <v>No</v>
      </c>
      <c r="G640" s="11" t="str">
        <f>_xlfn.XLOOKUP($A640,'Cleaned - Medical Examinations'!$A$2:$A$2336,'Cleaned - Medical Examinations'!$F$2:$F$2336,0)</f>
        <v>No</v>
      </c>
      <c r="H640" s="11">
        <f>_xlfn.XLOOKUP($A640,'Cleaned - Medical Examinations'!$A$2:$A$2336,'Cleaned - Medical Examinations'!$G$2:$G$2336,0)</f>
        <v>0</v>
      </c>
      <c r="I640" s="11" t="str">
        <f>_xlfn.XLOOKUP($A640,'Cleaned - Medical Examinations'!$A$2:$A$2336,'Cleaned - Medical Examinations'!$H$2:$H$2336,0)</f>
        <v>No</v>
      </c>
      <c r="J640" s="11" t="str">
        <f>_xlfn.XLOOKUP($A640,'Cleaned - Medical Examinations'!$A$2:$A$2336,'Cleaned - Medical Examinations'!$I$2:$I$2336,0)</f>
        <v>Obesity</v>
      </c>
      <c r="K640" s="11" t="str">
        <f t="shared" si="9"/>
        <v>Diabetic</v>
      </c>
      <c r="L640" s="14">
        <f>_xlfn.XLOOKUP($A640,'Cleaned - Hospitalisation Detai'!$A$2:$A$2344,'Cleaned - Hospitalisation Detai'!$J$2:$J$2344,0)</f>
        <v>22895</v>
      </c>
      <c r="M640" s="19">
        <f>_xlfn.XLOOKUP($A640,'Cleaned - Hospitalisation Detai'!$A$2:$A$2344,'Cleaned - Hospitalisation Detai'!$F$2:$F$2344,0)</f>
        <v>15368.22</v>
      </c>
      <c r="N640" s="19" t="str">
        <f>_xlfn.XLOOKUP($A640,'Cleaned - Hospitalisation Detai'!$A$2:$A$2344,'Cleaned - Hospitalisation Detai'!$G$2:$G$2344,0)</f>
        <v>tier - 2</v>
      </c>
      <c r="O640" s="19" t="str">
        <f>_xlfn.XLOOKUP($A640,'Cleaned - Hospitalisation Detai'!$A$2:$A$2344,'Cleaned - Hospitalisation Detai'!$H$2:$H$2344,0)</f>
        <v>tier - 2</v>
      </c>
      <c r="P640" s="19" t="str">
        <f>_xlfn.XLOOKUP($A640,'Cleaned - Hospitalisation Detai'!$A$2:$A$2344,'Cleaned - Hospitalisation Detai'!$I$2:$I$2344,0)</f>
        <v>R1011</v>
      </c>
      <c r="Q640" s="20">
        <f>_xlfn.XLOOKUP($A640,'Cleaned - Hospitalisation Detai'!$A$2:$A$2344,'Cleaned - Hospitalisation Detai'!$K$2:$K$2344,0)</f>
        <v>60</v>
      </c>
    </row>
    <row r="641" spans="1:17" ht="15.6" x14ac:dyDescent="0.3">
      <c r="A641" s="10" t="s">
        <v>1731</v>
      </c>
      <c r="B641" s="11" t="str">
        <f>_xlfn.XLOOKUP(A641,'Cleaned - Customer Names '!$A$2:$A$2336,'Cleaned - Customer Names '!$C$2:$C$2336,0)</f>
        <v>Sandra H</v>
      </c>
      <c r="C641" s="11">
        <f>_xlfn.XLOOKUP($A641,'Cleaned - Medical Examinations'!$A$2:$A$2336,'Cleaned - Medical Examinations'!$B$2:$B$2336,0)</f>
        <v>39.6</v>
      </c>
      <c r="D641" s="11">
        <f>_xlfn.XLOOKUP($A641,'Cleaned - Medical Examinations'!$A$2:$A$2336,'Cleaned - Medical Examinations'!$C$2:$C$2336,0)</f>
        <v>9.32</v>
      </c>
      <c r="E641" s="11" t="str">
        <f>_xlfn.XLOOKUP($A641,'Cleaned - Medical Examinations'!$A$2:$A$2336,'Cleaned - Medical Examinations'!$D$2:$D$2336,0)</f>
        <v>No</v>
      </c>
      <c r="F641" s="11" t="str">
        <f>_xlfn.XLOOKUP($A641,'Cleaned - Medical Examinations'!$A$2:$A$2336,'Cleaned - Medical Examinations'!$E$2:$E$2336,0)</f>
        <v>No</v>
      </c>
      <c r="G641" s="11" t="str">
        <f>_xlfn.XLOOKUP($A641,'Cleaned - Medical Examinations'!$A$2:$A$2336,'Cleaned - Medical Examinations'!$F$2:$F$2336,0)</f>
        <v>No</v>
      </c>
      <c r="H641" s="11">
        <f>_xlfn.XLOOKUP($A641,'Cleaned - Medical Examinations'!$A$2:$A$2336,'Cleaned - Medical Examinations'!$G$2:$G$2336,0)</f>
        <v>0</v>
      </c>
      <c r="I641" s="11" t="str">
        <f>_xlfn.XLOOKUP($A641,'Cleaned - Medical Examinations'!$A$2:$A$2336,'Cleaned - Medical Examinations'!$H$2:$H$2336,0)</f>
        <v>No</v>
      </c>
      <c r="J641" s="11" t="str">
        <f>_xlfn.XLOOKUP($A641,'Cleaned - Medical Examinations'!$A$2:$A$2336,'Cleaned - Medical Examinations'!$I$2:$I$2336,0)</f>
        <v>Obesity</v>
      </c>
      <c r="K641" s="11" t="str">
        <f t="shared" si="9"/>
        <v>Diabetic</v>
      </c>
      <c r="L641" s="14">
        <f>_xlfn.XLOOKUP($A641,'Cleaned - Hospitalisation Detai'!$A$2:$A$2344,'Cleaned - Hospitalisation Detai'!$J$2:$J$2344,0)</f>
        <v>25037</v>
      </c>
      <c r="M641" s="19">
        <f>_xlfn.XLOOKUP($A641,'Cleaned - Hospitalisation Detai'!$A$2:$A$2344,'Cleaned - Hospitalisation Detai'!$F$2:$F$2344,0)</f>
        <v>15363.77</v>
      </c>
      <c r="N641" s="19" t="str">
        <f>_xlfn.XLOOKUP($A641,'Cleaned - Hospitalisation Detai'!$A$2:$A$2344,'Cleaned - Hospitalisation Detai'!$G$2:$G$2344,0)</f>
        <v>tier - 2</v>
      </c>
      <c r="O641" s="19" t="str">
        <f>_xlfn.XLOOKUP($A641,'Cleaned - Hospitalisation Detai'!$A$2:$A$2344,'Cleaned - Hospitalisation Detai'!$H$2:$H$2344,0)</f>
        <v>tier - 1</v>
      </c>
      <c r="P641" s="19" t="str">
        <f>_xlfn.XLOOKUP($A641,'Cleaned - Hospitalisation Detai'!$A$2:$A$2344,'Cleaned - Hospitalisation Detai'!$I$2:$I$2344,0)</f>
        <v>R1026</v>
      </c>
      <c r="Q641" s="20">
        <f>_xlfn.XLOOKUP($A641,'Cleaned - Hospitalisation Detai'!$A$2:$A$2344,'Cleaned - Hospitalisation Detai'!$K$2:$K$2344,0)</f>
        <v>54</v>
      </c>
    </row>
    <row r="642" spans="1:17" ht="15.6" x14ac:dyDescent="0.3">
      <c r="A642" s="10" t="s">
        <v>1730</v>
      </c>
      <c r="B642" s="11" t="str">
        <f>_xlfn.XLOOKUP(A642,'Cleaned - Customer Names '!$A$2:$A$2336,'Cleaned - Customer Names '!$C$2:$C$2336,0)</f>
        <v>Takuo</v>
      </c>
      <c r="C642" s="11">
        <f>_xlfn.XLOOKUP($A642,'Cleaned - Medical Examinations'!$A$2:$A$2336,'Cleaned - Medical Examinations'!$B$2:$B$2336,0)</f>
        <v>50.92</v>
      </c>
      <c r="D642" s="11">
        <f>_xlfn.XLOOKUP($A642,'Cleaned - Medical Examinations'!$A$2:$A$2336,'Cleaned - Medical Examinations'!$C$2:$C$2336,0)</f>
        <v>5.31</v>
      </c>
      <c r="E642" s="11" t="str">
        <f>_xlfn.XLOOKUP($A642,'Cleaned - Medical Examinations'!$A$2:$A$2336,'Cleaned - Medical Examinations'!$D$2:$D$2336,0)</f>
        <v>Yes</v>
      </c>
      <c r="F642" s="11" t="str">
        <f>_xlfn.XLOOKUP($A642,'Cleaned - Medical Examinations'!$A$2:$A$2336,'Cleaned - Medical Examinations'!$E$2:$E$2336,0)</f>
        <v>No</v>
      </c>
      <c r="G642" s="11" t="str">
        <f>_xlfn.XLOOKUP($A642,'Cleaned - Medical Examinations'!$A$2:$A$2336,'Cleaned - Medical Examinations'!$F$2:$F$2336,0)</f>
        <v>No</v>
      </c>
      <c r="H642" s="11">
        <f>_xlfn.XLOOKUP($A642,'Cleaned - Medical Examinations'!$A$2:$A$2336,'Cleaned - Medical Examinations'!$G$2:$G$2336,0)</f>
        <v>1</v>
      </c>
      <c r="I642" s="11" t="str">
        <f>_xlfn.XLOOKUP($A642,'Cleaned - Medical Examinations'!$A$2:$A$2336,'Cleaned - Medical Examinations'!$H$2:$H$2336,0)</f>
        <v>No</v>
      </c>
      <c r="J642" s="11" t="str">
        <f>_xlfn.XLOOKUP($A642,'Cleaned - Medical Examinations'!$A$2:$A$2336,'Cleaned - Medical Examinations'!$I$2:$I$2336,0)</f>
        <v>Obesity</v>
      </c>
      <c r="K642" s="11" t="str">
        <f t="shared" si="9"/>
        <v>Non-Diabetic</v>
      </c>
      <c r="L642" s="14">
        <f>_xlfn.XLOOKUP($A642,'Cleaned - Hospitalisation Detai'!$A$2:$A$2344,'Cleaned - Hospitalisation Detai'!$J$2:$J$2344,0)</f>
        <v>32494</v>
      </c>
      <c r="M642" s="19">
        <f>_xlfn.XLOOKUP($A642,'Cleaned - Hospitalisation Detai'!$A$2:$A$2344,'Cleaned - Hospitalisation Detai'!$F$2:$F$2344,0)</f>
        <v>15361.5</v>
      </c>
      <c r="N642" s="19" t="str">
        <f>_xlfn.XLOOKUP($A642,'Cleaned - Hospitalisation Detai'!$A$2:$A$2344,'Cleaned - Hospitalisation Detai'!$G$2:$G$2344,0)</f>
        <v>tier - 2</v>
      </c>
      <c r="O642" s="19" t="str">
        <f>_xlfn.XLOOKUP($A642,'Cleaned - Hospitalisation Detai'!$A$2:$A$2344,'Cleaned - Hospitalisation Detai'!$H$2:$H$2344,0)</f>
        <v>tier - 3</v>
      </c>
      <c r="P642" s="19" t="str">
        <f>_xlfn.XLOOKUP($A642,'Cleaned - Hospitalisation Detai'!$A$2:$A$2344,'Cleaned - Hospitalisation Detai'!$I$2:$I$2344,0)</f>
        <v>R1023</v>
      </c>
      <c r="Q642" s="20">
        <f>_xlfn.XLOOKUP($A642,'Cleaned - Hospitalisation Detai'!$A$2:$A$2344,'Cleaned - Hospitalisation Detai'!$K$2:$K$2344,0)</f>
        <v>34</v>
      </c>
    </row>
    <row r="643" spans="1:17" ht="15.6" x14ac:dyDescent="0.3">
      <c r="A643" s="10" t="s">
        <v>1729</v>
      </c>
      <c r="B643" s="11" t="str">
        <f>_xlfn.XLOOKUP(A643,'Cleaned - Customer Names '!$A$2:$A$2336,'Cleaned - Customer Names '!$C$2:$C$2336,0)</f>
        <v>Kelly A.</v>
      </c>
      <c r="C643" s="11">
        <f>_xlfn.XLOOKUP($A643,'Cleaned - Medical Examinations'!$A$2:$A$2336,'Cleaned - Medical Examinations'!$B$2:$B$2336,0)</f>
        <v>21.85</v>
      </c>
      <c r="D643" s="11">
        <f>_xlfn.XLOOKUP($A643,'Cleaned - Medical Examinations'!$A$2:$A$2336,'Cleaned - Medical Examinations'!$C$2:$C$2336,0)</f>
        <v>5.56</v>
      </c>
      <c r="E643" s="11" t="str">
        <f>_xlfn.XLOOKUP($A643,'Cleaned - Medical Examinations'!$A$2:$A$2336,'Cleaned - Medical Examinations'!$D$2:$D$2336,0)</f>
        <v>Yes</v>
      </c>
      <c r="F643" s="11" t="str">
        <f>_xlfn.XLOOKUP($A643,'Cleaned - Medical Examinations'!$A$2:$A$2336,'Cleaned - Medical Examinations'!$E$2:$E$2336,0)</f>
        <v>No</v>
      </c>
      <c r="G643" s="11" t="str">
        <f>_xlfn.XLOOKUP($A643,'Cleaned - Medical Examinations'!$A$2:$A$2336,'Cleaned - Medical Examinations'!$F$2:$F$2336,0)</f>
        <v>No</v>
      </c>
      <c r="H643" s="11">
        <f>_xlfn.XLOOKUP($A643,'Cleaned - Medical Examinations'!$A$2:$A$2336,'Cleaned - Medical Examinations'!$G$2:$G$2336,0)</f>
        <v>0</v>
      </c>
      <c r="I643" s="11" t="str">
        <f>_xlfn.XLOOKUP($A643,'Cleaned - Medical Examinations'!$A$2:$A$2336,'Cleaned - Medical Examinations'!$H$2:$H$2336,0)</f>
        <v>Yes</v>
      </c>
      <c r="J643" s="11" t="str">
        <f>_xlfn.XLOOKUP($A643,'Cleaned - Medical Examinations'!$A$2:$A$2336,'Cleaned - Medical Examinations'!$I$2:$I$2336,0)</f>
        <v>Normal Weight</v>
      </c>
      <c r="K643" s="11" t="str">
        <f t="shared" ref="K643:K706" si="10">IF(D643&gt;=6.5,"Diabetic","Non-Diabetic")</f>
        <v>Non-Diabetic</v>
      </c>
      <c r="L643" s="14">
        <f>_xlfn.XLOOKUP($A643,'Cleaned - Hospitalisation Detai'!$A$2:$A$2344,'Cleaned - Hospitalisation Detai'!$J$2:$J$2344,0)</f>
        <v>37086</v>
      </c>
      <c r="M643" s="19">
        <f>_xlfn.XLOOKUP($A643,'Cleaned - Hospitalisation Detai'!$A$2:$A$2344,'Cleaned - Hospitalisation Detai'!$F$2:$F$2344,0)</f>
        <v>15359.1</v>
      </c>
      <c r="N643" s="19" t="str">
        <f>_xlfn.XLOOKUP($A643,'Cleaned - Hospitalisation Detai'!$A$2:$A$2344,'Cleaned - Hospitalisation Detai'!$G$2:$G$2344,0)</f>
        <v>tier - 2</v>
      </c>
      <c r="O643" s="19" t="str">
        <f>_xlfn.XLOOKUP($A643,'Cleaned - Hospitalisation Detai'!$A$2:$A$2344,'Cleaned - Hospitalisation Detai'!$H$2:$H$2344,0)</f>
        <v>tier - 3</v>
      </c>
      <c r="P643" s="19" t="str">
        <f>_xlfn.XLOOKUP($A643,'Cleaned - Hospitalisation Detai'!$A$2:$A$2344,'Cleaned - Hospitalisation Detai'!$I$2:$I$2344,0)</f>
        <v>R1024</v>
      </c>
      <c r="Q643" s="20">
        <f>_xlfn.XLOOKUP($A643,'Cleaned - Hospitalisation Detai'!$A$2:$A$2344,'Cleaned - Hospitalisation Detai'!$K$2:$K$2344,0)</f>
        <v>21</v>
      </c>
    </row>
    <row r="644" spans="1:17" ht="15.6" x14ac:dyDescent="0.3">
      <c r="A644" s="10" t="s">
        <v>1728</v>
      </c>
      <c r="B644" s="11" t="str">
        <f>_xlfn.XLOOKUP(A644,'Cleaned - Customer Names '!$A$2:$A$2336,'Cleaned - Customer Names '!$C$2:$C$2336,0)</f>
        <v>Scott</v>
      </c>
      <c r="C644" s="11">
        <f>_xlfn.XLOOKUP($A644,'Cleaned - Medical Examinations'!$A$2:$A$2336,'Cleaned - Medical Examinations'!$B$2:$B$2336,0)</f>
        <v>36.08</v>
      </c>
      <c r="D644" s="11">
        <f>_xlfn.XLOOKUP($A644,'Cleaned - Medical Examinations'!$A$2:$A$2336,'Cleaned - Medical Examinations'!$C$2:$C$2336,0)</f>
        <v>7.11</v>
      </c>
      <c r="E644" s="11" t="str">
        <f>_xlfn.XLOOKUP($A644,'Cleaned - Medical Examinations'!$A$2:$A$2336,'Cleaned - Medical Examinations'!$D$2:$D$2336,0)</f>
        <v>Yes</v>
      </c>
      <c r="F644" s="11" t="str">
        <f>_xlfn.XLOOKUP($A644,'Cleaned - Medical Examinations'!$A$2:$A$2336,'Cleaned - Medical Examinations'!$E$2:$E$2336,0)</f>
        <v>No</v>
      </c>
      <c r="G644" s="11" t="str">
        <f>_xlfn.XLOOKUP($A644,'Cleaned - Medical Examinations'!$A$2:$A$2336,'Cleaned - Medical Examinations'!$F$2:$F$2336,0)</f>
        <v>Yes</v>
      </c>
      <c r="H644" s="11">
        <f>_xlfn.XLOOKUP($A644,'Cleaned - Medical Examinations'!$A$2:$A$2336,'Cleaned - Medical Examinations'!$G$2:$G$2336,0)</f>
        <v>1</v>
      </c>
      <c r="I644" s="11" t="str">
        <f>_xlfn.XLOOKUP($A644,'Cleaned - Medical Examinations'!$A$2:$A$2336,'Cleaned - Medical Examinations'!$H$2:$H$2336,0)</f>
        <v>No</v>
      </c>
      <c r="J644" s="11" t="str">
        <f>_xlfn.XLOOKUP($A644,'Cleaned - Medical Examinations'!$A$2:$A$2336,'Cleaned - Medical Examinations'!$I$2:$I$2336,0)</f>
        <v>Obesity</v>
      </c>
      <c r="K644" s="11" t="str">
        <f t="shared" si="10"/>
        <v>Diabetic</v>
      </c>
      <c r="L644" s="14">
        <f>_xlfn.XLOOKUP($A644,'Cleaned - Hospitalisation Detai'!$A$2:$A$2344,'Cleaned - Hospitalisation Detai'!$J$2:$J$2344,0)</f>
        <v>23358</v>
      </c>
      <c r="M644" s="19">
        <f>_xlfn.XLOOKUP($A644,'Cleaned - Hospitalisation Detai'!$A$2:$A$2344,'Cleaned - Hospitalisation Detai'!$F$2:$F$2344,0)</f>
        <v>15322.77</v>
      </c>
      <c r="N644" s="19" t="str">
        <f>_xlfn.XLOOKUP($A644,'Cleaned - Hospitalisation Detai'!$A$2:$A$2344,'Cleaned - Hospitalisation Detai'!$G$2:$G$2344,0)</f>
        <v>tier - 2</v>
      </c>
      <c r="O644" s="19" t="str">
        <f>_xlfn.XLOOKUP($A644,'Cleaned - Hospitalisation Detai'!$A$2:$A$2344,'Cleaned - Hospitalisation Detai'!$H$2:$H$2344,0)</f>
        <v>tier - 3</v>
      </c>
      <c r="P644" s="19" t="str">
        <f>_xlfn.XLOOKUP($A644,'Cleaned - Hospitalisation Detai'!$A$2:$A$2344,'Cleaned - Hospitalisation Detai'!$I$2:$I$2344,0)</f>
        <v>R1021</v>
      </c>
      <c r="Q644" s="20">
        <f>_xlfn.XLOOKUP($A644,'Cleaned - Hospitalisation Detai'!$A$2:$A$2344,'Cleaned - Hospitalisation Detai'!$K$2:$K$2344,0)</f>
        <v>59</v>
      </c>
    </row>
    <row r="645" spans="1:17" ht="15.6" x14ac:dyDescent="0.3">
      <c r="A645" s="10" t="s">
        <v>1727</v>
      </c>
      <c r="B645" s="11" t="str">
        <f>_xlfn.XLOOKUP(A645,'Cleaned - Customer Names '!$A$2:$A$2336,'Cleaned - Customer Names '!$C$2:$C$2336,0)</f>
        <v>Benoit</v>
      </c>
      <c r="C645" s="11">
        <f>_xlfn.XLOOKUP($A645,'Cleaned - Medical Examinations'!$A$2:$A$2336,'Cleaned - Medical Examinations'!$B$2:$B$2336,0)</f>
        <v>40.44</v>
      </c>
      <c r="D645" s="11">
        <f>_xlfn.XLOOKUP($A645,'Cleaned - Medical Examinations'!$A$2:$A$2336,'Cleaned - Medical Examinations'!$C$2:$C$2336,0)</f>
        <v>5.13</v>
      </c>
      <c r="E645" s="11" t="str">
        <f>_xlfn.XLOOKUP($A645,'Cleaned - Medical Examinations'!$A$2:$A$2336,'Cleaned - Medical Examinations'!$D$2:$D$2336,0)</f>
        <v>Yes</v>
      </c>
      <c r="F645" s="11" t="str">
        <f>_xlfn.XLOOKUP($A645,'Cleaned - Medical Examinations'!$A$2:$A$2336,'Cleaned - Medical Examinations'!$E$2:$E$2336,0)</f>
        <v>No</v>
      </c>
      <c r="G645" s="11" t="str">
        <f>_xlfn.XLOOKUP($A645,'Cleaned - Medical Examinations'!$A$2:$A$2336,'Cleaned - Medical Examinations'!$F$2:$F$2336,0)</f>
        <v>Yes</v>
      </c>
      <c r="H645" s="11">
        <f>_xlfn.XLOOKUP($A645,'Cleaned - Medical Examinations'!$A$2:$A$2336,'Cleaned - Medical Examinations'!$G$2:$G$2336,0)</f>
        <v>1</v>
      </c>
      <c r="I645" s="11" t="str">
        <f>_xlfn.XLOOKUP($A645,'Cleaned - Medical Examinations'!$A$2:$A$2336,'Cleaned - Medical Examinations'!$H$2:$H$2336,0)</f>
        <v>No</v>
      </c>
      <c r="J645" s="11" t="str">
        <f>_xlfn.XLOOKUP($A645,'Cleaned - Medical Examinations'!$A$2:$A$2336,'Cleaned - Medical Examinations'!$I$2:$I$2336,0)</f>
        <v>Obesity</v>
      </c>
      <c r="K645" s="11" t="str">
        <f t="shared" si="10"/>
        <v>Non-Diabetic</v>
      </c>
      <c r="L645" s="14">
        <f>_xlfn.XLOOKUP($A645,'Cleaned - Hospitalisation Detai'!$A$2:$A$2344,'Cleaned - Hospitalisation Detai'!$J$2:$J$2344,0)</f>
        <v>25462</v>
      </c>
      <c r="M645" s="19">
        <f>_xlfn.XLOOKUP($A645,'Cleaned - Hospitalisation Detai'!$A$2:$A$2344,'Cleaned - Hospitalisation Detai'!$F$2:$F$2344,0)</f>
        <v>15260.52</v>
      </c>
      <c r="N645" s="19" t="str">
        <f>_xlfn.XLOOKUP($A645,'Cleaned - Hospitalisation Detai'!$A$2:$A$2344,'Cleaned - Hospitalisation Detai'!$G$2:$G$2344,0)</f>
        <v>tier - 2</v>
      </c>
      <c r="O645" s="19" t="str">
        <f>_xlfn.XLOOKUP($A645,'Cleaned - Hospitalisation Detai'!$A$2:$A$2344,'Cleaned - Hospitalisation Detai'!$H$2:$H$2344,0)</f>
        <v>tier - 2</v>
      </c>
      <c r="P645" s="19" t="str">
        <f>_xlfn.XLOOKUP($A645,'Cleaned - Hospitalisation Detai'!$A$2:$A$2344,'Cleaned - Hospitalisation Detai'!$I$2:$I$2344,0)</f>
        <v>R1023</v>
      </c>
      <c r="Q645" s="20">
        <f>_xlfn.XLOOKUP($A645,'Cleaned - Hospitalisation Detai'!$A$2:$A$2344,'Cleaned - Hospitalisation Detai'!$K$2:$K$2344,0)</f>
        <v>53</v>
      </c>
    </row>
    <row r="646" spans="1:17" ht="15.6" x14ac:dyDescent="0.3">
      <c r="A646" s="10" t="s">
        <v>1726</v>
      </c>
      <c r="B646" s="11" t="str">
        <f>_xlfn.XLOOKUP(A646,'Cleaned - Customer Names '!$A$2:$A$2336,'Cleaned - Customer Names '!$C$2:$C$2336,0)</f>
        <v>Elizabeth M.</v>
      </c>
      <c r="C646" s="11">
        <f>_xlfn.XLOOKUP($A646,'Cleaned - Medical Examinations'!$A$2:$A$2336,'Cleaned - Medical Examinations'!$B$2:$B$2336,0)</f>
        <v>38.094999999999999</v>
      </c>
      <c r="D646" s="11">
        <f>_xlfn.XLOOKUP($A646,'Cleaned - Medical Examinations'!$A$2:$A$2336,'Cleaned - Medical Examinations'!$C$2:$C$2336,0)</f>
        <v>10.199999999999999</v>
      </c>
      <c r="E646" s="11" t="str">
        <f>_xlfn.XLOOKUP($A646,'Cleaned - Medical Examinations'!$A$2:$A$2336,'Cleaned - Medical Examinations'!$D$2:$D$2336,0)</f>
        <v>No</v>
      </c>
      <c r="F646" s="11" t="str">
        <f>_xlfn.XLOOKUP($A646,'Cleaned - Medical Examinations'!$A$2:$A$2336,'Cleaned - Medical Examinations'!$E$2:$E$2336,0)</f>
        <v>No</v>
      </c>
      <c r="G646" s="11" t="str">
        <f>_xlfn.XLOOKUP($A646,'Cleaned - Medical Examinations'!$A$2:$A$2336,'Cleaned - Medical Examinations'!$F$2:$F$2336,0)</f>
        <v>No</v>
      </c>
      <c r="H646" s="11">
        <f>_xlfn.XLOOKUP($A646,'Cleaned - Medical Examinations'!$A$2:$A$2336,'Cleaned - Medical Examinations'!$G$2:$G$2336,0)</f>
        <v>0</v>
      </c>
      <c r="I646" s="11" t="str">
        <f>_xlfn.XLOOKUP($A646,'Cleaned - Medical Examinations'!$A$2:$A$2336,'Cleaned - Medical Examinations'!$H$2:$H$2336,0)</f>
        <v>No</v>
      </c>
      <c r="J646" s="11" t="str">
        <f>_xlfn.XLOOKUP($A646,'Cleaned - Medical Examinations'!$A$2:$A$2336,'Cleaned - Medical Examinations'!$I$2:$I$2336,0)</f>
        <v>Obesity</v>
      </c>
      <c r="K646" s="11" t="str">
        <f t="shared" si="10"/>
        <v>Diabetic</v>
      </c>
      <c r="L646" s="14">
        <f>_xlfn.XLOOKUP($A646,'Cleaned - Hospitalisation Detai'!$A$2:$A$2344,'Cleaned - Hospitalisation Detai'!$J$2:$J$2344,0)</f>
        <v>22122</v>
      </c>
      <c r="M646" s="19">
        <f>_xlfn.XLOOKUP($A646,'Cleaned - Hospitalisation Detai'!$A$2:$A$2344,'Cleaned - Hospitalisation Detai'!$F$2:$F$2344,0)</f>
        <v>15230.32</v>
      </c>
      <c r="N646" s="19" t="str">
        <f>_xlfn.XLOOKUP($A646,'Cleaned - Hospitalisation Detai'!$A$2:$A$2344,'Cleaned - Hospitalisation Detai'!$G$2:$G$2344,0)</f>
        <v>tier - 2</v>
      </c>
      <c r="O646" s="19" t="str">
        <f>_xlfn.XLOOKUP($A646,'Cleaned - Hospitalisation Detai'!$A$2:$A$2344,'Cleaned - Hospitalisation Detai'!$H$2:$H$2344,0)</f>
        <v>tier - 2</v>
      </c>
      <c r="P646" s="19" t="str">
        <f>_xlfn.XLOOKUP($A646,'Cleaned - Hospitalisation Detai'!$A$2:$A$2344,'Cleaned - Hospitalisation Detai'!$I$2:$I$2344,0)</f>
        <v>R1024</v>
      </c>
      <c r="Q646" s="20">
        <f>_xlfn.XLOOKUP($A646,'Cleaned - Hospitalisation Detai'!$A$2:$A$2344,'Cleaned - Hospitalisation Detai'!$K$2:$K$2344,0)</f>
        <v>62</v>
      </c>
    </row>
    <row r="647" spans="1:17" ht="15.6" x14ac:dyDescent="0.3">
      <c r="A647" s="10" t="s">
        <v>1725</v>
      </c>
      <c r="B647" s="11" t="str">
        <f>_xlfn.XLOOKUP(A647,'Cleaned - Customer Names '!$A$2:$A$2336,'Cleaned - Customer Names '!$C$2:$C$2336,0)</f>
        <v>Jessica A.</v>
      </c>
      <c r="C647" s="11">
        <f>_xlfn.XLOOKUP($A647,'Cleaned - Medical Examinations'!$A$2:$A$2336,'Cleaned - Medical Examinations'!$B$2:$B$2336,0)</f>
        <v>44.95</v>
      </c>
      <c r="D647" s="11">
        <f>_xlfn.XLOOKUP($A647,'Cleaned - Medical Examinations'!$A$2:$A$2336,'Cleaned - Medical Examinations'!$C$2:$C$2336,0)</f>
        <v>10.4</v>
      </c>
      <c r="E647" s="11" t="str">
        <f>_xlfn.XLOOKUP($A647,'Cleaned - Medical Examinations'!$A$2:$A$2336,'Cleaned - Medical Examinations'!$D$2:$D$2336,0)</f>
        <v>No</v>
      </c>
      <c r="F647" s="11" t="str">
        <f>_xlfn.XLOOKUP($A647,'Cleaned - Medical Examinations'!$A$2:$A$2336,'Cleaned - Medical Examinations'!$E$2:$E$2336,0)</f>
        <v>No</v>
      </c>
      <c r="G647" s="11" t="str">
        <f>_xlfn.XLOOKUP($A647,'Cleaned - Medical Examinations'!$A$2:$A$2336,'Cleaned - Medical Examinations'!$F$2:$F$2336,0)</f>
        <v>No</v>
      </c>
      <c r="H647" s="11">
        <f>_xlfn.XLOOKUP($A647,'Cleaned - Medical Examinations'!$A$2:$A$2336,'Cleaned - Medical Examinations'!$G$2:$G$2336,0)</f>
        <v>0</v>
      </c>
      <c r="I647" s="11" t="str">
        <f>_xlfn.XLOOKUP($A647,'Cleaned - Medical Examinations'!$A$2:$A$2336,'Cleaned - Medical Examinations'!$H$2:$H$2336,0)</f>
        <v>No</v>
      </c>
      <c r="J647" s="11" t="str">
        <f>_xlfn.XLOOKUP($A647,'Cleaned - Medical Examinations'!$A$2:$A$2336,'Cleaned - Medical Examinations'!$I$2:$I$2336,0)</f>
        <v>Obesity</v>
      </c>
      <c r="K647" s="11" t="str">
        <f t="shared" si="10"/>
        <v>Diabetic</v>
      </c>
      <c r="L647" s="14">
        <f>_xlfn.XLOOKUP($A647,'Cleaned - Hospitalisation Detai'!$A$2:$A$2344,'Cleaned - Hospitalisation Detai'!$J$2:$J$2344,0)</f>
        <v>28817</v>
      </c>
      <c r="M647" s="19">
        <f>_xlfn.XLOOKUP($A647,'Cleaned - Hospitalisation Detai'!$A$2:$A$2344,'Cleaned - Hospitalisation Detai'!$F$2:$F$2344,0)</f>
        <v>15207.92</v>
      </c>
      <c r="N647" s="19" t="str">
        <f>_xlfn.XLOOKUP($A647,'Cleaned - Hospitalisation Detai'!$A$2:$A$2344,'Cleaned - Hospitalisation Detai'!$G$2:$G$2344,0)</f>
        <v>tier - 2</v>
      </c>
      <c r="O647" s="19" t="str">
        <f>_xlfn.XLOOKUP($A647,'Cleaned - Hospitalisation Detai'!$A$2:$A$2344,'Cleaned - Hospitalisation Detai'!$H$2:$H$2344,0)</f>
        <v>tier - 1</v>
      </c>
      <c r="P647" s="19" t="str">
        <f>_xlfn.XLOOKUP($A647,'Cleaned - Hospitalisation Detai'!$A$2:$A$2344,'Cleaned - Hospitalisation Detai'!$I$2:$I$2344,0)</f>
        <v>R1012</v>
      </c>
      <c r="Q647" s="20">
        <f>_xlfn.XLOOKUP($A647,'Cleaned - Hospitalisation Detai'!$A$2:$A$2344,'Cleaned - Hospitalisation Detai'!$K$2:$K$2344,0)</f>
        <v>44</v>
      </c>
    </row>
    <row r="648" spans="1:17" ht="15.6" x14ac:dyDescent="0.3">
      <c r="A648" s="10" t="s">
        <v>1724</v>
      </c>
      <c r="B648" s="11" t="str">
        <f>_xlfn.XLOOKUP(A648,'Cleaned - Customer Names '!$A$2:$A$2336,'Cleaned - Customer Names '!$C$2:$C$2336,0)</f>
        <v>Monica K</v>
      </c>
      <c r="C648" s="11">
        <f>_xlfn.XLOOKUP($A648,'Cleaned - Medical Examinations'!$A$2:$A$2336,'Cleaned - Medical Examinations'!$B$2:$B$2336,0)</f>
        <v>35.54</v>
      </c>
      <c r="D648" s="11">
        <f>_xlfn.XLOOKUP($A648,'Cleaned - Medical Examinations'!$A$2:$A$2336,'Cleaned - Medical Examinations'!$C$2:$C$2336,0)</f>
        <v>10.67</v>
      </c>
      <c r="E648" s="11" t="str">
        <f>_xlfn.XLOOKUP($A648,'Cleaned - Medical Examinations'!$A$2:$A$2336,'Cleaned - Medical Examinations'!$D$2:$D$2336,0)</f>
        <v>No</v>
      </c>
      <c r="F648" s="11" t="str">
        <f>_xlfn.XLOOKUP($A648,'Cleaned - Medical Examinations'!$A$2:$A$2336,'Cleaned - Medical Examinations'!$E$2:$E$2336,0)</f>
        <v>No</v>
      </c>
      <c r="G648" s="11" t="str">
        <f>_xlfn.XLOOKUP($A648,'Cleaned - Medical Examinations'!$A$2:$A$2336,'Cleaned - Medical Examinations'!$F$2:$F$2336,0)</f>
        <v>No</v>
      </c>
      <c r="H648" s="11">
        <f>_xlfn.XLOOKUP($A648,'Cleaned - Medical Examinations'!$A$2:$A$2336,'Cleaned - Medical Examinations'!$G$2:$G$2336,0)</f>
        <v>0</v>
      </c>
      <c r="I648" s="11" t="str">
        <f>_xlfn.XLOOKUP($A648,'Cleaned - Medical Examinations'!$A$2:$A$2336,'Cleaned - Medical Examinations'!$H$2:$H$2336,0)</f>
        <v>No</v>
      </c>
      <c r="J648" s="11" t="str">
        <f>_xlfn.XLOOKUP($A648,'Cleaned - Medical Examinations'!$A$2:$A$2336,'Cleaned - Medical Examinations'!$I$2:$I$2336,0)</f>
        <v>Obesity</v>
      </c>
      <c r="K648" s="11" t="str">
        <f t="shared" si="10"/>
        <v>Diabetic</v>
      </c>
      <c r="L648" s="14">
        <f>_xlfn.XLOOKUP($A648,'Cleaned - Hospitalisation Detai'!$A$2:$A$2344,'Cleaned - Hospitalisation Detai'!$J$2:$J$2344,0)</f>
        <v>22814</v>
      </c>
      <c r="M648" s="19">
        <f>_xlfn.XLOOKUP($A648,'Cleaned - Hospitalisation Detai'!$A$2:$A$2344,'Cleaned - Hospitalisation Detai'!$F$2:$F$2344,0)</f>
        <v>15174.81</v>
      </c>
      <c r="N648" s="19" t="str">
        <f>_xlfn.XLOOKUP($A648,'Cleaned - Hospitalisation Detai'!$A$2:$A$2344,'Cleaned - Hospitalisation Detai'!$G$2:$G$2344,0)</f>
        <v>tier - 2</v>
      </c>
      <c r="O648" s="19" t="str">
        <f>_xlfn.XLOOKUP($A648,'Cleaned - Hospitalisation Detai'!$A$2:$A$2344,'Cleaned - Hospitalisation Detai'!$H$2:$H$2344,0)</f>
        <v>tier - 1</v>
      </c>
      <c r="P648" s="19" t="str">
        <f>_xlfn.XLOOKUP($A648,'Cleaned - Hospitalisation Detai'!$A$2:$A$2344,'Cleaned - Hospitalisation Detai'!$I$2:$I$2344,0)</f>
        <v>R1012</v>
      </c>
      <c r="Q648" s="20">
        <f>_xlfn.XLOOKUP($A648,'Cleaned - Hospitalisation Detai'!$A$2:$A$2344,'Cleaned - Hospitalisation Detai'!$K$2:$K$2344,0)</f>
        <v>60</v>
      </c>
    </row>
    <row r="649" spans="1:17" ht="15.6" x14ac:dyDescent="0.3">
      <c r="A649" s="10" t="s">
        <v>1723</v>
      </c>
      <c r="B649" s="11" t="str">
        <f>_xlfn.XLOOKUP(A649,'Cleaned - Customer Names '!$A$2:$A$2336,'Cleaned - Customer Names '!$C$2:$C$2336,0)</f>
        <v>Kevin L</v>
      </c>
      <c r="C649" s="11">
        <f>_xlfn.XLOOKUP($A649,'Cleaned - Medical Examinations'!$A$2:$A$2336,'Cleaned - Medical Examinations'!$B$2:$B$2336,0)</f>
        <v>39.799999999999997</v>
      </c>
      <c r="D649" s="11">
        <f>_xlfn.XLOOKUP($A649,'Cleaned - Medical Examinations'!$A$2:$A$2336,'Cleaned - Medical Examinations'!$C$2:$C$2336,0)</f>
        <v>4.6500000000000004</v>
      </c>
      <c r="E649" s="11" t="str">
        <f>_xlfn.XLOOKUP($A649,'Cleaned - Medical Examinations'!$A$2:$A$2336,'Cleaned - Medical Examinations'!$D$2:$D$2336,0)</f>
        <v>Yes</v>
      </c>
      <c r="F649" s="11" t="str">
        <f>_xlfn.XLOOKUP($A649,'Cleaned - Medical Examinations'!$A$2:$A$2336,'Cleaned - Medical Examinations'!$E$2:$E$2336,0)</f>
        <v>No</v>
      </c>
      <c r="G649" s="11" t="str">
        <f>_xlfn.XLOOKUP($A649,'Cleaned - Medical Examinations'!$A$2:$A$2336,'Cleaned - Medical Examinations'!$F$2:$F$2336,0)</f>
        <v>No</v>
      </c>
      <c r="H649" s="11">
        <f>_xlfn.XLOOKUP($A649,'Cleaned - Medical Examinations'!$A$2:$A$2336,'Cleaned - Medical Examinations'!$G$2:$G$2336,0)</f>
        <v>2</v>
      </c>
      <c r="I649" s="11" t="str">
        <f>_xlfn.XLOOKUP($A649,'Cleaned - Medical Examinations'!$A$2:$A$2336,'Cleaned - Medical Examinations'!$H$2:$H$2336,0)</f>
        <v>No</v>
      </c>
      <c r="J649" s="11" t="str">
        <f>_xlfn.XLOOKUP($A649,'Cleaned - Medical Examinations'!$A$2:$A$2336,'Cleaned - Medical Examinations'!$I$2:$I$2336,0)</f>
        <v>Obesity</v>
      </c>
      <c r="K649" s="11" t="str">
        <f t="shared" si="10"/>
        <v>Non-Diabetic</v>
      </c>
      <c r="L649" s="14">
        <f>_xlfn.XLOOKUP($A649,'Cleaned - Hospitalisation Detai'!$A$2:$A$2344,'Cleaned - Hospitalisation Detai'!$J$2:$J$2344,0)</f>
        <v>21887</v>
      </c>
      <c r="M649" s="19">
        <f>_xlfn.XLOOKUP($A649,'Cleaned - Hospitalisation Detai'!$A$2:$A$2344,'Cleaned - Hospitalisation Detai'!$F$2:$F$2344,0)</f>
        <v>15170.07</v>
      </c>
      <c r="N649" s="19" t="str">
        <f>_xlfn.XLOOKUP($A649,'Cleaned - Hospitalisation Detai'!$A$2:$A$2344,'Cleaned - Hospitalisation Detai'!$G$2:$G$2344,0)</f>
        <v>tier - 2</v>
      </c>
      <c r="O649" s="19" t="str">
        <f>_xlfn.XLOOKUP($A649,'Cleaned - Hospitalisation Detai'!$A$2:$A$2344,'Cleaned - Hospitalisation Detai'!$H$2:$H$2344,0)</f>
        <v>tier - 3</v>
      </c>
      <c r="P649" s="19" t="str">
        <f>_xlfn.XLOOKUP($A649,'Cleaned - Hospitalisation Detai'!$A$2:$A$2344,'Cleaned - Hospitalisation Detai'!$I$2:$I$2344,0)</f>
        <v>R1011</v>
      </c>
      <c r="Q649" s="20">
        <f>_xlfn.XLOOKUP($A649,'Cleaned - Hospitalisation Detai'!$A$2:$A$2344,'Cleaned - Hospitalisation Detai'!$K$2:$K$2344,0)</f>
        <v>63</v>
      </c>
    </row>
    <row r="650" spans="1:17" ht="15.6" x14ac:dyDescent="0.3">
      <c r="A650" s="10" t="s">
        <v>1722</v>
      </c>
      <c r="B650" s="11" t="str">
        <f>_xlfn.XLOOKUP(A650,'Cleaned - Customer Names '!$A$2:$A$2336,'Cleaned - Customer Names '!$C$2:$C$2336,0)</f>
        <v>Gregory</v>
      </c>
      <c r="C650" s="11">
        <f>_xlfn.XLOOKUP($A650,'Cleaned - Medical Examinations'!$A$2:$A$2336,'Cleaned - Medical Examinations'!$B$2:$B$2336,0)</f>
        <v>33.659999999999997</v>
      </c>
      <c r="D650" s="11">
        <f>_xlfn.XLOOKUP($A650,'Cleaned - Medical Examinations'!$A$2:$A$2336,'Cleaned - Medical Examinations'!$C$2:$C$2336,0)</f>
        <v>5.65</v>
      </c>
      <c r="E650" s="11" t="str">
        <f>_xlfn.XLOOKUP($A650,'Cleaned - Medical Examinations'!$A$2:$A$2336,'Cleaned - Medical Examinations'!$D$2:$D$2336,0)</f>
        <v>Yes</v>
      </c>
      <c r="F650" s="11" t="str">
        <f>_xlfn.XLOOKUP($A650,'Cleaned - Medical Examinations'!$A$2:$A$2336,'Cleaned - Medical Examinations'!$E$2:$E$2336,0)</f>
        <v>No</v>
      </c>
      <c r="G650" s="11" t="str">
        <f>_xlfn.XLOOKUP($A650,'Cleaned - Medical Examinations'!$A$2:$A$2336,'Cleaned - Medical Examinations'!$F$2:$F$2336,0)</f>
        <v>No</v>
      </c>
      <c r="H650" s="11">
        <f>_xlfn.XLOOKUP($A650,'Cleaned - Medical Examinations'!$A$2:$A$2336,'Cleaned - Medical Examinations'!$G$2:$G$2336,0)</f>
        <v>2</v>
      </c>
      <c r="I650" s="11" t="str">
        <f>_xlfn.XLOOKUP($A650,'Cleaned - Medical Examinations'!$A$2:$A$2336,'Cleaned - Medical Examinations'!$H$2:$H$2336,0)</f>
        <v>No</v>
      </c>
      <c r="J650" s="11" t="str">
        <f>_xlfn.XLOOKUP($A650,'Cleaned - Medical Examinations'!$A$2:$A$2336,'Cleaned - Medical Examinations'!$I$2:$I$2336,0)</f>
        <v>Obesity</v>
      </c>
      <c r="K650" s="11" t="str">
        <f t="shared" si="10"/>
        <v>Non-Diabetic</v>
      </c>
      <c r="L650" s="14">
        <f>_xlfn.XLOOKUP($A650,'Cleaned - Hospitalisation Detai'!$A$2:$A$2344,'Cleaned - Hospitalisation Detai'!$J$2:$J$2344,0)</f>
        <v>21705</v>
      </c>
      <c r="M650" s="19">
        <f>_xlfn.XLOOKUP($A650,'Cleaned - Hospitalisation Detai'!$A$2:$A$2344,'Cleaned - Hospitalisation Detai'!$F$2:$F$2344,0)</f>
        <v>15161.53</v>
      </c>
      <c r="N650" s="19" t="str">
        <f>_xlfn.XLOOKUP($A650,'Cleaned - Hospitalisation Detai'!$A$2:$A$2344,'Cleaned - Hospitalisation Detai'!$G$2:$G$2344,0)</f>
        <v>tier - 2</v>
      </c>
      <c r="O650" s="19" t="str">
        <f>_xlfn.XLOOKUP($A650,'Cleaned - Hospitalisation Detai'!$A$2:$A$2344,'Cleaned - Hospitalisation Detai'!$H$2:$H$2344,0)</f>
        <v>tier - 1</v>
      </c>
      <c r="P650" s="19" t="str">
        <f>_xlfn.XLOOKUP($A650,'Cleaned - Hospitalisation Detai'!$A$2:$A$2344,'Cleaned - Hospitalisation Detai'!$I$2:$I$2344,0)</f>
        <v>R1013</v>
      </c>
      <c r="Q650" s="20">
        <f>_xlfn.XLOOKUP($A650,'Cleaned - Hospitalisation Detai'!$A$2:$A$2344,'Cleaned - Hospitalisation Detai'!$K$2:$K$2344,0)</f>
        <v>64</v>
      </c>
    </row>
    <row r="651" spans="1:17" ht="15.6" x14ac:dyDescent="0.3">
      <c r="A651" s="10" t="s">
        <v>1721</v>
      </c>
      <c r="B651" s="11" t="str">
        <f>_xlfn.XLOOKUP(A651,'Cleaned - Customer Names '!$A$2:$A$2336,'Cleaned - Customer Names '!$C$2:$C$2336,0)</f>
        <v>Della</v>
      </c>
      <c r="C651" s="11">
        <f>_xlfn.XLOOKUP($A651,'Cleaned - Medical Examinations'!$A$2:$A$2336,'Cleaned - Medical Examinations'!$B$2:$B$2336,0)</f>
        <v>35.5</v>
      </c>
      <c r="D651" s="11">
        <f>_xlfn.XLOOKUP($A651,'Cleaned - Medical Examinations'!$A$2:$A$2336,'Cleaned - Medical Examinations'!$C$2:$C$2336,0)</f>
        <v>11.97</v>
      </c>
      <c r="E651" s="11" t="str">
        <f>_xlfn.XLOOKUP($A651,'Cleaned - Medical Examinations'!$A$2:$A$2336,'Cleaned - Medical Examinations'!$D$2:$D$2336,0)</f>
        <v>No</v>
      </c>
      <c r="F651" s="11" t="str">
        <f>_xlfn.XLOOKUP($A651,'Cleaned - Medical Examinations'!$A$2:$A$2336,'Cleaned - Medical Examinations'!$E$2:$E$2336,0)</f>
        <v>No</v>
      </c>
      <c r="G651" s="11" t="str">
        <f>_xlfn.XLOOKUP($A651,'Cleaned - Medical Examinations'!$A$2:$A$2336,'Cleaned - Medical Examinations'!$F$2:$F$2336,0)</f>
        <v>No</v>
      </c>
      <c r="H651" s="11">
        <f>_xlfn.XLOOKUP($A651,'Cleaned - Medical Examinations'!$A$2:$A$2336,'Cleaned - Medical Examinations'!$G$2:$G$2336,0)</f>
        <v>0</v>
      </c>
      <c r="I651" s="11" t="str">
        <f>_xlfn.XLOOKUP($A651,'Cleaned - Medical Examinations'!$A$2:$A$2336,'Cleaned - Medical Examinations'!$H$2:$H$2336,0)</f>
        <v>No</v>
      </c>
      <c r="J651" s="11" t="str">
        <f>_xlfn.XLOOKUP($A651,'Cleaned - Medical Examinations'!$A$2:$A$2336,'Cleaned - Medical Examinations'!$I$2:$I$2336,0)</f>
        <v>Obesity</v>
      </c>
      <c r="K651" s="11" t="str">
        <f t="shared" si="10"/>
        <v>Diabetic</v>
      </c>
      <c r="L651" s="14">
        <f>_xlfn.XLOOKUP($A651,'Cleaned - Hospitalisation Detai'!$A$2:$A$2344,'Cleaned - Hospitalisation Detai'!$J$2:$J$2344,0)</f>
        <v>22944</v>
      </c>
      <c r="M651" s="19">
        <f>_xlfn.XLOOKUP($A651,'Cleaned - Hospitalisation Detai'!$A$2:$A$2344,'Cleaned - Hospitalisation Detai'!$F$2:$F$2344,0)</f>
        <v>15161.25</v>
      </c>
      <c r="N651" s="19" t="str">
        <f>_xlfn.XLOOKUP($A651,'Cleaned - Hospitalisation Detai'!$A$2:$A$2344,'Cleaned - Hospitalisation Detai'!$G$2:$G$2344,0)</f>
        <v>tier - 2</v>
      </c>
      <c r="O651" s="19" t="str">
        <f>_xlfn.XLOOKUP($A651,'Cleaned - Hospitalisation Detai'!$A$2:$A$2344,'Cleaned - Hospitalisation Detai'!$H$2:$H$2344,0)</f>
        <v>tier - 2</v>
      </c>
      <c r="P651" s="19" t="str">
        <f>_xlfn.XLOOKUP($A651,'Cleaned - Hospitalisation Detai'!$A$2:$A$2344,'Cleaned - Hospitalisation Detai'!$I$2:$I$2344,0)</f>
        <v>R1012</v>
      </c>
      <c r="Q651" s="20">
        <f>_xlfn.XLOOKUP($A651,'Cleaned - Hospitalisation Detai'!$A$2:$A$2344,'Cleaned - Hospitalisation Detai'!$K$2:$K$2344,0)</f>
        <v>60</v>
      </c>
    </row>
    <row r="652" spans="1:17" ht="15.6" x14ac:dyDescent="0.3">
      <c r="A652" s="10" t="s">
        <v>1720</v>
      </c>
      <c r="B652" s="11" t="str">
        <f>_xlfn.XLOOKUP(A652,'Cleaned - Customer Names '!$A$2:$A$2336,'Cleaned - Customer Names '!$C$2:$C$2336,0)</f>
        <v>David</v>
      </c>
      <c r="C652" s="11">
        <f>_xlfn.XLOOKUP($A652,'Cleaned - Medical Examinations'!$A$2:$A$2336,'Cleaned - Medical Examinations'!$B$2:$B$2336,0)</f>
        <v>41.63</v>
      </c>
      <c r="D652" s="11">
        <f>_xlfn.XLOOKUP($A652,'Cleaned - Medical Examinations'!$A$2:$A$2336,'Cleaned - Medical Examinations'!$C$2:$C$2336,0)</f>
        <v>6.71</v>
      </c>
      <c r="E652" s="11" t="str">
        <f>_xlfn.XLOOKUP($A652,'Cleaned - Medical Examinations'!$A$2:$A$2336,'Cleaned - Medical Examinations'!$D$2:$D$2336,0)</f>
        <v>No</v>
      </c>
      <c r="F652" s="11" t="str">
        <f>_xlfn.XLOOKUP($A652,'Cleaned - Medical Examinations'!$A$2:$A$2336,'Cleaned - Medical Examinations'!$E$2:$E$2336,0)</f>
        <v>No</v>
      </c>
      <c r="G652" s="11" t="str">
        <f>_xlfn.XLOOKUP($A652,'Cleaned - Medical Examinations'!$A$2:$A$2336,'Cleaned - Medical Examinations'!$F$2:$F$2336,0)</f>
        <v>No</v>
      </c>
      <c r="H652" s="11">
        <f>_xlfn.XLOOKUP($A652,'Cleaned - Medical Examinations'!$A$2:$A$2336,'Cleaned - Medical Examinations'!$G$2:$G$2336,0)</f>
        <v>0</v>
      </c>
      <c r="I652" s="11" t="str">
        <f>_xlfn.XLOOKUP($A652,'Cleaned - Medical Examinations'!$A$2:$A$2336,'Cleaned - Medical Examinations'!$H$2:$H$2336,0)</f>
        <v>No</v>
      </c>
      <c r="J652" s="11" t="str">
        <f>_xlfn.XLOOKUP($A652,'Cleaned - Medical Examinations'!$A$2:$A$2336,'Cleaned - Medical Examinations'!$I$2:$I$2336,0)</f>
        <v>Obesity</v>
      </c>
      <c r="K652" s="11" t="str">
        <f t="shared" si="10"/>
        <v>Diabetic</v>
      </c>
      <c r="L652" s="14">
        <f>_xlfn.XLOOKUP($A652,'Cleaned - Hospitalisation Detai'!$A$2:$A$2344,'Cleaned - Hospitalisation Detai'!$J$2:$J$2344,0)</f>
        <v>26262</v>
      </c>
      <c r="M652" s="19">
        <f>_xlfn.XLOOKUP($A652,'Cleaned - Hospitalisation Detai'!$A$2:$A$2344,'Cleaned - Hospitalisation Detai'!$F$2:$F$2344,0)</f>
        <v>15150.44</v>
      </c>
      <c r="N652" s="19" t="str">
        <f>_xlfn.XLOOKUP($A652,'Cleaned - Hospitalisation Detai'!$A$2:$A$2344,'Cleaned - Hospitalisation Detai'!$G$2:$G$2344,0)</f>
        <v>tier - 2</v>
      </c>
      <c r="O652" s="19" t="str">
        <f>_xlfn.XLOOKUP($A652,'Cleaned - Hospitalisation Detai'!$A$2:$A$2344,'Cleaned - Hospitalisation Detai'!$H$2:$H$2344,0)</f>
        <v>tier - 1</v>
      </c>
      <c r="P652" s="19" t="str">
        <f>_xlfn.XLOOKUP($A652,'Cleaned - Hospitalisation Detai'!$A$2:$A$2344,'Cleaned - Hospitalisation Detai'!$I$2:$I$2344,0)</f>
        <v>R1023</v>
      </c>
      <c r="Q652" s="20">
        <f>_xlfn.XLOOKUP($A652,'Cleaned - Hospitalisation Detai'!$A$2:$A$2344,'Cleaned - Hospitalisation Detai'!$K$2:$K$2344,0)</f>
        <v>51</v>
      </c>
    </row>
    <row r="653" spans="1:17" ht="15.6" x14ac:dyDescent="0.3">
      <c r="A653" s="10" t="s">
        <v>1719</v>
      </c>
      <c r="B653" s="11" t="str">
        <f>_xlfn.XLOOKUP(A653,'Cleaned - Customer Names '!$A$2:$A$2336,'Cleaned - Customer Names '!$C$2:$C$2336,0)</f>
        <v>Victoria</v>
      </c>
      <c r="C653" s="11">
        <f>_xlfn.XLOOKUP($A653,'Cleaned - Medical Examinations'!$A$2:$A$2336,'Cleaned - Medical Examinations'!$B$2:$B$2336,0)</f>
        <v>46.49</v>
      </c>
      <c r="D653" s="11">
        <f>_xlfn.XLOOKUP($A653,'Cleaned - Medical Examinations'!$A$2:$A$2336,'Cleaned - Medical Examinations'!$C$2:$C$2336,0)</f>
        <v>11.92</v>
      </c>
      <c r="E653" s="11" t="str">
        <f>_xlfn.XLOOKUP($A653,'Cleaned - Medical Examinations'!$A$2:$A$2336,'Cleaned - Medical Examinations'!$D$2:$D$2336,0)</f>
        <v>No</v>
      </c>
      <c r="F653" s="11" t="str">
        <f>_xlfn.XLOOKUP($A653,'Cleaned - Medical Examinations'!$A$2:$A$2336,'Cleaned - Medical Examinations'!$E$2:$E$2336,0)</f>
        <v>No</v>
      </c>
      <c r="G653" s="11" t="str">
        <f>_xlfn.XLOOKUP($A653,'Cleaned - Medical Examinations'!$A$2:$A$2336,'Cleaned - Medical Examinations'!$F$2:$F$2336,0)</f>
        <v>No</v>
      </c>
      <c r="H653" s="11">
        <f>_xlfn.XLOOKUP($A653,'Cleaned - Medical Examinations'!$A$2:$A$2336,'Cleaned - Medical Examinations'!$G$2:$G$2336,0)</f>
        <v>0</v>
      </c>
      <c r="I653" s="11" t="str">
        <f>_xlfn.XLOOKUP($A653,'Cleaned - Medical Examinations'!$A$2:$A$2336,'Cleaned - Medical Examinations'!$H$2:$H$2336,0)</f>
        <v>No</v>
      </c>
      <c r="J653" s="11" t="str">
        <f>_xlfn.XLOOKUP($A653,'Cleaned - Medical Examinations'!$A$2:$A$2336,'Cleaned - Medical Examinations'!$I$2:$I$2336,0)</f>
        <v>Obesity</v>
      </c>
      <c r="K653" s="11" t="str">
        <f t="shared" si="10"/>
        <v>Diabetic</v>
      </c>
      <c r="L653" s="14">
        <f>_xlfn.XLOOKUP($A653,'Cleaned - Hospitalisation Detai'!$A$2:$A$2344,'Cleaned - Hospitalisation Detai'!$J$2:$J$2344,0)</f>
        <v>28738</v>
      </c>
      <c r="M653" s="19">
        <f>_xlfn.XLOOKUP($A653,'Cleaned - Hospitalisation Detai'!$A$2:$A$2344,'Cleaned - Hospitalisation Detai'!$F$2:$F$2344,0)</f>
        <v>15123.19</v>
      </c>
      <c r="N653" s="19" t="str">
        <f>_xlfn.XLOOKUP($A653,'Cleaned - Hospitalisation Detai'!$A$2:$A$2344,'Cleaned - Hospitalisation Detai'!$G$2:$G$2344,0)</f>
        <v>tier - 2</v>
      </c>
      <c r="O653" s="19" t="str">
        <f>_xlfn.XLOOKUP($A653,'Cleaned - Hospitalisation Detai'!$A$2:$A$2344,'Cleaned - Hospitalisation Detai'!$H$2:$H$2344,0)</f>
        <v>tier - 1</v>
      </c>
      <c r="P653" s="19" t="str">
        <f>_xlfn.XLOOKUP($A653,'Cleaned - Hospitalisation Detai'!$A$2:$A$2344,'Cleaned - Hospitalisation Detai'!$I$2:$I$2344,0)</f>
        <v>R1011</v>
      </c>
      <c r="Q653" s="20">
        <f>_xlfn.XLOOKUP($A653,'Cleaned - Hospitalisation Detai'!$A$2:$A$2344,'Cleaned - Hospitalisation Detai'!$K$2:$K$2344,0)</f>
        <v>44</v>
      </c>
    </row>
    <row r="654" spans="1:17" ht="15.6" x14ac:dyDescent="0.3">
      <c r="A654" s="10" t="s">
        <v>1718</v>
      </c>
      <c r="B654" s="11" t="str">
        <f>_xlfn.XLOOKUP(A654,'Cleaned - Customer Names '!$A$2:$A$2336,'Cleaned - Customer Names '!$C$2:$C$2336,0)</f>
        <v>Tasos</v>
      </c>
      <c r="C654" s="11">
        <f>_xlfn.XLOOKUP($A654,'Cleaned - Medical Examinations'!$A$2:$A$2336,'Cleaned - Medical Examinations'!$B$2:$B$2336,0)</f>
        <v>43.29</v>
      </c>
      <c r="D654" s="11">
        <f>_xlfn.XLOOKUP($A654,'Cleaned - Medical Examinations'!$A$2:$A$2336,'Cleaned - Medical Examinations'!$C$2:$C$2336,0)</f>
        <v>5.35</v>
      </c>
      <c r="E654" s="11" t="str">
        <f>_xlfn.XLOOKUP($A654,'Cleaned - Medical Examinations'!$A$2:$A$2336,'Cleaned - Medical Examinations'!$D$2:$D$2336,0)</f>
        <v>No</v>
      </c>
      <c r="F654" s="11" t="str">
        <f>_xlfn.XLOOKUP($A654,'Cleaned - Medical Examinations'!$A$2:$A$2336,'Cleaned - Medical Examinations'!$E$2:$E$2336,0)</f>
        <v>No</v>
      </c>
      <c r="G654" s="11" t="str">
        <f>_xlfn.XLOOKUP($A654,'Cleaned - Medical Examinations'!$A$2:$A$2336,'Cleaned - Medical Examinations'!$F$2:$F$2336,0)</f>
        <v>No</v>
      </c>
      <c r="H654" s="11">
        <f>_xlfn.XLOOKUP($A654,'Cleaned - Medical Examinations'!$A$2:$A$2336,'Cleaned - Medical Examinations'!$G$2:$G$2336,0)</f>
        <v>2</v>
      </c>
      <c r="I654" s="11" t="str">
        <f>_xlfn.XLOOKUP($A654,'Cleaned - Medical Examinations'!$A$2:$A$2336,'Cleaned - Medical Examinations'!$H$2:$H$2336,0)</f>
        <v>No</v>
      </c>
      <c r="J654" s="11" t="str">
        <f>_xlfn.XLOOKUP($A654,'Cleaned - Medical Examinations'!$A$2:$A$2336,'Cleaned - Medical Examinations'!$I$2:$I$2336,0)</f>
        <v>Obesity</v>
      </c>
      <c r="K654" s="11" t="str">
        <f t="shared" si="10"/>
        <v>Non-Diabetic</v>
      </c>
      <c r="L654" s="14">
        <f>_xlfn.XLOOKUP($A654,'Cleaned - Hospitalisation Detai'!$A$2:$A$2344,'Cleaned - Hospitalisation Detai'!$J$2:$J$2344,0)</f>
        <v>26610</v>
      </c>
      <c r="M654" s="19">
        <f>_xlfn.XLOOKUP($A654,'Cleaned - Hospitalisation Detai'!$A$2:$A$2344,'Cleaned - Hospitalisation Detai'!$F$2:$F$2344,0)</f>
        <v>15103.69</v>
      </c>
      <c r="N654" s="19" t="str">
        <f>_xlfn.XLOOKUP($A654,'Cleaned - Hospitalisation Detai'!$A$2:$A$2344,'Cleaned - Hospitalisation Detai'!$G$2:$G$2344,0)</f>
        <v>tier - 2</v>
      </c>
      <c r="O654" s="19" t="str">
        <f>_xlfn.XLOOKUP($A654,'Cleaned - Hospitalisation Detai'!$A$2:$A$2344,'Cleaned - Hospitalisation Detai'!$H$2:$H$2344,0)</f>
        <v>tier - 1</v>
      </c>
      <c r="P654" s="19" t="str">
        <f>_xlfn.XLOOKUP($A654,'Cleaned - Hospitalisation Detai'!$A$2:$A$2344,'Cleaned - Hospitalisation Detai'!$I$2:$I$2344,0)</f>
        <v>R1012</v>
      </c>
      <c r="Q654" s="20">
        <f>_xlfn.XLOOKUP($A654,'Cleaned - Hospitalisation Detai'!$A$2:$A$2344,'Cleaned - Hospitalisation Detai'!$K$2:$K$2344,0)</f>
        <v>50</v>
      </c>
    </row>
    <row r="655" spans="1:17" ht="15.6" x14ac:dyDescent="0.3">
      <c r="A655" s="10" t="s">
        <v>1717</v>
      </c>
      <c r="B655" s="11" t="str">
        <f>_xlfn.XLOOKUP(A655,'Cleaned - Customer Names '!$A$2:$A$2336,'Cleaned - Customer Names '!$C$2:$C$2336,0)</f>
        <v>Thomas</v>
      </c>
      <c r="C655" s="11">
        <f>_xlfn.XLOOKUP($A655,'Cleaned - Medical Examinations'!$A$2:$A$2336,'Cleaned - Medical Examinations'!$B$2:$B$2336,0)</f>
        <v>43.08</v>
      </c>
      <c r="D655" s="11">
        <f>_xlfn.XLOOKUP($A655,'Cleaned - Medical Examinations'!$A$2:$A$2336,'Cleaned - Medical Examinations'!$C$2:$C$2336,0)</f>
        <v>8.9600000000000009</v>
      </c>
      <c r="E655" s="11" t="str">
        <f>_xlfn.XLOOKUP($A655,'Cleaned - Medical Examinations'!$A$2:$A$2336,'Cleaned - Medical Examinations'!$D$2:$D$2336,0)</f>
        <v>Yes</v>
      </c>
      <c r="F655" s="11" t="str">
        <f>_xlfn.XLOOKUP($A655,'Cleaned - Medical Examinations'!$A$2:$A$2336,'Cleaned - Medical Examinations'!$E$2:$E$2336,0)</f>
        <v>No</v>
      </c>
      <c r="G655" s="11" t="str">
        <f>_xlfn.XLOOKUP($A655,'Cleaned - Medical Examinations'!$A$2:$A$2336,'Cleaned - Medical Examinations'!$F$2:$F$2336,0)</f>
        <v>No</v>
      </c>
      <c r="H655" s="11">
        <f>_xlfn.XLOOKUP($A655,'Cleaned - Medical Examinations'!$A$2:$A$2336,'Cleaned - Medical Examinations'!$G$2:$G$2336,0)</f>
        <v>1</v>
      </c>
      <c r="I655" s="11" t="str">
        <f>_xlfn.XLOOKUP($A655,'Cleaned - Medical Examinations'!$A$2:$A$2336,'Cleaned - Medical Examinations'!$H$2:$H$2336,0)</f>
        <v>No</v>
      </c>
      <c r="J655" s="11" t="str">
        <f>_xlfn.XLOOKUP($A655,'Cleaned - Medical Examinations'!$A$2:$A$2336,'Cleaned - Medical Examinations'!$I$2:$I$2336,0)</f>
        <v>Obesity</v>
      </c>
      <c r="K655" s="11" t="str">
        <f t="shared" si="10"/>
        <v>Diabetic</v>
      </c>
      <c r="L655" s="14">
        <f>_xlfn.XLOOKUP($A655,'Cleaned - Hospitalisation Detai'!$A$2:$A$2344,'Cleaned - Hospitalisation Detai'!$J$2:$J$2344,0)</f>
        <v>27693</v>
      </c>
      <c r="M655" s="19">
        <f>_xlfn.XLOOKUP($A655,'Cleaned - Hospitalisation Detai'!$A$2:$A$2344,'Cleaned - Hospitalisation Detai'!$F$2:$F$2344,0)</f>
        <v>15090.35</v>
      </c>
      <c r="N655" s="19" t="str">
        <f>_xlfn.XLOOKUP($A655,'Cleaned - Hospitalisation Detai'!$A$2:$A$2344,'Cleaned - Hospitalisation Detai'!$G$2:$G$2344,0)</f>
        <v>tier - 2</v>
      </c>
      <c r="O655" s="19" t="str">
        <f>_xlfn.XLOOKUP($A655,'Cleaned - Hospitalisation Detai'!$A$2:$A$2344,'Cleaned - Hospitalisation Detai'!$H$2:$H$2344,0)</f>
        <v>tier - 1</v>
      </c>
      <c r="P655" s="19" t="str">
        <f>_xlfn.XLOOKUP($A655,'Cleaned - Hospitalisation Detai'!$A$2:$A$2344,'Cleaned - Hospitalisation Detai'!$I$2:$I$2344,0)</f>
        <v>R1023</v>
      </c>
      <c r="Q655" s="20">
        <f>_xlfn.XLOOKUP($A655,'Cleaned - Hospitalisation Detai'!$A$2:$A$2344,'Cleaned - Hospitalisation Detai'!$K$2:$K$2344,0)</f>
        <v>47</v>
      </c>
    </row>
    <row r="656" spans="1:17" ht="15.6" x14ac:dyDescent="0.3">
      <c r="A656" s="10" t="s">
        <v>1716</v>
      </c>
      <c r="B656" s="11" t="str">
        <f>_xlfn.XLOOKUP(A656,'Cleaned - Customer Names '!$A$2:$A$2336,'Cleaned - Customer Names '!$C$2:$C$2336,0)</f>
        <v>Lukasz</v>
      </c>
      <c r="C656" s="11">
        <f>_xlfn.XLOOKUP($A656,'Cleaned - Medical Examinations'!$A$2:$A$2336,'Cleaned - Medical Examinations'!$B$2:$B$2336,0)</f>
        <v>39.07</v>
      </c>
      <c r="D656" s="11">
        <f>_xlfn.XLOOKUP($A656,'Cleaned - Medical Examinations'!$A$2:$A$2336,'Cleaned - Medical Examinations'!$C$2:$C$2336,0)</f>
        <v>11.93</v>
      </c>
      <c r="E656" s="11" t="str">
        <f>_xlfn.XLOOKUP($A656,'Cleaned - Medical Examinations'!$A$2:$A$2336,'Cleaned - Medical Examinations'!$D$2:$D$2336,0)</f>
        <v>No</v>
      </c>
      <c r="F656" s="11" t="str">
        <f>_xlfn.XLOOKUP($A656,'Cleaned - Medical Examinations'!$A$2:$A$2336,'Cleaned - Medical Examinations'!$E$2:$E$2336,0)</f>
        <v>No</v>
      </c>
      <c r="G656" s="11" t="str">
        <f>_xlfn.XLOOKUP($A656,'Cleaned - Medical Examinations'!$A$2:$A$2336,'Cleaned - Medical Examinations'!$F$2:$F$2336,0)</f>
        <v>No</v>
      </c>
      <c r="H656" s="11">
        <f>_xlfn.XLOOKUP($A656,'Cleaned - Medical Examinations'!$A$2:$A$2336,'Cleaned - Medical Examinations'!$G$2:$G$2336,0)</f>
        <v>0</v>
      </c>
      <c r="I656" s="11" t="str">
        <f>_xlfn.XLOOKUP($A656,'Cleaned - Medical Examinations'!$A$2:$A$2336,'Cleaned - Medical Examinations'!$H$2:$H$2336,0)</f>
        <v>No</v>
      </c>
      <c r="J656" s="11" t="str">
        <f>_xlfn.XLOOKUP($A656,'Cleaned - Medical Examinations'!$A$2:$A$2336,'Cleaned - Medical Examinations'!$I$2:$I$2336,0)</f>
        <v>Obesity</v>
      </c>
      <c r="K656" s="11" t="str">
        <f t="shared" si="10"/>
        <v>Diabetic</v>
      </c>
      <c r="L656" s="14">
        <f>_xlfn.XLOOKUP($A656,'Cleaned - Hospitalisation Detai'!$A$2:$A$2344,'Cleaned - Hospitalisation Detai'!$J$2:$J$2344,0)</f>
        <v>25001</v>
      </c>
      <c r="M656" s="19">
        <f>_xlfn.XLOOKUP($A656,'Cleaned - Hospitalisation Detai'!$A$2:$A$2344,'Cleaned - Hospitalisation Detai'!$F$2:$F$2344,0)</f>
        <v>15052.68</v>
      </c>
      <c r="N656" s="19" t="str">
        <f>_xlfn.XLOOKUP($A656,'Cleaned - Hospitalisation Detai'!$A$2:$A$2344,'Cleaned - Hospitalisation Detai'!$G$2:$G$2344,0)</f>
        <v>tier - 2</v>
      </c>
      <c r="O656" s="19" t="str">
        <f>_xlfn.XLOOKUP($A656,'Cleaned - Hospitalisation Detai'!$A$2:$A$2344,'Cleaned - Hospitalisation Detai'!$H$2:$H$2344,0)</f>
        <v>tier - 2</v>
      </c>
      <c r="P656" s="19" t="str">
        <f>_xlfn.XLOOKUP($A656,'Cleaned - Hospitalisation Detai'!$A$2:$A$2344,'Cleaned - Hospitalisation Detai'!$I$2:$I$2344,0)</f>
        <v>R1022</v>
      </c>
      <c r="Q656" s="20">
        <f>_xlfn.XLOOKUP($A656,'Cleaned - Hospitalisation Detai'!$A$2:$A$2344,'Cleaned - Hospitalisation Detai'!$K$2:$K$2344,0)</f>
        <v>54</v>
      </c>
    </row>
    <row r="657" spans="1:17" ht="15.6" x14ac:dyDescent="0.3">
      <c r="A657" s="10" t="s">
        <v>1715</v>
      </c>
      <c r="B657" s="11" t="str">
        <f>_xlfn.XLOOKUP(A657,'Cleaned - Customer Names '!$A$2:$A$2336,'Cleaned - Customer Names '!$C$2:$C$2336,0)</f>
        <v>Matthew A.</v>
      </c>
      <c r="C657" s="11">
        <f>_xlfn.XLOOKUP($A657,'Cleaned - Medical Examinations'!$A$2:$A$2336,'Cleaned - Medical Examinations'!$B$2:$B$2336,0)</f>
        <v>41.3</v>
      </c>
      <c r="D657" s="11">
        <f>_xlfn.XLOOKUP($A657,'Cleaned - Medical Examinations'!$A$2:$A$2336,'Cleaned - Medical Examinations'!$C$2:$C$2336,0)</f>
        <v>9.59</v>
      </c>
      <c r="E657" s="11" t="str">
        <f>_xlfn.XLOOKUP($A657,'Cleaned - Medical Examinations'!$A$2:$A$2336,'Cleaned - Medical Examinations'!$D$2:$D$2336,0)</f>
        <v>No</v>
      </c>
      <c r="F657" s="11" t="str">
        <f>_xlfn.XLOOKUP($A657,'Cleaned - Medical Examinations'!$A$2:$A$2336,'Cleaned - Medical Examinations'!$E$2:$E$2336,0)</f>
        <v>No</v>
      </c>
      <c r="G657" s="11" t="str">
        <f>_xlfn.XLOOKUP($A657,'Cleaned - Medical Examinations'!$A$2:$A$2336,'Cleaned - Medical Examinations'!$F$2:$F$2336,0)</f>
        <v>No</v>
      </c>
      <c r="H657" s="11">
        <f>_xlfn.XLOOKUP($A657,'Cleaned - Medical Examinations'!$A$2:$A$2336,'Cleaned - Medical Examinations'!$G$2:$G$2336,0)</f>
        <v>0</v>
      </c>
      <c r="I657" s="11" t="str">
        <f>_xlfn.XLOOKUP($A657,'Cleaned - Medical Examinations'!$A$2:$A$2336,'Cleaned - Medical Examinations'!$H$2:$H$2336,0)</f>
        <v>No</v>
      </c>
      <c r="J657" s="11" t="str">
        <f>_xlfn.XLOOKUP($A657,'Cleaned - Medical Examinations'!$A$2:$A$2336,'Cleaned - Medical Examinations'!$I$2:$I$2336,0)</f>
        <v>Obesity</v>
      </c>
      <c r="K657" s="11" t="str">
        <f t="shared" si="10"/>
        <v>Diabetic</v>
      </c>
      <c r="L657" s="14">
        <f>_xlfn.XLOOKUP($A657,'Cleaned - Hospitalisation Detai'!$A$2:$A$2344,'Cleaned - Hospitalisation Detai'!$J$2:$J$2344,0)</f>
        <v>26160</v>
      </c>
      <c r="M657" s="19">
        <f>_xlfn.XLOOKUP($A657,'Cleaned - Hospitalisation Detai'!$A$2:$A$2344,'Cleaned - Hospitalisation Detai'!$F$2:$F$2344,0)</f>
        <v>15038.51</v>
      </c>
      <c r="N657" s="19" t="str">
        <f>_xlfn.XLOOKUP($A657,'Cleaned - Hospitalisation Detai'!$A$2:$A$2344,'Cleaned - Hospitalisation Detai'!$G$2:$G$2344,0)</f>
        <v>tier - 2</v>
      </c>
      <c r="O657" s="19" t="str">
        <f>_xlfn.XLOOKUP($A657,'Cleaned - Hospitalisation Detai'!$A$2:$A$2344,'Cleaned - Hospitalisation Detai'!$H$2:$H$2344,0)</f>
        <v>tier - 3</v>
      </c>
      <c r="P657" s="19" t="str">
        <f>_xlfn.XLOOKUP($A657,'Cleaned - Hospitalisation Detai'!$A$2:$A$2344,'Cleaned - Hospitalisation Detai'!$I$2:$I$2344,0)</f>
        <v>R1023</v>
      </c>
      <c r="Q657" s="20">
        <f>_xlfn.XLOOKUP($A657,'Cleaned - Hospitalisation Detai'!$A$2:$A$2344,'Cleaned - Hospitalisation Detai'!$K$2:$K$2344,0)</f>
        <v>51</v>
      </c>
    </row>
    <row r="658" spans="1:17" ht="15.6" x14ac:dyDescent="0.3">
      <c r="A658" s="10" t="s">
        <v>1714</v>
      </c>
      <c r="B658" s="11" t="str">
        <f>_xlfn.XLOOKUP(A658,'Cleaned - Customer Names '!$A$2:$A$2336,'Cleaned - Customer Names '!$C$2:$C$2336,0)</f>
        <v>Meta</v>
      </c>
      <c r="C658" s="11">
        <f>_xlfn.XLOOKUP($A658,'Cleaned - Medical Examinations'!$A$2:$A$2336,'Cleaned - Medical Examinations'!$B$2:$B$2336,0)</f>
        <v>42.95</v>
      </c>
      <c r="D658" s="11">
        <f>_xlfn.XLOOKUP($A658,'Cleaned - Medical Examinations'!$A$2:$A$2336,'Cleaned - Medical Examinations'!$C$2:$C$2336,0)</f>
        <v>11.88</v>
      </c>
      <c r="E658" s="11" t="str">
        <f>_xlfn.XLOOKUP($A658,'Cleaned - Medical Examinations'!$A$2:$A$2336,'Cleaned - Medical Examinations'!$D$2:$D$2336,0)</f>
        <v>Yes</v>
      </c>
      <c r="F658" s="11" t="str">
        <f>_xlfn.XLOOKUP($A658,'Cleaned - Medical Examinations'!$A$2:$A$2336,'Cleaned - Medical Examinations'!$E$2:$E$2336,0)</f>
        <v>No</v>
      </c>
      <c r="G658" s="11" t="str">
        <f>_xlfn.XLOOKUP($A658,'Cleaned - Medical Examinations'!$A$2:$A$2336,'Cleaned - Medical Examinations'!$F$2:$F$2336,0)</f>
        <v>No</v>
      </c>
      <c r="H658" s="11">
        <f>_xlfn.XLOOKUP($A658,'Cleaned - Medical Examinations'!$A$2:$A$2336,'Cleaned - Medical Examinations'!$G$2:$G$2336,0)</f>
        <v>2</v>
      </c>
      <c r="I658" s="11" t="str">
        <f>_xlfn.XLOOKUP($A658,'Cleaned - Medical Examinations'!$A$2:$A$2336,'Cleaned - Medical Examinations'!$H$2:$H$2336,0)</f>
        <v>No</v>
      </c>
      <c r="J658" s="11" t="str">
        <f>_xlfn.XLOOKUP($A658,'Cleaned - Medical Examinations'!$A$2:$A$2336,'Cleaned - Medical Examinations'!$I$2:$I$2336,0)</f>
        <v>Obesity</v>
      </c>
      <c r="K658" s="11" t="str">
        <f t="shared" si="10"/>
        <v>Diabetic</v>
      </c>
      <c r="L658" s="14">
        <f>_xlfn.XLOOKUP($A658,'Cleaned - Hospitalisation Detai'!$A$2:$A$2344,'Cleaned - Hospitalisation Detai'!$J$2:$J$2344,0)</f>
        <v>25822</v>
      </c>
      <c r="M658" s="19">
        <f>_xlfn.XLOOKUP($A658,'Cleaned - Hospitalisation Detai'!$A$2:$A$2344,'Cleaned - Hospitalisation Detai'!$F$2:$F$2344,0)</f>
        <v>15026.3</v>
      </c>
      <c r="N658" s="19" t="str">
        <f>_xlfn.XLOOKUP($A658,'Cleaned - Hospitalisation Detai'!$A$2:$A$2344,'Cleaned - Hospitalisation Detai'!$G$2:$G$2344,0)</f>
        <v>tier - 2</v>
      </c>
      <c r="O658" s="19" t="str">
        <f>_xlfn.XLOOKUP($A658,'Cleaned - Hospitalisation Detai'!$A$2:$A$2344,'Cleaned - Hospitalisation Detai'!$H$2:$H$2344,0)</f>
        <v>tier - 3</v>
      </c>
      <c r="P658" s="19" t="str">
        <f>_xlfn.XLOOKUP($A658,'Cleaned - Hospitalisation Detai'!$A$2:$A$2344,'Cleaned - Hospitalisation Detai'!$I$2:$I$2344,0)</f>
        <v>R1011</v>
      </c>
      <c r="Q658" s="20">
        <f>_xlfn.XLOOKUP($A658,'Cleaned - Hospitalisation Detai'!$A$2:$A$2344,'Cleaned - Hospitalisation Detai'!$K$2:$K$2344,0)</f>
        <v>52</v>
      </c>
    </row>
    <row r="659" spans="1:17" ht="15.6" x14ac:dyDescent="0.3">
      <c r="A659" s="10" t="s">
        <v>1713</v>
      </c>
      <c r="B659" s="11" t="str">
        <f>_xlfn.XLOOKUP(A659,'Cleaned - Customer Names '!$A$2:$A$2336,'Cleaned - Customer Names '!$C$2:$C$2336,0)</f>
        <v>Rachel E</v>
      </c>
      <c r="C659" s="11">
        <f>_xlfn.XLOOKUP($A659,'Cleaned - Medical Examinations'!$A$2:$A$2336,'Cleaned - Medical Examinations'!$B$2:$B$2336,0)</f>
        <v>46.96</v>
      </c>
      <c r="D659" s="11">
        <f>_xlfn.XLOOKUP($A659,'Cleaned - Medical Examinations'!$A$2:$A$2336,'Cleaned - Medical Examinations'!$C$2:$C$2336,0)</f>
        <v>4.6399999999999997</v>
      </c>
      <c r="E659" s="11" t="str">
        <f>_xlfn.XLOOKUP($A659,'Cleaned - Medical Examinations'!$A$2:$A$2336,'Cleaned - Medical Examinations'!$D$2:$D$2336,0)</f>
        <v>No</v>
      </c>
      <c r="F659" s="11" t="str">
        <f>_xlfn.XLOOKUP($A659,'Cleaned - Medical Examinations'!$A$2:$A$2336,'Cleaned - Medical Examinations'!$E$2:$E$2336,0)</f>
        <v>No</v>
      </c>
      <c r="G659" s="11" t="str">
        <f>_xlfn.XLOOKUP($A659,'Cleaned - Medical Examinations'!$A$2:$A$2336,'Cleaned - Medical Examinations'!$F$2:$F$2336,0)</f>
        <v>Yes</v>
      </c>
      <c r="H659" s="11">
        <f>_xlfn.XLOOKUP($A659,'Cleaned - Medical Examinations'!$A$2:$A$2336,'Cleaned - Medical Examinations'!$G$2:$G$2336,0)</f>
        <v>1</v>
      </c>
      <c r="I659" s="11" t="str">
        <f>_xlfn.XLOOKUP($A659,'Cleaned - Medical Examinations'!$A$2:$A$2336,'Cleaned - Medical Examinations'!$H$2:$H$2336,0)</f>
        <v>No</v>
      </c>
      <c r="J659" s="11" t="str">
        <f>_xlfn.XLOOKUP($A659,'Cleaned - Medical Examinations'!$A$2:$A$2336,'Cleaned - Medical Examinations'!$I$2:$I$2336,0)</f>
        <v>Obesity</v>
      </c>
      <c r="K659" s="11" t="str">
        <f t="shared" si="10"/>
        <v>Non-Diabetic</v>
      </c>
      <c r="L659" s="14">
        <f>_xlfn.XLOOKUP($A659,'Cleaned - Hospitalisation Detai'!$A$2:$A$2344,'Cleaned - Hospitalisation Detai'!$J$2:$J$2344,0)</f>
        <v>29184</v>
      </c>
      <c r="M659" s="19">
        <f>_xlfn.XLOOKUP($A659,'Cleaned - Hospitalisation Detai'!$A$2:$A$2344,'Cleaned - Hospitalisation Detai'!$F$2:$F$2344,0)</f>
        <v>15025.76</v>
      </c>
      <c r="N659" s="19" t="str">
        <f>_xlfn.XLOOKUP($A659,'Cleaned - Hospitalisation Detai'!$A$2:$A$2344,'Cleaned - Hospitalisation Detai'!$G$2:$G$2344,0)</f>
        <v>tier - 2</v>
      </c>
      <c r="O659" s="19" t="str">
        <f>_xlfn.XLOOKUP($A659,'Cleaned - Hospitalisation Detai'!$A$2:$A$2344,'Cleaned - Hospitalisation Detai'!$H$2:$H$2344,0)</f>
        <v>tier - 1</v>
      </c>
      <c r="P659" s="19" t="str">
        <f>_xlfn.XLOOKUP($A659,'Cleaned - Hospitalisation Detai'!$A$2:$A$2344,'Cleaned - Hospitalisation Detai'!$I$2:$I$2344,0)</f>
        <v>R1011</v>
      </c>
      <c r="Q659" s="20">
        <f>_xlfn.XLOOKUP($A659,'Cleaned - Hospitalisation Detai'!$A$2:$A$2344,'Cleaned - Hospitalisation Detai'!$K$2:$K$2344,0)</f>
        <v>43</v>
      </c>
    </row>
    <row r="660" spans="1:17" ht="15.6" x14ac:dyDescent="0.3">
      <c r="A660" s="10" t="s">
        <v>1712</v>
      </c>
      <c r="B660" s="11" t="str">
        <f>_xlfn.XLOOKUP(A660,'Cleaned - Customer Names '!$A$2:$A$2336,'Cleaned - Customer Names '!$C$2:$C$2336,0)</f>
        <v>Angelica</v>
      </c>
      <c r="C660" s="11">
        <f>_xlfn.XLOOKUP($A660,'Cleaned - Medical Examinations'!$A$2:$A$2336,'Cleaned - Medical Examinations'!$B$2:$B$2336,0)</f>
        <v>30.495000000000001</v>
      </c>
      <c r="D660" s="11">
        <f>_xlfn.XLOOKUP($A660,'Cleaned - Medical Examinations'!$A$2:$A$2336,'Cleaned - Medical Examinations'!$C$2:$C$2336,0)</f>
        <v>9.5299999999999994</v>
      </c>
      <c r="E660" s="11" t="str">
        <f>_xlfn.XLOOKUP($A660,'Cleaned - Medical Examinations'!$A$2:$A$2336,'Cleaned - Medical Examinations'!$D$2:$D$2336,0)</f>
        <v>No</v>
      </c>
      <c r="F660" s="11" t="str">
        <f>_xlfn.XLOOKUP($A660,'Cleaned - Medical Examinations'!$A$2:$A$2336,'Cleaned - Medical Examinations'!$E$2:$E$2336,0)</f>
        <v>No</v>
      </c>
      <c r="G660" s="11" t="str">
        <f>_xlfn.XLOOKUP($A660,'Cleaned - Medical Examinations'!$A$2:$A$2336,'Cleaned - Medical Examinations'!$F$2:$F$2336,0)</f>
        <v>No</v>
      </c>
      <c r="H660" s="11">
        <f>_xlfn.XLOOKUP($A660,'Cleaned - Medical Examinations'!$A$2:$A$2336,'Cleaned - Medical Examinations'!$G$2:$G$2336,0)</f>
        <v>0</v>
      </c>
      <c r="I660" s="11" t="str">
        <f>_xlfn.XLOOKUP($A660,'Cleaned - Medical Examinations'!$A$2:$A$2336,'Cleaned - Medical Examinations'!$H$2:$H$2336,0)</f>
        <v>No</v>
      </c>
      <c r="J660" s="11" t="str">
        <f>_xlfn.XLOOKUP($A660,'Cleaned - Medical Examinations'!$A$2:$A$2336,'Cleaned - Medical Examinations'!$I$2:$I$2336,0)</f>
        <v>Obesity</v>
      </c>
      <c r="K660" s="11" t="str">
        <f t="shared" si="10"/>
        <v>Diabetic</v>
      </c>
      <c r="L660" s="14">
        <f>_xlfn.XLOOKUP($A660,'Cleaned - Hospitalisation Detai'!$A$2:$A$2344,'Cleaned - Hospitalisation Detai'!$J$2:$J$2344,0)</f>
        <v>22136</v>
      </c>
      <c r="M660" s="19">
        <f>_xlfn.XLOOKUP($A660,'Cleaned - Hospitalisation Detai'!$A$2:$A$2344,'Cleaned - Hospitalisation Detai'!$F$2:$F$2344,0)</f>
        <v>15019.76</v>
      </c>
      <c r="N660" s="19" t="str">
        <f>_xlfn.XLOOKUP($A660,'Cleaned - Hospitalisation Detai'!$A$2:$A$2344,'Cleaned - Hospitalisation Detai'!$G$2:$G$2344,0)</f>
        <v>tier - 2</v>
      </c>
      <c r="O660" s="19" t="str">
        <f>_xlfn.XLOOKUP($A660,'Cleaned - Hospitalisation Detai'!$A$2:$A$2344,'Cleaned - Hospitalisation Detai'!$H$2:$H$2344,0)</f>
        <v>tier - 2</v>
      </c>
      <c r="P660" s="19" t="str">
        <f>_xlfn.XLOOKUP($A660,'Cleaned - Hospitalisation Detai'!$A$2:$A$2344,'Cleaned - Hospitalisation Detai'!$I$2:$I$2344,0)</f>
        <v>R1012</v>
      </c>
      <c r="Q660" s="20">
        <f>_xlfn.XLOOKUP($A660,'Cleaned - Hospitalisation Detai'!$A$2:$A$2344,'Cleaned - Hospitalisation Detai'!$K$2:$K$2344,0)</f>
        <v>62</v>
      </c>
    </row>
    <row r="661" spans="1:17" ht="15.6" x14ac:dyDescent="0.3">
      <c r="A661" s="10" t="s">
        <v>1711</v>
      </c>
      <c r="B661" s="11" t="str">
        <f>_xlfn.XLOOKUP(A661,'Cleaned - Customer Names '!$A$2:$A$2336,'Cleaned - Customer Names '!$C$2:$C$2336,0)</f>
        <v>Kathleen</v>
      </c>
      <c r="C661" s="11">
        <f>_xlfn.XLOOKUP($A661,'Cleaned - Medical Examinations'!$A$2:$A$2336,'Cleaned - Medical Examinations'!$B$2:$B$2336,0)</f>
        <v>17.954999999999998</v>
      </c>
      <c r="D661" s="11">
        <f>_xlfn.XLOOKUP($A661,'Cleaned - Medical Examinations'!$A$2:$A$2336,'Cleaned - Medical Examinations'!$C$2:$C$2336,0)</f>
        <v>5.29</v>
      </c>
      <c r="E661" s="11" t="str">
        <f>_xlfn.XLOOKUP($A661,'Cleaned - Medical Examinations'!$A$2:$A$2336,'Cleaned - Medical Examinations'!$D$2:$D$2336,0)</f>
        <v>Yes</v>
      </c>
      <c r="F661" s="11" t="str">
        <f>_xlfn.XLOOKUP($A661,'Cleaned - Medical Examinations'!$A$2:$A$2336,'Cleaned - Medical Examinations'!$E$2:$E$2336,0)</f>
        <v>No</v>
      </c>
      <c r="G661" s="11" t="str">
        <f>_xlfn.XLOOKUP($A661,'Cleaned - Medical Examinations'!$A$2:$A$2336,'Cleaned - Medical Examinations'!$F$2:$F$2336,0)</f>
        <v>No</v>
      </c>
      <c r="H661" s="11">
        <f>_xlfn.XLOOKUP($A661,'Cleaned - Medical Examinations'!$A$2:$A$2336,'Cleaned - Medical Examinations'!$G$2:$G$2336,0)</f>
        <v>1</v>
      </c>
      <c r="I661" s="11" t="str">
        <f>_xlfn.XLOOKUP($A661,'Cleaned - Medical Examinations'!$A$2:$A$2336,'Cleaned - Medical Examinations'!$H$2:$H$2336,0)</f>
        <v>Yes</v>
      </c>
      <c r="J661" s="11" t="str">
        <f>_xlfn.XLOOKUP($A661,'Cleaned - Medical Examinations'!$A$2:$A$2336,'Cleaned - Medical Examinations'!$I$2:$I$2336,0)</f>
        <v>Underweight</v>
      </c>
      <c r="K661" s="11" t="str">
        <f t="shared" si="10"/>
        <v>Non-Diabetic</v>
      </c>
      <c r="L661" s="14">
        <f>_xlfn.XLOOKUP($A661,'Cleaned - Hospitalisation Detai'!$A$2:$A$2344,'Cleaned - Hospitalisation Detai'!$J$2:$J$2344,0)</f>
        <v>34913</v>
      </c>
      <c r="M661" s="19">
        <f>_xlfn.XLOOKUP($A661,'Cleaned - Hospitalisation Detai'!$A$2:$A$2344,'Cleaned - Hospitalisation Detai'!$F$2:$F$2344,0)</f>
        <v>15006.58</v>
      </c>
      <c r="N661" s="19" t="str">
        <f>_xlfn.XLOOKUP($A661,'Cleaned - Hospitalisation Detai'!$A$2:$A$2344,'Cleaned - Hospitalisation Detai'!$G$2:$G$2344,0)</f>
        <v>tier - 2</v>
      </c>
      <c r="O661" s="19" t="str">
        <f>_xlfn.XLOOKUP($A661,'Cleaned - Hospitalisation Detai'!$A$2:$A$2344,'Cleaned - Hospitalisation Detai'!$H$2:$H$2344,0)</f>
        <v>tier - 2</v>
      </c>
      <c r="P661" s="19" t="str">
        <f>_xlfn.XLOOKUP($A661,'Cleaned - Hospitalisation Detai'!$A$2:$A$2344,'Cleaned - Hospitalisation Detai'!$I$2:$I$2344,0)</f>
        <v>R1024</v>
      </c>
      <c r="Q661" s="20">
        <f>_xlfn.XLOOKUP($A661,'Cleaned - Hospitalisation Detai'!$A$2:$A$2344,'Cleaned - Hospitalisation Detai'!$K$2:$K$2344,0)</f>
        <v>27</v>
      </c>
    </row>
    <row r="662" spans="1:17" ht="15.6" x14ac:dyDescent="0.3">
      <c r="A662" s="10" t="s">
        <v>1710</v>
      </c>
      <c r="B662" s="11" t="str">
        <f>_xlfn.XLOOKUP(A662,'Cleaned - Customer Names '!$A$2:$A$2336,'Cleaned - Customer Names '!$C$2:$C$2336,0)</f>
        <v>Gabriel D.</v>
      </c>
      <c r="C662" s="11">
        <f>_xlfn.XLOOKUP($A662,'Cleaned - Medical Examinations'!$A$2:$A$2336,'Cleaned - Medical Examinations'!$B$2:$B$2336,0)</f>
        <v>25.6</v>
      </c>
      <c r="D662" s="11">
        <f>_xlfn.XLOOKUP($A662,'Cleaned - Medical Examinations'!$A$2:$A$2336,'Cleaned - Medical Examinations'!$C$2:$C$2336,0)</f>
        <v>10.95</v>
      </c>
      <c r="E662" s="11" t="str">
        <f>_xlfn.XLOOKUP($A662,'Cleaned - Medical Examinations'!$A$2:$A$2336,'Cleaned - Medical Examinations'!$D$2:$D$2336,0)</f>
        <v>No</v>
      </c>
      <c r="F662" s="11" t="str">
        <f>_xlfn.XLOOKUP($A662,'Cleaned - Medical Examinations'!$A$2:$A$2336,'Cleaned - Medical Examinations'!$E$2:$E$2336,0)</f>
        <v>No</v>
      </c>
      <c r="G662" s="11" t="str">
        <f>_xlfn.XLOOKUP($A662,'Cleaned - Medical Examinations'!$A$2:$A$2336,'Cleaned - Medical Examinations'!$F$2:$F$2336,0)</f>
        <v>No</v>
      </c>
      <c r="H662" s="11">
        <f>_xlfn.XLOOKUP($A662,'Cleaned - Medical Examinations'!$A$2:$A$2336,'Cleaned - Medical Examinations'!$G$2:$G$2336,0)</f>
        <v>3</v>
      </c>
      <c r="I662" s="11" t="str">
        <f>_xlfn.XLOOKUP($A662,'Cleaned - Medical Examinations'!$A$2:$A$2336,'Cleaned - Medical Examinations'!$H$2:$H$2336,0)</f>
        <v>No</v>
      </c>
      <c r="J662" s="11" t="str">
        <f>_xlfn.XLOOKUP($A662,'Cleaned - Medical Examinations'!$A$2:$A$2336,'Cleaned - Medical Examinations'!$I$2:$I$2336,0)</f>
        <v>Overweight</v>
      </c>
      <c r="K662" s="11" t="str">
        <f t="shared" si="10"/>
        <v>Diabetic</v>
      </c>
      <c r="L662" s="14">
        <f>_xlfn.XLOOKUP($A662,'Cleaned - Hospitalisation Detai'!$A$2:$A$2344,'Cleaned - Hospitalisation Detai'!$J$2:$J$2344,0)</f>
        <v>21395</v>
      </c>
      <c r="M662" s="19">
        <f>_xlfn.XLOOKUP($A662,'Cleaned - Hospitalisation Detai'!$A$2:$A$2344,'Cleaned - Hospitalisation Detai'!$F$2:$F$2344,0)</f>
        <v>14988.43</v>
      </c>
      <c r="N662" s="19" t="str">
        <f>_xlfn.XLOOKUP($A662,'Cleaned - Hospitalisation Detai'!$A$2:$A$2344,'Cleaned - Hospitalisation Detai'!$G$2:$G$2344,0)</f>
        <v>tier - 2</v>
      </c>
      <c r="O662" s="19" t="str">
        <f>_xlfn.XLOOKUP($A662,'Cleaned - Hospitalisation Detai'!$A$2:$A$2344,'Cleaned - Hospitalisation Detai'!$H$2:$H$2344,0)</f>
        <v>tier - 3</v>
      </c>
      <c r="P662" s="19" t="str">
        <f>_xlfn.XLOOKUP($A662,'Cleaned - Hospitalisation Detai'!$A$2:$A$2344,'Cleaned - Hospitalisation Detai'!$I$2:$I$2344,0)</f>
        <v>R1011</v>
      </c>
      <c r="Q662" s="20">
        <f>_xlfn.XLOOKUP($A662,'Cleaned - Hospitalisation Detai'!$A$2:$A$2344,'Cleaned - Hospitalisation Detai'!$K$2:$K$2344,0)</f>
        <v>64</v>
      </c>
    </row>
    <row r="663" spans="1:17" ht="15.6" x14ac:dyDescent="0.3">
      <c r="A663" s="10" t="s">
        <v>1709</v>
      </c>
      <c r="B663" s="11" t="str">
        <f>_xlfn.XLOOKUP(A663,'Cleaned - Customer Names '!$A$2:$A$2336,'Cleaned - Customer Names '!$C$2:$C$2336,0)</f>
        <v>Jeff T</v>
      </c>
      <c r="C663" s="11">
        <f>_xlfn.XLOOKUP($A663,'Cleaned - Medical Examinations'!$A$2:$A$2336,'Cleaned - Medical Examinations'!$B$2:$B$2336,0)</f>
        <v>34.21</v>
      </c>
      <c r="D663" s="11">
        <f>_xlfn.XLOOKUP($A663,'Cleaned - Medical Examinations'!$A$2:$A$2336,'Cleaned - Medical Examinations'!$C$2:$C$2336,0)</f>
        <v>9.17</v>
      </c>
      <c r="E663" s="11" t="str">
        <f>_xlfn.XLOOKUP($A663,'Cleaned - Medical Examinations'!$A$2:$A$2336,'Cleaned - Medical Examinations'!$D$2:$D$2336,0)</f>
        <v>No</v>
      </c>
      <c r="F663" s="11" t="str">
        <f>_xlfn.XLOOKUP($A663,'Cleaned - Medical Examinations'!$A$2:$A$2336,'Cleaned - Medical Examinations'!$E$2:$E$2336,0)</f>
        <v>No</v>
      </c>
      <c r="G663" s="11" t="str">
        <f>_xlfn.XLOOKUP($A663,'Cleaned - Medical Examinations'!$A$2:$A$2336,'Cleaned - Medical Examinations'!$F$2:$F$2336,0)</f>
        <v>No</v>
      </c>
      <c r="H663" s="11">
        <f>_xlfn.XLOOKUP($A663,'Cleaned - Medical Examinations'!$A$2:$A$2336,'Cleaned - Medical Examinations'!$G$2:$G$2336,0)</f>
        <v>0</v>
      </c>
      <c r="I663" s="11" t="str">
        <f>_xlfn.XLOOKUP($A663,'Cleaned - Medical Examinations'!$A$2:$A$2336,'Cleaned - Medical Examinations'!$H$2:$H$2336,0)</f>
        <v>No</v>
      </c>
      <c r="J663" s="11" t="str">
        <f>_xlfn.XLOOKUP($A663,'Cleaned - Medical Examinations'!$A$2:$A$2336,'Cleaned - Medical Examinations'!$I$2:$I$2336,0)</f>
        <v>Obesity</v>
      </c>
      <c r="K663" s="11" t="str">
        <f t="shared" si="10"/>
        <v>Diabetic</v>
      </c>
      <c r="L663" s="14">
        <f>_xlfn.XLOOKUP($A663,'Cleaned - Hospitalisation Detai'!$A$2:$A$2344,'Cleaned - Hospitalisation Detai'!$J$2:$J$2344,0)</f>
        <v>22979</v>
      </c>
      <c r="M663" s="19">
        <f>_xlfn.XLOOKUP($A663,'Cleaned - Hospitalisation Detai'!$A$2:$A$2344,'Cleaned - Hospitalisation Detai'!$F$2:$F$2344,0)</f>
        <v>14945.34</v>
      </c>
      <c r="N663" s="19" t="str">
        <f>_xlfn.XLOOKUP($A663,'Cleaned - Hospitalisation Detai'!$A$2:$A$2344,'Cleaned - Hospitalisation Detai'!$G$2:$G$2344,0)</f>
        <v>tier - 2</v>
      </c>
      <c r="O663" s="19" t="str">
        <f>_xlfn.XLOOKUP($A663,'Cleaned - Hospitalisation Detai'!$A$2:$A$2344,'Cleaned - Hospitalisation Detai'!$H$2:$H$2344,0)</f>
        <v>tier - 1</v>
      </c>
      <c r="P663" s="19" t="str">
        <f>_xlfn.XLOOKUP($A663,'Cleaned - Hospitalisation Detai'!$A$2:$A$2344,'Cleaned - Hospitalisation Detai'!$I$2:$I$2344,0)</f>
        <v>R1021</v>
      </c>
      <c r="Q663" s="20">
        <f>_xlfn.XLOOKUP($A663,'Cleaned - Hospitalisation Detai'!$A$2:$A$2344,'Cleaned - Hospitalisation Detai'!$K$2:$K$2344,0)</f>
        <v>60</v>
      </c>
    </row>
    <row r="664" spans="1:17" ht="15.6" x14ac:dyDescent="0.3">
      <c r="A664" s="10" t="s">
        <v>1708</v>
      </c>
      <c r="B664" s="11" t="str">
        <f>_xlfn.XLOOKUP(A664,'Cleaned - Customer Names '!$A$2:$A$2336,'Cleaned - Customer Names '!$C$2:$C$2336,0)</f>
        <v>Neil D</v>
      </c>
      <c r="C664" s="11">
        <f>_xlfn.XLOOKUP($A664,'Cleaned - Medical Examinations'!$A$2:$A$2336,'Cleaned - Medical Examinations'!$B$2:$B$2336,0)</f>
        <v>39.74</v>
      </c>
      <c r="D664" s="11">
        <f>_xlfn.XLOOKUP($A664,'Cleaned - Medical Examinations'!$A$2:$A$2336,'Cleaned - Medical Examinations'!$C$2:$C$2336,0)</f>
        <v>7.39</v>
      </c>
      <c r="E664" s="11" t="str">
        <f>_xlfn.XLOOKUP($A664,'Cleaned - Medical Examinations'!$A$2:$A$2336,'Cleaned - Medical Examinations'!$D$2:$D$2336,0)</f>
        <v>No</v>
      </c>
      <c r="F664" s="11" t="str">
        <f>_xlfn.XLOOKUP($A664,'Cleaned - Medical Examinations'!$A$2:$A$2336,'Cleaned - Medical Examinations'!$E$2:$E$2336,0)</f>
        <v>No</v>
      </c>
      <c r="G664" s="11" t="str">
        <f>_xlfn.XLOOKUP($A664,'Cleaned - Medical Examinations'!$A$2:$A$2336,'Cleaned - Medical Examinations'!$F$2:$F$2336,0)</f>
        <v>No</v>
      </c>
      <c r="H664" s="11">
        <f>_xlfn.XLOOKUP($A664,'Cleaned - Medical Examinations'!$A$2:$A$2336,'Cleaned - Medical Examinations'!$G$2:$G$2336,0)</f>
        <v>0</v>
      </c>
      <c r="I664" s="11" t="str">
        <f>_xlfn.XLOOKUP($A664,'Cleaned - Medical Examinations'!$A$2:$A$2336,'Cleaned - Medical Examinations'!$H$2:$H$2336,0)</f>
        <v>No</v>
      </c>
      <c r="J664" s="11" t="str">
        <f>_xlfn.XLOOKUP($A664,'Cleaned - Medical Examinations'!$A$2:$A$2336,'Cleaned - Medical Examinations'!$I$2:$I$2336,0)</f>
        <v>Obesity</v>
      </c>
      <c r="K664" s="11" t="str">
        <f t="shared" si="10"/>
        <v>Diabetic</v>
      </c>
      <c r="L664" s="14">
        <f>_xlfn.XLOOKUP($A664,'Cleaned - Hospitalisation Detai'!$A$2:$A$2344,'Cleaned - Hospitalisation Detai'!$J$2:$J$2344,0)</f>
        <v>25150</v>
      </c>
      <c r="M664" s="19">
        <f>_xlfn.XLOOKUP($A664,'Cleaned - Hospitalisation Detai'!$A$2:$A$2344,'Cleaned - Hospitalisation Detai'!$F$2:$F$2344,0)</f>
        <v>14926.97</v>
      </c>
      <c r="N664" s="19" t="str">
        <f>_xlfn.XLOOKUP($A664,'Cleaned - Hospitalisation Detai'!$A$2:$A$2344,'Cleaned - Hospitalisation Detai'!$G$2:$G$2344,0)</f>
        <v>tier - 2</v>
      </c>
      <c r="O664" s="19" t="str">
        <f>_xlfn.XLOOKUP($A664,'Cleaned - Hospitalisation Detai'!$A$2:$A$2344,'Cleaned - Hospitalisation Detai'!$H$2:$H$2344,0)</f>
        <v>tier - 2</v>
      </c>
      <c r="P664" s="19" t="str">
        <f>_xlfn.XLOOKUP($A664,'Cleaned - Hospitalisation Detai'!$A$2:$A$2344,'Cleaned - Hospitalisation Detai'!$I$2:$I$2344,0)</f>
        <v>R1012</v>
      </c>
      <c r="Q664" s="20">
        <f>_xlfn.XLOOKUP($A664,'Cleaned - Hospitalisation Detai'!$A$2:$A$2344,'Cleaned - Hospitalisation Detai'!$K$2:$K$2344,0)</f>
        <v>54</v>
      </c>
    </row>
    <row r="665" spans="1:17" ht="15.6" x14ac:dyDescent="0.3">
      <c r="A665" s="10" t="s">
        <v>1707</v>
      </c>
      <c r="B665" s="11" t="str">
        <f>_xlfn.XLOOKUP(A665,'Cleaned - Customer Names '!$A$2:$A$2336,'Cleaned - Customer Names '!$C$2:$C$2336,0)</f>
        <v>Katherine L.</v>
      </c>
      <c r="C665" s="11">
        <f>_xlfn.XLOOKUP($A665,'Cleaned - Medical Examinations'!$A$2:$A$2336,'Cleaned - Medical Examinations'!$B$2:$B$2336,0)</f>
        <v>49.53</v>
      </c>
      <c r="D665" s="11">
        <f>_xlfn.XLOOKUP($A665,'Cleaned - Medical Examinations'!$A$2:$A$2336,'Cleaned - Medical Examinations'!$C$2:$C$2336,0)</f>
        <v>9.1300000000000008</v>
      </c>
      <c r="E665" s="11" t="str">
        <f>_xlfn.XLOOKUP($A665,'Cleaned - Medical Examinations'!$A$2:$A$2336,'Cleaned - Medical Examinations'!$D$2:$D$2336,0)</f>
        <v>Yes</v>
      </c>
      <c r="F665" s="11" t="str">
        <f>_xlfn.XLOOKUP($A665,'Cleaned - Medical Examinations'!$A$2:$A$2336,'Cleaned - Medical Examinations'!$E$2:$E$2336,0)</f>
        <v>No</v>
      </c>
      <c r="G665" s="11" t="str">
        <f>_xlfn.XLOOKUP($A665,'Cleaned - Medical Examinations'!$A$2:$A$2336,'Cleaned - Medical Examinations'!$F$2:$F$2336,0)</f>
        <v>No</v>
      </c>
      <c r="H665" s="11">
        <f>_xlfn.XLOOKUP($A665,'Cleaned - Medical Examinations'!$A$2:$A$2336,'Cleaned - Medical Examinations'!$G$2:$G$2336,0)</f>
        <v>0</v>
      </c>
      <c r="I665" s="11" t="str">
        <f>_xlfn.XLOOKUP($A665,'Cleaned - Medical Examinations'!$A$2:$A$2336,'Cleaned - Medical Examinations'!$H$2:$H$2336,0)</f>
        <v>No</v>
      </c>
      <c r="J665" s="11" t="str">
        <f>_xlfn.XLOOKUP($A665,'Cleaned - Medical Examinations'!$A$2:$A$2336,'Cleaned - Medical Examinations'!$I$2:$I$2336,0)</f>
        <v>Obesity</v>
      </c>
      <c r="K665" s="11" t="str">
        <f t="shared" si="10"/>
        <v>Diabetic</v>
      </c>
      <c r="L665" s="14">
        <f>_xlfn.XLOOKUP($A665,'Cleaned - Hospitalisation Detai'!$A$2:$A$2344,'Cleaned - Hospitalisation Detai'!$J$2:$J$2344,0)</f>
        <v>29771</v>
      </c>
      <c r="M665" s="19">
        <f>_xlfn.XLOOKUP($A665,'Cleaned - Hospitalisation Detai'!$A$2:$A$2344,'Cleaned - Hospitalisation Detai'!$F$2:$F$2344,0)</f>
        <v>14908.27</v>
      </c>
      <c r="N665" s="19" t="str">
        <f>_xlfn.XLOOKUP($A665,'Cleaned - Hospitalisation Detai'!$A$2:$A$2344,'Cleaned - Hospitalisation Detai'!$G$2:$G$2344,0)</f>
        <v>tier - 2</v>
      </c>
      <c r="O665" s="19" t="str">
        <f>_xlfn.XLOOKUP($A665,'Cleaned - Hospitalisation Detai'!$A$2:$A$2344,'Cleaned - Hospitalisation Detai'!$H$2:$H$2344,0)</f>
        <v>tier - 1</v>
      </c>
      <c r="P665" s="19" t="str">
        <f>_xlfn.XLOOKUP($A665,'Cleaned - Hospitalisation Detai'!$A$2:$A$2344,'Cleaned - Hospitalisation Detai'!$I$2:$I$2344,0)</f>
        <v>R1011</v>
      </c>
      <c r="Q665" s="20">
        <f>_xlfn.XLOOKUP($A665,'Cleaned - Hospitalisation Detai'!$A$2:$A$2344,'Cleaned - Hospitalisation Detai'!$K$2:$K$2344,0)</f>
        <v>41</v>
      </c>
    </row>
    <row r="666" spans="1:17" ht="15.6" x14ac:dyDescent="0.3">
      <c r="A666" s="10" t="s">
        <v>1706</v>
      </c>
      <c r="B666" s="11" t="str">
        <f>_xlfn.XLOOKUP(A666,'Cleaned - Customer Names '!$A$2:$A$2336,'Cleaned - Customer Names '!$C$2:$C$2336,0)</f>
        <v>Ariel E</v>
      </c>
      <c r="C666" s="11">
        <f>_xlfn.XLOOKUP($A666,'Cleaned - Medical Examinations'!$A$2:$A$2336,'Cleaned - Medical Examinations'!$B$2:$B$2336,0)</f>
        <v>39.33</v>
      </c>
      <c r="D666" s="11">
        <f>_xlfn.XLOOKUP($A666,'Cleaned - Medical Examinations'!$A$2:$A$2336,'Cleaned - Medical Examinations'!$C$2:$C$2336,0)</f>
        <v>10.4</v>
      </c>
      <c r="E666" s="11" t="str">
        <f>_xlfn.XLOOKUP($A666,'Cleaned - Medical Examinations'!$A$2:$A$2336,'Cleaned - Medical Examinations'!$D$2:$D$2336,0)</f>
        <v>No</v>
      </c>
      <c r="F666" s="11" t="str">
        <f>_xlfn.XLOOKUP($A666,'Cleaned - Medical Examinations'!$A$2:$A$2336,'Cleaned - Medical Examinations'!$E$2:$E$2336,0)</f>
        <v>No</v>
      </c>
      <c r="G666" s="11" t="str">
        <f>_xlfn.XLOOKUP($A666,'Cleaned - Medical Examinations'!$A$2:$A$2336,'Cleaned - Medical Examinations'!$F$2:$F$2336,0)</f>
        <v>No</v>
      </c>
      <c r="H666" s="11">
        <f>_xlfn.XLOOKUP($A666,'Cleaned - Medical Examinations'!$A$2:$A$2336,'Cleaned - Medical Examinations'!$G$2:$G$2336,0)</f>
        <v>3</v>
      </c>
      <c r="I666" s="11" t="str">
        <f>_xlfn.XLOOKUP($A666,'Cleaned - Medical Examinations'!$A$2:$A$2336,'Cleaned - Medical Examinations'!$H$2:$H$2336,0)</f>
        <v>No</v>
      </c>
      <c r="J666" s="11" t="str">
        <f>_xlfn.XLOOKUP($A666,'Cleaned - Medical Examinations'!$A$2:$A$2336,'Cleaned - Medical Examinations'!$I$2:$I$2336,0)</f>
        <v>Obesity</v>
      </c>
      <c r="K666" s="11" t="str">
        <f t="shared" si="10"/>
        <v>Diabetic</v>
      </c>
      <c r="L666" s="14">
        <f>_xlfn.XLOOKUP($A666,'Cleaned - Hospitalisation Detai'!$A$2:$A$2344,'Cleaned - Hospitalisation Detai'!$J$2:$J$2344,0)</f>
        <v>21475</v>
      </c>
      <c r="M666" s="19">
        <f>_xlfn.XLOOKUP($A666,'Cleaned - Hospitalisation Detai'!$A$2:$A$2344,'Cleaned - Hospitalisation Detai'!$F$2:$F$2344,0)</f>
        <v>14901.52</v>
      </c>
      <c r="N666" s="19" t="str">
        <f>_xlfn.XLOOKUP($A666,'Cleaned - Hospitalisation Detai'!$A$2:$A$2344,'Cleaned - Hospitalisation Detai'!$G$2:$G$2344,0)</f>
        <v>tier - 2</v>
      </c>
      <c r="O666" s="19" t="str">
        <f>_xlfn.XLOOKUP($A666,'Cleaned - Hospitalisation Detai'!$A$2:$A$2344,'Cleaned - Hospitalisation Detai'!$H$2:$H$2344,0)</f>
        <v>tier - 2</v>
      </c>
      <c r="P666" s="19" t="str">
        <f>_xlfn.XLOOKUP($A666,'Cleaned - Hospitalisation Detai'!$A$2:$A$2344,'Cleaned - Hospitalisation Detai'!$I$2:$I$2344,0)</f>
        <v>R1024</v>
      </c>
      <c r="Q666" s="20">
        <f>_xlfn.XLOOKUP($A666,'Cleaned - Hospitalisation Detai'!$A$2:$A$2344,'Cleaned - Hospitalisation Detai'!$K$2:$K$2344,0)</f>
        <v>64</v>
      </c>
    </row>
    <row r="667" spans="1:17" ht="15.6" x14ac:dyDescent="0.3">
      <c r="A667" s="10" t="s">
        <v>1705</v>
      </c>
      <c r="B667" s="11" t="str">
        <f>_xlfn.XLOOKUP(A667,'Cleaned - Customer Names '!$A$2:$A$2336,'Cleaned - Customer Names '!$C$2:$C$2336,0)</f>
        <v>Christopher P</v>
      </c>
      <c r="C667" s="11">
        <f>_xlfn.XLOOKUP($A667,'Cleaned - Medical Examinations'!$A$2:$A$2336,'Cleaned - Medical Examinations'!$B$2:$B$2336,0)</f>
        <v>39.979999999999997</v>
      </c>
      <c r="D667" s="11">
        <f>_xlfn.XLOOKUP($A667,'Cleaned - Medical Examinations'!$A$2:$A$2336,'Cleaned - Medical Examinations'!$C$2:$C$2336,0)</f>
        <v>9.4600000000000009</v>
      </c>
      <c r="E667" s="11" t="str">
        <f>_xlfn.XLOOKUP($A667,'Cleaned - Medical Examinations'!$A$2:$A$2336,'Cleaned - Medical Examinations'!$D$2:$D$2336,0)</f>
        <v>Yes</v>
      </c>
      <c r="F667" s="11" t="str">
        <f>_xlfn.XLOOKUP($A667,'Cleaned - Medical Examinations'!$A$2:$A$2336,'Cleaned - Medical Examinations'!$E$2:$E$2336,0)</f>
        <v>No</v>
      </c>
      <c r="G667" s="11" t="str">
        <f>_xlfn.XLOOKUP($A667,'Cleaned - Medical Examinations'!$A$2:$A$2336,'Cleaned - Medical Examinations'!$F$2:$F$2336,0)</f>
        <v>No</v>
      </c>
      <c r="H667" s="11">
        <f>_xlfn.XLOOKUP($A667,'Cleaned - Medical Examinations'!$A$2:$A$2336,'Cleaned - Medical Examinations'!$G$2:$G$2336,0)</f>
        <v>2</v>
      </c>
      <c r="I667" s="11" t="str">
        <f>_xlfn.XLOOKUP($A667,'Cleaned - Medical Examinations'!$A$2:$A$2336,'Cleaned - Medical Examinations'!$H$2:$H$2336,0)</f>
        <v>No</v>
      </c>
      <c r="J667" s="11" t="str">
        <f>_xlfn.XLOOKUP($A667,'Cleaned - Medical Examinations'!$A$2:$A$2336,'Cleaned - Medical Examinations'!$I$2:$I$2336,0)</f>
        <v>Obesity</v>
      </c>
      <c r="K667" s="11" t="str">
        <f t="shared" si="10"/>
        <v>Diabetic</v>
      </c>
      <c r="L667" s="14">
        <f>_xlfn.XLOOKUP($A667,'Cleaned - Hospitalisation Detai'!$A$2:$A$2344,'Cleaned - Hospitalisation Detai'!$J$2:$J$2344,0)</f>
        <v>25883</v>
      </c>
      <c r="M667" s="19">
        <f>_xlfn.XLOOKUP($A667,'Cleaned - Hospitalisation Detai'!$A$2:$A$2344,'Cleaned - Hospitalisation Detai'!$F$2:$F$2344,0)</f>
        <v>14847.63</v>
      </c>
      <c r="N667" s="19" t="str">
        <f>_xlfn.XLOOKUP($A667,'Cleaned - Hospitalisation Detai'!$A$2:$A$2344,'Cleaned - Hospitalisation Detai'!$G$2:$G$2344,0)</f>
        <v>tier - 2</v>
      </c>
      <c r="O667" s="19" t="str">
        <f>_xlfn.XLOOKUP($A667,'Cleaned - Hospitalisation Detai'!$A$2:$A$2344,'Cleaned - Hospitalisation Detai'!$H$2:$H$2344,0)</f>
        <v>tier - 2</v>
      </c>
      <c r="P667" s="19" t="str">
        <f>_xlfn.XLOOKUP($A667,'Cleaned - Hospitalisation Detai'!$A$2:$A$2344,'Cleaned - Hospitalisation Detai'!$I$2:$I$2344,0)</f>
        <v>R1023</v>
      </c>
      <c r="Q667" s="20">
        <f>_xlfn.XLOOKUP($A667,'Cleaned - Hospitalisation Detai'!$A$2:$A$2344,'Cleaned - Hospitalisation Detai'!$K$2:$K$2344,0)</f>
        <v>52</v>
      </c>
    </row>
    <row r="668" spans="1:17" ht="15.6" x14ac:dyDescent="0.3">
      <c r="A668" s="10" t="s">
        <v>1704</v>
      </c>
      <c r="B668" s="11" t="str">
        <f>_xlfn.XLOOKUP(A668,'Cleaned - Customer Names '!$A$2:$A$2336,'Cleaned - Customer Names '!$C$2:$C$2336,0)</f>
        <v>Erin M.</v>
      </c>
      <c r="C668" s="11">
        <f>_xlfn.XLOOKUP($A668,'Cleaned - Medical Examinations'!$A$2:$A$2336,'Cleaned - Medical Examinations'!$B$2:$B$2336,0)</f>
        <v>46.51</v>
      </c>
      <c r="D668" s="11">
        <f>_xlfn.XLOOKUP($A668,'Cleaned - Medical Examinations'!$A$2:$A$2336,'Cleaned - Medical Examinations'!$C$2:$C$2336,0)</f>
        <v>8.69</v>
      </c>
      <c r="E668" s="11" t="str">
        <f>_xlfn.XLOOKUP($A668,'Cleaned - Medical Examinations'!$A$2:$A$2336,'Cleaned - Medical Examinations'!$D$2:$D$2336,0)</f>
        <v>Yes</v>
      </c>
      <c r="F668" s="11" t="str">
        <f>_xlfn.XLOOKUP($A668,'Cleaned - Medical Examinations'!$A$2:$A$2336,'Cleaned - Medical Examinations'!$E$2:$E$2336,0)</f>
        <v>No</v>
      </c>
      <c r="G668" s="11" t="str">
        <f>_xlfn.XLOOKUP($A668,'Cleaned - Medical Examinations'!$A$2:$A$2336,'Cleaned - Medical Examinations'!$F$2:$F$2336,0)</f>
        <v>No</v>
      </c>
      <c r="H668" s="11">
        <f>_xlfn.XLOOKUP($A668,'Cleaned - Medical Examinations'!$A$2:$A$2336,'Cleaned - Medical Examinations'!$G$2:$G$2336,0)</f>
        <v>0</v>
      </c>
      <c r="I668" s="11" t="str">
        <f>_xlfn.XLOOKUP($A668,'Cleaned - Medical Examinations'!$A$2:$A$2336,'Cleaned - Medical Examinations'!$H$2:$H$2336,0)</f>
        <v>No</v>
      </c>
      <c r="J668" s="11" t="str">
        <f>_xlfn.XLOOKUP($A668,'Cleaned - Medical Examinations'!$A$2:$A$2336,'Cleaned - Medical Examinations'!$I$2:$I$2336,0)</f>
        <v>Obesity</v>
      </c>
      <c r="K668" s="11" t="str">
        <f t="shared" si="10"/>
        <v>Diabetic</v>
      </c>
      <c r="L668" s="14">
        <f>_xlfn.XLOOKUP($A668,'Cleaned - Hospitalisation Detai'!$A$2:$A$2344,'Cleaned - Hospitalisation Detai'!$J$2:$J$2344,0)</f>
        <v>29742</v>
      </c>
      <c r="M668" s="19">
        <f>_xlfn.XLOOKUP($A668,'Cleaned - Hospitalisation Detai'!$A$2:$A$2344,'Cleaned - Hospitalisation Detai'!$F$2:$F$2344,0)</f>
        <v>14843.96</v>
      </c>
      <c r="N668" s="19" t="str">
        <f>_xlfn.XLOOKUP($A668,'Cleaned - Hospitalisation Detai'!$A$2:$A$2344,'Cleaned - Hospitalisation Detai'!$G$2:$G$2344,0)</f>
        <v>tier - 2</v>
      </c>
      <c r="O668" s="19" t="str">
        <f>_xlfn.XLOOKUP($A668,'Cleaned - Hospitalisation Detai'!$A$2:$A$2344,'Cleaned - Hospitalisation Detai'!$H$2:$H$2344,0)</f>
        <v>tier - 3</v>
      </c>
      <c r="P668" s="19" t="str">
        <f>_xlfn.XLOOKUP($A668,'Cleaned - Hospitalisation Detai'!$A$2:$A$2344,'Cleaned - Hospitalisation Detai'!$I$2:$I$2344,0)</f>
        <v>R1026</v>
      </c>
      <c r="Q668" s="20">
        <f>_xlfn.XLOOKUP($A668,'Cleaned - Hospitalisation Detai'!$A$2:$A$2344,'Cleaned - Hospitalisation Detai'!$K$2:$K$2344,0)</f>
        <v>42</v>
      </c>
    </row>
    <row r="669" spans="1:17" ht="15.6" x14ac:dyDescent="0.3">
      <c r="A669" s="10" t="s">
        <v>1703</v>
      </c>
      <c r="B669" s="11" t="str">
        <f>_xlfn.XLOOKUP(A669,'Cleaned - Customer Names '!$A$2:$A$2336,'Cleaned - Customer Names '!$C$2:$C$2336,0)</f>
        <v>Molly K.</v>
      </c>
      <c r="C669" s="11">
        <f>_xlfn.XLOOKUP($A669,'Cleaned - Medical Examinations'!$A$2:$A$2336,'Cleaned - Medical Examinations'!$B$2:$B$2336,0)</f>
        <v>43.58</v>
      </c>
      <c r="D669" s="11">
        <f>_xlfn.XLOOKUP($A669,'Cleaned - Medical Examinations'!$A$2:$A$2336,'Cleaned - Medical Examinations'!$C$2:$C$2336,0)</f>
        <v>4.2300000000000004</v>
      </c>
      <c r="E669" s="11" t="str">
        <f>_xlfn.XLOOKUP($A669,'Cleaned - Medical Examinations'!$A$2:$A$2336,'Cleaned - Medical Examinations'!$D$2:$D$2336,0)</f>
        <v>No</v>
      </c>
      <c r="F669" s="11" t="str">
        <f>_xlfn.XLOOKUP($A669,'Cleaned - Medical Examinations'!$A$2:$A$2336,'Cleaned - Medical Examinations'!$E$2:$E$2336,0)</f>
        <v>No</v>
      </c>
      <c r="G669" s="11" t="str">
        <f>_xlfn.XLOOKUP($A669,'Cleaned - Medical Examinations'!$A$2:$A$2336,'Cleaned - Medical Examinations'!$F$2:$F$2336,0)</f>
        <v>Yes</v>
      </c>
      <c r="H669" s="11">
        <f>_xlfn.XLOOKUP($A669,'Cleaned - Medical Examinations'!$A$2:$A$2336,'Cleaned - Medical Examinations'!$G$2:$G$2336,0)</f>
        <v>1</v>
      </c>
      <c r="I669" s="11" t="str">
        <f>_xlfn.XLOOKUP($A669,'Cleaned - Medical Examinations'!$A$2:$A$2336,'Cleaned - Medical Examinations'!$H$2:$H$2336,0)</f>
        <v>No</v>
      </c>
      <c r="J669" s="11" t="str">
        <f>_xlfn.XLOOKUP($A669,'Cleaned - Medical Examinations'!$A$2:$A$2336,'Cleaned - Medical Examinations'!$I$2:$I$2336,0)</f>
        <v>Obesity</v>
      </c>
      <c r="K669" s="11" t="str">
        <f t="shared" si="10"/>
        <v>Non-Diabetic</v>
      </c>
      <c r="L669" s="14">
        <f>_xlfn.XLOOKUP($A669,'Cleaned - Hospitalisation Detai'!$A$2:$A$2344,'Cleaned - Hospitalisation Detai'!$J$2:$J$2344,0)</f>
        <v>29146</v>
      </c>
      <c r="M669" s="19">
        <f>_xlfn.XLOOKUP($A669,'Cleaned - Hospitalisation Detai'!$A$2:$A$2344,'Cleaned - Hospitalisation Detai'!$F$2:$F$2344,0)</f>
        <v>14839.34</v>
      </c>
      <c r="N669" s="19" t="str">
        <f>_xlfn.XLOOKUP($A669,'Cleaned - Hospitalisation Detai'!$A$2:$A$2344,'Cleaned - Hospitalisation Detai'!$G$2:$G$2344,0)</f>
        <v>tier - 2</v>
      </c>
      <c r="O669" s="19" t="str">
        <f>_xlfn.XLOOKUP($A669,'Cleaned - Hospitalisation Detai'!$A$2:$A$2344,'Cleaned - Hospitalisation Detai'!$H$2:$H$2344,0)</f>
        <v>tier - 3</v>
      </c>
      <c r="P669" s="19" t="str">
        <f>_xlfn.XLOOKUP($A669,'Cleaned - Hospitalisation Detai'!$A$2:$A$2344,'Cleaned - Hospitalisation Detai'!$I$2:$I$2344,0)</f>
        <v>R1026</v>
      </c>
      <c r="Q669" s="20">
        <f>_xlfn.XLOOKUP($A669,'Cleaned - Hospitalisation Detai'!$A$2:$A$2344,'Cleaned - Hospitalisation Detai'!$K$2:$K$2344,0)</f>
        <v>43</v>
      </c>
    </row>
    <row r="670" spans="1:17" ht="15.6" x14ac:dyDescent="0.3">
      <c r="A670" s="10" t="s">
        <v>1702</v>
      </c>
      <c r="B670" s="11" t="str">
        <f>_xlfn.XLOOKUP(A670,'Cleaned - Customer Names '!$A$2:$A$2336,'Cleaned - Customer Names '!$C$2:$C$2336,0)</f>
        <v>Ryan J.</v>
      </c>
      <c r="C670" s="11">
        <f>_xlfn.XLOOKUP($A670,'Cleaned - Medical Examinations'!$A$2:$A$2336,'Cleaned - Medical Examinations'!$B$2:$B$2336,0)</f>
        <v>42.28</v>
      </c>
      <c r="D670" s="11">
        <f>_xlfn.XLOOKUP($A670,'Cleaned - Medical Examinations'!$A$2:$A$2336,'Cleaned - Medical Examinations'!$C$2:$C$2336,0)</f>
        <v>9.16</v>
      </c>
      <c r="E670" s="11" t="str">
        <f>_xlfn.XLOOKUP($A670,'Cleaned - Medical Examinations'!$A$2:$A$2336,'Cleaned - Medical Examinations'!$D$2:$D$2336,0)</f>
        <v>Yes</v>
      </c>
      <c r="F670" s="11" t="str">
        <f>_xlfn.XLOOKUP($A670,'Cleaned - Medical Examinations'!$A$2:$A$2336,'Cleaned - Medical Examinations'!$E$2:$E$2336,0)</f>
        <v>No</v>
      </c>
      <c r="G670" s="11" t="str">
        <f>_xlfn.XLOOKUP($A670,'Cleaned - Medical Examinations'!$A$2:$A$2336,'Cleaned - Medical Examinations'!$F$2:$F$2336,0)</f>
        <v>No</v>
      </c>
      <c r="H670" s="11">
        <f>_xlfn.XLOOKUP($A670,'Cleaned - Medical Examinations'!$A$2:$A$2336,'Cleaned - Medical Examinations'!$G$2:$G$2336,0)</f>
        <v>1</v>
      </c>
      <c r="I670" s="11" t="str">
        <f>_xlfn.XLOOKUP($A670,'Cleaned - Medical Examinations'!$A$2:$A$2336,'Cleaned - Medical Examinations'!$H$2:$H$2336,0)</f>
        <v>No</v>
      </c>
      <c r="J670" s="11" t="str">
        <f>_xlfn.XLOOKUP($A670,'Cleaned - Medical Examinations'!$A$2:$A$2336,'Cleaned - Medical Examinations'!$I$2:$I$2336,0)</f>
        <v>Obesity</v>
      </c>
      <c r="K670" s="11" t="str">
        <f t="shared" si="10"/>
        <v>Diabetic</v>
      </c>
      <c r="L670" s="14">
        <f>_xlfn.XLOOKUP($A670,'Cleaned - Hospitalisation Detai'!$A$2:$A$2344,'Cleaned - Hospitalisation Detai'!$J$2:$J$2344,0)</f>
        <v>27738</v>
      </c>
      <c r="M670" s="19">
        <f>_xlfn.XLOOKUP($A670,'Cleaned - Hospitalisation Detai'!$A$2:$A$2344,'Cleaned - Hospitalisation Detai'!$F$2:$F$2344,0)</f>
        <v>14819</v>
      </c>
      <c r="N670" s="19" t="str">
        <f>_xlfn.XLOOKUP($A670,'Cleaned - Hospitalisation Detai'!$A$2:$A$2344,'Cleaned - Hospitalisation Detai'!$G$2:$G$2344,0)</f>
        <v>tier - 2</v>
      </c>
      <c r="O670" s="19" t="str">
        <f>_xlfn.XLOOKUP($A670,'Cleaned - Hospitalisation Detai'!$A$2:$A$2344,'Cleaned - Hospitalisation Detai'!$H$2:$H$2344,0)</f>
        <v>tier - 3</v>
      </c>
      <c r="P670" s="19" t="str">
        <f>_xlfn.XLOOKUP($A670,'Cleaned - Hospitalisation Detai'!$A$2:$A$2344,'Cleaned - Hospitalisation Detai'!$I$2:$I$2344,0)</f>
        <v>R1023</v>
      </c>
      <c r="Q670" s="20">
        <f>_xlfn.XLOOKUP($A670,'Cleaned - Hospitalisation Detai'!$A$2:$A$2344,'Cleaned - Hospitalisation Detai'!$K$2:$K$2344,0)</f>
        <v>47</v>
      </c>
    </row>
    <row r="671" spans="1:17" ht="15.6" x14ac:dyDescent="0.3">
      <c r="A671" s="10" t="s">
        <v>1701</v>
      </c>
      <c r="B671" s="11" t="str">
        <f>_xlfn.XLOOKUP(A671,'Cleaned - Customer Names '!$A$2:$A$2336,'Cleaned - Customer Names '!$C$2:$C$2336,0)</f>
        <v>Jennifer</v>
      </c>
      <c r="C671" s="11">
        <f>_xlfn.XLOOKUP($A671,'Cleaned - Medical Examinations'!$A$2:$A$2336,'Cleaned - Medical Examinations'!$B$2:$B$2336,0)</f>
        <v>35.520000000000003</v>
      </c>
      <c r="D671" s="11">
        <f>_xlfn.XLOOKUP($A671,'Cleaned - Medical Examinations'!$A$2:$A$2336,'Cleaned - Medical Examinations'!$C$2:$C$2336,0)</f>
        <v>8.26</v>
      </c>
      <c r="E671" s="11" t="str">
        <f>_xlfn.XLOOKUP($A671,'Cleaned - Medical Examinations'!$A$2:$A$2336,'Cleaned - Medical Examinations'!$D$2:$D$2336,0)</f>
        <v>No</v>
      </c>
      <c r="F671" s="11" t="str">
        <f>_xlfn.XLOOKUP($A671,'Cleaned - Medical Examinations'!$A$2:$A$2336,'Cleaned - Medical Examinations'!$E$2:$E$2336,0)</f>
        <v>No</v>
      </c>
      <c r="G671" s="11" t="str">
        <f>_xlfn.XLOOKUP($A671,'Cleaned - Medical Examinations'!$A$2:$A$2336,'Cleaned - Medical Examinations'!$F$2:$F$2336,0)</f>
        <v>No</v>
      </c>
      <c r="H671" s="11">
        <f>_xlfn.XLOOKUP($A671,'Cleaned - Medical Examinations'!$A$2:$A$2336,'Cleaned - Medical Examinations'!$G$2:$G$2336,0)</f>
        <v>0</v>
      </c>
      <c r="I671" s="11" t="str">
        <f>_xlfn.XLOOKUP($A671,'Cleaned - Medical Examinations'!$A$2:$A$2336,'Cleaned - Medical Examinations'!$H$2:$H$2336,0)</f>
        <v>No</v>
      </c>
      <c r="J671" s="11" t="str">
        <f>_xlfn.XLOOKUP($A671,'Cleaned - Medical Examinations'!$A$2:$A$2336,'Cleaned - Medical Examinations'!$I$2:$I$2336,0)</f>
        <v>Obesity</v>
      </c>
      <c r="K671" s="11" t="str">
        <f t="shared" si="10"/>
        <v>Diabetic</v>
      </c>
      <c r="L671" s="14">
        <f>_xlfn.XLOOKUP($A671,'Cleaned - Hospitalisation Detai'!$A$2:$A$2344,'Cleaned - Hospitalisation Detai'!$J$2:$J$2344,0)</f>
        <v>23950</v>
      </c>
      <c r="M671" s="19">
        <f>_xlfn.XLOOKUP($A671,'Cleaned - Hospitalisation Detai'!$A$2:$A$2344,'Cleaned - Hospitalisation Detai'!$F$2:$F$2344,0)</f>
        <v>14750.42</v>
      </c>
      <c r="N671" s="19" t="str">
        <f>_xlfn.XLOOKUP($A671,'Cleaned - Hospitalisation Detai'!$A$2:$A$2344,'Cleaned - Hospitalisation Detai'!$G$2:$G$2344,0)</f>
        <v>tier - 2</v>
      </c>
      <c r="O671" s="19" t="str">
        <f>_xlfn.XLOOKUP($A671,'Cleaned - Hospitalisation Detai'!$A$2:$A$2344,'Cleaned - Hospitalisation Detai'!$H$2:$H$2344,0)</f>
        <v>tier - 2</v>
      </c>
      <c r="P671" s="19" t="str">
        <f>_xlfn.XLOOKUP($A671,'Cleaned - Hospitalisation Detai'!$A$2:$A$2344,'Cleaned - Hospitalisation Detai'!$I$2:$I$2344,0)</f>
        <v>R1026</v>
      </c>
      <c r="Q671" s="20">
        <f>_xlfn.XLOOKUP($A671,'Cleaned - Hospitalisation Detai'!$A$2:$A$2344,'Cleaned - Hospitalisation Detai'!$K$2:$K$2344,0)</f>
        <v>57</v>
      </c>
    </row>
    <row r="672" spans="1:17" ht="15.6" x14ac:dyDescent="0.3">
      <c r="A672" s="10" t="s">
        <v>1700</v>
      </c>
      <c r="B672" s="11" t="str">
        <f>_xlfn.XLOOKUP(A672,'Cleaned - Customer Names '!$A$2:$A$2336,'Cleaned - Customer Names '!$C$2:$C$2336,0)</f>
        <v>Daniel M</v>
      </c>
      <c r="C672" s="11">
        <f>_xlfn.XLOOKUP($A672,'Cleaned - Medical Examinations'!$A$2:$A$2336,'Cleaned - Medical Examinations'!$B$2:$B$2336,0)</f>
        <v>33.6</v>
      </c>
      <c r="D672" s="11">
        <f>_xlfn.XLOOKUP($A672,'Cleaned - Medical Examinations'!$A$2:$A$2336,'Cleaned - Medical Examinations'!$C$2:$C$2336,0)</f>
        <v>11.25</v>
      </c>
      <c r="E672" s="11" t="str">
        <f>_xlfn.XLOOKUP($A672,'Cleaned - Medical Examinations'!$A$2:$A$2336,'Cleaned - Medical Examinations'!$D$2:$D$2336,0)</f>
        <v>No</v>
      </c>
      <c r="F672" s="11" t="str">
        <f>_xlfn.XLOOKUP($A672,'Cleaned - Medical Examinations'!$A$2:$A$2336,'Cleaned - Medical Examinations'!$E$2:$E$2336,0)</f>
        <v>No</v>
      </c>
      <c r="G672" s="11" t="str">
        <f>_xlfn.XLOOKUP($A672,'Cleaned - Medical Examinations'!$A$2:$A$2336,'Cleaned - Medical Examinations'!$F$2:$F$2336,0)</f>
        <v>No</v>
      </c>
      <c r="H672" s="11">
        <f>_xlfn.XLOOKUP($A672,'Cleaned - Medical Examinations'!$A$2:$A$2336,'Cleaned - Medical Examinations'!$G$2:$G$2336,0)</f>
        <v>0</v>
      </c>
      <c r="I672" s="11" t="str">
        <f>_xlfn.XLOOKUP($A672,'Cleaned - Medical Examinations'!$A$2:$A$2336,'Cleaned - Medical Examinations'!$H$2:$H$2336,0)</f>
        <v>No</v>
      </c>
      <c r="J672" s="11" t="str">
        <f>_xlfn.XLOOKUP($A672,'Cleaned - Medical Examinations'!$A$2:$A$2336,'Cleaned - Medical Examinations'!$I$2:$I$2336,0)</f>
        <v>Obesity</v>
      </c>
      <c r="K672" s="11" t="str">
        <f t="shared" si="10"/>
        <v>Diabetic</v>
      </c>
      <c r="L672" s="14">
        <f>_xlfn.XLOOKUP($A672,'Cleaned - Hospitalisation Detai'!$A$2:$A$2344,'Cleaned - Hospitalisation Detai'!$J$2:$J$2344,0)</f>
        <v>22856</v>
      </c>
      <c r="M672" s="19">
        <f>_xlfn.XLOOKUP($A672,'Cleaned - Hospitalisation Detai'!$A$2:$A$2344,'Cleaned - Hospitalisation Detai'!$F$2:$F$2344,0)</f>
        <v>14738.43</v>
      </c>
      <c r="N672" s="19" t="str">
        <f>_xlfn.XLOOKUP($A672,'Cleaned - Hospitalisation Detai'!$A$2:$A$2344,'Cleaned - Hospitalisation Detai'!$G$2:$G$2344,0)</f>
        <v>tier - 2</v>
      </c>
      <c r="O672" s="19" t="str">
        <f>_xlfn.XLOOKUP($A672,'Cleaned - Hospitalisation Detai'!$A$2:$A$2344,'Cleaned - Hospitalisation Detai'!$H$2:$H$2344,0)</f>
        <v>tier - 3</v>
      </c>
      <c r="P672" s="19" t="str">
        <f>_xlfn.XLOOKUP($A672,'Cleaned - Hospitalisation Detai'!$A$2:$A$2344,'Cleaned - Hospitalisation Detai'!$I$2:$I$2344,0)</f>
        <v>R1021</v>
      </c>
      <c r="Q672" s="20">
        <f>_xlfn.XLOOKUP($A672,'Cleaned - Hospitalisation Detai'!$A$2:$A$2344,'Cleaned - Hospitalisation Detai'!$K$2:$K$2344,0)</f>
        <v>60</v>
      </c>
    </row>
    <row r="673" spans="1:17" ht="15.6" x14ac:dyDescent="0.3">
      <c r="A673" s="10" t="s">
        <v>1699</v>
      </c>
      <c r="B673" s="11" t="str">
        <f>_xlfn.XLOOKUP(A673,'Cleaned - Customer Names '!$A$2:$A$2336,'Cleaned - Customer Names '!$C$2:$C$2336,0)</f>
        <v>Hiruni</v>
      </c>
      <c r="C673" s="11">
        <f>_xlfn.XLOOKUP($A673,'Cleaned - Medical Examinations'!$A$2:$A$2336,'Cleaned - Medical Examinations'!$B$2:$B$2336,0)</f>
        <v>22.42</v>
      </c>
      <c r="D673" s="11">
        <f>_xlfn.XLOOKUP($A673,'Cleaned - Medical Examinations'!$A$2:$A$2336,'Cleaned - Medical Examinations'!$C$2:$C$2336,0)</f>
        <v>6.74</v>
      </c>
      <c r="E673" s="11" t="str">
        <f>_xlfn.XLOOKUP($A673,'Cleaned - Medical Examinations'!$A$2:$A$2336,'Cleaned - Medical Examinations'!$D$2:$D$2336,0)</f>
        <v>No</v>
      </c>
      <c r="F673" s="11" t="str">
        <f>_xlfn.XLOOKUP($A673,'Cleaned - Medical Examinations'!$A$2:$A$2336,'Cleaned - Medical Examinations'!$E$2:$E$2336,0)</f>
        <v>No</v>
      </c>
      <c r="G673" s="11" t="str">
        <f>_xlfn.XLOOKUP($A673,'Cleaned - Medical Examinations'!$A$2:$A$2336,'Cleaned - Medical Examinations'!$F$2:$F$2336,0)</f>
        <v>No</v>
      </c>
      <c r="H673" s="11">
        <f>_xlfn.XLOOKUP($A673,'Cleaned - Medical Examinations'!$A$2:$A$2336,'Cleaned - Medical Examinations'!$G$2:$G$2336,0)</f>
        <v>0</v>
      </c>
      <c r="I673" s="11" t="str">
        <f>_xlfn.XLOOKUP($A673,'Cleaned - Medical Examinations'!$A$2:$A$2336,'Cleaned - Medical Examinations'!$H$2:$H$2336,0)</f>
        <v>Yes</v>
      </c>
      <c r="J673" s="11" t="str">
        <f>_xlfn.XLOOKUP($A673,'Cleaned - Medical Examinations'!$A$2:$A$2336,'Cleaned - Medical Examinations'!$I$2:$I$2336,0)</f>
        <v>Normal Weight</v>
      </c>
      <c r="K673" s="11" t="str">
        <f t="shared" si="10"/>
        <v>Diabetic</v>
      </c>
      <c r="L673" s="14">
        <f>_xlfn.XLOOKUP($A673,'Cleaned - Hospitalisation Detai'!$A$2:$A$2344,'Cleaned - Hospitalisation Detai'!$J$2:$J$2344,0)</f>
        <v>37523</v>
      </c>
      <c r="M673" s="19">
        <f>_xlfn.XLOOKUP($A673,'Cleaned - Hospitalisation Detai'!$A$2:$A$2344,'Cleaned - Hospitalisation Detai'!$F$2:$F$2344,0)</f>
        <v>14711.74</v>
      </c>
      <c r="N673" s="19" t="str">
        <f>_xlfn.XLOOKUP($A673,'Cleaned - Hospitalisation Detai'!$A$2:$A$2344,'Cleaned - Hospitalisation Detai'!$G$2:$G$2344,0)</f>
        <v>tier - 2</v>
      </c>
      <c r="O673" s="19" t="str">
        <f>_xlfn.XLOOKUP($A673,'Cleaned - Hospitalisation Detai'!$A$2:$A$2344,'Cleaned - Hospitalisation Detai'!$H$2:$H$2344,0)</f>
        <v>tier - 2</v>
      </c>
      <c r="P673" s="19" t="str">
        <f>_xlfn.XLOOKUP($A673,'Cleaned - Hospitalisation Detai'!$A$2:$A$2344,'Cleaned - Hospitalisation Detai'!$I$2:$I$2344,0)</f>
        <v>R1012</v>
      </c>
      <c r="Q673" s="20">
        <f>_xlfn.XLOOKUP($A673,'Cleaned - Hospitalisation Detai'!$A$2:$A$2344,'Cleaned - Hospitalisation Detai'!$K$2:$K$2344,0)</f>
        <v>20</v>
      </c>
    </row>
    <row r="674" spans="1:17" ht="15.6" x14ac:dyDescent="0.3">
      <c r="A674" s="10" t="s">
        <v>1698</v>
      </c>
      <c r="B674" s="11" t="str">
        <f>_xlfn.XLOOKUP(A674,'Cleaned - Customer Names '!$A$2:$A$2336,'Cleaned - Customer Names '!$C$2:$C$2336,0)</f>
        <v>Reina H.</v>
      </c>
      <c r="C674" s="11">
        <f>_xlfn.XLOOKUP($A674,'Cleaned - Medical Examinations'!$A$2:$A$2336,'Cleaned - Medical Examinations'!$B$2:$B$2336,0)</f>
        <v>46.86</v>
      </c>
      <c r="D674" s="11">
        <f>_xlfn.XLOOKUP($A674,'Cleaned - Medical Examinations'!$A$2:$A$2336,'Cleaned - Medical Examinations'!$C$2:$C$2336,0)</f>
        <v>4.87</v>
      </c>
      <c r="E674" s="11" t="str">
        <f>_xlfn.XLOOKUP($A674,'Cleaned - Medical Examinations'!$A$2:$A$2336,'Cleaned - Medical Examinations'!$D$2:$D$2336,0)</f>
        <v>No</v>
      </c>
      <c r="F674" s="11" t="str">
        <f>_xlfn.XLOOKUP($A674,'Cleaned - Medical Examinations'!$A$2:$A$2336,'Cleaned - Medical Examinations'!$E$2:$E$2336,0)</f>
        <v>No</v>
      </c>
      <c r="G674" s="11" t="str">
        <f>_xlfn.XLOOKUP($A674,'Cleaned - Medical Examinations'!$A$2:$A$2336,'Cleaned - Medical Examinations'!$F$2:$F$2336,0)</f>
        <v>No</v>
      </c>
      <c r="H674" s="11">
        <f>_xlfn.XLOOKUP($A674,'Cleaned - Medical Examinations'!$A$2:$A$2336,'Cleaned - Medical Examinations'!$G$2:$G$2336,0)</f>
        <v>0</v>
      </c>
      <c r="I674" s="11" t="str">
        <f>_xlfn.XLOOKUP($A674,'Cleaned - Medical Examinations'!$A$2:$A$2336,'Cleaned - Medical Examinations'!$H$2:$H$2336,0)</f>
        <v>No</v>
      </c>
      <c r="J674" s="11" t="str">
        <f>_xlfn.XLOOKUP($A674,'Cleaned - Medical Examinations'!$A$2:$A$2336,'Cleaned - Medical Examinations'!$I$2:$I$2336,0)</f>
        <v>Obesity</v>
      </c>
      <c r="K674" s="11" t="str">
        <f t="shared" si="10"/>
        <v>Non-Diabetic</v>
      </c>
      <c r="L674" s="14">
        <f>_xlfn.XLOOKUP($A674,'Cleaned - Hospitalisation Detai'!$A$2:$A$2344,'Cleaned - Hospitalisation Detai'!$J$2:$J$2344,0)</f>
        <v>30198</v>
      </c>
      <c r="M674" s="19">
        <f>_xlfn.XLOOKUP($A674,'Cleaned - Hospitalisation Detai'!$A$2:$A$2344,'Cleaned - Hospitalisation Detai'!$F$2:$F$2344,0)</f>
        <v>14696.77</v>
      </c>
      <c r="N674" s="19" t="str">
        <f>_xlfn.XLOOKUP($A674,'Cleaned - Hospitalisation Detai'!$A$2:$A$2344,'Cleaned - Hospitalisation Detai'!$G$2:$G$2344,0)</f>
        <v>tier - 2</v>
      </c>
      <c r="O674" s="19" t="str">
        <f>_xlfn.XLOOKUP($A674,'Cleaned - Hospitalisation Detai'!$A$2:$A$2344,'Cleaned - Hospitalisation Detai'!$H$2:$H$2344,0)</f>
        <v>tier - 2</v>
      </c>
      <c r="P674" s="19" t="str">
        <f>_xlfn.XLOOKUP($A674,'Cleaned - Hospitalisation Detai'!$A$2:$A$2344,'Cleaned - Hospitalisation Detai'!$I$2:$I$2344,0)</f>
        <v>R1011</v>
      </c>
      <c r="Q674" s="20">
        <f>_xlfn.XLOOKUP($A674,'Cleaned - Hospitalisation Detai'!$A$2:$A$2344,'Cleaned - Hospitalisation Detai'!$K$2:$K$2344,0)</f>
        <v>40</v>
      </c>
    </row>
    <row r="675" spans="1:17" ht="15.6" x14ac:dyDescent="0.3">
      <c r="A675" s="10" t="s">
        <v>1697</v>
      </c>
      <c r="B675" s="11" t="str">
        <f>_xlfn.XLOOKUP(A675,'Cleaned - Customer Names '!$A$2:$A$2336,'Cleaned - Customer Names '!$C$2:$C$2336,0)</f>
        <v>Kristi</v>
      </c>
      <c r="C675" s="11">
        <f>_xlfn.XLOOKUP($A675,'Cleaned - Medical Examinations'!$A$2:$A$2336,'Cleaned - Medical Examinations'!$B$2:$B$2336,0)</f>
        <v>32.965000000000003</v>
      </c>
      <c r="D675" s="11">
        <f>_xlfn.XLOOKUP($A675,'Cleaned - Medical Examinations'!$A$2:$A$2336,'Cleaned - Medical Examinations'!$C$2:$C$2336,0)</f>
        <v>6.68</v>
      </c>
      <c r="E675" s="11" t="str">
        <f>_xlfn.XLOOKUP($A675,'Cleaned - Medical Examinations'!$A$2:$A$2336,'Cleaned - Medical Examinations'!$D$2:$D$2336,0)</f>
        <v>No</v>
      </c>
      <c r="F675" s="11" t="str">
        <f>_xlfn.XLOOKUP($A675,'Cleaned - Medical Examinations'!$A$2:$A$2336,'Cleaned - Medical Examinations'!$E$2:$E$2336,0)</f>
        <v>No</v>
      </c>
      <c r="G675" s="11" t="str">
        <f>_xlfn.XLOOKUP($A675,'Cleaned - Medical Examinations'!$A$2:$A$2336,'Cleaned - Medical Examinations'!$F$2:$F$2336,0)</f>
        <v>No</v>
      </c>
      <c r="H675" s="11">
        <f>_xlfn.XLOOKUP($A675,'Cleaned - Medical Examinations'!$A$2:$A$2336,'Cleaned - Medical Examinations'!$G$2:$G$2336,0)</f>
        <v>3</v>
      </c>
      <c r="I675" s="11" t="str">
        <f>_xlfn.XLOOKUP($A675,'Cleaned - Medical Examinations'!$A$2:$A$2336,'Cleaned - Medical Examinations'!$H$2:$H$2336,0)</f>
        <v>No</v>
      </c>
      <c r="J675" s="11" t="str">
        <f>_xlfn.XLOOKUP($A675,'Cleaned - Medical Examinations'!$A$2:$A$2336,'Cleaned - Medical Examinations'!$I$2:$I$2336,0)</f>
        <v>Obesity</v>
      </c>
      <c r="K675" s="11" t="str">
        <f t="shared" si="10"/>
        <v>Diabetic</v>
      </c>
      <c r="L675" s="14">
        <f>_xlfn.XLOOKUP($A675,'Cleaned - Hospitalisation Detai'!$A$2:$A$2344,'Cleaned - Hospitalisation Detai'!$J$2:$J$2344,0)</f>
        <v>21389</v>
      </c>
      <c r="M675" s="19">
        <f>_xlfn.XLOOKUP($A675,'Cleaned - Hospitalisation Detai'!$A$2:$A$2344,'Cleaned - Hospitalisation Detai'!$F$2:$F$2344,0)</f>
        <v>14692.67</v>
      </c>
      <c r="N675" s="19" t="str">
        <f>_xlfn.XLOOKUP($A675,'Cleaned - Hospitalisation Detai'!$A$2:$A$2344,'Cleaned - Hospitalisation Detai'!$G$2:$G$2344,0)</f>
        <v>tier - 2</v>
      </c>
      <c r="O675" s="19" t="str">
        <f>_xlfn.XLOOKUP($A675,'Cleaned - Hospitalisation Detai'!$A$2:$A$2344,'Cleaned - Hospitalisation Detai'!$H$2:$H$2344,0)</f>
        <v>tier - 1</v>
      </c>
      <c r="P675" s="19" t="str">
        <f>_xlfn.XLOOKUP($A675,'Cleaned - Hospitalisation Detai'!$A$2:$A$2344,'Cleaned - Hospitalisation Detai'!$I$2:$I$2344,0)</f>
        <v>R1012</v>
      </c>
      <c r="Q675" s="20">
        <f>_xlfn.XLOOKUP($A675,'Cleaned - Hospitalisation Detai'!$A$2:$A$2344,'Cleaned - Hospitalisation Detai'!$K$2:$K$2344,0)</f>
        <v>64</v>
      </c>
    </row>
    <row r="676" spans="1:17" ht="15.6" x14ac:dyDescent="0.3">
      <c r="A676" s="10" t="s">
        <v>1696</v>
      </c>
      <c r="B676" s="11" t="str">
        <f>_xlfn.XLOOKUP(A676,'Cleaned - Customer Names '!$A$2:$A$2336,'Cleaned - Customer Names '!$C$2:$C$2336,0)</f>
        <v>Meredith L.</v>
      </c>
      <c r="C676" s="11">
        <f>_xlfn.XLOOKUP($A676,'Cleaned - Medical Examinations'!$A$2:$A$2336,'Cleaned - Medical Examinations'!$B$2:$B$2336,0)</f>
        <v>39.340000000000003</v>
      </c>
      <c r="D676" s="11">
        <f>_xlfn.XLOOKUP($A676,'Cleaned - Medical Examinations'!$A$2:$A$2336,'Cleaned - Medical Examinations'!$C$2:$C$2336,0)</f>
        <v>5.0199999999999996</v>
      </c>
      <c r="E676" s="11" t="str">
        <f>_xlfn.XLOOKUP($A676,'Cleaned - Medical Examinations'!$A$2:$A$2336,'Cleaned - Medical Examinations'!$D$2:$D$2336,0)</f>
        <v>Yes</v>
      </c>
      <c r="F676" s="11" t="str">
        <f>_xlfn.XLOOKUP($A676,'Cleaned - Medical Examinations'!$A$2:$A$2336,'Cleaned - Medical Examinations'!$E$2:$E$2336,0)</f>
        <v>No</v>
      </c>
      <c r="G676" s="11" t="str">
        <f>_xlfn.XLOOKUP($A676,'Cleaned - Medical Examinations'!$A$2:$A$2336,'Cleaned - Medical Examinations'!$F$2:$F$2336,0)</f>
        <v>Yes</v>
      </c>
      <c r="H676" s="11">
        <f>_xlfn.XLOOKUP($A676,'Cleaned - Medical Examinations'!$A$2:$A$2336,'Cleaned - Medical Examinations'!$G$2:$G$2336,0)</f>
        <v>1</v>
      </c>
      <c r="I676" s="11" t="str">
        <f>_xlfn.XLOOKUP($A676,'Cleaned - Medical Examinations'!$A$2:$A$2336,'Cleaned - Medical Examinations'!$H$2:$H$2336,0)</f>
        <v>No</v>
      </c>
      <c r="J676" s="11" t="str">
        <f>_xlfn.XLOOKUP($A676,'Cleaned - Medical Examinations'!$A$2:$A$2336,'Cleaned - Medical Examinations'!$I$2:$I$2336,0)</f>
        <v>Obesity</v>
      </c>
      <c r="K676" s="11" t="str">
        <f t="shared" si="10"/>
        <v>Non-Diabetic</v>
      </c>
      <c r="L676" s="14">
        <f>_xlfn.XLOOKUP($A676,'Cleaned - Hospitalisation Detai'!$A$2:$A$2344,'Cleaned - Hospitalisation Detai'!$J$2:$J$2344,0)</f>
        <v>25496</v>
      </c>
      <c r="M676" s="19">
        <f>_xlfn.XLOOKUP($A676,'Cleaned - Hospitalisation Detai'!$A$2:$A$2344,'Cleaned - Hospitalisation Detai'!$F$2:$F$2344,0)</f>
        <v>14665.75</v>
      </c>
      <c r="N676" s="19" t="str">
        <f>_xlfn.XLOOKUP($A676,'Cleaned - Hospitalisation Detai'!$A$2:$A$2344,'Cleaned - Hospitalisation Detai'!$G$2:$G$2344,0)</f>
        <v>tier - 2</v>
      </c>
      <c r="O676" s="19" t="str">
        <f>_xlfn.XLOOKUP($A676,'Cleaned - Hospitalisation Detai'!$A$2:$A$2344,'Cleaned - Hospitalisation Detai'!$H$2:$H$2344,0)</f>
        <v>tier - 1</v>
      </c>
      <c r="P676" s="19" t="str">
        <f>_xlfn.XLOOKUP($A676,'Cleaned - Hospitalisation Detai'!$A$2:$A$2344,'Cleaned - Hospitalisation Detai'!$I$2:$I$2344,0)</f>
        <v>R1012</v>
      </c>
      <c r="Q676" s="20">
        <f>_xlfn.XLOOKUP($A676,'Cleaned - Hospitalisation Detai'!$A$2:$A$2344,'Cleaned - Hospitalisation Detai'!$K$2:$K$2344,0)</f>
        <v>53</v>
      </c>
    </row>
    <row r="677" spans="1:17" ht="15.6" x14ac:dyDescent="0.3">
      <c r="A677" s="10" t="s">
        <v>1695</v>
      </c>
      <c r="B677" s="11" t="str">
        <f>_xlfn.XLOOKUP(A677,'Cleaned - Customer Names '!$A$2:$A$2336,'Cleaned - Customer Names '!$C$2:$C$2336,0)</f>
        <v>Jocelyn</v>
      </c>
      <c r="C677" s="11">
        <f>_xlfn.XLOOKUP($A677,'Cleaned - Medical Examinations'!$A$2:$A$2336,'Cleaned - Medical Examinations'!$B$2:$B$2336,0)</f>
        <v>47</v>
      </c>
      <c r="D677" s="11">
        <f>_xlfn.XLOOKUP($A677,'Cleaned - Medical Examinations'!$A$2:$A$2336,'Cleaned - Medical Examinations'!$C$2:$C$2336,0)</f>
        <v>10.64</v>
      </c>
      <c r="E677" s="11" t="str">
        <f>_xlfn.XLOOKUP($A677,'Cleaned - Medical Examinations'!$A$2:$A$2336,'Cleaned - Medical Examinations'!$D$2:$D$2336,0)</f>
        <v>Yes</v>
      </c>
      <c r="F677" s="11" t="str">
        <f>_xlfn.XLOOKUP($A677,'Cleaned - Medical Examinations'!$A$2:$A$2336,'Cleaned - Medical Examinations'!$E$2:$E$2336,0)</f>
        <v>No</v>
      </c>
      <c r="G677" s="11" t="str">
        <f>_xlfn.XLOOKUP($A677,'Cleaned - Medical Examinations'!$A$2:$A$2336,'Cleaned - Medical Examinations'!$F$2:$F$2336,0)</f>
        <v>No</v>
      </c>
      <c r="H677" s="11">
        <f>_xlfn.XLOOKUP($A677,'Cleaned - Medical Examinations'!$A$2:$A$2336,'Cleaned - Medical Examinations'!$G$2:$G$2336,0)</f>
        <v>0</v>
      </c>
      <c r="I677" s="11" t="str">
        <f>_xlfn.XLOOKUP($A677,'Cleaned - Medical Examinations'!$A$2:$A$2336,'Cleaned - Medical Examinations'!$H$2:$H$2336,0)</f>
        <v>No</v>
      </c>
      <c r="J677" s="11" t="str">
        <f>_xlfn.XLOOKUP($A677,'Cleaned - Medical Examinations'!$A$2:$A$2336,'Cleaned - Medical Examinations'!$I$2:$I$2336,0)</f>
        <v>Obesity</v>
      </c>
      <c r="K677" s="11" t="str">
        <f t="shared" si="10"/>
        <v>Diabetic</v>
      </c>
      <c r="L677" s="14">
        <f>_xlfn.XLOOKUP($A677,'Cleaned - Hospitalisation Detai'!$A$2:$A$2344,'Cleaned - Hospitalisation Detai'!$J$2:$J$2344,0)</f>
        <v>29903</v>
      </c>
      <c r="M677" s="19">
        <f>_xlfn.XLOOKUP($A677,'Cleaned - Hospitalisation Detai'!$A$2:$A$2344,'Cleaned - Hospitalisation Detai'!$F$2:$F$2344,0)</f>
        <v>14657.2</v>
      </c>
      <c r="N677" s="19" t="str">
        <f>_xlfn.XLOOKUP($A677,'Cleaned - Hospitalisation Detai'!$A$2:$A$2344,'Cleaned - Hospitalisation Detai'!$G$2:$G$2344,0)</f>
        <v>tier - 2</v>
      </c>
      <c r="O677" s="19" t="str">
        <f>_xlfn.XLOOKUP($A677,'Cleaned - Hospitalisation Detai'!$A$2:$A$2344,'Cleaned - Hospitalisation Detai'!$H$2:$H$2344,0)</f>
        <v>tier - 1</v>
      </c>
      <c r="P677" s="19" t="str">
        <f>_xlfn.XLOOKUP($A677,'Cleaned - Hospitalisation Detai'!$A$2:$A$2344,'Cleaned - Hospitalisation Detai'!$I$2:$I$2344,0)</f>
        <v>R1012</v>
      </c>
      <c r="Q677" s="20">
        <f>_xlfn.XLOOKUP($A677,'Cleaned - Hospitalisation Detai'!$A$2:$A$2344,'Cleaned - Hospitalisation Detai'!$K$2:$K$2344,0)</f>
        <v>41</v>
      </c>
    </row>
    <row r="678" spans="1:17" ht="15.6" x14ac:dyDescent="0.3">
      <c r="A678" s="10" t="s">
        <v>1694</v>
      </c>
      <c r="B678" s="11" t="str">
        <f>_xlfn.XLOOKUP(A678,'Cleaned - Customer Names '!$A$2:$A$2336,'Cleaned - Customer Names '!$C$2:$C$2336,0)</f>
        <v>Daphne</v>
      </c>
      <c r="C678" s="11">
        <f>_xlfn.XLOOKUP($A678,'Cleaned - Medical Examinations'!$A$2:$A$2336,'Cleaned - Medical Examinations'!$B$2:$B$2336,0)</f>
        <v>36.71</v>
      </c>
      <c r="D678" s="11">
        <f>_xlfn.XLOOKUP($A678,'Cleaned - Medical Examinations'!$A$2:$A$2336,'Cleaned - Medical Examinations'!$C$2:$C$2336,0)</f>
        <v>8.74</v>
      </c>
      <c r="E678" s="11" t="str">
        <f>_xlfn.XLOOKUP($A678,'Cleaned - Medical Examinations'!$A$2:$A$2336,'Cleaned - Medical Examinations'!$D$2:$D$2336,0)</f>
        <v>Yes</v>
      </c>
      <c r="F678" s="11" t="str">
        <f>_xlfn.XLOOKUP($A678,'Cleaned - Medical Examinations'!$A$2:$A$2336,'Cleaned - Medical Examinations'!$E$2:$E$2336,0)</f>
        <v>No</v>
      </c>
      <c r="G678" s="11" t="str">
        <f>_xlfn.XLOOKUP($A678,'Cleaned - Medical Examinations'!$A$2:$A$2336,'Cleaned - Medical Examinations'!$F$2:$F$2336,0)</f>
        <v>No</v>
      </c>
      <c r="H678" s="11">
        <f>_xlfn.XLOOKUP($A678,'Cleaned - Medical Examinations'!$A$2:$A$2336,'Cleaned - Medical Examinations'!$G$2:$G$2336,0)</f>
        <v>0</v>
      </c>
      <c r="I678" s="11" t="str">
        <f>_xlfn.XLOOKUP($A678,'Cleaned - Medical Examinations'!$A$2:$A$2336,'Cleaned - Medical Examinations'!$H$2:$H$2336,0)</f>
        <v>No</v>
      </c>
      <c r="J678" s="11" t="str">
        <f>_xlfn.XLOOKUP($A678,'Cleaned - Medical Examinations'!$A$2:$A$2336,'Cleaned - Medical Examinations'!$I$2:$I$2336,0)</f>
        <v>Obesity</v>
      </c>
      <c r="K678" s="11" t="str">
        <f t="shared" si="10"/>
        <v>Diabetic</v>
      </c>
      <c r="L678" s="14">
        <f>_xlfn.XLOOKUP($A678,'Cleaned - Hospitalisation Detai'!$A$2:$A$2344,'Cleaned - Hospitalisation Detai'!$J$2:$J$2344,0)</f>
        <v>24716</v>
      </c>
      <c r="M678" s="19">
        <f>_xlfn.XLOOKUP($A678,'Cleaned - Hospitalisation Detai'!$A$2:$A$2344,'Cleaned - Hospitalisation Detai'!$F$2:$F$2344,0)</f>
        <v>14640.35</v>
      </c>
      <c r="N678" s="19" t="str">
        <f>_xlfn.XLOOKUP($A678,'Cleaned - Hospitalisation Detai'!$A$2:$A$2344,'Cleaned - Hospitalisation Detai'!$G$2:$G$2344,0)</f>
        <v>tier - 2</v>
      </c>
      <c r="O678" s="19" t="str">
        <f>_xlfn.XLOOKUP($A678,'Cleaned - Hospitalisation Detai'!$A$2:$A$2344,'Cleaned - Hospitalisation Detai'!$H$2:$H$2344,0)</f>
        <v>tier - 3</v>
      </c>
      <c r="P678" s="19" t="str">
        <f>_xlfn.XLOOKUP($A678,'Cleaned - Hospitalisation Detai'!$A$2:$A$2344,'Cleaned - Hospitalisation Detai'!$I$2:$I$2344,0)</f>
        <v>R1026</v>
      </c>
      <c r="Q678" s="20">
        <f>_xlfn.XLOOKUP($A678,'Cleaned - Hospitalisation Detai'!$A$2:$A$2344,'Cleaned - Hospitalisation Detai'!$K$2:$K$2344,0)</f>
        <v>55</v>
      </c>
    </row>
    <row r="679" spans="1:17" ht="15.6" x14ac:dyDescent="0.3">
      <c r="A679" s="10" t="s">
        <v>1693</v>
      </c>
      <c r="B679" s="11" t="str">
        <f>_xlfn.XLOOKUP(A679,'Cleaned - Customer Names '!$A$2:$A$2336,'Cleaned - Customer Names '!$C$2:$C$2336,0)</f>
        <v>Margaret E</v>
      </c>
      <c r="C679" s="11">
        <f>_xlfn.XLOOKUP($A679,'Cleaned - Medical Examinations'!$A$2:$A$2336,'Cleaned - Medical Examinations'!$B$2:$B$2336,0)</f>
        <v>53.48</v>
      </c>
      <c r="D679" s="11">
        <f>_xlfn.XLOOKUP($A679,'Cleaned - Medical Examinations'!$A$2:$A$2336,'Cleaned - Medical Examinations'!$C$2:$C$2336,0)</f>
        <v>5.64</v>
      </c>
      <c r="E679" s="11" t="str">
        <f>_xlfn.XLOOKUP($A679,'Cleaned - Medical Examinations'!$A$2:$A$2336,'Cleaned - Medical Examinations'!$D$2:$D$2336,0)</f>
        <v>No</v>
      </c>
      <c r="F679" s="11" t="str">
        <f>_xlfn.XLOOKUP($A679,'Cleaned - Medical Examinations'!$A$2:$A$2336,'Cleaned - Medical Examinations'!$E$2:$E$2336,0)</f>
        <v>No</v>
      </c>
      <c r="G679" s="11" t="str">
        <f>_xlfn.XLOOKUP($A679,'Cleaned - Medical Examinations'!$A$2:$A$2336,'Cleaned - Medical Examinations'!$F$2:$F$2336,0)</f>
        <v>No</v>
      </c>
      <c r="H679" s="11">
        <f>_xlfn.XLOOKUP($A679,'Cleaned - Medical Examinations'!$A$2:$A$2336,'Cleaned - Medical Examinations'!$G$2:$G$2336,0)</f>
        <v>0</v>
      </c>
      <c r="I679" s="11" t="str">
        <f>_xlfn.XLOOKUP($A679,'Cleaned - Medical Examinations'!$A$2:$A$2336,'Cleaned - Medical Examinations'!$H$2:$H$2336,0)</f>
        <v>No</v>
      </c>
      <c r="J679" s="11" t="str">
        <f>_xlfn.XLOOKUP($A679,'Cleaned - Medical Examinations'!$A$2:$A$2336,'Cleaned - Medical Examinations'!$I$2:$I$2336,0)</f>
        <v>Obesity</v>
      </c>
      <c r="K679" s="11" t="str">
        <f t="shared" si="10"/>
        <v>Non-Diabetic</v>
      </c>
      <c r="L679" s="14">
        <f>_xlfn.XLOOKUP($A679,'Cleaned - Hospitalisation Detai'!$A$2:$A$2344,'Cleaned - Hospitalisation Detai'!$J$2:$J$2344,0)</f>
        <v>33471</v>
      </c>
      <c r="M679" s="19">
        <f>_xlfn.XLOOKUP($A679,'Cleaned - Hospitalisation Detai'!$A$2:$A$2344,'Cleaned - Hospitalisation Detai'!$F$2:$F$2344,0)</f>
        <v>14630.52</v>
      </c>
      <c r="N679" s="19" t="str">
        <f>_xlfn.XLOOKUP($A679,'Cleaned - Hospitalisation Detai'!$A$2:$A$2344,'Cleaned - Hospitalisation Detai'!$G$2:$G$2344,0)</f>
        <v>tier - 2</v>
      </c>
      <c r="O679" s="19" t="str">
        <f>_xlfn.XLOOKUP($A679,'Cleaned - Hospitalisation Detai'!$A$2:$A$2344,'Cleaned - Hospitalisation Detai'!$H$2:$H$2344,0)</f>
        <v>tier - 3</v>
      </c>
      <c r="P679" s="19" t="str">
        <f>_xlfn.XLOOKUP($A679,'Cleaned - Hospitalisation Detai'!$A$2:$A$2344,'Cleaned - Hospitalisation Detai'!$I$2:$I$2344,0)</f>
        <v>R1011</v>
      </c>
      <c r="Q679" s="20">
        <f>_xlfn.XLOOKUP($A679,'Cleaned - Hospitalisation Detai'!$A$2:$A$2344,'Cleaned - Hospitalisation Detai'!$K$2:$K$2344,0)</f>
        <v>31</v>
      </c>
    </row>
    <row r="680" spans="1:17" ht="15.6" x14ac:dyDescent="0.3">
      <c r="A680" s="10" t="s">
        <v>1692</v>
      </c>
      <c r="B680" s="11" t="str">
        <f>_xlfn.XLOOKUP(A680,'Cleaned - Customer Names '!$A$2:$A$2336,'Cleaned - Customer Names '!$C$2:$C$2336,0)</f>
        <v>Mario J.</v>
      </c>
      <c r="C680" s="11">
        <f>_xlfn.XLOOKUP($A680,'Cleaned - Medical Examinations'!$A$2:$A$2336,'Cleaned - Medical Examinations'!$B$2:$B$2336,0)</f>
        <v>35.5</v>
      </c>
      <c r="D680" s="11">
        <f>_xlfn.XLOOKUP($A680,'Cleaned - Medical Examinations'!$A$2:$A$2336,'Cleaned - Medical Examinations'!$C$2:$C$2336,0)</f>
        <v>10.37</v>
      </c>
      <c r="E680" s="11" t="str">
        <f>_xlfn.XLOOKUP($A680,'Cleaned - Medical Examinations'!$A$2:$A$2336,'Cleaned - Medical Examinations'!$D$2:$D$2336,0)</f>
        <v>No</v>
      </c>
      <c r="F680" s="11" t="str">
        <f>_xlfn.XLOOKUP($A680,'Cleaned - Medical Examinations'!$A$2:$A$2336,'Cleaned - Medical Examinations'!$E$2:$E$2336,0)</f>
        <v>No</v>
      </c>
      <c r="G680" s="11" t="str">
        <f>_xlfn.XLOOKUP($A680,'Cleaned - Medical Examinations'!$A$2:$A$2336,'Cleaned - Medical Examinations'!$F$2:$F$2336,0)</f>
        <v>No</v>
      </c>
      <c r="H680" s="11">
        <f>_xlfn.XLOOKUP($A680,'Cleaned - Medical Examinations'!$A$2:$A$2336,'Cleaned - Medical Examinations'!$G$2:$G$2336,0)</f>
        <v>0</v>
      </c>
      <c r="I680" s="11" t="str">
        <f>_xlfn.XLOOKUP($A680,'Cleaned - Medical Examinations'!$A$2:$A$2336,'Cleaned - Medical Examinations'!$H$2:$H$2336,0)</f>
        <v>No</v>
      </c>
      <c r="J680" s="11" t="str">
        <f>_xlfn.XLOOKUP($A680,'Cleaned - Medical Examinations'!$A$2:$A$2336,'Cleaned - Medical Examinations'!$I$2:$I$2336,0)</f>
        <v>Obesity</v>
      </c>
      <c r="K680" s="11" t="str">
        <f t="shared" si="10"/>
        <v>Diabetic</v>
      </c>
      <c r="L680" s="14">
        <f>_xlfn.XLOOKUP($A680,'Cleaned - Hospitalisation Detai'!$A$2:$A$2344,'Cleaned - Hospitalisation Detai'!$J$2:$J$2344,0)</f>
        <v>24054</v>
      </c>
      <c r="M680" s="19">
        <f>_xlfn.XLOOKUP($A680,'Cleaned - Hospitalisation Detai'!$A$2:$A$2344,'Cleaned - Hospitalisation Detai'!$F$2:$F$2344,0)</f>
        <v>14612.33</v>
      </c>
      <c r="N680" s="19" t="str">
        <f>_xlfn.XLOOKUP($A680,'Cleaned - Hospitalisation Detai'!$A$2:$A$2344,'Cleaned - Hospitalisation Detai'!$G$2:$G$2344,0)</f>
        <v>tier - 2</v>
      </c>
      <c r="O680" s="19" t="str">
        <f>_xlfn.XLOOKUP($A680,'Cleaned - Hospitalisation Detai'!$A$2:$A$2344,'Cleaned - Hospitalisation Detai'!$H$2:$H$2344,0)</f>
        <v>tier - 3</v>
      </c>
      <c r="P680" s="19" t="str">
        <f>_xlfn.XLOOKUP($A680,'Cleaned - Hospitalisation Detai'!$A$2:$A$2344,'Cleaned - Hospitalisation Detai'!$I$2:$I$2344,0)</f>
        <v>R1021</v>
      </c>
      <c r="Q680" s="20">
        <f>_xlfn.XLOOKUP($A680,'Cleaned - Hospitalisation Detai'!$A$2:$A$2344,'Cleaned - Hospitalisation Detai'!$K$2:$K$2344,0)</f>
        <v>57</v>
      </c>
    </row>
    <row r="681" spans="1:17" ht="15.6" x14ac:dyDescent="0.3">
      <c r="A681" s="10" t="s">
        <v>1691</v>
      </c>
      <c r="B681" s="11" t="str">
        <f>_xlfn.XLOOKUP(A681,'Cleaned - Customer Names '!$A$2:$A$2336,'Cleaned - Customer Names '!$C$2:$C$2336,0)</f>
        <v>Peter</v>
      </c>
      <c r="C681" s="11">
        <f>_xlfn.XLOOKUP($A681,'Cleaned - Medical Examinations'!$A$2:$A$2336,'Cleaned - Medical Examinations'!$B$2:$B$2336,0)</f>
        <v>36.979999999999997</v>
      </c>
      <c r="D681" s="11">
        <f>_xlfn.XLOOKUP($A681,'Cleaned - Medical Examinations'!$A$2:$A$2336,'Cleaned - Medical Examinations'!$C$2:$C$2336,0)</f>
        <v>9.56</v>
      </c>
      <c r="E681" s="11" t="str">
        <f>_xlfn.XLOOKUP($A681,'Cleaned - Medical Examinations'!$A$2:$A$2336,'Cleaned - Medical Examinations'!$D$2:$D$2336,0)</f>
        <v>Yes</v>
      </c>
      <c r="F681" s="11" t="str">
        <f>_xlfn.XLOOKUP($A681,'Cleaned - Medical Examinations'!$A$2:$A$2336,'Cleaned - Medical Examinations'!$E$2:$E$2336,0)</f>
        <v>No</v>
      </c>
      <c r="G681" s="11" t="str">
        <f>_xlfn.XLOOKUP($A681,'Cleaned - Medical Examinations'!$A$2:$A$2336,'Cleaned - Medical Examinations'!$F$2:$F$2336,0)</f>
        <v>No</v>
      </c>
      <c r="H681" s="11">
        <f>_xlfn.XLOOKUP($A681,'Cleaned - Medical Examinations'!$A$2:$A$2336,'Cleaned - Medical Examinations'!$G$2:$G$2336,0)</f>
        <v>0</v>
      </c>
      <c r="I681" s="11" t="str">
        <f>_xlfn.XLOOKUP($A681,'Cleaned - Medical Examinations'!$A$2:$A$2336,'Cleaned - Medical Examinations'!$H$2:$H$2336,0)</f>
        <v>No</v>
      </c>
      <c r="J681" s="11" t="str">
        <f>_xlfn.XLOOKUP($A681,'Cleaned - Medical Examinations'!$A$2:$A$2336,'Cleaned - Medical Examinations'!$I$2:$I$2336,0)</f>
        <v>Obesity</v>
      </c>
      <c r="K681" s="11" t="str">
        <f t="shared" si="10"/>
        <v>Diabetic</v>
      </c>
      <c r="L681" s="14">
        <f>_xlfn.XLOOKUP($A681,'Cleaned - Hospitalisation Detai'!$A$2:$A$2344,'Cleaned - Hospitalisation Detai'!$J$2:$J$2344,0)</f>
        <v>24671</v>
      </c>
      <c r="M681" s="19">
        <f>_xlfn.XLOOKUP($A681,'Cleaned - Hospitalisation Detai'!$A$2:$A$2344,'Cleaned - Hospitalisation Detai'!$F$2:$F$2344,0)</f>
        <v>14600.62</v>
      </c>
      <c r="N681" s="19" t="str">
        <f>_xlfn.XLOOKUP($A681,'Cleaned - Hospitalisation Detai'!$A$2:$A$2344,'Cleaned - Hospitalisation Detai'!$G$2:$G$2344,0)</f>
        <v>tier - 2</v>
      </c>
      <c r="O681" s="19" t="str">
        <f>_xlfn.XLOOKUP($A681,'Cleaned - Hospitalisation Detai'!$A$2:$A$2344,'Cleaned - Hospitalisation Detai'!$H$2:$H$2344,0)</f>
        <v>tier - 3</v>
      </c>
      <c r="P681" s="19" t="str">
        <f>_xlfn.XLOOKUP($A681,'Cleaned - Hospitalisation Detai'!$A$2:$A$2344,'Cleaned - Hospitalisation Detai'!$I$2:$I$2344,0)</f>
        <v>R1022</v>
      </c>
      <c r="Q681" s="20">
        <f>_xlfn.XLOOKUP($A681,'Cleaned - Hospitalisation Detai'!$A$2:$A$2344,'Cleaned - Hospitalisation Detai'!$K$2:$K$2344,0)</f>
        <v>55</v>
      </c>
    </row>
    <row r="682" spans="1:17" ht="15.6" x14ac:dyDescent="0.3">
      <c r="A682" s="10" t="s">
        <v>1690</v>
      </c>
      <c r="B682" s="11" t="str">
        <f>_xlfn.XLOOKUP(A682,'Cleaned - Customer Names '!$A$2:$A$2336,'Cleaned - Customer Names '!$C$2:$C$2336,0)</f>
        <v>Carolina</v>
      </c>
      <c r="C682" s="11">
        <f>_xlfn.XLOOKUP($A682,'Cleaned - Medical Examinations'!$A$2:$A$2336,'Cleaned - Medical Examinations'!$B$2:$B$2336,0)</f>
        <v>32.395000000000003</v>
      </c>
      <c r="D682" s="11">
        <f>_xlfn.XLOOKUP($A682,'Cleaned - Medical Examinations'!$A$2:$A$2336,'Cleaned - Medical Examinations'!$C$2:$C$2336,0)</f>
        <v>8.23</v>
      </c>
      <c r="E682" s="11" t="str">
        <f>_xlfn.XLOOKUP($A682,'Cleaned - Medical Examinations'!$A$2:$A$2336,'Cleaned - Medical Examinations'!$D$2:$D$2336,0)</f>
        <v>Yes</v>
      </c>
      <c r="F682" s="11" t="str">
        <f>_xlfn.XLOOKUP($A682,'Cleaned - Medical Examinations'!$A$2:$A$2336,'Cleaned - Medical Examinations'!$E$2:$E$2336,0)</f>
        <v>No</v>
      </c>
      <c r="G682" s="11" t="str">
        <f>_xlfn.XLOOKUP($A682,'Cleaned - Medical Examinations'!$A$2:$A$2336,'Cleaned - Medical Examinations'!$F$2:$F$2336,0)</f>
        <v>Yes</v>
      </c>
      <c r="H682" s="11">
        <f>_xlfn.XLOOKUP($A682,'Cleaned - Medical Examinations'!$A$2:$A$2336,'Cleaned - Medical Examinations'!$G$2:$G$2336,0)</f>
        <v>1</v>
      </c>
      <c r="I682" s="11" t="str">
        <f>_xlfn.XLOOKUP($A682,'Cleaned - Medical Examinations'!$A$2:$A$2336,'Cleaned - Medical Examinations'!$H$2:$H$2336,0)</f>
        <v>No</v>
      </c>
      <c r="J682" s="11" t="str">
        <f>_xlfn.XLOOKUP($A682,'Cleaned - Medical Examinations'!$A$2:$A$2336,'Cleaned - Medical Examinations'!$I$2:$I$2336,0)</f>
        <v>Obesity</v>
      </c>
      <c r="K682" s="11" t="str">
        <f t="shared" si="10"/>
        <v>Diabetic</v>
      </c>
      <c r="L682" s="14">
        <f>_xlfn.XLOOKUP($A682,'Cleaned - Hospitalisation Detai'!$A$2:$A$2344,'Cleaned - Hospitalisation Detai'!$J$2:$J$2344,0)</f>
        <v>23298</v>
      </c>
      <c r="M682" s="19">
        <f>_xlfn.XLOOKUP($A682,'Cleaned - Hospitalisation Detai'!$A$2:$A$2344,'Cleaned - Hospitalisation Detai'!$F$2:$F$2344,0)</f>
        <v>14590.63</v>
      </c>
      <c r="N682" s="19" t="str">
        <f>_xlfn.XLOOKUP($A682,'Cleaned - Hospitalisation Detai'!$A$2:$A$2344,'Cleaned - Hospitalisation Detai'!$G$2:$G$2344,0)</f>
        <v>tier - 2</v>
      </c>
      <c r="O682" s="19" t="str">
        <f>_xlfn.XLOOKUP($A682,'Cleaned - Hospitalisation Detai'!$A$2:$A$2344,'Cleaned - Hospitalisation Detai'!$H$2:$H$2344,0)</f>
        <v>tier - 1</v>
      </c>
      <c r="P682" s="19" t="str">
        <f>_xlfn.XLOOKUP($A682,'Cleaned - Hospitalisation Detai'!$A$2:$A$2344,'Cleaned - Hospitalisation Detai'!$I$2:$I$2344,0)</f>
        <v>R1024</v>
      </c>
      <c r="Q682" s="20">
        <f>_xlfn.XLOOKUP($A682,'Cleaned - Hospitalisation Detai'!$A$2:$A$2344,'Cleaned - Hospitalisation Detai'!$K$2:$K$2344,0)</f>
        <v>59</v>
      </c>
    </row>
    <row r="683" spans="1:17" ht="15.6" x14ac:dyDescent="0.3">
      <c r="A683" s="10" t="s">
        <v>1689</v>
      </c>
      <c r="B683" s="11" t="str">
        <f>_xlfn.XLOOKUP(A683,'Cleaned - Customer Names '!$A$2:$A$2336,'Cleaned - Customer Names '!$C$2:$C$2336,0)</f>
        <v>Jenny K.</v>
      </c>
      <c r="C683" s="11">
        <f>_xlfn.XLOOKUP($A683,'Cleaned - Medical Examinations'!$A$2:$A$2336,'Cleaned - Medical Examinations'!$B$2:$B$2336,0)</f>
        <v>32.729999999999997</v>
      </c>
      <c r="D683" s="11">
        <f>_xlfn.XLOOKUP($A683,'Cleaned - Medical Examinations'!$A$2:$A$2336,'Cleaned - Medical Examinations'!$C$2:$C$2336,0)</f>
        <v>7.03</v>
      </c>
      <c r="E683" s="11" t="str">
        <f>_xlfn.XLOOKUP($A683,'Cleaned - Medical Examinations'!$A$2:$A$2336,'Cleaned - Medical Examinations'!$D$2:$D$2336,0)</f>
        <v>No</v>
      </c>
      <c r="F683" s="11" t="str">
        <f>_xlfn.XLOOKUP($A683,'Cleaned - Medical Examinations'!$A$2:$A$2336,'Cleaned - Medical Examinations'!$E$2:$E$2336,0)</f>
        <v>No</v>
      </c>
      <c r="G683" s="11" t="str">
        <f>_xlfn.XLOOKUP($A683,'Cleaned - Medical Examinations'!$A$2:$A$2336,'Cleaned - Medical Examinations'!$F$2:$F$2336,0)</f>
        <v>No</v>
      </c>
      <c r="H683" s="11">
        <f>_xlfn.XLOOKUP($A683,'Cleaned - Medical Examinations'!$A$2:$A$2336,'Cleaned - Medical Examinations'!$G$2:$G$2336,0)</f>
        <v>0</v>
      </c>
      <c r="I683" s="11" t="str">
        <f>_xlfn.XLOOKUP($A683,'Cleaned - Medical Examinations'!$A$2:$A$2336,'Cleaned - Medical Examinations'!$H$2:$H$2336,0)</f>
        <v>No</v>
      </c>
      <c r="J683" s="11" t="str">
        <f>_xlfn.XLOOKUP($A683,'Cleaned - Medical Examinations'!$A$2:$A$2336,'Cleaned - Medical Examinations'!$I$2:$I$2336,0)</f>
        <v>Obesity</v>
      </c>
      <c r="K683" s="11" t="str">
        <f t="shared" si="10"/>
        <v>Diabetic</v>
      </c>
      <c r="L683" s="14">
        <f>_xlfn.XLOOKUP($A683,'Cleaned - Hospitalisation Detai'!$A$2:$A$2344,'Cleaned - Hospitalisation Detai'!$J$2:$J$2344,0)</f>
        <v>22983</v>
      </c>
      <c r="M683" s="19">
        <f>_xlfn.XLOOKUP($A683,'Cleaned - Hospitalisation Detai'!$A$2:$A$2344,'Cleaned - Hospitalisation Detai'!$F$2:$F$2344,0)</f>
        <v>14574.64</v>
      </c>
      <c r="N683" s="19" t="str">
        <f>_xlfn.XLOOKUP($A683,'Cleaned - Hospitalisation Detai'!$A$2:$A$2344,'Cleaned - Hospitalisation Detai'!$G$2:$G$2344,0)</f>
        <v>tier - 2</v>
      </c>
      <c r="O683" s="19" t="str">
        <f>_xlfn.XLOOKUP($A683,'Cleaned - Hospitalisation Detai'!$A$2:$A$2344,'Cleaned - Hospitalisation Detai'!$H$2:$H$2344,0)</f>
        <v>tier - 1</v>
      </c>
      <c r="P683" s="19" t="str">
        <f>_xlfn.XLOOKUP($A683,'Cleaned - Hospitalisation Detai'!$A$2:$A$2344,'Cleaned - Hospitalisation Detai'!$I$2:$I$2344,0)</f>
        <v>R1025</v>
      </c>
      <c r="Q683" s="20">
        <f>_xlfn.XLOOKUP($A683,'Cleaned - Hospitalisation Detai'!$A$2:$A$2344,'Cleaned - Hospitalisation Detai'!$K$2:$K$2344,0)</f>
        <v>60</v>
      </c>
    </row>
    <row r="684" spans="1:17" ht="15.6" x14ac:dyDescent="0.3">
      <c r="A684" s="10" t="s">
        <v>1688</v>
      </c>
      <c r="B684" s="11" t="str">
        <f>_xlfn.XLOOKUP(A684,'Cleaned - Customer Names '!$A$2:$A$2336,'Cleaned - Customer Names '!$C$2:$C$2336,0)</f>
        <v>Jessica</v>
      </c>
      <c r="C684" s="11">
        <f>_xlfn.XLOOKUP($A684,'Cleaned - Medical Examinations'!$A$2:$A$2336,'Cleaned - Medical Examinations'!$B$2:$B$2336,0)</f>
        <v>20.52</v>
      </c>
      <c r="D684" s="11">
        <f>_xlfn.XLOOKUP($A684,'Cleaned - Medical Examinations'!$A$2:$A$2336,'Cleaned - Medical Examinations'!$C$2:$C$2336,0)</f>
        <v>5.45</v>
      </c>
      <c r="E684" s="11" t="str">
        <f>_xlfn.XLOOKUP($A684,'Cleaned - Medical Examinations'!$A$2:$A$2336,'Cleaned - Medical Examinations'!$D$2:$D$2336,0)</f>
        <v>No</v>
      </c>
      <c r="F684" s="11" t="str">
        <f>_xlfn.XLOOKUP($A684,'Cleaned - Medical Examinations'!$A$2:$A$2336,'Cleaned - Medical Examinations'!$E$2:$E$2336,0)</f>
        <v>No</v>
      </c>
      <c r="G684" s="11" t="str">
        <f>_xlfn.XLOOKUP($A684,'Cleaned - Medical Examinations'!$A$2:$A$2336,'Cleaned - Medical Examinations'!$F$2:$F$2336,0)</f>
        <v>No</v>
      </c>
      <c r="H684" s="11">
        <f>_xlfn.XLOOKUP($A684,'Cleaned - Medical Examinations'!$A$2:$A$2336,'Cleaned - Medical Examinations'!$G$2:$G$2336,0)</f>
        <v>1</v>
      </c>
      <c r="I684" s="11" t="str">
        <f>_xlfn.XLOOKUP($A684,'Cleaned - Medical Examinations'!$A$2:$A$2336,'Cleaned - Medical Examinations'!$H$2:$H$2336,0)</f>
        <v>Yes</v>
      </c>
      <c r="J684" s="11" t="str">
        <f>_xlfn.XLOOKUP($A684,'Cleaned - Medical Examinations'!$A$2:$A$2336,'Cleaned - Medical Examinations'!$I$2:$I$2336,0)</f>
        <v>Normal Weight</v>
      </c>
      <c r="K684" s="11" t="str">
        <f t="shared" si="10"/>
        <v>Non-Diabetic</v>
      </c>
      <c r="L684" s="14">
        <f>_xlfn.XLOOKUP($A684,'Cleaned - Hospitalisation Detai'!$A$2:$A$2344,'Cleaned - Hospitalisation Detai'!$J$2:$J$2344,0)</f>
        <v>36050</v>
      </c>
      <c r="M684" s="19">
        <f>_xlfn.XLOOKUP($A684,'Cleaned - Hospitalisation Detai'!$A$2:$A$2344,'Cleaned - Hospitalisation Detai'!$F$2:$F$2344,0)</f>
        <v>14571.89</v>
      </c>
      <c r="N684" s="19" t="str">
        <f>_xlfn.XLOOKUP($A684,'Cleaned - Hospitalisation Detai'!$A$2:$A$2344,'Cleaned - Hospitalisation Detai'!$G$2:$G$2344,0)</f>
        <v>tier - 2</v>
      </c>
      <c r="O684" s="19" t="str">
        <f>_xlfn.XLOOKUP($A684,'Cleaned - Hospitalisation Detai'!$A$2:$A$2344,'Cleaned - Hospitalisation Detai'!$H$2:$H$2344,0)</f>
        <v>tier - 1</v>
      </c>
      <c r="P684" s="19" t="str">
        <f>_xlfn.XLOOKUP($A684,'Cleaned - Hospitalisation Detai'!$A$2:$A$2344,'Cleaned - Hospitalisation Detai'!$I$2:$I$2344,0)</f>
        <v>R1024</v>
      </c>
      <c r="Q684" s="20">
        <f>_xlfn.XLOOKUP($A684,'Cleaned - Hospitalisation Detai'!$A$2:$A$2344,'Cleaned - Hospitalisation Detai'!$K$2:$K$2344,0)</f>
        <v>24</v>
      </c>
    </row>
    <row r="685" spans="1:17" ht="15.6" x14ac:dyDescent="0.3">
      <c r="A685" s="10" t="s">
        <v>1687</v>
      </c>
      <c r="B685" s="11" t="str">
        <f>_xlfn.XLOOKUP(A685,'Cleaned - Customer Names '!$A$2:$A$2336,'Cleaned - Customer Names '!$C$2:$C$2336,0)</f>
        <v>Kimberly D</v>
      </c>
      <c r="C685" s="11">
        <f>_xlfn.XLOOKUP($A685,'Cleaned - Medical Examinations'!$A$2:$A$2336,'Cleaned - Medical Examinations'!$B$2:$B$2336,0)</f>
        <v>51.72</v>
      </c>
      <c r="D685" s="11">
        <f>_xlfn.XLOOKUP($A685,'Cleaned - Medical Examinations'!$A$2:$A$2336,'Cleaned - Medical Examinations'!$C$2:$C$2336,0)</f>
        <v>5.76</v>
      </c>
      <c r="E685" s="11" t="str">
        <f>_xlfn.XLOOKUP($A685,'Cleaned - Medical Examinations'!$A$2:$A$2336,'Cleaned - Medical Examinations'!$D$2:$D$2336,0)</f>
        <v>No</v>
      </c>
      <c r="F685" s="11" t="str">
        <f>_xlfn.XLOOKUP($A685,'Cleaned - Medical Examinations'!$A$2:$A$2336,'Cleaned - Medical Examinations'!$E$2:$E$2336,0)</f>
        <v>No</v>
      </c>
      <c r="G685" s="11" t="str">
        <f>_xlfn.XLOOKUP($A685,'Cleaned - Medical Examinations'!$A$2:$A$2336,'Cleaned - Medical Examinations'!$F$2:$F$2336,0)</f>
        <v>No</v>
      </c>
      <c r="H685" s="11">
        <f>_xlfn.XLOOKUP($A685,'Cleaned - Medical Examinations'!$A$2:$A$2336,'Cleaned - Medical Examinations'!$G$2:$G$2336,0)</f>
        <v>0</v>
      </c>
      <c r="I685" s="11" t="str">
        <f>_xlfn.XLOOKUP($A685,'Cleaned - Medical Examinations'!$A$2:$A$2336,'Cleaned - Medical Examinations'!$H$2:$H$2336,0)</f>
        <v>No</v>
      </c>
      <c r="J685" s="11" t="str">
        <f>_xlfn.XLOOKUP($A685,'Cleaned - Medical Examinations'!$A$2:$A$2336,'Cleaned - Medical Examinations'!$I$2:$I$2336,0)</f>
        <v>Obesity</v>
      </c>
      <c r="K685" s="11" t="str">
        <f t="shared" si="10"/>
        <v>Non-Diabetic</v>
      </c>
      <c r="L685" s="14">
        <f>_xlfn.XLOOKUP($A685,'Cleaned - Hospitalisation Detai'!$A$2:$A$2344,'Cleaned - Hospitalisation Detai'!$J$2:$J$2344,0)</f>
        <v>32703</v>
      </c>
      <c r="M685" s="19">
        <f>_xlfn.XLOOKUP($A685,'Cleaned - Hospitalisation Detai'!$A$2:$A$2344,'Cleaned - Hospitalisation Detai'!$F$2:$F$2344,0)</f>
        <v>14547.26</v>
      </c>
      <c r="N685" s="19" t="str">
        <f>_xlfn.XLOOKUP($A685,'Cleaned - Hospitalisation Detai'!$A$2:$A$2344,'Cleaned - Hospitalisation Detai'!$G$2:$G$2344,0)</f>
        <v>tier - 2</v>
      </c>
      <c r="O685" s="19" t="str">
        <f>_xlfn.XLOOKUP($A685,'Cleaned - Hospitalisation Detai'!$A$2:$A$2344,'Cleaned - Hospitalisation Detai'!$H$2:$H$2344,0)</f>
        <v>tier - 3</v>
      </c>
      <c r="P685" s="19" t="str">
        <f>_xlfn.XLOOKUP($A685,'Cleaned - Hospitalisation Detai'!$A$2:$A$2344,'Cleaned - Hospitalisation Detai'!$I$2:$I$2344,0)</f>
        <v>R1011</v>
      </c>
      <c r="Q685" s="20">
        <f>_xlfn.XLOOKUP($A685,'Cleaned - Hospitalisation Detai'!$A$2:$A$2344,'Cleaned - Hospitalisation Detai'!$K$2:$K$2344,0)</f>
        <v>33</v>
      </c>
    </row>
    <row r="686" spans="1:17" ht="15.6" x14ac:dyDescent="0.3">
      <c r="A686" s="10" t="s">
        <v>1686</v>
      </c>
      <c r="B686" s="11" t="str">
        <f>_xlfn.XLOOKUP(A686,'Cleaned - Customer Names '!$A$2:$A$2336,'Cleaned - Customer Names '!$C$2:$C$2336,0)</f>
        <v>Marc-Olivier</v>
      </c>
      <c r="C686" s="11">
        <f>_xlfn.XLOOKUP($A686,'Cleaned - Medical Examinations'!$A$2:$A$2336,'Cleaned - Medical Examinations'!$B$2:$B$2336,0)</f>
        <v>50.2</v>
      </c>
      <c r="D686" s="11">
        <f>_xlfn.XLOOKUP($A686,'Cleaned - Medical Examinations'!$A$2:$A$2336,'Cleaned - Medical Examinations'!$C$2:$C$2336,0)</f>
        <v>5.4</v>
      </c>
      <c r="E686" s="11" t="str">
        <f>_xlfn.XLOOKUP($A686,'Cleaned - Medical Examinations'!$A$2:$A$2336,'Cleaned - Medical Examinations'!$D$2:$D$2336,0)</f>
        <v>No</v>
      </c>
      <c r="F686" s="11" t="str">
        <f>_xlfn.XLOOKUP($A686,'Cleaned - Medical Examinations'!$A$2:$A$2336,'Cleaned - Medical Examinations'!$E$2:$E$2336,0)</f>
        <v>No</v>
      </c>
      <c r="G686" s="11" t="str">
        <f>_xlfn.XLOOKUP($A686,'Cleaned - Medical Examinations'!$A$2:$A$2336,'Cleaned - Medical Examinations'!$F$2:$F$2336,0)</f>
        <v>No</v>
      </c>
      <c r="H686" s="11">
        <f>_xlfn.XLOOKUP($A686,'Cleaned - Medical Examinations'!$A$2:$A$2336,'Cleaned - Medical Examinations'!$G$2:$G$2336,0)</f>
        <v>0</v>
      </c>
      <c r="I686" s="11" t="str">
        <f>_xlfn.XLOOKUP($A686,'Cleaned - Medical Examinations'!$A$2:$A$2336,'Cleaned - Medical Examinations'!$H$2:$H$2336,0)</f>
        <v>No</v>
      </c>
      <c r="J686" s="11" t="str">
        <f>_xlfn.XLOOKUP($A686,'Cleaned - Medical Examinations'!$A$2:$A$2336,'Cleaned - Medical Examinations'!$I$2:$I$2336,0)</f>
        <v>Obesity</v>
      </c>
      <c r="K686" s="11" t="str">
        <f t="shared" si="10"/>
        <v>Non-Diabetic</v>
      </c>
      <c r="L686" s="14">
        <f>_xlfn.XLOOKUP($A686,'Cleaned - Hospitalisation Detai'!$A$2:$A$2344,'Cleaned - Hospitalisation Detai'!$J$2:$J$2344,0)</f>
        <v>32711</v>
      </c>
      <c r="M686" s="19">
        <f>_xlfn.XLOOKUP($A686,'Cleaned - Hospitalisation Detai'!$A$2:$A$2344,'Cleaned - Hospitalisation Detai'!$F$2:$F$2344,0)</f>
        <v>14507.46</v>
      </c>
      <c r="N686" s="19" t="str">
        <f>_xlfn.XLOOKUP($A686,'Cleaned - Hospitalisation Detai'!$A$2:$A$2344,'Cleaned - Hospitalisation Detai'!$G$2:$G$2344,0)</f>
        <v>tier - 2</v>
      </c>
      <c r="O686" s="19" t="str">
        <f>_xlfn.XLOOKUP($A686,'Cleaned - Hospitalisation Detai'!$A$2:$A$2344,'Cleaned - Hospitalisation Detai'!$H$2:$H$2344,0)</f>
        <v>tier - 3</v>
      </c>
      <c r="P686" s="19" t="str">
        <f>_xlfn.XLOOKUP($A686,'Cleaned - Hospitalisation Detai'!$A$2:$A$2344,'Cleaned - Hospitalisation Detai'!$I$2:$I$2344,0)</f>
        <v>R1012</v>
      </c>
      <c r="Q686" s="20">
        <f>_xlfn.XLOOKUP($A686,'Cleaned - Hospitalisation Detai'!$A$2:$A$2344,'Cleaned - Hospitalisation Detai'!$K$2:$K$2344,0)</f>
        <v>33</v>
      </c>
    </row>
    <row r="687" spans="1:17" ht="15.6" x14ac:dyDescent="0.3">
      <c r="A687" s="10" t="s">
        <v>1685</v>
      </c>
      <c r="B687" s="11" t="str">
        <f>_xlfn.XLOOKUP(A687,'Cleaned - Customer Names '!$A$2:$A$2336,'Cleaned - Customer Names '!$C$2:$C$2336,0)</f>
        <v>Russell J</v>
      </c>
      <c r="C687" s="11">
        <f>_xlfn.XLOOKUP($A687,'Cleaned - Medical Examinations'!$A$2:$A$2336,'Cleaned - Medical Examinations'!$B$2:$B$2336,0)</f>
        <v>25.52</v>
      </c>
      <c r="D687" s="11">
        <f>_xlfn.XLOOKUP($A687,'Cleaned - Medical Examinations'!$A$2:$A$2336,'Cleaned - Medical Examinations'!$C$2:$C$2336,0)</f>
        <v>6.35</v>
      </c>
      <c r="E687" s="11" t="str">
        <f>_xlfn.XLOOKUP($A687,'Cleaned - Medical Examinations'!$A$2:$A$2336,'Cleaned - Medical Examinations'!$D$2:$D$2336,0)</f>
        <v>No</v>
      </c>
      <c r="F687" s="11" t="str">
        <f>_xlfn.XLOOKUP($A687,'Cleaned - Medical Examinations'!$A$2:$A$2336,'Cleaned - Medical Examinations'!$E$2:$E$2336,0)</f>
        <v>No</v>
      </c>
      <c r="G687" s="11" t="str">
        <f>_xlfn.XLOOKUP($A687,'Cleaned - Medical Examinations'!$A$2:$A$2336,'Cleaned - Medical Examinations'!$F$2:$F$2336,0)</f>
        <v>Yes</v>
      </c>
      <c r="H687" s="11">
        <f>_xlfn.XLOOKUP($A687,'Cleaned - Medical Examinations'!$A$2:$A$2336,'Cleaned - Medical Examinations'!$G$2:$G$2336,0)</f>
        <v>1</v>
      </c>
      <c r="I687" s="11" t="str">
        <f>_xlfn.XLOOKUP($A687,'Cleaned - Medical Examinations'!$A$2:$A$2336,'Cleaned - Medical Examinations'!$H$2:$H$2336,0)</f>
        <v>No</v>
      </c>
      <c r="J687" s="11" t="str">
        <f>_xlfn.XLOOKUP($A687,'Cleaned - Medical Examinations'!$A$2:$A$2336,'Cleaned - Medical Examinations'!$I$2:$I$2336,0)</f>
        <v>Overweight</v>
      </c>
      <c r="K687" s="11" t="str">
        <f t="shared" si="10"/>
        <v>Non-Diabetic</v>
      </c>
      <c r="L687" s="14">
        <f>_xlfn.XLOOKUP($A687,'Cleaned - Hospitalisation Detai'!$A$2:$A$2344,'Cleaned - Hospitalisation Detai'!$J$2:$J$2344,0)</f>
        <v>29148</v>
      </c>
      <c r="M687" s="19">
        <f>_xlfn.XLOOKUP($A687,'Cleaned - Hospitalisation Detai'!$A$2:$A$2344,'Cleaned - Hospitalisation Detai'!$F$2:$F$2344,0)</f>
        <v>14478.33</v>
      </c>
      <c r="N687" s="19" t="str">
        <f>_xlfn.XLOOKUP($A687,'Cleaned - Hospitalisation Detai'!$A$2:$A$2344,'Cleaned - Hospitalisation Detai'!$G$2:$G$2344,0)</f>
        <v>tier - 2</v>
      </c>
      <c r="O687" s="19" t="str">
        <f>_xlfn.XLOOKUP($A687,'Cleaned - Hospitalisation Detai'!$A$2:$A$2344,'Cleaned - Hospitalisation Detai'!$H$2:$H$2344,0)</f>
        <v>tier - 2</v>
      </c>
      <c r="P687" s="19" t="str">
        <f>_xlfn.XLOOKUP($A687,'Cleaned - Hospitalisation Detai'!$A$2:$A$2344,'Cleaned - Hospitalisation Detai'!$I$2:$I$2344,0)</f>
        <v>R1013</v>
      </c>
      <c r="Q687" s="20">
        <f>_xlfn.XLOOKUP($A687,'Cleaned - Hospitalisation Detai'!$A$2:$A$2344,'Cleaned - Hospitalisation Detai'!$K$2:$K$2344,0)</f>
        <v>43</v>
      </c>
    </row>
    <row r="688" spans="1:17" ht="15.6" x14ac:dyDescent="0.3">
      <c r="A688" s="10" t="s">
        <v>1684</v>
      </c>
      <c r="B688" s="11" t="str">
        <f>_xlfn.XLOOKUP(A688,'Cleaned - Customer Names '!$A$2:$A$2336,'Cleaned - Customer Names '!$C$2:$C$2336,0)</f>
        <v>Karine</v>
      </c>
      <c r="C688" s="11">
        <f>_xlfn.XLOOKUP($A688,'Cleaned - Medical Examinations'!$A$2:$A$2336,'Cleaned - Medical Examinations'!$B$2:$B$2336,0)</f>
        <v>35.200000000000003</v>
      </c>
      <c r="D688" s="11">
        <f>_xlfn.XLOOKUP($A688,'Cleaned - Medical Examinations'!$A$2:$A$2336,'Cleaned - Medical Examinations'!$C$2:$C$2336,0)</f>
        <v>6.26</v>
      </c>
      <c r="E688" s="11" t="str">
        <f>_xlfn.XLOOKUP($A688,'Cleaned - Medical Examinations'!$A$2:$A$2336,'Cleaned - Medical Examinations'!$D$2:$D$2336,0)</f>
        <v>Yes</v>
      </c>
      <c r="F688" s="11" t="str">
        <f>_xlfn.XLOOKUP($A688,'Cleaned - Medical Examinations'!$A$2:$A$2336,'Cleaned - Medical Examinations'!$E$2:$E$2336,0)</f>
        <v>No</v>
      </c>
      <c r="G688" s="11" t="str">
        <f>_xlfn.XLOOKUP($A688,'Cleaned - Medical Examinations'!$A$2:$A$2336,'Cleaned - Medical Examinations'!$F$2:$F$2336,0)</f>
        <v>No</v>
      </c>
      <c r="H688" s="11">
        <f>_xlfn.XLOOKUP($A688,'Cleaned - Medical Examinations'!$A$2:$A$2336,'Cleaned - Medical Examinations'!$G$2:$G$2336,0)</f>
        <v>2</v>
      </c>
      <c r="I688" s="11" t="str">
        <f>_xlfn.XLOOKUP($A688,'Cleaned - Medical Examinations'!$A$2:$A$2336,'Cleaned - Medical Examinations'!$H$2:$H$2336,0)</f>
        <v>No</v>
      </c>
      <c r="J688" s="11" t="str">
        <f>_xlfn.XLOOKUP($A688,'Cleaned - Medical Examinations'!$A$2:$A$2336,'Cleaned - Medical Examinations'!$I$2:$I$2336,0)</f>
        <v>Obesity</v>
      </c>
      <c r="K688" s="11" t="str">
        <f t="shared" si="10"/>
        <v>Non-Diabetic</v>
      </c>
      <c r="L688" s="14">
        <f>_xlfn.XLOOKUP($A688,'Cleaned - Hospitalisation Detai'!$A$2:$A$2344,'Cleaned - Hospitalisation Detai'!$J$2:$J$2344,0)</f>
        <v>21874</v>
      </c>
      <c r="M688" s="19">
        <f>_xlfn.XLOOKUP($A688,'Cleaned - Hospitalisation Detai'!$A$2:$A$2344,'Cleaned - Hospitalisation Detai'!$F$2:$F$2344,0)</f>
        <v>14474.68</v>
      </c>
      <c r="N688" s="19" t="str">
        <f>_xlfn.XLOOKUP($A688,'Cleaned - Hospitalisation Detai'!$A$2:$A$2344,'Cleaned - Hospitalisation Detai'!$G$2:$G$2344,0)</f>
        <v>tier - 2</v>
      </c>
      <c r="O688" s="19" t="str">
        <f>_xlfn.XLOOKUP($A688,'Cleaned - Hospitalisation Detai'!$A$2:$A$2344,'Cleaned - Hospitalisation Detai'!$H$2:$H$2344,0)</f>
        <v>tier - 2</v>
      </c>
      <c r="P688" s="19" t="str">
        <f>_xlfn.XLOOKUP($A688,'Cleaned - Hospitalisation Detai'!$A$2:$A$2344,'Cleaned - Hospitalisation Detai'!$I$2:$I$2344,0)</f>
        <v>R1013</v>
      </c>
      <c r="Q688" s="20">
        <f>_xlfn.XLOOKUP($A688,'Cleaned - Hospitalisation Detai'!$A$2:$A$2344,'Cleaned - Hospitalisation Detai'!$K$2:$K$2344,0)</f>
        <v>63</v>
      </c>
    </row>
    <row r="689" spans="1:17" ht="15.6" x14ac:dyDescent="0.3">
      <c r="A689" s="10" t="s">
        <v>1683</v>
      </c>
      <c r="B689" s="11" t="str">
        <f>_xlfn.XLOOKUP(A689,'Cleaned - Customer Names '!$A$2:$A$2336,'Cleaned - Customer Names '!$C$2:$C$2336,0)</f>
        <v>Cheryl</v>
      </c>
      <c r="C689" s="11">
        <f>_xlfn.XLOOKUP($A689,'Cleaned - Medical Examinations'!$A$2:$A$2336,'Cleaned - Medical Examinations'!$B$2:$B$2336,0)</f>
        <v>41.26</v>
      </c>
      <c r="D689" s="11">
        <f>_xlfn.XLOOKUP($A689,'Cleaned - Medical Examinations'!$A$2:$A$2336,'Cleaned - Medical Examinations'!$C$2:$C$2336,0)</f>
        <v>5.97</v>
      </c>
      <c r="E689" s="11" t="str">
        <f>_xlfn.XLOOKUP($A689,'Cleaned - Medical Examinations'!$A$2:$A$2336,'Cleaned - Medical Examinations'!$D$2:$D$2336,0)</f>
        <v>Yes</v>
      </c>
      <c r="F689" s="11" t="str">
        <f>_xlfn.XLOOKUP($A689,'Cleaned - Medical Examinations'!$A$2:$A$2336,'Cleaned - Medical Examinations'!$E$2:$E$2336,0)</f>
        <v>No</v>
      </c>
      <c r="G689" s="11" t="str">
        <f>_xlfn.XLOOKUP($A689,'Cleaned - Medical Examinations'!$A$2:$A$2336,'Cleaned - Medical Examinations'!$F$2:$F$2336,0)</f>
        <v>No</v>
      </c>
      <c r="H689" s="11">
        <f>_xlfn.XLOOKUP($A689,'Cleaned - Medical Examinations'!$A$2:$A$2336,'Cleaned - Medical Examinations'!$G$2:$G$2336,0)</f>
        <v>0</v>
      </c>
      <c r="I689" s="11" t="str">
        <f>_xlfn.XLOOKUP($A689,'Cleaned - Medical Examinations'!$A$2:$A$2336,'Cleaned - Medical Examinations'!$H$2:$H$2336,0)</f>
        <v>No</v>
      </c>
      <c r="J689" s="11" t="str">
        <f>_xlfn.XLOOKUP($A689,'Cleaned - Medical Examinations'!$A$2:$A$2336,'Cleaned - Medical Examinations'!$I$2:$I$2336,0)</f>
        <v>Obesity</v>
      </c>
      <c r="K689" s="11" t="str">
        <f t="shared" si="10"/>
        <v>Non-Diabetic</v>
      </c>
      <c r="L689" s="14">
        <f>_xlfn.XLOOKUP($A689,'Cleaned - Hospitalisation Detai'!$A$2:$A$2344,'Cleaned - Hospitalisation Detai'!$J$2:$J$2344,0)</f>
        <v>28091</v>
      </c>
      <c r="M689" s="19">
        <f>_xlfn.XLOOKUP($A689,'Cleaned - Hospitalisation Detai'!$A$2:$A$2344,'Cleaned - Hospitalisation Detai'!$F$2:$F$2344,0)</f>
        <v>14470.01</v>
      </c>
      <c r="N689" s="19" t="str">
        <f>_xlfn.XLOOKUP($A689,'Cleaned - Hospitalisation Detai'!$A$2:$A$2344,'Cleaned - Hospitalisation Detai'!$G$2:$G$2344,0)</f>
        <v>tier - 2</v>
      </c>
      <c r="O689" s="19" t="str">
        <f>_xlfn.XLOOKUP($A689,'Cleaned - Hospitalisation Detai'!$A$2:$A$2344,'Cleaned - Hospitalisation Detai'!$H$2:$H$2344,0)</f>
        <v>tier - 3</v>
      </c>
      <c r="P689" s="19" t="str">
        <f>_xlfn.XLOOKUP($A689,'Cleaned - Hospitalisation Detai'!$A$2:$A$2344,'Cleaned - Hospitalisation Detai'!$I$2:$I$2344,0)</f>
        <v>R1012</v>
      </c>
      <c r="Q689" s="20">
        <f>_xlfn.XLOOKUP($A689,'Cleaned - Hospitalisation Detai'!$A$2:$A$2344,'Cleaned - Hospitalisation Detai'!$K$2:$K$2344,0)</f>
        <v>46</v>
      </c>
    </row>
    <row r="690" spans="1:17" ht="15.6" x14ac:dyDescent="0.3">
      <c r="A690" s="10" t="s">
        <v>1682</v>
      </c>
      <c r="B690" s="11" t="str">
        <f>_xlfn.XLOOKUP(A690,'Cleaned - Customer Names '!$A$2:$A$2336,'Cleaned - Customer Names '!$C$2:$C$2336,0)</f>
        <v>Allison M.</v>
      </c>
      <c r="C690" s="11">
        <f>_xlfn.XLOOKUP($A690,'Cleaned - Medical Examinations'!$A$2:$A$2336,'Cleaned - Medical Examinations'!$B$2:$B$2336,0)</f>
        <v>17.195</v>
      </c>
      <c r="D690" s="11">
        <f>_xlfn.XLOOKUP($A690,'Cleaned - Medical Examinations'!$A$2:$A$2336,'Cleaned - Medical Examinations'!$C$2:$C$2336,0)</f>
        <v>5.29</v>
      </c>
      <c r="E690" s="11" t="str">
        <f>_xlfn.XLOOKUP($A690,'Cleaned - Medical Examinations'!$A$2:$A$2336,'Cleaned - Medical Examinations'!$D$2:$D$2336,0)</f>
        <v>Yes</v>
      </c>
      <c r="F690" s="11" t="str">
        <f>_xlfn.XLOOKUP($A690,'Cleaned - Medical Examinations'!$A$2:$A$2336,'Cleaned - Medical Examinations'!$E$2:$E$2336,0)</f>
        <v>No</v>
      </c>
      <c r="G690" s="11" t="str">
        <f>_xlfn.XLOOKUP($A690,'Cleaned - Medical Examinations'!$A$2:$A$2336,'Cleaned - Medical Examinations'!$F$2:$F$2336,0)</f>
        <v>No</v>
      </c>
      <c r="H690" s="11">
        <f>_xlfn.XLOOKUP($A690,'Cleaned - Medical Examinations'!$A$2:$A$2336,'Cleaned - Medical Examinations'!$G$2:$G$2336,0)</f>
        <v>0</v>
      </c>
      <c r="I690" s="11" t="str">
        <f>_xlfn.XLOOKUP($A690,'Cleaned - Medical Examinations'!$A$2:$A$2336,'Cleaned - Medical Examinations'!$H$2:$H$2336,0)</f>
        <v>Yes</v>
      </c>
      <c r="J690" s="11" t="str">
        <f>_xlfn.XLOOKUP($A690,'Cleaned - Medical Examinations'!$A$2:$A$2336,'Cleaned - Medical Examinations'!$I$2:$I$2336,0)</f>
        <v>Underweight</v>
      </c>
      <c r="K690" s="11" t="str">
        <f t="shared" si="10"/>
        <v>Non-Diabetic</v>
      </c>
      <c r="L690" s="14">
        <f>_xlfn.XLOOKUP($A690,'Cleaned - Hospitalisation Detai'!$A$2:$A$2344,'Cleaned - Hospitalisation Detai'!$J$2:$J$2344,0)</f>
        <v>35379</v>
      </c>
      <c r="M690" s="19">
        <f>_xlfn.XLOOKUP($A690,'Cleaned - Hospitalisation Detai'!$A$2:$A$2344,'Cleaned - Hospitalisation Detai'!$F$2:$F$2344,0)</f>
        <v>14455.64</v>
      </c>
      <c r="N690" s="19" t="str">
        <f>_xlfn.XLOOKUP($A690,'Cleaned - Hospitalisation Detai'!$A$2:$A$2344,'Cleaned - Hospitalisation Detai'!$G$2:$G$2344,0)</f>
        <v>tier - 2</v>
      </c>
      <c r="O690" s="19" t="str">
        <f>_xlfn.XLOOKUP($A690,'Cleaned - Hospitalisation Detai'!$A$2:$A$2344,'Cleaned - Hospitalisation Detai'!$H$2:$H$2344,0)</f>
        <v>tier - 3</v>
      </c>
      <c r="P690" s="19" t="str">
        <f>_xlfn.XLOOKUP($A690,'Cleaned - Hospitalisation Detai'!$A$2:$A$2344,'Cleaned - Hospitalisation Detai'!$I$2:$I$2344,0)</f>
        <v>R1024</v>
      </c>
      <c r="Q690" s="20">
        <f>_xlfn.XLOOKUP($A690,'Cleaned - Hospitalisation Detai'!$A$2:$A$2344,'Cleaned - Hospitalisation Detai'!$K$2:$K$2344,0)</f>
        <v>26</v>
      </c>
    </row>
    <row r="691" spans="1:17" ht="15.6" x14ac:dyDescent="0.3">
      <c r="A691" s="10" t="s">
        <v>1681</v>
      </c>
      <c r="B691" s="11" t="str">
        <f>_xlfn.XLOOKUP(A691,'Cleaned - Customer Names '!$A$2:$A$2336,'Cleaned - Customer Names '!$C$2:$C$2336,0)</f>
        <v>Adriana</v>
      </c>
      <c r="C691" s="11">
        <f>_xlfn.XLOOKUP($A691,'Cleaned - Medical Examinations'!$A$2:$A$2336,'Cleaned - Medical Examinations'!$B$2:$B$2336,0)</f>
        <v>23.085000000000001</v>
      </c>
      <c r="D691" s="11">
        <f>_xlfn.XLOOKUP($A691,'Cleaned - Medical Examinations'!$A$2:$A$2336,'Cleaned - Medical Examinations'!$C$2:$C$2336,0)</f>
        <v>4.2699999999999996</v>
      </c>
      <c r="E691" s="11" t="str">
        <f>_xlfn.XLOOKUP($A691,'Cleaned - Medical Examinations'!$A$2:$A$2336,'Cleaned - Medical Examinations'!$D$2:$D$2336,0)</f>
        <v>Yes</v>
      </c>
      <c r="F691" s="11" t="str">
        <f>_xlfn.XLOOKUP($A691,'Cleaned - Medical Examinations'!$A$2:$A$2336,'Cleaned - Medical Examinations'!$E$2:$E$2336,0)</f>
        <v>No</v>
      </c>
      <c r="G691" s="11" t="str">
        <f>_xlfn.XLOOKUP($A691,'Cleaned - Medical Examinations'!$A$2:$A$2336,'Cleaned - Medical Examinations'!$F$2:$F$2336,0)</f>
        <v>No</v>
      </c>
      <c r="H691" s="11">
        <f>_xlfn.XLOOKUP($A691,'Cleaned - Medical Examinations'!$A$2:$A$2336,'Cleaned - Medical Examinations'!$G$2:$G$2336,0)</f>
        <v>2</v>
      </c>
      <c r="I691" s="11" t="str">
        <f>_xlfn.XLOOKUP($A691,'Cleaned - Medical Examinations'!$A$2:$A$2336,'Cleaned - Medical Examinations'!$H$2:$H$2336,0)</f>
        <v>No</v>
      </c>
      <c r="J691" s="11" t="str">
        <f>_xlfn.XLOOKUP($A691,'Cleaned - Medical Examinations'!$A$2:$A$2336,'Cleaned - Medical Examinations'!$I$2:$I$2336,0)</f>
        <v>Normal Weight</v>
      </c>
      <c r="K691" s="11" t="str">
        <f t="shared" si="10"/>
        <v>Non-Diabetic</v>
      </c>
      <c r="L691" s="14">
        <f>_xlfn.XLOOKUP($A691,'Cleaned - Hospitalisation Detai'!$A$2:$A$2344,'Cleaned - Hospitalisation Detai'!$J$2:$J$2344,0)</f>
        <v>21765</v>
      </c>
      <c r="M691" s="19">
        <f>_xlfn.XLOOKUP($A691,'Cleaned - Hospitalisation Detai'!$A$2:$A$2344,'Cleaned - Hospitalisation Detai'!$F$2:$F$2344,0)</f>
        <v>14451.84</v>
      </c>
      <c r="N691" s="19" t="str">
        <f>_xlfn.XLOOKUP($A691,'Cleaned - Hospitalisation Detai'!$A$2:$A$2344,'Cleaned - Hospitalisation Detai'!$G$2:$G$2344,0)</f>
        <v>tier - 2</v>
      </c>
      <c r="O691" s="19" t="str">
        <f>_xlfn.XLOOKUP($A691,'Cleaned - Hospitalisation Detai'!$A$2:$A$2344,'Cleaned - Hospitalisation Detai'!$H$2:$H$2344,0)</f>
        <v>tier - 3</v>
      </c>
      <c r="P691" s="19" t="str">
        <f>_xlfn.XLOOKUP($A691,'Cleaned - Hospitalisation Detai'!$A$2:$A$2344,'Cleaned - Hospitalisation Detai'!$I$2:$I$2344,0)</f>
        <v>R1023</v>
      </c>
      <c r="Q691" s="20">
        <f>_xlfn.XLOOKUP($A691,'Cleaned - Hospitalisation Detai'!$A$2:$A$2344,'Cleaned - Hospitalisation Detai'!$K$2:$K$2344,0)</f>
        <v>63</v>
      </c>
    </row>
    <row r="692" spans="1:17" ht="15.6" x14ac:dyDescent="0.3">
      <c r="A692" s="10" t="s">
        <v>1680</v>
      </c>
      <c r="B692" s="11" t="str">
        <f>_xlfn.XLOOKUP(A692,'Cleaned - Customer Names '!$A$2:$A$2336,'Cleaned - Customer Names '!$C$2:$C$2336,0)</f>
        <v>Miranda J</v>
      </c>
      <c r="C692" s="11">
        <f>_xlfn.XLOOKUP($A692,'Cleaned - Medical Examinations'!$A$2:$A$2336,'Cleaned - Medical Examinations'!$B$2:$B$2336,0)</f>
        <v>21.66</v>
      </c>
      <c r="D692" s="11">
        <f>_xlfn.XLOOKUP($A692,'Cleaned - Medical Examinations'!$A$2:$A$2336,'Cleaned - Medical Examinations'!$C$2:$C$2336,0)</f>
        <v>5.2</v>
      </c>
      <c r="E692" s="11" t="str">
        <f>_xlfn.XLOOKUP($A692,'Cleaned - Medical Examinations'!$A$2:$A$2336,'Cleaned - Medical Examinations'!$D$2:$D$2336,0)</f>
        <v>Yes</v>
      </c>
      <c r="F692" s="11" t="str">
        <f>_xlfn.XLOOKUP($A692,'Cleaned - Medical Examinations'!$A$2:$A$2336,'Cleaned - Medical Examinations'!$E$2:$E$2336,0)</f>
        <v>No</v>
      </c>
      <c r="G692" s="11" t="str">
        <f>_xlfn.XLOOKUP($A692,'Cleaned - Medical Examinations'!$A$2:$A$2336,'Cleaned - Medical Examinations'!$F$2:$F$2336,0)</f>
        <v>No</v>
      </c>
      <c r="H692" s="11">
        <f>_xlfn.XLOOKUP($A692,'Cleaned - Medical Examinations'!$A$2:$A$2336,'Cleaned - Medical Examinations'!$G$2:$G$2336,0)</f>
        <v>2</v>
      </c>
      <c r="I692" s="11" t="str">
        <f>_xlfn.XLOOKUP($A692,'Cleaned - Medical Examinations'!$A$2:$A$2336,'Cleaned - Medical Examinations'!$H$2:$H$2336,0)</f>
        <v>No</v>
      </c>
      <c r="J692" s="11" t="str">
        <f>_xlfn.XLOOKUP($A692,'Cleaned - Medical Examinations'!$A$2:$A$2336,'Cleaned - Medical Examinations'!$I$2:$I$2336,0)</f>
        <v>Normal Weight</v>
      </c>
      <c r="K692" s="11" t="str">
        <f t="shared" si="10"/>
        <v>Non-Diabetic</v>
      </c>
      <c r="L692" s="14">
        <f>_xlfn.XLOOKUP($A692,'Cleaned - Hospitalisation Detai'!$A$2:$A$2344,'Cleaned - Hospitalisation Detai'!$J$2:$J$2344,0)</f>
        <v>21730</v>
      </c>
      <c r="M692" s="19">
        <f>_xlfn.XLOOKUP($A692,'Cleaned - Hospitalisation Detai'!$A$2:$A$2344,'Cleaned - Hospitalisation Detai'!$F$2:$F$2344,0)</f>
        <v>14449.85</v>
      </c>
      <c r="N692" s="19" t="str">
        <f>_xlfn.XLOOKUP($A692,'Cleaned - Hospitalisation Detai'!$A$2:$A$2344,'Cleaned - Hospitalisation Detai'!$G$2:$G$2344,0)</f>
        <v>tier - 2</v>
      </c>
      <c r="O692" s="19" t="str">
        <f>_xlfn.XLOOKUP($A692,'Cleaned - Hospitalisation Detai'!$A$2:$A$2344,'Cleaned - Hospitalisation Detai'!$H$2:$H$2344,0)</f>
        <v>tier - 1</v>
      </c>
      <c r="P692" s="19" t="str">
        <f>_xlfn.XLOOKUP($A692,'Cleaned - Hospitalisation Detai'!$A$2:$A$2344,'Cleaned - Hospitalisation Detai'!$I$2:$I$2344,0)</f>
        <v>R1024</v>
      </c>
      <c r="Q692" s="20">
        <f>_xlfn.XLOOKUP($A692,'Cleaned - Hospitalisation Detai'!$A$2:$A$2344,'Cleaned - Hospitalisation Detai'!$K$2:$K$2344,0)</f>
        <v>63</v>
      </c>
    </row>
    <row r="693" spans="1:17" ht="15.6" x14ac:dyDescent="0.3">
      <c r="A693" s="10" t="s">
        <v>1679</v>
      </c>
      <c r="B693" s="11" t="str">
        <f>_xlfn.XLOOKUP(A693,'Cleaned - Customer Names '!$A$2:$A$2336,'Cleaned - Customer Names '!$C$2:$C$2336,0)</f>
        <v>Roberto</v>
      </c>
      <c r="C693" s="11">
        <f>_xlfn.XLOOKUP($A693,'Cleaned - Medical Examinations'!$A$2:$A$2336,'Cleaned - Medical Examinations'!$B$2:$B$2336,0)</f>
        <v>36.47</v>
      </c>
      <c r="D693" s="11">
        <f>_xlfn.XLOOKUP($A693,'Cleaned - Medical Examinations'!$A$2:$A$2336,'Cleaned - Medical Examinations'!$C$2:$C$2336,0)</f>
        <v>8.23</v>
      </c>
      <c r="E693" s="11" t="str">
        <f>_xlfn.XLOOKUP($A693,'Cleaned - Medical Examinations'!$A$2:$A$2336,'Cleaned - Medical Examinations'!$D$2:$D$2336,0)</f>
        <v>Yes</v>
      </c>
      <c r="F693" s="11" t="str">
        <f>_xlfn.XLOOKUP($A693,'Cleaned - Medical Examinations'!$A$2:$A$2336,'Cleaned - Medical Examinations'!$E$2:$E$2336,0)</f>
        <v>No</v>
      </c>
      <c r="G693" s="11" t="str">
        <f>_xlfn.XLOOKUP($A693,'Cleaned - Medical Examinations'!$A$2:$A$2336,'Cleaned - Medical Examinations'!$F$2:$F$2336,0)</f>
        <v>No</v>
      </c>
      <c r="H693" s="11">
        <f>_xlfn.XLOOKUP($A693,'Cleaned - Medical Examinations'!$A$2:$A$2336,'Cleaned - Medical Examinations'!$G$2:$G$2336,0)</f>
        <v>0</v>
      </c>
      <c r="I693" s="11" t="str">
        <f>_xlfn.XLOOKUP($A693,'Cleaned - Medical Examinations'!$A$2:$A$2336,'Cleaned - Medical Examinations'!$H$2:$H$2336,0)</f>
        <v>No</v>
      </c>
      <c r="J693" s="11" t="str">
        <f>_xlfn.XLOOKUP($A693,'Cleaned - Medical Examinations'!$A$2:$A$2336,'Cleaned - Medical Examinations'!$I$2:$I$2336,0)</f>
        <v>Obesity</v>
      </c>
      <c r="K693" s="11" t="str">
        <f t="shared" si="10"/>
        <v>Diabetic</v>
      </c>
      <c r="L693" s="14">
        <f>_xlfn.XLOOKUP($A693,'Cleaned - Hospitalisation Detai'!$A$2:$A$2344,'Cleaned - Hospitalisation Detai'!$J$2:$J$2344,0)</f>
        <v>24780</v>
      </c>
      <c r="M693" s="19">
        <f>_xlfn.XLOOKUP($A693,'Cleaned - Hospitalisation Detai'!$A$2:$A$2344,'Cleaned - Hospitalisation Detai'!$F$2:$F$2344,0)</f>
        <v>14427.63</v>
      </c>
      <c r="N693" s="19" t="str">
        <f>_xlfn.XLOOKUP($A693,'Cleaned - Hospitalisation Detai'!$A$2:$A$2344,'Cleaned - Hospitalisation Detai'!$G$2:$G$2344,0)</f>
        <v>tier - 2</v>
      </c>
      <c r="O693" s="19" t="str">
        <f>_xlfn.XLOOKUP($A693,'Cleaned - Hospitalisation Detai'!$A$2:$A$2344,'Cleaned - Hospitalisation Detai'!$H$2:$H$2344,0)</f>
        <v>tier - 2</v>
      </c>
      <c r="P693" s="19" t="str">
        <f>_xlfn.XLOOKUP($A693,'Cleaned - Hospitalisation Detai'!$A$2:$A$2344,'Cleaned - Hospitalisation Detai'!$I$2:$I$2344,0)</f>
        <v>R1021</v>
      </c>
      <c r="Q693" s="20">
        <f>_xlfn.XLOOKUP($A693,'Cleaned - Hospitalisation Detai'!$A$2:$A$2344,'Cleaned - Hospitalisation Detai'!$K$2:$K$2344,0)</f>
        <v>55</v>
      </c>
    </row>
    <row r="694" spans="1:17" ht="15.6" x14ac:dyDescent="0.3">
      <c r="A694" s="10" t="s">
        <v>1678</v>
      </c>
      <c r="B694" s="11" t="str">
        <f>_xlfn.XLOOKUP(A694,'Cleaned - Customer Names '!$A$2:$A$2336,'Cleaned - Customer Names '!$C$2:$C$2336,0)</f>
        <v>Rebecca B.</v>
      </c>
      <c r="C694" s="11">
        <f>_xlfn.XLOOKUP($A694,'Cleaned - Medical Examinations'!$A$2:$A$2336,'Cleaned - Medical Examinations'!$B$2:$B$2336,0)</f>
        <v>36.08</v>
      </c>
      <c r="D694" s="11">
        <f>_xlfn.XLOOKUP($A694,'Cleaned - Medical Examinations'!$A$2:$A$2336,'Cleaned - Medical Examinations'!$C$2:$C$2336,0)</f>
        <v>10.33</v>
      </c>
      <c r="E694" s="11" t="str">
        <f>_xlfn.XLOOKUP($A694,'Cleaned - Medical Examinations'!$A$2:$A$2336,'Cleaned - Medical Examinations'!$D$2:$D$2336,0)</f>
        <v>Yes</v>
      </c>
      <c r="F694" s="11" t="str">
        <f>_xlfn.XLOOKUP($A694,'Cleaned - Medical Examinations'!$A$2:$A$2336,'Cleaned - Medical Examinations'!$E$2:$E$2336,0)</f>
        <v>No</v>
      </c>
      <c r="G694" s="11" t="str">
        <f>_xlfn.XLOOKUP($A694,'Cleaned - Medical Examinations'!$A$2:$A$2336,'Cleaned - Medical Examinations'!$F$2:$F$2336,0)</f>
        <v>No</v>
      </c>
      <c r="H694" s="11">
        <f>_xlfn.XLOOKUP($A694,'Cleaned - Medical Examinations'!$A$2:$A$2336,'Cleaned - Medical Examinations'!$G$2:$G$2336,0)</f>
        <v>0</v>
      </c>
      <c r="I694" s="11" t="str">
        <f>_xlfn.XLOOKUP($A694,'Cleaned - Medical Examinations'!$A$2:$A$2336,'Cleaned - Medical Examinations'!$H$2:$H$2336,0)</f>
        <v>No</v>
      </c>
      <c r="J694" s="11" t="str">
        <f>_xlfn.XLOOKUP($A694,'Cleaned - Medical Examinations'!$A$2:$A$2336,'Cleaned - Medical Examinations'!$I$2:$I$2336,0)</f>
        <v>Obesity</v>
      </c>
      <c r="K694" s="11" t="str">
        <f t="shared" si="10"/>
        <v>Diabetic</v>
      </c>
      <c r="L694" s="14">
        <f>_xlfn.XLOOKUP($A694,'Cleaned - Hospitalisation Detai'!$A$2:$A$2344,'Cleaned - Hospitalisation Detai'!$J$2:$J$2344,0)</f>
        <v>24699</v>
      </c>
      <c r="M694" s="19">
        <f>_xlfn.XLOOKUP($A694,'Cleaned - Hospitalisation Detai'!$A$2:$A$2344,'Cleaned - Hospitalisation Detai'!$F$2:$F$2344,0)</f>
        <v>14426.66</v>
      </c>
      <c r="N694" s="19" t="str">
        <f>_xlfn.XLOOKUP($A694,'Cleaned - Hospitalisation Detai'!$A$2:$A$2344,'Cleaned - Hospitalisation Detai'!$G$2:$G$2344,0)</f>
        <v>tier - 2</v>
      </c>
      <c r="O694" s="19" t="str">
        <f>_xlfn.XLOOKUP($A694,'Cleaned - Hospitalisation Detai'!$A$2:$A$2344,'Cleaned - Hospitalisation Detai'!$H$2:$H$2344,0)</f>
        <v>tier - 2</v>
      </c>
      <c r="P694" s="19" t="str">
        <f>_xlfn.XLOOKUP($A694,'Cleaned - Hospitalisation Detai'!$A$2:$A$2344,'Cleaned - Hospitalisation Detai'!$I$2:$I$2344,0)</f>
        <v>R1026</v>
      </c>
      <c r="Q694" s="20">
        <f>_xlfn.XLOOKUP($A694,'Cleaned - Hospitalisation Detai'!$A$2:$A$2344,'Cleaned - Hospitalisation Detai'!$K$2:$K$2344,0)</f>
        <v>55</v>
      </c>
    </row>
    <row r="695" spans="1:17" ht="15.6" x14ac:dyDescent="0.3">
      <c r="A695" s="10" t="s">
        <v>1677</v>
      </c>
      <c r="B695" s="11" t="str">
        <f>_xlfn.XLOOKUP(A695,'Cleaned - Customer Names '!$A$2:$A$2336,'Cleaned - Customer Names '!$C$2:$C$2336,0)</f>
        <v>Tiffany</v>
      </c>
      <c r="C695" s="11">
        <f>_xlfn.XLOOKUP($A695,'Cleaned - Medical Examinations'!$A$2:$A$2336,'Cleaned - Medical Examinations'!$B$2:$B$2336,0)</f>
        <v>23.18</v>
      </c>
      <c r="D695" s="11">
        <f>_xlfn.XLOOKUP($A695,'Cleaned - Medical Examinations'!$A$2:$A$2336,'Cleaned - Medical Examinations'!$C$2:$C$2336,0)</f>
        <v>6.13</v>
      </c>
      <c r="E695" s="11" t="str">
        <f>_xlfn.XLOOKUP($A695,'Cleaned - Medical Examinations'!$A$2:$A$2336,'Cleaned - Medical Examinations'!$D$2:$D$2336,0)</f>
        <v>No</v>
      </c>
      <c r="F695" s="11" t="str">
        <f>_xlfn.XLOOKUP($A695,'Cleaned - Medical Examinations'!$A$2:$A$2336,'Cleaned - Medical Examinations'!$E$2:$E$2336,0)</f>
        <v>No</v>
      </c>
      <c r="G695" s="11" t="str">
        <f>_xlfn.XLOOKUP($A695,'Cleaned - Medical Examinations'!$A$2:$A$2336,'Cleaned - Medical Examinations'!$F$2:$F$2336,0)</f>
        <v>No</v>
      </c>
      <c r="H695" s="11">
        <f>_xlfn.XLOOKUP($A695,'Cleaned - Medical Examinations'!$A$2:$A$2336,'Cleaned - Medical Examinations'!$G$2:$G$2336,0)</f>
        <v>0</v>
      </c>
      <c r="I695" s="11" t="str">
        <f>_xlfn.XLOOKUP($A695,'Cleaned - Medical Examinations'!$A$2:$A$2336,'Cleaned - Medical Examinations'!$H$2:$H$2336,0)</f>
        <v>No</v>
      </c>
      <c r="J695" s="11" t="str">
        <f>_xlfn.XLOOKUP($A695,'Cleaned - Medical Examinations'!$A$2:$A$2336,'Cleaned - Medical Examinations'!$I$2:$I$2336,0)</f>
        <v>Normal Weight</v>
      </c>
      <c r="K695" s="11" t="str">
        <f t="shared" si="10"/>
        <v>Non-Diabetic</v>
      </c>
      <c r="L695" s="14">
        <f>_xlfn.XLOOKUP($A695,'Cleaned - Hospitalisation Detai'!$A$2:$A$2344,'Cleaned - Hospitalisation Detai'!$J$2:$J$2344,0)</f>
        <v>36382</v>
      </c>
      <c r="M695" s="19">
        <f>_xlfn.XLOOKUP($A695,'Cleaned - Hospitalisation Detai'!$A$2:$A$2344,'Cleaned - Hospitalisation Detai'!$F$2:$F$2344,0)</f>
        <v>14426.07</v>
      </c>
      <c r="N695" s="19" t="str">
        <f>_xlfn.XLOOKUP($A695,'Cleaned - Hospitalisation Detai'!$A$2:$A$2344,'Cleaned - Hospitalisation Detai'!$G$2:$G$2344,0)</f>
        <v>tier - 2</v>
      </c>
      <c r="O695" s="19" t="str">
        <f>_xlfn.XLOOKUP($A695,'Cleaned - Hospitalisation Detai'!$A$2:$A$2344,'Cleaned - Hospitalisation Detai'!$H$2:$H$2344,0)</f>
        <v>tier - 1</v>
      </c>
      <c r="P695" s="19" t="str">
        <f>_xlfn.XLOOKUP($A695,'Cleaned - Hospitalisation Detai'!$A$2:$A$2344,'Cleaned - Hospitalisation Detai'!$I$2:$I$2344,0)</f>
        <v>R1012</v>
      </c>
      <c r="Q695" s="20">
        <f>_xlfn.XLOOKUP($A695,'Cleaned - Hospitalisation Detai'!$A$2:$A$2344,'Cleaned - Hospitalisation Detai'!$K$2:$K$2344,0)</f>
        <v>23</v>
      </c>
    </row>
    <row r="696" spans="1:17" ht="15.6" x14ac:dyDescent="0.3">
      <c r="A696" s="10" t="s">
        <v>1676</v>
      </c>
      <c r="B696" s="11" t="str">
        <f>_xlfn.XLOOKUP(A696,'Cleaned - Customer Names '!$A$2:$A$2336,'Cleaned - Customer Names '!$C$2:$C$2336,0)</f>
        <v>Alexander</v>
      </c>
      <c r="C696" s="11">
        <f>_xlfn.XLOOKUP($A696,'Cleaned - Medical Examinations'!$A$2:$A$2336,'Cleaned - Medical Examinations'!$B$2:$B$2336,0)</f>
        <v>39.159999999999997</v>
      </c>
      <c r="D696" s="11">
        <f>_xlfn.XLOOKUP($A696,'Cleaned - Medical Examinations'!$A$2:$A$2336,'Cleaned - Medical Examinations'!$C$2:$C$2336,0)</f>
        <v>8.08</v>
      </c>
      <c r="E696" s="11" t="str">
        <f>_xlfn.XLOOKUP($A696,'Cleaned - Medical Examinations'!$A$2:$A$2336,'Cleaned - Medical Examinations'!$D$2:$D$2336,0)</f>
        <v>No</v>
      </c>
      <c r="F696" s="11" t="str">
        <f>_xlfn.XLOOKUP($A696,'Cleaned - Medical Examinations'!$A$2:$A$2336,'Cleaned - Medical Examinations'!$E$2:$E$2336,0)</f>
        <v>No</v>
      </c>
      <c r="G696" s="11" t="str">
        <f>_xlfn.XLOOKUP($A696,'Cleaned - Medical Examinations'!$A$2:$A$2336,'Cleaned - Medical Examinations'!$F$2:$F$2336,0)</f>
        <v>No</v>
      </c>
      <c r="H696" s="11">
        <f>_xlfn.XLOOKUP($A696,'Cleaned - Medical Examinations'!$A$2:$A$2336,'Cleaned - Medical Examinations'!$G$2:$G$2336,0)</f>
        <v>3</v>
      </c>
      <c r="I696" s="11" t="str">
        <f>_xlfn.XLOOKUP($A696,'Cleaned - Medical Examinations'!$A$2:$A$2336,'Cleaned - Medical Examinations'!$H$2:$H$2336,0)</f>
        <v>No</v>
      </c>
      <c r="J696" s="11" t="str">
        <f>_xlfn.XLOOKUP($A696,'Cleaned - Medical Examinations'!$A$2:$A$2336,'Cleaned - Medical Examinations'!$I$2:$I$2336,0)</f>
        <v>Obesity</v>
      </c>
      <c r="K696" s="11" t="str">
        <f t="shared" si="10"/>
        <v>Diabetic</v>
      </c>
      <c r="L696" s="14">
        <f>_xlfn.XLOOKUP($A696,'Cleaned - Hospitalisation Detai'!$A$2:$A$2344,'Cleaned - Hospitalisation Detai'!$J$2:$J$2344,0)</f>
        <v>21448</v>
      </c>
      <c r="M696" s="19">
        <f>_xlfn.XLOOKUP($A696,'Cleaned - Hospitalisation Detai'!$A$2:$A$2344,'Cleaned - Hospitalisation Detai'!$F$2:$F$2344,0)</f>
        <v>14418.28</v>
      </c>
      <c r="N696" s="19" t="str">
        <f>_xlfn.XLOOKUP($A696,'Cleaned - Hospitalisation Detai'!$A$2:$A$2344,'Cleaned - Hospitalisation Detai'!$G$2:$G$2344,0)</f>
        <v>tier - 2</v>
      </c>
      <c r="O696" s="19" t="str">
        <f>_xlfn.XLOOKUP($A696,'Cleaned - Hospitalisation Detai'!$A$2:$A$2344,'Cleaned - Hospitalisation Detai'!$H$2:$H$2344,0)</f>
        <v>tier - 3</v>
      </c>
      <c r="P696" s="19" t="str">
        <f>_xlfn.XLOOKUP($A696,'Cleaned - Hospitalisation Detai'!$A$2:$A$2344,'Cleaned - Hospitalisation Detai'!$I$2:$I$2344,0)</f>
        <v>R1013</v>
      </c>
      <c r="Q696" s="20">
        <f>_xlfn.XLOOKUP($A696,'Cleaned - Hospitalisation Detai'!$A$2:$A$2344,'Cleaned - Hospitalisation Detai'!$K$2:$K$2344,0)</f>
        <v>64</v>
      </c>
    </row>
    <row r="697" spans="1:17" ht="15.6" x14ac:dyDescent="0.3">
      <c r="A697" s="10" t="s">
        <v>1675</v>
      </c>
      <c r="B697" s="11" t="str">
        <f>_xlfn.XLOOKUP(A697,'Cleaned - Customer Names '!$A$2:$A$2336,'Cleaned - Customer Names '!$C$2:$C$2336,0)</f>
        <v>Rich M</v>
      </c>
      <c r="C697" s="11">
        <f>_xlfn.XLOOKUP($A697,'Cleaned - Medical Examinations'!$A$2:$A$2336,'Cleaned - Medical Examinations'!$B$2:$B$2336,0)</f>
        <v>38.19</v>
      </c>
      <c r="D697" s="11">
        <f>_xlfn.XLOOKUP($A697,'Cleaned - Medical Examinations'!$A$2:$A$2336,'Cleaned - Medical Examinations'!$C$2:$C$2336,0)</f>
        <v>10.49</v>
      </c>
      <c r="E697" s="11" t="str">
        <f>_xlfn.XLOOKUP($A697,'Cleaned - Medical Examinations'!$A$2:$A$2336,'Cleaned - Medical Examinations'!$D$2:$D$2336,0)</f>
        <v>No</v>
      </c>
      <c r="F697" s="11" t="str">
        <f>_xlfn.XLOOKUP($A697,'Cleaned - Medical Examinations'!$A$2:$A$2336,'Cleaned - Medical Examinations'!$E$2:$E$2336,0)</f>
        <v>No</v>
      </c>
      <c r="G697" s="11" t="str">
        <f>_xlfn.XLOOKUP($A697,'Cleaned - Medical Examinations'!$A$2:$A$2336,'Cleaned - Medical Examinations'!$F$2:$F$2336,0)</f>
        <v>No</v>
      </c>
      <c r="H697" s="11">
        <f>_xlfn.XLOOKUP($A697,'Cleaned - Medical Examinations'!$A$2:$A$2336,'Cleaned - Medical Examinations'!$G$2:$G$2336,0)</f>
        <v>3</v>
      </c>
      <c r="I697" s="11" t="str">
        <f>_xlfn.XLOOKUP($A697,'Cleaned - Medical Examinations'!$A$2:$A$2336,'Cleaned - Medical Examinations'!$H$2:$H$2336,0)</f>
        <v>No</v>
      </c>
      <c r="J697" s="11" t="str">
        <f>_xlfn.XLOOKUP($A697,'Cleaned - Medical Examinations'!$A$2:$A$2336,'Cleaned - Medical Examinations'!$I$2:$I$2336,0)</f>
        <v>Obesity</v>
      </c>
      <c r="K697" s="11" t="str">
        <f t="shared" si="10"/>
        <v>Diabetic</v>
      </c>
      <c r="L697" s="14">
        <f>_xlfn.XLOOKUP($A697,'Cleaned - Hospitalisation Detai'!$A$2:$A$2344,'Cleaned - Hospitalisation Detai'!$J$2:$J$2344,0)</f>
        <v>21395</v>
      </c>
      <c r="M697" s="19">
        <f>_xlfn.XLOOKUP($A697,'Cleaned - Hospitalisation Detai'!$A$2:$A$2344,'Cleaned - Hospitalisation Detai'!$F$2:$F$2344,0)</f>
        <v>14410.93</v>
      </c>
      <c r="N697" s="19" t="str">
        <f>_xlfn.XLOOKUP($A697,'Cleaned - Hospitalisation Detai'!$A$2:$A$2344,'Cleaned - Hospitalisation Detai'!$G$2:$G$2344,0)</f>
        <v>tier - 2</v>
      </c>
      <c r="O697" s="19" t="str">
        <f>_xlfn.XLOOKUP($A697,'Cleaned - Hospitalisation Detai'!$A$2:$A$2344,'Cleaned - Hospitalisation Detai'!$H$2:$H$2344,0)</f>
        <v>tier - 2</v>
      </c>
      <c r="P697" s="19" t="str">
        <f>_xlfn.XLOOKUP($A697,'Cleaned - Hospitalisation Detai'!$A$2:$A$2344,'Cleaned - Hospitalisation Detai'!$I$2:$I$2344,0)</f>
        <v>R1016</v>
      </c>
      <c r="Q697" s="20">
        <f>_xlfn.XLOOKUP($A697,'Cleaned - Hospitalisation Detai'!$A$2:$A$2344,'Cleaned - Hospitalisation Detai'!$K$2:$K$2344,0)</f>
        <v>64</v>
      </c>
    </row>
    <row r="698" spans="1:17" ht="15.6" x14ac:dyDescent="0.3">
      <c r="A698" s="10" t="s">
        <v>1674</v>
      </c>
      <c r="B698" s="11" t="str">
        <f>_xlfn.XLOOKUP(A698,'Cleaned - Customer Names '!$A$2:$A$2336,'Cleaned - Customer Names '!$C$2:$C$2336,0)</f>
        <v>Aaron C</v>
      </c>
      <c r="C698" s="11">
        <f>_xlfn.XLOOKUP($A698,'Cleaned - Medical Examinations'!$A$2:$A$2336,'Cleaned - Medical Examinations'!$B$2:$B$2336,0)</f>
        <v>26.41</v>
      </c>
      <c r="D698" s="11">
        <f>_xlfn.XLOOKUP($A698,'Cleaned - Medical Examinations'!$A$2:$A$2336,'Cleaned - Medical Examinations'!$C$2:$C$2336,0)</f>
        <v>8.11</v>
      </c>
      <c r="E698" s="11" t="str">
        <f>_xlfn.XLOOKUP($A698,'Cleaned - Medical Examinations'!$A$2:$A$2336,'Cleaned - Medical Examinations'!$D$2:$D$2336,0)</f>
        <v>No</v>
      </c>
      <c r="F698" s="11" t="str">
        <f>_xlfn.XLOOKUP($A698,'Cleaned - Medical Examinations'!$A$2:$A$2336,'Cleaned - Medical Examinations'!$E$2:$E$2336,0)</f>
        <v>No</v>
      </c>
      <c r="G698" s="11" t="str">
        <f>_xlfn.XLOOKUP($A698,'Cleaned - Medical Examinations'!$A$2:$A$2336,'Cleaned - Medical Examinations'!$F$2:$F$2336,0)</f>
        <v>No</v>
      </c>
      <c r="H698" s="11">
        <f>_xlfn.XLOOKUP($A698,'Cleaned - Medical Examinations'!$A$2:$A$2336,'Cleaned - Medical Examinations'!$G$2:$G$2336,0)</f>
        <v>3</v>
      </c>
      <c r="I698" s="11" t="str">
        <f>_xlfn.XLOOKUP($A698,'Cleaned - Medical Examinations'!$A$2:$A$2336,'Cleaned - Medical Examinations'!$H$2:$H$2336,0)</f>
        <v>No</v>
      </c>
      <c r="J698" s="11" t="str">
        <f>_xlfn.XLOOKUP($A698,'Cleaned - Medical Examinations'!$A$2:$A$2336,'Cleaned - Medical Examinations'!$I$2:$I$2336,0)</f>
        <v>Overweight</v>
      </c>
      <c r="K698" s="11" t="str">
        <f t="shared" si="10"/>
        <v>Diabetic</v>
      </c>
      <c r="L698" s="14">
        <f>_xlfn.XLOOKUP($A698,'Cleaned - Hospitalisation Detai'!$A$2:$A$2344,'Cleaned - Hospitalisation Detai'!$J$2:$J$2344,0)</f>
        <v>21442</v>
      </c>
      <c r="M698" s="19">
        <f>_xlfn.XLOOKUP($A698,'Cleaned - Hospitalisation Detai'!$A$2:$A$2344,'Cleaned - Hospitalisation Detai'!$F$2:$F$2344,0)</f>
        <v>14394.56</v>
      </c>
      <c r="N698" s="19" t="str">
        <f>_xlfn.XLOOKUP($A698,'Cleaned - Hospitalisation Detai'!$A$2:$A$2344,'Cleaned - Hospitalisation Detai'!$G$2:$G$2344,0)</f>
        <v>tier - 2</v>
      </c>
      <c r="O698" s="19" t="str">
        <f>_xlfn.XLOOKUP($A698,'Cleaned - Hospitalisation Detai'!$A$2:$A$2344,'Cleaned - Hospitalisation Detai'!$H$2:$H$2344,0)</f>
        <v>tier - 1</v>
      </c>
      <c r="P698" s="19" t="str">
        <f>_xlfn.XLOOKUP($A698,'Cleaned - Hospitalisation Detai'!$A$2:$A$2344,'Cleaned - Hospitalisation Detai'!$I$2:$I$2344,0)</f>
        <v>R1018</v>
      </c>
      <c r="Q698" s="20">
        <f>_xlfn.XLOOKUP($A698,'Cleaned - Hospitalisation Detai'!$A$2:$A$2344,'Cleaned - Hospitalisation Detai'!$K$2:$K$2344,0)</f>
        <v>64</v>
      </c>
    </row>
    <row r="699" spans="1:17" ht="15.6" x14ac:dyDescent="0.3">
      <c r="A699" s="10" t="s">
        <v>1673</v>
      </c>
      <c r="B699" s="11" t="str">
        <f>_xlfn.XLOOKUP(A699,'Cleaned - Customer Names '!$A$2:$A$2336,'Cleaned - Customer Names '!$C$2:$C$2336,0)</f>
        <v>Kate</v>
      </c>
      <c r="C699" s="11">
        <f>_xlfn.XLOOKUP($A699,'Cleaned - Medical Examinations'!$A$2:$A$2336,'Cleaned - Medical Examinations'!$B$2:$B$2336,0)</f>
        <v>28.785</v>
      </c>
      <c r="D699" s="11">
        <f>_xlfn.XLOOKUP($A699,'Cleaned - Medical Examinations'!$A$2:$A$2336,'Cleaned - Medical Examinations'!$C$2:$C$2336,0)</f>
        <v>6.6</v>
      </c>
      <c r="E699" s="11" t="str">
        <f>_xlfn.XLOOKUP($A699,'Cleaned - Medical Examinations'!$A$2:$A$2336,'Cleaned - Medical Examinations'!$D$2:$D$2336,0)</f>
        <v>No</v>
      </c>
      <c r="F699" s="11" t="str">
        <f>_xlfn.XLOOKUP($A699,'Cleaned - Medical Examinations'!$A$2:$A$2336,'Cleaned - Medical Examinations'!$E$2:$E$2336,0)</f>
        <v>No</v>
      </c>
      <c r="G699" s="11" t="str">
        <f>_xlfn.XLOOKUP($A699,'Cleaned - Medical Examinations'!$A$2:$A$2336,'Cleaned - Medical Examinations'!$F$2:$F$2336,0)</f>
        <v>No</v>
      </c>
      <c r="H699" s="11">
        <f>_xlfn.XLOOKUP($A699,'Cleaned - Medical Examinations'!$A$2:$A$2336,'Cleaned - Medical Examinations'!$G$2:$G$2336,0)</f>
        <v>0</v>
      </c>
      <c r="I699" s="11" t="str">
        <f>_xlfn.XLOOKUP($A699,'Cleaned - Medical Examinations'!$A$2:$A$2336,'Cleaned - Medical Examinations'!$H$2:$H$2336,0)</f>
        <v>No</v>
      </c>
      <c r="J699" s="11" t="str">
        <f>_xlfn.XLOOKUP($A699,'Cleaned - Medical Examinations'!$A$2:$A$2336,'Cleaned - Medical Examinations'!$I$2:$I$2336,0)</f>
        <v>Overweight</v>
      </c>
      <c r="K699" s="11" t="str">
        <f t="shared" si="10"/>
        <v>Diabetic</v>
      </c>
      <c r="L699" s="14">
        <f>_xlfn.XLOOKUP($A699,'Cleaned - Hospitalisation Detai'!$A$2:$A$2344,'Cleaned - Hospitalisation Detai'!$J$2:$J$2344,0)</f>
        <v>23915</v>
      </c>
      <c r="M699" s="19">
        <f>_xlfn.XLOOKUP($A699,'Cleaned - Hospitalisation Detai'!$A$2:$A$2344,'Cleaned - Hospitalisation Detai'!$F$2:$F$2344,0)</f>
        <v>14394.4</v>
      </c>
      <c r="N699" s="19" t="str">
        <f>_xlfn.XLOOKUP($A699,'Cleaned - Hospitalisation Detai'!$A$2:$A$2344,'Cleaned - Hospitalisation Detai'!$G$2:$G$2344,0)</f>
        <v>tier - 2</v>
      </c>
      <c r="O699" s="19" t="str">
        <f>_xlfn.XLOOKUP($A699,'Cleaned - Hospitalisation Detai'!$A$2:$A$2344,'Cleaned - Hospitalisation Detai'!$H$2:$H$2344,0)</f>
        <v>tier - 3</v>
      </c>
      <c r="P699" s="19" t="str">
        <f>_xlfn.XLOOKUP($A699,'Cleaned - Hospitalisation Detai'!$A$2:$A$2344,'Cleaned - Hospitalisation Detai'!$I$2:$I$2344,0)</f>
        <v>R1024</v>
      </c>
      <c r="Q699" s="20">
        <f>_xlfn.XLOOKUP($A699,'Cleaned - Hospitalisation Detai'!$A$2:$A$2344,'Cleaned - Hospitalisation Detai'!$K$2:$K$2344,0)</f>
        <v>57</v>
      </c>
    </row>
    <row r="700" spans="1:17" ht="15.6" x14ac:dyDescent="0.3">
      <c r="A700" s="10" t="s">
        <v>1672</v>
      </c>
      <c r="B700" s="11" t="str">
        <f>_xlfn.XLOOKUP(A700,'Cleaned - Customer Names '!$A$2:$A$2336,'Cleaned - Customer Names '!$C$2:$C$2336,0)</f>
        <v>Maria M</v>
      </c>
      <c r="C700" s="11">
        <f>_xlfn.XLOOKUP($A700,'Cleaned - Medical Examinations'!$A$2:$A$2336,'Cleaned - Medical Examinations'!$B$2:$B$2336,0)</f>
        <v>26.695</v>
      </c>
      <c r="D700" s="11">
        <f>_xlfn.XLOOKUP($A700,'Cleaned - Medical Examinations'!$A$2:$A$2336,'Cleaned - Medical Examinations'!$C$2:$C$2336,0)</f>
        <v>10.14</v>
      </c>
      <c r="E700" s="11" t="str">
        <f>_xlfn.XLOOKUP($A700,'Cleaned - Medical Examinations'!$A$2:$A$2336,'Cleaned - Medical Examinations'!$D$2:$D$2336,0)</f>
        <v>Yes</v>
      </c>
      <c r="F700" s="11" t="str">
        <f>_xlfn.XLOOKUP($A700,'Cleaned - Medical Examinations'!$A$2:$A$2336,'Cleaned - Medical Examinations'!$E$2:$E$2336,0)</f>
        <v>No</v>
      </c>
      <c r="G700" s="11" t="str">
        <f>_xlfn.XLOOKUP($A700,'Cleaned - Medical Examinations'!$A$2:$A$2336,'Cleaned - Medical Examinations'!$F$2:$F$2336,0)</f>
        <v>Yes</v>
      </c>
      <c r="H700" s="11">
        <f>_xlfn.XLOOKUP($A700,'Cleaned - Medical Examinations'!$A$2:$A$2336,'Cleaned - Medical Examinations'!$G$2:$G$2336,0)</f>
        <v>1</v>
      </c>
      <c r="I700" s="11" t="str">
        <f>_xlfn.XLOOKUP($A700,'Cleaned - Medical Examinations'!$A$2:$A$2336,'Cleaned - Medical Examinations'!$H$2:$H$2336,0)</f>
        <v>No</v>
      </c>
      <c r="J700" s="11" t="str">
        <f>_xlfn.XLOOKUP($A700,'Cleaned - Medical Examinations'!$A$2:$A$2336,'Cleaned - Medical Examinations'!$I$2:$I$2336,0)</f>
        <v>Overweight</v>
      </c>
      <c r="K700" s="11" t="str">
        <f t="shared" si="10"/>
        <v>Diabetic</v>
      </c>
      <c r="L700" s="14">
        <f>_xlfn.XLOOKUP($A700,'Cleaned - Hospitalisation Detai'!$A$2:$A$2344,'Cleaned - Hospitalisation Detai'!$J$2:$J$2344,0)</f>
        <v>23208</v>
      </c>
      <c r="M700" s="19">
        <f>_xlfn.XLOOKUP($A700,'Cleaned - Hospitalisation Detai'!$A$2:$A$2344,'Cleaned - Hospitalisation Detai'!$F$2:$F$2344,0)</f>
        <v>14382.71</v>
      </c>
      <c r="N700" s="19" t="str">
        <f>_xlfn.XLOOKUP($A700,'Cleaned - Hospitalisation Detai'!$A$2:$A$2344,'Cleaned - Hospitalisation Detai'!$G$2:$G$2344,0)</f>
        <v>tier - 2</v>
      </c>
      <c r="O700" s="19" t="str">
        <f>_xlfn.XLOOKUP($A700,'Cleaned - Hospitalisation Detai'!$A$2:$A$2344,'Cleaned - Hospitalisation Detai'!$H$2:$H$2344,0)</f>
        <v>tier - 2</v>
      </c>
      <c r="P700" s="19" t="str">
        <f>_xlfn.XLOOKUP($A700,'Cleaned - Hospitalisation Detai'!$A$2:$A$2344,'Cleaned - Hospitalisation Detai'!$I$2:$I$2344,0)</f>
        <v>R1012</v>
      </c>
      <c r="Q700" s="20">
        <f>_xlfn.XLOOKUP($A700,'Cleaned - Hospitalisation Detai'!$A$2:$A$2344,'Cleaned - Hospitalisation Detai'!$K$2:$K$2344,0)</f>
        <v>59</v>
      </c>
    </row>
    <row r="701" spans="1:17" ht="15.6" x14ac:dyDescent="0.3">
      <c r="A701" s="10" t="s">
        <v>1671</v>
      </c>
      <c r="B701" s="11" t="str">
        <f>_xlfn.XLOOKUP(A701,'Cleaned - Customer Names '!$A$2:$A$2336,'Cleaned - Customer Names '!$C$2:$C$2336,0)</f>
        <v>Daven W</v>
      </c>
      <c r="C701" s="11">
        <f>_xlfn.XLOOKUP($A701,'Cleaned - Medical Examinations'!$A$2:$A$2336,'Cleaned - Medical Examinations'!$B$2:$B$2336,0)</f>
        <v>32.799999999999997</v>
      </c>
      <c r="D701" s="11">
        <f>_xlfn.XLOOKUP($A701,'Cleaned - Medical Examinations'!$A$2:$A$2336,'Cleaned - Medical Examinations'!$C$2:$C$2336,0)</f>
        <v>6.06</v>
      </c>
      <c r="E701" s="11" t="str">
        <f>_xlfn.XLOOKUP($A701,'Cleaned - Medical Examinations'!$A$2:$A$2336,'Cleaned - Medical Examinations'!$D$2:$D$2336,0)</f>
        <v>Yes</v>
      </c>
      <c r="F701" s="11" t="str">
        <f>_xlfn.XLOOKUP($A701,'Cleaned - Medical Examinations'!$A$2:$A$2336,'Cleaned - Medical Examinations'!$E$2:$E$2336,0)</f>
        <v>No</v>
      </c>
      <c r="G701" s="11" t="str">
        <f>_xlfn.XLOOKUP($A701,'Cleaned - Medical Examinations'!$A$2:$A$2336,'Cleaned - Medical Examinations'!$F$2:$F$2336,0)</f>
        <v>No</v>
      </c>
      <c r="H701" s="11">
        <f>_xlfn.XLOOKUP($A701,'Cleaned - Medical Examinations'!$A$2:$A$2336,'Cleaned - Medical Examinations'!$G$2:$G$2336,0)</f>
        <v>1</v>
      </c>
      <c r="I701" s="11" t="str">
        <f>_xlfn.XLOOKUP($A701,'Cleaned - Medical Examinations'!$A$2:$A$2336,'Cleaned - Medical Examinations'!$H$2:$H$2336,0)</f>
        <v>No</v>
      </c>
      <c r="J701" s="11" t="str">
        <f>_xlfn.XLOOKUP($A701,'Cleaned - Medical Examinations'!$A$2:$A$2336,'Cleaned - Medical Examinations'!$I$2:$I$2336,0)</f>
        <v>Obesity</v>
      </c>
      <c r="K701" s="11" t="str">
        <f t="shared" si="10"/>
        <v>Non-Diabetic</v>
      </c>
      <c r="L701" s="14">
        <f>_xlfn.XLOOKUP($A701,'Cleaned - Hospitalisation Detai'!$A$2:$A$2344,'Cleaned - Hospitalisation Detai'!$J$2:$J$2344,0)</f>
        <v>32463</v>
      </c>
      <c r="M701" s="19">
        <f>_xlfn.XLOOKUP($A701,'Cleaned - Hospitalisation Detai'!$A$2:$A$2344,'Cleaned - Hospitalisation Detai'!$F$2:$F$2344,0)</f>
        <v>14358.36</v>
      </c>
      <c r="N701" s="19" t="str">
        <f>_xlfn.XLOOKUP($A701,'Cleaned - Hospitalisation Detai'!$A$2:$A$2344,'Cleaned - Hospitalisation Detai'!$G$2:$G$2344,0)</f>
        <v>tier - 2</v>
      </c>
      <c r="O701" s="19" t="str">
        <f>_xlfn.XLOOKUP($A701,'Cleaned - Hospitalisation Detai'!$A$2:$A$2344,'Cleaned - Hospitalisation Detai'!$H$2:$H$2344,0)</f>
        <v>tier - 2</v>
      </c>
      <c r="P701" s="19" t="str">
        <f>_xlfn.XLOOKUP($A701,'Cleaned - Hospitalisation Detai'!$A$2:$A$2344,'Cleaned - Hospitalisation Detai'!$I$2:$I$2344,0)</f>
        <v>R1011</v>
      </c>
      <c r="Q701" s="20">
        <f>_xlfn.XLOOKUP($A701,'Cleaned - Hospitalisation Detai'!$A$2:$A$2344,'Cleaned - Hospitalisation Detai'!$K$2:$K$2344,0)</f>
        <v>34</v>
      </c>
    </row>
    <row r="702" spans="1:17" ht="15.6" x14ac:dyDescent="0.3">
      <c r="A702" s="10" t="s">
        <v>1670</v>
      </c>
      <c r="B702" s="11" t="str">
        <f>_xlfn.XLOOKUP(A702,'Cleaned - Customer Names '!$A$2:$A$2336,'Cleaned - Customer Names '!$C$2:$C$2336,0)</f>
        <v>Brianne</v>
      </c>
      <c r="C702" s="11">
        <f>_xlfn.XLOOKUP($A702,'Cleaned - Medical Examinations'!$A$2:$A$2336,'Cleaned - Medical Examinations'!$B$2:$B$2336,0)</f>
        <v>35.869999999999997</v>
      </c>
      <c r="D702" s="11">
        <f>_xlfn.XLOOKUP($A702,'Cleaned - Medical Examinations'!$A$2:$A$2336,'Cleaned - Medical Examinations'!$C$2:$C$2336,0)</f>
        <v>9.91</v>
      </c>
      <c r="E702" s="11" t="str">
        <f>_xlfn.XLOOKUP($A702,'Cleaned - Medical Examinations'!$A$2:$A$2336,'Cleaned - Medical Examinations'!$D$2:$D$2336,0)</f>
        <v>Yes</v>
      </c>
      <c r="F702" s="11" t="str">
        <f>_xlfn.XLOOKUP($A702,'Cleaned - Medical Examinations'!$A$2:$A$2336,'Cleaned - Medical Examinations'!$E$2:$E$2336,0)</f>
        <v>No</v>
      </c>
      <c r="G702" s="11" t="str">
        <f>_xlfn.XLOOKUP($A702,'Cleaned - Medical Examinations'!$A$2:$A$2336,'Cleaned - Medical Examinations'!$F$2:$F$2336,0)</f>
        <v>No</v>
      </c>
      <c r="H702" s="11">
        <f>_xlfn.XLOOKUP($A702,'Cleaned - Medical Examinations'!$A$2:$A$2336,'Cleaned - Medical Examinations'!$G$2:$G$2336,0)</f>
        <v>0</v>
      </c>
      <c r="I702" s="11" t="str">
        <f>_xlfn.XLOOKUP($A702,'Cleaned - Medical Examinations'!$A$2:$A$2336,'Cleaned - Medical Examinations'!$H$2:$H$2336,0)</f>
        <v>No</v>
      </c>
      <c r="J702" s="11" t="str">
        <f>_xlfn.XLOOKUP($A702,'Cleaned - Medical Examinations'!$A$2:$A$2336,'Cleaned - Medical Examinations'!$I$2:$I$2336,0)</f>
        <v>Obesity</v>
      </c>
      <c r="K702" s="11" t="str">
        <f t="shared" si="10"/>
        <v>Diabetic</v>
      </c>
      <c r="L702" s="14">
        <f>_xlfn.XLOOKUP($A702,'Cleaned - Hospitalisation Detai'!$A$2:$A$2344,'Cleaned - Hospitalisation Detai'!$J$2:$J$2344,0)</f>
        <v>24755</v>
      </c>
      <c r="M702" s="19">
        <f>_xlfn.XLOOKUP($A702,'Cleaned - Hospitalisation Detai'!$A$2:$A$2344,'Cleaned - Hospitalisation Detai'!$F$2:$F$2344,0)</f>
        <v>14355.43</v>
      </c>
      <c r="N702" s="19" t="str">
        <f>_xlfn.XLOOKUP($A702,'Cleaned - Hospitalisation Detai'!$A$2:$A$2344,'Cleaned - Hospitalisation Detai'!$G$2:$G$2344,0)</f>
        <v>tier - 2</v>
      </c>
      <c r="O702" s="19" t="str">
        <f>_xlfn.XLOOKUP($A702,'Cleaned - Hospitalisation Detai'!$A$2:$A$2344,'Cleaned - Hospitalisation Detai'!$H$2:$H$2344,0)</f>
        <v>tier - 1</v>
      </c>
      <c r="P702" s="19" t="str">
        <f>_xlfn.XLOOKUP($A702,'Cleaned - Hospitalisation Detai'!$A$2:$A$2344,'Cleaned - Hospitalisation Detai'!$I$2:$I$2344,0)</f>
        <v>R1026</v>
      </c>
      <c r="Q702" s="20">
        <f>_xlfn.XLOOKUP($A702,'Cleaned - Hospitalisation Detai'!$A$2:$A$2344,'Cleaned - Hospitalisation Detai'!$K$2:$K$2344,0)</f>
        <v>55</v>
      </c>
    </row>
    <row r="703" spans="1:17" ht="15.6" x14ac:dyDescent="0.3">
      <c r="A703" s="10" t="s">
        <v>1669</v>
      </c>
      <c r="B703" s="11" t="str">
        <f>_xlfn.XLOOKUP(A703,'Cleaned - Customer Names '!$A$2:$A$2336,'Cleaned - Customer Names '!$C$2:$C$2336,0)</f>
        <v>Hiroki</v>
      </c>
      <c r="C703" s="11">
        <f>_xlfn.XLOOKUP($A703,'Cleaned - Medical Examinations'!$A$2:$A$2336,'Cleaned - Medical Examinations'!$B$2:$B$2336,0)</f>
        <v>21.66</v>
      </c>
      <c r="D703" s="11">
        <f>_xlfn.XLOOKUP($A703,'Cleaned - Medical Examinations'!$A$2:$A$2336,'Cleaned - Medical Examinations'!$C$2:$C$2336,0)</f>
        <v>4.1399999999999997</v>
      </c>
      <c r="E703" s="11" t="str">
        <f>_xlfn.XLOOKUP($A703,'Cleaned - Medical Examinations'!$A$2:$A$2336,'Cleaned - Medical Examinations'!$D$2:$D$2336,0)</f>
        <v>Yes</v>
      </c>
      <c r="F703" s="11" t="str">
        <f>_xlfn.XLOOKUP($A703,'Cleaned - Medical Examinations'!$A$2:$A$2336,'Cleaned - Medical Examinations'!$E$2:$E$2336,0)</f>
        <v>No</v>
      </c>
      <c r="G703" s="11" t="str">
        <f>_xlfn.XLOOKUP($A703,'Cleaned - Medical Examinations'!$A$2:$A$2336,'Cleaned - Medical Examinations'!$F$2:$F$2336,0)</f>
        <v>No</v>
      </c>
      <c r="H703" s="11">
        <f>_xlfn.XLOOKUP($A703,'Cleaned - Medical Examinations'!$A$2:$A$2336,'Cleaned - Medical Examinations'!$G$2:$G$2336,0)</f>
        <v>2</v>
      </c>
      <c r="I703" s="11" t="str">
        <f>_xlfn.XLOOKUP($A703,'Cleaned - Medical Examinations'!$A$2:$A$2336,'Cleaned - Medical Examinations'!$H$2:$H$2336,0)</f>
        <v>No</v>
      </c>
      <c r="J703" s="11" t="str">
        <f>_xlfn.XLOOKUP($A703,'Cleaned - Medical Examinations'!$A$2:$A$2336,'Cleaned - Medical Examinations'!$I$2:$I$2336,0)</f>
        <v>Normal Weight</v>
      </c>
      <c r="K703" s="11" t="str">
        <f t="shared" si="10"/>
        <v>Non-Diabetic</v>
      </c>
      <c r="L703" s="14">
        <f>_xlfn.XLOOKUP($A703,'Cleaned - Hospitalisation Detai'!$A$2:$A$2344,'Cleaned - Hospitalisation Detai'!$J$2:$J$2344,0)</f>
        <v>21908</v>
      </c>
      <c r="M703" s="19">
        <f>_xlfn.XLOOKUP($A703,'Cleaned - Hospitalisation Detai'!$A$2:$A$2344,'Cleaned - Hospitalisation Detai'!$F$2:$F$2344,0)</f>
        <v>14349.85</v>
      </c>
      <c r="N703" s="19" t="str">
        <f>_xlfn.XLOOKUP($A703,'Cleaned - Hospitalisation Detai'!$A$2:$A$2344,'Cleaned - Hospitalisation Detai'!$G$2:$G$2344,0)</f>
        <v>tier - 2</v>
      </c>
      <c r="O703" s="19" t="str">
        <f>_xlfn.XLOOKUP($A703,'Cleaned - Hospitalisation Detai'!$A$2:$A$2344,'Cleaned - Hospitalisation Detai'!$H$2:$H$2344,0)</f>
        <v>tier - 2</v>
      </c>
      <c r="P703" s="19" t="str">
        <f>_xlfn.XLOOKUP($A703,'Cleaned - Hospitalisation Detai'!$A$2:$A$2344,'Cleaned - Hospitalisation Detai'!$I$2:$I$2344,0)</f>
        <v>R1012</v>
      </c>
      <c r="Q703" s="20">
        <f>_xlfn.XLOOKUP($A703,'Cleaned - Hospitalisation Detai'!$A$2:$A$2344,'Cleaned - Hospitalisation Detai'!$K$2:$K$2344,0)</f>
        <v>63</v>
      </c>
    </row>
    <row r="704" spans="1:17" ht="15.6" x14ac:dyDescent="0.3">
      <c r="A704" s="10" t="s">
        <v>1668</v>
      </c>
      <c r="B704" s="11" t="str">
        <f>_xlfn.XLOOKUP(A704,'Cleaned - Customer Names '!$A$2:$A$2336,'Cleaned - Customer Names '!$C$2:$C$2336,0)</f>
        <v>Anders</v>
      </c>
      <c r="C704" s="11">
        <f>_xlfn.XLOOKUP($A704,'Cleaned - Medical Examinations'!$A$2:$A$2336,'Cleaned - Medical Examinations'!$B$2:$B$2336,0)</f>
        <v>37.72</v>
      </c>
      <c r="D704" s="11">
        <f>_xlfn.XLOOKUP($A704,'Cleaned - Medical Examinations'!$A$2:$A$2336,'Cleaned - Medical Examinations'!$C$2:$C$2336,0)</f>
        <v>4.38</v>
      </c>
      <c r="E704" s="11" t="str">
        <f>_xlfn.XLOOKUP($A704,'Cleaned - Medical Examinations'!$A$2:$A$2336,'Cleaned - Medical Examinations'!$D$2:$D$2336,0)</f>
        <v>Yes</v>
      </c>
      <c r="F704" s="11" t="str">
        <f>_xlfn.XLOOKUP($A704,'Cleaned - Medical Examinations'!$A$2:$A$2336,'Cleaned - Medical Examinations'!$E$2:$E$2336,0)</f>
        <v>No</v>
      </c>
      <c r="G704" s="11" t="str">
        <f>_xlfn.XLOOKUP($A704,'Cleaned - Medical Examinations'!$A$2:$A$2336,'Cleaned - Medical Examinations'!$F$2:$F$2336,0)</f>
        <v>Yes</v>
      </c>
      <c r="H704" s="11">
        <f>_xlfn.XLOOKUP($A704,'Cleaned - Medical Examinations'!$A$2:$A$2336,'Cleaned - Medical Examinations'!$G$2:$G$2336,0)</f>
        <v>1</v>
      </c>
      <c r="I704" s="11" t="str">
        <f>_xlfn.XLOOKUP($A704,'Cleaned - Medical Examinations'!$A$2:$A$2336,'Cleaned - Medical Examinations'!$H$2:$H$2336,0)</f>
        <v>No</v>
      </c>
      <c r="J704" s="11" t="str">
        <f>_xlfn.XLOOKUP($A704,'Cleaned - Medical Examinations'!$A$2:$A$2336,'Cleaned - Medical Examinations'!$I$2:$I$2336,0)</f>
        <v>Obesity</v>
      </c>
      <c r="K704" s="11" t="str">
        <f t="shared" si="10"/>
        <v>Non-Diabetic</v>
      </c>
      <c r="L704" s="14">
        <f>_xlfn.XLOOKUP($A704,'Cleaned - Hospitalisation Detai'!$A$2:$A$2344,'Cleaned - Hospitalisation Detai'!$J$2:$J$2344,0)</f>
        <v>25472</v>
      </c>
      <c r="M704" s="19">
        <f>_xlfn.XLOOKUP($A704,'Cleaned - Hospitalisation Detai'!$A$2:$A$2344,'Cleaned - Hospitalisation Detai'!$F$2:$F$2344,0)</f>
        <v>14337.91</v>
      </c>
      <c r="N704" s="19" t="str">
        <f>_xlfn.XLOOKUP($A704,'Cleaned - Hospitalisation Detai'!$A$2:$A$2344,'Cleaned - Hospitalisation Detai'!$G$2:$G$2344,0)</f>
        <v>tier - 2</v>
      </c>
      <c r="O704" s="19" t="str">
        <f>_xlfn.XLOOKUP($A704,'Cleaned - Hospitalisation Detai'!$A$2:$A$2344,'Cleaned - Hospitalisation Detai'!$H$2:$H$2344,0)</f>
        <v>tier - 3</v>
      </c>
      <c r="P704" s="19" t="str">
        <f>_xlfn.XLOOKUP($A704,'Cleaned - Hospitalisation Detai'!$A$2:$A$2344,'Cleaned - Hospitalisation Detai'!$I$2:$I$2344,0)</f>
        <v>R1022</v>
      </c>
      <c r="Q704" s="20">
        <f>_xlfn.XLOOKUP($A704,'Cleaned - Hospitalisation Detai'!$A$2:$A$2344,'Cleaned - Hospitalisation Detai'!$K$2:$K$2344,0)</f>
        <v>53</v>
      </c>
    </row>
    <row r="705" spans="1:17" ht="15.6" x14ac:dyDescent="0.3">
      <c r="A705" s="10" t="s">
        <v>1667</v>
      </c>
      <c r="B705" s="11" t="str">
        <f>_xlfn.XLOOKUP(A705,'Cleaned - Customer Names '!$A$2:$A$2336,'Cleaned - Customer Names '!$C$2:$C$2336,0)</f>
        <v>Danielle</v>
      </c>
      <c r="C705" s="11">
        <f>_xlfn.XLOOKUP($A705,'Cleaned - Medical Examinations'!$A$2:$A$2336,'Cleaned - Medical Examinations'!$B$2:$B$2336,0)</f>
        <v>39.700000000000003</v>
      </c>
      <c r="D705" s="11">
        <f>_xlfn.XLOOKUP($A705,'Cleaned - Medical Examinations'!$A$2:$A$2336,'Cleaned - Medical Examinations'!$C$2:$C$2336,0)</f>
        <v>9.83</v>
      </c>
      <c r="E705" s="11" t="str">
        <f>_xlfn.XLOOKUP($A705,'Cleaned - Medical Examinations'!$A$2:$A$2336,'Cleaned - Medical Examinations'!$D$2:$D$2336,0)</f>
        <v>No</v>
      </c>
      <c r="F705" s="11" t="str">
        <f>_xlfn.XLOOKUP($A705,'Cleaned - Medical Examinations'!$A$2:$A$2336,'Cleaned - Medical Examinations'!$E$2:$E$2336,0)</f>
        <v>No</v>
      </c>
      <c r="G705" s="11" t="str">
        <f>_xlfn.XLOOKUP($A705,'Cleaned - Medical Examinations'!$A$2:$A$2336,'Cleaned - Medical Examinations'!$F$2:$F$2336,0)</f>
        <v>No</v>
      </c>
      <c r="H705" s="11">
        <f>_xlfn.XLOOKUP($A705,'Cleaned - Medical Examinations'!$A$2:$A$2336,'Cleaned - Medical Examinations'!$G$2:$G$2336,0)</f>
        <v>3</v>
      </c>
      <c r="I705" s="11" t="str">
        <f>_xlfn.XLOOKUP($A705,'Cleaned - Medical Examinations'!$A$2:$A$2336,'Cleaned - Medical Examinations'!$H$2:$H$2336,0)</f>
        <v>No</v>
      </c>
      <c r="J705" s="11" t="str">
        <f>_xlfn.XLOOKUP($A705,'Cleaned - Medical Examinations'!$A$2:$A$2336,'Cleaned - Medical Examinations'!$I$2:$I$2336,0)</f>
        <v>Obesity</v>
      </c>
      <c r="K705" s="11" t="str">
        <f t="shared" si="10"/>
        <v>Diabetic</v>
      </c>
      <c r="L705" s="14">
        <f>_xlfn.XLOOKUP($A705,'Cleaned - Hospitalisation Detai'!$A$2:$A$2344,'Cleaned - Hospitalisation Detai'!$J$2:$J$2344,0)</f>
        <v>21376</v>
      </c>
      <c r="M705" s="19">
        <f>_xlfn.XLOOKUP($A705,'Cleaned - Hospitalisation Detai'!$A$2:$A$2344,'Cleaned - Hospitalisation Detai'!$F$2:$F$2344,0)</f>
        <v>14319.03</v>
      </c>
      <c r="N705" s="19" t="str">
        <f>_xlfn.XLOOKUP($A705,'Cleaned - Hospitalisation Detai'!$A$2:$A$2344,'Cleaned - Hospitalisation Detai'!$G$2:$G$2344,0)</f>
        <v>tier - 2</v>
      </c>
      <c r="O705" s="19" t="str">
        <f>_xlfn.XLOOKUP($A705,'Cleaned - Hospitalisation Detai'!$A$2:$A$2344,'Cleaned - Hospitalisation Detai'!$H$2:$H$2344,0)</f>
        <v>tier - 2</v>
      </c>
      <c r="P705" s="19" t="str">
        <f>_xlfn.XLOOKUP($A705,'Cleaned - Hospitalisation Detai'!$A$2:$A$2344,'Cleaned - Hospitalisation Detai'!$I$2:$I$2344,0)</f>
        <v>R1011</v>
      </c>
      <c r="Q705" s="20">
        <f>_xlfn.XLOOKUP($A705,'Cleaned - Hospitalisation Detai'!$A$2:$A$2344,'Cleaned - Hospitalisation Detai'!$K$2:$K$2344,0)</f>
        <v>64</v>
      </c>
    </row>
    <row r="706" spans="1:17" ht="15.6" x14ac:dyDescent="0.3">
      <c r="A706" s="10" t="s">
        <v>1666</v>
      </c>
      <c r="B706" s="11" t="str">
        <f>_xlfn.XLOOKUP(A706,'Cleaned - Customer Names '!$A$2:$A$2336,'Cleaned - Customer Names '!$C$2:$C$2336,0)</f>
        <v>Candace N</v>
      </c>
      <c r="C706" s="11">
        <f>_xlfn.XLOOKUP($A706,'Cleaned - Medical Examinations'!$A$2:$A$2336,'Cleaned - Medical Examinations'!$B$2:$B$2336,0)</f>
        <v>35.97</v>
      </c>
      <c r="D706" s="11">
        <f>_xlfn.XLOOKUP($A706,'Cleaned - Medical Examinations'!$A$2:$A$2336,'Cleaned - Medical Examinations'!$C$2:$C$2336,0)</f>
        <v>11.08</v>
      </c>
      <c r="E706" s="11" t="str">
        <f>_xlfn.XLOOKUP($A706,'Cleaned - Medical Examinations'!$A$2:$A$2336,'Cleaned - Medical Examinations'!$D$2:$D$2336,0)</f>
        <v>No</v>
      </c>
      <c r="F706" s="11" t="str">
        <f>_xlfn.XLOOKUP($A706,'Cleaned - Medical Examinations'!$A$2:$A$2336,'Cleaned - Medical Examinations'!$E$2:$E$2336,0)</f>
        <v>No</v>
      </c>
      <c r="G706" s="11" t="str">
        <f>_xlfn.XLOOKUP($A706,'Cleaned - Medical Examinations'!$A$2:$A$2336,'Cleaned - Medical Examinations'!$F$2:$F$2336,0)</f>
        <v>No</v>
      </c>
      <c r="H706" s="11">
        <f>_xlfn.XLOOKUP($A706,'Cleaned - Medical Examinations'!$A$2:$A$2336,'Cleaned - Medical Examinations'!$G$2:$G$2336,0)</f>
        <v>3</v>
      </c>
      <c r="I706" s="11" t="str">
        <f>_xlfn.XLOOKUP($A706,'Cleaned - Medical Examinations'!$A$2:$A$2336,'Cleaned - Medical Examinations'!$H$2:$H$2336,0)</f>
        <v>No</v>
      </c>
      <c r="J706" s="11" t="str">
        <f>_xlfn.XLOOKUP($A706,'Cleaned - Medical Examinations'!$A$2:$A$2336,'Cleaned - Medical Examinations'!$I$2:$I$2336,0)</f>
        <v>Obesity</v>
      </c>
      <c r="K706" s="11" t="str">
        <f t="shared" si="10"/>
        <v>Diabetic</v>
      </c>
      <c r="L706" s="14">
        <f>_xlfn.XLOOKUP($A706,'Cleaned - Hospitalisation Detai'!$A$2:$A$2344,'Cleaned - Hospitalisation Detai'!$J$2:$J$2344,0)</f>
        <v>21473</v>
      </c>
      <c r="M706" s="19">
        <f>_xlfn.XLOOKUP($A706,'Cleaned - Hospitalisation Detai'!$A$2:$A$2344,'Cleaned - Hospitalisation Detai'!$F$2:$F$2344,0)</f>
        <v>14313.85</v>
      </c>
      <c r="N706" s="19" t="str">
        <f>_xlfn.XLOOKUP($A706,'Cleaned - Hospitalisation Detai'!$A$2:$A$2344,'Cleaned - Hospitalisation Detai'!$G$2:$G$2344,0)</f>
        <v>tier - 2</v>
      </c>
      <c r="O706" s="19" t="str">
        <f>_xlfn.XLOOKUP($A706,'Cleaned - Hospitalisation Detai'!$A$2:$A$2344,'Cleaned - Hospitalisation Detai'!$H$2:$H$2344,0)</f>
        <v>tier - 3</v>
      </c>
      <c r="P706" s="19" t="str">
        <f>_xlfn.XLOOKUP($A706,'Cleaned - Hospitalisation Detai'!$A$2:$A$2344,'Cleaned - Hospitalisation Detai'!$I$2:$I$2344,0)</f>
        <v>R1013</v>
      </c>
      <c r="Q706" s="20">
        <f>_xlfn.XLOOKUP($A706,'Cleaned - Hospitalisation Detai'!$A$2:$A$2344,'Cleaned - Hospitalisation Detai'!$K$2:$K$2344,0)</f>
        <v>64</v>
      </c>
    </row>
    <row r="707" spans="1:17" ht="15.6" x14ac:dyDescent="0.3">
      <c r="A707" s="10" t="s">
        <v>1665</v>
      </c>
      <c r="B707" s="11" t="str">
        <f>_xlfn.XLOOKUP(A707,'Cleaned - Customer Names '!$A$2:$A$2336,'Cleaned - Customer Names '!$C$2:$C$2336,0)</f>
        <v>Bruno F.</v>
      </c>
      <c r="C707" s="11">
        <f>_xlfn.XLOOKUP($A707,'Cleaned - Medical Examinations'!$A$2:$A$2336,'Cleaned - Medical Examinations'!$B$2:$B$2336,0)</f>
        <v>37.85</v>
      </c>
      <c r="D707" s="11">
        <f>_xlfn.XLOOKUP($A707,'Cleaned - Medical Examinations'!$A$2:$A$2336,'Cleaned - Medical Examinations'!$C$2:$C$2336,0)</f>
        <v>11.01</v>
      </c>
      <c r="E707" s="11" t="str">
        <f>_xlfn.XLOOKUP($A707,'Cleaned - Medical Examinations'!$A$2:$A$2336,'Cleaned - Medical Examinations'!$D$2:$D$2336,0)</f>
        <v>No</v>
      </c>
      <c r="F707" s="11" t="str">
        <f>_xlfn.XLOOKUP($A707,'Cleaned - Medical Examinations'!$A$2:$A$2336,'Cleaned - Medical Examinations'!$E$2:$E$2336,0)</f>
        <v>No</v>
      </c>
      <c r="G707" s="11" t="str">
        <f>_xlfn.XLOOKUP($A707,'Cleaned - Medical Examinations'!$A$2:$A$2336,'Cleaned - Medical Examinations'!$F$2:$F$2336,0)</f>
        <v>No</v>
      </c>
      <c r="H707" s="11">
        <f>_xlfn.XLOOKUP($A707,'Cleaned - Medical Examinations'!$A$2:$A$2336,'Cleaned - Medical Examinations'!$G$2:$G$2336,0)</f>
        <v>0</v>
      </c>
      <c r="I707" s="11" t="str">
        <f>_xlfn.XLOOKUP($A707,'Cleaned - Medical Examinations'!$A$2:$A$2336,'Cleaned - Medical Examinations'!$H$2:$H$2336,0)</f>
        <v>No</v>
      </c>
      <c r="J707" s="11" t="str">
        <f>_xlfn.XLOOKUP($A707,'Cleaned - Medical Examinations'!$A$2:$A$2336,'Cleaned - Medical Examinations'!$I$2:$I$2336,0)</f>
        <v>Obesity</v>
      </c>
      <c r="K707" s="11" t="str">
        <f t="shared" ref="K707:K770" si="11">IF(D707&gt;=6.5,"Diabetic","Non-Diabetic")</f>
        <v>Diabetic</v>
      </c>
      <c r="L707" s="14">
        <f>_xlfn.XLOOKUP($A707,'Cleaned - Hospitalisation Detai'!$A$2:$A$2344,'Cleaned - Hospitalisation Detai'!$J$2:$J$2344,0)</f>
        <v>25187</v>
      </c>
      <c r="M707" s="19">
        <f>_xlfn.XLOOKUP($A707,'Cleaned - Hospitalisation Detai'!$A$2:$A$2344,'Cleaned - Hospitalisation Detai'!$F$2:$F$2344,0)</f>
        <v>14285.9</v>
      </c>
      <c r="N707" s="19" t="str">
        <f>_xlfn.XLOOKUP($A707,'Cleaned - Hospitalisation Detai'!$A$2:$A$2344,'Cleaned - Hospitalisation Detai'!$G$2:$G$2344,0)</f>
        <v>tier - 2</v>
      </c>
      <c r="O707" s="19" t="str">
        <f>_xlfn.XLOOKUP($A707,'Cleaned - Hospitalisation Detai'!$A$2:$A$2344,'Cleaned - Hospitalisation Detai'!$H$2:$H$2344,0)</f>
        <v>tier - 3</v>
      </c>
      <c r="P707" s="19" t="str">
        <f>_xlfn.XLOOKUP($A707,'Cleaned - Hospitalisation Detai'!$A$2:$A$2344,'Cleaned - Hospitalisation Detai'!$I$2:$I$2344,0)</f>
        <v>R1012</v>
      </c>
      <c r="Q707" s="20">
        <f>_xlfn.XLOOKUP($A707,'Cleaned - Hospitalisation Detai'!$A$2:$A$2344,'Cleaned - Hospitalisation Detai'!$K$2:$K$2344,0)</f>
        <v>54</v>
      </c>
    </row>
    <row r="708" spans="1:17" ht="15.6" x14ac:dyDescent="0.3">
      <c r="A708" s="10" t="s">
        <v>1664</v>
      </c>
      <c r="B708" s="11" t="str">
        <f>_xlfn.XLOOKUP(A708,'Cleaned - Customer Names '!$A$2:$A$2336,'Cleaned - Customer Names '!$C$2:$C$2336,0)</f>
        <v>Emily</v>
      </c>
      <c r="C708" s="11">
        <f>_xlfn.XLOOKUP($A708,'Cleaned - Medical Examinations'!$A$2:$A$2336,'Cleaned - Medical Examinations'!$B$2:$B$2336,0)</f>
        <v>21.66</v>
      </c>
      <c r="D708" s="11">
        <f>_xlfn.XLOOKUP($A708,'Cleaned - Medical Examinations'!$A$2:$A$2336,'Cleaned - Medical Examinations'!$C$2:$C$2336,0)</f>
        <v>4.37</v>
      </c>
      <c r="E708" s="11" t="str">
        <f>_xlfn.XLOOKUP($A708,'Cleaned - Medical Examinations'!$A$2:$A$2336,'Cleaned - Medical Examinations'!$D$2:$D$2336,0)</f>
        <v>No</v>
      </c>
      <c r="F708" s="11" t="str">
        <f>_xlfn.XLOOKUP($A708,'Cleaned - Medical Examinations'!$A$2:$A$2336,'Cleaned - Medical Examinations'!$E$2:$E$2336,0)</f>
        <v>yes</v>
      </c>
      <c r="G708" s="11" t="str">
        <f>_xlfn.XLOOKUP($A708,'Cleaned - Medical Examinations'!$A$2:$A$2336,'Cleaned - Medical Examinations'!$F$2:$F$2336,0)</f>
        <v>No</v>
      </c>
      <c r="H708" s="11">
        <f>_xlfn.XLOOKUP($A708,'Cleaned - Medical Examinations'!$A$2:$A$2336,'Cleaned - Medical Examinations'!$G$2:$G$2336,0)</f>
        <v>1</v>
      </c>
      <c r="I708" s="11" t="str">
        <f>_xlfn.XLOOKUP($A708,'Cleaned - Medical Examinations'!$A$2:$A$2336,'Cleaned - Medical Examinations'!$H$2:$H$2336,0)</f>
        <v>Yes</v>
      </c>
      <c r="J708" s="11" t="str">
        <f>_xlfn.XLOOKUP($A708,'Cleaned - Medical Examinations'!$A$2:$A$2336,'Cleaned - Medical Examinations'!$I$2:$I$2336,0)</f>
        <v>Normal Weight</v>
      </c>
      <c r="K708" s="11" t="str">
        <f t="shared" si="11"/>
        <v>Non-Diabetic</v>
      </c>
      <c r="L708" s="14">
        <f>_xlfn.XLOOKUP($A708,'Cleaned - Hospitalisation Detai'!$A$2:$A$2344,'Cleaned - Hospitalisation Detai'!$J$2:$J$2344,0)</f>
        <v>38236</v>
      </c>
      <c r="M708" s="19">
        <f>_xlfn.XLOOKUP($A708,'Cleaned - Hospitalisation Detai'!$A$2:$A$2344,'Cleaned - Hospitalisation Detai'!$F$2:$F$2344,0)</f>
        <v>14283.46</v>
      </c>
      <c r="N708" s="19" t="str">
        <f>_xlfn.XLOOKUP($A708,'Cleaned - Hospitalisation Detai'!$A$2:$A$2344,'Cleaned - Hospitalisation Detai'!$G$2:$G$2344,0)</f>
        <v>tier - 2</v>
      </c>
      <c r="O708" s="19" t="str">
        <f>_xlfn.XLOOKUP($A708,'Cleaned - Hospitalisation Detai'!$A$2:$A$2344,'Cleaned - Hospitalisation Detai'!$H$2:$H$2344,0)</f>
        <v>tier - 2</v>
      </c>
      <c r="P708" s="19" t="str">
        <f>_xlfn.XLOOKUP($A708,'Cleaned - Hospitalisation Detai'!$A$2:$A$2344,'Cleaned - Hospitalisation Detai'!$I$2:$I$2344,0)</f>
        <v>R1024</v>
      </c>
      <c r="Q708" s="20">
        <f>_xlfn.XLOOKUP($A708,'Cleaned - Hospitalisation Detai'!$A$2:$A$2344,'Cleaned - Hospitalisation Detai'!$K$2:$K$2344,0)</f>
        <v>18</v>
      </c>
    </row>
    <row r="709" spans="1:17" ht="15.6" x14ac:dyDescent="0.3">
      <c r="A709" s="10" t="s">
        <v>1663</v>
      </c>
      <c r="B709" s="11" t="str">
        <f>_xlfn.XLOOKUP(A709,'Cleaned - Customer Names '!$A$2:$A$2336,'Cleaned - Customer Names '!$C$2:$C$2336,0)</f>
        <v>Katie</v>
      </c>
      <c r="C709" s="11">
        <f>_xlfn.XLOOKUP($A709,'Cleaned - Medical Examinations'!$A$2:$A$2336,'Cleaned - Medical Examinations'!$B$2:$B$2336,0)</f>
        <v>39.369999999999997</v>
      </c>
      <c r="D709" s="11">
        <f>_xlfn.XLOOKUP($A709,'Cleaned - Medical Examinations'!$A$2:$A$2336,'Cleaned - Medical Examinations'!$C$2:$C$2336,0)</f>
        <v>5.91</v>
      </c>
      <c r="E709" s="11" t="str">
        <f>_xlfn.XLOOKUP($A709,'Cleaned - Medical Examinations'!$A$2:$A$2336,'Cleaned - Medical Examinations'!$D$2:$D$2336,0)</f>
        <v>No</v>
      </c>
      <c r="F709" s="11" t="str">
        <f>_xlfn.XLOOKUP($A709,'Cleaned - Medical Examinations'!$A$2:$A$2336,'Cleaned - Medical Examinations'!$E$2:$E$2336,0)</f>
        <v>No</v>
      </c>
      <c r="G709" s="11" t="str">
        <f>_xlfn.XLOOKUP($A709,'Cleaned - Medical Examinations'!$A$2:$A$2336,'Cleaned - Medical Examinations'!$F$2:$F$2336,0)</f>
        <v>No</v>
      </c>
      <c r="H709" s="11">
        <f>_xlfn.XLOOKUP($A709,'Cleaned - Medical Examinations'!$A$2:$A$2336,'Cleaned - Medical Examinations'!$G$2:$G$2336,0)</f>
        <v>2</v>
      </c>
      <c r="I709" s="11" t="str">
        <f>_xlfn.XLOOKUP($A709,'Cleaned - Medical Examinations'!$A$2:$A$2336,'Cleaned - Medical Examinations'!$H$2:$H$2336,0)</f>
        <v>No</v>
      </c>
      <c r="J709" s="11" t="str">
        <f>_xlfn.XLOOKUP($A709,'Cleaned - Medical Examinations'!$A$2:$A$2336,'Cleaned - Medical Examinations'!$I$2:$I$2336,0)</f>
        <v>Obesity</v>
      </c>
      <c r="K709" s="11" t="str">
        <f t="shared" si="11"/>
        <v>Non-Diabetic</v>
      </c>
      <c r="L709" s="14">
        <f>_xlfn.XLOOKUP($A709,'Cleaned - Hospitalisation Detai'!$A$2:$A$2344,'Cleaned - Hospitalisation Detai'!$J$2:$J$2344,0)</f>
        <v>26493</v>
      </c>
      <c r="M709" s="19">
        <f>_xlfn.XLOOKUP($A709,'Cleaned - Hospitalisation Detai'!$A$2:$A$2344,'Cleaned - Hospitalisation Detai'!$F$2:$F$2344,0)</f>
        <v>14258.33</v>
      </c>
      <c r="N709" s="19" t="str">
        <f>_xlfn.XLOOKUP($A709,'Cleaned - Hospitalisation Detai'!$A$2:$A$2344,'Cleaned - Hospitalisation Detai'!$G$2:$G$2344,0)</f>
        <v>tier - 2</v>
      </c>
      <c r="O709" s="19" t="str">
        <f>_xlfn.XLOOKUP($A709,'Cleaned - Hospitalisation Detai'!$A$2:$A$2344,'Cleaned - Hospitalisation Detai'!$H$2:$H$2344,0)</f>
        <v>tier - 2</v>
      </c>
      <c r="P709" s="19" t="str">
        <f>_xlfn.XLOOKUP($A709,'Cleaned - Hospitalisation Detai'!$A$2:$A$2344,'Cleaned - Hospitalisation Detai'!$I$2:$I$2344,0)</f>
        <v>R1026</v>
      </c>
      <c r="Q709" s="20">
        <f>_xlfn.XLOOKUP($A709,'Cleaned - Hospitalisation Detai'!$A$2:$A$2344,'Cleaned - Hospitalisation Detai'!$K$2:$K$2344,0)</f>
        <v>50</v>
      </c>
    </row>
    <row r="710" spans="1:17" ht="15.6" x14ac:dyDescent="0.3">
      <c r="A710" s="10" t="s">
        <v>1662</v>
      </c>
      <c r="B710" s="11" t="str">
        <f>_xlfn.XLOOKUP(A710,'Cleaned - Customer Names '!$A$2:$A$2336,'Cleaned - Customer Names '!$C$2:$C$2336,0)</f>
        <v>Sally</v>
      </c>
      <c r="C710" s="11">
        <f>_xlfn.XLOOKUP($A710,'Cleaned - Medical Examinations'!$A$2:$A$2336,'Cleaned - Medical Examinations'!$B$2:$B$2336,0)</f>
        <v>40.880000000000003</v>
      </c>
      <c r="D710" s="11">
        <f>_xlfn.XLOOKUP($A710,'Cleaned - Medical Examinations'!$A$2:$A$2336,'Cleaned - Medical Examinations'!$C$2:$C$2336,0)</f>
        <v>7.65</v>
      </c>
      <c r="E710" s="11" t="str">
        <f>_xlfn.XLOOKUP($A710,'Cleaned - Medical Examinations'!$A$2:$A$2336,'Cleaned - Medical Examinations'!$D$2:$D$2336,0)</f>
        <v>No</v>
      </c>
      <c r="F710" s="11" t="str">
        <f>_xlfn.XLOOKUP($A710,'Cleaned - Medical Examinations'!$A$2:$A$2336,'Cleaned - Medical Examinations'!$E$2:$E$2336,0)</f>
        <v>No</v>
      </c>
      <c r="G710" s="11" t="str">
        <f>_xlfn.XLOOKUP($A710,'Cleaned - Medical Examinations'!$A$2:$A$2336,'Cleaned - Medical Examinations'!$F$2:$F$2336,0)</f>
        <v>No</v>
      </c>
      <c r="H710" s="11">
        <f>_xlfn.XLOOKUP($A710,'Cleaned - Medical Examinations'!$A$2:$A$2336,'Cleaned - Medical Examinations'!$G$2:$G$2336,0)</f>
        <v>0</v>
      </c>
      <c r="I710" s="11" t="str">
        <f>_xlfn.XLOOKUP($A710,'Cleaned - Medical Examinations'!$A$2:$A$2336,'Cleaned - Medical Examinations'!$H$2:$H$2336,0)</f>
        <v>No</v>
      </c>
      <c r="J710" s="11" t="str">
        <f>_xlfn.XLOOKUP($A710,'Cleaned - Medical Examinations'!$A$2:$A$2336,'Cleaned - Medical Examinations'!$I$2:$I$2336,0)</f>
        <v>Obesity</v>
      </c>
      <c r="K710" s="11" t="str">
        <f t="shared" si="11"/>
        <v>Diabetic</v>
      </c>
      <c r="L710" s="14">
        <f>_xlfn.XLOOKUP($A710,'Cleaned - Hospitalisation Detai'!$A$2:$A$2344,'Cleaned - Hospitalisation Detai'!$J$2:$J$2344,0)</f>
        <v>27389</v>
      </c>
      <c r="M710" s="19">
        <f>_xlfn.XLOOKUP($A710,'Cleaned - Hospitalisation Detai'!$A$2:$A$2344,'Cleaned - Hospitalisation Detai'!$F$2:$F$2344,0)</f>
        <v>14256.79</v>
      </c>
      <c r="N710" s="19" t="str">
        <f>_xlfn.XLOOKUP($A710,'Cleaned - Hospitalisation Detai'!$A$2:$A$2344,'Cleaned - Hospitalisation Detai'!$G$2:$G$2344,0)</f>
        <v>tier - 2</v>
      </c>
      <c r="O710" s="19" t="str">
        <f>_xlfn.XLOOKUP($A710,'Cleaned - Hospitalisation Detai'!$A$2:$A$2344,'Cleaned - Hospitalisation Detai'!$H$2:$H$2344,0)</f>
        <v>tier - 2</v>
      </c>
      <c r="P710" s="19" t="str">
        <f>_xlfn.XLOOKUP($A710,'Cleaned - Hospitalisation Detai'!$A$2:$A$2344,'Cleaned - Hospitalisation Detai'!$I$2:$I$2344,0)</f>
        <v>R1026</v>
      </c>
      <c r="Q710" s="20">
        <f>_xlfn.XLOOKUP($A710,'Cleaned - Hospitalisation Detai'!$A$2:$A$2344,'Cleaned - Hospitalisation Detai'!$K$2:$K$2344,0)</f>
        <v>48</v>
      </c>
    </row>
    <row r="711" spans="1:17" ht="15.6" x14ac:dyDescent="0.3">
      <c r="A711" s="10" t="s">
        <v>1661</v>
      </c>
      <c r="B711" s="11" t="str">
        <f>_xlfn.XLOOKUP(A711,'Cleaned - Customer Names '!$A$2:$A$2336,'Cleaned - Customer Names '!$C$2:$C$2336,0)</f>
        <v>Meaghan J</v>
      </c>
      <c r="C711" s="11">
        <f>_xlfn.XLOOKUP($A711,'Cleaned - Medical Examinations'!$A$2:$A$2336,'Cleaned - Medical Examinations'!$B$2:$B$2336,0)</f>
        <v>26.22</v>
      </c>
      <c r="D711" s="11">
        <f>_xlfn.XLOOKUP($A711,'Cleaned - Medical Examinations'!$A$2:$A$2336,'Cleaned - Medical Examinations'!$C$2:$C$2336,0)</f>
        <v>5.37</v>
      </c>
      <c r="E711" s="11" t="str">
        <f>_xlfn.XLOOKUP($A711,'Cleaned - Medical Examinations'!$A$2:$A$2336,'Cleaned - Medical Examinations'!$D$2:$D$2336,0)</f>
        <v>Yes</v>
      </c>
      <c r="F711" s="11" t="str">
        <f>_xlfn.XLOOKUP($A711,'Cleaned - Medical Examinations'!$A$2:$A$2336,'Cleaned - Medical Examinations'!$E$2:$E$2336,0)</f>
        <v>No</v>
      </c>
      <c r="G711" s="11" t="str">
        <f>_xlfn.XLOOKUP($A711,'Cleaned - Medical Examinations'!$A$2:$A$2336,'Cleaned - Medical Examinations'!$F$2:$F$2336,0)</f>
        <v>No</v>
      </c>
      <c r="H711" s="11">
        <f>_xlfn.XLOOKUP($A711,'Cleaned - Medical Examinations'!$A$2:$A$2336,'Cleaned - Medical Examinations'!$G$2:$G$2336,0)</f>
        <v>2</v>
      </c>
      <c r="I711" s="11" t="str">
        <f>_xlfn.XLOOKUP($A711,'Cleaned - Medical Examinations'!$A$2:$A$2336,'Cleaned - Medical Examinations'!$H$2:$H$2336,0)</f>
        <v>No</v>
      </c>
      <c r="J711" s="11" t="str">
        <f>_xlfn.XLOOKUP($A711,'Cleaned - Medical Examinations'!$A$2:$A$2336,'Cleaned - Medical Examinations'!$I$2:$I$2336,0)</f>
        <v>Overweight</v>
      </c>
      <c r="K711" s="11" t="str">
        <f t="shared" si="11"/>
        <v>Non-Diabetic</v>
      </c>
      <c r="L711" s="14">
        <f>_xlfn.XLOOKUP($A711,'Cleaned - Hospitalisation Detai'!$A$2:$A$2344,'Cleaned - Hospitalisation Detai'!$J$2:$J$2344,0)</f>
        <v>21862</v>
      </c>
      <c r="M711" s="19">
        <f>_xlfn.XLOOKUP($A711,'Cleaned - Hospitalisation Detai'!$A$2:$A$2344,'Cleaned - Hospitalisation Detai'!$F$2:$F$2344,0)</f>
        <v>14256.19</v>
      </c>
      <c r="N711" s="19" t="str">
        <f>_xlfn.XLOOKUP($A711,'Cleaned - Hospitalisation Detai'!$A$2:$A$2344,'Cleaned - Hospitalisation Detai'!$G$2:$G$2344,0)</f>
        <v>tier - 2</v>
      </c>
      <c r="O711" s="19" t="str">
        <f>_xlfn.XLOOKUP($A711,'Cleaned - Hospitalisation Detai'!$A$2:$A$2344,'Cleaned - Hospitalisation Detai'!$H$2:$H$2344,0)</f>
        <v>tier - 3</v>
      </c>
      <c r="P711" s="19" t="str">
        <f>_xlfn.XLOOKUP($A711,'Cleaned - Hospitalisation Detai'!$A$2:$A$2344,'Cleaned - Hospitalisation Detai'!$I$2:$I$2344,0)</f>
        <v>R1012</v>
      </c>
      <c r="Q711" s="20">
        <f>_xlfn.XLOOKUP($A711,'Cleaned - Hospitalisation Detai'!$A$2:$A$2344,'Cleaned - Hospitalisation Detai'!$K$2:$K$2344,0)</f>
        <v>63</v>
      </c>
    </row>
    <row r="712" spans="1:17" ht="15.6" x14ac:dyDescent="0.3">
      <c r="A712" s="10" t="s">
        <v>1660</v>
      </c>
      <c r="B712" s="11" t="str">
        <f>_xlfn.XLOOKUP(A712,'Cleaned - Customer Names '!$A$2:$A$2336,'Cleaned - Customer Names '!$C$2:$C$2336,0)</f>
        <v>Rina</v>
      </c>
      <c r="C712" s="11">
        <f>_xlfn.XLOOKUP($A712,'Cleaned - Medical Examinations'!$A$2:$A$2336,'Cleaned - Medical Examinations'!$B$2:$B$2336,0)</f>
        <v>25.08</v>
      </c>
      <c r="D712" s="11">
        <f>_xlfn.XLOOKUP($A712,'Cleaned - Medical Examinations'!$A$2:$A$2336,'Cleaned - Medical Examinations'!$C$2:$C$2336,0)</f>
        <v>5.75</v>
      </c>
      <c r="E712" s="11" t="str">
        <f>_xlfn.XLOOKUP($A712,'Cleaned - Medical Examinations'!$A$2:$A$2336,'Cleaned - Medical Examinations'!$D$2:$D$2336,0)</f>
        <v>Yes</v>
      </c>
      <c r="F712" s="11" t="str">
        <f>_xlfn.XLOOKUP($A712,'Cleaned - Medical Examinations'!$A$2:$A$2336,'Cleaned - Medical Examinations'!$E$2:$E$2336,0)</f>
        <v>No</v>
      </c>
      <c r="G712" s="11" t="str">
        <f>_xlfn.XLOOKUP($A712,'Cleaned - Medical Examinations'!$A$2:$A$2336,'Cleaned - Medical Examinations'!$F$2:$F$2336,0)</f>
        <v>No</v>
      </c>
      <c r="H712" s="11">
        <f>_xlfn.XLOOKUP($A712,'Cleaned - Medical Examinations'!$A$2:$A$2336,'Cleaned - Medical Examinations'!$G$2:$G$2336,0)</f>
        <v>2</v>
      </c>
      <c r="I712" s="11" t="str">
        <f>_xlfn.XLOOKUP($A712,'Cleaned - Medical Examinations'!$A$2:$A$2336,'Cleaned - Medical Examinations'!$H$2:$H$2336,0)</f>
        <v>No</v>
      </c>
      <c r="J712" s="11" t="str">
        <f>_xlfn.XLOOKUP($A712,'Cleaned - Medical Examinations'!$A$2:$A$2336,'Cleaned - Medical Examinations'!$I$2:$I$2336,0)</f>
        <v>Overweight</v>
      </c>
      <c r="K712" s="11" t="str">
        <f t="shared" si="11"/>
        <v>Non-Diabetic</v>
      </c>
      <c r="L712" s="14">
        <f>_xlfn.XLOOKUP($A712,'Cleaned - Hospitalisation Detai'!$A$2:$A$2344,'Cleaned - Hospitalisation Detai'!$J$2:$J$2344,0)</f>
        <v>21833</v>
      </c>
      <c r="M712" s="19">
        <f>_xlfn.XLOOKUP($A712,'Cleaned - Hospitalisation Detai'!$A$2:$A$2344,'Cleaned - Hospitalisation Detai'!$F$2:$F$2344,0)</f>
        <v>14254.61</v>
      </c>
      <c r="N712" s="19" t="str">
        <f>_xlfn.XLOOKUP($A712,'Cleaned - Hospitalisation Detai'!$A$2:$A$2344,'Cleaned - Hospitalisation Detai'!$G$2:$G$2344,0)</f>
        <v>tier - 2</v>
      </c>
      <c r="O712" s="19" t="str">
        <f>_xlfn.XLOOKUP($A712,'Cleaned - Hospitalisation Detai'!$A$2:$A$2344,'Cleaned - Hospitalisation Detai'!$H$2:$H$2344,0)</f>
        <v>tier - 1</v>
      </c>
      <c r="P712" s="19" t="str">
        <f>_xlfn.XLOOKUP($A712,'Cleaned - Hospitalisation Detai'!$A$2:$A$2344,'Cleaned - Hospitalisation Detai'!$I$2:$I$2344,0)</f>
        <v>R1012</v>
      </c>
      <c r="Q712" s="20">
        <f>_xlfn.XLOOKUP($A712,'Cleaned - Hospitalisation Detai'!$A$2:$A$2344,'Cleaned - Hospitalisation Detai'!$K$2:$K$2344,0)</f>
        <v>63</v>
      </c>
    </row>
    <row r="713" spans="1:17" ht="15.6" x14ac:dyDescent="0.3">
      <c r="A713" s="10" t="s">
        <v>1659</v>
      </c>
      <c r="B713" s="11" t="str">
        <f>_xlfn.XLOOKUP(A713,'Cleaned - Customer Names '!$A$2:$A$2336,'Cleaned - Customer Names '!$C$2:$C$2336,0)</f>
        <v>Kristin P.</v>
      </c>
      <c r="C713" s="11">
        <f>_xlfn.XLOOKUP($A713,'Cleaned - Medical Examinations'!$A$2:$A$2336,'Cleaned - Medical Examinations'!$B$2:$B$2336,0)</f>
        <v>39.1</v>
      </c>
      <c r="D713" s="11">
        <f>_xlfn.XLOOKUP($A713,'Cleaned - Medical Examinations'!$A$2:$A$2336,'Cleaned - Medical Examinations'!$C$2:$C$2336,0)</f>
        <v>6.79</v>
      </c>
      <c r="E713" s="11" t="str">
        <f>_xlfn.XLOOKUP($A713,'Cleaned - Medical Examinations'!$A$2:$A$2336,'Cleaned - Medical Examinations'!$D$2:$D$2336,0)</f>
        <v>Yes</v>
      </c>
      <c r="F713" s="11" t="str">
        <f>_xlfn.XLOOKUP($A713,'Cleaned - Medical Examinations'!$A$2:$A$2336,'Cleaned - Medical Examinations'!$E$2:$E$2336,0)</f>
        <v>No</v>
      </c>
      <c r="G713" s="11" t="str">
        <f>_xlfn.XLOOKUP($A713,'Cleaned - Medical Examinations'!$A$2:$A$2336,'Cleaned - Medical Examinations'!$F$2:$F$2336,0)</f>
        <v>No</v>
      </c>
      <c r="H713" s="11">
        <f>_xlfn.XLOOKUP($A713,'Cleaned - Medical Examinations'!$A$2:$A$2336,'Cleaned - Medical Examinations'!$G$2:$G$2336,0)</f>
        <v>2</v>
      </c>
      <c r="I713" s="11" t="str">
        <f>_xlfn.XLOOKUP($A713,'Cleaned - Medical Examinations'!$A$2:$A$2336,'Cleaned - Medical Examinations'!$H$2:$H$2336,0)</f>
        <v>No</v>
      </c>
      <c r="J713" s="11" t="str">
        <f>_xlfn.XLOOKUP($A713,'Cleaned - Medical Examinations'!$A$2:$A$2336,'Cleaned - Medical Examinations'!$I$2:$I$2336,0)</f>
        <v>Obesity</v>
      </c>
      <c r="K713" s="11" t="str">
        <f t="shared" si="11"/>
        <v>Diabetic</v>
      </c>
      <c r="L713" s="14">
        <f>_xlfn.XLOOKUP($A713,'Cleaned - Hospitalisation Detai'!$A$2:$A$2344,'Cleaned - Hospitalisation Detai'!$J$2:$J$2344,0)</f>
        <v>22549</v>
      </c>
      <c r="M713" s="19">
        <f>_xlfn.XLOOKUP($A713,'Cleaned - Hospitalisation Detai'!$A$2:$A$2344,'Cleaned - Hospitalisation Detai'!$F$2:$F$2344,0)</f>
        <v>14235.07</v>
      </c>
      <c r="N713" s="19" t="str">
        <f>_xlfn.XLOOKUP($A713,'Cleaned - Hospitalisation Detai'!$A$2:$A$2344,'Cleaned - Hospitalisation Detai'!$G$2:$G$2344,0)</f>
        <v>tier - 2</v>
      </c>
      <c r="O713" s="19" t="str">
        <f>_xlfn.XLOOKUP($A713,'Cleaned - Hospitalisation Detai'!$A$2:$A$2344,'Cleaned - Hospitalisation Detai'!$H$2:$H$2344,0)</f>
        <v>tier - 1</v>
      </c>
      <c r="P713" s="19" t="str">
        <f>_xlfn.XLOOKUP($A713,'Cleaned - Hospitalisation Detai'!$A$2:$A$2344,'Cleaned - Hospitalisation Detai'!$I$2:$I$2344,0)</f>
        <v>R1011</v>
      </c>
      <c r="Q713" s="20">
        <f>_xlfn.XLOOKUP($A713,'Cleaned - Hospitalisation Detai'!$A$2:$A$2344,'Cleaned - Hospitalisation Detai'!$K$2:$K$2344,0)</f>
        <v>61</v>
      </c>
    </row>
    <row r="714" spans="1:17" ht="15.6" x14ac:dyDescent="0.3">
      <c r="A714" s="10" t="s">
        <v>1658</v>
      </c>
      <c r="B714" s="11" t="str">
        <f>_xlfn.XLOOKUP(A714,'Cleaned - Customer Names '!$A$2:$A$2336,'Cleaned - Customer Names '!$C$2:$C$2336,0)</f>
        <v>Albert</v>
      </c>
      <c r="C714" s="11">
        <f>_xlfn.XLOOKUP($A714,'Cleaned - Medical Examinations'!$A$2:$A$2336,'Cleaned - Medical Examinations'!$B$2:$B$2336,0)</f>
        <v>37.905000000000001</v>
      </c>
      <c r="D714" s="11">
        <f>_xlfn.XLOOKUP($A714,'Cleaned - Medical Examinations'!$A$2:$A$2336,'Cleaned - Medical Examinations'!$C$2:$C$2336,0)</f>
        <v>7.03</v>
      </c>
      <c r="E714" s="11" t="str">
        <f>_xlfn.XLOOKUP($A714,'Cleaned - Medical Examinations'!$A$2:$A$2336,'Cleaned - Medical Examinations'!$D$2:$D$2336,0)</f>
        <v>No</v>
      </c>
      <c r="F714" s="11" t="str">
        <f>_xlfn.XLOOKUP($A714,'Cleaned - Medical Examinations'!$A$2:$A$2336,'Cleaned - Medical Examinations'!$E$2:$E$2336,0)</f>
        <v>No</v>
      </c>
      <c r="G714" s="11" t="str">
        <f>_xlfn.XLOOKUP($A714,'Cleaned - Medical Examinations'!$A$2:$A$2336,'Cleaned - Medical Examinations'!$F$2:$F$2336,0)</f>
        <v>No</v>
      </c>
      <c r="H714" s="11">
        <f>_xlfn.XLOOKUP($A714,'Cleaned - Medical Examinations'!$A$2:$A$2336,'Cleaned - Medical Examinations'!$G$2:$G$2336,0)</f>
        <v>3</v>
      </c>
      <c r="I714" s="11" t="str">
        <f>_xlfn.XLOOKUP($A714,'Cleaned - Medical Examinations'!$A$2:$A$2336,'Cleaned - Medical Examinations'!$H$2:$H$2336,0)</f>
        <v>No</v>
      </c>
      <c r="J714" s="11" t="str">
        <f>_xlfn.XLOOKUP($A714,'Cleaned - Medical Examinations'!$A$2:$A$2336,'Cleaned - Medical Examinations'!$I$2:$I$2336,0)</f>
        <v>Obesity</v>
      </c>
      <c r="K714" s="11" t="str">
        <f t="shared" si="11"/>
        <v>Diabetic</v>
      </c>
      <c r="L714" s="14">
        <f>_xlfn.XLOOKUP($A714,'Cleaned - Hospitalisation Detai'!$A$2:$A$2344,'Cleaned - Hospitalisation Detai'!$J$2:$J$2344,0)</f>
        <v>21449</v>
      </c>
      <c r="M714" s="19">
        <f>_xlfn.XLOOKUP($A714,'Cleaned - Hospitalisation Detai'!$A$2:$A$2344,'Cleaned - Hospitalisation Detai'!$F$2:$F$2344,0)</f>
        <v>14210.54</v>
      </c>
      <c r="N714" s="19" t="str">
        <f>_xlfn.XLOOKUP($A714,'Cleaned - Hospitalisation Detai'!$A$2:$A$2344,'Cleaned - Hospitalisation Detai'!$G$2:$G$2344,0)</f>
        <v>tier - 2</v>
      </c>
      <c r="O714" s="19" t="str">
        <f>_xlfn.XLOOKUP($A714,'Cleaned - Hospitalisation Detai'!$A$2:$A$2344,'Cleaned - Hospitalisation Detai'!$H$2:$H$2344,0)</f>
        <v>tier - 2</v>
      </c>
      <c r="P714" s="19" t="str">
        <f>_xlfn.XLOOKUP($A714,'Cleaned - Hospitalisation Detai'!$A$2:$A$2344,'Cleaned - Hospitalisation Detai'!$I$2:$I$2344,0)</f>
        <v>R1012</v>
      </c>
      <c r="Q714" s="20">
        <f>_xlfn.XLOOKUP($A714,'Cleaned - Hospitalisation Detai'!$A$2:$A$2344,'Cleaned - Hospitalisation Detai'!$K$2:$K$2344,0)</f>
        <v>64</v>
      </c>
    </row>
    <row r="715" spans="1:17" ht="15.6" x14ac:dyDescent="0.3">
      <c r="A715" s="10" t="s">
        <v>1657</v>
      </c>
      <c r="B715" s="11" t="str">
        <f>_xlfn.XLOOKUP(A715,'Cleaned - Customer Names '!$A$2:$A$2336,'Cleaned - Customer Names '!$C$2:$C$2336,0)</f>
        <v>Ashley</v>
      </c>
      <c r="C715" s="11">
        <f>_xlfn.XLOOKUP($A715,'Cleaned - Medical Examinations'!$A$2:$A$2336,'Cleaned - Medical Examinations'!$B$2:$B$2336,0)</f>
        <v>43.35</v>
      </c>
      <c r="D715" s="11">
        <f>_xlfn.XLOOKUP($A715,'Cleaned - Medical Examinations'!$A$2:$A$2336,'Cleaned - Medical Examinations'!$C$2:$C$2336,0)</f>
        <v>5.41</v>
      </c>
      <c r="E715" s="11" t="str">
        <f>_xlfn.XLOOKUP($A715,'Cleaned - Medical Examinations'!$A$2:$A$2336,'Cleaned - Medical Examinations'!$D$2:$D$2336,0)</f>
        <v>Yes</v>
      </c>
      <c r="F715" s="11" t="str">
        <f>_xlfn.XLOOKUP($A715,'Cleaned - Medical Examinations'!$A$2:$A$2336,'Cleaned - Medical Examinations'!$E$2:$E$2336,0)</f>
        <v>No</v>
      </c>
      <c r="G715" s="11" t="str">
        <f>_xlfn.XLOOKUP($A715,'Cleaned - Medical Examinations'!$A$2:$A$2336,'Cleaned - Medical Examinations'!$F$2:$F$2336,0)</f>
        <v>Yes</v>
      </c>
      <c r="H715" s="11">
        <f>_xlfn.XLOOKUP($A715,'Cleaned - Medical Examinations'!$A$2:$A$2336,'Cleaned - Medical Examinations'!$G$2:$G$2336,0)</f>
        <v>1</v>
      </c>
      <c r="I715" s="11" t="str">
        <f>_xlfn.XLOOKUP($A715,'Cleaned - Medical Examinations'!$A$2:$A$2336,'Cleaned - Medical Examinations'!$H$2:$H$2336,0)</f>
        <v>No</v>
      </c>
      <c r="J715" s="11" t="str">
        <f>_xlfn.XLOOKUP($A715,'Cleaned - Medical Examinations'!$A$2:$A$2336,'Cleaned - Medical Examinations'!$I$2:$I$2336,0)</f>
        <v>Obesity</v>
      </c>
      <c r="K715" s="11" t="str">
        <f t="shared" si="11"/>
        <v>Non-Diabetic</v>
      </c>
      <c r="L715" s="14">
        <f>_xlfn.XLOOKUP($A715,'Cleaned - Hospitalisation Detai'!$A$2:$A$2344,'Cleaned - Hospitalisation Detai'!$J$2:$J$2344,0)</f>
        <v>30637</v>
      </c>
      <c r="M715" s="19">
        <f>_xlfn.XLOOKUP($A715,'Cleaned - Hospitalisation Detai'!$A$2:$A$2344,'Cleaned - Hospitalisation Detai'!$F$2:$F$2344,0)</f>
        <v>14209.4</v>
      </c>
      <c r="N715" s="19" t="str">
        <f>_xlfn.XLOOKUP($A715,'Cleaned - Hospitalisation Detai'!$A$2:$A$2344,'Cleaned - Hospitalisation Detai'!$G$2:$G$2344,0)</f>
        <v>tier - 2</v>
      </c>
      <c r="O715" s="19" t="str">
        <f>_xlfn.XLOOKUP($A715,'Cleaned - Hospitalisation Detai'!$A$2:$A$2344,'Cleaned - Hospitalisation Detai'!$H$2:$H$2344,0)</f>
        <v>tier - 1</v>
      </c>
      <c r="P715" s="19" t="str">
        <f>_xlfn.XLOOKUP($A715,'Cleaned - Hospitalisation Detai'!$A$2:$A$2344,'Cleaned - Hospitalisation Detai'!$I$2:$I$2344,0)</f>
        <v>R1026</v>
      </c>
      <c r="Q715" s="20">
        <f>_xlfn.XLOOKUP($A715,'Cleaned - Hospitalisation Detai'!$A$2:$A$2344,'Cleaned - Hospitalisation Detai'!$K$2:$K$2344,0)</f>
        <v>39</v>
      </c>
    </row>
    <row r="716" spans="1:17" ht="15.6" x14ac:dyDescent="0.3">
      <c r="A716" s="10" t="s">
        <v>1656</v>
      </c>
      <c r="B716" s="11" t="str">
        <f>_xlfn.XLOOKUP(A716,'Cleaned - Customer Names '!$A$2:$A$2336,'Cleaned - Customer Names '!$C$2:$C$2336,0)</f>
        <v>Shannon L</v>
      </c>
      <c r="C716" s="11">
        <f>_xlfn.XLOOKUP($A716,'Cleaned - Medical Examinations'!$A$2:$A$2336,'Cleaned - Medical Examinations'!$B$2:$B$2336,0)</f>
        <v>36.15</v>
      </c>
      <c r="D716" s="11">
        <f>_xlfn.XLOOKUP($A716,'Cleaned - Medical Examinations'!$A$2:$A$2336,'Cleaned - Medical Examinations'!$C$2:$C$2336,0)</f>
        <v>8.0500000000000007</v>
      </c>
      <c r="E716" s="11" t="str">
        <f>_xlfn.XLOOKUP($A716,'Cleaned - Medical Examinations'!$A$2:$A$2336,'Cleaned - Medical Examinations'!$D$2:$D$2336,0)</f>
        <v>No</v>
      </c>
      <c r="F716" s="11" t="str">
        <f>_xlfn.XLOOKUP($A716,'Cleaned - Medical Examinations'!$A$2:$A$2336,'Cleaned - Medical Examinations'!$E$2:$E$2336,0)</f>
        <v>No</v>
      </c>
      <c r="G716" s="11" t="str">
        <f>_xlfn.XLOOKUP($A716,'Cleaned - Medical Examinations'!$A$2:$A$2336,'Cleaned - Medical Examinations'!$F$2:$F$2336,0)</f>
        <v>No</v>
      </c>
      <c r="H716" s="11">
        <f>_xlfn.XLOOKUP($A716,'Cleaned - Medical Examinations'!$A$2:$A$2336,'Cleaned - Medical Examinations'!$G$2:$G$2336,0)</f>
        <v>0</v>
      </c>
      <c r="I716" s="11" t="str">
        <f>_xlfn.XLOOKUP($A716,'Cleaned - Medical Examinations'!$A$2:$A$2336,'Cleaned - Medical Examinations'!$H$2:$H$2336,0)</f>
        <v>No</v>
      </c>
      <c r="J716" s="11" t="str">
        <f>_xlfn.XLOOKUP($A716,'Cleaned - Medical Examinations'!$A$2:$A$2336,'Cleaned - Medical Examinations'!$I$2:$I$2336,0)</f>
        <v>Obesity</v>
      </c>
      <c r="K716" s="11" t="str">
        <f t="shared" si="11"/>
        <v>Diabetic</v>
      </c>
      <c r="L716" s="14">
        <f>_xlfn.XLOOKUP($A716,'Cleaned - Hospitalisation Detai'!$A$2:$A$2344,'Cleaned - Hospitalisation Detai'!$J$2:$J$2344,0)</f>
        <v>25197</v>
      </c>
      <c r="M716" s="19">
        <f>_xlfn.XLOOKUP($A716,'Cleaned - Hospitalisation Detai'!$A$2:$A$2344,'Cleaned - Hospitalisation Detai'!$F$2:$F$2344,0)</f>
        <v>14193.55</v>
      </c>
      <c r="N716" s="19" t="str">
        <f>_xlfn.XLOOKUP($A716,'Cleaned - Hospitalisation Detai'!$A$2:$A$2344,'Cleaned - Hospitalisation Detai'!$G$2:$G$2344,0)</f>
        <v>tier - 2</v>
      </c>
      <c r="O716" s="19" t="str">
        <f>_xlfn.XLOOKUP($A716,'Cleaned - Hospitalisation Detai'!$A$2:$A$2344,'Cleaned - Hospitalisation Detai'!$H$2:$H$2344,0)</f>
        <v>tier - 1</v>
      </c>
      <c r="P716" s="19" t="str">
        <f>_xlfn.XLOOKUP($A716,'Cleaned - Hospitalisation Detai'!$A$2:$A$2344,'Cleaned - Hospitalisation Detai'!$I$2:$I$2344,0)</f>
        <v>R1026</v>
      </c>
      <c r="Q716" s="20">
        <f>_xlfn.XLOOKUP($A716,'Cleaned - Hospitalisation Detai'!$A$2:$A$2344,'Cleaned - Hospitalisation Detai'!$K$2:$K$2344,0)</f>
        <v>54</v>
      </c>
    </row>
    <row r="717" spans="1:17" ht="15.6" x14ac:dyDescent="0.3">
      <c r="A717" s="10" t="s">
        <v>1655</v>
      </c>
      <c r="B717" s="11" t="str">
        <f>_xlfn.XLOOKUP(A717,'Cleaned - Customer Names '!$A$2:$A$2336,'Cleaned - Customer Names '!$C$2:$C$2336,0)</f>
        <v>Amy B</v>
      </c>
      <c r="C717" s="11">
        <f>_xlfn.XLOOKUP($A717,'Cleaned - Medical Examinations'!$A$2:$A$2336,'Cleaned - Medical Examinations'!$B$2:$B$2336,0)</f>
        <v>44.98</v>
      </c>
      <c r="D717" s="11">
        <f>_xlfn.XLOOKUP($A717,'Cleaned - Medical Examinations'!$A$2:$A$2336,'Cleaned - Medical Examinations'!$C$2:$C$2336,0)</f>
        <v>5.94</v>
      </c>
      <c r="E717" s="11" t="str">
        <f>_xlfn.XLOOKUP($A717,'Cleaned - Medical Examinations'!$A$2:$A$2336,'Cleaned - Medical Examinations'!$D$2:$D$2336,0)</f>
        <v>No</v>
      </c>
      <c r="F717" s="11" t="str">
        <f>_xlfn.XLOOKUP($A717,'Cleaned - Medical Examinations'!$A$2:$A$2336,'Cleaned - Medical Examinations'!$E$2:$E$2336,0)</f>
        <v>No</v>
      </c>
      <c r="G717" s="11" t="str">
        <f>_xlfn.XLOOKUP($A717,'Cleaned - Medical Examinations'!$A$2:$A$2336,'Cleaned - Medical Examinations'!$F$2:$F$2336,0)</f>
        <v>No</v>
      </c>
      <c r="H717" s="11">
        <f>_xlfn.XLOOKUP($A717,'Cleaned - Medical Examinations'!$A$2:$A$2336,'Cleaned - Medical Examinations'!$G$2:$G$2336,0)</f>
        <v>1</v>
      </c>
      <c r="I717" s="11" t="str">
        <f>_xlfn.XLOOKUP($A717,'Cleaned - Medical Examinations'!$A$2:$A$2336,'Cleaned - Medical Examinations'!$H$2:$H$2336,0)</f>
        <v>No</v>
      </c>
      <c r="J717" s="11" t="str">
        <f>_xlfn.XLOOKUP($A717,'Cleaned - Medical Examinations'!$A$2:$A$2336,'Cleaned - Medical Examinations'!$I$2:$I$2336,0)</f>
        <v>Obesity</v>
      </c>
      <c r="K717" s="11" t="str">
        <f t="shared" si="11"/>
        <v>Non-Diabetic</v>
      </c>
      <c r="L717" s="14">
        <f>_xlfn.XLOOKUP($A717,'Cleaned - Hospitalisation Detai'!$A$2:$A$2344,'Cleaned - Hospitalisation Detai'!$J$2:$J$2344,0)</f>
        <v>30870</v>
      </c>
      <c r="M717" s="19">
        <f>_xlfn.XLOOKUP($A717,'Cleaned - Hospitalisation Detai'!$A$2:$A$2344,'Cleaned - Hospitalisation Detai'!$F$2:$F$2344,0)</f>
        <v>14152.46</v>
      </c>
      <c r="N717" s="19" t="str">
        <f>_xlfn.XLOOKUP($A717,'Cleaned - Hospitalisation Detai'!$A$2:$A$2344,'Cleaned - Hospitalisation Detai'!$G$2:$G$2344,0)</f>
        <v>tier - 2</v>
      </c>
      <c r="O717" s="19" t="str">
        <f>_xlfn.XLOOKUP($A717,'Cleaned - Hospitalisation Detai'!$A$2:$A$2344,'Cleaned - Hospitalisation Detai'!$H$2:$H$2344,0)</f>
        <v>tier - 1</v>
      </c>
      <c r="P717" s="19" t="str">
        <f>_xlfn.XLOOKUP($A717,'Cleaned - Hospitalisation Detai'!$A$2:$A$2344,'Cleaned - Hospitalisation Detai'!$I$2:$I$2344,0)</f>
        <v>R1012</v>
      </c>
      <c r="Q717" s="20">
        <f>_xlfn.XLOOKUP($A717,'Cleaned - Hospitalisation Detai'!$A$2:$A$2344,'Cleaned - Hospitalisation Detai'!$K$2:$K$2344,0)</f>
        <v>38</v>
      </c>
    </row>
    <row r="718" spans="1:17" ht="15.6" x14ac:dyDescent="0.3">
      <c r="A718" s="10" t="s">
        <v>1654</v>
      </c>
      <c r="B718" s="11" t="str">
        <f>_xlfn.XLOOKUP(A718,'Cleaned - Customer Names '!$A$2:$A$2336,'Cleaned - Customer Names '!$C$2:$C$2336,0)</f>
        <v>A Danielle</v>
      </c>
      <c r="C718" s="11">
        <f>_xlfn.XLOOKUP($A718,'Cleaned - Medical Examinations'!$A$2:$A$2336,'Cleaned - Medical Examinations'!$B$2:$B$2336,0)</f>
        <v>38.28</v>
      </c>
      <c r="D718" s="11">
        <f>_xlfn.XLOOKUP($A718,'Cleaned - Medical Examinations'!$A$2:$A$2336,'Cleaned - Medical Examinations'!$C$2:$C$2336,0)</f>
        <v>5.51</v>
      </c>
      <c r="E718" s="11" t="str">
        <f>_xlfn.XLOOKUP($A718,'Cleaned - Medical Examinations'!$A$2:$A$2336,'Cleaned - Medical Examinations'!$D$2:$D$2336,0)</f>
        <v>No</v>
      </c>
      <c r="F718" s="11" t="str">
        <f>_xlfn.XLOOKUP($A718,'Cleaned - Medical Examinations'!$A$2:$A$2336,'Cleaned - Medical Examinations'!$E$2:$E$2336,0)</f>
        <v>yes</v>
      </c>
      <c r="G718" s="11" t="str">
        <f>_xlfn.XLOOKUP($A718,'Cleaned - Medical Examinations'!$A$2:$A$2336,'Cleaned - Medical Examinations'!$F$2:$F$2336,0)</f>
        <v>No</v>
      </c>
      <c r="H718" s="11">
        <f>_xlfn.XLOOKUP($A718,'Cleaned - Medical Examinations'!$A$2:$A$2336,'Cleaned - Medical Examinations'!$G$2:$G$2336,0)</f>
        <v>1</v>
      </c>
      <c r="I718" s="11" t="str">
        <f>_xlfn.XLOOKUP($A718,'Cleaned - Medical Examinations'!$A$2:$A$2336,'Cleaned - Medical Examinations'!$H$2:$H$2336,0)</f>
        <v>No</v>
      </c>
      <c r="J718" s="11" t="str">
        <f>_xlfn.XLOOKUP($A718,'Cleaned - Medical Examinations'!$A$2:$A$2336,'Cleaned - Medical Examinations'!$I$2:$I$2336,0)</f>
        <v>Obesity</v>
      </c>
      <c r="K718" s="11" t="str">
        <f t="shared" si="11"/>
        <v>Non-Diabetic</v>
      </c>
      <c r="L718" s="14">
        <f>_xlfn.XLOOKUP($A718,'Cleaned - Hospitalisation Detai'!$A$2:$A$2344,'Cleaned - Hospitalisation Detai'!$J$2:$J$2344,0)</f>
        <v>38174</v>
      </c>
      <c r="M718" s="19">
        <f>_xlfn.XLOOKUP($A718,'Cleaned - Hospitalisation Detai'!$A$2:$A$2344,'Cleaned - Hospitalisation Detai'!$F$2:$F$2344,0)</f>
        <v>14133.04</v>
      </c>
      <c r="N718" s="19" t="str">
        <f>_xlfn.XLOOKUP($A718,'Cleaned - Hospitalisation Detai'!$A$2:$A$2344,'Cleaned - Hospitalisation Detai'!$G$2:$G$2344,0)</f>
        <v>tier - 2</v>
      </c>
      <c r="O718" s="19" t="str">
        <f>_xlfn.XLOOKUP($A718,'Cleaned - Hospitalisation Detai'!$A$2:$A$2344,'Cleaned - Hospitalisation Detai'!$H$2:$H$2344,0)</f>
        <v>tier - 3</v>
      </c>
      <c r="P718" s="19" t="str">
        <f>_xlfn.XLOOKUP($A718,'Cleaned - Hospitalisation Detai'!$A$2:$A$2344,'Cleaned - Hospitalisation Detai'!$I$2:$I$2344,0)</f>
        <v>R1013</v>
      </c>
      <c r="Q718" s="20">
        <f>_xlfn.XLOOKUP($A718,'Cleaned - Hospitalisation Detai'!$A$2:$A$2344,'Cleaned - Hospitalisation Detai'!$K$2:$K$2344,0)</f>
        <v>18</v>
      </c>
    </row>
    <row r="719" spans="1:17" ht="15.6" x14ac:dyDescent="0.3">
      <c r="A719" s="10" t="s">
        <v>1653</v>
      </c>
      <c r="B719" s="11" t="str">
        <f>_xlfn.XLOOKUP(A719,'Cleaned - Customer Names '!$A$2:$A$2336,'Cleaned - Customer Names '!$C$2:$C$2336,0)</f>
        <v>Conrad F</v>
      </c>
      <c r="C719" s="11">
        <f>_xlfn.XLOOKUP($A719,'Cleaned - Medical Examinations'!$A$2:$A$2336,'Cleaned - Medical Examinations'!$B$2:$B$2336,0)</f>
        <v>32.299999999999997</v>
      </c>
      <c r="D719" s="11">
        <f>_xlfn.XLOOKUP($A719,'Cleaned - Medical Examinations'!$A$2:$A$2336,'Cleaned - Medical Examinations'!$C$2:$C$2336,0)</f>
        <v>6.55</v>
      </c>
      <c r="E719" s="11" t="str">
        <f>_xlfn.XLOOKUP($A719,'Cleaned - Medical Examinations'!$A$2:$A$2336,'Cleaned - Medical Examinations'!$D$2:$D$2336,0)</f>
        <v>Yes</v>
      </c>
      <c r="F719" s="11" t="str">
        <f>_xlfn.XLOOKUP($A719,'Cleaned - Medical Examinations'!$A$2:$A$2336,'Cleaned - Medical Examinations'!$E$2:$E$2336,0)</f>
        <v>No</v>
      </c>
      <c r="G719" s="11" t="str">
        <f>_xlfn.XLOOKUP($A719,'Cleaned - Medical Examinations'!$A$2:$A$2336,'Cleaned - Medical Examinations'!$F$2:$F$2336,0)</f>
        <v>No</v>
      </c>
      <c r="H719" s="11">
        <f>_xlfn.XLOOKUP($A719,'Cleaned - Medical Examinations'!$A$2:$A$2336,'Cleaned - Medical Examinations'!$G$2:$G$2336,0)</f>
        <v>2</v>
      </c>
      <c r="I719" s="11" t="str">
        <f>_xlfn.XLOOKUP($A719,'Cleaned - Medical Examinations'!$A$2:$A$2336,'Cleaned - Medical Examinations'!$H$2:$H$2336,0)</f>
        <v>No</v>
      </c>
      <c r="J719" s="11" t="str">
        <f>_xlfn.XLOOKUP($A719,'Cleaned - Medical Examinations'!$A$2:$A$2336,'Cleaned - Medical Examinations'!$I$2:$I$2336,0)</f>
        <v>Obesity</v>
      </c>
      <c r="K719" s="11" t="str">
        <f t="shared" si="11"/>
        <v>Diabetic</v>
      </c>
      <c r="L719" s="14">
        <f>_xlfn.XLOOKUP($A719,'Cleaned - Hospitalisation Detai'!$A$2:$A$2344,'Cleaned - Hospitalisation Detai'!$J$2:$J$2344,0)</f>
        <v>22446</v>
      </c>
      <c r="M719" s="19">
        <f>_xlfn.XLOOKUP($A719,'Cleaned - Hospitalisation Detai'!$A$2:$A$2344,'Cleaned - Hospitalisation Detai'!$F$2:$F$2344,0)</f>
        <v>14119.62</v>
      </c>
      <c r="N719" s="19" t="str">
        <f>_xlfn.XLOOKUP($A719,'Cleaned - Hospitalisation Detai'!$A$2:$A$2344,'Cleaned - Hospitalisation Detai'!$G$2:$G$2344,0)</f>
        <v>tier - 2</v>
      </c>
      <c r="O719" s="19" t="str">
        <f>_xlfn.XLOOKUP($A719,'Cleaned - Hospitalisation Detai'!$A$2:$A$2344,'Cleaned - Hospitalisation Detai'!$H$2:$H$2344,0)</f>
        <v>tier - 1</v>
      </c>
      <c r="P719" s="19" t="str">
        <f>_xlfn.XLOOKUP($A719,'Cleaned - Hospitalisation Detai'!$A$2:$A$2344,'Cleaned - Hospitalisation Detai'!$I$2:$I$2344,0)</f>
        <v>R1012</v>
      </c>
      <c r="Q719" s="20">
        <f>_xlfn.XLOOKUP($A719,'Cleaned - Hospitalisation Detai'!$A$2:$A$2344,'Cleaned - Hospitalisation Detai'!$K$2:$K$2344,0)</f>
        <v>61</v>
      </c>
    </row>
    <row r="720" spans="1:17" ht="15.6" x14ac:dyDescent="0.3">
      <c r="A720" s="10" t="s">
        <v>1652</v>
      </c>
      <c r="B720" s="11" t="str">
        <f>_xlfn.XLOOKUP(A720,'Cleaned - Customer Names '!$A$2:$A$2336,'Cleaned - Customer Names '!$C$2:$C$2336,0)</f>
        <v>Josh</v>
      </c>
      <c r="C720" s="11">
        <f>_xlfn.XLOOKUP($A720,'Cleaned - Medical Examinations'!$A$2:$A$2336,'Cleaned - Medical Examinations'!$B$2:$B$2336,0)</f>
        <v>39.51</v>
      </c>
      <c r="D720" s="11">
        <f>_xlfn.XLOOKUP($A720,'Cleaned - Medical Examinations'!$A$2:$A$2336,'Cleaned - Medical Examinations'!$C$2:$C$2336,0)</f>
        <v>5.79</v>
      </c>
      <c r="E720" s="11" t="str">
        <f>_xlfn.XLOOKUP($A720,'Cleaned - Medical Examinations'!$A$2:$A$2336,'Cleaned - Medical Examinations'!$D$2:$D$2336,0)</f>
        <v>Yes</v>
      </c>
      <c r="F720" s="11" t="str">
        <f>_xlfn.XLOOKUP($A720,'Cleaned - Medical Examinations'!$A$2:$A$2336,'Cleaned - Medical Examinations'!$E$2:$E$2336,0)</f>
        <v>No</v>
      </c>
      <c r="G720" s="11" t="str">
        <f>_xlfn.XLOOKUP($A720,'Cleaned - Medical Examinations'!$A$2:$A$2336,'Cleaned - Medical Examinations'!$F$2:$F$2336,0)</f>
        <v>No</v>
      </c>
      <c r="H720" s="11">
        <f>_xlfn.XLOOKUP($A720,'Cleaned - Medical Examinations'!$A$2:$A$2336,'Cleaned - Medical Examinations'!$G$2:$G$2336,0)</f>
        <v>0</v>
      </c>
      <c r="I720" s="11" t="str">
        <f>_xlfn.XLOOKUP($A720,'Cleaned - Medical Examinations'!$A$2:$A$2336,'Cleaned - Medical Examinations'!$H$2:$H$2336,0)</f>
        <v>No</v>
      </c>
      <c r="J720" s="11" t="str">
        <f>_xlfn.XLOOKUP($A720,'Cleaned - Medical Examinations'!$A$2:$A$2336,'Cleaned - Medical Examinations'!$I$2:$I$2336,0)</f>
        <v>Obesity</v>
      </c>
      <c r="K720" s="11" t="str">
        <f t="shared" si="11"/>
        <v>Non-Diabetic</v>
      </c>
      <c r="L720" s="14">
        <f>_xlfn.XLOOKUP($A720,'Cleaned - Hospitalisation Detai'!$A$2:$A$2344,'Cleaned - Hospitalisation Detai'!$J$2:$J$2344,0)</f>
        <v>28029</v>
      </c>
      <c r="M720" s="19">
        <f>_xlfn.XLOOKUP($A720,'Cleaned - Hospitalisation Detai'!$A$2:$A$2344,'Cleaned - Hospitalisation Detai'!$F$2:$F$2344,0)</f>
        <v>14098.07</v>
      </c>
      <c r="N720" s="19" t="str">
        <f>_xlfn.XLOOKUP($A720,'Cleaned - Hospitalisation Detai'!$A$2:$A$2344,'Cleaned - Hospitalisation Detai'!$G$2:$G$2344,0)</f>
        <v>tier - 2</v>
      </c>
      <c r="O720" s="19" t="str">
        <f>_xlfn.XLOOKUP($A720,'Cleaned - Hospitalisation Detai'!$A$2:$A$2344,'Cleaned - Hospitalisation Detai'!$H$2:$H$2344,0)</f>
        <v>tier - 3</v>
      </c>
      <c r="P720" s="19" t="str">
        <f>_xlfn.XLOOKUP($A720,'Cleaned - Hospitalisation Detai'!$A$2:$A$2344,'Cleaned - Hospitalisation Detai'!$I$2:$I$2344,0)</f>
        <v>R1023</v>
      </c>
      <c r="Q720" s="20">
        <f>_xlfn.XLOOKUP($A720,'Cleaned - Hospitalisation Detai'!$A$2:$A$2344,'Cleaned - Hospitalisation Detai'!$K$2:$K$2344,0)</f>
        <v>46</v>
      </c>
    </row>
    <row r="721" spans="1:17" ht="15.6" x14ac:dyDescent="0.3">
      <c r="A721" s="10" t="s">
        <v>1651</v>
      </c>
      <c r="B721" s="11" t="str">
        <f>_xlfn.XLOOKUP(A721,'Cleaned - Customer Names '!$A$2:$A$2336,'Cleaned - Customer Names '!$C$2:$C$2336,0)</f>
        <v>Maxime</v>
      </c>
      <c r="C721" s="11">
        <f>_xlfn.XLOOKUP($A721,'Cleaned - Medical Examinations'!$A$2:$A$2336,'Cleaned - Medical Examinations'!$B$2:$B$2336,0)</f>
        <v>50.46</v>
      </c>
      <c r="D721" s="11">
        <f>_xlfn.XLOOKUP($A721,'Cleaned - Medical Examinations'!$A$2:$A$2336,'Cleaned - Medical Examinations'!$C$2:$C$2336,0)</f>
        <v>4.5599999999999996</v>
      </c>
      <c r="E721" s="11" t="str">
        <f>_xlfn.XLOOKUP($A721,'Cleaned - Medical Examinations'!$A$2:$A$2336,'Cleaned - Medical Examinations'!$D$2:$D$2336,0)</f>
        <v>No</v>
      </c>
      <c r="F721" s="11" t="str">
        <f>_xlfn.XLOOKUP($A721,'Cleaned - Medical Examinations'!$A$2:$A$2336,'Cleaned - Medical Examinations'!$E$2:$E$2336,0)</f>
        <v>No</v>
      </c>
      <c r="G721" s="11" t="str">
        <f>_xlfn.XLOOKUP($A721,'Cleaned - Medical Examinations'!$A$2:$A$2336,'Cleaned - Medical Examinations'!$F$2:$F$2336,0)</f>
        <v>No</v>
      </c>
      <c r="H721" s="11">
        <f>_xlfn.XLOOKUP($A721,'Cleaned - Medical Examinations'!$A$2:$A$2336,'Cleaned - Medical Examinations'!$G$2:$G$2336,0)</f>
        <v>0</v>
      </c>
      <c r="I721" s="11" t="str">
        <f>_xlfn.XLOOKUP($A721,'Cleaned - Medical Examinations'!$A$2:$A$2336,'Cleaned - Medical Examinations'!$H$2:$H$2336,0)</f>
        <v>No</v>
      </c>
      <c r="J721" s="11" t="str">
        <f>_xlfn.XLOOKUP($A721,'Cleaned - Medical Examinations'!$A$2:$A$2336,'Cleaned - Medical Examinations'!$I$2:$I$2336,0)</f>
        <v>Obesity</v>
      </c>
      <c r="K721" s="11" t="str">
        <f t="shared" si="11"/>
        <v>Non-Diabetic</v>
      </c>
      <c r="L721" s="14">
        <f>_xlfn.XLOOKUP($A721,'Cleaned - Hospitalisation Detai'!$A$2:$A$2344,'Cleaned - Hospitalisation Detai'!$J$2:$J$2344,0)</f>
        <v>33493</v>
      </c>
      <c r="M721" s="19">
        <f>_xlfn.XLOOKUP($A721,'Cleaned - Hospitalisation Detai'!$A$2:$A$2344,'Cleaned - Hospitalisation Detai'!$F$2:$F$2344,0)</f>
        <v>14081.93</v>
      </c>
      <c r="N721" s="19" t="str">
        <f>_xlfn.XLOOKUP($A721,'Cleaned - Hospitalisation Detai'!$A$2:$A$2344,'Cleaned - Hospitalisation Detai'!$G$2:$G$2344,0)</f>
        <v>tier - 2</v>
      </c>
      <c r="O721" s="19" t="str">
        <f>_xlfn.XLOOKUP($A721,'Cleaned - Hospitalisation Detai'!$A$2:$A$2344,'Cleaned - Hospitalisation Detai'!$H$2:$H$2344,0)</f>
        <v>tier - 3</v>
      </c>
      <c r="P721" s="19" t="str">
        <f>_xlfn.XLOOKUP($A721,'Cleaned - Hospitalisation Detai'!$A$2:$A$2344,'Cleaned - Hospitalisation Detai'!$I$2:$I$2344,0)</f>
        <v>R1012</v>
      </c>
      <c r="Q721" s="20">
        <f>_xlfn.XLOOKUP($A721,'Cleaned - Hospitalisation Detai'!$A$2:$A$2344,'Cleaned - Hospitalisation Detai'!$K$2:$K$2344,0)</f>
        <v>31</v>
      </c>
    </row>
    <row r="722" spans="1:17" ht="15.6" x14ac:dyDescent="0.3">
      <c r="A722" s="10" t="s">
        <v>1650</v>
      </c>
      <c r="B722" s="11" t="str">
        <f>_xlfn.XLOOKUP(A722,'Cleaned - Customer Names '!$A$2:$A$2336,'Cleaned - Customer Names '!$C$2:$C$2336,0)</f>
        <v>Natalie</v>
      </c>
      <c r="C722" s="11">
        <f>_xlfn.XLOOKUP($A722,'Cleaned - Medical Examinations'!$A$2:$A$2336,'Cleaned - Medical Examinations'!$B$2:$B$2336,0)</f>
        <v>31.73</v>
      </c>
      <c r="D722" s="11">
        <f>_xlfn.XLOOKUP($A722,'Cleaned - Medical Examinations'!$A$2:$A$2336,'Cleaned - Medical Examinations'!$C$2:$C$2336,0)</f>
        <v>7</v>
      </c>
      <c r="E722" s="11" t="str">
        <f>_xlfn.XLOOKUP($A722,'Cleaned - Medical Examinations'!$A$2:$A$2336,'Cleaned - Medical Examinations'!$D$2:$D$2336,0)</f>
        <v>No</v>
      </c>
      <c r="F722" s="11" t="str">
        <f>_xlfn.XLOOKUP($A722,'Cleaned - Medical Examinations'!$A$2:$A$2336,'Cleaned - Medical Examinations'!$E$2:$E$2336,0)</f>
        <v>No</v>
      </c>
      <c r="G722" s="11" t="str">
        <f>_xlfn.XLOOKUP($A722,'Cleaned - Medical Examinations'!$A$2:$A$2336,'Cleaned - Medical Examinations'!$F$2:$F$2336,0)</f>
        <v>No</v>
      </c>
      <c r="H722" s="11">
        <f>_xlfn.XLOOKUP($A722,'Cleaned - Medical Examinations'!$A$2:$A$2336,'Cleaned - Medical Examinations'!$G$2:$G$2336,0)</f>
        <v>0</v>
      </c>
      <c r="I722" s="11" t="str">
        <f>_xlfn.XLOOKUP($A722,'Cleaned - Medical Examinations'!$A$2:$A$2336,'Cleaned - Medical Examinations'!$H$2:$H$2336,0)</f>
        <v>No</v>
      </c>
      <c r="J722" s="11" t="str">
        <f>_xlfn.XLOOKUP($A722,'Cleaned - Medical Examinations'!$A$2:$A$2336,'Cleaned - Medical Examinations'!$I$2:$I$2336,0)</f>
        <v>Obesity</v>
      </c>
      <c r="K722" s="11" t="str">
        <f t="shared" si="11"/>
        <v>Diabetic</v>
      </c>
      <c r="L722" s="14">
        <f>_xlfn.XLOOKUP($A722,'Cleaned - Hospitalisation Detai'!$A$2:$A$2344,'Cleaned - Hospitalisation Detai'!$J$2:$J$2344,0)</f>
        <v>22228</v>
      </c>
      <c r="M722" s="19">
        <f>_xlfn.XLOOKUP($A722,'Cleaned - Hospitalisation Detai'!$A$2:$A$2344,'Cleaned - Hospitalisation Detai'!$F$2:$F$2344,0)</f>
        <v>14043.48</v>
      </c>
      <c r="N722" s="19" t="str">
        <f>_xlfn.XLOOKUP($A722,'Cleaned - Hospitalisation Detai'!$A$2:$A$2344,'Cleaned - Hospitalisation Detai'!$G$2:$G$2344,0)</f>
        <v>tier - 2</v>
      </c>
      <c r="O722" s="19" t="str">
        <f>_xlfn.XLOOKUP($A722,'Cleaned - Hospitalisation Detai'!$A$2:$A$2344,'Cleaned - Hospitalisation Detai'!$H$2:$H$2344,0)</f>
        <v>tier - 3</v>
      </c>
      <c r="P722" s="19" t="str">
        <f>_xlfn.XLOOKUP($A722,'Cleaned - Hospitalisation Detai'!$A$2:$A$2344,'Cleaned - Hospitalisation Detai'!$I$2:$I$2344,0)</f>
        <v>R1024</v>
      </c>
      <c r="Q722" s="20">
        <f>_xlfn.XLOOKUP($A722,'Cleaned - Hospitalisation Detai'!$A$2:$A$2344,'Cleaned - Hospitalisation Detai'!$K$2:$K$2344,0)</f>
        <v>62</v>
      </c>
    </row>
    <row r="723" spans="1:17" ht="15.6" x14ac:dyDescent="0.3">
      <c r="A723" s="10" t="s">
        <v>1649</v>
      </c>
      <c r="B723" s="11" t="str">
        <f>_xlfn.XLOOKUP(A723,'Cleaned - Customer Names '!$A$2:$A$2336,'Cleaned - Customer Names '!$C$2:$C$2336,0)</f>
        <v>Melissa</v>
      </c>
      <c r="C723" s="11">
        <f>_xlfn.XLOOKUP($A723,'Cleaned - Medical Examinations'!$A$2:$A$2336,'Cleaned - Medical Examinations'!$B$2:$B$2336,0)</f>
        <v>32.1</v>
      </c>
      <c r="D723" s="11">
        <f>_xlfn.XLOOKUP($A723,'Cleaned - Medical Examinations'!$A$2:$A$2336,'Cleaned - Medical Examinations'!$C$2:$C$2336,0)</f>
        <v>6.57</v>
      </c>
      <c r="E723" s="11" t="str">
        <f>_xlfn.XLOOKUP($A723,'Cleaned - Medical Examinations'!$A$2:$A$2336,'Cleaned - Medical Examinations'!$D$2:$D$2336,0)</f>
        <v>Yes</v>
      </c>
      <c r="F723" s="11" t="str">
        <f>_xlfn.XLOOKUP($A723,'Cleaned - Medical Examinations'!$A$2:$A$2336,'Cleaned - Medical Examinations'!$E$2:$E$2336,0)</f>
        <v>No</v>
      </c>
      <c r="G723" s="11" t="str">
        <f>_xlfn.XLOOKUP($A723,'Cleaned - Medical Examinations'!$A$2:$A$2336,'Cleaned - Medical Examinations'!$F$2:$F$2336,0)</f>
        <v>Yes</v>
      </c>
      <c r="H723" s="11">
        <f>_xlfn.XLOOKUP($A723,'Cleaned - Medical Examinations'!$A$2:$A$2336,'Cleaned - Medical Examinations'!$G$2:$G$2336,0)</f>
        <v>1</v>
      </c>
      <c r="I723" s="11" t="str">
        <f>_xlfn.XLOOKUP($A723,'Cleaned - Medical Examinations'!$A$2:$A$2336,'Cleaned - Medical Examinations'!$H$2:$H$2336,0)</f>
        <v>No</v>
      </c>
      <c r="J723" s="11" t="str">
        <f>_xlfn.XLOOKUP($A723,'Cleaned - Medical Examinations'!$A$2:$A$2336,'Cleaned - Medical Examinations'!$I$2:$I$2336,0)</f>
        <v>Obesity</v>
      </c>
      <c r="K723" s="11" t="str">
        <f t="shared" si="11"/>
        <v>Diabetic</v>
      </c>
      <c r="L723" s="14">
        <f>_xlfn.XLOOKUP($A723,'Cleaned - Hospitalisation Detai'!$A$2:$A$2344,'Cleaned - Hospitalisation Detai'!$J$2:$J$2344,0)</f>
        <v>23200</v>
      </c>
      <c r="M723" s="19">
        <f>_xlfn.XLOOKUP($A723,'Cleaned - Hospitalisation Detai'!$A$2:$A$2344,'Cleaned - Hospitalisation Detai'!$F$2:$F$2344,0)</f>
        <v>14007.22</v>
      </c>
      <c r="N723" s="19" t="str">
        <f>_xlfn.XLOOKUP($A723,'Cleaned - Hospitalisation Detai'!$A$2:$A$2344,'Cleaned - Hospitalisation Detai'!$G$2:$G$2344,0)</f>
        <v>tier - 2</v>
      </c>
      <c r="O723" s="19" t="str">
        <f>_xlfn.XLOOKUP($A723,'Cleaned - Hospitalisation Detai'!$A$2:$A$2344,'Cleaned - Hospitalisation Detai'!$H$2:$H$2344,0)</f>
        <v>tier - 3</v>
      </c>
      <c r="P723" s="19" t="str">
        <f>_xlfn.XLOOKUP($A723,'Cleaned - Hospitalisation Detai'!$A$2:$A$2344,'Cleaned - Hospitalisation Detai'!$I$2:$I$2344,0)</f>
        <v>R1011</v>
      </c>
      <c r="Q723" s="20">
        <f>_xlfn.XLOOKUP($A723,'Cleaned - Hospitalisation Detai'!$A$2:$A$2344,'Cleaned - Hospitalisation Detai'!$K$2:$K$2344,0)</f>
        <v>59</v>
      </c>
    </row>
    <row r="724" spans="1:17" ht="15.6" x14ac:dyDescent="0.3">
      <c r="A724" s="10" t="s">
        <v>1648</v>
      </c>
      <c r="B724" s="11" t="str">
        <f>_xlfn.XLOOKUP(A724,'Cleaned - Customer Names '!$A$2:$A$2336,'Cleaned - Customer Names '!$C$2:$C$2336,0)</f>
        <v>Laura P.</v>
      </c>
      <c r="C724" s="11">
        <f>_xlfn.XLOOKUP($A724,'Cleaned - Medical Examinations'!$A$2:$A$2336,'Cleaned - Medical Examinations'!$B$2:$B$2336,0)</f>
        <v>27.83</v>
      </c>
      <c r="D724" s="11">
        <f>_xlfn.XLOOKUP($A724,'Cleaned - Medical Examinations'!$A$2:$A$2336,'Cleaned - Medical Examinations'!$C$2:$C$2336,0)</f>
        <v>11.61</v>
      </c>
      <c r="E724" s="11" t="str">
        <f>_xlfn.XLOOKUP($A724,'Cleaned - Medical Examinations'!$A$2:$A$2336,'Cleaned - Medical Examinations'!$D$2:$D$2336,0)</f>
        <v>Yes</v>
      </c>
      <c r="F724" s="11" t="str">
        <f>_xlfn.XLOOKUP($A724,'Cleaned - Medical Examinations'!$A$2:$A$2336,'Cleaned - Medical Examinations'!$E$2:$E$2336,0)</f>
        <v>No</v>
      </c>
      <c r="G724" s="11" t="str">
        <f>_xlfn.XLOOKUP($A724,'Cleaned - Medical Examinations'!$A$2:$A$2336,'Cleaned - Medical Examinations'!$F$2:$F$2336,0)</f>
        <v>Yes</v>
      </c>
      <c r="H724" s="11">
        <f>_xlfn.XLOOKUP($A724,'Cleaned - Medical Examinations'!$A$2:$A$2336,'Cleaned - Medical Examinations'!$G$2:$G$2336,0)</f>
        <v>1</v>
      </c>
      <c r="I724" s="11" t="str">
        <f>_xlfn.XLOOKUP($A724,'Cleaned - Medical Examinations'!$A$2:$A$2336,'Cleaned - Medical Examinations'!$H$2:$H$2336,0)</f>
        <v>No</v>
      </c>
      <c r="J724" s="11" t="str">
        <f>_xlfn.XLOOKUP($A724,'Cleaned - Medical Examinations'!$A$2:$A$2336,'Cleaned - Medical Examinations'!$I$2:$I$2336,0)</f>
        <v>Overweight</v>
      </c>
      <c r="K724" s="11" t="str">
        <f t="shared" si="11"/>
        <v>Diabetic</v>
      </c>
      <c r="L724" s="14">
        <f>_xlfn.XLOOKUP($A724,'Cleaned - Hospitalisation Detai'!$A$2:$A$2344,'Cleaned - Hospitalisation Detai'!$J$2:$J$2344,0)</f>
        <v>23198</v>
      </c>
      <c r="M724" s="19">
        <f>_xlfn.XLOOKUP($A724,'Cleaned - Hospitalisation Detai'!$A$2:$A$2344,'Cleaned - Hospitalisation Detai'!$F$2:$F$2344,0)</f>
        <v>14001.29</v>
      </c>
      <c r="N724" s="19" t="str">
        <f>_xlfn.XLOOKUP($A724,'Cleaned - Hospitalisation Detai'!$A$2:$A$2344,'Cleaned - Hospitalisation Detai'!$G$2:$G$2344,0)</f>
        <v>tier - 2</v>
      </c>
      <c r="O724" s="19" t="str">
        <f>_xlfn.XLOOKUP($A724,'Cleaned - Hospitalisation Detai'!$A$2:$A$2344,'Cleaned - Hospitalisation Detai'!$H$2:$H$2344,0)</f>
        <v>tier - 2</v>
      </c>
      <c r="P724" s="19" t="str">
        <f>_xlfn.XLOOKUP($A724,'Cleaned - Hospitalisation Detai'!$A$2:$A$2344,'Cleaned - Hospitalisation Detai'!$I$2:$I$2344,0)</f>
        <v>R1013</v>
      </c>
      <c r="Q724" s="20">
        <f>_xlfn.XLOOKUP($A724,'Cleaned - Hospitalisation Detai'!$A$2:$A$2344,'Cleaned - Hospitalisation Detai'!$K$2:$K$2344,0)</f>
        <v>59</v>
      </c>
    </row>
    <row r="725" spans="1:17" ht="15.6" x14ac:dyDescent="0.3">
      <c r="A725" s="10" t="s">
        <v>1647</v>
      </c>
      <c r="B725" s="11" t="str">
        <f>_xlfn.XLOOKUP(A725,'Cleaned - Customer Names '!$A$2:$A$2336,'Cleaned - Customer Names '!$C$2:$C$2336,0)</f>
        <v>Lisa</v>
      </c>
      <c r="C725" s="11">
        <f>_xlfn.XLOOKUP($A725,'Cleaned - Medical Examinations'!$A$2:$A$2336,'Cleaned - Medical Examinations'!$B$2:$B$2336,0)</f>
        <v>27.72</v>
      </c>
      <c r="D725" s="11">
        <f>_xlfn.XLOOKUP($A725,'Cleaned - Medical Examinations'!$A$2:$A$2336,'Cleaned - Medical Examinations'!$C$2:$C$2336,0)</f>
        <v>8.16</v>
      </c>
      <c r="E725" s="11" t="str">
        <f>_xlfn.XLOOKUP($A725,'Cleaned - Medical Examinations'!$A$2:$A$2336,'Cleaned - Medical Examinations'!$D$2:$D$2336,0)</f>
        <v>Yes</v>
      </c>
      <c r="F725" s="11" t="str">
        <f>_xlfn.XLOOKUP($A725,'Cleaned - Medical Examinations'!$A$2:$A$2336,'Cleaned - Medical Examinations'!$E$2:$E$2336,0)</f>
        <v>No</v>
      </c>
      <c r="G725" s="11" t="str">
        <f>_xlfn.XLOOKUP($A725,'Cleaned - Medical Examinations'!$A$2:$A$2336,'Cleaned - Medical Examinations'!$F$2:$F$2336,0)</f>
        <v>Yes</v>
      </c>
      <c r="H725" s="11">
        <f>_xlfn.XLOOKUP($A725,'Cleaned - Medical Examinations'!$A$2:$A$2336,'Cleaned - Medical Examinations'!$G$2:$G$2336,0)</f>
        <v>1</v>
      </c>
      <c r="I725" s="11" t="str">
        <f>_xlfn.XLOOKUP($A725,'Cleaned - Medical Examinations'!$A$2:$A$2336,'Cleaned - Medical Examinations'!$H$2:$H$2336,0)</f>
        <v>No</v>
      </c>
      <c r="J725" s="11" t="str">
        <f>_xlfn.XLOOKUP($A725,'Cleaned - Medical Examinations'!$A$2:$A$2336,'Cleaned - Medical Examinations'!$I$2:$I$2336,0)</f>
        <v>Overweight</v>
      </c>
      <c r="K725" s="11" t="str">
        <f t="shared" si="11"/>
        <v>Diabetic</v>
      </c>
      <c r="L725" s="14">
        <f>_xlfn.XLOOKUP($A725,'Cleaned - Hospitalisation Detai'!$A$2:$A$2344,'Cleaned - Hospitalisation Detai'!$J$2:$J$2344,0)</f>
        <v>23368</v>
      </c>
      <c r="M725" s="19">
        <f>_xlfn.XLOOKUP($A725,'Cleaned - Hospitalisation Detai'!$A$2:$A$2344,'Cleaned - Hospitalisation Detai'!$F$2:$F$2344,0)</f>
        <v>14001.13</v>
      </c>
      <c r="N725" s="19" t="str">
        <f>_xlfn.XLOOKUP($A725,'Cleaned - Hospitalisation Detai'!$A$2:$A$2344,'Cleaned - Hospitalisation Detai'!$G$2:$G$2344,0)</f>
        <v>tier - 2</v>
      </c>
      <c r="O725" s="19" t="str">
        <f>_xlfn.XLOOKUP($A725,'Cleaned - Hospitalisation Detai'!$A$2:$A$2344,'Cleaned - Hospitalisation Detai'!$H$2:$H$2344,0)</f>
        <v>tier - 1</v>
      </c>
      <c r="P725" s="19" t="str">
        <f>_xlfn.XLOOKUP($A725,'Cleaned - Hospitalisation Detai'!$A$2:$A$2344,'Cleaned - Hospitalisation Detai'!$I$2:$I$2344,0)</f>
        <v>R1013</v>
      </c>
      <c r="Q725" s="20">
        <f>_xlfn.XLOOKUP($A725,'Cleaned - Hospitalisation Detai'!$A$2:$A$2344,'Cleaned - Hospitalisation Detai'!$K$2:$K$2344,0)</f>
        <v>59</v>
      </c>
    </row>
    <row r="726" spans="1:17" ht="15.6" x14ac:dyDescent="0.3">
      <c r="A726" s="10" t="s">
        <v>1646</v>
      </c>
      <c r="B726" s="11" t="str">
        <f>_xlfn.XLOOKUP(A726,'Cleaned - Customer Names '!$A$2:$A$2336,'Cleaned - Customer Names '!$C$2:$C$2336,0)</f>
        <v>William D. Jr.</v>
      </c>
      <c r="C726" s="11">
        <f>_xlfn.XLOOKUP($A726,'Cleaned - Medical Examinations'!$A$2:$A$2336,'Cleaned - Medical Examinations'!$B$2:$B$2336,0)</f>
        <v>36.765000000000001</v>
      </c>
      <c r="D726" s="11">
        <f>_xlfn.XLOOKUP($A726,'Cleaned - Medical Examinations'!$A$2:$A$2336,'Cleaned - Medical Examinations'!$C$2:$C$2336,0)</f>
        <v>4.4800000000000004</v>
      </c>
      <c r="E726" s="11" t="str">
        <f>_xlfn.XLOOKUP($A726,'Cleaned - Medical Examinations'!$A$2:$A$2336,'Cleaned - Medical Examinations'!$D$2:$D$2336,0)</f>
        <v>Yes</v>
      </c>
      <c r="F726" s="11" t="str">
        <f>_xlfn.XLOOKUP($A726,'Cleaned - Medical Examinations'!$A$2:$A$2336,'Cleaned - Medical Examinations'!$E$2:$E$2336,0)</f>
        <v>No</v>
      </c>
      <c r="G726" s="11" t="str">
        <f>_xlfn.XLOOKUP($A726,'Cleaned - Medical Examinations'!$A$2:$A$2336,'Cleaned - Medical Examinations'!$F$2:$F$2336,0)</f>
        <v>No</v>
      </c>
      <c r="H726" s="11">
        <f>_xlfn.XLOOKUP($A726,'Cleaned - Medical Examinations'!$A$2:$A$2336,'Cleaned - Medical Examinations'!$G$2:$G$2336,0)</f>
        <v>2</v>
      </c>
      <c r="I726" s="11" t="str">
        <f>_xlfn.XLOOKUP($A726,'Cleaned - Medical Examinations'!$A$2:$A$2336,'Cleaned - Medical Examinations'!$H$2:$H$2336,0)</f>
        <v>No</v>
      </c>
      <c r="J726" s="11" t="str">
        <f>_xlfn.XLOOKUP($A726,'Cleaned - Medical Examinations'!$A$2:$A$2336,'Cleaned - Medical Examinations'!$I$2:$I$2336,0)</f>
        <v>Obesity</v>
      </c>
      <c r="K726" s="11" t="str">
        <f t="shared" si="11"/>
        <v>Non-Diabetic</v>
      </c>
      <c r="L726" s="14">
        <f>_xlfn.XLOOKUP($A726,'Cleaned - Hospitalisation Detai'!$A$2:$A$2344,'Cleaned - Hospitalisation Detai'!$J$2:$J$2344,0)</f>
        <v>21799</v>
      </c>
      <c r="M726" s="19">
        <f>_xlfn.XLOOKUP($A726,'Cleaned - Hospitalisation Detai'!$A$2:$A$2344,'Cleaned - Hospitalisation Detai'!$F$2:$F$2344,0)</f>
        <v>13981.85</v>
      </c>
      <c r="N726" s="19" t="str">
        <f>_xlfn.XLOOKUP($A726,'Cleaned - Hospitalisation Detai'!$A$2:$A$2344,'Cleaned - Hospitalisation Detai'!$G$2:$G$2344,0)</f>
        <v>tier - 2</v>
      </c>
      <c r="O726" s="19" t="str">
        <f>_xlfn.XLOOKUP($A726,'Cleaned - Hospitalisation Detai'!$A$2:$A$2344,'Cleaned - Hospitalisation Detai'!$H$2:$H$2344,0)</f>
        <v>tier - 1</v>
      </c>
      <c r="P726" s="19" t="str">
        <f>_xlfn.XLOOKUP($A726,'Cleaned - Hospitalisation Detai'!$A$2:$A$2344,'Cleaned - Hospitalisation Detai'!$I$2:$I$2344,0)</f>
        <v>R1016</v>
      </c>
      <c r="Q726" s="20">
        <f>_xlfn.XLOOKUP($A726,'Cleaned - Hospitalisation Detai'!$A$2:$A$2344,'Cleaned - Hospitalisation Detai'!$K$2:$K$2344,0)</f>
        <v>63</v>
      </c>
    </row>
    <row r="727" spans="1:17" ht="15.6" x14ac:dyDescent="0.3">
      <c r="A727" s="10" t="s">
        <v>1645</v>
      </c>
      <c r="B727" s="11" t="str">
        <f>_xlfn.XLOOKUP(A727,'Cleaned - Customer Names '!$A$2:$A$2336,'Cleaned - Customer Names '!$C$2:$C$2336,0)</f>
        <v>James</v>
      </c>
      <c r="C727" s="11">
        <f>_xlfn.XLOOKUP($A727,'Cleaned - Medical Examinations'!$A$2:$A$2336,'Cleaned - Medical Examinations'!$B$2:$B$2336,0)</f>
        <v>48.36</v>
      </c>
      <c r="D727" s="11">
        <f>_xlfn.XLOOKUP($A727,'Cleaned - Medical Examinations'!$A$2:$A$2336,'Cleaned - Medical Examinations'!$C$2:$C$2336,0)</f>
        <v>4.08</v>
      </c>
      <c r="E727" s="11" t="str">
        <f>_xlfn.XLOOKUP($A727,'Cleaned - Medical Examinations'!$A$2:$A$2336,'Cleaned - Medical Examinations'!$D$2:$D$2336,0)</f>
        <v>No</v>
      </c>
      <c r="F727" s="11" t="str">
        <f>_xlfn.XLOOKUP($A727,'Cleaned - Medical Examinations'!$A$2:$A$2336,'Cleaned - Medical Examinations'!$E$2:$E$2336,0)</f>
        <v>No</v>
      </c>
      <c r="G727" s="11" t="str">
        <f>_xlfn.XLOOKUP($A727,'Cleaned - Medical Examinations'!$A$2:$A$2336,'Cleaned - Medical Examinations'!$F$2:$F$2336,0)</f>
        <v>No</v>
      </c>
      <c r="H727" s="11">
        <f>_xlfn.XLOOKUP($A727,'Cleaned - Medical Examinations'!$A$2:$A$2336,'Cleaned - Medical Examinations'!$G$2:$G$2336,0)</f>
        <v>0</v>
      </c>
      <c r="I727" s="11" t="str">
        <f>_xlfn.XLOOKUP($A727,'Cleaned - Medical Examinations'!$A$2:$A$2336,'Cleaned - Medical Examinations'!$H$2:$H$2336,0)</f>
        <v>No</v>
      </c>
      <c r="J727" s="11" t="str">
        <f>_xlfn.XLOOKUP($A727,'Cleaned - Medical Examinations'!$A$2:$A$2336,'Cleaned - Medical Examinations'!$I$2:$I$2336,0)</f>
        <v>Obesity</v>
      </c>
      <c r="K727" s="11" t="str">
        <f t="shared" si="11"/>
        <v>Non-Diabetic</v>
      </c>
      <c r="L727" s="14">
        <f>_xlfn.XLOOKUP($A727,'Cleaned - Hospitalisation Detai'!$A$2:$A$2344,'Cleaned - Hospitalisation Detai'!$J$2:$J$2344,0)</f>
        <v>33067</v>
      </c>
      <c r="M727" s="19">
        <f>_xlfn.XLOOKUP($A727,'Cleaned - Hospitalisation Detai'!$A$2:$A$2344,'Cleaned - Hospitalisation Detai'!$F$2:$F$2344,0)</f>
        <v>13979.45</v>
      </c>
      <c r="N727" s="19" t="str">
        <f>_xlfn.XLOOKUP($A727,'Cleaned - Hospitalisation Detai'!$A$2:$A$2344,'Cleaned - Hospitalisation Detai'!$G$2:$G$2344,0)</f>
        <v>tier - 2</v>
      </c>
      <c r="O727" s="19" t="str">
        <f>_xlfn.XLOOKUP($A727,'Cleaned - Hospitalisation Detai'!$A$2:$A$2344,'Cleaned - Hospitalisation Detai'!$H$2:$H$2344,0)</f>
        <v>tier - 1</v>
      </c>
      <c r="P727" s="19" t="str">
        <f>_xlfn.XLOOKUP($A727,'Cleaned - Hospitalisation Detai'!$A$2:$A$2344,'Cleaned - Hospitalisation Detai'!$I$2:$I$2344,0)</f>
        <v>R1023</v>
      </c>
      <c r="Q727" s="20">
        <f>_xlfn.XLOOKUP($A727,'Cleaned - Hospitalisation Detai'!$A$2:$A$2344,'Cleaned - Hospitalisation Detai'!$K$2:$K$2344,0)</f>
        <v>32</v>
      </c>
    </row>
    <row r="728" spans="1:17" ht="15.6" x14ac:dyDescent="0.3">
      <c r="A728" s="10" t="s">
        <v>1644</v>
      </c>
      <c r="B728" s="11" t="str">
        <f>_xlfn.XLOOKUP(A728,'Cleaned - Customer Names '!$A$2:$A$2336,'Cleaned - Customer Names '!$C$2:$C$2336,0)</f>
        <v>John</v>
      </c>
      <c r="C728" s="11">
        <f>_xlfn.XLOOKUP($A728,'Cleaned - Medical Examinations'!$A$2:$A$2336,'Cleaned - Medical Examinations'!$B$2:$B$2336,0)</f>
        <v>31.445</v>
      </c>
      <c r="D728" s="11">
        <f>_xlfn.XLOOKUP($A728,'Cleaned - Medical Examinations'!$A$2:$A$2336,'Cleaned - Medical Examinations'!$C$2:$C$2336,0)</f>
        <v>4.4000000000000004</v>
      </c>
      <c r="E728" s="11" t="str">
        <f>_xlfn.XLOOKUP($A728,'Cleaned - Medical Examinations'!$A$2:$A$2336,'Cleaned - Medical Examinations'!$D$2:$D$2336,0)</f>
        <v>Yes</v>
      </c>
      <c r="F728" s="11" t="str">
        <f>_xlfn.XLOOKUP($A728,'Cleaned - Medical Examinations'!$A$2:$A$2336,'Cleaned - Medical Examinations'!$E$2:$E$2336,0)</f>
        <v>No</v>
      </c>
      <c r="G728" s="11" t="str">
        <f>_xlfn.XLOOKUP($A728,'Cleaned - Medical Examinations'!$A$2:$A$2336,'Cleaned - Medical Examinations'!$F$2:$F$2336,0)</f>
        <v>No</v>
      </c>
      <c r="H728" s="11">
        <f>_xlfn.XLOOKUP($A728,'Cleaned - Medical Examinations'!$A$2:$A$2336,'Cleaned - Medical Examinations'!$G$2:$G$2336,0)</f>
        <v>2</v>
      </c>
      <c r="I728" s="11" t="str">
        <f>_xlfn.XLOOKUP($A728,'Cleaned - Medical Examinations'!$A$2:$A$2336,'Cleaned - Medical Examinations'!$H$2:$H$2336,0)</f>
        <v>No</v>
      </c>
      <c r="J728" s="11" t="str">
        <f>_xlfn.XLOOKUP($A728,'Cleaned - Medical Examinations'!$A$2:$A$2336,'Cleaned - Medical Examinations'!$I$2:$I$2336,0)</f>
        <v>Obesity</v>
      </c>
      <c r="K728" s="11" t="str">
        <f t="shared" si="11"/>
        <v>Non-Diabetic</v>
      </c>
      <c r="L728" s="14">
        <f>_xlfn.XLOOKUP($A728,'Cleaned - Hospitalisation Detai'!$A$2:$A$2344,'Cleaned - Hospitalisation Detai'!$J$2:$J$2344,0)</f>
        <v>21791</v>
      </c>
      <c r="M728" s="19">
        <f>_xlfn.XLOOKUP($A728,'Cleaned - Hospitalisation Detai'!$A$2:$A$2344,'Cleaned - Hospitalisation Detai'!$F$2:$F$2344,0)</f>
        <v>13974.46</v>
      </c>
      <c r="N728" s="19" t="str">
        <f>_xlfn.XLOOKUP($A728,'Cleaned - Hospitalisation Detai'!$A$2:$A$2344,'Cleaned - Hospitalisation Detai'!$G$2:$G$2344,0)</f>
        <v>tier - 2</v>
      </c>
      <c r="O728" s="19" t="str">
        <f>_xlfn.XLOOKUP($A728,'Cleaned - Hospitalisation Detai'!$A$2:$A$2344,'Cleaned - Hospitalisation Detai'!$H$2:$H$2344,0)</f>
        <v>tier - 2</v>
      </c>
      <c r="P728" s="19" t="str">
        <f>_xlfn.XLOOKUP($A728,'Cleaned - Hospitalisation Detai'!$A$2:$A$2344,'Cleaned - Hospitalisation Detai'!$I$2:$I$2344,0)</f>
        <v>R1019</v>
      </c>
      <c r="Q728" s="20">
        <f>_xlfn.XLOOKUP($A728,'Cleaned - Hospitalisation Detai'!$A$2:$A$2344,'Cleaned - Hospitalisation Detai'!$K$2:$K$2344,0)</f>
        <v>63</v>
      </c>
    </row>
    <row r="729" spans="1:17" ht="15.6" x14ac:dyDescent="0.3">
      <c r="A729" s="10" t="s">
        <v>1643</v>
      </c>
      <c r="B729" s="11" t="str">
        <f>_xlfn.XLOOKUP(A729,'Cleaned - Customer Names '!$A$2:$A$2336,'Cleaned - Customer Names '!$C$2:$C$2336,0)</f>
        <v>Adam S</v>
      </c>
      <c r="C729" s="11">
        <f>_xlfn.XLOOKUP($A729,'Cleaned - Medical Examinations'!$A$2:$A$2336,'Cleaned - Medical Examinations'!$B$2:$B$2336,0)</f>
        <v>27.55</v>
      </c>
      <c r="D729" s="11">
        <f>_xlfn.XLOOKUP($A729,'Cleaned - Medical Examinations'!$A$2:$A$2336,'Cleaned - Medical Examinations'!$C$2:$C$2336,0)</f>
        <v>9.02</v>
      </c>
      <c r="E729" s="11" t="str">
        <f>_xlfn.XLOOKUP($A729,'Cleaned - Medical Examinations'!$A$2:$A$2336,'Cleaned - Medical Examinations'!$D$2:$D$2336,0)</f>
        <v>No</v>
      </c>
      <c r="F729" s="11" t="str">
        <f>_xlfn.XLOOKUP($A729,'Cleaned - Medical Examinations'!$A$2:$A$2336,'Cleaned - Medical Examinations'!$E$2:$E$2336,0)</f>
        <v>No</v>
      </c>
      <c r="G729" s="11" t="str">
        <f>_xlfn.XLOOKUP($A729,'Cleaned - Medical Examinations'!$A$2:$A$2336,'Cleaned - Medical Examinations'!$F$2:$F$2336,0)</f>
        <v>No</v>
      </c>
      <c r="H729" s="11">
        <f>_xlfn.XLOOKUP($A729,'Cleaned - Medical Examinations'!$A$2:$A$2336,'Cleaned - Medical Examinations'!$G$2:$G$2336,0)</f>
        <v>0</v>
      </c>
      <c r="I729" s="11" t="str">
        <f>_xlfn.XLOOKUP($A729,'Cleaned - Medical Examinations'!$A$2:$A$2336,'Cleaned - Medical Examinations'!$H$2:$H$2336,0)</f>
        <v>No</v>
      </c>
      <c r="J729" s="11" t="str">
        <f>_xlfn.XLOOKUP($A729,'Cleaned - Medical Examinations'!$A$2:$A$2336,'Cleaned - Medical Examinations'!$I$2:$I$2336,0)</f>
        <v>Overweight</v>
      </c>
      <c r="K729" s="11" t="str">
        <f t="shared" si="11"/>
        <v>Diabetic</v>
      </c>
      <c r="L729" s="14">
        <f>_xlfn.XLOOKUP($A729,'Cleaned - Hospitalisation Detai'!$A$2:$A$2344,'Cleaned - Hospitalisation Detai'!$J$2:$J$2344,0)</f>
        <v>22085</v>
      </c>
      <c r="M729" s="19">
        <f>_xlfn.XLOOKUP($A729,'Cleaned - Hospitalisation Detai'!$A$2:$A$2344,'Cleaned - Hospitalisation Detai'!$F$2:$F$2344,0)</f>
        <v>13937.67</v>
      </c>
      <c r="N729" s="19" t="str">
        <f>_xlfn.XLOOKUP($A729,'Cleaned - Hospitalisation Detai'!$A$2:$A$2344,'Cleaned - Hospitalisation Detai'!$G$2:$G$2344,0)</f>
        <v>tier - 2</v>
      </c>
      <c r="O729" s="19" t="str">
        <f>_xlfn.XLOOKUP($A729,'Cleaned - Hospitalisation Detai'!$A$2:$A$2344,'Cleaned - Hospitalisation Detai'!$H$2:$H$2344,0)</f>
        <v>tier - 1</v>
      </c>
      <c r="P729" s="19" t="str">
        <f>_xlfn.XLOOKUP($A729,'Cleaned - Hospitalisation Detai'!$A$2:$A$2344,'Cleaned - Hospitalisation Detai'!$I$2:$I$2344,0)</f>
        <v>R1012</v>
      </c>
      <c r="Q729" s="20">
        <f>_xlfn.XLOOKUP($A729,'Cleaned - Hospitalisation Detai'!$A$2:$A$2344,'Cleaned - Hospitalisation Detai'!$K$2:$K$2344,0)</f>
        <v>62</v>
      </c>
    </row>
    <row r="730" spans="1:17" ht="15.6" x14ac:dyDescent="0.3">
      <c r="A730" s="10" t="s">
        <v>1642</v>
      </c>
      <c r="B730" s="11" t="str">
        <f>_xlfn.XLOOKUP(A730,'Cleaned - Customer Names '!$A$2:$A$2336,'Cleaned - Customer Names '!$C$2:$C$2336,0)</f>
        <v>Armando</v>
      </c>
      <c r="C730" s="11">
        <f>_xlfn.XLOOKUP($A730,'Cleaned - Medical Examinations'!$A$2:$A$2336,'Cleaned - Medical Examinations'!$B$2:$B$2336,0)</f>
        <v>33.11</v>
      </c>
      <c r="D730" s="11">
        <f>_xlfn.XLOOKUP($A730,'Cleaned - Medical Examinations'!$A$2:$A$2336,'Cleaned - Medical Examinations'!$C$2:$C$2336,0)</f>
        <v>8.06</v>
      </c>
      <c r="E730" s="11" t="str">
        <f>_xlfn.XLOOKUP($A730,'Cleaned - Medical Examinations'!$A$2:$A$2336,'Cleaned - Medical Examinations'!$D$2:$D$2336,0)</f>
        <v>No</v>
      </c>
      <c r="F730" s="11" t="str">
        <f>_xlfn.XLOOKUP($A730,'Cleaned - Medical Examinations'!$A$2:$A$2336,'Cleaned - Medical Examinations'!$E$2:$E$2336,0)</f>
        <v>No</v>
      </c>
      <c r="G730" s="11" t="str">
        <f>_xlfn.XLOOKUP($A730,'Cleaned - Medical Examinations'!$A$2:$A$2336,'Cleaned - Medical Examinations'!$F$2:$F$2336,0)</f>
        <v>No</v>
      </c>
      <c r="H730" s="11">
        <f>_xlfn.XLOOKUP($A730,'Cleaned - Medical Examinations'!$A$2:$A$2336,'Cleaned - Medical Examinations'!$G$2:$G$2336,0)</f>
        <v>0</v>
      </c>
      <c r="I730" s="11" t="str">
        <f>_xlfn.XLOOKUP($A730,'Cleaned - Medical Examinations'!$A$2:$A$2336,'Cleaned - Medical Examinations'!$H$2:$H$2336,0)</f>
        <v>No</v>
      </c>
      <c r="J730" s="11" t="str">
        <f>_xlfn.XLOOKUP($A730,'Cleaned - Medical Examinations'!$A$2:$A$2336,'Cleaned - Medical Examinations'!$I$2:$I$2336,0)</f>
        <v>Obesity</v>
      </c>
      <c r="K730" s="11" t="str">
        <f t="shared" si="11"/>
        <v>Diabetic</v>
      </c>
      <c r="L730" s="14">
        <f>_xlfn.XLOOKUP($A730,'Cleaned - Hospitalisation Detai'!$A$2:$A$2344,'Cleaned - Hospitalisation Detai'!$J$2:$J$2344,0)</f>
        <v>22854</v>
      </c>
      <c r="M730" s="19">
        <f>_xlfn.XLOOKUP($A730,'Cleaned - Hospitalisation Detai'!$A$2:$A$2344,'Cleaned - Hospitalisation Detai'!$F$2:$F$2344,0)</f>
        <v>13919.82</v>
      </c>
      <c r="N730" s="19" t="str">
        <f>_xlfn.XLOOKUP($A730,'Cleaned - Hospitalisation Detai'!$A$2:$A$2344,'Cleaned - Hospitalisation Detai'!$G$2:$G$2344,0)</f>
        <v>tier - 2</v>
      </c>
      <c r="O730" s="19" t="str">
        <f>_xlfn.XLOOKUP($A730,'Cleaned - Hospitalisation Detai'!$A$2:$A$2344,'Cleaned - Hospitalisation Detai'!$H$2:$H$2344,0)</f>
        <v>tier - 2</v>
      </c>
      <c r="P730" s="19" t="str">
        <f>_xlfn.XLOOKUP($A730,'Cleaned - Hospitalisation Detai'!$A$2:$A$2344,'Cleaned - Hospitalisation Detai'!$I$2:$I$2344,0)</f>
        <v>R1013</v>
      </c>
      <c r="Q730" s="20">
        <f>_xlfn.XLOOKUP($A730,'Cleaned - Hospitalisation Detai'!$A$2:$A$2344,'Cleaned - Hospitalisation Detai'!$K$2:$K$2344,0)</f>
        <v>60</v>
      </c>
    </row>
    <row r="731" spans="1:17" ht="15.6" x14ac:dyDescent="0.3">
      <c r="A731" s="10" t="s">
        <v>1641</v>
      </c>
      <c r="B731" s="11" t="str">
        <f>_xlfn.XLOOKUP(A731,'Cleaned - Customer Names '!$A$2:$A$2336,'Cleaned - Customer Names '!$C$2:$C$2336,0)</f>
        <v>Dana</v>
      </c>
      <c r="C731" s="11">
        <f>_xlfn.XLOOKUP($A731,'Cleaned - Medical Examinations'!$A$2:$A$2336,'Cleaned - Medical Examinations'!$B$2:$B$2336,0)</f>
        <v>36.85</v>
      </c>
      <c r="D731" s="11">
        <f>_xlfn.XLOOKUP($A731,'Cleaned - Medical Examinations'!$A$2:$A$2336,'Cleaned - Medical Examinations'!$C$2:$C$2336,0)</f>
        <v>6.21</v>
      </c>
      <c r="E731" s="11" t="str">
        <f>_xlfn.XLOOKUP($A731,'Cleaned - Medical Examinations'!$A$2:$A$2336,'Cleaned - Medical Examinations'!$D$2:$D$2336,0)</f>
        <v>Yes</v>
      </c>
      <c r="F731" s="11" t="str">
        <f>_xlfn.XLOOKUP($A731,'Cleaned - Medical Examinations'!$A$2:$A$2336,'Cleaned - Medical Examinations'!$E$2:$E$2336,0)</f>
        <v>No</v>
      </c>
      <c r="G731" s="11" t="str">
        <f>_xlfn.XLOOKUP($A731,'Cleaned - Medical Examinations'!$A$2:$A$2336,'Cleaned - Medical Examinations'!$F$2:$F$2336,0)</f>
        <v>No</v>
      </c>
      <c r="H731" s="11">
        <f>_xlfn.XLOOKUP($A731,'Cleaned - Medical Examinations'!$A$2:$A$2336,'Cleaned - Medical Examinations'!$G$2:$G$2336,0)</f>
        <v>2</v>
      </c>
      <c r="I731" s="11" t="str">
        <f>_xlfn.XLOOKUP($A731,'Cleaned - Medical Examinations'!$A$2:$A$2336,'Cleaned - Medical Examinations'!$H$2:$H$2336,0)</f>
        <v>No</v>
      </c>
      <c r="J731" s="11" t="str">
        <f>_xlfn.XLOOKUP($A731,'Cleaned - Medical Examinations'!$A$2:$A$2336,'Cleaned - Medical Examinations'!$I$2:$I$2336,0)</f>
        <v>Obesity</v>
      </c>
      <c r="K731" s="11" t="str">
        <f t="shared" si="11"/>
        <v>Non-Diabetic</v>
      </c>
      <c r="L731" s="14">
        <f>_xlfn.XLOOKUP($A731,'Cleaned - Hospitalisation Detai'!$A$2:$A$2344,'Cleaned - Hospitalisation Detai'!$J$2:$J$2344,0)</f>
        <v>21738</v>
      </c>
      <c r="M731" s="19">
        <f>_xlfn.XLOOKUP($A731,'Cleaned - Hospitalisation Detai'!$A$2:$A$2344,'Cleaned - Hospitalisation Detai'!$F$2:$F$2344,0)</f>
        <v>13887.97</v>
      </c>
      <c r="N731" s="19" t="str">
        <f>_xlfn.XLOOKUP($A731,'Cleaned - Hospitalisation Detai'!$A$2:$A$2344,'Cleaned - Hospitalisation Detai'!$G$2:$G$2344,0)</f>
        <v>tier - 2</v>
      </c>
      <c r="O731" s="19" t="str">
        <f>_xlfn.XLOOKUP($A731,'Cleaned - Hospitalisation Detai'!$A$2:$A$2344,'Cleaned - Hospitalisation Detai'!$H$2:$H$2344,0)</f>
        <v>tier - 2</v>
      </c>
      <c r="P731" s="19" t="str">
        <f>_xlfn.XLOOKUP($A731,'Cleaned - Hospitalisation Detai'!$A$2:$A$2344,'Cleaned - Hospitalisation Detai'!$I$2:$I$2344,0)</f>
        <v>R1013</v>
      </c>
      <c r="Q731" s="20">
        <f>_xlfn.XLOOKUP($A731,'Cleaned - Hospitalisation Detai'!$A$2:$A$2344,'Cleaned - Hospitalisation Detai'!$K$2:$K$2344,0)</f>
        <v>63</v>
      </c>
    </row>
    <row r="732" spans="1:17" ht="15.6" x14ac:dyDescent="0.3">
      <c r="A732" s="10" t="s">
        <v>1640</v>
      </c>
      <c r="B732" s="11" t="str">
        <f>_xlfn.XLOOKUP(A732,'Cleaned - Customer Names '!$A$2:$A$2336,'Cleaned - Customer Names '!$C$2:$C$2336,0)</f>
        <v>Jennifer L</v>
      </c>
      <c r="C732" s="11">
        <f>_xlfn.XLOOKUP($A732,'Cleaned - Medical Examinations'!$A$2:$A$2336,'Cleaned - Medical Examinations'!$B$2:$B$2336,0)</f>
        <v>36.299999999999997</v>
      </c>
      <c r="D732" s="11">
        <f>_xlfn.XLOOKUP($A732,'Cleaned - Medical Examinations'!$A$2:$A$2336,'Cleaned - Medical Examinations'!$C$2:$C$2336,0)</f>
        <v>5.79</v>
      </c>
      <c r="E732" s="11" t="str">
        <f>_xlfn.XLOOKUP($A732,'Cleaned - Medical Examinations'!$A$2:$A$2336,'Cleaned - Medical Examinations'!$D$2:$D$2336,0)</f>
        <v>Yes</v>
      </c>
      <c r="F732" s="11" t="str">
        <f>_xlfn.XLOOKUP($A732,'Cleaned - Medical Examinations'!$A$2:$A$2336,'Cleaned - Medical Examinations'!$E$2:$E$2336,0)</f>
        <v>No</v>
      </c>
      <c r="G732" s="11" t="str">
        <f>_xlfn.XLOOKUP($A732,'Cleaned - Medical Examinations'!$A$2:$A$2336,'Cleaned - Medical Examinations'!$F$2:$F$2336,0)</f>
        <v>No</v>
      </c>
      <c r="H732" s="11">
        <f>_xlfn.XLOOKUP($A732,'Cleaned - Medical Examinations'!$A$2:$A$2336,'Cleaned - Medical Examinations'!$G$2:$G$2336,0)</f>
        <v>2</v>
      </c>
      <c r="I732" s="11" t="str">
        <f>_xlfn.XLOOKUP($A732,'Cleaned - Medical Examinations'!$A$2:$A$2336,'Cleaned - Medical Examinations'!$H$2:$H$2336,0)</f>
        <v>No</v>
      </c>
      <c r="J732" s="11" t="str">
        <f>_xlfn.XLOOKUP($A732,'Cleaned - Medical Examinations'!$A$2:$A$2336,'Cleaned - Medical Examinations'!$I$2:$I$2336,0)</f>
        <v>Obesity</v>
      </c>
      <c r="K732" s="11" t="str">
        <f t="shared" si="11"/>
        <v>Non-Diabetic</v>
      </c>
      <c r="L732" s="14">
        <f>_xlfn.XLOOKUP($A732,'Cleaned - Hospitalisation Detai'!$A$2:$A$2344,'Cleaned - Hospitalisation Detai'!$J$2:$J$2344,0)</f>
        <v>21913</v>
      </c>
      <c r="M732" s="19">
        <f>_xlfn.XLOOKUP($A732,'Cleaned - Hospitalisation Detai'!$A$2:$A$2344,'Cleaned - Hospitalisation Detai'!$F$2:$F$2344,0)</f>
        <v>13887.2</v>
      </c>
      <c r="N732" s="19" t="str">
        <f>_xlfn.XLOOKUP($A732,'Cleaned - Hospitalisation Detai'!$A$2:$A$2344,'Cleaned - Hospitalisation Detai'!$G$2:$G$2344,0)</f>
        <v>tier - 2</v>
      </c>
      <c r="O732" s="19" t="str">
        <f>_xlfn.XLOOKUP($A732,'Cleaned - Hospitalisation Detai'!$A$2:$A$2344,'Cleaned - Hospitalisation Detai'!$H$2:$H$2344,0)</f>
        <v>tier - 3</v>
      </c>
      <c r="P732" s="19" t="str">
        <f>_xlfn.XLOOKUP($A732,'Cleaned - Hospitalisation Detai'!$A$2:$A$2344,'Cleaned - Hospitalisation Detai'!$I$2:$I$2344,0)</f>
        <v>R1013</v>
      </c>
      <c r="Q732" s="20">
        <f>_xlfn.XLOOKUP($A732,'Cleaned - Hospitalisation Detai'!$A$2:$A$2344,'Cleaned - Hospitalisation Detai'!$K$2:$K$2344,0)</f>
        <v>63</v>
      </c>
    </row>
    <row r="733" spans="1:17" ht="15.6" x14ac:dyDescent="0.3">
      <c r="A733" s="10" t="s">
        <v>1639</v>
      </c>
      <c r="B733" s="11" t="str">
        <f>_xlfn.XLOOKUP(A733,'Cleaned - Customer Names '!$A$2:$A$2336,'Cleaned - Customer Names '!$C$2:$C$2336,0)</f>
        <v>Benjamin</v>
      </c>
      <c r="C733" s="11">
        <f>_xlfn.XLOOKUP($A733,'Cleaned - Medical Examinations'!$A$2:$A$2336,'Cleaned - Medical Examinations'!$B$2:$B$2336,0)</f>
        <v>45.34</v>
      </c>
      <c r="D733" s="11">
        <f>_xlfn.XLOOKUP($A733,'Cleaned - Medical Examinations'!$A$2:$A$2336,'Cleaned - Medical Examinations'!$C$2:$C$2336,0)</f>
        <v>5.69</v>
      </c>
      <c r="E733" s="11" t="str">
        <f>_xlfn.XLOOKUP($A733,'Cleaned - Medical Examinations'!$A$2:$A$2336,'Cleaned - Medical Examinations'!$D$2:$D$2336,0)</f>
        <v>Yes</v>
      </c>
      <c r="F733" s="11" t="str">
        <f>_xlfn.XLOOKUP($A733,'Cleaned - Medical Examinations'!$A$2:$A$2336,'Cleaned - Medical Examinations'!$E$2:$E$2336,0)</f>
        <v>No</v>
      </c>
      <c r="G733" s="11" t="str">
        <f>_xlfn.XLOOKUP($A733,'Cleaned - Medical Examinations'!$A$2:$A$2336,'Cleaned - Medical Examinations'!$F$2:$F$2336,0)</f>
        <v>No</v>
      </c>
      <c r="H733" s="11">
        <f>_xlfn.XLOOKUP($A733,'Cleaned - Medical Examinations'!$A$2:$A$2336,'Cleaned - Medical Examinations'!$G$2:$G$2336,0)</f>
        <v>0</v>
      </c>
      <c r="I733" s="11" t="str">
        <f>_xlfn.XLOOKUP($A733,'Cleaned - Medical Examinations'!$A$2:$A$2336,'Cleaned - Medical Examinations'!$H$2:$H$2336,0)</f>
        <v>No</v>
      </c>
      <c r="J733" s="11" t="str">
        <f>_xlfn.XLOOKUP($A733,'Cleaned - Medical Examinations'!$A$2:$A$2336,'Cleaned - Medical Examinations'!$I$2:$I$2336,0)</f>
        <v>Obesity</v>
      </c>
      <c r="K733" s="11" t="str">
        <f t="shared" si="11"/>
        <v>Non-Diabetic</v>
      </c>
      <c r="L733" s="14">
        <f>_xlfn.XLOOKUP($A733,'Cleaned - Hospitalisation Detai'!$A$2:$A$2344,'Cleaned - Hospitalisation Detai'!$J$2:$J$2344,0)</f>
        <v>31315</v>
      </c>
      <c r="M733" s="19">
        <f>_xlfn.XLOOKUP($A733,'Cleaned - Hospitalisation Detai'!$A$2:$A$2344,'Cleaned - Hospitalisation Detai'!$F$2:$F$2344,0)</f>
        <v>13886.4</v>
      </c>
      <c r="N733" s="19" t="str">
        <f>_xlfn.XLOOKUP($A733,'Cleaned - Hospitalisation Detai'!$A$2:$A$2344,'Cleaned - Hospitalisation Detai'!$G$2:$G$2344,0)</f>
        <v>tier - 2</v>
      </c>
      <c r="O733" s="19" t="str">
        <f>_xlfn.XLOOKUP($A733,'Cleaned - Hospitalisation Detai'!$A$2:$A$2344,'Cleaned - Hospitalisation Detai'!$H$2:$H$2344,0)</f>
        <v>tier - 2</v>
      </c>
      <c r="P733" s="19" t="str">
        <f>_xlfn.XLOOKUP($A733,'Cleaned - Hospitalisation Detai'!$A$2:$A$2344,'Cleaned - Hospitalisation Detai'!$I$2:$I$2344,0)</f>
        <v>R1012</v>
      </c>
      <c r="Q733" s="20">
        <f>_xlfn.XLOOKUP($A733,'Cleaned - Hospitalisation Detai'!$A$2:$A$2344,'Cleaned - Hospitalisation Detai'!$K$2:$K$2344,0)</f>
        <v>37</v>
      </c>
    </row>
    <row r="734" spans="1:17" ht="15.6" x14ac:dyDescent="0.3">
      <c r="A734" s="10" t="s">
        <v>1638</v>
      </c>
      <c r="B734" s="11" t="str">
        <f>_xlfn.XLOOKUP(A734,'Cleaned - Customer Names '!$A$2:$A$2336,'Cleaned - Customer Names '!$C$2:$C$2336,0)</f>
        <v>Tanya</v>
      </c>
      <c r="C734" s="11">
        <f>_xlfn.XLOOKUP($A734,'Cleaned - Medical Examinations'!$A$2:$A$2336,'Cleaned - Medical Examinations'!$B$2:$B$2336,0)</f>
        <v>31.8</v>
      </c>
      <c r="D734" s="11">
        <f>_xlfn.XLOOKUP($A734,'Cleaned - Medical Examinations'!$A$2:$A$2336,'Cleaned - Medical Examinations'!$C$2:$C$2336,0)</f>
        <v>5.36</v>
      </c>
      <c r="E734" s="11" t="str">
        <f>_xlfn.XLOOKUP($A734,'Cleaned - Medical Examinations'!$A$2:$A$2336,'Cleaned - Medical Examinations'!$D$2:$D$2336,0)</f>
        <v>Yes</v>
      </c>
      <c r="F734" s="11" t="str">
        <f>_xlfn.XLOOKUP($A734,'Cleaned - Medical Examinations'!$A$2:$A$2336,'Cleaned - Medical Examinations'!$E$2:$E$2336,0)</f>
        <v>No</v>
      </c>
      <c r="G734" s="11" t="str">
        <f>_xlfn.XLOOKUP($A734,'Cleaned - Medical Examinations'!$A$2:$A$2336,'Cleaned - Medical Examinations'!$F$2:$F$2336,0)</f>
        <v>No</v>
      </c>
      <c r="H734" s="11">
        <f>_xlfn.XLOOKUP($A734,'Cleaned - Medical Examinations'!$A$2:$A$2336,'Cleaned - Medical Examinations'!$G$2:$G$2336,0)</f>
        <v>2</v>
      </c>
      <c r="I734" s="11" t="str">
        <f>_xlfn.XLOOKUP($A734,'Cleaned - Medical Examinations'!$A$2:$A$2336,'Cleaned - Medical Examinations'!$H$2:$H$2336,0)</f>
        <v>No</v>
      </c>
      <c r="J734" s="11" t="str">
        <f>_xlfn.XLOOKUP($A734,'Cleaned - Medical Examinations'!$A$2:$A$2336,'Cleaned - Medical Examinations'!$I$2:$I$2336,0)</f>
        <v>Obesity</v>
      </c>
      <c r="K734" s="11" t="str">
        <f t="shared" si="11"/>
        <v>Non-Diabetic</v>
      </c>
      <c r="L734" s="14">
        <f>_xlfn.XLOOKUP($A734,'Cleaned - Hospitalisation Detai'!$A$2:$A$2344,'Cleaned - Hospitalisation Detai'!$J$2:$J$2344,0)</f>
        <v>21828</v>
      </c>
      <c r="M734" s="19">
        <f>_xlfn.XLOOKUP($A734,'Cleaned - Hospitalisation Detai'!$A$2:$A$2344,'Cleaned - Hospitalisation Detai'!$F$2:$F$2344,0)</f>
        <v>13880.95</v>
      </c>
      <c r="N734" s="19" t="str">
        <f>_xlfn.XLOOKUP($A734,'Cleaned - Hospitalisation Detai'!$A$2:$A$2344,'Cleaned - Hospitalisation Detai'!$G$2:$G$2344,0)</f>
        <v>tier - 2</v>
      </c>
      <c r="O734" s="19" t="str">
        <f>_xlfn.XLOOKUP($A734,'Cleaned - Hospitalisation Detai'!$A$2:$A$2344,'Cleaned - Hospitalisation Detai'!$H$2:$H$2344,0)</f>
        <v>tier - 2</v>
      </c>
      <c r="P734" s="19" t="str">
        <f>_xlfn.XLOOKUP($A734,'Cleaned - Hospitalisation Detai'!$A$2:$A$2344,'Cleaned - Hospitalisation Detai'!$I$2:$I$2344,0)</f>
        <v>R1011</v>
      </c>
      <c r="Q734" s="20">
        <f>_xlfn.XLOOKUP($A734,'Cleaned - Hospitalisation Detai'!$A$2:$A$2344,'Cleaned - Hospitalisation Detai'!$K$2:$K$2344,0)</f>
        <v>63</v>
      </c>
    </row>
    <row r="735" spans="1:17" ht="15.6" x14ac:dyDescent="0.3">
      <c r="A735" s="10" t="s">
        <v>1637</v>
      </c>
      <c r="B735" s="11" t="str">
        <f>_xlfn.XLOOKUP(A735,'Cleaned - Customer Names '!$A$2:$A$2336,'Cleaned - Customer Names '!$C$2:$C$2336,0)</f>
        <v>Tracy</v>
      </c>
      <c r="C735" s="11">
        <f>_xlfn.XLOOKUP($A735,'Cleaned - Medical Examinations'!$A$2:$A$2336,'Cleaned - Medical Examinations'!$B$2:$B$2336,0)</f>
        <v>41.02</v>
      </c>
      <c r="D735" s="11">
        <f>_xlfn.XLOOKUP($A735,'Cleaned - Medical Examinations'!$A$2:$A$2336,'Cleaned - Medical Examinations'!$C$2:$C$2336,0)</f>
        <v>11.37</v>
      </c>
      <c r="E735" s="11" t="str">
        <f>_xlfn.XLOOKUP($A735,'Cleaned - Medical Examinations'!$A$2:$A$2336,'Cleaned - Medical Examinations'!$D$2:$D$2336,0)</f>
        <v>No</v>
      </c>
      <c r="F735" s="11" t="str">
        <f>_xlfn.XLOOKUP($A735,'Cleaned - Medical Examinations'!$A$2:$A$2336,'Cleaned - Medical Examinations'!$E$2:$E$2336,0)</f>
        <v>No</v>
      </c>
      <c r="G735" s="11" t="str">
        <f>_xlfn.XLOOKUP($A735,'Cleaned - Medical Examinations'!$A$2:$A$2336,'Cleaned - Medical Examinations'!$F$2:$F$2336,0)</f>
        <v>No</v>
      </c>
      <c r="H735" s="11">
        <f>_xlfn.XLOOKUP($A735,'Cleaned - Medical Examinations'!$A$2:$A$2336,'Cleaned - Medical Examinations'!$G$2:$G$2336,0)</f>
        <v>0</v>
      </c>
      <c r="I735" s="11" t="str">
        <f>_xlfn.XLOOKUP($A735,'Cleaned - Medical Examinations'!$A$2:$A$2336,'Cleaned - Medical Examinations'!$H$2:$H$2336,0)</f>
        <v>No</v>
      </c>
      <c r="J735" s="11" t="str">
        <f>_xlfn.XLOOKUP($A735,'Cleaned - Medical Examinations'!$A$2:$A$2336,'Cleaned - Medical Examinations'!$I$2:$I$2336,0)</f>
        <v>Obesity</v>
      </c>
      <c r="K735" s="11" t="str">
        <f t="shared" si="11"/>
        <v>Diabetic</v>
      </c>
      <c r="L735" s="14">
        <f>_xlfn.XLOOKUP($A735,'Cleaned - Hospitalisation Detai'!$A$2:$A$2344,'Cleaned - Hospitalisation Detai'!$J$2:$J$2344,0)</f>
        <v>28843</v>
      </c>
      <c r="M735" s="19">
        <f>_xlfn.XLOOKUP($A735,'Cleaned - Hospitalisation Detai'!$A$2:$A$2344,'Cleaned - Hospitalisation Detai'!$F$2:$F$2344,0)</f>
        <v>13874.89</v>
      </c>
      <c r="N735" s="19" t="str">
        <f>_xlfn.XLOOKUP($A735,'Cleaned - Hospitalisation Detai'!$A$2:$A$2344,'Cleaned - Hospitalisation Detai'!$G$2:$G$2344,0)</f>
        <v>tier - 2</v>
      </c>
      <c r="O735" s="19" t="str">
        <f>_xlfn.XLOOKUP($A735,'Cleaned - Hospitalisation Detai'!$A$2:$A$2344,'Cleaned - Hospitalisation Detai'!$H$2:$H$2344,0)</f>
        <v>tier - 1</v>
      </c>
      <c r="P735" s="19" t="str">
        <f>_xlfn.XLOOKUP($A735,'Cleaned - Hospitalisation Detai'!$A$2:$A$2344,'Cleaned - Hospitalisation Detai'!$I$2:$I$2344,0)</f>
        <v>R1012</v>
      </c>
      <c r="Q735" s="20">
        <f>_xlfn.XLOOKUP($A735,'Cleaned - Hospitalisation Detai'!$A$2:$A$2344,'Cleaned - Hospitalisation Detai'!$K$2:$K$2344,0)</f>
        <v>44</v>
      </c>
    </row>
    <row r="736" spans="1:17" ht="15.6" x14ac:dyDescent="0.3">
      <c r="A736" s="10" t="s">
        <v>1636</v>
      </c>
      <c r="B736" s="11" t="str">
        <f>_xlfn.XLOOKUP(A736,'Cleaned - Customer Names '!$A$2:$A$2336,'Cleaned - Customer Names '!$C$2:$C$2336,0)</f>
        <v>Emily S</v>
      </c>
      <c r="C736" s="11">
        <f>_xlfn.XLOOKUP($A736,'Cleaned - Medical Examinations'!$A$2:$A$2336,'Cleaned - Medical Examinations'!$B$2:$B$2336,0)</f>
        <v>32.68</v>
      </c>
      <c r="D736" s="11">
        <f>_xlfn.XLOOKUP($A736,'Cleaned - Medical Examinations'!$A$2:$A$2336,'Cleaned - Medical Examinations'!$C$2:$C$2336,0)</f>
        <v>11.87</v>
      </c>
      <c r="E736" s="11" t="str">
        <f>_xlfn.XLOOKUP($A736,'Cleaned - Medical Examinations'!$A$2:$A$2336,'Cleaned - Medical Examinations'!$D$2:$D$2336,0)</f>
        <v>No</v>
      </c>
      <c r="F736" s="11" t="str">
        <f>_xlfn.XLOOKUP($A736,'Cleaned - Medical Examinations'!$A$2:$A$2336,'Cleaned - Medical Examinations'!$E$2:$E$2336,0)</f>
        <v>No</v>
      </c>
      <c r="G736" s="11" t="str">
        <f>_xlfn.XLOOKUP($A736,'Cleaned - Medical Examinations'!$A$2:$A$2336,'Cleaned - Medical Examinations'!$F$2:$F$2336,0)</f>
        <v>No</v>
      </c>
      <c r="H736" s="11">
        <f>_xlfn.XLOOKUP($A736,'Cleaned - Medical Examinations'!$A$2:$A$2336,'Cleaned - Medical Examinations'!$G$2:$G$2336,0)</f>
        <v>0</v>
      </c>
      <c r="I736" s="11" t="str">
        <f>_xlfn.XLOOKUP($A736,'Cleaned - Medical Examinations'!$A$2:$A$2336,'Cleaned - Medical Examinations'!$H$2:$H$2336,0)</f>
        <v>No</v>
      </c>
      <c r="J736" s="11" t="str">
        <f>_xlfn.XLOOKUP($A736,'Cleaned - Medical Examinations'!$A$2:$A$2336,'Cleaned - Medical Examinations'!$I$2:$I$2336,0)</f>
        <v>Obesity</v>
      </c>
      <c r="K736" s="11" t="str">
        <f t="shared" si="11"/>
        <v>Diabetic</v>
      </c>
      <c r="L736" s="14">
        <f>_xlfn.XLOOKUP($A736,'Cleaned - Hospitalisation Detai'!$A$2:$A$2344,'Cleaned - Hospitalisation Detai'!$J$2:$J$2344,0)</f>
        <v>22118</v>
      </c>
      <c r="M736" s="19">
        <f>_xlfn.XLOOKUP($A736,'Cleaned - Hospitalisation Detai'!$A$2:$A$2344,'Cleaned - Hospitalisation Detai'!$F$2:$F$2344,0)</f>
        <v>13844.8</v>
      </c>
      <c r="N736" s="19" t="str">
        <f>_xlfn.XLOOKUP($A736,'Cleaned - Hospitalisation Detai'!$A$2:$A$2344,'Cleaned - Hospitalisation Detai'!$G$2:$G$2344,0)</f>
        <v>tier - 2</v>
      </c>
      <c r="O736" s="19" t="str">
        <f>_xlfn.XLOOKUP($A736,'Cleaned - Hospitalisation Detai'!$A$2:$A$2344,'Cleaned - Hospitalisation Detai'!$H$2:$H$2344,0)</f>
        <v>tier - 2</v>
      </c>
      <c r="P736" s="19" t="str">
        <f>_xlfn.XLOOKUP($A736,'Cleaned - Hospitalisation Detai'!$A$2:$A$2344,'Cleaned - Hospitalisation Detai'!$I$2:$I$2344,0)</f>
        <v>R1012</v>
      </c>
      <c r="Q736" s="20">
        <f>_xlfn.XLOOKUP($A736,'Cleaned - Hospitalisation Detai'!$A$2:$A$2344,'Cleaned - Hospitalisation Detai'!$K$2:$K$2344,0)</f>
        <v>62</v>
      </c>
    </row>
    <row r="737" spans="1:17" ht="15.6" x14ac:dyDescent="0.3">
      <c r="A737" s="10" t="s">
        <v>1635</v>
      </c>
      <c r="B737" s="11" t="str">
        <f>_xlfn.XLOOKUP(A737,'Cleaned - Customer Names '!$A$2:$A$2336,'Cleaned - Customer Names '!$C$2:$C$2336,0)</f>
        <v>Kelly R</v>
      </c>
      <c r="C737" s="11">
        <f>_xlfn.XLOOKUP($A737,'Cleaned - Medical Examinations'!$A$2:$A$2336,'Cleaned - Medical Examinations'!$B$2:$B$2336,0)</f>
        <v>21.7</v>
      </c>
      <c r="D737" s="11">
        <f>_xlfn.XLOOKUP($A737,'Cleaned - Medical Examinations'!$A$2:$A$2336,'Cleaned - Medical Examinations'!$C$2:$C$2336,0)</f>
        <v>4.9000000000000004</v>
      </c>
      <c r="E737" s="11" t="str">
        <f>_xlfn.XLOOKUP($A737,'Cleaned - Medical Examinations'!$A$2:$A$2336,'Cleaned - Medical Examinations'!$D$2:$D$2336,0)</f>
        <v>No</v>
      </c>
      <c r="F737" s="11" t="str">
        <f>_xlfn.XLOOKUP($A737,'Cleaned - Medical Examinations'!$A$2:$A$2336,'Cleaned - Medical Examinations'!$E$2:$E$2336,0)</f>
        <v>No</v>
      </c>
      <c r="G737" s="11" t="str">
        <f>_xlfn.XLOOKUP($A737,'Cleaned - Medical Examinations'!$A$2:$A$2336,'Cleaned - Medical Examinations'!$F$2:$F$2336,0)</f>
        <v>Yes</v>
      </c>
      <c r="H737" s="11">
        <f>_xlfn.XLOOKUP($A737,'Cleaned - Medical Examinations'!$A$2:$A$2336,'Cleaned - Medical Examinations'!$G$2:$G$2336,0)</f>
        <v>1</v>
      </c>
      <c r="I737" s="11" t="str">
        <f>_xlfn.XLOOKUP($A737,'Cleaned - Medical Examinations'!$A$2:$A$2336,'Cleaned - Medical Examinations'!$H$2:$H$2336,0)</f>
        <v>Yes</v>
      </c>
      <c r="J737" s="11" t="str">
        <f>_xlfn.XLOOKUP($A737,'Cleaned - Medical Examinations'!$A$2:$A$2336,'Cleaned - Medical Examinations'!$I$2:$I$2336,0)</f>
        <v>Normal Weight</v>
      </c>
      <c r="K737" s="11" t="str">
        <f t="shared" si="11"/>
        <v>Non-Diabetic</v>
      </c>
      <c r="L737" s="14">
        <f>_xlfn.XLOOKUP($A737,'Cleaned - Hospitalisation Detai'!$A$2:$A$2344,'Cleaned - Hospitalisation Detai'!$J$2:$J$2344,0)</f>
        <v>37779</v>
      </c>
      <c r="M737" s="19">
        <f>_xlfn.XLOOKUP($A737,'Cleaned - Hospitalisation Detai'!$A$2:$A$2344,'Cleaned - Hospitalisation Detai'!$F$2:$F$2344,0)</f>
        <v>13844.51</v>
      </c>
      <c r="N737" s="19" t="str">
        <f>_xlfn.XLOOKUP($A737,'Cleaned - Hospitalisation Detai'!$A$2:$A$2344,'Cleaned - Hospitalisation Detai'!$G$2:$G$2344,0)</f>
        <v>tier - 2</v>
      </c>
      <c r="O737" s="19" t="str">
        <f>_xlfn.XLOOKUP($A737,'Cleaned - Hospitalisation Detai'!$A$2:$A$2344,'Cleaned - Hospitalisation Detai'!$H$2:$H$2344,0)</f>
        <v>tier - 1</v>
      </c>
      <c r="P737" s="19" t="str">
        <f>_xlfn.XLOOKUP($A737,'Cleaned - Hospitalisation Detai'!$A$2:$A$2344,'Cleaned - Hospitalisation Detai'!$I$2:$I$2344,0)</f>
        <v>R1011</v>
      </c>
      <c r="Q737" s="20">
        <f>_xlfn.XLOOKUP($A737,'Cleaned - Hospitalisation Detai'!$A$2:$A$2344,'Cleaned - Hospitalisation Detai'!$K$2:$K$2344,0)</f>
        <v>20</v>
      </c>
    </row>
    <row r="738" spans="1:17" ht="15.6" x14ac:dyDescent="0.3">
      <c r="A738" s="10" t="s">
        <v>1634</v>
      </c>
      <c r="B738" s="11" t="str">
        <f>_xlfn.XLOOKUP(A738,'Cleaned - Customer Names '!$A$2:$A$2336,'Cleaned - Customer Names '!$C$2:$C$2336,0)</f>
        <v>Kyle</v>
      </c>
      <c r="C738" s="11">
        <f>_xlfn.XLOOKUP($A738,'Cleaned - Medical Examinations'!$A$2:$A$2336,'Cleaned - Medical Examinations'!$B$2:$B$2336,0)</f>
        <v>40.479999999999997</v>
      </c>
      <c r="D738" s="11">
        <f>_xlfn.XLOOKUP($A738,'Cleaned - Medical Examinations'!$A$2:$A$2336,'Cleaned - Medical Examinations'!$C$2:$C$2336,0)</f>
        <v>6.7</v>
      </c>
      <c r="E738" s="11" t="str">
        <f>_xlfn.XLOOKUP($A738,'Cleaned - Medical Examinations'!$A$2:$A$2336,'Cleaned - Medical Examinations'!$D$2:$D$2336,0)</f>
        <v>No</v>
      </c>
      <c r="F738" s="11" t="str">
        <f>_xlfn.XLOOKUP($A738,'Cleaned - Medical Examinations'!$A$2:$A$2336,'Cleaned - Medical Examinations'!$E$2:$E$2336,0)</f>
        <v>No</v>
      </c>
      <c r="G738" s="11" t="str">
        <f>_xlfn.XLOOKUP($A738,'Cleaned - Medical Examinations'!$A$2:$A$2336,'Cleaned - Medical Examinations'!$F$2:$F$2336,0)</f>
        <v>No</v>
      </c>
      <c r="H738" s="11">
        <f>_xlfn.XLOOKUP($A738,'Cleaned - Medical Examinations'!$A$2:$A$2336,'Cleaned - Medical Examinations'!$G$2:$G$2336,0)</f>
        <v>3</v>
      </c>
      <c r="I738" s="11" t="str">
        <f>_xlfn.XLOOKUP($A738,'Cleaned - Medical Examinations'!$A$2:$A$2336,'Cleaned - Medical Examinations'!$H$2:$H$2336,0)</f>
        <v>No</v>
      </c>
      <c r="J738" s="11" t="str">
        <f>_xlfn.XLOOKUP($A738,'Cleaned - Medical Examinations'!$A$2:$A$2336,'Cleaned - Medical Examinations'!$I$2:$I$2336,0)</f>
        <v>Obesity</v>
      </c>
      <c r="K738" s="11" t="str">
        <f t="shared" si="11"/>
        <v>Diabetic</v>
      </c>
      <c r="L738" s="14">
        <f>_xlfn.XLOOKUP($A738,'Cleaned - Hospitalisation Detai'!$A$2:$A$2344,'Cleaned - Hospitalisation Detai'!$J$2:$J$2344,0)</f>
        <v>21529</v>
      </c>
      <c r="M738" s="19">
        <f>_xlfn.XLOOKUP($A738,'Cleaned - Hospitalisation Detai'!$A$2:$A$2344,'Cleaned - Hospitalisation Detai'!$F$2:$F$2344,0)</f>
        <v>13831.12</v>
      </c>
      <c r="N738" s="19" t="str">
        <f>_xlfn.XLOOKUP($A738,'Cleaned - Hospitalisation Detai'!$A$2:$A$2344,'Cleaned - Hospitalisation Detai'!$G$2:$G$2344,0)</f>
        <v>tier - 3</v>
      </c>
      <c r="O738" s="19" t="str">
        <f>_xlfn.XLOOKUP($A738,'Cleaned - Hospitalisation Detai'!$A$2:$A$2344,'Cleaned - Hospitalisation Detai'!$H$2:$H$2344,0)</f>
        <v>tier - 1</v>
      </c>
      <c r="P738" s="19" t="str">
        <f>_xlfn.XLOOKUP($A738,'Cleaned - Hospitalisation Detai'!$A$2:$A$2344,'Cleaned - Hospitalisation Detai'!$I$2:$I$2344,0)</f>
        <v>R1013</v>
      </c>
      <c r="Q738" s="20">
        <f>_xlfn.XLOOKUP($A738,'Cleaned - Hospitalisation Detai'!$A$2:$A$2344,'Cleaned - Hospitalisation Detai'!$K$2:$K$2344,0)</f>
        <v>64</v>
      </c>
    </row>
    <row r="739" spans="1:17" ht="15.6" x14ac:dyDescent="0.3">
      <c r="A739" s="10" t="s">
        <v>1633</v>
      </c>
      <c r="B739" s="11" t="str">
        <f>_xlfn.XLOOKUP(A739,'Cleaned - Customer Names '!$A$2:$A$2336,'Cleaned - Customer Names '!$C$2:$C$2336,0)</f>
        <v>Bruce A Jr.</v>
      </c>
      <c r="C739" s="11">
        <f>_xlfn.XLOOKUP($A739,'Cleaned - Medical Examinations'!$A$2:$A$2336,'Cleaned - Medical Examinations'!$B$2:$B$2336,0)</f>
        <v>34.5</v>
      </c>
      <c r="D739" s="11">
        <f>_xlfn.XLOOKUP($A739,'Cleaned - Medical Examinations'!$A$2:$A$2336,'Cleaned - Medical Examinations'!$C$2:$C$2336,0)</f>
        <v>10.3</v>
      </c>
      <c r="E739" s="11" t="str">
        <f>_xlfn.XLOOKUP($A739,'Cleaned - Medical Examinations'!$A$2:$A$2336,'Cleaned - Medical Examinations'!$D$2:$D$2336,0)</f>
        <v>No</v>
      </c>
      <c r="F739" s="11" t="str">
        <f>_xlfn.XLOOKUP($A739,'Cleaned - Medical Examinations'!$A$2:$A$2336,'Cleaned - Medical Examinations'!$E$2:$E$2336,0)</f>
        <v>No</v>
      </c>
      <c r="G739" s="11" t="str">
        <f>_xlfn.XLOOKUP($A739,'Cleaned - Medical Examinations'!$A$2:$A$2336,'Cleaned - Medical Examinations'!$F$2:$F$2336,0)</f>
        <v>No</v>
      </c>
      <c r="H739" s="11">
        <f>_xlfn.XLOOKUP($A739,'Cleaned - Medical Examinations'!$A$2:$A$2336,'Cleaned - Medical Examinations'!$G$2:$G$2336,0)</f>
        <v>3</v>
      </c>
      <c r="I739" s="11" t="str">
        <f>_xlfn.XLOOKUP($A739,'Cleaned - Medical Examinations'!$A$2:$A$2336,'Cleaned - Medical Examinations'!$H$2:$H$2336,0)</f>
        <v>No</v>
      </c>
      <c r="J739" s="11" t="str">
        <f>_xlfn.XLOOKUP($A739,'Cleaned - Medical Examinations'!$A$2:$A$2336,'Cleaned - Medical Examinations'!$I$2:$I$2336,0)</f>
        <v>Obesity</v>
      </c>
      <c r="K739" s="11" t="str">
        <f t="shared" si="11"/>
        <v>Diabetic</v>
      </c>
      <c r="L739" s="14">
        <f>_xlfn.XLOOKUP($A739,'Cleaned - Hospitalisation Detai'!$A$2:$A$2344,'Cleaned - Hospitalisation Detai'!$J$2:$J$2344,0)</f>
        <v>21514</v>
      </c>
      <c r="M739" s="19">
        <f>_xlfn.XLOOKUP($A739,'Cleaned - Hospitalisation Detai'!$A$2:$A$2344,'Cleaned - Hospitalisation Detai'!$F$2:$F$2344,0)</f>
        <v>13822.8</v>
      </c>
      <c r="N739" s="19" t="str">
        <f>_xlfn.XLOOKUP($A739,'Cleaned - Hospitalisation Detai'!$A$2:$A$2344,'Cleaned - Hospitalisation Detai'!$G$2:$G$2344,0)</f>
        <v>tier - 3</v>
      </c>
      <c r="O739" s="19" t="str">
        <f>_xlfn.XLOOKUP($A739,'Cleaned - Hospitalisation Detai'!$A$2:$A$2344,'Cleaned - Hospitalisation Detai'!$H$2:$H$2344,0)</f>
        <v>tier - 3</v>
      </c>
      <c r="P739" s="19" t="str">
        <f>_xlfn.XLOOKUP($A739,'Cleaned - Hospitalisation Detai'!$A$2:$A$2344,'Cleaned - Hospitalisation Detai'!$I$2:$I$2344,0)</f>
        <v>R1011</v>
      </c>
      <c r="Q739" s="20">
        <f>_xlfn.XLOOKUP($A739,'Cleaned - Hospitalisation Detai'!$A$2:$A$2344,'Cleaned - Hospitalisation Detai'!$K$2:$K$2344,0)</f>
        <v>64</v>
      </c>
    </row>
    <row r="740" spans="1:17" ht="15.6" x14ac:dyDescent="0.3">
      <c r="A740" s="10" t="s">
        <v>1632</v>
      </c>
      <c r="B740" s="11" t="str">
        <f>_xlfn.XLOOKUP(A740,'Cleaned - Customer Names '!$A$2:$A$2336,'Cleaned - Customer Names '!$C$2:$C$2336,0)</f>
        <v>Cary J</v>
      </c>
      <c r="C740" s="11">
        <f>_xlfn.XLOOKUP($A740,'Cleaned - Medical Examinations'!$A$2:$A$2336,'Cleaned - Medical Examinations'!$B$2:$B$2336,0)</f>
        <v>45.9</v>
      </c>
      <c r="D740" s="11">
        <f>_xlfn.XLOOKUP($A740,'Cleaned - Medical Examinations'!$A$2:$A$2336,'Cleaned - Medical Examinations'!$C$2:$C$2336,0)</f>
        <v>11.14</v>
      </c>
      <c r="E740" s="11" t="str">
        <f>_xlfn.XLOOKUP($A740,'Cleaned - Medical Examinations'!$A$2:$A$2336,'Cleaned - Medical Examinations'!$D$2:$D$2336,0)</f>
        <v>Yes</v>
      </c>
      <c r="F740" s="11" t="str">
        <f>_xlfn.XLOOKUP($A740,'Cleaned - Medical Examinations'!$A$2:$A$2336,'Cleaned - Medical Examinations'!$E$2:$E$2336,0)</f>
        <v>No</v>
      </c>
      <c r="G740" s="11" t="str">
        <f>_xlfn.XLOOKUP($A740,'Cleaned - Medical Examinations'!$A$2:$A$2336,'Cleaned - Medical Examinations'!$F$2:$F$2336,0)</f>
        <v>No</v>
      </c>
      <c r="H740" s="11">
        <f>_xlfn.XLOOKUP($A740,'Cleaned - Medical Examinations'!$A$2:$A$2336,'Cleaned - Medical Examinations'!$G$2:$G$2336,0)</f>
        <v>1</v>
      </c>
      <c r="I740" s="11" t="str">
        <f>_xlfn.XLOOKUP($A740,'Cleaned - Medical Examinations'!$A$2:$A$2336,'Cleaned - Medical Examinations'!$H$2:$H$2336,0)</f>
        <v>No</v>
      </c>
      <c r="J740" s="11" t="str">
        <f>_xlfn.XLOOKUP($A740,'Cleaned - Medical Examinations'!$A$2:$A$2336,'Cleaned - Medical Examinations'!$I$2:$I$2336,0)</f>
        <v>Obesity</v>
      </c>
      <c r="K740" s="11" t="str">
        <f t="shared" si="11"/>
        <v>Diabetic</v>
      </c>
      <c r="L740" s="14">
        <f>_xlfn.XLOOKUP($A740,'Cleaned - Hospitalisation Detai'!$A$2:$A$2344,'Cleaned - Hospitalisation Detai'!$J$2:$J$2344,0)</f>
        <v>31754</v>
      </c>
      <c r="M740" s="19">
        <f>_xlfn.XLOOKUP($A740,'Cleaned - Hospitalisation Detai'!$A$2:$A$2344,'Cleaned - Hospitalisation Detai'!$F$2:$F$2344,0)</f>
        <v>13819.49</v>
      </c>
      <c r="N740" s="19" t="str">
        <f>_xlfn.XLOOKUP($A740,'Cleaned - Hospitalisation Detai'!$A$2:$A$2344,'Cleaned - Hospitalisation Detai'!$G$2:$G$2344,0)</f>
        <v>tier - 3</v>
      </c>
      <c r="O740" s="19" t="str">
        <f>_xlfn.XLOOKUP($A740,'Cleaned - Hospitalisation Detai'!$A$2:$A$2344,'Cleaned - Hospitalisation Detai'!$H$2:$H$2344,0)</f>
        <v>tier - 2</v>
      </c>
      <c r="P740" s="19" t="str">
        <f>_xlfn.XLOOKUP($A740,'Cleaned - Hospitalisation Detai'!$A$2:$A$2344,'Cleaned - Hospitalisation Detai'!$I$2:$I$2344,0)</f>
        <v>R1012</v>
      </c>
      <c r="Q740" s="20">
        <f>_xlfn.XLOOKUP($A740,'Cleaned - Hospitalisation Detai'!$A$2:$A$2344,'Cleaned - Hospitalisation Detai'!$K$2:$K$2344,0)</f>
        <v>36</v>
      </c>
    </row>
    <row r="741" spans="1:17" ht="15.6" x14ac:dyDescent="0.3">
      <c r="A741" s="10" t="s">
        <v>1631</v>
      </c>
      <c r="B741" s="11" t="str">
        <f>_xlfn.XLOOKUP(A741,'Cleaned - Customer Names '!$A$2:$A$2336,'Cleaned - Customer Names '!$C$2:$C$2336,0)</f>
        <v>Jill M</v>
      </c>
      <c r="C741" s="11">
        <f>_xlfn.XLOOKUP($A741,'Cleaned - Medical Examinations'!$A$2:$A$2336,'Cleaned - Medical Examinations'!$B$2:$B$2336,0)</f>
        <v>33.479999999999997</v>
      </c>
      <c r="D741" s="11">
        <f>_xlfn.XLOOKUP($A741,'Cleaned - Medical Examinations'!$A$2:$A$2336,'Cleaned - Medical Examinations'!$C$2:$C$2336,0)</f>
        <v>4.74</v>
      </c>
      <c r="E741" s="11" t="str">
        <f>_xlfn.XLOOKUP($A741,'Cleaned - Medical Examinations'!$A$2:$A$2336,'Cleaned - Medical Examinations'!$D$2:$D$2336,0)</f>
        <v>Yes</v>
      </c>
      <c r="F741" s="11" t="str">
        <f>_xlfn.XLOOKUP($A741,'Cleaned - Medical Examinations'!$A$2:$A$2336,'Cleaned - Medical Examinations'!$E$2:$E$2336,0)</f>
        <v>No</v>
      </c>
      <c r="G741" s="11" t="str">
        <f>_xlfn.XLOOKUP($A741,'Cleaned - Medical Examinations'!$A$2:$A$2336,'Cleaned - Medical Examinations'!$F$2:$F$2336,0)</f>
        <v>No</v>
      </c>
      <c r="H741" s="11">
        <f>_xlfn.XLOOKUP($A741,'Cleaned - Medical Examinations'!$A$2:$A$2336,'Cleaned - Medical Examinations'!$G$2:$G$2336,0)</f>
        <v>2</v>
      </c>
      <c r="I741" s="11" t="str">
        <f>_xlfn.XLOOKUP($A741,'Cleaned - Medical Examinations'!$A$2:$A$2336,'Cleaned - Medical Examinations'!$H$2:$H$2336,0)</f>
        <v>No</v>
      </c>
      <c r="J741" s="11" t="str">
        <f>_xlfn.XLOOKUP($A741,'Cleaned - Medical Examinations'!$A$2:$A$2336,'Cleaned - Medical Examinations'!$I$2:$I$2336,0)</f>
        <v>Obesity</v>
      </c>
      <c r="K741" s="11" t="str">
        <f t="shared" si="11"/>
        <v>Non-Diabetic</v>
      </c>
      <c r="L741" s="14">
        <f>_xlfn.XLOOKUP($A741,'Cleaned - Hospitalisation Detai'!$A$2:$A$2344,'Cleaned - Hospitalisation Detai'!$J$2:$J$2344,0)</f>
        <v>24421</v>
      </c>
      <c r="M741" s="19">
        <f>_xlfn.XLOOKUP($A741,'Cleaned - Hospitalisation Detai'!$A$2:$A$2344,'Cleaned - Hospitalisation Detai'!$F$2:$F$2344,0)</f>
        <v>13801.61</v>
      </c>
      <c r="N741" s="19" t="str">
        <f>_xlfn.XLOOKUP($A741,'Cleaned - Hospitalisation Detai'!$A$2:$A$2344,'Cleaned - Hospitalisation Detai'!$G$2:$G$2344,0)</f>
        <v>tier - 3</v>
      </c>
      <c r="O741" s="19" t="str">
        <f>_xlfn.XLOOKUP($A741,'Cleaned - Hospitalisation Detai'!$A$2:$A$2344,'Cleaned - Hospitalisation Detai'!$H$2:$H$2344,0)</f>
        <v>tier - 3</v>
      </c>
      <c r="P741" s="19" t="str">
        <f>_xlfn.XLOOKUP($A741,'Cleaned - Hospitalisation Detai'!$A$2:$A$2344,'Cleaned - Hospitalisation Detai'!$I$2:$I$2344,0)</f>
        <v>R1026</v>
      </c>
      <c r="Q741" s="20">
        <f>_xlfn.XLOOKUP($A741,'Cleaned - Hospitalisation Detai'!$A$2:$A$2344,'Cleaned - Hospitalisation Detai'!$K$2:$K$2344,0)</f>
        <v>56</v>
      </c>
    </row>
    <row r="742" spans="1:17" ht="15.6" x14ac:dyDescent="0.3">
      <c r="A742" s="10" t="s">
        <v>1630</v>
      </c>
      <c r="B742" s="11" t="str">
        <f>_xlfn.XLOOKUP(A742,'Cleaned - Customer Names '!$A$2:$A$2336,'Cleaned - Customer Names '!$C$2:$C$2336,0)</f>
        <v>Chris</v>
      </c>
      <c r="C742" s="11">
        <f>_xlfn.XLOOKUP($A742,'Cleaned - Medical Examinations'!$A$2:$A$2336,'Cleaned - Medical Examinations'!$B$2:$B$2336,0)</f>
        <v>28.31</v>
      </c>
      <c r="D742" s="11">
        <f>_xlfn.XLOOKUP($A742,'Cleaned - Medical Examinations'!$A$2:$A$2336,'Cleaned - Medical Examinations'!$C$2:$C$2336,0)</f>
        <v>5.96</v>
      </c>
      <c r="E742" s="11" t="str">
        <f>_xlfn.XLOOKUP($A742,'Cleaned - Medical Examinations'!$A$2:$A$2336,'Cleaned - Medical Examinations'!$D$2:$D$2336,0)</f>
        <v>Yes</v>
      </c>
      <c r="F742" s="11" t="str">
        <f>_xlfn.XLOOKUP($A742,'Cleaned - Medical Examinations'!$A$2:$A$2336,'Cleaned - Medical Examinations'!$E$2:$E$2336,0)</f>
        <v>No</v>
      </c>
      <c r="G742" s="11" t="str">
        <f>_xlfn.XLOOKUP($A742,'Cleaned - Medical Examinations'!$A$2:$A$2336,'Cleaned - Medical Examinations'!$F$2:$F$2336,0)</f>
        <v>No</v>
      </c>
      <c r="H742" s="11">
        <f>_xlfn.XLOOKUP($A742,'Cleaned - Medical Examinations'!$A$2:$A$2336,'Cleaned - Medical Examinations'!$G$2:$G$2336,0)</f>
        <v>2</v>
      </c>
      <c r="I742" s="11" t="str">
        <f>_xlfn.XLOOKUP($A742,'Cleaned - Medical Examinations'!$A$2:$A$2336,'Cleaned - Medical Examinations'!$H$2:$H$2336,0)</f>
        <v>No</v>
      </c>
      <c r="J742" s="11" t="str">
        <f>_xlfn.XLOOKUP($A742,'Cleaned - Medical Examinations'!$A$2:$A$2336,'Cleaned - Medical Examinations'!$I$2:$I$2336,0)</f>
        <v>Overweight</v>
      </c>
      <c r="K742" s="11" t="str">
        <f t="shared" si="11"/>
        <v>Non-Diabetic</v>
      </c>
      <c r="L742" s="14">
        <f>_xlfn.XLOOKUP($A742,'Cleaned - Hospitalisation Detai'!$A$2:$A$2344,'Cleaned - Hospitalisation Detai'!$J$2:$J$2344,0)</f>
        <v>21768</v>
      </c>
      <c r="M742" s="19">
        <f>_xlfn.XLOOKUP($A742,'Cleaned - Hospitalisation Detai'!$A$2:$A$2344,'Cleaned - Hospitalisation Detai'!$F$2:$F$2344,0)</f>
        <v>13770.1</v>
      </c>
      <c r="N742" s="19" t="str">
        <f>_xlfn.XLOOKUP($A742,'Cleaned - Hospitalisation Detai'!$A$2:$A$2344,'Cleaned - Hospitalisation Detai'!$G$2:$G$2344,0)</f>
        <v>tier - 3</v>
      </c>
      <c r="O742" s="19" t="str">
        <f>_xlfn.XLOOKUP($A742,'Cleaned - Hospitalisation Detai'!$A$2:$A$2344,'Cleaned - Hospitalisation Detai'!$H$2:$H$2344,0)</f>
        <v>tier - 1</v>
      </c>
      <c r="P742" s="19" t="str">
        <f>_xlfn.XLOOKUP($A742,'Cleaned - Hospitalisation Detai'!$A$2:$A$2344,'Cleaned - Hospitalisation Detai'!$I$2:$I$2344,0)</f>
        <v>R1012</v>
      </c>
      <c r="Q742" s="20">
        <f>_xlfn.XLOOKUP($A742,'Cleaned - Hospitalisation Detai'!$A$2:$A$2344,'Cleaned - Hospitalisation Detai'!$K$2:$K$2344,0)</f>
        <v>63</v>
      </c>
    </row>
    <row r="743" spans="1:17" ht="15.6" x14ac:dyDescent="0.3">
      <c r="A743" s="10" t="s">
        <v>1629</v>
      </c>
      <c r="B743" s="11" t="str">
        <f>_xlfn.XLOOKUP(A743,'Cleaned - Customer Names '!$A$2:$A$2336,'Cleaned - Customer Names '!$C$2:$C$2336,0)</f>
        <v>Michael E.</v>
      </c>
      <c r="C743" s="11">
        <f>_xlfn.XLOOKUP($A743,'Cleaned - Medical Examinations'!$A$2:$A$2336,'Cleaned - Medical Examinations'!$B$2:$B$2336,0)</f>
        <v>21.565000000000001</v>
      </c>
      <c r="D743" s="11">
        <f>_xlfn.XLOOKUP($A743,'Cleaned - Medical Examinations'!$A$2:$A$2336,'Cleaned - Medical Examinations'!$C$2:$C$2336,0)</f>
        <v>4.95</v>
      </c>
      <c r="E743" s="11" t="str">
        <f>_xlfn.XLOOKUP($A743,'Cleaned - Medical Examinations'!$A$2:$A$2336,'Cleaned - Medical Examinations'!$D$2:$D$2336,0)</f>
        <v>No</v>
      </c>
      <c r="F743" s="11" t="str">
        <f>_xlfn.XLOOKUP($A743,'Cleaned - Medical Examinations'!$A$2:$A$2336,'Cleaned - Medical Examinations'!$E$2:$E$2336,0)</f>
        <v>yes</v>
      </c>
      <c r="G743" s="11" t="str">
        <f>_xlfn.XLOOKUP($A743,'Cleaned - Medical Examinations'!$A$2:$A$2336,'Cleaned - Medical Examinations'!$F$2:$F$2336,0)</f>
        <v>No</v>
      </c>
      <c r="H743" s="11">
        <f>_xlfn.XLOOKUP($A743,'Cleaned - Medical Examinations'!$A$2:$A$2336,'Cleaned - Medical Examinations'!$G$2:$G$2336,0)</f>
        <v>1</v>
      </c>
      <c r="I743" s="11" t="str">
        <f>_xlfn.XLOOKUP($A743,'Cleaned - Medical Examinations'!$A$2:$A$2336,'Cleaned - Medical Examinations'!$H$2:$H$2336,0)</f>
        <v>Yes</v>
      </c>
      <c r="J743" s="11" t="str">
        <f>_xlfn.XLOOKUP($A743,'Cleaned - Medical Examinations'!$A$2:$A$2336,'Cleaned - Medical Examinations'!$I$2:$I$2336,0)</f>
        <v>Normal Weight</v>
      </c>
      <c r="K743" s="11" t="str">
        <f t="shared" si="11"/>
        <v>Non-Diabetic</v>
      </c>
      <c r="L743" s="14">
        <f>_xlfn.XLOOKUP($A743,'Cleaned - Hospitalisation Detai'!$A$2:$A$2344,'Cleaned - Hospitalisation Detai'!$J$2:$J$2344,0)</f>
        <v>38184</v>
      </c>
      <c r="M743" s="19">
        <f>_xlfn.XLOOKUP($A743,'Cleaned - Hospitalisation Detai'!$A$2:$A$2344,'Cleaned - Hospitalisation Detai'!$F$2:$F$2344,0)</f>
        <v>13747.87</v>
      </c>
      <c r="N743" s="19" t="str">
        <f>_xlfn.XLOOKUP($A743,'Cleaned - Hospitalisation Detai'!$A$2:$A$2344,'Cleaned - Hospitalisation Detai'!$G$2:$G$2344,0)</f>
        <v>tier - 3</v>
      </c>
      <c r="O743" s="19" t="str">
        <f>_xlfn.XLOOKUP($A743,'Cleaned - Hospitalisation Detai'!$A$2:$A$2344,'Cleaned - Hospitalisation Detai'!$H$2:$H$2344,0)</f>
        <v>tier - 2</v>
      </c>
      <c r="P743" s="19" t="str">
        <f>_xlfn.XLOOKUP($A743,'Cleaned - Hospitalisation Detai'!$A$2:$A$2344,'Cleaned - Hospitalisation Detai'!$I$2:$I$2344,0)</f>
        <v>R1018</v>
      </c>
      <c r="Q743" s="20">
        <f>_xlfn.XLOOKUP($A743,'Cleaned - Hospitalisation Detai'!$A$2:$A$2344,'Cleaned - Hospitalisation Detai'!$K$2:$K$2344,0)</f>
        <v>18</v>
      </c>
    </row>
    <row r="744" spans="1:17" ht="15.6" x14ac:dyDescent="0.3">
      <c r="A744" s="10" t="s">
        <v>1628</v>
      </c>
      <c r="B744" s="11" t="str">
        <f>_xlfn.XLOOKUP(A744,'Cleaned - Customer Names '!$A$2:$A$2336,'Cleaned - Customer Names '!$C$2:$C$2336,0)</f>
        <v>Lauren</v>
      </c>
      <c r="C744" s="11">
        <f>_xlfn.XLOOKUP($A744,'Cleaned - Medical Examinations'!$A$2:$A$2336,'Cleaned - Medical Examinations'!$B$2:$B$2336,0)</f>
        <v>35.590000000000003</v>
      </c>
      <c r="D744" s="11">
        <f>_xlfn.XLOOKUP($A744,'Cleaned - Medical Examinations'!$A$2:$A$2336,'Cleaned - Medical Examinations'!$C$2:$C$2336,0)</f>
        <v>5.21</v>
      </c>
      <c r="E744" s="11" t="str">
        <f>_xlfn.XLOOKUP($A744,'Cleaned - Medical Examinations'!$A$2:$A$2336,'Cleaned - Medical Examinations'!$D$2:$D$2336,0)</f>
        <v>Yes</v>
      </c>
      <c r="F744" s="11" t="str">
        <f>_xlfn.XLOOKUP($A744,'Cleaned - Medical Examinations'!$A$2:$A$2336,'Cleaned - Medical Examinations'!$E$2:$E$2336,0)</f>
        <v>No</v>
      </c>
      <c r="G744" s="11" t="str">
        <f>_xlfn.XLOOKUP($A744,'Cleaned - Medical Examinations'!$A$2:$A$2336,'Cleaned - Medical Examinations'!$F$2:$F$2336,0)</f>
        <v>Yes</v>
      </c>
      <c r="H744" s="11">
        <f>_xlfn.XLOOKUP($A744,'Cleaned - Medical Examinations'!$A$2:$A$2336,'Cleaned - Medical Examinations'!$G$2:$G$2336,0)</f>
        <v>1</v>
      </c>
      <c r="I744" s="11" t="str">
        <f>_xlfn.XLOOKUP($A744,'Cleaned - Medical Examinations'!$A$2:$A$2336,'Cleaned - Medical Examinations'!$H$2:$H$2336,0)</f>
        <v>No</v>
      </c>
      <c r="J744" s="11" t="str">
        <f>_xlfn.XLOOKUP($A744,'Cleaned - Medical Examinations'!$A$2:$A$2336,'Cleaned - Medical Examinations'!$I$2:$I$2336,0)</f>
        <v>Obesity</v>
      </c>
      <c r="K744" s="11" t="str">
        <f t="shared" si="11"/>
        <v>Non-Diabetic</v>
      </c>
      <c r="L744" s="14">
        <f>_xlfn.XLOOKUP($A744,'Cleaned - Hospitalisation Detai'!$A$2:$A$2344,'Cleaned - Hospitalisation Detai'!$J$2:$J$2344,0)</f>
        <v>25499</v>
      </c>
      <c r="M744" s="19">
        <f>_xlfn.XLOOKUP($A744,'Cleaned - Hospitalisation Detai'!$A$2:$A$2344,'Cleaned - Hospitalisation Detai'!$F$2:$F$2344,0)</f>
        <v>13746.74</v>
      </c>
      <c r="N744" s="19" t="str">
        <f>_xlfn.XLOOKUP($A744,'Cleaned - Hospitalisation Detai'!$A$2:$A$2344,'Cleaned - Hospitalisation Detai'!$G$2:$G$2344,0)</f>
        <v>tier - 3</v>
      </c>
      <c r="O744" s="19" t="str">
        <f>_xlfn.XLOOKUP($A744,'Cleaned - Hospitalisation Detai'!$A$2:$A$2344,'Cleaned - Hospitalisation Detai'!$H$2:$H$2344,0)</f>
        <v>tier - 2</v>
      </c>
      <c r="P744" s="19" t="str">
        <f>_xlfn.XLOOKUP($A744,'Cleaned - Hospitalisation Detai'!$A$2:$A$2344,'Cleaned - Hospitalisation Detai'!$I$2:$I$2344,0)</f>
        <v>R1026</v>
      </c>
      <c r="Q744" s="20">
        <f>_xlfn.XLOOKUP($A744,'Cleaned - Hospitalisation Detai'!$A$2:$A$2344,'Cleaned - Hospitalisation Detai'!$K$2:$K$2344,0)</f>
        <v>53</v>
      </c>
    </row>
    <row r="745" spans="1:17" ht="15.6" x14ac:dyDescent="0.3">
      <c r="A745" s="10" t="s">
        <v>1627</v>
      </c>
      <c r="B745" s="11" t="str">
        <f>_xlfn.XLOOKUP(A745,'Cleaned - Customer Names '!$A$2:$A$2336,'Cleaned - Customer Names '!$C$2:$C$2336,0)</f>
        <v>Kathryn E</v>
      </c>
      <c r="C745" s="11">
        <f>_xlfn.XLOOKUP($A745,'Cleaned - Medical Examinations'!$A$2:$A$2336,'Cleaned - Medical Examinations'!$B$2:$B$2336,0)</f>
        <v>43.44</v>
      </c>
      <c r="D745" s="11">
        <f>_xlfn.XLOOKUP($A745,'Cleaned - Medical Examinations'!$A$2:$A$2336,'Cleaned - Medical Examinations'!$C$2:$C$2336,0)</f>
        <v>4.8600000000000003</v>
      </c>
      <c r="E745" s="11" t="str">
        <f>_xlfn.XLOOKUP($A745,'Cleaned - Medical Examinations'!$A$2:$A$2336,'Cleaned - Medical Examinations'!$D$2:$D$2336,0)</f>
        <v>Yes</v>
      </c>
      <c r="F745" s="11" t="str">
        <f>_xlfn.XLOOKUP($A745,'Cleaned - Medical Examinations'!$A$2:$A$2336,'Cleaned - Medical Examinations'!$E$2:$E$2336,0)</f>
        <v>No</v>
      </c>
      <c r="G745" s="11" t="str">
        <f>_xlfn.XLOOKUP($A745,'Cleaned - Medical Examinations'!$A$2:$A$2336,'Cleaned - Medical Examinations'!$F$2:$F$2336,0)</f>
        <v>No</v>
      </c>
      <c r="H745" s="11">
        <f>_xlfn.XLOOKUP($A745,'Cleaned - Medical Examinations'!$A$2:$A$2336,'Cleaned - Medical Examinations'!$G$2:$G$2336,0)</f>
        <v>0</v>
      </c>
      <c r="I745" s="11" t="str">
        <f>_xlfn.XLOOKUP($A745,'Cleaned - Medical Examinations'!$A$2:$A$2336,'Cleaned - Medical Examinations'!$H$2:$H$2336,0)</f>
        <v>No</v>
      </c>
      <c r="J745" s="11" t="str">
        <f>_xlfn.XLOOKUP($A745,'Cleaned - Medical Examinations'!$A$2:$A$2336,'Cleaned - Medical Examinations'!$I$2:$I$2336,0)</f>
        <v>Obesity</v>
      </c>
      <c r="K745" s="11" t="str">
        <f t="shared" si="11"/>
        <v>Non-Diabetic</v>
      </c>
      <c r="L745" s="14">
        <f>_xlfn.XLOOKUP($A745,'Cleaned - Hospitalisation Detai'!$A$2:$A$2344,'Cleaned - Hospitalisation Detai'!$J$2:$J$2344,0)</f>
        <v>31288</v>
      </c>
      <c r="M745" s="19">
        <f>_xlfn.XLOOKUP($A745,'Cleaned - Hospitalisation Detai'!$A$2:$A$2344,'Cleaned - Hospitalisation Detai'!$F$2:$F$2344,0)</f>
        <v>13726.21</v>
      </c>
      <c r="N745" s="19" t="str">
        <f>_xlfn.XLOOKUP($A745,'Cleaned - Hospitalisation Detai'!$A$2:$A$2344,'Cleaned - Hospitalisation Detai'!$G$2:$G$2344,0)</f>
        <v>tier - 3</v>
      </c>
      <c r="O745" s="19" t="str">
        <f>_xlfn.XLOOKUP($A745,'Cleaned - Hospitalisation Detai'!$A$2:$A$2344,'Cleaned - Hospitalisation Detai'!$H$2:$H$2344,0)</f>
        <v>tier - 3</v>
      </c>
      <c r="P745" s="19" t="str">
        <f>_xlfn.XLOOKUP($A745,'Cleaned - Hospitalisation Detai'!$A$2:$A$2344,'Cleaned - Hospitalisation Detai'!$I$2:$I$2344,0)</f>
        <v>R1026</v>
      </c>
      <c r="Q745" s="20">
        <f>_xlfn.XLOOKUP($A745,'Cleaned - Hospitalisation Detai'!$A$2:$A$2344,'Cleaned - Hospitalisation Detai'!$K$2:$K$2344,0)</f>
        <v>37</v>
      </c>
    </row>
    <row r="746" spans="1:17" ht="15.6" x14ac:dyDescent="0.3">
      <c r="A746" s="10" t="s">
        <v>1626</v>
      </c>
      <c r="B746" s="11" t="str">
        <f>_xlfn.XLOOKUP(A746,'Cleaned - Customer Names '!$A$2:$A$2336,'Cleaned - Customer Names '!$C$2:$C$2336,0)</f>
        <v>Polly</v>
      </c>
      <c r="C746" s="11">
        <f>_xlfn.XLOOKUP($A746,'Cleaned - Medical Examinations'!$A$2:$A$2336,'Cleaned - Medical Examinations'!$B$2:$B$2336,0)</f>
        <v>21.754999999999999</v>
      </c>
      <c r="D746" s="11">
        <f>_xlfn.XLOOKUP($A746,'Cleaned - Medical Examinations'!$A$2:$A$2336,'Cleaned - Medical Examinations'!$C$2:$C$2336,0)</f>
        <v>7.79</v>
      </c>
      <c r="E746" s="11" t="str">
        <f>_xlfn.XLOOKUP($A746,'Cleaned - Medical Examinations'!$A$2:$A$2336,'Cleaned - Medical Examinations'!$D$2:$D$2336,0)</f>
        <v>Yes</v>
      </c>
      <c r="F746" s="11" t="str">
        <f>_xlfn.XLOOKUP($A746,'Cleaned - Medical Examinations'!$A$2:$A$2336,'Cleaned - Medical Examinations'!$E$2:$E$2336,0)</f>
        <v>No</v>
      </c>
      <c r="G746" s="11" t="str">
        <f>_xlfn.XLOOKUP($A746,'Cleaned - Medical Examinations'!$A$2:$A$2336,'Cleaned - Medical Examinations'!$F$2:$F$2336,0)</f>
        <v>No</v>
      </c>
      <c r="H746" s="11">
        <f>_xlfn.XLOOKUP($A746,'Cleaned - Medical Examinations'!$A$2:$A$2336,'Cleaned - Medical Examinations'!$G$2:$G$2336,0)</f>
        <v>0</v>
      </c>
      <c r="I746" s="11" t="str">
        <f>_xlfn.XLOOKUP($A746,'Cleaned - Medical Examinations'!$A$2:$A$2336,'Cleaned - Medical Examinations'!$H$2:$H$2336,0)</f>
        <v>No</v>
      </c>
      <c r="J746" s="11" t="str">
        <f>_xlfn.XLOOKUP($A746,'Cleaned - Medical Examinations'!$A$2:$A$2336,'Cleaned - Medical Examinations'!$I$2:$I$2336,0)</f>
        <v>Normal Weight</v>
      </c>
      <c r="K746" s="11" t="str">
        <f t="shared" si="11"/>
        <v>Diabetic</v>
      </c>
      <c r="L746" s="14">
        <f>_xlfn.XLOOKUP($A746,'Cleaned - Hospitalisation Detai'!$A$2:$A$2344,'Cleaned - Hospitalisation Detai'!$J$2:$J$2344,0)</f>
        <v>29800</v>
      </c>
      <c r="M746" s="19">
        <f>_xlfn.XLOOKUP($A746,'Cleaned - Hospitalisation Detai'!$A$2:$A$2344,'Cleaned - Hospitalisation Detai'!$F$2:$F$2344,0)</f>
        <v>13725.47</v>
      </c>
      <c r="N746" s="19" t="str">
        <f>_xlfn.XLOOKUP($A746,'Cleaned - Hospitalisation Detai'!$A$2:$A$2344,'Cleaned - Hospitalisation Detai'!$G$2:$G$2344,0)</f>
        <v>tier - 3</v>
      </c>
      <c r="O746" s="19" t="str">
        <f>_xlfn.XLOOKUP($A746,'Cleaned - Hospitalisation Detai'!$A$2:$A$2344,'Cleaned - Hospitalisation Detai'!$H$2:$H$2344,0)</f>
        <v>tier - 2</v>
      </c>
      <c r="P746" s="19" t="str">
        <f>_xlfn.XLOOKUP($A746,'Cleaned - Hospitalisation Detai'!$A$2:$A$2344,'Cleaned - Hospitalisation Detai'!$I$2:$I$2344,0)</f>
        <v>R1024</v>
      </c>
      <c r="Q746" s="20">
        <f>_xlfn.XLOOKUP($A746,'Cleaned - Hospitalisation Detai'!$A$2:$A$2344,'Cleaned - Hospitalisation Detai'!$K$2:$K$2344,0)</f>
        <v>41</v>
      </c>
    </row>
    <row r="747" spans="1:17" ht="15.6" x14ac:dyDescent="0.3">
      <c r="A747" s="10" t="s">
        <v>1625</v>
      </c>
      <c r="B747" s="11" t="str">
        <f>_xlfn.XLOOKUP(A747,'Cleaned - Customer Names '!$A$2:$A$2336,'Cleaned - Customer Names '!$C$2:$C$2336,0)</f>
        <v>Mark H.</v>
      </c>
      <c r="C747" s="11">
        <f>_xlfn.XLOOKUP($A747,'Cleaned - Medical Examinations'!$A$2:$A$2336,'Cleaned - Medical Examinations'!$B$2:$B$2336,0)</f>
        <v>44.55</v>
      </c>
      <c r="D747" s="11">
        <f>_xlfn.XLOOKUP($A747,'Cleaned - Medical Examinations'!$A$2:$A$2336,'Cleaned - Medical Examinations'!$C$2:$C$2336,0)</f>
        <v>7.12</v>
      </c>
      <c r="E747" s="11" t="str">
        <f>_xlfn.XLOOKUP($A747,'Cleaned - Medical Examinations'!$A$2:$A$2336,'Cleaned - Medical Examinations'!$D$2:$D$2336,0)</f>
        <v>Yes</v>
      </c>
      <c r="F747" s="11" t="str">
        <f>_xlfn.XLOOKUP($A747,'Cleaned - Medical Examinations'!$A$2:$A$2336,'Cleaned - Medical Examinations'!$E$2:$E$2336,0)</f>
        <v>No</v>
      </c>
      <c r="G747" s="11" t="str">
        <f>_xlfn.XLOOKUP($A747,'Cleaned - Medical Examinations'!$A$2:$A$2336,'Cleaned - Medical Examinations'!$F$2:$F$2336,0)</f>
        <v>No</v>
      </c>
      <c r="H747" s="11">
        <f>_xlfn.XLOOKUP($A747,'Cleaned - Medical Examinations'!$A$2:$A$2336,'Cleaned - Medical Examinations'!$G$2:$G$2336,0)</f>
        <v>1</v>
      </c>
      <c r="I747" s="11" t="str">
        <f>_xlfn.XLOOKUP($A747,'Cleaned - Medical Examinations'!$A$2:$A$2336,'Cleaned - Medical Examinations'!$H$2:$H$2336,0)</f>
        <v>No</v>
      </c>
      <c r="J747" s="11" t="str">
        <f>_xlfn.XLOOKUP($A747,'Cleaned - Medical Examinations'!$A$2:$A$2336,'Cleaned - Medical Examinations'!$I$2:$I$2336,0)</f>
        <v>Obesity</v>
      </c>
      <c r="K747" s="11" t="str">
        <f t="shared" si="11"/>
        <v>Diabetic</v>
      </c>
      <c r="L747" s="14">
        <f>_xlfn.XLOOKUP($A747,'Cleaned - Hospitalisation Detai'!$A$2:$A$2344,'Cleaned - Hospitalisation Detai'!$J$2:$J$2344,0)</f>
        <v>31740</v>
      </c>
      <c r="M747" s="19">
        <f>_xlfn.XLOOKUP($A747,'Cleaned - Hospitalisation Detai'!$A$2:$A$2344,'Cleaned - Hospitalisation Detai'!$F$2:$F$2344,0)</f>
        <v>13714.55</v>
      </c>
      <c r="N747" s="19" t="str">
        <f>_xlfn.XLOOKUP($A747,'Cleaned - Hospitalisation Detai'!$A$2:$A$2344,'Cleaned - Hospitalisation Detai'!$G$2:$G$2344,0)</f>
        <v>tier - 3</v>
      </c>
      <c r="O747" s="19" t="str">
        <f>_xlfn.XLOOKUP($A747,'Cleaned - Hospitalisation Detai'!$A$2:$A$2344,'Cleaned - Hospitalisation Detai'!$H$2:$H$2344,0)</f>
        <v>tier - 2</v>
      </c>
      <c r="P747" s="19" t="str">
        <f>_xlfn.XLOOKUP($A747,'Cleaned - Hospitalisation Detai'!$A$2:$A$2344,'Cleaned - Hospitalisation Detai'!$I$2:$I$2344,0)</f>
        <v>R1023</v>
      </c>
      <c r="Q747" s="20">
        <f>_xlfn.XLOOKUP($A747,'Cleaned - Hospitalisation Detai'!$A$2:$A$2344,'Cleaned - Hospitalisation Detai'!$K$2:$K$2344,0)</f>
        <v>36</v>
      </c>
    </row>
    <row r="748" spans="1:17" ht="15.6" x14ac:dyDescent="0.3">
      <c r="A748" s="10" t="s">
        <v>1624</v>
      </c>
      <c r="B748" s="11" t="str">
        <f>_xlfn.XLOOKUP(A748,'Cleaned - Customer Names '!$A$2:$A$2336,'Cleaned - Customer Names '!$C$2:$C$2336,0)</f>
        <v>Jessie M.</v>
      </c>
      <c r="C748" s="11">
        <f>_xlfn.XLOOKUP($A748,'Cleaned - Medical Examinations'!$A$2:$A$2336,'Cleaned - Medical Examinations'!$B$2:$B$2336,0)</f>
        <v>43.32</v>
      </c>
      <c r="D748" s="11">
        <f>_xlfn.XLOOKUP($A748,'Cleaned - Medical Examinations'!$A$2:$A$2336,'Cleaned - Medical Examinations'!$C$2:$C$2336,0)</f>
        <v>4.67</v>
      </c>
      <c r="E748" s="11" t="str">
        <f>_xlfn.XLOOKUP($A748,'Cleaned - Medical Examinations'!$A$2:$A$2336,'Cleaned - Medical Examinations'!$D$2:$D$2336,0)</f>
        <v>Yes</v>
      </c>
      <c r="F748" s="11" t="str">
        <f>_xlfn.XLOOKUP($A748,'Cleaned - Medical Examinations'!$A$2:$A$2336,'Cleaned - Medical Examinations'!$E$2:$E$2336,0)</f>
        <v>No</v>
      </c>
      <c r="G748" s="11" t="str">
        <f>_xlfn.XLOOKUP($A748,'Cleaned - Medical Examinations'!$A$2:$A$2336,'Cleaned - Medical Examinations'!$F$2:$F$2336,0)</f>
        <v>No</v>
      </c>
      <c r="H748" s="11">
        <f>_xlfn.XLOOKUP($A748,'Cleaned - Medical Examinations'!$A$2:$A$2336,'Cleaned - Medical Examinations'!$G$2:$G$2336,0)</f>
        <v>0</v>
      </c>
      <c r="I748" s="11" t="str">
        <f>_xlfn.XLOOKUP($A748,'Cleaned - Medical Examinations'!$A$2:$A$2336,'Cleaned - Medical Examinations'!$H$2:$H$2336,0)</f>
        <v>No</v>
      </c>
      <c r="J748" s="11" t="str">
        <f>_xlfn.XLOOKUP($A748,'Cleaned - Medical Examinations'!$A$2:$A$2336,'Cleaned - Medical Examinations'!$I$2:$I$2336,0)</f>
        <v>Obesity</v>
      </c>
      <c r="K748" s="11" t="str">
        <f t="shared" si="11"/>
        <v>Non-Diabetic</v>
      </c>
      <c r="L748" s="14">
        <f>_xlfn.XLOOKUP($A748,'Cleaned - Hospitalisation Detai'!$A$2:$A$2344,'Cleaned - Hospitalisation Detai'!$J$2:$J$2344,0)</f>
        <v>31304</v>
      </c>
      <c r="M748" s="19">
        <f>_xlfn.XLOOKUP($A748,'Cleaned - Hospitalisation Detai'!$A$2:$A$2344,'Cleaned - Hospitalisation Detai'!$F$2:$F$2344,0)</f>
        <v>13685.51</v>
      </c>
      <c r="N748" s="19" t="str">
        <f>_xlfn.XLOOKUP($A748,'Cleaned - Hospitalisation Detai'!$A$2:$A$2344,'Cleaned - Hospitalisation Detai'!$G$2:$G$2344,0)</f>
        <v>tier - 3</v>
      </c>
      <c r="O748" s="19" t="str">
        <f>_xlfn.XLOOKUP($A748,'Cleaned - Hospitalisation Detai'!$A$2:$A$2344,'Cleaned - Hospitalisation Detai'!$H$2:$H$2344,0)</f>
        <v>tier - 1</v>
      </c>
      <c r="P748" s="19" t="str">
        <f>_xlfn.XLOOKUP($A748,'Cleaned - Hospitalisation Detai'!$A$2:$A$2344,'Cleaned - Hospitalisation Detai'!$I$2:$I$2344,0)</f>
        <v>R1026</v>
      </c>
      <c r="Q748" s="20">
        <f>_xlfn.XLOOKUP($A748,'Cleaned - Hospitalisation Detai'!$A$2:$A$2344,'Cleaned - Hospitalisation Detai'!$K$2:$K$2344,0)</f>
        <v>37</v>
      </c>
    </row>
    <row r="749" spans="1:17" ht="15.6" x14ac:dyDescent="0.3">
      <c r="A749" s="10" t="s">
        <v>1623</v>
      </c>
      <c r="B749" s="11" t="str">
        <f>_xlfn.XLOOKUP(A749,'Cleaned - Customer Names '!$A$2:$A$2336,'Cleaned - Customer Names '!$C$2:$C$2336,0)</f>
        <v>Chris</v>
      </c>
      <c r="C749" s="11">
        <f>_xlfn.XLOOKUP($A749,'Cleaned - Medical Examinations'!$A$2:$A$2336,'Cleaned - Medical Examinations'!$B$2:$B$2336,0)</f>
        <v>31.23</v>
      </c>
      <c r="D749" s="11">
        <f>_xlfn.XLOOKUP($A749,'Cleaned - Medical Examinations'!$A$2:$A$2336,'Cleaned - Medical Examinations'!$C$2:$C$2336,0)</f>
        <v>9.1199999999999992</v>
      </c>
      <c r="E749" s="11" t="str">
        <f>_xlfn.XLOOKUP($A749,'Cleaned - Medical Examinations'!$A$2:$A$2336,'Cleaned - Medical Examinations'!$D$2:$D$2336,0)</f>
        <v>Yes</v>
      </c>
      <c r="F749" s="11" t="str">
        <f>_xlfn.XLOOKUP($A749,'Cleaned - Medical Examinations'!$A$2:$A$2336,'Cleaned - Medical Examinations'!$E$2:$E$2336,0)</f>
        <v>No</v>
      </c>
      <c r="G749" s="11" t="str">
        <f>_xlfn.XLOOKUP($A749,'Cleaned - Medical Examinations'!$A$2:$A$2336,'Cleaned - Medical Examinations'!$F$2:$F$2336,0)</f>
        <v>Yes</v>
      </c>
      <c r="H749" s="11">
        <f>_xlfn.XLOOKUP($A749,'Cleaned - Medical Examinations'!$A$2:$A$2336,'Cleaned - Medical Examinations'!$G$2:$G$2336,0)</f>
        <v>1</v>
      </c>
      <c r="I749" s="11" t="str">
        <f>_xlfn.XLOOKUP($A749,'Cleaned - Medical Examinations'!$A$2:$A$2336,'Cleaned - Medical Examinations'!$H$2:$H$2336,0)</f>
        <v>No</v>
      </c>
      <c r="J749" s="11" t="str">
        <f>_xlfn.XLOOKUP($A749,'Cleaned - Medical Examinations'!$A$2:$A$2336,'Cleaned - Medical Examinations'!$I$2:$I$2336,0)</f>
        <v>Obesity</v>
      </c>
      <c r="K749" s="11" t="str">
        <f t="shared" si="11"/>
        <v>Diabetic</v>
      </c>
      <c r="L749" s="14">
        <f>_xlfn.XLOOKUP($A749,'Cleaned - Hospitalisation Detai'!$A$2:$A$2344,'Cleaned - Hospitalisation Detai'!$J$2:$J$2344,0)</f>
        <v>23227</v>
      </c>
      <c r="M749" s="19">
        <f>_xlfn.XLOOKUP($A749,'Cleaned - Hospitalisation Detai'!$A$2:$A$2344,'Cleaned - Hospitalisation Detai'!$F$2:$F$2344,0)</f>
        <v>13677.68</v>
      </c>
      <c r="N749" s="19" t="str">
        <f>_xlfn.XLOOKUP($A749,'Cleaned - Hospitalisation Detai'!$A$2:$A$2344,'Cleaned - Hospitalisation Detai'!$G$2:$G$2344,0)</f>
        <v>tier - 3</v>
      </c>
      <c r="O749" s="19" t="str">
        <f>_xlfn.XLOOKUP($A749,'Cleaned - Hospitalisation Detai'!$A$2:$A$2344,'Cleaned - Hospitalisation Detai'!$H$2:$H$2344,0)</f>
        <v>tier - 2</v>
      </c>
      <c r="P749" s="19" t="str">
        <f>_xlfn.XLOOKUP($A749,'Cleaned - Hospitalisation Detai'!$A$2:$A$2344,'Cleaned - Hospitalisation Detai'!$I$2:$I$2344,0)</f>
        <v>R1021</v>
      </c>
      <c r="Q749" s="20">
        <f>_xlfn.XLOOKUP($A749,'Cleaned - Hospitalisation Detai'!$A$2:$A$2344,'Cleaned - Hospitalisation Detai'!$K$2:$K$2344,0)</f>
        <v>59</v>
      </c>
    </row>
    <row r="750" spans="1:17" ht="15.6" x14ac:dyDescent="0.3">
      <c r="A750" s="10" t="s">
        <v>1622</v>
      </c>
      <c r="B750" s="11" t="str">
        <f>_xlfn.XLOOKUP(A750,'Cleaned - Customer Names '!$A$2:$A$2336,'Cleaned - Customer Names '!$C$2:$C$2336,0)</f>
        <v>Daniel</v>
      </c>
      <c r="C750" s="11">
        <f>_xlfn.XLOOKUP($A750,'Cleaned - Medical Examinations'!$A$2:$A$2336,'Cleaned - Medical Examinations'!$B$2:$B$2336,0)</f>
        <v>42.81</v>
      </c>
      <c r="D750" s="11">
        <f>_xlfn.XLOOKUP($A750,'Cleaned - Medical Examinations'!$A$2:$A$2336,'Cleaned - Medical Examinations'!$C$2:$C$2336,0)</f>
        <v>4.1500000000000004</v>
      </c>
      <c r="E750" s="11" t="str">
        <f>_xlfn.XLOOKUP($A750,'Cleaned - Medical Examinations'!$A$2:$A$2336,'Cleaned - Medical Examinations'!$D$2:$D$2336,0)</f>
        <v>No</v>
      </c>
      <c r="F750" s="11" t="str">
        <f>_xlfn.XLOOKUP($A750,'Cleaned - Medical Examinations'!$A$2:$A$2336,'Cleaned - Medical Examinations'!$E$2:$E$2336,0)</f>
        <v>No</v>
      </c>
      <c r="G750" s="11" t="str">
        <f>_xlfn.XLOOKUP($A750,'Cleaned - Medical Examinations'!$A$2:$A$2336,'Cleaned - Medical Examinations'!$F$2:$F$2336,0)</f>
        <v>No</v>
      </c>
      <c r="H750" s="11">
        <f>_xlfn.XLOOKUP($A750,'Cleaned - Medical Examinations'!$A$2:$A$2336,'Cleaned - Medical Examinations'!$G$2:$G$2336,0)</f>
        <v>1</v>
      </c>
      <c r="I750" s="11" t="str">
        <f>_xlfn.XLOOKUP($A750,'Cleaned - Medical Examinations'!$A$2:$A$2336,'Cleaned - Medical Examinations'!$H$2:$H$2336,0)</f>
        <v>No</v>
      </c>
      <c r="J750" s="11" t="str">
        <f>_xlfn.XLOOKUP($A750,'Cleaned - Medical Examinations'!$A$2:$A$2336,'Cleaned - Medical Examinations'!$I$2:$I$2336,0)</f>
        <v>Obesity</v>
      </c>
      <c r="K750" s="11" t="str">
        <f t="shared" si="11"/>
        <v>Non-Diabetic</v>
      </c>
      <c r="L750" s="14">
        <f>_xlfn.XLOOKUP($A750,'Cleaned - Hospitalisation Detai'!$A$2:$A$2344,'Cleaned - Hospitalisation Detai'!$J$2:$J$2344,0)</f>
        <v>30883</v>
      </c>
      <c r="M750" s="19">
        <f>_xlfn.XLOOKUP($A750,'Cleaned - Hospitalisation Detai'!$A$2:$A$2344,'Cleaned - Hospitalisation Detai'!$F$2:$F$2344,0)</f>
        <v>13638.06</v>
      </c>
      <c r="N750" s="19" t="str">
        <f>_xlfn.XLOOKUP($A750,'Cleaned - Hospitalisation Detai'!$A$2:$A$2344,'Cleaned - Hospitalisation Detai'!$G$2:$G$2344,0)</f>
        <v>tier - 3</v>
      </c>
      <c r="O750" s="19" t="str">
        <f>_xlfn.XLOOKUP($A750,'Cleaned - Hospitalisation Detai'!$A$2:$A$2344,'Cleaned - Hospitalisation Detai'!$H$2:$H$2344,0)</f>
        <v>tier - 3</v>
      </c>
      <c r="P750" s="19" t="str">
        <f>_xlfn.XLOOKUP($A750,'Cleaned - Hospitalisation Detai'!$A$2:$A$2344,'Cleaned - Hospitalisation Detai'!$I$2:$I$2344,0)</f>
        <v>R1023</v>
      </c>
      <c r="Q750" s="20">
        <f>_xlfn.XLOOKUP($A750,'Cleaned - Hospitalisation Detai'!$A$2:$A$2344,'Cleaned - Hospitalisation Detai'!$K$2:$K$2344,0)</f>
        <v>38</v>
      </c>
    </row>
    <row r="751" spans="1:17" ht="15.6" x14ac:dyDescent="0.3">
      <c r="A751" s="10" t="s">
        <v>1621</v>
      </c>
      <c r="B751" s="11" t="str">
        <f>_xlfn.XLOOKUP(A751,'Cleaned - Customer Names '!$A$2:$A$2336,'Cleaned - Customer Names '!$C$2:$C$2336,0)</f>
        <v>Megan</v>
      </c>
      <c r="C751" s="11">
        <f>_xlfn.XLOOKUP($A751,'Cleaned - Medical Examinations'!$A$2:$A$2336,'Cleaned - Medical Examinations'!$B$2:$B$2336,0)</f>
        <v>35.909999999999997</v>
      </c>
      <c r="D751" s="11">
        <f>_xlfn.XLOOKUP($A751,'Cleaned - Medical Examinations'!$A$2:$A$2336,'Cleaned - Medical Examinations'!$C$2:$C$2336,0)</f>
        <v>6.72</v>
      </c>
      <c r="E751" s="11" t="str">
        <f>_xlfn.XLOOKUP($A751,'Cleaned - Medical Examinations'!$A$2:$A$2336,'Cleaned - Medical Examinations'!$D$2:$D$2336,0)</f>
        <v>Yes</v>
      </c>
      <c r="F751" s="11" t="str">
        <f>_xlfn.XLOOKUP($A751,'Cleaned - Medical Examinations'!$A$2:$A$2336,'Cleaned - Medical Examinations'!$E$2:$E$2336,0)</f>
        <v>No</v>
      </c>
      <c r="G751" s="11" t="str">
        <f>_xlfn.XLOOKUP($A751,'Cleaned - Medical Examinations'!$A$2:$A$2336,'Cleaned - Medical Examinations'!$F$2:$F$2336,0)</f>
        <v>No</v>
      </c>
      <c r="H751" s="11">
        <f>_xlfn.XLOOKUP($A751,'Cleaned - Medical Examinations'!$A$2:$A$2336,'Cleaned - Medical Examinations'!$G$2:$G$2336,0)</f>
        <v>2</v>
      </c>
      <c r="I751" s="11" t="str">
        <f>_xlfn.XLOOKUP($A751,'Cleaned - Medical Examinations'!$A$2:$A$2336,'Cleaned - Medical Examinations'!$H$2:$H$2336,0)</f>
        <v>No</v>
      </c>
      <c r="J751" s="11" t="str">
        <f>_xlfn.XLOOKUP($A751,'Cleaned - Medical Examinations'!$A$2:$A$2336,'Cleaned - Medical Examinations'!$I$2:$I$2336,0)</f>
        <v>Obesity</v>
      </c>
      <c r="K751" s="11" t="str">
        <f t="shared" si="11"/>
        <v>Diabetic</v>
      </c>
      <c r="L751" s="14">
        <f>_xlfn.XLOOKUP($A751,'Cleaned - Hospitalisation Detai'!$A$2:$A$2344,'Cleaned - Hospitalisation Detai'!$J$2:$J$2344,0)</f>
        <v>22639</v>
      </c>
      <c r="M751" s="19">
        <f>_xlfn.XLOOKUP($A751,'Cleaned - Hospitalisation Detai'!$A$2:$A$2344,'Cleaned - Hospitalisation Detai'!$F$2:$F$2344,0)</f>
        <v>13635.64</v>
      </c>
      <c r="N751" s="19" t="str">
        <f>_xlfn.XLOOKUP($A751,'Cleaned - Hospitalisation Detai'!$A$2:$A$2344,'Cleaned - Hospitalisation Detai'!$G$2:$G$2344,0)</f>
        <v>tier - 3</v>
      </c>
      <c r="O751" s="19" t="str">
        <f>_xlfn.XLOOKUP($A751,'Cleaned - Hospitalisation Detai'!$A$2:$A$2344,'Cleaned - Hospitalisation Detai'!$H$2:$H$2344,0)</f>
        <v>tier - 3</v>
      </c>
      <c r="P751" s="19" t="str">
        <f>_xlfn.XLOOKUP($A751,'Cleaned - Hospitalisation Detai'!$A$2:$A$2344,'Cleaned - Hospitalisation Detai'!$I$2:$I$2344,0)</f>
        <v>R1024</v>
      </c>
      <c r="Q751" s="20">
        <f>_xlfn.XLOOKUP($A751,'Cleaned - Hospitalisation Detai'!$A$2:$A$2344,'Cleaned - Hospitalisation Detai'!$K$2:$K$2344,0)</f>
        <v>61</v>
      </c>
    </row>
    <row r="752" spans="1:17" ht="15.6" x14ac:dyDescent="0.3">
      <c r="A752" s="10" t="s">
        <v>1620</v>
      </c>
      <c r="B752" s="11" t="str">
        <f>_xlfn.XLOOKUP(A752,'Cleaned - Customer Names '!$A$2:$A$2336,'Cleaned - Customer Names '!$C$2:$C$2336,0)</f>
        <v>Kevin</v>
      </c>
      <c r="C752" s="11">
        <f>_xlfn.XLOOKUP($A752,'Cleaned - Medical Examinations'!$A$2:$A$2336,'Cleaned - Medical Examinations'!$B$2:$B$2336,0)</f>
        <v>36.65</v>
      </c>
      <c r="D752" s="11">
        <f>_xlfn.XLOOKUP($A752,'Cleaned - Medical Examinations'!$A$2:$A$2336,'Cleaned - Medical Examinations'!$C$2:$C$2336,0)</f>
        <v>5.01</v>
      </c>
      <c r="E752" s="11" t="str">
        <f>_xlfn.XLOOKUP($A752,'Cleaned - Medical Examinations'!$A$2:$A$2336,'Cleaned - Medical Examinations'!$D$2:$D$2336,0)</f>
        <v>Yes</v>
      </c>
      <c r="F752" s="11" t="str">
        <f>_xlfn.XLOOKUP($A752,'Cleaned - Medical Examinations'!$A$2:$A$2336,'Cleaned - Medical Examinations'!$E$2:$E$2336,0)</f>
        <v>No</v>
      </c>
      <c r="G752" s="11" t="str">
        <f>_xlfn.XLOOKUP($A752,'Cleaned - Medical Examinations'!$A$2:$A$2336,'Cleaned - Medical Examinations'!$F$2:$F$2336,0)</f>
        <v>Yes</v>
      </c>
      <c r="H752" s="11">
        <f>_xlfn.XLOOKUP($A752,'Cleaned - Medical Examinations'!$A$2:$A$2336,'Cleaned - Medical Examinations'!$G$2:$G$2336,0)</f>
        <v>1</v>
      </c>
      <c r="I752" s="11" t="str">
        <f>_xlfn.XLOOKUP($A752,'Cleaned - Medical Examinations'!$A$2:$A$2336,'Cleaned - Medical Examinations'!$H$2:$H$2336,0)</f>
        <v>No</v>
      </c>
      <c r="J752" s="11" t="str">
        <f>_xlfn.XLOOKUP($A752,'Cleaned - Medical Examinations'!$A$2:$A$2336,'Cleaned - Medical Examinations'!$I$2:$I$2336,0)</f>
        <v>Obesity</v>
      </c>
      <c r="K752" s="11" t="str">
        <f t="shared" si="11"/>
        <v>Non-Diabetic</v>
      </c>
      <c r="L752" s="14">
        <f>_xlfn.XLOOKUP($A752,'Cleaned - Hospitalisation Detai'!$A$2:$A$2344,'Cleaned - Hospitalisation Detai'!$J$2:$J$2344,0)</f>
        <v>25410</v>
      </c>
      <c r="M752" s="19">
        <f>_xlfn.XLOOKUP($A752,'Cleaned - Hospitalisation Detai'!$A$2:$A$2344,'Cleaned - Hospitalisation Detai'!$F$2:$F$2344,0)</f>
        <v>13622.01</v>
      </c>
      <c r="N752" s="19" t="str">
        <f>_xlfn.XLOOKUP($A752,'Cleaned - Hospitalisation Detai'!$A$2:$A$2344,'Cleaned - Hospitalisation Detai'!$G$2:$G$2344,0)</f>
        <v>tier - 3</v>
      </c>
      <c r="O752" s="19" t="str">
        <f>_xlfn.XLOOKUP($A752,'Cleaned - Hospitalisation Detai'!$A$2:$A$2344,'Cleaned - Hospitalisation Detai'!$H$2:$H$2344,0)</f>
        <v>tier - 3</v>
      </c>
      <c r="P752" s="19" t="str">
        <f>_xlfn.XLOOKUP($A752,'Cleaned - Hospitalisation Detai'!$A$2:$A$2344,'Cleaned - Hospitalisation Detai'!$I$2:$I$2344,0)</f>
        <v>R1012</v>
      </c>
      <c r="Q752" s="20">
        <f>_xlfn.XLOOKUP($A752,'Cleaned - Hospitalisation Detai'!$A$2:$A$2344,'Cleaned - Hospitalisation Detai'!$K$2:$K$2344,0)</f>
        <v>53</v>
      </c>
    </row>
    <row r="753" spans="1:17" ht="15.6" x14ac:dyDescent="0.3">
      <c r="A753" s="10" t="s">
        <v>1619</v>
      </c>
      <c r="B753" s="11" t="str">
        <f>_xlfn.XLOOKUP(A753,'Cleaned - Customer Names '!$A$2:$A$2336,'Cleaned - Customer Names '!$C$2:$C$2336,0)</f>
        <v>Caroline S.</v>
      </c>
      <c r="C753" s="11">
        <f>_xlfn.XLOOKUP($A753,'Cleaned - Medical Examinations'!$A$2:$A$2336,'Cleaned - Medical Examinations'!$B$2:$B$2336,0)</f>
        <v>22.04</v>
      </c>
      <c r="D753" s="11">
        <f>_xlfn.XLOOKUP($A753,'Cleaned - Medical Examinations'!$A$2:$A$2336,'Cleaned - Medical Examinations'!$C$2:$C$2336,0)</f>
        <v>10.9</v>
      </c>
      <c r="E753" s="11" t="str">
        <f>_xlfn.XLOOKUP($A753,'Cleaned - Medical Examinations'!$A$2:$A$2336,'Cleaned - Medical Examinations'!$D$2:$D$2336,0)</f>
        <v>Yes</v>
      </c>
      <c r="F753" s="11" t="str">
        <f>_xlfn.XLOOKUP($A753,'Cleaned - Medical Examinations'!$A$2:$A$2336,'Cleaned - Medical Examinations'!$E$2:$E$2336,0)</f>
        <v>No</v>
      </c>
      <c r="G753" s="11" t="str">
        <f>_xlfn.XLOOKUP($A753,'Cleaned - Medical Examinations'!$A$2:$A$2336,'Cleaned - Medical Examinations'!$F$2:$F$2336,0)</f>
        <v>No</v>
      </c>
      <c r="H753" s="11">
        <f>_xlfn.XLOOKUP($A753,'Cleaned - Medical Examinations'!$A$2:$A$2336,'Cleaned - Medical Examinations'!$G$2:$G$2336,0)</f>
        <v>2</v>
      </c>
      <c r="I753" s="11" t="str">
        <f>_xlfn.XLOOKUP($A753,'Cleaned - Medical Examinations'!$A$2:$A$2336,'Cleaned - Medical Examinations'!$H$2:$H$2336,0)</f>
        <v>No</v>
      </c>
      <c r="J753" s="11" t="str">
        <f>_xlfn.XLOOKUP($A753,'Cleaned - Medical Examinations'!$A$2:$A$2336,'Cleaned - Medical Examinations'!$I$2:$I$2336,0)</f>
        <v>Normal Weight</v>
      </c>
      <c r="K753" s="11" t="str">
        <f t="shared" si="11"/>
        <v>Diabetic</v>
      </c>
      <c r="L753" s="14">
        <f>_xlfn.XLOOKUP($A753,'Cleaned - Hospitalisation Detai'!$A$2:$A$2344,'Cleaned - Hospitalisation Detai'!$J$2:$J$2344,0)</f>
        <v>22603</v>
      </c>
      <c r="M753" s="19">
        <f>_xlfn.XLOOKUP($A753,'Cleaned - Hospitalisation Detai'!$A$2:$A$2344,'Cleaned - Hospitalisation Detai'!$F$2:$F$2344,0)</f>
        <v>13616.36</v>
      </c>
      <c r="N753" s="19" t="str">
        <f>_xlfn.XLOOKUP($A753,'Cleaned - Hospitalisation Detai'!$A$2:$A$2344,'Cleaned - Hospitalisation Detai'!$G$2:$G$2344,0)</f>
        <v>tier - 3</v>
      </c>
      <c r="O753" s="19" t="str">
        <f>_xlfn.XLOOKUP($A753,'Cleaned - Hospitalisation Detai'!$A$2:$A$2344,'Cleaned - Hospitalisation Detai'!$H$2:$H$2344,0)</f>
        <v>tier - 3</v>
      </c>
      <c r="P753" s="19" t="str">
        <f>_xlfn.XLOOKUP($A753,'Cleaned - Hospitalisation Detai'!$A$2:$A$2344,'Cleaned - Hospitalisation Detai'!$I$2:$I$2344,0)</f>
        <v>R1024</v>
      </c>
      <c r="Q753" s="20">
        <f>_xlfn.XLOOKUP($A753,'Cleaned - Hospitalisation Detai'!$A$2:$A$2344,'Cleaned - Hospitalisation Detai'!$K$2:$K$2344,0)</f>
        <v>61</v>
      </c>
    </row>
    <row r="754" spans="1:17" ht="15.6" x14ac:dyDescent="0.3">
      <c r="A754" s="10" t="s">
        <v>1618</v>
      </c>
      <c r="B754" s="11" t="str">
        <f>_xlfn.XLOOKUP(A754,'Cleaned - Customer Names '!$A$2:$A$2336,'Cleaned - Customer Names '!$C$2:$C$2336,0)</f>
        <v>Nuta</v>
      </c>
      <c r="C754" s="11">
        <f>_xlfn.XLOOKUP($A754,'Cleaned - Medical Examinations'!$A$2:$A$2336,'Cleaned - Medical Examinations'!$B$2:$B$2336,0)</f>
        <v>31.824999999999999</v>
      </c>
      <c r="D754" s="11">
        <f>_xlfn.XLOOKUP($A754,'Cleaned - Medical Examinations'!$A$2:$A$2336,'Cleaned - Medical Examinations'!$C$2:$C$2336,0)</f>
        <v>5.52</v>
      </c>
      <c r="E754" s="11" t="str">
        <f>_xlfn.XLOOKUP($A754,'Cleaned - Medical Examinations'!$A$2:$A$2336,'Cleaned - Medical Examinations'!$D$2:$D$2336,0)</f>
        <v>Yes</v>
      </c>
      <c r="F754" s="11" t="str">
        <f>_xlfn.XLOOKUP($A754,'Cleaned - Medical Examinations'!$A$2:$A$2336,'Cleaned - Medical Examinations'!$E$2:$E$2336,0)</f>
        <v>No</v>
      </c>
      <c r="G754" s="11" t="str">
        <f>_xlfn.XLOOKUP($A754,'Cleaned - Medical Examinations'!$A$2:$A$2336,'Cleaned - Medical Examinations'!$F$2:$F$2336,0)</f>
        <v>No</v>
      </c>
      <c r="H754" s="11">
        <f>_xlfn.XLOOKUP($A754,'Cleaned - Medical Examinations'!$A$2:$A$2336,'Cleaned - Medical Examinations'!$G$2:$G$2336,0)</f>
        <v>1</v>
      </c>
      <c r="I754" s="11" t="str">
        <f>_xlfn.XLOOKUP($A754,'Cleaned - Medical Examinations'!$A$2:$A$2336,'Cleaned - Medical Examinations'!$H$2:$H$2336,0)</f>
        <v>No</v>
      </c>
      <c r="J754" s="11" t="str">
        <f>_xlfn.XLOOKUP($A754,'Cleaned - Medical Examinations'!$A$2:$A$2336,'Cleaned - Medical Examinations'!$I$2:$I$2336,0)</f>
        <v>Obesity</v>
      </c>
      <c r="K754" s="11" t="str">
        <f t="shared" si="11"/>
        <v>Non-Diabetic</v>
      </c>
      <c r="L754" s="14">
        <f>_xlfn.XLOOKUP($A754,'Cleaned - Hospitalisation Detai'!$A$2:$A$2344,'Cleaned - Hospitalisation Detai'!$J$2:$J$2344,0)</f>
        <v>23630</v>
      </c>
      <c r="M754" s="19">
        <f>_xlfn.XLOOKUP($A754,'Cleaned - Hospitalisation Detai'!$A$2:$A$2344,'Cleaned - Hospitalisation Detai'!$F$2:$F$2344,0)</f>
        <v>13607.37</v>
      </c>
      <c r="N754" s="19" t="str">
        <f>_xlfn.XLOOKUP($A754,'Cleaned - Hospitalisation Detai'!$A$2:$A$2344,'Cleaned - Hospitalisation Detai'!$G$2:$G$2344,0)</f>
        <v>tier - 3</v>
      </c>
      <c r="O754" s="19" t="str">
        <f>_xlfn.XLOOKUP($A754,'Cleaned - Hospitalisation Detai'!$A$2:$A$2344,'Cleaned - Hospitalisation Detai'!$H$2:$H$2344,0)</f>
        <v>tier - 1</v>
      </c>
      <c r="P754" s="19" t="str">
        <f>_xlfn.XLOOKUP($A754,'Cleaned - Hospitalisation Detai'!$A$2:$A$2344,'Cleaned - Hospitalisation Detai'!$I$2:$I$2344,0)</f>
        <v>R1024</v>
      </c>
      <c r="Q754" s="20">
        <f>_xlfn.XLOOKUP($A754,'Cleaned - Hospitalisation Detai'!$A$2:$A$2344,'Cleaned - Hospitalisation Detai'!$K$2:$K$2344,0)</f>
        <v>58</v>
      </c>
    </row>
    <row r="755" spans="1:17" ht="15.6" x14ac:dyDescent="0.3">
      <c r="A755" s="10" t="s">
        <v>1617</v>
      </c>
      <c r="B755" s="11" t="str">
        <f>_xlfn.XLOOKUP(A755,'Cleaned - Customer Names '!$A$2:$A$2336,'Cleaned - Customer Names '!$C$2:$C$2336,0)</f>
        <v>Margie</v>
      </c>
      <c r="C755" s="11">
        <f>_xlfn.XLOOKUP($A755,'Cleaned - Medical Examinations'!$A$2:$A$2336,'Cleaned - Medical Examinations'!$B$2:$B$2336,0)</f>
        <v>53.58</v>
      </c>
      <c r="D755" s="11">
        <f>_xlfn.XLOOKUP($A755,'Cleaned - Medical Examinations'!$A$2:$A$2336,'Cleaned - Medical Examinations'!$C$2:$C$2336,0)</f>
        <v>4.55</v>
      </c>
      <c r="E755" s="11" t="str">
        <f>_xlfn.XLOOKUP($A755,'Cleaned - Medical Examinations'!$A$2:$A$2336,'Cleaned - Medical Examinations'!$D$2:$D$2336,0)</f>
        <v>No</v>
      </c>
      <c r="F755" s="11" t="str">
        <f>_xlfn.XLOOKUP($A755,'Cleaned - Medical Examinations'!$A$2:$A$2336,'Cleaned - Medical Examinations'!$E$2:$E$2336,0)</f>
        <v>No</v>
      </c>
      <c r="G755" s="11" t="str">
        <f>_xlfn.XLOOKUP($A755,'Cleaned - Medical Examinations'!$A$2:$A$2336,'Cleaned - Medical Examinations'!$F$2:$F$2336,0)</f>
        <v>No</v>
      </c>
      <c r="H755" s="11">
        <f>_xlfn.XLOOKUP($A755,'Cleaned - Medical Examinations'!$A$2:$A$2336,'Cleaned - Medical Examinations'!$G$2:$G$2336,0)</f>
        <v>1</v>
      </c>
      <c r="I755" s="11" t="str">
        <f>_xlfn.XLOOKUP($A755,'Cleaned - Medical Examinations'!$A$2:$A$2336,'Cleaned - Medical Examinations'!$H$2:$H$2336,0)</f>
        <v>No</v>
      </c>
      <c r="J755" s="11" t="str">
        <f>_xlfn.XLOOKUP($A755,'Cleaned - Medical Examinations'!$A$2:$A$2336,'Cleaned - Medical Examinations'!$I$2:$I$2336,0)</f>
        <v>Obesity</v>
      </c>
      <c r="K755" s="11" t="str">
        <f t="shared" si="11"/>
        <v>Non-Diabetic</v>
      </c>
      <c r="L755" s="14">
        <f>_xlfn.XLOOKUP($A755,'Cleaned - Hospitalisation Detai'!$A$2:$A$2344,'Cleaned - Hospitalisation Detai'!$J$2:$J$2344,0)</f>
        <v>33830</v>
      </c>
      <c r="M755" s="19">
        <f>_xlfn.XLOOKUP($A755,'Cleaned - Hospitalisation Detai'!$A$2:$A$2344,'Cleaned - Hospitalisation Detai'!$F$2:$F$2344,0)</f>
        <v>13588.17</v>
      </c>
      <c r="N755" s="19" t="str">
        <f>_xlfn.XLOOKUP($A755,'Cleaned - Hospitalisation Detai'!$A$2:$A$2344,'Cleaned - Hospitalisation Detai'!$G$2:$G$2344,0)</f>
        <v>tier - 3</v>
      </c>
      <c r="O755" s="19" t="str">
        <f>_xlfn.XLOOKUP($A755,'Cleaned - Hospitalisation Detai'!$A$2:$A$2344,'Cleaned - Hospitalisation Detai'!$H$2:$H$2344,0)</f>
        <v>tier - 1</v>
      </c>
      <c r="P755" s="19" t="str">
        <f>_xlfn.XLOOKUP($A755,'Cleaned - Hospitalisation Detai'!$A$2:$A$2344,'Cleaned - Hospitalisation Detai'!$I$2:$I$2344,0)</f>
        <v>R1012</v>
      </c>
      <c r="Q755" s="20">
        <f>_xlfn.XLOOKUP($A755,'Cleaned - Hospitalisation Detai'!$A$2:$A$2344,'Cleaned - Hospitalisation Detai'!$K$2:$K$2344,0)</f>
        <v>30</v>
      </c>
    </row>
    <row r="756" spans="1:17" ht="15.6" x14ac:dyDescent="0.3">
      <c r="A756" s="10" t="s">
        <v>1616</v>
      </c>
      <c r="B756" s="11" t="str">
        <f>_xlfn.XLOOKUP(A756,'Cleaned - Customer Names '!$A$2:$A$2336,'Cleaned - Customer Names '!$C$2:$C$2336,0)</f>
        <v>Heidi</v>
      </c>
      <c r="C756" s="11">
        <f>_xlfn.XLOOKUP($A756,'Cleaned - Medical Examinations'!$A$2:$A$2336,'Cleaned - Medical Examinations'!$B$2:$B$2336,0)</f>
        <v>34.299999999999997</v>
      </c>
      <c r="D756" s="11">
        <f>_xlfn.XLOOKUP($A756,'Cleaned - Medical Examinations'!$A$2:$A$2336,'Cleaned - Medical Examinations'!$C$2:$C$2336,0)</f>
        <v>11.76</v>
      </c>
      <c r="E756" s="11" t="str">
        <f>_xlfn.XLOOKUP($A756,'Cleaned - Medical Examinations'!$A$2:$A$2336,'Cleaned - Medical Examinations'!$D$2:$D$2336,0)</f>
        <v>No</v>
      </c>
      <c r="F756" s="11" t="str">
        <f>_xlfn.XLOOKUP($A756,'Cleaned - Medical Examinations'!$A$2:$A$2336,'Cleaned - Medical Examinations'!$E$2:$E$2336,0)</f>
        <v>No</v>
      </c>
      <c r="G756" s="11" t="str">
        <f>_xlfn.XLOOKUP($A756,'Cleaned - Medical Examinations'!$A$2:$A$2336,'Cleaned - Medical Examinations'!$F$2:$F$2336,0)</f>
        <v>No</v>
      </c>
      <c r="H756" s="11">
        <f>_xlfn.XLOOKUP($A756,'Cleaned - Medical Examinations'!$A$2:$A$2336,'Cleaned - Medical Examinations'!$G$2:$G$2336,0)</f>
        <v>0</v>
      </c>
      <c r="I756" s="11" t="str">
        <f>_xlfn.XLOOKUP($A756,'Cleaned - Medical Examinations'!$A$2:$A$2336,'Cleaned - Medical Examinations'!$H$2:$H$2336,0)</f>
        <v>No</v>
      </c>
      <c r="J756" s="11" t="str">
        <f>_xlfn.XLOOKUP($A756,'Cleaned - Medical Examinations'!$A$2:$A$2336,'Cleaned - Medical Examinations'!$I$2:$I$2336,0)</f>
        <v>Obesity</v>
      </c>
      <c r="K756" s="11" t="str">
        <f t="shared" si="11"/>
        <v>Diabetic</v>
      </c>
      <c r="L756" s="14">
        <f>_xlfn.XLOOKUP($A756,'Cleaned - Hospitalisation Detai'!$A$2:$A$2344,'Cleaned - Hospitalisation Detai'!$J$2:$J$2344,0)</f>
        <v>25034</v>
      </c>
      <c r="M756" s="19">
        <f>_xlfn.XLOOKUP($A756,'Cleaned - Hospitalisation Detai'!$A$2:$A$2344,'Cleaned - Hospitalisation Detai'!$F$2:$F$2344,0)</f>
        <v>13566.04</v>
      </c>
      <c r="N756" s="19" t="str">
        <f>_xlfn.XLOOKUP($A756,'Cleaned - Hospitalisation Detai'!$A$2:$A$2344,'Cleaned - Hospitalisation Detai'!$G$2:$G$2344,0)</f>
        <v>tier - 3</v>
      </c>
      <c r="O756" s="19" t="str">
        <f>_xlfn.XLOOKUP($A756,'Cleaned - Hospitalisation Detai'!$A$2:$A$2344,'Cleaned - Hospitalisation Detai'!$H$2:$H$2344,0)</f>
        <v>tier - 3</v>
      </c>
      <c r="P756" s="19" t="str">
        <f>_xlfn.XLOOKUP($A756,'Cleaned - Hospitalisation Detai'!$A$2:$A$2344,'Cleaned - Hospitalisation Detai'!$I$2:$I$2344,0)</f>
        <v>R1026</v>
      </c>
      <c r="Q756" s="20">
        <f>_xlfn.XLOOKUP($A756,'Cleaned - Hospitalisation Detai'!$A$2:$A$2344,'Cleaned - Hospitalisation Detai'!$K$2:$K$2344,0)</f>
        <v>54</v>
      </c>
    </row>
    <row r="757" spans="1:17" ht="15.6" x14ac:dyDescent="0.3">
      <c r="A757" s="10" t="s">
        <v>1615</v>
      </c>
      <c r="B757" s="11" t="str">
        <f>_xlfn.XLOOKUP(A757,'Cleaned - Customer Names '!$A$2:$A$2336,'Cleaned - Customer Names '!$C$2:$C$2336,0)</f>
        <v>Diego J</v>
      </c>
      <c r="C757" s="11">
        <f>_xlfn.XLOOKUP($A757,'Cleaned - Medical Examinations'!$A$2:$A$2336,'Cleaned - Medical Examinations'!$B$2:$B$2336,0)</f>
        <v>32.11</v>
      </c>
      <c r="D757" s="11">
        <f>_xlfn.XLOOKUP($A757,'Cleaned - Medical Examinations'!$A$2:$A$2336,'Cleaned - Medical Examinations'!$C$2:$C$2336,0)</f>
        <v>7.06</v>
      </c>
      <c r="E757" s="11" t="str">
        <f>_xlfn.XLOOKUP($A757,'Cleaned - Medical Examinations'!$A$2:$A$2336,'Cleaned - Medical Examinations'!$D$2:$D$2336,0)</f>
        <v>No</v>
      </c>
      <c r="F757" s="11" t="str">
        <f>_xlfn.XLOOKUP($A757,'Cleaned - Medical Examinations'!$A$2:$A$2336,'Cleaned - Medical Examinations'!$E$2:$E$2336,0)</f>
        <v>No</v>
      </c>
      <c r="G757" s="11" t="str">
        <f>_xlfn.XLOOKUP($A757,'Cleaned - Medical Examinations'!$A$2:$A$2336,'Cleaned - Medical Examinations'!$F$2:$F$2336,0)</f>
        <v>No</v>
      </c>
      <c r="H757" s="11">
        <f>_xlfn.XLOOKUP($A757,'Cleaned - Medical Examinations'!$A$2:$A$2336,'Cleaned - Medical Examinations'!$G$2:$G$2336,0)</f>
        <v>0</v>
      </c>
      <c r="I757" s="11" t="str">
        <f>_xlfn.XLOOKUP($A757,'Cleaned - Medical Examinations'!$A$2:$A$2336,'Cleaned - Medical Examinations'!$H$2:$H$2336,0)</f>
        <v>No</v>
      </c>
      <c r="J757" s="11" t="str">
        <f>_xlfn.XLOOKUP($A757,'Cleaned - Medical Examinations'!$A$2:$A$2336,'Cleaned - Medical Examinations'!$I$2:$I$2336,0)</f>
        <v>Obesity</v>
      </c>
      <c r="K757" s="11" t="str">
        <f t="shared" si="11"/>
        <v>Diabetic</v>
      </c>
      <c r="L757" s="14">
        <f>_xlfn.XLOOKUP($A757,'Cleaned - Hospitalisation Detai'!$A$2:$A$2344,'Cleaned - Hospitalisation Detai'!$J$2:$J$2344,0)</f>
        <v>22108</v>
      </c>
      <c r="M757" s="19">
        <f>_xlfn.XLOOKUP($A757,'Cleaned - Hospitalisation Detai'!$A$2:$A$2344,'Cleaned - Hospitalisation Detai'!$F$2:$F$2344,0)</f>
        <v>13555</v>
      </c>
      <c r="N757" s="19" t="str">
        <f>_xlfn.XLOOKUP($A757,'Cleaned - Hospitalisation Detai'!$A$2:$A$2344,'Cleaned - Hospitalisation Detai'!$G$2:$G$2344,0)</f>
        <v>tier - 3</v>
      </c>
      <c r="O757" s="19" t="str">
        <f>_xlfn.XLOOKUP($A757,'Cleaned - Hospitalisation Detai'!$A$2:$A$2344,'Cleaned - Hospitalisation Detai'!$H$2:$H$2344,0)</f>
        <v>tier - 3</v>
      </c>
      <c r="P757" s="19" t="str">
        <f>_xlfn.XLOOKUP($A757,'Cleaned - Hospitalisation Detai'!$A$2:$A$2344,'Cleaned - Hospitalisation Detai'!$I$2:$I$2344,0)</f>
        <v>R1017</v>
      </c>
      <c r="Q757" s="20">
        <f>_xlfn.XLOOKUP($A757,'Cleaned - Hospitalisation Detai'!$A$2:$A$2344,'Cleaned - Hospitalisation Detai'!$K$2:$K$2344,0)</f>
        <v>62</v>
      </c>
    </row>
    <row r="758" spans="1:17" ht="15.6" x14ac:dyDescent="0.3">
      <c r="A758" s="10" t="s">
        <v>1614</v>
      </c>
      <c r="B758" s="11" t="str">
        <f>_xlfn.XLOOKUP(A758,'Cleaned - Customer Names '!$A$2:$A$2336,'Cleaned - Customer Names '!$C$2:$C$2336,0)</f>
        <v>Enrique M Sr.</v>
      </c>
      <c r="C758" s="11">
        <f>_xlfn.XLOOKUP($A758,'Cleaned - Medical Examinations'!$A$2:$A$2336,'Cleaned - Medical Examinations'!$B$2:$B$2336,0)</f>
        <v>31.78</v>
      </c>
      <c r="D758" s="11">
        <f>_xlfn.XLOOKUP($A758,'Cleaned - Medical Examinations'!$A$2:$A$2336,'Cleaned - Medical Examinations'!$C$2:$C$2336,0)</f>
        <v>11.35</v>
      </c>
      <c r="E758" s="11" t="str">
        <f>_xlfn.XLOOKUP($A758,'Cleaned - Medical Examinations'!$A$2:$A$2336,'Cleaned - Medical Examinations'!$D$2:$D$2336,0)</f>
        <v>Yes</v>
      </c>
      <c r="F758" s="11" t="str">
        <f>_xlfn.XLOOKUP($A758,'Cleaned - Medical Examinations'!$A$2:$A$2336,'Cleaned - Medical Examinations'!$E$2:$E$2336,0)</f>
        <v>No</v>
      </c>
      <c r="G758" s="11" t="str">
        <f>_xlfn.XLOOKUP($A758,'Cleaned - Medical Examinations'!$A$2:$A$2336,'Cleaned - Medical Examinations'!$F$2:$F$2336,0)</f>
        <v>Yes</v>
      </c>
      <c r="H758" s="11">
        <f>_xlfn.XLOOKUP($A758,'Cleaned - Medical Examinations'!$A$2:$A$2336,'Cleaned - Medical Examinations'!$G$2:$G$2336,0)</f>
        <v>1</v>
      </c>
      <c r="I758" s="11" t="str">
        <f>_xlfn.XLOOKUP($A758,'Cleaned - Medical Examinations'!$A$2:$A$2336,'Cleaned - Medical Examinations'!$H$2:$H$2336,0)</f>
        <v>No</v>
      </c>
      <c r="J758" s="11" t="str">
        <f>_xlfn.XLOOKUP($A758,'Cleaned - Medical Examinations'!$A$2:$A$2336,'Cleaned - Medical Examinations'!$I$2:$I$2336,0)</f>
        <v>Obesity</v>
      </c>
      <c r="K758" s="11" t="str">
        <f t="shared" si="11"/>
        <v>Diabetic</v>
      </c>
      <c r="L758" s="14">
        <f>_xlfn.XLOOKUP($A758,'Cleaned - Hospitalisation Detai'!$A$2:$A$2344,'Cleaned - Hospitalisation Detai'!$J$2:$J$2344,0)</f>
        <v>23298</v>
      </c>
      <c r="M758" s="19">
        <f>_xlfn.XLOOKUP($A758,'Cleaned - Hospitalisation Detai'!$A$2:$A$2344,'Cleaned - Hospitalisation Detai'!$F$2:$F$2344,0)</f>
        <v>13511.28</v>
      </c>
      <c r="N758" s="19" t="str">
        <f>_xlfn.XLOOKUP($A758,'Cleaned - Hospitalisation Detai'!$A$2:$A$2344,'Cleaned - Hospitalisation Detai'!$G$2:$G$2344,0)</f>
        <v>tier - 3</v>
      </c>
      <c r="O758" s="19" t="str">
        <f>_xlfn.XLOOKUP($A758,'Cleaned - Hospitalisation Detai'!$A$2:$A$2344,'Cleaned - Hospitalisation Detai'!$H$2:$H$2344,0)</f>
        <v>tier - 1</v>
      </c>
      <c r="P758" s="19" t="str">
        <f>_xlfn.XLOOKUP($A758,'Cleaned - Hospitalisation Detai'!$A$2:$A$2344,'Cleaned - Hospitalisation Detai'!$I$2:$I$2344,0)</f>
        <v>R1012</v>
      </c>
      <c r="Q758" s="20">
        <f>_xlfn.XLOOKUP($A758,'Cleaned - Hospitalisation Detai'!$A$2:$A$2344,'Cleaned - Hospitalisation Detai'!$K$2:$K$2344,0)</f>
        <v>59</v>
      </c>
    </row>
    <row r="759" spans="1:17" ht="15.6" x14ac:dyDescent="0.3">
      <c r="A759" s="10" t="s">
        <v>1613</v>
      </c>
      <c r="B759" s="11" t="str">
        <f>_xlfn.XLOOKUP(A759,'Cleaned - Customer Names '!$A$2:$A$2336,'Cleaned - Customer Names '!$C$2:$C$2336,0)</f>
        <v>Greg</v>
      </c>
      <c r="C759" s="11">
        <f>_xlfn.XLOOKUP($A759,'Cleaned - Medical Examinations'!$A$2:$A$2336,'Cleaned - Medical Examinations'!$B$2:$B$2336,0)</f>
        <v>46.89</v>
      </c>
      <c r="D759" s="11">
        <f>_xlfn.XLOOKUP($A759,'Cleaned - Medical Examinations'!$A$2:$A$2336,'Cleaned - Medical Examinations'!$C$2:$C$2336,0)</f>
        <v>5.52</v>
      </c>
      <c r="E759" s="11" t="str">
        <f>_xlfn.XLOOKUP($A759,'Cleaned - Medical Examinations'!$A$2:$A$2336,'Cleaned - Medical Examinations'!$D$2:$D$2336,0)</f>
        <v>No</v>
      </c>
      <c r="F759" s="11" t="str">
        <f>_xlfn.XLOOKUP($A759,'Cleaned - Medical Examinations'!$A$2:$A$2336,'Cleaned - Medical Examinations'!$E$2:$E$2336,0)</f>
        <v>No</v>
      </c>
      <c r="G759" s="11" t="str">
        <f>_xlfn.XLOOKUP($A759,'Cleaned - Medical Examinations'!$A$2:$A$2336,'Cleaned - Medical Examinations'!$F$2:$F$2336,0)</f>
        <v>No</v>
      </c>
      <c r="H759" s="11">
        <f>_xlfn.XLOOKUP($A759,'Cleaned - Medical Examinations'!$A$2:$A$2336,'Cleaned - Medical Examinations'!$G$2:$G$2336,0)</f>
        <v>0</v>
      </c>
      <c r="I759" s="11" t="str">
        <f>_xlfn.XLOOKUP($A759,'Cleaned - Medical Examinations'!$A$2:$A$2336,'Cleaned - Medical Examinations'!$H$2:$H$2336,0)</f>
        <v>No</v>
      </c>
      <c r="J759" s="11" t="str">
        <f>_xlfn.XLOOKUP($A759,'Cleaned - Medical Examinations'!$A$2:$A$2336,'Cleaned - Medical Examinations'!$I$2:$I$2336,0)</f>
        <v>Obesity</v>
      </c>
      <c r="K759" s="11" t="str">
        <f t="shared" si="11"/>
        <v>Non-Diabetic</v>
      </c>
      <c r="L759" s="14">
        <f>_xlfn.XLOOKUP($A759,'Cleaned - Hospitalisation Detai'!$A$2:$A$2344,'Cleaned - Hospitalisation Detai'!$J$2:$J$2344,0)</f>
        <v>33115</v>
      </c>
      <c r="M759" s="19">
        <f>_xlfn.XLOOKUP($A759,'Cleaned - Hospitalisation Detai'!$A$2:$A$2344,'Cleaned - Hospitalisation Detai'!$F$2:$F$2344,0)</f>
        <v>13480.83</v>
      </c>
      <c r="N759" s="19" t="str">
        <f>_xlfn.XLOOKUP($A759,'Cleaned - Hospitalisation Detai'!$A$2:$A$2344,'Cleaned - Hospitalisation Detai'!$G$2:$G$2344,0)</f>
        <v>tier - 3</v>
      </c>
      <c r="O759" s="19" t="str">
        <f>_xlfn.XLOOKUP($A759,'Cleaned - Hospitalisation Detai'!$A$2:$A$2344,'Cleaned - Hospitalisation Detai'!$H$2:$H$2344,0)</f>
        <v>tier - 2</v>
      </c>
      <c r="P759" s="19" t="str">
        <f>_xlfn.XLOOKUP($A759,'Cleaned - Hospitalisation Detai'!$A$2:$A$2344,'Cleaned - Hospitalisation Detai'!$I$2:$I$2344,0)</f>
        <v>R1023</v>
      </c>
      <c r="Q759" s="20">
        <f>_xlfn.XLOOKUP($A759,'Cleaned - Hospitalisation Detai'!$A$2:$A$2344,'Cleaned - Hospitalisation Detai'!$K$2:$K$2344,0)</f>
        <v>32</v>
      </c>
    </row>
    <row r="760" spans="1:17" ht="15.6" x14ac:dyDescent="0.3">
      <c r="A760" s="10" t="s">
        <v>1612</v>
      </c>
      <c r="B760" s="11" t="str">
        <f>_xlfn.XLOOKUP(A760,'Cleaned - Customer Names '!$A$2:$A$2336,'Cleaned - Customer Names '!$C$2:$C$2336,0)</f>
        <v>Filip</v>
      </c>
      <c r="C760" s="11">
        <f>_xlfn.XLOOKUP($A760,'Cleaned - Medical Examinations'!$A$2:$A$2336,'Cleaned - Medical Examinations'!$B$2:$B$2336,0)</f>
        <v>39.35</v>
      </c>
      <c r="D760" s="11">
        <f>_xlfn.XLOOKUP($A760,'Cleaned - Medical Examinations'!$A$2:$A$2336,'Cleaned - Medical Examinations'!$C$2:$C$2336,0)</f>
        <v>7.86</v>
      </c>
      <c r="E760" s="11" t="str">
        <f>_xlfn.XLOOKUP($A760,'Cleaned - Medical Examinations'!$A$2:$A$2336,'Cleaned - Medical Examinations'!$D$2:$D$2336,0)</f>
        <v>Yes</v>
      </c>
      <c r="F760" s="11" t="str">
        <f>_xlfn.XLOOKUP($A760,'Cleaned - Medical Examinations'!$A$2:$A$2336,'Cleaned - Medical Examinations'!$E$2:$E$2336,0)</f>
        <v>No</v>
      </c>
      <c r="G760" s="11" t="str">
        <f>_xlfn.XLOOKUP($A760,'Cleaned - Medical Examinations'!$A$2:$A$2336,'Cleaned - Medical Examinations'!$F$2:$F$2336,0)</f>
        <v>No</v>
      </c>
      <c r="H760" s="11">
        <f>_xlfn.XLOOKUP($A760,'Cleaned - Medical Examinations'!$A$2:$A$2336,'Cleaned - Medical Examinations'!$G$2:$G$2336,0)</f>
        <v>1</v>
      </c>
      <c r="I760" s="11" t="str">
        <f>_xlfn.XLOOKUP($A760,'Cleaned - Medical Examinations'!$A$2:$A$2336,'Cleaned - Medical Examinations'!$H$2:$H$2336,0)</f>
        <v>No</v>
      </c>
      <c r="J760" s="11" t="str">
        <f>_xlfn.XLOOKUP($A760,'Cleaned - Medical Examinations'!$A$2:$A$2336,'Cleaned - Medical Examinations'!$I$2:$I$2336,0)</f>
        <v>Obesity</v>
      </c>
      <c r="K760" s="11" t="str">
        <f t="shared" si="11"/>
        <v>Diabetic</v>
      </c>
      <c r="L760" s="14">
        <f>_xlfn.XLOOKUP($A760,'Cleaned - Hospitalisation Detai'!$A$2:$A$2344,'Cleaned - Hospitalisation Detai'!$J$2:$J$2344,0)</f>
        <v>27613</v>
      </c>
      <c r="M760" s="19">
        <f>_xlfn.XLOOKUP($A760,'Cleaned - Hospitalisation Detai'!$A$2:$A$2344,'Cleaned - Hospitalisation Detai'!$F$2:$F$2344,0)</f>
        <v>13472.19</v>
      </c>
      <c r="N760" s="19" t="str">
        <f>_xlfn.XLOOKUP($A760,'Cleaned - Hospitalisation Detai'!$A$2:$A$2344,'Cleaned - Hospitalisation Detai'!$G$2:$G$2344,0)</f>
        <v>tier - 3</v>
      </c>
      <c r="O760" s="19" t="str">
        <f>_xlfn.XLOOKUP($A760,'Cleaned - Hospitalisation Detai'!$A$2:$A$2344,'Cleaned - Hospitalisation Detai'!$H$2:$H$2344,0)</f>
        <v>tier - 2</v>
      </c>
      <c r="P760" s="19" t="str">
        <f>_xlfn.XLOOKUP($A760,'Cleaned - Hospitalisation Detai'!$A$2:$A$2344,'Cleaned - Hospitalisation Detai'!$I$2:$I$2344,0)</f>
        <v>R1012</v>
      </c>
      <c r="Q760" s="20">
        <f>_xlfn.XLOOKUP($A760,'Cleaned - Hospitalisation Detai'!$A$2:$A$2344,'Cleaned - Hospitalisation Detai'!$K$2:$K$2344,0)</f>
        <v>47</v>
      </c>
    </row>
    <row r="761" spans="1:17" ht="15.6" x14ac:dyDescent="0.3">
      <c r="A761" s="10" t="s">
        <v>1611</v>
      </c>
      <c r="B761" s="11" t="str">
        <f>_xlfn.XLOOKUP(A761,'Cleaned - Customer Names '!$A$2:$A$2336,'Cleaned - Customer Names '!$C$2:$C$2336,0)</f>
        <v>Rosemary E.</v>
      </c>
      <c r="C761" s="11">
        <f>_xlfn.XLOOKUP($A761,'Cleaned - Medical Examinations'!$A$2:$A$2336,'Cleaned - Medical Examinations'!$B$2:$B$2336,0)</f>
        <v>39.200000000000003</v>
      </c>
      <c r="D761" s="11">
        <f>_xlfn.XLOOKUP($A761,'Cleaned - Medical Examinations'!$A$2:$A$2336,'Cleaned - Medical Examinations'!$C$2:$C$2336,0)</f>
        <v>11.38</v>
      </c>
      <c r="E761" s="11" t="str">
        <f>_xlfn.XLOOKUP($A761,'Cleaned - Medical Examinations'!$A$2:$A$2336,'Cleaned - Medical Examinations'!$D$2:$D$2336,0)</f>
        <v>No</v>
      </c>
      <c r="F761" s="11" t="str">
        <f>_xlfn.XLOOKUP($A761,'Cleaned - Medical Examinations'!$A$2:$A$2336,'Cleaned - Medical Examinations'!$E$2:$E$2336,0)</f>
        <v>No</v>
      </c>
      <c r="G761" s="11" t="str">
        <f>_xlfn.XLOOKUP($A761,'Cleaned - Medical Examinations'!$A$2:$A$2336,'Cleaned - Medical Examinations'!$F$2:$F$2336,0)</f>
        <v>No</v>
      </c>
      <c r="H761" s="11">
        <f>_xlfn.XLOOKUP($A761,'Cleaned - Medical Examinations'!$A$2:$A$2336,'Cleaned - Medical Examinations'!$G$2:$G$2336,0)</f>
        <v>0</v>
      </c>
      <c r="I761" s="11" t="str">
        <f>_xlfn.XLOOKUP($A761,'Cleaned - Medical Examinations'!$A$2:$A$2336,'Cleaned - Medical Examinations'!$H$2:$H$2336,0)</f>
        <v>No</v>
      </c>
      <c r="J761" s="11" t="str">
        <f>_xlfn.XLOOKUP($A761,'Cleaned - Medical Examinations'!$A$2:$A$2336,'Cleaned - Medical Examinations'!$I$2:$I$2336,0)</f>
        <v>Obesity</v>
      </c>
      <c r="K761" s="11" t="str">
        <f t="shared" si="11"/>
        <v>Diabetic</v>
      </c>
      <c r="L761" s="14">
        <f>_xlfn.XLOOKUP($A761,'Cleaned - Hospitalisation Detai'!$A$2:$A$2344,'Cleaned - Hospitalisation Detai'!$J$2:$J$2344,0)</f>
        <v>22121</v>
      </c>
      <c r="M761" s="19">
        <f>_xlfn.XLOOKUP($A761,'Cleaned - Hospitalisation Detai'!$A$2:$A$2344,'Cleaned - Hospitalisation Detai'!$F$2:$F$2344,0)</f>
        <v>13470.86</v>
      </c>
      <c r="N761" s="19" t="str">
        <f>_xlfn.XLOOKUP($A761,'Cleaned - Hospitalisation Detai'!$A$2:$A$2344,'Cleaned - Hospitalisation Detai'!$G$2:$G$2344,0)</f>
        <v>tier - 3</v>
      </c>
      <c r="O761" s="19" t="str">
        <f>_xlfn.XLOOKUP($A761,'Cleaned - Hospitalisation Detai'!$A$2:$A$2344,'Cleaned - Hospitalisation Detai'!$H$2:$H$2344,0)</f>
        <v>tier - 3</v>
      </c>
      <c r="P761" s="19" t="str">
        <f>_xlfn.XLOOKUP($A761,'Cleaned - Hospitalisation Detai'!$A$2:$A$2344,'Cleaned - Hospitalisation Detai'!$I$2:$I$2344,0)</f>
        <v>R1011</v>
      </c>
      <c r="Q761" s="20">
        <f>_xlfn.XLOOKUP($A761,'Cleaned - Hospitalisation Detai'!$A$2:$A$2344,'Cleaned - Hospitalisation Detai'!$K$2:$K$2344,0)</f>
        <v>62</v>
      </c>
    </row>
    <row r="762" spans="1:17" ht="15.6" x14ac:dyDescent="0.3">
      <c r="A762" s="10" t="s">
        <v>1610</v>
      </c>
      <c r="B762" s="11" t="str">
        <f>_xlfn.XLOOKUP(A762,'Cleaned - Customer Names '!$A$2:$A$2336,'Cleaned - Customer Names '!$C$2:$C$2336,0)</f>
        <v>Lisa</v>
      </c>
      <c r="C762" s="11">
        <f>_xlfn.XLOOKUP($A762,'Cleaned - Medical Examinations'!$A$2:$A$2336,'Cleaned - Medical Examinations'!$B$2:$B$2336,0)</f>
        <v>39.159999999999997</v>
      </c>
      <c r="D762" s="11">
        <f>_xlfn.XLOOKUP($A762,'Cleaned - Medical Examinations'!$A$2:$A$2336,'Cleaned - Medical Examinations'!$C$2:$C$2336,0)</f>
        <v>10.48</v>
      </c>
      <c r="E762" s="11" t="str">
        <f>_xlfn.XLOOKUP($A762,'Cleaned - Medical Examinations'!$A$2:$A$2336,'Cleaned - Medical Examinations'!$D$2:$D$2336,0)</f>
        <v>No</v>
      </c>
      <c r="F762" s="11" t="str">
        <f>_xlfn.XLOOKUP($A762,'Cleaned - Medical Examinations'!$A$2:$A$2336,'Cleaned - Medical Examinations'!$E$2:$E$2336,0)</f>
        <v>No</v>
      </c>
      <c r="G762" s="11" t="str">
        <f>_xlfn.XLOOKUP($A762,'Cleaned - Medical Examinations'!$A$2:$A$2336,'Cleaned - Medical Examinations'!$F$2:$F$2336,0)</f>
        <v>No</v>
      </c>
      <c r="H762" s="11">
        <f>_xlfn.XLOOKUP($A762,'Cleaned - Medical Examinations'!$A$2:$A$2336,'Cleaned - Medical Examinations'!$G$2:$G$2336,0)</f>
        <v>0</v>
      </c>
      <c r="I762" s="11" t="str">
        <f>_xlfn.XLOOKUP($A762,'Cleaned - Medical Examinations'!$A$2:$A$2336,'Cleaned - Medical Examinations'!$H$2:$H$2336,0)</f>
        <v>No</v>
      </c>
      <c r="J762" s="11" t="str">
        <f>_xlfn.XLOOKUP($A762,'Cleaned - Medical Examinations'!$A$2:$A$2336,'Cleaned - Medical Examinations'!$I$2:$I$2336,0)</f>
        <v>Obesity</v>
      </c>
      <c r="K762" s="11" t="str">
        <f t="shared" si="11"/>
        <v>Diabetic</v>
      </c>
      <c r="L762" s="14">
        <f>_xlfn.XLOOKUP($A762,'Cleaned - Hospitalisation Detai'!$A$2:$A$2344,'Cleaned - Hospitalisation Detai'!$J$2:$J$2344,0)</f>
        <v>22125</v>
      </c>
      <c r="M762" s="19">
        <f>_xlfn.XLOOKUP($A762,'Cleaned - Hospitalisation Detai'!$A$2:$A$2344,'Cleaned - Hospitalisation Detai'!$F$2:$F$2344,0)</f>
        <v>13470.8</v>
      </c>
      <c r="N762" s="19" t="str">
        <f>_xlfn.XLOOKUP($A762,'Cleaned - Hospitalisation Detai'!$A$2:$A$2344,'Cleaned - Hospitalisation Detai'!$G$2:$G$2344,0)</f>
        <v>tier - 3</v>
      </c>
      <c r="O762" s="19" t="str">
        <f>_xlfn.XLOOKUP($A762,'Cleaned - Hospitalisation Detai'!$A$2:$A$2344,'Cleaned - Hospitalisation Detai'!$H$2:$H$2344,0)</f>
        <v>tier - 2</v>
      </c>
      <c r="P762" s="19" t="str">
        <f>_xlfn.XLOOKUP($A762,'Cleaned - Hospitalisation Detai'!$A$2:$A$2344,'Cleaned - Hospitalisation Detai'!$I$2:$I$2344,0)</f>
        <v>R1013</v>
      </c>
      <c r="Q762" s="20">
        <f>_xlfn.XLOOKUP($A762,'Cleaned - Hospitalisation Detai'!$A$2:$A$2344,'Cleaned - Hospitalisation Detai'!$K$2:$K$2344,0)</f>
        <v>62</v>
      </c>
    </row>
    <row r="763" spans="1:17" ht="15.6" x14ac:dyDescent="0.3">
      <c r="A763" s="10" t="s">
        <v>1609</v>
      </c>
      <c r="B763" s="11" t="str">
        <f>_xlfn.XLOOKUP(A763,'Cleaned - Customer Names '!$A$2:$A$2336,'Cleaned - Customer Names '!$C$2:$C$2336,0)</f>
        <v>Jason</v>
      </c>
      <c r="C763" s="11">
        <f>_xlfn.XLOOKUP($A763,'Cleaned - Medical Examinations'!$A$2:$A$2336,'Cleaned - Medical Examinations'!$B$2:$B$2336,0)</f>
        <v>44.1</v>
      </c>
      <c r="D763" s="11">
        <f>_xlfn.XLOOKUP($A763,'Cleaned - Medical Examinations'!$A$2:$A$2336,'Cleaned - Medical Examinations'!$C$2:$C$2336,0)</f>
        <v>5.04</v>
      </c>
      <c r="E763" s="11" t="str">
        <f>_xlfn.XLOOKUP($A763,'Cleaned - Medical Examinations'!$A$2:$A$2336,'Cleaned - Medical Examinations'!$D$2:$D$2336,0)</f>
        <v>Yes</v>
      </c>
      <c r="F763" s="11" t="str">
        <f>_xlfn.XLOOKUP($A763,'Cleaned - Medical Examinations'!$A$2:$A$2336,'Cleaned - Medical Examinations'!$E$2:$E$2336,0)</f>
        <v>No</v>
      </c>
      <c r="G763" s="11" t="str">
        <f>_xlfn.XLOOKUP($A763,'Cleaned - Medical Examinations'!$A$2:$A$2336,'Cleaned - Medical Examinations'!$F$2:$F$2336,0)</f>
        <v>No</v>
      </c>
      <c r="H763" s="11">
        <f>_xlfn.XLOOKUP($A763,'Cleaned - Medical Examinations'!$A$2:$A$2336,'Cleaned - Medical Examinations'!$G$2:$G$2336,0)</f>
        <v>0</v>
      </c>
      <c r="I763" s="11" t="str">
        <f>_xlfn.XLOOKUP($A763,'Cleaned - Medical Examinations'!$A$2:$A$2336,'Cleaned - Medical Examinations'!$H$2:$H$2336,0)</f>
        <v>No</v>
      </c>
      <c r="J763" s="11" t="str">
        <f>_xlfn.XLOOKUP($A763,'Cleaned - Medical Examinations'!$A$2:$A$2336,'Cleaned - Medical Examinations'!$I$2:$I$2336,0)</f>
        <v>Obesity</v>
      </c>
      <c r="K763" s="11" t="str">
        <f t="shared" si="11"/>
        <v>Non-Diabetic</v>
      </c>
      <c r="L763" s="14">
        <f>_xlfn.XLOOKUP($A763,'Cleaned - Hospitalisation Detai'!$A$2:$A$2344,'Cleaned - Hospitalisation Detai'!$J$2:$J$2344,0)</f>
        <v>31278</v>
      </c>
      <c r="M763" s="19">
        <f>_xlfn.XLOOKUP($A763,'Cleaned - Hospitalisation Detai'!$A$2:$A$2344,'Cleaned - Hospitalisation Detai'!$F$2:$F$2344,0)</f>
        <v>13465.8</v>
      </c>
      <c r="N763" s="19" t="str">
        <f>_xlfn.XLOOKUP($A763,'Cleaned - Hospitalisation Detai'!$A$2:$A$2344,'Cleaned - Hospitalisation Detai'!$G$2:$G$2344,0)</f>
        <v>tier - 3</v>
      </c>
      <c r="O763" s="19" t="str">
        <f>_xlfn.XLOOKUP($A763,'Cleaned - Hospitalisation Detai'!$A$2:$A$2344,'Cleaned - Hospitalisation Detai'!$H$2:$H$2344,0)</f>
        <v>tier - 1</v>
      </c>
      <c r="P763" s="19" t="str">
        <f>_xlfn.XLOOKUP($A763,'Cleaned - Hospitalisation Detai'!$A$2:$A$2344,'Cleaned - Hospitalisation Detai'!$I$2:$I$2344,0)</f>
        <v>R1012</v>
      </c>
      <c r="Q763" s="20">
        <f>_xlfn.XLOOKUP($A763,'Cleaned - Hospitalisation Detai'!$A$2:$A$2344,'Cleaned - Hospitalisation Detai'!$K$2:$K$2344,0)</f>
        <v>37</v>
      </c>
    </row>
    <row r="764" spans="1:17" ht="15.6" x14ac:dyDescent="0.3">
      <c r="A764" s="10" t="s">
        <v>1608</v>
      </c>
      <c r="B764" s="11" t="str">
        <f>_xlfn.XLOOKUP(A764,'Cleaned - Customer Names '!$A$2:$A$2336,'Cleaned - Customer Names '!$C$2:$C$2336,0)</f>
        <v>Courtney</v>
      </c>
      <c r="C764" s="11">
        <f>_xlfn.XLOOKUP($A764,'Cleaned - Medical Examinations'!$A$2:$A$2336,'Cleaned - Medical Examinations'!$B$2:$B$2336,0)</f>
        <v>33.200000000000003</v>
      </c>
      <c r="D764" s="11">
        <f>_xlfn.XLOOKUP($A764,'Cleaned - Medical Examinations'!$A$2:$A$2336,'Cleaned - Medical Examinations'!$C$2:$C$2336,0)</f>
        <v>9.06</v>
      </c>
      <c r="E764" s="11" t="str">
        <f>_xlfn.XLOOKUP($A764,'Cleaned - Medical Examinations'!$A$2:$A$2336,'Cleaned - Medical Examinations'!$D$2:$D$2336,0)</f>
        <v>No</v>
      </c>
      <c r="F764" s="11" t="str">
        <f>_xlfn.XLOOKUP($A764,'Cleaned - Medical Examinations'!$A$2:$A$2336,'Cleaned - Medical Examinations'!$E$2:$E$2336,0)</f>
        <v>No</v>
      </c>
      <c r="G764" s="11" t="str">
        <f>_xlfn.XLOOKUP($A764,'Cleaned - Medical Examinations'!$A$2:$A$2336,'Cleaned - Medical Examinations'!$F$2:$F$2336,0)</f>
        <v>No</v>
      </c>
      <c r="H764" s="11">
        <f>_xlfn.XLOOKUP($A764,'Cleaned - Medical Examinations'!$A$2:$A$2336,'Cleaned - Medical Examinations'!$G$2:$G$2336,0)</f>
        <v>0</v>
      </c>
      <c r="I764" s="11" t="str">
        <f>_xlfn.XLOOKUP($A764,'Cleaned - Medical Examinations'!$A$2:$A$2336,'Cleaned - Medical Examinations'!$H$2:$H$2336,0)</f>
        <v>No</v>
      </c>
      <c r="J764" s="11" t="str">
        <f>_xlfn.XLOOKUP($A764,'Cleaned - Medical Examinations'!$A$2:$A$2336,'Cleaned - Medical Examinations'!$I$2:$I$2336,0)</f>
        <v>Obesity</v>
      </c>
      <c r="K764" s="11" t="str">
        <f t="shared" si="11"/>
        <v>Diabetic</v>
      </c>
      <c r="L764" s="14">
        <f>_xlfn.XLOOKUP($A764,'Cleaned - Hospitalisation Detai'!$A$2:$A$2344,'Cleaned - Hospitalisation Detai'!$J$2:$J$2344,0)</f>
        <v>22266</v>
      </c>
      <c r="M764" s="19">
        <f>_xlfn.XLOOKUP($A764,'Cleaned - Hospitalisation Detai'!$A$2:$A$2344,'Cleaned - Hospitalisation Detai'!$F$2:$F$2344,0)</f>
        <v>13462.52</v>
      </c>
      <c r="N764" s="19" t="str">
        <f>_xlfn.XLOOKUP($A764,'Cleaned - Hospitalisation Detai'!$A$2:$A$2344,'Cleaned - Hospitalisation Detai'!$G$2:$G$2344,0)</f>
        <v>tier - 3</v>
      </c>
      <c r="O764" s="19" t="str">
        <f>_xlfn.XLOOKUP($A764,'Cleaned - Hospitalisation Detai'!$A$2:$A$2344,'Cleaned - Hospitalisation Detai'!$H$2:$H$2344,0)</f>
        <v>tier - 2</v>
      </c>
      <c r="P764" s="19" t="str">
        <f>_xlfn.XLOOKUP($A764,'Cleaned - Hospitalisation Detai'!$A$2:$A$2344,'Cleaned - Hospitalisation Detai'!$I$2:$I$2344,0)</f>
        <v>R1011</v>
      </c>
      <c r="Q764" s="20">
        <f>_xlfn.XLOOKUP($A764,'Cleaned - Hospitalisation Detai'!$A$2:$A$2344,'Cleaned - Hospitalisation Detai'!$K$2:$K$2344,0)</f>
        <v>62</v>
      </c>
    </row>
    <row r="765" spans="1:17" ht="15.6" x14ac:dyDescent="0.3">
      <c r="A765" s="10" t="s">
        <v>1607</v>
      </c>
      <c r="B765" s="11" t="str">
        <f>_xlfn.XLOOKUP(A765,'Cleaned - Customer Names '!$A$2:$A$2336,'Cleaned - Customer Names '!$C$2:$C$2336,0)</f>
        <v>Jennifer R.</v>
      </c>
      <c r="C765" s="11">
        <f>_xlfn.XLOOKUP($A765,'Cleaned - Medical Examinations'!$A$2:$A$2336,'Cleaned - Medical Examinations'!$B$2:$B$2336,0)</f>
        <v>29.92</v>
      </c>
      <c r="D765" s="11">
        <f>_xlfn.XLOOKUP($A765,'Cleaned - Medical Examinations'!$A$2:$A$2336,'Cleaned - Medical Examinations'!$C$2:$C$2336,0)</f>
        <v>11.07</v>
      </c>
      <c r="E765" s="11" t="str">
        <f>_xlfn.XLOOKUP($A765,'Cleaned - Medical Examinations'!$A$2:$A$2336,'Cleaned - Medical Examinations'!$D$2:$D$2336,0)</f>
        <v>No</v>
      </c>
      <c r="F765" s="11" t="str">
        <f>_xlfn.XLOOKUP($A765,'Cleaned - Medical Examinations'!$A$2:$A$2336,'Cleaned - Medical Examinations'!$E$2:$E$2336,0)</f>
        <v>No</v>
      </c>
      <c r="G765" s="11" t="str">
        <f>_xlfn.XLOOKUP($A765,'Cleaned - Medical Examinations'!$A$2:$A$2336,'Cleaned - Medical Examinations'!$F$2:$F$2336,0)</f>
        <v>No</v>
      </c>
      <c r="H765" s="11">
        <f>_xlfn.XLOOKUP($A765,'Cleaned - Medical Examinations'!$A$2:$A$2336,'Cleaned - Medical Examinations'!$G$2:$G$2336,0)</f>
        <v>0</v>
      </c>
      <c r="I765" s="11" t="str">
        <f>_xlfn.XLOOKUP($A765,'Cleaned - Medical Examinations'!$A$2:$A$2336,'Cleaned - Medical Examinations'!$H$2:$H$2336,0)</f>
        <v>No</v>
      </c>
      <c r="J765" s="11" t="str">
        <f>_xlfn.XLOOKUP($A765,'Cleaned - Medical Examinations'!$A$2:$A$2336,'Cleaned - Medical Examinations'!$I$2:$I$2336,0)</f>
        <v>Obesity</v>
      </c>
      <c r="K765" s="11" t="str">
        <f t="shared" si="11"/>
        <v>Diabetic</v>
      </c>
      <c r="L765" s="14">
        <f>_xlfn.XLOOKUP($A765,'Cleaned - Hospitalisation Detai'!$A$2:$A$2344,'Cleaned - Hospitalisation Detai'!$J$2:$J$2344,0)</f>
        <v>22108</v>
      </c>
      <c r="M765" s="19">
        <f>_xlfn.XLOOKUP($A765,'Cleaned - Hospitalisation Detai'!$A$2:$A$2344,'Cleaned - Hospitalisation Detai'!$F$2:$F$2344,0)</f>
        <v>13457.96</v>
      </c>
      <c r="N765" s="19" t="str">
        <f>_xlfn.XLOOKUP($A765,'Cleaned - Hospitalisation Detai'!$A$2:$A$2344,'Cleaned - Hospitalisation Detai'!$G$2:$G$2344,0)</f>
        <v>tier - 3</v>
      </c>
      <c r="O765" s="19" t="str">
        <f>_xlfn.XLOOKUP($A765,'Cleaned - Hospitalisation Detai'!$A$2:$A$2344,'Cleaned - Hospitalisation Detai'!$H$2:$H$2344,0)</f>
        <v>tier - 1</v>
      </c>
      <c r="P765" s="19" t="str">
        <f>_xlfn.XLOOKUP($A765,'Cleaned - Hospitalisation Detai'!$A$2:$A$2344,'Cleaned - Hospitalisation Detai'!$I$2:$I$2344,0)</f>
        <v>R1013</v>
      </c>
      <c r="Q765" s="20">
        <f>_xlfn.XLOOKUP($A765,'Cleaned - Hospitalisation Detai'!$A$2:$A$2344,'Cleaned - Hospitalisation Detai'!$K$2:$K$2344,0)</f>
        <v>62</v>
      </c>
    </row>
    <row r="766" spans="1:17" ht="15.6" x14ac:dyDescent="0.3">
      <c r="A766" s="10" t="s">
        <v>1606</v>
      </c>
      <c r="B766" s="11" t="str">
        <f>_xlfn.XLOOKUP(A766,'Cleaned - Customer Names '!$A$2:$A$2336,'Cleaned - Customer Names '!$C$2:$C$2336,0)</f>
        <v>Lauren E</v>
      </c>
      <c r="C766" s="11">
        <f>_xlfn.XLOOKUP($A766,'Cleaned - Medical Examinations'!$A$2:$A$2336,'Cleaned - Medical Examinations'!$B$2:$B$2336,0)</f>
        <v>25</v>
      </c>
      <c r="D766" s="11">
        <f>_xlfn.XLOOKUP($A766,'Cleaned - Medical Examinations'!$A$2:$A$2336,'Cleaned - Medical Examinations'!$C$2:$C$2336,0)</f>
        <v>10.45</v>
      </c>
      <c r="E766" s="11" t="str">
        <f>_xlfn.XLOOKUP($A766,'Cleaned - Medical Examinations'!$A$2:$A$2336,'Cleaned - Medical Examinations'!$D$2:$D$2336,0)</f>
        <v>No</v>
      </c>
      <c r="F766" s="11" t="str">
        <f>_xlfn.XLOOKUP($A766,'Cleaned - Medical Examinations'!$A$2:$A$2336,'Cleaned - Medical Examinations'!$E$2:$E$2336,0)</f>
        <v>No</v>
      </c>
      <c r="G766" s="11" t="str">
        <f>_xlfn.XLOOKUP($A766,'Cleaned - Medical Examinations'!$A$2:$A$2336,'Cleaned - Medical Examinations'!$F$2:$F$2336,0)</f>
        <v>No</v>
      </c>
      <c r="H766" s="11">
        <f>_xlfn.XLOOKUP($A766,'Cleaned - Medical Examinations'!$A$2:$A$2336,'Cleaned - Medical Examinations'!$G$2:$G$2336,0)</f>
        <v>0</v>
      </c>
      <c r="I766" s="11" t="str">
        <f>_xlfn.XLOOKUP($A766,'Cleaned - Medical Examinations'!$A$2:$A$2336,'Cleaned - Medical Examinations'!$H$2:$H$2336,0)</f>
        <v>No</v>
      </c>
      <c r="J766" s="11" t="str">
        <f>_xlfn.XLOOKUP($A766,'Cleaned - Medical Examinations'!$A$2:$A$2336,'Cleaned - Medical Examinations'!$I$2:$I$2336,0)</f>
        <v>Overweight</v>
      </c>
      <c r="K766" s="11" t="str">
        <f t="shared" si="11"/>
        <v>Diabetic</v>
      </c>
      <c r="L766" s="14">
        <f>_xlfn.XLOOKUP($A766,'Cleaned - Hospitalisation Detai'!$A$2:$A$2344,'Cleaned - Hospitalisation Detai'!$J$2:$J$2344,0)</f>
        <v>22141</v>
      </c>
      <c r="M766" s="19">
        <f>_xlfn.XLOOKUP($A766,'Cleaned - Hospitalisation Detai'!$A$2:$A$2344,'Cleaned - Hospitalisation Detai'!$F$2:$F$2344,0)</f>
        <v>13451.12</v>
      </c>
      <c r="N766" s="19" t="str">
        <f>_xlfn.XLOOKUP($A766,'Cleaned - Hospitalisation Detai'!$A$2:$A$2344,'Cleaned - Hospitalisation Detai'!$G$2:$G$2344,0)</f>
        <v>tier - 3</v>
      </c>
      <c r="O766" s="19" t="str">
        <f>_xlfn.XLOOKUP($A766,'Cleaned - Hospitalisation Detai'!$A$2:$A$2344,'Cleaned - Hospitalisation Detai'!$H$2:$H$2344,0)</f>
        <v>tier - 1</v>
      </c>
      <c r="P766" s="19" t="str">
        <f>_xlfn.XLOOKUP($A766,'Cleaned - Hospitalisation Detai'!$A$2:$A$2344,'Cleaned - Hospitalisation Detai'!$I$2:$I$2344,0)</f>
        <v>R1011</v>
      </c>
      <c r="Q766" s="20">
        <f>_xlfn.XLOOKUP($A766,'Cleaned - Hospitalisation Detai'!$A$2:$A$2344,'Cleaned - Hospitalisation Detai'!$K$2:$K$2344,0)</f>
        <v>62</v>
      </c>
    </row>
    <row r="767" spans="1:17" ht="15.6" x14ac:dyDescent="0.3">
      <c r="A767" s="10" t="s">
        <v>1605</v>
      </c>
      <c r="B767" s="11" t="str">
        <f>_xlfn.XLOOKUP(A767,'Cleaned - Customer Names '!$A$2:$A$2336,'Cleaned - Customer Names '!$C$2:$C$2336,0)</f>
        <v>Ashley M.</v>
      </c>
      <c r="C767" s="11">
        <f>_xlfn.XLOOKUP($A767,'Cleaned - Medical Examinations'!$A$2:$A$2336,'Cleaned - Medical Examinations'!$B$2:$B$2336,0)</f>
        <v>38.869999999999997</v>
      </c>
      <c r="D767" s="11">
        <f>_xlfn.XLOOKUP($A767,'Cleaned - Medical Examinations'!$A$2:$A$2336,'Cleaned - Medical Examinations'!$C$2:$C$2336,0)</f>
        <v>8.6300000000000008</v>
      </c>
      <c r="E767" s="11" t="str">
        <f>_xlfn.XLOOKUP($A767,'Cleaned - Medical Examinations'!$A$2:$A$2336,'Cleaned - Medical Examinations'!$D$2:$D$2336,0)</f>
        <v>Yes</v>
      </c>
      <c r="F767" s="11" t="str">
        <f>_xlfn.XLOOKUP($A767,'Cleaned - Medical Examinations'!$A$2:$A$2336,'Cleaned - Medical Examinations'!$E$2:$E$2336,0)</f>
        <v>No</v>
      </c>
      <c r="G767" s="11" t="str">
        <f>_xlfn.XLOOKUP($A767,'Cleaned - Medical Examinations'!$A$2:$A$2336,'Cleaned - Medical Examinations'!$F$2:$F$2336,0)</f>
        <v>No</v>
      </c>
      <c r="H767" s="11">
        <f>_xlfn.XLOOKUP($A767,'Cleaned - Medical Examinations'!$A$2:$A$2336,'Cleaned - Medical Examinations'!$G$2:$G$2336,0)</f>
        <v>1</v>
      </c>
      <c r="I767" s="11" t="str">
        <f>_xlfn.XLOOKUP($A767,'Cleaned - Medical Examinations'!$A$2:$A$2336,'Cleaned - Medical Examinations'!$H$2:$H$2336,0)</f>
        <v>No</v>
      </c>
      <c r="J767" s="11" t="str">
        <f>_xlfn.XLOOKUP($A767,'Cleaned - Medical Examinations'!$A$2:$A$2336,'Cleaned - Medical Examinations'!$I$2:$I$2336,0)</f>
        <v>Obesity</v>
      </c>
      <c r="K767" s="11" t="str">
        <f t="shared" si="11"/>
        <v>Diabetic</v>
      </c>
      <c r="L767" s="14">
        <f>_xlfn.XLOOKUP($A767,'Cleaned - Hospitalisation Detai'!$A$2:$A$2344,'Cleaned - Hospitalisation Detai'!$J$2:$J$2344,0)</f>
        <v>27574</v>
      </c>
      <c r="M767" s="19">
        <f>_xlfn.XLOOKUP($A767,'Cleaned - Hospitalisation Detai'!$A$2:$A$2344,'Cleaned - Hospitalisation Detai'!$F$2:$F$2344,0)</f>
        <v>13440.7</v>
      </c>
      <c r="N767" s="19" t="str">
        <f>_xlfn.XLOOKUP($A767,'Cleaned - Hospitalisation Detai'!$A$2:$A$2344,'Cleaned - Hospitalisation Detai'!$G$2:$G$2344,0)</f>
        <v>tier - 3</v>
      </c>
      <c r="O767" s="19" t="str">
        <f>_xlfn.XLOOKUP($A767,'Cleaned - Hospitalisation Detai'!$A$2:$A$2344,'Cleaned - Hospitalisation Detai'!$H$2:$H$2344,0)</f>
        <v>tier - 2</v>
      </c>
      <c r="P767" s="19" t="str">
        <f>_xlfn.XLOOKUP($A767,'Cleaned - Hospitalisation Detai'!$A$2:$A$2344,'Cleaned - Hospitalisation Detai'!$I$2:$I$2344,0)</f>
        <v>R1012</v>
      </c>
      <c r="Q767" s="20">
        <f>_xlfn.XLOOKUP($A767,'Cleaned - Hospitalisation Detai'!$A$2:$A$2344,'Cleaned - Hospitalisation Detai'!$K$2:$K$2344,0)</f>
        <v>47</v>
      </c>
    </row>
    <row r="768" spans="1:17" ht="15.6" x14ac:dyDescent="0.3">
      <c r="A768" s="10" t="s">
        <v>1604</v>
      </c>
      <c r="B768" s="11" t="str">
        <f>_xlfn.XLOOKUP(A768,'Cleaned - Customer Names '!$A$2:$A$2336,'Cleaned - Customer Names '!$C$2:$C$2336,0)</f>
        <v>Alison R.</v>
      </c>
      <c r="C768" s="11">
        <f>_xlfn.XLOOKUP($A768,'Cleaned - Medical Examinations'!$A$2:$A$2336,'Cleaned - Medical Examinations'!$B$2:$B$2336,0)</f>
        <v>32.299999999999997</v>
      </c>
      <c r="D768" s="11">
        <f>_xlfn.XLOOKUP($A768,'Cleaned - Medical Examinations'!$A$2:$A$2336,'Cleaned - Medical Examinations'!$C$2:$C$2336,0)</f>
        <v>5.28</v>
      </c>
      <c r="E768" s="11" t="str">
        <f>_xlfn.XLOOKUP($A768,'Cleaned - Medical Examinations'!$A$2:$A$2336,'Cleaned - Medical Examinations'!$D$2:$D$2336,0)</f>
        <v>Yes</v>
      </c>
      <c r="F768" s="11" t="str">
        <f>_xlfn.XLOOKUP($A768,'Cleaned - Medical Examinations'!$A$2:$A$2336,'Cleaned - Medical Examinations'!$E$2:$E$2336,0)</f>
        <v>No</v>
      </c>
      <c r="G768" s="11" t="str">
        <f>_xlfn.XLOOKUP($A768,'Cleaned - Medical Examinations'!$A$2:$A$2336,'Cleaned - Medical Examinations'!$F$2:$F$2336,0)</f>
        <v>No</v>
      </c>
      <c r="H768" s="11">
        <f>_xlfn.XLOOKUP($A768,'Cleaned - Medical Examinations'!$A$2:$A$2336,'Cleaned - Medical Examinations'!$G$2:$G$2336,0)</f>
        <v>2</v>
      </c>
      <c r="I768" s="11" t="str">
        <f>_xlfn.XLOOKUP($A768,'Cleaned - Medical Examinations'!$A$2:$A$2336,'Cleaned - Medical Examinations'!$H$2:$H$2336,0)</f>
        <v>No</v>
      </c>
      <c r="J768" s="11" t="str">
        <f>_xlfn.XLOOKUP($A768,'Cleaned - Medical Examinations'!$A$2:$A$2336,'Cleaned - Medical Examinations'!$I$2:$I$2336,0)</f>
        <v>Obesity</v>
      </c>
      <c r="K768" s="11" t="str">
        <f t="shared" si="11"/>
        <v>Non-Diabetic</v>
      </c>
      <c r="L768" s="14">
        <f>_xlfn.XLOOKUP($A768,'Cleaned - Hospitalisation Detai'!$A$2:$A$2344,'Cleaned - Hospitalisation Detai'!$J$2:$J$2344,0)</f>
        <v>24425</v>
      </c>
      <c r="M768" s="19">
        <f>_xlfn.XLOOKUP($A768,'Cleaned - Hospitalisation Detai'!$A$2:$A$2344,'Cleaned - Hospitalisation Detai'!$F$2:$F$2344,0)</f>
        <v>13430.27</v>
      </c>
      <c r="N768" s="19" t="str">
        <f>_xlfn.XLOOKUP($A768,'Cleaned - Hospitalisation Detai'!$A$2:$A$2344,'Cleaned - Hospitalisation Detai'!$G$2:$G$2344,0)</f>
        <v>tier - 3</v>
      </c>
      <c r="O768" s="19" t="str">
        <f>_xlfn.XLOOKUP($A768,'Cleaned - Hospitalisation Detai'!$A$2:$A$2344,'Cleaned - Hospitalisation Detai'!$H$2:$H$2344,0)</f>
        <v>tier - 3</v>
      </c>
      <c r="P768" s="19" t="str">
        <f>_xlfn.XLOOKUP($A768,'Cleaned - Hospitalisation Detai'!$A$2:$A$2344,'Cleaned - Hospitalisation Detai'!$I$2:$I$2344,0)</f>
        <v>R1024</v>
      </c>
      <c r="Q768" s="20">
        <f>_xlfn.XLOOKUP($A768,'Cleaned - Hospitalisation Detai'!$A$2:$A$2344,'Cleaned - Hospitalisation Detai'!$K$2:$K$2344,0)</f>
        <v>56</v>
      </c>
    </row>
    <row r="769" spans="1:17" ht="15.6" x14ac:dyDescent="0.3">
      <c r="A769" s="10" t="s">
        <v>1603</v>
      </c>
      <c r="B769" s="11" t="str">
        <f>_xlfn.XLOOKUP(A769,'Cleaned - Customer Names '!$A$2:$A$2336,'Cleaned - Customer Names '!$C$2:$C$2336,0)</f>
        <v>Madeleine</v>
      </c>
      <c r="C769" s="11">
        <f>_xlfn.XLOOKUP($A769,'Cleaned - Medical Examinations'!$A$2:$A$2336,'Cleaned - Medical Examinations'!$B$2:$B$2336,0)</f>
        <v>31.16</v>
      </c>
      <c r="D769" s="11">
        <f>_xlfn.XLOOKUP($A769,'Cleaned - Medical Examinations'!$A$2:$A$2336,'Cleaned - Medical Examinations'!$C$2:$C$2336,0)</f>
        <v>7.49</v>
      </c>
      <c r="E769" s="11" t="str">
        <f>_xlfn.XLOOKUP($A769,'Cleaned - Medical Examinations'!$A$2:$A$2336,'Cleaned - Medical Examinations'!$D$2:$D$2336,0)</f>
        <v>Yes</v>
      </c>
      <c r="F769" s="11" t="str">
        <f>_xlfn.XLOOKUP($A769,'Cleaned - Medical Examinations'!$A$2:$A$2336,'Cleaned - Medical Examinations'!$E$2:$E$2336,0)</f>
        <v>No</v>
      </c>
      <c r="G769" s="11" t="str">
        <f>_xlfn.XLOOKUP($A769,'Cleaned - Medical Examinations'!$A$2:$A$2336,'Cleaned - Medical Examinations'!$F$2:$F$2336,0)</f>
        <v>No</v>
      </c>
      <c r="H769" s="11">
        <f>_xlfn.XLOOKUP($A769,'Cleaned - Medical Examinations'!$A$2:$A$2336,'Cleaned - Medical Examinations'!$G$2:$G$2336,0)</f>
        <v>2</v>
      </c>
      <c r="I769" s="11" t="str">
        <f>_xlfn.XLOOKUP($A769,'Cleaned - Medical Examinations'!$A$2:$A$2336,'Cleaned - Medical Examinations'!$H$2:$H$2336,0)</f>
        <v>No</v>
      </c>
      <c r="J769" s="11" t="str">
        <f>_xlfn.XLOOKUP($A769,'Cleaned - Medical Examinations'!$A$2:$A$2336,'Cleaned - Medical Examinations'!$I$2:$I$2336,0)</f>
        <v>Obesity</v>
      </c>
      <c r="K769" s="11" t="str">
        <f t="shared" si="11"/>
        <v>Diabetic</v>
      </c>
      <c r="L769" s="14">
        <f>_xlfn.XLOOKUP($A769,'Cleaned - Hospitalisation Detai'!$A$2:$A$2344,'Cleaned - Hospitalisation Detai'!$J$2:$J$2344,0)</f>
        <v>22588</v>
      </c>
      <c r="M769" s="19">
        <f>_xlfn.XLOOKUP($A769,'Cleaned - Hospitalisation Detai'!$A$2:$A$2344,'Cleaned - Hospitalisation Detai'!$F$2:$F$2344,0)</f>
        <v>13429.04</v>
      </c>
      <c r="N769" s="19" t="str">
        <f>_xlfn.XLOOKUP($A769,'Cleaned - Hospitalisation Detai'!$A$2:$A$2344,'Cleaned - Hospitalisation Detai'!$G$2:$G$2344,0)</f>
        <v>tier - 3</v>
      </c>
      <c r="O769" s="19" t="str">
        <f>_xlfn.XLOOKUP($A769,'Cleaned - Hospitalisation Detai'!$A$2:$A$2344,'Cleaned - Hospitalisation Detai'!$H$2:$H$2344,0)</f>
        <v>tier - 3</v>
      </c>
      <c r="P769" s="19" t="str">
        <f>_xlfn.XLOOKUP($A769,'Cleaned - Hospitalisation Detai'!$A$2:$A$2344,'Cleaned - Hospitalisation Detai'!$I$2:$I$2344,0)</f>
        <v>R1012</v>
      </c>
      <c r="Q769" s="20">
        <f>_xlfn.XLOOKUP($A769,'Cleaned - Hospitalisation Detai'!$A$2:$A$2344,'Cleaned - Hospitalisation Detai'!$K$2:$K$2344,0)</f>
        <v>61</v>
      </c>
    </row>
    <row r="770" spans="1:17" ht="15.6" x14ac:dyDescent="0.3">
      <c r="A770" s="10" t="s">
        <v>1602</v>
      </c>
      <c r="B770" s="11" t="str">
        <f>_xlfn.XLOOKUP(A770,'Cleaned - Customer Names '!$A$2:$A$2336,'Cleaned - Customer Names '!$C$2:$C$2336,0)</f>
        <v>Stacey</v>
      </c>
      <c r="C770" s="11">
        <f>_xlfn.XLOOKUP($A770,'Cleaned - Medical Examinations'!$A$2:$A$2336,'Cleaned - Medical Examinations'!$B$2:$B$2336,0)</f>
        <v>54.59</v>
      </c>
      <c r="D770" s="11">
        <f>_xlfn.XLOOKUP($A770,'Cleaned - Medical Examinations'!$A$2:$A$2336,'Cleaned - Medical Examinations'!$C$2:$C$2336,0)</f>
        <v>4.2699999999999996</v>
      </c>
      <c r="E770" s="11" t="str">
        <f>_xlfn.XLOOKUP($A770,'Cleaned - Medical Examinations'!$A$2:$A$2336,'Cleaned - Medical Examinations'!$D$2:$D$2336,0)</f>
        <v>No</v>
      </c>
      <c r="F770" s="11" t="str">
        <f>_xlfn.XLOOKUP($A770,'Cleaned - Medical Examinations'!$A$2:$A$2336,'Cleaned - Medical Examinations'!$E$2:$E$2336,0)</f>
        <v>No</v>
      </c>
      <c r="G770" s="11" t="str">
        <f>_xlfn.XLOOKUP($A770,'Cleaned - Medical Examinations'!$A$2:$A$2336,'Cleaned - Medical Examinations'!$F$2:$F$2336,0)</f>
        <v>No</v>
      </c>
      <c r="H770" s="11">
        <f>_xlfn.XLOOKUP($A770,'Cleaned - Medical Examinations'!$A$2:$A$2336,'Cleaned - Medical Examinations'!$G$2:$G$2336,0)</f>
        <v>0</v>
      </c>
      <c r="I770" s="11" t="str">
        <f>_xlfn.XLOOKUP($A770,'Cleaned - Medical Examinations'!$A$2:$A$2336,'Cleaned - Medical Examinations'!$H$2:$H$2336,0)</f>
        <v>No</v>
      </c>
      <c r="J770" s="11" t="str">
        <f>_xlfn.XLOOKUP($A770,'Cleaned - Medical Examinations'!$A$2:$A$2336,'Cleaned - Medical Examinations'!$I$2:$I$2336,0)</f>
        <v>Obesity</v>
      </c>
      <c r="K770" s="11" t="str">
        <f t="shared" si="11"/>
        <v>Non-Diabetic</v>
      </c>
      <c r="L770" s="14">
        <f>_xlfn.XLOOKUP($A770,'Cleaned - Hospitalisation Detai'!$A$2:$A$2344,'Cleaned - Hospitalisation Detai'!$J$2:$J$2344,0)</f>
        <v>34502</v>
      </c>
      <c r="M770" s="19">
        <f>_xlfn.XLOOKUP($A770,'Cleaned - Hospitalisation Detai'!$A$2:$A$2344,'Cleaned - Hospitalisation Detai'!$F$2:$F$2344,0)</f>
        <v>13417.05</v>
      </c>
      <c r="N770" s="19" t="str">
        <f>_xlfn.XLOOKUP($A770,'Cleaned - Hospitalisation Detai'!$A$2:$A$2344,'Cleaned - Hospitalisation Detai'!$G$2:$G$2344,0)</f>
        <v>tier - 3</v>
      </c>
      <c r="O770" s="19" t="str">
        <f>_xlfn.XLOOKUP($A770,'Cleaned - Hospitalisation Detai'!$A$2:$A$2344,'Cleaned - Hospitalisation Detai'!$H$2:$H$2344,0)</f>
        <v>tier - 3</v>
      </c>
      <c r="P770" s="19" t="str">
        <f>_xlfn.XLOOKUP($A770,'Cleaned - Hospitalisation Detai'!$A$2:$A$2344,'Cleaned - Hospitalisation Detai'!$I$2:$I$2344,0)</f>
        <v>R1012</v>
      </c>
      <c r="Q770" s="20">
        <f>_xlfn.XLOOKUP($A770,'Cleaned - Hospitalisation Detai'!$A$2:$A$2344,'Cleaned - Hospitalisation Detai'!$K$2:$K$2344,0)</f>
        <v>28</v>
      </c>
    </row>
    <row r="771" spans="1:17" ht="15.6" x14ac:dyDescent="0.3">
      <c r="A771" s="10" t="s">
        <v>1601</v>
      </c>
      <c r="B771" s="11" t="str">
        <f>_xlfn.XLOOKUP(A771,'Cleaned - Customer Names '!$A$2:$A$2336,'Cleaned - Customer Names '!$C$2:$C$2336,0)</f>
        <v>Kimberly</v>
      </c>
      <c r="C771" s="11">
        <f>_xlfn.XLOOKUP($A771,'Cleaned - Medical Examinations'!$A$2:$A$2336,'Cleaned - Medical Examinations'!$B$2:$B$2336,0)</f>
        <v>21.09</v>
      </c>
      <c r="D771" s="11">
        <f>_xlfn.XLOOKUP($A771,'Cleaned - Medical Examinations'!$A$2:$A$2336,'Cleaned - Medical Examinations'!$C$2:$C$2336,0)</f>
        <v>9.2200000000000006</v>
      </c>
      <c r="E771" s="11" t="str">
        <f>_xlfn.XLOOKUP($A771,'Cleaned - Medical Examinations'!$A$2:$A$2336,'Cleaned - Medical Examinations'!$D$2:$D$2336,0)</f>
        <v>Yes</v>
      </c>
      <c r="F771" s="11" t="str">
        <f>_xlfn.XLOOKUP($A771,'Cleaned - Medical Examinations'!$A$2:$A$2336,'Cleaned - Medical Examinations'!$E$2:$E$2336,0)</f>
        <v>No</v>
      </c>
      <c r="G771" s="11" t="str">
        <f>_xlfn.XLOOKUP($A771,'Cleaned - Medical Examinations'!$A$2:$A$2336,'Cleaned - Medical Examinations'!$F$2:$F$2336,0)</f>
        <v>No</v>
      </c>
      <c r="H771" s="11">
        <f>_xlfn.XLOOKUP($A771,'Cleaned - Medical Examinations'!$A$2:$A$2336,'Cleaned - Medical Examinations'!$G$2:$G$2336,0)</f>
        <v>2</v>
      </c>
      <c r="I771" s="11" t="str">
        <f>_xlfn.XLOOKUP($A771,'Cleaned - Medical Examinations'!$A$2:$A$2336,'Cleaned - Medical Examinations'!$H$2:$H$2336,0)</f>
        <v>No</v>
      </c>
      <c r="J771" s="11" t="str">
        <f>_xlfn.XLOOKUP($A771,'Cleaned - Medical Examinations'!$A$2:$A$2336,'Cleaned - Medical Examinations'!$I$2:$I$2336,0)</f>
        <v>Normal Weight</v>
      </c>
      <c r="K771" s="11" t="str">
        <f t="shared" ref="K771:K834" si="12">IF(D771&gt;=6.5,"Diabetic","Non-Diabetic")</f>
        <v>Diabetic</v>
      </c>
      <c r="L771" s="14">
        <f>_xlfn.XLOOKUP($A771,'Cleaned - Hospitalisation Detai'!$A$2:$A$2344,'Cleaned - Hospitalisation Detai'!$J$2:$J$2344,0)</f>
        <v>22484</v>
      </c>
      <c r="M771" s="19">
        <f>_xlfn.XLOOKUP($A771,'Cleaned - Hospitalisation Detai'!$A$2:$A$2344,'Cleaned - Hospitalisation Detai'!$F$2:$F$2344,0)</f>
        <v>13415.04</v>
      </c>
      <c r="N771" s="19" t="str">
        <f>_xlfn.XLOOKUP($A771,'Cleaned - Hospitalisation Detai'!$A$2:$A$2344,'Cleaned - Hospitalisation Detai'!$G$2:$G$2344,0)</f>
        <v>tier - 3</v>
      </c>
      <c r="O771" s="19" t="str">
        <f>_xlfn.XLOOKUP($A771,'Cleaned - Hospitalisation Detai'!$A$2:$A$2344,'Cleaned - Hospitalisation Detai'!$H$2:$H$2344,0)</f>
        <v>tier - 2</v>
      </c>
      <c r="P771" s="19" t="str">
        <f>_xlfn.XLOOKUP($A771,'Cleaned - Hospitalisation Detai'!$A$2:$A$2344,'Cleaned - Hospitalisation Detai'!$I$2:$I$2344,0)</f>
        <v>R1012</v>
      </c>
      <c r="Q771" s="20">
        <f>_xlfn.XLOOKUP($A771,'Cleaned - Hospitalisation Detai'!$A$2:$A$2344,'Cleaned - Hospitalisation Detai'!$K$2:$K$2344,0)</f>
        <v>61</v>
      </c>
    </row>
    <row r="772" spans="1:17" ht="15.6" x14ac:dyDescent="0.3">
      <c r="A772" s="10" t="s">
        <v>1600</v>
      </c>
      <c r="B772" s="11" t="str">
        <f>_xlfn.XLOOKUP(A772,'Cleaned - Customer Names '!$A$2:$A$2336,'Cleaned - Customer Names '!$C$2:$C$2336,0)</f>
        <v>Matthew D</v>
      </c>
      <c r="C772" s="11">
        <f>_xlfn.XLOOKUP($A772,'Cleaned - Medical Examinations'!$A$2:$A$2336,'Cleaned - Medical Examinations'!$B$2:$B$2336,0)</f>
        <v>52.41</v>
      </c>
      <c r="D772" s="11">
        <f>_xlfn.XLOOKUP($A772,'Cleaned - Medical Examinations'!$A$2:$A$2336,'Cleaned - Medical Examinations'!$C$2:$C$2336,0)</f>
        <v>5.99</v>
      </c>
      <c r="E772" s="11" t="str">
        <f>_xlfn.XLOOKUP($A772,'Cleaned - Medical Examinations'!$A$2:$A$2336,'Cleaned - Medical Examinations'!$D$2:$D$2336,0)</f>
        <v>No</v>
      </c>
      <c r="F772" s="11" t="str">
        <f>_xlfn.XLOOKUP($A772,'Cleaned - Medical Examinations'!$A$2:$A$2336,'Cleaned - Medical Examinations'!$E$2:$E$2336,0)</f>
        <v>No</v>
      </c>
      <c r="G772" s="11" t="str">
        <f>_xlfn.XLOOKUP($A772,'Cleaned - Medical Examinations'!$A$2:$A$2336,'Cleaned - Medical Examinations'!$F$2:$F$2336,0)</f>
        <v>No</v>
      </c>
      <c r="H772" s="11">
        <f>_xlfn.XLOOKUP($A772,'Cleaned - Medical Examinations'!$A$2:$A$2336,'Cleaned - Medical Examinations'!$G$2:$G$2336,0)</f>
        <v>1</v>
      </c>
      <c r="I772" s="11" t="str">
        <f>_xlfn.XLOOKUP($A772,'Cleaned - Medical Examinations'!$A$2:$A$2336,'Cleaned - Medical Examinations'!$H$2:$H$2336,0)</f>
        <v>No</v>
      </c>
      <c r="J772" s="11" t="str">
        <f>_xlfn.XLOOKUP($A772,'Cleaned - Medical Examinations'!$A$2:$A$2336,'Cleaned - Medical Examinations'!$I$2:$I$2336,0)</f>
        <v>Obesity</v>
      </c>
      <c r="K772" s="11" t="str">
        <f t="shared" si="12"/>
        <v>Non-Diabetic</v>
      </c>
      <c r="L772" s="14">
        <f>_xlfn.XLOOKUP($A772,'Cleaned - Hospitalisation Detai'!$A$2:$A$2344,'Cleaned - Hospitalisation Detai'!$J$2:$J$2344,0)</f>
        <v>33957</v>
      </c>
      <c r="M772" s="19">
        <f>_xlfn.XLOOKUP($A772,'Cleaned - Hospitalisation Detai'!$A$2:$A$2344,'Cleaned - Hospitalisation Detai'!$F$2:$F$2344,0)</f>
        <v>13412.97</v>
      </c>
      <c r="N772" s="19" t="str">
        <f>_xlfn.XLOOKUP($A772,'Cleaned - Hospitalisation Detai'!$A$2:$A$2344,'Cleaned - Hospitalisation Detai'!$G$2:$G$2344,0)</f>
        <v>tier - 3</v>
      </c>
      <c r="O772" s="19" t="str">
        <f>_xlfn.XLOOKUP($A772,'Cleaned - Hospitalisation Detai'!$A$2:$A$2344,'Cleaned - Hospitalisation Detai'!$H$2:$H$2344,0)</f>
        <v>tier - 3</v>
      </c>
      <c r="P772" s="19" t="str">
        <f>_xlfn.XLOOKUP($A772,'Cleaned - Hospitalisation Detai'!$A$2:$A$2344,'Cleaned - Hospitalisation Detai'!$I$2:$I$2344,0)</f>
        <v>R1023</v>
      </c>
      <c r="Q772" s="20">
        <f>_xlfn.XLOOKUP($A772,'Cleaned - Hospitalisation Detai'!$A$2:$A$2344,'Cleaned - Hospitalisation Detai'!$K$2:$K$2344,0)</f>
        <v>30</v>
      </c>
    </row>
    <row r="773" spans="1:17" ht="15.6" x14ac:dyDescent="0.3">
      <c r="A773" s="10" t="s">
        <v>1599</v>
      </c>
      <c r="B773" s="11" t="str">
        <f>_xlfn.XLOOKUP(A773,'Cleaned - Customer Names '!$A$2:$A$2336,'Cleaned - Customer Names '!$C$2:$C$2336,0)</f>
        <v>Michael</v>
      </c>
      <c r="C773" s="11">
        <f>_xlfn.XLOOKUP($A773,'Cleaned - Medical Examinations'!$A$2:$A$2336,'Cleaned - Medical Examinations'!$B$2:$B$2336,0)</f>
        <v>41.47</v>
      </c>
      <c r="D773" s="11">
        <f>_xlfn.XLOOKUP($A773,'Cleaned - Medical Examinations'!$A$2:$A$2336,'Cleaned - Medical Examinations'!$C$2:$C$2336,0)</f>
        <v>5.86</v>
      </c>
      <c r="E773" s="11" t="str">
        <f>_xlfn.XLOOKUP($A773,'Cleaned - Medical Examinations'!$A$2:$A$2336,'Cleaned - Medical Examinations'!$D$2:$D$2336,0)</f>
        <v>Yes</v>
      </c>
      <c r="F773" s="11" t="str">
        <f>_xlfn.XLOOKUP($A773,'Cleaned - Medical Examinations'!$A$2:$A$2336,'Cleaned - Medical Examinations'!$E$2:$E$2336,0)</f>
        <v>No</v>
      </c>
      <c r="G773" s="11" t="str">
        <f>_xlfn.XLOOKUP($A773,'Cleaned - Medical Examinations'!$A$2:$A$2336,'Cleaned - Medical Examinations'!$F$2:$F$2336,0)</f>
        <v>No</v>
      </c>
      <c r="H773" s="11">
        <f>_xlfn.XLOOKUP($A773,'Cleaned - Medical Examinations'!$A$2:$A$2336,'Cleaned - Medical Examinations'!$G$2:$G$2336,0)</f>
        <v>2</v>
      </c>
      <c r="I773" s="11" t="str">
        <f>_xlfn.XLOOKUP($A773,'Cleaned - Medical Examinations'!$A$2:$A$2336,'Cleaned - Medical Examinations'!$H$2:$H$2336,0)</f>
        <v>No</v>
      </c>
      <c r="J773" s="11" t="str">
        <f>_xlfn.XLOOKUP($A773,'Cleaned - Medical Examinations'!$A$2:$A$2336,'Cleaned - Medical Examinations'!$I$2:$I$2336,0)</f>
        <v>Obesity</v>
      </c>
      <c r="K773" s="11" t="str">
        <f t="shared" si="12"/>
        <v>Non-Diabetic</v>
      </c>
      <c r="L773" s="14">
        <f>_xlfn.XLOOKUP($A773,'Cleaned - Hospitalisation Detai'!$A$2:$A$2344,'Cleaned - Hospitalisation Detai'!$J$2:$J$2344,0)</f>
        <v>21904</v>
      </c>
      <c r="M773" s="19">
        <f>_xlfn.XLOOKUP($A773,'Cleaned - Hospitalisation Detai'!$A$2:$A$2344,'Cleaned - Hospitalisation Detai'!$F$2:$F$2344,0)</f>
        <v>13405.39</v>
      </c>
      <c r="N773" s="19" t="str">
        <f>_xlfn.XLOOKUP($A773,'Cleaned - Hospitalisation Detai'!$A$2:$A$2344,'Cleaned - Hospitalisation Detai'!$G$2:$G$2344,0)</f>
        <v>tier - 3</v>
      </c>
      <c r="O773" s="19" t="str">
        <f>_xlfn.XLOOKUP($A773,'Cleaned - Hospitalisation Detai'!$A$2:$A$2344,'Cleaned - Hospitalisation Detai'!$H$2:$H$2344,0)</f>
        <v>tier - 3</v>
      </c>
      <c r="P773" s="19" t="str">
        <f>_xlfn.XLOOKUP($A773,'Cleaned - Hospitalisation Detai'!$A$2:$A$2344,'Cleaned - Hospitalisation Detai'!$I$2:$I$2344,0)</f>
        <v>R1013</v>
      </c>
      <c r="Q773" s="20">
        <f>_xlfn.XLOOKUP($A773,'Cleaned - Hospitalisation Detai'!$A$2:$A$2344,'Cleaned - Hospitalisation Detai'!$K$2:$K$2344,0)</f>
        <v>63</v>
      </c>
    </row>
    <row r="774" spans="1:17" ht="15.6" x14ac:dyDescent="0.3">
      <c r="A774" s="10" t="s">
        <v>1598</v>
      </c>
      <c r="B774" s="11" t="str">
        <f>_xlfn.XLOOKUP(A774,'Cleaned - Customer Names '!$A$2:$A$2336,'Cleaned - Customer Names '!$C$2:$C$2336,0)</f>
        <v>Ben</v>
      </c>
      <c r="C774" s="11">
        <f>_xlfn.XLOOKUP($A774,'Cleaned - Medical Examinations'!$A$2:$A$2336,'Cleaned - Medical Examinations'!$B$2:$B$2336,0)</f>
        <v>33.1</v>
      </c>
      <c r="D774" s="11">
        <f>_xlfn.XLOOKUP($A774,'Cleaned - Medical Examinations'!$A$2:$A$2336,'Cleaned - Medical Examinations'!$C$2:$C$2336,0)</f>
        <v>5.19</v>
      </c>
      <c r="E774" s="11" t="str">
        <f>_xlfn.XLOOKUP($A774,'Cleaned - Medical Examinations'!$A$2:$A$2336,'Cleaned - Medical Examinations'!$D$2:$D$2336,0)</f>
        <v>Yes</v>
      </c>
      <c r="F774" s="11" t="str">
        <f>_xlfn.XLOOKUP($A774,'Cleaned - Medical Examinations'!$A$2:$A$2336,'Cleaned - Medical Examinations'!$E$2:$E$2336,0)</f>
        <v>No</v>
      </c>
      <c r="G774" s="11" t="str">
        <f>_xlfn.XLOOKUP($A774,'Cleaned - Medical Examinations'!$A$2:$A$2336,'Cleaned - Medical Examinations'!$F$2:$F$2336,0)</f>
        <v>No</v>
      </c>
      <c r="H774" s="11">
        <f>_xlfn.XLOOKUP($A774,'Cleaned - Medical Examinations'!$A$2:$A$2336,'Cleaned - Medical Examinations'!$G$2:$G$2336,0)</f>
        <v>2</v>
      </c>
      <c r="I774" s="11" t="str">
        <f>_xlfn.XLOOKUP($A774,'Cleaned - Medical Examinations'!$A$2:$A$2336,'Cleaned - Medical Examinations'!$H$2:$H$2336,0)</f>
        <v>No</v>
      </c>
      <c r="J774" s="11" t="str">
        <f>_xlfn.XLOOKUP($A774,'Cleaned - Medical Examinations'!$A$2:$A$2336,'Cleaned - Medical Examinations'!$I$2:$I$2336,0)</f>
        <v>Obesity</v>
      </c>
      <c r="K774" s="11" t="str">
        <f t="shared" si="12"/>
        <v>Non-Diabetic</v>
      </c>
      <c r="L774" s="14">
        <f>_xlfn.XLOOKUP($A774,'Cleaned - Hospitalisation Detai'!$A$2:$A$2344,'Cleaned - Hospitalisation Detai'!$J$2:$J$2344,0)</f>
        <v>21879</v>
      </c>
      <c r="M774" s="19">
        <f>_xlfn.XLOOKUP($A774,'Cleaned - Hospitalisation Detai'!$A$2:$A$2344,'Cleaned - Hospitalisation Detai'!$F$2:$F$2344,0)</f>
        <v>13393.76</v>
      </c>
      <c r="N774" s="19" t="str">
        <f>_xlfn.XLOOKUP($A774,'Cleaned - Hospitalisation Detai'!$A$2:$A$2344,'Cleaned - Hospitalisation Detai'!$G$2:$G$2344,0)</f>
        <v>tier - 3</v>
      </c>
      <c r="O774" s="19" t="str">
        <f>_xlfn.XLOOKUP($A774,'Cleaned - Hospitalisation Detai'!$A$2:$A$2344,'Cleaned - Hospitalisation Detai'!$H$2:$H$2344,0)</f>
        <v>tier - 1</v>
      </c>
      <c r="P774" s="19" t="str">
        <f>_xlfn.XLOOKUP($A774,'Cleaned - Hospitalisation Detai'!$A$2:$A$2344,'Cleaned - Hospitalisation Detai'!$I$2:$I$2344,0)</f>
        <v>R1011</v>
      </c>
      <c r="Q774" s="20">
        <f>_xlfn.XLOOKUP($A774,'Cleaned - Hospitalisation Detai'!$A$2:$A$2344,'Cleaned - Hospitalisation Detai'!$K$2:$K$2344,0)</f>
        <v>63</v>
      </c>
    </row>
    <row r="775" spans="1:17" ht="15.6" x14ac:dyDescent="0.3">
      <c r="A775" s="10" t="s">
        <v>1597</v>
      </c>
      <c r="B775" s="11" t="str">
        <f>_xlfn.XLOOKUP(A775,'Cleaned - Customer Names '!$A$2:$A$2336,'Cleaned - Customer Names '!$C$2:$C$2336,0)</f>
        <v>Chris</v>
      </c>
      <c r="C775" s="11">
        <f>_xlfn.XLOOKUP($A775,'Cleaned - Medical Examinations'!$A$2:$A$2336,'Cleaned - Medical Examinations'!$B$2:$B$2336,0)</f>
        <v>30.8</v>
      </c>
      <c r="D775" s="11">
        <f>_xlfn.XLOOKUP($A775,'Cleaned - Medical Examinations'!$A$2:$A$2336,'Cleaned - Medical Examinations'!$C$2:$C$2336,0)</f>
        <v>4.37</v>
      </c>
      <c r="E775" s="11" t="str">
        <f>_xlfn.XLOOKUP($A775,'Cleaned - Medical Examinations'!$A$2:$A$2336,'Cleaned - Medical Examinations'!$D$2:$D$2336,0)</f>
        <v>Yes</v>
      </c>
      <c r="F775" s="11" t="str">
        <f>_xlfn.XLOOKUP($A775,'Cleaned - Medical Examinations'!$A$2:$A$2336,'Cleaned - Medical Examinations'!$E$2:$E$2336,0)</f>
        <v>No</v>
      </c>
      <c r="G775" s="11" t="str">
        <f>_xlfn.XLOOKUP($A775,'Cleaned - Medical Examinations'!$A$2:$A$2336,'Cleaned - Medical Examinations'!$F$2:$F$2336,0)</f>
        <v>No</v>
      </c>
      <c r="H775" s="11">
        <f>_xlfn.XLOOKUP($A775,'Cleaned - Medical Examinations'!$A$2:$A$2336,'Cleaned - Medical Examinations'!$G$2:$G$2336,0)</f>
        <v>2</v>
      </c>
      <c r="I775" s="11" t="str">
        <f>_xlfn.XLOOKUP($A775,'Cleaned - Medical Examinations'!$A$2:$A$2336,'Cleaned - Medical Examinations'!$H$2:$H$2336,0)</f>
        <v>No</v>
      </c>
      <c r="J775" s="11" t="str">
        <f>_xlfn.XLOOKUP($A775,'Cleaned - Medical Examinations'!$A$2:$A$2336,'Cleaned - Medical Examinations'!$I$2:$I$2336,0)</f>
        <v>Obesity</v>
      </c>
      <c r="K775" s="11" t="str">
        <f t="shared" si="12"/>
        <v>Non-Diabetic</v>
      </c>
      <c r="L775" s="14">
        <f>_xlfn.XLOOKUP($A775,'Cleaned - Hospitalisation Detai'!$A$2:$A$2344,'Cleaned - Hospitalisation Detai'!$J$2:$J$2344,0)</f>
        <v>21893</v>
      </c>
      <c r="M775" s="19">
        <f>_xlfn.XLOOKUP($A775,'Cleaned - Hospitalisation Detai'!$A$2:$A$2344,'Cleaned - Hospitalisation Detai'!$F$2:$F$2344,0)</f>
        <v>13390.56</v>
      </c>
      <c r="N775" s="19" t="str">
        <f>_xlfn.XLOOKUP($A775,'Cleaned - Hospitalisation Detai'!$A$2:$A$2344,'Cleaned - Hospitalisation Detai'!$G$2:$G$2344,0)</f>
        <v>tier - 3</v>
      </c>
      <c r="O775" s="19" t="str">
        <f>_xlfn.XLOOKUP($A775,'Cleaned - Hospitalisation Detai'!$A$2:$A$2344,'Cleaned - Hospitalisation Detai'!$H$2:$H$2344,0)</f>
        <v>tier - 3</v>
      </c>
      <c r="P775" s="19" t="str">
        <f>_xlfn.XLOOKUP($A775,'Cleaned - Hospitalisation Detai'!$A$2:$A$2344,'Cleaned - Hospitalisation Detai'!$I$2:$I$2344,0)</f>
        <v>R1011</v>
      </c>
      <c r="Q775" s="20">
        <f>_xlfn.XLOOKUP($A775,'Cleaned - Hospitalisation Detai'!$A$2:$A$2344,'Cleaned - Hospitalisation Detai'!$K$2:$K$2344,0)</f>
        <v>63</v>
      </c>
    </row>
    <row r="776" spans="1:17" ht="15.6" x14ac:dyDescent="0.3">
      <c r="A776" s="10" t="s">
        <v>1596</v>
      </c>
      <c r="B776" s="11" t="str">
        <f>_xlfn.XLOOKUP(A776,'Cleaned - Customer Names '!$A$2:$A$2336,'Cleaned - Customer Names '!$C$2:$C$2336,0)</f>
        <v>Jeremy J</v>
      </c>
      <c r="C776" s="11">
        <f>_xlfn.XLOOKUP($A776,'Cleaned - Medical Examinations'!$A$2:$A$2336,'Cleaned - Medical Examinations'!$B$2:$B$2336,0)</f>
        <v>42.06</v>
      </c>
      <c r="D776" s="11">
        <f>_xlfn.XLOOKUP($A776,'Cleaned - Medical Examinations'!$A$2:$A$2336,'Cleaned - Medical Examinations'!$C$2:$C$2336,0)</f>
        <v>5.32</v>
      </c>
      <c r="E776" s="11" t="str">
        <f>_xlfn.XLOOKUP($A776,'Cleaned - Medical Examinations'!$A$2:$A$2336,'Cleaned - Medical Examinations'!$D$2:$D$2336,0)</f>
        <v>No</v>
      </c>
      <c r="F776" s="11" t="str">
        <f>_xlfn.XLOOKUP($A776,'Cleaned - Medical Examinations'!$A$2:$A$2336,'Cleaned - Medical Examinations'!$E$2:$E$2336,0)</f>
        <v>No</v>
      </c>
      <c r="G776" s="11" t="str">
        <f>_xlfn.XLOOKUP($A776,'Cleaned - Medical Examinations'!$A$2:$A$2336,'Cleaned - Medical Examinations'!$F$2:$F$2336,0)</f>
        <v>No</v>
      </c>
      <c r="H776" s="11">
        <f>_xlfn.XLOOKUP($A776,'Cleaned - Medical Examinations'!$A$2:$A$2336,'Cleaned - Medical Examinations'!$G$2:$G$2336,0)</f>
        <v>1</v>
      </c>
      <c r="I776" s="11" t="str">
        <f>_xlfn.XLOOKUP($A776,'Cleaned - Medical Examinations'!$A$2:$A$2336,'Cleaned - Medical Examinations'!$H$2:$H$2336,0)</f>
        <v>No</v>
      </c>
      <c r="J776" s="11" t="str">
        <f>_xlfn.XLOOKUP($A776,'Cleaned - Medical Examinations'!$A$2:$A$2336,'Cleaned - Medical Examinations'!$I$2:$I$2336,0)</f>
        <v>Obesity</v>
      </c>
      <c r="K776" s="11" t="str">
        <f t="shared" si="12"/>
        <v>Non-Diabetic</v>
      </c>
      <c r="L776" s="14">
        <f>_xlfn.XLOOKUP($A776,'Cleaned - Hospitalisation Detai'!$A$2:$A$2344,'Cleaned - Hospitalisation Detai'!$J$2:$J$2344,0)</f>
        <v>30839</v>
      </c>
      <c r="M776" s="19">
        <f>_xlfn.XLOOKUP($A776,'Cleaned - Hospitalisation Detai'!$A$2:$A$2344,'Cleaned - Hospitalisation Detai'!$F$2:$F$2344,0)</f>
        <v>13383.67</v>
      </c>
      <c r="N776" s="19" t="str">
        <f>_xlfn.XLOOKUP($A776,'Cleaned - Hospitalisation Detai'!$A$2:$A$2344,'Cleaned - Hospitalisation Detai'!$G$2:$G$2344,0)</f>
        <v>tier - 3</v>
      </c>
      <c r="O776" s="19" t="str">
        <f>_xlfn.XLOOKUP($A776,'Cleaned - Hospitalisation Detai'!$A$2:$A$2344,'Cleaned - Hospitalisation Detai'!$H$2:$H$2344,0)</f>
        <v>tier - 2</v>
      </c>
      <c r="P776" s="19" t="str">
        <f>_xlfn.XLOOKUP($A776,'Cleaned - Hospitalisation Detai'!$A$2:$A$2344,'Cleaned - Hospitalisation Detai'!$I$2:$I$2344,0)</f>
        <v>R1023</v>
      </c>
      <c r="Q776" s="20">
        <f>_xlfn.XLOOKUP($A776,'Cleaned - Hospitalisation Detai'!$A$2:$A$2344,'Cleaned - Hospitalisation Detai'!$K$2:$K$2344,0)</f>
        <v>39</v>
      </c>
    </row>
    <row r="777" spans="1:17" ht="15.6" x14ac:dyDescent="0.3">
      <c r="A777" s="10" t="s">
        <v>1595</v>
      </c>
      <c r="B777" s="11" t="str">
        <f>_xlfn.XLOOKUP(A777,'Cleaned - Customer Names '!$A$2:$A$2336,'Cleaned - Customer Names '!$C$2:$C$2336,0)</f>
        <v>Amy L.</v>
      </c>
      <c r="C777" s="11">
        <f>_xlfn.XLOOKUP($A777,'Cleaned - Medical Examinations'!$A$2:$A$2336,'Cleaned - Medical Examinations'!$B$2:$B$2336,0)</f>
        <v>39.270000000000003</v>
      </c>
      <c r="D777" s="11">
        <f>_xlfn.XLOOKUP($A777,'Cleaned - Medical Examinations'!$A$2:$A$2336,'Cleaned - Medical Examinations'!$C$2:$C$2336,0)</f>
        <v>5.64</v>
      </c>
      <c r="E777" s="11" t="str">
        <f>_xlfn.XLOOKUP($A777,'Cleaned - Medical Examinations'!$A$2:$A$2336,'Cleaned - Medical Examinations'!$D$2:$D$2336,0)</f>
        <v>No</v>
      </c>
      <c r="F777" s="11" t="str">
        <f>_xlfn.XLOOKUP($A777,'Cleaned - Medical Examinations'!$A$2:$A$2336,'Cleaned - Medical Examinations'!$E$2:$E$2336,0)</f>
        <v>No</v>
      </c>
      <c r="G777" s="11" t="str">
        <f>_xlfn.XLOOKUP($A777,'Cleaned - Medical Examinations'!$A$2:$A$2336,'Cleaned - Medical Examinations'!$F$2:$F$2336,0)</f>
        <v>Yes</v>
      </c>
      <c r="H777" s="11">
        <f>_xlfn.XLOOKUP($A777,'Cleaned - Medical Examinations'!$A$2:$A$2336,'Cleaned - Medical Examinations'!$G$2:$G$2336,0)</f>
        <v>1</v>
      </c>
      <c r="I777" s="11" t="str">
        <f>_xlfn.XLOOKUP($A777,'Cleaned - Medical Examinations'!$A$2:$A$2336,'Cleaned - Medical Examinations'!$H$2:$H$2336,0)</f>
        <v>No</v>
      </c>
      <c r="J777" s="11" t="str">
        <f>_xlfn.XLOOKUP($A777,'Cleaned - Medical Examinations'!$A$2:$A$2336,'Cleaned - Medical Examinations'!$I$2:$I$2336,0)</f>
        <v>Obesity</v>
      </c>
      <c r="K777" s="11" t="str">
        <f t="shared" si="12"/>
        <v>Non-Diabetic</v>
      </c>
      <c r="L777" s="14">
        <f>_xlfn.XLOOKUP($A777,'Cleaned - Hospitalisation Detai'!$A$2:$A$2344,'Cleaned - Hospitalisation Detai'!$J$2:$J$2344,0)</f>
        <v>29128</v>
      </c>
      <c r="M777" s="19">
        <f>_xlfn.XLOOKUP($A777,'Cleaned - Hospitalisation Detai'!$A$2:$A$2344,'Cleaned - Hospitalisation Detai'!$F$2:$F$2344,0)</f>
        <v>13377.41</v>
      </c>
      <c r="N777" s="19" t="str">
        <f>_xlfn.XLOOKUP($A777,'Cleaned - Hospitalisation Detai'!$A$2:$A$2344,'Cleaned - Hospitalisation Detai'!$G$2:$G$2344,0)</f>
        <v>tier - 3</v>
      </c>
      <c r="O777" s="19" t="str">
        <f>_xlfn.XLOOKUP($A777,'Cleaned - Hospitalisation Detai'!$A$2:$A$2344,'Cleaned - Hospitalisation Detai'!$H$2:$H$2344,0)</f>
        <v>tier - 3</v>
      </c>
      <c r="P777" s="19" t="str">
        <f>_xlfn.XLOOKUP($A777,'Cleaned - Hospitalisation Detai'!$A$2:$A$2344,'Cleaned - Hospitalisation Detai'!$I$2:$I$2344,0)</f>
        <v>R1026</v>
      </c>
      <c r="Q777" s="20">
        <f>_xlfn.XLOOKUP($A777,'Cleaned - Hospitalisation Detai'!$A$2:$A$2344,'Cleaned - Hospitalisation Detai'!$K$2:$K$2344,0)</f>
        <v>43</v>
      </c>
    </row>
    <row r="778" spans="1:17" ht="15.6" x14ac:dyDescent="0.3">
      <c r="A778" s="10" t="s">
        <v>1594</v>
      </c>
      <c r="B778" s="11" t="str">
        <f>_xlfn.XLOOKUP(A778,'Cleaned - Customer Names '!$A$2:$A$2336,'Cleaned - Customer Names '!$C$2:$C$2336,0)</f>
        <v>Karen L.</v>
      </c>
      <c r="C778" s="11">
        <f>_xlfn.XLOOKUP($A778,'Cleaned - Medical Examinations'!$A$2:$A$2336,'Cleaned - Medical Examinations'!$B$2:$B$2336,0)</f>
        <v>30.71</v>
      </c>
      <c r="D778" s="11">
        <f>_xlfn.XLOOKUP($A778,'Cleaned - Medical Examinations'!$A$2:$A$2336,'Cleaned - Medical Examinations'!$C$2:$C$2336,0)</f>
        <v>5.59</v>
      </c>
      <c r="E778" s="11" t="str">
        <f>_xlfn.XLOOKUP($A778,'Cleaned - Medical Examinations'!$A$2:$A$2336,'Cleaned - Medical Examinations'!$D$2:$D$2336,0)</f>
        <v>Yes</v>
      </c>
      <c r="F778" s="11" t="str">
        <f>_xlfn.XLOOKUP($A778,'Cleaned - Medical Examinations'!$A$2:$A$2336,'Cleaned - Medical Examinations'!$E$2:$E$2336,0)</f>
        <v>No</v>
      </c>
      <c r="G778" s="11" t="str">
        <f>_xlfn.XLOOKUP($A778,'Cleaned - Medical Examinations'!$A$2:$A$2336,'Cleaned - Medical Examinations'!$F$2:$F$2336,0)</f>
        <v>No</v>
      </c>
      <c r="H778" s="11">
        <f>_xlfn.XLOOKUP($A778,'Cleaned - Medical Examinations'!$A$2:$A$2336,'Cleaned - Medical Examinations'!$G$2:$G$2336,0)</f>
        <v>1</v>
      </c>
      <c r="I778" s="11" t="str">
        <f>_xlfn.XLOOKUP($A778,'Cleaned - Medical Examinations'!$A$2:$A$2336,'Cleaned - Medical Examinations'!$H$2:$H$2336,0)</f>
        <v>No</v>
      </c>
      <c r="J778" s="11" t="str">
        <f>_xlfn.XLOOKUP($A778,'Cleaned - Medical Examinations'!$A$2:$A$2336,'Cleaned - Medical Examinations'!$I$2:$I$2336,0)</f>
        <v>Obesity</v>
      </c>
      <c r="K778" s="11" t="str">
        <f t="shared" si="12"/>
        <v>Non-Diabetic</v>
      </c>
      <c r="L778" s="14">
        <f>_xlfn.XLOOKUP($A778,'Cleaned - Hospitalisation Detai'!$A$2:$A$2344,'Cleaned - Hospitalisation Detai'!$J$2:$J$2344,0)</f>
        <v>23644</v>
      </c>
      <c r="M778" s="19">
        <f>_xlfn.XLOOKUP($A778,'Cleaned - Hospitalisation Detai'!$A$2:$A$2344,'Cleaned - Hospitalisation Detai'!$F$2:$F$2344,0)</f>
        <v>13375.76</v>
      </c>
      <c r="N778" s="19" t="str">
        <f>_xlfn.XLOOKUP($A778,'Cleaned - Hospitalisation Detai'!$A$2:$A$2344,'Cleaned - Hospitalisation Detai'!$G$2:$G$2344,0)</f>
        <v>tier - 3</v>
      </c>
      <c r="O778" s="19" t="str">
        <f>_xlfn.XLOOKUP($A778,'Cleaned - Hospitalisation Detai'!$A$2:$A$2344,'Cleaned - Hospitalisation Detai'!$H$2:$H$2344,0)</f>
        <v>tier - 2</v>
      </c>
      <c r="P778" s="19" t="str">
        <f>_xlfn.XLOOKUP($A778,'Cleaned - Hospitalisation Detai'!$A$2:$A$2344,'Cleaned - Hospitalisation Detai'!$I$2:$I$2344,0)</f>
        <v>R1025</v>
      </c>
      <c r="Q778" s="20">
        <f>_xlfn.XLOOKUP($A778,'Cleaned - Hospitalisation Detai'!$A$2:$A$2344,'Cleaned - Hospitalisation Detai'!$K$2:$K$2344,0)</f>
        <v>58</v>
      </c>
    </row>
    <row r="779" spans="1:17" ht="15.6" x14ac:dyDescent="0.3">
      <c r="A779" s="10" t="s">
        <v>1593</v>
      </c>
      <c r="B779" s="11" t="str">
        <f>_xlfn.XLOOKUP(A779,'Cleaned - Customer Names '!$A$2:$A$2336,'Cleaned - Customer Names '!$C$2:$C$2336,0)</f>
        <v>Tennille</v>
      </c>
      <c r="C779" s="11">
        <f>_xlfn.XLOOKUP($A779,'Cleaned - Medical Examinations'!$A$2:$A$2336,'Cleaned - Medical Examinations'!$B$2:$B$2336,0)</f>
        <v>47.19</v>
      </c>
      <c r="D779" s="11">
        <f>_xlfn.XLOOKUP($A779,'Cleaned - Medical Examinations'!$A$2:$A$2336,'Cleaned - Medical Examinations'!$C$2:$C$2336,0)</f>
        <v>5.29</v>
      </c>
      <c r="E779" s="11" t="str">
        <f>_xlfn.XLOOKUP($A779,'Cleaned - Medical Examinations'!$A$2:$A$2336,'Cleaned - Medical Examinations'!$D$2:$D$2336,0)</f>
        <v>No</v>
      </c>
      <c r="F779" s="11" t="str">
        <f>_xlfn.XLOOKUP($A779,'Cleaned - Medical Examinations'!$A$2:$A$2336,'Cleaned - Medical Examinations'!$E$2:$E$2336,0)</f>
        <v>No</v>
      </c>
      <c r="G779" s="11" t="str">
        <f>_xlfn.XLOOKUP($A779,'Cleaned - Medical Examinations'!$A$2:$A$2336,'Cleaned - Medical Examinations'!$F$2:$F$2336,0)</f>
        <v>No</v>
      </c>
      <c r="H779" s="11">
        <f>_xlfn.XLOOKUP($A779,'Cleaned - Medical Examinations'!$A$2:$A$2336,'Cleaned - Medical Examinations'!$G$2:$G$2336,0)</f>
        <v>0</v>
      </c>
      <c r="I779" s="11" t="str">
        <f>_xlfn.XLOOKUP($A779,'Cleaned - Medical Examinations'!$A$2:$A$2336,'Cleaned - Medical Examinations'!$H$2:$H$2336,0)</f>
        <v>No</v>
      </c>
      <c r="J779" s="11" t="str">
        <f>_xlfn.XLOOKUP($A779,'Cleaned - Medical Examinations'!$A$2:$A$2336,'Cleaned - Medical Examinations'!$I$2:$I$2336,0)</f>
        <v>Obesity</v>
      </c>
      <c r="K779" s="11" t="str">
        <f t="shared" si="12"/>
        <v>Non-Diabetic</v>
      </c>
      <c r="L779" s="14">
        <f>_xlfn.XLOOKUP($A779,'Cleaned - Hospitalisation Detai'!$A$2:$A$2344,'Cleaned - Hospitalisation Detai'!$J$2:$J$2344,0)</f>
        <v>33148</v>
      </c>
      <c r="M779" s="19">
        <f>_xlfn.XLOOKUP($A779,'Cleaned - Hospitalisation Detai'!$A$2:$A$2344,'Cleaned - Hospitalisation Detai'!$F$2:$F$2344,0)</f>
        <v>13360.94</v>
      </c>
      <c r="N779" s="19" t="str">
        <f>_xlfn.XLOOKUP($A779,'Cleaned - Hospitalisation Detai'!$A$2:$A$2344,'Cleaned - Hospitalisation Detai'!$G$2:$G$2344,0)</f>
        <v>tier - 3</v>
      </c>
      <c r="O779" s="19" t="str">
        <f>_xlfn.XLOOKUP($A779,'Cleaned - Hospitalisation Detai'!$A$2:$A$2344,'Cleaned - Hospitalisation Detai'!$H$2:$H$2344,0)</f>
        <v>tier - 1</v>
      </c>
      <c r="P779" s="19" t="str">
        <f>_xlfn.XLOOKUP($A779,'Cleaned - Hospitalisation Detai'!$A$2:$A$2344,'Cleaned - Hospitalisation Detai'!$I$2:$I$2344,0)</f>
        <v>R1012</v>
      </c>
      <c r="Q779" s="20">
        <f>_xlfn.XLOOKUP($A779,'Cleaned - Hospitalisation Detai'!$A$2:$A$2344,'Cleaned - Hospitalisation Detai'!$K$2:$K$2344,0)</f>
        <v>32</v>
      </c>
    </row>
    <row r="780" spans="1:17" ht="15.6" x14ac:dyDescent="0.3">
      <c r="A780" s="10" t="s">
        <v>1592</v>
      </c>
      <c r="B780" s="11" t="str">
        <f>_xlfn.XLOOKUP(A780,'Cleaned - Customer Names '!$A$2:$A$2336,'Cleaned - Customer Names '!$C$2:$C$2336,0)</f>
        <v>Matt</v>
      </c>
      <c r="C780" s="11">
        <f>_xlfn.XLOOKUP($A780,'Cleaned - Medical Examinations'!$A$2:$A$2336,'Cleaned - Medical Examinations'!$B$2:$B$2336,0)</f>
        <v>30.02</v>
      </c>
      <c r="D780" s="11">
        <f>_xlfn.XLOOKUP($A780,'Cleaned - Medical Examinations'!$A$2:$A$2336,'Cleaned - Medical Examinations'!$C$2:$C$2336,0)</f>
        <v>6.65</v>
      </c>
      <c r="E780" s="11" t="str">
        <f>_xlfn.XLOOKUP($A780,'Cleaned - Medical Examinations'!$A$2:$A$2336,'Cleaned - Medical Examinations'!$D$2:$D$2336,0)</f>
        <v>No</v>
      </c>
      <c r="F780" s="11" t="str">
        <f>_xlfn.XLOOKUP($A780,'Cleaned - Medical Examinations'!$A$2:$A$2336,'Cleaned - Medical Examinations'!$E$2:$E$2336,0)</f>
        <v>No</v>
      </c>
      <c r="G780" s="11" t="str">
        <f>_xlfn.XLOOKUP($A780,'Cleaned - Medical Examinations'!$A$2:$A$2336,'Cleaned - Medical Examinations'!$F$2:$F$2336,0)</f>
        <v>No</v>
      </c>
      <c r="H780" s="11">
        <f>_xlfn.XLOOKUP($A780,'Cleaned - Medical Examinations'!$A$2:$A$2336,'Cleaned - Medical Examinations'!$G$2:$G$2336,0)</f>
        <v>0</v>
      </c>
      <c r="I780" s="11" t="str">
        <f>_xlfn.XLOOKUP($A780,'Cleaned - Medical Examinations'!$A$2:$A$2336,'Cleaned - Medical Examinations'!$H$2:$H$2336,0)</f>
        <v>No</v>
      </c>
      <c r="J780" s="11" t="str">
        <f>_xlfn.XLOOKUP($A780,'Cleaned - Medical Examinations'!$A$2:$A$2336,'Cleaned - Medical Examinations'!$I$2:$I$2336,0)</f>
        <v>Obesity</v>
      </c>
      <c r="K780" s="11" t="str">
        <f t="shared" si="12"/>
        <v>Diabetic</v>
      </c>
      <c r="L780" s="14">
        <f>_xlfn.XLOOKUP($A780,'Cleaned - Hospitalisation Detai'!$A$2:$A$2344,'Cleaned - Hospitalisation Detai'!$J$2:$J$2344,0)</f>
        <v>22231</v>
      </c>
      <c r="M780" s="19">
        <f>_xlfn.XLOOKUP($A780,'Cleaned - Hospitalisation Detai'!$A$2:$A$2344,'Cleaned - Hospitalisation Detai'!$F$2:$F$2344,0)</f>
        <v>13352.1</v>
      </c>
      <c r="N780" s="19" t="str">
        <f>_xlfn.XLOOKUP($A780,'Cleaned - Hospitalisation Detai'!$A$2:$A$2344,'Cleaned - Hospitalisation Detai'!$G$2:$G$2344,0)</f>
        <v>tier - 3</v>
      </c>
      <c r="O780" s="19" t="str">
        <f>_xlfn.XLOOKUP($A780,'Cleaned - Hospitalisation Detai'!$A$2:$A$2344,'Cleaned - Hospitalisation Detai'!$H$2:$H$2344,0)</f>
        <v>tier - 1</v>
      </c>
      <c r="P780" s="19" t="str">
        <f>_xlfn.XLOOKUP($A780,'Cleaned - Hospitalisation Detai'!$A$2:$A$2344,'Cleaned - Hospitalisation Detai'!$I$2:$I$2344,0)</f>
        <v>R1012</v>
      </c>
      <c r="Q780" s="20">
        <f>_xlfn.XLOOKUP($A780,'Cleaned - Hospitalisation Detai'!$A$2:$A$2344,'Cleaned - Hospitalisation Detai'!$K$2:$K$2344,0)</f>
        <v>62</v>
      </c>
    </row>
    <row r="781" spans="1:17" ht="15.6" x14ac:dyDescent="0.3">
      <c r="A781" s="10" t="s">
        <v>1591</v>
      </c>
      <c r="B781" s="11" t="str">
        <f>_xlfn.XLOOKUP(A781,'Cleaned - Customer Names '!$A$2:$A$2336,'Cleaned - Customer Names '!$C$2:$C$2336,0)</f>
        <v>Emily</v>
      </c>
      <c r="C781" s="11">
        <f>_xlfn.XLOOKUP($A781,'Cleaned - Medical Examinations'!$A$2:$A$2336,'Cleaned - Medical Examinations'!$B$2:$B$2336,0)</f>
        <v>37.909999999999997</v>
      </c>
      <c r="D781" s="11">
        <f>_xlfn.XLOOKUP($A781,'Cleaned - Medical Examinations'!$A$2:$A$2336,'Cleaned - Medical Examinations'!$C$2:$C$2336,0)</f>
        <v>5.68</v>
      </c>
      <c r="E781" s="11" t="str">
        <f>_xlfn.XLOOKUP($A781,'Cleaned - Medical Examinations'!$A$2:$A$2336,'Cleaned - Medical Examinations'!$D$2:$D$2336,0)</f>
        <v>Yes</v>
      </c>
      <c r="F781" s="11" t="str">
        <f>_xlfn.XLOOKUP($A781,'Cleaned - Medical Examinations'!$A$2:$A$2336,'Cleaned - Medical Examinations'!$E$2:$E$2336,0)</f>
        <v>No</v>
      </c>
      <c r="G781" s="11" t="str">
        <f>_xlfn.XLOOKUP($A781,'Cleaned - Medical Examinations'!$A$2:$A$2336,'Cleaned - Medical Examinations'!$F$2:$F$2336,0)</f>
        <v>No</v>
      </c>
      <c r="H781" s="11">
        <f>_xlfn.XLOOKUP($A781,'Cleaned - Medical Examinations'!$A$2:$A$2336,'Cleaned - Medical Examinations'!$G$2:$G$2336,0)</f>
        <v>0</v>
      </c>
      <c r="I781" s="11" t="str">
        <f>_xlfn.XLOOKUP($A781,'Cleaned - Medical Examinations'!$A$2:$A$2336,'Cleaned - Medical Examinations'!$H$2:$H$2336,0)</f>
        <v>No</v>
      </c>
      <c r="J781" s="11" t="str">
        <f>_xlfn.XLOOKUP($A781,'Cleaned - Medical Examinations'!$A$2:$A$2336,'Cleaned - Medical Examinations'!$I$2:$I$2336,0)</f>
        <v>Obesity</v>
      </c>
      <c r="K781" s="11" t="str">
        <f t="shared" si="12"/>
        <v>Non-Diabetic</v>
      </c>
      <c r="L781" s="14">
        <f>_xlfn.XLOOKUP($A781,'Cleaned - Hospitalisation Detai'!$A$2:$A$2344,'Cleaned - Hospitalisation Detai'!$J$2:$J$2344,0)</f>
        <v>27995</v>
      </c>
      <c r="M781" s="19">
        <f>_xlfn.XLOOKUP($A781,'Cleaned - Hospitalisation Detai'!$A$2:$A$2344,'Cleaned - Hospitalisation Detai'!$F$2:$F$2344,0)</f>
        <v>13333.71</v>
      </c>
      <c r="N781" s="19" t="str">
        <f>_xlfn.XLOOKUP($A781,'Cleaned - Hospitalisation Detai'!$A$2:$A$2344,'Cleaned - Hospitalisation Detai'!$G$2:$G$2344,0)</f>
        <v>tier - 3</v>
      </c>
      <c r="O781" s="19" t="str">
        <f>_xlfn.XLOOKUP($A781,'Cleaned - Hospitalisation Detai'!$A$2:$A$2344,'Cleaned - Hospitalisation Detai'!$H$2:$H$2344,0)</f>
        <v>tier - 2</v>
      </c>
      <c r="P781" s="19" t="str">
        <f>_xlfn.XLOOKUP($A781,'Cleaned - Hospitalisation Detai'!$A$2:$A$2344,'Cleaned - Hospitalisation Detai'!$I$2:$I$2344,0)</f>
        <v>R1012</v>
      </c>
      <c r="Q781" s="20">
        <f>_xlfn.XLOOKUP($A781,'Cleaned - Hospitalisation Detai'!$A$2:$A$2344,'Cleaned - Hospitalisation Detai'!$K$2:$K$2344,0)</f>
        <v>46</v>
      </c>
    </row>
    <row r="782" spans="1:17" ht="15.6" x14ac:dyDescent="0.3">
      <c r="A782" s="10" t="s">
        <v>1590</v>
      </c>
      <c r="B782" s="11" t="str">
        <f>_xlfn.XLOOKUP(A782,'Cleaned - Customer Names '!$A$2:$A$2336,'Cleaned - Customer Names '!$C$2:$C$2336,0)</f>
        <v>Justin E</v>
      </c>
      <c r="C782" s="11">
        <f>_xlfn.XLOOKUP($A782,'Cleaned - Medical Examinations'!$A$2:$A$2336,'Cleaned - Medical Examinations'!$B$2:$B$2336,0)</f>
        <v>54.61</v>
      </c>
      <c r="D782" s="11">
        <f>_xlfn.XLOOKUP($A782,'Cleaned - Medical Examinations'!$A$2:$A$2336,'Cleaned - Medical Examinations'!$C$2:$C$2336,0)</f>
        <v>4.49</v>
      </c>
      <c r="E782" s="11" t="str">
        <f>_xlfn.XLOOKUP($A782,'Cleaned - Medical Examinations'!$A$2:$A$2336,'Cleaned - Medical Examinations'!$D$2:$D$2336,0)</f>
        <v>No</v>
      </c>
      <c r="F782" s="11" t="str">
        <f>_xlfn.XLOOKUP($A782,'Cleaned - Medical Examinations'!$A$2:$A$2336,'Cleaned - Medical Examinations'!$E$2:$E$2336,0)</f>
        <v>No</v>
      </c>
      <c r="G782" s="11" t="str">
        <f>_xlfn.XLOOKUP($A782,'Cleaned - Medical Examinations'!$A$2:$A$2336,'Cleaned - Medical Examinations'!$F$2:$F$2336,0)</f>
        <v>No</v>
      </c>
      <c r="H782" s="11">
        <f>_xlfn.XLOOKUP($A782,'Cleaned - Medical Examinations'!$A$2:$A$2336,'Cleaned - Medical Examinations'!$G$2:$G$2336,0)</f>
        <v>0</v>
      </c>
      <c r="I782" s="11" t="str">
        <f>_xlfn.XLOOKUP($A782,'Cleaned - Medical Examinations'!$A$2:$A$2336,'Cleaned - Medical Examinations'!$H$2:$H$2336,0)</f>
        <v>No</v>
      </c>
      <c r="J782" s="11" t="str">
        <f>_xlfn.XLOOKUP($A782,'Cleaned - Medical Examinations'!$A$2:$A$2336,'Cleaned - Medical Examinations'!$I$2:$I$2336,0)</f>
        <v>Obesity</v>
      </c>
      <c r="K782" s="11" t="str">
        <f t="shared" si="12"/>
        <v>Non-Diabetic</v>
      </c>
      <c r="L782" s="14">
        <f>_xlfn.XLOOKUP($A782,'Cleaned - Hospitalisation Detai'!$A$2:$A$2344,'Cleaned - Hospitalisation Detai'!$J$2:$J$2344,0)</f>
        <v>34516</v>
      </c>
      <c r="M782" s="19">
        <f>_xlfn.XLOOKUP($A782,'Cleaned - Hospitalisation Detai'!$A$2:$A$2344,'Cleaned - Hospitalisation Detai'!$F$2:$F$2344,0)</f>
        <v>13292.52</v>
      </c>
      <c r="N782" s="19" t="str">
        <f>_xlfn.XLOOKUP($A782,'Cleaned - Hospitalisation Detai'!$A$2:$A$2344,'Cleaned - Hospitalisation Detai'!$G$2:$G$2344,0)</f>
        <v>tier - 3</v>
      </c>
      <c r="O782" s="19" t="str">
        <f>_xlfn.XLOOKUP($A782,'Cleaned - Hospitalisation Detai'!$A$2:$A$2344,'Cleaned - Hospitalisation Detai'!$H$2:$H$2344,0)</f>
        <v>tier - 3</v>
      </c>
      <c r="P782" s="19" t="str">
        <f>_xlfn.XLOOKUP($A782,'Cleaned - Hospitalisation Detai'!$A$2:$A$2344,'Cleaned - Hospitalisation Detai'!$I$2:$I$2344,0)</f>
        <v>R1012</v>
      </c>
      <c r="Q782" s="20">
        <f>_xlfn.XLOOKUP($A782,'Cleaned - Hospitalisation Detai'!$A$2:$A$2344,'Cleaned - Hospitalisation Detai'!$K$2:$K$2344,0)</f>
        <v>28</v>
      </c>
    </row>
    <row r="783" spans="1:17" ht="15.6" x14ac:dyDescent="0.3">
      <c r="A783" s="10" t="s">
        <v>1589</v>
      </c>
      <c r="B783" s="11" t="str">
        <f>_xlfn.XLOOKUP(A783,'Cleaned - Customer Names '!$A$2:$A$2336,'Cleaned - Customer Names '!$C$2:$C$2336,0)</f>
        <v>Shalane</v>
      </c>
      <c r="C783" s="11">
        <f>_xlfn.XLOOKUP($A783,'Cleaned - Medical Examinations'!$A$2:$A$2336,'Cleaned - Medical Examinations'!$B$2:$B$2336,0)</f>
        <v>36.005000000000003</v>
      </c>
      <c r="D783" s="11">
        <f>_xlfn.XLOOKUP($A783,'Cleaned - Medical Examinations'!$A$2:$A$2336,'Cleaned - Medical Examinations'!$C$2:$C$2336,0)</f>
        <v>6.9</v>
      </c>
      <c r="E783" s="11" t="str">
        <f>_xlfn.XLOOKUP($A783,'Cleaned - Medical Examinations'!$A$2:$A$2336,'Cleaned - Medical Examinations'!$D$2:$D$2336,0)</f>
        <v>No</v>
      </c>
      <c r="F783" s="11" t="str">
        <f>_xlfn.XLOOKUP($A783,'Cleaned - Medical Examinations'!$A$2:$A$2336,'Cleaned - Medical Examinations'!$E$2:$E$2336,0)</f>
        <v>No</v>
      </c>
      <c r="G783" s="11" t="str">
        <f>_xlfn.XLOOKUP($A783,'Cleaned - Medical Examinations'!$A$2:$A$2336,'Cleaned - Medical Examinations'!$F$2:$F$2336,0)</f>
        <v>No</v>
      </c>
      <c r="H783" s="11">
        <f>_xlfn.XLOOKUP($A783,'Cleaned - Medical Examinations'!$A$2:$A$2336,'Cleaned - Medical Examinations'!$G$2:$G$2336,0)</f>
        <v>0</v>
      </c>
      <c r="I783" s="11" t="str">
        <f>_xlfn.XLOOKUP($A783,'Cleaned - Medical Examinations'!$A$2:$A$2336,'Cleaned - Medical Examinations'!$H$2:$H$2336,0)</f>
        <v>No</v>
      </c>
      <c r="J783" s="11" t="str">
        <f>_xlfn.XLOOKUP($A783,'Cleaned - Medical Examinations'!$A$2:$A$2336,'Cleaned - Medical Examinations'!$I$2:$I$2336,0)</f>
        <v>Obesity</v>
      </c>
      <c r="K783" s="11" t="str">
        <f t="shared" si="12"/>
        <v>Diabetic</v>
      </c>
      <c r="L783" s="14">
        <f>_xlfn.XLOOKUP($A783,'Cleaned - Hospitalisation Detai'!$A$2:$A$2344,'Cleaned - Hospitalisation Detai'!$J$2:$J$2344,0)</f>
        <v>22930</v>
      </c>
      <c r="M783" s="19">
        <f>_xlfn.XLOOKUP($A783,'Cleaned - Hospitalisation Detai'!$A$2:$A$2344,'Cleaned - Hospitalisation Detai'!$F$2:$F$2344,0)</f>
        <v>13228.85</v>
      </c>
      <c r="N783" s="19" t="str">
        <f>_xlfn.XLOOKUP($A783,'Cleaned - Hospitalisation Detai'!$A$2:$A$2344,'Cleaned - Hospitalisation Detai'!$G$2:$G$2344,0)</f>
        <v>tier - 3</v>
      </c>
      <c r="O783" s="19" t="str">
        <f>_xlfn.XLOOKUP($A783,'Cleaned - Hospitalisation Detai'!$A$2:$A$2344,'Cleaned - Hospitalisation Detai'!$H$2:$H$2344,0)</f>
        <v>tier - 3</v>
      </c>
      <c r="P783" s="19" t="str">
        <f>_xlfn.XLOOKUP($A783,'Cleaned - Hospitalisation Detai'!$A$2:$A$2344,'Cleaned - Hospitalisation Detai'!$I$2:$I$2344,0)</f>
        <v>R1023</v>
      </c>
      <c r="Q783" s="20">
        <f>_xlfn.XLOOKUP($A783,'Cleaned - Hospitalisation Detai'!$A$2:$A$2344,'Cleaned - Hospitalisation Detai'!$K$2:$K$2344,0)</f>
        <v>60</v>
      </c>
    </row>
    <row r="784" spans="1:17" ht="15.6" x14ac:dyDescent="0.3">
      <c r="A784" s="10" t="s">
        <v>1588</v>
      </c>
      <c r="B784" s="11" t="str">
        <f>_xlfn.XLOOKUP(A784,'Cleaned - Customer Names '!$A$2:$A$2336,'Cleaned - Customer Names '!$C$2:$C$2336,0)</f>
        <v>Jessica N.</v>
      </c>
      <c r="C784" s="11">
        <f>_xlfn.XLOOKUP($A784,'Cleaned - Medical Examinations'!$A$2:$A$2336,'Cleaned - Medical Examinations'!$B$2:$B$2336,0)</f>
        <v>28.7</v>
      </c>
      <c r="D784" s="11">
        <f>_xlfn.XLOOKUP($A784,'Cleaned - Medical Examinations'!$A$2:$A$2336,'Cleaned - Medical Examinations'!$C$2:$C$2336,0)</f>
        <v>11.52</v>
      </c>
      <c r="E784" s="11" t="str">
        <f>_xlfn.XLOOKUP($A784,'Cleaned - Medical Examinations'!$A$2:$A$2336,'Cleaned - Medical Examinations'!$D$2:$D$2336,0)</f>
        <v>No</v>
      </c>
      <c r="F784" s="11" t="str">
        <f>_xlfn.XLOOKUP($A784,'Cleaned - Medical Examinations'!$A$2:$A$2336,'Cleaned - Medical Examinations'!$E$2:$E$2336,0)</f>
        <v>No</v>
      </c>
      <c r="G784" s="11" t="str">
        <f>_xlfn.XLOOKUP($A784,'Cleaned - Medical Examinations'!$A$2:$A$2336,'Cleaned - Medical Examinations'!$F$2:$F$2336,0)</f>
        <v>No</v>
      </c>
      <c r="H784" s="11">
        <f>_xlfn.XLOOKUP($A784,'Cleaned - Medical Examinations'!$A$2:$A$2336,'Cleaned - Medical Examinations'!$G$2:$G$2336,0)</f>
        <v>0</v>
      </c>
      <c r="I784" s="11" t="str">
        <f>_xlfn.XLOOKUP($A784,'Cleaned - Medical Examinations'!$A$2:$A$2336,'Cleaned - Medical Examinations'!$H$2:$H$2336,0)</f>
        <v>No</v>
      </c>
      <c r="J784" s="11" t="str">
        <f>_xlfn.XLOOKUP($A784,'Cleaned - Medical Examinations'!$A$2:$A$2336,'Cleaned - Medical Examinations'!$I$2:$I$2336,0)</f>
        <v>Overweight</v>
      </c>
      <c r="K784" s="11" t="str">
        <f t="shared" si="12"/>
        <v>Diabetic</v>
      </c>
      <c r="L784" s="14">
        <f>_xlfn.XLOOKUP($A784,'Cleaned - Hospitalisation Detai'!$A$2:$A$2344,'Cleaned - Hospitalisation Detai'!$J$2:$J$2344,0)</f>
        <v>22974</v>
      </c>
      <c r="M784" s="19">
        <f>_xlfn.XLOOKUP($A784,'Cleaned - Hospitalisation Detai'!$A$2:$A$2344,'Cleaned - Hospitalisation Detai'!$F$2:$F$2344,0)</f>
        <v>13224.69</v>
      </c>
      <c r="N784" s="19" t="str">
        <f>_xlfn.XLOOKUP($A784,'Cleaned - Hospitalisation Detai'!$A$2:$A$2344,'Cleaned - Hospitalisation Detai'!$G$2:$G$2344,0)</f>
        <v>tier - 3</v>
      </c>
      <c r="O784" s="19" t="str">
        <f>_xlfn.XLOOKUP($A784,'Cleaned - Hospitalisation Detai'!$A$2:$A$2344,'Cleaned - Hospitalisation Detai'!$H$2:$H$2344,0)</f>
        <v>tier - 2</v>
      </c>
      <c r="P784" s="19" t="str">
        <f>_xlfn.XLOOKUP($A784,'Cleaned - Hospitalisation Detai'!$A$2:$A$2344,'Cleaned - Hospitalisation Detai'!$I$2:$I$2344,0)</f>
        <v>R1011</v>
      </c>
      <c r="Q784" s="20">
        <f>_xlfn.XLOOKUP($A784,'Cleaned - Hospitalisation Detai'!$A$2:$A$2344,'Cleaned - Hospitalisation Detai'!$K$2:$K$2344,0)</f>
        <v>60</v>
      </c>
    </row>
    <row r="785" spans="1:17" ht="15.6" x14ac:dyDescent="0.3">
      <c r="A785" s="10" t="s">
        <v>1587</v>
      </c>
      <c r="B785" s="11" t="str">
        <f>_xlfn.XLOOKUP(A785,'Cleaned - Customer Names '!$A$2:$A$2336,'Cleaned - Customer Names '!$C$2:$C$2336,0)</f>
        <v>Melanie</v>
      </c>
      <c r="C785" s="11">
        <f>_xlfn.XLOOKUP($A785,'Cleaned - Medical Examinations'!$A$2:$A$2336,'Cleaned - Medical Examinations'!$B$2:$B$2336,0)</f>
        <v>34.295000000000002</v>
      </c>
      <c r="D785" s="11">
        <f>_xlfn.XLOOKUP($A785,'Cleaned - Medical Examinations'!$A$2:$A$2336,'Cleaned - Medical Examinations'!$C$2:$C$2336,0)</f>
        <v>11.24</v>
      </c>
      <c r="E785" s="11" t="str">
        <f>_xlfn.XLOOKUP($A785,'Cleaned - Medical Examinations'!$A$2:$A$2336,'Cleaned - Medical Examinations'!$D$2:$D$2336,0)</f>
        <v>No</v>
      </c>
      <c r="F785" s="11" t="str">
        <f>_xlfn.XLOOKUP($A785,'Cleaned - Medical Examinations'!$A$2:$A$2336,'Cleaned - Medical Examinations'!$E$2:$E$2336,0)</f>
        <v>No</v>
      </c>
      <c r="G785" s="11" t="str">
        <f>_xlfn.XLOOKUP($A785,'Cleaned - Medical Examinations'!$A$2:$A$2336,'Cleaned - Medical Examinations'!$F$2:$F$2336,0)</f>
        <v>No</v>
      </c>
      <c r="H785" s="11">
        <f>_xlfn.XLOOKUP($A785,'Cleaned - Medical Examinations'!$A$2:$A$2336,'Cleaned - Medical Examinations'!$G$2:$G$2336,0)</f>
        <v>0</v>
      </c>
      <c r="I785" s="11" t="str">
        <f>_xlfn.XLOOKUP($A785,'Cleaned - Medical Examinations'!$A$2:$A$2336,'Cleaned - Medical Examinations'!$H$2:$H$2336,0)</f>
        <v>No</v>
      </c>
      <c r="J785" s="11" t="str">
        <f>_xlfn.XLOOKUP($A785,'Cleaned - Medical Examinations'!$A$2:$A$2336,'Cleaned - Medical Examinations'!$I$2:$I$2336,0)</f>
        <v>Obesity</v>
      </c>
      <c r="K785" s="11" t="str">
        <f t="shared" si="12"/>
        <v>Diabetic</v>
      </c>
      <c r="L785" s="14">
        <f>_xlfn.XLOOKUP($A785,'Cleaned - Hospitalisation Detai'!$A$2:$A$2344,'Cleaned - Hospitalisation Detai'!$J$2:$J$2344,0)</f>
        <v>24059</v>
      </c>
      <c r="M785" s="19">
        <f>_xlfn.XLOOKUP($A785,'Cleaned - Hospitalisation Detai'!$A$2:$A$2344,'Cleaned - Hospitalisation Detai'!$F$2:$F$2344,0)</f>
        <v>13224.06</v>
      </c>
      <c r="N785" s="19" t="str">
        <f>_xlfn.XLOOKUP($A785,'Cleaned - Hospitalisation Detai'!$A$2:$A$2344,'Cleaned - Hospitalisation Detai'!$G$2:$G$2344,0)</f>
        <v>tier - 3</v>
      </c>
      <c r="O785" s="19" t="str">
        <f>_xlfn.XLOOKUP($A785,'Cleaned - Hospitalisation Detai'!$A$2:$A$2344,'Cleaned - Hospitalisation Detai'!$H$2:$H$2344,0)</f>
        <v>tier - 3</v>
      </c>
      <c r="P785" s="19" t="str">
        <f>_xlfn.XLOOKUP($A785,'Cleaned - Hospitalisation Detai'!$A$2:$A$2344,'Cleaned - Hospitalisation Detai'!$I$2:$I$2344,0)</f>
        <v>R1024</v>
      </c>
      <c r="Q785" s="20">
        <f>_xlfn.XLOOKUP($A785,'Cleaned - Hospitalisation Detai'!$A$2:$A$2344,'Cleaned - Hospitalisation Detai'!$K$2:$K$2344,0)</f>
        <v>57</v>
      </c>
    </row>
    <row r="786" spans="1:17" ht="15.6" x14ac:dyDescent="0.3">
      <c r="A786" s="10" t="s">
        <v>1586</v>
      </c>
      <c r="B786" s="11" t="str">
        <f>_xlfn.XLOOKUP(A786,'Cleaned - Customer Names '!$A$2:$A$2336,'Cleaned - Customer Names '!$C$2:$C$2336,0)</f>
        <v>Ruth Angelica</v>
      </c>
      <c r="C786" s="11">
        <f>_xlfn.XLOOKUP($A786,'Cleaned - Medical Examinations'!$A$2:$A$2336,'Cleaned - Medical Examinations'!$B$2:$B$2336,0)</f>
        <v>27.55</v>
      </c>
      <c r="D786" s="11">
        <f>_xlfn.XLOOKUP($A786,'Cleaned - Medical Examinations'!$A$2:$A$2336,'Cleaned - Medical Examinations'!$C$2:$C$2336,0)</f>
        <v>10.98</v>
      </c>
      <c r="E786" s="11" t="str">
        <f>_xlfn.XLOOKUP($A786,'Cleaned - Medical Examinations'!$A$2:$A$2336,'Cleaned - Medical Examinations'!$D$2:$D$2336,0)</f>
        <v>No</v>
      </c>
      <c r="F786" s="11" t="str">
        <f>_xlfn.XLOOKUP($A786,'Cleaned - Medical Examinations'!$A$2:$A$2336,'Cleaned - Medical Examinations'!$E$2:$E$2336,0)</f>
        <v>No</v>
      </c>
      <c r="G786" s="11" t="str">
        <f>_xlfn.XLOOKUP($A786,'Cleaned - Medical Examinations'!$A$2:$A$2336,'Cleaned - Medical Examinations'!$F$2:$F$2336,0)</f>
        <v>No</v>
      </c>
      <c r="H786" s="11">
        <f>_xlfn.XLOOKUP($A786,'Cleaned - Medical Examinations'!$A$2:$A$2336,'Cleaned - Medical Examinations'!$G$2:$G$2336,0)</f>
        <v>0</v>
      </c>
      <c r="I786" s="11" t="str">
        <f>_xlfn.XLOOKUP($A786,'Cleaned - Medical Examinations'!$A$2:$A$2336,'Cleaned - Medical Examinations'!$H$2:$H$2336,0)</f>
        <v>No</v>
      </c>
      <c r="J786" s="11" t="str">
        <f>_xlfn.XLOOKUP($A786,'Cleaned - Medical Examinations'!$A$2:$A$2336,'Cleaned - Medical Examinations'!$I$2:$I$2336,0)</f>
        <v>Overweight</v>
      </c>
      <c r="K786" s="11" t="str">
        <f t="shared" si="12"/>
        <v>Diabetic</v>
      </c>
      <c r="L786" s="14">
        <f>_xlfn.XLOOKUP($A786,'Cleaned - Hospitalisation Detai'!$A$2:$A$2344,'Cleaned - Hospitalisation Detai'!$J$2:$J$2344,0)</f>
        <v>22987</v>
      </c>
      <c r="M786" s="19">
        <f>_xlfn.XLOOKUP($A786,'Cleaned - Hospitalisation Detai'!$A$2:$A$2344,'Cleaned - Hospitalisation Detai'!$F$2:$F$2344,0)</f>
        <v>13217.09</v>
      </c>
      <c r="N786" s="19" t="str">
        <f>_xlfn.XLOOKUP($A786,'Cleaned - Hospitalisation Detai'!$A$2:$A$2344,'Cleaned - Hospitalisation Detai'!$G$2:$G$2344,0)</f>
        <v>tier - 3</v>
      </c>
      <c r="O786" s="19" t="str">
        <f>_xlfn.XLOOKUP($A786,'Cleaned - Hospitalisation Detai'!$A$2:$A$2344,'Cleaned - Hospitalisation Detai'!$H$2:$H$2344,0)</f>
        <v>tier - 1</v>
      </c>
      <c r="P786" s="19" t="str">
        <f>_xlfn.XLOOKUP($A786,'Cleaned - Hospitalisation Detai'!$A$2:$A$2344,'Cleaned - Hospitalisation Detai'!$I$2:$I$2344,0)</f>
        <v>R1024</v>
      </c>
      <c r="Q786" s="20">
        <f>_xlfn.XLOOKUP($A786,'Cleaned - Hospitalisation Detai'!$A$2:$A$2344,'Cleaned - Hospitalisation Detai'!$K$2:$K$2344,0)</f>
        <v>60</v>
      </c>
    </row>
    <row r="787" spans="1:17" ht="15.6" x14ac:dyDescent="0.3">
      <c r="A787" s="10" t="s">
        <v>1585</v>
      </c>
      <c r="B787" s="11" t="str">
        <f>_xlfn.XLOOKUP(A787,'Cleaned - Customer Names '!$A$2:$A$2336,'Cleaned - Customer Names '!$C$2:$C$2336,0)</f>
        <v>Una M</v>
      </c>
      <c r="C787" s="11">
        <f>_xlfn.XLOOKUP($A787,'Cleaned - Medical Examinations'!$A$2:$A$2336,'Cleaned - Medical Examinations'!$B$2:$B$2336,0)</f>
        <v>40.700000000000003</v>
      </c>
      <c r="D787" s="11">
        <f>_xlfn.XLOOKUP($A787,'Cleaned - Medical Examinations'!$A$2:$A$2336,'Cleaned - Medical Examinations'!$C$2:$C$2336,0)</f>
        <v>5.42</v>
      </c>
      <c r="E787" s="11" t="str">
        <f>_xlfn.XLOOKUP($A787,'Cleaned - Medical Examinations'!$A$2:$A$2336,'Cleaned - Medical Examinations'!$D$2:$D$2336,0)</f>
        <v>No</v>
      </c>
      <c r="F787" s="11" t="str">
        <f>_xlfn.XLOOKUP($A787,'Cleaned - Medical Examinations'!$A$2:$A$2336,'Cleaned - Medical Examinations'!$E$2:$E$2336,0)</f>
        <v>No</v>
      </c>
      <c r="G787" s="11" t="str">
        <f>_xlfn.XLOOKUP($A787,'Cleaned - Medical Examinations'!$A$2:$A$2336,'Cleaned - Medical Examinations'!$F$2:$F$2336,0)</f>
        <v>No</v>
      </c>
      <c r="H787" s="11">
        <f>_xlfn.XLOOKUP($A787,'Cleaned - Medical Examinations'!$A$2:$A$2336,'Cleaned - Medical Examinations'!$G$2:$G$2336,0)</f>
        <v>0</v>
      </c>
      <c r="I787" s="11" t="str">
        <f>_xlfn.XLOOKUP($A787,'Cleaned - Medical Examinations'!$A$2:$A$2336,'Cleaned - Medical Examinations'!$H$2:$H$2336,0)</f>
        <v>No</v>
      </c>
      <c r="J787" s="11" t="str">
        <f>_xlfn.XLOOKUP($A787,'Cleaned - Medical Examinations'!$A$2:$A$2336,'Cleaned - Medical Examinations'!$I$2:$I$2336,0)</f>
        <v>Obesity</v>
      </c>
      <c r="K787" s="11" t="str">
        <f t="shared" si="12"/>
        <v>Non-Diabetic</v>
      </c>
      <c r="L787" s="14">
        <f>_xlfn.XLOOKUP($A787,'Cleaned - Hospitalisation Detai'!$A$2:$A$2344,'Cleaned - Hospitalisation Detai'!$J$2:$J$2344,0)</f>
        <v>30239</v>
      </c>
      <c r="M787" s="19">
        <f>_xlfn.XLOOKUP($A787,'Cleaned - Hospitalisation Detai'!$A$2:$A$2344,'Cleaned - Hospitalisation Detai'!$F$2:$F$2344,0)</f>
        <v>13214.43</v>
      </c>
      <c r="N787" s="19" t="str">
        <f>_xlfn.XLOOKUP($A787,'Cleaned - Hospitalisation Detai'!$A$2:$A$2344,'Cleaned - Hospitalisation Detai'!$G$2:$G$2344,0)</f>
        <v>tier - 3</v>
      </c>
      <c r="O787" s="19" t="str">
        <f>_xlfn.XLOOKUP($A787,'Cleaned - Hospitalisation Detai'!$A$2:$A$2344,'Cleaned - Hospitalisation Detai'!$H$2:$H$2344,0)</f>
        <v>tier - 2</v>
      </c>
      <c r="P787" s="19" t="str">
        <f>_xlfn.XLOOKUP($A787,'Cleaned - Hospitalisation Detai'!$A$2:$A$2344,'Cleaned - Hospitalisation Detai'!$I$2:$I$2344,0)</f>
        <v>R1012</v>
      </c>
      <c r="Q787" s="20">
        <f>_xlfn.XLOOKUP($A787,'Cleaned - Hospitalisation Detai'!$A$2:$A$2344,'Cleaned - Hospitalisation Detai'!$K$2:$K$2344,0)</f>
        <v>40</v>
      </c>
    </row>
    <row r="788" spans="1:17" ht="15.6" x14ac:dyDescent="0.3">
      <c r="A788" s="10" t="s">
        <v>1584</v>
      </c>
      <c r="B788" s="11" t="str">
        <f>_xlfn.XLOOKUP(A788,'Cleaned - Customer Names '!$A$2:$A$2336,'Cleaned - Customer Names '!$C$2:$C$2336,0)</f>
        <v>Taralyn</v>
      </c>
      <c r="C788" s="11">
        <f>_xlfn.XLOOKUP($A788,'Cleaned - Medical Examinations'!$A$2:$A$2336,'Cleaned - Medical Examinations'!$B$2:$B$2336,0)</f>
        <v>18.335000000000001</v>
      </c>
      <c r="D788" s="11">
        <f>_xlfn.XLOOKUP($A788,'Cleaned - Medical Examinations'!$A$2:$A$2336,'Cleaned - Medical Examinations'!$C$2:$C$2336,0)</f>
        <v>10.97</v>
      </c>
      <c r="E788" s="11" t="str">
        <f>_xlfn.XLOOKUP($A788,'Cleaned - Medical Examinations'!$A$2:$A$2336,'Cleaned - Medical Examinations'!$D$2:$D$2336,0)</f>
        <v>No</v>
      </c>
      <c r="F788" s="11" t="str">
        <f>_xlfn.XLOOKUP($A788,'Cleaned - Medical Examinations'!$A$2:$A$2336,'Cleaned - Medical Examinations'!$E$2:$E$2336,0)</f>
        <v>No</v>
      </c>
      <c r="G788" s="11" t="str">
        <f>_xlfn.XLOOKUP($A788,'Cleaned - Medical Examinations'!$A$2:$A$2336,'Cleaned - Medical Examinations'!$F$2:$F$2336,0)</f>
        <v>No</v>
      </c>
      <c r="H788" s="11">
        <f>_xlfn.XLOOKUP($A788,'Cleaned - Medical Examinations'!$A$2:$A$2336,'Cleaned - Medical Examinations'!$G$2:$G$2336,0)</f>
        <v>0</v>
      </c>
      <c r="I788" s="11" t="str">
        <f>_xlfn.XLOOKUP($A788,'Cleaned - Medical Examinations'!$A$2:$A$2336,'Cleaned - Medical Examinations'!$H$2:$H$2336,0)</f>
        <v>No</v>
      </c>
      <c r="J788" s="11" t="str">
        <f>_xlfn.XLOOKUP($A788,'Cleaned - Medical Examinations'!$A$2:$A$2336,'Cleaned - Medical Examinations'!$I$2:$I$2336,0)</f>
        <v>Underweight</v>
      </c>
      <c r="K788" s="11" t="str">
        <f t="shared" si="12"/>
        <v>Diabetic</v>
      </c>
      <c r="L788" s="14">
        <f>_xlfn.XLOOKUP($A788,'Cleaned - Hospitalisation Detai'!$A$2:$A$2344,'Cleaned - Hospitalisation Detai'!$J$2:$J$2344,0)</f>
        <v>22863</v>
      </c>
      <c r="M788" s="19">
        <f>_xlfn.XLOOKUP($A788,'Cleaned - Hospitalisation Detai'!$A$2:$A$2344,'Cleaned - Hospitalisation Detai'!$F$2:$F$2344,0)</f>
        <v>13204.29</v>
      </c>
      <c r="N788" s="19" t="str">
        <f>_xlfn.XLOOKUP($A788,'Cleaned - Hospitalisation Detai'!$A$2:$A$2344,'Cleaned - Hospitalisation Detai'!$G$2:$G$2344,0)</f>
        <v>tier - 3</v>
      </c>
      <c r="O788" s="19" t="str">
        <f>_xlfn.XLOOKUP($A788,'Cleaned - Hospitalisation Detai'!$A$2:$A$2344,'Cleaned - Hospitalisation Detai'!$H$2:$H$2344,0)</f>
        <v>tier - 1</v>
      </c>
      <c r="P788" s="19" t="str">
        <f>_xlfn.XLOOKUP($A788,'Cleaned - Hospitalisation Detai'!$A$2:$A$2344,'Cleaned - Hospitalisation Detai'!$I$2:$I$2344,0)</f>
        <v>R1024</v>
      </c>
      <c r="Q788" s="20">
        <f>_xlfn.XLOOKUP($A788,'Cleaned - Hospitalisation Detai'!$A$2:$A$2344,'Cleaned - Hospitalisation Detai'!$K$2:$K$2344,0)</f>
        <v>60</v>
      </c>
    </row>
    <row r="789" spans="1:17" ht="15.6" x14ac:dyDescent="0.3">
      <c r="A789" s="10" t="s">
        <v>1583</v>
      </c>
      <c r="B789" s="11" t="str">
        <f>_xlfn.XLOOKUP(A789,'Cleaned - Customer Names '!$A$2:$A$2336,'Cleaned - Customer Names '!$C$2:$C$2336,0)</f>
        <v>James A</v>
      </c>
      <c r="C789" s="11">
        <f>_xlfn.XLOOKUP($A789,'Cleaned - Medical Examinations'!$A$2:$A$2336,'Cleaned - Medical Examinations'!$B$2:$B$2336,0)</f>
        <v>33.914999999999999</v>
      </c>
      <c r="D789" s="11">
        <f>_xlfn.XLOOKUP($A789,'Cleaned - Medical Examinations'!$A$2:$A$2336,'Cleaned - Medical Examinations'!$C$2:$C$2336,0)</f>
        <v>9.56</v>
      </c>
      <c r="E789" s="11" t="str">
        <f>_xlfn.XLOOKUP($A789,'Cleaned - Medical Examinations'!$A$2:$A$2336,'Cleaned - Medical Examinations'!$D$2:$D$2336,0)</f>
        <v>Yes</v>
      </c>
      <c r="F789" s="11" t="str">
        <f>_xlfn.XLOOKUP($A789,'Cleaned - Medical Examinations'!$A$2:$A$2336,'Cleaned - Medical Examinations'!$E$2:$E$2336,0)</f>
        <v>No</v>
      </c>
      <c r="G789" s="11" t="str">
        <f>_xlfn.XLOOKUP($A789,'Cleaned - Medical Examinations'!$A$2:$A$2336,'Cleaned - Medical Examinations'!$F$2:$F$2336,0)</f>
        <v>No</v>
      </c>
      <c r="H789" s="11">
        <f>_xlfn.XLOOKUP($A789,'Cleaned - Medical Examinations'!$A$2:$A$2336,'Cleaned - Medical Examinations'!$G$2:$G$2336,0)</f>
        <v>2</v>
      </c>
      <c r="I789" s="11" t="str">
        <f>_xlfn.XLOOKUP($A789,'Cleaned - Medical Examinations'!$A$2:$A$2336,'Cleaned - Medical Examinations'!$H$2:$H$2336,0)</f>
        <v>No</v>
      </c>
      <c r="J789" s="11" t="str">
        <f>_xlfn.XLOOKUP($A789,'Cleaned - Medical Examinations'!$A$2:$A$2336,'Cleaned - Medical Examinations'!$I$2:$I$2336,0)</f>
        <v>Obesity</v>
      </c>
      <c r="K789" s="11" t="str">
        <f t="shared" si="12"/>
        <v>Diabetic</v>
      </c>
      <c r="L789" s="14">
        <f>_xlfn.XLOOKUP($A789,'Cleaned - Hospitalisation Detai'!$A$2:$A$2344,'Cleaned - Hospitalisation Detai'!$J$2:$J$2344,0)</f>
        <v>22621</v>
      </c>
      <c r="M789" s="19">
        <f>_xlfn.XLOOKUP($A789,'Cleaned - Hospitalisation Detai'!$A$2:$A$2344,'Cleaned - Hospitalisation Detai'!$F$2:$F$2344,0)</f>
        <v>13143.86</v>
      </c>
      <c r="N789" s="19" t="str">
        <f>_xlfn.XLOOKUP($A789,'Cleaned - Hospitalisation Detai'!$A$2:$A$2344,'Cleaned - Hospitalisation Detai'!$G$2:$G$2344,0)</f>
        <v>tier - 3</v>
      </c>
      <c r="O789" s="19" t="str">
        <f>_xlfn.XLOOKUP($A789,'Cleaned - Hospitalisation Detai'!$A$2:$A$2344,'Cleaned - Hospitalisation Detai'!$H$2:$H$2344,0)</f>
        <v>tier - 2</v>
      </c>
      <c r="P789" s="19" t="str">
        <f>_xlfn.XLOOKUP($A789,'Cleaned - Hospitalisation Detai'!$A$2:$A$2344,'Cleaned - Hospitalisation Detai'!$I$2:$I$2344,0)</f>
        <v>R1016</v>
      </c>
      <c r="Q789" s="20">
        <f>_xlfn.XLOOKUP($A789,'Cleaned - Hospitalisation Detai'!$A$2:$A$2344,'Cleaned - Hospitalisation Detai'!$K$2:$K$2344,0)</f>
        <v>61</v>
      </c>
    </row>
    <row r="790" spans="1:17" ht="15.6" x14ac:dyDescent="0.3">
      <c r="A790" s="10" t="s">
        <v>1582</v>
      </c>
      <c r="B790" s="11" t="str">
        <f>_xlfn.XLOOKUP(A790,'Cleaned - Customer Names '!$A$2:$A$2336,'Cleaned - Customer Names '!$C$2:$C$2336,0)</f>
        <v>Ning</v>
      </c>
      <c r="C790" s="11">
        <f>_xlfn.XLOOKUP($A790,'Cleaned - Medical Examinations'!$A$2:$A$2336,'Cleaned - Medical Examinations'!$B$2:$B$2336,0)</f>
        <v>33.534999999999997</v>
      </c>
      <c r="D790" s="11">
        <f>_xlfn.XLOOKUP($A790,'Cleaned - Medical Examinations'!$A$2:$A$2336,'Cleaned - Medical Examinations'!$C$2:$C$2336,0)</f>
        <v>9.4</v>
      </c>
      <c r="E790" s="11" t="str">
        <f>_xlfn.XLOOKUP($A790,'Cleaned - Medical Examinations'!$A$2:$A$2336,'Cleaned - Medical Examinations'!$D$2:$D$2336,0)</f>
        <v>Yes</v>
      </c>
      <c r="F790" s="11" t="str">
        <f>_xlfn.XLOOKUP($A790,'Cleaned - Medical Examinations'!$A$2:$A$2336,'Cleaned - Medical Examinations'!$E$2:$E$2336,0)</f>
        <v>No</v>
      </c>
      <c r="G790" s="11" t="str">
        <f>_xlfn.XLOOKUP($A790,'Cleaned - Medical Examinations'!$A$2:$A$2336,'Cleaned - Medical Examinations'!$F$2:$F$2336,0)</f>
        <v>No</v>
      </c>
      <c r="H790" s="11">
        <f>_xlfn.XLOOKUP($A790,'Cleaned - Medical Examinations'!$A$2:$A$2336,'Cleaned - Medical Examinations'!$G$2:$G$2336,0)</f>
        <v>2</v>
      </c>
      <c r="I790" s="11" t="str">
        <f>_xlfn.XLOOKUP($A790,'Cleaned - Medical Examinations'!$A$2:$A$2336,'Cleaned - Medical Examinations'!$H$2:$H$2336,0)</f>
        <v>No</v>
      </c>
      <c r="J790" s="11" t="str">
        <f>_xlfn.XLOOKUP($A790,'Cleaned - Medical Examinations'!$A$2:$A$2336,'Cleaned - Medical Examinations'!$I$2:$I$2336,0)</f>
        <v>Obesity</v>
      </c>
      <c r="K790" s="11" t="str">
        <f t="shared" si="12"/>
        <v>Diabetic</v>
      </c>
      <c r="L790" s="14">
        <f>_xlfn.XLOOKUP($A790,'Cleaned - Hospitalisation Detai'!$A$2:$A$2344,'Cleaned - Hospitalisation Detai'!$J$2:$J$2344,0)</f>
        <v>22621</v>
      </c>
      <c r="M790" s="19">
        <f>_xlfn.XLOOKUP($A790,'Cleaned - Hospitalisation Detai'!$A$2:$A$2344,'Cleaned - Hospitalisation Detai'!$F$2:$F$2344,0)</f>
        <v>13143.34</v>
      </c>
      <c r="N790" s="19" t="str">
        <f>_xlfn.XLOOKUP($A790,'Cleaned - Hospitalisation Detai'!$A$2:$A$2344,'Cleaned - Hospitalisation Detai'!$G$2:$G$2344,0)</f>
        <v>tier - 3</v>
      </c>
      <c r="O790" s="19" t="str">
        <f>_xlfn.XLOOKUP($A790,'Cleaned - Hospitalisation Detai'!$A$2:$A$2344,'Cleaned - Hospitalisation Detai'!$H$2:$H$2344,0)</f>
        <v>tier - 2</v>
      </c>
      <c r="P790" s="19" t="str">
        <f>_xlfn.XLOOKUP($A790,'Cleaned - Hospitalisation Detai'!$A$2:$A$2344,'Cleaned - Hospitalisation Detai'!$I$2:$I$2344,0)</f>
        <v>R1020</v>
      </c>
      <c r="Q790" s="20">
        <f>_xlfn.XLOOKUP($A790,'Cleaned - Hospitalisation Detai'!$A$2:$A$2344,'Cleaned - Hospitalisation Detai'!$K$2:$K$2344,0)</f>
        <v>61</v>
      </c>
    </row>
    <row r="791" spans="1:17" ht="15.6" x14ac:dyDescent="0.3">
      <c r="A791" s="10" t="s">
        <v>1581</v>
      </c>
      <c r="B791" s="11" t="str">
        <f>_xlfn.XLOOKUP(A791,'Cleaned - Customer Names '!$A$2:$A$2336,'Cleaned - Customer Names '!$C$2:$C$2336,0)</f>
        <v>Joel</v>
      </c>
      <c r="C791" s="11">
        <f>_xlfn.XLOOKUP($A791,'Cleaned - Medical Examinations'!$A$2:$A$2336,'Cleaned - Medical Examinations'!$B$2:$B$2336,0)</f>
        <v>23.655000000000001</v>
      </c>
      <c r="D791" s="11">
        <f>_xlfn.XLOOKUP($A791,'Cleaned - Medical Examinations'!$A$2:$A$2336,'Cleaned - Medical Examinations'!$C$2:$C$2336,0)</f>
        <v>8.48</v>
      </c>
      <c r="E791" s="11" t="str">
        <f>_xlfn.XLOOKUP($A791,'Cleaned - Medical Examinations'!$A$2:$A$2336,'Cleaned - Medical Examinations'!$D$2:$D$2336,0)</f>
        <v>Yes</v>
      </c>
      <c r="F791" s="11" t="str">
        <f>_xlfn.XLOOKUP($A791,'Cleaned - Medical Examinations'!$A$2:$A$2336,'Cleaned - Medical Examinations'!$E$2:$E$2336,0)</f>
        <v>No</v>
      </c>
      <c r="G791" s="11" t="str">
        <f>_xlfn.XLOOKUP($A791,'Cleaned - Medical Examinations'!$A$2:$A$2336,'Cleaned - Medical Examinations'!$F$2:$F$2336,0)</f>
        <v>No</v>
      </c>
      <c r="H791" s="11">
        <f>_xlfn.XLOOKUP($A791,'Cleaned - Medical Examinations'!$A$2:$A$2336,'Cleaned - Medical Examinations'!$G$2:$G$2336,0)</f>
        <v>2</v>
      </c>
      <c r="I791" s="11" t="str">
        <f>_xlfn.XLOOKUP($A791,'Cleaned - Medical Examinations'!$A$2:$A$2336,'Cleaned - Medical Examinations'!$H$2:$H$2336,0)</f>
        <v>No</v>
      </c>
      <c r="J791" s="11" t="str">
        <f>_xlfn.XLOOKUP($A791,'Cleaned - Medical Examinations'!$A$2:$A$2336,'Cleaned - Medical Examinations'!$I$2:$I$2336,0)</f>
        <v>Normal Weight</v>
      </c>
      <c r="K791" s="11" t="str">
        <f t="shared" si="12"/>
        <v>Diabetic</v>
      </c>
      <c r="L791" s="14">
        <f>_xlfn.XLOOKUP($A791,'Cleaned - Hospitalisation Detai'!$A$2:$A$2344,'Cleaned - Hospitalisation Detai'!$J$2:$J$2344,0)</f>
        <v>22531</v>
      </c>
      <c r="M791" s="19">
        <f>_xlfn.XLOOKUP($A791,'Cleaned - Hospitalisation Detai'!$A$2:$A$2344,'Cleaned - Hospitalisation Detai'!$F$2:$F$2344,0)</f>
        <v>13129.6</v>
      </c>
      <c r="N791" s="19" t="str">
        <f>_xlfn.XLOOKUP($A791,'Cleaned - Hospitalisation Detai'!$A$2:$A$2344,'Cleaned - Hospitalisation Detai'!$G$2:$G$2344,0)</f>
        <v>tier - 3</v>
      </c>
      <c r="O791" s="19" t="str">
        <f>_xlfn.XLOOKUP($A791,'Cleaned - Hospitalisation Detai'!$A$2:$A$2344,'Cleaned - Hospitalisation Detai'!$H$2:$H$2344,0)</f>
        <v>tier - 2</v>
      </c>
      <c r="P791" s="19" t="str">
        <f>_xlfn.XLOOKUP($A791,'Cleaned - Hospitalisation Detai'!$A$2:$A$2344,'Cleaned - Hospitalisation Detai'!$I$2:$I$2344,0)</f>
        <v>R1017</v>
      </c>
      <c r="Q791" s="20">
        <f>_xlfn.XLOOKUP($A791,'Cleaned - Hospitalisation Detai'!$A$2:$A$2344,'Cleaned - Hospitalisation Detai'!$K$2:$K$2344,0)</f>
        <v>61</v>
      </c>
    </row>
    <row r="792" spans="1:17" ht="15.6" x14ac:dyDescent="0.3">
      <c r="A792" s="10" t="s">
        <v>1580</v>
      </c>
      <c r="B792" s="11" t="str">
        <f>_xlfn.XLOOKUP(A792,'Cleaned - Customer Names '!$A$2:$A$2336,'Cleaned - Customer Names '!$C$2:$C$2336,0)</f>
        <v>Pamela J.</v>
      </c>
      <c r="C792" s="11">
        <f>_xlfn.XLOOKUP($A792,'Cleaned - Medical Examinations'!$A$2:$A$2336,'Cleaned - Medical Examinations'!$B$2:$B$2336,0)</f>
        <v>28</v>
      </c>
      <c r="D792" s="11">
        <f>_xlfn.XLOOKUP($A792,'Cleaned - Medical Examinations'!$A$2:$A$2336,'Cleaned - Medical Examinations'!$C$2:$C$2336,0)</f>
        <v>5.57</v>
      </c>
      <c r="E792" s="11" t="str">
        <f>_xlfn.XLOOKUP($A792,'Cleaned - Medical Examinations'!$A$2:$A$2336,'Cleaned - Medical Examinations'!$D$2:$D$2336,0)</f>
        <v>No</v>
      </c>
      <c r="F792" s="11" t="str">
        <f>_xlfn.XLOOKUP($A792,'Cleaned - Medical Examinations'!$A$2:$A$2336,'Cleaned - Medical Examinations'!$E$2:$E$2336,0)</f>
        <v>No</v>
      </c>
      <c r="G792" s="11" t="str">
        <f>_xlfn.XLOOKUP($A792,'Cleaned - Medical Examinations'!$A$2:$A$2336,'Cleaned - Medical Examinations'!$F$2:$F$2336,0)</f>
        <v>No</v>
      </c>
      <c r="H792" s="11">
        <f>_xlfn.XLOOKUP($A792,'Cleaned - Medical Examinations'!$A$2:$A$2336,'Cleaned - Medical Examinations'!$G$2:$G$2336,0)</f>
        <v>0</v>
      </c>
      <c r="I792" s="11" t="str">
        <f>_xlfn.XLOOKUP($A792,'Cleaned - Medical Examinations'!$A$2:$A$2336,'Cleaned - Medical Examinations'!$H$2:$H$2336,0)</f>
        <v>No</v>
      </c>
      <c r="J792" s="11" t="str">
        <f>_xlfn.XLOOKUP($A792,'Cleaned - Medical Examinations'!$A$2:$A$2336,'Cleaned - Medical Examinations'!$I$2:$I$2336,0)</f>
        <v>Overweight</v>
      </c>
      <c r="K792" s="11" t="str">
        <f t="shared" si="12"/>
        <v>Non-Diabetic</v>
      </c>
      <c r="L792" s="14">
        <f>_xlfn.XLOOKUP($A792,'Cleaned - Hospitalisation Detai'!$A$2:$A$2344,'Cleaned - Hospitalisation Detai'!$J$2:$J$2344,0)</f>
        <v>36388</v>
      </c>
      <c r="M792" s="19">
        <f>_xlfn.XLOOKUP($A792,'Cleaned - Hospitalisation Detai'!$A$2:$A$2344,'Cleaned - Hospitalisation Detai'!$F$2:$F$2344,0)</f>
        <v>13126.68</v>
      </c>
      <c r="N792" s="19" t="str">
        <f>_xlfn.XLOOKUP($A792,'Cleaned - Hospitalisation Detai'!$A$2:$A$2344,'Cleaned - Hospitalisation Detai'!$G$2:$G$2344,0)</f>
        <v>tier - 3</v>
      </c>
      <c r="O792" s="19" t="str">
        <f>_xlfn.XLOOKUP($A792,'Cleaned - Hospitalisation Detai'!$A$2:$A$2344,'Cleaned - Hospitalisation Detai'!$H$2:$H$2344,0)</f>
        <v>tier - 3</v>
      </c>
      <c r="P792" s="19" t="str">
        <f>_xlfn.XLOOKUP($A792,'Cleaned - Hospitalisation Detai'!$A$2:$A$2344,'Cleaned - Hospitalisation Detai'!$I$2:$I$2344,0)</f>
        <v>R1011</v>
      </c>
      <c r="Q792" s="20">
        <f>_xlfn.XLOOKUP($A792,'Cleaned - Hospitalisation Detai'!$A$2:$A$2344,'Cleaned - Hospitalisation Detai'!$K$2:$K$2344,0)</f>
        <v>23</v>
      </c>
    </row>
    <row r="793" spans="1:17" ht="15.6" x14ac:dyDescent="0.3">
      <c r="A793" s="10" t="s">
        <v>1579</v>
      </c>
      <c r="B793" s="11" t="str">
        <f>_xlfn.XLOOKUP(A793,'Cleaned - Customer Names '!$A$2:$A$2336,'Cleaned - Customer Names '!$C$2:$C$2336,0)</f>
        <v>Brittney</v>
      </c>
      <c r="C793" s="11">
        <f>_xlfn.XLOOKUP($A793,'Cleaned - Medical Examinations'!$A$2:$A$2336,'Cleaned - Medical Examinations'!$B$2:$B$2336,0)</f>
        <v>30.23</v>
      </c>
      <c r="D793" s="11">
        <f>_xlfn.XLOOKUP($A793,'Cleaned - Medical Examinations'!$A$2:$A$2336,'Cleaned - Medical Examinations'!$C$2:$C$2336,0)</f>
        <v>6.94</v>
      </c>
      <c r="E793" s="11" t="str">
        <f>_xlfn.XLOOKUP($A793,'Cleaned - Medical Examinations'!$A$2:$A$2336,'Cleaned - Medical Examinations'!$D$2:$D$2336,0)</f>
        <v>Yes</v>
      </c>
      <c r="F793" s="11" t="str">
        <f>_xlfn.XLOOKUP($A793,'Cleaned - Medical Examinations'!$A$2:$A$2336,'Cleaned - Medical Examinations'!$E$2:$E$2336,0)</f>
        <v>No</v>
      </c>
      <c r="G793" s="11" t="str">
        <f>_xlfn.XLOOKUP($A793,'Cleaned - Medical Examinations'!$A$2:$A$2336,'Cleaned - Medical Examinations'!$F$2:$F$2336,0)</f>
        <v>Yes</v>
      </c>
      <c r="H793" s="11">
        <f>_xlfn.XLOOKUP($A793,'Cleaned - Medical Examinations'!$A$2:$A$2336,'Cleaned - Medical Examinations'!$G$2:$G$2336,0)</f>
        <v>1</v>
      </c>
      <c r="I793" s="11" t="str">
        <f>_xlfn.XLOOKUP($A793,'Cleaned - Medical Examinations'!$A$2:$A$2336,'Cleaned - Medical Examinations'!$H$2:$H$2336,0)</f>
        <v>No</v>
      </c>
      <c r="J793" s="11" t="str">
        <f>_xlfn.XLOOKUP($A793,'Cleaned - Medical Examinations'!$A$2:$A$2336,'Cleaned - Medical Examinations'!$I$2:$I$2336,0)</f>
        <v>Obesity</v>
      </c>
      <c r="K793" s="11" t="str">
        <f t="shared" si="12"/>
        <v>Diabetic</v>
      </c>
      <c r="L793" s="14">
        <f>_xlfn.XLOOKUP($A793,'Cleaned - Hospitalisation Detai'!$A$2:$A$2344,'Cleaned - Hospitalisation Detai'!$J$2:$J$2344,0)</f>
        <v>23268</v>
      </c>
      <c r="M793" s="19">
        <f>_xlfn.XLOOKUP($A793,'Cleaned - Hospitalisation Detai'!$A$2:$A$2344,'Cleaned - Hospitalisation Detai'!$F$2:$F$2344,0)</f>
        <v>13116.84</v>
      </c>
      <c r="N793" s="19" t="str">
        <f>_xlfn.XLOOKUP($A793,'Cleaned - Hospitalisation Detai'!$A$2:$A$2344,'Cleaned - Hospitalisation Detai'!$G$2:$G$2344,0)</f>
        <v>tier - 3</v>
      </c>
      <c r="O793" s="19" t="str">
        <f>_xlfn.XLOOKUP($A793,'Cleaned - Hospitalisation Detai'!$A$2:$A$2344,'Cleaned - Hospitalisation Detai'!$H$2:$H$2344,0)</f>
        <v>tier - 1</v>
      </c>
      <c r="P793" s="19" t="str">
        <f>_xlfn.XLOOKUP($A793,'Cleaned - Hospitalisation Detai'!$A$2:$A$2344,'Cleaned - Hospitalisation Detai'!$I$2:$I$2344,0)</f>
        <v>R1012</v>
      </c>
      <c r="Q793" s="20">
        <f>_xlfn.XLOOKUP($A793,'Cleaned - Hospitalisation Detai'!$A$2:$A$2344,'Cleaned - Hospitalisation Detai'!$K$2:$K$2344,0)</f>
        <v>59</v>
      </c>
    </row>
    <row r="794" spans="1:17" ht="15.6" x14ac:dyDescent="0.3">
      <c r="A794" s="10" t="s">
        <v>1578</v>
      </c>
      <c r="B794" s="11" t="str">
        <f>_xlfn.XLOOKUP(A794,'Cleaned - Customer Names '!$A$2:$A$2336,'Cleaned - Customer Names '!$C$2:$C$2336,0)</f>
        <v>Sheila</v>
      </c>
      <c r="C794" s="11">
        <f>_xlfn.XLOOKUP($A794,'Cleaned - Medical Examinations'!$A$2:$A$2336,'Cleaned - Medical Examinations'!$B$2:$B$2336,0)</f>
        <v>51.14</v>
      </c>
      <c r="D794" s="11">
        <f>_xlfn.XLOOKUP($A794,'Cleaned - Medical Examinations'!$A$2:$A$2336,'Cleaned - Medical Examinations'!$C$2:$C$2336,0)</f>
        <v>4.05</v>
      </c>
      <c r="E794" s="11" t="str">
        <f>_xlfn.XLOOKUP($A794,'Cleaned - Medical Examinations'!$A$2:$A$2336,'Cleaned - Medical Examinations'!$D$2:$D$2336,0)</f>
        <v>No</v>
      </c>
      <c r="F794" s="11" t="str">
        <f>_xlfn.XLOOKUP($A794,'Cleaned - Medical Examinations'!$A$2:$A$2336,'Cleaned - Medical Examinations'!$E$2:$E$2336,0)</f>
        <v>No</v>
      </c>
      <c r="G794" s="11" t="str">
        <f>_xlfn.XLOOKUP($A794,'Cleaned - Medical Examinations'!$A$2:$A$2336,'Cleaned - Medical Examinations'!$F$2:$F$2336,0)</f>
        <v>No</v>
      </c>
      <c r="H794" s="11">
        <f>_xlfn.XLOOKUP($A794,'Cleaned - Medical Examinations'!$A$2:$A$2336,'Cleaned - Medical Examinations'!$G$2:$G$2336,0)</f>
        <v>1</v>
      </c>
      <c r="I794" s="11" t="str">
        <f>_xlfn.XLOOKUP($A794,'Cleaned - Medical Examinations'!$A$2:$A$2336,'Cleaned - Medical Examinations'!$H$2:$H$2336,0)</f>
        <v>No</v>
      </c>
      <c r="J794" s="11" t="str">
        <f>_xlfn.XLOOKUP($A794,'Cleaned - Medical Examinations'!$A$2:$A$2336,'Cleaned - Medical Examinations'!$I$2:$I$2336,0)</f>
        <v>Obesity</v>
      </c>
      <c r="K794" s="11" t="str">
        <f t="shared" si="12"/>
        <v>Non-Diabetic</v>
      </c>
      <c r="L794" s="14">
        <f>_xlfn.XLOOKUP($A794,'Cleaned - Hospitalisation Detai'!$A$2:$A$2344,'Cleaned - Hospitalisation Detai'!$J$2:$J$2344,0)</f>
        <v>33828</v>
      </c>
      <c r="M794" s="19">
        <f>_xlfn.XLOOKUP($A794,'Cleaned - Hospitalisation Detai'!$A$2:$A$2344,'Cleaned - Hospitalisation Detai'!$F$2:$F$2344,0)</f>
        <v>13113.51</v>
      </c>
      <c r="N794" s="19" t="str">
        <f>_xlfn.XLOOKUP($A794,'Cleaned - Hospitalisation Detai'!$A$2:$A$2344,'Cleaned - Hospitalisation Detai'!$G$2:$G$2344,0)</f>
        <v>tier - 3</v>
      </c>
      <c r="O794" s="19" t="str">
        <f>_xlfn.XLOOKUP($A794,'Cleaned - Hospitalisation Detai'!$A$2:$A$2344,'Cleaned - Hospitalisation Detai'!$H$2:$H$2344,0)</f>
        <v>tier - 2</v>
      </c>
      <c r="P794" s="19" t="str">
        <f>_xlfn.XLOOKUP($A794,'Cleaned - Hospitalisation Detai'!$A$2:$A$2344,'Cleaned - Hospitalisation Detai'!$I$2:$I$2344,0)</f>
        <v>R1026</v>
      </c>
      <c r="Q794" s="20">
        <f>_xlfn.XLOOKUP($A794,'Cleaned - Hospitalisation Detai'!$A$2:$A$2344,'Cleaned - Hospitalisation Detai'!$K$2:$K$2344,0)</f>
        <v>30</v>
      </c>
    </row>
    <row r="795" spans="1:17" ht="15.6" x14ac:dyDescent="0.3">
      <c r="A795" s="10" t="s">
        <v>1577</v>
      </c>
      <c r="B795" s="11" t="str">
        <f>_xlfn.XLOOKUP(A795,'Cleaned - Customer Names '!$A$2:$A$2336,'Cleaned - Customer Names '!$C$2:$C$2336,0)</f>
        <v>Koji</v>
      </c>
      <c r="C795" s="11">
        <f>_xlfn.XLOOKUP($A795,'Cleaned - Medical Examinations'!$A$2:$A$2336,'Cleaned - Medical Examinations'!$B$2:$B$2336,0)</f>
        <v>24.32</v>
      </c>
      <c r="D795" s="11">
        <f>_xlfn.XLOOKUP($A795,'Cleaned - Medical Examinations'!$A$2:$A$2336,'Cleaned - Medical Examinations'!$C$2:$C$2336,0)</f>
        <v>10.220000000000001</v>
      </c>
      <c r="E795" s="11" t="str">
        <f>_xlfn.XLOOKUP($A795,'Cleaned - Medical Examinations'!$A$2:$A$2336,'Cleaned - Medical Examinations'!$D$2:$D$2336,0)</f>
        <v>No</v>
      </c>
      <c r="F795" s="11" t="str">
        <f>_xlfn.XLOOKUP($A795,'Cleaned - Medical Examinations'!$A$2:$A$2336,'Cleaned - Medical Examinations'!$E$2:$E$2336,0)</f>
        <v>No</v>
      </c>
      <c r="G795" s="11" t="str">
        <f>_xlfn.XLOOKUP($A795,'Cleaned - Medical Examinations'!$A$2:$A$2336,'Cleaned - Medical Examinations'!$F$2:$F$2336,0)</f>
        <v>No</v>
      </c>
      <c r="H795" s="11">
        <f>_xlfn.XLOOKUP($A795,'Cleaned - Medical Examinations'!$A$2:$A$2336,'Cleaned - Medical Examinations'!$G$2:$G$2336,0)</f>
        <v>0</v>
      </c>
      <c r="I795" s="11" t="str">
        <f>_xlfn.XLOOKUP($A795,'Cleaned - Medical Examinations'!$A$2:$A$2336,'Cleaned - Medical Examinations'!$H$2:$H$2336,0)</f>
        <v>No</v>
      </c>
      <c r="J795" s="11" t="str">
        <f>_xlfn.XLOOKUP($A795,'Cleaned - Medical Examinations'!$A$2:$A$2336,'Cleaned - Medical Examinations'!$I$2:$I$2336,0)</f>
        <v>Normal Weight</v>
      </c>
      <c r="K795" s="11" t="str">
        <f t="shared" si="12"/>
        <v>Diabetic</v>
      </c>
      <c r="L795" s="14">
        <f>_xlfn.XLOOKUP($A795,'Cleaned - Hospitalisation Detai'!$A$2:$A$2344,'Cleaned - Hospitalisation Detai'!$J$2:$J$2344,0)</f>
        <v>22860</v>
      </c>
      <c r="M795" s="19">
        <f>_xlfn.XLOOKUP($A795,'Cleaned - Hospitalisation Detai'!$A$2:$A$2344,'Cleaned - Hospitalisation Detai'!$F$2:$F$2344,0)</f>
        <v>13112.6</v>
      </c>
      <c r="N795" s="19" t="str">
        <f>_xlfn.XLOOKUP($A795,'Cleaned - Hospitalisation Detai'!$A$2:$A$2344,'Cleaned - Hospitalisation Detai'!$G$2:$G$2344,0)</f>
        <v>tier - 3</v>
      </c>
      <c r="O795" s="19" t="str">
        <f>_xlfn.XLOOKUP($A795,'Cleaned - Hospitalisation Detai'!$A$2:$A$2344,'Cleaned - Hospitalisation Detai'!$H$2:$H$2344,0)</f>
        <v>tier - 3</v>
      </c>
      <c r="P795" s="19" t="str">
        <f>_xlfn.XLOOKUP($A795,'Cleaned - Hospitalisation Detai'!$A$2:$A$2344,'Cleaned - Hospitalisation Detai'!$I$2:$I$2344,0)</f>
        <v>R1012</v>
      </c>
      <c r="Q795" s="20">
        <f>_xlfn.XLOOKUP($A795,'Cleaned - Hospitalisation Detai'!$A$2:$A$2344,'Cleaned - Hospitalisation Detai'!$K$2:$K$2344,0)</f>
        <v>60</v>
      </c>
    </row>
    <row r="796" spans="1:17" ht="15.6" x14ac:dyDescent="0.3">
      <c r="A796" s="10" t="s">
        <v>1576</v>
      </c>
      <c r="B796" s="11" t="str">
        <f>_xlfn.XLOOKUP(A796,'Cleaned - Customer Names '!$A$2:$A$2336,'Cleaned - Customer Names '!$C$2:$C$2336,0)</f>
        <v>Sarah</v>
      </c>
      <c r="C796" s="11">
        <f>_xlfn.XLOOKUP($A796,'Cleaned - Medical Examinations'!$A$2:$A$2336,'Cleaned - Medical Examinations'!$B$2:$B$2336,0)</f>
        <v>38.06</v>
      </c>
      <c r="D796" s="11">
        <f>_xlfn.XLOOKUP($A796,'Cleaned - Medical Examinations'!$A$2:$A$2336,'Cleaned - Medical Examinations'!$C$2:$C$2336,0)</f>
        <v>9.24</v>
      </c>
      <c r="E796" s="11" t="str">
        <f>_xlfn.XLOOKUP($A796,'Cleaned - Medical Examinations'!$A$2:$A$2336,'Cleaned - Medical Examinations'!$D$2:$D$2336,0)</f>
        <v>No</v>
      </c>
      <c r="F796" s="11" t="str">
        <f>_xlfn.XLOOKUP($A796,'Cleaned - Medical Examinations'!$A$2:$A$2336,'Cleaned - Medical Examinations'!$E$2:$E$2336,0)</f>
        <v>No</v>
      </c>
      <c r="G796" s="11" t="str">
        <f>_xlfn.XLOOKUP($A796,'Cleaned - Medical Examinations'!$A$2:$A$2336,'Cleaned - Medical Examinations'!$F$2:$F$2336,0)</f>
        <v>No</v>
      </c>
      <c r="H796" s="11">
        <f>_xlfn.XLOOKUP($A796,'Cleaned - Medical Examinations'!$A$2:$A$2336,'Cleaned - Medical Examinations'!$G$2:$G$2336,0)</f>
        <v>0</v>
      </c>
      <c r="I796" s="11" t="str">
        <f>_xlfn.XLOOKUP($A796,'Cleaned - Medical Examinations'!$A$2:$A$2336,'Cleaned - Medical Examinations'!$H$2:$H$2336,0)</f>
        <v>No</v>
      </c>
      <c r="J796" s="11" t="str">
        <f>_xlfn.XLOOKUP($A796,'Cleaned - Medical Examinations'!$A$2:$A$2336,'Cleaned - Medical Examinations'!$I$2:$I$2336,0)</f>
        <v>Obesity</v>
      </c>
      <c r="K796" s="11" t="str">
        <f t="shared" si="12"/>
        <v>Diabetic</v>
      </c>
      <c r="L796" s="14">
        <f>_xlfn.XLOOKUP($A796,'Cleaned - Hospitalisation Detai'!$A$2:$A$2344,'Cleaned - Hospitalisation Detai'!$J$2:$J$2344,0)</f>
        <v>26236</v>
      </c>
      <c r="M796" s="19">
        <f>_xlfn.XLOOKUP($A796,'Cleaned - Hospitalisation Detai'!$A$2:$A$2344,'Cleaned - Hospitalisation Detai'!$F$2:$F$2344,0)</f>
        <v>13110.79</v>
      </c>
      <c r="N796" s="19" t="str">
        <f>_xlfn.XLOOKUP($A796,'Cleaned - Hospitalisation Detai'!$A$2:$A$2344,'Cleaned - Hospitalisation Detai'!$G$2:$G$2344,0)</f>
        <v>tier - 3</v>
      </c>
      <c r="O796" s="19" t="str">
        <f>_xlfn.XLOOKUP($A796,'Cleaned - Hospitalisation Detai'!$A$2:$A$2344,'Cleaned - Hospitalisation Detai'!$H$2:$H$2344,0)</f>
        <v>tier - 2</v>
      </c>
      <c r="P796" s="19" t="str">
        <f>_xlfn.XLOOKUP($A796,'Cleaned - Hospitalisation Detai'!$A$2:$A$2344,'Cleaned - Hospitalisation Detai'!$I$2:$I$2344,0)</f>
        <v>R1011</v>
      </c>
      <c r="Q796" s="20">
        <f>_xlfn.XLOOKUP($A796,'Cleaned - Hospitalisation Detai'!$A$2:$A$2344,'Cleaned - Hospitalisation Detai'!$K$2:$K$2344,0)</f>
        <v>51</v>
      </c>
    </row>
    <row r="797" spans="1:17" ht="15.6" x14ac:dyDescent="0.3">
      <c r="A797" s="10" t="s">
        <v>1575</v>
      </c>
      <c r="B797" s="11" t="str">
        <f>_xlfn.XLOOKUP(A797,'Cleaned - Customer Names '!$A$2:$A$2336,'Cleaned - Customer Names '!$C$2:$C$2336,0)</f>
        <v>Colleen M</v>
      </c>
      <c r="C797" s="11">
        <f>_xlfn.XLOOKUP($A797,'Cleaned - Medical Examinations'!$A$2:$A$2336,'Cleaned - Medical Examinations'!$B$2:$B$2336,0)</f>
        <v>37.700000000000003</v>
      </c>
      <c r="D797" s="11">
        <f>_xlfn.XLOOKUP($A797,'Cleaned - Medical Examinations'!$A$2:$A$2336,'Cleaned - Medical Examinations'!$C$2:$C$2336,0)</f>
        <v>8.6</v>
      </c>
      <c r="E797" s="11" t="str">
        <f>_xlfn.XLOOKUP($A797,'Cleaned - Medical Examinations'!$A$2:$A$2336,'Cleaned - Medical Examinations'!$D$2:$D$2336,0)</f>
        <v>No</v>
      </c>
      <c r="F797" s="11" t="str">
        <f>_xlfn.XLOOKUP($A797,'Cleaned - Medical Examinations'!$A$2:$A$2336,'Cleaned - Medical Examinations'!$E$2:$E$2336,0)</f>
        <v>No</v>
      </c>
      <c r="G797" s="11" t="str">
        <f>_xlfn.XLOOKUP($A797,'Cleaned - Medical Examinations'!$A$2:$A$2336,'Cleaned - Medical Examinations'!$F$2:$F$2336,0)</f>
        <v>No</v>
      </c>
      <c r="H797" s="11">
        <f>_xlfn.XLOOKUP($A797,'Cleaned - Medical Examinations'!$A$2:$A$2336,'Cleaned - Medical Examinations'!$G$2:$G$2336,0)</f>
        <v>0</v>
      </c>
      <c r="I797" s="11" t="str">
        <f>_xlfn.XLOOKUP($A797,'Cleaned - Medical Examinations'!$A$2:$A$2336,'Cleaned - Medical Examinations'!$H$2:$H$2336,0)</f>
        <v>No</v>
      </c>
      <c r="J797" s="11" t="str">
        <f>_xlfn.XLOOKUP($A797,'Cleaned - Medical Examinations'!$A$2:$A$2336,'Cleaned - Medical Examinations'!$I$2:$I$2336,0)</f>
        <v>Obesity</v>
      </c>
      <c r="K797" s="11" t="str">
        <f t="shared" si="12"/>
        <v>Diabetic</v>
      </c>
      <c r="L797" s="14">
        <f>_xlfn.XLOOKUP($A797,'Cleaned - Hospitalisation Detai'!$A$2:$A$2344,'Cleaned - Hospitalisation Detai'!$J$2:$J$2344,0)</f>
        <v>28688</v>
      </c>
      <c r="M797" s="19">
        <f>_xlfn.XLOOKUP($A797,'Cleaned - Hospitalisation Detai'!$A$2:$A$2344,'Cleaned - Hospitalisation Detai'!$F$2:$F$2344,0)</f>
        <v>13101.74</v>
      </c>
      <c r="N797" s="19" t="str">
        <f>_xlfn.XLOOKUP($A797,'Cleaned - Hospitalisation Detai'!$A$2:$A$2344,'Cleaned - Hospitalisation Detai'!$G$2:$G$2344,0)</f>
        <v>tier - 3</v>
      </c>
      <c r="O797" s="19" t="str">
        <f>_xlfn.XLOOKUP($A797,'Cleaned - Hospitalisation Detai'!$A$2:$A$2344,'Cleaned - Hospitalisation Detai'!$H$2:$H$2344,0)</f>
        <v>tier - 2</v>
      </c>
      <c r="P797" s="19" t="str">
        <f>_xlfn.XLOOKUP($A797,'Cleaned - Hospitalisation Detai'!$A$2:$A$2344,'Cleaned - Hospitalisation Detai'!$I$2:$I$2344,0)</f>
        <v>R1026</v>
      </c>
      <c r="Q797" s="20">
        <f>_xlfn.XLOOKUP($A797,'Cleaned - Hospitalisation Detai'!$A$2:$A$2344,'Cleaned - Hospitalisation Detai'!$K$2:$K$2344,0)</f>
        <v>44</v>
      </c>
    </row>
    <row r="798" spans="1:17" ht="15.6" x14ac:dyDescent="0.3">
      <c r="A798" s="10" t="s">
        <v>1574</v>
      </c>
      <c r="B798" s="11" t="str">
        <f>_xlfn.XLOOKUP(A798,'Cleaned - Customer Names '!$A$2:$A$2336,'Cleaned - Customer Names '!$C$2:$C$2336,0)</f>
        <v>Deedra G.</v>
      </c>
      <c r="C798" s="11">
        <f>_xlfn.XLOOKUP($A798,'Cleaned - Medical Examinations'!$A$2:$A$2336,'Cleaned - Medical Examinations'!$B$2:$B$2336,0)</f>
        <v>44</v>
      </c>
      <c r="D798" s="11">
        <f>_xlfn.XLOOKUP($A798,'Cleaned - Medical Examinations'!$A$2:$A$2336,'Cleaned - Medical Examinations'!$C$2:$C$2336,0)</f>
        <v>9.32</v>
      </c>
      <c r="E798" s="11" t="str">
        <f>_xlfn.XLOOKUP($A798,'Cleaned - Medical Examinations'!$A$2:$A$2336,'Cleaned - Medical Examinations'!$D$2:$D$2336,0)</f>
        <v>Yes</v>
      </c>
      <c r="F798" s="11" t="str">
        <f>_xlfn.XLOOKUP($A798,'Cleaned - Medical Examinations'!$A$2:$A$2336,'Cleaned - Medical Examinations'!$E$2:$E$2336,0)</f>
        <v>No</v>
      </c>
      <c r="G798" s="11" t="str">
        <f>_xlfn.XLOOKUP($A798,'Cleaned - Medical Examinations'!$A$2:$A$2336,'Cleaned - Medical Examinations'!$F$2:$F$2336,0)</f>
        <v>No</v>
      </c>
      <c r="H798" s="11">
        <f>_xlfn.XLOOKUP($A798,'Cleaned - Medical Examinations'!$A$2:$A$2336,'Cleaned - Medical Examinations'!$G$2:$G$2336,0)</f>
        <v>2</v>
      </c>
      <c r="I798" s="11" t="str">
        <f>_xlfn.XLOOKUP($A798,'Cleaned - Medical Examinations'!$A$2:$A$2336,'Cleaned - Medical Examinations'!$H$2:$H$2336,0)</f>
        <v>No</v>
      </c>
      <c r="J798" s="11" t="str">
        <f>_xlfn.XLOOKUP($A798,'Cleaned - Medical Examinations'!$A$2:$A$2336,'Cleaned - Medical Examinations'!$I$2:$I$2336,0)</f>
        <v>Obesity</v>
      </c>
      <c r="K798" s="11" t="str">
        <f t="shared" si="12"/>
        <v>Diabetic</v>
      </c>
      <c r="L798" s="14">
        <f>_xlfn.XLOOKUP($A798,'Cleaned - Hospitalisation Detai'!$A$2:$A$2344,'Cleaned - Hospitalisation Detai'!$J$2:$J$2344,0)</f>
        <v>22591</v>
      </c>
      <c r="M798" s="19">
        <f>_xlfn.XLOOKUP($A798,'Cleaned - Hospitalisation Detai'!$A$2:$A$2344,'Cleaned - Hospitalisation Detai'!$F$2:$F$2344,0)</f>
        <v>13063.88</v>
      </c>
      <c r="N798" s="19" t="str">
        <f>_xlfn.XLOOKUP($A798,'Cleaned - Hospitalisation Detai'!$A$2:$A$2344,'Cleaned - Hospitalisation Detai'!$G$2:$G$2344,0)</f>
        <v>tier - 3</v>
      </c>
      <c r="O798" s="19" t="str">
        <f>_xlfn.XLOOKUP($A798,'Cleaned - Hospitalisation Detai'!$A$2:$A$2344,'Cleaned - Hospitalisation Detai'!$H$2:$H$2344,0)</f>
        <v>tier - 2</v>
      </c>
      <c r="P798" s="19" t="str">
        <f>_xlfn.XLOOKUP($A798,'Cleaned - Hospitalisation Detai'!$A$2:$A$2344,'Cleaned - Hospitalisation Detai'!$I$2:$I$2344,0)</f>
        <v>R1011</v>
      </c>
      <c r="Q798" s="20">
        <f>_xlfn.XLOOKUP($A798,'Cleaned - Hospitalisation Detai'!$A$2:$A$2344,'Cleaned - Hospitalisation Detai'!$K$2:$K$2344,0)</f>
        <v>61</v>
      </c>
    </row>
    <row r="799" spans="1:17" ht="15.6" x14ac:dyDescent="0.3">
      <c r="A799" s="10" t="s">
        <v>1573</v>
      </c>
      <c r="B799" s="11" t="str">
        <f>_xlfn.XLOOKUP(A799,'Cleaned - Customer Names '!$A$2:$A$2336,'Cleaned - Customer Names '!$C$2:$C$2336,0)</f>
        <v>Kulwinder</v>
      </c>
      <c r="C799" s="11">
        <f>_xlfn.XLOOKUP($A799,'Cleaned - Medical Examinations'!$A$2:$A$2336,'Cleaned - Medical Examinations'!$B$2:$B$2336,0)</f>
        <v>41.45</v>
      </c>
      <c r="D799" s="11">
        <f>_xlfn.XLOOKUP($A799,'Cleaned - Medical Examinations'!$A$2:$A$2336,'Cleaned - Medical Examinations'!$C$2:$C$2336,0)</f>
        <v>6.12</v>
      </c>
      <c r="E799" s="11" t="str">
        <f>_xlfn.XLOOKUP($A799,'Cleaned - Medical Examinations'!$A$2:$A$2336,'Cleaned - Medical Examinations'!$D$2:$D$2336,0)</f>
        <v>Yes</v>
      </c>
      <c r="F799" s="11" t="str">
        <f>_xlfn.XLOOKUP($A799,'Cleaned - Medical Examinations'!$A$2:$A$2336,'Cleaned - Medical Examinations'!$E$2:$E$2336,0)</f>
        <v>No</v>
      </c>
      <c r="G799" s="11" t="str">
        <f>_xlfn.XLOOKUP($A799,'Cleaned - Medical Examinations'!$A$2:$A$2336,'Cleaned - Medical Examinations'!$F$2:$F$2336,0)</f>
        <v>No</v>
      </c>
      <c r="H799" s="11">
        <f>_xlfn.XLOOKUP($A799,'Cleaned - Medical Examinations'!$A$2:$A$2336,'Cleaned - Medical Examinations'!$G$2:$G$2336,0)</f>
        <v>0</v>
      </c>
      <c r="I799" s="11" t="str">
        <f>_xlfn.XLOOKUP($A799,'Cleaned - Medical Examinations'!$A$2:$A$2336,'Cleaned - Medical Examinations'!$H$2:$H$2336,0)</f>
        <v>No</v>
      </c>
      <c r="J799" s="11" t="str">
        <f>_xlfn.XLOOKUP($A799,'Cleaned - Medical Examinations'!$A$2:$A$2336,'Cleaned - Medical Examinations'!$I$2:$I$2336,0)</f>
        <v>Obesity</v>
      </c>
      <c r="K799" s="11" t="str">
        <f t="shared" si="12"/>
        <v>Non-Diabetic</v>
      </c>
      <c r="L799" s="14">
        <f>_xlfn.XLOOKUP($A799,'Cleaned - Hospitalisation Detai'!$A$2:$A$2344,'Cleaned - Hospitalisation Detai'!$J$2:$J$2344,0)</f>
        <v>31346</v>
      </c>
      <c r="M799" s="19">
        <f>_xlfn.XLOOKUP($A799,'Cleaned - Hospitalisation Detai'!$A$2:$A$2344,'Cleaned - Hospitalisation Detai'!$F$2:$F$2344,0)</f>
        <v>13051.22</v>
      </c>
      <c r="N799" s="19" t="str">
        <f>_xlfn.XLOOKUP($A799,'Cleaned - Hospitalisation Detai'!$A$2:$A$2344,'Cleaned - Hospitalisation Detai'!$G$2:$G$2344,0)</f>
        <v>tier - 3</v>
      </c>
      <c r="O799" s="19" t="str">
        <f>_xlfn.XLOOKUP($A799,'Cleaned - Hospitalisation Detai'!$A$2:$A$2344,'Cleaned - Hospitalisation Detai'!$H$2:$H$2344,0)</f>
        <v>tier - 1</v>
      </c>
      <c r="P799" s="19" t="str">
        <f>_xlfn.XLOOKUP($A799,'Cleaned - Hospitalisation Detai'!$A$2:$A$2344,'Cleaned - Hospitalisation Detai'!$I$2:$I$2344,0)</f>
        <v>R1026</v>
      </c>
      <c r="Q799" s="20">
        <f>_xlfn.XLOOKUP($A799,'Cleaned - Hospitalisation Detai'!$A$2:$A$2344,'Cleaned - Hospitalisation Detai'!$K$2:$K$2344,0)</f>
        <v>37</v>
      </c>
    </row>
    <row r="800" spans="1:17" ht="15.6" x14ac:dyDescent="0.3">
      <c r="A800" s="10" t="s">
        <v>1572</v>
      </c>
      <c r="B800" s="11" t="str">
        <f>_xlfn.XLOOKUP(A800,'Cleaned - Customer Names '!$A$2:$A$2336,'Cleaned - Customer Names '!$C$2:$C$2336,0)</f>
        <v>Ann M.</v>
      </c>
      <c r="C800" s="11">
        <f>_xlfn.XLOOKUP($A800,'Cleaned - Medical Examinations'!$A$2:$A$2336,'Cleaned - Medical Examinations'!$B$2:$B$2336,0)</f>
        <v>25.364999999999998</v>
      </c>
      <c r="D800" s="11">
        <f>_xlfn.XLOOKUP($A800,'Cleaned - Medical Examinations'!$A$2:$A$2336,'Cleaned - Medical Examinations'!$C$2:$C$2336,0)</f>
        <v>9.19</v>
      </c>
      <c r="E800" s="11" t="str">
        <f>_xlfn.XLOOKUP($A800,'Cleaned - Medical Examinations'!$A$2:$A$2336,'Cleaned - Medical Examinations'!$D$2:$D$2336,0)</f>
        <v>Yes</v>
      </c>
      <c r="F800" s="11" t="str">
        <f>_xlfn.XLOOKUP($A800,'Cleaned - Medical Examinations'!$A$2:$A$2336,'Cleaned - Medical Examinations'!$E$2:$E$2336,0)</f>
        <v>No</v>
      </c>
      <c r="G800" s="11" t="str">
        <f>_xlfn.XLOOKUP($A800,'Cleaned - Medical Examinations'!$A$2:$A$2336,'Cleaned - Medical Examinations'!$F$2:$F$2336,0)</f>
        <v>No</v>
      </c>
      <c r="H800" s="11">
        <f>_xlfn.XLOOKUP($A800,'Cleaned - Medical Examinations'!$A$2:$A$2336,'Cleaned - Medical Examinations'!$G$2:$G$2336,0)</f>
        <v>0</v>
      </c>
      <c r="I800" s="11" t="str">
        <f>_xlfn.XLOOKUP($A800,'Cleaned - Medical Examinations'!$A$2:$A$2336,'Cleaned - Medical Examinations'!$H$2:$H$2336,0)</f>
        <v>No</v>
      </c>
      <c r="J800" s="11" t="str">
        <f>_xlfn.XLOOKUP($A800,'Cleaned - Medical Examinations'!$A$2:$A$2336,'Cleaned - Medical Examinations'!$I$2:$I$2336,0)</f>
        <v>Overweight</v>
      </c>
      <c r="K800" s="11" t="str">
        <f t="shared" si="12"/>
        <v>Diabetic</v>
      </c>
      <c r="L800" s="14">
        <f>_xlfn.XLOOKUP($A800,'Cleaned - Hospitalisation Detai'!$A$2:$A$2344,'Cleaned - Hospitalisation Detai'!$J$2:$J$2344,0)</f>
        <v>24690</v>
      </c>
      <c r="M800" s="19">
        <f>_xlfn.XLOOKUP($A800,'Cleaned - Hospitalisation Detai'!$A$2:$A$2344,'Cleaned - Hospitalisation Detai'!$F$2:$F$2344,0)</f>
        <v>13047.33</v>
      </c>
      <c r="N800" s="19" t="str">
        <f>_xlfn.XLOOKUP($A800,'Cleaned - Hospitalisation Detai'!$A$2:$A$2344,'Cleaned - Hospitalisation Detai'!$G$2:$G$2344,0)</f>
        <v>tier - 3</v>
      </c>
      <c r="O800" s="19" t="str">
        <f>_xlfn.XLOOKUP($A800,'Cleaned - Hospitalisation Detai'!$A$2:$A$2344,'Cleaned - Hospitalisation Detai'!$H$2:$H$2344,0)</f>
        <v>tier - 3</v>
      </c>
      <c r="P800" s="19" t="str">
        <f>_xlfn.XLOOKUP($A800,'Cleaned - Hospitalisation Detai'!$A$2:$A$2344,'Cleaned - Hospitalisation Detai'!$I$2:$I$2344,0)</f>
        <v>R1024</v>
      </c>
      <c r="Q800" s="20">
        <f>_xlfn.XLOOKUP($A800,'Cleaned - Hospitalisation Detai'!$A$2:$A$2344,'Cleaned - Hospitalisation Detai'!$K$2:$K$2344,0)</f>
        <v>55</v>
      </c>
    </row>
    <row r="801" spans="1:17" ht="15.6" x14ac:dyDescent="0.3">
      <c r="A801" s="10" t="s">
        <v>1571</v>
      </c>
      <c r="B801" s="11" t="str">
        <f>_xlfn.XLOOKUP(A801,'Cleaned - Customer Names '!$A$2:$A$2336,'Cleaned - Customer Names '!$C$2:$C$2336,0)</f>
        <v>Sarah E</v>
      </c>
      <c r="C801" s="11">
        <f>_xlfn.XLOOKUP($A801,'Cleaned - Medical Examinations'!$A$2:$A$2336,'Cleaned - Medical Examinations'!$B$2:$B$2336,0)</f>
        <v>34.56</v>
      </c>
      <c r="D801" s="11">
        <f>_xlfn.XLOOKUP($A801,'Cleaned - Medical Examinations'!$A$2:$A$2336,'Cleaned - Medical Examinations'!$C$2:$C$2336,0)</f>
        <v>5.84</v>
      </c>
      <c r="E801" s="11" t="str">
        <f>_xlfn.XLOOKUP($A801,'Cleaned - Medical Examinations'!$A$2:$A$2336,'Cleaned - Medical Examinations'!$D$2:$D$2336,0)</f>
        <v>Yes</v>
      </c>
      <c r="F801" s="11" t="str">
        <f>_xlfn.XLOOKUP($A801,'Cleaned - Medical Examinations'!$A$2:$A$2336,'Cleaned - Medical Examinations'!$E$2:$E$2336,0)</f>
        <v>No</v>
      </c>
      <c r="G801" s="11" t="str">
        <f>_xlfn.XLOOKUP($A801,'Cleaned - Medical Examinations'!$A$2:$A$2336,'Cleaned - Medical Examinations'!$F$2:$F$2336,0)</f>
        <v>Yes</v>
      </c>
      <c r="H801" s="11">
        <f>_xlfn.XLOOKUP($A801,'Cleaned - Medical Examinations'!$A$2:$A$2336,'Cleaned - Medical Examinations'!$G$2:$G$2336,0)</f>
        <v>1</v>
      </c>
      <c r="I801" s="11" t="str">
        <f>_xlfn.XLOOKUP($A801,'Cleaned - Medical Examinations'!$A$2:$A$2336,'Cleaned - Medical Examinations'!$H$2:$H$2336,0)</f>
        <v>No</v>
      </c>
      <c r="J801" s="11" t="str">
        <f>_xlfn.XLOOKUP($A801,'Cleaned - Medical Examinations'!$A$2:$A$2336,'Cleaned - Medical Examinations'!$I$2:$I$2336,0)</f>
        <v>Obesity</v>
      </c>
      <c r="K801" s="11" t="str">
        <f t="shared" si="12"/>
        <v>Non-Diabetic</v>
      </c>
      <c r="L801" s="14">
        <f>_xlfn.XLOOKUP($A801,'Cleaned - Hospitalisation Detai'!$A$2:$A$2344,'Cleaned - Hospitalisation Detai'!$J$2:$J$2344,0)</f>
        <v>25469</v>
      </c>
      <c r="M801" s="19">
        <f>_xlfn.XLOOKUP($A801,'Cleaned - Hospitalisation Detai'!$A$2:$A$2344,'Cleaned - Hospitalisation Detai'!$F$2:$F$2344,0)</f>
        <v>13044.41</v>
      </c>
      <c r="N801" s="19" t="str">
        <f>_xlfn.XLOOKUP($A801,'Cleaned - Hospitalisation Detai'!$A$2:$A$2344,'Cleaned - Hospitalisation Detai'!$G$2:$G$2344,0)</f>
        <v>tier - 3</v>
      </c>
      <c r="O801" s="19" t="str">
        <f>_xlfn.XLOOKUP($A801,'Cleaned - Hospitalisation Detai'!$A$2:$A$2344,'Cleaned - Hospitalisation Detai'!$H$2:$H$2344,0)</f>
        <v>tier - 1</v>
      </c>
      <c r="P801" s="19" t="str">
        <f>_xlfn.XLOOKUP($A801,'Cleaned - Hospitalisation Detai'!$A$2:$A$2344,'Cleaned - Hospitalisation Detai'!$I$2:$I$2344,0)</f>
        <v>R1012</v>
      </c>
      <c r="Q801" s="20">
        <f>_xlfn.XLOOKUP($A801,'Cleaned - Hospitalisation Detai'!$A$2:$A$2344,'Cleaned - Hospitalisation Detai'!$K$2:$K$2344,0)</f>
        <v>53</v>
      </c>
    </row>
    <row r="802" spans="1:17" ht="15.6" x14ac:dyDescent="0.3">
      <c r="A802" s="10" t="s">
        <v>1570</v>
      </c>
      <c r="B802" s="11" t="str">
        <f>_xlfn.XLOOKUP(A802,'Cleaned - Customer Names '!$A$2:$A$2336,'Cleaned - Customer Names '!$C$2:$C$2336,0)</f>
        <v>Apryl J.</v>
      </c>
      <c r="C802" s="11">
        <f>_xlfn.XLOOKUP($A802,'Cleaned - Medical Examinations'!$A$2:$A$2336,'Cleaned - Medical Examinations'!$B$2:$B$2336,0)</f>
        <v>28.2</v>
      </c>
      <c r="D802" s="11">
        <f>_xlfn.XLOOKUP($A802,'Cleaned - Medical Examinations'!$A$2:$A$2336,'Cleaned - Medical Examinations'!$C$2:$C$2336,0)</f>
        <v>7.19</v>
      </c>
      <c r="E802" s="11" t="str">
        <f>_xlfn.XLOOKUP($A802,'Cleaned - Medical Examinations'!$A$2:$A$2336,'Cleaned - Medical Examinations'!$D$2:$D$2336,0)</f>
        <v>Yes</v>
      </c>
      <c r="F802" s="11" t="str">
        <f>_xlfn.XLOOKUP($A802,'Cleaned - Medical Examinations'!$A$2:$A$2336,'Cleaned - Medical Examinations'!$E$2:$E$2336,0)</f>
        <v>No</v>
      </c>
      <c r="G802" s="11" t="str">
        <f>_xlfn.XLOOKUP($A802,'Cleaned - Medical Examinations'!$A$2:$A$2336,'Cleaned - Medical Examinations'!$F$2:$F$2336,0)</f>
        <v>No</v>
      </c>
      <c r="H802" s="11">
        <f>_xlfn.XLOOKUP($A802,'Cleaned - Medical Examinations'!$A$2:$A$2336,'Cleaned - Medical Examinations'!$G$2:$G$2336,0)</f>
        <v>2</v>
      </c>
      <c r="I802" s="11" t="str">
        <f>_xlfn.XLOOKUP($A802,'Cleaned - Medical Examinations'!$A$2:$A$2336,'Cleaned - Medical Examinations'!$H$2:$H$2336,0)</f>
        <v>No</v>
      </c>
      <c r="J802" s="11" t="str">
        <f>_xlfn.XLOOKUP($A802,'Cleaned - Medical Examinations'!$A$2:$A$2336,'Cleaned - Medical Examinations'!$I$2:$I$2336,0)</f>
        <v>Overweight</v>
      </c>
      <c r="K802" s="11" t="str">
        <f t="shared" si="12"/>
        <v>Diabetic</v>
      </c>
      <c r="L802" s="14">
        <f>_xlfn.XLOOKUP($A802,'Cleaned - Hospitalisation Detai'!$A$2:$A$2344,'Cleaned - Hospitalisation Detai'!$J$2:$J$2344,0)</f>
        <v>22594</v>
      </c>
      <c r="M802" s="19">
        <f>_xlfn.XLOOKUP($A802,'Cleaned - Hospitalisation Detai'!$A$2:$A$2344,'Cleaned - Hospitalisation Detai'!$F$2:$F$2344,0)</f>
        <v>13041.92</v>
      </c>
      <c r="N802" s="19" t="str">
        <f>_xlfn.XLOOKUP($A802,'Cleaned - Hospitalisation Detai'!$A$2:$A$2344,'Cleaned - Hospitalisation Detai'!$G$2:$G$2344,0)</f>
        <v>tier - 3</v>
      </c>
      <c r="O802" s="19" t="str">
        <f>_xlfn.XLOOKUP($A802,'Cleaned - Hospitalisation Detai'!$A$2:$A$2344,'Cleaned - Hospitalisation Detai'!$H$2:$H$2344,0)</f>
        <v>tier - 1</v>
      </c>
      <c r="P802" s="19" t="str">
        <f>_xlfn.XLOOKUP($A802,'Cleaned - Hospitalisation Detai'!$A$2:$A$2344,'Cleaned - Hospitalisation Detai'!$I$2:$I$2344,0)</f>
        <v>R1011</v>
      </c>
      <c r="Q802" s="20">
        <f>_xlfn.XLOOKUP($A802,'Cleaned - Hospitalisation Detai'!$A$2:$A$2344,'Cleaned - Hospitalisation Detai'!$K$2:$K$2344,0)</f>
        <v>61</v>
      </c>
    </row>
    <row r="803" spans="1:17" ht="15.6" x14ac:dyDescent="0.3">
      <c r="A803" s="10" t="s">
        <v>1569</v>
      </c>
      <c r="B803" s="11" t="str">
        <f>_xlfn.XLOOKUP(A803,'Cleaned - Customer Names '!$A$2:$A$2336,'Cleaned - Customer Names '!$C$2:$C$2336,0)</f>
        <v>Ilana</v>
      </c>
      <c r="C803" s="11">
        <f>_xlfn.XLOOKUP($A803,'Cleaned - Medical Examinations'!$A$2:$A$2336,'Cleaned - Medical Examinations'!$B$2:$B$2336,0)</f>
        <v>30.43</v>
      </c>
      <c r="D803" s="11">
        <f>_xlfn.XLOOKUP($A803,'Cleaned - Medical Examinations'!$A$2:$A$2336,'Cleaned - Medical Examinations'!$C$2:$C$2336,0)</f>
        <v>9.39</v>
      </c>
      <c r="E803" s="11" t="str">
        <f>_xlfn.XLOOKUP($A803,'Cleaned - Medical Examinations'!$A$2:$A$2336,'Cleaned - Medical Examinations'!$D$2:$D$2336,0)</f>
        <v>No</v>
      </c>
      <c r="F803" s="11" t="str">
        <f>_xlfn.XLOOKUP($A803,'Cleaned - Medical Examinations'!$A$2:$A$2336,'Cleaned - Medical Examinations'!$E$2:$E$2336,0)</f>
        <v>No</v>
      </c>
      <c r="G803" s="11" t="str">
        <f>_xlfn.XLOOKUP($A803,'Cleaned - Medical Examinations'!$A$2:$A$2336,'Cleaned - Medical Examinations'!$F$2:$F$2336,0)</f>
        <v>No</v>
      </c>
      <c r="H803" s="11">
        <f>_xlfn.XLOOKUP($A803,'Cleaned - Medical Examinations'!$A$2:$A$2336,'Cleaned - Medical Examinations'!$G$2:$G$2336,0)</f>
        <v>0</v>
      </c>
      <c r="I803" s="11" t="str">
        <f>_xlfn.XLOOKUP($A803,'Cleaned - Medical Examinations'!$A$2:$A$2336,'Cleaned - Medical Examinations'!$H$2:$H$2336,0)</f>
        <v>No</v>
      </c>
      <c r="J803" s="11" t="str">
        <f>_xlfn.XLOOKUP($A803,'Cleaned - Medical Examinations'!$A$2:$A$2336,'Cleaned - Medical Examinations'!$I$2:$I$2336,0)</f>
        <v>Obesity</v>
      </c>
      <c r="K803" s="11" t="str">
        <f t="shared" si="12"/>
        <v>Diabetic</v>
      </c>
      <c r="L803" s="14">
        <f>_xlfn.XLOOKUP($A803,'Cleaned - Hospitalisation Detai'!$A$2:$A$2344,'Cleaned - Hospitalisation Detai'!$J$2:$J$2344,0)</f>
        <v>24050</v>
      </c>
      <c r="M803" s="19">
        <f>_xlfn.XLOOKUP($A803,'Cleaned - Hospitalisation Detai'!$A$2:$A$2344,'Cleaned - Hospitalisation Detai'!$F$2:$F$2344,0)</f>
        <v>13023.93</v>
      </c>
      <c r="N803" s="19" t="str">
        <f>_xlfn.XLOOKUP($A803,'Cleaned - Hospitalisation Detai'!$A$2:$A$2344,'Cleaned - Hospitalisation Detai'!$G$2:$G$2344,0)</f>
        <v>tier - 3</v>
      </c>
      <c r="O803" s="19" t="str">
        <f>_xlfn.XLOOKUP($A803,'Cleaned - Hospitalisation Detai'!$A$2:$A$2344,'Cleaned - Hospitalisation Detai'!$H$2:$H$2344,0)</f>
        <v>tier - 2</v>
      </c>
      <c r="P803" s="19" t="str">
        <f>_xlfn.XLOOKUP($A803,'Cleaned - Hospitalisation Detai'!$A$2:$A$2344,'Cleaned - Hospitalisation Detai'!$I$2:$I$2344,0)</f>
        <v>R1025</v>
      </c>
      <c r="Q803" s="20">
        <f>_xlfn.XLOOKUP($A803,'Cleaned - Hospitalisation Detai'!$A$2:$A$2344,'Cleaned - Hospitalisation Detai'!$K$2:$K$2344,0)</f>
        <v>57</v>
      </c>
    </row>
    <row r="804" spans="1:17" ht="15.6" x14ac:dyDescent="0.3">
      <c r="A804" s="10" t="s">
        <v>1568</v>
      </c>
      <c r="B804" s="11" t="str">
        <f>_xlfn.XLOOKUP(A804,'Cleaned - Customer Names '!$A$2:$A$2336,'Cleaned - Customer Names '!$C$2:$C$2336,0)</f>
        <v>Katherine</v>
      </c>
      <c r="C804" s="11">
        <f>_xlfn.XLOOKUP($A804,'Cleaned - Medical Examinations'!$A$2:$A$2336,'Cleaned - Medical Examinations'!$B$2:$B$2336,0)</f>
        <v>32.395000000000003</v>
      </c>
      <c r="D804" s="11">
        <f>_xlfn.XLOOKUP($A804,'Cleaned - Medical Examinations'!$A$2:$A$2336,'Cleaned - Medical Examinations'!$C$2:$C$2336,0)</f>
        <v>4.2699999999999996</v>
      </c>
      <c r="E804" s="11" t="str">
        <f>_xlfn.XLOOKUP($A804,'Cleaned - Medical Examinations'!$A$2:$A$2336,'Cleaned - Medical Examinations'!$D$2:$D$2336,0)</f>
        <v>Yes</v>
      </c>
      <c r="F804" s="11" t="str">
        <f>_xlfn.XLOOKUP($A804,'Cleaned - Medical Examinations'!$A$2:$A$2336,'Cleaned - Medical Examinations'!$E$2:$E$2336,0)</f>
        <v>No</v>
      </c>
      <c r="G804" s="11" t="str">
        <f>_xlfn.XLOOKUP($A804,'Cleaned - Medical Examinations'!$A$2:$A$2336,'Cleaned - Medical Examinations'!$F$2:$F$2336,0)</f>
        <v>No</v>
      </c>
      <c r="H804" s="11">
        <f>_xlfn.XLOOKUP($A804,'Cleaned - Medical Examinations'!$A$2:$A$2336,'Cleaned - Medical Examinations'!$G$2:$G$2336,0)</f>
        <v>1</v>
      </c>
      <c r="I804" s="11" t="str">
        <f>_xlfn.XLOOKUP($A804,'Cleaned - Medical Examinations'!$A$2:$A$2336,'Cleaned - Medical Examinations'!$H$2:$H$2336,0)</f>
        <v>No</v>
      </c>
      <c r="J804" s="11" t="str">
        <f>_xlfn.XLOOKUP($A804,'Cleaned - Medical Examinations'!$A$2:$A$2336,'Cleaned - Medical Examinations'!$I$2:$I$2336,0)</f>
        <v>Obesity</v>
      </c>
      <c r="K804" s="11" t="str">
        <f t="shared" si="12"/>
        <v>Non-Diabetic</v>
      </c>
      <c r="L804" s="14">
        <f>_xlfn.XLOOKUP($A804,'Cleaned - Hospitalisation Detai'!$A$2:$A$2344,'Cleaned - Hospitalisation Detai'!$J$2:$J$2344,0)</f>
        <v>23643</v>
      </c>
      <c r="M804" s="19">
        <f>_xlfn.XLOOKUP($A804,'Cleaned - Hospitalisation Detai'!$A$2:$A$2344,'Cleaned - Hospitalisation Detai'!$F$2:$F$2344,0)</f>
        <v>13019.16</v>
      </c>
      <c r="N804" s="19" t="str">
        <f>_xlfn.XLOOKUP($A804,'Cleaned - Hospitalisation Detai'!$A$2:$A$2344,'Cleaned - Hospitalisation Detai'!$G$2:$G$2344,0)</f>
        <v>tier - 3</v>
      </c>
      <c r="O804" s="19" t="str">
        <f>_xlfn.XLOOKUP($A804,'Cleaned - Hospitalisation Detai'!$A$2:$A$2344,'Cleaned - Hospitalisation Detai'!$H$2:$H$2344,0)</f>
        <v>tier - 1</v>
      </c>
      <c r="P804" s="19" t="str">
        <f>_xlfn.XLOOKUP($A804,'Cleaned - Hospitalisation Detai'!$A$2:$A$2344,'Cleaned - Hospitalisation Detai'!$I$2:$I$2344,0)</f>
        <v>R1024</v>
      </c>
      <c r="Q804" s="20">
        <f>_xlfn.XLOOKUP($A804,'Cleaned - Hospitalisation Detai'!$A$2:$A$2344,'Cleaned - Hospitalisation Detai'!$K$2:$K$2344,0)</f>
        <v>58</v>
      </c>
    </row>
    <row r="805" spans="1:17" ht="15.6" x14ac:dyDescent="0.3">
      <c r="A805" s="10" t="s">
        <v>1567</v>
      </c>
      <c r="B805" s="11" t="str">
        <f>_xlfn.XLOOKUP(A805,'Cleaned - Customer Names '!$A$2:$A$2336,'Cleaned - Customer Names '!$C$2:$C$2336,0)</f>
        <v>Katherine</v>
      </c>
      <c r="C805" s="11">
        <f>_xlfn.XLOOKUP($A805,'Cleaned - Medical Examinations'!$A$2:$A$2336,'Cleaned - Medical Examinations'!$B$2:$B$2336,0)</f>
        <v>24.035</v>
      </c>
      <c r="D805" s="11">
        <f>_xlfn.XLOOKUP($A805,'Cleaned - Medical Examinations'!$A$2:$A$2336,'Cleaned - Medical Examinations'!$C$2:$C$2336,0)</f>
        <v>11.71</v>
      </c>
      <c r="E805" s="11" t="str">
        <f>_xlfn.XLOOKUP($A805,'Cleaned - Medical Examinations'!$A$2:$A$2336,'Cleaned - Medical Examinations'!$D$2:$D$2336,0)</f>
        <v>No</v>
      </c>
      <c r="F805" s="11" t="str">
        <f>_xlfn.XLOOKUP($A805,'Cleaned - Medical Examinations'!$A$2:$A$2336,'Cleaned - Medical Examinations'!$E$2:$E$2336,0)</f>
        <v>No</v>
      </c>
      <c r="G805" s="11" t="str">
        <f>_xlfn.XLOOKUP($A805,'Cleaned - Medical Examinations'!$A$2:$A$2336,'Cleaned - Medical Examinations'!$F$2:$F$2336,0)</f>
        <v>No</v>
      </c>
      <c r="H805" s="11">
        <f>_xlfn.XLOOKUP($A805,'Cleaned - Medical Examinations'!$A$2:$A$2336,'Cleaned - Medical Examinations'!$G$2:$G$2336,0)</f>
        <v>0</v>
      </c>
      <c r="I805" s="11" t="str">
        <f>_xlfn.XLOOKUP($A805,'Cleaned - Medical Examinations'!$A$2:$A$2336,'Cleaned - Medical Examinations'!$H$2:$H$2336,0)</f>
        <v>No</v>
      </c>
      <c r="J805" s="11" t="str">
        <f>_xlfn.XLOOKUP($A805,'Cleaned - Medical Examinations'!$A$2:$A$2336,'Cleaned - Medical Examinations'!$I$2:$I$2336,0)</f>
        <v>Normal Weight</v>
      </c>
      <c r="K805" s="11" t="str">
        <f t="shared" si="12"/>
        <v>Diabetic</v>
      </c>
      <c r="L805" s="14">
        <f>_xlfn.XLOOKUP($A805,'Cleaned - Hospitalisation Detai'!$A$2:$A$2344,'Cleaned - Hospitalisation Detai'!$J$2:$J$2344,0)</f>
        <v>22847</v>
      </c>
      <c r="M805" s="19">
        <f>_xlfn.XLOOKUP($A805,'Cleaned - Hospitalisation Detai'!$A$2:$A$2344,'Cleaned - Hospitalisation Detai'!$F$2:$F$2344,0)</f>
        <v>13012.21</v>
      </c>
      <c r="N805" s="19" t="str">
        <f>_xlfn.XLOOKUP($A805,'Cleaned - Hospitalisation Detai'!$A$2:$A$2344,'Cleaned - Hospitalisation Detai'!$G$2:$G$2344,0)</f>
        <v>tier - 3</v>
      </c>
      <c r="O805" s="19" t="str">
        <f>_xlfn.XLOOKUP($A805,'Cleaned - Hospitalisation Detai'!$A$2:$A$2344,'Cleaned - Hospitalisation Detai'!$H$2:$H$2344,0)</f>
        <v>tier - 1</v>
      </c>
      <c r="P805" s="19" t="str">
        <f>_xlfn.XLOOKUP($A805,'Cleaned - Hospitalisation Detai'!$A$2:$A$2344,'Cleaned - Hospitalisation Detai'!$I$2:$I$2344,0)</f>
        <v>R1012</v>
      </c>
      <c r="Q805" s="20">
        <f>_xlfn.XLOOKUP($A805,'Cleaned - Hospitalisation Detai'!$A$2:$A$2344,'Cleaned - Hospitalisation Detai'!$K$2:$K$2344,0)</f>
        <v>60</v>
      </c>
    </row>
    <row r="806" spans="1:17" ht="15.6" x14ac:dyDescent="0.3">
      <c r="A806" s="10" t="s">
        <v>1566</v>
      </c>
      <c r="B806" s="11" t="str">
        <f>_xlfn.XLOOKUP(A806,'Cleaned - Customer Names '!$A$2:$A$2336,'Cleaned - Customer Names '!$C$2:$C$2336,0)</f>
        <v>Karl</v>
      </c>
      <c r="C806" s="11">
        <f>_xlfn.XLOOKUP($A806,'Cleaned - Medical Examinations'!$A$2:$A$2336,'Cleaned - Medical Examinations'!$B$2:$B$2336,0)</f>
        <v>37.119999999999997</v>
      </c>
      <c r="D806" s="11">
        <f>_xlfn.XLOOKUP($A806,'Cleaned - Medical Examinations'!$A$2:$A$2336,'Cleaned - Medical Examinations'!$C$2:$C$2336,0)</f>
        <v>5.29</v>
      </c>
      <c r="E806" s="11" t="str">
        <f>_xlfn.XLOOKUP($A806,'Cleaned - Medical Examinations'!$A$2:$A$2336,'Cleaned - Medical Examinations'!$D$2:$D$2336,0)</f>
        <v>No</v>
      </c>
      <c r="F806" s="11" t="str">
        <f>_xlfn.XLOOKUP($A806,'Cleaned - Medical Examinations'!$A$2:$A$2336,'Cleaned - Medical Examinations'!$E$2:$E$2336,0)</f>
        <v>No</v>
      </c>
      <c r="G806" s="11" t="str">
        <f>_xlfn.XLOOKUP($A806,'Cleaned - Medical Examinations'!$A$2:$A$2336,'Cleaned - Medical Examinations'!$F$2:$F$2336,0)</f>
        <v>No</v>
      </c>
      <c r="H806" s="11">
        <f>_xlfn.XLOOKUP($A806,'Cleaned - Medical Examinations'!$A$2:$A$2336,'Cleaned - Medical Examinations'!$G$2:$G$2336,0)</f>
        <v>2</v>
      </c>
      <c r="I806" s="11" t="str">
        <f>_xlfn.XLOOKUP($A806,'Cleaned - Medical Examinations'!$A$2:$A$2336,'Cleaned - Medical Examinations'!$H$2:$H$2336,0)</f>
        <v>No</v>
      </c>
      <c r="J806" s="11" t="str">
        <f>_xlfn.XLOOKUP($A806,'Cleaned - Medical Examinations'!$A$2:$A$2336,'Cleaned - Medical Examinations'!$I$2:$I$2336,0)</f>
        <v>Obesity</v>
      </c>
      <c r="K806" s="11" t="str">
        <f t="shared" si="12"/>
        <v>Non-Diabetic</v>
      </c>
      <c r="L806" s="14">
        <f>_xlfn.XLOOKUP($A806,'Cleaned - Hospitalisation Detai'!$A$2:$A$2344,'Cleaned - Hospitalisation Detai'!$J$2:$J$2344,0)</f>
        <v>26569</v>
      </c>
      <c r="M806" s="19">
        <f>_xlfn.XLOOKUP($A806,'Cleaned - Hospitalisation Detai'!$A$2:$A$2344,'Cleaned - Hospitalisation Detai'!$F$2:$F$2344,0)</f>
        <v>13010.86</v>
      </c>
      <c r="N806" s="19" t="str">
        <f>_xlfn.XLOOKUP($A806,'Cleaned - Hospitalisation Detai'!$A$2:$A$2344,'Cleaned - Hospitalisation Detai'!$G$2:$G$2344,0)</f>
        <v>tier - 3</v>
      </c>
      <c r="O806" s="19" t="str">
        <f>_xlfn.XLOOKUP($A806,'Cleaned - Hospitalisation Detai'!$A$2:$A$2344,'Cleaned - Hospitalisation Detai'!$H$2:$H$2344,0)</f>
        <v>tier - 2</v>
      </c>
      <c r="P806" s="19" t="str">
        <f>_xlfn.XLOOKUP($A806,'Cleaned - Hospitalisation Detai'!$A$2:$A$2344,'Cleaned - Hospitalisation Detai'!$I$2:$I$2344,0)</f>
        <v>R1012</v>
      </c>
      <c r="Q806" s="20">
        <f>_xlfn.XLOOKUP($A806,'Cleaned - Hospitalisation Detai'!$A$2:$A$2344,'Cleaned - Hospitalisation Detai'!$K$2:$K$2344,0)</f>
        <v>50</v>
      </c>
    </row>
    <row r="807" spans="1:17" ht="15.6" x14ac:dyDescent="0.3">
      <c r="A807" s="10" t="s">
        <v>1565</v>
      </c>
      <c r="B807" s="11" t="str">
        <f>_xlfn.XLOOKUP(A807,'Cleaned - Customer Names '!$A$2:$A$2336,'Cleaned - Customer Names '!$C$2:$C$2336,0)</f>
        <v>Stephen</v>
      </c>
      <c r="C807" s="11">
        <f>_xlfn.XLOOKUP($A807,'Cleaned - Medical Examinations'!$A$2:$A$2336,'Cleaned - Medical Examinations'!$B$2:$B$2336,0)</f>
        <v>34.840000000000003</v>
      </c>
      <c r="D807" s="11">
        <f>_xlfn.XLOOKUP($A807,'Cleaned - Medical Examinations'!$A$2:$A$2336,'Cleaned - Medical Examinations'!$C$2:$C$2336,0)</f>
        <v>6</v>
      </c>
      <c r="E807" s="11" t="str">
        <f>_xlfn.XLOOKUP($A807,'Cleaned - Medical Examinations'!$A$2:$A$2336,'Cleaned - Medical Examinations'!$D$2:$D$2336,0)</f>
        <v>Yes</v>
      </c>
      <c r="F807" s="11" t="str">
        <f>_xlfn.XLOOKUP($A807,'Cleaned - Medical Examinations'!$A$2:$A$2336,'Cleaned - Medical Examinations'!$E$2:$E$2336,0)</f>
        <v>No</v>
      </c>
      <c r="G807" s="11" t="str">
        <f>_xlfn.XLOOKUP($A807,'Cleaned - Medical Examinations'!$A$2:$A$2336,'Cleaned - Medical Examinations'!$F$2:$F$2336,0)</f>
        <v>Yes</v>
      </c>
      <c r="H807" s="11">
        <f>_xlfn.XLOOKUP($A807,'Cleaned - Medical Examinations'!$A$2:$A$2336,'Cleaned - Medical Examinations'!$G$2:$G$2336,0)</f>
        <v>1</v>
      </c>
      <c r="I807" s="11" t="str">
        <f>_xlfn.XLOOKUP($A807,'Cleaned - Medical Examinations'!$A$2:$A$2336,'Cleaned - Medical Examinations'!$H$2:$H$2336,0)</f>
        <v>No</v>
      </c>
      <c r="J807" s="11" t="str">
        <f>_xlfn.XLOOKUP($A807,'Cleaned - Medical Examinations'!$A$2:$A$2336,'Cleaned - Medical Examinations'!$I$2:$I$2336,0)</f>
        <v>Obesity</v>
      </c>
      <c r="K807" s="11" t="str">
        <f t="shared" si="12"/>
        <v>Non-Diabetic</v>
      </c>
      <c r="L807" s="14">
        <f>_xlfn.XLOOKUP($A807,'Cleaned - Hospitalisation Detai'!$A$2:$A$2344,'Cleaned - Hospitalisation Detai'!$J$2:$J$2344,0)</f>
        <v>25550</v>
      </c>
      <c r="M807" s="19">
        <f>_xlfn.XLOOKUP($A807,'Cleaned - Hospitalisation Detai'!$A$2:$A$2344,'Cleaned - Hospitalisation Detai'!$F$2:$F$2344,0)</f>
        <v>13008.07</v>
      </c>
      <c r="N807" s="19" t="str">
        <f>_xlfn.XLOOKUP($A807,'Cleaned - Hospitalisation Detai'!$A$2:$A$2344,'Cleaned - Hospitalisation Detai'!$G$2:$G$2344,0)</f>
        <v>tier - 3</v>
      </c>
      <c r="O807" s="19" t="str">
        <f>_xlfn.XLOOKUP($A807,'Cleaned - Hospitalisation Detai'!$A$2:$A$2344,'Cleaned - Hospitalisation Detai'!$H$2:$H$2344,0)</f>
        <v>tier - 3</v>
      </c>
      <c r="P807" s="19" t="str">
        <f>_xlfn.XLOOKUP($A807,'Cleaned - Hospitalisation Detai'!$A$2:$A$2344,'Cleaned - Hospitalisation Detai'!$I$2:$I$2344,0)</f>
        <v>R1012</v>
      </c>
      <c r="Q807" s="20">
        <f>_xlfn.XLOOKUP($A807,'Cleaned - Hospitalisation Detai'!$A$2:$A$2344,'Cleaned - Hospitalisation Detai'!$K$2:$K$2344,0)</f>
        <v>53</v>
      </c>
    </row>
    <row r="808" spans="1:17" ht="15.6" x14ac:dyDescent="0.3">
      <c r="A808" s="10" t="s">
        <v>1564</v>
      </c>
      <c r="B808" s="11" t="str">
        <f>_xlfn.XLOOKUP(A808,'Cleaned - Customer Names '!$A$2:$A$2336,'Cleaned - Customer Names '!$C$2:$C$2336,0)</f>
        <v>Will</v>
      </c>
      <c r="C808" s="11">
        <f>_xlfn.XLOOKUP($A808,'Cleaned - Medical Examinations'!$A$2:$A$2336,'Cleaned - Medical Examinations'!$B$2:$B$2336,0)</f>
        <v>29.53</v>
      </c>
      <c r="D808" s="11">
        <f>_xlfn.XLOOKUP($A808,'Cleaned - Medical Examinations'!$A$2:$A$2336,'Cleaned - Medical Examinations'!$C$2:$C$2336,0)</f>
        <v>10.64</v>
      </c>
      <c r="E808" s="11" t="str">
        <f>_xlfn.XLOOKUP($A808,'Cleaned - Medical Examinations'!$A$2:$A$2336,'Cleaned - Medical Examinations'!$D$2:$D$2336,0)</f>
        <v>No</v>
      </c>
      <c r="F808" s="11" t="str">
        <f>_xlfn.XLOOKUP($A808,'Cleaned - Medical Examinations'!$A$2:$A$2336,'Cleaned - Medical Examinations'!$E$2:$E$2336,0)</f>
        <v>No</v>
      </c>
      <c r="G808" s="11" t="str">
        <f>_xlfn.XLOOKUP($A808,'Cleaned - Medical Examinations'!$A$2:$A$2336,'Cleaned - Medical Examinations'!$F$2:$F$2336,0)</f>
        <v>No</v>
      </c>
      <c r="H808" s="11">
        <f>_xlfn.XLOOKUP($A808,'Cleaned - Medical Examinations'!$A$2:$A$2336,'Cleaned - Medical Examinations'!$G$2:$G$2336,0)</f>
        <v>0</v>
      </c>
      <c r="I808" s="11" t="str">
        <f>_xlfn.XLOOKUP($A808,'Cleaned - Medical Examinations'!$A$2:$A$2336,'Cleaned - Medical Examinations'!$H$2:$H$2336,0)</f>
        <v>No</v>
      </c>
      <c r="J808" s="11" t="str">
        <f>_xlfn.XLOOKUP($A808,'Cleaned - Medical Examinations'!$A$2:$A$2336,'Cleaned - Medical Examinations'!$I$2:$I$2336,0)</f>
        <v>Overweight</v>
      </c>
      <c r="K808" s="11" t="str">
        <f t="shared" si="12"/>
        <v>Diabetic</v>
      </c>
      <c r="L808" s="14">
        <f>_xlfn.XLOOKUP($A808,'Cleaned - Hospitalisation Detai'!$A$2:$A$2344,'Cleaned - Hospitalisation Detai'!$J$2:$J$2344,0)</f>
        <v>22821</v>
      </c>
      <c r="M808" s="19">
        <f>_xlfn.XLOOKUP($A808,'Cleaned - Hospitalisation Detai'!$A$2:$A$2344,'Cleaned - Hospitalisation Detai'!$F$2:$F$2344,0)</f>
        <v>13004.95</v>
      </c>
      <c r="N808" s="19" t="str">
        <f>_xlfn.XLOOKUP($A808,'Cleaned - Hospitalisation Detai'!$A$2:$A$2344,'Cleaned - Hospitalisation Detai'!$G$2:$G$2344,0)</f>
        <v>tier - 3</v>
      </c>
      <c r="O808" s="19" t="str">
        <f>_xlfn.XLOOKUP($A808,'Cleaned - Hospitalisation Detai'!$A$2:$A$2344,'Cleaned - Hospitalisation Detai'!$H$2:$H$2344,0)</f>
        <v>tier - 1</v>
      </c>
      <c r="P808" s="19" t="str">
        <f>_xlfn.XLOOKUP($A808,'Cleaned - Hospitalisation Detai'!$A$2:$A$2344,'Cleaned - Hospitalisation Detai'!$I$2:$I$2344,0)</f>
        <v>R1012</v>
      </c>
      <c r="Q808" s="20">
        <f>_xlfn.XLOOKUP($A808,'Cleaned - Hospitalisation Detai'!$A$2:$A$2344,'Cleaned - Hospitalisation Detai'!$K$2:$K$2344,0)</f>
        <v>60</v>
      </c>
    </row>
    <row r="809" spans="1:17" ht="15.6" x14ac:dyDescent="0.3">
      <c r="A809" s="10" t="s">
        <v>1563</v>
      </c>
      <c r="B809" s="11" t="str">
        <f>_xlfn.XLOOKUP(A809,'Cleaned - Customer Names '!$A$2:$A$2336,'Cleaned - Customer Names '!$C$2:$C$2336,0)</f>
        <v>Bradley D</v>
      </c>
      <c r="C809" s="11">
        <f>_xlfn.XLOOKUP($A809,'Cleaned - Medical Examinations'!$A$2:$A$2336,'Cleaned - Medical Examinations'!$B$2:$B$2336,0)</f>
        <v>42.51</v>
      </c>
      <c r="D809" s="11">
        <f>_xlfn.XLOOKUP($A809,'Cleaned - Medical Examinations'!$A$2:$A$2336,'Cleaned - Medical Examinations'!$C$2:$C$2336,0)</f>
        <v>8.2100000000000009</v>
      </c>
      <c r="E809" s="11" t="str">
        <f>_xlfn.XLOOKUP($A809,'Cleaned - Medical Examinations'!$A$2:$A$2336,'Cleaned - Medical Examinations'!$D$2:$D$2336,0)</f>
        <v>Yes</v>
      </c>
      <c r="F809" s="11" t="str">
        <f>_xlfn.XLOOKUP($A809,'Cleaned - Medical Examinations'!$A$2:$A$2336,'Cleaned - Medical Examinations'!$E$2:$E$2336,0)</f>
        <v>No</v>
      </c>
      <c r="G809" s="11" t="str">
        <f>_xlfn.XLOOKUP($A809,'Cleaned - Medical Examinations'!$A$2:$A$2336,'Cleaned - Medical Examinations'!$F$2:$F$2336,0)</f>
        <v>No</v>
      </c>
      <c r="H809" s="11">
        <f>_xlfn.XLOOKUP($A809,'Cleaned - Medical Examinations'!$A$2:$A$2336,'Cleaned - Medical Examinations'!$G$2:$G$2336,0)</f>
        <v>0</v>
      </c>
      <c r="I809" s="11" t="str">
        <f>_xlfn.XLOOKUP($A809,'Cleaned - Medical Examinations'!$A$2:$A$2336,'Cleaned - Medical Examinations'!$H$2:$H$2336,0)</f>
        <v>No</v>
      </c>
      <c r="J809" s="11" t="str">
        <f>_xlfn.XLOOKUP($A809,'Cleaned - Medical Examinations'!$A$2:$A$2336,'Cleaned - Medical Examinations'!$I$2:$I$2336,0)</f>
        <v>Obesity</v>
      </c>
      <c r="K809" s="11" t="str">
        <f t="shared" si="12"/>
        <v>Diabetic</v>
      </c>
      <c r="L809" s="14">
        <f>_xlfn.XLOOKUP($A809,'Cleaned - Hospitalisation Detai'!$A$2:$A$2344,'Cleaned - Hospitalisation Detai'!$J$2:$J$2344,0)</f>
        <v>29889</v>
      </c>
      <c r="M809" s="19">
        <f>_xlfn.XLOOKUP($A809,'Cleaned - Hospitalisation Detai'!$A$2:$A$2344,'Cleaned - Hospitalisation Detai'!$F$2:$F$2344,0)</f>
        <v>13002.91</v>
      </c>
      <c r="N809" s="19" t="str">
        <f>_xlfn.XLOOKUP($A809,'Cleaned - Hospitalisation Detai'!$A$2:$A$2344,'Cleaned - Hospitalisation Detai'!$G$2:$G$2344,0)</f>
        <v>tier - 3</v>
      </c>
      <c r="O809" s="19" t="str">
        <f>_xlfn.XLOOKUP($A809,'Cleaned - Hospitalisation Detai'!$A$2:$A$2344,'Cleaned - Hospitalisation Detai'!$H$2:$H$2344,0)</f>
        <v>tier - 1</v>
      </c>
      <c r="P809" s="19" t="str">
        <f>_xlfn.XLOOKUP($A809,'Cleaned - Hospitalisation Detai'!$A$2:$A$2344,'Cleaned - Hospitalisation Detai'!$I$2:$I$2344,0)</f>
        <v>R1012</v>
      </c>
      <c r="Q809" s="20">
        <f>_xlfn.XLOOKUP($A809,'Cleaned - Hospitalisation Detai'!$A$2:$A$2344,'Cleaned - Hospitalisation Detai'!$K$2:$K$2344,0)</f>
        <v>41</v>
      </c>
    </row>
    <row r="810" spans="1:17" ht="15.6" x14ac:dyDescent="0.3">
      <c r="A810" s="10" t="s">
        <v>1562</v>
      </c>
      <c r="B810" s="11" t="str">
        <f>_xlfn.XLOOKUP(A810,'Cleaned - Customer Names '!$A$2:$A$2336,'Cleaned - Customer Names '!$C$2:$C$2336,0)</f>
        <v>Amy M</v>
      </c>
      <c r="C810" s="11">
        <f>_xlfn.XLOOKUP($A810,'Cleaned - Medical Examinations'!$A$2:$A$2336,'Cleaned - Medical Examinations'!$B$2:$B$2336,0)</f>
        <v>38.14</v>
      </c>
      <c r="D810" s="11">
        <f>_xlfn.XLOOKUP($A810,'Cleaned - Medical Examinations'!$A$2:$A$2336,'Cleaned - Medical Examinations'!$C$2:$C$2336,0)</f>
        <v>5.58</v>
      </c>
      <c r="E810" s="11" t="str">
        <f>_xlfn.XLOOKUP($A810,'Cleaned - Medical Examinations'!$A$2:$A$2336,'Cleaned - Medical Examinations'!$D$2:$D$2336,0)</f>
        <v>No</v>
      </c>
      <c r="F810" s="11" t="str">
        <f>_xlfn.XLOOKUP($A810,'Cleaned - Medical Examinations'!$A$2:$A$2336,'Cleaned - Medical Examinations'!$E$2:$E$2336,0)</f>
        <v>No</v>
      </c>
      <c r="G810" s="11" t="str">
        <f>_xlfn.XLOOKUP($A810,'Cleaned - Medical Examinations'!$A$2:$A$2336,'Cleaned - Medical Examinations'!$F$2:$F$2336,0)</f>
        <v>Yes</v>
      </c>
      <c r="H810" s="11">
        <f>_xlfn.XLOOKUP($A810,'Cleaned - Medical Examinations'!$A$2:$A$2336,'Cleaned - Medical Examinations'!$G$2:$G$2336,0)</f>
        <v>1</v>
      </c>
      <c r="I810" s="11" t="str">
        <f>_xlfn.XLOOKUP($A810,'Cleaned - Medical Examinations'!$A$2:$A$2336,'Cleaned - Medical Examinations'!$H$2:$H$2336,0)</f>
        <v>No</v>
      </c>
      <c r="J810" s="11" t="str">
        <f>_xlfn.XLOOKUP($A810,'Cleaned - Medical Examinations'!$A$2:$A$2336,'Cleaned - Medical Examinations'!$I$2:$I$2336,0)</f>
        <v>Obesity</v>
      </c>
      <c r="K810" s="11" t="str">
        <f t="shared" si="12"/>
        <v>Non-Diabetic</v>
      </c>
      <c r="L810" s="14">
        <f>_xlfn.XLOOKUP($A810,'Cleaned - Hospitalisation Detai'!$A$2:$A$2344,'Cleaned - Hospitalisation Detai'!$J$2:$J$2344,0)</f>
        <v>29186</v>
      </c>
      <c r="M810" s="19">
        <f>_xlfn.XLOOKUP($A810,'Cleaned - Hospitalisation Detai'!$A$2:$A$2344,'Cleaned - Hospitalisation Detai'!$F$2:$F$2344,0)</f>
        <v>12994.12</v>
      </c>
      <c r="N810" s="19" t="str">
        <f>_xlfn.XLOOKUP($A810,'Cleaned - Hospitalisation Detai'!$A$2:$A$2344,'Cleaned - Hospitalisation Detai'!$G$2:$G$2344,0)</f>
        <v>tier - 3</v>
      </c>
      <c r="O810" s="19" t="str">
        <f>_xlfn.XLOOKUP($A810,'Cleaned - Hospitalisation Detai'!$A$2:$A$2344,'Cleaned - Hospitalisation Detai'!$H$2:$H$2344,0)</f>
        <v>tier - 2</v>
      </c>
      <c r="P810" s="19" t="str">
        <f>_xlfn.XLOOKUP($A810,'Cleaned - Hospitalisation Detai'!$A$2:$A$2344,'Cleaned - Hospitalisation Detai'!$I$2:$I$2344,0)</f>
        <v>R1026</v>
      </c>
      <c r="Q810" s="20">
        <f>_xlfn.XLOOKUP($A810,'Cleaned - Hospitalisation Detai'!$A$2:$A$2344,'Cleaned - Hospitalisation Detai'!$K$2:$K$2344,0)</f>
        <v>43</v>
      </c>
    </row>
    <row r="811" spans="1:17" ht="15.6" x14ac:dyDescent="0.3">
      <c r="A811" s="10" t="s">
        <v>1561</v>
      </c>
      <c r="B811" s="11" t="str">
        <f>_xlfn.XLOOKUP(A811,'Cleaned - Customer Names '!$A$2:$A$2336,'Cleaned - Customer Names '!$C$2:$C$2336,0)</f>
        <v>Matthew W.</v>
      </c>
      <c r="C811" s="11">
        <f>_xlfn.XLOOKUP($A811,'Cleaned - Medical Examinations'!$A$2:$A$2336,'Cleaned - Medical Examinations'!$B$2:$B$2336,0)</f>
        <v>39.93</v>
      </c>
      <c r="D811" s="11">
        <f>_xlfn.XLOOKUP($A811,'Cleaned - Medical Examinations'!$A$2:$A$2336,'Cleaned - Medical Examinations'!$C$2:$C$2336,0)</f>
        <v>8.75</v>
      </c>
      <c r="E811" s="11" t="str">
        <f>_xlfn.XLOOKUP($A811,'Cleaned - Medical Examinations'!$A$2:$A$2336,'Cleaned - Medical Examinations'!$D$2:$D$2336,0)</f>
        <v>No</v>
      </c>
      <c r="F811" s="11" t="str">
        <f>_xlfn.XLOOKUP($A811,'Cleaned - Medical Examinations'!$A$2:$A$2336,'Cleaned - Medical Examinations'!$E$2:$E$2336,0)</f>
        <v>No</v>
      </c>
      <c r="G811" s="11" t="str">
        <f>_xlfn.XLOOKUP($A811,'Cleaned - Medical Examinations'!$A$2:$A$2336,'Cleaned - Medical Examinations'!$F$2:$F$2336,0)</f>
        <v>No</v>
      </c>
      <c r="H811" s="11">
        <f>_xlfn.XLOOKUP($A811,'Cleaned - Medical Examinations'!$A$2:$A$2336,'Cleaned - Medical Examinations'!$G$2:$G$2336,0)</f>
        <v>0</v>
      </c>
      <c r="I811" s="11" t="str">
        <f>_xlfn.XLOOKUP($A811,'Cleaned - Medical Examinations'!$A$2:$A$2336,'Cleaned - Medical Examinations'!$H$2:$H$2336,0)</f>
        <v>No</v>
      </c>
      <c r="J811" s="11" t="str">
        <f>_xlfn.XLOOKUP($A811,'Cleaned - Medical Examinations'!$A$2:$A$2336,'Cleaned - Medical Examinations'!$I$2:$I$2336,0)</f>
        <v>Obesity</v>
      </c>
      <c r="K811" s="11" t="str">
        <f t="shared" si="12"/>
        <v>Diabetic</v>
      </c>
      <c r="L811" s="14">
        <f>_xlfn.XLOOKUP($A811,'Cleaned - Hospitalisation Detai'!$A$2:$A$2344,'Cleaned - Hospitalisation Detai'!$J$2:$J$2344,0)</f>
        <v>22248</v>
      </c>
      <c r="M811" s="19">
        <f>_xlfn.XLOOKUP($A811,'Cleaned - Hospitalisation Detai'!$A$2:$A$2344,'Cleaned - Hospitalisation Detai'!$F$2:$F$2344,0)</f>
        <v>12982.87</v>
      </c>
      <c r="N811" s="19" t="str">
        <f>_xlfn.XLOOKUP($A811,'Cleaned - Hospitalisation Detai'!$A$2:$A$2344,'Cleaned - Hospitalisation Detai'!$G$2:$G$2344,0)</f>
        <v>tier - 3</v>
      </c>
      <c r="O811" s="19" t="str">
        <f>_xlfn.XLOOKUP($A811,'Cleaned - Hospitalisation Detai'!$A$2:$A$2344,'Cleaned - Hospitalisation Detai'!$H$2:$H$2344,0)</f>
        <v>tier - 1</v>
      </c>
      <c r="P811" s="19" t="str">
        <f>_xlfn.XLOOKUP($A811,'Cleaned - Hospitalisation Detai'!$A$2:$A$2344,'Cleaned - Hospitalisation Detai'!$I$2:$I$2344,0)</f>
        <v>R1013</v>
      </c>
      <c r="Q811" s="20">
        <f>_xlfn.XLOOKUP($A811,'Cleaned - Hospitalisation Detai'!$A$2:$A$2344,'Cleaned - Hospitalisation Detai'!$K$2:$K$2344,0)</f>
        <v>62</v>
      </c>
    </row>
    <row r="812" spans="1:17" ht="15.6" x14ac:dyDescent="0.3">
      <c r="A812" s="10" t="s">
        <v>1560</v>
      </c>
      <c r="B812" s="11" t="str">
        <f>_xlfn.XLOOKUP(A812,'Cleaned - Customer Names '!$A$2:$A$2336,'Cleaned - Customer Names '!$C$2:$C$2336,0)</f>
        <v>Doug</v>
      </c>
      <c r="C812" s="11">
        <f>_xlfn.XLOOKUP($A812,'Cleaned - Medical Examinations'!$A$2:$A$2336,'Cleaned - Medical Examinations'!$B$2:$B$2336,0)</f>
        <v>38.83</v>
      </c>
      <c r="D812" s="11">
        <f>_xlfn.XLOOKUP($A812,'Cleaned - Medical Examinations'!$A$2:$A$2336,'Cleaned - Medical Examinations'!$C$2:$C$2336,0)</f>
        <v>11.86</v>
      </c>
      <c r="E812" s="11" t="str">
        <f>_xlfn.XLOOKUP($A812,'Cleaned - Medical Examinations'!$A$2:$A$2336,'Cleaned - Medical Examinations'!$D$2:$D$2336,0)</f>
        <v>No</v>
      </c>
      <c r="F812" s="11" t="str">
        <f>_xlfn.XLOOKUP($A812,'Cleaned - Medical Examinations'!$A$2:$A$2336,'Cleaned - Medical Examinations'!$E$2:$E$2336,0)</f>
        <v>No</v>
      </c>
      <c r="G812" s="11" t="str">
        <f>_xlfn.XLOOKUP($A812,'Cleaned - Medical Examinations'!$A$2:$A$2336,'Cleaned - Medical Examinations'!$F$2:$F$2336,0)</f>
        <v>No</v>
      </c>
      <c r="H812" s="11">
        <f>_xlfn.XLOOKUP($A812,'Cleaned - Medical Examinations'!$A$2:$A$2336,'Cleaned - Medical Examinations'!$G$2:$G$2336,0)</f>
        <v>0</v>
      </c>
      <c r="I812" s="11" t="str">
        <f>_xlfn.XLOOKUP($A812,'Cleaned - Medical Examinations'!$A$2:$A$2336,'Cleaned - Medical Examinations'!$H$2:$H$2336,0)</f>
        <v>No</v>
      </c>
      <c r="J812" s="11" t="str">
        <f>_xlfn.XLOOKUP($A812,'Cleaned - Medical Examinations'!$A$2:$A$2336,'Cleaned - Medical Examinations'!$I$2:$I$2336,0)</f>
        <v>Obesity</v>
      </c>
      <c r="K812" s="11" t="str">
        <f t="shared" si="12"/>
        <v>Diabetic</v>
      </c>
      <c r="L812" s="14">
        <f>_xlfn.XLOOKUP($A812,'Cleaned - Hospitalisation Detai'!$A$2:$A$2344,'Cleaned - Hospitalisation Detai'!$J$2:$J$2344,0)</f>
        <v>22182</v>
      </c>
      <c r="M812" s="19">
        <f>_xlfn.XLOOKUP($A812,'Cleaned - Hospitalisation Detai'!$A$2:$A$2344,'Cleaned - Hospitalisation Detai'!$F$2:$F$2344,0)</f>
        <v>12981.35</v>
      </c>
      <c r="N812" s="19" t="str">
        <f>_xlfn.XLOOKUP($A812,'Cleaned - Hospitalisation Detai'!$A$2:$A$2344,'Cleaned - Hospitalisation Detai'!$G$2:$G$2344,0)</f>
        <v>tier - 3</v>
      </c>
      <c r="O812" s="19" t="str">
        <f>_xlfn.XLOOKUP($A812,'Cleaned - Hospitalisation Detai'!$A$2:$A$2344,'Cleaned - Hospitalisation Detai'!$H$2:$H$2344,0)</f>
        <v>tier - 3</v>
      </c>
      <c r="P812" s="19" t="str">
        <f>_xlfn.XLOOKUP($A812,'Cleaned - Hospitalisation Detai'!$A$2:$A$2344,'Cleaned - Hospitalisation Detai'!$I$2:$I$2344,0)</f>
        <v>R1013</v>
      </c>
      <c r="Q812" s="20">
        <f>_xlfn.XLOOKUP($A812,'Cleaned - Hospitalisation Detai'!$A$2:$A$2344,'Cleaned - Hospitalisation Detai'!$K$2:$K$2344,0)</f>
        <v>62</v>
      </c>
    </row>
    <row r="813" spans="1:17" ht="15.6" x14ac:dyDescent="0.3">
      <c r="A813" s="10" t="s">
        <v>1559</v>
      </c>
      <c r="B813" s="11" t="str">
        <f>_xlfn.XLOOKUP(A813,'Cleaned - Customer Names '!$A$2:$A$2336,'Cleaned - Customer Names '!$C$2:$C$2336,0)</f>
        <v>Tom</v>
      </c>
      <c r="C813" s="11">
        <f>_xlfn.XLOOKUP($A813,'Cleaned - Medical Examinations'!$A$2:$A$2336,'Cleaned - Medical Examinations'!$B$2:$B$2336,0)</f>
        <v>37.4</v>
      </c>
      <c r="D813" s="11">
        <f>_xlfn.XLOOKUP($A813,'Cleaned - Medical Examinations'!$A$2:$A$2336,'Cleaned - Medical Examinations'!$C$2:$C$2336,0)</f>
        <v>11.46</v>
      </c>
      <c r="E813" s="11" t="str">
        <f>_xlfn.XLOOKUP($A813,'Cleaned - Medical Examinations'!$A$2:$A$2336,'Cleaned - Medical Examinations'!$D$2:$D$2336,0)</f>
        <v>No</v>
      </c>
      <c r="F813" s="11" t="str">
        <f>_xlfn.XLOOKUP($A813,'Cleaned - Medical Examinations'!$A$2:$A$2336,'Cleaned - Medical Examinations'!$E$2:$E$2336,0)</f>
        <v>No</v>
      </c>
      <c r="G813" s="11" t="str">
        <f>_xlfn.XLOOKUP($A813,'Cleaned - Medical Examinations'!$A$2:$A$2336,'Cleaned - Medical Examinations'!$F$2:$F$2336,0)</f>
        <v>No</v>
      </c>
      <c r="H813" s="11">
        <f>_xlfn.XLOOKUP($A813,'Cleaned - Medical Examinations'!$A$2:$A$2336,'Cleaned - Medical Examinations'!$G$2:$G$2336,0)</f>
        <v>0</v>
      </c>
      <c r="I813" s="11" t="str">
        <f>_xlfn.XLOOKUP($A813,'Cleaned - Medical Examinations'!$A$2:$A$2336,'Cleaned - Medical Examinations'!$H$2:$H$2336,0)</f>
        <v>No</v>
      </c>
      <c r="J813" s="11" t="str">
        <f>_xlfn.XLOOKUP($A813,'Cleaned - Medical Examinations'!$A$2:$A$2336,'Cleaned - Medical Examinations'!$I$2:$I$2336,0)</f>
        <v>Obesity</v>
      </c>
      <c r="K813" s="11" t="str">
        <f t="shared" si="12"/>
        <v>Diabetic</v>
      </c>
      <c r="L813" s="14">
        <f>_xlfn.XLOOKUP($A813,'Cleaned - Hospitalisation Detai'!$A$2:$A$2344,'Cleaned - Hospitalisation Detai'!$J$2:$J$2344,0)</f>
        <v>22089</v>
      </c>
      <c r="M813" s="19">
        <f>_xlfn.XLOOKUP($A813,'Cleaned - Hospitalisation Detai'!$A$2:$A$2344,'Cleaned - Hospitalisation Detai'!$F$2:$F$2344,0)</f>
        <v>12979.36</v>
      </c>
      <c r="N813" s="19" t="str">
        <f>_xlfn.XLOOKUP($A813,'Cleaned - Hospitalisation Detai'!$A$2:$A$2344,'Cleaned - Hospitalisation Detai'!$G$2:$G$2344,0)</f>
        <v>tier - 3</v>
      </c>
      <c r="O813" s="19" t="str">
        <f>_xlfn.XLOOKUP($A813,'Cleaned - Hospitalisation Detai'!$A$2:$A$2344,'Cleaned - Hospitalisation Detai'!$H$2:$H$2344,0)</f>
        <v>tier - 1</v>
      </c>
      <c r="P813" s="19" t="str">
        <f>_xlfn.XLOOKUP($A813,'Cleaned - Hospitalisation Detai'!$A$2:$A$2344,'Cleaned - Hospitalisation Detai'!$I$2:$I$2344,0)</f>
        <v>R1011</v>
      </c>
      <c r="Q813" s="20">
        <f>_xlfn.XLOOKUP($A813,'Cleaned - Hospitalisation Detai'!$A$2:$A$2344,'Cleaned - Hospitalisation Detai'!$K$2:$K$2344,0)</f>
        <v>62</v>
      </c>
    </row>
    <row r="814" spans="1:17" ht="15.6" x14ac:dyDescent="0.3">
      <c r="A814" s="10" t="s">
        <v>1558</v>
      </c>
      <c r="B814" s="11" t="str">
        <f>_xlfn.XLOOKUP(A814,'Cleaned - Customer Names '!$A$2:$A$2336,'Cleaned - Customer Names '!$C$2:$C$2336,0)</f>
        <v>Jonathan</v>
      </c>
      <c r="C814" s="11">
        <f>_xlfn.XLOOKUP($A814,'Cleaned - Medical Examinations'!$A$2:$A$2336,'Cleaned - Medical Examinations'!$B$2:$B$2336,0)</f>
        <v>21.4</v>
      </c>
      <c r="D814" s="11">
        <f>_xlfn.XLOOKUP($A814,'Cleaned - Medical Examinations'!$A$2:$A$2336,'Cleaned - Medical Examinations'!$C$2:$C$2336,0)</f>
        <v>9.0299999999999994</v>
      </c>
      <c r="E814" s="11" t="str">
        <f>_xlfn.XLOOKUP($A814,'Cleaned - Medical Examinations'!$A$2:$A$2336,'Cleaned - Medical Examinations'!$D$2:$D$2336,0)</f>
        <v>No</v>
      </c>
      <c r="F814" s="11" t="str">
        <f>_xlfn.XLOOKUP($A814,'Cleaned - Medical Examinations'!$A$2:$A$2336,'Cleaned - Medical Examinations'!$E$2:$E$2336,0)</f>
        <v>No</v>
      </c>
      <c r="G814" s="11" t="str">
        <f>_xlfn.XLOOKUP($A814,'Cleaned - Medical Examinations'!$A$2:$A$2336,'Cleaned - Medical Examinations'!$F$2:$F$2336,0)</f>
        <v>No</v>
      </c>
      <c r="H814" s="11">
        <f>_xlfn.XLOOKUP($A814,'Cleaned - Medical Examinations'!$A$2:$A$2336,'Cleaned - Medical Examinations'!$G$2:$G$2336,0)</f>
        <v>0</v>
      </c>
      <c r="I814" s="11" t="str">
        <f>_xlfn.XLOOKUP($A814,'Cleaned - Medical Examinations'!$A$2:$A$2336,'Cleaned - Medical Examinations'!$H$2:$H$2336,0)</f>
        <v>No</v>
      </c>
      <c r="J814" s="11" t="str">
        <f>_xlfn.XLOOKUP($A814,'Cleaned - Medical Examinations'!$A$2:$A$2336,'Cleaned - Medical Examinations'!$I$2:$I$2336,0)</f>
        <v>Normal Weight</v>
      </c>
      <c r="K814" s="11" t="str">
        <f t="shared" si="12"/>
        <v>Diabetic</v>
      </c>
      <c r="L814" s="14">
        <f>_xlfn.XLOOKUP($A814,'Cleaned - Hospitalisation Detai'!$A$2:$A$2344,'Cleaned - Hospitalisation Detai'!$J$2:$J$2344,0)</f>
        <v>22224</v>
      </c>
      <c r="M814" s="19">
        <f>_xlfn.XLOOKUP($A814,'Cleaned - Hospitalisation Detai'!$A$2:$A$2344,'Cleaned - Hospitalisation Detai'!$F$2:$F$2344,0)</f>
        <v>12957.12</v>
      </c>
      <c r="N814" s="19" t="str">
        <f>_xlfn.XLOOKUP($A814,'Cleaned - Hospitalisation Detai'!$A$2:$A$2344,'Cleaned - Hospitalisation Detai'!$G$2:$G$2344,0)</f>
        <v>tier - 3</v>
      </c>
      <c r="O814" s="19" t="str">
        <f>_xlfn.XLOOKUP($A814,'Cleaned - Hospitalisation Detai'!$A$2:$A$2344,'Cleaned - Hospitalisation Detai'!$H$2:$H$2344,0)</f>
        <v>tier - 1</v>
      </c>
      <c r="P814" s="19" t="str">
        <f>_xlfn.XLOOKUP($A814,'Cleaned - Hospitalisation Detai'!$A$2:$A$2344,'Cleaned - Hospitalisation Detai'!$I$2:$I$2344,0)</f>
        <v>R1011</v>
      </c>
      <c r="Q814" s="20">
        <f>_xlfn.XLOOKUP($A814,'Cleaned - Hospitalisation Detai'!$A$2:$A$2344,'Cleaned - Hospitalisation Detai'!$K$2:$K$2344,0)</f>
        <v>62</v>
      </c>
    </row>
    <row r="815" spans="1:17" ht="15.6" x14ac:dyDescent="0.3">
      <c r="A815" s="10" t="s">
        <v>1557</v>
      </c>
      <c r="B815" s="11" t="str">
        <f>_xlfn.XLOOKUP(A815,'Cleaned - Customer Names '!$A$2:$A$2336,'Cleaned - Customer Names '!$C$2:$C$2336,0)</f>
        <v>Wayne A.</v>
      </c>
      <c r="C815" s="11">
        <f>_xlfn.XLOOKUP($A815,'Cleaned - Medical Examinations'!$A$2:$A$2336,'Cleaned - Medical Examinations'!$B$2:$B$2336,0)</f>
        <v>38.380000000000003</v>
      </c>
      <c r="D815" s="11">
        <f>_xlfn.XLOOKUP($A815,'Cleaned - Medical Examinations'!$A$2:$A$2336,'Cleaned - Medical Examinations'!$C$2:$C$2336,0)</f>
        <v>8.26</v>
      </c>
      <c r="E815" s="11" t="str">
        <f>_xlfn.XLOOKUP($A815,'Cleaned - Medical Examinations'!$A$2:$A$2336,'Cleaned - Medical Examinations'!$D$2:$D$2336,0)</f>
        <v>Yes</v>
      </c>
      <c r="F815" s="11" t="str">
        <f>_xlfn.XLOOKUP($A815,'Cleaned - Medical Examinations'!$A$2:$A$2336,'Cleaned - Medical Examinations'!$E$2:$E$2336,0)</f>
        <v>No</v>
      </c>
      <c r="G815" s="11" t="str">
        <f>_xlfn.XLOOKUP($A815,'Cleaned - Medical Examinations'!$A$2:$A$2336,'Cleaned - Medical Examinations'!$F$2:$F$2336,0)</f>
        <v>No</v>
      </c>
      <c r="H815" s="11">
        <f>_xlfn.XLOOKUP($A815,'Cleaned - Medical Examinations'!$A$2:$A$2336,'Cleaned - Medical Examinations'!$G$2:$G$2336,0)</f>
        <v>2</v>
      </c>
      <c r="I815" s="11" t="str">
        <f>_xlfn.XLOOKUP($A815,'Cleaned - Medical Examinations'!$A$2:$A$2336,'Cleaned - Medical Examinations'!$H$2:$H$2336,0)</f>
        <v>No</v>
      </c>
      <c r="J815" s="11" t="str">
        <f>_xlfn.XLOOKUP($A815,'Cleaned - Medical Examinations'!$A$2:$A$2336,'Cleaned - Medical Examinations'!$I$2:$I$2336,0)</f>
        <v>Obesity</v>
      </c>
      <c r="K815" s="11" t="str">
        <f t="shared" si="12"/>
        <v>Diabetic</v>
      </c>
      <c r="L815" s="14">
        <f>_xlfn.XLOOKUP($A815,'Cleaned - Hospitalisation Detai'!$A$2:$A$2344,'Cleaned - Hospitalisation Detai'!$J$2:$J$2344,0)</f>
        <v>22513</v>
      </c>
      <c r="M815" s="19">
        <f>_xlfn.XLOOKUP($A815,'Cleaned - Hospitalisation Detai'!$A$2:$A$2344,'Cleaned - Hospitalisation Detai'!$F$2:$F$2344,0)</f>
        <v>12950.07</v>
      </c>
      <c r="N815" s="19" t="str">
        <f>_xlfn.XLOOKUP($A815,'Cleaned - Hospitalisation Detai'!$A$2:$A$2344,'Cleaned - Hospitalisation Detai'!$G$2:$G$2344,0)</f>
        <v>tier - 3</v>
      </c>
      <c r="O815" s="19" t="str">
        <f>_xlfn.XLOOKUP($A815,'Cleaned - Hospitalisation Detai'!$A$2:$A$2344,'Cleaned - Hospitalisation Detai'!$H$2:$H$2344,0)</f>
        <v>tier - 1</v>
      </c>
      <c r="P815" s="19" t="str">
        <f>_xlfn.XLOOKUP($A815,'Cleaned - Hospitalisation Detai'!$A$2:$A$2344,'Cleaned - Hospitalisation Detai'!$I$2:$I$2344,0)</f>
        <v>R1012</v>
      </c>
      <c r="Q815" s="20">
        <f>_xlfn.XLOOKUP($A815,'Cleaned - Hospitalisation Detai'!$A$2:$A$2344,'Cleaned - Hospitalisation Detai'!$K$2:$K$2344,0)</f>
        <v>61</v>
      </c>
    </row>
    <row r="816" spans="1:17" ht="15.6" x14ac:dyDescent="0.3">
      <c r="A816" s="10" t="s">
        <v>1556</v>
      </c>
      <c r="B816" s="11" t="str">
        <f>_xlfn.XLOOKUP(A816,'Cleaned - Customer Names '!$A$2:$A$2336,'Cleaned - Customer Names '!$C$2:$C$2336,0)</f>
        <v>Nobuyori</v>
      </c>
      <c r="C816" s="11">
        <f>_xlfn.XLOOKUP($A816,'Cleaned - Medical Examinations'!$A$2:$A$2336,'Cleaned - Medical Examinations'!$B$2:$B$2336,0)</f>
        <v>33.659999999999997</v>
      </c>
      <c r="D816" s="11">
        <f>_xlfn.XLOOKUP($A816,'Cleaned - Medical Examinations'!$A$2:$A$2336,'Cleaned - Medical Examinations'!$C$2:$C$2336,0)</f>
        <v>5.42</v>
      </c>
      <c r="E816" s="11" t="str">
        <f>_xlfn.XLOOKUP($A816,'Cleaned - Medical Examinations'!$A$2:$A$2336,'Cleaned - Medical Examinations'!$D$2:$D$2336,0)</f>
        <v>Yes</v>
      </c>
      <c r="F816" s="11" t="str">
        <f>_xlfn.XLOOKUP($A816,'Cleaned - Medical Examinations'!$A$2:$A$2336,'Cleaned - Medical Examinations'!$E$2:$E$2336,0)</f>
        <v>No</v>
      </c>
      <c r="G816" s="11" t="str">
        <f>_xlfn.XLOOKUP($A816,'Cleaned - Medical Examinations'!$A$2:$A$2336,'Cleaned - Medical Examinations'!$F$2:$F$2336,0)</f>
        <v>No</v>
      </c>
      <c r="H816" s="11">
        <f>_xlfn.XLOOKUP($A816,'Cleaned - Medical Examinations'!$A$2:$A$2336,'Cleaned - Medical Examinations'!$G$2:$G$2336,0)</f>
        <v>2</v>
      </c>
      <c r="I816" s="11" t="str">
        <f>_xlfn.XLOOKUP($A816,'Cleaned - Medical Examinations'!$A$2:$A$2336,'Cleaned - Medical Examinations'!$H$2:$H$2336,0)</f>
        <v>No</v>
      </c>
      <c r="J816" s="11" t="str">
        <f>_xlfn.XLOOKUP($A816,'Cleaned - Medical Examinations'!$A$2:$A$2336,'Cleaned - Medical Examinations'!$I$2:$I$2336,0)</f>
        <v>Obesity</v>
      </c>
      <c r="K816" s="11" t="str">
        <f t="shared" si="12"/>
        <v>Non-Diabetic</v>
      </c>
      <c r="L816" s="14">
        <f>_xlfn.XLOOKUP($A816,'Cleaned - Hospitalisation Detai'!$A$2:$A$2344,'Cleaned - Hospitalisation Detai'!$J$2:$J$2344,0)</f>
        <v>24463</v>
      </c>
      <c r="M816" s="19">
        <f>_xlfn.XLOOKUP($A816,'Cleaned - Hospitalisation Detai'!$A$2:$A$2344,'Cleaned - Hospitalisation Detai'!$F$2:$F$2344,0)</f>
        <v>12949.16</v>
      </c>
      <c r="N816" s="19" t="str">
        <f>_xlfn.XLOOKUP($A816,'Cleaned - Hospitalisation Detai'!$A$2:$A$2344,'Cleaned - Hospitalisation Detai'!$G$2:$G$2344,0)</f>
        <v>tier - 3</v>
      </c>
      <c r="O816" s="19" t="str">
        <f>_xlfn.XLOOKUP($A816,'Cleaned - Hospitalisation Detai'!$A$2:$A$2344,'Cleaned - Hospitalisation Detai'!$H$2:$H$2344,0)</f>
        <v>tier - 3</v>
      </c>
      <c r="P816" s="19" t="str">
        <f>_xlfn.XLOOKUP($A816,'Cleaned - Hospitalisation Detai'!$A$2:$A$2344,'Cleaned - Hospitalisation Detai'!$I$2:$I$2344,0)</f>
        <v>R1013</v>
      </c>
      <c r="Q816" s="20">
        <f>_xlfn.XLOOKUP($A816,'Cleaned - Hospitalisation Detai'!$A$2:$A$2344,'Cleaned - Hospitalisation Detai'!$K$2:$K$2344,0)</f>
        <v>56</v>
      </c>
    </row>
    <row r="817" spans="1:17" ht="15.6" x14ac:dyDescent="0.3">
      <c r="A817" s="10" t="s">
        <v>1555</v>
      </c>
      <c r="B817" s="11" t="str">
        <f>_xlfn.XLOOKUP(A817,'Cleaned - Customer Names '!$A$2:$A$2336,'Cleaned - Customer Names '!$C$2:$C$2336,0)</f>
        <v>Rich</v>
      </c>
      <c r="C817" s="11">
        <f>_xlfn.XLOOKUP($A817,'Cleaned - Medical Examinations'!$A$2:$A$2336,'Cleaned - Medical Examinations'!$B$2:$B$2336,0)</f>
        <v>31.79</v>
      </c>
      <c r="D817" s="11">
        <f>_xlfn.XLOOKUP($A817,'Cleaned - Medical Examinations'!$A$2:$A$2336,'Cleaned - Medical Examinations'!$C$2:$C$2336,0)</f>
        <v>11.33</v>
      </c>
      <c r="E817" s="11" t="str">
        <f>_xlfn.XLOOKUP($A817,'Cleaned - Medical Examinations'!$A$2:$A$2336,'Cleaned - Medical Examinations'!$D$2:$D$2336,0)</f>
        <v>Yes</v>
      </c>
      <c r="F817" s="11" t="str">
        <f>_xlfn.XLOOKUP($A817,'Cleaned - Medical Examinations'!$A$2:$A$2336,'Cleaned - Medical Examinations'!$E$2:$E$2336,0)</f>
        <v>No</v>
      </c>
      <c r="G817" s="11" t="str">
        <f>_xlfn.XLOOKUP($A817,'Cleaned - Medical Examinations'!$A$2:$A$2336,'Cleaned - Medical Examinations'!$F$2:$F$2336,0)</f>
        <v>Yes</v>
      </c>
      <c r="H817" s="11">
        <f>_xlfn.XLOOKUP($A817,'Cleaned - Medical Examinations'!$A$2:$A$2336,'Cleaned - Medical Examinations'!$G$2:$G$2336,0)</f>
        <v>1</v>
      </c>
      <c r="I817" s="11" t="str">
        <f>_xlfn.XLOOKUP($A817,'Cleaned - Medical Examinations'!$A$2:$A$2336,'Cleaned - Medical Examinations'!$H$2:$H$2336,0)</f>
        <v>No</v>
      </c>
      <c r="J817" s="11" t="str">
        <f>_xlfn.XLOOKUP($A817,'Cleaned - Medical Examinations'!$A$2:$A$2336,'Cleaned - Medical Examinations'!$I$2:$I$2336,0)</f>
        <v>Obesity</v>
      </c>
      <c r="K817" s="11" t="str">
        <f t="shared" si="12"/>
        <v>Diabetic</v>
      </c>
      <c r="L817" s="14">
        <f>_xlfn.XLOOKUP($A817,'Cleaned - Hospitalisation Detai'!$A$2:$A$2344,'Cleaned - Hospitalisation Detai'!$J$2:$J$2344,0)</f>
        <v>23237</v>
      </c>
      <c r="M817" s="19">
        <f>_xlfn.XLOOKUP($A817,'Cleaned - Hospitalisation Detai'!$A$2:$A$2344,'Cleaned - Hospitalisation Detai'!$F$2:$F$2344,0)</f>
        <v>12928.79</v>
      </c>
      <c r="N817" s="19" t="str">
        <f>_xlfn.XLOOKUP($A817,'Cleaned - Hospitalisation Detai'!$A$2:$A$2344,'Cleaned - Hospitalisation Detai'!$G$2:$G$2344,0)</f>
        <v>tier - 3</v>
      </c>
      <c r="O817" s="19" t="str">
        <f>_xlfn.XLOOKUP($A817,'Cleaned - Hospitalisation Detai'!$A$2:$A$2344,'Cleaned - Hospitalisation Detai'!$H$2:$H$2344,0)</f>
        <v>tier - 2</v>
      </c>
      <c r="P817" s="19" t="str">
        <f>_xlfn.XLOOKUP($A817,'Cleaned - Hospitalisation Detai'!$A$2:$A$2344,'Cleaned - Hospitalisation Detai'!$I$2:$I$2344,0)</f>
        <v>R1013</v>
      </c>
      <c r="Q817" s="20">
        <f>_xlfn.XLOOKUP($A817,'Cleaned - Hospitalisation Detai'!$A$2:$A$2344,'Cleaned - Hospitalisation Detai'!$K$2:$K$2344,0)</f>
        <v>59</v>
      </c>
    </row>
    <row r="818" spans="1:17" ht="15.6" x14ac:dyDescent="0.3">
      <c r="A818" s="10" t="s">
        <v>1554</v>
      </c>
      <c r="B818" s="11" t="str">
        <f>_xlfn.XLOOKUP(A818,'Cleaned - Customer Names '!$A$2:$A$2336,'Cleaned - Customer Names '!$C$2:$C$2336,0)</f>
        <v>Marcos S</v>
      </c>
      <c r="C818" s="11">
        <f>_xlfn.XLOOKUP($A818,'Cleaned - Medical Examinations'!$A$2:$A$2336,'Cleaned - Medical Examinations'!$B$2:$B$2336,0)</f>
        <v>29.7</v>
      </c>
      <c r="D818" s="11">
        <f>_xlfn.XLOOKUP($A818,'Cleaned - Medical Examinations'!$A$2:$A$2336,'Cleaned - Medical Examinations'!$C$2:$C$2336,0)</f>
        <v>7.69</v>
      </c>
      <c r="E818" s="11" t="str">
        <f>_xlfn.XLOOKUP($A818,'Cleaned - Medical Examinations'!$A$2:$A$2336,'Cleaned - Medical Examinations'!$D$2:$D$2336,0)</f>
        <v>Yes</v>
      </c>
      <c r="F818" s="11" t="str">
        <f>_xlfn.XLOOKUP($A818,'Cleaned - Medical Examinations'!$A$2:$A$2336,'Cleaned - Medical Examinations'!$E$2:$E$2336,0)</f>
        <v>No</v>
      </c>
      <c r="G818" s="11" t="str">
        <f>_xlfn.XLOOKUP($A818,'Cleaned - Medical Examinations'!$A$2:$A$2336,'Cleaned - Medical Examinations'!$F$2:$F$2336,0)</f>
        <v>Yes</v>
      </c>
      <c r="H818" s="11">
        <f>_xlfn.XLOOKUP($A818,'Cleaned - Medical Examinations'!$A$2:$A$2336,'Cleaned - Medical Examinations'!$G$2:$G$2336,0)</f>
        <v>1</v>
      </c>
      <c r="I818" s="11" t="str">
        <f>_xlfn.XLOOKUP($A818,'Cleaned - Medical Examinations'!$A$2:$A$2336,'Cleaned - Medical Examinations'!$H$2:$H$2336,0)</f>
        <v>No</v>
      </c>
      <c r="J818" s="11" t="str">
        <f>_xlfn.XLOOKUP($A818,'Cleaned - Medical Examinations'!$A$2:$A$2336,'Cleaned - Medical Examinations'!$I$2:$I$2336,0)</f>
        <v>Overweight</v>
      </c>
      <c r="K818" s="11" t="str">
        <f t="shared" si="12"/>
        <v>Diabetic</v>
      </c>
      <c r="L818" s="14">
        <f>_xlfn.XLOOKUP($A818,'Cleaned - Hospitalisation Detai'!$A$2:$A$2344,'Cleaned - Hospitalisation Detai'!$J$2:$J$2344,0)</f>
        <v>23255</v>
      </c>
      <c r="M818" s="19">
        <f>_xlfn.XLOOKUP($A818,'Cleaned - Hospitalisation Detai'!$A$2:$A$2344,'Cleaned - Hospitalisation Detai'!$F$2:$F$2344,0)</f>
        <v>12925.89</v>
      </c>
      <c r="N818" s="19" t="str">
        <f>_xlfn.XLOOKUP($A818,'Cleaned - Hospitalisation Detai'!$A$2:$A$2344,'Cleaned - Hospitalisation Detai'!$G$2:$G$2344,0)</f>
        <v>tier - 3</v>
      </c>
      <c r="O818" s="19" t="str">
        <f>_xlfn.XLOOKUP($A818,'Cleaned - Hospitalisation Detai'!$A$2:$A$2344,'Cleaned - Hospitalisation Detai'!$H$2:$H$2344,0)</f>
        <v>tier - 2</v>
      </c>
      <c r="P818" s="19" t="str">
        <f>_xlfn.XLOOKUP($A818,'Cleaned - Hospitalisation Detai'!$A$2:$A$2344,'Cleaned - Hospitalisation Detai'!$I$2:$I$2344,0)</f>
        <v>R1013</v>
      </c>
      <c r="Q818" s="20">
        <f>_xlfn.XLOOKUP($A818,'Cleaned - Hospitalisation Detai'!$A$2:$A$2344,'Cleaned - Hospitalisation Detai'!$K$2:$K$2344,0)</f>
        <v>59</v>
      </c>
    </row>
    <row r="819" spans="1:17" ht="15.6" x14ac:dyDescent="0.3">
      <c r="A819" s="10" t="s">
        <v>1553</v>
      </c>
      <c r="B819" s="11" t="str">
        <f>_xlfn.XLOOKUP(A819,'Cleaned - Customer Names '!$A$2:$A$2336,'Cleaned - Customer Names '!$C$2:$C$2336,0)</f>
        <v>Dave</v>
      </c>
      <c r="C819" s="11">
        <f>_xlfn.XLOOKUP($A819,'Cleaned - Medical Examinations'!$A$2:$A$2336,'Cleaned - Medical Examinations'!$B$2:$B$2336,0)</f>
        <v>25.46</v>
      </c>
      <c r="D819" s="11">
        <f>_xlfn.XLOOKUP($A819,'Cleaned - Medical Examinations'!$A$2:$A$2336,'Cleaned - Medical Examinations'!$C$2:$C$2336,0)</f>
        <v>8.77</v>
      </c>
      <c r="E819" s="11" t="str">
        <f>_xlfn.XLOOKUP($A819,'Cleaned - Medical Examinations'!$A$2:$A$2336,'Cleaned - Medical Examinations'!$D$2:$D$2336,0)</f>
        <v>Yes</v>
      </c>
      <c r="F819" s="11" t="str">
        <f>_xlfn.XLOOKUP($A819,'Cleaned - Medical Examinations'!$A$2:$A$2336,'Cleaned - Medical Examinations'!$E$2:$E$2336,0)</f>
        <v>No</v>
      </c>
      <c r="G819" s="11" t="str">
        <f>_xlfn.XLOOKUP($A819,'Cleaned - Medical Examinations'!$A$2:$A$2336,'Cleaned - Medical Examinations'!$F$2:$F$2336,0)</f>
        <v>Yes</v>
      </c>
      <c r="H819" s="11">
        <f>_xlfn.XLOOKUP($A819,'Cleaned - Medical Examinations'!$A$2:$A$2336,'Cleaned - Medical Examinations'!$G$2:$G$2336,0)</f>
        <v>1</v>
      </c>
      <c r="I819" s="11" t="str">
        <f>_xlfn.XLOOKUP($A819,'Cleaned - Medical Examinations'!$A$2:$A$2336,'Cleaned - Medical Examinations'!$H$2:$H$2336,0)</f>
        <v>No</v>
      </c>
      <c r="J819" s="11" t="str">
        <f>_xlfn.XLOOKUP($A819,'Cleaned - Medical Examinations'!$A$2:$A$2336,'Cleaned - Medical Examinations'!$I$2:$I$2336,0)</f>
        <v>Overweight</v>
      </c>
      <c r="K819" s="11" t="str">
        <f t="shared" si="12"/>
        <v>Diabetic</v>
      </c>
      <c r="L819" s="14">
        <f>_xlfn.XLOOKUP($A819,'Cleaned - Hospitalisation Detai'!$A$2:$A$2344,'Cleaned - Hospitalisation Detai'!$J$2:$J$2344,0)</f>
        <v>23239</v>
      </c>
      <c r="M819" s="19">
        <f>_xlfn.XLOOKUP($A819,'Cleaned - Hospitalisation Detai'!$A$2:$A$2344,'Cleaned - Hospitalisation Detai'!$F$2:$F$2344,0)</f>
        <v>12913.99</v>
      </c>
      <c r="N819" s="19" t="str">
        <f>_xlfn.XLOOKUP($A819,'Cleaned - Hospitalisation Detai'!$A$2:$A$2344,'Cleaned - Hospitalisation Detai'!$G$2:$G$2344,0)</f>
        <v>tier - 3</v>
      </c>
      <c r="O819" s="19" t="str">
        <f>_xlfn.XLOOKUP($A819,'Cleaned - Hospitalisation Detai'!$A$2:$A$2344,'Cleaned - Hospitalisation Detai'!$H$2:$H$2344,0)</f>
        <v>tier - 2</v>
      </c>
      <c r="P819" s="19" t="str">
        <f>_xlfn.XLOOKUP($A819,'Cleaned - Hospitalisation Detai'!$A$2:$A$2344,'Cleaned - Hospitalisation Detai'!$I$2:$I$2344,0)</f>
        <v>R1016</v>
      </c>
      <c r="Q819" s="20">
        <f>_xlfn.XLOOKUP($A819,'Cleaned - Hospitalisation Detai'!$A$2:$A$2344,'Cleaned - Hospitalisation Detai'!$K$2:$K$2344,0)</f>
        <v>59</v>
      </c>
    </row>
    <row r="820" spans="1:17" ht="15.6" x14ac:dyDescent="0.3">
      <c r="A820" s="10" t="s">
        <v>1552</v>
      </c>
      <c r="B820" s="11" t="str">
        <f>_xlfn.XLOOKUP(A820,'Cleaned - Customer Names '!$A$2:$A$2336,'Cleaned - Customer Names '!$C$2:$C$2336,0)</f>
        <v>Andy</v>
      </c>
      <c r="C820" s="11">
        <f>_xlfn.XLOOKUP($A820,'Cleaned - Medical Examinations'!$A$2:$A$2336,'Cleaned - Medical Examinations'!$B$2:$B$2336,0)</f>
        <v>39.14</v>
      </c>
      <c r="D820" s="11">
        <f>_xlfn.XLOOKUP($A820,'Cleaned - Medical Examinations'!$A$2:$A$2336,'Cleaned - Medical Examinations'!$C$2:$C$2336,0)</f>
        <v>4.91</v>
      </c>
      <c r="E820" s="11" t="str">
        <f>_xlfn.XLOOKUP($A820,'Cleaned - Medical Examinations'!$A$2:$A$2336,'Cleaned - Medical Examinations'!$D$2:$D$2336,0)</f>
        <v>No</v>
      </c>
      <c r="F820" s="11" t="str">
        <f>_xlfn.XLOOKUP($A820,'Cleaned - Medical Examinations'!$A$2:$A$2336,'Cleaned - Medical Examinations'!$E$2:$E$2336,0)</f>
        <v>yes</v>
      </c>
      <c r="G820" s="11" t="str">
        <f>_xlfn.XLOOKUP($A820,'Cleaned - Medical Examinations'!$A$2:$A$2336,'Cleaned - Medical Examinations'!$F$2:$F$2336,0)</f>
        <v>No</v>
      </c>
      <c r="H820" s="11">
        <f>_xlfn.XLOOKUP($A820,'Cleaned - Medical Examinations'!$A$2:$A$2336,'Cleaned - Medical Examinations'!$G$2:$G$2336,0)</f>
        <v>1</v>
      </c>
      <c r="I820" s="11" t="str">
        <f>_xlfn.XLOOKUP($A820,'Cleaned - Medical Examinations'!$A$2:$A$2336,'Cleaned - Medical Examinations'!$H$2:$H$2336,0)</f>
        <v>No</v>
      </c>
      <c r="J820" s="11" t="str">
        <f>_xlfn.XLOOKUP($A820,'Cleaned - Medical Examinations'!$A$2:$A$2336,'Cleaned - Medical Examinations'!$I$2:$I$2336,0)</f>
        <v>Obesity</v>
      </c>
      <c r="K820" s="11" t="str">
        <f t="shared" si="12"/>
        <v>Non-Diabetic</v>
      </c>
      <c r="L820" s="14">
        <f>_xlfn.XLOOKUP($A820,'Cleaned - Hospitalisation Detai'!$A$2:$A$2344,'Cleaned - Hospitalisation Detai'!$J$2:$J$2344,0)</f>
        <v>38177</v>
      </c>
      <c r="M820" s="19">
        <f>_xlfn.XLOOKUP($A820,'Cleaned - Hospitalisation Detai'!$A$2:$A$2344,'Cleaned - Hospitalisation Detai'!$F$2:$F$2344,0)</f>
        <v>12890.06</v>
      </c>
      <c r="N820" s="19" t="str">
        <f>_xlfn.XLOOKUP($A820,'Cleaned - Hospitalisation Detai'!$A$2:$A$2344,'Cleaned - Hospitalisation Detai'!$G$2:$G$2344,0)</f>
        <v>tier - 3</v>
      </c>
      <c r="O820" s="19" t="str">
        <f>_xlfn.XLOOKUP($A820,'Cleaned - Hospitalisation Detai'!$A$2:$A$2344,'Cleaned - Hospitalisation Detai'!$H$2:$H$2344,0)</f>
        <v>tier - 1</v>
      </c>
      <c r="P820" s="19" t="str">
        <f>_xlfn.XLOOKUP($A820,'Cleaned - Hospitalisation Detai'!$A$2:$A$2344,'Cleaned - Hospitalisation Detai'!$I$2:$I$2344,0)</f>
        <v>R1019</v>
      </c>
      <c r="Q820" s="20">
        <f>_xlfn.XLOOKUP($A820,'Cleaned - Hospitalisation Detai'!$A$2:$A$2344,'Cleaned - Hospitalisation Detai'!$K$2:$K$2344,0)</f>
        <v>18</v>
      </c>
    </row>
    <row r="821" spans="1:17" ht="15.6" x14ac:dyDescent="0.3">
      <c r="A821" s="10" t="s">
        <v>1551</v>
      </c>
      <c r="B821" s="11" t="str">
        <f>_xlfn.XLOOKUP(A821,'Cleaned - Customer Names '!$A$2:$A$2336,'Cleaned - Customer Names '!$C$2:$C$2336,0)</f>
        <v>Mary</v>
      </c>
      <c r="C821" s="11">
        <f>_xlfn.XLOOKUP($A821,'Cleaned - Medical Examinations'!$A$2:$A$2336,'Cleaned - Medical Examinations'!$B$2:$B$2336,0)</f>
        <v>41.2</v>
      </c>
      <c r="D821" s="11">
        <f>_xlfn.XLOOKUP($A821,'Cleaned - Medical Examinations'!$A$2:$A$2336,'Cleaned - Medical Examinations'!$C$2:$C$2336,0)</f>
        <v>4.95</v>
      </c>
      <c r="E821" s="11" t="str">
        <f>_xlfn.XLOOKUP($A821,'Cleaned - Medical Examinations'!$A$2:$A$2336,'Cleaned - Medical Examinations'!$D$2:$D$2336,0)</f>
        <v>No</v>
      </c>
      <c r="F821" s="11" t="str">
        <f>_xlfn.XLOOKUP($A821,'Cleaned - Medical Examinations'!$A$2:$A$2336,'Cleaned - Medical Examinations'!$E$2:$E$2336,0)</f>
        <v>No</v>
      </c>
      <c r="G821" s="11" t="str">
        <f>_xlfn.XLOOKUP($A821,'Cleaned - Medical Examinations'!$A$2:$A$2336,'Cleaned - Medical Examinations'!$F$2:$F$2336,0)</f>
        <v>No</v>
      </c>
      <c r="H821" s="11">
        <f>_xlfn.XLOOKUP($A821,'Cleaned - Medical Examinations'!$A$2:$A$2336,'Cleaned - Medical Examinations'!$G$2:$G$2336,0)</f>
        <v>1</v>
      </c>
      <c r="I821" s="11" t="str">
        <f>_xlfn.XLOOKUP($A821,'Cleaned - Medical Examinations'!$A$2:$A$2336,'Cleaned - Medical Examinations'!$H$2:$H$2336,0)</f>
        <v>No</v>
      </c>
      <c r="J821" s="11" t="str">
        <f>_xlfn.XLOOKUP($A821,'Cleaned - Medical Examinations'!$A$2:$A$2336,'Cleaned - Medical Examinations'!$I$2:$I$2336,0)</f>
        <v>Obesity</v>
      </c>
      <c r="K821" s="11" t="str">
        <f t="shared" si="12"/>
        <v>Non-Diabetic</v>
      </c>
      <c r="L821" s="14">
        <f>_xlfn.XLOOKUP($A821,'Cleaned - Hospitalisation Detai'!$A$2:$A$2344,'Cleaned - Hospitalisation Detai'!$J$2:$J$2344,0)</f>
        <v>30900</v>
      </c>
      <c r="M821" s="19">
        <f>_xlfn.XLOOKUP($A821,'Cleaned - Hospitalisation Detai'!$A$2:$A$2344,'Cleaned - Hospitalisation Detai'!$F$2:$F$2344,0)</f>
        <v>12870.31</v>
      </c>
      <c r="N821" s="19" t="str">
        <f>_xlfn.XLOOKUP($A821,'Cleaned - Hospitalisation Detai'!$A$2:$A$2344,'Cleaned - Hospitalisation Detai'!$G$2:$G$2344,0)</f>
        <v>tier - 3</v>
      </c>
      <c r="O821" s="19" t="str">
        <f>_xlfn.XLOOKUP($A821,'Cleaned - Hospitalisation Detai'!$A$2:$A$2344,'Cleaned - Hospitalisation Detai'!$H$2:$H$2344,0)</f>
        <v>tier - 3</v>
      </c>
      <c r="P821" s="19" t="str">
        <f>_xlfn.XLOOKUP($A821,'Cleaned - Hospitalisation Detai'!$A$2:$A$2344,'Cleaned - Hospitalisation Detai'!$I$2:$I$2344,0)</f>
        <v>R1012</v>
      </c>
      <c r="Q821" s="20">
        <f>_xlfn.XLOOKUP($A821,'Cleaned - Hospitalisation Detai'!$A$2:$A$2344,'Cleaned - Hospitalisation Detai'!$K$2:$K$2344,0)</f>
        <v>38</v>
      </c>
    </row>
    <row r="822" spans="1:17" ht="15.6" x14ac:dyDescent="0.3">
      <c r="A822" s="10" t="s">
        <v>1550</v>
      </c>
      <c r="B822" s="11" t="str">
        <f>_xlfn.XLOOKUP(A822,'Cleaned - Customer Names '!$A$2:$A$2336,'Cleaned - Customer Names '!$C$2:$C$2336,0)</f>
        <v>Marcus B</v>
      </c>
      <c r="C822" s="11">
        <f>_xlfn.XLOOKUP($A822,'Cleaned - Medical Examinations'!$A$2:$A$2336,'Cleaned - Medical Examinations'!$B$2:$B$2336,0)</f>
        <v>28.81</v>
      </c>
      <c r="D822" s="11">
        <f>_xlfn.XLOOKUP($A822,'Cleaned - Medical Examinations'!$A$2:$A$2336,'Cleaned - Medical Examinations'!$C$2:$C$2336,0)</f>
        <v>10.8</v>
      </c>
      <c r="E822" s="11" t="str">
        <f>_xlfn.XLOOKUP($A822,'Cleaned - Medical Examinations'!$A$2:$A$2336,'Cleaned - Medical Examinations'!$D$2:$D$2336,0)</f>
        <v>Yes</v>
      </c>
      <c r="F822" s="11" t="str">
        <f>_xlfn.XLOOKUP($A822,'Cleaned - Medical Examinations'!$A$2:$A$2336,'Cleaned - Medical Examinations'!$E$2:$E$2336,0)</f>
        <v>No</v>
      </c>
      <c r="G822" s="11" t="str">
        <f>_xlfn.XLOOKUP($A822,'Cleaned - Medical Examinations'!$A$2:$A$2336,'Cleaned - Medical Examinations'!$F$2:$F$2336,0)</f>
        <v>Yes</v>
      </c>
      <c r="H822" s="11">
        <f>_xlfn.XLOOKUP($A822,'Cleaned - Medical Examinations'!$A$2:$A$2336,'Cleaned - Medical Examinations'!$G$2:$G$2336,0)</f>
        <v>1</v>
      </c>
      <c r="I822" s="11" t="str">
        <f>_xlfn.XLOOKUP($A822,'Cleaned - Medical Examinations'!$A$2:$A$2336,'Cleaned - Medical Examinations'!$H$2:$H$2336,0)</f>
        <v>No</v>
      </c>
      <c r="J822" s="11" t="str">
        <f>_xlfn.XLOOKUP($A822,'Cleaned - Medical Examinations'!$A$2:$A$2336,'Cleaned - Medical Examinations'!$I$2:$I$2336,0)</f>
        <v>Overweight</v>
      </c>
      <c r="K822" s="11" t="str">
        <f t="shared" si="12"/>
        <v>Diabetic</v>
      </c>
      <c r="L822" s="14">
        <f>_xlfn.XLOOKUP($A822,'Cleaned - Hospitalisation Detai'!$A$2:$A$2344,'Cleaned - Hospitalisation Detai'!$J$2:$J$2344,0)</f>
        <v>23281</v>
      </c>
      <c r="M822" s="19">
        <f>_xlfn.XLOOKUP($A822,'Cleaned - Hospitalisation Detai'!$A$2:$A$2344,'Cleaned - Hospitalisation Detai'!$F$2:$F$2344,0)</f>
        <v>12856.84</v>
      </c>
      <c r="N822" s="19" t="str">
        <f>_xlfn.XLOOKUP($A822,'Cleaned - Hospitalisation Detai'!$A$2:$A$2344,'Cleaned - Hospitalisation Detai'!$G$2:$G$2344,0)</f>
        <v>tier - 3</v>
      </c>
      <c r="O822" s="19" t="str">
        <f>_xlfn.XLOOKUP($A822,'Cleaned - Hospitalisation Detai'!$A$2:$A$2344,'Cleaned - Hospitalisation Detai'!$H$2:$H$2344,0)</f>
        <v>tier - 3</v>
      </c>
      <c r="P822" s="19" t="str">
        <f>_xlfn.XLOOKUP($A822,'Cleaned - Hospitalisation Detai'!$A$2:$A$2344,'Cleaned - Hospitalisation Detai'!$I$2:$I$2344,0)</f>
        <v>R1021</v>
      </c>
      <c r="Q822" s="20">
        <f>_xlfn.XLOOKUP($A822,'Cleaned - Hospitalisation Detai'!$A$2:$A$2344,'Cleaned - Hospitalisation Detai'!$K$2:$K$2344,0)</f>
        <v>59</v>
      </c>
    </row>
    <row r="823" spans="1:17" ht="15.6" x14ac:dyDescent="0.3">
      <c r="A823" s="10" t="s">
        <v>1549</v>
      </c>
      <c r="B823" s="11" t="str">
        <f>_xlfn.XLOOKUP(A823,'Cleaned - Customer Names '!$A$2:$A$2336,'Cleaned - Customer Names '!$C$2:$C$2336,0)</f>
        <v>Thomas K.</v>
      </c>
      <c r="C823" s="11">
        <f>_xlfn.XLOOKUP($A823,'Cleaned - Medical Examinations'!$A$2:$A$2336,'Cleaned - Medical Examinations'!$B$2:$B$2336,0)</f>
        <v>37.409999999999997</v>
      </c>
      <c r="D823" s="11">
        <f>_xlfn.XLOOKUP($A823,'Cleaned - Medical Examinations'!$A$2:$A$2336,'Cleaned - Medical Examinations'!$C$2:$C$2336,0)</f>
        <v>7.21</v>
      </c>
      <c r="E823" s="11" t="str">
        <f>_xlfn.XLOOKUP($A823,'Cleaned - Medical Examinations'!$A$2:$A$2336,'Cleaned - Medical Examinations'!$D$2:$D$2336,0)</f>
        <v>No</v>
      </c>
      <c r="F823" s="11" t="str">
        <f>_xlfn.XLOOKUP($A823,'Cleaned - Medical Examinations'!$A$2:$A$2336,'Cleaned - Medical Examinations'!$E$2:$E$2336,0)</f>
        <v>No</v>
      </c>
      <c r="G823" s="11" t="str">
        <f>_xlfn.XLOOKUP($A823,'Cleaned - Medical Examinations'!$A$2:$A$2336,'Cleaned - Medical Examinations'!$F$2:$F$2336,0)</f>
        <v>No</v>
      </c>
      <c r="H823" s="11">
        <f>_xlfn.XLOOKUP($A823,'Cleaned - Medical Examinations'!$A$2:$A$2336,'Cleaned - Medical Examinations'!$G$2:$G$2336,0)</f>
        <v>2</v>
      </c>
      <c r="I823" s="11" t="str">
        <f>_xlfn.XLOOKUP($A823,'Cleaned - Medical Examinations'!$A$2:$A$2336,'Cleaned - Medical Examinations'!$H$2:$H$2336,0)</f>
        <v>No</v>
      </c>
      <c r="J823" s="11" t="str">
        <f>_xlfn.XLOOKUP($A823,'Cleaned - Medical Examinations'!$A$2:$A$2336,'Cleaned - Medical Examinations'!$I$2:$I$2336,0)</f>
        <v>Obesity</v>
      </c>
      <c r="K823" s="11" t="str">
        <f t="shared" si="12"/>
        <v>Diabetic</v>
      </c>
      <c r="L823" s="14">
        <f>_xlfn.XLOOKUP($A823,'Cleaned - Hospitalisation Detai'!$A$2:$A$2344,'Cleaned - Hospitalisation Detai'!$J$2:$J$2344,0)</f>
        <v>26929</v>
      </c>
      <c r="M823" s="19">
        <f>_xlfn.XLOOKUP($A823,'Cleaned - Hospitalisation Detai'!$A$2:$A$2344,'Cleaned - Hospitalisation Detai'!$F$2:$F$2344,0)</f>
        <v>12852.37</v>
      </c>
      <c r="N823" s="19" t="str">
        <f>_xlfn.XLOOKUP($A823,'Cleaned - Hospitalisation Detai'!$A$2:$A$2344,'Cleaned - Hospitalisation Detai'!$G$2:$G$2344,0)</f>
        <v>tier - 3</v>
      </c>
      <c r="O823" s="19" t="str">
        <f>_xlfn.XLOOKUP($A823,'Cleaned - Hospitalisation Detai'!$A$2:$A$2344,'Cleaned - Hospitalisation Detai'!$H$2:$H$2344,0)</f>
        <v>tier - 1</v>
      </c>
      <c r="P823" s="19" t="str">
        <f>_xlfn.XLOOKUP($A823,'Cleaned - Hospitalisation Detai'!$A$2:$A$2344,'Cleaned - Hospitalisation Detai'!$I$2:$I$2344,0)</f>
        <v>R1012</v>
      </c>
      <c r="Q823" s="20">
        <f>_xlfn.XLOOKUP($A823,'Cleaned - Hospitalisation Detai'!$A$2:$A$2344,'Cleaned - Hospitalisation Detai'!$K$2:$K$2344,0)</f>
        <v>49</v>
      </c>
    </row>
    <row r="824" spans="1:17" ht="15.6" x14ac:dyDescent="0.3">
      <c r="A824" s="10" t="s">
        <v>1548</v>
      </c>
      <c r="B824" s="11" t="str">
        <f>_xlfn.XLOOKUP(A824,'Cleaned - Customer Names '!$A$2:$A$2336,'Cleaned - Customer Names '!$C$2:$C$2336,0)</f>
        <v>Robert</v>
      </c>
      <c r="C824" s="11">
        <f>_xlfn.XLOOKUP($A824,'Cleaned - Medical Examinations'!$A$2:$A$2336,'Cleaned - Medical Examinations'!$B$2:$B$2336,0)</f>
        <v>52.54</v>
      </c>
      <c r="D824" s="11">
        <f>_xlfn.XLOOKUP($A824,'Cleaned - Medical Examinations'!$A$2:$A$2336,'Cleaned - Medical Examinations'!$C$2:$C$2336,0)</f>
        <v>5.12</v>
      </c>
      <c r="E824" s="11" t="str">
        <f>_xlfn.XLOOKUP($A824,'Cleaned - Medical Examinations'!$A$2:$A$2336,'Cleaned - Medical Examinations'!$D$2:$D$2336,0)</f>
        <v>No</v>
      </c>
      <c r="F824" s="11" t="str">
        <f>_xlfn.XLOOKUP($A824,'Cleaned - Medical Examinations'!$A$2:$A$2336,'Cleaned - Medical Examinations'!$E$2:$E$2336,0)</f>
        <v>No</v>
      </c>
      <c r="G824" s="11" t="str">
        <f>_xlfn.XLOOKUP($A824,'Cleaned - Medical Examinations'!$A$2:$A$2336,'Cleaned - Medical Examinations'!$F$2:$F$2336,0)</f>
        <v>Yes</v>
      </c>
      <c r="H824" s="11">
        <f>_xlfn.XLOOKUP($A824,'Cleaned - Medical Examinations'!$A$2:$A$2336,'Cleaned - Medical Examinations'!$G$2:$G$2336,0)</f>
        <v>1</v>
      </c>
      <c r="I824" s="11" t="str">
        <f>_xlfn.XLOOKUP($A824,'Cleaned - Medical Examinations'!$A$2:$A$2336,'Cleaned - Medical Examinations'!$H$2:$H$2336,0)</f>
        <v>No</v>
      </c>
      <c r="J824" s="11" t="str">
        <f>_xlfn.XLOOKUP($A824,'Cleaned - Medical Examinations'!$A$2:$A$2336,'Cleaned - Medical Examinations'!$I$2:$I$2336,0)</f>
        <v>Obesity</v>
      </c>
      <c r="K824" s="11" t="str">
        <f t="shared" si="12"/>
        <v>Non-Diabetic</v>
      </c>
      <c r="L824" s="14">
        <f>_xlfn.XLOOKUP($A824,'Cleaned - Hospitalisation Detai'!$A$2:$A$2344,'Cleaned - Hospitalisation Detai'!$J$2:$J$2344,0)</f>
        <v>34239</v>
      </c>
      <c r="M824" s="19">
        <f>_xlfn.XLOOKUP($A824,'Cleaned - Hospitalisation Detai'!$A$2:$A$2344,'Cleaned - Hospitalisation Detai'!$F$2:$F$2344,0)</f>
        <v>12847.24</v>
      </c>
      <c r="N824" s="19" t="str">
        <f>_xlfn.XLOOKUP($A824,'Cleaned - Hospitalisation Detai'!$A$2:$A$2344,'Cleaned - Hospitalisation Detai'!$G$2:$G$2344,0)</f>
        <v>tier - 3</v>
      </c>
      <c r="O824" s="19" t="str">
        <f>_xlfn.XLOOKUP($A824,'Cleaned - Hospitalisation Detai'!$A$2:$A$2344,'Cleaned - Hospitalisation Detai'!$H$2:$H$2344,0)</f>
        <v>tier - 2</v>
      </c>
      <c r="P824" s="19" t="str">
        <f>_xlfn.XLOOKUP($A824,'Cleaned - Hospitalisation Detai'!$A$2:$A$2344,'Cleaned - Hospitalisation Detai'!$I$2:$I$2344,0)</f>
        <v>R1012</v>
      </c>
      <c r="Q824" s="20">
        <f>_xlfn.XLOOKUP($A824,'Cleaned - Hospitalisation Detai'!$A$2:$A$2344,'Cleaned - Hospitalisation Detai'!$K$2:$K$2344,0)</f>
        <v>29</v>
      </c>
    </row>
    <row r="825" spans="1:17" ht="15.6" x14ac:dyDescent="0.3">
      <c r="A825" s="10" t="s">
        <v>1547</v>
      </c>
      <c r="B825" s="11" t="str">
        <f>_xlfn.XLOOKUP(A825,'Cleaned - Customer Names '!$A$2:$A$2336,'Cleaned - Customer Names '!$C$2:$C$2336,0)</f>
        <v>Geoff</v>
      </c>
      <c r="C825" s="11">
        <f>_xlfn.XLOOKUP($A825,'Cleaned - Medical Examinations'!$A$2:$A$2336,'Cleaned - Medical Examinations'!$B$2:$B$2336,0)</f>
        <v>17.29</v>
      </c>
      <c r="D825" s="11">
        <f>_xlfn.XLOOKUP($A825,'Cleaned - Medical Examinations'!$A$2:$A$2336,'Cleaned - Medical Examinations'!$C$2:$C$2336,0)</f>
        <v>4.62</v>
      </c>
      <c r="E825" s="11" t="str">
        <f>_xlfn.XLOOKUP($A825,'Cleaned - Medical Examinations'!$A$2:$A$2336,'Cleaned - Medical Examinations'!$D$2:$D$2336,0)</f>
        <v>No</v>
      </c>
      <c r="F825" s="11" t="str">
        <f>_xlfn.XLOOKUP($A825,'Cleaned - Medical Examinations'!$A$2:$A$2336,'Cleaned - Medical Examinations'!$E$2:$E$2336,0)</f>
        <v>yes</v>
      </c>
      <c r="G825" s="11" t="str">
        <f>_xlfn.XLOOKUP($A825,'Cleaned - Medical Examinations'!$A$2:$A$2336,'Cleaned - Medical Examinations'!$F$2:$F$2336,0)</f>
        <v>No</v>
      </c>
      <c r="H825" s="11">
        <f>_xlfn.XLOOKUP($A825,'Cleaned - Medical Examinations'!$A$2:$A$2336,'Cleaned - Medical Examinations'!$G$2:$G$2336,0)</f>
        <v>1</v>
      </c>
      <c r="I825" s="11" t="str">
        <f>_xlfn.XLOOKUP($A825,'Cleaned - Medical Examinations'!$A$2:$A$2336,'Cleaned - Medical Examinations'!$H$2:$H$2336,0)</f>
        <v>Yes</v>
      </c>
      <c r="J825" s="11" t="str">
        <f>_xlfn.XLOOKUP($A825,'Cleaned - Medical Examinations'!$A$2:$A$2336,'Cleaned - Medical Examinations'!$I$2:$I$2336,0)</f>
        <v>Underweight</v>
      </c>
      <c r="K825" s="11" t="str">
        <f t="shared" si="12"/>
        <v>Non-Diabetic</v>
      </c>
      <c r="L825" s="14">
        <f>_xlfn.XLOOKUP($A825,'Cleaned - Hospitalisation Detai'!$A$2:$A$2344,'Cleaned - Hospitalisation Detai'!$J$2:$J$2344,0)</f>
        <v>38300</v>
      </c>
      <c r="M825" s="19">
        <f>_xlfn.XLOOKUP($A825,'Cleaned - Hospitalisation Detai'!$A$2:$A$2344,'Cleaned - Hospitalisation Detai'!$F$2:$F$2344,0)</f>
        <v>12829.46</v>
      </c>
      <c r="N825" s="19" t="str">
        <f>_xlfn.XLOOKUP($A825,'Cleaned - Hospitalisation Detai'!$A$2:$A$2344,'Cleaned - Hospitalisation Detai'!$G$2:$G$2344,0)</f>
        <v>tier - 3</v>
      </c>
      <c r="O825" s="19" t="str">
        <f>_xlfn.XLOOKUP($A825,'Cleaned - Hospitalisation Detai'!$A$2:$A$2344,'Cleaned - Hospitalisation Detai'!$H$2:$H$2344,0)</f>
        <v>tier - 3</v>
      </c>
      <c r="P825" s="19" t="str">
        <f>_xlfn.XLOOKUP($A825,'Cleaned - Hospitalisation Detai'!$A$2:$A$2344,'Cleaned - Hospitalisation Detai'!$I$2:$I$2344,0)</f>
        <v>R1016</v>
      </c>
      <c r="Q825" s="20">
        <f>_xlfn.XLOOKUP($A825,'Cleaned - Hospitalisation Detai'!$A$2:$A$2344,'Cleaned - Hospitalisation Detai'!$K$2:$K$2344,0)</f>
        <v>18</v>
      </c>
    </row>
    <row r="826" spans="1:17" ht="15.6" x14ac:dyDescent="0.3">
      <c r="A826" s="10" t="s">
        <v>1546</v>
      </c>
      <c r="B826" s="11" t="str">
        <f>_xlfn.XLOOKUP(A826,'Cleaned - Customer Names '!$A$2:$A$2336,'Cleaned - Customer Names '!$C$2:$C$2336,0)</f>
        <v>Chris J.</v>
      </c>
      <c r="C826" s="11">
        <f>_xlfn.XLOOKUP($A826,'Cleaned - Medical Examinations'!$A$2:$A$2336,'Cleaned - Medical Examinations'!$B$2:$B$2336,0)</f>
        <v>31.74</v>
      </c>
      <c r="D826" s="11">
        <f>_xlfn.XLOOKUP($A826,'Cleaned - Medical Examinations'!$A$2:$A$2336,'Cleaned - Medical Examinations'!$C$2:$C$2336,0)</f>
        <v>7.68</v>
      </c>
      <c r="E826" s="11" t="str">
        <f>_xlfn.XLOOKUP($A826,'Cleaned - Medical Examinations'!$A$2:$A$2336,'Cleaned - Medical Examinations'!$D$2:$D$2336,0)</f>
        <v>Yes</v>
      </c>
      <c r="F826" s="11" t="str">
        <f>_xlfn.XLOOKUP($A826,'Cleaned - Medical Examinations'!$A$2:$A$2336,'Cleaned - Medical Examinations'!$E$2:$E$2336,0)</f>
        <v>No</v>
      </c>
      <c r="G826" s="11" t="str">
        <f>_xlfn.XLOOKUP($A826,'Cleaned - Medical Examinations'!$A$2:$A$2336,'Cleaned - Medical Examinations'!$F$2:$F$2336,0)</f>
        <v>No</v>
      </c>
      <c r="H826" s="11">
        <f>_xlfn.XLOOKUP($A826,'Cleaned - Medical Examinations'!$A$2:$A$2336,'Cleaned - Medical Examinations'!$G$2:$G$2336,0)</f>
        <v>0</v>
      </c>
      <c r="I826" s="11" t="str">
        <f>_xlfn.XLOOKUP($A826,'Cleaned - Medical Examinations'!$A$2:$A$2336,'Cleaned - Medical Examinations'!$H$2:$H$2336,0)</f>
        <v>No</v>
      </c>
      <c r="J826" s="11" t="str">
        <f>_xlfn.XLOOKUP($A826,'Cleaned - Medical Examinations'!$A$2:$A$2336,'Cleaned - Medical Examinations'!$I$2:$I$2336,0)</f>
        <v>Obesity</v>
      </c>
      <c r="K826" s="11" t="str">
        <f t="shared" si="12"/>
        <v>Diabetic</v>
      </c>
      <c r="L826" s="14">
        <f>_xlfn.XLOOKUP($A826,'Cleaned - Hospitalisation Detai'!$A$2:$A$2344,'Cleaned - Hospitalisation Detai'!$J$2:$J$2344,0)</f>
        <v>24740</v>
      </c>
      <c r="M826" s="19">
        <f>_xlfn.XLOOKUP($A826,'Cleaned - Hospitalisation Detai'!$A$2:$A$2344,'Cleaned - Hospitalisation Detai'!$F$2:$F$2344,0)</f>
        <v>12823.25</v>
      </c>
      <c r="N826" s="19" t="str">
        <f>_xlfn.XLOOKUP($A826,'Cleaned - Hospitalisation Detai'!$A$2:$A$2344,'Cleaned - Hospitalisation Detai'!$G$2:$G$2344,0)</f>
        <v>tier - 3</v>
      </c>
      <c r="O826" s="19" t="str">
        <f>_xlfn.XLOOKUP($A826,'Cleaned - Hospitalisation Detai'!$A$2:$A$2344,'Cleaned - Hospitalisation Detai'!$H$2:$H$2344,0)</f>
        <v>tier - 3</v>
      </c>
      <c r="P826" s="19" t="str">
        <f>_xlfn.XLOOKUP($A826,'Cleaned - Hospitalisation Detai'!$A$2:$A$2344,'Cleaned - Hospitalisation Detai'!$I$2:$I$2344,0)</f>
        <v>R1021</v>
      </c>
      <c r="Q826" s="20">
        <f>_xlfn.XLOOKUP($A826,'Cleaned - Hospitalisation Detai'!$A$2:$A$2344,'Cleaned - Hospitalisation Detai'!$K$2:$K$2344,0)</f>
        <v>55</v>
      </c>
    </row>
    <row r="827" spans="1:17" ht="15.6" x14ac:dyDescent="0.3">
      <c r="A827" s="10" t="s">
        <v>1545</v>
      </c>
      <c r="B827" s="11" t="str">
        <f>_xlfn.XLOOKUP(A827,'Cleaned - Customer Names '!$A$2:$A$2336,'Cleaned - Customer Names '!$C$2:$C$2336,0)</f>
        <v>Kate A.</v>
      </c>
      <c r="C827" s="11">
        <f>_xlfn.XLOOKUP($A827,'Cleaned - Medical Examinations'!$A$2:$A$2336,'Cleaned - Medical Examinations'!$B$2:$B$2336,0)</f>
        <v>26.504999999999999</v>
      </c>
      <c r="D827" s="11">
        <f>_xlfn.XLOOKUP($A827,'Cleaned - Medical Examinations'!$A$2:$A$2336,'Cleaned - Medical Examinations'!$C$2:$C$2336,0)</f>
        <v>6.79</v>
      </c>
      <c r="E827" s="11" t="str">
        <f>_xlfn.XLOOKUP($A827,'Cleaned - Medical Examinations'!$A$2:$A$2336,'Cleaned - Medical Examinations'!$D$2:$D$2336,0)</f>
        <v>Yes</v>
      </c>
      <c r="F827" s="11" t="str">
        <f>_xlfn.XLOOKUP($A827,'Cleaned - Medical Examinations'!$A$2:$A$2336,'Cleaned - Medical Examinations'!$E$2:$E$2336,0)</f>
        <v>No</v>
      </c>
      <c r="G827" s="11" t="str">
        <f>_xlfn.XLOOKUP($A827,'Cleaned - Medical Examinations'!$A$2:$A$2336,'Cleaned - Medical Examinations'!$F$2:$F$2336,0)</f>
        <v>Yes</v>
      </c>
      <c r="H827" s="11">
        <f>_xlfn.XLOOKUP($A827,'Cleaned - Medical Examinations'!$A$2:$A$2336,'Cleaned - Medical Examinations'!$G$2:$G$2336,0)</f>
        <v>1</v>
      </c>
      <c r="I827" s="11" t="str">
        <f>_xlfn.XLOOKUP($A827,'Cleaned - Medical Examinations'!$A$2:$A$2336,'Cleaned - Medical Examinations'!$H$2:$H$2336,0)</f>
        <v>No</v>
      </c>
      <c r="J827" s="11" t="str">
        <f>_xlfn.XLOOKUP($A827,'Cleaned - Medical Examinations'!$A$2:$A$2336,'Cleaned - Medical Examinations'!$I$2:$I$2336,0)</f>
        <v>Overweight</v>
      </c>
      <c r="K827" s="11" t="str">
        <f t="shared" si="12"/>
        <v>Diabetic</v>
      </c>
      <c r="L827" s="14">
        <f>_xlfn.XLOOKUP($A827,'Cleaned - Hospitalisation Detai'!$A$2:$A$2344,'Cleaned - Hospitalisation Detai'!$J$2:$J$2344,0)</f>
        <v>23212</v>
      </c>
      <c r="M827" s="19">
        <f>_xlfn.XLOOKUP($A827,'Cleaned - Hospitalisation Detai'!$A$2:$A$2344,'Cleaned - Hospitalisation Detai'!$F$2:$F$2344,0)</f>
        <v>12815.44</v>
      </c>
      <c r="N827" s="19" t="str">
        <f>_xlfn.XLOOKUP($A827,'Cleaned - Hospitalisation Detai'!$A$2:$A$2344,'Cleaned - Hospitalisation Detai'!$G$2:$G$2344,0)</f>
        <v>tier - 3</v>
      </c>
      <c r="O827" s="19" t="str">
        <f>_xlfn.XLOOKUP($A827,'Cleaned - Hospitalisation Detai'!$A$2:$A$2344,'Cleaned - Hospitalisation Detai'!$H$2:$H$2344,0)</f>
        <v>tier - 3</v>
      </c>
      <c r="P827" s="19" t="str">
        <f>_xlfn.XLOOKUP($A827,'Cleaned - Hospitalisation Detai'!$A$2:$A$2344,'Cleaned - Hospitalisation Detai'!$I$2:$I$2344,0)</f>
        <v>R1024</v>
      </c>
      <c r="Q827" s="20">
        <f>_xlfn.XLOOKUP($A827,'Cleaned - Hospitalisation Detai'!$A$2:$A$2344,'Cleaned - Hospitalisation Detai'!$K$2:$K$2344,0)</f>
        <v>59</v>
      </c>
    </row>
    <row r="828" spans="1:17" ht="15.6" x14ac:dyDescent="0.3">
      <c r="A828" s="10" t="s">
        <v>1544</v>
      </c>
      <c r="B828" s="11" t="str">
        <f>_xlfn.XLOOKUP(A828,'Cleaned - Customer Names '!$A$2:$A$2336,'Cleaned - Customer Names '!$C$2:$C$2336,0)</f>
        <v>Kelli</v>
      </c>
      <c r="C828" s="11">
        <f>_xlfn.XLOOKUP($A828,'Cleaned - Medical Examinations'!$A$2:$A$2336,'Cleaned - Medical Examinations'!$B$2:$B$2336,0)</f>
        <v>36.479999999999997</v>
      </c>
      <c r="D828" s="11">
        <f>_xlfn.XLOOKUP($A828,'Cleaned - Medical Examinations'!$A$2:$A$2336,'Cleaned - Medical Examinations'!$C$2:$C$2336,0)</f>
        <v>11.09</v>
      </c>
      <c r="E828" s="11" t="str">
        <f>_xlfn.XLOOKUP($A828,'Cleaned - Medical Examinations'!$A$2:$A$2336,'Cleaned - Medical Examinations'!$D$2:$D$2336,0)</f>
        <v>No</v>
      </c>
      <c r="F828" s="11" t="str">
        <f>_xlfn.XLOOKUP($A828,'Cleaned - Medical Examinations'!$A$2:$A$2336,'Cleaned - Medical Examinations'!$E$2:$E$2336,0)</f>
        <v>No</v>
      </c>
      <c r="G828" s="11" t="str">
        <f>_xlfn.XLOOKUP($A828,'Cleaned - Medical Examinations'!$A$2:$A$2336,'Cleaned - Medical Examinations'!$F$2:$F$2336,0)</f>
        <v>No</v>
      </c>
      <c r="H828" s="11">
        <f>_xlfn.XLOOKUP($A828,'Cleaned - Medical Examinations'!$A$2:$A$2336,'Cleaned - Medical Examinations'!$G$2:$G$2336,0)</f>
        <v>0</v>
      </c>
      <c r="I828" s="11" t="str">
        <f>_xlfn.XLOOKUP($A828,'Cleaned - Medical Examinations'!$A$2:$A$2336,'Cleaned - Medical Examinations'!$H$2:$H$2336,0)</f>
        <v>No</v>
      </c>
      <c r="J828" s="11" t="str">
        <f>_xlfn.XLOOKUP($A828,'Cleaned - Medical Examinations'!$A$2:$A$2336,'Cleaned - Medical Examinations'!$I$2:$I$2336,0)</f>
        <v>Obesity</v>
      </c>
      <c r="K828" s="11" t="str">
        <f t="shared" si="12"/>
        <v>Diabetic</v>
      </c>
      <c r="L828" s="14">
        <f>_xlfn.XLOOKUP($A828,'Cleaned - Hospitalisation Detai'!$A$2:$A$2344,'Cleaned - Hospitalisation Detai'!$J$2:$J$2344,0)</f>
        <v>28695</v>
      </c>
      <c r="M828" s="19">
        <f>_xlfn.XLOOKUP($A828,'Cleaned - Hospitalisation Detai'!$A$2:$A$2344,'Cleaned - Hospitalisation Detai'!$F$2:$F$2344,0)</f>
        <v>12797.21</v>
      </c>
      <c r="N828" s="19" t="str">
        <f>_xlfn.XLOOKUP($A828,'Cleaned - Hospitalisation Detai'!$A$2:$A$2344,'Cleaned - Hospitalisation Detai'!$G$2:$G$2344,0)</f>
        <v>tier - 3</v>
      </c>
      <c r="O828" s="19" t="str">
        <f>_xlfn.XLOOKUP($A828,'Cleaned - Hospitalisation Detai'!$A$2:$A$2344,'Cleaned - Hospitalisation Detai'!$H$2:$H$2344,0)</f>
        <v>tier - 1</v>
      </c>
      <c r="P828" s="19" t="str">
        <f>_xlfn.XLOOKUP($A828,'Cleaned - Hospitalisation Detai'!$A$2:$A$2344,'Cleaned - Hospitalisation Detai'!$I$2:$I$2344,0)</f>
        <v>R1024</v>
      </c>
      <c r="Q828" s="20">
        <f>_xlfn.XLOOKUP($A828,'Cleaned - Hospitalisation Detai'!$A$2:$A$2344,'Cleaned - Hospitalisation Detai'!$K$2:$K$2344,0)</f>
        <v>44</v>
      </c>
    </row>
    <row r="829" spans="1:17" ht="15.6" x14ac:dyDescent="0.3">
      <c r="A829" s="10" t="s">
        <v>1543</v>
      </c>
      <c r="B829" s="11" t="str">
        <f>_xlfn.XLOOKUP(A829,'Cleaned - Customer Names '!$A$2:$A$2336,'Cleaned - Customer Names '!$C$2:$C$2336,0)</f>
        <v>Maggie M</v>
      </c>
      <c r="C829" s="11">
        <f>_xlfn.XLOOKUP($A829,'Cleaned - Medical Examinations'!$A$2:$A$2336,'Cleaned - Medical Examinations'!$B$2:$B$2336,0)</f>
        <v>39.159999999999997</v>
      </c>
      <c r="D829" s="11">
        <f>_xlfn.XLOOKUP($A829,'Cleaned - Medical Examinations'!$A$2:$A$2336,'Cleaned - Medical Examinations'!$C$2:$C$2336,0)</f>
        <v>5.24</v>
      </c>
      <c r="E829" s="11" t="str">
        <f>_xlfn.XLOOKUP($A829,'Cleaned - Medical Examinations'!$A$2:$A$2336,'Cleaned - Medical Examinations'!$D$2:$D$2336,0)</f>
        <v>Yes</v>
      </c>
      <c r="F829" s="11" t="str">
        <f>_xlfn.XLOOKUP($A829,'Cleaned - Medical Examinations'!$A$2:$A$2336,'Cleaned - Medical Examinations'!$E$2:$E$2336,0)</f>
        <v>No</v>
      </c>
      <c r="G829" s="11" t="str">
        <f>_xlfn.XLOOKUP($A829,'Cleaned - Medical Examinations'!$A$2:$A$2336,'Cleaned - Medical Examinations'!$F$2:$F$2336,0)</f>
        <v>Yes</v>
      </c>
      <c r="H829" s="11">
        <f>_xlfn.XLOOKUP($A829,'Cleaned - Medical Examinations'!$A$2:$A$2336,'Cleaned - Medical Examinations'!$G$2:$G$2336,0)</f>
        <v>1</v>
      </c>
      <c r="I829" s="11" t="str">
        <f>_xlfn.XLOOKUP($A829,'Cleaned - Medical Examinations'!$A$2:$A$2336,'Cleaned - Medical Examinations'!$H$2:$H$2336,0)</f>
        <v>No</v>
      </c>
      <c r="J829" s="11" t="str">
        <f>_xlfn.XLOOKUP($A829,'Cleaned - Medical Examinations'!$A$2:$A$2336,'Cleaned - Medical Examinations'!$I$2:$I$2336,0)</f>
        <v>Obesity</v>
      </c>
      <c r="K829" s="11" t="str">
        <f t="shared" si="12"/>
        <v>Non-Diabetic</v>
      </c>
      <c r="L829" s="14">
        <f>_xlfn.XLOOKUP($A829,'Cleaned - Hospitalisation Detai'!$A$2:$A$2344,'Cleaned - Hospitalisation Detai'!$J$2:$J$2344,0)</f>
        <v>30618</v>
      </c>
      <c r="M829" s="19">
        <f>_xlfn.XLOOKUP($A829,'Cleaned - Hospitalisation Detai'!$A$2:$A$2344,'Cleaned - Hospitalisation Detai'!$F$2:$F$2344,0)</f>
        <v>12788.18</v>
      </c>
      <c r="N829" s="19" t="str">
        <f>_xlfn.XLOOKUP($A829,'Cleaned - Hospitalisation Detai'!$A$2:$A$2344,'Cleaned - Hospitalisation Detai'!$G$2:$G$2344,0)</f>
        <v>tier - 3</v>
      </c>
      <c r="O829" s="19" t="str">
        <f>_xlfn.XLOOKUP($A829,'Cleaned - Hospitalisation Detai'!$A$2:$A$2344,'Cleaned - Hospitalisation Detai'!$H$2:$H$2344,0)</f>
        <v>tier - 1</v>
      </c>
      <c r="P829" s="19" t="str">
        <f>_xlfn.XLOOKUP($A829,'Cleaned - Hospitalisation Detai'!$A$2:$A$2344,'Cleaned - Hospitalisation Detai'!$I$2:$I$2344,0)</f>
        <v>R1026</v>
      </c>
      <c r="Q829" s="20">
        <f>_xlfn.XLOOKUP($A829,'Cleaned - Hospitalisation Detai'!$A$2:$A$2344,'Cleaned - Hospitalisation Detai'!$K$2:$K$2344,0)</f>
        <v>39</v>
      </c>
    </row>
    <row r="830" spans="1:17" ht="15.6" x14ac:dyDescent="0.3">
      <c r="A830" s="10" t="s">
        <v>1542</v>
      </c>
      <c r="B830" s="11" t="str">
        <f>_xlfn.XLOOKUP(A830,'Cleaned - Customer Names '!$A$2:$A$2336,'Cleaned - Customer Names '!$C$2:$C$2336,0)</f>
        <v>Michelle L.</v>
      </c>
      <c r="C830" s="11">
        <f>_xlfn.XLOOKUP($A830,'Cleaned - Medical Examinations'!$A$2:$A$2336,'Cleaned - Medical Examinations'!$B$2:$B$2336,0)</f>
        <v>28.22</v>
      </c>
      <c r="D830" s="11">
        <f>_xlfn.XLOOKUP($A830,'Cleaned - Medical Examinations'!$A$2:$A$2336,'Cleaned - Medical Examinations'!$C$2:$C$2336,0)</f>
        <v>7.51</v>
      </c>
      <c r="E830" s="11" t="str">
        <f>_xlfn.XLOOKUP($A830,'Cleaned - Medical Examinations'!$A$2:$A$2336,'Cleaned - Medical Examinations'!$D$2:$D$2336,0)</f>
        <v>Yes</v>
      </c>
      <c r="F830" s="11" t="str">
        <f>_xlfn.XLOOKUP($A830,'Cleaned - Medical Examinations'!$A$2:$A$2336,'Cleaned - Medical Examinations'!$E$2:$E$2336,0)</f>
        <v>No</v>
      </c>
      <c r="G830" s="11" t="str">
        <f>_xlfn.XLOOKUP($A830,'Cleaned - Medical Examinations'!$A$2:$A$2336,'Cleaned - Medical Examinations'!$F$2:$F$2336,0)</f>
        <v>Yes</v>
      </c>
      <c r="H830" s="11">
        <f>_xlfn.XLOOKUP($A830,'Cleaned - Medical Examinations'!$A$2:$A$2336,'Cleaned - Medical Examinations'!$G$2:$G$2336,0)</f>
        <v>1</v>
      </c>
      <c r="I830" s="11" t="str">
        <f>_xlfn.XLOOKUP($A830,'Cleaned - Medical Examinations'!$A$2:$A$2336,'Cleaned - Medical Examinations'!$H$2:$H$2336,0)</f>
        <v>No</v>
      </c>
      <c r="J830" s="11" t="str">
        <f>_xlfn.XLOOKUP($A830,'Cleaned - Medical Examinations'!$A$2:$A$2336,'Cleaned - Medical Examinations'!$I$2:$I$2336,0)</f>
        <v>Overweight</v>
      </c>
      <c r="K830" s="11" t="str">
        <f t="shared" si="12"/>
        <v>Diabetic</v>
      </c>
      <c r="L830" s="14">
        <f>_xlfn.XLOOKUP($A830,'Cleaned - Hospitalisation Detai'!$A$2:$A$2344,'Cleaned - Hospitalisation Detai'!$J$2:$J$2344,0)</f>
        <v>23350</v>
      </c>
      <c r="M830" s="19">
        <f>_xlfn.XLOOKUP($A830,'Cleaned - Hospitalisation Detai'!$A$2:$A$2344,'Cleaned - Hospitalisation Detai'!$F$2:$F$2344,0)</f>
        <v>12788.03</v>
      </c>
      <c r="N830" s="19" t="str">
        <f>_xlfn.XLOOKUP($A830,'Cleaned - Hospitalisation Detai'!$A$2:$A$2344,'Cleaned - Hospitalisation Detai'!$G$2:$G$2344,0)</f>
        <v>tier - 3</v>
      </c>
      <c r="O830" s="19" t="str">
        <f>_xlfn.XLOOKUP($A830,'Cleaned - Hospitalisation Detai'!$A$2:$A$2344,'Cleaned - Hospitalisation Detai'!$H$2:$H$2344,0)</f>
        <v>tier - 3</v>
      </c>
      <c r="P830" s="19" t="str">
        <f>_xlfn.XLOOKUP($A830,'Cleaned - Hospitalisation Detai'!$A$2:$A$2344,'Cleaned - Hospitalisation Detai'!$I$2:$I$2344,0)</f>
        <v>R1025</v>
      </c>
      <c r="Q830" s="20">
        <f>_xlfn.XLOOKUP($A830,'Cleaned - Hospitalisation Detai'!$A$2:$A$2344,'Cleaned - Hospitalisation Detai'!$K$2:$K$2344,0)</f>
        <v>59</v>
      </c>
    </row>
    <row r="831" spans="1:17" ht="15.6" x14ac:dyDescent="0.3">
      <c r="A831" s="10" t="s">
        <v>1541</v>
      </c>
      <c r="B831" s="11" t="str">
        <f>_xlfn.XLOOKUP(A831,'Cleaned - Customer Names '!$A$2:$A$2336,'Cleaned - Customer Names '!$C$2:$C$2336,0)</f>
        <v>Ashley K</v>
      </c>
      <c r="C831" s="11">
        <f>_xlfn.XLOOKUP($A831,'Cleaned - Medical Examinations'!$A$2:$A$2336,'Cleaned - Medical Examinations'!$B$2:$B$2336,0)</f>
        <v>35</v>
      </c>
      <c r="D831" s="11">
        <f>_xlfn.XLOOKUP($A831,'Cleaned - Medical Examinations'!$A$2:$A$2336,'Cleaned - Medical Examinations'!$C$2:$C$2336,0)</f>
        <v>4.13</v>
      </c>
      <c r="E831" s="11" t="str">
        <f>_xlfn.XLOOKUP($A831,'Cleaned - Medical Examinations'!$A$2:$A$2336,'Cleaned - Medical Examinations'!$D$2:$D$2336,0)</f>
        <v>No</v>
      </c>
      <c r="F831" s="11" t="str">
        <f>_xlfn.XLOOKUP($A831,'Cleaned - Medical Examinations'!$A$2:$A$2336,'Cleaned - Medical Examinations'!$E$2:$E$2336,0)</f>
        <v>No</v>
      </c>
      <c r="G831" s="11" t="str">
        <f>_xlfn.XLOOKUP($A831,'Cleaned - Medical Examinations'!$A$2:$A$2336,'Cleaned - Medical Examinations'!$F$2:$F$2336,0)</f>
        <v>No</v>
      </c>
      <c r="H831" s="11">
        <f>_xlfn.XLOOKUP($A831,'Cleaned - Medical Examinations'!$A$2:$A$2336,'Cleaned - Medical Examinations'!$G$2:$G$2336,0)</f>
        <v>2</v>
      </c>
      <c r="I831" s="11" t="str">
        <f>_xlfn.XLOOKUP($A831,'Cleaned - Medical Examinations'!$A$2:$A$2336,'Cleaned - Medical Examinations'!$H$2:$H$2336,0)</f>
        <v>No</v>
      </c>
      <c r="J831" s="11" t="str">
        <f>_xlfn.XLOOKUP($A831,'Cleaned - Medical Examinations'!$A$2:$A$2336,'Cleaned - Medical Examinations'!$I$2:$I$2336,0)</f>
        <v>Obesity</v>
      </c>
      <c r="K831" s="11" t="str">
        <f t="shared" si="12"/>
        <v>Non-Diabetic</v>
      </c>
      <c r="L831" s="14">
        <f>_xlfn.XLOOKUP($A831,'Cleaned - Hospitalisation Detai'!$A$2:$A$2344,'Cleaned - Hospitalisation Detai'!$J$2:$J$2344,0)</f>
        <v>26579</v>
      </c>
      <c r="M831" s="19">
        <f>_xlfn.XLOOKUP($A831,'Cleaned - Hospitalisation Detai'!$A$2:$A$2344,'Cleaned - Hospitalisation Detai'!$F$2:$F$2344,0)</f>
        <v>12776.05</v>
      </c>
      <c r="N831" s="19" t="str">
        <f>_xlfn.XLOOKUP($A831,'Cleaned - Hospitalisation Detai'!$A$2:$A$2344,'Cleaned - Hospitalisation Detai'!$G$2:$G$2344,0)</f>
        <v>tier - 3</v>
      </c>
      <c r="O831" s="19" t="str">
        <f>_xlfn.XLOOKUP($A831,'Cleaned - Hospitalisation Detai'!$A$2:$A$2344,'Cleaned - Hospitalisation Detai'!$H$2:$H$2344,0)</f>
        <v>tier - 3</v>
      </c>
      <c r="P831" s="19" t="str">
        <f>_xlfn.XLOOKUP($A831,'Cleaned - Hospitalisation Detai'!$A$2:$A$2344,'Cleaned - Hospitalisation Detai'!$I$2:$I$2344,0)</f>
        <v>R1026</v>
      </c>
      <c r="Q831" s="20">
        <f>_xlfn.XLOOKUP($A831,'Cleaned - Hospitalisation Detai'!$A$2:$A$2344,'Cleaned - Hospitalisation Detai'!$K$2:$K$2344,0)</f>
        <v>50</v>
      </c>
    </row>
    <row r="832" spans="1:17" ht="15.6" x14ac:dyDescent="0.3">
      <c r="A832" s="10" t="s">
        <v>1540</v>
      </c>
      <c r="B832" s="11" t="str">
        <f>_xlfn.XLOOKUP(A832,'Cleaned - Customer Names '!$A$2:$A$2336,'Cleaned - Customer Names '!$C$2:$C$2336,0)</f>
        <v>Michael</v>
      </c>
      <c r="C832" s="11">
        <f>_xlfn.XLOOKUP($A832,'Cleaned - Medical Examinations'!$A$2:$A$2336,'Cleaned - Medical Examinations'!$B$2:$B$2336,0)</f>
        <v>36.24</v>
      </c>
      <c r="D832" s="11">
        <f>_xlfn.XLOOKUP($A832,'Cleaned - Medical Examinations'!$A$2:$A$2336,'Cleaned - Medical Examinations'!$C$2:$C$2336,0)</f>
        <v>8.3800000000000008</v>
      </c>
      <c r="E832" s="11" t="str">
        <f>_xlfn.XLOOKUP($A832,'Cleaned - Medical Examinations'!$A$2:$A$2336,'Cleaned - Medical Examinations'!$D$2:$D$2336,0)</f>
        <v>Yes</v>
      </c>
      <c r="F832" s="11" t="str">
        <f>_xlfn.XLOOKUP($A832,'Cleaned - Medical Examinations'!$A$2:$A$2336,'Cleaned - Medical Examinations'!$E$2:$E$2336,0)</f>
        <v>No</v>
      </c>
      <c r="G832" s="11" t="str">
        <f>_xlfn.XLOOKUP($A832,'Cleaned - Medical Examinations'!$A$2:$A$2336,'Cleaned - Medical Examinations'!$F$2:$F$2336,0)</f>
        <v>No</v>
      </c>
      <c r="H832" s="11">
        <f>_xlfn.XLOOKUP($A832,'Cleaned - Medical Examinations'!$A$2:$A$2336,'Cleaned - Medical Examinations'!$G$2:$G$2336,0)</f>
        <v>1</v>
      </c>
      <c r="I832" s="11" t="str">
        <f>_xlfn.XLOOKUP($A832,'Cleaned - Medical Examinations'!$A$2:$A$2336,'Cleaned - Medical Examinations'!$H$2:$H$2336,0)</f>
        <v>No</v>
      </c>
      <c r="J832" s="11" t="str">
        <f>_xlfn.XLOOKUP($A832,'Cleaned - Medical Examinations'!$A$2:$A$2336,'Cleaned - Medical Examinations'!$I$2:$I$2336,0)</f>
        <v>Obesity</v>
      </c>
      <c r="K832" s="11" t="str">
        <f t="shared" si="12"/>
        <v>Diabetic</v>
      </c>
      <c r="L832" s="14">
        <f>_xlfn.XLOOKUP($A832,'Cleaned - Hospitalisation Detai'!$A$2:$A$2344,'Cleaned - Hospitalisation Detai'!$J$2:$J$2344,0)</f>
        <v>27662</v>
      </c>
      <c r="M832" s="19">
        <f>_xlfn.XLOOKUP($A832,'Cleaned - Hospitalisation Detai'!$A$2:$A$2344,'Cleaned - Hospitalisation Detai'!$F$2:$F$2344,0)</f>
        <v>12770.27</v>
      </c>
      <c r="N832" s="19" t="str">
        <f>_xlfn.XLOOKUP($A832,'Cleaned - Hospitalisation Detai'!$A$2:$A$2344,'Cleaned - Hospitalisation Detai'!$G$2:$G$2344,0)</f>
        <v>tier - 3</v>
      </c>
      <c r="O832" s="19" t="str">
        <f>_xlfn.XLOOKUP($A832,'Cleaned - Hospitalisation Detai'!$A$2:$A$2344,'Cleaned - Hospitalisation Detai'!$H$2:$H$2344,0)</f>
        <v>tier - 3</v>
      </c>
      <c r="P832" s="19" t="str">
        <f>_xlfn.XLOOKUP($A832,'Cleaned - Hospitalisation Detai'!$A$2:$A$2344,'Cleaned - Hospitalisation Detai'!$I$2:$I$2344,0)</f>
        <v>R1021</v>
      </c>
      <c r="Q832" s="20">
        <f>_xlfn.XLOOKUP($A832,'Cleaned - Hospitalisation Detai'!$A$2:$A$2344,'Cleaned - Hospitalisation Detai'!$K$2:$K$2344,0)</f>
        <v>47</v>
      </c>
    </row>
    <row r="833" spans="1:17" ht="15.6" x14ac:dyDescent="0.3">
      <c r="A833" s="10" t="s">
        <v>1539</v>
      </c>
      <c r="B833" s="11" t="str">
        <f>_xlfn.XLOOKUP(A833,'Cleaned - Customer Names '!$A$2:$A$2336,'Cleaned - Customer Names '!$C$2:$C$2336,0)</f>
        <v>Ryan K.</v>
      </c>
      <c r="C833" s="11">
        <f>_xlfn.XLOOKUP($A833,'Cleaned - Medical Examinations'!$A$2:$A$2336,'Cleaned - Medical Examinations'!$B$2:$B$2336,0)</f>
        <v>36.954999999999998</v>
      </c>
      <c r="D833" s="11">
        <f>_xlfn.XLOOKUP($A833,'Cleaned - Medical Examinations'!$A$2:$A$2336,'Cleaned - Medical Examinations'!$C$2:$C$2336,0)</f>
        <v>8.07</v>
      </c>
      <c r="E833" s="11" t="str">
        <f>_xlfn.XLOOKUP($A833,'Cleaned - Medical Examinations'!$A$2:$A$2336,'Cleaned - Medical Examinations'!$D$2:$D$2336,0)</f>
        <v>No</v>
      </c>
      <c r="F833" s="11" t="str">
        <f>_xlfn.XLOOKUP($A833,'Cleaned - Medical Examinations'!$A$2:$A$2336,'Cleaned - Medical Examinations'!$E$2:$E$2336,0)</f>
        <v>No</v>
      </c>
      <c r="G833" s="11" t="str">
        <f>_xlfn.XLOOKUP($A833,'Cleaned - Medical Examinations'!$A$2:$A$2336,'Cleaned - Medical Examinations'!$F$2:$F$2336,0)</f>
        <v>No</v>
      </c>
      <c r="H833" s="11">
        <f>_xlfn.XLOOKUP($A833,'Cleaned - Medical Examinations'!$A$2:$A$2336,'Cleaned - Medical Examinations'!$G$2:$G$2336,0)</f>
        <v>0</v>
      </c>
      <c r="I833" s="11" t="str">
        <f>_xlfn.XLOOKUP($A833,'Cleaned - Medical Examinations'!$A$2:$A$2336,'Cleaned - Medical Examinations'!$H$2:$H$2336,0)</f>
        <v>No</v>
      </c>
      <c r="J833" s="11" t="str">
        <f>_xlfn.XLOOKUP($A833,'Cleaned - Medical Examinations'!$A$2:$A$2336,'Cleaned - Medical Examinations'!$I$2:$I$2336,0)</f>
        <v>Obesity</v>
      </c>
      <c r="K833" s="11" t="str">
        <f t="shared" si="12"/>
        <v>Diabetic</v>
      </c>
      <c r="L833" s="14">
        <f>_xlfn.XLOOKUP($A833,'Cleaned - Hospitalisation Detai'!$A$2:$A$2344,'Cleaned - Hospitalisation Detai'!$J$2:$J$2344,0)</f>
        <v>22920</v>
      </c>
      <c r="M833" s="19">
        <f>_xlfn.XLOOKUP($A833,'Cleaned - Hospitalisation Detai'!$A$2:$A$2344,'Cleaned - Hospitalisation Detai'!$F$2:$F$2344,0)</f>
        <v>12741.17</v>
      </c>
      <c r="N833" s="19" t="str">
        <f>_xlfn.XLOOKUP($A833,'Cleaned - Hospitalisation Detai'!$A$2:$A$2344,'Cleaned - Hospitalisation Detai'!$G$2:$G$2344,0)</f>
        <v>tier - 3</v>
      </c>
      <c r="O833" s="19" t="str">
        <f>_xlfn.XLOOKUP($A833,'Cleaned - Hospitalisation Detai'!$A$2:$A$2344,'Cleaned - Hospitalisation Detai'!$H$2:$H$2344,0)</f>
        <v>tier - 1</v>
      </c>
      <c r="P833" s="19" t="str">
        <f>_xlfn.XLOOKUP($A833,'Cleaned - Hospitalisation Detai'!$A$2:$A$2344,'Cleaned - Hospitalisation Detai'!$I$2:$I$2344,0)</f>
        <v>R1017</v>
      </c>
      <c r="Q833" s="20">
        <f>_xlfn.XLOOKUP($A833,'Cleaned - Hospitalisation Detai'!$A$2:$A$2344,'Cleaned - Hospitalisation Detai'!$K$2:$K$2344,0)</f>
        <v>60</v>
      </c>
    </row>
    <row r="834" spans="1:17" ht="15.6" x14ac:dyDescent="0.3">
      <c r="A834" s="10" t="s">
        <v>1538</v>
      </c>
      <c r="B834" s="11" t="str">
        <f>_xlfn.XLOOKUP(A834,'Cleaned - Customer Names '!$A$2:$A$2336,'Cleaned - Customer Names '!$C$2:$C$2336,0)</f>
        <v>Matthew J</v>
      </c>
      <c r="C834" s="11">
        <f>_xlfn.XLOOKUP($A834,'Cleaned - Medical Examinations'!$A$2:$A$2336,'Cleaned - Medical Examinations'!$B$2:$B$2336,0)</f>
        <v>29.64</v>
      </c>
      <c r="D834" s="11">
        <f>_xlfn.XLOOKUP($A834,'Cleaned - Medical Examinations'!$A$2:$A$2336,'Cleaned - Medical Examinations'!$C$2:$C$2336,0)</f>
        <v>8.9499999999999993</v>
      </c>
      <c r="E834" s="11" t="str">
        <f>_xlfn.XLOOKUP($A834,'Cleaned - Medical Examinations'!$A$2:$A$2336,'Cleaned - Medical Examinations'!$D$2:$D$2336,0)</f>
        <v>No</v>
      </c>
      <c r="F834" s="11" t="str">
        <f>_xlfn.XLOOKUP($A834,'Cleaned - Medical Examinations'!$A$2:$A$2336,'Cleaned - Medical Examinations'!$E$2:$E$2336,0)</f>
        <v>No</v>
      </c>
      <c r="G834" s="11" t="str">
        <f>_xlfn.XLOOKUP($A834,'Cleaned - Medical Examinations'!$A$2:$A$2336,'Cleaned - Medical Examinations'!$F$2:$F$2336,0)</f>
        <v>No</v>
      </c>
      <c r="H834" s="11">
        <f>_xlfn.XLOOKUP($A834,'Cleaned - Medical Examinations'!$A$2:$A$2336,'Cleaned - Medical Examinations'!$G$2:$G$2336,0)</f>
        <v>0</v>
      </c>
      <c r="I834" s="11" t="str">
        <f>_xlfn.XLOOKUP($A834,'Cleaned - Medical Examinations'!$A$2:$A$2336,'Cleaned - Medical Examinations'!$H$2:$H$2336,0)</f>
        <v>No</v>
      </c>
      <c r="J834" s="11" t="str">
        <f>_xlfn.XLOOKUP($A834,'Cleaned - Medical Examinations'!$A$2:$A$2336,'Cleaned - Medical Examinations'!$I$2:$I$2336,0)</f>
        <v>Overweight</v>
      </c>
      <c r="K834" s="11" t="str">
        <f t="shared" si="12"/>
        <v>Diabetic</v>
      </c>
      <c r="L834" s="14">
        <f>_xlfn.XLOOKUP($A834,'Cleaned - Hospitalisation Detai'!$A$2:$A$2344,'Cleaned - Hospitalisation Detai'!$J$2:$J$2344,0)</f>
        <v>22891</v>
      </c>
      <c r="M834" s="19">
        <f>_xlfn.XLOOKUP($A834,'Cleaned - Hospitalisation Detai'!$A$2:$A$2344,'Cleaned - Hospitalisation Detai'!$F$2:$F$2344,0)</f>
        <v>12731</v>
      </c>
      <c r="N834" s="19" t="str">
        <f>_xlfn.XLOOKUP($A834,'Cleaned - Hospitalisation Detai'!$A$2:$A$2344,'Cleaned - Hospitalisation Detai'!$G$2:$G$2344,0)</f>
        <v>tier - 3</v>
      </c>
      <c r="O834" s="19" t="str">
        <f>_xlfn.XLOOKUP($A834,'Cleaned - Hospitalisation Detai'!$A$2:$A$2344,'Cleaned - Hospitalisation Detai'!$H$2:$H$2344,0)</f>
        <v>tier - 3</v>
      </c>
      <c r="P834" s="19" t="str">
        <f>_xlfn.XLOOKUP($A834,'Cleaned - Hospitalisation Detai'!$A$2:$A$2344,'Cleaned - Hospitalisation Detai'!$I$2:$I$2344,0)</f>
        <v>R1016</v>
      </c>
      <c r="Q834" s="20">
        <f>_xlfn.XLOOKUP($A834,'Cleaned - Hospitalisation Detai'!$A$2:$A$2344,'Cleaned - Hospitalisation Detai'!$K$2:$K$2344,0)</f>
        <v>60</v>
      </c>
    </row>
    <row r="835" spans="1:17" ht="15.6" x14ac:dyDescent="0.3">
      <c r="A835" s="10" t="s">
        <v>1537</v>
      </c>
      <c r="B835" s="11" t="str">
        <f>_xlfn.XLOOKUP(A835,'Cleaned - Customer Names '!$A$2:$A$2336,'Cleaned - Customer Names '!$C$2:$C$2336,0)</f>
        <v>Karine</v>
      </c>
      <c r="C835" s="11">
        <f>_xlfn.XLOOKUP($A835,'Cleaned - Medical Examinations'!$A$2:$A$2336,'Cleaned - Medical Examinations'!$B$2:$B$2336,0)</f>
        <v>42.74</v>
      </c>
      <c r="D835" s="11">
        <f>_xlfn.XLOOKUP($A835,'Cleaned - Medical Examinations'!$A$2:$A$2336,'Cleaned - Medical Examinations'!$C$2:$C$2336,0)</f>
        <v>6.31</v>
      </c>
      <c r="E835" s="11" t="str">
        <f>_xlfn.XLOOKUP($A835,'Cleaned - Medical Examinations'!$A$2:$A$2336,'Cleaned - Medical Examinations'!$D$2:$D$2336,0)</f>
        <v>Yes</v>
      </c>
      <c r="F835" s="11" t="str">
        <f>_xlfn.XLOOKUP($A835,'Cleaned - Medical Examinations'!$A$2:$A$2336,'Cleaned - Medical Examinations'!$E$2:$E$2336,0)</f>
        <v>No</v>
      </c>
      <c r="G835" s="11" t="str">
        <f>_xlfn.XLOOKUP($A835,'Cleaned - Medical Examinations'!$A$2:$A$2336,'Cleaned - Medical Examinations'!$F$2:$F$2336,0)</f>
        <v>No</v>
      </c>
      <c r="H835" s="11">
        <f>_xlfn.XLOOKUP($A835,'Cleaned - Medical Examinations'!$A$2:$A$2336,'Cleaned - Medical Examinations'!$G$2:$G$2336,0)</f>
        <v>1</v>
      </c>
      <c r="I835" s="11" t="str">
        <f>_xlfn.XLOOKUP($A835,'Cleaned - Medical Examinations'!$A$2:$A$2336,'Cleaned - Medical Examinations'!$H$2:$H$2336,0)</f>
        <v>No</v>
      </c>
      <c r="J835" s="11" t="str">
        <f>_xlfn.XLOOKUP($A835,'Cleaned - Medical Examinations'!$A$2:$A$2336,'Cleaned - Medical Examinations'!$I$2:$I$2336,0)</f>
        <v>Obesity</v>
      </c>
      <c r="K835" s="11" t="str">
        <f t="shared" ref="K835:K898" si="13">IF(D835&gt;=6.5,"Diabetic","Non-Diabetic")</f>
        <v>Non-Diabetic</v>
      </c>
      <c r="L835" s="14">
        <f>_xlfn.XLOOKUP($A835,'Cleaned - Hospitalisation Detai'!$A$2:$A$2344,'Cleaned - Hospitalisation Detai'!$J$2:$J$2344,0)</f>
        <v>32341</v>
      </c>
      <c r="M835" s="19">
        <f>_xlfn.XLOOKUP($A835,'Cleaned - Hospitalisation Detai'!$A$2:$A$2344,'Cleaned - Hospitalisation Detai'!$F$2:$F$2344,0)</f>
        <v>12718.21</v>
      </c>
      <c r="N835" s="19" t="str">
        <f>_xlfn.XLOOKUP($A835,'Cleaned - Hospitalisation Detai'!$A$2:$A$2344,'Cleaned - Hospitalisation Detai'!$G$2:$G$2344,0)</f>
        <v>tier - 3</v>
      </c>
      <c r="O835" s="19" t="str">
        <f>_xlfn.XLOOKUP($A835,'Cleaned - Hospitalisation Detai'!$A$2:$A$2344,'Cleaned - Hospitalisation Detai'!$H$2:$H$2344,0)</f>
        <v>tier - 1</v>
      </c>
      <c r="P835" s="19" t="str">
        <f>_xlfn.XLOOKUP($A835,'Cleaned - Hospitalisation Detai'!$A$2:$A$2344,'Cleaned - Hospitalisation Detai'!$I$2:$I$2344,0)</f>
        <v>R1026</v>
      </c>
      <c r="Q835" s="20">
        <f>_xlfn.XLOOKUP($A835,'Cleaned - Hospitalisation Detai'!$A$2:$A$2344,'Cleaned - Hospitalisation Detai'!$K$2:$K$2344,0)</f>
        <v>34</v>
      </c>
    </row>
    <row r="836" spans="1:17" ht="15.6" x14ac:dyDescent="0.3">
      <c r="A836" s="10" t="s">
        <v>1536</v>
      </c>
      <c r="B836" s="11" t="str">
        <f>_xlfn.XLOOKUP(A836,'Cleaned - Customer Names '!$A$2:$A$2336,'Cleaned - Customer Names '!$C$2:$C$2336,0)</f>
        <v>Antonia G</v>
      </c>
      <c r="C836" s="11">
        <f>_xlfn.XLOOKUP($A836,'Cleaned - Medical Examinations'!$A$2:$A$2336,'Cleaned - Medical Examinations'!$B$2:$B$2336,0)</f>
        <v>36.130000000000003</v>
      </c>
      <c r="D836" s="11">
        <f>_xlfn.XLOOKUP($A836,'Cleaned - Medical Examinations'!$A$2:$A$2336,'Cleaned - Medical Examinations'!$C$2:$C$2336,0)</f>
        <v>7.19</v>
      </c>
      <c r="E836" s="11" t="str">
        <f>_xlfn.XLOOKUP($A836,'Cleaned - Medical Examinations'!$A$2:$A$2336,'Cleaned - Medical Examinations'!$D$2:$D$2336,0)</f>
        <v>Yes</v>
      </c>
      <c r="F836" s="11" t="str">
        <f>_xlfn.XLOOKUP($A836,'Cleaned - Medical Examinations'!$A$2:$A$2336,'Cleaned - Medical Examinations'!$E$2:$E$2336,0)</f>
        <v>No</v>
      </c>
      <c r="G836" s="11" t="str">
        <f>_xlfn.XLOOKUP($A836,'Cleaned - Medical Examinations'!$A$2:$A$2336,'Cleaned - Medical Examinations'!$F$2:$F$2336,0)</f>
        <v>No</v>
      </c>
      <c r="H836" s="11">
        <f>_xlfn.XLOOKUP($A836,'Cleaned - Medical Examinations'!$A$2:$A$2336,'Cleaned - Medical Examinations'!$G$2:$G$2336,0)</f>
        <v>2</v>
      </c>
      <c r="I836" s="11" t="str">
        <f>_xlfn.XLOOKUP($A836,'Cleaned - Medical Examinations'!$A$2:$A$2336,'Cleaned - Medical Examinations'!$H$2:$H$2336,0)</f>
        <v>No</v>
      </c>
      <c r="J836" s="11" t="str">
        <f>_xlfn.XLOOKUP($A836,'Cleaned - Medical Examinations'!$A$2:$A$2336,'Cleaned - Medical Examinations'!$I$2:$I$2336,0)</f>
        <v>Obesity</v>
      </c>
      <c r="K836" s="11" t="str">
        <f t="shared" si="13"/>
        <v>Diabetic</v>
      </c>
      <c r="L836" s="14">
        <f>_xlfn.XLOOKUP($A836,'Cleaned - Hospitalisation Detai'!$A$2:$A$2344,'Cleaned - Hospitalisation Detai'!$J$2:$J$2344,0)</f>
        <v>25757</v>
      </c>
      <c r="M836" s="19">
        <f>_xlfn.XLOOKUP($A836,'Cleaned - Hospitalisation Detai'!$A$2:$A$2344,'Cleaned - Hospitalisation Detai'!$F$2:$F$2344,0)</f>
        <v>12713</v>
      </c>
      <c r="N836" s="19" t="str">
        <f>_xlfn.XLOOKUP($A836,'Cleaned - Hospitalisation Detai'!$A$2:$A$2344,'Cleaned - Hospitalisation Detai'!$G$2:$G$2344,0)</f>
        <v>tier - 3</v>
      </c>
      <c r="O836" s="19" t="str">
        <f>_xlfn.XLOOKUP($A836,'Cleaned - Hospitalisation Detai'!$A$2:$A$2344,'Cleaned - Hospitalisation Detai'!$H$2:$H$2344,0)</f>
        <v>tier - 1</v>
      </c>
      <c r="P836" s="19" t="str">
        <f>_xlfn.XLOOKUP($A836,'Cleaned - Hospitalisation Detai'!$A$2:$A$2344,'Cleaned - Hospitalisation Detai'!$I$2:$I$2344,0)</f>
        <v>R1011</v>
      </c>
      <c r="Q836" s="20">
        <f>_xlfn.XLOOKUP($A836,'Cleaned - Hospitalisation Detai'!$A$2:$A$2344,'Cleaned - Hospitalisation Detai'!$K$2:$K$2344,0)</f>
        <v>52</v>
      </c>
    </row>
    <row r="837" spans="1:17" ht="15.6" x14ac:dyDescent="0.3">
      <c r="A837" s="10" t="s">
        <v>1535</v>
      </c>
      <c r="B837" s="11" t="str">
        <f>_xlfn.XLOOKUP(A837,'Cleaned - Customer Names '!$A$2:$A$2336,'Cleaned - Customer Names '!$C$2:$C$2336,0)</f>
        <v>Casondra L</v>
      </c>
      <c r="C837" s="11">
        <f>_xlfn.XLOOKUP($A837,'Cleaned - Medical Examinations'!$A$2:$A$2336,'Cleaned - Medical Examinations'!$B$2:$B$2336,0)</f>
        <v>31.55</v>
      </c>
      <c r="D837" s="11">
        <f>_xlfn.XLOOKUP($A837,'Cleaned - Medical Examinations'!$A$2:$A$2336,'Cleaned - Medical Examinations'!$C$2:$C$2336,0)</f>
        <v>6.11</v>
      </c>
      <c r="E837" s="11" t="str">
        <f>_xlfn.XLOOKUP($A837,'Cleaned - Medical Examinations'!$A$2:$A$2336,'Cleaned - Medical Examinations'!$D$2:$D$2336,0)</f>
        <v>Yes</v>
      </c>
      <c r="F837" s="11" t="str">
        <f>_xlfn.XLOOKUP($A837,'Cleaned - Medical Examinations'!$A$2:$A$2336,'Cleaned - Medical Examinations'!$E$2:$E$2336,0)</f>
        <v>No</v>
      </c>
      <c r="G837" s="11" t="str">
        <f>_xlfn.XLOOKUP($A837,'Cleaned - Medical Examinations'!$A$2:$A$2336,'Cleaned - Medical Examinations'!$F$2:$F$2336,0)</f>
        <v>No</v>
      </c>
      <c r="H837" s="11">
        <f>_xlfn.XLOOKUP($A837,'Cleaned - Medical Examinations'!$A$2:$A$2336,'Cleaned - Medical Examinations'!$G$2:$G$2336,0)</f>
        <v>1</v>
      </c>
      <c r="I837" s="11" t="str">
        <f>_xlfn.XLOOKUP($A837,'Cleaned - Medical Examinations'!$A$2:$A$2336,'Cleaned - Medical Examinations'!$H$2:$H$2336,0)</f>
        <v>No</v>
      </c>
      <c r="J837" s="11" t="str">
        <f>_xlfn.XLOOKUP($A837,'Cleaned - Medical Examinations'!$A$2:$A$2336,'Cleaned - Medical Examinations'!$I$2:$I$2336,0)</f>
        <v>Obesity</v>
      </c>
      <c r="K837" s="11" t="str">
        <f t="shared" si="13"/>
        <v>Non-Diabetic</v>
      </c>
      <c r="L837" s="14">
        <f>_xlfn.XLOOKUP($A837,'Cleaned - Hospitalisation Detai'!$A$2:$A$2344,'Cleaned - Hospitalisation Detai'!$J$2:$J$2344,0)</f>
        <v>23709</v>
      </c>
      <c r="M837" s="19">
        <f>_xlfn.XLOOKUP($A837,'Cleaned - Hospitalisation Detai'!$A$2:$A$2344,'Cleaned - Hospitalisation Detai'!$F$2:$F$2344,0)</f>
        <v>12700.63</v>
      </c>
      <c r="N837" s="19" t="str">
        <f>_xlfn.XLOOKUP($A837,'Cleaned - Hospitalisation Detai'!$A$2:$A$2344,'Cleaned - Hospitalisation Detai'!$G$2:$G$2344,0)</f>
        <v>tier - 3</v>
      </c>
      <c r="O837" s="19" t="str">
        <f>_xlfn.XLOOKUP($A837,'Cleaned - Hospitalisation Detai'!$A$2:$A$2344,'Cleaned - Hospitalisation Detai'!$H$2:$H$2344,0)</f>
        <v>tier - 3</v>
      </c>
      <c r="P837" s="19" t="str">
        <f>_xlfn.XLOOKUP($A837,'Cleaned - Hospitalisation Detai'!$A$2:$A$2344,'Cleaned - Hospitalisation Detai'!$I$2:$I$2344,0)</f>
        <v>R1011</v>
      </c>
      <c r="Q837" s="20">
        <f>_xlfn.XLOOKUP($A837,'Cleaned - Hospitalisation Detai'!$A$2:$A$2344,'Cleaned - Hospitalisation Detai'!$K$2:$K$2344,0)</f>
        <v>58</v>
      </c>
    </row>
    <row r="838" spans="1:17" ht="15.6" x14ac:dyDescent="0.3">
      <c r="A838" s="10" t="s">
        <v>1534</v>
      </c>
      <c r="B838" s="11" t="str">
        <f>_xlfn.XLOOKUP(A838,'Cleaned - Customer Names '!$A$2:$A$2336,'Cleaned - Customer Names '!$C$2:$C$2336,0)</f>
        <v>Wendy</v>
      </c>
      <c r="C838" s="11">
        <f>_xlfn.XLOOKUP($A838,'Cleaned - Medical Examinations'!$A$2:$A$2336,'Cleaned - Medical Examinations'!$B$2:$B$2336,0)</f>
        <v>52.75</v>
      </c>
      <c r="D838" s="11">
        <f>_xlfn.XLOOKUP($A838,'Cleaned - Medical Examinations'!$A$2:$A$2336,'Cleaned - Medical Examinations'!$C$2:$C$2336,0)</f>
        <v>6.02</v>
      </c>
      <c r="E838" s="11" t="str">
        <f>_xlfn.XLOOKUP($A838,'Cleaned - Medical Examinations'!$A$2:$A$2336,'Cleaned - Medical Examinations'!$D$2:$D$2336,0)</f>
        <v>No</v>
      </c>
      <c r="F838" s="11" t="str">
        <f>_xlfn.XLOOKUP($A838,'Cleaned - Medical Examinations'!$A$2:$A$2336,'Cleaned - Medical Examinations'!$E$2:$E$2336,0)</f>
        <v>No</v>
      </c>
      <c r="G838" s="11" t="str">
        <f>_xlfn.XLOOKUP($A838,'Cleaned - Medical Examinations'!$A$2:$A$2336,'Cleaned - Medical Examinations'!$F$2:$F$2336,0)</f>
        <v>No</v>
      </c>
      <c r="H838" s="11">
        <f>_xlfn.XLOOKUP($A838,'Cleaned - Medical Examinations'!$A$2:$A$2336,'Cleaned - Medical Examinations'!$G$2:$G$2336,0)</f>
        <v>1</v>
      </c>
      <c r="I838" s="11" t="str">
        <f>_xlfn.XLOOKUP($A838,'Cleaned - Medical Examinations'!$A$2:$A$2336,'Cleaned - Medical Examinations'!$H$2:$H$2336,0)</f>
        <v>No</v>
      </c>
      <c r="J838" s="11" t="str">
        <f>_xlfn.XLOOKUP($A838,'Cleaned - Medical Examinations'!$A$2:$A$2336,'Cleaned - Medical Examinations'!$I$2:$I$2336,0)</f>
        <v>Obesity</v>
      </c>
      <c r="K838" s="11" t="str">
        <f t="shared" si="13"/>
        <v>Non-Diabetic</v>
      </c>
      <c r="L838" s="14">
        <f>_xlfn.XLOOKUP($A838,'Cleaned - Hospitalisation Detai'!$A$2:$A$2344,'Cleaned - Hospitalisation Detai'!$J$2:$J$2344,0)</f>
        <v>33792</v>
      </c>
      <c r="M838" s="19">
        <f>_xlfn.XLOOKUP($A838,'Cleaned - Hospitalisation Detai'!$A$2:$A$2344,'Cleaned - Hospitalisation Detai'!$F$2:$F$2344,0)</f>
        <v>12699.56</v>
      </c>
      <c r="N838" s="19" t="str">
        <f>_xlfn.XLOOKUP($A838,'Cleaned - Hospitalisation Detai'!$A$2:$A$2344,'Cleaned - Hospitalisation Detai'!$G$2:$G$2344,0)</f>
        <v>tier - 3</v>
      </c>
      <c r="O838" s="19" t="str">
        <f>_xlfn.XLOOKUP($A838,'Cleaned - Hospitalisation Detai'!$A$2:$A$2344,'Cleaned - Hospitalisation Detai'!$H$2:$H$2344,0)</f>
        <v>tier - 2</v>
      </c>
      <c r="P838" s="19" t="str">
        <f>_xlfn.XLOOKUP($A838,'Cleaned - Hospitalisation Detai'!$A$2:$A$2344,'Cleaned - Hospitalisation Detai'!$I$2:$I$2344,0)</f>
        <v>R1011</v>
      </c>
      <c r="Q838" s="20">
        <f>_xlfn.XLOOKUP($A838,'Cleaned - Hospitalisation Detai'!$A$2:$A$2344,'Cleaned - Hospitalisation Detai'!$K$2:$K$2344,0)</f>
        <v>30</v>
      </c>
    </row>
    <row r="839" spans="1:17" ht="15.6" x14ac:dyDescent="0.3">
      <c r="A839" s="10" t="s">
        <v>1533</v>
      </c>
      <c r="B839" s="11" t="str">
        <f>_xlfn.XLOOKUP(A839,'Cleaned - Customer Names '!$A$2:$A$2336,'Cleaned - Customer Names '!$C$2:$C$2336,0)</f>
        <v>Eric D</v>
      </c>
      <c r="C839" s="11">
        <f>_xlfn.XLOOKUP($A839,'Cleaned - Medical Examinations'!$A$2:$A$2336,'Cleaned - Medical Examinations'!$B$2:$B$2336,0)</f>
        <v>36.67</v>
      </c>
      <c r="D839" s="11">
        <f>_xlfn.XLOOKUP($A839,'Cleaned - Medical Examinations'!$A$2:$A$2336,'Cleaned - Medical Examinations'!$C$2:$C$2336,0)</f>
        <v>11.86</v>
      </c>
      <c r="E839" s="11" t="str">
        <f>_xlfn.XLOOKUP($A839,'Cleaned - Medical Examinations'!$A$2:$A$2336,'Cleaned - Medical Examinations'!$D$2:$D$2336,0)</f>
        <v>No</v>
      </c>
      <c r="F839" s="11" t="str">
        <f>_xlfn.XLOOKUP($A839,'Cleaned - Medical Examinations'!$A$2:$A$2336,'Cleaned - Medical Examinations'!$E$2:$E$2336,0)</f>
        <v>No</v>
      </c>
      <c r="G839" s="11" t="str">
        <f>_xlfn.XLOOKUP($A839,'Cleaned - Medical Examinations'!$A$2:$A$2336,'Cleaned - Medical Examinations'!$F$2:$F$2336,0)</f>
        <v>No</v>
      </c>
      <c r="H839" s="11">
        <f>_xlfn.XLOOKUP($A839,'Cleaned - Medical Examinations'!$A$2:$A$2336,'Cleaned - Medical Examinations'!$G$2:$G$2336,0)</f>
        <v>0</v>
      </c>
      <c r="I839" s="11" t="str">
        <f>_xlfn.XLOOKUP($A839,'Cleaned - Medical Examinations'!$A$2:$A$2336,'Cleaned - Medical Examinations'!$H$2:$H$2336,0)</f>
        <v>No</v>
      </c>
      <c r="J839" s="11" t="str">
        <f>_xlfn.XLOOKUP($A839,'Cleaned - Medical Examinations'!$A$2:$A$2336,'Cleaned - Medical Examinations'!$I$2:$I$2336,0)</f>
        <v>Obesity</v>
      </c>
      <c r="K839" s="11" t="str">
        <f t="shared" si="13"/>
        <v>Diabetic</v>
      </c>
      <c r="L839" s="14">
        <f>_xlfn.XLOOKUP($A839,'Cleaned - Hospitalisation Detai'!$A$2:$A$2344,'Cleaned - Hospitalisation Detai'!$J$2:$J$2344,0)</f>
        <v>27296</v>
      </c>
      <c r="M839" s="19">
        <f>_xlfn.XLOOKUP($A839,'Cleaned - Hospitalisation Detai'!$A$2:$A$2344,'Cleaned - Hospitalisation Detai'!$F$2:$F$2344,0)</f>
        <v>12697.48</v>
      </c>
      <c r="N839" s="19" t="str">
        <f>_xlfn.XLOOKUP($A839,'Cleaned - Hospitalisation Detai'!$A$2:$A$2344,'Cleaned - Hospitalisation Detai'!$G$2:$G$2344,0)</f>
        <v>tier - 3</v>
      </c>
      <c r="O839" s="19" t="str">
        <f>_xlfn.XLOOKUP($A839,'Cleaned - Hospitalisation Detai'!$A$2:$A$2344,'Cleaned - Hospitalisation Detai'!$H$2:$H$2344,0)</f>
        <v>tier - 3</v>
      </c>
      <c r="P839" s="19" t="str">
        <f>_xlfn.XLOOKUP($A839,'Cleaned - Hospitalisation Detai'!$A$2:$A$2344,'Cleaned - Hospitalisation Detai'!$I$2:$I$2344,0)</f>
        <v>R1021</v>
      </c>
      <c r="Q839" s="20">
        <f>_xlfn.XLOOKUP($A839,'Cleaned - Hospitalisation Detai'!$A$2:$A$2344,'Cleaned - Hospitalisation Detai'!$K$2:$K$2344,0)</f>
        <v>48</v>
      </c>
    </row>
    <row r="840" spans="1:17" ht="15.6" x14ac:dyDescent="0.3">
      <c r="A840" s="10" t="s">
        <v>1532</v>
      </c>
      <c r="B840" s="11" t="str">
        <f>_xlfn.XLOOKUP(A840,'Cleaned - Customer Names '!$A$2:$A$2336,'Cleaned - Customer Names '!$C$2:$C$2336,0)</f>
        <v>Elizabeth</v>
      </c>
      <c r="C840" s="11">
        <f>_xlfn.XLOOKUP($A840,'Cleaned - Medical Examinations'!$A$2:$A$2336,'Cleaned - Medical Examinations'!$B$2:$B$2336,0)</f>
        <v>38.06</v>
      </c>
      <c r="D840" s="11">
        <f>_xlfn.XLOOKUP($A840,'Cleaned - Medical Examinations'!$A$2:$A$2336,'Cleaned - Medical Examinations'!$C$2:$C$2336,0)</f>
        <v>8.25</v>
      </c>
      <c r="E840" s="11" t="str">
        <f>_xlfn.XLOOKUP($A840,'Cleaned - Medical Examinations'!$A$2:$A$2336,'Cleaned - Medical Examinations'!$D$2:$D$2336,0)</f>
        <v>No</v>
      </c>
      <c r="F840" s="11" t="str">
        <f>_xlfn.XLOOKUP($A840,'Cleaned - Medical Examinations'!$A$2:$A$2336,'Cleaned - Medical Examinations'!$E$2:$E$2336,0)</f>
        <v>No</v>
      </c>
      <c r="G840" s="11" t="str">
        <f>_xlfn.XLOOKUP($A840,'Cleaned - Medical Examinations'!$A$2:$A$2336,'Cleaned - Medical Examinations'!$F$2:$F$2336,0)</f>
        <v>No</v>
      </c>
      <c r="H840" s="11">
        <f>_xlfn.XLOOKUP($A840,'Cleaned - Medical Examinations'!$A$2:$A$2336,'Cleaned - Medical Examinations'!$G$2:$G$2336,0)</f>
        <v>0</v>
      </c>
      <c r="I840" s="11" t="str">
        <f>_xlfn.XLOOKUP($A840,'Cleaned - Medical Examinations'!$A$2:$A$2336,'Cleaned - Medical Examinations'!$H$2:$H$2336,0)</f>
        <v>No</v>
      </c>
      <c r="J840" s="11" t="str">
        <f>_xlfn.XLOOKUP($A840,'Cleaned - Medical Examinations'!$A$2:$A$2336,'Cleaned - Medical Examinations'!$I$2:$I$2336,0)</f>
        <v>Obesity</v>
      </c>
      <c r="K840" s="11" t="str">
        <f t="shared" si="13"/>
        <v>Diabetic</v>
      </c>
      <c r="L840" s="14">
        <f>_xlfn.XLOOKUP($A840,'Cleaned - Hospitalisation Detai'!$A$2:$A$2344,'Cleaned - Hospitalisation Detai'!$J$2:$J$2344,0)</f>
        <v>22885</v>
      </c>
      <c r="M840" s="19">
        <f>_xlfn.XLOOKUP($A840,'Cleaned - Hospitalisation Detai'!$A$2:$A$2344,'Cleaned - Hospitalisation Detai'!$F$2:$F$2344,0)</f>
        <v>12648.7</v>
      </c>
      <c r="N840" s="19" t="str">
        <f>_xlfn.XLOOKUP($A840,'Cleaned - Hospitalisation Detai'!$A$2:$A$2344,'Cleaned - Hospitalisation Detai'!$G$2:$G$2344,0)</f>
        <v>tier - 3</v>
      </c>
      <c r="O840" s="19" t="str">
        <f>_xlfn.XLOOKUP($A840,'Cleaned - Hospitalisation Detai'!$A$2:$A$2344,'Cleaned - Hospitalisation Detai'!$H$2:$H$2344,0)</f>
        <v>tier - 2</v>
      </c>
      <c r="P840" s="19" t="str">
        <f>_xlfn.XLOOKUP($A840,'Cleaned - Hospitalisation Detai'!$A$2:$A$2344,'Cleaned - Hospitalisation Detai'!$I$2:$I$2344,0)</f>
        <v>R1013</v>
      </c>
      <c r="Q840" s="20">
        <f>_xlfn.XLOOKUP($A840,'Cleaned - Hospitalisation Detai'!$A$2:$A$2344,'Cleaned - Hospitalisation Detai'!$K$2:$K$2344,0)</f>
        <v>60</v>
      </c>
    </row>
    <row r="841" spans="1:17" ht="15.6" x14ac:dyDescent="0.3">
      <c r="A841" s="10" t="s">
        <v>1531</v>
      </c>
      <c r="B841" s="11" t="str">
        <f>_xlfn.XLOOKUP(A841,'Cleaned - Customer Names '!$A$2:$A$2336,'Cleaned - Customer Names '!$C$2:$C$2336,0)</f>
        <v>Laura F</v>
      </c>
      <c r="C841" s="11">
        <f>_xlfn.XLOOKUP($A841,'Cleaned - Medical Examinations'!$A$2:$A$2336,'Cleaned - Medical Examinations'!$B$2:$B$2336,0)</f>
        <v>38</v>
      </c>
      <c r="D841" s="11">
        <f>_xlfn.XLOOKUP($A841,'Cleaned - Medical Examinations'!$A$2:$A$2336,'Cleaned - Medical Examinations'!$C$2:$C$2336,0)</f>
        <v>8.1300000000000008</v>
      </c>
      <c r="E841" s="11" t="str">
        <f>_xlfn.XLOOKUP($A841,'Cleaned - Medical Examinations'!$A$2:$A$2336,'Cleaned - Medical Examinations'!$D$2:$D$2336,0)</f>
        <v>No</v>
      </c>
      <c r="F841" s="11" t="str">
        <f>_xlfn.XLOOKUP($A841,'Cleaned - Medical Examinations'!$A$2:$A$2336,'Cleaned - Medical Examinations'!$E$2:$E$2336,0)</f>
        <v>No</v>
      </c>
      <c r="G841" s="11" t="str">
        <f>_xlfn.XLOOKUP($A841,'Cleaned - Medical Examinations'!$A$2:$A$2336,'Cleaned - Medical Examinations'!$F$2:$F$2336,0)</f>
        <v>No</v>
      </c>
      <c r="H841" s="11">
        <f>_xlfn.XLOOKUP($A841,'Cleaned - Medical Examinations'!$A$2:$A$2336,'Cleaned - Medical Examinations'!$G$2:$G$2336,0)</f>
        <v>0</v>
      </c>
      <c r="I841" s="11" t="str">
        <f>_xlfn.XLOOKUP($A841,'Cleaned - Medical Examinations'!$A$2:$A$2336,'Cleaned - Medical Examinations'!$H$2:$H$2336,0)</f>
        <v>No</v>
      </c>
      <c r="J841" s="11" t="str">
        <f>_xlfn.XLOOKUP($A841,'Cleaned - Medical Examinations'!$A$2:$A$2336,'Cleaned - Medical Examinations'!$I$2:$I$2336,0)</f>
        <v>Obesity</v>
      </c>
      <c r="K841" s="11" t="str">
        <f t="shared" si="13"/>
        <v>Diabetic</v>
      </c>
      <c r="L841" s="14">
        <f>_xlfn.XLOOKUP($A841,'Cleaned - Hospitalisation Detai'!$A$2:$A$2344,'Cleaned - Hospitalisation Detai'!$J$2:$J$2344,0)</f>
        <v>23999</v>
      </c>
      <c r="M841" s="19">
        <f>_xlfn.XLOOKUP($A841,'Cleaned - Hospitalisation Detai'!$A$2:$A$2344,'Cleaned - Hospitalisation Detai'!$F$2:$F$2344,0)</f>
        <v>12646.21</v>
      </c>
      <c r="N841" s="19" t="str">
        <f>_xlfn.XLOOKUP($A841,'Cleaned - Hospitalisation Detai'!$A$2:$A$2344,'Cleaned - Hospitalisation Detai'!$G$2:$G$2344,0)</f>
        <v>tier - 3</v>
      </c>
      <c r="O841" s="19" t="str">
        <f>_xlfn.XLOOKUP($A841,'Cleaned - Hospitalisation Detai'!$A$2:$A$2344,'Cleaned - Hospitalisation Detai'!$H$2:$H$2344,0)</f>
        <v>tier - 2</v>
      </c>
      <c r="P841" s="19" t="str">
        <f>_xlfn.XLOOKUP($A841,'Cleaned - Hospitalisation Detai'!$A$2:$A$2344,'Cleaned - Hospitalisation Detai'!$I$2:$I$2344,0)</f>
        <v>R1011</v>
      </c>
      <c r="Q841" s="20">
        <f>_xlfn.XLOOKUP($A841,'Cleaned - Hospitalisation Detai'!$A$2:$A$2344,'Cleaned - Hospitalisation Detai'!$K$2:$K$2344,0)</f>
        <v>57</v>
      </c>
    </row>
    <row r="842" spans="1:17" ht="15.6" x14ac:dyDescent="0.3">
      <c r="A842" s="10" t="s">
        <v>1530</v>
      </c>
      <c r="B842" s="11" t="str">
        <f>_xlfn.XLOOKUP(A842,'Cleaned - Customer Names '!$A$2:$A$2336,'Cleaned - Customer Names '!$C$2:$C$2336,0)</f>
        <v>Amelia F.</v>
      </c>
      <c r="C842" s="11">
        <f>_xlfn.XLOOKUP($A842,'Cleaned - Medical Examinations'!$A$2:$A$2336,'Cleaned - Medical Examinations'!$B$2:$B$2336,0)</f>
        <v>35.1</v>
      </c>
      <c r="D842" s="11">
        <f>_xlfn.XLOOKUP($A842,'Cleaned - Medical Examinations'!$A$2:$A$2336,'Cleaned - Medical Examinations'!$C$2:$C$2336,0)</f>
        <v>10.1</v>
      </c>
      <c r="E842" s="11" t="str">
        <f>_xlfn.XLOOKUP($A842,'Cleaned - Medical Examinations'!$A$2:$A$2336,'Cleaned - Medical Examinations'!$D$2:$D$2336,0)</f>
        <v>No</v>
      </c>
      <c r="F842" s="11" t="str">
        <f>_xlfn.XLOOKUP($A842,'Cleaned - Medical Examinations'!$A$2:$A$2336,'Cleaned - Medical Examinations'!$E$2:$E$2336,0)</f>
        <v>No</v>
      </c>
      <c r="G842" s="11" t="str">
        <f>_xlfn.XLOOKUP($A842,'Cleaned - Medical Examinations'!$A$2:$A$2336,'Cleaned - Medical Examinations'!$F$2:$F$2336,0)</f>
        <v>No</v>
      </c>
      <c r="H842" s="11">
        <f>_xlfn.XLOOKUP($A842,'Cleaned - Medical Examinations'!$A$2:$A$2336,'Cleaned - Medical Examinations'!$G$2:$G$2336,0)</f>
        <v>0</v>
      </c>
      <c r="I842" s="11" t="str">
        <f>_xlfn.XLOOKUP($A842,'Cleaned - Medical Examinations'!$A$2:$A$2336,'Cleaned - Medical Examinations'!$H$2:$H$2336,0)</f>
        <v>No</v>
      </c>
      <c r="J842" s="11" t="str">
        <f>_xlfn.XLOOKUP($A842,'Cleaned - Medical Examinations'!$A$2:$A$2336,'Cleaned - Medical Examinations'!$I$2:$I$2336,0)</f>
        <v>Obesity</v>
      </c>
      <c r="K842" s="11" t="str">
        <f t="shared" si="13"/>
        <v>Diabetic</v>
      </c>
      <c r="L842" s="14">
        <f>_xlfn.XLOOKUP($A842,'Cleaned - Hospitalisation Detai'!$A$2:$A$2344,'Cleaned - Hospitalisation Detai'!$J$2:$J$2344,0)</f>
        <v>22838</v>
      </c>
      <c r="M842" s="19">
        <f>_xlfn.XLOOKUP($A842,'Cleaned - Hospitalisation Detai'!$A$2:$A$2344,'Cleaned - Hospitalisation Detai'!$F$2:$F$2344,0)</f>
        <v>12644.59</v>
      </c>
      <c r="N842" s="19" t="str">
        <f>_xlfn.XLOOKUP($A842,'Cleaned - Hospitalisation Detai'!$A$2:$A$2344,'Cleaned - Hospitalisation Detai'!$G$2:$G$2344,0)</f>
        <v>tier - 3</v>
      </c>
      <c r="O842" s="19" t="str">
        <f>_xlfn.XLOOKUP($A842,'Cleaned - Hospitalisation Detai'!$A$2:$A$2344,'Cleaned - Hospitalisation Detai'!$H$2:$H$2344,0)</f>
        <v>tier - 2</v>
      </c>
      <c r="P842" s="19" t="str">
        <f>_xlfn.XLOOKUP($A842,'Cleaned - Hospitalisation Detai'!$A$2:$A$2344,'Cleaned - Hospitalisation Detai'!$I$2:$I$2344,0)</f>
        <v>R1011</v>
      </c>
      <c r="Q842" s="20">
        <f>_xlfn.XLOOKUP($A842,'Cleaned - Hospitalisation Detai'!$A$2:$A$2344,'Cleaned - Hospitalisation Detai'!$K$2:$K$2344,0)</f>
        <v>60</v>
      </c>
    </row>
    <row r="843" spans="1:17" ht="15.6" x14ac:dyDescent="0.3">
      <c r="A843" s="10" t="s">
        <v>1529</v>
      </c>
      <c r="B843" s="11" t="str">
        <f>_xlfn.XLOOKUP(A843,'Cleaned - Customer Names '!$A$2:$A$2336,'Cleaned - Customer Names '!$C$2:$C$2336,0)</f>
        <v>Amy L.</v>
      </c>
      <c r="C843" s="11">
        <f>_xlfn.XLOOKUP($A843,'Cleaned - Medical Examinations'!$A$2:$A$2336,'Cleaned - Medical Examinations'!$B$2:$B$2336,0)</f>
        <v>33.82</v>
      </c>
      <c r="D843" s="11">
        <f>_xlfn.XLOOKUP($A843,'Cleaned - Medical Examinations'!$A$2:$A$2336,'Cleaned - Medical Examinations'!$C$2:$C$2336,0)</f>
        <v>5.89</v>
      </c>
      <c r="E843" s="11" t="str">
        <f>_xlfn.XLOOKUP($A843,'Cleaned - Medical Examinations'!$A$2:$A$2336,'Cleaned - Medical Examinations'!$D$2:$D$2336,0)</f>
        <v>Yes</v>
      </c>
      <c r="F843" s="11" t="str">
        <f>_xlfn.XLOOKUP($A843,'Cleaned - Medical Examinations'!$A$2:$A$2336,'Cleaned - Medical Examinations'!$E$2:$E$2336,0)</f>
        <v>No</v>
      </c>
      <c r="G843" s="11" t="str">
        <f>_xlfn.XLOOKUP($A843,'Cleaned - Medical Examinations'!$A$2:$A$2336,'Cleaned - Medical Examinations'!$F$2:$F$2336,0)</f>
        <v>No</v>
      </c>
      <c r="H843" s="11">
        <f>_xlfn.XLOOKUP($A843,'Cleaned - Medical Examinations'!$A$2:$A$2336,'Cleaned - Medical Examinations'!$G$2:$G$2336,0)</f>
        <v>2</v>
      </c>
      <c r="I843" s="11" t="str">
        <f>_xlfn.XLOOKUP($A843,'Cleaned - Medical Examinations'!$A$2:$A$2336,'Cleaned - Medical Examinations'!$H$2:$H$2336,0)</f>
        <v>No</v>
      </c>
      <c r="J843" s="11" t="str">
        <f>_xlfn.XLOOKUP($A843,'Cleaned - Medical Examinations'!$A$2:$A$2336,'Cleaned - Medical Examinations'!$I$2:$I$2336,0)</f>
        <v>Obesity</v>
      </c>
      <c r="K843" s="11" t="str">
        <f t="shared" si="13"/>
        <v>Non-Diabetic</v>
      </c>
      <c r="L843" s="14">
        <f>_xlfn.XLOOKUP($A843,'Cleaned - Hospitalisation Detai'!$A$2:$A$2344,'Cleaned - Hospitalisation Detai'!$J$2:$J$2344,0)</f>
        <v>24458</v>
      </c>
      <c r="M843" s="19">
        <f>_xlfn.XLOOKUP($A843,'Cleaned - Hospitalisation Detai'!$A$2:$A$2344,'Cleaned - Hospitalisation Detai'!$F$2:$F$2344,0)</f>
        <v>12643.38</v>
      </c>
      <c r="N843" s="19" t="str">
        <f>_xlfn.XLOOKUP($A843,'Cleaned - Hospitalisation Detai'!$A$2:$A$2344,'Cleaned - Hospitalisation Detai'!$G$2:$G$2344,0)</f>
        <v>tier - 3</v>
      </c>
      <c r="O843" s="19" t="str">
        <f>_xlfn.XLOOKUP($A843,'Cleaned - Hospitalisation Detai'!$A$2:$A$2344,'Cleaned - Hospitalisation Detai'!$H$2:$H$2344,0)</f>
        <v>tier - 1</v>
      </c>
      <c r="P843" s="19" t="str">
        <f>_xlfn.XLOOKUP($A843,'Cleaned - Hospitalisation Detai'!$A$2:$A$2344,'Cleaned - Hospitalisation Detai'!$I$2:$I$2344,0)</f>
        <v>R1012</v>
      </c>
      <c r="Q843" s="20">
        <f>_xlfn.XLOOKUP($A843,'Cleaned - Hospitalisation Detai'!$A$2:$A$2344,'Cleaned - Hospitalisation Detai'!$K$2:$K$2344,0)</f>
        <v>56</v>
      </c>
    </row>
    <row r="844" spans="1:17" ht="15.6" x14ac:dyDescent="0.3">
      <c r="A844" s="10" t="s">
        <v>1528</v>
      </c>
      <c r="B844" s="11" t="str">
        <f>_xlfn.XLOOKUP(A844,'Cleaned - Customer Names '!$A$2:$A$2336,'Cleaned - Customer Names '!$C$2:$C$2336,0)</f>
        <v>Katie J</v>
      </c>
      <c r="C844" s="11">
        <f>_xlfn.XLOOKUP($A844,'Cleaned - Medical Examinations'!$A$2:$A$2336,'Cleaned - Medical Examinations'!$B$2:$B$2336,0)</f>
        <v>37.43</v>
      </c>
      <c r="D844" s="11">
        <f>_xlfn.XLOOKUP($A844,'Cleaned - Medical Examinations'!$A$2:$A$2336,'Cleaned - Medical Examinations'!$C$2:$C$2336,0)</f>
        <v>4.97</v>
      </c>
      <c r="E844" s="11" t="str">
        <f>_xlfn.XLOOKUP($A844,'Cleaned - Medical Examinations'!$A$2:$A$2336,'Cleaned - Medical Examinations'!$D$2:$D$2336,0)</f>
        <v>No</v>
      </c>
      <c r="F844" s="11" t="str">
        <f>_xlfn.XLOOKUP($A844,'Cleaned - Medical Examinations'!$A$2:$A$2336,'Cleaned - Medical Examinations'!$E$2:$E$2336,0)</f>
        <v>No</v>
      </c>
      <c r="G844" s="11" t="str">
        <f>_xlfn.XLOOKUP($A844,'Cleaned - Medical Examinations'!$A$2:$A$2336,'Cleaned - Medical Examinations'!$F$2:$F$2336,0)</f>
        <v>No</v>
      </c>
      <c r="H844" s="11">
        <f>_xlfn.XLOOKUP($A844,'Cleaned - Medical Examinations'!$A$2:$A$2336,'Cleaned - Medical Examinations'!$G$2:$G$2336,0)</f>
        <v>2</v>
      </c>
      <c r="I844" s="11" t="str">
        <f>_xlfn.XLOOKUP($A844,'Cleaned - Medical Examinations'!$A$2:$A$2336,'Cleaned - Medical Examinations'!$H$2:$H$2336,0)</f>
        <v>No</v>
      </c>
      <c r="J844" s="11" t="str">
        <f>_xlfn.XLOOKUP($A844,'Cleaned - Medical Examinations'!$A$2:$A$2336,'Cleaned - Medical Examinations'!$I$2:$I$2336,0)</f>
        <v>Obesity</v>
      </c>
      <c r="K844" s="11" t="str">
        <f t="shared" si="13"/>
        <v>Non-Diabetic</v>
      </c>
      <c r="L844" s="14">
        <f>_xlfn.XLOOKUP($A844,'Cleaned - Hospitalisation Detai'!$A$2:$A$2344,'Cleaned - Hospitalisation Detai'!$J$2:$J$2344,0)</f>
        <v>26547</v>
      </c>
      <c r="M844" s="19">
        <f>_xlfn.XLOOKUP($A844,'Cleaned - Hospitalisation Detai'!$A$2:$A$2344,'Cleaned - Hospitalisation Detai'!$F$2:$F$2344,0)</f>
        <v>12640.24</v>
      </c>
      <c r="N844" s="19" t="str">
        <f>_xlfn.XLOOKUP($A844,'Cleaned - Hospitalisation Detai'!$A$2:$A$2344,'Cleaned - Hospitalisation Detai'!$G$2:$G$2344,0)</f>
        <v>tier - 3</v>
      </c>
      <c r="O844" s="19" t="str">
        <f>_xlfn.XLOOKUP($A844,'Cleaned - Hospitalisation Detai'!$A$2:$A$2344,'Cleaned - Hospitalisation Detai'!$H$2:$H$2344,0)</f>
        <v>tier - 1</v>
      </c>
      <c r="P844" s="19" t="str">
        <f>_xlfn.XLOOKUP($A844,'Cleaned - Hospitalisation Detai'!$A$2:$A$2344,'Cleaned - Hospitalisation Detai'!$I$2:$I$2344,0)</f>
        <v>R1011</v>
      </c>
      <c r="Q844" s="20">
        <f>_xlfn.XLOOKUP($A844,'Cleaned - Hospitalisation Detai'!$A$2:$A$2344,'Cleaned - Hospitalisation Detai'!$K$2:$K$2344,0)</f>
        <v>50</v>
      </c>
    </row>
    <row r="845" spans="1:17" ht="15.6" x14ac:dyDescent="0.3">
      <c r="A845" s="10" t="s">
        <v>1527</v>
      </c>
      <c r="B845" s="11" t="str">
        <f>_xlfn.XLOOKUP(A845,'Cleaned - Customer Names '!$A$2:$A$2336,'Cleaned - Customer Names '!$C$2:$C$2336,0)</f>
        <v>Laura E.</v>
      </c>
      <c r="C845" s="11">
        <f>_xlfn.XLOOKUP($A845,'Cleaned - Medical Examinations'!$A$2:$A$2336,'Cleaned - Medical Examinations'!$B$2:$B$2336,0)</f>
        <v>30.5</v>
      </c>
      <c r="D845" s="11">
        <f>_xlfn.XLOOKUP($A845,'Cleaned - Medical Examinations'!$A$2:$A$2336,'Cleaned - Medical Examinations'!$C$2:$C$2336,0)</f>
        <v>9.9</v>
      </c>
      <c r="E845" s="11" t="str">
        <f>_xlfn.XLOOKUP($A845,'Cleaned - Medical Examinations'!$A$2:$A$2336,'Cleaned - Medical Examinations'!$D$2:$D$2336,0)</f>
        <v>No</v>
      </c>
      <c r="F845" s="11" t="str">
        <f>_xlfn.XLOOKUP($A845,'Cleaned - Medical Examinations'!$A$2:$A$2336,'Cleaned - Medical Examinations'!$E$2:$E$2336,0)</f>
        <v>No</v>
      </c>
      <c r="G845" s="11" t="str">
        <f>_xlfn.XLOOKUP($A845,'Cleaned - Medical Examinations'!$A$2:$A$2336,'Cleaned - Medical Examinations'!$F$2:$F$2336,0)</f>
        <v>No</v>
      </c>
      <c r="H845" s="11">
        <f>_xlfn.XLOOKUP($A845,'Cleaned - Medical Examinations'!$A$2:$A$2336,'Cleaned - Medical Examinations'!$G$2:$G$2336,0)</f>
        <v>0</v>
      </c>
      <c r="I845" s="11" t="str">
        <f>_xlfn.XLOOKUP($A845,'Cleaned - Medical Examinations'!$A$2:$A$2336,'Cleaned - Medical Examinations'!$H$2:$H$2336,0)</f>
        <v>No</v>
      </c>
      <c r="J845" s="11" t="str">
        <f>_xlfn.XLOOKUP($A845,'Cleaned - Medical Examinations'!$A$2:$A$2336,'Cleaned - Medical Examinations'!$I$2:$I$2336,0)</f>
        <v>Obesity</v>
      </c>
      <c r="K845" s="11" t="str">
        <f t="shared" si="13"/>
        <v>Diabetic</v>
      </c>
      <c r="L845" s="14">
        <f>_xlfn.XLOOKUP($A845,'Cleaned - Hospitalisation Detai'!$A$2:$A$2344,'Cleaned - Hospitalisation Detai'!$J$2:$J$2344,0)</f>
        <v>22849</v>
      </c>
      <c r="M845" s="19">
        <f>_xlfn.XLOOKUP($A845,'Cleaned - Hospitalisation Detai'!$A$2:$A$2344,'Cleaned - Hospitalisation Detai'!$F$2:$F$2344,0)</f>
        <v>12638.2</v>
      </c>
      <c r="N845" s="19" t="str">
        <f>_xlfn.XLOOKUP($A845,'Cleaned - Hospitalisation Detai'!$A$2:$A$2344,'Cleaned - Hospitalisation Detai'!$G$2:$G$2344,0)</f>
        <v>tier - 3</v>
      </c>
      <c r="O845" s="19" t="str">
        <f>_xlfn.XLOOKUP($A845,'Cleaned - Hospitalisation Detai'!$A$2:$A$2344,'Cleaned - Hospitalisation Detai'!$H$2:$H$2344,0)</f>
        <v>tier - 1</v>
      </c>
      <c r="P845" s="19" t="str">
        <f>_xlfn.XLOOKUP($A845,'Cleaned - Hospitalisation Detai'!$A$2:$A$2344,'Cleaned - Hospitalisation Detai'!$I$2:$I$2344,0)</f>
        <v>R1011</v>
      </c>
      <c r="Q845" s="20">
        <f>_xlfn.XLOOKUP($A845,'Cleaned - Hospitalisation Detai'!$A$2:$A$2344,'Cleaned - Hospitalisation Detai'!$K$2:$K$2344,0)</f>
        <v>60</v>
      </c>
    </row>
    <row r="846" spans="1:17" ht="15.6" x14ac:dyDescent="0.3">
      <c r="A846" s="10" t="s">
        <v>1526</v>
      </c>
      <c r="B846" s="11" t="str">
        <f>_xlfn.XLOOKUP(A846,'Cleaned - Customer Names '!$A$2:$A$2336,'Cleaned - Customer Names '!$C$2:$C$2336,0)</f>
        <v>Mayumi</v>
      </c>
      <c r="C846" s="11">
        <f>_xlfn.XLOOKUP($A846,'Cleaned - Medical Examinations'!$A$2:$A$2336,'Cleaned - Medical Examinations'!$B$2:$B$2336,0)</f>
        <v>24.53</v>
      </c>
      <c r="D846" s="11">
        <f>_xlfn.XLOOKUP($A846,'Cleaned - Medical Examinations'!$A$2:$A$2336,'Cleaned - Medical Examinations'!$C$2:$C$2336,0)</f>
        <v>9.0500000000000007</v>
      </c>
      <c r="E846" s="11" t="str">
        <f>_xlfn.XLOOKUP($A846,'Cleaned - Medical Examinations'!$A$2:$A$2336,'Cleaned - Medical Examinations'!$D$2:$D$2336,0)</f>
        <v>No</v>
      </c>
      <c r="F846" s="11" t="str">
        <f>_xlfn.XLOOKUP($A846,'Cleaned - Medical Examinations'!$A$2:$A$2336,'Cleaned - Medical Examinations'!$E$2:$E$2336,0)</f>
        <v>No</v>
      </c>
      <c r="G846" s="11" t="str">
        <f>_xlfn.XLOOKUP($A846,'Cleaned - Medical Examinations'!$A$2:$A$2336,'Cleaned - Medical Examinations'!$F$2:$F$2336,0)</f>
        <v>No</v>
      </c>
      <c r="H846" s="11">
        <f>_xlfn.XLOOKUP($A846,'Cleaned - Medical Examinations'!$A$2:$A$2336,'Cleaned - Medical Examinations'!$G$2:$G$2336,0)</f>
        <v>0</v>
      </c>
      <c r="I846" s="11" t="str">
        <f>_xlfn.XLOOKUP($A846,'Cleaned - Medical Examinations'!$A$2:$A$2336,'Cleaned - Medical Examinations'!$H$2:$H$2336,0)</f>
        <v>No</v>
      </c>
      <c r="J846" s="11" t="str">
        <f>_xlfn.XLOOKUP($A846,'Cleaned - Medical Examinations'!$A$2:$A$2336,'Cleaned - Medical Examinations'!$I$2:$I$2336,0)</f>
        <v>Normal Weight</v>
      </c>
      <c r="K846" s="11" t="str">
        <f t="shared" si="13"/>
        <v>Diabetic</v>
      </c>
      <c r="L846" s="14">
        <f>_xlfn.XLOOKUP($A846,'Cleaned - Hospitalisation Detai'!$A$2:$A$2344,'Cleaned - Hospitalisation Detai'!$J$2:$J$2344,0)</f>
        <v>22972</v>
      </c>
      <c r="M846" s="19">
        <f>_xlfn.XLOOKUP($A846,'Cleaned - Hospitalisation Detai'!$A$2:$A$2344,'Cleaned - Hospitalisation Detai'!$F$2:$F$2344,0)</f>
        <v>12629.9</v>
      </c>
      <c r="N846" s="19" t="str">
        <f>_xlfn.XLOOKUP($A846,'Cleaned - Hospitalisation Detai'!$A$2:$A$2344,'Cleaned - Hospitalisation Detai'!$G$2:$G$2344,0)</f>
        <v>tier - 3</v>
      </c>
      <c r="O846" s="19" t="str">
        <f>_xlfn.XLOOKUP($A846,'Cleaned - Hospitalisation Detai'!$A$2:$A$2344,'Cleaned - Hospitalisation Detai'!$H$2:$H$2344,0)</f>
        <v>tier - 3</v>
      </c>
      <c r="P846" s="19" t="str">
        <f>_xlfn.XLOOKUP($A846,'Cleaned - Hospitalisation Detai'!$A$2:$A$2344,'Cleaned - Hospitalisation Detai'!$I$2:$I$2344,0)</f>
        <v>R1013</v>
      </c>
      <c r="Q846" s="20">
        <f>_xlfn.XLOOKUP($A846,'Cleaned - Hospitalisation Detai'!$A$2:$A$2344,'Cleaned - Hospitalisation Detai'!$K$2:$K$2344,0)</f>
        <v>60</v>
      </c>
    </row>
    <row r="847" spans="1:17" ht="15.6" x14ac:dyDescent="0.3">
      <c r="A847" s="10" t="s">
        <v>1525</v>
      </c>
      <c r="B847" s="11" t="str">
        <f>_xlfn.XLOOKUP(A847,'Cleaned - Customer Names '!$A$2:$A$2336,'Cleaned - Customer Names '!$C$2:$C$2336,0)</f>
        <v>Vanessa</v>
      </c>
      <c r="C847" s="11">
        <f>_xlfn.XLOOKUP($A847,'Cleaned - Medical Examinations'!$A$2:$A$2336,'Cleaned - Medical Examinations'!$B$2:$B$2336,0)</f>
        <v>25.74</v>
      </c>
      <c r="D847" s="11">
        <f>_xlfn.XLOOKUP($A847,'Cleaned - Medical Examinations'!$A$2:$A$2336,'Cleaned - Medical Examinations'!$C$2:$C$2336,0)</f>
        <v>10.93</v>
      </c>
      <c r="E847" s="11" t="str">
        <f>_xlfn.XLOOKUP($A847,'Cleaned - Medical Examinations'!$A$2:$A$2336,'Cleaned - Medical Examinations'!$D$2:$D$2336,0)</f>
        <v>No</v>
      </c>
      <c r="F847" s="11" t="str">
        <f>_xlfn.XLOOKUP($A847,'Cleaned - Medical Examinations'!$A$2:$A$2336,'Cleaned - Medical Examinations'!$E$2:$E$2336,0)</f>
        <v>No</v>
      </c>
      <c r="G847" s="11" t="str">
        <f>_xlfn.XLOOKUP($A847,'Cleaned - Medical Examinations'!$A$2:$A$2336,'Cleaned - Medical Examinations'!$F$2:$F$2336,0)</f>
        <v>No</v>
      </c>
      <c r="H847" s="11">
        <f>_xlfn.XLOOKUP($A847,'Cleaned - Medical Examinations'!$A$2:$A$2336,'Cleaned - Medical Examinations'!$G$2:$G$2336,0)</f>
        <v>0</v>
      </c>
      <c r="I847" s="11" t="str">
        <f>_xlfn.XLOOKUP($A847,'Cleaned - Medical Examinations'!$A$2:$A$2336,'Cleaned - Medical Examinations'!$H$2:$H$2336,0)</f>
        <v>No</v>
      </c>
      <c r="J847" s="11" t="str">
        <f>_xlfn.XLOOKUP($A847,'Cleaned - Medical Examinations'!$A$2:$A$2336,'Cleaned - Medical Examinations'!$I$2:$I$2336,0)</f>
        <v>Overweight</v>
      </c>
      <c r="K847" s="11" t="str">
        <f t="shared" si="13"/>
        <v>Diabetic</v>
      </c>
      <c r="L847" s="14">
        <f>_xlfn.XLOOKUP($A847,'Cleaned - Hospitalisation Detai'!$A$2:$A$2344,'Cleaned - Hospitalisation Detai'!$J$2:$J$2344,0)</f>
        <v>24019</v>
      </c>
      <c r="M847" s="19">
        <f>_xlfn.XLOOKUP($A847,'Cleaned - Hospitalisation Detai'!$A$2:$A$2344,'Cleaned - Hospitalisation Detai'!$F$2:$F$2344,0)</f>
        <v>12629.17</v>
      </c>
      <c r="N847" s="19" t="str">
        <f>_xlfn.XLOOKUP($A847,'Cleaned - Hospitalisation Detai'!$A$2:$A$2344,'Cleaned - Hospitalisation Detai'!$G$2:$G$2344,0)</f>
        <v>tier - 3</v>
      </c>
      <c r="O847" s="19" t="str">
        <f>_xlfn.XLOOKUP($A847,'Cleaned - Hospitalisation Detai'!$A$2:$A$2344,'Cleaned - Hospitalisation Detai'!$H$2:$H$2344,0)</f>
        <v>tier - 1</v>
      </c>
      <c r="P847" s="19" t="str">
        <f>_xlfn.XLOOKUP($A847,'Cleaned - Hospitalisation Detai'!$A$2:$A$2344,'Cleaned - Hospitalisation Detai'!$I$2:$I$2344,0)</f>
        <v>R1013</v>
      </c>
      <c r="Q847" s="20">
        <f>_xlfn.XLOOKUP($A847,'Cleaned - Hospitalisation Detai'!$A$2:$A$2344,'Cleaned - Hospitalisation Detai'!$K$2:$K$2344,0)</f>
        <v>57</v>
      </c>
    </row>
    <row r="848" spans="1:17" ht="15.6" x14ac:dyDescent="0.3">
      <c r="A848" s="10" t="s">
        <v>1524</v>
      </c>
      <c r="B848" s="11" t="str">
        <f>_xlfn.XLOOKUP(A848,'Cleaned - Customer Names '!$A$2:$A$2336,'Cleaned - Customer Names '!$C$2:$C$2336,0)</f>
        <v>Natali N</v>
      </c>
      <c r="C848" s="11">
        <f>_xlfn.XLOOKUP($A848,'Cleaned - Medical Examinations'!$A$2:$A$2336,'Cleaned - Medical Examinations'!$B$2:$B$2336,0)</f>
        <v>34.08</v>
      </c>
      <c r="D848" s="11">
        <f>_xlfn.XLOOKUP($A848,'Cleaned - Medical Examinations'!$A$2:$A$2336,'Cleaned - Medical Examinations'!$C$2:$C$2336,0)</f>
        <v>7.58</v>
      </c>
      <c r="E848" s="11" t="str">
        <f>_xlfn.XLOOKUP($A848,'Cleaned - Medical Examinations'!$A$2:$A$2336,'Cleaned - Medical Examinations'!$D$2:$D$2336,0)</f>
        <v>Yes</v>
      </c>
      <c r="F848" s="11" t="str">
        <f>_xlfn.XLOOKUP($A848,'Cleaned - Medical Examinations'!$A$2:$A$2336,'Cleaned - Medical Examinations'!$E$2:$E$2336,0)</f>
        <v>No</v>
      </c>
      <c r="G848" s="11" t="str">
        <f>_xlfn.XLOOKUP($A848,'Cleaned - Medical Examinations'!$A$2:$A$2336,'Cleaned - Medical Examinations'!$F$2:$F$2336,0)</f>
        <v>No</v>
      </c>
      <c r="H848" s="11">
        <f>_xlfn.XLOOKUP($A848,'Cleaned - Medical Examinations'!$A$2:$A$2336,'Cleaned - Medical Examinations'!$G$2:$G$2336,0)</f>
        <v>2</v>
      </c>
      <c r="I848" s="11" t="str">
        <f>_xlfn.XLOOKUP($A848,'Cleaned - Medical Examinations'!$A$2:$A$2336,'Cleaned - Medical Examinations'!$H$2:$H$2336,0)</f>
        <v>No</v>
      </c>
      <c r="J848" s="11" t="str">
        <f>_xlfn.XLOOKUP($A848,'Cleaned - Medical Examinations'!$A$2:$A$2336,'Cleaned - Medical Examinations'!$I$2:$I$2336,0)</f>
        <v>Obesity</v>
      </c>
      <c r="K848" s="11" t="str">
        <f t="shared" si="13"/>
        <v>Diabetic</v>
      </c>
      <c r="L848" s="14">
        <f>_xlfn.XLOOKUP($A848,'Cleaned - Hospitalisation Detai'!$A$2:$A$2344,'Cleaned - Hospitalisation Detai'!$J$2:$J$2344,0)</f>
        <v>25930</v>
      </c>
      <c r="M848" s="19">
        <f>_xlfn.XLOOKUP($A848,'Cleaned - Hospitalisation Detai'!$A$2:$A$2344,'Cleaned - Hospitalisation Detai'!$F$2:$F$2344,0)</f>
        <v>12624.74</v>
      </c>
      <c r="N848" s="19" t="str">
        <f>_xlfn.XLOOKUP($A848,'Cleaned - Hospitalisation Detai'!$A$2:$A$2344,'Cleaned - Hospitalisation Detai'!$G$2:$G$2344,0)</f>
        <v>tier - 3</v>
      </c>
      <c r="O848" s="19" t="str">
        <f>_xlfn.XLOOKUP($A848,'Cleaned - Hospitalisation Detai'!$A$2:$A$2344,'Cleaned - Hospitalisation Detai'!$H$2:$H$2344,0)</f>
        <v>tier - 1</v>
      </c>
      <c r="P848" s="19" t="str">
        <f>_xlfn.XLOOKUP($A848,'Cleaned - Hospitalisation Detai'!$A$2:$A$2344,'Cleaned - Hospitalisation Detai'!$I$2:$I$2344,0)</f>
        <v>R1012</v>
      </c>
      <c r="Q848" s="20">
        <f>_xlfn.XLOOKUP($A848,'Cleaned - Hospitalisation Detai'!$A$2:$A$2344,'Cleaned - Hospitalisation Detai'!$K$2:$K$2344,0)</f>
        <v>52</v>
      </c>
    </row>
    <row r="849" spans="1:17" ht="15.6" x14ac:dyDescent="0.3">
      <c r="A849" s="10" t="s">
        <v>1523</v>
      </c>
      <c r="B849" s="11" t="str">
        <f>_xlfn.XLOOKUP(A849,'Cleaned - Customer Names '!$A$2:$A$2336,'Cleaned - Customer Names '!$C$2:$C$2336,0)</f>
        <v>Beth</v>
      </c>
      <c r="C849" s="11">
        <f>_xlfn.XLOOKUP($A849,'Cleaned - Medical Examinations'!$A$2:$A$2336,'Cleaned - Medical Examinations'!$B$2:$B$2336,0)</f>
        <v>31.35</v>
      </c>
      <c r="D849" s="11">
        <f>_xlfn.XLOOKUP($A849,'Cleaned - Medical Examinations'!$A$2:$A$2336,'Cleaned - Medical Examinations'!$C$2:$C$2336,0)</f>
        <v>11</v>
      </c>
      <c r="E849" s="11" t="str">
        <f>_xlfn.XLOOKUP($A849,'Cleaned - Medical Examinations'!$A$2:$A$2336,'Cleaned - Medical Examinations'!$D$2:$D$2336,0)</f>
        <v>Yes</v>
      </c>
      <c r="F849" s="11" t="str">
        <f>_xlfn.XLOOKUP($A849,'Cleaned - Medical Examinations'!$A$2:$A$2336,'Cleaned - Medical Examinations'!$E$2:$E$2336,0)</f>
        <v>No</v>
      </c>
      <c r="G849" s="11" t="str">
        <f>_xlfn.XLOOKUP($A849,'Cleaned - Medical Examinations'!$A$2:$A$2336,'Cleaned - Medical Examinations'!$F$2:$F$2336,0)</f>
        <v>Yes</v>
      </c>
      <c r="H849" s="11">
        <f>_xlfn.XLOOKUP($A849,'Cleaned - Medical Examinations'!$A$2:$A$2336,'Cleaned - Medical Examinations'!$G$2:$G$2336,0)</f>
        <v>1</v>
      </c>
      <c r="I849" s="11" t="str">
        <f>_xlfn.XLOOKUP($A849,'Cleaned - Medical Examinations'!$A$2:$A$2336,'Cleaned - Medical Examinations'!$H$2:$H$2336,0)</f>
        <v>No</v>
      </c>
      <c r="J849" s="11" t="str">
        <f>_xlfn.XLOOKUP($A849,'Cleaned - Medical Examinations'!$A$2:$A$2336,'Cleaned - Medical Examinations'!$I$2:$I$2336,0)</f>
        <v>Obesity</v>
      </c>
      <c r="K849" s="11" t="str">
        <f t="shared" si="13"/>
        <v>Diabetic</v>
      </c>
      <c r="L849" s="14">
        <f>_xlfn.XLOOKUP($A849,'Cleaned - Hospitalisation Detai'!$A$2:$A$2344,'Cleaned - Hospitalisation Detai'!$J$2:$J$2344,0)</f>
        <v>23242</v>
      </c>
      <c r="M849" s="19">
        <f>_xlfn.XLOOKUP($A849,'Cleaned - Hospitalisation Detai'!$A$2:$A$2344,'Cleaned - Hospitalisation Detai'!$F$2:$F$2344,0)</f>
        <v>12622.18</v>
      </c>
      <c r="N849" s="19" t="str">
        <f>_xlfn.XLOOKUP($A849,'Cleaned - Hospitalisation Detai'!$A$2:$A$2344,'Cleaned - Hospitalisation Detai'!$G$2:$G$2344,0)</f>
        <v>tier - 3</v>
      </c>
      <c r="O849" s="19" t="str">
        <f>_xlfn.XLOOKUP($A849,'Cleaned - Hospitalisation Detai'!$A$2:$A$2344,'Cleaned - Hospitalisation Detai'!$H$2:$H$2344,0)</f>
        <v>tier - 1</v>
      </c>
      <c r="P849" s="19" t="str">
        <f>_xlfn.XLOOKUP($A849,'Cleaned - Hospitalisation Detai'!$A$2:$A$2344,'Cleaned - Hospitalisation Detai'!$I$2:$I$2344,0)</f>
        <v>R1012</v>
      </c>
      <c r="Q849" s="20">
        <f>_xlfn.XLOOKUP($A849,'Cleaned - Hospitalisation Detai'!$A$2:$A$2344,'Cleaned - Hospitalisation Detai'!$K$2:$K$2344,0)</f>
        <v>59</v>
      </c>
    </row>
    <row r="850" spans="1:17" ht="15.6" x14ac:dyDescent="0.3">
      <c r="A850" s="10" t="s">
        <v>1522</v>
      </c>
      <c r="B850" s="11" t="str">
        <f>_xlfn.XLOOKUP(A850,'Cleaned - Customer Names '!$A$2:$A$2336,'Cleaned - Customer Names '!$C$2:$C$2336,0)</f>
        <v>Alex</v>
      </c>
      <c r="C850" s="11">
        <f>_xlfn.XLOOKUP($A850,'Cleaned - Medical Examinations'!$A$2:$A$2336,'Cleaned - Medical Examinations'!$B$2:$B$2336,0)</f>
        <v>26.79</v>
      </c>
      <c r="D850" s="11">
        <f>_xlfn.XLOOKUP($A850,'Cleaned - Medical Examinations'!$A$2:$A$2336,'Cleaned - Medical Examinations'!$C$2:$C$2336,0)</f>
        <v>5.0599999999999996</v>
      </c>
      <c r="E850" s="11" t="str">
        <f>_xlfn.XLOOKUP($A850,'Cleaned - Medical Examinations'!$A$2:$A$2336,'Cleaned - Medical Examinations'!$D$2:$D$2336,0)</f>
        <v>No</v>
      </c>
      <c r="F850" s="11" t="str">
        <f>_xlfn.XLOOKUP($A850,'Cleaned - Medical Examinations'!$A$2:$A$2336,'Cleaned - Medical Examinations'!$E$2:$E$2336,0)</f>
        <v>No</v>
      </c>
      <c r="G850" s="11" t="str">
        <f>_xlfn.XLOOKUP($A850,'Cleaned - Medical Examinations'!$A$2:$A$2336,'Cleaned - Medical Examinations'!$F$2:$F$2336,0)</f>
        <v>No</v>
      </c>
      <c r="H850" s="11">
        <f>_xlfn.XLOOKUP($A850,'Cleaned - Medical Examinations'!$A$2:$A$2336,'Cleaned - Medical Examinations'!$G$2:$G$2336,0)</f>
        <v>1</v>
      </c>
      <c r="I850" s="11" t="str">
        <f>_xlfn.XLOOKUP($A850,'Cleaned - Medical Examinations'!$A$2:$A$2336,'Cleaned - Medical Examinations'!$H$2:$H$2336,0)</f>
        <v>No</v>
      </c>
      <c r="J850" s="11" t="str">
        <f>_xlfn.XLOOKUP($A850,'Cleaned - Medical Examinations'!$A$2:$A$2336,'Cleaned - Medical Examinations'!$I$2:$I$2336,0)</f>
        <v>Overweight</v>
      </c>
      <c r="K850" s="11" t="str">
        <f t="shared" si="13"/>
        <v>Non-Diabetic</v>
      </c>
      <c r="L850" s="14">
        <f>_xlfn.XLOOKUP($A850,'Cleaned - Hospitalisation Detai'!$A$2:$A$2344,'Cleaned - Hospitalisation Detai'!$J$2:$J$2344,0)</f>
        <v>36117</v>
      </c>
      <c r="M850" s="19">
        <f>_xlfn.XLOOKUP($A850,'Cleaned - Hospitalisation Detai'!$A$2:$A$2344,'Cleaned - Hospitalisation Detai'!$F$2:$F$2344,0)</f>
        <v>12609.89</v>
      </c>
      <c r="N850" s="19" t="str">
        <f>_xlfn.XLOOKUP($A850,'Cleaned - Hospitalisation Detai'!$A$2:$A$2344,'Cleaned - Hospitalisation Detai'!$G$2:$G$2344,0)</f>
        <v>tier - 3</v>
      </c>
      <c r="O850" s="19" t="str">
        <f>_xlfn.XLOOKUP($A850,'Cleaned - Hospitalisation Detai'!$A$2:$A$2344,'Cleaned - Hospitalisation Detai'!$H$2:$H$2344,0)</f>
        <v>tier - 3</v>
      </c>
      <c r="P850" s="19" t="str">
        <f>_xlfn.XLOOKUP($A850,'Cleaned - Hospitalisation Detai'!$A$2:$A$2344,'Cleaned - Hospitalisation Detai'!$I$2:$I$2344,0)</f>
        <v>R1012</v>
      </c>
      <c r="Q850" s="20">
        <f>_xlfn.XLOOKUP($A850,'Cleaned - Hospitalisation Detai'!$A$2:$A$2344,'Cleaned - Hospitalisation Detai'!$K$2:$K$2344,0)</f>
        <v>24</v>
      </c>
    </row>
    <row r="851" spans="1:17" ht="15.6" x14ac:dyDescent="0.3">
      <c r="A851" s="10" t="s">
        <v>1521</v>
      </c>
      <c r="B851" s="11" t="str">
        <f>_xlfn.XLOOKUP(A851,'Cleaned - Customer Names '!$A$2:$A$2336,'Cleaned - Customer Names '!$C$2:$C$2336,0)</f>
        <v>Spencer</v>
      </c>
      <c r="C851" s="11">
        <f>_xlfn.XLOOKUP($A851,'Cleaned - Medical Examinations'!$A$2:$A$2336,'Cleaned - Medical Examinations'!$B$2:$B$2336,0)</f>
        <v>42.78</v>
      </c>
      <c r="D851" s="11">
        <f>_xlfn.XLOOKUP($A851,'Cleaned - Medical Examinations'!$A$2:$A$2336,'Cleaned - Medical Examinations'!$C$2:$C$2336,0)</f>
        <v>6.11</v>
      </c>
      <c r="E851" s="11" t="str">
        <f>_xlfn.XLOOKUP($A851,'Cleaned - Medical Examinations'!$A$2:$A$2336,'Cleaned - Medical Examinations'!$D$2:$D$2336,0)</f>
        <v>Yes</v>
      </c>
      <c r="F851" s="11" t="str">
        <f>_xlfn.XLOOKUP($A851,'Cleaned - Medical Examinations'!$A$2:$A$2336,'Cleaned - Medical Examinations'!$E$2:$E$2336,0)</f>
        <v>No</v>
      </c>
      <c r="G851" s="11" t="str">
        <f>_xlfn.XLOOKUP($A851,'Cleaned - Medical Examinations'!$A$2:$A$2336,'Cleaned - Medical Examinations'!$F$2:$F$2336,0)</f>
        <v>No</v>
      </c>
      <c r="H851" s="11">
        <f>_xlfn.XLOOKUP($A851,'Cleaned - Medical Examinations'!$A$2:$A$2336,'Cleaned - Medical Examinations'!$G$2:$G$2336,0)</f>
        <v>1</v>
      </c>
      <c r="I851" s="11" t="str">
        <f>_xlfn.XLOOKUP($A851,'Cleaned - Medical Examinations'!$A$2:$A$2336,'Cleaned - Medical Examinations'!$H$2:$H$2336,0)</f>
        <v>No</v>
      </c>
      <c r="J851" s="11" t="str">
        <f>_xlfn.XLOOKUP($A851,'Cleaned - Medical Examinations'!$A$2:$A$2336,'Cleaned - Medical Examinations'!$I$2:$I$2336,0)</f>
        <v>Obesity</v>
      </c>
      <c r="K851" s="11" t="str">
        <f t="shared" si="13"/>
        <v>Non-Diabetic</v>
      </c>
      <c r="L851" s="14">
        <f>_xlfn.XLOOKUP($A851,'Cleaned - Hospitalisation Detai'!$A$2:$A$2344,'Cleaned - Hospitalisation Detai'!$J$2:$J$2344,0)</f>
        <v>32366</v>
      </c>
      <c r="M851" s="19">
        <f>_xlfn.XLOOKUP($A851,'Cleaned - Hospitalisation Detai'!$A$2:$A$2344,'Cleaned - Hospitalisation Detai'!$F$2:$F$2344,0)</f>
        <v>12600.46</v>
      </c>
      <c r="N851" s="19" t="str">
        <f>_xlfn.XLOOKUP($A851,'Cleaned - Hospitalisation Detai'!$A$2:$A$2344,'Cleaned - Hospitalisation Detai'!$G$2:$G$2344,0)</f>
        <v>tier - 3</v>
      </c>
      <c r="O851" s="19" t="str">
        <f>_xlfn.XLOOKUP($A851,'Cleaned - Hospitalisation Detai'!$A$2:$A$2344,'Cleaned - Hospitalisation Detai'!$H$2:$H$2344,0)</f>
        <v>tier - 1</v>
      </c>
      <c r="P851" s="19" t="str">
        <f>_xlfn.XLOOKUP($A851,'Cleaned - Hospitalisation Detai'!$A$2:$A$2344,'Cleaned - Hospitalisation Detai'!$I$2:$I$2344,0)</f>
        <v>R1023</v>
      </c>
      <c r="Q851" s="20">
        <f>_xlfn.XLOOKUP($A851,'Cleaned - Hospitalisation Detai'!$A$2:$A$2344,'Cleaned - Hospitalisation Detai'!$K$2:$K$2344,0)</f>
        <v>34</v>
      </c>
    </row>
    <row r="852" spans="1:17" ht="15.6" x14ac:dyDescent="0.3">
      <c r="A852" s="10" t="s">
        <v>1520</v>
      </c>
      <c r="B852" s="11" t="str">
        <f>_xlfn.XLOOKUP(A852,'Cleaned - Customer Names '!$A$2:$A$2336,'Cleaned - Customer Names '!$C$2:$C$2336,0)</f>
        <v>Andee W.</v>
      </c>
      <c r="C852" s="11">
        <f>_xlfn.XLOOKUP($A852,'Cleaned - Medical Examinations'!$A$2:$A$2336,'Cleaned - Medical Examinations'!$B$2:$B$2336,0)</f>
        <v>46.75</v>
      </c>
      <c r="D852" s="11">
        <f>_xlfn.XLOOKUP($A852,'Cleaned - Medical Examinations'!$A$2:$A$2336,'Cleaned - Medical Examinations'!$C$2:$C$2336,0)</f>
        <v>6.66</v>
      </c>
      <c r="E852" s="11" t="str">
        <f>_xlfn.XLOOKUP($A852,'Cleaned - Medical Examinations'!$A$2:$A$2336,'Cleaned - Medical Examinations'!$D$2:$D$2336,0)</f>
        <v>Yes</v>
      </c>
      <c r="F852" s="11" t="str">
        <f>_xlfn.XLOOKUP($A852,'Cleaned - Medical Examinations'!$A$2:$A$2336,'Cleaned - Medical Examinations'!$E$2:$E$2336,0)</f>
        <v>No</v>
      </c>
      <c r="G852" s="11" t="str">
        <f>_xlfn.XLOOKUP($A852,'Cleaned - Medical Examinations'!$A$2:$A$2336,'Cleaned - Medical Examinations'!$F$2:$F$2336,0)</f>
        <v>No</v>
      </c>
      <c r="H852" s="11">
        <f>_xlfn.XLOOKUP($A852,'Cleaned - Medical Examinations'!$A$2:$A$2336,'Cleaned - Medical Examinations'!$G$2:$G$2336,0)</f>
        <v>2</v>
      </c>
      <c r="I852" s="11" t="str">
        <f>_xlfn.XLOOKUP($A852,'Cleaned - Medical Examinations'!$A$2:$A$2336,'Cleaned - Medical Examinations'!$H$2:$H$2336,0)</f>
        <v>No</v>
      </c>
      <c r="J852" s="11" t="str">
        <f>_xlfn.XLOOKUP($A852,'Cleaned - Medical Examinations'!$A$2:$A$2336,'Cleaned - Medical Examinations'!$I$2:$I$2336,0)</f>
        <v>Obesity</v>
      </c>
      <c r="K852" s="11" t="str">
        <f t="shared" si="13"/>
        <v>Diabetic</v>
      </c>
      <c r="L852" s="14">
        <f>_xlfn.XLOOKUP($A852,'Cleaned - Hospitalisation Detai'!$A$2:$A$2344,'Cleaned - Hospitalisation Detai'!$J$2:$J$2344,0)</f>
        <v>25737</v>
      </c>
      <c r="M852" s="19">
        <f>_xlfn.XLOOKUP($A852,'Cleaned - Hospitalisation Detai'!$A$2:$A$2344,'Cleaned - Hospitalisation Detai'!$F$2:$F$2344,0)</f>
        <v>12592.53</v>
      </c>
      <c r="N852" s="19" t="str">
        <f>_xlfn.XLOOKUP($A852,'Cleaned - Hospitalisation Detai'!$A$2:$A$2344,'Cleaned - Hospitalisation Detai'!$G$2:$G$2344,0)</f>
        <v>tier - 3</v>
      </c>
      <c r="O852" s="19" t="str">
        <f>_xlfn.XLOOKUP($A852,'Cleaned - Hospitalisation Detai'!$A$2:$A$2344,'Cleaned - Hospitalisation Detai'!$H$2:$H$2344,0)</f>
        <v>tier - 2</v>
      </c>
      <c r="P852" s="19" t="str">
        <f>_xlfn.XLOOKUP($A852,'Cleaned - Hospitalisation Detai'!$A$2:$A$2344,'Cleaned - Hospitalisation Detai'!$I$2:$I$2344,0)</f>
        <v>R1013</v>
      </c>
      <c r="Q852" s="20">
        <f>_xlfn.XLOOKUP($A852,'Cleaned - Hospitalisation Detai'!$A$2:$A$2344,'Cleaned - Hospitalisation Detai'!$K$2:$K$2344,0)</f>
        <v>52</v>
      </c>
    </row>
    <row r="853" spans="1:17" ht="15.6" x14ac:dyDescent="0.3">
      <c r="A853" s="10" t="s">
        <v>1519</v>
      </c>
      <c r="B853" s="11" t="str">
        <f>_xlfn.XLOOKUP(A853,'Cleaned - Customer Names '!$A$2:$A$2336,'Cleaned - Customer Names '!$C$2:$C$2336,0)</f>
        <v>Amy</v>
      </c>
      <c r="C853" s="11">
        <f>_xlfn.XLOOKUP($A853,'Cleaned - Medical Examinations'!$A$2:$A$2336,'Cleaned - Medical Examinations'!$B$2:$B$2336,0)</f>
        <v>32.15</v>
      </c>
      <c r="D853" s="11">
        <f>_xlfn.XLOOKUP($A853,'Cleaned - Medical Examinations'!$A$2:$A$2336,'Cleaned - Medical Examinations'!$C$2:$C$2336,0)</f>
        <v>4.0199999999999996</v>
      </c>
      <c r="E853" s="11" t="str">
        <f>_xlfn.XLOOKUP($A853,'Cleaned - Medical Examinations'!$A$2:$A$2336,'Cleaned - Medical Examinations'!$D$2:$D$2336,0)</f>
        <v>Yes</v>
      </c>
      <c r="F853" s="11" t="str">
        <f>_xlfn.XLOOKUP($A853,'Cleaned - Medical Examinations'!$A$2:$A$2336,'Cleaned - Medical Examinations'!$E$2:$E$2336,0)</f>
        <v>No</v>
      </c>
      <c r="G853" s="11" t="str">
        <f>_xlfn.XLOOKUP($A853,'Cleaned - Medical Examinations'!$A$2:$A$2336,'Cleaned - Medical Examinations'!$F$2:$F$2336,0)</f>
        <v>Yes</v>
      </c>
      <c r="H853" s="11">
        <f>_xlfn.XLOOKUP($A853,'Cleaned - Medical Examinations'!$A$2:$A$2336,'Cleaned - Medical Examinations'!$G$2:$G$2336,0)</f>
        <v>1</v>
      </c>
      <c r="I853" s="11" t="str">
        <f>_xlfn.XLOOKUP($A853,'Cleaned - Medical Examinations'!$A$2:$A$2336,'Cleaned - Medical Examinations'!$H$2:$H$2336,0)</f>
        <v>No</v>
      </c>
      <c r="J853" s="11" t="str">
        <f>_xlfn.XLOOKUP($A853,'Cleaned - Medical Examinations'!$A$2:$A$2336,'Cleaned - Medical Examinations'!$I$2:$I$2336,0)</f>
        <v>Obesity</v>
      </c>
      <c r="K853" s="11" t="str">
        <f t="shared" si="13"/>
        <v>Non-Diabetic</v>
      </c>
      <c r="L853" s="14">
        <f>_xlfn.XLOOKUP($A853,'Cleaned - Hospitalisation Detai'!$A$2:$A$2344,'Cleaned - Hospitalisation Detai'!$J$2:$J$2344,0)</f>
        <v>25533</v>
      </c>
      <c r="M853" s="19">
        <f>_xlfn.XLOOKUP($A853,'Cleaned - Hospitalisation Detai'!$A$2:$A$2344,'Cleaned - Hospitalisation Detai'!$F$2:$F$2344,0)</f>
        <v>12579.92</v>
      </c>
      <c r="N853" s="19" t="str">
        <f>_xlfn.XLOOKUP($A853,'Cleaned - Hospitalisation Detai'!$A$2:$A$2344,'Cleaned - Hospitalisation Detai'!$G$2:$G$2344,0)</f>
        <v>tier - 3</v>
      </c>
      <c r="O853" s="19" t="str">
        <f>_xlfn.XLOOKUP($A853,'Cleaned - Hospitalisation Detai'!$A$2:$A$2344,'Cleaned - Hospitalisation Detai'!$H$2:$H$2344,0)</f>
        <v>tier - 1</v>
      </c>
      <c r="P853" s="19" t="str">
        <f>_xlfn.XLOOKUP($A853,'Cleaned - Hospitalisation Detai'!$A$2:$A$2344,'Cleaned - Hospitalisation Detai'!$I$2:$I$2344,0)</f>
        <v>R1025</v>
      </c>
      <c r="Q853" s="20">
        <f>_xlfn.XLOOKUP($A853,'Cleaned - Hospitalisation Detai'!$A$2:$A$2344,'Cleaned - Hospitalisation Detai'!$K$2:$K$2344,0)</f>
        <v>53</v>
      </c>
    </row>
    <row r="854" spans="1:17" ht="15.6" x14ac:dyDescent="0.3">
      <c r="A854" s="10" t="s">
        <v>1518</v>
      </c>
      <c r="B854" s="11" t="str">
        <f>_xlfn.XLOOKUP(A854,'Cleaned - Customer Names '!$A$2:$A$2336,'Cleaned - Customer Names '!$C$2:$C$2336,0)</f>
        <v>Joshua</v>
      </c>
      <c r="C854" s="11">
        <f>_xlfn.XLOOKUP($A854,'Cleaned - Medical Examinations'!$A$2:$A$2336,'Cleaned - Medical Examinations'!$B$2:$B$2336,0)</f>
        <v>43.4</v>
      </c>
      <c r="D854" s="11">
        <f>_xlfn.XLOOKUP($A854,'Cleaned - Medical Examinations'!$A$2:$A$2336,'Cleaned - Medical Examinations'!$C$2:$C$2336,0)</f>
        <v>8.81</v>
      </c>
      <c r="E854" s="11" t="str">
        <f>_xlfn.XLOOKUP($A854,'Cleaned - Medical Examinations'!$A$2:$A$2336,'Cleaned - Medical Examinations'!$D$2:$D$2336,0)</f>
        <v>Yes</v>
      </c>
      <c r="F854" s="11" t="str">
        <f>_xlfn.XLOOKUP($A854,'Cleaned - Medical Examinations'!$A$2:$A$2336,'Cleaned - Medical Examinations'!$E$2:$E$2336,0)</f>
        <v>No</v>
      </c>
      <c r="G854" s="11" t="str">
        <f>_xlfn.XLOOKUP($A854,'Cleaned - Medical Examinations'!$A$2:$A$2336,'Cleaned - Medical Examinations'!$F$2:$F$2336,0)</f>
        <v>No</v>
      </c>
      <c r="H854" s="11">
        <f>_xlfn.XLOOKUP($A854,'Cleaned - Medical Examinations'!$A$2:$A$2336,'Cleaned - Medical Examinations'!$G$2:$G$2336,0)</f>
        <v>2</v>
      </c>
      <c r="I854" s="11" t="str">
        <f>_xlfn.XLOOKUP($A854,'Cleaned - Medical Examinations'!$A$2:$A$2336,'Cleaned - Medical Examinations'!$H$2:$H$2336,0)</f>
        <v>No</v>
      </c>
      <c r="J854" s="11" t="str">
        <f>_xlfn.XLOOKUP($A854,'Cleaned - Medical Examinations'!$A$2:$A$2336,'Cleaned - Medical Examinations'!$I$2:$I$2336,0)</f>
        <v>Obesity</v>
      </c>
      <c r="K854" s="11" t="str">
        <f t="shared" si="13"/>
        <v>Diabetic</v>
      </c>
      <c r="L854" s="14">
        <f>_xlfn.XLOOKUP($A854,'Cleaned - Hospitalisation Detai'!$A$2:$A$2344,'Cleaned - Hospitalisation Detai'!$J$2:$J$2344,0)</f>
        <v>22613</v>
      </c>
      <c r="M854" s="19">
        <f>_xlfn.XLOOKUP($A854,'Cleaned - Hospitalisation Detai'!$A$2:$A$2344,'Cleaned - Hospitalisation Detai'!$F$2:$F$2344,0)</f>
        <v>12574.05</v>
      </c>
      <c r="N854" s="19" t="str">
        <f>_xlfn.XLOOKUP($A854,'Cleaned - Hospitalisation Detai'!$A$2:$A$2344,'Cleaned - Hospitalisation Detai'!$G$2:$G$2344,0)</f>
        <v>tier - 3</v>
      </c>
      <c r="O854" s="19" t="str">
        <f>_xlfn.XLOOKUP($A854,'Cleaned - Hospitalisation Detai'!$A$2:$A$2344,'Cleaned - Hospitalisation Detai'!$H$2:$H$2344,0)</f>
        <v>tier - 1</v>
      </c>
      <c r="P854" s="19" t="str">
        <f>_xlfn.XLOOKUP($A854,'Cleaned - Hospitalisation Detai'!$A$2:$A$2344,'Cleaned - Hospitalisation Detai'!$I$2:$I$2344,0)</f>
        <v>R1011</v>
      </c>
      <c r="Q854" s="20">
        <f>_xlfn.XLOOKUP($A854,'Cleaned - Hospitalisation Detai'!$A$2:$A$2344,'Cleaned - Hospitalisation Detai'!$K$2:$K$2344,0)</f>
        <v>61</v>
      </c>
    </row>
    <row r="855" spans="1:17" ht="15.6" x14ac:dyDescent="0.3">
      <c r="A855" s="10" t="s">
        <v>1517</v>
      </c>
      <c r="B855" s="11" t="str">
        <f>_xlfn.XLOOKUP(A855,'Cleaned - Customer Names '!$A$2:$A$2336,'Cleaned - Customer Names '!$C$2:$C$2336,0)</f>
        <v>C Fred</v>
      </c>
      <c r="C855" s="11">
        <f>_xlfn.XLOOKUP($A855,'Cleaned - Medical Examinations'!$A$2:$A$2336,'Cleaned - Medical Examinations'!$B$2:$B$2336,0)</f>
        <v>31.57</v>
      </c>
      <c r="D855" s="11">
        <f>_xlfn.XLOOKUP($A855,'Cleaned - Medical Examinations'!$A$2:$A$2336,'Cleaned - Medical Examinations'!$C$2:$C$2336,0)</f>
        <v>7.92</v>
      </c>
      <c r="E855" s="11" t="str">
        <f>_xlfn.XLOOKUP($A855,'Cleaned - Medical Examinations'!$A$2:$A$2336,'Cleaned - Medical Examinations'!$D$2:$D$2336,0)</f>
        <v>Yes</v>
      </c>
      <c r="F855" s="11" t="str">
        <f>_xlfn.XLOOKUP($A855,'Cleaned - Medical Examinations'!$A$2:$A$2336,'Cleaned - Medical Examinations'!$E$2:$E$2336,0)</f>
        <v>No</v>
      </c>
      <c r="G855" s="11" t="str">
        <f>_xlfn.XLOOKUP($A855,'Cleaned - Medical Examinations'!$A$2:$A$2336,'Cleaned - Medical Examinations'!$F$2:$F$2336,0)</f>
        <v>No</v>
      </c>
      <c r="H855" s="11">
        <f>_xlfn.XLOOKUP($A855,'Cleaned - Medical Examinations'!$A$2:$A$2336,'Cleaned - Medical Examinations'!$G$2:$G$2336,0)</f>
        <v>2</v>
      </c>
      <c r="I855" s="11" t="str">
        <f>_xlfn.XLOOKUP($A855,'Cleaned - Medical Examinations'!$A$2:$A$2336,'Cleaned - Medical Examinations'!$H$2:$H$2336,0)</f>
        <v>No</v>
      </c>
      <c r="J855" s="11" t="str">
        <f>_xlfn.XLOOKUP($A855,'Cleaned - Medical Examinations'!$A$2:$A$2336,'Cleaned - Medical Examinations'!$I$2:$I$2336,0)</f>
        <v>Obesity</v>
      </c>
      <c r="K855" s="11" t="str">
        <f t="shared" si="13"/>
        <v>Diabetic</v>
      </c>
      <c r="L855" s="14">
        <f>_xlfn.XLOOKUP($A855,'Cleaned - Hospitalisation Detai'!$A$2:$A$2344,'Cleaned - Hospitalisation Detai'!$J$2:$J$2344,0)</f>
        <v>22613</v>
      </c>
      <c r="M855" s="19">
        <f>_xlfn.XLOOKUP($A855,'Cleaned - Hospitalisation Detai'!$A$2:$A$2344,'Cleaned - Hospitalisation Detai'!$F$2:$F$2344,0)</f>
        <v>12557.61</v>
      </c>
      <c r="N855" s="19" t="str">
        <f>_xlfn.XLOOKUP($A855,'Cleaned - Hospitalisation Detai'!$A$2:$A$2344,'Cleaned - Hospitalisation Detai'!$G$2:$G$2344,0)</f>
        <v>tier - 3</v>
      </c>
      <c r="O855" s="19" t="str">
        <f>_xlfn.XLOOKUP($A855,'Cleaned - Hospitalisation Detai'!$A$2:$A$2344,'Cleaned - Hospitalisation Detai'!$H$2:$H$2344,0)</f>
        <v>tier - 3</v>
      </c>
      <c r="P855" s="19" t="str">
        <f>_xlfn.XLOOKUP($A855,'Cleaned - Hospitalisation Detai'!$A$2:$A$2344,'Cleaned - Hospitalisation Detai'!$I$2:$I$2344,0)</f>
        <v>R1013</v>
      </c>
      <c r="Q855" s="20">
        <f>_xlfn.XLOOKUP($A855,'Cleaned - Hospitalisation Detai'!$A$2:$A$2344,'Cleaned - Hospitalisation Detai'!$K$2:$K$2344,0)</f>
        <v>61</v>
      </c>
    </row>
    <row r="856" spans="1:17" ht="15.6" x14ac:dyDescent="0.3">
      <c r="A856" s="10" t="s">
        <v>1516</v>
      </c>
      <c r="B856" s="11" t="str">
        <f>_xlfn.XLOOKUP(A856,'Cleaned - Customer Names '!$A$2:$A$2336,'Cleaned - Customer Names '!$C$2:$C$2336,0)</f>
        <v>Jeremy</v>
      </c>
      <c r="C856" s="11">
        <f>_xlfn.XLOOKUP($A856,'Cleaned - Medical Examinations'!$A$2:$A$2336,'Cleaned - Medical Examinations'!$B$2:$B$2336,0)</f>
        <v>24.32</v>
      </c>
      <c r="D856" s="11">
        <f>_xlfn.XLOOKUP($A856,'Cleaned - Medical Examinations'!$A$2:$A$2336,'Cleaned - Medical Examinations'!$C$2:$C$2336,0)</f>
        <v>7.48</v>
      </c>
      <c r="E856" s="11" t="str">
        <f>_xlfn.XLOOKUP($A856,'Cleaned - Medical Examinations'!$A$2:$A$2336,'Cleaned - Medical Examinations'!$D$2:$D$2336,0)</f>
        <v>No</v>
      </c>
      <c r="F856" s="11" t="str">
        <f>_xlfn.XLOOKUP($A856,'Cleaned - Medical Examinations'!$A$2:$A$2336,'Cleaned - Medical Examinations'!$E$2:$E$2336,0)</f>
        <v>No</v>
      </c>
      <c r="G856" s="11" t="str">
        <f>_xlfn.XLOOKUP($A856,'Cleaned - Medical Examinations'!$A$2:$A$2336,'Cleaned - Medical Examinations'!$F$2:$F$2336,0)</f>
        <v>No</v>
      </c>
      <c r="H856" s="11">
        <f>_xlfn.XLOOKUP($A856,'Cleaned - Medical Examinations'!$A$2:$A$2336,'Cleaned - Medical Examinations'!$G$2:$G$2336,0)</f>
        <v>0</v>
      </c>
      <c r="I856" s="11" t="str">
        <f>_xlfn.XLOOKUP($A856,'Cleaned - Medical Examinations'!$A$2:$A$2336,'Cleaned - Medical Examinations'!$H$2:$H$2336,0)</f>
        <v>No</v>
      </c>
      <c r="J856" s="11" t="str">
        <f>_xlfn.XLOOKUP($A856,'Cleaned - Medical Examinations'!$A$2:$A$2336,'Cleaned - Medical Examinations'!$I$2:$I$2336,0)</f>
        <v>Normal Weight</v>
      </c>
      <c r="K856" s="11" t="str">
        <f t="shared" si="13"/>
        <v>Diabetic</v>
      </c>
      <c r="L856" s="14">
        <f>_xlfn.XLOOKUP($A856,'Cleaned - Hospitalisation Detai'!$A$2:$A$2344,'Cleaned - Hospitalisation Detai'!$J$2:$J$2344,0)</f>
        <v>22935</v>
      </c>
      <c r="M856" s="19">
        <f>_xlfn.XLOOKUP($A856,'Cleaned - Hospitalisation Detai'!$A$2:$A$2344,'Cleaned - Hospitalisation Detai'!$F$2:$F$2344,0)</f>
        <v>12523.6</v>
      </c>
      <c r="N856" s="19" t="str">
        <f>_xlfn.XLOOKUP($A856,'Cleaned - Hospitalisation Detai'!$A$2:$A$2344,'Cleaned - Hospitalisation Detai'!$G$2:$G$2344,0)</f>
        <v>tier - 3</v>
      </c>
      <c r="O856" s="19" t="str">
        <f>_xlfn.XLOOKUP($A856,'Cleaned - Hospitalisation Detai'!$A$2:$A$2344,'Cleaned - Hospitalisation Detai'!$H$2:$H$2344,0)</f>
        <v>tier - 3</v>
      </c>
      <c r="P856" s="19" t="str">
        <f>_xlfn.XLOOKUP($A856,'Cleaned - Hospitalisation Detai'!$A$2:$A$2344,'Cleaned - Hospitalisation Detai'!$I$2:$I$2344,0)</f>
        <v>R1012</v>
      </c>
      <c r="Q856" s="20">
        <f>_xlfn.XLOOKUP($A856,'Cleaned - Hospitalisation Detai'!$A$2:$A$2344,'Cleaned - Hospitalisation Detai'!$K$2:$K$2344,0)</f>
        <v>60</v>
      </c>
    </row>
    <row r="857" spans="1:17" ht="15.6" x14ac:dyDescent="0.3">
      <c r="A857" s="10" t="s">
        <v>1515</v>
      </c>
      <c r="B857" s="11" t="str">
        <f>_xlfn.XLOOKUP(A857,'Cleaned - Customer Names '!$A$2:$A$2336,'Cleaned - Customer Names '!$C$2:$C$2336,0)</f>
        <v>Patrick Sr.</v>
      </c>
      <c r="C857" s="11">
        <f>_xlfn.XLOOKUP($A857,'Cleaned - Medical Examinations'!$A$2:$A$2336,'Cleaned - Medical Examinations'!$B$2:$B$2336,0)</f>
        <v>31.07</v>
      </c>
      <c r="D857" s="11">
        <f>_xlfn.XLOOKUP($A857,'Cleaned - Medical Examinations'!$A$2:$A$2336,'Cleaned - Medical Examinations'!$C$2:$C$2336,0)</f>
        <v>4.62</v>
      </c>
      <c r="E857" s="11" t="str">
        <f>_xlfn.XLOOKUP($A857,'Cleaned - Medical Examinations'!$A$2:$A$2336,'Cleaned - Medical Examinations'!$D$2:$D$2336,0)</f>
        <v>Yes</v>
      </c>
      <c r="F857" s="11" t="str">
        <f>_xlfn.XLOOKUP($A857,'Cleaned - Medical Examinations'!$A$2:$A$2336,'Cleaned - Medical Examinations'!$E$2:$E$2336,0)</f>
        <v>No</v>
      </c>
      <c r="G857" s="11" t="str">
        <f>_xlfn.XLOOKUP($A857,'Cleaned - Medical Examinations'!$A$2:$A$2336,'Cleaned - Medical Examinations'!$F$2:$F$2336,0)</f>
        <v>No</v>
      </c>
      <c r="H857" s="11">
        <f>_xlfn.XLOOKUP($A857,'Cleaned - Medical Examinations'!$A$2:$A$2336,'Cleaned - Medical Examinations'!$G$2:$G$2336,0)</f>
        <v>2</v>
      </c>
      <c r="I857" s="11" t="str">
        <f>_xlfn.XLOOKUP($A857,'Cleaned - Medical Examinations'!$A$2:$A$2336,'Cleaned - Medical Examinations'!$H$2:$H$2336,0)</f>
        <v>No</v>
      </c>
      <c r="J857" s="11" t="str">
        <f>_xlfn.XLOOKUP($A857,'Cleaned - Medical Examinations'!$A$2:$A$2336,'Cleaned - Medical Examinations'!$I$2:$I$2336,0)</f>
        <v>Obesity</v>
      </c>
      <c r="K857" s="11" t="str">
        <f t="shared" si="13"/>
        <v>Non-Diabetic</v>
      </c>
      <c r="L857" s="14">
        <f>_xlfn.XLOOKUP($A857,'Cleaned - Hospitalisation Detai'!$A$2:$A$2344,'Cleaned - Hospitalisation Detai'!$J$2:$J$2344,0)</f>
        <v>24300</v>
      </c>
      <c r="M857" s="19">
        <f>_xlfn.XLOOKUP($A857,'Cleaned - Hospitalisation Detai'!$A$2:$A$2344,'Cleaned - Hospitalisation Detai'!$F$2:$F$2344,0)</f>
        <v>12499.88</v>
      </c>
      <c r="N857" s="19" t="str">
        <f>_xlfn.XLOOKUP($A857,'Cleaned - Hospitalisation Detai'!$A$2:$A$2344,'Cleaned - Hospitalisation Detai'!$G$2:$G$2344,0)</f>
        <v>tier - 3</v>
      </c>
      <c r="O857" s="19" t="str">
        <f>_xlfn.XLOOKUP($A857,'Cleaned - Hospitalisation Detai'!$A$2:$A$2344,'Cleaned - Hospitalisation Detai'!$H$2:$H$2344,0)</f>
        <v>tier - 2</v>
      </c>
      <c r="P857" s="19" t="str">
        <f>_xlfn.XLOOKUP($A857,'Cleaned - Hospitalisation Detai'!$A$2:$A$2344,'Cleaned - Hospitalisation Detai'!$I$2:$I$2344,0)</f>
        <v>R1012</v>
      </c>
      <c r="Q857" s="20">
        <f>_xlfn.XLOOKUP($A857,'Cleaned - Hospitalisation Detai'!$A$2:$A$2344,'Cleaned - Hospitalisation Detai'!$K$2:$K$2344,0)</f>
        <v>56</v>
      </c>
    </row>
    <row r="858" spans="1:17" ht="15.6" x14ac:dyDescent="0.3">
      <c r="A858" s="10" t="s">
        <v>1514</v>
      </c>
      <c r="B858" s="11" t="str">
        <f>_xlfn.XLOOKUP(A858,'Cleaned - Customer Names '!$A$2:$A$2336,'Cleaned - Customer Names '!$C$2:$C$2336,0)</f>
        <v>Kelly M.</v>
      </c>
      <c r="C858" s="11">
        <f>_xlfn.XLOOKUP($A858,'Cleaned - Medical Examinations'!$A$2:$A$2336,'Cleaned - Medical Examinations'!$B$2:$B$2336,0)</f>
        <v>35.814999999999998</v>
      </c>
      <c r="D858" s="11">
        <f>_xlfn.XLOOKUP($A858,'Cleaned - Medical Examinations'!$A$2:$A$2336,'Cleaned - Medical Examinations'!$C$2:$C$2336,0)</f>
        <v>8.4700000000000006</v>
      </c>
      <c r="E858" s="11" t="str">
        <f>_xlfn.XLOOKUP($A858,'Cleaned - Medical Examinations'!$A$2:$A$2336,'Cleaned - Medical Examinations'!$D$2:$D$2336,0)</f>
        <v>No</v>
      </c>
      <c r="F858" s="11" t="str">
        <f>_xlfn.XLOOKUP($A858,'Cleaned - Medical Examinations'!$A$2:$A$2336,'Cleaned - Medical Examinations'!$E$2:$E$2336,0)</f>
        <v>No</v>
      </c>
      <c r="G858" s="11" t="str">
        <f>_xlfn.XLOOKUP($A858,'Cleaned - Medical Examinations'!$A$2:$A$2336,'Cleaned - Medical Examinations'!$F$2:$F$2336,0)</f>
        <v>No</v>
      </c>
      <c r="H858" s="11">
        <f>_xlfn.XLOOKUP($A858,'Cleaned - Medical Examinations'!$A$2:$A$2336,'Cleaned - Medical Examinations'!$G$2:$G$2336,0)</f>
        <v>0</v>
      </c>
      <c r="I858" s="11" t="str">
        <f>_xlfn.XLOOKUP($A858,'Cleaned - Medical Examinations'!$A$2:$A$2336,'Cleaned - Medical Examinations'!$H$2:$H$2336,0)</f>
        <v>No</v>
      </c>
      <c r="J858" s="11" t="str">
        <f>_xlfn.XLOOKUP($A858,'Cleaned - Medical Examinations'!$A$2:$A$2336,'Cleaned - Medical Examinations'!$I$2:$I$2336,0)</f>
        <v>Obesity</v>
      </c>
      <c r="K858" s="11" t="str">
        <f t="shared" si="13"/>
        <v>Diabetic</v>
      </c>
      <c r="L858" s="14">
        <f>_xlfn.XLOOKUP($A858,'Cleaned - Hospitalisation Detai'!$A$2:$A$2344,'Cleaned - Hospitalisation Detai'!$J$2:$J$2344,0)</f>
        <v>25175</v>
      </c>
      <c r="M858" s="19">
        <f>_xlfn.XLOOKUP($A858,'Cleaned - Hospitalisation Detai'!$A$2:$A$2344,'Cleaned - Hospitalisation Detai'!$F$2:$F$2344,0)</f>
        <v>12495.29</v>
      </c>
      <c r="N858" s="19" t="str">
        <f>_xlfn.XLOOKUP($A858,'Cleaned - Hospitalisation Detai'!$A$2:$A$2344,'Cleaned - Hospitalisation Detai'!$G$2:$G$2344,0)</f>
        <v>tier - 3</v>
      </c>
      <c r="O858" s="19" t="str">
        <f>_xlfn.XLOOKUP($A858,'Cleaned - Hospitalisation Detai'!$A$2:$A$2344,'Cleaned - Hospitalisation Detai'!$H$2:$H$2344,0)</f>
        <v>tier - 3</v>
      </c>
      <c r="P858" s="19" t="str">
        <f>_xlfn.XLOOKUP($A858,'Cleaned - Hospitalisation Detai'!$A$2:$A$2344,'Cleaned - Hospitalisation Detai'!$I$2:$I$2344,0)</f>
        <v>R1012</v>
      </c>
      <c r="Q858" s="20">
        <f>_xlfn.XLOOKUP($A858,'Cleaned - Hospitalisation Detai'!$A$2:$A$2344,'Cleaned - Hospitalisation Detai'!$K$2:$K$2344,0)</f>
        <v>54</v>
      </c>
    </row>
    <row r="859" spans="1:17" ht="15.6" x14ac:dyDescent="0.3">
      <c r="A859" s="10" t="s">
        <v>1513</v>
      </c>
      <c r="B859" s="11" t="str">
        <f>_xlfn.XLOOKUP(A859,'Cleaned - Customer Names '!$A$2:$A$2336,'Cleaned - Customer Names '!$C$2:$C$2336,0)</f>
        <v>Katherine</v>
      </c>
      <c r="C859" s="11">
        <f>_xlfn.XLOOKUP($A859,'Cleaned - Medical Examinations'!$A$2:$A$2336,'Cleaned - Medical Examinations'!$B$2:$B$2336,0)</f>
        <v>40.81</v>
      </c>
      <c r="D859" s="11">
        <f>_xlfn.XLOOKUP($A859,'Cleaned - Medical Examinations'!$A$2:$A$2336,'Cleaned - Medical Examinations'!$C$2:$C$2336,0)</f>
        <v>10.58</v>
      </c>
      <c r="E859" s="11" t="str">
        <f>_xlfn.XLOOKUP($A859,'Cleaned - Medical Examinations'!$A$2:$A$2336,'Cleaned - Medical Examinations'!$D$2:$D$2336,0)</f>
        <v>Yes</v>
      </c>
      <c r="F859" s="11" t="str">
        <f>_xlfn.XLOOKUP($A859,'Cleaned - Medical Examinations'!$A$2:$A$2336,'Cleaned - Medical Examinations'!$E$2:$E$2336,0)</f>
        <v>No</v>
      </c>
      <c r="G859" s="11" t="str">
        <f>_xlfn.XLOOKUP($A859,'Cleaned - Medical Examinations'!$A$2:$A$2336,'Cleaned - Medical Examinations'!$F$2:$F$2336,0)</f>
        <v>No</v>
      </c>
      <c r="H859" s="11">
        <f>_xlfn.XLOOKUP($A859,'Cleaned - Medical Examinations'!$A$2:$A$2336,'Cleaned - Medical Examinations'!$G$2:$G$2336,0)</f>
        <v>0</v>
      </c>
      <c r="I859" s="11" t="str">
        <f>_xlfn.XLOOKUP($A859,'Cleaned - Medical Examinations'!$A$2:$A$2336,'Cleaned - Medical Examinations'!$H$2:$H$2336,0)</f>
        <v>No</v>
      </c>
      <c r="J859" s="11" t="str">
        <f>_xlfn.XLOOKUP($A859,'Cleaned - Medical Examinations'!$A$2:$A$2336,'Cleaned - Medical Examinations'!$I$2:$I$2336,0)</f>
        <v>Obesity</v>
      </c>
      <c r="K859" s="11" t="str">
        <f t="shared" si="13"/>
        <v>Diabetic</v>
      </c>
      <c r="L859" s="14">
        <f>_xlfn.XLOOKUP($A859,'Cleaned - Hospitalisation Detai'!$A$2:$A$2344,'Cleaned - Hospitalisation Detai'!$J$2:$J$2344,0)</f>
        <v>24716</v>
      </c>
      <c r="M859" s="19">
        <f>_xlfn.XLOOKUP($A859,'Cleaned - Hospitalisation Detai'!$A$2:$A$2344,'Cleaned - Hospitalisation Detai'!$F$2:$F$2344,0)</f>
        <v>12485.8</v>
      </c>
      <c r="N859" s="19" t="str">
        <f>_xlfn.XLOOKUP($A859,'Cleaned - Hospitalisation Detai'!$A$2:$A$2344,'Cleaned - Hospitalisation Detai'!$G$2:$G$2344,0)</f>
        <v>tier - 3</v>
      </c>
      <c r="O859" s="19" t="str">
        <f>_xlfn.XLOOKUP($A859,'Cleaned - Hospitalisation Detai'!$A$2:$A$2344,'Cleaned - Hospitalisation Detai'!$H$2:$H$2344,0)</f>
        <v>tier - 3</v>
      </c>
      <c r="P859" s="19" t="str">
        <f>_xlfn.XLOOKUP($A859,'Cleaned - Hospitalisation Detai'!$A$2:$A$2344,'Cleaned - Hospitalisation Detai'!$I$2:$I$2344,0)</f>
        <v>R1013</v>
      </c>
      <c r="Q859" s="20">
        <f>_xlfn.XLOOKUP($A859,'Cleaned - Hospitalisation Detai'!$A$2:$A$2344,'Cleaned - Hospitalisation Detai'!$K$2:$K$2344,0)</f>
        <v>55</v>
      </c>
    </row>
    <row r="860" spans="1:17" ht="15.6" x14ac:dyDescent="0.3">
      <c r="A860" s="10" t="s">
        <v>1512</v>
      </c>
      <c r="B860" s="11" t="str">
        <f>_xlfn.XLOOKUP(A860,'Cleaned - Customer Names '!$A$2:$A$2336,'Cleaned - Customer Names '!$C$2:$C$2336,0)</f>
        <v>Keila L</v>
      </c>
      <c r="C860" s="11">
        <f>_xlfn.XLOOKUP($A860,'Cleaned - Medical Examinations'!$A$2:$A$2336,'Cleaned - Medical Examinations'!$B$2:$B$2336,0)</f>
        <v>24.605</v>
      </c>
      <c r="D860" s="11">
        <f>_xlfn.XLOOKUP($A860,'Cleaned - Medical Examinations'!$A$2:$A$2336,'Cleaned - Medical Examinations'!$C$2:$C$2336,0)</f>
        <v>7.48</v>
      </c>
      <c r="E860" s="11" t="str">
        <f>_xlfn.XLOOKUP($A860,'Cleaned - Medical Examinations'!$A$2:$A$2336,'Cleaned - Medical Examinations'!$D$2:$D$2336,0)</f>
        <v>No</v>
      </c>
      <c r="F860" s="11" t="str">
        <f>_xlfn.XLOOKUP($A860,'Cleaned - Medical Examinations'!$A$2:$A$2336,'Cleaned - Medical Examinations'!$E$2:$E$2336,0)</f>
        <v>No</v>
      </c>
      <c r="G860" s="11" t="str">
        <f>_xlfn.XLOOKUP($A860,'Cleaned - Medical Examinations'!$A$2:$A$2336,'Cleaned - Medical Examinations'!$F$2:$F$2336,0)</f>
        <v>No</v>
      </c>
      <c r="H860" s="11">
        <f>_xlfn.XLOOKUP($A860,'Cleaned - Medical Examinations'!$A$2:$A$2336,'Cleaned - Medical Examinations'!$G$2:$G$2336,0)</f>
        <v>0</v>
      </c>
      <c r="I860" s="11" t="str">
        <f>_xlfn.XLOOKUP($A860,'Cleaned - Medical Examinations'!$A$2:$A$2336,'Cleaned - Medical Examinations'!$H$2:$H$2336,0)</f>
        <v>No</v>
      </c>
      <c r="J860" s="11" t="str">
        <f>_xlfn.XLOOKUP($A860,'Cleaned - Medical Examinations'!$A$2:$A$2336,'Cleaned - Medical Examinations'!$I$2:$I$2336,0)</f>
        <v>Normal Weight</v>
      </c>
      <c r="K860" s="11" t="str">
        <f t="shared" si="13"/>
        <v>Diabetic</v>
      </c>
      <c r="L860" s="14">
        <f>_xlfn.XLOOKUP($A860,'Cleaned - Hospitalisation Detai'!$A$2:$A$2344,'Cleaned - Hospitalisation Detai'!$J$2:$J$2344,0)</f>
        <v>25154</v>
      </c>
      <c r="M860" s="19">
        <f>_xlfn.XLOOKUP($A860,'Cleaned - Hospitalisation Detai'!$A$2:$A$2344,'Cleaned - Hospitalisation Detai'!$F$2:$F$2344,0)</f>
        <v>12479.71</v>
      </c>
      <c r="N860" s="19" t="str">
        <f>_xlfn.XLOOKUP($A860,'Cleaned - Hospitalisation Detai'!$A$2:$A$2344,'Cleaned - Hospitalisation Detai'!$G$2:$G$2344,0)</f>
        <v>tier - 3</v>
      </c>
      <c r="O860" s="19" t="str">
        <f>_xlfn.XLOOKUP($A860,'Cleaned - Hospitalisation Detai'!$A$2:$A$2344,'Cleaned - Hospitalisation Detai'!$H$2:$H$2344,0)</f>
        <v>tier - 3</v>
      </c>
      <c r="P860" s="19" t="str">
        <f>_xlfn.XLOOKUP($A860,'Cleaned - Hospitalisation Detai'!$A$2:$A$2344,'Cleaned - Hospitalisation Detai'!$I$2:$I$2344,0)</f>
        <v>R1012</v>
      </c>
      <c r="Q860" s="20">
        <f>_xlfn.XLOOKUP($A860,'Cleaned - Hospitalisation Detai'!$A$2:$A$2344,'Cleaned - Hospitalisation Detai'!$K$2:$K$2344,0)</f>
        <v>54</v>
      </c>
    </row>
    <row r="861" spans="1:17" ht="15.6" x14ac:dyDescent="0.3">
      <c r="A861" s="10" t="s">
        <v>1511</v>
      </c>
      <c r="B861" s="11" t="str">
        <f>_xlfn.XLOOKUP(A861,'Cleaned - Customer Names '!$A$2:$A$2336,'Cleaned - Customer Names '!$C$2:$C$2336,0)</f>
        <v>Zanae E</v>
      </c>
      <c r="C861" s="11">
        <f>_xlfn.XLOOKUP($A861,'Cleaned - Medical Examinations'!$A$2:$A$2336,'Cleaned - Medical Examinations'!$B$2:$B$2336,0)</f>
        <v>21.47</v>
      </c>
      <c r="D861" s="11">
        <f>_xlfn.XLOOKUP($A861,'Cleaned - Medical Examinations'!$A$2:$A$2336,'Cleaned - Medical Examinations'!$C$2:$C$2336,0)</f>
        <v>7.82</v>
      </c>
      <c r="E861" s="11" t="str">
        <f>_xlfn.XLOOKUP($A861,'Cleaned - Medical Examinations'!$A$2:$A$2336,'Cleaned - Medical Examinations'!$D$2:$D$2336,0)</f>
        <v>No</v>
      </c>
      <c r="F861" s="11" t="str">
        <f>_xlfn.XLOOKUP($A861,'Cleaned - Medical Examinations'!$A$2:$A$2336,'Cleaned - Medical Examinations'!$E$2:$E$2336,0)</f>
        <v>No</v>
      </c>
      <c r="G861" s="11" t="str">
        <f>_xlfn.XLOOKUP($A861,'Cleaned - Medical Examinations'!$A$2:$A$2336,'Cleaned - Medical Examinations'!$F$2:$F$2336,0)</f>
        <v>No</v>
      </c>
      <c r="H861" s="11">
        <f>_xlfn.XLOOKUP($A861,'Cleaned - Medical Examinations'!$A$2:$A$2336,'Cleaned - Medical Examinations'!$G$2:$G$2336,0)</f>
        <v>0</v>
      </c>
      <c r="I861" s="11" t="str">
        <f>_xlfn.XLOOKUP($A861,'Cleaned - Medical Examinations'!$A$2:$A$2336,'Cleaned - Medical Examinations'!$H$2:$H$2336,0)</f>
        <v>No</v>
      </c>
      <c r="J861" s="11" t="str">
        <f>_xlfn.XLOOKUP($A861,'Cleaned - Medical Examinations'!$A$2:$A$2336,'Cleaned - Medical Examinations'!$I$2:$I$2336,0)</f>
        <v>Normal Weight</v>
      </c>
      <c r="K861" s="11" t="str">
        <f t="shared" si="13"/>
        <v>Diabetic</v>
      </c>
      <c r="L861" s="14">
        <f>_xlfn.XLOOKUP($A861,'Cleaned - Hospitalisation Detai'!$A$2:$A$2344,'Cleaned - Hospitalisation Detai'!$J$2:$J$2344,0)</f>
        <v>25168</v>
      </c>
      <c r="M861" s="19">
        <f>_xlfn.XLOOKUP($A861,'Cleaned - Hospitalisation Detai'!$A$2:$A$2344,'Cleaned - Hospitalisation Detai'!$F$2:$F$2344,0)</f>
        <v>12475.35</v>
      </c>
      <c r="N861" s="19" t="str">
        <f>_xlfn.XLOOKUP($A861,'Cleaned - Hospitalisation Detai'!$A$2:$A$2344,'Cleaned - Hospitalisation Detai'!$G$2:$G$2344,0)</f>
        <v>tier - 3</v>
      </c>
      <c r="O861" s="19" t="str">
        <f>_xlfn.XLOOKUP($A861,'Cleaned - Hospitalisation Detai'!$A$2:$A$2344,'Cleaned - Hospitalisation Detai'!$H$2:$H$2344,0)</f>
        <v>tier - 1</v>
      </c>
      <c r="P861" s="19" t="str">
        <f>_xlfn.XLOOKUP($A861,'Cleaned - Hospitalisation Detai'!$A$2:$A$2344,'Cleaned - Hospitalisation Detai'!$I$2:$I$2344,0)</f>
        <v>R1012</v>
      </c>
      <c r="Q861" s="20">
        <f>_xlfn.XLOOKUP($A861,'Cleaned - Hospitalisation Detai'!$A$2:$A$2344,'Cleaned - Hospitalisation Detai'!$K$2:$K$2344,0)</f>
        <v>54</v>
      </c>
    </row>
    <row r="862" spans="1:17" ht="15.6" x14ac:dyDescent="0.3">
      <c r="A862" s="10" t="s">
        <v>1510</v>
      </c>
      <c r="B862" s="11" t="str">
        <f>_xlfn.XLOOKUP(A862,'Cleaned - Customer Names '!$A$2:$A$2336,'Cleaned - Customer Names '!$C$2:$C$2336,0)</f>
        <v>Alex</v>
      </c>
      <c r="C862" s="11">
        <f>_xlfn.XLOOKUP($A862,'Cleaned - Medical Examinations'!$A$2:$A$2336,'Cleaned - Medical Examinations'!$B$2:$B$2336,0)</f>
        <v>52.89</v>
      </c>
      <c r="D862" s="11">
        <f>_xlfn.XLOOKUP($A862,'Cleaned - Medical Examinations'!$A$2:$A$2336,'Cleaned - Medical Examinations'!$C$2:$C$2336,0)</f>
        <v>4.96</v>
      </c>
      <c r="E862" s="11" t="str">
        <f>_xlfn.XLOOKUP($A862,'Cleaned - Medical Examinations'!$A$2:$A$2336,'Cleaned - Medical Examinations'!$D$2:$D$2336,0)</f>
        <v>Yes</v>
      </c>
      <c r="F862" s="11" t="str">
        <f>_xlfn.XLOOKUP($A862,'Cleaned - Medical Examinations'!$A$2:$A$2336,'Cleaned - Medical Examinations'!$E$2:$E$2336,0)</f>
        <v>No</v>
      </c>
      <c r="G862" s="11" t="str">
        <f>_xlfn.XLOOKUP($A862,'Cleaned - Medical Examinations'!$A$2:$A$2336,'Cleaned - Medical Examinations'!$F$2:$F$2336,0)</f>
        <v>No</v>
      </c>
      <c r="H862" s="11">
        <f>_xlfn.XLOOKUP($A862,'Cleaned - Medical Examinations'!$A$2:$A$2336,'Cleaned - Medical Examinations'!$G$2:$G$2336,0)</f>
        <v>1</v>
      </c>
      <c r="I862" s="11" t="str">
        <f>_xlfn.XLOOKUP($A862,'Cleaned - Medical Examinations'!$A$2:$A$2336,'Cleaned - Medical Examinations'!$H$2:$H$2336,0)</f>
        <v>No</v>
      </c>
      <c r="J862" s="11" t="str">
        <f>_xlfn.XLOOKUP($A862,'Cleaned - Medical Examinations'!$A$2:$A$2336,'Cleaned - Medical Examinations'!$I$2:$I$2336,0)</f>
        <v>Obesity</v>
      </c>
      <c r="K862" s="11" t="str">
        <f t="shared" si="13"/>
        <v>Non-Diabetic</v>
      </c>
      <c r="L862" s="14">
        <f>_xlfn.XLOOKUP($A862,'Cleaned - Hospitalisation Detai'!$A$2:$A$2344,'Cleaned - Hospitalisation Detai'!$J$2:$J$2344,0)</f>
        <v>34920</v>
      </c>
      <c r="M862" s="19">
        <f>_xlfn.XLOOKUP($A862,'Cleaned - Hospitalisation Detai'!$A$2:$A$2344,'Cleaned - Hospitalisation Detai'!$F$2:$F$2344,0)</f>
        <v>12452.25</v>
      </c>
      <c r="N862" s="19" t="str">
        <f>_xlfn.XLOOKUP($A862,'Cleaned - Hospitalisation Detai'!$A$2:$A$2344,'Cleaned - Hospitalisation Detai'!$G$2:$G$2344,0)</f>
        <v>tier - 3</v>
      </c>
      <c r="O862" s="19" t="str">
        <f>_xlfn.XLOOKUP($A862,'Cleaned - Hospitalisation Detai'!$A$2:$A$2344,'Cleaned - Hospitalisation Detai'!$H$2:$H$2344,0)</f>
        <v>tier - 3</v>
      </c>
      <c r="P862" s="19" t="str">
        <f>_xlfn.XLOOKUP($A862,'Cleaned - Hospitalisation Detai'!$A$2:$A$2344,'Cleaned - Hospitalisation Detai'!$I$2:$I$2344,0)</f>
        <v>R1012</v>
      </c>
      <c r="Q862" s="20">
        <f>_xlfn.XLOOKUP($A862,'Cleaned - Hospitalisation Detai'!$A$2:$A$2344,'Cleaned - Hospitalisation Detai'!$K$2:$K$2344,0)</f>
        <v>27</v>
      </c>
    </row>
    <row r="863" spans="1:17" ht="15.6" x14ac:dyDescent="0.3">
      <c r="A863" s="10" t="s">
        <v>1509</v>
      </c>
      <c r="B863" s="11" t="str">
        <f>_xlfn.XLOOKUP(A863,'Cleaned - Customer Names '!$A$2:$A$2336,'Cleaned - Customer Names '!$C$2:$C$2336,0)</f>
        <v>Kathryn</v>
      </c>
      <c r="C863" s="11">
        <f>_xlfn.XLOOKUP($A863,'Cleaned - Medical Examinations'!$A$2:$A$2336,'Cleaned - Medical Examinations'!$B$2:$B$2336,0)</f>
        <v>32.965000000000003</v>
      </c>
      <c r="D863" s="11">
        <f>_xlfn.XLOOKUP($A863,'Cleaned - Medical Examinations'!$A$2:$A$2336,'Cleaned - Medical Examinations'!$C$2:$C$2336,0)</f>
        <v>6.15</v>
      </c>
      <c r="E863" s="11" t="str">
        <f>_xlfn.XLOOKUP($A863,'Cleaned - Medical Examinations'!$A$2:$A$2336,'Cleaned - Medical Examinations'!$D$2:$D$2336,0)</f>
        <v>Yes</v>
      </c>
      <c r="F863" s="11" t="str">
        <f>_xlfn.XLOOKUP($A863,'Cleaned - Medical Examinations'!$A$2:$A$2336,'Cleaned - Medical Examinations'!$E$2:$E$2336,0)</f>
        <v>No</v>
      </c>
      <c r="G863" s="11" t="str">
        <f>_xlfn.XLOOKUP($A863,'Cleaned - Medical Examinations'!$A$2:$A$2336,'Cleaned - Medical Examinations'!$F$2:$F$2336,0)</f>
        <v>No</v>
      </c>
      <c r="H863" s="11">
        <f>_xlfn.XLOOKUP($A863,'Cleaned - Medical Examinations'!$A$2:$A$2336,'Cleaned - Medical Examinations'!$G$2:$G$2336,0)</f>
        <v>1</v>
      </c>
      <c r="I863" s="11" t="str">
        <f>_xlfn.XLOOKUP($A863,'Cleaned - Medical Examinations'!$A$2:$A$2336,'Cleaned - Medical Examinations'!$H$2:$H$2336,0)</f>
        <v>No</v>
      </c>
      <c r="J863" s="11" t="str">
        <f>_xlfn.XLOOKUP($A863,'Cleaned - Medical Examinations'!$A$2:$A$2336,'Cleaned - Medical Examinations'!$I$2:$I$2336,0)</f>
        <v>Obesity</v>
      </c>
      <c r="K863" s="11" t="str">
        <f t="shared" si="13"/>
        <v>Non-Diabetic</v>
      </c>
      <c r="L863" s="14">
        <f>_xlfn.XLOOKUP($A863,'Cleaned - Hospitalisation Detai'!$A$2:$A$2344,'Cleaned - Hospitalisation Detai'!$J$2:$J$2344,0)</f>
        <v>23593</v>
      </c>
      <c r="M863" s="19">
        <f>_xlfn.XLOOKUP($A863,'Cleaned - Hospitalisation Detai'!$A$2:$A$2344,'Cleaned - Hospitalisation Detai'!$F$2:$F$2344,0)</f>
        <v>12430.95</v>
      </c>
      <c r="N863" s="19" t="str">
        <f>_xlfn.XLOOKUP($A863,'Cleaned - Hospitalisation Detai'!$A$2:$A$2344,'Cleaned - Hospitalisation Detai'!$G$2:$G$2344,0)</f>
        <v>tier - 3</v>
      </c>
      <c r="O863" s="19" t="str">
        <f>_xlfn.XLOOKUP($A863,'Cleaned - Hospitalisation Detai'!$A$2:$A$2344,'Cleaned - Hospitalisation Detai'!$H$2:$H$2344,0)</f>
        <v>tier - 3</v>
      </c>
      <c r="P863" s="19" t="str">
        <f>_xlfn.XLOOKUP($A863,'Cleaned - Hospitalisation Detai'!$A$2:$A$2344,'Cleaned - Hospitalisation Detai'!$I$2:$I$2344,0)</f>
        <v>R1024</v>
      </c>
      <c r="Q863" s="20">
        <f>_xlfn.XLOOKUP($A863,'Cleaned - Hospitalisation Detai'!$A$2:$A$2344,'Cleaned - Hospitalisation Detai'!$K$2:$K$2344,0)</f>
        <v>58</v>
      </c>
    </row>
    <row r="864" spans="1:17" ht="15.6" x14ac:dyDescent="0.3">
      <c r="A864" s="10" t="s">
        <v>1508</v>
      </c>
      <c r="B864" s="11" t="str">
        <f>_xlfn.XLOOKUP(A864,'Cleaned - Customer Names '!$A$2:$A$2336,'Cleaned - Customer Names '!$C$2:$C$2336,0)</f>
        <v>Jason L.</v>
      </c>
      <c r="C864" s="11">
        <f>_xlfn.XLOOKUP($A864,'Cleaned - Medical Examinations'!$A$2:$A$2336,'Cleaned - Medical Examinations'!$B$2:$B$2336,0)</f>
        <v>36.799999999999997</v>
      </c>
      <c r="D864" s="11">
        <f>_xlfn.XLOOKUP($A864,'Cleaned - Medical Examinations'!$A$2:$A$2336,'Cleaned - Medical Examinations'!$C$2:$C$2336,0)</f>
        <v>4.62</v>
      </c>
      <c r="E864" s="11" t="str">
        <f>_xlfn.XLOOKUP($A864,'Cleaned - Medical Examinations'!$A$2:$A$2336,'Cleaned - Medical Examinations'!$D$2:$D$2336,0)</f>
        <v>No</v>
      </c>
      <c r="F864" s="11" t="str">
        <f>_xlfn.XLOOKUP($A864,'Cleaned - Medical Examinations'!$A$2:$A$2336,'Cleaned - Medical Examinations'!$E$2:$E$2336,0)</f>
        <v>No</v>
      </c>
      <c r="G864" s="11" t="str">
        <f>_xlfn.XLOOKUP($A864,'Cleaned - Medical Examinations'!$A$2:$A$2336,'Cleaned - Medical Examinations'!$F$2:$F$2336,0)</f>
        <v>Yes</v>
      </c>
      <c r="H864" s="11">
        <f>_xlfn.XLOOKUP($A864,'Cleaned - Medical Examinations'!$A$2:$A$2336,'Cleaned - Medical Examinations'!$G$2:$G$2336,0)</f>
        <v>1</v>
      </c>
      <c r="I864" s="11" t="str">
        <f>_xlfn.XLOOKUP($A864,'Cleaned - Medical Examinations'!$A$2:$A$2336,'Cleaned - Medical Examinations'!$H$2:$H$2336,0)</f>
        <v>No</v>
      </c>
      <c r="J864" s="11" t="str">
        <f>_xlfn.XLOOKUP($A864,'Cleaned - Medical Examinations'!$A$2:$A$2336,'Cleaned - Medical Examinations'!$I$2:$I$2336,0)</f>
        <v>Obesity</v>
      </c>
      <c r="K864" s="11" t="str">
        <f t="shared" si="13"/>
        <v>Non-Diabetic</v>
      </c>
      <c r="L864" s="14">
        <f>_xlfn.XLOOKUP($A864,'Cleaned - Hospitalisation Detai'!$A$2:$A$2344,'Cleaned - Hospitalisation Detai'!$J$2:$J$2344,0)</f>
        <v>29050</v>
      </c>
      <c r="M864" s="19">
        <f>_xlfn.XLOOKUP($A864,'Cleaned - Hospitalisation Detai'!$A$2:$A$2344,'Cleaned - Hospitalisation Detai'!$F$2:$F$2344,0)</f>
        <v>12408.29</v>
      </c>
      <c r="N864" s="19" t="str">
        <f>_xlfn.XLOOKUP($A864,'Cleaned - Hospitalisation Detai'!$A$2:$A$2344,'Cleaned - Hospitalisation Detai'!$G$2:$G$2344,0)</f>
        <v>tier - 3</v>
      </c>
      <c r="O864" s="19" t="str">
        <f>_xlfn.XLOOKUP($A864,'Cleaned - Hospitalisation Detai'!$A$2:$A$2344,'Cleaned - Hospitalisation Detai'!$H$2:$H$2344,0)</f>
        <v>tier - 1</v>
      </c>
      <c r="P864" s="19" t="str">
        <f>_xlfn.XLOOKUP($A864,'Cleaned - Hospitalisation Detai'!$A$2:$A$2344,'Cleaned - Hospitalisation Detai'!$I$2:$I$2344,0)</f>
        <v>R1022</v>
      </c>
      <c r="Q864" s="20">
        <f>_xlfn.XLOOKUP($A864,'Cleaned - Hospitalisation Detai'!$A$2:$A$2344,'Cleaned - Hospitalisation Detai'!$K$2:$K$2344,0)</f>
        <v>43</v>
      </c>
    </row>
    <row r="865" spans="1:17" ht="15.6" x14ac:dyDescent="0.3">
      <c r="A865" s="10" t="s">
        <v>1507</v>
      </c>
      <c r="B865" s="11" t="str">
        <f>_xlfn.XLOOKUP(A865,'Cleaned - Customer Names '!$A$2:$A$2336,'Cleaned - Customer Names '!$C$2:$C$2336,0)</f>
        <v>Benjamin J.</v>
      </c>
      <c r="C865" s="11">
        <f>_xlfn.XLOOKUP($A865,'Cleaned - Medical Examinations'!$A$2:$A$2336,'Cleaned - Medical Examinations'!$B$2:$B$2336,0)</f>
        <v>34.299999999999997</v>
      </c>
      <c r="D865" s="11">
        <f>_xlfn.XLOOKUP($A865,'Cleaned - Medical Examinations'!$A$2:$A$2336,'Cleaned - Medical Examinations'!$C$2:$C$2336,0)</f>
        <v>4.87</v>
      </c>
      <c r="E865" s="11" t="str">
        <f>_xlfn.XLOOKUP($A865,'Cleaned - Medical Examinations'!$A$2:$A$2336,'Cleaned - Medical Examinations'!$D$2:$D$2336,0)</f>
        <v>No</v>
      </c>
      <c r="F865" s="11" t="str">
        <f>_xlfn.XLOOKUP($A865,'Cleaned - Medical Examinations'!$A$2:$A$2336,'Cleaned - Medical Examinations'!$E$2:$E$2336,0)</f>
        <v>No</v>
      </c>
      <c r="G865" s="11" t="str">
        <f>_xlfn.XLOOKUP($A865,'Cleaned - Medical Examinations'!$A$2:$A$2336,'Cleaned - Medical Examinations'!$F$2:$F$2336,0)</f>
        <v>No</v>
      </c>
      <c r="H865" s="11">
        <f>_xlfn.XLOOKUP($A865,'Cleaned - Medical Examinations'!$A$2:$A$2336,'Cleaned - Medical Examinations'!$G$2:$G$2336,0)</f>
        <v>2</v>
      </c>
      <c r="I865" s="11" t="str">
        <f>_xlfn.XLOOKUP($A865,'Cleaned - Medical Examinations'!$A$2:$A$2336,'Cleaned - Medical Examinations'!$H$2:$H$2336,0)</f>
        <v>No</v>
      </c>
      <c r="J865" s="11" t="str">
        <f>_xlfn.XLOOKUP($A865,'Cleaned - Medical Examinations'!$A$2:$A$2336,'Cleaned - Medical Examinations'!$I$2:$I$2336,0)</f>
        <v>Obesity</v>
      </c>
      <c r="K865" s="11" t="str">
        <f t="shared" si="13"/>
        <v>Non-Diabetic</v>
      </c>
      <c r="L865" s="14">
        <f>_xlfn.XLOOKUP($A865,'Cleaned - Hospitalisation Detai'!$A$2:$A$2344,'Cleaned - Hospitalisation Detai'!$J$2:$J$2344,0)</f>
        <v>26532</v>
      </c>
      <c r="M865" s="19">
        <f>_xlfn.XLOOKUP($A865,'Cleaned - Hospitalisation Detai'!$A$2:$A$2344,'Cleaned - Hospitalisation Detai'!$F$2:$F$2344,0)</f>
        <v>12407.3</v>
      </c>
      <c r="N865" s="19" t="str">
        <f>_xlfn.XLOOKUP($A865,'Cleaned - Hospitalisation Detai'!$A$2:$A$2344,'Cleaned - Hospitalisation Detai'!$G$2:$G$2344,0)</f>
        <v>tier - 3</v>
      </c>
      <c r="O865" s="19" t="str">
        <f>_xlfn.XLOOKUP($A865,'Cleaned - Hospitalisation Detai'!$A$2:$A$2344,'Cleaned - Hospitalisation Detai'!$H$2:$H$2344,0)</f>
        <v>tier - 2</v>
      </c>
      <c r="P865" s="19" t="str">
        <f>_xlfn.XLOOKUP($A865,'Cleaned - Hospitalisation Detai'!$A$2:$A$2344,'Cleaned - Hospitalisation Detai'!$I$2:$I$2344,0)</f>
        <v>R1021</v>
      </c>
      <c r="Q865" s="20">
        <f>_xlfn.XLOOKUP($A865,'Cleaned - Hospitalisation Detai'!$A$2:$A$2344,'Cleaned - Hospitalisation Detai'!$K$2:$K$2344,0)</f>
        <v>50</v>
      </c>
    </row>
    <row r="866" spans="1:17" ht="15.6" x14ac:dyDescent="0.3">
      <c r="A866" s="10" t="s">
        <v>1506</v>
      </c>
      <c r="B866" s="11" t="str">
        <f>_xlfn.XLOOKUP(A866,'Cleaned - Customer Names '!$A$2:$A$2336,'Cleaned - Customer Names '!$C$2:$C$2336,0)</f>
        <v>Steven M.</v>
      </c>
      <c r="C866" s="11">
        <f>_xlfn.XLOOKUP($A866,'Cleaned - Medical Examinations'!$A$2:$A$2336,'Cleaned - Medical Examinations'!$B$2:$B$2336,0)</f>
        <v>35.244999999999997</v>
      </c>
      <c r="D866" s="11">
        <f>_xlfn.XLOOKUP($A866,'Cleaned - Medical Examinations'!$A$2:$A$2336,'Cleaned - Medical Examinations'!$C$2:$C$2336,0)</f>
        <v>4.63</v>
      </c>
      <c r="E866" s="11" t="str">
        <f>_xlfn.XLOOKUP($A866,'Cleaned - Medical Examinations'!$A$2:$A$2336,'Cleaned - Medical Examinations'!$D$2:$D$2336,0)</f>
        <v>No</v>
      </c>
      <c r="F866" s="11" t="str">
        <f>_xlfn.XLOOKUP($A866,'Cleaned - Medical Examinations'!$A$2:$A$2336,'Cleaned - Medical Examinations'!$E$2:$E$2336,0)</f>
        <v>No</v>
      </c>
      <c r="G866" s="11" t="str">
        <f>_xlfn.XLOOKUP($A866,'Cleaned - Medical Examinations'!$A$2:$A$2336,'Cleaned - Medical Examinations'!$F$2:$F$2336,0)</f>
        <v>No</v>
      </c>
      <c r="H866" s="11">
        <f>_xlfn.XLOOKUP($A866,'Cleaned - Medical Examinations'!$A$2:$A$2336,'Cleaned - Medical Examinations'!$G$2:$G$2336,0)</f>
        <v>0</v>
      </c>
      <c r="I866" s="11" t="str">
        <f>_xlfn.XLOOKUP($A866,'Cleaned - Medical Examinations'!$A$2:$A$2336,'Cleaned - Medical Examinations'!$H$2:$H$2336,0)</f>
        <v>No</v>
      </c>
      <c r="J866" s="11" t="str">
        <f>_xlfn.XLOOKUP($A866,'Cleaned - Medical Examinations'!$A$2:$A$2336,'Cleaned - Medical Examinations'!$I$2:$I$2336,0)</f>
        <v>Obesity</v>
      </c>
      <c r="K866" s="11" t="str">
        <f t="shared" si="13"/>
        <v>Non-Diabetic</v>
      </c>
      <c r="L866" s="14">
        <f>_xlfn.XLOOKUP($A866,'Cleaned - Hospitalisation Detai'!$A$2:$A$2344,'Cleaned - Hospitalisation Detai'!$J$2:$J$2344,0)</f>
        <v>32871</v>
      </c>
      <c r="M866" s="19">
        <f>_xlfn.XLOOKUP($A866,'Cleaned - Hospitalisation Detai'!$A$2:$A$2344,'Cleaned - Hospitalisation Detai'!$F$2:$F$2344,0)</f>
        <v>12404.88</v>
      </c>
      <c r="N866" s="19" t="str">
        <f>_xlfn.XLOOKUP($A866,'Cleaned - Hospitalisation Detai'!$A$2:$A$2344,'Cleaned - Hospitalisation Detai'!$G$2:$G$2344,0)</f>
        <v>tier - 3</v>
      </c>
      <c r="O866" s="19" t="str">
        <f>_xlfn.XLOOKUP($A866,'Cleaned - Hospitalisation Detai'!$A$2:$A$2344,'Cleaned - Hospitalisation Detai'!$H$2:$H$2344,0)</f>
        <v>tier - 3</v>
      </c>
      <c r="P866" s="19" t="str">
        <f>_xlfn.XLOOKUP($A866,'Cleaned - Hospitalisation Detai'!$A$2:$A$2344,'Cleaned - Hospitalisation Detai'!$I$2:$I$2344,0)</f>
        <v>R1016</v>
      </c>
      <c r="Q866" s="20">
        <f>_xlfn.XLOOKUP($A866,'Cleaned - Hospitalisation Detai'!$A$2:$A$2344,'Cleaned - Hospitalisation Detai'!$K$2:$K$2344,0)</f>
        <v>33</v>
      </c>
    </row>
    <row r="867" spans="1:17" ht="15.6" x14ac:dyDescent="0.3">
      <c r="A867" s="10" t="s">
        <v>1505</v>
      </c>
      <c r="B867" s="11" t="str">
        <f>_xlfn.XLOOKUP(A867,'Cleaned - Customer Names '!$A$2:$A$2336,'Cleaned - Customer Names '!$C$2:$C$2336,0)</f>
        <v>Erika</v>
      </c>
      <c r="C867" s="11">
        <f>_xlfn.XLOOKUP($A867,'Cleaned - Medical Examinations'!$A$2:$A$2336,'Cleaned - Medical Examinations'!$B$2:$B$2336,0)</f>
        <v>26.23</v>
      </c>
      <c r="D867" s="11">
        <f>_xlfn.XLOOKUP($A867,'Cleaned - Medical Examinations'!$A$2:$A$2336,'Cleaned - Medical Examinations'!$C$2:$C$2336,0)</f>
        <v>11.93</v>
      </c>
      <c r="E867" s="11" t="str">
        <f>_xlfn.XLOOKUP($A867,'Cleaned - Medical Examinations'!$A$2:$A$2336,'Cleaned - Medical Examinations'!$D$2:$D$2336,0)</f>
        <v>No</v>
      </c>
      <c r="F867" s="11" t="str">
        <f>_xlfn.XLOOKUP($A867,'Cleaned - Medical Examinations'!$A$2:$A$2336,'Cleaned - Medical Examinations'!$E$2:$E$2336,0)</f>
        <v>No</v>
      </c>
      <c r="G867" s="11" t="str">
        <f>_xlfn.XLOOKUP($A867,'Cleaned - Medical Examinations'!$A$2:$A$2336,'Cleaned - Medical Examinations'!$F$2:$F$2336,0)</f>
        <v>No</v>
      </c>
      <c r="H867" s="11">
        <f>_xlfn.XLOOKUP($A867,'Cleaned - Medical Examinations'!$A$2:$A$2336,'Cleaned - Medical Examinations'!$G$2:$G$2336,0)</f>
        <v>0</v>
      </c>
      <c r="I867" s="11" t="str">
        <f>_xlfn.XLOOKUP($A867,'Cleaned - Medical Examinations'!$A$2:$A$2336,'Cleaned - Medical Examinations'!$H$2:$H$2336,0)</f>
        <v>No</v>
      </c>
      <c r="J867" s="11" t="str">
        <f>_xlfn.XLOOKUP($A867,'Cleaned - Medical Examinations'!$A$2:$A$2336,'Cleaned - Medical Examinations'!$I$2:$I$2336,0)</f>
        <v>Overweight</v>
      </c>
      <c r="K867" s="11" t="str">
        <f t="shared" si="13"/>
        <v>Diabetic</v>
      </c>
      <c r="L867" s="14">
        <f>_xlfn.XLOOKUP($A867,'Cleaned - Hospitalisation Detai'!$A$2:$A$2344,'Cleaned - Hospitalisation Detai'!$J$2:$J$2344,0)</f>
        <v>22915</v>
      </c>
      <c r="M867" s="19">
        <f>_xlfn.XLOOKUP($A867,'Cleaned - Hospitalisation Detai'!$A$2:$A$2344,'Cleaned - Hospitalisation Detai'!$F$2:$F$2344,0)</f>
        <v>12369.89</v>
      </c>
      <c r="N867" s="19" t="str">
        <f>_xlfn.XLOOKUP($A867,'Cleaned - Hospitalisation Detai'!$A$2:$A$2344,'Cleaned - Hospitalisation Detai'!$G$2:$G$2344,0)</f>
        <v>tier - 3</v>
      </c>
      <c r="O867" s="19" t="str">
        <f>_xlfn.XLOOKUP($A867,'Cleaned - Hospitalisation Detai'!$A$2:$A$2344,'Cleaned - Hospitalisation Detai'!$H$2:$H$2344,0)</f>
        <v>tier - 2</v>
      </c>
      <c r="P867" s="19" t="str">
        <f>_xlfn.XLOOKUP($A867,'Cleaned - Hospitalisation Detai'!$A$2:$A$2344,'Cleaned - Hospitalisation Detai'!$I$2:$I$2344,0)</f>
        <v>R1024</v>
      </c>
      <c r="Q867" s="20">
        <f>_xlfn.XLOOKUP($A867,'Cleaned - Hospitalisation Detai'!$A$2:$A$2344,'Cleaned - Hospitalisation Detai'!$K$2:$K$2344,0)</f>
        <v>60</v>
      </c>
    </row>
    <row r="868" spans="1:17" ht="15.6" x14ac:dyDescent="0.3">
      <c r="A868" s="10" t="s">
        <v>1504</v>
      </c>
      <c r="B868" s="11" t="str">
        <f>_xlfn.XLOOKUP(A868,'Cleaned - Customer Names '!$A$2:$A$2336,'Cleaned - Customer Names '!$C$2:$C$2336,0)</f>
        <v>Chad</v>
      </c>
      <c r="C868" s="11">
        <f>_xlfn.XLOOKUP($A868,'Cleaned - Medical Examinations'!$A$2:$A$2336,'Cleaned - Medical Examinations'!$B$2:$B$2336,0)</f>
        <v>36.1</v>
      </c>
      <c r="D868" s="11">
        <f>_xlfn.XLOOKUP($A868,'Cleaned - Medical Examinations'!$A$2:$A$2336,'Cleaned - Medical Examinations'!$C$2:$C$2336,0)</f>
        <v>5.65</v>
      </c>
      <c r="E868" s="11" t="str">
        <f>_xlfn.XLOOKUP($A868,'Cleaned - Medical Examinations'!$A$2:$A$2336,'Cleaned - Medical Examinations'!$D$2:$D$2336,0)</f>
        <v>Yes</v>
      </c>
      <c r="F868" s="11" t="str">
        <f>_xlfn.XLOOKUP($A868,'Cleaned - Medical Examinations'!$A$2:$A$2336,'Cleaned - Medical Examinations'!$E$2:$E$2336,0)</f>
        <v>No</v>
      </c>
      <c r="G868" s="11" t="str">
        <f>_xlfn.XLOOKUP($A868,'Cleaned - Medical Examinations'!$A$2:$A$2336,'Cleaned - Medical Examinations'!$F$2:$F$2336,0)</f>
        <v>No</v>
      </c>
      <c r="H868" s="11">
        <f>_xlfn.XLOOKUP($A868,'Cleaned - Medical Examinations'!$A$2:$A$2336,'Cleaned - Medical Examinations'!$G$2:$G$2336,0)</f>
        <v>2</v>
      </c>
      <c r="I868" s="11" t="str">
        <f>_xlfn.XLOOKUP($A868,'Cleaned - Medical Examinations'!$A$2:$A$2336,'Cleaned - Medical Examinations'!$H$2:$H$2336,0)</f>
        <v>No</v>
      </c>
      <c r="J868" s="11" t="str">
        <f>_xlfn.XLOOKUP($A868,'Cleaned - Medical Examinations'!$A$2:$A$2336,'Cleaned - Medical Examinations'!$I$2:$I$2336,0)</f>
        <v>Obesity</v>
      </c>
      <c r="K868" s="11" t="str">
        <f t="shared" si="13"/>
        <v>Non-Diabetic</v>
      </c>
      <c r="L868" s="14">
        <f>_xlfn.XLOOKUP($A868,'Cleaned - Hospitalisation Detai'!$A$2:$A$2344,'Cleaned - Hospitalisation Detai'!$J$2:$J$2344,0)</f>
        <v>24470</v>
      </c>
      <c r="M868" s="19">
        <f>_xlfn.XLOOKUP($A868,'Cleaned - Hospitalisation Detai'!$A$2:$A$2344,'Cleaned - Hospitalisation Detai'!$F$2:$F$2344,0)</f>
        <v>12363.55</v>
      </c>
      <c r="N868" s="19" t="str">
        <f>_xlfn.XLOOKUP($A868,'Cleaned - Hospitalisation Detai'!$A$2:$A$2344,'Cleaned - Hospitalisation Detai'!$G$2:$G$2344,0)</f>
        <v>tier - 3</v>
      </c>
      <c r="O868" s="19" t="str">
        <f>_xlfn.XLOOKUP($A868,'Cleaned - Hospitalisation Detai'!$A$2:$A$2344,'Cleaned - Hospitalisation Detai'!$H$2:$H$2344,0)</f>
        <v>tier - 3</v>
      </c>
      <c r="P868" s="19" t="str">
        <f>_xlfn.XLOOKUP($A868,'Cleaned - Hospitalisation Detai'!$A$2:$A$2344,'Cleaned - Hospitalisation Detai'!$I$2:$I$2344,0)</f>
        <v>R1011</v>
      </c>
      <c r="Q868" s="20">
        <f>_xlfn.XLOOKUP($A868,'Cleaned - Hospitalisation Detai'!$A$2:$A$2344,'Cleaned - Hospitalisation Detai'!$K$2:$K$2344,0)</f>
        <v>56</v>
      </c>
    </row>
    <row r="869" spans="1:17" ht="15.6" x14ac:dyDescent="0.3">
      <c r="A869" s="10" t="s">
        <v>1503</v>
      </c>
      <c r="B869" s="11" t="str">
        <f>_xlfn.XLOOKUP(A869,'Cleaned - Customer Names '!$A$2:$A$2336,'Cleaned - Customer Names '!$C$2:$C$2336,0)</f>
        <v>Mark</v>
      </c>
      <c r="C869" s="11">
        <f>_xlfn.XLOOKUP($A869,'Cleaned - Medical Examinations'!$A$2:$A$2336,'Cleaned - Medical Examinations'!$B$2:$B$2336,0)</f>
        <v>37.1</v>
      </c>
      <c r="D869" s="11">
        <f>_xlfn.XLOOKUP($A869,'Cleaned - Medical Examinations'!$A$2:$A$2336,'Cleaned - Medical Examinations'!$C$2:$C$2336,0)</f>
        <v>11.21</v>
      </c>
      <c r="E869" s="11" t="str">
        <f>_xlfn.XLOOKUP($A869,'Cleaned - Medical Examinations'!$A$2:$A$2336,'Cleaned - Medical Examinations'!$D$2:$D$2336,0)</f>
        <v>Yes</v>
      </c>
      <c r="F869" s="11" t="str">
        <f>_xlfn.XLOOKUP($A869,'Cleaned - Medical Examinations'!$A$2:$A$2336,'Cleaned - Medical Examinations'!$E$2:$E$2336,0)</f>
        <v>No</v>
      </c>
      <c r="G869" s="11" t="str">
        <f>_xlfn.XLOOKUP($A869,'Cleaned - Medical Examinations'!$A$2:$A$2336,'Cleaned - Medical Examinations'!$F$2:$F$2336,0)</f>
        <v>Yes</v>
      </c>
      <c r="H869" s="11">
        <f>_xlfn.XLOOKUP($A869,'Cleaned - Medical Examinations'!$A$2:$A$2336,'Cleaned - Medical Examinations'!$G$2:$G$2336,0)</f>
        <v>1</v>
      </c>
      <c r="I869" s="11" t="str">
        <f>_xlfn.XLOOKUP($A869,'Cleaned - Medical Examinations'!$A$2:$A$2336,'Cleaned - Medical Examinations'!$H$2:$H$2336,0)</f>
        <v>No</v>
      </c>
      <c r="J869" s="11" t="str">
        <f>_xlfn.XLOOKUP($A869,'Cleaned - Medical Examinations'!$A$2:$A$2336,'Cleaned - Medical Examinations'!$I$2:$I$2336,0)</f>
        <v>Obesity</v>
      </c>
      <c r="K869" s="11" t="str">
        <f t="shared" si="13"/>
        <v>Diabetic</v>
      </c>
      <c r="L869" s="14">
        <f>_xlfn.XLOOKUP($A869,'Cleaned - Hospitalisation Detai'!$A$2:$A$2344,'Cleaned - Hospitalisation Detai'!$J$2:$J$2344,0)</f>
        <v>23276</v>
      </c>
      <c r="M869" s="19">
        <f>_xlfn.XLOOKUP($A869,'Cleaned - Hospitalisation Detai'!$A$2:$A$2344,'Cleaned - Hospitalisation Detai'!$F$2:$F$2344,0)</f>
        <v>12347.17</v>
      </c>
      <c r="N869" s="19" t="str">
        <f>_xlfn.XLOOKUP($A869,'Cleaned - Hospitalisation Detai'!$A$2:$A$2344,'Cleaned - Hospitalisation Detai'!$G$2:$G$2344,0)</f>
        <v>tier - 3</v>
      </c>
      <c r="O869" s="19" t="str">
        <f>_xlfn.XLOOKUP($A869,'Cleaned - Hospitalisation Detai'!$A$2:$A$2344,'Cleaned - Hospitalisation Detai'!$H$2:$H$2344,0)</f>
        <v>tier - 3</v>
      </c>
      <c r="P869" s="19" t="str">
        <f>_xlfn.XLOOKUP($A869,'Cleaned - Hospitalisation Detai'!$A$2:$A$2344,'Cleaned - Hospitalisation Detai'!$I$2:$I$2344,0)</f>
        <v>R1011</v>
      </c>
      <c r="Q869" s="20">
        <f>_xlfn.XLOOKUP($A869,'Cleaned - Hospitalisation Detai'!$A$2:$A$2344,'Cleaned - Hospitalisation Detai'!$K$2:$K$2344,0)</f>
        <v>59</v>
      </c>
    </row>
    <row r="870" spans="1:17" ht="15.6" x14ac:dyDescent="0.3">
      <c r="A870" s="10" t="s">
        <v>1502</v>
      </c>
      <c r="B870" s="11" t="str">
        <f>_xlfn.XLOOKUP(A870,'Cleaned - Customer Names '!$A$2:$A$2336,'Cleaned - Customer Names '!$C$2:$C$2336,0)</f>
        <v>David</v>
      </c>
      <c r="C870" s="11">
        <f>_xlfn.XLOOKUP($A870,'Cleaned - Medical Examinations'!$A$2:$A$2336,'Cleaned - Medical Examinations'!$B$2:$B$2336,0)</f>
        <v>27.5</v>
      </c>
      <c r="D870" s="11">
        <f>_xlfn.XLOOKUP($A870,'Cleaned - Medical Examinations'!$A$2:$A$2336,'Cleaned - Medical Examinations'!$C$2:$C$2336,0)</f>
        <v>10.62</v>
      </c>
      <c r="E870" s="11" t="str">
        <f>_xlfn.XLOOKUP($A870,'Cleaned - Medical Examinations'!$A$2:$A$2336,'Cleaned - Medical Examinations'!$D$2:$D$2336,0)</f>
        <v>Yes</v>
      </c>
      <c r="F870" s="11" t="str">
        <f>_xlfn.XLOOKUP($A870,'Cleaned - Medical Examinations'!$A$2:$A$2336,'Cleaned - Medical Examinations'!$E$2:$E$2336,0)</f>
        <v>No</v>
      </c>
      <c r="G870" s="11" t="str">
        <f>_xlfn.XLOOKUP($A870,'Cleaned - Medical Examinations'!$A$2:$A$2336,'Cleaned - Medical Examinations'!$F$2:$F$2336,0)</f>
        <v>Yes</v>
      </c>
      <c r="H870" s="11">
        <f>_xlfn.XLOOKUP($A870,'Cleaned - Medical Examinations'!$A$2:$A$2336,'Cleaned - Medical Examinations'!$G$2:$G$2336,0)</f>
        <v>1</v>
      </c>
      <c r="I870" s="11" t="str">
        <f>_xlfn.XLOOKUP($A870,'Cleaned - Medical Examinations'!$A$2:$A$2336,'Cleaned - Medical Examinations'!$H$2:$H$2336,0)</f>
        <v>No</v>
      </c>
      <c r="J870" s="11" t="str">
        <f>_xlfn.XLOOKUP($A870,'Cleaned - Medical Examinations'!$A$2:$A$2336,'Cleaned - Medical Examinations'!$I$2:$I$2336,0)</f>
        <v>Overweight</v>
      </c>
      <c r="K870" s="11" t="str">
        <f t="shared" si="13"/>
        <v>Diabetic</v>
      </c>
      <c r="L870" s="14">
        <f>_xlfn.XLOOKUP($A870,'Cleaned - Hospitalisation Detai'!$A$2:$A$2344,'Cleaned - Hospitalisation Detai'!$J$2:$J$2344,0)</f>
        <v>23225</v>
      </c>
      <c r="M870" s="19">
        <f>_xlfn.XLOOKUP($A870,'Cleaned - Hospitalisation Detai'!$A$2:$A$2344,'Cleaned - Hospitalisation Detai'!$F$2:$F$2344,0)</f>
        <v>12333.83</v>
      </c>
      <c r="N870" s="19" t="str">
        <f>_xlfn.XLOOKUP($A870,'Cleaned - Hospitalisation Detai'!$A$2:$A$2344,'Cleaned - Hospitalisation Detai'!$G$2:$G$2344,0)</f>
        <v>tier - 3</v>
      </c>
      <c r="O870" s="19" t="str">
        <f>_xlfn.XLOOKUP($A870,'Cleaned - Hospitalisation Detai'!$A$2:$A$2344,'Cleaned - Hospitalisation Detai'!$H$2:$H$2344,0)</f>
        <v>tier - 2</v>
      </c>
      <c r="P870" s="19" t="str">
        <f>_xlfn.XLOOKUP($A870,'Cleaned - Hospitalisation Detai'!$A$2:$A$2344,'Cleaned - Hospitalisation Detai'!$I$2:$I$2344,0)</f>
        <v>R1011</v>
      </c>
      <c r="Q870" s="20">
        <f>_xlfn.XLOOKUP($A870,'Cleaned - Hospitalisation Detai'!$A$2:$A$2344,'Cleaned - Hospitalisation Detai'!$K$2:$K$2344,0)</f>
        <v>59</v>
      </c>
    </row>
    <row r="871" spans="1:17" ht="15.6" x14ac:dyDescent="0.3">
      <c r="A871" s="10" t="s">
        <v>1501</v>
      </c>
      <c r="B871" s="11" t="str">
        <f>_xlfn.XLOOKUP(A871,'Cleaned - Customer Names '!$A$2:$A$2336,'Cleaned - Customer Names '!$C$2:$C$2336,0)</f>
        <v>Matthew R</v>
      </c>
      <c r="C871" s="11">
        <f>_xlfn.XLOOKUP($A871,'Cleaned - Medical Examinations'!$A$2:$A$2336,'Cleaned - Medical Examinations'!$B$2:$B$2336,0)</f>
        <v>24.7</v>
      </c>
      <c r="D871" s="11">
        <f>_xlfn.XLOOKUP($A871,'Cleaned - Medical Examinations'!$A$2:$A$2336,'Cleaned - Medical Examinations'!$C$2:$C$2336,0)</f>
        <v>10.7</v>
      </c>
      <c r="E871" s="11" t="str">
        <f>_xlfn.XLOOKUP($A871,'Cleaned - Medical Examinations'!$A$2:$A$2336,'Cleaned - Medical Examinations'!$D$2:$D$2336,0)</f>
        <v>Yes</v>
      </c>
      <c r="F871" s="11" t="str">
        <f>_xlfn.XLOOKUP($A871,'Cleaned - Medical Examinations'!$A$2:$A$2336,'Cleaned - Medical Examinations'!$E$2:$E$2336,0)</f>
        <v>No</v>
      </c>
      <c r="G871" s="11" t="str">
        <f>_xlfn.XLOOKUP($A871,'Cleaned - Medical Examinations'!$A$2:$A$2336,'Cleaned - Medical Examinations'!$F$2:$F$2336,0)</f>
        <v>Yes</v>
      </c>
      <c r="H871" s="11">
        <f>_xlfn.XLOOKUP($A871,'Cleaned - Medical Examinations'!$A$2:$A$2336,'Cleaned - Medical Examinations'!$G$2:$G$2336,0)</f>
        <v>1</v>
      </c>
      <c r="I871" s="11" t="str">
        <f>_xlfn.XLOOKUP($A871,'Cleaned - Medical Examinations'!$A$2:$A$2336,'Cleaned - Medical Examinations'!$H$2:$H$2336,0)</f>
        <v>No</v>
      </c>
      <c r="J871" s="11" t="str">
        <f>_xlfn.XLOOKUP($A871,'Cleaned - Medical Examinations'!$A$2:$A$2336,'Cleaned - Medical Examinations'!$I$2:$I$2336,0)</f>
        <v>Normal Weight</v>
      </c>
      <c r="K871" s="11" t="str">
        <f t="shared" si="13"/>
        <v>Diabetic</v>
      </c>
      <c r="L871" s="14">
        <f>_xlfn.XLOOKUP($A871,'Cleaned - Hospitalisation Detai'!$A$2:$A$2344,'Cleaned - Hospitalisation Detai'!$J$2:$J$2344,0)</f>
        <v>23252</v>
      </c>
      <c r="M871" s="19">
        <f>_xlfn.XLOOKUP($A871,'Cleaned - Hospitalisation Detai'!$A$2:$A$2344,'Cleaned - Hospitalisation Detai'!$F$2:$F$2344,0)</f>
        <v>12323.94</v>
      </c>
      <c r="N871" s="19" t="str">
        <f>_xlfn.XLOOKUP($A871,'Cleaned - Hospitalisation Detai'!$A$2:$A$2344,'Cleaned - Hospitalisation Detai'!$G$2:$G$2344,0)</f>
        <v>tier - 3</v>
      </c>
      <c r="O871" s="19" t="str">
        <f>_xlfn.XLOOKUP($A871,'Cleaned - Hospitalisation Detai'!$A$2:$A$2344,'Cleaned - Hospitalisation Detai'!$H$2:$H$2344,0)</f>
        <v>tier - 3</v>
      </c>
      <c r="P871" s="19" t="str">
        <f>_xlfn.XLOOKUP($A871,'Cleaned - Hospitalisation Detai'!$A$2:$A$2344,'Cleaned - Hospitalisation Detai'!$I$2:$I$2344,0)</f>
        <v>R1017</v>
      </c>
      <c r="Q871" s="20">
        <f>_xlfn.XLOOKUP($A871,'Cleaned - Hospitalisation Detai'!$A$2:$A$2344,'Cleaned - Hospitalisation Detai'!$K$2:$K$2344,0)</f>
        <v>59</v>
      </c>
    </row>
    <row r="872" spans="1:17" ht="15.6" x14ac:dyDescent="0.3">
      <c r="A872" s="10" t="s">
        <v>1500</v>
      </c>
      <c r="B872" s="11" t="str">
        <f>_xlfn.XLOOKUP(A872,'Cleaned - Customer Names '!$A$2:$A$2336,'Cleaned - Customer Names '!$C$2:$C$2336,0)</f>
        <v>Orla</v>
      </c>
      <c r="C872" s="11">
        <f>_xlfn.XLOOKUP($A872,'Cleaned - Medical Examinations'!$A$2:$A$2336,'Cleaned - Medical Examinations'!$B$2:$B$2336,0)</f>
        <v>26.78</v>
      </c>
      <c r="D872" s="11">
        <f>_xlfn.XLOOKUP($A872,'Cleaned - Medical Examinations'!$A$2:$A$2336,'Cleaned - Medical Examinations'!$C$2:$C$2336,0)</f>
        <v>10.02</v>
      </c>
      <c r="E872" s="11" t="str">
        <f>_xlfn.XLOOKUP($A872,'Cleaned - Medical Examinations'!$A$2:$A$2336,'Cleaned - Medical Examinations'!$D$2:$D$2336,0)</f>
        <v>Yes</v>
      </c>
      <c r="F872" s="11" t="str">
        <f>_xlfn.XLOOKUP($A872,'Cleaned - Medical Examinations'!$A$2:$A$2336,'Cleaned - Medical Examinations'!$E$2:$E$2336,0)</f>
        <v>No</v>
      </c>
      <c r="G872" s="11" t="str">
        <f>_xlfn.XLOOKUP($A872,'Cleaned - Medical Examinations'!$A$2:$A$2336,'Cleaned - Medical Examinations'!$F$2:$F$2336,0)</f>
        <v>Yes</v>
      </c>
      <c r="H872" s="11">
        <f>_xlfn.XLOOKUP($A872,'Cleaned - Medical Examinations'!$A$2:$A$2336,'Cleaned - Medical Examinations'!$G$2:$G$2336,0)</f>
        <v>1</v>
      </c>
      <c r="I872" s="11" t="str">
        <f>_xlfn.XLOOKUP($A872,'Cleaned - Medical Examinations'!$A$2:$A$2336,'Cleaned - Medical Examinations'!$H$2:$H$2336,0)</f>
        <v>No</v>
      </c>
      <c r="J872" s="11" t="str">
        <f>_xlfn.XLOOKUP($A872,'Cleaned - Medical Examinations'!$A$2:$A$2336,'Cleaned - Medical Examinations'!$I$2:$I$2336,0)</f>
        <v>Overweight</v>
      </c>
      <c r="K872" s="11" t="str">
        <f t="shared" si="13"/>
        <v>Diabetic</v>
      </c>
      <c r="L872" s="14">
        <f>_xlfn.XLOOKUP($A872,'Cleaned - Hospitalisation Detai'!$A$2:$A$2344,'Cleaned - Hospitalisation Detai'!$J$2:$J$2344,0)</f>
        <v>23312</v>
      </c>
      <c r="M872" s="19">
        <f>_xlfn.XLOOKUP($A872,'Cleaned - Hospitalisation Detai'!$A$2:$A$2344,'Cleaned - Hospitalisation Detai'!$F$2:$F$2344,0)</f>
        <v>12299.59</v>
      </c>
      <c r="N872" s="19" t="str">
        <f>_xlfn.XLOOKUP($A872,'Cleaned - Hospitalisation Detai'!$A$2:$A$2344,'Cleaned - Hospitalisation Detai'!$G$2:$G$2344,0)</f>
        <v>tier - 3</v>
      </c>
      <c r="O872" s="19" t="str">
        <f>_xlfn.XLOOKUP($A872,'Cleaned - Hospitalisation Detai'!$A$2:$A$2344,'Cleaned - Hospitalisation Detai'!$H$2:$H$2344,0)</f>
        <v>tier - 1</v>
      </c>
      <c r="P872" s="19" t="str">
        <f>_xlfn.XLOOKUP($A872,'Cleaned - Hospitalisation Detai'!$A$2:$A$2344,'Cleaned - Hospitalisation Detai'!$I$2:$I$2344,0)</f>
        <v>R1025</v>
      </c>
      <c r="Q872" s="20">
        <f>_xlfn.XLOOKUP($A872,'Cleaned - Hospitalisation Detai'!$A$2:$A$2344,'Cleaned - Hospitalisation Detai'!$K$2:$K$2344,0)</f>
        <v>59</v>
      </c>
    </row>
    <row r="873" spans="1:17" ht="15.6" x14ac:dyDescent="0.3">
      <c r="A873" s="10" t="s">
        <v>1499</v>
      </c>
      <c r="B873" s="11" t="str">
        <f>_xlfn.XLOOKUP(A873,'Cleaned - Customer Names '!$A$2:$A$2336,'Cleaned - Customer Names '!$C$2:$C$2336,0)</f>
        <v>Shaista S</v>
      </c>
      <c r="C873" s="11">
        <f>_xlfn.XLOOKUP($A873,'Cleaned - Medical Examinations'!$A$2:$A$2336,'Cleaned - Medical Examinations'!$B$2:$B$2336,0)</f>
        <v>45.8</v>
      </c>
      <c r="D873" s="11">
        <f>_xlfn.XLOOKUP($A873,'Cleaned - Medical Examinations'!$A$2:$A$2336,'Cleaned - Medical Examinations'!$C$2:$C$2336,0)</f>
        <v>4.8499999999999996</v>
      </c>
      <c r="E873" s="11" t="str">
        <f>_xlfn.XLOOKUP($A873,'Cleaned - Medical Examinations'!$A$2:$A$2336,'Cleaned - Medical Examinations'!$D$2:$D$2336,0)</f>
        <v>No</v>
      </c>
      <c r="F873" s="11" t="str">
        <f>_xlfn.XLOOKUP($A873,'Cleaned - Medical Examinations'!$A$2:$A$2336,'Cleaned - Medical Examinations'!$E$2:$E$2336,0)</f>
        <v>No</v>
      </c>
      <c r="G873" s="11" t="str">
        <f>_xlfn.XLOOKUP($A873,'Cleaned - Medical Examinations'!$A$2:$A$2336,'Cleaned - Medical Examinations'!$F$2:$F$2336,0)</f>
        <v>No</v>
      </c>
      <c r="H873" s="11">
        <f>_xlfn.XLOOKUP($A873,'Cleaned - Medical Examinations'!$A$2:$A$2336,'Cleaned - Medical Examinations'!$G$2:$G$2336,0)</f>
        <v>0</v>
      </c>
      <c r="I873" s="11" t="str">
        <f>_xlfn.XLOOKUP($A873,'Cleaned - Medical Examinations'!$A$2:$A$2336,'Cleaned - Medical Examinations'!$H$2:$H$2336,0)</f>
        <v>No</v>
      </c>
      <c r="J873" s="11" t="str">
        <f>_xlfn.XLOOKUP($A873,'Cleaned - Medical Examinations'!$A$2:$A$2336,'Cleaned - Medical Examinations'!$I$2:$I$2336,0)</f>
        <v>Obesity</v>
      </c>
      <c r="K873" s="11" t="str">
        <f t="shared" si="13"/>
        <v>Non-Diabetic</v>
      </c>
      <c r="L873" s="14">
        <f>_xlfn.XLOOKUP($A873,'Cleaned - Hospitalisation Detai'!$A$2:$A$2344,'Cleaned - Hospitalisation Detai'!$J$2:$J$2344,0)</f>
        <v>33175</v>
      </c>
      <c r="M873" s="19">
        <f>_xlfn.XLOOKUP($A873,'Cleaned - Hospitalisation Detai'!$A$2:$A$2344,'Cleaned - Hospitalisation Detai'!$F$2:$F$2344,0)</f>
        <v>12282.38</v>
      </c>
      <c r="N873" s="19" t="str">
        <f>_xlfn.XLOOKUP($A873,'Cleaned - Hospitalisation Detai'!$A$2:$A$2344,'Cleaned - Hospitalisation Detai'!$G$2:$G$2344,0)</f>
        <v>tier - 3</v>
      </c>
      <c r="O873" s="19" t="str">
        <f>_xlfn.XLOOKUP($A873,'Cleaned - Hospitalisation Detai'!$A$2:$A$2344,'Cleaned - Hospitalisation Detai'!$H$2:$H$2344,0)</f>
        <v>tier - 1</v>
      </c>
      <c r="P873" s="19" t="str">
        <f>_xlfn.XLOOKUP($A873,'Cleaned - Hospitalisation Detai'!$A$2:$A$2344,'Cleaned - Hospitalisation Detai'!$I$2:$I$2344,0)</f>
        <v>R1011</v>
      </c>
      <c r="Q873" s="20">
        <f>_xlfn.XLOOKUP($A873,'Cleaned - Hospitalisation Detai'!$A$2:$A$2344,'Cleaned - Hospitalisation Detai'!$K$2:$K$2344,0)</f>
        <v>32</v>
      </c>
    </row>
    <row r="874" spans="1:17" ht="15.6" x14ac:dyDescent="0.3">
      <c r="A874" s="10" t="s">
        <v>1498</v>
      </c>
      <c r="B874" s="11" t="str">
        <f>_xlfn.XLOOKUP(A874,'Cleaned - Customer Names '!$A$2:$A$2336,'Cleaned - Customer Names '!$C$2:$C$2336,0)</f>
        <v>Emily</v>
      </c>
      <c r="C874" s="11">
        <f>_xlfn.XLOOKUP($A874,'Cleaned - Medical Examinations'!$A$2:$A$2336,'Cleaned - Medical Examinations'!$B$2:$B$2336,0)</f>
        <v>29</v>
      </c>
      <c r="D874" s="11">
        <f>_xlfn.XLOOKUP($A874,'Cleaned - Medical Examinations'!$A$2:$A$2336,'Cleaned - Medical Examinations'!$C$2:$C$2336,0)</f>
        <v>4.3899999999999997</v>
      </c>
      <c r="E874" s="11" t="str">
        <f>_xlfn.XLOOKUP($A874,'Cleaned - Medical Examinations'!$A$2:$A$2336,'Cleaned - Medical Examinations'!$D$2:$D$2336,0)</f>
        <v>Yes</v>
      </c>
      <c r="F874" s="11" t="str">
        <f>_xlfn.XLOOKUP($A874,'Cleaned - Medical Examinations'!$A$2:$A$2336,'Cleaned - Medical Examinations'!$E$2:$E$2336,0)</f>
        <v>No</v>
      </c>
      <c r="G874" s="11" t="str">
        <f>_xlfn.XLOOKUP($A874,'Cleaned - Medical Examinations'!$A$2:$A$2336,'Cleaned - Medical Examinations'!$F$2:$F$2336,0)</f>
        <v>No</v>
      </c>
      <c r="H874" s="11">
        <f>_xlfn.XLOOKUP($A874,'Cleaned - Medical Examinations'!$A$2:$A$2336,'Cleaned - Medical Examinations'!$G$2:$G$2336,0)</f>
        <v>2</v>
      </c>
      <c r="I874" s="11" t="str">
        <f>_xlfn.XLOOKUP($A874,'Cleaned - Medical Examinations'!$A$2:$A$2336,'Cleaned - Medical Examinations'!$H$2:$H$2336,0)</f>
        <v>No</v>
      </c>
      <c r="J874" s="11" t="str">
        <f>_xlfn.XLOOKUP($A874,'Cleaned - Medical Examinations'!$A$2:$A$2336,'Cleaned - Medical Examinations'!$I$2:$I$2336,0)</f>
        <v>Overweight</v>
      </c>
      <c r="K874" s="11" t="str">
        <f t="shared" si="13"/>
        <v>Non-Diabetic</v>
      </c>
      <c r="L874" s="14">
        <f>_xlfn.XLOOKUP($A874,'Cleaned - Hospitalisation Detai'!$A$2:$A$2344,'Cleaned - Hospitalisation Detai'!$J$2:$J$2344,0)</f>
        <v>24427</v>
      </c>
      <c r="M874" s="19">
        <f>_xlfn.XLOOKUP($A874,'Cleaned - Hospitalisation Detai'!$A$2:$A$2344,'Cleaned - Hospitalisation Detai'!$F$2:$F$2344,0)</f>
        <v>12282.03</v>
      </c>
      <c r="N874" s="19" t="str">
        <f>_xlfn.XLOOKUP($A874,'Cleaned - Hospitalisation Detai'!$A$2:$A$2344,'Cleaned - Hospitalisation Detai'!$G$2:$G$2344,0)</f>
        <v>tier - 3</v>
      </c>
      <c r="O874" s="19" t="str">
        <f>_xlfn.XLOOKUP($A874,'Cleaned - Hospitalisation Detai'!$A$2:$A$2344,'Cleaned - Hospitalisation Detai'!$H$2:$H$2344,0)</f>
        <v>tier - 1</v>
      </c>
      <c r="P874" s="19" t="str">
        <f>_xlfn.XLOOKUP($A874,'Cleaned - Hospitalisation Detai'!$A$2:$A$2344,'Cleaned - Hospitalisation Detai'!$I$2:$I$2344,0)</f>
        <v>R1025</v>
      </c>
      <c r="Q874" s="20">
        <f>_xlfn.XLOOKUP($A874,'Cleaned - Hospitalisation Detai'!$A$2:$A$2344,'Cleaned - Hospitalisation Detai'!$K$2:$K$2344,0)</f>
        <v>56</v>
      </c>
    </row>
    <row r="875" spans="1:17" ht="15.6" x14ac:dyDescent="0.3">
      <c r="A875" s="10" t="s">
        <v>1497</v>
      </c>
      <c r="B875" s="11" t="str">
        <f>_xlfn.XLOOKUP(A875,'Cleaned - Customer Names '!$A$2:$A$2336,'Cleaned - Customer Names '!$C$2:$C$2336,0)</f>
        <v>Julie A.</v>
      </c>
      <c r="C875" s="11">
        <f>_xlfn.XLOOKUP($A875,'Cleaned - Medical Examinations'!$A$2:$A$2336,'Cleaned - Medical Examinations'!$B$2:$B$2336,0)</f>
        <v>33.534999999999997</v>
      </c>
      <c r="D875" s="11">
        <f>_xlfn.XLOOKUP($A875,'Cleaned - Medical Examinations'!$A$2:$A$2336,'Cleaned - Medical Examinations'!$C$2:$C$2336,0)</f>
        <v>8.24</v>
      </c>
      <c r="E875" s="11" t="str">
        <f>_xlfn.XLOOKUP($A875,'Cleaned - Medical Examinations'!$A$2:$A$2336,'Cleaned - Medical Examinations'!$D$2:$D$2336,0)</f>
        <v>Yes</v>
      </c>
      <c r="F875" s="11" t="str">
        <f>_xlfn.XLOOKUP($A875,'Cleaned - Medical Examinations'!$A$2:$A$2336,'Cleaned - Medical Examinations'!$E$2:$E$2336,0)</f>
        <v>No</v>
      </c>
      <c r="G875" s="11" t="str">
        <f>_xlfn.XLOOKUP($A875,'Cleaned - Medical Examinations'!$A$2:$A$2336,'Cleaned - Medical Examinations'!$F$2:$F$2336,0)</f>
        <v>No</v>
      </c>
      <c r="H875" s="11">
        <f>_xlfn.XLOOKUP($A875,'Cleaned - Medical Examinations'!$A$2:$A$2336,'Cleaned - Medical Examinations'!$G$2:$G$2336,0)</f>
        <v>0</v>
      </c>
      <c r="I875" s="11" t="str">
        <f>_xlfn.XLOOKUP($A875,'Cleaned - Medical Examinations'!$A$2:$A$2336,'Cleaned - Medical Examinations'!$H$2:$H$2336,0)</f>
        <v>No</v>
      </c>
      <c r="J875" s="11" t="str">
        <f>_xlfn.XLOOKUP($A875,'Cleaned - Medical Examinations'!$A$2:$A$2336,'Cleaned - Medical Examinations'!$I$2:$I$2336,0)</f>
        <v>Obesity</v>
      </c>
      <c r="K875" s="11" t="str">
        <f t="shared" si="13"/>
        <v>Diabetic</v>
      </c>
      <c r="L875" s="14">
        <f>_xlfn.XLOOKUP($A875,'Cleaned - Hospitalisation Detai'!$A$2:$A$2344,'Cleaned - Hospitalisation Detai'!$J$2:$J$2344,0)</f>
        <v>24712</v>
      </c>
      <c r="M875" s="19">
        <f>_xlfn.XLOOKUP($A875,'Cleaned - Hospitalisation Detai'!$A$2:$A$2344,'Cleaned - Hospitalisation Detai'!$F$2:$F$2344,0)</f>
        <v>12269.69</v>
      </c>
      <c r="N875" s="19" t="str">
        <f>_xlfn.XLOOKUP($A875,'Cleaned - Hospitalisation Detai'!$A$2:$A$2344,'Cleaned - Hospitalisation Detai'!$G$2:$G$2344,0)</f>
        <v>tier - 3</v>
      </c>
      <c r="O875" s="19" t="str">
        <f>_xlfn.XLOOKUP($A875,'Cleaned - Hospitalisation Detai'!$A$2:$A$2344,'Cleaned - Hospitalisation Detai'!$H$2:$H$2344,0)</f>
        <v>tier - 2</v>
      </c>
      <c r="P875" s="19" t="str">
        <f>_xlfn.XLOOKUP($A875,'Cleaned - Hospitalisation Detai'!$A$2:$A$2344,'Cleaned - Hospitalisation Detai'!$I$2:$I$2344,0)</f>
        <v>R1012</v>
      </c>
      <c r="Q875" s="20">
        <f>_xlfn.XLOOKUP($A875,'Cleaned - Hospitalisation Detai'!$A$2:$A$2344,'Cleaned - Hospitalisation Detai'!$K$2:$K$2344,0)</f>
        <v>55</v>
      </c>
    </row>
    <row r="876" spans="1:17" ht="15.6" x14ac:dyDescent="0.3">
      <c r="A876" s="10" t="s">
        <v>1496</v>
      </c>
      <c r="B876" s="11" t="str">
        <f>_xlfn.XLOOKUP(A876,'Cleaned - Customer Names '!$A$2:$A$2336,'Cleaned - Customer Names '!$C$2:$C$2336,0)</f>
        <v>Megumi</v>
      </c>
      <c r="C876" s="11">
        <f>_xlfn.XLOOKUP($A876,'Cleaned - Medical Examinations'!$A$2:$A$2336,'Cleaned - Medical Examinations'!$B$2:$B$2336,0)</f>
        <v>32.774999999999999</v>
      </c>
      <c r="D876" s="11">
        <f>_xlfn.XLOOKUP($A876,'Cleaned - Medical Examinations'!$A$2:$A$2336,'Cleaned - Medical Examinations'!$C$2:$C$2336,0)</f>
        <v>9.77</v>
      </c>
      <c r="E876" s="11" t="str">
        <f>_xlfn.XLOOKUP($A876,'Cleaned - Medical Examinations'!$A$2:$A$2336,'Cleaned - Medical Examinations'!$D$2:$D$2336,0)</f>
        <v>Yes</v>
      </c>
      <c r="F876" s="11" t="str">
        <f>_xlfn.XLOOKUP($A876,'Cleaned - Medical Examinations'!$A$2:$A$2336,'Cleaned - Medical Examinations'!$E$2:$E$2336,0)</f>
        <v>No</v>
      </c>
      <c r="G876" s="11" t="str">
        <f>_xlfn.XLOOKUP($A876,'Cleaned - Medical Examinations'!$A$2:$A$2336,'Cleaned - Medical Examinations'!$F$2:$F$2336,0)</f>
        <v>No</v>
      </c>
      <c r="H876" s="11">
        <f>_xlfn.XLOOKUP($A876,'Cleaned - Medical Examinations'!$A$2:$A$2336,'Cleaned - Medical Examinations'!$G$2:$G$2336,0)</f>
        <v>0</v>
      </c>
      <c r="I876" s="11" t="str">
        <f>_xlfn.XLOOKUP($A876,'Cleaned - Medical Examinations'!$A$2:$A$2336,'Cleaned - Medical Examinations'!$H$2:$H$2336,0)</f>
        <v>No</v>
      </c>
      <c r="J876" s="11" t="str">
        <f>_xlfn.XLOOKUP($A876,'Cleaned - Medical Examinations'!$A$2:$A$2336,'Cleaned - Medical Examinations'!$I$2:$I$2336,0)</f>
        <v>Obesity</v>
      </c>
      <c r="K876" s="11" t="str">
        <f t="shared" si="13"/>
        <v>Diabetic</v>
      </c>
      <c r="L876" s="14">
        <f>_xlfn.XLOOKUP($A876,'Cleaned - Hospitalisation Detai'!$A$2:$A$2344,'Cleaned - Hospitalisation Detai'!$J$2:$J$2344,0)</f>
        <v>24836</v>
      </c>
      <c r="M876" s="19">
        <f>_xlfn.XLOOKUP($A876,'Cleaned - Hospitalisation Detai'!$A$2:$A$2344,'Cleaned - Hospitalisation Detai'!$F$2:$F$2344,0)</f>
        <v>12268.63</v>
      </c>
      <c r="N876" s="19" t="str">
        <f>_xlfn.XLOOKUP($A876,'Cleaned - Hospitalisation Detai'!$A$2:$A$2344,'Cleaned - Hospitalisation Detai'!$G$2:$G$2344,0)</f>
        <v>tier - 3</v>
      </c>
      <c r="O876" s="19" t="str">
        <f>_xlfn.XLOOKUP($A876,'Cleaned - Hospitalisation Detai'!$A$2:$A$2344,'Cleaned - Hospitalisation Detai'!$H$2:$H$2344,0)</f>
        <v>tier - 1</v>
      </c>
      <c r="P876" s="19" t="str">
        <f>_xlfn.XLOOKUP($A876,'Cleaned - Hospitalisation Detai'!$A$2:$A$2344,'Cleaned - Hospitalisation Detai'!$I$2:$I$2344,0)</f>
        <v>R1012</v>
      </c>
      <c r="Q876" s="20">
        <f>_xlfn.XLOOKUP($A876,'Cleaned - Hospitalisation Detai'!$A$2:$A$2344,'Cleaned - Hospitalisation Detai'!$K$2:$K$2344,0)</f>
        <v>55</v>
      </c>
    </row>
    <row r="877" spans="1:17" ht="15.6" x14ac:dyDescent="0.3">
      <c r="A877" s="10" t="s">
        <v>1495</v>
      </c>
      <c r="B877" s="11" t="str">
        <f>_xlfn.XLOOKUP(A877,'Cleaned - Customer Names '!$A$2:$A$2336,'Cleaned - Customer Names '!$C$2:$C$2336,0)</f>
        <v>Skylar</v>
      </c>
      <c r="C877" s="11">
        <f>_xlfn.XLOOKUP($A877,'Cleaned - Medical Examinations'!$A$2:$A$2336,'Cleaned - Medical Examinations'!$B$2:$B$2336,0)</f>
        <v>37.51</v>
      </c>
      <c r="D877" s="11">
        <f>_xlfn.XLOOKUP($A877,'Cleaned - Medical Examinations'!$A$2:$A$2336,'Cleaned - Medical Examinations'!$C$2:$C$2336,0)</f>
        <v>5.5</v>
      </c>
      <c r="E877" s="11" t="str">
        <f>_xlfn.XLOOKUP($A877,'Cleaned - Medical Examinations'!$A$2:$A$2336,'Cleaned - Medical Examinations'!$D$2:$D$2336,0)</f>
        <v>Yes</v>
      </c>
      <c r="F877" s="11" t="str">
        <f>_xlfn.XLOOKUP($A877,'Cleaned - Medical Examinations'!$A$2:$A$2336,'Cleaned - Medical Examinations'!$E$2:$E$2336,0)</f>
        <v>No</v>
      </c>
      <c r="G877" s="11" t="str">
        <f>_xlfn.XLOOKUP($A877,'Cleaned - Medical Examinations'!$A$2:$A$2336,'Cleaned - Medical Examinations'!$F$2:$F$2336,0)</f>
        <v>No</v>
      </c>
      <c r="H877" s="11">
        <f>_xlfn.XLOOKUP($A877,'Cleaned - Medical Examinations'!$A$2:$A$2336,'Cleaned - Medical Examinations'!$G$2:$G$2336,0)</f>
        <v>2</v>
      </c>
      <c r="I877" s="11" t="str">
        <f>_xlfn.XLOOKUP($A877,'Cleaned - Medical Examinations'!$A$2:$A$2336,'Cleaned - Medical Examinations'!$H$2:$H$2336,0)</f>
        <v>No</v>
      </c>
      <c r="J877" s="11" t="str">
        <f>_xlfn.XLOOKUP($A877,'Cleaned - Medical Examinations'!$A$2:$A$2336,'Cleaned - Medical Examinations'!$I$2:$I$2336,0)</f>
        <v>Obesity</v>
      </c>
      <c r="K877" s="11" t="str">
        <f t="shared" si="13"/>
        <v>Non-Diabetic</v>
      </c>
      <c r="L877" s="14">
        <f>_xlfn.XLOOKUP($A877,'Cleaned - Hospitalisation Detai'!$A$2:$A$2344,'Cleaned - Hospitalisation Detai'!$J$2:$J$2344,0)</f>
        <v>24447</v>
      </c>
      <c r="M877" s="19">
        <f>_xlfn.XLOOKUP($A877,'Cleaned - Hospitalisation Detai'!$A$2:$A$2344,'Cleaned - Hospitalisation Detai'!$F$2:$F$2344,0)</f>
        <v>12265.51</v>
      </c>
      <c r="N877" s="19" t="str">
        <f>_xlfn.XLOOKUP($A877,'Cleaned - Hospitalisation Detai'!$A$2:$A$2344,'Cleaned - Hospitalisation Detai'!$G$2:$G$2344,0)</f>
        <v>tier - 3</v>
      </c>
      <c r="O877" s="19" t="str">
        <f>_xlfn.XLOOKUP($A877,'Cleaned - Hospitalisation Detai'!$A$2:$A$2344,'Cleaned - Hospitalisation Detai'!$H$2:$H$2344,0)</f>
        <v>tier - 3</v>
      </c>
      <c r="P877" s="19" t="str">
        <f>_xlfn.XLOOKUP($A877,'Cleaned - Hospitalisation Detai'!$A$2:$A$2344,'Cleaned - Hospitalisation Detai'!$I$2:$I$2344,0)</f>
        <v>R1013</v>
      </c>
      <c r="Q877" s="20">
        <f>_xlfn.XLOOKUP($A877,'Cleaned - Hospitalisation Detai'!$A$2:$A$2344,'Cleaned - Hospitalisation Detai'!$K$2:$K$2344,0)</f>
        <v>56</v>
      </c>
    </row>
    <row r="878" spans="1:17" ht="15.6" x14ac:dyDescent="0.3">
      <c r="A878" s="10" t="s">
        <v>1494</v>
      </c>
      <c r="B878" s="11" t="str">
        <f>_xlfn.XLOOKUP(A878,'Cleaned - Customer Names '!$A$2:$A$2336,'Cleaned - Customer Names '!$C$2:$C$2336,0)</f>
        <v>Victoria</v>
      </c>
      <c r="C878" s="11">
        <f>_xlfn.XLOOKUP($A878,'Cleaned - Medical Examinations'!$A$2:$A$2336,'Cleaned - Medical Examinations'!$B$2:$B$2336,0)</f>
        <v>39.86</v>
      </c>
      <c r="D878" s="11">
        <f>_xlfn.XLOOKUP($A878,'Cleaned - Medical Examinations'!$A$2:$A$2336,'Cleaned - Medical Examinations'!$C$2:$C$2336,0)</f>
        <v>11.84</v>
      </c>
      <c r="E878" s="11" t="str">
        <f>_xlfn.XLOOKUP($A878,'Cleaned - Medical Examinations'!$A$2:$A$2336,'Cleaned - Medical Examinations'!$D$2:$D$2336,0)</f>
        <v>Yes</v>
      </c>
      <c r="F878" s="11" t="str">
        <f>_xlfn.XLOOKUP($A878,'Cleaned - Medical Examinations'!$A$2:$A$2336,'Cleaned - Medical Examinations'!$E$2:$E$2336,0)</f>
        <v>No</v>
      </c>
      <c r="G878" s="11" t="str">
        <f>_xlfn.XLOOKUP($A878,'Cleaned - Medical Examinations'!$A$2:$A$2336,'Cleaned - Medical Examinations'!$F$2:$F$2336,0)</f>
        <v>No</v>
      </c>
      <c r="H878" s="11">
        <f>_xlfn.XLOOKUP($A878,'Cleaned - Medical Examinations'!$A$2:$A$2336,'Cleaned - Medical Examinations'!$G$2:$G$2336,0)</f>
        <v>1</v>
      </c>
      <c r="I878" s="11" t="str">
        <f>_xlfn.XLOOKUP($A878,'Cleaned - Medical Examinations'!$A$2:$A$2336,'Cleaned - Medical Examinations'!$H$2:$H$2336,0)</f>
        <v>No</v>
      </c>
      <c r="J878" s="11" t="str">
        <f>_xlfn.XLOOKUP($A878,'Cleaned - Medical Examinations'!$A$2:$A$2336,'Cleaned - Medical Examinations'!$I$2:$I$2336,0)</f>
        <v>Obesity</v>
      </c>
      <c r="K878" s="11" t="str">
        <f t="shared" si="13"/>
        <v>Diabetic</v>
      </c>
      <c r="L878" s="14">
        <f>_xlfn.XLOOKUP($A878,'Cleaned - Hospitalisation Detai'!$A$2:$A$2344,'Cleaned - Hospitalisation Detai'!$J$2:$J$2344,0)</f>
        <v>31637</v>
      </c>
      <c r="M878" s="19">
        <f>_xlfn.XLOOKUP($A878,'Cleaned - Hospitalisation Detai'!$A$2:$A$2344,'Cleaned - Hospitalisation Detai'!$F$2:$F$2344,0)</f>
        <v>12255.04</v>
      </c>
      <c r="N878" s="19" t="str">
        <f>_xlfn.XLOOKUP($A878,'Cleaned - Hospitalisation Detai'!$A$2:$A$2344,'Cleaned - Hospitalisation Detai'!$G$2:$G$2344,0)</f>
        <v>tier - 3</v>
      </c>
      <c r="O878" s="19" t="str">
        <f>_xlfn.XLOOKUP($A878,'Cleaned - Hospitalisation Detai'!$A$2:$A$2344,'Cleaned - Hospitalisation Detai'!$H$2:$H$2344,0)</f>
        <v>tier - 2</v>
      </c>
      <c r="P878" s="19" t="str">
        <f>_xlfn.XLOOKUP($A878,'Cleaned - Hospitalisation Detai'!$A$2:$A$2344,'Cleaned - Hospitalisation Detai'!$I$2:$I$2344,0)</f>
        <v>R1026</v>
      </c>
      <c r="Q878" s="20">
        <f>_xlfn.XLOOKUP($A878,'Cleaned - Hospitalisation Detai'!$A$2:$A$2344,'Cleaned - Hospitalisation Detai'!$K$2:$K$2344,0)</f>
        <v>36</v>
      </c>
    </row>
    <row r="879" spans="1:17" ht="15.6" x14ac:dyDescent="0.3">
      <c r="A879" s="10" t="s">
        <v>1493</v>
      </c>
      <c r="B879" s="11" t="str">
        <f>_xlfn.XLOOKUP(A879,'Cleaned - Customer Names '!$A$2:$A$2336,'Cleaned - Customer Names '!$C$2:$C$2336,0)</f>
        <v>Amanda L</v>
      </c>
      <c r="C879" s="11">
        <f>_xlfn.XLOOKUP($A879,'Cleaned - Medical Examinations'!$A$2:$A$2336,'Cleaned - Medical Examinations'!$B$2:$B$2336,0)</f>
        <v>42.13</v>
      </c>
      <c r="D879" s="11">
        <f>_xlfn.XLOOKUP($A879,'Cleaned - Medical Examinations'!$A$2:$A$2336,'Cleaned - Medical Examinations'!$C$2:$C$2336,0)</f>
        <v>4.66</v>
      </c>
      <c r="E879" s="11" t="str">
        <f>_xlfn.XLOOKUP($A879,'Cleaned - Medical Examinations'!$A$2:$A$2336,'Cleaned - Medical Examinations'!$D$2:$D$2336,0)</f>
        <v>No</v>
      </c>
      <c r="F879" s="11" t="str">
        <f>_xlfn.XLOOKUP($A879,'Cleaned - Medical Examinations'!$A$2:$A$2336,'Cleaned - Medical Examinations'!$E$2:$E$2336,0)</f>
        <v>No</v>
      </c>
      <c r="G879" s="11" t="str">
        <f>_xlfn.XLOOKUP($A879,'Cleaned - Medical Examinations'!$A$2:$A$2336,'Cleaned - Medical Examinations'!$F$2:$F$2336,0)</f>
        <v>No</v>
      </c>
      <c r="H879" s="11">
        <f>_xlfn.XLOOKUP($A879,'Cleaned - Medical Examinations'!$A$2:$A$2336,'Cleaned - Medical Examinations'!$G$2:$G$2336,0)</f>
        <v>0</v>
      </c>
      <c r="I879" s="11" t="str">
        <f>_xlfn.XLOOKUP($A879,'Cleaned - Medical Examinations'!$A$2:$A$2336,'Cleaned - Medical Examinations'!$H$2:$H$2336,0)</f>
        <v>No</v>
      </c>
      <c r="J879" s="11" t="str">
        <f>_xlfn.XLOOKUP($A879,'Cleaned - Medical Examinations'!$A$2:$A$2336,'Cleaned - Medical Examinations'!$I$2:$I$2336,0)</f>
        <v>Obesity</v>
      </c>
      <c r="K879" s="11" t="str">
        <f t="shared" si="13"/>
        <v>Non-Diabetic</v>
      </c>
      <c r="L879" s="14">
        <f>_xlfn.XLOOKUP($A879,'Cleaned - Hospitalisation Detai'!$A$2:$A$2344,'Cleaned - Hospitalisation Detai'!$J$2:$J$2344,0)</f>
        <v>32835</v>
      </c>
      <c r="M879" s="19">
        <f>_xlfn.XLOOKUP($A879,'Cleaned - Hospitalisation Detai'!$A$2:$A$2344,'Cleaned - Hospitalisation Detai'!$F$2:$F$2344,0)</f>
        <v>12254.44</v>
      </c>
      <c r="N879" s="19" t="str">
        <f>_xlfn.XLOOKUP($A879,'Cleaned - Hospitalisation Detai'!$A$2:$A$2344,'Cleaned - Hospitalisation Detai'!$G$2:$G$2344,0)</f>
        <v>tier - 3</v>
      </c>
      <c r="O879" s="19" t="str">
        <f>_xlfn.XLOOKUP($A879,'Cleaned - Hospitalisation Detai'!$A$2:$A$2344,'Cleaned - Hospitalisation Detai'!$H$2:$H$2344,0)</f>
        <v>tier - 3</v>
      </c>
      <c r="P879" s="19" t="str">
        <f>_xlfn.XLOOKUP($A879,'Cleaned - Hospitalisation Detai'!$A$2:$A$2344,'Cleaned - Hospitalisation Detai'!$I$2:$I$2344,0)</f>
        <v>R1026</v>
      </c>
      <c r="Q879" s="20">
        <f>_xlfn.XLOOKUP($A879,'Cleaned - Hospitalisation Detai'!$A$2:$A$2344,'Cleaned - Hospitalisation Detai'!$K$2:$K$2344,0)</f>
        <v>33</v>
      </c>
    </row>
    <row r="880" spans="1:17" ht="15.6" x14ac:dyDescent="0.3">
      <c r="A880" s="10" t="s">
        <v>1492</v>
      </c>
      <c r="B880" s="11" t="str">
        <f>_xlfn.XLOOKUP(A880,'Cleaned - Customer Names '!$A$2:$A$2336,'Cleaned - Customer Names '!$C$2:$C$2336,0)</f>
        <v>Renee</v>
      </c>
      <c r="C880" s="11">
        <f>_xlfn.XLOOKUP($A880,'Cleaned - Medical Examinations'!$A$2:$A$2336,'Cleaned - Medical Examinations'!$B$2:$B$2336,0)</f>
        <v>35.99</v>
      </c>
      <c r="D880" s="11">
        <f>_xlfn.XLOOKUP($A880,'Cleaned - Medical Examinations'!$A$2:$A$2336,'Cleaned - Medical Examinations'!$C$2:$C$2336,0)</f>
        <v>11.11</v>
      </c>
      <c r="E880" s="11" t="str">
        <f>_xlfn.XLOOKUP($A880,'Cleaned - Medical Examinations'!$A$2:$A$2336,'Cleaned - Medical Examinations'!$D$2:$D$2336,0)</f>
        <v>No</v>
      </c>
      <c r="F880" s="11" t="str">
        <f>_xlfn.XLOOKUP($A880,'Cleaned - Medical Examinations'!$A$2:$A$2336,'Cleaned - Medical Examinations'!$E$2:$E$2336,0)</f>
        <v>No</v>
      </c>
      <c r="G880" s="11" t="str">
        <f>_xlfn.XLOOKUP($A880,'Cleaned - Medical Examinations'!$A$2:$A$2336,'Cleaned - Medical Examinations'!$F$2:$F$2336,0)</f>
        <v>No</v>
      </c>
      <c r="H880" s="11">
        <f>_xlfn.XLOOKUP($A880,'Cleaned - Medical Examinations'!$A$2:$A$2336,'Cleaned - Medical Examinations'!$G$2:$G$2336,0)</f>
        <v>0</v>
      </c>
      <c r="I880" s="11" t="str">
        <f>_xlfn.XLOOKUP($A880,'Cleaned - Medical Examinations'!$A$2:$A$2336,'Cleaned - Medical Examinations'!$H$2:$H$2336,0)</f>
        <v>No</v>
      </c>
      <c r="J880" s="11" t="str">
        <f>_xlfn.XLOOKUP($A880,'Cleaned - Medical Examinations'!$A$2:$A$2336,'Cleaned - Medical Examinations'!$I$2:$I$2336,0)</f>
        <v>Obesity</v>
      </c>
      <c r="K880" s="11" t="str">
        <f t="shared" si="13"/>
        <v>Diabetic</v>
      </c>
      <c r="L880" s="14">
        <f>_xlfn.XLOOKUP($A880,'Cleaned - Hospitalisation Detai'!$A$2:$A$2344,'Cleaned - Hospitalisation Detai'!$J$2:$J$2344,0)</f>
        <v>27203</v>
      </c>
      <c r="M880" s="19">
        <f>_xlfn.XLOOKUP($A880,'Cleaned - Hospitalisation Detai'!$A$2:$A$2344,'Cleaned - Hospitalisation Detai'!$F$2:$F$2344,0)</f>
        <v>12245.17</v>
      </c>
      <c r="N880" s="19" t="str">
        <f>_xlfn.XLOOKUP($A880,'Cleaned - Hospitalisation Detai'!$A$2:$A$2344,'Cleaned - Hospitalisation Detai'!$G$2:$G$2344,0)</f>
        <v>tier - 3</v>
      </c>
      <c r="O880" s="19" t="str">
        <f>_xlfn.XLOOKUP($A880,'Cleaned - Hospitalisation Detai'!$A$2:$A$2344,'Cleaned - Hospitalisation Detai'!$H$2:$H$2344,0)</f>
        <v>tier - 1</v>
      </c>
      <c r="P880" s="19" t="str">
        <f>_xlfn.XLOOKUP($A880,'Cleaned - Hospitalisation Detai'!$A$2:$A$2344,'Cleaned - Hospitalisation Detai'!$I$2:$I$2344,0)</f>
        <v>R1012</v>
      </c>
      <c r="Q880" s="20">
        <f>_xlfn.XLOOKUP($A880,'Cleaned - Hospitalisation Detai'!$A$2:$A$2344,'Cleaned - Hospitalisation Detai'!$K$2:$K$2344,0)</f>
        <v>48</v>
      </c>
    </row>
    <row r="881" spans="1:17" ht="15.6" x14ac:dyDescent="0.3">
      <c r="A881" s="10" t="s">
        <v>1491</v>
      </c>
      <c r="B881" s="11" t="str">
        <f>_xlfn.XLOOKUP(A881,'Cleaned - Customer Names '!$A$2:$A$2336,'Cleaned - Customer Names '!$C$2:$C$2336,0)</f>
        <v>Nellie A.</v>
      </c>
      <c r="C881" s="11">
        <f>_xlfn.XLOOKUP($A881,'Cleaned - Medical Examinations'!$A$2:$A$2336,'Cleaned - Medical Examinations'!$B$2:$B$2336,0)</f>
        <v>35.200000000000003</v>
      </c>
      <c r="D881" s="11">
        <f>_xlfn.XLOOKUP($A881,'Cleaned - Medical Examinations'!$A$2:$A$2336,'Cleaned - Medical Examinations'!$C$2:$C$2336,0)</f>
        <v>7.72</v>
      </c>
      <c r="E881" s="11" t="str">
        <f>_xlfn.XLOOKUP($A881,'Cleaned - Medical Examinations'!$A$2:$A$2336,'Cleaned - Medical Examinations'!$D$2:$D$2336,0)</f>
        <v>Yes</v>
      </c>
      <c r="F881" s="11" t="str">
        <f>_xlfn.XLOOKUP($A881,'Cleaned - Medical Examinations'!$A$2:$A$2336,'Cleaned - Medical Examinations'!$E$2:$E$2336,0)</f>
        <v>No</v>
      </c>
      <c r="G881" s="11" t="str">
        <f>_xlfn.XLOOKUP($A881,'Cleaned - Medical Examinations'!$A$2:$A$2336,'Cleaned - Medical Examinations'!$F$2:$F$2336,0)</f>
        <v>Yes</v>
      </c>
      <c r="H881" s="11">
        <f>_xlfn.XLOOKUP($A881,'Cleaned - Medical Examinations'!$A$2:$A$2336,'Cleaned - Medical Examinations'!$G$2:$G$2336,0)</f>
        <v>1</v>
      </c>
      <c r="I881" s="11" t="str">
        <f>_xlfn.XLOOKUP($A881,'Cleaned - Medical Examinations'!$A$2:$A$2336,'Cleaned - Medical Examinations'!$H$2:$H$2336,0)</f>
        <v>No</v>
      </c>
      <c r="J881" s="11" t="str">
        <f>_xlfn.XLOOKUP($A881,'Cleaned - Medical Examinations'!$A$2:$A$2336,'Cleaned - Medical Examinations'!$I$2:$I$2336,0)</f>
        <v>Obesity</v>
      </c>
      <c r="K881" s="11" t="str">
        <f t="shared" si="13"/>
        <v>Diabetic</v>
      </c>
      <c r="L881" s="14">
        <f>_xlfn.XLOOKUP($A881,'Cleaned - Hospitalisation Detai'!$A$2:$A$2344,'Cleaned - Hospitalisation Detai'!$J$2:$J$2344,0)</f>
        <v>23209</v>
      </c>
      <c r="M881" s="19">
        <f>_xlfn.XLOOKUP($A881,'Cleaned - Hospitalisation Detai'!$A$2:$A$2344,'Cleaned - Hospitalisation Detai'!$F$2:$F$2344,0)</f>
        <v>12244.53</v>
      </c>
      <c r="N881" s="19" t="str">
        <f>_xlfn.XLOOKUP($A881,'Cleaned - Hospitalisation Detai'!$A$2:$A$2344,'Cleaned - Hospitalisation Detai'!$G$2:$G$2344,0)</f>
        <v>tier - 3</v>
      </c>
      <c r="O881" s="19" t="str">
        <f>_xlfn.XLOOKUP($A881,'Cleaned - Hospitalisation Detai'!$A$2:$A$2344,'Cleaned - Hospitalisation Detai'!$H$2:$H$2344,0)</f>
        <v>tier - 1</v>
      </c>
      <c r="P881" s="19" t="str">
        <f>_xlfn.XLOOKUP($A881,'Cleaned - Hospitalisation Detai'!$A$2:$A$2344,'Cleaned - Hospitalisation Detai'!$I$2:$I$2344,0)</f>
        <v>R1013</v>
      </c>
      <c r="Q881" s="20">
        <f>_xlfn.XLOOKUP($A881,'Cleaned - Hospitalisation Detai'!$A$2:$A$2344,'Cleaned - Hospitalisation Detai'!$K$2:$K$2344,0)</f>
        <v>59</v>
      </c>
    </row>
    <row r="882" spans="1:17" ht="15.6" x14ac:dyDescent="0.3">
      <c r="A882" s="10" t="s">
        <v>1490</v>
      </c>
      <c r="B882" s="11" t="str">
        <f>_xlfn.XLOOKUP(A882,'Cleaned - Customer Names '!$A$2:$A$2336,'Cleaned - Customer Names '!$C$2:$C$2336,0)</f>
        <v>Tamara</v>
      </c>
      <c r="C882" s="11">
        <f>_xlfn.XLOOKUP($A882,'Cleaned - Medical Examinations'!$A$2:$A$2336,'Cleaned - Medical Examinations'!$B$2:$B$2336,0)</f>
        <v>29.91</v>
      </c>
      <c r="D882" s="11">
        <f>_xlfn.XLOOKUP($A882,'Cleaned - Medical Examinations'!$A$2:$A$2336,'Cleaned - Medical Examinations'!$C$2:$C$2336,0)</f>
        <v>5.55</v>
      </c>
      <c r="E882" s="11" t="str">
        <f>_xlfn.XLOOKUP($A882,'Cleaned - Medical Examinations'!$A$2:$A$2336,'Cleaned - Medical Examinations'!$D$2:$D$2336,0)</f>
        <v>Yes</v>
      </c>
      <c r="F882" s="11" t="str">
        <f>_xlfn.XLOOKUP($A882,'Cleaned - Medical Examinations'!$A$2:$A$2336,'Cleaned - Medical Examinations'!$E$2:$E$2336,0)</f>
        <v>No</v>
      </c>
      <c r="G882" s="11" t="str">
        <f>_xlfn.XLOOKUP($A882,'Cleaned - Medical Examinations'!$A$2:$A$2336,'Cleaned - Medical Examinations'!$F$2:$F$2336,0)</f>
        <v>No</v>
      </c>
      <c r="H882" s="11">
        <f>_xlfn.XLOOKUP($A882,'Cleaned - Medical Examinations'!$A$2:$A$2336,'Cleaned - Medical Examinations'!$G$2:$G$2336,0)</f>
        <v>2</v>
      </c>
      <c r="I882" s="11" t="str">
        <f>_xlfn.XLOOKUP($A882,'Cleaned - Medical Examinations'!$A$2:$A$2336,'Cleaned - Medical Examinations'!$H$2:$H$2336,0)</f>
        <v>No</v>
      </c>
      <c r="J882" s="11" t="str">
        <f>_xlfn.XLOOKUP($A882,'Cleaned - Medical Examinations'!$A$2:$A$2336,'Cleaned - Medical Examinations'!$I$2:$I$2336,0)</f>
        <v>Obesity</v>
      </c>
      <c r="K882" s="11" t="str">
        <f t="shared" si="13"/>
        <v>Non-Diabetic</v>
      </c>
      <c r="L882" s="14">
        <f>_xlfn.XLOOKUP($A882,'Cleaned - Hospitalisation Detai'!$A$2:$A$2344,'Cleaned - Hospitalisation Detai'!$J$2:$J$2344,0)</f>
        <v>24317</v>
      </c>
      <c r="M882" s="19">
        <f>_xlfn.XLOOKUP($A882,'Cleaned - Hospitalisation Detai'!$A$2:$A$2344,'Cleaned - Hospitalisation Detai'!$F$2:$F$2344,0)</f>
        <v>12237.73</v>
      </c>
      <c r="N882" s="19" t="str">
        <f>_xlfn.XLOOKUP($A882,'Cleaned - Hospitalisation Detai'!$A$2:$A$2344,'Cleaned - Hospitalisation Detai'!$G$2:$G$2344,0)</f>
        <v>tier - 3</v>
      </c>
      <c r="O882" s="19" t="str">
        <f>_xlfn.XLOOKUP($A882,'Cleaned - Hospitalisation Detai'!$A$2:$A$2344,'Cleaned - Hospitalisation Detai'!$H$2:$H$2344,0)</f>
        <v>tier - 3</v>
      </c>
      <c r="P882" s="19" t="str">
        <f>_xlfn.XLOOKUP($A882,'Cleaned - Hospitalisation Detai'!$A$2:$A$2344,'Cleaned - Hospitalisation Detai'!$I$2:$I$2344,0)</f>
        <v>R1012</v>
      </c>
      <c r="Q882" s="20">
        <f>_xlfn.XLOOKUP($A882,'Cleaned - Hospitalisation Detai'!$A$2:$A$2344,'Cleaned - Hospitalisation Detai'!$K$2:$K$2344,0)</f>
        <v>56</v>
      </c>
    </row>
    <row r="883" spans="1:17" ht="15.6" x14ac:dyDescent="0.3">
      <c r="A883" s="10" t="s">
        <v>1489</v>
      </c>
      <c r="B883" s="11" t="str">
        <f>_xlfn.XLOOKUP(A883,'Cleaned - Customer Names '!$A$2:$A$2336,'Cleaned - Customer Names '!$C$2:$C$2336,0)</f>
        <v>Joan</v>
      </c>
      <c r="C883" s="11">
        <f>_xlfn.XLOOKUP($A883,'Cleaned - Medical Examinations'!$A$2:$A$2336,'Cleaned - Medical Examinations'!$B$2:$B$2336,0)</f>
        <v>36.479999999999997</v>
      </c>
      <c r="D883" s="11">
        <f>_xlfn.XLOOKUP($A883,'Cleaned - Medical Examinations'!$A$2:$A$2336,'Cleaned - Medical Examinations'!$C$2:$C$2336,0)</f>
        <v>5.05</v>
      </c>
      <c r="E883" s="11" t="str">
        <f>_xlfn.XLOOKUP($A883,'Cleaned - Medical Examinations'!$A$2:$A$2336,'Cleaned - Medical Examinations'!$D$2:$D$2336,0)</f>
        <v>Yes</v>
      </c>
      <c r="F883" s="11" t="str">
        <f>_xlfn.XLOOKUP($A883,'Cleaned - Medical Examinations'!$A$2:$A$2336,'Cleaned - Medical Examinations'!$E$2:$E$2336,0)</f>
        <v>No</v>
      </c>
      <c r="G883" s="11" t="str">
        <f>_xlfn.XLOOKUP($A883,'Cleaned - Medical Examinations'!$A$2:$A$2336,'Cleaned - Medical Examinations'!$F$2:$F$2336,0)</f>
        <v>No</v>
      </c>
      <c r="H883" s="11">
        <f>_xlfn.XLOOKUP($A883,'Cleaned - Medical Examinations'!$A$2:$A$2336,'Cleaned - Medical Examinations'!$G$2:$G$2336,0)</f>
        <v>1</v>
      </c>
      <c r="I883" s="11" t="str">
        <f>_xlfn.XLOOKUP($A883,'Cleaned - Medical Examinations'!$A$2:$A$2336,'Cleaned - Medical Examinations'!$H$2:$H$2336,0)</f>
        <v>No</v>
      </c>
      <c r="J883" s="11" t="str">
        <f>_xlfn.XLOOKUP($A883,'Cleaned - Medical Examinations'!$A$2:$A$2336,'Cleaned - Medical Examinations'!$I$2:$I$2336,0)</f>
        <v>Obesity</v>
      </c>
      <c r="K883" s="11" t="str">
        <f t="shared" si="13"/>
        <v>Non-Diabetic</v>
      </c>
      <c r="L883" s="14">
        <f>_xlfn.XLOOKUP($A883,'Cleaned - Hospitalisation Detai'!$A$2:$A$2344,'Cleaned - Hospitalisation Detai'!$J$2:$J$2344,0)</f>
        <v>23665</v>
      </c>
      <c r="M883" s="19">
        <f>_xlfn.XLOOKUP($A883,'Cleaned - Hospitalisation Detai'!$A$2:$A$2344,'Cleaned - Hospitalisation Detai'!$F$2:$F$2344,0)</f>
        <v>12235.84</v>
      </c>
      <c r="N883" s="19" t="str">
        <f>_xlfn.XLOOKUP($A883,'Cleaned - Hospitalisation Detai'!$A$2:$A$2344,'Cleaned - Hospitalisation Detai'!$G$2:$G$2344,0)</f>
        <v>tier - 3</v>
      </c>
      <c r="O883" s="19" t="str">
        <f>_xlfn.XLOOKUP($A883,'Cleaned - Hospitalisation Detai'!$A$2:$A$2344,'Cleaned - Hospitalisation Detai'!$H$2:$H$2344,0)</f>
        <v>tier - 3</v>
      </c>
      <c r="P883" s="19" t="str">
        <f>_xlfn.XLOOKUP($A883,'Cleaned - Hospitalisation Detai'!$A$2:$A$2344,'Cleaned - Hospitalisation Detai'!$I$2:$I$2344,0)</f>
        <v>R1012</v>
      </c>
      <c r="Q883" s="20">
        <f>_xlfn.XLOOKUP($A883,'Cleaned - Hospitalisation Detai'!$A$2:$A$2344,'Cleaned - Hospitalisation Detai'!$K$2:$K$2344,0)</f>
        <v>58</v>
      </c>
    </row>
    <row r="884" spans="1:17" ht="15.6" x14ac:dyDescent="0.3">
      <c r="A884" s="10" t="s">
        <v>1488</v>
      </c>
      <c r="B884" s="11" t="str">
        <f>_xlfn.XLOOKUP(A884,'Cleaned - Customer Names '!$A$2:$A$2336,'Cleaned - Customer Names '!$C$2:$C$2336,0)</f>
        <v>Aimee J.</v>
      </c>
      <c r="C884" s="11">
        <f>_xlfn.XLOOKUP($A884,'Cleaned - Medical Examinations'!$A$2:$A$2336,'Cleaned - Medical Examinations'!$B$2:$B$2336,0)</f>
        <v>27.5</v>
      </c>
      <c r="D884" s="11">
        <f>_xlfn.XLOOKUP($A884,'Cleaned - Medical Examinations'!$A$2:$A$2336,'Cleaned - Medical Examinations'!$C$2:$C$2336,0)</f>
        <v>8.69</v>
      </c>
      <c r="E884" s="11" t="str">
        <f>_xlfn.XLOOKUP($A884,'Cleaned - Medical Examinations'!$A$2:$A$2336,'Cleaned - Medical Examinations'!$D$2:$D$2336,0)</f>
        <v>Yes</v>
      </c>
      <c r="F884" s="11" t="str">
        <f>_xlfn.XLOOKUP($A884,'Cleaned - Medical Examinations'!$A$2:$A$2336,'Cleaned - Medical Examinations'!$E$2:$E$2336,0)</f>
        <v>No</v>
      </c>
      <c r="G884" s="11" t="str">
        <f>_xlfn.XLOOKUP($A884,'Cleaned - Medical Examinations'!$A$2:$A$2336,'Cleaned - Medical Examinations'!$F$2:$F$2336,0)</f>
        <v>Yes</v>
      </c>
      <c r="H884" s="11">
        <f>_xlfn.XLOOKUP($A884,'Cleaned - Medical Examinations'!$A$2:$A$2336,'Cleaned - Medical Examinations'!$G$2:$G$2336,0)</f>
        <v>1</v>
      </c>
      <c r="I884" s="11" t="str">
        <f>_xlfn.XLOOKUP($A884,'Cleaned - Medical Examinations'!$A$2:$A$2336,'Cleaned - Medical Examinations'!$H$2:$H$2336,0)</f>
        <v>No</v>
      </c>
      <c r="J884" s="11" t="str">
        <f>_xlfn.XLOOKUP($A884,'Cleaned - Medical Examinations'!$A$2:$A$2336,'Cleaned - Medical Examinations'!$I$2:$I$2336,0)</f>
        <v>Overweight</v>
      </c>
      <c r="K884" s="11" t="str">
        <f t="shared" si="13"/>
        <v>Diabetic</v>
      </c>
      <c r="L884" s="14">
        <f>_xlfn.XLOOKUP($A884,'Cleaned - Hospitalisation Detai'!$A$2:$A$2344,'Cleaned - Hospitalisation Detai'!$J$2:$J$2344,0)</f>
        <v>23211</v>
      </c>
      <c r="M884" s="19">
        <f>_xlfn.XLOOKUP($A884,'Cleaned - Hospitalisation Detai'!$A$2:$A$2344,'Cleaned - Hospitalisation Detai'!$F$2:$F$2344,0)</f>
        <v>12233.83</v>
      </c>
      <c r="N884" s="19" t="str">
        <f>_xlfn.XLOOKUP($A884,'Cleaned - Hospitalisation Detai'!$A$2:$A$2344,'Cleaned - Hospitalisation Detai'!$G$2:$G$2344,0)</f>
        <v>tier - 3</v>
      </c>
      <c r="O884" s="19" t="str">
        <f>_xlfn.XLOOKUP($A884,'Cleaned - Hospitalisation Detai'!$A$2:$A$2344,'Cleaned - Hospitalisation Detai'!$H$2:$H$2344,0)</f>
        <v>tier - 1</v>
      </c>
      <c r="P884" s="19" t="str">
        <f>_xlfn.XLOOKUP($A884,'Cleaned - Hospitalisation Detai'!$A$2:$A$2344,'Cleaned - Hospitalisation Detai'!$I$2:$I$2344,0)</f>
        <v>R1011</v>
      </c>
      <c r="Q884" s="20">
        <f>_xlfn.XLOOKUP($A884,'Cleaned - Hospitalisation Detai'!$A$2:$A$2344,'Cleaned - Hospitalisation Detai'!$K$2:$K$2344,0)</f>
        <v>59</v>
      </c>
    </row>
    <row r="885" spans="1:17" ht="15.6" x14ac:dyDescent="0.3">
      <c r="A885" s="10" t="s">
        <v>1487</v>
      </c>
      <c r="B885" s="11" t="str">
        <f>_xlfn.XLOOKUP(A885,'Cleaned - Customer Names '!$A$2:$A$2336,'Cleaned - Customer Names '!$C$2:$C$2336,0)</f>
        <v>Suzanne</v>
      </c>
      <c r="C885" s="11">
        <f>_xlfn.XLOOKUP($A885,'Cleaned - Medical Examinations'!$A$2:$A$2336,'Cleaned - Medical Examinations'!$B$2:$B$2336,0)</f>
        <v>33.44</v>
      </c>
      <c r="D885" s="11">
        <f>_xlfn.XLOOKUP($A885,'Cleaned - Medical Examinations'!$A$2:$A$2336,'Cleaned - Medical Examinations'!$C$2:$C$2336,0)</f>
        <v>5.9</v>
      </c>
      <c r="E885" s="11" t="str">
        <f>_xlfn.XLOOKUP($A885,'Cleaned - Medical Examinations'!$A$2:$A$2336,'Cleaned - Medical Examinations'!$D$2:$D$2336,0)</f>
        <v>Yes</v>
      </c>
      <c r="F885" s="11" t="str">
        <f>_xlfn.XLOOKUP($A885,'Cleaned - Medical Examinations'!$A$2:$A$2336,'Cleaned - Medical Examinations'!$E$2:$E$2336,0)</f>
        <v>No</v>
      </c>
      <c r="G885" s="11" t="str">
        <f>_xlfn.XLOOKUP($A885,'Cleaned - Medical Examinations'!$A$2:$A$2336,'Cleaned - Medical Examinations'!$F$2:$F$2336,0)</f>
        <v>No</v>
      </c>
      <c r="H885" s="11">
        <f>_xlfn.XLOOKUP($A885,'Cleaned - Medical Examinations'!$A$2:$A$2336,'Cleaned - Medical Examinations'!$G$2:$G$2336,0)</f>
        <v>1</v>
      </c>
      <c r="I885" s="11" t="str">
        <f>_xlfn.XLOOKUP($A885,'Cleaned - Medical Examinations'!$A$2:$A$2336,'Cleaned - Medical Examinations'!$H$2:$H$2336,0)</f>
        <v>No</v>
      </c>
      <c r="J885" s="11" t="str">
        <f>_xlfn.XLOOKUP($A885,'Cleaned - Medical Examinations'!$A$2:$A$2336,'Cleaned - Medical Examinations'!$I$2:$I$2336,0)</f>
        <v>Obesity</v>
      </c>
      <c r="K885" s="11" t="str">
        <f t="shared" si="13"/>
        <v>Non-Diabetic</v>
      </c>
      <c r="L885" s="14">
        <f>_xlfn.XLOOKUP($A885,'Cleaned - Hospitalisation Detai'!$A$2:$A$2344,'Cleaned - Hospitalisation Detai'!$J$2:$J$2344,0)</f>
        <v>23552</v>
      </c>
      <c r="M885" s="19">
        <f>_xlfn.XLOOKUP($A885,'Cleaned - Hospitalisation Detai'!$A$2:$A$2344,'Cleaned - Hospitalisation Detai'!$F$2:$F$2344,0)</f>
        <v>12231.61</v>
      </c>
      <c r="N885" s="19" t="str">
        <f>_xlfn.XLOOKUP($A885,'Cleaned - Hospitalisation Detai'!$A$2:$A$2344,'Cleaned - Hospitalisation Detai'!$G$2:$G$2344,0)</f>
        <v>tier - 3</v>
      </c>
      <c r="O885" s="19" t="str">
        <f>_xlfn.XLOOKUP($A885,'Cleaned - Hospitalisation Detai'!$A$2:$A$2344,'Cleaned - Hospitalisation Detai'!$H$2:$H$2344,0)</f>
        <v>tier - 3</v>
      </c>
      <c r="P885" s="19" t="str">
        <f>_xlfn.XLOOKUP($A885,'Cleaned - Hospitalisation Detai'!$A$2:$A$2344,'Cleaned - Hospitalisation Detai'!$I$2:$I$2344,0)</f>
        <v>R1012</v>
      </c>
      <c r="Q885" s="20">
        <f>_xlfn.XLOOKUP($A885,'Cleaned - Hospitalisation Detai'!$A$2:$A$2344,'Cleaned - Hospitalisation Detai'!$K$2:$K$2344,0)</f>
        <v>58</v>
      </c>
    </row>
    <row r="886" spans="1:17" ht="15.6" x14ac:dyDescent="0.3">
      <c r="A886" s="10" t="s">
        <v>1486</v>
      </c>
      <c r="B886" s="11" t="str">
        <f>_xlfn.XLOOKUP(A886,'Cleaned - Customer Names '!$A$2:$A$2336,'Cleaned - Customer Names '!$C$2:$C$2336,0)</f>
        <v>Kristin A.</v>
      </c>
      <c r="C886" s="11">
        <f>_xlfn.XLOOKUP($A886,'Cleaned - Medical Examinations'!$A$2:$A$2336,'Cleaned - Medical Examinations'!$B$2:$B$2336,0)</f>
        <v>28.215</v>
      </c>
      <c r="D886" s="11">
        <f>_xlfn.XLOOKUP($A886,'Cleaned - Medical Examinations'!$A$2:$A$2336,'Cleaned - Medical Examinations'!$C$2:$C$2336,0)</f>
        <v>6.29</v>
      </c>
      <c r="E886" s="11" t="str">
        <f>_xlfn.XLOOKUP($A886,'Cleaned - Medical Examinations'!$A$2:$A$2336,'Cleaned - Medical Examinations'!$D$2:$D$2336,0)</f>
        <v>Yes</v>
      </c>
      <c r="F886" s="11" t="str">
        <f>_xlfn.XLOOKUP($A886,'Cleaned - Medical Examinations'!$A$2:$A$2336,'Cleaned - Medical Examinations'!$E$2:$E$2336,0)</f>
        <v>No</v>
      </c>
      <c r="G886" s="11" t="str">
        <f>_xlfn.XLOOKUP($A886,'Cleaned - Medical Examinations'!$A$2:$A$2336,'Cleaned - Medical Examinations'!$F$2:$F$2336,0)</f>
        <v>No</v>
      </c>
      <c r="H886" s="11">
        <f>_xlfn.XLOOKUP($A886,'Cleaned - Medical Examinations'!$A$2:$A$2336,'Cleaned - Medical Examinations'!$G$2:$G$2336,0)</f>
        <v>1</v>
      </c>
      <c r="I886" s="11" t="str">
        <f>_xlfn.XLOOKUP($A886,'Cleaned - Medical Examinations'!$A$2:$A$2336,'Cleaned - Medical Examinations'!$H$2:$H$2336,0)</f>
        <v>No</v>
      </c>
      <c r="J886" s="11" t="str">
        <f>_xlfn.XLOOKUP($A886,'Cleaned - Medical Examinations'!$A$2:$A$2336,'Cleaned - Medical Examinations'!$I$2:$I$2336,0)</f>
        <v>Overweight</v>
      </c>
      <c r="K886" s="11" t="str">
        <f t="shared" si="13"/>
        <v>Non-Diabetic</v>
      </c>
      <c r="L886" s="14">
        <f>_xlfn.XLOOKUP($A886,'Cleaned - Hospitalisation Detai'!$A$2:$A$2344,'Cleaned - Hospitalisation Detai'!$J$2:$J$2344,0)</f>
        <v>23560</v>
      </c>
      <c r="M886" s="19">
        <f>_xlfn.XLOOKUP($A886,'Cleaned - Hospitalisation Detai'!$A$2:$A$2344,'Cleaned - Hospitalisation Detai'!$F$2:$F$2344,0)</f>
        <v>12224.35</v>
      </c>
      <c r="N886" s="19" t="str">
        <f>_xlfn.XLOOKUP($A886,'Cleaned - Hospitalisation Detai'!$A$2:$A$2344,'Cleaned - Hospitalisation Detai'!$G$2:$G$2344,0)</f>
        <v>tier - 3</v>
      </c>
      <c r="O886" s="19" t="str">
        <f>_xlfn.XLOOKUP($A886,'Cleaned - Hospitalisation Detai'!$A$2:$A$2344,'Cleaned - Hospitalisation Detai'!$H$2:$H$2344,0)</f>
        <v>tier - 1</v>
      </c>
      <c r="P886" s="19" t="str">
        <f>_xlfn.XLOOKUP($A886,'Cleaned - Hospitalisation Detai'!$A$2:$A$2344,'Cleaned - Hospitalisation Detai'!$I$2:$I$2344,0)</f>
        <v>R1012</v>
      </c>
      <c r="Q886" s="20">
        <f>_xlfn.XLOOKUP($A886,'Cleaned - Hospitalisation Detai'!$A$2:$A$2344,'Cleaned - Hospitalisation Detai'!$K$2:$K$2344,0)</f>
        <v>58</v>
      </c>
    </row>
    <row r="887" spans="1:17" ht="15.6" x14ac:dyDescent="0.3">
      <c r="A887" s="10" t="s">
        <v>1485</v>
      </c>
      <c r="B887" s="11" t="str">
        <f>_xlfn.XLOOKUP(A887,'Cleaned - Customer Names '!$A$2:$A$2336,'Cleaned - Customer Names '!$C$2:$C$2336,0)</f>
        <v>Bronwyn</v>
      </c>
      <c r="C887" s="11">
        <f>_xlfn.XLOOKUP($A887,'Cleaned - Medical Examinations'!$A$2:$A$2336,'Cleaned - Medical Examinations'!$B$2:$B$2336,0)</f>
        <v>27.17</v>
      </c>
      <c r="D887" s="11">
        <f>_xlfn.XLOOKUP($A887,'Cleaned - Medical Examinations'!$A$2:$A$2336,'Cleaned - Medical Examinations'!$C$2:$C$2336,0)</f>
        <v>5.84</v>
      </c>
      <c r="E887" s="11" t="str">
        <f>_xlfn.XLOOKUP($A887,'Cleaned - Medical Examinations'!$A$2:$A$2336,'Cleaned - Medical Examinations'!$D$2:$D$2336,0)</f>
        <v>Yes</v>
      </c>
      <c r="F887" s="11" t="str">
        <f>_xlfn.XLOOKUP($A887,'Cleaned - Medical Examinations'!$A$2:$A$2336,'Cleaned - Medical Examinations'!$E$2:$E$2336,0)</f>
        <v>No</v>
      </c>
      <c r="G887" s="11" t="str">
        <f>_xlfn.XLOOKUP($A887,'Cleaned - Medical Examinations'!$A$2:$A$2336,'Cleaned - Medical Examinations'!$F$2:$F$2336,0)</f>
        <v>No</v>
      </c>
      <c r="H887" s="11">
        <f>_xlfn.XLOOKUP($A887,'Cleaned - Medical Examinations'!$A$2:$A$2336,'Cleaned - Medical Examinations'!$G$2:$G$2336,0)</f>
        <v>1</v>
      </c>
      <c r="I887" s="11" t="str">
        <f>_xlfn.XLOOKUP($A887,'Cleaned - Medical Examinations'!$A$2:$A$2336,'Cleaned - Medical Examinations'!$H$2:$H$2336,0)</f>
        <v>No</v>
      </c>
      <c r="J887" s="11" t="str">
        <f>_xlfn.XLOOKUP($A887,'Cleaned - Medical Examinations'!$A$2:$A$2336,'Cleaned - Medical Examinations'!$I$2:$I$2336,0)</f>
        <v>Overweight</v>
      </c>
      <c r="K887" s="11" t="str">
        <f t="shared" si="13"/>
        <v>Non-Diabetic</v>
      </c>
      <c r="L887" s="14">
        <f>_xlfn.XLOOKUP($A887,'Cleaned - Hospitalisation Detai'!$A$2:$A$2344,'Cleaned - Hospitalisation Detai'!$J$2:$J$2344,0)</f>
        <v>23578</v>
      </c>
      <c r="M887" s="19">
        <f>_xlfn.XLOOKUP($A887,'Cleaned - Hospitalisation Detai'!$A$2:$A$2344,'Cleaned - Hospitalisation Detai'!$F$2:$F$2344,0)</f>
        <v>12222.9</v>
      </c>
      <c r="N887" s="19" t="str">
        <f>_xlfn.XLOOKUP($A887,'Cleaned - Hospitalisation Detai'!$A$2:$A$2344,'Cleaned - Hospitalisation Detai'!$G$2:$G$2344,0)</f>
        <v>tier - 3</v>
      </c>
      <c r="O887" s="19" t="str">
        <f>_xlfn.XLOOKUP($A887,'Cleaned - Hospitalisation Detai'!$A$2:$A$2344,'Cleaned - Hospitalisation Detai'!$H$2:$H$2344,0)</f>
        <v>tier - 2</v>
      </c>
      <c r="P887" s="19" t="str">
        <f>_xlfn.XLOOKUP($A887,'Cleaned - Hospitalisation Detai'!$A$2:$A$2344,'Cleaned - Hospitalisation Detai'!$I$2:$I$2344,0)</f>
        <v>R1012</v>
      </c>
      <c r="Q887" s="20">
        <f>_xlfn.XLOOKUP($A887,'Cleaned - Hospitalisation Detai'!$A$2:$A$2344,'Cleaned - Hospitalisation Detai'!$K$2:$K$2344,0)</f>
        <v>58</v>
      </c>
    </row>
    <row r="888" spans="1:17" ht="15.6" x14ac:dyDescent="0.3">
      <c r="A888" s="10" t="s">
        <v>1484</v>
      </c>
      <c r="B888" s="11" t="str">
        <f>_xlfn.XLOOKUP(A888,'Cleaned - Customer Names '!$A$2:$A$2336,'Cleaned - Customer Names '!$C$2:$C$2336,0)</f>
        <v>Taylor J</v>
      </c>
      <c r="C888" s="11">
        <f>_xlfn.XLOOKUP($A888,'Cleaned - Medical Examinations'!$A$2:$A$2336,'Cleaned - Medical Examinations'!$B$2:$B$2336,0)</f>
        <v>35.380000000000003</v>
      </c>
      <c r="D888" s="11">
        <f>_xlfn.XLOOKUP($A888,'Cleaned - Medical Examinations'!$A$2:$A$2336,'Cleaned - Medical Examinations'!$C$2:$C$2336,0)</f>
        <v>6.12</v>
      </c>
      <c r="E888" s="11" t="str">
        <f>_xlfn.XLOOKUP($A888,'Cleaned - Medical Examinations'!$A$2:$A$2336,'Cleaned - Medical Examinations'!$D$2:$D$2336,0)</f>
        <v>No</v>
      </c>
      <c r="F888" s="11" t="str">
        <f>_xlfn.XLOOKUP($A888,'Cleaned - Medical Examinations'!$A$2:$A$2336,'Cleaned - Medical Examinations'!$E$2:$E$2336,0)</f>
        <v>No</v>
      </c>
      <c r="G888" s="11" t="str">
        <f>_xlfn.XLOOKUP($A888,'Cleaned - Medical Examinations'!$A$2:$A$2336,'Cleaned - Medical Examinations'!$F$2:$F$2336,0)</f>
        <v>No</v>
      </c>
      <c r="H888" s="11">
        <f>_xlfn.XLOOKUP($A888,'Cleaned - Medical Examinations'!$A$2:$A$2336,'Cleaned - Medical Examinations'!$G$2:$G$2336,0)</f>
        <v>0</v>
      </c>
      <c r="I888" s="11" t="str">
        <f>_xlfn.XLOOKUP($A888,'Cleaned - Medical Examinations'!$A$2:$A$2336,'Cleaned - Medical Examinations'!$H$2:$H$2336,0)</f>
        <v>No</v>
      </c>
      <c r="J888" s="11" t="str">
        <f>_xlfn.XLOOKUP($A888,'Cleaned - Medical Examinations'!$A$2:$A$2336,'Cleaned - Medical Examinations'!$I$2:$I$2336,0)</f>
        <v>Obesity</v>
      </c>
      <c r="K888" s="11" t="str">
        <f t="shared" si="13"/>
        <v>Non-Diabetic</v>
      </c>
      <c r="L888" s="14">
        <f>_xlfn.XLOOKUP($A888,'Cleaned - Hospitalisation Detai'!$A$2:$A$2344,'Cleaned - Hospitalisation Detai'!$J$2:$J$2344,0)</f>
        <v>28351</v>
      </c>
      <c r="M888" s="19">
        <f>_xlfn.XLOOKUP($A888,'Cleaned - Hospitalisation Detai'!$A$2:$A$2344,'Cleaned - Hospitalisation Detai'!$F$2:$F$2344,0)</f>
        <v>12218.7</v>
      </c>
      <c r="N888" s="19" t="str">
        <f>_xlfn.XLOOKUP($A888,'Cleaned - Hospitalisation Detai'!$A$2:$A$2344,'Cleaned - Hospitalisation Detai'!$G$2:$G$2344,0)</f>
        <v>tier - 3</v>
      </c>
      <c r="O888" s="19" t="str">
        <f>_xlfn.XLOOKUP($A888,'Cleaned - Hospitalisation Detai'!$A$2:$A$2344,'Cleaned - Hospitalisation Detai'!$H$2:$H$2344,0)</f>
        <v>tier - 1</v>
      </c>
      <c r="P888" s="19" t="str">
        <f>_xlfn.XLOOKUP($A888,'Cleaned - Hospitalisation Detai'!$A$2:$A$2344,'Cleaned - Hospitalisation Detai'!$I$2:$I$2344,0)</f>
        <v>R1012</v>
      </c>
      <c r="Q888" s="20">
        <f>_xlfn.XLOOKUP($A888,'Cleaned - Hospitalisation Detai'!$A$2:$A$2344,'Cleaned - Hospitalisation Detai'!$K$2:$K$2344,0)</f>
        <v>45</v>
      </c>
    </row>
    <row r="889" spans="1:17" ht="15.6" x14ac:dyDescent="0.3">
      <c r="A889" s="10" t="s">
        <v>1483</v>
      </c>
      <c r="B889" s="11" t="str">
        <f>_xlfn.XLOOKUP(A889,'Cleaned - Customer Names '!$A$2:$A$2336,'Cleaned - Customer Names '!$C$2:$C$2336,0)</f>
        <v>Kimberly M.</v>
      </c>
      <c r="C889" s="11">
        <f>_xlfn.XLOOKUP($A889,'Cleaned - Medical Examinations'!$A$2:$A$2336,'Cleaned - Medical Examinations'!$B$2:$B$2336,0)</f>
        <v>43.48</v>
      </c>
      <c r="D889" s="11">
        <f>_xlfn.XLOOKUP($A889,'Cleaned - Medical Examinations'!$A$2:$A$2336,'Cleaned - Medical Examinations'!$C$2:$C$2336,0)</f>
        <v>6.24</v>
      </c>
      <c r="E889" s="11" t="str">
        <f>_xlfn.XLOOKUP($A889,'Cleaned - Medical Examinations'!$A$2:$A$2336,'Cleaned - Medical Examinations'!$D$2:$D$2336,0)</f>
        <v>No</v>
      </c>
      <c r="F889" s="11" t="str">
        <f>_xlfn.XLOOKUP($A889,'Cleaned - Medical Examinations'!$A$2:$A$2336,'Cleaned - Medical Examinations'!$E$2:$E$2336,0)</f>
        <v>No</v>
      </c>
      <c r="G889" s="11" t="str">
        <f>_xlfn.XLOOKUP($A889,'Cleaned - Medical Examinations'!$A$2:$A$2336,'Cleaned - Medical Examinations'!$F$2:$F$2336,0)</f>
        <v>No</v>
      </c>
      <c r="H889" s="11">
        <f>_xlfn.XLOOKUP($A889,'Cleaned - Medical Examinations'!$A$2:$A$2336,'Cleaned - Medical Examinations'!$G$2:$G$2336,0)</f>
        <v>0</v>
      </c>
      <c r="I889" s="11" t="str">
        <f>_xlfn.XLOOKUP($A889,'Cleaned - Medical Examinations'!$A$2:$A$2336,'Cleaned - Medical Examinations'!$H$2:$H$2336,0)</f>
        <v>No</v>
      </c>
      <c r="J889" s="11" t="str">
        <f>_xlfn.XLOOKUP($A889,'Cleaned - Medical Examinations'!$A$2:$A$2336,'Cleaned - Medical Examinations'!$I$2:$I$2336,0)</f>
        <v>Obesity</v>
      </c>
      <c r="K889" s="11" t="str">
        <f t="shared" si="13"/>
        <v>Non-Diabetic</v>
      </c>
      <c r="L889" s="14">
        <f>_xlfn.XLOOKUP($A889,'Cleaned - Hospitalisation Detai'!$A$2:$A$2344,'Cleaned - Hospitalisation Detai'!$J$2:$J$2344,0)</f>
        <v>33479</v>
      </c>
      <c r="M889" s="19">
        <f>_xlfn.XLOOKUP($A889,'Cleaned - Hospitalisation Detai'!$A$2:$A$2344,'Cleaned - Hospitalisation Detai'!$F$2:$F$2344,0)</f>
        <v>12198.64</v>
      </c>
      <c r="N889" s="19" t="str">
        <f>_xlfn.XLOOKUP($A889,'Cleaned - Hospitalisation Detai'!$A$2:$A$2344,'Cleaned - Hospitalisation Detai'!$G$2:$G$2344,0)</f>
        <v>tier - 3</v>
      </c>
      <c r="O889" s="19" t="str">
        <f>_xlfn.XLOOKUP($A889,'Cleaned - Hospitalisation Detai'!$A$2:$A$2344,'Cleaned - Hospitalisation Detai'!$H$2:$H$2344,0)</f>
        <v>tier - 3</v>
      </c>
      <c r="P889" s="19" t="str">
        <f>_xlfn.XLOOKUP($A889,'Cleaned - Hospitalisation Detai'!$A$2:$A$2344,'Cleaned - Hospitalisation Detai'!$I$2:$I$2344,0)</f>
        <v>R1026</v>
      </c>
      <c r="Q889" s="20">
        <f>_xlfn.XLOOKUP($A889,'Cleaned - Hospitalisation Detai'!$A$2:$A$2344,'Cleaned - Hospitalisation Detai'!$K$2:$K$2344,0)</f>
        <v>31</v>
      </c>
    </row>
    <row r="890" spans="1:17" ht="15.6" x14ac:dyDescent="0.3">
      <c r="A890" s="10" t="s">
        <v>1482</v>
      </c>
      <c r="B890" s="11" t="str">
        <f>_xlfn.XLOOKUP(A890,'Cleaned - Customer Names '!$A$2:$A$2336,'Cleaned - Customer Names '!$C$2:$C$2336,0)</f>
        <v>Joshua E.</v>
      </c>
      <c r="C890" s="11">
        <f>_xlfn.XLOOKUP($A890,'Cleaned - Medical Examinations'!$A$2:$A$2336,'Cleaned - Medical Examinations'!$B$2:$B$2336,0)</f>
        <v>41.73</v>
      </c>
      <c r="D890" s="11">
        <f>_xlfn.XLOOKUP($A890,'Cleaned - Medical Examinations'!$A$2:$A$2336,'Cleaned - Medical Examinations'!$C$2:$C$2336,0)</f>
        <v>6.25</v>
      </c>
      <c r="E890" s="11" t="str">
        <f>_xlfn.XLOOKUP($A890,'Cleaned - Medical Examinations'!$A$2:$A$2336,'Cleaned - Medical Examinations'!$D$2:$D$2336,0)</f>
        <v>No</v>
      </c>
      <c r="F890" s="11" t="str">
        <f>_xlfn.XLOOKUP($A890,'Cleaned - Medical Examinations'!$A$2:$A$2336,'Cleaned - Medical Examinations'!$E$2:$E$2336,0)</f>
        <v>No</v>
      </c>
      <c r="G890" s="11" t="str">
        <f>_xlfn.XLOOKUP($A890,'Cleaned - Medical Examinations'!$A$2:$A$2336,'Cleaned - Medical Examinations'!$F$2:$F$2336,0)</f>
        <v>No</v>
      </c>
      <c r="H890" s="11">
        <f>_xlfn.XLOOKUP($A890,'Cleaned - Medical Examinations'!$A$2:$A$2336,'Cleaned - Medical Examinations'!$G$2:$G$2336,0)</f>
        <v>1</v>
      </c>
      <c r="I890" s="11" t="str">
        <f>_xlfn.XLOOKUP($A890,'Cleaned - Medical Examinations'!$A$2:$A$2336,'Cleaned - Medical Examinations'!$H$2:$H$2336,0)</f>
        <v>No</v>
      </c>
      <c r="J890" s="11" t="str">
        <f>_xlfn.XLOOKUP($A890,'Cleaned - Medical Examinations'!$A$2:$A$2336,'Cleaned - Medical Examinations'!$I$2:$I$2336,0)</f>
        <v>Obesity</v>
      </c>
      <c r="K890" s="11" t="str">
        <f t="shared" si="13"/>
        <v>Non-Diabetic</v>
      </c>
      <c r="L890" s="14">
        <f>_xlfn.XLOOKUP($A890,'Cleaned - Hospitalisation Detai'!$A$2:$A$2344,'Cleaned - Hospitalisation Detai'!$J$2:$J$2344,0)</f>
        <v>32055</v>
      </c>
      <c r="M890" s="19">
        <f>_xlfn.XLOOKUP($A890,'Cleaned - Hospitalisation Detai'!$A$2:$A$2344,'Cleaned - Hospitalisation Detai'!$F$2:$F$2344,0)</f>
        <v>12148.2</v>
      </c>
      <c r="N890" s="19" t="str">
        <f>_xlfn.XLOOKUP($A890,'Cleaned - Hospitalisation Detai'!$A$2:$A$2344,'Cleaned - Hospitalisation Detai'!$G$2:$G$2344,0)</f>
        <v>tier - 3</v>
      </c>
      <c r="O890" s="19" t="str">
        <f>_xlfn.XLOOKUP($A890,'Cleaned - Hospitalisation Detai'!$A$2:$A$2344,'Cleaned - Hospitalisation Detai'!$H$2:$H$2344,0)</f>
        <v>tier - 3</v>
      </c>
      <c r="P890" s="19" t="str">
        <f>_xlfn.XLOOKUP($A890,'Cleaned - Hospitalisation Detai'!$A$2:$A$2344,'Cleaned - Hospitalisation Detai'!$I$2:$I$2344,0)</f>
        <v>R1012</v>
      </c>
      <c r="Q890" s="20">
        <f>_xlfn.XLOOKUP($A890,'Cleaned - Hospitalisation Detai'!$A$2:$A$2344,'Cleaned - Hospitalisation Detai'!$K$2:$K$2344,0)</f>
        <v>35</v>
      </c>
    </row>
    <row r="891" spans="1:17" ht="15.6" x14ac:dyDescent="0.3">
      <c r="A891" s="10" t="s">
        <v>1481</v>
      </c>
      <c r="B891" s="11" t="str">
        <f>_xlfn.XLOOKUP(A891,'Cleaned - Customer Names '!$A$2:$A$2336,'Cleaned - Customer Names '!$C$2:$C$2336,0)</f>
        <v>Jeffrey</v>
      </c>
      <c r="C891" s="11">
        <f>_xlfn.XLOOKUP($A891,'Cleaned - Medical Examinations'!$A$2:$A$2336,'Cleaned - Medical Examinations'!$B$2:$B$2336,0)</f>
        <v>28.9</v>
      </c>
      <c r="D891" s="11">
        <f>_xlfn.XLOOKUP($A891,'Cleaned - Medical Examinations'!$A$2:$A$2336,'Cleaned - Medical Examinations'!$C$2:$C$2336,0)</f>
        <v>11.96</v>
      </c>
      <c r="E891" s="11" t="str">
        <f>_xlfn.XLOOKUP($A891,'Cleaned - Medical Examinations'!$A$2:$A$2336,'Cleaned - Medical Examinations'!$D$2:$D$2336,0)</f>
        <v>No</v>
      </c>
      <c r="F891" s="11" t="str">
        <f>_xlfn.XLOOKUP($A891,'Cleaned - Medical Examinations'!$A$2:$A$2336,'Cleaned - Medical Examinations'!$E$2:$E$2336,0)</f>
        <v>No</v>
      </c>
      <c r="G891" s="11" t="str">
        <f>_xlfn.XLOOKUP($A891,'Cleaned - Medical Examinations'!$A$2:$A$2336,'Cleaned - Medical Examinations'!$F$2:$F$2336,0)</f>
        <v>No</v>
      </c>
      <c r="H891" s="11">
        <f>_xlfn.XLOOKUP($A891,'Cleaned - Medical Examinations'!$A$2:$A$2336,'Cleaned - Medical Examinations'!$G$2:$G$2336,0)</f>
        <v>0</v>
      </c>
      <c r="I891" s="11" t="str">
        <f>_xlfn.XLOOKUP($A891,'Cleaned - Medical Examinations'!$A$2:$A$2336,'Cleaned - Medical Examinations'!$H$2:$H$2336,0)</f>
        <v>No</v>
      </c>
      <c r="J891" s="11" t="str">
        <f>_xlfn.XLOOKUP($A891,'Cleaned - Medical Examinations'!$A$2:$A$2336,'Cleaned - Medical Examinations'!$I$2:$I$2336,0)</f>
        <v>Overweight</v>
      </c>
      <c r="K891" s="11" t="str">
        <f t="shared" si="13"/>
        <v>Diabetic</v>
      </c>
      <c r="L891" s="14">
        <f>_xlfn.XLOOKUP($A891,'Cleaned - Hospitalisation Detai'!$A$2:$A$2344,'Cleaned - Hospitalisation Detai'!$J$2:$J$2344,0)</f>
        <v>22904</v>
      </c>
      <c r="M891" s="19">
        <f>_xlfn.XLOOKUP($A891,'Cleaned - Hospitalisation Detai'!$A$2:$A$2344,'Cleaned - Hospitalisation Detai'!$F$2:$F$2344,0)</f>
        <v>12146.97</v>
      </c>
      <c r="N891" s="19" t="str">
        <f>_xlfn.XLOOKUP($A891,'Cleaned - Hospitalisation Detai'!$A$2:$A$2344,'Cleaned - Hospitalisation Detai'!$G$2:$G$2344,0)</f>
        <v>tier - 3</v>
      </c>
      <c r="O891" s="19" t="str">
        <f>_xlfn.XLOOKUP($A891,'Cleaned - Hospitalisation Detai'!$A$2:$A$2344,'Cleaned - Hospitalisation Detai'!$H$2:$H$2344,0)</f>
        <v>tier - 3</v>
      </c>
      <c r="P891" s="19" t="str">
        <f>_xlfn.XLOOKUP($A891,'Cleaned - Hospitalisation Detai'!$A$2:$A$2344,'Cleaned - Hospitalisation Detai'!$I$2:$I$2344,0)</f>
        <v>R1011</v>
      </c>
      <c r="Q891" s="20">
        <f>_xlfn.XLOOKUP($A891,'Cleaned - Hospitalisation Detai'!$A$2:$A$2344,'Cleaned - Hospitalisation Detai'!$K$2:$K$2344,0)</f>
        <v>60</v>
      </c>
    </row>
    <row r="892" spans="1:17" ht="15.6" x14ac:dyDescent="0.3">
      <c r="A892" s="10" t="s">
        <v>1480</v>
      </c>
      <c r="B892" s="11" t="str">
        <f>_xlfn.XLOOKUP(A892,'Cleaned - Customer Names '!$A$2:$A$2336,'Cleaned - Customer Names '!$C$2:$C$2336,0)</f>
        <v>Andrew R</v>
      </c>
      <c r="C892" s="11">
        <f>_xlfn.XLOOKUP($A892,'Cleaned - Medical Examinations'!$A$2:$A$2336,'Cleaned - Medical Examinations'!$B$2:$B$2336,0)</f>
        <v>25.74</v>
      </c>
      <c r="D892" s="11">
        <f>_xlfn.XLOOKUP($A892,'Cleaned - Medical Examinations'!$A$2:$A$2336,'Cleaned - Medical Examinations'!$C$2:$C$2336,0)</f>
        <v>7.69</v>
      </c>
      <c r="E892" s="11" t="str">
        <f>_xlfn.XLOOKUP($A892,'Cleaned - Medical Examinations'!$A$2:$A$2336,'Cleaned - Medical Examinations'!$D$2:$D$2336,0)</f>
        <v>No</v>
      </c>
      <c r="F892" s="11" t="str">
        <f>_xlfn.XLOOKUP($A892,'Cleaned - Medical Examinations'!$A$2:$A$2336,'Cleaned - Medical Examinations'!$E$2:$E$2336,0)</f>
        <v>No</v>
      </c>
      <c r="G892" s="11" t="str">
        <f>_xlfn.XLOOKUP($A892,'Cleaned - Medical Examinations'!$A$2:$A$2336,'Cleaned - Medical Examinations'!$F$2:$F$2336,0)</f>
        <v>No</v>
      </c>
      <c r="H892" s="11">
        <f>_xlfn.XLOOKUP($A892,'Cleaned - Medical Examinations'!$A$2:$A$2336,'Cleaned - Medical Examinations'!$G$2:$G$2336,0)</f>
        <v>0</v>
      </c>
      <c r="I892" s="11" t="str">
        <f>_xlfn.XLOOKUP($A892,'Cleaned - Medical Examinations'!$A$2:$A$2336,'Cleaned - Medical Examinations'!$H$2:$H$2336,0)</f>
        <v>No</v>
      </c>
      <c r="J892" s="11" t="str">
        <f>_xlfn.XLOOKUP($A892,'Cleaned - Medical Examinations'!$A$2:$A$2336,'Cleaned - Medical Examinations'!$I$2:$I$2336,0)</f>
        <v>Overweight</v>
      </c>
      <c r="K892" s="11" t="str">
        <f t="shared" si="13"/>
        <v>Diabetic</v>
      </c>
      <c r="L892" s="14">
        <f>_xlfn.XLOOKUP($A892,'Cleaned - Hospitalisation Detai'!$A$2:$A$2344,'Cleaned - Hospitalisation Detai'!$J$2:$J$2344,0)</f>
        <v>22954</v>
      </c>
      <c r="M892" s="19">
        <f>_xlfn.XLOOKUP($A892,'Cleaned - Hospitalisation Detai'!$A$2:$A$2344,'Cleaned - Hospitalisation Detai'!$F$2:$F$2344,0)</f>
        <v>12142.58</v>
      </c>
      <c r="N892" s="19" t="str">
        <f>_xlfn.XLOOKUP($A892,'Cleaned - Hospitalisation Detai'!$A$2:$A$2344,'Cleaned - Hospitalisation Detai'!$G$2:$G$2344,0)</f>
        <v>tier - 3</v>
      </c>
      <c r="O892" s="19" t="str">
        <f>_xlfn.XLOOKUP($A892,'Cleaned - Hospitalisation Detai'!$A$2:$A$2344,'Cleaned - Hospitalisation Detai'!$H$2:$H$2344,0)</f>
        <v>tier - 2</v>
      </c>
      <c r="P892" s="19" t="str">
        <f>_xlfn.XLOOKUP($A892,'Cleaned - Hospitalisation Detai'!$A$2:$A$2344,'Cleaned - Hospitalisation Detai'!$I$2:$I$2344,0)</f>
        <v>R1013</v>
      </c>
      <c r="Q892" s="20">
        <f>_xlfn.XLOOKUP($A892,'Cleaned - Hospitalisation Detai'!$A$2:$A$2344,'Cleaned - Hospitalisation Detai'!$K$2:$K$2344,0)</f>
        <v>60</v>
      </c>
    </row>
    <row r="893" spans="1:17" ht="15.6" x14ac:dyDescent="0.3">
      <c r="A893" s="10" t="s">
        <v>1479</v>
      </c>
      <c r="B893" s="11" t="str">
        <f>_xlfn.XLOOKUP(A893,'Cleaned - Customer Names '!$A$2:$A$2336,'Cleaned - Customer Names '!$C$2:$C$2336,0)</f>
        <v>Francisco J. Sr.</v>
      </c>
      <c r="C893" s="11">
        <f>_xlfn.XLOOKUP($A893,'Cleaned - Medical Examinations'!$A$2:$A$2336,'Cleaned - Medical Examinations'!$B$2:$B$2336,0)</f>
        <v>36.06</v>
      </c>
      <c r="D893" s="11">
        <f>_xlfn.XLOOKUP($A893,'Cleaned - Medical Examinations'!$A$2:$A$2336,'Cleaned - Medical Examinations'!$C$2:$C$2336,0)</f>
        <v>8.83</v>
      </c>
      <c r="E893" s="11" t="str">
        <f>_xlfn.XLOOKUP($A893,'Cleaned - Medical Examinations'!$A$2:$A$2336,'Cleaned - Medical Examinations'!$D$2:$D$2336,0)</f>
        <v>No</v>
      </c>
      <c r="F893" s="11" t="str">
        <f>_xlfn.XLOOKUP($A893,'Cleaned - Medical Examinations'!$A$2:$A$2336,'Cleaned - Medical Examinations'!$E$2:$E$2336,0)</f>
        <v>No</v>
      </c>
      <c r="G893" s="11" t="str">
        <f>_xlfn.XLOOKUP($A893,'Cleaned - Medical Examinations'!$A$2:$A$2336,'Cleaned - Medical Examinations'!$F$2:$F$2336,0)</f>
        <v>No</v>
      </c>
      <c r="H893" s="11">
        <f>_xlfn.XLOOKUP($A893,'Cleaned - Medical Examinations'!$A$2:$A$2336,'Cleaned - Medical Examinations'!$G$2:$G$2336,0)</f>
        <v>0</v>
      </c>
      <c r="I893" s="11" t="str">
        <f>_xlfn.XLOOKUP($A893,'Cleaned - Medical Examinations'!$A$2:$A$2336,'Cleaned - Medical Examinations'!$H$2:$H$2336,0)</f>
        <v>No</v>
      </c>
      <c r="J893" s="11" t="str">
        <f>_xlfn.XLOOKUP($A893,'Cleaned - Medical Examinations'!$A$2:$A$2336,'Cleaned - Medical Examinations'!$I$2:$I$2336,0)</f>
        <v>Obesity</v>
      </c>
      <c r="K893" s="11" t="str">
        <f t="shared" si="13"/>
        <v>Diabetic</v>
      </c>
      <c r="L893" s="14">
        <f>_xlfn.XLOOKUP($A893,'Cleaned - Hospitalisation Detai'!$A$2:$A$2344,'Cleaned - Hospitalisation Detai'!$J$2:$J$2344,0)</f>
        <v>27288</v>
      </c>
      <c r="M893" s="19">
        <f>_xlfn.XLOOKUP($A893,'Cleaned - Hospitalisation Detai'!$A$2:$A$2344,'Cleaned - Hospitalisation Detai'!$F$2:$F$2344,0)</f>
        <v>12137.6</v>
      </c>
      <c r="N893" s="19" t="str">
        <f>_xlfn.XLOOKUP($A893,'Cleaned - Hospitalisation Detai'!$A$2:$A$2344,'Cleaned - Hospitalisation Detai'!$G$2:$G$2344,0)</f>
        <v>tier - 3</v>
      </c>
      <c r="O893" s="19" t="str">
        <f>_xlfn.XLOOKUP($A893,'Cleaned - Hospitalisation Detai'!$A$2:$A$2344,'Cleaned - Hospitalisation Detai'!$H$2:$H$2344,0)</f>
        <v>tier - 3</v>
      </c>
      <c r="P893" s="19" t="str">
        <f>_xlfn.XLOOKUP($A893,'Cleaned - Hospitalisation Detai'!$A$2:$A$2344,'Cleaned - Hospitalisation Detai'!$I$2:$I$2344,0)</f>
        <v>R1012</v>
      </c>
      <c r="Q893" s="20">
        <f>_xlfn.XLOOKUP($A893,'Cleaned - Hospitalisation Detai'!$A$2:$A$2344,'Cleaned - Hospitalisation Detai'!$K$2:$K$2344,0)</f>
        <v>48</v>
      </c>
    </row>
    <row r="894" spans="1:17" ht="15.6" x14ac:dyDescent="0.3">
      <c r="A894" s="10" t="s">
        <v>1478</v>
      </c>
      <c r="B894" s="11" t="str">
        <f>_xlfn.XLOOKUP(A894,'Cleaned - Customer Names '!$A$2:$A$2336,'Cleaned - Customer Names '!$C$2:$C$2336,0)</f>
        <v>Rhonda</v>
      </c>
      <c r="C894" s="11">
        <f>_xlfn.XLOOKUP($A894,'Cleaned - Medical Examinations'!$A$2:$A$2336,'Cleaned - Medical Examinations'!$B$2:$B$2336,0)</f>
        <v>43.28</v>
      </c>
      <c r="D894" s="11">
        <f>_xlfn.XLOOKUP($A894,'Cleaned - Medical Examinations'!$A$2:$A$2336,'Cleaned - Medical Examinations'!$C$2:$C$2336,0)</f>
        <v>4.41</v>
      </c>
      <c r="E894" s="11" t="str">
        <f>_xlfn.XLOOKUP($A894,'Cleaned - Medical Examinations'!$A$2:$A$2336,'Cleaned - Medical Examinations'!$D$2:$D$2336,0)</f>
        <v>No</v>
      </c>
      <c r="F894" s="11" t="str">
        <f>_xlfn.XLOOKUP($A894,'Cleaned - Medical Examinations'!$A$2:$A$2336,'Cleaned - Medical Examinations'!$E$2:$E$2336,0)</f>
        <v>No</v>
      </c>
      <c r="G894" s="11" t="str">
        <f>_xlfn.XLOOKUP($A894,'Cleaned - Medical Examinations'!$A$2:$A$2336,'Cleaned - Medical Examinations'!$F$2:$F$2336,0)</f>
        <v>No</v>
      </c>
      <c r="H894" s="11">
        <f>_xlfn.XLOOKUP($A894,'Cleaned - Medical Examinations'!$A$2:$A$2336,'Cleaned - Medical Examinations'!$G$2:$G$2336,0)</f>
        <v>0</v>
      </c>
      <c r="I894" s="11" t="str">
        <f>_xlfn.XLOOKUP($A894,'Cleaned - Medical Examinations'!$A$2:$A$2336,'Cleaned - Medical Examinations'!$H$2:$H$2336,0)</f>
        <v>No</v>
      </c>
      <c r="J894" s="11" t="str">
        <f>_xlfn.XLOOKUP($A894,'Cleaned - Medical Examinations'!$A$2:$A$2336,'Cleaned - Medical Examinations'!$I$2:$I$2336,0)</f>
        <v>Obesity</v>
      </c>
      <c r="K894" s="11" t="str">
        <f t="shared" si="13"/>
        <v>Non-Diabetic</v>
      </c>
      <c r="L894" s="14">
        <f>_xlfn.XLOOKUP($A894,'Cleaned - Hospitalisation Detai'!$A$2:$A$2344,'Cleaned - Hospitalisation Detai'!$J$2:$J$2344,0)</f>
        <v>33548</v>
      </c>
      <c r="M894" s="19">
        <f>_xlfn.XLOOKUP($A894,'Cleaned - Hospitalisation Detai'!$A$2:$A$2344,'Cleaned - Hospitalisation Detai'!$F$2:$F$2344,0)</f>
        <v>12130.8</v>
      </c>
      <c r="N894" s="19" t="str">
        <f>_xlfn.XLOOKUP($A894,'Cleaned - Hospitalisation Detai'!$A$2:$A$2344,'Cleaned - Hospitalisation Detai'!$G$2:$G$2344,0)</f>
        <v>tier - 3</v>
      </c>
      <c r="O894" s="19" t="str">
        <f>_xlfn.XLOOKUP($A894,'Cleaned - Hospitalisation Detai'!$A$2:$A$2344,'Cleaned - Hospitalisation Detai'!$H$2:$H$2344,0)</f>
        <v>tier - 3</v>
      </c>
      <c r="P894" s="19" t="str">
        <f>_xlfn.XLOOKUP($A894,'Cleaned - Hospitalisation Detai'!$A$2:$A$2344,'Cleaned - Hospitalisation Detai'!$I$2:$I$2344,0)</f>
        <v>R1026</v>
      </c>
      <c r="Q894" s="20">
        <f>_xlfn.XLOOKUP($A894,'Cleaned - Hospitalisation Detai'!$A$2:$A$2344,'Cleaned - Hospitalisation Detai'!$K$2:$K$2344,0)</f>
        <v>31</v>
      </c>
    </row>
    <row r="895" spans="1:17" ht="15.6" x14ac:dyDescent="0.3">
      <c r="A895" s="10" t="s">
        <v>1477</v>
      </c>
      <c r="B895" s="11" t="str">
        <f>_xlfn.XLOOKUP(A895,'Cleaned - Customer Names '!$A$2:$A$2336,'Cleaned - Customer Names '!$C$2:$C$2336,0)</f>
        <v>John</v>
      </c>
      <c r="C895" s="11">
        <f>_xlfn.XLOOKUP($A895,'Cleaned - Medical Examinations'!$A$2:$A$2336,'Cleaned - Medical Examinations'!$B$2:$B$2336,0)</f>
        <v>28.785</v>
      </c>
      <c r="D895" s="11">
        <f>_xlfn.XLOOKUP($A895,'Cleaned - Medical Examinations'!$A$2:$A$2336,'Cleaned - Medical Examinations'!$C$2:$C$2336,0)</f>
        <v>9.1</v>
      </c>
      <c r="E895" s="11" t="str">
        <f>_xlfn.XLOOKUP($A895,'Cleaned - Medical Examinations'!$A$2:$A$2336,'Cleaned - Medical Examinations'!$D$2:$D$2336,0)</f>
        <v>Yes</v>
      </c>
      <c r="F895" s="11" t="str">
        <f>_xlfn.XLOOKUP($A895,'Cleaned - Medical Examinations'!$A$2:$A$2336,'Cleaned - Medical Examinations'!$E$2:$E$2336,0)</f>
        <v>No</v>
      </c>
      <c r="G895" s="11" t="str">
        <f>_xlfn.XLOOKUP($A895,'Cleaned - Medical Examinations'!$A$2:$A$2336,'Cleaned - Medical Examinations'!$F$2:$F$2336,0)</f>
        <v>Yes</v>
      </c>
      <c r="H895" s="11">
        <f>_xlfn.XLOOKUP($A895,'Cleaned - Medical Examinations'!$A$2:$A$2336,'Cleaned - Medical Examinations'!$G$2:$G$2336,0)</f>
        <v>1</v>
      </c>
      <c r="I895" s="11" t="str">
        <f>_xlfn.XLOOKUP($A895,'Cleaned - Medical Examinations'!$A$2:$A$2336,'Cleaned - Medical Examinations'!$H$2:$H$2336,0)</f>
        <v>No</v>
      </c>
      <c r="J895" s="11" t="str">
        <f>_xlfn.XLOOKUP($A895,'Cleaned - Medical Examinations'!$A$2:$A$2336,'Cleaned - Medical Examinations'!$I$2:$I$2336,0)</f>
        <v>Overweight</v>
      </c>
      <c r="K895" s="11" t="str">
        <f t="shared" si="13"/>
        <v>Diabetic</v>
      </c>
      <c r="L895" s="14">
        <f>_xlfn.XLOOKUP($A895,'Cleaned - Hospitalisation Detai'!$A$2:$A$2344,'Cleaned - Hospitalisation Detai'!$J$2:$J$2344,0)</f>
        <v>23166</v>
      </c>
      <c r="M895" s="19">
        <f>_xlfn.XLOOKUP($A895,'Cleaned - Hospitalisation Detai'!$A$2:$A$2344,'Cleaned - Hospitalisation Detai'!$F$2:$F$2344,0)</f>
        <v>12129.61</v>
      </c>
      <c r="N895" s="19" t="str">
        <f>_xlfn.XLOOKUP($A895,'Cleaned - Hospitalisation Detai'!$A$2:$A$2344,'Cleaned - Hospitalisation Detai'!$G$2:$G$2344,0)</f>
        <v>tier - 3</v>
      </c>
      <c r="O895" s="19" t="str">
        <f>_xlfn.XLOOKUP($A895,'Cleaned - Hospitalisation Detai'!$A$2:$A$2344,'Cleaned - Hospitalisation Detai'!$H$2:$H$2344,0)</f>
        <v>tier - 1</v>
      </c>
      <c r="P895" s="19" t="str">
        <f>_xlfn.XLOOKUP($A895,'Cleaned - Hospitalisation Detai'!$A$2:$A$2344,'Cleaned - Hospitalisation Detai'!$I$2:$I$2344,0)</f>
        <v>R1012</v>
      </c>
      <c r="Q895" s="20">
        <f>_xlfn.XLOOKUP($A895,'Cleaned - Hospitalisation Detai'!$A$2:$A$2344,'Cleaned - Hospitalisation Detai'!$K$2:$K$2344,0)</f>
        <v>60</v>
      </c>
    </row>
    <row r="896" spans="1:17" ht="15.6" x14ac:dyDescent="0.3">
      <c r="A896" s="10" t="s">
        <v>1476</v>
      </c>
      <c r="B896" s="11" t="str">
        <f>_xlfn.XLOOKUP(A896,'Cleaned - Customer Names '!$A$2:$A$2336,'Cleaned - Customer Names '!$C$2:$C$2336,0)</f>
        <v>Miles J.</v>
      </c>
      <c r="C896" s="11">
        <f>_xlfn.XLOOKUP($A896,'Cleaned - Medical Examinations'!$A$2:$A$2336,'Cleaned - Medical Examinations'!$B$2:$B$2336,0)</f>
        <v>25.46</v>
      </c>
      <c r="D896" s="11">
        <f>_xlfn.XLOOKUP($A896,'Cleaned - Medical Examinations'!$A$2:$A$2336,'Cleaned - Medical Examinations'!$C$2:$C$2336,0)</f>
        <v>11.52</v>
      </c>
      <c r="E896" s="11" t="str">
        <f>_xlfn.XLOOKUP($A896,'Cleaned - Medical Examinations'!$A$2:$A$2336,'Cleaned - Medical Examinations'!$D$2:$D$2336,0)</f>
        <v>Yes</v>
      </c>
      <c r="F896" s="11" t="str">
        <f>_xlfn.XLOOKUP($A896,'Cleaned - Medical Examinations'!$A$2:$A$2336,'Cleaned - Medical Examinations'!$E$2:$E$2336,0)</f>
        <v>No</v>
      </c>
      <c r="G896" s="11" t="str">
        <f>_xlfn.XLOOKUP($A896,'Cleaned - Medical Examinations'!$A$2:$A$2336,'Cleaned - Medical Examinations'!$F$2:$F$2336,0)</f>
        <v>Yes</v>
      </c>
      <c r="H896" s="11">
        <f>_xlfn.XLOOKUP($A896,'Cleaned - Medical Examinations'!$A$2:$A$2336,'Cleaned - Medical Examinations'!$G$2:$G$2336,0)</f>
        <v>1</v>
      </c>
      <c r="I896" s="11" t="str">
        <f>_xlfn.XLOOKUP($A896,'Cleaned - Medical Examinations'!$A$2:$A$2336,'Cleaned - Medical Examinations'!$H$2:$H$2336,0)</f>
        <v>No</v>
      </c>
      <c r="J896" s="11" t="str">
        <f>_xlfn.XLOOKUP($A896,'Cleaned - Medical Examinations'!$A$2:$A$2336,'Cleaned - Medical Examinations'!$I$2:$I$2336,0)</f>
        <v>Overweight</v>
      </c>
      <c r="K896" s="11" t="str">
        <f t="shared" si="13"/>
        <v>Diabetic</v>
      </c>
      <c r="L896" s="14">
        <f>_xlfn.XLOOKUP($A896,'Cleaned - Hospitalisation Detai'!$A$2:$A$2344,'Cleaned - Hospitalisation Detai'!$J$2:$J$2344,0)</f>
        <v>23212</v>
      </c>
      <c r="M896" s="19">
        <f>_xlfn.XLOOKUP($A896,'Cleaned - Hospitalisation Detai'!$A$2:$A$2344,'Cleaned - Hospitalisation Detai'!$F$2:$F$2344,0)</f>
        <v>12124.99</v>
      </c>
      <c r="N896" s="19" t="str">
        <f>_xlfn.XLOOKUP($A896,'Cleaned - Hospitalisation Detai'!$A$2:$A$2344,'Cleaned - Hospitalisation Detai'!$G$2:$G$2344,0)</f>
        <v>tier - 3</v>
      </c>
      <c r="O896" s="19" t="str">
        <f>_xlfn.XLOOKUP($A896,'Cleaned - Hospitalisation Detai'!$A$2:$A$2344,'Cleaned - Hospitalisation Detai'!$H$2:$H$2344,0)</f>
        <v>tier - 1</v>
      </c>
      <c r="P896" s="19" t="str">
        <f>_xlfn.XLOOKUP($A896,'Cleaned - Hospitalisation Detai'!$A$2:$A$2344,'Cleaned - Hospitalisation Detai'!$I$2:$I$2344,0)</f>
        <v>R1012</v>
      </c>
      <c r="Q896" s="20">
        <f>_xlfn.XLOOKUP($A896,'Cleaned - Hospitalisation Detai'!$A$2:$A$2344,'Cleaned - Hospitalisation Detai'!$K$2:$K$2344,0)</f>
        <v>59</v>
      </c>
    </row>
    <row r="897" spans="1:17" ht="15.6" x14ac:dyDescent="0.3">
      <c r="A897" s="10" t="s">
        <v>1475</v>
      </c>
      <c r="B897" s="11" t="str">
        <f>_xlfn.XLOOKUP(A897,'Cleaned - Customer Names '!$A$2:$A$2336,'Cleaned - Customer Names '!$C$2:$C$2336,0)</f>
        <v>Justyna I.</v>
      </c>
      <c r="C897" s="11">
        <f>_xlfn.XLOOKUP($A897,'Cleaned - Medical Examinations'!$A$2:$A$2336,'Cleaned - Medical Examinations'!$B$2:$B$2336,0)</f>
        <v>30.8</v>
      </c>
      <c r="D897" s="11">
        <f>_xlfn.XLOOKUP($A897,'Cleaned - Medical Examinations'!$A$2:$A$2336,'Cleaned - Medical Examinations'!$C$2:$C$2336,0)</f>
        <v>10.95</v>
      </c>
      <c r="E897" s="11" t="str">
        <f>_xlfn.XLOOKUP($A897,'Cleaned - Medical Examinations'!$A$2:$A$2336,'Cleaned - Medical Examinations'!$D$2:$D$2336,0)</f>
        <v>No</v>
      </c>
      <c r="F897" s="11" t="str">
        <f>_xlfn.XLOOKUP($A897,'Cleaned - Medical Examinations'!$A$2:$A$2336,'Cleaned - Medical Examinations'!$E$2:$E$2336,0)</f>
        <v>No</v>
      </c>
      <c r="G897" s="11" t="str">
        <f>_xlfn.XLOOKUP($A897,'Cleaned - Medical Examinations'!$A$2:$A$2336,'Cleaned - Medical Examinations'!$F$2:$F$2336,0)</f>
        <v>No</v>
      </c>
      <c r="H897" s="11">
        <f>_xlfn.XLOOKUP($A897,'Cleaned - Medical Examinations'!$A$2:$A$2336,'Cleaned - Medical Examinations'!$G$2:$G$2336,0)</f>
        <v>0</v>
      </c>
      <c r="I897" s="11" t="str">
        <f>_xlfn.XLOOKUP($A897,'Cleaned - Medical Examinations'!$A$2:$A$2336,'Cleaned - Medical Examinations'!$H$2:$H$2336,0)</f>
        <v>No</v>
      </c>
      <c r="J897" s="11" t="str">
        <f>_xlfn.XLOOKUP($A897,'Cleaned - Medical Examinations'!$A$2:$A$2336,'Cleaned - Medical Examinations'!$I$2:$I$2336,0)</f>
        <v>Obesity</v>
      </c>
      <c r="K897" s="11" t="str">
        <f t="shared" si="13"/>
        <v>Diabetic</v>
      </c>
      <c r="L897" s="14">
        <f>_xlfn.XLOOKUP($A897,'Cleaned - Hospitalisation Detai'!$A$2:$A$2344,'Cleaned - Hospitalisation Detai'!$J$2:$J$2344,0)</f>
        <v>25136</v>
      </c>
      <c r="M897" s="19">
        <f>_xlfn.XLOOKUP($A897,'Cleaned - Hospitalisation Detai'!$A$2:$A$2344,'Cleaned - Hospitalisation Detai'!$F$2:$F$2344,0)</f>
        <v>12105.32</v>
      </c>
      <c r="N897" s="19" t="str">
        <f>_xlfn.XLOOKUP($A897,'Cleaned - Hospitalisation Detai'!$A$2:$A$2344,'Cleaned - Hospitalisation Detai'!$G$2:$G$2344,0)</f>
        <v>tier - 3</v>
      </c>
      <c r="O897" s="19" t="str">
        <f>_xlfn.XLOOKUP($A897,'Cleaned - Hospitalisation Detai'!$A$2:$A$2344,'Cleaned - Hospitalisation Detai'!$H$2:$H$2344,0)</f>
        <v>tier - 3</v>
      </c>
      <c r="P897" s="19" t="str">
        <f>_xlfn.XLOOKUP($A897,'Cleaned - Hospitalisation Detai'!$A$2:$A$2344,'Cleaned - Hospitalisation Detai'!$I$2:$I$2344,0)</f>
        <v>R1011</v>
      </c>
      <c r="Q897" s="20">
        <f>_xlfn.XLOOKUP($A897,'Cleaned - Hospitalisation Detai'!$A$2:$A$2344,'Cleaned - Hospitalisation Detai'!$K$2:$K$2344,0)</f>
        <v>54</v>
      </c>
    </row>
    <row r="898" spans="1:17" ht="15.6" x14ac:dyDescent="0.3">
      <c r="A898" s="10" t="s">
        <v>1474</v>
      </c>
      <c r="B898" s="11" t="str">
        <f>_xlfn.XLOOKUP(A898,'Cleaned - Customer Names '!$A$2:$A$2336,'Cleaned - Customer Names '!$C$2:$C$2336,0)</f>
        <v>Lucille</v>
      </c>
      <c r="C898" s="11">
        <f>_xlfn.XLOOKUP($A898,'Cleaned - Medical Examinations'!$A$2:$A$2336,'Cleaned - Medical Examinations'!$B$2:$B$2336,0)</f>
        <v>28.88</v>
      </c>
      <c r="D898" s="11">
        <f>_xlfn.XLOOKUP($A898,'Cleaned - Medical Examinations'!$A$2:$A$2336,'Cleaned - Medical Examinations'!$C$2:$C$2336,0)</f>
        <v>11.5</v>
      </c>
      <c r="E898" s="11" t="str">
        <f>_xlfn.XLOOKUP($A898,'Cleaned - Medical Examinations'!$A$2:$A$2336,'Cleaned - Medical Examinations'!$D$2:$D$2336,0)</f>
        <v>No</v>
      </c>
      <c r="F898" s="11" t="str">
        <f>_xlfn.XLOOKUP($A898,'Cleaned - Medical Examinations'!$A$2:$A$2336,'Cleaned - Medical Examinations'!$E$2:$E$2336,0)</f>
        <v>No</v>
      </c>
      <c r="G898" s="11" t="str">
        <f>_xlfn.XLOOKUP($A898,'Cleaned - Medical Examinations'!$A$2:$A$2336,'Cleaned - Medical Examinations'!$F$2:$F$2336,0)</f>
        <v>No</v>
      </c>
      <c r="H898" s="11">
        <f>_xlfn.XLOOKUP($A898,'Cleaned - Medical Examinations'!$A$2:$A$2336,'Cleaned - Medical Examinations'!$G$2:$G$2336,0)</f>
        <v>0</v>
      </c>
      <c r="I898" s="11" t="str">
        <f>_xlfn.XLOOKUP($A898,'Cleaned - Medical Examinations'!$A$2:$A$2336,'Cleaned - Medical Examinations'!$H$2:$H$2336,0)</f>
        <v>No</v>
      </c>
      <c r="J898" s="11" t="str">
        <f>_xlfn.XLOOKUP($A898,'Cleaned - Medical Examinations'!$A$2:$A$2336,'Cleaned - Medical Examinations'!$I$2:$I$2336,0)</f>
        <v>Overweight</v>
      </c>
      <c r="K898" s="11" t="str">
        <f t="shared" si="13"/>
        <v>Diabetic</v>
      </c>
      <c r="L898" s="14">
        <f>_xlfn.XLOOKUP($A898,'Cleaned - Hospitalisation Detai'!$A$2:$A$2344,'Cleaned - Hospitalisation Detai'!$J$2:$J$2344,0)</f>
        <v>25181</v>
      </c>
      <c r="M898" s="19">
        <f>_xlfn.XLOOKUP($A898,'Cleaned - Hospitalisation Detai'!$A$2:$A$2344,'Cleaned - Hospitalisation Detai'!$F$2:$F$2344,0)</f>
        <v>12096.65</v>
      </c>
      <c r="N898" s="19" t="str">
        <f>_xlfn.XLOOKUP($A898,'Cleaned - Hospitalisation Detai'!$A$2:$A$2344,'Cleaned - Hospitalisation Detai'!$G$2:$G$2344,0)</f>
        <v>tier - 3</v>
      </c>
      <c r="O898" s="19" t="str">
        <f>_xlfn.XLOOKUP($A898,'Cleaned - Hospitalisation Detai'!$A$2:$A$2344,'Cleaned - Hospitalisation Detai'!$H$2:$H$2344,0)</f>
        <v>tier - 1</v>
      </c>
      <c r="P898" s="19" t="str">
        <f>_xlfn.XLOOKUP($A898,'Cleaned - Hospitalisation Detai'!$A$2:$A$2344,'Cleaned - Hospitalisation Detai'!$I$2:$I$2344,0)</f>
        <v>R1024</v>
      </c>
      <c r="Q898" s="20">
        <f>_xlfn.XLOOKUP($A898,'Cleaned - Hospitalisation Detai'!$A$2:$A$2344,'Cleaned - Hospitalisation Detai'!$K$2:$K$2344,0)</f>
        <v>54</v>
      </c>
    </row>
    <row r="899" spans="1:17" ht="15.6" x14ac:dyDescent="0.3">
      <c r="A899" s="10" t="s">
        <v>1473</v>
      </c>
      <c r="B899" s="11" t="str">
        <f>_xlfn.XLOOKUP(A899,'Cleaned - Customer Names '!$A$2:$A$2336,'Cleaned - Customer Names '!$C$2:$C$2336,0)</f>
        <v>April</v>
      </c>
      <c r="C899" s="11">
        <f>_xlfn.XLOOKUP($A899,'Cleaned - Medical Examinations'!$A$2:$A$2336,'Cleaned - Medical Examinations'!$B$2:$B$2336,0)</f>
        <v>23</v>
      </c>
      <c r="D899" s="11">
        <f>_xlfn.XLOOKUP($A899,'Cleaned - Medical Examinations'!$A$2:$A$2336,'Cleaned - Medical Examinations'!$C$2:$C$2336,0)</f>
        <v>9.8800000000000008</v>
      </c>
      <c r="E899" s="11" t="str">
        <f>_xlfn.XLOOKUP($A899,'Cleaned - Medical Examinations'!$A$2:$A$2336,'Cleaned - Medical Examinations'!$D$2:$D$2336,0)</f>
        <v>No</v>
      </c>
      <c r="F899" s="11" t="str">
        <f>_xlfn.XLOOKUP($A899,'Cleaned - Medical Examinations'!$A$2:$A$2336,'Cleaned - Medical Examinations'!$E$2:$E$2336,0)</f>
        <v>No</v>
      </c>
      <c r="G899" s="11" t="str">
        <f>_xlfn.XLOOKUP($A899,'Cleaned - Medical Examinations'!$A$2:$A$2336,'Cleaned - Medical Examinations'!$F$2:$F$2336,0)</f>
        <v>No</v>
      </c>
      <c r="H899" s="11">
        <f>_xlfn.XLOOKUP($A899,'Cleaned - Medical Examinations'!$A$2:$A$2336,'Cleaned - Medical Examinations'!$G$2:$G$2336,0)</f>
        <v>0</v>
      </c>
      <c r="I899" s="11" t="str">
        <f>_xlfn.XLOOKUP($A899,'Cleaned - Medical Examinations'!$A$2:$A$2336,'Cleaned - Medical Examinations'!$H$2:$H$2336,0)</f>
        <v>No</v>
      </c>
      <c r="J899" s="11" t="str">
        <f>_xlfn.XLOOKUP($A899,'Cleaned - Medical Examinations'!$A$2:$A$2336,'Cleaned - Medical Examinations'!$I$2:$I$2336,0)</f>
        <v>Normal Weight</v>
      </c>
      <c r="K899" s="11" t="str">
        <f t="shared" ref="K899:K962" si="14">IF(D899&gt;=6.5,"Diabetic","Non-Diabetic")</f>
        <v>Diabetic</v>
      </c>
      <c r="L899" s="14">
        <f>_xlfn.XLOOKUP($A899,'Cleaned - Hospitalisation Detai'!$A$2:$A$2344,'Cleaned - Hospitalisation Detai'!$J$2:$J$2344,0)</f>
        <v>25010</v>
      </c>
      <c r="M899" s="19">
        <f>_xlfn.XLOOKUP($A899,'Cleaned - Hospitalisation Detai'!$A$2:$A$2344,'Cleaned - Hospitalisation Detai'!$F$2:$F$2344,0)</f>
        <v>12094.48</v>
      </c>
      <c r="N899" s="19" t="str">
        <f>_xlfn.XLOOKUP($A899,'Cleaned - Hospitalisation Detai'!$A$2:$A$2344,'Cleaned - Hospitalisation Detai'!$G$2:$G$2344,0)</f>
        <v>tier - 3</v>
      </c>
      <c r="O899" s="19" t="str">
        <f>_xlfn.XLOOKUP($A899,'Cleaned - Hospitalisation Detai'!$A$2:$A$2344,'Cleaned - Hospitalisation Detai'!$H$2:$H$2344,0)</f>
        <v>tier - 3</v>
      </c>
      <c r="P899" s="19" t="str">
        <f>_xlfn.XLOOKUP($A899,'Cleaned - Hospitalisation Detai'!$A$2:$A$2344,'Cleaned - Hospitalisation Detai'!$I$2:$I$2344,0)</f>
        <v>R1011</v>
      </c>
      <c r="Q899" s="20">
        <f>_xlfn.XLOOKUP($A899,'Cleaned - Hospitalisation Detai'!$A$2:$A$2344,'Cleaned - Hospitalisation Detai'!$K$2:$K$2344,0)</f>
        <v>54</v>
      </c>
    </row>
    <row r="900" spans="1:17" ht="15.6" x14ac:dyDescent="0.3">
      <c r="A900" s="10" t="s">
        <v>1472</v>
      </c>
      <c r="B900" s="11" t="str">
        <f>_xlfn.XLOOKUP(A900,'Cleaned - Customer Names '!$A$2:$A$2336,'Cleaned - Customer Names '!$C$2:$C$2336,0)</f>
        <v>Robert</v>
      </c>
      <c r="C900" s="11">
        <f>_xlfn.XLOOKUP($A900,'Cleaned - Medical Examinations'!$A$2:$A$2336,'Cleaned - Medical Examinations'!$B$2:$B$2336,0)</f>
        <v>38.25</v>
      </c>
      <c r="D900" s="11">
        <f>_xlfn.XLOOKUP($A900,'Cleaned - Medical Examinations'!$A$2:$A$2336,'Cleaned - Medical Examinations'!$C$2:$C$2336,0)</f>
        <v>6.2</v>
      </c>
      <c r="E900" s="11" t="str">
        <f>_xlfn.XLOOKUP($A900,'Cleaned - Medical Examinations'!$A$2:$A$2336,'Cleaned - Medical Examinations'!$D$2:$D$2336,0)</f>
        <v>No</v>
      </c>
      <c r="F900" s="11" t="str">
        <f>_xlfn.XLOOKUP($A900,'Cleaned - Medical Examinations'!$A$2:$A$2336,'Cleaned - Medical Examinations'!$E$2:$E$2336,0)</f>
        <v>No</v>
      </c>
      <c r="G900" s="11" t="str">
        <f>_xlfn.XLOOKUP($A900,'Cleaned - Medical Examinations'!$A$2:$A$2336,'Cleaned - Medical Examinations'!$F$2:$F$2336,0)</f>
        <v>No</v>
      </c>
      <c r="H900" s="11">
        <f>_xlfn.XLOOKUP($A900,'Cleaned - Medical Examinations'!$A$2:$A$2336,'Cleaned - Medical Examinations'!$G$2:$G$2336,0)</f>
        <v>1</v>
      </c>
      <c r="I900" s="11" t="str">
        <f>_xlfn.XLOOKUP($A900,'Cleaned - Medical Examinations'!$A$2:$A$2336,'Cleaned - Medical Examinations'!$H$2:$H$2336,0)</f>
        <v>No</v>
      </c>
      <c r="J900" s="11" t="str">
        <f>_xlfn.XLOOKUP($A900,'Cleaned - Medical Examinations'!$A$2:$A$2336,'Cleaned - Medical Examinations'!$I$2:$I$2336,0)</f>
        <v>Obesity</v>
      </c>
      <c r="K900" s="11" t="str">
        <f t="shared" si="14"/>
        <v>Non-Diabetic</v>
      </c>
      <c r="L900" s="14">
        <f>_xlfn.XLOOKUP($A900,'Cleaned - Hospitalisation Detai'!$A$2:$A$2344,'Cleaned - Hospitalisation Detai'!$J$2:$J$2344,0)</f>
        <v>30927</v>
      </c>
      <c r="M900" s="19">
        <f>_xlfn.XLOOKUP($A900,'Cleaned - Hospitalisation Detai'!$A$2:$A$2344,'Cleaned - Hospitalisation Detai'!$F$2:$F$2344,0)</f>
        <v>12091.34</v>
      </c>
      <c r="N900" s="19" t="str">
        <f>_xlfn.XLOOKUP($A900,'Cleaned - Hospitalisation Detai'!$A$2:$A$2344,'Cleaned - Hospitalisation Detai'!$G$2:$G$2344,0)</f>
        <v>tier - 3</v>
      </c>
      <c r="O900" s="19" t="str">
        <f>_xlfn.XLOOKUP($A900,'Cleaned - Hospitalisation Detai'!$A$2:$A$2344,'Cleaned - Hospitalisation Detai'!$H$2:$H$2344,0)</f>
        <v>tier - 2</v>
      </c>
      <c r="P900" s="19" t="str">
        <f>_xlfn.XLOOKUP($A900,'Cleaned - Hospitalisation Detai'!$A$2:$A$2344,'Cleaned - Hospitalisation Detai'!$I$2:$I$2344,0)</f>
        <v>R1022</v>
      </c>
      <c r="Q900" s="20">
        <f>_xlfn.XLOOKUP($A900,'Cleaned - Hospitalisation Detai'!$A$2:$A$2344,'Cleaned - Hospitalisation Detai'!$K$2:$K$2344,0)</f>
        <v>38</v>
      </c>
    </row>
    <row r="901" spans="1:17" ht="15.6" x14ac:dyDescent="0.3">
      <c r="A901" s="10" t="s">
        <v>1471</v>
      </c>
      <c r="B901" s="11" t="str">
        <f>_xlfn.XLOOKUP(A901,'Cleaned - Customer Names '!$A$2:$A$2336,'Cleaned - Customer Names '!$C$2:$C$2336,0)</f>
        <v>Alyssa</v>
      </c>
      <c r="C901" s="11">
        <f>_xlfn.XLOOKUP($A901,'Cleaned - Medical Examinations'!$A$2:$A$2336,'Cleaned - Medical Examinations'!$B$2:$B$2336,0)</f>
        <v>39.25</v>
      </c>
      <c r="D901" s="11">
        <f>_xlfn.XLOOKUP($A901,'Cleaned - Medical Examinations'!$A$2:$A$2336,'Cleaned - Medical Examinations'!$C$2:$C$2336,0)</f>
        <v>8.41</v>
      </c>
      <c r="E901" s="11" t="str">
        <f>_xlfn.XLOOKUP($A901,'Cleaned - Medical Examinations'!$A$2:$A$2336,'Cleaned - Medical Examinations'!$D$2:$D$2336,0)</f>
        <v>Yes</v>
      </c>
      <c r="F901" s="11" t="str">
        <f>_xlfn.XLOOKUP($A901,'Cleaned - Medical Examinations'!$A$2:$A$2336,'Cleaned - Medical Examinations'!$E$2:$E$2336,0)</f>
        <v>No</v>
      </c>
      <c r="G901" s="11" t="str">
        <f>_xlfn.XLOOKUP($A901,'Cleaned - Medical Examinations'!$A$2:$A$2336,'Cleaned - Medical Examinations'!$F$2:$F$2336,0)</f>
        <v>No</v>
      </c>
      <c r="H901" s="11">
        <f>_xlfn.XLOOKUP($A901,'Cleaned - Medical Examinations'!$A$2:$A$2336,'Cleaned - Medical Examinations'!$G$2:$G$2336,0)</f>
        <v>1</v>
      </c>
      <c r="I901" s="11" t="str">
        <f>_xlfn.XLOOKUP($A901,'Cleaned - Medical Examinations'!$A$2:$A$2336,'Cleaned - Medical Examinations'!$H$2:$H$2336,0)</f>
        <v>No</v>
      </c>
      <c r="J901" s="11" t="str">
        <f>_xlfn.XLOOKUP($A901,'Cleaned - Medical Examinations'!$A$2:$A$2336,'Cleaned - Medical Examinations'!$I$2:$I$2336,0)</f>
        <v>Obesity</v>
      </c>
      <c r="K901" s="11" t="str">
        <f t="shared" si="14"/>
        <v>Diabetic</v>
      </c>
      <c r="L901" s="14">
        <f>_xlfn.XLOOKUP($A901,'Cleaned - Hospitalisation Detai'!$A$2:$A$2344,'Cleaned - Hospitalisation Detai'!$J$2:$J$2344,0)</f>
        <v>31662</v>
      </c>
      <c r="M901" s="19">
        <f>_xlfn.XLOOKUP($A901,'Cleaned - Hospitalisation Detai'!$A$2:$A$2344,'Cleaned - Hospitalisation Detai'!$F$2:$F$2344,0)</f>
        <v>12048.13</v>
      </c>
      <c r="N901" s="19" t="str">
        <f>_xlfn.XLOOKUP($A901,'Cleaned - Hospitalisation Detai'!$A$2:$A$2344,'Cleaned - Hospitalisation Detai'!$G$2:$G$2344,0)</f>
        <v>tier - 3</v>
      </c>
      <c r="O901" s="19" t="str">
        <f>_xlfn.XLOOKUP($A901,'Cleaned - Hospitalisation Detai'!$A$2:$A$2344,'Cleaned - Hospitalisation Detai'!$H$2:$H$2344,0)</f>
        <v>tier - 2</v>
      </c>
      <c r="P901" s="19" t="str">
        <f>_xlfn.XLOOKUP($A901,'Cleaned - Hospitalisation Detai'!$A$2:$A$2344,'Cleaned - Hospitalisation Detai'!$I$2:$I$2344,0)</f>
        <v>R1026</v>
      </c>
      <c r="Q901" s="20">
        <f>_xlfn.XLOOKUP($A901,'Cleaned - Hospitalisation Detai'!$A$2:$A$2344,'Cleaned - Hospitalisation Detai'!$K$2:$K$2344,0)</f>
        <v>36</v>
      </c>
    </row>
    <row r="902" spans="1:17" ht="15.6" x14ac:dyDescent="0.3">
      <c r="A902" s="10" t="s">
        <v>1470</v>
      </c>
      <c r="B902" s="11" t="str">
        <f>_xlfn.XLOOKUP(A902,'Cleaned - Customer Names '!$A$2:$A$2336,'Cleaned - Customer Names '!$C$2:$C$2336,0)</f>
        <v>Jessica E.</v>
      </c>
      <c r="C902" s="11">
        <f>_xlfn.XLOOKUP($A902,'Cleaned - Medical Examinations'!$A$2:$A$2336,'Cleaned - Medical Examinations'!$B$2:$B$2336,0)</f>
        <v>26.6</v>
      </c>
      <c r="D902" s="11">
        <f>_xlfn.XLOOKUP($A902,'Cleaned - Medical Examinations'!$A$2:$A$2336,'Cleaned - Medical Examinations'!$C$2:$C$2336,0)</f>
        <v>5.07</v>
      </c>
      <c r="E902" s="11" t="str">
        <f>_xlfn.XLOOKUP($A902,'Cleaned - Medical Examinations'!$A$2:$A$2336,'Cleaned - Medical Examinations'!$D$2:$D$2336,0)</f>
        <v>Yes</v>
      </c>
      <c r="F902" s="11" t="str">
        <f>_xlfn.XLOOKUP($A902,'Cleaned - Medical Examinations'!$A$2:$A$2336,'Cleaned - Medical Examinations'!$E$2:$E$2336,0)</f>
        <v>No</v>
      </c>
      <c r="G902" s="11" t="str">
        <f>_xlfn.XLOOKUP($A902,'Cleaned - Medical Examinations'!$A$2:$A$2336,'Cleaned - Medical Examinations'!$F$2:$F$2336,0)</f>
        <v>No</v>
      </c>
      <c r="H902" s="11">
        <f>_xlfn.XLOOKUP($A902,'Cleaned - Medical Examinations'!$A$2:$A$2336,'Cleaned - Medical Examinations'!$G$2:$G$2336,0)</f>
        <v>2</v>
      </c>
      <c r="I902" s="11" t="str">
        <f>_xlfn.XLOOKUP($A902,'Cleaned - Medical Examinations'!$A$2:$A$2336,'Cleaned - Medical Examinations'!$H$2:$H$2336,0)</f>
        <v>No</v>
      </c>
      <c r="J902" s="11" t="str">
        <f>_xlfn.XLOOKUP($A902,'Cleaned - Medical Examinations'!$A$2:$A$2336,'Cleaned - Medical Examinations'!$I$2:$I$2336,0)</f>
        <v>Overweight</v>
      </c>
      <c r="K902" s="11" t="str">
        <f t="shared" si="14"/>
        <v>Non-Diabetic</v>
      </c>
      <c r="L902" s="14">
        <f>_xlfn.XLOOKUP($A902,'Cleaned - Hospitalisation Detai'!$A$2:$A$2344,'Cleaned - Hospitalisation Detai'!$J$2:$J$2344,0)</f>
        <v>24435</v>
      </c>
      <c r="M902" s="19">
        <f>_xlfn.XLOOKUP($A902,'Cleaned - Hospitalisation Detai'!$A$2:$A$2344,'Cleaned - Hospitalisation Detai'!$F$2:$F$2344,0)</f>
        <v>12044.34</v>
      </c>
      <c r="N902" s="19" t="str">
        <f>_xlfn.XLOOKUP($A902,'Cleaned - Hospitalisation Detai'!$A$2:$A$2344,'Cleaned - Hospitalisation Detai'!$G$2:$G$2344,0)</f>
        <v>tier - 3</v>
      </c>
      <c r="O902" s="19" t="str">
        <f>_xlfn.XLOOKUP($A902,'Cleaned - Hospitalisation Detai'!$A$2:$A$2344,'Cleaned - Hospitalisation Detai'!$H$2:$H$2344,0)</f>
        <v>tier - 1</v>
      </c>
      <c r="P902" s="19" t="str">
        <f>_xlfn.XLOOKUP($A902,'Cleaned - Hospitalisation Detai'!$A$2:$A$2344,'Cleaned - Hospitalisation Detai'!$I$2:$I$2344,0)</f>
        <v>R1012</v>
      </c>
      <c r="Q902" s="20">
        <f>_xlfn.XLOOKUP($A902,'Cleaned - Hospitalisation Detai'!$A$2:$A$2344,'Cleaned - Hospitalisation Detai'!$K$2:$K$2344,0)</f>
        <v>56</v>
      </c>
    </row>
    <row r="903" spans="1:17" ht="15.6" x14ac:dyDescent="0.3">
      <c r="A903" s="10" t="s">
        <v>1469</v>
      </c>
      <c r="B903" s="11" t="str">
        <f>_xlfn.XLOOKUP(A903,'Cleaned - Customer Names '!$A$2:$A$2336,'Cleaned - Customer Names '!$C$2:$C$2336,0)</f>
        <v>Patrick J.</v>
      </c>
      <c r="C903" s="11">
        <f>_xlfn.XLOOKUP($A903,'Cleaned - Medical Examinations'!$A$2:$A$2336,'Cleaned - Medical Examinations'!$B$2:$B$2336,0)</f>
        <v>35.700000000000003</v>
      </c>
      <c r="D903" s="11">
        <f>_xlfn.XLOOKUP($A903,'Cleaned - Medical Examinations'!$A$2:$A$2336,'Cleaned - Medical Examinations'!$C$2:$C$2336,0)</f>
        <v>4.0599999999999996</v>
      </c>
      <c r="E903" s="11" t="str">
        <f>_xlfn.XLOOKUP($A903,'Cleaned - Medical Examinations'!$A$2:$A$2336,'Cleaned - Medical Examinations'!$D$2:$D$2336,0)</f>
        <v>No</v>
      </c>
      <c r="F903" s="11" t="str">
        <f>_xlfn.XLOOKUP($A903,'Cleaned - Medical Examinations'!$A$2:$A$2336,'Cleaned - Medical Examinations'!$E$2:$E$2336,0)</f>
        <v>No</v>
      </c>
      <c r="G903" s="11" t="str">
        <f>_xlfn.XLOOKUP($A903,'Cleaned - Medical Examinations'!$A$2:$A$2336,'Cleaned - Medical Examinations'!$F$2:$F$2336,0)</f>
        <v>Yes</v>
      </c>
      <c r="H903" s="11">
        <f>_xlfn.XLOOKUP($A903,'Cleaned - Medical Examinations'!$A$2:$A$2336,'Cleaned - Medical Examinations'!$G$2:$G$2336,0)</f>
        <v>1</v>
      </c>
      <c r="I903" s="11" t="str">
        <f>_xlfn.XLOOKUP($A903,'Cleaned - Medical Examinations'!$A$2:$A$2336,'Cleaned - Medical Examinations'!$H$2:$H$2336,0)</f>
        <v>No</v>
      </c>
      <c r="J903" s="11" t="str">
        <f>_xlfn.XLOOKUP($A903,'Cleaned - Medical Examinations'!$A$2:$A$2336,'Cleaned - Medical Examinations'!$I$2:$I$2336,0)</f>
        <v>Obesity</v>
      </c>
      <c r="K903" s="11" t="str">
        <f t="shared" si="14"/>
        <v>Non-Diabetic</v>
      </c>
      <c r="L903" s="14">
        <f>_xlfn.XLOOKUP($A903,'Cleaned - Hospitalisation Detai'!$A$2:$A$2344,'Cleaned - Hospitalisation Detai'!$J$2:$J$2344,0)</f>
        <v>29144</v>
      </c>
      <c r="M903" s="19">
        <f>_xlfn.XLOOKUP($A903,'Cleaned - Hospitalisation Detai'!$A$2:$A$2344,'Cleaned - Hospitalisation Detai'!$F$2:$F$2344,0)</f>
        <v>12035.18</v>
      </c>
      <c r="N903" s="19" t="str">
        <f>_xlfn.XLOOKUP($A903,'Cleaned - Hospitalisation Detai'!$A$2:$A$2344,'Cleaned - Hospitalisation Detai'!$G$2:$G$2344,0)</f>
        <v>tier - 3</v>
      </c>
      <c r="O903" s="19" t="str">
        <f>_xlfn.XLOOKUP($A903,'Cleaned - Hospitalisation Detai'!$A$2:$A$2344,'Cleaned - Hospitalisation Detai'!$H$2:$H$2344,0)</f>
        <v>tier - 3</v>
      </c>
      <c r="P903" s="19" t="str">
        <f>_xlfn.XLOOKUP($A903,'Cleaned - Hospitalisation Detai'!$A$2:$A$2344,'Cleaned - Hospitalisation Detai'!$I$2:$I$2344,0)</f>
        <v>R1021</v>
      </c>
      <c r="Q903" s="20">
        <f>_xlfn.XLOOKUP($A903,'Cleaned - Hospitalisation Detai'!$A$2:$A$2344,'Cleaned - Hospitalisation Detai'!$K$2:$K$2344,0)</f>
        <v>43</v>
      </c>
    </row>
    <row r="904" spans="1:17" ht="15.6" x14ac:dyDescent="0.3">
      <c r="A904" s="10" t="s">
        <v>1468</v>
      </c>
      <c r="B904" s="11" t="str">
        <f>_xlfn.XLOOKUP(A904,'Cleaned - Customer Names '!$A$2:$A$2336,'Cleaned - Customer Names '!$C$2:$C$2336,0)</f>
        <v>Emilie</v>
      </c>
      <c r="C904" s="11">
        <f>_xlfn.XLOOKUP($A904,'Cleaned - Medical Examinations'!$A$2:$A$2336,'Cleaned - Medical Examinations'!$B$2:$B$2336,0)</f>
        <v>20.100000000000001</v>
      </c>
      <c r="D904" s="11">
        <f>_xlfn.XLOOKUP($A904,'Cleaned - Medical Examinations'!$A$2:$A$2336,'Cleaned - Medical Examinations'!$C$2:$C$2336,0)</f>
        <v>10.52</v>
      </c>
      <c r="E904" s="11" t="str">
        <f>_xlfn.XLOOKUP($A904,'Cleaned - Medical Examinations'!$A$2:$A$2336,'Cleaned - Medical Examinations'!$D$2:$D$2336,0)</f>
        <v>No</v>
      </c>
      <c r="F904" s="11" t="str">
        <f>_xlfn.XLOOKUP($A904,'Cleaned - Medical Examinations'!$A$2:$A$2336,'Cleaned - Medical Examinations'!$E$2:$E$2336,0)</f>
        <v>No</v>
      </c>
      <c r="G904" s="11" t="str">
        <f>_xlfn.XLOOKUP($A904,'Cleaned - Medical Examinations'!$A$2:$A$2336,'Cleaned - Medical Examinations'!$F$2:$F$2336,0)</f>
        <v>No</v>
      </c>
      <c r="H904" s="11">
        <f>_xlfn.XLOOKUP($A904,'Cleaned - Medical Examinations'!$A$2:$A$2336,'Cleaned - Medical Examinations'!$G$2:$G$2336,0)</f>
        <v>0</v>
      </c>
      <c r="I904" s="11" t="str">
        <f>_xlfn.XLOOKUP($A904,'Cleaned - Medical Examinations'!$A$2:$A$2336,'Cleaned - Medical Examinations'!$H$2:$H$2336,0)</f>
        <v>No</v>
      </c>
      <c r="J904" s="11" t="str">
        <f>_xlfn.XLOOKUP($A904,'Cleaned - Medical Examinations'!$A$2:$A$2336,'Cleaned - Medical Examinations'!$I$2:$I$2336,0)</f>
        <v>Normal Weight</v>
      </c>
      <c r="K904" s="11" t="str">
        <f t="shared" si="14"/>
        <v>Diabetic</v>
      </c>
      <c r="L904" s="14">
        <f>_xlfn.XLOOKUP($A904,'Cleaned - Hospitalisation Detai'!$A$2:$A$2344,'Cleaned - Hospitalisation Detai'!$J$2:$J$2344,0)</f>
        <v>24044</v>
      </c>
      <c r="M904" s="19">
        <f>_xlfn.XLOOKUP($A904,'Cleaned - Hospitalisation Detai'!$A$2:$A$2344,'Cleaned - Hospitalisation Detai'!$F$2:$F$2344,0)</f>
        <v>12032.33</v>
      </c>
      <c r="N904" s="19" t="str">
        <f>_xlfn.XLOOKUP($A904,'Cleaned - Hospitalisation Detai'!$A$2:$A$2344,'Cleaned - Hospitalisation Detai'!$G$2:$G$2344,0)</f>
        <v>tier - 3</v>
      </c>
      <c r="O904" s="19" t="str">
        <f>_xlfn.XLOOKUP($A904,'Cleaned - Hospitalisation Detai'!$A$2:$A$2344,'Cleaned - Hospitalisation Detai'!$H$2:$H$2344,0)</f>
        <v>tier - 1</v>
      </c>
      <c r="P904" s="19" t="str">
        <f>_xlfn.XLOOKUP($A904,'Cleaned - Hospitalisation Detai'!$A$2:$A$2344,'Cleaned - Hospitalisation Detai'!$I$2:$I$2344,0)</f>
        <v>R1011</v>
      </c>
      <c r="Q904" s="20">
        <f>_xlfn.XLOOKUP($A904,'Cleaned - Hospitalisation Detai'!$A$2:$A$2344,'Cleaned - Hospitalisation Detai'!$K$2:$K$2344,0)</f>
        <v>57</v>
      </c>
    </row>
    <row r="905" spans="1:17" ht="15.6" x14ac:dyDescent="0.3">
      <c r="A905" s="10" t="s">
        <v>1467</v>
      </c>
      <c r="B905" s="11" t="str">
        <f>_xlfn.XLOOKUP(A905,'Cleaned - Customer Names '!$A$2:$A$2336,'Cleaned - Customer Names '!$C$2:$C$2336,0)</f>
        <v>Caitlin B.</v>
      </c>
      <c r="C905" s="11">
        <f>_xlfn.XLOOKUP($A905,'Cleaned - Medical Examinations'!$A$2:$A$2336,'Cleaned - Medical Examinations'!$B$2:$B$2336,0)</f>
        <v>22.23</v>
      </c>
      <c r="D905" s="11">
        <f>_xlfn.XLOOKUP($A905,'Cleaned - Medical Examinations'!$A$2:$A$2336,'Cleaned - Medical Examinations'!$C$2:$C$2336,0)</f>
        <v>9.65</v>
      </c>
      <c r="E905" s="11" t="str">
        <f>_xlfn.XLOOKUP($A905,'Cleaned - Medical Examinations'!$A$2:$A$2336,'Cleaned - Medical Examinations'!$D$2:$D$2336,0)</f>
        <v>No</v>
      </c>
      <c r="F905" s="11" t="str">
        <f>_xlfn.XLOOKUP($A905,'Cleaned - Medical Examinations'!$A$2:$A$2336,'Cleaned - Medical Examinations'!$E$2:$E$2336,0)</f>
        <v>No</v>
      </c>
      <c r="G905" s="11" t="str">
        <f>_xlfn.XLOOKUP($A905,'Cleaned - Medical Examinations'!$A$2:$A$2336,'Cleaned - Medical Examinations'!$F$2:$F$2336,0)</f>
        <v>No</v>
      </c>
      <c r="H905" s="11">
        <f>_xlfn.XLOOKUP($A905,'Cleaned - Medical Examinations'!$A$2:$A$2336,'Cleaned - Medical Examinations'!$G$2:$G$2336,0)</f>
        <v>0</v>
      </c>
      <c r="I905" s="11" t="str">
        <f>_xlfn.XLOOKUP($A905,'Cleaned - Medical Examinations'!$A$2:$A$2336,'Cleaned - Medical Examinations'!$H$2:$H$2336,0)</f>
        <v>No</v>
      </c>
      <c r="J905" s="11" t="str">
        <f>_xlfn.XLOOKUP($A905,'Cleaned - Medical Examinations'!$A$2:$A$2336,'Cleaned - Medical Examinations'!$I$2:$I$2336,0)</f>
        <v>Normal Weight</v>
      </c>
      <c r="K905" s="11" t="str">
        <f t="shared" si="14"/>
        <v>Diabetic</v>
      </c>
      <c r="L905" s="14">
        <f>_xlfn.XLOOKUP($A905,'Cleaned - Hospitalisation Detai'!$A$2:$A$2344,'Cleaned - Hospitalisation Detai'!$J$2:$J$2344,0)</f>
        <v>23902</v>
      </c>
      <c r="M905" s="19">
        <f>_xlfn.XLOOKUP($A905,'Cleaned - Hospitalisation Detai'!$A$2:$A$2344,'Cleaned - Hospitalisation Detai'!$F$2:$F$2344,0)</f>
        <v>12029.29</v>
      </c>
      <c r="N905" s="19" t="str">
        <f>_xlfn.XLOOKUP($A905,'Cleaned - Hospitalisation Detai'!$A$2:$A$2344,'Cleaned - Hospitalisation Detai'!$G$2:$G$2344,0)</f>
        <v>tier - 3</v>
      </c>
      <c r="O905" s="19" t="str">
        <f>_xlfn.XLOOKUP($A905,'Cleaned - Hospitalisation Detai'!$A$2:$A$2344,'Cleaned - Hospitalisation Detai'!$H$2:$H$2344,0)</f>
        <v>tier - 2</v>
      </c>
      <c r="P905" s="19" t="str">
        <f>_xlfn.XLOOKUP($A905,'Cleaned - Hospitalisation Detai'!$A$2:$A$2344,'Cleaned - Hospitalisation Detai'!$I$2:$I$2344,0)</f>
        <v>R1024</v>
      </c>
      <c r="Q905" s="20">
        <f>_xlfn.XLOOKUP($A905,'Cleaned - Hospitalisation Detai'!$A$2:$A$2344,'Cleaned - Hospitalisation Detai'!$K$2:$K$2344,0)</f>
        <v>57</v>
      </c>
    </row>
    <row r="906" spans="1:17" ht="15.6" x14ac:dyDescent="0.3">
      <c r="A906" s="10" t="s">
        <v>1466</v>
      </c>
      <c r="B906" s="11" t="str">
        <f>_xlfn.XLOOKUP(A906,'Cleaned - Customer Names '!$A$2:$A$2336,'Cleaned - Customer Names '!$C$2:$C$2336,0)</f>
        <v>Joseph W</v>
      </c>
      <c r="C906" s="11">
        <f>_xlfn.XLOOKUP($A906,'Cleaned - Medical Examinations'!$A$2:$A$2336,'Cleaned - Medical Examinations'!$B$2:$B$2336,0)</f>
        <v>36.47</v>
      </c>
      <c r="D906" s="11">
        <f>_xlfn.XLOOKUP($A906,'Cleaned - Medical Examinations'!$A$2:$A$2336,'Cleaned - Medical Examinations'!$C$2:$C$2336,0)</f>
        <v>6.21</v>
      </c>
      <c r="E906" s="11" t="str">
        <f>_xlfn.XLOOKUP($A906,'Cleaned - Medical Examinations'!$A$2:$A$2336,'Cleaned - Medical Examinations'!$D$2:$D$2336,0)</f>
        <v>No</v>
      </c>
      <c r="F906" s="11" t="str">
        <f>_xlfn.XLOOKUP($A906,'Cleaned - Medical Examinations'!$A$2:$A$2336,'Cleaned - Medical Examinations'!$E$2:$E$2336,0)</f>
        <v>No</v>
      </c>
      <c r="G906" s="11" t="str">
        <f>_xlfn.XLOOKUP($A906,'Cleaned - Medical Examinations'!$A$2:$A$2336,'Cleaned - Medical Examinations'!$F$2:$F$2336,0)</f>
        <v>No</v>
      </c>
      <c r="H906" s="11">
        <f>_xlfn.XLOOKUP($A906,'Cleaned - Medical Examinations'!$A$2:$A$2336,'Cleaned - Medical Examinations'!$G$2:$G$2336,0)</f>
        <v>0</v>
      </c>
      <c r="I906" s="11" t="str">
        <f>_xlfn.XLOOKUP($A906,'Cleaned - Medical Examinations'!$A$2:$A$2336,'Cleaned - Medical Examinations'!$H$2:$H$2336,0)</f>
        <v>No</v>
      </c>
      <c r="J906" s="11" t="str">
        <f>_xlfn.XLOOKUP($A906,'Cleaned - Medical Examinations'!$A$2:$A$2336,'Cleaned - Medical Examinations'!$I$2:$I$2336,0)</f>
        <v>Obesity</v>
      </c>
      <c r="K906" s="11" t="str">
        <f t="shared" si="14"/>
        <v>Non-Diabetic</v>
      </c>
      <c r="L906" s="14">
        <f>_xlfn.XLOOKUP($A906,'Cleaned - Hospitalisation Detai'!$A$2:$A$2344,'Cleaned - Hospitalisation Detai'!$J$2:$J$2344,0)</f>
        <v>30241</v>
      </c>
      <c r="M906" s="19">
        <f>_xlfn.XLOOKUP($A906,'Cleaned - Hospitalisation Detai'!$A$2:$A$2344,'Cleaned - Hospitalisation Detai'!$F$2:$F$2344,0)</f>
        <v>12001.29</v>
      </c>
      <c r="N906" s="19" t="str">
        <f>_xlfn.XLOOKUP($A906,'Cleaned - Hospitalisation Detai'!$A$2:$A$2344,'Cleaned - Hospitalisation Detai'!$G$2:$G$2344,0)</f>
        <v>tier - 3</v>
      </c>
      <c r="O906" s="19" t="str">
        <f>_xlfn.XLOOKUP($A906,'Cleaned - Hospitalisation Detai'!$A$2:$A$2344,'Cleaned - Hospitalisation Detai'!$H$2:$H$2344,0)</f>
        <v>tier - 3</v>
      </c>
      <c r="P906" s="19" t="str">
        <f>_xlfn.XLOOKUP($A906,'Cleaned - Hospitalisation Detai'!$A$2:$A$2344,'Cleaned - Hospitalisation Detai'!$I$2:$I$2344,0)</f>
        <v>R1021</v>
      </c>
      <c r="Q906" s="20">
        <f>_xlfn.XLOOKUP($A906,'Cleaned - Hospitalisation Detai'!$A$2:$A$2344,'Cleaned - Hospitalisation Detai'!$K$2:$K$2344,0)</f>
        <v>40</v>
      </c>
    </row>
    <row r="907" spans="1:17" ht="15.6" x14ac:dyDescent="0.3">
      <c r="A907" s="10" t="s">
        <v>1465</v>
      </c>
      <c r="B907" s="11" t="str">
        <f>_xlfn.XLOOKUP(A907,'Cleaned - Customer Names '!$A$2:$A$2336,'Cleaned - Customer Names '!$C$2:$C$2336,0)</f>
        <v>Wendy</v>
      </c>
      <c r="C907" s="11">
        <f>_xlfn.XLOOKUP($A907,'Cleaned - Medical Examinations'!$A$2:$A$2336,'Cleaned - Medical Examinations'!$B$2:$B$2336,0)</f>
        <v>49.64</v>
      </c>
      <c r="D907" s="11">
        <f>_xlfn.XLOOKUP($A907,'Cleaned - Medical Examinations'!$A$2:$A$2336,'Cleaned - Medical Examinations'!$C$2:$C$2336,0)</f>
        <v>4.76</v>
      </c>
      <c r="E907" s="11" t="str">
        <f>_xlfn.XLOOKUP($A907,'Cleaned - Medical Examinations'!$A$2:$A$2336,'Cleaned - Medical Examinations'!$D$2:$D$2336,0)</f>
        <v>No</v>
      </c>
      <c r="F907" s="11" t="str">
        <f>_xlfn.XLOOKUP($A907,'Cleaned - Medical Examinations'!$A$2:$A$2336,'Cleaned - Medical Examinations'!$E$2:$E$2336,0)</f>
        <v>No</v>
      </c>
      <c r="G907" s="11" t="str">
        <f>_xlfn.XLOOKUP($A907,'Cleaned - Medical Examinations'!$A$2:$A$2336,'Cleaned - Medical Examinations'!$F$2:$F$2336,0)</f>
        <v>Yes</v>
      </c>
      <c r="H907" s="11">
        <f>_xlfn.XLOOKUP($A907,'Cleaned - Medical Examinations'!$A$2:$A$2336,'Cleaned - Medical Examinations'!$G$2:$G$2336,0)</f>
        <v>1</v>
      </c>
      <c r="I907" s="11" t="str">
        <f>_xlfn.XLOOKUP($A907,'Cleaned - Medical Examinations'!$A$2:$A$2336,'Cleaned - Medical Examinations'!$H$2:$H$2336,0)</f>
        <v>No</v>
      </c>
      <c r="J907" s="11" t="str">
        <f>_xlfn.XLOOKUP($A907,'Cleaned - Medical Examinations'!$A$2:$A$2336,'Cleaned - Medical Examinations'!$I$2:$I$2336,0)</f>
        <v>Obesity</v>
      </c>
      <c r="K907" s="11" t="str">
        <f t="shared" si="14"/>
        <v>Non-Diabetic</v>
      </c>
      <c r="L907" s="14">
        <f>_xlfn.XLOOKUP($A907,'Cleaned - Hospitalisation Detai'!$A$2:$A$2344,'Cleaned - Hospitalisation Detai'!$J$2:$J$2344,0)</f>
        <v>34315</v>
      </c>
      <c r="M907" s="19">
        <f>_xlfn.XLOOKUP($A907,'Cleaned - Hospitalisation Detai'!$A$2:$A$2344,'Cleaned - Hospitalisation Detai'!$F$2:$F$2344,0)</f>
        <v>11994.89</v>
      </c>
      <c r="N907" s="19" t="str">
        <f>_xlfn.XLOOKUP($A907,'Cleaned - Hospitalisation Detai'!$A$2:$A$2344,'Cleaned - Hospitalisation Detai'!$G$2:$G$2344,0)</f>
        <v>tier - 3</v>
      </c>
      <c r="O907" s="19" t="str">
        <f>_xlfn.XLOOKUP($A907,'Cleaned - Hospitalisation Detai'!$A$2:$A$2344,'Cleaned - Hospitalisation Detai'!$H$2:$H$2344,0)</f>
        <v>tier - 2</v>
      </c>
      <c r="P907" s="19" t="str">
        <f>_xlfn.XLOOKUP($A907,'Cleaned - Hospitalisation Detai'!$A$2:$A$2344,'Cleaned - Hospitalisation Detai'!$I$2:$I$2344,0)</f>
        <v>R1012</v>
      </c>
      <c r="Q907" s="20">
        <f>_xlfn.XLOOKUP($A907,'Cleaned - Hospitalisation Detai'!$A$2:$A$2344,'Cleaned - Hospitalisation Detai'!$K$2:$K$2344,0)</f>
        <v>29</v>
      </c>
    </row>
    <row r="908" spans="1:17" ht="15.6" x14ac:dyDescent="0.3">
      <c r="A908" s="10" t="s">
        <v>1464</v>
      </c>
      <c r="B908" s="11" t="str">
        <f>_xlfn.XLOOKUP(A908,'Cleaned - Customer Names '!$A$2:$A$2336,'Cleaned - Customer Names '!$C$2:$C$2336,0)</f>
        <v>Leah L.</v>
      </c>
      <c r="C908" s="11">
        <f>_xlfn.XLOOKUP($A908,'Cleaned - Medical Examinations'!$A$2:$A$2336,'Cleaned - Medical Examinations'!$B$2:$B$2336,0)</f>
        <v>36.799999999999997</v>
      </c>
      <c r="D908" s="11">
        <f>_xlfn.XLOOKUP($A908,'Cleaned - Medical Examinations'!$A$2:$A$2336,'Cleaned - Medical Examinations'!$C$2:$C$2336,0)</f>
        <v>5.73</v>
      </c>
      <c r="E908" s="11" t="str">
        <f>_xlfn.XLOOKUP($A908,'Cleaned - Medical Examinations'!$A$2:$A$2336,'Cleaned - Medical Examinations'!$D$2:$D$2336,0)</f>
        <v>Yes</v>
      </c>
      <c r="F908" s="11" t="str">
        <f>_xlfn.XLOOKUP($A908,'Cleaned - Medical Examinations'!$A$2:$A$2336,'Cleaned - Medical Examinations'!$E$2:$E$2336,0)</f>
        <v>No</v>
      </c>
      <c r="G908" s="11" t="str">
        <f>_xlfn.XLOOKUP($A908,'Cleaned - Medical Examinations'!$A$2:$A$2336,'Cleaned - Medical Examinations'!$F$2:$F$2336,0)</f>
        <v>Yes</v>
      </c>
      <c r="H908" s="11">
        <f>_xlfn.XLOOKUP($A908,'Cleaned - Medical Examinations'!$A$2:$A$2336,'Cleaned - Medical Examinations'!$G$2:$G$2336,0)</f>
        <v>1</v>
      </c>
      <c r="I908" s="11" t="str">
        <f>_xlfn.XLOOKUP($A908,'Cleaned - Medical Examinations'!$A$2:$A$2336,'Cleaned - Medical Examinations'!$H$2:$H$2336,0)</f>
        <v>No</v>
      </c>
      <c r="J908" s="11" t="str">
        <f>_xlfn.XLOOKUP($A908,'Cleaned - Medical Examinations'!$A$2:$A$2336,'Cleaned - Medical Examinations'!$I$2:$I$2336,0)</f>
        <v>Obesity</v>
      </c>
      <c r="K908" s="11" t="str">
        <f t="shared" si="14"/>
        <v>Non-Diabetic</v>
      </c>
      <c r="L908" s="14">
        <f>_xlfn.XLOOKUP($A908,'Cleaned - Hospitalisation Detai'!$A$2:$A$2344,'Cleaned - Hospitalisation Detai'!$J$2:$J$2344,0)</f>
        <v>30501</v>
      </c>
      <c r="M908" s="19">
        <f>_xlfn.XLOOKUP($A908,'Cleaned - Hospitalisation Detai'!$A$2:$A$2344,'Cleaned - Hospitalisation Detai'!$F$2:$F$2344,0)</f>
        <v>11987.68</v>
      </c>
      <c r="N908" s="19" t="str">
        <f>_xlfn.XLOOKUP($A908,'Cleaned - Hospitalisation Detai'!$A$2:$A$2344,'Cleaned - Hospitalisation Detai'!$G$2:$G$2344,0)</f>
        <v>tier - 3</v>
      </c>
      <c r="O908" s="19" t="str">
        <f>_xlfn.XLOOKUP($A908,'Cleaned - Hospitalisation Detai'!$A$2:$A$2344,'Cleaned - Hospitalisation Detai'!$H$2:$H$2344,0)</f>
        <v>tier - 2</v>
      </c>
      <c r="P908" s="19" t="str">
        <f>_xlfn.XLOOKUP($A908,'Cleaned - Hospitalisation Detai'!$A$2:$A$2344,'Cleaned - Hospitalisation Detai'!$I$2:$I$2344,0)</f>
        <v>R1026</v>
      </c>
      <c r="Q908" s="20">
        <f>_xlfn.XLOOKUP($A908,'Cleaned - Hospitalisation Detai'!$A$2:$A$2344,'Cleaned - Hospitalisation Detai'!$K$2:$K$2344,0)</f>
        <v>39</v>
      </c>
    </row>
    <row r="909" spans="1:17" ht="15.6" x14ac:dyDescent="0.3">
      <c r="A909" s="10" t="s">
        <v>1463</v>
      </c>
      <c r="B909" s="11" t="str">
        <f>_xlfn.XLOOKUP(A909,'Cleaned - Customer Names '!$A$2:$A$2336,'Cleaned - Customer Names '!$C$2:$C$2336,0)</f>
        <v>Wayne L.</v>
      </c>
      <c r="C909" s="11">
        <f>_xlfn.XLOOKUP($A909,'Cleaned - Medical Examinations'!$A$2:$A$2336,'Cleaned - Medical Examinations'!$B$2:$B$2336,0)</f>
        <v>33.880000000000003</v>
      </c>
      <c r="D909" s="11">
        <f>_xlfn.XLOOKUP($A909,'Cleaned - Medical Examinations'!$A$2:$A$2336,'Cleaned - Medical Examinations'!$C$2:$C$2336,0)</f>
        <v>10.78</v>
      </c>
      <c r="E909" s="11" t="str">
        <f>_xlfn.XLOOKUP($A909,'Cleaned - Medical Examinations'!$A$2:$A$2336,'Cleaned - Medical Examinations'!$D$2:$D$2336,0)</f>
        <v>Yes</v>
      </c>
      <c r="F909" s="11" t="str">
        <f>_xlfn.XLOOKUP($A909,'Cleaned - Medical Examinations'!$A$2:$A$2336,'Cleaned - Medical Examinations'!$E$2:$E$2336,0)</f>
        <v>No</v>
      </c>
      <c r="G909" s="11" t="str">
        <f>_xlfn.XLOOKUP($A909,'Cleaned - Medical Examinations'!$A$2:$A$2336,'Cleaned - Medical Examinations'!$F$2:$F$2336,0)</f>
        <v>No</v>
      </c>
      <c r="H909" s="11">
        <f>_xlfn.XLOOKUP($A909,'Cleaned - Medical Examinations'!$A$2:$A$2336,'Cleaned - Medical Examinations'!$G$2:$G$2336,0)</f>
        <v>0</v>
      </c>
      <c r="I909" s="11" t="str">
        <f>_xlfn.XLOOKUP($A909,'Cleaned - Medical Examinations'!$A$2:$A$2336,'Cleaned - Medical Examinations'!$H$2:$H$2336,0)</f>
        <v>No</v>
      </c>
      <c r="J909" s="11" t="str">
        <f>_xlfn.XLOOKUP($A909,'Cleaned - Medical Examinations'!$A$2:$A$2336,'Cleaned - Medical Examinations'!$I$2:$I$2336,0)</f>
        <v>Obesity</v>
      </c>
      <c r="K909" s="11" t="str">
        <f t="shared" si="14"/>
        <v>Diabetic</v>
      </c>
      <c r="L909" s="14">
        <f>_xlfn.XLOOKUP($A909,'Cleaned - Hospitalisation Detai'!$A$2:$A$2344,'Cleaned - Hospitalisation Detai'!$J$2:$J$2344,0)</f>
        <v>24828</v>
      </c>
      <c r="M909" s="19">
        <f>_xlfn.XLOOKUP($A909,'Cleaned - Hospitalisation Detai'!$A$2:$A$2344,'Cleaned - Hospitalisation Detai'!$F$2:$F$2344,0)</f>
        <v>11987.17</v>
      </c>
      <c r="N909" s="19" t="str">
        <f>_xlfn.XLOOKUP($A909,'Cleaned - Hospitalisation Detai'!$A$2:$A$2344,'Cleaned - Hospitalisation Detai'!$G$2:$G$2344,0)</f>
        <v>tier - 3</v>
      </c>
      <c r="O909" s="19" t="str">
        <f>_xlfn.XLOOKUP($A909,'Cleaned - Hospitalisation Detai'!$A$2:$A$2344,'Cleaned - Hospitalisation Detai'!$H$2:$H$2344,0)</f>
        <v>tier - 3</v>
      </c>
      <c r="P909" s="19" t="str">
        <f>_xlfn.XLOOKUP($A909,'Cleaned - Hospitalisation Detai'!$A$2:$A$2344,'Cleaned - Hospitalisation Detai'!$I$2:$I$2344,0)</f>
        <v>R1013</v>
      </c>
      <c r="Q909" s="20">
        <f>_xlfn.XLOOKUP($A909,'Cleaned - Hospitalisation Detai'!$A$2:$A$2344,'Cleaned - Hospitalisation Detai'!$K$2:$K$2344,0)</f>
        <v>55</v>
      </c>
    </row>
    <row r="910" spans="1:17" ht="15.6" x14ac:dyDescent="0.3">
      <c r="A910" s="10" t="s">
        <v>1462</v>
      </c>
      <c r="B910" s="11" t="str">
        <f>_xlfn.XLOOKUP(A910,'Cleaned - Customer Names '!$A$2:$A$2336,'Cleaned - Customer Names '!$C$2:$C$2336,0)</f>
        <v>Jason M.</v>
      </c>
      <c r="C910" s="11">
        <f>_xlfn.XLOOKUP($A910,'Cleaned - Medical Examinations'!$A$2:$A$2336,'Cleaned - Medical Examinations'!$B$2:$B$2336,0)</f>
        <v>32.01</v>
      </c>
      <c r="D910" s="11">
        <f>_xlfn.XLOOKUP($A910,'Cleaned - Medical Examinations'!$A$2:$A$2336,'Cleaned - Medical Examinations'!$C$2:$C$2336,0)</f>
        <v>5.08</v>
      </c>
      <c r="E910" s="11" t="str">
        <f>_xlfn.XLOOKUP($A910,'Cleaned - Medical Examinations'!$A$2:$A$2336,'Cleaned - Medical Examinations'!$D$2:$D$2336,0)</f>
        <v>Yes</v>
      </c>
      <c r="F910" s="11" t="str">
        <f>_xlfn.XLOOKUP($A910,'Cleaned - Medical Examinations'!$A$2:$A$2336,'Cleaned - Medical Examinations'!$E$2:$E$2336,0)</f>
        <v>No</v>
      </c>
      <c r="G910" s="11" t="str">
        <f>_xlfn.XLOOKUP($A910,'Cleaned - Medical Examinations'!$A$2:$A$2336,'Cleaned - Medical Examinations'!$F$2:$F$2336,0)</f>
        <v>No</v>
      </c>
      <c r="H910" s="11">
        <f>_xlfn.XLOOKUP($A910,'Cleaned - Medical Examinations'!$A$2:$A$2336,'Cleaned - Medical Examinations'!$G$2:$G$2336,0)</f>
        <v>1</v>
      </c>
      <c r="I910" s="11" t="str">
        <f>_xlfn.XLOOKUP($A910,'Cleaned - Medical Examinations'!$A$2:$A$2336,'Cleaned - Medical Examinations'!$H$2:$H$2336,0)</f>
        <v>No</v>
      </c>
      <c r="J910" s="11" t="str">
        <f>_xlfn.XLOOKUP($A910,'Cleaned - Medical Examinations'!$A$2:$A$2336,'Cleaned - Medical Examinations'!$I$2:$I$2336,0)</f>
        <v>Obesity</v>
      </c>
      <c r="K910" s="11" t="str">
        <f t="shared" si="14"/>
        <v>Non-Diabetic</v>
      </c>
      <c r="L910" s="14">
        <f>_xlfn.XLOOKUP($A910,'Cleaned - Hospitalisation Detai'!$A$2:$A$2344,'Cleaned - Hospitalisation Detai'!$J$2:$J$2344,0)</f>
        <v>23649</v>
      </c>
      <c r="M910" s="19">
        <f>_xlfn.XLOOKUP($A910,'Cleaned - Hospitalisation Detai'!$A$2:$A$2344,'Cleaned - Hospitalisation Detai'!$F$2:$F$2344,0)</f>
        <v>11946.63</v>
      </c>
      <c r="N910" s="19" t="str">
        <f>_xlfn.XLOOKUP($A910,'Cleaned - Hospitalisation Detai'!$A$2:$A$2344,'Cleaned - Hospitalisation Detai'!$G$2:$G$2344,0)</f>
        <v>tier - 3</v>
      </c>
      <c r="O910" s="19" t="str">
        <f>_xlfn.XLOOKUP($A910,'Cleaned - Hospitalisation Detai'!$A$2:$A$2344,'Cleaned - Hospitalisation Detai'!$H$2:$H$2344,0)</f>
        <v>tier - 2</v>
      </c>
      <c r="P910" s="19" t="str">
        <f>_xlfn.XLOOKUP($A910,'Cleaned - Hospitalisation Detai'!$A$2:$A$2344,'Cleaned - Hospitalisation Detai'!$I$2:$I$2344,0)</f>
        <v>R1013</v>
      </c>
      <c r="Q910" s="20">
        <f>_xlfn.XLOOKUP($A910,'Cleaned - Hospitalisation Detai'!$A$2:$A$2344,'Cleaned - Hospitalisation Detai'!$K$2:$K$2344,0)</f>
        <v>58</v>
      </c>
    </row>
    <row r="911" spans="1:17" ht="15.6" x14ac:dyDescent="0.3">
      <c r="A911" s="10" t="s">
        <v>1461</v>
      </c>
      <c r="B911" s="11" t="str">
        <f>_xlfn.XLOOKUP(A911,'Cleaned - Customer Names '!$A$2:$A$2336,'Cleaned - Customer Names '!$C$2:$C$2336,0)</f>
        <v>Floris</v>
      </c>
      <c r="C911" s="11">
        <f>_xlfn.XLOOKUP($A911,'Cleaned - Medical Examinations'!$A$2:$A$2336,'Cleaned - Medical Examinations'!$B$2:$B$2336,0)</f>
        <v>33.630000000000003</v>
      </c>
      <c r="D911" s="11">
        <f>_xlfn.XLOOKUP($A911,'Cleaned - Medical Examinations'!$A$2:$A$2336,'Cleaned - Medical Examinations'!$C$2:$C$2336,0)</f>
        <v>11.39</v>
      </c>
      <c r="E911" s="11" t="str">
        <f>_xlfn.XLOOKUP($A911,'Cleaned - Medical Examinations'!$A$2:$A$2336,'Cleaned - Medical Examinations'!$D$2:$D$2336,0)</f>
        <v>No</v>
      </c>
      <c r="F911" s="11" t="str">
        <f>_xlfn.XLOOKUP($A911,'Cleaned - Medical Examinations'!$A$2:$A$2336,'Cleaned - Medical Examinations'!$E$2:$E$2336,0)</f>
        <v>No</v>
      </c>
      <c r="G911" s="11" t="str">
        <f>_xlfn.XLOOKUP($A911,'Cleaned - Medical Examinations'!$A$2:$A$2336,'Cleaned - Medical Examinations'!$F$2:$F$2336,0)</f>
        <v>No</v>
      </c>
      <c r="H911" s="11">
        <f>_xlfn.XLOOKUP($A911,'Cleaned - Medical Examinations'!$A$2:$A$2336,'Cleaned - Medical Examinations'!$G$2:$G$2336,0)</f>
        <v>0</v>
      </c>
      <c r="I911" s="11" t="str">
        <f>_xlfn.XLOOKUP($A911,'Cleaned - Medical Examinations'!$A$2:$A$2336,'Cleaned - Medical Examinations'!$H$2:$H$2336,0)</f>
        <v>No</v>
      </c>
      <c r="J911" s="11" t="str">
        <f>_xlfn.XLOOKUP($A911,'Cleaned - Medical Examinations'!$A$2:$A$2336,'Cleaned - Medical Examinations'!$I$2:$I$2336,0)</f>
        <v>Obesity</v>
      </c>
      <c r="K911" s="11" t="str">
        <f t="shared" si="14"/>
        <v>Diabetic</v>
      </c>
      <c r="L911" s="14">
        <f>_xlfn.XLOOKUP($A911,'Cleaned - Hospitalisation Detai'!$A$2:$A$2344,'Cleaned - Hospitalisation Detai'!$J$2:$J$2344,0)</f>
        <v>24047</v>
      </c>
      <c r="M911" s="19">
        <f>_xlfn.XLOOKUP($A911,'Cleaned - Hospitalisation Detai'!$A$2:$A$2344,'Cleaned - Hospitalisation Detai'!$F$2:$F$2344,0)</f>
        <v>11945.13</v>
      </c>
      <c r="N911" s="19" t="str">
        <f>_xlfn.XLOOKUP($A911,'Cleaned - Hospitalisation Detai'!$A$2:$A$2344,'Cleaned - Hospitalisation Detai'!$G$2:$G$2344,0)</f>
        <v>tier - 3</v>
      </c>
      <c r="O911" s="19" t="str">
        <f>_xlfn.XLOOKUP($A911,'Cleaned - Hospitalisation Detai'!$A$2:$A$2344,'Cleaned - Hospitalisation Detai'!$H$2:$H$2344,0)</f>
        <v>tier - 2</v>
      </c>
      <c r="P911" s="19" t="str">
        <f>_xlfn.XLOOKUP($A911,'Cleaned - Hospitalisation Detai'!$A$2:$A$2344,'Cleaned - Hospitalisation Detai'!$I$2:$I$2344,0)</f>
        <v>R1012</v>
      </c>
      <c r="Q911" s="20">
        <f>_xlfn.XLOOKUP($A911,'Cleaned - Hospitalisation Detai'!$A$2:$A$2344,'Cleaned - Hospitalisation Detai'!$K$2:$K$2344,0)</f>
        <v>57</v>
      </c>
    </row>
    <row r="912" spans="1:17" ht="15.6" x14ac:dyDescent="0.3">
      <c r="A912" s="10" t="s">
        <v>1460</v>
      </c>
      <c r="B912" s="11" t="str">
        <f>_xlfn.XLOOKUP(A912,'Cleaned - Customer Names '!$A$2:$A$2336,'Cleaned - Customer Names '!$C$2:$C$2336,0)</f>
        <v>Marc</v>
      </c>
      <c r="C912" s="11">
        <f>_xlfn.XLOOKUP($A912,'Cleaned - Medical Examinations'!$A$2:$A$2336,'Cleaned - Medical Examinations'!$B$2:$B$2336,0)</f>
        <v>34.865000000000002</v>
      </c>
      <c r="D912" s="11">
        <f>_xlfn.XLOOKUP($A912,'Cleaned - Medical Examinations'!$A$2:$A$2336,'Cleaned - Medical Examinations'!$C$2:$C$2336,0)</f>
        <v>5.35</v>
      </c>
      <c r="E912" s="11" t="str">
        <f>_xlfn.XLOOKUP($A912,'Cleaned - Medical Examinations'!$A$2:$A$2336,'Cleaned - Medical Examinations'!$D$2:$D$2336,0)</f>
        <v>Yes</v>
      </c>
      <c r="F912" s="11" t="str">
        <f>_xlfn.XLOOKUP($A912,'Cleaned - Medical Examinations'!$A$2:$A$2336,'Cleaned - Medical Examinations'!$E$2:$E$2336,0)</f>
        <v>No</v>
      </c>
      <c r="G912" s="11" t="str">
        <f>_xlfn.XLOOKUP($A912,'Cleaned - Medical Examinations'!$A$2:$A$2336,'Cleaned - Medical Examinations'!$F$2:$F$2336,0)</f>
        <v>No</v>
      </c>
      <c r="H912" s="11">
        <f>_xlfn.XLOOKUP($A912,'Cleaned - Medical Examinations'!$A$2:$A$2336,'Cleaned - Medical Examinations'!$G$2:$G$2336,0)</f>
        <v>1</v>
      </c>
      <c r="I912" s="11" t="str">
        <f>_xlfn.XLOOKUP($A912,'Cleaned - Medical Examinations'!$A$2:$A$2336,'Cleaned - Medical Examinations'!$H$2:$H$2336,0)</f>
        <v>No</v>
      </c>
      <c r="J912" s="11" t="str">
        <f>_xlfn.XLOOKUP($A912,'Cleaned - Medical Examinations'!$A$2:$A$2336,'Cleaned - Medical Examinations'!$I$2:$I$2336,0)</f>
        <v>Obesity</v>
      </c>
      <c r="K912" s="11" t="str">
        <f t="shared" si="14"/>
        <v>Non-Diabetic</v>
      </c>
      <c r="L912" s="14">
        <f>_xlfn.XLOOKUP($A912,'Cleaned - Hospitalisation Detai'!$A$2:$A$2344,'Cleaned - Hospitalisation Detai'!$J$2:$J$2344,0)</f>
        <v>23736</v>
      </c>
      <c r="M912" s="19">
        <f>_xlfn.XLOOKUP($A912,'Cleaned - Hospitalisation Detai'!$A$2:$A$2344,'Cleaned - Hospitalisation Detai'!$F$2:$F$2344,0)</f>
        <v>11944.59</v>
      </c>
      <c r="N912" s="19" t="str">
        <f>_xlfn.XLOOKUP($A912,'Cleaned - Hospitalisation Detai'!$A$2:$A$2344,'Cleaned - Hospitalisation Detai'!$G$2:$G$2344,0)</f>
        <v>tier - 3</v>
      </c>
      <c r="O912" s="19" t="str">
        <f>_xlfn.XLOOKUP($A912,'Cleaned - Hospitalisation Detai'!$A$2:$A$2344,'Cleaned - Hospitalisation Detai'!$H$2:$H$2344,0)</f>
        <v>tier - 2</v>
      </c>
      <c r="P912" s="19" t="str">
        <f>_xlfn.XLOOKUP($A912,'Cleaned - Hospitalisation Detai'!$A$2:$A$2344,'Cleaned - Hospitalisation Detai'!$I$2:$I$2344,0)</f>
        <v>R1016</v>
      </c>
      <c r="Q912" s="20">
        <f>_xlfn.XLOOKUP($A912,'Cleaned - Hospitalisation Detai'!$A$2:$A$2344,'Cleaned - Hospitalisation Detai'!$K$2:$K$2344,0)</f>
        <v>58</v>
      </c>
    </row>
    <row r="913" spans="1:17" ht="15.6" x14ac:dyDescent="0.3">
      <c r="A913" s="10" t="s">
        <v>1459</v>
      </c>
      <c r="B913" s="11" t="str">
        <f>_xlfn.XLOOKUP(A913,'Cleaned - Customer Names '!$A$2:$A$2336,'Cleaned - Customer Names '!$C$2:$C$2336,0)</f>
        <v>Christopher</v>
      </c>
      <c r="C913" s="11">
        <f>_xlfn.XLOOKUP($A913,'Cleaned - Medical Examinations'!$A$2:$A$2336,'Cleaned - Medical Examinations'!$B$2:$B$2336,0)</f>
        <v>43.11</v>
      </c>
      <c r="D913" s="11">
        <f>_xlfn.XLOOKUP($A913,'Cleaned - Medical Examinations'!$A$2:$A$2336,'Cleaned - Medical Examinations'!$C$2:$C$2336,0)</f>
        <v>5.6</v>
      </c>
      <c r="E913" s="11" t="str">
        <f>_xlfn.XLOOKUP($A913,'Cleaned - Medical Examinations'!$A$2:$A$2336,'Cleaned - Medical Examinations'!$D$2:$D$2336,0)</f>
        <v>No</v>
      </c>
      <c r="F913" s="11" t="str">
        <f>_xlfn.XLOOKUP($A913,'Cleaned - Medical Examinations'!$A$2:$A$2336,'Cleaned - Medical Examinations'!$E$2:$E$2336,0)</f>
        <v>No</v>
      </c>
      <c r="G913" s="11" t="str">
        <f>_xlfn.XLOOKUP($A913,'Cleaned - Medical Examinations'!$A$2:$A$2336,'Cleaned - Medical Examinations'!$F$2:$F$2336,0)</f>
        <v>No</v>
      </c>
      <c r="H913" s="11">
        <f>_xlfn.XLOOKUP($A913,'Cleaned - Medical Examinations'!$A$2:$A$2336,'Cleaned - Medical Examinations'!$G$2:$G$2336,0)</f>
        <v>0</v>
      </c>
      <c r="I913" s="11" t="str">
        <f>_xlfn.XLOOKUP($A913,'Cleaned - Medical Examinations'!$A$2:$A$2336,'Cleaned - Medical Examinations'!$H$2:$H$2336,0)</f>
        <v>No</v>
      </c>
      <c r="J913" s="11" t="str">
        <f>_xlfn.XLOOKUP($A913,'Cleaned - Medical Examinations'!$A$2:$A$2336,'Cleaned - Medical Examinations'!$I$2:$I$2336,0)</f>
        <v>Obesity</v>
      </c>
      <c r="K913" s="11" t="str">
        <f t="shared" si="14"/>
        <v>Non-Diabetic</v>
      </c>
      <c r="L913" s="14">
        <f>_xlfn.XLOOKUP($A913,'Cleaned - Hospitalisation Detai'!$A$2:$A$2344,'Cleaned - Hospitalisation Detai'!$J$2:$J$2344,0)</f>
        <v>33530</v>
      </c>
      <c r="M913" s="19">
        <f>_xlfn.XLOOKUP($A913,'Cleaned - Hospitalisation Detai'!$A$2:$A$2344,'Cleaned - Hospitalisation Detai'!$F$2:$F$2344,0)</f>
        <v>11941.83</v>
      </c>
      <c r="N913" s="19" t="str">
        <f>_xlfn.XLOOKUP($A913,'Cleaned - Hospitalisation Detai'!$A$2:$A$2344,'Cleaned - Hospitalisation Detai'!$G$2:$G$2344,0)</f>
        <v>tier - 3</v>
      </c>
      <c r="O913" s="19" t="str">
        <f>_xlfn.XLOOKUP($A913,'Cleaned - Hospitalisation Detai'!$A$2:$A$2344,'Cleaned - Hospitalisation Detai'!$H$2:$H$2344,0)</f>
        <v>tier - 1</v>
      </c>
      <c r="P913" s="19" t="str">
        <f>_xlfn.XLOOKUP($A913,'Cleaned - Hospitalisation Detai'!$A$2:$A$2344,'Cleaned - Hospitalisation Detai'!$I$2:$I$2344,0)</f>
        <v>R1023</v>
      </c>
      <c r="Q913" s="20">
        <f>_xlfn.XLOOKUP($A913,'Cleaned - Hospitalisation Detai'!$A$2:$A$2344,'Cleaned - Hospitalisation Detai'!$K$2:$K$2344,0)</f>
        <v>31</v>
      </c>
    </row>
    <row r="914" spans="1:17" ht="15.6" x14ac:dyDescent="0.3">
      <c r="A914" s="10" t="s">
        <v>1458</v>
      </c>
      <c r="B914" s="11" t="str">
        <f>_xlfn.XLOOKUP(A914,'Cleaned - Customer Names '!$A$2:$A$2336,'Cleaned - Customer Names '!$C$2:$C$2336,0)</f>
        <v>Kevin</v>
      </c>
      <c r="C914" s="11">
        <f>_xlfn.XLOOKUP($A914,'Cleaned - Medical Examinations'!$A$2:$A$2336,'Cleaned - Medical Examinations'!$B$2:$B$2336,0)</f>
        <v>30.305</v>
      </c>
      <c r="D914" s="11">
        <f>_xlfn.XLOOKUP($A914,'Cleaned - Medical Examinations'!$A$2:$A$2336,'Cleaned - Medical Examinations'!$C$2:$C$2336,0)</f>
        <v>4.2699999999999996</v>
      </c>
      <c r="E914" s="11" t="str">
        <f>_xlfn.XLOOKUP($A914,'Cleaned - Medical Examinations'!$A$2:$A$2336,'Cleaned - Medical Examinations'!$D$2:$D$2336,0)</f>
        <v>Yes</v>
      </c>
      <c r="F914" s="11" t="str">
        <f>_xlfn.XLOOKUP($A914,'Cleaned - Medical Examinations'!$A$2:$A$2336,'Cleaned - Medical Examinations'!$E$2:$E$2336,0)</f>
        <v>No</v>
      </c>
      <c r="G914" s="11" t="str">
        <f>_xlfn.XLOOKUP($A914,'Cleaned - Medical Examinations'!$A$2:$A$2336,'Cleaned - Medical Examinations'!$F$2:$F$2336,0)</f>
        <v>No</v>
      </c>
      <c r="H914" s="11">
        <f>_xlfn.XLOOKUP($A914,'Cleaned - Medical Examinations'!$A$2:$A$2336,'Cleaned - Medical Examinations'!$G$2:$G$2336,0)</f>
        <v>1</v>
      </c>
      <c r="I914" s="11" t="str">
        <f>_xlfn.XLOOKUP($A914,'Cleaned - Medical Examinations'!$A$2:$A$2336,'Cleaned - Medical Examinations'!$H$2:$H$2336,0)</f>
        <v>No</v>
      </c>
      <c r="J914" s="11" t="str">
        <f>_xlfn.XLOOKUP($A914,'Cleaned - Medical Examinations'!$A$2:$A$2336,'Cleaned - Medical Examinations'!$I$2:$I$2336,0)</f>
        <v>Obesity</v>
      </c>
      <c r="K914" s="11" t="str">
        <f t="shared" si="14"/>
        <v>Non-Diabetic</v>
      </c>
      <c r="L914" s="14">
        <f>_xlfn.XLOOKUP($A914,'Cleaned - Hospitalisation Detai'!$A$2:$A$2344,'Cleaned - Hospitalisation Detai'!$J$2:$J$2344,0)</f>
        <v>23591</v>
      </c>
      <c r="M914" s="19">
        <f>_xlfn.XLOOKUP($A914,'Cleaned - Hospitalisation Detai'!$A$2:$A$2344,'Cleaned - Hospitalisation Detai'!$F$2:$F$2344,0)</f>
        <v>11938.26</v>
      </c>
      <c r="N914" s="19" t="str">
        <f>_xlfn.XLOOKUP($A914,'Cleaned - Hospitalisation Detai'!$A$2:$A$2344,'Cleaned - Hospitalisation Detai'!$G$2:$G$2344,0)</f>
        <v>tier - 3</v>
      </c>
      <c r="O914" s="19" t="str">
        <f>_xlfn.XLOOKUP($A914,'Cleaned - Hospitalisation Detai'!$A$2:$A$2344,'Cleaned - Hospitalisation Detai'!$H$2:$H$2344,0)</f>
        <v>tier - 3</v>
      </c>
      <c r="P914" s="19" t="str">
        <f>_xlfn.XLOOKUP($A914,'Cleaned - Hospitalisation Detai'!$A$2:$A$2344,'Cleaned - Hospitalisation Detai'!$I$2:$I$2344,0)</f>
        <v>R1019</v>
      </c>
      <c r="Q914" s="20">
        <f>_xlfn.XLOOKUP($A914,'Cleaned - Hospitalisation Detai'!$A$2:$A$2344,'Cleaned - Hospitalisation Detai'!$K$2:$K$2344,0)</f>
        <v>58</v>
      </c>
    </row>
    <row r="915" spans="1:17" ht="15.6" x14ac:dyDescent="0.3">
      <c r="A915" s="10" t="s">
        <v>1457</v>
      </c>
      <c r="B915" s="11" t="str">
        <f>_xlfn.XLOOKUP(A915,'Cleaned - Customer Names '!$A$2:$A$2336,'Cleaned - Customer Names '!$C$2:$C$2336,0)</f>
        <v>Aharon N</v>
      </c>
      <c r="C915" s="11">
        <f>_xlfn.XLOOKUP($A915,'Cleaned - Medical Examinations'!$A$2:$A$2336,'Cleaned - Medical Examinations'!$B$2:$B$2336,0)</f>
        <v>25.175000000000001</v>
      </c>
      <c r="D915" s="11">
        <f>_xlfn.XLOOKUP($A915,'Cleaned - Medical Examinations'!$A$2:$A$2336,'Cleaned - Medical Examinations'!$C$2:$C$2336,0)</f>
        <v>5.57</v>
      </c>
      <c r="E915" s="11" t="str">
        <f>_xlfn.XLOOKUP($A915,'Cleaned - Medical Examinations'!$A$2:$A$2336,'Cleaned - Medical Examinations'!$D$2:$D$2336,0)</f>
        <v>Yes</v>
      </c>
      <c r="F915" s="11" t="str">
        <f>_xlfn.XLOOKUP($A915,'Cleaned - Medical Examinations'!$A$2:$A$2336,'Cleaned - Medical Examinations'!$E$2:$E$2336,0)</f>
        <v>No</v>
      </c>
      <c r="G915" s="11" t="str">
        <f>_xlfn.XLOOKUP($A915,'Cleaned - Medical Examinations'!$A$2:$A$2336,'Cleaned - Medical Examinations'!$F$2:$F$2336,0)</f>
        <v>No</v>
      </c>
      <c r="H915" s="11">
        <f>_xlfn.XLOOKUP($A915,'Cleaned - Medical Examinations'!$A$2:$A$2336,'Cleaned - Medical Examinations'!$G$2:$G$2336,0)</f>
        <v>1</v>
      </c>
      <c r="I915" s="11" t="str">
        <f>_xlfn.XLOOKUP($A915,'Cleaned - Medical Examinations'!$A$2:$A$2336,'Cleaned - Medical Examinations'!$H$2:$H$2336,0)</f>
        <v>No</v>
      </c>
      <c r="J915" s="11" t="str">
        <f>_xlfn.XLOOKUP($A915,'Cleaned - Medical Examinations'!$A$2:$A$2336,'Cleaned - Medical Examinations'!$I$2:$I$2336,0)</f>
        <v>Overweight</v>
      </c>
      <c r="K915" s="11" t="str">
        <f t="shared" si="14"/>
        <v>Non-Diabetic</v>
      </c>
      <c r="L915" s="14">
        <f>_xlfn.XLOOKUP($A915,'Cleaned - Hospitalisation Detai'!$A$2:$A$2344,'Cleaned - Hospitalisation Detai'!$J$2:$J$2344,0)</f>
        <v>23731</v>
      </c>
      <c r="M915" s="19">
        <f>_xlfn.XLOOKUP($A915,'Cleaned - Hospitalisation Detai'!$A$2:$A$2344,'Cleaned - Hospitalisation Detai'!$F$2:$F$2344,0)</f>
        <v>11931.13</v>
      </c>
      <c r="N915" s="19" t="str">
        <f>_xlfn.XLOOKUP($A915,'Cleaned - Hospitalisation Detai'!$A$2:$A$2344,'Cleaned - Hospitalisation Detai'!$G$2:$G$2344,0)</f>
        <v>tier - 3</v>
      </c>
      <c r="O915" s="19" t="str">
        <f>_xlfn.XLOOKUP($A915,'Cleaned - Hospitalisation Detai'!$A$2:$A$2344,'Cleaned - Hospitalisation Detai'!$H$2:$H$2344,0)</f>
        <v>tier - 1</v>
      </c>
      <c r="P915" s="19" t="str">
        <f>_xlfn.XLOOKUP($A915,'Cleaned - Hospitalisation Detai'!$A$2:$A$2344,'Cleaned - Hospitalisation Detai'!$I$2:$I$2344,0)</f>
        <v>R1019</v>
      </c>
      <c r="Q915" s="20">
        <f>_xlfn.XLOOKUP($A915,'Cleaned - Hospitalisation Detai'!$A$2:$A$2344,'Cleaned - Hospitalisation Detai'!$K$2:$K$2344,0)</f>
        <v>58</v>
      </c>
    </row>
    <row r="916" spans="1:17" ht="15.6" x14ac:dyDescent="0.3">
      <c r="A916" s="10" t="s">
        <v>1456</v>
      </c>
      <c r="B916" s="11" t="str">
        <f>_xlfn.XLOOKUP(A916,'Cleaned - Customer Names '!$A$2:$A$2336,'Cleaned - Customer Names '!$C$2:$C$2336,0)</f>
        <v>Lawrence D.</v>
      </c>
      <c r="C916" s="11">
        <f>_xlfn.XLOOKUP($A916,'Cleaned - Medical Examinations'!$A$2:$A$2336,'Cleaned - Medical Examinations'!$B$2:$B$2336,0)</f>
        <v>26.8</v>
      </c>
      <c r="D916" s="11">
        <f>_xlfn.XLOOKUP($A916,'Cleaned - Medical Examinations'!$A$2:$A$2336,'Cleaned - Medical Examinations'!$C$2:$C$2336,0)</f>
        <v>5.68</v>
      </c>
      <c r="E916" s="11" t="str">
        <f>_xlfn.XLOOKUP($A916,'Cleaned - Medical Examinations'!$A$2:$A$2336,'Cleaned - Medical Examinations'!$D$2:$D$2336,0)</f>
        <v>Yes</v>
      </c>
      <c r="F916" s="11" t="str">
        <f>_xlfn.XLOOKUP($A916,'Cleaned - Medical Examinations'!$A$2:$A$2336,'Cleaned - Medical Examinations'!$E$2:$E$2336,0)</f>
        <v>No</v>
      </c>
      <c r="G916" s="11" t="str">
        <f>_xlfn.XLOOKUP($A916,'Cleaned - Medical Examinations'!$A$2:$A$2336,'Cleaned - Medical Examinations'!$F$2:$F$2336,0)</f>
        <v>No</v>
      </c>
      <c r="H916" s="11">
        <f>_xlfn.XLOOKUP($A916,'Cleaned - Medical Examinations'!$A$2:$A$2336,'Cleaned - Medical Examinations'!$G$2:$G$2336,0)</f>
        <v>1</v>
      </c>
      <c r="I916" s="11" t="str">
        <f>_xlfn.XLOOKUP($A916,'Cleaned - Medical Examinations'!$A$2:$A$2336,'Cleaned - Medical Examinations'!$H$2:$H$2336,0)</f>
        <v>No</v>
      </c>
      <c r="J916" s="11" t="str">
        <f>_xlfn.XLOOKUP($A916,'Cleaned - Medical Examinations'!$A$2:$A$2336,'Cleaned - Medical Examinations'!$I$2:$I$2336,0)</f>
        <v>Overweight</v>
      </c>
      <c r="K916" s="11" t="str">
        <f t="shared" si="14"/>
        <v>Non-Diabetic</v>
      </c>
      <c r="L916" s="14">
        <f>_xlfn.XLOOKUP($A916,'Cleaned - Hospitalisation Detai'!$A$2:$A$2344,'Cleaned - Hospitalisation Detai'!$J$2:$J$2344,0)</f>
        <v>23700</v>
      </c>
      <c r="M916" s="19">
        <f>_xlfn.XLOOKUP($A916,'Cleaned - Hospitalisation Detai'!$A$2:$A$2344,'Cleaned - Hospitalisation Detai'!$F$2:$F$2344,0)</f>
        <v>11918.2</v>
      </c>
      <c r="N916" s="19" t="str">
        <f>_xlfn.XLOOKUP($A916,'Cleaned - Hospitalisation Detai'!$A$2:$A$2344,'Cleaned - Hospitalisation Detai'!$G$2:$G$2344,0)</f>
        <v>tier - 3</v>
      </c>
      <c r="O916" s="19" t="str">
        <f>_xlfn.XLOOKUP($A916,'Cleaned - Hospitalisation Detai'!$A$2:$A$2344,'Cleaned - Hospitalisation Detai'!$H$2:$H$2344,0)</f>
        <v>tier - 1</v>
      </c>
      <c r="P916" s="19" t="str">
        <f>_xlfn.XLOOKUP($A916,'Cleaned - Hospitalisation Detai'!$A$2:$A$2344,'Cleaned - Hospitalisation Detai'!$I$2:$I$2344,0)</f>
        <v>R1021</v>
      </c>
      <c r="Q916" s="20">
        <f>_xlfn.XLOOKUP($A916,'Cleaned - Hospitalisation Detai'!$A$2:$A$2344,'Cleaned - Hospitalisation Detai'!$K$2:$K$2344,0)</f>
        <v>58</v>
      </c>
    </row>
    <row r="917" spans="1:17" ht="15.6" x14ac:dyDescent="0.3">
      <c r="A917" s="10" t="s">
        <v>1455</v>
      </c>
      <c r="B917" s="11" t="str">
        <f>_xlfn.XLOOKUP(A917,'Cleaned - Customer Names '!$A$2:$A$2336,'Cleaned - Customer Names '!$C$2:$C$2336,0)</f>
        <v>Malcolm</v>
      </c>
      <c r="C917" s="11">
        <f>_xlfn.XLOOKUP($A917,'Cleaned - Medical Examinations'!$A$2:$A$2336,'Cleaned - Medical Examinations'!$B$2:$B$2336,0)</f>
        <v>21.78</v>
      </c>
      <c r="D917" s="11">
        <f>_xlfn.XLOOKUP($A917,'Cleaned - Medical Examinations'!$A$2:$A$2336,'Cleaned - Medical Examinations'!$C$2:$C$2336,0)</f>
        <v>5.3</v>
      </c>
      <c r="E917" s="11" t="str">
        <f>_xlfn.XLOOKUP($A917,'Cleaned - Medical Examinations'!$A$2:$A$2336,'Cleaned - Medical Examinations'!$D$2:$D$2336,0)</f>
        <v>No</v>
      </c>
      <c r="F917" s="11" t="str">
        <f>_xlfn.XLOOKUP($A917,'Cleaned - Medical Examinations'!$A$2:$A$2336,'Cleaned - Medical Examinations'!$E$2:$E$2336,0)</f>
        <v>yes</v>
      </c>
      <c r="G917" s="11" t="str">
        <f>_xlfn.XLOOKUP($A917,'Cleaned - Medical Examinations'!$A$2:$A$2336,'Cleaned - Medical Examinations'!$F$2:$F$2336,0)</f>
        <v>No</v>
      </c>
      <c r="H917" s="11">
        <f>_xlfn.XLOOKUP($A917,'Cleaned - Medical Examinations'!$A$2:$A$2336,'Cleaned - Medical Examinations'!$G$2:$G$2336,0)</f>
        <v>1</v>
      </c>
      <c r="I917" s="11" t="str">
        <f>_xlfn.XLOOKUP($A917,'Cleaned - Medical Examinations'!$A$2:$A$2336,'Cleaned - Medical Examinations'!$H$2:$H$2336,0)</f>
        <v>No</v>
      </c>
      <c r="J917" s="11" t="str">
        <f>_xlfn.XLOOKUP($A917,'Cleaned - Medical Examinations'!$A$2:$A$2336,'Cleaned - Medical Examinations'!$I$2:$I$2336,0)</f>
        <v>Normal Weight</v>
      </c>
      <c r="K917" s="11" t="str">
        <f t="shared" si="14"/>
        <v>Non-Diabetic</v>
      </c>
      <c r="L917" s="14">
        <f>_xlfn.XLOOKUP($A917,'Cleaned - Hospitalisation Detai'!$A$2:$A$2344,'Cleaned - Hospitalisation Detai'!$J$2:$J$2344,0)</f>
        <v>38140</v>
      </c>
      <c r="M917" s="19">
        <f>_xlfn.XLOOKUP($A917,'Cleaned - Hospitalisation Detai'!$A$2:$A$2344,'Cleaned - Hospitalisation Detai'!$F$2:$F$2344,0)</f>
        <v>11884.05</v>
      </c>
      <c r="N917" s="19" t="str">
        <f>_xlfn.XLOOKUP($A917,'Cleaned - Hospitalisation Detai'!$A$2:$A$2344,'Cleaned - Hospitalisation Detai'!$G$2:$G$2344,0)</f>
        <v>tier - 3</v>
      </c>
      <c r="O917" s="19" t="str">
        <f>_xlfn.XLOOKUP($A917,'Cleaned - Hospitalisation Detai'!$A$2:$A$2344,'Cleaned - Hospitalisation Detai'!$H$2:$H$2344,0)</f>
        <v>tier - 3</v>
      </c>
      <c r="P917" s="19" t="str">
        <f>_xlfn.XLOOKUP($A917,'Cleaned - Hospitalisation Detai'!$A$2:$A$2344,'Cleaned - Hospitalisation Detai'!$I$2:$I$2344,0)</f>
        <v>R1013</v>
      </c>
      <c r="Q917" s="20">
        <f>_xlfn.XLOOKUP($A917,'Cleaned - Hospitalisation Detai'!$A$2:$A$2344,'Cleaned - Hospitalisation Detai'!$K$2:$K$2344,0)</f>
        <v>19</v>
      </c>
    </row>
    <row r="918" spans="1:17" ht="15.6" x14ac:dyDescent="0.3">
      <c r="A918" s="10" t="s">
        <v>1454</v>
      </c>
      <c r="B918" s="11" t="str">
        <f>_xlfn.XLOOKUP(A918,'Cleaned - Customer Names '!$A$2:$A$2336,'Cleaned - Customer Names '!$C$2:$C$2336,0)</f>
        <v>Anna E.</v>
      </c>
      <c r="C918" s="11">
        <f>_xlfn.XLOOKUP($A918,'Cleaned - Medical Examinations'!$A$2:$A$2336,'Cleaned - Medical Examinations'!$B$2:$B$2336,0)</f>
        <v>30.14</v>
      </c>
      <c r="D918" s="11">
        <f>_xlfn.XLOOKUP($A918,'Cleaned - Medical Examinations'!$A$2:$A$2336,'Cleaned - Medical Examinations'!$C$2:$C$2336,0)</f>
        <v>9.4499999999999993</v>
      </c>
      <c r="E918" s="11" t="str">
        <f>_xlfn.XLOOKUP($A918,'Cleaned - Medical Examinations'!$A$2:$A$2336,'Cleaned - Medical Examinations'!$D$2:$D$2336,0)</f>
        <v>Yes</v>
      </c>
      <c r="F918" s="11" t="str">
        <f>_xlfn.XLOOKUP($A918,'Cleaned - Medical Examinations'!$A$2:$A$2336,'Cleaned - Medical Examinations'!$E$2:$E$2336,0)</f>
        <v>No</v>
      </c>
      <c r="G918" s="11" t="str">
        <f>_xlfn.XLOOKUP($A918,'Cleaned - Medical Examinations'!$A$2:$A$2336,'Cleaned - Medical Examinations'!$F$2:$F$2336,0)</f>
        <v>No</v>
      </c>
      <c r="H918" s="11">
        <f>_xlfn.XLOOKUP($A918,'Cleaned - Medical Examinations'!$A$2:$A$2336,'Cleaned - Medical Examinations'!$G$2:$G$2336,0)</f>
        <v>0</v>
      </c>
      <c r="I918" s="11" t="str">
        <f>_xlfn.XLOOKUP($A918,'Cleaned - Medical Examinations'!$A$2:$A$2336,'Cleaned - Medical Examinations'!$H$2:$H$2336,0)</f>
        <v>No</v>
      </c>
      <c r="J918" s="11" t="str">
        <f>_xlfn.XLOOKUP($A918,'Cleaned - Medical Examinations'!$A$2:$A$2336,'Cleaned - Medical Examinations'!$I$2:$I$2336,0)</f>
        <v>Obesity</v>
      </c>
      <c r="K918" s="11" t="str">
        <f t="shared" si="14"/>
        <v>Diabetic</v>
      </c>
      <c r="L918" s="14">
        <f>_xlfn.XLOOKUP($A918,'Cleaned - Hospitalisation Detai'!$A$2:$A$2344,'Cleaned - Hospitalisation Detai'!$J$2:$J$2344,0)</f>
        <v>24774</v>
      </c>
      <c r="M918" s="19">
        <f>_xlfn.XLOOKUP($A918,'Cleaned - Hospitalisation Detai'!$A$2:$A$2344,'Cleaned - Hospitalisation Detai'!$F$2:$F$2344,0)</f>
        <v>11881.97</v>
      </c>
      <c r="N918" s="19" t="str">
        <f>_xlfn.XLOOKUP($A918,'Cleaned - Hospitalisation Detai'!$A$2:$A$2344,'Cleaned - Hospitalisation Detai'!$G$2:$G$2344,0)</f>
        <v>tier - 3</v>
      </c>
      <c r="O918" s="19" t="str">
        <f>_xlfn.XLOOKUP($A918,'Cleaned - Hospitalisation Detai'!$A$2:$A$2344,'Cleaned - Hospitalisation Detai'!$H$2:$H$2344,0)</f>
        <v>tier - 1</v>
      </c>
      <c r="P918" s="19" t="str">
        <f>_xlfn.XLOOKUP($A918,'Cleaned - Hospitalisation Detai'!$A$2:$A$2344,'Cleaned - Hospitalisation Detai'!$I$2:$I$2344,0)</f>
        <v>R1013</v>
      </c>
      <c r="Q918" s="20">
        <f>_xlfn.XLOOKUP($A918,'Cleaned - Hospitalisation Detai'!$A$2:$A$2344,'Cleaned - Hospitalisation Detai'!$K$2:$K$2344,0)</f>
        <v>55</v>
      </c>
    </row>
    <row r="919" spans="1:17" ht="15.6" x14ac:dyDescent="0.3">
      <c r="A919" s="10" t="s">
        <v>1453</v>
      </c>
      <c r="B919" s="11" t="str">
        <f>_xlfn.XLOOKUP(A919,'Cleaned - Customer Names '!$A$2:$A$2336,'Cleaned - Customer Names '!$C$2:$C$2336,0)</f>
        <v>Jenny</v>
      </c>
      <c r="C919" s="11">
        <f>_xlfn.XLOOKUP($A919,'Cleaned - Medical Examinations'!$A$2:$A$2336,'Cleaned - Medical Examinations'!$B$2:$B$2336,0)</f>
        <v>29.7</v>
      </c>
      <c r="D919" s="11">
        <f>_xlfn.XLOOKUP($A919,'Cleaned - Medical Examinations'!$A$2:$A$2336,'Cleaned - Medical Examinations'!$C$2:$C$2336,0)</f>
        <v>6.79</v>
      </c>
      <c r="E919" s="11" t="str">
        <f>_xlfn.XLOOKUP($A919,'Cleaned - Medical Examinations'!$A$2:$A$2336,'Cleaned - Medical Examinations'!$D$2:$D$2336,0)</f>
        <v>Yes</v>
      </c>
      <c r="F919" s="11" t="str">
        <f>_xlfn.XLOOKUP($A919,'Cleaned - Medical Examinations'!$A$2:$A$2336,'Cleaned - Medical Examinations'!$E$2:$E$2336,0)</f>
        <v>No</v>
      </c>
      <c r="G919" s="11" t="str">
        <f>_xlfn.XLOOKUP($A919,'Cleaned - Medical Examinations'!$A$2:$A$2336,'Cleaned - Medical Examinations'!$F$2:$F$2336,0)</f>
        <v>No</v>
      </c>
      <c r="H919" s="11">
        <f>_xlfn.XLOOKUP($A919,'Cleaned - Medical Examinations'!$A$2:$A$2336,'Cleaned - Medical Examinations'!$G$2:$G$2336,0)</f>
        <v>0</v>
      </c>
      <c r="I919" s="11" t="str">
        <f>_xlfn.XLOOKUP($A919,'Cleaned - Medical Examinations'!$A$2:$A$2336,'Cleaned - Medical Examinations'!$H$2:$H$2336,0)</f>
        <v>No</v>
      </c>
      <c r="J919" s="11" t="str">
        <f>_xlfn.XLOOKUP($A919,'Cleaned - Medical Examinations'!$A$2:$A$2336,'Cleaned - Medical Examinations'!$I$2:$I$2336,0)</f>
        <v>Overweight</v>
      </c>
      <c r="K919" s="11" t="str">
        <f t="shared" si="14"/>
        <v>Diabetic</v>
      </c>
      <c r="L919" s="14">
        <f>_xlfn.XLOOKUP($A919,'Cleaned - Hospitalisation Detai'!$A$2:$A$2344,'Cleaned - Hospitalisation Detai'!$J$2:$J$2344,0)</f>
        <v>24667</v>
      </c>
      <c r="M919" s="19">
        <f>_xlfn.XLOOKUP($A919,'Cleaned - Hospitalisation Detai'!$A$2:$A$2344,'Cleaned - Hospitalisation Detai'!$F$2:$F$2344,0)</f>
        <v>11881.36</v>
      </c>
      <c r="N919" s="19" t="str">
        <f>_xlfn.XLOOKUP($A919,'Cleaned - Hospitalisation Detai'!$A$2:$A$2344,'Cleaned - Hospitalisation Detai'!$G$2:$G$2344,0)</f>
        <v>tier - 3</v>
      </c>
      <c r="O919" s="19" t="str">
        <f>_xlfn.XLOOKUP($A919,'Cleaned - Hospitalisation Detai'!$A$2:$A$2344,'Cleaned - Hospitalisation Detai'!$H$2:$H$2344,0)</f>
        <v>tier - 2</v>
      </c>
      <c r="P919" s="19" t="str">
        <f>_xlfn.XLOOKUP($A919,'Cleaned - Hospitalisation Detai'!$A$2:$A$2344,'Cleaned - Hospitalisation Detai'!$I$2:$I$2344,0)</f>
        <v>R1011</v>
      </c>
      <c r="Q919" s="20">
        <f>_xlfn.XLOOKUP($A919,'Cleaned - Hospitalisation Detai'!$A$2:$A$2344,'Cleaned - Hospitalisation Detai'!$K$2:$K$2344,0)</f>
        <v>55</v>
      </c>
    </row>
    <row r="920" spans="1:17" ht="15.6" x14ac:dyDescent="0.3">
      <c r="A920" s="10" t="s">
        <v>1452</v>
      </c>
      <c r="B920" s="11" t="str">
        <f>_xlfn.XLOOKUP(A920,'Cleaned - Customer Names '!$A$2:$A$2336,'Cleaned - Customer Names '!$C$2:$C$2336,0)</f>
        <v>Melissa L</v>
      </c>
      <c r="C920" s="11">
        <f>_xlfn.XLOOKUP($A920,'Cleaned - Medical Examinations'!$A$2:$A$2336,'Cleaned - Medical Examinations'!$B$2:$B$2336,0)</f>
        <v>32.395000000000003</v>
      </c>
      <c r="D920" s="11">
        <f>_xlfn.XLOOKUP($A920,'Cleaned - Medical Examinations'!$A$2:$A$2336,'Cleaned - Medical Examinations'!$C$2:$C$2336,0)</f>
        <v>11.1</v>
      </c>
      <c r="E920" s="11" t="str">
        <f>_xlfn.XLOOKUP($A920,'Cleaned - Medical Examinations'!$A$2:$A$2336,'Cleaned - Medical Examinations'!$D$2:$D$2336,0)</f>
        <v>Yes</v>
      </c>
      <c r="F920" s="11" t="str">
        <f>_xlfn.XLOOKUP($A920,'Cleaned - Medical Examinations'!$A$2:$A$2336,'Cleaned - Medical Examinations'!$E$2:$E$2336,0)</f>
        <v>No</v>
      </c>
      <c r="G920" s="11" t="str">
        <f>_xlfn.XLOOKUP($A920,'Cleaned - Medical Examinations'!$A$2:$A$2336,'Cleaned - Medical Examinations'!$F$2:$F$2336,0)</f>
        <v>No</v>
      </c>
      <c r="H920" s="11">
        <f>_xlfn.XLOOKUP($A920,'Cleaned - Medical Examinations'!$A$2:$A$2336,'Cleaned - Medical Examinations'!$G$2:$G$2336,0)</f>
        <v>0</v>
      </c>
      <c r="I920" s="11" t="str">
        <f>_xlfn.XLOOKUP($A920,'Cleaned - Medical Examinations'!$A$2:$A$2336,'Cleaned - Medical Examinations'!$H$2:$H$2336,0)</f>
        <v>No</v>
      </c>
      <c r="J920" s="11" t="str">
        <f>_xlfn.XLOOKUP($A920,'Cleaned - Medical Examinations'!$A$2:$A$2336,'Cleaned - Medical Examinations'!$I$2:$I$2336,0)</f>
        <v>Obesity</v>
      </c>
      <c r="K920" s="11" t="str">
        <f t="shared" si="14"/>
        <v>Diabetic</v>
      </c>
      <c r="L920" s="14">
        <f>_xlfn.XLOOKUP($A920,'Cleaned - Hospitalisation Detai'!$A$2:$A$2344,'Cleaned - Hospitalisation Detai'!$J$2:$J$2344,0)</f>
        <v>24708</v>
      </c>
      <c r="M920" s="19">
        <f>_xlfn.XLOOKUP($A920,'Cleaned - Hospitalisation Detai'!$A$2:$A$2344,'Cleaned - Hospitalisation Detai'!$F$2:$F$2344,0)</f>
        <v>11879.1</v>
      </c>
      <c r="N920" s="19" t="str">
        <f>_xlfn.XLOOKUP($A920,'Cleaned - Hospitalisation Detai'!$A$2:$A$2344,'Cleaned - Hospitalisation Detai'!$G$2:$G$2344,0)</f>
        <v>tier - 3</v>
      </c>
      <c r="O920" s="19" t="str">
        <f>_xlfn.XLOOKUP($A920,'Cleaned - Hospitalisation Detai'!$A$2:$A$2344,'Cleaned - Hospitalisation Detai'!$H$2:$H$2344,0)</f>
        <v>tier - 3</v>
      </c>
      <c r="P920" s="19" t="str">
        <f>_xlfn.XLOOKUP($A920,'Cleaned - Hospitalisation Detai'!$A$2:$A$2344,'Cleaned - Hospitalisation Detai'!$I$2:$I$2344,0)</f>
        <v>R1024</v>
      </c>
      <c r="Q920" s="20">
        <f>_xlfn.XLOOKUP($A920,'Cleaned - Hospitalisation Detai'!$A$2:$A$2344,'Cleaned - Hospitalisation Detai'!$K$2:$K$2344,0)</f>
        <v>55</v>
      </c>
    </row>
    <row r="921" spans="1:17" ht="15.6" x14ac:dyDescent="0.3">
      <c r="A921" s="10" t="s">
        <v>1451</v>
      </c>
      <c r="B921" s="11" t="str">
        <f>_xlfn.XLOOKUP(A921,'Cleaned - Customer Names '!$A$2:$A$2336,'Cleaned - Customer Names '!$C$2:$C$2336,0)</f>
        <v>Chia J.</v>
      </c>
      <c r="C921" s="11">
        <f>_xlfn.XLOOKUP($A921,'Cleaned - Medical Examinations'!$A$2:$A$2336,'Cleaned - Medical Examinations'!$B$2:$B$2336,0)</f>
        <v>36.64</v>
      </c>
      <c r="D921" s="11">
        <f>_xlfn.XLOOKUP($A921,'Cleaned - Medical Examinations'!$A$2:$A$2336,'Cleaned - Medical Examinations'!$C$2:$C$2336,0)</f>
        <v>7.26</v>
      </c>
      <c r="E921" s="11" t="str">
        <f>_xlfn.XLOOKUP($A921,'Cleaned - Medical Examinations'!$A$2:$A$2336,'Cleaned - Medical Examinations'!$D$2:$D$2336,0)</f>
        <v>No</v>
      </c>
      <c r="F921" s="11" t="str">
        <f>_xlfn.XLOOKUP($A921,'Cleaned - Medical Examinations'!$A$2:$A$2336,'Cleaned - Medical Examinations'!$E$2:$E$2336,0)</f>
        <v>No</v>
      </c>
      <c r="G921" s="11" t="str">
        <f>_xlfn.XLOOKUP($A921,'Cleaned - Medical Examinations'!$A$2:$A$2336,'Cleaned - Medical Examinations'!$F$2:$F$2336,0)</f>
        <v>No</v>
      </c>
      <c r="H921" s="11">
        <f>_xlfn.XLOOKUP($A921,'Cleaned - Medical Examinations'!$A$2:$A$2336,'Cleaned - Medical Examinations'!$G$2:$G$2336,0)</f>
        <v>0</v>
      </c>
      <c r="I921" s="11" t="str">
        <f>_xlfn.XLOOKUP($A921,'Cleaned - Medical Examinations'!$A$2:$A$2336,'Cleaned - Medical Examinations'!$H$2:$H$2336,0)</f>
        <v>No</v>
      </c>
      <c r="J921" s="11" t="str">
        <f>_xlfn.XLOOKUP($A921,'Cleaned - Medical Examinations'!$A$2:$A$2336,'Cleaned - Medical Examinations'!$I$2:$I$2336,0)</f>
        <v>Obesity</v>
      </c>
      <c r="K921" s="11" t="str">
        <f t="shared" si="14"/>
        <v>Diabetic</v>
      </c>
      <c r="L921" s="14">
        <f>_xlfn.XLOOKUP($A921,'Cleaned - Hospitalisation Detai'!$A$2:$A$2344,'Cleaned - Hospitalisation Detai'!$J$2:$J$2344,0)</f>
        <v>27217</v>
      </c>
      <c r="M921" s="19">
        <f>_xlfn.XLOOKUP($A921,'Cleaned - Hospitalisation Detai'!$A$2:$A$2344,'Cleaned - Hospitalisation Detai'!$F$2:$F$2344,0)</f>
        <v>11858.56</v>
      </c>
      <c r="N921" s="19" t="str">
        <f>_xlfn.XLOOKUP($A921,'Cleaned - Hospitalisation Detai'!$A$2:$A$2344,'Cleaned - Hospitalisation Detai'!$G$2:$G$2344,0)</f>
        <v>tier - 3</v>
      </c>
      <c r="O921" s="19" t="str">
        <f>_xlfn.XLOOKUP($A921,'Cleaned - Hospitalisation Detai'!$A$2:$A$2344,'Cleaned - Hospitalisation Detai'!$H$2:$H$2344,0)</f>
        <v>tier - 3</v>
      </c>
      <c r="P921" s="19" t="str">
        <f>_xlfn.XLOOKUP($A921,'Cleaned - Hospitalisation Detai'!$A$2:$A$2344,'Cleaned - Hospitalisation Detai'!$I$2:$I$2344,0)</f>
        <v>R1011</v>
      </c>
      <c r="Q921" s="20">
        <f>_xlfn.XLOOKUP($A921,'Cleaned - Hospitalisation Detai'!$A$2:$A$2344,'Cleaned - Hospitalisation Detai'!$K$2:$K$2344,0)</f>
        <v>48</v>
      </c>
    </row>
    <row r="922" spans="1:17" ht="15.6" x14ac:dyDescent="0.3">
      <c r="A922" s="10" t="s">
        <v>1450</v>
      </c>
      <c r="B922" s="11" t="str">
        <f>_xlfn.XLOOKUP(A922,'Cleaned - Customer Names '!$A$2:$A$2336,'Cleaned - Customer Names '!$C$2:$C$2336,0)</f>
        <v>Laura A</v>
      </c>
      <c r="C922" s="11">
        <f>_xlfn.XLOOKUP($A922,'Cleaned - Medical Examinations'!$A$2:$A$2336,'Cleaned - Medical Examinations'!$B$2:$B$2336,0)</f>
        <v>39.049999999999997</v>
      </c>
      <c r="D922" s="11">
        <f>_xlfn.XLOOKUP($A922,'Cleaned - Medical Examinations'!$A$2:$A$2336,'Cleaned - Medical Examinations'!$C$2:$C$2336,0)</f>
        <v>5.27</v>
      </c>
      <c r="E922" s="11" t="str">
        <f>_xlfn.XLOOKUP($A922,'Cleaned - Medical Examinations'!$A$2:$A$2336,'Cleaned - Medical Examinations'!$D$2:$D$2336,0)</f>
        <v>Yes</v>
      </c>
      <c r="F922" s="11" t="str">
        <f>_xlfn.XLOOKUP($A922,'Cleaned - Medical Examinations'!$A$2:$A$2336,'Cleaned - Medical Examinations'!$E$2:$E$2336,0)</f>
        <v>No</v>
      </c>
      <c r="G922" s="11" t="str">
        <f>_xlfn.XLOOKUP($A922,'Cleaned - Medical Examinations'!$A$2:$A$2336,'Cleaned - Medical Examinations'!$F$2:$F$2336,0)</f>
        <v>No</v>
      </c>
      <c r="H922" s="11">
        <f>_xlfn.XLOOKUP($A922,'Cleaned - Medical Examinations'!$A$2:$A$2336,'Cleaned - Medical Examinations'!$G$2:$G$2336,0)</f>
        <v>1</v>
      </c>
      <c r="I922" s="11" t="str">
        <f>_xlfn.XLOOKUP($A922,'Cleaned - Medical Examinations'!$A$2:$A$2336,'Cleaned - Medical Examinations'!$H$2:$H$2336,0)</f>
        <v>No</v>
      </c>
      <c r="J922" s="11" t="str">
        <f>_xlfn.XLOOKUP($A922,'Cleaned - Medical Examinations'!$A$2:$A$2336,'Cleaned - Medical Examinations'!$I$2:$I$2336,0)</f>
        <v>Obesity</v>
      </c>
      <c r="K922" s="11" t="str">
        <f t="shared" si="14"/>
        <v>Non-Diabetic</v>
      </c>
      <c r="L922" s="14">
        <f>_xlfn.XLOOKUP($A922,'Cleaned - Hospitalisation Detai'!$A$2:$A$2344,'Cleaned - Hospitalisation Detai'!$J$2:$J$2344,0)</f>
        <v>23649</v>
      </c>
      <c r="M922" s="19">
        <f>_xlfn.XLOOKUP($A922,'Cleaned - Hospitalisation Detai'!$A$2:$A$2344,'Cleaned - Hospitalisation Detai'!$F$2:$F$2344,0)</f>
        <v>11856.41</v>
      </c>
      <c r="N922" s="19" t="str">
        <f>_xlfn.XLOOKUP($A922,'Cleaned - Hospitalisation Detai'!$A$2:$A$2344,'Cleaned - Hospitalisation Detai'!$G$2:$G$2344,0)</f>
        <v>tier - 3</v>
      </c>
      <c r="O922" s="19" t="str">
        <f>_xlfn.XLOOKUP($A922,'Cleaned - Hospitalisation Detai'!$A$2:$A$2344,'Cleaned - Hospitalisation Detai'!$H$2:$H$2344,0)</f>
        <v>tier - 2</v>
      </c>
      <c r="P922" s="19" t="str">
        <f>_xlfn.XLOOKUP($A922,'Cleaned - Hospitalisation Detai'!$A$2:$A$2344,'Cleaned - Hospitalisation Detai'!$I$2:$I$2344,0)</f>
        <v>R1013</v>
      </c>
      <c r="Q922" s="20">
        <f>_xlfn.XLOOKUP($A922,'Cleaned - Hospitalisation Detai'!$A$2:$A$2344,'Cleaned - Hospitalisation Detai'!$K$2:$K$2344,0)</f>
        <v>58</v>
      </c>
    </row>
    <row r="923" spans="1:17" ht="15.6" x14ac:dyDescent="0.3">
      <c r="A923" s="10" t="s">
        <v>1449</v>
      </c>
      <c r="B923" s="11" t="str">
        <f>_xlfn.XLOOKUP(A923,'Cleaned - Customer Names '!$A$2:$A$2336,'Cleaned - Customer Names '!$C$2:$C$2336,0)</f>
        <v>Aditi</v>
      </c>
      <c r="C923" s="11">
        <f>_xlfn.XLOOKUP($A923,'Cleaned - Medical Examinations'!$A$2:$A$2336,'Cleaned - Medical Examinations'!$B$2:$B$2336,0)</f>
        <v>33.1</v>
      </c>
      <c r="D923" s="11">
        <f>_xlfn.XLOOKUP($A923,'Cleaned - Medical Examinations'!$A$2:$A$2336,'Cleaned - Medical Examinations'!$C$2:$C$2336,0)</f>
        <v>5.46</v>
      </c>
      <c r="E923" s="11" t="str">
        <f>_xlfn.XLOOKUP($A923,'Cleaned - Medical Examinations'!$A$2:$A$2336,'Cleaned - Medical Examinations'!$D$2:$D$2336,0)</f>
        <v>Yes</v>
      </c>
      <c r="F923" s="11" t="str">
        <f>_xlfn.XLOOKUP($A923,'Cleaned - Medical Examinations'!$A$2:$A$2336,'Cleaned - Medical Examinations'!$E$2:$E$2336,0)</f>
        <v>No</v>
      </c>
      <c r="G923" s="11" t="str">
        <f>_xlfn.XLOOKUP($A923,'Cleaned - Medical Examinations'!$A$2:$A$2336,'Cleaned - Medical Examinations'!$F$2:$F$2336,0)</f>
        <v>No</v>
      </c>
      <c r="H923" s="11">
        <f>_xlfn.XLOOKUP($A923,'Cleaned - Medical Examinations'!$A$2:$A$2336,'Cleaned - Medical Examinations'!$G$2:$G$2336,0)</f>
        <v>1</v>
      </c>
      <c r="I923" s="11" t="str">
        <f>_xlfn.XLOOKUP($A923,'Cleaned - Medical Examinations'!$A$2:$A$2336,'Cleaned - Medical Examinations'!$H$2:$H$2336,0)</f>
        <v>No</v>
      </c>
      <c r="J923" s="11" t="str">
        <f>_xlfn.XLOOKUP($A923,'Cleaned - Medical Examinations'!$A$2:$A$2336,'Cleaned - Medical Examinations'!$I$2:$I$2336,0)</f>
        <v>Obesity</v>
      </c>
      <c r="K923" s="11" t="str">
        <f t="shared" si="14"/>
        <v>Non-Diabetic</v>
      </c>
      <c r="L923" s="14">
        <f>_xlfn.XLOOKUP($A923,'Cleaned - Hospitalisation Detai'!$A$2:$A$2344,'Cleaned - Hospitalisation Detai'!$J$2:$J$2344,0)</f>
        <v>23555</v>
      </c>
      <c r="M923" s="19">
        <f>_xlfn.XLOOKUP($A923,'Cleaned - Hospitalisation Detai'!$A$2:$A$2344,'Cleaned - Hospitalisation Detai'!$F$2:$F$2344,0)</f>
        <v>11848.14</v>
      </c>
      <c r="N923" s="19" t="str">
        <f>_xlfn.XLOOKUP($A923,'Cleaned - Hospitalisation Detai'!$A$2:$A$2344,'Cleaned - Hospitalisation Detai'!$G$2:$G$2344,0)</f>
        <v>tier - 3</v>
      </c>
      <c r="O923" s="19" t="str">
        <f>_xlfn.XLOOKUP($A923,'Cleaned - Hospitalisation Detai'!$A$2:$A$2344,'Cleaned - Hospitalisation Detai'!$H$2:$H$2344,0)</f>
        <v>tier - 2</v>
      </c>
      <c r="P923" s="19" t="str">
        <f>_xlfn.XLOOKUP($A923,'Cleaned - Hospitalisation Detai'!$A$2:$A$2344,'Cleaned - Hospitalisation Detai'!$I$2:$I$2344,0)</f>
        <v>R1011</v>
      </c>
      <c r="Q923" s="20">
        <f>_xlfn.XLOOKUP($A923,'Cleaned - Hospitalisation Detai'!$A$2:$A$2344,'Cleaned - Hospitalisation Detai'!$K$2:$K$2344,0)</f>
        <v>58</v>
      </c>
    </row>
    <row r="924" spans="1:17" ht="15.6" x14ac:dyDescent="0.3">
      <c r="A924" s="10" t="s">
        <v>1448</v>
      </c>
      <c r="B924" s="11" t="str">
        <f>_xlfn.XLOOKUP(A924,'Cleaned - Customer Names '!$A$2:$A$2336,'Cleaned - Customer Names '!$C$2:$C$2336,0)</f>
        <v>Leah A.</v>
      </c>
      <c r="C924" s="11">
        <f>_xlfn.XLOOKUP($A924,'Cleaned - Medical Examinations'!$A$2:$A$2336,'Cleaned - Medical Examinations'!$B$2:$B$2336,0)</f>
        <v>31.824999999999999</v>
      </c>
      <c r="D924" s="11">
        <f>_xlfn.XLOOKUP($A924,'Cleaned - Medical Examinations'!$A$2:$A$2336,'Cleaned - Medical Examinations'!$C$2:$C$2336,0)</f>
        <v>8.1300000000000008</v>
      </c>
      <c r="E924" s="11" t="str">
        <f>_xlfn.XLOOKUP($A924,'Cleaned - Medical Examinations'!$A$2:$A$2336,'Cleaned - Medical Examinations'!$D$2:$D$2336,0)</f>
        <v>No</v>
      </c>
      <c r="F924" s="11" t="str">
        <f>_xlfn.XLOOKUP($A924,'Cleaned - Medical Examinations'!$A$2:$A$2336,'Cleaned - Medical Examinations'!$E$2:$E$2336,0)</f>
        <v>No</v>
      </c>
      <c r="G924" s="11" t="str">
        <f>_xlfn.XLOOKUP($A924,'Cleaned - Medical Examinations'!$A$2:$A$2336,'Cleaned - Medical Examinations'!$F$2:$F$2336,0)</f>
        <v>No</v>
      </c>
      <c r="H924" s="11">
        <f>_xlfn.XLOOKUP($A924,'Cleaned - Medical Examinations'!$A$2:$A$2336,'Cleaned - Medical Examinations'!$G$2:$G$2336,0)</f>
        <v>0</v>
      </c>
      <c r="I924" s="11" t="str">
        <f>_xlfn.XLOOKUP($A924,'Cleaned - Medical Examinations'!$A$2:$A$2336,'Cleaned - Medical Examinations'!$H$2:$H$2336,0)</f>
        <v>No</v>
      </c>
      <c r="J924" s="11" t="str">
        <f>_xlfn.XLOOKUP($A924,'Cleaned - Medical Examinations'!$A$2:$A$2336,'Cleaned - Medical Examinations'!$I$2:$I$2336,0)</f>
        <v>Obesity</v>
      </c>
      <c r="K924" s="11" t="str">
        <f t="shared" si="14"/>
        <v>Diabetic</v>
      </c>
      <c r="L924" s="14">
        <f>_xlfn.XLOOKUP($A924,'Cleaned - Hospitalisation Detai'!$A$2:$A$2344,'Cleaned - Hospitalisation Detai'!$J$2:$J$2344,0)</f>
        <v>24056</v>
      </c>
      <c r="M924" s="19">
        <f>_xlfn.XLOOKUP($A924,'Cleaned - Hospitalisation Detai'!$A$2:$A$2344,'Cleaned - Hospitalisation Detai'!$F$2:$F$2344,0)</f>
        <v>11842.62</v>
      </c>
      <c r="N924" s="19" t="str">
        <f>_xlfn.XLOOKUP($A924,'Cleaned - Hospitalisation Detai'!$A$2:$A$2344,'Cleaned - Hospitalisation Detai'!$G$2:$G$2344,0)</f>
        <v>tier - 3</v>
      </c>
      <c r="O924" s="19" t="str">
        <f>_xlfn.XLOOKUP($A924,'Cleaned - Hospitalisation Detai'!$A$2:$A$2344,'Cleaned - Hospitalisation Detai'!$H$2:$H$2344,0)</f>
        <v>tier - 3</v>
      </c>
      <c r="P924" s="19" t="str">
        <f>_xlfn.XLOOKUP($A924,'Cleaned - Hospitalisation Detai'!$A$2:$A$2344,'Cleaned - Hospitalisation Detai'!$I$2:$I$2344,0)</f>
        <v>R1012</v>
      </c>
      <c r="Q924" s="20">
        <f>_xlfn.XLOOKUP($A924,'Cleaned - Hospitalisation Detai'!$A$2:$A$2344,'Cleaned - Hospitalisation Detai'!$K$2:$K$2344,0)</f>
        <v>57</v>
      </c>
    </row>
    <row r="925" spans="1:17" ht="15.6" x14ac:dyDescent="0.3">
      <c r="A925" s="10" t="s">
        <v>1447</v>
      </c>
      <c r="B925" s="11" t="str">
        <f>_xlfn.XLOOKUP(A925,'Cleaned - Customer Names '!$A$2:$A$2336,'Cleaned - Customer Names '!$C$2:$C$2336,0)</f>
        <v>Marianne</v>
      </c>
      <c r="C925" s="11">
        <f>_xlfn.XLOOKUP($A925,'Cleaned - Medical Examinations'!$A$2:$A$2336,'Cleaned - Medical Examinations'!$B$2:$B$2336,0)</f>
        <v>29</v>
      </c>
      <c r="D925" s="11">
        <f>_xlfn.XLOOKUP($A925,'Cleaned - Medical Examinations'!$A$2:$A$2336,'Cleaned - Medical Examinations'!$C$2:$C$2336,0)</f>
        <v>4.25</v>
      </c>
      <c r="E925" s="11" t="str">
        <f>_xlfn.XLOOKUP($A925,'Cleaned - Medical Examinations'!$A$2:$A$2336,'Cleaned - Medical Examinations'!$D$2:$D$2336,0)</f>
        <v>Yes</v>
      </c>
      <c r="F925" s="11" t="str">
        <f>_xlfn.XLOOKUP($A925,'Cleaned - Medical Examinations'!$A$2:$A$2336,'Cleaned - Medical Examinations'!$E$2:$E$2336,0)</f>
        <v>No</v>
      </c>
      <c r="G925" s="11" t="str">
        <f>_xlfn.XLOOKUP($A925,'Cleaned - Medical Examinations'!$A$2:$A$2336,'Cleaned - Medical Examinations'!$F$2:$F$2336,0)</f>
        <v>No</v>
      </c>
      <c r="H925" s="11">
        <f>_xlfn.XLOOKUP($A925,'Cleaned - Medical Examinations'!$A$2:$A$2336,'Cleaned - Medical Examinations'!$G$2:$G$2336,0)</f>
        <v>1</v>
      </c>
      <c r="I925" s="11" t="str">
        <f>_xlfn.XLOOKUP($A925,'Cleaned - Medical Examinations'!$A$2:$A$2336,'Cleaned - Medical Examinations'!$H$2:$H$2336,0)</f>
        <v>No</v>
      </c>
      <c r="J925" s="11" t="str">
        <f>_xlfn.XLOOKUP($A925,'Cleaned - Medical Examinations'!$A$2:$A$2336,'Cleaned - Medical Examinations'!$I$2:$I$2336,0)</f>
        <v>Overweight</v>
      </c>
      <c r="K925" s="11" t="str">
        <f t="shared" si="14"/>
        <v>Non-Diabetic</v>
      </c>
      <c r="L925" s="14">
        <f>_xlfn.XLOOKUP($A925,'Cleaned - Hospitalisation Detai'!$A$2:$A$2344,'Cleaned - Hospitalisation Detai'!$J$2:$J$2344,0)</f>
        <v>23569</v>
      </c>
      <c r="M925" s="19">
        <f>_xlfn.XLOOKUP($A925,'Cleaned - Hospitalisation Detai'!$A$2:$A$2344,'Cleaned - Hospitalisation Detai'!$F$2:$F$2344,0)</f>
        <v>11842.44</v>
      </c>
      <c r="N925" s="19" t="str">
        <f>_xlfn.XLOOKUP($A925,'Cleaned - Hospitalisation Detai'!$A$2:$A$2344,'Cleaned - Hospitalisation Detai'!$G$2:$G$2344,0)</f>
        <v>tier - 3</v>
      </c>
      <c r="O925" s="19" t="str">
        <f>_xlfn.XLOOKUP($A925,'Cleaned - Hospitalisation Detai'!$A$2:$A$2344,'Cleaned - Hospitalisation Detai'!$H$2:$H$2344,0)</f>
        <v>tier - 2</v>
      </c>
      <c r="P925" s="19" t="str">
        <f>_xlfn.XLOOKUP($A925,'Cleaned - Hospitalisation Detai'!$A$2:$A$2344,'Cleaned - Hospitalisation Detai'!$I$2:$I$2344,0)</f>
        <v>R1011</v>
      </c>
      <c r="Q925" s="20">
        <f>_xlfn.XLOOKUP($A925,'Cleaned - Hospitalisation Detai'!$A$2:$A$2344,'Cleaned - Hospitalisation Detai'!$K$2:$K$2344,0)</f>
        <v>58</v>
      </c>
    </row>
    <row r="926" spans="1:17" ht="15.6" x14ac:dyDescent="0.3">
      <c r="A926" s="10" t="s">
        <v>1446</v>
      </c>
      <c r="B926" s="11" t="str">
        <f>_xlfn.XLOOKUP(A926,'Cleaned - Customer Names '!$A$2:$A$2336,'Cleaned - Customer Names '!$C$2:$C$2336,0)</f>
        <v>Carla</v>
      </c>
      <c r="C926" s="11">
        <f>_xlfn.XLOOKUP($A926,'Cleaned - Medical Examinations'!$A$2:$A$2336,'Cleaned - Medical Examinations'!$B$2:$B$2336,0)</f>
        <v>30.495000000000001</v>
      </c>
      <c r="D926" s="11">
        <f>_xlfn.XLOOKUP($A926,'Cleaned - Medical Examinations'!$A$2:$A$2336,'Cleaned - Medical Examinations'!$C$2:$C$2336,0)</f>
        <v>8.68</v>
      </c>
      <c r="E926" s="11" t="str">
        <f>_xlfn.XLOOKUP($A926,'Cleaned - Medical Examinations'!$A$2:$A$2336,'Cleaned - Medical Examinations'!$D$2:$D$2336,0)</f>
        <v>No</v>
      </c>
      <c r="F926" s="11" t="str">
        <f>_xlfn.XLOOKUP($A926,'Cleaned - Medical Examinations'!$A$2:$A$2336,'Cleaned - Medical Examinations'!$E$2:$E$2336,0)</f>
        <v>No</v>
      </c>
      <c r="G926" s="11" t="str">
        <f>_xlfn.XLOOKUP($A926,'Cleaned - Medical Examinations'!$A$2:$A$2336,'Cleaned - Medical Examinations'!$F$2:$F$2336,0)</f>
        <v>No</v>
      </c>
      <c r="H926" s="11">
        <f>_xlfn.XLOOKUP($A926,'Cleaned - Medical Examinations'!$A$2:$A$2336,'Cleaned - Medical Examinations'!$G$2:$G$2336,0)</f>
        <v>0</v>
      </c>
      <c r="I926" s="11" t="str">
        <f>_xlfn.XLOOKUP($A926,'Cleaned - Medical Examinations'!$A$2:$A$2336,'Cleaned - Medical Examinations'!$H$2:$H$2336,0)</f>
        <v>No</v>
      </c>
      <c r="J926" s="11" t="str">
        <f>_xlfn.XLOOKUP($A926,'Cleaned - Medical Examinations'!$A$2:$A$2336,'Cleaned - Medical Examinations'!$I$2:$I$2336,0)</f>
        <v>Obesity</v>
      </c>
      <c r="K926" s="11" t="str">
        <f t="shared" si="14"/>
        <v>Diabetic</v>
      </c>
      <c r="L926" s="14">
        <f>_xlfn.XLOOKUP($A926,'Cleaned - Hospitalisation Detai'!$A$2:$A$2344,'Cleaned - Hospitalisation Detai'!$J$2:$J$2344,0)</f>
        <v>24010</v>
      </c>
      <c r="M926" s="19">
        <f>_xlfn.XLOOKUP($A926,'Cleaned - Hospitalisation Detai'!$A$2:$A$2344,'Cleaned - Hospitalisation Detai'!$F$2:$F$2344,0)</f>
        <v>11840.78</v>
      </c>
      <c r="N926" s="19" t="str">
        <f>_xlfn.XLOOKUP($A926,'Cleaned - Hospitalisation Detai'!$A$2:$A$2344,'Cleaned - Hospitalisation Detai'!$G$2:$G$2344,0)</f>
        <v>tier - 3</v>
      </c>
      <c r="O926" s="19" t="str">
        <f>_xlfn.XLOOKUP($A926,'Cleaned - Hospitalisation Detai'!$A$2:$A$2344,'Cleaned - Hospitalisation Detai'!$H$2:$H$2344,0)</f>
        <v>tier - 2</v>
      </c>
      <c r="P926" s="19" t="str">
        <f>_xlfn.XLOOKUP($A926,'Cleaned - Hospitalisation Detai'!$A$2:$A$2344,'Cleaned - Hospitalisation Detai'!$I$2:$I$2344,0)</f>
        <v>R1012</v>
      </c>
      <c r="Q926" s="20">
        <f>_xlfn.XLOOKUP($A926,'Cleaned - Hospitalisation Detai'!$A$2:$A$2344,'Cleaned - Hospitalisation Detai'!$K$2:$K$2344,0)</f>
        <v>57</v>
      </c>
    </row>
    <row r="927" spans="1:17" ht="15.6" x14ac:dyDescent="0.3">
      <c r="A927" s="10" t="s">
        <v>1445</v>
      </c>
      <c r="B927" s="11" t="str">
        <f>_xlfn.XLOOKUP(A927,'Cleaned - Customer Names '!$A$2:$A$2336,'Cleaned - Customer Names '!$C$2:$C$2336,0)</f>
        <v>Oksana</v>
      </c>
      <c r="C927" s="11">
        <f>_xlfn.XLOOKUP($A927,'Cleaned - Medical Examinations'!$A$2:$A$2336,'Cleaned - Medical Examinations'!$B$2:$B$2336,0)</f>
        <v>25.2</v>
      </c>
      <c r="D927" s="11">
        <f>_xlfn.XLOOKUP($A927,'Cleaned - Medical Examinations'!$A$2:$A$2336,'Cleaned - Medical Examinations'!$C$2:$C$2336,0)</f>
        <v>6.25</v>
      </c>
      <c r="E927" s="11" t="str">
        <f>_xlfn.XLOOKUP($A927,'Cleaned - Medical Examinations'!$A$2:$A$2336,'Cleaned - Medical Examinations'!$D$2:$D$2336,0)</f>
        <v>Yes</v>
      </c>
      <c r="F927" s="11" t="str">
        <f>_xlfn.XLOOKUP($A927,'Cleaned - Medical Examinations'!$A$2:$A$2336,'Cleaned - Medical Examinations'!$E$2:$E$2336,0)</f>
        <v>No</v>
      </c>
      <c r="G927" s="11" t="str">
        <f>_xlfn.XLOOKUP($A927,'Cleaned - Medical Examinations'!$A$2:$A$2336,'Cleaned - Medical Examinations'!$F$2:$F$2336,0)</f>
        <v>No</v>
      </c>
      <c r="H927" s="11">
        <f>_xlfn.XLOOKUP($A927,'Cleaned - Medical Examinations'!$A$2:$A$2336,'Cleaned - Medical Examinations'!$G$2:$G$2336,0)</f>
        <v>1</v>
      </c>
      <c r="I927" s="11" t="str">
        <f>_xlfn.XLOOKUP($A927,'Cleaned - Medical Examinations'!$A$2:$A$2336,'Cleaned - Medical Examinations'!$H$2:$H$2336,0)</f>
        <v>No</v>
      </c>
      <c r="J927" s="11" t="str">
        <f>_xlfn.XLOOKUP($A927,'Cleaned - Medical Examinations'!$A$2:$A$2336,'Cleaned - Medical Examinations'!$I$2:$I$2336,0)</f>
        <v>Overweight</v>
      </c>
      <c r="K927" s="11" t="str">
        <f t="shared" si="14"/>
        <v>Non-Diabetic</v>
      </c>
      <c r="L927" s="14">
        <f>_xlfn.XLOOKUP($A927,'Cleaned - Hospitalisation Detai'!$A$2:$A$2344,'Cleaned - Hospitalisation Detai'!$J$2:$J$2344,0)</f>
        <v>23631</v>
      </c>
      <c r="M927" s="19">
        <f>_xlfn.XLOOKUP($A927,'Cleaned - Hospitalisation Detai'!$A$2:$A$2344,'Cleaned - Hospitalisation Detai'!$F$2:$F$2344,0)</f>
        <v>11837.16</v>
      </c>
      <c r="N927" s="19" t="str">
        <f>_xlfn.XLOOKUP($A927,'Cleaned - Hospitalisation Detai'!$A$2:$A$2344,'Cleaned - Hospitalisation Detai'!$G$2:$G$2344,0)</f>
        <v>tier - 3</v>
      </c>
      <c r="O927" s="19" t="str">
        <f>_xlfn.XLOOKUP($A927,'Cleaned - Hospitalisation Detai'!$A$2:$A$2344,'Cleaned - Hospitalisation Detai'!$H$2:$H$2344,0)</f>
        <v>tier - 3</v>
      </c>
      <c r="P927" s="19" t="str">
        <f>_xlfn.XLOOKUP($A927,'Cleaned - Hospitalisation Detai'!$A$2:$A$2344,'Cleaned - Hospitalisation Detai'!$I$2:$I$2344,0)</f>
        <v>R1011</v>
      </c>
      <c r="Q927" s="20">
        <f>_xlfn.XLOOKUP($A927,'Cleaned - Hospitalisation Detai'!$A$2:$A$2344,'Cleaned - Hospitalisation Detai'!$K$2:$K$2344,0)</f>
        <v>58</v>
      </c>
    </row>
    <row r="928" spans="1:17" ht="15.6" x14ac:dyDescent="0.3">
      <c r="A928" s="10" t="s">
        <v>1444</v>
      </c>
      <c r="B928" s="11" t="str">
        <f>_xlfn.XLOOKUP(A928,'Cleaned - Customer Names '!$A$2:$A$2336,'Cleaned - Customer Names '!$C$2:$C$2336,0)</f>
        <v>Rebecca B.</v>
      </c>
      <c r="C928" s="11">
        <f>_xlfn.XLOOKUP($A928,'Cleaned - Medical Examinations'!$A$2:$A$2336,'Cleaned - Medical Examinations'!$B$2:$B$2336,0)</f>
        <v>22.77</v>
      </c>
      <c r="D928" s="11">
        <f>_xlfn.XLOOKUP($A928,'Cleaned - Medical Examinations'!$A$2:$A$2336,'Cleaned - Medical Examinations'!$C$2:$C$2336,0)</f>
        <v>4.47</v>
      </c>
      <c r="E928" s="11" t="str">
        <f>_xlfn.XLOOKUP($A928,'Cleaned - Medical Examinations'!$A$2:$A$2336,'Cleaned - Medical Examinations'!$D$2:$D$2336,0)</f>
        <v>Yes</v>
      </c>
      <c r="F928" s="11" t="str">
        <f>_xlfn.XLOOKUP($A928,'Cleaned - Medical Examinations'!$A$2:$A$2336,'Cleaned - Medical Examinations'!$E$2:$E$2336,0)</f>
        <v>No</v>
      </c>
      <c r="G928" s="11" t="str">
        <f>_xlfn.XLOOKUP($A928,'Cleaned - Medical Examinations'!$A$2:$A$2336,'Cleaned - Medical Examinations'!$F$2:$F$2336,0)</f>
        <v>No</v>
      </c>
      <c r="H928" s="11">
        <f>_xlfn.XLOOKUP($A928,'Cleaned - Medical Examinations'!$A$2:$A$2336,'Cleaned - Medical Examinations'!$G$2:$G$2336,0)</f>
        <v>1</v>
      </c>
      <c r="I928" s="11" t="str">
        <f>_xlfn.XLOOKUP($A928,'Cleaned - Medical Examinations'!$A$2:$A$2336,'Cleaned - Medical Examinations'!$H$2:$H$2336,0)</f>
        <v>No</v>
      </c>
      <c r="J928" s="11" t="str">
        <f>_xlfn.XLOOKUP($A928,'Cleaned - Medical Examinations'!$A$2:$A$2336,'Cleaned - Medical Examinations'!$I$2:$I$2336,0)</f>
        <v>Normal Weight</v>
      </c>
      <c r="K928" s="11" t="str">
        <f t="shared" si="14"/>
        <v>Non-Diabetic</v>
      </c>
      <c r="L928" s="14">
        <f>_xlfn.XLOOKUP($A928,'Cleaned - Hospitalisation Detai'!$A$2:$A$2344,'Cleaned - Hospitalisation Detai'!$J$2:$J$2344,0)</f>
        <v>23555</v>
      </c>
      <c r="M928" s="19">
        <f>_xlfn.XLOOKUP($A928,'Cleaned - Hospitalisation Detai'!$A$2:$A$2344,'Cleaned - Hospitalisation Detai'!$F$2:$F$2344,0)</f>
        <v>11833.78</v>
      </c>
      <c r="N928" s="19" t="str">
        <f>_xlfn.XLOOKUP($A928,'Cleaned - Hospitalisation Detai'!$A$2:$A$2344,'Cleaned - Hospitalisation Detai'!$G$2:$G$2344,0)</f>
        <v>tier - 3</v>
      </c>
      <c r="O928" s="19" t="str">
        <f>_xlfn.XLOOKUP($A928,'Cleaned - Hospitalisation Detai'!$A$2:$A$2344,'Cleaned - Hospitalisation Detai'!$H$2:$H$2344,0)</f>
        <v>tier - 3</v>
      </c>
      <c r="P928" s="19" t="str">
        <f>_xlfn.XLOOKUP($A928,'Cleaned - Hospitalisation Detai'!$A$2:$A$2344,'Cleaned - Hospitalisation Detai'!$I$2:$I$2344,0)</f>
        <v>R1013</v>
      </c>
      <c r="Q928" s="20">
        <f>_xlfn.XLOOKUP($A928,'Cleaned - Hospitalisation Detai'!$A$2:$A$2344,'Cleaned - Hospitalisation Detai'!$K$2:$K$2344,0)</f>
        <v>58</v>
      </c>
    </row>
    <row r="929" spans="1:17" ht="15.6" x14ac:dyDescent="0.3">
      <c r="A929" s="10" t="s">
        <v>1443</v>
      </c>
      <c r="B929" s="11" t="str">
        <f>_xlfn.XLOOKUP(A929,'Cleaned - Customer Names '!$A$2:$A$2336,'Cleaned - Customer Names '!$C$2:$C$2336,0)</f>
        <v>Maria A.</v>
      </c>
      <c r="C929" s="11">
        <f>_xlfn.XLOOKUP($A929,'Cleaned - Medical Examinations'!$A$2:$A$2336,'Cleaned - Medical Examinations'!$B$2:$B$2336,0)</f>
        <v>23.18</v>
      </c>
      <c r="D929" s="11">
        <f>_xlfn.XLOOKUP($A929,'Cleaned - Medical Examinations'!$A$2:$A$2336,'Cleaned - Medical Examinations'!$C$2:$C$2336,0)</f>
        <v>8.31</v>
      </c>
      <c r="E929" s="11" t="str">
        <f>_xlfn.XLOOKUP($A929,'Cleaned - Medical Examinations'!$A$2:$A$2336,'Cleaned - Medical Examinations'!$D$2:$D$2336,0)</f>
        <v>No</v>
      </c>
      <c r="F929" s="11" t="str">
        <f>_xlfn.XLOOKUP($A929,'Cleaned - Medical Examinations'!$A$2:$A$2336,'Cleaned - Medical Examinations'!$E$2:$E$2336,0)</f>
        <v>No</v>
      </c>
      <c r="G929" s="11" t="str">
        <f>_xlfn.XLOOKUP($A929,'Cleaned - Medical Examinations'!$A$2:$A$2336,'Cleaned - Medical Examinations'!$F$2:$F$2336,0)</f>
        <v>No</v>
      </c>
      <c r="H929" s="11">
        <f>_xlfn.XLOOKUP($A929,'Cleaned - Medical Examinations'!$A$2:$A$2336,'Cleaned - Medical Examinations'!$G$2:$G$2336,0)</f>
        <v>0</v>
      </c>
      <c r="I929" s="11" t="str">
        <f>_xlfn.XLOOKUP($A929,'Cleaned - Medical Examinations'!$A$2:$A$2336,'Cleaned - Medical Examinations'!$H$2:$H$2336,0)</f>
        <v>No</v>
      </c>
      <c r="J929" s="11" t="str">
        <f>_xlfn.XLOOKUP($A929,'Cleaned - Medical Examinations'!$A$2:$A$2336,'Cleaned - Medical Examinations'!$I$2:$I$2336,0)</f>
        <v>Normal Weight</v>
      </c>
      <c r="K929" s="11" t="str">
        <f t="shared" si="14"/>
        <v>Diabetic</v>
      </c>
      <c r="L929" s="14">
        <f>_xlfn.XLOOKUP($A929,'Cleaned - Hospitalisation Detai'!$A$2:$A$2344,'Cleaned - Hospitalisation Detai'!$J$2:$J$2344,0)</f>
        <v>24018</v>
      </c>
      <c r="M929" s="19">
        <f>_xlfn.XLOOKUP($A929,'Cleaned - Hospitalisation Detai'!$A$2:$A$2344,'Cleaned - Hospitalisation Detai'!$F$2:$F$2344,0)</f>
        <v>11830.61</v>
      </c>
      <c r="N929" s="19" t="str">
        <f>_xlfn.XLOOKUP($A929,'Cleaned - Hospitalisation Detai'!$A$2:$A$2344,'Cleaned - Hospitalisation Detai'!$G$2:$G$2344,0)</f>
        <v>tier - 3</v>
      </c>
      <c r="O929" s="19" t="str">
        <f>_xlfn.XLOOKUP($A929,'Cleaned - Hospitalisation Detai'!$A$2:$A$2344,'Cleaned - Hospitalisation Detai'!$H$2:$H$2344,0)</f>
        <v>tier - 1</v>
      </c>
      <c r="P929" s="19" t="str">
        <f>_xlfn.XLOOKUP($A929,'Cleaned - Hospitalisation Detai'!$A$2:$A$2344,'Cleaned - Hospitalisation Detai'!$I$2:$I$2344,0)</f>
        <v>R1012</v>
      </c>
      <c r="Q929" s="20">
        <f>_xlfn.XLOOKUP($A929,'Cleaned - Hospitalisation Detai'!$A$2:$A$2344,'Cleaned - Hospitalisation Detai'!$K$2:$K$2344,0)</f>
        <v>57</v>
      </c>
    </row>
    <row r="930" spans="1:17" ht="15.6" x14ac:dyDescent="0.3">
      <c r="A930" s="10" t="s">
        <v>1442</v>
      </c>
      <c r="B930" s="11" t="str">
        <f>_xlfn.XLOOKUP(A930,'Cleaned - Customer Names '!$A$2:$A$2336,'Cleaned - Customer Names '!$C$2:$C$2336,0)</f>
        <v>Lisa M</v>
      </c>
      <c r="C930" s="11">
        <f>_xlfn.XLOOKUP($A930,'Cleaned - Medical Examinations'!$A$2:$A$2336,'Cleaned - Medical Examinations'!$B$2:$B$2336,0)</f>
        <v>35.409999999999997</v>
      </c>
      <c r="D930" s="11">
        <f>_xlfn.XLOOKUP($A930,'Cleaned - Medical Examinations'!$A$2:$A$2336,'Cleaned - Medical Examinations'!$C$2:$C$2336,0)</f>
        <v>5.68</v>
      </c>
      <c r="E930" s="11" t="str">
        <f>_xlfn.XLOOKUP($A930,'Cleaned - Medical Examinations'!$A$2:$A$2336,'Cleaned - Medical Examinations'!$D$2:$D$2336,0)</f>
        <v>No</v>
      </c>
      <c r="F930" s="11" t="str">
        <f>_xlfn.XLOOKUP($A930,'Cleaned - Medical Examinations'!$A$2:$A$2336,'Cleaned - Medical Examinations'!$E$2:$E$2336,0)</f>
        <v>No</v>
      </c>
      <c r="G930" s="11" t="str">
        <f>_xlfn.XLOOKUP($A930,'Cleaned - Medical Examinations'!$A$2:$A$2336,'Cleaned - Medical Examinations'!$F$2:$F$2336,0)</f>
        <v>No</v>
      </c>
      <c r="H930" s="11">
        <f>_xlfn.XLOOKUP($A930,'Cleaned - Medical Examinations'!$A$2:$A$2336,'Cleaned - Medical Examinations'!$G$2:$G$2336,0)</f>
        <v>0</v>
      </c>
      <c r="I930" s="11" t="str">
        <f>_xlfn.XLOOKUP($A930,'Cleaned - Medical Examinations'!$A$2:$A$2336,'Cleaned - Medical Examinations'!$H$2:$H$2336,0)</f>
        <v>No</v>
      </c>
      <c r="J930" s="11" t="str">
        <f>_xlfn.XLOOKUP($A930,'Cleaned - Medical Examinations'!$A$2:$A$2336,'Cleaned - Medical Examinations'!$I$2:$I$2336,0)</f>
        <v>Obesity</v>
      </c>
      <c r="K930" s="11" t="str">
        <f t="shared" si="14"/>
        <v>Non-Diabetic</v>
      </c>
      <c r="L930" s="14">
        <f>_xlfn.XLOOKUP($A930,'Cleaned - Hospitalisation Detai'!$A$2:$A$2344,'Cleaned - Hospitalisation Detai'!$J$2:$J$2344,0)</f>
        <v>30275</v>
      </c>
      <c r="M930" s="19">
        <f>_xlfn.XLOOKUP($A930,'Cleaned - Hospitalisation Detai'!$A$2:$A$2344,'Cleaned - Hospitalisation Detai'!$F$2:$F$2344,0)</f>
        <v>11773.06</v>
      </c>
      <c r="N930" s="19" t="str">
        <f>_xlfn.XLOOKUP($A930,'Cleaned - Hospitalisation Detai'!$A$2:$A$2344,'Cleaned - Hospitalisation Detai'!$G$2:$G$2344,0)</f>
        <v>tier - 3</v>
      </c>
      <c r="O930" s="19" t="str">
        <f>_xlfn.XLOOKUP($A930,'Cleaned - Hospitalisation Detai'!$A$2:$A$2344,'Cleaned - Hospitalisation Detai'!$H$2:$H$2344,0)</f>
        <v>tier - 3</v>
      </c>
      <c r="P930" s="19" t="str">
        <f>_xlfn.XLOOKUP($A930,'Cleaned - Hospitalisation Detai'!$A$2:$A$2344,'Cleaned - Hospitalisation Detai'!$I$2:$I$2344,0)</f>
        <v>R1026</v>
      </c>
      <c r="Q930" s="20">
        <f>_xlfn.XLOOKUP($A930,'Cleaned - Hospitalisation Detai'!$A$2:$A$2344,'Cleaned - Hospitalisation Detai'!$K$2:$K$2344,0)</f>
        <v>40</v>
      </c>
    </row>
    <row r="931" spans="1:17" ht="15.6" x14ac:dyDescent="0.3">
      <c r="A931" s="10" t="s">
        <v>1441</v>
      </c>
      <c r="B931" s="11" t="str">
        <f>_xlfn.XLOOKUP(A931,'Cleaned - Customer Names '!$A$2:$A$2336,'Cleaned - Customer Names '!$C$2:$C$2336,0)</f>
        <v>Steve Jr.</v>
      </c>
      <c r="C931" s="11">
        <f>_xlfn.XLOOKUP($A931,'Cleaned - Medical Examinations'!$A$2:$A$2336,'Cleaned - Medical Examinations'!$B$2:$B$2336,0)</f>
        <v>32.11</v>
      </c>
      <c r="D931" s="11">
        <f>_xlfn.XLOOKUP($A931,'Cleaned - Medical Examinations'!$A$2:$A$2336,'Cleaned - Medical Examinations'!$C$2:$C$2336,0)</f>
        <v>4.75</v>
      </c>
      <c r="E931" s="11" t="str">
        <f>_xlfn.XLOOKUP($A931,'Cleaned - Medical Examinations'!$A$2:$A$2336,'Cleaned - Medical Examinations'!$D$2:$D$2336,0)</f>
        <v>Yes</v>
      </c>
      <c r="F931" s="11" t="str">
        <f>_xlfn.XLOOKUP($A931,'Cleaned - Medical Examinations'!$A$2:$A$2336,'Cleaned - Medical Examinations'!$E$2:$E$2336,0)</f>
        <v>No</v>
      </c>
      <c r="G931" s="11" t="str">
        <f>_xlfn.XLOOKUP($A931,'Cleaned - Medical Examinations'!$A$2:$A$2336,'Cleaned - Medical Examinations'!$F$2:$F$2336,0)</f>
        <v>No</v>
      </c>
      <c r="H931" s="11">
        <f>_xlfn.XLOOKUP($A931,'Cleaned - Medical Examinations'!$A$2:$A$2336,'Cleaned - Medical Examinations'!$G$2:$G$2336,0)</f>
        <v>2</v>
      </c>
      <c r="I931" s="11" t="str">
        <f>_xlfn.XLOOKUP($A931,'Cleaned - Medical Examinations'!$A$2:$A$2336,'Cleaned - Medical Examinations'!$H$2:$H$2336,0)</f>
        <v>No</v>
      </c>
      <c r="J931" s="11" t="str">
        <f>_xlfn.XLOOKUP($A931,'Cleaned - Medical Examinations'!$A$2:$A$2336,'Cleaned - Medical Examinations'!$I$2:$I$2336,0)</f>
        <v>Obesity</v>
      </c>
      <c r="K931" s="11" t="str">
        <f t="shared" si="14"/>
        <v>Non-Diabetic</v>
      </c>
      <c r="L931" s="14">
        <f>_xlfn.XLOOKUP($A931,'Cleaned - Hospitalisation Detai'!$A$2:$A$2344,'Cleaned - Hospitalisation Detai'!$J$2:$J$2344,0)</f>
        <v>24313</v>
      </c>
      <c r="M931" s="19">
        <f>_xlfn.XLOOKUP($A931,'Cleaned - Hospitalisation Detai'!$A$2:$A$2344,'Cleaned - Hospitalisation Detai'!$F$2:$F$2344,0)</f>
        <v>11763</v>
      </c>
      <c r="N931" s="19" t="str">
        <f>_xlfn.XLOOKUP($A931,'Cleaned - Hospitalisation Detai'!$A$2:$A$2344,'Cleaned - Hospitalisation Detai'!$G$2:$G$2344,0)</f>
        <v>tier - 3</v>
      </c>
      <c r="O931" s="19" t="str">
        <f>_xlfn.XLOOKUP($A931,'Cleaned - Hospitalisation Detai'!$A$2:$A$2344,'Cleaned - Hospitalisation Detai'!$H$2:$H$2344,0)</f>
        <v>tier - 3</v>
      </c>
      <c r="P931" s="19" t="str">
        <f>_xlfn.XLOOKUP($A931,'Cleaned - Hospitalisation Detai'!$A$2:$A$2344,'Cleaned - Hospitalisation Detai'!$I$2:$I$2344,0)</f>
        <v>R1016</v>
      </c>
      <c r="Q931" s="20">
        <f>_xlfn.XLOOKUP($A931,'Cleaned - Hospitalisation Detai'!$A$2:$A$2344,'Cleaned - Hospitalisation Detai'!$K$2:$K$2344,0)</f>
        <v>56</v>
      </c>
    </row>
    <row r="932" spans="1:17" ht="15.6" x14ac:dyDescent="0.3">
      <c r="A932" s="10" t="s">
        <v>1440</v>
      </c>
      <c r="B932" s="11" t="str">
        <f>_xlfn.XLOOKUP(A932,'Cleaned - Customer Names '!$A$2:$A$2336,'Cleaned - Customer Names '!$C$2:$C$2336,0)</f>
        <v>Tiffany</v>
      </c>
      <c r="C932" s="11">
        <f>_xlfn.XLOOKUP($A932,'Cleaned - Medical Examinations'!$A$2:$A$2336,'Cleaned - Medical Examinations'!$B$2:$B$2336,0)</f>
        <v>34.479999999999997</v>
      </c>
      <c r="D932" s="11">
        <f>_xlfn.XLOOKUP($A932,'Cleaned - Medical Examinations'!$A$2:$A$2336,'Cleaned - Medical Examinations'!$C$2:$C$2336,0)</f>
        <v>6.31</v>
      </c>
      <c r="E932" s="11" t="str">
        <f>_xlfn.XLOOKUP($A932,'Cleaned - Medical Examinations'!$A$2:$A$2336,'Cleaned - Medical Examinations'!$D$2:$D$2336,0)</f>
        <v>No</v>
      </c>
      <c r="F932" s="11" t="str">
        <f>_xlfn.XLOOKUP($A932,'Cleaned - Medical Examinations'!$A$2:$A$2336,'Cleaned - Medical Examinations'!$E$2:$E$2336,0)</f>
        <v>No</v>
      </c>
      <c r="G932" s="11" t="str">
        <f>_xlfn.XLOOKUP($A932,'Cleaned - Medical Examinations'!$A$2:$A$2336,'Cleaned - Medical Examinations'!$F$2:$F$2336,0)</f>
        <v>Yes</v>
      </c>
      <c r="H932" s="11">
        <f>_xlfn.XLOOKUP($A932,'Cleaned - Medical Examinations'!$A$2:$A$2336,'Cleaned - Medical Examinations'!$G$2:$G$2336,0)</f>
        <v>1</v>
      </c>
      <c r="I932" s="11" t="str">
        <f>_xlfn.XLOOKUP($A932,'Cleaned - Medical Examinations'!$A$2:$A$2336,'Cleaned - Medical Examinations'!$H$2:$H$2336,0)</f>
        <v>No</v>
      </c>
      <c r="J932" s="11" t="str">
        <f>_xlfn.XLOOKUP($A932,'Cleaned - Medical Examinations'!$A$2:$A$2336,'Cleaned - Medical Examinations'!$I$2:$I$2336,0)</f>
        <v>Obesity</v>
      </c>
      <c r="K932" s="11" t="str">
        <f t="shared" si="14"/>
        <v>Non-Diabetic</v>
      </c>
      <c r="L932" s="14">
        <f>_xlfn.XLOOKUP($A932,'Cleaned - Hospitalisation Detai'!$A$2:$A$2344,'Cleaned - Hospitalisation Detai'!$J$2:$J$2344,0)</f>
        <v>29165</v>
      </c>
      <c r="M932" s="19">
        <f>_xlfn.XLOOKUP($A932,'Cleaned - Hospitalisation Detai'!$A$2:$A$2344,'Cleaned - Hospitalisation Detai'!$F$2:$F$2344,0)</f>
        <v>11752.68</v>
      </c>
      <c r="N932" s="19" t="str">
        <f>_xlfn.XLOOKUP($A932,'Cleaned - Hospitalisation Detai'!$A$2:$A$2344,'Cleaned - Hospitalisation Detai'!$G$2:$G$2344,0)</f>
        <v>tier - 3</v>
      </c>
      <c r="O932" s="19" t="str">
        <f>_xlfn.XLOOKUP($A932,'Cleaned - Hospitalisation Detai'!$A$2:$A$2344,'Cleaned - Hospitalisation Detai'!$H$2:$H$2344,0)</f>
        <v>tier - 1</v>
      </c>
      <c r="P932" s="19" t="str">
        <f>_xlfn.XLOOKUP($A932,'Cleaned - Hospitalisation Detai'!$A$2:$A$2344,'Cleaned - Hospitalisation Detai'!$I$2:$I$2344,0)</f>
        <v>R1026</v>
      </c>
      <c r="Q932" s="20">
        <f>_xlfn.XLOOKUP($A932,'Cleaned - Hospitalisation Detai'!$A$2:$A$2344,'Cleaned - Hospitalisation Detai'!$K$2:$K$2344,0)</f>
        <v>43</v>
      </c>
    </row>
    <row r="933" spans="1:17" ht="15.6" x14ac:dyDescent="0.3">
      <c r="A933" s="10" t="s">
        <v>1439</v>
      </c>
      <c r="B933" s="11" t="str">
        <f>_xlfn.XLOOKUP(A933,'Cleaned - Customer Names '!$A$2:$A$2336,'Cleaned - Customer Names '!$C$2:$C$2336,0)</f>
        <v>Greg</v>
      </c>
      <c r="C933" s="11">
        <f>_xlfn.XLOOKUP($A933,'Cleaned - Medical Examinations'!$A$2:$A$2336,'Cleaned - Medical Examinations'!$B$2:$B$2336,0)</f>
        <v>34.39</v>
      </c>
      <c r="D933" s="11">
        <f>_xlfn.XLOOKUP($A933,'Cleaned - Medical Examinations'!$A$2:$A$2336,'Cleaned - Medical Examinations'!$C$2:$C$2336,0)</f>
        <v>6.28</v>
      </c>
      <c r="E933" s="11" t="str">
        <f>_xlfn.XLOOKUP($A933,'Cleaned - Medical Examinations'!$A$2:$A$2336,'Cleaned - Medical Examinations'!$D$2:$D$2336,0)</f>
        <v>Yes</v>
      </c>
      <c r="F933" s="11" t="str">
        <f>_xlfn.XLOOKUP($A933,'Cleaned - Medical Examinations'!$A$2:$A$2336,'Cleaned - Medical Examinations'!$E$2:$E$2336,0)</f>
        <v>No</v>
      </c>
      <c r="G933" s="11" t="str">
        <f>_xlfn.XLOOKUP($A933,'Cleaned - Medical Examinations'!$A$2:$A$2336,'Cleaned - Medical Examinations'!$F$2:$F$2336,0)</f>
        <v>No</v>
      </c>
      <c r="H933" s="11">
        <f>_xlfn.XLOOKUP($A933,'Cleaned - Medical Examinations'!$A$2:$A$2336,'Cleaned - Medical Examinations'!$G$2:$G$2336,0)</f>
        <v>1</v>
      </c>
      <c r="I933" s="11" t="str">
        <f>_xlfn.XLOOKUP($A933,'Cleaned - Medical Examinations'!$A$2:$A$2336,'Cleaned - Medical Examinations'!$H$2:$H$2336,0)</f>
        <v>No</v>
      </c>
      <c r="J933" s="11" t="str">
        <f>_xlfn.XLOOKUP($A933,'Cleaned - Medical Examinations'!$A$2:$A$2336,'Cleaned - Medical Examinations'!$I$2:$I$2336,0)</f>
        <v>Obesity</v>
      </c>
      <c r="K933" s="11" t="str">
        <f t="shared" si="14"/>
        <v>Non-Diabetic</v>
      </c>
      <c r="L933" s="14">
        <f>_xlfn.XLOOKUP($A933,'Cleaned - Hospitalisation Detai'!$A$2:$A$2344,'Cleaned - Hospitalisation Detai'!$J$2:$J$2344,0)</f>
        <v>23713</v>
      </c>
      <c r="M933" s="19">
        <f>_xlfn.XLOOKUP($A933,'Cleaned - Hospitalisation Detai'!$A$2:$A$2344,'Cleaned - Hospitalisation Detai'!$F$2:$F$2344,0)</f>
        <v>11743.93</v>
      </c>
      <c r="N933" s="19" t="str">
        <f>_xlfn.XLOOKUP($A933,'Cleaned - Hospitalisation Detai'!$A$2:$A$2344,'Cleaned - Hospitalisation Detai'!$G$2:$G$2344,0)</f>
        <v>tier - 3</v>
      </c>
      <c r="O933" s="19" t="str">
        <f>_xlfn.XLOOKUP($A933,'Cleaned - Hospitalisation Detai'!$A$2:$A$2344,'Cleaned - Hospitalisation Detai'!$H$2:$H$2344,0)</f>
        <v>tier - 1</v>
      </c>
      <c r="P933" s="19" t="str">
        <f>_xlfn.XLOOKUP($A933,'Cleaned - Hospitalisation Detai'!$A$2:$A$2344,'Cleaned - Hospitalisation Detai'!$I$2:$I$2344,0)</f>
        <v>R1012</v>
      </c>
      <c r="Q933" s="20">
        <f>_xlfn.XLOOKUP($A933,'Cleaned - Hospitalisation Detai'!$A$2:$A$2344,'Cleaned - Hospitalisation Detai'!$K$2:$K$2344,0)</f>
        <v>58</v>
      </c>
    </row>
    <row r="934" spans="1:17" ht="15.6" x14ac:dyDescent="0.3">
      <c r="A934" s="10" t="s">
        <v>1438</v>
      </c>
      <c r="B934" s="11" t="str">
        <f>_xlfn.XLOOKUP(A934,'Cleaned - Customer Names '!$A$2:$A$2336,'Cleaned - Customer Names '!$C$2:$C$2336,0)</f>
        <v>Dale</v>
      </c>
      <c r="C934" s="11">
        <f>_xlfn.XLOOKUP($A934,'Cleaned - Medical Examinations'!$A$2:$A$2336,'Cleaned - Medical Examinations'!$B$2:$B$2336,0)</f>
        <v>26.4</v>
      </c>
      <c r="D934" s="11">
        <f>_xlfn.XLOOKUP($A934,'Cleaned - Medical Examinations'!$A$2:$A$2336,'Cleaned - Medical Examinations'!$C$2:$C$2336,0)</f>
        <v>9.2899999999999991</v>
      </c>
      <c r="E934" s="11" t="str">
        <f>_xlfn.XLOOKUP($A934,'Cleaned - Medical Examinations'!$A$2:$A$2336,'Cleaned - Medical Examinations'!$D$2:$D$2336,0)</f>
        <v>Yes</v>
      </c>
      <c r="F934" s="11" t="str">
        <f>_xlfn.XLOOKUP($A934,'Cleaned - Medical Examinations'!$A$2:$A$2336,'Cleaned - Medical Examinations'!$E$2:$E$2336,0)</f>
        <v>No</v>
      </c>
      <c r="G934" s="11" t="str">
        <f>_xlfn.XLOOKUP($A934,'Cleaned - Medical Examinations'!$A$2:$A$2336,'Cleaned - Medical Examinations'!$F$2:$F$2336,0)</f>
        <v>Yes</v>
      </c>
      <c r="H934" s="11">
        <f>_xlfn.XLOOKUP($A934,'Cleaned - Medical Examinations'!$A$2:$A$2336,'Cleaned - Medical Examinations'!$G$2:$G$2336,0)</f>
        <v>1</v>
      </c>
      <c r="I934" s="11" t="str">
        <f>_xlfn.XLOOKUP($A934,'Cleaned - Medical Examinations'!$A$2:$A$2336,'Cleaned - Medical Examinations'!$H$2:$H$2336,0)</f>
        <v>No</v>
      </c>
      <c r="J934" s="11" t="str">
        <f>_xlfn.XLOOKUP($A934,'Cleaned - Medical Examinations'!$A$2:$A$2336,'Cleaned - Medical Examinations'!$I$2:$I$2336,0)</f>
        <v>Overweight</v>
      </c>
      <c r="K934" s="11" t="str">
        <f t="shared" si="14"/>
        <v>Diabetic</v>
      </c>
      <c r="L934" s="14">
        <f>_xlfn.XLOOKUP($A934,'Cleaned - Hospitalisation Detai'!$A$2:$A$2344,'Cleaned - Hospitalisation Detai'!$J$2:$J$2344,0)</f>
        <v>23171</v>
      </c>
      <c r="M934" s="19">
        <f>_xlfn.XLOOKUP($A934,'Cleaned - Hospitalisation Detai'!$A$2:$A$2344,'Cleaned - Hospitalisation Detai'!$F$2:$F$2344,0)</f>
        <v>11743.3</v>
      </c>
      <c r="N934" s="19" t="str">
        <f>_xlfn.XLOOKUP($A934,'Cleaned - Hospitalisation Detai'!$A$2:$A$2344,'Cleaned - Hospitalisation Detai'!$G$2:$G$2344,0)</f>
        <v>tier - 3</v>
      </c>
      <c r="O934" s="19" t="str">
        <f>_xlfn.XLOOKUP($A934,'Cleaned - Hospitalisation Detai'!$A$2:$A$2344,'Cleaned - Hospitalisation Detai'!$H$2:$H$2344,0)</f>
        <v>tier - 3</v>
      </c>
      <c r="P934" s="19" t="str">
        <f>_xlfn.XLOOKUP($A934,'Cleaned - Hospitalisation Detai'!$A$2:$A$2344,'Cleaned - Hospitalisation Detai'!$I$2:$I$2344,0)</f>
        <v>R1013</v>
      </c>
      <c r="Q934" s="20">
        <f>_xlfn.XLOOKUP($A934,'Cleaned - Hospitalisation Detai'!$A$2:$A$2344,'Cleaned - Hospitalisation Detai'!$K$2:$K$2344,0)</f>
        <v>59</v>
      </c>
    </row>
    <row r="935" spans="1:17" ht="15.6" x14ac:dyDescent="0.3">
      <c r="A935" s="10" t="s">
        <v>1437</v>
      </c>
      <c r="B935" s="11" t="str">
        <f>_xlfn.XLOOKUP(A935,'Cleaned - Customer Names '!$A$2:$A$2336,'Cleaned - Customer Names '!$C$2:$C$2336,0)</f>
        <v>Brittany A.</v>
      </c>
      <c r="C935" s="11">
        <f>_xlfn.XLOOKUP($A935,'Cleaned - Medical Examinations'!$A$2:$A$2336,'Cleaned - Medical Examinations'!$B$2:$B$2336,0)</f>
        <v>28.1</v>
      </c>
      <c r="D935" s="11">
        <f>_xlfn.XLOOKUP($A935,'Cleaned - Medical Examinations'!$A$2:$A$2336,'Cleaned - Medical Examinations'!$C$2:$C$2336,0)</f>
        <v>5.79</v>
      </c>
      <c r="E935" s="11" t="str">
        <f>_xlfn.XLOOKUP($A935,'Cleaned - Medical Examinations'!$A$2:$A$2336,'Cleaned - Medical Examinations'!$D$2:$D$2336,0)</f>
        <v>Yes</v>
      </c>
      <c r="F935" s="11" t="str">
        <f>_xlfn.XLOOKUP($A935,'Cleaned - Medical Examinations'!$A$2:$A$2336,'Cleaned - Medical Examinations'!$E$2:$E$2336,0)</f>
        <v>No</v>
      </c>
      <c r="G935" s="11" t="str">
        <f>_xlfn.XLOOKUP($A935,'Cleaned - Medical Examinations'!$A$2:$A$2336,'Cleaned - Medical Examinations'!$F$2:$F$2336,0)</f>
        <v>Yes</v>
      </c>
      <c r="H935" s="11">
        <f>_xlfn.XLOOKUP($A935,'Cleaned - Medical Examinations'!$A$2:$A$2336,'Cleaned - Medical Examinations'!$G$2:$G$2336,0)</f>
        <v>1</v>
      </c>
      <c r="I935" s="11" t="str">
        <f>_xlfn.XLOOKUP($A935,'Cleaned - Medical Examinations'!$A$2:$A$2336,'Cleaned - Medical Examinations'!$H$2:$H$2336,0)</f>
        <v>No</v>
      </c>
      <c r="J935" s="11" t="str">
        <f>_xlfn.XLOOKUP($A935,'Cleaned - Medical Examinations'!$A$2:$A$2336,'Cleaned - Medical Examinations'!$I$2:$I$2336,0)</f>
        <v>Overweight</v>
      </c>
      <c r="K935" s="11" t="str">
        <f t="shared" si="14"/>
        <v>Non-Diabetic</v>
      </c>
      <c r="L935" s="14">
        <f>_xlfn.XLOOKUP($A935,'Cleaned - Hospitalisation Detai'!$A$2:$A$2344,'Cleaned - Hospitalisation Detai'!$J$2:$J$2344,0)</f>
        <v>25519</v>
      </c>
      <c r="M935" s="19">
        <f>_xlfn.XLOOKUP($A935,'Cleaned - Hospitalisation Detai'!$A$2:$A$2344,'Cleaned - Hospitalisation Detai'!$F$2:$F$2344,0)</f>
        <v>11741.73</v>
      </c>
      <c r="N935" s="19" t="str">
        <f>_xlfn.XLOOKUP($A935,'Cleaned - Hospitalisation Detai'!$A$2:$A$2344,'Cleaned - Hospitalisation Detai'!$G$2:$G$2344,0)</f>
        <v>tier - 3</v>
      </c>
      <c r="O935" s="19" t="str">
        <f>_xlfn.XLOOKUP($A935,'Cleaned - Hospitalisation Detai'!$A$2:$A$2344,'Cleaned - Hospitalisation Detai'!$H$2:$H$2344,0)</f>
        <v>tier - 1</v>
      </c>
      <c r="P935" s="19" t="str">
        <f>_xlfn.XLOOKUP($A935,'Cleaned - Hospitalisation Detai'!$A$2:$A$2344,'Cleaned - Hospitalisation Detai'!$I$2:$I$2344,0)</f>
        <v>R1011</v>
      </c>
      <c r="Q935" s="20">
        <f>_xlfn.XLOOKUP($A935,'Cleaned - Hospitalisation Detai'!$A$2:$A$2344,'Cleaned - Hospitalisation Detai'!$K$2:$K$2344,0)</f>
        <v>53</v>
      </c>
    </row>
    <row r="936" spans="1:17" ht="15.6" x14ac:dyDescent="0.3">
      <c r="A936" s="10" t="s">
        <v>1436</v>
      </c>
      <c r="B936" s="11" t="str">
        <f>_xlfn.XLOOKUP(A936,'Cleaned - Customer Names '!$A$2:$A$2336,'Cleaned - Customer Names '!$C$2:$C$2336,0)</f>
        <v>Robert S</v>
      </c>
      <c r="C936" s="11">
        <f>_xlfn.XLOOKUP($A936,'Cleaned - Medical Examinations'!$A$2:$A$2336,'Cleaned - Medical Examinations'!$B$2:$B$2336,0)</f>
        <v>27</v>
      </c>
      <c r="D936" s="11">
        <f>_xlfn.XLOOKUP($A936,'Cleaned - Medical Examinations'!$A$2:$A$2336,'Cleaned - Medical Examinations'!$C$2:$C$2336,0)</f>
        <v>4.54</v>
      </c>
      <c r="E936" s="11" t="str">
        <f>_xlfn.XLOOKUP($A936,'Cleaned - Medical Examinations'!$A$2:$A$2336,'Cleaned - Medical Examinations'!$D$2:$D$2336,0)</f>
        <v>Yes</v>
      </c>
      <c r="F936" s="11" t="str">
        <f>_xlfn.XLOOKUP($A936,'Cleaned - Medical Examinations'!$A$2:$A$2336,'Cleaned - Medical Examinations'!$E$2:$E$2336,0)</f>
        <v>No</v>
      </c>
      <c r="G936" s="11" t="str">
        <f>_xlfn.XLOOKUP($A936,'Cleaned - Medical Examinations'!$A$2:$A$2336,'Cleaned - Medical Examinations'!$F$2:$F$2336,0)</f>
        <v>No</v>
      </c>
      <c r="H936" s="11">
        <f>_xlfn.XLOOKUP($A936,'Cleaned - Medical Examinations'!$A$2:$A$2336,'Cleaned - Medical Examinations'!$G$2:$G$2336,0)</f>
        <v>1</v>
      </c>
      <c r="I936" s="11" t="str">
        <f>_xlfn.XLOOKUP($A936,'Cleaned - Medical Examinations'!$A$2:$A$2336,'Cleaned - Medical Examinations'!$H$2:$H$2336,0)</f>
        <v>No</v>
      </c>
      <c r="J936" s="11" t="str">
        <f>_xlfn.XLOOKUP($A936,'Cleaned - Medical Examinations'!$A$2:$A$2336,'Cleaned - Medical Examinations'!$I$2:$I$2336,0)</f>
        <v>Overweight</v>
      </c>
      <c r="K936" s="11" t="str">
        <f t="shared" si="14"/>
        <v>Non-Diabetic</v>
      </c>
      <c r="L936" s="14">
        <f>_xlfn.XLOOKUP($A936,'Cleaned - Hospitalisation Detai'!$A$2:$A$2344,'Cleaned - Hospitalisation Detai'!$J$2:$J$2344,0)</f>
        <v>32391</v>
      </c>
      <c r="M936" s="19">
        <f>_xlfn.XLOOKUP($A936,'Cleaned - Hospitalisation Detai'!$A$2:$A$2344,'Cleaned - Hospitalisation Detai'!$F$2:$F$2344,0)</f>
        <v>11737.85</v>
      </c>
      <c r="N936" s="19" t="str">
        <f>_xlfn.XLOOKUP($A936,'Cleaned - Hospitalisation Detai'!$A$2:$A$2344,'Cleaned - Hospitalisation Detai'!$G$2:$G$2344,0)</f>
        <v>tier - 3</v>
      </c>
      <c r="O936" s="19" t="str">
        <f>_xlfn.XLOOKUP($A936,'Cleaned - Hospitalisation Detai'!$A$2:$A$2344,'Cleaned - Hospitalisation Detai'!$H$2:$H$2344,0)</f>
        <v>tier - 1</v>
      </c>
      <c r="P936" s="19" t="str">
        <f>_xlfn.XLOOKUP($A936,'Cleaned - Hospitalisation Detai'!$A$2:$A$2344,'Cleaned - Hospitalisation Detai'!$I$2:$I$2344,0)</f>
        <v>R1011</v>
      </c>
      <c r="Q936" s="20">
        <f>_xlfn.XLOOKUP($A936,'Cleaned - Hospitalisation Detai'!$A$2:$A$2344,'Cleaned - Hospitalisation Detai'!$K$2:$K$2344,0)</f>
        <v>34</v>
      </c>
    </row>
    <row r="937" spans="1:17" ht="15.6" x14ac:dyDescent="0.3">
      <c r="A937" s="10" t="s">
        <v>1435</v>
      </c>
      <c r="B937" s="11" t="str">
        <f>_xlfn.XLOOKUP(A937,'Cleaned - Customer Names '!$A$2:$A$2336,'Cleaned - Customer Names '!$C$2:$C$2336,0)</f>
        <v>Cameron</v>
      </c>
      <c r="C937" s="11">
        <f>_xlfn.XLOOKUP($A937,'Cleaned - Medical Examinations'!$A$2:$A$2336,'Cleaned - Medical Examinations'!$B$2:$B$2336,0)</f>
        <v>28.594999999999999</v>
      </c>
      <c r="D937" s="11">
        <f>_xlfn.XLOOKUP($A937,'Cleaned - Medical Examinations'!$A$2:$A$2336,'Cleaned - Medical Examinations'!$C$2:$C$2336,0)</f>
        <v>4.68</v>
      </c>
      <c r="E937" s="11" t="str">
        <f>_xlfn.XLOOKUP($A937,'Cleaned - Medical Examinations'!$A$2:$A$2336,'Cleaned - Medical Examinations'!$D$2:$D$2336,0)</f>
        <v>Yes</v>
      </c>
      <c r="F937" s="11" t="str">
        <f>_xlfn.XLOOKUP($A937,'Cleaned - Medical Examinations'!$A$2:$A$2336,'Cleaned - Medical Examinations'!$E$2:$E$2336,0)</f>
        <v>No</v>
      </c>
      <c r="G937" s="11" t="str">
        <f>_xlfn.XLOOKUP($A937,'Cleaned - Medical Examinations'!$A$2:$A$2336,'Cleaned - Medical Examinations'!$F$2:$F$2336,0)</f>
        <v>No</v>
      </c>
      <c r="H937" s="11">
        <f>_xlfn.XLOOKUP($A937,'Cleaned - Medical Examinations'!$A$2:$A$2336,'Cleaned - Medical Examinations'!$G$2:$G$2336,0)</f>
        <v>1</v>
      </c>
      <c r="I937" s="11" t="str">
        <f>_xlfn.XLOOKUP($A937,'Cleaned - Medical Examinations'!$A$2:$A$2336,'Cleaned - Medical Examinations'!$H$2:$H$2336,0)</f>
        <v>No</v>
      </c>
      <c r="J937" s="11" t="str">
        <f>_xlfn.XLOOKUP($A937,'Cleaned - Medical Examinations'!$A$2:$A$2336,'Cleaned - Medical Examinations'!$I$2:$I$2336,0)</f>
        <v>Overweight</v>
      </c>
      <c r="K937" s="11" t="str">
        <f t="shared" si="14"/>
        <v>Non-Diabetic</v>
      </c>
      <c r="L937" s="14">
        <f>_xlfn.XLOOKUP($A937,'Cleaned - Hospitalisation Detai'!$A$2:$A$2344,'Cleaned - Hospitalisation Detai'!$J$2:$J$2344,0)</f>
        <v>23690</v>
      </c>
      <c r="M937" s="19">
        <f>_xlfn.XLOOKUP($A937,'Cleaned - Hospitalisation Detai'!$A$2:$A$2344,'Cleaned - Hospitalisation Detai'!$F$2:$F$2344,0)</f>
        <v>11735.88</v>
      </c>
      <c r="N937" s="19" t="str">
        <f>_xlfn.XLOOKUP($A937,'Cleaned - Hospitalisation Detai'!$A$2:$A$2344,'Cleaned - Hospitalisation Detai'!$G$2:$G$2344,0)</f>
        <v>tier - 3</v>
      </c>
      <c r="O937" s="19" t="str">
        <f>_xlfn.XLOOKUP($A937,'Cleaned - Hospitalisation Detai'!$A$2:$A$2344,'Cleaned - Hospitalisation Detai'!$H$2:$H$2344,0)</f>
        <v>tier - 1</v>
      </c>
      <c r="P937" s="19" t="str">
        <f>_xlfn.XLOOKUP($A937,'Cleaned - Hospitalisation Detai'!$A$2:$A$2344,'Cleaned - Hospitalisation Detai'!$I$2:$I$2344,0)</f>
        <v>R1012</v>
      </c>
      <c r="Q937" s="20">
        <f>_xlfn.XLOOKUP($A937,'Cleaned - Hospitalisation Detai'!$A$2:$A$2344,'Cleaned - Hospitalisation Detai'!$K$2:$K$2344,0)</f>
        <v>58</v>
      </c>
    </row>
    <row r="938" spans="1:17" ht="15.6" x14ac:dyDescent="0.3">
      <c r="A938" s="10" t="s">
        <v>1434</v>
      </c>
      <c r="B938" s="11" t="str">
        <f>_xlfn.XLOOKUP(A938,'Cleaned - Customer Names '!$A$2:$A$2336,'Cleaned - Customer Names '!$C$2:$C$2336,0)</f>
        <v>Ulrike</v>
      </c>
      <c r="C938" s="11">
        <f>_xlfn.XLOOKUP($A938,'Cleaned - Medical Examinations'!$A$2:$A$2336,'Cleaned - Medical Examinations'!$B$2:$B$2336,0)</f>
        <v>36.799999999999997</v>
      </c>
      <c r="D938" s="11">
        <f>_xlfn.XLOOKUP($A938,'Cleaned - Medical Examinations'!$A$2:$A$2336,'Cleaned - Medical Examinations'!$C$2:$C$2336,0)</f>
        <v>5.88</v>
      </c>
      <c r="E938" s="11" t="str">
        <f>_xlfn.XLOOKUP($A938,'Cleaned - Medical Examinations'!$A$2:$A$2336,'Cleaned - Medical Examinations'!$D$2:$D$2336,0)</f>
        <v>No</v>
      </c>
      <c r="F938" s="11" t="str">
        <f>_xlfn.XLOOKUP($A938,'Cleaned - Medical Examinations'!$A$2:$A$2336,'Cleaned - Medical Examinations'!$E$2:$E$2336,0)</f>
        <v>No</v>
      </c>
      <c r="G938" s="11" t="str">
        <f>_xlfn.XLOOKUP($A938,'Cleaned - Medical Examinations'!$A$2:$A$2336,'Cleaned - Medical Examinations'!$F$2:$F$2336,0)</f>
        <v>No</v>
      </c>
      <c r="H938" s="11">
        <f>_xlfn.XLOOKUP($A938,'Cleaned - Medical Examinations'!$A$2:$A$2336,'Cleaned - Medical Examinations'!$G$2:$G$2336,0)</f>
        <v>1</v>
      </c>
      <c r="I938" s="11" t="str">
        <f>_xlfn.XLOOKUP($A938,'Cleaned - Medical Examinations'!$A$2:$A$2336,'Cleaned - Medical Examinations'!$H$2:$H$2336,0)</f>
        <v>No</v>
      </c>
      <c r="J938" s="11" t="str">
        <f>_xlfn.XLOOKUP($A938,'Cleaned - Medical Examinations'!$A$2:$A$2336,'Cleaned - Medical Examinations'!$I$2:$I$2336,0)</f>
        <v>Obesity</v>
      </c>
      <c r="K938" s="11" t="str">
        <f t="shared" si="14"/>
        <v>Non-Diabetic</v>
      </c>
      <c r="L938" s="14">
        <f>_xlfn.XLOOKUP($A938,'Cleaned - Hospitalisation Detai'!$A$2:$A$2344,'Cleaned - Hospitalisation Detai'!$J$2:$J$2344,0)</f>
        <v>31012</v>
      </c>
      <c r="M938" s="19">
        <f>_xlfn.XLOOKUP($A938,'Cleaned - Hospitalisation Detai'!$A$2:$A$2344,'Cleaned - Hospitalisation Detai'!$F$2:$F$2344,0)</f>
        <v>11730.82</v>
      </c>
      <c r="N938" s="19" t="str">
        <f>_xlfn.XLOOKUP($A938,'Cleaned - Hospitalisation Detai'!$A$2:$A$2344,'Cleaned - Hospitalisation Detai'!$G$2:$G$2344,0)</f>
        <v>tier - 3</v>
      </c>
      <c r="O938" s="19" t="str">
        <f>_xlfn.XLOOKUP($A938,'Cleaned - Hospitalisation Detai'!$A$2:$A$2344,'Cleaned - Hospitalisation Detai'!$H$2:$H$2344,0)</f>
        <v>tier - 3</v>
      </c>
      <c r="P938" s="19" t="str">
        <f>_xlfn.XLOOKUP($A938,'Cleaned - Hospitalisation Detai'!$A$2:$A$2344,'Cleaned - Hospitalisation Detai'!$I$2:$I$2344,0)</f>
        <v>R1026</v>
      </c>
      <c r="Q938" s="20">
        <f>_xlfn.XLOOKUP($A938,'Cleaned - Hospitalisation Detai'!$A$2:$A$2344,'Cleaned - Hospitalisation Detai'!$K$2:$K$2344,0)</f>
        <v>38</v>
      </c>
    </row>
    <row r="939" spans="1:17" ht="15.6" x14ac:dyDescent="0.3">
      <c r="A939" s="10" t="s">
        <v>1433</v>
      </c>
      <c r="B939" s="11" t="str">
        <f>_xlfn.XLOOKUP(A939,'Cleaned - Customer Names '!$A$2:$A$2336,'Cleaned - Customer Names '!$C$2:$C$2336,0)</f>
        <v>Katlyn A.</v>
      </c>
      <c r="C939" s="11">
        <f>_xlfn.XLOOKUP($A939,'Cleaned - Medical Examinations'!$A$2:$A$2336,'Cleaned - Medical Examinations'!$B$2:$B$2336,0)</f>
        <v>23.75</v>
      </c>
      <c r="D939" s="11">
        <f>_xlfn.XLOOKUP($A939,'Cleaned - Medical Examinations'!$A$2:$A$2336,'Cleaned - Medical Examinations'!$C$2:$C$2336,0)</f>
        <v>5.42</v>
      </c>
      <c r="E939" s="11" t="str">
        <f>_xlfn.XLOOKUP($A939,'Cleaned - Medical Examinations'!$A$2:$A$2336,'Cleaned - Medical Examinations'!$D$2:$D$2336,0)</f>
        <v>Yes</v>
      </c>
      <c r="F939" s="11" t="str">
        <f>_xlfn.XLOOKUP($A939,'Cleaned - Medical Examinations'!$A$2:$A$2336,'Cleaned - Medical Examinations'!$E$2:$E$2336,0)</f>
        <v>No</v>
      </c>
      <c r="G939" s="11" t="str">
        <f>_xlfn.XLOOKUP($A939,'Cleaned - Medical Examinations'!$A$2:$A$2336,'Cleaned - Medical Examinations'!$F$2:$F$2336,0)</f>
        <v>Yes</v>
      </c>
      <c r="H939" s="11">
        <f>_xlfn.XLOOKUP($A939,'Cleaned - Medical Examinations'!$A$2:$A$2336,'Cleaned - Medical Examinations'!$G$2:$G$2336,0)</f>
        <v>1</v>
      </c>
      <c r="I939" s="11" t="str">
        <f>_xlfn.XLOOKUP($A939,'Cleaned - Medical Examinations'!$A$2:$A$2336,'Cleaned - Medical Examinations'!$H$2:$H$2336,0)</f>
        <v>No</v>
      </c>
      <c r="J939" s="11" t="str">
        <f>_xlfn.XLOOKUP($A939,'Cleaned - Medical Examinations'!$A$2:$A$2336,'Cleaned - Medical Examinations'!$I$2:$I$2336,0)</f>
        <v>Normal Weight</v>
      </c>
      <c r="K939" s="11" t="str">
        <f t="shared" si="14"/>
        <v>Non-Diabetic</v>
      </c>
      <c r="L939" s="14">
        <f>_xlfn.XLOOKUP($A939,'Cleaned - Hospitalisation Detai'!$A$2:$A$2344,'Cleaned - Hospitalisation Detai'!$J$2:$J$2344,0)</f>
        <v>25488</v>
      </c>
      <c r="M939" s="19">
        <f>_xlfn.XLOOKUP($A939,'Cleaned - Hospitalisation Detai'!$A$2:$A$2344,'Cleaned - Hospitalisation Detai'!$F$2:$F$2344,0)</f>
        <v>11729.68</v>
      </c>
      <c r="N939" s="19" t="str">
        <f>_xlfn.XLOOKUP($A939,'Cleaned - Hospitalisation Detai'!$A$2:$A$2344,'Cleaned - Hospitalisation Detai'!$G$2:$G$2344,0)</f>
        <v>tier - 3</v>
      </c>
      <c r="O939" s="19" t="str">
        <f>_xlfn.XLOOKUP($A939,'Cleaned - Hospitalisation Detai'!$A$2:$A$2344,'Cleaned - Hospitalisation Detai'!$H$2:$H$2344,0)</f>
        <v>tier - 1</v>
      </c>
      <c r="P939" s="19" t="str">
        <f>_xlfn.XLOOKUP($A939,'Cleaned - Hospitalisation Detai'!$A$2:$A$2344,'Cleaned - Hospitalisation Detai'!$I$2:$I$2344,0)</f>
        <v>R1024</v>
      </c>
      <c r="Q939" s="20">
        <f>_xlfn.XLOOKUP($A939,'Cleaned - Hospitalisation Detai'!$A$2:$A$2344,'Cleaned - Hospitalisation Detai'!$K$2:$K$2344,0)</f>
        <v>53</v>
      </c>
    </row>
    <row r="940" spans="1:17" ht="15.6" x14ac:dyDescent="0.3">
      <c r="A940" s="10" t="s">
        <v>1432</v>
      </c>
      <c r="B940" s="11" t="str">
        <f>_xlfn.XLOOKUP(A940,'Cleaned - Customer Names '!$A$2:$A$2336,'Cleaned - Customer Names '!$C$2:$C$2336,0)</f>
        <v>Morgan B.</v>
      </c>
      <c r="C940" s="11">
        <f>_xlfn.XLOOKUP($A940,'Cleaned - Medical Examinations'!$A$2:$A$2336,'Cleaned - Medical Examinations'!$B$2:$B$2336,0)</f>
        <v>35.619999999999997</v>
      </c>
      <c r="D940" s="11">
        <f>_xlfn.XLOOKUP($A940,'Cleaned - Medical Examinations'!$A$2:$A$2336,'Cleaned - Medical Examinations'!$C$2:$C$2336,0)</f>
        <v>4.16</v>
      </c>
      <c r="E940" s="11" t="str">
        <f>_xlfn.XLOOKUP($A940,'Cleaned - Medical Examinations'!$A$2:$A$2336,'Cleaned - Medical Examinations'!$D$2:$D$2336,0)</f>
        <v>No</v>
      </c>
      <c r="F940" s="11" t="str">
        <f>_xlfn.XLOOKUP($A940,'Cleaned - Medical Examinations'!$A$2:$A$2336,'Cleaned - Medical Examinations'!$E$2:$E$2336,0)</f>
        <v>No</v>
      </c>
      <c r="G940" s="11" t="str">
        <f>_xlfn.XLOOKUP($A940,'Cleaned - Medical Examinations'!$A$2:$A$2336,'Cleaned - Medical Examinations'!$F$2:$F$2336,0)</f>
        <v>No</v>
      </c>
      <c r="H940" s="11">
        <f>_xlfn.XLOOKUP($A940,'Cleaned - Medical Examinations'!$A$2:$A$2336,'Cleaned - Medical Examinations'!$G$2:$G$2336,0)</f>
        <v>0</v>
      </c>
      <c r="I940" s="11" t="str">
        <f>_xlfn.XLOOKUP($A940,'Cleaned - Medical Examinations'!$A$2:$A$2336,'Cleaned - Medical Examinations'!$H$2:$H$2336,0)</f>
        <v>No</v>
      </c>
      <c r="J940" s="11" t="str">
        <f>_xlfn.XLOOKUP($A940,'Cleaned - Medical Examinations'!$A$2:$A$2336,'Cleaned - Medical Examinations'!$I$2:$I$2336,0)</f>
        <v>Obesity</v>
      </c>
      <c r="K940" s="11" t="str">
        <f t="shared" si="14"/>
        <v>Non-Diabetic</v>
      </c>
      <c r="L940" s="14">
        <f>_xlfn.XLOOKUP($A940,'Cleaned - Hospitalisation Detai'!$A$2:$A$2344,'Cleaned - Hospitalisation Detai'!$J$2:$J$2344,0)</f>
        <v>30245</v>
      </c>
      <c r="M940" s="19">
        <f>_xlfn.XLOOKUP($A940,'Cleaned - Hospitalisation Detai'!$A$2:$A$2344,'Cleaned - Hospitalisation Detai'!$F$2:$F$2344,0)</f>
        <v>11712.97</v>
      </c>
      <c r="N940" s="19" t="str">
        <f>_xlfn.XLOOKUP($A940,'Cleaned - Hospitalisation Detai'!$A$2:$A$2344,'Cleaned - Hospitalisation Detai'!$G$2:$G$2344,0)</f>
        <v>tier - 3</v>
      </c>
      <c r="O940" s="19" t="str">
        <f>_xlfn.XLOOKUP($A940,'Cleaned - Hospitalisation Detai'!$A$2:$A$2344,'Cleaned - Hospitalisation Detai'!$H$2:$H$2344,0)</f>
        <v>tier - 2</v>
      </c>
      <c r="P940" s="19" t="str">
        <f>_xlfn.XLOOKUP($A940,'Cleaned - Hospitalisation Detai'!$A$2:$A$2344,'Cleaned - Hospitalisation Detai'!$I$2:$I$2344,0)</f>
        <v>R1021</v>
      </c>
      <c r="Q940" s="20">
        <f>_xlfn.XLOOKUP($A940,'Cleaned - Hospitalisation Detai'!$A$2:$A$2344,'Cleaned - Hospitalisation Detai'!$K$2:$K$2344,0)</f>
        <v>40</v>
      </c>
    </row>
    <row r="941" spans="1:17" ht="15.6" x14ac:dyDescent="0.3">
      <c r="A941" s="10" t="s">
        <v>1431</v>
      </c>
      <c r="B941" s="11" t="str">
        <f>_xlfn.XLOOKUP(A941,'Cleaned - Customer Names '!$A$2:$A$2336,'Cleaned - Customer Names '!$C$2:$C$2336,0)</f>
        <v>Peter</v>
      </c>
      <c r="C941" s="11">
        <f>_xlfn.XLOOKUP($A941,'Cleaned - Medical Examinations'!$A$2:$A$2336,'Cleaned - Medical Examinations'!$B$2:$B$2336,0)</f>
        <v>30.69</v>
      </c>
      <c r="D941" s="11">
        <f>_xlfn.XLOOKUP($A941,'Cleaned - Medical Examinations'!$A$2:$A$2336,'Cleaned - Medical Examinations'!$C$2:$C$2336,0)</f>
        <v>7.05</v>
      </c>
      <c r="E941" s="11" t="str">
        <f>_xlfn.XLOOKUP($A941,'Cleaned - Medical Examinations'!$A$2:$A$2336,'Cleaned - Medical Examinations'!$D$2:$D$2336,0)</f>
        <v>Yes</v>
      </c>
      <c r="F941" s="11" t="str">
        <f>_xlfn.XLOOKUP($A941,'Cleaned - Medical Examinations'!$A$2:$A$2336,'Cleaned - Medical Examinations'!$E$2:$E$2336,0)</f>
        <v>No</v>
      </c>
      <c r="G941" s="11" t="str">
        <f>_xlfn.XLOOKUP($A941,'Cleaned - Medical Examinations'!$A$2:$A$2336,'Cleaned - Medical Examinations'!$F$2:$F$2336,0)</f>
        <v>No</v>
      </c>
      <c r="H941" s="11">
        <f>_xlfn.XLOOKUP($A941,'Cleaned - Medical Examinations'!$A$2:$A$2336,'Cleaned - Medical Examinations'!$G$2:$G$2336,0)</f>
        <v>2</v>
      </c>
      <c r="I941" s="11" t="str">
        <f>_xlfn.XLOOKUP($A941,'Cleaned - Medical Examinations'!$A$2:$A$2336,'Cleaned - Medical Examinations'!$H$2:$H$2336,0)</f>
        <v>No</v>
      </c>
      <c r="J941" s="11" t="str">
        <f>_xlfn.XLOOKUP($A941,'Cleaned - Medical Examinations'!$A$2:$A$2336,'Cleaned - Medical Examinations'!$I$2:$I$2336,0)</f>
        <v>Obesity</v>
      </c>
      <c r="K941" s="11" t="str">
        <f t="shared" si="14"/>
        <v>Diabetic</v>
      </c>
      <c r="L941" s="14">
        <f>_xlfn.XLOOKUP($A941,'Cleaned - Hospitalisation Detai'!$A$2:$A$2344,'Cleaned - Hospitalisation Detai'!$J$2:$J$2344,0)</f>
        <v>25903</v>
      </c>
      <c r="M941" s="19">
        <f>_xlfn.XLOOKUP($A941,'Cleaned - Hospitalisation Detai'!$A$2:$A$2344,'Cleaned - Hospitalisation Detai'!$F$2:$F$2344,0)</f>
        <v>11696.52</v>
      </c>
      <c r="N941" s="19" t="str">
        <f>_xlfn.XLOOKUP($A941,'Cleaned - Hospitalisation Detai'!$A$2:$A$2344,'Cleaned - Hospitalisation Detai'!$G$2:$G$2344,0)</f>
        <v>tier - 3</v>
      </c>
      <c r="O941" s="19" t="str">
        <f>_xlfn.XLOOKUP($A941,'Cleaned - Hospitalisation Detai'!$A$2:$A$2344,'Cleaned - Hospitalisation Detai'!$H$2:$H$2344,0)</f>
        <v>tier - 1</v>
      </c>
      <c r="P941" s="19" t="str">
        <f>_xlfn.XLOOKUP($A941,'Cleaned - Hospitalisation Detai'!$A$2:$A$2344,'Cleaned - Hospitalisation Detai'!$I$2:$I$2344,0)</f>
        <v>R1021</v>
      </c>
      <c r="Q941" s="20">
        <f>_xlfn.XLOOKUP($A941,'Cleaned - Hospitalisation Detai'!$A$2:$A$2344,'Cleaned - Hospitalisation Detai'!$K$2:$K$2344,0)</f>
        <v>52</v>
      </c>
    </row>
    <row r="942" spans="1:17" ht="15.6" x14ac:dyDescent="0.3">
      <c r="A942" s="10" t="s">
        <v>1430</v>
      </c>
      <c r="B942" s="11" t="str">
        <f>_xlfn.XLOOKUP(A942,'Cleaned - Customer Names '!$A$2:$A$2336,'Cleaned - Customer Names '!$C$2:$C$2336,0)</f>
        <v>Chandler</v>
      </c>
      <c r="C942" s="11">
        <f>_xlfn.XLOOKUP($A942,'Cleaned - Medical Examinations'!$A$2:$A$2336,'Cleaned - Medical Examinations'!$B$2:$B$2336,0)</f>
        <v>35.799999999999997</v>
      </c>
      <c r="D942" s="11">
        <f>_xlfn.XLOOKUP($A942,'Cleaned - Medical Examinations'!$A$2:$A$2336,'Cleaned - Medical Examinations'!$C$2:$C$2336,0)</f>
        <v>5.63</v>
      </c>
      <c r="E942" s="11" t="str">
        <f>_xlfn.XLOOKUP($A942,'Cleaned - Medical Examinations'!$A$2:$A$2336,'Cleaned - Medical Examinations'!$D$2:$D$2336,0)</f>
        <v>Yes</v>
      </c>
      <c r="F942" s="11" t="str">
        <f>_xlfn.XLOOKUP($A942,'Cleaned - Medical Examinations'!$A$2:$A$2336,'Cleaned - Medical Examinations'!$E$2:$E$2336,0)</f>
        <v>No</v>
      </c>
      <c r="G942" s="11" t="str">
        <f>_xlfn.XLOOKUP($A942,'Cleaned - Medical Examinations'!$A$2:$A$2336,'Cleaned - Medical Examinations'!$F$2:$F$2336,0)</f>
        <v>No</v>
      </c>
      <c r="H942" s="11">
        <f>_xlfn.XLOOKUP($A942,'Cleaned - Medical Examinations'!$A$2:$A$2336,'Cleaned - Medical Examinations'!$G$2:$G$2336,0)</f>
        <v>2</v>
      </c>
      <c r="I942" s="11" t="str">
        <f>_xlfn.XLOOKUP($A942,'Cleaned - Medical Examinations'!$A$2:$A$2336,'Cleaned - Medical Examinations'!$H$2:$H$2336,0)</f>
        <v>No</v>
      </c>
      <c r="J942" s="11" t="str">
        <f>_xlfn.XLOOKUP($A942,'Cleaned - Medical Examinations'!$A$2:$A$2336,'Cleaned - Medical Examinations'!$I$2:$I$2336,0)</f>
        <v>Obesity</v>
      </c>
      <c r="K942" s="11" t="str">
        <f t="shared" si="14"/>
        <v>Non-Diabetic</v>
      </c>
      <c r="L942" s="14">
        <f>_xlfn.XLOOKUP($A942,'Cleaned - Hospitalisation Detai'!$A$2:$A$2344,'Cleaned - Hospitalisation Detai'!$J$2:$J$2344,0)</f>
        <v>24420</v>
      </c>
      <c r="M942" s="19">
        <f>_xlfn.XLOOKUP($A942,'Cleaned - Hospitalisation Detai'!$A$2:$A$2344,'Cleaned - Hospitalisation Detai'!$F$2:$F$2344,0)</f>
        <v>11674.13</v>
      </c>
      <c r="N942" s="19" t="str">
        <f>_xlfn.XLOOKUP($A942,'Cleaned - Hospitalisation Detai'!$A$2:$A$2344,'Cleaned - Hospitalisation Detai'!$G$2:$G$2344,0)</f>
        <v>tier - 3</v>
      </c>
      <c r="O942" s="19" t="str">
        <f>_xlfn.XLOOKUP($A942,'Cleaned - Hospitalisation Detai'!$A$2:$A$2344,'Cleaned - Hospitalisation Detai'!$H$2:$H$2344,0)</f>
        <v>tier - 1</v>
      </c>
      <c r="P942" s="19" t="str">
        <f>_xlfn.XLOOKUP($A942,'Cleaned - Hospitalisation Detai'!$A$2:$A$2344,'Cleaned - Hospitalisation Detai'!$I$2:$I$2344,0)</f>
        <v>R1011</v>
      </c>
      <c r="Q942" s="20">
        <f>_xlfn.XLOOKUP($A942,'Cleaned - Hospitalisation Detai'!$A$2:$A$2344,'Cleaned - Hospitalisation Detai'!$K$2:$K$2344,0)</f>
        <v>56</v>
      </c>
    </row>
    <row r="943" spans="1:17" ht="15.6" x14ac:dyDescent="0.3">
      <c r="A943" s="10" t="s">
        <v>1429</v>
      </c>
      <c r="B943" s="11" t="str">
        <f>_xlfn.XLOOKUP(A943,'Cleaned - Customer Names '!$A$2:$A$2336,'Cleaned - Customer Names '!$C$2:$C$2336,0)</f>
        <v>Silvana M.</v>
      </c>
      <c r="C943" s="11">
        <f>_xlfn.XLOOKUP($A943,'Cleaned - Medical Examinations'!$A$2:$A$2336,'Cleaned - Medical Examinations'!$B$2:$B$2336,0)</f>
        <v>28.785</v>
      </c>
      <c r="D943" s="11">
        <f>_xlfn.XLOOKUP($A943,'Cleaned - Medical Examinations'!$A$2:$A$2336,'Cleaned - Medical Examinations'!$C$2:$C$2336,0)</f>
        <v>4.24</v>
      </c>
      <c r="E943" s="11" t="str">
        <f>_xlfn.XLOOKUP($A943,'Cleaned - Medical Examinations'!$A$2:$A$2336,'Cleaned - Medical Examinations'!$D$2:$D$2336,0)</f>
        <v>Yes</v>
      </c>
      <c r="F943" s="11" t="str">
        <f>_xlfn.XLOOKUP($A943,'Cleaned - Medical Examinations'!$A$2:$A$2336,'Cleaned - Medical Examinations'!$E$2:$E$2336,0)</f>
        <v>No</v>
      </c>
      <c r="G943" s="11" t="str">
        <f>_xlfn.XLOOKUP($A943,'Cleaned - Medical Examinations'!$A$2:$A$2336,'Cleaned - Medical Examinations'!$F$2:$F$2336,0)</f>
        <v>No</v>
      </c>
      <c r="H943" s="11">
        <f>_xlfn.XLOOKUP($A943,'Cleaned - Medical Examinations'!$A$2:$A$2336,'Cleaned - Medical Examinations'!$G$2:$G$2336,0)</f>
        <v>2</v>
      </c>
      <c r="I943" s="11" t="str">
        <f>_xlfn.XLOOKUP($A943,'Cleaned - Medical Examinations'!$A$2:$A$2336,'Cleaned - Medical Examinations'!$H$2:$H$2336,0)</f>
        <v>No</v>
      </c>
      <c r="J943" s="11" t="str">
        <f>_xlfn.XLOOKUP($A943,'Cleaned - Medical Examinations'!$A$2:$A$2336,'Cleaned - Medical Examinations'!$I$2:$I$2336,0)</f>
        <v>Overweight</v>
      </c>
      <c r="K943" s="11" t="str">
        <f t="shared" si="14"/>
        <v>Non-Diabetic</v>
      </c>
      <c r="L943" s="14">
        <f>_xlfn.XLOOKUP($A943,'Cleaned - Hospitalisation Detai'!$A$2:$A$2344,'Cleaned - Hospitalisation Detai'!$J$2:$J$2344,0)</f>
        <v>24342</v>
      </c>
      <c r="M943" s="19">
        <f>_xlfn.XLOOKUP($A943,'Cleaned - Hospitalisation Detai'!$A$2:$A$2344,'Cleaned - Hospitalisation Detai'!$F$2:$F$2344,0)</f>
        <v>11658.38</v>
      </c>
      <c r="N943" s="19" t="str">
        <f>_xlfn.XLOOKUP($A943,'Cleaned - Hospitalisation Detai'!$A$2:$A$2344,'Cleaned - Hospitalisation Detai'!$G$2:$G$2344,0)</f>
        <v>tier - 3</v>
      </c>
      <c r="O943" s="19" t="str">
        <f>_xlfn.XLOOKUP($A943,'Cleaned - Hospitalisation Detai'!$A$2:$A$2344,'Cleaned - Hospitalisation Detai'!$H$2:$H$2344,0)</f>
        <v>tier - 3</v>
      </c>
      <c r="P943" s="19" t="str">
        <f>_xlfn.XLOOKUP($A943,'Cleaned - Hospitalisation Detai'!$A$2:$A$2344,'Cleaned - Hospitalisation Detai'!$I$2:$I$2344,0)</f>
        <v>R1024</v>
      </c>
      <c r="Q943" s="20">
        <f>_xlfn.XLOOKUP($A943,'Cleaned - Hospitalisation Detai'!$A$2:$A$2344,'Cleaned - Hospitalisation Detai'!$K$2:$K$2344,0)</f>
        <v>56</v>
      </c>
    </row>
    <row r="944" spans="1:17" ht="15.6" x14ac:dyDescent="0.3">
      <c r="A944" s="10" t="s">
        <v>1428</v>
      </c>
      <c r="B944" s="11" t="str">
        <f>_xlfn.XLOOKUP(A944,'Cleaned - Customer Names '!$A$2:$A$2336,'Cleaned - Customer Names '!$C$2:$C$2336,0)</f>
        <v>Natty</v>
      </c>
      <c r="C944" s="11">
        <f>_xlfn.XLOOKUP($A944,'Cleaned - Medical Examinations'!$A$2:$A$2336,'Cleaned - Medical Examinations'!$B$2:$B$2336,0)</f>
        <v>28.594999999999999</v>
      </c>
      <c r="D944" s="11">
        <f>_xlfn.XLOOKUP($A944,'Cleaned - Medical Examinations'!$A$2:$A$2336,'Cleaned - Medical Examinations'!$C$2:$C$2336,0)</f>
        <v>4.96</v>
      </c>
      <c r="E944" s="11" t="str">
        <f>_xlfn.XLOOKUP($A944,'Cleaned - Medical Examinations'!$A$2:$A$2336,'Cleaned - Medical Examinations'!$D$2:$D$2336,0)</f>
        <v>Yes</v>
      </c>
      <c r="F944" s="11" t="str">
        <f>_xlfn.XLOOKUP($A944,'Cleaned - Medical Examinations'!$A$2:$A$2336,'Cleaned - Medical Examinations'!$E$2:$E$2336,0)</f>
        <v>No</v>
      </c>
      <c r="G944" s="11" t="str">
        <f>_xlfn.XLOOKUP($A944,'Cleaned - Medical Examinations'!$A$2:$A$2336,'Cleaned - Medical Examinations'!$F$2:$F$2336,0)</f>
        <v>No</v>
      </c>
      <c r="H944" s="11">
        <f>_xlfn.XLOOKUP($A944,'Cleaned - Medical Examinations'!$A$2:$A$2336,'Cleaned - Medical Examinations'!$G$2:$G$2336,0)</f>
        <v>2</v>
      </c>
      <c r="I944" s="11" t="str">
        <f>_xlfn.XLOOKUP($A944,'Cleaned - Medical Examinations'!$A$2:$A$2336,'Cleaned - Medical Examinations'!$H$2:$H$2336,0)</f>
        <v>No</v>
      </c>
      <c r="J944" s="11" t="str">
        <f>_xlfn.XLOOKUP($A944,'Cleaned - Medical Examinations'!$A$2:$A$2336,'Cleaned - Medical Examinations'!$I$2:$I$2336,0)</f>
        <v>Overweight</v>
      </c>
      <c r="K944" s="11" t="str">
        <f t="shared" si="14"/>
        <v>Non-Diabetic</v>
      </c>
      <c r="L944" s="14">
        <f>_xlfn.XLOOKUP($A944,'Cleaned - Hospitalisation Detai'!$A$2:$A$2344,'Cleaned - Hospitalisation Detai'!$J$2:$J$2344,0)</f>
        <v>24294</v>
      </c>
      <c r="M944" s="19">
        <f>_xlfn.XLOOKUP($A944,'Cleaned - Hospitalisation Detai'!$A$2:$A$2344,'Cleaned - Hospitalisation Detai'!$F$2:$F$2344,0)</f>
        <v>11658.12</v>
      </c>
      <c r="N944" s="19" t="str">
        <f>_xlfn.XLOOKUP($A944,'Cleaned - Hospitalisation Detai'!$A$2:$A$2344,'Cleaned - Hospitalisation Detai'!$G$2:$G$2344,0)</f>
        <v>tier - 3</v>
      </c>
      <c r="O944" s="19" t="str">
        <f>_xlfn.XLOOKUP($A944,'Cleaned - Hospitalisation Detai'!$A$2:$A$2344,'Cleaned - Hospitalisation Detai'!$H$2:$H$2344,0)</f>
        <v>tier - 1</v>
      </c>
      <c r="P944" s="19" t="str">
        <f>_xlfn.XLOOKUP($A944,'Cleaned - Hospitalisation Detai'!$A$2:$A$2344,'Cleaned - Hospitalisation Detai'!$I$2:$I$2344,0)</f>
        <v>R1024</v>
      </c>
      <c r="Q944" s="20">
        <f>_xlfn.XLOOKUP($A944,'Cleaned - Hospitalisation Detai'!$A$2:$A$2344,'Cleaned - Hospitalisation Detai'!$K$2:$K$2344,0)</f>
        <v>56</v>
      </c>
    </row>
    <row r="945" spans="1:17" ht="15.6" x14ac:dyDescent="0.3">
      <c r="A945" s="10" t="s">
        <v>1427</v>
      </c>
      <c r="B945" s="11" t="str">
        <f>_xlfn.XLOOKUP(A945,'Cleaned - Customer Names '!$A$2:$A$2336,'Cleaned - Customer Names '!$C$2:$C$2336,0)</f>
        <v>Nicholas T</v>
      </c>
      <c r="C945" s="11">
        <f>_xlfn.XLOOKUP($A945,'Cleaned - Medical Examinations'!$A$2:$A$2336,'Cleaned - Medical Examinations'!$B$2:$B$2336,0)</f>
        <v>48.75</v>
      </c>
      <c r="D945" s="11">
        <f>_xlfn.XLOOKUP($A945,'Cleaned - Medical Examinations'!$A$2:$A$2336,'Cleaned - Medical Examinations'!$C$2:$C$2336,0)</f>
        <v>4.34</v>
      </c>
      <c r="E945" s="11" t="str">
        <f>_xlfn.XLOOKUP($A945,'Cleaned - Medical Examinations'!$A$2:$A$2336,'Cleaned - Medical Examinations'!$D$2:$D$2336,0)</f>
        <v>No</v>
      </c>
      <c r="F945" s="11" t="str">
        <f>_xlfn.XLOOKUP($A945,'Cleaned - Medical Examinations'!$A$2:$A$2336,'Cleaned - Medical Examinations'!$E$2:$E$2336,0)</f>
        <v>No</v>
      </c>
      <c r="G945" s="11" t="str">
        <f>_xlfn.XLOOKUP($A945,'Cleaned - Medical Examinations'!$A$2:$A$2336,'Cleaned - Medical Examinations'!$F$2:$F$2336,0)</f>
        <v>No</v>
      </c>
      <c r="H945" s="11">
        <f>_xlfn.XLOOKUP($A945,'Cleaned - Medical Examinations'!$A$2:$A$2336,'Cleaned - Medical Examinations'!$G$2:$G$2336,0)</f>
        <v>0</v>
      </c>
      <c r="I945" s="11" t="str">
        <f>_xlfn.XLOOKUP($A945,'Cleaned - Medical Examinations'!$A$2:$A$2336,'Cleaned - Medical Examinations'!$H$2:$H$2336,0)</f>
        <v>No</v>
      </c>
      <c r="J945" s="11" t="str">
        <f>_xlfn.XLOOKUP($A945,'Cleaned - Medical Examinations'!$A$2:$A$2336,'Cleaned - Medical Examinations'!$I$2:$I$2336,0)</f>
        <v>Obesity</v>
      </c>
      <c r="K945" s="11" t="str">
        <f t="shared" si="14"/>
        <v>Non-Diabetic</v>
      </c>
      <c r="L945" s="14">
        <f>_xlfn.XLOOKUP($A945,'Cleaned - Hospitalisation Detai'!$A$2:$A$2344,'Cleaned - Hospitalisation Detai'!$J$2:$J$2344,0)</f>
        <v>34535</v>
      </c>
      <c r="M945" s="19">
        <f>_xlfn.XLOOKUP($A945,'Cleaned - Hospitalisation Detai'!$A$2:$A$2344,'Cleaned - Hospitalisation Detai'!$F$2:$F$2344,0)</f>
        <v>11657.81</v>
      </c>
      <c r="N945" s="19" t="str">
        <f>_xlfn.XLOOKUP($A945,'Cleaned - Hospitalisation Detai'!$A$2:$A$2344,'Cleaned - Hospitalisation Detai'!$G$2:$G$2344,0)</f>
        <v>tier - 3</v>
      </c>
      <c r="O945" s="19" t="str">
        <f>_xlfn.XLOOKUP($A945,'Cleaned - Hospitalisation Detai'!$A$2:$A$2344,'Cleaned - Hospitalisation Detai'!$H$2:$H$2344,0)</f>
        <v>tier - 2</v>
      </c>
      <c r="P945" s="19" t="str">
        <f>_xlfn.XLOOKUP($A945,'Cleaned - Hospitalisation Detai'!$A$2:$A$2344,'Cleaned - Hospitalisation Detai'!$I$2:$I$2344,0)</f>
        <v>R1023</v>
      </c>
      <c r="Q945" s="20">
        <f>_xlfn.XLOOKUP($A945,'Cleaned - Hospitalisation Detai'!$A$2:$A$2344,'Cleaned - Hospitalisation Detai'!$K$2:$K$2344,0)</f>
        <v>28</v>
      </c>
    </row>
    <row r="946" spans="1:17" ht="15.6" x14ac:dyDescent="0.3">
      <c r="A946" s="10" t="s">
        <v>1426</v>
      </c>
      <c r="B946" s="11" t="str">
        <f>_xlfn.XLOOKUP(A946,'Cleaned - Customer Names '!$A$2:$A$2336,'Cleaned - Customer Names '!$C$2:$C$2336,0)</f>
        <v>Rebecca</v>
      </c>
      <c r="C946" s="11">
        <f>_xlfn.XLOOKUP($A946,'Cleaned - Medical Examinations'!$A$2:$A$2336,'Cleaned - Medical Examinations'!$B$2:$B$2336,0)</f>
        <v>28.31</v>
      </c>
      <c r="D946" s="11">
        <f>_xlfn.XLOOKUP($A946,'Cleaned - Medical Examinations'!$A$2:$A$2336,'Cleaned - Medical Examinations'!$C$2:$C$2336,0)</f>
        <v>5.43</v>
      </c>
      <c r="E946" s="11" t="str">
        <f>_xlfn.XLOOKUP($A946,'Cleaned - Medical Examinations'!$A$2:$A$2336,'Cleaned - Medical Examinations'!$D$2:$D$2336,0)</f>
        <v>Yes</v>
      </c>
      <c r="F946" s="11" t="str">
        <f>_xlfn.XLOOKUP($A946,'Cleaned - Medical Examinations'!$A$2:$A$2336,'Cleaned - Medical Examinations'!$E$2:$E$2336,0)</f>
        <v>No</v>
      </c>
      <c r="G946" s="11" t="str">
        <f>_xlfn.XLOOKUP($A946,'Cleaned - Medical Examinations'!$A$2:$A$2336,'Cleaned - Medical Examinations'!$F$2:$F$2336,0)</f>
        <v>No</v>
      </c>
      <c r="H946" s="11">
        <f>_xlfn.XLOOKUP($A946,'Cleaned - Medical Examinations'!$A$2:$A$2336,'Cleaned - Medical Examinations'!$G$2:$G$2336,0)</f>
        <v>2</v>
      </c>
      <c r="I946" s="11" t="str">
        <f>_xlfn.XLOOKUP($A946,'Cleaned - Medical Examinations'!$A$2:$A$2336,'Cleaned - Medical Examinations'!$H$2:$H$2336,0)</f>
        <v>No</v>
      </c>
      <c r="J946" s="11" t="str">
        <f>_xlfn.XLOOKUP($A946,'Cleaned - Medical Examinations'!$A$2:$A$2336,'Cleaned - Medical Examinations'!$I$2:$I$2336,0)</f>
        <v>Overweight</v>
      </c>
      <c r="K946" s="11" t="str">
        <f t="shared" si="14"/>
        <v>Non-Diabetic</v>
      </c>
      <c r="L946" s="14">
        <f>_xlfn.XLOOKUP($A946,'Cleaned - Hospitalisation Detai'!$A$2:$A$2344,'Cleaned - Hospitalisation Detai'!$J$2:$J$2344,0)</f>
        <v>24384</v>
      </c>
      <c r="M946" s="19">
        <f>_xlfn.XLOOKUP($A946,'Cleaned - Hospitalisation Detai'!$A$2:$A$2344,'Cleaned - Hospitalisation Detai'!$F$2:$F$2344,0)</f>
        <v>11657.72</v>
      </c>
      <c r="N946" s="19" t="str">
        <f>_xlfn.XLOOKUP($A946,'Cleaned - Hospitalisation Detai'!$A$2:$A$2344,'Cleaned - Hospitalisation Detai'!$G$2:$G$2344,0)</f>
        <v>tier - 3</v>
      </c>
      <c r="O946" s="19" t="str">
        <f>_xlfn.XLOOKUP($A946,'Cleaned - Hospitalisation Detai'!$A$2:$A$2344,'Cleaned - Hospitalisation Detai'!$H$2:$H$2344,0)</f>
        <v>tier - 2</v>
      </c>
      <c r="P946" s="19" t="str">
        <f>_xlfn.XLOOKUP($A946,'Cleaned - Hospitalisation Detai'!$A$2:$A$2344,'Cleaned - Hospitalisation Detai'!$I$2:$I$2344,0)</f>
        <v>R1024</v>
      </c>
      <c r="Q946" s="20">
        <f>_xlfn.XLOOKUP($A946,'Cleaned - Hospitalisation Detai'!$A$2:$A$2344,'Cleaned - Hospitalisation Detai'!$K$2:$K$2344,0)</f>
        <v>56</v>
      </c>
    </row>
    <row r="947" spans="1:17" ht="15.6" x14ac:dyDescent="0.3">
      <c r="A947" s="10" t="s">
        <v>1425</v>
      </c>
      <c r="B947" s="11" t="str">
        <f>_xlfn.XLOOKUP(A947,'Cleaned - Customer Names '!$A$2:$A$2336,'Cleaned - Customer Names '!$C$2:$C$2336,0)</f>
        <v>John</v>
      </c>
      <c r="C947" s="11">
        <f>_xlfn.XLOOKUP($A947,'Cleaned - Medical Examinations'!$A$2:$A$2336,'Cleaned - Medical Examinations'!$B$2:$B$2336,0)</f>
        <v>38.39</v>
      </c>
      <c r="D947" s="11">
        <f>_xlfn.XLOOKUP($A947,'Cleaned - Medical Examinations'!$A$2:$A$2336,'Cleaned - Medical Examinations'!$C$2:$C$2336,0)</f>
        <v>8.33</v>
      </c>
      <c r="E947" s="11" t="str">
        <f>_xlfn.XLOOKUP($A947,'Cleaned - Medical Examinations'!$A$2:$A$2336,'Cleaned - Medical Examinations'!$D$2:$D$2336,0)</f>
        <v>Yes</v>
      </c>
      <c r="F947" s="11" t="str">
        <f>_xlfn.XLOOKUP($A947,'Cleaned - Medical Examinations'!$A$2:$A$2336,'Cleaned - Medical Examinations'!$E$2:$E$2336,0)</f>
        <v>No</v>
      </c>
      <c r="G947" s="11" t="str">
        <f>_xlfn.XLOOKUP($A947,'Cleaned - Medical Examinations'!$A$2:$A$2336,'Cleaned - Medical Examinations'!$F$2:$F$2336,0)</f>
        <v>No</v>
      </c>
      <c r="H947" s="11">
        <f>_xlfn.XLOOKUP($A947,'Cleaned - Medical Examinations'!$A$2:$A$2336,'Cleaned - Medical Examinations'!$G$2:$G$2336,0)</f>
        <v>1</v>
      </c>
      <c r="I947" s="11" t="str">
        <f>_xlfn.XLOOKUP($A947,'Cleaned - Medical Examinations'!$A$2:$A$2336,'Cleaned - Medical Examinations'!$H$2:$H$2336,0)</f>
        <v>No</v>
      </c>
      <c r="J947" s="11" t="str">
        <f>_xlfn.XLOOKUP($A947,'Cleaned - Medical Examinations'!$A$2:$A$2336,'Cleaned - Medical Examinations'!$I$2:$I$2336,0)</f>
        <v>Obesity</v>
      </c>
      <c r="K947" s="11" t="str">
        <f t="shared" si="14"/>
        <v>Diabetic</v>
      </c>
      <c r="L947" s="14">
        <f>_xlfn.XLOOKUP($A947,'Cleaned - Hospitalisation Detai'!$A$2:$A$2344,'Cleaned - Hospitalisation Detai'!$J$2:$J$2344,0)</f>
        <v>31610</v>
      </c>
      <c r="M947" s="19">
        <f>_xlfn.XLOOKUP($A947,'Cleaned - Hospitalisation Detai'!$A$2:$A$2344,'Cleaned - Hospitalisation Detai'!$F$2:$F$2344,0)</f>
        <v>11625.11</v>
      </c>
      <c r="N947" s="19" t="str">
        <f>_xlfn.XLOOKUP($A947,'Cleaned - Hospitalisation Detai'!$A$2:$A$2344,'Cleaned - Hospitalisation Detai'!$G$2:$G$2344,0)</f>
        <v>tier - 3</v>
      </c>
      <c r="O947" s="19" t="str">
        <f>_xlfn.XLOOKUP($A947,'Cleaned - Hospitalisation Detai'!$A$2:$A$2344,'Cleaned - Hospitalisation Detai'!$H$2:$H$2344,0)</f>
        <v>tier - 3</v>
      </c>
      <c r="P947" s="19" t="str">
        <f>_xlfn.XLOOKUP($A947,'Cleaned - Hospitalisation Detai'!$A$2:$A$2344,'Cleaned - Hospitalisation Detai'!$I$2:$I$2344,0)</f>
        <v>R1022</v>
      </c>
      <c r="Q947" s="20">
        <f>_xlfn.XLOOKUP($A947,'Cleaned - Hospitalisation Detai'!$A$2:$A$2344,'Cleaned - Hospitalisation Detai'!$K$2:$K$2344,0)</f>
        <v>36</v>
      </c>
    </row>
    <row r="948" spans="1:17" ht="15.6" x14ac:dyDescent="0.3">
      <c r="A948" s="10" t="s">
        <v>1424</v>
      </c>
      <c r="B948" s="11" t="str">
        <f>_xlfn.XLOOKUP(A948,'Cleaned - Customer Names '!$A$2:$A$2336,'Cleaned - Customer Names '!$C$2:$C$2336,0)</f>
        <v>Antony G</v>
      </c>
      <c r="C948" s="11">
        <f>_xlfn.XLOOKUP($A948,'Cleaned - Medical Examinations'!$A$2:$A$2336,'Cleaned - Medical Examinations'!$B$2:$B$2336,0)</f>
        <v>25.87</v>
      </c>
      <c r="D948" s="11">
        <f>_xlfn.XLOOKUP($A948,'Cleaned - Medical Examinations'!$A$2:$A$2336,'Cleaned - Medical Examinations'!$C$2:$C$2336,0)</f>
        <v>5.63</v>
      </c>
      <c r="E948" s="11" t="str">
        <f>_xlfn.XLOOKUP($A948,'Cleaned - Medical Examinations'!$A$2:$A$2336,'Cleaned - Medical Examinations'!$D$2:$D$2336,0)</f>
        <v>Yes</v>
      </c>
      <c r="F948" s="11" t="str">
        <f>_xlfn.XLOOKUP($A948,'Cleaned - Medical Examinations'!$A$2:$A$2336,'Cleaned - Medical Examinations'!$E$2:$E$2336,0)</f>
        <v>No</v>
      </c>
      <c r="G948" s="11" t="str">
        <f>_xlfn.XLOOKUP($A948,'Cleaned - Medical Examinations'!$A$2:$A$2336,'Cleaned - Medical Examinations'!$F$2:$F$2336,0)</f>
        <v>No</v>
      </c>
      <c r="H948" s="11">
        <f>_xlfn.XLOOKUP($A948,'Cleaned - Medical Examinations'!$A$2:$A$2336,'Cleaned - Medical Examinations'!$G$2:$G$2336,0)</f>
        <v>1</v>
      </c>
      <c r="I948" s="11" t="str">
        <f>_xlfn.XLOOKUP($A948,'Cleaned - Medical Examinations'!$A$2:$A$2336,'Cleaned - Medical Examinations'!$H$2:$H$2336,0)</f>
        <v>No</v>
      </c>
      <c r="J948" s="11" t="str">
        <f>_xlfn.XLOOKUP($A948,'Cleaned - Medical Examinations'!$A$2:$A$2336,'Cleaned - Medical Examinations'!$I$2:$I$2336,0)</f>
        <v>Overweight</v>
      </c>
      <c r="K948" s="11" t="str">
        <f t="shared" si="14"/>
        <v>Non-Diabetic</v>
      </c>
      <c r="L948" s="14">
        <f>_xlfn.XLOOKUP($A948,'Cleaned - Hospitalisation Detai'!$A$2:$A$2344,'Cleaned - Hospitalisation Detai'!$J$2:$J$2344,0)</f>
        <v>23548</v>
      </c>
      <c r="M948" s="19">
        <f>_xlfn.XLOOKUP($A948,'Cleaned - Hospitalisation Detai'!$A$2:$A$2344,'Cleaned - Hospitalisation Detai'!$F$2:$F$2344,0)</f>
        <v>11602.75</v>
      </c>
      <c r="N948" s="19" t="str">
        <f>_xlfn.XLOOKUP($A948,'Cleaned - Hospitalisation Detai'!$A$2:$A$2344,'Cleaned - Hospitalisation Detai'!$G$2:$G$2344,0)</f>
        <v>tier - 3</v>
      </c>
      <c r="O948" s="19" t="str">
        <f>_xlfn.XLOOKUP($A948,'Cleaned - Hospitalisation Detai'!$A$2:$A$2344,'Cleaned - Hospitalisation Detai'!$H$2:$H$2344,0)</f>
        <v>tier - 1</v>
      </c>
      <c r="P948" s="19" t="str">
        <f>_xlfn.XLOOKUP($A948,'Cleaned - Hospitalisation Detai'!$A$2:$A$2344,'Cleaned - Hospitalisation Detai'!$I$2:$I$2344,0)</f>
        <v>R1020</v>
      </c>
      <c r="Q948" s="20">
        <f>_xlfn.XLOOKUP($A948,'Cleaned - Hospitalisation Detai'!$A$2:$A$2344,'Cleaned - Hospitalisation Detai'!$K$2:$K$2344,0)</f>
        <v>58</v>
      </c>
    </row>
    <row r="949" spans="1:17" ht="15.6" x14ac:dyDescent="0.3">
      <c r="A949" s="10" t="s">
        <v>1423</v>
      </c>
      <c r="B949" s="11" t="str">
        <f>_xlfn.XLOOKUP(A949,'Cleaned - Customer Names '!$A$2:$A$2336,'Cleaned - Customer Names '!$C$2:$C$2336,0)</f>
        <v>Eric</v>
      </c>
      <c r="C949" s="11">
        <f>_xlfn.XLOOKUP($A949,'Cleaned - Medical Examinations'!$A$2:$A$2336,'Cleaned - Medical Examinations'!$B$2:$B$2336,0)</f>
        <v>43.7</v>
      </c>
      <c r="D949" s="11">
        <f>_xlfn.XLOOKUP($A949,'Cleaned - Medical Examinations'!$A$2:$A$2336,'Cleaned - Medical Examinations'!$C$2:$C$2336,0)</f>
        <v>7.23</v>
      </c>
      <c r="E949" s="11" t="str">
        <f>_xlfn.XLOOKUP($A949,'Cleaned - Medical Examinations'!$A$2:$A$2336,'Cleaned - Medical Examinations'!$D$2:$D$2336,0)</f>
        <v>No</v>
      </c>
      <c r="F949" s="11" t="str">
        <f>_xlfn.XLOOKUP($A949,'Cleaned - Medical Examinations'!$A$2:$A$2336,'Cleaned - Medical Examinations'!$E$2:$E$2336,0)</f>
        <v>No</v>
      </c>
      <c r="G949" s="11" t="str">
        <f>_xlfn.XLOOKUP($A949,'Cleaned - Medical Examinations'!$A$2:$A$2336,'Cleaned - Medical Examinations'!$F$2:$F$2336,0)</f>
        <v>No</v>
      </c>
      <c r="H949" s="11">
        <f>_xlfn.XLOOKUP($A949,'Cleaned - Medical Examinations'!$A$2:$A$2336,'Cleaned - Medical Examinations'!$G$2:$G$2336,0)</f>
        <v>0</v>
      </c>
      <c r="I949" s="11" t="str">
        <f>_xlfn.XLOOKUP($A949,'Cleaned - Medical Examinations'!$A$2:$A$2336,'Cleaned - Medical Examinations'!$H$2:$H$2336,0)</f>
        <v>No</v>
      </c>
      <c r="J949" s="11" t="str">
        <f>_xlfn.XLOOKUP($A949,'Cleaned - Medical Examinations'!$A$2:$A$2336,'Cleaned - Medical Examinations'!$I$2:$I$2336,0)</f>
        <v>Obesity</v>
      </c>
      <c r="K949" s="11" t="str">
        <f t="shared" si="14"/>
        <v>Diabetic</v>
      </c>
      <c r="L949" s="14">
        <f>_xlfn.XLOOKUP($A949,'Cleaned - Hospitalisation Detai'!$A$2:$A$2344,'Cleaned - Hospitalisation Detai'!$J$2:$J$2344,0)</f>
        <v>24052</v>
      </c>
      <c r="M949" s="19">
        <f>_xlfn.XLOOKUP($A949,'Cleaned - Hospitalisation Detai'!$A$2:$A$2344,'Cleaned - Hospitalisation Detai'!$F$2:$F$2344,0)</f>
        <v>11576.13</v>
      </c>
      <c r="N949" s="19" t="str">
        <f>_xlfn.XLOOKUP($A949,'Cleaned - Hospitalisation Detai'!$A$2:$A$2344,'Cleaned - Hospitalisation Detai'!$G$2:$G$2344,0)</f>
        <v>tier - 3</v>
      </c>
      <c r="O949" s="19" t="str">
        <f>_xlfn.XLOOKUP($A949,'Cleaned - Hospitalisation Detai'!$A$2:$A$2344,'Cleaned - Hospitalisation Detai'!$H$2:$H$2344,0)</f>
        <v>tier - 3</v>
      </c>
      <c r="P949" s="19" t="str">
        <f>_xlfn.XLOOKUP($A949,'Cleaned - Hospitalisation Detai'!$A$2:$A$2344,'Cleaned - Hospitalisation Detai'!$I$2:$I$2344,0)</f>
        <v>R1011</v>
      </c>
      <c r="Q949" s="20">
        <f>_xlfn.XLOOKUP($A949,'Cleaned - Hospitalisation Detai'!$A$2:$A$2344,'Cleaned - Hospitalisation Detai'!$K$2:$K$2344,0)</f>
        <v>57</v>
      </c>
    </row>
    <row r="950" spans="1:17" ht="15.6" x14ac:dyDescent="0.3">
      <c r="A950" s="10" t="s">
        <v>1422</v>
      </c>
      <c r="B950" s="11" t="str">
        <f>_xlfn.XLOOKUP(A950,'Cleaned - Customer Names '!$A$2:$A$2336,'Cleaned - Customer Names '!$C$2:$C$2336,0)</f>
        <v>Erik</v>
      </c>
      <c r="C950" s="11">
        <f>_xlfn.XLOOKUP($A950,'Cleaned - Medical Examinations'!$A$2:$A$2336,'Cleaned - Medical Examinations'!$B$2:$B$2336,0)</f>
        <v>40.945</v>
      </c>
      <c r="D950" s="11">
        <f>_xlfn.XLOOKUP($A950,'Cleaned - Medical Examinations'!$A$2:$A$2336,'Cleaned - Medical Examinations'!$C$2:$C$2336,0)</f>
        <v>10.57</v>
      </c>
      <c r="E950" s="11" t="str">
        <f>_xlfn.XLOOKUP($A950,'Cleaned - Medical Examinations'!$A$2:$A$2336,'Cleaned - Medical Examinations'!$D$2:$D$2336,0)</f>
        <v>No</v>
      </c>
      <c r="F950" s="11" t="str">
        <f>_xlfn.XLOOKUP($A950,'Cleaned - Medical Examinations'!$A$2:$A$2336,'Cleaned - Medical Examinations'!$E$2:$E$2336,0)</f>
        <v>No</v>
      </c>
      <c r="G950" s="11" t="str">
        <f>_xlfn.XLOOKUP($A950,'Cleaned - Medical Examinations'!$A$2:$A$2336,'Cleaned - Medical Examinations'!$F$2:$F$2336,0)</f>
        <v>No</v>
      </c>
      <c r="H950" s="11">
        <f>_xlfn.XLOOKUP($A950,'Cleaned - Medical Examinations'!$A$2:$A$2336,'Cleaned - Medical Examinations'!$G$2:$G$2336,0)</f>
        <v>0</v>
      </c>
      <c r="I950" s="11" t="str">
        <f>_xlfn.XLOOKUP($A950,'Cleaned - Medical Examinations'!$A$2:$A$2336,'Cleaned - Medical Examinations'!$H$2:$H$2336,0)</f>
        <v>No</v>
      </c>
      <c r="J950" s="11" t="str">
        <f>_xlfn.XLOOKUP($A950,'Cleaned - Medical Examinations'!$A$2:$A$2336,'Cleaned - Medical Examinations'!$I$2:$I$2336,0)</f>
        <v>Obesity</v>
      </c>
      <c r="K950" s="11" t="str">
        <f t="shared" si="14"/>
        <v>Diabetic</v>
      </c>
      <c r="L950" s="14">
        <f>_xlfn.XLOOKUP($A950,'Cleaned - Hospitalisation Detai'!$A$2:$A$2344,'Cleaned - Hospitalisation Detai'!$J$2:$J$2344,0)</f>
        <v>24101</v>
      </c>
      <c r="M950" s="19">
        <f>_xlfn.XLOOKUP($A950,'Cleaned - Hospitalisation Detai'!$A$2:$A$2344,'Cleaned - Hospitalisation Detai'!$F$2:$F$2344,0)</f>
        <v>11566.3</v>
      </c>
      <c r="N950" s="19" t="str">
        <f>_xlfn.XLOOKUP($A950,'Cleaned - Hospitalisation Detai'!$A$2:$A$2344,'Cleaned - Hospitalisation Detai'!$G$2:$G$2344,0)</f>
        <v>tier - 3</v>
      </c>
      <c r="O950" s="19" t="str">
        <f>_xlfn.XLOOKUP($A950,'Cleaned - Hospitalisation Detai'!$A$2:$A$2344,'Cleaned - Hospitalisation Detai'!$H$2:$H$2344,0)</f>
        <v>tier - 3</v>
      </c>
      <c r="P950" s="19" t="str">
        <f>_xlfn.XLOOKUP($A950,'Cleaned - Hospitalisation Detai'!$A$2:$A$2344,'Cleaned - Hospitalisation Detai'!$I$2:$I$2344,0)</f>
        <v>R1016</v>
      </c>
      <c r="Q950" s="20">
        <f>_xlfn.XLOOKUP($A950,'Cleaned - Hospitalisation Detai'!$A$2:$A$2344,'Cleaned - Hospitalisation Detai'!$K$2:$K$2344,0)</f>
        <v>57</v>
      </c>
    </row>
    <row r="951" spans="1:17" ht="15.6" x14ac:dyDescent="0.3">
      <c r="A951" s="10" t="s">
        <v>1421</v>
      </c>
      <c r="B951" s="11" t="str">
        <f>_xlfn.XLOOKUP(A951,'Cleaned - Customer Names '!$A$2:$A$2336,'Cleaned - Customer Names '!$C$2:$C$2336,0)</f>
        <v>Matthew T</v>
      </c>
      <c r="C951" s="11">
        <f>_xlfn.XLOOKUP($A951,'Cleaned - Medical Examinations'!$A$2:$A$2336,'Cleaned - Medical Examinations'!$B$2:$B$2336,0)</f>
        <v>27.94</v>
      </c>
      <c r="D951" s="11">
        <f>_xlfn.XLOOKUP($A951,'Cleaned - Medical Examinations'!$A$2:$A$2336,'Cleaned - Medical Examinations'!$C$2:$C$2336,0)</f>
        <v>7.92</v>
      </c>
      <c r="E951" s="11" t="str">
        <f>_xlfn.XLOOKUP($A951,'Cleaned - Medical Examinations'!$A$2:$A$2336,'Cleaned - Medical Examinations'!$D$2:$D$2336,0)</f>
        <v>No</v>
      </c>
      <c r="F951" s="11" t="str">
        <f>_xlfn.XLOOKUP($A951,'Cleaned - Medical Examinations'!$A$2:$A$2336,'Cleaned - Medical Examinations'!$E$2:$E$2336,0)</f>
        <v>No</v>
      </c>
      <c r="G951" s="11" t="str">
        <f>_xlfn.XLOOKUP($A951,'Cleaned - Medical Examinations'!$A$2:$A$2336,'Cleaned - Medical Examinations'!$F$2:$F$2336,0)</f>
        <v>No</v>
      </c>
      <c r="H951" s="11">
        <f>_xlfn.XLOOKUP($A951,'Cleaned - Medical Examinations'!$A$2:$A$2336,'Cleaned - Medical Examinations'!$G$2:$G$2336,0)</f>
        <v>0</v>
      </c>
      <c r="I951" s="11" t="str">
        <f>_xlfn.XLOOKUP($A951,'Cleaned - Medical Examinations'!$A$2:$A$2336,'Cleaned - Medical Examinations'!$H$2:$H$2336,0)</f>
        <v>No</v>
      </c>
      <c r="J951" s="11" t="str">
        <f>_xlfn.XLOOKUP($A951,'Cleaned - Medical Examinations'!$A$2:$A$2336,'Cleaned - Medical Examinations'!$I$2:$I$2336,0)</f>
        <v>Overweight</v>
      </c>
      <c r="K951" s="11" t="str">
        <f t="shared" si="14"/>
        <v>Diabetic</v>
      </c>
      <c r="L951" s="14">
        <f>_xlfn.XLOOKUP($A951,'Cleaned - Hospitalisation Detai'!$A$2:$A$2344,'Cleaned - Hospitalisation Detai'!$J$2:$J$2344,0)</f>
        <v>24042</v>
      </c>
      <c r="M951" s="19">
        <f>_xlfn.XLOOKUP($A951,'Cleaned - Hospitalisation Detai'!$A$2:$A$2344,'Cleaned - Hospitalisation Detai'!$F$2:$F$2344,0)</f>
        <v>11554.22</v>
      </c>
      <c r="N951" s="19" t="str">
        <f>_xlfn.XLOOKUP($A951,'Cleaned - Hospitalisation Detai'!$A$2:$A$2344,'Cleaned - Hospitalisation Detai'!$G$2:$G$2344,0)</f>
        <v>tier - 3</v>
      </c>
      <c r="O951" s="19" t="str">
        <f>_xlfn.XLOOKUP($A951,'Cleaned - Hospitalisation Detai'!$A$2:$A$2344,'Cleaned - Hospitalisation Detai'!$H$2:$H$2344,0)</f>
        <v>tier - 1</v>
      </c>
      <c r="P951" s="19" t="str">
        <f>_xlfn.XLOOKUP($A951,'Cleaned - Hospitalisation Detai'!$A$2:$A$2344,'Cleaned - Hospitalisation Detai'!$I$2:$I$2344,0)</f>
        <v>R1013</v>
      </c>
      <c r="Q951" s="20">
        <f>_xlfn.XLOOKUP($A951,'Cleaned - Hospitalisation Detai'!$A$2:$A$2344,'Cleaned - Hospitalisation Detai'!$K$2:$K$2344,0)</f>
        <v>57</v>
      </c>
    </row>
    <row r="952" spans="1:17" ht="15.6" x14ac:dyDescent="0.3">
      <c r="A952" s="10" t="s">
        <v>1420</v>
      </c>
      <c r="B952" s="11" t="str">
        <f>_xlfn.XLOOKUP(A952,'Cleaned - Customer Names '!$A$2:$A$2336,'Cleaned - Customer Names '!$C$2:$C$2336,0)</f>
        <v>Cassandra</v>
      </c>
      <c r="C952" s="11">
        <f>_xlfn.XLOOKUP($A952,'Cleaned - Medical Examinations'!$A$2:$A$2336,'Cleaned - Medical Examinations'!$B$2:$B$2336,0)</f>
        <v>31.9</v>
      </c>
      <c r="D952" s="11">
        <f>_xlfn.XLOOKUP($A952,'Cleaned - Medical Examinations'!$A$2:$A$2336,'Cleaned - Medical Examinations'!$C$2:$C$2336,0)</f>
        <v>10.119999999999999</v>
      </c>
      <c r="E952" s="11" t="str">
        <f>_xlfn.XLOOKUP($A952,'Cleaned - Medical Examinations'!$A$2:$A$2336,'Cleaned - Medical Examinations'!$D$2:$D$2336,0)</f>
        <v>No</v>
      </c>
      <c r="F952" s="11" t="str">
        <f>_xlfn.XLOOKUP($A952,'Cleaned - Medical Examinations'!$A$2:$A$2336,'Cleaned - Medical Examinations'!$E$2:$E$2336,0)</f>
        <v>No</v>
      </c>
      <c r="G952" s="11" t="str">
        <f>_xlfn.XLOOKUP($A952,'Cleaned - Medical Examinations'!$A$2:$A$2336,'Cleaned - Medical Examinations'!$F$2:$F$2336,0)</f>
        <v>No</v>
      </c>
      <c r="H952" s="11">
        <f>_xlfn.XLOOKUP($A952,'Cleaned - Medical Examinations'!$A$2:$A$2336,'Cleaned - Medical Examinations'!$G$2:$G$2336,0)</f>
        <v>2</v>
      </c>
      <c r="I952" s="11" t="str">
        <f>_xlfn.XLOOKUP($A952,'Cleaned - Medical Examinations'!$A$2:$A$2336,'Cleaned - Medical Examinations'!$H$2:$H$2336,0)</f>
        <v>No</v>
      </c>
      <c r="J952" s="11" t="str">
        <f>_xlfn.XLOOKUP($A952,'Cleaned - Medical Examinations'!$A$2:$A$2336,'Cleaned - Medical Examinations'!$I$2:$I$2336,0)</f>
        <v>Obesity</v>
      </c>
      <c r="K952" s="11" t="str">
        <f t="shared" si="14"/>
        <v>Diabetic</v>
      </c>
      <c r="L952" s="14">
        <f>_xlfn.XLOOKUP($A952,'Cleaned - Hospitalisation Detai'!$A$2:$A$2344,'Cleaned - Hospitalisation Detai'!$J$2:$J$2344,0)</f>
        <v>26868</v>
      </c>
      <c r="M952" s="19">
        <f>_xlfn.XLOOKUP($A952,'Cleaned - Hospitalisation Detai'!$A$2:$A$2344,'Cleaned - Hospitalisation Detai'!$F$2:$F$2344,0)</f>
        <v>11552.9</v>
      </c>
      <c r="N952" s="19" t="str">
        <f>_xlfn.XLOOKUP($A952,'Cleaned - Hospitalisation Detai'!$A$2:$A$2344,'Cleaned - Hospitalisation Detai'!$G$2:$G$2344,0)</f>
        <v>tier - 3</v>
      </c>
      <c r="O952" s="19" t="str">
        <f>_xlfn.XLOOKUP($A952,'Cleaned - Hospitalisation Detai'!$A$2:$A$2344,'Cleaned - Hospitalisation Detai'!$H$2:$H$2344,0)</f>
        <v>tier - 2</v>
      </c>
      <c r="P952" s="19" t="str">
        <f>_xlfn.XLOOKUP($A952,'Cleaned - Hospitalisation Detai'!$A$2:$A$2344,'Cleaned - Hospitalisation Detai'!$I$2:$I$2344,0)</f>
        <v>R1011</v>
      </c>
      <c r="Q952" s="20">
        <f>_xlfn.XLOOKUP($A952,'Cleaned - Hospitalisation Detai'!$A$2:$A$2344,'Cleaned - Hospitalisation Detai'!$K$2:$K$2344,0)</f>
        <v>49</v>
      </c>
    </row>
    <row r="953" spans="1:17" ht="15.6" x14ac:dyDescent="0.3">
      <c r="A953" s="10" t="s">
        <v>1419</v>
      </c>
      <c r="B953" s="11" t="str">
        <f>_xlfn.XLOOKUP(A953,'Cleaned - Customer Names '!$A$2:$A$2336,'Cleaned - Customer Names '!$C$2:$C$2336,0)</f>
        <v>Rosemary C</v>
      </c>
      <c r="C953" s="11">
        <f>_xlfn.XLOOKUP($A953,'Cleaned - Medical Examinations'!$A$2:$A$2336,'Cleaned - Medical Examinations'!$B$2:$B$2336,0)</f>
        <v>31.64</v>
      </c>
      <c r="D953" s="11">
        <f>_xlfn.XLOOKUP($A953,'Cleaned - Medical Examinations'!$A$2:$A$2336,'Cleaned - Medical Examinations'!$C$2:$C$2336,0)</f>
        <v>7.91</v>
      </c>
      <c r="E953" s="11" t="str">
        <f>_xlfn.XLOOKUP($A953,'Cleaned - Medical Examinations'!$A$2:$A$2336,'Cleaned - Medical Examinations'!$D$2:$D$2336,0)</f>
        <v>No</v>
      </c>
      <c r="F953" s="11" t="str">
        <f>_xlfn.XLOOKUP($A953,'Cleaned - Medical Examinations'!$A$2:$A$2336,'Cleaned - Medical Examinations'!$E$2:$E$2336,0)</f>
        <v>No</v>
      </c>
      <c r="G953" s="11" t="str">
        <f>_xlfn.XLOOKUP($A953,'Cleaned - Medical Examinations'!$A$2:$A$2336,'Cleaned - Medical Examinations'!$F$2:$F$2336,0)</f>
        <v>No</v>
      </c>
      <c r="H953" s="11">
        <f>_xlfn.XLOOKUP($A953,'Cleaned - Medical Examinations'!$A$2:$A$2336,'Cleaned - Medical Examinations'!$G$2:$G$2336,0)</f>
        <v>0</v>
      </c>
      <c r="I953" s="11" t="str">
        <f>_xlfn.XLOOKUP($A953,'Cleaned - Medical Examinations'!$A$2:$A$2336,'Cleaned - Medical Examinations'!$H$2:$H$2336,0)</f>
        <v>No</v>
      </c>
      <c r="J953" s="11" t="str">
        <f>_xlfn.XLOOKUP($A953,'Cleaned - Medical Examinations'!$A$2:$A$2336,'Cleaned - Medical Examinations'!$I$2:$I$2336,0)</f>
        <v>Obesity</v>
      </c>
      <c r="K953" s="11" t="str">
        <f t="shared" si="14"/>
        <v>Diabetic</v>
      </c>
      <c r="L953" s="14">
        <f>_xlfn.XLOOKUP($A953,'Cleaned - Hospitalisation Detai'!$A$2:$A$2344,'Cleaned - Hospitalisation Detai'!$J$2:$J$2344,0)</f>
        <v>26268</v>
      </c>
      <c r="M953" s="19">
        <f>_xlfn.XLOOKUP($A953,'Cleaned - Hospitalisation Detai'!$A$2:$A$2344,'Cleaned - Hospitalisation Detai'!$F$2:$F$2344,0)</f>
        <v>11540.25</v>
      </c>
      <c r="N953" s="19" t="str">
        <f>_xlfn.XLOOKUP($A953,'Cleaned - Hospitalisation Detai'!$A$2:$A$2344,'Cleaned - Hospitalisation Detai'!$G$2:$G$2344,0)</f>
        <v>tier - 3</v>
      </c>
      <c r="O953" s="19" t="str">
        <f>_xlfn.XLOOKUP($A953,'Cleaned - Hospitalisation Detai'!$A$2:$A$2344,'Cleaned - Hospitalisation Detai'!$H$2:$H$2344,0)</f>
        <v>tier - 1</v>
      </c>
      <c r="P953" s="19" t="str">
        <f>_xlfn.XLOOKUP($A953,'Cleaned - Hospitalisation Detai'!$A$2:$A$2344,'Cleaned - Hospitalisation Detai'!$I$2:$I$2344,0)</f>
        <v>R1012</v>
      </c>
      <c r="Q953" s="20">
        <f>_xlfn.XLOOKUP($A953,'Cleaned - Hospitalisation Detai'!$A$2:$A$2344,'Cleaned - Hospitalisation Detai'!$K$2:$K$2344,0)</f>
        <v>51</v>
      </c>
    </row>
    <row r="954" spans="1:17" ht="15.6" x14ac:dyDescent="0.3">
      <c r="A954" s="10" t="s">
        <v>1418</v>
      </c>
      <c r="B954" s="11" t="str">
        <f>_xlfn.XLOOKUP(A954,'Cleaned - Customer Names '!$A$2:$A$2336,'Cleaned - Customer Names '!$C$2:$C$2336,0)</f>
        <v>Carrie A.</v>
      </c>
      <c r="C954" s="11">
        <f>_xlfn.XLOOKUP($A954,'Cleaned - Medical Examinations'!$A$2:$A$2336,'Cleaned - Medical Examinations'!$B$2:$B$2336,0)</f>
        <v>46.7</v>
      </c>
      <c r="D954" s="11">
        <f>_xlfn.XLOOKUP($A954,'Cleaned - Medical Examinations'!$A$2:$A$2336,'Cleaned - Medical Examinations'!$C$2:$C$2336,0)</f>
        <v>10.9</v>
      </c>
      <c r="E954" s="11" t="str">
        <f>_xlfn.XLOOKUP($A954,'Cleaned - Medical Examinations'!$A$2:$A$2336,'Cleaned - Medical Examinations'!$D$2:$D$2336,0)</f>
        <v>No</v>
      </c>
      <c r="F954" s="11" t="str">
        <f>_xlfn.XLOOKUP($A954,'Cleaned - Medical Examinations'!$A$2:$A$2336,'Cleaned - Medical Examinations'!$E$2:$E$2336,0)</f>
        <v>No</v>
      </c>
      <c r="G954" s="11" t="str">
        <f>_xlfn.XLOOKUP($A954,'Cleaned - Medical Examinations'!$A$2:$A$2336,'Cleaned - Medical Examinations'!$F$2:$F$2336,0)</f>
        <v>No</v>
      </c>
      <c r="H954" s="11">
        <f>_xlfn.XLOOKUP($A954,'Cleaned - Medical Examinations'!$A$2:$A$2336,'Cleaned - Medical Examinations'!$G$2:$G$2336,0)</f>
        <v>0</v>
      </c>
      <c r="I954" s="11" t="str">
        <f>_xlfn.XLOOKUP($A954,'Cleaned - Medical Examinations'!$A$2:$A$2336,'Cleaned - Medical Examinations'!$H$2:$H$2336,0)</f>
        <v>No</v>
      </c>
      <c r="J954" s="11" t="str">
        <f>_xlfn.XLOOKUP($A954,'Cleaned - Medical Examinations'!$A$2:$A$2336,'Cleaned - Medical Examinations'!$I$2:$I$2336,0)</f>
        <v>Obesity</v>
      </c>
      <c r="K954" s="11" t="str">
        <f t="shared" si="14"/>
        <v>Diabetic</v>
      </c>
      <c r="L954" s="14">
        <f>_xlfn.XLOOKUP($A954,'Cleaned - Hospitalisation Detai'!$A$2:$A$2344,'Cleaned - Hospitalisation Detai'!$J$2:$J$2344,0)</f>
        <v>25156</v>
      </c>
      <c r="M954" s="19">
        <f>_xlfn.XLOOKUP($A954,'Cleaned - Hospitalisation Detai'!$A$2:$A$2344,'Cleaned - Hospitalisation Detai'!$F$2:$F$2344,0)</f>
        <v>11538.42</v>
      </c>
      <c r="N954" s="19" t="str">
        <f>_xlfn.XLOOKUP($A954,'Cleaned - Hospitalisation Detai'!$A$2:$A$2344,'Cleaned - Hospitalisation Detai'!$G$2:$G$2344,0)</f>
        <v>tier - 3</v>
      </c>
      <c r="O954" s="19" t="str">
        <f>_xlfn.XLOOKUP($A954,'Cleaned - Hospitalisation Detai'!$A$2:$A$2344,'Cleaned - Hospitalisation Detai'!$H$2:$H$2344,0)</f>
        <v>tier - 1</v>
      </c>
      <c r="P954" s="19" t="str">
        <f>_xlfn.XLOOKUP($A954,'Cleaned - Hospitalisation Detai'!$A$2:$A$2344,'Cleaned - Hospitalisation Detai'!$I$2:$I$2344,0)</f>
        <v>R1011</v>
      </c>
      <c r="Q954" s="20">
        <f>_xlfn.XLOOKUP($A954,'Cleaned - Hospitalisation Detai'!$A$2:$A$2344,'Cleaned - Hospitalisation Detai'!$K$2:$K$2344,0)</f>
        <v>54</v>
      </c>
    </row>
    <row r="955" spans="1:17" ht="15.6" x14ac:dyDescent="0.3">
      <c r="A955" s="10" t="s">
        <v>1417</v>
      </c>
      <c r="B955" s="11" t="str">
        <f>_xlfn.XLOOKUP(A955,'Cleaned - Customer Names '!$A$2:$A$2336,'Cleaned - Customer Names '!$C$2:$C$2336,0)</f>
        <v>Gerardo Sr.</v>
      </c>
      <c r="C955" s="11">
        <f>_xlfn.XLOOKUP($A955,'Cleaned - Medical Examinations'!$A$2:$A$2336,'Cleaned - Medical Examinations'!$B$2:$B$2336,0)</f>
        <v>18.335000000000001</v>
      </c>
      <c r="D955" s="11">
        <f>_xlfn.XLOOKUP($A955,'Cleaned - Medical Examinations'!$A$2:$A$2336,'Cleaned - Medical Examinations'!$C$2:$C$2336,0)</f>
        <v>11.83</v>
      </c>
      <c r="E955" s="11" t="str">
        <f>_xlfn.XLOOKUP($A955,'Cleaned - Medical Examinations'!$A$2:$A$2336,'Cleaned - Medical Examinations'!$D$2:$D$2336,0)</f>
        <v>No</v>
      </c>
      <c r="F955" s="11" t="str">
        <f>_xlfn.XLOOKUP($A955,'Cleaned - Medical Examinations'!$A$2:$A$2336,'Cleaned - Medical Examinations'!$E$2:$E$2336,0)</f>
        <v>No</v>
      </c>
      <c r="G955" s="11" t="str">
        <f>_xlfn.XLOOKUP($A955,'Cleaned - Medical Examinations'!$A$2:$A$2336,'Cleaned - Medical Examinations'!$F$2:$F$2336,0)</f>
        <v>No</v>
      </c>
      <c r="H955" s="11">
        <f>_xlfn.XLOOKUP($A955,'Cleaned - Medical Examinations'!$A$2:$A$2336,'Cleaned - Medical Examinations'!$G$2:$G$2336,0)</f>
        <v>0</v>
      </c>
      <c r="I955" s="11" t="str">
        <f>_xlfn.XLOOKUP($A955,'Cleaned - Medical Examinations'!$A$2:$A$2336,'Cleaned - Medical Examinations'!$H$2:$H$2336,0)</f>
        <v>No</v>
      </c>
      <c r="J955" s="11" t="str">
        <f>_xlfn.XLOOKUP($A955,'Cleaned - Medical Examinations'!$A$2:$A$2336,'Cleaned - Medical Examinations'!$I$2:$I$2336,0)</f>
        <v>Underweight</v>
      </c>
      <c r="K955" s="11" t="str">
        <f t="shared" si="14"/>
        <v>Diabetic</v>
      </c>
      <c r="L955" s="14">
        <f>_xlfn.XLOOKUP($A955,'Cleaned - Hospitalisation Detai'!$A$2:$A$2344,'Cleaned - Hospitalisation Detai'!$J$2:$J$2344,0)</f>
        <v>24018</v>
      </c>
      <c r="M955" s="19">
        <f>_xlfn.XLOOKUP($A955,'Cleaned - Hospitalisation Detai'!$A$2:$A$2344,'Cleaned - Hospitalisation Detai'!$F$2:$F$2344,0)</f>
        <v>11534.87</v>
      </c>
      <c r="N955" s="19" t="str">
        <f>_xlfn.XLOOKUP($A955,'Cleaned - Hospitalisation Detai'!$A$2:$A$2344,'Cleaned - Hospitalisation Detai'!$G$2:$G$2344,0)</f>
        <v>tier - 3</v>
      </c>
      <c r="O955" s="19" t="str">
        <f>_xlfn.XLOOKUP($A955,'Cleaned - Hospitalisation Detai'!$A$2:$A$2344,'Cleaned - Hospitalisation Detai'!$H$2:$H$2344,0)</f>
        <v>tier - 1</v>
      </c>
      <c r="P955" s="19" t="str">
        <f>_xlfn.XLOOKUP($A955,'Cleaned - Hospitalisation Detai'!$A$2:$A$2344,'Cleaned - Hospitalisation Detai'!$I$2:$I$2344,0)</f>
        <v>R1017</v>
      </c>
      <c r="Q955" s="20">
        <f>_xlfn.XLOOKUP($A955,'Cleaned - Hospitalisation Detai'!$A$2:$A$2344,'Cleaned - Hospitalisation Detai'!$K$2:$K$2344,0)</f>
        <v>57</v>
      </c>
    </row>
    <row r="956" spans="1:17" ht="15.6" x14ac:dyDescent="0.3">
      <c r="A956" s="10" t="s">
        <v>1416</v>
      </c>
      <c r="B956" s="11" t="str">
        <f>_xlfn.XLOOKUP(A956,'Cleaned - Customer Names '!$A$2:$A$2336,'Cleaned - Customer Names '!$C$2:$C$2336,0)</f>
        <v>Matthew R.</v>
      </c>
      <c r="C956" s="11">
        <f>_xlfn.XLOOKUP($A956,'Cleaned - Medical Examinations'!$A$2:$A$2336,'Cleaned - Medical Examinations'!$B$2:$B$2336,0)</f>
        <v>31.24</v>
      </c>
      <c r="D956" s="11">
        <f>_xlfn.XLOOKUP($A956,'Cleaned - Medical Examinations'!$A$2:$A$2336,'Cleaned - Medical Examinations'!$C$2:$C$2336,0)</f>
        <v>7.42</v>
      </c>
      <c r="E956" s="11" t="str">
        <f>_xlfn.XLOOKUP($A956,'Cleaned - Medical Examinations'!$A$2:$A$2336,'Cleaned - Medical Examinations'!$D$2:$D$2336,0)</f>
        <v>Yes</v>
      </c>
      <c r="F956" s="11" t="str">
        <f>_xlfn.XLOOKUP($A956,'Cleaned - Medical Examinations'!$A$2:$A$2336,'Cleaned - Medical Examinations'!$E$2:$E$2336,0)</f>
        <v>No</v>
      </c>
      <c r="G956" s="11" t="str">
        <f>_xlfn.XLOOKUP($A956,'Cleaned - Medical Examinations'!$A$2:$A$2336,'Cleaned - Medical Examinations'!$F$2:$F$2336,0)</f>
        <v>No</v>
      </c>
      <c r="H956" s="11">
        <f>_xlfn.XLOOKUP($A956,'Cleaned - Medical Examinations'!$A$2:$A$2336,'Cleaned - Medical Examinations'!$G$2:$G$2336,0)</f>
        <v>2</v>
      </c>
      <c r="I956" s="11" t="str">
        <f>_xlfn.XLOOKUP($A956,'Cleaned - Medical Examinations'!$A$2:$A$2336,'Cleaned - Medical Examinations'!$H$2:$H$2336,0)</f>
        <v>No</v>
      </c>
      <c r="J956" s="11" t="str">
        <f>_xlfn.XLOOKUP($A956,'Cleaned - Medical Examinations'!$A$2:$A$2336,'Cleaned - Medical Examinations'!$I$2:$I$2336,0)</f>
        <v>Obesity</v>
      </c>
      <c r="K956" s="11" t="str">
        <f t="shared" si="14"/>
        <v>Diabetic</v>
      </c>
      <c r="L956" s="14">
        <f>_xlfn.XLOOKUP($A956,'Cleaned - Hospitalisation Detai'!$A$2:$A$2344,'Cleaned - Hospitalisation Detai'!$J$2:$J$2344,0)</f>
        <v>25772</v>
      </c>
      <c r="M956" s="19">
        <f>_xlfn.XLOOKUP($A956,'Cleaned - Hospitalisation Detai'!$A$2:$A$2344,'Cleaned - Hospitalisation Detai'!$F$2:$F$2344,0)</f>
        <v>11530.12</v>
      </c>
      <c r="N956" s="19" t="str">
        <f>_xlfn.XLOOKUP($A956,'Cleaned - Hospitalisation Detai'!$A$2:$A$2344,'Cleaned - Hospitalisation Detai'!$G$2:$G$2344,0)</f>
        <v>tier - 3</v>
      </c>
      <c r="O956" s="19" t="str">
        <f>_xlfn.XLOOKUP($A956,'Cleaned - Hospitalisation Detai'!$A$2:$A$2344,'Cleaned - Hospitalisation Detai'!$H$2:$H$2344,0)</f>
        <v>tier - 1</v>
      </c>
      <c r="P956" s="19" t="str">
        <f>_xlfn.XLOOKUP($A956,'Cleaned - Hospitalisation Detai'!$A$2:$A$2344,'Cleaned - Hospitalisation Detai'!$I$2:$I$2344,0)</f>
        <v>R1012</v>
      </c>
      <c r="Q956" s="20">
        <f>_xlfn.XLOOKUP($A956,'Cleaned - Hospitalisation Detai'!$A$2:$A$2344,'Cleaned - Hospitalisation Detai'!$K$2:$K$2344,0)</f>
        <v>52</v>
      </c>
    </row>
    <row r="957" spans="1:17" ht="15.6" x14ac:dyDescent="0.3">
      <c r="A957" s="10" t="s">
        <v>1415</v>
      </c>
      <c r="B957" s="11" t="str">
        <f>_xlfn.XLOOKUP(A957,'Cleaned - Customer Names '!$A$2:$A$2336,'Cleaned - Customer Names '!$C$2:$C$2336,0)</f>
        <v>Meghan E</v>
      </c>
      <c r="C957" s="11">
        <f>_xlfn.XLOOKUP($A957,'Cleaned - Medical Examinations'!$A$2:$A$2336,'Cleaned - Medical Examinations'!$B$2:$B$2336,0)</f>
        <v>39.22</v>
      </c>
      <c r="D957" s="11">
        <f>_xlfn.XLOOKUP($A957,'Cleaned - Medical Examinations'!$A$2:$A$2336,'Cleaned - Medical Examinations'!$C$2:$C$2336,0)</f>
        <v>5.62</v>
      </c>
      <c r="E957" s="11" t="str">
        <f>_xlfn.XLOOKUP($A957,'Cleaned - Medical Examinations'!$A$2:$A$2336,'Cleaned - Medical Examinations'!$D$2:$D$2336,0)</f>
        <v>Yes</v>
      </c>
      <c r="F957" s="11" t="str">
        <f>_xlfn.XLOOKUP($A957,'Cleaned - Medical Examinations'!$A$2:$A$2336,'Cleaned - Medical Examinations'!$E$2:$E$2336,0)</f>
        <v>No</v>
      </c>
      <c r="G957" s="11" t="str">
        <f>_xlfn.XLOOKUP($A957,'Cleaned - Medical Examinations'!$A$2:$A$2336,'Cleaned - Medical Examinations'!$F$2:$F$2336,0)</f>
        <v>No</v>
      </c>
      <c r="H957" s="11">
        <f>_xlfn.XLOOKUP($A957,'Cleaned - Medical Examinations'!$A$2:$A$2336,'Cleaned - Medical Examinations'!$G$2:$G$2336,0)</f>
        <v>1</v>
      </c>
      <c r="I957" s="11" t="str">
        <f>_xlfn.XLOOKUP($A957,'Cleaned - Medical Examinations'!$A$2:$A$2336,'Cleaned - Medical Examinations'!$H$2:$H$2336,0)</f>
        <v>No</v>
      </c>
      <c r="J957" s="11" t="str">
        <f>_xlfn.XLOOKUP($A957,'Cleaned - Medical Examinations'!$A$2:$A$2336,'Cleaned - Medical Examinations'!$I$2:$I$2336,0)</f>
        <v>Obesity</v>
      </c>
      <c r="K957" s="11" t="str">
        <f t="shared" si="14"/>
        <v>Non-Diabetic</v>
      </c>
      <c r="L957" s="14">
        <f>_xlfn.XLOOKUP($A957,'Cleaned - Hospitalisation Detai'!$A$2:$A$2344,'Cleaned - Hospitalisation Detai'!$J$2:$J$2344,0)</f>
        <v>32306</v>
      </c>
      <c r="M957" s="19">
        <f>_xlfn.XLOOKUP($A957,'Cleaned - Hospitalisation Detai'!$A$2:$A$2344,'Cleaned - Hospitalisation Detai'!$F$2:$F$2344,0)</f>
        <v>11524.25</v>
      </c>
      <c r="N957" s="19" t="str">
        <f>_xlfn.XLOOKUP($A957,'Cleaned - Hospitalisation Detai'!$A$2:$A$2344,'Cleaned - Hospitalisation Detai'!$G$2:$G$2344,0)</f>
        <v>tier - 3</v>
      </c>
      <c r="O957" s="19" t="str">
        <f>_xlfn.XLOOKUP($A957,'Cleaned - Hospitalisation Detai'!$A$2:$A$2344,'Cleaned - Hospitalisation Detai'!$H$2:$H$2344,0)</f>
        <v>tier - 1</v>
      </c>
      <c r="P957" s="19" t="str">
        <f>_xlfn.XLOOKUP($A957,'Cleaned - Hospitalisation Detai'!$A$2:$A$2344,'Cleaned - Hospitalisation Detai'!$I$2:$I$2344,0)</f>
        <v>R1026</v>
      </c>
      <c r="Q957" s="20">
        <f>_xlfn.XLOOKUP($A957,'Cleaned - Hospitalisation Detai'!$A$2:$A$2344,'Cleaned - Hospitalisation Detai'!$K$2:$K$2344,0)</f>
        <v>34</v>
      </c>
    </row>
    <row r="958" spans="1:17" ht="15.6" x14ac:dyDescent="0.3">
      <c r="A958" s="10" t="s">
        <v>1414</v>
      </c>
      <c r="B958" s="11" t="str">
        <f>_xlfn.XLOOKUP(A958,'Cleaned - Customer Names '!$A$2:$A$2336,'Cleaned - Customer Names '!$C$2:$C$2336,0)</f>
        <v>Eric</v>
      </c>
      <c r="C958" s="11">
        <f>_xlfn.XLOOKUP($A958,'Cleaned - Medical Examinations'!$A$2:$A$2336,'Cleaned - Medical Examinations'!$B$2:$B$2336,0)</f>
        <v>24.414999999999999</v>
      </c>
      <c r="D958" s="11">
        <f>_xlfn.XLOOKUP($A958,'Cleaned - Medical Examinations'!$A$2:$A$2336,'Cleaned - Medical Examinations'!$C$2:$C$2336,0)</f>
        <v>7.16</v>
      </c>
      <c r="E958" s="11" t="str">
        <f>_xlfn.XLOOKUP($A958,'Cleaned - Medical Examinations'!$A$2:$A$2336,'Cleaned - Medical Examinations'!$D$2:$D$2336,0)</f>
        <v>No</v>
      </c>
      <c r="F958" s="11" t="str">
        <f>_xlfn.XLOOKUP($A958,'Cleaned - Medical Examinations'!$A$2:$A$2336,'Cleaned - Medical Examinations'!$E$2:$E$2336,0)</f>
        <v>No</v>
      </c>
      <c r="G958" s="11" t="str">
        <f>_xlfn.XLOOKUP($A958,'Cleaned - Medical Examinations'!$A$2:$A$2336,'Cleaned - Medical Examinations'!$F$2:$F$2336,0)</f>
        <v>No</v>
      </c>
      <c r="H958" s="11">
        <f>_xlfn.XLOOKUP($A958,'Cleaned - Medical Examinations'!$A$2:$A$2336,'Cleaned - Medical Examinations'!$G$2:$G$2336,0)</f>
        <v>0</v>
      </c>
      <c r="I958" s="11" t="str">
        <f>_xlfn.XLOOKUP($A958,'Cleaned - Medical Examinations'!$A$2:$A$2336,'Cleaned - Medical Examinations'!$H$2:$H$2336,0)</f>
        <v>No</v>
      </c>
      <c r="J958" s="11" t="str">
        <f>_xlfn.XLOOKUP($A958,'Cleaned - Medical Examinations'!$A$2:$A$2336,'Cleaned - Medical Examinations'!$I$2:$I$2336,0)</f>
        <v>Normal Weight</v>
      </c>
      <c r="K958" s="11" t="str">
        <f t="shared" si="14"/>
        <v>Diabetic</v>
      </c>
      <c r="L958" s="14">
        <f>_xlfn.XLOOKUP($A958,'Cleaned - Hospitalisation Detai'!$A$2:$A$2344,'Cleaned - Hospitalisation Detai'!$J$2:$J$2344,0)</f>
        <v>26286</v>
      </c>
      <c r="M958" s="19">
        <f>_xlfn.XLOOKUP($A958,'Cleaned - Hospitalisation Detai'!$A$2:$A$2344,'Cleaned - Hospitalisation Detai'!$F$2:$F$2344,0)</f>
        <v>11520.1</v>
      </c>
      <c r="N958" s="19" t="str">
        <f>_xlfn.XLOOKUP($A958,'Cleaned - Hospitalisation Detai'!$A$2:$A$2344,'Cleaned - Hospitalisation Detai'!$G$2:$G$2344,0)</f>
        <v>tier - 3</v>
      </c>
      <c r="O958" s="19" t="str">
        <f>_xlfn.XLOOKUP($A958,'Cleaned - Hospitalisation Detai'!$A$2:$A$2344,'Cleaned - Hospitalisation Detai'!$H$2:$H$2344,0)</f>
        <v>tier - 1</v>
      </c>
      <c r="P958" s="19" t="str">
        <f>_xlfn.XLOOKUP($A958,'Cleaned - Hospitalisation Detai'!$A$2:$A$2344,'Cleaned - Hospitalisation Detai'!$I$2:$I$2344,0)</f>
        <v>R1012</v>
      </c>
      <c r="Q958" s="20">
        <f>_xlfn.XLOOKUP($A958,'Cleaned - Hospitalisation Detai'!$A$2:$A$2344,'Cleaned - Hospitalisation Detai'!$K$2:$K$2344,0)</f>
        <v>51</v>
      </c>
    </row>
    <row r="959" spans="1:17" ht="15.6" x14ac:dyDescent="0.3">
      <c r="A959" s="10" t="s">
        <v>1413</v>
      </c>
      <c r="B959" s="11" t="str">
        <f>_xlfn.XLOOKUP(A959,'Cleaned - Customer Names '!$A$2:$A$2336,'Cleaned - Customer Names '!$C$2:$C$2336,0)</f>
        <v>Lisa B</v>
      </c>
      <c r="C959" s="11">
        <f>_xlfn.XLOOKUP($A959,'Cleaned - Medical Examinations'!$A$2:$A$2336,'Cleaned - Medical Examinations'!$B$2:$B$2336,0)</f>
        <v>32.299999999999997</v>
      </c>
      <c r="D959" s="11">
        <f>_xlfn.XLOOKUP($A959,'Cleaned - Medical Examinations'!$A$2:$A$2336,'Cleaned - Medical Examinations'!$C$2:$C$2336,0)</f>
        <v>9.89</v>
      </c>
      <c r="E959" s="11" t="str">
        <f>_xlfn.XLOOKUP($A959,'Cleaned - Medical Examinations'!$A$2:$A$2336,'Cleaned - Medical Examinations'!$D$2:$D$2336,0)</f>
        <v>No</v>
      </c>
      <c r="F959" s="11" t="str">
        <f>_xlfn.XLOOKUP($A959,'Cleaned - Medical Examinations'!$A$2:$A$2336,'Cleaned - Medical Examinations'!$E$2:$E$2336,0)</f>
        <v>No</v>
      </c>
      <c r="G959" s="11" t="str">
        <f>_xlfn.XLOOKUP($A959,'Cleaned - Medical Examinations'!$A$2:$A$2336,'Cleaned - Medical Examinations'!$F$2:$F$2336,0)</f>
        <v>No</v>
      </c>
      <c r="H959" s="11">
        <f>_xlfn.XLOOKUP($A959,'Cleaned - Medical Examinations'!$A$2:$A$2336,'Cleaned - Medical Examinations'!$G$2:$G$2336,0)</f>
        <v>0</v>
      </c>
      <c r="I959" s="11" t="str">
        <f>_xlfn.XLOOKUP($A959,'Cleaned - Medical Examinations'!$A$2:$A$2336,'Cleaned - Medical Examinations'!$H$2:$H$2336,0)</f>
        <v>No</v>
      </c>
      <c r="J959" s="11" t="str">
        <f>_xlfn.XLOOKUP($A959,'Cleaned - Medical Examinations'!$A$2:$A$2336,'Cleaned - Medical Examinations'!$I$2:$I$2336,0)</f>
        <v>Obesity</v>
      </c>
      <c r="K959" s="11" t="str">
        <f t="shared" si="14"/>
        <v>Diabetic</v>
      </c>
      <c r="L959" s="14">
        <f>_xlfn.XLOOKUP($A959,'Cleaned - Hospitalisation Detai'!$A$2:$A$2344,'Cleaned - Hospitalisation Detai'!$J$2:$J$2344,0)</f>
        <v>25013</v>
      </c>
      <c r="M959" s="19">
        <f>_xlfn.XLOOKUP($A959,'Cleaned - Hospitalisation Detai'!$A$2:$A$2344,'Cleaned - Hospitalisation Detai'!$F$2:$F$2344,0)</f>
        <v>11512.41</v>
      </c>
      <c r="N959" s="19" t="str">
        <f>_xlfn.XLOOKUP($A959,'Cleaned - Hospitalisation Detai'!$A$2:$A$2344,'Cleaned - Hospitalisation Detai'!$G$2:$G$2344,0)</f>
        <v>tier - 3</v>
      </c>
      <c r="O959" s="19" t="str">
        <f>_xlfn.XLOOKUP($A959,'Cleaned - Hospitalisation Detai'!$A$2:$A$2344,'Cleaned - Hospitalisation Detai'!$H$2:$H$2344,0)</f>
        <v>tier - 1</v>
      </c>
      <c r="P959" s="19" t="str">
        <f>_xlfn.XLOOKUP($A959,'Cleaned - Hospitalisation Detai'!$A$2:$A$2344,'Cleaned - Hospitalisation Detai'!$I$2:$I$2344,0)</f>
        <v>R1024</v>
      </c>
      <c r="Q959" s="20">
        <f>_xlfn.XLOOKUP($A959,'Cleaned - Hospitalisation Detai'!$A$2:$A$2344,'Cleaned - Hospitalisation Detai'!$K$2:$K$2344,0)</f>
        <v>54</v>
      </c>
    </row>
    <row r="960" spans="1:17" ht="15.6" x14ac:dyDescent="0.3">
      <c r="A960" s="10" t="s">
        <v>1412</v>
      </c>
      <c r="B960" s="11" t="str">
        <f>_xlfn.XLOOKUP(A960,'Cleaned - Customer Names '!$A$2:$A$2336,'Cleaned - Customer Names '!$C$2:$C$2336,0)</f>
        <v>Jane R.</v>
      </c>
      <c r="C960" s="11">
        <f>_xlfn.XLOOKUP($A960,'Cleaned - Medical Examinations'!$A$2:$A$2336,'Cleaned - Medical Examinations'!$B$2:$B$2336,0)</f>
        <v>39.94</v>
      </c>
      <c r="D960" s="11">
        <f>_xlfn.XLOOKUP($A960,'Cleaned - Medical Examinations'!$A$2:$A$2336,'Cleaned - Medical Examinations'!$C$2:$C$2336,0)</f>
        <v>5.14</v>
      </c>
      <c r="E960" s="11" t="str">
        <f>_xlfn.XLOOKUP($A960,'Cleaned - Medical Examinations'!$A$2:$A$2336,'Cleaned - Medical Examinations'!$D$2:$D$2336,0)</f>
        <v>No</v>
      </c>
      <c r="F960" s="11" t="str">
        <f>_xlfn.XLOOKUP($A960,'Cleaned - Medical Examinations'!$A$2:$A$2336,'Cleaned - Medical Examinations'!$E$2:$E$2336,0)</f>
        <v>No</v>
      </c>
      <c r="G960" s="11" t="str">
        <f>_xlfn.XLOOKUP($A960,'Cleaned - Medical Examinations'!$A$2:$A$2336,'Cleaned - Medical Examinations'!$F$2:$F$2336,0)</f>
        <v>No</v>
      </c>
      <c r="H960" s="11">
        <f>_xlfn.XLOOKUP($A960,'Cleaned - Medical Examinations'!$A$2:$A$2336,'Cleaned - Medical Examinations'!$G$2:$G$2336,0)</f>
        <v>0</v>
      </c>
      <c r="I960" s="11" t="str">
        <f>_xlfn.XLOOKUP($A960,'Cleaned - Medical Examinations'!$A$2:$A$2336,'Cleaned - Medical Examinations'!$H$2:$H$2336,0)</f>
        <v>No</v>
      </c>
      <c r="J960" s="11" t="str">
        <f>_xlfn.XLOOKUP($A960,'Cleaned - Medical Examinations'!$A$2:$A$2336,'Cleaned - Medical Examinations'!$I$2:$I$2336,0)</f>
        <v>Obesity</v>
      </c>
      <c r="K960" s="11" t="str">
        <f t="shared" si="14"/>
        <v>Non-Diabetic</v>
      </c>
      <c r="L960" s="14">
        <f>_xlfn.XLOOKUP($A960,'Cleaned - Hospitalisation Detai'!$A$2:$A$2344,'Cleaned - Hospitalisation Detai'!$J$2:$J$2344,0)</f>
        <v>32787</v>
      </c>
      <c r="M960" s="19">
        <f>_xlfn.XLOOKUP($A960,'Cleaned - Hospitalisation Detai'!$A$2:$A$2344,'Cleaned - Hospitalisation Detai'!$F$2:$F$2344,0)</f>
        <v>11511.61</v>
      </c>
      <c r="N960" s="19" t="str">
        <f>_xlfn.XLOOKUP($A960,'Cleaned - Hospitalisation Detai'!$A$2:$A$2344,'Cleaned - Hospitalisation Detai'!$G$2:$G$2344,0)</f>
        <v>tier - 3</v>
      </c>
      <c r="O960" s="19" t="str">
        <f>_xlfn.XLOOKUP($A960,'Cleaned - Hospitalisation Detai'!$A$2:$A$2344,'Cleaned - Hospitalisation Detai'!$H$2:$H$2344,0)</f>
        <v>tier - 3</v>
      </c>
      <c r="P960" s="19" t="str">
        <f>_xlfn.XLOOKUP($A960,'Cleaned - Hospitalisation Detai'!$A$2:$A$2344,'Cleaned - Hospitalisation Detai'!$I$2:$I$2344,0)</f>
        <v>R1026</v>
      </c>
      <c r="Q960" s="20">
        <f>_xlfn.XLOOKUP($A960,'Cleaned - Hospitalisation Detai'!$A$2:$A$2344,'Cleaned - Hospitalisation Detai'!$K$2:$K$2344,0)</f>
        <v>33</v>
      </c>
    </row>
    <row r="961" spans="1:17" ht="15.6" x14ac:dyDescent="0.3">
      <c r="A961" s="10" t="s">
        <v>1411</v>
      </c>
      <c r="B961" s="11" t="str">
        <f>_xlfn.XLOOKUP(A961,'Cleaned - Customer Names '!$A$2:$A$2336,'Cleaned - Customer Names '!$C$2:$C$2336,0)</f>
        <v>Allison M</v>
      </c>
      <c r="C961" s="11">
        <f>_xlfn.XLOOKUP($A961,'Cleaned - Medical Examinations'!$A$2:$A$2336,'Cleaned - Medical Examinations'!$B$2:$B$2336,0)</f>
        <v>30</v>
      </c>
      <c r="D961" s="11">
        <f>_xlfn.XLOOKUP($A961,'Cleaned - Medical Examinations'!$A$2:$A$2336,'Cleaned - Medical Examinations'!$C$2:$C$2336,0)</f>
        <v>5.61</v>
      </c>
      <c r="E961" s="11" t="str">
        <f>_xlfn.XLOOKUP($A961,'Cleaned - Medical Examinations'!$A$2:$A$2336,'Cleaned - Medical Examinations'!$D$2:$D$2336,0)</f>
        <v>Yes</v>
      </c>
      <c r="F961" s="11" t="str">
        <f>_xlfn.XLOOKUP($A961,'Cleaned - Medical Examinations'!$A$2:$A$2336,'Cleaned - Medical Examinations'!$E$2:$E$2336,0)</f>
        <v>No</v>
      </c>
      <c r="G961" s="11" t="str">
        <f>_xlfn.XLOOKUP($A961,'Cleaned - Medical Examinations'!$A$2:$A$2336,'Cleaned - Medical Examinations'!$F$2:$F$2336,0)</f>
        <v>Yes</v>
      </c>
      <c r="H961" s="11">
        <f>_xlfn.XLOOKUP($A961,'Cleaned - Medical Examinations'!$A$2:$A$2336,'Cleaned - Medical Examinations'!$G$2:$G$2336,0)</f>
        <v>1</v>
      </c>
      <c r="I961" s="11" t="str">
        <f>_xlfn.XLOOKUP($A961,'Cleaned - Medical Examinations'!$A$2:$A$2336,'Cleaned - Medical Examinations'!$H$2:$H$2336,0)</f>
        <v>No</v>
      </c>
      <c r="J961" s="11" t="str">
        <f>_xlfn.XLOOKUP($A961,'Cleaned - Medical Examinations'!$A$2:$A$2336,'Cleaned - Medical Examinations'!$I$2:$I$2336,0)</f>
        <v>Obesity</v>
      </c>
      <c r="K961" s="11" t="str">
        <f t="shared" si="14"/>
        <v>Non-Diabetic</v>
      </c>
      <c r="L961" s="14">
        <f>_xlfn.XLOOKUP($A961,'Cleaned - Hospitalisation Detai'!$A$2:$A$2344,'Cleaned - Hospitalisation Detai'!$J$2:$J$2344,0)</f>
        <v>25426</v>
      </c>
      <c r="M961" s="19">
        <f>_xlfn.XLOOKUP($A961,'Cleaned - Hospitalisation Detai'!$A$2:$A$2344,'Cleaned - Hospitalisation Detai'!$F$2:$F$2344,0)</f>
        <v>11497.69</v>
      </c>
      <c r="N961" s="19" t="str">
        <f>_xlfn.XLOOKUP($A961,'Cleaned - Hospitalisation Detai'!$A$2:$A$2344,'Cleaned - Hospitalisation Detai'!$G$2:$G$2344,0)</f>
        <v>tier - 3</v>
      </c>
      <c r="O961" s="19" t="str">
        <f>_xlfn.XLOOKUP($A961,'Cleaned - Hospitalisation Detai'!$A$2:$A$2344,'Cleaned - Hospitalisation Detai'!$H$2:$H$2344,0)</f>
        <v>tier - 1</v>
      </c>
      <c r="P961" s="19" t="str">
        <f>_xlfn.XLOOKUP($A961,'Cleaned - Hospitalisation Detai'!$A$2:$A$2344,'Cleaned - Hospitalisation Detai'!$I$2:$I$2344,0)</f>
        <v>R1012</v>
      </c>
      <c r="Q961" s="20">
        <f>_xlfn.XLOOKUP($A961,'Cleaned - Hospitalisation Detai'!$A$2:$A$2344,'Cleaned - Hospitalisation Detai'!$K$2:$K$2344,0)</f>
        <v>53</v>
      </c>
    </row>
    <row r="962" spans="1:17" ht="15.6" x14ac:dyDescent="0.3">
      <c r="A962" s="10" t="s">
        <v>1410</v>
      </c>
      <c r="B962" s="11" t="str">
        <f>_xlfn.XLOOKUP(A962,'Cleaned - Customer Names '!$A$2:$A$2336,'Cleaned - Customer Names '!$C$2:$C$2336,0)</f>
        <v>Sarah E.</v>
      </c>
      <c r="C962" s="11">
        <f>_xlfn.XLOOKUP($A962,'Cleaned - Medical Examinations'!$A$2:$A$2336,'Cleaned - Medical Examinations'!$B$2:$B$2336,0)</f>
        <v>35.340000000000003</v>
      </c>
      <c r="D962" s="11">
        <f>_xlfn.XLOOKUP($A962,'Cleaned - Medical Examinations'!$A$2:$A$2336,'Cleaned - Medical Examinations'!$C$2:$C$2336,0)</f>
        <v>5.51</v>
      </c>
      <c r="E962" s="11" t="str">
        <f>_xlfn.XLOOKUP($A962,'Cleaned - Medical Examinations'!$A$2:$A$2336,'Cleaned - Medical Examinations'!$D$2:$D$2336,0)</f>
        <v>Yes</v>
      </c>
      <c r="F962" s="11" t="str">
        <f>_xlfn.XLOOKUP($A962,'Cleaned - Medical Examinations'!$A$2:$A$2336,'Cleaned - Medical Examinations'!$E$2:$E$2336,0)</f>
        <v>No</v>
      </c>
      <c r="G962" s="11" t="str">
        <f>_xlfn.XLOOKUP($A962,'Cleaned - Medical Examinations'!$A$2:$A$2336,'Cleaned - Medical Examinations'!$F$2:$F$2336,0)</f>
        <v>Yes</v>
      </c>
      <c r="H962" s="11">
        <f>_xlfn.XLOOKUP($A962,'Cleaned - Medical Examinations'!$A$2:$A$2336,'Cleaned - Medical Examinations'!$G$2:$G$2336,0)</f>
        <v>1</v>
      </c>
      <c r="I962" s="11" t="str">
        <f>_xlfn.XLOOKUP($A962,'Cleaned - Medical Examinations'!$A$2:$A$2336,'Cleaned - Medical Examinations'!$H$2:$H$2336,0)</f>
        <v>No</v>
      </c>
      <c r="J962" s="11" t="str">
        <f>_xlfn.XLOOKUP($A962,'Cleaned - Medical Examinations'!$A$2:$A$2336,'Cleaned - Medical Examinations'!$I$2:$I$2336,0)</f>
        <v>Obesity</v>
      </c>
      <c r="K962" s="11" t="str">
        <f t="shared" si="14"/>
        <v>Non-Diabetic</v>
      </c>
      <c r="L962" s="14">
        <f>_xlfn.XLOOKUP($A962,'Cleaned - Hospitalisation Detai'!$A$2:$A$2344,'Cleaned - Hospitalisation Detai'!$J$2:$J$2344,0)</f>
        <v>30474</v>
      </c>
      <c r="M962" s="19">
        <f>_xlfn.XLOOKUP($A962,'Cleaned - Hospitalisation Detai'!$A$2:$A$2344,'Cleaned - Hospitalisation Detai'!$F$2:$F$2344,0)</f>
        <v>11492.46</v>
      </c>
      <c r="N962" s="19" t="str">
        <f>_xlfn.XLOOKUP($A962,'Cleaned - Hospitalisation Detai'!$A$2:$A$2344,'Cleaned - Hospitalisation Detai'!$G$2:$G$2344,0)</f>
        <v>tier - 3</v>
      </c>
      <c r="O962" s="19" t="str">
        <f>_xlfn.XLOOKUP($A962,'Cleaned - Hospitalisation Detai'!$A$2:$A$2344,'Cleaned - Hospitalisation Detai'!$H$2:$H$2344,0)</f>
        <v>tier - 3</v>
      </c>
      <c r="P962" s="19" t="str">
        <f>_xlfn.XLOOKUP($A962,'Cleaned - Hospitalisation Detai'!$A$2:$A$2344,'Cleaned - Hospitalisation Detai'!$I$2:$I$2344,0)</f>
        <v>R1026</v>
      </c>
      <c r="Q962" s="20">
        <f>_xlfn.XLOOKUP($A962,'Cleaned - Hospitalisation Detai'!$A$2:$A$2344,'Cleaned - Hospitalisation Detai'!$K$2:$K$2344,0)</f>
        <v>40</v>
      </c>
    </row>
    <row r="963" spans="1:17" ht="15.6" x14ac:dyDescent="0.3">
      <c r="A963" s="10" t="s">
        <v>1409</v>
      </c>
      <c r="B963" s="11" t="str">
        <f>_xlfn.XLOOKUP(A963,'Cleaned - Customer Names '!$A$2:$A$2336,'Cleaned - Customer Names '!$C$2:$C$2336,0)</f>
        <v>Philip J</v>
      </c>
      <c r="C963" s="11">
        <f>_xlfn.XLOOKUP($A963,'Cleaned - Medical Examinations'!$A$2:$A$2336,'Cleaned - Medical Examinations'!$B$2:$B$2336,0)</f>
        <v>32.204999999999998</v>
      </c>
      <c r="D963" s="11">
        <f>_xlfn.XLOOKUP($A963,'Cleaned - Medical Examinations'!$A$2:$A$2336,'Cleaned - Medical Examinations'!$C$2:$C$2336,0)</f>
        <v>8.3800000000000008</v>
      </c>
      <c r="E963" s="11" t="str">
        <f>_xlfn.XLOOKUP($A963,'Cleaned - Medical Examinations'!$A$2:$A$2336,'Cleaned - Medical Examinations'!$D$2:$D$2336,0)</f>
        <v>Yes</v>
      </c>
      <c r="F963" s="11" t="str">
        <f>_xlfn.XLOOKUP($A963,'Cleaned - Medical Examinations'!$A$2:$A$2336,'Cleaned - Medical Examinations'!$E$2:$E$2336,0)</f>
        <v>No</v>
      </c>
      <c r="G963" s="11" t="str">
        <f>_xlfn.XLOOKUP($A963,'Cleaned - Medical Examinations'!$A$2:$A$2336,'Cleaned - Medical Examinations'!$F$2:$F$2336,0)</f>
        <v>No</v>
      </c>
      <c r="H963" s="11">
        <f>_xlfn.XLOOKUP($A963,'Cleaned - Medical Examinations'!$A$2:$A$2336,'Cleaned - Medical Examinations'!$G$2:$G$2336,0)</f>
        <v>2</v>
      </c>
      <c r="I963" s="11" t="str">
        <f>_xlfn.XLOOKUP($A963,'Cleaned - Medical Examinations'!$A$2:$A$2336,'Cleaned - Medical Examinations'!$H$2:$H$2336,0)</f>
        <v>No</v>
      </c>
      <c r="J963" s="11" t="str">
        <f>_xlfn.XLOOKUP($A963,'Cleaned - Medical Examinations'!$A$2:$A$2336,'Cleaned - Medical Examinations'!$I$2:$I$2336,0)</f>
        <v>Obesity</v>
      </c>
      <c r="K963" s="11" t="str">
        <f t="shared" ref="K963:K1026" si="15">IF(D963&gt;=6.5,"Diabetic","Non-Diabetic")</f>
        <v>Diabetic</v>
      </c>
      <c r="L963" s="14">
        <f>_xlfn.XLOOKUP($A963,'Cleaned - Hospitalisation Detai'!$A$2:$A$2344,'Cleaned - Hospitalisation Detai'!$J$2:$J$2344,0)</f>
        <v>25854</v>
      </c>
      <c r="M963" s="19">
        <f>_xlfn.XLOOKUP($A963,'Cleaned - Hospitalisation Detai'!$A$2:$A$2344,'Cleaned - Hospitalisation Detai'!$F$2:$F$2344,0)</f>
        <v>11488.32</v>
      </c>
      <c r="N963" s="19" t="str">
        <f>_xlfn.XLOOKUP($A963,'Cleaned - Hospitalisation Detai'!$A$2:$A$2344,'Cleaned - Hospitalisation Detai'!$G$2:$G$2344,0)</f>
        <v>tier - 3</v>
      </c>
      <c r="O963" s="19" t="str">
        <f>_xlfn.XLOOKUP($A963,'Cleaned - Hospitalisation Detai'!$A$2:$A$2344,'Cleaned - Hospitalisation Detai'!$H$2:$H$2344,0)</f>
        <v>tier - 1</v>
      </c>
      <c r="P963" s="19" t="str">
        <f>_xlfn.XLOOKUP($A963,'Cleaned - Hospitalisation Detai'!$A$2:$A$2344,'Cleaned - Hospitalisation Detai'!$I$2:$I$2344,0)</f>
        <v>R1014</v>
      </c>
      <c r="Q963" s="20">
        <f>_xlfn.XLOOKUP($A963,'Cleaned - Hospitalisation Detai'!$A$2:$A$2344,'Cleaned - Hospitalisation Detai'!$K$2:$K$2344,0)</f>
        <v>52</v>
      </c>
    </row>
    <row r="964" spans="1:17" ht="15.6" x14ac:dyDescent="0.3">
      <c r="A964" s="10" t="s">
        <v>1408</v>
      </c>
      <c r="B964" s="11" t="str">
        <f>_xlfn.XLOOKUP(A964,'Cleaned - Customer Names '!$A$2:$A$2336,'Cleaned - Customer Names '!$C$2:$C$2336,0)</f>
        <v>Jillian A.</v>
      </c>
      <c r="C964" s="11">
        <f>_xlfn.XLOOKUP($A964,'Cleaned - Medical Examinations'!$A$2:$A$2336,'Cleaned - Medical Examinations'!$B$2:$B$2336,0)</f>
        <v>33.880000000000003</v>
      </c>
      <c r="D964" s="11">
        <f>_xlfn.XLOOKUP($A964,'Cleaned - Medical Examinations'!$A$2:$A$2336,'Cleaned - Medical Examinations'!$C$2:$C$2336,0)</f>
        <v>4.68</v>
      </c>
      <c r="E964" s="11" t="str">
        <f>_xlfn.XLOOKUP($A964,'Cleaned - Medical Examinations'!$A$2:$A$2336,'Cleaned - Medical Examinations'!$D$2:$D$2336,0)</f>
        <v>No</v>
      </c>
      <c r="F964" s="11" t="str">
        <f>_xlfn.XLOOKUP($A964,'Cleaned - Medical Examinations'!$A$2:$A$2336,'Cleaned - Medical Examinations'!$E$2:$E$2336,0)</f>
        <v>yes</v>
      </c>
      <c r="G964" s="11" t="str">
        <f>_xlfn.XLOOKUP($A964,'Cleaned - Medical Examinations'!$A$2:$A$2336,'Cleaned - Medical Examinations'!$F$2:$F$2336,0)</f>
        <v>No</v>
      </c>
      <c r="H964" s="11">
        <f>_xlfn.XLOOKUP($A964,'Cleaned - Medical Examinations'!$A$2:$A$2336,'Cleaned - Medical Examinations'!$G$2:$G$2336,0)</f>
        <v>1</v>
      </c>
      <c r="I964" s="11" t="str">
        <f>_xlfn.XLOOKUP($A964,'Cleaned - Medical Examinations'!$A$2:$A$2336,'Cleaned - Medical Examinations'!$H$2:$H$2336,0)</f>
        <v>No</v>
      </c>
      <c r="J964" s="11" t="str">
        <f>_xlfn.XLOOKUP($A964,'Cleaned - Medical Examinations'!$A$2:$A$2336,'Cleaned - Medical Examinations'!$I$2:$I$2336,0)</f>
        <v>Obesity</v>
      </c>
      <c r="K964" s="11" t="str">
        <f t="shared" si="15"/>
        <v>Non-Diabetic</v>
      </c>
      <c r="L964" s="14">
        <f>_xlfn.XLOOKUP($A964,'Cleaned - Hospitalisation Detai'!$A$2:$A$2344,'Cleaned - Hospitalisation Detai'!$J$2:$J$2344,0)</f>
        <v>38240</v>
      </c>
      <c r="M964" s="19">
        <f>_xlfn.XLOOKUP($A964,'Cleaned - Hospitalisation Detai'!$A$2:$A$2344,'Cleaned - Hospitalisation Detai'!$F$2:$F$2344,0)</f>
        <v>11482.63</v>
      </c>
      <c r="N964" s="19" t="str">
        <f>_xlfn.XLOOKUP($A964,'Cleaned - Hospitalisation Detai'!$A$2:$A$2344,'Cleaned - Hospitalisation Detai'!$G$2:$G$2344,0)</f>
        <v>tier - 3</v>
      </c>
      <c r="O964" s="19" t="str">
        <f>_xlfn.XLOOKUP($A964,'Cleaned - Hospitalisation Detai'!$A$2:$A$2344,'Cleaned - Hospitalisation Detai'!$H$2:$H$2344,0)</f>
        <v>tier - 2</v>
      </c>
      <c r="P964" s="19" t="str">
        <f>_xlfn.XLOOKUP($A964,'Cleaned - Hospitalisation Detai'!$A$2:$A$2344,'Cleaned - Hospitalisation Detai'!$I$2:$I$2344,0)</f>
        <v>R1013</v>
      </c>
      <c r="Q964" s="20">
        <f>_xlfn.XLOOKUP($A964,'Cleaned - Hospitalisation Detai'!$A$2:$A$2344,'Cleaned - Hospitalisation Detai'!$K$2:$K$2344,0)</f>
        <v>18</v>
      </c>
    </row>
    <row r="965" spans="1:17" ht="15.6" x14ac:dyDescent="0.3">
      <c r="A965" s="10" t="s">
        <v>1407</v>
      </c>
      <c r="B965" s="11" t="str">
        <f>_xlfn.XLOOKUP(A965,'Cleaned - Customer Names '!$A$2:$A$2336,'Cleaned - Customer Names '!$C$2:$C$2336,0)</f>
        <v>Laura D</v>
      </c>
      <c r="C965" s="11">
        <f>_xlfn.XLOOKUP($A965,'Cleaned - Medical Examinations'!$A$2:$A$2336,'Cleaned - Medical Examinations'!$B$2:$B$2336,0)</f>
        <v>26.63</v>
      </c>
      <c r="D965" s="11">
        <f>_xlfn.XLOOKUP($A965,'Cleaned - Medical Examinations'!$A$2:$A$2336,'Cleaned - Medical Examinations'!$C$2:$C$2336,0)</f>
        <v>4.3600000000000003</v>
      </c>
      <c r="E965" s="11" t="str">
        <f>_xlfn.XLOOKUP($A965,'Cleaned - Medical Examinations'!$A$2:$A$2336,'Cleaned - Medical Examinations'!$D$2:$D$2336,0)</f>
        <v>Yes</v>
      </c>
      <c r="F965" s="11" t="str">
        <f>_xlfn.XLOOKUP($A965,'Cleaned - Medical Examinations'!$A$2:$A$2336,'Cleaned - Medical Examinations'!$E$2:$E$2336,0)</f>
        <v>No</v>
      </c>
      <c r="G965" s="11" t="str">
        <f>_xlfn.XLOOKUP($A965,'Cleaned - Medical Examinations'!$A$2:$A$2336,'Cleaned - Medical Examinations'!$F$2:$F$2336,0)</f>
        <v>No</v>
      </c>
      <c r="H965" s="11">
        <f>_xlfn.XLOOKUP($A965,'Cleaned - Medical Examinations'!$A$2:$A$2336,'Cleaned - Medical Examinations'!$G$2:$G$2336,0)</f>
        <v>2</v>
      </c>
      <c r="I965" s="11" t="str">
        <f>_xlfn.XLOOKUP($A965,'Cleaned - Medical Examinations'!$A$2:$A$2336,'Cleaned - Medical Examinations'!$H$2:$H$2336,0)</f>
        <v>No</v>
      </c>
      <c r="J965" s="11" t="str">
        <f>_xlfn.XLOOKUP($A965,'Cleaned - Medical Examinations'!$A$2:$A$2336,'Cleaned - Medical Examinations'!$I$2:$I$2336,0)</f>
        <v>Overweight</v>
      </c>
      <c r="K965" s="11" t="str">
        <f t="shared" si="15"/>
        <v>Non-Diabetic</v>
      </c>
      <c r="L965" s="14">
        <f>_xlfn.XLOOKUP($A965,'Cleaned - Hospitalisation Detai'!$A$2:$A$2344,'Cleaned - Hospitalisation Detai'!$J$2:$J$2344,0)</f>
        <v>24357</v>
      </c>
      <c r="M965" s="19">
        <f>_xlfn.XLOOKUP($A965,'Cleaned - Hospitalisation Detai'!$A$2:$A$2344,'Cleaned - Hospitalisation Detai'!$F$2:$F$2344,0)</f>
        <v>11478.14</v>
      </c>
      <c r="N965" s="19" t="str">
        <f>_xlfn.XLOOKUP($A965,'Cleaned - Hospitalisation Detai'!$A$2:$A$2344,'Cleaned - Hospitalisation Detai'!$G$2:$G$2344,0)</f>
        <v>tier - 3</v>
      </c>
      <c r="O965" s="19" t="str">
        <f>_xlfn.XLOOKUP($A965,'Cleaned - Hospitalisation Detai'!$A$2:$A$2344,'Cleaned - Hospitalisation Detai'!$H$2:$H$2344,0)</f>
        <v>tier - 2</v>
      </c>
      <c r="P965" s="19" t="str">
        <f>_xlfn.XLOOKUP($A965,'Cleaned - Hospitalisation Detai'!$A$2:$A$2344,'Cleaned - Hospitalisation Detai'!$I$2:$I$2344,0)</f>
        <v>R1025</v>
      </c>
      <c r="Q965" s="20">
        <f>_xlfn.XLOOKUP($A965,'Cleaned - Hospitalisation Detai'!$A$2:$A$2344,'Cleaned - Hospitalisation Detai'!$K$2:$K$2344,0)</f>
        <v>56</v>
      </c>
    </row>
    <row r="966" spans="1:17" ht="15.6" x14ac:dyDescent="0.3">
      <c r="A966" s="10" t="s">
        <v>1406</v>
      </c>
      <c r="B966" s="11" t="str">
        <f>_xlfn.XLOOKUP(A966,'Cleaned - Customer Names '!$A$2:$A$2336,'Cleaned - Customer Names '!$C$2:$C$2336,0)</f>
        <v>Megan E.</v>
      </c>
      <c r="C966" s="11">
        <f>_xlfn.XLOOKUP($A966,'Cleaned - Medical Examinations'!$A$2:$A$2336,'Cleaned - Medical Examinations'!$B$2:$B$2336,0)</f>
        <v>28.7</v>
      </c>
      <c r="D966" s="11">
        <f>_xlfn.XLOOKUP($A966,'Cleaned - Medical Examinations'!$A$2:$A$2336,'Cleaned - Medical Examinations'!$C$2:$C$2336,0)</f>
        <v>7.74</v>
      </c>
      <c r="E966" s="11" t="str">
        <f>_xlfn.XLOOKUP($A966,'Cleaned - Medical Examinations'!$A$2:$A$2336,'Cleaned - Medical Examinations'!$D$2:$D$2336,0)</f>
        <v>No</v>
      </c>
      <c r="F966" s="11" t="str">
        <f>_xlfn.XLOOKUP($A966,'Cleaned - Medical Examinations'!$A$2:$A$2336,'Cleaned - Medical Examinations'!$E$2:$E$2336,0)</f>
        <v>No</v>
      </c>
      <c r="G966" s="11" t="str">
        <f>_xlfn.XLOOKUP($A966,'Cleaned - Medical Examinations'!$A$2:$A$2336,'Cleaned - Medical Examinations'!$F$2:$F$2336,0)</f>
        <v>No</v>
      </c>
      <c r="H966" s="11">
        <f>_xlfn.XLOOKUP($A966,'Cleaned - Medical Examinations'!$A$2:$A$2336,'Cleaned - Medical Examinations'!$G$2:$G$2336,0)</f>
        <v>0</v>
      </c>
      <c r="I966" s="11" t="str">
        <f>_xlfn.XLOOKUP($A966,'Cleaned - Medical Examinations'!$A$2:$A$2336,'Cleaned - Medical Examinations'!$H$2:$H$2336,0)</f>
        <v>No</v>
      </c>
      <c r="J966" s="11" t="str">
        <f>_xlfn.XLOOKUP($A966,'Cleaned - Medical Examinations'!$A$2:$A$2336,'Cleaned - Medical Examinations'!$I$2:$I$2336,0)</f>
        <v>Overweight</v>
      </c>
      <c r="K966" s="11" t="str">
        <f t="shared" si="15"/>
        <v>Diabetic</v>
      </c>
      <c r="L966" s="14">
        <f>_xlfn.XLOOKUP($A966,'Cleaned - Hospitalisation Detai'!$A$2:$A$2344,'Cleaned - Hospitalisation Detai'!$J$2:$J$2344,0)</f>
        <v>23916</v>
      </c>
      <c r="M966" s="19">
        <f>_xlfn.XLOOKUP($A966,'Cleaned - Hospitalisation Detai'!$A$2:$A$2344,'Cleaned - Hospitalisation Detai'!$F$2:$F$2344,0)</f>
        <v>11455.28</v>
      </c>
      <c r="N966" s="19" t="str">
        <f>_xlfn.XLOOKUP($A966,'Cleaned - Hospitalisation Detai'!$A$2:$A$2344,'Cleaned - Hospitalisation Detai'!$G$2:$G$2344,0)</f>
        <v>tier - 3</v>
      </c>
      <c r="O966" s="19" t="str">
        <f>_xlfn.XLOOKUP($A966,'Cleaned - Hospitalisation Detai'!$A$2:$A$2344,'Cleaned - Hospitalisation Detai'!$H$2:$H$2344,0)</f>
        <v>tier - 2</v>
      </c>
      <c r="P966" s="19" t="str">
        <f>_xlfn.XLOOKUP($A966,'Cleaned - Hospitalisation Detai'!$A$2:$A$2344,'Cleaned - Hospitalisation Detai'!$I$2:$I$2344,0)</f>
        <v>R1011</v>
      </c>
      <c r="Q966" s="20">
        <f>_xlfn.XLOOKUP($A966,'Cleaned - Hospitalisation Detai'!$A$2:$A$2344,'Cleaned - Hospitalisation Detai'!$K$2:$K$2344,0)</f>
        <v>57</v>
      </c>
    </row>
    <row r="967" spans="1:17" ht="15.6" x14ac:dyDescent="0.3">
      <c r="A967" s="10" t="s">
        <v>1405</v>
      </c>
      <c r="B967" s="11" t="str">
        <f>_xlfn.XLOOKUP(A967,'Cleaned - Customer Names '!$A$2:$A$2336,'Cleaned - Customer Names '!$C$2:$C$2336,0)</f>
        <v>Shannon J.</v>
      </c>
      <c r="C967" s="11">
        <f>_xlfn.XLOOKUP($A967,'Cleaned - Medical Examinations'!$A$2:$A$2336,'Cleaned - Medical Examinations'!$B$2:$B$2336,0)</f>
        <v>25.65</v>
      </c>
      <c r="D967" s="11">
        <f>_xlfn.XLOOKUP($A967,'Cleaned - Medical Examinations'!$A$2:$A$2336,'Cleaned - Medical Examinations'!$C$2:$C$2336,0)</f>
        <v>4.05</v>
      </c>
      <c r="E967" s="11" t="str">
        <f>_xlfn.XLOOKUP($A967,'Cleaned - Medical Examinations'!$A$2:$A$2336,'Cleaned - Medical Examinations'!$D$2:$D$2336,0)</f>
        <v>Yes</v>
      </c>
      <c r="F967" s="11" t="str">
        <f>_xlfn.XLOOKUP($A967,'Cleaned - Medical Examinations'!$A$2:$A$2336,'Cleaned - Medical Examinations'!$E$2:$E$2336,0)</f>
        <v>No</v>
      </c>
      <c r="G967" s="11" t="str">
        <f>_xlfn.XLOOKUP($A967,'Cleaned - Medical Examinations'!$A$2:$A$2336,'Cleaned - Medical Examinations'!$F$2:$F$2336,0)</f>
        <v>No</v>
      </c>
      <c r="H967" s="11">
        <f>_xlfn.XLOOKUP($A967,'Cleaned - Medical Examinations'!$A$2:$A$2336,'Cleaned - Medical Examinations'!$G$2:$G$2336,0)</f>
        <v>2</v>
      </c>
      <c r="I967" s="11" t="str">
        <f>_xlfn.XLOOKUP($A967,'Cleaned - Medical Examinations'!$A$2:$A$2336,'Cleaned - Medical Examinations'!$H$2:$H$2336,0)</f>
        <v>No</v>
      </c>
      <c r="J967" s="11" t="str">
        <f>_xlfn.XLOOKUP($A967,'Cleaned - Medical Examinations'!$A$2:$A$2336,'Cleaned - Medical Examinations'!$I$2:$I$2336,0)</f>
        <v>Overweight</v>
      </c>
      <c r="K967" s="11" t="str">
        <f t="shared" si="15"/>
        <v>Non-Diabetic</v>
      </c>
      <c r="L967" s="14">
        <f>_xlfn.XLOOKUP($A967,'Cleaned - Hospitalisation Detai'!$A$2:$A$2344,'Cleaned - Hospitalisation Detai'!$J$2:$J$2344,0)</f>
        <v>24272</v>
      </c>
      <c r="M967" s="19">
        <f>_xlfn.XLOOKUP($A967,'Cleaned - Hospitalisation Detai'!$A$2:$A$2344,'Cleaned - Hospitalisation Detai'!$F$2:$F$2344,0)</f>
        <v>11454.02</v>
      </c>
      <c r="N967" s="19" t="str">
        <f>_xlfn.XLOOKUP($A967,'Cleaned - Hospitalisation Detai'!$A$2:$A$2344,'Cleaned - Hospitalisation Detai'!$G$2:$G$2344,0)</f>
        <v>tier - 3</v>
      </c>
      <c r="O967" s="19" t="str">
        <f>_xlfn.XLOOKUP($A967,'Cleaned - Hospitalisation Detai'!$A$2:$A$2344,'Cleaned - Hospitalisation Detai'!$H$2:$H$2344,0)</f>
        <v>tier - 1</v>
      </c>
      <c r="P967" s="19" t="str">
        <f>_xlfn.XLOOKUP($A967,'Cleaned - Hospitalisation Detai'!$A$2:$A$2344,'Cleaned - Hospitalisation Detai'!$I$2:$I$2344,0)</f>
        <v>R1012</v>
      </c>
      <c r="Q967" s="20">
        <f>_xlfn.XLOOKUP($A967,'Cleaned - Hospitalisation Detai'!$A$2:$A$2344,'Cleaned - Hospitalisation Detai'!$K$2:$K$2344,0)</f>
        <v>56</v>
      </c>
    </row>
    <row r="968" spans="1:17" ht="15.6" x14ac:dyDescent="0.3">
      <c r="A968" s="10" t="s">
        <v>1404</v>
      </c>
      <c r="B968" s="11" t="str">
        <f>_xlfn.XLOOKUP(A968,'Cleaned - Customer Names '!$A$2:$A$2336,'Cleaned - Customer Names '!$C$2:$C$2336,0)</f>
        <v>Rachelle M</v>
      </c>
      <c r="C968" s="11">
        <f>_xlfn.XLOOKUP($A968,'Cleaned - Medical Examinations'!$A$2:$A$2336,'Cleaned - Medical Examinations'!$B$2:$B$2336,0)</f>
        <v>36.384999999999998</v>
      </c>
      <c r="D968" s="11">
        <f>_xlfn.XLOOKUP($A968,'Cleaned - Medical Examinations'!$A$2:$A$2336,'Cleaned - Medical Examinations'!$C$2:$C$2336,0)</f>
        <v>11.49</v>
      </c>
      <c r="E968" s="11" t="str">
        <f>_xlfn.XLOOKUP($A968,'Cleaned - Medical Examinations'!$A$2:$A$2336,'Cleaned - Medical Examinations'!$D$2:$D$2336,0)</f>
        <v>No</v>
      </c>
      <c r="F968" s="11" t="str">
        <f>_xlfn.XLOOKUP($A968,'Cleaned - Medical Examinations'!$A$2:$A$2336,'Cleaned - Medical Examinations'!$E$2:$E$2336,0)</f>
        <v>No</v>
      </c>
      <c r="G968" s="11" t="str">
        <f>_xlfn.XLOOKUP($A968,'Cleaned - Medical Examinations'!$A$2:$A$2336,'Cleaned - Medical Examinations'!$F$2:$F$2336,0)</f>
        <v>No</v>
      </c>
      <c r="H968" s="11">
        <f>_xlfn.XLOOKUP($A968,'Cleaned - Medical Examinations'!$A$2:$A$2336,'Cleaned - Medical Examinations'!$G$2:$G$2336,0)</f>
        <v>0</v>
      </c>
      <c r="I968" s="11" t="str">
        <f>_xlfn.XLOOKUP($A968,'Cleaned - Medical Examinations'!$A$2:$A$2336,'Cleaned - Medical Examinations'!$H$2:$H$2336,0)</f>
        <v>No</v>
      </c>
      <c r="J968" s="11" t="str">
        <f>_xlfn.XLOOKUP($A968,'Cleaned - Medical Examinations'!$A$2:$A$2336,'Cleaned - Medical Examinations'!$I$2:$I$2336,0)</f>
        <v>Obesity</v>
      </c>
      <c r="K968" s="11" t="str">
        <f t="shared" si="15"/>
        <v>Diabetic</v>
      </c>
      <c r="L968" s="14">
        <f>_xlfn.XLOOKUP($A968,'Cleaned - Hospitalisation Detai'!$A$2:$A$2344,'Cleaned - Hospitalisation Detai'!$J$2:$J$2344,0)</f>
        <v>26188</v>
      </c>
      <c r="M968" s="19">
        <f>_xlfn.XLOOKUP($A968,'Cleaned - Hospitalisation Detai'!$A$2:$A$2344,'Cleaned - Hospitalisation Detai'!$F$2:$F$2344,0)</f>
        <v>11436.74</v>
      </c>
      <c r="N968" s="19" t="str">
        <f>_xlfn.XLOOKUP($A968,'Cleaned - Hospitalisation Detai'!$A$2:$A$2344,'Cleaned - Hospitalisation Detai'!$G$2:$G$2344,0)</f>
        <v>tier - 3</v>
      </c>
      <c r="O968" s="19" t="str">
        <f>_xlfn.XLOOKUP($A968,'Cleaned - Hospitalisation Detai'!$A$2:$A$2344,'Cleaned - Hospitalisation Detai'!$H$2:$H$2344,0)</f>
        <v>tier - 3</v>
      </c>
      <c r="P968" s="19" t="str">
        <f>_xlfn.XLOOKUP($A968,'Cleaned - Hospitalisation Detai'!$A$2:$A$2344,'Cleaned - Hospitalisation Detai'!$I$2:$I$2344,0)</f>
        <v>R1012</v>
      </c>
      <c r="Q968" s="20">
        <f>_xlfn.XLOOKUP($A968,'Cleaned - Hospitalisation Detai'!$A$2:$A$2344,'Cleaned - Hospitalisation Detai'!$K$2:$K$2344,0)</f>
        <v>51</v>
      </c>
    </row>
    <row r="969" spans="1:17" ht="15.6" x14ac:dyDescent="0.3">
      <c r="A969" s="10" t="s">
        <v>1403</v>
      </c>
      <c r="B969" s="11" t="str">
        <f>_xlfn.XLOOKUP(A969,'Cleaned - Customer Names '!$A$2:$A$2336,'Cleaned - Customer Names '!$C$2:$C$2336,0)</f>
        <v>Casey</v>
      </c>
      <c r="C969" s="11">
        <f>_xlfn.XLOOKUP($A969,'Cleaned - Medical Examinations'!$A$2:$A$2336,'Cleaned - Medical Examinations'!$B$2:$B$2336,0)</f>
        <v>34.69</v>
      </c>
      <c r="D969" s="11">
        <f>_xlfn.XLOOKUP($A969,'Cleaned - Medical Examinations'!$A$2:$A$2336,'Cleaned - Medical Examinations'!$C$2:$C$2336,0)</f>
        <v>5.65</v>
      </c>
      <c r="E969" s="11" t="str">
        <f>_xlfn.XLOOKUP($A969,'Cleaned - Medical Examinations'!$A$2:$A$2336,'Cleaned - Medical Examinations'!$D$2:$D$2336,0)</f>
        <v>No</v>
      </c>
      <c r="F969" s="11" t="str">
        <f>_xlfn.XLOOKUP($A969,'Cleaned - Medical Examinations'!$A$2:$A$2336,'Cleaned - Medical Examinations'!$E$2:$E$2336,0)</f>
        <v>No</v>
      </c>
      <c r="G969" s="11" t="str">
        <f>_xlfn.XLOOKUP($A969,'Cleaned - Medical Examinations'!$A$2:$A$2336,'Cleaned - Medical Examinations'!$F$2:$F$2336,0)</f>
        <v>No</v>
      </c>
      <c r="H969" s="11">
        <f>_xlfn.XLOOKUP($A969,'Cleaned - Medical Examinations'!$A$2:$A$2336,'Cleaned - Medical Examinations'!$G$2:$G$2336,0)</f>
        <v>0</v>
      </c>
      <c r="I969" s="11" t="str">
        <f>_xlfn.XLOOKUP($A969,'Cleaned - Medical Examinations'!$A$2:$A$2336,'Cleaned - Medical Examinations'!$H$2:$H$2336,0)</f>
        <v>No</v>
      </c>
      <c r="J969" s="11" t="str">
        <f>_xlfn.XLOOKUP($A969,'Cleaned - Medical Examinations'!$A$2:$A$2336,'Cleaned - Medical Examinations'!$I$2:$I$2336,0)</f>
        <v>Obesity</v>
      </c>
      <c r="K969" s="11" t="str">
        <f t="shared" si="15"/>
        <v>Non-Diabetic</v>
      </c>
      <c r="L969" s="14">
        <f>_xlfn.XLOOKUP($A969,'Cleaned - Hospitalisation Detai'!$A$2:$A$2344,'Cleaned - Hospitalisation Detai'!$J$2:$J$2344,0)</f>
        <v>29419</v>
      </c>
      <c r="M969" s="19">
        <f>_xlfn.XLOOKUP($A969,'Cleaned - Hospitalisation Detai'!$A$2:$A$2344,'Cleaned - Hospitalisation Detai'!$F$2:$F$2344,0)</f>
        <v>11435.74</v>
      </c>
      <c r="N969" s="19" t="str">
        <f>_xlfn.XLOOKUP($A969,'Cleaned - Hospitalisation Detai'!$A$2:$A$2344,'Cleaned - Hospitalisation Detai'!$G$2:$G$2344,0)</f>
        <v>tier - 3</v>
      </c>
      <c r="O969" s="19" t="str">
        <f>_xlfn.XLOOKUP($A969,'Cleaned - Hospitalisation Detai'!$A$2:$A$2344,'Cleaned - Hospitalisation Detai'!$H$2:$H$2344,0)</f>
        <v>tier - 3</v>
      </c>
      <c r="P969" s="19" t="str">
        <f>_xlfn.XLOOKUP($A969,'Cleaned - Hospitalisation Detai'!$A$2:$A$2344,'Cleaned - Hospitalisation Detai'!$I$2:$I$2344,0)</f>
        <v>R1021</v>
      </c>
      <c r="Q969" s="20">
        <f>_xlfn.XLOOKUP($A969,'Cleaned - Hospitalisation Detai'!$A$2:$A$2344,'Cleaned - Hospitalisation Detai'!$K$2:$K$2344,0)</f>
        <v>42</v>
      </c>
    </row>
    <row r="970" spans="1:17" ht="15.6" x14ac:dyDescent="0.3">
      <c r="A970" s="10" t="s">
        <v>1402</v>
      </c>
      <c r="B970" s="11" t="str">
        <f>_xlfn.XLOOKUP(A970,'Cleaned - Customer Names '!$A$2:$A$2336,'Cleaned - Customer Names '!$C$2:$C$2336,0)</f>
        <v>Jessica L</v>
      </c>
      <c r="C970" s="11">
        <f>_xlfn.XLOOKUP($A970,'Cleaned - Medical Examinations'!$A$2:$A$2336,'Cleaned - Medical Examinations'!$B$2:$B$2336,0)</f>
        <v>37.68</v>
      </c>
      <c r="D970" s="11">
        <f>_xlfn.XLOOKUP($A970,'Cleaned - Medical Examinations'!$A$2:$A$2336,'Cleaned - Medical Examinations'!$C$2:$C$2336,0)</f>
        <v>4.29</v>
      </c>
      <c r="E970" s="11" t="str">
        <f>_xlfn.XLOOKUP($A970,'Cleaned - Medical Examinations'!$A$2:$A$2336,'Cleaned - Medical Examinations'!$D$2:$D$2336,0)</f>
        <v>Yes</v>
      </c>
      <c r="F970" s="11" t="str">
        <f>_xlfn.XLOOKUP($A970,'Cleaned - Medical Examinations'!$A$2:$A$2336,'Cleaned - Medical Examinations'!$E$2:$E$2336,0)</f>
        <v>No</v>
      </c>
      <c r="G970" s="11" t="str">
        <f>_xlfn.XLOOKUP($A970,'Cleaned - Medical Examinations'!$A$2:$A$2336,'Cleaned - Medical Examinations'!$F$2:$F$2336,0)</f>
        <v>No</v>
      </c>
      <c r="H970" s="11">
        <f>_xlfn.XLOOKUP($A970,'Cleaned - Medical Examinations'!$A$2:$A$2336,'Cleaned - Medical Examinations'!$G$2:$G$2336,0)</f>
        <v>0</v>
      </c>
      <c r="I970" s="11" t="str">
        <f>_xlfn.XLOOKUP($A970,'Cleaned - Medical Examinations'!$A$2:$A$2336,'Cleaned - Medical Examinations'!$H$2:$H$2336,0)</f>
        <v>No</v>
      </c>
      <c r="J970" s="11" t="str">
        <f>_xlfn.XLOOKUP($A970,'Cleaned - Medical Examinations'!$A$2:$A$2336,'Cleaned - Medical Examinations'!$I$2:$I$2336,0)</f>
        <v>Obesity</v>
      </c>
      <c r="K970" s="11" t="str">
        <f t="shared" si="15"/>
        <v>Non-Diabetic</v>
      </c>
      <c r="L970" s="14">
        <f>_xlfn.XLOOKUP($A970,'Cleaned - Hospitalisation Detai'!$A$2:$A$2344,'Cleaned - Hospitalisation Detai'!$J$2:$J$2344,0)</f>
        <v>31207</v>
      </c>
      <c r="M970" s="19">
        <f>_xlfn.XLOOKUP($A970,'Cleaned - Hospitalisation Detai'!$A$2:$A$2344,'Cleaned - Hospitalisation Detai'!$F$2:$F$2344,0)</f>
        <v>11419.49</v>
      </c>
      <c r="N970" s="19" t="str">
        <f>_xlfn.XLOOKUP($A970,'Cleaned - Hospitalisation Detai'!$A$2:$A$2344,'Cleaned - Hospitalisation Detai'!$G$2:$G$2344,0)</f>
        <v>tier - 3</v>
      </c>
      <c r="O970" s="19" t="str">
        <f>_xlfn.XLOOKUP($A970,'Cleaned - Hospitalisation Detai'!$A$2:$A$2344,'Cleaned - Hospitalisation Detai'!$H$2:$H$2344,0)</f>
        <v>tier - 1</v>
      </c>
      <c r="P970" s="19" t="str">
        <f>_xlfn.XLOOKUP($A970,'Cleaned - Hospitalisation Detai'!$A$2:$A$2344,'Cleaned - Hospitalisation Detai'!$I$2:$I$2344,0)</f>
        <v>R1012</v>
      </c>
      <c r="Q970" s="20">
        <f>_xlfn.XLOOKUP($A970,'Cleaned - Hospitalisation Detai'!$A$2:$A$2344,'Cleaned - Hospitalisation Detai'!$K$2:$K$2344,0)</f>
        <v>37</v>
      </c>
    </row>
    <row r="971" spans="1:17" ht="15.6" x14ac:dyDescent="0.3">
      <c r="A971" s="10" t="s">
        <v>1401</v>
      </c>
      <c r="B971" s="11" t="str">
        <f>_xlfn.XLOOKUP(A971,'Cleaned - Customer Names '!$A$2:$A$2336,'Cleaned - Customer Names '!$C$2:$C$2336,0)</f>
        <v>Brandon F</v>
      </c>
      <c r="C971" s="11">
        <f>_xlfn.XLOOKUP($A971,'Cleaned - Medical Examinations'!$A$2:$A$2336,'Cleaned - Medical Examinations'!$B$2:$B$2336,0)</f>
        <v>35.49</v>
      </c>
      <c r="D971" s="11">
        <f>_xlfn.XLOOKUP($A971,'Cleaned - Medical Examinations'!$A$2:$A$2336,'Cleaned - Medical Examinations'!$C$2:$C$2336,0)</f>
        <v>4.74</v>
      </c>
      <c r="E971" s="11" t="str">
        <f>_xlfn.XLOOKUP($A971,'Cleaned - Medical Examinations'!$A$2:$A$2336,'Cleaned - Medical Examinations'!$D$2:$D$2336,0)</f>
        <v>Yes</v>
      </c>
      <c r="F971" s="11" t="str">
        <f>_xlfn.XLOOKUP($A971,'Cleaned - Medical Examinations'!$A$2:$A$2336,'Cleaned - Medical Examinations'!$E$2:$E$2336,0)</f>
        <v>No</v>
      </c>
      <c r="G971" s="11" t="str">
        <f>_xlfn.XLOOKUP($A971,'Cleaned - Medical Examinations'!$A$2:$A$2336,'Cleaned - Medical Examinations'!$F$2:$F$2336,0)</f>
        <v>Yes</v>
      </c>
      <c r="H971" s="11">
        <f>_xlfn.XLOOKUP($A971,'Cleaned - Medical Examinations'!$A$2:$A$2336,'Cleaned - Medical Examinations'!$G$2:$G$2336,0)</f>
        <v>1</v>
      </c>
      <c r="I971" s="11" t="str">
        <f>_xlfn.XLOOKUP($A971,'Cleaned - Medical Examinations'!$A$2:$A$2336,'Cleaned - Medical Examinations'!$H$2:$H$2336,0)</f>
        <v>No</v>
      </c>
      <c r="J971" s="11" t="str">
        <f>_xlfn.XLOOKUP($A971,'Cleaned - Medical Examinations'!$A$2:$A$2336,'Cleaned - Medical Examinations'!$I$2:$I$2336,0)</f>
        <v>Obesity</v>
      </c>
      <c r="K971" s="11" t="str">
        <f t="shared" si="15"/>
        <v>Non-Diabetic</v>
      </c>
      <c r="L971" s="14">
        <f>_xlfn.XLOOKUP($A971,'Cleaned - Hospitalisation Detai'!$A$2:$A$2344,'Cleaned - Hospitalisation Detai'!$J$2:$J$2344,0)</f>
        <v>30612</v>
      </c>
      <c r="M971" s="19">
        <f>_xlfn.XLOOKUP($A971,'Cleaned - Hospitalisation Detai'!$A$2:$A$2344,'Cleaned - Hospitalisation Detai'!$F$2:$F$2344,0)</f>
        <v>11412.02</v>
      </c>
      <c r="N971" s="19" t="str">
        <f>_xlfn.XLOOKUP($A971,'Cleaned - Hospitalisation Detai'!$A$2:$A$2344,'Cleaned - Hospitalisation Detai'!$G$2:$G$2344,0)</f>
        <v>tier - 3</v>
      </c>
      <c r="O971" s="19" t="str">
        <f>_xlfn.XLOOKUP($A971,'Cleaned - Hospitalisation Detai'!$A$2:$A$2344,'Cleaned - Hospitalisation Detai'!$H$2:$H$2344,0)</f>
        <v>tier - 1</v>
      </c>
      <c r="P971" s="19" t="str">
        <f>_xlfn.XLOOKUP($A971,'Cleaned - Hospitalisation Detai'!$A$2:$A$2344,'Cleaned - Hospitalisation Detai'!$I$2:$I$2344,0)</f>
        <v>R1021</v>
      </c>
      <c r="Q971" s="20">
        <f>_xlfn.XLOOKUP($A971,'Cleaned - Hospitalisation Detai'!$A$2:$A$2344,'Cleaned - Hospitalisation Detai'!$K$2:$K$2344,0)</f>
        <v>39</v>
      </c>
    </row>
    <row r="972" spans="1:17" ht="15.6" x14ac:dyDescent="0.3">
      <c r="A972" s="10" t="s">
        <v>1400</v>
      </c>
      <c r="B972" s="11" t="str">
        <f>_xlfn.XLOOKUP(A972,'Cleaned - Customer Names '!$A$2:$A$2336,'Cleaned - Customer Names '!$C$2:$C$2336,0)</f>
        <v>Melissa</v>
      </c>
      <c r="C972" s="11">
        <f>_xlfn.XLOOKUP($A972,'Cleaned - Medical Examinations'!$A$2:$A$2336,'Cleaned - Medical Examinations'!$B$2:$B$2336,0)</f>
        <v>44.7</v>
      </c>
      <c r="D972" s="11">
        <f>_xlfn.XLOOKUP($A972,'Cleaned - Medical Examinations'!$A$2:$A$2336,'Cleaned - Medical Examinations'!$C$2:$C$2336,0)</f>
        <v>7.6</v>
      </c>
      <c r="E972" s="11" t="str">
        <f>_xlfn.XLOOKUP($A972,'Cleaned - Medical Examinations'!$A$2:$A$2336,'Cleaned - Medical Examinations'!$D$2:$D$2336,0)</f>
        <v>Yes</v>
      </c>
      <c r="F972" s="11" t="str">
        <f>_xlfn.XLOOKUP($A972,'Cleaned - Medical Examinations'!$A$2:$A$2336,'Cleaned - Medical Examinations'!$E$2:$E$2336,0)</f>
        <v>No</v>
      </c>
      <c r="G972" s="11" t="str">
        <f>_xlfn.XLOOKUP($A972,'Cleaned - Medical Examinations'!$A$2:$A$2336,'Cleaned - Medical Examinations'!$F$2:$F$2336,0)</f>
        <v>No</v>
      </c>
      <c r="H972" s="11">
        <f>_xlfn.XLOOKUP($A972,'Cleaned - Medical Examinations'!$A$2:$A$2336,'Cleaned - Medical Examinations'!$G$2:$G$2336,0)</f>
        <v>2</v>
      </c>
      <c r="I972" s="11" t="str">
        <f>_xlfn.XLOOKUP($A972,'Cleaned - Medical Examinations'!$A$2:$A$2336,'Cleaned - Medical Examinations'!$H$2:$H$2336,0)</f>
        <v>No</v>
      </c>
      <c r="J972" s="11" t="str">
        <f>_xlfn.XLOOKUP($A972,'Cleaned - Medical Examinations'!$A$2:$A$2336,'Cleaned - Medical Examinations'!$I$2:$I$2336,0)</f>
        <v>Obesity</v>
      </c>
      <c r="K972" s="11" t="str">
        <f t="shared" si="15"/>
        <v>Diabetic</v>
      </c>
      <c r="L972" s="14">
        <f>_xlfn.XLOOKUP($A972,'Cleaned - Hospitalisation Detai'!$A$2:$A$2344,'Cleaned - Hospitalisation Detai'!$J$2:$J$2344,0)</f>
        <v>25848</v>
      </c>
      <c r="M972" s="19">
        <f>_xlfn.XLOOKUP($A972,'Cleaned - Hospitalisation Detai'!$A$2:$A$2344,'Cleaned - Hospitalisation Detai'!$F$2:$F$2344,0)</f>
        <v>11411.69</v>
      </c>
      <c r="N972" s="19" t="str">
        <f>_xlfn.XLOOKUP($A972,'Cleaned - Hospitalisation Detai'!$A$2:$A$2344,'Cleaned - Hospitalisation Detai'!$G$2:$G$2344,0)</f>
        <v>tier - 3</v>
      </c>
      <c r="O972" s="19" t="str">
        <f>_xlfn.XLOOKUP($A972,'Cleaned - Hospitalisation Detai'!$A$2:$A$2344,'Cleaned - Hospitalisation Detai'!$H$2:$H$2344,0)</f>
        <v>tier - 2</v>
      </c>
      <c r="P972" s="19" t="str">
        <f>_xlfn.XLOOKUP($A972,'Cleaned - Hospitalisation Detai'!$A$2:$A$2344,'Cleaned - Hospitalisation Detai'!$I$2:$I$2344,0)</f>
        <v>R1011</v>
      </c>
      <c r="Q972" s="20">
        <f>_xlfn.XLOOKUP($A972,'Cleaned - Hospitalisation Detai'!$A$2:$A$2344,'Cleaned - Hospitalisation Detai'!$K$2:$K$2344,0)</f>
        <v>52</v>
      </c>
    </row>
    <row r="973" spans="1:17" ht="15.6" x14ac:dyDescent="0.3">
      <c r="A973" s="10" t="s">
        <v>1399</v>
      </c>
      <c r="B973" s="11" t="str">
        <f>_xlfn.XLOOKUP(A973,'Cleaned - Customer Names '!$A$2:$A$2336,'Cleaned - Customer Names '!$C$2:$C$2336,0)</f>
        <v>Danielle N</v>
      </c>
      <c r="C973" s="11">
        <f>_xlfn.XLOOKUP($A973,'Cleaned - Medical Examinations'!$A$2:$A$2336,'Cleaned - Medical Examinations'!$B$2:$B$2336,0)</f>
        <v>38.380000000000003</v>
      </c>
      <c r="D973" s="11">
        <f>_xlfn.XLOOKUP($A973,'Cleaned - Medical Examinations'!$A$2:$A$2336,'Cleaned - Medical Examinations'!$C$2:$C$2336,0)</f>
        <v>8.5</v>
      </c>
      <c r="E973" s="11" t="str">
        <f>_xlfn.XLOOKUP($A973,'Cleaned - Medical Examinations'!$A$2:$A$2336,'Cleaned - Medical Examinations'!$D$2:$D$2336,0)</f>
        <v>Yes</v>
      </c>
      <c r="F973" s="11" t="str">
        <f>_xlfn.XLOOKUP($A973,'Cleaned - Medical Examinations'!$A$2:$A$2336,'Cleaned - Medical Examinations'!$E$2:$E$2336,0)</f>
        <v>No</v>
      </c>
      <c r="G973" s="11" t="str">
        <f>_xlfn.XLOOKUP($A973,'Cleaned - Medical Examinations'!$A$2:$A$2336,'Cleaned - Medical Examinations'!$F$2:$F$2336,0)</f>
        <v>No</v>
      </c>
      <c r="H973" s="11">
        <f>_xlfn.XLOOKUP($A973,'Cleaned - Medical Examinations'!$A$2:$A$2336,'Cleaned - Medical Examinations'!$G$2:$G$2336,0)</f>
        <v>2</v>
      </c>
      <c r="I973" s="11" t="str">
        <f>_xlfn.XLOOKUP($A973,'Cleaned - Medical Examinations'!$A$2:$A$2336,'Cleaned - Medical Examinations'!$H$2:$H$2336,0)</f>
        <v>No</v>
      </c>
      <c r="J973" s="11" t="str">
        <f>_xlfn.XLOOKUP($A973,'Cleaned - Medical Examinations'!$A$2:$A$2336,'Cleaned - Medical Examinations'!$I$2:$I$2336,0)</f>
        <v>Obesity</v>
      </c>
      <c r="K973" s="11" t="str">
        <f t="shared" si="15"/>
        <v>Diabetic</v>
      </c>
      <c r="L973" s="14">
        <f>_xlfn.XLOOKUP($A973,'Cleaned - Hospitalisation Detai'!$A$2:$A$2344,'Cleaned - Hospitalisation Detai'!$J$2:$J$2344,0)</f>
        <v>25843</v>
      </c>
      <c r="M973" s="19">
        <f>_xlfn.XLOOKUP($A973,'Cleaned - Hospitalisation Detai'!$A$2:$A$2344,'Cleaned - Hospitalisation Detai'!$F$2:$F$2344,0)</f>
        <v>11396.9</v>
      </c>
      <c r="N973" s="19" t="str">
        <f>_xlfn.XLOOKUP($A973,'Cleaned - Hospitalisation Detai'!$A$2:$A$2344,'Cleaned - Hospitalisation Detai'!$G$2:$G$2344,0)</f>
        <v>tier - 3</v>
      </c>
      <c r="O973" s="19" t="str">
        <f>_xlfn.XLOOKUP($A973,'Cleaned - Hospitalisation Detai'!$A$2:$A$2344,'Cleaned - Hospitalisation Detai'!$H$2:$H$2344,0)</f>
        <v>tier - 3</v>
      </c>
      <c r="P973" s="19" t="str">
        <f>_xlfn.XLOOKUP($A973,'Cleaned - Hospitalisation Detai'!$A$2:$A$2344,'Cleaned - Hospitalisation Detai'!$I$2:$I$2344,0)</f>
        <v>R1024</v>
      </c>
      <c r="Q973" s="20">
        <f>_xlfn.XLOOKUP($A973,'Cleaned - Hospitalisation Detai'!$A$2:$A$2344,'Cleaned - Hospitalisation Detai'!$K$2:$K$2344,0)</f>
        <v>52</v>
      </c>
    </row>
    <row r="974" spans="1:17" ht="15.6" x14ac:dyDescent="0.3">
      <c r="A974" s="10" t="s">
        <v>1398</v>
      </c>
      <c r="B974" s="11" t="str">
        <f>_xlfn.XLOOKUP(A974,'Cleaned - Customer Names '!$A$2:$A$2336,'Cleaned - Customer Names '!$C$2:$C$2336,0)</f>
        <v>Matthew</v>
      </c>
      <c r="C974" s="11">
        <f>_xlfn.XLOOKUP($A974,'Cleaned - Medical Examinations'!$A$2:$A$2336,'Cleaned - Medical Examinations'!$B$2:$B$2336,0)</f>
        <v>35.244999999999997</v>
      </c>
      <c r="D974" s="11">
        <f>_xlfn.XLOOKUP($A974,'Cleaned - Medical Examinations'!$A$2:$A$2336,'Cleaned - Medical Examinations'!$C$2:$C$2336,0)</f>
        <v>11.22</v>
      </c>
      <c r="E974" s="11" t="str">
        <f>_xlfn.XLOOKUP($A974,'Cleaned - Medical Examinations'!$A$2:$A$2336,'Cleaned - Medical Examinations'!$D$2:$D$2336,0)</f>
        <v>Yes</v>
      </c>
      <c r="F974" s="11" t="str">
        <f>_xlfn.XLOOKUP($A974,'Cleaned - Medical Examinations'!$A$2:$A$2336,'Cleaned - Medical Examinations'!$E$2:$E$2336,0)</f>
        <v>No</v>
      </c>
      <c r="G974" s="11" t="str">
        <f>_xlfn.XLOOKUP($A974,'Cleaned - Medical Examinations'!$A$2:$A$2336,'Cleaned - Medical Examinations'!$F$2:$F$2336,0)</f>
        <v>No</v>
      </c>
      <c r="H974" s="11">
        <f>_xlfn.XLOOKUP($A974,'Cleaned - Medical Examinations'!$A$2:$A$2336,'Cleaned - Medical Examinations'!$G$2:$G$2336,0)</f>
        <v>0</v>
      </c>
      <c r="I974" s="11" t="str">
        <f>_xlfn.XLOOKUP($A974,'Cleaned - Medical Examinations'!$A$2:$A$2336,'Cleaned - Medical Examinations'!$H$2:$H$2336,0)</f>
        <v>No</v>
      </c>
      <c r="J974" s="11" t="str">
        <f>_xlfn.XLOOKUP($A974,'Cleaned - Medical Examinations'!$A$2:$A$2336,'Cleaned - Medical Examinations'!$I$2:$I$2336,0)</f>
        <v>Obesity</v>
      </c>
      <c r="K974" s="11" t="str">
        <f t="shared" si="15"/>
        <v>Diabetic</v>
      </c>
      <c r="L974" s="14">
        <f>_xlfn.XLOOKUP($A974,'Cleaned - Hospitalisation Detai'!$A$2:$A$2344,'Cleaned - Hospitalisation Detai'!$J$2:$J$2344,0)</f>
        <v>24825</v>
      </c>
      <c r="M974" s="19">
        <f>_xlfn.XLOOKUP($A974,'Cleaned - Hospitalisation Detai'!$A$2:$A$2344,'Cleaned - Hospitalisation Detai'!$F$2:$F$2344,0)</f>
        <v>11394.07</v>
      </c>
      <c r="N974" s="19" t="str">
        <f>_xlfn.XLOOKUP($A974,'Cleaned - Hospitalisation Detai'!$A$2:$A$2344,'Cleaned - Hospitalisation Detai'!$G$2:$G$2344,0)</f>
        <v>tier - 3</v>
      </c>
      <c r="O974" s="19" t="str">
        <f>_xlfn.XLOOKUP($A974,'Cleaned - Hospitalisation Detai'!$A$2:$A$2344,'Cleaned - Hospitalisation Detai'!$H$2:$H$2344,0)</f>
        <v>tier - 1</v>
      </c>
      <c r="P974" s="19" t="str">
        <f>_xlfn.XLOOKUP($A974,'Cleaned - Hospitalisation Detai'!$A$2:$A$2344,'Cleaned - Hospitalisation Detai'!$I$2:$I$2344,0)</f>
        <v>R1018</v>
      </c>
      <c r="Q974" s="20">
        <f>_xlfn.XLOOKUP($A974,'Cleaned - Hospitalisation Detai'!$A$2:$A$2344,'Cleaned - Hospitalisation Detai'!$K$2:$K$2344,0)</f>
        <v>55</v>
      </c>
    </row>
    <row r="975" spans="1:17" ht="15.6" x14ac:dyDescent="0.3">
      <c r="A975" s="10" t="s">
        <v>1397</v>
      </c>
      <c r="B975" s="11" t="str">
        <f>_xlfn.XLOOKUP(A975,'Cleaned - Customer Names '!$A$2:$A$2336,'Cleaned - Customer Names '!$C$2:$C$2336,0)</f>
        <v>Bettina</v>
      </c>
      <c r="C975" s="11">
        <f>_xlfn.XLOOKUP($A975,'Cleaned - Medical Examinations'!$A$2:$A$2336,'Cleaned - Medical Examinations'!$B$2:$B$2336,0)</f>
        <v>49.84</v>
      </c>
      <c r="D975" s="11">
        <f>_xlfn.XLOOKUP($A975,'Cleaned - Medical Examinations'!$A$2:$A$2336,'Cleaned - Medical Examinations'!$C$2:$C$2336,0)</f>
        <v>5.0999999999999996</v>
      </c>
      <c r="E975" s="11" t="str">
        <f>_xlfn.XLOOKUP($A975,'Cleaned - Medical Examinations'!$A$2:$A$2336,'Cleaned - Medical Examinations'!$D$2:$D$2336,0)</f>
        <v>Yes</v>
      </c>
      <c r="F975" s="11" t="str">
        <f>_xlfn.XLOOKUP($A975,'Cleaned - Medical Examinations'!$A$2:$A$2336,'Cleaned - Medical Examinations'!$E$2:$E$2336,0)</f>
        <v>No</v>
      </c>
      <c r="G975" s="11" t="str">
        <f>_xlfn.XLOOKUP($A975,'Cleaned - Medical Examinations'!$A$2:$A$2336,'Cleaned - Medical Examinations'!$F$2:$F$2336,0)</f>
        <v>Yes</v>
      </c>
      <c r="H975" s="11">
        <f>_xlfn.XLOOKUP($A975,'Cleaned - Medical Examinations'!$A$2:$A$2336,'Cleaned - Medical Examinations'!$G$2:$G$2336,0)</f>
        <v>1</v>
      </c>
      <c r="I975" s="11" t="str">
        <f>_xlfn.XLOOKUP($A975,'Cleaned - Medical Examinations'!$A$2:$A$2336,'Cleaned - Medical Examinations'!$H$2:$H$2336,0)</f>
        <v>No</v>
      </c>
      <c r="J975" s="11" t="str">
        <f>_xlfn.XLOOKUP($A975,'Cleaned - Medical Examinations'!$A$2:$A$2336,'Cleaned - Medical Examinations'!$I$2:$I$2336,0)</f>
        <v>Obesity</v>
      </c>
      <c r="K975" s="11" t="str">
        <f t="shared" si="15"/>
        <v>Non-Diabetic</v>
      </c>
      <c r="L975" s="14">
        <f>_xlfn.XLOOKUP($A975,'Cleaned - Hospitalisation Detai'!$A$2:$A$2344,'Cleaned - Hospitalisation Detai'!$J$2:$J$2344,0)</f>
        <v>35639</v>
      </c>
      <c r="M975" s="19">
        <f>_xlfn.XLOOKUP($A975,'Cleaned - Hospitalisation Detai'!$A$2:$A$2344,'Cleaned - Hospitalisation Detai'!$F$2:$F$2344,0)</f>
        <v>11388.27</v>
      </c>
      <c r="N975" s="19" t="str">
        <f>_xlfn.XLOOKUP($A975,'Cleaned - Hospitalisation Detai'!$A$2:$A$2344,'Cleaned - Hospitalisation Detai'!$G$2:$G$2344,0)</f>
        <v>tier - 3</v>
      </c>
      <c r="O975" s="19" t="str">
        <f>_xlfn.XLOOKUP($A975,'Cleaned - Hospitalisation Detai'!$A$2:$A$2344,'Cleaned - Hospitalisation Detai'!$H$2:$H$2344,0)</f>
        <v>tier - 2</v>
      </c>
      <c r="P975" s="19" t="str">
        <f>_xlfn.XLOOKUP($A975,'Cleaned - Hospitalisation Detai'!$A$2:$A$2344,'Cleaned - Hospitalisation Detai'!$I$2:$I$2344,0)</f>
        <v>R1026</v>
      </c>
      <c r="Q975" s="20">
        <f>_xlfn.XLOOKUP($A975,'Cleaned - Hospitalisation Detai'!$A$2:$A$2344,'Cleaned - Hospitalisation Detai'!$K$2:$K$2344,0)</f>
        <v>25</v>
      </c>
    </row>
    <row r="976" spans="1:17" ht="15.6" x14ac:dyDescent="0.3">
      <c r="A976" s="10" t="s">
        <v>1396</v>
      </c>
      <c r="B976" s="11" t="str">
        <f>_xlfn.XLOOKUP(A976,'Cleaned - Customer Names '!$A$2:$A$2336,'Cleaned - Customer Names '!$C$2:$C$2336,0)</f>
        <v>Alexander</v>
      </c>
      <c r="C976" s="11">
        <f>_xlfn.XLOOKUP($A976,'Cleaned - Medical Examinations'!$A$2:$A$2336,'Cleaned - Medical Examinations'!$B$2:$B$2336,0)</f>
        <v>49.06</v>
      </c>
      <c r="D976" s="11">
        <f>_xlfn.XLOOKUP($A976,'Cleaned - Medical Examinations'!$A$2:$A$2336,'Cleaned - Medical Examinations'!$C$2:$C$2336,0)</f>
        <v>5.43</v>
      </c>
      <c r="E976" s="11" t="str">
        <f>_xlfn.XLOOKUP($A976,'Cleaned - Medical Examinations'!$A$2:$A$2336,'Cleaned - Medical Examinations'!$D$2:$D$2336,0)</f>
        <v>Yes</v>
      </c>
      <c r="F976" s="11" t="str">
        <f>_xlfn.XLOOKUP($A976,'Cleaned - Medical Examinations'!$A$2:$A$2336,'Cleaned - Medical Examinations'!$E$2:$E$2336,0)</f>
        <v>No</v>
      </c>
      <c r="G976" s="11" t="str">
        <f>_xlfn.XLOOKUP($A976,'Cleaned - Medical Examinations'!$A$2:$A$2336,'Cleaned - Medical Examinations'!$F$2:$F$2336,0)</f>
        <v>No</v>
      </c>
      <c r="H976" s="11">
        <f>_xlfn.XLOOKUP($A976,'Cleaned - Medical Examinations'!$A$2:$A$2336,'Cleaned - Medical Examinations'!$G$2:$G$2336,0)</f>
        <v>1</v>
      </c>
      <c r="I976" s="11" t="str">
        <f>_xlfn.XLOOKUP($A976,'Cleaned - Medical Examinations'!$A$2:$A$2336,'Cleaned - Medical Examinations'!$H$2:$H$2336,0)</f>
        <v>No</v>
      </c>
      <c r="J976" s="11" t="str">
        <f>_xlfn.XLOOKUP($A976,'Cleaned - Medical Examinations'!$A$2:$A$2336,'Cleaned - Medical Examinations'!$I$2:$I$2336,0)</f>
        <v>Obesity</v>
      </c>
      <c r="K976" s="11" t="str">
        <f t="shared" si="15"/>
        <v>Non-Diabetic</v>
      </c>
      <c r="L976" s="14">
        <f>_xlfn.XLOOKUP($A976,'Cleaned - Hospitalisation Detai'!$A$2:$A$2344,'Cleaned - Hospitalisation Detai'!$J$2:$J$2344,0)</f>
        <v>23541</v>
      </c>
      <c r="M976" s="19">
        <f>_xlfn.XLOOKUP($A976,'Cleaned - Hospitalisation Detai'!$A$2:$A$2344,'Cleaned - Hospitalisation Detai'!$F$2:$F$2344,0)</f>
        <v>11381.33</v>
      </c>
      <c r="N976" s="19" t="str">
        <f>_xlfn.XLOOKUP($A976,'Cleaned - Hospitalisation Detai'!$A$2:$A$2344,'Cleaned - Hospitalisation Detai'!$G$2:$G$2344,0)</f>
        <v>tier - 3</v>
      </c>
      <c r="O976" s="19" t="str">
        <f>_xlfn.XLOOKUP($A976,'Cleaned - Hospitalisation Detai'!$A$2:$A$2344,'Cleaned - Hospitalisation Detai'!$H$2:$H$2344,0)</f>
        <v>tier - 2</v>
      </c>
      <c r="P976" s="19" t="str">
        <f>_xlfn.XLOOKUP($A976,'Cleaned - Hospitalisation Detai'!$A$2:$A$2344,'Cleaned - Hospitalisation Detai'!$I$2:$I$2344,0)</f>
        <v>R1013</v>
      </c>
      <c r="Q976" s="20">
        <f>_xlfn.XLOOKUP($A976,'Cleaned - Hospitalisation Detai'!$A$2:$A$2344,'Cleaned - Hospitalisation Detai'!$K$2:$K$2344,0)</f>
        <v>58</v>
      </c>
    </row>
    <row r="977" spans="1:17" ht="15.6" x14ac:dyDescent="0.3">
      <c r="A977" s="10" t="s">
        <v>1395</v>
      </c>
      <c r="B977" s="11" t="str">
        <f>_xlfn.XLOOKUP(A977,'Cleaned - Customer Names '!$A$2:$A$2336,'Cleaned - Customer Names '!$C$2:$C$2336,0)</f>
        <v>Holli</v>
      </c>
      <c r="C977" s="11">
        <f>_xlfn.XLOOKUP($A977,'Cleaned - Medical Examinations'!$A$2:$A$2336,'Cleaned - Medical Examinations'!$B$2:$B$2336,0)</f>
        <v>30.88</v>
      </c>
      <c r="D977" s="11">
        <f>_xlfn.XLOOKUP($A977,'Cleaned - Medical Examinations'!$A$2:$A$2336,'Cleaned - Medical Examinations'!$C$2:$C$2336,0)</f>
        <v>5.82</v>
      </c>
      <c r="E977" s="11" t="str">
        <f>_xlfn.XLOOKUP($A977,'Cleaned - Medical Examinations'!$A$2:$A$2336,'Cleaned - Medical Examinations'!$D$2:$D$2336,0)</f>
        <v>No</v>
      </c>
      <c r="F977" s="11" t="str">
        <f>_xlfn.XLOOKUP($A977,'Cleaned - Medical Examinations'!$A$2:$A$2336,'Cleaned - Medical Examinations'!$E$2:$E$2336,0)</f>
        <v>No</v>
      </c>
      <c r="G977" s="11" t="str">
        <f>_xlfn.XLOOKUP($A977,'Cleaned - Medical Examinations'!$A$2:$A$2336,'Cleaned - Medical Examinations'!$F$2:$F$2336,0)</f>
        <v>No</v>
      </c>
      <c r="H977" s="11">
        <f>_xlfn.XLOOKUP($A977,'Cleaned - Medical Examinations'!$A$2:$A$2336,'Cleaned - Medical Examinations'!$G$2:$G$2336,0)</f>
        <v>2</v>
      </c>
      <c r="I977" s="11" t="str">
        <f>_xlfn.XLOOKUP($A977,'Cleaned - Medical Examinations'!$A$2:$A$2336,'Cleaned - Medical Examinations'!$H$2:$H$2336,0)</f>
        <v>No</v>
      </c>
      <c r="J977" s="11" t="str">
        <f>_xlfn.XLOOKUP($A977,'Cleaned - Medical Examinations'!$A$2:$A$2336,'Cleaned - Medical Examinations'!$I$2:$I$2336,0)</f>
        <v>Obesity</v>
      </c>
      <c r="K977" s="11" t="str">
        <f t="shared" si="15"/>
        <v>Non-Diabetic</v>
      </c>
      <c r="L977" s="14">
        <f>_xlfn.XLOOKUP($A977,'Cleaned - Hospitalisation Detai'!$A$2:$A$2344,'Cleaned - Hospitalisation Detai'!$J$2:$J$2344,0)</f>
        <v>26639</v>
      </c>
      <c r="M977" s="19">
        <f>_xlfn.XLOOKUP($A977,'Cleaned - Hospitalisation Detai'!$A$2:$A$2344,'Cleaned - Hospitalisation Detai'!$F$2:$F$2344,0)</f>
        <v>11378.57</v>
      </c>
      <c r="N977" s="19" t="str">
        <f>_xlfn.XLOOKUP($A977,'Cleaned - Hospitalisation Detai'!$A$2:$A$2344,'Cleaned - Hospitalisation Detai'!$G$2:$G$2344,0)</f>
        <v>tier - 3</v>
      </c>
      <c r="O977" s="19" t="str">
        <f>_xlfn.XLOOKUP($A977,'Cleaned - Hospitalisation Detai'!$A$2:$A$2344,'Cleaned - Hospitalisation Detai'!$H$2:$H$2344,0)</f>
        <v>tier - 2</v>
      </c>
      <c r="P977" s="19" t="str">
        <f>_xlfn.XLOOKUP($A977,'Cleaned - Hospitalisation Detai'!$A$2:$A$2344,'Cleaned - Hospitalisation Detai'!$I$2:$I$2344,0)</f>
        <v>R1025</v>
      </c>
      <c r="Q977" s="20">
        <f>_xlfn.XLOOKUP($A977,'Cleaned - Hospitalisation Detai'!$A$2:$A$2344,'Cleaned - Hospitalisation Detai'!$K$2:$K$2344,0)</f>
        <v>50</v>
      </c>
    </row>
    <row r="978" spans="1:17" ht="15.6" x14ac:dyDescent="0.3">
      <c r="A978" s="10" t="s">
        <v>1394</v>
      </c>
      <c r="B978" s="11" t="str">
        <f>_xlfn.XLOOKUP(A978,'Cleaned - Customer Names '!$A$2:$A$2336,'Cleaned - Customer Names '!$C$2:$C$2336,0)</f>
        <v>Heather C</v>
      </c>
      <c r="C978" s="11">
        <f>_xlfn.XLOOKUP($A978,'Cleaned - Medical Examinations'!$A$2:$A$2336,'Cleaned - Medical Examinations'!$B$2:$B$2336,0)</f>
        <v>33.35</v>
      </c>
      <c r="D978" s="11">
        <f>_xlfn.XLOOKUP($A978,'Cleaned - Medical Examinations'!$A$2:$A$2336,'Cleaned - Medical Examinations'!$C$2:$C$2336,0)</f>
        <v>6.05</v>
      </c>
      <c r="E978" s="11" t="str">
        <f>_xlfn.XLOOKUP($A978,'Cleaned - Medical Examinations'!$A$2:$A$2336,'Cleaned - Medical Examinations'!$D$2:$D$2336,0)</f>
        <v>No</v>
      </c>
      <c r="F978" s="11" t="str">
        <f>_xlfn.XLOOKUP($A978,'Cleaned - Medical Examinations'!$A$2:$A$2336,'Cleaned - Medical Examinations'!$E$2:$E$2336,0)</f>
        <v>No</v>
      </c>
      <c r="G978" s="11" t="str">
        <f>_xlfn.XLOOKUP($A978,'Cleaned - Medical Examinations'!$A$2:$A$2336,'Cleaned - Medical Examinations'!$F$2:$F$2336,0)</f>
        <v>Yes</v>
      </c>
      <c r="H978" s="11">
        <f>_xlfn.XLOOKUP($A978,'Cleaned - Medical Examinations'!$A$2:$A$2336,'Cleaned - Medical Examinations'!$G$2:$G$2336,0)</f>
        <v>1</v>
      </c>
      <c r="I978" s="11" t="str">
        <f>_xlfn.XLOOKUP($A978,'Cleaned - Medical Examinations'!$A$2:$A$2336,'Cleaned - Medical Examinations'!$H$2:$H$2336,0)</f>
        <v>No</v>
      </c>
      <c r="J978" s="11" t="str">
        <f>_xlfn.XLOOKUP($A978,'Cleaned - Medical Examinations'!$A$2:$A$2336,'Cleaned - Medical Examinations'!$I$2:$I$2336,0)</f>
        <v>Obesity</v>
      </c>
      <c r="K978" s="11" t="str">
        <f t="shared" si="15"/>
        <v>Non-Diabetic</v>
      </c>
      <c r="L978" s="14">
        <f>_xlfn.XLOOKUP($A978,'Cleaned - Hospitalisation Detai'!$A$2:$A$2344,'Cleaned - Hospitalisation Detai'!$J$2:$J$2344,0)</f>
        <v>29013</v>
      </c>
      <c r="M978" s="19">
        <f>_xlfn.XLOOKUP($A978,'Cleaned - Hospitalisation Detai'!$A$2:$A$2344,'Cleaned - Hospitalisation Detai'!$F$2:$F$2344,0)</f>
        <v>11369.39</v>
      </c>
      <c r="N978" s="19" t="str">
        <f>_xlfn.XLOOKUP($A978,'Cleaned - Hospitalisation Detai'!$A$2:$A$2344,'Cleaned - Hospitalisation Detai'!$G$2:$G$2344,0)</f>
        <v>tier - 3</v>
      </c>
      <c r="O978" s="19" t="str">
        <f>_xlfn.XLOOKUP($A978,'Cleaned - Hospitalisation Detai'!$A$2:$A$2344,'Cleaned - Hospitalisation Detai'!$H$2:$H$2344,0)</f>
        <v>tier - 1</v>
      </c>
      <c r="P978" s="19" t="str">
        <f>_xlfn.XLOOKUP($A978,'Cleaned - Hospitalisation Detai'!$A$2:$A$2344,'Cleaned - Hospitalisation Detai'!$I$2:$I$2344,0)</f>
        <v>R1026</v>
      </c>
      <c r="Q978" s="20">
        <f>_xlfn.XLOOKUP($A978,'Cleaned - Hospitalisation Detai'!$A$2:$A$2344,'Cleaned - Hospitalisation Detai'!$K$2:$K$2344,0)</f>
        <v>44</v>
      </c>
    </row>
    <row r="979" spans="1:17" ht="15.6" x14ac:dyDescent="0.3">
      <c r="A979" s="10" t="s">
        <v>1393</v>
      </c>
      <c r="B979" s="11" t="str">
        <f>_xlfn.XLOOKUP(A979,'Cleaned - Customer Names '!$A$2:$A$2336,'Cleaned - Customer Names '!$C$2:$C$2336,0)</f>
        <v>Kyle</v>
      </c>
      <c r="C979" s="11">
        <f>_xlfn.XLOOKUP($A979,'Cleaned - Medical Examinations'!$A$2:$A$2336,'Cleaned - Medical Examinations'!$B$2:$B$2336,0)</f>
        <v>38</v>
      </c>
      <c r="D979" s="11">
        <f>_xlfn.XLOOKUP($A979,'Cleaned - Medical Examinations'!$A$2:$A$2336,'Cleaned - Medical Examinations'!$C$2:$C$2336,0)</f>
        <v>6.38</v>
      </c>
      <c r="E979" s="11" t="str">
        <f>_xlfn.XLOOKUP($A979,'Cleaned - Medical Examinations'!$A$2:$A$2336,'Cleaned - Medical Examinations'!$D$2:$D$2336,0)</f>
        <v>Yes</v>
      </c>
      <c r="F979" s="11" t="str">
        <f>_xlfn.XLOOKUP($A979,'Cleaned - Medical Examinations'!$A$2:$A$2336,'Cleaned - Medical Examinations'!$E$2:$E$2336,0)</f>
        <v>No</v>
      </c>
      <c r="G979" s="11" t="str">
        <f>_xlfn.XLOOKUP($A979,'Cleaned - Medical Examinations'!$A$2:$A$2336,'Cleaned - Medical Examinations'!$F$2:$F$2336,0)</f>
        <v>No</v>
      </c>
      <c r="H979" s="11">
        <f>_xlfn.XLOOKUP($A979,'Cleaned - Medical Examinations'!$A$2:$A$2336,'Cleaned - Medical Examinations'!$G$2:$G$2336,0)</f>
        <v>1</v>
      </c>
      <c r="I979" s="11" t="str">
        <f>_xlfn.XLOOKUP($A979,'Cleaned - Medical Examinations'!$A$2:$A$2336,'Cleaned - Medical Examinations'!$H$2:$H$2336,0)</f>
        <v>No</v>
      </c>
      <c r="J979" s="11" t="str">
        <f>_xlfn.XLOOKUP($A979,'Cleaned - Medical Examinations'!$A$2:$A$2336,'Cleaned - Medical Examinations'!$I$2:$I$2336,0)</f>
        <v>Obesity</v>
      </c>
      <c r="K979" s="11" t="str">
        <f t="shared" si="15"/>
        <v>Non-Diabetic</v>
      </c>
      <c r="L979" s="14">
        <f>_xlfn.XLOOKUP($A979,'Cleaned - Hospitalisation Detai'!$A$2:$A$2344,'Cleaned - Hospitalisation Detai'!$J$2:$J$2344,0)</f>
        <v>23724</v>
      </c>
      <c r="M979" s="19">
        <f>_xlfn.XLOOKUP($A979,'Cleaned - Hospitalisation Detai'!$A$2:$A$2344,'Cleaned - Hospitalisation Detai'!$F$2:$F$2344,0)</f>
        <v>11365.95</v>
      </c>
      <c r="N979" s="19" t="str">
        <f>_xlfn.XLOOKUP($A979,'Cleaned - Hospitalisation Detai'!$A$2:$A$2344,'Cleaned - Hospitalisation Detai'!$G$2:$G$2344,0)</f>
        <v>tier - 3</v>
      </c>
      <c r="O979" s="19" t="str">
        <f>_xlfn.XLOOKUP($A979,'Cleaned - Hospitalisation Detai'!$A$2:$A$2344,'Cleaned - Hospitalisation Detai'!$H$2:$H$2344,0)</f>
        <v>tier - 2</v>
      </c>
      <c r="P979" s="19" t="str">
        <f>_xlfn.XLOOKUP($A979,'Cleaned - Hospitalisation Detai'!$A$2:$A$2344,'Cleaned - Hospitalisation Detai'!$I$2:$I$2344,0)</f>
        <v>R1011</v>
      </c>
      <c r="Q979" s="20">
        <f>_xlfn.XLOOKUP($A979,'Cleaned - Hospitalisation Detai'!$A$2:$A$2344,'Cleaned - Hospitalisation Detai'!$K$2:$K$2344,0)</f>
        <v>58</v>
      </c>
    </row>
    <row r="980" spans="1:17" ht="15.6" x14ac:dyDescent="0.3">
      <c r="A980" s="10" t="s">
        <v>1392</v>
      </c>
      <c r="B980" s="11" t="str">
        <f>_xlfn.XLOOKUP(A980,'Cleaned - Customer Names '!$A$2:$A$2336,'Cleaned - Customer Names '!$C$2:$C$2336,0)</f>
        <v>Thomas J</v>
      </c>
      <c r="C980" s="11">
        <f>_xlfn.XLOOKUP($A980,'Cleaned - Medical Examinations'!$A$2:$A$2336,'Cleaned - Medical Examinations'!$B$2:$B$2336,0)</f>
        <v>36.08</v>
      </c>
      <c r="D980" s="11">
        <f>_xlfn.XLOOKUP($A980,'Cleaned - Medical Examinations'!$A$2:$A$2336,'Cleaned - Medical Examinations'!$C$2:$C$2336,0)</f>
        <v>5.73</v>
      </c>
      <c r="E980" s="11" t="str">
        <f>_xlfn.XLOOKUP($A980,'Cleaned - Medical Examinations'!$A$2:$A$2336,'Cleaned - Medical Examinations'!$D$2:$D$2336,0)</f>
        <v>Yes</v>
      </c>
      <c r="F980" s="11" t="str">
        <f>_xlfn.XLOOKUP($A980,'Cleaned - Medical Examinations'!$A$2:$A$2336,'Cleaned - Medical Examinations'!$E$2:$E$2336,0)</f>
        <v>No</v>
      </c>
      <c r="G980" s="11" t="str">
        <f>_xlfn.XLOOKUP($A980,'Cleaned - Medical Examinations'!$A$2:$A$2336,'Cleaned - Medical Examinations'!$F$2:$F$2336,0)</f>
        <v>No</v>
      </c>
      <c r="H980" s="11">
        <f>_xlfn.XLOOKUP($A980,'Cleaned - Medical Examinations'!$A$2:$A$2336,'Cleaned - Medical Examinations'!$G$2:$G$2336,0)</f>
        <v>1</v>
      </c>
      <c r="I980" s="11" t="str">
        <f>_xlfn.XLOOKUP($A980,'Cleaned - Medical Examinations'!$A$2:$A$2336,'Cleaned - Medical Examinations'!$H$2:$H$2336,0)</f>
        <v>No</v>
      </c>
      <c r="J980" s="11" t="str">
        <f>_xlfn.XLOOKUP($A980,'Cleaned - Medical Examinations'!$A$2:$A$2336,'Cleaned - Medical Examinations'!$I$2:$I$2336,0)</f>
        <v>Obesity</v>
      </c>
      <c r="K980" s="11" t="str">
        <f t="shared" si="15"/>
        <v>Non-Diabetic</v>
      </c>
      <c r="L980" s="14">
        <f>_xlfn.XLOOKUP($A980,'Cleaned - Hospitalisation Detai'!$A$2:$A$2344,'Cleaned - Hospitalisation Detai'!$J$2:$J$2344,0)</f>
        <v>23561</v>
      </c>
      <c r="M980" s="19">
        <f>_xlfn.XLOOKUP($A980,'Cleaned - Hospitalisation Detai'!$A$2:$A$2344,'Cleaned - Hospitalisation Detai'!$F$2:$F$2344,0)</f>
        <v>11363.28</v>
      </c>
      <c r="N980" s="19" t="str">
        <f>_xlfn.XLOOKUP($A980,'Cleaned - Hospitalisation Detai'!$A$2:$A$2344,'Cleaned - Hospitalisation Detai'!$G$2:$G$2344,0)</f>
        <v>tier - 3</v>
      </c>
      <c r="O980" s="19" t="str">
        <f>_xlfn.XLOOKUP($A980,'Cleaned - Hospitalisation Detai'!$A$2:$A$2344,'Cleaned - Hospitalisation Detai'!$H$2:$H$2344,0)</f>
        <v>tier - 1</v>
      </c>
      <c r="P980" s="19" t="str">
        <f>_xlfn.XLOOKUP($A980,'Cleaned - Hospitalisation Detai'!$A$2:$A$2344,'Cleaned - Hospitalisation Detai'!$I$2:$I$2344,0)</f>
        <v>R1013</v>
      </c>
      <c r="Q980" s="20">
        <f>_xlfn.XLOOKUP($A980,'Cleaned - Hospitalisation Detai'!$A$2:$A$2344,'Cleaned - Hospitalisation Detai'!$K$2:$K$2344,0)</f>
        <v>58</v>
      </c>
    </row>
    <row r="981" spans="1:17" ht="15.6" x14ac:dyDescent="0.3">
      <c r="A981" s="10" t="s">
        <v>1391</v>
      </c>
      <c r="B981" s="11" t="str">
        <f>_xlfn.XLOOKUP(A981,'Cleaned - Customer Names '!$A$2:$A$2336,'Cleaned - Customer Names '!$C$2:$C$2336,0)</f>
        <v>Chris</v>
      </c>
      <c r="C981" s="11">
        <f>_xlfn.XLOOKUP($A981,'Cleaned - Medical Examinations'!$A$2:$A$2336,'Cleaned - Medical Examinations'!$B$2:$B$2336,0)</f>
        <v>35.700000000000003</v>
      </c>
      <c r="D981" s="11">
        <f>_xlfn.XLOOKUP($A981,'Cleaned - Medical Examinations'!$A$2:$A$2336,'Cleaned - Medical Examinations'!$C$2:$C$2336,0)</f>
        <v>5.47</v>
      </c>
      <c r="E981" s="11" t="str">
        <f>_xlfn.XLOOKUP($A981,'Cleaned - Medical Examinations'!$A$2:$A$2336,'Cleaned - Medical Examinations'!$D$2:$D$2336,0)</f>
        <v>Yes</v>
      </c>
      <c r="F981" s="11" t="str">
        <f>_xlfn.XLOOKUP($A981,'Cleaned - Medical Examinations'!$A$2:$A$2336,'Cleaned - Medical Examinations'!$E$2:$E$2336,0)</f>
        <v>No</v>
      </c>
      <c r="G981" s="11" t="str">
        <f>_xlfn.XLOOKUP($A981,'Cleaned - Medical Examinations'!$A$2:$A$2336,'Cleaned - Medical Examinations'!$F$2:$F$2336,0)</f>
        <v>No</v>
      </c>
      <c r="H981" s="11">
        <f>_xlfn.XLOOKUP($A981,'Cleaned - Medical Examinations'!$A$2:$A$2336,'Cleaned - Medical Examinations'!$G$2:$G$2336,0)</f>
        <v>1</v>
      </c>
      <c r="I981" s="11" t="str">
        <f>_xlfn.XLOOKUP($A981,'Cleaned - Medical Examinations'!$A$2:$A$2336,'Cleaned - Medical Examinations'!$H$2:$H$2336,0)</f>
        <v>No</v>
      </c>
      <c r="J981" s="11" t="str">
        <f>_xlfn.XLOOKUP($A981,'Cleaned - Medical Examinations'!$A$2:$A$2336,'Cleaned - Medical Examinations'!$I$2:$I$2336,0)</f>
        <v>Obesity</v>
      </c>
      <c r="K981" s="11" t="str">
        <f t="shared" si="15"/>
        <v>Non-Diabetic</v>
      </c>
      <c r="L981" s="14">
        <f>_xlfn.XLOOKUP($A981,'Cleaned - Hospitalisation Detai'!$A$2:$A$2344,'Cleaned - Hospitalisation Detai'!$J$2:$J$2344,0)</f>
        <v>23562</v>
      </c>
      <c r="M981" s="19">
        <f>_xlfn.XLOOKUP($A981,'Cleaned - Hospitalisation Detai'!$A$2:$A$2344,'Cleaned - Hospitalisation Detai'!$F$2:$F$2344,0)</f>
        <v>11362.76</v>
      </c>
      <c r="N981" s="19" t="str">
        <f>_xlfn.XLOOKUP($A981,'Cleaned - Hospitalisation Detai'!$A$2:$A$2344,'Cleaned - Hospitalisation Detai'!$G$2:$G$2344,0)</f>
        <v>tier - 3</v>
      </c>
      <c r="O981" s="19" t="str">
        <f>_xlfn.XLOOKUP($A981,'Cleaned - Hospitalisation Detai'!$A$2:$A$2344,'Cleaned - Hospitalisation Detai'!$H$2:$H$2344,0)</f>
        <v>tier - 1</v>
      </c>
      <c r="P981" s="19" t="str">
        <f>_xlfn.XLOOKUP($A981,'Cleaned - Hospitalisation Detai'!$A$2:$A$2344,'Cleaned - Hospitalisation Detai'!$I$2:$I$2344,0)</f>
        <v>R1011</v>
      </c>
      <c r="Q981" s="20">
        <f>_xlfn.XLOOKUP($A981,'Cleaned - Hospitalisation Detai'!$A$2:$A$2344,'Cleaned - Hospitalisation Detai'!$K$2:$K$2344,0)</f>
        <v>58</v>
      </c>
    </row>
    <row r="982" spans="1:17" ht="15.6" x14ac:dyDescent="0.3">
      <c r="A982" s="10" t="s">
        <v>1390</v>
      </c>
      <c r="B982" s="11" t="str">
        <f>_xlfn.XLOOKUP(A982,'Cleaned - Customer Names '!$A$2:$A$2336,'Cleaned - Customer Names '!$C$2:$C$2336,0)</f>
        <v>Graham</v>
      </c>
      <c r="C982" s="11">
        <f>_xlfn.XLOOKUP($A982,'Cleaned - Medical Examinations'!$A$2:$A$2336,'Cleaned - Medical Examinations'!$B$2:$B$2336,0)</f>
        <v>34.01</v>
      </c>
      <c r="D982" s="11">
        <f>_xlfn.XLOOKUP($A982,'Cleaned - Medical Examinations'!$A$2:$A$2336,'Cleaned - Medical Examinations'!$C$2:$C$2336,0)</f>
        <v>11.3</v>
      </c>
      <c r="E982" s="11" t="str">
        <f>_xlfn.XLOOKUP($A982,'Cleaned - Medical Examinations'!$A$2:$A$2336,'Cleaned - Medical Examinations'!$D$2:$D$2336,0)</f>
        <v>No</v>
      </c>
      <c r="F982" s="11" t="str">
        <f>_xlfn.XLOOKUP($A982,'Cleaned - Medical Examinations'!$A$2:$A$2336,'Cleaned - Medical Examinations'!$E$2:$E$2336,0)</f>
        <v>No</v>
      </c>
      <c r="G982" s="11" t="str">
        <f>_xlfn.XLOOKUP($A982,'Cleaned - Medical Examinations'!$A$2:$A$2336,'Cleaned - Medical Examinations'!$F$2:$F$2336,0)</f>
        <v>No</v>
      </c>
      <c r="H982" s="11">
        <f>_xlfn.XLOOKUP($A982,'Cleaned - Medical Examinations'!$A$2:$A$2336,'Cleaned - Medical Examinations'!$G$2:$G$2336,0)</f>
        <v>0</v>
      </c>
      <c r="I982" s="11" t="str">
        <f>_xlfn.XLOOKUP($A982,'Cleaned - Medical Examinations'!$A$2:$A$2336,'Cleaned - Medical Examinations'!$H$2:$H$2336,0)</f>
        <v>No</v>
      </c>
      <c r="J982" s="11" t="str">
        <f>_xlfn.XLOOKUP($A982,'Cleaned - Medical Examinations'!$A$2:$A$2336,'Cleaned - Medical Examinations'!$I$2:$I$2336,0)</f>
        <v>Obesity</v>
      </c>
      <c r="K982" s="11" t="str">
        <f t="shared" si="15"/>
        <v>Diabetic</v>
      </c>
      <c r="L982" s="14">
        <f>_xlfn.XLOOKUP($A982,'Cleaned - Hospitalisation Detai'!$A$2:$A$2344,'Cleaned - Hospitalisation Detai'!$J$2:$J$2344,0)</f>
        <v>24011</v>
      </c>
      <c r="M982" s="19">
        <f>_xlfn.XLOOKUP($A982,'Cleaned - Hospitalisation Detai'!$A$2:$A$2344,'Cleaned - Hospitalisation Detai'!$F$2:$F$2344,0)</f>
        <v>11356.66</v>
      </c>
      <c r="N982" s="19" t="str">
        <f>_xlfn.XLOOKUP($A982,'Cleaned - Hospitalisation Detai'!$A$2:$A$2344,'Cleaned - Hospitalisation Detai'!$G$2:$G$2344,0)</f>
        <v>tier - 3</v>
      </c>
      <c r="O982" s="19" t="str">
        <f>_xlfn.XLOOKUP($A982,'Cleaned - Hospitalisation Detai'!$A$2:$A$2344,'Cleaned - Hospitalisation Detai'!$H$2:$H$2344,0)</f>
        <v>tier - 3</v>
      </c>
      <c r="P982" s="19" t="str">
        <f>_xlfn.XLOOKUP($A982,'Cleaned - Hospitalisation Detai'!$A$2:$A$2344,'Cleaned - Hospitalisation Detai'!$I$2:$I$2344,0)</f>
        <v>R1012</v>
      </c>
      <c r="Q982" s="20">
        <f>_xlfn.XLOOKUP($A982,'Cleaned - Hospitalisation Detai'!$A$2:$A$2344,'Cleaned - Hospitalisation Detai'!$K$2:$K$2344,0)</f>
        <v>57</v>
      </c>
    </row>
    <row r="983" spans="1:17" ht="15.6" x14ac:dyDescent="0.3">
      <c r="A983" s="10" t="s">
        <v>1389</v>
      </c>
      <c r="B983" s="11" t="str">
        <f>_xlfn.XLOOKUP(A983,'Cleaned - Customer Names '!$A$2:$A$2336,'Cleaned - Customer Names '!$C$2:$C$2336,0)</f>
        <v>Garrett</v>
      </c>
      <c r="C983" s="11">
        <f>_xlfn.XLOOKUP($A983,'Cleaned - Medical Examinations'!$A$2:$A$2336,'Cleaned - Medical Examinations'!$B$2:$B$2336,0)</f>
        <v>31.54</v>
      </c>
      <c r="D983" s="11">
        <f>_xlfn.XLOOKUP($A983,'Cleaned - Medical Examinations'!$A$2:$A$2336,'Cleaned - Medical Examinations'!$C$2:$C$2336,0)</f>
        <v>6.72</v>
      </c>
      <c r="E983" s="11" t="str">
        <f>_xlfn.XLOOKUP($A983,'Cleaned - Medical Examinations'!$A$2:$A$2336,'Cleaned - Medical Examinations'!$D$2:$D$2336,0)</f>
        <v>No</v>
      </c>
      <c r="F983" s="11" t="str">
        <f>_xlfn.XLOOKUP($A983,'Cleaned - Medical Examinations'!$A$2:$A$2336,'Cleaned - Medical Examinations'!$E$2:$E$2336,0)</f>
        <v>No</v>
      </c>
      <c r="G983" s="11" t="str">
        <f>_xlfn.XLOOKUP($A983,'Cleaned - Medical Examinations'!$A$2:$A$2336,'Cleaned - Medical Examinations'!$F$2:$F$2336,0)</f>
        <v>No</v>
      </c>
      <c r="H983" s="11">
        <f>_xlfn.XLOOKUP($A983,'Cleaned - Medical Examinations'!$A$2:$A$2336,'Cleaned - Medical Examinations'!$G$2:$G$2336,0)</f>
        <v>0</v>
      </c>
      <c r="I983" s="11" t="str">
        <f>_xlfn.XLOOKUP($A983,'Cleaned - Medical Examinations'!$A$2:$A$2336,'Cleaned - Medical Examinations'!$H$2:$H$2336,0)</f>
        <v>No</v>
      </c>
      <c r="J983" s="11" t="str">
        <f>_xlfn.XLOOKUP($A983,'Cleaned - Medical Examinations'!$A$2:$A$2336,'Cleaned - Medical Examinations'!$I$2:$I$2336,0)</f>
        <v>Obesity</v>
      </c>
      <c r="K983" s="11" t="str">
        <f t="shared" si="15"/>
        <v>Diabetic</v>
      </c>
      <c r="L983" s="14">
        <f>_xlfn.XLOOKUP($A983,'Cleaned - Hospitalisation Detai'!$A$2:$A$2344,'Cleaned - Hospitalisation Detai'!$J$2:$J$2344,0)</f>
        <v>24075</v>
      </c>
      <c r="M983" s="19">
        <f>_xlfn.XLOOKUP($A983,'Cleaned - Hospitalisation Detai'!$A$2:$A$2344,'Cleaned - Hospitalisation Detai'!$F$2:$F$2344,0)</f>
        <v>11353.23</v>
      </c>
      <c r="N983" s="19" t="str">
        <f>_xlfn.XLOOKUP($A983,'Cleaned - Hospitalisation Detai'!$A$2:$A$2344,'Cleaned - Hospitalisation Detai'!$G$2:$G$2344,0)</f>
        <v>tier - 3</v>
      </c>
      <c r="O983" s="19" t="str">
        <f>_xlfn.XLOOKUP($A983,'Cleaned - Hospitalisation Detai'!$A$2:$A$2344,'Cleaned - Hospitalisation Detai'!$H$2:$H$2344,0)</f>
        <v>tier - 1</v>
      </c>
      <c r="P983" s="19" t="str">
        <f>_xlfn.XLOOKUP($A983,'Cleaned - Hospitalisation Detai'!$A$2:$A$2344,'Cleaned - Hospitalisation Detai'!$I$2:$I$2344,0)</f>
        <v>R1012</v>
      </c>
      <c r="Q983" s="20">
        <f>_xlfn.XLOOKUP($A983,'Cleaned - Hospitalisation Detai'!$A$2:$A$2344,'Cleaned - Hospitalisation Detai'!$K$2:$K$2344,0)</f>
        <v>57</v>
      </c>
    </row>
    <row r="984" spans="1:17" ht="15.6" x14ac:dyDescent="0.3">
      <c r="A984" s="10" t="s">
        <v>1388</v>
      </c>
      <c r="B984" s="11" t="str">
        <f>_xlfn.XLOOKUP(A984,'Cleaned - Customer Names '!$A$2:$A$2336,'Cleaned - Customer Names '!$C$2:$C$2336,0)</f>
        <v>Andrew</v>
      </c>
      <c r="C984" s="11">
        <f>_xlfn.XLOOKUP($A984,'Cleaned - Medical Examinations'!$A$2:$A$2336,'Cleaned - Medical Examinations'!$B$2:$B$2336,0)</f>
        <v>23.3</v>
      </c>
      <c r="D984" s="11">
        <f>_xlfn.XLOOKUP($A984,'Cleaned - Medical Examinations'!$A$2:$A$2336,'Cleaned - Medical Examinations'!$C$2:$C$2336,0)</f>
        <v>5.36</v>
      </c>
      <c r="E984" s="11" t="str">
        <f>_xlfn.XLOOKUP($A984,'Cleaned - Medical Examinations'!$A$2:$A$2336,'Cleaned - Medical Examinations'!$D$2:$D$2336,0)</f>
        <v>Yes</v>
      </c>
      <c r="F984" s="11" t="str">
        <f>_xlfn.XLOOKUP($A984,'Cleaned - Medical Examinations'!$A$2:$A$2336,'Cleaned - Medical Examinations'!$E$2:$E$2336,0)</f>
        <v>No</v>
      </c>
      <c r="G984" s="11" t="str">
        <f>_xlfn.XLOOKUP($A984,'Cleaned - Medical Examinations'!$A$2:$A$2336,'Cleaned - Medical Examinations'!$F$2:$F$2336,0)</f>
        <v>No</v>
      </c>
      <c r="H984" s="11">
        <f>_xlfn.XLOOKUP($A984,'Cleaned - Medical Examinations'!$A$2:$A$2336,'Cleaned - Medical Examinations'!$G$2:$G$2336,0)</f>
        <v>1</v>
      </c>
      <c r="I984" s="11" t="str">
        <f>_xlfn.XLOOKUP($A984,'Cleaned - Medical Examinations'!$A$2:$A$2336,'Cleaned - Medical Examinations'!$H$2:$H$2336,0)</f>
        <v>No</v>
      </c>
      <c r="J984" s="11" t="str">
        <f>_xlfn.XLOOKUP($A984,'Cleaned - Medical Examinations'!$A$2:$A$2336,'Cleaned - Medical Examinations'!$I$2:$I$2336,0)</f>
        <v>Normal Weight</v>
      </c>
      <c r="K984" s="11" t="str">
        <f t="shared" si="15"/>
        <v>Non-Diabetic</v>
      </c>
      <c r="L984" s="14">
        <f>_xlfn.XLOOKUP($A984,'Cleaned - Hospitalisation Detai'!$A$2:$A$2344,'Cleaned - Hospitalisation Detai'!$J$2:$J$2344,0)</f>
        <v>23570</v>
      </c>
      <c r="M984" s="19">
        <f>_xlfn.XLOOKUP($A984,'Cleaned - Hospitalisation Detai'!$A$2:$A$2344,'Cleaned - Hospitalisation Detai'!$F$2:$F$2344,0)</f>
        <v>11345.52</v>
      </c>
      <c r="N984" s="19" t="str">
        <f>_xlfn.XLOOKUP($A984,'Cleaned - Hospitalisation Detai'!$A$2:$A$2344,'Cleaned - Hospitalisation Detai'!$G$2:$G$2344,0)</f>
        <v>tier - 3</v>
      </c>
      <c r="O984" s="19" t="str">
        <f>_xlfn.XLOOKUP($A984,'Cleaned - Hospitalisation Detai'!$A$2:$A$2344,'Cleaned - Hospitalisation Detai'!$H$2:$H$2344,0)</f>
        <v>tier - 3</v>
      </c>
      <c r="P984" s="19" t="str">
        <f>_xlfn.XLOOKUP($A984,'Cleaned - Hospitalisation Detai'!$A$2:$A$2344,'Cleaned - Hospitalisation Detai'!$I$2:$I$2344,0)</f>
        <v>R1011</v>
      </c>
      <c r="Q984" s="20">
        <f>_xlfn.XLOOKUP($A984,'Cleaned - Hospitalisation Detai'!$A$2:$A$2344,'Cleaned - Hospitalisation Detai'!$K$2:$K$2344,0)</f>
        <v>58</v>
      </c>
    </row>
    <row r="985" spans="1:17" ht="15.6" x14ac:dyDescent="0.3">
      <c r="A985" s="10" t="s">
        <v>1387</v>
      </c>
      <c r="B985" s="11" t="str">
        <f>_xlfn.XLOOKUP(A985,'Cleaned - Customer Names '!$A$2:$A$2336,'Cleaned - Customer Names '!$C$2:$C$2336,0)</f>
        <v>Annabelle M</v>
      </c>
      <c r="C985" s="11">
        <f>_xlfn.XLOOKUP($A985,'Cleaned - Medical Examinations'!$A$2:$A$2336,'Cleaned - Medical Examinations'!$B$2:$B$2336,0)</f>
        <v>27.75</v>
      </c>
      <c r="D985" s="11">
        <f>_xlfn.XLOOKUP($A985,'Cleaned - Medical Examinations'!$A$2:$A$2336,'Cleaned - Medical Examinations'!$C$2:$C$2336,0)</f>
        <v>9.8800000000000008</v>
      </c>
      <c r="E985" s="11" t="str">
        <f>_xlfn.XLOOKUP($A985,'Cleaned - Medical Examinations'!$A$2:$A$2336,'Cleaned - Medical Examinations'!$D$2:$D$2336,0)</f>
        <v>No</v>
      </c>
      <c r="F985" s="11" t="str">
        <f>_xlfn.XLOOKUP($A985,'Cleaned - Medical Examinations'!$A$2:$A$2336,'Cleaned - Medical Examinations'!$E$2:$E$2336,0)</f>
        <v>No</v>
      </c>
      <c r="G985" s="11" t="str">
        <f>_xlfn.XLOOKUP($A985,'Cleaned - Medical Examinations'!$A$2:$A$2336,'Cleaned - Medical Examinations'!$F$2:$F$2336,0)</f>
        <v>No</v>
      </c>
      <c r="H985" s="11">
        <f>_xlfn.XLOOKUP($A985,'Cleaned - Medical Examinations'!$A$2:$A$2336,'Cleaned - Medical Examinations'!$G$2:$G$2336,0)</f>
        <v>0</v>
      </c>
      <c r="I985" s="11" t="str">
        <f>_xlfn.XLOOKUP($A985,'Cleaned - Medical Examinations'!$A$2:$A$2336,'Cleaned - Medical Examinations'!$H$2:$H$2336,0)</f>
        <v>No</v>
      </c>
      <c r="J985" s="11" t="str">
        <f>_xlfn.XLOOKUP($A985,'Cleaned - Medical Examinations'!$A$2:$A$2336,'Cleaned - Medical Examinations'!$I$2:$I$2336,0)</f>
        <v>Overweight</v>
      </c>
      <c r="K985" s="11" t="str">
        <f t="shared" si="15"/>
        <v>Diabetic</v>
      </c>
      <c r="L985" s="14">
        <f>_xlfn.XLOOKUP($A985,'Cleaned - Hospitalisation Detai'!$A$2:$A$2344,'Cleaned - Hospitalisation Detai'!$J$2:$J$2344,0)</f>
        <v>25144</v>
      </c>
      <c r="M985" s="19">
        <f>_xlfn.XLOOKUP($A985,'Cleaned - Hospitalisation Detai'!$A$2:$A$2344,'Cleaned - Hospitalisation Detai'!$F$2:$F$2344,0)</f>
        <v>11344.32</v>
      </c>
      <c r="N985" s="19" t="str">
        <f>_xlfn.XLOOKUP($A985,'Cleaned - Hospitalisation Detai'!$A$2:$A$2344,'Cleaned - Hospitalisation Detai'!$G$2:$G$2344,0)</f>
        <v>tier - 3</v>
      </c>
      <c r="O985" s="19" t="str">
        <f>_xlfn.XLOOKUP($A985,'Cleaned - Hospitalisation Detai'!$A$2:$A$2344,'Cleaned - Hospitalisation Detai'!$H$2:$H$2344,0)</f>
        <v>tier - 2</v>
      </c>
      <c r="P985" s="19" t="str">
        <f>_xlfn.XLOOKUP($A985,'Cleaned - Hospitalisation Detai'!$A$2:$A$2344,'Cleaned - Hospitalisation Detai'!$I$2:$I$2344,0)</f>
        <v>R1025</v>
      </c>
      <c r="Q985" s="20">
        <f>_xlfn.XLOOKUP($A985,'Cleaned - Hospitalisation Detai'!$A$2:$A$2344,'Cleaned - Hospitalisation Detai'!$K$2:$K$2344,0)</f>
        <v>54</v>
      </c>
    </row>
    <row r="986" spans="1:17" ht="15.6" x14ac:dyDescent="0.3">
      <c r="A986" s="10" t="s">
        <v>1386</v>
      </c>
      <c r="B986" s="11" t="str">
        <f>_xlfn.XLOOKUP(A986,'Cleaned - Customer Names '!$A$2:$A$2336,'Cleaned - Customer Names '!$C$2:$C$2336,0)</f>
        <v>Daniel T.</v>
      </c>
      <c r="C986" s="11">
        <f>_xlfn.XLOOKUP($A986,'Cleaned - Medical Examinations'!$A$2:$A$2336,'Cleaned - Medical Examinations'!$B$2:$B$2336,0)</f>
        <v>42.46</v>
      </c>
      <c r="D986" s="11">
        <f>_xlfn.XLOOKUP($A986,'Cleaned - Medical Examinations'!$A$2:$A$2336,'Cleaned - Medical Examinations'!$C$2:$C$2336,0)</f>
        <v>4.1100000000000003</v>
      </c>
      <c r="E986" s="11" t="str">
        <f>_xlfn.XLOOKUP($A986,'Cleaned - Medical Examinations'!$A$2:$A$2336,'Cleaned - Medical Examinations'!$D$2:$D$2336,0)</f>
        <v>No</v>
      </c>
      <c r="F986" s="11" t="str">
        <f>_xlfn.XLOOKUP($A986,'Cleaned - Medical Examinations'!$A$2:$A$2336,'Cleaned - Medical Examinations'!$E$2:$E$2336,0)</f>
        <v>No</v>
      </c>
      <c r="G986" s="11" t="str">
        <f>_xlfn.XLOOKUP($A986,'Cleaned - Medical Examinations'!$A$2:$A$2336,'Cleaned - Medical Examinations'!$F$2:$F$2336,0)</f>
        <v>No</v>
      </c>
      <c r="H986" s="11">
        <f>_xlfn.XLOOKUP($A986,'Cleaned - Medical Examinations'!$A$2:$A$2336,'Cleaned - Medical Examinations'!$G$2:$G$2336,0)</f>
        <v>0</v>
      </c>
      <c r="I986" s="11" t="str">
        <f>_xlfn.XLOOKUP($A986,'Cleaned - Medical Examinations'!$A$2:$A$2336,'Cleaned - Medical Examinations'!$H$2:$H$2336,0)</f>
        <v>No</v>
      </c>
      <c r="J986" s="11" t="str">
        <f>_xlfn.XLOOKUP($A986,'Cleaned - Medical Examinations'!$A$2:$A$2336,'Cleaned - Medical Examinations'!$I$2:$I$2336,0)</f>
        <v>Obesity</v>
      </c>
      <c r="K986" s="11" t="str">
        <f t="shared" si="15"/>
        <v>Non-Diabetic</v>
      </c>
      <c r="L986" s="14">
        <f>_xlfn.XLOOKUP($A986,'Cleaned - Hospitalisation Detai'!$A$2:$A$2344,'Cleaned - Hospitalisation Detai'!$J$2:$J$2344,0)</f>
        <v>32739</v>
      </c>
      <c r="M986" s="19">
        <f>_xlfn.XLOOKUP($A986,'Cleaned - Hospitalisation Detai'!$A$2:$A$2344,'Cleaned - Hospitalisation Detai'!$F$2:$F$2344,0)</f>
        <v>11326.71</v>
      </c>
      <c r="N986" s="19" t="str">
        <f>_xlfn.XLOOKUP($A986,'Cleaned - Hospitalisation Detai'!$A$2:$A$2344,'Cleaned - Hospitalisation Detai'!$G$2:$G$2344,0)</f>
        <v>tier - 3</v>
      </c>
      <c r="O986" s="19" t="str">
        <f>_xlfn.XLOOKUP($A986,'Cleaned - Hospitalisation Detai'!$A$2:$A$2344,'Cleaned - Hospitalisation Detai'!$H$2:$H$2344,0)</f>
        <v>tier - 3</v>
      </c>
      <c r="P986" s="19" t="str">
        <f>_xlfn.XLOOKUP($A986,'Cleaned - Hospitalisation Detai'!$A$2:$A$2344,'Cleaned - Hospitalisation Detai'!$I$2:$I$2344,0)</f>
        <v>R1013</v>
      </c>
      <c r="Q986" s="20">
        <f>_xlfn.XLOOKUP($A986,'Cleaned - Hospitalisation Detai'!$A$2:$A$2344,'Cleaned - Hospitalisation Detai'!$K$2:$K$2344,0)</f>
        <v>33</v>
      </c>
    </row>
    <row r="987" spans="1:17" ht="15.6" x14ac:dyDescent="0.3">
      <c r="A987" s="10" t="s">
        <v>1385</v>
      </c>
      <c r="B987" s="11" t="str">
        <f>_xlfn.XLOOKUP(A987,'Cleaned - Customer Names '!$A$2:$A$2336,'Cleaned - Customer Names '!$C$2:$C$2336,0)</f>
        <v>Deanne</v>
      </c>
      <c r="C987" s="11">
        <f>_xlfn.XLOOKUP($A987,'Cleaned - Medical Examinations'!$A$2:$A$2336,'Cleaned - Medical Examinations'!$B$2:$B$2336,0)</f>
        <v>54.47</v>
      </c>
      <c r="D987" s="11">
        <f>_xlfn.XLOOKUP($A987,'Cleaned - Medical Examinations'!$A$2:$A$2336,'Cleaned - Medical Examinations'!$C$2:$C$2336,0)</f>
        <v>7.48</v>
      </c>
      <c r="E987" s="11" t="str">
        <f>_xlfn.XLOOKUP($A987,'Cleaned - Medical Examinations'!$A$2:$A$2336,'Cleaned - Medical Examinations'!$D$2:$D$2336,0)</f>
        <v>No</v>
      </c>
      <c r="F987" s="11" t="str">
        <f>_xlfn.XLOOKUP($A987,'Cleaned - Medical Examinations'!$A$2:$A$2336,'Cleaned - Medical Examinations'!$E$2:$E$2336,0)</f>
        <v>No</v>
      </c>
      <c r="G987" s="11" t="str">
        <f>_xlfn.XLOOKUP($A987,'Cleaned - Medical Examinations'!$A$2:$A$2336,'Cleaned - Medical Examinations'!$F$2:$F$2336,0)</f>
        <v>No</v>
      </c>
      <c r="H987" s="11">
        <f>_xlfn.XLOOKUP($A987,'Cleaned - Medical Examinations'!$A$2:$A$2336,'Cleaned - Medical Examinations'!$G$2:$G$2336,0)</f>
        <v>0</v>
      </c>
      <c r="I987" s="11" t="str">
        <f>_xlfn.XLOOKUP($A987,'Cleaned - Medical Examinations'!$A$2:$A$2336,'Cleaned - Medical Examinations'!$H$2:$H$2336,0)</f>
        <v>No</v>
      </c>
      <c r="J987" s="11" t="str">
        <f>_xlfn.XLOOKUP($A987,'Cleaned - Medical Examinations'!$A$2:$A$2336,'Cleaned - Medical Examinations'!$I$2:$I$2336,0)</f>
        <v>Obesity</v>
      </c>
      <c r="K987" s="11" t="str">
        <f t="shared" si="15"/>
        <v>Diabetic</v>
      </c>
      <c r="L987" s="14">
        <f>_xlfn.XLOOKUP($A987,'Cleaned - Hospitalisation Detai'!$A$2:$A$2344,'Cleaned - Hospitalisation Detai'!$J$2:$J$2344,0)</f>
        <v>37519</v>
      </c>
      <c r="M987" s="19">
        <f>_xlfn.XLOOKUP($A987,'Cleaned - Hospitalisation Detai'!$A$2:$A$2344,'Cleaned - Hospitalisation Detai'!$F$2:$F$2344,0)</f>
        <v>11321.49</v>
      </c>
      <c r="N987" s="19" t="str">
        <f>_xlfn.XLOOKUP($A987,'Cleaned - Hospitalisation Detai'!$A$2:$A$2344,'Cleaned - Hospitalisation Detai'!$G$2:$G$2344,0)</f>
        <v>tier - 3</v>
      </c>
      <c r="O987" s="19" t="str">
        <f>_xlfn.XLOOKUP($A987,'Cleaned - Hospitalisation Detai'!$A$2:$A$2344,'Cleaned - Hospitalisation Detai'!$H$2:$H$2344,0)</f>
        <v>tier - 3</v>
      </c>
      <c r="P987" s="19" t="str">
        <f>_xlfn.XLOOKUP($A987,'Cleaned - Hospitalisation Detai'!$A$2:$A$2344,'Cleaned - Hospitalisation Detai'!$I$2:$I$2344,0)</f>
        <v>R1012</v>
      </c>
      <c r="Q987" s="20">
        <f>_xlfn.XLOOKUP($A987,'Cleaned - Hospitalisation Detai'!$A$2:$A$2344,'Cleaned - Hospitalisation Detai'!$K$2:$K$2344,0)</f>
        <v>20</v>
      </c>
    </row>
    <row r="988" spans="1:17" ht="15.6" x14ac:dyDescent="0.3">
      <c r="A988" s="10" t="s">
        <v>1384</v>
      </c>
      <c r="B988" s="11" t="str">
        <f>_xlfn.XLOOKUP(A988,'Cleaned - Customer Names '!$A$2:$A$2336,'Cleaned - Customer Names '!$C$2:$C$2336,0)</f>
        <v>Carrie</v>
      </c>
      <c r="C988" s="11">
        <f>_xlfn.XLOOKUP($A988,'Cleaned - Medical Examinations'!$A$2:$A$2336,'Cleaned - Medical Examinations'!$B$2:$B$2336,0)</f>
        <v>24.93</v>
      </c>
      <c r="D988" s="11">
        <f>_xlfn.XLOOKUP($A988,'Cleaned - Medical Examinations'!$A$2:$A$2336,'Cleaned - Medical Examinations'!$C$2:$C$2336,0)</f>
        <v>9.18</v>
      </c>
      <c r="E988" s="11" t="str">
        <f>_xlfn.XLOOKUP($A988,'Cleaned - Medical Examinations'!$A$2:$A$2336,'Cleaned - Medical Examinations'!$D$2:$D$2336,0)</f>
        <v>Yes</v>
      </c>
      <c r="F988" s="11" t="str">
        <f>_xlfn.XLOOKUP($A988,'Cleaned - Medical Examinations'!$A$2:$A$2336,'Cleaned - Medical Examinations'!$E$2:$E$2336,0)</f>
        <v>No</v>
      </c>
      <c r="G988" s="11" t="str">
        <f>_xlfn.XLOOKUP($A988,'Cleaned - Medical Examinations'!$A$2:$A$2336,'Cleaned - Medical Examinations'!$F$2:$F$2336,0)</f>
        <v>Yes</v>
      </c>
      <c r="H988" s="11">
        <f>_xlfn.XLOOKUP($A988,'Cleaned - Medical Examinations'!$A$2:$A$2336,'Cleaned - Medical Examinations'!$G$2:$G$2336,0)</f>
        <v>1</v>
      </c>
      <c r="I988" s="11" t="str">
        <f>_xlfn.XLOOKUP($A988,'Cleaned - Medical Examinations'!$A$2:$A$2336,'Cleaned - Medical Examinations'!$H$2:$H$2336,0)</f>
        <v>No</v>
      </c>
      <c r="J988" s="11" t="str">
        <f>_xlfn.XLOOKUP($A988,'Cleaned - Medical Examinations'!$A$2:$A$2336,'Cleaned - Medical Examinations'!$I$2:$I$2336,0)</f>
        <v>Overweight</v>
      </c>
      <c r="K988" s="11" t="str">
        <f t="shared" si="15"/>
        <v>Diabetic</v>
      </c>
      <c r="L988" s="14">
        <f>_xlfn.XLOOKUP($A988,'Cleaned - Hospitalisation Detai'!$A$2:$A$2344,'Cleaned - Hospitalisation Detai'!$J$2:$J$2344,0)</f>
        <v>23203</v>
      </c>
      <c r="M988" s="19">
        <f>_xlfn.XLOOKUP($A988,'Cleaned - Hospitalisation Detai'!$A$2:$A$2344,'Cleaned - Hospitalisation Detai'!$F$2:$F$2344,0)</f>
        <v>11319.12</v>
      </c>
      <c r="N988" s="19" t="str">
        <f>_xlfn.XLOOKUP($A988,'Cleaned - Hospitalisation Detai'!$A$2:$A$2344,'Cleaned - Hospitalisation Detai'!$G$2:$G$2344,0)</f>
        <v>tier - 3</v>
      </c>
      <c r="O988" s="19" t="str">
        <f>_xlfn.XLOOKUP($A988,'Cleaned - Hospitalisation Detai'!$A$2:$A$2344,'Cleaned - Hospitalisation Detai'!$H$2:$H$2344,0)</f>
        <v>tier - 1</v>
      </c>
      <c r="P988" s="19" t="str">
        <f>_xlfn.XLOOKUP($A988,'Cleaned - Hospitalisation Detai'!$A$2:$A$2344,'Cleaned - Hospitalisation Detai'!$I$2:$I$2344,0)</f>
        <v>R1012</v>
      </c>
      <c r="Q988" s="20">
        <f>_xlfn.XLOOKUP($A988,'Cleaned - Hospitalisation Detai'!$A$2:$A$2344,'Cleaned - Hospitalisation Detai'!$K$2:$K$2344,0)</f>
        <v>59</v>
      </c>
    </row>
    <row r="989" spans="1:17" ht="15.6" x14ac:dyDescent="0.3">
      <c r="A989" s="10" t="s">
        <v>1383</v>
      </c>
      <c r="B989" s="11" t="str">
        <f>_xlfn.XLOOKUP(A989,'Cleaned - Customer Names '!$A$2:$A$2336,'Cleaned - Customer Names '!$C$2:$C$2336,0)</f>
        <v>Suzanne</v>
      </c>
      <c r="C989" s="11">
        <f>_xlfn.XLOOKUP($A989,'Cleaned - Medical Examinations'!$A$2:$A$2336,'Cleaned - Medical Examinations'!$B$2:$B$2336,0)</f>
        <v>48.12</v>
      </c>
      <c r="D989" s="11">
        <f>_xlfn.XLOOKUP($A989,'Cleaned - Medical Examinations'!$A$2:$A$2336,'Cleaned - Medical Examinations'!$C$2:$C$2336,0)</f>
        <v>4.51</v>
      </c>
      <c r="E989" s="11" t="str">
        <f>_xlfn.XLOOKUP($A989,'Cleaned - Medical Examinations'!$A$2:$A$2336,'Cleaned - Medical Examinations'!$D$2:$D$2336,0)</f>
        <v>Yes</v>
      </c>
      <c r="F989" s="11" t="str">
        <f>_xlfn.XLOOKUP($A989,'Cleaned - Medical Examinations'!$A$2:$A$2336,'Cleaned - Medical Examinations'!$E$2:$E$2336,0)</f>
        <v>No</v>
      </c>
      <c r="G989" s="11" t="str">
        <f>_xlfn.XLOOKUP($A989,'Cleaned - Medical Examinations'!$A$2:$A$2336,'Cleaned - Medical Examinations'!$F$2:$F$2336,0)</f>
        <v>No</v>
      </c>
      <c r="H989" s="11">
        <f>_xlfn.XLOOKUP($A989,'Cleaned - Medical Examinations'!$A$2:$A$2336,'Cleaned - Medical Examinations'!$G$2:$G$2336,0)</f>
        <v>1</v>
      </c>
      <c r="I989" s="11" t="str">
        <f>_xlfn.XLOOKUP($A989,'Cleaned - Medical Examinations'!$A$2:$A$2336,'Cleaned - Medical Examinations'!$H$2:$H$2336,0)</f>
        <v>No</v>
      </c>
      <c r="J989" s="11" t="str">
        <f>_xlfn.XLOOKUP($A989,'Cleaned - Medical Examinations'!$A$2:$A$2336,'Cleaned - Medical Examinations'!$I$2:$I$2336,0)</f>
        <v>Obesity</v>
      </c>
      <c r="K989" s="11" t="str">
        <f t="shared" si="15"/>
        <v>Non-Diabetic</v>
      </c>
      <c r="L989" s="14">
        <f>_xlfn.XLOOKUP($A989,'Cleaned - Hospitalisation Detai'!$A$2:$A$2344,'Cleaned - Hospitalisation Detai'!$J$2:$J$2344,0)</f>
        <v>35043</v>
      </c>
      <c r="M989" s="19">
        <f>_xlfn.XLOOKUP($A989,'Cleaned - Hospitalisation Detai'!$A$2:$A$2344,'Cleaned - Hospitalisation Detai'!$F$2:$F$2344,0)</f>
        <v>11318.57</v>
      </c>
      <c r="N989" s="19" t="str">
        <f>_xlfn.XLOOKUP($A989,'Cleaned - Hospitalisation Detai'!$A$2:$A$2344,'Cleaned - Hospitalisation Detai'!$G$2:$G$2344,0)</f>
        <v>tier - 3</v>
      </c>
      <c r="O989" s="19" t="str">
        <f>_xlfn.XLOOKUP($A989,'Cleaned - Hospitalisation Detai'!$A$2:$A$2344,'Cleaned - Hospitalisation Detai'!$H$2:$H$2344,0)</f>
        <v>tier - 2</v>
      </c>
      <c r="P989" s="19" t="str">
        <f>_xlfn.XLOOKUP($A989,'Cleaned - Hospitalisation Detai'!$A$2:$A$2344,'Cleaned - Hospitalisation Detai'!$I$2:$I$2344,0)</f>
        <v>R1026</v>
      </c>
      <c r="Q989" s="20">
        <f>_xlfn.XLOOKUP($A989,'Cleaned - Hospitalisation Detai'!$A$2:$A$2344,'Cleaned - Hospitalisation Detai'!$K$2:$K$2344,0)</f>
        <v>27</v>
      </c>
    </row>
    <row r="990" spans="1:17" ht="15.6" x14ac:dyDescent="0.3">
      <c r="A990" s="10" t="s">
        <v>1382</v>
      </c>
      <c r="B990" s="11" t="str">
        <f>_xlfn.XLOOKUP(A990,'Cleaned - Customer Names '!$A$2:$A$2336,'Cleaned - Customer Names '!$C$2:$C$2336,0)</f>
        <v>Jasmine P.</v>
      </c>
      <c r="C990" s="11">
        <f>_xlfn.XLOOKUP($A990,'Cleaned - Medical Examinations'!$A$2:$A$2336,'Cleaned - Medical Examinations'!$B$2:$B$2336,0)</f>
        <v>24.91</v>
      </c>
      <c r="D990" s="11">
        <f>_xlfn.XLOOKUP($A990,'Cleaned - Medical Examinations'!$A$2:$A$2336,'Cleaned - Medical Examinations'!$C$2:$C$2336,0)</f>
        <v>7.33</v>
      </c>
      <c r="E990" s="11" t="str">
        <f>_xlfn.XLOOKUP($A990,'Cleaned - Medical Examinations'!$A$2:$A$2336,'Cleaned - Medical Examinations'!$D$2:$D$2336,0)</f>
        <v>Yes</v>
      </c>
      <c r="F990" s="11" t="str">
        <f>_xlfn.XLOOKUP($A990,'Cleaned - Medical Examinations'!$A$2:$A$2336,'Cleaned - Medical Examinations'!$E$2:$E$2336,0)</f>
        <v>No</v>
      </c>
      <c r="G990" s="11" t="str">
        <f>_xlfn.XLOOKUP($A990,'Cleaned - Medical Examinations'!$A$2:$A$2336,'Cleaned - Medical Examinations'!$F$2:$F$2336,0)</f>
        <v>Yes</v>
      </c>
      <c r="H990" s="11">
        <f>_xlfn.XLOOKUP($A990,'Cleaned - Medical Examinations'!$A$2:$A$2336,'Cleaned - Medical Examinations'!$G$2:$G$2336,0)</f>
        <v>1</v>
      </c>
      <c r="I990" s="11" t="str">
        <f>_xlfn.XLOOKUP($A990,'Cleaned - Medical Examinations'!$A$2:$A$2336,'Cleaned - Medical Examinations'!$H$2:$H$2336,0)</f>
        <v>No</v>
      </c>
      <c r="J990" s="11" t="str">
        <f>_xlfn.XLOOKUP($A990,'Cleaned - Medical Examinations'!$A$2:$A$2336,'Cleaned - Medical Examinations'!$I$2:$I$2336,0)</f>
        <v>Overweight</v>
      </c>
      <c r="K990" s="11" t="str">
        <f t="shared" si="15"/>
        <v>Diabetic</v>
      </c>
      <c r="L990" s="14">
        <f>_xlfn.XLOOKUP($A990,'Cleaned - Hospitalisation Detai'!$A$2:$A$2344,'Cleaned - Hospitalisation Detai'!$J$2:$J$2344,0)</f>
        <v>23337</v>
      </c>
      <c r="M990" s="19">
        <f>_xlfn.XLOOKUP($A990,'Cleaned - Hospitalisation Detai'!$A$2:$A$2344,'Cleaned - Hospitalisation Detai'!$F$2:$F$2344,0)</f>
        <v>11312.33</v>
      </c>
      <c r="N990" s="19" t="str">
        <f>_xlfn.XLOOKUP($A990,'Cleaned - Hospitalisation Detai'!$A$2:$A$2344,'Cleaned - Hospitalisation Detai'!$G$2:$G$2344,0)</f>
        <v>tier - 3</v>
      </c>
      <c r="O990" s="19" t="str">
        <f>_xlfn.XLOOKUP($A990,'Cleaned - Hospitalisation Detai'!$A$2:$A$2344,'Cleaned - Hospitalisation Detai'!$H$2:$H$2344,0)</f>
        <v>tier - 3</v>
      </c>
      <c r="P990" s="19" t="str">
        <f>_xlfn.XLOOKUP($A990,'Cleaned - Hospitalisation Detai'!$A$2:$A$2344,'Cleaned - Hospitalisation Detai'!$I$2:$I$2344,0)</f>
        <v>R1012</v>
      </c>
      <c r="Q990" s="20">
        <f>_xlfn.XLOOKUP($A990,'Cleaned - Hospitalisation Detai'!$A$2:$A$2344,'Cleaned - Hospitalisation Detai'!$K$2:$K$2344,0)</f>
        <v>59</v>
      </c>
    </row>
    <row r="991" spans="1:17" ht="15.6" x14ac:dyDescent="0.3">
      <c r="A991" s="10" t="s">
        <v>1381</v>
      </c>
      <c r="B991" s="11" t="str">
        <f>_xlfn.XLOOKUP(A991,'Cleaned - Customer Names '!$A$2:$A$2336,'Cleaned - Customer Names '!$C$2:$C$2336,0)</f>
        <v>Jennifer</v>
      </c>
      <c r="C991" s="11">
        <f>_xlfn.XLOOKUP($A991,'Cleaned - Medical Examinations'!$A$2:$A$2336,'Cleaned - Medical Examinations'!$B$2:$B$2336,0)</f>
        <v>27.645</v>
      </c>
      <c r="D991" s="11">
        <f>_xlfn.XLOOKUP($A991,'Cleaned - Medical Examinations'!$A$2:$A$2336,'Cleaned - Medical Examinations'!$C$2:$C$2336,0)</f>
        <v>10.56</v>
      </c>
      <c r="E991" s="11" t="str">
        <f>_xlfn.XLOOKUP($A991,'Cleaned - Medical Examinations'!$A$2:$A$2336,'Cleaned - Medical Examinations'!$D$2:$D$2336,0)</f>
        <v>No</v>
      </c>
      <c r="F991" s="11" t="str">
        <f>_xlfn.XLOOKUP($A991,'Cleaned - Medical Examinations'!$A$2:$A$2336,'Cleaned - Medical Examinations'!$E$2:$E$2336,0)</f>
        <v>No</v>
      </c>
      <c r="G991" s="11" t="str">
        <f>_xlfn.XLOOKUP($A991,'Cleaned - Medical Examinations'!$A$2:$A$2336,'Cleaned - Medical Examinations'!$F$2:$F$2336,0)</f>
        <v>No</v>
      </c>
      <c r="H991" s="11">
        <f>_xlfn.XLOOKUP($A991,'Cleaned - Medical Examinations'!$A$2:$A$2336,'Cleaned - Medical Examinations'!$G$2:$G$2336,0)</f>
        <v>0</v>
      </c>
      <c r="I991" s="11" t="str">
        <f>_xlfn.XLOOKUP($A991,'Cleaned - Medical Examinations'!$A$2:$A$2336,'Cleaned - Medical Examinations'!$H$2:$H$2336,0)</f>
        <v>No</v>
      </c>
      <c r="J991" s="11" t="str">
        <f>_xlfn.XLOOKUP($A991,'Cleaned - Medical Examinations'!$A$2:$A$2336,'Cleaned - Medical Examinations'!$I$2:$I$2336,0)</f>
        <v>Overweight</v>
      </c>
      <c r="K991" s="11" t="str">
        <f t="shared" si="15"/>
        <v>Diabetic</v>
      </c>
      <c r="L991" s="14">
        <f>_xlfn.XLOOKUP($A991,'Cleaned - Hospitalisation Detai'!$A$2:$A$2344,'Cleaned - Hospitalisation Detai'!$J$2:$J$2344,0)</f>
        <v>25117</v>
      </c>
      <c r="M991" s="19">
        <f>_xlfn.XLOOKUP($A991,'Cleaned - Hospitalisation Detai'!$A$2:$A$2344,'Cleaned - Hospitalisation Detai'!$F$2:$F$2344,0)</f>
        <v>11305.93</v>
      </c>
      <c r="N991" s="19" t="str">
        <f>_xlfn.XLOOKUP($A991,'Cleaned - Hospitalisation Detai'!$A$2:$A$2344,'Cleaned - Hospitalisation Detai'!$G$2:$G$2344,0)</f>
        <v>tier - 3</v>
      </c>
      <c r="O991" s="19" t="str">
        <f>_xlfn.XLOOKUP($A991,'Cleaned - Hospitalisation Detai'!$A$2:$A$2344,'Cleaned - Hospitalisation Detai'!$H$2:$H$2344,0)</f>
        <v>tier - 1</v>
      </c>
      <c r="P991" s="19" t="str">
        <f>_xlfn.XLOOKUP($A991,'Cleaned - Hospitalisation Detai'!$A$2:$A$2344,'Cleaned - Hospitalisation Detai'!$I$2:$I$2344,0)</f>
        <v>R1012</v>
      </c>
      <c r="Q991" s="20">
        <f>_xlfn.XLOOKUP($A991,'Cleaned - Hospitalisation Detai'!$A$2:$A$2344,'Cleaned - Hospitalisation Detai'!$K$2:$K$2344,0)</f>
        <v>54</v>
      </c>
    </row>
    <row r="992" spans="1:17" ht="15.6" x14ac:dyDescent="0.3">
      <c r="A992" s="10" t="s">
        <v>1380</v>
      </c>
      <c r="B992" s="11" t="str">
        <f>_xlfn.XLOOKUP(A992,'Cleaned - Customer Names '!$A$2:$A$2336,'Cleaned - Customer Names '!$C$2:$C$2336,0)</f>
        <v>Tracie</v>
      </c>
      <c r="C992" s="11">
        <f>_xlfn.XLOOKUP($A992,'Cleaned - Medical Examinations'!$A$2:$A$2336,'Cleaned - Medical Examinations'!$B$2:$B$2336,0)</f>
        <v>33.700000000000003</v>
      </c>
      <c r="D992" s="11">
        <f>_xlfn.XLOOKUP($A992,'Cleaned - Medical Examinations'!$A$2:$A$2336,'Cleaned - Medical Examinations'!$C$2:$C$2336,0)</f>
        <v>4.01</v>
      </c>
      <c r="E992" s="11" t="str">
        <f>_xlfn.XLOOKUP($A992,'Cleaned - Medical Examinations'!$A$2:$A$2336,'Cleaned - Medical Examinations'!$D$2:$D$2336,0)</f>
        <v>No</v>
      </c>
      <c r="F992" s="11" t="str">
        <f>_xlfn.XLOOKUP($A992,'Cleaned - Medical Examinations'!$A$2:$A$2336,'Cleaned - Medical Examinations'!$E$2:$E$2336,0)</f>
        <v>No</v>
      </c>
      <c r="G992" s="11" t="str">
        <f>_xlfn.XLOOKUP($A992,'Cleaned - Medical Examinations'!$A$2:$A$2336,'Cleaned - Medical Examinations'!$F$2:$F$2336,0)</f>
        <v>No</v>
      </c>
      <c r="H992" s="11">
        <f>_xlfn.XLOOKUP($A992,'Cleaned - Medical Examinations'!$A$2:$A$2336,'Cleaned - Medical Examinations'!$G$2:$G$2336,0)</f>
        <v>2</v>
      </c>
      <c r="I992" s="11" t="str">
        <f>_xlfn.XLOOKUP($A992,'Cleaned - Medical Examinations'!$A$2:$A$2336,'Cleaned - Medical Examinations'!$H$2:$H$2336,0)</f>
        <v>No</v>
      </c>
      <c r="J992" s="11" t="str">
        <f>_xlfn.XLOOKUP($A992,'Cleaned - Medical Examinations'!$A$2:$A$2336,'Cleaned - Medical Examinations'!$I$2:$I$2336,0)</f>
        <v>Obesity</v>
      </c>
      <c r="K992" s="11" t="str">
        <f t="shared" si="15"/>
        <v>Non-Diabetic</v>
      </c>
      <c r="L992" s="14">
        <f>_xlfn.XLOOKUP($A992,'Cleaned - Hospitalisation Detai'!$A$2:$A$2344,'Cleaned - Hospitalisation Detai'!$J$2:$J$2344,0)</f>
        <v>26567</v>
      </c>
      <c r="M992" s="19">
        <f>_xlfn.XLOOKUP($A992,'Cleaned - Hospitalisation Detai'!$A$2:$A$2344,'Cleaned - Hospitalisation Detai'!$F$2:$F$2344,0)</f>
        <v>11299.34</v>
      </c>
      <c r="N992" s="19" t="str">
        <f>_xlfn.XLOOKUP($A992,'Cleaned - Hospitalisation Detai'!$A$2:$A$2344,'Cleaned - Hospitalisation Detai'!$G$2:$G$2344,0)</f>
        <v>tier - 3</v>
      </c>
      <c r="O992" s="19" t="str">
        <f>_xlfn.XLOOKUP($A992,'Cleaned - Hospitalisation Detai'!$A$2:$A$2344,'Cleaned - Hospitalisation Detai'!$H$2:$H$2344,0)</f>
        <v>tier - 2</v>
      </c>
      <c r="P992" s="19" t="str">
        <f>_xlfn.XLOOKUP($A992,'Cleaned - Hospitalisation Detai'!$A$2:$A$2344,'Cleaned - Hospitalisation Detai'!$I$2:$I$2344,0)</f>
        <v>R1011</v>
      </c>
      <c r="Q992" s="20">
        <f>_xlfn.XLOOKUP($A992,'Cleaned - Hospitalisation Detai'!$A$2:$A$2344,'Cleaned - Hospitalisation Detai'!$K$2:$K$2344,0)</f>
        <v>50</v>
      </c>
    </row>
    <row r="993" spans="1:17" ht="15.6" x14ac:dyDescent="0.3">
      <c r="A993" s="10" t="s">
        <v>1379</v>
      </c>
      <c r="B993" s="11" t="str">
        <f>_xlfn.XLOOKUP(A993,'Cleaned - Customer Names '!$A$2:$A$2336,'Cleaned - Customer Names '!$C$2:$C$2336,0)</f>
        <v>Tristan D.</v>
      </c>
      <c r="C993" s="11">
        <f>_xlfn.XLOOKUP($A993,'Cleaned - Medical Examinations'!$A$2:$A$2336,'Cleaned - Medical Examinations'!$B$2:$B$2336,0)</f>
        <v>38.93</v>
      </c>
      <c r="D993" s="11">
        <f>_xlfn.XLOOKUP($A993,'Cleaned - Medical Examinations'!$A$2:$A$2336,'Cleaned - Medical Examinations'!$C$2:$C$2336,0)</f>
        <v>5.64</v>
      </c>
      <c r="E993" s="11" t="str">
        <f>_xlfn.XLOOKUP($A993,'Cleaned - Medical Examinations'!$A$2:$A$2336,'Cleaned - Medical Examinations'!$D$2:$D$2336,0)</f>
        <v>Yes</v>
      </c>
      <c r="F993" s="11" t="str">
        <f>_xlfn.XLOOKUP($A993,'Cleaned - Medical Examinations'!$A$2:$A$2336,'Cleaned - Medical Examinations'!$E$2:$E$2336,0)</f>
        <v>No</v>
      </c>
      <c r="G993" s="11" t="str">
        <f>_xlfn.XLOOKUP($A993,'Cleaned - Medical Examinations'!$A$2:$A$2336,'Cleaned - Medical Examinations'!$F$2:$F$2336,0)</f>
        <v>No</v>
      </c>
      <c r="H993" s="11">
        <f>_xlfn.XLOOKUP($A993,'Cleaned - Medical Examinations'!$A$2:$A$2336,'Cleaned - Medical Examinations'!$G$2:$G$2336,0)</f>
        <v>1</v>
      </c>
      <c r="I993" s="11" t="str">
        <f>_xlfn.XLOOKUP($A993,'Cleaned - Medical Examinations'!$A$2:$A$2336,'Cleaned - Medical Examinations'!$H$2:$H$2336,0)</f>
        <v>No</v>
      </c>
      <c r="J993" s="11" t="str">
        <f>_xlfn.XLOOKUP($A993,'Cleaned - Medical Examinations'!$A$2:$A$2336,'Cleaned - Medical Examinations'!$I$2:$I$2336,0)</f>
        <v>Obesity</v>
      </c>
      <c r="K993" s="11" t="str">
        <f t="shared" si="15"/>
        <v>Non-Diabetic</v>
      </c>
      <c r="L993" s="14">
        <f>_xlfn.XLOOKUP($A993,'Cleaned - Hospitalisation Detai'!$A$2:$A$2344,'Cleaned - Hospitalisation Detai'!$J$2:$J$2344,0)</f>
        <v>32461</v>
      </c>
      <c r="M993" s="19">
        <f>_xlfn.XLOOKUP($A993,'Cleaned - Hospitalisation Detai'!$A$2:$A$2344,'Cleaned - Hospitalisation Detai'!$F$2:$F$2344,0)</f>
        <v>11294.57</v>
      </c>
      <c r="N993" s="19" t="str">
        <f>_xlfn.XLOOKUP($A993,'Cleaned - Hospitalisation Detai'!$A$2:$A$2344,'Cleaned - Hospitalisation Detai'!$G$2:$G$2344,0)</f>
        <v>tier - 3</v>
      </c>
      <c r="O993" s="19" t="str">
        <f>_xlfn.XLOOKUP($A993,'Cleaned - Hospitalisation Detai'!$A$2:$A$2344,'Cleaned - Hospitalisation Detai'!$H$2:$H$2344,0)</f>
        <v>tier - 1</v>
      </c>
      <c r="P993" s="19" t="str">
        <f>_xlfn.XLOOKUP($A993,'Cleaned - Hospitalisation Detai'!$A$2:$A$2344,'Cleaned - Hospitalisation Detai'!$I$2:$I$2344,0)</f>
        <v>R1022</v>
      </c>
      <c r="Q993" s="20">
        <f>_xlfn.XLOOKUP($A993,'Cleaned - Hospitalisation Detai'!$A$2:$A$2344,'Cleaned - Hospitalisation Detai'!$K$2:$K$2344,0)</f>
        <v>34</v>
      </c>
    </row>
    <row r="994" spans="1:17" ht="15.6" x14ac:dyDescent="0.3">
      <c r="A994" s="10" t="s">
        <v>1378</v>
      </c>
      <c r="B994" s="11" t="str">
        <f>_xlfn.XLOOKUP(A994,'Cleaned - Customer Names '!$A$2:$A$2336,'Cleaned - Customer Names '!$C$2:$C$2336,0)</f>
        <v>Peiweng</v>
      </c>
      <c r="C994" s="11">
        <f>_xlfn.XLOOKUP($A994,'Cleaned - Medical Examinations'!$A$2:$A$2336,'Cleaned - Medical Examinations'!$B$2:$B$2336,0)</f>
        <v>32.774999999999999</v>
      </c>
      <c r="D994" s="11">
        <f>_xlfn.XLOOKUP($A994,'Cleaned - Medical Examinations'!$A$2:$A$2336,'Cleaned - Medical Examinations'!$C$2:$C$2336,0)</f>
        <v>8.02</v>
      </c>
      <c r="E994" s="11" t="str">
        <f>_xlfn.XLOOKUP($A994,'Cleaned - Medical Examinations'!$A$2:$A$2336,'Cleaned - Medical Examinations'!$D$2:$D$2336,0)</f>
        <v>Yes</v>
      </c>
      <c r="F994" s="11" t="str">
        <f>_xlfn.XLOOKUP($A994,'Cleaned - Medical Examinations'!$A$2:$A$2336,'Cleaned - Medical Examinations'!$E$2:$E$2336,0)</f>
        <v>No</v>
      </c>
      <c r="G994" s="11" t="str">
        <f>_xlfn.XLOOKUP($A994,'Cleaned - Medical Examinations'!$A$2:$A$2336,'Cleaned - Medical Examinations'!$F$2:$F$2336,0)</f>
        <v>No</v>
      </c>
      <c r="H994" s="11">
        <f>_xlfn.XLOOKUP($A994,'Cleaned - Medical Examinations'!$A$2:$A$2336,'Cleaned - Medical Examinations'!$G$2:$G$2336,0)</f>
        <v>2</v>
      </c>
      <c r="I994" s="11" t="str">
        <f>_xlfn.XLOOKUP($A994,'Cleaned - Medical Examinations'!$A$2:$A$2336,'Cleaned - Medical Examinations'!$H$2:$H$2336,0)</f>
        <v>No</v>
      </c>
      <c r="J994" s="11" t="str">
        <f>_xlfn.XLOOKUP($A994,'Cleaned - Medical Examinations'!$A$2:$A$2336,'Cleaned - Medical Examinations'!$I$2:$I$2336,0)</f>
        <v>Obesity</v>
      </c>
      <c r="K994" s="11" t="str">
        <f t="shared" si="15"/>
        <v>Diabetic</v>
      </c>
      <c r="L994" s="14">
        <f>_xlfn.XLOOKUP($A994,'Cleaned - Hospitalisation Detai'!$A$2:$A$2344,'Cleaned - Hospitalisation Detai'!$J$2:$J$2344,0)</f>
        <v>25741</v>
      </c>
      <c r="M994" s="19">
        <f>_xlfn.XLOOKUP($A994,'Cleaned - Hospitalisation Detai'!$A$2:$A$2344,'Cleaned - Hospitalisation Detai'!$F$2:$F$2344,0)</f>
        <v>11289.11</v>
      </c>
      <c r="N994" s="19" t="str">
        <f>_xlfn.XLOOKUP($A994,'Cleaned - Hospitalisation Detai'!$A$2:$A$2344,'Cleaned - Hospitalisation Detai'!$G$2:$G$2344,0)</f>
        <v>tier - 3</v>
      </c>
      <c r="O994" s="19" t="str">
        <f>_xlfn.XLOOKUP($A994,'Cleaned - Hospitalisation Detai'!$A$2:$A$2344,'Cleaned - Hospitalisation Detai'!$H$2:$H$2344,0)</f>
        <v>tier - 1</v>
      </c>
      <c r="P994" s="19" t="str">
        <f>_xlfn.XLOOKUP($A994,'Cleaned - Hospitalisation Detai'!$A$2:$A$2344,'Cleaned - Hospitalisation Detai'!$I$2:$I$2344,0)</f>
        <v>R1012</v>
      </c>
      <c r="Q994" s="20">
        <f>_xlfn.XLOOKUP($A994,'Cleaned - Hospitalisation Detai'!$A$2:$A$2344,'Cleaned - Hospitalisation Detai'!$K$2:$K$2344,0)</f>
        <v>52</v>
      </c>
    </row>
    <row r="995" spans="1:17" ht="15.6" x14ac:dyDescent="0.3">
      <c r="A995" s="10" t="s">
        <v>1377</v>
      </c>
      <c r="B995" s="11" t="str">
        <f>_xlfn.XLOOKUP(A995,'Cleaned - Customer Names '!$A$2:$A$2336,'Cleaned - Customer Names '!$C$2:$C$2336,0)</f>
        <v>Theresa M.</v>
      </c>
      <c r="C995" s="11">
        <f>_xlfn.XLOOKUP($A995,'Cleaned - Medical Examinations'!$A$2:$A$2336,'Cleaned - Medical Examinations'!$B$2:$B$2336,0)</f>
        <v>29.83</v>
      </c>
      <c r="D995" s="11">
        <f>_xlfn.XLOOKUP($A995,'Cleaned - Medical Examinations'!$A$2:$A$2336,'Cleaned - Medical Examinations'!$C$2:$C$2336,0)</f>
        <v>7.2</v>
      </c>
      <c r="E995" s="11" t="str">
        <f>_xlfn.XLOOKUP($A995,'Cleaned - Medical Examinations'!$A$2:$A$2336,'Cleaned - Medical Examinations'!$D$2:$D$2336,0)</f>
        <v>Yes</v>
      </c>
      <c r="F995" s="11" t="str">
        <f>_xlfn.XLOOKUP($A995,'Cleaned - Medical Examinations'!$A$2:$A$2336,'Cleaned - Medical Examinations'!$E$2:$E$2336,0)</f>
        <v>No</v>
      </c>
      <c r="G995" s="11" t="str">
        <f>_xlfn.XLOOKUP($A995,'Cleaned - Medical Examinations'!$A$2:$A$2336,'Cleaned - Medical Examinations'!$F$2:$F$2336,0)</f>
        <v>No</v>
      </c>
      <c r="H995" s="11">
        <f>_xlfn.XLOOKUP($A995,'Cleaned - Medical Examinations'!$A$2:$A$2336,'Cleaned - Medical Examinations'!$G$2:$G$2336,0)</f>
        <v>0</v>
      </c>
      <c r="I995" s="11" t="str">
        <f>_xlfn.XLOOKUP($A995,'Cleaned - Medical Examinations'!$A$2:$A$2336,'Cleaned - Medical Examinations'!$H$2:$H$2336,0)</f>
        <v>No</v>
      </c>
      <c r="J995" s="11" t="str">
        <f>_xlfn.XLOOKUP($A995,'Cleaned - Medical Examinations'!$A$2:$A$2336,'Cleaned - Medical Examinations'!$I$2:$I$2336,0)</f>
        <v>Overweight</v>
      </c>
      <c r="K995" s="11" t="str">
        <f t="shared" si="15"/>
        <v>Diabetic</v>
      </c>
      <c r="L995" s="14">
        <f>_xlfn.XLOOKUP($A995,'Cleaned - Hospitalisation Detai'!$A$2:$A$2344,'Cleaned - Hospitalisation Detai'!$J$2:$J$2344,0)</f>
        <v>24637</v>
      </c>
      <c r="M995" s="19">
        <f>_xlfn.XLOOKUP($A995,'Cleaned - Hospitalisation Detai'!$A$2:$A$2344,'Cleaned - Hospitalisation Detai'!$F$2:$F$2344,0)</f>
        <v>11286.54</v>
      </c>
      <c r="N995" s="19" t="str">
        <f>_xlfn.XLOOKUP($A995,'Cleaned - Hospitalisation Detai'!$A$2:$A$2344,'Cleaned - Hospitalisation Detai'!$G$2:$G$2344,0)</f>
        <v>tier - 3</v>
      </c>
      <c r="O995" s="19" t="str">
        <f>_xlfn.XLOOKUP($A995,'Cleaned - Hospitalisation Detai'!$A$2:$A$2344,'Cleaned - Hospitalisation Detai'!$H$2:$H$2344,0)</f>
        <v>tier - 3</v>
      </c>
      <c r="P995" s="19" t="str">
        <f>_xlfn.XLOOKUP($A995,'Cleaned - Hospitalisation Detai'!$A$2:$A$2344,'Cleaned - Hospitalisation Detai'!$I$2:$I$2344,0)</f>
        <v>R1024</v>
      </c>
      <c r="Q995" s="20">
        <f>_xlfn.XLOOKUP($A995,'Cleaned - Hospitalisation Detai'!$A$2:$A$2344,'Cleaned - Hospitalisation Detai'!$K$2:$K$2344,0)</f>
        <v>55</v>
      </c>
    </row>
    <row r="996" spans="1:17" ht="15.6" x14ac:dyDescent="0.3">
      <c r="A996" s="10" t="s">
        <v>1376</v>
      </c>
      <c r="B996" s="11" t="str">
        <f>_xlfn.XLOOKUP(A996,'Cleaned - Customer Names '!$A$2:$A$2336,'Cleaned - Customer Names '!$C$2:$C$2336,0)</f>
        <v>Daniel J</v>
      </c>
      <c r="C996" s="11">
        <f>_xlfn.XLOOKUP($A996,'Cleaned - Medical Examinations'!$A$2:$A$2336,'Cleaned - Medical Examinations'!$B$2:$B$2336,0)</f>
        <v>28.31</v>
      </c>
      <c r="D996" s="11">
        <f>_xlfn.XLOOKUP($A996,'Cleaned - Medical Examinations'!$A$2:$A$2336,'Cleaned - Medical Examinations'!$C$2:$C$2336,0)</f>
        <v>4.55</v>
      </c>
      <c r="E996" s="11" t="str">
        <f>_xlfn.XLOOKUP($A996,'Cleaned - Medical Examinations'!$A$2:$A$2336,'Cleaned - Medical Examinations'!$D$2:$D$2336,0)</f>
        <v>No</v>
      </c>
      <c r="F996" s="11" t="str">
        <f>_xlfn.XLOOKUP($A996,'Cleaned - Medical Examinations'!$A$2:$A$2336,'Cleaned - Medical Examinations'!$E$2:$E$2336,0)</f>
        <v>yes</v>
      </c>
      <c r="G996" s="11" t="str">
        <f>_xlfn.XLOOKUP($A996,'Cleaned - Medical Examinations'!$A$2:$A$2336,'Cleaned - Medical Examinations'!$F$2:$F$2336,0)</f>
        <v>No</v>
      </c>
      <c r="H996" s="11">
        <f>_xlfn.XLOOKUP($A996,'Cleaned - Medical Examinations'!$A$2:$A$2336,'Cleaned - Medical Examinations'!$G$2:$G$2336,0)</f>
        <v>1</v>
      </c>
      <c r="I996" s="11" t="str">
        <f>_xlfn.XLOOKUP($A996,'Cleaned - Medical Examinations'!$A$2:$A$2336,'Cleaned - Medical Examinations'!$H$2:$H$2336,0)</f>
        <v>No</v>
      </c>
      <c r="J996" s="11" t="str">
        <f>_xlfn.XLOOKUP($A996,'Cleaned - Medical Examinations'!$A$2:$A$2336,'Cleaned - Medical Examinations'!$I$2:$I$2336,0)</f>
        <v>Overweight</v>
      </c>
      <c r="K996" s="11" t="str">
        <f t="shared" si="15"/>
        <v>Non-Diabetic</v>
      </c>
      <c r="L996" s="14">
        <f>_xlfn.XLOOKUP($A996,'Cleaned - Hospitalisation Detai'!$A$2:$A$2344,'Cleaned - Hospitalisation Detai'!$J$2:$J$2344,0)</f>
        <v>38264</v>
      </c>
      <c r="M996" s="19">
        <f>_xlfn.XLOOKUP($A996,'Cleaned - Hospitalisation Detai'!$A$2:$A$2344,'Cleaned - Hospitalisation Detai'!$F$2:$F$2344,0)</f>
        <v>11272.33</v>
      </c>
      <c r="N996" s="19" t="str">
        <f>_xlfn.XLOOKUP($A996,'Cleaned - Hospitalisation Detai'!$A$2:$A$2344,'Cleaned - Hospitalisation Detai'!$G$2:$G$2344,0)</f>
        <v>tier - 3</v>
      </c>
      <c r="O996" s="19" t="str">
        <f>_xlfn.XLOOKUP($A996,'Cleaned - Hospitalisation Detai'!$A$2:$A$2344,'Cleaned - Hospitalisation Detai'!$H$2:$H$2344,0)</f>
        <v>tier - 2</v>
      </c>
      <c r="P996" s="19" t="str">
        <f>_xlfn.XLOOKUP($A996,'Cleaned - Hospitalisation Detai'!$A$2:$A$2344,'Cleaned - Hospitalisation Detai'!$I$2:$I$2344,0)</f>
        <v>R1019</v>
      </c>
      <c r="Q996" s="20">
        <f>_xlfn.XLOOKUP($A996,'Cleaned - Hospitalisation Detai'!$A$2:$A$2344,'Cleaned - Hospitalisation Detai'!$K$2:$K$2344,0)</f>
        <v>18</v>
      </c>
    </row>
    <row r="997" spans="1:17" ht="15.6" x14ac:dyDescent="0.3">
      <c r="A997" s="10" t="s">
        <v>1375</v>
      </c>
      <c r="B997" s="11" t="str">
        <f>_xlfn.XLOOKUP(A997,'Cleaned - Customer Names '!$A$2:$A$2336,'Cleaned - Customer Names '!$C$2:$C$2336,0)</f>
        <v>Courtney M.</v>
      </c>
      <c r="C997" s="11">
        <f>_xlfn.XLOOKUP($A997,'Cleaned - Medical Examinations'!$A$2:$A$2336,'Cleaned - Medical Examinations'!$B$2:$B$2336,0)</f>
        <v>29.79</v>
      </c>
      <c r="D997" s="11">
        <f>_xlfn.XLOOKUP($A997,'Cleaned - Medical Examinations'!$A$2:$A$2336,'Cleaned - Medical Examinations'!$C$2:$C$2336,0)</f>
        <v>9.0299999999999994</v>
      </c>
      <c r="E997" s="11" t="str">
        <f>_xlfn.XLOOKUP($A997,'Cleaned - Medical Examinations'!$A$2:$A$2336,'Cleaned - Medical Examinations'!$D$2:$D$2336,0)</f>
        <v>No</v>
      </c>
      <c r="F997" s="11" t="str">
        <f>_xlfn.XLOOKUP($A997,'Cleaned - Medical Examinations'!$A$2:$A$2336,'Cleaned - Medical Examinations'!$E$2:$E$2336,0)</f>
        <v>No</v>
      </c>
      <c r="G997" s="11" t="str">
        <f>_xlfn.XLOOKUP($A997,'Cleaned - Medical Examinations'!$A$2:$A$2336,'Cleaned - Medical Examinations'!$F$2:$F$2336,0)</f>
        <v>No</v>
      </c>
      <c r="H997" s="11">
        <f>_xlfn.XLOOKUP($A997,'Cleaned - Medical Examinations'!$A$2:$A$2336,'Cleaned - Medical Examinations'!$G$2:$G$2336,0)</f>
        <v>0</v>
      </c>
      <c r="I997" s="11" t="str">
        <f>_xlfn.XLOOKUP($A997,'Cleaned - Medical Examinations'!$A$2:$A$2336,'Cleaned - Medical Examinations'!$H$2:$H$2336,0)</f>
        <v>No</v>
      </c>
      <c r="J997" s="11" t="str">
        <f>_xlfn.XLOOKUP($A997,'Cleaned - Medical Examinations'!$A$2:$A$2336,'Cleaned - Medical Examinations'!$I$2:$I$2336,0)</f>
        <v>Overweight</v>
      </c>
      <c r="K997" s="11" t="str">
        <f t="shared" si="15"/>
        <v>Diabetic</v>
      </c>
      <c r="L997" s="14">
        <f>_xlfn.XLOOKUP($A997,'Cleaned - Hospitalisation Detai'!$A$2:$A$2344,'Cleaned - Hospitalisation Detai'!$J$2:$J$2344,0)</f>
        <v>26293</v>
      </c>
      <c r="M997" s="19">
        <f>_xlfn.XLOOKUP($A997,'Cleaned - Hospitalisation Detai'!$A$2:$A$2344,'Cleaned - Hospitalisation Detai'!$F$2:$F$2344,0)</f>
        <v>11265.71</v>
      </c>
      <c r="N997" s="19" t="str">
        <f>_xlfn.XLOOKUP($A997,'Cleaned - Hospitalisation Detai'!$A$2:$A$2344,'Cleaned - Hospitalisation Detai'!$G$2:$G$2344,0)</f>
        <v>tier - 3</v>
      </c>
      <c r="O997" s="19" t="str">
        <f>_xlfn.XLOOKUP($A997,'Cleaned - Hospitalisation Detai'!$A$2:$A$2344,'Cleaned - Hospitalisation Detai'!$H$2:$H$2344,0)</f>
        <v>tier - 1</v>
      </c>
      <c r="P997" s="19" t="str">
        <f>_xlfn.XLOOKUP($A997,'Cleaned - Hospitalisation Detai'!$A$2:$A$2344,'Cleaned - Hospitalisation Detai'!$I$2:$I$2344,0)</f>
        <v>R1025</v>
      </c>
      <c r="Q997" s="20">
        <f>_xlfn.XLOOKUP($A997,'Cleaned - Hospitalisation Detai'!$A$2:$A$2344,'Cleaned - Hospitalisation Detai'!$K$2:$K$2344,0)</f>
        <v>51</v>
      </c>
    </row>
    <row r="998" spans="1:17" ht="15.6" x14ac:dyDescent="0.3">
      <c r="A998" s="10" t="s">
        <v>1374</v>
      </c>
      <c r="B998" s="11" t="str">
        <f>_xlfn.XLOOKUP(A998,'Cleaned - Customer Names '!$A$2:$A$2336,'Cleaned - Customer Names '!$C$2:$C$2336,0)</f>
        <v>Jose A.</v>
      </c>
      <c r="C998" s="11">
        <f>_xlfn.XLOOKUP($A998,'Cleaned - Medical Examinations'!$A$2:$A$2336,'Cleaned - Medical Examinations'!$B$2:$B$2336,0)</f>
        <v>36.6</v>
      </c>
      <c r="D998" s="11">
        <f>_xlfn.XLOOKUP($A998,'Cleaned - Medical Examinations'!$A$2:$A$2336,'Cleaned - Medical Examinations'!$C$2:$C$2336,0)</f>
        <v>5.2</v>
      </c>
      <c r="E998" s="11" t="str">
        <f>_xlfn.XLOOKUP($A998,'Cleaned - Medical Examinations'!$A$2:$A$2336,'Cleaned - Medical Examinations'!$D$2:$D$2336,0)</f>
        <v>Yes</v>
      </c>
      <c r="F998" s="11" t="str">
        <f>_xlfn.XLOOKUP($A998,'Cleaned - Medical Examinations'!$A$2:$A$2336,'Cleaned - Medical Examinations'!$E$2:$E$2336,0)</f>
        <v>No</v>
      </c>
      <c r="G998" s="11" t="str">
        <f>_xlfn.XLOOKUP($A998,'Cleaned - Medical Examinations'!$A$2:$A$2336,'Cleaned - Medical Examinations'!$F$2:$F$2336,0)</f>
        <v>Yes</v>
      </c>
      <c r="H998" s="11">
        <f>_xlfn.XLOOKUP($A998,'Cleaned - Medical Examinations'!$A$2:$A$2336,'Cleaned - Medical Examinations'!$G$2:$G$2336,0)</f>
        <v>1</v>
      </c>
      <c r="I998" s="11" t="str">
        <f>_xlfn.XLOOKUP($A998,'Cleaned - Medical Examinations'!$A$2:$A$2336,'Cleaned - Medical Examinations'!$H$2:$H$2336,0)</f>
        <v>No</v>
      </c>
      <c r="J998" s="11" t="str">
        <f>_xlfn.XLOOKUP($A998,'Cleaned - Medical Examinations'!$A$2:$A$2336,'Cleaned - Medical Examinations'!$I$2:$I$2336,0)</f>
        <v>Obesity</v>
      </c>
      <c r="K998" s="11" t="str">
        <f t="shared" si="15"/>
        <v>Non-Diabetic</v>
      </c>
      <c r="L998" s="14">
        <f>_xlfn.XLOOKUP($A998,'Cleaned - Hospitalisation Detai'!$A$2:$A$2344,'Cleaned - Hospitalisation Detai'!$J$2:$J$2344,0)</f>
        <v>25487</v>
      </c>
      <c r="M998" s="19">
        <f>_xlfn.XLOOKUP($A998,'Cleaned - Hospitalisation Detai'!$A$2:$A$2344,'Cleaned - Hospitalisation Detai'!$F$2:$F$2344,0)</f>
        <v>11264.54</v>
      </c>
      <c r="N998" s="19" t="str">
        <f>_xlfn.XLOOKUP($A998,'Cleaned - Hospitalisation Detai'!$A$2:$A$2344,'Cleaned - Hospitalisation Detai'!$G$2:$G$2344,0)</f>
        <v>tier - 3</v>
      </c>
      <c r="O998" s="19" t="str">
        <f>_xlfn.XLOOKUP($A998,'Cleaned - Hospitalisation Detai'!$A$2:$A$2344,'Cleaned - Hospitalisation Detai'!$H$2:$H$2344,0)</f>
        <v>tier - 2</v>
      </c>
      <c r="P998" s="19" t="str">
        <f>_xlfn.XLOOKUP($A998,'Cleaned - Hospitalisation Detai'!$A$2:$A$2344,'Cleaned - Hospitalisation Detai'!$I$2:$I$2344,0)</f>
        <v>R1011</v>
      </c>
      <c r="Q998" s="20">
        <f>_xlfn.XLOOKUP($A998,'Cleaned - Hospitalisation Detai'!$A$2:$A$2344,'Cleaned - Hospitalisation Detai'!$K$2:$K$2344,0)</f>
        <v>53</v>
      </c>
    </row>
    <row r="999" spans="1:17" ht="15.6" x14ac:dyDescent="0.3">
      <c r="A999" s="10" t="s">
        <v>1373</v>
      </c>
      <c r="B999" s="11" t="str">
        <f>_xlfn.XLOOKUP(A999,'Cleaned - Customer Names '!$A$2:$A$2336,'Cleaned - Customer Names '!$C$2:$C$2336,0)</f>
        <v>Lauren</v>
      </c>
      <c r="C999" s="11">
        <f>_xlfn.XLOOKUP($A999,'Cleaned - Medical Examinations'!$A$2:$A$2336,'Cleaned - Medical Examinations'!$B$2:$B$2336,0)</f>
        <v>35.93</v>
      </c>
      <c r="D999" s="11">
        <f>_xlfn.XLOOKUP($A999,'Cleaned - Medical Examinations'!$A$2:$A$2336,'Cleaned - Medical Examinations'!$C$2:$C$2336,0)</f>
        <v>8.3000000000000007</v>
      </c>
      <c r="E999" s="11" t="str">
        <f>_xlfn.XLOOKUP($A999,'Cleaned - Medical Examinations'!$A$2:$A$2336,'Cleaned - Medical Examinations'!$D$2:$D$2336,0)</f>
        <v>Yes</v>
      </c>
      <c r="F999" s="11" t="str">
        <f>_xlfn.XLOOKUP($A999,'Cleaned - Medical Examinations'!$A$2:$A$2336,'Cleaned - Medical Examinations'!$E$2:$E$2336,0)</f>
        <v>No</v>
      </c>
      <c r="G999" s="11" t="str">
        <f>_xlfn.XLOOKUP($A999,'Cleaned - Medical Examinations'!$A$2:$A$2336,'Cleaned - Medical Examinations'!$F$2:$F$2336,0)</f>
        <v>No</v>
      </c>
      <c r="H999" s="11">
        <f>_xlfn.XLOOKUP($A999,'Cleaned - Medical Examinations'!$A$2:$A$2336,'Cleaned - Medical Examinations'!$G$2:$G$2336,0)</f>
        <v>0</v>
      </c>
      <c r="I999" s="11" t="str">
        <f>_xlfn.XLOOKUP($A999,'Cleaned - Medical Examinations'!$A$2:$A$2336,'Cleaned - Medical Examinations'!$H$2:$H$2336,0)</f>
        <v>No</v>
      </c>
      <c r="J999" s="11" t="str">
        <f>_xlfn.XLOOKUP($A999,'Cleaned - Medical Examinations'!$A$2:$A$2336,'Cleaned - Medical Examinations'!$I$2:$I$2336,0)</f>
        <v>Obesity</v>
      </c>
      <c r="K999" s="11" t="str">
        <f t="shared" si="15"/>
        <v>Diabetic</v>
      </c>
      <c r="L999" s="14">
        <f>_xlfn.XLOOKUP($A999,'Cleaned - Hospitalisation Detai'!$A$2:$A$2344,'Cleaned - Hospitalisation Detai'!$J$2:$J$2344,0)</f>
        <v>29861</v>
      </c>
      <c r="M999" s="19">
        <f>_xlfn.XLOOKUP($A999,'Cleaned - Hospitalisation Detai'!$A$2:$A$2344,'Cleaned - Hospitalisation Detai'!$F$2:$F$2344,0)</f>
        <v>11255.29</v>
      </c>
      <c r="N999" s="19" t="str">
        <f>_xlfn.XLOOKUP($A999,'Cleaned - Hospitalisation Detai'!$A$2:$A$2344,'Cleaned - Hospitalisation Detai'!$G$2:$G$2344,0)</f>
        <v>tier - 3</v>
      </c>
      <c r="O999" s="19" t="str">
        <f>_xlfn.XLOOKUP($A999,'Cleaned - Hospitalisation Detai'!$A$2:$A$2344,'Cleaned - Hospitalisation Detai'!$H$2:$H$2344,0)</f>
        <v>tier - 1</v>
      </c>
      <c r="P999" s="19" t="str">
        <f>_xlfn.XLOOKUP($A999,'Cleaned - Hospitalisation Detai'!$A$2:$A$2344,'Cleaned - Hospitalisation Detai'!$I$2:$I$2344,0)</f>
        <v>R1026</v>
      </c>
      <c r="Q999" s="20">
        <f>_xlfn.XLOOKUP($A999,'Cleaned - Hospitalisation Detai'!$A$2:$A$2344,'Cleaned - Hospitalisation Detai'!$K$2:$K$2344,0)</f>
        <v>41</v>
      </c>
    </row>
    <row r="1000" spans="1:17" ht="15.6" x14ac:dyDescent="0.3">
      <c r="A1000" s="10" t="s">
        <v>1372</v>
      </c>
      <c r="B1000" s="11" t="str">
        <f>_xlfn.XLOOKUP(A1000,'Cleaned - Customer Names '!$A$2:$A$2336,'Cleaned - Customer Names '!$C$2:$C$2336,0)</f>
        <v>Jonathon M.</v>
      </c>
      <c r="C1000" s="11">
        <f>_xlfn.XLOOKUP($A1000,'Cleaned - Medical Examinations'!$A$2:$A$2336,'Cleaned - Medical Examinations'!$B$2:$B$2336,0)</f>
        <v>28.6</v>
      </c>
      <c r="D1000" s="11">
        <f>_xlfn.XLOOKUP($A1000,'Cleaned - Medical Examinations'!$A$2:$A$2336,'Cleaned - Medical Examinations'!$C$2:$C$2336,0)</f>
        <v>5.56</v>
      </c>
      <c r="E1000" s="11" t="str">
        <f>_xlfn.XLOOKUP($A1000,'Cleaned - Medical Examinations'!$A$2:$A$2336,'Cleaned - Medical Examinations'!$D$2:$D$2336,0)</f>
        <v>Yes</v>
      </c>
      <c r="F1000" s="11" t="str">
        <f>_xlfn.XLOOKUP($A1000,'Cleaned - Medical Examinations'!$A$2:$A$2336,'Cleaned - Medical Examinations'!$E$2:$E$2336,0)</f>
        <v>No</v>
      </c>
      <c r="G1000" s="11" t="str">
        <f>_xlfn.XLOOKUP($A1000,'Cleaned - Medical Examinations'!$A$2:$A$2336,'Cleaned - Medical Examinations'!$F$2:$F$2336,0)</f>
        <v>Yes</v>
      </c>
      <c r="H1000" s="11">
        <f>_xlfn.XLOOKUP($A1000,'Cleaned - Medical Examinations'!$A$2:$A$2336,'Cleaned - Medical Examinations'!$G$2:$G$2336,0)</f>
        <v>1</v>
      </c>
      <c r="I1000" s="11" t="str">
        <f>_xlfn.XLOOKUP($A1000,'Cleaned - Medical Examinations'!$A$2:$A$2336,'Cleaned - Medical Examinations'!$H$2:$H$2336,0)</f>
        <v>No</v>
      </c>
      <c r="J1000" s="11" t="str">
        <f>_xlfn.XLOOKUP($A1000,'Cleaned - Medical Examinations'!$A$2:$A$2336,'Cleaned - Medical Examinations'!$I$2:$I$2336,0)</f>
        <v>Overweight</v>
      </c>
      <c r="K1000" s="11" t="str">
        <f t="shared" si="15"/>
        <v>Non-Diabetic</v>
      </c>
      <c r="L1000" s="14">
        <f>_xlfn.XLOOKUP($A1000,'Cleaned - Hospitalisation Detai'!$A$2:$A$2344,'Cleaned - Hospitalisation Detai'!$J$2:$J$2344,0)</f>
        <v>25435</v>
      </c>
      <c r="M1000" s="19">
        <f>_xlfn.XLOOKUP($A1000,'Cleaned - Hospitalisation Detai'!$A$2:$A$2344,'Cleaned - Hospitalisation Detai'!$F$2:$F$2344,0)</f>
        <v>11253.42</v>
      </c>
      <c r="N1000" s="19" t="str">
        <f>_xlfn.XLOOKUP($A1000,'Cleaned - Hospitalisation Detai'!$A$2:$A$2344,'Cleaned - Hospitalisation Detai'!$G$2:$G$2344,0)</f>
        <v>tier - 3</v>
      </c>
      <c r="O1000" s="19" t="str">
        <f>_xlfn.XLOOKUP($A1000,'Cleaned - Hospitalisation Detai'!$A$2:$A$2344,'Cleaned - Hospitalisation Detai'!$H$2:$H$2344,0)</f>
        <v>tier - 1</v>
      </c>
      <c r="P1000" s="19" t="str">
        <f>_xlfn.XLOOKUP($A1000,'Cleaned - Hospitalisation Detai'!$A$2:$A$2344,'Cleaned - Hospitalisation Detai'!$I$2:$I$2344,0)</f>
        <v>R1011</v>
      </c>
      <c r="Q1000" s="20">
        <f>_xlfn.XLOOKUP($A1000,'Cleaned - Hospitalisation Detai'!$A$2:$A$2344,'Cleaned - Hospitalisation Detai'!$K$2:$K$2344,0)</f>
        <v>53</v>
      </c>
    </row>
    <row r="1001" spans="1:17" ht="15.6" x14ac:dyDescent="0.3">
      <c r="A1001" s="10" t="s">
        <v>1371</v>
      </c>
      <c r="B1001" s="11" t="str">
        <f>_xlfn.XLOOKUP(A1001,'Cleaned - Customer Names '!$A$2:$A$2336,'Cleaned - Customer Names '!$C$2:$C$2336,0)</f>
        <v>Stephanie A</v>
      </c>
      <c r="C1001" s="11">
        <f>_xlfn.XLOOKUP($A1001,'Cleaned - Medical Examinations'!$A$2:$A$2336,'Cleaned - Medical Examinations'!$B$2:$B$2336,0)</f>
        <v>39.17</v>
      </c>
      <c r="D1001" s="11">
        <f>_xlfn.XLOOKUP($A1001,'Cleaned - Medical Examinations'!$A$2:$A$2336,'Cleaned - Medical Examinations'!$C$2:$C$2336,0)</f>
        <v>4.1500000000000004</v>
      </c>
      <c r="E1001" s="11" t="str">
        <f>_xlfn.XLOOKUP($A1001,'Cleaned - Medical Examinations'!$A$2:$A$2336,'Cleaned - Medical Examinations'!$D$2:$D$2336,0)</f>
        <v>No</v>
      </c>
      <c r="F1001" s="11" t="str">
        <f>_xlfn.XLOOKUP($A1001,'Cleaned - Medical Examinations'!$A$2:$A$2336,'Cleaned - Medical Examinations'!$E$2:$E$2336,0)</f>
        <v>No</v>
      </c>
      <c r="G1001" s="11" t="str">
        <f>_xlfn.XLOOKUP($A1001,'Cleaned - Medical Examinations'!$A$2:$A$2336,'Cleaned - Medical Examinations'!$F$2:$F$2336,0)</f>
        <v>No</v>
      </c>
      <c r="H1001" s="11">
        <f>_xlfn.XLOOKUP($A1001,'Cleaned - Medical Examinations'!$A$2:$A$2336,'Cleaned - Medical Examinations'!$G$2:$G$2336,0)</f>
        <v>0</v>
      </c>
      <c r="I1001" s="11" t="str">
        <f>_xlfn.XLOOKUP($A1001,'Cleaned - Medical Examinations'!$A$2:$A$2336,'Cleaned - Medical Examinations'!$H$2:$H$2336,0)</f>
        <v>No</v>
      </c>
      <c r="J1001" s="11" t="str">
        <f>_xlfn.XLOOKUP($A1001,'Cleaned - Medical Examinations'!$A$2:$A$2336,'Cleaned - Medical Examinations'!$I$2:$I$2336,0)</f>
        <v>Obesity</v>
      </c>
      <c r="K1001" s="11" t="str">
        <f t="shared" si="15"/>
        <v>Non-Diabetic</v>
      </c>
      <c r="L1001" s="14">
        <f>_xlfn.XLOOKUP($A1001,'Cleaned - Hospitalisation Detai'!$A$2:$A$2344,'Cleaned - Hospitalisation Detai'!$J$2:$J$2344,0)</f>
        <v>32859</v>
      </c>
      <c r="M1001" s="19">
        <f>_xlfn.XLOOKUP($A1001,'Cleaned - Hospitalisation Detai'!$A$2:$A$2344,'Cleaned - Hospitalisation Detai'!$F$2:$F$2344,0)</f>
        <v>11250.43</v>
      </c>
      <c r="N1001" s="19" t="str">
        <f>_xlfn.XLOOKUP($A1001,'Cleaned - Hospitalisation Detai'!$A$2:$A$2344,'Cleaned - Hospitalisation Detai'!$G$2:$G$2344,0)</f>
        <v>tier - 3</v>
      </c>
      <c r="O1001" s="19" t="str">
        <f>_xlfn.XLOOKUP($A1001,'Cleaned - Hospitalisation Detai'!$A$2:$A$2344,'Cleaned - Hospitalisation Detai'!$H$2:$H$2344,0)</f>
        <v>tier - 2</v>
      </c>
      <c r="P1001" s="19" t="str">
        <f>_xlfn.XLOOKUP($A1001,'Cleaned - Hospitalisation Detai'!$A$2:$A$2344,'Cleaned - Hospitalisation Detai'!$I$2:$I$2344,0)</f>
        <v>R1026</v>
      </c>
      <c r="Q1001" s="20">
        <f>_xlfn.XLOOKUP($A1001,'Cleaned - Hospitalisation Detai'!$A$2:$A$2344,'Cleaned - Hospitalisation Detai'!$K$2:$K$2344,0)</f>
        <v>33</v>
      </c>
    </row>
    <row r="1002" spans="1:17" ht="15.6" x14ac:dyDescent="0.3">
      <c r="A1002" s="10" t="s">
        <v>1370</v>
      </c>
      <c r="B1002" s="11" t="str">
        <f>_xlfn.XLOOKUP(A1002,'Cleaned - Customer Names '!$A$2:$A$2336,'Cleaned - Customer Names '!$C$2:$C$2336,0)</f>
        <v>Patrick</v>
      </c>
      <c r="C1002" s="11">
        <f>_xlfn.XLOOKUP($A1002,'Cleaned - Medical Examinations'!$A$2:$A$2336,'Cleaned - Medical Examinations'!$B$2:$B$2336,0)</f>
        <v>26.41</v>
      </c>
      <c r="D1002" s="11">
        <f>_xlfn.XLOOKUP($A1002,'Cleaned - Medical Examinations'!$A$2:$A$2336,'Cleaned - Medical Examinations'!$C$2:$C$2336,0)</f>
        <v>5.99</v>
      </c>
      <c r="E1002" s="11" t="str">
        <f>_xlfn.XLOOKUP($A1002,'Cleaned - Medical Examinations'!$A$2:$A$2336,'Cleaned - Medical Examinations'!$D$2:$D$2336,0)</f>
        <v>Yes</v>
      </c>
      <c r="F1002" s="11" t="str">
        <f>_xlfn.XLOOKUP($A1002,'Cleaned - Medical Examinations'!$A$2:$A$2336,'Cleaned - Medical Examinations'!$E$2:$E$2336,0)</f>
        <v>No</v>
      </c>
      <c r="G1002" s="11" t="str">
        <f>_xlfn.XLOOKUP($A1002,'Cleaned - Medical Examinations'!$A$2:$A$2336,'Cleaned - Medical Examinations'!$F$2:$F$2336,0)</f>
        <v>Yes</v>
      </c>
      <c r="H1002" s="11">
        <f>_xlfn.XLOOKUP($A1002,'Cleaned - Medical Examinations'!$A$2:$A$2336,'Cleaned - Medical Examinations'!$G$2:$G$2336,0)</f>
        <v>1</v>
      </c>
      <c r="I1002" s="11" t="str">
        <f>_xlfn.XLOOKUP($A1002,'Cleaned - Medical Examinations'!$A$2:$A$2336,'Cleaned - Medical Examinations'!$H$2:$H$2336,0)</f>
        <v>No</v>
      </c>
      <c r="J1002" s="11" t="str">
        <f>_xlfn.XLOOKUP($A1002,'Cleaned - Medical Examinations'!$A$2:$A$2336,'Cleaned - Medical Examinations'!$I$2:$I$2336,0)</f>
        <v>Overweight</v>
      </c>
      <c r="K1002" s="11" t="str">
        <f t="shared" si="15"/>
        <v>Non-Diabetic</v>
      </c>
      <c r="L1002" s="14">
        <f>_xlfn.XLOOKUP($A1002,'Cleaned - Hospitalisation Detai'!$A$2:$A$2344,'Cleaned - Hospitalisation Detai'!$J$2:$J$2344,0)</f>
        <v>25567</v>
      </c>
      <c r="M1002" s="19">
        <f>_xlfn.XLOOKUP($A1002,'Cleaned - Hospitalisation Detai'!$A$2:$A$2344,'Cleaned - Hospitalisation Detai'!$F$2:$F$2344,0)</f>
        <v>11244.38</v>
      </c>
      <c r="N1002" s="19" t="str">
        <f>_xlfn.XLOOKUP($A1002,'Cleaned - Hospitalisation Detai'!$A$2:$A$2344,'Cleaned - Hospitalisation Detai'!$G$2:$G$2344,0)</f>
        <v>tier - 3</v>
      </c>
      <c r="O1002" s="19" t="str">
        <f>_xlfn.XLOOKUP($A1002,'Cleaned - Hospitalisation Detai'!$A$2:$A$2344,'Cleaned - Hospitalisation Detai'!$H$2:$H$2344,0)</f>
        <v>tier - 1</v>
      </c>
      <c r="P1002" s="19" t="str">
        <f>_xlfn.XLOOKUP($A1002,'Cleaned - Hospitalisation Detai'!$A$2:$A$2344,'Cleaned - Hospitalisation Detai'!$I$2:$I$2344,0)</f>
        <v>R1016</v>
      </c>
      <c r="Q1002" s="20">
        <f>_xlfn.XLOOKUP($A1002,'Cleaned - Hospitalisation Detai'!$A$2:$A$2344,'Cleaned - Hospitalisation Detai'!$K$2:$K$2344,0)</f>
        <v>53</v>
      </c>
    </row>
    <row r="1003" spans="1:17" ht="15.6" x14ac:dyDescent="0.3">
      <c r="A1003" s="10" t="s">
        <v>1369</v>
      </c>
      <c r="B1003" s="11" t="str">
        <f>_xlfn.XLOOKUP(A1003,'Cleaned - Customer Names '!$A$2:$A$2336,'Cleaned - Customer Names '!$C$2:$C$2336,0)</f>
        <v>Krista</v>
      </c>
      <c r="C1003" s="11">
        <f>_xlfn.XLOOKUP($A1003,'Cleaned - Medical Examinations'!$A$2:$A$2336,'Cleaned - Medical Examinations'!$B$2:$B$2336,0)</f>
        <v>30.63</v>
      </c>
      <c r="D1003" s="11">
        <f>_xlfn.XLOOKUP($A1003,'Cleaned - Medical Examinations'!$A$2:$A$2336,'Cleaned - Medical Examinations'!$C$2:$C$2336,0)</f>
        <v>5.8</v>
      </c>
      <c r="E1003" s="11" t="str">
        <f>_xlfn.XLOOKUP($A1003,'Cleaned - Medical Examinations'!$A$2:$A$2336,'Cleaned - Medical Examinations'!$D$2:$D$2336,0)</f>
        <v>Yes</v>
      </c>
      <c r="F1003" s="11" t="str">
        <f>_xlfn.XLOOKUP($A1003,'Cleaned - Medical Examinations'!$A$2:$A$2336,'Cleaned - Medical Examinations'!$E$2:$E$2336,0)</f>
        <v>No</v>
      </c>
      <c r="G1003" s="11" t="str">
        <f>_xlfn.XLOOKUP($A1003,'Cleaned - Medical Examinations'!$A$2:$A$2336,'Cleaned - Medical Examinations'!$F$2:$F$2336,0)</f>
        <v>No</v>
      </c>
      <c r="H1003" s="11">
        <f>_xlfn.XLOOKUP($A1003,'Cleaned - Medical Examinations'!$A$2:$A$2336,'Cleaned - Medical Examinations'!$G$2:$G$2336,0)</f>
        <v>0</v>
      </c>
      <c r="I1003" s="11" t="str">
        <f>_xlfn.XLOOKUP($A1003,'Cleaned - Medical Examinations'!$A$2:$A$2336,'Cleaned - Medical Examinations'!$H$2:$H$2336,0)</f>
        <v>No</v>
      </c>
      <c r="J1003" s="11" t="str">
        <f>_xlfn.XLOOKUP($A1003,'Cleaned - Medical Examinations'!$A$2:$A$2336,'Cleaned - Medical Examinations'!$I$2:$I$2336,0)</f>
        <v>Obesity</v>
      </c>
      <c r="K1003" s="11" t="str">
        <f t="shared" si="15"/>
        <v>Non-Diabetic</v>
      </c>
      <c r="L1003" s="14">
        <f>_xlfn.XLOOKUP($A1003,'Cleaned - Hospitalisation Detai'!$A$2:$A$2344,'Cleaned - Hospitalisation Detai'!$J$2:$J$2344,0)</f>
        <v>27939</v>
      </c>
      <c r="M1003" s="19">
        <f>_xlfn.XLOOKUP($A1003,'Cleaned - Hospitalisation Detai'!$A$2:$A$2344,'Cleaned - Hospitalisation Detai'!$F$2:$F$2344,0)</f>
        <v>11217.35</v>
      </c>
      <c r="N1003" s="19" t="str">
        <f>_xlfn.XLOOKUP($A1003,'Cleaned - Hospitalisation Detai'!$A$2:$A$2344,'Cleaned - Hospitalisation Detai'!$G$2:$G$2344,0)</f>
        <v>tier - 3</v>
      </c>
      <c r="O1003" s="19" t="str">
        <f>_xlfn.XLOOKUP($A1003,'Cleaned - Hospitalisation Detai'!$A$2:$A$2344,'Cleaned - Hospitalisation Detai'!$H$2:$H$2344,0)</f>
        <v>tier - 2</v>
      </c>
      <c r="P1003" s="19" t="str">
        <f>_xlfn.XLOOKUP($A1003,'Cleaned - Hospitalisation Detai'!$A$2:$A$2344,'Cleaned - Hospitalisation Detai'!$I$2:$I$2344,0)</f>
        <v>R1025</v>
      </c>
      <c r="Q1003" s="20">
        <f>_xlfn.XLOOKUP($A1003,'Cleaned - Hospitalisation Detai'!$A$2:$A$2344,'Cleaned - Hospitalisation Detai'!$K$2:$K$2344,0)</f>
        <v>46</v>
      </c>
    </row>
    <row r="1004" spans="1:17" ht="15.6" x14ac:dyDescent="0.3">
      <c r="A1004" s="10" t="s">
        <v>1368</v>
      </c>
      <c r="B1004" s="11" t="str">
        <f>_xlfn.XLOOKUP(A1004,'Cleaned - Customer Names '!$A$2:$A$2336,'Cleaned - Customer Names '!$C$2:$C$2336,0)</f>
        <v>Jenessa</v>
      </c>
      <c r="C1004" s="11">
        <f>_xlfn.XLOOKUP($A1004,'Cleaned - Medical Examinations'!$A$2:$A$2336,'Cleaned - Medical Examinations'!$B$2:$B$2336,0)</f>
        <v>31.73</v>
      </c>
      <c r="D1004" s="11">
        <f>_xlfn.XLOOKUP($A1004,'Cleaned - Medical Examinations'!$A$2:$A$2336,'Cleaned - Medical Examinations'!$C$2:$C$2336,0)</f>
        <v>7.32</v>
      </c>
      <c r="E1004" s="11" t="str">
        <f>_xlfn.XLOOKUP($A1004,'Cleaned - Medical Examinations'!$A$2:$A$2336,'Cleaned - Medical Examinations'!$D$2:$D$2336,0)</f>
        <v>Yes</v>
      </c>
      <c r="F1004" s="11" t="str">
        <f>_xlfn.XLOOKUP($A1004,'Cleaned - Medical Examinations'!$A$2:$A$2336,'Cleaned - Medical Examinations'!$E$2:$E$2336,0)</f>
        <v>No</v>
      </c>
      <c r="G1004" s="11" t="str">
        <f>_xlfn.XLOOKUP($A1004,'Cleaned - Medical Examinations'!$A$2:$A$2336,'Cleaned - Medical Examinations'!$F$2:$F$2336,0)</f>
        <v>No</v>
      </c>
      <c r="H1004" s="11">
        <f>_xlfn.XLOOKUP($A1004,'Cleaned - Medical Examinations'!$A$2:$A$2336,'Cleaned - Medical Examinations'!$G$2:$G$2336,0)</f>
        <v>2</v>
      </c>
      <c r="I1004" s="11" t="str">
        <f>_xlfn.XLOOKUP($A1004,'Cleaned - Medical Examinations'!$A$2:$A$2336,'Cleaned - Medical Examinations'!$H$2:$H$2336,0)</f>
        <v>No</v>
      </c>
      <c r="J1004" s="11" t="str">
        <f>_xlfn.XLOOKUP($A1004,'Cleaned - Medical Examinations'!$A$2:$A$2336,'Cleaned - Medical Examinations'!$I$2:$I$2336,0)</f>
        <v>Obesity</v>
      </c>
      <c r="K1004" s="11" t="str">
        <f t="shared" si="15"/>
        <v>Diabetic</v>
      </c>
      <c r="L1004" s="14">
        <f>_xlfn.XLOOKUP($A1004,'Cleaned - Hospitalisation Detai'!$A$2:$A$2344,'Cleaned - Hospitalisation Detai'!$J$2:$J$2344,0)</f>
        <v>25733</v>
      </c>
      <c r="M1004" s="19">
        <f>_xlfn.XLOOKUP($A1004,'Cleaned - Hospitalisation Detai'!$A$2:$A$2344,'Cleaned - Hospitalisation Detai'!$F$2:$F$2344,0)</f>
        <v>11187.66</v>
      </c>
      <c r="N1004" s="19" t="str">
        <f>_xlfn.XLOOKUP($A1004,'Cleaned - Hospitalisation Detai'!$A$2:$A$2344,'Cleaned - Hospitalisation Detai'!$G$2:$G$2344,0)</f>
        <v>tier - 3</v>
      </c>
      <c r="O1004" s="19" t="str">
        <f>_xlfn.XLOOKUP($A1004,'Cleaned - Hospitalisation Detai'!$A$2:$A$2344,'Cleaned - Hospitalisation Detai'!$H$2:$H$2344,0)</f>
        <v>tier - 2</v>
      </c>
      <c r="P1004" s="19" t="str">
        <f>_xlfn.XLOOKUP($A1004,'Cleaned - Hospitalisation Detai'!$A$2:$A$2344,'Cleaned - Hospitalisation Detai'!$I$2:$I$2344,0)</f>
        <v>R1012</v>
      </c>
      <c r="Q1004" s="20">
        <f>_xlfn.XLOOKUP($A1004,'Cleaned - Hospitalisation Detai'!$A$2:$A$2344,'Cleaned - Hospitalisation Detai'!$K$2:$K$2344,0)</f>
        <v>52</v>
      </c>
    </row>
    <row r="1005" spans="1:17" ht="15.6" x14ac:dyDescent="0.3">
      <c r="A1005" s="10" t="s">
        <v>1367</v>
      </c>
      <c r="B1005" s="11" t="str">
        <f>_xlfn.XLOOKUP(A1005,'Cleaned - Customer Names '!$A$2:$A$2336,'Cleaned - Customer Names '!$C$2:$C$2336,0)</f>
        <v>Ryan M.</v>
      </c>
      <c r="C1005" s="11">
        <f>_xlfn.XLOOKUP($A1005,'Cleaned - Medical Examinations'!$A$2:$A$2336,'Cleaned - Medical Examinations'!$B$2:$B$2336,0)</f>
        <v>30.7</v>
      </c>
      <c r="D1005" s="11">
        <f>_xlfn.XLOOKUP($A1005,'Cleaned - Medical Examinations'!$A$2:$A$2336,'Cleaned - Medical Examinations'!$C$2:$C$2336,0)</f>
        <v>5.16</v>
      </c>
      <c r="E1005" s="11" t="str">
        <f>_xlfn.XLOOKUP($A1005,'Cleaned - Medical Examinations'!$A$2:$A$2336,'Cleaned - Medical Examinations'!$D$2:$D$2336,0)</f>
        <v>No</v>
      </c>
      <c r="F1005" s="11" t="str">
        <f>_xlfn.XLOOKUP($A1005,'Cleaned - Medical Examinations'!$A$2:$A$2336,'Cleaned - Medical Examinations'!$E$2:$E$2336,0)</f>
        <v>No</v>
      </c>
      <c r="G1005" s="11" t="str">
        <f>_xlfn.XLOOKUP($A1005,'Cleaned - Medical Examinations'!$A$2:$A$2336,'Cleaned - Medical Examinations'!$F$2:$F$2336,0)</f>
        <v>No</v>
      </c>
      <c r="H1005" s="11">
        <f>_xlfn.XLOOKUP($A1005,'Cleaned - Medical Examinations'!$A$2:$A$2336,'Cleaned - Medical Examinations'!$G$2:$G$2336,0)</f>
        <v>2</v>
      </c>
      <c r="I1005" s="11" t="str">
        <f>_xlfn.XLOOKUP($A1005,'Cleaned - Medical Examinations'!$A$2:$A$2336,'Cleaned - Medical Examinations'!$H$2:$H$2336,0)</f>
        <v>No</v>
      </c>
      <c r="J1005" s="11" t="str">
        <f>_xlfn.XLOOKUP($A1005,'Cleaned - Medical Examinations'!$A$2:$A$2336,'Cleaned - Medical Examinations'!$I$2:$I$2336,0)</f>
        <v>Obesity</v>
      </c>
      <c r="K1005" s="11" t="str">
        <f t="shared" si="15"/>
        <v>Non-Diabetic</v>
      </c>
      <c r="L1005" s="14">
        <f>_xlfn.XLOOKUP($A1005,'Cleaned - Hospitalisation Detai'!$A$2:$A$2344,'Cleaned - Hospitalisation Detai'!$J$2:$J$2344,0)</f>
        <v>26545</v>
      </c>
      <c r="M1005" s="19">
        <f>_xlfn.XLOOKUP($A1005,'Cleaned - Hospitalisation Detai'!$A$2:$A$2344,'Cleaned - Hospitalisation Detai'!$F$2:$F$2344,0)</f>
        <v>11186.2</v>
      </c>
      <c r="N1005" s="19" t="str">
        <f>_xlfn.XLOOKUP($A1005,'Cleaned - Hospitalisation Detai'!$A$2:$A$2344,'Cleaned - Hospitalisation Detai'!$G$2:$G$2344,0)</f>
        <v>tier - 3</v>
      </c>
      <c r="O1005" s="19" t="str">
        <f>_xlfn.XLOOKUP($A1005,'Cleaned - Hospitalisation Detai'!$A$2:$A$2344,'Cleaned - Hospitalisation Detai'!$H$2:$H$2344,0)</f>
        <v>tier - 2</v>
      </c>
      <c r="P1005" s="19" t="str">
        <f>_xlfn.XLOOKUP($A1005,'Cleaned - Hospitalisation Detai'!$A$2:$A$2344,'Cleaned - Hospitalisation Detai'!$I$2:$I$2344,0)</f>
        <v>R1021</v>
      </c>
      <c r="Q1005" s="20">
        <f>_xlfn.XLOOKUP($A1005,'Cleaned - Hospitalisation Detai'!$A$2:$A$2344,'Cleaned - Hospitalisation Detai'!$K$2:$K$2344,0)</f>
        <v>50</v>
      </c>
    </row>
    <row r="1006" spans="1:17" ht="15.6" x14ac:dyDescent="0.3">
      <c r="A1006" s="10" t="s">
        <v>1366</v>
      </c>
      <c r="B1006" s="11" t="str">
        <f>_xlfn.XLOOKUP(A1006,'Cleaned - Customer Names '!$A$2:$A$2336,'Cleaned - Customer Names '!$C$2:$C$2336,0)</f>
        <v>Thomas</v>
      </c>
      <c r="C1006" s="11">
        <f>_xlfn.XLOOKUP($A1006,'Cleaned - Medical Examinations'!$A$2:$A$2336,'Cleaned - Medical Examinations'!$B$2:$B$2336,0)</f>
        <v>25.934999999999999</v>
      </c>
      <c r="D1006" s="11">
        <f>_xlfn.XLOOKUP($A1006,'Cleaned - Medical Examinations'!$A$2:$A$2336,'Cleaned - Medical Examinations'!$C$2:$C$2336,0)</f>
        <v>5.96</v>
      </c>
      <c r="E1006" s="11" t="str">
        <f>_xlfn.XLOOKUP($A1006,'Cleaned - Medical Examinations'!$A$2:$A$2336,'Cleaned - Medical Examinations'!$D$2:$D$2336,0)</f>
        <v>Yes</v>
      </c>
      <c r="F1006" s="11" t="str">
        <f>_xlfn.XLOOKUP($A1006,'Cleaned - Medical Examinations'!$A$2:$A$2336,'Cleaned - Medical Examinations'!$E$2:$E$2336,0)</f>
        <v>No</v>
      </c>
      <c r="G1006" s="11" t="str">
        <f>_xlfn.XLOOKUP($A1006,'Cleaned - Medical Examinations'!$A$2:$A$2336,'Cleaned - Medical Examinations'!$F$2:$F$2336,0)</f>
        <v>No</v>
      </c>
      <c r="H1006" s="11">
        <f>_xlfn.XLOOKUP($A1006,'Cleaned - Medical Examinations'!$A$2:$A$2336,'Cleaned - Medical Examinations'!$G$2:$G$2336,0)</f>
        <v>2</v>
      </c>
      <c r="I1006" s="11" t="str">
        <f>_xlfn.XLOOKUP($A1006,'Cleaned - Medical Examinations'!$A$2:$A$2336,'Cleaned - Medical Examinations'!$H$2:$H$2336,0)</f>
        <v>No</v>
      </c>
      <c r="J1006" s="11" t="str">
        <f>_xlfn.XLOOKUP($A1006,'Cleaned - Medical Examinations'!$A$2:$A$2336,'Cleaned - Medical Examinations'!$I$2:$I$2336,0)</f>
        <v>Overweight</v>
      </c>
      <c r="K1006" s="11" t="str">
        <f t="shared" si="15"/>
        <v>Non-Diabetic</v>
      </c>
      <c r="L1006" s="14">
        <f>_xlfn.XLOOKUP($A1006,'Cleaned - Hospitalisation Detai'!$A$2:$A$2344,'Cleaned - Hospitalisation Detai'!$J$2:$J$2344,0)</f>
        <v>24325</v>
      </c>
      <c r="M1006" s="19">
        <f>_xlfn.XLOOKUP($A1006,'Cleaned - Hospitalisation Detai'!$A$2:$A$2344,'Cleaned - Hospitalisation Detai'!$F$2:$F$2344,0)</f>
        <v>11165.42</v>
      </c>
      <c r="N1006" s="19" t="str">
        <f>_xlfn.XLOOKUP($A1006,'Cleaned - Hospitalisation Detai'!$A$2:$A$2344,'Cleaned - Hospitalisation Detai'!$G$2:$G$2344,0)</f>
        <v>tier - 3</v>
      </c>
      <c r="O1006" s="19" t="str">
        <f>_xlfn.XLOOKUP($A1006,'Cleaned - Hospitalisation Detai'!$A$2:$A$2344,'Cleaned - Hospitalisation Detai'!$H$2:$H$2344,0)</f>
        <v>tier - 1</v>
      </c>
      <c r="P1006" s="19" t="str">
        <f>_xlfn.XLOOKUP($A1006,'Cleaned - Hospitalisation Detai'!$A$2:$A$2344,'Cleaned - Hospitalisation Detai'!$I$2:$I$2344,0)</f>
        <v>R1016</v>
      </c>
      <c r="Q1006" s="20">
        <f>_xlfn.XLOOKUP($A1006,'Cleaned - Hospitalisation Detai'!$A$2:$A$2344,'Cleaned - Hospitalisation Detai'!$K$2:$K$2344,0)</f>
        <v>56</v>
      </c>
    </row>
    <row r="1007" spans="1:17" ht="15.6" x14ac:dyDescent="0.3">
      <c r="A1007" s="10" t="s">
        <v>1365</v>
      </c>
      <c r="B1007" s="11" t="str">
        <f>_xlfn.XLOOKUP(A1007,'Cleaned - Customer Names '!$A$2:$A$2336,'Cleaned - Customer Names '!$C$2:$C$2336,0)</f>
        <v>Amanda N.</v>
      </c>
      <c r="C1007" s="11">
        <f>_xlfn.XLOOKUP($A1007,'Cleaned - Medical Examinations'!$A$2:$A$2336,'Cleaned - Medical Examinations'!$B$2:$B$2336,0)</f>
        <v>35.9</v>
      </c>
      <c r="D1007" s="11">
        <f>_xlfn.XLOOKUP($A1007,'Cleaned - Medical Examinations'!$A$2:$A$2336,'Cleaned - Medical Examinations'!$C$2:$C$2336,0)</f>
        <v>4.8499999999999996</v>
      </c>
      <c r="E1007" s="11" t="str">
        <f>_xlfn.XLOOKUP($A1007,'Cleaned - Medical Examinations'!$A$2:$A$2336,'Cleaned - Medical Examinations'!$D$2:$D$2336,0)</f>
        <v>Yes</v>
      </c>
      <c r="F1007" s="11" t="str">
        <f>_xlfn.XLOOKUP($A1007,'Cleaned - Medical Examinations'!$A$2:$A$2336,'Cleaned - Medical Examinations'!$E$2:$E$2336,0)</f>
        <v>No</v>
      </c>
      <c r="G1007" s="11" t="str">
        <f>_xlfn.XLOOKUP($A1007,'Cleaned - Medical Examinations'!$A$2:$A$2336,'Cleaned - Medical Examinations'!$F$2:$F$2336,0)</f>
        <v>Yes</v>
      </c>
      <c r="H1007" s="11">
        <f>_xlfn.XLOOKUP($A1007,'Cleaned - Medical Examinations'!$A$2:$A$2336,'Cleaned - Medical Examinations'!$G$2:$G$2336,0)</f>
        <v>1</v>
      </c>
      <c r="I1007" s="11" t="str">
        <f>_xlfn.XLOOKUP($A1007,'Cleaned - Medical Examinations'!$A$2:$A$2336,'Cleaned - Medical Examinations'!$H$2:$H$2336,0)</f>
        <v>No</v>
      </c>
      <c r="J1007" s="11" t="str">
        <f>_xlfn.XLOOKUP($A1007,'Cleaned - Medical Examinations'!$A$2:$A$2336,'Cleaned - Medical Examinations'!$I$2:$I$2336,0)</f>
        <v>Obesity</v>
      </c>
      <c r="K1007" s="11" t="str">
        <f t="shared" si="15"/>
        <v>Non-Diabetic</v>
      </c>
      <c r="L1007" s="14">
        <f>_xlfn.XLOOKUP($A1007,'Cleaned - Hospitalisation Detai'!$A$2:$A$2344,'Cleaned - Hospitalisation Detai'!$J$2:$J$2344,0)</f>
        <v>25379</v>
      </c>
      <c r="M1007" s="19">
        <f>_xlfn.XLOOKUP($A1007,'Cleaned - Hospitalisation Detai'!$A$2:$A$2344,'Cleaned - Hospitalisation Detai'!$F$2:$F$2344,0)</f>
        <v>11163.57</v>
      </c>
      <c r="N1007" s="19" t="str">
        <f>_xlfn.XLOOKUP($A1007,'Cleaned - Hospitalisation Detai'!$A$2:$A$2344,'Cleaned - Hospitalisation Detai'!$G$2:$G$2344,0)</f>
        <v>tier - 3</v>
      </c>
      <c r="O1007" s="19" t="str">
        <f>_xlfn.XLOOKUP($A1007,'Cleaned - Hospitalisation Detai'!$A$2:$A$2344,'Cleaned - Hospitalisation Detai'!$H$2:$H$2344,0)</f>
        <v>tier - 2</v>
      </c>
      <c r="P1007" s="19" t="str">
        <f>_xlfn.XLOOKUP($A1007,'Cleaned - Hospitalisation Detai'!$A$2:$A$2344,'Cleaned - Hospitalisation Detai'!$I$2:$I$2344,0)</f>
        <v>R1011</v>
      </c>
      <c r="Q1007" s="20">
        <f>_xlfn.XLOOKUP($A1007,'Cleaned - Hospitalisation Detai'!$A$2:$A$2344,'Cleaned - Hospitalisation Detai'!$K$2:$K$2344,0)</f>
        <v>53</v>
      </c>
    </row>
    <row r="1008" spans="1:17" ht="15.6" x14ac:dyDescent="0.3">
      <c r="A1008" s="10" t="s">
        <v>1364</v>
      </c>
      <c r="B1008" s="11" t="str">
        <f>_xlfn.XLOOKUP(A1008,'Cleaned - Customer Names '!$A$2:$A$2336,'Cleaned - Customer Names '!$C$2:$C$2336,0)</f>
        <v>Teresa P.</v>
      </c>
      <c r="C1008" s="11">
        <f>_xlfn.XLOOKUP($A1008,'Cleaned - Medical Examinations'!$A$2:$A$2336,'Cleaned - Medical Examinations'!$B$2:$B$2336,0)</f>
        <v>26.7</v>
      </c>
      <c r="D1008" s="11">
        <f>_xlfn.XLOOKUP($A1008,'Cleaned - Medical Examinations'!$A$2:$A$2336,'Cleaned - Medical Examinations'!$C$2:$C$2336,0)</f>
        <v>5.09</v>
      </c>
      <c r="E1008" s="11" t="str">
        <f>_xlfn.XLOOKUP($A1008,'Cleaned - Medical Examinations'!$A$2:$A$2336,'Cleaned - Medical Examinations'!$D$2:$D$2336,0)</f>
        <v>Yes</v>
      </c>
      <c r="F1008" s="11" t="str">
        <f>_xlfn.XLOOKUP($A1008,'Cleaned - Medical Examinations'!$A$2:$A$2336,'Cleaned - Medical Examinations'!$E$2:$E$2336,0)</f>
        <v>No</v>
      </c>
      <c r="G1008" s="11" t="str">
        <f>_xlfn.XLOOKUP($A1008,'Cleaned - Medical Examinations'!$A$2:$A$2336,'Cleaned - Medical Examinations'!$F$2:$F$2336,0)</f>
        <v>Yes</v>
      </c>
      <c r="H1008" s="11">
        <f>_xlfn.XLOOKUP($A1008,'Cleaned - Medical Examinations'!$A$2:$A$2336,'Cleaned - Medical Examinations'!$G$2:$G$2336,0)</f>
        <v>1</v>
      </c>
      <c r="I1008" s="11" t="str">
        <f>_xlfn.XLOOKUP($A1008,'Cleaned - Medical Examinations'!$A$2:$A$2336,'Cleaned - Medical Examinations'!$H$2:$H$2336,0)</f>
        <v>No</v>
      </c>
      <c r="J1008" s="11" t="str">
        <f>_xlfn.XLOOKUP($A1008,'Cleaned - Medical Examinations'!$A$2:$A$2336,'Cleaned - Medical Examinations'!$I$2:$I$2336,0)</f>
        <v>Overweight</v>
      </c>
      <c r="K1008" s="11" t="str">
        <f t="shared" si="15"/>
        <v>Non-Diabetic</v>
      </c>
      <c r="L1008" s="14">
        <f>_xlfn.XLOOKUP($A1008,'Cleaned - Hospitalisation Detai'!$A$2:$A$2344,'Cleaned - Hospitalisation Detai'!$J$2:$J$2344,0)</f>
        <v>25537</v>
      </c>
      <c r="M1008" s="19">
        <f>_xlfn.XLOOKUP($A1008,'Cleaned - Hospitalisation Detai'!$A$2:$A$2344,'Cleaned - Hospitalisation Detai'!$F$2:$F$2344,0)</f>
        <v>11150.78</v>
      </c>
      <c r="N1008" s="19" t="str">
        <f>_xlfn.XLOOKUP($A1008,'Cleaned - Hospitalisation Detai'!$A$2:$A$2344,'Cleaned - Hospitalisation Detai'!$G$2:$G$2344,0)</f>
        <v>tier - 3</v>
      </c>
      <c r="O1008" s="19" t="str">
        <f>_xlfn.XLOOKUP($A1008,'Cleaned - Hospitalisation Detai'!$A$2:$A$2344,'Cleaned - Hospitalisation Detai'!$H$2:$H$2344,0)</f>
        <v>tier - 2</v>
      </c>
      <c r="P1008" s="19" t="str">
        <f>_xlfn.XLOOKUP($A1008,'Cleaned - Hospitalisation Detai'!$A$2:$A$2344,'Cleaned - Hospitalisation Detai'!$I$2:$I$2344,0)</f>
        <v>R1011</v>
      </c>
      <c r="Q1008" s="20">
        <f>_xlfn.XLOOKUP($A1008,'Cleaned - Hospitalisation Detai'!$A$2:$A$2344,'Cleaned - Hospitalisation Detai'!$K$2:$K$2344,0)</f>
        <v>53</v>
      </c>
    </row>
    <row r="1009" spans="1:17" ht="15.6" x14ac:dyDescent="0.3">
      <c r="A1009" s="10" t="s">
        <v>1363</v>
      </c>
      <c r="B1009" s="11" t="str">
        <f>_xlfn.XLOOKUP(A1009,'Cleaned - Customer Names '!$A$2:$A$2336,'Cleaned - Customer Names '!$C$2:$C$2336,0)</f>
        <v>Dorian</v>
      </c>
      <c r="C1009" s="11">
        <f>_xlfn.XLOOKUP($A1009,'Cleaned - Medical Examinations'!$A$2:$A$2336,'Cleaned - Medical Examinations'!$B$2:$B$2336,0)</f>
        <v>33.71</v>
      </c>
      <c r="D1009" s="11">
        <f>_xlfn.XLOOKUP($A1009,'Cleaned - Medical Examinations'!$A$2:$A$2336,'Cleaned - Medical Examinations'!$C$2:$C$2336,0)</f>
        <v>4.9400000000000004</v>
      </c>
      <c r="E1009" s="11" t="str">
        <f>_xlfn.XLOOKUP($A1009,'Cleaned - Medical Examinations'!$A$2:$A$2336,'Cleaned - Medical Examinations'!$D$2:$D$2336,0)</f>
        <v>No</v>
      </c>
      <c r="F1009" s="11" t="str">
        <f>_xlfn.XLOOKUP($A1009,'Cleaned - Medical Examinations'!$A$2:$A$2336,'Cleaned - Medical Examinations'!$E$2:$E$2336,0)</f>
        <v>No</v>
      </c>
      <c r="G1009" s="11" t="str">
        <f>_xlfn.XLOOKUP($A1009,'Cleaned - Medical Examinations'!$A$2:$A$2336,'Cleaned - Medical Examinations'!$F$2:$F$2336,0)</f>
        <v>No</v>
      </c>
      <c r="H1009" s="11">
        <f>_xlfn.XLOOKUP($A1009,'Cleaned - Medical Examinations'!$A$2:$A$2336,'Cleaned - Medical Examinations'!$G$2:$G$2336,0)</f>
        <v>0</v>
      </c>
      <c r="I1009" s="11" t="str">
        <f>_xlfn.XLOOKUP($A1009,'Cleaned - Medical Examinations'!$A$2:$A$2336,'Cleaned - Medical Examinations'!$H$2:$H$2336,0)</f>
        <v>No</v>
      </c>
      <c r="J1009" s="11" t="str">
        <f>_xlfn.XLOOKUP($A1009,'Cleaned - Medical Examinations'!$A$2:$A$2336,'Cleaned - Medical Examinations'!$I$2:$I$2336,0)</f>
        <v>Obesity</v>
      </c>
      <c r="K1009" s="11" t="str">
        <f t="shared" si="15"/>
        <v>Non-Diabetic</v>
      </c>
      <c r="L1009" s="14">
        <f>_xlfn.XLOOKUP($A1009,'Cleaned - Hospitalisation Detai'!$A$2:$A$2344,'Cleaned - Hospitalisation Detai'!$J$2:$J$2344,0)</f>
        <v>29453</v>
      </c>
      <c r="M1009" s="19">
        <f>_xlfn.XLOOKUP($A1009,'Cleaned - Hospitalisation Detai'!$A$2:$A$2344,'Cleaned - Hospitalisation Detai'!$F$2:$F$2344,0)</f>
        <v>11103.33</v>
      </c>
      <c r="N1009" s="19" t="str">
        <f>_xlfn.XLOOKUP($A1009,'Cleaned - Hospitalisation Detai'!$A$2:$A$2344,'Cleaned - Hospitalisation Detai'!$G$2:$G$2344,0)</f>
        <v>tier - 3</v>
      </c>
      <c r="O1009" s="19" t="str">
        <f>_xlfn.XLOOKUP($A1009,'Cleaned - Hospitalisation Detai'!$A$2:$A$2344,'Cleaned - Hospitalisation Detai'!$H$2:$H$2344,0)</f>
        <v>tier - 1</v>
      </c>
      <c r="P1009" s="19" t="str">
        <f>_xlfn.XLOOKUP($A1009,'Cleaned - Hospitalisation Detai'!$A$2:$A$2344,'Cleaned - Hospitalisation Detai'!$I$2:$I$2344,0)</f>
        <v>R1021</v>
      </c>
      <c r="Q1009" s="20">
        <f>_xlfn.XLOOKUP($A1009,'Cleaned - Hospitalisation Detai'!$A$2:$A$2344,'Cleaned - Hospitalisation Detai'!$K$2:$K$2344,0)</f>
        <v>42</v>
      </c>
    </row>
    <row r="1010" spans="1:17" ht="15.6" x14ac:dyDescent="0.3">
      <c r="A1010" s="10" t="s">
        <v>1362</v>
      </c>
      <c r="B1010" s="11" t="str">
        <f>_xlfn.XLOOKUP(A1010,'Cleaned - Customer Names '!$A$2:$A$2336,'Cleaned - Customer Names '!$C$2:$C$2336,0)</f>
        <v>Amy</v>
      </c>
      <c r="C1010" s="11">
        <f>_xlfn.XLOOKUP($A1010,'Cleaned - Medical Examinations'!$A$2:$A$2336,'Cleaned - Medical Examinations'!$B$2:$B$2336,0)</f>
        <v>41.91</v>
      </c>
      <c r="D1010" s="11">
        <f>_xlfn.XLOOKUP($A1010,'Cleaned - Medical Examinations'!$A$2:$A$2336,'Cleaned - Medical Examinations'!$C$2:$C$2336,0)</f>
        <v>4.92</v>
      </c>
      <c r="E1010" s="11" t="str">
        <f>_xlfn.XLOOKUP($A1010,'Cleaned - Medical Examinations'!$A$2:$A$2336,'Cleaned - Medical Examinations'!$D$2:$D$2336,0)</f>
        <v>Yes</v>
      </c>
      <c r="F1010" s="11" t="str">
        <f>_xlfn.XLOOKUP($A1010,'Cleaned - Medical Examinations'!$A$2:$A$2336,'Cleaned - Medical Examinations'!$E$2:$E$2336,0)</f>
        <v>No</v>
      </c>
      <c r="G1010" s="11" t="str">
        <f>_xlfn.XLOOKUP($A1010,'Cleaned - Medical Examinations'!$A$2:$A$2336,'Cleaned - Medical Examinations'!$F$2:$F$2336,0)</f>
        <v>No</v>
      </c>
      <c r="H1010" s="11">
        <f>_xlfn.XLOOKUP($A1010,'Cleaned - Medical Examinations'!$A$2:$A$2336,'Cleaned - Medical Examinations'!$G$2:$G$2336,0)</f>
        <v>2</v>
      </c>
      <c r="I1010" s="11" t="str">
        <f>_xlfn.XLOOKUP($A1010,'Cleaned - Medical Examinations'!$A$2:$A$2336,'Cleaned - Medical Examinations'!$H$2:$H$2336,0)</f>
        <v>No</v>
      </c>
      <c r="J1010" s="11" t="str">
        <f>_xlfn.XLOOKUP($A1010,'Cleaned - Medical Examinations'!$A$2:$A$2336,'Cleaned - Medical Examinations'!$I$2:$I$2336,0)</f>
        <v>Obesity</v>
      </c>
      <c r="K1010" s="11" t="str">
        <f t="shared" si="15"/>
        <v>Non-Diabetic</v>
      </c>
      <c r="L1010" s="14">
        <f>_xlfn.XLOOKUP($A1010,'Cleaned - Hospitalisation Detai'!$A$2:$A$2344,'Cleaned - Hospitalisation Detai'!$J$2:$J$2344,0)</f>
        <v>24293</v>
      </c>
      <c r="M1010" s="19">
        <f>_xlfn.XLOOKUP($A1010,'Cleaned - Hospitalisation Detai'!$A$2:$A$2344,'Cleaned - Hospitalisation Detai'!$F$2:$F$2344,0)</f>
        <v>11093.62</v>
      </c>
      <c r="N1010" s="19" t="str">
        <f>_xlfn.XLOOKUP($A1010,'Cleaned - Hospitalisation Detai'!$A$2:$A$2344,'Cleaned - Hospitalisation Detai'!$G$2:$G$2344,0)</f>
        <v>tier - 3</v>
      </c>
      <c r="O1010" s="19" t="str">
        <f>_xlfn.XLOOKUP($A1010,'Cleaned - Hospitalisation Detai'!$A$2:$A$2344,'Cleaned - Hospitalisation Detai'!$H$2:$H$2344,0)</f>
        <v>tier - 1</v>
      </c>
      <c r="P1010" s="19" t="str">
        <f>_xlfn.XLOOKUP($A1010,'Cleaned - Hospitalisation Detai'!$A$2:$A$2344,'Cleaned - Hospitalisation Detai'!$I$2:$I$2344,0)</f>
        <v>R1013</v>
      </c>
      <c r="Q1010" s="20">
        <f>_xlfn.XLOOKUP($A1010,'Cleaned - Hospitalisation Detai'!$A$2:$A$2344,'Cleaned - Hospitalisation Detai'!$K$2:$K$2344,0)</f>
        <v>56</v>
      </c>
    </row>
    <row r="1011" spans="1:17" ht="15.6" x14ac:dyDescent="0.3">
      <c r="A1011" s="10" t="s">
        <v>1361</v>
      </c>
      <c r="B1011" s="11" t="str">
        <f>_xlfn.XLOOKUP(A1011,'Cleaned - Customer Names '!$A$2:$A$2336,'Cleaned - Customer Names '!$C$2:$C$2336,0)</f>
        <v>Aberu</v>
      </c>
      <c r="C1011" s="11">
        <f>_xlfn.XLOOKUP($A1011,'Cleaned - Medical Examinations'!$A$2:$A$2336,'Cleaned - Medical Examinations'!$B$2:$B$2336,0)</f>
        <v>39.82</v>
      </c>
      <c r="D1011" s="11">
        <f>_xlfn.XLOOKUP($A1011,'Cleaned - Medical Examinations'!$A$2:$A$2336,'Cleaned - Medical Examinations'!$C$2:$C$2336,0)</f>
        <v>6.05</v>
      </c>
      <c r="E1011" s="11" t="str">
        <f>_xlfn.XLOOKUP($A1011,'Cleaned - Medical Examinations'!$A$2:$A$2336,'Cleaned - Medical Examinations'!$D$2:$D$2336,0)</f>
        <v>Yes</v>
      </c>
      <c r="F1011" s="11" t="str">
        <f>_xlfn.XLOOKUP($A1011,'Cleaned - Medical Examinations'!$A$2:$A$2336,'Cleaned - Medical Examinations'!$E$2:$E$2336,0)</f>
        <v>No</v>
      </c>
      <c r="G1011" s="11" t="str">
        <f>_xlfn.XLOOKUP($A1011,'Cleaned - Medical Examinations'!$A$2:$A$2336,'Cleaned - Medical Examinations'!$F$2:$F$2336,0)</f>
        <v>No</v>
      </c>
      <c r="H1011" s="11">
        <f>_xlfn.XLOOKUP($A1011,'Cleaned - Medical Examinations'!$A$2:$A$2336,'Cleaned - Medical Examinations'!$G$2:$G$2336,0)</f>
        <v>2</v>
      </c>
      <c r="I1011" s="11" t="str">
        <f>_xlfn.XLOOKUP($A1011,'Cleaned - Medical Examinations'!$A$2:$A$2336,'Cleaned - Medical Examinations'!$H$2:$H$2336,0)</f>
        <v>No</v>
      </c>
      <c r="J1011" s="11" t="str">
        <f>_xlfn.XLOOKUP($A1011,'Cleaned - Medical Examinations'!$A$2:$A$2336,'Cleaned - Medical Examinations'!$I$2:$I$2336,0)</f>
        <v>Obesity</v>
      </c>
      <c r="K1011" s="11" t="str">
        <f t="shared" si="15"/>
        <v>Non-Diabetic</v>
      </c>
      <c r="L1011" s="14">
        <f>_xlfn.XLOOKUP($A1011,'Cleaned - Hospitalisation Detai'!$A$2:$A$2344,'Cleaned - Hospitalisation Detai'!$J$2:$J$2344,0)</f>
        <v>24359</v>
      </c>
      <c r="M1011" s="19">
        <f>_xlfn.XLOOKUP($A1011,'Cleaned - Hospitalisation Detai'!$A$2:$A$2344,'Cleaned - Hospitalisation Detai'!$F$2:$F$2344,0)</f>
        <v>11090.72</v>
      </c>
      <c r="N1011" s="19" t="str">
        <f>_xlfn.XLOOKUP($A1011,'Cleaned - Hospitalisation Detai'!$A$2:$A$2344,'Cleaned - Hospitalisation Detai'!$G$2:$G$2344,0)</f>
        <v>tier - 3</v>
      </c>
      <c r="O1011" s="19" t="str">
        <f>_xlfn.XLOOKUP($A1011,'Cleaned - Hospitalisation Detai'!$A$2:$A$2344,'Cleaned - Hospitalisation Detai'!$H$2:$H$2344,0)</f>
        <v>tier - 1</v>
      </c>
      <c r="P1011" s="19" t="str">
        <f>_xlfn.XLOOKUP($A1011,'Cleaned - Hospitalisation Detai'!$A$2:$A$2344,'Cleaned - Hospitalisation Detai'!$I$2:$I$2344,0)</f>
        <v>R1013</v>
      </c>
      <c r="Q1011" s="20">
        <f>_xlfn.XLOOKUP($A1011,'Cleaned - Hospitalisation Detai'!$A$2:$A$2344,'Cleaned - Hospitalisation Detai'!$K$2:$K$2344,0)</f>
        <v>56</v>
      </c>
    </row>
    <row r="1012" spans="1:17" ht="15.6" x14ac:dyDescent="0.3">
      <c r="A1012" s="10" t="s">
        <v>1360</v>
      </c>
      <c r="B1012" s="11" t="str">
        <f>_xlfn.XLOOKUP(A1012,'Cleaned - Customer Names '!$A$2:$A$2336,'Cleaned - Customer Names '!$C$2:$C$2336,0)</f>
        <v>Ashley</v>
      </c>
      <c r="C1012" s="11">
        <f>_xlfn.XLOOKUP($A1012,'Cleaned - Medical Examinations'!$A$2:$A$2336,'Cleaned - Medical Examinations'!$B$2:$B$2336,0)</f>
        <v>28.12</v>
      </c>
      <c r="D1012" s="11">
        <f>_xlfn.XLOOKUP($A1012,'Cleaned - Medical Examinations'!$A$2:$A$2336,'Cleaned - Medical Examinations'!$C$2:$C$2336,0)</f>
        <v>4.67</v>
      </c>
      <c r="E1012" s="11" t="str">
        <f>_xlfn.XLOOKUP($A1012,'Cleaned - Medical Examinations'!$A$2:$A$2336,'Cleaned - Medical Examinations'!$D$2:$D$2336,0)</f>
        <v>No</v>
      </c>
      <c r="F1012" s="11" t="str">
        <f>_xlfn.XLOOKUP($A1012,'Cleaned - Medical Examinations'!$A$2:$A$2336,'Cleaned - Medical Examinations'!$E$2:$E$2336,0)</f>
        <v>No</v>
      </c>
      <c r="G1012" s="11" t="str">
        <f>_xlfn.XLOOKUP($A1012,'Cleaned - Medical Examinations'!$A$2:$A$2336,'Cleaned - Medical Examinations'!$F$2:$F$2336,0)</f>
        <v>No</v>
      </c>
      <c r="H1012" s="11">
        <f>_xlfn.XLOOKUP($A1012,'Cleaned - Medical Examinations'!$A$2:$A$2336,'Cleaned - Medical Examinations'!$G$2:$G$2336,0)</f>
        <v>2</v>
      </c>
      <c r="I1012" s="11" t="str">
        <f>_xlfn.XLOOKUP($A1012,'Cleaned - Medical Examinations'!$A$2:$A$2336,'Cleaned - Medical Examinations'!$H$2:$H$2336,0)</f>
        <v>No</v>
      </c>
      <c r="J1012" s="11" t="str">
        <f>_xlfn.XLOOKUP($A1012,'Cleaned - Medical Examinations'!$A$2:$A$2336,'Cleaned - Medical Examinations'!$I$2:$I$2336,0)</f>
        <v>Overweight</v>
      </c>
      <c r="K1012" s="11" t="str">
        <f t="shared" si="15"/>
        <v>Non-Diabetic</v>
      </c>
      <c r="L1012" s="14">
        <f>_xlfn.XLOOKUP($A1012,'Cleaned - Hospitalisation Detai'!$A$2:$A$2344,'Cleaned - Hospitalisation Detai'!$J$2:$J$2344,0)</f>
        <v>26579</v>
      </c>
      <c r="M1012" s="19">
        <f>_xlfn.XLOOKUP($A1012,'Cleaned - Hospitalisation Detai'!$A$2:$A$2344,'Cleaned - Hospitalisation Detai'!$F$2:$F$2344,0)</f>
        <v>11085.59</v>
      </c>
      <c r="N1012" s="19" t="str">
        <f>_xlfn.XLOOKUP($A1012,'Cleaned - Hospitalisation Detai'!$A$2:$A$2344,'Cleaned - Hospitalisation Detai'!$G$2:$G$2344,0)</f>
        <v>tier - 3</v>
      </c>
      <c r="O1012" s="19" t="str">
        <f>_xlfn.XLOOKUP($A1012,'Cleaned - Hospitalisation Detai'!$A$2:$A$2344,'Cleaned - Hospitalisation Detai'!$H$2:$H$2344,0)</f>
        <v>tier - 2</v>
      </c>
      <c r="P1012" s="19" t="str">
        <f>_xlfn.XLOOKUP($A1012,'Cleaned - Hospitalisation Detai'!$A$2:$A$2344,'Cleaned - Hospitalisation Detai'!$I$2:$I$2344,0)</f>
        <v>R1012</v>
      </c>
      <c r="Q1012" s="20">
        <f>_xlfn.XLOOKUP($A1012,'Cleaned - Hospitalisation Detai'!$A$2:$A$2344,'Cleaned - Hospitalisation Detai'!$K$2:$K$2344,0)</f>
        <v>50</v>
      </c>
    </row>
    <row r="1013" spans="1:17" ht="15.6" x14ac:dyDescent="0.3">
      <c r="A1013" s="10" t="s">
        <v>1359</v>
      </c>
      <c r="B1013" s="11" t="str">
        <f>_xlfn.XLOOKUP(A1013,'Cleaned - Customer Names '!$A$2:$A$2336,'Cleaned - Customer Names '!$C$2:$C$2336,0)</f>
        <v>Anna E</v>
      </c>
      <c r="C1013" s="11">
        <f>_xlfn.XLOOKUP($A1013,'Cleaned - Medical Examinations'!$A$2:$A$2336,'Cleaned - Medical Examinations'!$B$2:$B$2336,0)</f>
        <v>26.98</v>
      </c>
      <c r="D1013" s="11">
        <f>_xlfn.XLOOKUP($A1013,'Cleaned - Medical Examinations'!$A$2:$A$2336,'Cleaned - Medical Examinations'!$C$2:$C$2336,0)</f>
        <v>9.81</v>
      </c>
      <c r="E1013" s="11" t="str">
        <f>_xlfn.XLOOKUP($A1013,'Cleaned - Medical Examinations'!$A$2:$A$2336,'Cleaned - Medical Examinations'!$D$2:$D$2336,0)</f>
        <v>Yes</v>
      </c>
      <c r="F1013" s="11" t="str">
        <f>_xlfn.XLOOKUP($A1013,'Cleaned - Medical Examinations'!$A$2:$A$2336,'Cleaned - Medical Examinations'!$E$2:$E$2336,0)</f>
        <v>No</v>
      </c>
      <c r="G1013" s="11" t="str">
        <f>_xlfn.XLOOKUP($A1013,'Cleaned - Medical Examinations'!$A$2:$A$2336,'Cleaned - Medical Examinations'!$F$2:$F$2336,0)</f>
        <v>No</v>
      </c>
      <c r="H1013" s="11">
        <f>_xlfn.XLOOKUP($A1013,'Cleaned - Medical Examinations'!$A$2:$A$2336,'Cleaned - Medical Examinations'!$G$2:$G$2336,0)</f>
        <v>0</v>
      </c>
      <c r="I1013" s="11" t="str">
        <f>_xlfn.XLOOKUP($A1013,'Cleaned - Medical Examinations'!$A$2:$A$2336,'Cleaned - Medical Examinations'!$H$2:$H$2336,0)</f>
        <v>No</v>
      </c>
      <c r="J1013" s="11" t="str">
        <f>_xlfn.XLOOKUP($A1013,'Cleaned - Medical Examinations'!$A$2:$A$2336,'Cleaned - Medical Examinations'!$I$2:$I$2336,0)</f>
        <v>Overweight</v>
      </c>
      <c r="K1013" s="11" t="str">
        <f t="shared" si="15"/>
        <v>Diabetic</v>
      </c>
      <c r="L1013" s="14">
        <f>_xlfn.XLOOKUP($A1013,'Cleaned - Hospitalisation Detai'!$A$2:$A$2344,'Cleaned - Hospitalisation Detai'!$J$2:$J$2344,0)</f>
        <v>24719</v>
      </c>
      <c r="M1013" s="19">
        <f>_xlfn.XLOOKUP($A1013,'Cleaned - Hospitalisation Detai'!$A$2:$A$2344,'Cleaned - Hospitalisation Detai'!$F$2:$F$2344,0)</f>
        <v>11082.58</v>
      </c>
      <c r="N1013" s="19" t="str">
        <f>_xlfn.XLOOKUP($A1013,'Cleaned - Hospitalisation Detai'!$A$2:$A$2344,'Cleaned - Hospitalisation Detai'!$G$2:$G$2344,0)</f>
        <v>tier - 3</v>
      </c>
      <c r="O1013" s="19" t="str">
        <f>_xlfn.XLOOKUP($A1013,'Cleaned - Hospitalisation Detai'!$A$2:$A$2344,'Cleaned - Hospitalisation Detai'!$H$2:$H$2344,0)</f>
        <v>tier - 2</v>
      </c>
      <c r="P1013" s="19" t="str">
        <f>_xlfn.XLOOKUP($A1013,'Cleaned - Hospitalisation Detai'!$A$2:$A$2344,'Cleaned - Hospitalisation Detai'!$I$2:$I$2344,0)</f>
        <v>R1012</v>
      </c>
      <c r="Q1013" s="20">
        <f>_xlfn.XLOOKUP($A1013,'Cleaned - Hospitalisation Detai'!$A$2:$A$2344,'Cleaned - Hospitalisation Detai'!$K$2:$K$2344,0)</f>
        <v>55</v>
      </c>
    </row>
    <row r="1014" spans="1:17" ht="15.6" x14ac:dyDescent="0.3">
      <c r="A1014" s="10" t="s">
        <v>1358</v>
      </c>
      <c r="B1014" s="11" t="str">
        <f>_xlfn.XLOOKUP(A1014,'Cleaned - Customer Names '!$A$2:$A$2336,'Cleaned - Customer Names '!$C$2:$C$2336,0)</f>
        <v>Tania K.</v>
      </c>
      <c r="C1014" s="11">
        <f>_xlfn.XLOOKUP($A1014,'Cleaned - Medical Examinations'!$A$2:$A$2336,'Cleaned - Medical Examinations'!$B$2:$B$2336,0)</f>
        <v>27.2</v>
      </c>
      <c r="D1014" s="11">
        <f>_xlfn.XLOOKUP($A1014,'Cleaned - Medical Examinations'!$A$2:$A$2336,'Cleaned - Medical Examinations'!$C$2:$C$2336,0)</f>
        <v>6.06</v>
      </c>
      <c r="E1014" s="11" t="str">
        <f>_xlfn.XLOOKUP($A1014,'Cleaned - Medical Examinations'!$A$2:$A$2336,'Cleaned - Medical Examinations'!$D$2:$D$2336,0)</f>
        <v>Yes</v>
      </c>
      <c r="F1014" s="11" t="str">
        <f>_xlfn.XLOOKUP($A1014,'Cleaned - Medical Examinations'!$A$2:$A$2336,'Cleaned - Medical Examinations'!$E$2:$E$2336,0)</f>
        <v>No</v>
      </c>
      <c r="G1014" s="11" t="str">
        <f>_xlfn.XLOOKUP($A1014,'Cleaned - Medical Examinations'!$A$2:$A$2336,'Cleaned - Medical Examinations'!$F$2:$F$2336,0)</f>
        <v>No</v>
      </c>
      <c r="H1014" s="11">
        <f>_xlfn.XLOOKUP($A1014,'Cleaned - Medical Examinations'!$A$2:$A$2336,'Cleaned - Medical Examinations'!$G$2:$G$2336,0)</f>
        <v>2</v>
      </c>
      <c r="I1014" s="11" t="str">
        <f>_xlfn.XLOOKUP($A1014,'Cleaned - Medical Examinations'!$A$2:$A$2336,'Cleaned - Medical Examinations'!$H$2:$H$2336,0)</f>
        <v>No</v>
      </c>
      <c r="J1014" s="11" t="str">
        <f>_xlfn.XLOOKUP($A1014,'Cleaned - Medical Examinations'!$A$2:$A$2336,'Cleaned - Medical Examinations'!$I$2:$I$2336,0)</f>
        <v>Overweight</v>
      </c>
      <c r="K1014" s="11" t="str">
        <f t="shared" si="15"/>
        <v>Non-Diabetic</v>
      </c>
      <c r="L1014" s="14">
        <f>_xlfn.XLOOKUP($A1014,'Cleaned - Hospitalisation Detai'!$A$2:$A$2344,'Cleaned - Hospitalisation Detai'!$J$2:$J$2344,0)</f>
        <v>24431</v>
      </c>
      <c r="M1014" s="19">
        <f>_xlfn.XLOOKUP($A1014,'Cleaned - Hospitalisation Detai'!$A$2:$A$2344,'Cleaned - Hospitalisation Detai'!$F$2:$F$2344,0)</f>
        <v>11073.18</v>
      </c>
      <c r="N1014" s="19" t="str">
        <f>_xlfn.XLOOKUP($A1014,'Cleaned - Hospitalisation Detai'!$A$2:$A$2344,'Cleaned - Hospitalisation Detai'!$G$2:$G$2344,0)</f>
        <v>tier - 3</v>
      </c>
      <c r="O1014" s="19" t="str">
        <f>_xlfn.XLOOKUP($A1014,'Cleaned - Hospitalisation Detai'!$A$2:$A$2344,'Cleaned - Hospitalisation Detai'!$H$2:$H$2344,0)</f>
        <v>tier - 3</v>
      </c>
      <c r="P1014" s="19" t="str">
        <f>_xlfn.XLOOKUP($A1014,'Cleaned - Hospitalisation Detai'!$A$2:$A$2344,'Cleaned - Hospitalisation Detai'!$I$2:$I$2344,0)</f>
        <v>R1011</v>
      </c>
      <c r="Q1014" s="20">
        <f>_xlfn.XLOOKUP($A1014,'Cleaned - Hospitalisation Detai'!$A$2:$A$2344,'Cleaned - Hospitalisation Detai'!$K$2:$K$2344,0)</f>
        <v>56</v>
      </c>
    </row>
    <row r="1015" spans="1:17" ht="15.6" x14ac:dyDescent="0.3">
      <c r="A1015" s="10" t="s">
        <v>1357</v>
      </c>
      <c r="B1015" s="11" t="str">
        <f>_xlfn.XLOOKUP(A1015,'Cleaned - Customer Names '!$A$2:$A$2336,'Cleaned - Customer Names '!$C$2:$C$2336,0)</f>
        <v>Ashley E</v>
      </c>
      <c r="C1015" s="11">
        <f>_xlfn.XLOOKUP($A1015,'Cleaned - Medical Examinations'!$A$2:$A$2336,'Cleaned - Medical Examinations'!$B$2:$B$2336,0)</f>
        <v>25.3</v>
      </c>
      <c r="D1015" s="11">
        <f>_xlfn.XLOOKUP($A1015,'Cleaned - Medical Examinations'!$A$2:$A$2336,'Cleaned - Medical Examinations'!$C$2:$C$2336,0)</f>
        <v>5.19</v>
      </c>
      <c r="E1015" s="11" t="str">
        <f>_xlfn.XLOOKUP($A1015,'Cleaned - Medical Examinations'!$A$2:$A$2336,'Cleaned - Medical Examinations'!$D$2:$D$2336,0)</f>
        <v>Yes</v>
      </c>
      <c r="F1015" s="11" t="str">
        <f>_xlfn.XLOOKUP($A1015,'Cleaned - Medical Examinations'!$A$2:$A$2336,'Cleaned - Medical Examinations'!$E$2:$E$2336,0)</f>
        <v>No</v>
      </c>
      <c r="G1015" s="11" t="str">
        <f>_xlfn.XLOOKUP($A1015,'Cleaned - Medical Examinations'!$A$2:$A$2336,'Cleaned - Medical Examinations'!$F$2:$F$2336,0)</f>
        <v>No</v>
      </c>
      <c r="H1015" s="11">
        <f>_xlfn.XLOOKUP($A1015,'Cleaned - Medical Examinations'!$A$2:$A$2336,'Cleaned - Medical Examinations'!$G$2:$G$2336,0)</f>
        <v>2</v>
      </c>
      <c r="I1015" s="11" t="str">
        <f>_xlfn.XLOOKUP($A1015,'Cleaned - Medical Examinations'!$A$2:$A$2336,'Cleaned - Medical Examinations'!$H$2:$H$2336,0)</f>
        <v>No</v>
      </c>
      <c r="J1015" s="11" t="str">
        <f>_xlfn.XLOOKUP($A1015,'Cleaned - Medical Examinations'!$A$2:$A$2336,'Cleaned - Medical Examinations'!$I$2:$I$2336,0)</f>
        <v>Overweight</v>
      </c>
      <c r="K1015" s="11" t="str">
        <f t="shared" si="15"/>
        <v>Non-Diabetic</v>
      </c>
      <c r="L1015" s="14">
        <f>_xlfn.XLOOKUP($A1015,'Cleaned - Hospitalisation Detai'!$A$2:$A$2344,'Cleaned - Hospitalisation Detai'!$J$2:$J$2344,0)</f>
        <v>24418</v>
      </c>
      <c r="M1015" s="19">
        <f>_xlfn.XLOOKUP($A1015,'Cleaned - Hospitalisation Detai'!$A$2:$A$2344,'Cleaned - Hospitalisation Detai'!$F$2:$F$2344,0)</f>
        <v>11070.54</v>
      </c>
      <c r="N1015" s="19" t="str">
        <f>_xlfn.XLOOKUP($A1015,'Cleaned - Hospitalisation Detai'!$A$2:$A$2344,'Cleaned - Hospitalisation Detai'!$G$2:$G$2344,0)</f>
        <v>tier - 3</v>
      </c>
      <c r="O1015" s="19" t="str">
        <f>_xlfn.XLOOKUP($A1015,'Cleaned - Hospitalisation Detai'!$A$2:$A$2344,'Cleaned - Hospitalisation Detai'!$H$2:$H$2344,0)</f>
        <v>tier - 3</v>
      </c>
      <c r="P1015" s="19" t="str">
        <f>_xlfn.XLOOKUP($A1015,'Cleaned - Hospitalisation Detai'!$A$2:$A$2344,'Cleaned - Hospitalisation Detai'!$I$2:$I$2344,0)</f>
        <v>R1011</v>
      </c>
      <c r="Q1015" s="20">
        <f>_xlfn.XLOOKUP($A1015,'Cleaned - Hospitalisation Detai'!$A$2:$A$2344,'Cleaned - Hospitalisation Detai'!$K$2:$K$2344,0)</f>
        <v>56</v>
      </c>
    </row>
    <row r="1016" spans="1:17" ht="15.6" x14ac:dyDescent="0.3">
      <c r="A1016" s="10" t="s">
        <v>1356</v>
      </c>
      <c r="B1016" s="11" t="str">
        <f>_xlfn.XLOOKUP(A1016,'Cleaned - Customer Names '!$A$2:$A$2336,'Cleaned - Customer Names '!$C$2:$C$2336,0)</f>
        <v>Aleksandra</v>
      </c>
      <c r="C1016" s="11">
        <f>_xlfn.XLOOKUP($A1016,'Cleaned - Medical Examinations'!$A$2:$A$2336,'Cleaned - Medical Examinations'!$B$2:$B$2336,0)</f>
        <v>30.25</v>
      </c>
      <c r="D1016" s="11">
        <f>_xlfn.XLOOKUP($A1016,'Cleaned - Medical Examinations'!$A$2:$A$2336,'Cleaned - Medical Examinations'!$C$2:$C$2336,0)</f>
        <v>10.16</v>
      </c>
      <c r="E1016" s="11" t="str">
        <f>_xlfn.XLOOKUP($A1016,'Cleaned - Medical Examinations'!$A$2:$A$2336,'Cleaned - Medical Examinations'!$D$2:$D$2336,0)</f>
        <v>No</v>
      </c>
      <c r="F1016" s="11" t="str">
        <f>_xlfn.XLOOKUP($A1016,'Cleaned - Medical Examinations'!$A$2:$A$2336,'Cleaned - Medical Examinations'!$E$2:$E$2336,0)</f>
        <v>No</v>
      </c>
      <c r="G1016" s="11" t="str">
        <f>_xlfn.XLOOKUP($A1016,'Cleaned - Medical Examinations'!$A$2:$A$2336,'Cleaned - Medical Examinations'!$F$2:$F$2336,0)</f>
        <v>No</v>
      </c>
      <c r="H1016" s="11">
        <f>_xlfn.XLOOKUP($A1016,'Cleaned - Medical Examinations'!$A$2:$A$2336,'Cleaned - Medical Examinations'!$G$2:$G$2336,0)</f>
        <v>0</v>
      </c>
      <c r="I1016" s="11" t="str">
        <f>_xlfn.XLOOKUP($A1016,'Cleaned - Medical Examinations'!$A$2:$A$2336,'Cleaned - Medical Examinations'!$H$2:$H$2336,0)</f>
        <v>No</v>
      </c>
      <c r="J1016" s="11" t="str">
        <f>_xlfn.XLOOKUP($A1016,'Cleaned - Medical Examinations'!$A$2:$A$2336,'Cleaned - Medical Examinations'!$I$2:$I$2336,0)</f>
        <v>Obesity</v>
      </c>
      <c r="K1016" s="11" t="str">
        <f t="shared" si="15"/>
        <v>Diabetic</v>
      </c>
      <c r="L1016" s="14">
        <f>_xlfn.XLOOKUP($A1016,'Cleaned - Hospitalisation Detai'!$A$2:$A$2344,'Cleaned - Hospitalisation Detai'!$J$2:$J$2344,0)</f>
        <v>26246</v>
      </c>
      <c r="M1016" s="19">
        <f>_xlfn.XLOOKUP($A1016,'Cleaned - Hospitalisation Detai'!$A$2:$A$2344,'Cleaned - Hospitalisation Detai'!$F$2:$F$2344,0)</f>
        <v>11068.77</v>
      </c>
      <c r="N1016" s="19" t="str">
        <f>_xlfn.XLOOKUP($A1016,'Cleaned - Hospitalisation Detai'!$A$2:$A$2344,'Cleaned - Hospitalisation Detai'!$G$2:$G$2344,0)</f>
        <v>tier - 3</v>
      </c>
      <c r="O1016" s="19" t="str">
        <f>_xlfn.XLOOKUP($A1016,'Cleaned - Hospitalisation Detai'!$A$2:$A$2344,'Cleaned - Hospitalisation Detai'!$H$2:$H$2344,0)</f>
        <v>tier - 2</v>
      </c>
      <c r="P1016" s="19" t="str">
        <f>_xlfn.XLOOKUP($A1016,'Cleaned - Hospitalisation Detai'!$A$2:$A$2344,'Cleaned - Hospitalisation Detai'!$I$2:$I$2344,0)</f>
        <v>R1012</v>
      </c>
      <c r="Q1016" s="20">
        <f>_xlfn.XLOOKUP($A1016,'Cleaned - Hospitalisation Detai'!$A$2:$A$2344,'Cleaned - Hospitalisation Detai'!$K$2:$K$2344,0)</f>
        <v>51</v>
      </c>
    </row>
    <row r="1017" spans="1:17" ht="15.6" x14ac:dyDescent="0.3">
      <c r="A1017" s="10" t="s">
        <v>1355</v>
      </c>
      <c r="B1017" s="11" t="str">
        <f>_xlfn.XLOOKUP(A1017,'Cleaned - Customer Names '!$A$2:$A$2336,'Cleaned - Customer Names '!$C$2:$C$2336,0)</f>
        <v>Valery L</v>
      </c>
      <c r="C1017" s="11">
        <f>_xlfn.XLOOKUP($A1017,'Cleaned - Medical Examinations'!$A$2:$A$2336,'Cleaned - Medical Examinations'!$B$2:$B$2336,0)</f>
        <v>54</v>
      </c>
      <c r="D1017" s="11">
        <f>_xlfn.XLOOKUP($A1017,'Cleaned - Medical Examinations'!$A$2:$A$2336,'Cleaned - Medical Examinations'!$C$2:$C$2336,0)</f>
        <v>4.68</v>
      </c>
      <c r="E1017" s="11" t="str">
        <f>_xlfn.XLOOKUP($A1017,'Cleaned - Medical Examinations'!$A$2:$A$2336,'Cleaned - Medical Examinations'!$D$2:$D$2336,0)</f>
        <v>Yes</v>
      </c>
      <c r="F1017" s="11" t="str">
        <f>_xlfn.XLOOKUP($A1017,'Cleaned - Medical Examinations'!$A$2:$A$2336,'Cleaned - Medical Examinations'!$E$2:$E$2336,0)</f>
        <v>yes</v>
      </c>
      <c r="G1017" s="11" t="str">
        <f>_xlfn.XLOOKUP($A1017,'Cleaned - Medical Examinations'!$A$2:$A$2336,'Cleaned - Medical Examinations'!$F$2:$F$2336,0)</f>
        <v>No</v>
      </c>
      <c r="H1017" s="11">
        <f>_xlfn.XLOOKUP($A1017,'Cleaned - Medical Examinations'!$A$2:$A$2336,'Cleaned - Medical Examinations'!$G$2:$G$2336,0)</f>
        <v>2</v>
      </c>
      <c r="I1017" s="11" t="str">
        <f>_xlfn.XLOOKUP($A1017,'Cleaned - Medical Examinations'!$A$2:$A$2336,'Cleaned - Medical Examinations'!$H$2:$H$2336,0)</f>
        <v>No</v>
      </c>
      <c r="J1017" s="11" t="str">
        <f>_xlfn.XLOOKUP($A1017,'Cleaned - Medical Examinations'!$A$2:$A$2336,'Cleaned - Medical Examinations'!$I$2:$I$2336,0)</f>
        <v>Obesity</v>
      </c>
      <c r="K1017" s="11" t="str">
        <f t="shared" si="15"/>
        <v>Non-Diabetic</v>
      </c>
      <c r="L1017" s="14">
        <f>_xlfn.XLOOKUP($A1017,'Cleaned - Hospitalisation Detai'!$A$2:$A$2344,'Cleaned - Hospitalisation Detai'!$J$2:$J$2344,0)</f>
        <v>36787</v>
      </c>
      <c r="M1017" s="19">
        <f>_xlfn.XLOOKUP($A1017,'Cleaned - Hospitalisation Detai'!$A$2:$A$2344,'Cleaned - Hospitalisation Detai'!$F$2:$F$2344,0)</f>
        <v>11068.7</v>
      </c>
      <c r="N1017" s="19" t="str">
        <f>_xlfn.XLOOKUP($A1017,'Cleaned - Hospitalisation Detai'!$A$2:$A$2344,'Cleaned - Hospitalisation Detai'!$G$2:$G$2344,0)</f>
        <v>tier - 3</v>
      </c>
      <c r="O1017" s="19" t="str">
        <f>_xlfn.XLOOKUP($A1017,'Cleaned - Hospitalisation Detai'!$A$2:$A$2344,'Cleaned - Hospitalisation Detai'!$H$2:$H$2344,0)</f>
        <v>tier - 1</v>
      </c>
      <c r="P1017" s="19" t="str">
        <f>_xlfn.XLOOKUP($A1017,'Cleaned - Hospitalisation Detai'!$A$2:$A$2344,'Cleaned - Hospitalisation Detai'!$I$2:$I$2344,0)</f>
        <v>R1011</v>
      </c>
      <c r="Q1017" s="20">
        <f>_xlfn.XLOOKUP($A1017,'Cleaned - Hospitalisation Detai'!$A$2:$A$2344,'Cleaned - Hospitalisation Detai'!$K$2:$K$2344,0)</f>
        <v>22</v>
      </c>
    </row>
    <row r="1018" spans="1:17" ht="15.6" x14ac:dyDescent="0.3">
      <c r="A1018" s="10" t="s">
        <v>1354</v>
      </c>
      <c r="B1018" s="11" t="str">
        <f>_xlfn.XLOOKUP(A1018,'Cleaned - Customer Names '!$A$2:$A$2336,'Cleaned - Customer Names '!$C$2:$C$2336,0)</f>
        <v>Joanna G.</v>
      </c>
      <c r="C1018" s="11">
        <f>_xlfn.XLOOKUP($A1018,'Cleaned - Medical Examinations'!$A$2:$A$2336,'Cleaned - Medical Examinations'!$B$2:$B$2336,0)</f>
        <v>51.86</v>
      </c>
      <c r="D1018" s="11">
        <f>_xlfn.XLOOKUP($A1018,'Cleaned - Medical Examinations'!$A$2:$A$2336,'Cleaned - Medical Examinations'!$C$2:$C$2336,0)</f>
        <v>5.32</v>
      </c>
      <c r="E1018" s="11" t="str">
        <f>_xlfn.XLOOKUP($A1018,'Cleaned - Medical Examinations'!$A$2:$A$2336,'Cleaned - Medical Examinations'!$D$2:$D$2336,0)</f>
        <v>Yes</v>
      </c>
      <c r="F1018" s="11" t="str">
        <f>_xlfn.XLOOKUP($A1018,'Cleaned - Medical Examinations'!$A$2:$A$2336,'Cleaned - Medical Examinations'!$E$2:$E$2336,0)</f>
        <v>No</v>
      </c>
      <c r="G1018" s="11" t="str">
        <f>_xlfn.XLOOKUP($A1018,'Cleaned - Medical Examinations'!$A$2:$A$2336,'Cleaned - Medical Examinations'!$F$2:$F$2336,0)</f>
        <v>No</v>
      </c>
      <c r="H1018" s="11">
        <f>_xlfn.XLOOKUP($A1018,'Cleaned - Medical Examinations'!$A$2:$A$2336,'Cleaned - Medical Examinations'!$G$2:$G$2336,0)</f>
        <v>0</v>
      </c>
      <c r="I1018" s="11" t="str">
        <f>_xlfn.XLOOKUP($A1018,'Cleaned - Medical Examinations'!$A$2:$A$2336,'Cleaned - Medical Examinations'!$H$2:$H$2336,0)</f>
        <v>No</v>
      </c>
      <c r="J1018" s="11" t="str">
        <f>_xlfn.XLOOKUP($A1018,'Cleaned - Medical Examinations'!$A$2:$A$2336,'Cleaned - Medical Examinations'!$I$2:$I$2336,0)</f>
        <v>Obesity</v>
      </c>
      <c r="K1018" s="11" t="str">
        <f t="shared" si="15"/>
        <v>Non-Diabetic</v>
      </c>
      <c r="L1018" s="14">
        <f>_xlfn.XLOOKUP($A1018,'Cleaned - Hospitalisation Detai'!$A$2:$A$2344,'Cleaned - Hospitalisation Detai'!$J$2:$J$2344,0)</f>
        <v>37242</v>
      </c>
      <c r="M1018" s="19">
        <f>_xlfn.XLOOKUP($A1018,'Cleaned - Hospitalisation Detai'!$A$2:$A$2344,'Cleaned - Hospitalisation Detai'!$F$2:$F$2344,0)</f>
        <v>11046.02</v>
      </c>
      <c r="N1018" s="19" t="str">
        <f>_xlfn.XLOOKUP($A1018,'Cleaned - Hospitalisation Detai'!$A$2:$A$2344,'Cleaned - Hospitalisation Detai'!$G$2:$G$2344,0)</f>
        <v>tier - 3</v>
      </c>
      <c r="O1018" s="19" t="str">
        <f>_xlfn.XLOOKUP($A1018,'Cleaned - Hospitalisation Detai'!$A$2:$A$2344,'Cleaned - Hospitalisation Detai'!$H$2:$H$2344,0)</f>
        <v>tier - 1</v>
      </c>
      <c r="P1018" s="19" t="str">
        <f>_xlfn.XLOOKUP($A1018,'Cleaned - Hospitalisation Detai'!$A$2:$A$2344,'Cleaned - Hospitalisation Detai'!$I$2:$I$2344,0)</f>
        <v>R1026</v>
      </c>
      <c r="Q1018" s="20">
        <f>_xlfn.XLOOKUP($A1018,'Cleaned - Hospitalisation Detai'!$A$2:$A$2344,'Cleaned - Hospitalisation Detai'!$K$2:$K$2344,0)</f>
        <v>21</v>
      </c>
    </row>
    <row r="1019" spans="1:17" ht="15.6" x14ac:dyDescent="0.3">
      <c r="A1019" s="10" t="s">
        <v>1353</v>
      </c>
      <c r="B1019" s="11" t="str">
        <f>_xlfn.XLOOKUP(A1019,'Cleaned - Customer Names '!$A$2:$A$2336,'Cleaned - Customer Names '!$C$2:$C$2336,0)</f>
        <v>Stefanie F.</v>
      </c>
      <c r="C1019" s="11">
        <f>_xlfn.XLOOKUP($A1019,'Cleaned - Medical Examinations'!$A$2:$A$2336,'Cleaned - Medical Examinations'!$B$2:$B$2336,0)</f>
        <v>31.39</v>
      </c>
      <c r="D1019" s="11">
        <f>_xlfn.XLOOKUP($A1019,'Cleaned - Medical Examinations'!$A$2:$A$2336,'Cleaned - Medical Examinations'!$C$2:$C$2336,0)</f>
        <v>6.99</v>
      </c>
      <c r="E1019" s="11" t="str">
        <f>_xlfn.XLOOKUP($A1019,'Cleaned - Medical Examinations'!$A$2:$A$2336,'Cleaned - Medical Examinations'!$D$2:$D$2336,0)</f>
        <v>No</v>
      </c>
      <c r="F1019" s="11" t="str">
        <f>_xlfn.XLOOKUP($A1019,'Cleaned - Medical Examinations'!$A$2:$A$2336,'Cleaned - Medical Examinations'!$E$2:$E$2336,0)</f>
        <v>No</v>
      </c>
      <c r="G1019" s="11" t="str">
        <f>_xlfn.XLOOKUP($A1019,'Cleaned - Medical Examinations'!$A$2:$A$2336,'Cleaned - Medical Examinations'!$F$2:$F$2336,0)</f>
        <v>No</v>
      </c>
      <c r="H1019" s="11">
        <f>_xlfn.XLOOKUP($A1019,'Cleaned - Medical Examinations'!$A$2:$A$2336,'Cleaned - Medical Examinations'!$G$2:$G$2336,0)</f>
        <v>0</v>
      </c>
      <c r="I1019" s="11" t="str">
        <f>_xlfn.XLOOKUP($A1019,'Cleaned - Medical Examinations'!$A$2:$A$2336,'Cleaned - Medical Examinations'!$H$2:$H$2336,0)</f>
        <v>No</v>
      </c>
      <c r="J1019" s="11" t="str">
        <f>_xlfn.XLOOKUP($A1019,'Cleaned - Medical Examinations'!$A$2:$A$2336,'Cleaned - Medical Examinations'!$I$2:$I$2336,0)</f>
        <v>Obesity</v>
      </c>
      <c r="K1019" s="11" t="str">
        <f t="shared" si="15"/>
        <v>Diabetic</v>
      </c>
      <c r="L1019" s="14">
        <f>_xlfn.XLOOKUP($A1019,'Cleaned - Hospitalisation Detai'!$A$2:$A$2344,'Cleaned - Hospitalisation Detai'!$J$2:$J$2344,0)</f>
        <v>27271</v>
      </c>
      <c r="M1019" s="19">
        <f>_xlfn.XLOOKUP($A1019,'Cleaned - Hospitalisation Detai'!$A$2:$A$2344,'Cleaned - Hospitalisation Detai'!$F$2:$F$2344,0)</f>
        <v>11037.85</v>
      </c>
      <c r="N1019" s="19" t="str">
        <f>_xlfn.XLOOKUP($A1019,'Cleaned - Hospitalisation Detai'!$A$2:$A$2344,'Cleaned - Hospitalisation Detai'!$G$2:$G$2344,0)</f>
        <v>tier - 3</v>
      </c>
      <c r="O1019" s="19" t="str">
        <f>_xlfn.XLOOKUP($A1019,'Cleaned - Hospitalisation Detai'!$A$2:$A$2344,'Cleaned - Hospitalisation Detai'!$H$2:$H$2344,0)</f>
        <v>tier - 2</v>
      </c>
      <c r="P1019" s="19" t="str">
        <f>_xlfn.XLOOKUP($A1019,'Cleaned - Hospitalisation Detai'!$A$2:$A$2344,'Cleaned - Hospitalisation Detai'!$I$2:$I$2344,0)</f>
        <v>R1025</v>
      </c>
      <c r="Q1019" s="20">
        <f>_xlfn.XLOOKUP($A1019,'Cleaned - Hospitalisation Detai'!$A$2:$A$2344,'Cleaned - Hospitalisation Detai'!$K$2:$K$2344,0)</f>
        <v>48</v>
      </c>
    </row>
    <row r="1020" spans="1:17" ht="15.6" x14ac:dyDescent="0.3">
      <c r="A1020" s="10" t="s">
        <v>1352</v>
      </c>
      <c r="B1020" s="11" t="str">
        <f>_xlfn.XLOOKUP(A1020,'Cleaned - Customer Names '!$A$2:$A$2336,'Cleaned - Customer Names '!$C$2:$C$2336,0)</f>
        <v>Stephen</v>
      </c>
      <c r="C1020" s="11">
        <f>_xlfn.XLOOKUP($A1020,'Cleaned - Medical Examinations'!$A$2:$A$2336,'Cleaned - Medical Examinations'!$B$2:$B$2336,0)</f>
        <v>39.97</v>
      </c>
      <c r="D1020" s="11">
        <f>_xlfn.XLOOKUP($A1020,'Cleaned - Medical Examinations'!$A$2:$A$2336,'Cleaned - Medical Examinations'!$C$2:$C$2336,0)</f>
        <v>5.55</v>
      </c>
      <c r="E1020" s="11" t="str">
        <f>_xlfn.XLOOKUP($A1020,'Cleaned - Medical Examinations'!$A$2:$A$2336,'Cleaned - Medical Examinations'!$D$2:$D$2336,0)</f>
        <v>No</v>
      </c>
      <c r="F1020" s="11" t="str">
        <f>_xlfn.XLOOKUP($A1020,'Cleaned - Medical Examinations'!$A$2:$A$2336,'Cleaned - Medical Examinations'!$E$2:$E$2336,0)</f>
        <v>No</v>
      </c>
      <c r="G1020" s="11" t="str">
        <f>_xlfn.XLOOKUP($A1020,'Cleaned - Medical Examinations'!$A$2:$A$2336,'Cleaned - Medical Examinations'!$F$2:$F$2336,0)</f>
        <v>No</v>
      </c>
      <c r="H1020" s="11">
        <f>_xlfn.XLOOKUP($A1020,'Cleaned - Medical Examinations'!$A$2:$A$2336,'Cleaned - Medical Examinations'!$G$2:$G$2336,0)</f>
        <v>0</v>
      </c>
      <c r="I1020" s="11" t="str">
        <f>_xlfn.XLOOKUP($A1020,'Cleaned - Medical Examinations'!$A$2:$A$2336,'Cleaned - Medical Examinations'!$H$2:$H$2336,0)</f>
        <v>No</v>
      </c>
      <c r="J1020" s="11" t="str">
        <f>_xlfn.XLOOKUP($A1020,'Cleaned - Medical Examinations'!$A$2:$A$2336,'Cleaned - Medical Examinations'!$I$2:$I$2336,0)</f>
        <v>Obesity</v>
      </c>
      <c r="K1020" s="11" t="str">
        <f t="shared" si="15"/>
        <v>Non-Diabetic</v>
      </c>
      <c r="L1020" s="14">
        <f>_xlfn.XLOOKUP($A1020,'Cleaned - Hospitalisation Detai'!$A$2:$A$2344,'Cleaned - Hospitalisation Detai'!$J$2:$J$2344,0)</f>
        <v>32806</v>
      </c>
      <c r="M1020" s="19">
        <f>_xlfn.XLOOKUP($A1020,'Cleaned - Hospitalisation Detai'!$A$2:$A$2344,'Cleaned - Hospitalisation Detai'!$F$2:$F$2344,0)</f>
        <v>11037.51</v>
      </c>
      <c r="N1020" s="19" t="str">
        <f>_xlfn.XLOOKUP($A1020,'Cleaned - Hospitalisation Detai'!$A$2:$A$2344,'Cleaned - Hospitalisation Detai'!$G$2:$G$2344,0)</f>
        <v>tier - 3</v>
      </c>
      <c r="O1020" s="19" t="str">
        <f>_xlfn.XLOOKUP($A1020,'Cleaned - Hospitalisation Detai'!$A$2:$A$2344,'Cleaned - Hospitalisation Detai'!$H$2:$H$2344,0)</f>
        <v>tier - 1</v>
      </c>
      <c r="P1020" s="19" t="str">
        <f>_xlfn.XLOOKUP($A1020,'Cleaned - Hospitalisation Detai'!$A$2:$A$2344,'Cleaned - Hospitalisation Detai'!$I$2:$I$2344,0)</f>
        <v>R1012</v>
      </c>
      <c r="Q1020" s="20">
        <f>_xlfn.XLOOKUP($A1020,'Cleaned - Hospitalisation Detai'!$A$2:$A$2344,'Cleaned - Hospitalisation Detai'!$K$2:$K$2344,0)</f>
        <v>33</v>
      </c>
    </row>
    <row r="1021" spans="1:17" ht="15.6" x14ac:dyDescent="0.3">
      <c r="A1021" s="10" t="s">
        <v>1351</v>
      </c>
      <c r="B1021" s="11" t="str">
        <f>_xlfn.XLOOKUP(A1021,'Cleaned - Customer Names '!$A$2:$A$2336,'Cleaned - Customer Names '!$C$2:$C$2336,0)</f>
        <v>Liza J.</v>
      </c>
      <c r="C1021" s="11">
        <f>_xlfn.XLOOKUP($A1021,'Cleaned - Medical Examinations'!$A$2:$A$2336,'Cleaned - Medical Examinations'!$B$2:$B$2336,0)</f>
        <v>41.23</v>
      </c>
      <c r="D1021" s="11">
        <f>_xlfn.XLOOKUP($A1021,'Cleaned - Medical Examinations'!$A$2:$A$2336,'Cleaned - Medical Examinations'!$C$2:$C$2336,0)</f>
        <v>6.94</v>
      </c>
      <c r="E1021" s="11" t="str">
        <f>_xlfn.XLOOKUP($A1021,'Cleaned - Medical Examinations'!$A$2:$A$2336,'Cleaned - Medical Examinations'!$D$2:$D$2336,0)</f>
        <v>No</v>
      </c>
      <c r="F1021" s="11" t="str">
        <f>_xlfn.XLOOKUP($A1021,'Cleaned - Medical Examinations'!$A$2:$A$2336,'Cleaned - Medical Examinations'!$E$2:$E$2336,0)</f>
        <v>No</v>
      </c>
      <c r="G1021" s="11" t="str">
        <f>_xlfn.XLOOKUP($A1021,'Cleaned - Medical Examinations'!$A$2:$A$2336,'Cleaned - Medical Examinations'!$F$2:$F$2336,0)</f>
        <v>No</v>
      </c>
      <c r="H1021" s="11">
        <f>_xlfn.XLOOKUP($A1021,'Cleaned - Medical Examinations'!$A$2:$A$2336,'Cleaned - Medical Examinations'!$G$2:$G$2336,0)</f>
        <v>0</v>
      </c>
      <c r="I1021" s="11" t="str">
        <f>_xlfn.XLOOKUP($A1021,'Cleaned - Medical Examinations'!$A$2:$A$2336,'Cleaned - Medical Examinations'!$H$2:$H$2336,0)</f>
        <v>No</v>
      </c>
      <c r="J1021" s="11" t="str">
        <f>_xlfn.XLOOKUP($A1021,'Cleaned - Medical Examinations'!$A$2:$A$2336,'Cleaned - Medical Examinations'!$I$2:$I$2336,0)</f>
        <v>Obesity</v>
      </c>
      <c r="K1021" s="11" t="str">
        <f t="shared" si="15"/>
        <v>Diabetic</v>
      </c>
      <c r="L1021" s="14">
        <f>_xlfn.XLOOKUP($A1021,'Cleaned - Hospitalisation Detai'!$A$2:$A$2344,'Cleaned - Hospitalisation Detai'!$J$2:$J$2344,0)</f>
        <v>27373</v>
      </c>
      <c r="M1021" s="19">
        <f>_xlfn.XLOOKUP($A1021,'Cleaned - Hospitalisation Detai'!$A$2:$A$2344,'Cleaned - Hospitalisation Detai'!$F$2:$F$2344,0)</f>
        <v>11033.66</v>
      </c>
      <c r="N1021" s="19" t="str">
        <f>_xlfn.XLOOKUP($A1021,'Cleaned - Hospitalisation Detai'!$A$2:$A$2344,'Cleaned - Hospitalisation Detai'!$G$2:$G$2344,0)</f>
        <v>tier - 3</v>
      </c>
      <c r="O1021" s="19" t="str">
        <f>_xlfn.XLOOKUP($A1021,'Cleaned - Hospitalisation Detai'!$A$2:$A$2344,'Cleaned - Hospitalisation Detai'!$H$2:$H$2344,0)</f>
        <v>tier - 3</v>
      </c>
      <c r="P1021" s="19" t="str">
        <f>_xlfn.XLOOKUP($A1021,'Cleaned - Hospitalisation Detai'!$A$2:$A$2344,'Cleaned - Hospitalisation Detai'!$I$2:$I$2344,0)</f>
        <v>R1012</v>
      </c>
      <c r="Q1021" s="20">
        <f>_xlfn.XLOOKUP($A1021,'Cleaned - Hospitalisation Detai'!$A$2:$A$2344,'Cleaned - Hospitalisation Detai'!$K$2:$K$2344,0)</f>
        <v>48</v>
      </c>
    </row>
    <row r="1022" spans="1:17" ht="15.6" x14ac:dyDescent="0.3">
      <c r="A1022" s="10" t="s">
        <v>1350</v>
      </c>
      <c r="B1022" s="11" t="str">
        <f>_xlfn.XLOOKUP(A1022,'Cleaned - Customer Names '!$A$2:$A$2336,'Cleaned - Customer Names '!$C$2:$C$2336,0)</f>
        <v>Ian M.</v>
      </c>
      <c r="C1022" s="11">
        <f>_xlfn.XLOOKUP($A1022,'Cleaned - Medical Examinations'!$A$2:$A$2336,'Cleaned - Medical Examinations'!$B$2:$B$2336,0)</f>
        <v>49.45</v>
      </c>
      <c r="D1022" s="11">
        <f>_xlfn.XLOOKUP($A1022,'Cleaned - Medical Examinations'!$A$2:$A$2336,'Cleaned - Medical Examinations'!$C$2:$C$2336,0)</f>
        <v>4.2</v>
      </c>
      <c r="E1022" s="11" t="str">
        <f>_xlfn.XLOOKUP($A1022,'Cleaned - Medical Examinations'!$A$2:$A$2336,'Cleaned - Medical Examinations'!$D$2:$D$2336,0)</f>
        <v>Yes</v>
      </c>
      <c r="F1022" s="11" t="str">
        <f>_xlfn.XLOOKUP($A1022,'Cleaned - Medical Examinations'!$A$2:$A$2336,'Cleaned - Medical Examinations'!$E$2:$E$2336,0)</f>
        <v>No</v>
      </c>
      <c r="G1022" s="11" t="str">
        <f>_xlfn.XLOOKUP($A1022,'Cleaned - Medical Examinations'!$A$2:$A$2336,'Cleaned - Medical Examinations'!$F$2:$F$2336,0)</f>
        <v>No</v>
      </c>
      <c r="H1022" s="11">
        <f>_xlfn.XLOOKUP($A1022,'Cleaned - Medical Examinations'!$A$2:$A$2336,'Cleaned - Medical Examinations'!$G$2:$G$2336,0)</f>
        <v>0</v>
      </c>
      <c r="I1022" s="11" t="str">
        <f>_xlfn.XLOOKUP($A1022,'Cleaned - Medical Examinations'!$A$2:$A$2336,'Cleaned - Medical Examinations'!$H$2:$H$2336,0)</f>
        <v>No</v>
      </c>
      <c r="J1022" s="11" t="str">
        <f>_xlfn.XLOOKUP($A1022,'Cleaned - Medical Examinations'!$A$2:$A$2336,'Cleaned - Medical Examinations'!$I$2:$I$2336,0)</f>
        <v>Obesity</v>
      </c>
      <c r="K1022" s="11" t="str">
        <f t="shared" si="15"/>
        <v>Non-Diabetic</v>
      </c>
      <c r="L1022" s="14">
        <f>_xlfn.XLOOKUP($A1022,'Cleaned - Hospitalisation Detai'!$A$2:$A$2344,'Cleaned - Hospitalisation Detai'!$J$2:$J$2344,0)</f>
        <v>35267</v>
      </c>
      <c r="M1022" s="19">
        <f>_xlfn.XLOOKUP($A1022,'Cleaned - Hospitalisation Detai'!$A$2:$A$2344,'Cleaned - Hospitalisation Detai'!$F$2:$F$2344,0)</f>
        <v>11028.56</v>
      </c>
      <c r="N1022" s="19" t="str">
        <f>_xlfn.XLOOKUP($A1022,'Cleaned - Hospitalisation Detai'!$A$2:$A$2344,'Cleaned - Hospitalisation Detai'!$G$2:$G$2344,0)</f>
        <v>tier - 3</v>
      </c>
      <c r="O1022" s="19" t="str">
        <f>_xlfn.XLOOKUP($A1022,'Cleaned - Hospitalisation Detai'!$A$2:$A$2344,'Cleaned - Hospitalisation Detai'!$H$2:$H$2344,0)</f>
        <v>tier - 3</v>
      </c>
      <c r="P1022" s="19" t="str">
        <f>_xlfn.XLOOKUP($A1022,'Cleaned - Hospitalisation Detai'!$A$2:$A$2344,'Cleaned - Hospitalisation Detai'!$I$2:$I$2344,0)</f>
        <v>R1012</v>
      </c>
      <c r="Q1022" s="20">
        <f>_xlfn.XLOOKUP($A1022,'Cleaned - Hospitalisation Detai'!$A$2:$A$2344,'Cleaned - Hospitalisation Detai'!$K$2:$K$2344,0)</f>
        <v>26</v>
      </c>
    </row>
    <row r="1023" spans="1:17" ht="15.6" x14ac:dyDescent="0.3">
      <c r="A1023" s="10" t="s">
        <v>1349</v>
      </c>
      <c r="B1023" s="11" t="str">
        <f>_xlfn.XLOOKUP(A1023,'Cleaned - Customer Names '!$A$2:$A$2336,'Cleaned - Customer Names '!$C$2:$C$2336,0)</f>
        <v>Claudia L.</v>
      </c>
      <c r="C1023" s="11">
        <f>_xlfn.XLOOKUP($A1023,'Cleaned - Medical Examinations'!$A$2:$A$2336,'Cleaned - Medical Examinations'!$B$2:$B$2336,0)</f>
        <v>41.04</v>
      </c>
      <c r="D1023" s="11">
        <f>_xlfn.XLOOKUP($A1023,'Cleaned - Medical Examinations'!$A$2:$A$2336,'Cleaned - Medical Examinations'!$C$2:$C$2336,0)</f>
        <v>5.59</v>
      </c>
      <c r="E1023" s="11" t="str">
        <f>_xlfn.XLOOKUP($A1023,'Cleaned - Medical Examinations'!$A$2:$A$2336,'Cleaned - Medical Examinations'!$D$2:$D$2336,0)</f>
        <v>No</v>
      </c>
      <c r="F1023" s="11" t="str">
        <f>_xlfn.XLOOKUP($A1023,'Cleaned - Medical Examinations'!$A$2:$A$2336,'Cleaned - Medical Examinations'!$E$2:$E$2336,0)</f>
        <v>No</v>
      </c>
      <c r="G1023" s="11" t="str">
        <f>_xlfn.XLOOKUP($A1023,'Cleaned - Medical Examinations'!$A$2:$A$2336,'Cleaned - Medical Examinations'!$F$2:$F$2336,0)</f>
        <v>No</v>
      </c>
      <c r="H1023" s="11">
        <f>_xlfn.XLOOKUP($A1023,'Cleaned - Medical Examinations'!$A$2:$A$2336,'Cleaned - Medical Examinations'!$G$2:$G$2336,0)</f>
        <v>0</v>
      </c>
      <c r="I1023" s="11" t="str">
        <f>_xlfn.XLOOKUP($A1023,'Cleaned - Medical Examinations'!$A$2:$A$2336,'Cleaned - Medical Examinations'!$H$2:$H$2336,0)</f>
        <v>No</v>
      </c>
      <c r="J1023" s="11" t="str">
        <f>_xlfn.XLOOKUP($A1023,'Cleaned - Medical Examinations'!$A$2:$A$2336,'Cleaned - Medical Examinations'!$I$2:$I$2336,0)</f>
        <v>Obesity</v>
      </c>
      <c r="K1023" s="11" t="str">
        <f t="shared" si="15"/>
        <v>Non-Diabetic</v>
      </c>
      <c r="L1023" s="14">
        <f>_xlfn.XLOOKUP($A1023,'Cleaned - Hospitalisation Detai'!$A$2:$A$2344,'Cleaned - Hospitalisation Detai'!$J$2:$J$2344,0)</f>
        <v>33415</v>
      </c>
      <c r="M1023" s="19">
        <f>_xlfn.XLOOKUP($A1023,'Cleaned - Hospitalisation Detai'!$A$2:$A$2344,'Cleaned - Hospitalisation Detai'!$F$2:$F$2344,0)</f>
        <v>11018.05</v>
      </c>
      <c r="N1023" s="19" t="str">
        <f>_xlfn.XLOOKUP($A1023,'Cleaned - Hospitalisation Detai'!$A$2:$A$2344,'Cleaned - Hospitalisation Detai'!$G$2:$G$2344,0)</f>
        <v>tier - 3</v>
      </c>
      <c r="O1023" s="19" t="str">
        <f>_xlfn.XLOOKUP($A1023,'Cleaned - Hospitalisation Detai'!$A$2:$A$2344,'Cleaned - Hospitalisation Detai'!$H$2:$H$2344,0)</f>
        <v>tier - 2</v>
      </c>
      <c r="P1023" s="19" t="str">
        <f>_xlfn.XLOOKUP($A1023,'Cleaned - Hospitalisation Detai'!$A$2:$A$2344,'Cleaned - Hospitalisation Detai'!$I$2:$I$2344,0)</f>
        <v>R1012</v>
      </c>
      <c r="Q1023" s="20">
        <f>_xlfn.XLOOKUP($A1023,'Cleaned - Hospitalisation Detai'!$A$2:$A$2344,'Cleaned - Hospitalisation Detai'!$K$2:$K$2344,0)</f>
        <v>31</v>
      </c>
    </row>
    <row r="1024" spans="1:17" ht="15.6" x14ac:dyDescent="0.3">
      <c r="A1024" s="10" t="s">
        <v>1348</v>
      </c>
      <c r="B1024" s="11" t="str">
        <f>_xlfn.XLOOKUP(A1024,'Cleaned - Customer Names '!$A$2:$A$2336,'Cleaned - Customer Names '!$C$2:$C$2336,0)</f>
        <v>Jessica M</v>
      </c>
      <c r="C1024" s="11">
        <f>_xlfn.XLOOKUP($A1024,'Cleaned - Medical Examinations'!$A$2:$A$2336,'Cleaned - Medical Examinations'!$B$2:$B$2336,0)</f>
        <v>27.93</v>
      </c>
      <c r="D1024" s="11">
        <f>_xlfn.XLOOKUP($A1024,'Cleaned - Medical Examinations'!$A$2:$A$2336,'Cleaned - Medical Examinations'!$C$2:$C$2336,0)</f>
        <v>9.9600000000000009</v>
      </c>
      <c r="E1024" s="11" t="str">
        <f>_xlfn.XLOOKUP($A1024,'Cleaned - Medical Examinations'!$A$2:$A$2336,'Cleaned - Medical Examinations'!$D$2:$D$2336,0)</f>
        <v>No</v>
      </c>
      <c r="F1024" s="11" t="str">
        <f>_xlfn.XLOOKUP($A1024,'Cleaned - Medical Examinations'!$A$2:$A$2336,'Cleaned - Medical Examinations'!$E$2:$E$2336,0)</f>
        <v>No</v>
      </c>
      <c r="G1024" s="11" t="str">
        <f>_xlfn.XLOOKUP($A1024,'Cleaned - Medical Examinations'!$A$2:$A$2336,'Cleaned - Medical Examinations'!$F$2:$F$2336,0)</f>
        <v>No</v>
      </c>
      <c r="H1024" s="11">
        <f>_xlfn.XLOOKUP($A1024,'Cleaned - Medical Examinations'!$A$2:$A$2336,'Cleaned - Medical Examinations'!$G$2:$G$2336,0)</f>
        <v>0</v>
      </c>
      <c r="I1024" s="11" t="str">
        <f>_xlfn.XLOOKUP($A1024,'Cleaned - Medical Examinations'!$A$2:$A$2336,'Cleaned - Medical Examinations'!$H$2:$H$2336,0)</f>
        <v>No</v>
      </c>
      <c r="J1024" s="11" t="str">
        <f>_xlfn.XLOOKUP($A1024,'Cleaned - Medical Examinations'!$A$2:$A$2336,'Cleaned - Medical Examinations'!$I$2:$I$2336,0)</f>
        <v>Overweight</v>
      </c>
      <c r="K1024" s="11" t="str">
        <f t="shared" si="15"/>
        <v>Diabetic</v>
      </c>
      <c r="L1024" s="14">
        <f>_xlfn.XLOOKUP($A1024,'Cleaned - Hospitalisation Detai'!$A$2:$A$2344,'Cleaned - Hospitalisation Detai'!$J$2:$J$2344,0)</f>
        <v>27378</v>
      </c>
      <c r="M1024" s="19">
        <f>_xlfn.XLOOKUP($A1024,'Cleaned - Hospitalisation Detai'!$A$2:$A$2344,'Cleaned - Hospitalisation Detai'!$F$2:$F$2344,0)</f>
        <v>11015.17</v>
      </c>
      <c r="N1024" s="19" t="str">
        <f>_xlfn.XLOOKUP($A1024,'Cleaned - Hospitalisation Detai'!$A$2:$A$2344,'Cleaned - Hospitalisation Detai'!$G$2:$G$2344,0)</f>
        <v>tier - 3</v>
      </c>
      <c r="O1024" s="19" t="str">
        <f>_xlfn.XLOOKUP($A1024,'Cleaned - Hospitalisation Detai'!$A$2:$A$2344,'Cleaned - Hospitalisation Detai'!$H$2:$H$2344,0)</f>
        <v>tier - 1</v>
      </c>
      <c r="P1024" s="19" t="str">
        <f>_xlfn.XLOOKUP($A1024,'Cleaned - Hospitalisation Detai'!$A$2:$A$2344,'Cleaned - Hospitalisation Detai'!$I$2:$I$2344,0)</f>
        <v>R1012</v>
      </c>
      <c r="Q1024" s="20">
        <f>_xlfn.XLOOKUP($A1024,'Cleaned - Hospitalisation Detai'!$A$2:$A$2344,'Cleaned - Hospitalisation Detai'!$K$2:$K$2344,0)</f>
        <v>48</v>
      </c>
    </row>
    <row r="1025" spans="1:17" ht="15.6" x14ac:dyDescent="0.3">
      <c r="A1025" s="10" t="s">
        <v>1347</v>
      </c>
      <c r="B1025" s="11" t="str">
        <f>_xlfn.XLOOKUP(A1025,'Cleaned - Customer Names '!$A$2:$A$2336,'Cleaned - Customer Names '!$C$2:$C$2336,0)</f>
        <v>Billy Jr.</v>
      </c>
      <c r="C1025" s="11">
        <f>_xlfn.XLOOKUP($A1025,'Cleaned - Medical Examinations'!$A$2:$A$2336,'Cleaned - Medical Examinations'!$B$2:$B$2336,0)</f>
        <v>21.01</v>
      </c>
      <c r="D1025" s="11">
        <f>_xlfn.XLOOKUP($A1025,'Cleaned - Medical Examinations'!$A$2:$A$2336,'Cleaned - Medical Examinations'!$C$2:$C$2336,0)</f>
        <v>7.37</v>
      </c>
      <c r="E1025" s="11" t="str">
        <f>_xlfn.XLOOKUP($A1025,'Cleaned - Medical Examinations'!$A$2:$A$2336,'Cleaned - Medical Examinations'!$D$2:$D$2336,0)</f>
        <v>No</v>
      </c>
      <c r="F1025" s="11" t="str">
        <f>_xlfn.XLOOKUP($A1025,'Cleaned - Medical Examinations'!$A$2:$A$2336,'Cleaned - Medical Examinations'!$E$2:$E$2336,0)</f>
        <v>No</v>
      </c>
      <c r="G1025" s="11" t="str">
        <f>_xlfn.XLOOKUP($A1025,'Cleaned - Medical Examinations'!$A$2:$A$2336,'Cleaned - Medical Examinations'!$F$2:$F$2336,0)</f>
        <v>No</v>
      </c>
      <c r="H1025" s="11">
        <f>_xlfn.XLOOKUP($A1025,'Cleaned - Medical Examinations'!$A$2:$A$2336,'Cleaned - Medical Examinations'!$G$2:$G$2336,0)</f>
        <v>0</v>
      </c>
      <c r="I1025" s="11" t="str">
        <f>_xlfn.XLOOKUP($A1025,'Cleaned - Medical Examinations'!$A$2:$A$2336,'Cleaned - Medical Examinations'!$H$2:$H$2336,0)</f>
        <v>No</v>
      </c>
      <c r="J1025" s="11" t="str">
        <f>_xlfn.XLOOKUP($A1025,'Cleaned - Medical Examinations'!$A$2:$A$2336,'Cleaned - Medical Examinations'!$I$2:$I$2336,0)</f>
        <v>Normal Weight</v>
      </c>
      <c r="K1025" s="11" t="str">
        <f t="shared" si="15"/>
        <v>Diabetic</v>
      </c>
      <c r="L1025" s="14">
        <f>_xlfn.XLOOKUP($A1025,'Cleaned - Hospitalisation Detai'!$A$2:$A$2344,'Cleaned - Hospitalisation Detai'!$J$2:$J$2344,0)</f>
        <v>25135</v>
      </c>
      <c r="M1025" s="19">
        <f>_xlfn.XLOOKUP($A1025,'Cleaned - Hospitalisation Detai'!$A$2:$A$2344,'Cleaned - Hospitalisation Detai'!$F$2:$F$2344,0)</f>
        <v>11013.71</v>
      </c>
      <c r="N1025" s="19" t="str">
        <f>_xlfn.XLOOKUP($A1025,'Cleaned - Hospitalisation Detai'!$A$2:$A$2344,'Cleaned - Hospitalisation Detai'!$G$2:$G$2344,0)</f>
        <v>tier - 3</v>
      </c>
      <c r="O1025" s="19" t="str">
        <f>_xlfn.XLOOKUP($A1025,'Cleaned - Hospitalisation Detai'!$A$2:$A$2344,'Cleaned - Hospitalisation Detai'!$H$2:$H$2344,0)</f>
        <v>tier - 1</v>
      </c>
      <c r="P1025" s="19" t="str">
        <f>_xlfn.XLOOKUP($A1025,'Cleaned - Hospitalisation Detai'!$A$2:$A$2344,'Cleaned - Hospitalisation Detai'!$I$2:$I$2344,0)</f>
        <v>R1013</v>
      </c>
      <c r="Q1025" s="20">
        <f>_xlfn.XLOOKUP($A1025,'Cleaned - Hospitalisation Detai'!$A$2:$A$2344,'Cleaned - Hospitalisation Detai'!$K$2:$K$2344,0)</f>
        <v>54</v>
      </c>
    </row>
    <row r="1026" spans="1:17" ht="15.6" x14ac:dyDescent="0.3">
      <c r="A1026" s="10" t="s">
        <v>1346</v>
      </c>
      <c r="B1026" s="11" t="str">
        <f>_xlfn.XLOOKUP(A1026,'Cleaned - Customer Names '!$A$2:$A$2336,'Cleaned - Customer Names '!$C$2:$C$2336,0)</f>
        <v>David</v>
      </c>
      <c r="C1026" s="11">
        <f>_xlfn.XLOOKUP($A1026,'Cleaned - Medical Examinations'!$A$2:$A$2336,'Cleaned - Medical Examinations'!$B$2:$B$2336,0)</f>
        <v>52.37</v>
      </c>
      <c r="D1026" s="11">
        <f>_xlfn.XLOOKUP($A1026,'Cleaned - Medical Examinations'!$A$2:$A$2336,'Cleaned - Medical Examinations'!$C$2:$C$2336,0)</f>
        <v>5.0599999999999996</v>
      </c>
      <c r="E1026" s="11" t="str">
        <f>_xlfn.XLOOKUP($A1026,'Cleaned - Medical Examinations'!$A$2:$A$2336,'Cleaned - Medical Examinations'!$D$2:$D$2336,0)</f>
        <v>Yes</v>
      </c>
      <c r="F1026" s="11" t="str">
        <f>_xlfn.XLOOKUP($A1026,'Cleaned - Medical Examinations'!$A$2:$A$2336,'Cleaned - Medical Examinations'!$E$2:$E$2336,0)</f>
        <v>yes</v>
      </c>
      <c r="G1026" s="11" t="str">
        <f>_xlfn.XLOOKUP($A1026,'Cleaned - Medical Examinations'!$A$2:$A$2336,'Cleaned - Medical Examinations'!$F$2:$F$2336,0)</f>
        <v>No</v>
      </c>
      <c r="H1026" s="11">
        <f>_xlfn.XLOOKUP($A1026,'Cleaned - Medical Examinations'!$A$2:$A$2336,'Cleaned - Medical Examinations'!$G$2:$G$2336,0)</f>
        <v>2</v>
      </c>
      <c r="I1026" s="11" t="str">
        <f>_xlfn.XLOOKUP($A1026,'Cleaned - Medical Examinations'!$A$2:$A$2336,'Cleaned - Medical Examinations'!$H$2:$H$2336,0)</f>
        <v>No</v>
      </c>
      <c r="J1026" s="11" t="str">
        <f>_xlfn.XLOOKUP($A1026,'Cleaned - Medical Examinations'!$A$2:$A$2336,'Cleaned - Medical Examinations'!$I$2:$I$2336,0)</f>
        <v>Obesity</v>
      </c>
      <c r="K1026" s="11" t="str">
        <f t="shared" si="15"/>
        <v>Non-Diabetic</v>
      </c>
      <c r="L1026" s="14">
        <f>_xlfn.XLOOKUP($A1026,'Cleaned - Hospitalisation Detai'!$A$2:$A$2344,'Cleaned - Hospitalisation Detai'!$J$2:$J$2344,0)</f>
        <v>36786</v>
      </c>
      <c r="M1026" s="19">
        <f>_xlfn.XLOOKUP($A1026,'Cleaned - Hospitalisation Detai'!$A$2:$A$2344,'Cleaned - Hospitalisation Detai'!$F$2:$F$2344,0)</f>
        <v>10991.58</v>
      </c>
      <c r="N1026" s="19" t="str">
        <f>_xlfn.XLOOKUP($A1026,'Cleaned - Hospitalisation Detai'!$A$2:$A$2344,'Cleaned - Hospitalisation Detai'!$G$2:$G$2344,0)</f>
        <v>tier - 3</v>
      </c>
      <c r="O1026" s="19" t="str">
        <f>_xlfn.XLOOKUP($A1026,'Cleaned - Hospitalisation Detai'!$A$2:$A$2344,'Cleaned - Hospitalisation Detai'!$H$2:$H$2344,0)</f>
        <v>tier - 3</v>
      </c>
      <c r="P1026" s="19" t="str">
        <f>_xlfn.XLOOKUP($A1026,'Cleaned - Hospitalisation Detai'!$A$2:$A$2344,'Cleaned - Hospitalisation Detai'!$I$2:$I$2344,0)</f>
        <v>R1012</v>
      </c>
      <c r="Q1026" s="20">
        <f>_xlfn.XLOOKUP($A1026,'Cleaned - Hospitalisation Detai'!$A$2:$A$2344,'Cleaned - Hospitalisation Detai'!$K$2:$K$2344,0)</f>
        <v>22</v>
      </c>
    </row>
    <row r="1027" spans="1:17" ht="15.6" x14ac:dyDescent="0.3">
      <c r="A1027" s="10" t="s">
        <v>1345</v>
      </c>
      <c r="B1027" s="11" t="str">
        <f>_xlfn.XLOOKUP(A1027,'Cleaned - Customer Names '!$A$2:$A$2336,'Cleaned - Customer Names '!$C$2:$C$2336,0)</f>
        <v>Tim</v>
      </c>
      <c r="C1027" s="11">
        <f>_xlfn.XLOOKUP($A1027,'Cleaned - Medical Examinations'!$A$2:$A$2336,'Cleaned - Medical Examinations'!$B$2:$B$2336,0)</f>
        <v>40.369999999999997</v>
      </c>
      <c r="D1027" s="11">
        <f>_xlfn.XLOOKUP($A1027,'Cleaned - Medical Examinations'!$A$2:$A$2336,'Cleaned - Medical Examinations'!$C$2:$C$2336,0)</f>
        <v>8.2100000000000009</v>
      </c>
      <c r="E1027" s="11" t="str">
        <f>_xlfn.XLOOKUP($A1027,'Cleaned - Medical Examinations'!$A$2:$A$2336,'Cleaned - Medical Examinations'!$D$2:$D$2336,0)</f>
        <v>No</v>
      </c>
      <c r="F1027" s="11" t="str">
        <f>_xlfn.XLOOKUP($A1027,'Cleaned - Medical Examinations'!$A$2:$A$2336,'Cleaned - Medical Examinations'!$E$2:$E$2336,0)</f>
        <v>No</v>
      </c>
      <c r="G1027" s="11" t="str">
        <f>_xlfn.XLOOKUP($A1027,'Cleaned - Medical Examinations'!$A$2:$A$2336,'Cleaned - Medical Examinations'!$F$2:$F$2336,0)</f>
        <v>No</v>
      </c>
      <c r="H1027" s="11">
        <f>_xlfn.XLOOKUP($A1027,'Cleaned - Medical Examinations'!$A$2:$A$2336,'Cleaned - Medical Examinations'!$G$2:$G$2336,0)</f>
        <v>0</v>
      </c>
      <c r="I1027" s="11" t="str">
        <f>_xlfn.XLOOKUP($A1027,'Cleaned - Medical Examinations'!$A$2:$A$2336,'Cleaned - Medical Examinations'!$H$2:$H$2336,0)</f>
        <v>No</v>
      </c>
      <c r="J1027" s="11" t="str">
        <f>_xlfn.XLOOKUP($A1027,'Cleaned - Medical Examinations'!$A$2:$A$2336,'Cleaned - Medical Examinations'!$I$2:$I$2336,0)</f>
        <v>Obesity</v>
      </c>
      <c r="K1027" s="11" t="str">
        <f t="shared" ref="K1027:K1090" si="16">IF(D1027&gt;=6.5,"Diabetic","Non-Diabetic")</f>
        <v>Diabetic</v>
      </c>
      <c r="L1027" s="14">
        <f>_xlfn.XLOOKUP($A1027,'Cleaned - Hospitalisation Detai'!$A$2:$A$2344,'Cleaned - Hospitalisation Detai'!$J$2:$J$2344,0)</f>
        <v>24094</v>
      </c>
      <c r="M1027" s="19">
        <f>_xlfn.XLOOKUP($A1027,'Cleaned - Hospitalisation Detai'!$A$2:$A$2344,'Cleaned - Hospitalisation Detai'!$F$2:$F$2344,0)</f>
        <v>10982.5</v>
      </c>
      <c r="N1027" s="19" t="str">
        <f>_xlfn.XLOOKUP($A1027,'Cleaned - Hospitalisation Detai'!$A$2:$A$2344,'Cleaned - Hospitalisation Detai'!$G$2:$G$2344,0)</f>
        <v>tier - 3</v>
      </c>
      <c r="O1027" s="19" t="str">
        <f>_xlfn.XLOOKUP($A1027,'Cleaned - Hospitalisation Detai'!$A$2:$A$2344,'Cleaned - Hospitalisation Detai'!$H$2:$H$2344,0)</f>
        <v>tier - 3</v>
      </c>
      <c r="P1027" s="19" t="str">
        <f>_xlfn.XLOOKUP($A1027,'Cleaned - Hospitalisation Detai'!$A$2:$A$2344,'Cleaned - Hospitalisation Detai'!$I$2:$I$2344,0)</f>
        <v>R1013</v>
      </c>
      <c r="Q1027" s="20">
        <f>_xlfn.XLOOKUP($A1027,'Cleaned - Hospitalisation Detai'!$A$2:$A$2344,'Cleaned - Hospitalisation Detai'!$K$2:$K$2344,0)</f>
        <v>57</v>
      </c>
    </row>
    <row r="1028" spans="1:17" ht="15.6" x14ac:dyDescent="0.3">
      <c r="A1028" s="10" t="s">
        <v>1344</v>
      </c>
      <c r="B1028" s="11" t="str">
        <f>_xlfn.XLOOKUP(A1028,'Cleaned - Customer Names '!$A$2:$A$2336,'Cleaned - Customer Names '!$C$2:$C$2336,0)</f>
        <v>Emma M</v>
      </c>
      <c r="C1028" s="11">
        <f>_xlfn.XLOOKUP($A1028,'Cleaned - Medical Examinations'!$A$2:$A$2336,'Cleaned - Medical Examinations'!$B$2:$B$2336,0)</f>
        <v>41.47</v>
      </c>
      <c r="D1028" s="11">
        <f>_xlfn.XLOOKUP($A1028,'Cleaned - Medical Examinations'!$A$2:$A$2336,'Cleaned - Medical Examinations'!$C$2:$C$2336,0)</f>
        <v>10.34</v>
      </c>
      <c r="E1028" s="11" t="str">
        <f>_xlfn.XLOOKUP($A1028,'Cleaned - Medical Examinations'!$A$2:$A$2336,'Cleaned - Medical Examinations'!$D$2:$D$2336,0)</f>
        <v>No</v>
      </c>
      <c r="F1028" s="11" t="str">
        <f>_xlfn.XLOOKUP($A1028,'Cleaned - Medical Examinations'!$A$2:$A$2336,'Cleaned - Medical Examinations'!$E$2:$E$2336,0)</f>
        <v>No</v>
      </c>
      <c r="G1028" s="11" t="str">
        <f>_xlfn.XLOOKUP($A1028,'Cleaned - Medical Examinations'!$A$2:$A$2336,'Cleaned - Medical Examinations'!$F$2:$F$2336,0)</f>
        <v>No</v>
      </c>
      <c r="H1028" s="11">
        <f>_xlfn.XLOOKUP($A1028,'Cleaned - Medical Examinations'!$A$2:$A$2336,'Cleaned - Medical Examinations'!$G$2:$G$2336,0)</f>
        <v>2</v>
      </c>
      <c r="I1028" s="11" t="str">
        <f>_xlfn.XLOOKUP($A1028,'Cleaned - Medical Examinations'!$A$2:$A$2336,'Cleaned - Medical Examinations'!$H$2:$H$2336,0)</f>
        <v>No</v>
      </c>
      <c r="J1028" s="11" t="str">
        <f>_xlfn.XLOOKUP($A1028,'Cleaned - Medical Examinations'!$A$2:$A$2336,'Cleaned - Medical Examinations'!$I$2:$I$2336,0)</f>
        <v>Obesity</v>
      </c>
      <c r="K1028" s="11" t="str">
        <f t="shared" si="16"/>
        <v>Diabetic</v>
      </c>
      <c r="L1028" s="14">
        <f>_xlfn.XLOOKUP($A1028,'Cleaned - Hospitalisation Detai'!$A$2:$A$2344,'Cleaned - Hospitalisation Detai'!$J$2:$J$2344,0)</f>
        <v>26958</v>
      </c>
      <c r="M1028" s="19">
        <f>_xlfn.XLOOKUP($A1028,'Cleaned - Hospitalisation Detai'!$A$2:$A$2344,'Cleaned - Hospitalisation Detai'!$F$2:$F$2344,0)</f>
        <v>10977.21</v>
      </c>
      <c r="N1028" s="19" t="str">
        <f>_xlfn.XLOOKUP($A1028,'Cleaned - Hospitalisation Detai'!$A$2:$A$2344,'Cleaned - Hospitalisation Detai'!$G$2:$G$2344,0)</f>
        <v>tier - 3</v>
      </c>
      <c r="O1028" s="19" t="str">
        <f>_xlfn.XLOOKUP($A1028,'Cleaned - Hospitalisation Detai'!$A$2:$A$2344,'Cleaned - Hospitalisation Detai'!$H$2:$H$2344,0)</f>
        <v>tier - 1</v>
      </c>
      <c r="P1028" s="19" t="str">
        <f>_xlfn.XLOOKUP($A1028,'Cleaned - Hospitalisation Detai'!$A$2:$A$2344,'Cleaned - Hospitalisation Detai'!$I$2:$I$2344,0)</f>
        <v>R1013</v>
      </c>
      <c r="Q1028" s="20">
        <f>_xlfn.XLOOKUP($A1028,'Cleaned - Hospitalisation Detai'!$A$2:$A$2344,'Cleaned - Hospitalisation Detai'!$K$2:$K$2344,0)</f>
        <v>49</v>
      </c>
    </row>
    <row r="1029" spans="1:17" ht="15.6" x14ac:dyDescent="0.3">
      <c r="A1029" s="10" t="s">
        <v>1343</v>
      </c>
      <c r="B1029" s="11" t="str">
        <f>_xlfn.XLOOKUP(A1029,'Cleaned - Customer Names '!$A$2:$A$2336,'Cleaned - Customer Names '!$C$2:$C$2336,0)</f>
        <v>Tim</v>
      </c>
      <c r="C1029" s="11">
        <f>_xlfn.XLOOKUP($A1029,'Cleaned - Medical Examinations'!$A$2:$A$2336,'Cleaned - Medical Examinations'!$B$2:$B$2336,0)</f>
        <v>33.725000000000001</v>
      </c>
      <c r="D1029" s="11">
        <f>_xlfn.XLOOKUP($A1029,'Cleaned - Medical Examinations'!$A$2:$A$2336,'Cleaned - Medical Examinations'!$C$2:$C$2336,0)</f>
        <v>5.51</v>
      </c>
      <c r="E1029" s="11" t="str">
        <f>_xlfn.XLOOKUP($A1029,'Cleaned - Medical Examinations'!$A$2:$A$2336,'Cleaned - Medical Examinations'!$D$2:$D$2336,0)</f>
        <v>Yes</v>
      </c>
      <c r="F1029" s="11" t="str">
        <f>_xlfn.XLOOKUP($A1029,'Cleaned - Medical Examinations'!$A$2:$A$2336,'Cleaned - Medical Examinations'!$E$2:$E$2336,0)</f>
        <v>No</v>
      </c>
      <c r="G1029" s="11" t="str">
        <f>_xlfn.XLOOKUP($A1029,'Cleaned - Medical Examinations'!$A$2:$A$2336,'Cleaned - Medical Examinations'!$F$2:$F$2336,0)</f>
        <v>No</v>
      </c>
      <c r="H1029" s="11">
        <f>_xlfn.XLOOKUP($A1029,'Cleaned - Medical Examinations'!$A$2:$A$2336,'Cleaned - Medical Examinations'!$G$2:$G$2336,0)</f>
        <v>2</v>
      </c>
      <c r="I1029" s="11" t="str">
        <f>_xlfn.XLOOKUP($A1029,'Cleaned - Medical Examinations'!$A$2:$A$2336,'Cleaned - Medical Examinations'!$H$2:$H$2336,0)</f>
        <v>No</v>
      </c>
      <c r="J1029" s="11" t="str">
        <f>_xlfn.XLOOKUP($A1029,'Cleaned - Medical Examinations'!$A$2:$A$2336,'Cleaned - Medical Examinations'!$I$2:$I$2336,0)</f>
        <v>Obesity</v>
      </c>
      <c r="K1029" s="11" t="str">
        <f t="shared" si="16"/>
        <v>Non-Diabetic</v>
      </c>
      <c r="L1029" s="14">
        <f>_xlfn.XLOOKUP($A1029,'Cleaned - Hospitalisation Detai'!$A$2:$A$2344,'Cleaned - Hospitalisation Detai'!$J$2:$J$2344,0)</f>
        <v>24297</v>
      </c>
      <c r="M1029" s="19">
        <f>_xlfn.XLOOKUP($A1029,'Cleaned - Hospitalisation Detai'!$A$2:$A$2344,'Cleaned - Hospitalisation Detai'!$F$2:$F$2344,0)</f>
        <v>10976.25</v>
      </c>
      <c r="N1029" s="19" t="str">
        <f>_xlfn.XLOOKUP($A1029,'Cleaned - Hospitalisation Detai'!$A$2:$A$2344,'Cleaned - Hospitalisation Detai'!$G$2:$G$2344,0)</f>
        <v>tier - 3</v>
      </c>
      <c r="O1029" s="19" t="str">
        <f>_xlfn.XLOOKUP($A1029,'Cleaned - Hospitalisation Detai'!$A$2:$A$2344,'Cleaned - Hospitalisation Detai'!$H$2:$H$2344,0)</f>
        <v>tier - 2</v>
      </c>
      <c r="P1029" s="19" t="str">
        <f>_xlfn.XLOOKUP($A1029,'Cleaned - Hospitalisation Detai'!$A$2:$A$2344,'Cleaned - Hospitalisation Detai'!$I$2:$I$2344,0)</f>
        <v>R1012</v>
      </c>
      <c r="Q1029" s="20">
        <f>_xlfn.XLOOKUP($A1029,'Cleaned - Hospitalisation Detai'!$A$2:$A$2344,'Cleaned - Hospitalisation Detai'!$K$2:$K$2344,0)</f>
        <v>56</v>
      </c>
    </row>
    <row r="1030" spans="1:17" ht="15.6" x14ac:dyDescent="0.3">
      <c r="A1030" s="10" t="s">
        <v>1342</v>
      </c>
      <c r="B1030" s="11" t="str">
        <f>_xlfn.XLOOKUP(A1030,'Cleaned - Customer Names '!$A$2:$A$2336,'Cleaned - Customer Names '!$C$2:$C$2336,0)</f>
        <v>Patrick</v>
      </c>
      <c r="C1030" s="11">
        <f>_xlfn.XLOOKUP($A1030,'Cleaned - Medical Examinations'!$A$2:$A$2336,'Cleaned - Medical Examinations'!$B$2:$B$2336,0)</f>
        <v>28.1</v>
      </c>
      <c r="D1030" s="11">
        <f>_xlfn.XLOOKUP($A1030,'Cleaned - Medical Examinations'!$A$2:$A$2336,'Cleaned - Medical Examinations'!$C$2:$C$2336,0)</f>
        <v>11.2</v>
      </c>
      <c r="E1030" s="11" t="str">
        <f>_xlfn.XLOOKUP($A1030,'Cleaned - Medical Examinations'!$A$2:$A$2336,'Cleaned - Medical Examinations'!$D$2:$D$2336,0)</f>
        <v>No</v>
      </c>
      <c r="F1030" s="11" t="str">
        <f>_xlfn.XLOOKUP($A1030,'Cleaned - Medical Examinations'!$A$2:$A$2336,'Cleaned - Medical Examinations'!$E$2:$E$2336,0)</f>
        <v>No</v>
      </c>
      <c r="G1030" s="11" t="str">
        <f>_xlfn.XLOOKUP($A1030,'Cleaned - Medical Examinations'!$A$2:$A$2336,'Cleaned - Medical Examinations'!$F$2:$F$2336,0)</f>
        <v>No</v>
      </c>
      <c r="H1030" s="11">
        <f>_xlfn.XLOOKUP($A1030,'Cleaned - Medical Examinations'!$A$2:$A$2336,'Cleaned - Medical Examinations'!$G$2:$G$2336,0)</f>
        <v>0</v>
      </c>
      <c r="I1030" s="11" t="str">
        <f>_xlfn.XLOOKUP($A1030,'Cleaned - Medical Examinations'!$A$2:$A$2336,'Cleaned - Medical Examinations'!$H$2:$H$2336,0)</f>
        <v>No</v>
      </c>
      <c r="J1030" s="11" t="str">
        <f>_xlfn.XLOOKUP($A1030,'Cleaned - Medical Examinations'!$A$2:$A$2336,'Cleaned - Medical Examinations'!$I$2:$I$2336,0)</f>
        <v>Overweight</v>
      </c>
      <c r="K1030" s="11" t="str">
        <f t="shared" si="16"/>
        <v>Diabetic</v>
      </c>
      <c r="L1030" s="14">
        <f>_xlfn.XLOOKUP($A1030,'Cleaned - Hospitalisation Detai'!$A$2:$A$2344,'Cleaned - Hospitalisation Detai'!$J$2:$J$2344,0)</f>
        <v>23912</v>
      </c>
      <c r="M1030" s="19">
        <f>_xlfn.XLOOKUP($A1030,'Cleaned - Hospitalisation Detai'!$A$2:$A$2344,'Cleaned - Hospitalisation Detai'!$F$2:$F$2344,0)</f>
        <v>10965.45</v>
      </c>
      <c r="N1030" s="19" t="str">
        <f>_xlfn.XLOOKUP($A1030,'Cleaned - Hospitalisation Detai'!$A$2:$A$2344,'Cleaned - Hospitalisation Detai'!$G$2:$G$2344,0)</f>
        <v>tier - 3</v>
      </c>
      <c r="O1030" s="19" t="str">
        <f>_xlfn.XLOOKUP($A1030,'Cleaned - Hospitalisation Detai'!$A$2:$A$2344,'Cleaned - Hospitalisation Detai'!$H$2:$H$2344,0)</f>
        <v>tier - 2</v>
      </c>
      <c r="P1030" s="19" t="str">
        <f>_xlfn.XLOOKUP($A1030,'Cleaned - Hospitalisation Detai'!$A$2:$A$2344,'Cleaned - Hospitalisation Detai'!$I$2:$I$2344,0)</f>
        <v>R1011</v>
      </c>
      <c r="Q1030" s="20">
        <f>_xlfn.XLOOKUP($A1030,'Cleaned - Hospitalisation Detai'!$A$2:$A$2344,'Cleaned - Hospitalisation Detai'!$K$2:$K$2344,0)</f>
        <v>57</v>
      </c>
    </row>
    <row r="1031" spans="1:17" ht="15.6" x14ac:dyDescent="0.3">
      <c r="A1031" s="10" t="s">
        <v>1341</v>
      </c>
      <c r="B1031" s="11" t="str">
        <f>_xlfn.XLOOKUP(A1031,'Cleaned - Customer Names '!$A$2:$A$2336,'Cleaned - Customer Names '!$C$2:$C$2336,0)</f>
        <v>Bridget K.</v>
      </c>
      <c r="C1031" s="11">
        <f>_xlfn.XLOOKUP($A1031,'Cleaned - Medical Examinations'!$A$2:$A$2336,'Cleaned - Medical Examinations'!$B$2:$B$2336,0)</f>
        <v>37.43</v>
      </c>
      <c r="D1031" s="11">
        <f>_xlfn.XLOOKUP($A1031,'Cleaned - Medical Examinations'!$A$2:$A$2336,'Cleaned - Medical Examinations'!$C$2:$C$2336,0)</f>
        <v>4.3499999999999996</v>
      </c>
      <c r="E1031" s="11" t="str">
        <f>_xlfn.XLOOKUP($A1031,'Cleaned - Medical Examinations'!$A$2:$A$2336,'Cleaned - Medical Examinations'!$D$2:$D$2336,0)</f>
        <v>Yes</v>
      </c>
      <c r="F1031" s="11" t="str">
        <f>_xlfn.XLOOKUP($A1031,'Cleaned - Medical Examinations'!$A$2:$A$2336,'Cleaned - Medical Examinations'!$E$2:$E$2336,0)</f>
        <v>No</v>
      </c>
      <c r="G1031" s="11" t="str">
        <f>_xlfn.XLOOKUP($A1031,'Cleaned - Medical Examinations'!$A$2:$A$2336,'Cleaned - Medical Examinations'!$F$2:$F$2336,0)</f>
        <v>Yes</v>
      </c>
      <c r="H1031" s="11">
        <f>_xlfn.XLOOKUP($A1031,'Cleaned - Medical Examinations'!$A$2:$A$2336,'Cleaned - Medical Examinations'!$G$2:$G$2336,0)</f>
        <v>1</v>
      </c>
      <c r="I1031" s="11" t="str">
        <f>_xlfn.XLOOKUP($A1031,'Cleaned - Medical Examinations'!$A$2:$A$2336,'Cleaned - Medical Examinations'!$H$2:$H$2336,0)</f>
        <v>No</v>
      </c>
      <c r="J1031" s="11" t="str">
        <f>_xlfn.XLOOKUP($A1031,'Cleaned - Medical Examinations'!$A$2:$A$2336,'Cleaned - Medical Examinations'!$I$2:$I$2336,0)</f>
        <v>Obesity</v>
      </c>
      <c r="K1031" s="11" t="str">
        <f t="shared" si="16"/>
        <v>Non-Diabetic</v>
      </c>
      <c r="L1031" s="14">
        <f>_xlfn.XLOOKUP($A1031,'Cleaned - Hospitalisation Detai'!$A$2:$A$2344,'Cleaned - Hospitalisation Detai'!$J$2:$J$2344,0)</f>
        <v>25429</v>
      </c>
      <c r="M1031" s="19">
        <f>_xlfn.XLOOKUP($A1031,'Cleaned - Hospitalisation Detai'!$A$2:$A$2344,'Cleaned - Hospitalisation Detai'!$F$2:$F$2344,0)</f>
        <v>10959.69</v>
      </c>
      <c r="N1031" s="19" t="str">
        <f>_xlfn.XLOOKUP($A1031,'Cleaned - Hospitalisation Detai'!$A$2:$A$2344,'Cleaned - Hospitalisation Detai'!$G$2:$G$2344,0)</f>
        <v>tier - 3</v>
      </c>
      <c r="O1031" s="19" t="str">
        <f>_xlfn.XLOOKUP($A1031,'Cleaned - Hospitalisation Detai'!$A$2:$A$2344,'Cleaned - Hospitalisation Detai'!$H$2:$H$2344,0)</f>
        <v>tier - 3</v>
      </c>
      <c r="P1031" s="19" t="str">
        <f>_xlfn.XLOOKUP($A1031,'Cleaned - Hospitalisation Detai'!$A$2:$A$2344,'Cleaned - Hospitalisation Detai'!$I$2:$I$2344,0)</f>
        <v>R1012</v>
      </c>
      <c r="Q1031" s="20">
        <f>_xlfn.XLOOKUP($A1031,'Cleaned - Hospitalisation Detai'!$A$2:$A$2344,'Cleaned - Hospitalisation Detai'!$K$2:$K$2344,0)</f>
        <v>53</v>
      </c>
    </row>
    <row r="1032" spans="1:17" ht="15.6" x14ac:dyDescent="0.3">
      <c r="A1032" s="10" t="s">
        <v>1340</v>
      </c>
      <c r="B1032" s="11" t="str">
        <f>_xlfn.XLOOKUP(A1032,'Cleaned - Customer Names '!$A$2:$A$2336,'Cleaned - Customer Names '!$C$2:$C$2336,0)</f>
        <v>Gabriel</v>
      </c>
      <c r="C1032" s="11">
        <f>_xlfn.XLOOKUP($A1032,'Cleaned - Medical Examinations'!$A$2:$A$2336,'Cleaned - Medical Examinations'!$B$2:$B$2336,0)</f>
        <v>23.7</v>
      </c>
      <c r="D1032" s="11">
        <f>_xlfn.XLOOKUP($A1032,'Cleaned - Medical Examinations'!$A$2:$A$2336,'Cleaned - Medical Examinations'!$C$2:$C$2336,0)</f>
        <v>10.45</v>
      </c>
      <c r="E1032" s="11" t="str">
        <f>_xlfn.XLOOKUP($A1032,'Cleaned - Medical Examinations'!$A$2:$A$2336,'Cleaned - Medical Examinations'!$D$2:$D$2336,0)</f>
        <v>No</v>
      </c>
      <c r="F1032" s="11" t="str">
        <f>_xlfn.XLOOKUP($A1032,'Cleaned - Medical Examinations'!$A$2:$A$2336,'Cleaned - Medical Examinations'!$E$2:$E$2336,0)</f>
        <v>No</v>
      </c>
      <c r="G1032" s="11" t="str">
        <f>_xlfn.XLOOKUP($A1032,'Cleaned - Medical Examinations'!$A$2:$A$2336,'Cleaned - Medical Examinations'!$F$2:$F$2336,0)</f>
        <v>No</v>
      </c>
      <c r="H1032" s="11">
        <f>_xlfn.XLOOKUP($A1032,'Cleaned - Medical Examinations'!$A$2:$A$2336,'Cleaned - Medical Examinations'!$G$2:$G$2336,0)</f>
        <v>0</v>
      </c>
      <c r="I1032" s="11" t="str">
        <f>_xlfn.XLOOKUP($A1032,'Cleaned - Medical Examinations'!$A$2:$A$2336,'Cleaned - Medical Examinations'!$H$2:$H$2336,0)</f>
        <v>No</v>
      </c>
      <c r="J1032" s="11" t="str">
        <f>_xlfn.XLOOKUP($A1032,'Cleaned - Medical Examinations'!$A$2:$A$2336,'Cleaned - Medical Examinations'!$I$2:$I$2336,0)</f>
        <v>Normal Weight</v>
      </c>
      <c r="K1032" s="11" t="str">
        <f t="shared" si="16"/>
        <v>Diabetic</v>
      </c>
      <c r="L1032" s="14">
        <f>_xlfn.XLOOKUP($A1032,'Cleaned - Hospitalisation Detai'!$A$2:$A$2344,'Cleaned - Hospitalisation Detai'!$J$2:$J$2344,0)</f>
        <v>24080</v>
      </c>
      <c r="M1032" s="19">
        <f>_xlfn.XLOOKUP($A1032,'Cleaned - Hospitalisation Detai'!$A$2:$A$2344,'Cleaned - Hospitalisation Detai'!$F$2:$F$2344,0)</f>
        <v>10959.33</v>
      </c>
      <c r="N1032" s="19" t="str">
        <f>_xlfn.XLOOKUP($A1032,'Cleaned - Hospitalisation Detai'!$A$2:$A$2344,'Cleaned - Hospitalisation Detai'!$G$2:$G$2344,0)</f>
        <v>tier - 3</v>
      </c>
      <c r="O1032" s="19" t="str">
        <f>_xlfn.XLOOKUP($A1032,'Cleaned - Hospitalisation Detai'!$A$2:$A$2344,'Cleaned - Hospitalisation Detai'!$H$2:$H$2344,0)</f>
        <v>tier - 3</v>
      </c>
      <c r="P1032" s="19" t="str">
        <f>_xlfn.XLOOKUP($A1032,'Cleaned - Hospitalisation Detai'!$A$2:$A$2344,'Cleaned - Hospitalisation Detai'!$I$2:$I$2344,0)</f>
        <v>R1011</v>
      </c>
      <c r="Q1032" s="20">
        <f>_xlfn.XLOOKUP($A1032,'Cleaned - Hospitalisation Detai'!$A$2:$A$2344,'Cleaned - Hospitalisation Detai'!$K$2:$K$2344,0)</f>
        <v>57</v>
      </c>
    </row>
    <row r="1033" spans="1:17" ht="15.6" x14ac:dyDescent="0.3">
      <c r="A1033" s="10" t="s">
        <v>1339</v>
      </c>
      <c r="B1033" s="11" t="str">
        <f>_xlfn.XLOOKUP(A1033,'Cleaned - Customer Names '!$A$2:$A$2336,'Cleaned - Customer Names '!$C$2:$C$2336,0)</f>
        <v>Natasha</v>
      </c>
      <c r="C1033" s="11">
        <f>_xlfn.XLOOKUP($A1033,'Cleaned - Medical Examinations'!$A$2:$A$2336,'Cleaned - Medical Examinations'!$B$2:$B$2336,0)</f>
        <v>24.795000000000002</v>
      </c>
      <c r="D1033" s="11">
        <f>_xlfn.XLOOKUP($A1033,'Cleaned - Medical Examinations'!$A$2:$A$2336,'Cleaned - Medical Examinations'!$C$2:$C$2336,0)</f>
        <v>4.07</v>
      </c>
      <c r="E1033" s="11" t="str">
        <f>_xlfn.XLOOKUP($A1033,'Cleaned - Medical Examinations'!$A$2:$A$2336,'Cleaned - Medical Examinations'!$D$2:$D$2336,0)</f>
        <v>Yes</v>
      </c>
      <c r="F1033" s="11" t="str">
        <f>_xlfn.XLOOKUP($A1033,'Cleaned - Medical Examinations'!$A$2:$A$2336,'Cleaned - Medical Examinations'!$E$2:$E$2336,0)</f>
        <v>No</v>
      </c>
      <c r="G1033" s="11" t="str">
        <f>_xlfn.XLOOKUP($A1033,'Cleaned - Medical Examinations'!$A$2:$A$2336,'Cleaned - Medical Examinations'!$F$2:$F$2336,0)</f>
        <v>Yes</v>
      </c>
      <c r="H1033" s="11">
        <f>_xlfn.XLOOKUP($A1033,'Cleaned - Medical Examinations'!$A$2:$A$2336,'Cleaned - Medical Examinations'!$G$2:$G$2336,0)</f>
        <v>1</v>
      </c>
      <c r="I1033" s="11" t="str">
        <f>_xlfn.XLOOKUP($A1033,'Cleaned - Medical Examinations'!$A$2:$A$2336,'Cleaned - Medical Examinations'!$H$2:$H$2336,0)</f>
        <v>No</v>
      </c>
      <c r="J1033" s="11" t="str">
        <f>_xlfn.XLOOKUP($A1033,'Cleaned - Medical Examinations'!$A$2:$A$2336,'Cleaned - Medical Examinations'!$I$2:$I$2336,0)</f>
        <v>Normal Weight</v>
      </c>
      <c r="K1033" s="11" t="str">
        <f t="shared" si="16"/>
        <v>Non-Diabetic</v>
      </c>
      <c r="L1033" s="14">
        <f>_xlfn.XLOOKUP($A1033,'Cleaned - Hospitalisation Detai'!$A$2:$A$2344,'Cleaned - Hospitalisation Detai'!$J$2:$J$2344,0)</f>
        <v>25517</v>
      </c>
      <c r="M1033" s="19">
        <f>_xlfn.XLOOKUP($A1033,'Cleaned - Hospitalisation Detai'!$A$2:$A$2344,'Cleaned - Hospitalisation Detai'!$F$2:$F$2344,0)</f>
        <v>10942.13</v>
      </c>
      <c r="N1033" s="19" t="str">
        <f>_xlfn.XLOOKUP($A1033,'Cleaned - Hospitalisation Detai'!$A$2:$A$2344,'Cleaned - Hospitalisation Detai'!$G$2:$G$2344,0)</f>
        <v>tier - 3</v>
      </c>
      <c r="O1033" s="19" t="str">
        <f>_xlfn.XLOOKUP($A1033,'Cleaned - Hospitalisation Detai'!$A$2:$A$2344,'Cleaned - Hospitalisation Detai'!$H$2:$H$2344,0)</f>
        <v>tier - 3</v>
      </c>
      <c r="P1033" s="19" t="str">
        <f>_xlfn.XLOOKUP($A1033,'Cleaned - Hospitalisation Detai'!$A$2:$A$2344,'Cleaned - Hospitalisation Detai'!$I$2:$I$2344,0)</f>
        <v>R1012</v>
      </c>
      <c r="Q1033" s="20">
        <f>_xlfn.XLOOKUP($A1033,'Cleaned - Hospitalisation Detai'!$A$2:$A$2344,'Cleaned - Hospitalisation Detai'!$K$2:$K$2344,0)</f>
        <v>53</v>
      </c>
    </row>
    <row r="1034" spans="1:17" ht="15.6" x14ac:dyDescent="0.3">
      <c r="A1034" s="10" t="s">
        <v>1338</v>
      </c>
      <c r="B1034" s="11" t="str">
        <f>_xlfn.XLOOKUP(A1034,'Cleaned - Customer Names '!$A$2:$A$2336,'Cleaned - Customer Names '!$C$2:$C$2336,0)</f>
        <v>Abby A.</v>
      </c>
      <c r="C1034" s="11">
        <f>_xlfn.XLOOKUP($A1034,'Cleaned - Medical Examinations'!$A$2:$A$2336,'Cleaned - Medical Examinations'!$B$2:$B$2336,0)</f>
        <v>31.9</v>
      </c>
      <c r="D1034" s="11">
        <f>_xlfn.XLOOKUP($A1034,'Cleaned - Medical Examinations'!$A$2:$A$2336,'Cleaned - Medical Examinations'!$C$2:$C$2336,0)</f>
        <v>8.34</v>
      </c>
      <c r="E1034" s="11" t="str">
        <f>_xlfn.XLOOKUP($A1034,'Cleaned - Medical Examinations'!$A$2:$A$2336,'Cleaned - Medical Examinations'!$D$2:$D$2336,0)</f>
        <v>No</v>
      </c>
      <c r="F1034" s="11" t="str">
        <f>_xlfn.XLOOKUP($A1034,'Cleaned - Medical Examinations'!$A$2:$A$2336,'Cleaned - Medical Examinations'!$E$2:$E$2336,0)</f>
        <v>No</v>
      </c>
      <c r="G1034" s="11" t="str">
        <f>_xlfn.XLOOKUP($A1034,'Cleaned - Medical Examinations'!$A$2:$A$2336,'Cleaned - Medical Examinations'!$F$2:$F$2336,0)</f>
        <v>No</v>
      </c>
      <c r="H1034" s="11">
        <f>_xlfn.XLOOKUP($A1034,'Cleaned - Medical Examinations'!$A$2:$A$2336,'Cleaned - Medical Examinations'!$G$2:$G$2336,0)</f>
        <v>0</v>
      </c>
      <c r="I1034" s="11" t="str">
        <f>_xlfn.XLOOKUP($A1034,'Cleaned - Medical Examinations'!$A$2:$A$2336,'Cleaned - Medical Examinations'!$H$2:$H$2336,0)</f>
        <v>No</v>
      </c>
      <c r="J1034" s="11" t="str">
        <f>_xlfn.XLOOKUP($A1034,'Cleaned - Medical Examinations'!$A$2:$A$2336,'Cleaned - Medical Examinations'!$I$2:$I$2336,0)</f>
        <v>Obesity</v>
      </c>
      <c r="K1034" s="11" t="str">
        <f t="shared" si="16"/>
        <v>Diabetic</v>
      </c>
      <c r="L1034" s="14">
        <f>_xlfn.XLOOKUP($A1034,'Cleaned - Hospitalisation Detai'!$A$2:$A$2344,'Cleaned - Hospitalisation Detai'!$J$2:$J$2344,0)</f>
        <v>25154</v>
      </c>
      <c r="M1034" s="19">
        <f>_xlfn.XLOOKUP($A1034,'Cleaned - Hospitalisation Detai'!$A$2:$A$2344,'Cleaned - Hospitalisation Detai'!$F$2:$F$2344,0)</f>
        <v>10928.85</v>
      </c>
      <c r="N1034" s="19" t="str">
        <f>_xlfn.XLOOKUP($A1034,'Cleaned - Hospitalisation Detai'!$A$2:$A$2344,'Cleaned - Hospitalisation Detai'!$G$2:$G$2344,0)</f>
        <v>tier - 3</v>
      </c>
      <c r="O1034" s="19" t="str">
        <f>_xlfn.XLOOKUP($A1034,'Cleaned - Hospitalisation Detai'!$A$2:$A$2344,'Cleaned - Hospitalisation Detai'!$H$2:$H$2344,0)</f>
        <v>tier - 3</v>
      </c>
      <c r="P1034" s="19" t="str">
        <f>_xlfn.XLOOKUP($A1034,'Cleaned - Hospitalisation Detai'!$A$2:$A$2344,'Cleaned - Hospitalisation Detai'!$I$2:$I$2344,0)</f>
        <v>R1013</v>
      </c>
      <c r="Q1034" s="20">
        <f>_xlfn.XLOOKUP($A1034,'Cleaned - Hospitalisation Detai'!$A$2:$A$2344,'Cleaned - Hospitalisation Detai'!$K$2:$K$2344,0)</f>
        <v>54</v>
      </c>
    </row>
    <row r="1035" spans="1:17" ht="15.6" x14ac:dyDescent="0.3">
      <c r="A1035" s="10" t="s">
        <v>1337</v>
      </c>
      <c r="B1035" s="11" t="str">
        <f>_xlfn.XLOOKUP(A1035,'Cleaned - Customer Names '!$A$2:$A$2336,'Cleaned - Customer Names '!$C$2:$C$2336,0)</f>
        <v>Michelle</v>
      </c>
      <c r="C1035" s="11">
        <f>_xlfn.XLOOKUP($A1035,'Cleaned - Medical Examinations'!$A$2:$A$2336,'Cleaned - Medical Examinations'!$B$2:$B$2336,0)</f>
        <v>32.68</v>
      </c>
      <c r="D1035" s="11">
        <f>_xlfn.XLOOKUP($A1035,'Cleaned - Medical Examinations'!$A$2:$A$2336,'Cleaned - Medical Examinations'!$C$2:$C$2336,0)</f>
        <v>7.41</v>
      </c>
      <c r="E1035" s="11" t="str">
        <f>_xlfn.XLOOKUP($A1035,'Cleaned - Medical Examinations'!$A$2:$A$2336,'Cleaned - Medical Examinations'!$D$2:$D$2336,0)</f>
        <v>No</v>
      </c>
      <c r="F1035" s="11" t="str">
        <f>_xlfn.XLOOKUP($A1035,'Cleaned - Medical Examinations'!$A$2:$A$2336,'Cleaned - Medical Examinations'!$E$2:$E$2336,0)</f>
        <v>No</v>
      </c>
      <c r="G1035" s="11" t="str">
        <f>_xlfn.XLOOKUP($A1035,'Cleaned - Medical Examinations'!$A$2:$A$2336,'Cleaned - Medical Examinations'!$F$2:$F$2336,0)</f>
        <v>No</v>
      </c>
      <c r="H1035" s="11">
        <f>_xlfn.XLOOKUP($A1035,'Cleaned - Medical Examinations'!$A$2:$A$2336,'Cleaned - Medical Examinations'!$G$2:$G$2336,0)</f>
        <v>0</v>
      </c>
      <c r="I1035" s="11" t="str">
        <f>_xlfn.XLOOKUP($A1035,'Cleaned - Medical Examinations'!$A$2:$A$2336,'Cleaned - Medical Examinations'!$H$2:$H$2336,0)</f>
        <v>No</v>
      </c>
      <c r="J1035" s="11" t="str">
        <f>_xlfn.XLOOKUP($A1035,'Cleaned - Medical Examinations'!$A$2:$A$2336,'Cleaned - Medical Examinations'!$I$2:$I$2336,0)</f>
        <v>Obesity</v>
      </c>
      <c r="K1035" s="11" t="str">
        <f t="shared" si="16"/>
        <v>Diabetic</v>
      </c>
      <c r="L1035" s="14">
        <f>_xlfn.XLOOKUP($A1035,'Cleaned - Hospitalisation Detai'!$A$2:$A$2344,'Cleaned - Hospitalisation Detai'!$J$2:$J$2344,0)</f>
        <v>25155</v>
      </c>
      <c r="M1035" s="19">
        <f>_xlfn.XLOOKUP($A1035,'Cleaned - Hospitalisation Detai'!$A$2:$A$2344,'Cleaned - Hospitalisation Detai'!$F$2:$F$2344,0)</f>
        <v>10923.93</v>
      </c>
      <c r="N1035" s="19" t="str">
        <f>_xlfn.XLOOKUP($A1035,'Cleaned - Hospitalisation Detai'!$A$2:$A$2344,'Cleaned - Hospitalisation Detai'!$G$2:$G$2344,0)</f>
        <v>tier - 3</v>
      </c>
      <c r="O1035" s="19" t="str">
        <f>_xlfn.XLOOKUP($A1035,'Cleaned - Hospitalisation Detai'!$A$2:$A$2344,'Cleaned - Hospitalisation Detai'!$H$2:$H$2344,0)</f>
        <v>tier - 1</v>
      </c>
      <c r="P1035" s="19" t="str">
        <f>_xlfn.XLOOKUP($A1035,'Cleaned - Hospitalisation Detai'!$A$2:$A$2344,'Cleaned - Hospitalisation Detai'!$I$2:$I$2344,0)</f>
        <v>R1024</v>
      </c>
      <c r="Q1035" s="20">
        <f>_xlfn.XLOOKUP($A1035,'Cleaned - Hospitalisation Detai'!$A$2:$A$2344,'Cleaned - Hospitalisation Detai'!$K$2:$K$2344,0)</f>
        <v>54</v>
      </c>
    </row>
    <row r="1036" spans="1:17" ht="15.6" x14ac:dyDescent="0.3">
      <c r="A1036" s="10" t="s">
        <v>1336</v>
      </c>
      <c r="B1036" s="11" t="str">
        <f>_xlfn.XLOOKUP(A1036,'Cleaned - Customer Names '!$A$2:$A$2336,'Cleaned - Customer Names '!$C$2:$C$2336,0)</f>
        <v>Mckendree</v>
      </c>
      <c r="C1036" s="11">
        <f>_xlfn.XLOOKUP($A1036,'Cleaned - Medical Examinations'!$A$2:$A$2336,'Cleaned - Medical Examinations'!$B$2:$B$2336,0)</f>
        <v>47.13</v>
      </c>
      <c r="D1036" s="11">
        <f>_xlfn.XLOOKUP($A1036,'Cleaned - Medical Examinations'!$A$2:$A$2336,'Cleaned - Medical Examinations'!$C$2:$C$2336,0)</f>
        <v>4.3099999999999996</v>
      </c>
      <c r="E1036" s="11" t="str">
        <f>_xlfn.XLOOKUP($A1036,'Cleaned - Medical Examinations'!$A$2:$A$2336,'Cleaned - Medical Examinations'!$D$2:$D$2336,0)</f>
        <v>No</v>
      </c>
      <c r="F1036" s="11" t="str">
        <f>_xlfn.XLOOKUP($A1036,'Cleaned - Medical Examinations'!$A$2:$A$2336,'Cleaned - Medical Examinations'!$E$2:$E$2336,0)</f>
        <v>No</v>
      </c>
      <c r="G1036" s="11" t="str">
        <f>_xlfn.XLOOKUP($A1036,'Cleaned - Medical Examinations'!$A$2:$A$2336,'Cleaned - Medical Examinations'!$F$2:$F$2336,0)</f>
        <v>No</v>
      </c>
      <c r="H1036" s="11">
        <f>_xlfn.XLOOKUP($A1036,'Cleaned - Medical Examinations'!$A$2:$A$2336,'Cleaned - Medical Examinations'!$G$2:$G$2336,0)</f>
        <v>0</v>
      </c>
      <c r="I1036" s="11" t="str">
        <f>_xlfn.XLOOKUP($A1036,'Cleaned - Medical Examinations'!$A$2:$A$2336,'Cleaned - Medical Examinations'!$H$2:$H$2336,0)</f>
        <v>No</v>
      </c>
      <c r="J1036" s="11" t="str">
        <f>_xlfn.XLOOKUP($A1036,'Cleaned - Medical Examinations'!$A$2:$A$2336,'Cleaned - Medical Examinations'!$I$2:$I$2336,0)</f>
        <v>Obesity</v>
      </c>
      <c r="K1036" s="11" t="str">
        <f t="shared" si="16"/>
        <v>Non-Diabetic</v>
      </c>
      <c r="L1036" s="14">
        <f>_xlfn.XLOOKUP($A1036,'Cleaned - Hospitalisation Detai'!$A$2:$A$2344,'Cleaned - Hospitalisation Detai'!$J$2:$J$2344,0)</f>
        <v>34583</v>
      </c>
      <c r="M1036" s="19">
        <f>_xlfn.XLOOKUP($A1036,'Cleaned - Hospitalisation Detai'!$A$2:$A$2344,'Cleaned - Hospitalisation Detai'!$F$2:$F$2344,0)</f>
        <v>10886.66</v>
      </c>
      <c r="N1036" s="19" t="str">
        <f>_xlfn.XLOOKUP($A1036,'Cleaned - Hospitalisation Detai'!$A$2:$A$2344,'Cleaned - Hospitalisation Detai'!$G$2:$G$2344,0)</f>
        <v>tier - 3</v>
      </c>
      <c r="O1036" s="19" t="str">
        <f>_xlfn.XLOOKUP($A1036,'Cleaned - Hospitalisation Detai'!$A$2:$A$2344,'Cleaned - Hospitalisation Detai'!$H$2:$H$2344,0)</f>
        <v>tier - 3</v>
      </c>
      <c r="P1036" s="19" t="str">
        <f>_xlfn.XLOOKUP($A1036,'Cleaned - Hospitalisation Detai'!$A$2:$A$2344,'Cleaned - Hospitalisation Detai'!$I$2:$I$2344,0)</f>
        <v>R1012</v>
      </c>
      <c r="Q1036" s="20">
        <f>_xlfn.XLOOKUP($A1036,'Cleaned - Hospitalisation Detai'!$A$2:$A$2344,'Cleaned - Hospitalisation Detai'!$K$2:$K$2344,0)</f>
        <v>28</v>
      </c>
    </row>
    <row r="1037" spans="1:17" ht="15.6" x14ac:dyDescent="0.3">
      <c r="A1037" s="10" t="s">
        <v>1335</v>
      </c>
      <c r="B1037" s="11" t="str">
        <f>_xlfn.XLOOKUP(A1037,'Cleaned - Customer Names '!$A$2:$A$2336,'Cleaned - Customer Names '!$C$2:$C$2336,0)</f>
        <v>Tara</v>
      </c>
      <c r="C1037" s="11">
        <f>_xlfn.XLOOKUP($A1037,'Cleaned - Medical Examinations'!$A$2:$A$2336,'Cleaned - Medical Examinations'!$B$2:$B$2336,0)</f>
        <v>36.67</v>
      </c>
      <c r="D1037" s="11">
        <f>_xlfn.XLOOKUP($A1037,'Cleaned - Medical Examinations'!$A$2:$A$2336,'Cleaned - Medical Examinations'!$C$2:$C$2336,0)</f>
        <v>10.83</v>
      </c>
      <c r="E1037" s="11" t="str">
        <f>_xlfn.XLOOKUP($A1037,'Cleaned - Medical Examinations'!$A$2:$A$2336,'Cleaned - Medical Examinations'!$D$2:$D$2336,0)</f>
        <v>No</v>
      </c>
      <c r="F1037" s="11" t="str">
        <f>_xlfn.XLOOKUP($A1037,'Cleaned - Medical Examinations'!$A$2:$A$2336,'Cleaned - Medical Examinations'!$E$2:$E$2336,0)</f>
        <v>No</v>
      </c>
      <c r="G1037" s="11" t="str">
        <f>_xlfn.XLOOKUP($A1037,'Cleaned - Medical Examinations'!$A$2:$A$2336,'Cleaned - Medical Examinations'!$F$2:$F$2336,0)</f>
        <v>No</v>
      </c>
      <c r="H1037" s="11">
        <f>_xlfn.XLOOKUP($A1037,'Cleaned - Medical Examinations'!$A$2:$A$2336,'Cleaned - Medical Examinations'!$G$2:$G$2336,0)</f>
        <v>0</v>
      </c>
      <c r="I1037" s="11" t="str">
        <f>_xlfn.XLOOKUP($A1037,'Cleaned - Medical Examinations'!$A$2:$A$2336,'Cleaned - Medical Examinations'!$H$2:$H$2336,0)</f>
        <v>No</v>
      </c>
      <c r="J1037" s="11" t="str">
        <f>_xlfn.XLOOKUP($A1037,'Cleaned - Medical Examinations'!$A$2:$A$2336,'Cleaned - Medical Examinations'!$I$2:$I$2336,0)</f>
        <v>Obesity</v>
      </c>
      <c r="K1037" s="11" t="str">
        <f t="shared" si="16"/>
        <v>Diabetic</v>
      </c>
      <c r="L1037" s="14">
        <f>_xlfn.XLOOKUP($A1037,'Cleaned - Hospitalisation Detai'!$A$2:$A$2344,'Cleaned - Hospitalisation Detai'!$J$2:$J$2344,0)</f>
        <v>26287</v>
      </c>
      <c r="M1037" s="19">
        <f>_xlfn.XLOOKUP($A1037,'Cleaned - Hospitalisation Detai'!$A$2:$A$2344,'Cleaned - Hospitalisation Detai'!$F$2:$F$2344,0)</f>
        <v>10848.13</v>
      </c>
      <c r="N1037" s="19" t="str">
        <f>_xlfn.XLOOKUP($A1037,'Cleaned - Hospitalisation Detai'!$A$2:$A$2344,'Cleaned - Hospitalisation Detai'!$G$2:$G$2344,0)</f>
        <v>tier - 3</v>
      </c>
      <c r="O1037" s="19" t="str">
        <f>_xlfn.XLOOKUP($A1037,'Cleaned - Hospitalisation Detai'!$A$2:$A$2344,'Cleaned - Hospitalisation Detai'!$H$2:$H$2344,0)</f>
        <v>tier - 3</v>
      </c>
      <c r="P1037" s="19" t="str">
        <f>_xlfn.XLOOKUP($A1037,'Cleaned - Hospitalisation Detai'!$A$2:$A$2344,'Cleaned - Hospitalisation Detai'!$I$2:$I$2344,0)</f>
        <v>R1012</v>
      </c>
      <c r="Q1037" s="20">
        <f>_xlfn.XLOOKUP($A1037,'Cleaned - Hospitalisation Detai'!$A$2:$A$2344,'Cleaned - Hospitalisation Detai'!$K$2:$K$2344,0)</f>
        <v>51</v>
      </c>
    </row>
    <row r="1038" spans="1:17" ht="15.6" x14ac:dyDescent="0.3">
      <c r="A1038" s="10" t="s">
        <v>1334</v>
      </c>
      <c r="B1038" s="11" t="str">
        <f>_xlfn.XLOOKUP(A1038,'Cleaned - Customer Names '!$A$2:$A$2336,'Cleaned - Customer Names '!$C$2:$C$2336,0)</f>
        <v>Daniel</v>
      </c>
      <c r="C1038" s="11">
        <f>_xlfn.XLOOKUP($A1038,'Cleaned - Medical Examinations'!$A$2:$A$2336,'Cleaned - Medical Examinations'!$B$2:$B$2336,0)</f>
        <v>33.630000000000003</v>
      </c>
      <c r="D1038" s="11">
        <f>_xlfn.XLOOKUP($A1038,'Cleaned - Medical Examinations'!$A$2:$A$2336,'Cleaned - Medical Examinations'!$C$2:$C$2336,0)</f>
        <v>11.31</v>
      </c>
      <c r="E1038" s="11" t="str">
        <f>_xlfn.XLOOKUP($A1038,'Cleaned - Medical Examinations'!$A$2:$A$2336,'Cleaned - Medical Examinations'!$D$2:$D$2336,0)</f>
        <v>No</v>
      </c>
      <c r="F1038" s="11" t="str">
        <f>_xlfn.XLOOKUP($A1038,'Cleaned - Medical Examinations'!$A$2:$A$2336,'Cleaned - Medical Examinations'!$E$2:$E$2336,0)</f>
        <v>No</v>
      </c>
      <c r="G1038" s="11" t="str">
        <f>_xlfn.XLOOKUP($A1038,'Cleaned - Medical Examinations'!$A$2:$A$2336,'Cleaned - Medical Examinations'!$F$2:$F$2336,0)</f>
        <v>No</v>
      </c>
      <c r="H1038" s="11">
        <f>_xlfn.XLOOKUP($A1038,'Cleaned - Medical Examinations'!$A$2:$A$2336,'Cleaned - Medical Examinations'!$G$2:$G$2336,0)</f>
        <v>0</v>
      </c>
      <c r="I1038" s="11" t="str">
        <f>_xlfn.XLOOKUP($A1038,'Cleaned - Medical Examinations'!$A$2:$A$2336,'Cleaned - Medical Examinations'!$H$2:$H$2336,0)</f>
        <v>No</v>
      </c>
      <c r="J1038" s="11" t="str">
        <f>_xlfn.XLOOKUP($A1038,'Cleaned - Medical Examinations'!$A$2:$A$2336,'Cleaned - Medical Examinations'!$I$2:$I$2336,0)</f>
        <v>Obesity</v>
      </c>
      <c r="K1038" s="11" t="str">
        <f t="shared" si="16"/>
        <v>Diabetic</v>
      </c>
      <c r="L1038" s="14">
        <f>_xlfn.XLOOKUP($A1038,'Cleaned - Hospitalisation Detai'!$A$2:$A$2344,'Cleaned - Hospitalisation Detai'!$J$2:$J$2344,0)</f>
        <v>25047</v>
      </c>
      <c r="M1038" s="19">
        <f>_xlfn.XLOOKUP($A1038,'Cleaned - Hospitalisation Detai'!$A$2:$A$2344,'Cleaned - Hospitalisation Detai'!$F$2:$F$2344,0)</f>
        <v>10825.25</v>
      </c>
      <c r="N1038" s="19" t="str">
        <f>_xlfn.XLOOKUP($A1038,'Cleaned - Hospitalisation Detai'!$A$2:$A$2344,'Cleaned - Hospitalisation Detai'!$G$2:$G$2344,0)</f>
        <v>tier - 3</v>
      </c>
      <c r="O1038" s="19" t="str">
        <f>_xlfn.XLOOKUP($A1038,'Cleaned - Hospitalisation Detai'!$A$2:$A$2344,'Cleaned - Hospitalisation Detai'!$H$2:$H$2344,0)</f>
        <v>tier - 3</v>
      </c>
      <c r="P1038" s="19" t="str">
        <f>_xlfn.XLOOKUP($A1038,'Cleaned - Hospitalisation Detai'!$A$2:$A$2344,'Cleaned - Hospitalisation Detai'!$I$2:$I$2344,0)</f>
        <v>R1012</v>
      </c>
      <c r="Q1038" s="20">
        <f>_xlfn.XLOOKUP($A1038,'Cleaned - Hospitalisation Detai'!$A$2:$A$2344,'Cleaned - Hospitalisation Detai'!$K$2:$K$2344,0)</f>
        <v>54</v>
      </c>
    </row>
    <row r="1039" spans="1:17" ht="15.6" x14ac:dyDescent="0.3">
      <c r="A1039" s="10" t="s">
        <v>1333</v>
      </c>
      <c r="B1039" s="11" t="str">
        <f>_xlfn.XLOOKUP(A1039,'Cleaned - Customer Names '!$A$2:$A$2336,'Cleaned - Customer Names '!$C$2:$C$2336,0)</f>
        <v>Joshua P</v>
      </c>
      <c r="C1039" s="11">
        <f>_xlfn.XLOOKUP($A1039,'Cleaned - Medical Examinations'!$A$2:$A$2336,'Cleaned - Medical Examinations'!$B$2:$B$2336,0)</f>
        <v>32.67</v>
      </c>
      <c r="D1039" s="11">
        <f>_xlfn.XLOOKUP($A1039,'Cleaned - Medical Examinations'!$A$2:$A$2336,'Cleaned - Medical Examinations'!$C$2:$C$2336,0)</f>
        <v>11.81</v>
      </c>
      <c r="E1039" s="11" t="str">
        <f>_xlfn.XLOOKUP($A1039,'Cleaned - Medical Examinations'!$A$2:$A$2336,'Cleaned - Medical Examinations'!$D$2:$D$2336,0)</f>
        <v>Yes</v>
      </c>
      <c r="F1039" s="11" t="str">
        <f>_xlfn.XLOOKUP($A1039,'Cleaned - Medical Examinations'!$A$2:$A$2336,'Cleaned - Medical Examinations'!$E$2:$E$2336,0)</f>
        <v>No</v>
      </c>
      <c r="G1039" s="11" t="str">
        <f>_xlfn.XLOOKUP($A1039,'Cleaned - Medical Examinations'!$A$2:$A$2336,'Cleaned - Medical Examinations'!$F$2:$F$2336,0)</f>
        <v>No</v>
      </c>
      <c r="H1039" s="11">
        <f>_xlfn.XLOOKUP($A1039,'Cleaned - Medical Examinations'!$A$2:$A$2336,'Cleaned - Medical Examinations'!$G$2:$G$2336,0)</f>
        <v>0</v>
      </c>
      <c r="I1039" s="11" t="str">
        <f>_xlfn.XLOOKUP($A1039,'Cleaned - Medical Examinations'!$A$2:$A$2336,'Cleaned - Medical Examinations'!$H$2:$H$2336,0)</f>
        <v>No</v>
      </c>
      <c r="J1039" s="11" t="str">
        <f>_xlfn.XLOOKUP($A1039,'Cleaned - Medical Examinations'!$A$2:$A$2336,'Cleaned - Medical Examinations'!$I$2:$I$2336,0)</f>
        <v>Obesity</v>
      </c>
      <c r="K1039" s="11" t="str">
        <f t="shared" si="16"/>
        <v>Diabetic</v>
      </c>
      <c r="L1039" s="14">
        <f>_xlfn.XLOOKUP($A1039,'Cleaned - Hospitalisation Detai'!$A$2:$A$2344,'Cleaned - Hospitalisation Detai'!$J$2:$J$2344,0)</f>
        <v>24747</v>
      </c>
      <c r="M1039" s="19">
        <f>_xlfn.XLOOKUP($A1039,'Cleaned - Hospitalisation Detai'!$A$2:$A$2344,'Cleaned - Hospitalisation Detai'!$F$2:$F$2344,0)</f>
        <v>10807.49</v>
      </c>
      <c r="N1039" s="19" t="str">
        <f>_xlfn.XLOOKUP($A1039,'Cleaned - Hospitalisation Detai'!$A$2:$A$2344,'Cleaned - Hospitalisation Detai'!$G$2:$G$2344,0)</f>
        <v>tier - 3</v>
      </c>
      <c r="O1039" s="19" t="str">
        <f>_xlfn.XLOOKUP($A1039,'Cleaned - Hospitalisation Detai'!$A$2:$A$2344,'Cleaned - Hospitalisation Detai'!$H$2:$H$2344,0)</f>
        <v>tier - 2</v>
      </c>
      <c r="P1039" s="19" t="str">
        <f>_xlfn.XLOOKUP($A1039,'Cleaned - Hospitalisation Detai'!$A$2:$A$2344,'Cleaned - Hospitalisation Detai'!$I$2:$I$2344,0)</f>
        <v>R1013</v>
      </c>
      <c r="Q1039" s="20">
        <f>_xlfn.XLOOKUP($A1039,'Cleaned - Hospitalisation Detai'!$A$2:$A$2344,'Cleaned - Hospitalisation Detai'!$K$2:$K$2344,0)</f>
        <v>55</v>
      </c>
    </row>
    <row r="1040" spans="1:17" ht="15.6" x14ac:dyDescent="0.3">
      <c r="A1040" s="10" t="s">
        <v>1332</v>
      </c>
      <c r="B1040" s="11" t="str">
        <f>_xlfn.XLOOKUP(A1040,'Cleaned - Customer Names '!$A$2:$A$2336,'Cleaned - Customer Names '!$C$2:$C$2336,0)</f>
        <v>Erin C</v>
      </c>
      <c r="C1040" s="11">
        <f>_xlfn.XLOOKUP($A1040,'Cleaned - Medical Examinations'!$A$2:$A$2336,'Cleaned - Medical Examinations'!$B$2:$B$2336,0)</f>
        <v>33.299999999999997</v>
      </c>
      <c r="D1040" s="11">
        <f>_xlfn.XLOOKUP($A1040,'Cleaned - Medical Examinations'!$A$2:$A$2336,'Cleaned - Medical Examinations'!$C$2:$C$2336,0)</f>
        <v>8.26</v>
      </c>
      <c r="E1040" s="11" t="str">
        <f>_xlfn.XLOOKUP($A1040,'Cleaned - Medical Examinations'!$A$2:$A$2336,'Cleaned - Medical Examinations'!$D$2:$D$2336,0)</f>
        <v>Yes</v>
      </c>
      <c r="F1040" s="11" t="str">
        <f>_xlfn.XLOOKUP($A1040,'Cleaned - Medical Examinations'!$A$2:$A$2336,'Cleaned - Medical Examinations'!$E$2:$E$2336,0)</f>
        <v>No</v>
      </c>
      <c r="G1040" s="11" t="str">
        <f>_xlfn.XLOOKUP($A1040,'Cleaned - Medical Examinations'!$A$2:$A$2336,'Cleaned - Medical Examinations'!$F$2:$F$2336,0)</f>
        <v>No</v>
      </c>
      <c r="H1040" s="11">
        <f>_xlfn.XLOOKUP($A1040,'Cleaned - Medical Examinations'!$A$2:$A$2336,'Cleaned - Medical Examinations'!$G$2:$G$2336,0)</f>
        <v>2</v>
      </c>
      <c r="I1040" s="11" t="str">
        <f>_xlfn.XLOOKUP($A1040,'Cleaned - Medical Examinations'!$A$2:$A$2336,'Cleaned - Medical Examinations'!$H$2:$H$2336,0)</f>
        <v>No</v>
      </c>
      <c r="J1040" s="11" t="str">
        <f>_xlfn.XLOOKUP($A1040,'Cleaned - Medical Examinations'!$A$2:$A$2336,'Cleaned - Medical Examinations'!$I$2:$I$2336,0)</f>
        <v>Obesity</v>
      </c>
      <c r="K1040" s="11" t="str">
        <f t="shared" si="16"/>
        <v>Diabetic</v>
      </c>
      <c r="L1040" s="14">
        <f>_xlfn.XLOOKUP($A1040,'Cleaned - Hospitalisation Detai'!$A$2:$A$2344,'Cleaned - Hospitalisation Detai'!$J$2:$J$2344,0)</f>
        <v>25920</v>
      </c>
      <c r="M1040" s="19">
        <f>_xlfn.XLOOKUP($A1040,'Cleaned - Hospitalisation Detai'!$A$2:$A$2344,'Cleaned - Hospitalisation Detai'!$F$2:$F$2344,0)</f>
        <v>10806.84</v>
      </c>
      <c r="N1040" s="19" t="str">
        <f>_xlfn.XLOOKUP($A1040,'Cleaned - Hospitalisation Detai'!$A$2:$A$2344,'Cleaned - Hospitalisation Detai'!$G$2:$G$2344,0)</f>
        <v>tier - 3</v>
      </c>
      <c r="O1040" s="19" t="str">
        <f>_xlfn.XLOOKUP($A1040,'Cleaned - Hospitalisation Detai'!$A$2:$A$2344,'Cleaned - Hospitalisation Detai'!$H$2:$H$2344,0)</f>
        <v>tier - 2</v>
      </c>
      <c r="P1040" s="19" t="str">
        <f>_xlfn.XLOOKUP($A1040,'Cleaned - Hospitalisation Detai'!$A$2:$A$2344,'Cleaned - Hospitalisation Detai'!$I$2:$I$2344,0)</f>
        <v>R1011</v>
      </c>
      <c r="Q1040" s="20">
        <f>_xlfn.XLOOKUP($A1040,'Cleaned - Hospitalisation Detai'!$A$2:$A$2344,'Cleaned - Hospitalisation Detai'!$K$2:$K$2344,0)</f>
        <v>52</v>
      </c>
    </row>
    <row r="1041" spans="1:17" ht="15.6" x14ac:dyDescent="0.3">
      <c r="A1041" s="10" t="s">
        <v>1331</v>
      </c>
      <c r="B1041" s="11" t="str">
        <f>_xlfn.XLOOKUP(A1041,'Cleaned - Customer Names '!$A$2:$A$2336,'Cleaned - Customer Names '!$C$2:$C$2336,0)</f>
        <v>Shure</v>
      </c>
      <c r="C1041" s="11">
        <f>_xlfn.XLOOKUP($A1041,'Cleaned - Medical Examinations'!$A$2:$A$2336,'Cleaned - Medical Examinations'!$B$2:$B$2336,0)</f>
        <v>30.78</v>
      </c>
      <c r="D1041" s="11">
        <f>_xlfn.XLOOKUP($A1041,'Cleaned - Medical Examinations'!$A$2:$A$2336,'Cleaned - Medical Examinations'!$C$2:$C$2336,0)</f>
        <v>10.74</v>
      </c>
      <c r="E1041" s="11" t="str">
        <f>_xlfn.XLOOKUP($A1041,'Cleaned - Medical Examinations'!$A$2:$A$2336,'Cleaned - Medical Examinations'!$D$2:$D$2336,0)</f>
        <v>Yes</v>
      </c>
      <c r="F1041" s="11" t="str">
        <f>_xlfn.XLOOKUP($A1041,'Cleaned - Medical Examinations'!$A$2:$A$2336,'Cleaned - Medical Examinations'!$E$2:$E$2336,0)</f>
        <v>No</v>
      </c>
      <c r="G1041" s="11" t="str">
        <f>_xlfn.XLOOKUP($A1041,'Cleaned - Medical Examinations'!$A$2:$A$2336,'Cleaned - Medical Examinations'!$F$2:$F$2336,0)</f>
        <v>No</v>
      </c>
      <c r="H1041" s="11">
        <f>_xlfn.XLOOKUP($A1041,'Cleaned - Medical Examinations'!$A$2:$A$2336,'Cleaned - Medical Examinations'!$G$2:$G$2336,0)</f>
        <v>2</v>
      </c>
      <c r="I1041" s="11" t="str">
        <f>_xlfn.XLOOKUP($A1041,'Cleaned - Medical Examinations'!$A$2:$A$2336,'Cleaned - Medical Examinations'!$H$2:$H$2336,0)</f>
        <v>No</v>
      </c>
      <c r="J1041" s="11" t="str">
        <f>_xlfn.XLOOKUP($A1041,'Cleaned - Medical Examinations'!$A$2:$A$2336,'Cleaned - Medical Examinations'!$I$2:$I$2336,0)</f>
        <v>Obesity</v>
      </c>
      <c r="K1041" s="11" t="str">
        <f t="shared" si="16"/>
        <v>Diabetic</v>
      </c>
      <c r="L1041" s="14">
        <f>_xlfn.XLOOKUP($A1041,'Cleaned - Hospitalisation Detai'!$A$2:$A$2344,'Cleaned - Hospitalisation Detai'!$J$2:$J$2344,0)</f>
        <v>25869</v>
      </c>
      <c r="M1041" s="19">
        <f>_xlfn.XLOOKUP($A1041,'Cleaned - Hospitalisation Detai'!$A$2:$A$2344,'Cleaned - Hospitalisation Detai'!$F$2:$F$2344,0)</f>
        <v>10797.34</v>
      </c>
      <c r="N1041" s="19" t="str">
        <f>_xlfn.XLOOKUP($A1041,'Cleaned - Hospitalisation Detai'!$A$2:$A$2344,'Cleaned - Hospitalisation Detai'!$G$2:$G$2344,0)</f>
        <v>tier - 3</v>
      </c>
      <c r="O1041" s="19" t="str">
        <f>_xlfn.XLOOKUP($A1041,'Cleaned - Hospitalisation Detai'!$A$2:$A$2344,'Cleaned - Hospitalisation Detai'!$H$2:$H$2344,0)</f>
        <v>tier - 2</v>
      </c>
      <c r="P1041" s="19" t="str">
        <f>_xlfn.XLOOKUP($A1041,'Cleaned - Hospitalisation Detai'!$A$2:$A$2344,'Cleaned - Hospitalisation Detai'!$I$2:$I$2344,0)</f>
        <v>R1023</v>
      </c>
      <c r="Q1041" s="20">
        <f>_xlfn.XLOOKUP($A1041,'Cleaned - Hospitalisation Detai'!$A$2:$A$2344,'Cleaned - Hospitalisation Detai'!$K$2:$K$2344,0)</f>
        <v>52</v>
      </c>
    </row>
    <row r="1042" spans="1:17" ht="15.6" x14ac:dyDescent="0.3">
      <c r="A1042" s="10" t="s">
        <v>1330</v>
      </c>
      <c r="B1042" s="11" t="str">
        <f>_xlfn.XLOOKUP(A1042,'Cleaned - Customer Names '!$A$2:$A$2336,'Cleaned - Customer Names '!$C$2:$C$2336,0)</f>
        <v>Richard</v>
      </c>
      <c r="C1042" s="11">
        <f>_xlfn.XLOOKUP($A1042,'Cleaned - Medical Examinations'!$A$2:$A$2336,'Cleaned - Medical Examinations'!$B$2:$B$2336,0)</f>
        <v>28.975000000000001</v>
      </c>
      <c r="D1042" s="11">
        <f>_xlfn.XLOOKUP($A1042,'Cleaned - Medical Examinations'!$A$2:$A$2336,'Cleaned - Medical Examinations'!$C$2:$C$2336,0)</f>
        <v>7.69</v>
      </c>
      <c r="E1042" s="11" t="str">
        <f>_xlfn.XLOOKUP($A1042,'Cleaned - Medical Examinations'!$A$2:$A$2336,'Cleaned - Medical Examinations'!$D$2:$D$2336,0)</f>
        <v>Yes</v>
      </c>
      <c r="F1042" s="11" t="str">
        <f>_xlfn.XLOOKUP($A1042,'Cleaned - Medical Examinations'!$A$2:$A$2336,'Cleaned - Medical Examinations'!$E$2:$E$2336,0)</f>
        <v>No</v>
      </c>
      <c r="G1042" s="11" t="str">
        <f>_xlfn.XLOOKUP($A1042,'Cleaned - Medical Examinations'!$A$2:$A$2336,'Cleaned - Medical Examinations'!$F$2:$F$2336,0)</f>
        <v>No</v>
      </c>
      <c r="H1042" s="11">
        <f>_xlfn.XLOOKUP($A1042,'Cleaned - Medical Examinations'!$A$2:$A$2336,'Cleaned - Medical Examinations'!$G$2:$G$2336,0)</f>
        <v>0</v>
      </c>
      <c r="I1042" s="11" t="str">
        <f>_xlfn.XLOOKUP($A1042,'Cleaned - Medical Examinations'!$A$2:$A$2336,'Cleaned - Medical Examinations'!$H$2:$H$2336,0)</f>
        <v>No</v>
      </c>
      <c r="J1042" s="11" t="str">
        <f>_xlfn.XLOOKUP($A1042,'Cleaned - Medical Examinations'!$A$2:$A$2336,'Cleaned - Medical Examinations'!$I$2:$I$2336,0)</f>
        <v>Overweight</v>
      </c>
      <c r="K1042" s="11" t="str">
        <f t="shared" si="16"/>
        <v>Diabetic</v>
      </c>
      <c r="L1042" s="14">
        <f>_xlfn.XLOOKUP($A1042,'Cleaned - Hospitalisation Detai'!$A$2:$A$2344,'Cleaned - Hospitalisation Detai'!$J$2:$J$2344,0)</f>
        <v>24768</v>
      </c>
      <c r="M1042" s="19">
        <f>_xlfn.XLOOKUP($A1042,'Cleaned - Hospitalisation Detai'!$A$2:$A$2344,'Cleaned - Hospitalisation Detai'!$F$2:$F$2344,0)</f>
        <v>10796.35</v>
      </c>
      <c r="N1042" s="19" t="str">
        <f>_xlfn.XLOOKUP($A1042,'Cleaned - Hospitalisation Detai'!$A$2:$A$2344,'Cleaned - Hospitalisation Detai'!$G$2:$G$2344,0)</f>
        <v>tier - 3</v>
      </c>
      <c r="O1042" s="19" t="str">
        <f>_xlfn.XLOOKUP($A1042,'Cleaned - Hospitalisation Detai'!$A$2:$A$2344,'Cleaned - Hospitalisation Detai'!$H$2:$H$2344,0)</f>
        <v>tier - 1</v>
      </c>
      <c r="P1042" s="19" t="str">
        <f>_xlfn.XLOOKUP($A1042,'Cleaned - Hospitalisation Detai'!$A$2:$A$2344,'Cleaned - Hospitalisation Detai'!$I$2:$I$2344,0)</f>
        <v>R1019</v>
      </c>
      <c r="Q1042" s="20">
        <f>_xlfn.XLOOKUP($A1042,'Cleaned - Hospitalisation Detai'!$A$2:$A$2344,'Cleaned - Hospitalisation Detai'!$K$2:$K$2344,0)</f>
        <v>55</v>
      </c>
    </row>
    <row r="1043" spans="1:17" ht="15.6" x14ac:dyDescent="0.3">
      <c r="A1043" s="10" t="s">
        <v>1329</v>
      </c>
      <c r="B1043" s="11" t="str">
        <f>_xlfn.XLOOKUP(A1043,'Cleaned - Customer Names '!$A$2:$A$2336,'Cleaned - Customer Names '!$C$2:$C$2336,0)</f>
        <v>Brenda</v>
      </c>
      <c r="C1043" s="11">
        <f>_xlfn.XLOOKUP($A1043,'Cleaned - Medical Examinations'!$A$2:$A$2336,'Cleaned - Medical Examinations'!$B$2:$B$2336,0)</f>
        <v>33.4</v>
      </c>
      <c r="D1043" s="11">
        <f>_xlfn.XLOOKUP($A1043,'Cleaned - Medical Examinations'!$A$2:$A$2336,'Cleaned - Medical Examinations'!$C$2:$C$2336,0)</f>
        <v>4.84</v>
      </c>
      <c r="E1043" s="11" t="str">
        <f>_xlfn.XLOOKUP($A1043,'Cleaned - Medical Examinations'!$A$2:$A$2336,'Cleaned - Medical Examinations'!$D$2:$D$2336,0)</f>
        <v>No</v>
      </c>
      <c r="F1043" s="11" t="str">
        <f>_xlfn.XLOOKUP($A1043,'Cleaned - Medical Examinations'!$A$2:$A$2336,'Cleaned - Medical Examinations'!$E$2:$E$2336,0)</f>
        <v>No</v>
      </c>
      <c r="G1043" s="11" t="str">
        <f>_xlfn.XLOOKUP($A1043,'Cleaned - Medical Examinations'!$A$2:$A$2336,'Cleaned - Medical Examinations'!$F$2:$F$2336,0)</f>
        <v>No</v>
      </c>
      <c r="H1043" s="11">
        <f>_xlfn.XLOOKUP($A1043,'Cleaned - Medical Examinations'!$A$2:$A$2336,'Cleaned - Medical Examinations'!$G$2:$G$2336,0)</f>
        <v>0</v>
      </c>
      <c r="I1043" s="11" t="str">
        <f>_xlfn.XLOOKUP($A1043,'Cleaned - Medical Examinations'!$A$2:$A$2336,'Cleaned - Medical Examinations'!$H$2:$H$2336,0)</f>
        <v>No</v>
      </c>
      <c r="J1043" s="11" t="str">
        <f>_xlfn.XLOOKUP($A1043,'Cleaned - Medical Examinations'!$A$2:$A$2336,'Cleaned - Medical Examinations'!$I$2:$I$2336,0)</f>
        <v>Obesity</v>
      </c>
      <c r="K1043" s="11" t="str">
        <f t="shared" si="16"/>
        <v>Non-Diabetic</v>
      </c>
      <c r="L1043" s="14">
        <f>_xlfn.XLOOKUP($A1043,'Cleaned - Hospitalisation Detai'!$A$2:$A$2344,'Cleaned - Hospitalisation Detai'!$J$2:$J$2344,0)</f>
        <v>36518</v>
      </c>
      <c r="M1043" s="19">
        <f>_xlfn.XLOOKUP($A1043,'Cleaned - Hospitalisation Detai'!$A$2:$A$2344,'Cleaned - Hospitalisation Detai'!$F$2:$F$2344,0)</f>
        <v>10795.94</v>
      </c>
      <c r="N1043" s="19" t="str">
        <f>_xlfn.XLOOKUP($A1043,'Cleaned - Hospitalisation Detai'!$A$2:$A$2344,'Cleaned - Hospitalisation Detai'!$G$2:$G$2344,0)</f>
        <v>tier - 3</v>
      </c>
      <c r="O1043" s="19" t="str">
        <f>_xlfn.XLOOKUP($A1043,'Cleaned - Hospitalisation Detai'!$A$2:$A$2344,'Cleaned - Hospitalisation Detai'!$H$2:$H$2344,0)</f>
        <v>tier - 1</v>
      </c>
      <c r="P1043" s="19" t="str">
        <f>_xlfn.XLOOKUP($A1043,'Cleaned - Hospitalisation Detai'!$A$2:$A$2344,'Cleaned - Hospitalisation Detai'!$I$2:$I$2344,0)</f>
        <v>R1011</v>
      </c>
      <c r="Q1043" s="20">
        <f>_xlfn.XLOOKUP($A1043,'Cleaned - Hospitalisation Detai'!$A$2:$A$2344,'Cleaned - Hospitalisation Detai'!$K$2:$K$2344,0)</f>
        <v>23</v>
      </c>
    </row>
    <row r="1044" spans="1:17" ht="15.6" x14ac:dyDescent="0.3">
      <c r="A1044" s="10" t="s">
        <v>1328</v>
      </c>
      <c r="B1044" s="11" t="str">
        <f>_xlfn.XLOOKUP(A1044,'Cleaned - Customer Names '!$A$2:$A$2336,'Cleaned - Customer Names '!$C$2:$C$2336,0)</f>
        <v>Joseph M</v>
      </c>
      <c r="C1044" s="11">
        <f>_xlfn.XLOOKUP($A1044,'Cleaned - Medical Examinations'!$A$2:$A$2336,'Cleaned - Medical Examinations'!$B$2:$B$2336,0)</f>
        <v>21.5</v>
      </c>
      <c r="D1044" s="11">
        <f>_xlfn.XLOOKUP($A1044,'Cleaned - Medical Examinations'!$A$2:$A$2336,'Cleaned - Medical Examinations'!$C$2:$C$2336,0)</f>
        <v>9.77</v>
      </c>
      <c r="E1044" s="11" t="str">
        <f>_xlfn.XLOOKUP($A1044,'Cleaned - Medical Examinations'!$A$2:$A$2336,'Cleaned - Medical Examinations'!$D$2:$D$2336,0)</f>
        <v>Yes</v>
      </c>
      <c r="F1044" s="11" t="str">
        <f>_xlfn.XLOOKUP($A1044,'Cleaned - Medical Examinations'!$A$2:$A$2336,'Cleaned - Medical Examinations'!$E$2:$E$2336,0)</f>
        <v>No</v>
      </c>
      <c r="G1044" s="11" t="str">
        <f>_xlfn.XLOOKUP($A1044,'Cleaned - Medical Examinations'!$A$2:$A$2336,'Cleaned - Medical Examinations'!$F$2:$F$2336,0)</f>
        <v>No</v>
      </c>
      <c r="H1044" s="11">
        <f>_xlfn.XLOOKUP($A1044,'Cleaned - Medical Examinations'!$A$2:$A$2336,'Cleaned - Medical Examinations'!$G$2:$G$2336,0)</f>
        <v>0</v>
      </c>
      <c r="I1044" s="11" t="str">
        <f>_xlfn.XLOOKUP($A1044,'Cleaned - Medical Examinations'!$A$2:$A$2336,'Cleaned - Medical Examinations'!$H$2:$H$2336,0)</f>
        <v>No</v>
      </c>
      <c r="J1044" s="11" t="str">
        <f>_xlfn.XLOOKUP($A1044,'Cleaned - Medical Examinations'!$A$2:$A$2336,'Cleaned - Medical Examinations'!$I$2:$I$2336,0)</f>
        <v>Normal Weight</v>
      </c>
      <c r="K1044" s="11" t="str">
        <f t="shared" si="16"/>
        <v>Diabetic</v>
      </c>
      <c r="L1044" s="14">
        <f>_xlfn.XLOOKUP($A1044,'Cleaned - Hospitalisation Detai'!$A$2:$A$2344,'Cleaned - Hospitalisation Detai'!$J$2:$J$2344,0)</f>
        <v>24787</v>
      </c>
      <c r="M1044" s="19">
        <f>_xlfn.XLOOKUP($A1044,'Cleaned - Hospitalisation Detai'!$A$2:$A$2344,'Cleaned - Hospitalisation Detai'!$F$2:$F$2344,0)</f>
        <v>10791.96</v>
      </c>
      <c r="N1044" s="19" t="str">
        <f>_xlfn.XLOOKUP($A1044,'Cleaned - Hospitalisation Detai'!$A$2:$A$2344,'Cleaned - Hospitalisation Detai'!$G$2:$G$2344,0)</f>
        <v>tier - 3</v>
      </c>
      <c r="O1044" s="19" t="str">
        <f>_xlfn.XLOOKUP($A1044,'Cleaned - Hospitalisation Detai'!$A$2:$A$2344,'Cleaned - Hospitalisation Detai'!$H$2:$H$2344,0)</f>
        <v>tier - 2</v>
      </c>
      <c r="P1044" s="19" t="str">
        <f>_xlfn.XLOOKUP($A1044,'Cleaned - Hospitalisation Detai'!$A$2:$A$2344,'Cleaned - Hospitalisation Detai'!$I$2:$I$2344,0)</f>
        <v>R1011</v>
      </c>
      <c r="Q1044" s="20">
        <f>_xlfn.XLOOKUP($A1044,'Cleaned - Hospitalisation Detai'!$A$2:$A$2344,'Cleaned - Hospitalisation Detai'!$K$2:$K$2344,0)</f>
        <v>55</v>
      </c>
    </row>
    <row r="1045" spans="1:17" ht="15.6" x14ac:dyDescent="0.3">
      <c r="A1045" s="10" t="s">
        <v>1327</v>
      </c>
      <c r="B1045" s="11" t="str">
        <f>_xlfn.XLOOKUP(A1045,'Cleaned - Customer Names '!$A$2:$A$2336,'Cleaned - Customer Names '!$C$2:$C$2336,0)</f>
        <v>Stephen J.</v>
      </c>
      <c r="C1045" s="11">
        <f>_xlfn.XLOOKUP($A1045,'Cleaned - Medical Examinations'!$A$2:$A$2336,'Cleaned - Medical Examinations'!$B$2:$B$2336,0)</f>
        <v>38.14</v>
      </c>
      <c r="D1045" s="11">
        <f>_xlfn.XLOOKUP($A1045,'Cleaned - Medical Examinations'!$A$2:$A$2336,'Cleaned - Medical Examinations'!$C$2:$C$2336,0)</f>
        <v>5.84</v>
      </c>
      <c r="E1045" s="11" t="str">
        <f>_xlfn.XLOOKUP($A1045,'Cleaned - Medical Examinations'!$A$2:$A$2336,'Cleaned - Medical Examinations'!$D$2:$D$2336,0)</f>
        <v>No</v>
      </c>
      <c r="F1045" s="11" t="str">
        <f>_xlfn.XLOOKUP($A1045,'Cleaned - Medical Examinations'!$A$2:$A$2336,'Cleaned - Medical Examinations'!$E$2:$E$2336,0)</f>
        <v>No</v>
      </c>
      <c r="G1045" s="11" t="str">
        <f>_xlfn.XLOOKUP($A1045,'Cleaned - Medical Examinations'!$A$2:$A$2336,'Cleaned - Medical Examinations'!$F$2:$F$2336,0)</f>
        <v>No</v>
      </c>
      <c r="H1045" s="11">
        <f>_xlfn.XLOOKUP($A1045,'Cleaned - Medical Examinations'!$A$2:$A$2336,'Cleaned - Medical Examinations'!$G$2:$G$2336,0)</f>
        <v>0</v>
      </c>
      <c r="I1045" s="11" t="str">
        <f>_xlfn.XLOOKUP($A1045,'Cleaned - Medical Examinations'!$A$2:$A$2336,'Cleaned - Medical Examinations'!$H$2:$H$2336,0)</f>
        <v>No</v>
      </c>
      <c r="J1045" s="11" t="str">
        <f>_xlfn.XLOOKUP($A1045,'Cleaned - Medical Examinations'!$A$2:$A$2336,'Cleaned - Medical Examinations'!$I$2:$I$2336,0)</f>
        <v>Obesity</v>
      </c>
      <c r="K1045" s="11" t="str">
        <f t="shared" si="16"/>
        <v>Non-Diabetic</v>
      </c>
      <c r="L1045" s="14">
        <f>_xlfn.XLOOKUP($A1045,'Cleaned - Hospitalisation Detai'!$A$2:$A$2344,'Cleaned - Hospitalisation Detai'!$J$2:$J$2344,0)</f>
        <v>32837</v>
      </c>
      <c r="M1045" s="19">
        <f>_xlfn.XLOOKUP($A1045,'Cleaned - Hospitalisation Detai'!$A$2:$A$2344,'Cleaned - Hospitalisation Detai'!$F$2:$F$2344,0)</f>
        <v>10769.75</v>
      </c>
      <c r="N1045" s="19" t="str">
        <f>_xlfn.XLOOKUP($A1045,'Cleaned - Hospitalisation Detai'!$A$2:$A$2344,'Cleaned - Hospitalisation Detai'!$G$2:$G$2344,0)</f>
        <v>tier - 3</v>
      </c>
      <c r="O1045" s="19" t="str">
        <f>_xlfn.XLOOKUP($A1045,'Cleaned - Hospitalisation Detai'!$A$2:$A$2344,'Cleaned - Hospitalisation Detai'!$H$2:$H$2344,0)</f>
        <v>tier - 2</v>
      </c>
      <c r="P1045" s="19" t="str">
        <f>_xlfn.XLOOKUP($A1045,'Cleaned - Hospitalisation Detai'!$A$2:$A$2344,'Cleaned - Hospitalisation Detai'!$I$2:$I$2344,0)</f>
        <v>R1022</v>
      </c>
      <c r="Q1045" s="20">
        <f>_xlfn.XLOOKUP($A1045,'Cleaned - Hospitalisation Detai'!$A$2:$A$2344,'Cleaned - Hospitalisation Detai'!$K$2:$K$2344,0)</f>
        <v>33</v>
      </c>
    </row>
    <row r="1046" spans="1:17" ht="15.6" x14ac:dyDescent="0.3">
      <c r="A1046" s="10" t="s">
        <v>1326</v>
      </c>
      <c r="B1046" s="11" t="str">
        <f>_xlfn.XLOOKUP(A1046,'Cleaned - Customer Names '!$A$2:$A$2336,'Cleaned - Customer Names '!$C$2:$C$2336,0)</f>
        <v>Kathya</v>
      </c>
      <c r="C1046" s="11">
        <f>_xlfn.XLOOKUP($A1046,'Cleaned - Medical Examinations'!$A$2:$A$2336,'Cleaned - Medical Examinations'!$B$2:$B$2336,0)</f>
        <v>35.42</v>
      </c>
      <c r="D1046" s="11">
        <f>_xlfn.XLOOKUP($A1046,'Cleaned - Medical Examinations'!$A$2:$A$2336,'Cleaned - Medical Examinations'!$C$2:$C$2336,0)</f>
        <v>8.6999999999999993</v>
      </c>
      <c r="E1046" s="11" t="str">
        <f>_xlfn.XLOOKUP($A1046,'Cleaned - Medical Examinations'!$A$2:$A$2336,'Cleaned - Medical Examinations'!$D$2:$D$2336,0)</f>
        <v>Yes</v>
      </c>
      <c r="F1046" s="11" t="str">
        <f>_xlfn.XLOOKUP($A1046,'Cleaned - Medical Examinations'!$A$2:$A$2336,'Cleaned - Medical Examinations'!$E$2:$E$2336,0)</f>
        <v>No</v>
      </c>
      <c r="G1046" s="11" t="str">
        <f>_xlfn.XLOOKUP($A1046,'Cleaned - Medical Examinations'!$A$2:$A$2336,'Cleaned - Medical Examinations'!$F$2:$F$2336,0)</f>
        <v>No</v>
      </c>
      <c r="H1046" s="11">
        <f>_xlfn.XLOOKUP($A1046,'Cleaned - Medical Examinations'!$A$2:$A$2336,'Cleaned - Medical Examinations'!$G$2:$G$2336,0)</f>
        <v>1</v>
      </c>
      <c r="I1046" s="11" t="str">
        <f>_xlfn.XLOOKUP($A1046,'Cleaned - Medical Examinations'!$A$2:$A$2336,'Cleaned - Medical Examinations'!$H$2:$H$2336,0)</f>
        <v>No</v>
      </c>
      <c r="J1046" s="11" t="str">
        <f>_xlfn.XLOOKUP($A1046,'Cleaned - Medical Examinations'!$A$2:$A$2336,'Cleaned - Medical Examinations'!$I$2:$I$2336,0)</f>
        <v>Obesity</v>
      </c>
      <c r="K1046" s="11" t="str">
        <f t="shared" si="16"/>
        <v>Diabetic</v>
      </c>
      <c r="L1046" s="14">
        <f>_xlfn.XLOOKUP($A1046,'Cleaned - Hospitalisation Detai'!$A$2:$A$2344,'Cleaned - Hospitalisation Detai'!$J$2:$J$2344,0)</f>
        <v>31653</v>
      </c>
      <c r="M1046" s="19">
        <f>_xlfn.XLOOKUP($A1046,'Cleaned - Hospitalisation Detai'!$A$2:$A$2344,'Cleaned - Hospitalisation Detai'!$F$2:$F$2344,0)</f>
        <v>10749.02</v>
      </c>
      <c r="N1046" s="19" t="str">
        <f>_xlfn.XLOOKUP($A1046,'Cleaned - Hospitalisation Detai'!$A$2:$A$2344,'Cleaned - Hospitalisation Detai'!$G$2:$G$2344,0)</f>
        <v>tier - 3</v>
      </c>
      <c r="O1046" s="19" t="str">
        <f>_xlfn.XLOOKUP($A1046,'Cleaned - Hospitalisation Detai'!$A$2:$A$2344,'Cleaned - Hospitalisation Detai'!$H$2:$H$2344,0)</f>
        <v>tier - 1</v>
      </c>
      <c r="P1046" s="19" t="str">
        <f>_xlfn.XLOOKUP($A1046,'Cleaned - Hospitalisation Detai'!$A$2:$A$2344,'Cleaned - Hospitalisation Detai'!$I$2:$I$2344,0)</f>
        <v>R1026</v>
      </c>
      <c r="Q1046" s="20">
        <f>_xlfn.XLOOKUP($A1046,'Cleaned - Hospitalisation Detai'!$A$2:$A$2344,'Cleaned - Hospitalisation Detai'!$K$2:$K$2344,0)</f>
        <v>36</v>
      </c>
    </row>
    <row r="1047" spans="1:17" ht="15.6" x14ac:dyDescent="0.3">
      <c r="A1047" s="10" t="s">
        <v>1325</v>
      </c>
      <c r="B1047" s="11" t="str">
        <f>_xlfn.XLOOKUP(A1047,'Cleaned - Customer Names '!$A$2:$A$2336,'Cleaned - Customer Names '!$C$2:$C$2336,0)</f>
        <v>Wesley</v>
      </c>
      <c r="C1047" s="11">
        <f>_xlfn.XLOOKUP($A1047,'Cleaned - Medical Examinations'!$A$2:$A$2336,'Cleaned - Medical Examinations'!$B$2:$B$2336,0)</f>
        <v>35.625</v>
      </c>
      <c r="D1047" s="11">
        <f>_xlfn.XLOOKUP($A1047,'Cleaned - Medical Examinations'!$A$2:$A$2336,'Cleaned - Medical Examinations'!$C$2:$C$2336,0)</f>
        <v>10.79</v>
      </c>
      <c r="E1047" s="11" t="str">
        <f>_xlfn.XLOOKUP($A1047,'Cleaned - Medical Examinations'!$A$2:$A$2336,'Cleaned - Medical Examinations'!$D$2:$D$2336,0)</f>
        <v>No</v>
      </c>
      <c r="F1047" s="11" t="str">
        <f>_xlfn.XLOOKUP($A1047,'Cleaned - Medical Examinations'!$A$2:$A$2336,'Cleaned - Medical Examinations'!$E$2:$E$2336,0)</f>
        <v>No</v>
      </c>
      <c r="G1047" s="11" t="str">
        <f>_xlfn.XLOOKUP($A1047,'Cleaned - Medical Examinations'!$A$2:$A$2336,'Cleaned - Medical Examinations'!$F$2:$F$2336,0)</f>
        <v>No</v>
      </c>
      <c r="H1047" s="11">
        <f>_xlfn.XLOOKUP($A1047,'Cleaned - Medical Examinations'!$A$2:$A$2336,'Cleaned - Medical Examinations'!$G$2:$G$2336,0)</f>
        <v>0</v>
      </c>
      <c r="I1047" s="11" t="str">
        <f>_xlfn.XLOOKUP($A1047,'Cleaned - Medical Examinations'!$A$2:$A$2336,'Cleaned - Medical Examinations'!$H$2:$H$2336,0)</f>
        <v>No</v>
      </c>
      <c r="J1047" s="11" t="str">
        <f>_xlfn.XLOOKUP($A1047,'Cleaned - Medical Examinations'!$A$2:$A$2336,'Cleaned - Medical Examinations'!$I$2:$I$2336,0)</f>
        <v>Obesity</v>
      </c>
      <c r="K1047" s="11" t="str">
        <f t="shared" si="16"/>
        <v>Diabetic</v>
      </c>
      <c r="L1047" s="14">
        <f>_xlfn.XLOOKUP($A1047,'Cleaned - Hospitalisation Detai'!$A$2:$A$2344,'Cleaned - Hospitalisation Detai'!$J$2:$J$2344,0)</f>
        <v>27372</v>
      </c>
      <c r="M1047" s="19">
        <f>_xlfn.XLOOKUP($A1047,'Cleaned - Hospitalisation Detai'!$A$2:$A$2344,'Cleaned - Hospitalisation Detai'!$F$2:$F$2344,0)</f>
        <v>10736.87</v>
      </c>
      <c r="N1047" s="19" t="str">
        <f>_xlfn.XLOOKUP($A1047,'Cleaned - Hospitalisation Detai'!$A$2:$A$2344,'Cleaned - Hospitalisation Detai'!$G$2:$G$2344,0)</f>
        <v>tier - 3</v>
      </c>
      <c r="O1047" s="19" t="str">
        <f>_xlfn.XLOOKUP($A1047,'Cleaned - Hospitalisation Detai'!$A$2:$A$2344,'Cleaned - Hospitalisation Detai'!$H$2:$H$2344,0)</f>
        <v>tier - 1</v>
      </c>
      <c r="P1047" s="19" t="str">
        <f>_xlfn.XLOOKUP($A1047,'Cleaned - Hospitalisation Detai'!$A$2:$A$2344,'Cleaned - Hospitalisation Detai'!$I$2:$I$2344,0)</f>
        <v>R1016</v>
      </c>
      <c r="Q1047" s="20">
        <f>_xlfn.XLOOKUP($A1047,'Cleaned - Hospitalisation Detai'!$A$2:$A$2344,'Cleaned - Hospitalisation Detai'!$K$2:$K$2344,0)</f>
        <v>48</v>
      </c>
    </row>
    <row r="1048" spans="1:17" ht="15.6" x14ac:dyDescent="0.3">
      <c r="A1048" s="10" t="s">
        <v>1324</v>
      </c>
      <c r="B1048" s="11" t="str">
        <f>_xlfn.XLOOKUP(A1048,'Cleaned - Customer Names '!$A$2:$A$2336,'Cleaned - Customer Names '!$C$2:$C$2336,0)</f>
        <v>Tim</v>
      </c>
      <c r="C1048" s="11">
        <f>_xlfn.XLOOKUP($A1048,'Cleaned - Medical Examinations'!$A$2:$A$2336,'Cleaned - Medical Examinations'!$B$2:$B$2336,0)</f>
        <v>45.51</v>
      </c>
      <c r="D1048" s="11">
        <f>_xlfn.XLOOKUP($A1048,'Cleaned - Medical Examinations'!$A$2:$A$2336,'Cleaned - Medical Examinations'!$C$2:$C$2336,0)</f>
        <v>4.32</v>
      </c>
      <c r="E1048" s="11" t="str">
        <f>_xlfn.XLOOKUP($A1048,'Cleaned - Medical Examinations'!$A$2:$A$2336,'Cleaned - Medical Examinations'!$D$2:$D$2336,0)</f>
        <v>No</v>
      </c>
      <c r="F1048" s="11" t="str">
        <f>_xlfn.XLOOKUP($A1048,'Cleaned - Medical Examinations'!$A$2:$A$2336,'Cleaned - Medical Examinations'!$E$2:$E$2336,0)</f>
        <v>No</v>
      </c>
      <c r="G1048" s="11" t="str">
        <f>_xlfn.XLOOKUP($A1048,'Cleaned - Medical Examinations'!$A$2:$A$2336,'Cleaned - Medical Examinations'!$F$2:$F$2336,0)</f>
        <v>No</v>
      </c>
      <c r="H1048" s="11">
        <f>_xlfn.XLOOKUP($A1048,'Cleaned - Medical Examinations'!$A$2:$A$2336,'Cleaned - Medical Examinations'!$G$2:$G$2336,0)</f>
        <v>1</v>
      </c>
      <c r="I1048" s="11" t="str">
        <f>_xlfn.XLOOKUP($A1048,'Cleaned - Medical Examinations'!$A$2:$A$2336,'Cleaned - Medical Examinations'!$H$2:$H$2336,0)</f>
        <v>No</v>
      </c>
      <c r="J1048" s="11" t="str">
        <f>_xlfn.XLOOKUP($A1048,'Cleaned - Medical Examinations'!$A$2:$A$2336,'Cleaned - Medical Examinations'!$I$2:$I$2336,0)</f>
        <v>Obesity</v>
      </c>
      <c r="K1048" s="11" t="str">
        <f t="shared" si="16"/>
        <v>Non-Diabetic</v>
      </c>
      <c r="L1048" s="14">
        <f>_xlfn.XLOOKUP($A1048,'Cleaned - Hospitalisation Detai'!$A$2:$A$2344,'Cleaned - Hospitalisation Detai'!$J$2:$J$2344,0)</f>
        <v>33780</v>
      </c>
      <c r="M1048" s="19">
        <f>_xlfn.XLOOKUP($A1048,'Cleaned - Hospitalisation Detai'!$A$2:$A$2344,'Cleaned - Hospitalisation Detai'!$F$2:$F$2344,0)</f>
        <v>10719.57</v>
      </c>
      <c r="N1048" s="19" t="str">
        <f>_xlfn.XLOOKUP($A1048,'Cleaned - Hospitalisation Detai'!$A$2:$A$2344,'Cleaned - Hospitalisation Detai'!$G$2:$G$2344,0)</f>
        <v>tier - 3</v>
      </c>
      <c r="O1048" s="19" t="str">
        <f>_xlfn.XLOOKUP($A1048,'Cleaned - Hospitalisation Detai'!$A$2:$A$2344,'Cleaned - Hospitalisation Detai'!$H$2:$H$2344,0)</f>
        <v>tier - 1</v>
      </c>
      <c r="P1048" s="19" t="str">
        <f>_xlfn.XLOOKUP($A1048,'Cleaned - Hospitalisation Detai'!$A$2:$A$2344,'Cleaned - Hospitalisation Detai'!$I$2:$I$2344,0)</f>
        <v>R1012</v>
      </c>
      <c r="Q1048" s="20">
        <f>_xlfn.XLOOKUP($A1048,'Cleaned - Hospitalisation Detai'!$A$2:$A$2344,'Cleaned - Hospitalisation Detai'!$K$2:$K$2344,0)</f>
        <v>30</v>
      </c>
    </row>
    <row r="1049" spans="1:17" ht="15.6" x14ac:dyDescent="0.3">
      <c r="A1049" s="10" t="s">
        <v>1323</v>
      </c>
      <c r="B1049" s="11" t="str">
        <f>_xlfn.XLOOKUP(A1049,'Cleaned - Customer Names '!$A$2:$A$2336,'Cleaned - Customer Names '!$C$2:$C$2336,0)</f>
        <v>Jamie L.</v>
      </c>
      <c r="C1049" s="11">
        <f>_xlfn.XLOOKUP($A1049,'Cleaned - Medical Examinations'!$A$2:$A$2336,'Cleaned - Medical Examinations'!$B$2:$B$2336,0)</f>
        <v>37.1</v>
      </c>
      <c r="D1049" s="11">
        <f>_xlfn.XLOOKUP($A1049,'Cleaned - Medical Examinations'!$A$2:$A$2336,'Cleaned - Medical Examinations'!$C$2:$C$2336,0)</f>
        <v>7.19</v>
      </c>
      <c r="E1049" s="11" t="str">
        <f>_xlfn.XLOOKUP($A1049,'Cleaned - Medical Examinations'!$A$2:$A$2336,'Cleaned - Medical Examinations'!$D$2:$D$2336,0)</f>
        <v>Yes</v>
      </c>
      <c r="F1049" s="11" t="str">
        <f>_xlfn.XLOOKUP($A1049,'Cleaned - Medical Examinations'!$A$2:$A$2336,'Cleaned - Medical Examinations'!$E$2:$E$2336,0)</f>
        <v>No</v>
      </c>
      <c r="G1049" s="11" t="str">
        <f>_xlfn.XLOOKUP($A1049,'Cleaned - Medical Examinations'!$A$2:$A$2336,'Cleaned - Medical Examinations'!$F$2:$F$2336,0)</f>
        <v>No</v>
      </c>
      <c r="H1049" s="11">
        <f>_xlfn.XLOOKUP($A1049,'Cleaned - Medical Examinations'!$A$2:$A$2336,'Cleaned - Medical Examinations'!$G$2:$G$2336,0)</f>
        <v>0</v>
      </c>
      <c r="I1049" s="11" t="str">
        <f>_xlfn.XLOOKUP($A1049,'Cleaned - Medical Examinations'!$A$2:$A$2336,'Cleaned - Medical Examinations'!$H$2:$H$2336,0)</f>
        <v>No</v>
      </c>
      <c r="J1049" s="11" t="str">
        <f>_xlfn.XLOOKUP($A1049,'Cleaned - Medical Examinations'!$A$2:$A$2336,'Cleaned - Medical Examinations'!$I$2:$I$2336,0)</f>
        <v>Obesity</v>
      </c>
      <c r="K1049" s="11" t="str">
        <f t="shared" si="16"/>
        <v>Diabetic</v>
      </c>
      <c r="L1049" s="14">
        <f>_xlfn.XLOOKUP($A1049,'Cleaned - Hospitalisation Detai'!$A$2:$A$2344,'Cleaned - Hospitalisation Detai'!$J$2:$J$2344,0)</f>
        <v>24750</v>
      </c>
      <c r="M1049" s="19">
        <f>_xlfn.XLOOKUP($A1049,'Cleaned - Hospitalisation Detai'!$A$2:$A$2344,'Cleaned - Hospitalisation Detai'!$F$2:$F$2344,0)</f>
        <v>10713.64</v>
      </c>
      <c r="N1049" s="19" t="str">
        <f>_xlfn.XLOOKUP($A1049,'Cleaned - Hospitalisation Detai'!$A$2:$A$2344,'Cleaned - Hospitalisation Detai'!$G$2:$G$2344,0)</f>
        <v>tier - 3</v>
      </c>
      <c r="O1049" s="19" t="str">
        <f>_xlfn.XLOOKUP($A1049,'Cleaned - Hospitalisation Detai'!$A$2:$A$2344,'Cleaned - Hospitalisation Detai'!$H$2:$H$2344,0)</f>
        <v>tier - 3</v>
      </c>
      <c r="P1049" s="19" t="str">
        <f>_xlfn.XLOOKUP($A1049,'Cleaned - Hospitalisation Detai'!$A$2:$A$2344,'Cleaned - Hospitalisation Detai'!$I$2:$I$2344,0)</f>
        <v>R1011</v>
      </c>
      <c r="Q1049" s="20">
        <f>_xlfn.XLOOKUP($A1049,'Cleaned - Hospitalisation Detai'!$A$2:$A$2344,'Cleaned - Hospitalisation Detai'!$K$2:$K$2344,0)</f>
        <v>55</v>
      </c>
    </row>
    <row r="1050" spans="1:17" ht="15.6" x14ac:dyDescent="0.3">
      <c r="A1050" s="10" t="s">
        <v>1322</v>
      </c>
      <c r="B1050" s="11" t="str">
        <f>_xlfn.XLOOKUP(A1050,'Cleaned - Customer Names '!$A$2:$A$2336,'Cleaned - Customer Names '!$C$2:$C$2336,0)</f>
        <v>Alexandra</v>
      </c>
      <c r="C1050" s="11">
        <f>_xlfn.XLOOKUP($A1050,'Cleaned - Medical Examinations'!$A$2:$A$2336,'Cleaned - Medical Examinations'!$B$2:$B$2336,0)</f>
        <v>30.5</v>
      </c>
      <c r="D1050" s="11">
        <f>_xlfn.XLOOKUP($A1050,'Cleaned - Medical Examinations'!$A$2:$A$2336,'Cleaned - Medical Examinations'!$C$2:$C$2336,0)</f>
        <v>11.94</v>
      </c>
      <c r="E1050" s="11" t="str">
        <f>_xlfn.XLOOKUP($A1050,'Cleaned - Medical Examinations'!$A$2:$A$2336,'Cleaned - Medical Examinations'!$D$2:$D$2336,0)</f>
        <v>Yes</v>
      </c>
      <c r="F1050" s="11" t="str">
        <f>_xlfn.XLOOKUP($A1050,'Cleaned - Medical Examinations'!$A$2:$A$2336,'Cleaned - Medical Examinations'!$E$2:$E$2336,0)</f>
        <v>No</v>
      </c>
      <c r="G1050" s="11" t="str">
        <f>_xlfn.XLOOKUP($A1050,'Cleaned - Medical Examinations'!$A$2:$A$2336,'Cleaned - Medical Examinations'!$F$2:$F$2336,0)</f>
        <v>No</v>
      </c>
      <c r="H1050" s="11">
        <f>_xlfn.XLOOKUP($A1050,'Cleaned - Medical Examinations'!$A$2:$A$2336,'Cleaned - Medical Examinations'!$G$2:$G$2336,0)</f>
        <v>0</v>
      </c>
      <c r="I1050" s="11" t="str">
        <f>_xlfn.XLOOKUP($A1050,'Cleaned - Medical Examinations'!$A$2:$A$2336,'Cleaned - Medical Examinations'!$H$2:$H$2336,0)</f>
        <v>No</v>
      </c>
      <c r="J1050" s="11" t="str">
        <f>_xlfn.XLOOKUP($A1050,'Cleaned - Medical Examinations'!$A$2:$A$2336,'Cleaned - Medical Examinations'!$I$2:$I$2336,0)</f>
        <v>Obesity</v>
      </c>
      <c r="K1050" s="11" t="str">
        <f t="shared" si="16"/>
        <v>Diabetic</v>
      </c>
      <c r="L1050" s="14">
        <f>_xlfn.XLOOKUP($A1050,'Cleaned - Hospitalisation Detai'!$A$2:$A$2344,'Cleaned - Hospitalisation Detai'!$J$2:$J$2344,0)</f>
        <v>24683</v>
      </c>
      <c r="M1050" s="19">
        <f>_xlfn.XLOOKUP($A1050,'Cleaned - Hospitalisation Detai'!$A$2:$A$2344,'Cleaned - Hospitalisation Detai'!$F$2:$F$2344,0)</f>
        <v>10704.47</v>
      </c>
      <c r="N1050" s="19" t="str">
        <f>_xlfn.XLOOKUP($A1050,'Cleaned - Hospitalisation Detai'!$A$2:$A$2344,'Cleaned - Hospitalisation Detai'!$G$2:$G$2344,0)</f>
        <v>tier - 3</v>
      </c>
      <c r="O1050" s="19" t="str">
        <f>_xlfn.XLOOKUP($A1050,'Cleaned - Hospitalisation Detai'!$A$2:$A$2344,'Cleaned - Hospitalisation Detai'!$H$2:$H$2344,0)</f>
        <v>tier - 2</v>
      </c>
      <c r="P1050" s="19" t="str">
        <f>_xlfn.XLOOKUP($A1050,'Cleaned - Hospitalisation Detai'!$A$2:$A$2344,'Cleaned - Hospitalisation Detai'!$I$2:$I$2344,0)</f>
        <v>R1011</v>
      </c>
      <c r="Q1050" s="20">
        <f>_xlfn.XLOOKUP($A1050,'Cleaned - Hospitalisation Detai'!$A$2:$A$2344,'Cleaned - Hospitalisation Detai'!$K$2:$K$2344,0)</f>
        <v>55</v>
      </c>
    </row>
    <row r="1051" spans="1:17" ht="15.6" x14ac:dyDescent="0.3">
      <c r="A1051" s="10" t="s">
        <v>1321</v>
      </c>
      <c r="B1051" s="11" t="str">
        <f>_xlfn.XLOOKUP(A1051,'Cleaned - Customer Names '!$A$2:$A$2336,'Cleaned - Customer Names '!$C$2:$C$2336,0)</f>
        <v>Tiffany</v>
      </c>
      <c r="C1051" s="11">
        <f>_xlfn.XLOOKUP($A1051,'Cleaned - Medical Examinations'!$A$2:$A$2336,'Cleaned - Medical Examinations'!$B$2:$B$2336,0)</f>
        <v>28.16</v>
      </c>
      <c r="D1051" s="11">
        <f>_xlfn.XLOOKUP($A1051,'Cleaned - Medical Examinations'!$A$2:$A$2336,'Cleaned - Medical Examinations'!$C$2:$C$2336,0)</f>
        <v>5.56</v>
      </c>
      <c r="E1051" s="11" t="str">
        <f>_xlfn.XLOOKUP($A1051,'Cleaned - Medical Examinations'!$A$2:$A$2336,'Cleaned - Medical Examinations'!$D$2:$D$2336,0)</f>
        <v>No</v>
      </c>
      <c r="F1051" s="11" t="str">
        <f>_xlfn.XLOOKUP($A1051,'Cleaned - Medical Examinations'!$A$2:$A$2336,'Cleaned - Medical Examinations'!$E$2:$E$2336,0)</f>
        <v>No</v>
      </c>
      <c r="G1051" s="11" t="str">
        <f>_xlfn.XLOOKUP($A1051,'Cleaned - Medical Examinations'!$A$2:$A$2336,'Cleaned - Medical Examinations'!$F$2:$F$2336,0)</f>
        <v>No</v>
      </c>
      <c r="H1051" s="11">
        <f>_xlfn.XLOOKUP($A1051,'Cleaned - Medical Examinations'!$A$2:$A$2336,'Cleaned - Medical Examinations'!$G$2:$G$2336,0)</f>
        <v>2</v>
      </c>
      <c r="I1051" s="11" t="str">
        <f>_xlfn.XLOOKUP($A1051,'Cleaned - Medical Examinations'!$A$2:$A$2336,'Cleaned - Medical Examinations'!$H$2:$H$2336,0)</f>
        <v>No</v>
      </c>
      <c r="J1051" s="11" t="str">
        <f>_xlfn.XLOOKUP($A1051,'Cleaned - Medical Examinations'!$A$2:$A$2336,'Cleaned - Medical Examinations'!$I$2:$I$2336,0)</f>
        <v>Overweight</v>
      </c>
      <c r="K1051" s="11" t="str">
        <f t="shared" si="16"/>
        <v>Non-Diabetic</v>
      </c>
      <c r="L1051" s="14">
        <f>_xlfn.XLOOKUP($A1051,'Cleaned - Hospitalisation Detai'!$A$2:$A$2344,'Cleaned - Hospitalisation Detai'!$J$2:$J$2344,0)</f>
        <v>26596</v>
      </c>
      <c r="M1051" s="19">
        <f>_xlfn.XLOOKUP($A1051,'Cleaned - Hospitalisation Detai'!$A$2:$A$2344,'Cleaned - Hospitalisation Detai'!$F$2:$F$2344,0)</f>
        <v>10702.64</v>
      </c>
      <c r="N1051" s="19" t="str">
        <f>_xlfn.XLOOKUP($A1051,'Cleaned - Hospitalisation Detai'!$A$2:$A$2344,'Cleaned - Hospitalisation Detai'!$G$2:$G$2344,0)</f>
        <v>tier - 3</v>
      </c>
      <c r="O1051" s="19" t="str">
        <f>_xlfn.XLOOKUP($A1051,'Cleaned - Hospitalisation Detai'!$A$2:$A$2344,'Cleaned - Hospitalisation Detai'!$H$2:$H$2344,0)</f>
        <v>tier - 3</v>
      </c>
      <c r="P1051" s="19" t="str">
        <f>_xlfn.XLOOKUP($A1051,'Cleaned - Hospitalisation Detai'!$A$2:$A$2344,'Cleaned - Hospitalisation Detai'!$I$2:$I$2344,0)</f>
        <v>R1013</v>
      </c>
      <c r="Q1051" s="20">
        <f>_xlfn.XLOOKUP($A1051,'Cleaned - Hospitalisation Detai'!$A$2:$A$2344,'Cleaned - Hospitalisation Detai'!$K$2:$K$2344,0)</f>
        <v>50</v>
      </c>
    </row>
    <row r="1052" spans="1:17" ht="15.6" x14ac:dyDescent="0.3">
      <c r="A1052" s="10" t="s">
        <v>1320</v>
      </c>
      <c r="B1052" s="11" t="str">
        <f>_xlfn.XLOOKUP(A1052,'Cleaned - Customer Names '!$A$2:$A$2336,'Cleaned - Customer Names '!$C$2:$C$2336,0)</f>
        <v>Rebecca J</v>
      </c>
      <c r="C1052" s="11">
        <f>_xlfn.XLOOKUP($A1052,'Cleaned - Medical Examinations'!$A$2:$A$2336,'Cleaned - Medical Examinations'!$B$2:$B$2336,0)</f>
        <v>29.1</v>
      </c>
      <c r="D1052" s="11">
        <f>_xlfn.XLOOKUP($A1052,'Cleaned - Medical Examinations'!$A$2:$A$2336,'Cleaned - Medical Examinations'!$C$2:$C$2336,0)</f>
        <v>5.64</v>
      </c>
      <c r="E1052" s="11" t="str">
        <f>_xlfn.XLOOKUP($A1052,'Cleaned - Medical Examinations'!$A$2:$A$2336,'Cleaned - Medical Examinations'!$D$2:$D$2336,0)</f>
        <v>Yes</v>
      </c>
      <c r="F1052" s="11" t="str">
        <f>_xlfn.XLOOKUP($A1052,'Cleaned - Medical Examinations'!$A$2:$A$2336,'Cleaned - Medical Examinations'!$E$2:$E$2336,0)</f>
        <v>No</v>
      </c>
      <c r="G1052" s="11" t="str">
        <f>_xlfn.XLOOKUP($A1052,'Cleaned - Medical Examinations'!$A$2:$A$2336,'Cleaned - Medical Examinations'!$F$2:$F$2336,0)</f>
        <v>No</v>
      </c>
      <c r="H1052" s="11">
        <f>_xlfn.XLOOKUP($A1052,'Cleaned - Medical Examinations'!$A$2:$A$2336,'Cleaned - Medical Examinations'!$G$2:$G$2336,0)</f>
        <v>0</v>
      </c>
      <c r="I1052" s="11" t="str">
        <f>_xlfn.XLOOKUP($A1052,'Cleaned - Medical Examinations'!$A$2:$A$2336,'Cleaned - Medical Examinations'!$H$2:$H$2336,0)</f>
        <v>No</v>
      </c>
      <c r="J1052" s="11" t="str">
        <f>_xlfn.XLOOKUP($A1052,'Cleaned - Medical Examinations'!$A$2:$A$2336,'Cleaned - Medical Examinations'!$I$2:$I$2336,0)</f>
        <v>Overweight</v>
      </c>
      <c r="K1052" s="11" t="str">
        <f t="shared" si="16"/>
        <v>Non-Diabetic</v>
      </c>
      <c r="L1052" s="14">
        <f>_xlfn.XLOOKUP($A1052,'Cleaned - Hospitalisation Detai'!$A$2:$A$2344,'Cleaned - Hospitalisation Detai'!$J$2:$J$2344,0)</f>
        <v>28033</v>
      </c>
      <c r="M1052" s="19">
        <f>_xlfn.XLOOKUP($A1052,'Cleaned - Hospitalisation Detai'!$A$2:$A$2344,'Cleaned - Hospitalisation Detai'!$F$2:$F$2344,0)</f>
        <v>10698.38</v>
      </c>
      <c r="N1052" s="19" t="str">
        <f>_xlfn.XLOOKUP($A1052,'Cleaned - Hospitalisation Detai'!$A$2:$A$2344,'Cleaned - Hospitalisation Detai'!$G$2:$G$2344,0)</f>
        <v>tier - 3</v>
      </c>
      <c r="O1052" s="19" t="str">
        <f>_xlfn.XLOOKUP($A1052,'Cleaned - Hospitalisation Detai'!$A$2:$A$2344,'Cleaned - Hospitalisation Detai'!$H$2:$H$2344,0)</f>
        <v>tier - 1</v>
      </c>
      <c r="P1052" s="19" t="str">
        <f>_xlfn.XLOOKUP($A1052,'Cleaned - Hospitalisation Detai'!$A$2:$A$2344,'Cleaned - Hospitalisation Detai'!$I$2:$I$2344,0)</f>
        <v>R1025</v>
      </c>
      <c r="Q1052" s="20">
        <f>_xlfn.XLOOKUP($A1052,'Cleaned - Hospitalisation Detai'!$A$2:$A$2344,'Cleaned - Hospitalisation Detai'!$K$2:$K$2344,0)</f>
        <v>46</v>
      </c>
    </row>
    <row r="1053" spans="1:17" ht="15.6" x14ac:dyDescent="0.3">
      <c r="A1053" s="10" t="s">
        <v>1319</v>
      </c>
      <c r="B1053" s="11" t="str">
        <f>_xlfn.XLOOKUP(A1053,'Cleaned - Customer Names '!$A$2:$A$2336,'Cleaned - Customer Names '!$C$2:$C$2336,0)</f>
        <v>Austin T.</v>
      </c>
      <c r="C1053" s="11">
        <f>_xlfn.XLOOKUP($A1053,'Cleaned - Medical Examinations'!$A$2:$A$2336,'Cleaned - Medical Examinations'!$B$2:$B$2336,0)</f>
        <v>30.22</v>
      </c>
      <c r="D1053" s="11">
        <f>_xlfn.XLOOKUP($A1053,'Cleaned - Medical Examinations'!$A$2:$A$2336,'Cleaned - Medical Examinations'!$C$2:$C$2336,0)</f>
        <v>4.6500000000000004</v>
      </c>
      <c r="E1053" s="11" t="str">
        <f>_xlfn.XLOOKUP($A1053,'Cleaned - Medical Examinations'!$A$2:$A$2336,'Cleaned - Medical Examinations'!$D$2:$D$2336,0)</f>
        <v>No</v>
      </c>
      <c r="F1053" s="11" t="str">
        <f>_xlfn.XLOOKUP($A1053,'Cleaned - Medical Examinations'!$A$2:$A$2336,'Cleaned - Medical Examinations'!$E$2:$E$2336,0)</f>
        <v>No</v>
      </c>
      <c r="G1053" s="11" t="str">
        <f>_xlfn.XLOOKUP($A1053,'Cleaned - Medical Examinations'!$A$2:$A$2336,'Cleaned - Medical Examinations'!$F$2:$F$2336,0)</f>
        <v>No</v>
      </c>
      <c r="H1053" s="11">
        <f>_xlfn.XLOOKUP($A1053,'Cleaned - Medical Examinations'!$A$2:$A$2336,'Cleaned - Medical Examinations'!$G$2:$G$2336,0)</f>
        <v>0</v>
      </c>
      <c r="I1053" s="11" t="str">
        <f>_xlfn.XLOOKUP($A1053,'Cleaned - Medical Examinations'!$A$2:$A$2336,'Cleaned - Medical Examinations'!$H$2:$H$2336,0)</f>
        <v>No</v>
      </c>
      <c r="J1053" s="11" t="str">
        <f>_xlfn.XLOOKUP($A1053,'Cleaned - Medical Examinations'!$A$2:$A$2336,'Cleaned - Medical Examinations'!$I$2:$I$2336,0)</f>
        <v>Obesity</v>
      </c>
      <c r="K1053" s="11" t="str">
        <f t="shared" si="16"/>
        <v>Non-Diabetic</v>
      </c>
      <c r="L1053" s="14">
        <f>_xlfn.XLOOKUP($A1053,'Cleaned - Hospitalisation Detai'!$A$2:$A$2344,'Cleaned - Hospitalisation Detai'!$J$2:$J$2344,0)</f>
        <v>28339</v>
      </c>
      <c r="M1053" s="19">
        <f>_xlfn.XLOOKUP($A1053,'Cleaned - Hospitalisation Detai'!$A$2:$A$2344,'Cleaned - Hospitalisation Detai'!$F$2:$F$2344,0)</f>
        <v>10690.11</v>
      </c>
      <c r="N1053" s="19" t="str">
        <f>_xlfn.XLOOKUP($A1053,'Cleaned - Hospitalisation Detai'!$A$2:$A$2344,'Cleaned - Hospitalisation Detai'!$G$2:$G$2344,0)</f>
        <v>tier - 3</v>
      </c>
      <c r="O1053" s="19" t="str">
        <f>_xlfn.XLOOKUP($A1053,'Cleaned - Hospitalisation Detai'!$A$2:$A$2344,'Cleaned - Hospitalisation Detai'!$H$2:$H$2344,0)</f>
        <v>tier - 2</v>
      </c>
      <c r="P1053" s="19" t="str">
        <f>_xlfn.XLOOKUP($A1053,'Cleaned - Hospitalisation Detai'!$A$2:$A$2344,'Cleaned - Hospitalisation Detai'!$I$2:$I$2344,0)</f>
        <v>R1021</v>
      </c>
      <c r="Q1053" s="20">
        <f>_xlfn.XLOOKUP($A1053,'Cleaned - Hospitalisation Detai'!$A$2:$A$2344,'Cleaned - Hospitalisation Detai'!$K$2:$K$2344,0)</f>
        <v>45</v>
      </c>
    </row>
    <row r="1054" spans="1:17" ht="15.6" x14ac:dyDescent="0.3">
      <c r="A1054" s="10" t="s">
        <v>1318</v>
      </c>
      <c r="B1054" s="11" t="str">
        <f>_xlfn.XLOOKUP(A1054,'Cleaned - Customer Names '!$A$2:$A$2336,'Cleaned - Customer Names '!$C$2:$C$2336,0)</f>
        <v>Jamie T</v>
      </c>
      <c r="C1054" s="11">
        <f>_xlfn.XLOOKUP($A1054,'Cleaned - Medical Examinations'!$A$2:$A$2336,'Cleaned - Medical Examinations'!$B$2:$B$2336,0)</f>
        <v>24.29</v>
      </c>
      <c r="D1054" s="11">
        <f>_xlfn.XLOOKUP($A1054,'Cleaned - Medical Examinations'!$A$2:$A$2336,'Cleaned - Medical Examinations'!$C$2:$C$2336,0)</f>
        <v>9.0500000000000007</v>
      </c>
      <c r="E1054" s="11" t="str">
        <f>_xlfn.XLOOKUP($A1054,'Cleaned - Medical Examinations'!$A$2:$A$2336,'Cleaned - Medical Examinations'!$D$2:$D$2336,0)</f>
        <v>No</v>
      </c>
      <c r="F1054" s="11" t="str">
        <f>_xlfn.XLOOKUP($A1054,'Cleaned - Medical Examinations'!$A$2:$A$2336,'Cleaned - Medical Examinations'!$E$2:$E$2336,0)</f>
        <v>No</v>
      </c>
      <c r="G1054" s="11" t="str">
        <f>_xlfn.XLOOKUP($A1054,'Cleaned - Medical Examinations'!$A$2:$A$2336,'Cleaned - Medical Examinations'!$F$2:$F$2336,0)</f>
        <v>No</v>
      </c>
      <c r="H1054" s="11">
        <f>_xlfn.XLOOKUP($A1054,'Cleaned - Medical Examinations'!$A$2:$A$2336,'Cleaned - Medical Examinations'!$G$2:$G$2336,0)</f>
        <v>0</v>
      </c>
      <c r="I1054" s="11" t="str">
        <f>_xlfn.XLOOKUP($A1054,'Cleaned - Medical Examinations'!$A$2:$A$2336,'Cleaned - Medical Examinations'!$H$2:$H$2336,0)</f>
        <v>No</v>
      </c>
      <c r="J1054" s="11" t="str">
        <f>_xlfn.XLOOKUP($A1054,'Cleaned - Medical Examinations'!$A$2:$A$2336,'Cleaned - Medical Examinations'!$I$2:$I$2336,0)</f>
        <v>Normal Weight</v>
      </c>
      <c r="K1054" s="11" t="str">
        <f t="shared" si="16"/>
        <v>Diabetic</v>
      </c>
      <c r="L1054" s="14">
        <f>_xlfn.XLOOKUP($A1054,'Cleaned - Hospitalisation Detai'!$A$2:$A$2344,'Cleaned - Hospitalisation Detai'!$J$2:$J$2344,0)</f>
        <v>22896</v>
      </c>
      <c r="M1054" s="19">
        <f>_xlfn.XLOOKUP($A1054,'Cleaned - Hospitalisation Detai'!$A$2:$A$2344,'Cleaned - Hospitalisation Detai'!$F$2:$F$2344,0)</f>
        <v>10676.83</v>
      </c>
      <c r="N1054" s="19" t="str">
        <f>_xlfn.XLOOKUP($A1054,'Cleaned - Hospitalisation Detai'!$A$2:$A$2344,'Cleaned - Hospitalisation Detai'!$G$2:$G$2344,0)</f>
        <v>tier - 3</v>
      </c>
      <c r="O1054" s="19" t="str">
        <f>_xlfn.XLOOKUP($A1054,'Cleaned - Hospitalisation Detai'!$A$2:$A$2344,'Cleaned - Hospitalisation Detai'!$H$2:$H$2344,0)</f>
        <v>tier - 3</v>
      </c>
      <c r="P1054" s="19" t="str">
        <f>_xlfn.XLOOKUP($A1054,'Cleaned - Hospitalisation Detai'!$A$2:$A$2344,'Cleaned - Hospitalisation Detai'!$I$2:$I$2344,0)</f>
        <v>R1013</v>
      </c>
      <c r="Q1054" s="20">
        <f>_xlfn.XLOOKUP($A1054,'Cleaned - Hospitalisation Detai'!$A$2:$A$2344,'Cleaned - Hospitalisation Detai'!$K$2:$K$2344,0)</f>
        <v>60</v>
      </c>
    </row>
    <row r="1055" spans="1:17" ht="15.6" x14ac:dyDescent="0.3">
      <c r="A1055" s="10" t="s">
        <v>1317</v>
      </c>
      <c r="B1055" s="11" t="str">
        <f>_xlfn.XLOOKUP(A1055,'Cleaned - Customer Names '!$A$2:$A$2336,'Cleaned - Customer Names '!$C$2:$C$2336,0)</f>
        <v>Matthew T.</v>
      </c>
      <c r="C1055" s="11">
        <f>_xlfn.XLOOKUP($A1055,'Cleaned - Medical Examinations'!$A$2:$A$2336,'Cleaned - Medical Examinations'!$B$2:$B$2336,0)</f>
        <v>29.39</v>
      </c>
      <c r="D1055" s="11">
        <f>_xlfn.XLOOKUP($A1055,'Cleaned - Medical Examinations'!$A$2:$A$2336,'Cleaned - Medical Examinations'!$C$2:$C$2336,0)</f>
        <v>4.5199999999999996</v>
      </c>
      <c r="E1055" s="11" t="str">
        <f>_xlfn.XLOOKUP($A1055,'Cleaned - Medical Examinations'!$A$2:$A$2336,'Cleaned - Medical Examinations'!$D$2:$D$2336,0)</f>
        <v>Yes</v>
      </c>
      <c r="F1055" s="11" t="str">
        <f>_xlfn.XLOOKUP($A1055,'Cleaned - Medical Examinations'!$A$2:$A$2336,'Cleaned - Medical Examinations'!$E$2:$E$2336,0)</f>
        <v>No</v>
      </c>
      <c r="G1055" s="11" t="str">
        <f>_xlfn.XLOOKUP($A1055,'Cleaned - Medical Examinations'!$A$2:$A$2336,'Cleaned - Medical Examinations'!$F$2:$F$2336,0)</f>
        <v>No</v>
      </c>
      <c r="H1055" s="11">
        <f>_xlfn.XLOOKUP($A1055,'Cleaned - Medical Examinations'!$A$2:$A$2336,'Cleaned - Medical Examinations'!$G$2:$G$2336,0)</f>
        <v>0</v>
      </c>
      <c r="I1055" s="11" t="str">
        <f>_xlfn.XLOOKUP($A1055,'Cleaned - Medical Examinations'!$A$2:$A$2336,'Cleaned - Medical Examinations'!$H$2:$H$2336,0)</f>
        <v>No</v>
      </c>
      <c r="J1055" s="11" t="str">
        <f>_xlfn.XLOOKUP($A1055,'Cleaned - Medical Examinations'!$A$2:$A$2336,'Cleaned - Medical Examinations'!$I$2:$I$2336,0)</f>
        <v>Overweight</v>
      </c>
      <c r="K1055" s="11" t="str">
        <f t="shared" si="16"/>
        <v>Non-Diabetic</v>
      </c>
      <c r="L1055" s="14">
        <f>_xlfn.XLOOKUP($A1055,'Cleaned - Hospitalisation Detai'!$A$2:$A$2344,'Cleaned - Hospitalisation Detai'!$J$2:$J$2344,0)</f>
        <v>28086</v>
      </c>
      <c r="M1055" s="19">
        <f>_xlfn.XLOOKUP($A1055,'Cleaned - Hospitalisation Detai'!$A$2:$A$2344,'Cleaned - Hospitalisation Detai'!$F$2:$F$2344,0)</f>
        <v>10665.44</v>
      </c>
      <c r="N1055" s="19" t="str">
        <f>_xlfn.XLOOKUP($A1055,'Cleaned - Hospitalisation Detai'!$A$2:$A$2344,'Cleaned - Hospitalisation Detai'!$G$2:$G$2344,0)</f>
        <v>tier - 3</v>
      </c>
      <c r="O1055" s="19" t="str">
        <f>_xlfn.XLOOKUP($A1055,'Cleaned - Hospitalisation Detai'!$A$2:$A$2344,'Cleaned - Hospitalisation Detai'!$H$2:$H$2344,0)</f>
        <v>tier - 2</v>
      </c>
      <c r="P1055" s="19" t="str">
        <f>_xlfn.XLOOKUP($A1055,'Cleaned - Hospitalisation Detai'!$A$2:$A$2344,'Cleaned - Hospitalisation Detai'!$I$2:$I$2344,0)</f>
        <v>R1021</v>
      </c>
      <c r="Q1055" s="20">
        <f>_xlfn.XLOOKUP($A1055,'Cleaned - Hospitalisation Detai'!$A$2:$A$2344,'Cleaned - Hospitalisation Detai'!$K$2:$K$2344,0)</f>
        <v>46</v>
      </c>
    </row>
    <row r="1056" spans="1:17" ht="15.6" x14ac:dyDescent="0.3">
      <c r="A1056" s="10" t="s">
        <v>1316</v>
      </c>
      <c r="B1056" s="11" t="str">
        <f>_xlfn.XLOOKUP(A1056,'Cleaned - Customer Names '!$A$2:$A$2336,'Cleaned - Customer Names '!$C$2:$C$2336,0)</f>
        <v>Emily</v>
      </c>
      <c r="C1056" s="11">
        <f>_xlfn.XLOOKUP($A1056,'Cleaned - Medical Examinations'!$A$2:$A$2336,'Cleaned - Medical Examinations'!$B$2:$B$2336,0)</f>
        <v>25.66</v>
      </c>
      <c r="D1056" s="11">
        <f>_xlfn.XLOOKUP($A1056,'Cleaned - Medical Examinations'!$A$2:$A$2336,'Cleaned - Medical Examinations'!$C$2:$C$2336,0)</f>
        <v>4.62</v>
      </c>
      <c r="E1056" s="11" t="str">
        <f>_xlfn.XLOOKUP($A1056,'Cleaned - Medical Examinations'!$A$2:$A$2336,'Cleaned - Medical Examinations'!$D$2:$D$2336,0)</f>
        <v>Yes</v>
      </c>
      <c r="F1056" s="11" t="str">
        <f>_xlfn.XLOOKUP($A1056,'Cleaned - Medical Examinations'!$A$2:$A$2336,'Cleaned - Medical Examinations'!$E$2:$E$2336,0)</f>
        <v>No</v>
      </c>
      <c r="G1056" s="11" t="str">
        <f>_xlfn.XLOOKUP($A1056,'Cleaned - Medical Examinations'!$A$2:$A$2336,'Cleaned - Medical Examinations'!$F$2:$F$2336,0)</f>
        <v>No</v>
      </c>
      <c r="H1056" s="11">
        <f>_xlfn.XLOOKUP($A1056,'Cleaned - Medical Examinations'!$A$2:$A$2336,'Cleaned - Medical Examinations'!$G$2:$G$2336,0)</f>
        <v>1</v>
      </c>
      <c r="I1056" s="11" t="str">
        <f>_xlfn.XLOOKUP($A1056,'Cleaned - Medical Examinations'!$A$2:$A$2336,'Cleaned - Medical Examinations'!$H$2:$H$2336,0)</f>
        <v>No</v>
      </c>
      <c r="J1056" s="11" t="str">
        <f>_xlfn.XLOOKUP($A1056,'Cleaned - Medical Examinations'!$A$2:$A$2336,'Cleaned - Medical Examinations'!$I$2:$I$2336,0)</f>
        <v>Overweight</v>
      </c>
      <c r="K1056" s="11" t="str">
        <f t="shared" si="16"/>
        <v>Non-Diabetic</v>
      </c>
      <c r="L1056" s="14">
        <f>_xlfn.XLOOKUP($A1056,'Cleaned - Hospitalisation Detai'!$A$2:$A$2344,'Cleaned - Hospitalisation Detai'!$J$2:$J$2344,0)</f>
        <v>23597</v>
      </c>
      <c r="M1056" s="19">
        <f>_xlfn.XLOOKUP($A1056,'Cleaned - Hospitalisation Detai'!$A$2:$A$2344,'Cleaned - Hospitalisation Detai'!$F$2:$F$2344,0)</f>
        <v>10627.81</v>
      </c>
      <c r="N1056" s="19" t="str">
        <f>_xlfn.XLOOKUP($A1056,'Cleaned - Hospitalisation Detai'!$A$2:$A$2344,'Cleaned - Hospitalisation Detai'!$G$2:$G$2344,0)</f>
        <v>tier - 3</v>
      </c>
      <c r="O1056" s="19" t="str">
        <f>_xlfn.XLOOKUP($A1056,'Cleaned - Hospitalisation Detai'!$A$2:$A$2344,'Cleaned - Hospitalisation Detai'!$H$2:$H$2344,0)</f>
        <v>tier - 3</v>
      </c>
      <c r="P1056" s="19" t="str">
        <f>_xlfn.XLOOKUP($A1056,'Cleaned - Hospitalisation Detai'!$A$2:$A$2344,'Cleaned - Hospitalisation Detai'!$I$2:$I$2344,0)</f>
        <v>R1013</v>
      </c>
      <c r="Q1056" s="20">
        <f>_xlfn.XLOOKUP($A1056,'Cleaned - Hospitalisation Detai'!$A$2:$A$2344,'Cleaned - Hospitalisation Detai'!$K$2:$K$2344,0)</f>
        <v>58</v>
      </c>
    </row>
    <row r="1057" spans="1:17" ht="15.6" x14ac:dyDescent="0.3">
      <c r="A1057" s="10" t="s">
        <v>1315</v>
      </c>
      <c r="B1057" s="11" t="str">
        <f>_xlfn.XLOOKUP(A1057,'Cleaned - Customer Names '!$A$2:$A$2336,'Cleaned - Customer Names '!$C$2:$C$2336,0)</f>
        <v>Gillian</v>
      </c>
      <c r="C1057" s="11">
        <f>_xlfn.XLOOKUP($A1057,'Cleaned - Medical Examinations'!$A$2:$A$2336,'Cleaned - Medical Examinations'!$B$2:$B$2336,0)</f>
        <v>39.11</v>
      </c>
      <c r="D1057" s="11">
        <f>_xlfn.XLOOKUP($A1057,'Cleaned - Medical Examinations'!$A$2:$A$2336,'Cleaned - Medical Examinations'!$C$2:$C$2336,0)</f>
        <v>5.87</v>
      </c>
      <c r="E1057" s="11" t="str">
        <f>_xlfn.XLOOKUP($A1057,'Cleaned - Medical Examinations'!$A$2:$A$2336,'Cleaned - Medical Examinations'!$D$2:$D$2336,0)</f>
        <v>No</v>
      </c>
      <c r="F1057" s="11" t="str">
        <f>_xlfn.XLOOKUP($A1057,'Cleaned - Medical Examinations'!$A$2:$A$2336,'Cleaned - Medical Examinations'!$E$2:$E$2336,0)</f>
        <v>No</v>
      </c>
      <c r="G1057" s="11" t="str">
        <f>_xlfn.XLOOKUP($A1057,'Cleaned - Medical Examinations'!$A$2:$A$2336,'Cleaned - Medical Examinations'!$F$2:$F$2336,0)</f>
        <v>No</v>
      </c>
      <c r="H1057" s="11">
        <f>_xlfn.XLOOKUP($A1057,'Cleaned - Medical Examinations'!$A$2:$A$2336,'Cleaned - Medical Examinations'!$G$2:$G$2336,0)</f>
        <v>0</v>
      </c>
      <c r="I1057" s="11" t="str">
        <f>_xlfn.XLOOKUP($A1057,'Cleaned - Medical Examinations'!$A$2:$A$2336,'Cleaned - Medical Examinations'!$H$2:$H$2336,0)</f>
        <v>No</v>
      </c>
      <c r="J1057" s="11" t="str">
        <f>_xlfn.XLOOKUP($A1057,'Cleaned - Medical Examinations'!$A$2:$A$2336,'Cleaned - Medical Examinations'!$I$2:$I$2336,0)</f>
        <v>Obesity</v>
      </c>
      <c r="K1057" s="11" t="str">
        <f t="shared" si="16"/>
        <v>Non-Diabetic</v>
      </c>
      <c r="L1057" s="14">
        <f>_xlfn.XLOOKUP($A1057,'Cleaned - Hospitalisation Detai'!$A$2:$A$2344,'Cleaned - Hospitalisation Detai'!$J$2:$J$2344,0)</f>
        <v>33060</v>
      </c>
      <c r="M1057" s="19">
        <f>_xlfn.XLOOKUP($A1057,'Cleaned - Hospitalisation Detai'!$A$2:$A$2344,'Cleaned - Hospitalisation Detai'!$F$2:$F$2344,0)</f>
        <v>10620.26</v>
      </c>
      <c r="N1057" s="19" t="str">
        <f>_xlfn.XLOOKUP($A1057,'Cleaned - Hospitalisation Detai'!$A$2:$A$2344,'Cleaned - Hospitalisation Detai'!$G$2:$G$2344,0)</f>
        <v>tier - 3</v>
      </c>
      <c r="O1057" s="19" t="str">
        <f>_xlfn.XLOOKUP($A1057,'Cleaned - Hospitalisation Detai'!$A$2:$A$2344,'Cleaned - Hospitalisation Detai'!$H$2:$H$2344,0)</f>
        <v>tier - 3</v>
      </c>
      <c r="P1057" s="19" t="str">
        <f>_xlfn.XLOOKUP($A1057,'Cleaned - Hospitalisation Detai'!$A$2:$A$2344,'Cleaned - Hospitalisation Detai'!$I$2:$I$2344,0)</f>
        <v>R1012</v>
      </c>
      <c r="Q1057" s="20">
        <f>_xlfn.XLOOKUP($A1057,'Cleaned - Hospitalisation Detai'!$A$2:$A$2344,'Cleaned - Hospitalisation Detai'!$K$2:$K$2344,0)</f>
        <v>32</v>
      </c>
    </row>
    <row r="1058" spans="1:17" ht="15.6" x14ac:dyDescent="0.3">
      <c r="A1058" s="10" t="s">
        <v>1314</v>
      </c>
      <c r="B1058" s="11" t="str">
        <f>_xlfn.XLOOKUP(A1058,'Cleaned - Customer Names '!$A$2:$A$2336,'Cleaned - Customer Names '!$C$2:$C$2336,0)</f>
        <v>Brenn E.</v>
      </c>
      <c r="C1058" s="11">
        <f>_xlfn.XLOOKUP($A1058,'Cleaned - Medical Examinations'!$A$2:$A$2336,'Cleaned - Medical Examinations'!$B$2:$B$2336,0)</f>
        <v>43.78</v>
      </c>
      <c r="D1058" s="11">
        <f>_xlfn.XLOOKUP($A1058,'Cleaned - Medical Examinations'!$A$2:$A$2336,'Cleaned - Medical Examinations'!$C$2:$C$2336,0)</f>
        <v>5.71</v>
      </c>
      <c r="E1058" s="11" t="str">
        <f>_xlfn.XLOOKUP($A1058,'Cleaned - Medical Examinations'!$A$2:$A$2336,'Cleaned - Medical Examinations'!$D$2:$D$2336,0)</f>
        <v>No</v>
      </c>
      <c r="F1058" s="11" t="str">
        <f>_xlfn.XLOOKUP($A1058,'Cleaned - Medical Examinations'!$A$2:$A$2336,'Cleaned - Medical Examinations'!$E$2:$E$2336,0)</f>
        <v>No</v>
      </c>
      <c r="G1058" s="11" t="str">
        <f>_xlfn.XLOOKUP($A1058,'Cleaned - Medical Examinations'!$A$2:$A$2336,'Cleaned - Medical Examinations'!$F$2:$F$2336,0)</f>
        <v>No</v>
      </c>
      <c r="H1058" s="11">
        <f>_xlfn.XLOOKUP($A1058,'Cleaned - Medical Examinations'!$A$2:$A$2336,'Cleaned - Medical Examinations'!$G$2:$G$2336,0)</f>
        <v>1</v>
      </c>
      <c r="I1058" s="11" t="str">
        <f>_xlfn.XLOOKUP($A1058,'Cleaned - Medical Examinations'!$A$2:$A$2336,'Cleaned - Medical Examinations'!$H$2:$H$2336,0)</f>
        <v>No</v>
      </c>
      <c r="J1058" s="11" t="str">
        <f>_xlfn.XLOOKUP($A1058,'Cleaned - Medical Examinations'!$A$2:$A$2336,'Cleaned - Medical Examinations'!$I$2:$I$2336,0)</f>
        <v>Obesity</v>
      </c>
      <c r="K1058" s="11" t="str">
        <f t="shared" si="16"/>
        <v>Non-Diabetic</v>
      </c>
      <c r="L1058" s="14">
        <f>_xlfn.XLOOKUP($A1058,'Cleaned - Hospitalisation Detai'!$A$2:$A$2344,'Cleaned - Hospitalisation Detai'!$J$2:$J$2344,0)</f>
        <v>33808</v>
      </c>
      <c r="M1058" s="19">
        <f>_xlfn.XLOOKUP($A1058,'Cleaned - Hospitalisation Detai'!$A$2:$A$2344,'Cleaned - Hospitalisation Detai'!$F$2:$F$2344,0)</f>
        <v>10617.04</v>
      </c>
      <c r="N1058" s="19" t="str">
        <f>_xlfn.XLOOKUP($A1058,'Cleaned - Hospitalisation Detai'!$A$2:$A$2344,'Cleaned - Hospitalisation Detai'!$G$2:$G$2344,0)</f>
        <v>tier - 3</v>
      </c>
      <c r="O1058" s="19" t="str">
        <f>_xlfn.XLOOKUP($A1058,'Cleaned - Hospitalisation Detai'!$A$2:$A$2344,'Cleaned - Hospitalisation Detai'!$H$2:$H$2344,0)</f>
        <v>tier - 3</v>
      </c>
      <c r="P1058" s="19" t="str">
        <f>_xlfn.XLOOKUP($A1058,'Cleaned - Hospitalisation Detai'!$A$2:$A$2344,'Cleaned - Hospitalisation Detai'!$I$2:$I$2344,0)</f>
        <v>R1026</v>
      </c>
      <c r="Q1058" s="20">
        <f>_xlfn.XLOOKUP($A1058,'Cleaned - Hospitalisation Detai'!$A$2:$A$2344,'Cleaned - Hospitalisation Detai'!$K$2:$K$2344,0)</f>
        <v>30</v>
      </c>
    </row>
    <row r="1059" spans="1:17" ht="15.6" x14ac:dyDescent="0.3">
      <c r="A1059" s="10" t="s">
        <v>1313</v>
      </c>
      <c r="B1059" s="11" t="str">
        <f>_xlfn.XLOOKUP(A1059,'Cleaned - Customer Names '!$A$2:$A$2336,'Cleaned - Customer Names '!$C$2:$C$2336,0)</f>
        <v>Lisa M</v>
      </c>
      <c r="C1059" s="11">
        <f>_xlfn.XLOOKUP($A1059,'Cleaned - Medical Examinations'!$A$2:$A$2336,'Cleaned - Medical Examinations'!$B$2:$B$2336,0)</f>
        <v>24.35</v>
      </c>
      <c r="D1059" s="11">
        <f>_xlfn.XLOOKUP($A1059,'Cleaned - Medical Examinations'!$A$2:$A$2336,'Cleaned - Medical Examinations'!$C$2:$C$2336,0)</f>
        <v>9.08</v>
      </c>
      <c r="E1059" s="11" t="str">
        <f>_xlfn.XLOOKUP($A1059,'Cleaned - Medical Examinations'!$A$2:$A$2336,'Cleaned - Medical Examinations'!$D$2:$D$2336,0)</f>
        <v>No</v>
      </c>
      <c r="F1059" s="11" t="str">
        <f>_xlfn.XLOOKUP($A1059,'Cleaned - Medical Examinations'!$A$2:$A$2336,'Cleaned - Medical Examinations'!$E$2:$E$2336,0)</f>
        <v>No</v>
      </c>
      <c r="G1059" s="11" t="str">
        <f>_xlfn.XLOOKUP($A1059,'Cleaned - Medical Examinations'!$A$2:$A$2336,'Cleaned - Medical Examinations'!$F$2:$F$2336,0)</f>
        <v>No</v>
      </c>
      <c r="H1059" s="11">
        <f>_xlfn.XLOOKUP($A1059,'Cleaned - Medical Examinations'!$A$2:$A$2336,'Cleaned - Medical Examinations'!$G$2:$G$2336,0)</f>
        <v>0</v>
      </c>
      <c r="I1059" s="11" t="str">
        <f>_xlfn.XLOOKUP($A1059,'Cleaned - Medical Examinations'!$A$2:$A$2336,'Cleaned - Medical Examinations'!$H$2:$H$2336,0)</f>
        <v>No</v>
      </c>
      <c r="J1059" s="11" t="str">
        <f>_xlfn.XLOOKUP($A1059,'Cleaned - Medical Examinations'!$A$2:$A$2336,'Cleaned - Medical Examinations'!$I$2:$I$2336,0)</f>
        <v>Normal Weight</v>
      </c>
      <c r="K1059" s="11" t="str">
        <f t="shared" si="16"/>
        <v>Diabetic</v>
      </c>
      <c r="L1059" s="14">
        <f>_xlfn.XLOOKUP($A1059,'Cleaned - Hospitalisation Detai'!$A$2:$A$2344,'Cleaned - Hospitalisation Detai'!$J$2:$J$2344,0)</f>
        <v>23920</v>
      </c>
      <c r="M1059" s="19">
        <f>_xlfn.XLOOKUP($A1059,'Cleaned - Hospitalisation Detai'!$A$2:$A$2344,'Cleaned - Hospitalisation Detai'!$F$2:$F$2344,0)</f>
        <v>10608.67</v>
      </c>
      <c r="N1059" s="19" t="str">
        <f>_xlfn.XLOOKUP($A1059,'Cleaned - Hospitalisation Detai'!$A$2:$A$2344,'Cleaned - Hospitalisation Detai'!$G$2:$G$2344,0)</f>
        <v>tier - 3</v>
      </c>
      <c r="O1059" s="19" t="str">
        <f>_xlfn.XLOOKUP($A1059,'Cleaned - Hospitalisation Detai'!$A$2:$A$2344,'Cleaned - Hospitalisation Detai'!$H$2:$H$2344,0)</f>
        <v>tier - 3</v>
      </c>
      <c r="P1059" s="19" t="str">
        <f>_xlfn.XLOOKUP($A1059,'Cleaned - Hospitalisation Detai'!$A$2:$A$2344,'Cleaned - Hospitalisation Detai'!$I$2:$I$2344,0)</f>
        <v>R1012</v>
      </c>
      <c r="Q1059" s="20">
        <f>_xlfn.XLOOKUP($A1059,'Cleaned - Hospitalisation Detai'!$A$2:$A$2344,'Cleaned - Hospitalisation Detai'!$K$2:$K$2344,0)</f>
        <v>57</v>
      </c>
    </row>
    <row r="1060" spans="1:17" ht="15.6" x14ac:dyDescent="0.3">
      <c r="A1060" s="10" t="s">
        <v>1312</v>
      </c>
      <c r="B1060" s="11" t="str">
        <f>_xlfn.XLOOKUP(A1060,'Cleaned - Customer Names '!$A$2:$A$2336,'Cleaned - Customer Names '!$C$2:$C$2336,0)</f>
        <v>Matt</v>
      </c>
      <c r="C1060" s="11">
        <f>_xlfn.XLOOKUP($A1060,'Cleaned - Medical Examinations'!$A$2:$A$2336,'Cleaned - Medical Examinations'!$B$2:$B$2336,0)</f>
        <v>40.299999999999997</v>
      </c>
      <c r="D1060" s="11">
        <f>_xlfn.XLOOKUP($A1060,'Cleaned - Medical Examinations'!$A$2:$A$2336,'Cleaned - Medical Examinations'!$C$2:$C$2336,0)</f>
        <v>5.3</v>
      </c>
      <c r="E1060" s="11" t="str">
        <f>_xlfn.XLOOKUP($A1060,'Cleaned - Medical Examinations'!$A$2:$A$2336,'Cleaned - Medical Examinations'!$D$2:$D$2336,0)</f>
        <v>Yes</v>
      </c>
      <c r="F1060" s="11" t="str">
        <f>_xlfn.XLOOKUP($A1060,'Cleaned - Medical Examinations'!$A$2:$A$2336,'Cleaned - Medical Examinations'!$E$2:$E$2336,0)</f>
        <v>No</v>
      </c>
      <c r="G1060" s="11" t="str">
        <f>_xlfn.XLOOKUP($A1060,'Cleaned - Medical Examinations'!$A$2:$A$2336,'Cleaned - Medical Examinations'!$F$2:$F$2336,0)</f>
        <v>No</v>
      </c>
      <c r="H1060" s="11">
        <f>_xlfn.XLOOKUP($A1060,'Cleaned - Medical Examinations'!$A$2:$A$2336,'Cleaned - Medical Examinations'!$G$2:$G$2336,0)</f>
        <v>2</v>
      </c>
      <c r="I1060" s="11" t="str">
        <f>_xlfn.XLOOKUP($A1060,'Cleaned - Medical Examinations'!$A$2:$A$2336,'Cleaned - Medical Examinations'!$H$2:$H$2336,0)</f>
        <v>No</v>
      </c>
      <c r="J1060" s="11" t="str">
        <f>_xlfn.XLOOKUP($A1060,'Cleaned - Medical Examinations'!$A$2:$A$2336,'Cleaned - Medical Examinations'!$I$2:$I$2336,0)</f>
        <v>Obesity</v>
      </c>
      <c r="K1060" s="11" t="str">
        <f t="shared" si="16"/>
        <v>Non-Diabetic</v>
      </c>
      <c r="L1060" s="14">
        <f>_xlfn.XLOOKUP($A1060,'Cleaned - Hospitalisation Detai'!$A$2:$A$2344,'Cleaned - Hospitalisation Detai'!$J$2:$J$2344,0)</f>
        <v>24290</v>
      </c>
      <c r="M1060" s="19">
        <f>_xlfn.XLOOKUP($A1060,'Cleaned - Hospitalisation Detai'!$A$2:$A$2344,'Cleaned - Hospitalisation Detai'!$F$2:$F$2344,0)</f>
        <v>10602.39</v>
      </c>
      <c r="N1060" s="19" t="str">
        <f>_xlfn.XLOOKUP($A1060,'Cleaned - Hospitalisation Detai'!$A$2:$A$2344,'Cleaned - Hospitalisation Detai'!$G$2:$G$2344,0)</f>
        <v>tier - 3</v>
      </c>
      <c r="O1060" s="19" t="str">
        <f>_xlfn.XLOOKUP($A1060,'Cleaned - Hospitalisation Detai'!$A$2:$A$2344,'Cleaned - Hospitalisation Detai'!$H$2:$H$2344,0)</f>
        <v>tier - 3</v>
      </c>
      <c r="P1060" s="19" t="str">
        <f>_xlfn.XLOOKUP($A1060,'Cleaned - Hospitalisation Detai'!$A$2:$A$2344,'Cleaned - Hospitalisation Detai'!$I$2:$I$2344,0)</f>
        <v>R1011</v>
      </c>
      <c r="Q1060" s="20">
        <f>_xlfn.XLOOKUP($A1060,'Cleaned - Hospitalisation Detai'!$A$2:$A$2344,'Cleaned - Hospitalisation Detai'!$K$2:$K$2344,0)</f>
        <v>56</v>
      </c>
    </row>
    <row r="1061" spans="1:17" ht="15.6" x14ac:dyDescent="0.3">
      <c r="A1061" s="10" t="s">
        <v>1311</v>
      </c>
      <c r="B1061" s="11" t="str">
        <f>_xlfn.XLOOKUP(A1061,'Cleaned - Customer Names '!$A$2:$A$2336,'Cleaned - Customer Names '!$C$2:$C$2336,0)</f>
        <v>Thomas A.</v>
      </c>
      <c r="C1061" s="11">
        <f>_xlfn.XLOOKUP($A1061,'Cleaned - Medical Examinations'!$A$2:$A$2336,'Cleaned - Medical Examinations'!$B$2:$B$2336,0)</f>
        <v>32.774999999999999</v>
      </c>
      <c r="D1061" s="11">
        <f>_xlfn.XLOOKUP($A1061,'Cleaned - Medical Examinations'!$A$2:$A$2336,'Cleaned - Medical Examinations'!$C$2:$C$2336,0)</f>
        <v>11.76</v>
      </c>
      <c r="E1061" s="11" t="str">
        <f>_xlfn.XLOOKUP($A1061,'Cleaned - Medical Examinations'!$A$2:$A$2336,'Cleaned - Medical Examinations'!$D$2:$D$2336,0)</f>
        <v>Yes</v>
      </c>
      <c r="F1061" s="11" t="str">
        <f>_xlfn.XLOOKUP($A1061,'Cleaned - Medical Examinations'!$A$2:$A$2336,'Cleaned - Medical Examinations'!$E$2:$E$2336,0)</f>
        <v>No</v>
      </c>
      <c r="G1061" s="11" t="str">
        <f>_xlfn.XLOOKUP($A1061,'Cleaned - Medical Examinations'!$A$2:$A$2336,'Cleaned - Medical Examinations'!$F$2:$F$2336,0)</f>
        <v>No</v>
      </c>
      <c r="H1061" s="11">
        <f>_xlfn.XLOOKUP($A1061,'Cleaned - Medical Examinations'!$A$2:$A$2336,'Cleaned - Medical Examinations'!$G$2:$G$2336,0)</f>
        <v>0</v>
      </c>
      <c r="I1061" s="11" t="str">
        <f>_xlfn.XLOOKUP($A1061,'Cleaned - Medical Examinations'!$A$2:$A$2336,'Cleaned - Medical Examinations'!$H$2:$H$2336,0)</f>
        <v>No</v>
      </c>
      <c r="J1061" s="11" t="str">
        <f>_xlfn.XLOOKUP($A1061,'Cleaned - Medical Examinations'!$A$2:$A$2336,'Cleaned - Medical Examinations'!$I$2:$I$2336,0)</f>
        <v>Obesity</v>
      </c>
      <c r="K1061" s="11" t="str">
        <f t="shared" si="16"/>
        <v>Diabetic</v>
      </c>
      <c r="L1061" s="14">
        <f>_xlfn.XLOOKUP($A1061,'Cleaned - Hospitalisation Detai'!$A$2:$A$2344,'Cleaned - Hospitalisation Detai'!$J$2:$J$2344,0)</f>
        <v>24646</v>
      </c>
      <c r="M1061" s="19">
        <f>_xlfn.XLOOKUP($A1061,'Cleaned - Hospitalisation Detai'!$A$2:$A$2344,'Cleaned - Hospitalisation Detai'!$F$2:$F$2344,0)</f>
        <v>10601.63</v>
      </c>
      <c r="N1061" s="19" t="str">
        <f>_xlfn.XLOOKUP($A1061,'Cleaned - Hospitalisation Detai'!$A$2:$A$2344,'Cleaned - Hospitalisation Detai'!$G$2:$G$2344,0)</f>
        <v>tier - 3</v>
      </c>
      <c r="O1061" s="19" t="str">
        <f>_xlfn.XLOOKUP($A1061,'Cleaned - Hospitalisation Detai'!$A$2:$A$2344,'Cleaned - Hospitalisation Detai'!$H$2:$H$2344,0)</f>
        <v>tier - 2</v>
      </c>
      <c r="P1061" s="19" t="str">
        <f>_xlfn.XLOOKUP($A1061,'Cleaned - Hospitalisation Detai'!$A$2:$A$2344,'Cleaned - Hospitalisation Detai'!$I$2:$I$2344,0)</f>
        <v>R1012</v>
      </c>
      <c r="Q1061" s="20">
        <f>_xlfn.XLOOKUP($A1061,'Cleaned - Hospitalisation Detai'!$A$2:$A$2344,'Cleaned - Hospitalisation Detai'!$K$2:$K$2344,0)</f>
        <v>55</v>
      </c>
    </row>
    <row r="1062" spans="1:17" ht="15.6" x14ac:dyDescent="0.3">
      <c r="A1062" s="10" t="s">
        <v>1310</v>
      </c>
      <c r="B1062" s="11" t="str">
        <f>_xlfn.XLOOKUP(A1062,'Cleaned - Customer Names '!$A$2:$A$2336,'Cleaned - Customer Names '!$C$2:$C$2336,0)</f>
        <v>Kevin J</v>
      </c>
      <c r="C1062" s="11">
        <f>_xlfn.XLOOKUP($A1062,'Cleaned - Medical Examinations'!$A$2:$A$2336,'Cleaned - Medical Examinations'!$B$2:$B$2336,0)</f>
        <v>39.6</v>
      </c>
      <c r="D1062" s="11">
        <f>_xlfn.XLOOKUP($A1062,'Cleaned - Medical Examinations'!$A$2:$A$2336,'Cleaned - Medical Examinations'!$C$2:$C$2336,0)</f>
        <v>5.1100000000000003</v>
      </c>
      <c r="E1062" s="11" t="str">
        <f>_xlfn.XLOOKUP($A1062,'Cleaned - Medical Examinations'!$A$2:$A$2336,'Cleaned - Medical Examinations'!$D$2:$D$2336,0)</f>
        <v>Yes</v>
      </c>
      <c r="F1062" s="11" t="str">
        <f>_xlfn.XLOOKUP($A1062,'Cleaned - Medical Examinations'!$A$2:$A$2336,'Cleaned - Medical Examinations'!$E$2:$E$2336,0)</f>
        <v>No</v>
      </c>
      <c r="G1062" s="11" t="str">
        <f>_xlfn.XLOOKUP($A1062,'Cleaned - Medical Examinations'!$A$2:$A$2336,'Cleaned - Medical Examinations'!$F$2:$F$2336,0)</f>
        <v>No</v>
      </c>
      <c r="H1062" s="11">
        <f>_xlfn.XLOOKUP($A1062,'Cleaned - Medical Examinations'!$A$2:$A$2336,'Cleaned - Medical Examinations'!$G$2:$G$2336,0)</f>
        <v>2</v>
      </c>
      <c r="I1062" s="11" t="str">
        <f>_xlfn.XLOOKUP($A1062,'Cleaned - Medical Examinations'!$A$2:$A$2336,'Cleaned - Medical Examinations'!$H$2:$H$2336,0)</f>
        <v>No</v>
      </c>
      <c r="J1062" s="11" t="str">
        <f>_xlfn.XLOOKUP($A1062,'Cleaned - Medical Examinations'!$A$2:$A$2336,'Cleaned - Medical Examinations'!$I$2:$I$2336,0)</f>
        <v>Obesity</v>
      </c>
      <c r="K1062" s="11" t="str">
        <f t="shared" si="16"/>
        <v>Non-Diabetic</v>
      </c>
      <c r="L1062" s="14">
        <f>_xlfn.XLOOKUP($A1062,'Cleaned - Hospitalisation Detai'!$A$2:$A$2344,'Cleaned - Hospitalisation Detai'!$J$2:$J$2344,0)</f>
        <v>24308</v>
      </c>
      <c r="M1062" s="19">
        <f>_xlfn.XLOOKUP($A1062,'Cleaned - Hospitalisation Detai'!$A$2:$A$2344,'Cleaned - Hospitalisation Detai'!$F$2:$F$2344,0)</f>
        <v>10601.41</v>
      </c>
      <c r="N1062" s="19" t="str">
        <f>_xlfn.XLOOKUP($A1062,'Cleaned - Hospitalisation Detai'!$A$2:$A$2344,'Cleaned - Hospitalisation Detai'!$G$2:$G$2344,0)</f>
        <v>tier - 3</v>
      </c>
      <c r="O1062" s="19" t="str">
        <f>_xlfn.XLOOKUP($A1062,'Cleaned - Hospitalisation Detai'!$A$2:$A$2344,'Cleaned - Hospitalisation Detai'!$H$2:$H$2344,0)</f>
        <v>tier - 2</v>
      </c>
      <c r="P1062" s="19" t="str">
        <f>_xlfn.XLOOKUP($A1062,'Cleaned - Hospitalisation Detai'!$A$2:$A$2344,'Cleaned - Hospitalisation Detai'!$I$2:$I$2344,0)</f>
        <v>R1011</v>
      </c>
      <c r="Q1062" s="20">
        <f>_xlfn.XLOOKUP($A1062,'Cleaned - Hospitalisation Detai'!$A$2:$A$2344,'Cleaned - Hospitalisation Detai'!$K$2:$K$2344,0)</f>
        <v>56</v>
      </c>
    </row>
    <row r="1063" spans="1:17" ht="15.6" x14ac:dyDescent="0.3">
      <c r="A1063" s="10" t="s">
        <v>1309</v>
      </c>
      <c r="B1063" s="11" t="str">
        <f>_xlfn.XLOOKUP(A1063,'Cleaned - Customer Names '!$A$2:$A$2336,'Cleaned - Customer Names '!$C$2:$C$2336,0)</f>
        <v>William H. III</v>
      </c>
      <c r="C1063" s="11">
        <f>_xlfn.XLOOKUP($A1063,'Cleaned - Medical Examinations'!$A$2:$A$2336,'Cleaned - Medical Examinations'!$B$2:$B$2336,0)</f>
        <v>30.97</v>
      </c>
      <c r="D1063" s="11">
        <f>_xlfn.XLOOKUP($A1063,'Cleaned - Medical Examinations'!$A$2:$A$2336,'Cleaned - Medical Examinations'!$C$2:$C$2336,0)</f>
        <v>5.54</v>
      </c>
      <c r="E1063" s="11" t="str">
        <f>_xlfn.XLOOKUP($A1063,'Cleaned - Medical Examinations'!$A$2:$A$2336,'Cleaned - Medical Examinations'!$D$2:$D$2336,0)</f>
        <v>No</v>
      </c>
      <c r="F1063" s="11" t="str">
        <f>_xlfn.XLOOKUP($A1063,'Cleaned - Medical Examinations'!$A$2:$A$2336,'Cleaned - Medical Examinations'!$E$2:$E$2336,0)</f>
        <v>No</v>
      </c>
      <c r="G1063" s="11" t="str">
        <f>_xlfn.XLOOKUP($A1063,'Cleaned - Medical Examinations'!$A$2:$A$2336,'Cleaned - Medical Examinations'!$F$2:$F$2336,0)</f>
        <v>No</v>
      </c>
      <c r="H1063" s="11">
        <f>_xlfn.XLOOKUP($A1063,'Cleaned - Medical Examinations'!$A$2:$A$2336,'Cleaned - Medical Examinations'!$G$2:$G$2336,0)</f>
        <v>2</v>
      </c>
      <c r="I1063" s="11" t="str">
        <f>_xlfn.XLOOKUP($A1063,'Cleaned - Medical Examinations'!$A$2:$A$2336,'Cleaned - Medical Examinations'!$H$2:$H$2336,0)</f>
        <v>No</v>
      </c>
      <c r="J1063" s="11" t="str">
        <f>_xlfn.XLOOKUP($A1063,'Cleaned - Medical Examinations'!$A$2:$A$2336,'Cleaned - Medical Examinations'!$I$2:$I$2336,0)</f>
        <v>Obesity</v>
      </c>
      <c r="K1063" s="11" t="str">
        <f t="shared" si="16"/>
        <v>Non-Diabetic</v>
      </c>
      <c r="L1063" s="14">
        <f>_xlfn.XLOOKUP($A1063,'Cleaned - Hospitalisation Detai'!$A$2:$A$2344,'Cleaned - Hospitalisation Detai'!$J$2:$J$2344,0)</f>
        <v>26647</v>
      </c>
      <c r="M1063" s="19">
        <f>_xlfn.XLOOKUP($A1063,'Cleaned - Hospitalisation Detai'!$A$2:$A$2344,'Cleaned - Hospitalisation Detai'!$F$2:$F$2344,0)</f>
        <v>10600.55</v>
      </c>
      <c r="N1063" s="19" t="str">
        <f>_xlfn.XLOOKUP($A1063,'Cleaned - Hospitalisation Detai'!$A$2:$A$2344,'Cleaned - Hospitalisation Detai'!$G$2:$G$2344,0)</f>
        <v>tier - 3</v>
      </c>
      <c r="O1063" s="19" t="str">
        <f>_xlfn.XLOOKUP($A1063,'Cleaned - Hospitalisation Detai'!$A$2:$A$2344,'Cleaned - Hospitalisation Detai'!$H$2:$H$2344,0)</f>
        <v>tier - 1</v>
      </c>
      <c r="P1063" s="19" t="str">
        <f>_xlfn.XLOOKUP($A1063,'Cleaned - Hospitalisation Detai'!$A$2:$A$2344,'Cleaned - Hospitalisation Detai'!$I$2:$I$2344,0)</f>
        <v>R1012</v>
      </c>
      <c r="Q1063" s="20">
        <f>_xlfn.XLOOKUP($A1063,'Cleaned - Hospitalisation Detai'!$A$2:$A$2344,'Cleaned - Hospitalisation Detai'!$K$2:$K$2344,0)</f>
        <v>50</v>
      </c>
    </row>
    <row r="1064" spans="1:17" ht="15.6" x14ac:dyDescent="0.3">
      <c r="A1064" s="10" t="s">
        <v>1308</v>
      </c>
      <c r="B1064" s="11" t="str">
        <f>_xlfn.XLOOKUP(A1064,'Cleaned - Customer Names '!$A$2:$A$2336,'Cleaned - Customer Names '!$C$2:$C$2336,0)</f>
        <v>Gal</v>
      </c>
      <c r="C1064" s="11">
        <f>_xlfn.XLOOKUP($A1064,'Cleaned - Medical Examinations'!$A$2:$A$2336,'Cleaned - Medical Examinations'!$B$2:$B$2336,0)</f>
        <v>27.645</v>
      </c>
      <c r="D1064" s="11">
        <f>_xlfn.XLOOKUP($A1064,'Cleaned - Medical Examinations'!$A$2:$A$2336,'Cleaned - Medical Examinations'!$C$2:$C$2336,0)</f>
        <v>8.8699999999999992</v>
      </c>
      <c r="E1064" s="11" t="str">
        <f>_xlfn.XLOOKUP($A1064,'Cleaned - Medical Examinations'!$A$2:$A$2336,'Cleaned - Medical Examinations'!$D$2:$D$2336,0)</f>
        <v>Yes</v>
      </c>
      <c r="F1064" s="11" t="str">
        <f>_xlfn.XLOOKUP($A1064,'Cleaned - Medical Examinations'!$A$2:$A$2336,'Cleaned - Medical Examinations'!$E$2:$E$2336,0)</f>
        <v>No</v>
      </c>
      <c r="G1064" s="11" t="str">
        <f>_xlfn.XLOOKUP($A1064,'Cleaned - Medical Examinations'!$A$2:$A$2336,'Cleaned - Medical Examinations'!$F$2:$F$2336,0)</f>
        <v>No</v>
      </c>
      <c r="H1064" s="11">
        <f>_xlfn.XLOOKUP($A1064,'Cleaned - Medical Examinations'!$A$2:$A$2336,'Cleaned - Medical Examinations'!$G$2:$G$2336,0)</f>
        <v>0</v>
      </c>
      <c r="I1064" s="11" t="str">
        <f>_xlfn.XLOOKUP($A1064,'Cleaned - Medical Examinations'!$A$2:$A$2336,'Cleaned - Medical Examinations'!$H$2:$H$2336,0)</f>
        <v>No</v>
      </c>
      <c r="J1064" s="11" t="str">
        <f>_xlfn.XLOOKUP($A1064,'Cleaned - Medical Examinations'!$A$2:$A$2336,'Cleaned - Medical Examinations'!$I$2:$I$2336,0)</f>
        <v>Overweight</v>
      </c>
      <c r="K1064" s="11" t="str">
        <f t="shared" si="16"/>
        <v>Diabetic</v>
      </c>
      <c r="L1064" s="14">
        <f>_xlfn.XLOOKUP($A1064,'Cleaned - Hospitalisation Detai'!$A$2:$A$2344,'Cleaned - Hospitalisation Detai'!$J$2:$J$2344,0)</f>
        <v>24805</v>
      </c>
      <c r="M1064" s="19">
        <f>_xlfn.XLOOKUP($A1064,'Cleaned - Hospitalisation Detai'!$A$2:$A$2344,'Cleaned - Hospitalisation Detai'!$F$2:$F$2344,0)</f>
        <v>10594.5</v>
      </c>
      <c r="N1064" s="19" t="str">
        <f>_xlfn.XLOOKUP($A1064,'Cleaned - Hospitalisation Detai'!$A$2:$A$2344,'Cleaned - Hospitalisation Detai'!$G$2:$G$2344,0)</f>
        <v>tier - 3</v>
      </c>
      <c r="O1064" s="19" t="str">
        <f>_xlfn.XLOOKUP($A1064,'Cleaned - Hospitalisation Detai'!$A$2:$A$2344,'Cleaned - Hospitalisation Detai'!$H$2:$H$2344,0)</f>
        <v>tier - 1</v>
      </c>
      <c r="P1064" s="19" t="str">
        <f>_xlfn.XLOOKUP($A1064,'Cleaned - Hospitalisation Detai'!$A$2:$A$2344,'Cleaned - Hospitalisation Detai'!$I$2:$I$2344,0)</f>
        <v>R1012</v>
      </c>
      <c r="Q1064" s="20">
        <f>_xlfn.XLOOKUP($A1064,'Cleaned - Hospitalisation Detai'!$A$2:$A$2344,'Cleaned - Hospitalisation Detai'!$K$2:$K$2344,0)</f>
        <v>55</v>
      </c>
    </row>
    <row r="1065" spans="1:17" ht="15.6" x14ac:dyDescent="0.3">
      <c r="A1065" s="10" t="s">
        <v>1307</v>
      </c>
      <c r="B1065" s="11" t="str">
        <f>_xlfn.XLOOKUP(A1065,'Cleaned - Customer Names '!$A$2:$A$2336,'Cleaned - Customer Names '!$C$2:$C$2336,0)</f>
        <v>Anton</v>
      </c>
      <c r="C1065" s="11">
        <f>_xlfn.XLOOKUP($A1065,'Cleaned - Medical Examinations'!$A$2:$A$2336,'Cleaned - Medical Examinations'!$B$2:$B$2336,0)</f>
        <v>34.43</v>
      </c>
      <c r="D1065" s="11">
        <f>_xlfn.XLOOKUP($A1065,'Cleaned - Medical Examinations'!$A$2:$A$2336,'Cleaned - Medical Examinations'!$C$2:$C$2336,0)</f>
        <v>5.96</v>
      </c>
      <c r="E1065" s="11" t="str">
        <f>_xlfn.XLOOKUP($A1065,'Cleaned - Medical Examinations'!$A$2:$A$2336,'Cleaned - Medical Examinations'!$D$2:$D$2336,0)</f>
        <v>Yes</v>
      </c>
      <c r="F1065" s="11" t="str">
        <f>_xlfn.XLOOKUP($A1065,'Cleaned - Medical Examinations'!$A$2:$A$2336,'Cleaned - Medical Examinations'!$E$2:$E$2336,0)</f>
        <v>No</v>
      </c>
      <c r="G1065" s="11" t="str">
        <f>_xlfn.XLOOKUP($A1065,'Cleaned - Medical Examinations'!$A$2:$A$2336,'Cleaned - Medical Examinations'!$F$2:$F$2336,0)</f>
        <v>No</v>
      </c>
      <c r="H1065" s="11">
        <f>_xlfn.XLOOKUP($A1065,'Cleaned - Medical Examinations'!$A$2:$A$2336,'Cleaned - Medical Examinations'!$G$2:$G$2336,0)</f>
        <v>2</v>
      </c>
      <c r="I1065" s="11" t="str">
        <f>_xlfn.XLOOKUP($A1065,'Cleaned - Medical Examinations'!$A$2:$A$2336,'Cleaned - Medical Examinations'!$H$2:$H$2336,0)</f>
        <v>No</v>
      </c>
      <c r="J1065" s="11" t="str">
        <f>_xlfn.XLOOKUP($A1065,'Cleaned - Medical Examinations'!$A$2:$A$2336,'Cleaned - Medical Examinations'!$I$2:$I$2336,0)</f>
        <v>Obesity</v>
      </c>
      <c r="K1065" s="11" t="str">
        <f t="shared" si="16"/>
        <v>Non-Diabetic</v>
      </c>
      <c r="L1065" s="14">
        <f>_xlfn.XLOOKUP($A1065,'Cleaned - Hospitalisation Detai'!$A$2:$A$2344,'Cleaned - Hospitalisation Detai'!$J$2:$J$2344,0)</f>
        <v>24414</v>
      </c>
      <c r="M1065" s="19">
        <f>_xlfn.XLOOKUP($A1065,'Cleaned - Hospitalisation Detai'!$A$2:$A$2344,'Cleaned - Hospitalisation Detai'!$F$2:$F$2344,0)</f>
        <v>10594.23</v>
      </c>
      <c r="N1065" s="19" t="str">
        <f>_xlfn.XLOOKUP($A1065,'Cleaned - Hospitalisation Detai'!$A$2:$A$2344,'Cleaned - Hospitalisation Detai'!$G$2:$G$2344,0)</f>
        <v>tier - 3</v>
      </c>
      <c r="O1065" s="19" t="str">
        <f>_xlfn.XLOOKUP($A1065,'Cleaned - Hospitalisation Detai'!$A$2:$A$2344,'Cleaned - Hospitalisation Detai'!$H$2:$H$2344,0)</f>
        <v>tier - 3</v>
      </c>
      <c r="P1065" s="19" t="str">
        <f>_xlfn.XLOOKUP($A1065,'Cleaned - Hospitalisation Detai'!$A$2:$A$2344,'Cleaned - Hospitalisation Detai'!$I$2:$I$2344,0)</f>
        <v>R1013</v>
      </c>
      <c r="Q1065" s="20">
        <f>_xlfn.XLOOKUP($A1065,'Cleaned - Hospitalisation Detai'!$A$2:$A$2344,'Cleaned - Hospitalisation Detai'!$K$2:$K$2344,0)</f>
        <v>56</v>
      </c>
    </row>
    <row r="1066" spans="1:17" ht="15.6" x14ac:dyDescent="0.3">
      <c r="A1066" s="10" t="s">
        <v>1306</v>
      </c>
      <c r="B1066" s="11" t="str">
        <f>_xlfn.XLOOKUP(A1066,'Cleaned - Customer Names '!$A$2:$A$2336,'Cleaned - Customer Names '!$C$2:$C$2336,0)</f>
        <v>Yazmin</v>
      </c>
      <c r="C1066" s="11">
        <f>_xlfn.XLOOKUP($A1066,'Cleaned - Medical Examinations'!$A$2:$A$2336,'Cleaned - Medical Examinations'!$B$2:$B$2336,0)</f>
        <v>39.6</v>
      </c>
      <c r="D1066" s="11">
        <f>_xlfn.XLOOKUP($A1066,'Cleaned - Medical Examinations'!$A$2:$A$2336,'Cleaned - Medical Examinations'!$C$2:$C$2336,0)</f>
        <v>4.4400000000000004</v>
      </c>
      <c r="E1066" s="11" t="str">
        <f>_xlfn.XLOOKUP($A1066,'Cleaned - Medical Examinations'!$A$2:$A$2336,'Cleaned - Medical Examinations'!$D$2:$D$2336,0)</f>
        <v>Yes</v>
      </c>
      <c r="F1066" s="11" t="str">
        <f>_xlfn.XLOOKUP($A1066,'Cleaned - Medical Examinations'!$A$2:$A$2336,'Cleaned - Medical Examinations'!$E$2:$E$2336,0)</f>
        <v>No</v>
      </c>
      <c r="G1066" s="11" t="str">
        <f>_xlfn.XLOOKUP($A1066,'Cleaned - Medical Examinations'!$A$2:$A$2336,'Cleaned - Medical Examinations'!$F$2:$F$2336,0)</f>
        <v>Yes</v>
      </c>
      <c r="H1066" s="11">
        <f>_xlfn.XLOOKUP($A1066,'Cleaned - Medical Examinations'!$A$2:$A$2336,'Cleaned - Medical Examinations'!$G$2:$G$2336,0)</f>
        <v>1</v>
      </c>
      <c r="I1066" s="11" t="str">
        <f>_xlfn.XLOOKUP($A1066,'Cleaned - Medical Examinations'!$A$2:$A$2336,'Cleaned - Medical Examinations'!$H$2:$H$2336,0)</f>
        <v>No</v>
      </c>
      <c r="J1066" s="11" t="str">
        <f>_xlfn.XLOOKUP($A1066,'Cleaned - Medical Examinations'!$A$2:$A$2336,'Cleaned - Medical Examinations'!$I$2:$I$2336,0)</f>
        <v>Obesity</v>
      </c>
      <c r="K1066" s="11" t="str">
        <f t="shared" si="16"/>
        <v>Non-Diabetic</v>
      </c>
      <c r="L1066" s="14">
        <f>_xlfn.XLOOKUP($A1066,'Cleaned - Hospitalisation Detai'!$A$2:$A$2344,'Cleaned - Hospitalisation Detai'!$J$2:$J$2344,0)</f>
        <v>25562</v>
      </c>
      <c r="M1066" s="19">
        <f>_xlfn.XLOOKUP($A1066,'Cleaned - Hospitalisation Detai'!$A$2:$A$2344,'Cleaned - Hospitalisation Detai'!$F$2:$F$2344,0)</f>
        <v>10579.71</v>
      </c>
      <c r="N1066" s="19" t="str">
        <f>_xlfn.XLOOKUP($A1066,'Cleaned - Hospitalisation Detai'!$A$2:$A$2344,'Cleaned - Hospitalisation Detai'!$G$2:$G$2344,0)</f>
        <v>tier - 3</v>
      </c>
      <c r="O1066" s="19" t="str">
        <f>_xlfn.XLOOKUP($A1066,'Cleaned - Hospitalisation Detai'!$A$2:$A$2344,'Cleaned - Hospitalisation Detai'!$H$2:$H$2344,0)</f>
        <v>tier - 3</v>
      </c>
      <c r="P1066" s="19" t="str">
        <f>_xlfn.XLOOKUP($A1066,'Cleaned - Hospitalisation Detai'!$A$2:$A$2344,'Cleaned - Hospitalisation Detai'!$I$2:$I$2344,0)</f>
        <v>R1013</v>
      </c>
      <c r="Q1066" s="20">
        <f>_xlfn.XLOOKUP($A1066,'Cleaned - Hospitalisation Detai'!$A$2:$A$2344,'Cleaned - Hospitalisation Detai'!$K$2:$K$2344,0)</f>
        <v>53</v>
      </c>
    </row>
    <row r="1067" spans="1:17" ht="15.6" x14ac:dyDescent="0.3">
      <c r="A1067" s="10" t="s">
        <v>1305</v>
      </c>
      <c r="B1067" s="11" t="str">
        <f>_xlfn.XLOOKUP(A1067,'Cleaned - Customer Names '!$A$2:$A$2336,'Cleaned - Customer Names '!$C$2:$C$2336,0)</f>
        <v>Florian</v>
      </c>
      <c r="C1067" s="11">
        <f>_xlfn.XLOOKUP($A1067,'Cleaned - Medical Examinations'!$A$2:$A$2336,'Cleaned - Medical Examinations'!$B$2:$B$2336,0)</f>
        <v>22.1</v>
      </c>
      <c r="D1067" s="11">
        <f>_xlfn.XLOOKUP($A1067,'Cleaned - Medical Examinations'!$A$2:$A$2336,'Cleaned - Medical Examinations'!$C$2:$C$2336,0)</f>
        <v>4.6500000000000004</v>
      </c>
      <c r="E1067" s="11" t="str">
        <f>_xlfn.XLOOKUP($A1067,'Cleaned - Medical Examinations'!$A$2:$A$2336,'Cleaned - Medical Examinations'!$D$2:$D$2336,0)</f>
        <v>Yes</v>
      </c>
      <c r="F1067" s="11" t="str">
        <f>_xlfn.XLOOKUP($A1067,'Cleaned - Medical Examinations'!$A$2:$A$2336,'Cleaned - Medical Examinations'!$E$2:$E$2336,0)</f>
        <v>No</v>
      </c>
      <c r="G1067" s="11" t="str">
        <f>_xlfn.XLOOKUP($A1067,'Cleaned - Medical Examinations'!$A$2:$A$2336,'Cleaned - Medical Examinations'!$F$2:$F$2336,0)</f>
        <v>No</v>
      </c>
      <c r="H1067" s="11">
        <f>_xlfn.XLOOKUP($A1067,'Cleaned - Medical Examinations'!$A$2:$A$2336,'Cleaned - Medical Examinations'!$G$2:$G$2336,0)</f>
        <v>2</v>
      </c>
      <c r="I1067" s="11" t="str">
        <f>_xlfn.XLOOKUP($A1067,'Cleaned - Medical Examinations'!$A$2:$A$2336,'Cleaned - Medical Examinations'!$H$2:$H$2336,0)</f>
        <v>No</v>
      </c>
      <c r="J1067" s="11" t="str">
        <f>_xlfn.XLOOKUP($A1067,'Cleaned - Medical Examinations'!$A$2:$A$2336,'Cleaned - Medical Examinations'!$I$2:$I$2336,0)</f>
        <v>Normal Weight</v>
      </c>
      <c r="K1067" s="11" t="str">
        <f t="shared" si="16"/>
        <v>Non-Diabetic</v>
      </c>
      <c r="L1067" s="14">
        <f>_xlfn.XLOOKUP($A1067,'Cleaned - Hospitalisation Detai'!$A$2:$A$2344,'Cleaned - Hospitalisation Detai'!$J$2:$J$2344,0)</f>
        <v>24452</v>
      </c>
      <c r="M1067" s="19">
        <f>_xlfn.XLOOKUP($A1067,'Cleaned - Hospitalisation Detai'!$A$2:$A$2344,'Cleaned - Hospitalisation Detai'!$F$2:$F$2344,0)</f>
        <v>10577.09</v>
      </c>
      <c r="N1067" s="19" t="str">
        <f>_xlfn.XLOOKUP($A1067,'Cleaned - Hospitalisation Detai'!$A$2:$A$2344,'Cleaned - Hospitalisation Detai'!$G$2:$G$2344,0)</f>
        <v>tier - 3</v>
      </c>
      <c r="O1067" s="19" t="str">
        <f>_xlfn.XLOOKUP($A1067,'Cleaned - Hospitalisation Detai'!$A$2:$A$2344,'Cleaned - Hospitalisation Detai'!$H$2:$H$2344,0)</f>
        <v>tier - 3</v>
      </c>
      <c r="P1067" s="19" t="str">
        <f>_xlfn.XLOOKUP($A1067,'Cleaned - Hospitalisation Detai'!$A$2:$A$2344,'Cleaned - Hospitalisation Detai'!$I$2:$I$2344,0)</f>
        <v>R1011</v>
      </c>
      <c r="Q1067" s="20">
        <f>_xlfn.XLOOKUP($A1067,'Cleaned - Hospitalisation Detai'!$A$2:$A$2344,'Cleaned - Hospitalisation Detai'!$K$2:$K$2344,0)</f>
        <v>56</v>
      </c>
    </row>
    <row r="1068" spans="1:17" ht="15.6" x14ac:dyDescent="0.3">
      <c r="A1068" s="10" t="s">
        <v>1304</v>
      </c>
      <c r="B1068" s="11" t="str">
        <f>_xlfn.XLOOKUP(A1068,'Cleaned - Customer Names '!$A$2:$A$2336,'Cleaned - Customer Names '!$C$2:$C$2336,0)</f>
        <v>Karen L</v>
      </c>
      <c r="C1068" s="11">
        <f>_xlfn.XLOOKUP($A1068,'Cleaned - Medical Examinations'!$A$2:$A$2336,'Cleaned - Medical Examinations'!$B$2:$B$2336,0)</f>
        <v>33.25</v>
      </c>
      <c r="D1068" s="11">
        <f>_xlfn.XLOOKUP($A1068,'Cleaned - Medical Examinations'!$A$2:$A$2336,'Cleaned - Medical Examinations'!$C$2:$C$2336,0)</f>
        <v>5.64</v>
      </c>
      <c r="E1068" s="11" t="str">
        <f>_xlfn.XLOOKUP($A1068,'Cleaned - Medical Examinations'!$A$2:$A$2336,'Cleaned - Medical Examinations'!$D$2:$D$2336,0)</f>
        <v>Yes</v>
      </c>
      <c r="F1068" s="11" t="str">
        <f>_xlfn.XLOOKUP($A1068,'Cleaned - Medical Examinations'!$A$2:$A$2336,'Cleaned - Medical Examinations'!$E$2:$E$2336,0)</f>
        <v>No</v>
      </c>
      <c r="G1068" s="11" t="str">
        <f>_xlfn.XLOOKUP($A1068,'Cleaned - Medical Examinations'!$A$2:$A$2336,'Cleaned - Medical Examinations'!$F$2:$F$2336,0)</f>
        <v>Yes</v>
      </c>
      <c r="H1068" s="11">
        <f>_xlfn.XLOOKUP($A1068,'Cleaned - Medical Examinations'!$A$2:$A$2336,'Cleaned - Medical Examinations'!$G$2:$G$2336,0)</f>
        <v>1</v>
      </c>
      <c r="I1068" s="11" t="str">
        <f>_xlfn.XLOOKUP($A1068,'Cleaned - Medical Examinations'!$A$2:$A$2336,'Cleaned - Medical Examinations'!$H$2:$H$2336,0)</f>
        <v>No</v>
      </c>
      <c r="J1068" s="11" t="str">
        <f>_xlfn.XLOOKUP($A1068,'Cleaned - Medical Examinations'!$A$2:$A$2336,'Cleaned - Medical Examinations'!$I$2:$I$2336,0)</f>
        <v>Obesity</v>
      </c>
      <c r="K1068" s="11" t="str">
        <f t="shared" si="16"/>
        <v>Non-Diabetic</v>
      </c>
      <c r="L1068" s="14">
        <f>_xlfn.XLOOKUP($A1068,'Cleaned - Hospitalisation Detai'!$A$2:$A$2344,'Cleaned - Hospitalisation Detai'!$J$2:$J$2344,0)</f>
        <v>25401</v>
      </c>
      <c r="M1068" s="19">
        <f>_xlfn.XLOOKUP($A1068,'Cleaned - Hospitalisation Detai'!$A$2:$A$2344,'Cleaned - Hospitalisation Detai'!$F$2:$F$2344,0)</f>
        <v>10564.88</v>
      </c>
      <c r="N1068" s="19" t="str">
        <f>_xlfn.XLOOKUP($A1068,'Cleaned - Hospitalisation Detai'!$A$2:$A$2344,'Cleaned - Hospitalisation Detai'!$G$2:$G$2344,0)</f>
        <v>tier - 3</v>
      </c>
      <c r="O1068" s="19" t="str">
        <f>_xlfn.XLOOKUP($A1068,'Cleaned - Hospitalisation Detai'!$A$2:$A$2344,'Cleaned - Hospitalisation Detai'!$H$2:$H$2344,0)</f>
        <v>tier - 1</v>
      </c>
      <c r="P1068" s="19" t="str">
        <f>_xlfn.XLOOKUP($A1068,'Cleaned - Hospitalisation Detai'!$A$2:$A$2344,'Cleaned - Hospitalisation Detai'!$I$2:$I$2344,0)</f>
        <v>R1024</v>
      </c>
      <c r="Q1068" s="20">
        <f>_xlfn.XLOOKUP($A1068,'Cleaned - Hospitalisation Detai'!$A$2:$A$2344,'Cleaned - Hospitalisation Detai'!$K$2:$K$2344,0)</f>
        <v>53</v>
      </c>
    </row>
    <row r="1069" spans="1:17" ht="15.6" x14ac:dyDescent="0.3">
      <c r="A1069" s="10" t="s">
        <v>1303</v>
      </c>
      <c r="B1069" s="11" t="str">
        <f>_xlfn.XLOOKUP(A1069,'Cleaned - Customer Names '!$A$2:$A$2336,'Cleaned - Customer Names '!$C$2:$C$2336,0)</f>
        <v>Scott</v>
      </c>
      <c r="C1069" s="11">
        <f>_xlfn.XLOOKUP($A1069,'Cleaned - Medical Examinations'!$A$2:$A$2336,'Cleaned - Medical Examinations'!$B$2:$B$2336,0)</f>
        <v>33.33</v>
      </c>
      <c r="D1069" s="11">
        <f>_xlfn.XLOOKUP($A1069,'Cleaned - Medical Examinations'!$A$2:$A$2336,'Cleaned - Medical Examinations'!$C$2:$C$2336,0)</f>
        <v>10.19</v>
      </c>
      <c r="E1069" s="11" t="str">
        <f>_xlfn.XLOOKUP($A1069,'Cleaned - Medical Examinations'!$A$2:$A$2336,'Cleaned - Medical Examinations'!$D$2:$D$2336,0)</f>
        <v>No</v>
      </c>
      <c r="F1069" s="11" t="str">
        <f>_xlfn.XLOOKUP($A1069,'Cleaned - Medical Examinations'!$A$2:$A$2336,'Cleaned - Medical Examinations'!$E$2:$E$2336,0)</f>
        <v>No</v>
      </c>
      <c r="G1069" s="11" t="str">
        <f>_xlfn.XLOOKUP($A1069,'Cleaned - Medical Examinations'!$A$2:$A$2336,'Cleaned - Medical Examinations'!$F$2:$F$2336,0)</f>
        <v>No</v>
      </c>
      <c r="H1069" s="11">
        <f>_xlfn.XLOOKUP($A1069,'Cleaned - Medical Examinations'!$A$2:$A$2336,'Cleaned - Medical Examinations'!$G$2:$G$2336,0)</f>
        <v>0</v>
      </c>
      <c r="I1069" s="11" t="str">
        <f>_xlfn.XLOOKUP($A1069,'Cleaned - Medical Examinations'!$A$2:$A$2336,'Cleaned - Medical Examinations'!$H$2:$H$2336,0)</f>
        <v>No</v>
      </c>
      <c r="J1069" s="11" t="str">
        <f>_xlfn.XLOOKUP($A1069,'Cleaned - Medical Examinations'!$A$2:$A$2336,'Cleaned - Medical Examinations'!$I$2:$I$2336,0)</f>
        <v>Obesity</v>
      </c>
      <c r="K1069" s="11" t="str">
        <f t="shared" si="16"/>
        <v>Diabetic</v>
      </c>
      <c r="L1069" s="14">
        <f>_xlfn.XLOOKUP($A1069,'Cleaned - Hospitalisation Detai'!$A$2:$A$2344,'Cleaned - Hospitalisation Detai'!$J$2:$J$2344,0)</f>
        <v>26113</v>
      </c>
      <c r="M1069" s="19">
        <f>_xlfn.XLOOKUP($A1069,'Cleaned - Hospitalisation Detai'!$A$2:$A$2344,'Cleaned - Hospitalisation Detai'!$F$2:$F$2344,0)</f>
        <v>10560.49</v>
      </c>
      <c r="N1069" s="19" t="str">
        <f>_xlfn.XLOOKUP($A1069,'Cleaned - Hospitalisation Detai'!$A$2:$A$2344,'Cleaned - Hospitalisation Detai'!$G$2:$G$2344,0)</f>
        <v>tier - 3</v>
      </c>
      <c r="O1069" s="19" t="str">
        <f>_xlfn.XLOOKUP($A1069,'Cleaned - Hospitalisation Detai'!$A$2:$A$2344,'Cleaned - Hospitalisation Detai'!$H$2:$H$2344,0)</f>
        <v>tier - 2</v>
      </c>
      <c r="P1069" s="19" t="str">
        <f>_xlfn.XLOOKUP($A1069,'Cleaned - Hospitalisation Detai'!$A$2:$A$2344,'Cleaned - Hospitalisation Detai'!$I$2:$I$2344,0)</f>
        <v>R1013</v>
      </c>
      <c r="Q1069" s="20">
        <f>_xlfn.XLOOKUP($A1069,'Cleaned - Hospitalisation Detai'!$A$2:$A$2344,'Cleaned - Hospitalisation Detai'!$K$2:$K$2344,0)</f>
        <v>51</v>
      </c>
    </row>
    <row r="1070" spans="1:17" ht="15.6" x14ac:dyDescent="0.3">
      <c r="A1070" s="10" t="s">
        <v>1302</v>
      </c>
      <c r="B1070" s="11" t="str">
        <f>_xlfn.XLOOKUP(A1070,'Cleaned - Customer Names '!$A$2:$A$2336,'Cleaned - Customer Names '!$C$2:$C$2336,0)</f>
        <v>Claire</v>
      </c>
      <c r="C1070" s="11">
        <f>_xlfn.XLOOKUP($A1070,'Cleaned - Medical Examinations'!$A$2:$A$2336,'Cleaned - Medical Examinations'!$B$2:$B$2336,0)</f>
        <v>30.5</v>
      </c>
      <c r="D1070" s="11">
        <f>_xlfn.XLOOKUP($A1070,'Cleaned - Medical Examinations'!$A$2:$A$2336,'Cleaned - Medical Examinations'!$C$2:$C$2336,0)</f>
        <v>10.79</v>
      </c>
      <c r="E1070" s="11" t="str">
        <f>_xlfn.XLOOKUP($A1070,'Cleaned - Medical Examinations'!$A$2:$A$2336,'Cleaned - Medical Examinations'!$D$2:$D$2336,0)</f>
        <v>No</v>
      </c>
      <c r="F1070" s="11" t="str">
        <f>_xlfn.XLOOKUP($A1070,'Cleaned - Medical Examinations'!$A$2:$A$2336,'Cleaned - Medical Examinations'!$E$2:$E$2336,0)</f>
        <v>No</v>
      </c>
      <c r="G1070" s="11" t="str">
        <f>_xlfn.XLOOKUP($A1070,'Cleaned - Medical Examinations'!$A$2:$A$2336,'Cleaned - Medical Examinations'!$F$2:$F$2336,0)</f>
        <v>No</v>
      </c>
      <c r="H1070" s="11">
        <f>_xlfn.XLOOKUP($A1070,'Cleaned - Medical Examinations'!$A$2:$A$2336,'Cleaned - Medical Examinations'!$G$2:$G$2336,0)</f>
        <v>0</v>
      </c>
      <c r="I1070" s="11" t="str">
        <f>_xlfn.XLOOKUP($A1070,'Cleaned - Medical Examinations'!$A$2:$A$2336,'Cleaned - Medical Examinations'!$H$2:$H$2336,0)</f>
        <v>No</v>
      </c>
      <c r="J1070" s="11" t="str">
        <f>_xlfn.XLOOKUP($A1070,'Cleaned - Medical Examinations'!$A$2:$A$2336,'Cleaned - Medical Examinations'!$I$2:$I$2336,0)</f>
        <v>Obesity</v>
      </c>
      <c r="K1070" s="11" t="str">
        <f t="shared" si="16"/>
        <v>Diabetic</v>
      </c>
      <c r="L1070" s="14">
        <f>_xlfn.XLOOKUP($A1070,'Cleaned - Hospitalisation Detai'!$A$2:$A$2344,'Cleaned - Hospitalisation Detai'!$J$2:$J$2344,0)</f>
        <v>26202</v>
      </c>
      <c r="M1070" s="19">
        <f>_xlfn.XLOOKUP($A1070,'Cleaned - Hospitalisation Detai'!$A$2:$A$2344,'Cleaned - Hospitalisation Detai'!$F$2:$F$2344,0)</f>
        <v>10546.48</v>
      </c>
      <c r="N1070" s="19" t="str">
        <f>_xlfn.XLOOKUP($A1070,'Cleaned - Hospitalisation Detai'!$A$2:$A$2344,'Cleaned - Hospitalisation Detai'!$G$2:$G$2344,0)</f>
        <v>tier - 3</v>
      </c>
      <c r="O1070" s="19" t="str">
        <f>_xlfn.XLOOKUP($A1070,'Cleaned - Hospitalisation Detai'!$A$2:$A$2344,'Cleaned - Hospitalisation Detai'!$H$2:$H$2344,0)</f>
        <v>tier - 3</v>
      </c>
      <c r="P1070" s="19" t="str">
        <f>_xlfn.XLOOKUP($A1070,'Cleaned - Hospitalisation Detai'!$A$2:$A$2344,'Cleaned - Hospitalisation Detai'!$I$2:$I$2344,0)</f>
        <v>R1011</v>
      </c>
      <c r="Q1070" s="20">
        <f>_xlfn.XLOOKUP($A1070,'Cleaned - Hospitalisation Detai'!$A$2:$A$2344,'Cleaned - Hospitalisation Detai'!$K$2:$K$2344,0)</f>
        <v>51</v>
      </c>
    </row>
    <row r="1071" spans="1:17" ht="15.6" x14ac:dyDescent="0.3">
      <c r="A1071" s="10" t="s">
        <v>1301</v>
      </c>
      <c r="B1071" s="11" t="str">
        <f>_xlfn.XLOOKUP(A1071,'Cleaned - Customer Names '!$A$2:$A$2336,'Cleaned - Customer Names '!$C$2:$C$2336,0)</f>
        <v>Lynn M.</v>
      </c>
      <c r="C1071" s="11">
        <f>_xlfn.XLOOKUP($A1071,'Cleaned - Medical Examinations'!$A$2:$A$2336,'Cleaned - Medical Examinations'!$B$2:$B$2336,0)</f>
        <v>30.3</v>
      </c>
      <c r="D1071" s="11">
        <f>_xlfn.XLOOKUP($A1071,'Cleaned - Medical Examinations'!$A$2:$A$2336,'Cleaned - Medical Examinations'!$C$2:$C$2336,0)</f>
        <v>4.24</v>
      </c>
      <c r="E1071" s="11" t="str">
        <f>_xlfn.XLOOKUP($A1071,'Cleaned - Medical Examinations'!$A$2:$A$2336,'Cleaned - Medical Examinations'!$D$2:$D$2336,0)</f>
        <v>No</v>
      </c>
      <c r="F1071" s="11" t="str">
        <f>_xlfn.XLOOKUP($A1071,'Cleaned - Medical Examinations'!$A$2:$A$2336,'Cleaned - Medical Examinations'!$E$2:$E$2336,0)</f>
        <v>No</v>
      </c>
      <c r="G1071" s="11" t="str">
        <f>_xlfn.XLOOKUP($A1071,'Cleaned - Medical Examinations'!$A$2:$A$2336,'Cleaned - Medical Examinations'!$F$2:$F$2336,0)</f>
        <v>No</v>
      </c>
      <c r="H1071" s="11">
        <f>_xlfn.XLOOKUP($A1071,'Cleaned - Medical Examinations'!$A$2:$A$2336,'Cleaned - Medical Examinations'!$G$2:$G$2336,0)</f>
        <v>0</v>
      </c>
      <c r="I1071" s="11" t="str">
        <f>_xlfn.XLOOKUP($A1071,'Cleaned - Medical Examinations'!$A$2:$A$2336,'Cleaned - Medical Examinations'!$H$2:$H$2336,0)</f>
        <v>No</v>
      </c>
      <c r="J1071" s="11" t="str">
        <f>_xlfn.XLOOKUP($A1071,'Cleaned - Medical Examinations'!$A$2:$A$2336,'Cleaned - Medical Examinations'!$I$2:$I$2336,0)</f>
        <v>Obesity</v>
      </c>
      <c r="K1071" s="11" t="str">
        <f t="shared" si="16"/>
        <v>Non-Diabetic</v>
      </c>
      <c r="L1071" s="14">
        <f>_xlfn.XLOOKUP($A1071,'Cleaned - Hospitalisation Detai'!$A$2:$A$2344,'Cleaned - Hospitalisation Detai'!$J$2:$J$2344,0)</f>
        <v>28423</v>
      </c>
      <c r="M1071" s="19">
        <f>_xlfn.XLOOKUP($A1071,'Cleaned - Hospitalisation Detai'!$A$2:$A$2344,'Cleaned - Hospitalisation Detai'!$F$2:$F$2344,0)</f>
        <v>10495.6</v>
      </c>
      <c r="N1071" s="19" t="str">
        <f>_xlfn.XLOOKUP($A1071,'Cleaned - Hospitalisation Detai'!$A$2:$A$2344,'Cleaned - Hospitalisation Detai'!$G$2:$G$2344,0)</f>
        <v>tier - 3</v>
      </c>
      <c r="O1071" s="19" t="str">
        <f>_xlfn.XLOOKUP($A1071,'Cleaned - Hospitalisation Detai'!$A$2:$A$2344,'Cleaned - Hospitalisation Detai'!$H$2:$H$2344,0)</f>
        <v>tier - 1</v>
      </c>
      <c r="P1071" s="19" t="str">
        <f>_xlfn.XLOOKUP($A1071,'Cleaned - Hospitalisation Detai'!$A$2:$A$2344,'Cleaned - Hospitalisation Detai'!$I$2:$I$2344,0)</f>
        <v>R1012</v>
      </c>
      <c r="Q1071" s="20">
        <f>_xlfn.XLOOKUP($A1071,'Cleaned - Hospitalisation Detai'!$A$2:$A$2344,'Cleaned - Hospitalisation Detai'!$K$2:$K$2344,0)</f>
        <v>45</v>
      </c>
    </row>
    <row r="1072" spans="1:17" ht="15.6" x14ac:dyDescent="0.3">
      <c r="A1072" s="10" t="s">
        <v>1300</v>
      </c>
      <c r="B1072" s="11" t="str">
        <f>_xlfn.XLOOKUP(A1072,'Cleaned - Customer Names '!$A$2:$A$2336,'Cleaned - Customer Names '!$C$2:$C$2336,0)</f>
        <v>Sharon</v>
      </c>
      <c r="C1072" s="11">
        <f>_xlfn.XLOOKUP($A1072,'Cleaned - Medical Examinations'!$A$2:$A$2336,'Cleaned - Medical Examinations'!$B$2:$B$2336,0)</f>
        <v>26.22</v>
      </c>
      <c r="D1072" s="11">
        <f>_xlfn.XLOOKUP($A1072,'Cleaned - Medical Examinations'!$A$2:$A$2336,'Cleaned - Medical Examinations'!$C$2:$C$2336,0)</f>
        <v>5.83</v>
      </c>
      <c r="E1072" s="11" t="str">
        <f>_xlfn.XLOOKUP($A1072,'Cleaned - Medical Examinations'!$A$2:$A$2336,'Cleaned - Medical Examinations'!$D$2:$D$2336,0)</f>
        <v>No</v>
      </c>
      <c r="F1072" s="11" t="str">
        <f>_xlfn.XLOOKUP($A1072,'Cleaned - Medical Examinations'!$A$2:$A$2336,'Cleaned - Medical Examinations'!$E$2:$E$2336,0)</f>
        <v>No</v>
      </c>
      <c r="G1072" s="11" t="str">
        <f>_xlfn.XLOOKUP($A1072,'Cleaned - Medical Examinations'!$A$2:$A$2336,'Cleaned - Medical Examinations'!$F$2:$F$2336,0)</f>
        <v>No</v>
      </c>
      <c r="H1072" s="11">
        <f>_xlfn.XLOOKUP($A1072,'Cleaned - Medical Examinations'!$A$2:$A$2336,'Cleaned - Medical Examinations'!$G$2:$G$2336,0)</f>
        <v>2</v>
      </c>
      <c r="I1072" s="11" t="str">
        <f>_xlfn.XLOOKUP($A1072,'Cleaned - Medical Examinations'!$A$2:$A$2336,'Cleaned - Medical Examinations'!$H$2:$H$2336,0)</f>
        <v>No</v>
      </c>
      <c r="J1072" s="11" t="str">
        <f>_xlfn.XLOOKUP($A1072,'Cleaned - Medical Examinations'!$A$2:$A$2336,'Cleaned - Medical Examinations'!$I$2:$I$2336,0)</f>
        <v>Overweight</v>
      </c>
      <c r="K1072" s="11" t="str">
        <f t="shared" si="16"/>
        <v>Non-Diabetic</v>
      </c>
      <c r="L1072" s="14">
        <f>_xlfn.XLOOKUP($A1072,'Cleaned - Hospitalisation Detai'!$A$2:$A$2344,'Cleaned - Hospitalisation Detai'!$J$2:$J$2344,0)</f>
        <v>26591</v>
      </c>
      <c r="M1072" s="19">
        <f>_xlfn.XLOOKUP($A1072,'Cleaned - Hospitalisation Detai'!$A$2:$A$2344,'Cleaned - Hospitalisation Detai'!$F$2:$F$2344,0)</f>
        <v>10493.95</v>
      </c>
      <c r="N1072" s="19" t="str">
        <f>_xlfn.XLOOKUP($A1072,'Cleaned - Hospitalisation Detai'!$A$2:$A$2344,'Cleaned - Hospitalisation Detai'!$G$2:$G$2344,0)</f>
        <v>tier - 3</v>
      </c>
      <c r="O1072" s="19" t="str">
        <f>_xlfn.XLOOKUP($A1072,'Cleaned - Hospitalisation Detai'!$A$2:$A$2344,'Cleaned - Hospitalisation Detai'!$H$2:$H$2344,0)</f>
        <v>tier - 1</v>
      </c>
      <c r="P1072" s="19" t="str">
        <f>_xlfn.XLOOKUP($A1072,'Cleaned - Hospitalisation Detai'!$A$2:$A$2344,'Cleaned - Hospitalisation Detai'!$I$2:$I$2344,0)</f>
        <v>R1012</v>
      </c>
      <c r="Q1072" s="20">
        <f>_xlfn.XLOOKUP($A1072,'Cleaned - Hospitalisation Detai'!$A$2:$A$2344,'Cleaned - Hospitalisation Detai'!$K$2:$K$2344,0)</f>
        <v>50</v>
      </c>
    </row>
    <row r="1073" spans="1:17" ht="15.6" x14ac:dyDescent="0.3">
      <c r="A1073" s="10" t="s">
        <v>1299</v>
      </c>
      <c r="B1073" s="11" t="str">
        <f>_xlfn.XLOOKUP(A1073,'Cleaned - Customer Names '!$A$2:$A$2336,'Cleaned - Customer Names '!$C$2:$C$2336,0)</f>
        <v>Candice</v>
      </c>
      <c r="C1073" s="11">
        <f>_xlfn.XLOOKUP($A1073,'Cleaned - Medical Examinations'!$A$2:$A$2336,'Cleaned - Medical Examinations'!$B$2:$B$2336,0)</f>
        <v>29.99</v>
      </c>
      <c r="D1073" s="11">
        <f>_xlfn.XLOOKUP($A1073,'Cleaned - Medical Examinations'!$A$2:$A$2336,'Cleaned - Medical Examinations'!$C$2:$C$2336,0)</f>
        <v>11.85</v>
      </c>
      <c r="E1073" s="11" t="str">
        <f>_xlfn.XLOOKUP($A1073,'Cleaned - Medical Examinations'!$A$2:$A$2336,'Cleaned - Medical Examinations'!$D$2:$D$2336,0)</f>
        <v>No</v>
      </c>
      <c r="F1073" s="11" t="str">
        <f>_xlfn.XLOOKUP($A1073,'Cleaned - Medical Examinations'!$A$2:$A$2336,'Cleaned - Medical Examinations'!$E$2:$E$2336,0)</f>
        <v>No</v>
      </c>
      <c r="G1073" s="11" t="str">
        <f>_xlfn.XLOOKUP($A1073,'Cleaned - Medical Examinations'!$A$2:$A$2336,'Cleaned - Medical Examinations'!$F$2:$F$2336,0)</f>
        <v>No</v>
      </c>
      <c r="H1073" s="11">
        <f>_xlfn.XLOOKUP($A1073,'Cleaned - Medical Examinations'!$A$2:$A$2336,'Cleaned - Medical Examinations'!$G$2:$G$2336,0)</f>
        <v>0</v>
      </c>
      <c r="I1073" s="11" t="str">
        <f>_xlfn.XLOOKUP($A1073,'Cleaned - Medical Examinations'!$A$2:$A$2336,'Cleaned - Medical Examinations'!$H$2:$H$2336,0)</f>
        <v>No</v>
      </c>
      <c r="J1073" s="11" t="str">
        <f>_xlfn.XLOOKUP($A1073,'Cleaned - Medical Examinations'!$A$2:$A$2336,'Cleaned - Medical Examinations'!$I$2:$I$2336,0)</f>
        <v>Obesity</v>
      </c>
      <c r="K1073" s="11" t="str">
        <f t="shared" si="16"/>
        <v>Diabetic</v>
      </c>
      <c r="L1073" s="14">
        <f>_xlfn.XLOOKUP($A1073,'Cleaned - Hospitalisation Detai'!$A$2:$A$2344,'Cleaned - Hospitalisation Detai'!$J$2:$J$2344,0)</f>
        <v>28723</v>
      </c>
      <c r="M1073" s="19">
        <f>_xlfn.XLOOKUP($A1073,'Cleaned - Hospitalisation Detai'!$A$2:$A$2344,'Cleaned - Hospitalisation Detai'!$F$2:$F$2344,0)</f>
        <v>10486.55</v>
      </c>
      <c r="N1073" s="19" t="str">
        <f>_xlfn.XLOOKUP($A1073,'Cleaned - Hospitalisation Detai'!$A$2:$A$2344,'Cleaned - Hospitalisation Detai'!$G$2:$G$2344,0)</f>
        <v>tier - 3</v>
      </c>
      <c r="O1073" s="19" t="str">
        <f>_xlfn.XLOOKUP($A1073,'Cleaned - Hospitalisation Detai'!$A$2:$A$2344,'Cleaned - Hospitalisation Detai'!$H$2:$H$2344,0)</f>
        <v>tier - 3</v>
      </c>
      <c r="P1073" s="19" t="str">
        <f>_xlfn.XLOOKUP($A1073,'Cleaned - Hospitalisation Detai'!$A$2:$A$2344,'Cleaned - Hospitalisation Detai'!$I$2:$I$2344,0)</f>
        <v>R1025</v>
      </c>
      <c r="Q1073" s="20">
        <f>_xlfn.XLOOKUP($A1073,'Cleaned - Hospitalisation Detai'!$A$2:$A$2344,'Cleaned - Hospitalisation Detai'!$K$2:$K$2344,0)</f>
        <v>44</v>
      </c>
    </row>
    <row r="1074" spans="1:17" ht="15.6" x14ac:dyDescent="0.3">
      <c r="A1074" s="10" t="s">
        <v>1298</v>
      </c>
      <c r="B1074" s="11" t="str">
        <f>_xlfn.XLOOKUP(A1074,'Cleaned - Customer Names '!$A$2:$A$2336,'Cleaned - Customer Names '!$C$2:$C$2336,0)</f>
        <v>Jennifer D</v>
      </c>
      <c r="C1074" s="11">
        <f>_xlfn.XLOOKUP($A1074,'Cleaned - Medical Examinations'!$A$2:$A$2336,'Cleaned - Medical Examinations'!$B$2:$B$2336,0)</f>
        <v>36.380000000000003</v>
      </c>
      <c r="D1074" s="11">
        <f>_xlfn.XLOOKUP($A1074,'Cleaned - Medical Examinations'!$A$2:$A$2336,'Cleaned - Medical Examinations'!$C$2:$C$2336,0)</f>
        <v>5.98</v>
      </c>
      <c r="E1074" s="11" t="str">
        <f>_xlfn.XLOOKUP($A1074,'Cleaned - Medical Examinations'!$A$2:$A$2336,'Cleaned - Medical Examinations'!$D$2:$D$2336,0)</f>
        <v>No</v>
      </c>
      <c r="F1074" s="11" t="str">
        <f>_xlfn.XLOOKUP($A1074,'Cleaned - Medical Examinations'!$A$2:$A$2336,'Cleaned - Medical Examinations'!$E$2:$E$2336,0)</f>
        <v>No</v>
      </c>
      <c r="G1074" s="11" t="str">
        <f>_xlfn.XLOOKUP($A1074,'Cleaned - Medical Examinations'!$A$2:$A$2336,'Cleaned - Medical Examinations'!$F$2:$F$2336,0)</f>
        <v>No</v>
      </c>
      <c r="H1074" s="11">
        <f>_xlfn.XLOOKUP($A1074,'Cleaned - Medical Examinations'!$A$2:$A$2336,'Cleaned - Medical Examinations'!$G$2:$G$2336,0)</f>
        <v>1</v>
      </c>
      <c r="I1074" s="11" t="str">
        <f>_xlfn.XLOOKUP($A1074,'Cleaned - Medical Examinations'!$A$2:$A$2336,'Cleaned - Medical Examinations'!$H$2:$H$2336,0)</f>
        <v>No</v>
      </c>
      <c r="J1074" s="11" t="str">
        <f>_xlfn.XLOOKUP($A1074,'Cleaned - Medical Examinations'!$A$2:$A$2336,'Cleaned - Medical Examinations'!$I$2:$I$2336,0)</f>
        <v>Obesity</v>
      </c>
      <c r="K1074" s="11" t="str">
        <f t="shared" si="16"/>
        <v>Non-Diabetic</v>
      </c>
      <c r="L1074" s="14">
        <f>_xlfn.XLOOKUP($A1074,'Cleaned - Hospitalisation Detai'!$A$2:$A$2344,'Cleaned - Hospitalisation Detai'!$J$2:$J$2344,0)</f>
        <v>31956</v>
      </c>
      <c r="M1074" s="19">
        <f>_xlfn.XLOOKUP($A1074,'Cleaned - Hospitalisation Detai'!$A$2:$A$2344,'Cleaned - Hospitalisation Detai'!$F$2:$F$2344,0)</f>
        <v>10464.83</v>
      </c>
      <c r="N1074" s="19" t="str">
        <f>_xlfn.XLOOKUP($A1074,'Cleaned - Hospitalisation Detai'!$A$2:$A$2344,'Cleaned - Hospitalisation Detai'!$G$2:$G$2344,0)</f>
        <v>tier - 3</v>
      </c>
      <c r="O1074" s="19" t="str">
        <f>_xlfn.XLOOKUP($A1074,'Cleaned - Hospitalisation Detai'!$A$2:$A$2344,'Cleaned - Hospitalisation Detai'!$H$2:$H$2344,0)</f>
        <v>tier - 1</v>
      </c>
      <c r="P1074" s="19" t="str">
        <f>_xlfn.XLOOKUP($A1074,'Cleaned - Hospitalisation Detai'!$A$2:$A$2344,'Cleaned - Hospitalisation Detai'!$I$2:$I$2344,0)</f>
        <v>R1012</v>
      </c>
      <c r="Q1074" s="20">
        <f>_xlfn.XLOOKUP($A1074,'Cleaned - Hospitalisation Detai'!$A$2:$A$2344,'Cleaned - Hospitalisation Detai'!$K$2:$K$2344,0)</f>
        <v>35</v>
      </c>
    </row>
    <row r="1075" spans="1:17" ht="15.6" x14ac:dyDescent="0.3">
      <c r="A1075" s="10" t="s">
        <v>1297</v>
      </c>
      <c r="B1075" s="11" t="str">
        <f>_xlfn.XLOOKUP(A1075,'Cleaned - Customer Names '!$A$2:$A$2336,'Cleaned - Customer Names '!$C$2:$C$2336,0)</f>
        <v>Eric</v>
      </c>
      <c r="C1075" s="11">
        <f>_xlfn.XLOOKUP($A1075,'Cleaned - Medical Examinations'!$A$2:$A$2336,'Cleaned - Medical Examinations'!$B$2:$B$2336,0)</f>
        <v>31.16</v>
      </c>
      <c r="D1075" s="11">
        <f>_xlfn.XLOOKUP($A1075,'Cleaned - Medical Examinations'!$A$2:$A$2336,'Cleaned - Medical Examinations'!$C$2:$C$2336,0)</f>
        <v>4.26</v>
      </c>
      <c r="E1075" s="11" t="str">
        <f>_xlfn.XLOOKUP($A1075,'Cleaned - Medical Examinations'!$A$2:$A$2336,'Cleaned - Medical Examinations'!$D$2:$D$2336,0)</f>
        <v>Yes</v>
      </c>
      <c r="F1075" s="11" t="str">
        <f>_xlfn.XLOOKUP($A1075,'Cleaned - Medical Examinations'!$A$2:$A$2336,'Cleaned - Medical Examinations'!$E$2:$E$2336,0)</f>
        <v>No</v>
      </c>
      <c r="G1075" s="11" t="str">
        <f>_xlfn.XLOOKUP($A1075,'Cleaned - Medical Examinations'!$A$2:$A$2336,'Cleaned - Medical Examinations'!$F$2:$F$2336,0)</f>
        <v>Yes</v>
      </c>
      <c r="H1075" s="11">
        <f>_xlfn.XLOOKUP($A1075,'Cleaned - Medical Examinations'!$A$2:$A$2336,'Cleaned - Medical Examinations'!$G$2:$G$2336,0)</f>
        <v>1</v>
      </c>
      <c r="I1075" s="11" t="str">
        <f>_xlfn.XLOOKUP($A1075,'Cleaned - Medical Examinations'!$A$2:$A$2336,'Cleaned - Medical Examinations'!$H$2:$H$2336,0)</f>
        <v>No</v>
      </c>
      <c r="J1075" s="11" t="str">
        <f>_xlfn.XLOOKUP($A1075,'Cleaned - Medical Examinations'!$A$2:$A$2336,'Cleaned - Medical Examinations'!$I$2:$I$2336,0)</f>
        <v>Obesity</v>
      </c>
      <c r="K1075" s="11" t="str">
        <f t="shared" si="16"/>
        <v>Non-Diabetic</v>
      </c>
      <c r="L1075" s="14">
        <f>_xlfn.XLOOKUP($A1075,'Cleaned - Hospitalisation Detai'!$A$2:$A$2344,'Cleaned - Hospitalisation Detai'!$J$2:$J$2344,0)</f>
        <v>25468</v>
      </c>
      <c r="M1075" s="19">
        <f>_xlfn.XLOOKUP($A1075,'Cleaned - Hospitalisation Detai'!$A$2:$A$2344,'Cleaned - Hospitalisation Detai'!$F$2:$F$2344,0)</f>
        <v>10461.98</v>
      </c>
      <c r="N1075" s="19" t="str">
        <f>_xlfn.XLOOKUP($A1075,'Cleaned - Hospitalisation Detai'!$A$2:$A$2344,'Cleaned - Hospitalisation Detai'!$G$2:$G$2344,0)</f>
        <v>tier - 3</v>
      </c>
      <c r="O1075" s="19" t="str">
        <f>_xlfn.XLOOKUP($A1075,'Cleaned - Hospitalisation Detai'!$A$2:$A$2344,'Cleaned - Hospitalisation Detai'!$H$2:$H$2344,0)</f>
        <v>tier - 1</v>
      </c>
      <c r="P1075" s="19" t="str">
        <f>_xlfn.XLOOKUP($A1075,'Cleaned - Hospitalisation Detai'!$A$2:$A$2344,'Cleaned - Hospitalisation Detai'!$I$2:$I$2344,0)</f>
        <v>R1012</v>
      </c>
      <c r="Q1075" s="20">
        <f>_xlfn.XLOOKUP($A1075,'Cleaned - Hospitalisation Detai'!$A$2:$A$2344,'Cleaned - Hospitalisation Detai'!$K$2:$K$2344,0)</f>
        <v>53</v>
      </c>
    </row>
    <row r="1076" spans="1:17" ht="15.6" x14ac:dyDescent="0.3">
      <c r="A1076" s="10" t="s">
        <v>1296</v>
      </c>
      <c r="B1076" s="11" t="str">
        <f>_xlfn.XLOOKUP(A1076,'Cleaned - Customer Names '!$A$2:$A$2336,'Cleaned - Customer Names '!$C$2:$C$2336,0)</f>
        <v>Bryan</v>
      </c>
      <c r="C1076" s="11">
        <f>_xlfn.XLOOKUP($A1076,'Cleaned - Medical Examinations'!$A$2:$A$2336,'Cleaned - Medical Examinations'!$B$2:$B$2336,0)</f>
        <v>25.55</v>
      </c>
      <c r="D1076" s="11">
        <f>_xlfn.XLOOKUP($A1076,'Cleaned - Medical Examinations'!$A$2:$A$2336,'Cleaned - Medical Examinations'!$C$2:$C$2336,0)</f>
        <v>4.96</v>
      </c>
      <c r="E1076" s="11" t="str">
        <f>_xlfn.XLOOKUP($A1076,'Cleaned - Medical Examinations'!$A$2:$A$2336,'Cleaned - Medical Examinations'!$D$2:$D$2336,0)</f>
        <v>Yes</v>
      </c>
      <c r="F1076" s="11" t="str">
        <f>_xlfn.XLOOKUP($A1076,'Cleaned - Medical Examinations'!$A$2:$A$2336,'Cleaned - Medical Examinations'!$E$2:$E$2336,0)</f>
        <v>No</v>
      </c>
      <c r="G1076" s="11" t="str">
        <f>_xlfn.XLOOKUP($A1076,'Cleaned - Medical Examinations'!$A$2:$A$2336,'Cleaned - Medical Examinations'!$F$2:$F$2336,0)</f>
        <v>No</v>
      </c>
      <c r="H1076" s="11">
        <f>_xlfn.XLOOKUP($A1076,'Cleaned - Medical Examinations'!$A$2:$A$2336,'Cleaned - Medical Examinations'!$G$2:$G$2336,0)</f>
        <v>1</v>
      </c>
      <c r="I1076" s="11" t="str">
        <f>_xlfn.XLOOKUP($A1076,'Cleaned - Medical Examinations'!$A$2:$A$2336,'Cleaned - Medical Examinations'!$H$2:$H$2336,0)</f>
        <v>No</v>
      </c>
      <c r="J1076" s="11" t="str">
        <f>_xlfn.XLOOKUP($A1076,'Cleaned - Medical Examinations'!$A$2:$A$2336,'Cleaned - Medical Examinations'!$I$2:$I$2336,0)</f>
        <v>Overweight</v>
      </c>
      <c r="K1076" s="11" t="str">
        <f t="shared" si="16"/>
        <v>Non-Diabetic</v>
      </c>
      <c r="L1076" s="14">
        <f>_xlfn.XLOOKUP($A1076,'Cleaned - Hospitalisation Detai'!$A$2:$A$2344,'Cleaned - Hospitalisation Detai'!$J$2:$J$2344,0)</f>
        <v>23585</v>
      </c>
      <c r="M1076" s="19">
        <f>_xlfn.XLOOKUP($A1076,'Cleaned - Hospitalisation Detai'!$A$2:$A$2344,'Cleaned - Hospitalisation Detai'!$F$2:$F$2344,0)</f>
        <v>10459.19</v>
      </c>
      <c r="N1076" s="19" t="str">
        <f>_xlfn.XLOOKUP($A1076,'Cleaned - Hospitalisation Detai'!$A$2:$A$2344,'Cleaned - Hospitalisation Detai'!$G$2:$G$2344,0)</f>
        <v>tier - 3</v>
      </c>
      <c r="O1076" s="19" t="str">
        <f>_xlfn.XLOOKUP($A1076,'Cleaned - Hospitalisation Detai'!$A$2:$A$2344,'Cleaned - Hospitalisation Detai'!$H$2:$H$2344,0)</f>
        <v>tier - 1</v>
      </c>
      <c r="P1076" s="19" t="str">
        <f>_xlfn.XLOOKUP($A1076,'Cleaned - Hospitalisation Detai'!$A$2:$A$2344,'Cleaned - Hospitalisation Detai'!$I$2:$I$2344,0)</f>
        <v>R1013</v>
      </c>
      <c r="Q1076" s="20">
        <f>_xlfn.XLOOKUP($A1076,'Cleaned - Hospitalisation Detai'!$A$2:$A$2344,'Cleaned - Hospitalisation Detai'!$K$2:$K$2344,0)</f>
        <v>58</v>
      </c>
    </row>
    <row r="1077" spans="1:17" ht="15.6" x14ac:dyDescent="0.3">
      <c r="A1077" s="10" t="s">
        <v>1295</v>
      </c>
      <c r="B1077" s="11" t="str">
        <f>_xlfn.XLOOKUP(A1077,'Cleaned - Customer Names '!$A$2:$A$2336,'Cleaned - Customer Names '!$C$2:$C$2336,0)</f>
        <v>Devon R.</v>
      </c>
      <c r="C1077" s="11">
        <f>_xlfn.XLOOKUP($A1077,'Cleaned - Medical Examinations'!$A$2:$A$2336,'Cleaned - Medical Examinations'!$B$2:$B$2336,0)</f>
        <v>28.77</v>
      </c>
      <c r="D1077" s="11">
        <f>_xlfn.XLOOKUP($A1077,'Cleaned - Medical Examinations'!$A$2:$A$2336,'Cleaned - Medical Examinations'!$C$2:$C$2336,0)</f>
        <v>4</v>
      </c>
      <c r="E1077" s="11" t="str">
        <f>_xlfn.XLOOKUP($A1077,'Cleaned - Medical Examinations'!$A$2:$A$2336,'Cleaned - Medical Examinations'!$D$2:$D$2336,0)</f>
        <v>Yes</v>
      </c>
      <c r="F1077" s="11" t="str">
        <f>_xlfn.XLOOKUP($A1077,'Cleaned - Medical Examinations'!$A$2:$A$2336,'Cleaned - Medical Examinations'!$E$2:$E$2336,0)</f>
        <v>No</v>
      </c>
      <c r="G1077" s="11" t="str">
        <f>_xlfn.XLOOKUP($A1077,'Cleaned - Medical Examinations'!$A$2:$A$2336,'Cleaned - Medical Examinations'!$F$2:$F$2336,0)</f>
        <v>No</v>
      </c>
      <c r="H1077" s="11">
        <f>_xlfn.XLOOKUP($A1077,'Cleaned - Medical Examinations'!$A$2:$A$2336,'Cleaned - Medical Examinations'!$G$2:$G$2336,0)</f>
        <v>0</v>
      </c>
      <c r="I1077" s="11" t="str">
        <f>_xlfn.XLOOKUP($A1077,'Cleaned - Medical Examinations'!$A$2:$A$2336,'Cleaned - Medical Examinations'!$H$2:$H$2336,0)</f>
        <v>No</v>
      </c>
      <c r="J1077" s="11" t="str">
        <f>_xlfn.XLOOKUP($A1077,'Cleaned - Medical Examinations'!$A$2:$A$2336,'Cleaned - Medical Examinations'!$I$2:$I$2336,0)</f>
        <v>Overweight</v>
      </c>
      <c r="K1077" s="11" t="str">
        <f t="shared" si="16"/>
        <v>Non-Diabetic</v>
      </c>
      <c r="L1077" s="14">
        <f>_xlfn.XLOOKUP($A1077,'Cleaned - Hospitalisation Detai'!$A$2:$A$2344,'Cleaned - Hospitalisation Detai'!$J$2:$J$2344,0)</f>
        <v>27975</v>
      </c>
      <c r="M1077" s="19">
        <f>_xlfn.XLOOKUP($A1077,'Cleaned - Hospitalisation Detai'!$A$2:$A$2344,'Cleaned - Hospitalisation Detai'!$F$2:$F$2344,0)</f>
        <v>10455.14</v>
      </c>
      <c r="N1077" s="19" t="str">
        <f>_xlfn.XLOOKUP($A1077,'Cleaned - Hospitalisation Detai'!$A$2:$A$2344,'Cleaned - Hospitalisation Detai'!$G$2:$G$2344,0)</f>
        <v>tier - 3</v>
      </c>
      <c r="O1077" s="19" t="str">
        <f>_xlfn.XLOOKUP($A1077,'Cleaned - Hospitalisation Detai'!$A$2:$A$2344,'Cleaned - Hospitalisation Detai'!$H$2:$H$2344,0)</f>
        <v>tier - 2</v>
      </c>
      <c r="P1077" s="19" t="str">
        <f>_xlfn.XLOOKUP($A1077,'Cleaned - Hospitalisation Detai'!$A$2:$A$2344,'Cleaned - Hospitalisation Detai'!$I$2:$I$2344,0)</f>
        <v>R1021</v>
      </c>
      <c r="Q1077" s="20">
        <f>_xlfn.XLOOKUP($A1077,'Cleaned - Hospitalisation Detai'!$A$2:$A$2344,'Cleaned - Hospitalisation Detai'!$K$2:$K$2344,0)</f>
        <v>46</v>
      </c>
    </row>
    <row r="1078" spans="1:17" ht="15.6" x14ac:dyDescent="0.3">
      <c r="A1078" s="10" t="s">
        <v>1294</v>
      </c>
      <c r="B1078" s="11" t="str">
        <f>_xlfn.XLOOKUP(A1078,'Cleaned - Customer Names '!$A$2:$A$2336,'Cleaned - Customer Names '!$C$2:$C$2336,0)</f>
        <v>Elena</v>
      </c>
      <c r="C1078" s="11">
        <f>_xlfn.XLOOKUP($A1078,'Cleaned - Medical Examinations'!$A$2:$A$2336,'Cleaned - Medical Examinations'!$B$2:$B$2336,0)</f>
        <v>23.14</v>
      </c>
      <c r="D1078" s="11">
        <f>_xlfn.XLOOKUP($A1078,'Cleaned - Medical Examinations'!$A$2:$A$2336,'Cleaned - Medical Examinations'!$C$2:$C$2336,0)</f>
        <v>4.1500000000000004</v>
      </c>
      <c r="E1078" s="11" t="str">
        <f>_xlfn.XLOOKUP($A1078,'Cleaned - Medical Examinations'!$A$2:$A$2336,'Cleaned - Medical Examinations'!$D$2:$D$2336,0)</f>
        <v>Yes</v>
      </c>
      <c r="F1078" s="11" t="str">
        <f>_xlfn.XLOOKUP($A1078,'Cleaned - Medical Examinations'!$A$2:$A$2336,'Cleaned - Medical Examinations'!$E$2:$E$2336,0)</f>
        <v>No</v>
      </c>
      <c r="G1078" s="11" t="str">
        <f>_xlfn.XLOOKUP($A1078,'Cleaned - Medical Examinations'!$A$2:$A$2336,'Cleaned - Medical Examinations'!$F$2:$F$2336,0)</f>
        <v>No</v>
      </c>
      <c r="H1078" s="11">
        <f>_xlfn.XLOOKUP($A1078,'Cleaned - Medical Examinations'!$A$2:$A$2336,'Cleaned - Medical Examinations'!$G$2:$G$2336,0)</f>
        <v>1</v>
      </c>
      <c r="I1078" s="11" t="str">
        <f>_xlfn.XLOOKUP($A1078,'Cleaned - Medical Examinations'!$A$2:$A$2336,'Cleaned - Medical Examinations'!$H$2:$H$2336,0)</f>
        <v>No</v>
      </c>
      <c r="J1078" s="11" t="str">
        <f>_xlfn.XLOOKUP($A1078,'Cleaned - Medical Examinations'!$A$2:$A$2336,'Cleaned - Medical Examinations'!$I$2:$I$2336,0)</f>
        <v>Normal Weight</v>
      </c>
      <c r="K1078" s="11" t="str">
        <f t="shared" si="16"/>
        <v>Non-Diabetic</v>
      </c>
      <c r="L1078" s="14">
        <f>_xlfn.XLOOKUP($A1078,'Cleaned - Hospitalisation Detai'!$A$2:$A$2344,'Cleaned - Hospitalisation Detai'!$J$2:$J$2344,0)</f>
        <v>23664</v>
      </c>
      <c r="M1078" s="19">
        <f>_xlfn.XLOOKUP($A1078,'Cleaned - Hospitalisation Detai'!$A$2:$A$2344,'Cleaned - Hospitalisation Detai'!$F$2:$F$2344,0)</f>
        <v>10455.1</v>
      </c>
      <c r="N1078" s="19" t="str">
        <f>_xlfn.XLOOKUP($A1078,'Cleaned - Hospitalisation Detai'!$A$2:$A$2344,'Cleaned - Hospitalisation Detai'!$G$2:$G$2344,0)</f>
        <v>tier - 3</v>
      </c>
      <c r="O1078" s="19" t="str">
        <f>_xlfn.XLOOKUP($A1078,'Cleaned - Hospitalisation Detai'!$A$2:$A$2344,'Cleaned - Hospitalisation Detai'!$H$2:$H$2344,0)</f>
        <v>tier - 1</v>
      </c>
      <c r="P1078" s="19" t="str">
        <f>_xlfn.XLOOKUP($A1078,'Cleaned - Hospitalisation Detai'!$A$2:$A$2344,'Cleaned - Hospitalisation Detai'!$I$2:$I$2344,0)</f>
        <v>R1012</v>
      </c>
      <c r="Q1078" s="20">
        <f>_xlfn.XLOOKUP($A1078,'Cleaned - Hospitalisation Detai'!$A$2:$A$2344,'Cleaned - Hospitalisation Detai'!$K$2:$K$2344,0)</f>
        <v>58</v>
      </c>
    </row>
    <row r="1079" spans="1:17" ht="15.6" x14ac:dyDescent="0.3">
      <c r="A1079" s="10" t="s">
        <v>1293</v>
      </c>
      <c r="B1079" s="11" t="str">
        <f>_xlfn.XLOOKUP(A1079,'Cleaned - Customer Names '!$A$2:$A$2336,'Cleaned - Customer Names '!$C$2:$C$2336,0)</f>
        <v>Chris</v>
      </c>
      <c r="C1079" s="11">
        <f>_xlfn.XLOOKUP($A1079,'Cleaned - Medical Examinations'!$A$2:$A$2336,'Cleaned - Medical Examinations'!$B$2:$B$2336,0)</f>
        <v>39.6</v>
      </c>
      <c r="D1079" s="11">
        <f>_xlfn.XLOOKUP($A1079,'Cleaned - Medical Examinations'!$A$2:$A$2336,'Cleaned - Medical Examinations'!$C$2:$C$2336,0)</f>
        <v>11.36</v>
      </c>
      <c r="E1079" s="11" t="str">
        <f>_xlfn.XLOOKUP($A1079,'Cleaned - Medical Examinations'!$A$2:$A$2336,'Cleaned - Medical Examinations'!$D$2:$D$2336,0)</f>
        <v>No</v>
      </c>
      <c r="F1079" s="11" t="str">
        <f>_xlfn.XLOOKUP($A1079,'Cleaned - Medical Examinations'!$A$2:$A$2336,'Cleaned - Medical Examinations'!$E$2:$E$2336,0)</f>
        <v>No</v>
      </c>
      <c r="G1079" s="11" t="str">
        <f>_xlfn.XLOOKUP($A1079,'Cleaned - Medical Examinations'!$A$2:$A$2336,'Cleaned - Medical Examinations'!$F$2:$F$2336,0)</f>
        <v>No</v>
      </c>
      <c r="H1079" s="11">
        <f>_xlfn.XLOOKUP($A1079,'Cleaned - Medical Examinations'!$A$2:$A$2336,'Cleaned - Medical Examinations'!$G$2:$G$2336,0)</f>
        <v>0</v>
      </c>
      <c r="I1079" s="11" t="str">
        <f>_xlfn.XLOOKUP($A1079,'Cleaned - Medical Examinations'!$A$2:$A$2336,'Cleaned - Medical Examinations'!$H$2:$H$2336,0)</f>
        <v>No</v>
      </c>
      <c r="J1079" s="11" t="str">
        <f>_xlfn.XLOOKUP($A1079,'Cleaned - Medical Examinations'!$A$2:$A$2336,'Cleaned - Medical Examinations'!$I$2:$I$2336,0)</f>
        <v>Obesity</v>
      </c>
      <c r="K1079" s="11" t="str">
        <f t="shared" si="16"/>
        <v>Diabetic</v>
      </c>
      <c r="L1079" s="14">
        <f>_xlfn.XLOOKUP($A1079,'Cleaned - Hospitalisation Detai'!$A$2:$A$2344,'Cleaned - Hospitalisation Detai'!$J$2:$J$2344,0)</f>
        <v>25150</v>
      </c>
      <c r="M1079" s="19">
        <f>_xlfn.XLOOKUP($A1079,'Cleaned - Hospitalisation Detai'!$A$2:$A$2344,'Cleaned - Hospitalisation Detai'!$F$2:$F$2344,0)</f>
        <v>10450.549999999999</v>
      </c>
      <c r="N1079" s="19" t="str">
        <f>_xlfn.XLOOKUP($A1079,'Cleaned - Hospitalisation Detai'!$A$2:$A$2344,'Cleaned - Hospitalisation Detai'!$G$2:$G$2344,0)</f>
        <v>tier - 3</v>
      </c>
      <c r="O1079" s="19" t="str">
        <f>_xlfn.XLOOKUP($A1079,'Cleaned - Hospitalisation Detai'!$A$2:$A$2344,'Cleaned - Hospitalisation Detai'!$H$2:$H$2344,0)</f>
        <v>tier - 1</v>
      </c>
      <c r="P1079" s="19" t="str">
        <f>_xlfn.XLOOKUP($A1079,'Cleaned - Hospitalisation Detai'!$A$2:$A$2344,'Cleaned - Hospitalisation Detai'!$I$2:$I$2344,0)</f>
        <v>R1011</v>
      </c>
      <c r="Q1079" s="20">
        <f>_xlfn.XLOOKUP($A1079,'Cleaned - Hospitalisation Detai'!$A$2:$A$2344,'Cleaned - Hospitalisation Detai'!$K$2:$K$2344,0)</f>
        <v>54</v>
      </c>
    </row>
    <row r="1080" spans="1:17" ht="15.6" x14ac:dyDescent="0.3">
      <c r="A1080" s="10" t="s">
        <v>1292</v>
      </c>
      <c r="B1080" s="11" t="str">
        <f>_xlfn.XLOOKUP(A1080,'Cleaned - Customer Names '!$A$2:$A$2336,'Cleaned - Customer Names '!$C$2:$C$2336,0)</f>
        <v>Bert</v>
      </c>
      <c r="C1080" s="11">
        <f>_xlfn.XLOOKUP($A1080,'Cleaned - Medical Examinations'!$A$2:$A$2336,'Cleaned - Medical Examinations'!$B$2:$B$2336,0)</f>
        <v>29.2</v>
      </c>
      <c r="D1080" s="11">
        <f>_xlfn.XLOOKUP($A1080,'Cleaned - Medical Examinations'!$A$2:$A$2336,'Cleaned - Medical Examinations'!$C$2:$C$2336,0)</f>
        <v>7.53</v>
      </c>
      <c r="E1080" s="11" t="str">
        <f>_xlfn.XLOOKUP($A1080,'Cleaned - Medical Examinations'!$A$2:$A$2336,'Cleaned - Medical Examinations'!$D$2:$D$2336,0)</f>
        <v>No</v>
      </c>
      <c r="F1080" s="11" t="str">
        <f>_xlfn.XLOOKUP($A1080,'Cleaned - Medical Examinations'!$A$2:$A$2336,'Cleaned - Medical Examinations'!$E$2:$E$2336,0)</f>
        <v>No</v>
      </c>
      <c r="G1080" s="11" t="str">
        <f>_xlfn.XLOOKUP($A1080,'Cleaned - Medical Examinations'!$A$2:$A$2336,'Cleaned - Medical Examinations'!$F$2:$F$2336,0)</f>
        <v>No</v>
      </c>
      <c r="H1080" s="11">
        <f>_xlfn.XLOOKUP($A1080,'Cleaned - Medical Examinations'!$A$2:$A$2336,'Cleaned - Medical Examinations'!$G$2:$G$2336,0)</f>
        <v>0</v>
      </c>
      <c r="I1080" s="11" t="str">
        <f>_xlfn.XLOOKUP($A1080,'Cleaned - Medical Examinations'!$A$2:$A$2336,'Cleaned - Medical Examinations'!$H$2:$H$2336,0)</f>
        <v>No</v>
      </c>
      <c r="J1080" s="11" t="str">
        <f>_xlfn.XLOOKUP($A1080,'Cleaned - Medical Examinations'!$A$2:$A$2336,'Cleaned - Medical Examinations'!$I$2:$I$2336,0)</f>
        <v>Overweight</v>
      </c>
      <c r="K1080" s="11" t="str">
        <f t="shared" si="16"/>
        <v>Diabetic</v>
      </c>
      <c r="L1080" s="14">
        <f>_xlfn.XLOOKUP($A1080,'Cleaned - Hospitalisation Detai'!$A$2:$A$2344,'Cleaned - Hospitalisation Detai'!$J$2:$J$2344,0)</f>
        <v>25079</v>
      </c>
      <c r="M1080" s="19">
        <f>_xlfn.XLOOKUP($A1080,'Cleaned - Hospitalisation Detai'!$A$2:$A$2344,'Cleaned - Hospitalisation Detai'!$F$2:$F$2344,0)</f>
        <v>10436.1</v>
      </c>
      <c r="N1080" s="19" t="str">
        <f>_xlfn.XLOOKUP($A1080,'Cleaned - Hospitalisation Detai'!$A$2:$A$2344,'Cleaned - Hospitalisation Detai'!$G$2:$G$2344,0)</f>
        <v>tier - 3</v>
      </c>
      <c r="O1080" s="19" t="str">
        <f>_xlfn.XLOOKUP($A1080,'Cleaned - Hospitalisation Detai'!$A$2:$A$2344,'Cleaned - Hospitalisation Detai'!$H$2:$H$2344,0)</f>
        <v>tier - 3</v>
      </c>
      <c r="P1080" s="19" t="str">
        <f>_xlfn.XLOOKUP($A1080,'Cleaned - Hospitalisation Detai'!$A$2:$A$2344,'Cleaned - Hospitalisation Detai'!$I$2:$I$2344,0)</f>
        <v>R1011</v>
      </c>
      <c r="Q1080" s="20">
        <f>_xlfn.XLOOKUP($A1080,'Cleaned - Hospitalisation Detai'!$A$2:$A$2344,'Cleaned - Hospitalisation Detai'!$K$2:$K$2344,0)</f>
        <v>54</v>
      </c>
    </row>
    <row r="1081" spans="1:17" ht="15.6" x14ac:dyDescent="0.3">
      <c r="A1081" s="10" t="s">
        <v>1291</v>
      </c>
      <c r="B1081" s="11" t="str">
        <f>_xlfn.XLOOKUP(A1081,'Cleaned - Customer Names '!$A$2:$A$2336,'Cleaned - Customer Names '!$C$2:$C$2336,0)</f>
        <v>John P.</v>
      </c>
      <c r="C1081" s="11">
        <f>_xlfn.XLOOKUP($A1081,'Cleaned - Medical Examinations'!$A$2:$A$2336,'Cleaned - Medical Examinations'!$B$2:$B$2336,0)</f>
        <v>32.774999999999999</v>
      </c>
      <c r="D1081" s="11">
        <f>_xlfn.XLOOKUP($A1081,'Cleaned - Medical Examinations'!$A$2:$A$2336,'Cleaned - Medical Examinations'!$C$2:$C$2336,0)</f>
        <v>7.95</v>
      </c>
      <c r="E1081" s="11" t="str">
        <f>_xlfn.XLOOKUP($A1081,'Cleaned - Medical Examinations'!$A$2:$A$2336,'Cleaned - Medical Examinations'!$D$2:$D$2336,0)</f>
        <v>No</v>
      </c>
      <c r="F1081" s="11" t="str">
        <f>_xlfn.XLOOKUP($A1081,'Cleaned - Medical Examinations'!$A$2:$A$2336,'Cleaned - Medical Examinations'!$E$2:$E$2336,0)</f>
        <v>No</v>
      </c>
      <c r="G1081" s="11" t="str">
        <f>_xlfn.XLOOKUP($A1081,'Cleaned - Medical Examinations'!$A$2:$A$2336,'Cleaned - Medical Examinations'!$F$2:$F$2336,0)</f>
        <v>No</v>
      </c>
      <c r="H1081" s="11">
        <f>_xlfn.XLOOKUP($A1081,'Cleaned - Medical Examinations'!$A$2:$A$2336,'Cleaned - Medical Examinations'!$G$2:$G$2336,0)</f>
        <v>0</v>
      </c>
      <c r="I1081" s="11" t="str">
        <f>_xlfn.XLOOKUP($A1081,'Cleaned - Medical Examinations'!$A$2:$A$2336,'Cleaned - Medical Examinations'!$H$2:$H$2336,0)</f>
        <v>No</v>
      </c>
      <c r="J1081" s="11" t="str">
        <f>_xlfn.XLOOKUP($A1081,'Cleaned - Medical Examinations'!$A$2:$A$2336,'Cleaned - Medical Examinations'!$I$2:$I$2336,0)</f>
        <v>Obesity</v>
      </c>
      <c r="K1081" s="11" t="str">
        <f t="shared" si="16"/>
        <v>Diabetic</v>
      </c>
      <c r="L1081" s="14">
        <f>_xlfn.XLOOKUP($A1081,'Cleaned - Hospitalisation Detai'!$A$2:$A$2344,'Cleaned - Hospitalisation Detai'!$J$2:$J$2344,0)</f>
        <v>25073</v>
      </c>
      <c r="M1081" s="19">
        <f>_xlfn.XLOOKUP($A1081,'Cleaned - Hospitalisation Detai'!$A$2:$A$2344,'Cleaned - Hospitalisation Detai'!$F$2:$F$2344,0)</f>
        <v>10435.07</v>
      </c>
      <c r="N1081" s="19" t="str">
        <f>_xlfn.XLOOKUP($A1081,'Cleaned - Hospitalisation Detai'!$A$2:$A$2344,'Cleaned - Hospitalisation Detai'!$G$2:$G$2344,0)</f>
        <v>tier - 3</v>
      </c>
      <c r="O1081" s="19" t="str">
        <f>_xlfn.XLOOKUP($A1081,'Cleaned - Hospitalisation Detai'!$A$2:$A$2344,'Cleaned - Hospitalisation Detai'!$H$2:$H$2344,0)</f>
        <v>tier - 1</v>
      </c>
      <c r="P1081" s="19" t="str">
        <f>_xlfn.XLOOKUP($A1081,'Cleaned - Hospitalisation Detai'!$A$2:$A$2344,'Cleaned - Hospitalisation Detai'!$I$2:$I$2344,0)</f>
        <v>R1016</v>
      </c>
      <c r="Q1081" s="20">
        <f>_xlfn.XLOOKUP($A1081,'Cleaned - Hospitalisation Detai'!$A$2:$A$2344,'Cleaned - Hospitalisation Detai'!$K$2:$K$2344,0)</f>
        <v>54</v>
      </c>
    </row>
    <row r="1082" spans="1:17" ht="15.6" x14ac:dyDescent="0.3">
      <c r="A1082" s="10" t="s">
        <v>1290</v>
      </c>
      <c r="B1082" s="11" t="str">
        <f>_xlfn.XLOOKUP(A1082,'Cleaned - Customer Names '!$A$2:$A$2336,'Cleaned - Customer Names '!$C$2:$C$2336,0)</f>
        <v>Daniel P</v>
      </c>
      <c r="C1082" s="11">
        <f>_xlfn.XLOOKUP($A1082,'Cleaned - Medical Examinations'!$A$2:$A$2336,'Cleaned - Medical Examinations'!$B$2:$B$2336,0)</f>
        <v>24.035</v>
      </c>
      <c r="D1082" s="11">
        <f>_xlfn.XLOOKUP($A1082,'Cleaned - Medical Examinations'!$A$2:$A$2336,'Cleaned - Medical Examinations'!$C$2:$C$2336,0)</f>
        <v>8.5</v>
      </c>
      <c r="E1082" s="11" t="str">
        <f>_xlfn.XLOOKUP($A1082,'Cleaned - Medical Examinations'!$A$2:$A$2336,'Cleaned - Medical Examinations'!$D$2:$D$2336,0)</f>
        <v>No</v>
      </c>
      <c r="F1082" s="11" t="str">
        <f>_xlfn.XLOOKUP($A1082,'Cleaned - Medical Examinations'!$A$2:$A$2336,'Cleaned - Medical Examinations'!$E$2:$E$2336,0)</f>
        <v>No</v>
      </c>
      <c r="G1082" s="11" t="str">
        <f>_xlfn.XLOOKUP($A1082,'Cleaned - Medical Examinations'!$A$2:$A$2336,'Cleaned - Medical Examinations'!$F$2:$F$2336,0)</f>
        <v>No</v>
      </c>
      <c r="H1082" s="11">
        <f>_xlfn.XLOOKUP($A1082,'Cleaned - Medical Examinations'!$A$2:$A$2336,'Cleaned - Medical Examinations'!$G$2:$G$2336,0)</f>
        <v>0</v>
      </c>
      <c r="I1082" s="11" t="str">
        <f>_xlfn.XLOOKUP($A1082,'Cleaned - Medical Examinations'!$A$2:$A$2336,'Cleaned - Medical Examinations'!$H$2:$H$2336,0)</f>
        <v>No</v>
      </c>
      <c r="J1082" s="11" t="str">
        <f>_xlfn.XLOOKUP($A1082,'Cleaned - Medical Examinations'!$A$2:$A$2336,'Cleaned - Medical Examinations'!$I$2:$I$2336,0)</f>
        <v>Normal Weight</v>
      </c>
      <c r="K1082" s="11" t="str">
        <f t="shared" si="16"/>
        <v>Diabetic</v>
      </c>
      <c r="L1082" s="14">
        <f>_xlfn.XLOOKUP($A1082,'Cleaned - Hospitalisation Detai'!$A$2:$A$2344,'Cleaned - Hospitalisation Detai'!$J$2:$J$2344,0)</f>
        <v>25199</v>
      </c>
      <c r="M1082" s="19">
        <f>_xlfn.XLOOKUP($A1082,'Cleaned - Hospitalisation Detai'!$A$2:$A$2344,'Cleaned - Hospitalisation Detai'!$F$2:$F$2344,0)</f>
        <v>10422.92</v>
      </c>
      <c r="N1082" s="19" t="str">
        <f>_xlfn.XLOOKUP($A1082,'Cleaned - Hospitalisation Detai'!$A$2:$A$2344,'Cleaned - Hospitalisation Detai'!$G$2:$G$2344,0)</f>
        <v>tier - 3</v>
      </c>
      <c r="O1082" s="19" t="str">
        <f>_xlfn.XLOOKUP($A1082,'Cleaned - Hospitalisation Detai'!$A$2:$A$2344,'Cleaned - Hospitalisation Detai'!$H$2:$H$2344,0)</f>
        <v>tier - 1</v>
      </c>
      <c r="P1082" s="19" t="str">
        <f>_xlfn.XLOOKUP($A1082,'Cleaned - Hospitalisation Detai'!$A$2:$A$2344,'Cleaned - Hospitalisation Detai'!$I$2:$I$2344,0)</f>
        <v>R1017</v>
      </c>
      <c r="Q1082" s="20">
        <f>_xlfn.XLOOKUP($A1082,'Cleaned - Hospitalisation Detai'!$A$2:$A$2344,'Cleaned - Hospitalisation Detai'!$K$2:$K$2344,0)</f>
        <v>54</v>
      </c>
    </row>
    <row r="1083" spans="1:17" ht="15.6" x14ac:dyDescent="0.3">
      <c r="A1083" s="10" t="s">
        <v>1289</v>
      </c>
      <c r="B1083" s="11" t="str">
        <f>_xlfn.XLOOKUP(A1083,'Cleaned - Customer Names '!$A$2:$A$2336,'Cleaned - Customer Names '!$C$2:$C$2336,0)</f>
        <v>Lisa K.</v>
      </c>
      <c r="C1083" s="11">
        <f>_xlfn.XLOOKUP($A1083,'Cleaned - Medical Examinations'!$A$2:$A$2336,'Cleaned - Medical Examinations'!$B$2:$B$2336,0)</f>
        <v>30.55</v>
      </c>
      <c r="D1083" s="11">
        <f>_xlfn.XLOOKUP($A1083,'Cleaned - Medical Examinations'!$A$2:$A$2336,'Cleaned - Medical Examinations'!$C$2:$C$2336,0)</f>
        <v>5.89</v>
      </c>
      <c r="E1083" s="11" t="str">
        <f>_xlfn.XLOOKUP($A1083,'Cleaned - Medical Examinations'!$A$2:$A$2336,'Cleaned - Medical Examinations'!$D$2:$D$2336,0)</f>
        <v>No</v>
      </c>
      <c r="F1083" s="11" t="str">
        <f>_xlfn.XLOOKUP($A1083,'Cleaned - Medical Examinations'!$A$2:$A$2336,'Cleaned - Medical Examinations'!$E$2:$E$2336,0)</f>
        <v>No</v>
      </c>
      <c r="G1083" s="11" t="str">
        <f>_xlfn.XLOOKUP($A1083,'Cleaned - Medical Examinations'!$A$2:$A$2336,'Cleaned - Medical Examinations'!$F$2:$F$2336,0)</f>
        <v>Yes</v>
      </c>
      <c r="H1083" s="11">
        <f>_xlfn.XLOOKUP($A1083,'Cleaned - Medical Examinations'!$A$2:$A$2336,'Cleaned - Medical Examinations'!$G$2:$G$2336,0)</f>
        <v>1</v>
      </c>
      <c r="I1083" s="11" t="str">
        <f>_xlfn.XLOOKUP($A1083,'Cleaned - Medical Examinations'!$A$2:$A$2336,'Cleaned - Medical Examinations'!$H$2:$H$2336,0)</f>
        <v>No</v>
      </c>
      <c r="J1083" s="11" t="str">
        <f>_xlfn.XLOOKUP($A1083,'Cleaned - Medical Examinations'!$A$2:$A$2336,'Cleaned - Medical Examinations'!$I$2:$I$2336,0)</f>
        <v>Obesity</v>
      </c>
      <c r="K1083" s="11" t="str">
        <f t="shared" si="16"/>
        <v>Non-Diabetic</v>
      </c>
      <c r="L1083" s="14">
        <f>_xlfn.XLOOKUP($A1083,'Cleaned - Hospitalisation Detai'!$A$2:$A$2344,'Cleaned - Hospitalisation Detai'!$J$2:$J$2344,0)</f>
        <v>29184</v>
      </c>
      <c r="M1083" s="19">
        <f>_xlfn.XLOOKUP($A1083,'Cleaned - Hospitalisation Detai'!$A$2:$A$2344,'Cleaned - Hospitalisation Detai'!$F$2:$F$2344,0)</f>
        <v>10419.65</v>
      </c>
      <c r="N1083" s="19" t="str">
        <f>_xlfn.XLOOKUP($A1083,'Cleaned - Hospitalisation Detai'!$A$2:$A$2344,'Cleaned - Hospitalisation Detai'!$G$2:$G$2344,0)</f>
        <v>tier - 3</v>
      </c>
      <c r="O1083" s="19" t="str">
        <f>_xlfn.XLOOKUP($A1083,'Cleaned - Hospitalisation Detai'!$A$2:$A$2344,'Cleaned - Hospitalisation Detai'!$H$2:$H$2344,0)</f>
        <v>tier - 2</v>
      </c>
      <c r="P1083" s="19" t="str">
        <f>_xlfn.XLOOKUP($A1083,'Cleaned - Hospitalisation Detai'!$A$2:$A$2344,'Cleaned - Hospitalisation Detai'!$I$2:$I$2344,0)</f>
        <v>R1025</v>
      </c>
      <c r="Q1083" s="20">
        <f>_xlfn.XLOOKUP($A1083,'Cleaned - Hospitalisation Detai'!$A$2:$A$2344,'Cleaned - Hospitalisation Detai'!$K$2:$K$2344,0)</f>
        <v>43</v>
      </c>
    </row>
    <row r="1084" spans="1:17" ht="15.6" x14ac:dyDescent="0.3">
      <c r="A1084" s="10" t="s">
        <v>1288</v>
      </c>
      <c r="B1084" s="11" t="str">
        <f>_xlfn.XLOOKUP(A1084,'Cleaned - Customer Names '!$A$2:$A$2336,'Cleaned - Customer Names '!$C$2:$C$2336,0)</f>
        <v>Kristine</v>
      </c>
      <c r="C1084" s="11">
        <f>_xlfn.XLOOKUP($A1084,'Cleaned - Medical Examinations'!$A$2:$A$2336,'Cleaned - Medical Examinations'!$B$2:$B$2336,0)</f>
        <v>28.81</v>
      </c>
      <c r="D1084" s="11">
        <f>_xlfn.XLOOKUP($A1084,'Cleaned - Medical Examinations'!$A$2:$A$2336,'Cleaned - Medical Examinations'!$C$2:$C$2336,0)</f>
        <v>8.76</v>
      </c>
      <c r="E1084" s="11" t="str">
        <f>_xlfn.XLOOKUP($A1084,'Cleaned - Medical Examinations'!$A$2:$A$2336,'Cleaned - Medical Examinations'!$D$2:$D$2336,0)</f>
        <v>No</v>
      </c>
      <c r="F1084" s="11" t="str">
        <f>_xlfn.XLOOKUP($A1084,'Cleaned - Medical Examinations'!$A$2:$A$2336,'Cleaned - Medical Examinations'!$E$2:$E$2336,0)</f>
        <v>No</v>
      </c>
      <c r="G1084" s="11" t="str">
        <f>_xlfn.XLOOKUP($A1084,'Cleaned - Medical Examinations'!$A$2:$A$2336,'Cleaned - Medical Examinations'!$F$2:$F$2336,0)</f>
        <v>No</v>
      </c>
      <c r="H1084" s="11">
        <f>_xlfn.XLOOKUP($A1084,'Cleaned - Medical Examinations'!$A$2:$A$2336,'Cleaned - Medical Examinations'!$G$2:$G$2336,0)</f>
        <v>2</v>
      </c>
      <c r="I1084" s="11" t="str">
        <f>_xlfn.XLOOKUP($A1084,'Cleaned - Medical Examinations'!$A$2:$A$2336,'Cleaned - Medical Examinations'!$H$2:$H$2336,0)</f>
        <v>No</v>
      </c>
      <c r="J1084" s="11" t="str">
        <f>_xlfn.XLOOKUP($A1084,'Cleaned - Medical Examinations'!$A$2:$A$2336,'Cleaned - Medical Examinations'!$I$2:$I$2336,0)</f>
        <v>Overweight</v>
      </c>
      <c r="K1084" s="11" t="str">
        <f t="shared" si="16"/>
        <v>Diabetic</v>
      </c>
      <c r="L1084" s="14">
        <f>_xlfn.XLOOKUP($A1084,'Cleaned - Hospitalisation Detai'!$A$2:$A$2344,'Cleaned - Hospitalisation Detai'!$J$2:$J$2344,0)</f>
        <v>26948</v>
      </c>
      <c r="M1084" s="19">
        <f>_xlfn.XLOOKUP($A1084,'Cleaned - Hospitalisation Detai'!$A$2:$A$2344,'Cleaned - Hospitalisation Detai'!$F$2:$F$2344,0)</f>
        <v>10419.59</v>
      </c>
      <c r="N1084" s="19" t="str">
        <f>_xlfn.XLOOKUP($A1084,'Cleaned - Hospitalisation Detai'!$A$2:$A$2344,'Cleaned - Hospitalisation Detai'!$G$2:$G$2344,0)</f>
        <v>tier - 3</v>
      </c>
      <c r="O1084" s="19" t="str">
        <f>_xlfn.XLOOKUP($A1084,'Cleaned - Hospitalisation Detai'!$A$2:$A$2344,'Cleaned - Hospitalisation Detai'!$H$2:$H$2344,0)</f>
        <v>tier - 2</v>
      </c>
      <c r="P1084" s="19" t="str">
        <f>_xlfn.XLOOKUP($A1084,'Cleaned - Hospitalisation Detai'!$A$2:$A$2344,'Cleaned - Hospitalisation Detai'!$I$2:$I$2344,0)</f>
        <v>R1025</v>
      </c>
      <c r="Q1084" s="20">
        <f>_xlfn.XLOOKUP($A1084,'Cleaned - Hospitalisation Detai'!$A$2:$A$2344,'Cleaned - Hospitalisation Detai'!$K$2:$K$2344,0)</f>
        <v>49</v>
      </c>
    </row>
    <row r="1085" spans="1:17" ht="15.6" x14ac:dyDescent="0.3">
      <c r="A1085" s="10" t="s">
        <v>1287</v>
      </c>
      <c r="B1085" s="11" t="str">
        <f>_xlfn.XLOOKUP(A1085,'Cleaned - Customer Names '!$A$2:$A$2336,'Cleaned - Customer Names '!$C$2:$C$2336,0)</f>
        <v>Paul A</v>
      </c>
      <c r="C1085" s="11">
        <f>_xlfn.XLOOKUP($A1085,'Cleaned - Medical Examinations'!$A$2:$A$2336,'Cleaned - Medical Examinations'!$B$2:$B$2336,0)</f>
        <v>31.66</v>
      </c>
      <c r="D1085" s="11">
        <f>_xlfn.XLOOKUP($A1085,'Cleaned - Medical Examinations'!$A$2:$A$2336,'Cleaned - Medical Examinations'!$C$2:$C$2336,0)</f>
        <v>4.1100000000000003</v>
      </c>
      <c r="E1085" s="11" t="str">
        <f>_xlfn.XLOOKUP($A1085,'Cleaned - Medical Examinations'!$A$2:$A$2336,'Cleaned - Medical Examinations'!$D$2:$D$2336,0)</f>
        <v>No</v>
      </c>
      <c r="F1085" s="11" t="str">
        <f>_xlfn.XLOOKUP($A1085,'Cleaned - Medical Examinations'!$A$2:$A$2336,'Cleaned - Medical Examinations'!$E$2:$E$2336,0)</f>
        <v>No</v>
      </c>
      <c r="G1085" s="11" t="str">
        <f>_xlfn.XLOOKUP($A1085,'Cleaned - Medical Examinations'!$A$2:$A$2336,'Cleaned - Medical Examinations'!$F$2:$F$2336,0)</f>
        <v>No</v>
      </c>
      <c r="H1085" s="11">
        <f>_xlfn.XLOOKUP($A1085,'Cleaned - Medical Examinations'!$A$2:$A$2336,'Cleaned - Medical Examinations'!$G$2:$G$2336,0)</f>
        <v>0</v>
      </c>
      <c r="I1085" s="11" t="str">
        <f>_xlfn.XLOOKUP($A1085,'Cleaned - Medical Examinations'!$A$2:$A$2336,'Cleaned - Medical Examinations'!$H$2:$H$2336,0)</f>
        <v>No</v>
      </c>
      <c r="J1085" s="11" t="str">
        <f>_xlfn.XLOOKUP($A1085,'Cleaned - Medical Examinations'!$A$2:$A$2336,'Cleaned - Medical Examinations'!$I$2:$I$2336,0)</f>
        <v>Obesity</v>
      </c>
      <c r="K1085" s="11" t="str">
        <f t="shared" si="16"/>
        <v>Non-Diabetic</v>
      </c>
      <c r="L1085" s="14">
        <f>_xlfn.XLOOKUP($A1085,'Cleaned - Hospitalisation Detai'!$A$2:$A$2344,'Cleaned - Hospitalisation Detai'!$J$2:$J$2344,0)</f>
        <v>29518</v>
      </c>
      <c r="M1085" s="19">
        <f>_xlfn.XLOOKUP($A1085,'Cleaned - Hospitalisation Detai'!$A$2:$A$2344,'Cleaned - Hospitalisation Detai'!$F$2:$F$2344,0)</f>
        <v>10407.98</v>
      </c>
      <c r="N1085" s="19" t="str">
        <f>_xlfn.XLOOKUP($A1085,'Cleaned - Hospitalisation Detai'!$A$2:$A$2344,'Cleaned - Hospitalisation Detai'!$G$2:$G$2344,0)</f>
        <v>tier - 3</v>
      </c>
      <c r="O1085" s="19" t="str">
        <f>_xlfn.XLOOKUP($A1085,'Cleaned - Hospitalisation Detai'!$A$2:$A$2344,'Cleaned - Hospitalisation Detai'!$H$2:$H$2344,0)</f>
        <v>tier - 1</v>
      </c>
      <c r="P1085" s="19" t="str">
        <f>_xlfn.XLOOKUP($A1085,'Cleaned - Hospitalisation Detai'!$A$2:$A$2344,'Cleaned - Hospitalisation Detai'!$I$2:$I$2344,0)</f>
        <v>R1021</v>
      </c>
      <c r="Q1085" s="20">
        <f>_xlfn.XLOOKUP($A1085,'Cleaned - Hospitalisation Detai'!$A$2:$A$2344,'Cleaned - Hospitalisation Detai'!$K$2:$K$2344,0)</f>
        <v>42</v>
      </c>
    </row>
    <row r="1086" spans="1:17" ht="15.6" x14ac:dyDescent="0.3">
      <c r="A1086" s="10" t="s">
        <v>1286</v>
      </c>
      <c r="B1086" s="11" t="str">
        <f>_xlfn.XLOOKUP(A1086,'Cleaned - Customer Names '!$A$2:$A$2336,'Cleaned - Customer Names '!$C$2:$C$2336,0)</f>
        <v>Bryan</v>
      </c>
      <c r="C1086" s="11">
        <f>_xlfn.XLOOKUP($A1086,'Cleaned - Medical Examinations'!$A$2:$A$2336,'Cleaned - Medical Examinations'!$B$2:$B$2336,0)</f>
        <v>28.215</v>
      </c>
      <c r="D1086" s="11">
        <f>_xlfn.XLOOKUP($A1086,'Cleaned - Medical Examinations'!$A$2:$A$2336,'Cleaned - Medical Examinations'!$C$2:$C$2336,0)</f>
        <v>7.56</v>
      </c>
      <c r="E1086" s="11" t="str">
        <f>_xlfn.XLOOKUP($A1086,'Cleaned - Medical Examinations'!$A$2:$A$2336,'Cleaned - Medical Examinations'!$D$2:$D$2336,0)</f>
        <v>Yes</v>
      </c>
      <c r="F1086" s="11" t="str">
        <f>_xlfn.XLOOKUP($A1086,'Cleaned - Medical Examinations'!$A$2:$A$2336,'Cleaned - Medical Examinations'!$E$2:$E$2336,0)</f>
        <v>No</v>
      </c>
      <c r="G1086" s="11" t="str">
        <f>_xlfn.XLOOKUP($A1086,'Cleaned - Medical Examinations'!$A$2:$A$2336,'Cleaned - Medical Examinations'!$F$2:$F$2336,0)</f>
        <v>No</v>
      </c>
      <c r="H1086" s="11">
        <f>_xlfn.XLOOKUP($A1086,'Cleaned - Medical Examinations'!$A$2:$A$2336,'Cleaned - Medical Examinations'!$G$2:$G$2336,0)</f>
        <v>1</v>
      </c>
      <c r="I1086" s="11" t="str">
        <f>_xlfn.XLOOKUP($A1086,'Cleaned - Medical Examinations'!$A$2:$A$2336,'Cleaned - Medical Examinations'!$H$2:$H$2336,0)</f>
        <v>No</v>
      </c>
      <c r="J1086" s="11" t="str">
        <f>_xlfn.XLOOKUP($A1086,'Cleaned - Medical Examinations'!$A$2:$A$2336,'Cleaned - Medical Examinations'!$I$2:$I$2336,0)</f>
        <v>Overweight</v>
      </c>
      <c r="K1086" s="11" t="str">
        <f t="shared" si="16"/>
        <v>Diabetic</v>
      </c>
      <c r="L1086" s="14">
        <f>_xlfn.XLOOKUP($A1086,'Cleaned - Hospitalisation Detai'!$A$2:$A$2344,'Cleaned - Hospitalisation Detai'!$J$2:$J$2344,0)</f>
        <v>27550</v>
      </c>
      <c r="M1086" s="19">
        <f>_xlfn.XLOOKUP($A1086,'Cleaned - Hospitalisation Detai'!$A$2:$A$2344,'Cleaned - Hospitalisation Detai'!$F$2:$F$2344,0)</f>
        <v>10407.09</v>
      </c>
      <c r="N1086" s="19" t="str">
        <f>_xlfn.XLOOKUP($A1086,'Cleaned - Hospitalisation Detai'!$A$2:$A$2344,'Cleaned - Hospitalisation Detai'!$G$2:$G$2344,0)</f>
        <v>tier - 3</v>
      </c>
      <c r="O1086" s="19" t="str">
        <f>_xlfn.XLOOKUP($A1086,'Cleaned - Hospitalisation Detai'!$A$2:$A$2344,'Cleaned - Hospitalisation Detai'!$H$2:$H$2344,0)</f>
        <v>tier - 1</v>
      </c>
      <c r="P1086" s="19" t="str">
        <f>_xlfn.XLOOKUP($A1086,'Cleaned - Hospitalisation Detai'!$A$2:$A$2344,'Cleaned - Hospitalisation Detai'!$I$2:$I$2344,0)</f>
        <v>R1015</v>
      </c>
      <c r="Q1086" s="20">
        <f>_xlfn.XLOOKUP($A1086,'Cleaned - Hospitalisation Detai'!$A$2:$A$2344,'Cleaned - Hospitalisation Detai'!$K$2:$K$2344,0)</f>
        <v>48</v>
      </c>
    </row>
    <row r="1087" spans="1:17" ht="15.6" x14ac:dyDescent="0.3">
      <c r="A1087" s="10" t="s">
        <v>1285</v>
      </c>
      <c r="B1087" s="11" t="str">
        <f>_xlfn.XLOOKUP(A1087,'Cleaned - Customer Names '!$A$2:$A$2336,'Cleaned - Customer Names '!$C$2:$C$2336,0)</f>
        <v>Chris</v>
      </c>
      <c r="C1087" s="11">
        <f>_xlfn.XLOOKUP($A1087,'Cleaned - Medical Examinations'!$A$2:$A$2336,'Cleaned - Medical Examinations'!$B$2:$B$2336,0)</f>
        <v>26.12</v>
      </c>
      <c r="D1087" s="11">
        <f>_xlfn.XLOOKUP($A1087,'Cleaned - Medical Examinations'!$A$2:$A$2336,'Cleaned - Medical Examinations'!$C$2:$C$2336,0)</f>
        <v>4.17</v>
      </c>
      <c r="E1087" s="11" t="str">
        <f>_xlfn.XLOOKUP($A1087,'Cleaned - Medical Examinations'!$A$2:$A$2336,'Cleaned - Medical Examinations'!$D$2:$D$2336,0)</f>
        <v>Yes</v>
      </c>
      <c r="F1087" s="11" t="str">
        <f>_xlfn.XLOOKUP($A1087,'Cleaned - Medical Examinations'!$A$2:$A$2336,'Cleaned - Medical Examinations'!$E$2:$E$2336,0)</f>
        <v>No</v>
      </c>
      <c r="G1087" s="11" t="str">
        <f>_xlfn.XLOOKUP($A1087,'Cleaned - Medical Examinations'!$A$2:$A$2336,'Cleaned - Medical Examinations'!$F$2:$F$2336,0)</f>
        <v>Yes</v>
      </c>
      <c r="H1087" s="11">
        <f>_xlfn.XLOOKUP($A1087,'Cleaned - Medical Examinations'!$A$2:$A$2336,'Cleaned - Medical Examinations'!$G$2:$G$2336,0)</f>
        <v>1</v>
      </c>
      <c r="I1087" s="11" t="str">
        <f>_xlfn.XLOOKUP($A1087,'Cleaned - Medical Examinations'!$A$2:$A$2336,'Cleaned - Medical Examinations'!$H$2:$H$2336,0)</f>
        <v>No</v>
      </c>
      <c r="J1087" s="11" t="str">
        <f>_xlfn.XLOOKUP($A1087,'Cleaned - Medical Examinations'!$A$2:$A$2336,'Cleaned - Medical Examinations'!$I$2:$I$2336,0)</f>
        <v>Overweight</v>
      </c>
      <c r="K1087" s="11" t="str">
        <f t="shared" si="16"/>
        <v>Non-Diabetic</v>
      </c>
      <c r="L1087" s="14">
        <f>_xlfn.XLOOKUP($A1087,'Cleaned - Hospitalisation Detai'!$A$2:$A$2344,'Cleaned - Hospitalisation Detai'!$J$2:$J$2344,0)</f>
        <v>25391</v>
      </c>
      <c r="M1087" s="19">
        <f>_xlfn.XLOOKUP($A1087,'Cleaned - Hospitalisation Detai'!$A$2:$A$2344,'Cleaned - Hospitalisation Detai'!$F$2:$F$2344,0)</f>
        <v>10403.27</v>
      </c>
      <c r="N1087" s="19" t="str">
        <f>_xlfn.XLOOKUP($A1087,'Cleaned - Hospitalisation Detai'!$A$2:$A$2344,'Cleaned - Hospitalisation Detai'!$G$2:$G$2344,0)</f>
        <v>tier - 3</v>
      </c>
      <c r="O1087" s="19" t="str">
        <f>_xlfn.XLOOKUP($A1087,'Cleaned - Hospitalisation Detai'!$A$2:$A$2344,'Cleaned - Hospitalisation Detai'!$H$2:$H$2344,0)</f>
        <v>tier - 2</v>
      </c>
      <c r="P1087" s="19" t="str">
        <f>_xlfn.XLOOKUP($A1087,'Cleaned - Hospitalisation Detai'!$A$2:$A$2344,'Cleaned - Hospitalisation Detai'!$I$2:$I$2344,0)</f>
        <v>R1020</v>
      </c>
      <c r="Q1087" s="20">
        <f>_xlfn.XLOOKUP($A1087,'Cleaned - Hospitalisation Detai'!$A$2:$A$2344,'Cleaned - Hospitalisation Detai'!$K$2:$K$2344,0)</f>
        <v>53</v>
      </c>
    </row>
    <row r="1088" spans="1:17" ht="15.6" x14ac:dyDescent="0.3">
      <c r="A1088" s="10" t="s">
        <v>1284</v>
      </c>
      <c r="B1088" s="11" t="str">
        <f>_xlfn.XLOOKUP(A1088,'Cleaned - Customer Names '!$A$2:$A$2336,'Cleaned - Customer Names '!$C$2:$C$2336,0)</f>
        <v>Milah B</v>
      </c>
      <c r="C1088" s="11">
        <f>_xlfn.XLOOKUP($A1088,'Cleaned - Medical Examinations'!$A$2:$A$2336,'Cleaned - Medical Examinations'!$B$2:$B$2336,0)</f>
        <v>36.630000000000003</v>
      </c>
      <c r="D1088" s="11">
        <f>_xlfn.XLOOKUP($A1088,'Cleaned - Medical Examinations'!$A$2:$A$2336,'Cleaned - Medical Examinations'!$C$2:$C$2336,0)</f>
        <v>11.42</v>
      </c>
      <c r="E1088" s="11" t="str">
        <f>_xlfn.XLOOKUP($A1088,'Cleaned - Medical Examinations'!$A$2:$A$2336,'Cleaned - Medical Examinations'!$D$2:$D$2336,0)</f>
        <v>No</v>
      </c>
      <c r="F1088" s="11" t="str">
        <f>_xlfn.XLOOKUP($A1088,'Cleaned - Medical Examinations'!$A$2:$A$2336,'Cleaned - Medical Examinations'!$E$2:$E$2336,0)</f>
        <v>No</v>
      </c>
      <c r="G1088" s="11" t="str">
        <f>_xlfn.XLOOKUP($A1088,'Cleaned - Medical Examinations'!$A$2:$A$2336,'Cleaned - Medical Examinations'!$F$2:$F$2336,0)</f>
        <v>No</v>
      </c>
      <c r="H1088" s="11">
        <f>_xlfn.XLOOKUP($A1088,'Cleaned - Medical Examinations'!$A$2:$A$2336,'Cleaned - Medical Examinations'!$G$2:$G$2336,0)</f>
        <v>2</v>
      </c>
      <c r="I1088" s="11" t="str">
        <f>_xlfn.XLOOKUP($A1088,'Cleaned - Medical Examinations'!$A$2:$A$2336,'Cleaned - Medical Examinations'!$H$2:$H$2336,0)</f>
        <v>No</v>
      </c>
      <c r="J1088" s="11" t="str">
        <f>_xlfn.XLOOKUP($A1088,'Cleaned - Medical Examinations'!$A$2:$A$2336,'Cleaned - Medical Examinations'!$I$2:$I$2336,0)</f>
        <v>Obesity</v>
      </c>
      <c r="K1088" s="11" t="str">
        <f t="shared" si="16"/>
        <v>Diabetic</v>
      </c>
      <c r="L1088" s="14">
        <f>_xlfn.XLOOKUP($A1088,'Cleaned - Hospitalisation Detai'!$A$2:$A$2344,'Cleaned - Hospitalisation Detai'!$J$2:$J$2344,0)</f>
        <v>26926</v>
      </c>
      <c r="M1088" s="19">
        <f>_xlfn.XLOOKUP($A1088,'Cleaned - Hospitalisation Detai'!$A$2:$A$2344,'Cleaned - Hospitalisation Detai'!$F$2:$F$2344,0)</f>
        <v>10381.48</v>
      </c>
      <c r="N1088" s="19" t="str">
        <f>_xlfn.XLOOKUP($A1088,'Cleaned - Hospitalisation Detai'!$A$2:$A$2344,'Cleaned - Hospitalisation Detai'!$G$2:$G$2344,0)</f>
        <v>tier - 3</v>
      </c>
      <c r="O1088" s="19" t="str">
        <f>_xlfn.XLOOKUP($A1088,'Cleaned - Hospitalisation Detai'!$A$2:$A$2344,'Cleaned - Hospitalisation Detai'!$H$2:$H$2344,0)</f>
        <v>tier - 3</v>
      </c>
      <c r="P1088" s="19" t="str">
        <f>_xlfn.XLOOKUP($A1088,'Cleaned - Hospitalisation Detai'!$A$2:$A$2344,'Cleaned - Hospitalisation Detai'!$I$2:$I$2344,0)</f>
        <v>R1013</v>
      </c>
      <c r="Q1088" s="20">
        <f>_xlfn.XLOOKUP($A1088,'Cleaned - Hospitalisation Detai'!$A$2:$A$2344,'Cleaned - Hospitalisation Detai'!$K$2:$K$2344,0)</f>
        <v>49</v>
      </c>
    </row>
    <row r="1089" spans="1:17" ht="15.6" x14ac:dyDescent="0.3">
      <c r="A1089" s="10" t="s">
        <v>1283</v>
      </c>
      <c r="B1089" s="11" t="str">
        <f>_xlfn.XLOOKUP(A1089,'Cleaned - Customer Names '!$A$2:$A$2336,'Cleaned - Customer Names '!$C$2:$C$2336,0)</f>
        <v>Annette M.</v>
      </c>
      <c r="C1089" s="11">
        <f>_xlfn.XLOOKUP($A1089,'Cleaned - Medical Examinations'!$A$2:$A$2336,'Cleaned - Medical Examinations'!$B$2:$B$2336,0)</f>
        <v>33.344999999999999</v>
      </c>
      <c r="D1089" s="11">
        <f>_xlfn.XLOOKUP($A1089,'Cleaned - Medical Examinations'!$A$2:$A$2336,'Cleaned - Medical Examinations'!$C$2:$C$2336,0)</f>
        <v>7.33</v>
      </c>
      <c r="E1089" s="11" t="str">
        <f>_xlfn.XLOOKUP($A1089,'Cleaned - Medical Examinations'!$A$2:$A$2336,'Cleaned - Medical Examinations'!$D$2:$D$2336,0)</f>
        <v>No</v>
      </c>
      <c r="F1089" s="11" t="str">
        <f>_xlfn.XLOOKUP($A1089,'Cleaned - Medical Examinations'!$A$2:$A$2336,'Cleaned - Medical Examinations'!$E$2:$E$2336,0)</f>
        <v>No</v>
      </c>
      <c r="G1089" s="11" t="str">
        <f>_xlfn.XLOOKUP($A1089,'Cleaned - Medical Examinations'!$A$2:$A$2336,'Cleaned - Medical Examinations'!$F$2:$F$2336,0)</f>
        <v>No</v>
      </c>
      <c r="H1089" s="11">
        <f>_xlfn.XLOOKUP($A1089,'Cleaned - Medical Examinations'!$A$2:$A$2336,'Cleaned - Medical Examinations'!$G$2:$G$2336,0)</f>
        <v>2</v>
      </c>
      <c r="I1089" s="11" t="str">
        <f>_xlfn.XLOOKUP($A1089,'Cleaned - Medical Examinations'!$A$2:$A$2336,'Cleaned - Medical Examinations'!$H$2:$H$2336,0)</f>
        <v>No</v>
      </c>
      <c r="J1089" s="11" t="str">
        <f>_xlfn.XLOOKUP($A1089,'Cleaned - Medical Examinations'!$A$2:$A$2336,'Cleaned - Medical Examinations'!$I$2:$I$2336,0)</f>
        <v>Obesity</v>
      </c>
      <c r="K1089" s="11" t="str">
        <f t="shared" si="16"/>
        <v>Diabetic</v>
      </c>
      <c r="L1089" s="14">
        <f>_xlfn.XLOOKUP($A1089,'Cleaned - Hospitalisation Detai'!$A$2:$A$2344,'Cleaned - Hospitalisation Detai'!$J$2:$J$2344,0)</f>
        <v>26936</v>
      </c>
      <c r="M1089" s="19">
        <f>_xlfn.XLOOKUP($A1089,'Cleaned - Hospitalisation Detai'!$A$2:$A$2344,'Cleaned - Hospitalisation Detai'!$F$2:$F$2344,0)</f>
        <v>10370.91</v>
      </c>
      <c r="N1089" s="19" t="str">
        <f>_xlfn.XLOOKUP($A1089,'Cleaned - Hospitalisation Detai'!$A$2:$A$2344,'Cleaned - Hospitalisation Detai'!$G$2:$G$2344,0)</f>
        <v>tier - 3</v>
      </c>
      <c r="O1089" s="19" t="str">
        <f>_xlfn.XLOOKUP($A1089,'Cleaned - Hospitalisation Detai'!$A$2:$A$2344,'Cleaned - Hospitalisation Detai'!$H$2:$H$2344,0)</f>
        <v>tier - 3</v>
      </c>
      <c r="P1089" s="19" t="str">
        <f>_xlfn.XLOOKUP($A1089,'Cleaned - Hospitalisation Detai'!$A$2:$A$2344,'Cleaned - Hospitalisation Detai'!$I$2:$I$2344,0)</f>
        <v>R1024</v>
      </c>
      <c r="Q1089" s="20">
        <f>_xlfn.XLOOKUP($A1089,'Cleaned - Hospitalisation Detai'!$A$2:$A$2344,'Cleaned - Hospitalisation Detai'!$K$2:$K$2344,0)</f>
        <v>49</v>
      </c>
    </row>
    <row r="1090" spans="1:17" ht="15.6" x14ac:dyDescent="0.3">
      <c r="A1090" s="10" t="s">
        <v>1282</v>
      </c>
      <c r="B1090" s="11" t="str">
        <f>_xlfn.XLOOKUP(A1090,'Cleaned - Customer Names '!$A$2:$A$2336,'Cleaned - Customer Names '!$C$2:$C$2336,0)</f>
        <v>Yoko</v>
      </c>
      <c r="C1090" s="11">
        <f>_xlfn.XLOOKUP($A1090,'Cleaned - Medical Examinations'!$A$2:$A$2336,'Cleaned - Medical Examinations'!$B$2:$B$2336,0)</f>
        <v>27.11</v>
      </c>
      <c r="D1090" s="11">
        <f>_xlfn.XLOOKUP($A1090,'Cleaned - Medical Examinations'!$A$2:$A$2336,'Cleaned - Medical Examinations'!$C$2:$C$2336,0)</f>
        <v>6.7</v>
      </c>
      <c r="E1090" s="11" t="str">
        <f>_xlfn.XLOOKUP($A1090,'Cleaned - Medical Examinations'!$A$2:$A$2336,'Cleaned - Medical Examinations'!$D$2:$D$2336,0)</f>
        <v>No</v>
      </c>
      <c r="F1090" s="11" t="str">
        <f>_xlfn.XLOOKUP($A1090,'Cleaned - Medical Examinations'!$A$2:$A$2336,'Cleaned - Medical Examinations'!$E$2:$E$2336,0)</f>
        <v>No</v>
      </c>
      <c r="G1090" s="11" t="str">
        <f>_xlfn.XLOOKUP($A1090,'Cleaned - Medical Examinations'!$A$2:$A$2336,'Cleaned - Medical Examinations'!$F$2:$F$2336,0)</f>
        <v>No</v>
      </c>
      <c r="H1090" s="11">
        <f>_xlfn.XLOOKUP($A1090,'Cleaned - Medical Examinations'!$A$2:$A$2336,'Cleaned - Medical Examinations'!$G$2:$G$2336,0)</f>
        <v>0</v>
      </c>
      <c r="I1090" s="11" t="str">
        <f>_xlfn.XLOOKUP($A1090,'Cleaned - Medical Examinations'!$A$2:$A$2336,'Cleaned - Medical Examinations'!$H$2:$H$2336,0)</f>
        <v>No</v>
      </c>
      <c r="J1090" s="11" t="str">
        <f>_xlfn.XLOOKUP($A1090,'Cleaned - Medical Examinations'!$A$2:$A$2336,'Cleaned - Medical Examinations'!$I$2:$I$2336,0)</f>
        <v>Overweight</v>
      </c>
      <c r="K1090" s="11" t="str">
        <f t="shared" si="16"/>
        <v>Diabetic</v>
      </c>
      <c r="L1090" s="14">
        <f>_xlfn.XLOOKUP($A1090,'Cleaned - Hospitalisation Detai'!$A$2:$A$2344,'Cleaned - Hospitalisation Detai'!$J$2:$J$2344,0)</f>
        <v>26182</v>
      </c>
      <c r="M1090" s="19">
        <f>_xlfn.XLOOKUP($A1090,'Cleaned - Hospitalisation Detai'!$A$2:$A$2344,'Cleaned - Hospitalisation Detai'!$F$2:$F$2344,0)</f>
        <v>10356.67</v>
      </c>
      <c r="N1090" s="19" t="str">
        <f>_xlfn.XLOOKUP($A1090,'Cleaned - Hospitalisation Detai'!$A$2:$A$2344,'Cleaned - Hospitalisation Detai'!$G$2:$G$2344,0)</f>
        <v>tier - 3</v>
      </c>
      <c r="O1090" s="19" t="str">
        <f>_xlfn.XLOOKUP($A1090,'Cleaned - Hospitalisation Detai'!$A$2:$A$2344,'Cleaned - Hospitalisation Detai'!$H$2:$H$2344,0)</f>
        <v>tier - 1</v>
      </c>
      <c r="P1090" s="19" t="str">
        <f>_xlfn.XLOOKUP($A1090,'Cleaned - Hospitalisation Detai'!$A$2:$A$2344,'Cleaned - Hospitalisation Detai'!$I$2:$I$2344,0)</f>
        <v>R1025</v>
      </c>
      <c r="Q1090" s="20">
        <f>_xlfn.XLOOKUP($A1090,'Cleaned - Hospitalisation Detai'!$A$2:$A$2344,'Cleaned - Hospitalisation Detai'!$K$2:$K$2344,0)</f>
        <v>51</v>
      </c>
    </row>
    <row r="1091" spans="1:17" ht="15.6" x14ac:dyDescent="0.3">
      <c r="A1091" s="10" t="s">
        <v>1281</v>
      </c>
      <c r="B1091" s="11" t="str">
        <f>_xlfn.XLOOKUP(A1091,'Cleaned - Customer Names '!$A$2:$A$2336,'Cleaned - Customer Names '!$C$2:$C$2336,0)</f>
        <v>Laura</v>
      </c>
      <c r="C1091" s="11">
        <f>_xlfn.XLOOKUP($A1091,'Cleaned - Medical Examinations'!$A$2:$A$2336,'Cleaned - Medical Examinations'!$B$2:$B$2336,0)</f>
        <v>26.6</v>
      </c>
      <c r="D1091" s="11">
        <f>_xlfn.XLOOKUP($A1091,'Cleaned - Medical Examinations'!$A$2:$A$2336,'Cleaned - Medical Examinations'!$C$2:$C$2336,0)</f>
        <v>5.27</v>
      </c>
      <c r="E1091" s="11" t="str">
        <f>_xlfn.XLOOKUP($A1091,'Cleaned - Medical Examinations'!$A$2:$A$2336,'Cleaned - Medical Examinations'!$D$2:$D$2336,0)</f>
        <v>Yes</v>
      </c>
      <c r="F1091" s="11" t="str">
        <f>_xlfn.XLOOKUP($A1091,'Cleaned - Medical Examinations'!$A$2:$A$2336,'Cleaned - Medical Examinations'!$E$2:$E$2336,0)</f>
        <v>No</v>
      </c>
      <c r="G1091" s="11" t="str">
        <f>_xlfn.XLOOKUP($A1091,'Cleaned - Medical Examinations'!$A$2:$A$2336,'Cleaned - Medical Examinations'!$F$2:$F$2336,0)</f>
        <v>Yes</v>
      </c>
      <c r="H1091" s="11">
        <f>_xlfn.XLOOKUP($A1091,'Cleaned - Medical Examinations'!$A$2:$A$2336,'Cleaned - Medical Examinations'!$G$2:$G$2336,0)</f>
        <v>1</v>
      </c>
      <c r="I1091" s="11" t="str">
        <f>_xlfn.XLOOKUP($A1091,'Cleaned - Medical Examinations'!$A$2:$A$2336,'Cleaned - Medical Examinations'!$H$2:$H$2336,0)</f>
        <v>No</v>
      </c>
      <c r="J1091" s="11" t="str">
        <f>_xlfn.XLOOKUP($A1091,'Cleaned - Medical Examinations'!$A$2:$A$2336,'Cleaned - Medical Examinations'!$I$2:$I$2336,0)</f>
        <v>Overweight</v>
      </c>
      <c r="K1091" s="11" t="str">
        <f t="shared" ref="K1091:K1154" si="17">IF(D1091&gt;=6.5,"Diabetic","Non-Diabetic")</f>
        <v>Non-Diabetic</v>
      </c>
      <c r="L1091" s="14">
        <f>_xlfn.XLOOKUP($A1091,'Cleaned - Hospitalisation Detai'!$A$2:$A$2344,'Cleaned - Hospitalisation Detai'!$J$2:$J$2344,0)</f>
        <v>25371</v>
      </c>
      <c r="M1091" s="19">
        <f>_xlfn.XLOOKUP($A1091,'Cleaned - Hospitalisation Detai'!$A$2:$A$2344,'Cleaned - Hospitalisation Detai'!$F$2:$F$2344,0)</f>
        <v>10355.64</v>
      </c>
      <c r="N1091" s="19" t="str">
        <f>_xlfn.XLOOKUP($A1091,'Cleaned - Hospitalisation Detai'!$A$2:$A$2344,'Cleaned - Hospitalisation Detai'!$G$2:$G$2344,0)</f>
        <v>tier - 3</v>
      </c>
      <c r="O1091" s="19" t="str">
        <f>_xlfn.XLOOKUP($A1091,'Cleaned - Hospitalisation Detai'!$A$2:$A$2344,'Cleaned - Hospitalisation Detai'!$H$2:$H$2344,0)</f>
        <v>tier - 1</v>
      </c>
      <c r="P1091" s="19" t="str">
        <f>_xlfn.XLOOKUP($A1091,'Cleaned - Hospitalisation Detai'!$A$2:$A$2344,'Cleaned - Hospitalisation Detai'!$I$2:$I$2344,0)</f>
        <v>R1012</v>
      </c>
      <c r="Q1091" s="20">
        <f>_xlfn.XLOOKUP($A1091,'Cleaned - Hospitalisation Detai'!$A$2:$A$2344,'Cleaned - Hospitalisation Detai'!$K$2:$K$2344,0)</f>
        <v>53</v>
      </c>
    </row>
    <row r="1092" spans="1:17" ht="15.6" x14ac:dyDescent="0.3">
      <c r="A1092" s="10" t="s">
        <v>1280</v>
      </c>
      <c r="B1092" s="11" t="str">
        <f>_xlfn.XLOOKUP(A1092,'Cleaned - Customer Names '!$A$2:$A$2336,'Cleaned - Customer Names '!$C$2:$C$2336,0)</f>
        <v>Tess A.</v>
      </c>
      <c r="C1092" s="11">
        <f>_xlfn.XLOOKUP($A1092,'Cleaned - Medical Examinations'!$A$2:$A$2336,'Cleaned - Medical Examinations'!$B$2:$B$2336,0)</f>
        <v>30.41</v>
      </c>
      <c r="D1092" s="11">
        <f>_xlfn.XLOOKUP($A1092,'Cleaned - Medical Examinations'!$A$2:$A$2336,'Cleaned - Medical Examinations'!$C$2:$C$2336,0)</f>
        <v>7.72</v>
      </c>
      <c r="E1092" s="11" t="str">
        <f>_xlfn.XLOOKUP($A1092,'Cleaned - Medical Examinations'!$A$2:$A$2336,'Cleaned - Medical Examinations'!$D$2:$D$2336,0)</f>
        <v>No</v>
      </c>
      <c r="F1092" s="11" t="str">
        <f>_xlfn.XLOOKUP($A1092,'Cleaned - Medical Examinations'!$A$2:$A$2336,'Cleaned - Medical Examinations'!$E$2:$E$2336,0)</f>
        <v>No</v>
      </c>
      <c r="G1092" s="11" t="str">
        <f>_xlfn.XLOOKUP($A1092,'Cleaned - Medical Examinations'!$A$2:$A$2336,'Cleaned - Medical Examinations'!$F$2:$F$2336,0)</f>
        <v>No</v>
      </c>
      <c r="H1092" s="11">
        <f>_xlfn.XLOOKUP($A1092,'Cleaned - Medical Examinations'!$A$2:$A$2336,'Cleaned - Medical Examinations'!$G$2:$G$2336,0)</f>
        <v>0</v>
      </c>
      <c r="I1092" s="11" t="str">
        <f>_xlfn.XLOOKUP($A1092,'Cleaned - Medical Examinations'!$A$2:$A$2336,'Cleaned - Medical Examinations'!$H$2:$H$2336,0)</f>
        <v>No</v>
      </c>
      <c r="J1092" s="11" t="str">
        <f>_xlfn.XLOOKUP($A1092,'Cleaned - Medical Examinations'!$A$2:$A$2336,'Cleaned - Medical Examinations'!$I$2:$I$2336,0)</f>
        <v>Obesity</v>
      </c>
      <c r="K1092" s="11" t="str">
        <f t="shared" si="17"/>
        <v>Diabetic</v>
      </c>
      <c r="L1092" s="14">
        <f>_xlfn.XLOOKUP($A1092,'Cleaned - Hospitalisation Detai'!$A$2:$A$2344,'Cleaned - Hospitalisation Detai'!$J$2:$J$2344,0)</f>
        <v>27301</v>
      </c>
      <c r="M1092" s="19">
        <f>_xlfn.XLOOKUP($A1092,'Cleaned - Hospitalisation Detai'!$A$2:$A$2344,'Cleaned - Hospitalisation Detai'!$F$2:$F$2344,0)</f>
        <v>10352.48</v>
      </c>
      <c r="N1092" s="19" t="str">
        <f>_xlfn.XLOOKUP($A1092,'Cleaned - Hospitalisation Detai'!$A$2:$A$2344,'Cleaned - Hospitalisation Detai'!$G$2:$G$2344,0)</f>
        <v>tier - 3</v>
      </c>
      <c r="O1092" s="19" t="str">
        <f>_xlfn.XLOOKUP($A1092,'Cleaned - Hospitalisation Detai'!$A$2:$A$2344,'Cleaned - Hospitalisation Detai'!$H$2:$H$2344,0)</f>
        <v>tier - 1</v>
      </c>
      <c r="P1092" s="19" t="str">
        <f>_xlfn.XLOOKUP($A1092,'Cleaned - Hospitalisation Detai'!$A$2:$A$2344,'Cleaned - Hospitalisation Detai'!$I$2:$I$2344,0)</f>
        <v>R1012</v>
      </c>
      <c r="Q1092" s="20">
        <f>_xlfn.XLOOKUP($A1092,'Cleaned - Hospitalisation Detai'!$A$2:$A$2344,'Cleaned - Hospitalisation Detai'!$K$2:$K$2344,0)</f>
        <v>48</v>
      </c>
    </row>
    <row r="1093" spans="1:17" ht="15.6" x14ac:dyDescent="0.3">
      <c r="A1093" s="10" t="s">
        <v>1279</v>
      </c>
      <c r="B1093" s="11" t="str">
        <f>_xlfn.XLOOKUP(A1093,'Cleaned - Customer Names '!$A$2:$A$2336,'Cleaned - Customer Names '!$C$2:$C$2336,0)</f>
        <v>William G.</v>
      </c>
      <c r="C1093" s="11">
        <f>_xlfn.XLOOKUP($A1093,'Cleaned - Medical Examinations'!$A$2:$A$2336,'Cleaned - Medical Examinations'!$B$2:$B$2336,0)</f>
        <v>28.98</v>
      </c>
      <c r="D1093" s="11">
        <f>_xlfn.XLOOKUP($A1093,'Cleaned - Medical Examinations'!$A$2:$A$2336,'Cleaned - Medical Examinations'!$C$2:$C$2336,0)</f>
        <v>8.68</v>
      </c>
      <c r="E1093" s="11" t="str">
        <f>_xlfn.XLOOKUP($A1093,'Cleaned - Medical Examinations'!$A$2:$A$2336,'Cleaned - Medical Examinations'!$D$2:$D$2336,0)</f>
        <v>No</v>
      </c>
      <c r="F1093" s="11" t="str">
        <f>_xlfn.XLOOKUP($A1093,'Cleaned - Medical Examinations'!$A$2:$A$2336,'Cleaned - Medical Examinations'!$E$2:$E$2336,0)</f>
        <v>No</v>
      </c>
      <c r="G1093" s="11" t="str">
        <f>_xlfn.XLOOKUP($A1093,'Cleaned - Medical Examinations'!$A$2:$A$2336,'Cleaned - Medical Examinations'!$F$2:$F$2336,0)</f>
        <v>No</v>
      </c>
      <c r="H1093" s="11">
        <f>_xlfn.XLOOKUP($A1093,'Cleaned - Medical Examinations'!$A$2:$A$2336,'Cleaned - Medical Examinations'!$G$2:$G$2336,0)</f>
        <v>2</v>
      </c>
      <c r="I1093" s="11" t="str">
        <f>_xlfn.XLOOKUP($A1093,'Cleaned - Medical Examinations'!$A$2:$A$2336,'Cleaned - Medical Examinations'!$H$2:$H$2336,0)</f>
        <v>No</v>
      </c>
      <c r="J1093" s="11" t="str">
        <f>_xlfn.XLOOKUP($A1093,'Cleaned - Medical Examinations'!$A$2:$A$2336,'Cleaned - Medical Examinations'!$I$2:$I$2336,0)</f>
        <v>Overweight</v>
      </c>
      <c r="K1093" s="11" t="str">
        <f t="shared" si="17"/>
        <v>Diabetic</v>
      </c>
      <c r="L1093" s="14">
        <f>_xlfn.XLOOKUP($A1093,'Cleaned - Hospitalisation Detai'!$A$2:$A$2344,'Cleaned - Hospitalisation Detai'!$J$2:$J$2344,0)</f>
        <v>26884</v>
      </c>
      <c r="M1093" s="19">
        <f>_xlfn.XLOOKUP($A1093,'Cleaned - Hospitalisation Detai'!$A$2:$A$2344,'Cleaned - Hospitalisation Detai'!$F$2:$F$2344,0)</f>
        <v>10345.93</v>
      </c>
      <c r="N1093" s="19" t="str">
        <f>_xlfn.XLOOKUP($A1093,'Cleaned - Hospitalisation Detai'!$A$2:$A$2344,'Cleaned - Hospitalisation Detai'!$G$2:$G$2344,0)</f>
        <v>tier - 3</v>
      </c>
      <c r="O1093" s="19" t="str">
        <f>_xlfn.XLOOKUP($A1093,'Cleaned - Hospitalisation Detai'!$A$2:$A$2344,'Cleaned - Hospitalisation Detai'!$H$2:$H$2344,0)</f>
        <v>tier - 2</v>
      </c>
      <c r="P1093" s="19" t="str">
        <f>_xlfn.XLOOKUP($A1093,'Cleaned - Hospitalisation Detai'!$A$2:$A$2344,'Cleaned - Hospitalisation Detai'!$I$2:$I$2344,0)</f>
        <v>R1021</v>
      </c>
      <c r="Q1093" s="20">
        <f>_xlfn.XLOOKUP($A1093,'Cleaned - Hospitalisation Detai'!$A$2:$A$2344,'Cleaned - Hospitalisation Detai'!$K$2:$K$2344,0)</f>
        <v>49</v>
      </c>
    </row>
    <row r="1094" spans="1:17" ht="15.6" x14ac:dyDescent="0.3">
      <c r="A1094" s="10" t="s">
        <v>1278</v>
      </c>
      <c r="B1094" s="11" t="str">
        <f>_xlfn.XLOOKUP(A1094,'Cleaned - Customer Names '!$A$2:$A$2336,'Cleaned - Customer Names '!$C$2:$C$2336,0)</f>
        <v>Paige</v>
      </c>
      <c r="C1094" s="11">
        <f>_xlfn.XLOOKUP($A1094,'Cleaned - Medical Examinations'!$A$2:$A$2336,'Cleaned - Medical Examinations'!$B$2:$B$2336,0)</f>
        <v>31.24</v>
      </c>
      <c r="D1094" s="11">
        <f>_xlfn.XLOOKUP($A1094,'Cleaned - Medical Examinations'!$A$2:$A$2336,'Cleaned - Medical Examinations'!$C$2:$C$2336,0)</f>
        <v>9.8000000000000007</v>
      </c>
      <c r="E1094" s="11" t="str">
        <f>_xlfn.XLOOKUP($A1094,'Cleaned - Medical Examinations'!$A$2:$A$2336,'Cleaned - Medical Examinations'!$D$2:$D$2336,0)</f>
        <v>No</v>
      </c>
      <c r="F1094" s="11" t="str">
        <f>_xlfn.XLOOKUP($A1094,'Cleaned - Medical Examinations'!$A$2:$A$2336,'Cleaned - Medical Examinations'!$E$2:$E$2336,0)</f>
        <v>No</v>
      </c>
      <c r="G1094" s="11" t="str">
        <f>_xlfn.XLOOKUP($A1094,'Cleaned - Medical Examinations'!$A$2:$A$2336,'Cleaned - Medical Examinations'!$F$2:$F$2336,0)</f>
        <v>No</v>
      </c>
      <c r="H1094" s="11">
        <f>_xlfn.XLOOKUP($A1094,'Cleaned - Medical Examinations'!$A$2:$A$2336,'Cleaned - Medical Examinations'!$G$2:$G$2336,0)</f>
        <v>0</v>
      </c>
      <c r="I1094" s="11" t="str">
        <f>_xlfn.XLOOKUP($A1094,'Cleaned - Medical Examinations'!$A$2:$A$2336,'Cleaned - Medical Examinations'!$H$2:$H$2336,0)</f>
        <v>No</v>
      </c>
      <c r="J1094" s="11" t="str">
        <f>_xlfn.XLOOKUP($A1094,'Cleaned - Medical Examinations'!$A$2:$A$2336,'Cleaned - Medical Examinations'!$I$2:$I$2336,0)</f>
        <v>Obesity</v>
      </c>
      <c r="K1094" s="11" t="str">
        <f t="shared" si="17"/>
        <v>Diabetic</v>
      </c>
      <c r="L1094" s="14">
        <f>_xlfn.XLOOKUP($A1094,'Cleaned - Hospitalisation Detai'!$A$2:$A$2344,'Cleaned - Hospitalisation Detai'!$J$2:$J$2344,0)</f>
        <v>25038</v>
      </c>
      <c r="M1094" s="19">
        <f>_xlfn.XLOOKUP($A1094,'Cleaned - Hospitalisation Detai'!$A$2:$A$2344,'Cleaned - Hospitalisation Detai'!$F$2:$F$2344,0)</f>
        <v>10338.93</v>
      </c>
      <c r="N1094" s="19" t="str">
        <f>_xlfn.XLOOKUP($A1094,'Cleaned - Hospitalisation Detai'!$A$2:$A$2344,'Cleaned - Hospitalisation Detai'!$G$2:$G$2344,0)</f>
        <v>tier - 3</v>
      </c>
      <c r="O1094" s="19" t="str">
        <f>_xlfn.XLOOKUP($A1094,'Cleaned - Hospitalisation Detai'!$A$2:$A$2344,'Cleaned - Hospitalisation Detai'!$H$2:$H$2344,0)</f>
        <v>tier - 1</v>
      </c>
      <c r="P1094" s="19" t="str">
        <f>_xlfn.XLOOKUP($A1094,'Cleaned - Hospitalisation Detai'!$A$2:$A$2344,'Cleaned - Hospitalisation Detai'!$I$2:$I$2344,0)</f>
        <v>R1013</v>
      </c>
      <c r="Q1094" s="20">
        <f>_xlfn.XLOOKUP($A1094,'Cleaned - Hospitalisation Detai'!$A$2:$A$2344,'Cleaned - Hospitalisation Detai'!$K$2:$K$2344,0)</f>
        <v>54</v>
      </c>
    </row>
    <row r="1095" spans="1:17" ht="15.6" x14ac:dyDescent="0.3">
      <c r="A1095" s="10" t="s">
        <v>1277</v>
      </c>
      <c r="B1095" s="11" t="str">
        <f>_xlfn.XLOOKUP(A1095,'Cleaned - Customer Names '!$A$2:$A$2336,'Cleaned - Customer Names '!$C$2:$C$2336,0)</f>
        <v>Matthew J</v>
      </c>
      <c r="C1095" s="11">
        <f>_xlfn.XLOOKUP($A1095,'Cleaned - Medical Examinations'!$A$2:$A$2336,'Cleaned - Medical Examinations'!$B$2:$B$2336,0)</f>
        <v>31.54</v>
      </c>
      <c r="D1095" s="11">
        <f>_xlfn.XLOOKUP($A1095,'Cleaned - Medical Examinations'!$A$2:$A$2336,'Cleaned - Medical Examinations'!$C$2:$C$2336,0)</f>
        <v>4.4400000000000004</v>
      </c>
      <c r="E1095" s="11" t="str">
        <f>_xlfn.XLOOKUP($A1095,'Cleaned - Medical Examinations'!$A$2:$A$2336,'Cleaned - Medical Examinations'!$D$2:$D$2336,0)</f>
        <v>No</v>
      </c>
      <c r="F1095" s="11" t="str">
        <f>_xlfn.XLOOKUP($A1095,'Cleaned - Medical Examinations'!$A$2:$A$2336,'Cleaned - Medical Examinations'!$E$2:$E$2336,0)</f>
        <v>No</v>
      </c>
      <c r="G1095" s="11" t="str">
        <f>_xlfn.XLOOKUP($A1095,'Cleaned - Medical Examinations'!$A$2:$A$2336,'Cleaned - Medical Examinations'!$F$2:$F$2336,0)</f>
        <v>No</v>
      </c>
      <c r="H1095" s="11">
        <f>_xlfn.XLOOKUP($A1095,'Cleaned - Medical Examinations'!$A$2:$A$2336,'Cleaned - Medical Examinations'!$G$2:$G$2336,0)</f>
        <v>0</v>
      </c>
      <c r="I1095" s="11" t="str">
        <f>_xlfn.XLOOKUP($A1095,'Cleaned - Medical Examinations'!$A$2:$A$2336,'Cleaned - Medical Examinations'!$H$2:$H$2336,0)</f>
        <v>No</v>
      </c>
      <c r="J1095" s="11" t="str">
        <f>_xlfn.XLOOKUP($A1095,'Cleaned - Medical Examinations'!$A$2:$A$2336,'Cleaned - Medical Examinations'!$I$2:$I$2336,0)</f>
        <v>Obesity</v>
      </c>
      <c r="K1095" s="11" t="str">
        <f t="shared" si="17"/>
        <v>Non-Diabetic</v>
      </c>
      <c r="L1095" s="14">
        <f>_xlfn.XLOOKUP($A1095,'Cleaned - Hospitalisation Detai'!$A$2:$A$2344,'Cleaned - Hospitalisation Detai'!$J$2:$J$2344,0)</f>
        <v>30153</v>
      </c>
      <c r="M1095" s="19">
        <f>_xlfn.XLOOKUP($A1095,'Cleaned - Hospitalisation Detai'!$A$2:$A$2344,'Cleaned - Hospitalisation Detai'!$F$2:$F$2344,0)</f>
        <v>10329.06</v>
      </c>
      <c r="N1095" s="19" t="str">
        <f>_xlfn.XLOOKUP($A1095,'Cleaned - Hospitalisation Detai'!$A$2:$A$2344,'Cleaned - Hospitalisation Detai'!$G$2:$G$2344,0)</f>
        <v>tier - 3</v>
      </c>
      <c r="O1095" s="19" t="str">
        <f>_xlfn.XLOOKUP($A1095,'Cleaned - Hospitalisation Detai'!$A$2:$A$2344,'Cleaned - Hospitalisation Detai'!$H$2:$H$2344,0)</f>
        <v>tier - 1</v>
      </c>
      <c r="P1095" s="19" t="str">
        <f>_xlfn.XLOOKUP($A1095,'Cleaned - Hospitalisation Detai'!$A$2:$A$2344,'Cleaned - Hospitalisation Detai'!$I$2:$I$2344,0)</f>
        <v>R1021</v>
      </c>
      <c r="Q1095" s="20">
        <f>_xlfn.XLOOKUP($A1095,'Cleaned - Hospitalisation Detai'!$A$2:$A$2344,'Cleaned - Hospitalisation Detai'!$K$2:$K$2344,0)</f>
        <v>40</v>
      </c>
    </row>
    <row r="1096" spans="1:17" ht="15.6" x14ac:dyDescent="0.3">
      <c r="A1096" s="10" t="s">
        <v>1276</v>
      </c>
      <c r="B1096" s="11" t="str">
        <f>_xlfn.XLOOKUP(A1096,'Cleaned - Customer Names '!$A$2:$A$2336,'Cleaned - Customer Names '!$C$2:$C$2336,0)</f>
        <v>Matthew</v>
      </c>
      <c r="C1096" s="11">
        <f>_xlfn.XLOOKUP($A1096,'Cleaned - Medical Examinations'!$A$2:$A$2336,'Cleaned - Medical Examinations'!$B$2:$B$2336,0)</f>
        <v>38.6</v>
      </c>
      <c r="D1096" s="11">
        <f>_xlfn.XLOOKUP($A1096,'Cleaned - Medical Examinations'!$A$2:$A$2336,'Cleaned - Medical Examinations'!$C$2:$C$2336,0)</f>
        <v>7.19</v>
      </c>
      <c r="E1096" s="11" t="str">
        <f>_xlfn.XLOOKUP($A1096,'Cleaned - Medical Examinations'!$A$2:$A$2336,'Cleaned - Medical Examinations'!$D$2:$D$2336,0)</f>
        <v>Yes</v>
      </c>
      <c r="F1096" s="11" t="str">
        <f>_xlfn.XLOOKUP($A1096,'Cleaned - Medical Examinations'!$A$2:$A$2336,'Cleaned - Medical Examinations'!$E$2:$E$2336,0)</f>
        <v>No</v>
      </c>
      <c r="G1096" s="11" t="str">
        <f>_xlfn.XLOOKUP($A1096,'Cleaned - Medical Examinations'!$A$2:$A$2336,'Cleaned - Medical Examinations'!$F$2:$F$2336,0)</f>
        <v>No</v>
      </c>
      <c r="H1096" s="11">
        <f>_xlfn.XLOOKUP($A1096,'Cleaned - Medical Examinations'!$A$2:$A$2336,'Cleaned - Medical Examinations'!$G$2:$G$2336,0)</f>
        <v>2</v>
      </c>
      <c r="I1096" s="11" t="str">
        <f>_xlfn.XLOOKUP($A1096,'Cleaned - Medical Examinations'!$A$2:$A$2336,'Cleaned - Medical Examinations'!$H$2:$H$2336,0)</f>
        <v>No</v>
      </c>
      <c r="J1096" s="11" t="str">
        <f>_xlfn.XLOOKUP($A1096,'Cleaned - Medical Examinations'!$A$2:$A$2336,'Cleaned - Medical Examinations'!$I$2:$I$2336,0)</f>
        <v>Obesity</v>
      </c>
      <c r="K1096" s="11" t="str">
        <f t="shared" si="17"/>
        <v>Diabetic</v>
      </c>
      <c r="L1096" s="14">
        <f>_xlfn.XLOOKUP($A1096,'Cleaned - Hospitalisation Detai'!$A$2:$A$2344,'Cleaned - Hospitalisation Detai'!$J$2:$J$2344,0)</f>
        <v>25903</v>
      </c>
      <c r="M1096" s="19">
        <f>_xlfn.XLOOKUP($A1096,'Cleaned - Hospitalisation Detai'!$A$2:$A$2344,'Cleaned - Hospitalisation Detai'!$F$2:$F$2344,0)</f>
        <v>10325.209999999999</v>
      </c>
      <c r="N1096" s="19" t="str">
        <f>_xlfn.XLOOKUP($A1096,'Cleaned - Hospitalisation Detai'!$A$2:$A$2344,'Cleaned - Hospitalisation Detai'!$G$2:$G$2344,0)</f>
        <v>tier - 3</v>
      </c>
      <c r="O1096" s="19" t="str">
        <f>_xlfn.XLOOKUP($A1096,'Cleaned - Hospitalisation Detai'!$A$2:$A$2344,'Cleaned - Hospitalisation Detai'!$H$2:$H$2344,0)</f>
        <v>tier - 3</v>
      </c>
      <c r="P1096" s="19" t="str">
        <f>_xlfn.XLOOKUP($A1096,'Cleaned - Hospitalisation Detai'!$A$2:$A$2344,'Cleaned - Hospitalisation Detai'!$I$2:$I$2344,0)</f>
        <v>R1011</v>
      </c>
      <c r="Q1096" s="20">
        <f>_xlfn.XLOOKUP($A1096,'Cleaned - Hospitalisation Detai'!$A$2:$A$2344,'Cleaned - Hospitalisation Detai'!$K$2:$K$2344,0)</f>
        <v>52</v>
      </c>
    </row>
    <row r="1097" spans="1:17" ht="15.6" x14ac:dyDescent="0.3">
      <c r="A1097" s="10" t="s">
        <v>1275</v>
      </c>
      <c r="B1097" s="11" t="str">
        <f>_xlfn.XLOOKUP(A1097,'Cleaned - Customer Names '!$A$2:$A$2336,'Cleaned - Customer Names '!$C$2:$C$2336,0)</f>
        <v>Maria</v>
      </c>
      <c r="C1097" s="11">
        <f>_xlfn.XLOOKUP($A1097,'Cleaned - Medical Examinations'!$A$2:$A$2336,'Cleaned - Medical Examinations'!$B$2:$B$2336,0)</f>
        <v>37.950000000000003</v>
      </c>
      <c r="D1097" s="11">
        <f>_xlfn.XLOOKUP($A1097,'Cleaned - Medical Examinations'!$A$2:$A$2336,'Cleaned - Medical Examinations'!$C$2:$C$2336,0)</f>
        <v>6.06</v>
      </c>
      <c r="E1097" s="11" t="str">
        <f>_xlfn.XLOOKUP($A1097,'Cleaned - Medical Examinations'!$A$2:$A$2336,'Cleaned - Medical Examinations'!$D$2:$D$2336,0)</f>
        <v>No</v>
      </c>
      <c r="F1097" s="11" t="str">
        <f>_xlfn.XLOOKUP($A1097,'Cleaned - Medical Examinations'!$A$2:$A$2336,'Cleaned - Medical Examinations'!$E$2:$E$2336,0)</f>
        <v>No</v>
      </c>
      <c r="G1097" s="11" t="str">
        <f>_xlfn.XLOOKUP($A1097,'Cleaned - Medical Examinations'!$A$2:$A$2336,'Cleaned - Medical Examinations'!$F$2:$F$2336,0)</f>
        <v>No</v>
      </c>
      <c r="H1097" s="11">
        <f>_xlfn.XLOOKUP($A1097,'Cleaned - Medical Examinations'!$A$2:$A$2336,'Cleaned - Medical Examinations'!$G$2:$G$2336,0)</f>
        <v>0</v>
      </c>
      <c r="I1097" s="11" t="str">
        <f>_xlfn.XLOOKUP($A1097,'Cleaned - Medical Examinations'!$A$2:$A$2336,'Cleaned - Medical Examinations'!$H$2:$H$2336,0)</f>
        <v>No</v>
      </c>
      <c r="J1097" s="11" t="str">
        <f>_xlfn.XLOOKUP($A1097,'Cleaned - Medical Examinations'!$A$2:$A$2336,'Cleaned - Medical Examinations'!$I$2:$I$2336,0)</f>
        <v>Obesity</v>
      </c>
      <c r="K1097" s="11" t="str">
        <f t="shared" si="17"/>
        <v>Non-Diabetic</v>
      </c>
      <c r="L1097" s="14">
        <f>_xlfn.XLOOKUP($A1097,'Cleaned - Hospitalisation Detai'!$A$2:$A$2344,'Cleaned - Hospitalisation Detai'!$J$2:$J$2344,0)</f>
        <v>33471</v>
      </c>
      <c r="M1097" s="19">
        <f>_xlfn.XLOOKUP($A1097,'Cleaned - Hospitalisation Detai'!$A$2:$A$2344,'Cleaned - Hospitalisation Detai'!$F$2:$F$2344,0)</f>
        <v>10322.9</v>
      </c>
      <c r="N1097" s="19" t="str">
        <f>_xlfn.XLOOKUP($A1097,'Cleaned - Hospitalisation Detai'!$A$2:$A$2344,'Cleaned - Hospitalisation Detai'!$G$2:$G$2344,0)</f>
        <v>tier - 3</v>
      </c>
      <c r="O1097" s="19" t="str">
        <f>_xlfn.XLOOKUP($A1097,'Cleaned - Hospitalisation Detai'!$A$2:$A$2344,'Cleaned - Hospitalisation Detai'!$H$2:$H$2344,0)</f>
        <v>tier - 1</v>
      </c>
      <c r="P1097" s="19" t="str">
        <f>_xlfn.XLOOKUP($A1097,'Cleaned - Hospitalisation Detai'!$A$2:$A$2344,'Cleaned - Hospitalisation Detai'!$I$2:$I$2344,0)</f>
        <v>R1026</v>
      </c>
      <c r="Q1097" s="20">
        <f>_xlfn.XLOOKUP($A1097,'Cleaned - Hospitalisation Detai'!$A$2:$A$2344,'Cleaned - Hospitalisation Detai'!$K$2:$K$2344,0)</f>
        <v>31</v>
      </c>
    </row>
    <row r="1098" spans="1:17" ht="15.6" x14ac:dyDescent="0.3">
      <c r="A1098" s="10" t="s">
        <v>1274</v>
      </c>
      <c r="B1098" s="11" t="str">
        <f>_xlfn.XLOOKUP(A1098,'Cleaned - Customer Names '!$A$2:$A$2336,'Cleaned - Customer Names '!$C$2:$C$2336,0)</f>
        <v>Stephanie D</v>
      </c>
      <c r="C1098" s="11">
        <f>_xlfn.XLOOKUP($A1098,'Cleaned - Medical Examinations'!$A$2:$A$2336,'Cleaned - Medical Examinations'!$B$2:$B$2336,0)</f>
        <v>38.97</v>
      </c>
      <c r="D1098" s="11">
        <f>_xlfn.XLOOKUP($A1098,'Cleaned - Medical Examinations'!$A$2:$A$2336,'Cleaned - Medical Examinations'!$C$2:$C$2336,0)</f>
        <v>5.12</v>
      </c>
      <c r="E1098" s="11" t="str">
        <f>_xlfn.XLOOKUP($A1098,'Cleaned - Medical Examinations'!$A$2:$A$2336,'Cleaned - Medical Examinations'!$D$2:$D$2336,0)</f>
        <v>No</v>
      </c>
      <c r="F1098" s="11" t="str">
        <f>_xlfn.XLOOKUP($A1098,'Cleaned - Medical Examinations'!$A$2:$A$2336,'Cleaned - Medical Examinations'!$E$2:$E$2336,0)</f>
        <v>No</v>
      </c>
      <c r="G1098" s="11" t="str">
        <f>_xlfn.XLOOKUP($A1098,'Cleaned - Medical Examinations'!$A$2:$A$2336,'Cleaned - Medical Examinations'!$F$2:$F$2336,0)</f>
        <v>No</v>
      </c>
      <c r="H1098" s="11">
        <f>_xlfn.XLOOKUP($A1098,'Cleaned - Medical Examinations'!$A$2:$A$2336,'Cleaned - Medical Examinations'!$G$2:$G$2336,0)</f>
        <v>0</v>
      </c>
      <c r="I1098" s="11" t="str">
        <f>_xlfn.XLOOKUP($A1098,'Cleaned - Medical Examinations'!$A$2:$A$2336,'Cleaned - Medical Examinations'!$H$2:$H$2336,0)</f>
        <v>No</v>
      </c>
      <c r="J1098" s="11" t="str">
        <f>_xlfn.XLOOKUP($A1098,'Cleaned - Medical Examinations'!$A$2:$A$2336,'Cleaned - Medical Examinations'!$I$2:$I$2336,0)</f>
        <v>Obesity</v>
      </c>
      <c r="K1098" s="11" t="str">
        <f t="shared" si="17"/>
        <v>Non-Diabetic</v>
      </c>
      <c r="L1098" s="14">
        <f>_xlfn.XLOOKUP($A1098,'Cleaned - Hospitalisation Detai'!$A$2:$A$2344,'Cleaned - Hospitalisation Detai'!$J$2:$J$2344,0)</f>
        <v>33559</v>
      </c>
      <c r="M1098" s="19">
        <f>_xlfn.XLOOKUP($A1098,'Cleaned - Hospitalisation Detai'!$A$2:$A$2344,'Cleaned - Hospitalisation Detai'!$F$2:$F$2344,0)</f>
        <v>10315.91</v>
      </c>
      <c r="N1098" s="19" t="str">
        <f>_xlfn.XLOOKUP($A1098,'Cleaned - Hospitalisation Detai'!$A$2:$A$2344,'Cleaned - Hospitalisation Detai'!$G$2:$G$2344,0)</f>
        <v>tier - 3</v>
      </c>
      <c r="O1098" s="19" t="str">
        <f>_xlfn.XLOOKUP($A1098,'Cleaned - Hospitalisation Detai'!$A$2:$A$2344,'Cleaned - Hospitalisation Detai'!$H$2:$H$2344,0)</f>
        <v>tier - 2</v>
      </c>
      <c r="P1098" s="19" t="str">
        <f>_xlfn.XLOOKUP($A1098,'Cleaned - Hospitalisation Detai'!$A$2:$A$2344,'Cleaned - Hospitalisation Detai'!$I$2:$I$2344,0)</f>
        <v>R1012</v>
      </c>
      <c r="Q1098" s="20">
        <f>_xlfn.XLOOKUP($A1098,'Cleaned - Hospitalisation Detai'!$A$2:$A$2344,'Cleaned - Hospitalisation Detai'!$K$2:$K$2344,0)</f>
        <v>31</v>
      </c>
    </row>
    <row r="1099" spans="1:17" ht="15.6" x14ac:dyDescent="0.3">
      <c r="A1099" s="10" t="s">
        <v>1273</v>
      </c>
      <c r="B1099" s="11" t="str">
        <f>_xlfn.XLOOKUP(A1099,'Cleaned - Customer Names '!$A$2:$A$2336,'Cleaned - Customer Names '!$C$2:$C$2336,0)</f>
        <v>Tiffany</v>
      </c>
      <c r="C1099" s="11">
        <f>_xlfn.XLOOKUP($A1099,'Cleaned - Medical Examinations'!$A$2:$A$2336,'Cleaned - Medical Examinations'!$B$2:$B$2336,0)</f>
        <v>21.2</v>
      </c>
      <c r="D1099" s="11">
        <f>_xlfn.XLOOKUP($A1099,'Cleaned - Medical Examinations'!$A$2:$A$2336,'Cleaned - Medical Examinations'!$C$2:$C$2336,0)</f>
        <v>10.72</v>
      </c>
      <c r="E1099" s="11" t="str">
        <f>_xlfn.XLOOKUP($A1099,'Cleaned - Medical Examinations'!$A$2:$A$2336,'Cleaned - Medical Examinations'!$D$2:$D$2336,0)</f>
        <v>No</v>
      </c>
      <c r="F1099" s="11" t="str">
        <f>_xlfn.XLOOKUP($A1099,'Cleaned - Medical Examinations'!$A$2:$A$2336,'Cleaned - Medical Examinations'!$E$2:$E$2336,0)</f>
        <v>No</v>
      </c>
      <c r="G1099" s="11" t="str">
        <f>_xlfn.XLOOKUP($A1099,'Cleaned - Medical Examinations'!$A$2:$A$2336,'Cleaned - Medical Examinations'!$F$2:$F$2336,0)</f>
        <v>No</v>
      </c>
      <c r="H1099" s="11">
        <f>_xlfn.XLOOKUP($A1099,'Cleaned - Medical Examinations'!$A$2:$A$2336,'Cleaned - Medical Examinations'!$G$2:$G$2336,0)</f>
        <v>0</v>
      </c>
      <c r="I1099" s="11" t="str">
        <f>_xlfn.XLOOKUP($A1099,'Cleaned - Medical Examinations'!$A$2:$A$2336,'Cleaned - Medical Examinations'!$H$2:$H$2336,0)</f>
        <v>No</v>
      </c>
      <c r="J1099" s="11" t="str">
        <f>_xlfn.XLOOKUP($A1099,'Cleaned - Medical Examinations'!$A$2:$A$2336,'Cleaned - Medical Examinations'!$I$2:$I$2336,0)</f>
        <v>Normal Weight</v>
      </c>
      <c r="K1099" s="11" t="str">
        <f t="shared" si="17"/>
        <v>Diabetic</v>
      </c>
      <c r="L1099" s="14">
        <f>_xlfn.XLOOKUP($A1099,'Cleaned - Hospitalisation Detai'!$A$2:$A$2344,'Cleaned - Hospitalisation Detai'!$J$2:$J$2344,0)</f>
        <v>22839</v>
      </c>
      <c r="M1099" s="19">
        <f>_xlfn.XLOOKUP($A1099,'Cleaned - Hospitalisation Detai'!$A$2:$A$2344,'Cleaned - Hospitalisation Detai'!$F$2:$F$2344,0)</f>
        <v>10310.780000000001</v>
      </c>
      <c r="N1099" s="19" t="str">
        <f>_xlfn.XLOOKUP($A1099,'Cleaned - Hospitalisation Detai'!$A$2:$A$2344,'Cleaned - Hospitalisation Detai'!$G$2:$G$2344,0)</f>
        <v>tier - 3</v>
      </c>
      <c r="O1099" s="19" t="str">
        <f>_xlfn.XLOOKUP($A1099,'Cleaned - Hospitalisation Detai'!$A$2:$A$2344,'Cleaned - Hospitalisation Detai'!$H$2:$H$2344,0)</f>
        <v>tier - 3</v>
      </c>
      <c r="P1099" s="19" t="str">
        <f>_xlfn.XLOOKUP($A1099,'Cleaned - Hospitalisation Detai'!$A$2:$A$2344,'Cleaned - Hospitalisation Detai'!$I$2:$I$2344,0)</f>
        <v>R1012</v>
      </c>
      <c r="Q1099" s="20">
        <f>_xlfn.XLOOKUP($A1099,'Cleaned - Hospitalisation Detai'!$A$2:$A$2344,'Cleaned - Hospitalisation Detai'!$K$2:$K$2344,0)</f>
        <v>60</v>
      </c>
    </row>
    <row r="1100" spans="1:17" ht="15.6" x14ac:dyDescent="0.3">
      <c r="A1100" s="10" t="s">
        <v>1272</v>
      </c>
      <c r="B1100" s="11" t="str">
        <f>_xlfn.XLOOKUP(A1100,'Cleaned - Customer Names '!$A$2:$A$2336,'Cleaned - Customer Names '!$C$2:$C$2336,0)</f>
        <v>Sara M.</v>
      </c>
      <c r="C1100" s="11">
        <f>_xlfn.XLOOKUP($A1100,'Cleaned - Medical Examinations'!$A$2:$A$2336,'Cleaned - Medical Examinations'!$B$2:$B$2336,0)</f>
        <v>23.96</v>
      </c>
      <c r="D1100" s="11">
        <f>_xlfn.XLOOKUP($A1100,'Cleaned - Medical Examinations'!$A$2:$A$2336,'Cleaned - Medical Examinations'!$C$2:$C$2336,0)</f>
        <v>9.58</v>
      </c>
      <c r="E1100" s="11" t="str">
        <f>_xlfn.XLOOKUP($A1100,'Cleaned - Medical Examinations'!$A$2:$A$2336,'Cleaned - Medical Examinations'!$D$2:$D$2336,0)</f>
        <v>Yes</v>
      </c>
      <c r="F1100" s="11" t="str">
        <f>_xlfn.XLOOKUP($A1100,'Cleaned - Medical Examinations'!$A$2:$A$2336,'Cleaned - Medical Examinations'!$E$2:$E$2336,0)</f>
        <v>No</v>
      </c>
      <c r="G1100" s="11" t="str">
        <f>_xlfn.XLOOKUP($A1100,'Cleaned - Medical Examinations'!$A$2:$A$2336,'Cleaned - Medical Examinations'!$F$2:$F$2336,0)</f>
        <v>Yes</v>
      </c>
      <c r="H1100" s="11">
        <f>_xlfn.XLOOKUP($A1100,'Cleaned - Medical Examinations'!$A$2:$A$2336,'Cleaned - Medical Examinations'!$G$2:$G$2336,0)</f>
        <v>1</v>
      </c>
      <c r="I1100" s="11" t="str">
        <f>_xlfn.XLOOKUP($A1100,'Cleaned - Medical Examinations'!$A$2:$A$2336,'Cleaned - Medical Examinations'!$H$2:$H$2336,0)</f>
        <v>No</v>
      </c>
      <c r="J1100" s="11" t="str">
        <f>_xlfn.XLOOKUP($A1100,'Cleaned - Medical Examinations'!$A$2:$A$2336,'Cleaned - Medical Examinations'!$I$2:$I$2336,0)</f>
        <v>Normal Weight</v>
      </c>
      <c r="K1100" s="11" t="str">
        <f t="shared" si="17"/>
        <v>Diabetic</v>
      </c>
      <c r="L1100" s="14">
        <f>_xlfn.XLOOKUP($A1100,'Cleaned - Hospitalisation Detai'!$A$2:$A$2344,'Cleaned - Hospitalisation Detai'!$J$2:$J$2344,0)</f>
        <v>23278</v>
      </c>
      <c r="M1100" s="19">
        <f>_xlfn.XLOOKUP($A1100,'Cleaned - Hospitalisation Detai'!$A$2:$A$2344,'Cleaned - Hospitalisation Detai'!$F$2:$F$2344,0)</f>
        <v>10308.040000000001</v>
      </c>
      <c r="N1100" s="19" t="str">
        <f>_xlfn.XLOOKUP($A1100,'Cleaned - Hospitalisation Detai'!$A$2:$A$2344,'Cleaned - Hospitalisation Detai'!$G$2:$G$2344,0)</f>
        <v>tier - 3</v>
      </c>
      <c r="O1100" s="19" t="str">
        <f>_xlfn.XLOOKUP($A1100,'Cleaned - Hospitalisation Detai'!$A$2:$A$2344,'Cleaned - Hospitalisation Detai'!$H$2:$H$2344,0)</f>
        <v>tier - 1</v>
      </c>
      <c r="P1100" s="19" t="str">
        <f>_xlfn.XLOOKUP($A1100,'Cleaned - Hospitalisation Detai'!$A$2:$A$2344,'Cleaned - Hospitalisation Detai'!$I$2:$I$2344,0)</f>
        <v>R1013</v>
      </c>
      <c r="Q1100" s="20">
        <f>_xlfn.XLOOKUP($A1100,'Cleaned - Hospitalisation Detai'!$A$2:$A$2344,'Cleaned - Hospitalisation Detai'!$K$2:$K$2344,0)</f>
        <v>59</v>
      </c>
    </row>
    <row r="1101" spans="1:17" ht="15.6" x14ac:dyDescent="0.3">
      <c r="A1101" s="10" t="s">
        <v>1271</v>
      </c>
      <c r="B1101" s="11" t="str">
        <f>_xlfn.XLOOKUP(A1101,'Cleaned - Customer Names '!$A$2:$A$2336,'Cleaned - Customer Names '!$C$2:$C$2336,0)</f>
        <v>Scott A.</v>
      </c>
      <c r="C1101" s="11">
        <f>_xlfn.XLOOKUP($A1101,'Cleaned - Medical Examinations'!$A$2:$A$2336,'Cleaned - Medical Examinations'!$B$2:$B$2336,0)</f>
        <v>35.93</v>
      </c>
      <c r="D1101" s="11">
        <f>_xlfn.XLOOKUP($A1101,'Cleaned - Medical Examinations'!$A$2:$A$2336,'Cleaned - Medical Examinations'!$C$2:$C$2336,0)</f>
        <v>6.4</v>
      </c>
      <c r="E1101" s="11" t="str">
        <f>_xlfn.XLOOKUP($A1101,'Cleaned - Medical Examinations'!$A$2:$A$2336,'Cleaned - Medical Examinations'!$D$2:$D$2336,0)</f>
        <v>Yes</v>
      </c>
      <c r="F1101" s="11" t="str">
        <f>_xlfn.XLOOKUP($A1101,'Cleaned - Medical Examinations'!$A$2:$A$2336,'Cleaned - Medical Examinations'!$E$2:$E$2336,0)</f>
        <v>No</v>
      </c>
      <c r="G1101" s="11" t="str">
        <f>_xlfn.XLOOKUP($A1101,'Cleaned - Medical Examinations'!$A$2:$A$2336,'Cleaned - Medical Examinations'!$F$2:$F$2336,0)</f>
        <v>No</v>
      </c>
      <c r="H1101" s="11">
        <f>_xlfn.XLOOKUP($A1101,'Cleaned - Medical Examinations'!$A$2:$A$2336,'Cleaned - Medical Examinations'!$G$2:$G$2336,0)</f>
        <v>1</v>
      </c>
      <c r="I1101" s="11" t="str">
        <f>_xlfn.XLOOKUP($A1101,'Cleaned - Medical Examinations'!$A$2:$A$2336,'Cleaned - Medical Examinations'!$H$2:$H$2336,0)</f>
        <v>No</v>
      </c>
      <c r="J1101" s="11" t="str">
        <f>_xlfn.XLOOKUP($A1101,'Cleaned - Medical Examinations'!$A$2:$A$2336,'Cleaned - Medical Examinations'!$I$2:$I$2336,0)</f>
        <v>Obesity</v>
      </c>
      <c r="K1101" s="11" t="str">
        <f t="shared" si="17"/>
        <v>Non-Diabetic</v>
      </c>
      <c r="L1101" s="14">
        <f>_xlfn.XLOOKUP($A1101,'Cleaned - Hospitalisation Detai'!$A$2:$A$2344,'Cleaned - Hospitalisation Detai'!$J$2:$J$2344,0)</f>
        <v>32400</v>
      </c>
      <c r="M1101" s="19">
        <f>_xlfn.XLOOKUP($A1101,'Cleaned - Hospitalisation Detai'!$A$2:$A$2344,'Cleaned - Hospitalisation Detai'!$F$2:$F$2344,0)</f>
        <v>10276.99</v>
      </c>
      <c r="N1101" s="19" t="str">
        <f>_xlfn.XLOOKUP($A1101,'Cleaned - Hospitalisation Detai'!$A$2:$A$2344,'Cleaned - Hospitalisation Detai'!$G$2:$G$2344,0)</f>
        <v>tier - 3</v>
      </c>
      <c r="O1101" s="19" t="str">
        <f>_xlfn.XLOOKUP($A1101,'Cleaned - Hospitalisation Detai'!$A$2:$A$2344,'Cleaned - Hospitalisation Detai'!$H$2:$H$2344,0)</f>
        <v>tier - 1</v>
      </c>
      <c r="P1101" s="19" t="str">
        <f>_xlfn.XLOOKUP($A1101,'Cleaned - Hospitalisation Detai'!$A$2:$A$2344,'Cleaned - Hospitalisation Detai'!$I$2:$I$2344,0)</f>
        <v>R1021</v>
      </c>
      <c r="Q1101" s="20">
        <f>_xlfn.XLOOKUP($A1101,'Cleaned - Hospitalisation Detai'!$A$2:$A$2344,'Cleaned - Hospitalisation Detai'!$K$2:$K$2344,0)</f>
        <v>34</v>
      </c>
    </row>
    <row r="1102" spans="1:17" ht="15.6" x14ac:dyDescent="0.3">
      <c r="A1102" s="10" t="s">
        <v>1270</v>
      </c>
      <c r="B1102" s="11" t="str">
        <f>_xlfn.XLOOKUP(A1102,'Cleaned - Customer Names '!$A$2:$A$2336,'Cleaned - Customer Names '!$C$2:$C$2336,0)</f>
        <v>Lauren</v>
      </c>
      <c r="C1102" s="11">
        <f>_xlfn.XLOOKUP($A1102,'Cleaned - Medical Examinations'!$A$2:$A$2336,'Cleaned - Medical Examinations'!$B$2:$B$2336,0)</f>
        <v>26.11</v>
      </c>
      <c r="D1102" s="11">
        <f>_xlfn.XLOOKUP($A1102,'Cleaned - Medical Examinations'!$A$2:$A$2336,'Cleaned - Medical Examinations'!$C$2:$C$2336,0)</f>
        <v>6.8</v>
      </c>
      <c r="E1102" s="11" t="str">
        <f>_xlfn.XLOOKUP($A1102,'Cleaned - Medical Examinations'!$A$2:$A$2336,'Cleaned - Medical Examinations'!$D$2:$D$2336,0)</f>
        <v>Yes</v>
      </c>
      <c r="F1102" s="11" t="str">
        <f>_xlfn.XLOOKUP($A1102,'Cleaned - Medical Examinations'!$A$2:$A$2336,'Cleaned - Medical Examinations'!$E$2:$E$2336,0)</f>
        <v>No</v>
      </c>
      <c r="G1102" s="11" t="str">
        <f>_xlfn.XLOOKUP($A1102,'Cleaned - Medical Examinations'!$A$2:$A$2336,'Cleaned - Medical Examinations'!$F$2:$F$2336,0)</f>
        <v>No</v>
      </c>
      <c r="H1102" s="11">
        <f>_xlfn.XLOOKUP($A1102,'Cleaned - Medical Examinations'!$A$2:$A$2336,'Cleaned - Medical Examinations'!$G$2:$G$2336,0)</f>
        <v>2</v>
      </c>
      <c r="I1102" s="11" t="str">
        <f>_xlfn.XLOOKUP($A1102,'Cleaned - Medical Examinations'!$A$2:$A$2336,'Cleaned - Medical Examinations'!$H$2:$H$2336,0)</f>
        <v>No</v>
      </c>
      <c r="J1102" s="11" t="str">
        <f>_xlfn.XLOOKUP($A1102,'Cleaned - Medical Examinations'!$A$2:$A$2336,'Cleaned - Medical Examinations'!$I$2:$I$2336,0)</f>
        <v>Overweight</v>
      </c>
      <c r="K1102" s="11" t="str">
        <f t="shared" si="17"/>
        <v>Diabetic</v>
      </c>
      <c r="L1102" s="14">
        <f>_xlfn.XLOOKUP($A1102,'Cleaned - Hospitalisation Detai'!$A$2:$A$2344,'Cleaned - Hospitalisation Detai'!$J$2:$J$2344,0)</f>
        <v>25740</v>
      </c>
      <c r="M1102" s="19">
        <f>_xlfn.XLOOKUP($A1102,'Cleaned - Hospitalisation Detai'!$A$2:$A$2344,'Cleaned - Hospitalisation Detai'!$F$2:$F$2344,0)</f>
        <v>10274.33</v>
      </c>
      <c r="N1102" s="19" t="str">
        <f>_xlfn.XLOOKUP($A1102,'Cleaned - Hospitalisation Detai'!$A$2:$A$2344,'Cleaned - Hospitalisation Detai'!$G$2:$G$2344,0)</f>
        <v>tier - 3</v>
      </c>
      <c r="O1102" s="19" t="str">
        <f>_xlfn.XLOOKUP($A1102,'Cleaned - Hospitalisation Detai'!$A$2:$A$2344,'Cleaned - Hospitalisation Detai'!$H$2:$H$2344,0)</f>
        <v>tier - 1</v>
      </c>
      <c r="P1102" s="19" t="str">
        <f>_xlfn.XLOOKUP($A1102,'Cleaned - Hospitalisation Detai'!$A$2:$A$2344,'Cleaned - Hospitalisation Detai'!$I$2:$I$2344,0)</f>
        <v>R1024</v>
      </c>
      <c r="Q1102" s="20">
        <f>_xlfn.XLOOKUP($A1102,'Cleaned - Hospitalisation Detai'!$A$2:$A$2344,'Cleaned - Hospitalisation Detai'!$K$2:$K$2344,0)</f>
        <v>52</v>
      </c>
    </row>
    <row r="1103" spans="1:17" ht="15.6" x14ac:dyDescent="0.3">
      <c r="A1103" s="10" t="s">
        <v>1269</v>
      </c>
      <c r="B1103" s="11" t="str">
        <f>_xlfn.XLOOKUP(A1103,'Cleaned - Customer Names '!$A$2:$A$2336,'Cleaned - Customer Names '!$C$2:$C$2336,0)</f>
        <v>Scott</v>
      </c>
      <c r="C1103" s="11">
        <f>_xlfn.XLOOKUP($A1103,'Cleaned - Medical Examinations'!$A$2:$A$2336,'Cleaned - Medical Examinations'!$B$2:$B$2336,0)</f>
        <v>32.299999999999997</v>
      </c>
      <c r="D1103" s="11">
        <f>_xlfn.XLOOKUP($A1103,'Cleaned - Medical Examinations'!$A$2:$A$2336,'Cleaned - Medical Examinations'!$C$2:$C$2336,0)</f>
        <v>9.48</v>
      </c>
      <c r="E1103" s="11" t="str">
        <f>_xlfn.XLOOKUP($A1103,'Cleaned - Medical Examinations'!$A$2:$A$2336,'Cleaned - Medical Examinations'!$D$2:$D$2336,0)</f>
        <v>No</v>
      </c>
      <c r="F1103" s="11" t="str">
        <f>_xlfn.XLOOKUP($A1103,'Cleaned - Medical Examinations'!$A$2:$A$2336,'Cleaned - Medical Examinations'!$E$2:$E$2336,0)</f>
        <v>No</v>
      </c>
      <c r="G1103" s="11" t="str">
        <f>_xlfn.XLOOKUP($A1103,'Cleaned - Medical Examinations'!$A$2:$A$2336,'Cleaned - Medical Examinations'!$F$2:$F$2336,0)</f>
        <v>No</v>
      </c>
      <c r="H1103" s="11">
        <f>_xlfn.XLOOKUP($A1103,'Cleaned - Medical Examinations'!$A$2:$A$2336,'Cleaned - Medical Examinations'!$G$2:$G$2336,0)</f>
        <v>2</v>
      </c>
      <c r="I1103" s="11" t="str">
        <f>_xlfn.XLOOKUP($A1103,'Cleaned - Medical Examinations'!$A$2:$A$2336,'Cleaned - Medical Examinations'!$H$2:$H$2336,0)</f>
        <v>No</v>
      </c>
      <c r="J1103" s="11" t="str">
        <f>_xlfn.XLOOKUP($A1103,'Cleaned - Medical Examinations'!$A$2:$A$2336,'Cleaned - Medical Examinations'!$I$2:$I$2336,0)</f>
        <v>Obesity</v>
      </c>
      <c r="K1103" s="11" t="str">
        <f t="shared" si="17"/>
        <v>Diabetic</v>
      </c>
      <c r="L1103" s="14">
        <f>_xlfn.XLOOKUP($A1103,'Cleaned - Hospitalisation Detai'!$A$2:$A$2344,'Cleaned - Hospitalisation Detai'!$J$2:$J$2344,0)</f>
        <v>26995</v>
      </c>
      <c r="M1103" s="19">
        <f>_xlfn.XLOOKUP($A1103,'Cleaned - Hospitalisation Detai'!$A$2:$A$2344,'Cleaned - Hospitalisation Detai'!$F$2:$F$2344,0)</f>
        <v>10269.459999999999</v>
      </c>
      <c r="N1103" s="19" t="str">
        <f>_xlfn.XLOOKUP($A1103,'Cleaned - Hospitalisation Detai'!$A$2:$A$2344,'Cleaned - Hospitalisation Detai'!$G$2:$G$2344,0)</f>
        <v>tier - 3</v>
      </c>
      <c r="O1103" s="19" t="str">
        <f>_xlfn.XLOOKUP($A1103,'Cleaned - Hospitalisation Detai'!$A$2:$A$2344,'Cleaned - Hospitalisation Detai'!$H$2:$H$2344,0)</f>
        <v>tier - 3</v>
      </c>
      <c r="P1103" s="19" t="str">
        <f>_xlfn.XLOOKUP($A1103,'Cleaned - Hospitalisation Detai'!$A$2:$A$2344,'Cleaned - Hospitalisation Detai'!$I$2:$I$2344,0)</f>
        <v>R1012</v>
      </c>
      <c r="Q1103" s="20">
        <f>_xlfn.XLOOKUP($A1103,'Cleaned - Hospitalisation Detai'!$A$2:$A$2344,'Cleaned - Hospitalisation Detai'!$K$2:$K$2344,0)</f>
        <v>49</v>
      </c>
    </row>
    <row r="1104" spans="1:17" ht="15.6" x14ac:dyDescent="0.3">
      <c r="A1104" s="10" t="s">
        <v>1268</v>
      </c>
      <c r="B1104" s="11" t="str">
        <f>_xlfn.XLOOKUP(A1104,'Cleaned - Customer Names '!$A$2:$A$2336,'Cleaned - Customer Names '!$C$2:$C$2336,0)</f>
        <v>Brian A.</v>
      </c>
      <c r="C1104" s="11">
        <f>_xlfn.XLOOKUP($A1104,'Cleaned - Medical Examinations'!$A$2:$A$2336,'Cleaned - Medical Examinations'!$B$2:$B$2336,0)</f>
        <v>28.69</v>
      </c>
      <c r="D1104" s="11">
        <f>_xlfn.XLOOKUP($A1104,'Cleaned - Medical Examinations'!$A$2:$A$2336,'Cleaned - Medical Examinations'!$C$2:$C$2336,0)</f>
        <v>7.45</v>
      </c>
      <c r="E1104" s="11" t="str">
        <f>_xlfn.XLOOKUP($A1104,'Cleaned - Medical Examinations'!$A$2:$A$2336,'Cleaned - Medical Examinations'!$D$2:$D$2336,0)</f>
        <v>No</v>
      </c>
      <c r="F1104" s="11" t="str">
        <f>_xlfn.XLOOKUP($A1104,'Cleaned - Medical Examinations'!$A$2:$A$2336,'Cleaned - Medical Examinations'!$E$2:$E$2336,0)</f>
        <v>No</v>
      </c>
      <c r="G1104" s="11" t="str">
        <f>_xlfn.XLOOKUP($A1104,'Cleaned - Medical Examinations'!$A$2:$A$2336,'Cleaned - Medical Examinations'!$F$2:$F$2336,0)</f>
        <v>No</v>
      </c>
      <c r="H1104" s="11">
        <f>_xlfn.XLOOKUP($A1104,'Cleaned - Medical Examinations'!$A$2:$A$2336,'Cleaned - Medical Examinations'!$G$2:$G$2336,0)</f>
        <v>2</v>
      </c>
      <c r="I1104" s="11" t="str">
        <f>_xlfn.XLOOKUP($A1104,'Cleaned - Medical Examinations'!$A$2:$A$2336,'Cleaned - Medical Examinations'!$H$2:$H$2336,0)</f>
        <v>No</v>
      </c>
      <c r="J1104" s="11" t="str">
        <f>_xlfn.XLOOKUP($A1104,'Cleaned - Medical Examinations'!$A$2:$A$2336,'Cleaned - Medical Examinations'!$I$2:$I$2336,0)</f>
        <v>Overweight</v>
      </c>
      <c r="K1104" s="11" t="str">
        <f t="shared" si="17"/>
        <v>Diabetic</v>
      </c>
      <c r="L1104" s="14">
        <f>_xlfn.XLOOKUP($A1104,'Cleaned - Hospitalisation Detai'!$A$2:$A$2344,'Cleaned - Hospitalisation Detai'!$J$2:$J$2344,0)</f>
        <v>26912</v>
      </c>
      <c r="M1104" s="19">
        <f>_xlfn.XLOOKUP($A1104,'Cleaned - Hospitalisation Detai'!$A$2:$A$2344,'Cleaned - Hospitalisation Detai'!$F$2:$F$2344,0)</f>
        <v>10264.44</v>
      </c>
      <c r="N1104" s="19" t="str">
        <f>_xlfn.XLOOKUP($A1104,'Cleaned - Hospitalisation Detai'!$A$2:$A$2344,'Cleaned - Hospitalisation Detai'!$G$2:$G$2344,0)</f>
        <v>tier - 3</v>
      </c>
      <c r="O1104" s="19" t="str">
        <f>_xlfn.XLOOKUP($A1104,'Cleaned - Hospitalisation Detai'!$A$2:$A$2344,'Cleaned - Hospitalisation Detai'!$H$2:$H$2344,0)</f>
        <v>tier - 2</v>
      </c>
      <c r="P1104" s="19" t="str">
        <f>_xlfn.XLOOKUP($A1104,'Cleaned - Hospitalisation Detai'!$A$2:$A$2344,'Cleaned - Hospitalisation Detai'!$I$2:$I$2344,0)</f>
        <v>R1012</v>
      </c>
      <c r="Q1104" s="20">
        <f>_xlfn.XLOOKUP($A1104,'Cleaned - Hospitalisation Detai'!$A$2:$A$2344,'Cleaned - Hospitalisation Detai'!$K$2:$K$2344,0)</f>
        <v>49</v>
      </c>
    </row>
    <row r="1105" spans="1:17" ht="15.6" x14ac:dyDescent="0.3">
      <c r="A1105" s="10" t="s">
        <v>1267</v>
      </c>
      <c r="B1105" s="11" t="str">
        <f>_xlfn.XLOOKUP(A1105,'Cleaned - Customer Names '!$A$2:$A$2336,'Cleaned - Customer Names '!$C$2:$C$2336,0)</f>
        <v>Kaitlin R.</v>
      </c>
      <c r="C1105" s="11">
        <f>_xlfn.XLOOKUP($A1105,'Cleaned - Medical Examinations'!$A$2:$A$2336,'Cleaned - Medical Examinations'!$B$2:$B$2336,0)</f>
        <v>31.28</v>
      </c>
      <c r="D1105" s="11">
        <f>_xlfn.XLOOKUP($A1105,'Cleaned - Medical Examinations'!$A$2:$A$2336,'Cleaned - Medical Examinations'!$C$2:$C$2336,0)</f>
        <v>6.94</v>
      </c>
      <c r="E1105" s="11" t="str">
        <f>_xlfn.XLOOKUP($A1105,'Cleaned - Medical Examinations'!$A$2:$A$2336,'Cleaned - Medical Examinations'!$D$2:$D$2336,0)</f>
        <v>Yes</v>
      </c>
      <c r="F1105" s="11" t="str">
        <f>_xlfn.XLOOKUP($A1105,'Cleaned - Medical Examinations'!$A$2:$A$2336,'Cleaned - Medical Examinations'!$E$2:$E$2336,0)</f>
        <v>No</v>
      </c>
      <c r="G1105" s="11" t="str">
        <f>_xlfn.XLOOKUP($A1105,'Cleaned - Medical Examinations'!$A$2:$A$2336,'Cleaned - Medical Examinations'!$F$2:$F$2336,0)</f>
        <v>No</v>
      </c>
      <c r="H1105" s="11">
        <f>_xlfn.XLOOKUP($A1105,'Cleaned - Medical Examinations'!$A$2:$A$2336,'Cleaned - Medical Examinations'!$G$2:$G$2336,0)</f>
        <v>1</v>
      </c>
      <c r="I1105" s="11" t="str">
        <f>_xlfn.XLOOKUP($A1105,'Cleaned - Medical Examinations'!$A$2:$A$2336,'Cleaned - Medical Examinations'!$H$2:$H$2336,0)</f>
        <v>No</v>
      </c>
      <c r="J1105" s="11" t="str">
        <f>_xlfn.XLOOKUP($A1105,'Cleaned - Medical Examinations'!$A$2:$A$2336,'Cleaned - Medical Examinations'!$I$2:$I$2336,0)</f>
        <v>Obesity</v>
      </c>
      <c r="K1105" s="11" t="str">
        <f t="shared" si="17"/>
        <v>Diabetic</v>
      </c>
      <c r="L1105" s="14">
        <f>_xlfn.XLOOKUP($A1105,'Cleaned - Hospitalisation Detai'!$A$2:$A$2344,'Cleaned - Hospitalisation Detai'!$J$2:$J$2344,0)</f>
        <v>27621</v>
      </c>
      <c r="M1105" s="19">
        <f>_xlfn.XLOOKUP($A1105,'Cleaned - Hospitalisation Detai'!$A$2:$A$2344,'Cleaned - Hospitalisation Detai'!$F$2:$F$2344,0)</f>
        <v>10259.129999999999</v>
      </c>
      <c r="N1105" s="19" t="str">
        <f>_xlfn.XLOOKUP($A1105,'Cleaned - Hospitalisation Detai'!$A$2:$A$2344,'Cleaned - Hospitalisation Detai'!$G$2:$G$2344,0)</f>
        <v>tier - 3</v>
      </c>
      <c r="O1105" s="19" t="str">
        <f>_xlfn.XLOOKUP($A1105,'Cleaned - Hospitalisation Detai'!$A$2:$A$2344,'Cleaned - Hospitalisation Detai'!$H$2:$H$2344,0)</f>
        <v>tier - 2</v>
      </c>
      <c r="P1105" s="19" t="str">
        <f>_xlfn.XLOOKUP($A1105,'Cleaned - Hospitalisation Detai'!$A$2:$A$2344,'Cleaned - Hospitalisation Detai'!$I$2:$I$2344,0)</f>
        <v>R1011</v>
      </c>
      <c r="Q1105" s="20">
        <f>_xlfn.XLOOKUP($A1105,'Cleaned - Hospitalisation Detai'!$A$2:$A$2344,'Cleaned - Hospitalisation Detai'!$K$2:$K$2344,0)</f>
        <v>47</v>
      </c>
    </row>
    <row r="1106" spans="1:17" ht="15.6" x14ac:dyDescent="0.3">
      <c r="A1106" s="10" t="s">
        <v>1266</v>
      </c>
      <c r="B1106" s="11" t="str">
        <f>_xlfn.XLOOKUP(A1106,'Cleaned - Customer Names '!$A$2:$A$2336,'Cleaned - Customer Names '!$C$2:$C$2336,0)</f>
        <v>Mohammad</v>
      </c>
      <c r="C1106" s="11">
        <f>_xlfn.XLOOKUP($A1106,'Cleaned - Medical Examinations'!$A$2:$A$2336,'Cleaned - Medical Examinations'!$B$2:$B$2336,0)</f>
        <v>30.21</v>
      </c>
      <c r="D1106" s="11">
        <f>_xlfn.XLOOKUP($A1106,'Cleaned - Medical Examinations'!$A$2:$A$2336,'Cleaned - Medical Examinations'!$C$2:$C$2336,0)</f>
        <v>7.83</v>
      </c>
      <c r="E1106" s="11" t="str">
        <f>_xlfn.XLOOKUP($A1106,'Cleaned - Medical Examinations'!$A$2:$A$2336,'Cleaned - Medical Examinations'!$D$2:$D$2336,0)</f>
        <v>No</v>
      </c>
      <c r="F1106" s="11" t="str">
        <f>_xlfn.XLOOKUP($A1106,'Cleaned - Medical Examinations'!$A$2:$A$2336,'Cleaned - Medical Examinations'!$E$2:$E$2336,0)</f>
        <v>No</v>
      </c>
      <c r="G1106" s="11" t="str">
        <f>_xlfn.XLOOKUP($A1106,'Cleaned - Medical Examinations'!$A$2:$A$2336,'Cleaned - Medical Examinations'!$F$2:$F$2336,0)</f>
        <v>No</v>
      </c>
      <c r="H1106" s="11">
        <f>_xlfn.XLOOKUP($A1106,'Cleaned - Medical Examinations'!$A$2:$A$2336,'Cleaned - Medical Examinations'!$G$2:$G$2336,0)</f>
        <v>0</v>
      </c>
      <c r="I1106" s="11" t="str">
        <f>_xlfn.XLOOKUP($A1106,'Cleaned - Medical Examinations'!$A$2:$A$2336,'Cleaned - Medical Examinations'!$H$2:$H$2336,0)</f>
        <v>No</v>
      </c>
      <c r="J1106" s="11" t="str">
        <f>_xlfn.XLOOKUP($A1106,'Cleaned - Medical Examinations'!$A$2:$A$2336,'Cleaned - Medical Examinations'!$I$2:$I$2336,0)</f>
        <v>Obesity</v>
      </c>
      <c r="K1106" s="11" t="str">
        <f t="shared" si="17"/>
        <v>Diabetic</v>
      </c>
      <c r="L1106" s="14">
        <f>_xlfn.XLOOKUP($A1106,'Cleaned - Hospitalisation Detai'!$A$2:$A$2344,'Cleaned - Hospitalisation Detai'!$J$2:$J$2344,0)</f>
        <v>25104</v>
      </c>
      <c r="M1106" s="19">
        <f>_xlfn.XLOOKUP($A1106,'Cleaned - Hospitalisation Detai'!$A$2:$A$2344,'Cleaned - Hospitalisation Detai'!$F$2:$F$2344,0)</f>
        <v>10231.5</v>
      </c>
      <c r="N1106" s="19" t="str">
        <f>_xlfn.XLOOKUP($A1106,'Cleaned - Hospitalisation Detai'!$A$2:$A$2344,'Cleaned - Hospitalisation Detai'!$G$2:$G$2344,0)</f>
        <v>tier - 3</v>
      </c>
      <c r="O1106" s="19" t="str">
        <f>_xlfn.XLOOKUP($A1106,'Cleaned - Hospitalisation Detai'!$A$2:$A$2344,'Cleaned - Hospitalisation Detai'!$H$2:$H$2344,0)</f>
        <v>tier - 1</v>
      </c>
      <c r="P1106" s="19" t="str">
        <f>_xlfn.XLOOKUP($A1106,'Cleaned - Hospitalisation Detai'!$A$2:$A$2344,'Cleaned - Hospitalisation Detai'!$I$2:$I$2344,0)</f>
        <v>R1012</v>
      </c>
      <c r="Q1106" s="20">
        <f>_xlfn.XLOOKUP($A1106,'Cleaned - Hospitalisation Detai'!$A$2:$A$2344,'Cleaned - Hospitalisation Detai'!$K$2:$K$2344,0)</f>
        <v>54</v>
      </c>
    </row>
    <row r="1107" spans="1:17" ht="15.6" x14ac:dyDescent="0.3">
      <c r="A1107" s="10" t="s">
        <v>1265</v>
      </c>
      <c r="B1107" s="11" t="str">
        <f>_xlfn.XLOOKUP(A1107,'Cleaned - Customer Names '!$A$2:$A$2336,'Cleaned - Customer Names '!$C$2:$C$2336,0)</f>
        <v>Charlie</v>
      </c>
      <c r="C1107" s="11">
        <f>_xlfn.XLOOKUP($A1107,'Cleaned - Medical Examinations'!$A$2:$A$2336,'Cleaned - Medical Examinations'!$B$2:$B$2336,0)</f>
        <v>38.28</v>
      </c>
      <c r="D1107" s="11">
        <f>_xlfn.XLOOKUP($A1107,'Cleaned - Medical Examinations'!$A$2:$A$2336,'Cleaned - Medical Examinations'!$C$2:$C$2336,0)</f>
        <v>10.17</v>
      </c>
      <c r="E1107" s="11" t="str">
        <f>_xlfn.XLOOKUP($A1107,'Cleaned - Medical Examinations'!$A$2:$A$2336,'Cleaned - Medical Examinations'!$D$2:$D$2336,0)</f>
        <v>Yes</v>
      </c>
      <c r="F1107" s="11" t="str">
        <f>_xlfn.XLOOKUP($A1107,'Cleaned - Medical Examinations'!$A$2:$A$2336,'Cleaned - Medical Examinations'!$E$2:$E$2336,0)</f>
        <v>No</v>
      </c>
      <c r="G1107" s="11" t="str">
        <f>_xlfn.XLOOKUP($A1107,'Cleaned - Medical Examinations'!$A$2:$A$2336,'Cleaned - Medical Examinations'!$F$2:$F$2336,0)</f>
        <v>No</v>
      </c>
      <c r="H1107" s="11">
        <f>_xlfn.XLOOKUP($A1107,'Cleaned - Medical Examinations'!$A$2:$A$2336,'Cleaned - Medical Examinations'!$G$2:$G$2336,0)</f>
        <v>0</v>
      </c>
      <c r="I1107" s="11" t="str">
        <f>_xlfn.XLOOKUP($A1107,'Cleaned - Medical Examinations'!$A$2:$A$2336,'Cleaned - Medical Examinations'!$H$2:$H$2336,0)</f>
        <v>No</v>
      </c>
      <c r="J1107" s="11" t="str">
        <f>_xlfn.XLOOKUP($A1107,'Cleaned - Medical Examinations'!$A$2:$A$2336,'Cleaned - Medical Examinations'!$I$2:$I$2336,0)</f>
        <v>Obesity</v>
      </c>
      <c r="K1107" s="11" t="str">
        <f t="shared" si="17"/>
        <v>Diabetic</v>
      </c>
      <c r="L1107" s="14">
        <f>_xlfn.XLOOKUP($A1107,'Cleaned - Hospitalisation Detai'!$A$2:$A$2344,'Cleaned - Hospitalisation Detai'!$J$2:$J$2344,0)</f>
        <v>24651</v>
      </c>
      <c r="M1107" s="19">
        <f>_xlfn.XLOOKUP($A1107,'Cleaned - Hospitalisation Detai'!$A$2:$A$2344,'Cleaned - Hospitalisation Detai'!$F$2:$F$2344,0)</f>
        <v>10226.280000000001</v>
      </c>
      <c r="N1107" s="19" t="str">
        <f>_xlfn.XLOOKUP($A1107,'Cleaned - Hospitalisation Detai'!$A$2:$A$2344,'Cleaned - Hospitalisation Detai'!$G$2:$G$2344,0)</f>
        <v>tier - 3</v>
      </c>
      <c r="O1107" s="19" t="str">
        <f>_xlfn.XLOOKUP($A1107,'Cleaned - Hospitalisation Detai'!$A$2:$A$2344,'Cleaned - Hospitalisation Detai'!$H$2:$H$2344,0)</f>
        <v>tier - 3</v>
      </c>
      <c r="P1107" s="19" t="str">
        <f>_xlfn.XLOOKUP($A1107,'Cleaned - Hospitalisation Detai'!$A$2:$A$2344,'Cleaned - Hospitalisation Detai'!$I$2:$I$2344,0)</f>
        <v>R1013</v>
      </c>
      <c r="Q1107" s="20">
        <f>_xlfn.XLOOKUP($A1107,'Cleaned - Hospitalisation Detai'!$A$2:$A$2344,'Cleaned - Hospitalisation Detai'!$K$2:$K$2344,0)</f>
        <v>55</v>
      </c>
    </row>
    <row r="1108" spans="1:17" ht="15.6" x14ac:dyDescent="0.3">
      <c r="A1108" s="10" t="s">
        <v>1264</v>
      </c>
      <c r="B1108" s="11" t="str">
        <f>_xlfn.XLOOKUP(A1108,'Cleaned - Customer Names '!$A$2:$A$2336,'Cleaned - Customer Names '!$C$2:$C$2336,0)</f>
        <v>Brent</v>
      </c>
      <c r="C1108" s="11">
        <f>_xlfn.XLOOKUP($A1108,'Cleaned - Medical Examinations'!$A$2:$A$2336,'Cleaned - Medical Examinations'!$B$2:$B$2336,0)</f>
        <v>29.9</v>
      </c>
      <c r="D1108" s="11">
        <f>_xlfn.XLOOKUP($A1108,'Cleaned - Medical Examinations'!$A$2:$A$2336,'Cleaned - Medical Examinations'!$C$2:$C$2336,0)</f>
        <v>8.9600000000000009</v>
      </c>
      <c r="E1108" s="11" t="str">
        <f>_xlfn.XLOOKUP($A1108,'Cleaned - Medical Examinations'!$A$2:$A$2336,'Cleaned - Medical Examinations'!$D$2:$D$2336,0)</f>
        <v>Yes</v>
      </c>
      <c r="F1108" s="11" t="str">
        <f>_xlfn.XLOOKUP($A1108,'Cleaned - Medical Examinations'!$A$2:$A$2336,'Cleaned - Medical Examinations'!$E$2:$E$2336,0)</f>
        <v>No</v>
      </c>
      <c r="G1108" s="11" t="str">
        <f>_xlfn.XLOOKUP($A1108,'Cleaned - Medical Examinations'!$A$2:$A$2336,'Cleaned - Medical Examinations'!$F$2:$F$2336,0)</f>
        <v>No</v>
      </c>
      <c r="H1108" s="11">
        <f>_xlfn.XLOOKUP($A1108,'Cleaned - Medical Examinations'!$A$2:$A$2336,'Cleaned - Medical Examinations'!$G$2:$G$2336,0)</f>
        <v>0</v>
      </c>
      <c r="I1108" s="11" t="str">
        <f>_xlfn.XLOOKUP($A1108,'Cleaned - Medical Examinations'!$A$2:$A$2336,'Cleaned - Medical Examinations'!$H$2:$H$2336,0)</f>
        <v>No</v>
      </c>
      <c r="J1108" s="11" t="str">
        <f>_xlfn.XLOOKUP($A1108,'Cleaned - Medical Examinations'!$A$2:$A$2336,'Cleaned - Medical Examinations'!$I$2:$I$2336,0)</f>
        <v>Overweight</v>
      </c>
      <c r="K1108" s="11" t="str">
        <f t="shared" si="17"/>
        <v>Diabetic</v>
      </c>
      <c r="L1108" s="14">
        <f>_xlfn.XLOOKUP($A1108,'Cleaned - Hospitalisation Detai'!$A$2:$A$2344,'Cleaned - Hospitalisation Detai'!$J$2:$J$2344,0)</f>
        <v>24741</v>
      </c>
      <c r="M1108" s="19">
        <f>_xlfn.XLOOKUP($A1108,'Cleaned - Hospitalisation Detai'!$A$2:$A$2344,'Cleaned - Hospitalisation Detai'!$F$2:$F$2344,0)</f>
        <v>10214.64</v>
      </c>
      <c r="N1108" s="19" t="str">
        <f>_xlfn.XLOOKUP($A1108,'Cleaned - Hospitalisation Detai'!$A$2:$A$2344,'Cleaned - Hospitalisation Detai'!$G$2:$G$2344,0)</f>
        <v>tier - 3</v>
      </c>
      <c r="O1108" s="19" t="str">
        <f>_xlfn.XLOOKUP($A1108,'Cleaned - Hospitalisation Detai'!$A$2:$A$2344,'Cleaned - Hospitalisation Detai'!$H$2:$H$2344,0)</f>
        <v>tier - 2</v>
      </c>
      <c r="P1108" s="19" t="str">
        <f>_xlfn.XLOOKUP($A1108,'Cleaned - Hospitalisation Detai'!$A$2:$A$2344,'Cleaned - Hospitalisation Detai'!$I$2:$I$2344,0)</f>
        <v>R1011</v>
      </c>
      <c r="Q1108" s="20">
        <f>_xlfn.XLOOKUP($A1108,'Cleaned - Hospitalisation Detai'!$A$2:$A$2344,'Cleaned - Hospitalisation Detai'!$K$2:$K$2344,0)</f>
        <v>55</v>
      </c>
    </row>
    <row r="1109" spans="1:17" ht="15.6" x14ac:dyDescent="0.3">
      <c r="A1109" s="10" t="s">
        <v>1263</v>
      </c>
      <c r="B1109" s="11" t="str">
        <f>_xlfn.XLOOKUP(A1109,'Cleaned - Customer Names '!$A$2:$A$2336,'Cleaned - Customer Names '!$C$2:$C$2336,0)</f>
        <v>Kelli M</v>
      </c>
      <c r="C1109" s="11">
        <f>_xlfn.XLOOKUP($A1109,'Cleaned - Medical Examinations'!$A$2:$A$2336,'Cleaned - Medical Examinations'!$B$2:$B$2336,0)</f>
        <v>23.18</v>
      </c>
      <c r="D1109" s="11">
        <f>_xlfn.XLOOKUP($A1109,'Cleaned - Medical Examinations'!$A$2:$A$2336,'Cleaned - Medical Examinations'!$C$2:$C$2336,0)</f>
        <v>6.96</v>
      </c>
      <c r="E1109" s="11" t="str">
        <f>_xlfn.XLOOKUP($A1109,'Cleaned - Medical Examinations'!$A$2:$A$2336,'Cleaned - Medical Examinations'!$D$2:$D$2336,0)</f>
        <v>Yes</v>
      </c>
      <c r="F1109" s="11" t="str">
        <f>_xlfn.XLOOKUP($A1109,'Cleaned - Medical Examinations'!$A$2:$A$2336,'Cleaned - Medical Examinations'!$E$2:$E$2336,0)</f>
        <v>No</v>
      </c>
      <c r="G1109" s="11" t="str">
        <f>_xlfn.XLOOKUP($A1109,'Cleaned - Medical Examinations'!$A$2:$A$2336,'Cleaned - Medical Examinations'!$F$2:$F$2336,0)</f>
        <v>No</v>
      </c>
      <c r="H1109" s="11">
        <f>_xlfn.XLOOKUP($A1109,'Cleaned - Medical Examinations'!$A$2:$A$2336,'Cleaned - Medical Examinations'!$G$2:$G$2336,0)</f>
        <v>2</v>
      </c>
      <c r="I1109" s="11" t="str">
        <f>_xlfn.XLOOKUP($A1109,'Cleaned - Medical Examinations'!$A$2:$A$2336,'Cleaned - Medical Examinations'!$H$2:$H$2336,0)</f>
        <v>No</v>
      </c>
      <c r="J1109" s="11" t="str">
        <f>_xlfn.XLOOKUP($A1109,'Cleaned - Medical Examinations'!$A$2:$A$2336,'Cleaned - Medical Examinations'!$I$2:$I$2336,0)</f>
        <v>Normal Weight</v>
      </c>
      <c r="K1109" s="11" t="str">
        <f t="shared" si="17"/>
        <v>Diabetic</v>
      </c>
      <c r="L1109" s="14">
        <f>_xlfn.XLOOKUP($A1109,'Cleaned - Hospitalisation Detai'!$A$2:$A$2344,'Cleaned - Hospitalisation Detai'!$J$2:$J$2344,0)</f>
        <v>25926</v>
      </c>
      <c r="M1109" s="19">
        <f>_xlfn.XLOOKUP($A1109,'Cleaned - Hospitalisation Detai'!$A$2:$A$2344,'Cleaned - Hospitalisation Detai'!$F$2:$F$2344,0)</f>
        <v>10197.77</v>
      </c>
      <c r="N1109" s="19" t="str">
        <f>_xlfn.XLOOKUP($A1109,'Cleaned - Hospitalisation Detai'!$A$2:$A$2344,'Cleaned - Hospitalisation Detai'!$G$2:$G$2344,0)</f>
        <v>tier - 3</v>
      </c>
      <c r="O1109" s="19" t="str">
        <f>_xlfn.XLOOKUP($A1109,'Cleaned - Hospitalisation Detai'!$A$2:$A$2344,'Cleaned - Hospitalisation Detai'!$H$2:$H$2344,0)</f>
        <v>tier - 1</v>
      </c>
      <c r="P1109" s="19" t="str">
        <f>_xlfn.XLOOKUP($A1109,'Cleaned - Hospitalisation Detai'!$A$2:$A$2344,'Cleaned - Hospitalisation Detai'!$I$2:$I$2344,0)</f>
        <v>R1024</v>
      </c>
      <c r="Q1109" s="20">
        <f>_xlfn.XLOOKUP($A1109,'Cleaned - Hospitalisation Detai'!$A$2:$A$2344,'Cleaned - Hospitalisation Detai'!$K$2:$K$2344,0)</f>
        <v>52</v>
      </c>
    </row>
    <row r="1110" spans="1:17" ht="15.6" x14ac:dyDescent="0.3">
      <c r="A1110" s="10" t="s">
        <v>1262</v>
      </c>
      <c r="B1110" s="11" t="str">
        <f>_xlfn.XLOOKUP(A1110,'Cleaned - Customer Names '!$A$2:$A$2336,'Cleaned - Customer Names '!$C$2:$C$2336,0)</f>
        <v>Sheridan H</v>
      </c>
      <c r="C1110" s="11">
        <f>_xlfn.XLOOKUP($A1110,'Cleaned - Medical Examinations'!$A$2:$A$2336,'Cleaned - Medical Examinations'!$B$2:$B$2336,0)</f>
        <v>33.020000000000003</v>
      </c>
      <c r="D1110" s="11">
        <f>_xlfn.XLOOKUP($A1110,'Cleaned - Medical Examinations'!$A$2:$A$2336,'Cleaned - Medical Examinations'!$C$2:$C$2336,0)</f>
        <v>5.07</v>
      </c>
      <c r="E1110" s="11" t="str">
        <f>_xlfn.XLOOKUP($A1110,'Cleaned - Medical Examinations'!$A$2:$A$2336,'Cleaned - Medical Examinations'!$D$2:$D$2336,0)</f>
        <v>Yes</v>
      </c>
      <c r="F1110" s="11" t="str">
        <f>_xlfn.XLOOKUP($A1110,'Cleaned - Medical Examinations'!$A$2:$A$2336,'Cleaned - Medical Examinations'!$E$2:$E$2336,0)</f>
        <v>No</v>
      </c>
      <c r="G1110" s="11" t="str">
        <f>_xlfn.XLOOKUP($A1110,'Cleaned - Medical Examinations'!$A$2:$A$2336,'Cleaned - Medical Examinations'!$F$2:$F$2336,0)</f>
        <v>No</v>
      </c>
      <c r="H1110" s="11">
        <f>_xlfn.XLOOKUP($A1110,'Cleaned - Medical Examinations'!$A$2:$A$2336,'Cleaned - Medical Examinations'!$G$2:$G$2336,0)</f>
        <v>0</v>
      </c>
      <c r="I1110" s="11" t="str">
        <f>_xlfn.XLOOKUP($A1110,'Cleaned - Medical Examinations'!$A$2:$A$2336,'Cleaned - Medical Examinations'!$H$2:$H$2336,0)</f>
        <v>No</v>
      </c>
      <c r="J1110" s="11" t="str">
        <f>_xlfn.XLOOKUP($A1110,'Cleaned - Medical Examinations'!$A$2:$A$2336,'Cleaned - Medical Examinations'!$I$2:$I$2336,0)</f>
        <v>Obesity</v>
      </c>
      <c r="K1110" s="11" t="str">
        <f t="shared" si="17"/>
        <v>Non-Diabetic</v>
      </c>
      <c r="L1110" s="14">
        <f>_xlfn.XLOOKUP($A1110,'Cleaned - Hospitalisation Detai'!$A$2:$A$2344,'Cleaned - Hospitalisation Detai'!$J$2:$J$2344,0)</f>
        <v>31336</v>
      </c>
      <c r="M1110" s="19">
        <f>_xlfn.XLOOKUP($A1110,'Cleaned - Hospitalisation Detai'!$A$2:$A$2344,'Cleaned - Hospitalisation Detai'!$F$2:$F$2344,0)</f>
        <v>10191.82</v>
      </c>
      <c r="N1110" s="19" t="str">
        <f>_xlfn.XLOOKUP($A1110,'Cleaned - Hospitalisation Detai'!$A$2:$A$2344,'Cleaned - Hospitalisation Detai'!$G$2:$G$2344,0)</f>
        <v>tier - 3</v>
      </c>
      <c r="O1110" s="19" t="str">
        <f>_xlfn.XLOOKUP($A1110,'Cleaned - Hospitalisation Detai'!$A$2:$A$2344,'Cleaned - Hospitalisation Detai'!$H$2:$H$2344,0)</f>
        <v>tier - 2</v>
      </c>
      <c r="P1110" s="19" t="str">
        <f>_xlfn.XLOOKUP($A1110,'Cleaned - Hospitalisation Detai'!$A$2:$A$2344,'Cleaned - Hospitalisation Detai'!$I$2:$I$2344,0)</f>
        <v>R1026</v>
      </c>
      <c r="Q1110" s="20">
        <f>_xlfn.XLOOKUP($A1110,'Cleaned - Hospitalisation Detai'!$A$2:$A$2344,'Cleaned - Hospitalisation Detai'!$K$2:$K$2344,0)</f>
        <v>37</v>
      </c>
    </row>
    <row r="1111" spans="1:17" ht="15.6" x14ac:dyDescent="0.3">
      <c r="A1111" s="10" t="s">
        <v>1261</v>
      </c>
      <c r="B1111" s="11" t="str">
        <f>_xlfn.XLOOKUP(A1111,'Cleaned - Customer Names '!$A$2:$A$2336,'Cleaned - Customer Names '!$C$2:$C$2336,0)</f>
        <v>Sarah M.</v>
      </c>
      <c r="C1111" s="11">
        <f>_xlfn.XLOOKUP($A1111,'Cleaned - Medical Examinations'!$A$2:$A$2336,'Cleaned - Medical Examinations'!$B$2:$B$2336,0)</f>
        <v>27.29</v>
      </c>
      <c r="D1111" s="11">
        <f>_xlfn.XLOOKUP($A1111,'Cleaned - Medical Examinations'!$A$2:$A$2336,'Cleaned - Medical Examinations'!$C$2:$C$2336,0)</f>
        <v>5.85</v>
      </c>
      <c r="E1111" s="11" t="str">
        <f>_xlfn.XLOOKUP($A1111,'Cleaned - Medical Examinations'!$A$2:$A$2336,'Cleaned - Medical Examinations'!$D$2:$D$2336,0)</f>
        <v>No</v>
      </c>
      <c r="F1111" s="11" t="str">
        <f>_xlfn.XLOOKUP($A1111,'Cleaned - Medical Examinations'!$A$2:$A$2336,'Cleaned - Medical Examinations'!$E$2:$E$2336,0)</f>
        <v>No</v>
      </c>
      <c r="G1111" s="11" t="str">
        <f>_xlfn.XLOOKUP($A1111,'Cleaned - Medical Examinations'!$A$2:$A$2336,'Cleaned - Medical Examinations'!$F$2:$F$2336,0)</f>
        <v>No</v>
      </c>
      <c r="H1111" s="11">
        <f>_xlfn.XLOOKUP($A1111,'Cleaned - Medical Examinations'!$A$2:$A$2336,'Cleaned - Medical Examinations'!$G$2:$G$2336,0)</f>
        <v>2</v>
      </c>
      <c r="I1111" s="11" t="str">
        <f>_xlfn.XLOOKUP($A1111,'Cleaned - Medical Examinations'!$A$2:$A$2336,'Cleaned - Medical Examinations'!$H$2:$H$2336,0)</f>
        <v>No</v>
      </c>
      <c r="J1111" s="11" t="str">
        <f>_xlfn.XLOOKUP($A1111,'Cleaned - Medical Examinations'!$A$2:$A$2336,'Cleaned - Medical Examinations'!$I$2:$I$2336,0)</f>
        <v>Overweight</v>
      </c>
      <c r="K1111" s="11" t="str">
        <f t="shared" si="17"/>
        <v>Non-Diabetic</v>
      </c>
      <c r="L1111" s="14">
        <f>_xlfn.XLOOKUP($A1111,'Cleaned - Hospitalisation Detai'!$A$2:$A$2344,'Cleaned - Hospitalisation Detai'!$J$2:$J$2344,0)</f>
        <v>26490</v>
      </c>
      <c r="M1111" s="19">
        <f>_xlfn.XLOOKUP($A1111,'Cleaned - Hospitalisation Detai'!$A$2:$A$2344,'Cleaned - Hospitalisation Detai'!$F$2:$F$2344,0)</f>
        <v>10160.870000000001</v>
      </c>
      <c r="N1111" s="19" t="str">
        <f>_xlfn.XLOOKUP($A1111,'Cleaned - Hospitalisation Detai'!$A$2:$A$2344,'Cleaned - Hospitalisation Detai'!$G$2:$G$2344,0)</f>
        <v>tier - 3</v>
      </c>
      <c r="O1111" s="19" t="str">
        <f>_xlfn.XLOOKUP($A1111,'Cleaned - Hospitalisation Detai'!$A$2:$A$2344,'Cleaned - Hospitalisation Detai'!$H$2:$H$2344,0)</f>
        <v>tier - 3</v>
      </c>
      <c r="P1111" s="19" t="str">
        <f>_xlfn.XLOOKUP($A1111,'Cleaned - Hospitalisation Detai'!$A$2:$A$2344,'Cleaned - Hospitalisation Detai'!$I$2:$I$2344,0)</f>
        <v>R1025</v>
      </c>
      <c r="Q1111" s="20">
        <f>_xlfn.XLOOKUP($A1111,'Cleaned - Hospitalisation Detai'!$A$2:$A$2344,'Cleaned - Hospitalisation Detai'!$K$2:$K$2344,0)</f>
        <v>50</v>
      </c>
    </row>
    <row r="1112" spans="1:17" ht="15.6" x14ac:dyDescent="0.3">
      <c r="A1112" s="10" t="s">
        <v>1260</v>
      </c>
      <c r="B1112" s="11" t="str">
        <f>_xlfn.XLOOKUP(A1112,'Cleaned - Customer Names '!$A$2:$A$2336,'Cleaned - Customer Names '!$C$2:$C$2336,0)</f>
        <v>Jennifer</v>
      </c>
      <c r="C1112" s="11">
        <f>_xlfn.XLOOKUP($A1112,'Cleaned - Medical Examinations'!$A$2:$A$2336,'Cleaned - Medical Examinations'!$B$2:$B$2336,0)</f>
        <v>23.18</v>
      </c>
      <c r="D1112" s="11">
        <f>_xlfn.XLOOKUP($A1112,'Cleaned - Medical Examinations'!$A$2:$A$2336,'Cleaned - Medical Examinations'!$C$2:$C$2336,0)</f>
        <v>10.56</v>
      </c>
      <c r="E1112" s="11" t="str">
        <f>_xlfn.XLOOKUP($A1112,'Cleaned - Medical Examinations'!$A$2:$A$2336,'Cleaned - Medical Examinations'!$D$2:$D$2336,0)</f>
        <v>No</v>
      </c>
      <c r="F1112" s="11" t="str">
        <f>_xlfn.XLOOKUP($A1112,'Cleaned - Medical Examinations'!$A$2:$A$2336,'Cleaned - Medical Examinations'!$E$2:$E$2336,0)</f>
        <v>No</v>
      </c>
      <c r="G1112" s="11" t="str">
        <f>_xlfn.XLOOKUP($A1112,'Cleaned - Medical Examinations'!$A$2:$A$2336,'Cleaned - Medical Examinations'!$F$2:$F$2336,0)</f>
        <v>No</v>
      </c>
      <c r="H1112" s="11">
        <f>_xlfn.XLOOKUP($A1112,'Cleaned - Medical Examinations'!$A$2:$A$2336,'Cleaned - Medical Examinations'!$G$2:$G$2336,0)</f>
        <v>2</v>
      </c>
      <c r="I1112" s="11" t="str">
        <f>_xlfn.XLOOKUP($A1112,'Cleaned - Medical Examinations'!$A$2:$A$2336,'Cleaned - Medical Examinations'!$H$2:$H$2336,0)</f>
        <v>No</v>
      </c>
      <c r="J1112" s="11" t="str">
        <f>_xlfn.XLOOKUP($A1112,'Cleaned - Medical Examinations'!$A$2:$A$2336,'Cleaned - Medical Examinations'!$I$2:$I$2336,0)</f>
        <v>Normal Weight</v>
      </c>
      <c r="K1112" s="11" t="str">
        <f t="shared" si="17"/>
        <v>Diabetic</v>
      </c>
      <c r="L1112" s="14">
        <f>_xlfn.XLOOKUP($A1112,'Cleaned - Hospitalisation Detai'!$A$2:$A$2344,'Cleaned - Hospitalisation Detai'!$J$2:$J$2344,0)</f>
        <v>26950</v>
      </c>
      <c r="M1112" s="19">
        <f>_xlfn.XLOOKUP($A1112,'Cleaned - Hospitalisation Detai'!$A$2:$A$2344,'Cleaned - Hospitalisation Detai'!$F$2:$F$2344,0)</f>
        <v>10156.780000000001</v>
      </c>
      <c r="N1112" s="19" t="str">
        <f>_xlfn.XLOOKUP($A1112,'Cleaned - Hospitalisation Detai'!$A$2:$A$2344,'Cleaned - Hospitalisation Detai'!$G$2:$G$2344,0)</f>
        <v>tier - 3</v>
      </c>
      <c r="O1112" s="19" t="str">
        <f>_xlfn.XLOOKUP($A1112,'Cleaned - Hospitalisation Detai'!$A$2:$A$2344,'Cleaned - Hospitalisation Detai'!$H$2:$H$2344,0)</f>
        <v>tier - 2</v>
      </c>
      <c r="P1112" s="19" t="str">
        <f>_xlfn.XLOOKUP($A1112,'Cleaned - Hospitalisation Detai'!$A$2:$A$2344,'Cleaned - Hospitalisation Detai'!$I$2:$I$2344,0)</f>
        <v>R1012</v>
      </c>
      <c r="Q1112" s="20">
        <f>_xlfn.XLOOKUP($A1112,'Cleaned - Hospitalisation Detai'!$A$2:$A$2344,'Cleaned - Hospitalisation Detai'!$K$2:$K$2344,0)</f>
        <v>49</v>
      </c>
    </row>
    <row r="1113" spans="1:17" ht="15.6" x14ac:dyDescent="0.3">
      <c r="A1113" s="10" t="s">
        <v>1259</v>
      </c>
      <c r="B1113" s="11" t="str">
        <f>_xlfn.XLOOKUP(A1113,'Cleaned - Customer Names '!$A$2:$A$2336,'Cleaned - Customer Names '!$C$2:$C$2336,0)</f>
        <v>Laura J</v>
      </c>
      <c r="C1113" s="11">
        <f>_xlfn.XLOOKUP($A1113,'Cleaned - Medical Examinations'!$A$2:$A$2336,'Cleaned - Medical Examinations'!$B$2:$B$2336,0)</f>
        <v>32.659999999999997</v>
      </c>
      <c r="D1113" s="11">
        <f>_xlfn.XLOOKUP($A1113,'Cleaned - Medical Examinations'!$A$2:$A$2336,'Cleaned - Medical Examinations'!$C$2:$C$2336,0)</f>
        <v>8.92</v>
      </c>
      <c r="E1113" s="11" t="str">
        <f>_xlfn.XLOOKUP($A1113,'Cleaned - Medical Examinations'!$A$2:$A$2336,'Cleaned - Medical Examinations'!$D$2:$D$2336,0)</f>
        <v>Yes</v>
      </c>
      <c r="F1113" s="11" t="str">
        <f>_xlfn.XLOOKUP($A1113,'Cleaned - Medical Examinations'!$A$2:$A$2336,'Cleaned - Medical Examinations'!$E$2:$E$2336,0)</f>
        <v>No</v>
      </c>
      <c r="G1113" s="11" t="str">
        <f>_xlfn.XLOOKUP($A1113,'Cleaned - Medical Examinations'!$A$2:$A$2336,'Cleaned - Medical Examinations'!$F$2:$F$2336,0)</f>
        <v>No</v>
      </c>
      <c r="H1113" s="11">
        <f>_xlfn.XLOOKUP($A1113,'Cleaned - Medical Examinations'!$A$2:$A$2336,'Cleaned - Medical Examinations'!$G$2:$G$2336,0)</f>
        <v>0</v>
      </c>
      <c r="I1113" s="11" t="str">
        <f>_xlfn.XLOOKUP($A1113,'Cleaned - Medical Examinations'!$A$2:$A$2336,'Cleaned - Medical Examinations'!$H$2:$H$2336,0)</f>
        <v>No</v>
      </c>
      <c r="J1113" s="11" t="str">
        <f>_xlfn.XLOOKUP($A1113,'Cleaned - Medical Examinations'!$A$2:$A$2336,'Cleaned - Medical Examinations'!$I$2:$I$2336,0)</f>
        <v>Obesity</v>
      </c>
      <c r="K1113" s="11" t="str">
        <f t="shared" si="17"/>
        <v>Diabetic</v>
      </c>
      <c r="L1113" s="14">
        <f>_xlfn.XLOOKUP($A1113,'Cleaned - Hospitalisation Detai'!$A$2:$A$2344,'Cleaned - Hospitalisation Detai'!$J$2:$J$2344,0)</f>
        <v>29749</v>
      </c>
      <c r="M1113" s="19">
        <f>_xlfn.XLOOKUP($A1113,'Cleaned - Hospitalisation Detai'!$A$2:$A$2344,'Cleaned - Hospitalisation Detai'!$F$2:$F$2344,0)</f>
        <v>10146.129999999999</v>
      </c>
      <c r="N1113" s="19" t="str">
        <f>_xlfn.XLOOKUP($A1113,'Cleaned - Hospitalisation Detai'!$A$2:$A$2344,'Cleaned - Hospitalisation Detai'!$G$2:$G$2344,0)</f>
        <v>tier - 3</v>
      </c>
      <c r="O1113" s="19" t="str">
        <f>_xlfn.XLOOKUP($A1113,'Cleaned - Hospitalisation Detai'!$A$2:$A$2344,'Cleaned - Hospitalisation Detai'!$H$2:$H$2344,0)</f>
        <v>tier - 1</v>
      </c>
      <c r="P1113" s="19" t="str">
        <f>_xlfn.XLOOKUP($A1113,'Cleaned - Hospitalisation Detai'!$A$2:$A$2344,'Cleaned - Hospitalisation Detai'!$I$2:$I$2344,0)</f>
        <v>R1025</v>
      </c>
      <c r="Q1113" s="20">
        <f>_xlfn.XLOOKUP($A1113,'Cleaned - Hospitalisation Detai'!$A$2:$A$2344,'Cleaned - Hospitalisation Detai'!$K$2:$K$2344,0)</f>
        <v>41</v>
      </c>
    </row>
    <row r="1114" spans="1:17" ht="15.6" x14ac:dyDescent="0.3">
      <c r="A1114" s="10" t="s">
        <v>1258</v>
      </c>
      <c r="B1114" s="11" t="str">
        <f>_xlfn.XLOOKUP(A1114,'Cleaned - Customer Names '!$A$2:$A$2336,'Cleaned - Customer Names '!$C$2:$C$2336,0)</f>
        <v>Thomas</v>
      </c>
      <c r="C1114" s="11">
        <f>_xlfn.XLOOKUP($A1114,'Cleaned - Medical Examinations'!$A$2:$A$2336,'Cleaned - Medical Examinations'!$B$2:$B$2336,0)</f>
        <v>30.78</v>
      </c>
      <c r="D1114" s="11">
        <f>_xlfn.XLOOKUP($A1114,'Cleaned - Medical Examinations'!$A$2:$A$2336,'Cleaned - Medical Examinations'!$C$2:$C$2336,0)</f>
        <v>8.6300000000000008</v>
      </c>
      <c r="E1114" s="11" t="str">
        <f>_xlfn.XLOOKUP($A1114,'Cleaned - Medical Examinations'!$A$2:$A$2336,'Cleaned - Medical Examinations'!$D$2:$D$2336,0)</f>
        <v>No</v>
      </c>
      <c r="F1114" s="11" t="str">
        <f>_xlfn.XLOOKUP($A1114,'Cleaned - Medical Examinations'!$A$2:$A$2336,'Cleaned - Medical Examinations'!$E$2:$E$2336,0)</f>
        <v>No</v>
      </c>
      <c r="G1114" s="11" t="str">
        <f>_xlfn.XLOOKUP($A1114,'Cleaned - Medical Examinations'!$A$2:$A$2336,'Cleaned - Medical Examinations'!$F$2:$F$2336,0)</f>
        <v>No</v>
      </c>
      <c r="H1114" s="11">
        <f>_xlfn.XLOOKUP($A1114,'Cleaned - Medical Examinations'!$A$2:$A$2336,'Cleaned - Medical Examinations'!$G$2:$G$2336,0)</f>
        <v>0</v>
      </c>
      <c r="I1114" s="11" t="str">
        <f>_xlfn.XLOOKUP($A1114,'Cleaned - Medical Examinations'!$A$2:$A$2336,'Cleaned - Medical Examinations'!$H$2:$H$2336,0)</f>
        <v>No</v>
      </c>
      <c r="J1114" s="11" t="str">
        <f>_xlfn.XLOOKUP($A1114,'Cleaned - Medical Examinations'!$A$2:$A$2336,'Cleaned - Medical Examinations'!$I$2:$I$2336,0)</f>
        <v>Obesity</v>
      </c>
      <c r="K1114" s="11" t="str">
        <f t="shared" si="17"/>
        <v>Diabetic</v>
      </c>
      <c r="L1114" s="14">
        <f>_xlfn.XLOOKUP($A1114,'Cleaned - Hospitalisation Detai'!$A$2:$A$2344,'Cleaned - Hospitalisation Detai'!$J$2:$J$2344,0)</f>
        <v>27393</v>
      </c>
      <c r="M1114" s="19">
        <f>_xlfn.XLOOKUP($A1114,'Cleaned - Hospitalisation Detai'!$A$2:$A$2344,'Cleaned - Hospitalisation Detai'!$F$2:$F$2344,0)</f>
        <v>10141.14</v>
      </c>
      <c r="N1114" s="19" t="str">
        <f>_xlfn.XLOOKUP($A1114,'Cleaned - Hospitalisation Detai'!$A$2:$A$2344,'Cleaned - Hospitalisation Detai'!$G$2:$G$2344,0)</f>
        <v>tier - 3</v>
      </c>
      <c r="O1114" s="19" t="str">
        <f>_xlfn.XLOOKUP($A1114,'Cleaned - Hospitalisation Detai'!$A$2:$A$2344,'Cleaned - Hospitalisation Detai'!$H$2:$H$2344,0)</f>
        <v>tier - 1</v>
      </c>
      <c r="P1114" s="19" t="str">
        <f>_xlfn.XLOOKUP($A1114,'Cleaned - Hospitalisation Detai'!$A$2:$A$2344,'Cleaned - Hospitalisation Detai'!$I$2:$I$2344,0)</f>
        <v>R1016</v>
      </c>
      <c r="Q1114" s="20">
        <f>_xlfn.XLOOKUP($A1114,'Cleaned - Hospitalisation Detai'!$A$2:$A$2344,'Cleaned - Hospitalisation Detai'!$K$2:$K$2344,0)</f>
        <v>48</v>
      </c>
    </row>
    <row r="1115" spans="1:17" ht="15.6" x14ac:dyDescent="0.3">
      <c r="A1115" s="10" t="s">
        <v>1257</v>
      </c>
      <c r="B1115" s="11" t="str">
        <f>_xlfn.XLOOKUP(A1115,'Cleaned - Customer Names '!$A$2:$A$2336,'Cleaned - Customer Names '!$C$2:$C$2336,0)</f>
        <v>Gisele</v>
      </c>
      <c r="C1115" s="11">
        <f>_xlfn.XLOOKUP($A1115,'Cleaned - Medical Examinations'!$A$2:$A$2336,'Cleaned - Medical Examinations'!$B$2:$B$2336,0)</f>
        <v>47.2</v>
      </c>
      <c r="D1115" s="11">
        <f>_xlfn.XLOOKUP($A1115,'Cleaned - Medical Examinations'!$A$2:$A$2336,'Cleaned - Medical Examinations'!$C$2:$C$2336,0)</f>
        <v>6.29</v>
      </c>
      <c r="E1115" s="11" t="str">
        <f>_xlfn.XLOOKUP($A1115,'Cleaned - Medical Examinations'!$A$2:$A$2336,'Cleaned - Medical Examinations'!$D$2:$D$2336,0)</f>
        <v>Yes</v>
      </c>
      <c r="F1115" s="11" t="str">
        <f>_xlfn.XLOOKUP($A1115,'Cleaned - Medical Examinations'!$A$2:$A$2336,'Cleaned - Medical Examinations'!$E$2:$E$2336,0)</f>
        <v>No</v>
      </c>
      <c r="G1115" s="11" t="str">
        <f>_xlfn.XLOOKUP($A1115,'Cleaned - Medical Examinations'!$A$2:$A$2336,'Cleaned - Medical Examinations'!$F$2:$F$2336,0)</f>
        <v>Yes</v>
      </c>
      <c r="H1115" s="11">
        <f>_xlfn.XLOOKUP($A1115,'Cleaned - Medical Examinations'!$A$2:$A$2336,'Cleaned - Medical Examinations'!$G$2:$G$2336,0)</f>
        <v>1</v>
      </c>
      <c r="I1115" s="11" t="str">
        <f>_xlfn.XLOOKUP($A1115,'Cleaned - Medical Examinations'!$A$2:$A$2336,'Cleaned - Medical Examinations'!$H$2:$H$2336,0)</f>
        <v>No</v>
      </c>
      <c r="J1115" s="11" t="str">
        <f>_xlfn.XLOOKUP($A1115,'Cleaned - Medical Examinations'!$A$2:$A$2336,'Cleaned - Medical Examinations'!$I$2:$I$2336,0)</f>
        <v>Obesity</v>
      </c>
      <c r="K1115" s="11" t="str">
        <f t="shared" si="17"/>
        <v>Non-Diabetic</v>
      </c>
      <c r="L1115" s="14">
        <f>_xlfn.XLOOKUP($A1115,'Cleaned - Hospitalisation Detai'!$A$2:$A$2344,'Cleaned - Hospitalisation Detai'!$J$2:$J$2344,0)</f>
        <v>35678</v>
      </c>
      <c r="M1115" s="19">
        <f>_xlfn.XLOOKUP($A1115,'Cleaned - Hospitalisation Detai'!$A$2:$A$2344,'Cleaned - Hospitalisation Detai'!$F$2:$F$2344,0)</f>
        <v>10139.84</v>
      </c>
      <c r="N1115" s="19" t="str">
        <f>_xlfn.XLOOKUP($A1115,'Cleaned - Hospitalisation Detai'!$A$2:$A$2344,'Cleaned - Hospitalisation Detai'!$G$2:$G$2344,0)</f>
        <v>tier - 3</v>
      </c>
      <c r="O1115" s="19" t="str">
        <f>_xlfn.XLOOKUP($A1115,'Cleaned - Hospitalisation Detai'!$A$2:$A$2344,'Cleaned - Hospitalisation Detai'!$H$2:$H$2344,0)</f>
        <v>tier - 2</v>
      </c>
      <c r="P1115" s="19" t="str">
        <f>_xlfn.XLOOKUP($A1115,'Cleaned - Hospitalisation Detai'!$A$2:$A$2344,'Cleaned - Hospitalisation Detai'!$I$2:$I$2344,0)</f>
        <v>R1012</v>
      </c>
      <c r="Q1115" s="20">
        <f>_xlfn.XLOOKUP($A1115,'Cleaned - Hospitalisation Detai'!$A$2:$A$2344,'Cleaned - Hospitalisation Detai'!$K$2:$K$2344,0)</f>
        <v>25</v>
      </c>
    </row>
    <row r="1116" spans="1:17" ht="15.6" x14ac:dyDescent="0.3">
      <c r="A1116" s="10" t="s">
        <v>1256</v>
      </c>
      <c r="B1116" s="11" t="str">
        <f>_xlfn.XLOOKUP(A1116,'Cleaned - Customer Names '!$A$2:$A$2336,'Cleaned - Customer Names '!$C$2:$C$2336,0)</f>
        <v>Myra L</v>
      </c>
      <c r="C1116" s="11">
        <f>_xlfn.XLOOKUP($A1116,'Cleaned - Medical Examinations'!$A$2:$A$2336,'Cleaned - Medical Examinations'!$B$2:$B$2336,0)</f>
        <v>31.6</v>
      </c>
      <c r="D1116" s="11">
        <f>_xlfn.XLOOKUP($A1116,'Cleaned - Medical Examinations'!$A$2:$A$2336,'Cleaned - Medical Examinations'!$C$2:$C$2336,0)</f>
        <v>5.75</v>
      </c>
      <c r="E1116" s="11" t="str">
        <f>_xlfn.XLOOKUP($A1116,'Cleaned - Medical Examinations'!$A$2:$A$2336,'Cleaned - Medical Examinations'!$D$2:$D$2336,0)</f>
        <v>No</v>
      </c>
      <c r="F1116" s="11" t="str">
        <f>_xlfn.XLOOKUP($A1116,'Cleaned - Medical Examinations'!$A$2:$A$2336,'Cleaned - Medical Examinations'!$E$2:$E$2336,0)</f>
        <v>No</v>
      </c>
      <c r="G1116" s="11" t="str">
        <f>_xlfn.XLOOKUP($A1116,'Cleaned - Medical Examinations'!$A$2:$A$2336,'Cleaned - Medical Examinations'!$F$2:$F$2336,0)</f>
        <v>No</v>
      </c>
      <c r="H1116" s="11">
        <f>_xlfn.XLOOKUP($A1116,'Cleaned - Medical Examinations'!$A$2:$A$2336,'Cleaned - Medical Examinations'!$G$2:$G$2336,0)</f>
        <v>2</v>
      </c>
      <c r="I1116" s="11" t="str">
        <f>_xlfn.XLOOKUP($A1116,'Cleaned - Medical Examinations'!$A$2:$A$2336,'Cleaned - Medical Examinations'!$H$2:$H$2336,0)</f>
        <v>No</v>
      </c>
      <c r="J1116" s="11" t="str">
        <f>_xlfn.XLOOKUP($A1116,'Cleaned - Medical Examinations'!$A$2:$A$2336,'Cleaned - Medical Examinations'!$I$2:$I$2336,0)</f>
        <v>Obesity</v>
      </c>
      <c r="K1116" s="11" t="str">
        <f t="shared" si="17"/>
        <v>Non-Diabetic</v>
      </c>
      <c r="L1116" s="14">
        <f>_xlfn.XLOOKUP($A1116,'Cleaned - Hospitalisation Detai'!$A$2:$A$2344,'Cleaned - Hospitalisation Detai'!$J$2:$J$2344,0)</f>
        <v>26619</v>
      </c>
      <c r="M1116" s="19">
        <f>_xlfn.XLOOKUP($A1116,'Cleaned - Hospitalisation Detai'!$A$2:$A$2344,'Cleaned - Hospitalisation Detai'!$F$2:$F$2344,0)</f>
        <v>10118.42</v>
      </c>
      <c r="N1116" s="19" t="str">
        <f>_xlfn.XLOOKUP($A1116,'Cleaned - Hospitalisation Detai'!$A$2:$A$2344,'Cleaned - Hospitalisation Detai'!$G$2:$G$2344,0)</f>
        <v>tier - 3</v>
      </c>
      <c r="O1116" s="19" t="str">
        <f>_xlfn.XLOOKUP($A1116,'Cleaned - Hospitalisation Detai'!$A$2:$A$2344,'Cleaned - Hospitalisation Detai'!$H$2:$H$2344,0)</f>
        <v>tier - 3</v>
      </c>
      <c r="P1116" s="19" t="str">
        <f>_xlfn.XLOOKUP($A1116,'Cleaned - Hospitalisation Detai'!$A$2:$A$2344,'Cleaned - Hospitalisation Detai'!$I$2:$I$2344,0)</f>
        <v>R1011</v>
      </c>
      <c r="Q1116" s="20">
        <f>_xlfn.XLOOKUP($A1116,'Cleaned - Hospitalisation Detai'!$A$2:$A$2344,'Cleaned - Hospitalisation Detai'!$K$2:$K$2344,0)</f>
        <v>50</v>
      </c>
    </row>
    <row r="1117" spans="1:17" ht="15.6" x14ac:dyDescent="0.3">
      <c r="A1117" s="10" t="s">
        <v>1255</v>
      </c>
      <c r="B1117" s="11" t="str">
        <f>_xlfn.XLOOKUP(A1117,'Cleaned - Customer Names '!$A$2:$A$2336,'Cleaned - Customer Names '!$C$2:$C$2336,0)</f>
        <v>Melissa M.</v>
      </c>
      <c r="C1117" s="11">
        <f>_xlfn.XLOOKUP($A1117,'Cleaned - Medical Examinations'!$A$2:$A$2336,'Cleaned - Medical Examinations'!$B$2:$B$2336,0)</f>
        <v>33.914999999999999</v>
      </c>
      <c r="D1117" s="11">
        <f>_xlfn.XLOOKUP($A1117,'Cleaned - Medical Examinations'!$A$2:$A$2336,'Cleaned - Medical Examinations'!$C$2:$C$2336,0)</f>
        <v>6.66</v>
      </c>
      <c r="E1117" s="11" t="str">
        <f>_xlfn.XLOOKUP($A1117,'Cleaned - Medical Examinations'!$A$2:$A$2336,'Cleaned - Medical Examinations'!$D$2:$D$2336,0)</f>
        <v>Yes</v>
      </c>
      <c r="F1117" s="11" t="str">
        <f>_xlfn.XLOOKUP($A1117,'Cleaned - Medical Examinations'!$A$2:$A$2336,'Cleaned - Medical Examinations'!$E$2:$E$2336,0)</f>
        <v>No</v>
      </c>
      <c r="G1117" s="11" t="str">
        <f>_xlfn.XLOOKUP($A1117,'Cleaned - Medical Examinations'!$A$2:$A$2336,'Cleaned - Medical Examinations'!$F$2:$F$2336,0)</f>
        <v>No</v>
      </c>
      <c r="H1117" s="11">
        <f>_xlfn.XLOOKUP($A1117,'Cleaned - Medical Examinations'!$A$2:$A$2336,'Cleaned - Medical Examinations'!$G$2:$G$2336,0)</f>
        <v>1</v>
      </c>
      <c r="I1117" s="11" t="str">
        <f>_xlfn.XLOOKUP($A1117,'Cleaned - Medical Examinations'!$A$2:$A$2336,'Cleaned - Medical Examinations'!$H$2:$H$2336,0)</f>
        <v>No</v>
      </c>
      <c r="J1117" s="11" t="str">
        <f>_xlfn.XLOOKUP($A1117,'Cleaned - Medical Examinations'!$A$2:$A$2336,'Cleaned - Medical Examinations'!$I$2:$I$2336,0)</f>
        <v>Obesity</v>
      </c>
      <c r="K1117" s="11" t="str">
        <f t="shared" si="17"/>
        <v>Diabetic</v>
      </c>
      <c r="L1117" s="14">
        <f>_xlfn.XLOOKUP($A1117,'Cleaned - Hospitalisation Detai'!$A$2:$A$2344,'Cleaned - Hospitalisation Detai'!$J$2:$J$2344,0)</f>
        <v>27577</v>
      </c>
      <c r="M1117" s="19">
        <f>_xlfn.XLOOKUP($A1117,'Cleaned - Hospitalisation Detai'!$A$2:$A$2344,'Cleaned - Hospitalisation Detai'!$F$2:$F$2344,0)</f>
        <v>10115.01</v>
      </c>
      <c r="N1117" s="19" t="str">
        <f>_xlfn.XLOOKUP($A1117,'Cleaned - Hospitalisation Detai'!$A$2:$A$2344,'Cleaned - Hospitalisation Detai'!$G$2:$G$2344,0)</f>
        <v>tier - 3</v>
      </c>
      <c r="O1117" s="19" t="str">
        <f>_xlfn.XLOOKUP($A1117,'Cleaned - Hospitalisation Detai'!$A$2:$A$2344,'Cleaned - Hospitalisation Detai'!$H$2:$H$2344,0)</f>
        <v>tier - 3</v>
      </c>
      <c r="P1117" s="19" t="str">
        <f>_xlfn.XLOOKUP($A1117,'Cleaned - Hospitalisation Detai'!$A$2:$A$2344,'Cleaned - Hospitalisation Detai'!$I$2:$I$2344,0)</f>
        <v>R1012</v>
      </c>
      <c r="Q1117" s="20">
        <f>_xlfn.XLOOKUP($A1117,'Cleaned - Hospitalisation Detai'!$A$2:$A$2344,'Cleaned - Hospitalisation Detai'!$K$2:$K$2344,0)</f>
        <v>47</v>
      </c>
    </row>
    <row r="1118" spans="1:17" ht="15.6" x14ac:dyDescent="0.3">
      <c r="A1118" s="10" t="s">
        <v>1254</v>
      </c>
      <c r="B1118" s="11" t="str">
        <f>_xlfn.XLOOKUP(A1118,'Cleaned - Customer Names '!$A$2:$A$2336,'Cleaned - Customer Names '!$C$2:$C$2336,0)</f>
        <v>Eleanor F.</v>
      </c>
      <c r="C1118" s="11">
        <f>_xlfn.XLOOKUP($A1118,'Cleaned - Medical Examinations'!$A$2:$A$2336,'Cleaned - Medical Examinations'!$B$2:$B$2336,0)</f>
        <v>23.54</v>
      </c>
      <c r="D1118" s="11">
        <f>_xlfn.XLOOKUP($A1118,'Cleaned - Medical Examinations'!$A$2:$A$2336,'Cleaned - Medical Examinations'!$C$2:$C$2336,0)</f>
        <v>5.0999999999999996</v>
      </c>
      <c r="E1118" s="11" t="str">
        <f>_xlfn.XLOOKUP($A1118,'Cleaned - Medical Examinations'!$A$2:$A$2336,'Cleaned - Medical Examinations'!$D$2:$D$2336,0)</f>
        <v>No</v>
      </c>
      <c r="F1118" s="11" t="str">
        <f>_xlfn.XLOOKUP($A1118,'Cleaned - Medical Examinations'!$A$2:$A$2336,'Cleaned - Medical Examinations'!$E$2:$E$2336,0)</f>
        <v>No</v>
      </c>
      <c r="G1118" s="11" t="str">
        <f>_xlfn.XLOOKUP($A1118,'Cleaned - Medical Examinations'!$A$2:$A$2336,'Cleaned - Medical Examinations'!$F$2:$F$2336,0)</f>
        <v>No</v>
      </c>
      <c r="H1118" s="11">
        <f>_xlfn.XLOOKUP($A1118,'Cleaned - Medical Examinations'!$A$2:$A$2336,'Cleaned - Medical Examinations'!$G$2:$G$2336,0)</f>
        <v>2</v>
      </c>
      <c r="I1118" s="11" t="str">
        <f>_xlfn.XLOOKUP($A1118,'Cleaned - Medical Examinations'!$A$2:$A$2336,'Cleaned - Medical Examinations'!$H$2:$H$2336,0)</f>
        <v>No</v>
      </c>
      <c r="J1118" s="11" t="str">
        <f>_xlfn.XLOOKUP($A1118,'Cleaned - Medical Examinations'!$A$2:$A$2336,'Cleaned - Medical Examinations'!$I$2:$I$2336,0)</f>
        <v>Normal Weight</v>
      </c>
      <c r="K1118" s="11" t="str">
        <f t="shared" si="17"/>
        <v>Non-Diabetic</v>
      </c>
      <c r="L1118" s="14">
        <f>_xlfn.XLOOKUP($A1118,'Cleaned - Hospitalisation Detai'!$A$2:$A$2344,'Cleaned - Hospitalisation Detai'!$J$2:$J$2344,0)</f>
        <v>26519</v>
      </c>
      <c r="M1118" s="19">
        <f>_xlfn.XLOOKUP($A1118,'Cleaned - Hospitalisation Detai'!$A$2:$A$2344,'Cleaned - Hospitalisation Detai'!$F$2:$F$2344,0)</f>
        <v>10107.219999999999</v>
      </c>
      <c r="N1118" s="19" t="str">
        <f>_xlfn.XLOOKUP($A1118,'Cleaned - Hospitalisation Detai'!$A$2:$A$2344,'Cleaned - Hospitalisation Detai'!$G$2:$G$2344,0)</f>
        <v>tier - 3</v>
      </c>
      <c r="O1118" s="19" t="str">
        <f>_xlfn.XLOOKUP($A1118,'Cleaned - Hospitalisation Detai'!$A$2:$A$2344,'Cleaned - Hospitalisation Detai'!$H$2:$H$2344,0)</f>
        <v>tier - 1</v>
      </c>
      <c r="P1118" s="19" t="str">
        <f>_xlfn.XLOOKUP($A1118,'Cleaned - Hospitalisation Detai'!$A$2:$A$2344,'Cleaned - Hospitalisation Detai'!$I$2:$I$2344,0)</f>
        <v>R1013</v>
      </c>
      <c r="Q1118" s="20">
        <f>_xlfn.XLOOKUP($A1118,'Cleaned - Hospitalisation Detai'!$A$2:$A$2344,'Cleaned - Hospitalisation Detai'!$K$2:$K$2344,0)</f>
        <v>50</v>
      </c>
    </row>
    <row r="1119" spans="1:17" ht="15.6" x14ac:dyDescent="0.3">
      <c r="A1119" s="10" t="s">
        <v>1253</v>
      </c>
      <c r="B1119" s="11" t="str">
        <f>_xlfn.XLOOKUP(A1119,'Cleaned - Customer Names '!$A$2:$A$2336,'Cleaned - Customer Names '!$C$2:$C$2336,0)</f>
        <v>Elizabeth</v>
      </c>
      <c r="C1119" s="11">
        <f>_xlfn.XLOOKUP($A1119,'Cleaned - Medical Examinations'!$A$2:$A$2336,'Cleaned - Medical Examinations'!$B$2:$B$2336,0)</f>
        <v>27.074999999999999</v>
      </c>
      <c r="D1119" s="11">
        <f>_xlfn.XLOOKUP($A1119,'Cleaned - Medical Examinations'!$A$2:$A$2336,'Cleaned - Medical Examinations'!$C$2:$C$2336,0)</f>
        <v>4.41</v>
      </c>
      <c r="E1119" s="11" t="str">
        <f>_xlfn.XLOOKUP($A1119,'Cleaned - Medical Examinations'!$A$2:$A$2336,'Cleaned - Medical Examinations'!$D$2:$D$2336,0)</f>
        <v>No</v>
      </c>
      <c r="F1119" s="11" t="str">
        <f>_xlfn.XLOOKUP($A1119,'Cleaned - Medical Examinations'!$A$2:$A$2336,'Cleaned - Medical Examinations'!$E$2:$E$2336,0)</f>
        <v>No</v>
      </c>
      <c r="G1119" s="11" t="str">
        <f>_xlfn.XLOOKUP($A1119,'Cleaned - Medical Examinations'!$A$2:$A$2336,'Cleaned - Medical Examinations'!$F$2:$F$2336,0)</f>
        <v>No</v>
      </c>
      <c r="H1119" s="11">
        <f>_xlfn.XLOOKUP($A1119,'Cleaned - Medical Examinations'!$A$2:$A$2336,'Cleaned - Medical Examinations'!$G$2:$G$2336,0)</f>
        <v>2</v>
      </c>
      <c r="I1119" s="11" t="str">
        <f>_xlfn.XLOOKUP($A1119,'Cleaned - Medical Examinations'!$A$2:$A$2336,'Cleaned - Medical Examinations'!$H$2:$H$2336,0)</f>
        <v>No</v>
      </c>
      <c r="J1119" s="11" t="str">
        <f>_xlfn.XLOOKUP($A1119,'Cleaned - Medical Examinations'!$A$2:$A$2336,'Cleaned - Medical Examinations'!$I$2:$I$2336,0)</f>
        <v>Overweight</v>
      </c>
      <c r="K1119" s="11" t="str">
        <f t="shared" si="17"/>
        <v>Non-Diabetic</v>
      </c>
      <c r="L1119" s="14">
        <f>_xlfn.XLOOKUP($A1119,'Cleaned - Hospitalisation Detai'!$A$2:$A$2344,'Cleaned - Hospitalisation Detai'!$J$2:$J$2344,0)</f>
        <v>26591</v>
      </c>
      <c r="M1119" s="19">
        <f>_xlfn.XLOOKUP($A1119,'Cleaned - Hospitalisation Detai'!$A$2:$A$2344,'Cleaned - Hospitalisation Detai'!$F$2:$F$2344,0)</f>
        <v>10106.129999999999</v>
      </c>
      <c r="N1119" s="19" t="str">
        <f>_xlfn.XLOOKUP($A1119,'Cleaned - Hospitalisation Detai'!$A$2:$A$2344,'Cleaned - Hospitalisation Detai'!$G$2:$G$2344,0)</f>
        <v>tier - 3</v>
      </c>
      <c r="O1119" s="19" t="str">
        <f>_xlfn.XLOOKUP($A1119,'Cleaned - Hospitalisation Detai'!$A$2:$A$2344,'Cleaned - Hospitalisation Detai'!$H$2:$H$2344,0)</f>
        <v>tier - 1</v>
      </c>
      <c r="P1119" s="19" t="str">
        <f>_xlfn.XLOOKUP($A1119,'Cleaned - Hospitalisation Detai'!$A$2:$A$2344,'Cleaned - Hospitalisation Detai'!$I$2:$I$2344,0)</f>
        <v>R1024</v>
      </c>
      <c r="Q1119" s="20">
        <f>_xlfn.XLOOKUP($A1119,'Cleaned - Hospitalisation Detai'!$A$2:$A$2344,'Cleaned - Hospitalisation Detai'!$K$2:$K$2344,0)</f>
        <v>50</v>
      </c>
    </row>
    <row r="1120" spans="1:17" ht="15.6" x14ac:dyDescent="0.3">
      <c r="A1120" s="10" t="s">
        <v>1252</v>
      </c>
      <c r="B1120" s="11" t="str">
        <f>_xlfn.XLOOKUP(A1120,'Cleaned - Customer Names '!$A$2:$A$2336,'Cleaned - Customer Names '!$C$2:$C$2336,0)</f>
        <v>Kenneth</v>
      </c>
      <c r="C1120" s="11">
        <f>_xlfn.XLOOKUP($A1120,'Cleaned - Medical Examinations'!$A$2:$A$2336,'Cleaned - Medical Examinations'!$B$2:$B$2336,0)</f>
        <v>25.8</v>
      </c>
      <c r="D1120" s="11">
        <f>_xlfn.XLOOKUP($A1120,'Cleaned - Medical Examinations'!$A$2:$A$2336,'Cleaned - Medical Examinations'!$C$2:$C$2336,0)</f>
        <v>5.52</v>
      </c>
      <c r="E1120" s="11" t="str">
        <f>_xlfn.XLOOKUP($A1120,'Cleaned - Medical Examinations'!$A$2:$A$2336,'Cleaned - Medical Examinations'!$D$2:$D$2336,0)</f>
        <v>Yes</v>
      </c>
      <c r="F1120" s="11" t="str">
        <f>_xlfn.XLOOKUP($A1120,'Cleaned - Medical Examinations'!$A$2:$A$2336,'Cleaned - Medical Examinations'!$E$2:$E$2336,0)</f>
        <v>No</v>
      </c>
      <c r="G1120" s="11" t="str">
        <f>_xlfn.XLOOKUP($A1120,'Cleaned - Medical Examinations'!$A$2:$A$2336,'Cleaned - Medical Examinations'!$F$2:$F$2336,0)</f>
        <v>No</v>
      </c>
      <c r="H1120" s="11">
        <f>_xlfn.XLOOKUP($A1120,'Cleaned - Medical Examinations'!$A$2:$A$2336,'Cleaned - Medical Examinations'!$G$2:$G$2336,0)</f>
        <v>0</v>
      </c>
      <c r="I1120" s="11" t="str">
        <f>_xlfn.XLOOKUP($A1120,'Cleaned - Medical Examinations'!$A$2:$A$2336,'Cleaned - Medical Examinations'!$H$2:$H$2336,0)</f>
        <v>No</v>
      </c>
      <c r="J1120" s="11" t="str">
        <f>_xlfn.XLOOKUP($A1120,'Cleaned - Medical Examinations'!$A$2:$A$2336,'Cleaned - Medical Examinations'!$I$2:$I$2336,0)</f>
        <v>Overweight</v>
      </c>
      <c r="K1120" s="11" t="str">
        <f t="shared" si="17"/>
        <v>Non-Diabetic</v>
      </c>
      <c r="L1120" s="14">
        <f>_xlfn.XLOOKUP($A1120,'Cleaned - Hospitalisation Detai'!$A$2:$A$2344,'Cleaned - Hospitalisation Detai'!$J$2:$J$2344,0)</f>
        <v>28113</v>
      </c>
      <c r="M1120" s="19">
        <f>_xlfn.XLOOKUP($A1120,'Cleaned - Hospitalisation Detai'!$A$2:$A$2344,'Cleaned - Hospitalisation Detai'!$F$2:$F$2344,0)</f>
        <v>10096.969999999999</v>
      </c>
      <c r="N1120" s="19" t="str">
        <f>_xlfn.XLOOKUP($A1120,'Cleaned - Hospitalisation Detai'!$A$2:$A$2344,'Cleaned - Hospitalisation Detai'!$G$2:$G$2344,0)</f>
        <v>tier - 3</v>
      </c>
      <c r="O1120" s="19" t="str">
        <f>_xlfn.XLOOKUP($A1120,'Cleaned - Hospitalisation Detai'!$A$2:$A$2344,'Cleaned - Hospitalisation Detai'!$H$2:$H$2344,0)</f>
        <v>tier - 2</v>
      </c>
      <c r="P1120" s="19" t="str">
        <f>_xlfn.XLOOKUP($A1120,'Cleaned - Hospitalisation Detai'!$A$2:$A$2344,'Cleaned - Hospitalisation Detai'!$I$2:$I$2344,0)</f>
        <v>R1011</v>
      </c>
      <c r="Q1120" s="20">
        <f>_xlfn.XLOOKUP($A1120,'Cleaned - Hospitalisation Detai'!$A$2:$A$2344,'Cleaned - Hospitalisation Detai'!$K$2:$K$2344,0)</f>
        <v>46</v>
      </c>
    </row>
    <row r="1121" spans="1:17" ht="15.6" x14ac:dyDescent="0.3">
      <c r="A1121" s="10" t="s">
        <v>1251</v>
      </c>
      <c r="B1121" s="11" t="str">
        <f>_xlfn.XLOOKUP(A1121,'Cleaned - Customer Names '!$A$2:$A$2336,'Cleaned - Customer Names '!$C$2:$C$2336,0)</f>
        <v>Robert G.</v>
      </c>
      <c r="C1121" s="11">
        <f>_xlfn.XLOOKUP($A1121,'Cleaned - Medical Examinations'!$A$2:$A$2336,'Cleaned - Medical Examinations'!$B$2:$B$2336,0)</f>
        <v>36.1</v>
      </c>
      <c r="D1121" s="11">
        <f>_xlfn.XLOOKUP($A1121,'Cleaned - Medical Examinations'!$A$2:$A$2336,'Cleaned - Medical Examinations'!$C$2:$C$2336,0)</f>
        <v>4.62</v>
      </c>
      <c r="E1121" s="11" t="str">
        <f>_xlfn.XLOOKUP($A1121,'Cleaned - Medical Examinations'!$A$2:$A$2336,'Cleaned - Medical Examinations'!$D$2:$D$2336,0)</f>
        <v>Yes</v>
      </c>
      <c r="F1121" s="11" t="str">
        <f>_xlfn.XLOOKUP($A1121,'Cleaned - Medical Examinations'!$A$2:$A$2336,'Cleaned - Medical Examinations'!$E$2:$E$2336,0)</f>
        <v>No</v>
      </c>
      <c r="G1121" s="11" t="str">
        <f>_xlfn.XLOOKUP($A1121,'Cleaned - Medical Examinations'!$A$2:$A$2336,'Cleaned - Medical Examinations'!$F$2:$F$2336,0)</f>
        <v>Yes</v>
      </c>
      <c r="H1121" s="11">
        <f>_xlfn.XLOOKUP($A1121,'Cleaned - Medical Examinations'!$A$2:$A$2336,'Cleaned - Medical Examinations'!$G$2:$G$2336,0)</f>
        <v>1</v>
      </c>
      <c r="I1121" s="11" t="str">
        <f>_xlfn.XLOOKUP($A1121,'Cleaned - Medical Examinations'!$A$2:$A$2336,'Cleaned - Medical Examinations'!$H$2:$H$2336,0)</f>
        <v>No</v>
      </c>
      <c r="J1121" s="11" t="str">
        <f>_xlfn.XLOOKUP($A1121,'Cleaned - Medical Examinations'!$A$2:$A$2336,'Cleaned - Medical Examinations'!$I$2:$I$2336,0)</f>
        <v>Obesity</v>
      </c>
      <c r="K1121" s="11" t="str">
        <f t="shared" si="17"/>
        <v>Non-Diabetic</v>
      </c>
      <c r="L1121" s="14">
        <f>_xlfn.XLOOKUP($A1121,'Cleaned - Hospitalisation Detai'!$A$2:$A$2344,'Cleaned - Hospitalisation Detai'!$J$2:$J$2344,0)</f>
        <v>25387</v>
      </c>
      <c r="M1121" s="19">
        <f>_xlfn.XLOOKUP($A1121,'Cleaned - Hospitalisation Detai'!$A$2:$A$2344,'Cleaned - Hospitalisation Detai'!$F$2:$F$2344,0)</f>
        <v>10085.85</v>
      </c>
      <c r="N1121" s="19" t="str">
        <f>_xlfn.XLOOKUP($A1121,'Cleaned - Hospitalisation Detai'!$A$2:$A$2344,'Cleaned - Hospitalisation Detai'!$G$2:$G$2344,0)</f>
        <v>tier - 3</v>
      </c>
      <c r="O1121" s="19" t="str">
        <f>_xlfn.XLOOKUP($A1121,'Cleaned - Hospitalisation Detai'!$A$2:$A$2344,'Cleaned - Hospitalisation Detai'!$H$2:$H$2344,0)</f>
        <v>tier - 3</v>
      </c>
      <c r="P1121" s="19" t="str">
        <f>_xlfn.XLOOKUP($A1121,'Cleaned - Hospitalisation Detai'!$A$2:$A$2344,'Cleaned - Hospitalisation Detai'!$I$2:$I$2344,0)</f>
        <v>R1011</v>
      </c>
      <c r="Q1121" s="20">
        <f>_xlfn.XLOOKUP($A1121,'Cleaned - Hospitalisation Detai'!$A$2:$A$2344,'Cleaned - Hospitalisation Detai'!$K$2:$K$2344,0)</f>
        <v>53</v>
      </c>
    </row>
    <row r="1122" spans="1:17" ht="15.6" x14ac:dyDescent="0.3">
      <c r="A1122" s="10" t="s">
        <v>1250</v>
      </c>
      <c r="B1122" s="11" t="str">
        <f>_xlfn.XLOOKUP(A1122,'Cleaned - Customer Names '!$A$2:$A$2336,'Cleaned - Customer Names '!$C$2:$C$2336,0)</f>
        <v>Thomas C.</v>
      </c>
      <c r="C1122" s="11">
        <f>_xlfn.XLOOKUP($A1122,'Cleaned - Medical Examinations'!$A$2:$A$2336,'Cleaned - Medical Examinations'!$B$2:$B$2336,0)</f>
        <v>30.495000000000001</v>
      </c>
      <c r="D1122" s="11">
        <f>_xlfn.XLOOKUP($A1122,'Cleaned - Medical Examinations'!$A$2:$A$2336,'Cleaned - Medical Examinations'!$C$2:$C$2336,0)</f>
        <v>5.74</v>
      </c>
      <c r="E1122" s="11" t="str">
        <f>_xlfn.XLOOKUP($A1122,'Cleaned - Medical Examinations'!$A$2:$A$2336,'Cleaned - Medical Examinations'!$D$2:$D$2336,0)</f>
        <v>Yes</v>
      </c>
      <c r="F1122" s="11" t="str">
        <f>_xlfn.XLOOKUP($A1122,'Cleaned - Medical Examinations'!$A$2:$A$2336,'Cleaned - Medical Examinations'!$E$2:$E$2336,0)</f>
        <v>No</v>
      </c>
      <c r="G1122" s="11" t="str">
        <f>_xlfn.XLOOKUP($A1122,'Cleaned - Medical Examinations'!$A$2:$A$2336,'Cleaned - Medical Examinations'!$F$2:$F$2336,0)</f>
        <v>Yes</v>
      </c>
      <c r="H1122" s="11">
        <f>_xlfn.XLOOKUP($A1122,'Cleaned - Medical Examinations'!$A$2:$A$2336,'Cleaned - Medical Examinations'!$G$2:$G$2336,0)</f>
        <v>1</v>
      </c>
      <c r="I1122" s="11" t="str">
        <f>_xlfn.XLOOKUP($A1122,'Cleaned - Medical Examinations'!$A$2:$A$2336,'Cleaned - Medical Examinations'!$H$2:$H$2336,0)</f>
        <v>No</v>
      </c>
      <c r="J1122" s="11" t="str">
        <f>_xlfn.XLOOKUP($A1122,'Cleaned - Medical Examinations'!$A$2:$A$2336,'Cleaned - Medical Examinations'!$I$2:$I$2336,0)</f>
        <v>Obesity</v>
      </c>
      <c r="K1122" s="11" t="str">
        <f t="shared" si="17"/>
        <v>Non-Diabetic</v>
      </c>
      <c r="L1122" s="14">
        <f>_xlfn.XLOOKUP($A1122,'Cleaned - Hospitalisation Detai'!$A$2:$A$2344,'Cleaned - Hospitalisation Detai'!$J$2:$J$2344,0)</f>
        <v>25503</v>
      </c>
      <c r="M1122" s="19">
        <f>_xlfn.XLOOKUP($A1122,'Cleaned - Hospitalisation Detai'!$A$2:$A$2344,'Cleaned - Hospitalisation Detai'!$F$2:$F$2344,0)</f>
        <v>10072.06</v>
      </c>
      <c r="N1122" s="19" t="str">
        <f>_xlfn.XLOOKUP($A1122,'Cleaned - Hospitalisation Detai'!$A$2:$A$2344,'Cleaned - Hospitalisation Detai'!$G$2:$G$2344,0)</f>
        <v>tier - 3</v>
      </c>
      <c r="O1122" s="19" t="str">
        <f>_xlfn.XLOOKUP($A1122,'Cleaned - Hospitalisation Detai'!$A$2:$A$2344,'Cleaned - Hospitalisation Detai'!$H$2:$H$2344,0)</f>
        <v>tier - 1</v>
      </c>
      <c r="P1122" s="19" t="str">
        <f>_xlfn.XLOOKUP($A1122,'Cleaned - Hospitalisation Detai'!$A$2:$A$2344,'Cleaned - Hospitalisation Detai'!$I$2:$I$2344,0)</f>
        <v>R1017</v>
      </c>
      <c r="Q1122" s="20">
        <f>_xlfn.XLOOKUP($A1122,'Cleaned - Hospitalisation Detai'!$A$2:$A$2344,'Cleaned - Hospitalisation Detai'!$K$2:$K$2344,0)</f>
        <v>53</v>
      </c>
    </row>
    <row r="1123" spans="1:17" ht="15.6" x14ac:dyDescent="0.3">
      <c r="A1123" s="10" t="s">
        <v>1249</v>
      </c>
      <c r="B1123" s="11" t="str">
        <f>_xlfn.XLOOKUP(A1123,'Cleaned - Customer Names '!$A$2:$A$2336,'Cleaned - Customer Names '!$C$2:$C$2336,0)</f>
        <v>Matthew J.</v>
      </c>
      <c r="C1123" s="11">
        <f>_xlfn.XLOOKUP($A1123,'Cleaned - Medical Examinations'!$A$2:$A$2336,'Cleaned - Medical Examinations'!$B$2:$B$2336,0)</f>
        <v>21.4</v>
      </c>
      <c r="D1123" s="11">
        <f>_xlfn.XLOOKUP($A1123,'Cleaned - Medical Examinations'!$A$2:$A$2336,'Cleaned - Medical Examinations'!$C$2:$C$2336,0)</f>
        <v>6.3</v>
      </c>
      <c r="E1123" s="11" t="str">
        <f>_xlfn.XLOOKUP($A1123,'Cleaned - Medical Examinations'!$A$2:$A$2336,'Cleaned - Medical Examinations'!$D$2:$D$2336,0)</f>
        <v>Yes</v>
      </c>
      <c r="F1123" s="11" t="str">
        <f>_xlfn.XLOOKUP($A1123,'Cleaned - Medical Examinations'!$A$2:$A$2336,'Cleaned - Medical Examinations'!$E$2:$E$2336,0)</f>
        <v>No</v>
      </c>
      <c r="G1123" s="11" t="str">
        <f>_xlfn.XLOOKUP($A1123,'Cleaned - Medical Examinations'!$A$2:$A$2336,'Cleaned - Medical Examinations'!$F$2:$F$2336,0)</f>
        <v>Yes</v>
      </c>
      <c r="H1123" s="11">
        <f>_xlfn.XLOOKUP($A1123,'Cleaned - Medical Examinations'!$A$2:$A$2336,'Cleaned - Medical Examinations'!$G$2:$G$2336,0)</f>
        <v>1</v>
      </c>
      <c r="I1123" s="11" t="str">
        <f>_xlfn.XLOOKUP($A1123,'Cleaned - Medical Examinations'!$A$2:$A$2336,'Cleaned - Medical Examinations'!$H$2:$H$2336,0)</f>
        <v>No</v>
      </c>
      <c r="J1123" s="11" t="str">
        <f>_xlfn.XLOOKUP($A1123,'Cleaned - Medical Examinations'!$A$2:$A$2336,'Cleaned - Medical Examinations'!$I$2:$I$2336,0)</f>
        <v>Normal Weight</v>
      </c>
      <c r="K1123" s="11" t="str">
        <f t="shared" si="17"/>
        <v>Non-Diabetic</v>
      </c>
      <c r="L1123" s="14">
        <f>_xlfn.XLOOKUP($A1123,'Cleaned - Hospitalisation Detai'!$A$2:$A$2344,'Cleaned - Hospitalisation Detai'!$J$2:$J$2344,0)</f>
        <v>25437</v>
      </c>
      <c r="M1123" s="19">
        <f>_xlfn.XLOOKUP($A1123,'Cleaned - Hospitalisation Detai'!$A$2:$A$2344,'Cleaned - Hospitalisation Detai'!$F$2:$F$2344,0)</f>
        <v>10065.41</v>
      </c>
      <c r="N1123" s="19" t="str">
        <f>_xlfn.XLOOKUP($A1123,'Cleaned - Hospitalisation Detai'!$A$2:$A$2344,'Cleaned - Hospitalisation Detai'!$G$2:$G$2344,0)</f>
        <v>tier - 3</v>
      </c>
      <c r="O1123" s="19" t="str">
        <f>_xlfn.XLOOKUP($A1123,'Cleaned - Hospitalisation Detai'!$A$2:$A$2344,'Cleaned - Hospitalisation Detai'!$H$2:$H$2344,0)</f>
        <v>tier - 2</v>
      </c>
      <c r="P1123" s="19" t="str">
        <f>_xlfn.XLOOKUP($A1123,'Cleaned - Hospitalisation Detai'!$A$2:$A$2344,'Cleaned - Hospitalisation Detai'!$I$2:$I$2344,0)</f>
        <v>R1011</v>
      </c>
      <c r="Q1123" s="20">
        <f>_xlfn.XLOOKUP($A1123,'Cleaned - Hospitalisation Detai'!$A$2:$A$2344,'Cleaned - Hospitalisation Detai'!$K$2:$K$2344,0)</f>
        <v>53</v>
      </c>
    </row>
    <row r="1124" spans="1:17" ht="15.6" x14ac:dyDescent="0.3">
      <c r="A1124" s="10" t="s">
        <v>1248</v>
      </c>
      <c r="B1124" s="11" t="str">
        <f>_xlfn.XLOOKUP(A1124,'Cleaned - Customer Names '!$A$2:$A$2336,'Cleaned - Customer Names '!$C$2:$C$2336,0)</f>
        <v>Mallory D.</v>
      </c>
      <c r="C1124" s="11">
        <f>_xlfn.XLOOKUP($A1124,'Cleaned - Medical Examinations'!$A$2:$A$2336,'Cleaned - Medical Examinations'!$B$2:$B$2336,0)</f>
        <v>32.299999999999997</v>
      </c>
      <c r="D1124" s="11">
        <f>_xlfn.XLOOKUP($A1124,'Cleaned - Medical Examinations'!$A$2:$A$2336,'Cleaned - Medical Examinations'!$C$2:$C$2336,0)</f>
        <v>10.27</v>
      </c>
      <c r="E1124" s="11" t="str">
        <f>_xlfn.XLOOKUP($A1124,'Cleaned - Medical Examinations'!$A$2:$A$2336,'Cleaned - Medical Examinations'!$D$2:$D$2336,0)</f>
        <v>No</v>
      </c>
      <c r="F1124" s="11" t="str">
        <f>_xlfn.XLOOKUP($A1124,'Cleaned - Medical Examinations'!$A$2:$A$2336,'Cleaned - Medical Examinations'!$E$2:$E$2336,0)</f>
        <v>No</v>
      </c>
      <c r="G1124" s="11" t="str">
        <f>_xlfn.XLOOKUP($A1124,'Cleaned - Medical Examinations'!$A$2:$A$2336,'Cleaned - Medical Examinations'!$F$2:$F$2336,0)</f>
        <v>No</v>
      </c>
      <c r="H1124" s="11">
        <f>_xlfn.XLOOKUP($A1124,'Cleaned - Medical Examinations'!$A$2:$A$2336,'Cleaned - Medical Examinations'!$G$2:$G$2336,0)</f>
        <v>0</v>
      </c>
      <c r="I1124" s="11" t="str">
        <f>_xlfn.XLOOKUP($A1124,'Cleaned - Medical Examinations'!$A$2:$A$2336,'Cleaned - Medical Examinations'!$H$2:$H$2336,0)</f>
        <v>No</v>
      </c>
      <c r="J1124" s="11" t="str">
        <f>_xlfn.XLOOKUP($A1124,'Cleaned - Medical Examinations'!$A$2:$A$2336,'Cleaned - Medical Examinations'!$I$2:$I$2336,0)</f>
        <v>Obesity</v>
      </c>
      <c r="K1124" s="11" t="str">
        <f t="shared" si="17"/>
        <v>Diabetic</v>
      </c>
      <c r="L1124" s="14">
        <f>_xlfn.XLOOKUP($A1124,'Cleaned - Hospitalisation Detai'!$A$2:$A$2344,'Cleaned - Hospitalisation Detai'!$J$2:$J$2344,0)</f>
        <v>27271</v>
      </c>
      <c r="M1124" s="19">
        <f>_xlfn.XLOOKUP($A1124,'Cleaned - Hospitalisation Detai'!$A$2:$A$2344,'Cleaned - Hospitalisation Detai'!$F$2:$F$2344,0)</f>
        <v>10043.25</v>
      </c>
      <c r="N1124" s="19" t="str">
        <f>_xlfn.XLOOKUP($A1124,'Cleaned - Hospitalisation Detai'!$A$2:$A$2344,'Cleaned - Hospitalisation Detai'!$G$2:$G$2344,0)</f>
        <v>tier - 3</v>
      </c>
      <c r="O1124" s="19" t="str">
        <f>_xlfn.XLOOKUP($A1124,'Cleaned - Hospitalisation Detai'!$A$2:$A$2344,'Cleaned - Hospitalisation Detai'!$H$2:$H$2344,0)</f>
        <v>tier - 2</v>
      </c>
      <c r="P1124" s="19" t="str">
        <f>_xlfn.XLOOKUP($A1124,'Cleaned - Hospitalisation Detai'!$A$2:$A$2344,'Cleaned - Hospitalisation Detai'!$I$2:$I$2344,0)</f>
        <v>R1024</v>
      </c>
      <c r="Q1124" s="20">
        <f>_xlfn.XLOOKUP($A1124,'Cleaned - Hospitalisation Detai'!$A$2:$A$2344,'Cleaned - Hospitalisation Detai'!$K$2:$K$2344,0)</f>
        <v>48</v>
      </c>
    </row>
    <row r="1125" spans="1:17" ht="15.6" x14ac:dyDescent="0.3">
      <c r="A1125" s="10" t="s">
        <v>1247</v>
      </c>
      <c r="B1125" s="11" t="str">
        <f>_xlfn.XLOOKUP(A1125,'Cleaned - Customer Names '!$A$2:$A$2336,'Cleaned - Customer Names '!$C$2:$C$2336,0)</f>
        <v>Christopher D.</v>
      </c>
      <c r="C1125" s="11">
        <f>_xlfn.XLOOKUP($A1125,'Cleaned - Medical Examinations'!$A$2:$A$2336,'Cleaned - Medical Examinations'!$B$2:$B$2336,0)</f>
        <v>29.78</v>
      </c>
      <c r="D1125" s="11">
        <f>_xlfn.XLOOKUP($A1125,'Cleaned - Medical Examinations'!$A$2:$A$2336,'Cleaned - Medical Examinations'!$C$2:$C$2336,0)</f>
        <v>5.85</v>
      </c>
      <c r="E1125" s="11" t="str">
        <f>_xlfn.XLOOKUP($A1125,'Cleaned - Medical Examinations'!$A$2:$A$2336,'Cleaned - Medical Examinations'!$D$2:$D$2336,0)</f>
        <v>No</v>
      </c>
      <c r="F1125" s="11" t="str">
        <f>_xlfn.XLOOKUP($A1125,'Cleaned - Medical Examinations'!$A$2:$A$2336,'Cleaned - Medical Examinations'!$E$2:$E$2336,0)</f>
        <v>No</v>
      </c>
      <c r="G1125" s="11" t="str">
        <f>_xlfn.XLOOKUP($A1125,'Cleaned - Medical Examinations'!$A$2:$A$2336,'Cleaned - Medical Examinations'!$F$2:$F$2336,0)</f>
        <v>Yes</v>
      </c>
      <c r="H1125" s="11">
        <f>_xlfn.XLOOKUP($A1125,'Cleaned - Medical Examinations'!$A$2:$A$2336,'Cleaned - Medical Examinations'!$G$2:$G$2336,0)</f>
        <v>1</v>
      </c>
      <c r="I1125" s="11" t="str">
        <f>_xlfn.XLOOKUP($A1125,'Cleaned - Medical Examinations'!$A$2:$A$2336,'Cleaned - Medical Examinations'!$H$2:$H$2336,0)</f>
        <v>No</v>
      </c>
      <c r="J1125" s="11" t="str">
        <f>_xlfn.XLOOKUP($A1125,'Cleaned - Medical Examinations'!$A$2:$A$2336,'Cleaned - Medical Examinations'!$I$2:$I$2336,0)</f>
        <v>Overweight</v>
      </c>
      <c r="K1125" s="11" t="str">
        <f t="shared" si="17"/>
        <v>Non-Diabetic</v>
      </c>
      <c r="L1125" s="14">
        <f>_xlfn.XLOOKUP($A1125,'Cleaned - Hospitalisation Detai'!$A$2:$A$2344,'Cleaned - Hospitalisation Detai'!$J$2:$J$2344,0)</f>
        <v>29217</v>
      </c>
      <c r="M1125" s="19">
        <f>_xlfn.XLOOKUP($A1125,'Cleaned - Hospitalisation Detai'!$A$2:$A$2344,'Cleaned - Hospitalisation Detai'!$F$2:$F$2344,0)</f>
        <v>10027.15</v>
      </c>
      <c r="N1125" s="19" t="str">
        <f>_xlfn.XLOOKUP($A1125,'Cleaned - Hospitalisation Detai'!$A$2:$A$2344,'Cleaned - Hospitalisation Detai'!$G$2:$G$2344,0)</f>
        <v>tier - 3</v>
      </c>
      <c r="O1125" s="19" t="str">
        <f>_xlfn.XLOOKUP($A1125,'Cleaned - Hospitalisation Detai'!$A$2:$A$2344,'Cleaned - Hospitalisation Detai'!$H$2:$H$2344,0)</f>
        <v>tier - 1</v>
      </c>
      <c r="P1125" s="19" t="str">
        <f>_xlfn.XLOOKUP($A1125,'Cleaned - Hospitalisation Detai'!$A$2:$A$2344,'Cleaned - Hospitalisation Detai'!$I$2:$I$2344,0)</f>
        <v>R1021</v>
      </c>
      <c r="Q1125" s="20">
        <f>_xlfn.XLOOKUP($A1125,'Cleaned - Hospitalisation Detai'!$A$2:$A$2344,'Cleaned - Hospitalisation Detai'!$K$2:$K$2344,0)</f>
        <v>43</v>
      </c>
    </row>
    <row r="1126" spans="1:17" ht="15.6" x14ac:dyDescent="0.3">
      <c r="A1126" s="10" t="s">
        <v>1246</v>
      </c>
      <c r="B1126" s="11" t="str">
        <f>_xlfn.XLOOKUP(A1126,'Cleaned - Customer Names '!$A$2:$A$2336,'Cleaned - Customer Names '!$C$2:$C$2336,0)</f>
        <v>Jamie</v>
      </c>
      <c r="C1126" s="11">
        <f>_xlfn.XLOOKUP($A1126,'Cleaned - Medical Examinations'!$A$2:$A$2336,'Cleaned - Medical Examinations'!$B$2:$B$2336,0)</f>
        <v>34.76</v>
      </c>
      <c r="D1126" s="11">
        <f>_xlfn.XLOOKUP($A1126,'Cleaned - Medical Examinations'!$A$2:$A$2336,'Cleaned - Medical Examinations'!$C$2:$C$2336,0)</f>
        <v>5.92</v>
      </c>
      <c r="E1126" s="11" t="str">
        <f>_xlfn.XLOOKUP($A1126,'Cleaned - Medical Examinations'!$A$2:$A$2336,'Cleaned - Medical Examinations'!$D$2:$D$2336,0)</f>
        <v>Yes</v>
      </c>
      <c r="F1126" s="11" t="str">
        <f>_xlfn.XLOOKUP($A1126,'Cleaned - Medical Examinations'!$A$2:$A$2336,'Cleaned - Medical Examinations'!$E$2:$E$2336,0)</f>
        <v>No</v>
      </c>
      <c r="G1126" s="11" t="str">
        <f>_xlfn.XLOOKUP($A1126,'Cleaned - Medical Examinations'!$A$2:$A$2336,'Cleaned - Medical Examinations'!$F$2:$F$2336,0)</f>
        <v>No</v>
      </c>
      <c r="H1126" s="11">
        <f>_xlfn.XLOOKUP($A1126,'Cleaned - Medical Examinations'!$A$2:$A$2336,'Cleaned - Medical Examinations'!$G$2:$G$2336,0)</f>
        <v>1</v>
      </c>
      <c r="I1126" s="11" t="str">
        <f>_xlfn.XLOOKUP($A1126,'Cleaned - Medical Examinations'!$A$2:$A$2336,'Cleaned - Medical Examinations'!$H$2:$H$2336,0)</f>
        <v>No</v>
      </c>
      <c r="J1126" s="11" t="str">
        <f>_xlfn.XLOOKUP($A1126,'Cleaned - Medical Examinations'!$A$2:$A$2336,'Cleaned - Medical Examinations'!$I$2:$I$2336,0)</f>
        <v>Obesity</v>
      </c>
      <c r="K1126" s="11" t="str">
        <f t="shared" si="17"/>
        <v>Non-Diabetic</v>
      </c>
      <c r="L1126" s="14">
        <f>_xlfn.XLOOKUP($A1126,'Cleaned - Hospitalisation Detai'!$A$2:$A$2344,'Cleaned - Hospitalisation Detai'!$J$2:$J$2344,0)</f>
        <v>32327</v>
      </c>
      <c r="M1126" s="19">
        <f>_xlfn.XLOOKUP($A1126,'Cleaned - Hospitalisation Detai'!$A$2:$A$2344,'Cleaned - Hospitalisation Detai'!$F$2:$F$2344,0)</f>
        <v>10011.44</v>
      </c>
      <c r="N1126" s="19" t="str">
        <f>_xlfn.XLOOKUP($A1126,'Cleaned - Hospitalisation Detai'!$A$2:$A$2344,'Cleaned - Hospitalisation Detai'!$G$2:$G$2344,0)</f>
        <v>tier - 3</v>
      </c>
      <c r="O1126" s="19" t="str">
        <f>_xlfn.XLOOKUP($A1126,'Cleaned - Hospitalisation Detai'!$A$2:$A$2344,'Cleaned - Hospitalisation Detai'!$H$2:$H$2344,0)</f>
        <v>tier - 3</v>
      </c>
      <c r="P1126" s="19" t="str">
        <f>_xlfn.XLOOKUP($A1126,'Cleaned - Hospitalisation Detai'!$A$2:$A$2344,'Cleaned - Hospitalisation Detai'!$I$2:$I$2344,0)</f>
        <v>R1026</v>
      </c>
      <c r="Q1126" s="20">
        <f>_xlfn.XLOOKUP($A1126,'Cleaned - Hospitalisation Detai'!$A$2:$A$2344,'Cleaned - Hospitalisation Detai'!$K$2:$K$2344,0)</f>
        <v>34</v>
      </c>
    </row>
    <row r="1127" spans="1:17" ht="15.6" x14ac:dyDescent="0.3">
      <c r="A1127" s="10" t="s">
        <v>1245</v>
      </c>
      <c r="B1127" s="11" t="str">
        <f>_xlfn.XLOOKUP(A1127,'Cleaned - Customer Names '!$A$2:$A$2336,'Cleaned - Customer Names '!$C$2:$C$2336,0)</f>
        <v>Ariell</v>
      </c>
      <c r="C1127" s="11">
        <f>_xlfn.XLOOKUP($A1127,'Cleaned - Medical Examinations'!$A$2:$A$2336,'Cleaned - Medical Examinations'!$B$2:$B$2336,0)</f>
        <v>18.335000000000001</v>
      </c>
      <c r="D1127" s="11">
        <f>_xlfn.XLOOKUP($A1127,'Cleaned - Medical Examinations'!$A$2:$A$2336,'Cleaned - Medical Examinations'!$C$2:$C$2336,0)</f>
        <v>10.01</v>
      </c>
      <c r="E1127" s="11" t="str">
        <f>_xlfn.XLOOKUP($A1127,'Cleaned - Medical Examinations'!$A$2:$A$2336,'Cleaned - Medical Examinations'!$D$2:$D$2336,0)</f>
        <v>Yes</v>
      </c>
      <c r="F1127" s="11" t="str">
        <f>_xlfn.XLOOKUP($A1127,'Cleaned - Medical Examinations'!$A$2:$A$2336,'Cleaned - Medical Examinations'!$E$2:$E$2336,0)</f>
        <v>No</v>
      </c>
      <c r="G1127" s="11" t="str">
        <f>_xlfn.XLOOKUP($A1127,'Cleaned - Medical Examinations'!$A$2:$A$2336,'Cleaned - Medical Examinations'!$F$2:$F$2336,0)</f>
        <v>No</v>
      </c>
      <c r="H1127" s="11">
        <f>_xlfn.XLOOKUP($A1127,'Cleaned - Medical Examinations'!$A$2:$A$2336,'Cleaned - Medical Examinations'!$G$2:$G$2336,0)</f>
        <v>2</v>
      </c>
      <c r="I1127" s="11" t="str">
        <f>_xlfn.XLOOKUP($A1127,'Cleaned - Medical Examinations'!$A$2:$A$2336,'Cleaned - Medical Examinations'!$H$2:$H$2336,0)</f>
        <v>No</v>
      </c>
      <c r="J1127" s="11" t="str">
        <f>_xlfn.XLOOKUP($A1127,'Cleaned - Medical Examinations'!$A$2:$A$2336,'Cleaned - Medical Examinations'!$I$2:$I$2336,0)</f>
        <v>Underweight</v>
      </c>
      <c r="K1127" s="11" t="str">
        <f t="shared" si="17"/>
        <v>Diabetic</v>
      </c>
      <c r="L1127" s="14">
        <f>_xlfn.XLOOKUP($A1127,'Cleaned - Hospitalisation Detai'!$A$2:$A$2344,'Cleaned - Hospitalisation Detai'!$J$2:$J$2344,0)</f>
        <v>25791</v>
      </c>
      <c r="M1127" s="19">
        <f>_xlfn.XLOOKUP($A1127,'Cleaned - Hospitalisation Detai'!$A$2:$A$2344,'Cleaned - Hospitalisation Detai'!$F$2:$F$2344,0)</f>
        <v>9991.0400000000009</v>
      </c>
      <c r="N1127" s="19" t="str">
        <f>_xlfn.XLOOKUP($A1127,'Cleaned - Hospitalisation Detai'!$A$2:$A$2344,'Cleaned - Hospitalisation Detai'!$G$2:$G$2344,0)</f>
        <v>tier - 2</v>
      </c>
      <c r="O1127" s="19" t="str">
        <f>_xlfn.XLOOKUP($A1127,'Cleaned - Hospitalisation Detai'!$A$2:$A$2344,'Cleaned - Hospitalisation Detai'!$H$2:$H$2344,0)</f>
        <v>tier - 3</v>
      </c>
      <c r="P1127" s="19" t="str">
        <f>_xlfn.XLOOKUP($A1127,'Cleaned - Hospitalisation Detai'!$A$2:$A$2344,'Cleaned - Hospitalisation Detai'!$I$2:$I$2344,0)</f>
        <v>R1012</v>
      </c>
      <c r="Q1127" s="20">
        <f>_xlfn.XLOOKUP($A1127,'Cleaned - Hospitalisation Detai'!$A$2:$A$2344,'Cleaned - Hospitalisation Detai'!$K$2:$K$2344,0)</f>
        <v>52</v>
      </c>
    </row>
    <row r="1128" spans="1:17" ht="15.6" x14ac:dyDescent="0.3">
      <c r="A1128" s="10" t="s">
        <v>1244</v>
      </c>
      <c r="B1128" s="11" t="str">
        <f>_xlfn.XLOOKUP(A1128,'Cleaned - Customer Names '!$A$2:$A$2336,'Cleaned - Customer Names '!$C$2:$C$2336,0)</f>
        <v>Christopher</v>
      </c>
      <c r="C1128" s="11">
        <f>_xlfn.XLOOKUP($A1128,'Cleaned - Medical Examinations'!$A$2:$A$2336,'Cleaned - Medical Examinations'!$B$2:$B$2336,0)</f>
        <v>32.299999999999997</v>
      </c>
      <c r="D1128" s="11">
        <f>_xlfn.XLOOKUP($A1128,'Cleaned - Medical Examinations'!$A$2:$A$2336,'Cleaned - Medical Examinations'!$C$2:$C$2336,0)</f>
        <v>9.59</v>
      </c>
      <c r="E1128" s="11" t="str">
        <f>_xlfn.XLOOKUP($A1128,'Cleaned - Medical Examinations'!$A$2:$A$2336,'Cleaned - Medical Examinations'!$D$2:$D$2336,0)</f>
        <v>No</v>
      </c>
      <c r="F1128" s="11" t="str">
        <f>_xlfn.XLOOKUP($A1128,'Cleaned - Medical Examinations'!$A$2:$A$2336,'Cleaned - Medical Examinations'!$E$2:$E$2336,0)</f>
        <v>No</v>
      </c>
      <c r="G1128" s="11" t="str">
        <f>_xlfn.XLOOKUP($A1128,'Cleaned - Medical Examinations'!$A$2:$A$2336,'Cleaned - Medical Examinations'!$F$2:$F$2336,0)</f>
        <v>No</v>
      </c>
      <c r="H1128" s="11">
        <f>_xlfn.XLOOKUP($A1128,'Cleaned - Medical Examinations'!$A$2:$A$2336,'Cleaned - Medical Examinations'!$G$2:$G$2336,0)</f>
        <v>0</v>
      </c>
      <c r="I1128" s="11" t="str">
        <f>_xlfn.XLOOKUP($A1128,'Cleaned - Medical Examinations'!$A$2:$A$2336,'Cleaned - Medical Examinations'!$H$2:$H$2336,0)</f>
        <v>No</v>
      </c>
      <c r="J1128" s="11" t="str">
        <f>_xlfn.XLOOKUP($A1128,'Cleaned - Medical Examinations'!$A$2:$A$2336,'Cleaned - Medical Examinations'!$I$2:$I$2336,0)</f>
        <v>Obesity</v>
      </c>
      <c r="K1128" s="11" t="str">
        <f t="shared" si="17"/>
        <v>Diabetic</v>
      </c>
      <c r="L1128" s="14">
        <f>_xlfn.XLOOKUP($A1128,'Cleaned - Hospitalisation Detai'!$A$2:$A$2344,'Cleaned - Hospitalisation Detai'!$J$2:$J$2344,0)</f>
        <v>26212</v>
      </c>
      <c r="M1128" s="19">
        <f>_xlfn.XLOOKUP($A1128,'Cleaned - Hospitalisation Detai'!$A$2:$A$2344,'Cleaned - Hospitalisation Detai'!$F$2:$F$2344,0)</f>
        <v>9964.06</v>
      </c>
      <c r="N1128" s="19" t="str">
        <f>_xlfn.XLOOKUP($A1128,'Cleaned - Hospitalisation Detai'!$A$2:$A$2344,'Cleaned - Hospitalisation Detai'!$G$2:$G$2344,0)</f>
        <v>tier - 2</v>
      </c>
      <c r="O1128" s="19" t="str">
        <f>_xlfn.XLOOKUP($A1128,'Cleaned - Hospitalisation Detai'!$A$2:$A$2344,'Cleaned - Hospitalisation Detai'!$H$2:$H$2344,0)</f>
        <v>tier - 2</v>
      </c>
      <c r="P1128" s="19" t="str">
        <f>_xlfn.XLOOKUP($A1128,'Cleaned - Hospitalisation Detai'!$A$2:$A$2344,'Cleaned - Hospitalisation Detai'!$I$2:$I$2344,0)</f>
        <v>R1019</v>
      </c>
      <c r="Q1128" s="20">
        <f>_xlfn.XLOOKUP($A1128,'Cleaned - Hospitalisation Detai'!$A$2:$A$2344,'Cleaned - Hospitalisation Detai'!$K$2:$K$2344,0)</f>
        <v>51</v>
      </c>
    </row>
    <row r="1129" spans="1:17" ht="15.6" x14ac:dyDescent="0.3">
      <c r="A1129" s="10" t="s">
        <v>1243</v>
      </c>
      <c r="B1129" s="11" t="str">
        <f>_xlfn.XLOOKUP(A1129,'Cleaned - Customer Names '!$A$2:$A$2336,'Cleaned - Customer Names '!$C$2:$C$2336,0)</f>
        <v>Ryan</v>
      </c>
      <c r="C1129" s="11">
        <f>_xlfn.XLOOKUP($A1129,'Cleaned - Medical Examinations'!$A$2:$A$2336,'Cleaned - Medical Examinations'!$B$2:$B$2336,0)</f>
        <v>27.74</v>
      </c>
      <c r="D1129" s="11">
        <f>_xlfn.XLOOKUP($A1129,'Cleaned - Medical Examinations'!$A$2:$A$2336,'Cleaned - Medical Examinations'!$C$2:$C$2336,0)</f>
        <v>10.37</v>
      </c>
      <c r="E1129" s="11" t="str">
        <f>_xlfn.XLOOKUP($A1129,'Cleaned - Medical Examinations'!$A$2:$A$2336,'Cleaned - Medical Examinations'!$D$2:$D$2336,0)</f>
        <v>No</v>
      </c>
      <c r="F1129" s="11" t="str">
        <f>_xlfn.XLOOKUP($A1129,'Cleaned - Medical Examinations'!$A$2:$A$2336,'Cleaned - Medical Examinations'!$E$2:$E$2336,0)</f>
        <v>No</v>
      </c>
      <c r="G1129" s="11" t="str">
        <f>_xlfn.XLOOKUP($A1129,'Cleaned - Medical Examinations'!$A$2:$A$2336,'Cleaned - Medical Examinations'!$F$2:$F$2336,0)</f>
        <v>No</v>
      </c>
      <c r="H1129" s="11">
        <f>_xlfn.XLOOKUP($A1129,'Cleaned - Medical Examinations'!$A$2:$A$2336,'Cleaned - Medical Examinations'!$G$2:$G$2336,0)</f>
        <v>0</v>
      </c>
      <c r="I1129" s="11" t="str">
        <f>_xlfn.XLOOKUP($A1129,'Cleaned - Medical Examinations'!$A$2:$A$2336,'Cleaned - Medical Examinations'!$H$2:$H$2336,0)</f>
        <v>No</v>
      </c>
      <c r="J1129" s="11" t="str">
        <f>_xlfn.XLOOKUP($A1129,'Cleaned - Medical Examinations'!$A$2:$A$2336,'Cleaned - Medical Examinations'!$I$2:$I$2336,0)</f>
        <v>Overweight</v>
      </c>
      <c r="K1129" s="11" t="str">
        <f t="shared" si="17"/>
        <v>Diabetic</v>
      </c>
      <c r="L1129" s="14">
        <f>_xlfn.XLOOKUP($A1129,'Cleaned - Hospitalisation Detai'!$A$2:$A$2344,'Cleaned - Hospitalisation Detai'!$J$2:$J$2344,0)</f>
        <v>26293</v>
      </c>
      <c r="M1129" s="19">
        <f>_xlfn.XLOOKUP($A1129,'Cleaned - Hospitalisation Detai'!$A$2:$A$2344,'Cleaned - Hospitalisation Detai'!$F$2:$F$2344,0)</f>
        <v>9957.7199999999993</v>
      </c>
      <c r="N1129" s="19" t="str">
        <f>_xlfn.XLOOKUP($A1129,'Cleaned - Hospitalisation Detai'!$A$2:$A$2344,'Cleaned - Hospitalisation Detai'!$G$2:$G$2344,0)</f>
        <v>tier - 2</v>
      </c>
      <c r="O1129" s="19" t="str">
        <f>_xlfn.XLOOKUP($A1129,'Cleaned - Hospitalisation Detai'!$A$2:$A$2344,'Cleaned - Hospitalisation Detai'!$H$2:$H$2344,0)</f>
        <v>tier - 3</v>
      </c>
      <c r="P1129" s="19" t="str">
        <f>_xlfn.XLOOKUP($A1129,'Cleaned - Hospitalisation Detai'!$A$2:$A$2344,'Cleaned - Hospitalisation Detai'!$I$2:$I$2344,0)</f>
        <v>R1018</v>
      </c>
      <c r="Q1129" s="20">
        <f>_xlfn.XLOOKUP($A1129,'Cleaned - Hospitalisation Detai'!$A$2:$A$2344,'Cleaned - Hospitalisation Detai'!$K$2:$K$2344,0)</f>
        <v>51</v>
      </c>
    </row>
    <row r="1130" spans="1:17" ht="15.6" x14ac:dyDescent="0.3">
      <c r="A1130" s="10" t="s">
        <v>1242</v>
      </c>
      <c r="B1130" s="11" t="str">
        <f>_xlfn.XLOOKUP(A1130,'Cleaned - Customer Names '!$A$2:$A$2336,'Cleaned - Customer Names '!$C$2:$C$2336,0)</f>
        <v>Thomas B.</v>
      </c>
      <c r="C1130" s="11">
        <f>_xlfn.XLOOKUP($A1130,'Cleaned - Medical Examinations'!$A$2:$A$2336,'Cleaned - Medical Examinations'!$B$2:$B$2336,0)</f>
        <v>24</v>
      </c>
      <c r="D1130" s="11">
        <f>_xlfn.XLOOKUP($A1130,'Cleaned - Medical Examinations'!$A$2:$A$2336,'Cleaned - Medical Examinations'!$C$2:$C$2336,0)</f>
        <v>4.01</v>
      </c>
      <c r="E1130" s="11" t="str">
        <f>_xlfn.XLOOKUP($A1130,'Cleaned - Medical Examinations'!$A$2:$A$2336,'Cleaned - Medical Examinations'!$D$2:$D$2336,0)</f>
        <v>Yes</v>
      </c>
      <c r="F1130" s="11" t="str">
        <f>_xlfn.XLOOKUP($A1130,'Cleaned - Medical Examinations'!$A$2:$A$2336,'Cleaned - Medical Examinations'!$E$2:$E$2336,0)</f>
        <v>No</v>
      </c>
      <c r="G1130" s="11" t="str">
        <f>_xlfn.XLOOKUP($A1130,'Cleaned - Medical Examinations'!$A$2:$A$2336,'Cleaned - Medical Examinations'!$F$2:$F$2336,0)</f>
        <v>No</v>
      </c>
      <c r="H1130" s="11">
        <f>_xlfn.XLOOKUP($A1130,'Cleaned - Medical Examinations'!$A$2:$A$2336,'Cleaned - Medical Examinations'!$G$2:$G$2336,0)</f>
        <v>1</v>
      </c>
      <c r="I1130" s="11" t="str">
        <f>_xlfn.XLOOKUP($A1130,'Cleaned - Medical Examinations'!$A$2:$A$2336,'Cleaned - Medical Examinations'!$H$2:$H$2336,0)</f>
        <v>No</v>
      </c>
      <c r="J1130" s="11" t="str">
        <f>_xlfn.XLOOKUP($A1130,'Cleaned - Medical Examinations'!$A$2:$A$2336,'Cleaned - Medical Examinations'!$I$2:$I$2336,0)</f>
        <v>Normal Weight</v>
      </c>
      <c r="K1130" s="11" t="str">
        <f t="shared" si="17"/>
        <v>Non-Diabetic</v>
      </c>
      <c r="L1130" s="14">
        <f>_xlfn.XLOOKUP($A1130,'Cleaned - Hospitalisation Detai'!$A$2:$A$2344,'Cleaned - Hospitalisation Detai'!$J$2:$J$2344,0)</f>
        <v>23631</v>
      </c>
      <c r="M1130" s="19">
        <f>_xlfn.XLOOKUP($A1130,'Cleaned - Hospitalisation Detai'!$A$2:$A$2344,'Cleaned - Hospitalisation Detai'!$F$2:$F$2344,0)</f>
        <v>9933.44</v>
      </c>
      <c r="N1130" s="19" t="str">
        <f>_xlfn.XLOOKUP($A1130,'Cleaned - Hospitalisation Detai'!$A$2:$A$2344,'Cleaned - Hospitalisation Detai'!$G$2:$G$2344,0)</f>
        <v>tier - 3</v>
      </c>
      <c r="O1130" s="19" t="str">
        <f>_xlfn.XLOOKUP($A1130,'Cleaned - Hospitalisation Detai'!$A$2:$A$2344,'Cleaned - Hospitalisation Detai'!$H$2:$H$2344,0)</f>
        <v>tier - 3</v>
      </c>
      <c r="P1130" s="19" t="str">
        <f>_xlfn.XLOOKUP($A1130,'Cleaned - Hospitalisation Detai'!$A$2:$A$2344,'Cleaned - Hospitalisation Detai'!$I$2:$I$2344,0)</f>
        <v>R1013</v>
      </c>
      <c r="Q1130" s="20">
        <f>_xlfn.XLOOKUP($A1130,'Cleaned - Hospitalisation Detai'!$A$2:$A$2344,'Cleaned - Hospitalisation Detai'!$K$2:$K$2344,0)</f>
        <v>58</v>
      </c>
    </row>
    <row r="1131" spans="1:17" ht="15.6" x14ac:dyDescent="0.3">
      <c r="A1131" s="10" t="s">
        <v>1241</v>
      </c>
      <c r="B1131" s="11" t="str">
        <f>_xlfn.XLOOKUP(A1131,'Cleaned - Customer Names '!$A$2:$A$2336,'Cleaned - Customer Names '!$C$2:$C$2336,0)</f>
        <v>Katie</v>
      </c>
      <c r="C1131" s="11">
        <f>_xlfn.XLOOKUP($A1131,'Cleaned - Medical Examinations'!$A$2:$A$2336,'Cleaned - Medical Examinations'!$B$2:$B$2336,0)</f>
        <v>31.78</v>
      </c>
      <c r="D1131" s="11">
        <f>_xlfn.XLOOKUP($A1131,'Cleaned - Medical Examinations'!$A$2:$A$2336,'Cleaned - Medical Examinations'!$C$2:$C$2336,0)</f>
        <v>4.24</v>
      </c>
      <c r="E1131" s="11" t="str">
        <f>_xlfn.XLOOKUP($A1131,'Cleaned - Medical Examinations'!$A$2:$A$2336,'Cleaned - Medical Examinations'!$D$2:$D$2336,0)</f>
        <v>Yes</v>
      </c>
      <c r="F1131" s="11" t="str">
        <f>_xlfn.XLOOKUP($A1131,'Cleaned - Medical Examinations'!$A$2:$A$2336,'Cleaned - Medical Examinations'!$E$2:$E$2336,0)</f>
        <v>No</v>
      </c>
      <c r="G1131" s="11" t="str">
        <f>_xlfn.XLOOKUP($A1131,'Cleaned - Medical Examinations'!$A$2:$A$2336,'Cleaned - Medical Examinations'!$F$2:$F$2336,0)</f>
        <v>Yes</v>
      </c>
      <c r="H1131" s="11">
        <f>_xlfn.XLOOKUP($A1131,'Cleaned - Medical Examinations'!$A$2:$A$2336,'Cleaned - Medical Examinations'!$G$2:$G$2336,0)</f>
        <v>1</v>
      </c>
      <c r="I1131" s="11" t="str">
        <f>_xlfn.XLOOKUP($A1131,'Cleaned - Medical Examinations'!$A$2:$A$2336,'Cleaned - Medical Examinations'!$H$2:$H$2336,0)</f>
        <v>No</v>
      </c>
      <c r="J1131" s="11" t="str">
        <f>_xlfn.XLOOKUP($A1131,'Cleaned - Medical Examinations'!$A$2:$A$2336,'Cleaned - Medical Examinations'!$I$2:$I$2336,0)</f>
        <v>Obesity</v>
      </c>
      <c r="K1131" s="11" t="str">
        <f t="shared" si="17"/>
        <v>Non-Diabetic</v>
      </c>
      <c r="L1131" s="14">
        <f>_xlfn.XLOOKUP($A1131,'Cleaned - Hospitalisation Detai'!$A$2:$A$2344,'Cleaned - Hospitalisation Detai'!$J$2:$J$2344,0)</f>
        <v>30653</v>
      </c>
      <c r="M1131" s="19">
        <f>_xlfn.XLOOKUP($A1131,'Cleaned - Hospitalisation Detai'!$A$2:$A$2344,'Cleaned - Hospitalisation Detai'!$F$2:$F$2344,0)</f>
        <v>9931.9599999999991</v>
      </c>
      <c r="N1131" s="19" t="str">
        <f>_xlfn.XLOOKUP($A1131,'Cleaned - Hospitalisation Detai'!$A$2:$A$2344,'Cleaned - Hospitalisation Detai'!$G$2:$G$2344,0)</f>
        <v>tier - 2</v>
      </c>
      <c r="O1131" s="19" t="str">
        <f>_xlfn.XLOOKUP($A1131,'Cleaned - Hospitalisation Detai'!$A$2:$A$2344,'Cleaned - Hospitalisation Detai'!$H$2:$H$2344,0)</f>
        <v>tier - 2</v>
      </c>
      <c r="P1131" s="19" t="str">
        <f>_xlfn.XLOOKUP($A1131,'Cleaned - Hospitalisation Detai'!$A$2:$A$2344,'Cleaned - Hospitalisation Detai'!$I$2:$I$2344,0)</f>
        <v>R1012</v>
      </c>
      <c r="Q1131" s="20">
        <f>_xlfn.XLOOKUP($A1131,'Cleaned - Hospitalisation Detai'!$A$2:$A$2344,'Cleaned - Hospitalisation Detai'!$K$2:$K$2344,0)</f>
        <v>39</v>
      </c>
    </row>
    <row r="1132" spans="1:17" ht="15.6" x14ac:dyDescent="0.3">
      <c r="A1132" s="10" t="s">
        <v>1240</v>
      </c>
      <c r="B1132" s="11" t="str">
        <f>_xlfn.XLOOKUP(A1132,'Cleaned - Customer Names '!$A$2:$A$2336,'Cleaned - Customer Names '!$C$2:$C$2336,0)</f>
        <v>Rachelle L</v>
      </c>
      <c r="C1132" s="11">
        <f>_xlfn.XLOOKUP($A1132,'Cleaned - Medical Examinations'!$A$2:$A$2336,'Cleaned - Medical Examinations'!$B$2:$B$2336,0)</f>
        <v>32.25</v>
      </c>
      <c r="D1132" s="11">
        <f>_xlfn.XLOOKUP($A1132,'Cleaned - Medical Examinations'!$A$2:$A$2336,'Cleaned - Medical Examinations'!$C$2:$C$2336,0)</f>
        <v>5.36</v>
      </c>
      <c r="E1132" s="11" t="str">
        <f>_xlfn.XLOOKUP($A1132,'Cleaned - Medical Examinations'!$A$2:$A$2336,'Cleaned - Medical Examinations'!$D$2:$D$2336,0)</f>
        <v>Yes</v>
      </c>
      <c r="F1132" s="11" t="str">
        <f>_xlfn.XLOOKUP($A1132,'Cleaned - Medical Examinations'!$A$2:$A$2336,'Cleaned - Medical Examinations'!$E$2:$E$2336,0)</f>
        <v>No</v>
      </c>
      <c r="G1132" s="11" t="str">
        <f>_xlfn.XLOOKUP($A1132,'Cleaned - Medical Examinations'!$A$2:$A$2336,'Cleaned - Medical Examinations'!$F$2:$F$2336,0)</f>
        <v>No</v>
      </c>
      <c r="H1132" s="11">
        <f>_xlfn.XLOOKUP($A1132,'Cleaned - Medical Examinations'!$A$2:$A$2336,'Cleaned - Medical Examinations'!$G$2:$G$2336,0)</f>
        <v>0</v>
      </c>
      <c r="I1132" s="11" t="str">
        <f>_xlfn.XLOOKUP($A1132,'Cleaned - Medical Examinations'!$A$2:$A$2336,'Cleaned - Medical Examinations'!$H$2:$H$2336,0)</f>
        <v>No</v>
      </c>
      <c r="J1132" s="11" t="str">
        <f>_xlfn.XLOOKUP($A1132,'Cleaned - Medical Examinations'!$A$2:$A$2336,'Cleaned - Medical Examinations'!$I$2:$I$2336,0)</f>
        <v>Obesity</v>
      </c>
      <c r="K1132" s="11" t="str">
        <f t="shared" si="17"/>
        <v>Non-Diabetic</v>
      </c>
      <c r="L1132" s="14">
        <f>_xlfn.XLOOKUP($A1132,'Cleaned - Hospitalisation Detai'!$A$2:$A$2344,'Cleaned - Hospitalisation Detai'!$J$2:$J$2344,0)</f>
        <v>31278</v>
      </c>
      <c r="M1132" s="19">
        <f>_xlfn.XLOOKUP($A1132,'Cleaned - Hospitalisation Detai'!$A$2:$A$2344,'Cleaned - Hospitalisation Detai'!$F$2:$F$2344,0)</f>
        <v>9930.64</v>
      </c>
      <c r="N1132" s="19" t="str">
        <f>_xlfn.XLOOKUP($A1132,'Cleaned - Hospitalisation Detai'!$A$2:$A$2344,'Cleaned - Hospitalisation Detai'!$G$2:$G$2344,0)</f>
        <v>tier - 2</v>
      </c>
      <c r="O1132" s="19" t="str">
        <f>_xlfn.XLOOKUP($A1132,'Cleaned - Hospitalisation Detai'!$A$2:$A$2344,'Cleaned - Hospitalisation Detai'!$H$2:$H$2344,0)</f>
        <v>tier - 3</v>
      </c>
      <c r="P1132" s="19" t="str">
        <f>_xlfn.XLOOKUP($A1132,'Cleaned - Hospitalisation Detai'!$A$2:$A$2344,'Cleaned - Hospitalisation Detai'!$I$2:$I$2344,0)</f>
        <v>R1025</v>
      </c>
      <c r="Q1132" s="20">
        <f>_xlfn.XLOOKUP($A1132,'Cleaned - Hospitalisation Detai'!$A$2:$A$2344,'Cleaned - Hospitalisation Detai'!$K$2:$K$2344,0)</f>
        <v>37</v>
      </c>
    </row>
    <row r="1133" spans="1:17" ht="15.6" x14ac:dyDescent="0.3">
      <c r="A1133" s="10" t="s">
        <v>1239</v>
      </c>
      <c r="B1133" s="11" t="str">
        <f>_xlfn.XLOOKUP(A1133,'Cleaned - Customer Names '!$A$2:$A$2336,'Cleaned - Customer Names '!$C$2:$C$2336,0)</f>
        <v>Colleen</v>
      </c>
      <c r="C1133" s="11">
        <f>_xlfn.XLOOKUP($A1133,'Cleaned - Medical Examinations'!$A$2:$A$2336,'Cleaned - Medical Examinations'!$B$2:$B$2336,0)</f>
        <v>30.114999999999998</v>
      </c>
      <c r="D1133" s="11">
        <f>_xlfn.XLOOKUP($A1133,'Cleaned - Medical Examinations'!$A$2:$A$2336,'Cleaned - Medical Examinations'!$C$2:$C$2336,0)</f>
        <v>4.99</v>
      </c>
      <c r="E1133" s="11" t="str">
        <f>_xlfn.XLOOKUP($A1133,'Cleaned - Medical Examinations'!$A$2:$A$2336,'Cleaned - Medical Examinations'!$D$2:$D$2336,0)</f>
        <v>No</v>
      </c>
      <c r="F1133" s="11" t="str">
        <f>_xlfn.XLOOKUP($A1133,'Cleaned - Medical Examinations'!$A$2:$A$2336,'Cleaned - Medical Examinations'!$E$2:$E$2336,0)</f>
        <v>No</v>
      </c>
      <c r="G1133" s="11" t="str">
        <f>_xlfn.XLOOKUP($A1133,'Cleaned - Medical Examinations'!$A$2:$A$2336,'Cleaned - Medical Examinations'!$F$2:$F$2336,0)</f>
        <v>No</v>
      </c>
      <c r="H1133" s="11">
        <f>_xlfn.XLOOKUP($A1133,'Cleaned - Medical Examinations'!$A$2:$A$2336,'Cleaned - Medical Examinations'!$G$2:$G$2336,0)</f>
        <v>2</v>
      </c>
      <c r="I1133" s="11" t="str">
        <f>_xlfn.XLOOKUP($A1133,'Cleaned - Medical Examinations'!$A$2:$A$2336,'Cleaned - Medical Examinations'!$H$2:$H$2336,0)</f>
        <v>No</v>
      </c>
      <c r="J1133" s="11" t="str">
        <f>_xlfn.XLOOKUP($A1133,'Cleaned - Medical Examinations'!$A$2:$A$2336,'Cleaned - Medical Examinations'!$I$2:$I$2336,0)</f>
        <v>Obesity</v>
      </c>
      <c r="K1133" s="11" t="str">
        <f t="shared" si="17"/>
        <v>Non-Diabetic</v>
      </c>
      <c r="L1133" s="14">
        <f>_xlfn.XLOOKUP($A1133,'Cleaned - Hospitalisation Detai'!$A$2:$A$2344,'Cleaned - Hospitalisation Detai'!$J$2:$J$2344,0)</f>
        <v>26556</v>
      </c>
      <c r="M1133" s="19">
        <f>_xlfn.XLOOKUP($A1133,'Cleaned - Hospitalisation Detai'!$A$2:$A$2344,'Cleaned - Hospitalisation Detai'!$F$2:$F$2344,0)</f>
        <v>9910.36</v>
      </c>
      <c r="N1133" s="19" t="str">
        <f>_xlfn.XLOOKUP($A1133,'Cleaned - Hospitalisation Detai'!$A$2:$A$2344,'Cleaned - Hospitalisation Detai'!$G$2:$G$2344,0)</f>
        <v>tier - 2</v>
      </c>
      <c r="O1133" s="19" t="str">
        <f>_xlfn.XLOOKUP($A1133,'Cleaned - Hospitalisation Detai'!$A$2:$A$2344,'Cleaned - Hospitalisation Detai'!$H$2:$H$2344,0)</f>
        <v>tier - 3</v>
      </c>
      <c r="P1133" s="19" t="str">
        <f>_xlfn.XLOOKUP($A1133,'Cleaned - Hospitalisation Detai'!$A$2:$A$2344,'Cleaned - Hospitalisation Detai'!$I$2:$I$2344,0)</f>
        <v>R1012</v>
      </c>
      <c r="Q1133" s="20">
        <f>_xlfn.XLOOKUP($A1133,'Cleaned - Hospitalisation Detai'!$A$2:$A$2344,'Cleaned - Hospitalisation Detai'!$K$2:$K$2344,0)</f>
        <v>50</v>
      </c>
    </row>
    <row r="1134" spans="1:17" ht="15.6" x14ac:dyDescent="0.3">
      <c r="A1134" s="10" t="s">
        <v>1238</v>
      </c>
      <c r="B1134" s="11" t="str">
        <f>_xlfn.XLOOKUP(A1134,'Cleaned - Customer Names '!$A$2:$A$2336,'Cleaned - Customer Names '!$C$2:$C$2336,0)</f>
        <v>Gregory A</v>
      </c>
      <c r="C1134" s="11">
        <f>_xlfn.XLOOKUP($A1134,'Cleaned - Medical Examinations'!$A$2:$A$2336,'Cleaned - Medical Examinations'!$B$2:$B$2336,0)</f>
        <v>22.41</v>
      </c>
      <c r="D1134" s="11">
        <f>_xlfn.XLOOKUP($A1134,'Cleaned - Medical Examinations'!$A$2:$A$2336,'Cleaned - Medical Examinations'!$C$2:$C$2336,0)</f>
        <v>8.68</v>
      </c>
      <c r="E1134" s="11" t="str">
        <f>_xlfn.XLOOKUP($A1134,'Cleaned - Medical Examinations'!$A$2:$A$2336,'Cleaned - Medical Examinations'!$D$2:$D$2336,0)</f>
        <v>No</v>
      </c>
      <c r="F1134" s="11" t="str">
        <f>_xlfn.XLOOKUP($A1134,'Cleaned - Medical Examinations'!$A$2:$A$2336,'Cleaned - Medical Examinations'!$E$2:$E$2336,0)</f>
        <v>No</v>
      </c>
      <c r="G1134" s="11" t="str">
        <f>_xlfn.XLOOKUP($A1134,'Cleaned - Medical Examinations'!$A$2:$A$2336,'Cleaned - Medical Examinations'!$F$2:$F$2336,0)</f>
        <v>No</v>
      </c>
      <c r="H1134" s="11">
        <f>_xlfn.XLOOKUP($A1134,'Cleaned - Medical Examinations'!$A$2:$A$2336,'Cleaned - Medical Examinations'!$G$2:$G$2336,0)</f>
        <v>0</v>
      </c>
      <c r="I1134" s="11" t="str">
        <f>_xlfn.XLOOKUP($A1134,'Cleaned - Medical Examinations'!$A$2:$A$2336,'Cleaned - Medical Examinations'!$H$2:$H$2336,0)</f>
        <v>No</v>
      </c>
      <c r="J1134" s="11" t="str">
        <f>_xlfn.XLOOKUP($A1134,'Cleaned - Medical Examinations'!$A$2:$A$2336,'Cleaned - Medical Examinations'!$I$2:$I$2336,0)</f>
        <v>Normal Weight</v>
      </c>
      <c r="K1134" s="11" t="str">
        <f t="shared" si="17"/>
        <v>Diabetic</v>
      </c>
      <c r="L1134" s="14">
        <f>_xlfn.XLOOKUP($A1134,'Cleaned - Hospitalisation Detai'!$A$2:$A$2344,'Cleaned - Hospitalisation Detai'!$J$2:$J$2344,0)</f>
        <v>22875</v>
      </c>
      <c r="M1134" s="19">
        <f>_xlfn.XLOOKUP($A1134,'Cleaned - Hospitalisation Detai'!$A$2:$A$2344,'Cleaned - Hospitalisation Detai'!$F$2:$F$2344,0)</f>
        <v>9907.83</v>
      </c>
      <c r="N1134" s="19" t="str">
        <f>_xlfn.XLOOKUP($A1134,'Cleaned - Hospitalisation Detai'!$A$2:$A$2344,'Cleaned - Hospitalisation Detai'!$G$2:$G$2344,0)</f>
        <v>tier - 3</v>
      </c>
      <c r="O1134" s="19" t="str">
        <f>_xlfn.XLOOKUP($A1134,'Cleaned - Hospitalisation Detai'!$A$2:$A$2344,'Cleaned - Hospitalisation Detai'!$H$2:$H$2344,0)</f>
        <v>tier - 2</v>
      </c>
      <c r="P1134" s="19" t="str">
        <f>_xlfn.XLOOKUP($A1134,'Cleaned - Hospitalisation Detai'!$A$2:$A$2344,'Cleaned - Hospitalisation Detai'!$I$2:$I$2344,0)</f>
        <v>R1013</v>
      </c>
      <c r="Q1134" s="20">
        <f>_xlfn.XLOOKUP($A1134,'Cleaned - Hospitalisation Detai'!$A$2:$A$2344,'Cleaned - Hospitalisation Detai'!$K$2:$K$2344,0)</f>
        <v>60</v>
      </c>
    </row>
    <row r="1135" spans="1:17" ht="15.6" x14ac:dyDescent="0.3">
      <c r="A1135" s="10" t="s">
        <v>1237</v>
      </c>
      <c r="B1135" s="11" t="str">
        <f>_xlfn.XLOOKUP(A1135,'Cleaned - Customer Names '!$A$2:$A$2336,'Cleaned - Customer Names '!$C$2:$C$2336,0)</f>
        <v>Lara</v>
      </c>
      <c r="C1135" s="11">
        <f>_xlfn.XLOOKUP($A1135,'Cleaned - Medical Examinations'!$A$2:$A$2336,'Cleaned - Medical Examinations'!$B$2:$B$2336,0)</f>
        <v>45.72</v>
      </c>
      <c r="D1135" s="11">
        <f>_xlfn.XLOOKUP($A1135,'Cleaned - Medical Examinations'!$A$2:$A$2336,'Cleaned - Medical Examinations'!$C$2:$C$2336,0)</f>
        <v>4.2300000000000004</v>
      </c>
      <c r="E1135" s="11" t="str">
        <f>_xlfn.XLOOKUP($A1135,'Cleaned - Medical Examinations'!$A$2:$A$2336,'Cleaned - Medical Examinations'!$D$2:$D$2336,0)</f>
        <v>Yes</v>
      </c>
      <c r="F1135" s="11" t="str">
        <f>_xlfn.XLOOKUP($A1135,'Cleaned - Medical Examinations'!$A$2:$A$2336,'Cleaned - Medical Examinations'!$E$2:$E$2336,0)</f>
        <v>No</v>
      </c>
      <c r="G1135" s="11" t="str">
        <f>_xlfn.XLOOKUP($A1135,'Cleaned - Medical Examinations'!$A$2:$A$2336,'Cleaned - Medical Examinations'!$F$2:$F$2336,0)</f>
        <v>No</v>
      </c>
      <c r="H1135" s="11">
        <f>_xlfn.XLOOKUP($A1135,'Cleaned - Medical Examinations'!$A$2:$A$2336,'Cleaned - Medical Examinations'!$G$2:$G$2336,0)</f>
        <v>0</v>
      </c>
      <c r="I1135" s="11" t="str">
        <f>_xlfn.XLOOKUP($A1135,'Cleaned - Medical Examinations'!$A$2:$A$2336,'Cleaned - Medical Examinations'!$H$2:$H$2336,0)</f>
        <v>No</v>
      </c>
      <c r="J1135" s="11" t="str">
        <f>_xlfn.XLOOKUP($A1135,'Cleaned - Medical Examinations'!$A$2:$A$2336,'Cleaned - Medical Examinations'!$I$2:$I$2336,0)</f>
        <v>Obesity</v>
      </c>
      <c r="K1135" s="11" t="str">
        <f t="shared" si="17"/>
        <v>Non-Diabetic</v>
      </c>
      <c r="L1135" s="14">
        <f>_xlfn.XLOOKUP($A1135,'Cleaned - Hospitalisation Detai'!$A$2:$A$2344,'Cleaned - Hospitalisation Detai'!$J$2:$J$2344,0)</f>
        <v>35254</v>
      </c>
      <c r="M1135" s="19">
        <f>_xlfn.XLOOKUP($A1135,'Cleaned - Hospitalisation Detai'!$A$2:$A$2344,'Cleaned - Hospitalisation Detai'!$F$2:$F$2344,0)</f>
        <v>9894.69</v>
      </c>
      <c r="N1135" s="19" t="str">
        <f>_xlfn.XLOOKUP($A1135,'Cleaned - Hospitalisation Detai'!$A$2:$A$2344,'Cleaned - Hospitalisation Detai'!$G$2:$G$2344,0)</f>
        <v>tier - 2</v>
      </c>
      <c r="O1135" s="19" t="str">
        <f>_xlfn.XLOOKUP($A1135,'Cleaned - Hospitalisation Detai'!$A$2:$A$2344,'Cleaned - Hospitalisation Detai'!$H$2:$H$2344,0)</f>
        <v>tier - 3</v>
      </c>
      <c r="P1135" s="19" t="str">
        <f>_xlfn.XLOOKUP($A1135,'Cleaned - Hospitalisation Detai'!$A$2:$A$2344,'Cleaned - Hospitalisation Detai'!$I$2:$I$2344,0)</f>
        <v>R1012</v>
      </c>
      <c r="Q1135" s="20">
        <f>_xlfn.XLOOKUP($A1135,'Cleaned - Hospitalisation Detai'!$A$2:$A$2344,'Cleaned - Hospitalisation Detai'!$K$2:$K$2344,0)</f>
        <v>26</v>
      </c>
    </row>
    <row r="1136" spans="1:17" ht="15.6" x14ac:dyDescent="0.3">
      <c r="A1136" s="10" t="s">
        <v>1236</v>
      </c>
      <c r="B1136" s="11" t="str">
        <f>_xlfn.XLOOKUP(A1136,'Cleaned - Customer Names '!$A$2:$A$2336,'Cleaned - Customer Names '!$C$2:$C$2336,0)</f>
        <v>Megan</v>
      </c>
      <c r="C1136" s="11">
        <f>_xlfn.XLOOKUP($A1136,'Cleaned - Medical Examinations'!$A$2:$A$2336,'Cleaned - Medical Examinations'!$B$2:$B$2336,0)</f>
        <v>25</v>
      </c>
      <c r="D1136" s="11">
        <f>_xlfn.XLOOKUP($A1136,'Cleaned - Medical Examinations'!$A$2:$A$2336,'Cleaned - Medical Examinations'!$C$2:$C$2336,0)</f>
        <v>5.32</v>
      </c>
      <c r="E1136" s="11" t="str">
        <f>_xlfn.XLOOKUP($A1136,'Cleaned - Medical Examinations'!$A$2:$A$2336,'Cleaned - Medical Examinations'!$D$2:$D$2336,0)</f>
        <v>Yes</v>
      </c>
      <c r="F1136" s="11" t="str">
        <f>_xlfn.XLOOKUP($A1136,'Cleaned - Medical Examinations'!$A$2:$A$2336,'Cleaned - Medical Examinations'!$E$2:$E$2336,0)</f>
        <v>No</v>
      </c>
      <c r="G1136" s="11" t="str">
        <f>_xlfn.XLOOKUP($A1136,'Cleaned - Medical Examinations'!$A$2:$A$2336,'Cleaned - Medical Examinations'!$F$2:$F$2336,0)</f>
        <v>No</v>
      </c>
      <c r="H1136" s="11">
        <f>_xlfn.XLOOKUP($A1136,'Cleaned - Medical Examinations'!$A$2:$A$2336,'Cleaned - Medical Examinations'!$G$2:$G$2336,0)</f>
        <v>2</v>
      </c>
      <c r="I1136" s="11" t="str">
        <f>_xlfn.XLOOKUP($A1136,'Cleaned - Medical Examinations'!$A$2:$A$2336,'Cleaned - Medical Examinations'!$H$2:$H$2336,0)</f>
        <v>No</v>
      </c>
      <c r="J1136" s="11" t="str">
        <f>_xlfn.XLOOKUP($A1136,'Cleaned - Medical Examinations'!$A$2:$A$2336,'Cleaned - Medical Examinations'!$I$2:$I$2336,0)</f>
        <v>Overweight</v>
      </c>
      <c r="K1136" s="11" t="str">
        <f t="shared" si="17"/>
        <v>Non-Diabetic</v>
      </c>
      <c r="L1136" s="14">
        <f>_xlfn.XLOOKUP($A1136,'Cleaned - Hospitalisation Detai'!$A$2:$A$2344,'Cleaned - Hospitalisation Detai'!$J$2:$J$2344,0)</f>
        <v>24416</v>
      </c>
      <c r="M1136" s="19">
        <f>_xlfn.XLOOKUP($A1136,'Cleaned - Hospitalisation Detai'!$A$2:$A$2344,'Cleaned - Hospitalisation Detai'!$F$2:$F$2344,0)</f>
        <v>9890.23</v>
      </c>
      <c r="N1136" s="19" t="str">
        <f>_xlfn.XLOOKUP($A1136,'Cleaned - Hospitalisation Detai'!$A$2:$A$2344,'Cleaned - Hospitalisation Detai'!$G$2:$G$2344,0)</f>
        <v>tier - 3</v>
      </c>
      <c r="O1136" s="19" t="str">
        <f>_xlfn.XLOOKUP($A1136,'Cleaned - Hospitalisation Detai'!$A$2:$A$2344,'Cleaned - Hospitalisation Detai'!$H$2:$H$2344,0)</f>
        <v>tier - 3</v>
      </c>
      <c r="P1136" s="19" t="str">
        <f>_xlfn.XLOOKUP($A1136,'Cleaned - Hospitalisation Detai'!$A$2:$A$2344,'Cleaned - Hospitalisation Detai'!$I$2:$I$2344,0)</f>
        <v>R1013</v>
      </c>
      <c r="Q1136" s="20">
        <f>_xlfn.XLOOKUP($A1136,'Cleaned - Hospitalisation Detai'!$A$2:$A$2344,'Cleaned - Hospitalisation Detai'!$K$2:$K$2344,0)</f>
        <v>56</v>
      </c>
    </row>
    <row r="1137" spans="1:17" ht="15.6" x14ac:dyDescent="0.3">
      <c r="A1137" s="10" t="s">
        <v>1235</v>
      </c>
      <c r="B1137" s="11" t="str">
        <f>_xlfn.XLOOKUP(A1137,'Cleaned - Customer Names '!$A$2:$A$2336,'Cleaned - Customer Names '!$C$2:$C$2336,0)</f>
        <v>Sara</v>
      </c>
      <c r="C1137" s="11">
        <f>_xlfn.XLOOKUP($A1137,'Cleaned - Medical Examinations'!$A$2:$A$2336,'Cleaned - Medical Examinations'!$B$2:$B$2336,0)</f>
        <v>39.5</v>
      </c>
      <c r="D1137" s="11">
        <f>_xlfn.XLOOKUP($A1137,'Cleaned - Medical Examinations'!$A$2:$A$2336,'Cleaned - Medical Examinations'!$C$2:$C$2336,0)</f>
        <v>6.66</v>
      </c>
      <c r="E1137" s="11" t="str">
        <f>_xlfn.XLOOKUP($A1137,'Cleaned - Medical Examinations'!$A$2:$A$2336,'Cleaned - Medical Examinations'!$D$2:$D$2336,0)</f>
        <v>No</v>
      </c>
      <c r="F1137" s="11" t="str">
        <f>_xlfn.XLOOKUP($A1137,'Cleaned - Medical Examinations'!$A$2:$A$2336,'Cleaned - Medical Examinations'!$E$2:$E$2336,0)</f>
        <v>No</v>
      </c>
      <c r="G1137" s="11" t="str">
        <f>_xlfn.XLOOKUP($A1137,'Cleaned - Medical Examinations'!$A$2:$A$2336,'Cleaned - Medical Examinations'!$F$2:$F$2336,0)</f>
        <v>No</v>
      </c>
      <c r="H1137" s="11">
        <f>_xlfn.XLOOKUP($A1137,'Cleaned - Medical Examinations'!$A$2:$A$2336,'Cleaned - Medical Examinations'!$G$2:$G$2336,0)</f>
        <v>0</v>
      </c>
      <c r="I1137" s="11" t="str">
        <f>_xlfn.XLOOKUP($A1137,'Cleaned - Medical Examinations'!$A$2:$A$2336,'Cleaned - Medical Examinations'!$H$2:$H$2336,0)</f>
        <v>No</v>
      </c>
      <c r="J1137" s="11" t="str">
        <f>_xlfn.XLOOKUP($A1137,'Cleaned - Medical Examinations'!$A$2:$A$2336,'Cleaned - Medical Examinations'!$I$2:$I$2336,0)</f>
        <v>Obesity</v>
      </c>
      <c r="K1137" s="11" t="str">
        <f t="shared" si="17"/>
        <v>Diabetic</v>
      </c>
      <c r="L1137" s="14">
        <f>_xlfn.XLOOKUP($A1137,'Cleaned - Hospitalisation Detai'!$A$2:$A$2344,'Cleaned - Hospitalisation Detai'!$J$2:$J$2344,0)</f>
        <v>26245</v>
      </c>
      <c r="M1137" s="19">
        <f>_xlfn.XLOOKUP($A1137,'Cleaned - Hospitalisation Detai'!$A$2:$A$2344,'Cleaned - Hospitalisation Detai'!$F$2:$F$2344,0)</f>
        <v>9880.07</v>
      </c>
      <c r="N1137" s="19" t="str">
        <f>_xlfn.XLOOKUP($A1137,'Cleaned - Hospitalisation Detai'!$A$2:$A$2344,'Cleaned - Hospitalisation Detai'!$G$2:$G$2344,0)</f>
        <v>tier - 2</v>
      </c>
      <c r="O1137" s="19" t="str">
        <f>_xlfn.XLOOKUP($A1137,'Cleaned - Hospitalisation Detai'!$A$2:$A$2344,'Cleaned - Hospitalisation Detai'!$H$2:$H$2344,0)</f>
        <v>tier - 3</v>
      </c>
      <c r="P1137" s="19" t="str">
        <f>_xlfn.XLOOKUP($A1137,'Cleaned - Hospitalisation Detai'!$A$2:$A$2344,'Cleaned - Hospitalisation Detai'!$I$2:$I$2344,0)</f>
        <v>R1011</v>
      </c>
      <c r="Q1137" s="20">
        <f>_xlfn.XLOOKUP($A1137,'Cleaned - Hospitalisation Detai'!$A$2:$A$2344,'Cleaned - Hospitalisation Detai'!$K$2:$K$2344,0)</f>
        <v>51</v>
      </c>
    </row>
    <row r="1138" spans="1:17" ht="15.6" x14ac:dyDescent="0.3">
      <c r="A1138" s="10" t="s">
        <v>1234</v>
      </c>
      <c r="B1138" s="11" t="str">
        <f>_xlfn.XLOOKUP(A1138,'Cleaned - Customer Names '!$A$2:$A$2336,'Cleaned - Customer Names '!$C$2:$C$2336,0)</f>
        <v>Lucie J.</v>
      </c>
      <c r="C1138" s="11">
        <f>_xlfn.XLOOKUP($A1138,'Cleaned - Medical Examinations'!$A$2:$A$2336,'Cleaned - Medical Examinations'!$B$2:$B$2336,0)</f>
        <v>37.729999999999997</v>
      </c>
      <c r="D1138" s="11">
        <f>_xlfn.XLOOKUP($A1138,'Cleaned - Medical Examinations'!$A$2:$A$2336,'Cleaned - Medical Examinations'!$C$2:$C$2336,0)</f>
        <v>7.4</v>
      </c>
      <c r="E1138" s="11" t="str">
        <f>_xlfn.XLOOKUP($A1138,'Cleaned - Medical Examinations'!$A$2:$A$2336,'Cleaned - Medical Examinations'!$D$2:$D$2336,0)</f>
        <v>No</v>
      </c>
      <c r="F1138" s="11" t="str">
        <f>_xlfn.XLOOKUP($A1138,'Cleaned - Medical Examinations'!$A$2:$A$2336,'Cleaned - Medical Examinations'!$E$2:$E$2336,0)</f>
        <v>No</v>
      </c>
      <c r="G1138" s="11" t="str">
        <f>_xlfn.XLOOKUP($A1138,'Cleaned - Medical Examinations'!$A$2:$A$2336,'Cleaned - Medical Examinations'!$F$2:$F$2336,0)</f>
        <v>No</v>
      </c>
      <c r="H1138" s="11">
        <f>_xlfn.XLOOKUP($A1138,'Cleaned - Medical Examinations'!$A$2:$A$2336,'Cleaned - Medical Examinations'!$G$2:$G$2336,0)</f>
        <v>0</v>
      </c>
      <c r="I1138" s="11" t="str">
        <f>_xlfn.XLOOKUP($A1138,'Cleaned - Medical Examinations'!$A$2:$A$2336,'Cleaned - Medical Examinations'!$H$2:$H$2336,0)</f>
        <v>No</v>
      </c>
      <c r="J1138" s="11" t="str">
        <f>_xlfn.XLOOKUP($A1138,'Cleaned - Medical Examinations'!$A$2:$A$2336,'Cleaned - Medical Examinations'!$I$2:$I$2336,0)</f>
        <v>Obesity</v>
      </c>
      <c r="K1138" s="11" t="str">
        <f t="shared" si="17"/>
        <v>Diabetic</v>
      </c>
      <c r="L1138" s="14">
        <f>_xlfn.XLOOKUP($A1138,'Cleaned - Hospitalisation Detai'!$A$2:$A$2344,'Cleaned - Hospitalisation Detai'!$J$2:$J$2344,0)</f>
        <v>26209</v>
      </c>
      <c r="M1138" s="19">
        <f>_xlfn.XLOOKUP($A1138,'Cleaned - Hospitalisation Detai'!$A$2:$A$2344,'Cleaned - Hospitalisation Detai'!$F$2:$F$2344,0)</f>
        <v>9877.61</v>
      </c>
      <c r="N1138" s="19" t="str">
        <f>_xlfn.XLOOKUP($A1138,'Cleaned - Hospitalisation Detai'!$A$2:$A$2344,'Cleaned - Hospitalisation Detai'!$G$2:$G$2344,0)</f>
        <v>tier - 2</v>
      </c>
      <c r="O1138" s="19" t="str">
        <f>_xlfn.XLOOKUP($A1138,'Cleaned - Hospitalisation Detai'!$A$2:$A$2344,'Cleaned - Hospitalisation Detai'!$H$2:$H$2344,0)</f>
        <v>tier - 1</v>
      </c>
      <c r="P1138" s="19" t="str">
        <f>_xlfn.XLOOKUP($A1138,'Cleaned - Hospitalisation Detai'!$A$2:$A$2344,'Cleaned - Hospitalisation Detai'!$I$2:$I$2344,0)</f>
        <v>R1013</v>
      </c>
      <c r="Q1138" s="20">
        <f>_xlfn.XLOOKUP($A1138,'Cleaned - Hospitalisation Detai'!$A$2:$A$2344,'Cleaned - Hospitalisation Detai'!$K$2:$K$2344,0)</f>
        <v>51</v>
      </c>
    </row>
    <row r="1139" spans="1:17" ht="15.6" x14ac:dyDescent="0.3">
      <c r="A1139" s="10" t="s">
        <v>1233</v>
      </c>
      <c r="B1139" s="11" t="str">
        <f>_xlfn.XLOOKUP(A1139,'Cleaned - Customer Names '!$A$2:$A$2336,'Cleaned - Customer Names '!$C$2:$C$2336,0)</f>
        <v>Elizabeth S.</v>
      </c>
      <c r="C1139" s="11">
        <f>_xlfn.XLOOKUP($A1139,'Cleaned - Medical Examinations'!$A$2:$A$2336,'Cleaned - Medical Examinations'!$B$2:$B$2336,0)</f>
        <v>40.659999999999997</v>
      </c>
      <c r="D1139" s="11">
        <f>_xlfn.XLOOKUP($A1139,'Cleaned - Medical Examinations'!$A$2:$A$2336,'Cleaned - Medical Examinations'!$C$2:$C$2336,0)</f>
        <v>10.08</v>
      </c>
      <c r="E1139" s="11" t="str">
        <f>_xlfn.XLOOKUP($A1139,'Cleaned - Medical Examinations'!$A$2:$A$2336,'Cleaned - Medical Examinations'!$D$2:$D$2336,0)</f>
        <v>No</v>
      </c>
      <c r="F1139" s="11" t="str">
        <f>_xlfn.XLOOKUP($A1139,'Cleaned - Medical Examinations'!$A$2:$A$2336,'Cleaned - Medical Examinations'!$E$2:$E$2336,0)</f>
        <v>No</v>
      </c>
      <c r="G1139" s="11" t="str">
        <f>_xlfn.XLOOKUP($A1139,'Cleaned - Medical Examinations'!$A$2:$A$2336,'Cleaned - Medical Examinations'!$F$2:$F$2336,0)</f>
        <v>No</v>
      </c>
      <c r="H1139" s="11">
        <f>_xlfn.XLOOKUP($A1139,'Cleaned - Medical Examinations'!$A$2:$A$2336,'Cleaned - Medical Examinations'!$G$2:$G$2336,0)</f>
        <v>0</v>
      </c>
      <c r="I1139" s="11" t="str">
        <f>_xlfn.XLOOKUP($A1139,'Cleaned - Medical Examinations'!$A$2:$A$2336,'Cleaned - Medical Examinations'!$H$2:$H$2336,0)</f>
        <v>No</v>
      </c>
      <c r="J1139" s="11" t="str">
        <f>_xlfn.XLOOKUP($A1139,'Cleaned - Medical Examinations'!$A$2:$A$2336,'Cleaned - Medical Examinations'!$I$2:$I$2336,0)</f>
        <v>Obesity</v>
      </c>
      <c r="K1139" s="11" t="str">
        <f t="shared" si="17"/>
        <v>Diabetic</v>
      </c>
      <c r="L1139" s="14">
        <f>_xlfn.XLOOKUP($A1139,'Cleaned - Hospitalisation Detai'!$A$2:$A$2344,'Cleaned - Hospitalisation Detai'!$J$2:$J$2344,0)</f>
        <v>26117</v>
      </c>
      <c r="M1139" s="19">
        <f>_xlfn.XLOOKUP($A1139,'Cleaned - Hospitalisation Detai'!$A$2:$A$2344,'Cleaned - Hospitalisation Detai'!$F$2:$F$2344,0)</f>
        <v>9875.68</v>
      </c>
      <c r="N1139" s="19" t="str">
        <f>_xlfn.XLOOKUP($A1139,'Cleaned - Hospitalisation Detai'!$A$2:$A$2344,'Cleaned - Hospitalisation Detai'!$G$2:$G$2344,0)</f>
        <v>tier - 2</v>
      </c>
      <c r="O1139" s="19" t="str">
        <f>_xlfn.XLOOKUP($A1139,'Cleaned - Hospitalisation Detai'!$A$2:$A$2344,'Cleaned - Hospitalisation Detai'!$H$2:$H$2344,0)</f>
        <v>tier - 3</v>
      </c>
      <c r="P1139" s="19" t="str">
        <f>_xlfn.XLOOKUP($A1139,'Cleaned - Hospitalisation Detai'!$A$2:$A$2344,'Cleaned - Hospitalisation Detai'!$I$2:$I$2344,0)</f>
        <v>R1024</v>
      </c>
      <c r="Q1139" s="20">
        <f>_xlfn.XLOOKUP($A1139,'Cleaned - Hospitalisation Detai'!$A$2:$A$2344,'Cleaned - Hospitalisation Detai'!$K$2:$K$2344,0)</f>
        <v>51</v>
      </c>
    </row>
    <row r="1140" spans="1:17" ht="15.6" x14ac:dyDescent="0.3">
      <c r="A1140" s="10" t="s">
        <v>1232</v>
      </c>
      <c r="B1140" s="11" t="str">
        <f>_xlfn.XLOOKUP(A1140,'Cleaned - Customer Names '!$A$2:$A$2336,'Cleaned - Customer Names '!$C$2:$C$2336,0)</f>
        <v>Carma S</v>
      </c>
      <c r="C1140" s="11">
        <f>_xlfn.XLOOKUP($A1140,'Cleaned - Medical Examinations'!$A$2:$A$2336,'Cleaned - Medical Examinations'!$B$2:$B$2336,0)</f>
        <v>34.200000000000003</v>
      </c>
      <c r="D1140" s="11">
        <f>_xlfn.XLOOKUP($A1140,'Cleaned - Medical Examinations'!$A$2:$A$2336,'Cleaned - Medical Examinations'!$C$2:$C$2336,0)</f>
        <v>8.58</v>
      </c>
      <c r="E1140" s="11" t="str">
        <f>_xlfn.XLOOKUP($A1140,'Cleaned - Medical Examinations'!$A$2:$A$2336,'Cleaned - Medical Examinations'!$D$2:$D$2336,0)</f>
        <v>No</v>
      </c>
      <c r="F1140" s="11" t="str">
        <f>_xlfn.XLOOKUP($A1140,'Cleaned - Medical Examinations'!$A$2:$A$2336,'Cleaned - Medical Examinations'!$E$2:$E$2336,0)</f>
        <v>No</v>
      </c>
      <c r="G1140" s="11" t="str">
        <f>_xlfn.XLOOKUP($A1140,'Cleaned - Medical Examinations'!$A$2:$A$2336,'Cleaned - Medical Examinations'!$F$2:$F$2336,0)</f>
        <v>No</v>
      </c>
      <c r="H1140" s="11">
        <f>_xlfn.XLOOKUP($A1140,'Cleaned - Medical Examinations'!$A$2:$A$2336,'Cleaned - Medical Examinations'!$G$2:$G$2336,0)</f>
        <v>0</v>
      </c>
      <c r="I1140" s="11" t="str">
        <f>_xlfn.XLOOKUP($A1140,'Cleaned - Medical Examinations'!$A$2:$A$2336,'Cleaned - Medical Examinations'!$H$2:$H$2336,0)</f>
        <v>No</v>
      </c>
      <c r="J1140" s="11" t="str">
        <f>_xlfn.XLOOKUP($A1140,'Cleaned - Medical Examinations'!$A$2:$A$2336,'Cleaned - Medical Examinations'!$I$2:$I$2336,0)</f>
        <v>Obesity</v>
      </c>
      <c r="K1140" s="11" t="str">
        <f t="shared" si="17"/>
        <v>Diabetic</v>
      </c>
      <c r="L1140" s="14">
        <f>_xlfn.XLOOKUP($A1140,'Cleaned - Hospitalisation Detai'!$A$2:$A$2344,'Cleaned - Hospitalisation Detai'!$J$2:$J$2344,0)</f>
        <v>26289</v>
      </c>
      <c r="M1140" s="19">
        <f>_xlfn.XLOOKUP($A1140,'Cleaned - Hospitalisation Detai'!$A$2:$A$2344,'Cleaned - Hospitalisation Detai'!$F$2:$F$2344,0)</f>
        <v>9872.7000000000007</v>
      </c>
      <c r="N1140" s="19" t="str">
        <f>_xlfn.XLOOKUP($A1140,'Cleaned - Hospitalisation Detai'!$A$2:$A$2344,'Cleaned - Hospitalisation Detai'!$G$2:$G$2344,0)</f>
        <v>tier - 2</v>
      </c>
      <c r="O1140" s="19" t="str">
        <f>_xlfn.XLOOKUP($A1140,'Cleaned - Hospitalisation Detai'!$A$2:$A$2344,'Cleaned - Hospitalisation Detai'!$H$2:$H$2344,0)</f>
        <v>tier - 2</v>
      </c>
      <c r="P1140" s="19" t="str">
        <f>_xlfn.XLOOKUP($A1140,'Cleaned - Hospitalisation Detai'!$A$2:$A$2344,'Cleaned - Hospitalisation Detai'!$I$2:$I$2344,0)</f>
        <v>R1011</v>
      </c>
      <c r="Q1140" s="20">
        <f>_xlfn.XLOOKUP($A1140,'Cleaned - Hospitalisation Detai'!$A$2:$A$2344,'Cleaned - Hospitalisation Detai'!$K$2:$K$2344,0)</f>
        <v>51</v>
      </c>
    </row>
    <row r="1141" spans="1:17" ht="15.6" x14ac:dyDescent="0.3">
      <c r="A1141" s="10" t="s">
        <v>1231</v>
      </c>
      <c r="B1141" s="11" t="str">
        <f>_xlfn.XLOOKUP(A1141,'Cleaned - Customer Names '!$A$2:$A$2336,'Cleaned - Customer Names '!$C$2:$C$2336,0)</f>
        <v>Ryan</v>
      </c>
      <c r="C1141" s="11">
        <f>_xlfn.XLOOKUP($A1141,'Cleaned - Medical Examinations'!$A$2:$A$2336,'Cleaned - Medical Examinations'!$B$2:$B$2336,0)</f>
        <v>46.51</v>
      </c>
      <c r="D1141" s="11">
        <f>_xlfn.XLOOKUP($A1141,'Cleaned - Medical Examinations'!$A$2:$A$2336,'Cleaned - Medical Examinations'!$C$2:$C$2336,0)</f>
        <v>5.84</v>
      </c>
      <c r="E1141" s="11" t="str">
        <f>_xlfn.XLOOKUP($A1141,'Cleaned - Medical Examinations'!$A$2:$A$2336,'Cleaned - Medical Examinations'!$D$2:$D$2336,0)</f>
        <v>No</v>
      </c>
      <c r="F1141" s="11" t="str">
        <f>_xlfn.XLOOKUP($A1141,'Cleaned - Medical Examinations'!$A$2:$A$2336,'Cleaned - Medical Examinations'!$E$2:$E$2336,0)</f>
        <v>No</v>
      </c>
      <c r="G1141" s="11" t="str">
        <f>_xlfn.XLOOKUP($A1141,'Cleaned - Medical Examinations'!$A$2:$A$2336,'Cleaned - Medical Examinations'!$F$2:$F$2336,0)</f>
        <v>No</v>
      </c>
      <c r="H1141" s="11">
        <f>_xlfn.XLOOKUP($A1141,'Cleaned - Medical Examinations'!$A$2:$A$2336,'Cleaned - Medical Examinations'!$G$2:$G$2336,0)</f>
        <v>1</v>
      </c>
      <c r="I1141" s="11" t="str">
        <f>_xlfn.XLOOKUP($A1141,'Cleaned - Medical Examinations'!$A$2:$A$2336,'Cleaned - Medical Examinations'!$H$2:$H$2336,0)</f>
        <v>No</v>
      </c>
      <c r="J1141" s="11" t="str">
        <f>_xlfn.XLOOKUP($A1141,'Cleaned - Medical Examinations'!$A$2:$A$2336,'Cleaned - Medical Examinations'!$I$2:$I$2336,0)</f>
        <v>Obesity</v>
      </c>
      <c r="K1141" s="11" t="str">
        <f t="shared" si="17"/>
        <v>Non-Diabetic</v>
      </c>
      <c r="L1141" s="14">
        <f>_xlfn.XLOOKUP($A1141,'Cleaned - Hospitalisation Detai'!$A$2:$A$2344,'Cleaned - Hospitalisation Detai'!$J$2:$J$2344,0)</f>
        <v>35982</v>
      </c>
      <c r="M1141" s="19">
        <f>_xlfn.XLOOKUP($A1141,'Cleaned - Hospitalisation Detai'!$A$2:$A$2344,'Cleaned - Hospitalisation Detai'!$F$2:$F$2344,0)</f>
        <v>9870.59</v>
      </c>
      <c r="N1141" s="19" t="str">
        <f>_xlfn.XLOOKUP($A1141,'Cleaned - Hospitalisation Detai'!$A$2:$A$2344,'Cleaned - Hospitalisation Detai'!$G$2:$G$2344,0)</f>
        <v>tier - 2</v>
      </c>
      <c r="O1141" s="19" t="str">
        <f>_xlfn.XLOOKUP($A1141,'Cleaned - Hospitalisation Detai'!$A$2:$A$2344,'Cleaned - Hospitalisation Detai'!$H$2:$H$2344,0)</f>
        <v>tier - 2</v>
      </c>
      <c r="P1141" s="19" t="str">
        <f>_xlfn.XLOOKUP($A1141,'Cleaned - Hospitalisation Detai'!$A$2:$A$2344,'Cleaned - Hospitalisation Detai'!$I$2:$I$2344,0)</f>
        <v>R1023</v>
      </c>
      <c r="Q1141" s="20">
        <f>_xlfn.XLOOKUP($A1141,'Cleaned - Hospitalisation Detai'!$A$2:$A$2344,'Cleaned - Hospitalisation Detai'!$K$2:$K$2344,0)</f>
        <v>24</v>
      </c>
    </row>
    <row r="1142" spans="1:17" ht="15.6" x14ac:dyDescent="0.3">
      <c r="A1142" s="10" t="s">
        <v>1230</v>
      </c>
      <c r="B1142" s="11" t="str">
        <f>_xlfn.XLOOKUP(A1142,'Cleaned - Customer Names '!$A$2:$A$2336,'Cleaned - Customer Names '!$C$2:$C$2336,0)</f>
        <v>Daniel</v>
      </c>
      <c r="C1142" s="11">
        <f>_xlfn.XLOOKUP($A1142,'Cleaned - Medical Examinations'!$A$2:$A$2336,'Cleaned - Medical Examinations'!$B$2:$B$2336,0)</f>
        <v>28.88</v>
      </c>
      <c r="D1142" s="11">
        <f>_xlfn.XLOOKUP($A1142,'Cleaned - Medical Examinations'!$A$2:$A$2336,'Cleaned - Medical Examinations'!$C$2:$C$2336,0)</f>
        <v>4.8600000000000003</v>
      </c>
      <c r="E1142" s="11" t="str">
        <f>_xlfn.XLOOKUP($A1142,'Cleaned - Medical Examinations'!$A$2:$A$2336,'Cleaned - Medical Examinations'!$D$2:$D$2336,0)</f>
        <v>Yes</v>
      </c>
      <c r="F1142" s="11" t="str">
        <f>_xlfn.XLOOKUP($A1142,'Cleaned - Medical Examinations'!$A$2:$A$2336,'Cleaned - Medical Examinations'!$E$2:$E$2336,0)</f>
        <v>No</v>
      </c>
      <c r="G1142" s="11" t="str">
        <f>_xlfn.XLOOKUP($A1142,'Cleaned - Medical Examinations'!$A$2:$A$2336,'Cleaned - Medical Examinations'!$F$2:$F$2336,0)</f>
        <v>Yes</v>
      </c>
      <c r="H1142" s="11">
        <f>_xlfn.XLOOKUP($A1142,'Cleaned - Medical Examinations'!$A$2:$A$2336,'Cleaned - Medical Examinations'!$G$2:$G$2336,0)</f>
        <v>1</v>
      </c>
      <c r="I1142" s="11" t="str">
        <f>_xlfn.XLOOKUP($A1142,'Cleaned - Medical Examinations'!$A$2:$A$2336,'Cleaned - Medical Examinations'!$H$2:$H$2336,0)</f>
        <v>No</v>
      </c>
      <c r="J1142" s="11" t="str">
        <f>_xlfn.XLOOKUP($A1142,'Cleaned - Medical Examinations'!$A$2:$A$2336,'Cleaned - Medical Examinations'!$I$2:$I$2336,0)</f>
        <v>Overweight</v>
      </c>
      <c r="K1142" s="11" t="str">
        <f t="shared" si="17"/>
        <v>Non-Diabetic</v>
      </c>
      <c r="L1142" s="14">
        <f>_xlfn.XLOOKUP($A1142,'Cleaned - Hospitalisation Detai'!$A$2:$A$2344,'Cleaned - Hospitalisation Detai'!$J$2:$J$2344,0)</f>
        <v>25428</v>
      </c>
      <c r="M1142" s="19">
        <f>_xlfn.XLOOKUP($A1142,'Cleaned - Hospitalisation Detai'!$A$2:$A$2344,'Cleaned - Hospitalisation Detai'!$F$2:$F$2344,0)</f>
        <v>9869.81</v>
      </c>
      <c r="N1142" s="19" t="str">
        <f>_xlfn.XLOOKUP($A1142,'Cleaned - Hospitalisation Detai'!$A$2:$A$2344,'Cleaned - Hospitalisation Detai'!$G$2:$G$2344,0)</f>
        <v>tier - 3</v>
      </c>
      <c r="O1142" s="19" t="str">
        <f>_xlfn.XLOOKUP($A1142,'Cleaned - Hospitalisation Detai'!$A$2:$A$2344,'Cleaned - Hospitalisation Detai'!$H$2:$H$2344,0)</f>
        <v>tier - 3</v>
      </c>
      <c r="P1142" s="19" t="str">
        <f>_xlfn.XLOOKUP($A1142,'Cleaned - Hospitalisation Detai'!$A$2:$A$2344,'Cleaned - Hospitalisation Detai'!$I$2:$I$2344,0)</f>
        <v>R1012</v>
      </c>
      <c r="Q1142" s="20">
        <f>_xlfn.XLOOKUP($A1142,'Cleaned - Hospitalisation Detai'!$A$2:$A$2344,'Cleaned - Hospitalisation Detai'!$K$2:$K$2344,0)</f>
        <v>53</v>
      </c>
    </row>
    <row r="1143" spans="1:17" ht="15.6" x14ac:dyDescent="0.3">
      <c r="A1143" s="10" t="s">
        <v>1229</v>
      </c>
      <c r="B1143" s="11" t="str">
        <f>_xlfn.XLOOKUP(A1143,'Cleaned - Customer Names '!$A$2:$A$2336,'Cleaned - Customer Names '!$C$2:$C$2336,0)</f>
        <v>Sarah</v>
      </c>
      <c r="C1143" s="11">
        <f>_xlfn.XLOOKUP($A1143,'Cleaned - Medical Examinations'!$A$2:$A$2336,'Cleaned - Medical Examinations'!$B$2:$B$2336,0)</f>
        <v>33.914999999999999</v>
      </c>
      <c r="D1143" s="11">
        <f>_xlfn.XLOOKUP($A1143,'Cleaned - Medical Examinations'!$A$2:$A$2336,'Cleaned - Medical Examinations'!$C$2:$C$2336,0)</f>
        <v>11.52</v>
      </c>
      <c r="E1143" s="11" t="str">
        <f>_xlfn.XLOOKUP($A1143,'Cleaned - Medical Examinations'!$A$2:$A$2336,'Cleaned - Medical Examinations'!$D$2:$D$2336,0)</f>
        <v>No</v>
      </c>
      <c r="F1143" s="11" t="str">
        <f>_xlfn.XLOOKUP($A1143,'Cleaned - Medical Examinations'!$A$2:$A$2336,'Cleaned - Medical Examinations'!$E$2:$E$2336,0)</f>
        <v>No</v>
      </c>
      <c r="G1143" s="11" t="str">
        <f>_xlfn.XLOOKUP($A1143,'Cleaned - Medical Examinations'!$A$2:$A$2336,'Cleaned - Medical Examinations'!$F$2:$F$2336,0)</f>
        <v>No</v>
      </c>
      <c r="H1143" s="11">
        <f>_xlfn.XLOOKUP($A1143,'Cleaned - Medical Examinations'!$A$2:$A$2336,'Cleaned - Medical Examinations'!$G$2:$G$2336,0)</f>
        <v>0</v>
      </c>
      <c r="I1143" s="11" t="str">
        <f>_xlfn.XLOOKUP($A1143,'Cleaned - Medical Examinations'!$A$2:$A$2336,'Cleaned - Medical Examinations'!$H$2:$H$2336,0)</f>
        <v>No</v>
      </c>
      <c r="J1143" s="11" t="str">
        <f>_xlfn.XLOOKUP($A1143,'Cleaned - Medical Examinations'!$A$2:$A$2336,'Cleaned - Medical Examinations'!$I$2:$I$2336,0)</f>
        <v>Obesity</v>
      </c>
      <c r="K1143" s="11" t="str">
        <f t="shared" si="17"/>
        <v>Diabetic</v>
      </c>
      <c r="L1143" s="14">
        <f>_xlfn.XLOOKUP($A1143,'Cleaned - Hospitalisation Detai'!$A$2:$A$2344,'Cleaned - Hospitalisation Detai'!$J$2:$J$2344,0)</f>
        <v>26246</v>
      </c>
      <c r="M1143" s="19">
        <f>_xlfn.XLOOKUP($A1143,'Cleaned - Hospitalisation Detai'!$A$2:$A$2344,'Cleaned - Hospitalisation Detai'!$F$2:$F$2344,0)</f>
        <v>9866.2999999999993</v>
      </c>
      <c r="N1143" s="19" t="str">
        <f>_xlfn.XLOOKUP($A1143,'Cleaned - Hospitalisation Detai'!$A$2:$A$2344,'Cleaned - Hospitalisation Detai'!$G$2:$G$2344,0)</f>
        <v>tier - 2</v>
      </c>
      <c r="O1143" s="19" t="str">
        <f>_xlfn.XLOOKUP($A1143,'Cleaned - Hospitalisation Detai'!$A$2:$A$2344,'Cleaned - Hospitalisation Detai'!$H$2:$H$2344,0)</f>
        <v>tier - 3</v>
      </c>
      <c r="P1143" s="19" t="str">
        <f>_xlfn.XLOOKUP($A1143,'Cleaned - Hospitalisation Detai'!$A$2:$A$2344,'Cleaned - Hospitalisation Detai'!$I$2:$I$2344,0)</f>
        <v>R1024</v>
      </c>
      <c r="Q1143" s="20">
        <f>_xlfn.XLOOKUP($A1143,'Cleaned - Hospitalisation Detai'!$A$2:$A$2344,'Cleaned - Hospitalisation Detai'!$K$2:$K$2344,0)</f>
        <v>51</v>
      </c>
    </row>
    <row r="1144" spans="1:17" ht="15.6" x14ac:dyDescent="0.3">
      <c r="A1144" s="10" t="s">
        <v>1228</v>
      </c>
      <c r="B1144" s="11" t="str">
        <f>_xlfn.XLOOKUP(A1144,'Cleaned - Customer Names '!$A$2:$A$2336,'Cleaned - Customer Names '!$C$2:$C$2336,0)</f>
        <v>Matthew J</v>
      </c>
      <c r="C1144" s="11">
        <f>_xlfn.XLOOKUP($A1144,'Cleaned - Medical Examinations'!$A$2:$A$2336,'Cleaned - Medical Examinations'!$B$2:$B$2336,0)</f>
        <v>24.32</v>
      </c>
      <c r="D1144" s="11">
        <f>_xlfn.XLOOKUP($A1144,'Cleaned - Medical Examinations'!$A$2:$A$2336,'Cleaned - Medical Examinations'!$C$2:$C$2336,0)</f>
        <v>6.15</v>
      </c>
      <c r="E1144" s="11" t="str">
        <f>_xlfn.XLOOKUP($A1144,'Cleaned - Medical Examinations'!$A$2:$A$2336,'Cleaned - Medical Examinations'!$D$2:$D$2336,0)</f>
        <v>Yes</v>
      </c>
      <c r="F1144" s="11" t="str">
        <f>_xlfn.XLOOKUP($A1144,'Cleaned - Medical Examinations'!$A$2:$A$2336,'Cleaned - Medical Examinations'!$E$2:$E$2336,0)</f>
        <v>No</v>
      </c>
      <c r="G1144" s="11" t="str">
        <f>_xlfn.XLOOKUP($A1144,'Cleaned - Medical Examinations'!$A$2:$A$2336,'Cleaned - Medical Examinations'!$F$2:$F$2336,0)</f>
        <v>Yes</v>
      </c>
      <c r="H1144" s="11">
        <f>_xlfn.XLOOKUP($A1144,'Cleaned - Medical Examinations'!$A$2:$A$2336,'Cleaned - Medical Examinations'!$G$2:$G$2336,0)</f>
        <v>1</v>
      </c>
      <c r="I1144" s="11" t="str">
        <f>_xlfn.XLOOKUP($A1144,'Cleaned - Medical Examinations'!$A$2:$A$2336,'Cleaned - Medical Examinations'!$H$2:$H$2336,0)</f>
        <v>No</v>
      </c>
      <c r="J1144" s="11" t="str">
        <f>_xlfn.XLOOKUP($A1144,'Cleaned - Medical Examinations'!$A$2:$A$2336,'Cleaned - Medical Examinations'!$I$2:$I$2336,0)</f>
        <v>Normal Weight</v>
      </c>
      <c r="K1144" s="11" t="str">
        <f t="shared" si="17"/>
        <v>Non-Diabetic</v>
      </c>
      <c r="L1144" s="14">
        <f>_xlfn.XLOOKUP($A1144,'Cleaned - Hospitalisation Detai'!$A$2:$A$2344,'Cleaned - Hospitalisation Detai'!$J$2:$J$2344,0)</f>
        <v>25496</v>
      </c>
      <c r="M1144" s="19">
        <f>_xlfn.XLOOKUP($A1144,'Cleaned - Hospitalisation Detai'!$A$2:$A$2344,'Cleaned - Hospitalisation Detai'!$F$2:$F$2344,0)</f>
        <v>9863.4699999999993</v>
      </c>
      <c r="N1144" s="19" t="str">
        <f>_xlfn.XLOOKUP($A1144,'Cleaned - Hospitalisation Detai'!$A$2:$A$2344,'Cleaned - Hospitalisation Detai'!$G$2:$G$2344,0)</f>
        <v>tier - 3</v>
      </c>
      <c r="O1144" s="19" t="str">
        <f>_xlfn.XLOOKUP($A1144,'Cleaned - Hospitalisation Detai'!$A$2:$A$2344,'Cleaned - Hospitalisation Detai'!$H$2:$H$2344,0)</f>
        <v>tier - 3</v>
      </c>
      <c r="P1144" s="19" t="str">
        <f>_xlfn.XLOOKUP($A1144,'Cleaned - Hospitalisation Detai'!$A$2:$A$2344,'Cleaned - Hospitalisation Detai'!$I$2:$I$2344,0)</f>
        <v>R1012</v>
      </c>
      <c r="Q1144" s="20">
        <f>_xlfn.XLOOKUP($A1144,'Cleaned - Hospitalisation Detai'!$A$2:$A$2344,'Cleaned - Hospitalisation Detai'!$K$2:$K$2344,0)</f>
        <v>53</v>
      </c>
    </row>
    <row r="1145" spans="1:17" ht="15.6" x14ac:dyDescent="0.3">
      <c r="A1145" s="10" t="s">
        <v>1227</v>
      </c>
      <c r="B1145" s="11" t="str">
        <f>_xlfn.XLOOKUP(A1145,'Cleaned - Customer Names '!$A$2:$A$2336,'Cleaned - Customer Names '!$C$2:$C$2336,0)</f>
        <v>Francesca</v>
      </c>
      <c r="C1145" s="11">
        <f>_xlfn.XLOOKUP($A1145,'Cleaned - Medical Examinations'!$A$2:$A$2336,'Cleaned - Medical Examinations'!$B$2:$B$2336,0)</f>
        <v>25.8</v>
      </c>
      <c r="D1145" s="11">
        <f>_xlfn.XLOOKUP($A1145,'Cleaned - Medical Examinations'!$A$2:$A$2336,'Cleaned - Medical Examinations'!$C$2:$C$2336,0)</f>
        <v>9.94</v>
      </c>
      <c r="E1145" s="11" t="str">
        <f>_xlfn.XLOOKUP($A1145,'Cleaned - Medical Examinations'!$A$2:$A$2336,'Cleaned - Medical Examinations'!$D$2:$D$2336,0)</f>
        <v>No</v>
      </c>
      <c r="F1145" s="11" t="str">
        <f>_xlfn.XLOOKUP($A1145,'Cleaned - Medical Examinations'!$A$2:$A$2336,'Cleaned - Medical Examinations'!$E$2:$E$2336,0)</f>
        <v>No</v>
      </c>
      <c r="G1145" s="11" t="str">
        <f>_xlfn.XLOOKUP($A1145,'Cleaned - Medical Examinations'!$A$2:$A$2336,'Cleaned - Medical Examinations'!$F$2:$F$2336,0)</f>
        <v>No</v>
      </c>
      <c r="H1145" s="11">
        <f>_xlfn.XLOOKUP($A1145,'Cleaned - Medical Examinations'!$A$2:$A$2336,'Cleaned - Medical Examinations'!$G$2:$G$2336,0)</f>
        <v>0</v>
      </c>
      <c r="I1145" s="11" t="str">
        <f>_xlfn.XLOOKUP($A1145,'Cleaned - Medical Examinations'!$A$2:$A$2336,'Cleaned - Medical Examinations'!$H$2:$H$2336,0)</f>
        <v>No</v>
      </c>
      <c r="J1145" s="11" t="str">
        <f>_xlfn.XLOOKUP($A1145,'Cleaned - Medical Examinations'!$A$2:$A$2336,'Cleaned - Medical Examinations'!$I$2:$I$2336,0)</f>
        <v>Overweight</v>
      </c>
      <c r="K1145" s="11" t="str">
        <f t="shared" si="17"/>
        <v>Diabetic</v>
      </c>
      <c r="L1145" s="14">
        <f>_xlfn.XLOOKUP($A1145,'Cleaned - Hospitalisation Detai'!$A$2:$A$2344,'Cleaned - Hospitalisation Detai'!$J$2:$J$2344,0)</f>
        <v>26131</v>
      </c>
      <c r="M1145" s="19">
        <f>_xlfn.XLOOKUP($A1145,'Cleaned - Hospitalisation Detai'!$A$2:$A$2344,'Cleaned - Hospitalisation Detai'!$F$2:$F$2344,0)</f>
        <v>9861.0300000000007</v>
      </c>
      <c r="N1145" s="19" t="str">
        <f>_xlfn.XLOOKUP($A1145,'Cleaned - Hospitalisation Detai'!$A$2:$A$2344,'Cleaned - Hospitalisation Detai'!$G$2:$G$2344,0)</f>
        <v>tier - 2</v>
      </c>
      <c r="O1145" s="19" t="str">
        <f>_xlfn.XLOOKUP($A1145,'Cleaned - Hospitalisation Detai'!$A$2:$A$2344,'Cleaned - Hospitalisation Detai'!$H$2:$H$2344,0)</f>
        <v>tier - 2</v>
      </c>
      <c r="P1145" s="19" t="str">
        <f>_xlfn.XLOOKUP($A1145,'Cleaned - Hospitalisation Detai'!$A$2:$A$2344,'Cleaned - Hospitalisation Detai'!$I$2:$I$2344,0)</f>
        <v>R1011</v>
      </c>
      <c r="Q1145" s="20">
        <f>_xlfn.XLOOKUP($A1145,'Cleaned - Hospitalisation Detai'!$A$2:$A$2344,'Cleaned - Hospitalisation Detai'!$K$2:$K$2344,0)</f>
        <v>51</v>
      </c>
    </row>
    <row r="1146" spans="1:17" ht="15.6" x14ac:dyDescent="0.3">
      <c r="A1146" s="10" t="s">
        <v>1226</v>
      </c>
      <c r="B1146" s="11" t="str">
        <f>_xlfn.XLOOKUP(A1146,'Cleaned - Customer Names '!$A$2:$A$2336,'Cleaned - Customer Names '!$C$2:$C$2336,0)</f>
        <v>Nicole</v>
      </c>
      <c r="C1146" s="11">
        <f>_xlfn.XLOOKUP($A1146,'Cleaned - Medical Examinations'!$A$2:$A$2336,'Cleaned - Medical Examinations'!$B$2:$B$2336,0)</f>
        <v>21.56</v>
      </c>
      <c r="D1146" s="11">
        <f>_xlfn.XLOOKUP($A1146,'Cleaned - Medical Examinations'!$A$2:$A$2336,'Cleaned - Medical Examinations'!$C$2:$C$2336,0)</f>
        <v>10.56</v>
      </c>
      <c r="E1146" s="11" t="str">
        <f>_xlfn.XLOOKUP($A1146,'Cleaned - Medical Examinations'!$A$2:$A$2336,'Cleaned - Medical Examinations'!$D$2:$D$2336,0)</f>
        <v>No</v>
      </c>
      <c r="F1146" s="11" t="str">
        <f>_xlfn.XLOOKUP($A1146,'Cleaned - Medical Examinations'!$A$2:$A$2336,'Cleaned - Medical Examinations'!$E$2:$E$2336,0)</f>
        <v>No</v>
      </c>
      <c r="G1146" s="11" t="str">
        <f>_xlfn.XLOOKUP($A1146,'Cleaned - Medical Examinations'!$A$2:$A$2336,'Cleaned - Medical Examinations'!$F$2:$F$2336,0)</f>
        <v>No</v>
      </c>
      <c r="H1146" s="11">
        <f>_xlfn.XLOOKUP($A1146,'Cleaned - Medical Examinations'!$A$2:$A$2336,'Cleaned - Medical Examinations'!$G$2:$G$2336,0)</f>
        <v>0</v>
      </c>
      <c r="I1146" s="11" t="str">
        <f>_xlfn.XLOOKUP($A1146,'Cleaned - Medical Examinations'!$A$2:$A$2336,'Cleaned - Medical Examinations'!$H$2:$H$2336,0)</f>
        <v>No</v>
      </c>
      <c r="J1146" s="11" t="str">
        <f>_xlfn.XLOOKUP($A1146,'Cleaned - Medical Examinations'!$A$2:$A$2336,'Cleaned - Medical Examinations'!$I$2:$I$2336,0)</f>
        <v>Normal Weight</v>
      </c>
      <c r="K1146" s="11" t="str">
        <f t="shared" si="17"/>
        <v>Diabetic</v>
      </c>
      <c r="L1146" s="14">
        <f>_xlfn.XLOOKUP($A1146,'Cleaned - Hospitalisation Detai'!$A$2:$A$2344,'Cleaned - Hospitalisation Detai'!$J$2:$J$2344,0)</f>
        <v>26229</v>
      </c>
      <c r="M1146" s="19">
        <f>_xlfn.XLOOKUP($A1146,'Cleaned - Hospitalisation Detai'!$A$2:$A$2344,'Cleaned - Hospitalisation Detai'!$F$2:$F$2344,0)</f>
        <v>9855.1299999999992</v>
      </c>
      <c r="N1146" s="19" t="str">
        <f>_xlfn.XLOOKUP($A1146,'Cleaned - Hospitalisation Detai'!$A$2:$A$2344,'Cleaned - Hospitalisation Detai'!$G$2:$G$2344,0)</f>
        <v>tier - 2</v>
      </c>
      <c r="O1146" s="19" t="str">
        <f>_xlfn.XLOOKUP($A1146,'Cleaned - Hospitalisation Detai'!$A$2:$A$2344,'Cleaned - Hospitalisation Detai'!$H$2:$H$2344,0)</f>
        <v>tier - 3</v>
      </c>
      <c r="P1146" s="19" t="str">
        <f>_xlfn.XLOOKUP($A1146,'Cleaned - Hospitalisation Detai'!$A$2:$A$2344,'Cleaned - Hospitalisation Detai'!$I$2:$I$2344,0)</f>
        <v>R1013</v>
      </c>
      <c r="Q1146" s="20">
        <f>_xlfn.XLOOKUP($A1146,'Cleaned - Hospitalisation Detai'!$A$2:$A$2344,'Cleaned - Hospitalisation Detai'!$K$2:$K$2344,0)</f>
        <v>51</v>
      </c>
    </row>
    <row r="1147" spans="1:17" ht="15.6" x14ac:dyDescent="0.3">
      <c r="A1147" s="10" t="s">
        <v>1225</v>
      </c>
      <c r="B1147" s="11" t="str">
        <f>_xlfn.XLOOKUP(A1147,'Cleaned - Customer Names '!$A$2:$A$2336,'Cleaned - Customer Names '!$C$2:$C$2336,0)</f>
        <v>Toshiyuki</v>
      </c>
      <c r="C1147" s="11">
        <f>_xlfn.XLOOKUP($A1147,'Cleaned - Medical Examinations'!$A$2:$A$2336,'Cleaned - Medical Examinations'!$B$2:$B$2336,0)</f>
        <v>31.6</v>
      </c>
      <c r="D1147" s="11">
        <f>_xlfn.XLOOKUP($A1147,'Cleaned - Medical Examinations'!$A$2:$A$2336,'Cleaned - Medical Examinations'!$C$2:$C$2336,0)</f>
        <v>6.79</v>
      </c>
      <c r="E1147" s="11" t="str">
        <f>_xlfn.XLOOKUP($A1147,'Cleaned - Medical Examinations'!$A$2:$A$2336,'Cleaned - Medical Examinations'!$D$2:$D$2336,0)</f>
        <v>No</v>
      </c>
      <c r="F1147" s="11" t="str">
        <f>_xlfn.XLOOKUP($A1147,'Cleaned - Medical Examinations'!$A$2:$A$2336,'Cleaned - Medical Examinations'!$E$2:$E$2336,0)</f>
        <v>No</v>
      </c>
      <c r="G1147" s="11" t="str">
        <f>_xlfn.XLOOKUP($A1147,'Cleaned - Medical Examinations'!$A$2:$A$2336,'Cleaned - Medical Examinations'!$F$2:$F$2336,0)</f>
        <v>No</v>
      </c>
      <c r="H1147" s="11">
        <f>_xlfn.XLOOKUP($A1147,'Cleaned - Medical Examinations'!$A$2:$A$2336,'Cleaned - Medical Examinations'!$G$2:$G$2336,0)</f>
        <v>0</v>
      </c>
      <c r="I1147" s="11" t="str">
        <f>_xlfn.XLOOKUP($A1147,'Cleaned - Medical Examinations'!$A$2:$A$2336,'Cleaned - Medical Examinations'!$H$2:$H$2336,0)</f>
        <v>No</v>
      </c>
      <c r="J1147" s="11" t="str">
        <f>_xlfn.XLOOKUP($A1147,'Cleaned - Medical Examinations'!$A$2:$A$2336,'Cleaned - Medical Examinations'!$I$2:$I$2336,0)</f>
        <v>Obesity</v>
      </c>
      <c r="K1147" s="11" t="str">
        <f t="shared" si="17"/>
        <v>Diabetic</v>
      </c>
      <c r="L1147" s="14">
        <f>_xlfn.XLOOKUP($A1147,'Cleaned - Hospitalisation Detai'!$A$2:$A$2344,'Cleaned - Hospitalisation Detai'!$J$2:$J$2344,0)</f>
        <v>25146</v>
      </c>
      <c r="M1147" s="19">
        <f>_xlfn.XLOOKUP($A1147,'Cleaned - Hospitalisation Detai'!$A$2:$A$2344,'Cleaned - Hospitalisation Detai'!$F$2:$F$2344,0)</f>
        <v>9850.43</v>
      </c>
      <c r="N1147" s="19" t="str">
        <f>_xlfn.XLOOKUP($A1147,'Cleaned - Hospitalisation Detai'!$A$2:$A$2344,'Cleaned - Hospitalisation Detai'!$G$2:$G$2344,0)</f>
        <v>tier - 3</v>
      </c>
      <c r="O1147" s="19" t="str">
        <f>_xlfn.XLOOKUP($A1147,'Cleaned - Hospitalisation Detai'!$A$2:$A$2344,'Cleaned - Hospitalisation Detai'!$H$2:$H$2344,0)</f>
        <v>tier - 3</v>
      </c>
      <c r="P1147" s="19" t="str">
        <f>_xlfn.XLOOKUP($A1147,'Cleaned - Hospitalisation Detai'!$A$2:$A$2344,'Cleaned - Hospitalisation Detai'!$I$2:$I$2344,0)</f>
        <v>R1011</v>
      </c>
      <c r="Q1147" s="20">
        <f>_xlfn.XLOOKUP($A1147,'Cleaned - Hospitalisation Detai'!$A$2:$A$2344,'Cleaned - Hospitalisation Detai'!$K$2:$K$2344,0)</f>
        <v>54</v>
      </c>
    </row>
    <row r="1148" spans="1:17" ht="15.6" x14ac:dyDescent="0.3">
      <c r="A1148" s="10" t="s">
        <v>1224</v>
      </c>
      <c r="B1148" s="11" t="str">
        <f>_xlfn.XLOOKUP(A1148,'Cleaned - Customer Names '!$A$2:$A$2336,'Cleaned - Customer Names '!$C$2:$C$2336,0)</f>
        <v>Tom L.</v>
      </c>
      <c r="C1148" s="11">
        <f>_xlfn.XLOOKUP($A1148,'Cleaned - Medical Examinations'!$A$2:$A$2336,'Cleaned - Medical Examinations'!$B$2:$B$2336,0)</f>
        <v>42.93</v>
      </c>
      <c r="D1148" s="11">
        <f>_xlfn.XLOOKUP($A1148,'Cleaned - Medical Examinations'!$A$2:$A$2336,'Cleaned - Medical Examinations'!$C$2:$C$2336,0)</f>
        <v>4.8</v>
      </c>
      <c r="E1148" s="11" t="str">
        <f>_xlfn.XLOOKUP($A1148,'Cleaned - Medical Examinations'!$A$2:$A$2336,'Cleaned - Medical Examinations'!$D$2:$D$2336,0)</f>
        <v>No</v>
      </c>
      <c r="F1148" s="11" t="str">
        <f>_xlfn.XLOOKUP($A1148,'Cleaned - Medical Examinations'!$A$2:$A$2336,'Cleaned - Medical Examinations'!$E$2:$E$2336,0)</f>
        <v>No</v>
      </c>
      <c r="G1148" s="11" t="str">
        <f>_xlfn.XLOOKUP($A1148,'Cleaned - Medical Examinations'!$A$2:$A$2336,'Cleaned - Medical Examinations'!$F$2:$F$2336,0)</f>
        <v>No</v>
      </c>
      <c r="H1148" s="11">
        <f>_xlfn.XLOOKUP($A1148,'Cleaned - Medical Examinations'!$A$2:$A$2336,'Cleaned - Medical Examinations'!$G$2:$G$2336,0)</f>
        <v>1</v>
      </c>
      <c r="I1148" s="11" t="str">
        <f>_xlfn.XLOOKUP($A1148,'Cleaned - Medical Examinations'!$A$2:$A$2336,'Cleaned - Medical Examinations'!$H$2:$H$2336,0)</f>
        <v>No</v>
      </c>
      <c r="J1148" s="11" t="str">
        <f>_xlfn.XLOOKUP($A1148,'Cleaned - Medical Examinations'!$A$2:$A$2336,'Cleaned - Medical Examinations'!$I$2:$I$2336,0)</f>
        <v>Obesity</v>
      </c>
      <c r="K1148" s="11" t="str">
        <f t="shared" si="17"/>
        <v>Non-Diabetic</v>
      </c>
      <c r="L1148" s="14">
        <f>_xlfn.XLOOKUP($A1148,'Cleaned - Hospitalisation Detai'!$A$2:$A$2344,'Cleaned - Hospitalisation Detai'!$J$2:$J$2344,0)</f>
        <v>33829</v>
      </c>
      <c r="M1148" s="19">
        <f>_xlfn.XLOOKUP($A1148,'Cleaned - Hospitalisation Detai'!$A$2:$A$2344,'Cleaned - Hospitalisation Detai'!$F$2:$F$2344,0)</f>
        <v>9844.4500000000007</v>
      </c>
      <c r="N1148" s="19" t="str">
        <f>_xlfn.XLOOKUP($A1148,'Cleaned - Hospitalisation Detai'!$A$2:$A$2344,'Cleaned - Hospitalisation Detai'!$G$2:$G$2344,0)</f>
        <v>tier - 2</v>
      </c>
      <c r="O1148" s="19" t="str">
        <f>_xlfn.XLOOKUP($A1148,'Cleaned - Hospitalisation Detai'!$A$2:$A$2344,'Cleaned - Hospitalisation Detai'!$H$2:$H$2344,0)</f>
        <v>tier - 1</v>
      </c>
      <c r="P1148" s="19" t="str">
        <f>_xlfn.XLOOKUP($A1148,'Cleaned - Hospitalisation Detai'!$A$2:$A$2344,'Cleaned - Hospitalisation Detai'!$I$2:$I$2344,0)</f>
        <v>R1012</v>
      </c>
      <c r="Q1148" s="20">
        <f>_xlfn.XLOOKUP($A1148,'Cleaned - Hospitalisation Detai'!$A$2:$A$2344,'Cleaned - Hospitalisation Detai'!$K$2:$K$2344,0)</f>
        <v>30</v>
      </c>
    </row>
    <row r="1149" spans="1:17" ht="15.6" x14ac:dyDescent="0.3">
      <c r="A1149" s="10" t="s">
        <v>1223</v>
      </c>
      <c r="B1149" s="11" t="str">
        <f>_xlfn.XLOOKUP(A1149,'Cleaned - Customer Names '!$A$2:$A$2336,'Cleaned - Customer Names '!$C$2:$C$2336,0)</f>
        <v>Brian</v>
      </c>
      <c r="C1149" s="11">
        <f>_xlfn.XLOOKUP($A1149,'Cleaned - Medical Examinations'!$A$2:$A$2336,'Cleaned - Medical Examinations'!$B$2:$B$2336,0)</f>
        <v>26.72</v>
      </c>
      <c r="D1149" s="11">
        <f>_xlfn.XLOOKUP($A1149,'Cleaned - Medical Examinations'!$A$2:$A$2336,'Cleaned - Medical Examinations'!$C$2:$C$2336,0)</f>
        <v>5.75</v>
      </c>
      <c r="E1149" s="11" t="str">
        <f>_xlfn.XLOOKUP($A1149,'Cleaned - Medical Examinations'!$A$2:$A$2336,'Cleaned - Medical Examinations'!$D$2:$D$2336,0)</f>
        <v>No</v>
      </c>
      <c r="F1149" s="11" t="str">
        <f>_xlfn.XLOOKUP($A1149,'Cleaned - Medical Examinations'!$A$2:$A$2336,'Cleaned - Medical Examinations'!$E$2:$E$2336,0)</f>
        <v>No</v>
      </c>
      <c r="G1149" s="11" t="str">
        <f>_xlfn.XLOOKUP($A1149,'Cleaned - Medical Examinations'!$A$2:$A$2336,'Cleaned - Medical Examinations'!$F$2:$F$2336,0)</f>
        <v>No</v>
      </c>
      <c r="H1149" s="11">
        <f>_xlfn.XLOOKUP($A1149,'Cleaned - Medical Examinations'!$A$2:$A$2336,'Cleaned - Medical Examinations'!$G$2:$G$2336,0)</f>
        <v>2</v>
      </c>
      <c r="I1149" s="11" t="str">
        <f>_xlfn.XLOOKUP($A1149,'Cleaned - Medical Examinations'!$A$2:$A$2336,'Cleaned - Medical Examinations'!$H$2:$H$2336,0)</f>
        <v>No</v>
      </c>
      <c r="J1149" s="11" t="str">
        <f>_xlfn.XLOOKUP($A1149,'Cleaned - Medical Examinations'!$A$2:$A$2336,'Cleaned - Medical Examinations'!$I$2:$I$2336,0)</f>
        <v>Overweight</v>
      </c>
      <c r="K1149" s="11" t="str">
        <f t="shared" si="17"/>
        <v>Non-Diabetic</v>
      </c>
      <c r="L1149" s="14">
        <f>_xlfn.XLOOKUP($A1149,'Cleaned - Hospitalisation Detai'!$A$2:$A$2344,'Cleaned - Hospitalisation Detai'!$J$2:$J$2344,0)</f>
        <v>26568</v>
      </c>
      <c r="M1149" s="19">
        <f>_xlfn.XLOOKUP($A1149,'Cleaned - Hospitalisation Detai'!$A$2:$A$2344,'Cleaned - Hospitalisation Detai'!$F$2:$F$2344,0)</f>
        <v>9836.2099999999991</v>
      </c>
      <c r="N1149" s="19" t="str">
        <f>_xlfn.XLOOKUP($A1149,'Cleaned - Hospitalisation Detai'!$A$2:$A$2344,'Cleaned - Hospitalisation Detai'!$G$2:$G$2344,0)</f>
        <v>tier - 2</v>
      </c>
      <c r="O1149" s="19" t="str">
        <f>_xlfn.XLOOKUP($A1149,'Cleaned - Hospitalisation Detai'!$A$2:$A$2344,'Cleaned - Hospitalisation Detai'!$H$2:$H$2344,0)</f>
        <v>tier - 3</v>
      </c>
      <c r="P1149" s="19" t="str">
        <f>_xlfn.XLOOKUP($A1149,'Cleaned - Hospitalisation Detai'!$A$2:$A$2344,'Cleaned - Hospitalisation Detai'!$I$2:$I$2344,0)</f>
        <v>R1021</v>
      </c>
      <c r="Q1149" s="20">
        <f>_xlfn.XLOOKUP($A1149,'Cleaned - Hospitalisation Detai'!$A$2:$A$2344,'Cleaned - Hospitalisation Detai'!$K$2:$K$2344,0)</f>
        <v>50</v>
      </c>
    </row>
    <row r="1150" spans="1:17" ht="15.6" x14ac:dyDescent="0.3">
      <c r="A1150" s="10" t="s">
        <v>1222</v>
      </c>
      <c r="B1150" s="11" t="str">
        <f>_xlfn.XLOOKUP(A1150,'Cleaned - Customer Names '!$A$2:$A$2336,'Cleaned - Customer Names '!$C$2:$C$2336,0)</f>
        <v>Matthew</v>
      </c>
      <c r="C1150" s="11">
        <f>_xlfn.XLOOKUP($A1150,'Cleaned - Medical Examinations'!$A$2:$A$2336,'Cleaned - Medical Examinations'!$B$2:$B$2336,0)</f>
        <v>26.67</v>
      </c>
      <c r="D1150" s="11">
        <f>_xlfn.XLOOKUP($A1150,'Cleaned - Medical Examinations'!$A$2:$A$2336,'Cleaned - Medical Examinations'!$C$2:$C$2336,0)</f>
        <v>5.81</v>
      </c>
      <c r="E1150" s="11" t="str">
        <f>_xlfn.XLOOKUP($A1150,'Cleaned - Medical Examinations'!$A$2:$A$2336,'Cleaned - Medical Examinations'!$D$2:$D$2336,0)</f>
        <v>No</v>
      </c>
      <c r="F1150" s="11" t="str">
        <f>_xlfn.XLOOKUP($A1150,'Cleaned - Medical Examinations'!$A$2:$A$2336,'Cleaned - Medical Examinations'!$E$2:$E$2336,0)</f>
        <v>No</v>
      </c>
      <c r="G1150" s="11" t="str">
        <f>_xlfn.XLOOKUP($A1150,'Cleaned - Medical Examinations'!$A$2:$A$2336,'Cleaned - Medical Examinations'!$F$2:$F$2336,0)</f>
        <v>No</v>
      </c>
      <c r="H1150" s="11">
        <f>_xlfn.XLOOKUP($A1150,'Cleaned - Medical Examinations'!$A$2:$A$2336,'Cleaned - Medical Examinations'!$G$2:$G$2336,0)</f>
        <v>2</v>
      </c>
      <c r="I1150" s="11" t="str">
        <f>_xlfn.XLOOKUP($A1150,'Cleaned - Medical Examinations'!$A$2:$A$2336,'Cleaned - Medical Examinations'!$H$2:$H$2336,0)</f>
        <v>No</v>
      </c>
      <c r="J1150" s="11" t="str">
        <f>_xlfn.XLOOKUP($A1150,'Cleaned - Medical Examinations'!$A$2:$A$2336,'Cleaned - Medical Examinations'!$I$2:$I$2336,0)</f>
        <v>Overweight</v>
      </c>
      <c r="K1150" s="11" t="str">
        <f t="shared" si="17"/>
        <v>Non-Diabetic</v>
      </c>
      <c r="L1150" s="14">
        <f>_xlfn.XLOOKUP($A1150,'Cleaned - Hospitalisation Detai'!$A$2:$A$2344,'Cleaned - Hospitalisation Detai'!$J$2:$J$2344,0)</f>
        <v>26478</v>
      </c>
      <c r="M1150" s="19">
        <f>_xlfn.XLOOKUP($A1150,'Cleaned - Hospitalisation Detai'!$A$2:$A$2344,'Cleaned - Hospitalisation Detai'!$F$2:$F$2344,0)</f>
        <v>9819.25</v>
      </c>
      <c r="N1150" s="19" t="str">
        <f>_xlfn.XLOOKUP($A1150,'Cleaned - Hospitalisation Detai'!$A$2:$A$2344,'Cleaned - Hospitalisation Detai'!$G$2:$G$2344,0)</f>
        <v>tier - 2</v>
      </c>
      <c r="O1150" s="19" t="str">
        <f>_xlfn.XLOOKUP($A1150,'Cleaned - Hospitalisation Detai'!$A$2:$A$2344,'Cleaned - Hospitalisation Detai'!$H$2:$H$2344,0)</f>
        <v>tier - 2</v>
      </c>
      <c r="P1150" s="19" t="str">
        <f>_xlfn.XLOOKUP($A1150,'Cleaned - Hospitalisation Detai'!$A$2:$A$2344,'Cleaned - Hospitalisation Detai'!$I$2:$I$2344,0)</f>
        <v>R1021</v>
      </c>
      <c r="Q1150" s="20">
        <f>_xlfn.XLOOKUP($A1150,'Cleaned - Hospitalisation Detai'!$A$2:$A$2344,'Cleaned - Hospitalisation Detai'!$K$2:$K$2344,0)</f>
        <v>50</v>
      </c>
    </row>
    <row r="1151" spans="1:17" ht="15.6" x14ac:dyDescent="0.3">
      <c r="A1151" s="10" t="s">
        <v>1221</v>
      </c>
      <c r="B1151" s="11" t="str">
        <f>_xlfn.XLOOKUP(A1151,'Cleaned - Customer Names '!$A$2:$A$2336,'Cleaned - Customer Names '!$C$2:$C$2336,0)</f>
        <v>Julee</v>
      </c>
      <c r="C1151" s="11">
        <f>_xlfn.XLOOKUP($A1151,'Cleaned - Medical Examinations'!$A$2:$A$2336,'Cleaned - Medical Examinations'!$B$2:$B$2336,0)</f>
        <v>42.68</v>
      </c>
      <c r="D1151" s="11">
        <f>_xlfn.XLOOKUP($A1151,'Cleaned - Medical Examinations'!$A$2:$A$2336,'Cleaned - Medical Examinations'!$C$2:$C$2336,0)</f>
        <v>9.2799999999999994</v>
      </c>
      <c r="E1151" s="11" t="str">
        <f>_xlfn.XLOOKUP($A1151,'Cleaned - Medical Examinations'!$A$2:$A$2336,'Cleaned - Medical Examinations'!$D$2:$D$2336,0)</f>
        <v>No</v>
      </c>
      <c r="F1151" s="11" t="str">
        <f>_xlfn.XLOOKUP($A1151,'Cleaned - Medical Examinations'!$A$2:$A$2336,'Cleaned - Medical Examinations'!$E$2:$E$2336,0)</f>
        <v>No</v>
      </c>
      <c r="G1151" s="11" t="str">
        <f>_xlfn.XLOOKUP($A1151,'Cleaned - Medical Examinations'!$A$2:$A$2336,'Cleaned - Medical Examinations'!$F$2:$F$2336,0)</f>
        <v>No</v>
      </c>
      <c r="H1151" s="11">
        <f>_xlfn.XLOOKUP($A1151,'Cleaned - Medical Examinations'!$A$2:$A$2336,'Cleaned - Medical Examinations'!$G$2:$G$2336,0)</f>
        <v>2</v>
      </c>
      <c r="I1151" s="11" t="str">
        <f>_xlfn.XLOOKUP($A1151,'Cleaned - Medical Examinations'!$A$2:$A$2336,'Cleaned - Medical Examinations'!$H$2:$H$2336,0)</f>
        <v>No</v>
      </c>
      <c r="J1151" s="11" t="str">
        <f>_xlfn.XLOOKUP($A1151,'Cleaned - Medical Examinations'!$A$2:$A$2336,'Cleaned - Medical Examinations'!$I$2:$I$2336,0)</f>
        <v>Obesity</v>
      </c>
      <c r="K1151" s="11" t="str">
        <f t="shared" si="17"/>
        <v>Diabetic</v>
      </c>
      <c r="L1151" s="14">
        <f>_xlfn.XLOOKUP($A1151,'Cleaned - Hospitalisation Detai'!$A$2:$A$2344,'Cleaned - Hospitalisation Detai'!$J$2:$J$2344,0)</f>
        <v>26924</v>
      </c>
      <c r="M1151" s="19">
        <f>_xlfn.XLOOKUP($A1151,'Cleaned - Hospitalisation Detai'!$A$2:$A$2344,'Cleaned - Hospitalisation Detai'!$F$2:$F$2344,0)</f>
        <v>9800.89</v>
      </c>
      <c r="N1151" s="19" t="str">
        <f>_xlfn.XLOOKUP($A1151,'Cleaned - Hospitalisation Detai'!$A$2:$A$2344,'Cleaned - Hospitalisation Detai'!$G$2:$G$2344,0)</f>
        <v>tier - 2</v>
      </c>
      <c r="O1151" s="19" t="str">
        <f>_xlfn.XLOOKUP($A1151,'Cleaned - Hospitalisation Detai'!$A$2:$A$2344,'Cleaned - Hospitalisation Detai'!$H$2:$H$2344,0)</f>
        <v>tier - 1</v>
      </c>
      <c r="P1151" s="19" t="str">
        <f>_xlfn.XLOOKUP($A1151,'Cleaned - Hospitalisation Detai'!$A$2:$A$2344,'Cleaned - Hospitalisation Detai'!$I$2:$I$2344,0)</f>
        <v>R1013</v>
      </c>
      <c r="Q1151" s="20">
        <f>_xlfn.XLOOKUP($A1151,'Cleaned - Hospitalisation Detai'!$A$2:$A$2344,'Cleaned - Hospitalisation Detai'!$K$2:$K$2344,0)</f>
        <v>49</v>
      </c>
    </row>
    <row r="1152" spans="1:17" ht="15.6" x14ac:dyDescent="0.3">
      <c r="A1152" s="10" t="s">
        <v>1220</v>
      </c>
      <c r="B1152" s="11" t="str">
        <f>_xlfn.XLOOKUP(A1152,'Cleaned - Customer Names '!$A$2:$A$2336,'Cleaned - Customer Names '!$C$2:$C$2336,0)</f>
        <v>Christopher M.</v>
      </c>
      <c r="C1152" s="11">
        <f>_xlfn.XLOOKUP($A1152,'Cleaned - Medical Examinations'!$A$2:$A$2336,'Cleaned - Medical Examinations'!$B$2:$B$2336,0)</f>
        <v>24.31</v>
      </c>
      <c r="D1152" s="11">
        <f>_xlfn.XLOOKUP($A1152,'Cleaned - Medical Examinations'!$A$2:$A$2336,'Cleaned - Medical Examinations'!$C$2:$C$2336,0)</f>
        <v>6.37</v>
      </c>
      <c r="E1152" s="11" t="str">
        <f>_xlfn.XLOOKUP($A1152,'Cleaned - Medical Examinations'!$A$2:$A$2336,'Cleaned - Medical Examinations'!$D$2:$D$2336,0)</f>
        <v>No</v>
      </c>
      <c r="F1152" s="11" t="str">
        <f>_xlfn.XLOOKUP($A1152,'Cleaned - Medical Examinations'!$A$2:$A$2336,'Cleaned - Medical Examinations'!$E$2:$E$2336,0)</f>
        <v>No</v>
      </c>
      <c r="G1152" s="11" t="str">
        <f>_xlfn.XLOOKUP($A1152,'Cleaned - Medical Examinations'!$A$2:$A$2336,'Cleaned - Medical Examinations'!$F$2:$F$2336,0)</f>
        <v>No</v>
      </c>
      <c r="H1152" s="11">
        <f>_xlfn.XLOOKUP($A1152,'Cleaned - Medical Examinations'!$A$2:$A$2336,'Cleaned - Medical Examinations'!$G$2:$G$2336,0)</f>
        <v>0</v>
      </c>
      <c r="I1152" s="11" t="str">
        <f>_xlfn.XLOOKUP($A1152,'Cleaned - Medical Examinations'!$A$2:$A$2336,'Cleaned - Medical Examinations'!$H$2:$H$2336,0)</f>
        <v>No</v>
      </c>
      <c r="J1152" s="11" t="str">
        <f>_xlfn.XLOOKUP($A1152,'Cleaned - Medical Examinations'!$A$2:$A$2336,'Cleaned - Medical Examinations'!$I$2:$I$2336,0)</f>
        <v>Normal Weight</v>
      </c>
      <c r="K1152" s="11" t="str">
        <f t="shared" si="17"/>
        <v>Non-Diabetic</v>
      </c>
      <c r="L1152" s="14">
        <f>_xlfn.XLOOKUP($A1152,'Cleaned - Hospitalisation Detai'!$A$2:$A$2344,'Cleaned - Hospitalisation Detai'!$J$2:$J$2344,0)</f>
        <v>28283</v>
      </c>
      <c r="M1152" s="19">
        <f>_xlfn.XLOOKUP($A1152,'Cleaned - Hospitalisation Detai'!$A$2:$A$2344,'Cleaned - Hospitalisation Detai'!$F$2:$F$2344,0)</f>
        <v>9788.8700000000008</v>
      </c>
      <c r="N1152" s="19" t="str">
        <f>_xlfn.XLOOKUP($A1152,'Cleaned - Hospitalisation Detai'!$A$2:$A$2344,'Cleaned - Hospitalisation Detai'!$G$2:$G$2344,0)</f>
        <v>tier - 3</v>
      </c>
      <c r="O1152" s="19" t="str">
        <f>_xlfn.XLOOKUP($A1152,'Cleaned - Hospitalisation Detai'!$A$2:$A$2344,'Cleaned - Hospitalisation Detai'!$H$2:$H$2344,0)</f>
        <v>tier - 2</v>
      </c>
      <c r="P1152" s="19" t="str">
        <f>_xlfn.XLOOKUP($A1152,'Cleaned - Hospitalisation Detai'!$A$2:$A$2344,'Cleaned - Hospitalisation Detai'!$I$2:$I$2344,0)</f>
        <v>R1013</v>
      </c>
      <c r="Q1152" s="20">
        <f>_xlfn.XLOOKUP($A1152,'Cleaned - Hospitalisation Detai'!$A$2:$A$2344,'Cleaned - Hospitalisation Detai'!$K$2:$K$2344,0)</f>
        <v>46</v>
      </c>
    </row>
    <row r="1153" spans="1:17" ht="15.6" x14ac:dyDescent="0.3">
      <c r="A1153" s="10" t="s">
        <v>1219</v>
      </c>
      <c r="B1153" s="11" t="str">
        <f>_xlfn.XLOOKUP(A1153,'Cleaned - Customer Names '!$A$2:$A$2336,'Cleaned - Customer Names '!$C$2:$C$2336,0)</f>
        <v>Ciaran</v>
      </c>
      <c r="C1153" s="11">
        <f>_xlfn.XLOOKUP($A1153,'Cleaned - Medical Examinations'!$A$2:$A$2336,'Cleaned - Medical Examinations'!$B$2:$B$2336,0)</f>
        <v>44.75</v>
      </c>
      <c r="D1153" s="11">
        <f>_xlfn.XLOOKUP($A1153,'Cleaned - Medical Examinations'!$A$2:$A$2336,'Cleaned - Medical Examinations'!$C$2:$C$2336,0)</f>
        <v>5.09</v>
      </c>
      <c r="E1153" s="11" t="str">
        <f>_xlfn.XLOOKUP($A1153,'Cleaned - Medical Examinations'!$A$2:$A$2336,'Cleaned - Medical Examinations'!$D$2:$D$2336,0)</f>
        <v>Yes</v>
      </c>
      <c r="F1153" s="11" t="str">
        <f>_xlfn.XLOOKUP($A1153,'Cleaned - Medical Examinations'!$A$2:$A$2336,'Cleaned - Medical Examinations'!$E$2:$E$2336,0)</f>
        <v>No</v>
      </c>
      <c r="G1153" s="11" t="str">
        <f>_xlfn.XLOOKUP($A1153,'Cleaned - Medical Examinations'!$A$2:$A$2336,'Cleaned - Medical Examinations'!$F$2:$F$2336,0)</f>
        <v>No</v>
      </c>
      <c r="H1153" s="11">
        <f>_xlfn.XLOOKUP($A1153,'Cleaned - Medical Examinations'!$A$2:$A$2336,'Cleaned - Medical Examinations'!$G$2:$G$2336,0)</f>
        <v>0</v>
      </c>
      <c r="I1153" s="11" t="str">
        <f>_xlfn.XLOOKUP($A1153,'Cleaned - Medical Examinations'!$A$2:$A$2336,'Cleaned - Medical Examinations'!$H$2:$H$2336,0)</f>
        <v>No</v>
      </c>
      <c r="J1153" s="11" t="str">
        <f>_xlfn.XLOOKUP($A1153,'Cleaned - Medical Examinations'!$A$2:$A$2336,'Cleaned - Medical Examinations'!$I$2:$I$2336,0)</f>
        <v>Obesity</v>
      </c>
      <c r="K1153" s="11" t="str">
        <f t="shared" si="17"/>
        <v>Non-Diabetic</v>
      </c>
      <c r="L1153" s="14">
        <f>_xlfn.XLOOKUP($A1153,'Cleaned - Hospitalisation Detai'!$A$2:$A$2344,'Cleaned - Hospitalisation Detai'!$J$2:$J$2344,0)</f>
        <v>35285</v>
      </c>
      <c r="M1153" s="19">
        <f>_xlfn.XLOOKUP($A1153,'Cleaned - Hospitalisation Detai'!$A$2:$A$2344,'Cleaned - Hospitalisation Detai'!$F$2:$F$2344,0)</f>
        <v>9787.32</v>
      </c>
      <c r="N1153" s="19" t="str">
        <f>_xlfn.XLOOKUP($A1153,'Cleaned - Hospitalisation Detai'!$A$2:$A$2344,'Cleaned - Hospitalisation Detai'!$G$2:$G$2344,0)</f>
        <v>tier - 2</v>
      </c>
      <c r="O1153" s="19" t="str">
        <f>_xlfn.XLOOKUP($A1153,'Cleaned - Hospitalisation Detai'!$A$2:$A$2344,'Cleaned - Hospitalisation Detai'!$H$2:$H$2344,0)</f>
        <v>tier - 3</v>
      </c>
      <c r="P1153" s="19" t="str">
        <f>_xlfn.XLOOKUP($A1153,'Cleaned - Hospitalisation Detai'!$A$2:$A$2344,'Cleaned - Hospitalisation Detai'!$I$2:$I$2344,0)</f>
        <v>R1023</v>
      </c>
      <c r="Q1153" s="20">
        <f>_xlfn.XLOOKUP($A1153,'Cleaned - Hospitalisation Detai'!$A$2:$A$2344,'Cleaned - Hospitalisation Detai'!$K$2:$K$2344,0)</f>
        <v>26</v>
      </c>
    </row>
    <row r="1154" spans="1:17" ht="15.6" x14ac:dyDescent="0.3">
      <c r="A1154" s="10" t="s">
        <v>1218</v>
      </c>
      <c r="B1154" s="11" t="str">
        <f>_xlfn.XLOOKUP(A1154,'Cleaned - Customer Names '!$A$2:$A$2336,'Cleaned - Customer Names '!$C$2:$C$2336,0)</f>
        <v>Kara</v>
      </c>
      <c r="C1154" s="11">
        <f>_xlfn.XLOOKUP($A1154,'Cleaned - Medical Examinations'!$A$2:$A$2336,'Cleaned - Medical Examinations'!$B$2:$B$2336,0)</f>
        <v>30.78</v>
      </c>
      <c r="D1154" s="11">
        <f>_xlfn.XLOOKUP($A1154,'Cleaned - Medical Examinations'!$A$2:$A$2336,'Cleaned - Medical Examinations'!$C$2:$C$2336,0)</f>
        <v>7.94</v>
      </c>
      <c r="E1154" s="11" t="str">
        <f>_xlfn.XLOOKUP($A1154,'Cleaned - Medical Examinations'!$A$2:$A$2336,'Cleaned - Medical Examinations'!$D$2:$D$2336,0)</f>
        <v>No</v>
      </c>
      <c r="F1154" s="11" t="str">
        <f>_xlfn.XLOOKUP($A1154,'Cleaned - Medical Examinations'!$A$2:$A$2336,'Cleaned - Medical Examinations'!$E$2:$E$2336,0)</f>
        <v>No</v>
      </c>
      <c r="G1154" s="11" t="str">
        <f>_xlfn.XLOOKUP($A1154,'Cleaned - Medical Examinations'!$A$2:$A$2336,'Cleaned - Medical Examinations'!$F$2:$F$2336,0)</f>
        <v>No</v>
      </c>
      <c r="H1154" s="11">
        <f>_xlfn.XLOOKUP($A1154,'Cleaned - Medical Examinations'!$A$2:$A$2336,'Cleaned - Medical Examinations'!$G$2:$G$2336,0)</f>
        <v>2</v>
      </c>
      <c r="I1154" s="11" t="str">
        <f>_xlfn.XLOOKUP($A1154,'Cleaned - Medical Examinations'!$A$2:$A$2336,'Cleaned - Medical Examinations'!$H$2:$H$2336,0)</f>
        <v>No</v>
      </c>
      <c r="J1154" s="11" t="str">
        <f>_xlfn.XLOOKUP($A1154,'Cleaned - Medical Examinations'!$A$2:$A$2336,'Cleaned - Medical Examinations'!$I$2:$I$2336,0)</f>
        <v>Obesity</v>
      </c>
      <c r="K1154" s="11" t="str">
        <f t="shared" si="17"/>
        <v>Diabetic</v>
      </c>
      <c r="L1154" s="14">
        <f>_xlfn.XLOOKUP($A1154,'Cleaned - Hospitalisation Detai'!$A$2:$A$2344,'Cleaned - Hospitalisation Detai'!$J$2:$J$2344,0)</f>
        <v>26852</v>
      </c>
      <c r="M1154" s="19">
        <f>_xlfn.XLOOKUP($A1154,'Cleaned - Hospitalisation Detai'!$A$2:$A$2344,'Cleaned - Hospitalisation Detai'!$F$2:$F$2344,0)</f>
        <v>9778.35</v>
      </c>
      <c r="N1154" s="19" t="str">
        <f>_xlfn.XLOOKUP($A1154,'Cleaned - Hospitalisation Detai'!$A$2:$A$2344,'Cleaned - Hospitalisation Detai'!$G$2:$G$2344,0)</f>
        <v>tier - 2</v>
      </c>
      <c r="O1154" s="19" t="str">
        <f>_xlfn.XLOOKUP($A1154,'Cleaned - Hospitalisation Detai'!$A$2:$A$2344,'Cleaned - Hospitalisation Detai'!$H$2:$H$2344,0)</f>
        <v>tier - 2</v>
      </c>
      <c r="P1154" s="19" t="str">
        <f>_xlfn.XLOOKUP($A1154,'Cleaned - Hospitalisation Detai'!$A$2:$A$2344,'Cleaned - Hospitalisation Detai'!$I$2:$I$2344,0)</f>
        <v>R1024</v>
      </c>
      <c r="Q1154" s="20">
        <f>_xlfn.XLOOKUP($A1154,'Cleaned - Hospitalisation Detai'!$A$2:$A$2344,'Cleaned - Hospitalisation Detai'!$K$2:$K$2344,0)</f>
        <v>49</v>
      </c>
    </row>
    <row r="1155" spans="1:17" ht="15.6" x14ac:dyDescent="0.3">
      <c r="A1155" s="10" t="s">
        <v>1217</v>
      </c>
      <c r="B1155" s="11" t="str">
        <f>_xlfn.XLOOKUP(A1155,'Cleaned - Customer Names '!$A$2:$A$2336,'Cleaned - Customer Names '!$C$2:$C$2336,0)</f>
        <v>Makie</v>
      </c>
      <c r="C1155" s="11">
        <f>_xlfn.XLOOKUP($A1155,'Cleaned - Medical Examinations'!$A$2:$A$2336,'Cleaned - Medical Examinations'!$B$2:$B$2336,0)</f>
        <v>21.86</v>
      </c>
      <c r="D1155" s="11">
        <f>_xlfn.XLOOKUP($A1155,'Cleaned - Medical Examinations'!$A$2:$A$2336,'Cleaned - Medical Examinations'!$C$2:$C$2336,0)</f>
        <v>10.95</v>
      </c>
      <c r="E1155" s="11" t="str">
        <f>_xlfn.XLOOKUP($A1155,'Cleaned - Medical Examinations'!$A$2:$A$2336,'Cleaned - Medical Examinations'!$D$2:$D$2336,0)</f>
        <v>No</v>
      </c>
      <c r="F1155" s="11" t="str">
        <f>_xlfn.XLOOKUP($A1155,'Cleaned - Medical Examinations'!$A$2:$A$2336,'Cleaned - Medical Examinations'!$E$2:$E$2336,0)</f>
        <v>No</v>
      </c>
      <c r="G1155" s="11" t="str">
        <f>_xlfn.XLOOKUP($A1155,'Cleaned - Medical Examinations'!$A$2:$A$2336,'Cleaned - Medical Examinations'!$F$2:$F$2336,0)</f>
        <v>No</v>
      </c>
      <c r="H1155" s="11">
        <f>_xlfn.XLOOKUP($A1155,'Cleaned - Medical Examinations'!$A$2:$A$2336,'Cleaned - Medical Examinations'!$G$2:$G$2336,0)</f>
        <v>0</v>
      </c>
      <c r="I1155" s="11" t="str">
        <f>_xlfn.XLOOKUP($A1155,'Cleaned - Medical Examinations'!$A$2:$A$2336,'Cleaned - Medical Examinations'!$H$2:$H$2336,0)</f>
        <v>No</v>
      </c>
      <c r="J1155" s="11" t="str">
        <f>_xlfn.XLOOKUP($A1155,'Cleaned - Medical Examinations'!$A$2:$A$2336,'Cleaned - Medical Examinations'!$I$2:$I$2336,0)</f>
        <v>Normal Weight</v>
      </c>
      <c r="K1155" s="11" t="str">
        <f t="shared" ref="K1155:K1218" si="18">IF(D1155&gt;=6.5,"Diabetic","Non-Diabetic")</f>
        <v>Diabetic</v>
      </c>
      <c r="L1155" s="14">
        <f>_xlfn.XLOOKUP($A1155,'Cleaned - Hospitalisation Detai'!$A$2:$A$2344,'Cleaned - Hospitalisation Detai'!$J$2:$J$2344,0)</f>
        <v>23990</v>
      </c>
      <c r="M1155" s="19">
        <f>_xlfn.XLOOKUP($A1155,'Cleaned - Hospitalisation Detai'!$A$2:$A$2344,'Cleaned - Hospitalisation Detai'!$F$2:$F$2344,0)</f>
        <v>9764.08</v>
      </c>
      <c r="N1155" s="19" t="str">
        <f>_xlfn.XLOOKUP($A1155,'Cleaned - Hospitalisation Detai'!$A$2:$A$2344,'Cleaned - Hospitalisation Detai'!$G$2:$G$2344,0)</f>
        <v>tier - 3</v>
      </c>
      <c r="O1155" s="19" t="str">
        <f>_xlfn.XLOOKUP($A1155,'Cleaned - Hospitalisation Detai'!$A$2:$A$2344,'Cleaned - Hospitalisation Detai'!$H$2:$H$2344,0)</f>
        <v>tier - 1</v>
      </c>
      <c r="P1155" s="19" t="str">
        <f>_xlfn.XLOOKUP($A1155,'Cleaned - Hospitalisation Detai'!$A$2:$A$2344,'Cleaned - Hospitalisation Detai'!$I$2:$I$2344,0)</f>
        <v>R1012</v>
      </c>
      <c r="Q1155" s="20">
        <f>_xlfn.XLOOKUP($A1155,'Cleaned - Hospitalisation Detai'!$A$2:$A$2344,'Cleaned - Hospitalisation Detai'!$K$2:$K$2344,0)</f>
        <v>57</v>
      </c>
    </row>
    <row r="1156" spans="1:17" ht="15.6" x14ac:dyDescent="0.3">
      <c r="A1156" s="10" t="s">
        <v>1216</v>
      </c>
      <c r="B1156" s="11" t="str">
        <f>_xlfn.XLOOKUP(A1156,'Cleaned - Customer Names '!$A$2:$A$2336,'Cleaned - Customer Names '!$C$2:$C$2336,0)</f>
        <v>Emily E</v>
      </c>
      <c r="C1156" s="11">
        <f>_xlfn.XLOOKUP($A1156,'Cleaned - Medical Examinations'!$A$2:$A$2336,'Cleaned - Medical Examinations'!$B$2:$B$2336,0)</f>
        <v>49.09</v>
      </c>
      <c r="D1156" s="11">
        <f>_xlfn.XLOOKUP($A1156,'Cleaned - Medical Examinations'!$A$2:$A$2336,'Cleaned - Medical Examinations'!$C$2:$C$2336,0)</f>
        <v>6.3</v>
      </c>
      <c r="E1156" s="11" t="str">
        <f>_xlfn.XLOOKUP($A1156,'Cleaned - Medical Examinations'!$A$2:$A$2336,'Cleaned - Medical Examinations'!$D$2:$D$2336,0)</f>
        <v>Yes</v>
      </c>
      <c r="F1156" s="11" t="str">
        <f>_xlfn.XLOOKUP($A1156,'Cleaned - Medical Examinations'!$A$2:$A$2336,'Cleaned - Medical Examinations'!$E$2:$E$2336,0)</f>
        <v>No</v>
      </c>
      <c r="G1156" s="11" t="str">
        <f>_xlfn.XLOOKUP($A1156,'Cleaned - Medical Examinations'!$A$2:$A$2336,'Cleaned - Medical Examinations'!$F$2:$F$2336,0)</f>
        <v>No</v>
      </c>
      <c r="H1156" s="11">
        <f>_xlfn.XLOOKUP($A1156,'Cleaned - Medical Examinations'!$A$2:$A$2336,'Cleaned - Medical Examinations'!$G$2:$G$2336,0)</f>
        <v>0</v>
      </c>
      <c r="I1156" s="11" t="str">
        <f>_xlfn.XLOOKUP($A1156,'Cleaned - Medical Examinations'!$A$2:$A$2336,'Cleaned - Medical Examinations'!$H$2:$H$2336,0)</f>
        <v>No</v>
      </c>
      <c r="J1156" s="11" t="str">
        <f>_xlfn.XLOOKUP($A1156,'Cleaned - Medical Examinations'!$A$2:$A$2336,'Cleaned - Medical Examinations'!$I$2:$I$2336,0)</f>
        <v>Obesity</v>
      </c>
      <c r="K1156" s="11" t="str">
        <f t="shared" si="18"/>
        <v>Non-Diabetic</v>
      </c>
      <c r="L1156" s="14">
        <f>_xlfn.XLOOKUP($A1156,'Cleaned - Hospitalisation Detai'!$A$2:$A$2344,'Cleaned - Hospitalisation Detai'!$J$2:$J$2344,0)</f>
        <v>37086</v>
      </c>
      <c r="M1156" s="19">
        <f>_xlfn.XLOOKUP($A1156,'Cleaned - Hospitalisation Detai'!$A$2:$A$2344,'Cleaned - Hospitalisation Detai'!$F$2:$F$2344,0)</f>
        <v>9753.49</v>
      </c>
      <c r="N1156" s="19" t="str">
        <f>_xlfn.XLOOKUP($A1156,'Cleaned - Hospitalisation Detai'!$A$2:$A$2344,'Cleaned - Hospitalisation Detai'!$G$2:$G$2344,0)</f>
        <v>tier - 2</v>
      </c>
      <c r="O1156" s="19" t="str">
        <f>_xlfn.XLOOKUP($A1156,'Cleaned - Hospitalisation Detai'!$A$2:$A$2344,'Cleaned - Hospitalisation Detai'!$H$2:$H$2344,0)</f>
        <v>tier - 2</v>
      </c>
      <c r="P1156" s="19" t="str">
        <f>_xlfn.XLOOKUP($A1156,'Cleaned - Hospitalisation Detai'!$A$2:$A$2344,'Cleaned - Hospitalisation Detai'!$I$2:$I$2344,0)</f>
        <v>R1012</v>
      </c>
      <c r="Q1156" s="20">
        <f>_xlfn.XLOOKUP($A1156,'Cleaned - Hospitalisation Detai'!$A$2:$A$2344,'Cleaned - Hospitalisation Detai'!$K$2:$K$2344,0)</f>
        <v>21</v>
      </c>
    </row>
    <row r="1157" spans="1:17" ht="15.6" x14ac:dyDescent="0.3">
      <c r="A1157" s="10" t="s">
        <v>1215</v>
      </c>
      <c r="B1157" s="11" t="str">
        <f>_xlfn.XLOOKUP(A1157,'Cleaned - Customer Names '!$A$2:$A$2336,'Cleaned - Customer Names '!$C$2:$C$2336,0)</f>
        <v>Cary</v>
      </c>
      <c r="C1157" s="11">
        <f>_xlfn.XLOOKUP($A1157,'Cleaned - Medical Examinations'!$A$2:$A$2336,'Cleaned - Medical Examinations'!$B$2:$B$2336,0)</f>
        <v>47.74</v>
      </c>
      <c r="D1157" s="11">
        <f>_xlfn.XLOOKUP($A1157,'Cleaned - Medical Examinations'!$A$2:$A$2336,'Cleaned - Medical Examinations'!$C$2:$C$2336,0)</f>
        <v>8.0500000000000007</v>
      </c>
      <c r="E1157" s="11" t="str">
        <f>_xlfn.XLOOKUP($A1157,'Cleaned - Medical Examinations'!$A$2:$A$2336,'Cleaned - Medical Examinations'!$D$2:$D$2336,0)</f>
        <v>Yes</v>
      </c>
      <c r="F1157" s="11" t="str">
        <f>_xlfn.XLOOKUP($A1157,'Cleaned - Medical Examinations'!$A$2:$A$2336,'Cleaned - Medical Examinations'!$E$2:$E$2336,0)</f>
        <v>No</v>
      </c>
      <c r="G1157" s="11" t="str">
        <f>_xlfn.XLOOKUP($A1157,'Cleaned - Medical Examinations'!$A$2:$A$2336,'Cleaned - Medical Examinations'!$F$2:$F$2336,0)</f>
        <v>No</v>
      </c>
      <c r="H1157" s="11">
        <f>_xlfn.XLOOKUP($A1157,'Cleaned - Medical Examinations'!$A$2:$A$2336,'Cleaned - Medical Examinations'!$G$2:$G$2336,0)</f>
        <v>2</v>
      </c>
      <c r="I1157" s="11" t="str">
        <f>_xlfn.XLOOKUP($A1157,'Cleaned - Medical Examinations'!$A$2:$A$2336,'Cleaned - Medical Examinations'!$H$2:$H$2336,0)</f>
        <v>No</v>
      </c>
      <c r="J1157" s="11" t="str">
        <f>_xlfn.XLOOKUP($A1157,'Cleaned - Medical Examinations'!$A$2:$A$2336,'Cleaned - Medical Examinations'!$I$2:$I$2336,0)</f>
        <v>Obesity</v>
      </c>
      <c r="K1157" s="11" t="str">
        <f t="shared" si="18"/>
        <v>Diabetic</v>
      </c>
      <c r="L1157" s="14">
        <f>_xlfn.XLOOKUP($A1157,'Cleaned - Hospitalisation Detai'!$A$2:$A$2344,'Cleaned - Hospitalisation Detai'!$J$2:$J$2344,0)</f>
        <v>25753</v>
      </c>
      <c r="M1157" s="19">
        <f>_xlfn.XLOOKUP($A1157,'Cleaned - Hospitalisation Detai'!$A$2:$A$2344,'Cleaned - Hospitalisation Detai'!$F$2:$F$2344,0)</f>
        <v>9748.91</v>
      </c>
      <c r="N1157" s="19" t="str">
        <f>_xlfn.XLOOKUP($A1157,'Cleaned - Hospitalisation Detai'!$A$2:$A$2344,'Cleaned - Hospitalisation Detai'!$G$2:$G$2344,0)</f>
        <v>tier - 2</v>
      </c>
      <c r="O1157" s="19" t="str">
        <f>_xlfn.XLOOKUP($A1157,'Cleaned - Hospitalisation Detai'!$A$2:$A$2344,'Cleaned - Hospitalisation Detai'!$H$2:$H$2344,0)</f>
        <v>tier - 1</v>
      </c>
      <c r="P1157" s="19" t="str">
        <f>_xlfn.XLOOKUP($A1157,'Cleaned - Hospitalisation Detai'!$A$2:$A$2344,'Cleaned - Hospitalisation Detai'!$I$2:$I$2344,0)</f>
        <v>R1013</v>
      </c>
      <c r="Q1157" s="20">
        <f>_xlfn.XLOOKUP($A1157,'Cleaned - Hospitalisation Detai'!$A$2:$A$2344,'Cleaned - Hospitalisation Detai'!$K$2:$K$2344,0)</f>
        <v>52</v>
      </c>
    </row>
    <row r="1158" spans="1:17" ht="15.6" x14ac:dyDescent="0.3">
      <c r="A1158" s="10" t="s">
        <v>1214</v>
      </c>
      <c r="B1158" s="11" t="str">
        <f>_xlfn.XLOOKUP(A1158,'Cleaned - Customer Names '!$A$2:$A$2336,'Cleaned - Customer Names '!$C$2:$C$2336,0)</f>
        <v>Steven</v>
      </c>
      <c r="C1158" s="11">
        <f>_xlfn.XLOOKUP($A1158,'Cleaned - Medical Examinations'!$A$2:$A$2336,'Cleaned - Medical Examinations'!$B$2:$B$2336,0)</f>
        <v>30.2</v>
      </c>
      <c r="D1158" s="11">
        <f>_xlfn.XLOOKUP($A1158,'Cleaned - Medical Examinations'!$A$2:$A$2336,'Cleaned - Medical Examinations'!$C$2:$C$2336,0)</f>
        <v>9.8800000000000008</v>
      </c>
      <c r="E1158" s="11" t="str">
        <f>_xlfn.XLOOKUP($A1158,'Cleaned - Medical Examinations'!$A$2:$A$2336,'Cleaned - Medical Examinations'!$D$2:$D$2336,0)</f>
        <v>Yes</v>
      </c>
      <c r="F1158" s="11" t="str">
        <f>_xlfn.XLOOKUP($A1158,'Cleaned - Medical Examinations'!$A$2:$A$2336,'Cleaned - Medical Examinations'!$E$2:$E$2336,0)</f>
        <v>No</v>
      </c>
      <c r="G1158" s="11" t="str">
        <f>_xlfn.XLOOKUP($A1158,'Cleaned - Medical Examinations'!$A$2:$A$2336,'Cleaned - Medical Examinations'!$F$2:$F$2336,0)</f>
        <v>No</v>
      </c>
      <c r="H1158" s="11">
        <f>_xlfn.XLOOKUP($A1158,'Cleaned - Medical Examinations'!$A$2:$A$2336,'Cleaned - Medical Examinations'!$G$2:$G$2336,0)</f>
        <v>2</v>
      </c>
      <c r="I1158" s="11" t="str">
        <f>_xlfn.XLOOKUP($A1158,'Cleaned - Medical Examinations'!$A$2:$A$2336,'Cleaned - Medical Examinations'!$H$2:$H$2336,0)</f>
        <v>No</v>
      </c>
      <c r="J1158" s="11" t="str">
        <f>_xlfn.XLOOKUP($A1158,'Cleaned - Medical Examinations'!$A$2:$A$2336,'Cleaned - Medical Examinations'!$I$2:$I$2336,0)</f>
        <v>Obesity</v>
      </c>
      <c r="K1158" s="11" t="str">
        <f t="shared" si="18"/>
        <v>Diabetic</v>
      </c>
      <c r="L1158" s="14">
        <f>_xlfn.XLOOKUP($A1158,'Cleaned - Hospitalisation Detai'!$A$2:$A$2344,'Cleaned - Hospitalisation Detai'!$J$2:$J$2344,0)</f>
        <v>25798</v>
      </c>
      <c r="M1158" s="19">
        <f>_xlfn.XLOOKUP($A1158,'Cleaned - Hospitalisation Detai'!$A$2:$A$2344,'Cleaned - Hospitalisation Detai'!$F$2:$F$2344,0)</f>
        <v>9724.5300000000007</v>
      </c>
      <c r="N1158" s="19" t="str">
        <f>_xlfn.XLOOKUP($A1158,'Cleaned - Hospitalisation Detai'!$A$2:$A$2344,'Cleaned - Hospitalisation Detai'!$G$2:$G$2344,0)</f>
        <v>tier - 3</v>
      </c>
      <c r="O1158" s="19" t="str">
        <f>_xlfn.XLOOKUP($A1158,'Cleaned - Hospitalisation Detai'!$A$2:$A$2344,'Cleaned - Hospitalisation Detai'!$H$2:$H$2344,0)</f>
        <v>tier - 1</v>
      </c>
      <c r="P1158" s="19" t="str">
        <f>_xlfn.XLOOKUP($A1158,'Cleaned - Hospitalisation Detai'!$A$2:$A$2344,'Cleaned - Hospitalisation Detai'!$I$2:$I$2344,0)</f>
        <v>R1011</v>
      </c>
      <c r="Q1158" s="20">
        <f>_xlfn.XLOOKUP($A1158,'Cleaned - Hospitalisation Detai'!$A$2:$A$2344,'Cleaned - Hospitalisation Detai'!$K$2:$K$2344,0)</f>
        <v>52</v>
      </c>
    </row>
    <row r="1159" spans="1:17" ht="15.6" x14ac:dyDescent="0.3">
      <c r="A1159" s="10" t="s">
        <v>1213</v>
      </c>
      <c r="B1159" s="11" t="str">
        <f>_xlfn.XLOOKUP(A1159,'Cleaned - Customer Names '!$A$2:$A$2336,'Cleaned - Customer Names '!$C$2:$C$2336,0)</f>
        <v>Jose Antonio Sr.</v>
      </c>
      <c r="C1159" s="11">
        <f>_xlfn.XLOOKUP($A1159,'Cleaned - Medical Examinations'!$A$2:$A$2336,'Cleaned - Medical Examinations'!$B$2:$B$2336,0)</f>
        <v>33.25</v>
      </c>
      <c r="D1159" s="11">
        <f>_xlfn.XLOOKUP($A1159,'Cleaned - Medical Examinations'!$A$2:$A$2336,'Cleaned - Medical Examinations'!$C$2:$C$2336,0)</f>
        <v>7.42</v>
      </c>
      <c r="E1159" s="11" t="str">
        <f>_xlfn.XLOOKUP($A1159,'Cleaned - Medical Examinations'!$A$2:$A$2336,'Cleaned - Medical Examinations'!$D$2:$D$2336,0)</f>
        <v>Yes</v>
      </c>
      <c r="F1159" s="11" t="str">
        <f>_xlfn.XLOOKUP($A1159,'Cleaned - Medical Examinations'!$A$2:$A$2336,'Cleaned - Medical Examinations'!$E$2:$E$2336,0)</f>
        <v>No</v>
      </c>
      <c r="G1159" s="11" t="str">
        <f>_xlfn.XLOOKUP($A1159,'Cleaned - Medical Examinations'!$A$2:$A$2336,'Cleaned - Medical Examinations'!$F$2:$F$2336,0)</f>
        <v>No</v>
      </c>
      <c r="H1159" s="11">
        <f>_xlfn.XLOOKUP($A1159,'Cleaned - Medical Examinations'!$A$2:$A$2336,'Cleaned - Medical Examinations'!$G$2:$G$2336,0)</f>
        <v>2</v>
      </c>
      <c r="I1159" s="11" t="str">
        <f>_xlfn.XLOOKUP($A1159,'Cleaned - Medical Examinations'!$A$2:$A$2336,'Cleaned - Medical Examinations'!$H$2:$H$2336,0)</f>
        <v>No</v>
      </c>
      <c r="J1159" s="11" t="str">
        <f>_xlfn.XLOOKUP($A1159,'Cleaned - Medical Examinations'!$A$2:$A$2336,'Cleaned - Medical Examinations'!$I$2:$I$2336,0)</f>
        <v>Obesity</v>
      </c>
      <c r="K1159" s="11" t="str">
        <f t="shared" si="18"/>
        <v>Diabetic</v>
      </c>
      <c r="L1159" s="14">
        <f>_xlfn.XLOOKUP($A1159,'Cleaned - Hospitalisation Detai'!$A$2:$A$2344,'Cleaned - Hospitalisation Detai'!$J$2:$J$2344,0)</f>
        <v>25823</v>
      </c>
      <c r="M1159" s="19">
        <f>_xlfn.XLOOKUP($A1159,'Cleaned - Hospitalisation Detai'!$A$2:$A$2344,'Cleaned - Hospitalisation Detai'!$F$2:$F$2344,0)</f>
        <v>9722.77</v>
      </c>
      <c r="N1159" s="19" t="str">
        <f>_xlfn.XLOOKUP($A1159,'Cleaned - Hospitalisation Detai'!$A$2:$A$2344,'Cleaned - Hospitalisation Detai'!$G$2:$G$2344,0)</f>
        <v>tier - 3</v>
      </c>
      <c r="O1159" s="19" t="str">
        <f>_xlfn.XLOOKUP($A1159,'Cleaned - Hospitalisation Detai'!$A$2:$A$2344,'Cleaned - Hospitalisation Detai'!$H$2:$H$2344,0)</f>
        <v>tier - 1</v>
      </c>
      <c r="P1159" s="19" t="str">
        <f>_xlfn.XLOOKUP($A1159,'Cleaned - Hospitalisation Detai'!$A$2:$A$2344,'Cleaned - Hospitalisation Detai'!$I$2:$I$2344,0)</f>
        <v>R1016</v>
      </c>
      <c r="Q1159" s="20">
        <f>_xlfn.XLOOKUP($A1159,'Cleaned - Hospitalisation Detai'!$A$2:$A$2344,'Cleaned - Hospitalisation Detai'!$K$2:$K$2344,0)</f>
        <v>52</v>
      </c>
    </row>
    <row r="1160" spans="1:17" ht="15.6" x14ac:dyDescent="0.3">
      <c r="A1160" s="10" t="s">
        <v>1212</v>
      </c>
      <c r="B1160" s="11" t="str">
        <f>_xlfn.XLOOKUP(A1160,'Cleaned - Customer Names '!$A$2:$A$2336,'Cleaned - Customer Names '!$C$2:$C$2336,0)</f>
        <v>Tatiana</v>
      </c>
      <c r="C1160" s="11">
        <f>_xlfn.XLOOKUP($A1160,'Cleaned - Medical Examinations'!$A$2:$A$2336,'Cleaned - Medical Examinations'!$B$2:$B$2336,0)</f>
        <v>26.6</v>
      </c>
      <c r="D1160" s="11">
        <f>_xlfn.XLOOKUP($A1160,'Cleaned - Medical Examinations'!$A$2:$A$2336,'Cleaned - Medical Examinations'!$C$2:$C$2336,0)</f>
        <v>8.4499999999999993</v>
      </c>
      <c r="E1160" s="11" t="str">
        <f>_xlfn.XLOOKUP($A1160,'Cleaned - Medical Examinations'!$A$2:$A$2336,'Cleaned - Medical Examinations'!$D$2:$D$2336,0)</f>
        <v>Yes</v>
      </c>
      <c r="F1160" s="11" t="str">
        <f>_xlfn.XLOOKUP($A1160,'Cleaned - Medical Examinations'!$A$2:$A$2336,'Cleaned - Medical Examinations'!$E$2:$E$2336,0)</f>
        <v>No</v>
      </c>
      <c r="G1160" s="11" t="str">
        <f>_xlfn.XLOOKUP($A1160,'Cleaned - Medical Examinations'!$A$2:$A$2336,'Cleaned - Medical Examinations'!$F$2:$F$2336,0)</f>
        <v>No</v>
      </c>
      <c r="H1160" s="11">
        <f>_xlfn.XLOOKUP($A1160,'Cleaned - Medical Examinations'!$A$2:$A$2336,'Cleaned - Medical Examinations'!$G$2:$G$2336,0)</f>
        <v>1</v>
      </c>
      <c r="I1160" s="11" t="str">
        <f>_xlfn.XLOOKUP($A1160,'Cleaned - Medical Examinations'!$A$2:$A$2336,'Cleaned - Medical Examinations'!$H$2:$H$2336,0)</f>
        <v>No</v>
      </c>
      <c r="J1160" s="11" t="str">
        <f>_xlfn.XLOOKUP($A1160,'Cleaned - Medical Examinations'!$A$2:$A$2336,'Cleaned - Medical Examinations'!$I$2:$I$2336,0)</f>
        <v>Overweight</v>
      </c>
      <c r="K1160" s="11" t="str">
        <f t="shared" si="18"/>
        <v>Diabetic</v>
      </c>
      <c r="L1160" s="14">
        <f>_xlfn.XLOOKUP($A1160,'Cleaned - Hospitalisation Detai'!$A$2:$A$2344,'Cleaned - Hospitalisation Detai'!$J$2:$J$2344,0)</f>
        <v>27572</v>
      </c>
      <c r="M1160" s="19">
        <f>_xlfn.XLOOKUP($A1160,'Cleaned - Hospitalisation Detai'!$A$2:$A$2344,'Cleaned - Hospitalisation Detai'!$F$2:$F$2344,0)</f>
        <v>9715.84</v>
      </c>
      <c r="N1160" s="19" t="str">
        <f>_xlfn.XLOOKUP($A1160,'Cleaned - Hospitalisation Detai'!$A$2:$A$2344,'Cleaned - Hospitalisation Detai'!$G$2:$G$2344,0)</f>
        <v>tier - 2</v>
      </c>
      <c r="O1160" s="19" t="str">
        <f>_xlfn.XLOOKUP($A1160,'Cleaned - Hospitalisation Detai'!$A$2:$A$2344,'Cleaned - Hospitalisation Detai'!$H$2:$H$2344,0)</f>
        <v>tier - 1</v>
      </c>
      <c r="P1160" s="19" t="str">
        <f>_xlfn.XLOOKUP($A1160,'Cleaned - Hospitalisation Detai'!$A$2:$A$2344,'Cleaned - Hospitalisation Detai'!$I$2:$I$2344,0)</f>
        <v>R1024</v>
      </c>
      <c r="Q1160" s="20">
        <f>_xlfn.XLOOKUP($A1160,'Cleaned - Hospitalisation Detai'!$A$2:$A$2344,'Cleaned - Hospitalisation Detai'!$K$2:$K$2344,0)</f>
        <v>47</v>
      </c>
    </row>
    <row r="1161" spans="1:17" ht="15.6" x14ac:dyDescent="0.3">
      <c r="A1161" s="10" t="s">
        <v>1211</v>
      </c>
      <c r="B1161" s="11" t="str">
        <f>_xlfn.XLOOKUP(A1161,'Cleaned - Customer Names '!$A$2:$A$2336,'Cleaned - Customer Names '!$C$2:$C$2336,0)</f>
        <v>Dan T.</v>
      </c>
      <c r="C1161" s="11">
        <f>_xlfn.XLOOKUP($A1161,'Cleaned - Medical Examinations'!$A$2:$A$2336,'Cleaned - Medical Examinations'!$B$2:$B$2336,0)</f>
        <v>26.35</v>
      </c>
      <c r="D1161" s="11">
        <f>_xlfn.XLOOKUP($A1161,'Cleaned - Medical Examinations'!$A$2:$A$2336,'Cleaned - Medical Examinations'!$C$2:$C$2336,0)</f>
        <v>6.21</v>
      </c>
      <c r="E1161" s="11" t="str">
        <f>_xlfn.XLOOKUP($A1161,'Cleaned - Medical Examinations'!$A$2:$A$2336,'Cleaned - Medical Examinations'!$D$2:$D$2336,0)</f>
        <v>No</v>
      </c>
      <c r="F1161" s="11" t="str">
        <f>_xlfn.XLOOKUP($A1161,'Cleaned - Medical Examinations'!$A$2:$A$2336,'Cleaned - Medical Examinations'!$E$2:$E$2336,0)</f>
        <v>No</v>
      </c>
      <c r="G1161" s="11" t="str">
        <f>_xlfn.XLOOKUP($A1161,'Cleaned - Medical Examinations'!$A$2:$A$2336,'Cleaned - Medical Examinations'!$F$2:$F$2336,0)</f>
        <v>No</v>
      </c>
      <c r="H1161" s="11">
        <f>_xlfn.XLOOKUP($A1161,'Cleaned - Medical Examinations'!$A$2:$A$2336,'Cleaned - Medical Examinations'!$G$2:$G$2336,0)</f>
        <v>2</v>
      </c>
      <c r="I1161" s="11" t="str">
        <f>_xlfn.XLOOKUP($A1161,'Cleaned - Medical Examinations'!$A$2:$A$2336,'Cleaned - Medical Examinations'!$H$2:$H$2336,0)</f>
        <v>No</v>
      </c>
      <c r="J1161" s="11" t="str">
        <f>_xlfn.XLOOKUP($A1161,'Cleaned - Medical Examinations'!$A$2:$A$2336,'Cleaned - Medical Examinations'!$I$2:$I$2336,0)</f>
        <v>Overweight</v>
      </c>
      <c r="K1161" s="11" t="str">
        <f t="shared" si="18"/>
        <v>Non-Diabetic</v>
      </c>
      <c r="L1161" s="14">
        <f>_xlfn.XLOOKUP($A1161,'Cleaned - Hospitalisation Detai'!$A$2:$A$2344,'Cleaned - Hospitalisation Detai'!$J$2:$J$2344,0)</f>
        <v>26490</v>
      </c>
      <c r="M1161" s="19">
        <f>_xlfn.XLOOKUP($A1161,'Cleaned - Hospitalisation Detai'!$A$2:$A$2344,'Cleaned - Hospitalisation Detai'!$F$2:$F$2344,0)</f>
        <v>9710.7099999999991</v>
      </c>
      <c r="N1161" s="19" t="str">
        <f>_xlfn.XLOOKUP($A1161,'Cleaned - Hospitalisation Detai'!$A$2:$A$2344,'Cleaned - Hospitalisation Detai'!$G$2:$G$2344,0)</f>
        <v>tier - 2</v>
      </c>
      <c r="O1161" s="19" t="str">
        <f>_xlfn.XLOOKUP($A1161,'Cleaned - Hospitalisation Detai'!$A$2:$A$2344,'Cleaned - Hospitalisation Detai'!$H$2:$H$2344,0)</f>
        <v>tier - 1</v>
      </c>
      <c r="P1161" s="19" t="str">
        <f>_xlfn.XLOOKUP($A1161,'Cleaned - Hospitalisation Detai'!$A$2:$A$2344,'Cleaned - Hospitalisation Detai'!$I$2:$I$2344,0)</f>
        <v>R1021</v>
      </c>
      <c r="Q1161" s="20">
        <f>_xlfn.XLOOKUP($A1161,'Cleaned - Hospitalisation Detai'!$A$2:$A$2344,'Cleaned - Hospitalisation Detai'!$K$2:$K$2344,0)</f>
        <v>50</v>
      </c>
    </row>
    <row r="1162" spans="1:17" ht="15.6" x14ac:dyDescent="0.3">
      <c r="A1162" s="10" t="s">
        <v>1210</v>
      </c>
      <c r="B1162" s="11" t="str">
        <f>_xlfn.XLOOKUP(A1162,'Cleaned - Customer Names '!$A$2:$A$2336,'Cleaned - Customer Names '!$C$2:$C$2336,0)</f>
        <v>Liisa A.</v>
      </c>
      <c r="C1162" s="11">
        <f>_xlfn.XLOOKUP($A1162,'Cleaned - Medical Examinations'!$A$2:$A$2336,'Cleaned - Medical Examinations'!$B$2:$B$2336,0)</f>
        <v>39.994999999999997</v>
      </c>
      <c r="D1162" s="11">
        <f>_xlfn.XLOOKUP($A1162,'Cleaned - Medical Examinations'!$A$2:$A$2336,'Cleaned - Medical Examinations'!$C$2:$C$2336,0)</f>
        <v>4.6500000000000004</v>
      </c>
      <c r="E1162" s="11" t="str">
        <f>_xlfn.XLOOKUP($A1162,'Cleaned - Medical Examinations'!$A$2:$A$2336,'Cleaned - Medical Examinations'!$D$2:$D$2336,0)</f>
        <v>No</v>
      </c>
      <c r="F1162" s="11" t="str">
        <f>_xlfn.XLOOKUP($A1162,'Cleaned - Medical Examinations'!$A$2:$A$2336,'Cleaned - Medical Examinations'!$E$2:$E$2336,0)</f>
        <v>No</v>
      </c>
      <c r="G1162" s="11" t="str">
        <f>_xlfn.XLOOKUP($A1162,'Cleaned - Medical Examinations'!$A$2:$A$2336,'Cleaned - Medical Examinations'!$F$2:$F$2336,0)</f>
        <v>No</v>
      </c>
      <c r="H1162" s="11">
        <f>_xlfn.XLOOKUP($A1162,'Cleaned - Medical Examinations'!$A$2:$A$2336,'Cleaned - Medical Examinations'!$G$2:$G$2336,0)</f>
        <v>0</v>
      </c>
      <c r="I1162" s="11" t="str">
        <f>_xlfn.XLOOKUP($A1162,'Cleaned - Medical Examinations'!$A$2:$A$2336,'Cleaned - Medical Examinations'!$H$2:$H$2336,0)</f>
        <v>No</v>
      </c>
      <c r="J1162" s="11" t="str">
        <f>_xlfn.XLOOKUP($A1162,'Cleaned - Medical Examinations'!$A$2:$A$2336,'Cleaned - Medical Examinations'!$I$2:$I$2336,0)</f>
        <v>Obesity</v>
      </c>
      <c r="K1162" s="11" t="str">
        <f t="shared" si="18"/>
        <v>Non-Diabetic</v>
      </c>
      <c r="L1162" s="14">
        <f>_xlfn.XLOOKUP($A1162,'Cleaned - Hospitalisation Detai'!$A$2:$A$2344,'Cleaned - Hospitalisation Detai'!$J$2:$J$2344,0)</f>
        <v>28387</v>
      </c>
      <c r="M1162" s="19">
        <f>_xlfn.XLOOKUP($A1162,'Cleaned - Hospitalisation Detai'!$A$2:$A$2344,'Cleaned - Hospitalisation Detai'!$F$2:$F$2344,0)</f>
        <v>9704.67</v>
      </c>
      <c r="N1162" s="19" t="str">
        <f>_xlfn.XLOOKUP($A1162,'Cleaned - Hospitalisation Detai'!$A$2:$A$2344,'Cleaned - Hospitalisation Detai'!$G$2:$G$2344,0)</f>
        <v>tier - 2</v>
      </c>
      <c r="O1162" s="19" t="str">
        <f>_xlfn.XLOOKUP($A1162,'Cleaned - Hospitalisation Detai'!$A$2:$A$2344,'Cleaned - Hospitalisation Detai'!$H$2:$H$2344,0)</f>
        <v>tier - 3</v>
      </c>
      <c r="P1162" s="19" t="str">
        <f>_xlfn.XLOOKUP($A1162,'Cleaned - Hospitalisation Detai'!$A$2:$A$2344,'Cleaned - Hospitalisation Detai'!$I$2:$I$2344,0)</f>
        <v>R1024</v>
      </c>
      <c r="Q1162" s="20">
        <f>_xlfn.XLOOKUP($A1162,'Cleaned - Hospitalisation Detai'!$A$2:$A$2344,'Cleaned - Hospitalisation Detai'!$K$2:$K$2344,0)</f>
        <v>45</v>
      </c>
    </row>
    <row r="1163" spans="1:17" ht="15.6" x14ac:dyDescent="0.3">
      <c r="A1163" s="10" t="s">
        <v>1209</v>
      </c>
      <c r="B1163" s="11" t="str">
        <f>_xlfn.XLOOKUP(A1163,'Cleaned - Customer Names '!$A$2:$A$2336,'Cleaned - Customer Names '!$C$2:$C$2336,0)</f>
        <v>Kathryn E.</v>
      </c>
      <c r="C1163" s="11">
        <f>_xlfn.XLOOKUP($A1163,'Cleaned - Medical Examinations'!$A$2:$A$2336,'Cleaned - Medical Examinations'!$B$2:$B$2336,0)</f>
        <v>22.92</v>
      </c>
      <c r="D1163" s="11">
        <f>_xlfn.XLOOKUP($A1163,'Cleaned - Medical Examinations'!$A$2:$A$2336,'Cleaned - Medical Examinations'!$C$2:$C$2336,0)</f>
        <v>5.87</v>
      </c>
      <c r="E1163" s="11" t="str">
        <f>_xlfn.XLOOKUP($A1163,'Cleaned - Medical Examinations'!$A$2:$A$2336,'Cleaned - Medical Examinations'!$D$2:$D$2336,0)</f>
        <v>Yes</v>
      </c>
      <c r="F1163" s="11" t="str">
        <f>_xlfn.XLOOKUP($A1163,'Cleaned - Medical Examinations'!$A$2:$A$2336,'Cleaned - Medical Examinations'!$E$2:$E$2336,0)</f>
        <v>No</v>
      </c>
      <c r="G1163" s="11" t="str">
        <f>_xlfn.XLOOKUP($A1163,'Cleaned - Medical Examinations'!$A$2:$A$2336,'Cleaned - Medical Examinations'!$F$2:$F$2336,0)</f>
        <v>No</v>
      </c>
      <c r="H1163" s="11">
        <f>_xlfn.XLOOKUP($A1163,'Cleaned - Medical Examinations'!$A$2:$A$2336,'Cleaned - Medical Examinations'!$G$2:$G$2336,0)</f>
        <v>1</v>
      </c>
      <c r="I1163" s="11" t="str">
        <f>_xlfn.XLOOKUP($A1163,'Cleaned - Medical Examinations'!$A$2:$A$2336,'Cleaned - Medical Examinations'!$H$2:$H$2336,0)</f>
        <v>No</v>
      </c>
      <c r="J1163" s="11" t="str">
        <f>_xlfn.XLOOKUP($A1163,'Cleaned - Medical Examinations'!$A$2:$A$2336,'Cleaned - Medical Examinations'!$I$2:$I$2336,0)</f>
        <v>Normal Weight</v>
      </c>
      <c r="K1163" s="11" t="str">
        <f t="shared" si="18"/>
        <v>Non-Diabetic</v>
      </c>
      <c r="L1163" s="14">
        <f>_xlfn.XLOOKUP($A1163,'Cleaned - Hospitalisation Detai'!$A$2:$A$2344,'Cleaned - Hospitalisation Detai'!$J$2:$J$2344,0)</f>
        <v>23688</v>
      </c>
      <c r="M1163" s="19">
        <f>_xlfn.XLOOKUP($A1163,'Cleaned - Hospitalisation Detai'!$A$2:$A$2344,'Cleaned - Hospitalisation Detai'!$F$2:$F$2344,0)</f>
        <v>9698.42</v>
      </c>
      <c r="N1163" s="19" t="str">
        <f>_xlfn.XLOOKUP($A1163,'Cleaned - Hospitalisation Detai'!$A$2:$A$2344,'Cleaned - Hospitalisation Detai'!$G$2:$G$2344,0)</f>
        <v>tier - 3</v>
      </c>
      <c r="O1163" s="19" t="str">
        <f>_xlfn.XLOOKUP($A1163,'Cleaned - Hospitalisation Detai'!$A$2:$A$2344,'Cleaned - Hospitalisation Detai'!$H$2:$H$2344,0)</f>
        <v>tier - 3</v>
      </c>
      <c r="P1163" s="19" t="str">
        <f>_xlfn.XLOOKUP($A1163,'Cleaned - Hospitalisation Detai'!$A$2:$A$2344,'Cleaned - Hospitalisation Detai'!$I$2:$I$2344,0)</f>
        <v>R1013</v>
      </c>
      <c r="Q1163" s="20">
        <f>_xlfn.XLOOKUP($A1163,'Cleaned - Hospitalisation Detai'!$A$2:$A$2344,'Cleaned - Hospitalisation Detai'!$K$2:$K$2344,0)</f>
        <v>58</v>
      </c>
    </row>
    <row r="1164" spans="1:17" ht="15.6" x14ac:dyDescent="0.3">
      <c r="A1164" s="10" t="s">
        <v>1208</v>
      </c>
      <c r="B1164" s="11" t="str">
        <f>_xlfn.XLOOKUP(A1164,'Cleaned - Customer Names '!$A$2:$A$2336,'Cleaned - Customer Names '!$C$2:$C$2336,0)</f>
        <v>Maxwell</v>
      </c>
      <c r="C1164" s="11">
        <f>_xlfn.XLOOKUP($A1164,'Cleaned - Medical Examinations'!$A$2:$A$2336,'Cleaned - Medical Examinations'!$B$2:$B$2336,0)</f>
        <v>24.78</v>
      </c>
      <c r="D1164" s="11">
        <f>_xlfn.XLOOKUP($A1164,'Cleaned - Medical Examinations'!$A$2:$A$2336,'Cleaned - Medical Examinations'!$C$2:$C$2336,0)</f>
        <v>4.24</v>
      </c>
      <c r="E1164" s="11" t="str">
        <f>_xlfn.XLOOKUP($A1164,'Cleaned - Medical Examinations'!$A$2:$A$2336,'Cleaned - Medical Examinations'!$D$2:$D$2336,0)</f>
        <v>Yes</v>
      </c>
      <c r="F1164" s="11" t="str">
        <f>_xlfn.XLOOKUP($A1164,'Cleaned - Medical Examinations'!$A$2:$A$2336,'Cleaned - Medical Examinations'!$E$2:$E$2336,0)</f>
        <v>No</v>
      </c>
      <c r="G1164" s="11" t="str">
        <f>_xlfn.XLOOKUP($A1164,'Cleaned - Medical Examinations'!$A$2:$A$2336,'Cleaned - Medical Examinations'!$F$2:$F$2336,0)</f>
        <v>No</v>
      </c>
      <c r="H1164" s="11">
        <f>_xlfn.XLOOKUP($A1164,'Cleaned - Medical Examinations'!$A$2:$A$2336,'Cleaned - Medical Examinations'!$G$2:$G$2336,0)</f>
        <v>2</v>
      </c>
      <c r="I1164" s="11" t="str">
        <f>_xlfn.XLOOKUP($A1164,'Cleaned - Medical Examinations'!$A$2:$A$2336,'Cleaned - Medical Examinations'!$H$2:$H$2336,0)</f>
        <v>No</v>
      </c>
      <c r="J1164" s="11" t="str">
        <f>_xlfn.XLOOKUP($A1164,'Cleaned - Medical Examinations'!$A$2:$A$2336,'Cleaned - Medical Examinations'!$I$2:$I$2336,0)</f>
        <v>Normal Weight</v>
      </c>
      <c r="K1164" s="11" t="str">
        <f t="shared" si="18"/>
        <v>Non-Diabetic</v>
      </c>
      <c r="L1164" s="14">
        <f>_xlfn.XLOOKUP($A1164,'Cleaned - Hospitalisation Detai'!$A$2:$A$2344,'Cleaned - Hospitalisation Detai'!$J$2:$J$2344,0)</f>
        <v>24366</v>
      </c>
      <c r="M1164" s="19">
        <f>_xlfn.XLOOKUP($A1164,'Cleaned - Hospitalisation Detai'!$A$2:$A$2344,'Cleaned - Hospitalisation Detai'!$F$2:$F$2344,0)</f>
        <v>9684.2900000000009</v>
      </c>
      <c r="N1164" s="19" t="str">
        <f>_xlfn.XLOOKUP($A1164,'Cleaned - Hospitalisation Detai'!$A$2:$A$2344,'Cleaned - Hospitalisation Detai'!$G$2:$G$2344,0)</f>
        <v>tier - 3</v>
      </c>
      <c r="O1164" s="19" t="str">
        <f>_xlfn.XLOOKUP($A1164,'Cleaned - Hospitalisation Detai'!$A$2:$A$2344,'Cleaned - Hospitalisation Detai'!$H$2:$H$2344,0)</f>
        <v>tier - 2</v>
      </c>
      <c r="P1164" s="19" t="str">
        <f>_xlfn.XLOOKUP($A1164,'Cleaned - Hospitalisation Detai'!$A$2:$A$2344,'Cleaned - Hospitalisation Detai'!$I$2:$I$2344,0)</f>
        <v>R1013</v>
      </c>
      <c r="Q1164" s="20">
        <f>_xlfn.XLOOKUP($A1164,'Cleaned - Hospitalisation Detai'!$A$2:$A$2344,'Cleaned - Hospitalisation Detai'!$K$2:$K$2344,0)</f>
        <v>56</v>
      </c>
    </row>
    <row r="1165" spans="1:17" ht="15.6" x14ac:dyDescent="0.3">
      <c r="A1165" s="10" t="s">
        <v>1207</v>
      </c>
      <c r="B1165" s="11" t="str">
        <f>_xlfn.XLOOKUP(A1165,'Cleaned - Customer Names '!$A$2:$A$2336,'Cleaned - Customer Names '!$C$2:$C$2336,0)</f>
        <v>Pascale</v>
      </c>
      <c r="C1165" s="11">
        <f>_xlfn.XLOOKUP($A1165,'Cleaned - Medical Examinations'!$A$2:$A$2336,'Cleaned - Medical Examinations'!$B$2:$B$2336,0)</f>
        <v>34.07</v>
      </c>
      <c r="D1165" s="11">
        <f>_xlfn.XLOOKUP($A1165,'Cleaned - Medical Examinations'!$A$2:$A$2336,'Cleaned - Medical Examinations'!$C$2:$C$2336,0)</f>
        <v>7.81</v>
      </c>
      <c r="E1165" s="11" t="str">
        <f>_xlfn.XLOOKUP($A1165,'Cleaned - Medical Examinations'!$A$2:$A$2336,'Cleaned - Medical Examinations'!$D$2:$D$2336,0)</f>
        <v>Yes</v>
      </c>
      <c r="F1165" s="11" t="str">
        <f>_xlfn.XLOOKUP($A1165,'Cleaned - Medical Examinations'!$A$2:$A$2336,'Cleaned - Medical Examinations'!$E$2:$E$2336,0)</f>
        <v>No</v>
      </c>
      <c r="G1165" s="11" t="str">
        <f>_xlfn.XLOOKUP($A1165,'Cleaned - Medical Examinations'!$A$2:$A$2336,'Cleaned - Medical Examinations'!$F$2:$F$2336,0)</f>
        <v>No</v>
      </c>
      <c r="H1165" s="11">
        <f>_xlfn.XLOOKUP($A1165,'Cleaned - Medical Examinations'!$A$2:$A$2336,'Cleaned - Medical Examinations'!$G$2:$G$2336,0)</f>
        <v>0</v>
      </c>
      <c r="I1165" s="11" t="str">
        <f>_xlfn.XLOOKUP($A1165,'Cleaned - Medical Examinations'!$A$2:$A$2336,'Cleaned - Medical Examinations'!$H$2:$H$2336,0)</f>
        <v>No</v>
      </c>
      <c r="J1165" s="11" t="str">
        <f>_xlfn.XLOOKUP($A1165,'Cleaned - Medical Examinations'!$A$2:$A$2336,'Cleaned - Medical Examinations'!$I$2:$I$2336,0)</f>
        <v>Obesity</v>
      </c>
      <c r="K1165" s="11" t="str">
        <f t="shared" si="18"/>
        <v>Diabetic</v>
      </c>
      <c r="L1165" s="14">
        <f>_xlfn.XLOOKUP($A1165,'Cleaned - Hospitalisation Detai'!$A$2:$A$2344,'Cleaned - Hospitalisation Detai'!$J$2:$J$2344,0)</f>
        <v>29806</v>
      </c>
      <c r="M1165" s="19">
        <f>_xlfn.XLOOKUP($A1165,'Cleaned - Hospitalisation Detai'!$A$2:$A$2344,'Cleaned - Hospitalisation Detai'!$F$2:$F$2344,0)</f>
        <v>9664.34</v>
      </c>
      <c r="N1165" s="19" t="str">
        <f>_xlfn.XLOOKUP($A1165,'Cleaned - Hospitalisation Detai'!$A$2:$A$2344,'Cleaned - Hospitalisation Detai'!$G$2:$G$2344,0)</f>
        <v>tier - 2</v>
      </c>
      <c r="O1165" s="19" t="str">
        <f>_xlfn.XLOOKUP($A1165,'Cleaned - Hospitalisation Detai'!$A$2:$A$2344,'Cleaned - Hospitalisation Detai'!$H$2:$H$2344,0)</f>
        <v>tier - 3</v>
      </c>
      <c r="P1165" s="19" t="str">
        <f>_xlfn.XLOOKUP($A1165,'Cleaned - Hospitalisation Detai'!$A$2:$A$2344,'Cleaned - Hospitalisation Detai'!$I$2:$I$2344,0)</f>
        <v>R1011</v>
      </c>
      <c r="Q1165" s="20">
        <f>_xlfn.XLOOKUP($A1165,'Cleaned - Hospitalisation Detai'!$A$2:$A$2344,'Cleaned - Hospitalisation Detai'!$K$2:$K$2344,0)</f>
        <v>41</v>
      </c>
    </row>
    <row r="1166" spans="1:17" ht="15.6" x14ac:dyDescent="0.3">
      <c r="A1166" s="10" t="s">
        <v>1206</v>
      </c>
      <c r="B1166" s="11" t="str">
        <f>_xlfn.XLOOKUP(A1166,'Cleaned - Customer Names '!$A$2:$A$2336,'Cleaned - Customer Names '!$C$2:$C$2336,0)</f>
        <v>Becca</v>
      </c>
      <c r="C1166" s="11">
        <f>_xlfn.XLOOKUP($A1166,'Cleaned - Medical Examinations'!$A$2:$A$2336,'Cleaned - Medical Examinations'!$B$2:$B$2336,0)</f>
        <v>30.14</v>
      </c>
      <c r="D1166" s="11">
        <f>_xlfn.XLOOKUP($A1166,'Cleaned - Medical Examinations'!$A$2:$A$2336,'Cleaned - Medical Examinations'!$C$2:$C$2336,0)</f>
        <v>9.85</v>
      </c>
      <c r="E1166" s="11" t="str">
        <f>_xlfn.XLOOKUP($A1166,'Cleaned - Medical Examinations'!$A$2:$A$2336,'Cleaned - Medical Examinations'!$D$2:$D$2336,0)</f>
        <v>No</v>
      </c>
      <c r="F1166" s="11" t="str">
        <f>_xlfn.XLOOKUP($A1166,'Cleaned - Medical Examinations'!$A$2:$A$2336,'Cleaned - Medical Examinations'!$E$2:$E$2336,0)</f>
        <v>No</v>
      </c>
      <c r="G1166" s="11" t="str">
        <f>_xlfn.XLOOKUP($A1166,'Cleaned - Medical Examinations'!$A$2:$A$2336,'Cleaned - Medical Examinations'!$F$2:$F$2336,0)</f>
        <v>No</v>
      </c>
      <c r="H1166" s="11">
        <f>_xlfn.XLOOKUP($A1166,'Cleaned - Medical Examinations'!$A$2:$A$2336,'Cleaned - Medical Examinations'!$G$2:$G$2336,0)</f>
        <v>0</v>
      </c>
      <c r="I1166" s="11" t="str">
        <f>_xlfn.XLOOKUP($A1166,'Cleaned - Medical Examinations'!$A$2:$A$2336,'Cleaned - Medical Examinations'!$H$2:$H$2336,0)</f>
        <v>No</v>
      </c>
      <c r="J1166" s="11" t="str">
        <f>_xlfn.XLOOKUP($A1166,'Cleaned - Medical Examinations'!$A$2:$A$2336,'Cleaned - Medical Examinations'!$I$2:$I$2336,0)</f>
        <v>Obesity</v>
      </c>
      <c r="K1166" s="11" t="str">
        <f t="shared" si="18"/>
        <v>Diabetic</v>
      </c>
      <c r="L1166" s="14">
        <f>_xlfn.XLOOKUP($A1166,'Cleaned - Hospitalisation Detai'!$A$2:$A$2344,'Cleaned - Hospitalisation Detai'!$J$2:$J$2344,0)</f>
        <v>27218</v>
      </c>
      <c r="M1166" s="19">
        <f>_xlfn.XLOOKUP($A1166,'Cleaned - Hospitalisation Detai'!$A$2:$A$2344,'Cleaned - Hospitalisation Detai'!$F$2:$F$2344,0)</f>
        <v>9653.81</v>
      </c>
      <c r="N1166" s="19" t="str">
        <f>_xlfn.XLOOKUP($A1166,'Cleaned - Hospitalisation Detai'!$A$2:$A$2344,'Cleaned - Hospitalisation Detai'!$G$2:$G$2344,0)</f>
        <v>tier - 2</v>
      </c>
      <c r="O1166" s="19" t="str">
        <f>_xlfn.XLOOKUP($A1166,'Cleaned - Hospitalisation Detai'!$A$2:$A$2344,'Cleaned - Hospitalisation Detai'!$H$2:$H$2344,0)</f>
        <v>tier - 2</v>
      </c>
      <c r="P1166" s="19" t="str">
        <f>_xlfn.XLOOKUP($A1166,'Cleaned - Hospitalisation Detai'!$A$2:$A$2344,'Cleaned - Hospitalisation Detai'!$I$2:$I$2344,0)</f>
        <v>R1011</v>
      </c>
      <c r="Q1166" s="20">
        <f>_xlfn.XLOOKUP($A1166,'Cleaned - Hospitalisation Detai'!$A$2:$A$2344,'Cleaned - Hospitalisation Detai'!$K$2:$K$2344,0)</f>
        <v>48</v>
      </c>
    </row>
    <row r="1167" spans="1:17" ht="15.6" x14ac:dyDescent="0.3">
      <c r="A1167" s="10" t="s">
        <v>1205</v>
      </c>
      <c r="B1167" s="11" t="str">
        <f>_xlfn.XLOOKUP(A1167,'Cleaned - Customer Names '!$A$2:$A$2336,'Cleaned - Customer Names '!$C$2:$C$2336,0)</f>
        <v>Grace</v>
      </c>
      <c r="C1167" s="11">
        <f>_xlfn.XLOOKUP($A1167,'Cleaned - Medical Examinations'!$A$2:$A$2336,'Cleaned - Medical Examinations'!$B$2:$B$2336,0)</f>
        <v>18.05</v>
      </c>
      <c r="D1167" s="11">
        <f>_xlfn.XLOOKUP($A1167,'Cleaned - Medical Examinations'!$A$2:$A$2336,'Cleaned - Medical Examinations'!$C$2:$C$2336,0)</f>
        <v>6.94</v>
      </c>
      <c r="E1167" s="11" t="str">
        <f>_xlfn.XLOOKUP($A1167,'Cleaned - Medical Examinations'!$A$2:$A$2336,'Cleaned - Medical Examinations'!$D$2:$D$2336,0)</f>
        <v>No</v>
      </c>
      <c r="F1167" s="11" t="str">
        <f>_xlfn.XLOOKUP($A1167,'Cleaned - Medical Examinations'!$A$2:$A$2336,'Cleaned - Medical Examinations'!$E$2:$E$2336,0)</f>
        <v>No</v>
      </c>
      <c r="G1167" s="11" t="str">
        <f>_xlfn.XLOOKUP($A1167,'Cleaned - Medical Examinations'!$A$2:$A$2336,'Cleaned - Medical Examinations'!$F$2:$F$2336,0)</f>
        <v>No</v>
      </c>
      <c r="H1167" s="11">
        <f>_xlfn.XLOOKUP($A1167,'Cleaned - Medical Examinations'!$A$2:$A$2336,'Cleaned - Medical Examinations'!$G$2:$G$2336,0)</f>
        <v>0</v>
      </c>
      <c r="I1167" s="11" t="str">
        <f>_xlfn.XLOOKUP($A1167,'Cleaned - Medical Examinations'!$A$2:$A$2336,'Cleaned - Medical Examinations'!$H$2:$H$2336,0)</f>
        <v>No</v>
      </c>
      <c r="J1167" s="11" t="str">
        <f>_xlfn.XLOOKUP($A1167,'Cleaned - Medical Examinations'!$A$2:$A$2336,'Cleaned - Medical Examinations'!$I$2:$I$2336,0)</f>
        <v>Underweight</v>
      </c>
      <c r="K1167" s="11" t="str">
        <f t="shared" si="18"/>
        <v>Diabetic</v>
      </c>
      <c r="L1167" s="14">
        <f>_xlfn.XLOOKUP($A1167,'Cleaned - Hospitalisation Detai'!$A$2:$A$2344,'Cleaned - Hospitalisation Detai'!$J$2:$J$2344,0)</f>
        <v>26133</v>
      </c>
      <c r="M1167" s="19">
        <f>_xlfn.XLOOKUP($A1167,'Cleaned - Hospitalisation Detai'!$A$2:$A$2344,'Cleaned - Hospitalisation Detai'!$F$2:$F$2344,0)</f>
        <v>9644.25</v>
      </c>
      <c r="N1167" s="19" t="str">
        <f>_xlfn.XLOOKUP($A1167,'Cleaned - Hospitalisation Detai'!$A$2:$A$2344,'Cleaned - Hospitalisation Detai'!$G$2:$G$2344,0)</f>
        <v>tier - 2</v>
      </c>
      <c r="O1167" s="19" t="str">
        <f>_xlfn.XLOOKUP($A1167,'Cleaned - Hospitalisation Detai'!$A$2:$A$2344,'Cleaned - Hospitalisation Detai'!$H$2:$H$2344,0)</f>
        <v>tier - 1</v>
      </c>
      <c r="P1167" s="19" t="str">
        <f>_xlfn.XLOOKUP($A1167,'Cleaned - Hospitalisation Detai'!$A$2:$A$2344,'Cleaned - Hospitalisation Detai'!$I$2:$I$2344,0)</f>
        <v>R1012</v>
      </c>
      <c r="Q1167" s="20">
        <f>_xlfn.XLOOKUP($A1167,'Cleaned - Hospitalisation Detai'!$A$2:$A$2344,'Cleaned - Hospitalisation Detai'!$K$2:$K$2344,0)</f>
        <v>51</v>
      </c>
    </row>
    <row r="1168" spans="1:17" ht="15.6" x14ac:dyDescent="0.3">
      <c r="A1168" s="10" t="s">
        <v>1204</v>
      </c>
      <c r="B1168" s="11" t="str">
        <f>_xlfn.XLOOKUP(A1168,'Cleaned - Customer Names '!$A$2:$A$2336,'Cleaned - Customer Names '!$C$2:$C$2336,0)</f>
        <v>Samantha</v>
      </c>
      <c r="C1168" s="11">
        <f>_xlfn.XLOOKUP($A1168,'Cleaned - Medical Examinations'!$A$2:$A$2336,'Cleaned - Medical Examinations'!$B$2:$B$2336,0)</f>
        <v>37.4</v>
      </c>
      <c r="D1168" s="11">
        <f>_xlfn.XLOOKUP($A1168,'Cleaned - Medical Examinations'!$A$2:$A$2336,'Cleaned - Medical Examinations'!$C$2:$C$2336,0)</f>
        <v>11.3</v>
      </c>
      <c r="E1168" s="11" t="str">
        <f>_xlfn.XLOOKUP($A1168,'Cleaned - Medical Examinations'!$A$2:$A$2336,'Cleaned - Medical Examinations'!$D$2:$D$2336,0)</f>
        <v>Yes</v>
      </c>
      <c r="F1168" s="11" t="str">
        <f>_xlfn.XLOOKUP($A1168,'Cleaned - Medical Examinations'!$A$2:$A$2336,'Cleaned - Medical Examinations'!$E$2:$E$2336,0)</f>
        <v>No</v>
      </c>
      <c r="G1168" s="11" t="str">
        <f>_xlfn.XLOOKUP($A1168,'Cleaned - Medical Examinations'!$A$2:$A$2336,'Cleaned - Medical Examinations'!$F$2:$F$2336,0)</f>
        <v>No</v>
      </c>
      <c r="H1168" s="11">
        <f>_xlfn.XLOOKUP($A1168,'Cleaned - Medical Examinations'!$A$2:$A$2336,'Cleaned - Medical Examinations'!$G$2:$G$2336,0)</f>
        <v>2</v>
      </c>
      <c r="I1168" s="11" t="str">
        <f>_xlfn.XLOOKUP($A1168,'Cleaned - Medical Examinations'!$A$2:$A$2336,'Cleaned - Medical Examinations'!$H$2:$H$2336,0)</f>
        <v>No</v>
      </c>
      <c r="J1168" s="11" t="str">
        <f>_xlfn.XLOOKUP($A1168,'Cleaned - Medical Examinations'!$A$2:$A$2336,'Cleaned - Medical Examinations'!$I$2:$I$2336,0)</f>
        <v>Obesity</v>
      </c>
      <c r="K1168" s="11" t="str">
        <f t="shared" si="18"/>
        <v>Diabetic</v>
      </c>
      <c r="L1168" s="14">
        <f>_xlfn.XLOOKUP($A1168,'Cleaned - Hospitalisation Detai'!$A$2:$A$2344,'Cleaned - Hospitalisation Detai'!$J$2:$J$2344,0)</f>
        <v>25841</v>
      </c>
      <c r="M1168" s="19">
        <f>_xlfn.XLOOKUP($A1168,'Cleaned - Hospitalisation Detai'!$A$2:$A$2344,'Cleaned - Hospitalisation Detai'!$F$2:$F$2344,0)</f>
        <v>9634.5400000000009</v>
      </c>
      <c r="N1168" s="19" t="str">
        <f>_xlfn.XLOOKUP($A1168,'Cleaned - Hospitalisation Detai'!$A$2:$A$2344,'Cleaned - Hospitalisation Detai'!$G$2:$G$2344,0)</f>
        <v>tier - 2</v>
      </c>
      <c r="O1168" s="19" t="str">
        <f>_xlfn.XLOOKUP($A1168,'Cleaned - Hospitalisation Detai'!$A$2:$A$2344,'Cleaned - Hospitalisation Detai'!$H$2:$H$2344,0)</f>
        <v>tier - 2</v>
      </c>
      <c r="P1168" s="19" t="str">
        <f>_xlfn.XLOOKUP($A1168,'Cleaned - Hospitalisation Detai'!$A$2:$A$2344,'Cleaned - Hospitalisation Detai'!$I$2:$I$2344,0)</f>
        <v>R1011</v>
      </c>
      <c r="Q1168" s="20">
        <f>_xlfn.XLOOKUP($A1168,'Cleaned - Hospitalisation Detai'!$A$2:$A$2344,'Cleaned - Hospitalisation Detai'!$K$2:$K$2344,0)</f>
        <v>52</v>
      </c>
    </row>
    <row r="1169" spans="1:17" ht="15.6" x14ac:dyDescent="0.3">
      <c r="A1169" s="10" t="s">
        <v>1203</v>
      </c>
      <c r="B1169" s="11" t="str">
        <f>_xlfn.XLOOKUP(A1169,'Cleaned - Customer Names '!$A$2:$A$2336,'Cleaned - Customer Names '!$C$2:$C$2336,0)</f>
        <v>Nicole R.</v>
      </c>
      <c r="C1169" s="11">
        <f>_xlfn.XLOOKUP($A1169,'Cleaned - Medical Examinations'!$A$2:$A$2336,'Cleaned - Medical Examinations'!$B$2:$B$2336,0)</f>
        <v>25.75</v>
      </c>
      <c r="D1169" s="11">
        <f>_xlfn.XLOOKUP($A1169,'Cleaned - Medical Examinations'!$A$2:$A$2336,'Cleaned - Medical Examinations'!$C$2:$C$2336,0)</f>
        <v>9.23</v>
      </c>
      <c r="E1169" s="11" t="str">
        <f>_xlfn.XLOOKUP($A1169,'Cleaned - Medical Examinations'!$A$2:$A$2336,'Cleaned - Medical Examinations'!$D$2:$D$2336,0)</f>
        <v>No</v>
      </c>
      <c r="F1169" s="11" t="str">
        <f>_xlfn.XLOOKUP($A1169,'Cleaned - Medical Examinations'!$A$2:$A$2336,'Cleaned - Medical Examinations'!$E$2:$E$2336,0)</f>
        <v>No</v>
      </c>
      <c r="G1169" s="11" t="str">
        <f>_xlfn.XLOOKUP($A1169,'Cleaned - Medical Examinations'!$A$2:$A$2336,'Cleaned - Medical Examinations'!$F$2:$F$2336,0)</f>
        <v>No</v>
      </c>
      <c r="H1169" s="11">
        <f>_xlfn.XLOOKUP($A1169,'Cleaned - Medical Examinations'!$A$2:$A$2336,'Cleaned - Medical Examinations'!$G$2:$G$2336,0)</f>
        <v>0</v>
      </c>
      <c r="I1169" s="11" t="str">
        <f>_xlfn.XLOOKUP($A1169,'Cleaned - Medical Examinations'!$A$2:$A$2336,'Cleaned - Medical Examinations'!$H$2:$H$2336,0)</f>
        <v>No</v>
      </c>
      <c r="J1169" s="11" t="str">
        <f>_xlfn.XLOOKUP($A1169,'Cleaned - Medical Examinations'!$A$2:$A$2336,'Cleaned - Medical Examinations'!$I$2:$I$2336,0)</f>
        <v>Overweight</v>
      </c>
      <c r="K1169" s="11" t="str">
        <f t="shared" si="18"/>
        <v>Diabetic</v>
      </c>
      <c r="L1169" s="14">
        <f>_xlfn.XLOOKUP($A1169,'Cleaned - Hospitalisation Detai'!$A$2:$A$2344,'Cleaned - Hospitalisation Detai'!$J$2:$J$2344,0)</f>
        <v>25011</v>
      </c>
      <c r="M1169" s="19">
        <f>_xlfn.XLOOKUP($A1169,'Cleaned - Hospitalisation Detai'!$A$2:$A$2344,'Cleaned - Hospitalisation Detai'!$F$2:$F$2344,0)</f>
        <v>9630.91</v>
      </c>
      <c r="N1169" s="19" t="str">
        <f>_xlfn.XLOOKUP($A1169,'Cleaned - Hospitalisation Detai'!$A$2:$A$2344,'Cleaned - Hospitalisation Detai'!$G$2:$G$2344,0)</f>
        <v>tier - 3</v>
      </c>
      <c r="O1169" s="19" t="str">
        <f>_xlfn.XLOOKUP($A1169,'Cleaned - Hospitalisation Detai'!$A$2:$A$2344,'Cleaned - Hospitalisation Detai'!$H$2:$H$2344,0)</f>
        <v>tier - 2</v>
      </c>
      <c r="P1169" s="19" t="str">
        <f>_xlfn.XLOOKUP($A1169,'Cleaned - Hospitalisation Detai'!$A$2:$A$2344,'Cleaned - Hospitalisation Detai'!$I$2:$I$2344,0)</f>
        <v>R1013</v>
      </c>
      <c r="Q1169" s="20">
        <f>_xlfn.XLOOKUP($A1169,'Cleaned - Hospitalisation Detai'!$A$2:$A$2344,'Cleaned - Hospitalisation Detai'!$K$2:$K$2344,0)</f>
        <v>54</v>
      </c>
    </row>
    <row r="1170" spans="1:17" ht="15.6" x14ac:dyDescent="0.3">
      <c r="A1170" s="10" t="s">
        <v>1202</v>
      </c>
      <c r="B1170" s="11" t="str">
        <f>_xlfn.XLOOKUP(A1170,'Cleaned - Customer Names '!$A$2:$A$2336,'Cleaned - Customer Names '!$C$2:$C$2336,0)</f>
        <v>David W</v>
      </c>
      <c r="C1170" s="11">
        <f>_xlfn.XLOOKUP($A1170,'Cleaned - Medical Examinations'!$A$2:$A$2336,'Cleaned - Medical Examinations'!$B$2:$B$2336,0)</f>
        <v>32.299999999999997</v>
      </c>
      <c r="D1170" s="11">
        <f>_xlfn.XLOOKUP($A1170,'Cleaned - Medical Examinations'!$A$2:$A$2336,'Cleaned - Medical Examinations'!$C$2:$C$2336,0)</f>
        <v>4.37</v>
      </c>
      <c r="E1170" s="11" t="str">
        <f>_xlfn.XLOOKUP($A1170,'Cleaned - Medical Examinations'!$A$2:$A$2336,'Cleaned - Medical Examinations'!$D$2:$D$2336,0)</f>
        <v>No</v>
      </c>
      <c r="F1170" s="11" t="str">
        <f>_xlfn.XLOOKUP($A1170,'Cleaned - Medical Examinations'!$A$2:$A$2336,'Cleaned - Medical Examinations'!$E$2:$E$2336,0)</f>
        <v>No</v>
      </c>
      <c r="G1170" s="11" t="str">
        <f>_xlfn.XLOOKUP($A1170,'Cleaned - Medical Examinations'!$A$2:$A$2336,'Cleaned - Medical Examinations'!$F$2:$F$2336,0)</f>
        <v>No</v>
      </c>
      <c r="H1170" s="11">
        <f>_xlfn.XLOOKUP($A1170,'Cleaned - Medical Examinations'!$A$2:$A$2336,'Cleaned - Medical Examinations'!$G$2:$G$2336,0)</f>
        <v>2</v>
      </c>
      <c r="I1170" s="11" t="str">
        <f>_xlfn.XLOOKUP($A1170,'Cleaned - Medical Examinations'!$A$2:$A$2336,'Cleaned - Medical Examinations'!$H$2:$H$2336,0)</f>
        <v>No</v>
      </c>
      <c r="J1170" s="11" t="str">
        <f>_xlfn.XLOOKUP($A1170,'Cleaned - Medical Examinations'!$A$2:$A$2336,'Cleaned - Medical Examinations'!$I$2:$I$2336,0)</f>
        <v>Obesity</v>
      </c>
      <c r="K1170" s="11" t="str">
        <f t="shared" si="18"/>
        <v>Non-Diabetic</v>
      </c>
      <c r="L1170" s="14">
        <f>_xlfn.XLOOKUP($A1170,'Cleaned - Hospitalisation Detai'!$A$2:$A$2344,'Cleaned - Hospitalisation Detai'!$J$2:$J$2344,0)</f>
        <v>26595</v>
      </c>
      <c r="M1170" s="19">
        <f>_xlfn.XLOOKUP($A1170,'Cleaned - Hospitalisation Detai'!$A$2:$A$2344,'Cleaned - Hospitalisation Detai'!$F$2:$F$2344,0)</f>
        <v>9630.4</v>
      </c>
      <c r="N1170" s="19" t="str">
        <f>_xlfn.XLOOKUP($A1170,'Cleaned - Hospitalisation Detai'!$A$2:$A$2344,'Cleaned - Hospitalisation Detai'!$G$2:$G$2344,0)</f>
        <v>tier - 2</v>
      </c>
      <c r="O1170" s="19" t="str">
        <f>_xlfn.XLOOKUP($A1170,'Cleaned - Hospitalisation Detai'!$A$2:$A$2344,'Cleaned - Hospitalisation Detai'!$H$2:$H$2344,0)</f>
        <v>tier - 2</v>
      </c>
      <c r="P1170" s="19" t="str">
        <f>_xlfn.XLOOKUP($A1170,'Cleaned - Hospitalisation Detai'!$A$2:$A$2344,'Cleaned - Hospitalisation Detai'!$I$2:$I$2344,0)</f>
        <v>R1011</v>
      </c>
      <c r="Q1170" s="20">
        <f>_xlfn.XLOOKUP($A1170,'Cleaned - Hospitalisation Detai'!$A$2:$A$2344,'Cleaned - Hospitalisation Detai'!$K$2:$K$2344,0)</f>
        <v>50</v>
      </c>
    </row>
    <row r="1171" spans="1:17" ht="15.6" x14ac:dyDescent="0.3">
      <c r="A1171" s="10" t="s">
        <v>1201</v>
      </c>
      <c r="B1171" s="11" t="str">
        <f>_xlfn.XLOOKUP(A1171,'Cleaned - Customer Names '!$A$2:$A$2336,'Cleaned - Customer Names '!$C$2:$C$2336,0)</f>
        <v>Grant</v>
      </c>
      <c r="C1171" s="11">
        <f>_xlfn.XLOOKUP($A1171,'Cleaned - Medical Examinations'!$A$2:$A$2336,'Cleaned - Medical Examinations'!$B$2:$B$2336,0)</f>
        <v>28.61</v>
      </c>
      <c r="D1171" s="11">
        <f>_xlfn.XLOOKUP($A1171,'Cleaned - Medical Examinations'!$A$2:$A$2336,'Cleaned - Medical Examinations'!$C$2:$C$2336,0)</f>
        <v>5.76</v>
      </c>
      <c r="E1171" s="11" t="str">
        <f>_xlfn.XLOOKUP($A1171,'Cleaned - Medical Examinations'!$A$2:$A$2336,'Cleaned - Medical Examinations'!$D$2:$D$2336,0)</f>
        <v>No</v>
      </c>
      <c r="F1171" s="11" t="str">
        <f>_xlfn.XLOOKUP($A1171,'Cleaned - Medical Examinations'!$A$2:$A$2336,'Cleaned - Medical Examinations'!$E$2:$E$2336,0)</f>
        <v>No</v>
      </c>
      <c r="G1171" s="11" t="str">
        <f>_xlfn.XLOOKUP($A1171,'Cleaned - Medical Examinations'!$A$2:$A$2336,'Cleaned - Medical Examinations'!$F$2:$F$2336,0)</f>
        <v>Yes</v>
      </c>
      <c r="H1171" s="11">
        <f>_xlfn.XLOOKUP($A1171,'Cleaned - Medical Examinations'!$A$2:$A$2336,'Cleaned - Medical Examinations'!$G$2:$G$2336,0)</f>
        <v>1</v>
      </c>
      <c r="I1171" s="11" t="str">
        <f>_xlfn.XLOOKUP($A1171,'Cleaned - Medical Examinations'!$A$2:$A$2336,'Cleaned - Medical Examinations'!$H$2:$H$2336,0)</f>
        <v>No</v>
      </c>
      <c r="J1171" s="11" t="str">
        <f>_xlfn.XLOOKUP($A1171,'Cleaned - Medical Examinations'!$A$2:$A$2336,'Cleaned - Medical Examinations'!$I$2:$I$2336,0)</f>
        <v>Overweight</v>
      </c>
      <c r="K1171" s="11" t="str">
        <f t="shared" si="18"/>
        <v>Non-Diabetic</v>
      </c>
      <c r="L1171" s="14">
        <f>_xlfn.XLOOKUP($A1171,'Cleaned - Hospitalisation Detai'!$A$2:$A$2344,'Cleaned - Hospitalisation Detai'!$J$2:$J$2344,0)</f>
        <v>29208</v>
      </c>
      <c r="M1171" s="19">
        <f>_xlfn.XLOOKUP($A1171,'Cleaned - Hospitalisation Detai'!$A$2:$A$2344,'Cleaned - Hospitalisation Detai'!$F$2:$F$2344,0)</f>
        <v>9630.2999999999993</v>
      </c>
      <c r="N1171" s="19" t="str">
        <f>_xlfn.XLOOKUP($A1171,'Cleaned - Hospitalisation Detai'!$A$2:$A$2344,'Cleaned - Hospitalisation Detai'!$G$2:$G$2344,0)</f>
        <v>tier - 2</v>
      </c>
      <c r="O1171" s="19" t="str">
        <f>_xlfn.XLOOKUP($A1171,'Cleaned - Hospitalisation Detai'!$A$2:$A$2344,'Cleaned - Hospitalisation Detai'!$H$2:$H$2344,0)</f>
        <v>tier - 2</v>
      </c>
      <c r="P1171" s="19" t="str">
        <f>_xlfn.XLOOKUP($A1171,'Cleaned - Hospitalisation Detai'!$A$2:$A$2344,'Cleaned - Hospitalisation Detai'!$I$2:$I$2344,0)</f>
        <v>R1021</v>
      </c>
      <c r="Q1171" s="20">
        <f>_xlfn.XLOOKUP($A1171,'Cleaned - Hospitalisation Detai'!$A$2:$A$2344,'Cleaned - Hospitalisation Detai'!$K$2:$K$2344,0)</f>
        <v>43</v>
      </c>
    </row>
    <row r="1172" spans="1:17" ht="15.6" x14ac:dyDescent="0.3">
      <c r="A1172" s="10" t="s">
        <v>1200</v>
      </c>
      <c r="B1172" s="11" t="str">
        <f>_xlfn.XLOOKUP(A1172,'Cleaned - Customer Names '!$A$2:$A$2336,'Cleaned - Customer Names '!$C$2:$C$2336,0)</f>
        <v>Sophia</v>
      </c>
      <c r="C1172" s="11">
        <f>_xlfn.XLOOKUP($A1172,'Cleaned - Medical Examinations'!$A$2:$A$2336,'Cleaned - Medical Examinations'!$B$2:$B$2336,0)</f>
        <v>45.41</v>
      </c>
      <c r="D1172" s="11">
        <f>_xlfn.XLOOKUP($A1172,'Cleaned - Medical Examinations'!$A$2:$A$2336,'Cleaned - Medical Examinations'!$C$2:$C$2336,0)</f>
        <v>4.96</v>
      </c>
      <c r="E1172" s="11" t="str">
        <f>_xlfn.XLOOKUP($A1172,'Cleaned - Medical Examinations'!$A$2:$A$2336,'Cleaned - Medical Examinations'!$D$2:$D$2336,0)</f>
        <v>No</v>
      </c>
      <c r="F1172" s="11" t="str">
        <f>_xlfn.XLOOKUP($A1172,'Cleaned - Medical Examinations'!$A$2:$A$2336,'Cleaned - Medical Examinations'!$E$2:$E$2336,0)</f>
        <v>No</v>
      </c>
      <c r="G1172" s="11" t="str">
        <f>_xlfn.XLOOKUP($A1172,'Cleaned - Medical Examinations'!$A$2:$A$2336,'Cleaned - Medical Examinations'!$F$2:$F$2336,0)</f>
        <v>No</v>
      </c>
      <c r="H1172" s="11">
        <f>_xlfn.XLOOKUP($A1172,'Cleaned - Medical Examinations'!$A$2:$A$2336,'Cleaned - Medical Examinations'!$G$2:$G$2336,0)</f>
        <v>1</v>
      </c>
      <c r="I1172" s="11" t="str">
        <f>_xlfn.XLOOKUP($A1172,'Cleaned - Medical Examinations'!$A$2:$A$2336,'Cleaned - Medical Examinations'!$H$2:$H$2336,0)</f>
        <v>No</v>
      </c>
      <c r="J1172" s="11" t="str">
        <f>_xlfn.XLOOKUP($A1172,'Cleaned - Medical Examinations'!$A$2:$A$2336,'Cleaned - Medical Examinations'!$I$2:$I$2336,0)</f>
        <v>Obesity</v>
      </c>
      <c r="K1172" s="11" t="str">
        <f t="shared" si="18"/>
        <v>Non-Diabetic</v>
      </c>
      <c r="L1172" s="14">
        <f>_xlfn.XLOOKUP($A1172,'Cleaned - Hospitalisation Detai'!$A$2:$A$2344,'Cleaned - Hospitalisation Detai'!$J$2:$J$2344,0)</f>
        <v>35969</v>
      </c>
      <c r="M1172" s="19">
        <f>_xlfn.XLOOKUP($A1172,'Cleaned - Hospitalisation Detai'!$A$2:$A$2344,'Cleaned - Hospitalisation Detai'!$F$2:$F$2344,0)</f>
        <v>9628.7900000000009</v>
      </c>
      <c r="N1172" s="19" t="str">
        <f>_xlfn.XLOOKUP($A1172,'Cleaned - Hospitalisation Detai'!$A$2:$A$2344,'Cleaned - Hospitalisation Detai'!$G$2:$G$2344,0)</f>
        <v>tier - 2</v>
      </c>
      <c r="O1172" s="19" t="str">
        <f>_xlfn.XLOOKUP($A1172,'Cleaned - Hospitalisation Detai'!$A$2:$A$2344,'Cleaned - Hospitalisation Detai'!$H$2:$H$2344,0)</f>
        <v>tier - 2</v>
      </c>
      <c r="P1172" s="19" t="str">
        <f>_xlfn.XLOOKUP($A1172,'Cleaned - Hospitalisation Detai'!$A$2:$A$2344,'Cleaned - Hospitalisation Detai'!$I$2:$I$2344,0)</f>
        <v>R1026</v>
      </c>
      <c r="Q1172" s="20">
        <f>_xlfn.XLOOKUP($A1172,'Cleaned - Hospitalisation Detai'!$A$2:$A$2344,'Cleaned - Hospitalisation Detai'!$K$2:$K$2344,0)</f>
        <v>24</v>
      </c>
    </row>
    <row r="1173" spans="1:17" ht="15.6" x14ac:dyDescent="0.3">
      <c r="A1173" s="10" t="s">
        <v>1199</v>
      </c>
      <c r="B1173" s="11" t="str">
        <f>_xlfn.XLOOKUP(A1173,'Cleaned - Customer Names '!$A$2:$A$2336,'Cleaned - Customer Names '!$C$2:$C$2336,0)</f>
        <v>Christina</v>
      </c>
      <c r="C1173" s="11">
        <f>_xlfn.XLOOKUP($A1173,'Cleaned - Medical Examinations'!$A$2:$A$2336,'Cleaned - Medical Examinations'!$B$2:$B$2336,0)</f>
        <v>31.2</v>
      </c>
      <c r="D1173" s="11">
        <f>_xlfn.XLOOKUP($A1173,'Cleaned - Medical Examinations'!$A$2:$A$2336,'Cleaned - Medical Examinations'!$C$2:$C$2336,0)</f>
        <v>11.04</v>
      </c>
      <c r="E1173" s="11" t="str">
        <f>_xlfn.XLOOKUP($A1173,'Cleaned - Medical Examinations'!$A$2:$A$2336,'Cleaned - Medical Examinations'!$D$2:$D$2336,0)</f>
        <v>Yes</v>
      </c>
      <c r="F1173" s="11" t="str">
        <f>_xlfn.XLOOKUP($A1173,'Cleaned - Medical Examinations'!$A$2:$A$2336,'Cleaned - Medical Examinations'!$E$2:$E$2336,0)</f>
        <v>No</v>
      </c>
      <c r="G1173" s="11" t="str">
        <f>_xlfn.XLOOKUP($A1173,'Cleaned - Medical Examinations'!$A$2:$A$2336,'Cleaned - Medical Examinations'!$F$2:$F$2336,0)</f>
        <v>No</v>
      </c>
      <c r="H1173" s="11">
        <f>_xlfn.XLOOKUP($A1173,'Cleaned - Medical Examinations'!$A$2:$A$2336,'Cleaned - Medical Examinations'!$G$2:$G$2336,0)</f>
        <v>2</v>
      </c>
      <c r="I1173" s="11" t="str">
        <f>_xlfn.XLOOKUP($A1173,'Cleaned - Medical Examinations'!$A$2:$A$2336,'Cleaned - Medical Examinations'!$H$2:$H$2336,0)</f>
        <v>No</v>
      </c>
      <c r="J1173" s="11" t="str">
        <f>_xlfn.XLOOKUP($A1173,'Cleaned - Medical Examinations'!$A$2:$A$2336,'Cleaned - Medical Examinations'!$I$2:$I$2336,0)</f>
        <v>Obesity</v>
      </c>
      <c r="K1173" s="11" t="str">
        <f t="shared" si="18"/>
        <v>Diabetic</v>
      </c>
      <c r="L1173" s="14">
        <f>_xlfn.XLOOKUP($A1173,'Cleaned - Hospitalisation Detai'!$A$2:$A$2344,'Cleaned - Hospitalisation Detai'!$J$2:$J$2344,0)</f>
        <v>25918</v>
      </c>
      <c r="M1173" s="19">
        <f>_xlfn.XLOOKUP($A1173,'Cleaned - Hospitalisation Detai'!$A$2:$A$2344,'Cleaned - Hospitalisation Detai'!$F$2:$F$2344,0)</f>
        <v>9625.92</v>
      </c>
      <c r="N1173" s="19" t="str">
        <f>_xlfn.XLOOKUP($A1173,'Cleaned - Hospitalisation Detai'!$A$2:$A$2344,'Cleaned - Hospitalisation Detai'!$G$2:$G$2344,0)</f>
        <v>tier - 2</v>
      </c>
      <c r="O1173" s="19" t="str">
        <f>_xlfn.XLOOKUP($A1173,'Cleaned - Hospitalisation Detai'!$A$2:$A$2344,'Cleaned - Hospitalisation Detai'!$H$2:$H$2344,0)</f>
        <v>tier - 3</v>
      </c>
      <c r="P1173" s="19" t="str">
        <f>_xlfn.XLOOKUP($A1173,'Cleaned - Hospitalisation Detai'!$A$2:$A$2344,'Cleaned - Hospitalisation Detai'!$I$2:$I$2344,0)</f>
        <v>R1011</v>
      </c>
      <c r="Q1173" s="20">
        <f>_xlfn.XLOOKUP($A1173,'Cleaned - Hospitalisation Detai'!$A$2:$A$2344,'Cleaned - Hospitalisation Detai'!$K$2:$K$2344,0)</f>
        <v>52</v>
      </c>
    </row>
    <row r="1174" spans="1:17" ht="15.6" x14ac:dyDescent="0.3">
      <c r="A1174" s="10" t="s">
        <v>1198</v>
      </c>
      <c r="B1174" s="11" t="str">
        <f>_xlfn.XLOOKUP(A1174,'Cleaned - Customer Names '!$A$2:$A$2336,'Cleaned - Customer Names '!$C$2:$C$2336,0)</f>
        <v>Sam L.</v>
      </c>
      <c r="C1174" s="11">
        <f>_xlfn.XLOOKUP($A1174,'Cleaned - Medical Examinations'!$A$2:$A$2336,'Cleaned - Medical Examinations'!$B$2:$B$2336,0)</f>
        <v>29.83</v>
      </c>
      <c r="D1174" s="11">
        <f>_xlfn.XLOOKUP($A1174,'Cleaned - Medical Examinations'!$A$2:$A$2336,'Cleaned - Medical Examinations'!$C$2:$C$2336,0)</f>
        <v>7.81</v>
      </c>
      <c r="E1174" s="11" t="str">
        <f>_xlfn.XLOOKUP($A1174,'Cleaned - Medical Examinations'!$A$2:$A$2336,'Cleaned - Medical Examinations'!$D$2:$D$2336,0)</f>
        <v>Yes</v>
      </c>
      <c r="F1174" s="11" t="str">
        <f>_xlfn.XLOOKUP($A1174,'Cleaned - Medical Examinations'!$A$2:$A$2336,'Cleaned - Medical Examinations'!$E$2:$E$2336,0)</f>
        <v>No</v>
      </c>
      <c r="G1174" s="11" t="str">
        <f>_xlfn.XLOOKUP($A1174,'Cleaned - Medical Examinations'!$A$2:$A$2336,'Cleaned - Medical Examinations'!$F$2:$F$2336,0)</f>
        <v>No</v>
      </c>
      <c r="H1174" s="11">
        <f>_xlfn.XLOOKUP($A1174,'Cleaned - Medical Examinations'!$A$2:$A$2336,'Cleaned - Medical Examinations'!$G$2:$G$2336,0)</f>
        <v>1</v>
      </c>
      <c r="I1174" s="11" t="str">
        <f>_xlfn.XLOOKUP($A1174,'Cleaned - Medical Examinations'!$A$2:$A$2336,'Cleaned - Medical Examinations'!$H$2:$H$2336,0)</f>
        <v>No</v>
      </c>
      <c r="J1174" s="11" t="str">
        <f>_xlfn.XLOOKUP($A1174,'Cleaned - Medical Examinations'!$A$2:$A$2336,'Cleaned - Medical Examinations'!$I$2:$I$2336,0)</f>
        <v>Overweight</v>
      </c>
      <c r="K1174" s="11" t="str">
        <f t="shared" si="18"/>
        <v>Diabetic</v>
      </c>
      <c r="L1174" s="14">
        <f>_xlfn.XLOOKUP($A1174,'Cleaned - Hospitalisation Detai'!$A$2:$A$2344,'Cleaned - Hospitalisation Detai'!$J$2:$J$2344,0)</f>
        <v>27696</v>
      </c>
      <c r="M1174" s="19">
        <f>_xlfn.XLOOKUP($A1174,'Cleaned - Hospitalisation Detai'!$A$2:$A$2344,'Cleaned - Hospitalisation Detai'!$F$2:$F$2344,0)</f>
        <v>9620.33</v>
      </c>
      <c r="N1174" s="19" t="str">
        <f>_xlfn.XLOOKUP($A1174,'Cleaned - Hospitalisation Detai'!$A$2:$A$2344,'Cleaned - Hospitalisation Detai'!$G$2:$G$2344,0)</f>
        <v>tier - 3</v>
      </c>
      <c r="O1174" s="19" t="str">
        <f>_xlfn.XLOOKUP($A1174,'Cleaned - Hospitalisation Detai'!$A$2:$A$2344,'Cleaned - Hospitalisation Detai'!$H$2:$H$2344,0)</f>
        <v>tier - 3</v>
      </c>
      <c r="P1174" s="19" t="str">
        <f>_xlfn.XLOOKUP($A1174,'Cleaned - Hospitalisation Detai'!$A$2:$A$2344,'Cleaned - Hospitalisation Detai'!$I$2:$I$2344,0)</f>
        <v>R1012</v>
      </c>
      <c r="Q1174" s="20">
        <f>_xlfn.XLOOKUP($A1174,'Cleaned - Hospitalisation Detai'!$A$2:$A$2344,'Cleaned - Hospitalisation Detai'!$K$2:$K$2344,0)</f>
        <v>47</v>
      </c>
    </row>
    <row r="1175" spans="1:17" ht="15.6" x14ac:dyDescent="0.3">
      <c r="A1175" s="10" t="s">
        <v>1197</v>
      </c>
      <c r="B1175" s="11" t="str">
        <f>_xlfn.XLOOKUP(A1175,'Cleaned - Customer Names '!$A$2:$A$2336,'Cleaned - Customer Names '!$C$2:$C$2336,0)</f>
        <v>Haley R.</v>
      </c>
      <c r="C1175" s="11">
        <f>_xlfn.XLOOKUP($A1175,'Cleaned - Medical Examinations'!$A$2:$A$2336,'Cleaned - Medical Examinations'!$B$2:$B$2336,0)</f>
        <v>29.06</v>
      </c>
      <c r="D1175" s="11">
        <f>_xlfn.XLOOKUP($A1175,'Cleaned - Medical Examinations'!$A$2:$A$2336,'Cleaned - Medical Examinations'!$C$2:$C$2336,0)</f>
        <v>4.55</v>
      </c>
      <c r="E1175" s="11" t="str">
        <f>_xlfn.XLOOKUP($A1175,'Cleaned - Medical Examinations'!$A$2:$A$2336,'Cleaned - Medical Examinations'!$D$2:$D$2336,0)</f>
        <v>No</v>
      </c>
      <c r="F1175" s="11" t="str">
        <f>_xlfn.XLOOKUP($A1175,'Cleaned - Medical Examinations'!$A$2:$A$2336,'Cleaned - Medical Examinations'!$E$2:$E$2336,0)</f>
        <v>No</v>
      </c>
      <c r="G1175" s="11" t="str">
        <f>_xlfn.XLOOKUP($A1175,'Cleaned - Medical Examinations'!$A$2:$A$2336,'Cleaned - Medical Examinations'!$F$2:$F$2336,0)</f>
        <v>No</v>
      </c>
      <c r="H1175" s="11">
        <f>_xlfn.XLOOKUP($A1175,'Cleaned - Medical Examinations'!$A$2:$A$2336,'Cleaned - Medical Examinations'!$G$2:$G$2336,0)</f>
        <v>0</v>
      </c>
      <c r="I1175" s="11" t="str">
        <f>_xlfn.XLOOKUP($A1175,'Cleaned - Medical Examinations'!$A$2:$A$2336,'Cleaned - Medical Examinations'!$H$2:$H$2336,0)</f>
        <v>No</v>
      </c>
      <c r="J1175" s="11" t="str">
        <f>_xlfn.XLOOKUP($A1175,'Cleaned - Medical Examinations'!$A$2:$A$2336,'Cleaned - Medical Examinations'!$I$2:$I$2336,0)</f>
        <v>Overweight</v>
      </c>
      <c r="K1175" s="11" t="str">
        <f t="shared" si="18"/>
        <v>Non-Diabetic</v>
      </c>
      <c r="L1175" s="14">
        <f>_xlfn.XLOOKUP($A1175,'Cleaned - Hospitalisation Detai'!$A$2:$A$2344,'Cleaned - Hospitalisation Detai'!$J$2:$J$2344,0)</f>
        <v>30192</v>
      </c>
      <c r="M1175" s="19">
        <f>_xlfn.XLOOKUP($A1175,'Cleaned - Hospitalisation Detai'!$A$2:$A$2344,'Cleaned - Hospitalisation Detai'!$F$2:$F$2344,0)</f>
        <v>9619.18</v>
      </c>
      <c r="N1175" s="19" t="str">
        <f>_xlfn.XLOOKUP($A1175,'Cleaned - Hospitalisation Detai'!$A$2:$A$2344,'Cleaned - Hospitalisation Detai'!$G$2:$G$2344,0)</f>
        <v>tier - 2</v>
      </c>
      <c r="O1175" s="19" t="str">
        <f>_xlfn.XLOOKUP($A1175,'Cleaned - Hospitalisation Detai'!$A$2:$A$2344,'Cleaned - Hospitalisation Detai'!$H$2:$H$2344,0)</f>
        <v>tier - 1</v>
      </c>
      <c r="P1175" s="19" t="str">
        <f>_xlfn.XLOOKUP($A1175,'Cleaned - Hospitalisation Detai'!$A$2:$A$2344,'Cleaned - Hospitalisation Detai'!$I$2:$I$2344,0)</f>
        <v>R1025</v>
      </c>
      <c r="Q1175" s="20">
        <f>_xlfn.XLOOKUP($A1175,'Cleaned - Hospitalisation Detai'!$A$2:$A$2344,'Cleaned - Hospitalisation Detai'!$K$2:$K$2344,0)</f>
        <v>40</v>
      </c>
    </row>
    <row r="1176" spans="1:17" ht="15.6" x14ac:dyDescent="0.3">
      <c r="A1176" s="10" t="s">
        <v>1196</v>
      </c>
      <c r="B1176" s="11" t="str">
        <f>_xlfn.XLOOKUP(A1176,'Cleaned - Customer Names '!$A$2:$A$2336,'Cleaned - Customer Names '!$C$2:$C$2336,0)</f>
        <v>Ethan</v>
      </c>
      <c r="C1176" s="11">
        <f>_xlfn.XLOOKUP($A1176,'Cleaned - Medical Examinations'!$A$2:$A$2336,'Cleaned - Medical Examinations'!$B$2:$B$2336,0)</f>
        <v>27.454999999999998</v>
      </c>
      <c r="D1176" s="11">
        <f>_xlfn.XLOOKUP($A1176,'Cleaned - Medical Examinations'!$A$2:$A$2336,'Cleaned - Medical Examinations'!$C$2:$C$2336,0)</f>
        <v>6.13</v>
      </c>
      <c r="E1176" s="11" t="str">
        <f>_xlfn.XLOOKUP($A1176,'Cleaned - Medical Examinations'!$A$2:$A$2336,'Cleaned - Medical Examinations'!$D$2:$D$2336,0)</f>
        <v>No</v>
      </c>
      <c r="F1176" s="11" t="str">
        <f>_xlfn.XLOOKUP($A1176,'Cleaned - Medical Examinations'!$A$2:$A$2336,'Cleaned - Medical Examinations'!$E$2:$E$2336,0)</f>
        <v>No</v>
      </c>
      <c r="G1176" s="11" t="str">
        <f>_xlfn.XLOOKUP($A1176,'Cleaned - Medical Examinations'!$A$2:$A$2336,'Cleaned - Medical Examinations'!$F$2:$F$2336,0)</f>
        <v>No</v>
      </c>
      <c r="H1176" s="11">
        <f>_xlfn.XLOOKUP($A1176,'Cleaned - Medical Examinations'!$A$2:$A$2336,'Cleaned - Medical Examinations'!$G$2:$G$2336,0)</f>
        <v>2</v>
      </c>
      <c r="I1176" s="11" t="str">
        <f>_xlfn.XLOOKUP($A1176,'Cleaned - Medical Examinations'!$A$2:$A$2336,'Cleaned - Medical Examinations'!$H$2:$H$2336,0)</f>
        <v>No</v>
      </c>
      <c r="J1176" s="11" t="str">
        <f>_xlfn.XLOOKUP($A1176,'Cleaned - Medical Examinations'!$A$2:$A$2336,'Cleaned - Medical Examinations'!$I$2:$I$2336,0)</f>
        <v>Overweight</v>
      </c>
      <c r="K1176" s="11" t="str">
        <f t="shared" si="18"/>
        <v>Non-Diabetic</v>
      </c>
      <c r="L1176" s="14">
        <f>_xlfn.XLOOKUP($A1176,'Cleaned - Hospitalisation Detai'!$A$2:$A$2344,'Cleaned - Hospitalisation Detai'!$J$2:$J$2344,0)</f>
        <v>26660</v>
      </c>
      <c r="M1176" s="19">
        <f>_xlfn.XLOOKUP($A1176,'Cleaned - Hospitalisation Detai'!$A$2:$A$2344,'Cleaned - Hospitalisation Detai'!$F$2:$F$2344,0)</f>
        <v>9617.66</v>
      </c>
      <c r="N1176" s="19" t="str">
        <f>_xlfn.XLOOKUP($A1176,'Cleaned - Hospitalisation Detai'!$A$2:$A$2344,'Cleaned - Hospitalisation Detai'!$G$2:$G$2344,0)</f>
        <v>tier - 3</v>
      </c>
      <c r="O1176" s="19" t="str">
        <f>_xlfn.XLOOKUP($A1176,'Cleaned - Hospitalisation Detai'!$A$2:$A$2344,'Cleaned - Hospitalisation Detai'!$H$2:$H$2344,0)</f>
        <v>tier - 3</v>
      </c>
      <c r="P1176" s="19" t="str">
        <f>_xlfn.XLOOKUP($A1176,'Cleaned - Hospitalisation Detai'!$A$2:$A$2344,'Cleaned - Hospitalisation Detai'!$I$2:$I$2344,0)</f>
        <v>R1016</v>
      </c>
      <c r="Q1176" s="20">
        <f>_xlfn.XLOOKUP($A1176,'Cleaned - Hospitalisation Detai'!$A$2:$A$2344,'Cleaned - Hospitalisation Detai'!$K$2:$K$2344,0)</f>
        <v>50</v>
      </c>
    </row>
    <row r="1177" spans="1:17" ht="15.6" x14ac:dyDescent="0.3">
      <c r="A1177" s="10" t="s">
        <v>1195</v>
      </c>
      <c r="B1177" s="11" t="str">
        <f>_xlfn.XLOOKUP(A1177,'Cleaned - Customer Names '!$A$2:$A$2336,'Cleaned - Customer Names '!$C$2:$C$2336,0)</f>
        <v>Andrew W</v>
      </c>
      <c r="C1177" s="11">
        <f>_xlfn.XLOOKUP($A1177,'Cleaned - Medical Examinations'!$A$2:$A$2336,'Cleaned - Medical Examinations'!$B$2:$B$2336,0)</f>
        <v>23.01</v>
      </c>
      <c r="D1177" s="11">
        <f>_xlfn.XLOOKUP($A1177,'Cleaned - Medical Examinations'!$A$2:$A$2336,'Cleaned - Medical Examinations'!$C$2:$C$2336,0)</f>
        <v>6.04</v>
      </c>
      <c r="E1177" s="11" t="str">
        <f>_xlfn.XLOOKUP($A1177,'Cleaned - Medical Examinations'!$A$2:$A$2336,'Cleaned - Medical Examinations'!$D$2:$D$2336,0)</f>
        <v>Yes</v>
      </c>
      <c r="F1177" s="11" t="str">
        <f>_xlfn.XLOOKUP($A1177,'Cleaned - Medical Examinations'!$A$2:$A$2336,'Cleaned - Medical Examinations'!$E$2:$E$2336,0)</f>
        <v>No</v>
      </c>
      <c r="G1177" s="11" t="str">
        <f>_xlfn.XLOOKUP($A1177,'Cleaned - Medical Examinations'!$A$2:$A$2336,'Cleaned - Medical Examinations'!$F$2:$F$2336,0)</f>
        <v>No</v>
      </c>
      <c r="H1177" s="11">
        <f>_xlfn.XLOOKUP($A1177,'Cleaned - Medical Examinations'!$A$2:$A$2336,'Cleaned - Medical Examinations'!$G$2:$G$2336,0)</f>
        <v>1</v>
      </c>
      <c r="I1177" s="11" t="str">
        <f>_xlfn.XLOOKUP($A1177,'Cleaned - Medical Examinations'!$A$2:$A$2336,'Cleaned - Medical Examinations'!$H$2:$H$2336,0)</f>
        <v>No</v>
      </c>
      <c r="J1177" s="11" t="str">
        <f>_xlfn.XLOOKUP($A1177,'Cleaned - Medical Examinations'!$A$2:$A$2336,'Cleaned - Medical Examinations'!$I$2:$I$2336,0)</f>
        <v>Normal Weight</v>
      </c>
      <c r="K1177" s="11" t="str">
        <f t="shared" si="18"/>
        <v>Non-Diabetic</v>
      </c>
      <c r="L1177" s="14">
        <f>_xlfn.XLOOKUP($A1177,'Cleaned - Hospitalisation Detai'!$A$2:$A$2344,'Cleaned - Hospitalisation Detai'!$J$2:$J$2344,0)</f>
        <v>23726</v>
      </c>
      <c r="M1177" s="19">
        <f>_xlfn.XLOOKUP($A1177,'Cleaned - Hospitalisation Detai'!$A$2:$A$2344,'Cleaned - Hospitalisation Detai'!$F$2:$F$2344,0)</f>
        <v>9597.6299999999992</v>
      </c>
      <c r="N1177" s="19" t="str">
        <f>_xlfn.XLOOKUP($A1177,'Cleaned - Hospitalisation Detai'!$A$2:$A$2344,'Cleaned - Hospitalisation Detai'!$G$2:$G$2344,0)</f>
        <v>tier - 3</v>
      </c>
      <c r="O1177" s="19" t="str">
        <f>_xlfn.XLOOKUP($A1177,'Cleaned - Hospitalisation Detai'!$A$2:$A$2344,'Cleaned - Hospitalisation Detai'!$H$2:$H$2344,0)</f>
        <v>tier - 3</v>
      </c>
      <c r="P1177" s="19" t="str">
        <f>_xlfn.XLOOKUP($A1177,'Cleaned - Hospitalisation Detai'!$A$2:$A$2344,'Cleaned - Hospitalisation Detai'!$I$2:$I$2344,0)</f>
        <v>R1013</v>
      </c>
      <c r="Q1177" s="20">
        <f>_xlfn.XLOOKUP($A1177,'Cleaned - Hospitalisation Detai'!$A$2:$A$2344,'Cleaned - Hospitalisation Detai'!$K$2:$K$2344,0)</f>
        <v>58</v>
      </c>
    </row>
    <row r="1178" spans="1:17" ht="15.6" x14ac:dyDescent="0.3">
      <c r="A1178" s="10" t="s">
        <v>1194</v>
      </c>
      <c r="B1178" s="11" t="str">
        <f>_xlfn.XLOOKUP(A1178,'Cleaned - Customer Names '!$A$2:$A$2336,'Cleaned - Customer Names '!$C$2:$C$2336,0)</f>
        <v>Mark G</v>
      </c>
      <c r="C1178" s="11">
        <f>_xlfn.XLOOKUP($A1178,'Cleaned - Medical Examinations'!$A$2:$A$2336,'Cleaned - Medical Examinations'!$B$2:$B$2336,0)</f>
        <v>31.39</v>
      </c>
      <c r="D1178" s="11">
        <f>_xlfn.XLOOKUP($A1178,'Cleaned - Medical Examinations'!$A$2:$A$2336,'Cleaned - Medical Examinations'!$C$2:$C$2336,0)</f>
        <v>8.85</v>
      </c>
      <c r="E1178" s="11" t="str">
        <f>_xlfn.XLOOKUP($A1178,'Cleaned - Medical Examinations'!$A$2:$A$2336,'Cleaned - Medical Examinations'!$D$2:$D$2336,0)</f>
        <v>Yes</v>
      </c>
      <c r="F1178" s="11" t="str">
        <f>_xlfn.XLOOKUP($A1178,'Cleaned - Medical Examinations'!$A$2:$A$2336,'Cleaned - Medical Examinations'!$E$2:$E$2336,0)</f>
        <v>No</v>
      </c>
      <c r="G1178" s="11" t="str">
        <f>_xlfn.XLOOKUP($A1178,'Cleaned - Medical Examinations'!$A$2:$A$2336,'Cleaned - Medical Examinations'!$F$2:$F$2336,0)</f>
        <v>No</v>
      </c>
      <c r="H1178" s="11">
        <f>_xlfn.XLOOKUP($A1178,'Cleaned - Medical Examinations'!$A$2:$A$2336,'Cleaned - Medical Examinations'!$G$2:$G$2336,0)</f>
        <v>0</v>
      </c>
      <c r="I1178" s="11" t="str">
        <f>_xlfn.XLOOKUP($A1178,'Cleaned - Medical Examinations'!$A$2:$A$2336,'Cleaned - Medical Examinations'!$H$2:$H$2336,0)</f>
        <v>No</v>
      </c>
      <c r="J1178" s="11" t="str">
        <f>_xlfn.XLOOKUP($A1178,'Cleaned - Medical Examinations'!$A$2:$A$2336,'Cleaned - Medical Examinations'!$I$2:$I$2336,0)</f>
        <v>Obesity</v>
      </c>
      <c r="K1178" s="11" t="str">
        <f t="shared" si="18"/>
        <v>Diabetic</v>
      </c>
      <c r="L1178" s="14">
        <f>_xlfn.XLOOKUP($A1178,'Cleaned - Hospitalisation Detai'!$A$2:$A$2344,'Cleaned - Hospitalisation Detai'!$J$2:$J$2344,0)</f>
        <v>29877</v>
      </c>
      <c r="M1178" s="19">
        <f>_xlfn.XLOOKUP($A1178,'Cleaned - Hospitalisation Detai'!$A$2:$A$2344,'Cleaned - Hospitalisation Detai'!$F$2:$F$2344,0)</f>
        <v>9584.0400000000009</v>
      </c>
      <c r="N1178" s="19" t="str">
        <f>_xlfn.XLOOKUP($A1178,'Cleaned - Hospitalisation Detai'!$A$2:$A$2344,'Cleaned - Hospitalisation Detai'!$G$2:$G$2344,0)</f>
        <v>tier - 2</v>
      </c>
      <c r="O1178" s="19" t="str">
        <f>_xlfn.XLOOKUP($A1178,'Cleaned - Hospitalisation Detai'!$A$2:$A$2344,'Cleaned - Hospitalisation Detai'!$H$2:$H$2344,0)</f>
        <v>tier - 1</v>
      </c>
      <c r="P1178" s="19" t="str">
        <f>_xlfn.XLOOKUP($A1178,'Cleaned - Hospitalisation Detai'!$A$2:$A$2344,'Cleaned - Hospitalisation Detai'!$I$2:$I$2344,0)</f>
        <v>R1021</v>
      </c>
      <c r="Q1178" s="20">
        <f>_xlfn.XLOOKUP($A1178,'Cleaned - Hospitalisation Detai'!$A$2:$A$2344,'Cleaned - Hospitalisation Detai'!$K$2:$K$2344,0)</f>
        <v>41</v>
      </c>
    </row>
    <row r="1179" spans="1:17" ht="15.6" x14ac:dyDescent="0.3">
      <c r="A1179" s="10" t="s">
        <v>1193</v>
      </c>
      <c r="B1179" s="11" t="str">
        <f>_xlfn.XLOOKUP(A1179,'Cleaned - Customer Names '!$A$2:$A$2336,'Cleaned - Customer Names '!$C$2:$C$2336,0)</f>
        <v>Kasey E.</v>
      </c>
      <c r="C1179" s="11">
        <f>_xlfn.XLOOKUP($A1179,'Cleaned - Medical Examinations'!$A$2:$A$2336,'Cleaned - Medical Examinations'!$B$2:$B$2336,0)</f>
        <v>34.770000000000003</v>
      </c>
      <c r="D1179" s="11">
        <f>_xlfn.XLOOKUP($A1179,'Cleaned - Medical Examinations'!$A$2:$A$2336,'Cleaned - Medical Examinations'!$C$2:$C$2336,0)</f>
        <v>10.54</v>
      </c>
      <c r="E1179" s="11" t="str">
        <f>_xlfn.XLOOKUP($A1179,'Cleaned - Medical Examinations'!$A$2:$A$2336,'Cleaned - Medical Examinations'!$D$2:$D$2336,0)</f>
        <v>No</v>
      </c>
      <c r="F1179" s="11" t="str">
        <f>_xlfn.XLOOKUP($A1179,'Cleaned - Medical Examinations'!$A$2:$A$2336,'Cleaned - Medical Examinations'!$E$2:$E$2336,0)</f>
        <v>No</v>
      </c>
      <c r="G1179" s="11" t="str">
        <f>_xlfn.XLOOKUP($A1179,'Cleaned - Medical Examinations'!$A$2:$A$2336,'Cleaned - Medical Examinations'!$F$2:$F$2336,0)</f>
        <v>No</v>
      </c>
      <c r="H1179" s="11">
        <f>_xlfn.XLOOKUP($A1179,'Cleaned - Medical Examinations'!$A$2:$A$2336,'Cleaned - Medical Examinations'!$G$2:$G$2336,0)</f>
        <v>2</v>
      </c>
      <c r="I1179" s="11" t="str">
        <f>_xlfn.XLOOKUP($A1179,'Cleaned - Medical Examinations'!$A$2:$A$2336,'Cleaned - Medical Examinations'!$H$2:$H$2336,0)</f>
        <v>No</v>
      </c>
      <c r="J1179" s="11" t="str">
        <f>_xlfn.XLOOKUP($A1179,'Cleaned - Medical Examinations'!$A$2:$A$2336,'Cleaned - Medical Examinations'!$I$2:$I$2336,0)</f>
        <v>Obesity</v>
      </c>
      <c r="K1179" s="11" t="str">
        <f t="shared" si="18"/>
        <v>Diabetic</v>
      </c>
      <c r="L1179" s="14">
        <f>_xlfn.XLOOKUP($A1179,'Cleaned - Hospitalisation Detai'!$A$2:$A$2344,'Cleaned - Hospitalisation Detai'!$J$2:$J$2344,0)</f>
        <v>26996</v>
      </c>
      <c r="M1179" s="19">
        <f>_xlfn.XLOOKUP($A1179,'Cleaned - Hospitalisation Detai'!$A$2:$A$2344,'Cleaned - Hospitalisation Detai'!$F$2:$F$2344,0)</f>
        <v>9583.89</v>
      </c>
      <c r="N1179" s="19" t="str">
        <f>_xlfn.XLOOKUP($A1179,'Cleaned - Hospitalisation Detai'!$A$2:$A$2344,'Cleaned - Hospitalisation Detai'!$G$2:$G$2344,0)</f>
        <v>tier - 2</v>
      </c>
      <c r="O1179" s="19" t="str">
        <f>_xlfn.XLOOKUP($A1179,'Cleaned - Hospitalisation Detai'!$A$2:$A$2344,'Cleaned - Hospitalisation Detai'!$H$2:$H$2344,0)</f>
        <v>tier - 3</v>
      </c>
      <c r="P1179" s="19" t="str">
        <f>_xlfn.XLOOKUP($A1179,'Cleaned - Hospitalisation Detai'!$A$2:$A$2344,'Cleaned - Hospitalisation Detai'!$I$2:$I$2344,0)</f>
        <v>R1012</v>
      </c>
      <c r="Q1179" s="20">
        <f>_xlfn.XLOOKUP($A1179,'Cleaned - Hospitalisation Detai'!$A$2:$A$2344,'Cleaned - Hospitalisation Detai'!$K$2:$K$2344,0)</f>
        <v>49</v>
      </c>
    </row>
    <row r="1180" spans="1:17" ht="15.6" x14ac:dyDescent="0.3">
      <c r="A1180" s="10" t="s">
        <v>1192</v>
      </c>
      <c r="B1180" s="11" t="str">
        <f>_xlfn.XLOOKUP(A1180,'Cleaned - Customer Names '!$A$2:$A$2336,'Cleaned - Customer Names '!$C$2:$C$2336,0)</f>
        <v>Jeff</v>
      </c>
      <c r="C1180" s="11">
        <f>_xlfn.XLOOKUP($A1180,'Cleaned - Medical Examinations'!$A$2:$A$2336,'Cleaned - Medical Examinations'!$B$2:$B$2336,0)</f>
        <v>24.48</v>
      </c>
      <c r="D1180" s="11">
        <f>_xlfn.XLOOKUP($A1180,'Cleaned - Medical Examinations'!$A$2:$A$2336,'Cleaned - Medical Examinations'!$C$2:$C$2336,0)</f>
        <v>4.37</v>
      </c>
      <c r="E1180" s="11" t="str">
        <f>_xlfn.XLOOKUP($A1180,'Cleaned - Medical Examinations'!$A$2:$A$2336,'Cleaned - Medical Examinations'!$D$2:$D$2336,0)</f>
        <v>Yes</v>
      </c>
      <c r="F1180" s="11" t="str">
        <f>_xlfn.XLOOKUP($A1180,'Cleaned - Medical Examinations'!$A$2:$A$2336,'Cleaned - Medical Examinations'!$E$2:$E$2336,0)</f>
        <v>No</v>
      </c>
      <c r="G1180" s="11" t="str">
        <f>_xlfn.XLOOKUP($A1180,'Cleaned - Medical Examinations'!$A$2:$A$2336,'Cleaned - Medical Examinations'!$F$2:$F$2336,0)</f>
        <v>No</v>
      </c>
      <c r="H1180" s="11">
        <f>_xlfn.XLOOKUP($A1180,'Cleaned - Medical Examinations'!$A$2:$A$2336,'Cleaned - Medical Examinations'!$G$2:$G$2336,0)</f>
        <v>2</v>
      </c>
      <c r="I1180" s="11" t="str">
        <f>_xlfn.XLOOKUP($A1180,'Cleaned - Medical Examinations'!$A$2:$A$2336,'Cleaned - Medical Examinations'!$H$2:$H$2336,0)</f>
        <v>No</v>
      </c>
      <c r="J1180" s="11" t="str">
        <f>_xlfn.XLOOKUP($A1180,'Cleaned - Medical Examinations'!$A$2:$A$2336,'Cleaned - Medical Examinations'!$I$2:$I$2336,0)</f>
        <v>Normal Weight</v>
      </c>
      <c r="K1180" s="11" t="str">
        <f t="shared" si="18"/>
        <v>Non-Diabetic</v>
      </c>
      <c r="L1180" s="14">
        <f>_xlfn.XLOOKUP($A1180,'Cleaned - Hospitalisation Detai'!$A$2:$A$2344,'Cleaned - Hospitalisation Detai'!$J$2:$J$2344,0)</f>
        <v>24445</v>
      </c>
      <c r="M1180" s="19">
        <f>_xlfn.XLOOKUP($A1180,'Cleaned - Hospitalisation Detai'!$A$2:$A$2344,'Cleaned - Hospitalisation Detai'!$F$2:$F$2344,0)</f>
        <v>9582.5400000000009</v>
      </c>
      <c r="N1180" s="19" t="str">
        <f>_xlfn.XLOOKUP($A1180,'Cleaned - Hospitalisation Detai'!$A$2:$A$2344,'Cleaned - Hospitalisation Detai'!$G$2:$G$2344,0)</f>
        <v>tier - 3</v>
      </c>
      <c r="O1180" s="19" t="str">
        <f>_xlfn.XLOOKUP($A1180,'Cleaned - Hospitalisation Detai'!$A$2:$A$2344,'Cleaned - Hospitalisation Detai'!$H$2:$H$2344,0)</f>
        <v>tier - 2</v>
      </c>
      <c r="P1180" s="19" t="str">
        <f>_xlfn.XLOOKUP($A1180,'Cleaned - Hospitalisation Detai'!$A$2:$A$2344,'Cleaned - Hospitalisation Detai'!$I$2:$I$2344,0)</f>
        <v>R1013</v>
      </c>
      <c r="Q1180" s="20">
        <f>_xlfn.XLOOKUP($A1180,'Cleaned - Hospitalisation Detai'!$A$2:$A$2344,'Cleaned - Hospitalisation Detai'!$K$2:$K$2344,0)</f>
        <v>56</v>
      </c>
    </row>
    <row r="1181" spans="1:17" ht="15.6" x14ac:dyDescent="0.3">
      <c r="A1181" s="10" t="s">
        <v>1191</v>
      </c>
      <c r="B1181" s="11" t="str">
        <f>_xlfn.XLOOKUP(A1181,'Cleaned - Customer Names '!$A$2:$A$2336,'Cleaned - Customer Names '!$C$2:$C$2336,0)</f>
        <v>Amy</v>
      </c>
      <c r="C1181" s="11">
        <f>_xlfn.XLOOKUP($A1181,'Cleaned - Medical Examinations'!$A$2:$A$2336,'Cleaned - Medical Examinations'!$B$2:$B$2336,0)</f>
        <v>22.61</v>
      </c>
      <c r="D1181" s="11">
        <f>_xlfn.XLOOKUP($A1181,'Cleaned - Medical Examinations'!$A$2:$A$2336,'Cleaned - Medical Examinations'!$C$2:$C$2336,0)</f>
        <v>9.6300000000000008</v>
      </c>
      <c r="E1181" s="11" t="str">
        <f>_xlfn.XLOOKUP($A1181,'Cleaned - Medical Examinations'!$A$2:$A$2336,'Cleaned - Medical Examinations'!$D$2:$D$2336,0)</f>
        <v>No</v>
      </c>
      <c r="F1181" s="11" t="str">
        <f>_xlfn.XLOOKUP($A1181,'Cleaned - Medical Examinations'!$A$2:$A$2336,'Cleaned - Medical Examinations'!$E$2:$E$2336,0)</f>
        <v>No</v>
      </c>
      <c r="G1181" s="11" t="str">
        <f>_xlfn.XLOOKUP($A1181,'Cleaned - Medical Examinations'!$A$2:$A$2336,'Cleaned - Medical Examinations'!$F$2:$F$2336,0)</f>
        <v>No</v>
      </c>
      <c r="H1181" s="11">
        <f>_xlfn.XLOOKUP($A1181,'Cleaned - Medical Examinations'!$A$2:$A$2336,'Cleaned - Medical Examinations'!$G$2:$G$2336,0)</f>
        <v>2</v>
      </c>
      <c r="I1181" s="11" t="str">
        <f>_xlfn.XLOOKUP($A1181,'Cleaned - Medical Examinations'!$A$2:$A$2336,'Cleaned - Medical Examinations'!$H$2:$H$2336,0)</f>
        <v>No</v>
      </c>
      <c r="J1181" s="11" t="str">
        <f>_xlfn.XLOOKUP($A1181,'Cleaned - Medical Examinations'!$A$2:$A$2336,'Cleaned - Medical Examinations'!$I$2:$I$2336,0)</f>
        <v>Normal Weight</v>
      </c>
      <c r="K1181" s="11" t="str">
        <f t="shared" si="18"/>
        <v>Diabetic</v>
      </c>
      <c r="L1181" s="14">
        <f>_xlfn.XLOOKUP($A1181,'Cleaned - Hospitalisation Detai'!$A$2:$A$2344,'Cleaned - Hospitalisation Detai'!$J$2:$J$2344,0)</f>
        <v>26999</v>
      </c>
      <c r="M1181" s="19">
        <f>_xlfn.XLOOKUP($A1181,'Cleaned - Hospitalisation Detai'!$A$2:$A$2344,'Cleaned - Hospitalisation Detai'!$F$2:$F$2344,0)</f>
        <v>9566.99</v>
      </c>
      <c r="N1181" s="19" t="str">
        <f>_xlfn.XLOOKUP($A1181,'Cleaned - Hospitalisation Detai'!$A$2:$A$2344,'Cleaned - Hospitalisation Detai'!$G$2:$G$2344,0)</f>
        <v>tier - 2</v>
      </c>
      <c r="O1181" s="19" t="str">
        <f>_xlfn.XLOOKUP($A1181,'Cleaned - Hospitalisation Detai'!$A$2:$A$2344,'Cleaned - Hospitalisation Detai'!$H$2:$H$2344,0)</f>
        <v>tier - 1</v>
      </c>
      <c r="P1181" s="19" t="str">
        <f>_xlfn.XLOOKUP($A1181,'Cleaned - Hospitalisation Detai'!$A$2:$A$2344,'Cleaned - Hospitalisation Detai'!$I$2:$I$2344,0)</f>
        <v>R1012</v>
      </c>
      <c r="Q1181" s="20">
        <f>_xlfn.XLOOKUP($A1181,'Cleaned - Hospitalisation Detai'!$A$2:$A$2344,'Cleaned - Hospitalisation Detai'!$K$2:$K$2344,0)</f>
        <v>49</v>
      </c>
    </row>
    <row r="1182" spans="1:17" ht="15.6" x14ac:dyDescent="0.3">
      <c r="A1182" s="10" t="s">
        <v>1190</v>
      </c>
      <c r="B1182" s="11" t="str">
        <f>_xlfn.XLOOKUP(A1182,'Cleaned - Customer Names '!$A$2:$A$2336,'Cleaned - Customer Names '!$C$2:$C$2336,0)</f>
        <v>Adam</v>
      </c>
      <c r="C1182" s="11">
        <f>_xlfn.XLOOKUP($A1182,'Cleaned - Medical Examinations'!$A$2:$A$2336,'Cleaned - Medical Examinations'!$B$2:$B$2336,0)</f>
        <v>34.299999999999997</v>
      </c>
      <c r="D1182" s="11">
        <f>_xlfn.XLOOKUP($A1182,'Cleaned - Medical Examinations'!$A$2:$A$2336,'Cleaned - Medical Examinations'!$C$2:$C$2336,0)</f>
        <v>10.37</v>
      </c>
      <c r="E1182" s="11" t="str">
        <f>_xlfn.XLOOKUP($A1182,'Cleaned - Medical Examinations'!$A$2:$A$2336,'Cleaned - Medical Examinations'!$D$2:$D$2336,0)</f>
        <v>No</v>
      </c>
      <c r="F1182" s="11" t="str">
        <f>_xlfn.XLOOKUP($A1182,'Cleaned - Medical Examinations'!$A$2:$A$2336,'Cleaned - Medical Examinations'!$E$2:$E$2336,0)</f>
        <v>No</v>
      </c>
      <c r="G1182" s="11" t="str">
        <f>_xlfn.XLOOKUP($A1182,'Cleaned - Medical Examinations'!$A$2:$A$2336,'Cleaned - Medical Examinations'!$F$2:$F$2336,0)</f>
        <v>No</v>
      </c>
      <c r="H1182" s="11">
        <f>_xlfn.XLOOKUP($A1182,'Cleaned - Medical Examinations'!$A$2:$A$2336,'Cleaned - Medical Examinations'!$G$2:$G$2336,0)</f>
        <v>0</v>
      </c>
      <c r="I1182" s="11" t="str">
        <f>_xlfn.XLOOKUP($A1182,'Cleaned - Medical Examinations'!$A$2:$A$2336,'Cleaned - Medical Examinations'!$H$2:$H$2336,0)</f>
        <v>No</v>
      </c>
      <c r="J1182" s="11" t="str">
        <f>_xlfn.XLOOKUP($A1182,'Cleaned - Medical Examinations'!$A$2:$A$2336,'Cleaned - Medical Examinations'!$I$2:$I$2336,0)</f>
        <v>Obesity</v>
      </c>
      <c r="K1182" s="11" t="str">
        <f t="shared" si="18"/>
        <v>Diabetic</v>
      </c>
      <c r="L1182" s="14">
        <f>_xlfn.XLOOKUP($A1182,'Cleaned - Hospitalisation Detai'!$A$2:$A$2344,'Cleaned - Hospitalisation Detai'!$J$2:$J$2344,0)</f>
        <v>27255</v>
      </c>
      <c r="M1182" s="19">
        <f>_xlfn.XLOOKUP($A1182,'Cleaned - Hospitalisation Detai'!$A$2:$A$2344,'Cleaned - Hospitalisation Detai'!$F$2:$F$2344,0)</f>
        <v>9563.0300000000007</v>
      </c>
      <c r="N1182" s="19" t="str">
        <f>_xlfn.XLOOKUP($A1182,'Cleaned - Hospitalisation Detai'!$A$2:$A$2344,'Cleaned - Hospitalisation Detai'!$G$2:$G$2344,0)</f>
        <v>tier - 3</v>
      </c>
      <c r="O1182" s="19" t="str">
        <f>_xlfn.XLOOKUP($A1182,'Cleaned - Hospitalisation Detai'!$A$2:$A$2344,'Cleaned - Hospitalisation Detai'!$H$2:$H$2344,0)</f>
        <v>tier - 1</v>
      </c>
      <c r="P1182" s="19" t="str">
        <f>_xlfn.XLOOKUP($A1182,'Cleaned - Hospitalisation Detai'!$A$2:$A$2344,'Cleaned - Hospitalisation Detai'!$I$2:$I$2344,0)</f>
        <v>R1011</v>
      </c>
      <c r="Q1182" s="20">
        <f>_xlfn.XLOOKUP($A1182,'Cleaned - Hospitalisation Detai'!$A$2:$A$2344,'Cleaned - Hospitalisation Detai'!$K$2:$K$2344,0)</f>
        <v>48</v>
      </c>
    </row>
    <row r="1183" spans="1:17" ht="15.6" x14ac:dyDescent="0.3">
      <c r="A1183" s="10" t="s">
        <v>1189</v>
      </c>
      <c r="B1183" s="11" t="str">
        <f>_xlfn.XLOOKUP(A1183,'Cleaned - Customer Names '!$A$2:$A$2336,'Cleaned - Customer Names '!$C$2:$C$2336,0)</f>
        <v>Kristin M</v>
      </c>
      <c r="C1183" s="11">
        <f>_xlfn.XLOOKUP($A1183,'Cleaned - Medical Examinations'!$A$2:$A$2336,'Cleaned - Medical Examinations'!$B$2:$B$2336,0)</f>
        <v>46.09</v>
      </c>
      <c r="D1183" s="11">
        <f>_xlfn.XLOOKUP($A1183,'Cleaned - Medical Examinations'!$A$2:$A$2336,'Cleaned - Medical Examinations'!$C$2:$C$2336,0)</f>
        <v>5.44</v>
      </c>
      <c r="E1183" s="11" t="str">
        <f>_xlfn.XLOOKUP($A1183,'Cleaned - Medical Examinations'!$A$2:$A$2336,'Cleaned - Medical Examinations'!$D$2:$D$2336,0)</f>
        <v>No</v>
      </c>
      <c r="F1183" s="11" t="str">
        <f>_xlfn.XLOOKUP($A1183,'Cleaned - Medical Examinations'!$A$2:$A$2336,'Cleaned - Medical Examinations'!$E$2:$E$2336,0)</f>
        <v>No</v>
      </c>
      <c r="G1183" s="11" t="str">
        <f>_xlfn.XLOOKUP($A1183,'Cleaned - Medical Examinations'!$A$2:$A$2336,'Cleaned - Medical Examinations'!$F$2:$F$2336,0)</f>
        <v>No</v>
      </c>
      <c r="H1183" s="11">
        <f>_xlfn.XLOOKUP($A1183,'Cleaned - Medical Examinations'!$A$2:$A$2336,'Cleaned - Medical Examinations'!$G$2:$G$2336,0)</f>
        <v>2</v>
      </c>
      <c r="I1183" s="11" t="str">
        <f>_xlfn.XLOOKUP($A1183,'Cleaned - Medical Examinations'!$A$2:$A$2336,'Cleaned - Medical Examinations'!$H$2:$H$2336,0)</f>
        <v>No</v>
      </c>
      <c r="J1183" s="11" t="str">
        <f>_xlfn.XLOOKUP($A1183,'Cleaned - Medical Examinations'!$A$2:$A$2336,'Cleaned - Medical Examinations'!$I$2:$I$2336,0)</f>
        <v>Obesity</v>
      </c>
      <c r="K1183" s="11" t="str">
        <f t="shared" si="18"/>
        <v>Non-Diabetic</v>
      </c>
      <c r="L1183" s="14">
        <f>_xlfn.XLOOKUP($A1183,'Cleaned - Hospitalisation Detai'!$A$2:$A$2344,'Cleaned - Hospitalisation Detai'!$J$2:$J$2344,0)</f>
        <v>26564</v>
      </c>
      <c r="M1183" s="19">
        <f>_xlfn.XLOOKUP($A1183,'Cleaned - Hospitalisation Detai'!$A$2:$A$2344,'Cleaned - Hospitalisation Detai'!$F$2:$F$2344,0)</f>
        <v>9549.57</v>
      </c>
      <c r="N1183" s="19" t="str">
        <f>_xlfn.XLOOKUP($A1183,'Cleaned - Hospitalisation Detai'!$A$2:$A$2344,'Cleaned - Hospitalisation Detai'!$G$2:$G$2344,0)</f>
        <v>tier - 2</v>
      </c>
      <c r="O1183" s="19" t="str">
        <f>_xlfn.XLOOKUP($A1183,'Cleaned - Hospitalisation Detai'!$A$2:$A$2344,'Cleaned - Hospitalisation Detai'!$H$2:$H$2344,0)</f>
        <v>tier - 1</v>
      </c>
      <c r="P1183" s="19" t="str">
        <f>_xlfn.XLOOKUP($A1183,'Cleaned - Hospitalisation Detai'!$A$2:$A$2344,'Cleaned - Hospitalisation Detai'!$I$2:$I$2344,0)</f>
        <v>R1013</v>
      </c>
      <c r="Q1183" s="20">
        <f>_xlfn.XLOOKUP($A1183,'Cleaned - Hospitalisation Detai'!$A$2:$A$2344,'Cleaned - Hospitalisation Detai'!$K$2:$K$2344,0)</f>
        <v>50</v>
      </c>
    </row>
    <row r="1184" spans="1:17" ht="15.6" x14ac:dyDescent="0.3">
      <c r="A1184" s="10" t="s">
        <v>1188</v>
      </c>
      <c r="B1184" s="11" t="str">
        <f>_xlfn.XLOOKUP(A1184,'Cleaned - Customer Names '!$A$2:$A$2336,'Cleaned - Customer Names '!$C$2:$C$2336,0)</f>
        <v>Mary-Lynn B.</v>
      </c>
      <c r="C1184" s="11">
        <f>_xlfn.XLOOKUP($A1184,'Cleaned - Medical Examinations'!$A$2:$A$2336,'Cleaned - Medical Examinations'!$B$2:$B$2336,0)</f>
        <v>44.744999999999997</v>
      </c>
      <c r="D1184" s="11">
        <f>_xlfn.XLOOKUP($A1184,'Cleaned - Medical Examinations'!$A$2:$A$2336,'Cleaned - Medical Examinations'!$C$2:$C$2336,0)</f>
        <v>5.19</v>
      </c>
      <c r="E1184" s="11" t="str">
        <f>_xlfn.XLOOKUP($A1184,'Cleaned - Medical Examinations'!$A$2:$A$2336,'Cleaned - Medical Examinations'!$D$2:$D$2336,0)</f>
        <v>No</v>
      </c>
      <c r="F1184" s="11" t="str">
        <f>_xlfn.XLOOKUP($A1184,'Cleaned - Medical Examinations'!$A$2:$A$2336,'Cleaned - Medical Examinations'!$E$2:$E$2336,0)</f>
        <v>No</v>
      </c>
      <c r="G1184" s="11" t="str">
        <f>_xlfn.XLOOKUP($A1184,'Cleaned - Medical Examinations'!$A$2:$A$2336,'Cleaned - Medical Examinations'!$F$2:$F$2336,0)</f>
        <v>No</v>
      </c>
      <c r="H1184" s="11">
        <f>_xlfn.XLOOKUP($A1184,'Cleaned - Medical Examinations'!$A$2:$A$2336,'Cleaned - Medical Examinations'!$G$2:$G$2336,0)</f>
        <v>2</v>
      </c>
      <c r="I1184" s="11" t="str">
        <f>_xlfn.XLOOKUP($A1184,'Cleaned - Medical Examinations'!$A$2:$A$2336,'Cleaned - Medical Examinations'!$H$2:$H$2336,0)</f>
        <v>No</v>
      </c>
      <c r="J1184" s="11" t="str">
        <f>_xlfn.XLOOKUP($A1184,'Cleaned - Medical Examinations'!$A$2:$A$2336,'Cleaned - Medical Examinations'!$I$2:$I$2336,0)</f>
        <v>Obesity</v>
      </c>
      <c r="K1184" s="11" t="str">
        <f t="shared" si="18"/>
        <v>Non-Diabetic</v>
      </c>
      <c r="L1184" s="14">
        <f>_xlfn.XLOOKUP($A1184,'Cleaned - Hospitalisation Detai'!$A$2:$A$2344,'Cleaned - Hospitalisation Detai'!$J$2:$J$2344,0)</f>
        <v>26564</v>
      </c>
      <c r="M1184" s="19">
        <f>_xlfn.XLOOKUP($A1184,'Cleaned - Hospitalisation Detai'!$A$2:$A$2344,'Cleaned - Hospitalisation Detai'!$F$2:$F$2344,0)</f>
        <v>9541.7000000000007</v>
      </c>
      <c r="N1184" s="19" t="str">
        <f>_xlfn.XLOOKUP($A1184,'Cleaned - Hospitalisation Detai'!$A$2:$A$2344,'Cleaned - Hospitalisation Detai'!$G$2:$G$2344,0)</f>
        <v>tier - 2</v>
      </c>
      <c r="O1184" s="19" t="str">
        <f>_xlfn.XLOOKUP($A1184,'Cleaned - Hospitalisation Detai'!$A$2:$A$2344,'Cleaned - Hospitalisation Detai'!$H$2:$H$2344,0)</f>
        <v>tier - 1</v>
      </c>
      <c r="P1184" s="19" t="str">
        <f>_xlfn.XLOOKUP($A1184,'Cleaned - Hospitalisation Detai'!$A$2:$A$2344,'Cleaned - Hospitalisation Detai'!$I$2:$I$2344,0)</f>
        <v>R1024</v>
      </c>
      <c r="Q1184" s="20">
        <f>_xlfn.XLOOKUP($A1184,'Cleaned - Hospitalisation Detai'!$A$2:$A$2344,'Cleaned - Hospitalisation Detai'!$K$2:$K$2344,0)</f>
        <v>50</v>
      </c>
    </row>
    <row r="1185" spans="1:17" ht="15.6" x14ac:dyDescent="0.3">
      <c r="A1185" s="10" t="s">
        <v>1187</v>
      </c>
      <c r="B1185" s="11" t="str">
        <f>_xlfn.XLOOKUP(A1185,'Cleaned - Customer Names '!$A$2:$A$2336,'Cleaned - Customer Names '!$C$2:$C$2336,0)</f>
        <v>Jamie A</v>
      </c>
      <c r="C1185" s="11">
        <f>_xlfn.XLOOKUP($A1185,'Cleaned - Medical Examinations'!$A$2:$A$2336,'Cleaned - Medical Examinations'!$B$2:$B$2336,0)</f>
        <v>26.33</v>
      </c>
      <c r="D1185" s="11">
        <f>_xlfn.XLOOKUP($A1185,'Cleaned - Medical Examinations'!$A$2:$A$2336,'Cleaned - Medical Examinations'!$C$2:$C$2336,0)</f>
        <v>11.8</v>
      </c>
      <c r="E1185" s="11" t="str">
        <f>_xlfn.XLOOKUP($A1185,'Cleaned - Medical Examinations'!$A$2:$A$2336,'Cleaned - Medical Examinations'!$D$2:$D$2336,0)</f>
        <v>Yes</v>
      </c>
      <c r="F1185" s="11" t="str">
        <f>_xlfn.XLOOKUP($A1185,'Cleaned - Medical Examinations'!$A$2:$A$2336,'Cleaned - Medical Examinations'!$E$2:$E$2336,0)</f>
        <v>No</v>
      </c>
      <c r="G1185" s="11" t="str">
        <f>_xlfn.XLOOKUP($A1185,'Cleaned - Medical Examinations'!$A$2:$A$2336,'Cleaned - Medical Examinations'!$F$2:$F$2336,0)</f>
        <v>No</v>
      </c>
      <c r="H1185" s="11">
        <f>_xlfn.XLOOKUP($A1185,'Cleaned - Medical Examinations'!$A$2:$A$2336,'Cleaned - Medical Examinations'!$G$2:$G$2336,0)</f>
        <v>1</v>
      </c>
      <c r="I1185" s="11" t="str">
        <f>_xlfn.XLOOKUP($A1185,'Cleaned - Medical Examinations'!$A$2:$A$2336,'Cleaned - Medical Examinations'!$H$2:$H$2336,0)</f>
        <v>No</v>
      </c>
      <c r="J1185" s="11" t="str">
        <f>_xlfn.XLOOKUP($A1185,'Cleaned - Medical Examinations'!$A$2:$A$2336,'Cleaned - Medical Examinations'!$I$2:$I$2336,0)</f>
        <v>Overweight</v>
      </c>
      <c r="K1185" s="11" t="str">
        <f t="shared" si="18"/>
        <v>Diabetic</v>
      </c>
      <c r="L1185" s="14">
        <f>_xlfn.XLOOKUP($A1185,'Cleaned - Hospitalisation Detai'!$A$2:$A$2344,'Cleaned - Hospitalisation Detai'!$J$2:$J$2344,0)</f>
        <v>27603</v>
      </c>
      <c r="M1185" s="19">
        <f>_xlfn.XLOOKUP($A1185,'Cleaned - Hospitalisation Detai'!$A$2:$A$2344,'Cleaned - Hospitalisation Detai'!$F$2:$F$2344,0)</f>
        <v>9540.17</v>
      </c>
      <c r="N1185" s="19" t="str">
        <f>_xlfn.XLOOKUP($A1185,'Cleaned - Hospitalisation Detai'!$A$2:$A$2344,'Cleaned - Hospitalisation Detai'!$G$2:$G$2344,0)</f>
        <v>tier - 2</v>
      </c>
      <c r="O1185" s="19" t="str">
        <f>_xlfn.XLOOKUP($A1185,'Cleaned - Hospitalisation Detai'!$A$2:$A$2344,'Cleaned - Hospitalisation Detai'!$H$2:$H$2344,0)</f>
        <v>tier - 2</v>
      </c>
      <c r="P1185" s="19" t="str">
        <f>_xlfn.XLOOKUP($A1185,'Cleaned - Hospitalisation Detai'!$A$2:$A$2344,'Cleaned - Hospitalisation Detai'!$I$2:$I$2344,0)</f>
        <v>R1024</v>
      </c>
      <c r="Q1185" s="20">
        <f>_xlfn.XLOOKUP($A1185,'Cleaned - Hospitalisation Detai'!$A$2:$A$2344,'Cleaned - Hospitalisation Detai'!$K$2:$K$2344,0)</f>
        <v>47</v>
      </c>
    </row>
    <row r="1186" spans="1:17" ht="15.6" x14ac:dyDescent="0.3">
      <c r="A1186" s="10" t="s">
        <v>1186</v>
      </c>
      <c r="B1186" s="11" t="str">
        <f>_xlfn.XLOOKUP(A1186,'Cleaned - Customer Names '!$A$2:$A$2336,'Cleaned - Customer Names '!$C$2:$C$2336,0)</f>
        <v>Jeffrey A.</v>
      </c>
      <c r="C1186" s="11">
        <f>_xlfn.XLOOKUP($A1186,'Cleaned - Medical Examinations'!$A$2:$A$2336,'Cleaned - Medical Examinations'!$B$2:$B$2336,0)</f>
        <v>26.6</v>
      </c>
      <c r="D1186" s="11">
        <f>_xlfn.XLOOKUP($A1186,'Cleaned - Medical Examinations'!$A$2:$A$2336,'Cleaned - Medical Examinations'!$C$2:$C$2336,0)</f>
        <v>8.3800000000000008</v>
      </c>
      <c r="E1186" s="11" t="str">
        <f>_xlfn.XLOOKUP($A1186,'Cleaned - Medical Examinations'!$A$2:$A$2336,'Cleaned - Medical Examinations'!$D$2:$D$2336,0)</f>
        <v>No</v>
      </c>
      <c r="F1186" s="11" t="str">
        <f>_xlfn.XLOOKUP($A1186,'Cleaned - Medical Examinations'!$A$2:$A$2336,'Cleaned - Medical Examinations'!$E$2:$E$2336,0)</f>
        <v>No</v>
      </c>
      <c r="G1186" s="11" t="str">
        <f>_xlfn.XLOOKUP($A1186,'Cleaned - Medical Examinations'!$A$2:$A$2336,'Cleaned - Medical Examinations'!$F$2:$F$2336,0)</f>
        <v>No</v>
      </c>
      <c r="H1186" s="11">
        <f>_xlfn.XLOOKUP($A1186,'Cleaned - Medical Examinations'!$A$2:$A$2336,'Cleaned - Medical Examinations'!$G$2:$G$2336,0)</f>
        <v>2</v>
      </c>
      <c r="I1186" s="11" t="str">
        <f>_xlfn.XLOOKUP($A1186,'Cleaned - Medical Examinations'!$A$2:$A$2336,'Cleaned - Medical Examinations'!$H$2:$H$2336,0)</f>
        <v>No</v>
      </c>
      <c r="J1186" s="11" t="str">
        <f>_xlfn.XLOOKUP($A1186,'Cleaned - Medical Examinations'!$A$2:$A$2336,'Cleaned - Medical Examinations'!$I$2:$I$2336,0)</f>
        <v>Overweight</v>
      </c>
      <c r="K1186" s="11" t="str">
        <f t="shared" si="18"/>
        <v>Diabetic</v>
      </c>
      <c r="L1186" s="14">
        <f>_xlfn.XLOOKUP($A1186,'Cleaned - Hospitalisation Detai'!$A$2:$A$2344,'Cleaned - Hospitalisation Detai'!$J$2:$J$2344,0)</f>
        <v>27019</v>
      </c>
      <c r="M1186" s="19">
        <f>_xlfn.XLOOKUP($A1186,'Cleaned - Hospitalisation Detai'!$A$2:$A$2344,'Cleaned - Hospitalisation Detai'!$F$2:$F$2344,0)</f>
        <v>9538.65</v>
      </c>
      <c r="N1186" s="19" t="str">
        <f>_xlfn.XLOOKUP($A1186,'Cleaned - Hospitalisation Detai'!$A$2:$A$2344,'Cleaned - Hospitalisation Detai'!$G$2:$G$2344,0)</f>
        <v>tier - 2</v>
      </c>
      <c r="O1186" s="19" t="str">
        <f>_xlfn.XLOOKUP($A1186,'Cleaned - Hospitalisation Detai'!$A$2:$A$2344,'Cleaned - Hospitalisation Detai'!$H$2:$H$2344,0)</f>
        <v>tier - 3</v>
      </c>
      <c r="P1186" s="19" t="str">
        <f>_xlfn.XLOOKUP($A1186,'Cleaned - Hospitalisation Detai'!$A$2:$A$2344,'Cleaned - Hospitalisation Detai'!$I$2:$I$2344,0)</f>
        <v>R1021</v>
      </c>
      <c r="Q1186" s="20">
        <f>_xlfn.XLOOKUP($A1186,'Cleaned - Hospitalisation Detai'!$A$2:$A$2344,'Cleaned - Hospitalisation Detai'!$K$2:$K$2344,0)</f>
        <v>49</v>
      </c>
    </row>
    <row r="1187" spans="1:17" ht="15.6" x14ac:dyDescent="0.3">
      <c r="A1187" s="10" t="s">
        <v>1185</v>
      </c>
      <c r="B1187" s="11" t="str">
        <f>_xlfn.XLOOKUP(A1187,'Cleaned - Customer Names '!$A$2:$A$2336,'Cleaned - Customer Names '!$C$2:$C$2336,0)</f>
        <v>Nicole</v>
      </c>
      <c r="C1187" s="11">
        <f>_xlfn.XLOOKUP($A1187,'Cleaned - Medical Examinations'!$A$2:$A$2336,'Cleaned - Medical Examinations'!$B$2:$B$2336,0)</f>
        <v>27.5</v>
      </c>
      <c r="D1187" s="11">
        <f>_xlfn.XLOOKUP($A1187,'Cleaned - Medical Examinations'!$A$2:$A$2336,'Cleaned - Medical Examinations'!$C$2:$C$2336,0)</f>
        <v>7.58</v>
      </c>
      <c r="E1187" s="11" t="str">
        <f>_xlfn.XLOOKUP($A1187,'Cleaned - Medical Examinations'!$A$2:$A$2336,'Cleaned - Medical Examinations'!$D$2:$D$2336,0)</f>
        <v>No</v>
      </c>
      <c r="F1187" s="11" t="str">
        <f>_xlfn.XLOOKUP($A1187,'Cleaned - Medical Examinations'!$A$2:$A$2336,'Cleaned - Medical Examinations'!$E$2:$E$2336,0)</f>
        <v>No</v>
      </c>
      <c r="G1187" s="11" t="str">
        <f>_xlfn.XLOOKUP($A1187,'Cleaned - Medical Examinations'!$A$2:$A$2336,'Cleaned - Medical Examinations'!$F$2:$F$2336,0)</f>
        <v>No</v>
      </c>
      <c r="H1187" s="11">
        <f>_xlfn.XLOOKUP($A1187,'Cleaned - Medical Examinations'!$A$2:$A$2336,'Cleaned - Medical Examinations'!$G$2:$G$2336,0)</f>
        <v>0</v>
      </c>
      <c r="I1187" s="11" t="str">
        <f>_xlfn.XLOOKUP($A1187,'Cleaned - Medical Examinations'!$A$2:$A$2336,'Cleaned - Medical Examinations'!$H$2:$H$2336,0)</f>
        <v>No</v>
      </c>
      <c r="J1187" s="11" t="str">
        <f>_xlfn.XLOOKUP($A1187,'Cleaned - Medical Examinations'!$A$2:$A$2336,'Cleaned - Medical Examinations'!$I$2:$I$2336,0)</f>
        <v>Overweight</v>
      </c>
      <c r="K1187" s="11" t="str">
        <f t="shared" si="18"/>
        <v>Diabetic</v>
      </c>
      <c r="L1187" s="14">
        <f>_xlfn.XLOOKUP($A1187,'Cleaned - Hospitalisation Detai'!$A$2:$A$2344,'Cleaned - Hospitalisation Detai'!$J$2:$J$2344,0)</f>
        <v>26266</v>
      </c>
      <c r="M1187" s="19">
        <f>_xlfn.XLOOKUP($A1187,'Cleaned - Hospitalisation Detai'!$A$2:$A$2344,'Cleaned - Hospitalisation Detai'!$F$2:$F$2344,0)</f>
        <v>9528.9</v>
      </c>
      <c r="N1187" s="19" t="str">
        <f>_xlfn.XLOOKUP($A1187,'Cleaned - Hospitalisation Detai'!$A$2:$A$2344,'Cleaned - Hospitalisation Detai'!$G$2:$G$2344,0)</f>
        <v>tier - 2</v>
      </c>
      <c r="O1187" s="19" t="str">
        <f>_xlfn.XLOOKUP($A1187,'Cleaned - Hospitalisation Detai'!$A$2:$A$2344,'Cleaned - Hospitalisation Detai'!$H$2:$H$2344,0)</f>
        <v>tier - 2</v>
      </c>
      <c r="P1187" s="19" t="str">
        <f>_xlfn.XLOOKUP($A1187,'Cleaned - Hospitalisation Detai'!$A$2:$A$2344,'Cleaned - Hospitalisation Detai'!$I$2:$I$2344,0)</f>
        <v>R1011</v>
      </c>
      <c r="Q1187" s="20">
        <f>_xlfn.XLOOKUP($A1187,'Cleaned - Hospitalisation Detai'!$A$2:$A$2344,'Cleaned - Hospitalisation Detai'!$K$2:$K$2344,0)</f>
        <v>51</v>
      </c>
    </row>
    <row r="1188" spans="1:17" ht="15.6" x14ac:dyDescent="0.3">
      <c r="A1188" s="10" t="s">
        <v>1184</v>
      </c>
      <c r="B1188" s="11" t="str">
        <f>_xlfn.XLOOKUP(A1188,'Cleaned - Customer Names '!$A$2:$A$2336,'Cleaned - Customer Names '!$C$2:$C$2336,0)</f>
        <v>Audrey</v>
      </c>
      <c r="C1188" s="11">
        <f>_xlfn.XLOOKUP($A1188,'Cleaned - Medical Examinations'!$A$2:$A$2336,'Cleaned - Medical Examinations'!$B$2:$B$2336,0)</f>
        <v>41.55</v>
      </c>
      <c r="D1188" s="11">
        <f>_xlfn.XLOOKUP($A1188,'Cleaned - Medical Examinations'!$A$2:$A$2336,'Cleaned - Medical Examinations'!$C$2:$C$2336,0)</f>
        <v>4.6100000000000003</v>
      </c>
      <c r="E1188" s="11" t="str">
        <f>_xlfn.XLOOKUP($A1188,'Cleaned - Medical Examinations'!$A$2:$A$2336,'Cleaned - Medical Examinations'!$D$2:$D$2336,0)</f>
        <v>No</v>
      </c>
      <c r="F1188" s="11" t="str">
        <f>_xlfn.XLOOKUP($A1188,'Cleaned - Medical Examinations'!$A$2:$A$2336,'Cleaned - Medical Examinations'!$E$2:$E$2336,0)</f>
        <v>No</v>
      </c>
      <c r="G1188" s="11" t="str">
        <f>_xlfn.XLOOKUP($A1188,'Cleaned - Medical Examinations'!$A$2:$A$2336,'Cleaned - Medical Examinations'!$F$2:$F$2336,0)</f>
        <v>No</v>
      </c>
      <c r="H1188" s="11">
        <f>_xlfn.XLOOKUP($A1188,'Cleaned - Medical Examinations'!$A$2:$A$2336,'Cleaned - Medical Examinations'!$G$2:$G$2336,0)</f>
        <v>1</v>
      </c>
      <c r="I1188" s="11" t="str">
        <f>_xlfn.XLOOKUP($A1188,'Cleaned - Medical Examinations'!$A$2:$A$2336,'Cleaned - Medical Examinations'!$H$2:$H$2336,0)</f>
        <v>No</v>
      </c>
      <c r="J1188" s="11" t="str">
        <f>_xlfn.XLOOKUP($A1188,'Cleaned - Medical Examinations'!$A$2:$A$2336,'Cleaned - Medical Examinations'!$I$2:$I$2336,0)</f>
        <v>Obesity</v>
      </c>
      <c r="K1188" s="11" t="str">
        <f t="shared" si="18"/>
        <v>Non-Diabetic</v>
      </c>
      <c r="L1188" s="14">
        <f>_xlfn.XLOOKUP($A1188,'Cleaned - Hospitalisation Detai'!$A$2:$A$2344,'Cleaned - Hospitalisation Detai'!$J$2:$J$2344,0)</f>
        <v>33838</v>
      </c>
      <c r="M1188" s="19">
        <f>_xlfn.XLOOKUP($A1188,'Cleaned - Hospitalisation Detai'!$A$2:$A$2344,'Cleaned - Hospitalisation Detai'!$F$2:$F$2344,0)</f>
        <v>9507.68</v>
      </c>
      <c r="N1188" s="19" t="str">
        <f>_xlfn.XLOOKUP($A1188,'Cleaned - Hospitalisation Detai'!$A$2:$A$2344,'Cleaned - Hospitalisation Detai'!$G$2:$G$2344,0)</f>
        <v>tier - 2</v>
      </c>
      <c r="O1188" s="19" t="str">
        <f>_xlfn.XLOOKUP($A1188,'Cleaned - Hospitalisation Detai'!$A$2:$A$2344,'Cleaned - Hospitalisation Detai'!$H$2:$H$2344,0)</f>
        <v>tier - 1</v>
      </c>
      <c r="P1188" s="19" t="str">
        <f>_xlfn.XLOOKUP($A1188,'Cleaned - Hospitalisation Detai'!$A$2:$A$2344,'Cleaned - Hospitalisation Detai'!$I$2:$I$2344,0)</f>
        <v>R1012</v>
      </c>
      <c r="Q1188" s="20">
        <f>_xlfn.XLOOKUP($A1188,'Cleaned - Hospitalisation Detai'!$A$2:$A$2344,'Cleaned - Hospitalisation Detai'!$K$2:$K$2344,0)</f>
        <v>30</v>
      </c>
    </row>
    <row r="1189" spans="1:17" ht="15.6" x14ac:dyDescent="0.3">
      <c r="A1189" s="10" t="s">
        <v>1183</v>
      </c>
      <c r="B1189" s="11" t="str">
        <f>_xlfn.XLOOKUP(A1189,'Cleaned - Customer Names '!$A$2:$A$2336,'Cleaned - Customer Names '!$C$2:$C$2336,0)</f>
        <v>Jacob</v>
      </c>
      <c r="C1189" s="11">
        <f>_xlfn.XLOOKUP($A1189,'Cleaned - Medical Examinations'!$A$2:$A$2336,'Cleaned - Medical Examinations'!$B$2:$B$2336,0)</f>
        <v>41.47</v>
      </c>
      <c r="D1189" s="11">
        <f>_xlfn.XLOOKUP($A1189,'Cleaned - Medical Examinations'!$A$2:$A$2336,'Cleaned - Medical Examinations'!$C$2:$C$2336,0)</f>
        <v>4.7</v>
      </c>
      <c r="E1189" s="11" t="str">
        <f>_xlfn.XLOOKUP($A1189,'Cleaned - Medical Examinations'!$A$2:$A$2336,'Cleaned - Medical Examinations'!$D$2:$D$2336,0)</f>
        <v>Yes</v>
      </c>
      <c r="F1189" s="11" t="str">
        <f>_xlfn.XLOOKUP($A1189,'Cleaned - Medical Examinations'!$A$2:$A$2336,'Cleaned - Medical Examinations'!$E$2:$E$2336,0)</f>
        <v>No</v>
      </c>
      <c r="G1189" s="11" t="str">
        <f>_xlfn.XLOOKUP($A1189,'Cleaned - Medical Examinations'!$A$2:$A$2336,'Cleaned - Medical Examinations'!$F$2:$F$2336,0)</f>
        <v>Yes</v>
      </c>
      <c r="H1189" s="11">
        <f>_xlfn.XLOOKUP($A1189,'Cleaned - Medical Examinations'!$A$2:$A$2336,'Cleaned - Medical Examinations'!$G$2:$G$2336,0)</f>
        <v>1</v>
      </c>
      <c r="I1189" s="11" t="str">
        <f>_xlfn.XLOOKUP($A1189,'Cleaned - Medical Examinations'!$A$2:$A$2336,'Cleaned - Medical Examinations'!$H$2:$H$2336,0)</f>
        <v>No</v>
      </c>
      <c r="J1189" s="11" t="str">
        <f>_xlfn.XLOOKUP($A1189,'Cleaned - Medical Examinations'!$A$2:$A$2336,'Cleaned - Medical Examinations'!$I$2:$I$2336,0)</f>
        <v>Obesity</v>
      </c>
      <c r="K1189" s="11" t="str">
        <f t="shared" si="18"/>
        <v>Non-Diabetic</v>
      </c>
      <c r="L1189" s="14">
        <f>_xlfn.XLOOKUP($A1189,'Cleaned - Hospitalisation Detai'!$A$2:$A$2344,'Cleaned - Hospitalisation Detai'!$J$2:$J$2344,0)</f>
        <v>25439</v>
      </c>
      <c r="M1189" s="19">
        <f>_xlfn.XLOOKUP($A1189,'Cleaned - Hospitalisation Detai'!$A$2:$A$2344,'Cleaned - Hospitalisation Detai'!$F$2:$F$2344,0)</f>
        <v>9504.31</v>
      </c>
      <c r="N1189" s="19" t="str">
        <f>_xlfn.XLOOKUP($A1189,'Cleaned - Hospitalisation Detai'!$A$2:$A$2344,'Cleaned - Hospitalisation Detai'!$G$2:$G$2344,0)</f>
        <v>tier - 3</v>
      </c>
      <c r="O1189" s="19" t="str">
        <f>_xlfn.XLOOKUP($A1189,'Cleaned - Hospitalisation Detai'!$A$2:$A$2344,'Cleaned - Hospitalisation Detai'!$H$2:$H$2344,0)</f>
        <v>tier - 2</v>
      </c>
      <c r="P1189" s="19" t="str">
        <f>_xlfn.XLOOKUP($A1189,'Cleaned - Hospitalisation Detai'!$A$2:$A$2344,'Cleaned - Hospitalisation Detai'!$I$2:$I$2344,0)</f>
        <v>R1013</v>
      </c>
      <c r="Q1189" s="20">
        <f>_xlfn.XLOOKUP($A1189,'Cleaned - Hospitalisation Detai'!$A$2:$A$2344,'Cleaned - Hospitalisation Detai'!$K$2:$K$2344,0)</f>
        <v>53</v>
      </c>
    </row>
    <row r="1190" spans="1:17" ht="15.6" x14ac:dyDescent="0.3">
      <c r="A1190" s="10" t="s">
        <v>1182</v>
      </c>
      <c r="B1190" s="11" t="str">
        <f>_xlfn.XLOOKUP(A1190,'Cleaned - Customer Names '!$A$2:$A$2336,'Cleaned - Customer Names '!$C$2:$C$2336,0)</f>
        <v>Daniel S</v>
      </c>
      <c r="C1190" s="11">
        <f>_xlfn.XLOOKUP($A1190,'Cleaned - Medical Examinations'!$A$2:$A$2336,'Cleaned - Medical Examinations'!$B$2:$B$2336,0)</f>
        <v>24.795000000000002</v>
      </c>
      <c r="D1190" s="11">
        <f>_xlfn.XLOOKUP($A1190,'Cleaned - Medical Examinations'!$A$2:$A$2336,'Cleaned - Medical Examinations'!$C$2:$C$2336,0)</f>
        <v>6.05</v>
      </c>
      <c r="E1190" s="11" t="str">
        <f>_xlfn.XLOOKUP($A1190,'Cleaned - Medical Examinations'!$A$2:$A$2336,'Cleaned - Medical Examinations'!$D$2:$D$2336,0)</f>
        <v>Yes</v>
      </c>
      <c r="F1190" s="11" t="str">
        <f>_xlfn.XLOOKUP($A1190,'Cleaned - Medical Examinations'!$A$2:$A$2336,'Cleaned - Medical Examinations'!$E$2:$E$2336,0)</f>
        <v>No</v>
      </c>
      <c r="G1190" s="11" t="str">
        <f>_xlfn.XLOOKUP($A1190,'Cleaned - Medical Examinations'!$A$2:$A$2336,'Cleaned - Medical Examinations'!$F$2:$F$2336,0)</f>
        <v>No</v>
      </c>
      <c r="H1190" s="11">
        <f>_xlfn.XLOOKUP($A1190,'Cleaned - Medical Examinations'!$A$2:$A$2336,'Cleaned - Medical Examinations'!$G$2:$G$2336,0)</f>
        <v>0</v>
      </c>
      <c r="I1190" s="11" t="str">
        <f>_xlfn.XLOOKUP($A1190,'Cleaned - Medical Examinations'!$A$2:$A$2336,'Cleaned - Medical Examinations'!$H$2:$H$2336,0)</f>
        <v>No</v>
      </c>
      <c r="J1190" s="11" t="str">
        <f>_xlfn.XLOOKUP($A1190,'Cleaned - Medical Examinations'!$A$2:$A$2336,'Cleaned - Medical Examinations'!$I$2:$I$2336,0)</f>
        <v>Normal Weight</v>
      </c>
      <c r="K1190" s="11" t="str">
        <f t="shared" si="18"/>
        <v>Non-Diabetic</v>
      </c>
      <c r="L1190" s="14">
        <f>_xlfn.XLOOKUP($A1190,'Cleaned - Hospitalisation Detai'!$A$2:$A$2344,'Cleaned - Hospitalisation Detai'!$J$2:$J$2344,0)</f>
        <v>28092</v>
      </c>
      <c r="M1190" s="19">
        <f>_xlfn.XLOOKUP($A1190,'Cleaned - Hospitalisation Detai'!$A$2:$A$2344,'Cleaned - Hospitalisation Detai'!$F$2:$F$2344,0)</f>
        <v>9500.57</v>
      </c>
      <c r="N1190" s="19" t="str">
        <f>_xlfn.XLOOKUP($A1190,'Cleaned - Hospitalisation Detai'!$A$2:$A$2344,'Cleaned - Hospitalisation Detai'!$G$2:$G$2344,0)</f>
        <v>tier - 2</v>
      </c>
      <c r="O1190" s="19" t="str">
        <f>_xlfn.XLOOKUP($A1190,'Cleaned - Hospitalisation Detai'!$A$2:$A$2344,'Cleaned - Hospitalisation Detai'!$H$2:$H$2344,0)</f>
        <v>tier - 3</v>
      </c>
      <c r="P1190" s="19" t="str">
        <f>_xlfn.XLOOKUP($A1190,'Cleaned - Hospitalisation Detai'!$A$2:$A$2344,'Cleaned - Hospitalisation Detai'!$I$2:$I$2344,0)</f>
        <v>R1017</v>
      </c>
      <c r="Q1190" s="20">
        <f>_xlfn.XLOOKUP($A1190,'Cleaned - Hospitalisation Detai'!$A$2:$A$2344,'Cleaned - Hospitalisation Detai'!$K$2:$K$2344,0)</f>
        <v>46</v>
      </c>
    </row>
    <row r="1191" spans="1:17" ht="15.6" x14ac:dyDescent="0.3">
      <c r="A1191" s="10" t="s">
        <v>1181</v>
      </c>
      <c r="B1191" s="11" t="str">
        <f>_xlfn.XLOOKUP(A1191,'Cleaned - Customer Names '!$A$2:$A$2336,'Cleaned - Customer Names '!$C$2:$C$2336,0)</f>
        <v>Marc C.</v>
      </c>
      <c r="C1191" s="11">
        <f>_xlfn.XLOOKUP($A1191,'Cleaned - Medical Examinations'!$A$2:$A$2336,'Cleaned - Medical Examinations'!$B$2:$B$2336,0)</f>
        <v>29.48</v>
      </c>
      <c r="D1191" s="11">
        <f>_xlfn.XLOOKUP($A1191,'Cleaned - Medical Examinations'!$A$2:$A$2336,'Cleaned - Medical Examinations'!$C$2:$C$2336,0)</f>
        <v>5.63</v>
      </c>
      <c r="E1191" s="11" t="str">
        <f>_xlfn.XLOOKUP($A1191,'Cleaned - Medical Examinations'!$A$2:$A$2336,'Cleaned - Medical Examinations'!$D$2:$D$2336,0)</f>
        <v>Yes</v>
      </c>
      <c r="F1191" s="11" t="str">
        <f>_xlfn.XLOOKUP($A1191,'Cleaned - Medical Examinations'!$A$2:$A$2336,'Cleaned - Medical Examinations'!$E$2:$E$2336,0)</f>
        <v>No</v>
      </c>
      <c r="G1191" s="11" t="str">
        <f>_xlfn.XLOOKUP($A1191,'Cleaned - Medical Examinations'!$A$2:$A$2336,'Cleaned - Medical Examinations'!$F$2:$F$2336,0)</f>
        <v>Yes</v>
      </c>
      <c r="H1191" s="11">
        <f>_xlfn.XLOOKUP($A1191,'Cleaned - Medical Examinations'!$A$2:$A$2336,'Cleaned - Medical Examinations'!$G$2:$G$2336,0)</f>
        <v>1</v>
      </c>
      <c r="I1191" s="11" t="str">
        <f>_xlfn.XLOOKUP($A1191,'Cleaned - Medical Examinations'!$A$2:$A$2336,'Cleaned - Medical Examinations'!$H$2:$H$2336,0)</f>
        <v>No</v>
      </c>
      <c r="J1191" s="11" t="str">
        <f>_xlfn.XLOOKUP($A1191,'Cleaned - Medical Examinations'!$A$2:$A$2336,'Cleaned - Medical Examinations'!$I$2:$I$2336,0)</f>
        <v>Overweight</v>
      </c>
      <c r="K1191" s="11" t="str">
        <f t="shared" si="18"/>
        <v>Non-Diabetic</v>
      </c>
      <c r="L1191" s="14">
        <f>_xlfn.XLOOKUP($A1191,'Cleaned - Hospitalisation Detai'!$A$2:$A$2344,'Cleaned - Hospitalisation Detai'!$J$2:$J$2344,0)</f>
        <v>25358</v>
      </c>
      <c r="M1191" s="19">
        <f>_xlfn.XLOOKUP($A1191,'Cleaned - Hospitalisation Detai'!$A$2:$A$2344,'Cleaned - Hospitalisation Detai'!$F$2:$F$2344,0)</f>
        <v>9487.64</v>
      </c>
      <c r="N1191" s="19" t="str">
        <f>_xlfn.XLOOKUP($A1191,'Cleaned - Hospitalisation Detai'!$A$2:$A$2344,'Cleaned - Hospitalisation Detai'!$G$2:$G$2344,0)</f>
        <v>tier - 2</v>
      </c>
      <c r="O1191" s="19" t="str">
        <f>_xlfn.XLOOKUP($A1191,'Cleaned - Hospitalisation Detai'!$A$2:$A$2344,'Cleaned - Hospitalisation Detai'!$H$2:$H$2344,0)</f>
        <v>tier - 2</v>
      </c>
      <c r="P1191" s="19" t="str">
        <f>_xlfn.XLOOKUP($A1191,'Cleaned - Hospitalisation Detai'!$A$2:$A$2344,'Cleaned - Hospitalisation Detai'!$I$2:$I$2344,0)</f>
        <v>R1013</v>
      </c>
      <c r="Q1191" s="20">
        <f>_xlfn.XLOOKUP($A1191,'Cleaned - Hospitalisation Detai'!$A$2:$A$2344,'Cleaned - Hospitalisation Detai'!$K$2:$K$2344,0)</f>
        <v>54</v>
      </c>
    </row>
    <row r="1192" spans="1:17" ht="15.6" x14ac:dyDescent="0.3">
      <c r="A1192" s="10" t="s">
        <v>1180</v>
      </c>
      <c r="B1192" s="11" t="str">
        <f>_xlfn.XLOOKUP(A1192,'Cleaned - Customer Names '!$A$2:$A$2336,'Cleaned - Customer Names '!$C$2:$C$2336,0)</f>
        <v>Mark S</v>
      </c>
      <c r="C1192" s="11">
        <f>_xlfn.XLOOKUP($A1192,'Cleaned - Medical Examinations'!$A$2:$A$2336,'Cleaned - Medical Examinations'!$B$2:$B$2336,0)</f>
        <v>28.09</v>
      </c>
      <c r="D1192" s="11">
        <f>_xlfn.XLOOKUP($A1192,'Cleaned - Medical Examinations'!$A$2:$A$2336,'Cleaned - Medical Examinations'!$C$2:$C$2336,0)</f>
        <v>6.06</v>
      </c>
      <c r="E1192" s="11" t="str">
        <f>_xlfn.XLOOKUP($A1192,'Cleaned - Medical Examinations'!$A$2:$A$2336,'Cleaned - Medical Examinations'!$D$2:$D$2336,0)</f>
        <v>No</v>
      </c>
      <c r="F1192" s="11" t="str">
        <f>_xlfn.XLOOKUP($A1192,'Cleaned - Medical Examinations'!$A$2:$A$2336,'Cleaned - Medical Examinations'!$E$2:$E$2336,0)</f>
        <v>No</v>
      </c>
      <c r="G1192" s="11" t="str">
        <f>_xlfn.XLOOKUP($A1192,'Cleaned - Medical Examinations'!$A$2:$A$2336,'Cleaned - Medical Examinations'!$F$2:$F$2336,0)</f>
        <v>Yes</v>
      </c>
      <c r="H1192" s="11">
        <f>_xlfn.XLOOKUP($A1192,'Cleaned - Medical Examinations'!$A$2:$A$2336,'Cleaned - Medical Examinations'!$G$2:$G$2336,0)</f>
        <v>1</v>
      </c>
      <c r="I1192" s="11" t="str">
        <f>_xlfn.XLOOKUP($A1192,'Cleaned - Medical Examinations'!$A$2:$A$2336,'Cleaned - Medical Examinations'!$H$2:$H$2336,0)</f>
        <v>No</v>
      </c>
      <c r="J1192" s="11" t="str">
        <f>_xlfn.XLOOKUP($A1192,'Cleaned - Medical Examinations'!$A$2:$A$2336,'Cleaned - Medical Examinations'!$I$2:$I$2336,0)</f>
        <v>Overweight</v>
      </c>
      <c r="K1192" s="11" t="str">
        <f t="shared" si="18"/>
        <v>Non-Diabetic</v>
      </c>
      <c r="L1192" s="14">
        <f>_xlfn.XLOOKUP($A1192,'Cleaned - Hospitalisation Detai'!$A$2:$A$2344,'Cleaned - Hospitalisation Detai'!$J$2:$J$2344,0)</f>
        <v>29053</v>
      </c>
      <c r="M1192" s="19">
        <f>_xlfn.XLOOKUP($A1192,'Cleaned - Hospitalisation Detai'!$A$2:$A$2344,'Cleaned - Hospitalisation Detai'!$F$2:$F$2344,0)</f>
        <v>9453.92</v>
      </c>
      <c r="N1192" s="19" t="str">
        <f>_xlfn.XLOOKUP($A1192,'Cleaned - Hospitalisation Detai'!$A$2:$A$2344,'Cleaned - Hospitalisation Detai'!$G$2:$G$2344,0)</f>
        <v>tier - 2</v>
      </c>
      <c r="O1192" s="19" t="str">
        <f>_xlfn.XLOOKUP($A1192,'Cleaned - Hospitalisation Detai'!$A$2:$A$2344,'Cleaned - Hospitalisation Detai'!$H$2:$H$2344,0)</f>
        <v>tier - 2</v>
      </c>
      <c r="P1192" s="19" t="str">
        <f>_xlfn.XLOOKUP($A1192,'Cleaned - Hospitalisation Detai'!$A$2:$A$2344,'Cleaned - Hospitalisation Detai'!$I$2:$I$2344,0)</f>
        <v>R1021</v>
      </c>
      <c r="Q1192" s="20">
        <f>_xlfn.XLOOKUP($A1192,'Cleaned - Hospitalisation Detai'!$A$2:$A$2344,'Cleaned - Hospitalisation Detai'!$K$2:$K$2344,0)</f>
        <v>43</v>
      </c>
    </row>
    <row r="1193" spans="1:17" ht="15.6" x14ac:dyDescent="0.3">
      <c r="A1193" s="10" t="s">
        <v>1179</v>
      </c>
      <c r="B1193" s="11" t="str">
        <f>_xlfn.XLOOKUP(A1193,'Cleaned - Customer Names '!$A$2:$A$2336,'Cleaned - Customer Names '!$C$2:$C$2336,0)</f>
        <v>Dan</v>
      </c>
      <c r="C1193" s="11">
        <f>_xlfn.XLOOKUP($A1193,'Cleaned - Medical Examinations'!$A$2:$A$2336,'Cleaned - Medical Examinations'!$B$2:$B$2336,0)</f>
        <v>32.729999999999997</v>
      </c>
      <c r="D1193" s="11">
        <f>_xlfn.XLOOKUP($A1193,'Cleaned - Medical Examinations'!$A$2:$A$2336,'Cleaned - Medical Examinations'!$C$2:$C$2336,0)</f>
        <v>5.19</v>
      </c>
      <c r="E1193" s="11" t="str">
        <f>_xlfn.XLOOKUP($A1193,'Cleaned - Medical Examinations'!$A$2:$A$2336,'Cleaned - Medical Examinations'!$D$2:$D$2336,0)</f>
        <v>No</v>
      </c>
      <c r="F1193" s="11" t="str">
        <f>_xlfn.XLOOKUP($A1193,'Cleaned - Medical Examinations'!$A$2:$A$2336,'Cleaned - Medical Examinations'!$E$2:$E$2336,0)</f>
        <v>No</v>
      </c>
      <c r="G1193" s="11" t="str">
        <f>_xlfn.XLOOKUP($A1193,'Cleaned - Medical Examinations'!$A$2:$A$2336,'Cleaned - Medical Examinations'!$F$2:$F$2336,0)</f>
        <v>No</v>
      </c>
      <c r="H1193" s="11">
        <f>_xlfn.XLOOKUP($A1193,'Cleaned - Medical Examinations'!$A$2:$A$2336,'Cleaned - Medical Examinations'!$G$2:$G$2336,0)</f>
        <v>1</v>
      </c>
      <c r="I1193" s="11" t="str">
        <f>_xlfn.XLOOKUP($A1193,'Cleaned - Medical Examinations'!$A$2:$A$2336,'Cleaned - Medical Examinations'!$H$2:$H$2336,0)</f>
        <v>No</v>
      </c>
      <c r="J1193" s="11" t="str">
        <f>_xlfn.XLOOKUP($A1193,'Cleaned - Medical Examinations'!$A$2:$A$2336,'Cleaned - Medical Examinations'!$I$2:$I$2336,0)</f>
        <v>Obesity</v>
      </c>
      <c r="K1193" s="11" t="str">
        <f t="shared" si="18"/>
        <v>Non-Diabetic</v>
      </c>
      <c r="L1193" s="14">
        <f>_xlfn.XLOOKUP($A1193,'Cleaned - Hospitalisation Detai'!$A$2:$A$2344,'Cleaned - Hospitalisation Detai'!$J$2:$J$2344,0)</f>
        <v>32095</v>
      </c>
      <c r="M1193" s="19">
        <f>_xlfn.XLOOKUP($A1193,'Cleaned - Hospitalisation Detai'!$A$2:$A$2344,'Cleaned - Hospitalisation Detai'!$F$2:$F$2344,0)</f>
        <v>9448.42</v>
      </c>
      <c r="N1193" s="19" t="str">
        <f>_xlfn.XLOOKUP($A1193,'Cleaned - Hospitalisation Detai'!$A$2:$A$2344,'Cleaned - Hospitalisation Detai'!$G$2:$G$2344,0)</f>
        <v>tier - 2</v>
      </c>
      <c r="O1193" s="19" t="str">
        <f>_xlfn.XLOOKUP($A1193,'Cleaned - Hospitalisation Detai'!$A$2:$A$2344,'Cleaned - Hospitalisation Detai'!$H$2:$H$2344,0)</f>
        <v>tier - 3</v>
      </c>
      <c r="P1193" s="19" t="str">
        <f>_xlfn.XLOOKUP($A1193,'Cleaned - Hospitalisation Detai'!$A$2:$A$2344,'Cleaned - Hospitalisation Detai'!$I$2:$I$2344,0)</f>
        <v>R1021</v>
      </c>
      <c r="Q1193" s="20">
        <f>_xlfn.XLOOKUP($A1193,'Cleaned - Hospitalisation Detai'!$A$2:$A$2344,'Cleaned - Hospitalisation Detai'!$K$2:$K$2344,0)</f>
        <v>35</v>
      </c>
    </row>
    <row r="1194" spans="1:17" ht="15.6" x14ac:dyDescent="0.3">
      <c r="A1194" s="10" t="s">
        <v>1178</v>
      </c>
      <c r="B1194" s="11" t="str">
        <f>_xlfn.XLOOKUP(A1194,'Cleaned - Customer Names '!$A$2:$A$2336,'Cleaned - Customer Names '!$C$2:$C$2336,0)</f>
        <v>Gabriela</v>
      </c>
      <c r="C1194" s="11">
        <f>_xlfn.XLOOKUP($A1194,'Cleaned - Medical Examinations'!$A$2:$A$2336,'Cleaned - Medical Examinations'!$B$2:$B$2336,0)</f>
        <v>27.36</v>
      </c>
      <c r="D1194" s="11">
        <f>_xlfn.XLOOKUP($A1194,'Cleaned - Medical Examinations'!$A$2:$A$2336,'Cleaned - Medical Examinations'!$C$2:$C$2336,0)</f>
        <v>8.9600000000000009</v>
      </c>
      <c r="E1194" s="11" t="str">
        <f>_xlfn.XLOOKUP($A1194,'Cleaned - Medical Examinations'!$A$2:$A$2336,'Cleaned - Medical Examinations'!$D$2:$D$2336,0)</f>
        <v>No</v>
      </c>
      <c r="F1194" s="11" t="str">
        <f>_xlfn.XLOOKUP($A1194,'Cleaned - Medical Examinations'!$A$2:$A$2336,'Cleaned - Medical Examinations'!$E$2:$E$2336,0)</f>
        <v>No</v>
      </c>
      <c r="G1194" s="11" t="str">
        <f>_xlfn.XLOOKUP($A1194,'Cleaned - Medical Examinations'!$A$2:$A$2336,'Cleaned - Medical Examinations'!$F$2:$F$2336,0)</f>
        <v>No</v>
      </c>
      <c r="H1194" s="11">
        <f>_xlfn.XLOOKUP($A1194,'Cleaned - Medical Examinations'!$A$2:$A$2336,'Cleaned - Medical Examinations'!$G$2:$G$2336,0)</f>
        <v>0</v>
      </c>
      <c r="I1194" s="11" t="str">
        <f>_xlfn.XLOOKUP($A1194,'Cleaned - Medical Examinations'!$A$2:$A$2336,'Cleaned - Medical Examinations'!$H$2:$H$2336,0)</f>
        <v>No</v>
      </c>
      <c r="J1194" s="11" t="str">
        <f>_xlfn.XLOOKUP($A1194,'Cleaned - Medical Examinations'!$A$2:$A$2336,'Cleaned - Medical Examinations'!$I$2:$I$2336,0)</f>
        <v>Overweight</v>
      </c>
      <c r="K1194" s="11" t="str">
        <f t="shared" si="18"/>
        <v>Diabetic</v>
      </c>
      <c r="L1194" s="14">
        <f>_xlfn.XLOOKUP($A1194,'Cleaned - Hospitalisation Detai'!$A$2:$A$2344,'Cleaned - Hospitalisation Detai'!$J$2:$J$2344,0)</f>
        <v>27188</v>
      </c>
      <c r="M1194" s="19">
        <f>_xlfn.XLOOKUP($A1194,'Cleaned - Hospitalisation Detai'!$A$2:$A$2344,'Cleaned - Hospitalisation Detai'!$F$2:$F$2344,0)</f>
        <v>9447.3799999999992</v>
      </c>
      <c r="N1194" s="19" t="str">
        <f>_xlfn.XLOOKUP($A1194,'Cleaned - Hospitalisation Detai'!$A$2:$A$2344,'Cleaned - Hospitalisation Detai'!$G$2:$G$2344,0)</f>
        <v>tier - 2</v>
      </c>
      <c r="O1194" s="19" t="str">
        <f>_xlfn.XLOOKUP($A1194,'Cleaned - Hospitalisation Detai'!$A$2:$A$2344,'Cleaned - Hospitalisation Detai'!$H$2:$H$2344,0)</f>
        <v>tier - 3</v>
      </c>
      <c r="P1194" s="19" t="str">
        <f>_xlfn.XLOOKUP($A1194,'Cleaned - Hospitalisation Detai'!$A$2:$A$2344,'Cleaned - Hospitalisation Detai'!$I$2:$I$2344,0)</f>
        <v>R1024</v>
      </c>
      <c r="Q1194" s="20">
        <f>_xlfn.XLOOKUP($A1194,'Cleaned - Hospitalisation Detai'!$A$2:$A$2344,'Cleaned - Hospitalisation Detai'!$K$2:$K$2344,0)</f>
        <v>49</v>
      </c>
    </row>
    <row r="1195" spans="1:17" ht="15.6" x14ac:dyDescent="0.3">
      <c r="A1195" s="10" t="s">
        <v>1177</v>
      </c>
      <c r="B1195" s="11" t="str">
        <f>_xlfn.XLOOKUP(A1195,'Cleaned - Customer Names '!$A$2:$A$2336,'Cleaned - Customer Names '!$C$2:$C$2336,0)</f>
        <v>Amanda</v>
      </c>
      <c r="C1195" s="11">
        <f>_xlfn.XLOOKUP($A1195,'Cleaned - Medical Examinations'!$A$2:$A$2336,'Cleaned - Medical Examinations'!$B$2:$B$2336,0)</f>
        <v>27.265000000000001</v>
      </c>
      <c r="D1195" s="11">
        <f>_xlfn.XLOOKUP($A1195,'Cleaned - Medical Examinations'!$A$2:$A$2336,'Cleaned - Medical Examinations'!$C$2:$C$2336,0)</f>
        <v>11.39</v>
      </c>
      <c r="E1195" s="11" t="str">
        <f>_xlfn.XLOOKUP($A1195,'Cleaned - Medical Examinations'!$A$2:$A$2336,'Cleaned - Medical Examinations'!$D$2:$D$2336,0)</f>
        <v>No</v>
      </c>
      <c r="F1195" s="11" t="str">
        <f>_xlfn.XLOOKUP($A1195,'Cleaned - Medical Examinations'!$A$2:$A$2336,'Cleaned - Medical Examinations'!$E$2:$E$2336,0)</f>
        <v>No</v>
      </c>
      <c r="G1195" s="11" t="str">
        <f>_xlfn.XLOOKUP($A1195,'Cleaned - Medical Examinations'!$A$2:$A$2336,'Cleaned - Medical Examinations'!$F$2:$F$2336,0)</f>
        <v>No</v>
      </c>
      <c r="H1195" s="11">
        <f>_xlfn.XLOOKUP($A1195,'Cleaned - Medical Examinations'!$A$2:$A$2336,'Cleaned - Medical Examinations'!$G$2:$G$2336,0)</f>
        <v>0</v>
      </c>
      <c r="I1195" s="11" t="str">
        <f>_xlfn.XLOOKUP($A1195,'Cleaned - Medical Examinations'!$A$2:$A$2336,'Cleaned - Medical Examinations'!$H$2:$H$2336,0)</f>
        <v>No</v>
      </c>
      <c r="J1195" s="11" t="str">
        <f>_xlfn.XLOOKUP($A1195,'Cleaned - Medical Examinations'!$A$2:$A$2336,'Cleaned - Medical Examinations'!$I$2:$I$2336,0)</f>
        <v>Overweight</v>
      </c>
      <c r="K1195" s="11" t="str">
        <f t="shared" si="18"/>
        <v>Diabetic</v>
      </c>
      <c r="L1195" s="14">
        <f>_xlfn.XLOOKUP($A1195,'Cleaned - Hospitalisation Detai'!$A$2:$A$2344,'Cleaned - Hospitalisation Detai'!$J$2:$J$2344,0)</f>
        <v>27360</v>
      </c>
      <c r="M1195" s="19">
        <f>_xlfn.XLOOKUP($A1195,'Cleaned - Hospitalisation Detai'!$A$2:$A$2344,'Cleaned - Hospitalisation Detai'!$F$2:$F$2344,0)</f>
        <v>9447.25</v>
      </c>
      <c r="N1195" s="19" t="str">
        <f>_xlfn.XLOOKUP($A1195,'Cleaned - Hospitalisation Detai'!$A$2:$A$2344,'Cleaned - Hospitalisation Detai'!$G$2:$G$2344,0)</f>
        <v>tier - 2</v>
      </c>
      <c r="O1195" s="19" t="str">
        <f>_xlfn.XLOOKUP($A1195,'Cleaned - Hospitalisation Detai'!$A$2:$A$2344,'Cleaned - Hospitalisation Detai'!$H$2:$H$2344,0)</f>
        <v>tier - 1</v>
      </c>
      <c r="P1195" s="19" t="str">
        <f>_xlfn.XLOOKUP($A1195,'Cleaned - Hospitalisation Detai'!$A$2:$A$2344,'Cleaned - Hospitalisation Detai'!$I$2:$I$2344,0)</f>
        <v>R1024</v>
      </c>
      <c r="Q1195" s="20">
        <f>_xlfn.XLOOKUP($A1195,'Cleaned - Hospitalisation Detai'!$A$2:$A$2344,'Cleaned - Hospitalisation Detai'!$K$2:$K$2344,0)</f>
        <v>48</v>
      </c>
    </row>
    <row r="1196" spans="1:17" ht="15.6" x14ac:dyDescent="0.3">
      <c r="A1196" s="10" t="s">
        <v>1176</v>
      </c>
      <c r="B1196" s="11" t="str">
        <f>_xlfn.XLOOKUP(A1196,'Cleaned - Customer Names '!$A$2:$A$2336,'Cleaned - Customer Names '!$C$2:$C$2336,0)</f>
        <v>Dara</v>
      </c>
      <c r="C1196" s="11">
        <f>_xlfn.XLOOKUP($A1196,'Cleaned - Medical Examinations'!$A$2:$A$2336,'Cleaned - Medical Examinations'!$B$2:$B$2336,0)</f>
        <v>48.07</v>
      </c>
      <c r="D1196" s="11">
        <f>_xlfn.XLOOKUP($A1196,'Cleaned - Medical Examinations'!$A$2:$A$2336,'Cleaned - Medical Examinations'!$C$2:$C$2336,0)</f>
        <v>4.0599999999999996</v>
      </c>
      <c r="E1196" s="11" t="str">
        <f>_xlfn.XLOOKUP($A1196,'Cleaned - Medical Examinations'!$A$2:$A$2336,'Cleaned - Medical Examinations'!$D$2:$D$2336,0)</f>
        <v>Yes</v>
      </c>
      <c r="F1196" s="11" t="str">
        <f>_xlfn.XLOOKUP($A1196,'Cleaned - Medical Examinations'!$A$2:$A$2336,'Cleaned - Medical Examinations'!$E$2:$E$2336,0)</f>
        <v>No</v>
      </c>
      <c r="G1196" s="11" t="str">
        <f>_xlfn.XLOOKUP($A1196,'Cleaned - Medical Examinations'!$A$2:$A$2336,'Cleaned - Medical Examinations'!$F$2:$F$2336,0)</f>
        <v>No</v>
      </c>
      <c r="H1196" s="11">
        <f>_xlfn.XLOOKUP($A1196,'Cleaned - Medical Examinations'!$A$2:$A$2336,'Cleaned - Medical Examinations'!$G$2:$G$2336,0)</f>
        <v>0</v>
      </c>
      <c r="I1196" s="11" t="str">
        <f>_xlfn.XLOOKUP($A1196,'Cleaned - Medical Examinations'!$A$2:$A$2336,'Cleaned - Medical Examinations'!$H$2:$H$2336,0)</f>
        <v>No</v>
      </c>
      <c r="J1196" s="11" t="str">
        <f>_xlfn.XLOOKUP($A1196,'Cleaned - Medical Examinations'!$A$2:$A$2336,'Cleaned - Medical Examinations'!$I$2:$I$2336,0)</f>
        <v>Obesity</v>
      </c>
      <c r="K1196" s="11" t="str">
        <f t="shared" si="18"/>
        <v>Non-Diabetic</v>
      </c>
      <c r="L1196" s="14">
        <f>_xlfn.XLOOKUP($A1196,'Cleaned - Hospitalisation Detai'!$A$2:$A$2344,'Cleaned - Hospitalisation Detai'!$J$2:$J$2344,0)</f>
        <v>28067</v>
      </c>
      <c r="M1196" s="19">
        <f>_xlfn.XLOOKUP($A1196,'Cleaned - Hospitalisation Detai'!$A$2:$A$2344,'Cleaned - Hospitalisation Detai'!$F$2:$F$2344,0)</f>
        <v>9432.93</v>
      </c>
      <c r="N1196" s="19" t="str">
        <f>_xlfn.XLOOKUP($A1196,'Cleaned - Hospitalisation Detai'!$A$2:$A$2344,'Cleaned - Hospitalisation Detai'!$G$2:$G$2344,0)</f>
        <v>tier - 2</v>
      </c>
      <c r="O1196" s="19" t="str">
        <f>_xlfn.XLOOKUP($A1196,'Cleaned - Hospitalisation Detai'!$A$2:$A$2344,'Cleaned - Hospitalisation Detai'!$H$2:$H$2344,0)</f>
        <v>tier - 1</v>
      </c>
      <c r="P1196" s="19" t="str">
        <f>_xlfn.XLOOKUP($A1196,'Cleaned - Hospitalisation Detai'!$A$2:$A$2344,'Cleaned - Hospitalisation Detai'!$I$2:$I$2344,0)</f>
        <v>R1024</v>
      </c>
      <c r="Q1196" s="20">
        <f>_xlfn.XLOOKUP($A1196,'Cleaned - Hospitalisation Detai'!$A$2:$A$2344,'Cleaned - Hospitalisation Detai'!$K$2:$K$2344,0)</f>
        <v>46</v>
      </c>
    </row>
    <row r="1197" spans="1:17" ht="15.6" x14ac:dyDescent="0.3">
      <c r="A1197" s="10" t="s">
        <v>1175</v>
      </c>
      <c r="B1197" s="11" t="str">
        <f>_xlfn.XLOOKUP(A1197,'Cleaned - Customer Names '!$A$2:$A$2336,'Cleaned - Customer Names '!$C$2:$C$2336,0)</f>
        <v>Rachelle R</v>
      </c>
      <c r="C1197" s="11">
        <f>_xlfn.XLOOKUP($A1197,'Cleaned - Medical Examinations'!$A$2:$A$2336,'Cleaned - Medical Examinations'!$B$2:$B$2336,0)</f>
        <v>30.8</v>
      </c>
      <c r="D1197" s="11">
        <f>_xlfn.XLOOKUP($A1197,'Cleaned - Medical Examinations'!$A$2:$A$2336,'Cleaned - Medical Examinations'!$C$2:$C$2336,0)</f>
        <v>5.23</v>
      </c>
      <c r="E1197" s="11" t="str">
        <f>_xlfn.XLOOKUP($A1197,'Cleaned - Medical Examinations'!$A$2:$A$2336,'Cleaned - Medical Examinations'!$D$2:$D$2336,0)</f>
        <v>Yes</v>
      </c>
      <c r="F1197" s="11" t="str">
        <f>_xlfn.XLOOKUP($A1197,'Cleaned - Medical Examinations'!$A$2:$A$2336,'Cleaned - Medical Examinations'!$E$2:$E$2336,0)</f>
        <v>No</v>
      </c>
      <c r="G1197" s="11" t="str">
        <f>_xlfn.XLOOKUP($A1197,'Cleaned - Medical Examinations'!$A$2:$A$2336,'Cleaned - Medical Examinations'!$F$2:$F$2336,0)</f>
        <v>No</v>
      </c>
      <c r="H1197" s="11">
        <f>_xlfn.XLOOKUP($A1197,'Cleaned - Medical Examinations'!$A$2:$A$2336,'Cleaned - Medical Examinations'!$G$2:$G$2336,0)</f>
        <v>0</v>
      </c>
      <c r="I1197" s="11" t="str">
        <f>_xlfn.XLOOKUP($A1197,'Cleaned - Medical Examinations'!$A$2:$A$2336,'Cleaned - Medical Examinations'!$H$2:$H$2336,0)</f>
        <v>No</v>
      </c>
      <c r="J1197" s="11" t="str">
        <f>_xlfn.XLOOKUP($A1197,'Cleaned - Medical Examinations'!$A$2:$A$2336,'Cleaned - Medical Examinations'!$I$2:$I$2336,0)</f>
        <v>Obesity</v>
      </c>
      <c r="K1197" s="11" t="str">
        <f t="shared" si="18"/>
        <v>Non-Diabetic</v>
      </c>
      <c r="L1197" s="14">
        <f>_xlfn.XLOOKUP($A1197,'Cleaned - Hospitalisation Detai'!$A$2:$A$2344,'Cleaned - Hospitalisation Detai'!$J$2:$J$2344,0)</f>
        <v>28063</v>
      </c>
      <c r="M1197" s="19">
        <f>_xlfn.XLOOKUP($A1197,'Cleaned - Hospitalisation Detai'!$A$2:$A$2344,'Cleaned - Hospitalisation Detai'!$F$2:$F$2344,0)</f>
        <v>9414.92</v>
      </c>
      <c r="N1197" s="19" t="str">
        <f>_xlfn.XLOOKUP($A1197,'Cleaned - Hospitalisation Detai'!$A$2:$A$2344,'Cleaned - Hospitalisation Detai'!$G$2:$G$2344,0)</f>
        <v>tier - 2</v>
      </c>
      <c r="O1197" s="19" t="str">
        <f>_xlfn.XLOOKUP($A1197,'Cleaned - Hospitalisation Detai'!$A$2:$A$2344,'Cleaned - Hospitalisation Detai'!$H$2:$H$2344,0)</f>
        <v>tier - 2</v>
      </c>
      <c r="P1197" s="19" t="str">
        <f>_xlfn.XLOOKUP($A1197,'Cleaned - Hospitalisation Detai'!$A$2:$A$2344,'Cleaned - Hospitalisation Detai'!$I$2:$I$2344,0)</f>
        <v>R1011</v>
      </c>
      <c r="Q1197" s="20">
        <f>_xlfn.XLOOKUP($A1197,'Cleaned - Hospitalisation Detai'!$A$2:$A$2344,'Cleaned - Hospitalisation Detai'!$K$2:$K$2344,0)</f>
        <v>46</v>
      </c>
    </row>
    <row r="1198" spans="1:17" ht="15.6" x14ac:dyDescent="0.3">
      <c r="A1198" s="10" t="s">
        <v>1174</v>
      </c>
      <c r="B1198" s="11" t="str">
        <f>_xlfn.XLOOKUP(A1198,'Cleaned - Customer Names '!$A$2:$A$2336,'Cleaned - Customer Names '!$C$2:$C$2336,0)</f>
        <v>Brenda J</v>
      </c>
      <c r="C1198" s="11">
        <f>_xlfn.XLOOKUP($A1198,'Cleaned - Medical Examinations'!$A$2:$A$2336,'Cleaned - Medical Examinations'!$B$2:$B$2336,0)</f>
        <v>32.299999999999997</v>
      </c>
      <c r="D1198" s="11">
        <f>_xlfn.XLOOKUP($A1198,'Cleaned - Medical Examinations'!$A$2:$A$2336,'Cleaned - Medical Examinations'!$C$2:$C$2336,0)</f>
        <v>5.05</v>
      </c>
      <c r="E1198" s="11" t="str">
        <f>_xlfn.XLOOKUP($A1198,'Cleaned - Medical Examinations'!$A$2:$A$2336,'Cleaned - Medical Examinations'!$D$2:$D$2336,0)</f>
        <v>Yes</v>
      </c>
      <c r="F1198" s="11" t="str">
        <f>_xlfn.XLOOKUP($A1198,'Cleaned - Medical Examinations'!$A$2:$A$2336,'Cleaned - Medical Examinations'!$E$2:$E$2336,0)</f>
        <v>No</v>
      </c>
      <c r="G1198" s="11" t="str">
        <f>_xlfn.XLOOKUP($A1198,'Cleaned - Medical Examinations'!$A$2:$A$2336,'Cleaned - Medical Examinations'!$F$2:$F$2336,0)</f>
        <v>No</v>
      </c>
      <c r="H1198" s="11">
        <f>_xlfn.XLOOKUP($A1198,'Cleaned - Medical Examinations'!$A$2:$A$2336,'Cleaned - Medical Examinations'!$G$2:$G$2336,0)</f>
        <v>0</v>
      </c>
      <c r="I1198" s="11" t="str">
        <f>_xlfn.XLOOKUP($A1198,'Cleaned - Medical Examinations'!$A$2:$A$2336,'Cleaned - Medical Examinations'!$H$2:$H$2336,0)</f>
        <v>No</v>
      </c>
      <c r="J1198" s="11" t="str">
        <f>_xlfn.XLOOKUP($A1198,'Cleaned - Medical Examinations'!$A$2:$A$2336,'Cleaned - Medical Examinations'!$I$2:$I$2336,0)</f>
        <v>Obesity</v>
      </c>
      <c r="K1198" s="11" t="str">
        <f t="shared" si="18"/>
        <v>Non-Diabetic</v>
      </c>
      <c r="L1198" s="14">
        <f>_xlfn.XLOOKUP($A1198,'Cleaned - Hospitalisation Detai'!$A$2:$A$2344,'Cleaned - Hospitalisation Detai'!$J$2:$J$2344,0)</f>
        <v>28050</v>
      </c>
      <c r="M1198" s="19">
        <f>_xlfn.XLOOKUP($A1198,'Cleaned - Hospitalisation Detai'!$A$2:$A$2344,'Cleaned - Hospitalisation Detai'!$F$2:$F$2344,0)</f>
        <v>9411.01</v>
      </c>
      <c r="N1198" s="19" t="str">
        <f>_xlfn.XLOOKUP($A1198,'Cleaned - Hospitalisation Detai'!$A$2:$A$2344,'Cleaned - Hospitalisation Detai'!$G$2:$G$2344,0)</f>
        <v>tier - 2</v>
      </c>
      <c r="O1198" s="19" t="str">
        <f>_xlfn.XLOOKUP($A1198,'Cleaned - Hospitalisation Detai'!$A$2:$A$2344,'Cleaned - Hospitalisation Detai'!$H$2:$H$2344,0)</f>
        <v>tier - 3</v>
      </c>
      <c r="P1198" s="19" t="str">
        <f>_xlfn.XLOOKUP($A1198,'Cleaned - Hospitalisation Detai'!$A$2:$A$2344,'Cleaned - Hospitalisation Detai'!$I$2:$I$2344,0)</f>
        <v>R1024</v>
      </c>
      <c r="Q1198" s="20">
        <f>_xlfn.XLOOKUP($A1198,'Cleaned - Hospitalisation Detai'!$A$2:$A$2344,'Cleaned - Hospitalisation Detai'!$K$2:$K$2344,0)</f>
        <v>46</v>
      </c>
    </row>
    <row r="1199" spans="1:17" ht="15.6" x14ac:dyDescent="0.3">
      <c r="A1199" s="10" t="s">
        <v>1173</v>
      </c>
      <c r="B1199" s="11" t="str">
        <f>_xlfn.XLOOKUP(A1199,'Cleaned - Customer Names '!$A$2:$A$2336,'Cleaned - Customer Names '!$C$2:$C$2336,0)</f>
        <v>Tim</v>
      </c>
      <c r="C1199" s="11">
        <f>_xlfn.XLOOKUP($A1199,'Cleaned - Medical Examinations'!$A$2:$A$2336,'Cleaned - Medical Examinations'!$B$2:$B$2336,0)</f>
        <v>39.700000000000003</v>
      </c>
      <c r="D1199" s="11">
        <f>_xlfn.XLOOKUP($A1199,'Cleaned - Medical Examinations'!$A$2:$A$2336,'Cleaned - Medical Examinations'!$C$2:$C$2336,0)</f>
        <v>7.34</v>
      </c>
      <c r="E1199" s="11" t="str">
        <f>_xlfn.XLOOKUP($A1199,'Cleaned - Medical Examinations'!$A$2:$A$2336,'Cleaned - Medical Examinations'!$D$2:$D$2336,0)</f>
        <v>No</v>
      </c>
      <c r="F1199" s="11" t="str">
        <f>_xlfn.XLOOKUP($A1199,'Cleaned - Medical Examinations'!$A$2:$A$2336,'Cleaned - Medical Examinations'!$E$2:$E$2336,0)</f>
        <v>No</v>
      </c>
      <c r="G1199" s="11" t="str">
        <f>_xlfn.XLOOKUP($A1199,'Cleaned - Medical Examinations'!$A$2:$A$2336,'Cleaned - Medical Examinations'!$F$2:$F$2336,0)</f>
        <v>No</v>
      </c>
      <c r="H1199" s="11">
        <f>_xlfn.XLOOKUP($A1199,'Cleaned - Medical Examinations'!$A$2:$A$2336,'Cleaned - Medical Examinations'!$G$2:$G$2336,0)</f>
        <v>0</v>
      </c>
      <c r="I1199" s="11" t="str">
        <f>_xlfn.XLOOKUP($A1199,'Cleaned - Medical Examinations'!$A$2:$A$2336,'Cleaned - Medical Examinations'!$H$2:$H$2336,0)</f>
        <v>No</v>
      </c>
      <c r="J1199" s="11" t="str">
        <f>_xlfn.XLOOKUP($A1199,'Cleaned - Medical Examinations'!$A$2:$A$2336,'Cleaned - Medical Examinations'!$I$2:$I$2336,0)</f>
        <v>Obesity</v>
      </c>
      <c r="K1199" s="11" t="str">
        <f t="shared" si="18"/>
        <v>Diabetic</v>
      </c>
      <c r="L1199" s="14">
        <f>_xlfn.XLOOKUP($A1199,'Cleaned - Hospitalisation Detai'!$A$2:$A$2344,'Cleaned - Hospitalisation Detai'!$J$2:$J$2344,0)</f>
        <v>26226</v>
      </c>
      <c r="M1199" s="19">
        <f>_xlfn.XLOOKUP($A1199,'Cleaned - Hospitalisation Detai'!$A$2:$A$2344,'Cleaned - Hospitalisation Detai'!$F$2:$F$2344,0)</f>
        <v>9391.35</v>
      </c>
      <c r="N1199" s="19" t="str">
        <f>_xlfn.XLOOKUP($A1199,'Cleaned - Hospitalisation Detai'!$A$2:$A$2344,'Cleaned - Hospitalisation Detai'!$G$2:$G$2344,0)</f>
        <v>tier - 3</v>
      </c>
      <c r="O1199" s="19" t="str">
        <f>_xlfn.XLOOKUP($A1199,'Cleaned - Hospitalisation Detai'!$A$2:$A$2344,'Cleaned - Hospitalisation Detai'!$H$2:$H$2344,0)</f>
        <v>tier - 3</v>
      </c>
      <c r="P1199" s="19" t="str">
        <f>_xlfn.XLOOKUP($A1199,'Cleaned - Hospitalisation Detai'!$A$2:$A$2344,'Cleaned - Hospitalisation Detai'!$I$2:$I$2344,0)</f>
        <v>R1011</v>
      </c>
      <c r="Q1199" s="20">
        <f>_xlfn.XLOOKUP($A1199,'Cleaned - Hospitalisation Detai'!$A$2:$A$2344,'Cleaned - Hospitalisation Detai'!$K$2:$K$2344,0)</f>
        <v>51</v>
      </c>
    </row>
    <row r="1200" spans="1:17" ht="15.6" x14ac:dyDescent="0.3">
      <c r="A1200" s="10" t="s">
        <v>1172</v>
      </c>
      <c r="B1200" s="11" t="str">
        <f>_xlfn.XLOOKUP(A1200,'Cleaned - Customer Names '!$A$2:$A$2336,'Cleaned - Customer Names '!$C$2:$C$2336,0)</f>
        <v>Sylvain</v>
      </c>
      <c r="C1200" s="11">
        <f>_xlfn.XLOOKUP($A1200,'Cleaned - Medical Examinations'!$A$2:$A$2336,'Cleaned - Medical Examinations'!$B$2:$B$2336,0)</f>
        <v>35.97</v>
      </c>
      <c r="D1200" s="11">
        <f>_xlfn.XLOOKUP($A1200,'Cleaned - Medical Examinations'!$A$2:$A$2336,'Cleaned - Medical Examinations'!$C$2:$C$2336,0)</f>
        <v>8.1300000000000008</v>
      </c>
      <c r="E1200" s="11" t="str">
        <f>_xlfn.XLOOKUP($A1200,'Cleaned - Medical Examinations'!$A$2:$A$2336,'Cleaned - Medical Examinations'!$D$2:$D$2336,0)</f>
        <v>No</v>
      </c>
      <c r="F1200" s="11" t="str">
        <f>_xlfn.XLOOKUP($A1200,'Cleaned - Medical Examinations'!$A$2:$A$2336,'Cleaned - Medical Examinations'!$E$2:$E$2336,0)</f>
        <v>No</v>
      </c>
      <c r="G1200" s="11" t="str">
        <f>_xlfn.XLOOKUP($A1200,'Cleaned - Medical Examinations'!$A$2:$A$2336,'Cleaned - Medical Examinations'!$F$2:$F$2336,0)</f>
        <v>No</v>
      </c>
      <c r="H1200" s="11">
        <f>_xlfn.XLOOKUP($A1200,'Cleaned - Medical Examinations'!$A$2:$A$2336,'Cleaned - Medical Examinations'!$G$2:$G$2336,0)</f>
        <v>0</v>
      </c>
      <c r="I1200" s="11" t="str">
        <f>_xlfn.XLOOKUP($A1200,'Cleaned - Medical Examinations'!$A$2:$A$2336,'Cleaned - Medical Examinations'!$H$2:$H$2336,0)</f>
        <v>No</v>
      </c>
      <c r="J1200" s="11" t="str">
        <f>_xlfn.XLOOKUP($A1200,'Cleaned - Medical Examinations'!$A$2:$A$2336,'Cleaned - Medical Examinations'!$I$2:$I$2336,0)</f>
        <v>Obesity</v>
      </c>
      <c r="K1200" s="11" t="str">
        <f t="shared" si="18"/>
        <v>Diabetic</v>
      </c>
      <c r="L1200" s="14">
        <f>_xlfn.XLOOKUP($A1200,'Cleaned - Hospitalisation Detai'!$A$2:$A$2344,'Cleaned - Hospitalisation Detai'!$J$2:$J$2344,0)</f>
        <v>26296</v>
      </c>
      <c r="M1200" s="19">
        <f>_xlfn.XLOOKUP($A1200,'Cleaned - Hospitalisation Detai'!$A$2:$A$2344,'Cleaned - Hospitalisation Detai'!$F$2:$F$2344,0)</f>
        <v>9386.16</v>
      </c>
      <c r="N1200" s="19" t="str">
        <f>_xlfn.XLOOKUP($A1200,'Cleaned - Hospitalisation Detai'!$A$2:$A$2344,'Cleaned - Hospitalisation Detai'!$G$2:$G$2344,0)</f>
        <v>tier - 3</v>
      </c>
      <c r="O1200" s="19" t="str">
        <f>_xlfn.XLOOKUP($A1200,'Cleaned - Hospitalisation Detai'!$A$2:$A$2344,'Cleaned - Hospitalisation Detai'!$H$2:$H$2344,0)</f>
        <v>tier - 2</v>
      </c>
      <c r="P1200" s="19" t="str">
        <f>_xlfn.XLOOKUP($A1200,'Cleaned - Hospitalisation Detai'!$A$2:$A$2344,'Cleaned - Hospitalisation Detai'!$I$2:$I$2344,0)</f>
        <v>R1013</v>
      </c>
      <c r="Q1200" s="20">
        <f>_xlfn.XLOOKUP($A1200,'Cleaned - Hospitalisation Detai'!$A$2:$A$2344,'Cleaned - Hospitalisation Detai'!$K$2:$K$2344,0)</f>
        <v>51</v>
      </c>
    </row>
    <row r="1201" spans="1:17" ht="15.6" x14ac:dyDescent="0.3">
      <c r="A1201" s="10" t="s">
        <v>1171</v>
      </c>
      <c r="B1201" s="11" t="str">
        <f>_xlfn.XLOOKUP(A1201,'Cleaned - Customer Names '!$A$2:$A$2336,'Cleaned - Customer Names '!$C$2:$C$2336,0)</f>
        <v>Lisa M</v>
      </c>
      <c r="C1201" s="11">
        <f>_xlfn.XLOOKUP($A1201,'Cleaned - Medical Examinations'!$A$2:$A$2336,'Cleaned - Medical Examinations'!$B$2:$B$2336,0)</f>
        <v>25.86</v>
      </c>
      <c r="D1201" s="11">
        <f>_xlfn.XLOOKUP($A1201,'Cleaned - Medical Examinations'!$A$2:$A$2336,'Cleaned - Medical Examinations'!$C$2:$C$2336,0)</f>
        <v>6.68</v>
      </c>
      <c r="E1201" s="11" t="str">
        <f>_xlfn.XLOOKUP($A1201,'Cleaned - Medical Examinations'!$A$2:$A$2336,'Cleaned - Medical Examinations'!$D$2:$D$2336,0)</f>
        <v>Yes</v>
      </c>
      <c r="F1201" s="11" t="str">
        <f>_xlfn.XLOOKUP($A1201,'Cleaned - Medical Examinations'!$A$2:$A$2336,'Cleaned - Medical Examinations'!$E$2:$E$2336,0)</f>
        <v>No</v>
      </c>
      <c r="G1201" s="11" t="str">
        <f>_xlfn.XLOOKUP($A1201,'Cleaned - Medical Examinations'!$A$2:$A$2336,'Cleaned - Medical Examinations'!$F$2:$F$2336,0)</f>
        <v>No</v>
      </c>
      <c r="H1201" s="11">
        <f>_xlfn.XLOOKUP($A1201,'Cleaned - Medical Examinations'!$A$2:$A$2336,'Cleaned - Medical Examinations'!$G$2:$G$2336,0)</f>
        <v>1</v>
      </c>
      <c r="I1201" s="11" t="str">
        <f>_xlfn.XLOOKUP($A1201,'Cleaned - Medical Examinations'!$A$2:$A$2336,'Cleaned - Medical Examinations'!$H$2:$H$2336,0)</f>
        <v>No</v>
      </c>
      <c r="J1201" s="11" t="str">
        <f>_xlfn.XLOOKUP($A1201,'Cleaned - Medical Examinations'!$A$2:$A$2336,'Cleaned - Medical Examinations'!$I$2:$I$2336,0)</f>
        <v>Overweight</v>
      </c>
      <c r="K1201" s="11" t="str">
        <f t="shared" si="18"/>
        <v>Diabetic</v>
      </c>
      <c r="L1201" s="14">
        <f>_xlfn.XLOOKUP($A1201,'Cleaned - Hospitalisation Detai'!$A$2:$A$2344,'Cleaned - Hospitalisation Detai'!$J$2:$J$2344,0)</f>
        <v>27730</v>
      </c>
      <c r="M1201" s="19">
        <f>_xlfn.XLOOKUP($A1201,'Cleaned - Hospitalisation Detai'!$A$2:$A$2344,'Cleaned - Hospitalisation Detai'!$F$2:$F$2344,0)</f>
        <v>9380.75</v>
      </c>
      <c r="N1201" s="19" t="str">
        <f>_xlfn.XLOOKUP($A1201,'Cleaned - Hospitalisation Detai'!$A$2:$A$2344,'Cleaned - Hospitalisation Detai'!$G$2:$G$2344,0)</f>
        <v>tier - 2</v>
      </c>
      <c r="O1201" s="19" t="str">
        <f>_xlfn.XLOOKUP($A1201,'Cleaned - Hospitalisation Detai'!$A$2:$A$2344,'Cleaned - Hospitalisation Detai'!$H$2:$H$2344,0)</f>
        <v>tier - 2</v>
      </c>
      <c r="P1201" s="19" t="str">
        <f>_xlfn.XLOOKUP($A1201,'Cleaned - Hospitalisation Detai'!$A$2:$A$2344,'Cleaned - Hospitalisation Detai'!$I$2:$I$2344,0)</f>
        <v>R1024</v>
      </c>
      <c r="Q1201" s="20">
        <f>_xlfn.XLOOKUP($A1201,'Cleaned - Hospitalisation Detai'!$A$2:$A$2344,'Cleaned - Hospitalisation Detai'!$K$2:$K$2344,0)</f>
        <v>47</v>
      </c>
    </row>
    <row r="1202" spans="1:17" ht="15.6" x14ac:dyDescent="0.3">
      <c r="A1202" s="10" t="s">
        <v>1170</v>
      </c>
      <c r="B1202" s="11" t="str">
        <f>_xlfn.XLOOKUP(A1202,'Cleaned - Customer Names '!$A$2:$A$2336,'Cleaned - Customer Names '!$C$2:$C$2336,0)</f>
        <v>Ryan</v>
      </c>
      <c r="C1202" s="11">
        <f>_xlfn.XLOOKUP($A1202,'Cleaned - Medical Examinations'!$A$2:$A$2336,'Cleaned - Medical Examinations'!$B$2:$B$2336,0)</f>
        <v>30.03</v>
      </c>
      <c r="D1202" s="11">
        <f>_xlfn.XLOOKUP($A1202,'Cleaned - Medical Examinations'!$A$2:$A$2336,'Cleaned - Medical Examinations'!$C$2:$C$2336,0)</f>
        <v>11.51</v>
      </c>
      <c r="E1202" s="11" t="str">
        <f>_xlfn.XLOOKUP($A1202,'Cleaned - Medical Examinations'!$A$2:$A$2336,'Cleaned - Medical Examinations'!$D$2:$D$2336,0)</f>
        <v>No</v>
      </c>
      <c r="F1202" s="11" t="str">
        <f>_xlfn.XLOOKUP($A1202,'Cleaned - Medical Examinations'!$A$2:$A$2336,'Cleaned - Medical Examinations'!$E$2:$E$2336,0)</f>
        <v>No</v>
      </c>
      <c r="G1202" s="11" t="str">
        <f>_xlfn.XLOOKUP($A1202,'Cleaned - Medical Examinations'!$A$2:$A$2336,'Cleaned - Medical Examinations'!$F$2:$F$2336,0)</f>
        <v>No</v>
      </c>
      <c r="H1202" s="11">
        <f>_xlfn.XLOOKUP($A1202,'Cleaned - Medical Examinations'!$A$2:$A$2336,'Cleaned - Medical Examinations'!$G$2:$G$2336,0)</f>
        <v>0</v>
      </c>
      <c r="I1202" s="11" t="str">
        <f>_xlfn.XLOOKUP($A1202,'Cleaned - Medical Examinations'!$A$2:$A$2336,'Cleaned - Medical Examinations'!$H$2:$H$2336,0)</f>
        <v>No</v>
      </c>
      <c r="J1202" s="11" t="str">
        <f>_xlfn.XLOOKUP($A1202,'Cleaned - Medical Examinations'!$A$2:$A$2336,'Cleaned - Medical Examinations'!$I$2:$I$2336,0)</f>
        <v>Obesity</v>
      </c>
      <c r="K1202" s="11" t="str">
        <f t="shared" si="18"/>
        <v>Diabetic</v>
      </c>
      <c r="L1202" s="14">
        <f>_xlfn.XLOOKUP($A1202,'Cleaned - Hospitalisation Detai'!$A$2:$A$2344,'Cleaned - Hospitalisation Detai'!$J$2:$J$2344,0)</f>
        <v>26263</v>
      </c>
      <c r="M1202" s="19">
        <f>_xlfn.XLOOKUP($A1202,'Cleaned - Hospitalisation Detai'!$A$2:$A$2344,'Cleaned - Hospitalisation Detai'!$F$2:$F$2344,0)</f>
        <v>9377.9</v>
      </c>
      <c r="N1202" s="19" t="str">
        <f>_xlfn.XLOOKUP($A1202,'Cleaned - Hospitalisation Detai'!$A$2:$A$2344,'Cleaned - Hospitalisation Detai'!$G$2:$G$2344,0)</f>
        <v>tier - 2</v>
      </c>
      <c r="O1202" s="19" t="str">
        <f>_xlfn.XLOOKUP($A1202,'Cleaned - Hospitalisation Detai'!$A$2:$A$2344,'Cleaned - Hospitalisation Detai'!$H$2:$H$2344,0)</f>
        <v>tier - 1</v>
      </c>
      <c r="P1202" s="19" t="str">
        <f>_xlfn.XLOOKUP($A1202,'Cleaned - Hospitalisation Detai'!$A$2:$A$2344,'Cleaned - Hospitalisation Detai'!$I$2:$I$2344,0)</f>
        <v>R1013</v>
      </c>
      <c r="Q1202" s="20">
        <f>_xlfn.XLOOKUP($A1202,'Cleaned - Hospitalisation Detai'!$A$2:$A$2344,'Cleaned - Hospitalisation Detai'!$K$2:$K$2344,0)</f>
        <v>51</v>
      </c>
    </row>
    <row r="1203" spans="1:17" ht="15.6" x14ac:dyDescent="0.3">
      <c r="A1203" s="10" t="s">
        <v>1169</v>
      </c>
      <c r="B1203" s="11" t="str">
        <f>_xlfn.XLOOKUP(A1203,'Cleaned - Customer Names '!$A$2:$A$2336,'Cleaned - Customer Names '!$C$2:$C$2336,0)</f>
        <v>Kaitlin M</v>
      </c>
      <c r="C1203" s="11">
        <f>_xlfn.XLOOKUP($A1203,'Cleaned - Medical Examinations'!$A$2:$A$2336,'Cleaned - Medical Examinations'!$B$2:$B$2336,0)</f>
        <v>25.76</v>
      </c>
      <c r="D1203" s="11">
        <f>_xlfn.XLOOKUP($A1203,'Cleaned - Medical Examinations'!$A$2:$A$2336,'Cleaned - Medical Examinations'!$C$2:$C$2336,0)</f>
        <v>6.02</v>
      </c>
      <c r="E1203" s="11" t="str">
        <f>_xlfn.XLOOKUP($A1203,'Cleaned - Medical Examinations'!$A$2:$A$2336,'Cleaned - Medical Examinations'!$D$2:$D$2336,0)</f>
        <v>Yes</v>
      </c>
      <c r="F1203" s="11" t="str">
        <f>_xlfn.XLOOKUP($A1203,'Cleaned - Medical Examinations'!$A$2:$A$2336,'Cleaned - Medical Examinations'!$E$2:$E$2336,0)</f>
        <v>No</v>
      </c>
      <c r="G1203" s="11" t="str">
        <f>_xlfn.XLOOKUP($A1203,'Cleaned - Medical Examinations'!$A$2:$A$2336,'Cleaned - Medical Examinations'!$F$2:$F$2336,0)</f>
        <v>Yes</v>
      </c>
      <c r="H1203" s="11">
        <f>_xlfn.XLOOKUP($A1203,'Cleaned - Medical Examinations'!$A$2:$A$2336,'Cleaned - Medical Examinations'!$G$2:$G$2336,0)</f>
        <v>1</v>
      </c>
      <c r="I1203" s="11" t="str">
        <f>_xlfn.XLOOKUP($A1203,'Cleaned - Medical Examinations'!$A$2:$A$2336,'Cleaned - Medical Examinations'!$H$2:$H$2336,0)</f>
        <v>No</v>
      </c>
      <c r="J1203" s="11" t="str">
        <f>_xlfn.XLOOKUP($A1203,'Cleaned - Medical Examinations'!$A$2:$A$2336,'Cleaned - Medical Examinations'!$I$2:$I$2336,0)</f>
        <v>Overweight</v>
      </c>
      <c r="K1203" s="11" t="str">
        <f t="shared" si="18"/>
        <v>Non-Diabetic</v>
      </c>
      <c r="L1203" s="14">
        <f>_xlfn.XLOOKUP($A1203,'Cleaned - Hospitalisation Detai'!$A$2:$A$2344,'Cleaned - Hospitalisation Detai'!$J$2:$J$2344,0)</f>
        <v>25531</v>
      </c>
      <c r="M1203" s="19">
        <f>_xlfn.XLOOKUP($A1203,'Cleaned - Hospitalisation Detai'!$A$2:$A$2344,'Cleaned - Hospitalisation Detai'!$F$2:$F$2344,0)</f>
        <v>9377.4500000000007</v>
      </c>
      <c r="N1203" s="19" t="str">
        <f>_xlfn.XLOOKUP($A1203,'Cleaned - Hospitalisation Detai'!$A$2:$A$2344,'Cleaned - Hospitalisation Detai'!$G$2:$G$2344,0)</f>
        <v>tier - 2</v>
      </c>
      <c r="O1203" s="19" t="str">
        <f>_xlfn.XLOOKUP($A1203,'Cleaned - Hospitalisation Detai'!$A$2:$A$2344,'Cleaned - Hospitalisation Detai'!$H$2:$H$2344,0)</f>
        <v>tier - 3</v>
      </c>
      <c r="P1203" s="19" t="str">
        <f>_xlfn.XLOOKUP($A1203,'Cleaned - Hospitalisation Detai'!$A$2:$A$2344,'Cleaned - Hospitalisation Detai'!$I$2:$I$2344,0)</f>
        <v>R1013</v>
      </c>
      <c r="Q1203" s="20">
        <f>_xlfn.XLOOKUP($A1203,'Cleaned - Hospitalisation Detai'!$A$2:$A$2344,'Cleaned - Hospitalisation Detai'!$K$2:$K$2344,0)</f>
        <v>53</v>
      </c>
    </row>
    <row r="1204" spans="1:17" ht="15.6" x14ac:dyDescent="0.3">
      <c r="A1204" s="10" t="s">
        <v>1168</v>
      </c>
      <c r="B1204" s="11" t="str">
        <f>_xlfn.XLOOKUP(A1204,'Cleaned - Customer Names '!$A$2:$A$2336,'Cleaned - Customer Names '!$C$2:$C$2336,0)</f>
        <v>William R.</v>
      </c>
      <c r="C1204" s="11">
        <f>_xlfn.XLOOKUP($A1204,'Cleaned - Medical Examinations'!$A$2:$A$2336,'Cleaned - Medical Examinations'!$B$2:$B$2336,0)</f>
        <v>22.42</v>
      </c>
      <c r="D1204" s="11">
        <f>_xlfn.XLOOKUP($A1204,'Cleaned - Medical Examinations'!$A$2:$A$2336,'Cleaned - Medical Examinations'!$C$2:$C$2336,0)</f>
        <v>7.96</v>
      </c>
      <c r="E1204" s="11" t="str">
        <f>_xlfn.XLOOKUP($A1204,'Cleaned - Medical Examinations'!$A$2:$A$2336,'Cleaned - Medical Examinations'!$D$2:$D$2336,0)</f>
        <v>No</v>
      </c>
      <c r="F1204" s="11" t="str">
        <f>_xlfn.XLOOKUP($A1204,'Cleaned - Medical Examinations'!$A$2:$A$2336,'Cleaned - Medical Examinations'!$E$2:$E$2336,0)</f>
        <v>No</v>
      </c>
      <c r="G1204" s="11" t="str">
        <f>_xlfn.XLOOKUP($A1204,'Cleaned - Medical Examinations'!$A$2:$A$2336,'Cleaned - Medical Examinations'!$F$2:$F$2336,0)</f>
        <v>No</v>
      </c>
      <c r="H1204" s="11">
        <f>_xlfn.XLOOKUP($A1204,'Cleaned - Medical Examinations'!$A$2:$A$2336,'Cleaned - Medical Examinations'!$G$2:$G$2336,0)</f>
        <v>0</v>
      </c>
      <c r="I1204" s="11" t="str">
        <f>_xlfn.XLOOKUP($A1204,'Cleaned - Medical Examinations'!$A$2:$A$2336,'Cleaned - Medical Examinations'!$H$2:$H$2336,0)</f>
        <v>No</v>
      </c>
      <c r="J1204" s="11" t="str">
        <f>_xlfn.XLOOKUP($A1204,'Cleaned - Medical Examinations'!$A$2:$A$2336,'Cleaned - Medical Examinations'!$I$2:$I$2336,0)</f>
        <v>Normal Weight</v>
      </c>
      <c r="K1204" s="11" t="str">
        <f t="shared" si="18"/>
        <v>Diabetic</v>
      </c>
      <c r="L1204" s="14">
        <f>_xlfn.XLOOKUP($A1204,'Cleaned - Hospitalisation Detai'!$A$2:$A$2344,'Cleaned - Hospitalisation Detai'!$J$2:$J$2344,0)</f>
        <v>26214</v>
      </c>
      <c r="M1204" s="19">
        <f>_xlfn.XLOOKUP($A1204,'Cleaned - Hospitalisation Detai'!$A$2:$A$2344,'Cleaned - Hospitalisation Detai'!$F$2:$F$2344,0)</f>
        <v>9361.33</v>
      </c>
      <c r="N1204" s="19" t="str">
        <f>_xlfn.XLOOKUP($A1204,'Cleaned - Hospitalisation Detai'!$A$2:$A$2344,'Cleaned - Hospitalisation Detai'!$G$2:$G$2344,0)</f>
        <v>tier - 3</v>
      </c>
      <c r="O1204" s="19" t="str">
        <f>_xlfn.XLOOKUP($A1204,'Cleaned - Hospitalisation Detai'!$A$2:$A$2344,'Cleaned - Hospitalisation Detai'!$H$2:$H$2344,0)</f>
        <v>tier - 1</v>
      </c>
      <c r="P1204" s="19" t="str">
        <f>_xlfn.XLOOKUP($A1204,'Cleaned - Hospitalisation Detai'!$A$2:$A$2344,'Cleaned - Hospitalisation Detai'!$I$2:$I$2344,0)</f>
        <v>R1016</v>
      </c>
      <c r="Q1204" s="20">
        <f>_xlfn.XLOOKUP($A1204,'Cleaned - Hospitalisation Detai'!$A$2:$A$2344,'Cleaned - Hospitalisation Detai'!$K$2:$K$2344,0)</f>
        <v>51</v>
      </c>
    </row>
    <row r="1205" spans="1:17" ht="15.6" x14ac:dyDescent="0.3">
      <c r="A1205" s="10" t="s">
        <v>1167</v>
      </c>
      <c r="B1205" s="11" t="str">
        <f>_xlfn.XLOOKUP(A1205,'Cleaned - Customer Names '!$A$2:$A$2336,'Cleaned - Customer Names '!$C$2:$C$2336,0)</f>
        <v>Bruce</v>
      </c>
      <c r="C1205" s="11">
        <f>_xlfn.XLOOKUP($A1205,'Cleaned - Medical Examinations'!$A$2:$A$2336,'Cleaned - Medical Examinations'!$B$2:$B$2336,0)</f>
        <v>33.18</v>
      </c>
      <c r="D1205" s="11">
        <f>_xlfn.XLOOKUP($A1205,'Cleaned - Medical Examinations'!$A$2:$A$2336,'Cleaned - Medical Examinations'!$C$2:$C$2336,0)</f>
        <v>6.01</v>
      </c>
      <c r="E1205" s="11" t="str">
        <f>_xlfn.XLOOKUP($A1205,'Cleaned - Medical Examinations'!$A$2:$A$2336,'Cleaned - Medical Examinations'!$D$2:$D$2336,0)</f>
        <v>Yes</v>
      </c>
      <c r="F1205" s="11" t="str">
        <f>_xlfn.XLOOKUP($A1205,'Cleaned - Medical Examinations'!$A$2:$A$2336,'Cleaned - Medical Examinations'!$E$2:$E$2336,0)</f>
        <v>No</v>
      </c>
      <c r="G1205" s="11" t="str">
        <f>_xlfn.XLOOKUP($A1205,'Cleaned - Medical Examinations'!$A$2:$A$2336,'Cleaned - Medical Examinations'!$F$2:$F$2336,0)</f>
        <v>No</v>
      </c>
      <c r="H1205" s="11">
        <f>_xlfn.XLOOKUP($A1205,'Cleaned - Medical Examinations'!$A$2:$A$2336,'Cleaned - Medical Examinations'!$G$2:$G$2336,0)</f>
        <v>1</v>
      </c>
      <c r="I1205" s="11" t="str">
        <f>_xlfn.XLOOKUP($A1205,'Cleaned - Medical Examinations'!$A$2:$A$2336,'Cleaned - Medical Examinations'!$H$2:$H$2336,0)</f>
        <v>No</v>
      </c>
      <c r="J1205" s="11" t="str">
        <f>_xlfn.XLOOKUP($A1205,'Cleaned - Medical Examinations'!$A$2:$A$2336,'Cleaned - Medical Examinations'!$I$2:$I$2336,0)</f>
        <v>Obesity</v>
      </c>
      <c r="K1205" s="11" t="str">
        <f t="shared" si="18"/>
        <v>Non-Diabetic</v>
      </c>
      <c r="L1205" s="14">
        <f>_xlfn.XLOOKUP($A1205,'Cleaned - Hospitalisation Detai'!$A$2:$A$2344,'Cleaned - Hospitalisation Detai'!$J$2:$J$2344,0)</f>
        <v>32325</v>
      </c>
      <c r="M1205" s="19">
        <f>_xlfn.XLOOKUP($A1205,'Cleaned - Hospitalisation Detai'!$A$2:$A$2344,'Cleaned - Hospitalisation Detai'!$F$2:$F$2344,0)</f>
        <v>9344.2000000000007</v>
      </c>
      <c r="N1205" s="19" t="str">
        <f>_xlfn.XLOOKUP($A1205,'Cleaned - Hospitalisation Detai'!$A$2:$A$2344,'Cleaned - Hospitalisation Detai'!$G$2:$G$2344,0)</f>
        <v>tier - 2</v>
      </c>
      <c r="O1205" s="19" t="str">
        <f>_xlfn.XLOOKUP($A1205,'Cleaned - Hospitalisation Detai'!$A$2:$A$2344,'Cleaned - Hospitalisation Detai'!$H$2:$H$2344,0)</f>
        <v>tier - 1</v>
      </c>
      <c r="P1205" s="19" t="str">
        <f>_xlfn.XLOOKUP($A1205,'Cleaned - Hospitalisation Detai'!$A$2:$A$2344,'Cleaned - Hospitalisation Detai'!$I$2:$I$2344,0)</f>
        <v>R1021</v>
      </c>
      <c r="Q1205" s="20">
        <f>_xlfn.XLOOKUP($A1205,'Cleaned - Hospitalisation Detai'!$A$2:$A$2344,'Cleaned - Hospitalisation Detai'!$K$2:$K$2344,0)</f>
        <v>34</v>
      </c>
    </row>
    <row r="1206" spans="1:17" ht="15.6" x14ac:dyDescent="0.3">
      <c r="A1206" s="10" t="s">
        <v>1166</v>
      </c>
      <c r="B1206" s="11" t="str">
        <f>_xlfn.XLOOKUP(A1206,'Cleaned - Customer Names '!$A$2:$A$2336,'Cleaned - Customer Names '!$C$2:$C$2336,0)</f>
        <v>Veronica</v>
      </c>
      <c r="C1206" s="11">
        <f>_xlfn.XLOOKUP($A1206,'Cleaned - Medical Examinations'!$A$2:$A$2336,'Cleaned - Medical Examinations'!$B$2:$B$2336,0)</f>
        <v>43.04</v>
      </c>
      <c r="D1206" s="11">
        <f>_xlfn.XLOOKUP($A1206,'Cleaned - Medical Examinations'!$A$2:$A$2336,'Cleaned - Medical Examinations'!$C$2:$C$2336,0)</f>
        <v>5.9</v>
      </c>
      <c r="E1206" s="11" t="str">
        <f>_xlfn.XLOOKUP($A1206,'Cleaned - Medical Examinations'!$A$2:$A$2336,'Cleaned - Medical Examinations'!$D$2:$D$2336,0)</f>
        <v>Yes</v>
      </c>
      <c r="F1206" s="11" t="str">
        <f>_xlfn.XLOOKUP($A1206,'Cleaned - Medical Examinations'!$A$2:$A$2336,'Cleaned - Medical Examinations'!$E$2:$E$2336,0)</f>
        <v>No</v>
      </c>
      <c r="G1206" s="11" t="str">
        <f>_xlfn.XLOOKUP($A1206,'Cleaned - Medical Examinations'!$A$2:$A$2336,'Cleaned - Medical Examinations'!$F$2:$F$2336,0)</f>
        <v>No</v>
      </c>
      <c r="H1206" s="11">
        <f>_xlfn.XLOOKUP($A1206,'Cleaned - Medical Examinations'!$A$2:$A$2336,'Cleaned - Medical Examinations'!$G$2:$G$2336,0)</f>
        <v>0</v>
      </c>
      <c r="I1206" s="11" t="str">
        <f>_xlfn.XLOOKUP($A1206,'Cleaned - Medical Examinations'!$A$2:$A$2336,'Cleaned - Medical Examinations'!$H$2:$H$2336,0)</f>
        <v>No</v>
      </c>
      <c r="J1206" s="11" t="str">
        <f>_xlfn.XLOOKUP($A1206,'Cleaned - Medical Examinations'!$A$2:$A$2336,'Cleaned - Medical Examinations'!$I$2:$I$2336,0)</f>
        <v>Obesity</v>
      </c>
      <c r="K1206" s="11" t="str">
        <f t="shared" si="18"/>
        <v>Non-Diabetic</v>
      </c>
      <c r="L1206" s="14">
        <f>_xlfn.XLOOKUP($A1206,'Cleaned - Hospitalisation Detai'!$A$2:$A$2344,'Cleaned - Hospitalisation Detai'!$J$2:$J$2344,0)</f>
        <v>35350</v>
      </c>
      <c r="M1206" s="19">
        <f>_xlfn.XLOOKUP($A1206,'Cleaned - Hospitalisation Detai'!$A$2:$A$2344,'Cleaned - Hospitalisation Detai'!$F$2:$F$2344,0)</f>
        <v>9338.61</v>
      </c>
      <c r="N1206" s="19" t="str">
        <f>_xlfn.XLOOKUP($A1206,'Cleaned - Hospitalisation Detai'!$A$2:$A$2344,'Cleaned - Hospitalisation Detai'!$G$2:$G$2344,0)</f>
        <v>tier - 2</v>
      </c>
      <c r="O1206" s="19" t="str">
        <f>_xlfn.XLOOKUP($A1206,'Cleaned - Hospitalisation Detai'!$A$2:$A$2344,'Cleaned - Hospitalisation Detai'!$H$2:$H$2344,0)</f>
        <v>tier - 1</v>
      </c>
      <c r="P1206" s="19" t="str">
        <f>_xlfn.XLOOKUP($A1206,'Cleaned - Hospitalisation Detai'!$A$2:$A$2344,'Cleaned - Hospitalisation Detai'!$I$2:$I$2344,0)</f>
        <v>R1026</v>
      </c>
      <c r="Q1206" s="20">
        <f>_xlfn.XLOOKUP($A1206,'Cleaned - Hospitalisation Detai'!$A$2:$A$2344,'Cleaned - Hospitalisation Detai'!$K$2:$K$2344,0)</f>
        <v>26</v>
      </c>
    </row>
    <row r="1207" spans="1:17" ht="15.6" x14ac:dyDescent="0.3">
      <c r="A1207" s="10" t="s">
        <v>1165</v>
      </c>
      <c r="B1207" s="11" t="str">
        <f>_xlfn.XLOOKUP(A1207,'Cleaned - Customer Names '!$A$2:$A$2336,'Cleaned - Customer Names '!$C$2:$C$2336,0)</f>
        <v>Warren</v>
      </c>
      <c r="C1207" s="11">
        <f>_xlfn.XLOOKUP($A1207,'Cleaned - Medical Examinations'!$A$2:$A$2336,'Cleaned - Medical Examinations'!$B$2:$B$2336,0)</f>
        <v>34.15</v>
      </c>
      <c r="D1207" s="11">
        <f>_xlfn.XLOOKUP($A1207,'Cleaned - Medical Examinations'!$A$2:$A$2336,'Cleaned - Medical Examinations'!$C$2:$C$2336,0)</f>
        <v>4.49</v>
      </c>
      <c r="E1207" s="11" t="str">
        <f>_xlfn.XLOOKUP($A1207,'Cleaned - Medical Examinations'!$A$2:$A$2336,'Cleaned - Medical Examinations'!$D$2:$D$2336,0)</f>
        <v>Yes</v>
      </c>
      <c r="F1207" s="11" t="str">
        <f>_xlfn.XLOOKUP($A1207,'Cleaned - Medical Examinations'!$A$2:$A$2336,'Cleaned - Medical Examinations'!$E$2:$E$2336,0)</f>
        <v>No</v>
      </c>
      <c r="G1207" s="11" t="str">
        <f>_xlfn.XLOOKUP($A1207,'Cleaned - Medical Examinations'!$A$2:$A$2336,'Cleaned - Medical Examinations'!$F$2:$F$2336,0)</f>
        <v>No</v>
      </c>
      <c r="H1207" s="11">
        <f>_xlfn.XLOOKUP($A1207,'Cleaned - Medical Examinations'!$A$2:$A$2336,'Cleaned - Medical Examinations'!$G$2:$G$2336,0)</f>
        <v>1</v>
      </c>
      <c r="I1207" s="11" t="str">
        <f>_xlfn.XLOOKUP($A1207,'Cleaned - Medical Examinations'!$A$2:$A$2336,'Cleaned - Medical Examinations'!$H$2:$H$2336,0)</f>
        <v>No</v>
      </c>
      <c r="J1207" s="11" t="str">
        <f>_xlfn.XLOOKUP($A1207,'Cleaned - Medical Examinations'!$A$2:$A$2336,'Cleaned - Medical Examinations'!$I$2:$I$2336,0)</f>
        <v>Obesity</v>
      </c>
      <c r="K1207" s="11" t="str">
        <f t="shared" si="18"/>
        <v>Non-Diabetic</v>
      </c>
      <c r="L1207" s="14">
        <f>_xlfn.XLOOKUP($A1207,'Cleaned - Hospitalisation Detai'!$A$2:$A$2344,'Cleaned - Hospitalisation Detai'!$J$2:$J$2344,0)</f>
        <v>32333</v>
      </c>
      <c r="M1207" s="19">
        <f>_xlfn.XLOOKUP($A1207,'Cleaned - Hospitalisation Detai'!$A$2:$A$2344,'Cleaned - Hospitalisation Detai'!$F$2:$F$2344,0)</f>
        <v>9320.26</v>
      </c>
      <c r="N1207" s="19" t="str">
        <f>_xlfn.XLOOKUP($A1207,'Cleaned - Hospitalisation Detai'!$A$2:$A$2344,'Cleaned - Hospitalisation Detai'!$G$2:$G$2344,0)</f>
        <v>tier - 2</v>
      </c>
      <c r="O1207" s="19" t="str">
        <f>_xlfn.XLOOKUP($A1207,'Cleaned - Hospitalisation Detai'!$A$2:$A$2344,'Cleaned - Hospitalisation Detai'!$H$2:$H$2344,0)</f>
        <v>tier - 1</v>
      </c>
      <c r="P1207" s="19" t="str">
        <f>_xlfn.XLOOKUP($A1207,'Cleaned - Hospitalisation Detai'!$A$2:$A$2344,'Cleaned - Hospitalisation Detai'!$I$2:$I$2344,0)</f>
        <v>R1012</v>
      </c>
      <c r="Q1207" s="20">
        <f>_xlfn.XLOOKUP($A1207,'Cleaned - Hospitalisation Detai'!$A$2:$A$2344,'Cleaned - Hospitalisation Detai'!$K$2:$K$2344,0)</f>
        <v>34</v>
      </c>
    </row>
    <row r="1208" spans="1:17" ht="15.6" x14ac:dyDescent="0.3">
      <c r="A1208" s="10" t="s">
        <v>1164</v>
      </c>
      <c r="B1208" s="11" t="str">
        <f>_xlfn.XLOOKUP(A1208,'Cleaned - Customer Names '!$A$2:$A$2336,'Cleaned - Customer Names '!$C$2:$C$2336,0)</f>
        <v>Daniela</v>
      </c>
      <c r="C1208" s="11">
        <f>_xlfn.XLOOKUP($A1208,'Cleaned - Medical Examinations'!$A$2:$A$2336,'Cleaned - Medical Examinations'!$B$2:$B$2336,0)</f>
        <v>25.78</v>
      </c>
      <c r="D1208" s="11">
        <f>_xlfn.XLOOKUP($A1208,'Cleaned - Medical Examinations'!$A$2:$A$2336,'Cleaned - Medical Examinations'!$C$2:$C$2336,0)</f>
        <v>6.25</v>
      </c>
      <c r="E1208" s="11" t="str">
        <f>_xlfn.XLOOKUP($A1208,'Cleaned - Medical Examinations'!$A$2:$A$2336,'Cleaned - Medical Examinations'!$D$2:$D$2336,0)</f>
        <v>No</v>
      </c>
      <c r="F1208" s="11" t="str">
        <f>_xlfn.XLOOKUP($A1208,'Cleaned - Medical Examinations'!$A$2:$A$2336,'Cleaned - Medical Examinations'!$E$2:$E$2336,0)</f>
        <v>No</v>
      </c>
      <c r="G1208" s="11" t="str">
        <f>_xlfn.XLOOKUP($A1208,'Cleaned - Medical Examinations'!$A$2:$A$2336,'Cleaned - Medical Examinations'!$F$2:$F$2336,0)</f>
        <v>No</v>
      </c>
      <c r="H1208" s="11">
        <f>_xlfn.XLOOKUP($A1208,'Cleaned - Medical Examinations'!$A$2:$A$2336,'Cleaned - Medical Examinations'!$G$2:$G$2336,0)</f>
        <v>0</v>
      </c>
      <c r="I1208" s="11" t="str">
        <f>_xlfn.XLOOKUP($A1208,'Cleaned - Medical Examinations'!$A$2:$A$2336,'Cleaned - Medical Examinations'!$H$2:$H$2336,0)</f>
        <v>No</v>
      </c>
      <c r="J1208" s="11" t="str">
        <f>_xlfn.XLOOKUP($A1208,'Cleaned - Medical Examinations'!$A$2:$A$2336,'Cleaned - Medical Examinations'!$I$2:$I$2336,0)</f>
        <v>Overweight</v>
      </c>
      <c r="K1208" s="11" t="str">
        <f t="shared" si="18"/>
        <v>Non-Diabetic</v>
      </c>
      <c r="L1208" s="14">
        <f>_xlfn.XLOOKUP($A1208,'Cleaned - Hospitalisation Detai'!$A$2:$A$2344,'Cleaned - Hospitalisation Detai'!$J$2:$J$2344,0)</f>
        <v>28410</v>
      </c>
      <c r="M1208" s="19">
        <f>_xlfn.XLOOKUP($A1208,'Cleaned - Hospitalisation Detai'!$A$2:$A$2344,'Cleaned - Hospitalisation Detai'!$F$2:$F$2344,0)</f>
        <v>9315.41</v>
      </c>
      <c r="N1208" s="19" t="str">
        <f>_xlfn.XLOOKUP($A1208,'Cleaned - Hospitalisation Detai'!$A$2:$A$2344,'Cleaned - Hospitalisation Detai'!$G$2:$G$2344,0)</f>
        <v>tier - 2</v>
      </c>
      <c r="O1208" s="19" t="str">
        <f>_xlfn.XLOOKUP($A1208,'Cleaned - Hospitalisation Detai'!$A$2:$A$2344,'Cleaned - Hospitalisation Detai'!$H$2:$H$2344,0)</f>
        <v>tier - 1</v>
      </c>
      <c r="P1208" s="19" t="str">
        <f>_xlfn.XLOOKUP($A1208,'Cleaned - Hospitalisation Detai'!$A$2:$A$2344,'Cleaned - Hospitalisation Detai'!$I$2:$I$2344,0)</f>
        <v>R1024</v>
      </c>
      <c r="Q1208" s="20">
        <f>_xlfn.XLOOKUP($A1208,'Cleaned - Hospitalisation Detai'!$A$2:$A$2344,'Cleaned - Hospitalisation Detai'!$K$2:$K$2344,0)</f>
        <v>45</v>
      </c>
    </row>
    <row r="1209" spans="1:17" ht="15.6" x14ac:dyDescent="0.3">
      <c r="A1209" s="10" t="s">
        <v>1163</v>
      </c>
      <c r="B1209" s="11" t="str">
        <f>_xlfn.XLOOKUP(A1209,'Cleaned - Customer Names '!$A$2:$A$2336,'Cleaned - Customer Names '!$C$2:$C$2336,0)</f>
        <v>Deirdre A</v>
      </c>
      <c r="C1209" s="11">
        <f>_xlfn.XLOOKUP($A1209,'Cleaned - Medical Examinations'!$A$2:$A$2336,'Cleaned - Medical Examinations'!$B$2:$B$2336,0)</f>
        <v>21.02</v>
      </c>
      <c r="D1209" s="11">
        <f>_xlfn.XLOOKUP($A1209,'Cleaned - Medical Examinations'!$A$2:$A$2336,'Cleaned - Medical Examinations'!$C$2:$C$2336,0)</f>
        <v>9.6199999999999992</v>
      </c>
      <c r="E1209" s="11" t="str">
        <f>_xlfn.XLOOKUP($A1209,'Cleaned - Medical Examinations'!$A$2:$A$2336,'Cleaned - Medical Examinations'!$D$2:$D$2336,0)</f>
        <v>Yes</v>
      </c>
      <c r="F1209" s="11" t="str">
        <f>_xlfn.XLOOKUP($A1209,'Cleaned - Medical Examinations'!$A$2:$A$2336,'Cleaned - Medical Examinations'!$E$2:$E$2336,0)</f>
        <v>No</v>
      </c>
      <c r="G1209" s="11" t="str">
        <f>_xlfn.XLOOKUP($A1209,'Cleaned - Medical Examinations'!$A$2:$A$2336,'Cleaned - Medical Examinations'!$F$2:$F$2336,0)</f>
        <v>Yes</v>
      </c>
      <c r="H1209" s="11">
        <f>_xlfn.XLOOKUP($A1209,'Cleaned - Medical Examinations'!$A$2:$A$2336,'Cleaned - Medical Examinations'!$G$2:$G$2336,0)</f>
        <v>1</v>
      </c>
      <c r="I1209" s="11" t="str">
        <f>_xlfn.XLOOKUP($A1209,'Cleaned - Medical Examinations'!$A$2:$A$2336,'Cleaned - Medical Examinations'!$H$2:$H$2336,0)</f>
        <v>No</v>
      </c>
      <c r="J1209" s="11" t="str">
        <f>_xlfn.XLOOKUP($A1209,'Cleaned - Medical Examinations'!$A$2:$A$2336,'Cleaned - Medical Examinations'!$I$2:$I$2336,0)</f>
        <v>Normal Weight</v>
      </c>
      <c r="K1209" s="11" t="str">
        <f t="shared" si="18"/>
        <v>Diabetic</v>
      </c>
      <c r="L1209" s="14">
        <f>_xlfn.XLOOKUP($A1209,'Cleaned - Hospitalisation Detai'!$A$2:$A$2344,'Cleaned - Hospitalisation Detai'!$J$2:$J$2344,0)</f>
        <v>23170</v>
      </c>
      <c r="M1209" s="19">
        <f>_xlfn.XLOOKUP($A1209,'Cleaned - Hospitalisation Detai'!$A$2:$A$2344,'Cleaned - Hospitalisation Detai'!$F$2:$F$2344,0)</f>
        <v>9310.81</v>
      </c>
      <c r="N1209" s="19" t="str">
        <f>_xlfn.XLOOKUP($A1209,'Cleaned - Hospitalisation Detai'!$A$2:$A$2344,'Cleaned - Hospitalisation Detai'!$G$2:$G$2344,0)</f>
        <v>tier - 3</v>
      </c>
      <c r="O1209" s="19" t="str">
        <f>_xlfn.XLOOKUP($A1209,'Cleaned - Hospitalisation Detai'!$A$2:$A$2344,'Cleaned - Hospitalisation Detai'!$H$2:$H$2344,0)</f>
        <v>tier - 1</v>
      </c>
      <c r="P1209" s="19" t="str">
        <f>_xlfn.XLOOKUP($A1209,'Cleaned - Hospitalisation Detai'!$A$2:$A$2344,'Cleaned - Hospitalisation Detai'!$I$2:$I$2344,0)</f>
        <v>R1013</v>
      </c>
      <c r="Q1209" s="20">
        <f>_xlfn.XLOOKUP($A1209,'Cleaned - Hospitalisation Detai'!$A$2:$A$2344,'Cleaned - Hospitalisation Detai'!$K$2:$K$2344,0)</f>
        <v>60</v>
      </c>
    </row>
    <row r="1210" spans="1:17" ht="15.6" x14ac:dyDescent="0.3">
      <c r="A1210" s="10" t="s">
        <v>1162</v>
      </c>
      <c r="B1210" s="11" t="str">
        <f>_xlfn.XLOOKUP(A1210,'Cleaned - Customer Names '!$A$2:$A$2336,'Cleaned - Customer Names '!$C$2:$C$2336,0)</f>
        <v>Mathias</v>
      </c>
      <c r="C1210" s="11">
        <f>_xlfn.XLOOKUP($A1210,'Cleaned - Medical Examinations'!$A$2:$A$2336,'Cleaned - Medical Examinations'!$B$2:$B$2336,0)</f>
        <v>37.51</v>
      </c>
      <c r="D1210" s="11">
        <f>_xlfn.XLOOKUP($A1210,'Cleaned - Medical Examinations'!$A$2:$A$2336,'Cleaned - Medical Examinations'!$C$2:$C$2336,0)</f>
        <v>11.06</v>
      </c>
      <c r="E1210" s="11" t="str">
        <f>_xlfn.XLOOKUP($A1210,'Cleaned - Medical Examinations'!$A$2:$A$2336,'Cleaned - Medical Examinations'!$D$2:$D$2336,0)</f>
        <v>No</v>
      </c>
      <c r="F1210" s="11" t="str">
        <f>_xlfn.XLOOKUP($A1210,'Cleaned - Medical Examinations'!$A$2:$A$2336,'Cleaned - Medical Examinations'!$E$2:$E$2336,0)</f>
        <v>No</v>
      </c>
      <c r="G1210" s="11" t="str">
        <f>_xlfn.XLOOKUP($A1210,'Cleaned - Medical Examinations'!$A$2:$A$2336,'Cleaned - Medical Examinations'!$F$2:$F$2336,0)</f>
        <v>No</v>
      </c>
      <c r="H1210" s="11">
        <f>_xlfn.XLOOKUP($A1210,'Cleaned - Medical Examinations'!$A$2:$A$2336,'Cleaned - Medical Examinations'!$G$2:$G$2336,0)</f>
        <v>2</v>
      </c>
      <c r="I1210" s="11" t="str">
        <f>_xlfn.XLOOKUP($A1210,'Cleaned - Medical Examinations'!$A$2:$A$2336,'Cleaned - Medical Examinations'!$H$2:$H$2336,0)</f>
        <v>No</v>
      </c>
      <c r="J1210" s="11" t="str">
        <f>_xlfn.XLOOKUP($A1210,'Cleaned - Medical Examinations'!$A$2:$A$2336,'Cleaned - Medical Examinations'!$I$2:$I$2336,0)</f>
        <v>Obesity</v>
      </c>
      <c r="K1210" s="11" t="str">
        <f t="shared" si="18"/>
        <v>Diabetic</v>
      </c>
      <c r="L1210" s="14">
        <f>_xlfn.XLOOKUP($A1210,'Cleaned - Hospitalisation Detai'!$A$2:$A$2344,'Cleaned - Hospitalisation Detai'!$J$2:$J$2344,0)</f>
        <v>26953</v>
      </c>
      <c r="M1210" s="19">
        <f>_xlfn.XLOOKUP($A1210,'Cleaned - Hospitalisation Detai'!$A$2:$A$2344,'Cleaned - Hospitalisation Detai'!$F$2:$F$2344,0)</f>
        <v>9304.7000000000007</v>
      </c>
      <c r="N1210" s="19" t="str">
        <f>_xlfn.XLOOKUP($A1210,'Cleaned - Hospitalisation Detai'!$A$2:$A$2344,'Cleaned - Hospitalisation Detai'!$G$2:$G$2344,0)</f>
        <v>tier - 3</v>
      </c>
      <c r="O1210" s="19" t="str">
        <f>_xlfn.XLOOKUP($A1210,'Cleaned - Hospitalisation Detai'!$A$2:$A$2344,'Cleaned - Hospitalisation Detai'!$H$2:$H$2344,0)</f>
        <v>tier - 3</v>
      </c>
      <c r="P1210" s="19" t="str">
        <f>_xlfn.XLOOKUP($A1210,'Cleaned - Hospitalisation Detai'!$A$2:$A$2344,'Cleaned - Hospitalisation Detai'!$I$2:$I$2344,0)</f>
        <v>R1013</v>
      </c>
      <c r="Q1210" s="20">
        <f>_xlfn.XLOOKUP($A1210,'Cleaned - Hospitalisation Detai'!$A$2:$A$2344,'Cleaned - Hospitalisation Detai'!$K$2:$K$2344,0)</f>
        <v>49</v>
      </c>
    </row>
    <row r="1211" spans="1:17" ht="15.6" x14ac:dyDescent="0.3">
      <c r="A1211" s="10" t="s">
        <v>1161</v>
      </c>
      <c r="B1211" s="11" t="str">
        <f>_xlfn.XLOOKUP(A1211,'Cleaned - Customer Names '!$A$2:$A$2336,'Cleaned - Customer Names '!$C$2:$C$2336,0)</f>
        <v>Matthew</v>
      </c>
      <c r="C1211" s="11">
        <f>_xlfn.XLOOKUP($A1211,'Cleaned - Medical Examinations'!$A$2:$A$2336,'Cleaned - Medical Examinations'!$B$2:$B$2336,0)</f>
        <v>25.745000000000001</v>
      </c>
      <c r="D1211" s="11">
        <f>_xlfn.XLOOKUP($A1211,'Cleaned - Medical Examinations'!$A$2:$A$2336,'Cleaned - Medical Examinations'!$C$2:$C$2336,0)</f>
        <v>6.11</v>
      </c>
      <c r="E1211" s="11" t="str">
        <f>_xlfn.XLOOKUP($A1211,'Cleaned - Medical Examinations'!$A$2:$A$2336,'Cleaned - Medical Examinations'!$D$2:$D$2336,0)</f>
        <v>Yes</v>
      </c>
      <c r="F1211" s="11" t="str">
        <f>_xlfn.XLOOKUP($A1211,'Cleaned - Medical Examinations'!$A$2:$A$2336,'Cleaned - Medical Examinations'!$E$2:$E$2336,0)</f>
        <v>No</v>
      </c>
      <c r="G1211" s="11" t="str">
        <f>_xlfn.XLOOKUP($A1211,'Cleaned - Medical Examinations'!$A$2:$A$2336,'Cleaned - Medical Examinations'!$F$2:$F$2336,0)</f>
        <v>No</v>
      </c>
      <c r="H1211" s="11">
        <f>_xlfn.XLOOKUP($A1211,'Cleaned - Medical Examinations'!$A$2:$A$2336,'Cleaned - Medical Examinations'!$G$2:$G$2336,0)</f>
        <v>0</v>
      </c>
      <c r="I1211" s="11" t="str">
        <f>_xlfn.XLOOKUP($A1211,'Cleaned - Medical Examinations'!$A$2:$A$2336,'Cleaned - Medical Examinations'!$H$2:$H$2336,0)</f>
        <v>No</v>
      </c>
      <c r="J1211" s="11" t="str">
        <f>_xlfn.XLOOKUP($A1211,'Cleaned - Medical Examinations'!$A$2:$A$2336,'Cleaned - Medical Examinations'!$I$2:$I$2336,0)</f>
        <v>Overweight</v>
      </c>
      <c r="K1211" s="11" t="str">
        <f t="shared" si="18"/>
        <v>Non-Diabetic</v>
      </c>
      <c r="L1211" s="14">
        <f>_xlfn.XLOOKUP($A1211,'Cleaned - Hospitalisation Detai'!$A$2:$A$2344,'Cleaned - Hospitalisation Detai'!$J$2:$J$2344,0)</f>
        <v>28067</v>
      </c>
      <c r="M1211" s="19">
        <f>_xlfn.XLOOKUP($A1211,'Cleaned - Hospitalisation Detai'!$A$2:$A$2344,'Cleaned - Hospitalisation Detai'!$F$2:$F$2344,0)</f>
        <v>9301.89</v>
      </c>
      <c r="N1211" s="19" t="str">
        <f>_xlfn.XLOOKUP($A1211,'Cleaned - Hospitalisation Detai'!$A$2:$A$2344,'Cleaned - Hospitalisation Detai'!$G$2:$G$2344,0)</f>
        <v>tier - 2</v>
      </c>
      <c r="O1211" s="19" t="str">
        <f>_xlfn.XLOOKUP($A1211,'Cleaned - Hospitalisation Detai'!$A$2:$A$2344,'Cleaned - Hospitalisation Detai'!$H$2:$H$2344,0)</f>
        <v>tier - 1</v>
      </c>
      <c r="P1211" s="19" t="str">
        <f>_xlfn.XLOOKUP($A1211,'Cleaned - Hospitalisation Detai'!$A$2:$A$2344,'Cleaned - Hospitalisation Detai'!$I$2:$I$2344,0)</f>
        <v>R1012</v>
      </c>
      <c r="Q1211" s="20">
        <f>_xlfn.XLOOKUP($A1211,'Cleaned - Hospitalisation Detai'!$A$2:$A$2344,'Cleaned - Hospitalisation Detai'!$K$2:$K$2344,0)</f>
        <v>46</v>
      </c>
    </row>
    <row r="1212" spans="1:17" ht="15.6" x14ac:dyDescent="0.3">
      <c r="A1212" s="10" t="s">
        <v>1160</v>
      </c>
      <c r="B1212" s="11" t="str">
        <f>_xlfn.XLOOKUP(A1212,'Cleaned - Customer Names '!$A$2:$A$2336,'Cleaned - Customer Names '!$C$2:$C$2336,0)</f>
        <v>Kurt</v>
      </c>
      <c r="C1212" s="11">
        <f>_xlfn.XLOOKUP($A1212,'Cleaned - Medical Examinations'!$A$2:$A$2336,'Cleaned - Medical Examinations'!$B$2:$B$2336,0)</f>
        <v>31.35</v>
      </c>
      <c r="D1212" s="11">
        <f>_xlfn.XLOOKUP($A1212,'Cleaned - Medical Examinations'!$A$2:$A$2336,'Cleaned - Medical Examinations'!$C$2:$C$2336,0)</f>
        <v>11.49</v>
      </c>
      <c r="E1212" s="11" t="str">
        <f>_xlfn.XLOOKUP($A1212,'Cleaned - Medical Examinations'!$A$2:$A$2336,'Cleaned - Medical Examinations'!$D$2:$D$2336,0)</f>
        <v>No</v>
      </c>
      <c r="F1212" s="11" t="str">
        <f>_xlfn.XLOOKUP($A1212,'Cleaned - Medical Examinations'!$A$2:$A$2336,'Cleaned - Medical Examinations'!$E$2:$E$2336,0)</f>
        <v>No</v>
      </c>
      <c r="G1212" s="11" t="str">
        <f>_xlfn.XLOOKUP($A1212,'Cleaned - Medical Examinations'!$A$2:$A$2336,'Cleaned - Medical Examinations'!$F$2:$F$2336,0)</f>
        <v>No</v>
      </c>
      <c r="H1212" s="11">
        <f>_xlfn.XLOOKUP($A1212,'Cleaned - Medical Examinations'!$A$2:$A$2336,'Cleaned - Medical Examinations'!$G$2:$G$2336,0)</f>
        <v>2</v>
      </c>
      <c r="I1212" s="11" t="str">
        <f>_xlfn.XLOOKUP($A1212,'Cleaned - Medical Examinations'!$A$2:$A$2336,'Cleaned - Medical Examinations'!$H$2:$H$2336,0)</f>
        <v>No</v>
      </c>
      <c r="J1212" s="11" t="str">
        <f>_xlfn.XLOOKUP($A1212,'Cleaned - Medical Examinations'!$A$2:$A$2336,'Cleaned - Medical Examinations'!$I$2:$I$2336,0)</f>
        <v>Obesity</v>
      </c>
      <c r="K1212" s="11" t="str">
        <f t="shared" si="18"/>
        <v>Diabetic</v>
      </c>
      <c r="L1212" s="14">
        <f>_xlfn.XLOOKUP($A1212,'Cleaned - Hospitalisation Detai'!$A$2:$A$2344,'Cleaned - Hospitalisation Detai'!$J$2:$J$2344,0)</f>
        <v>26925</v>
      </c>
      <c r="M1212" s="19">
        <f>_xlfn.XLOOKUP($A1212,'Cleaned - Hospitalisation Detai'!$A$2:$A$2344,'Cleaned - Hospitalisation Detai'!$F$2:$F$2344,0)</f>
        <v>9290.14</v>
      </c>
      <c r="N1212" s="19" t="str">
        <f>_xlfn.XLOOKUP($A1212,'Cleaned - Hospitalisation Detai'!$A$2:$A$2344,'Cleaned - Hospitalisation Detai'!$G$2:$G$2344,0)</f>
        <v>tier - 3</v>
      </c>
      <c r="O1212" s="19" t="str">
        <f>_xlfn.XLOOKUP($A1212,'Cleaned - Hospitalisation Detai'!$A$2:$A$2344,'Cleaned - Hospitalisation Detai'!$H$2:$H$2344,0)</f>
        <v>tier - 3</v>
      </c>
      <c r="P1212" s="19" t="str">
        <f>_xlfn.XLOOKUP($A1212,'Cleaned - Hospitalisation Detai'!$A$2:$A$2344,'Cleaned - Hospitalisation Detai'!$I$2:$I$2344,0)</f>
        <v>R1016</v>
      </c>
      <c r="Q1212" s="20">
        <f>_xlfn.XLOOKUP($A1212,'Cleaned - Hospitalisation Detai'!$A$2:$A$2344,'Cleaned - Hospitalisation Detai'!$K$2:$K$2344,0)</f>
        <v>49</v>
      </c>
    </row>
    <row r="1213" spans="1:17" ht="15.6" x14ac:dyDescent="0.3">
      <c r="A1213" s="10" t="s">
        <v>1159</v>
      </c>
      <c r="B1213" s="11" t="str">
        <f>_xlfn.XLOOKUP(A1213,'Cleaned - Customer Names '!$A$2:$A$2336,'Cleaned - Customer Names '!$C$2:$C$2336,0)</f>
        <v>Samuel</v>
      </c>
      <c r="C1213" s="11">
        <f>_xlfn.XLOOKUP($A1213,'Cleaned - Medical Examinations'!$A$2:$A$2336,'Cleaned - Medical Examinations'!$B$2:$B$2336,0)</f>
        <v>29.83</v>
      </c>
      <c r="D1213" s="11">
        <f>_xlfn.XLOOKUP($A1213,'Cleaned - Medical Examinations'!$A$2:$A$2336,'Cleaned - Medical Examinations'!$C$2:$C$2336,0)</f>
        <v>8.68</v>
      </c>
      <c r="E1213" s="11" t="str">
        <f>_xlfn.XLOOKUP($A1213,'Cleaned - Medical Examinations'!$A$2:$A$2336,'Cleaned - Medical Examinations'!$D$2:$D$2336,0)</f>
        <v>No</v>
      </c>
      <c r="F1213" s="11" t="str">
        <f>_xlfn.XLOOKUP($A1213,'Cleaned - Medical Examinations'!$A$2:$A$2336,'Cleaned - Medical Examinations'!$E$2:$E$2336,0)</f>
        <v>No</v>
      </c>
      <c r="G1213" s="11" t="str">
        <f>_xlfn.XLOOKUP($A1213,'Cleaned - Medical Examinations'!$A$2:$A$2336,'Cleaned - Medical Examinations'!$F$2:$F$2336,0)</f>
        <v>No</v>
      </c>
      <c r="H1213" s="11">
        <f>_xlfn.XLOOKUP($A1213,'Cleaned - Medical Examinations'!$A$2:$A$2336,'Cleaned - Medical Examinations'!$G$2:$G$2336,0)</f>
        <v>2</v>
      </c>
      <c r="I1213" s="11" t="str">
        <f>_xlfn.XLOOKUP($A1213,'Cleaned - Medical Examinations'!$A$2:$A$2336,'Cleaned - Medical Examinations'!$H$2:$H$2336,0)</f>
        <v>No</v>
      </c>
      <c r="J1213" s="11" t="str">
        <f>_xlfn.XLOOKUP($A1213,'Cleaned - Medical Examinations'!$A$2:$A$2336,'Cleaned - Medical Examinations'!$I$2:$I$2336,0)</f>
        <v>Overweight</v>
      </c>
      <c r="K1213" s="11" t="str">
        <f t="shared" si="18"/>
        <v>Diabetic</v>
      </c>
      <c r="L1213" s="14">
        <f>_xlfn.XLOOKUP($A1213,'Cleaned - Hospitalisation Detai'!$A$2:$A$2344,'Cleaned - Hospitalisation Detai'!$J$2:$J$2344,0)</f>
        <v>26953</v>
      </c>
      <c r="M1213" s="19">
        <f>_xlfn.XLOOKUP($A1213,'Cleaned - Hospitalisation Detai'!$A$2:$A$2344,'Cleaned - Hospitalisation Detai'!$F$2:$F$2344,0)</f>
        <v>9288.0300000000007</v>
      </c>
      <c r="N1213" s="19" t="str">
        <f>_xlfn.XLOOKUP($A1213,'Cleaned - Hospitalisation Detai'!$A$2:$A$2344,'Cleaned - Hospitalisation Detai'!$G$2:$G$2344,0)</f>
        <v>tier - 2</v>
      </c>
      <c r="O1213" s="19" t="str">
        <f>_xlfn.XLOOKUP($A1213,'Cleaned - Hospitalisation Detai'!$A$2:$A$2344,'Cleaned - Hospitalisation Detai'!$H$2:$H$2344,0)</f>
        <v>tier - 3</v>
      </c>
      <c r="P1213" s="19" t="str">
        <f>_xlfn.XLOOKUP($A1213,'Cleaned - Hospitalisation Detai'!$A$2:$A$2344,'Cleaned - Hospitalisation Detai'!$I$2:$I$2344,0)</f>
        <v>R1018</v>
      </c>
      <c r="Q1213" s="20">
        <f>_xlfn.XLOOKUP($A1213,'Cleaned - Hospitalisation Detai'!$A$2:$A$2344,'Cleaned - Hospitalisation Detai'!$K$2:$K$2344,0)</f>
        <v>49</v>
      </c>
    </row>
    <row r="1214" spans="1:17" ht="15.6" x14ac:dyDescent="0.3">
      <c r="A1214" s="10" t="s">
        <v>1158</v>
      </c>
      <c r="B1214" s="11" t="str">
        <f>_xlfn.XLOOKUP(A1214,'Cleaned - Customer Names '!$A$2:$A$2336,'Cleaned - Customer Names '!$C$2:$C$2336,0)</f>
        <v>Emily</v>
      </c>
      <c r="C1214" s="11">
        <f>_xlfn.XLOOKUP($A1214,'Cleaned - Medical Examinations'!$A$2:$A$2336,'Cleaned - Medical Examinations'!$B$2:$B$2336,0)</f>
        <v>25.49</v>
      </c>
      <c r="D1214" s="11">
        <f>_xlfn.XLOOKUP($A1214,'Cleaned - Medical Examinations'!$A$2:$A$2336,'Cleaned - Medical Examinations'!$C$2:$C$2336,0)</f>
        <v>5.68</v>
      </c>
      <c r="E1214" s="11" t="str">
        <f>_xlfn.XLOOKUP($A1214,'Cleaned - Medical Examinations'!$A$2:$A$2336,'Cleaned - Medical Examinations'!$D$2:$D$2336,0)</f>
        <v>Yes</v>
      </c>
      <c r="F1214" s="11" t="str">
        <f>_xlfn.XLOOKUP($A1214,'Cleaned - Medical Examinations'!$A$2:$A$2336,'Cleaned - Medical Examinations'!$E$2:$E$2336,0)</f>
        <v>No</v>
      </c>
      <c r="G1214" s="11" t="str">
        <f>_xlfn.XLOOKUP($A1214,'Cleaned - Medical Examinations'!$A$2:$A$2336,'Cleaned - Medical Examinations'!$F$2:$F$2336,0)</f>
        <v>Yes</v>
      </c>
      <c r="H1214" s="11">
        <f>_xlfn.XLOOKUP($A1214,'Cleaned - Medical Examinations'!$A$2:$A$2336,'Cleaned - Medical Examinations'!$G$2:$G$2336,0)</f>
        <v>1</v>
      </c>
      <c r="I1214" s="11" t="str">
        <f>_xlfn.XLOOKUP($A1214,'Cleaned - Medical Examinations'!$A$2:$A$2336,'Cleaned - Medical Examinations'!$H$2:$H$2336,0)</f>
        <v>No</v>
      </c>
      <c r="J1214" s="11" t="str">
        <f>_xlfn.XLOOKUP($A1214,'Cleaned - Medical Examinations'!$A$2:$A$2336,'Cleaned - Medical Examinations'!$I$2:$I$2336,0)</f>
        <v>Overweight</v>
      </c>
      <c r="K1214" s="11" t="str">
        <f t="shared" si="18"/>
        <v>Non-Diabetic</v>
      </c>
      <c r="L1214" s="14">
        <f>_xlfn.XLOOKUP($A1214,'Cleaned - Hospitalisation Detai'!$A$2:$A$2344,'Cleaned - Hospitalisation Detai'!$J$2:$J$2344,0)</f>
        <v>25533</v>
      </c>
      <c r="M1214" s="19">
        <f>_xlfn.XLOOKUP($A1214,'Cleaned - Hospitalisation Detai'!$A$2:$A$2344,'Cleaned - Hospitalisation Detai'!$F$2:$F$2344,0)</f>
        <v>9285.8700000000008</v>
      </c>
      <c r="N1214" s="19" t="str">
        <f>_xlfn.XLOOKUP($A1214,'Cleaned - Hospitalisation Detai'!$A$2:$A$2344,'Cleaned - Hospitalisation Detai'!$G$2:$G$2344,0)</f>
        <v>tier - 2</v>
      </c>
      <c r="O1214" s="19" t="str">
        <f>_xlfn.XLOOKUP($A1214,'Cleaned - Hospitalisation Detai'!$A$2:$A$2344,'Cleaned - Hospitalisation Detai'!$H$2:$H$2344,0)</f>
        <v>tier - 3</v>
      </c>
      <c r="P1214" s="19" t="str">
        <f>_xlfn.XLOOKUP($A1214,'Cleaned - Hospitalisation Detai'!$A$2:$A$2344,'Cleaned - Hospitalisation Detai'!$I$2:$I$2344,0)</f>
        <v>R1013</v>
      </c>
      <c r="Q1214" s="20">
        <f>_xlfn.XLOOKUP($A1214,'Cleaned - Hospitalisation Detai'!$A$2:$A$2344,'Cleaned - Hospitalisation Detai'!$K$2:$K$2344,0)</f>
        <v>53</v>
      </c>
    </row>
    <row r="1215" spans="1:17" ht="15.6" x14ac:dyDescent="0.3">
      <c r="A1215" s="10" t="s">
        <v>1157</v>
      </c>
      <c r="B1215" s="11" t="str">
        <f>_xlfn.XLOOKUP(A1215,'Cleaned - Customer Names '!$A$2:$A$2336,'Cleaned - Customer Names '!$C$2:$C$2336,0)</f>
        <v>Tiffany</v>
      </c>
      <c r="C1215" s="11">
        <f>_xlfn.XLOOKUP($A1215,'Cleaned - Medical Examinations'!$A$2:$A$2336,'Cleaned - Medical Examinations'!$B$2:$B$2336,0)</f>
        <v>34.1</v>
      </c>
      <c r="D1215" s="11">
        <f>_xlfn.XLOOKUP($A1215,'Cleaned - Medical Examinations'!$A$2:$A$2336,'Cleaned - Medical Examinations'!$C$2:$C$2336,0)</f>
        <v>8.4499999999999993</v>
      </c>
      <c r="E1215" s="11" t="str">
        <f>_xlfn.XLOOKUP($A1215,'Cleaned - Medical Examinations'!$A$2:$A$2336,'Cleaned - Medical Examinations'!$D$2:$D$2336,0)</f>
        <v>No</v>
      </c>
      <c r="F1215" s="11" t="str">
        <f>_xlfn.XLOOKUP($A1215,'Cleaned - Medical Examinations'!$A$2:$A$2336,'Cleaned - Medical Examinations'!$E$2:$E$2336,0)</f>
        <v>No</v>
      </c>
      <c r="G1215" s="11" t="str">
        <f>_xlfn.XLOOKUP($A1215,'Cleaned - Medical Examinations'!$A$2:$A$2336,'Cleaned - Medical Examinations'!$F$2:$F$2336,0)</f>
        <v>No</v>
      </c>
      <c r="H1215" s="11">
        <f>_xlfn.XLOOKUP($A1215,'Cleaned - Medical Examinations'!$A$2:$A$2336,'Cleaned - Medical Examinations'!$G$2:$G$2336,0)</f>
        <v>0</v>
      </c>
      <c r="I1215" s="11" t="str">
        <f>_xlfn.XLOOKUP($A1215,'Cleaned - Medical Examinations'!$A$2:$A$2336,'Cleaned - Medical Examinations'!$H$2:$H$2336,0)</f>
        <v>No</v>
      </c>
      <c r="J1215" s="11" t="str">
        <f>_xlfn.XLOOKUP($A1215,'Cleaned - Medical Examinations'!$A$2:$A$2336,'Cleaned - Medical Examinations'!$I$2:$I$2336,0)</f>
        <v>Obesity</v>
      </c>
      <c r="K1215" s="11" t="str">
        <f t="shared" si="18"/>
        <v>Diabetic</v>
      </c>
      <c r="L1215" s="14">
        <f>_xlfn.XLOOKUP($A1215,'Cleaned - Hospitalisation Detai'!$A$2:$A$2344,'Cleaned - Hospitalisation Detai'!$J$2:$J$2344,0)</f>
        <v>26116</v>
      </c>
      <c r="M1215" s="19">
        <f>_xlfn.XLOOKUP($A1215,'Cleaned - Hospitalisation Detai'!$A$2:$A$2344,'Cleaned - Hospitalisation Detai'!$F$2:$F$2344,0)</f>
        <v>9283.56</v>
      </c>
      <c r="N1215" s="19" t="str">
        <f>_xlfn.XLOOKUP($A1215,'Cleaned - Hospitalisation Detai'!$A$2:$A$2344,'Cleaned - Hospitalisation Detai'!$G$2:$G$2344,0)</f>
        <v>tier - 2</v>
      </c>
      <c r="O1215" s="19" t="str">
        <f>_xlfn.XLOOKUP($A1215,'Cleaned - Hospitalisation Detai'!$A$2:$A$2344,'Cleaned - Hospitalisation Detai'!$H$2:$H$2344,0)</f>
        <v>tier - 3</v>
      </c>
      <c r="P1215" s="19" t="str">
        <f>_xlfn.XLOOKUP($A1215,'Cleaned - Hospitalisation Detai'!$A$2:$A$2344,'Cleaned - Hospitalisation Detai'!$I$2:$I$2344,0)</f>
        <v>R1013</v>
      </c>
      <c r="Q1215" s="20">
        <f>_xlfn.XLOOKUP($A1215,'Cleaned - Hospitalisation Detai'!$A$2:$A$2344,'Cleaned - Hospitalisation Detai'!$K$2:$K$2344,0)</f>
        <v>51</v>
      </c>
    </row>
    <row r="1216" spans="1:17" ht="15.6" x14ac:dyDescent="0.3">
      <c r="A1216" s="10" t="s">
        <v>1156</v>
      </c>
      <c r="B1216" s="11" t="str">
        <f>_xlfn.XLOOKUP(A1216,'Cleaned - Customer Names '!$A$2:$A$2336,'Cleaned - Customer Names '!$C$2:$C$2336,0)</f>
        <v>Alex F</v>
      </c>
      <c r="C1216" s="11">
        <f>_xlfn.XLOOKUP($A1216,'Cleaned - Medical Examinations'!$A$2:$A$2336,'Cleaned - Medical Examinations'!$B$2:$B$2336,0)</f>
        <v>25.84</v>
      </c>
      <c r="D1216" s="11">
        <f>_xlfn.XLOOKUP($A1216,'Cleaned - Medical Examinations'!$A$2:$A$2336,'Cleaned - Medical Examinations'!$C$2:$C$2336,0)</f>
        <v>8.51</v>
      </c>
      <c r="E1216" s="11" t="str">
        <f>_xlfn.XLOOKUP($A1216,'Cleaned - Medical Examinations'!$A$2:$A$2336,'Cleaned - Medical Examinations'!$D$2:$D$2336,0)</f>
        <v>No</v>
      </c>
      <c r="F1216" s="11" t="str">
        <f>_xlfn.XLOOKUP($A1216,'Cleaned - Medical Examinations'!$A$2:$A$2336,'Cleaned - Medical Examinations'!$E$2:$E$2336,0)</f>
        <v>No</v>
      </c>
      <c r="G1216" s="11" t="str">
        <f>_xlfn.XLOOKUP($A1216,'Cleaned - Medical Examinations'!$A$2:$A$2336,'Cleaned - Medical Examinations'!$F$2:$F$2336,0)</f>
        <v>No</v>
      </c>
      <c r="H1216" s="11">
        <f>_xlfn.XLOOKUP($A1216,'Cleaned - Medical Examinations'!$A$2:$A$2336,'Cleaned - Medical Examinations'!$G$2:$G$2336,0)</f>
        <v>2</v>
      </c>
      <c r="I1216" s="11" t="str">
        <f>_xlfn.XLOOKUP($A1216,'Cleaned - Medical Examinations'!$A$2:$A$2336,'Cleaned - Medical Examinations'!$H$2:$H$2336,0)</f>
        <v>No</v>
      </c>
      <c r="J1216" s="11" t="str">
        <f>_xlfn.XLOOKUP($A1216,'Cleaned - Medical Examinations'!$A$2:$A$2336,'Cleaned - Medical Examinations'!$I$2:$I$2336,0)</f>
        <v>Overweight</v>
      </c>
      <c r="K1216" s="11" t="str">
        <f t="shared" si="18"/>
        <v>Diabetic</v>
      </c>
      <c r="L1216" s="14">
        <f>_xlfn.XLOOKUP($A1216,'Cleaned - Hospitalisation Detai'!$A$2:$A$2344,'Cleaned - Hospitalisation Detai'!$J$2:$J$2344,0)</f>
        <v>26964</v>
      </c>
      <c r="M1216" s="19">
        <f>_xlfn.XLOOKUP($A1216,'Cleaned - Hospitalisation Detai'!$A$2:$A$2344,'Cleaned - Hospitalisation Detai'!$F$2:$F$2344,0)</f>
        <v>9282.48</v>
      </c>
      <c r="N1216" s="19" t="str">
        <f>_xlfn.XLOOKUP($A1216,'Cleaned - Hospitalisation Detai'!$A$2:$A$2344,'Cleaned - Hospitalisation Detai'!$G$2:$G$2344,0)</f>
        <v>tier - 3</v>
      </c>
      <c r="O1216" s="19" t="str">
        <f>_xlfn.XLOOKUP($A1216,'Cleaned - Hospitalisation Detai'!$A$2:$A$2344,'Cleaned - Hospitalisation Detai'!$H$2:$H$2344,0)</f>
        <v>tier - 2</v>
      </c>
      <c r="P1216" s="19" t="str">
        <f>_xlfn.XLOOKUP($A1216,'Cleaned - Hospitalisation Detai'!$A$2:$A$2344,'Cleaned - Hospitalisation Detai'!$I$2:$I$2344,0)</f>
        <v>R1016</v>
      </c>
      <c r="Q1216" s="20">
        <f>_xlfn.XLOOKUP($A1216,'Cleaned - Hospitalisation Detai'!$A$2:$A$2344,'Cleaned - Hospitalisation Detai'!$K$2:$K$2344,0)</f>
        <v>49</v>
      </c>
    </row>
    <row r="1217" spans="1:17" ht="15.6" x14ac:dyDescent="0.3">
      <c r="A1217" s="10" t="s">
        <v>1155</v>
      </c>
      <c r="B1217" s="11" t="str">
        <f>_xlfn.XLOOKUP(A1217,'Cleaned - Customer Names '!$A$2:$A$2336,'Cleaned - Customer Names '!$C$2:$C$2336,0)</f>
        <v>Alice</v>
      </c>
      <c r="C1217" s="11">
        <f>_xlfn.XLOOKUP($A1217,'Cleaned - Medical Examinations'!$A$2:$A$2336,'Cleaned - Medical Examinations'!$B$2:$B$2336,0)</f>
        <v>20.6</v>
      </c>
      <c r="D1217" s="11">
        <f>_xlfn.XLOOKUP($A1217,'Cleaned - Medical Examinations'!$A$2:$A$2336,'Cleaned - Medical Examinations'!$C$2:$C$2336,0)</f>
        <v>7.62</v>
      </c>
      <c r="E1217" s="11" t="str">
        <f>_xlfn.XLOOKUP($A1217,'Cleaned - Medical Examinations'!$A$2:$A$2336,'Cleaned - Medical Examinations'!$D$2:$D$2336,0)</f>
        <v>No</v>
      </c>
      <c r="F1217" s="11" t="str">
        <f>_xlfn.XLOOKUP($A1217,'Cleaned - Medical Examinations'!$A$2:$A$2336,'Cleaned - Medical Examinations'!$E$2:$E$2336,0)</f>
        <v>No</v>
      </c>
      <c r="G1217" s="11" t="str">
        <f>_xlfn.XLOOKUP($A1217,'Cleaned - Medical Examinations'!$A$2:$A$2336,'Cleaned - Medical Examinations'!$F$2:$F$2336,0)</f>
        <v>No</v>
      </c>
      <c r="H1217" s="11">
        <f>_xlfn.XLOOKUP($A1217,'Cleaned - Medical Examinations'!$A$2:$A$2336,'Cleaned - Medical Examinations'!$G$2:$G$2336,0)</f>
        <v>0</v>
      </c>
      <c r="I1217" s="11" t="str">
        <f>_xlfn.XLOOKUP($A1217,'Cleaned - Medical Examinations'!$A$2:$A$2336,'Cleaned - Medical Examinations'!$H$2:$H$2336,0)</f>
        <v>No</v>
      </c>
      <c r="J1217" s="11" t="str">
        <f>_xlfn.XLOOKUP($A1217,'Cleaned - Medical Examinations'!$A$2:$A$2336,'Cleaned - Medical Examinations'!$I$2:$I$2336,0)</f>
        <v>Normal Weight</v>
      </c>
      <c r="K1217" s="11" t="str">
        <f t="shared" si="18"/>
        <v>Diabetic</v>
      </c>
      <c r="L1217" s="14">
        <f>_xlfn.XLOOKUP($A1217,'Cleaned - Hospitalisation Detai'!$A$2:$A$2344,'Cleaned - Hospitalisation Detai'!$J$2:$J$2344,0)</f>
        <v>26151</v>
      </c>
      <c r="M1217" s="19">
        <f>_xlfn.XLOOKUP($A1217,'Cleaned - Hospitalisation Detai'!$A$2:$A$2344,'Cleaned - Hospitalisation Detai'!$F$2:$F$2344,0)</f>
        <v>9264.7999999999993</v>
      </c>
      <c r="N1217" s="19" t="str">
        <f>_xlfn.XLOOKUP($A1217,'Cleaned - Hospitalisation Detai'!$A$2:$A$2344,'Cleaned - Hospitalisation Detai'!$G$2:$G$2344,0)</f>
        <v>tier - 2</v>
      </c>
      <c r="O1217" s="19" t="str">
        <f>_xlfn.XLOOKUP($A1217,'Cleaned - Hospitalisation Detai'!$A$2:$A$2344,'Cleaned - Hospitalisation Detai'!$H$2:$H$2344,0)</f>
        <v>tier - 1</v>
      </c>
      <c r="P1217" s="19" t="str">
        <f>_xlfn.XLOOKUP($A1217,'Cleaned - Hospitalisation Detai'!$A$2:$A$2344,'Cleaned - Hospitalisation Detai'!$I$2:$I$2344,0)</f>
        <v>R1011</v>
      </c>
      <c r="Q1217" s="20">
        <f>_xlfn.XLOOKUP($A1217,'Cleaned - Hospitalisation Detai'!$A$2:$A$2344,'Cleaned - Hospitalisation Detai'!$K$2:$K$2344,0)</f>
        <v>51</v>
      </c>
    </row>
    <row r="1218" spans="1:17" ht="15.6" x14ac:dyDescent="0.3">
      <c r="A1218" s="10" t="s">
        <v>1154</v>
      </c>
      <c r="B1218" s="11" t="str">
        <f>_xlfn.XLOOKUP(A1218,'Cleaned - Customer Names '!$A$2:$A$2336,'Cleaned - Customer Names '!$C$2:$C$2336,0)</f>
        <v>Allison M.</v>
      </c>
      <c r="C1218" s="11">
        <f>_xlfn.XLOOKUP($A1218,'Cleaned - Medical Examinations'!$A$2:$A$2336,'Cleaned - Medical Examinations'!$B$2:$B$2336,0)</f>
        <v>28.88</v>
      </c>
      <c r="D1218" s="11">
        <f>_xlfn.XLOOKUP($A1218,'Cleaned - Medical Examinations'!$A$2:$A$2336,'Cleaned - Medical Examinations'!$C$2:$C$2336,0)</f>
        <v>10.18</v>
      </c>
      <c r="E1218" s="11" t="str">
        <f>_xlfn.XLOOKUP($A1218,'Cleaned - Medical Examinations'!$A$2:$A$2336,'Cleaned - Medical Examinations'!$D$2:$D$2336,0)</f>
        <v>No</v>
      </c>
      <c r="F1218" s="11" t="str">
        <f>_xlfn.XLOOKUP($A1218,'Cleaned - Medical Examinations'!$A$2:$A$2336,'Cleaned - Medical Examinations'!$E$2:$E$2336,0)</f>
        <v>No</v>
      </c>
      <c r="G1218" s="11" t="str">
        <f>_xlfn.XLOOKUP($A1218,'Cleaned - Medical Examinations'!$A$2:$A$2336,'Cleaned - Medical Examinations'!$F$2:$F$2336,0)</f>
        <v>No</v>
      </c>
      <c r="H1218" s="11">
        <f>_xlfn.XLOOKUP($A1218,'Cleaned - Medical Examinations'!$A$2:$A$2336,'Cleaned - Medical Examinations'!$G$2:$G$2336,0)</f>
        <v>0</v>
      </c>
      <c r="I1218" s="11" t="str">
        <f>_xlfn.XLOOKUP($A1218,'Cleaned - Medical Examinations'!$A$2:$A$2336,'Cleaned - Medical Examinations'!$H$2:$H$2336,0)</f>
        <v>No</v>
      </c>
      <c r="J1218" s="11" t="str">
        <f>_xlfn.XLOOKUP($A1218,'Cleaned - Medical Examinations'!$A$2:$A$2336,'Cleaned - Medical Examinations'!$I$2:$I$2336,0)</f>
        <v>Overweight</v>
      </c>
      <c r="K1218" s="11" t="str">
        <f t="shared" si="18"/>
        <v>Diabetic</v>
      </c>
      <c r="L1218" s="14">
        <f>_xlfn.XLOOKUP($A1218,'Cleaned - Hospitalisation Detai'!$A$2:$A$2344,'Cleaned - Hospitalisation Detai'!$J$2:$J$2344,0)</f>
        <v>27262</v>
      </c>
      <c r="M1218" s="19">
        <f>_xlfn.XLOOKUP($A1218,'Cleaned - Hospitalisation Detai'!$A$2:$A$2344,'Cleaned - Hospitalisation Detai'!$F$2:$F$2344,0)</f>
        <v>9249.5</v>
      </c>
      <c r="N1218" s="19" t="str">
        <f>_xlfn.XLOOKUP($A1218,'Cleaned - Hospitalisation Detai'!$A$2:$A$2344,'Cleaned - Hospitalisation Detai'!$G$2:$G$2344,0)</f>
        <v>tier - 2</v>
      </c>
      <c r="O1218" s="19" t="str">
        <f>_xlfn.XLOOKUP($A1218,'Cleaned - Hospitalisation Detai'!$A$2:$A$2344,'Cleaned - Hospitalisation Detai'!$H$2:$H$2344,0)</f>
        <v>tier - 1</v>
      </c>
      <c r="P1218" s="19" t="str">
        <f>_xlfn.XLOOKUP($A1218,'Cleaned - Hospitalisation Detai'!$A$2:$A$2344,'Cleaned - Hospitalisation Detai'!$I$2:$I$2344,0)</f>
        <v>R1012</v>
      </c>
      <c r="Q1218" s="20">
        <f>_xlfn.XLOOKUP($A1218,'Cleaned - Hospitalisation Detai'!$A$2:$A$2344,'Cleaned - Hospitalisation Detai'!$K$2:$K$2344,0)</f>
        <v>48</v>
      </c>
    </row>
    <row r="1219" spans="1:17" ht="15.6" x14ac:dyDescent="0.3">
      <c r="A1219" s="10" t="s">
        <v>1153</v>
      </c>
      <c r="B1219" s="11" t="str">
        <f>_xlfn.XLOOKUP(A1219,'Cleaned - Customer Names '!$A$2:$A$2336,'Cleaned - Customer Names '!$C$2:$C$2336,0)</f>
        <v>Johannes Fiskerstand</v>
      </c>
      <c r="C1219" s="11">
        <f>_xlfn.XLOOKUP($A1219,'Cleaned - Medical Examinations'!$A$2:$A$2336,'Cleaned - Medical Examinations'!$B$2:$B$2336,0)</f>
        <v>28.24</v>
      </c>
      <c r="D1219" s="11">
        <f>_xlfn.XLOOKUP($A1219,'Cleaned - Medical Examinations'!$A$2:$A$2336,'Cleaned - Medical Examinations'!$C$2:$C$2336,0)</f>
        <v>5.36</v>
      </c>
      <c r="E1219" s="11" t="str">
        <f>_xlfn.XLOOKUP($A1219,'Cleaned - Medical Examinations'!$A$2:$A$2336,'Cleaned - Medical Examinations'!$D$2:$D$2336,0)</f>
        <v>No</v>
      </c>
      <c r="F1219" s="11" t="str">
        <f>_xlfn.XLOOKUP($A1219,'Cleaned - Medical Examinations'!$A$2:$A$2336,'Cleaned - Medical Examinations'!$E$2:$E$2336,0)</f>
        <v>No</v>
      </c>
      <c r="G1219" s="11" t="str">
        <f>_xlfn.XLOOKUP($A1219,'Cleaned - Medical Examinations'!$A$2:$A$2336,'Cleaned - Medical Examinations'!$F$2:$F$2336,0)</f>
        <v>No</v>
      </c>
      <c r="H1219" s="11">
        <f>_xlfn.XLOOKUP($A1219,'Cleaned - Medical Examinations'!$A$2:$A$2336,'Cleaned - Medical Examinations'!$G$2:$G$2336,0)</f>
        <v>0</v>
      </c>
      <c r="I1219" s="11" t="str">
        <f>_xlfn.XLOOKUP($A1219,'Cleaned - Medical Examinations'!$A$2:$A$2336,'Cleaned - Medical Examinations'!$H$2:$H$2336,0)</f>
        <v>No</v>
      </c>
      <c r="J1219" s="11" t="str">
        <f>_xlfn.XLOOKUP($A1219,'Cleaned - Medical Examinations'!$A$2:$A$2336,'Cleaned - Medical Examinations'!$I$2:$I$2336,0)</f>
        <v>Overweight</v>
      </c>
      <c r="K1219" s="11" t="str">
        <f t="shared" ref="K1219:K1282" si="19">IF(D1219&gt;=6.5,"Diabetic","Non-Diabetic")</f>
        <v>Non-Diabetic</v>
      </c>
      <c r="L1219" s="14">
        <f>_xlfn.XLOOKUP($A1219,'Cleaned - Hospitalisation Detai'!$A$2:$A$2344,'Cleaned - Hospitalisation Detai'!$J$2:$J$2344,0)</f>
        <v>29499</v>
      </c>
      <c r="M1219" s="19">
        <f>_xlfn.XLOOKUP($A1219,'Cleaned - Hospitalisation Detai'!$A$2:$A$2344,'Cleaned - Hospitalisation Detai'!$F$2:$F$2344,0)</f>
        <v>9247.94</v>
      </c>
      <c r="N1219" s="19" t="str">
        <f>_xlfn.XLOOKUP($A1219,'Cleaned - Hospitalisation Detai'!$A$2:$A$2344,'Cleaned - Hospitalisation Detai'!$G$2:$G$2344,0)</f>
        <v>tier - 2</v>
      </c>
      <c r="O1219" s="19" t="str">
        <f>_xlfn.XLOOKUP($A1219,'Cleaned - Hospitalisation Detai'!$A$2:$A$2344,'Cleaned - Hospitalisation Detai'!$H$2:$H$2344,0)</f>
        <v>tier - 1</v>
      </c>
      <c r="P1219" s="19" t="str">
        <f>_xlfn.XLOOKUP($A1219,'Cleaned - Hospitalisation Detai'!$A$2:$A$2344,'Cleaned - Hospitalisation Detai'!$I$2:$I$2344,0)</f>
        <v>R1021</v>
      </c>
      <c r="Q1219" s="20">
        <f>_xlfn.XLOOKUP($A1219,'Cleaned - Hospitalisation Detai'!$A$2:$A$2344,'Cleaned - Hospitalisation Detai'!$K$2:$K$2344,0)</f>
        <v>42</v>
      </c>
    </row>
    <row r="1220" spans="1:17" ht="15.6" x14ac:dyDescent="0.3">
      <c r="A1220" s="10" t="s">
        <v>1152</v>
      </c>
      <c r="B1220" s="11" t="str">
        <f>_xlfn.XLOOKUP(A1220,'Cleaned - Customer Names '!$A$2:$A$2336,'Cleaned - Customer Names '!$C$2:$C$2336,0)</f>
        <v>Stephen</v>
      </c>
      <c r="C1220" s="11">
        <f>_xlfn.XLOOKUP($A1220,'Cleaned - Medical Examinations'!$A$2:$A$2336,'Cleaned - Medical Examinations'!$B$2:$B$2336,0)</f>
        <v>25.46</v>
      </c>
      <c r="D1220" s="11">
        <f>_xlfn.XLOOKUP($A1220,'Cleaned - Medical Examinations'!$A$2:$A$2336,'Cleaned - Medical Examinations'!$C$2:$C$2336,0)</f>
        <v>11.78</v>
      </c>
      <c r="E1220" s="11" t="str">
        <f>_xlfn.XLOOKUP($A1220,'Cleaned - Medical Examinations'!$A$2:$A$2336,'Cleaned - Medical Examinations'!$D$2:$D$2336,0)</f>
        <v>Yes</v>
      </c>
      <c r="F1220" s="11" t="str">
        <f>_xlfn.XLOOKUP($A1220,'Cleaned - Medical Examinations'!$A$2:$A$2336,'Cleaned - Medical Examinations'!$E$2:$E$2336,0)</f>
        <v>No</v>
      </c>
      <c r="G1220" s="11" t="str">
        <f>_xlfn.XLOOKUP($A1220,'Cleaned - Medical Examinations'!$A$2:$A$2336,'Cleaned - Medical Examinations'!$F$2:$F$2336,0)</f>
        <v>No</v>
      </c>
      <c r="H1220" s="11">
        <f>_xlfn.XLOOKUP($A1220,'Cleaned - Medical Examinations'!$A$2:$A$2336,'Cleaned - Medical Examinations'!$G$2:$G$2336,0)</f>
        <v>1</v>
      </c>
      <c r="I1220" s="11" t="str">
        <f>_xlfn.XLOOKUP($A1220,'Cleaned - Medical Examinations'!$A$2:$A$2336,'Cleaned - Medical Examinations'!$H$2:$H$2336,0)</f>
        <v>No</v>
      </c>
      <c r="J1220" s="11" t="str">
        <f>_xlfn.XLOOKUP($A1220,'Cleaned - Medical Examinations'!$A$2:$A$2336,'Cleaned - Medical Examinations'!$I$2:$I$2336,0)</f>
        <v>Overweight</v>
      </c>
      <c r="K1220" s="11" t="str">
        <f t="shared" si="19"/>
        <v>Diabetic</v>
      </c>
      <c r="L1220" s="14">
        <f>_xlfn.XLOOKUP($A1220,'Cleaned - Hospitalisation Detai'!$A$2:$A$2344,'Cleaned - Hospitalisation Detai'!$J$2:$J$2344,0)</f>
        <v>27734</v>
      </c>
      <c r="M1220" s="19">
        <f>_xlfn.XLOOKUP($A1220,'Cleaned - Hospitalisation Detai'!$A$2:$A$2344,'Cleaned - Hospitalisation Detai'!$F$2:$F$2344,0)</f>
        <v>9225.26</v>
      </c>
      <c r="N1220" s="19" t="str">
        <f>_xlfn.XLOOKUP($A1220,'Cleaned - Hospitalisation Detai'!$A$2:$A$2344,'Cleaned - Hospitalisation Detai'!$G$2:$G$2344,0)</f>
        <v>tier - 3</v>
      </c>
      <c r="O1220" s="19" t="str">
        <f>_xlfn.XLOOKUP($A1220,'Cleaned - Hospitalisation Detai'!$A$2:$A$2344,'Cleaned - Hospitalisation Detai'!$H$2:$H$2344,0)</f>
        <v>tier - 3</v>
      </c>
      <c r="P1220" s="19" t="str">
        <f>_xlfn.XLOOKUP($A1220,'Cleaned - Hospitalisation Detai'!$A$2:$A$2344,'Cleaned - Hospitalisation Detai'!$I$2:$I$2344,0)</f>
        <v>R1015</v>
      </c>
      <c r="Q1220" s="20">
        <f>_xlfn.XLOOKUP($A1220,'Cleaned - Hospitalisation Detai'!$A$2:$A$2344,'Cleaned - Hospitalisation Detai'!$K$2:$K$2344,0)</f>
        <v>47</v>
      </c>
    </row>
    <row r="1221" spans="1:17" ht="15.6" x14ac:dyDescent="0.3">
      <c r="A1221" s="10" t="s">
        <v>1151</v>
      </c>
      <c r="B1221" s="11" t="str">
        <f>_xlfn.XLOOKUP(A1221,'Cleaned - Customer Names '!$A$2:$A$2336,'Cleaned - Customer Names '!$C$2:$C$2336,0)</f>
        <v>Jon M</v>
      </c>
      <c r="C1221" s="11">
        <f>_xlfn.XLOOKUP($A1221,'Cleaned - Medical Examinations'!$A$2:$A$2336,'Cleaned - Medical Examinations'!$B$2:$B$2336,0)</f>
        <v>29.64</v>
      </c>
      <c r="D1221" s="11">
        <f>_xlfn.XLOOKUP($A1221,'Cleaned - Medical Examinations'!$A$2:$A$2336,'Cleaned - Medical Examinations'!$C$2:$C$2336,0)</f>
        <v>10.82</v>
      </c>
      <c r="E1221" s="11" t="str">
        <f>_xlfn.XLOOKUP($A1221,'Cleaned - Medical Examinations'!$A$2:$A$2336,'Cleaned - Medical Examinations'!$D$2:$D$2336,0)</f>
        <v>Yes</v>
      </c>
      <c r="F1221" s="11" t="str">
        <f>_xlfn.XLOOKUP($A1221,'Cleaned - Medical Examinations'!$A$2:$A$2336,'Cleaned - Medical Examinations'!$E$2:$E$2336,0)</f>
        <v>No</v>
      </c>
      <c r="G1221" s="11" t="str">
        <f>_xlfn.XLOOKUP($A1221,'Cleaned - Medical Examinations'!$A$2:$A$2336,'Cleaned - Medical Examinations'!$F$2:$F$2336,0)</f>
        <v>No</v>
      </c>
      <c r="H1221" s="11">
        <f>_xlfn.XLOOKUP($A1221,'Cleaned - Medical Examinations'!$A$2:$A$2336,'Cleaned - Medical Examinations'!$G$2:$G$2336,0)</f>
        <v>0</v>
      </c>
      <c r="I1221" s="11" t="str">
        <f>_xlfn.XLOOKUP($A1221,'Cleaned - Medical Examinations'!$A$2:$A$2336,'Cleaned - Medical Examinations'!$H$2:$H$2336,0)</f>
        <v>No</v>
      </c>
      <c r="J1221" s="11" t="str">
        <f>_xlfn.XLOOKUP($A1221,'Cleaned - Medical Examinations'!$A$2:$A$2336,'Cleaned - Medical Examinations'!$I$2:$I$2336,0)</f>
        <v>Overweight</v>
      </c>
      <c r="K1221" s="11" t="str">
        <f t="shared" si="19"/>
        <v>Diabetic</v>
      </c>
      <c r="L1221" s="14">
        <f>_xlfn.XLOOKUP($A1221,'Cleaned - Hospitalisation Detai'!$A$2:$A$2344,'Cleaned - Hospitalisation Detai'!$J$2:$J$2344,0)</f>
        <v>29925</v>
      </c>
      <c r="M1221" s="19">
        <f>_xlfn.XLOOKUP($A1221,'Cleaned - Hospitalisation Detai'!$A$2:$A$2344,'Cleaned - Hospitalisation Detai'!$F$2:$F$2344,0)</f>
        <v>9222.4</v>
      </c>
      <c r="N1221" s="19" t="str">
        <f>_xlfn.XLOOKUP($A1221,'Cleaned - Hospitalisation Detai'!$A$2:$A$2344,'Cleaned - Hospitalisation Detai'!$G$2:$G$2344,0)</f>
        <v>tier - 2</v>
      </c>
      <c r="O1221" s="19" t="str">
        <f>_xlfn.XLOOKUP($A1221,'Cleaned - Hospitalisation Detai'!$A$2:$A$2344,'Cleaned - Hospitalisation Detai'!$H$2:$H$2344,0)</f>
        <v>tier - 3</v>
      </c>
      <c r="P1221" s="19" t="str">
        <f>_xlfn.XLOOKUP($A1221,'Cleaned - Hospitalisation Detai'!$A$2:$A$2344,'Cleaned - Hospitalisation Detai'!$I$2:$I$2344,0)</f>
        <v>R1019</v>
      </c>
      <c r="Q1221" s="20">
        <f>_xlfn.XLOOKUP($A1221,'Cleaned - Hospitalisation Detai'!$A$2:$A$2344,'Cleaned - Hospitalisation Detai'!$K$2:$K$2344,0)</f>
        <v>41</v>
      </c>
    </row>
    <row r="1222" spans="1:17" ht="15.6" x14ac:dyDescent="0.3">
      <c r="A1222" s="10" t="s">
        <v>1150</v>
      </c>
      <c r="B1222" s="11" t="str">
        <f>_xlfn.XLOOKUP(A1222,'Cleaned - Customer Names '!$A$2:$A$2336,'Cleaned - Customer Names '!$C$2:$C$2336,0)</f>
        <v>Fasil</v>
      </c>
      <c r="C1222" s="11">
        <f>_xlfn.XLOOKUP($A1222,'Cleaned - Medical Examinations'!$A$2:$A$2336,'Cleaned - Medical Examinations'!$B$2:$B$2336,0)</f>
        <v>31.27</v>
      </c>
      <c r="D1222" s="11">
        <f>_xlfn.XLOOKUP($A1222,'Cleaned - Medical Examinations'!$A$2:$A$2336,'Cleaned - Medical Examinations'!$C$2:$C$2336,0)</f>
        <v>7.73</v>
      </c>
      <c r="E1222" s="11" t="str">
        <f>_xlfn.XLOOKUP($A1222,'Cleaned - Medical Examinations'!$A$2:$A$2336,'Cleaned - Medical Examinations'!$D$2:$D$2336,0)</f>
        <v>Yes</v>
      </c>
      <c r="F1222" s="11" t="str">
        <f>_xlfn.XLOOKUP($A1222,'Cleaned - Medical Examinations'!$A$2:$A$2336,'Cleaned - Medical Examinations'!$E$2:$E$2336,0)</f>
        <v>No</v>
      </c>
      <c r="G1222" s="11" t="str">
        <f>_xlfn.XLOOKUP($A1222,'Cleaned - Medical Examinations'!$A$2:$A$2336,'Cleaned - Medical Examinations'!$F$2:$F$2336,0)</f>
        <v>No</v>
      </c>
      <c r="H1222" s="11">
        <f>_xlfn.XLOOKUP($A1222,'Cleaned - Medical Examinations'!$A$2:$A$2336,'Cleaned - Medical Examinations'!$G$2:$G$2336,0)</f>
        <v>1</v>
      </c>
      <c r="I1222" s="11" t="str">
        <f>_xlfn.XLOOKUP($A1222,'Cleaned - Medical Examinations'!$A$2:$A$2336,'Cleaned - Medical Examinations'!$H$2:$H$2336,0)</f>
        <v>No</v>
      </c>
      <c r="J1222" s="11" t="str">
        <f>_xlfn.XLOOKUP($A1222,'Cleaned - Medical Examinations'!$A$2:$A$2336,'Cleaned - Medical Examinations'!$I$2:$I$2336,0)</f>
        <v>Obesity</v>
      </c>
      <c r="K1222" s="11" t="str">
        <f t="shared" si="19"/>
        <v>Diabetic</v>
      </c>
      <c r="L1222" s="14">
        <f>_xlfn.XLOOKUP($A1222,'Cleaned - Hospitalisation Detai'!$A$2:$A$2344,'Cleaned - Hospitalisation Detai'!$J$2:$J$2344,0)</f>
        <v>31771</v>
      </c>
      <c r="M1222" s="19">
        <f>_xlfn.XLOOKUP($A1222,'Cleaned - Hospitalisation Detai'!$A$2:$A$2344,'Cleaned - Hospitalisation Detai'!$F$2:$F$2344,0)</f>
        <v>9210.06</v>
      </c>
      <c r="N1222" s="19" t="str">
        <f>_xlfn.XLOOKUP($A1222,'Cleaned - Hospitalisation Detai'!$A$2:$A$2344,'Cleaned - Hospitalisation Detai'!$G$2:$G$2344,0)</f>
        <v>tier - 2</v>
      </c>
      <c r="O1222" s="19" t="str">
        <f>_xlfn.XLOOKUP($A1222,'Cleaned - Hospitalisation Detai'!$A$2:$A$2344,'Cleaned - Hospitalisation Detai'!$H$2:$H$2344,0)</f>
        <v>tier - 3</v>
      </c>
      <c r="P1222" s="19" t="str">
        <f>_xlfn.XLOOKUP($A1222,'Cleaned - Hospitalisation Detai'!$A$2:$A$2344,'Cleaned - Hospitalisation Detai'!$I$2:$I$2344,0)</f>
        <v>R1021</v>
      </c>
      <c r="Q1222" s="20">
        <f>_xlfn.XLOOKUP($A1222,'Cleaned - Hospitalisation Detai'!$A$2:$A$2344,'Cleaned - Hospitalisation Detai'!$K$2:$K$2344,0)</f>
        <v>36</v>
      </c>
    </row>
    <row r="1223" spans="1:17" ht="15.6" x14ac:dyDescent="0.3">
      <c r="A1223" s="10" t="s">
        <v>1149</v>
      </c>
      <c r="B1223" s="11" t="str">
        <f>_xlfn.XLOOKUP(A1223,'Cleaned - Customer Names '!$A$2:$A$2336,'Cleaned - Customer Names '!$C$2:$C$2336,0)</f>
        <v>Megan C.</v>
      </c>
      <c r="C1223" s="11">
        <f>_xlfn.XLOOKUP($A1223,'Cleaned - Medical Examinations'!$A$2:$A$2336,'Cleaned - Medical Examinations'!$B$2:$B$2336,0)</f>
        <v>19.95</v>
      </c>
      <c r="D1223" s="11">
        <f>_xlfn.XLOOKUP($A1223,'Cleaned - Medical Examinations'!$A$2:$A$2336,'Cleaned - Medical Examinations'!$C$2:$C$2336,0)</f>
        <v>6.24</v>
      </c>
      <c r="E1223" s="11" t="str">
        <f>_xlfn.XLOOKUP($A1223,'Cleaned - Medical Examinations'!$A$2:$A$2336,'Cleaned - Medical Examinations'!$D$2:$D$2336,0)</f>
        <v>Yes</v>
      </c>
      <c r="F1223" s="11" t="str">
        <f>_xlfn.XLOOKUP($A1223,'Cleaned - Medical Examinations'!$A$2:$A$2336,'Cleaned - Medical Examinations'!$E$2:$E$2336,0)</f>
        <v>No</v>
      </c>
      <c r="G1223" s="11" t="str">
        <f>_xlfn.XLOOKUP($A1223,'Cleaned - Medical Examinations'!$A$2:$A$2336,'Cleaned - Medical Examinations'!$F$2:$F$2336,0)</f>
        <v>No</v>
      </c>
      <c r="H1223" s="11">
        <f>_xlfn.XLOOKUP($A1223,'Cleaned - Medical Examinations'!$A$2:$A$2336,'Cleaned - Medical Examinations'!$G$2:$G$2336,0)</f>
        <v>0</v>
      </c>
      <c r="I1223" s="11" t="str">
        <f>_xlfn.XLOOKUP($A1223,'Cleaned - Medical Examinations'!$A$2:$A$2336,'Cleaned - Medical Examinations'!$H$2:$H$2336,0)</f>
        <v>No</v>
      </c>
      <c r="J1223" s="11" t="str">
        <f>_xlfn.XLOOKUP($A1223,'Cleaned - Medical Examinations'!$A$2:$A$2336,'Cleaned - Medical Examinations'!$I$2:$I$2336,0)</f>
        <v>Normal Weight</v>
      </c>
      <c r="K1223" s="11" t="str">
        <f t="shared" si="19"/>
        <v>Non-Diabetic</v>
      </c>
      <c r="L1223" s="14">
        <f>_xlfn.XLOOKUP($A1223,'Cleaned - Hospitalisation Detai'!$A$2:$A$2344,'Cleaned - Hospitalisation Detai'!$J$2:$J$2344,0)</f>
        <v>28013</v>
      </c>
      <c r="M1223" s="19">
        <f>_xlfn.XLOOKUP($A1223,'Cleaned - Hospitalisation Detai'!$A$2:$A$2344,'Cleaned - Hospitalisation Detai'!$F$2:$F$2344,0)</f>
        <v>9193.84</v>
      </c>
      <c r="N1223" s="19" t="str">
        <f>_xlfn.XLOOKUP($A1223,'Cleaned - Hospitalisation Detai'!$A$2:$A$2344,'Cleaned - Hospitalisation Detai'!$G$2:$G$2344,0)</f>
        <v>tier - 2</v>
      </c>
      <c r="O1223" s="19" t="str">
        <f>_xlfn.XLOOKUP($A1223,'Cleaned - Hospitalisation Detai'!$A$2:$A$2344,'Cleaned - Hospitalisation Detai'!$H$2:$H$2344,0)</f>
        <v>tier - 1</v>
      </c>
      <c r="P1223" s="19" t="str">
        <f>_xlfn.XLOOKUP($A1223,'Cleaned - Hospitalisation Detai'!$A$2:$A$2344,'Cleaned - Hospitalisation Detai'!$I$2:$I$2344,0)</f>
        <v>R1012</v>
      </c>
      <c r="Q1223" s="20">
        <f>_xlfn.XLOOKUP($A1223,'Cleaned - Hospitalisation Detai'!$A$2:$A$2344,'Cleaned - Hospitalisation Detai'!$K$2:$K$2344,0)</f>
        <v>46</v>
      </c>
    </row>
    <row r="1224" spans="1:17" ht="15.6" x14ac:dyDescent="0.3">
      <c r="A1224" s="10" t="s">
        <v>1148</v>
      </c>
      <c r="B1224" s="11" t="str">
        <f>_xlfn.XLOOKUP(A1224,'Cleaned - Customer Names '!$A$2:$A$2336,'Cleaned - Customer Names '!$C$2:$C$2336,0)</f>
        <v>Lisa J.</v>
      </c>
      <c r="C1224" s="11">
        <f>_xlfn.XLOOKUP($A1224,'Cleaned - Medical Examinations'!$A$2:$A$2336,'Cleaned - Medical Examinations'!$B$2:$B$2336,0)</f>
        <v>21.3</v>
      </c>
      <c r="D1224" s="11">
        <f>_xlfn.XLOOKUP($A1224,'Cleaned - Medical Examinations'!$A$2:$A$2336,'Cleaned - Medical Examinations'!$C$2:$C$2336,0)</f>
        <v>10.42</v>
      </c>
      <c r="E1224" s="11" t="str">
        <f>_xlfn.XLOOKUP($A1224,'Cleaned - Medical Examinations'!$A$2:$A$2336,'Cleaned - Medical Examinations'!$D$2:$D$2336,0)</f>
        <v>No</v>
      </c>
      <c r="F1224" s="11" t="str">
        <f>_xlfn.XLOOKUP($A1224,'Cleaned - Medical Examinations'!$A$2:$A$2336,'Cleaned - Medical Examinations'!$E$2:$E$2336,0)</f>
        <v>No</v>
      </c>
      <c r="G1224" s="11" t="str">
        <f>_xlfn.XLOOKUP($A1224,'Cleaned - Medical Examinations'!$A$2:$A$2336,'Cleaned - Medical Examinations'!$F$2:$F$2336,0)</f>
        <v>No</v>
      </c>
      <c r="H1224" s="11">
        <f>_xlfn.XLOOKUP($A1224,'Cleaned - Medical Examinations'!$A$2:$A$2336,'Cleaned - Medical Examinations'!$G$2:$G$2336,0)</f>
        <v>2</v>
      </c>
      <c r="I1224" s="11" t="str">
        <f>_xlfn.XLOOKUP($A1224,'Cleaned - Medical Examinations'!$A$2:$A$2336,'Cleaned - Medical Examinations'!$H$2:$H$2336,0)</f>
        <v>No</v>
      </c>
      <c r="J1224" s="11" t="str">
        <f>_xlfn.XLOOKUP($A1224,'Cleaned - Medical Examinations'!$A$2:$A$2336,'Cleaned - Medical Examinations'!$I$2:$I$2336,0)</f>
        <v>Normal Weight</v>
      </c>
      <c r="K1224" s="11" t="str">
        <f t="shared" si="19"/>
        <v>Diabetic</v>
      </c>
      <c r="L1224" s="14">
        <f>_xlfn.XLOOKUP($A1224,'Cleaned - Hospitalisation Detai'!$A$2:$A$2344,'Cleaned - Hospitalisation Detai'!$J$2:$J$2344,0)</f>
        <v>27023</v>
      </c>
      <c r="M1224" s="19">
        <f>_xlfn.XLOOKUP($A1224,'Cleaned - Hospitalisation Detai'!$A$2:$A$2344,'Cleaned - Hospitalisation Detai'!$F$2:$F$2344,0)</f>
        <v>9182.17</v>
      </c>
      <c r="N1224" s="19" t="str">
        <f>_xlfn.XLOOKUP($A1224,'Cleaned - Hospitalisation Detai'!$A$2:$A$2344,'Cleaned - Hospitalisation Detai'!$G$2:$G$2344,0)</f>
        <v>tier - 2</v>
      </c>
      <c r="O1224" s="19" t="str">
        <f>_xlfn.XLOOKUP($A1224,'Cleaned - Hospitalisation Detai'!$A$2:$A$2344,'Cleaned - Hospitalisation Detai'!$H$2:$H$2344,0)</f>
        <v>tier - 3</v>
      </c>
      <c r="P1224" s="19" t="str">
        <f>_xlfn.XLOOKUP($A1224,'Cleaned - Hospitalisation Detai'!$A$2:$A$2344,'Cleaned - Hospitalisation Detai'!$I$2:$I$2344,0)</f>
        <v>R1011</v>
      </c>
      <c r="Q1224" s="20">
        <f>_xlfn.XLOOKUP($A1224,'Cleaned - Hospitalisation Detai'!$A$2:$A$2344,'Cleaned - Hospitalisation Detai'!$K$2:$K$2344,0)</f>
        <v>49</v>
      </c>
    </row>
    <row r="1225" spans="1:17" ht="15.6" x14ac:dyDescent="0.3">
      <c r="A1225" s="10" t="s">
        <v>1147</v>
      </c>
      <c r="B1225" s="11" t="str">
        <f>_xlfn.XLOOKUP(A1225,'Cleaned - Customer Names '!$A$2:$A$2336,'Cleaned - Customer Names '!$C$2:$C$2336,0)</f>
        <v>Doron P</v>
      </c>
      <c r="C1225" s="11">
        <f>_xlfn.XLOOKUP($A1225,'Cleaned - Medical Examinations'!$A$2:$A$2336,'Cleaned - Medical Examinations'!$B$2:$B$2336,0)</f>
        <v>31.635000000000002</v>
      </c>
      <c r="D1225" s="11">
        <f>_xlfn.XLOOKUP($A1225,'Cleaned - Medical Examinations'!$A$2:$A$2336,'Cleaned - Medical Examinations'!$C$2:$C$2336,0)</f>
        <v>11.11</v>
      </c>
      <c r="E1225" s="11" t="str">
        <f>_xlfn.XLOOKUP($A1225,'Cleaned - Medical Examinations'!$A$2:$A$2336,'Cleaned - Medical Examinations'!$D$2:$D$2336,0)</f>
        <v>No</v>
      </c>
      <c r="F1225" s="11" t="str">
        <f>_xlfn.XLOOKUP($A1225,'Cleaned - Medical Examinations'!$A$2:$A$2336,'Cleaned - Medical Examinations'!$E$2:$E$2336,0)</f>
        <v>No</v>
      </c>
      <c r="G1225" s="11" t="str">
        <f>_xlfn.XLOOKUP($A1225,'Cleaned - Medical Examinations'!$A$2:$A$2336,'Cleaned - Medical Examinations'!$F$2:$F$2336,0)</f>
        <v>No</v>
      </c>
      <c r="H1225" s="11">
        <f>_xlfn.XLOOKUP($A1225,'Cleaned - Medical Examinations'!$A$2:$A$2336,'Cleaned - Medical Examinations'!$G$2:$G$2336,0)</f>
        <v>0</v>
      </c>
      <c r="I1225" s="11" t="str">
        <f>_xlfn.XLOOKUP($A1225,'Cleaned - Medical Examinations'!$A$2:$A$2336,'Cleaned - Medical Examinations'!$H$2:$H$2336,0)</f>
        <v>No</v>
      </c>
      <c r="J1225" s="11" t="str">
        <f>_xlfn.XLOOKUP($A1225,'Cleaned - Medical Examinations'!$A$2:$A$2336,'Cleaned - Medical Examinations'!$I$2:$I$2336,0)</f>
        <v>Obesity</v>
      </c>
      <c r="K1225" s="11" t="str">
        <f t="shared" si="19"/>
        <v>Diabetic</v>
      </c>
      <c r="L1225" s="14">
        <f>_xlfn.XLOOKUP($A1225,'Cleaned - Hospitalisation Detai'!$A$2:$A$2344,'Cleaned - Hospitalisation Detai'!$J$2:$J$2344,0)</f>
        <v>26296</v>
      </c>
      <c r="M1225" s="19">
        <f>_xlfn.XLOOKUP($A1225,'Cleaned - Hospitalisation Detai'!$A$2:$A$2344,'Cleaned - Hospitalisation Detai'!$F$2:$F$2344,0)</f>
        <v>9174.14</v>
      </c>
      <c r="N1225" s="19" t="str">
        <f>_xlfn.XLOOKUP($A1225,'Cleaned - Hospitalisation Detai'!$A$2:$A$2344,'Cleaned - Hospitalisation Detai'!$G$2:$G$2344,0)</f>
        <v>tier - 3</v>
      </c>
      <c r="O1225" s="19" t="str">
        <f>_xlfn.XLOOKUP($A1225,'Cleaned - Hospitalisation Detai'!$A$2:$A$2344,'Cleaned - Hospitalisation Detai'!$H$2:$H$2344,0)</f>
        <v>tier - 1</v>
      </c>
      <c r="P1225" s="19" t="str">
        <f>_xlfn.XLOOKUP($A1225,'Cleaned - Hospitalisation Detai'!$A$2:$A$2344,'Cleaned - Hospitalisation Detai'!$I$2:$I$2344,0)</f>
        <v>R1012</v>
      </c>
      <c r="Q1225" s="20">
        <f>_xlfn.XLOOKUP($A1225,'Cleaned - Hospitalisation Detai'!$A$2:$A$2344,'Cleaned - Hospitalisation Detai'!$K$2:$K$2344,0)</f>
        <v>51</v>
      </c>
    </row>
    <row r="1226" spans="1:17" ht="15.6" x14ac:dyDescent="0.3">
      <c r="A1226" s="10" t="s">
        <v>1146</v>
      </c>
      <c r="B1226" s="11" t="str">
        <f>_xlfn.XLOOKUP(A1226,'Cleaned - Customer Names '!$A$2:$A$2336,'Cleaned - Customer Names '!$C$2:$C$2336,0)</f>
        <v>Katharina</v>
      </c>
      <c r="C1226" s="11">
        <f>_xlfn.XLOOKUP($A1226,'Cleaned - Medical Examinations'!$A$2:$A$2336,'Cleaned - Medical Examinations'!$B$2:$B$2336,0)</f>
        <v>23.9</v>
      </c>
      <c r="D1226" s="11">
        <f>_xlfn.XLOOKUP($A1226,'Cleaned - Medical Examinations'!$A$2:$A$2336,'Cleaned - Medical Examinations'!$C$2:$C$2336,0)</f>
        <v>7.67</v>
      </c>
      <c r="E1226" s="11" t="str">
        <f>_xlfn.XLOOKUP($A1226,'Cleaned - Medical Examinations'!$A$2:$A$2336,'Cleaned - Medical Examinations'!$D$2:$D$2336,0)</f>
        <v>Yes</v>
      </c>
      <c r="F1226" s="11" t="str">
        <f>_xlfn.XLOOKUP($A1226,'Cleaned - Medical Examinations'!$A$2:$A$2336,'Cleaned - Medical Examinations'!$E$2:$E$2336,0)</f>
        <v>No</v>
      </c>
      <c r="G1226" s="11" t="str">
        <f>_xlfn.XLOOKUP($A1226,'Cleaned - Medical Examinations'!$A$2:$A$2336,'Cleaned - Medical Examinations'!$F$2:$F$2336,0)</f>
        <v>No</v>
      </c>
      <c r="H1226" s="11">
        <f>_xlfn.XLOOKUP($A1226,'Cleaned - Medical Examinations'!$A$2:$A$2336,'Cleaned - Medical Examinations'!$G$2:$G$2336,0)</f>
        <v>2</v>
      </c>
      <c r="I1226" s="11" t="str">
        <f>_xlfn.XLOOKUP($A1226,'Cleaned - Medical Examinations'!$A$2:$A$2336,'Cleaned - Medical Examinations'!$H$2:$H$2336,0)</f>
        <v>No</v>
      </c>
      <c r="J1226" s="11" t="str">
        <f>_xlfn.XLOOKUP($A1226,'Cleaned - Medical Examinations'!$A$2:$A$2336,'Cleaned - Medical Examinations'!$I$2:$I$2336,0)</f>
        <v>Normal Weight</v>
      </c>
      <c r="K1226" s="11" t="str">
        <f t="shared" si="19"/>
        <v>Diabetic</v>
      </c>
      <c r="L1226" s="14">
        <f>_xlfn.XLOOKUP($A1226,'Cleaned - Hospitalisation Detai'!$A$2:$A$2344,'Cleaned - Hospitalisation Detai'!$J$2:$J$2344,0)</f>
        <v>25865</v>
      </c>
      <c r="M1226" s="19">
        <f>_xlfn.XLOOKUP($A1226,'Cleaned - Hospitalisation Detai'!$A$2:$A$2344,'Cleaned - Hospitalisation Detai'!$F$2:$F$2344,0)</f>
        <v>9171.75</v>
      </c>
      <c r="N1226" s="19" t="str">
        <f>_xlfn.XLOOKUP($A1226,'Cleaned - Hospitalisation Detai'!$A$2:$A$2344,'Cleaned - Hospitalisation Detai'!$G$2:$G$2344,0)</f>
        <v>tier - 2</v>
      </c>
      <c r="O1226" s="19" t="str">
        <f>_xlfn.XLOOKUP($A1226,'Cleaned - Hospitalisation Detai'!$A$2:$A$2344,'Cleaned - Hospitalisation Detai'!$H$2:$H$2344,0)</f>
        <v>tier - 2</v>
      </c>
      <c r="P1226" s="19" t="str">
        <f>_xlfn.XLOOKUP($A1226,'Cleaned - Hospitalisation Detai'!$A$2:$A$2344,'Cleaned - Hospitalisation Detai'!$I$2:$I$2344,0)</f>
        <v>R1012</v>
      </c>
      <c r="Q1226" s="20">
        <f>_xlfn.XLOOKUP($A1226,'Cleaned - Hospitalisation Detai'!$A$2:$A$2344,'Cleaned - Hospitalisation Detai'!$K$2:$K$2344,0)</f>
        <v>52</v>
      </c>
    </row>
    <row r="1227" spans="1:17" ht="15.6" x14ac:dyDescent="0.3">
      <c r="A1227" s="10" t="s">
        <v>1145</v>
      </c>
      <c r="B1227" s="11" t="str">
        <f>_xlfn.XLOOKUP(A1227,'Cleaned - Customer Names '!$A$2:$A$2336,'Cleaned - Customer Names '!$C$2:$C$2336,0)</f>
        <v>Carl</v>
      </c>
      <c r="C1227" s="11">
        <f>_xlfn.XLOOKUP($A1227,'Cleaned - Medical Examinations'!$A$2:$A$2336,'Cleaned - Medical Examinations'!$B$2:$B$2336,0)</f>
        <v>34.15</v>
      </c>
      <c r="D1227" s="11">
        <f>_xlfn.XLOOKUP($A1227,'Cleaned - Medical Examinations'!$A$2:$A$2336,'Cleaned - Medical Examinations'!$C$2:$C$2336,0)</f>
        <v>6.15</v>
      </c>
      <c r="E1227" s="11" t="str">
        <f>_xlfn.XLOOKUP($A1227,'Cleaned - Medical Examinations'!$A$2:$A$2336,'Cleaned - Medical Examinations'!$D$2:$D$2336,0)</f>
        <v>No</v>
      </c>
      <c r="F1227" s="11" t="str">
        <f>_xlfn.XLOOKUP($A1227,'Cleaned - Medical Examinations'!$A$2:$A$2336,'Cleaned - Medical Examinations'!$E$2:$E$2336,0)</f>
        <v>No</v>
      </c>
      <c r="G1227" s="11" t="str">
        <f>_xlfn.XLOOKUP($A1227,'Cleaned - Medical Examinations'!$A$2:$A$2336,'Cleaned - Medical Examinations'!$F$2:$F$2336,0)</f>
        <v>No</v>
      </c>
      <c r="H1227" s="11">
        <f>_xlfn.XLOOKUP($A1227,'Cleaned - Medical Examinations'!$A$2:$A$2336,'Cleaned - Medical Examinations'!$G$2:$G$2336,0)</f>
        <v>0</v>
      </c>
      <c r="I1227" s="11" t="str">
        <f>_xlfn.XLOOKUP($A1227,'Cleaned - Medical Examinations'!$A$2:$A$2336,'Cleaned - Medical Examinations'!$H$2:$H$2336,0)</f>
        <v>No</v>
      </c>
      <c r="J1227" s="11" t="str">
        <f>_xlfn.XLOOKUP($A1227,'Cleaned - Medical Examinations'!$A$2:$A$2336,'Cleaned - Medical Examinations'!$I$2:$I$2336,0)</f>
        <v>Obesity</v>
      </c>
      <c r="K1227" s="11" t="str">
        <f t="shared" si="19"/>
        <v>Non-Diabetic</v>
      </c>
      <c r="L1227" s="14">
        <f>_xlfn.XLOOKUP($A1227,'Cleaned - Hospitalisation Detai'!$A$2:$A$2344,'Cleaned - Hospitalisation Detai'!$J$2:$J$2344,0)</f>
        <v>33108</v>
      </c>
      <c r="M1227" s="19">
        <f>_xlfn.XLOOKUP($A1227,'Cleaned - Hospitalisation Detai'!$A$2:$A$2344,'Cleaned - Hospitalisation Detai'!$F$2:$F$2344,0)</f>
        <v>9159.51</v>
      </c>
      <c r="N1227" s="19" t="str">
        <f>_xlfn.XLOOKUP($A1227,'Cleaned - Hospitalisation Detai'!$A$2:$A$2344,'Cleaned - Hospitalisation Detai'!$G$2:$G$2344,0)</f>
        <v>tier - 2</v>
      </c>
      <c r="O1227" s="19" t="str">
        <f>_xlfn.XLOOKUP($A1227,'Cleaned - Hospitalisation Detai'!$A$2:$A$2344,'Cleaned - Hospitalisation Detai'!$H$2:$H$2344,0)</f>
        <v>tier - 2</v>
      </c>
      <c r="P1227" s="19" t="str">
        <f>_xlfn.XLOOKUP($A1227,'Cleaned - Hospitalisation Detai'!$A$2:$A$2344,'Cleaned - Hospitalisation Detai'!$I$2:$I$2344,0)</f>
        <v>R1021</v>
      </c>
      <c r="Q1227" s="20">
        <f>_xlfn.XLOOKUP($A1227,'Cleaned - Hospitalisation Detai'!$A$2:$A$2344,'Cleaned - Hospitalisation Detai'!$K$2:$K$2344,0)</f>
        <v>32</v>
      </c>
    </row>
    <row r="1228" spans="1:17" ht="15.6" x14ac:dyDescent="0.3">
      <c r="A1228" s="10" t="s">
        <v>1144</v>
      </c>
      <c r="B1228" s="11" t="str">
        <f>_xlfn.XLOOKUP(A1228,'Cleaned - Customer Names '!$A$2:$A$2336,'Cleaned - Customer Names '!$C$2:$C$2336,0)</f>
        <v>Kelsey J.</v>
      </c>
      <c r="C1228" s="11">
        <f>_xlfn.XLOOKUP($A1228,'Cleaned - Medical Examinations'!$A$2:$A$2336,'Cleaned - Medical Examinations'!$B$2:$B$2336,0)</f>
        <v>28.71</v>
      </c>
      <c r="D1228" s="11">
        <f>_xlfn.XLOOKUP($A1228,'Cleaned - Medical Examinations'!$A$2:$A$2336,'Cleaned - Medical Examinations'!$C$2:$C$2336,0)</f>
        <v>5.71</v>
      </c>
      <c r="E1228" s="11" t="str">
        <f>_xlfn.XLOOKUP($A1228,'Cleaned - Medical Examinations'!$A$2:$A$2336,'Cleaned - Medical Examinations'!$D$2:$D$2336,0)</f>
        <v>No</v>
      </c>
      <c r="F1228" s="11" t="str">
        <f>_xlfn.XLOOKUP($A1228,'Cleaned - Medical Examinations'!$A$2:$A$2336,'Cleaned - Medical Examinations'!$E$2:$E$2336,0)</f>
        <v>No</v>
      </c>
      <c r="G1228" s="11" t="str">
        <f>_xlfn.XLOOKUP($A1228,'Cleaned - Medical Examinations'!$A$2:$A$2336,'Cleaned - Medical Examinations'!$F$2:$F$2336,0)</f>
        <v>No</v>
      </c>
      <c r="H1228" s="11">
        <f>_xlfn.XLOOKUP($A1228,'Cleaned - Medical Examinations'!$A$2:$A$2336,'Cleaned - Medical Examinations'!$G$2:$G$2336,0)</f>
        <v>0</v>
      </c>
      <c r="I1228" s="11" t="str">
        <f>_xlfn.XLOOKUP($A1228,'Cleaned - Medical Examinations'!$A$2:$A$2336,'Cleaned - Medical Examinations'!$H$2:$H$2336,0)</f>
        <v>No</v>
      </c>
      <c r="J1228" s="11" t="str">
        <f>_xlfn.XLOOKUP($A1228,'Cleaned - Medical Examinations'!$A$2:$A$2336,'Cleaned - Medical Examinations'!$I$2:$I$2336,0)</f>
        <v>Overweight</v>
      </c>
      <c r="K1228" s="11" t="str">
        <f t="shared" si="19"/>
        <v>Non-Diabetic</v>
      </c>
      <c r="L1228" s="14">
        <f>_xlfn.XLOOKUP($A1228,'Cleaned - Hospitalisation Detai'!$A$2:$A$2344,'Cleaned - Hospitalisation Detai'!$J$2:$J$2344,0)</f>
        <v>30293</v>
      </c>
      <c r="M1228" s="19">
        <f>_xlfn.XLOOKUP($A1228,'Cleaned - Hospitalisation Detai'!$A$2:$A$2344,'Cleaned - Hospitalisation Detai'!$F$2:$F$2344,0)</f>
        <v>9147.5</v>
      </c>
      <c r="N1228" s="19" t="str">
        <f>_xlfn.XLOOKUP($A1228,'Cleaned - Hospitalisation Detai'!$A$2:$A$2344,'Cleaned - Hospitalisation Detai'!$G$2:$G$2344,0)</f>
        <v>tier - 2</v>
      </c>
      <c r="O1228" s="19" t="str">
        <f>_xlfn.XLOOKUP($A1228,'Cleaned - Hospitalisation Detai'!$A$2:$A$2344,'Cleaned - Hospitalisation Detai'!$H$2:$H$2344,0)</f>
        <v>tier - 1</v>
      </c>
      <c r="P1228" s="19" t="str">
        <f>_xlfn.XLOOKUP($A1228,'Cleaned - Hospitalisation Detai'!$A$2:$A$2344,'Cleaned - Hospitalisation Detai'!$I$2:$I$2344,0)</f>
        <v>R1012</v>
      </c>
      <c r="Q1228" s="20">
        <f>_xlfn.XLOOKUP($A1228,'Cleaned - Hospitalisation Detai'!$A$2:$A$2344,'Cleaned - Hospitalisation Detai'!$K$2:$K$2344,0)</f>
        <v>40</v>
      </c>
    </row>
    <row r="1229" spans="1:17" ht="15.6" x14ac:dyDescent="0.3">
      <c r="A1229" s="10" t="s">
        <v>1143</v>
      </c>
      <c r="B1229" s="11" t="str">
        <f>_xlfn.XLOOKUP(A1229,'Cleaned - Customer Names '!$A$2:$A$2336,'Cleaned - Customer Names '!$C$2:$C$2336,0)</f>
        <v>Stephen A.</v>
      </c>
      <c r="C1229" s="11">
        <f>_xlfn.XLOOKUP($A1229,'Cleaned - Medical Examinations'!$A$2:$A$2336,'Cleaned - Medical Examinations'!$B$2:$B$2336,0)</f>
        <v>36.700000000000003</v>
      </c>
      <c r="D1229" s="11">
        <f>_xlfn.XLOOKUP($A1229,'Cleaned - Medical Examinations'!$A$2:$A$2336,'Cleaned - Medical Examinations'!$C$2:$C$2336,0)</f>
        <v>8.6999999999999993</v>
      </c>
      <c r="E1229" s="11" t="str">
        <f>_xlfn.XLOOKUP($A1229,'Cleaned - Medical Examinations'!$A$2:$A$2336,'Cleaned - Medical Examinations'!$D$2:$D$2336,0)</f>
        <v>Yes</v>
      </c>
      <c r="F1229" s="11" t="str">
        <f>_xlfn.XLOOKUP($A1229,'Cleaned - Medical Examinations'!$A$2:$A$2336,'Cleaned - Medical Examinations'!$E$2:$E$2336,0)</f>
        <v>No</v>
      </c>
      <c r="G1229" s="11" t="str">
        <f>_xlfn.XLOOKUP($A1229,'Cleaned - Medical Examinations'!$A$2:$A$2336,'Cleaned - Medical Examinations'!$F$2:$F$2336,0)</f>
        <v>No</v>
      </c>
      <c r="H1229" s="11">
        <f>_xlfn.XLOOKUP($A1229,'Cleaned - Medical Examinations'!$A$2:$A$2336,'Cleaned - Medical Examinations'!$G$2:$G$2336,0)</f>
        <v>2</v>
      </c>
      <c r="I1229" s="11" t="str">
        <f>_xlfn.XLOOKUP($A1229,'Cleaned - Medical Examinations'!$A$2:$A$2336,'Cleaned - Medical Examinations'!$H$2:$H$2336,0)</f>
        <v>No</v>
      </c>
      <c r="J1229" s="11" t="str">
        <f>_xlfn.XLOOKUP($A1229,'Cleaned - Medical Examinations'!$A$2:$A$2336,'Cleaned - Medical Examinations'!$I$2:$I$2336,0)</f>
        <v>Obesity</v>
      </c>
      <c r="K1229" s="11" t="str">
        <f t="shared" si="19"/>
        <v>Diabetic</v>
      </c>
      <c r="L1229" s="14">
        <f>_xlfn.XLOOKUP($A1229,'Cleaned - Hospitalisation Detai'!$A$2:$A$2344,'Cleaned - Hospitalisation Detai'!$J$2:$J$2344,0)</f>
        <v>25859</v>
      </c>
      <c r="M1229" s="19">
        <f>_xlfn.XLOOKUP($A1229,'Cleaned - Hospitalisation Detai'!$A$2:$A$2344,'Cleaned - Hospitalisation Detai'!$F$2:$F$2344,0)</f>
        <v>9144.57</v>
      </c>
      <c r="N1229" s="19" t="str">
        <f>_xlfn.XLOOKUP($A1229,'Cleaned - Hospitalisation Detai'!$A$2:$A$2344,'Cleaned - Hospitalisation Detai'!$G$2:$G$2344,0)</f>
        <v>tier - 3</v>
      </c>
      <c r="O1229" s="19" t="str">
        <f>_xlfn.XLOOKUP($A1229,'Cleaned - Hospitalisation Detai'!$A$2:$A$2344,'Cleaned - Hospitalisation Detai'!$H$2:$H$2344,0)</f>
        <v>tier - 2</v>
      </c>
      <c r="P1229" s="19" t="str">
        <f>_xlfn.XLOOKUP($A1229,'Cleaned - Hospitalisation Detai'!$A$2:$A$2344,'Cleaned - Hospitalisation Detai'!$I$2:$I$2344,0)</f>
        <v>R1011</v>
      </c>
      <c r="Q1229" s="20">
        <f>_xlfn.XLOOKUP($A1229,'Cleaned - Hospitalisation Detai'!$A$2:$A$2344,'Cleaned - Hospitalisation Detai'!$K$2:$K$2344,0)</f>
        <v>52</v>
      </c>
    </row>
    <row r="1230" spans="1:17" ht="15.6" x14ac:dyDescent="0.3">
      <c r="A1230" s="10" t="s">
        <v>1142</v>
      </c>
      <c r="B1230" s="11" t="str">
        <f>_xlfn.XLOOKUP(A1230,'Cleaned - Customer Names '!$A$2:$A$2336,'Cleaned - Customer Names '!$C$2:$C$2336,0)</f>
        <v>Dan</v>
      </c>
      <c r="C1230" s="11">
        <f>_xlfn.XLOOKUP($A1230,'Cleaned - Medical Examinations'!$A$2:$A$2336,'Cleaned - Medical Examinations'!$B$2:$B$2336,0)</f>
        <v>34.1</v>
      </c>
      <c r="D1230" s="11">
        <f>_xlfn.XLOOKUP($A1230,'Cleaned - Medical Examinations'!$A$2:$A$2336,'Cleaned - Medical Examinations'!$C$2:$C$2336,0)</f>
        <v>9.0399999999999991</v>
      </c>
      <c r="E1230" s="11" t="str">
        <f>_xlfn.XLOOKUP($A1230,'Cleaned - Medical Examinations'!$A$2:$A$2336,'Cleaned - Medical Examinations'!$D$2:$D$2336,0)</f>
        <v>Yes</v>
      </c>
      <c r="F1230" s="11" t="str">
        <f>_xlfn.XLOOKUP($A1230,'Cleaned - Medical Examinations'!$A$2:$A$2336,'Cleaned - Medical Examinations'!$E$2:$E$2336,0)</f>
        <v>No</v>
      </c>
      <c r="G1230" s="11" t="str">
        <f>_xlfn.XLOOKUP($A1230,'Cleaned - Medical Examinations'!$A$2:$A$2336,'Cleaned - Medical Examinations'!$F$2:$F$2336,0)</f>
        <v>No</v>
      </c>
      <c r="H1230" s="11">
        <f>_xlfn.XLOOKUP($A1230,'Cleaned - Medical Examinations'!$A$2:$A$2336,'Cleaned - Medical Examinations'!$G$2:$G$2336,0)</f>
        <v>2</v>
      </c>
      <c r="I1230" s="11" t="str">
        <f>_xlfn.XLOOKUP($A1230,'Cleaned - Medical Examinations'!$A$2:$A$2336,'Cleaned - Medical Examinations'!$H$2:$H$2336,0)</f>
        <v>No</v>
      </c>
      <c r="J1230" s="11" t="str">
        <f>_xlfn.XLOOKUP($A1230,'Cleaned - Medical Examinations'!$A$2:$A$2336,'Cleaned - Medical Examinations'!$I$2:$I$2336,0)</f>
        <v>Obesity</v>
      </c>
      <c r="K1230" s="11" t="str">
        <f t="shared" si="19"/>
        <v>Diabetic</v>
      </c>
      <c r="L1230" s="14">
        <f>_xlfn.XLOOKUP($A1230,'Cleaned - Hospitalisation Detai'!$A$2:$A$2344,'Cleaned - Hospitalisation Detai'!$J$2:$J$2344,0)</f>
        <v>25792</v>
      </c>
      <c r="M1230" s="19">
        <f>_xlfn.XLOOKUP($A1230,'Cleaned - Hospitalisation Detai'!$A$2:$A$2344,'Cleaned - Hospitalisation Detai'!$F$2:$F$2344,0)</f>
        <v>9140.9500000000007</v>
      </c>
      <c r="N1230" s="19" t="str">
        <f>_xlfn.XLOOKUP($A1230,'Cleaned - Hospitalisation Detai'!$A$2:$A$2344,'Cleaned - Hospitalisation Detai'!$G$2:$G$2344,0)</f>
        <v>tier - 3</v>
      </c>
      <c r="O1230" s="19" t="str">
        <f>_xlfn.XLOOKUP($A1230,'Cleaned - Hospitalisation Detai'!$A$2:$A$2344,'Cleaned - Hospitalisation Detai'!$H$2:$H$2344,0)</f>
        <v>tier - 3</v>
      </c>
      <c r="P1230" s="19" t="str">
        <f>_xlfn.XLOOKUP($A1230,'Cleaned - Hospitalisation Detai'!$A$2:$A$2344,'Cleaned - Hospitalisation Detai'!$I$2:$I$2344,0)</f>
        <v>R1013</v>
      </c>
      <c r="Q1230" s="20">
        <f>_xlfn.XLOOKUP($A1230,'Cleaned - Hospitalisation Detai'!$A$2:$A$2344,'Cleaned - Hospitalisation Detai'!$K$2:$K$2344,0)</f>
        <v>52</v>
      </c>
    </row>
    <row r="1231" spans="1:17" ht="15.6" x14ac:dyDescent="0.3">
      <c r="A1231" s="10" t="s">
        <v>1141</v>
      </c>
      <c r="B1231" s="11" t="str">
        <f>_xlfn.XLOOKUP(A1231,'Cleaned - Customer Names '!$A$2:$A$2336,'Cleaned - Customer Names '!$C$2:$C$2336,0)</f>
        <v>Katie C</v>
      </c>
      <c r="C1231" s="11">
        <f>_xlfn.XLOOKUP($A1231,'Cleaned - Medical Examinations'!$A$2:$A$2336,'Cleaned - Medical Examinations'!$B$2:$B$2336,0)</f>
        <v>25.7</v>
      </c>
      <c r="D1231" s="11">
        <f>_xlfn.XLOOKUP($A1231,'Cleaned - Medical Examinations'!$A$2:$A$2336,'Cleaned - Medical Examinations'!$C$2:$C$2336,0)</f>
        <v>5.61</v>
      </c>
      <c r="E1231" s="11" t="str">
        <f>_xlfn.XLOOKUP($A1231,'Cleaned - Medical Examinations'!$A$2:$A$2336,'Cleaned - Medical Examinations'!$D$2:$D$2336,0)</f>
        <v>No</v>
      </c>
      <c r="F1231" s="11" t="str">
        <f>_xlfn.XLOOKUP($A1231,'Cleaned - Medical Examinations'!$A$2:$A$2336,'Cleaned - Medical Examinations'!$E$2:$E$2336,0)</f>
        <v>No</v>
      </c>
      <c r="G1231" s="11" t="str">
        <f>_xlfn.XLOOKUP($A1231,'Cleaned - Medical Examinations'!$A$2:$A$2336,'Cleaned - Medical Examinations'!$F$2:$F$2336,0)</f>
        <v>No</v>
      </c>
      <c r="H1231" s="11">
        <f>_xlfn.XLOOKUP($A1231,'Cleaned - Medical Examinations'!$A$2:$A$2336,'Cleaned - Medical Examinations'!$G$2:$G$2336,0)</f>
        <v>0</v>
      </c>
      <c r="I1231" s="11" t="str">
        <f>_xlfn.XLOOKUP($A1231,'Cleaned - Medical Examinations'!$A$2:$A$2336,'Cleaned - Medical Examinations'!$H$2:$H$2336,0)</f>
        <v>No</v>
      </c>
      <c r="J1231" s="11" t="str">
        <f>_xlfn.XLOOKUP($A1231,'Cleaned - Medical Examinations'!$A$2:$A$2336,'Cleaned - Medical Examinations'!$I$2:$I$2336,0)</f>
        <v>Overweight</v>
      </c>
      <c r="K1231" s="11" t="str">
        <f t="shared" si="19"/>
        <v>Non-Diabetic</v>
      </c>
      <c r="L1231" s="14">
        <f>_xlfn.XLOOKUP($A1231,'Cleaned - Hospitalisation Detai'!$A$2:$A$2344,'Cleaned - Hospitalisation Detai'!$J$2:$J$2344,0)</f>
        <v>28461</v>
      </c>
      <c r="M1231" s="19">
        <f>_xlfn.XLOOKUP($A1231,'Cleaned - Hospitalisation Detai'!$A$2:$A$2344,'Cleaned - Hospitalisation Detai'!$F$2:$F$2344,0)</f>
        <v>9101.7999999999993</v>
      </c>
      <c r="N1231" s="19" t="str">
        <f>_xlfn.XLOOKUP($A1231,'Cleaned - Hospitalisation Detai'!$A$2:$A$2344,'Cleaned - Hospitalisation Detai'!$G$2:$G$2344,0)</f>
        <v>tier - 2</v>
      </c>
      <c r="O1231" s="19" t="str">
        <f>_xlfn.XLOOKUP($A1231,'Cleaned - Hospitalisation Detai'!$A$2:$A$2344,'Cleaned - Hospitalisation Detai'!$H$2:$H$2344,0)</f>
        <v>tier - 1</v>
      </c>
      <c r="P1231" s="19" t="str">
        <f>_xlfn.XLOOKUP($A1231,'Cleaned - Hospitalisation Detai'!$A$2:$A$2344,'Cleaned - Hospitalisation Detai'!$I$2:$I$2344,0)</f>
        <v>R1011</v>
      </c>
      <c r="Q1231" s="20">
        <f>_xlfn.XLOOKUP($A1231,'Cleaned - Hospitalisation Detai'!$A$2:$A$2344,'Cleaned - Hospitalisation Detai'!$K$2:$K$2344,0)</f>
        <v>45</v>
      </c>
    </row>
    <row r="1232" spans="1:17" ht="15.6" x14ac:dyDescent="0.3">
      <c r="A1232" s="10" t="s">
        <v>1140</v>
      </c>
      <c r="B1232" s="11" t="str">
        <f>_xlfn.XLOOKUP(A1232,'Cleaned - Customer Names '!$A$2:$A$2336,'Cleaned - Customer Names '!$C$2:$C$2336,0)</f>
        <v>Melissa K</v>
      </c>
      <c r="C1232" s="11">
        <f>_xlfn.XLOOKUP($A1232,'Cleaned - Medical Examinations'!$A$2:$A$2336,'Cleaned - Medical Examinations'!$B$2:$B$2336,0)</f>
        <v>21.68</v>
      </c>
      <c r="D1232" s="11">
        <f>_xlfn.XLOOKUP($A1232,'Cleaned - Medical Examinations'!$A$2:$A$2336,'Cleaned - Medical Examinations'!$C$2:$C$2336,0)</f>
        <v>8.1199999999999992</v>
      </c>
      <c r="E1232" s="11" t="str">
        <f>_xlfn.XLOOKUP($A1232,'Cleaned - Medical Examinations'!$A$2:$A$2336,'Cleaned - Medical Examinations'!$D$2:$D$2336,0)</f>
        <v>No</v>
      </c>
      <c r="F1232" s="11" t="str">
        <f>_xlfn.XLOOKUP($A1232,'Cleaned - Medical Examinations'!$A$2:$A$2336,'Cleaned - Medical Examinations'!$E$2:$E$2336,0)</f>
        <v>No</v>
      </c>
      <c r="G1232" s="11" t="str">
        <f>_xlfn.XLOOKUP($A1232,'Cleaned - Medical Examinations'!$A$2:$A$2336,'Cleaned - Medical Examinations'!$F$2:$F$2336,0)</f>
        <v>No</v>
      </c>
      <c r="H1232" s="11">
        <f>_xlfn.XLOOKUP($A1232,'Cleaned - Medical Examinations'!$A$2:$A$2336,'Cleaned - Medical Examinations'!$G$2:$G$2336,0)</f>
        <v>0</v>
      </c>
      <c r="I1232" s="11" t="str">
        <f>_xlfn.XLOOKUP($A1232,'Cleaned - Medical Examinations'!$A$2:$A$2336,'Cleaned - Medical Examinations'!$H$2:$H$2336,0)</f>
        <v>No</v>
      </c>
      <c r="J1232" s="11" t="str">
        <f>_xlfn.XLOOKUP($A1232,'Cleaned - Medical Examinations'!$A$2:$A$2336,'Cleaned - Medical Examinations'!$I$2:$I$2336,0)</f>
        <v>Normal Weight</v>
      </c>
      <c r="K1232" s="11" t="str">
        <f t="shared" si="19"/>
        <v>Diabetic</v>
      </c>
      <c r="L1232" s="14">
        <f>_xlfn.XLOOKUP($A1232,'Cleaned - Hospitalisation Detai'!$A$2:$A$2344,'Cleaned - Hospitalisation Detai'!$J$2:$J$2344,0)</f>
        <v>24055</v>
      </c>
      <c r="M1232" s="19">
        <f>_xlfn.XLOOKUP($A1232,'Cleaned - Hospitalisation Detai'!$A$2:$A$2344,'Cleaned - Hospitalisation Detai'!$F$2:$F$2344,0)</f>
        <v>9095.94</v>
      </c>
      <c r="N1232" s="19" t="str">
        <f>_xlfn.XLOOKUP($A1232,'Cleaned - Hospitalisation Detai'!$A$2:$A$2344,'Cleaned - Hospitalisation Detai'!$G$2:$G$2344,0)</f>
        <v>tier - 3</v>
      </c>
      <c r="O1232" s="19" t="str">
        <f>_xlfn.XLOOKUP($A1232,'Cleaned - Hospitalisation Detai'!$A$2:$A$2344,'Cleaned - Hospitalisation Detai'!$H$2:$H$2344,0)</f>
        <v>tier - 1</v>
      </c>
      <c r="P1232" s="19" t="str">
        <f>_xlfn.XLOOKUP($A1232,'Cleaned - Hospitalisation Detai'!$A$2:$A$2344,'Cleaned - Hospitalisation Detai'!$I$2:$I$2344,0)</f>
        <v>R1011</v>
      </c>
      <c r="Q1232" s="20">
        <f>_xlfn.XLOOKUP($A1232,'Cleaned - Hospitalisation Detai'!$A$2:$A$2344,'Cleaned - Hospitalisation Detai'!$K$2:$K$2344,0)</f>
        <v>57</v>
      </c>
    </row>
    <row r="1233" spans="1:17" ht="15.6" x14ac:dyDescent="0.3">
      <c r="A1233" s="10" t="s">
        <v>1139</v>
      </c>
      <c r="B1233" s="11" t="str">
        <f>_xlfn.XLOOKUP(A1233,'Cleaned - Customer Names '!$A$2:$A$2336,'Cleaned - Customer Names '!$C$2:$C$2336,0)</f>
        <v>Kara H</v>
      </c>
      <c r="C1233" s="11">
        <f>_xlfn.XLOOKUP($A1233,'Cleaned - Medical Examinations'!$A$2:$A$2336,'Cleaned - Medical Examinations'!$B$2:$B$2336,0)</f>
        <v>25.175000000000001</v>
      </c>
      <c r="D1233" s="11">
        <f>_xlfn.XLOOKUP($A1233,'Cleaned - Medical Examinations'!$A$2:$A$2336,'Cleaned - Medical Examinations'!$C$2:$C$2336,0)</f>
        <v>4.74</v>
      </c>
      <c r="E1233" s="11" t="str">
        <f>_xlfn.XLOOKUP($A1233,'Cleaned - Medical Examinations'!$A$2:$A$2336,'Cleaned - Medical Examinations'!$D$2:$D$2336,0)</f>
        <v>No</v>
      </c>
      <c r="F1233" s="11" t="str">
        <f>_xlfn.XLOOKUP($A1233,'Cleaned - Medical Examinations'!$A$2:$A$2336,'Cleaned - Medical Examinations'!$E$2:$E$2336,0)</f>
        <v>No</v>
      </c>
      <c r="G1233" s="11" t="str">
        <f>_xlfn.XLOOKUP($A1233,'Cleaned - Medical Examinations'!$A$2:$A$2336,'Cleaned - Medical Examinations'!$F$2:$F$2336,0)</f>
        <v>No</v>
      </c>
      <c r="H1233" s="11">
        <f>_xlfn.XLOOKUP($A1233,'Cleaned - Medical Examinations'!$A$2:$A$2336,'Cleaned - Medical Examinations'!$G$2:$G$2336,0)</f>
        <v>0</v>
      </c>
      <c r="I1233" s="11" t="str">
        <f>_xlfn.XLOOKUP($A1233,'Cleaned - Medical Examinations'!$A$2:$A$2336,'Cleaned - Medical Examinations'!$H$2:$H$2336,0)</f>
        <v>No</v>
      </c>
      <c r="J1233" s="11" t="str">
        <f>_xlfn.XLOOKUP($A1233,'Cleaned - Medical Examinations'!$A$2:$A$2336,'Cleaned - Medical Examinations'!$I$2:$I$2336,0)</f>
        <v>Overweight</v>
      </c>
      <c r="K1233" s="11" t="str">
        <f t="shared" si="19"/>
        <v>Non-Diabetic</v>
      </c>
      <c r="L1233" s="14">
        <f>_xlfn.XLOOKUP($A1233,'Cleaned - Hospitalisation Detai'!$A$2:$A$2344,'Cleaned - Hospitalisation Detai'!$J$2:$J$2344,0)</f>
        <v>28433</v>
      </c>
      <c r="M1233" s="19">
        <f>_xlfn.XLOOKUP($A1233,'Cleaned - Hospitalisation Detai'!$A$2:$A$2344,'Cleaned - Hospitalisation Detai'!$F$2:$F$2344,0)</f>
        <v>9095.07</v>
      </c>
      <c r="N1233" s="19" t="str">
        <f>_xlfn.XLOOKUP($A1233,'Cleaned - Hospitalisation Detai'!$A$2:$A$2344,'Cleaned - Hospitalisation Detai'!$G$2:$G$2344,0)</f>
        <v>tier - 2</v>
      </c>
      <c r="O1233" s="19" t="str">
        <f>_xlfn.XLOOKUP($A1233,'Cleaned - Hospitalisation Detai'!$A$2:$A$2344,'Cleaned - Hospitalisation Detai'!$H$2:$H$2344,0)</f>
        <v>tier - 2</v>
      </c>
      <c r="P1233" s="19" t="str">
        <f>_xlfn.XLOOKUP($A1233,'Cleaned - Hospitalisation Detai'!$A$2:$A$2344,'Cleaned - Hospitalisation Detai'!$I$2:$I$2344,0)</f>
        <v>R1024</v>
      </c>
      <c r="Q1233" s="20">
        <f>_xlfn.XLOOKUP($A1233,'Cleaned - Hospitalisation Detai'!$A$2:$A$2344,'Cleaned - Hospitalisation Detai'!$K$2:$K$2344,0)</f>
        <v>45</v>
      </c>
    </row>
    <row r="1234" spans="1:17" ht="15.6" x14ac:dyDescent="0.3">
      <c r="A1234" s="10" t="s">
        <v>1138</v>
      </c>
      <c r="B1234" s="11" t="str">
        <f>_xlfn.XLOOKUP(A1234,'Cleaned - Customer Names '!$A$2:$A$2336,'Cleaned - Customer Names '!$C$2:$C$2336,0)</f>
        <v>Juan Carlos</v>
      </c>
      <c r="C1234" s="11">
        <f>_xlfn.XLOOKUP($A1234,'Cleaned - Medical Examinations'!$A$2:$A$2336,'Cleaned - Medical Examinations'!$B$2:$B$2336,0)</f>
        <v>44.77</v>
      </c>
      <c r="D1234" s="11">
        <f>_xlfn.XLOOKUP($A1234,'Cleaned - Medical Examinations'!$A$2:$A$2336,'Cleaned - Medical Examinations'!$C$2:$C$2336,0)</f>
        <v>4.0599999999999996</v>
      </c>
      <c r="E1234" s="11" t="str">
        <f>_xlfn.XLOOKUP($A1234,'Cleaned - Medical Examinations'!$A$2:$A$2336,'Cleaned - Medical Examinations'!$D$2:$D$2336,0)</f>
        <v>No</v>
      </c>
      <c r="F1234" s="11" t="str">
        <f>_xlfn.XLOOKUP($A1234,'Cleaned - Medical Examinations'!$A$2:$A$2336,'Cleaned - Medical Examinations'!$E$2:$E$2336,0)</f>
        <v>No</v>
      </c>
      <c r="G1234" s="11" t="str">
        <f>_xlfn.XLOOKUP($A1234,'Cleaned - Medical Examinations'!$A$2:$A$2336,'Cleaned - Medical Examinations'!$F$2:$F$2336,0)</f>
        <v>No</v>
      </c>
      <c r="H1234" s="11">
        <f>_xlfn.XLOOKUP($A1234,'Cleaned - Medical Examinations'!$A$2:$A$2336,'Cleaned - Medical Examinations'!$G$2:$G$2336,0)</f>
        <v>2</v>
      </c>
      <c r="I1234" s="11" t="str">
        <f>_xlfn.XLOOKUP($A1234,'Cleaned - Medical Examinations'!$A$2:$A$2336,'Cleaned - Medical Examinations'!$H$2:$H$2336,0)</f>
        <v>No</v>
      </c>
      <c r="J1234" s="11" t="str">
        <f>_xlfn.XLOOKUP($A1234,'Cleaned - Medical Examinations'!$A$2:$A$2336,'Cleaned - Medical Examinations'!$I$2:$I$2336,0)</f>
        <v>Obesity</v>
      </c>
      <c r="K1234" s="11" t="str">
        <f t="shared" si="19"/>
        <v>Non-Diabetic</v>
      </c>
      <c r="L1234" s="14">
        <f>_xlfn.XLOOKUP($A1234,'Cleaned - Hospitalisation Detai'!$A$2:$A$2344,'Cleaned - Hospitalisation Detai'!$J$2:$J$2344,0)</f>
        <v>26635</v>
      </c>
      <c r="M1234" s="19">
        <f>_xlfn.XLOOKUP($A1234,'Cleaned - Hospitalisation Detai'!$A$2:$A$2344,'Cleaned - Hospitalisation Detai'!$F$2:$F$2344,0)</f>
        <v>9058.73</v>
      </c>
      <c r="N1234" s="19" t="str">
        <f>_xlfn.XLOOKUP($A1234,'Cleaned - Hospitalisation Detai'!$A$2:$A$2344,'Cleaned - Hospitalisation Detai'!$G$2:$G$2344,0)</f>
        <v>tier - 3</v>
      </c>
      <c r="O1234" s="19" t="str">
        <f>_xlfn.XLOOKUP($A1234,'Cleaned - Hospitalisation Detai'!$A$2:$A$2344,'Cleaned - Hospitalisation Detai'!$H$2:$H$2344,0)</f>
        <v>tier - 2</v>
      </c>
      <c r="P1234" s="19" t="str">
        <f>_xlfn.XLOOKUP($A1234,'Cleaned - Hospitalisation Detai'!$A$2:$A$2344,'Cleaned - Hospitalisation Detai'!$I$2:$I$2344,0)</f>
        <v>R1013</v>
      </c>
      <c r="Q1234" s="20">
        <f>_xlfn.XLOOKUP($A1234,'Cleaned - Hospitalisation Detai'!$A$2:$A$2344,'Cleaned - Hospitalisation Detai'!$K$2:$K$2344,0)</f>
        <v>50</v>
      </c>
    </row>
    <row r="1235" spans="1:17" ht="15.6" x14ac:dyDescent="0.3">
      <c r="A1235" s="10" t="s">
        <v>1137</v>
      </c>
      <c r="B1235" s="11" t="str">
        <f>_xlfn.XLOOKUP(A1235,'Cleaned - Customer Names '!$A$2:$A$2336,'Cleaned - Customer Names '!$C$2:$C$2336,0)</f>
        <v>John III</v>
      </c>
      <c r="C1235" s="11">
        <f>_xlfn.XLOOKUP($A1235,'Cleaned - Medical Examinations'!$A$2:$A$2336,'Cleaned - Medical Examinations'!$B$2:$B$2336,0)</f>
        <v>37.07</v>
      </c>
      <c r="D1235" s="11">
        <f>_xlfn.XLOOKUP($A1235,'Cleaned - Medical Examinations'!$A$2:$A$2336,'Cleaned - Medical Examinations'!$C$2:$C$2336,0)</f>
        <v>5.69</v>
      </c>
      <c r="E1235" s="11" t="str">
        <f>_xlfn.XLOOKUP($A1235,'Cleaned - Medical Examinations'!$A$2:$A$2336,'Cleaned - Medical Examinations'!$D$2:$D$2336,0)</f>
        <v>No</v>
      </c>
      <c r="F1235" s="11" t="str">
        <f>_xlfn.XLOOKUP($A1235,'Cleaned - Medical Examinations'!$A$2:$A$2336,'Cleaned - Medical Examinations'!$E$2:$E$2336,0)</f>
        <v>No</v>
      </c>
      <c r="G1235" s="11" t="str">
        <f>_xlfn.XLOOKUP($A1235,'Cleaned - Medical Examinations'!$A$2:$A$2336,'Cleaned - Medical Examinations'!$F$2:$F$2336,0)</f>
        <v>No</v>
      </c>
      <c r="H1235" s="11">
        <f>_xlfn.XLOOKUP($A1235,'Cleaned - Medical Examinations'!$A$2:$A$2336,'Cleaned - Medical Examinations'!$G$2:$G$2336,0)</f>
        <v>2</v>
      </c>
      <c r="I1235" s="11" t="str">
        <f>_xlfn.XLOOKUP($A1235,'Cleaned - Medical Examinations'!$A$2:$A$2336,'Cleaned - Medical Examinations'!$H$2:$H$2336,0)</f>
        <v>No</v>
      </c>
      <c r="J1235" s="11" t="str">
        <f>_xlfn.XLOOKUP($A1235,'Cleaned - Medical Examinations'!$A$2:$A$2336,'Cleaned - Medical Examinations'!$I$2:$I$2336,0)</f>
        <v>Obesity</v>
      </c>
      <c r="K1235" s="11" t="str">
        <f t="shared" si="19"/>
        <v>Non-Diabetic</v>
      </c>
      <c r="L1235" s="14">
        <f>_xlfn.XLOOKUP($A1235,'Cleaned - Hospitalisation Detai'!$A$2:$A$2344,'Cleaned - Hospitalisation Detai'!$J$2:$J$2344,0)</f>
        <v>26640</v>
      </c>
      <c r="M1235" s="19">
        <f>_xlfn.XLOOKUP($A1235,'Cleaned - Hospitalisation Detai'!$A$2:$A$2344,'Cleaned - Hospitalisation Detai'!$F$2:$F$2344,0)</f>
        <v>9048.0300000000007</v>
      </c>
      <c r="N1235" s="19" t="str">
        <f>_xlfn.XLOOKUP($A1235,'Cleaned - Hospitalisation Detai'!$A$2:$A$2344,'Cleaned - Hospitalisation Detai'!$G$2:$G$2344,0)</f>
        <v>tier - 2</v>
      </c>
      <c r="O1235" s="19" t="str">
        <f>_xlfn.XLOOKUP($A1235,'Cleaned - Hospitalisation Detai'!$A$2:$A$2344,'Cleaned - Hospitalisation Detai'!$H$2:$H$2344,0)</f>
        <v>tier - 2</v>
      </c>
      <c r="P1235" s="19" t="str">
        <f>_xlfn.XLOOKUP($A1235,'Cleaned - Hospitalisation Detai'!$A$2:$A$2344,'Cleaned - Hospitalisation Detai'!$I$2:$I$2344,0)</f>
        <v>R1013</v>
      </c>
      <c r="Q1235" s="20">
        <f>_xlfn.XLOOKUP($A1235,'Cleaned - Hospitalisation Detai'!$A$2:$A$2344,'Cleaned - Hospitalisation Detai'!$K$2:$K$2344,0)</f>
        <v>50</v>
      </c>
    </row>
    <row r="1236" spans="1:17" ht="15.6" x14ac:dyDescent="0.3">
      <c r="A1236" s="10" t="s">
        <v>1136</v>
      </c>
      <c r="B1236" s="11" t="str">
        <f>_xlfn.XLOOKUP(A1236,'Cleaned - Customer Names '!$A$2:$A$2336,'Cleaned - Customer Names '!$C$2:$C$2336,0)</f>
        <v>Sarah M</v>
      </c>
      <c r="C1236" s="11">
        <f>_xlfn.XLOOKUP($A1236,'Cleaned - Medical Examinations'!$A$2:$A$2336,'Cleaned - Medical Examinations'!$B$2:$B$2336,0)</f>
        <v>39.799999999999997</v>
      </c>
      <c r="D1236" s="11">
        <f>_xlfn.XLOOKUP($A1236,'Cleaned - Medical Examinations'!$A$2:$A$2336,'Cleaned - Medical Examinations'!$C$2:$C$2336,0)</f>
        <v>5.66</v>
      </c>
      <c r="E1236" s="11" t="str">
        <f>_xlfn.XLOOKUP($A1236,'Cleaned - Medical Examinations'!$A$2:$A$2336,'Cleaned - Medical Examinations'!$D$2:$D$2336,0)</f>
        <v>No</v>
      </c>
      <c r="F1236" s="11" t="str">
        <f>_xlfn.XLOOKUP($A1236,'Cleaned - Medical Examinations'!$A$2:$A$2336,'Cleaned - Medical Examinations'!$E$2:$E$2336,0)</f>
        <v>No</v>
      </c>
      <c r="G1236" s="11" t="str">
        <f>_xlfn.XLOOKUP($A1236,'Cleaned - Medical Examinations'!$A$2:$A$2336,'Cleaned - Medical Examinations'!$F$2:$F$2336,0)</f>
        <v>Yes</v>
      </c>
      <c r="H1236" s="11">
        <f>_xlfn.XLOOKUP($A1236,'Cleaned - Medical Examinations'!$A$2:$A$2336,'Cleaned - Medical Examinations'!$G$2:$G$2336,0)</f>
        <v>1</v>
      </c>
      <c r="I1236" s="11" t="str">
        <f>_xlfn.XLOOKUP($A1236,'Cleaned - Medical Examinations'!$A$2:$A$2336,'Cleaned - Medical Examinations'!$H$2:$H$2336,0)</f>
        <v>No</v>
      </c>
      <c r="J1236" s="11" t="str">
        <f>_xlfn.XLOOKUP($A1236,'Cleaned - Medical Examinations'!$A$2:$A$2336,'Cleaned - Medical Examinations'!$I$2:$I$2336,0)</f>
        <v>Obesity</v>
      </c>
      <c r="K1236" s="11" t="str">
        <f t="shared" si="19"/>
        <v>Non-Diabetic</v>
      </c>
      <c r="L1236" s="14">
        <f>_xlfn.XLOOKUP($A1236,'Cleaned - Hospitalisation Detai'!$A$2:$A$2344,'Cleaned - Hospitalisation Detai'!$J$2:$J$2344,0)</f>
        <v>34304</v>
      </c>
      <c r="M1236" s="19">
        <f>_xlfn.XLOOKUP($A1236,'Cleaned - Hospitalisation Detai'!$A$2:$A$2344,'Cleaned - Hospitalisation Detai'!$F$2:$F$2344,0)</f>
        <v>9010.2000000000007</v>
      </c>
      <c r="N1236" s="19" t="str">
        <f>_xlfn.XLOOKUP($A1236,'Cleaned - Hospitalisation Detai'!$A$2:$A$2344,'Cleaned - Hospitalisation Detai'!$G$2:$G$2344,0)</f>
        <v>tier - 2</v>
      </c>
      <c r="O1236" s="19" t="str">
        <f>_xlfn.XLOOKUP($A1236,'Cleaned - Hospitalisation Detai'!$A$2:$A$2344,'Cleaned - Hospitalisation Detai'!$H$2:$H$2344,0)</f>
        <v>tier - 3</v>
      </c>
      <c r="P1236" s="19" t="str">
        <f>_xlfn.XLOOKUP($A1236,'Cleaned - Hospitalisation Detai'!$A$2:$A$2344,'Cleaned - Hospitalisation Detai'!$I$2:$I$2344,0)</f>
        <v>R1026</v>
      </c>
      <c r="Q1236" s="20">
        <f>_xlfn.XLOOKUP($A1236,'Cleaned - Hospitalisation Detai'!$A$2:$A$2344,'Cleaned - Hospitalisation Detai'!$K$2:$K$2344,0)</f>
        <v>29</v>
      </c>
    </row>
    <row r="1237" spans="1:17" ht="15.6" x14ac:dyDescent="0.3">
      <c r="A1237" s="10" t="s">
        <v>1135</v>
      </c>
      <c r="B1237" s="11" t="str">
        <f>_xlfn.XLOOKUP(A1237,'Cleaned - Customer Names '!$A$2:$A$2336,'Cleaned - Customer Names '!$C$2:$C$2336,0)</f>
        <v>Kristin C</v>
      </c>
      <c r="C1237" s="11">
        <f>_xlfn.XLOOKUP($A1237,'Cleaned - Medical Examinations'!$A$2:$A$2336,'Cleaned - Medical Examinations'!$B$2:$B$2336,0)</f>
        <v>26.36</v>
      </c>
      <c r="D1237" s="11">
        <f>_xlfn.XLOOKUP($A1237,'Cleaned - Medical Examinations'!$A$2:$A$2336,'Cleaned - Medical Examinations'!$C$2:$C$2336,0)</f>
        <v>4.32</v>
      </c>
      <c r="E1237" s="11" t="str">
        <f>_xlfn.XLOOKUP($A1237,'Cleaned - Medical Examinations'!$A$2:$A$2336,'Cleaned - Medical Examinations'!$D$2:$D$2336,0)</f>
        <v>No</v>
      </c>
      <c r="F1237" s="11" t="str">
        <f>_xlfn.XLOOKUP($A1237,'Cleaned - Medical Examinations'!$A$2:$A$2336,'Cleaned - Medical Examinations'!$E$2:$E$2336,0)</f>
        <v>No</v>
      </c>
      <c r="G1237" s="11" t="str">
        <f>_xlfn.XLOOKUP($A1237,'Cleaned - Medical Examinations'!$A$2:$A$2336,'Cleaned - Medical Examinations'!$F$2:$F$2336,0)</f>
        <v>Yes</v>
      </c>
      <c r="H1237" s="11">
        <f>_xlfn.XLOOKUP($A1237,'Cleaned - Medical Examinations'!$A$2:$A$2336,'Cleaned - Medical Examinations'!$G$2:$G$2336,0)</f>
        <v>1</v>
      </c>
      <c r="I1237" s="11" t="str">
        <f>_xlfn.XLOOKUP($A1237,'Cleaned - Medical Examinations'!$A$2:$A$2336,'Cleaned - Medical Examinations'!$H$2:$H$2336,0)</f>
        <v>No</v>
      </c>
      <c r="J1237" s="11" t="str">
        <f>_xlfn.XLOOKUP($A1237,'Cleaned - Medical Examinations'!$A$2:$A$2336,'Cleaned - Medical Examinations'!$I$2:$I$2336,0)</f>
        <v>Overweight</v>
      </c>
      <c r="K1237" s="11" t="str">
        <f t="shared" si="19"/>
        <v>Non-Diabetic</v>
      </c>
      <c r="L1237" s="14">
        <f>_xlfn.XLOOKUP($A1237,'Cleaned - Hospitalisation Detai'!$A$2:$A$2344,'Cleaned - Hospitalisation Detai'!$J$2:$J$2344,0)</f>
        <v>29205</v>
      </c>
      <c r="M1237" s="19">
        <f>_xlfn.XLOOKUP($A1237,'Cleaned - Hospitalisation Detai'!$A$2:$A$2344,'Cleaned - Hospitalisation Detai'!$F$2:$F$2344,0)</f>
        <v>8998.43</v>
      </c>
      <c r="N1237" s="19" t="str">
        <f>_xlfn.XLOOKUP($A1237,'Cleaned - Hospitalisation Detai'!$A$2:$A$2344,'Cleaned - Hospitalisation Detai'!$G$2:$G$2344,0)</f>
        <v>tier - 2</v>
      </c>
      <c r="O1237" s="19" t="str">
        <f>_xlfn.XLOOKUP($A1237,'Cleaned - Hospitalisation Detai'!$A$2:$A$2344,'Cleaned - Hospitalisation Detai'!$H$2:$H$2344,0)</f>
        <v>tier - 1</v>
      </c>
      <c r="P1237" s="19" t="str">
        <f>_xlfn.XLOOKUP($A1237,'Cleaned - Hospitalisation Detai'!$A$2:$A$2344,'Cleaned - Hospitalisation Detai'!$I$2:$I$2344,0)</f>
        <v>R1025</v>
      </c>
      <c r="Q1237" s="20">
        <f>_xlfn.XLOOKUP($A1237,'Cleaned - Hospitalisation Detai'!$A$2:$A$2344,'Cleaned - Hospitalisation Detai'!$K$2:$K$2344,0)</f>
        <v>43</v>
      </c>
    </row>
    <row r="1238" spans="1:17" ht="15.6" x14ac:dyDescent="0.3">
      <c r="A1238" s="10" t="s">
        <v>1134</v>
      </c>
      <c r="B1238" s="11" t="str">
        <f>_xlfn.XLOOKUP(A1238,'Cleaned - Customer Names '!$A$2:$A$2336,'Cleaned - Customer Names '!$C$2:$C$2336,0)</f>
        <v>Casey M.</v>
      </c>
      <c r="C1238" s="11">
        <f>_xlfn.XLOOKUP($A1238,'Cleaned - Medical Examinations'!$A$2:$A$2336,'Cleaned - Medical Examinations'!$B$2:$B$2336,0)</f>
        <v>29.925000000000001</v>
      </c>
      <c r="D1238" s="11">
        <f>_xlfn.XLOOKUP($A1238,'Cleaned - Medical Examinations'!$A$2:$A$2336,'Cleaned - Medical Examinations'!$C$2:$C$2336,0)</f>
        <v>8.2899999999999991</v>
      </c>
      <c r="E1238" s="11" t="str">
        <f>_xlfn.XLOOKUP($A1238,'Cleaned - Medical Examinations'!$A$2:$A$2336,'Cleaned - Medical Examinations'!$D$2:$D$2336,0)</f>
        <v>No</v>
      </c>
      <c r="F1238" s="11" t="str">
        <f>_xlfn.XLOOKUP($A1238,'Cleaned - Medical Examinations'!$A$2:$A$2336,'Cleaned - Medical Examinations'!$E$2:$E$2336,0)</f>
        <v>No</v>
      </c>
      <c r="G1238" s="11" t="str">
        <f>_xlfn.XLOOKUP($A1238,'Cleaned - Medical Examinations'!$A$2:$A$2336,'Cleaned - Medical Examinations'!$F$2:$F$2336,0)</f>
        <v>No</v>
      </c>
      <c r="H1238" s="11">
        <f>_xlfn.XLOOKUP($A1238,'Cleaned - Medical Examinations'!$A$2:$A$2336,'Cleaned - Medical Examinations'!$G$2:$G$2336,0)</f>
        <v>2</v>
      </c>
      <c r="I1238" s="11" t="str">
        <f>_xlfn.XLOOKUP($A1238,'Cleaned - Medical Examinations'!$A$2:$A$2336,'Cleaned - Medical Examinations'!$H$2:$H$2336,0)</f>
        <v>No</v>
      </c>
      <c r="J1238" s="11" t="str">
        <f>_xlfn.XLOOKUP($A1238,'Cleaned - Medical Examinations'!$A$2:$A$2336,'Cleaned - Medical Examinations'!$I$2:$I$2336,0)</f>
        <v>Obesity</v>
      </c>
      <c r="K1238" s="11" t="str">
        <f t="shared" si="19"/>
        <v>Diabetic</v>
      </c>
      <c r="L1238" s="14">
        <f>_xlfn.XLOOKUP($A1238,'Cleaned - Hospitalisation Detai'!$A$2:$A$2344,'Cleaned - Hospitalisation Detai'!$J$2:$J$2344,0)</f>
        <v>26948</v>
      </c>
      <c r="M1238" s="19">
        <f>_xlfn.XLOOKUP($A1238,'Cleaned - Hospitalisation Detai'!$A$2:$A$2344,'Cleaned - Hospitalisation Detai'!$F$2:$F$2344,0)</f>
        <v>8988.16</v>
      </c>
      <c r="N1238" s="19" t="str">
        <f>_xlfn.XLOOKUP($A1238,'Cleaned - Hospitalisation Detai'!$A$2:$A$2344,'Cleaned - Hospitalisation Detai'!$G$2:$G$2344,0)</f>
        <v>tier - 2</v>
      </c>
      <c r="O1238" s="19" t="str">
        <f>_xlfn.XLOOKUP($A1238,'Cleaned - Hospitalisation Detai'!$A$2:$A$2344,'Cleaned - Hospitalisation Detai'!$H$2:$H$2344,0)</f>
        <v>tier - 1</v>
      </c>
      <c r="P1238" s="19" t="str">
        <f>_xlfn.XLOOKUP($A1238,'Cleaned - Hospitalisation Detai'!$A$2:$A$2344,'Cleaned - Hospitalisation Detai'!$I$2:$I$2344,0)</f>
        <v>R1012</v>
      </c>
      <c r="Q1238" s="20">
        <f>_xlfn.XLOOKUP($A1238,'Cleaned - Hospitalisation Detai'!$A$2:$A$2344,'Cleaned - Hospitalisation Detai'!$K$2:$K$2344,0)</f>
        <v>49</v>
      </c>
    </row>
    <row r="1239" spans="1:17" ht="15.6" x14ac:dyDescent="0.3">
      <c r="A1239" s="10" t="s">
        <v>1133</v>
      </c>
      <c r="B1239" s="11" t="str">
        <f>_xlfn.XLOOKUP(A1239,'Cleaned - Customer Names '!$A$2:$A$2336,'Cleaned - Customer Names '!$C$2:$C$2336,0)</f>
        <v>Samuel</v>
      </c>
      <c r="C1239" s="11">
        <f>_xlfn.XLOOKUP($A1239,'Cleaned - Medical Examinations'!$A$2:$A$2336,'Cleaned - Medical Examinations'!$B$2:$B$2336,0)</f>
        <v>37.29</v>
      </c>
      <c r="D1239" s="11">
        <f>_xlfn.XLOOKUP($A1239,'Cleaned - Medical Examinations'!$A$2:$A$2336,'Cleaned - Medical Examinations'!$C$2:$C$2336,0)</f>
        <v>10.46</v>
      </c>
      <c r="E1239" s="11" t="str">
        <f>_xlfn.XLOOKUP($A1239,'Cleaned - Medical Examinations'!$A$2:$A$2336,'Cleaned - Medical Examinations'!$D$2:$D$2336,0)</f>
        <v>No</v>
      </c>
      <c r="F1239" s="11" t="str">
        <f>_xlfn.XLOOKUP($A1239,'Cleaned - Medical Examinations'!$A$2:$A$2336,'Cleaned - Medical Examinations'!$E$2:$E$2336,0)</f>
        <v>No</v>
      </c>
      <c r="G1239" s="11" t="str">
        <f>_xlfn.XLOOKUP($A1239,'Cleaned - Medical Examinations'!$A$2:$A$2336,'Cleaned - Medical Examinations'!$F$2:$F$2336,0)</f>
        <v>No</v>
      </c>
      <c r="H1239" s="11">
        <f>_xlfn.XLOOKUP($A1239,'Cleaned - Medical Examinations'!$A$2:$A$2336,'Cleaned - Medical Examinations'!$G$2:$G$2336,0)</f>
        <v>0</v>
      </c>
      <c r="I1239" s="11" t="str">
        <f>_xlfn.XLOOKUP($A1239,'Cleaned - Medical Examinations'!$A$2:$A$2336,'Cleaned - Medical Examinations'!$H$2:$H$2336,0)</f>
        <v>No</v>
      </c>
      <c r="J1239" s="11" t="str">
        <f>_xlfn.XLOOKUP($A1239,'Cleaned - Medical Examinations'!$A$2:$A$2336,'Cleaned - Medical Examinations'!$I$2:$I$2336,0)</f>
        <v>Obesity</v>
      </c>
      <c r="K1239" s="11" t="str">
        <f t="shared" si="19"/>
        <v>Diabetic</v>
      </c>
      <c r="L1239" s="14">
        <f>_xlfn.XLOOKUP($A1239,'Cleaned - Hospitalisation Detai'!$A$2:$A$2344,'Cleaned - Hospitalisation Detai'!$J$2:$J$2344,0)</f>
        <v>27231</v>
      </c>
      <c r="M1239" s="19">
        <f>_xlfn.XLOOKUP($A1239,'Cleaned - Hospitalisation Detai'!$A$2:$A$2344,'Cleaned - Hospitalisation Detai'!$F$2:$F$2344,0)</f>
        <v>8978.19</v>
      </c>
      <c r="N1239" s="19" t="str">
        <f>_xlfn.XLOOKUP($A1239,'Cleaned - Hospitalisation Detai'!$A$2:$A$2344,'Cleaned - Hospitalisation Detai'!$G$2:$G$2344,0)</f>
        <v>tier - 2</v>
      </c>
      <c r="O1239" s="19" t="str">
        <f>_xlfn.XLOOKUP($A1239,'Cleaned - Hospitalisation Detai'!$A$2:$A$2344,'Cleaned - Hospitalisation Detai'!$H$2:$H$2344,0)</f>
        <v>tier - 2</v>
      </c>
      <c r="P1239" s="19" t="str">
        <f>_xlfn.XLOOKUP($A1239,'Cleaned - Hospitalisation Detai'!$A$2:$A$2344,'Cleaned - Hospitalisation Detai'!$I$2:$I$2344,0)</f>
        <v>R1013</v>
      </c>
      <c r="Q1239" s="20">
        <f>_xlfn.XLOOKUP($A1239,'Cleaned - Hospitalisation Detai'!$A$2:$A$2344,'Cleaned - Hospitalisation Detai'!$K$2:$K$2344,0)</f>
        <v>48</v>
      </c>
    </row>
    <row r="1240" spans="1:17" ht="15.6" x14ac:dyDescent="0.3">
      <c r="A1240" s="10" t="s">
        <v>1132</v>
      </c>
      <c r="B1240" s="11" t="str">
        <f>_xlfn.XLOOKUP(A1240,'Cleaned - Customer Names '!$A$2:$A$2336,'Cleaned - Customer Names '!$C$2:$C$2336,0)</f>
        <v>Braulio</v>
      </c>
      <c r="C1240" s="11">
        <f>_xlfn.XLOOKUP($A1240,'Cleaned - Medical Examinations'!$A$2:$A$2336,'Cleaned - Medical Examinations'!$B$2:$B$2336,0)</f>
        <v>30.2</v>
      </c>
      <c r="D1240" s="11">
        <f>_xlfn.XLOOKUP($A1240,'Cleaned - Medical Examinations'!$A$2:$A$2336,'Cleaned - Medical Examinations'!$C$2:$C$2336,0)</f>
        <v>11.96</v>
      </c>
      <c r="E1240" s="11" t="str">
        <f>_xlfn.XLOOKUP($A1240,'Cleaned - Medical Examinations'!$A$2:$A$2336,'Cleaned - Medical Examinations'!$D$2:$D$2336,0)</f>
        <v>No</v>
      </c>
      <c r="F1240" s="11" t="str">
        <f>_xlfn.XLOOKUP($A1240,'Cleaned - Medical Examinations'!$A$2:$A$2336,'Cleaned - Medical Examinations'!$E$2:$E$2336,0)</f>
        <v>No</v>
      </c>
      <c r="G1240" s="11" t="str">
        <f>_xlfn.XLOOKUP($A1240,'Cleaned - Medical Examinations'!$A$2:$A$2336,'Cleaned - Medical Examinations'!$F$2:$F$2336,0)</f>
        <v>No</v>
      </c>
      <c r="H1240" s="11">
        <f>_xlfn.XLOOKUP($A1240,'Cleaned - Medical Examinations'!$A$2:$A$2336,'Cleaned - Medical Examinations'!$G$2:$G$2336,0)</f>
        <v>0</v>
      </c>
      <c r="I1240" s="11" t="str">
        <f>_xlfn.XLOOKUP($A1240,'Cleaned - Medical Examinations'!$A$2:$A$2336,'Cleaned - Medical Examinations'!$H$2:$H$2336,0)</f>
        <v>No</v>
      </c>
      <c r="J1240" s="11" t="str">
        <f>_xlfn.XLOOKUP($A1240,'Cleaned - Medical Examinations'!$A$2:$A$2336,'Cleaned - Medical Examinations'!$I$2:$I$2336,0)</f>
        <v>Obesity</v>
      </c>
      <c r="K1240" s="11" t="str">
        <f t="shared" si="19"/>
        <v>Diabetic</v>
      </c>
      <c r="L1240" s="14">
        <f>_xlfn.XLOOKUP($A1240,'Cleaned - Hospitalisation Detai'!$A$2:$A$2344,'Cleaned - Hospitalisation Detai'!$J$2:$J$2344,0)</f>
        <v>27280</v>
      </c>
      <c r="M1240" s="19">
        <f>_xlfn.XLOOKUP($A1240,'Cleaned - Hospitalisation Detai'!$A$2:$A$2344,'Cleaned - Hospitalisation Detai'!$F$2:$F$2344,0)</f>
        <v>8968.33</v>
      </c>
      <c r="N1240" s="19" t="str">
        <f>_xlfn.XLOOKUP($A1240,'Cleaned - Hospitalisation Detai'!$A$2:$A$2344,'Cleaned - Hospitalisation Detai'!$G$2:$G$2344,0)</f>
        <v>tier - 3</v>
      </c>
      <c r="O1240" s="19" t="str">
        <f>_xlfn.XLOOKUP($A1240,'Cleaned - Hospitalisation Detai'!$A$2:$A$2344,'Cleaned - Hospitalisation Detai'!$H$2:$H$2344,0)</f>
        <v>tier - 2</v>
      </c>
      <c r="P1240" s="19" t="str">
        <f>_xlfn.XLOOKUP($A1240,'Cleaned - Hospitalisation Detai'!$A$2:$A$2344,'Cleaned - Hospitalisation Detai'!$I$2:$I$2344,0)</f>
        <v>R1011</v>
      </c>
      <c r="Q1240" s="20">
        <f>_xlfn.XLOOKUP($A1240,'Cleaned - Hospitalisation Detai'!$A$2:$A$2344,'Cleaned - Hospitalisation Detai'!$K$2:$K$2344,0)</f>
        <v>48</v>
      </c>
    </row>
    <row r="1241" spans="1:17" ht="15.6" x14ac:dyDescent="0.3">
      <c r="A1241" s="10" t="s">
        <v>1131</v>
      </c>
      <c r="B1241" s="11" t="str">
        <f>_xlfn.XLOOKUP(A1241,'Cleaned - Customer Names '!$A$2:$A$2336,'Cleaned - Customer Names '!$C$2:$C$2336,0)</f>
        <v>Anne-Marie</v>
      </c>
      <c r="C1241" s="11">
        <f>_xlfn.XLOOKUP($A1241,'Cleaned - Medical Examinations'!$A$2:$A$2336,'Cleaned - Medical Examinations'!$B$2:$B$2336,0)</f>
        <v>24.225000000000001</v>
      </c>
      <c r="D1241" s="11">
        <f>_xlfn.XLOOKUP($A1241,'Cleaned - Medical Examinations'!$A$2:$A$2336,'Cleaned - Medical Examinations'!$C$2:$C$2336,0)</f>
        <v>4.25</v>
      </c>
      <c r="E1241" s="11" t="str">
        <f>_xlfn.XLOOKUP($A1241,'Cleaned - Medical Examinations'!$A$2:$A$2336,'Cleaned - Medical Examinations'!$D$2:$D$2336,0)</f>
        <v>Yes</v>
      </c>
      <c r="F1241" s="11" t="str">
        <f>_xlfn.XLOOKUP($A1241,'Cleaned - Medical Examinations'!$A$2:$A$2336,'Cleaned - Medical Examinations'!$E$2:$E$2336,0)</f>
        <v>No</v>
      </c>
      <c r="G1241" s="11" t="str">
        <f>_xlfn.XLOOKUP($A1241,'Cleaned - Medical Examinations'!$A$2:$A$2336,'Cleaned - Medical Examinations'!$F$2:$F$2336,0)</f>
        <v>Yes</v>
      </c>
      <c r="H1241" s="11">
        <f>_xlfn.XLOOKUP($A1241,'Cleaned - Medical Examinations'!$A$2:$A$2336,'Cleaned - Medical Examinations'!$G$2:$G$2336,0)</f>
        <v>1</v>
      </c>
      <c r="I1241" s="11" t="str">
        <f>_xlfn.XLOOKUP($A1241,'Cleaned - Medical Examinations'!$A$2:$A$2336,'Cleaned - Medical Examinations'!$H$2:$H$2336,0)</f>
        <v>No</v>
      </c>
      <c r="J1241" s="11" t="str">
        <f>_xlfn.XLOOKUP($A1241,'Cleaned - Medical Examinations'!$A$2:$A$2336,'Cleaned - Medical Examinations'!$I$2:$I$2336,0)</f>
        <v>Normal Weight</v>
      </c>
      <c r="K1241" s="11" t="str">
        <f t="shared" si="19"/>
        <v>Non-Diabetic</v>
      </c>
      <c r="L1241" s="14">
        <f>_xlfn.XLOOKUP($A1241,'Cleaned - Hospitalisation Detai'!$A$2:$A$2344,'Cleaned - Hospitalisation Detai'!$J$2:$J$2344,0)</f>
        <v>30512</v>
      </c>
      <c r="M1241" s="19">
        <f>_xlfn.XLOOKUP($A1241,'Cleaned - Hospitalisation Detai'!$A$2:$A$2344,'Cleaned - Hospitalisation Detai'!$F$2:$F$2344,0)</f>
        <v>8965.7999999999993</v>
      </c>
      <c r="N1241" s="19" t="str">
        <f>_xlfn.XLOOKUP($A1241,'Cleaned - Hospitalisation Detai'!$A$2:$A$2344,'Cleaned - Hospitalisation Detai'!$G$2:$G$2344,0)</f>
        <v>tier - 2</v>
      </c>
      <c r="O1241" s="19" t="str">
        <f>_xlfn.XLOOKUP($A1241,'Cleaned - Hospitalisation Detai'!$A$2:$A$2344,'Cleaned - Hospitalisation Detai'!$H$2:$H$2344,0)</f>
        <v>tier - 3</v>
      </c>
      <c r="P1241" s="19" t="str">
        <f>_xlfn.XLOOKUP($A1241,'Cleaned - Hospitalisation Detai'!$A$2:$A$2344,'Cleaned - Hospitalisation Detai'!$I$2:$I$2344,0)</f>
        <v>R1012</v>
      </c>
      <c r="Q1241" s="20">
        <f>_xlfn.XLOOKUP($A1241,'Cleaned - Hospitalisation Detai'!$A$2:$A$2344,'Cleaned - Hospitalisation Detai'!$K$2:$K$2344,0)</f>
        <v>39</v>
      </c>
    </row>
    <row r="1242" spans="1:17" ht="15.6" x14ac:dyDescent="0.3">
      <c r="A1242" s="10" t="s">
        <v>1130</v>
      </c>
      <c r="B1242" s="11" t="str">
        <f>_xlfn.XLOOKUP(A1242,'Cleaned - Customer Names '!$A$2:$A$2336,'Cleaned - Customer Names '!$C$2:$C$2336,0)</f>
        <v>Samuel K.</v>
      </c>
      <c r="C1242" s="11">
        <f>_xlfn.XLOOKUP($A1242,'Cleaned - Medical Examinations'!$A$2:$A$2336,'Cleaned - Medical Examinations'!$B$2:$B$2336,0)</f>
        <v>31.445</v>
      </c>
      <c r="D1242" s="11">
        <f>_xlfn.XLOOKUP($A1242,'Cleaned - Medical Examinations'!$A$2:$A$2336,'Cleaned - Medical Examinations'!$C$2:$C$2336,0)</f>
        <v>8.33</v>
      </c>
      <c r="E1242" s="11" t="str">
        <f>_xlfn.XLOOKUP($A1242,'Cleaned - Medical Examinations'!$A$2:$A$2336,'Cleaned - Medical Examinations'!$D$2:$D$2336,0)</f>
        <v>No</v>
      </c>
      <c r="F1242" s="11" t="str">
        <f>_xlfn.XLOOKUP($A1242,'Cleaned - Medical Examinations'!$A$2:$A$2336,'Cleaned - Medical Examinations'!$E$2:$E$2336,0)</f>
        <v>No</v>
      </c>
      <c r="G1242" s="11" t="str">
        <f>_xlfn.XLOOKUP($A1242,'Cleaned - Medical Examinations'!$A$2:$A$2336,'Cleaned - Medical Examinations'!$F$2:$F$2336,0)</f>
        <v>No</v>
      </c>
      <c r="H1242" s="11">
        <f>_xlfn.XLOOKUP($A1242,'Cleaned - Medical Examinations'!$A$2:$A$2336,'Cleaned - Medical Examinations'!$G$2:$G$2336,0)</f>
        <v>0</v>
      </c>
      <c r="I1242" s="11" t="str">
        <f>_xlfn.XLOOKUP($A1242,'Cleaned - Medical Examinations'!$A$2:$A$2336,'Cleaned - Medical Examinations'!$H$2:$H$2336,0)</f>
        <v>No</v>
      </c>
      <c r="J1242" s="11" t="str">
        <f>_xlfn.XLOOKUP($A1242,'Cleaned - Medical Examinations'!$A$2:$A$2336,'Cleaned - Medical Examinations'!$I$2:$I$2336,0)</f>
        <v>Obesity</v>
      </c>
      <c r="K1242" s="11" t="str">
        <f t="shared" si="19"/>
        <v>Diabetic</v>
      </c>
      <c r="L1242" s="14">
        <f>_xlfn.XLOOKUP($A1242,'Cleaned - Hospitalisation Detai'!$A$2:$A$2344,'Cleaned - Hospitalisation Detai'!$J$2:$J$2344,0)</f>
        <v>27258</v>
      </c>
      <c r="M1242" s="19">
        <f>_xlfn.XLOOKUP($A1242,'Cleaned - Hospitalisation Detai'!$A$2:$A$2344,'Cleaned - Hospitalisation Detai'!$F$2:$F$2344,0)</f>
        <v>8964.06</v>
      </c>
      <c r="N1242" s="19" t="str">
        <f>_xlfn.XLOOKUP($A1242,'Cleaned - Hospitalisation Detai'!$A$2:$A$2344,'Cleaned - Hospitalisation Detai'!$G$2:$G$2344,0)</f>
        <v>tier - 3</v>
      </c>
      <c r="O1242" s="19" t="str">
        <f>_xlfn.XLOOKUP($A1242,'Cleaned - Hospitalisation Detai'!$A$2:$A$2344,'Cleaned - Hospitalisation Detai'!$H$2:$H$2344,0)</f>
        <v>tier - 2</v>
      </c>
      <c r="P1242" s="19" t="str">
        <f>_xlfn.XLOOKUP($A1242,'Cleaned - Hospitalisation Detai'!$A$2:$A$2344,'Cleaned - Hospitalisation Detai'!$I$2:$I$2344,0)</f>
        <v>R1016</v>
      </c>
      <c r="Q1242" s="20">
        <f>_xlfn.XLOOKUP($A1242,'Cleaned - Hospitalisation Detai'!$A$2:$A$2344,'Cleaned - Hospitalisation Detai'!$K$2:$K$2344,0)</f>
        <v>48</v>
      </c>
    </row>
    <row r="1243" spans="1:17" ht="15.6" x14ac:dyDescent="0.3">
      <c r="A1243" s="10" t="s">
        <v>1129</v>
      </c>
      <c r="B1243" s="11" t="str">
        <f>_xlfn.XLOOKUP(A1243,'Cleaned - Customer Names '!$A$2:$A$2336,'Cleaned - Customer Names '!$C$2:$C$2336,0)</f>
        <v>Yuki</v>
      </c>
      <c r="C1243" s="11">
        <f>_xlfn.XLOOKUP($A1243,'Cleaned - Medical Examinations'!$A$2:$A$2336,'Cleaned - Medical Examinations'!$B$2:$B$2336,0)</f>
        <v>38.880000000000003</v>
      </c>
      <c r="D1243" s="11">
        <f>_xlfn.XLOOKUP($A1243,'Cleaned - Medical Examinations'!$A$2:$A$2336,'Cleaned - Medical Examinations'!$C$2:$C$2336,0)</f>
        <v>4.29</v>
      </c>
      <c r="E1243" s="11" t="str">
        <f>_xlfn.XLOOKUP($A1243,'Cleaned - Medical Examinations'!$A$2:$A$2336,'Cleaned - Medical Examinations'!$D$2:$D$2336,0)</f>
        <v>No</v>
      </c>
      <c r="F1243" s="11" t="str">
        <f>_xlfn.XLOOKUP($A1243,'Cleaned - Medical Examinations'!$A$2:$A$2336,'Cleaned - Medical Examinations'!$E$2:$E$2336,0)</f>
        <v>No</v>
      </c>
      <c r="G1243" s="11" t="str">
        <f>_xlfn.XLOOKUP($A1243,'Cleaned - Medical Examinations'!$A$2:$A$2336,'Cleaned - Medical Examinations'!$F$2:$F$2336,0)</f>
        <v>No</v>
      </c>
      <c r="H1243" s="11">
        <f>_xlfn.XLOOKUP($A1243,'Cleaned - Medical Examinations'!$A$2:$A$2336,'Cleaned - Medical Examinations'!$G$2:$G$2336,0)</f>
        <v>1</v>
      </c>
      <c r="I1243" s="11" t="str">
        <f>_xlfn.XLOOKUP($A1243,'Cleaned - Medical Examinations'!$A$2:$A$2336,'Cleaned - Medical Examinations'!$H$2:$H$2336,0)</f>
        <v>No</v>
      </c>
      <c r="J1243" s="11" t="str">
        <f>_xlfn.XLOOKUP($A1243,'Cleaned - Medical Examinations'!$A$2:$A$2336,'Cleaned - Medical Examinations'!$I$2:$I$2336,0)</f>
        <v>Obesity</v>
      </c>
      <c r="K1243" s="11" t="str">
        <f t="shared" si="19"/>
        <v>Non-Diabetic</v>
      </c>
      <c r="L1243" s="14">
        <f>_xlfn.XLOOKUP($A1243,'Cleaned - Hospitalisation Detai'!$A$2:$A$2344,'Cleaned - Hospitalisation Detai'!$J$2:$J$2344,0)</f>
        <v>33874</v>
      </c>
      <c r="M1243" s="19">
        <f>_xlfn.XLOOKUP($A1243,'Cleaned - Hospitalisation Detai'!$A$2:$A$2344,'Cleaned - Hospitalisation Detai'!$F$2:$F$2344,0)</f>
        <v>8954.99</v>
      </c>
      <c r="N1243" s="19" t="str">
        <f>_xlfn.XLOOKUP($A1243,'Cleaned - Hospitalisation Detai'!$A$2:$A$2344,'Cleaned - Hospitalisation Detai'!$G$2:$G$2344,0)</f>
        <v>tier - 2</v>
      </c>
      <c r="O1243" s="19" t="str">
        <f>_xlfn.XLOOKUP($A1243,'Cleaned - Hospitalisation Detai'!$A$2:$A$2344,'Cleaned - Hospitalisation Detai'!$H$2:$H$2344,0)</f>
        <v>tier - 3</v>
      </c>
      <c r="P1243" s="19" t="str">
        <f>_xlfn.XLOOKUP($A1243,'Cleaned - Hospitalisation Detai'!$A$2:$A$2344,'Cleaned - Hospitalisation Detai'!$I$2:$I$2344,0)</f>
        <v>R1026</v>
      </c>
      <c r="Q1243" s="20">
        <f>_xlfn.XLOOKUP($A1243,'Cleaned - Hospitalisation Detai'!$A$2:$A$2344,'Cleaned - Hospitalisation Detai'!$K$2:$K$2344,0)</f>
        <v>30</v>
      </c>
    </row>
    <row r="1244" spans="1:17" ht="15.6" x14ac:dyDescent="0.3">
      <c r="A1244" s="10" t="s">
        <v>1128</v>
      </c>
      <c r="B1244" s="11" t="str">
        <f>_xlfn.XLOOKUP(A1244,'Cleaned - Customer Names '!$A$2:$A$2336,'Cleaned - Customer Names '!$C$2:$C$2336,0)</f>
        <v>Rafer</v>
      </c>
      <c r="C1244" s="11">
        <f>_xlfn.XLOOKUP($A1244,'Cleaned - Medical Examinations'!$A$2:$A$2336,'Cleaned - Medical Examinations'!$B$2:$B$2336,0)</f>
        <v>43.89</v>
      </c>
      <c r="D1244" s="11">
        <f>_xlfn.XLOOKUP($A1244,'Cleaned - Medical Examinations'!$A$2:$A$2336,'Cleaned - Medical Examinations'!$C$2:$C$2336,0)</f>
        <v>6.32</v>
      </c>
      <c r="E1244" s="11" t="str">
        <f>_xlfn.XLOOKUP($A1244,'Cleaned - Medical Examinations'!$A$2:$A$2336,'Cleaned - Medical Examinations'!$D$2:$D$2336,0)</f>
        <v>Yes</v>
      </c>
      <c r="F1244" s="11" t="str">
        <f>_xlfn.XLOOKUP($A1244,'Cleaned - Medical Examinations'!$A$2:$A$2336,'Cleaned - Medical Examinations'!$E$2:$E$2336,0)</f>
        <v>No</v>
      </c>
      <c r="G1244" s="11" t="str">
        <f>_xlfn.XLOOKUP($A1244,'Cleaned - Medical Examinations'!$A$2:$A$2336,'Cleaned - Medical Examinations'!$F$2:$F$2336,0)</f>
        <v>No</v>
      </c>
      <c r="H1244" s="11">
        <f>_xlfn.XLOOKUP($A1244,'Cleaned - Medical Examinations'!$A$2:$A$2336,'Cleaned - Medical Examinations'!$G$2:$G$2336,0)</f>
        <v>0</v>
      </c>
      <c r="I1244" s="11" t="str">
        <f>_xlfn.XLOOKUP($A1244,'Cleaned - Medical Examinations'!$A$2:$A$2336,'Cleaned - Medical Examinations'!$H$2:$H$2336,0)</f>
        <v>No</v>
      </c>
      <c r="J1244" s="11" t="str">
        <f>_xlfn.XLOOKUP($A1244,'Cleaned - Medical Examinations'!$A$2:$A$2336,'Cleaned - Medical Examinations'!$I$2:$I$2336,0)</f>
        <v>Obesity</v>
      </c>
      <c r="K1244" s="11" t="str">
        <f t="shared" si="19"/>
        <v>Non-Diabetic</v>
      </c>
      <c r="L1244" s="14">
        <f>_xlfn.XLOOKUP($A1244,'Cleaned - Hospitalisation Detai'!$A$2:$A$2344,'Cleaned - Hospitalisation Detai'!$J$2:$J$2344,0)</f>
        <v>28119</v>
      </c>
      <c r="M1244" s="19">
        <f>_xlfn.XLOOKUP($A1244,'Cleaned - Hospitalisation Detai'!$A$2:$A$2344,'Cleaned - Hospitalisation Detai'!$F$2:$F$2344,0)</f>
        <v>8944.1200000000008</v>
      </c>
      <c r="N1244" s="19" t="str">
        <f>_xlfn.XLOOKUP($A1244,'Cleaned - Hospitalisation Detai'!$A$2:$A$2344,'Cleaned - Hospitalisation Detai'!$G$2:$G$2344,0)</f>
        <v>tier - 3</v>
      </c>
      <c r="O1244" s="19" t="str">
        <f>_xlfn.XLOOKUP($A1244,'Cleaned - Hospitalisation Detai'!$A$2:$A$2344,'Cleaned - Hospitalisation Detai'!$H$2:$H$2344,0)</f>
        <v>tier - 2</v>
      </c>
      <c r="P1244" s="19" t="str">
        <f>_xlfn.XLOOKUP($A1244,'Cleaned - Hospitalisation Detai'!$A$2:$A$2344,'Cleaned - Hospitalisation Detai'!$I$2:$I$2344,0)</f>
        <v>R1013</v>
      </c>
      <c r="Q1244" s="20">
        <f>_xlfn.XLOOKUP($A1244,'Cleaned - Hospitalisation Detai'!$A$2:$A$2344,'Cleaned - Hospitalisation Detai'!$K$2:$K$2344,0)</f>
        <v>46</v>
      </c>
    </row>
    <row r="1245" spans="1:17" ht="15.6" x14ac:dyDescent="0.3">
      <c r="A1245" s="10" t="s">
        <v>1127</v>
      </c>
      <c r="B1245" s="11" t="str">
        <f>_xlfn.XLOOKUP(A1245,'Cleaned - Customer Names '!$A$2:$A$2336,'Cleaned - Customer Names '!$C$2:$C$2336,0)</f>
        <v>Claire</v>
      </c>
      <c r="C1245" s="11">
        <f>_xlfn.XLOOKUP($A1245,'Cleaned - Medical Examinations'!$A$2:$A$2336,'Cleaned - Medical Examinations'!$B$2:$B$2336,0)</f>
        <v>25.6</v>
      </c>
      <c r="D1245" s="11">
        <f>_xlfn.XLOOKUP($A1245,'Cleaned - Medical Examinations'!$A$2:$A$2336,'Cleaned - Medical Examinations'!$C$2:$C$2336,0)</f>
        <v>5.65</v>
      </c>
      <c r="E1245" s="11" t="str">
        <f>_xlfn.XLOOKUP($A1245,'Cleaned - Medical Examinations'!$A$2:$A$2336,'Cleaned - Medical Examinations'!$D$2:$D$2336,0)</f>
        <v>No</v>
      </c>
      <c r="F1245" s="11" t="str">
        <f>_xlfn.XLOOKUP($A1245,'Cleaned - Medical Examinations'!$A$2:$A$2336,'Cleaned - Medical Examinations'!$E$2:$E$2336,0)</f>
        <v>No</v>
      </c>
      <c r="G1245" s="11" t="str">
        <f>_xlfn.XLOOKUP($A1245,'Cleaned - Medical Examinations'!$A$2:$A$2336,'Cleaned - Medical Examinations'!$F$2:$F$2336,0)</f>
        <v>No</v>
      </c>
      <c r="H1245" s="11">
        <f>_xlfn.XLOOKUP($A1245,'Cleaned - Medical Examinations'!$A$2:$A$2336,'Cleaned - Medical Examinations'!$G$2:$G$2336,0)</f>
        <v>2</v>
      </c>
      <c r="I1245" s="11" t="str">
        <f>_xlfn.XLOOKUP($A1245,'Cleaned - Medical Examinations'!$A$2:$A$2336,'Cleaned - Medical Examinations'!$H$2:$H$2336,0)</f>
        <v>No</v>
      </c>
      <c r="J1245" s="11" t="str">
        <f>_xlfn.XLOOKUP($A1245,'Cleaned - Medical Examinations'!$A$2:$A$2336,'Cleaned - Medical Examinations'!$I$2:$I$2336,0)</f>
        <v>Overweight</v>
      </c>
      <c r="K1245" s="11" t="str">
        <f t="shared" si="19"/>
        <v>Non-Diabetic</v>
      </c>
      <c r="L1245" s="14">
        <f>_xlfn.XLOOKUP($A1245,'Cleaned - Hospitalisation Detai'!$A$2:$A$2344,'Cleaned - Hospitalisation Detai'!$J$2:$J$2344,0)</f>
        <v>26456</v>
      </c>
      <c r="M1245" s="19">
        <f>_xlfn.XLOOKUP($A1245,'Cleaned - Hospitalisation Detai'!$A$2:$A$2344,'Cleaned - Hospitalisation Detai'!$F$2:$F$2344,0)</f>
        <v>8932.08</v>
      </c>
      <c r="N1245" s="19" t="str">
        <f>_xlfn.XLOOKUP($A1245,'Cleaned - Hospitalisation Detai'!$A$2:$A$2344,'Cleaned - Hospitalisation Detai'!$G$2:$G$2344,0)</f>
        <v>tier - 2</v>
      </c>
      <c r="O1245" s="19" t="str">
        <f>_xlfn.XLOOKUP($A1245,'Cleaned - Hospitalisation Detai'!$A$2:$A$2344,'Cleaned - Hospitalisation Detai'!$H$2:$H$2344,0)</f>
        <v>tier - 1</v>
      </c>
      <c r="P1245" s="19" t="str">
        <f>_xlfn.XLOOKUP($A1245,'Cleaned - Hospitalisation Detai'!$A$2:$A$2344,'Cleaned - Hospitalisation Detai'!$I$2:$I$2344,0)</f>
        <v>R1011</v>
      </c>
      <c r="Q1245" s="20">
        <f>_xlfn.XLOOKUP($A1245,'Cleaned - Hospitalisation Detai'!$A$2:$A$2344,'Cleaned - Hospitalisation Detai'!$K$2:$K$2344,0)</f>
        <v>51</v>
      </c>
    </row>
    <row r="1246" spans="1:17" ht="15.6" x14ac:dyDescent="0.3">
      <c r="A1246" s="10" t="s">
        <v>1126</v>
      </c>
      <c r="B1246" s="11" t="str">
        <f>_xlfn.XLOOKUP(A1246,'Cleaned - Customer Names '!$A$2:$A$2336,'Cleaned - Customer Names '!$C$2:$C$2336,0)</f>
        <v>Erynn J.</v>
      </c>
      <c r="C1246" s="11">
        <f>_xlfn.XLOOKUP($A1246,'Cleaned - Medical Examinations'!$A$2:$A$2336,'Cleaned - Medical Examinations'!$B$2:$B$2336,0)</f>
        <v>29.545000000000002</v>
      </c>
      <c r="D1246" s="11">
        <f>_xlfn.XLOOKUP($A1246,'Cleaned - Medical Examinations'!$A$2:$A$2336,'Cleaned - Medical Examinations'!$C$2:$C$2336,0)</f>
        <v>8.41</v>
      </c>
      <c r="E1246" s="11" t="str">
        <f>_xlfn.XLOOKUP($A1246,'Cleaned - Medical Examinations'!$A$2:$A$2336,'Cleaned - Medical Examinations'!$D$2:$D$2336,0)</f>
        <v>Yes</v>
      </c>
      <c r="F1246" s="11" t="str">
        <f>_xlfn.XLOOKUP($A1246,'Cleaned - Medical Examinations'!$A$2:$A$2336,'Cleaned - Medical Examinations'!$E$2:$E$2336,0)</f>
        <v>No</v>
      </c>
      <c r="G1246" s="11" t="str">
        <f>_xlfn.XLOOKUP($A1246,'Cleaned - Medical Examinations'!$A$2:$A$2336,'Cleaned - Medical Examinations'!$F$2:$F$2336,0)</f>
        <v>No</v>
      </c>
      <c r="H1246" s="11">
        <f>_xlfn.XLOOKUP($A1246,'Cleaned - Medical Examinations'!$A$2:$A$2336,'Cleaned - Medical Examinations'!$G$2:$G$2336,0)</f>
        <v>1</v>
      </c>
      <c r="I1246" s="11" t="str">
        <f>_xlfn.XLOOKUP($A1246,'Cleaned - Medical Examinations'!$A$2:$A$2336,'Cleaned - Medical Examinations'!$H$2:$H$2336,0)</f>
        <v>No</v>
      </c>
      <c r="J1246" s="11" t="str">
        <f>_xlfn.XLOOKUP($A1246,'Cleaned - Medical Examinations'!$A$2:$A$2336,'Cleaned - Medical Examinations'!$I$2:$I$2336,0)</f>
        <v>Overweight</v>
      </c>
      <c r="K1246" s="11" t="str">
        <f t="shared" si="19"/>
        <v>Diabetic</v>
      </c>
      <c r="L1246" s="14">
        <f>_xlfn.XLOOKUP($A1246,'Cleaned - Hospitalisation Detai'!$A$2:$A$2344,'Cleaned - Hospitalisation Detai'!$J$2:$J$2344,0)</f>
        <v>27582</v>
      </c>
      <c r="M1246" s="19">
        <f>_xlfn.XLOOKUP($A1246,'Cleaned - Hospitalisation Detai'!$A$2:$A$2344,'Cleaned - Hospitalisation Detai'!$F$2:$F$2344,0)</f>
        <v>8930.93</v>
      </c>
      <c r="N1246" s="19" t="str">
        <f>_xlfn.XLOOKUP($A1246,'Cleaned - Hospitalisation Detai'!$A$2:$A$2344,'Cleaned - Hospitalisation Detai'!$G$2:$G$2344,0)</f>
        <v>tier - 2</v>
      </c>
      <c r="O1246" s="19" t="str">
        <f>_xlfn.XLOOKUP($A1246,'Cleaned - Hospitalisation Detai'!$A$2:$A$2344,'Cleaned - Hospitalisation Detai'!$H$2:$H$2344,0)</f>
        <v>tier - 2</v>
      </c>
      <c r="P1246" s="19" t="str">
        <f>_xlfn.XLOOKUP($A1246,'Cleaned - Hospitalisation Detai'!$A$2:$A$2344,'Cleaned - Hospitalisation Detai'!$I$2:$I$2344,0)</f>
        <v>R1012</v>
      </c>
      <c r="Q1246" s="20">
        <f>_xlfn.XLOOKUP($A1246,'Cleaned - Hospitalisation Detai'!$A$2:$A$2344,'Cleaned - Hospitalisation Detai'!$K$2:$K$2344,0)</f>
        <v>47</v>
      </c>
    </row>
    <row r="1247" spans="1:17" ht="15.6" x14ac:dyDescent="0.3">
      <c r="A1247" s="10" t="s">
        <v>1125</v>
      </c>
      <c r="B1247" s="11" t="str">
        <f>_xlfn.XLOOKUP(A1247,'Cleaned - Customer Names '!$A$2:$A$2336,'Cleaned - Customer Names '!$C$2:$C$2336,0)</f>
        <v>Mahesh</v>
      </c>
      <c r="C1247" s="11">
        <f>_xlfn.XLOOKUP($A1247,'Cleaned - Medical Examinations'!$A$2:$A$2336,'Cleaned - Medical Examinations'!$B$2:$B$2336,0)</f>
        <v>23.25</v>
      </c>
      <c r="D1247" s="11">
        <f>_xlfn.XLOOKUP($A1247,'Cleaned - Medical Examinations'!$A$2:$A$2336,'Cleaned - Medical Examinations'!$C$2:$C$2336,0)</f>
        <v>11.96</v>
      </c>
      <c r="E1247" s="11" t="str">
        <f>_xlfn.XLOOKUP($A1247,'Cleaned - Medical Examinations'!$A$2:$A$2336,'Cleaned - Medical Examinations'!$D$2:$D$2336,0)</f>
        <v>Yes</v>
      </c>
      <c r="F1247" s="11" t="str">
        <f>_xlfn.XLOOKUP($A1247,'Cleaned - Medical Examinations'!$A$2:$A$2336,'Cleaned - Medical Examinations'!$E$2:$E$2336,0)</f>
        <v>No</v>
      </c>
      <c r="G1247" s="11" t="str">
        <f>_xlfn.XLOOKUP($A1247,'Cleaned - Medical Examinations'!$A$2:$A$2336,'Cleaned - Medical Examinations'!$F$2:$F$2336,0)</f>
        <v>No</v>
      </c>
      <c r="H1247" s="11">
        <f>_xlfn.XLOOKUP($A1247,'Cleaned - Medical Examinations'!$A$2:$A$2336,'Cleaned - Medical Examinations'!$G$2:$G$2336,0)</f>
        <v>0</v>
      </c>
      <c r="I1247" s="11" t="str">
        <f>_xlfn.XLOOKUP($A1247,'Cleaned - Medical Examinations'!$A$2:$A$2336,'Cleaned - Medical Examinations'!$H$2:$H$2336,0)</f>
        <v>No</v>
      </c>
      <c r="J1247" s="11" t="str">
        <f>_xlfn.XLOOKUP($A1247,'Cleaned - Medical Examinations'!$A$2:$A$2336,'Cleaned - Medical Examinations'!$I$2:$I$2336,0)</f>
        <v>Normal Weight</v>
      </c>
      <c r="K1247" s="11" t="str">
        <f t="shared" si="19"/>
        <v>Diabetic</v>
      </c>
      <c r="L1247" s="14">
        <f>_xlfn.XLOOKUP($A1247,'Cleaned - Hospitalisation Detai'!$A$2:$A$2344,'Cleaned - Hospitalisation Detai'!$J$2:$J$2344,0)</f>
        <v>24721</v>
      </c>
      <c r="M1247" s="19">
        <f>_xlfn.XLOOKUP($A1247,'Cleaned - Hospitalisation Detai'!$A$2:$A$2344,'Cleaned - Hospitalisation Detai'!$F$2:$F$2344,0)</f>
        <v>8908.4699999999993</v>
      </c>
      <c r="N1247" s="19" t="str">
        <f>_xlfn.XLOOKUP($A1247,'Cleaned - Hospitalisation Detai'!$A$2:$A$2344,'Cleaned - Hospitalisation Detai'!$G$2:$G$2344,0)</f>
        <v>tier - 3</v>
      </c>
      <c r="O1247" s="19" t="str">
        <f>_xlfn.XLOOKUP($A1247,'Cleaned - Hospitalisation Detai'!$A$2:$A$2344,'Cleaned - Hospitalisation Detai'!$H$2:$H$2344,0)</f>
        <v>tier - 2</v>
      </c>
      <c r="P1247" s="19" t="str">
        <f>_xlfn.XLOOKUP($A1247,'Cleaned - Hospitalisation Detai'!$A$2:$A$2344,'Cleaned - Hospitalisation Detai'!$I$2:$I$2344,0)</f>
        <v>R1013</v>
      </c>
      <c r="Q1247" s="20">
        <f>_xlfn.XLOOKUP($A1247,'Cleaned - Hospitalisation Detai'!$A$2:$A$2344,'Cleaned - Hospitalisation Detai'!$K$2:$K$2344,0)</f>
        <v>55</v>
      </c>
    </row>
    <row r="1248" spans="1:17" ht="15.6" x14ac:dyDescent="0.3">
      <c r="A1248" s="10" t="s">
        <v>1124</v>
      </c>
      <c r="B1248" s="11" t="str">
        <f>_xlfn.XLOOKUP(A1248,'Cleaned - Customer Names '!$A$2:$A$2336,'Cleaned - Customer Names '!$C$2:$C$2336,0)</f>
        <v>Stanley</v>
      </c>
      <c r="C1248" s="11">
        <f>_xlfn.XLOOKUP($A1248,'Cleaned - Medical Examinations'!$A$2:$A$2336,'Cleaned - Medical Examinations'!$B$2:$B$2336,0)</f>
        <v>43.95</v>
      </c>
      <c r="D1248" s="11">
        <f>_xlfn.XLOOKUP($A1248,'Cleaned - Medical Examinations'!$A$2:$A$2336,'Cleaned - Medical Examinations'!$C$2:$C$2336,0)</f>
        <v>5.17</v>
      </c>
      <c r="E1248" s="11" t="str">
        <f>_xlfn.XLOOKUP($A1248,'Cleaned - Medical Examinations'!$A$2:$A$2336,'Cleaned - Medical Examinations'!$D$2:$D$2336,0)</f>
        <v>Yes</v>
      </c>
      <c r="F1248" s="11" t="str">
        <f>_xlfn.XLOOKUP($A1248,'Cleaned - Medical Examinations'!$A$2:$A$2336,'Cleaned - Medical Examinations'!$E$2:$E$2336,0)</f>
        <v>No</v>
      </c>
      <c r="G1248" s="11" t="str">
        <f>_xlfn.XLOOKUP($A1248,'Cleaned - Medical Examinations'!$A$2:$A$2336,'Cleaned - Medical Examinations'!$F$2:$F$2336,0)</f>
        <v>Yes</v>
      </c>
      <c r="H1248" s="11">
        <f>_xlfn.XLOOKUP($A1248,'Cleaned - Medical Examinations'!$A$2:$A$2336,'Cleaned - Medical Examinations'!$G$2:$G$2336,0)</f>
        <v>1</v>
      </c>
      <c r="I1248" s="11" t="str">
        <f>_xlfn.XLOOKUP($A1248,'Cleaned - Medical Examinations'!$A$2:$A$2336,'Cleaned - Medical Examinations'!$H$2:$H$2336,0)</f>
        <v>No</v>
      </c>
      <c r="J1248" s="11" t="str">
        <f>_xlfn.XLOOKUP($A1248,'Cleaned - Medical Examinations'!$A$2:$A$2336,'Cleaned - Medical Examinations'!$I$2:$I$2336,0)</f>
        <v>Obesity</v>
      </c>
      <c r="K1248" s="11" t="str">
        <f t="shared" si="19"/>
        <v>Non-Diabetic</v>
      </c>
      <c r="L1248" s="14">
        <f>_xlfn.XLOOKUP($A1248,'Cleaned - Hospitalisation Detai'!$A$2:$A$2344,'Cleaned - Hospitalisation Detai'!$J$2:$J$2344,0)</f>
        <v>35762</v>
      </c>
      <c r="M1248" s="19">
        <f>_xlfn.XLOOKUP($A1248,'Cleaned - Hospitalisation Detai'!$A$2:$A$2344,'Cleaned - Hospitalisation Detai'!$F$2:$F$2344,0)</f>
        <v>8906.14</v>
      </c>
      <c r="N1248" s="19" t="str">
        <f>_xlfn.XLOOKUP($A1248,'Cleaned - Hospitalisation Detai'!$A$2:$A$2344,'Cleaned - Hospitalisation Detai'!$G$2:$G$2344,0)</f>
        <v>tier - 2</v>
      </c>
      <c r="O1248" s="19" t="str">
        <f>_xlfn.XLOOKUP($A1248,'Cleaned - Hospitalisation Detai'!$A$2:$A$2344,'Cleaned - Hospitalisation Detai'!$H$2:$H$2344,0)</f>
        <v>tier - 2</v>
      </c>
      <c r="P1248" s="19" t="str">
        <f>_xlfn.XLOOKUP($A1248,'Cleaned - Hospitalisation Detai'!$A$2:$A$2344,'Cleaned - Hospitalisation Detai'!$I$2:$I$2344,0)</f>
        <v>R1012</v>
      </c>
      <c r="Q1248" s="20">
        <f>_xlfn.XLOOKUP($A1248,'Cleaned - Hospitalisation Detai'!$A$2:$A$2344,'Cleaned - Hospitalisation Detai'!$K$2:$K$2344,0)</f>
        <v>25</v>
      </c>
    </row>
    <row r="1249" spans="1:17" ht="15.6" x14ac:dyDescent="0.3">
      <c r="A1249" s="10" t="s">
        <v>1123</v>
      </c>
      <c r="B1249" s="11" t="str">
        <f>_xlfn.XLOOKUP(A1249,'Cleaned - Customer Names '!$A$2:$A$2336,'Cleaned - Customer Names '!$C$2:$C$2336,0)</f>
        <v>Gregory</v>
      </c>
      <c r="C1249" s="11">
        <f>_xlfn.XLOOKUP($A1249,'Cleaned - Medical Examinations'!$A$2:$A$2336,'Cleaned - Medical Examinations'!$B$2:$B$2336,0)</f>
        <v>21.85</v>
      </c>
      <c r="D1249" s="11">
        <f>_xlfn.XLOOKUP($A1249,'Cleaned - Medical Examinations'!$A$2:$A$2336,'Cleaned - Medical Examinations'!$C$2:$C$2336,0)</f>
        <v>8.76</v>
      </c>
      <c r="E1249" s="11" t="str">
        <f>_xlfn.XLOOKUP($A1249,'Cleaned - Medical Examinations'!$A$2:$A$2336,'Cleaned - Medical Examinations'!$D$2:$D$2336,0)</f>
        <v>No</v>
      </c>
      <c r="F1249" s="11" t="str">
        <f>_xlfn.XLOOKUP($A1249,'Cleaned - Medical Examinations'!$A$2:$A$2336,'Cleaned - Medical Examinations'!$E$2:$E$2336,0)</f>
        <v>No</v>
      </c>
      <c r="G1249" s="11" t="str">
        <f>_xlfn.XLOOKUP($A1249,'Cleaned - Medical Examinations'!$A$2:$A$2336,'Cleaned - Medical Examinations'!$F$2:$F$2336,0)</f>
        <v>No</v>
      </c>
      <c r="H1249" s="11">
        <f>_xlfn.XLOOKUP($A1249,'Cleaned - Medical Examinations'!$A$2:$A$2336,'Cleaned - Medical Examinations'!$G$2:$G$2336,0)</f>
        <v>0</v>
      </c>
      <c r="I1249" s="11" t="str">
        <f>_xlfn.XLOOKUP($A1249,'Cleaned - Medical Examinations'!$A$2:$A$2336,'Cleaned - Medical Examinations'!$H$2:$H$2336,0)</f>
        <v>No</v>
      </c>
      <c r="J1249" s="11" t="str">
        <f>_xlfn.XLOOKUP($A1249,'Cleaned - Medical Examinations'!$A$2:$A$2336,'Cleaned - Medical Examinations'!$I$2:$I$2336,0)</f>
        <v>Normal Weight</v>
      </c>
      <c r="K1249" s="11" t="str">
        <f t="shared" si="19"/>
        <v>Diabetic</v>
      </c>
      <c r="L1249" s="14">
        <f>_xlfn.XLOOKUP($A1249,'Cleaned - Hospitalisation Detai'!$A$2:$A$2344,'Cleaned - Hospitalisation Detai'!$J$2:$J$2344,0)</f>
        <v>28840</v>
      </c>
      <c r="M1249" s="19">
        <f>_xlfn.XLOOKUP($A1249,'Cleaned - Hospitalisation Detai'!$A$2:$A$2344,'Cleaned - Hospitalisation Detai'!$F$2:$F$2344,0)</f>
        <v>8891.14</v>
      </c>
      <c r="N1249" s="19" t="str">
        <f>_xlfn.XLOOKUP($A1249,'Cleaned - Hospitalisation Detai'!$A$2:$A$2344,'Cleaned - Hospitalisation Detai'!$G$2:$G$2344,0)</f>
        <v>tier - 2</v>
      </c>
      <c r="O1249" s="19" t="str">
        <f>_xlfn.XLOOKUP($A1249,'Cleaned - Hospitalisation Detai'!$A$2:$A$2344,'Cleaned - Hospitalisation Detai'!$H$2:$H$2344,0)</f>
        <v>tier - 3</v>
      </c>
      <c r="P1249" s="19" t="str">
        <f>_xlfn.XLOOKUP($A1249,'Cleaned - Hospitalisation Detai'!$A$2:$A$2344,'Cleaned - Hospitalisation Detai'!$I$2:$I$2344,0)</f>
        <v>R1017</v>
      </c>
      <c r="Q1249" s="20">
        <f>_xlfn.XLOOKUP($A1249,'Cleaned - Hospitalisation Detai'!$A$2:$A$2344,'Cleaned - Hospitalisation Detai'!$K$2:$K$2344,0)</f>
        <v>44</v>
      </c>
    </row>
    <row r="1250" spans="1:17" ht="15.6" x14ac:dyDescent="0.3">
      <c r="A1250" s="10" t="s">
        <v>1122</v>
      </c>
      <c r="B1250" s="11" t="str">
        <f>_xlfn.XLOOKUP(A1250,'Cleaned - Customer Names '!$A$2:$A$2336,'Cleaned - Customer Names '!$C$2:$C$2336,0)</f>
        <v>Eric</v>
      </c>
      <c r="C1250" s="11">
        <f>_xlfn.XLOOKUP($A1250,'Cleaned - Medical Examinations'!$A$2:$A$2336,'Cleaned - Medical Examinations'!$B$2:$B$2336,0)</f>
        <v>25.73</v>
      </c>
      <c r="D1250" s="11">
        <f>_xlfn.XLOOKUP($A1250,'Cleaned - Medical Examinations'!$A$2:$A$2336,'Cleaned - Medical Examinations'!$C$2:$C$2336,0)</f>
        <v>7.99</v>
      </c>
      <c r="E1250" s="11" t="str">
        <f>_xlfn.XLOOKUP($A1250,'Cleaned - Medical Examinations'!$A$2:$A$2336,'Cleaned - Medical Examinations'!$D$2:$D$2336,0)</f>
        <v>No</v>
      </c>
      <c r="F1250" s="11" t="str">
        <f>_xlfn.XLOOKUP($A1250,'Cleaned - Medical Examinations'!$A$2:$A$2336,'Cleaned - Medical Examinations'!$E$2:$E$2336,0)</f>
        <v>No</v>
      </c>
      <c r="G1250" s="11" t="str">
        <f>_xlfn.XLOOKUP($A1250,'Cleaned - Medical Examinations'!$A$2:$A$2336,'Cleaned - Medical Examinations'!$F$2:$F$2336,0)</f>
        <v>No</v>
      </c>
      <c r="H1250" s="11">
        <f>_xlfn.XLOOKUP($A1250,'Cleaned - Medical Examinations'!$A$2:$A$2336,'Cleaned - Medical Examinations'!$G$2:$G$2336,0)</f>
        <v>2</v>
      </c>
      <c r="I1250" s="11" t="str">
        <f>_xlfn.XLOOKUP($A1250,'Cleaned - Medical Examinations'!$A$2:$A$2336,'Cleaned - Medical Examinations'!$H$2:$H$2336,0)</f>
        <v>No</v>
      </c>
      <c r="J1250" s="11" t="str">
        <f>_xlfn.XLOOKUP($A1250,'Cleaned - Medical Examinations'!$A$2:$A$2336,'Cleaned - Medical Examinations'!$I$2:$I$2336,0)</f>
        <v>Overweight</v>
      </c>
      <c r="K1250" s="11" t="str">
        <f t="shared" si="19"/>
        <v>Diabetic</v>
      </c>
      <c r="L1250" s="14">
        <f>_xlfn.XLOOKUP($A1250,'Cleaned - Hospitalisation Detai'!$A$2:$A$2344,'Cleaned - Hospitalisation Detai'!$J$2:$J$2344,0)</f>
        <v>26916</v>
      </c>
      <c r="M1250" s="19">
        <f>_xlfn.XLOOKUP($A1250,'Cleaned - Hospitalisation Detai'!$A$2:$A$2344,'Cleaned - Hospitalisation Detai'!$F$2:$F$2344,0)</f>
        <v>8890.59</v>
      </c>
      <c r="N1250" s="19" t="str">
        <f>_xlfn.XLOOKUP($A1250,'Cleaned - Hospitalisation Detai'!$A$2:$A$2344,'Cleaned - Hospitalisation Detai'!$G$2:$G$2344,0)</f>
        <v>tier - 2</v>
      </c>
      <c r="O1250" s="19" t="str">
        <f>_xlfn.XLOOKUP($A1250,'Cleaned - Hospitalisation Detai'!$A$2:$A$2344,'Cleaned - Hospitalisation Detai'!$H$2:$H$2344,0)</f>
        <v>tier - 3</v>
      </c>
      <c r="P1250" s="19" t="str">
        <f>_xlfn.XLOOKUP($A1250,'Cleaned - Hospitalisation Detai'!$A$2:$A$2344,'Cleaned - Hospitalisation Detai'!$I$2:$I$2344,0)</f>
        <v>R1012</v>
      </c>
      <c r="Q1250" s="20">
        <f>_xlfn.XLOOKUP($A1250,'Cleaned - Hospitalisation Detai'!$A$2:$A$2344,'Cleaned - Hospitalisation Detai'!$K$2:$K$2344,0)</f>
        <v>49</v>
      </c>
    </row>
    <row r="1251" spans="1:17" ht="15.6" x14ac:dyDescent="0.3">
      <c r="A1251" s="10" t="s">
        <v>1121</v>
      </c>
      <c r="B1251" s="11" t="str">
        <f>_xlfn.XLOOKUP(A1251,'Cleaned - Customer Names '!$A$2:$A$2336,'Cleaned - Customer Names '!$C$2:$C$2336,0)</f>
        <v>Rachel M</v>
      </c>
      <c r="C1251" s="11">
        <f>_xlfn.XLOOKUP($A1251,'Cleaned - Medical Examinations'!$A$2:$A$2336,'Cleaned - Medical Examinations'!$B$2:$B$2336,0)</f>
        <v>32.229999999999997</v>
      </c>
      <c r="D1251" s="11">
        <f>_xlfn.XLOOKUP($A1251,'Cleaned - Medical Examinations'!$A$2:$A$2336,'Cleaned - Medical Examinations'!$C$2:$C$2336,0)</f>
        <v>8.59</v>
      </c>
      <c r="E1251" s="11" t="str">
        <f>_xlfn.XLOOKUP($A1251,'Cleaned - Medical Examinations'!$A$2:$A$2336,'Cleaned - Medical Examinations'!$D$2:$D$2336,0)</f>
        <v>No</v>
      </c>
      <c r="F1251" s="11" t="str">
        <f>_xlfn.XLOOKUP($A1251,'Cleaned - Medical Examinations'!$A$2:$A$2336,'Cleaned - Medical Examinations'!$E$2:$E$2336,0)</f>
        <v>No</v>
      </c>
      <c r="G1251" s="11" t="str">
        <f>_xlfn.XLOOKUP($A1251,'Cleaned - Medical Examinations'!$A$2:$A$2336,'Cleaned - Medical Examinations'!$F$2:$F$2336,0)</f>
        <v>No</v>
      </c>
      <c r="H1251" s="11">
        <f>_xlfn.XLOOKUP($A1251,'Cleaned - Medical Examinations'!$A$2:$A$2336,'Cleaned - Medical Examinations'!$G$2:$G$2336,0)</f>
        <v>0</v>
      </c>
      <c r="I1251" s="11" t="str">
        <f>_xlfn.XLOOKUP($A1251,'Cleaned - Medical Examinations'!$A$2:$A$2336,'Cleaned - Medical Examinations'!$H$2:$H$2336,0)</f>
        <v>No</v>
      </c>
      <c r="J1251" s="11" t="str">
        <f>_xlfn.XLOOKUP($A1251,'Cleaned - Medical Examinations'!$A$2:$A$2336,'Cleaned - Medical Examinations'!$I$2:$I$2336,0)</f>
        <v>Obesity</v>
      </c>
      <c r="K1251" s="11" t="str">
        <f t="shared" si="19"/>
        <v>Diabetic</v>
      </c>
      <c r="L1251" s="14">
        <f>_xlfn.XLOOKUP($A1251,'Cleaned - Hospitalisation Detai'!$A$2:$A$2344,'Cleaned - Hospitalisation Detai'!$J$2:$J$2344,0)</f>
        <v>27198</v>
      </c>
      <c r="M1251" s="19">
        <f>_xlfn.XLOOKUP($A1251,'Cleaned - Hospitalisation Detai'!$A$2:$A$2344,'Cleaned - Hospitalisation Detai'!$F$2:$F$2344,0)</f>
        <v>8871.15</v>
      </c>
      <c r="N1251" s="19" t="str">
        <f>_xlfn.XLOOKUP($A1251,'Cleaned - Hospitalisation Detai'!$A$2:$A$2344,'Cleaned - Hospitalisation Detai'!$G$2:$G$2344,0)</f>
        <v>tier - 2</v>
      </c>
      <c r="O1251" s="19" t="str">
        <f>_xlfn.XLOOKUP($A1251,'Cleaned - Hospitalisation Detai'!$A$2:$A$2344,'Cleaned - Hospitalisation Detai'!$H$2:$H$2344,0)</f>
        <v>tier - 3</v>
      </c>
      <c r="P1251" s="19" t="str">
        <f>_xlfn.XLOOKUP($A1251,'Cleaned - Hospitalisation Detai'!$A$2:$A$2344,'Cleaned - Hospitalisation Detai'!$I$2:$I$2344,0)</f>
        <v>R1013</v>
      </c>
      <c r="Q1251" s="20">
        <f>_xlfn.XLOOKUP($A1251,'Cleaned - Hospitalisation Detai'!$A$2:$A$2344,'Cleaned - Hospitalisation Detai'!$K$2:$K$2344,0)</f>
        <v>48</v>
      </c>
    </row>
    <row r="1252" spans="1:17" ht="15.6" x14ac:dyDescent="0.3">
      <c r="A1252" s="10" t="s">
        <v>1120</v>
      </c>
      <c r="B1252" s="11" t="str">
        <f>_xlfn.XLOOKUP(A1252,'Cleaned - Customer Names '!$A$2:$A$2336,'Cleaned - Customer Names '!$C$2:$C$2336,0)</f>
        <v>Fritz</v>
      </c>
      <c r="C1252" s="11">
        <f>_xlfn.XLOOKUP($A1252,'Cleaned - Medical Examinations'!$A$2:$A$2336,'Cleaned - Medical Examinations'!$B$2:$B$2336,0)</f>
        <v>32.204999999999998</v>
      </c>
      <c r="D1252" s="11">
        <f>_xlfn.XLOOKUP($A1252,'Cleaned - Medical Examinations'!$A$2:$A$2336,'Cleaned - Medical Examinations'!$C$2:$C$2336,0)</f>
        <v>6.14</v>
      </c>
      <c r="E1252" s="11" t="str">
        <f>_xlfn.XLOOKUP($A1252,'Cleaned - Medical Examinations'!$A$2:$A$2336,'Cleaned - Medical Examinations'!$D$2:$D$2336,0)</f>
        <v>No</v>
      </c>
      <c r="F1252" s="11" t="str">
        <f>_xlfn.XLOOKUP($A1252,'Cleaned - Medical Examinations'!$A$2:$A$2336,'Cleaned - Medical Examinations'!$E$2:$E$2336,0)</f>
        <v>No</v>
      </c>
      <c r="G1252" s="11" t="str">
        <f>_xlfn.XLOOKUP($A1252,'Cleaned - Medical Examinations'!$A$2:$A$2336,'Cleaned - Medical Examinations'!$F$2:$F$2336,0)</f>
        <v>No</v>
      </c>
      <c r="H1252" s="11">
        <f>_xlfn.XLOOKUP($A1252,'Cleaned - Medical Examinations'!$A$2:$A$2336,'Cleaned - Medical Examinations'!$G$2:$G$2336,0)</f>
        <v>2</v>
      </c>
      <c r="I1252" s="11" t="str">
        <f>_xlfn.XLOOKUP($A1252,'Cleaned - Medical Examinations'!$A$2:$A$2336,'Cleaned - Medical Examinations'!$H$2:$H$2336,0)</f>
        <v>No</v>
      </c>
      <c r="J1252" s="11" t="str">
        <f>_xlfn.XLOOKUP($A1252,'Cleaned - Medical Examinations'!$A$2:$A$2336,'Cleaned - Medical Examinations'!$I$2:$I$2336,0)</f>
        <v>Obesity</v>
      </c>
      <c r="K1252" s="11" t="str">
        <f t="shared" si="19"/>
        <v>Non-Diabetic</v>
      </c>
      <c r="L1252" s="14">
        <f>_xlfn.XLOOKUP($A1252,'Cleaned - Hospitalisation Detai'!$A$2:$A$2344,'Cleaned - Hospitalisation Detai'!$J$2:$J$2344,0)</f>
        <v>26625</v>
      </c>
      <c r="M1252" s="19">
        <f>_xlfn.XLOOKUP($A1252,'Cleaned - Hospitalisation Detai'!$A$2:$A$2344,'Cleaned - Hospitalisation Detai'!$F$2:$F$2344,0)</f>
        <v>8835.26</v>
      </c>
      <c r="N1252" s="19" t="str">
        <f>_xlfn.XLOOKUP($A1252,'Cleaned - Hospitalisation Detai'!$A$2:$A$2344,'Cleaned - Hospitalisation Detai'!$G$2:$G$2344,0)</f>
        <v>tier - 3</v>
      </c>
      <c r="O1252" s="19" t="str">
        <f>_xlfn.XLOOKUP($A1252,'Cleaned - Hospitalisation Detai'!$A$2:$A$2344,'Cleaned - Hospitalisation Detai'!$H$2:$H$2344,0)</f>
        <v>tier - 2</v>
      </c>
      <c r="P1252" s="19" t="str">
        <f>_xlfn.XLOOKUP($A1252,'Cleaned - Hospitalisation Detai'!$A$2:$A$2344,'Cleaned - Hospitalisation Detai'!$I$2:$I$2344,0)</f>
        <v>R1012</v>
      </c>
      <c r="Q1252" s="20">
        <f>_xlfn.XLOOKUP($A1252,'Cleaned - Hospitalisation Detai'!$A$2:$A$2344,'Cleaned - Hospitalisation Detai'!$K$2:$K$2344,0)</f>
        <v>50</v>
      </c>
    </row>
    <row r="1253" spans="1:17" ht="15.6" x14ac:dyDescent="0.3">
      <c r="A1253" s="10" t="s">
        <v>1119</v>
      </c>
      <c r="B1253" s="11" t="str">
        <f>_xlfn.XLOOKUP(A1253,'Cleaned - Customer Names '!$A$2:$A$2336,'Cleaned - Customer Names '!$C$2:$C$2336,0)</f>
        <v>Brad</v>
      </c>
      <c r="C1253" s="11">
        <f>_xlfn.XLOOKUP($A1253,'Cleaned - Medical Examinations'!$A$2:$A$2336,'Cleaned - Medical Examinations'!$B$2:$B$2336,0)</f>
        <v>26.41</v>
      </c>
      <c r="D1253" s="11">
        <f>_xlfn.XLOOKUP($A1253,'Cleaned - Medical Examinations'!$A$2:$A$2336,'Cleaned - Medical Examinations'!$C$2:$C$2336,0)</f>
        <v>4.08</v>
      </c>
      <c r="E1253" s="11" t="str">
        <f>_xlfn.XLOOKUP($A1253,'Cleaned - Medical Examinations'!$A$2:$A$2336,'Cleaned - Medical Examinations'!$D$2:$D$2336,0)</f>
        <v>No</v>
      </c>
      <c r="F1253" s="11" t="str">
        <f>_xlfn.XLOOKUP($A1253,'Cleaned - Medical Examinations'!$A$2:$A$2336,'Cleaned - Medical Examinations'!$E$2:$E$2336,0)</f>
        <v>No</v>
      </c>
      <c r="G1253" s="11" t="str">
        <f>_xlfn.XLOOKUP($A1253,'Cleaned - Medical Examinations'!$A$2:$A$2336,'Cleaned - Medical Examinations'!$F$2:$F$2336,0)</f>
        <v>No</v>
      </c>
      <c r="H1253" s="11">
        <f>_xlfn.XLOOKUP($A1253,'Cleaned - Medical Examinations'!$A$2:$A$2336,'Cleaned - Medical Examinations'!$G$2:$G$2336,0)</f>
        <v>2</v>
      </c>
      <c r="I1253" s="11" t="str">
        <f>_xlfn.XLOOKUP($A1253,'Cleaned - Medical Examinations'!$A$2:$A$2336,'Cleaned - Medical Examinations'!$H$2:$H$2336,0)</f>
        <v>No</v>
      </c>
      <c r="J1253" s="11" t="str">
        <f>_xlfn.XLOOKUP($A1253,'Cleaned - Medical Examinations'!$A$2:$A$2336,'Cleaned - Medical Examinations'!$I$2:$I$2336,0)</f>
        <v>Overweight</v>
      </c>
      <c r="K1253" s="11" t="str">
        <f t="shared" si="19"/>
        <v>Non-Diabetic</v>
      </c>
      <c r="L1253" s="14">
        <f>_xlfn.XLOOKUP($A1253,'Cleaned - Hospitalisation Detai'!$A$2:$A$2344,'Cleaned - Hospitalisation Detai'!$J$2:$J$2344,0)</f>
        <v>26617</v>
      </c>
      <c r="M1253" s="19">
        <f>_xlfn.XLOOKUP($A1253,'Cleaned - Hospitalisation Detai'!$A$2:$A$2344,'Cleaned - Hospitalisation Detai'!$F$2:$F$2344,0)</f>
        <v>8827.2099999999991</v>
      </c>
      <c r="N1253" s="19" t="str">
        <f>_xlfn.XLOOKUP($A1253,'Cleaned - Hospitalisation Detai'!$A$2:$A$2344,'Cleaned - Hospitalisation Detai'!$G$2:$G$2344,0)</f>
        <v>tier - 3</v>
      </c>
      <c r="O1253" s="19" t="str">
        <f>_xlfn.XLOOKUP($A1253,'Cleaned - Hospitalisation Detai'!$A$2:$A$2344,'Cleaned - Hospitalisation Detai'!$H$2:$H$2344,0)</f>
        <v>tier - 1</v>
      </c>
      <c r="P1253" s="19" t="str">
        <f>_xlfn.XLOOKUP($A1253,'Cleaned - Hospitalisation Detai'!$A$2:$A$2344,'Cleaned - Hospitalisation Detai'!$I$2:$I$2344,0)</f>
        <v>R1012</v>
      </c>
      <c r="Q1253" s="20">
        <f>_xlfn.XLOOKUP($A1253,'Cleaned - Hospitalisation Detai'!$A$2:$A$2344,'Cleaned - Hospitalisation Detai'!$K$2:$K$2344,0)</f>
        <v>50</v>
      </c>
    </row>
    <row r="1254" spans="1:17" ht="15.6" x14ac:dyDescent="0.3">
      <c r="A1254" s="10" t="s">
        <v>1118</v>
      </c>
      <c r="B1254" s="11" t="str">
        <f>_xlfn.XLOOKUP(A1254,'Cleaned - Customer Names '!$A$2:$A$2336,'Cleaned - Customer Names '!$C$2:$C$2336,0)</f>
        <v>Claire M</v>
      </c>
      <c r="C1254" s="11">
        <f>_xlfn.XLOOKUP($A1254,'Cleaned - Medical Examinations'!$A$2:$A$2336,'Cleaned - Medical Examinations'!$B$2:$B$2336,0)</f>
        <v>30.2</v>
      </c>
      <c r="D1254" s="11">
        <f>_xlfn.XLOOKUP($A1254,'Cleaned - Medical Examinations'!$A$2:$A$2336,'Cleaned - Medical Examinations'!$C$2:$C$2336,0)</f>
        <v>6.25</v>
      </c>
      <c r="E1254" s="11" t="str">
        <f>_xlfn.XLOOKUP($A1254,'Cleaned - Medical Examinations'!$A$2:$A$2336,'Cleaned - Medical Examinations'!$D$2:$D$2336,0)</f>
        <v>Yes</v>
      </c>
      <c r="F1254" s="11" t="str">
        <f>_xlfn.XLOOKUP($A1254,'Cleaned - Medical Examinations'!$A$2:$A$2336,'Cleaned - Medical Examinations'!$E$2:$E$2336,0)</f>
        <v>No</v>
      </c>
      <c r="G1254" s="11" t="str">
        <f>_xlfn.XLOOKUP($A1254,'Cleaned - Medical Examinations'!$A$2:$A$2336,'Cleaned - Medical Examinations'!$F$2:$F$2336,0)</f>
        <v>No</v>
      </c>
      <c r="H1254" s="11">
        <f>_xlfn.XLOOKUP($A1254,'Cleaned - Medical Examinations'!$A$2:$A$2336,'Cleaned - Medical Examinations'!$G$2:$G$2336,0)</f>
        <v>0</v>
      </c>
      <c r="I1254" s="11" t="str">
        <f>_xlfn.XLOOKUP($A1254,'Cleaned - Medical Examinations'!$A$2:$A$2336,'Cleaned - Medical Examinations'!$H$2:$H$2336,0)</f>
        <v>No</v>
      </c>
      <c r="J1254" s="11" t="str">
        <f>_xlfn.XLOOKUP($A1254,'Cleaned - Medical Examinations'!$A$2:$A$2336,'Cleaned - Medical Examinations'!$I$2:$I$2336,0)</f>
        <v>Obesity</v>
      </c>
      <c r="K1254" s="11" t="str">
        <f t="shared" si="19"/>
        <v>Non-Diabetic</v>
      </c>
      <c r="L1254" s="14">
        <f>_xlfn.XLOOKUP($A1254,'Cleaned - Hospitalisation Detai'!$A$2:$A$2344,'Cleaned - Hospitalisation Detai'!$J$2:$J$2344,0)</f>
        <v>27955</v>
      </c>
      <c r="M1254" s="19">
        <f>_xlfn.XLOOKUP($A1254,'Cleaned - Hospitalisation Detai'!$A$2:$A$2344,'Cleaned - Hospitalisation Detai'!$F$2:$F$2344,0)</f>
        <v>8825.09</v>
      </c>
      <c r="N1254" s="19" t="str">
        <f>_xlfn.XLOOKUP($A1254,'Cleaned - Hospitalisation Detai'!$A$2:$A$2344,'Cleaned - Hospitalisation Detai'!$G$2:$G$2344,0)</f>
        <v>tier - 2</v>
      </c>
      <c r="O1254" s="19" t="str">
        <f>_xlfn.XLOOKUP($A1254,'Cleaned - Hospitalisation Detai'!$A$2:$A$2344,'Cleaned - Hospitalisation Detai'!$H$2:$H$2344,0)</f>
        <v>tier - 3</v>
      </c>
      <c r="P1254" s="19" t="str">
        <f>_xlfn.XLOOKUP($A1254,'Cleaned - Hospitalisation Detai'!$A$2:$A$2344,'Cleaned - Hospitalisation Detai'!$I$2:$I$2344,0)</f>
        <v>R1011</v>
      </c>
      <c r="Q1254" s="20">
        <f>_xlfn.XLOOKUP($A1254,'Cleaned - Hospitalisation Detai'!$A$2:$A$2344,'Cleaned - Hospitalisation Detai'!$K$2:$K$2344,0)</f>
        <v>46</v>
      </c>
    </row>
    <row r="1255" spans="1:17" ht="15.6" x14ac:dyDescent="0.3">
      <c r="A1255" s="10" t="s">
        <v>1117</v>
      </c>
      <c r="B1255" s="11" t="str">
        <f>_xlfn.XLOOKUP(A1255,'Cleaned - Customer Names '!$A$2:$A$2336,'Cleaned - Customer Names '!$C$2:$C$2336,0)</f>
        <v>Jennifer</v>
      </c>
      <c r="C1255" s="11">
        <f>_xlfn.XLOOKUP($A1255,'Cleaned - Medical Examinations'!$A$2:$A$2336,'Cleaned - Medical Examinations'!$B$2:$B$2336,0)</f>
        <v>31.26</v>
      </c>
      <c r="D1255" s="11">
        <f>_xlfn.XLOOKUP($A1255,'Cleaned - Medical Examinations'!$A$2:$A$2336,'Cleaned - Medical Examinations'!$C$2:$C$2336,0)</f>
        <v>5.94</v>
      </c>
      <c r="E1255" s="11" t="str">
        <f>_xlfn.XLOOKUP($A1255,'Cleaned - Medical Examinations'!$A$2:$A$2336,'Cleaned - Medical Examinations'!$D$2:$D$2336,0)</f>
        <v>Yes</v>
      </c>
      <c r="F1255" s="11" t="str">
        <f>_xlfn.XLOOKUP($A1255,'Cleaned - Medical Examinations'!$A$2:$A$2336,'Cleaned - Medical Examinations'!$E$2:$E$2336,0)</f>
        <v>No</v>
      </c>
      <c r="G1255" s="11" t="str">
        <f>_xlfn.XLOOKUP($A1255,'Cleaned - Medical Examinations'!$A$2:$A$2336,'Cleaned - Medical Examinations'!$F$2:$F$2336,0)</f>
        <v>No</v>
      </c>
      <c r="H1255" s="11">
        <f>_xlfn.XLOOKUP($A1255,'Cleaned - Medical Examinations'!$A$2:$A$2336,'Cleaned - Medical Examinations'!$G$2:$G$2336,0)</f>
        <v>1</v>
      </c>
      <c r="I1255" s="11" t="str">
        <f>_xlfn.XLOOKUP($A1255,'Cleaned - Medical Examinations'!$A$2:$A$2336,'Cleaned - Medical Examinations'!$H$2:$H$2336,0)</f>
        <v>No</v>
      </c>
      <c r="J1255" s="11" t="str">
        <f>_xlfn.XLOOKUP($A1255,'Cleaned - Medical Examinations'!$A$2:$A$2336,'Cleaned - Medical Examinations'!$I$2:$I$2336,0)</f>
        <v>Obesity</v>
      </c>
      <c r="K1255" s="11" t="str">
        <f t="shared" si="19"/>
        <v>Non-Diabetic</v>
      </c>
      <c r="L1255" s="14">
        <f>_xlfn.XLOOKUP($A1255,'Cleaned - Hospitalisation Detai'!$A$2:$A$2344,'Cleaned - Hospitalisation Detai'!$J$2:$J$2344,0)</f>
        <v>32377</v>
      </c>
      <c r="M1255" s="19">
        <f>_xlfn.XLOOKUP($A1255,'Cleaned - Hospitalisation Detai'!$A$2:$A$2344,'Cleaned - Hospitalisation Detai'!$F$2:$F$2344,0)</f>
        <v>8824.27</v>
      </c>
      <c r="N1255" s="19" t="str">
        <f>_xlfn.XLOOKUP($A1255,'Cleaned - Hospitalisation Detai'!$A$2:$A$2344,'Cleaned - Hospitalisation Detai'!$G$2:$G$2344,0)</f>
        <v>tier - 2</v>
      </c>
      <c r="O1255" s="19" t="str">
        <f>_xlfn.XLOOKUP($A1255,'Cleaned - Hospitalisation Detai'!$A$2:$A$2344,'Cleaned - Hospitalisation Detai'!$H$2:$H$2344,0)</f>
        <v>tier - 1</v>
      </c>
      <c r="P1255" s="19" t="str">
        <f>_xlfn.XLOOKUP($A1255,'Cleaned - Hospitalisation Detai'!$A$2:$A$2344,'Cleaned - Hospitalisation Detai'!$I$2:$I$2344,0)</f>
        <v>R1025</v>
      </c>
      <c r="Q1255" s="20">
        <f>_xlfn.XLOOKUP($A1255,'Cleaned - Hospitalisation Detai'!$A$2:$A$2344,'Cleaned - Hospitalisation Detai'!$K$2:$K$2344,0)</f>
        <v>34</v>
      </c>
    </row>
    <row r="1256" spans="1:17" ht="15.6" x14ac:dyDescent="0.3">
      <c r="A1256" s="10" t="s">
        <v>1116</v>
      </c>
      <c r="B1256" s="11" t="str">
        <f>_xlfn.XLOOKUP(A1256,'Cleaned - Customer Names '!$A$2:$A$2336,'Cleaned - Customer Names '!$C$2:$C$2336,0)</f>
        <v>Maria S.</v>
      </c>
      <c r="C1256" s="11">
        <f>_xlfn.XLOOKUP($A1256,'Cleaned - Medical Examinations'!$A$2:$A$2336,'Cleaned - Medical Examinations'!$B$2:$B$2336,0)</f>
        <v>33.725000000000001</v>
      </c>
      <c r="D1256" s="11">
        <f>_xlfn.XLOOKUP($A1256,'Cleaned - Medical Examinations'!$A$2:$A$2336,'Cleaned - Medical Examinations'!$C$2:$C$2336,0)</f>
        <v>6.45</v>
      </c>
      <c r="E1256" s="11" t="str">
        <f>_xlfn.XLOOKUP($A1256,'Cleaned - Medical Examinations'!$A$2:$A$2336,'Cleaned - Medical Examinations'!$D$2:$D$2336,0)</f>
        <v>Yes</v>
      </c>
      <c r="F1256" s="11" t="str">
        <f>_xlfn.XLOOKUP($A1256,'Cleaned - Medical Examinations'!$A$2:$A$2336,'Cleaned - Medical Examinations'!$E$2:$E$2336,0)</f>
        <v>No</v>
      </c>
      <c r="G1256" s="11" t="str">
        <f>_xlfn.XLOOKUP($A1256,'Cleaned - Medical Examinations'!$A$2:$A$2336,'Cleaned - Medical Examinations'!$F$2:$F$2336,0)</f>
        <v>No</v>
      </c>
      <c r="H1256" s="11">
        <f>_xlfn.XLOOKUP($A1256,'Cleaned - Medical Examinations'!$A$2:$A$2336,'Cleaned - Medical Examinations'!$G$2:$G$2336,0)</f>
        <v>0</v>
      </c>
      <c r="I1256" s="11" t="str">
        <f>_xlfn.XLOOKUP($A1256,'Cleaned - Medical Examinations'!$A$2:$A$2336,'Cleaned - Medical Examinations'!$H$2:$H$2336,0)</f>
        <v>No</v>
      </c>
      <c r="J1256" s="11" t="str">
        <f>_xlfn.XLOOKUP($A1256,'Cleaned - Medical Examinations'!$A$2:$A$2336,'Cleaned - Medical Examinations'!$I$2:$I$2336,0)</f>
        <v>Obesity</v>
      </c>
      <c r="K1256" s="11" t="str">
        <f t="shared" si="19"/>
        <v>Non-Diabetic</v>
      </c>
      <c r="L1256" s="14">
        <f>_xlfn.XLOOKUP($A1256,'Cleaned - Hospitalisation Detai'!$A$2:$A$2344,'Cleaned - Hospitalisation Detai'!$J$2:$J$2344,0)</f>
        <v>28052</v>
      </c>
      <c r="M1256" s="19">
        <f>_xlfn.XLOOKUP($A1256,'Cleaned - Hospitalisation Detai'!$A$2:$A$2344,'Cleaned - Hospitalisation Detai'!$F$2:$F$2344,0)</f>
        <v>8823.99</v>
      </c>
      <c r="N1256" s="19" t="str">
        <f>_xlfn.XLOOKUP($A1256,'Cleaned - Hospitalisation Detai'!$A$2:$A$2344,'Cleaned - Hospitalisation Detai'!$G$2:$G$2344,0)</f>
        <v>tier - 2</v>
      </c>
      <c r="O1256" s="19" t="str">
        <f>_xlfn.XLOOKUP($A1256,'Cleaned - Hospitalisation Detai'!$A$2:$A$2344,'Cleaned - Hospitalisation Detai'!$H$2:$H$2344,0)</f>
        <v>tier - 3</v>
      </c>
      <c r="P1256" s="19" t="str">
        <f>_xlfn.XLOOKUP($A1256,'Cleaned - Hospitalisation Detai'!$A$2:$A$2344,'Cleaned - Hospitalisation Detai'!$I$2:$I$2344,0)</f>
        <v>R1024</v>
      </c>
      <c r="Q1256" s="20">
        <f>_xlfn.XLOOKUP($A1256,'Cleaned - Hospitalisation Detai'!$A$2:$A$2344,'Cleaned - Hospitalisation Detai'!$K$2:$K$2344,0)</f>
        <v>46</v>
      </c>
    </row>
    <row r="1257" spans="1:17" ht="15.6" x14ac:dyDescent="0.3">
      <c r="A1257" s="10" t="s">
        <v>1115</v>
      </c>
      <c r="B1257" s="11" t="str">
        <f>_xlfn.XLOOKUP(A1257,'Cleaned - Customer Names '!$A$2:$A$2336,'Cleaned - Customer Names '!$C$2:$C$2336,0)</f>
        <v>Katherine E</v>
      </c>
      <c r="C1257" s="11">
        <f>_xlfn.XLOOKUP($A1257,'Cleaned - Medical Examinations'!$A$2:$A$2336,'Cleaned - Medical Examinations'!$B$2:$B$2336,0)</f>
        <v>28.9</v>
      </c>
      <c r="D1257" s="11">
        <f>_xlfn.XLOOKUP($A1257,'Cleaned - Medical Examinations'!$A$2:$A$2336,'Cleaned - Medical Examinations'!$C$2:$C$2336,0)</f>
        <v>5.74</v>
      </c>
      <c r="E1257" s="11" t="str">
        <f>_xlfn.XLOOKUP($A1257,'Cleaned - Medical Examinations'!$A$2:$A$2336,'Cleaned - Medical Examinations'!$D$2:$D$2336,0)</f>
        <v>Yes</v>
      </c>
      <c r="F1257" s="11" t="str">
        <f>_xlfn.XLOOKUP($A1257,'Cleaned - Medical Examinations'!$A$2:$A$2336,'Cleaned - Medical Examinations'!$E$2:$E$2336,0)</f>
        <v>No</v>
      </c>
      <c r="G1257" s="11" t="str">
        <f>_xlfn.XLOOKUP($A1257,'Cleaned - Medical Examinations'!$A$2:$A$2336,'Cleaned - Medical Examinations'!$F$2:$F$2336,0)</f>
        <v>No</v>
      </c>
      <c r="H1257" s="11">
        <f>_xlfn.XLOOKUP($A1257,'Cleaned - Medical Examinations'!$A$2:$A$2336,'Cleaned - Medical Examinations'!$G$2:$G$2336,0)</f>
        <v>0</v>
      </c>
      <c r="I1257" s="11" t="str">
        <f>_xlfn.XLOOKUP($A1257,'Cleaned - Medical Examinations'!$A$2:$A$2336,'Cleaned - Medical Examinations'!$H$2:$H$2336,0)</f>
        <v>No</v>
      </c>
      <c r="J1257" s="11" t="str">
        <f>_xlfn.XLOOKUP($A1257,'Cleaned - Medical Examinations'!$A$2:$A$2336,'Cleaned - Medical Examinations'!$I$2:$I$2336,0)</f>
        <v>Overweight</v>
      </c>
      <c r="K1257" s="11" t="str">
        <f t="shared" si="19"/>
        <v>Non-Diabetic</v>
      </c>
      <c r="L1257" s="14">
        <f>_xlfn.XLOOKUP($A1257,'Cleaned - Hospitalisation Detai'!$A$2:$A$2344,'Cleaned - Hospitalisation Detai'!$J$2:$J$2344,0)</f>
        <v>27925</v>
      </c>
      <c r="M1257" s="19">
        <f>_xlfn.XLOOKUP($A1257,'Cleaned - Hospitalisation Detai'!$A$2:$A$2344,'Cleaned - Hospitalisation Detai'!$F$2:$F$2344,0)</f>
        <v>8823.2800000000007</v>
      </c>
      <c r="N1257" s="19" t="str">
        <f>_xlfn.XLOOKUP($A1257,'Cleaned - Hospitalisation Detai'!$A$2:$A$2344,'Cleaned - Hospitalisation Detai'!$G$2:$G$2344,0)</f>
        <v>tier - 2</v>
      </c>
      <c r="O1257" s="19" t="str">
        <f>_xlfn.XLOOKUP($A1257,'Cleaned - Hospitalisation Detai'!$A$2:$A$2344,'Cleaned - Hospitalisation Detai'!$H$2:$H$2344,0)</f>
        <v>tier - 1</v>
      </c>
      <c r="P1257" s="19" t="str">
        <f>_xlfn.XLOOKUP($A1257,'Cleaned - Hospitalisation Detai'!$A$2:$A$2344,'Cleaned - Hospitalisation Detai'!$I$2:$I$2344,0)</f>
        <v>R1011</v>
      </c>
      <c r="Q1257" s="20">
        <f>_xlfn.XLOOKUP($A1257,'Cleaned - Hospitalisation Detai'!$A$2:$A$2344,'Cleaned - Hospitalisation Detai'!$K$2:$K$2344,0)</f>
        <v>46</v>
      </c>
    </row>
    <row r="1258" spans="1:17" ht="15.6" x14ac:dyDescent="0.3">
      <c r="A1258" s="10" t="s">
        <v>1114</v>
      </c>
      <c r="B1258" s="11" t="str">
        <f>_xlfn.XLOOKUP(A1258,'Cleaned - Customer Names '!$A$2:$A$2336,'Cleaned - Customer Names '!$C$2:$C$2336,0)</f>
        <v>Michael</v>
      </c>
      <c r="C1258" s="11">
        <f>_xlfn.XLOOKUP($A1258,'Cleaned - Medical Examinations'!$A$2:$A$2336,'Cleaned - Medical Examinations'!$B$2:$B$2336,0)</f>
        <v>45.69</v>
      </c>
      <c r="D1258" s="11">
        <f>_xlfn.XLOOKUP($A1258,'Cleaned - Medical Examinations'!$A$2:$A$2336,'Cleaned - Medical Examinations'!$C$2:$C$2336,0)</f>
        <v>4.43</v>
      </c>
      <c r="E1258" s="11" t="str">
        <f>_xlfn.XLOOKUP($A1258,'Cleaned - Medical Examinations'!$A$2:$A$2336,'Cleaned - Medical Examinations'!$D$2:$D$2336,0)</f>
        <v>Yes</v>
      </c>
      <c r="F1258" s="11" t="str">
        <f>_xlfn.XLOOKUP($A1258,'Cleaned - Medical Examinations'!$A$2:$A$2336,'Cleaned - Medical Examinations'!$E$2:$E$2336,0)</f>
        <v>No</v>
      </c>
      <c r="G1258" s="11" t="str">
        <f>_xlfn.XLOOKUP($A1258,'Cleaned - Medical Examinations'!$A$2:$A$2336,'Cleaned - Medical Examinations'!$F$2:$F$2336,0)</f>
        <v>No</v>
      </c>
      <c r="H1258" s="11">
        <f>_xlfn.XLOOKUP($A1258,'Cleaned - Medical Examinations'!$A$2:$A$2336,'Cleaned - Medical Examinations'!$G$2:$G$2336,0)</f>
        <v>0</v>
      </c>
      <c r="I1258" s="11" t="str">
        <f>_xlfn.XLOOKUP($A1258,'Cleaned - Medical Examinations'!$A$2:$A$2336,'Cleaned - Medical Examinations'!$H$2:$H$2336,0)</f>
        <v>No</v>
      </c>
      <c r="J1258" s="11" t="str">
        <f>_xlfn.XLOOKUP($A1258,'Cleaned - Medical Examinations'!$A$2:$A$2336,'Cleaned - Medical Examinations'!$I$2:$I$2336,0)</f>
        <v>Obesity</v>
      </c>
      <c r="K1258" s="11" t="str">
        <f t="shared" si="19"/>
        <v>Non-Diabetic</v>
      </c>
      <c r="L1258" s="14">
        <f>_xlfn.XLOOKUP($A1258,'Cleaned - Hospitalisation Detai'!$A$2:$A$2344,'Cleaned - Hospitalisation Detai'!$J$2:$J$2344,0)</f>
        <v>37202</v>
      </c>
      <c r="M1258" s="19">
        <f>_xlfn.XLOOKUP($A1258,'Cleaned - Hospitalisation Detai'!$A$2:$A$2344,'Cleaned - Hospitalisation Detai'!$F$2:$F$2344,0)</f>
        <v>8821.8799999999992</v>
      </c>
      <c r="N1258" s="19" t="str">
        <f>_xlfn.XLOOKUP($A1258,'Cleaned - Hospitalisation Detai'!$A$2:$A$2344,'Cleaned - Hospitalisation Detai'!$G$2:$G$2344,0)</f>
        <v>tier - 2</v>
      </c>
      <c r="O1258" s="19" t="str">
        <f>_xlfn.XLOOKUP($A1258,'Cleaned - Hospitalisation Detai'!$A$2:$A$2344,'Cleaned - Hospitalisation Detai'!$H$2:$H$2344,0)</f>
        <v>tier - 3</v>
      </c>
      <c r="P1258" s="19" t="str">
        <f>_xlfn.XLOOKUP($A1258,'Cleaned - Hospitalisation Detai'!$A$2:$A$2344,'Cleaned - Hospitalisation Detai'!$I$2:$I$2344,0)</f>
        <v>R1023</v>
      </c>
      <c r="Q1258" s="20">
        <f>_xlfn.XLOOKUP($A1258,'Cleaned - Hospitalisation Detai'!$A$2:$A$2344,'Cleaned - Hospitalisation Detai'!$K$2:$K$2344,0)</f>
        <v>21</v>
      </c>
    </row>
    <row r="1259" spans="1:17" ht="15.6" x14ac:dyDescent="0.3">
      <c r="A1259" s="10" t="s">
        <v>1113</v>
      </c>
      <c r="B1259" s="11" t="str">
        <f>_xlfn.XLOOKUP(A1259,'Cleaned - Customer Names '!$A$2:$A$2336,'Cleaned - Customer Names '!$C$2:$C$2336,0)</f>
        <v>Roxanne</v>
      </c>
      <c r="C1259" s="11">
        <f>_xlfn.XLOOKUP($A1259,'Cleaned - Medical Examinations'!$A$2:$A$2336,'Cleaned - Medical Examinations'!$B$2:$B$2336,0)</f>
        <v>21.03</v>
      </c>
      <c r="D1259" s="11">
        <f>_xlfn.XLOOKUP($A1259,'Cleaned - Medical Examinations'!$A$2:$A$2336,'Cleaned - Medical Examinations'!$C$2:$C$2336,0)</f>
        <v>6.5</v>
      </c>
      <c r="E1259" s="11" t="str">
        <f>_xlfn.XLOOKUP($A1259,'Cleaned - Medical Examinations'!$A$2:$A$2336,'Cleaned - Medical Examinations'!$D$2:$D$2336,0)</f>
        <v>No</v>
      </c>
      <c r="F1259" s="11" t="str">
        <f>_xlfn.XLOOKUP($A1259,'Cleaned - Medical Examinations'!$A$2:$A$2336,'Cleaned - Medical Examinations'!$E$2:$E$2336,0)</f>
        <v>No</v>
      </c>
      <c r="G1259" s="11" t="str">
        <f>_xlfn.XLOOKUP($A1259,'Cleaned - Medical Examinations'!$A$2:$A$2336,'Cleaned - Medical Examinations'!$F$2:$F$2336,0)</f>
        <v>No</v>
      </c>
      <c r="H1259" s="11">
        <f>_xlfn.XLOOKUP($A1259,'Cleaned - Medical Examinations'!$A$2:$A$2336,'Cleaned - Medical Examinations'!$G$2:$G$2336,0)</f>
        <v>0</v>
      </c>
      <c r="I1259" s="11" t="str">
        <f>_xlfn.XLOOKUP($A1259,'Cleaned - Medical Examinations'!$A$2:$A$2336,'Cleaned - Medical Examinations'!$H$2:$H$2336,0)</f>
        <v>No</v>
      </c>
      <c r="J1259" s="11" t="str">
        <f>_xlfn.XLOOKUP($A1259,'Cleaned - Medical Examinations'!$A$2:$A$2336,'Cleaned - Medical Examinations'!$I$2:$I$2336,0)</f>
        <v>Normal Weight</v>
      </c>
      <c r="K1259" s="11" t="str">
        <f t="shared" si="19"/>
        <v>Diabetic</v>
      </c>
      <c r="L1259" s="14">
        <f>_xlfn.XLOOKUP($A1259,'Cleaned - Hospitalisation Detai'!$A$2:$A$2344,'Cleaned - Hospitalisation Detai'!$J$2:$J$2344,0)</f>
        <v>23983</v>
      </c>
      <c r="M1259" s="19">
        <f>_xlfn.XLOOKUP($A1259,'Cleaned - Hospitalisation Detai'!$A$2:$A$2344,'Cleaned - Hospitalisation Detai'!$F$2:$F$2344,0)</f>
        <v>8800.49</v>
      </c>
      <c r="N1259" s="19" t="str">
        <f>_xlfn.XLOOKUP($A1259,'Cleaned - Hospitalisation Detai'!$A$2:$A$2344,'Cleaned - Hospitalisation Detai'!$G$2:$G$2344,0)</f>
        <v>tier - 3</v>
      </c>
      <c r="O1259" s="19" t="str">
        <f>_xlfn.XLOOKUP($A1259,'Cleaned - Hospitalisation Detai'!$A$2:$A$2344,'Cleaned - Hospitalisation Detai'!$H$2:$H$2344,0)</f>
        <v>tier - 2</v>
      </c>
      <c r="P1259" s="19" t="str">
        <f>_xlfn.XLOOKUP($A1259,'Cleaned - Hospitalisation Detai'!$A$2:$A$2344,'Cleaned - Hospitalisation Detai'!$I$2:$I$2344,0)</f>
        <v>R1013</v>
      </c>
      <c r="Q1259" s="20">
        <f>_xlfn.XLOOKUP($A1259,'Cleaned - Hospitalisation Detai'!$A$2:$A$2344,'Cleaned - Hospitalisation Detai'!$K$2:$K$2344,0)</f>
        <v>57</v>
      </c>
    </row>
    <row r="1260" spans="1:17" ht="15.6" x14ac:dyDescent="0.3">
      <c r="A1260" s="10" t="s">
        <v>1112</v>
      </c>
      <c r="B1260" s="11" t="str">
        <f>_xlfn.XLOOKUP(A1260,'Cleaned - Customer Names '!$A$2:$A$2336,'Cleaned - Customer Names '!$C$2:$C$2336,0)</f>
        <v>Israel</v>
      </c>
      <c r="C1260" s="11">
        <f>_xlfn.XLOOKUP($A1260,'Cleaned - Medical Examinations'!$A$2:$A$2336,'Cleaned - Medical Examinations'!$B$2:$B$2336,0)</f>
        <v>37</v>
      </c>
      <c r="D1260" s="11">
        <f>_xlfn.XLOOKUP($A1260,'Cleaned - Medical Examinations'!$A$2:$A$2336,'Cleaned - Medical Examinations'!$C$2:$C$2336,0)</f>
        <v>8.75</v>
      </c>
      <c r="E1260" s="11" t="str">
        <f>_xlfn.XLOOKUP($A1260,'Cleaned - Medical Examinations'!$A$2:$A$2336,'Cleaned - Medical Examinations'!$D$2:$D$2336,0)</f>
        <v>No</v>
      </c>
      <c r="F1260" s="11" t="str">
        <f>_xlfn.XLOOKUP($A1260,'Cleaned - Medical Examinations'!$A$2:$A$2336,'Cleaned - Medical Examinations'!$E$2:$E$2336,0)</f>
        <v>No</v>
      </c>
      <c r="G1260" s="11" t="str">
        <f>_xlfn.XLOOKUP($A1260,'Cleaned - Medical Examinations'!$A$2:$A$2336,'Cleaned - Medical Examinations'!$F$2:$F$2336,0)</f>
        <v>No</v>
      </c>
      <c r="H1260" s="11">
        <f>_xlfn.XLOOKUP($A1260,'Cleaned - Medical Examinations'!$A$2:$A$2336,'Cleaned - Medical Examinations'!$G$2:$G$2336,0)</f>
        <v>0</v>
      </c>
      <c r="I1260" s="11" t="str">
        <f>_xlfn.XLOOKUP($A1260,'Cleaned - Medical Examinations'!$A$2:$A$2336,'Cleaned - Medical Examinations'!$H$2:$H$2336,0)</f>
        <v>No</v>
      </c>
      <c r="J1260" s="11" t="str">
        <f>_xlfn.XLOOKUP($A1260,'Cleaned - Medical Examinations'!$A$2:$A$2336,'Cleaned - Medical Examinations'!$I$2:$I$2336,0)</f>
        <v>Obesity</v>
      </c>
      <c r="K1260" s="11" t="str">
        <f t="shared" si="19"/>
        <v>Diabetic</v>
      </c>
      <c r="L1260" s="14">
        <f>_xlfn.XLOOKUP($A1260,'Cleaned - Hospitalisation Detai'!$A$2:$A$2344,'Cleaned - Hospitalisation Detai'!$J$2:$J$2344,0)</f>
        <v>26102</v>
      </c>
      <c r="M1260" s="19">
        <f>_xlfn.XLOOKUP($A1260,'Cleaned - Hospitalisation Detai'!$A$2:$A$2344,'Cleaned - Hospitalisation Detai'!$F$2:$F$2344,0)</f>
        <v>8798.59</v>
      </c>
      <c r="N1260" s="19" t="str">
        <f>_xlfn.XLOOKUP($A1260,'Cleaned - Hospitalisation Detai'!$A$2:$A$2344,'Cleaned - Hospitalisation Detai'!$G$2:$G$2344,0)</f>
        <v>tier - 2</v>
      </c>
      <c r="O1260" s="19" t="str">
        <f>_xlfn.XLOOKUP($A1260,'Cleaned - Hospitalisation Detai'!$A$2:$A$2344,'Cleaned - Hospitalisation Detai'!$H$2:$H$2344,0)</f>
        <v>tier - 1</v>
      </c>
      <c r="P1260" s="19" t="str">
        <f>_xlfn.XLOOKUP($A1260,'Cleaned - Hospitalisation Detai'!$A$2:$A$2344,'Cleaned - Hospitalisation Detai'!$I$2:$I$2344,0)</f>
        <v>R1011</v>
      </c>
      <c r="Q1260" s="20">
        <f>_xlfn.XLOOKUP($A1260,'Cleaned - Hospitalisation Detai'!$A$2:$A$2344,'Cleaned - Hospitalisation Detai'!$K$2:$K$2344,0)</f>
        <v>51</v>
      </c>
    </row>
    <row r="1261" spans="1:17" ht="15.6" x14ac:dyDescent="0.3">
      <c r="A1261" s="10" t="s">
        <v>1111</v>
      </c>
      <c r="B1261" s="11" t="str">
        <f>_xlfn.XLOOKUP(A1261,'Cleaned - Customer Names '!$A$2:$A$2336,'Cleaned - Customer Names '!$C$2:$C$2336,0)</f>
        <v>Samalya</v>
      </c>
      <c r="C1261" s="11">
        <f>_xlfn.XLOOKUP($A1261,'Cleaned - Medical Examinations'!$A$2:$A$2336,'Cleaned - Medical Examinations'!$B$2:$B$2336,0)</f>
        <v>25.4</v>
      </c>
      <c r="D1261" s="11">
        <f>_xlfn.XLOOKUP($A1261,'Cleaned - Medical Examinations'!$A$2:$A$2336,'Cleaned - Medical Examinations'!$C$2:$C$2336,0)</f>
        <v>11.96</v>
      </c>
      <c r="E1261" s="11" t="str">
        <f>_xlfn.XLOOKUP($A1261,'Cleaned - Medical Examinations'!$A$2:$A$2336,'Cleaned - Medical Examinations'!$D$2:$D$2336,0)</f>
        <v>No</v>
      </c>
      <c r="F1261" s="11" t="str">
        <f>_xlfn.XLOOKUP($A1261,'Cleaned - Medical Examinations'!$A$2:$A$2336,'Cleaned - Medical Examinations'!$E$2:$E$2336,0)</f>
        <v>No</v>
      </c>
      <c r="G1261" s="11" t="str">
        <f>_xlfn.XLOOKUP($A1261,'Cleaned - Medical Examinations'!$A$2:$A$2336,'Cleaned - Medical Examinations'!$F$2:$F$2336,0)</f>
        <v>No</v>
      </c>
      <c r="H1261" s="11">
        <f>_xlfn.XLOOKUP($A1261,'Cleaned - Medical Examinations'!$A$2:$A$2336,'Cleaned - Medical Examinations'!$G$2:$G$2336,0)</f>
        <v>0</v>
      </c>
      <c r="I1261" s="11" t="str">
        <f>_xlfn.XLOOKUP($A1261,'Cleaned - Medical Examinations'!$A$2:$A$2336,'Cleaned - Medical Examinations'!$H$2:$H$2336,0)</f>
        <v>No</v>
      </c>
      <c r="J1261" s="11" t="str">
        <f>_xlfn.XLOOKUP($A1261,'Cleaned - Medical Examinations'!$A$2:$A$2336,'Cleaned - Medical Examinations'!$I$2:$I$2336,0)</f>
        <v>Overweight</v>
      </c>
      <c r="K1261" s="11" t="str">
        <f t="shared" si="19"/>
        <v>Diabetic</v>
      </c>
      <c r="L1261" s="14">
        <f>_xlfn.XLOOKUP($A1261,'Cleaned - Hospitalisation Detai'!$A$2:$A$2344,'Cleaned - Hospitalisation Detai'!$J$2:$J$2344,0)</f>
        <v>26168</v>
      </c>
      <c r="M1261" s="19">
        <f>_xlfn.XLOOKUP($A1261,'Cleaned - Hospitalisation Detai'!$A$2:$A$2344,'Cleaned - Hospitalisation Detai'!$F$2:$F$2344,0)</f>
        <v>8782.4699999999993</v>
      </c>
      <c r="N1261" s="19" t="str">
        <f>_xlfn.XLOOKUP($A1261,'Cleaned - Hospitalisation Detai'!$A$2:$A$2344,'Cleaned - Hospitalisation Detai'!$G$2:$G$2344,0)</f>
        <v>tier - 2</v>
      </c>
      <c r="O1261" s="19" t="str">
        <f>_xlfn.XLOOKUP($A1261,'Cleaned - Hospitalisation Detai'!$A$2:$A$2344,'Cleaned - Hospitalisation Detai'!$H$2:$H$2344,0)</f>
        <v>tier - 3</v>
      </c>
      <c r="P1261" s="19" t="str">
        <f>_xlfn.XLOOKUP($A1261,'Cleaned - Hospitalisation Detai'!$A$2:$A$2344,'Cleaned - Hospitalisation Detai'!$I$2:$I$2344,0)</f>
        <v>R1011</v>
      </c>
      <c r="Q1261" s="20">
        <f>_xlfn.XLOOKUP($A1261,'Cleaned - Hospitalisation Detai'!$A$2:$A$2344,'Cleaned - Hospitalisation Detai'!$K$2:$K$2344,0)</f>
        <v>51</v>
      </c>
    </row>
    <row r="1262" spans="1:17" ht="15.6" x14ac:dyDescent="0.3">
      <c r="A1262" s="10" t="s">
        <v>1110</v>
      </c>
      <c r="B1262" s="11" t="str">
        <f>_xlfn.XLOOKUP(A1262,'Cleaned - Customer Names '!$A$2:$A$2336,'Cleaned - Customer Names '!$C$2:$C$2336,0)</f>
        <v>Peter</v>
      </c>
      <c r="C1262" s="11">
        <f>_xlfn.XLOOKUP($A1262,'Cleaned - Medical Examinations'!$A$2:$A$2336,'Cleaned - Medical Examinations'!$B$2:$B$2336,0)</f>
        <v>32.299999999999997</v>
      </c>
      <c r="D1262" s="11">
        <f>_xlfn.XLOOKUP($A1262,'Cleaned - Medical Examinations'!$A$2:$A$2336,'Cleaned - Medical Examinations'!$C$2:$C$2336,0)</f>
        <v>10.54</v>
      </c>
      <c r="E1262" s="11" t="str">
        <f>_xlfn.XLOOKUP($A1262,'Cleaned - Medical Examinations'!$A$2:$A$2336,'Cleaned - Medical Examinations'!$D$2:$D$2336,0)</f>
        <v>No</v>
      </c>
      <c r="F1262" s="11" t="str">
        <f>_xlfn.XLOOKUP($A1262,'Cleaned - Medical Examinations'!$A$2:$A$2336,'Cleaned - Medical Examinations'!$E$2:$E$2336,0)</f>
        <v>No</v>
      </c>
      <c r="G1262" s="11" t="str">
        <f>_xlfn.XLOOKUP($A1262,'Cleaned - Medical Examinations'!$A$2:$A$2336,'Cleaned - Medical Examinations'!$F$2:$F$2336,0)</f>
        <v>No</v>
      </c>
      <c r="H1262" s="11">
        <f>_xlfn.XLOOKUP($A1262,'Cleaned - Medical Examinations'!$A$2:$A$2336,'Cleaned - Medical Examinations'!$G$2:$G$2336,0)</f>
        <v>0</v>
      </c>
      <c r="I1262" s="11" t="str">
        <f>_xlfn.XLOOKUP($A1262,'Cleaned - Medical Examinations'!$A$2:$A$2336,'Cleaned - Medical Examinations'!$H$2:$H$2336,0)</f>
        <v>No</v>
      </c>
      <c r="J1262" s="11" t="str">
        <f>_xlfn.XLOOKUP($A1262,'Cleaned - Medical Examinations'!$A$2:$A$2336,'Cleaned - Medical Examinations'!$I$2:$I$2336,0)</f>
        <v>Obesity</v>
      </c>
      <c r="K1262" s="11" t="str">
        <f t="shared" si="19"/>
        <v>Diabetic</v>
      </c>
      <c r="L1262" s="14">
        <f>_xlfn.XLOOKUP($A1262,'Cleaned - Hospitalisation Detai'!$A$2:$A$2344,'Cleaned - Hospitalisation Detai'!$J$2:$J$2344,0)</f>
        <v>27278</v>
      </c>
      <c r="M1262" s="19">
        <f>_xlfn.XLOOKUP($A1262,'Cleaned - Hospitalisation Detai'!$A$2:$A$2344,'Cleaned - Hospitalisation Detai'!$F$2:$F$2344,0)</f>
        <v>8765.25</v>
      </c>
      <c r="N1262" s="19" t="str">
        <f>_xlfn.XLOOKUP($A1262,'Cleaned - Hospitalisation Detai'!$A$2:$A$2344,'Cleaned - Hospitalisation Detai'!$G$2:$G$2344,0)</f>
        <v>tier - 2</v>
      </c>
      <c r="O1262" s="19" t="str">
        <f>_xlfn.XLOOKUP($A1262,'Cleaned - Hospitalisation Detai'!$A$2:$A$2344,'Cleaned - Hospitalisation Detai'!$H$2:$H$2344,0)</f>
        <v>tier - 3</v>
      </c>
      <c r="P1262" s="19" t="str">
        <f>_xlfn.XLOOKUP($A1262,'Cleaned - Hospitalisation Detai'!$A$2:$A$2344,'Cleaned - Hospitalisation Detai'!$I$2:$I$2344,0)</f>
        <v>R1012</v>
      </c>
      <c r="Q1262" s="20">
        <f>_xlfn.XLOOKUP($A1262,'Cleaned - Hospitalisation Detai'!$A$2:$A$2344,'Cleaned - Hospitalisation Detai'!$K$2:$K$2344,0)</f>
        <v>48</v>
      </c>
    </row>
    <row r="1263" spans="1:17" ht="15.6" x14ac:dyDescent="0.3">
      <c r="A1263" s="10" t="s">
        <v>1109</v>
      </c>
      <c r="B1263" s="11" t="str">
        <f>_xlfn.XLOOKUP(A1263,'Cleaned - Customer Names '!$A$2:$A$2336,'Cleaned - Customer Names '!$C$2:$C$2336,0)</f>
        <v>Alicia</v>
      </c>
      <c r="C1263" s="11">
        <f>_xlfn.XLOOKUP($A1263,'Cleaned - Medical Examinations'!$A$2:$A$2336,'Cleaned - Medical Examinations'!$B$2:$B$2336,0)</f>
        <v>23.94</v>
      </c>
      <c r="D1263" s="11">
        <f>_xlfn.XLOOKUP($A1263,'Cleaned - Medical Examinations'!$A$2:$A$2336,'Cleaned - Medical Examinations'!$C$2:$C$2336,0)</f>
        <v>4.54</v>
      </c>
      <c r="E1263" s="11" t="str">
        <f>_xlfn.XLOOKUP($A1263,'Cleaned - Medical Examinations'!$A$2:$A$2336,'Cleaned - Medical Examinations'!$D$2:$D$2336,0)</f>
        <v>Yes</v>
      </c>
      <c r="F1263" s="11" t="str">
        <f>_xlfn.XLOOKUP($A1263,'Cleaned - Medical Examinations'!$A$2:$A$2336,'Cleaned - Medical Examinations'!$E$2:$E$2336,0)</f>
        <v>No</v>
      </c>
      <c r="G1263" s="11" t="str">
        <f>_xlfn.XLOOKUP($A1263,'Cleaned - Medical Examinations'!$A$2:$A$2336,'Cleaned - Medical Examinations'!$F$2:$F$2336,0)</f>
        <v>Yes</v>
      </c>
      <c r="H1263" s="11">
        <f>_xlfn.XLOOKUP($A1263,'Cleaned - Medical Examinations'!$A$2:$A$2336,'Cleaned - Medical Examinations'!$G$2:$G$2336,0)</f>
        <v>1</v>
      </c>
      <c r="I1263" s="11" t="str">
        <f>_xlfn.XLOOKUP($A1263,'Cleaned - Medical Examinations'!$A$2:$A$2336,'Cleaned - Medical Examinations'!$H$2:$H$2336,0)</f>
        <v>No</v>
      </c>
      <c r="J1263" s="11" t="str">
        <f>_xlfn.XLOOKUP($A1263,'Cleaned - Medical Examinations'!$A$2:$A$2336,'Cleaned - Medical Examinations'!$I$2:$I$2336,0)</f>
        <v>Normal Weight</v>
      </c>
      <c r="K1263" s="11" t="str">
        <f t="shared" si="19"/>
        <v>Non-Diabetic</v>
      </c>
      <c r="L1263" s="14">
        <f>_xlfn.XLOOKUP($A1263,'Cleaned - Hospitalisation Detai'!$A$2:$A$2344,'Cleaned - Hospitalisation Detai'!$J$2:$J$2344,0)</f>
        <v>25455</v>
      </c>
      <c r="M1263" s="19">
        <f>_xlfn.XLOOKUP($A1263,'Cleaned - Hospitalisation Detai'!$A$2:$A$2344,'Cleaned - Hospitalisation Detai'!$F$2:$F$2344,0)</f>
        <v>8760.1200000000008</v>
      </c>
      <c r="N1263" s="19" t="str">
        <f>_xlfn.XLOOKUP($A1263,'Cleaned - Hospitalisation Detai'!$A$2:$A$2344,'Cleaned - Hospitalisation Detai'!$G$2:$G$2344,0)</f>
        <v>tier - 2</v>
      </c>
      <c r="O1263" s="19" t="str">
        <f>_xlfn.XLOOKUP($A1263,'Cleaned - Hospitalisation Detai'!$A$2:$A$2344,'Cleaned - Hospitalisation Detai'!$H$2:$H$2344,0)</f>
        <v>tier - 1</v>
      </c>
      <c r="P1263" s="19" t="str">
        <f>_xlfn.XLOOKUP($A1263,'Cleaned - Hospitalisation Detai'!$A$2:$A$2344,'Cleaned - Hospitalisation Detai'!$I$2:$I$2344,0)</f>
        <v>R1013</v>
      </c>
      <c r="Q1263" s="20">
        <f>_xlfn.XLOOKUP($A1263,'Cleaned - Hospitalisation Detai'!$A$2:$A$2344,'Cleaned - Hospitalisation Detai'!$K$2:$K$2344,0)</f>
        <v>53</v>
      </c>
    </row>
    <row r="1264" spans="1:17" ht="15.6" x14ac:dyDescent="0.3">
      <c r="A1264" s="10" t="s">
        <v>1108</v>
      </c>
      <c r="B1264" s="11" t="str">
        <f>_xlfn.XLOOKUP(A1264,'Cleaned - Customer Names '!$A$2:$A$2336,'Cleaned - Customer Names '!$C$2:$C$2336,0)</f>
        <v>Sarah K.</v>
      </c>
      <c r="C1264" s="11">
        <f>_xlfn.XLOOKUP($A1264,'Cleaned - Medical Examinations'!$A$2:$A$2336,'Cleaned - Medical Examinations'!$B$2:$B$2336,0)</f>
        <v>46.4</v>
      </c>
      <c r="D1264" s="11">
        <f>_xlfn.XLOOKUP($A1264,'Cleaned - Medical Examinations'!$A$2:$A$2336,'Cleaned - Medical Examinations'!$C$2:$C$2336,0)</f>
        <v>5.71</v>
      </c>
      <c r="E1264" s="11" t="str">
        <f>_xlfn.XLOOKUP($A1264,'Cleaned - Medical Examinations'!$A$2:$A$2336,'Cleaned - Medical Examinations'!$D$2:$D$2336,0)</f>
        <v>No</v>
      </c>
      <c r="F1264" s="11" t="str">
        <f>_xlfn.XLOOKUP($A1264,'Cleaned - Medical Examinations'!$A$2:$A$2336,'Cleaned - Medical Examinations'!$E$2:$E$2336,0)</f>
        <v>No</v>
      </c>
      <c r="G1264" s="11" t="str">
        <f>_xlfn.XLOOKUP($A1264,'Cleaned - Medical Examinations'!$A$2:$A$2336,'Cleaned - Medical Examinations'!$F$2:$F$2336,0)</f>
        <v>No</v>
      </c>
      <c r="H1264" s="11">
        <f>_xlfn.XLOOKUP($A1264,'Cleaned - Medical Examinations'!$A$2:$A$2336,'Cleaned - Medical Examinations'!$G$2:$G$2336,0)</f>
        <v>0</v>
      </c>
      <c r="I1264" s="11" t="str">
        <f>_xlfn.XLOOKUP($A1264,'Cleaned - Medical Examinations'!$A$2:$A$2336,'Cleaned - Medical Examinations'!$H$2:$H$2336,0)</f>
        <v>No</v>
      </c>
      <c r="J1264" s="11" t="str">
        <f>_xlfn.XLOOKUP($A1264,'Cleaned - Medical Examinations'!$A$2:$A$2336,'Cleaned - Medical Examinations'!$I$2:$I$2336,0)</f>
        <v>Obesity</v>
      </c>
      <c r="K1264" s="11" t="str">
        <f t="shared" si="19"/>
        <v>Non-Diabetic</v>
      </c>
      <c r="L1264" s="14">
        <f>_xlfn.XLOOKUP($A1264,'Cleaned - Hospitalisation Detai'!$A$2:$A$2344,'Cleaned - Hospitalisation Detai'!$J$2:$J$2344,0)</f>
        <v>36395</v>
      </c>
      <c r="M1264" s="19">
        <f>_xlfn.XLOOKUP($A1264,'Cleaned - Hospitalisation Detai'!$A$2:$A$2344,'Cleaned - Hospitalisation Detai'!$F$2:$F$2344,0)</f>
        <v>8747.68</v>
      </c>
      <c r="N1264" s="19" t="str">
        <f>_xlfn.XLOOKUP($A1264,'Cleaned - Hospitalisation Detai'!$A$2:$A$2344,'Cleaned - Hospitalisation Detai'!$G$2:$G$2344,0)</f>
        <v>tier - 2</v>
      </c>
      <c r="O1264" s="19" t="str">
        <f>_xlfn.XLOOKUP($A1264,'Cleaned - Hospitalisation Detai'!$A$2:$A$2344,'Cleaned - Hospitalisation Detai'!$H$2:$H$2344,0)</f>
        <v>tier - 3</v>
      </c>
      <c r="P1264" s="19" t="str">
        <f>_xlfn.XLOOKUP($A1264,'Cleaned - Hospitalisation Detai'!$A$2:$A$2344,'Cleaned - Hospitalisation Detai'!$I$2:$I$2344,0)</f>
        <v>R1011</v>
      </c>
      <c r="Q1264" s="20">
        <f>_xlfn.XLOOKUP($A1264,'Cleaned - Hospitalisation Detai'!$A$2:$A$2344,'Cleaned - Hospitalisation Detai'!$K$2:$K$2344,0)</f>
        <v>23</v>
      </c>
    </row>
    <row r="1265" spans="1:17" ht="15.6" x14ac:dyDescent="0.3">
      <c r="A1265" s="10" t="s">
        <v>1107</v>
      </c>
      <c r="B1265" s="11" t="str">
        <f>_xlfn.XLOOKUP(A1265,'Cleaned - Customer Names '!$A$2:$A$2336,'Cleaned - Customer Names '!$C$2:$C$2336,0)</f>
        <v>Guomin</v>
      </c>
      <c r="C1265" s="11">
        <f>_xlfn.XLOOKUP($A1265,'Cleaned - Medical Examinations'!$A$2:$A$2336,'Cleaned - Medical Examinations'!$B$2:$B$2336,0)</f>
        <v>40.375</v>
      </c>
      <c r="D1265" s="11">
        <f>_xlfn.XLOOKUP($A1265,'Cleaned - Medical Examinations'!$A$2:$A$2336,'Cleaned - Medical Examinations'!$C$2:$C$2336,0)</f>
        <v>6.25</v>
      </c>
      <c r="E1265" s="11" t="str">
        <f>_xlfn.XLOOKUP($A1265,'Cleaned - Medical Examinations'!$A$2:$A$2336,'Cleaned - Medical Examinations'!$D$2:$D$2336,0)</f>
        <v>Yes</v>
      </c>
      <c r="F1265" s="11" t="str">
        <f>_xlfn.XLOOKUP($A1265,'Cleaned - Medical Examinations'!$A$2:$A$2336,'Cleaned - Medical Examinations'!$E$2:$E$2336,0)</f>
        <v>No</v>
      </c>
      <c r="G1265" s="11" t="str">
        <f>_xlfn.XLOOKUP($A1265,'Cleaned - Medical Examinations'!$A$2:$A$2336,'Cleaned - Medical Examinations'!$F$2:$F$2336,0)</f>
        <v>No</v>
      </c>
      <c r="H1265" s="11">
        <f>_xlfn.XLOOKUP($A1265,'Cleaned - Medical Examinations'!$A$2:$A$2336,'Cleaned - Medical Examinations'!$G$2:$G$2336,0)</f>
        <v>0</v>
      </c>
      <c r="I1265" s="11" t="str">
        <f>_xlfn.XLOOKUP($A1265,'Cleaned - Medical Examinations'!$A$2:$A$2336,'Cleaned - Medical Examinations'!$H$2:$H$2336,0)</f>
        <v>No</v>
      </c>
      <c r="J1265" s="11" t="str">
        <f>_xlfn.XLOOKUP($A1265,'Cleaned - Medical Examinations'!$A$2:$A$2336,'Cleaned - Medical Examinations'!$I$2:$I$2336,0)</f>
        <v>Obesity</v>
      </c>
      <c r="K1265" s="11" t="str">
        <f t="shared" si="19"/>
        <v>Non-Diabetic</v>
      </c>
      <c r="L1265" s="14">
        <f>_xlfn.XLOOKUP($A1265,'Cleaned - Hospitalisation Detai'!$A$2:$A$2344,'Cleaned - Hospitalisation Detai'!$J$2:$J$2344,0)</f>
        <v>27928</v>
      </c>
      <c r="M1265" s="19">
        <f>_xlfn.XLOOKUP($A1265,'Cleaned - Hospitalisation Detai'!$A$2:$A$2344,'Cleaned - Hospitalisation Detai'!$F$2:$F$2344,0)</f>
        <v>8733.23</v>
      </c>
      <c r="N1265" s="19" t="str">
        <f>_xlfn.XLOOKUP($A1265,'Cleaned - Hospitalisation Detai'!$A$2:$A$2344,'Cleaned - Hospitalisation Detai'!$G$2:$G$2344,0)</f>
        <v>tier - 2</v>
      </c>
      <c r="O1265" s="19" t="str">
        <f>_xlfn.XLOOKUP($A1265,'Cleaned - Hospitalisation Detai'!$A$2:$A$2344,'Cleaned - Hospitalisation Detai'!$H$2:$H$2344,0)</f>
        <v>tier - 3</v>
      </c>
      <c r="P1265" s="19" t="str">
        <f>_xlfn.XLOOKUP($A1265,'Cleaned - Hospitalisation Detai'!$A$2:$A$2344,'Cleaned - Hospitalisation Detai'!$I$2:$I$2344,0)</f>
        <v>R1012</v>
      </c>
      <c r="Q1265" s="20">
        <f>_xlfn.XLOOKUP($A1265,'Cleaned - Hospitalisation Detai'!$A$2:$A$2344,'Cleaned - Hospitalisation Detai'!$K$2:$K$2344,0)</f>
        <v>46</v>
      </c>
    </row>
    <row r="1266" spans="1:17" ht="15.6" x14ac:dyDescent="0.3">
      <c r="A1266" s="10" t="s">
        <v>1106</v>
      </c>
      <c r="B1266" s="11" t="str">
        <f>_xlfn.XLOOKUP(A1266,'Cleaned - Customer Names '!$A$2:$A$2336,'Cleaned - Customer Names '!$C$2:$C$2336,0)</f>
        <v>Javier</v>
      </c>
      <c r="C1266" s="11">
        <f>_xlfn.XLOOKUP($A1266,'Cleaned - Medical Examinations'!$A$2:$A$2336,'Cleaned - Medical Examinations'!$B$2:$B$2336,0)</f>
        <v>28.7</v>
      </c>
      <c r="D1266" s="11">
        <f>_xlfn.XLOOKUP($A1266,'Cleaned - Medical Examinations'!$A$2:$A$2336,'Cleaned - Medical Examinations'!$C$2:$C$2336,0)</f>
        <v>9.4700000000000006</v>
      </c>
      <c r="E1266" s="11" t="str">
        <f>_xlfn.XLOOKUP($A1266,'Cleaned - Medical Examinations'!$A$2:$A$2336,'Cleaned - Medical Examinations'!$D$2:$D$2336,0)</f>
        <v>No</v>
      </c>
      <c r="F1266" s="11" t="str">
        <f>_xlfn.XLOOKUP($A1266,'Cleaned - Medical Examinations'!$A$2:$A$2336,'Cleaned - Medical Examinations'!$E$2:$E$2336,0)</f>
        <v>No</v>
      </c>
      <c r="G1266" s="11" t="str">
        <f>_xlfn.XLOOKUP($A1266,'Cleaned - Medical Examinations'!$A$2:$A$2336,'Cleaned - Medical Examinations'!$F$2:$F$2336,0)</f>
        <v>No</v>
      </c>
      <c r="H1266" s="11">
        <f>_xlfn.XLOOKUP($A1266,'Cleaned - Medical Examinations'!$A$2:$A$2336,'Cleaned - Medical Examinations'!$G$2:$G$2336,0)</f>
        <v>2</v>
      </c>
      <c r="I1266" s="11" t="str">
        <f>_xlfn.XLOOKUP($A1266,'Cleaned - Medical Examinations'!$A$2:$A$2336,'Cleaned - Medical Examinations'!$H$2:$H$2336,0)</f>
        <v>No</v>
      </c>
      <c r="J1266" s="11" t="str">
        <f>_xlfn.XLOOKUP($A1266,'Cleaned - Medical Examinations'!$A$2:$A$2336,'Cleaned - Medical Examinations'!$I$2:$I$2336,0)</f>
        <v>Overweight</v>
      </c>
      <c r="K1266" s="11" t="str">
        <f t="shared" si="19"/>
        <v>Diabetic</v>
      </c>
      <c r="L1266" s="14">
        <f>_xlfn.XLOOKUP($A1266,'Cleaned - Hospitalisation Detai'!$A$2:$A$2344,'Cleaned - Hospitalisation Detai'!$J$2:$J$2344,0)</f>
        <v>26840</v>
      </c>
      <c r="M1266" s="19">
        <f>_xlfn.XLOOKUP($A1266,'Cleaned - Hospitalisation Detai'!$A$2:$A$2344,'Cleaned - Hospitalisation Detai'!$F$2:$F$2344,0)</f>
        <v>8703.4599999999991</v>
      </c>
      <c r="N1266" s="19" t="str">
        <f>_xlfn.XLOOKUP($A1266,'Cleaned - Hospitalisation Detai'!$A$2:$A$2344,'Cleaned - Hospitalisation Detai'!$G$2:$G$2344,0)</f>
        <v>tier - 3</v>
      </c>
      <c r="O1266" s="19" t="str">
        <f>_xlfn.XLOOKUP($A1266,'Cleaned - Hospitalisation Detai'!$A$2:$A$2344,'Cleaned - Hospitalisation Detai'!$H$2:$H$2344,0)</f>
        <v>tier - 3</v>
      </c>
      <c r="P1266" s="19" t="str">
        <f>_xlfn.XLOOKUP($A1266,'Cleaned - Hospitalisation Detai'!$A$2:$A$2344,'Cleaned - Hospitalisation Detai'!$I$2:$I$2344,0)</f>
        <v>R1011</v>
      </c>
      <c r="Q1266" s="20">
        <f>_xlfn.XLOOKUP($A1266,'Cleaned - Hospitalisation Detai'!$A$2:$A$2344,'Cleaned - Hospitalisation Detai'!$K$2:$K$2344,0)</f>
        <v>49</v>
      </c>
    </row>
    <row r="1267" spans="1:17" ht="15.6" x14ac:dyDescent="0.3">
      <c r="A1267" s="10" t="s">
        <v>1105</v>
      </c>
      <c r="B1267" s="11" t="str">
        <f>_xlfn.XLOOKUP(A1267,'Cleaned - Customer Names '!$A$2:$A$2336,'Cleaned - Customer Names '!$C$2:$C$2336,0)</f>
        <v>Matt</v>
      </c>
      <c r="C1267" s="11">
        <f>_xlfn.XLOOKUP($A1267,'Cleaned - Medical Examinations'!$A$2:$A$2336,'Cleaned - Medical Examinations'!$B$2:$B$2336,0)</f>
        <v>26.63</v>
      </c>
      <c r="D1267" s="11">
        <f>_xlfn.XLOOKUP($A1267,'Cleaned - Medical Examinations'!$A$2:$A$2336,'Cleaned - Medical Examinations'!$C$2:$C$2336,0)</f>
        <v>5.7</v>
      </c>
      <c r="E1267" s="11" t="str">
        <f>_xlfn.XLOOKUP($A1267,'Cleaned - Medical Examinations'!$A$2:$A$2336,'Cleaned - Medical Examinations'!$D$2:$D$2336,0)</f>
        <v>No</v>
      </c>
      <c r="F1267" s="11" t="str">
        <f>_xlfn.XLOOKUP($A1267,'Cleaned - Medical Examinations'!$A$2:$A$2336,'Cleaned - Medical Examinations'!$E$2:$E$2336,0)</f>
        <v>No</v>
      </c>
      <c r="G1267" s="11" t="str">
        <f>_xlfn.XLOOKUP($A1267,'Cleaned - Medical Examinations'!$A$2:$A$2336,'Cleaned - Medical Examinations'!$F$2:$F$2336,0)</f>
        <v>No</v>
      </c>
      <c r="H1267" s="11">
        <f>_xlfn.XLOOKUP($A1267,'Cleaned - Medical Examinations'!$A$2:$A$2336,'Cleaned - Medical Examinations'!$G$2:$G$2336,0)</f>
        <v>0</v>
      </c>
      <c r="I1267" s="11" t="str">
        <f>_xlfn.XLOOKUP($A1267,'Cleaned - Medical Examinations'!$A$2:$A$2336,'Cleaned - Medical Examinations'!$H$2:$H$2336,0)</f>
        <v>No</v>
      </c>
      <c r="J1267" s="11" t="str">
        <f>_xlfn.XLOOKUP($A1267,'Cleaned - Medical Examinations'!$A$2:$A$2336,'Cleaned - Medical Examinations'!$I$2:$I$2336,0)</f>
        <v>Overweight</v>
      </c>
      <c r="K1267" s="11" t="str">
        <f t="shared" si="19"/>
        <v>Non-Diabetic</v>
      </c>
      <c r="L1267" s="14">
        <f>_xlfn.XLOOKUP($A1267,'Cleaned - Hospitalisation Detai'!$A$2:$A$2344,'Cleaned - Hospitalisation Detai'!$J$2:$J$2344,0)</f>
        <v>29522</v>
      </c>
      <c r="M1267" s="19">
        <f>_xlfn.XLOOKUP($A1267,'Cleaned - Hospitalisation Detai'!$A$2:$A$2344,'Cleaned - Hospitalisation Detai'!$F$2:$F$2344,0)</f>
        <v>8701.84</v>
      </c>
      <c r="N1267" s="19" t="str">
        <f>_xlfn.XLOOKUP($A1267,'Cleaned - Hospitalisation Detai'!$A$2:$A$2344,'Cleaned - Hospitalisation Detai'!$G$2:$G$2344,0)</f>
        <v>tier - 2</v>
      </c>
      <c r="O1267" s="19" t="str">
        <f>_xlfn.XLOOKUP($A1267,'Cleaned - Hospitalisation Detai'!$A$2:$A$2344,'Cleaned - Hospitalisation Detai'!$H$2:$H$2344,0)</f>
        <v>tier - 3</v>
      </c>
      <c r="P1267" s="19" t="str">
        <f>_xlfn.XLOOKUP($A1267,'Cleaned - Hospitalisation Detai'!$A$2:$A$2344,'Cleaned - Hospitalisation Detai'!$I$2:$I$2344,0)</f>
        <v>R1021</v>
      </c>
      <c r="Q1267" s="20">
        <f>_xlfn.XLOOKUP($A1267,'Cleaned - Hospitalisation Detai'!$A$2:$A$2344,'Cleaned - Hospitalisation Detai'!$K$2:$K$2344,0)</f>
        <v>42</v>
      </c>
    </row>
    <row r="1268" spans="1:17" ht="15.6" x14ac:dyDescent="0.3">
      <c r="A1268" s="10" t="s">
        <v>1104</v>
      </c>
      <c r="B1268" s="11" t="str">
        <f>_xlfn.XLOOKUP(A1268,'Cleaned - Customer Names '!$A$2:$A$2336,'Cleaned - Customer Names '!$C$2:$C$2336,0)</f>
        <v>Thomas S</v>
      </c>
      <c r="C1268" s="11">
        <f>_xlfn.XLOOKUP($A1268,'Cleaned - Medical Examinations'!$A$2:$A$2336,'Cleaned - Medical Examinations'!$B$2:$B$2336,0)</f>
        <v>22.515000000000001</v>
      </c>
      <c r="D1268" s="11">
        <f>_xlfn.XLOOKUP($A1268,'Cleaned - Medical Examinations'!$A$2:$A$2336,'Cleaned - Medical Examinations'!$C$2:$C$2336,0)</f>
        <v>11.18</v>
      </c>
      <c r="E1268" s="11" t="str">
        <f>_xlfn.XLOOKUP($A1268,'Cleaned - Medical Examinations'!$A$2:$A$2336,'Cleaned - Medical Examinations'!$D$2:$D$2336,0)</f>
        <v>No</v>
      </c>
      <c r="F1268" s="11" t="str">
        <f>_xlfn.XLOOKUP($A1268,'Cleaned - Medical Examinations'!$A$2:$A$2336,'Cleaned - Medical Examinations'!$E$2:$E$2336,0)</f>
        <v>No</v>
      </c>
      <c r="G1268" s="11" t="str">
        <f>_xlfn.XLOOKUP($A1268,'Cleaned - Medical Examinations'!$A$2:$A$2336,'Cleaned - Medical Examinations'!$F$2:$F$2336,0)</f>
        <v>No</v>
      </c>
      <c r="H1268" s="11">
        <f>_xlfn.XLOOKUP($A1268,'Cleaned - Medical Examinations'!$A$2:$A$2336,'Cleaned - Medical Examinations'!$G$2:$G$2336,0)</f>
        <v>2</v>
      </c>
      <c r="I1268" s="11" t="str">
        <f>_xlfn.XLOOKUP($A1268,'Cleaned - Medical Examinations'!$A$2:$A$2336,'Cleaned - Medical Examinations'!$H$2:$H$2336,0)</f>
        <v>No</v>
      </c>
      <c r="J1268" s="11" t="str">
        <f>_xlfn.XLOOKUP($A1268,'Cleaned - Medical Examinations'!$A$2:$A$2336,'Cleaned - Medical Examinations'!$I$2:$I$2336,0)</f>
        <v>Normal Weight</v>
      </c>
      <c r="K1268" s="11" t="str">
        <f t="shared" si="19"/>
        <v>Diabetic</v>
      </c>
      <c r="L1268" s="14">
        <f>_xlfn.XLOOKUP($A1268,'Cleaned - Hospitalisation Detai'!$A$2:$A$2344,'Cleaned - Hospitalisation Detai'!$J$2:$J$2344,0)</f>
        <v>26948</v>
      </c>
      <c r="M1268" s="19">
        <f>_xlfn.XLOOKUP($A1268,'Cleaned - Hospitalisation Detai'!$A$2:$A$2344,'Cleaned - Hospitalisation Detai'!$F$2:$F$2344,0)</f>
        <v>8688.86</v>
      </c>
      <c r="N1268" s="19" t="str">
        <f>_xlfn.XLOOKUP($A1268,'Cleaned - Hospitalisation Detai'!$A$2:$A$2344,'Cleaned - Hospitalisation Detai'!$G$2:$G$2344,0)</f>
        <v>tier - 2</v>
      </c>
      <c r="O1268" s="19" t="str">
        <f>_xlfn.XLOOKUP($A1268,'Cleaned - Hospitalisation Detai'!$A$2:$A$2344,'Cleaned - Hospitalisation Detai'!$H$2:$H$2344,0)</f>
        <v>tier - 1</v>
      </c>
      <c r="P1268" s="19" t="str">
        <f>_xlfn.XLOOKUP($A1268,'Cleaned - Hospitalisation Detai'!$A$2:$A$2344,'Cleaned - Hospitalisation Detai'!$I$2:$I$2344,0)</f>
        <v>R1017</v>
      </c>
      <c r="Q1268" s="20">
        <f>_xlfn.XLOOKUP($A1268,'Cleaned - Hospitalisation Detai'!$A$2:$A$2344,'Cleaned - Hospitalisation Detai'!$K$2:$K$2344,0)</f>
        <v>49</v>
      </c>
    </row>
    <row r="1269" spans="1:17" ht="15.6" x14ac:dyDescent="0.3">
      <c r="A1269" s="10" t="s">
        <v>1103</v>
      </c>
      <c r="B1269" s="11" t="str">
        <f>_xlfn.XLOOKUP(A1269,'Cleaned - Customer Names '!$A$2:$A$2336,'Cleaned - Customer Names '!$C$2:$C$2336,0)</f>
        <v>Martha Patricia</v>
      </c>
      <c r="C1269" s="11">
        <f>_xlfn.XLOOKUP($A1269,'Cleaned - Medical Examinations'!$A$2:$A$2336,'Cleaned - Medical Examinations'!$B$2:$B$2336,0)</f>
        <v>36.575000000000003</v>
      </c>
      <c r="D1269" s="11">
        <f>_xlfn.XLOOKUP($A1269,'Cleaned - Medical Examinations'!$A$2:$A$2336,'Cleaned - Medical Examinations'!$C$2:$C$2336,0)</f>
        <v>10.98</v>
      </c>
      <c r="E1269" s="11" t="str">
        <f>_xlfn.XLOOKUP($A1269,'Cleaned - Medical Examinations'!$A$2:$A$2336,'Cleaned - Medical Examinations'!$D$2:$D$2336,0)</f>
        <v>No</v>
      </c>
      <c r="F1269" s="11" t="str">
        <f>_xlfn.XLOOKUP($A1269,'Cleaned - Medical Examinations'!$A$2:$A$2336,'Cleaned - Medical Examinations'!$E$2:$E$2336,0)</f>
        <v>No</v>
      </c>
      <c r="G1269" s="11" t="str">
        <f>_xlfn.XLOOKUP($A1269,'Cleaned - Medical Examinations'!$A$2:$A$2336,'Cleaned - Medical Examinations'!$F$2:$F$2336,0)</f>
        <v>No</v>
      </c>
      <c r="H1269" s="11">
        <f>_xlfn.XLOOKUP($A1269,'Cleaned - Medical Examinations'!$A$2:$A$2336,'Cleaned - Medical Examinations'!$G$2:$G$2336,0)</f>
        <v>0</v>
      </c>
      <c r="I1269" s="11" t="str">
        <f>_xlfn.XLOOKUP($A1269,'Cleaned - Medical Examinations'!$A$2:$A$2336,'Cleaned - Medical Examinations'!$H$2:$H$2336,0)</f>
        <v>No</v>
      </c>
      <c r="J1269" s="11" t="str">
        <f>_xlfn.XLOOKUP($A1269,'Cleaned - Medical Examinations'!$A$2:$A$2336,'Cleaned - Medical Examinations'!$I$2:$I$2336,0)</f>
        <v>Obesity</v>
      </c>
      <c r="K1269" s="11" t="str">
        <f t="shared" si="19"/>
        <v>Diabetic</v>
      </c>
      <c r="L1269" s="14">
        <f>_xlfn.XLOOKUP($A1269,'Cleaned - Hospitalisation Detai'!$A$2:$A$2344,'Cleaned - Hospitalisation Detai'!$J$2:$J$2344,0)</f>
        <v>27257</v>
      </c>
      <c r="M1269" s="19">
        <f>_xlfn.XLOOKUP($A1269,'Cleaned - Hospitalisation Detai'!$A$2:$A$2344,'Cleaned - Hospitalisation Detai'!$F$2:$F$2344,0)</f>
        <v>8671.19</v>
      </c>
      <c r="N1269" s="19" t="str">
        <f>_xlfn.XLOOKUP($A1269,'Cleaned - Hospitalisation Detai'!$A$2:$A$2344,'Cleaned - Hospitalisation Detai'!$G$2:$G$2344,0)</f>
        <v>tier - 2</v>
      </c>
      <c r="O1269" s="19" t="str">
        <f>_xlfn.XLOOKUP($A1269,'Cleaned - Hospitalisation Detai'!$A$2:$A$2344,'Cleaned - Hospitalisation Detai'!$H$2:$H$2344,0)</f>
        <v>tier - 1</v>
      </c>
      <c r="P1269" s="19" t="str">
        <f>_xlfn.XLOOKUP($A1269,'Cleaned - Hospitalisation Detai'!$A$2:$A$2344,'Cleaned - Hospitalisation Detai'!$I$2:$I$2344,0)</f>
        <v>R1012</v>
      </c>
      <c r="Q1269" s="20">
        <f>_xlfn.XLOOKUP($A1269,'Cleaned - Hospitalisation Detai'!$A$2:$A$2344,'Cleaned - Hospitalisation Detai'!$K$2:$K$2344,0)</f>
        <v>48</v>
      </c>
    </row>
    <row r="1270" spans="1:17" ht="15.6" x14ac:dyDescent="0.3">
      <c r="A1270" s="10" t="s">
        <v>1102</v>
      </c>
      <c r="B1270" s="11" t="str">
        <f>_xlfn.XLOOKUP(A1270,'Cleaned - Customer Names '!$A$2:$A$2336,'Cleaned - Customer Names '!$C$2:$C$2336,0)</f>
        <v>Alicia</v>
      </c>
      <c r="C1270" s="11">
        <f>_xlfn.XLOOKUP($A1270,'Cleaned - Medical Examinations'!$A$2:$A$2336,'Cleaned - Medical Examinations'!$B$2:$B$2336,0)</f>
        <v>23.66</v>
      </c>
      <c r="D1270" s="11">
        <f>_xlfn.XLOOKUP($A1270,'Cleaned - Medical Examinations'!$A$2:$A$2336,'Cleaned - Medical Examinations'!$C$2:$C$2336,0)</f>
        <v>5.1100000000000003</v>
      </c>
      <c r="E1270" s="11" t="str">
        <f>_xlfn.XLOOKUP($A1270,'Cleaned - Medical Examinations'!$A$2:$A$2336,'Cleaned - Medical Examinations'!$D$2:$D$2336,0)</f>
        <v>Yes</v>
      </c>
      <c r="F1270" s="11" t="str">
        <f>_xlfn.XLOOKUP($A1270,'Cleaned - Medical Examinations'!$A$2:$A$2336,'Cleaned - Medical Examinations'!$E$2:$E$2336,0)</f>
        <v>No</v>
      </c>
      <c r="G1270" s="11" t="str">
        <f>_xlfn.XLOOKUP($A1270,'Cleaned - Medical Examinations'!$A$2:$A$2336,'Cleaned - Medical Examinations'!$F$2:$F$2336,0)</f>
        <v>Yes</v>
      </c>
      <c r="H1270" s="11">
        <f>_xlfn.XLOOKUP($A1270,'Cleaned - Medical Examinations'!$A$2:$A$2336,'Cleaned - Medical Examinations'!$G$2:$G$2336,0)</f>
        <v>1</v>
      </c>
      <c r="I1270" s="11" t="str">
        <f>_xlfn.XLOOKUP($A1270,'Cleaned - Medical Examinations'!$A$2:$A$2336,'Cleaned - Medical Examinations'!$H$2:$H$2336,0)</f>
        <v>No</v>
      </c>
      <c r="J1270" s="11" t="str">
        <f>_xlfn.XLOOKUP($A1270,'Cleaned - Medical Examinations'!$A$2:$A$2336,'Cleaned - Medical Examinations'!$I$2:$I$2336,0)</f>
        <v>Normal Weight</v>
      </c>
      <c r="K1270" s="11" t="str">
        <f t="shared" si="19"/>
        <v>Non-Diabetic</v>
      </c>
      <c r="L1270" s="14">
        <f>_xlfn.XLOOKUP($A1270,'Cleaned - Hospitalisation Detai'!$A$2:$A$2344,'Cleaned - Hospitalisation Detai'!$J$2:$J$2344,0)</f>
        <v>25425</v>
      </c>
      <c r="M1270" s="19">
        <f>_xlfn.XLOOKUP($A1270,'Cleaned - Hospitalisation Detai'!$A$2:$A$2344,'Cleaned - Hospitalisation Detai'!$F$2:$F$2344,0)</f>
        <v>8665.14</v>
      </c>
      <c r="N1270" s="19" t="str">
        <f>_xlfn.XLOOKUP($A1270,'Cleaned - Hospitalisation Detai'!$A$2:$A$2344,'Cleaned - Hospitalisation Detai'!$G$2:$G$2344,0)</f>
        <v>tier - 2</v>
      </c>
      <c r="O1270" s="19" t="str">
        <f>_xlfn.XLOOKUP($A1270,'Cleaned - Hospitalisation Detai'!$A$2:$A$2344,'Cleaned - Hospitalisation Detai'!$H$2:$H$2344,0)</f>
        <v>tier - 3</v>
      </c>
      <c r="P1270" s="19" t="str">
        <f>_xlfn.XLOOKUP($A1270,'Cleaned - Hospitalisation Detai'!$A$2:$A$2344,'Cleaned - Hospitalisation Detai'!$I$2:$I$2344,0)</f>
        <v>R1013</v>
      </c>
      <c r="Q1270" s="20">
        <f>_xlfn.XLOOKUP($A1270,'Cleaned - Hospitalisation Detai'!$A$2:$A$2344,'Cleaned - Hospitalisation Detai'!$K$2:$K$2344,0)</f>
        <v>53</v>
      </c>
    </row>
    <row r="1271" spans="1:17" ht="15.6" x14ac:dyDescent="0.3">
      <c r="A1271" s="10" t="s">
        <v>1101</v>
      </c>
      <c r="B1271" s="11" t="str">
        <f>_xlfn.XLOOKUP(A1271,'Cleaned - Customer Names '!$A$2:$A$2336,'Cleaned - Customer Names '!$C$2:$C$2336,0)</f>
        <v>Jennifer V.</v>
      </c>
      <c r="C1271" s="11">
        <f>_xlfn.XLOOKUP($A1271,'Cleaned - Medical Examinations'!$A$2:$A$2336,'Cleaned - Medical Examinations'!$B$2:$B$2336,0)</f>
        <v>18.62</v>
      </c>
      <c r="D1271" s="11">
        <f>_xlfn.XLOOKUP($A1271,'Cleaned - Medical Examinations'!$A$2:$A$2336,'Cleaned - Medical Examinations'!$C$2:$C$2336,0)</f>
        <v>10.24</v>
      </c>
      <c r="E1271" s="11" t="str">
        <f>_xlfn.XLOOKUP($A1271,'Cleaned - Medical Examinations'!$A$2:$A$2336,'Cleaned - Medical Examinations'!$D$2:$D$2336,0)</f>
        <v>No</v>
      </c>
      <c r="F1271" s="11" t="str">
        <f>_xlfn.XLOOKUP($A1271,'Cleaned - Medical Examinations'!$A$2:$A$2336,'Cleaned - Medical Examinations'!$E$2:$E$2336,0)</f>
        <v>No</v>
      </c>
      <c r="G1271" s="11" t="str">
        <f>_xlfn.XLOOKUP($A1271,'Cleaned - Medical Examinations'!$A$2:$A$2336,'Cleaned - Medical Examinations'!$F$2:$F$2336,0)</f>
        <v>No</v>
      </c>
      <c r="H1271" s="11">
        <f>_xlfn.XLOOKUP($A1271,'Cleaned - Medical Examinations'!$A$2:$A$2336,'Cleaned - Medical Examinations'!$G$2:$G$2336,0)</f>
        <v>0</v>
      </c>
      <c r="I1271" s="11" t="str">
        <f>_xlfn.XLOOKUP($A1271,'Cleaned - Medical Examinations'!$A$2:$A$2336,'Cleaned - Medical Examinations'!$H$2:$H$2336,0)</f>
        <v>No</v>
      </c>
      <c r="J1271" s="11" t="str">
        <f>_xlfn.XLOOKUP($A1271,'Cleaned - Medical Examinations'!$A$2:$A$2336,'Cleaned - Medical Examinations'!$I$2:$I$2336,0)</f>
        <v>Normal Weight</v>
      </c>
      <c r="K1271" s="11" t="str">
        <f t="shared" si="19"/>
        <v>Diabetic</v>
      </c>
      <c r="L1271" s="14">
        <f>_xlfn.XLOOKUP($A1271,'Cleaned - Hospitalisation Detai'!$A$2:$A$2344,'Cleaned - Hospitalisation Detai'!$J$2:$J$2344,0)</f>
        <v>24036</v>
      </c>
      <c r="M1271" s="19">
        <f>_xlfn.XLOOKUP($A1271,'Cleaned - Hospitalisation Detai'!$A$2:$A$2344,'Cleaned - Hospitalisation Detai'!$F$2:$F$2344,0)</f>
        <v>8665.09</v>
      </c>
      <c r="N1271" s="19" t="str">
        <f>_xlfn.XLOOKUP($A1271,'Cleaned - Hospitalisation Detai'!$A$2:$A$2344,'Cleaned - Hospitalisation Detai'!$G$2:$G$2344,0)</f>
        <v>tier - 3</v>
      </c>
      <c r="O1271" s="19" t="str">
        <f>_xlfn.XLOOKUP($A1271,'Cleaned - Hospitalisation Detai'!$A$2:$A$2344,'Cleaned - Hospitalisation Detai'!$H$2:$H$2344,0)</f>
        <v>tier - 2</v>
      </c>
      <c r="P1271" s="19" t="str">
        <f>_xlfn.XLOOKUP($A1271,'Cleaned - Hospitalisation Detai'!$A$2:$A$2344,'Cleaned - Hospitalisation Detai'!$I$2:$I$2344,0)</f>
        <v>R1012</v>
      </c>
      <c r="Q1271" s="20">
        <f>_xlfn.XLOOKUP($A1271,'Cleaned - Hospitalisation Detai'!$A$2:$A$2344,'Cleaned - Hospitalisation Detai'!$K$2:$K$2344,0)</f>
        <v>57</v>
      </c>
    </row>
    <row r="1272" spans="1:17" ht="15.6" x14ac:dyDescent="0.3">
      <c r="A1272" s="10" t="s">
        <v>1100</v>
      </c>
      <c r="B1272" s="11" t="str">
        <f>_xlfn.XLOOKUP(A1272,'Cleaned - Customer Names '!$A$2:$A$2336,'Cleaned - Customer Names '!$C$2:$C$2336,0)</f>
        <v>Michael W.</v>
      </c>
      <c r="C1272" s="11">
        <f>_xlfn.XLOOKUP($A1272,'Cleaned - Medical Examinations'!$A$2:$A$2336,'Cleaned - Medical Examinations'!$B$2:$B$2336,0)</f>
        <v>19.190000000000001</v>
      </c>
      <c r="D1272" s="11">
        <f>_xlfn.XLOOKUP($A1272,'Cleaned - Medical Examinations'!$A$2:$A$2336,'Cleaned - Medical Examinations'!$C$2:$C$2336,0)</f>
        <v>7.71</v>
      </c>
      <c r="E1272" s="11" t="str">
        <f>_xlfn.XLOOKUP($A1272,'Cleaned - Medical Examinations'!$A$2:$A$2336,'Cleaned - Medical Examinations'!$D$2:$D$2336,0)</f>
        <v>Yes</v>
      </c>
      <c r="F1272" s="11" t="str">
        <f>_xlfn.XLOOKUP($A1272,'Cleaned - Medical Examinations'!$A$2:$A$2336,'Cleaned - Medical Examinations'!$E$2:$E$2336,0)</f>
        <v>No</v>
      </c>
      <c r="G1272" s="11" t="str">
        <f>_xlfn.XLOOKUP($A1272,'Cleaned - Medical Examinations'!$A$2:$A$2336,'Cleaned - Medical Examinations'!$F$2:$F$2336,0)</f>
        <v>No</v>
      </c>
      <c r="H1272" s="11">
        <f>_xlfn.XLOOKUP($A1272,'Cleaned - Medical Examinations'!$A$2:$A$2336,'Cleaned - Medical Examinations'!$G$2:$G$2336,0)</f>
        <v>1</v>
      </c>
      <c r="I1272" s="11" t="str">
        <f>_xlfn.XLOOKUP($A1272,'Cleaned - Medical Examinations'!$A$2:$A$2336,'Cleaned - Medical Examinations'!$H$2:$H$2336,0)</f>
        <v>No</v>
      </c>
      <c r="J1272" s="11" t="str">
        <f>_xlfn.XLOOKUP($A1272,'Cleaned - Medical Examinations'!$A$2:$A$2336,'Cleaned - Medical Examinations'!$I$2:$I$2336,0)</f>
        <v>Normal Weight</v>
      </c>
      <c r="K1272" s="11" t="str">
        <f t="shared" si="19"/>
        <v>Diabetic</v>
      </c>
      <c r="L1272" s="14">
        <f>_xlfn.XLOOKUP($A1272,'Cleaned - Hospitalisation Detai'!$A$2:$A$2344,'Cleaned - Hospitalisation Detai'!$J$2:$J$2344,0)</f>
        <v>27609</v>
      </c>
      <c r="M1272" s="19">
        <f>_xlfn.XLOOKUP($A1272,'Cleaned - Hospitalisation Detai'!$A$2:$A$2344,'Cleaned - Hospitalisation Detai'!$F$2:$F$2344,0)</f>
        <v>8627.5400000000009</v>
      </c>
      <c r="N1272" s="19" t="str">
        <f>_xlfn.XLOOKUP($A1272,'Cleaned - Hospitalisation Detai'!$A$2:$A$2344,'Cleaned - Hospitalisation Detai'!$G$2:$G$2344,0)</f>
        <v>tier - 2</v>
      </c>
      <c r="O1272" s="19" t="str">
        <f>_xlfn.XLOOKUP($A1272,'Cleaned - Hospitalisation Detai'!$A$2:$A$2344,'Cleaned - Hospitalisation Detai'!$H$2:$H$2344,0)</f>
        <v>tier - 2</v>
      </c>
      <c r="P1272" s="19" t="str">
        <f>_xlfn.XLOOKUP($A1272,'Cleaned - Hospitalisation Detai'!$A$2:$A$2344,'Cleaned - Hospitalisation Detai'!$I$2:$I$2344,0)</f>
        <v>R1017</v>
      </c>
      <c r="Q1272" s="20">
        <f>_xlfn.XLOOKUP($A1272,'Cleaned - Hospitalisation Detai'!$A$2:$A$2344,'Cleaned - Hospitalisation Detai'!$K$2:$K$2344,0)</f>
        <v>47</v>
      </c>
    </row>
    <row r="1273" spans="1:17" ht="15.6" x14ac:dyDescent="0.3">
      <c r="A1273" s="10" t="s">
        <v>1099</v>
      </c>
      <c r="B1273" s="11" t="str">
        <f>_xlfn.XLOOKUP(A1273,'Cleaned - Customer Names '!$A$2:$A$2336,'Cleaned - Customer Names '!$C$2:$C$2336,0)</f>
        <v>Eddie C</v>
      </c>
      <c r="C1273" s="11">
        <f>_xlfn.XLOOKUP($A1273,'Cleaned - Medical Examinations'!$A$2:$A$2336,'Cleaned - Medical Examinations'!$B$2:$B$2336,0)</f>
        <v>27.5</v>
      </c>
      <c r="D1273" s="11">
        <f>_xlfn.XLOOKUP($A1273,'Cleaned - Medical Examinations'!$A$2:$A$2336,'Cleaned - Medical Examinations'!$C$2:$C$2336,0)</f>
        <v>6.03</v>
      </c>
      <c r="E1273" s="11" t="str">
        <f>_xlfn.XLOOKUP($A1273,'Cleaned - Medical Examinations'!$A$2:$A$2336,'Cleaned - Medical Examinations'!$D$2:$D$2336,0)</f>
        <v>No</v>
      </c>
      <c r="F1273" s="11" t="str">
        <f>_xlfn.XLOOKUP($A1273,'Cleaned - Medical Examinations'!$A$2:$A$2336,'Cleaned - Medical Examinations'!$E$2:$E$2336,0)</f>
        <v>No</v>
      </c>
      <c r="G1273" s="11" t="str">
        <f>_xlfn.XLOOKUP($A1273,'Cleaned - Medical Examinations'!$A$2:$A$2336,'Cleaned - Medical Examinations'!$F$2:$F$2336,0)</f>
        <v>No</v>
      </c>
      <c r="H1273" s="11">
        <f>_xlfn.XLOOKUP($A1273,'Cleaned - Medical Examinations'!$A$2:$A$2336,'Cleaned - Medical Examinations'!$G$2:$G$2336,0)</f>
        <v>0</v>
      </c>
      <c r="I1273" s="11" t="str">
        <f>_xlfn.XLOOKUP($A1273,'Cleaned - Medical Examinations'!$A$2:$A$2336,'Cleaned - Medical Examinations'!$H$2:$H$2336,0)</f>
        <v>No</v>
      </c>
      <c r="J1273" s="11" t="str">
        <f>_xlfn.XLOOKUP($A1273,'Cleaned - Medical Examinations'!$A$2:$A$2336,'Cleaned - Medical Examinations'!$I$2:$I$2336,0)</f>
        <v>Overweight</v>
      </c>
      <c r="K1273" s="11" t="str">
        <f t="shared" si="19"/>
        <v>Non-Diabetic</v>
      </c>
      <c r="L1273" s="14">
        <f>_xlfn.XLOOKUP($A1273,'Cleaned - Hospitalisation Detai'!$A$2:$A$2344,'Cleaned - Hospitalisation Detai'!$J$2:$J$2344,0)</f>
        <v>28370</v>
      </c>
      <c r="M1273" s="19">
        <f>_xlfn.XLOOKUP($A1273,'Cleaned - Hospitalisation Detai'!$A$2:$A$2344,'Cleaned - Hospitalisation Detai'!$F$2:$F$2344,0)</f>
        <v>8615.2999999999993</v>
      </c>
      <c r="N1273" s="19" t="str">
        <f>_xlfn.XLOOKUP($A1273,'Cleaned - Hospitalisation Detai'!$A$2:$A$2344,'Cleaned - Hospitalisation Detai'!$G$2:$G$2344,0)</f>
        <v>tier - 2</v>
      </c>
      <c r="O1273" s="19" t="str">
        <f>_xlfn.XLOOKUP($A1273,'Cleaned - Hospitalisation Detai'!$A$2:$A$2344,'Cleaned - Hospitalisation Detai'!$H$2:$H$2344,0)</f>
        <v>tier - 3</v>
      </c>
      <c r="P1273" s="19" t="str">
        <f>_xlfn.XLOOKUP($A1273,'Cleaned - Hospitalisation Detai'!$A$2:$A$2344,'Cleaned - Hospitalisation Detai'!$I$2:$I$2344,0)</f>
        <v>R1011</v>
      </c>
      <c r="Q1273" s="20">
        <f>_xlfn.XLOOKUP($A1273,'Cleaned - Hospitalisation Detai'!$A$2:$A$2344,'Cleaned - Hospitalisation Detai'!$K$2:$K$2344,0)</f>
        <v>45</v>
      </c>
    </row>
    <row r="1274" spans="1:17" ht="15.6" x14ac:dyDescent="0.3">
      <c r="A1274" s="10" t="s">
        <v>1098</v>
      </c>
      <c r="B1274" s="11" t="str">
        <f>_xlfn.XLOOKUP(A1274,'Cleaned - Customer Names '!$A$2:$A$2336,'Cleaned - Customer Names '!$C$2:$C$2336,0)</f>
        <v>Maxime M</v>
      </c>
      <c r="C1274" s="11">
        <f>_xlfn.XLOOKUP($A1274,'Cleaned - Medical Examinations'!$A$2:$A$2336,'Cleaned - Medical Examinations'!$B$2:$B$2336,0)</f>
        <v>27.36</v>
      </c>
      <c r="D1274" s="11">
        <f>_xlfn.XLOOKUP($A1274,'Cleaned - Medical Examinations'!$A$2:$A$2336,'Cleaned - Medical Examinations'!$C$2:$C$2336,0)</f>
        <v>5.96</v>
      </c>
      <c r="E1274" s="11" t="str">
        <f>_xlfn.XLOOKUP($A1274,'Cleaned - Medical Examinations'!$A$2:$A$2336,'Cleaned - Medical Examinations'!$D$2:$D$2336,0)</f>
        <v>No</v>
      </c>
      <c r="F1274" s="11" t="str">
        <f>_xlfn.XLOOKUP($A1274,'Cleaned - Medical Examinations'!$A$2:$A$2336,'Cleaned - Medical Examinations'!$E$2:$E$2336,0)</f>
        <v>No</v>
      </c>
      <c r="G1274" s="11" t="str">
        <f>_xlfn.XLOOKUP($A1274,'Cleaned - Medical Examinations'!$A$2:$A$2336,'Cleaned - Medical Examinations'!$F$2:$F$2336,0)</f>
        <v>Yes</v>
      </c>
      <c r="H1274" s="11">
        <f>_xlfn.XLOOKUP($A1274,'Cleaned - Medical Examinations'!$A$2:$A$2336,'Cleaned - Medical Examinations'!$G$2:$G$2336,0)</f>
        <v>1</v>
      </c>
      <c r="I1274" s="11" t="str">
        <f>_xlfn.XLOOKUP($A1274,'Cleaned - Medical Examinations'!$A$2:$A$2336,'Cleaned - Medical Examinations'!$H$2:$H$2336,0)</f>
        <v>No</v>
      </c>
      <c r="J1274" s="11" t="str">
        <f>_xlfn.XLOOKUP($A1274,'Cleaned - Medical Examinations'!$A$2:$A$2336,'Cleaned - Medical Examinations'!$I$2:$I$2336,0)</f>
        <v>Overweight</v>
      </c>
      <c r="K1274" s="11" t="str">
        <f t="shared" si="19"/>
        <v>Non-Diabetic</v>
      </c>
      <c r="L1274" s="14">
        <f>_xlfn.XLOOKUP($A1274,'Cleaned - Hospitalisation Detai'!$A$2:$A$2344,'Cleaned - Hospitalisation Detai'!$J$2:$J$2344,0)</f>
        <v>29053</v>
      </c>
      <c r="M1274" s="19">
        <f>_xlfn.XLOOKUP($A1274,'Cleaned - Hospitalisation Detai'!$A$2:$A$2344,'Cleaned - Hospitalisation Detai'!$F$2:$F$2344,0)</f>
        <v>8606.2199999999993</v>
      </c>
      <c r="N1274" s="19" t="str">
        <f>_xlfn.XLOOKUP($A1274,'Cleaned - Hospitalisation Detai'!$A$2:$A$2344,'Cleaned - Hospitalisation Detai'!$G$2:$G$2344,0)</f>
        <v>tier - 1</v>
      </c>
      <c r="O1274" s="19" t="str">
        <f>_xlfn.XLOOKUP($A1274,'Cleaned - Hospitalisation Detai'!$A$2:$A$2344,'Cleaned - Hospitalisation Detai'!$H$2:$H$2344,0)</f>
        <v>tier - 2</v>
      </c>
      <c r="P1274" s="19" t="str">
        <f>_xlfn.XLOOKUP($A1274,'Cleaned - Hospitalisation Detai'!$A$2:$A$2344,'Cleaned - Hospitalisation Detai'!$I$2:$I$2344,0)</f>
        <v>R1014</v>
      </c>
      <c r="Q1274" s="20">
        <f>_xlfn.XLOOKUP($A1274,'Cleaned - Hospitalisation Detai'!$A$2:$A$2344,'Cleaned - Hospitalisation Detai'!$K$2:$K$2344,0)</f>
        <v>43</v>
      </c>
    </row>
    <row r="1275" spans="1:17" ht="15.6" x14ac:dyDescent="0.3">
      <c r="A1275" s="10" t="s">
        <v>1097</v>
      </c>
      <c r="B1275" s="11" t="str">
        <f>_xlfn.XLOOKUP(A1275,'Cleaned - Customer Names '!$A$2:$A$2336,'Cleaned - Customer Names '!$C$2:$C$2336,0)</f>
        <v>Mark D</v>
      </c>
      <c r="C1275" s="11">
        <f>_xlfn.XLOOKUP($A1275,'Cleaned - Medical Examinations'!$A$2:$A$2336,'Cleaned - Medical Examinations'!$B$2:$B$2336,0)</f>
        <v>20.350000000000001</v>
      </c>
      <c r="D1275" s="11">
        <f>_xlfn.XLOOKUP($A1275,'Cleaned - Medical Examinations'!$A$2:$A$2336,'Cleaned - Medical Examinations'!$C$2:$C$2336,0)</f>
        <v>4.16</v>
      </c>
      <c r="E1275" s="11" t="str">
        <f>_xlfn.XLOOKUP($A1275,'Cleaned - Medical Examinations'!$A$2:$A$2336,'Cleaned - Medical Examinations'!$D$2:$D$2336,0)</f>
        <v>No</v>
      </c>
      <c r="F1275" s="11" t="str">
        <f>_xlfn.XLOOKUP($A1275,'Cleaned - Medical Examinations'!$A$2:$A$2336,'Cleaned - Medical Examinations'!$E$2:$E$2336,0)</f>
        <v>No</v>
      </c>
      <c r="G1275" s="11" t="str">
        <f>_xlfn.XLOOKUP($A1275,'Cleaned - Medical Examinations'!$A$2:$A$2336,'Cleaned - Medical Examinations'!$F$2:$F$2336,0)</f>
        <v>No</v>
      </c>
      <c r="H1275" s="11">
        <f>_xlfn.XLOOKUP($A1275,'Cleaned - Medical Examinations'!$A$2:$A$2336,'Cleaned - Medical Examinations'!$G$2:$G$2336,0)</f>
        <v>0</v>
      </c>
      <c r="I1275" s="11" t="str">
        <f>_xlfn.XLOOKUP($A1275,'Cleaned - Medical Examinations'!$A$2:$A$2336,'Cleaned - Medical Examinations'!$H$2:$H$2336,0)</f>
        <v>No</v>
      </c>
      <c r="J1275" s="11" t="str">
        <f>_xlfn.XLOOKUP($A1275,'Cleaned - Medical Examinations'!$A$2:$A$2336,'Cleaned - Medical Examinations'!$I$2:$I$2336,0)</f>
        <v>Normal Weight</v>
      </c>
      <c r="K1275" s="11" t="str">
        <f t="shared" si="19"/>
        <v>Non-Diabetic</v>
      </c>
      <c r="L1275" s="14">
        <f>_xlfn.XLOOKUP($A1275,'Cleaned - Hospitalisation Detai'!$A$2:$A$2344,'Cleaned - Hospitalisation Detai'!$J$2:$J$2344,0)</f>
        <v>28413</v>
      </c>
      <c r="M1275" s="19">
        <f>_xlfn.XLOOKUP($A1275,'Cleaned - Hospitalisation Detai'!$A$2:$A$2344,'Cleaned - Hospitalisation Detai'!$F$2:$F$2344,0)</f>
        <v>8605.36</v>
      </c>
      <c r="N1275" s="19" t="str">
        <f>_xlfn.XLOOKUP($A1275,'Cleaned - Hospitalisation Detai'!$A$2:$A$2344,'Cleaned - Hospitalisation Detai'!$G$2:$G$2344,0)</f>
        <v>tier - 2</v>
      </c>
      <c r="O1275" s="19" t="str">
        <f>_xlfn.XLOOKUP($A1275,'Cleaned - Hospitalisation Detai'!$A$2:$A$2344,'Cleaned - Hospitalisation Detai'!$H$2:$H$2344,0)</f>
        <v>tier - 2</v>
      </c>
      <c r="P1275" s="19" t="str">
        <f>_xlfn.XLOOKUP($A1275,'Cleaned - Hospitalisation Detai'!$A$2:$A$2344,'Cleaned - Hospitalisation Detai'!$I$2:$I$2344,0)</f>
        <v>R1013</v>
      </c>
      <c r="Q1275" s="20">
        <f>_xlfn.XLOOKUP($A1275,'Cleaned - Hospitalisation Detai'!$A$2:$A$2344,'Cleaned - Hospitalisation Detai'!$K$2:$K$2344,0)</f>
        <v>45</v>
      </c>
    </row>
    <row r="1276" spans="1:17" ht="15.6" x14ac:dyDescent="0.3">
      <c r="A1276" s="10" t="s">
        <v>1096</v>
      </c>
      <c r="B1276" s="11" t="str">
        <f>_xlfn.XLOOKUP(A1276,'Cleaned - Customer Names '!$A$2:$A$2336,'Cleaned - Customer Names '!$C$2:$C$2336,0)</f>
        <v>Adam</v>
      </c>
      <c r="C1276" s="11">
        <f>_xlfn.XLOOKUP($A1276,'Cleaned - Medical Examinations'!$A$2:$A$2336,'Cleaned - Medical Examinations'!$B$2:$B$2336,0)</f>
        <v>24.035</v>
      </c>
      <c r="D1276" s="11">
        <f>_xlfn.XLOOKUP($A1276,'Cleaned - Medical Examinations'!$A$2:$A$2336,'Cleaned - Medical Examinations'!$C$2:$C$2336,0)</f>
        <v>6.11</v>
      </c>
      <c r="E1276" s="11" t="str">
        <f>_xlfn.XLOOKUP($A1276,'Cleaned - Medical Examinations'!$A$2:$A$2336,'Cleaned - Medical Examinations'!$D$2:$D$2336,0)</f>
        <v>No</v>
      </c>
      <c r="F1276" s="11" t="str">
        <f>_xlfn.XLOOKUP($A1276,'Cleaned - Medical Examinations'!$A$2:$A$2336,'Cleaned - Medical Examinations'!$E$2:$E$2336,0)</f>
        <v>No</v>
      </c>
      <c r="G1276" s="11" t="str">
        <f>_xlfn.XLOOKUP($A1276,'Cleaned - Medical Examinations'!$A$2:$A$2336,'Cleaned - Medical Examinations'!$F$2:$F$2336,0)</f>
        <v>No</v>
      </c>
      <c r="H1276" s="11">
        <f>_xlfn.XLOOKUP($A1276,'Cleaned - Medical Examinations'!$A$2:$A$2336,'Cleaned - Medical Examinations'!$G$2:$G$2336,0)</f>
        <v>0</v>
      </c>
      <c r="I1276" s="11" t="str">
        <f>_xlfn.XLOOKUP($A1276,'Cleaned - Medical Examinations'!$A$2:$A$2336,'Cleaned - Medical Examinations'!$H$2:$H$2336,0)</f>
        <v>No</v>
      </c>
      <c r="J1276" s="11" t="str">
        <f>_xlfn.XLOOKUP($A1276,'Cleaned - Medical Examinations'!$A$2:$A$2336,'Cleaned - Medical Examinations'!$I$2:$I$2336,0)</f>
        <v>Normal Weight</v>
      </c>
      <c r="K1276" s="11" t="str">
        <f t="shared" si="19"/>
        <v>Non-Diabetic</v>
      </c>
      <c r="L1276" s="14">
        <f>_xlfn.XLOOKUP($A1276,'Cleaned - Hospitalisation Detai'!$A$2:$A$2344,'Cleaned - Hospitalisation Detai'!$J$2:$J$2344,0)</f>
        <v>28441</v>
      </c>
      <c r="M1276" s="19">
        <f>_xlfn.XLOOKUP($A1276,'Cleaned - Hospitalisation Detai'!$A$2:$A$2344,'Cleaned - Hospitalisation Detai'!$F$2:$F$2344,0)</f>
        <v>8604.48</v>
      </c>
      <c r="N1276" s="19" t="str">
        <f>_xlfn.XLOOKUP($A1276,'Cleaned - Hospitalisation Detai'!$A$2:$A$2344,'Cleaned - Hospitalisation Detai'!$G$2:$G$2344,0)</f>
        <v>tier - 3</v>
      </c>
      <c r="O1276" s="19" t="str">
        <f>_xlfn.XLOOKUP($A1276,'Cleaned - Hospitalisation Detai'!$A$2:$A$2344,'Cleaned - Hospitalisation Detai'!$H$2:$H$2344,0)</f>
        <v>tier - 2</v>
      </c>
      <c r="P1276" s="19" t="str">
        <f>_xlfn.XLOOKUP($A1276,'Cleaned - Hospitalisation Detai'!$A$2:$A$2344,'Cleaned - Hospitalisation Detai'!$I$2:$I$2344,0)</f>
        <v>R1016</v>
      </c>
      <c r="Q1276" s="20">
        <f>_xlfn.XLOOKUP($A1276,'Cleaned - Hospitalisation Detai'!$A$2:$A$2344,'Cleaned - Hospitalisation Detai'!$K$2:$K$2344,0)</f>
        <v>45</v>
      </c>
    </row>
    <row r="1277" spans="1:17" ht="15.6" x14ac:dyDescent="0.3">
      <c r="A1277" s="10" t="s">
        <v>1095</v>
      </c>
      <c r="B1277" s="11" t="str">
        <f>_xlfn.XLOOKUP(A1277,'Cleaned - Customer Names '!$A$2:$A$2336,'Cleaned - Customer Names '!$C$2:$C$2336,0)</f>
        <v>Justin M</v>
      </c>
      <c r="C1277" s="11">
        <f>_xlfn.XLOOKUP($A1277,'Cleaned - Medical Examinations'!$A$2:$A$2336,'Cleaned - Medical Examinations'!$B$2:$B$2336,0)</f>
        <v>23.56</v>
      </c>
      <c r="D1277" s="11">
        <f>_xlfn.XLOOKUP($A1277,'Cleaned - Medical Examinations'!$A$2:$A$2336,'Cleaned - Medical Examinations'!$C$2:$C$2336,0)</f>
        <v>5.97</v>
      </c>
      <c r="E1277" s="11" t="str">
        <f>_xlfn.XLOOKUP($A1277,'Cleaned - Medical Examinations'!$A$2:$A$2336,'Cleaned - Medical Examinations'!$D$2:$D$2336,0)</f>
        <v>No</v>
      </c>
      <c r="F1277" s="11" t="str">
        <f>_xlfn.XLOOKUP($A1277,'Cleaned - Medical Examinations'!$A$2:$A$2336,'Cleaned - Medical Examinations'!$E$2:$E$2336,0)</f>
        <v>No</v>
      </c>
      <c r="G1277" s="11" t="str">
        <f>_xlfn.XLOOKUP($A1277,'Cleaned - Medical Examinations'!$A$2:$A$2336,'Cleaned - Medical Examinations'!$F$2:$F$2336,0)</f>
        <v>No</v>
      </c>
      <c r="H1277" s="11">
        <f>_xlfn.XLOOKUP($A1277,'Cleaned - Medical Examinations'!$A$2:$A$2336,'Cleaned - Medical Examinations'!$G$2:$G$2336,0)</f>
        <v>0</v>
      </c>
      <c r="I1277" s="11" t="str">
        <f>_xlfn.XLOOKUP($A1277,'Cleaned - Medical Examinations'!$A$2:$A$2336,'Cleaned - Medical Examinations'!$H$2:$H$2336,0)</f>
        <v>No</v>
      </c>
      <c r="J1277" s="11" t="str">
        <f>_xlfn.XLOOKUP($A1277,'Cleaned - Medical Examinations'!$A$2:$A$2336,'Cleaned - Medical Examinations'!$I$2:$I$2336,0)</f>
        <v>Normal Weight</v>
      </c>
      <c r="K1277" s="11" t="str">
        <f t="shared" si="19"/>
        <v>Non-Diabetic</v>
      </c>
      <c r="L1277" s="14">
        <f>_xlfn.XLOOKUP($A1277,'Cleaned - Hospitalisation Detai'!$A$2:$A$2344,'Cleaned - Hospitalisation Detai'!$J$2:$J$2344,0)</f>
        <v>28392</v>
      </c>
      <c r="M1277" s="19">
        <f>_xlfn.XLOOKUP($A1277,'Cleaned - Hospitalisation Detai'!$A$2:$A$2344,'Cleaned - Hospitalisation Detai'!$F$2:$F$2344,0)</f>
        <v>8603.82</v>
      </c>
      <c r="N1277" s="19" t="str">
        <f>_xlfn.XLOOKUP($A1277,'Cleaned - Hospitalisation Detai'!$A$2:$A$2344,'Cleaned - Hospitalisation Detai'!$G$2:$G$2344,0)</f>
        <v>tier - 2</v>
      </c>
      <c r="O1277" s="19" t="str">
        <f>_xlfn.XLOOKUP($A1277,'Cleaned - Hospitalisation Detai'!$A$2:$A$2344,'Cleaned - Hospitalisation Detai'!$H$2:$H$2344,0)</f>
        <v>tier - 1</v>
      </c>
      <c r="P1277" s="19" t="str">
        <f>_xlfn.XLOOKUP($A1277,'Cleaned - Hospitalisation Detai'!$A$2:$A$2344,'Cleaned - Hospitalisation Detai'!$I$2:$I$2344,0)</f>
        <v>R1019</v>
      </c>
      <c r="Q1277" s="20">
        <f>_xlfn.XLOOKUP($A1277,'Cleaned - Hospitalisation Detai'!$A$2:$A$2344,'Cleaned - Hospitalisation Detai'!$K$2:$K$2344,0)</f>
        <v>45</v>
      </c>
    </row>
    <row r="1278" spans="1:17" ht="15.6" x14ac:dyDescent="0.3">
      <c r="A1278" s="10" t="s">
        <v>1094</v>
      </c>
      <c r="B1278" s="11" t="str">
        <f>_xlfn.XLOOKUP(A1278,'Cleaned - Customer Names '!$A$2:$A$2336,'Cleaned - Customer Names '!$C$2:$C$2336,0)</f>
        <v>Svetlana V.</v>
      </c>
      <c r="C1278" s="11">
        <f>_xlfn.XLOOKUP($A1278,'Cleaned - Medical Examinations'!$A$2:$A$2336,'Cleaned - Medical Examinations'!$B$2:$B$2336,0)</f>
        <v>27.17</v>
      </c>
      <c r="D1278" s="11">
        <f>_xlfn.XLOOKUP($A1278,'Cleaned - Medical Examinations'!$A$2:$A$2336,'Cleaned - Medical Examinations'!$C$2:$C$2336,0)</f>
        <v>10.81</v>
      </c>
      <c r="E1278" s="11" t="str">
        <f>_xlfn.XLOOKUP($A1278,'Cleaned - Medical Examinations'!$A$2:$A$2336,'Cleaned - Medical Examinations'!$D$2:$D$2336,0)</f>
        <v>No</v>
      </c>
      <c r="F1278" s="11" t="str">
        <f>_xlfn.XLOOKUP($A1278,'Cleaned - Medical Examinations'!$A$2:$A$2336,'Cleaned - Medical Examinations'!$E$2:$E$2336,0)</f>
        <v>No</v>
      </c>
      <c r="G1278" s="11" t="str">
        <f>_xlfn.XLOOKUP($A1278,'Cleaned - Medical Examinations'!$A$2:$A$2336,'Cleaned - Medical Examinations'!$F$2:$F$2336,0)</f>
        <v>No</v>
      </c>
      <c r="H1278" s="11">
        <f>_xlfn.XLOOKUP($A1278,'Cleaned - Medical Examinations'!$A$2:$A$2336,'Cleaned - Medical Examinations'!$G$2:$G$2336,0)</f>
        <v>2</v>
      </c>
      <c r="I1278" s="11" t="str">
        <f>_xlfn.XLOOKUP($A1278,'Cleaned - Medical Examinations'!$A$2:$A$2336,'Cleaned - Medical Examinations'!$H$2:$H$2336,0)</f>
        <v>No</v>
      </c>
      <c r="J1278" s="11" t="str">
        <f>_xlfn.XLOOKUP($A1278,'Cleaned - Medical Examinations'!$A$2:$A$2336,'Cleaned - Medical Examinations'!$I$2:$I$2336,0)</f>
        <v>Overweight</v>
      </c>
      <c r="K1278" s="11" t="str">
        <f t="shared" si="19"/>
        <v>Diabetic</v>
      </c>
      <c r="L1278" s="14">
        <f>_xlfn.XLOOKUP($A1278,'Cleaned - Hospitalisation Detai'!$A$2:$A$2344,'Cleaned - Hospitalisation Detai'!$J$2:$J$2344,0)</f>
        <v>26856</v>
      </c>
      <c r="M1278" s="19">
        <f>_xlfn.XLOOKUP($A1278,'Cleaned - Hospitalisation Detai'!$A$2:$A$2344,'Cleaned - Hospitalisation Detai'!$F$2:$F$2344,0)</f>
        <v>8601.33</v>
      </c>
      <c r="N1278" s="19" t="str">
        <f>_xlfn.XLOOKUP($A1278,'Cleaned - Hospitalisation Detai'!$A$2:$A$2344,'Cleaned - Hospitalisation Detai'!$G$2:$G$2344,0)</f>
        <v>tier - 2</v>
      </c>
      <c r="O1278" s="19" t="str">
        <f>_xlfn.XLOOKUP($A1278,'Cleaned - Hospitalisation Detai'!$A$2:$A$2344,'Cleaned - Hospitalisation Detai'!$H$2:$H$2344,0)</f>
        <v>tier - 1</v>
      </c>
      <c r="P1278" s="19" t="str">
        <f>_xlfn.XLOOKUP($A1278,'Cleaned - Hospitalisation Detai'!$A$2:$A$2344,'Cleaned - Hospitalisation Detai'!$I$2:$I$2344,0)</f>
        <v>R1013</v>
      </c>
      <c r="Q1278" s="20">
        <f>_xlfn.XLOOKUP($A1278,'Cleaned - Hospitalisation Detai'!$A$2:$A$2344,'Cleaned - Hospitalisation Detai'!$K$2:$K$2344,0)</f>
        <v>49</v>
      </c>
    </row>
    <row r="1279" spans="1:17" ht="15.6" x14ac:dyDescent="0.3">
      <c r="A1279" s="10" t="s">
        <v>1093</v>
      </c>
      <c r="B1279" s="11" t="str">
        <f>_xlfn.XLOOKUP(A1279,'Cleaned - Customer Names '!$A$2:$A$2336,'Cleaned - Customer Names '!$C$2:$C$2336,0)</f>
        <v>Jana L</v>
      </c>
      <c r="C1279" s="11">
        <f>_xlfn.XLOOKUP($A1279,'Cleaned - Medical Examinations'!$A$2:$A$2336,'Cleaned - Medical Examinations'!$B$2:$B$2336,0)</f>
        <v>34.32</v>
      </c>
      <c r="D1279" s="11">
        <f>_xlfn.XLOOKUP($A1279,'Cleaned - Medical Examinations'!$A$2:$A$2336,'Cleaned - Medical Examinations'!$C$2:$C$2336,0)</f>
        <v>5.7</v>
      </c>
      <c r="E1279" s="11" t="str">
        <f>_xlfn.XLOOKUP($A1279,'Cleaned - Medical Examinations'!$A$2:$A$2336,'Cleaned - Medical Examinations'!$D$2:$D$2336,0)</f>
        <v>Yes</v>
      </c>
      <c r="F1279" s="11" t="str">
        <f>_xlfn.XLOOKUP($A1279,'Cleaned - Medical Examinations'!$A$2:$A$2336,'Cleaned - Medical Examinations'!$E$2:$E$2336,0)</f>
        <v>No</v>
      </c>
      <c r="G1279" s="11" t="str">
        <f>_xlfn.XLOOKUP($A1279,'Cleaned - Medical Examinations'!$A$2:$A$2336,'Cleaned - Medical Examinations'!$F$2:$F$2336,0)</f>
        <v>Yes</v>
      </c>
      <c r="H1279" s="11">
        <f>_xlfn.XLOOKUP($A1279,'Cleaned - Medical Examinations'!$A$2:$A$2336,'Cleaned - Medical Examinations'!$G$2:$G$2336,0)</f>
        <v>1</v>
      </c>
      <c r="I1279" s="11" t="str">
        <f>_xlfn.XLOOKUP($A1279,'Cleaned - Medical Examinations'!$A$2:$A$2336,'Cleaned - Medical Examinations'!$H$2:$H$2336,0)</f>
        <v>No</v>
      </c>
      <c r="J1279" s="11" t="str">
        <f>_xlfn.XLOOKUP($A1279,'Cleaned - Medical Examinations'!$A$2:$A$2336,'Cleaned - Medical Examinations'!$I$2:$I$2336,0)</f>
        <v>Obesity</v>
      </c>
      <c r="K1279" s="11" t="str">
        <f t="shared" si="19"/>
        <v>Non-Diabetic</v>
      </c>
      <c r="L1279" s="14">
        <f>_xlfn.XLOOKUP($A1279,'Cleaned - Hospitalisation Detai'!$A$2:$A$2344,'Cleaned - Hospitalisation Detai'!$J$2:$J$2344,0)</f>
        <v>30522</v>
      </c>
      <c r="M1279" s="19">
        <f>_xlfn.XLOOKUP($A1279,'Cleaned - Hospitalisation Detai'!$A$2:$A$2344,'Cleaned - Hospitalisation Detai'!$F$2:$F$2344,0)</f>
        <v>8596.83</v>
      </c>
      <c r="N1279" s="19" t="str">
        <f>_xlfn.XLOOKUP($A1279,'Cleaned - Hospitalisation Detai'!$A$2:$A$2344,'Cleaned - Hospitalisation Detai'!$G$2:$G$2344,0)</f>
        <v>tier - 2</v>
      </c>
      <c r="O1279" s="19" t="str">
        <f>_xlfn.XLOOKUP($A1279,'Cleaned - Hospitalisation Detai'!$A$2:$A$2344,'Cleaned - Hospitalisation Detai'!$H$2:$H$2344,0)</f>
        <v>tier - 3</v>
      </c>
      <c r="P1279" s="19" t="str">
        <f>_xlfn.XLOOKUP($A1279,'Cleaned - Hospitalisation Detai'!$A$2:$A$2344,'Cleaned - Hospitalisation Detai'!$I$2:$I$2344,0)</f>
        <v>R1013</v>
      </c>
      <c r="Q1279" s="20">
        <f>_xlfn.XLOOKUP($A1279,'Cleaned - Hospitalisation Detai'!$A$2:$A$2344,'Cleaned - Hospitalisation Detai'!$K$2:$K$2344,0)</f>
        <v>39</v>
      </c>
    </row>
    <row r="1280" spans="1:17" ht="15.6" x14ac:dyDescent="0.3">
      <c r="A1280" s="10" t="s">
        <v>1092</v>
      </c>
      <c r="B1280" s="11" t="str">
        <f>_xlfn.XLOOKUP(A1280,'Cleaned - Customer Names '!$A$2:$A$2336,'Cleaned - Customer Names '!$C$2:$C$2336,0)</f>
        <v>Laura</v>
      </c>
      <c r="C1280" s="11">
        <f>_xlfn.XLOOKUP($A1280,'Cleaned - Medical Examinations'!$A$2:$A$2336,'Cleaned - Medical Examinations'!$B$2:$B$2336,0)</f>
        <v>23.87</v>
      </c>
      <c r="D1280" s="11">
        <f>_xlfn.XLOOKUP($A1280,'Cleaned - Medical Examinations'!$A$2:$A$2336,'Cleaned - Medical Examinations'!$C$2:$C$2336,0)</f>
        <v>4.7699999999999996</v>
      </c>
      <c r="E1280" s="11" t="str">
        <f>_xlfn.XLOOKUP($A1280,'Cleaned - Medical Examinations'!$A$2:$A$2336,'Cleaned - Medical Examinations'!$D$2:$D$2336,0)</f>
        <v>Yes</v>
      </c>
      <c r="F1280" s="11" t="str">
        <f>_xlfn.XLOOKUP($A1280,'Cleaned - Medical Examinations'!$A$2:$A$2336,'Cleaned - Medical Examinations'!$E$2:$E$2336,0)</f>
        <v>No</v>
      </c>
      <c r="G1280" s="11" t="str">
        <f>_xlfn.XLOOKUP($A1280,'Cleaned - Medical Examinations'!$A$2:$A$2336,'Cleaned - Medical Examinations'!$F$2:$F$2336,0)</f>
        <v>Yes</v>
      </c>
      <c r="H1280" s="11">
        <f>_xlfn.XLOOKUP($A1280,'Cleaned - Medical Examinations'!$A$2:$A$2336,'Cleaned - Medical Examinations'!$G$2:$G$2336,0)</f>
        <v>1</v>
      </c>
      <c r="I1280" s="11" t="str">
        <f>_xlfn.XLOOKUP($A1280,'Cleaned - Medical Examinations'!$A$2:$A$2336,'Cleaned - Medical Examinations'!$H$2:$H$2336,0)</f>
        <v>No</v>
      </c>
      <c r="J1280" s="11" t="str">
        <f>_xlfn.XLOOKUP($A1280,'Cleaned - Medical Examinations'!$A$2:$A$2336,'Cleaned - Medical Examinations'!$I$2:$I$2336,0)</f>
        <v>Normal Weight</v>
      </c>
      <c r="K1280" s="11" t="str">
        <f t="shared" si="19"/>
        <v>Non-Diabetic</v>
      </c>
      <c r="L1280" s="14">
        <f>_xlfn.XLOOKUP($A1280,'Cleaned - Hospitalisation Detai'!$A$2:$A$2344,'Cleaned - Hospitalisation Detai'!$J$2:$J$2344,0)</f>
        <v>30680</v>
      </c>
      <c r="M1280" s="19">
        <f>_xlfn.XLOOKUP($A1280,'Cleaned - Hospitalisation Detai'!$A$2:$A$2344,'Cleaned - Hospitalisation Detai'!$F$2:$F$2344,0)</f>
        <v>8582.2999999999993</v>
      </c>
      <c r="N1280" s="19" t="str">
        <f>_xlfn.XLOOKUP($A1280,'Cleaned - Hospitalisation Detai'!$A$2:$A$2344,'Cleaned - Hospitalisation Detai'!$G$2:$G$2344,0)</f>
        <v>tier - 2</v>
      </c>
      <c r="O1280" s="19" t="str">
        <f>_xlfn.XLOOKUP($A1280,'Cleaned - Hospitalisation Detai'!$A$2:$A$2344,'Cleaned - Hospitalisation Detai'!$H$2:$H$2344,0)</f>
        <v>tier - 1</v>
      </c>
      <c r="P1280" s="19" t="str">
        <f>_xlfn.XLOOKUP($A1280,'Cleaned - Hospitalisation Detai'!$A$2:$A$2344,'Cleaned - Hospitalisation Detai'!$I$2:$I$2344,0)</f>
        <v>R1013</v>
      </c>
      <c r="Q1280" s="20">
        <f>_xlfn.XLOOKUP($A1280,'Cleaned - Hospitalisation Detai'!$A$2:$A$2344,'Cleaned - Hospitalisation Detai'!$K$2:$K$2344,0)</f>
        <v>39</v>
      </c>
    </row>
    <row r="1281" spans="1:17" ht="15.6" x14ac:dyDescent="0.3">
      <c r="A1281" s="10" t="s">
        <v>1091</v>
      </c>
      <c r="B1281" s="11" t="str">
        <f>_xlfn.XLOOKUP(A1281,'Cleaned - Customer Names '!$A$2:$A$2336,'Cleaned - Customer Names '!$C$2:$C$2336,0)</f>
        <v>Torrey C III</v>
      </c>
      <c r="C1281" s="11">
        <f>_xlfn.XLOOKUP($A1281,'Cleaned - Medical Examinations'!$A$2:$A$2336,'Cleaned - Medical Examinations'!$B$2:$B$2336,0)</f>
        <v>30.15</v>
      </c>
      <c r="D1281" s="11">
        <f>_xlfn.XLOOKUP($A1281,'Cleaned - Medical Examinations'!$A$2:$A$2336,'Cleaned - Medical Examinations'!$C$2:$C$2336,0)</f>
        <v>4.25</v>
      </c>
      <c r="E1281" s="11" t="str">
        <f>_xlfn.XLOOKUP($A1281,'Cleaned - Medical Examinations'!$A$2:$A$2336,'Cleaned - Medical Examinations'!$D$2:$D$2336,0)</f>
        <v>No</v>
      </c>
      <c r="F1281" s="11" t="str">
        <f>_xlfn.XLOOKUP($A1281,'Cleaned - Medical Examinations'!$A$2:$A$2336,'Cleaned - Medical Examinations'!$E$2:$E$2336,0)</f>
        <v>No</v>
      </c>
      <c r="G1281" s="11" t="str">
        <f>_xlfn.XLOOKUP($A1281,'Cleaned - Medical Examinations'!$A$2:$A$2336,'Cleaned - Medical Examinations'!$F$2:$F$2336,0)</f>
        <v>No</v>
      </c>
      <c r="H1281" s="11">
        <f>_xlfn.XLOOKUP($A1281,'Cleaned - Medical Examinations'!$A$2:$A$2336,'Cleaned - Medical Examinations'!$G$2:$G$2336,0)</f>
        <v>1</v>
      </c>
      <c r="I1281" s="11" t="str">
        <f>_xlfn.XLOOKUP($A1281,'Cleaned - Medical Examinations'!$A$2:$A$2336,'Cleaned - Medical Examinations'!$H$2:$H$2336,0)</f>
        <v>No</v>
      </c>
      <c r="J1281" s="11" t="str">
        <f>_xlfn.XLOOKUP($A1281,'Cleaned - Medical Examinations'!$A$2:$A$2336,'Cleaned - Medical Examinations'!$I$2:$I$2336,0)</f>
        <v>Obesity</v>
      </c>
      <c r="K1281" s="11" t="str">
        <f t="shared" si="19"/>
        <v>Non-Diabetic</v>
      </c>
      <c r="L1281" s="14">
        <f>_xlfn.XLOOKUP($A1281,'Cleaned - Hospitalisation Detai'!$A$2:$A$2344,'Cleaned - Hospitalisation Detai'!$J$2:$J$2344,0)</f>
        <v>32092</v>
      </c>
      <c r="M1281" s="19">
        <f>_xlfn.XLOOKUP($A1281,'Cleaned - Hospitalisation Detai'!$A$2:$A$2344,'Cleaned - Hospitalisation Detai'!$F$2:$F$2344,0)</f>
        <v>8573.2999999999993</v>
      </c>
      <c r="N1281" s="19" t="str">
        <f>_xlfn.XLOOKUP($A1281,'Cleaned - Hospitalisation Detai'!$A$2:$A$2344,'Cleaned - Hospitalisation Detai'!$G$2:$G$2344,0)</f>
        <v>tier - 2</v>
      </c>
      <c r="O1281" s="19" t="str">
        <f>_xlfn.XLOOKUP($A1281,'Cleaned - Hospitalisation Detai'!$A$2:$A$2344,'Cleaned - Hospitalisation Detai'!$H$2:$H$2344,0)</f>
        <v>tier - 2</v>
      </c>
      <c r="P1281" s="19" t="str">
        <f>_xlfn.XLOOKUP($A1281,'Cleaned - Hospitalisation Detai'!$A$2:$A$2344,'Cleaned - Hospitalisation Detai'!$I$2:$I$2344,0)</f>
        <v>R1021</v>
      </c>
      <c r="Q1281" s="20">
        <f>_xlfn.XLOOKUP($A1281,'Cleaned - Hospitalisation Detai'!$A$2:$A$2344,'Cleaned - Hospitalisation Detai'!$K$2:$K$2344,0)</f>
        <v>35</v>
      </c>
    </row>
    <row r="1282" spans="1:17" ht="15.6" x14ac:dyDescent="0.3">
      <c r="A1282" s="10" t="s">
        <v>1090</v>
      </c>
      <c r="B1282" s="11" t="str">
        <f>_xlfn.XLOOKUP(A1282,'Cleaned - Customer Names '!$A$2:$A$2336,'Cleaned - Customer Names '!$C$2:$C$2336,0)</f>
        <v>Paul</v>
      </c>
      <c r="C1282" s="11">
        <f>_xlfn.XLOOKUP($A1282,'Cleaned - Medical Examinations'!$A$2:$A$2336,'Cleaned - Medical Examinations'!$B$2:$B$2336,0)</f>
        <v>26.36</v>
      </c>
      <c r="D1282" s="11">
        <f>_xlfn.XLOOKUP($A1282,'Cleaned - Medical Examinations'!$A$2:$A$2336,'Cleaned - Medical Examinations'!$C$2:$C$2336,0)</f>
        <v>5.52</v>
      </c>
      <c r="E1282" s="11" t="str">
        <f>_xlfn.XLOOKUP($A1282,'Cleaned - Medical Examinations'!$A$2:$A$2336,'Cleaned - Medical Examinations'!$D$2:$D$2336,0)</f>
        <v>No</v>
      </c>
      <c r="F1282" s="11" t="str">
        <f>_xlfn.XLOOKUP($A1282,'Cleaned - Medical Examinations'!$A$2:$A$2336,'Cleaned - Medical Examinations'!$E$2:$E$2336,0)</f>
        <v>No</v>
      </c>
      <c r="G1282" s="11" t="str">
        <f>_xlfn.XLOOKUP($A1282,'Cleaned - Medical Examinations'!$A$2:$A$2336,'Cleaned - Medical Examinations'!$F$2:$F$2336,0)</f>
        <v>No</v>
      </c>
      <c r="H1282" s="11">
        <f>_xlfn.XLOOKUP($A1282,'Cleaned - Medical Examinations'!$A$2:$A$2336,'Cleaned - Medical Examinations'!$G$2:$G$2336,0)</f>
        <v>0</v>
      </c>
      <c r="I1282" s="11" t="str">
        <f>_xlfn.XLOOKUP($A1282,'Cleaned - Medical Examinations'!$A$2:$A$2336,'Cleaned - Medical Examinations'!$H$2:$H$2336,0)</f>
        <v>No</v>
      </c>
      <c r="J1282" s="11" t="str">
        <f>_xlfn.XLOOKUP($A1282,'Cleaned - Medical Examinations'!$A$2:$A$2336,'Cleaned - Medical Examinations'!$I$2:$I$2336,0)</f>
        <v>Overweight</v>
      </c>
      <c r="K1282" s="11" t="str">
        <f t="shared" si="19"/>
        <v>Non-Diabetic</v>
      </c>
      <c r="L1282" s="14">
        <f>_xlfn.XLOOKUP($A1282,'Cleaned - Hospitalisation Detai'!$A$2:$A$2344,'Cleaned - Hospitalisation Detai'!$J$2:$J$2344,0)</f>
        <v>30291</v>
      </c>
      <c r="M1282" s="19">
        <f>_xlfn.XLOOKUP($A1282,'Cleaned - Hospitalisation Detai'!$A$2:$A$2344,'Cleaned - Hospitalisation Detai'!$F$2:$F$2344,0)</f>
        <v>8572.0400000000009</v>
      </c>
      <c r="N1282" s="19" t="str">
        <f>_xlfn.XLOOKUP($A1282,'Cleaned - Hospitalisation Detai'!$A$2:$A$2344,'Cleaned - Hospitalisation Detai'!$G$2:$G$2344,0)</f>
        <v>tier - 2</v>
      </c>
      <c r="O1282" s="19" t="str">
        <f>_xlfn.XLOOKUP($A1282,'Cleaned - Hospitalisation Detai'!$A$2:$A$2344,'Cleaned - Hospitalisation Detai'!$H$2:$H$2344,0)</f>
        <v>tier - 2</v>
      </c>
      <c r="P1282" s="19" t="str">
        <f>_xlfn.XLOOKUP($A1282,'Cleaned - Hospitalisation Detai'!$A$2:$A$2344,'Cleaned - Hospitalisation Detai'!$I$2:$I$2344,0)</f>
        <v>R1021</v>
      </c>
      <c r="Q1282" s="20">
        <f>_xlfn.XLOOKUP($A1282,'Cleaned - Hospitalisation Detai'!$A$2:$A$2344,'Cleaned - Hospitalisation Detai'!$K$2:$K$2344,0)</f>
        <v>40</v>
      </c>
    </row>
    <row r="1283" spans="1:17" ht="15.6" x14ac:dyDescent="0.3">
      <c r="A1283" s="10" t="s">
        <v>1089</v>
      </c>
      <c r="B1283" s="11" t="str">
        <f>_xlfn.XLOOKUP(A1283,'Cleaned - Customer Names '!$A$2:$A$2336,'Cleaned - Customer Names '!$C$2:$C$2336,0)</f>
        <v>Jennifer D.</v>
      </c>
      <c r="C1283" s="11">
        <f>_xlfn.XLOOKUP($A1283,'Cleaned - Medical Examinations'!$A$2:$A$2336,'Cleaned - Medical Examinations'!$B$2:$B$2336,0)</f>
        <v>45.32</v>
      </c>
      <c r="D1283" s="11">
        <f>_xlfn.XLOOKUP($A1283,'Cleaned - Medical Examinations'!$A$2:$A$2336,'Cleaned - Medical Examinations'!$C$2:$C$2336,0)</f>
        <v>6.53</v>
      </c>
      <c r="E1283" s="11" t="str">
        <f>_xlfn.XLOOKUP($A1283,'Cleaned - Medical Examinations'!$A$2:$A$2336,'Cleaned - Medical Examinations'!$D$2:$D$2336,0)</f>
        <v>Yes</v>
      </c>
      <c r="F1283" s="11" t="str">
        <f>_xlfn.XLOOKUP($A1283,'Cleaned - Medical Examinations'!$A$2:$A$2336,'Cleaned - Medical Examinations'!$E$2:$E$2336,0)</f>
        <v>No</v>
      </c>
      <c r="G1283" s="11" t="str">
        <f>_xlfn.XLOOKUP($A1283,'Cleaned - Medical Examinations'!$A$2:$A$2336,'Cleaned - Medical Examinations'!$F$2:$F$2336,0)</f>
        <v>No</v>
      </c>
      <c r="H1283" s="11">
        <f>_xlfn.XLOOKUP($A1283,'Cleaned - Medical Examinations'!$A$2:$A$2336,'Cleaned - Medical Examinations'!$G$2:$G$2336,0)</f>
        <v>1</v>
      </c>
      <c r="I1283" s="11" t="str">
        <f>_xlfn.XLOOKUP($A1283,'Cleaned - Medical Examinations'!$A$2:$A$2336,'Cleaned - Medical Examinations'!$H$2:$H$2336,0)</f>
        <v>No</v>
      </c>
      <c r="J1283" s="11" t="str">
        <f>_xlfn.XLOOKUP($A1283,'Cleaned - Medical Examinations'!$A$2:$A$2336,'Cleaned - Medical Examinations'!$I$2:$I$2336,0)</f>
        <v>Obesity</v>
      </c>
      <c r="K1283" s="11" t="str">
        <f t="shared" ref="K1283:K1346" si="20">IF(D1283&gt;=6.5,"Diabetic","Non-Diabetic")</f>
        <v>Diabetic</v>
      </c>
      <c r="L1283" s="14">
        <f>_xlfn.XLOOKUP($A1283,'Cleaned - Hospitalisation Detai'!$A$2:$A$2344,'Cleaned - Hospitalisation Detai'!$J$2:$J$2344,0)</f>
        <v>27663</v>
      </c>
      <c r="M1283" s="19">
        <f>_xlfn.XLOOKUP($A1283,'Cleaned - Hospitalisation Detai'!$A$2:$A$2344,'Cleaned - Hospitalisation Detai'!$F$2:$F$2344,0)</f>
        <v>8569.86</v>
      </c>
      <c r="N1283" s="19" t="str">
        <f>_xlfn.XLOOKUP($A1283,'Cleaned - Hospitalisation Detai'!$A$2:$A$2344,'Cleaned - Hospitalisation Detai'!$G$2:$G$2344,0)</f>
        <v>tier - 2</v>
      </c>
      <c r="O1283" s="19" t="str">
        <f>_xlfn.XLOOKUP($A1283,'Cleaned - Hospitalisation Detai'!$A$2:$A$2344,'Cleaned - Hospitalisation Detai'!$H$2:$H$2344,0)</f>
        <v>tier - 3</v>
      </c>
      <c r="P1283" s="19" t="str">
        <f>_xlfn.XLOOKUP($A1283,'Cleaned - Hospitalisation Detai'!$A$2:$A$2344,'Cleaned - Hospitalisation Detai'!$I$2:$I$2344,0)</f>
        <v>R1013</v>
      </c>
      <c r="Q1283" s="20">
        <f>_xlfn.XLOOKUP($A1283,'Cleaned - Hospitalisation Detai'!$A$2:$A$2344,'Cleaned - Hospitalisation Detai'!$K$2:$K$2344,0)</f>
        <v>47</v>
      </c>
    </row>
    <row r="1284" spans="1:17" ht="15.6" x14ac:dyDescent="0.3">
      <c r="A1284" s="10" t="s">
        <v>1088</v>
      </c>
      <c r="B1284" s="11" t="str">
        <f>_xlfn.XLOOKUP(A1284,'Cleaned - Customer Names '!$A$2:$A$2336,'Cleaned - Customer Names '!$C$2:$C$2336,0)</f>
        <v>Erik</v>
      </c>
      <c r="C1284" s="11">
        <f>_xlfn.XLOOKUP($A1284,'Cleaned - Medical Examinations'!$A$2:$A$2336,'Cleaned - Medical Examinations'!$B$2:$B$2336,0)</f>
        <v>31.93</v>
      </c>
      <c r="D1284" s="11">
        <f>_xlfn.XLOOKUP($A1284,'Cleaned - Medical Examinations'!$A$2:$A$2336,'Cleaned - Medical Examinations'!$C$2:$C$2336,0)</f>
        <v>4.82</v>
      </c>
      <c r="E1284" s="11" t="str">
        <f>_xlfn.XLOOKUP($A1284,'Cleaned - Medical Examinations'!$A$2:$A$2336,'Cleaned - Medical Examinations'!$D$2:$D$2336,0)</f>
        <v>Yes</v>
      </c>
      <c r="F1284" s="11" t="str">
        <f>_xlfn.XLOOKUP($A1284,'Cleaned - Medical Examinations'!$A$2:$A$2336,'Cleaned - Medical Examinations'!$E$2:$E$2336,0)</f>
        <v>No</v>
      </c>
      <c r="G1284" s="11" t="str">
        <f>_xlfn.XLOOKUP($A1284,'Cleaned - Medical Examinations'!$A$2:$A$2336,'Cleaned - Medical Examinations'!$F$2:$F$2336,0)</f>
        <v>No</v>
      </c>
      <c r="H1284" s="11">
        <f>_xlfn.XLOOKUP($A1284,'Cleaned - Medical Examinations'!$A$2:$A$2336,'Cleaned - Medical Examinations'!$G$2:$G$2336,0)</f>
        <v>1</v>
      </c>
      <c r="I1284" s="11" t="str">
        <f>_xlfn.XLOOKUP($A1284,'Cleaned - Medical Examinations'!$A$2:$A$2336,'Cleaned - Medical Examinations'!$H$2:$H$2336,0)</f>
        <v>No</v>
      </c>
      <c r="J1284" s="11" t="str">
        <f>_xlfn.XLOOKUP($A1284,'Cleaned - Medical Examinations'!$A$2:$A$2336,'Cleaned - Medical Examinations'!$I$2:$I$2336,0)</f>
        <v>Obesity</v>
      </c>
      <c r="K1284" s="11" t="str">
        <f t="shared" si="20"/>
        <v>Non-Diabetic</v>
      </c>
      <c r="L1284" s="14">
        <f>_xlfn.XLOOKUP($A1284,'Cleaned - Hospitalisation Detai'!$A$2:$A$2344,'Cleaned - Hospitalisation Detai'!$J$2:$J$2344,0)</f>
        <v>32407</v>
      </c>
      <c r="M1284" s="19">
        <f>_xlfn.XLOOKUP($A1284,'Cleaned - Hospitalisation Detai'!$A$2:$A$2344,'Cleaned - Hospitalisation Detai'!$F$2:$F$2344,0)</f>
        <v>8567.25</v>
      </c>
      <c r="N1284" s="19" t="str">
        <f>_xlfn.XLOOKUP($A1284,'Cleaned - Hospitalisation Detai'!$A$2:$A$2344,'Cleaned - Hospitalisation Detai'!$G$2:$G$2344,0)</f>
        <v>tier - 2</v>
      </c>
      <c r="O1284" s="19" t="str">
        <f>_xlfn.XLOOKUP($A1284,'Cleaned - Hospitalisation Detai'!$A$2:$A$2344,'Cleaned - Hospitalisation Detai'!$H$2:$H$2344,0)</f>
        <v>tier - 1</v>
      </c>
      <c r="P1284" s="19" t="str">
        <f>_xlfn.XLOOKUP($A1284,'Cleaned - Hospitalisation Detai'!$A$2:$A$2344,'Cleaned - Hospitalisation Detai'!$I$2:$I$2344,0)</f>
        <v>R1012</v>
      </c>
      <c r="Q1284" s="20">
        <f>_xlfn.XLOOKUP($A1284,'Cleaned - Hospitalisation Detai'!$A$2:$A$2344,'Cleaned - Hospitalisation Detai'!$K$2:$K$2344,0)</f>
        <v>34</v>
      </c>
    </row>
    <row r="1285" spans="1:17" ht="15.6" x14ac:dyDescent="0.3">
      <c r="A1285" s="10" t="s">
        <v>1087</v>
      </c>
      <c r="B1285" s="11" t="str">
        <f>_xlfn.XLOOKUP(A1285,'Cleaned - Customer Names '!$A$2:$A$2336,'Cleaned - Customer Names '!$C$2:$C$2336,0)</f>
        <v>Lana J</v>
      </c>
      <c r="C1285" s="11">
        <f>_xlfn.XLOOKUP($A1285,'Cleaned - Medical Examinations'!$A$2:$A$2336,'Cleaned - Medical Examinations'!$B$2:$B$2336,0)</f>
        <v>36</v>
      </c>
      <c r="D1285" s="11">
        <f>_xlfn.XLOOKUP($A1285,'Cleaned - Medical Examinations'!$A$2:$A$2336,'Cleaned - Medical Examinations'!$C$2:$C$2336,0)</f>
        <v>11.94</v>
      </c>
      <c r="E1285" s="11" t="str">
        <f>_xlfn.XLOOKUP($A1285,'Cleaned - Medical Examinations'!$A$2:$A$2336,'Cleaned - Medical Examinations'!$D$2:$D$2336,0)</f>
        <v>Yes</v>
      </c>
      <c r="F1285" s="11" t="str">
        <f>_xlfn.XLOOKUP($A1285,'Cleaned - Medical Examinations'!$A$2:$A$2336,'Cleaned - Medical Examinations'!$E$2:$E$2336,0)</f>
        <v>No</v>
      </c>
      <c r="G1285" s="11" t="str">
        <f>_xlfn.XLOOKUP($A1285,'Cleaned - Medical Examinations'!$A$2:$A$2336,'Cleaned - Medical Examinations'!$F$2:$F$2336,0)</f>
        <v>No</v>
      </c>
      <c r="H1285" s="11">
        <f>_xlfn.XLOOKUP($A1285,'Cleaned - Medical Examinations'!$A$2:$A$2336,'Cleaned - Medical Examinations'!$G$2:$G$2336,0)</f>
        <v>1</v>
      </c>
      <c r="I1285" s="11" t="str">
        <f>_xlfn.XLOOKUP($A1285,'Cleaned - Medical Examinations'!$A$2:$A$2336,'Cleaned - Medical Examinations'!$H$2:$H$2336,0)</f>
        <v>No</v>
      </c>
      <c r="J1285" s="11" t="str">
        <f>_xlfn.XLOOKUP($A1285,'Cleaned - Medical Examinations'!$A$2:$A$2336,'Cleaned - Medical Examinations'!$I$2:$I$2336,0)</f>
        <v>Obesity</v>
      </c>
      <c r="K1285" s="11" t="str">
        <f t="shared" si="20"/>
        <v>Diabetic</v>
      </c>
      <c r="L1285" s="14">
        <f>_xlfn.XLOOKUP($A1285,'Cleaned - Hospitalisation Detai'!$A$2:$A$2344,'Cleaned - Hospitalisation Detai'!$J$2:$J$2344,0)</f>
        <v>27627</v>
      </c>
      <c r="M1285" s="19">
        <f>_xlfn.XLOOKUP($A1285,'Cleaned - Hospitalisation Detai'!$A$2:$A$2344,'Cleaned - Hospitalisation Detai'!$F$2:$F$2344,0)</f>
        <v>8556.91</v>
      </c>
      <c r="N1285" s="19" t="str">
        <f>_xlfn.XLOOKUP($A1285,'Cleaned - Hospitalisation Detai'!$A$2:$A$2344,'Cleaned - Hospitalisation Detai'!$G$2:$G$2344,0)</f>
        <v>tier - 2</v>
      </c>
      <c r="O1285" s="19" t="str">
        <f>_xlfn.XLOOKUP($A1285,'Cleaned - Hospitalisation Detai'!$A$2:$A$2344,'Cleaned - Hospitalisation Detai'!$H$2:$H$2344,0)</f>
        <v>tier - 1</v>
      </c>
      <c r="P1285" s="19" t="str">
        <f>_xlfn.XLOOKUP($A1285,'Cleaned - Hospitalisation Detai'!$A$2:$A$2344,'Cleaned - Hospitalisation Detai'!$I$2:$I$2344,0)</f>
        <v>R1011</v>
      </c>
      <c r="Q1285" s="20">
        <f>_xlfn.XLOOKUP($A1285,'Cleaned - Hospitalisation Detai'!$A$2:$A$2344,'Cleaned - Hospitalisation Detai'!$K$2:$K$2344,0)</f>
        <v>47</v>
      </c>
    </row>
    <row r="1286" spans="1:17" ht="15.6" x14ac:dyDescent="0.3">
      <c r="A1286" s="10" t="s">
        <v>1086</v>
      </c>
      <c r="B1286" s="11" t="str">
        <f>_xlfn.XLOOKUP(A1286,'Cleaned - Customer Names '!$A$2:$A$2336,'Cleaned - Customer Names '!$C$2:$C$2336,0)</f>
        <v>Rebecca E</v>
      </c>
      <c r="C1286" s="11">
        <f>_xlfn.XLOOKUP($A1286,'Cleaned - Medical Examinations'!$A$2:$A$2336,'Cleaned - Medical Examinations'!$B$2:$B$2336,0)</f>
        <v>32</v>
      </c>
      <c r="D1286" s="11">
        <f>_xlfn.XLOOKUP($A1286,'Cleaned - Medical Examinations'!$A$2:$A$2336,'Cleaned - Medical Examinations'!$C$2:$C$2336,0)</f>
        <v>7.85</v>
      </c>
      <c r="E1286" s="11" t="str">
        <f>_xlfn.XLOOKUP($A1286,'Cleaned - Medical Examinations'!$A$2:$A$2336,'Cleaned - Medical Examinations'!$D$2:$D$2336,0)</f>
        <v>Yes</v>
      </c>
      <c r="F1286" s="11" t="str">
        <f>_xlfn.XLOOKUP($A1286,'Cleaned - Medical Examinations'!$A$2:$A$2336,'Cleaned - Medical Examinations'!$E$2:$E$2336,0)</f>
        <v>No</v>
      </c>
      <c r="G1286" s="11" t="str">
        <f>_xlfn.XLOOKUP($A1286,'Cleaned - Medical Examinations'!$A$2:$A$2336,'Cleaned - Medical Examinations'!$F$2:$F$2336,0)</f>
        <v>No</v>
      </c>
      <c r="H1286" s="11">
        <f>_xlfn.XLOOKUP($A1286,'Cleaned - Medical Examinations'!$A$2:$A$2336,'Cleaned - Medical Examinations'!$G$2:$G$2336,0)</f>
        <v>1</v>
      </c>
      <c r="I1286" s="11" t="str">
        <f>_xlfn.XLOOKUP($A1286,'Cleaned - Medical Examinations'!$A$2:$A$2336,'Cleaned - Medical Examinations'!$H$2:$H$2336,0)</f>
        <v>No</v>
      </c>
      <c r="J1286" s="11" t="str">
        <f>_xlfn.XLOOKUP($A1286,'Cleaned - Medical Examinations'!$A$2:$A$2336,'Cleaned - Medical Examinations'!$I$2:$I$2336,0)</f>
        <v>Obesity</v>
      </c>
      <c r="K1286" s="11" t="str">
        <f t="shared" si="20"/>
        <v>Diabetic</v>
      </c>
      <c r="L1286" s="14">
        <f>_xlfn.XLOOKUP($A1286,'Cleaned - Hospitalisation Detai'!$A$2:$A$2344,'Cleaned - Hospitalisation Detai'!$J$2:$J$2344,0)</f>
        <v>27612</v>
      </c>
      <c r="M1286" s="19">
        <f>_xlfn.XLOOKUP($A1286,'Cleaned - Hospitalisation Detai'!$A$2:$A$2344,'Cleaned - Hospitalisation Detai'!$F$2:$F$2344,0)</f>
        <v>8551.35</v>
      </c>
      <c r="N1286" s="19" t="str">
        <f>_xlfn.XLOOKUP($A1286,'Cleaned - Hospitalisation Detai'!$A$2:$A$2344,'Cleaned - Hospitalisation Detai'!$G$2:$G$2344,0)</f>
        <v>tier - 2</v>
      </c>
      <c r="O1286" s="19" t="str">
        <f>_xlfn.XLOOKUP($A1286,'Cleaned - Hospitalisation Detai'!$A$2:$A$2344,'Cleaned - Hospitalisation Detai'!$H$2:$H$2344,0)</f>
        <v>tier - 2</v>
      </c>
      <c r="P1286" s="19" t="str">
        <f>_xlfn.XLOOKUP($A1286,'Cleaned - Hospitalisation Detai'!$A$2:$A$2344,'Cleaned - Hospitalisation Detai'!$I$2:$I$2344,0)</f>
        <v>R1011</v>
      </c>
      <c r="Q1286" s="20">
        <f>_xlfn.XLOOKUP($A1286,'Cleaned - Hospitalisation Detai'!$A$2:$A$2344,'Cleaned - Hospitalisation Detai'!$K$2:$K$2344,0)</f>
        <v>47</v>
      </c>
    </row>
    <row r="1287" spans="1:17" ht="15.6" x14ac:dyDescent="0.3">
      <c r="A1287" s="10" t="s">
        <v>1085</v>
      </c>
      <c r="B1287" s="11" t="str">
        <f>_xlfn.XLOOKUP(A1287,'Cleaned - Customer Names '!$A$2:$A$2336,'Cleaned - Customer Names '!$C$2:$C$2336,0)</f>
        <v>Katie M.</v>
      </c>
      <c r="C1287" s="11">
        <f>_xlfn.XLOOKUP($A1287,'Cleaned - Medical Examinations'!$A$2:$A$2336,'Cleaned - Medical Examinations'!$B$2:$B$2336,0)</f>
        <v>29.37</v>
      </c>
      <c r="D1287" s="11">
        <f>_xlfn.XLOOKUP($A1287,'Cleaned - Medical Examinations'!$A$2:$A$2336,'Cleaned - Medical Examinations'!$C$2:$C$2336,0)</f>
        <v>8.01</v>
      </c>
      <c r="E1287" s="11" t="str">
        <f>_xlfn.XLOOKUP($A1287,'Cleaned - Medical Examinations'!$A$2:$A$2336,'Cleaned - Medical Examinations'!$D$2:$D$2336,0)</f>
        <v>Yes</v>
      </c>
      <c r="F1287" s="11" t="str">
        <f>_xlfn.XLOOKUP($A1287,'Cleaned - Medical Examinations'!$A$2:$A$2336,'Cleaned - Medical Examinations'!$E$2:$E$2336,0)</f>
        <v>No</v>
      </c>
      <c r="G1287" s="11" t="str">
        <f>_xlfn.XLOOKUP($A1287,'Cleaned - Medical Examinations'!$A$2:$A$2336,'Cleaned - Medical Examinations'!$F$2:$F$2336,0)</f>
        <v>No</v>
      </c>
      <c r="H1287" s="11">
        <f>_xlfn.XLOOKUP($A1287,'Cleaned - Medical Examinations'!$A$2:$A$2336,'Cleaned - Medical Examinations'!$G$2:$G$2336,0)</f>
        <v>1</v>
      </c>
      <c r="I1287" s="11" t="str">
        <f>_xlfn.XLOOKUP($A1287,'Cleaned - Medical Examinations'!$A$2:$A$2336,'Cleaned - Medical Examinations'!$H$2:$H$2336,0)</f>
        <v>No</v>
      </c>
      <c r="J1287" s="11" t="str">
        <f>_xlfn.XLOOKUP($A1287,'Cleaned - Medical Examinations'!$A$2:$A$2336,'Cleaned - Medical Examinations'!$I$2:$I$2336,0)</f>
        <v>Overweight</v>
      </c>
      <c r="K1287" s="11" t="str">
        <f t="shared" si="20"/>
        <v>Diabetic</v>
      </c>
      <c r="L1287" s="14">
        <f>_xlfn.XLOOKUP($A1287,'Cleaned - Hospitalisation Detai'!$A$2:$A$2344,'Cleaned - Hospitalisation Detai'!$J$2:$J$2344,0)</f>
        <v>30662</v>
      </c>
      <c r="M1287" s="19">
        <f>_xlfn.XLOOKUP($A1287,'Cleaned - Hospitalisation Detai'!$A$2:$A$2344,'Cleaned - Hospitalisation Detai'!$F$2:$F$2344,0)</f>
        <v>8547.69</v>
      </c>
      <c r="N1287" s="19" t="str">
        <f>_xlfn.XLOOKUP($A1287,'Cleaned - Hospitalisation Detai'!$A$2:$A$2344,'Cleaned - Hospitalisation Detai'!$G$2:$G$2344,0)</f>
        <v>tier - 2</v>
      </c>
      <c r="O1287" s="19" t="str">
        <f>_xlfn.XLOOKUP($A1287,'Cleaned - Hospitalisation Detai'!$A$2:$A$2344,'Cleaned - Hospitalisation Detai'!$H$2:$H$2344,0)</f>
        <v>tier - 1</v>
      </c>
      <c r="P1287" s="19" t="str">
        <f>_xlfn.XLOOKUP($A1287,'Cleaned - Hospitalisation Detai'!$A$2:$A$2344,'Cleaned - Hospitalisation Detai'!$I$2:$I$2344,0)</f>
        <v>R1013</v>
      </c>
      <c r="Q1287" s="20">
        <f>_xlfn.XLOOKUP($A1287,'Cleaned - Hospitalisation Detai'!$A$2:$A$2344,'Cleaned - Hospitalisation Detai'!$K$2:$K$2344,0)</f>
        <v>39</v>
      </c>
    </row>
    <row r="1288" spans="1:17" ht="15.6" x14ac:dyDescent="0.3">
      <c r="A1288" s="10" t="s">
        <v>1084</v>
      </c>
      <c r="B1288" s="11" t="str">
        <f>_xlfn.XLOOKUP(A1288,'Cleaned - Customer Names '!$A$2:$A$2336,'Cleaned - Customer Names '!$C$2:$C$2336,0)</f>
        <v>Elizabeth A.</v>
      </c>
      <c r="C1288" s="11">
        <f>_xlfn.XLOOKUP($A1288,'Cleaned - Medical Examinations'!$A$2:$A$2336,'Cleaned - Medical Examinations'!$B$2:$B$2336,0)</f>
        <v>23.6</v>
      </c>
      <c r="D1288" s="11">
        <f>_xlfn.XLOOKUP($A1288,'Cleaned - Medical Examinations'!$A$2:$A$2336,'Cleaned - Medical Examinations'!$C$2:$C$2336,0)</f>
        <v>7.4</v>
      </c>
      <c r="E1288" s="11" t="str">
        <f>_xlfn.XLOOKUP($A1288,'Cleaned - Medical Examinations'!$A$2:$A$2336,'Cleaned - Medical Examinations'!$D$2:$D$2336,0)</f>
        <v>Yes</v>
      </c>
      <c r="F1288" s="11" t="str">
        <f>_xlfn.XLOOKUP($A1288,'Cleaned - Medical Examinations'!$A$2:$A$2336,'Cleaned - Medical Examinations'!$E$2:$E$2336,0)</f>
        <v>No</v>
      </c>
      <c r="G1288" s="11" t="str">
        <f>_xlfn.XLOOKUP($A1288,'Cleaned - Medical Examinations'!$A$2:$A$2336,'Cleaned - Medical Examinations'!$F$2:$F$2336,0)</f>
        <v>No</v>
      </c>
      <c r="H1288" s="11">
        <f>_xlfn.XLOOKUP($A1288,'Cleaned - Medical Examinations'!$A$2:$A$2336,'Cleaned - Medical Examinations'!$G$2:$G$2336,0)</f>
        <v>1</v>
      </c>
      <c r="I1288" s="11" t="str">
        <f>_xlfn.XLOOKUP($A1288,'Cleaned - Medical Examinations'!$A$2:$A$2336,'Cleaned - Medical Examinations'!$H$2:$H$2336,0)</f>
        <v>No</v>
      </c>
      <c r="J1288" s="11" t="str">
        <f>_xlfn.XLOOKUP($A1288,'Cleaned - Medical Examinations'!$A$2:$A$2336,'Cleaned - Medical Examinations'!$I$2:$I$2336,0)</f>
        <v>Normal Weight</v>
      </c>
      <c r="K1288" s="11" t="str">
        <f t="shared" si="20"/>
        <v>Diabetic</v>
      </c>
      <c r="L1288" s="14">
        <f>_xlfn.XLOOKUP($A1288,'Cleaned - Hospitalisation Detai'!$A$2:$A$2344,'Cleaned - Hospitalisation Detai'!$J$2:$J$2344,0)</f>
        <v>27704</v>
      </c>
      <c r="M1288" s="19">
        <f>_xlfn.XLOOKUP($A1288,'Cleaned - Hospitalisation Detai'!$A$2:$A$2344,'Cleaned - Hospitalisation Detai'!$F$2:$F$2344,0)</f>
        <v>8539.67</v>
      </c>
      <c r="N1288" s="19" t="str">
        <f>_xlfn.XLOOKUP($A1288,'Cleaned - Hospitalisation Detai'!$A$2:$A$2344,'Cleaned - Hospitalisation Detai'!$G$2:$G$2344,0)</f>
        <v>tier - 2</v>
      </c>
      <c r="O1288" s="19" t="str">
        <f>_xlfn.XLOOKUP($A1288,'Cleaned - Hospitalisation Detai'!$A$2:$A$2344,'Cleaned - Hospitalisation Detai'!$H$2:$H$2344,0)</f>
        <v>tier - 3</v>
      </c>
      <c r="P1288" s="19" t="str">
        <f>_xlfn.XLOOKUP($A1288,'Cleaned - Hospitalisation Detai'!$A$2:$A$2344,'Cleaned - Hospitalisation Detai'!$I$2:$I$2344,0)</f>
        <v>R1011</v>
      </c>
      <c r="Q1288" s="20">
        <f>_xlfn.XLOOKUP($A1288,'Cleaned - Hospitalisation Detai'!$A$2:$A$2344,'Cleaned - Hospitalisation Detai'!$K$2:$K$2344,0)</f>
        <v>47</v>
      </c>
    </row>
    <row r="1289" spans="1:17" ht="15.6" x14ac:dyDescent="0.3">
      <c r="A1289" s="10" t="s">
        <v>1083</v>
      </c>
      <c r="B1289" s="11" t="str">
        <f>_xlfn.XLOOKUP(A1289,'Cleaned - Customer Names '!$A$2:$A$2336,'Cleaned - Customer Names '!$C$2:$C$2336,0)</f>
        <v>Sarah</v>
      </c>
      <c r="C1289" s="11">
        <f>_xlfn.XLOOKUP($A1289,'Cleaned - Medical Examinations'!$A$2:$A$2336,'Cleaned - Medical Examinations'!$B$2:$B$2336,0)</f>
        <v>33.155000000000001</v>
      </c>
      <c r="D1289" s="11">
        <f>_xlfn.XLOOKUP($A1289,'Cleaned - Medical Examinations'!$A$2:$A$2336,'Cleaned - Medical Examinations'!$C$2:$C$2336,0)</f>
        <v>8.3800000000000008</v>
      </c>
      <c r="E1289" s="11" t="str">
        <f>_xlfn.XLOOKUP($A1289,'Cleaned - Medical Examinations'!$A$2:$A$2336,'Cleaned - Medical Examinations'!$D$2:$D$2336,0)</f>
        <v>Yes</v>
      </c>
      <c r="F1289" s="11" t="str">
        <f>_xlfn.XLOOKUP($A1289,'Cleaned - Medical Examinations'!$A$2:$A$2336,'Cleaned - Medical Examinations'!$E$2:$E$2336,0)</f>
        <v>No</v>
      </c>
      <c r="G1289" s="11" t="str">
        <f>_xlfn.XLOOKUP($A1289,'Cleaned - Medical Examinations'!$A$2:$A$2336,'Cleaned - Medical Examinations'!$F$2:$F$2336,0)</f>
        <v>No</v>
      </c>
      <c r="H1289" s="11">
        <f>_xlfn.XLOOKUP($A1289,'Cleaned - Medical Examinations'!$A$2:$A$2336,'Cleaned - Medical Examinations'!$G$2:$G$2336,0)</f>
        <v>0</v>
      </c>
      <c r="I1289" s="11" t="str">
        <f>_xlfn.XLOOKUP($A1289,'Cleaned - Medical Examinations'!$A$2:$A$2336,'Cleaned - Medical Examinations'!$H$2:$H$2336,0)</f>
        <v>No</v>
      </c>
      <c r="J1289" s="11" t="str">
        <f>_xlfn.XLOOKUP($A1289,'Cleaned - Medical Examinations'!$A$2:$A$2336,'Cleaned - Medical Examinations'!$I$2:$I$2336,0)</f>
        <v>Obesity</v>
      </c>
      <c r="K1289" s="11" t="str">
        <f t="shared" si="20"/>
        <v>Diabetic</v>
      </c>
      <c r="L1289" s="14">
        <f>_xlfn.XLOOKUP($A1289,'Cleaned - Hospitalisation Detai'!$A$2:$A$2344,'Cleaned - Hospitalisation Detai'!$J$2:$J$2344,0)</f>
        <v>29947</v>
      </c>
      <c r="M1289" s="19">
        <f>_xlfn.XLOOKUP($A1289,'Cleaned - Hospitalisation Detai'!$A$2:$A$2344,'Cleaned - Hospitalisation Detai'!$F$2:$F$2344,0)</f>
        <v>8538.2900000000009</v>
      </c>
      <c r="N1289" s="19" t="str">
        <f>_xlfn.XLOOKUP($A1289,'Cleaned - Hospitalisation Detai'!$A$2:$A$2344,'Cleaned - Hospitalisation Detai'!$G$2:$G$2344,0)</f>
        <v>tier - 2</v>
      </c>
      <c r="O1289" s="19" t="str">
        <f>_xlfn.XLOOKUP($A1289,'Cleaned - Hospitalisation Detai'!$A$2:$A$2344,'Cleaned - Hospitalisation Detai'!$H$2:$H$2344,0)</f>
        <v>tier - 3</v>
      </c>
      <c r="P1289" s="19" t="str">
        <f>_xlfn.XLOOKUP($A1289,'Cleaned - Hospitalisation Detai'!$A$2:$A$2344,'Cleaned - Hospitalisation Detai'!$I$2:$I$2344,0)</f>
        <v>R1024</v>
      </c>
      <c r="Q1289" s="20">
        <f>_xlfn.XLOOKUP($A1289,'Cleaned - Hospitalisation Detai'!$A$2:$A$2344,'Cleaned - Hospitalisation Detai'!$K$2:$K$2344,0)</f>
        <v>41</v>
      </c>
    </row>
    <row r="1290" spans="1:17" ht="15.6" x14ac:dyDescent="0.3">
      <c r="A1290" s="10" t="s">
        <v>1082</v>
      </c>
      <c r="B1290" s="11" t="str">
        <f>_xlfn.XLOOKUP(A1290,'Cleaned - Customer Names '!$A$2:$A$2336,'Cleaned - Customer Names '!$C$2:$C$2336,0)</f>
        <v>Annie J.</v>
      </c>
      <c r="C1290" s="11">
        <f>_xlfn.XLOOKUP($A1290,'Cleaned - Medical Examinations'!$A$2:$A$2336,'Cleaned - Medical Examinations'!$B$2:$B$2336,0)</f>
        <v>24.32</v>
      </c>
      <c r="D1290" s="11">
        <f>_xlfn.XLOOKUP($A1290,'Cleaned - Medical Examinations'!$A$2:$A$2336,'Cleaned - Medical Examinations'!$C$2:$C$2336,0)</f>
        <v>11.56</v>
      </c>
      <c r="E1290" s="11" t="str">
        <f>_xlfn.XLOOKUP($A1290,'Cleaned - Medical Examinations'!$A$2:$A$2336,'Cleaned - Medical Examinations'!$D$2:$D$2336,0)</f>
        <v>Yes</v>
      </c>
      <c r="F1290" s="11" t="str">
        <f>_xlfn.XLOOKUP($A1290,'Cleaned - Medical Examinations'!$A$2:$A$2336,'Cleaned - Medical Examinations'!$E$2:$E$2336,0)</f>
        <v>No</v>
      </c>
      <c r="G1290" s="11" t="str">
        <f>_xlfn.XLOOKUP($A1290,'Cleaned - Medical Examinations'!$A$2:$A$2336,'Cleaned - Medical Examinations'!$F$2:$F$2336,0)</f>
        <v>No</v>
      </c>
      <c r="H1290" s="11">
        <f>_xlfn.XLOOKUP($A1290,'Cleaned - Medical Examinations'!$A$2:$A$2336,'Cleaned - Medical Examinations'!$G$2:$G$2336,0)</f>
        <v>1</v>
      </c>
      <c r="I1290" s="11" t="str">
        <f>_xlfn.XLOOKUP($A1290,'Cleaned - Medical Examinations'!$A$2:$A$2336,'Cleaned - Medical Examinations'!$H$2:$H$2336,0)</f>
        <v>No</v>
      </c>
      <c r="J1290" s="11" t="str">
        <f>_xlfn.XLOOKUP($A1290,'Cleaned - Medical Examinations'!$A$2:$A$2336,'Cleaned - Medical Examinations'!$I$2:$I$2336,0)</f>
        <v>Normal Weight</v>
      </c>
      <c r="K1290" s="11" t="str">
        <f t="shared" si="20"/>
        <v>Diabetic</v>
      </c>
      <c r="L1290" s="14">
        <f>_xlfn.XLOOKUP($A1290,'Cleaned - Hospitalisation Detai'!$A$2:$A$2344,'Cleaned - Hospitalisation Detai'!$J$2:$J$2344,0)</f>
        <v>30521</v>
      </c>
      <c r="M1290" s="19">
        <f>_xlfn.XLOOKUP($A1290,'Cleaned - Hospitalisation Detai'!$A$2:$A$2344,'Cleaned - Hospitalisation Detai'!$F$2:$F$2344,0)</f>
        <v>8534.67</v>
      </c>
      <c r="N1290" s="19" t="str">
        <f>_xlfn.XLOOKUP($A1290,'Cleaned - Hospitalisation Detai'!$A$2:$A$2344,'Cleaned - Hospitalisation Detai'!$G$2:$G$2344,0)</f>
        <v>tier - 2</v>
      </c>
      <c r="O1290" s="19" t="str">
        <f>_xlfn.XLOOKUP($A1290,'Cleaned - Hospitalisation Detai'!$A$2:$A$2344,'Cleaned - Hospitalisation Detai'!$H$2:$H$2344,0)</f>
        <v>tier - 3</v>
      </c>
      <c r="P1290" s="19" t="str">
        <f>_xlfn.XLOOKUP($A1290,'Cleaned - Hospitalisation Detai'!$A$2:$A$2344,'Cleaned - Hospitalisation Detai'!$I$2:$I$2344,0)</f>
        <v>R1024</v>
      </c>
      <c r="Q1290" s="20">
        <f>_xlfn.XLOOKUP($A1290,'Cleaned - Hospitalisation Detai'!$A$2:$A$2344,'Cleaned - Hospitalisation Detai'!$K$2:$K$2344,0)</f>
        <v>39</v>
      </c>
    </row>
    <row r="1291" spans="1:17" ht="15.6" x14ac:dyDescent="0.3">
      <c r="A1291" s="10" t="s">
        <v>1081</v>
      </c>
      <c r="B1291" s="11" t="str">
        <f>_xlfn.XLOOKUP(A1291,'Cleaned - Customer Names '!$A$2:$A$2336,'Cleaned - Customer Names '!$C$2:$C$2336,0)</f>
        <v>Annie</v>
      </c>
      <c r="C1291" s="11">
        <f>_xlfn.XLOOKUP($A1291,'Cleaned - Medical Examinations'!$A$2:$A$2336,'Cleaned - Medical Examinations'!$B$2:$B$2336,0)</f>
        <v>36.299999999999997</v>
      </c>
      <c r="D1291" s="11">
        <f>_xlfn.XLOOKUP($A1291,'Cleaned - Medical Examinations'!$A$2:$A$2336,'Cleaned - Medical Examinations'!$C$2:$C$2336,0)</f>
        <v>4.6100000000000003</v>
      </c>
      <c r="E1291" s="11" t="str">
        <f>_xlfn.XLOOKUP($A1291,'Cleaned - Medical Examinations'!$A$2:$A$2336,'Cleaned - Medical Examinations'!$D$2:$D$2336,0)</f>
        <v>No</v>
      </c>
      <c r="F1291" s="11" t="str">
        <f>_xlfn.XLOOKUP($A1291,'Cleaned - Medical Examinations'!$A$2:$A$2336,'Cleaned - Medical Examinations'!$E$2:$E$2336,0)</f>
        <v>No</v>
      </c>
      <c r="G1291" s="11" t="str">
        <f>_xlfn.XLOOKUP($A1291,'Cleaned - Medical Examinations'!$A$2:$A$2336,'Cleaned - Medical Examinations'!$F$2:$F$2336,0)</f>
        <v>No</v>
      </c>
      <c r="H1291" s="11">
        <f>_xlfn.XLOOKUP($A1291,'Cleaned - Medical Examinations'!$A$2:$A$2336,'Cleaned - Medical Examinations'!$G$2:$G$2336,0)</f>
        <v>0</v>
      </c>
      <c r="I1291" s="11" t="str">
        <f>_xlfn.XLOOKUP($A1291,'Cleaned - Medical Examinations'!$A$2:$A$2336,'Cleaned - Medical Examinations'!$H$2:$H$2336,0)</f>
        <v>No</v>
      </c>
      <c r="J1291" s="11" t="str">
        <f>_xlfn.XLOOKUP($A1291,'Cleaned - Medical Examinations'!$A$2:$A$2336,'Cleaned - Medical Examinations'!$I$2:$I$2336,0)</f>
        <v>Obesity</v>
      </c>
      <c r="K1291" s="11" t="str">
        <f t="shared" si="20"/>
        <v>Non-Diabetic</v>
      </c>
      <c r="L1291" s="14">
        <f>_xlfn.XLOOKUP($A1291,'Cleaned - Hospitalisation Detai'!$A$2:$A$2344,'Cleaned - Hospitalisation Detai'!$J$2:$J$2344,0)</f>
        <v>28332</v>
      </c>
      <c r="M1291" s="19">
        <f>_xlfn.XLOOKUP($A1291,'Cleaned - Hospitalisation Detai'!$A$2:$A$2344,'Cleaned - Hospitalisation Detai'!$F$2:$F$2344,0)</f>
        <v>8527.5300000000007</v>
      </c>
      <c r="N1291" s="19" t="str">
        <f>_xlfn.XLOOKUP($A1291,'Cleaned - Hospitalisation Detai'!$A$2:$A$2344,'Cleaned - Hospitalisation Detai'!$G$2:$G$2344,0)</f>
        <v>tier - 2</v>
      </c>
      <c r="O1291" s="19" t="str">
        <f>_xlfn.XLOOKUP($A1291,'Cleaned - Hospitalisation Detai'!$A$2:$A$2344,'Cleaned - Hospitalisation Detai'!$H$2:$H$2344,0)</f>
        <v>tier - 2</v>
      </c>
      <c r="P1291" s="19" t="str">
        <f>_xlfn.XLOOKUP($A1291,'Cleaned - Hospitalisation Detai'!$A$2:$A$2344,'Cleaned - Hospitalisation Detai'!$I$2:$I$2344,0)</f>
        <v>R1013</v>
      </c>
      <c r="Q1291" s="20">
        <f>_xlfn.XLOOKUP($A1291,'Cleaned - Hospitalisation Detai'!$A$2:$A$2344,'Cleaned - Hospitalisation Detai'!$K$2:$K$2344,0)</f>
        <v>45</v>
      </c>
    </row>
    <row r="1292" spans="1:17" ht="15.6" x14ac:dyDescent="0.3">
      <c r="A1292" s="10" t="s">
        <v>1080</v>
      </c>
      <c r="B1292" s="11" t="str">
        <f>_xlfn.XLOOKUP(A1292,'Cleaned - Customer Names '!$A$2:$A$2336,'Cleaned - Customer Names '!$C$2:$C$2336,0)</f>
        <v>Lindsey</v>
      </c>
      <c r="C1292" s="11">
        <f>_xlfn.XLOOKUP($A1292,'Cleaned - Medical Examinations'!$A$2:$A$2336,'Cleaned - Medical Examinations'!$B$2:$B$2336,0)</f>
        <v>34.4</v>
      </c>
      <c r="D1292" s="11">
        <f>_xlfn.XLOOKUP($A1292,'Cleaned - Medical Examinations'!$A$2:$A$2336,'Cleaned - Medical Examinations'!$C$2:$C$2336,0)</f>
        <v>4.95</v>
      </c>
      <c r="E1292" s="11" t="str">
        <f>_xlfn.XLOOKUP($A1292,'Cleaned - Medical Examinations'!$A$2:$A$2336,'Cleaned - Medical Examinations'!$D$2:$D$2336,0)</f>
        <v>No</v>
      </c>
      <c r="F1292" s="11" t="str">
        <f>_xlfn.XLOOKUP($A1292,'Cleaned - Medical Examinations'!$A$2:$A$2336,'Cleaned - Medical Examinations'!$E$2:$E$2336,0)</f>
        <v>No</v>
      </c>
      <c r="G1292" s="11" t="str">
        <f>_xlfn.XLOOKUP($A1292,'Cleaned - Medical Examinations'!$A$2:$A$2336,'Cleaned - Medical Examinations'!$F$2:$F$2336,0)</f>
        <v>Yes</v>
      </c>
      <c r="H1292" s="11">
        <f>_xlfn.XLOOKUP($A1292,'Cleaned - Medical Examinations'!$A$2:$A$2336,'Cleaned - Medical Examinations'!$G$2:$G$2336,0)</f>
        <v>1</v>
      </c>
      <c r="I1292" s="11" t="str">
        <f>_xlfn.XLOOKUP($A1292,'Cleaned - Medical Examinations'!$A$2:$A$2336,'Cleaned - Medical Examinations'!$H$2:$H$2336,0)</f>
        <v>No</v>
      </c>
      <c r="J1292" s="11" t="str">
        <f>_xlfn.XLOOKUP($A1292,'Cleaned - Medical Examinations'!$A$2:$A$2336,'Cleaned - Medical Examinations'!$I$2:$I$2336,0)</f>
        <v>Obesity</v>
      </c>
      <c r="K1292" s="11" t="str">
        <f t="shared" si="20"/>
        <v>Non-Diabetic</v>
      </c>
      <c r="L1292" s="14">
        <f>_xlfn.XLOOKUP($A1292,'Cleaned - Hospitalisation Detai'!$A$2:$A$2344,'Cleaned - Hospitalisation Detai'!$J$2:$J$2344,0)</f>
        <v>29080</v>
      </c>
      <c r="M1292" s="19">
        <f>_xlfn.XLOOKUP($A1292,'Cleaned - Hospitalisation Detai'!$A$2:$A$2344,'Cleaned - Hospitalisation Detai'!$F$2:$F$2344,0)</f>
        <v>8522</v>
      </c>
      <c r="N1292" s="19" t="str">
        <f>_xlfn.XLOOKUP($A1292,'Cleaned - Hospitalisation Detai'!$A$2:$A$2344,'Cleaned - Hospitalisation Detai'!$G$2:$G$2344,0)</f>
        <v>tier - 2</v>
      </c>
      <c r="O1292" s="19" t="str">
        <f>_xlfn.XLOOKUP($A1292,'Cleaned - Hospitalisation Detai'!$A$2:$A$2344,'Cleaned - Hospitalisation Detai'!$H$2:$H$2344,0)</f>
        <v>tier - 2</v>
      </c>
      <c r="P1292" s="19" t="str">
        <f>_xlfn.XLOOKUP($A1292,'Cleaned - Hospitalisation Detai'!$A$2:$A$2344,'Cleaned - Hospitalisation Detai'!$I$2:$I$2344,0)</f>
        <v>R1011</v>
      </c>
      <c r="Q1292" s="20">
        <f>_xlfn.XLOOKUP($A1292,'Cleaned - Hospitalisation Detai'!$A$2:$A$2344,'Cleaned - Hospitalisation Detai'!$K$2:$K$2344,0)</f>
        <v>43</v>
      </c>
    </row>
    <row r="1293" spans="1:17" ht="15.6" x14ac:dyDescent="0.3">
      <c r="A1293" s="10" t="s">
        <v>1079</v>
      </c>
      <c r="B1293" s="11" t="str">
        <f>_xlfn.XLOOKUP(A1293,'Cleaned - Customer Names '!$A$2:$A$2336,'Cleaned - Customer Names '!$C$2:$C$2336,0)</f>
        <v>Laura</v>
      </c>
      <c r="C1293" s="11">
        <f>_xlfn.XLOOKUP($A1293,'Cleaned - Medical Examinations'!$A$2:$A$2336,'Cleaned - Medical Examinations'!$B$2:$B$2336,0)</f>
        <v>30.9</v>
      </c>
      <c r="D1293" s="11">
        <f>_xlfn.XLOOKUP($A1293,'Cleaned - Medical Examinations'!$A$2:$A$2336,'Cleaned - Medical Examinations'!$C$2:$C$2336,0)</f>
        <v>5.04</v>
      </c>
      <c r="E1293" s="11" t="str">
        <f>_xlfn.XLOOKUP($A1293,'Cleaned - Medical Examinations'!$A$2:$A$2336,'Cleaned - Medical Examinations'!$D$2:$D$2336,0)</f>
        <v>No</v>
      </c>
      <c r="F1293" s="11" t="str">
        <f>_xlfn.XLOOKUP($A1293,'Cleaned - Medical Examinations'!$A$2:$A$2336,'Cleaned - Medical Examinations'!$E$2:$E$2336,0)</f>
        <v>No</v>
      </c>
      <c r="G1293" s="11" t="str">
        <f>_xlfn.XLOOKUP($A1293,'Cleaned - Medical Examinations'!$A$2:$A$2336,'Cleaned - Medical Examinations'!$F$2:$F$2336,0)</f>
        <v>No</v>
      </c>
      <c r="H1293" s="11">
        <f>_xlfn.XLOOKUP($A1293,'Cleaned - Medical Examinations'!$A$2:$A$2336,'Cleaned - Medical Examinations'!$G$2:$G$2336,0)</f>
        <v>0</v>
      </c>
      <c r="I1293" s="11" t="str">
        <f>_xlfn.XLOOKUP($A1293,'Cleaned - Medical Examinations'!$A$2:$A$2336,'Cleaned - Medical Examinations'!$H$2:$H$2336,0)</f>
        <v>No</v>
      </c>
      <c r="J1293" s="11" t="str">
        <f>_xlfn.XLOOKUP($A1293,'Cleaned - Medical Examinations'!$A$2:$A$2336,'Cleaned - Medical Examinations'!$I$2:$I$2336,0)</f>
        <v>Obesity</v>
      </c>
      <c r="K1293" s="11" t="str">
        <f t="shared" si="20"/>
        <v>Non-Diabetic</v>
      </c>
      <c r="L1293" s="14">
        <f>_xlfn.XLOOKUP($A1293,'Cleaned - Hospitalisation Detai'!$A$2:$A$2344,'Cleaned - Hospitalisation Detai'!$J$2:$J$2344,0)</f>
        <v>28488</v>
      </c>
      <c r="M1293" s="19">
        <f>_xlfn.XLOOKUP($A1293,'Cleaned - Hospitalisation Detai'!$A$2:$A$2344,'Cleaned - Hospitalisation Detai'!$F$2:$F$2344,0)</f>
        <v>8520.0300000000007</v>
      </c>
      <c r="N1293" s="19" t="str">
        <f>_xlfn.XLOOKUP($A1293,'Cleaned - Hospitalisation Detai'!$A$2:$A$2344,'Cleaned - Hospitalisation Detai'!$G$2:$G$2344,0)</f>
        <v>tier - 2</v>
      </c>
      <c r="O1293" s="19" t="str">
        <f>_xlfn.XLOOKUP($A1293,'Cleaned - Hospitalisation Detai'!$A$2:$A$2344,'Cleaned - Hospitalisation Detai'!$H$2:$H$2344,0)</f>
        <v>tier - 3</v>
      </c>
      <c r="P1293" s="19" t="str">
        <f>_xlfn.XLOOKUP($A1293,'Cleaned - Hospitalisation Detai'!$A$2:$A$2344,'Cleaned - Hospitalisation Detai'!$I$2:$I$2344,0)</f>
        <v>R1011</v>
      </c>
      <c r="Q1293" s="20">
        <f>_xlfn.XLOOKUP($A1293,'Cleaned - Hospitalisation Detai'!$A$2:$A$2344,'Cleaned - Hospitalisation Detai'!$K$2:$K$2344,0)</f>
        <v>45</v>
      </c>
    </row>
    <row r="1294" spans="1:17" ht="15.6" x14ac:dyDescent="0.3">
      <c r="A1294" s="10" t="s">
        <v>1078</v>
      </c>
      <c r="B1294" s="11" t="str">
        <f>_xlfn.XLOOKUP(A1294,'Cleaned - Customer Names '!$A$2:$A$2336,'Cleaned - Customer Names '!$C$2:$C$2336,0)</f>
        <v>Amy T</v>
      </c>
      <c r="C1294" s="11">
        <f>_xlfn.XLOOKUP($A1294,'Cleaned - Medical Examinations'!$A$2:$A$2336,'Cleaned - Medical Examinations'!$B$2:$B$2336,0)</f>
        <v>28.6</v>
      </c>
      <c r="D1294" s="11">
        <f>_xlfn.XLOOKUP($A1294,'Cleaned - Medical Examinations'!$A$2:$A$2336,'Cleaned - Medical Examinations'!$C$2:$C$2336,0)</f>
        <v>5.42</v>
      </c>
      <c r="E1294" s="11" t="str">
        <f>_xlfn.XLOOKUP($A1294,'Cleaned - Medical Examinations'!$A$2:$A$2336,'Cleaned - Medical Examinations'!$D$2:$D$2336,0)</f>
        <v>No</v>
      </c>
      <c r="F1294" s="11" t="str">
        <f>_xlfn.XLOOKUP($A1294,'Cleaned - Medical Examinations'!$A$2:$A$2336,'Cleaned - Medical Examinations'!$E$2:$E$2336,0)</f>
        <v>No</v>
      </c>
      <c r="G1294" s="11" t="str">
        <f>_xlfn.XLOOKUP($A1294,'Cleaned - Medical Examinations'!$A$2:$A$2336,'Cleaned - Medical Examinations'!$F$2:$F$2336,0)</f>
        <v>No</v>
      </c>
      <c r="H1294" s="11">
        <f>_xlfn.XLOOKUP($A1294,'Cleaned - Medical Examinations'!$A$2:$A$2336,'Cleaned - Medical Examinations'!$G$2:$G$2336,0)</f>
        <v>0</v>
      </c>
      <c r="I1294" s="11" t="str">
        <f>_xlfn.XLOOKUP($A1294,'Cleaned - Medical Examinations'!$A$2:$A$2336,'Cleaned - Medical Examinations'!$H$2:$H$2336,0)</f>
        <v>No</v>
      </c>
      <c r="J1294" s="11" t="str">
        <f>_xlfn.XLOOKUP($A1294,'Cleaned - Medical Examinations'!$A$2:$A$2336,'Cleaned - Medical Examinations'!$I$2:$I$2336,0)</f>
        <v>Overweight</v>
      </c>
      <c r="K1294" s="11" t="str">
        <f t="shared" si="20"/>
        <v>Non-Diabetic</v>
      </c>
      <c r="L1294" s="14">
        <f>_xlfn.XLOOKUP($A1294,'Cleaned - Hospitalisation Detai'!$A$2:$A$2344,'Cleaned - Hospitalisation Detai'!$J$2:$J$2344,0)</f>
        <v>28297</v>
      </c>
      <c r="M1294" s="19">
        <f>_xlfn.XLOOKUP($A1294,'Cleaned - Hospitalisation Detai'!$A$2:$A$2344,'Cleaned - Hospitalisation Detai'!$F$2:$F$2344,0)</f>
        <v>8516.83</v>
      </c>
      <c r="N1294" s="19" t="str">
        <f>_xlfn.XLOOKUP($A1294,'Cleaned - Hospitalisation Detai'!$A$2:$A$2344,'Cleaned - Hospitalisation Detai'!$G$2:$G$2344,0)</f>
        <v>tier - 2</v>
      </c>
      <c r="O1294" s="19" t="str">
        <f>_xlfn.XLOOKUP($A1294,'Cleaned - Hospitalisation Detai'!$A$2:$A$2344,'Cleaned - Hospitalisation Detai'!$H$2:$H$2344,0)</f>
        <v>tier - 1</v>
      </c>
      <c r="P1294" s="19" t="str">
        <f>_xlfn.XLOOKUP($A1294,'Cleaned - Hospitalisation Detai'!$A$2:$A$2344,'Cleaned - Hospitalisation Detai'!$I$2:$I$2344,0)</f>
        <v>R1013</v>
      </c>
      <c r="Q1294" s="20">
        <f>_xlfn.XLOOKUP($A1294,'Cleaned - Hospitalisation Detai'!$A$2:$A$2344,'Cleaned - Hospitalisation Detai'!$K$2:$K$2344,0)</f>
        <v>45</v>
      </c>
    </row>
    <row r="1295" spans="1:17" ht="15.6" x14ac:dyDescent="0.3">
      <c r="A1295" s="10" t="s">
        <v>1077</v>
      </c>
      <c r="B1295" s="11" t="str">
        <f>_xlfn.XLOOKUP(A1295,'Cleaned - Customer Names '!$A$2:$A$2336,'Cleaned - Customer Names '!$C$2:$C$2336,0)</f>
        <v>Katarina D</v>
      </c>
      <c r="C1295" s="11">
        <f>_xlfn.XLOOKUP($A1295,'Cleaned - Medical Examinations'!$A$2:$A$2336,'Cleaned - Medical Examinations'!$B$2:$B$2336,0)</f>
        <v>27.83</v>
      </c>
      <c r="D1295" s="11">
        <f>_xlfn.XLOOKUP($A1295,'Cleaned - Medical Examinations'!$A$2:$A$2336,'Cleaned - Medical Examinations'!$C$2:$C$2336,0)</f>
        <v>5.39</v>
      </c>
      <c r="E1295" s="11" t="str">
        <f>_xlfn.XLOOKUP($A1295,'Cleaned - Medical Examinations'!$A$2:$A$2336,'Cleaned - Medical Examinations'!$D$2:$D$2336,0)</f>
        <v>No</v>
      </c>
      <c r="F1295" s="11" t="str">
        <f>_xlfn.XLOOKUP($A1295,'Cleaned - Medical Examinations'!$A$2:$A$2336,'Cleaned - Medical Examinations'!$E$2:$E$2336,0)</f>
        <v>No</v>
      </c>
      <c r="G1295" s="11" t="str">
        <f>_xlfn.XLOOKUP($A1295,'Cleaned - Medical Examinations'!$A$2:$A$2336,'Cleaned - Medical Examinations'!$F$2:$F$2336,0)</f>
        <v>No</v>
      </c>
      <c r="H1295" s="11">
        <f>_xlfn.XLOOKUP($A1295,'Cleaned - Medical Examinations'!$A$2:$A$2336,'Cleaned - Medical Examinations'!$G$2:$G$2336,0)</f>
        <v>0</v>
      </c>
      <c r="I1295" s="11" t="str">
        <f>_xlfn.XLOOKUP($A1295,'Cleaned - Medical Examinations'!$A$2:$A$2336,'Cleaned - Medical Examinations'!$H$2:$H$2336,0)</f>
        <v>No</v>
      </c>
      <c r="J1295" s="11" t="str">
        <f>_xlfn.XLOOKUP($A1295,'Cleaned - Medical Examinations'!$A$2:$A$2336,'Cleaned - Medical Examinations'!$I$2:$I$2336,0)</f>
        <v>Overweight</v>
      </c>
      <c r="K1295" s="11" t="str">
        <f t="shared" si="20"/>
        <v>Non-Diabetic</v>
      </c>
      <c r="L1295" s="14">
        <f>_xlfn.XLOOKUP($A1295,'Cleaned - Hospitalisation Detai'!$A$2:$A$2344,'Cleaned - Hospitalisation Detai'!$J$2:$J$2344,0)</f>
        <v>28485</v>
      </c>
      <c r="M1295" s="19">
        <f>_xlfn.XLOOKUP($A1295,'Cleaned - Hospitalisation Detai'!$A$2:$A$2344,'Cleaned - Hospitalisation Detai'!$F$2:$F$2344,0)</f>
        <v>8515.76</v>
      </c>
      <c r="N1295" s="19" t="str">
        <f>_xlfn.XLOOKUP($A1295,'Cleaned - Hospitalisation Detai'!$A$2:$A$2344,'Cleaned - Hospitalisation Detai'!$G$2:$G$2344,0)</f>
        <v>tier - 2</v>
      </c>
      <c r="O1295" s="19" t="str">
        <f>_xlfn.XLOOKUP($A1295,'Cleaned - Hospitalisation Detai'!$A$2:$A$2344,'Cleaned - Hospitalisation Detai'!$H$2:$H$2344,0)</f>
        <v>tier - 2</v>
      </c>
      <c r="P1295" s="19" t="str">
        <f>_xlfn.XLOOKUP($A1295,'Cleaned - Hospitalisation Detai'!$A$2:$A$2344,'Cleaned - Hospitalisation Detai'!$I$2:$I$2344,0)</f>
        <v>R1013</v>
      </c>
      <c r="Q1295" s="20">
        <f>_xlfn.XLOOKUP($A1295,'Cleaned - Hospitalisation Detai'!$A$2:$A$2344,'Cleaned - Hospitalisation Detai'!$K$2:$K$2344,0)</f>
        <v>45</v>
      </c>
    </row>
    <row r="1296" spans="1:17" ht="15.6" x14ac:dyDescent="0.3">
      <c r="A1296" s="10" t="s">
        <v>1076</v>
      </c>
      <c r="B1296" s="11" t="str">
        <f>_xlfn.XLOOKUP(A1296,'Cleaned - Customer Names '!$A$2:$A$2336,'Cleaned - Customer Names '!$C$2:$C$2336,0)</f>
        <v>B.j.</v>
      </c>
      <c r="C1296" s="11">
        <f>_xlfn.XLOOKUP($A1296,'Cleaned - Medical Examinations'!$A$2:$A$2336,'Cleaned - Medical Examinations'!$B$2:$B$2336,0)</f>
        <v>39.64</v>
      </c>
      <c r="D1296" s="11">
        <f>_xlfn.XLOOKUP($A1296,'Cleaned - Medical Examinations'!$A$2:$A$2336,'Cleaned - Medical Examinations'!$C$2:$C$2336,0)</f>
        <v>6</v>
      </c>
      <c r="E1296" s="11" t="str">
        <f>_xlfn.XLOOKUP($A1296,'Cleaned - Medical Examinations'!$A$2:$A$2336,'Cleaned - Medical Examinations'!$D$2:$D$2336,0)</f>
        <v>No</v>
      </c>
      <c r="F1296" s="11" t="str">
        <f>_xlfn.XLOOKUP($A1296,'Cleaned - Medical Examinations'!$A$2:$A$2336,'Cleaned - Medical Examinations'!$E$2:$E$2336,0)</f>
        <v>No</v>
      </c>
      <c r="G1296" s="11" t="str">
        <f>_xlfn.XLOOKUP($A1296,'Cleaned - Medical Examinations'!$A$2:$A$2336,'Cleaned - Medical Examinations'!$F$2:$F$2336,0)</f>
        <v>Yes</v>
      </c>
      <c r="H1296" s="11">
        <f>_xlfn.XLOOKUP($A1296,'Cleaned - Medical Examinations'!$A$2:$A$2336,'Cleaned - Medical Examinations'!$G$2:$G$2336,0)</f>
        <v>1</v>
      </c>
      <c r="I1296" s="11" t="str">
        <f>_xlfn.XLOOKUP($A1296,'Cleaned - Medical Examinations'!$A$2:$A$2336,'Cleaned - Medical Examinations'!$H$2:$H$2336,0)</f>
        <v>No</v>
      </c>
      <c r="J1296" s="11" t="str">
        <f>_xlfn.XLOOKUP($A1296,'Cleaned - Medical Examinations'!$A$2:$A$2336,'Cleaned - Medical Examinations'!$I$2:$I$2336,0)</f>
        <v>Obesity</v>
      </c>
      <c r="K1296" s="11" t="str">
        <f t="shared" si="20"/>
        <v>Non-Diabetic</v>
      </c>
      <c r="L1296" s="14">
        <f>_xlfn.XLOOKUP($A1296,'Cleaned - Hospitalisation Detai'!$A$2:$A$2344,'Cleaned - Hospitalisation Detai'!$J$2:$J$2344,0)</f>
        <v>34283</v>
      </c>
      <c r="M1296" s="19">
        <f>_xlfn.XLOOKUP($A1296,'Cleaned - Hospitalisation Detai'!$A$2:$A$2344,'Cleaned - Hospitalisation Detai'!$F$2:$F$2344,0)</f>
        <v>8471.65</v>
      </c>
      <c r="N1296" s="19" t="str">
        <f>_xlfn.XLOOKUP($A1296,'Cleaned - Hospitalisation Detai'!$A$2:$A$2344,'Cleaned - Hospitalisation Detai'!$G$2:$G$2344,0)</f>
        <v>tier - 2</v>
      </c>
      <c r="O1296" s="19" t="str">
        <f>_xlfn.XLOOKUP($A1296,'Cleaned - Hospitalisation Detai'!$A$2:$A$2344,'Cleaned - Hospitalisation Detai'!$H$2:$H$2344,0)</f>
        <v>tier - 1</v>
      </c>
      <c r="P1296" s="19" t="str">
        <f>_xlfn.XLOOKUP($A1296,'Cleaned - Hospitalisation Detai'!$A$2:$A$2344,'Cleaned - Hospitalisation Detai'!$I$2:$I$2344,0)</f>
        <v>R1012</v>
      </c>
      <c r="Q1296" s="20">
        <f>_xlfn.XLOOKUP($A1296,'Cleaned - Hospitalisation Detai'!$A$2:$A$2344,'Cleaned - Hospitalisation Detai'!$K$2:$K$2344,0)</f>
        <v>29</v>
      </c>
    </row>
    <row r="1297" spans="1:17" ht="15.6" x14ac:dyDescent="0.3">
      <c r="A1297" s="10" t="s">
        <v>1075</v>
      </c>
      <c r="B1297" s="11" t="str">
        <f>_xlfn.XLOOKUP(A1297,'Cleaned - Customer Names '!$A$2:$A$2336,'Cleaned - Customer Names '!$C$2:$C$2336,0)</f>
        <v>Alison</v>
      </c>
      <c r="C1297" s="11">
        <f>_xlfn.XLOOKUP($A1297,'Cleaned - Medical Examinations'!$A$2:$A$2336,'Cleaned - Medical Examinations'!$B$2:$B$2336,0)</f>
        <v>38.479999999999997</v>
      </c>
      <c r="D1297" s="11">
        <f>_xlfn.XLOOKUP($A1297,'Cleaned - Medical Examinations'!$A$2:$A$2336,'Cleaned - Medical Examinations'!$C$2:$C$2336,0)</f>
        <v>6.02</v>
      </c>
      <c r="E1297" s="11" t="str">
        <f>_xlfn.XLOOKUP($A1297,'Cleaned - Medical Examinations'!$A$2:$A$2336,'Cleaned - Medical Examinations'!$D$2:$D$2336,0)</f>
        <v>No</v>
      </c>
      <c r="F1297" s="11" t="str">
        <f>_xlfn.XLOOKUP($A1297,'Cleaned - Medical Examinations'!$A$2:$A$2336,'Cleaned - Medical Examinations'!$E$2:$E$2336,0)</f>
        <v>No</v>
      </c>
      <c r="G1297" s="11" t="str">
        <f>_xlfn.XLOOKUP($A1297,'Cleaned - Medical Examinations'!$A$2:$A$2336,'Cleaned - Medical Examinations'!$F$2:$F$2336,0)</f>
        <v>No</v>
      </c>
      <c r="H1297" s="11">
        <f>_xlfn.XLOOKUP($A1297,'Cleaned - Medical Examinations'!$A$2:$A$2336,'Cleaned - Medical Examinations'!$G$2:$G$2336,0)</f>
        <v>1</v>
      </c>
      <c r="I1297" s="11" t="str">
        <f>_xlfn.XLOOKUP($A1297,'Cleaned - Medical Examinations'!$A$2:$A$2336,'Cleaned - Medical Examinations'!$H$2:$H$2336,0)</f>
        <v>No</v>
      </c>
      <c r="J1297" s="11" t="str">
        <f>_xlfn.XLOOKUP($A1297,'Cleaned - Medical Examinations'!$A$2:$A$2336,'Cleaned - Medical Examinations'!$I$2:$I$2336,0)</f>
        <v>Obesity</v>
      </c>
      <c r="K1297" s="11" t="str">
        <f t="shared" si="20"/>
        <v>Non-Diabetic</v>
      </c>
      <c r="L1297" s="14">
        <f>_xlfn.XLOOKUP($A1297,'Cleaned - Hospitalisation Detai'!$A$2:$A$2344,'Cleaned - Hospitalisation Detai'!$J$2:$J$2344,0)</f>
        <v>33856</v>
      </c>
      <c r="M1297" s="19">
        <f>_xlfn.XLOOKUP($A1297,'Cleaned - Hospitalisation Detai'!$A$2:$A$2344,'Cleaned - Hospitalisation Detai'!$F$2:$F$2344,0)</f>
        <v>8466.35</v>
      </c>
      <c r="N1297" s="19" t="str">
        <f>_xlfn.XLOOKUP($A1297,'Cleaned - Hospitalisation Detai'!$A$2:$A$2344,'Cleaned - Hospitalisation Detai'!$G$2:$G$2344,0)</f>
        <v>tier - 2</v>
      </c>
      <c r="O1297" s="19" t="str">
        <f>_xlfn.XLOOKUP($A1297,'Cleaned - Hospitalisation Detai'!$A$2:$A$2344,'Cleaned - Hospitalisation Detai'!$H$2:$H$2344,0)</f>
        <v>tier - 2</v>
      </c>
      <c r="P1297" s="19" t="str">
        <f>_xlfn.XLOOKUP($A1297,'Cleaned - Hospitalisation Detai'!$A$2:$A$2344,'Cleaned - Hospitalisation Detai'!$I$2:$I$2344,0)</f>
        <v>R1012</v>
      </c>
      <c r="Q1297" s="20">
        <f>_xlfn.XLOOKUP($A1297,'Cleaned - Hospitalisation Detai'!$A$2:$A$2344,'Cleaned - Hospitalisation Detai'!$K$2:$K$2344,0)</f>
        <v>30</v>
      </c>
    </row>
    <row r="1298" spans="1:17" ht="15.6" x14ac:dyDescent="0.3">
      <c r="A1298" s="10" t="s">
        <v>1074</v>
      </c>
      <c r="B1298" s="11" t="str">
        <f>_xlfn.XLOOKUP(A1298,'Cleaned - Customer Names '!$A$2:$A$2336,'Cleaned - Customer Names '!$C$2:$C$2336,0)</f>
        <v>Neil K.</v>
      </c>
      <c r="C1298" s="11">
        <f>_xlfn.XLOOKUP($A1298,'Cleaned - Medical Examinations'!$A$2:$A$2336,'Cleaned - Medical Examinations'!$B$2:$B$2336,0)</f>
        <v>36.200000000000003</v>
      </c>
      <c r="D1298" s="11">
        <f>_xlfn.XLOOKUP($A1298,'Cleaned - Medical Examinations'!$A$2:$A$2336,'Cleaned - Medical Examinations'!$C$2:$C$2336,0)</f>
        <v>4.62</v>
      </c>
      <c r="E1298" s="11" t="str">
        <f>_xlfn.XLOOKUP($A1298,'Cleaned - Medical Examinations'!$A$2:$A$2336,'Cleaned - Medical Examinations'!$D$2:$D$2336,0)</f>
        <v>No</v>
      </c>
      <c r="F1298" s="11" t="str">
        <f>_xlfn.XLOOKUP($A1298,'Cleaned - Medical Examinations'!$A$2:$A$2336,'Cleaned - Medical Examinations'!$E$2:$E$2336,0)</f>
        <v>No</v>
      </c>
      <c r="G1298" s="11" t="str">
        <f>_xlfn.XLOOKUP($A1298,'Cleaned - Medical Examinations'!$A$2:$A$2336,'Cleaned - Medical Examinations'!$F$2:$F$2336,0)</f>
        <v>No</v>
      </c>
      <c r="H1298" s="11">
        <f>_xlfn.XLOOKUP($A1298,'Cleaned - Medical Examinations'!$A$2:$A$2336,'Cleaned - Medical Examinations'!$G$2:$G$2336,0)</f>
        <v>2</v>
      </c>
      <c r="I1298" s="11" t="str">
        <f>_xlfn.XLOOKUP($A1298,'Cleaned - Medical Examinations'!$A$2:$A$2336,'Cleaned - Medical Examinations'!$H$2:$H$2336,0)</f>
        <v>No</v>
      </c>
      <c r="J1298" s="11" t="str">
        <f>_xlfn.XLOOKUP($A1298,'Cleaned - Medical Examinations'!$A$2:$A$2336,'Cleaned - Medical Examinations'!$I$2:$I$2336,0)</f>
        <v>Obesity</v>
      </c>
      <c r="K1298" s="11" t="str">
        <f t="shared" si="20"/>
        <v>Non-Diabetic</v>
      </c>
      <c r="L1298" s="14">
        <f>_xlfn.XLOOKUP($A1298,'Cleaned - Hospitalisation Detai'!$A$2:$A$2344,'Cleaned - Hospitalisation Detai'!$J$2:$J$2344,0)</f>
        <v>26659</v>
      </c>
      <c r="M1298" s="19">
        <f>_xlfn.XLOOKUP($A1298,'Cleaned - Hospitalisation Detai'!$A$2:$A$2344,'Cleaned - Hospitalisation Detai'!$F$2:$F$2344,0)</f>
        <v>8457.82</v>
      </c>
      <c r="N1298" s="19" t="str">
        <f>_xlfn.XLOOKUP($A1298,'Cleaned - Hospitalisation Detai'!$A$2:$A$2344,'Cleaned - Hospitalisation Detai'!$G$2:$G$2344,0)</f>
        <v>tier - 2</v>
      </c>
      <c r="O1298" s="19" t="str">
        <f>_xlfn.XLOOKUP($A1298,'Cleaned - Hospitalisation Detai'!$A$2:$A$2344,'Cleaned - Hospitalisation Detai'!$H$2:$H$2344,0)</f>
        <v>tier - 3</v>
      </c>
      <c r="P1298" s="19" t="str">
        <f>_xlfn.XLOOKUP($A1298,'Cleaned - Hospitalisation Detai'!$A$2:$A$2344,'Cleaned - Hospitalisation Detai'!$I$2:$I$2344,0)</f>
        <v>R1011</v>
      </c>
      <c r="Q1298" s="20">
        <f>_xlfn.XLOOKUP($A1298,'Cleaned - Hospitalisation Detai'!$A$2:$A$2344,'Cleaned - Hospitalisation Detai'!$K$2:$K$2344,0)</f>
        <v>50</v>
      </c>
    </row>
    <row r="1299" spans="1:17" ht="15.6" x14ac:dyDescent="0.3">
      <c r="A1299" s="10" t="s">
        <v>1073</v>
      </c>
      <c r="B1299" s="11" t="str">
        <f>_xlfn.XLOOKUP(A1299,'Cleaned - Customer Names '!$A$2:$A$2336,'Cleaned - Customer Names '!$C$2:$C$2336,0)</f>
        <v>Anne Hunter</v>
      </c>
      <c r="C1299" s="11">
        <f>_xlfn.XLOOKUP($A1299,'Cleaned - Medical Examinations'!$A$2:$A$2336,'Cleaned - Medical Examinations'!$B$2:$B$2336,0)</f>
        <v>27.13</v>
      </c>
      <c r="D1299" s="11">
        <f>_xlfn.XLOOKUP($A1299,'Cleaned - Medical Examinations'!$A$2:$A$2336,'Cleaned - Medical Examinations'!$C$2:$C$2336,0)</f>
        <v>5.59</v>
      </c>
      <c r="E1299" s="11" t="str">
        <f>_xlfn.XLOOKUP($A1299,'Cleaned - Medical Examinations'!$A$2:$A$2336,'Cleaned - Medical Examinations'!$D$2:$D$2336,0)</f>
        <v>No</v>
      </c>
      <c r="F1299" s="11" t="str">
        <f>_xlfn.XLOOKUP($A1299,'Cleaned - Medical Examinations'!$A$2:$A$2336,'Cleaned - Medical Examinations'!$E$2:$E$2336,0)</f>
        <v>No</v>
      </c>
      <c r="G1299" s="11" t="str">
        <f>_xlfn.XLOOKUP($A1299,'Cleaned - Medical Examinations'!$A$2:$A$2336,'Cleaned - Medical Examinations'!$F$2:$F$2336,0)</f>
        <v>No</v>
      </c>
      <c r="H1299" s="11">
        <f>_xlfn.XLOOKUP($A1299,'Cleaned - Medical Examinations'!$A$2:$A$2336,'Cleaned - Medical Examinations'!$G$2:$G$2336,0)</f>
        <v>1</v>
      </c>
      <c r="I1299" s="11" t="str">
        <f>_xlfn.XLOOKUP($A1299,'Cleaned - Medical Examinations'!$A$2:$A$2336,'Cleaned - Medical Examinations'!$H$2:$H$2336,0)</f>
        <v>No</v>
      </c>
      <c r="J1299" s="11" t="str">
        <f>_xlfn.XLOOKUP($A1299,'Cleaned - Medical Examinations'!$A$2:$A$2336,'Cleaned - Medical Examinations'!$I$2:$I$2336,0)</f>
        <v>Overweight</v>
      </c>
      <c r="K1299" s="11" t="str">
        <f t="shared" si="20"/>
        <v>Non-Diabetic</v>
      </c>
      <c r="L1299" s="14">
        <f>_xlfn.XLOOKUP($A1299,'Cleaned - Hospitalisation Detai'!$A$2:$A$2344,'Cleaned - Hospitalisation Detai'!$J$2:$J$2344,0)</f>
        <v>30852</v>
      </c>
      <c r="M1299" s="19">
        <f>_xlfn.XLOOKUP($A1299,'Cleaned - Hospitalisation Detai'!$A$2:$A$2344,'Cleaned - Hospitalisation Detai'!$F$2:$F$2344,0)</f>
        <v>8450.82</v>
      </c>
      <c r="N1299" s="19" t="str">
        <f>_xlfn.XLOOKUP($A1299,'Cleaned - Hospitalisation Detai'!$A$2:$A$2344,'Cleaned - Hospitalisation Detai'!$G$2:$G$2344,0)</f>
        <v>tier - 2</v>
      </c>
      <c r="O1299" s="19" t="str">
        <f>_xlfn.XLOOKUP($A1299,'Cleaned - Hospitalisation Detai'!$A$2:$A$2344,'Cleaned - Hospitalisation Detai'!$H$2:$H$2344,0)</f>
        <v>tier - 2</v>
      </c>
      <c r="P1299" s="19" t="str">
        <f>_xlfn.XLOOKUP($A1299,'Cleaned - Hospitalisation Detai'!$A$2:$A$2344,'Cleaned - Hospitalisation Detai'!$I$2:$I$2344,0)</f>
        <v>R1025</v>
      </c>
      <c r="Q1299" s="20">
        <f>_xlfn.XLOOKUP($A1299,'Cleaned - Hospitalisation Detai'!$A$2:$A$2344,'Cleaned - Hospitalisation Detai'!$K$2:$K$2344,0)</f>
        <v>38</v>
      </c>
    </row>
    <row r="1300" spans="1:17" ht="15.6" x14ac:dyDescent="0.3">
      <c r="A1300" s="10" t="s">
        <v>1072</v>
      </c>
      <c r="B1300" s="11" t="str">
        <f>_xlfn.XLOOKUP(A1300,'Cleaned - Customer Names '!$A$2:$A$2336,'Cleaned - Customer Names '!$C$2:$C$2336,0)</f>
        <v>Sandra</v>
      </c>
      <c r="C1300" s="11">
        <f>_xlfn.XLOOKUP($A1300,'Cleaned - Medical Examinations'!$A$2:$A$2336,'Cleaned - Medical Examinations'!$B$2:$B$2336,0)</f>
        <v>20.75</v>
      </c>
      <c r="D1300" s="11">
        <f>_xlfn.XLOOKUP($A1300,'Cleaned - Medical Examinations'!$A$2:$A$2336,'Cleaned - Medical Examinations'!$C$2:$C$2336,0)</f>
        <v>5.18</v>
      </c>
      <c r="E1300" s="11" t="str">
        <f>_xlfn.XLOOKUP($A1300,'Cleaned - Medical Examinations'!$A$2:$A$2336,'Cleaned - Medical Examinations'!$D$2:$D$2336,0)</f>
        <v>Yes</v>
      </c>
      <c r="F1300" s="11" t="str">
        <f>_xlfn.XLOOKUP($A1300,'Cleaned - Medical Examinations'!$A$2:$A$2336,'Cleaned - Medical Examinations'!$E$2:$E$2336,0)</f>
        <v>No</v>
      </c>
      <c r="G1300" s="11" t="str">
        <f>_xlfn.XLOOKUP($A1300,'Cleaned - Medical Examinations'!$A$2:$A$2336,'Cleaned - Medical Examinations'!$F$2:$F$2336,0)</f>
        <v>No</v>
      </c>
      <c r="H1300" s="11">
        <f>_xlfn.XLOOKUP($A1300,'Cleaned - Medical Examinations'!$A$2:$A$2336,'Cleaned - Medical Examinations'!$G$2:$G$2336,0)</f>
        <v>2</v>
      </c>
      <c r="I1300" s="11" t="str">
        <f>_xlfn.XLOOKUP($A1300,'Cleaned - Medical Examinations'!$A$2:$A$2336,'Cleaned - Medical Examinations'!$H$2:$H$2336,0)</f>
        <v>No</v>
      </c>
      <c r="J1300" s="11" t="str">
        <f>_xlfn.XLOOKUP($A1300,'Cleaned - Medical Examinations'!$A$2:$A$2336,'Cleaned - Medical Examinations'!$I$2:$I$2336,0)</f>
        <v>Normal Weight</v>
      </c>
      <c r="K1300" s="11" t="str">
        <f t="shared" si="20"/>
        <v>Non-Diabetic</v>
      </c>
      <c r="L1300" s="14">
        <f>_xlfn.XLOOKUP($A1300,'Cleaned - Hospitalisation Detai'!$A$2:$A$2344,'Cleaned - Hospitalisation Detai'!$J$2:$J$2344,0)</f>
        <v>24270</v>
      </c>
      <c r="M1300" s="19">
        <f>_xlfn.XLOOKUP($A1300,'Cleaned - Hospitalisation Detai'!$A$2:$A$2344,'Cleaned - Hospitalisation Detai'!$F$2:$F$2344,0)</f>
        <v>8448.66</v>
      </c>
      <c r="N1300" s="19" t="str">
        <f>_xlfn.XLOOKUP($A1300,'Cleaned - Hospitalisation Detai'!$A$2:$A$2344,'Cleaned - Hospitalisation Detai'!$G$2:$G$2344,0)</f>
        <v>tier - 3</v>
      </c>
      <c r="O1300" s="19" t="str">
        <f>_xlfn.XLOOKUP($A1300,'Cleaned - Hospitalisation Detai'!$A$2:$A$2344,'Cleaned - Hospitalisation Detai'!$H$2:$H$2344,0)</f>
        <v>tier - 1</v>
      </c>
      <c r="P1300" s="19" t="str">
        <f>_xlfn.XLOOKUP($A1300,'Cleaned - Hospitalisation Detai'!$A$2:$A$2344,'Cleaned - Hospitalisation Detai'!$I$2:$I$2344,0)</f>
        <v>R1013</v>
      </c>
      <c r="Q1300" s="20">
        <f>_xlfn.XLOOKUP($A1300,'Cleaned - Hospitalisation Detai'!$A$2:$A$2344,'Cleaned - Hospitalisation Detai'!$K$2:$K$2344,0)</f>
        <v>56</v>
      </c>
    </row>
    <row r="1301" spans="1:17" ht="15.6" x14ac:dyDescent="0.3">
      <c r="A1301" s="10" t="s">
        <v>1071</v>
      </c>
      <c r="B1301" s="11" t="str">
        <f>_xlfn.XLOOKUP(A1301,'Cleaned - Customer Names '!$A$2:$A$2336,'Cleaned - Customer Names '!$C$2:$C$2336,0)</f>
        <v>Robert</v>
      </c>
      <c r="C1301" s="11">
        <f>_xlfn.XLOOKUP($A1301,'Cleaned - Medical Examinations'!$A$2:$A$2336,'Cleaned - Medical Examinations'!$B$2:$B$2336,0)</f>
        <v>26.6</v>
      </c>
      <c r="D1301" s="11">
        <f>_xlfn.XLOOKUP($A1301,'Cleaned - Medical Examinations'!$A$2:$A$2336,'Cleaned - Medical Examinations'!$C$2:$C$2336,0)</f>
        <v>6.29</v>
      </c>
      <c r="E1301" s="11" t="str">
        <f>_xlfn.XLOOKUP($A1301,'Cleaned - Medical Examinations'!$A$2:$A$2336,'Cleaned - Medical Examinations'!$D$2:$D$2336,0)</f>
        <v>No</v>
      </c>
      <c r="F1301" s="11" t="str">
        <f>_xlfn.XLOOKUP($A1301,'Cleaned - Medical Examinations'!$A$2:$A$2336,'Cleaned - Medical Examinations'!$E$2:$E$2336,0)</f>
        <v>No</v>
      </c>
      <c r="G1301" s="11" t="str">
        <f>_xlfn.XLOOKUP($A1301,'Cleaned - Medical Examinations'!$A$2:$A$2336,'Cleaned - Medical Examinations'!$F$2:$F$2336,0)</f>
        <v>No</v>
      </c>
      <c r="H1301" s="11">
        <f>_xlfn.XLOOKUP($A1301,'Cleaned - Medical Examinations'!$A$2:$A$2336,'Cleaned - Medical Examinations'!$G$2:$G$2336,0)</f>
        <v>2</v>
      </c>
      <c r="I1301" s="11" t="str">
        <f>_xlfn.XLOOKUP($A1301,'Cleaned - Medical Examinations'!$A$2:$A$2336,'Cleaned - Medical Examinations'!$H$2:$H$2336,0)</f>
        <v>No</v>
      </c>
      <c r="J1301" s="11" t="str">
        <f>_xlfn.XLOOKUP($A1301,'Cleaned - Medical Examinations'!$A$2:$A$2336,'Cleaned - Medical Examinations'!$I$2:$I$2336,0)</f>
        <v>Overweight</v>
      </c>
      <c r="K1301" s="11" t="str">
        <f t="shared" si="20"/>
        <v>Non-Diabetic</v>
      </c>
      <c r="L1301" s="14">
        <f>_xlfn.XLOOKUP($A1301,'Cleaned - Hospitalisation Detai'!$A$2:$A$2344,'Cleaned - Hospitalisation Detai'!$J$2:$J$2344,0)</f>
        <v>26546</v>
      </c>
      <c r="M1301" s="19">
        <f>_xlfn.XLOOKUP($A1301,'Cleaned - Hospitalisation Detai'!$A$2:$A$2344,'Cleaned - Hospitalisation Detai'!$F$2:$F$2344,0)</f>
        <v>8444.4699999999993</v>
      </c>
      <c r="N1301" s="19" t="str">
        <f>_xlfn.XLOOKUP($A1301,'Cleaned - Hospitalisation Detai'!$A$2:$A$2344,'Cleaned - Hospitalisation Detai'!$G$2:$G$2344,0)</f>
        <v>tier - 3</v>
      </c>
      <c r="O1301" s="19" t="str">
        <f>_xlfn.XLOOKUP($A1301,'Cleaned - Hospitalisation Detai'!$A$2:$A$2344,'Cleaned - Hospitalisation Detai'!$H$2:$H$2344,0)</f>
        <v>tier - 1</v>
      </c>
      <c r="P1301" s="19" t="str">
        <f>_xlfn.XLOOKUP($A1301,'Cleaned - Hospitalisation Detai'!$A$2:$A$2344,'Cleaned - Hospitalisation Detai'!$I$2:$I$2344,0)</f>
        <v>R1011</v>
      </c>
      <c r="Q1301" s="20">
        <f>_xlfn.XLOOKUP($A1301,'Cleaned - Hospitalisation Detai'!$A$2:$A$2344,'Cleaned - Hospitalisation Detai'!$K$2:$K$2344,0)</f>
        <v>50</v>
      </c>
    </row>
    <row r="1302" spans="1:17" ht="15.6" x14ac:dyDescent="0.3">
      <c r="A1302" s="10" t="s">
        <v>1070</v>
      </c>
      <c r="B1302" s="11" t="str">
        <f>_xlfn.XLOOKUP(A1302,'Cleaned - Customer Names '!$A$2:$A$2336,'Cleaned - Customer Names '!$C$2:$C$2336,0)</f>
        <v>Rodney</v>
      </c>
      <c r="C1302" s="11">
        <f>_xlfn.XLOOKUP($A1302,'Cleaned - Medical Examinations'!$A$2:$A$2336,'Cleaned - Medical Examinations'!$B$2:$B$2336,0)</f>
        <v>25.3</v>
      </c>
      <c r="D1302" s="11">
        <f>_xlfn.XLOOKUP($A1302,'Cleaned - Medical Examinations'!$A$2:$A$2336,'Cleaned - Medical Examinations'!$C$2:$C$2336,0)</f>
        <v>4.49</v>
      </c>
      <c r="E1302" s="11" t="str">
        <f>_xlfn.XLOOKUP($A1302,'Cleaned - Medical Examinations'!$A$2:$A$2336,'Cleaned - Medical Examinations'!$D$2:$D$2336,0)</f>
        <v>No</v>
      </c>
      <c r="F1302" s="11" t="str">
        <f>_xlfn.XLOOKUP($A1302,'Cleaned - Medical Examinations'!$A$2:$A$2336,'Cleaned - Medical Examinations'!$E$2:$E$2336,0)</f>
        <v>No</v>
      </c>
      <c r="G1302" s="11" t="str">
        <f>_xlfn.XLOOKUP($A1302,'Cleaned - Medical Examinations'!$A$2:$A$2336,'Cleaned - Medical Examinations'!$F$2:$F$2336,0)</f>
        <v>No</v>
      </c>
      <c r="H1302" s="11">
        <f>_xlfn.XLOOKUP($A1302,'Cleaned - Medical Examinations'!$A$2:$A$2336,'Cleaned - Medical Examinations'!$G$2:$G$2336,0)</f>
        <v>2</v>
      </c>
      <c r="I1302" s="11" t="str">
        <f>_xlfn.XLOOKUP($A1302,'Cleaned - Medical Examinations'!$A$2:$A$2336,'Cleaned - Medical Examinations'!$H$2:$H$2336,0)</f>
        <v>No</v>
      </c>
      <c r="J1302" s="11" t="str">
        <f>_xlfn.XLOOKUP($A1302,'Cleaned - Medical Examinations'!$A$2:$A$2336,'Cleaned - Medical Examinations'!$I$2:$I$2336,0)</f>
        <v>Overweight</v>
      </c>
      <c r="K1302" s="11" t="str">
        <f t="shared" si="20"/>
        <v>Non-Diabetic</v>
      </c>
      <c r="L1302" s="14">
        <f>_xlfn.XLOOKUP($A1302,'Cleaned - Hospitalisation Detai'!$A$2:$A$2344,'Cleaned - Hospitalisation Detai'!$J$2:$J$2344,0)</f>
        <v>26551</v>
      </c>
      <c r="M1302" s="19">
        <f>_xlfn.XLOOKUP($A1302,'Cleaned - Hospitalisation Detai'!$A$2:$A$2344,'Cleaned - Hospitalisation Detai'!$F$2:$F$2344,0)</f>
        <v>8442.67</v>
      </c>
      <c r="N1302" s="19" t="str">
        <f>_xlfn.XLOOKUP($A1302,'Cleaned - Hospitalisation Detai'!$A$2:$A$2344,'Cleaned - Hospitalisation Detai'!$G$2:$G$2344,0)</f>
        <v>tier - 2</v>
      </c>
      <c r="O1302" s="19" t="str">
        <f>_xlfn.XLOOKUP($A1302,'Cleaned - Hospitalisation Detai'!$A$2:$A$2344,'Cleaned - Hospitalisation Detai'!$H$2:$H$2344,0)</f>
        <v>tier - 3</v>
      </c>
      <c r="P1302" s="19" t="str">
        <f>_xlfn.XLOOKUP($A1302,'Cleaned - Hospitalisation Detai'!$A$2:$A$2344,'Cleaned - Hospitalisation Detai'!$I$2:$I$2344,0)</f>
        <v>R1013</v>
      </c>
      <c r="Q1302" s="20">
        <f>_xlfn.XLOOKUP($A1302,'Cleaned - Hospitalisation Detai'!$A$2:$A$2344,'Cleaned - Hospitalisation Detai'!$K$2:$K$2344,0)</f>
        <v>50</v>
      </c>
    </row>
    <row r="1303" spans="1:17" ht="15.6" x14ac:dyDescent="0.3">
      <c r="A1303" s="10" t="s">
        <v>1069</v>
      </c>
      <c r="B1303" s="11" t="str">
        <f>_xlfn.XLOOKUP(A1303,'Cleaned - Customer Names '!$A$2:$A$2336,'Cleaned - Customer Names '!$C$2:$C$2336,0)</f>
        <v>Carl R</v>
      </c>
      <c r="C1303" s="11">
        <f>_xlfn.XLOOKUP($A1303,'Cleaned - Medical Examinations'!$A$2:$A$2336,'Cleaned - Medical Examinations'!$B$2:$B$2336,0)</f>
        <v>18.84</v>
      </c>
      <c r="D1303" s="11">
        <f>_xlfn.XLOOKUP($A1303,'Cleaned - Medical Examinations'!$A$2:$A$2336,'Cleaned - Medical Examinations'!$C$2:$C$2336,0)</f>
        <v>11.82</v>
      </c>
      <c r="E1303" s="11" t="str">
        <f>_xlfn.XLOOKUP($A1303,'Cleaned - Medical Examinations'!$A$2:$A$2336,'Cleaned - Medical Examinations'!$D$2:$D$2336,0)</f>
        <v>Yes</v>
      </c>
      <c r="F1303" s="11" t="str">
        <f>_xlfn.XLOOKUP($A1303,'Cleaned - Medical Examinations'!$A$2:$A$2336,'Cleaned - Medical Examinations'!$E$2:$E$2336,0)</f>
        <v>No</v>
      </c>
      <c r="G1303" s="11" t="str">
        <f>_xlfn.XLOOKUP($A1303,'Cleaned - Medical Examinations'!$A$2:$A$2336,'Cleaned - Medical Examinations'!$F$2:$F$2336,0)</f>
        <v>Yes</v>
      </c>
      <c r="H1303" s="11">
        <f>_xlfn.XLOOKUP($A1303,'Cleaned - Medical Examinations'!$A$2:$A$2336,'Cleaned - Medical Examinations'!$G$2:$G$2336,0)</f>
        <v>1</v>
      </c>
      <c r="I1303" s="11" t="str">
        <f>_xlfn.XLOOKUP($A1303,'Cleaned - Medical Examinations'!$A$2:$A$2336,'Cleaned - Medical Examinations'!$H$2:$H$2336,0)</f>
        <v>No</v>
      </c>
      <c r="J1303" s="11" t="str">
        <f>_xlfn.XLOOKUP($A1303,'Cleaned - Medical Examinations'!$A$2:$A$2336,'Cleaned - Medical Examinations'!$I$2:$I$2336,0)</f>
        <v>Normal Weight</v>
      </c>
      <c r="K1303" s="11" t="str">
        <f t="shared" si="20"/>
        <v>Diabetic</v>
      </c>
      <c r="L1303" s="14">
        <f>_xlfn.XLOOKUP($A1303,'Cleaned - Hospitalisation Detai'!$A$2:$A$2344,'Cleaned - Hospitalisation Detai'!$J$2:$J$2344,0)</f>
        <v>23278</v>
      </c>
      <c r="M1303" s="19">
        <f>_xlfn.XLOOKUP($A1303,'Cleaned - Hospitalisation Detai'!$A$2:$A$2344,'Cleaned - Hospitalisation Detai'!$F$2:$F$2344,0)</f>
        <v>8440.0499999999993</v>
      </c>
      <c r="N1303" s="19" t="str">
        <f>_xlfn.XLOOKUP($A1303,'Cleaned - Hospitalisation Detai'!$A$2:$A$2344,'Cleaned - Hospitalisation Detai'!$G$2:$G$2344,0)</f>
        <v>tier - 3</v>
      </c>
      <c r="O1303" s="19" t="str">
        <f>_xlfn.XLOOKUP($A1303,'Cleaned - Hospitalisation Detai'!$A$2:$A$2344,'Cleaned - Hospitalisation Detai'!$H$2:$H$2344,0)</f>
        <v>tier - 2</v>
      </c>
      <c r="P1303" s="19" t="str">
        <f>_xlfn.XLOOKUP($A1303,'Cleaned - Hospitalisation Detai'!$A$2:$A$2344,'Cleaned - Hospitalisation Detai'!$I$2:$I$2344,0)</f>
        <v>R1013</v>
      </c>
      <c r="Q1303" s="20">
        <f>_xlfn.XLOOKUP($A1303,'Cleaned - Hospitalisation Detai'!$A$2:$A$2344,'Cleaned - Hospitalisation Detai'!$K$2:$K$2344,0)</f>
        <v>59</v>
      </c>
    </row>
    <row r="1304" spans="1:17" ht="15.6" x14ac:dyDescent="0.3">
      <c r="A1304" s="10" t="s">
        <v>1068</v>
      </c>
      <c r="B1304" s="11" t="str">
        <f>_xlfn.XLOOKUP(A1304,'Cleaned - Customer Names '!$A$2:$A$2336,'Cleaned - Customer Names '!$C$2:$C$2336,0)</f>
        <v>Maximilian</v>
      </c>
      <c r="C1304" s="11">
        <f>_xlfn.XLOOKUP($A1304,'Cleaned - Medical Examinations'!$A$2:$A$2336,'Cleaned - Medical Examinations'!$B$2:$B$2336,0)</f>
        <v>19.57</v>
      </c>
      <c r="D1304" s="11">
        <f>_xlfn.XLOOKUP($A1304,'Cleaned - Medical Examinations'!$A$2:$A$2336,'Cleaned - Medical Examinations'!$C$2:$C$2336,0)</f>
        <v>7.41</v>
      </c>
      <c r="E1304" s="11" t="str">
        <f>_xlfn.XLOOKUP($A1304,'Cleaned - Medical Examinations'!$A$2:$A$2336,'Cleaned - Medical Examinations'!$D$2:$D$2336,0)</f>
        <v>Yes</v>
      </c>
      <c r="F1304" s="11" t="str">
        <f>_xlfn.XLOOKUP($A1304,'Cleaned - Medical Examinations'!$A$2:$A$2336,'Cleaned - Medical Examinations'!$E$2:$E$2336,0)</f>
        <v>No</v>
      </c>
      <c r="G1304" s="11" t="str">
        <f>_xlfn.XLOOKUP($A1304,'Cleaned - Medical Examinations'!$A$2:$A$2336,'Cleaned - Medical Examinations'!$F$2:$F$2336,0)</f>
        <v>No</v>
      </c>
      <c r="H1304" s="11">
        <f>_xlfn.XLOOKUP($A1304,'Cleaned - Medical Examinations'!$A$2:$A$2336,'Cleaned - Medical Examinations'!$G$2:$G$2336,0)</f>
        <v>1</v>
      </c>
      <c r="I1304" s="11" t="str">
        <f>_xlfn.XLOOKUP($A1304,'Cleaned - Medical Examinations'!$A$2:$A$2336,'Cleaned - Medical Examinations'!$H$2:$H$2336,0)</f>
        <v>No</v>
      </c>
      <c r="J1304" s="11" t="str">
        <f>_xlfn.XLOOKUP($A1304,'Cleaned - Medical Examinations'!$A$2:$A$2336,'Cleaned - Medical Examinations'!$I$2:$I$2336,0)</f>
        <v>Normal Weight</v>
      </c>
      <c r="K1304" s="11" t="str">
        <f t="shared" si="20"/>
        <v>Diabetic</v>
      </c>
      <c r="L1304" s="14">
        <f>_xlfn.XLOOKUP($A1304,'Cleaned - Hospitalisation Detai'!$A$2:$A$2344,'Cleaned - Hospitalisation Detai'!$J$2:$J$2344,0)</f>
        <v>27665</v>
      </c>
      <c r="M1304" s="19">
        <f>_xlfn.XLOOKUP($A1304,'Cleaned - Hospitalisation Detai'!$A$2:$A$2344,'Cleaned - Hospitalisation Detai'!$F$2:$F$2344,0)</f>
        <v>8428.07</v>
      </c>
      <c r="N1304" s="19" t="str">
        <f>_xlfn.XLOOKUP($A1304,'Cleaned - Hospitalisation Detai'!$A$2:$A$2344,'Cleaned - Hospitalisation Detai'!$G$2:$G$2344,0)</f>
        <v>tier - 3</v>
      </c>
      <c r="O1304" s="19" t="str">
        <f>_xlfn.XLOOKUP($A1304,'Cleaned - Hospitalisation Detai'!$A$2:$A$2344,'Cleaned - Hospitalisation Detai'!$H$2:$H$2344,0)</f>
        <v>tier - 2</v>
      </c>
      <c r="P1304" s="19" t="str">
        <f>_xlfn.XLOOKUP($A1304,'Cleaned - Hospitalisation Detai'!$A$2:$A$2344,'Cleaned - Hospitalisation Detai'!$I$2:$I$2344,0)</f>
        <v>R1012</v>
      </c>
      <c r="Q1304" s="20">
        <f>_xlfn.XLOOKUP($A1304,'Cleaned - Hospitalisation Detai'!$A$2:$A$2344,'Cleaned - Hospitalisation Detai'!$K$2:$K$2344,0)</f>
        <v>47</v>
      </c>
    </row>
    <row r="1305" spans="1:17" ht="15.6" x14ac:dyDescent="0.3">
      <c r="A1305" s="10" t="s">
        <v>1067</v>
      </c>
      <c r="B1305" s="11" t="str">
        <f>_xlfn.XLOOKUP(A1305,'Cleaned - Customer Names '!$A$2:$A$2336,'Cleaned - Customer Names '!$C$2:$C$2336,0)</f>
        <v>Erik</v>
      </c>
      <c r="C1305" s="11">
        <f>_xlfn.XLOOKUP($A1305,'Cleaned - Medical Examinations'!$A$2:$A$2336,'Cleaned - Medical Examinations'!$B$2:$B$2336,0)</f>
        <v>30.495000000000001</v>
      </c>
      <c r="D1305" s="11">
        <f>_xlfn.XLOOKUP($A1305,'Cleaned - Medical Examinations'!$A$2:$A$2336,'Cleaned - Medical Examinations'!$C$2:$C$2336,0)</f>
        <v>5.97</v>
      </c>
      <c r="E1305" s="11" t="str">
        <f>_xlfn.XLOOKUP($A1305,'Cleaned - Medical Examinations'!$A$2:$A$2336,'Cleaned - Medical Examinations'!$D$2:$D$2336,0)</f>
        <v>No</v>
      </c>
      <c r="F1305" s="11" t="str">
        <f>_xlfn.XLOOKUP($A1305,'Cleaned - Medical Examinations'!$A$2:$A$2336,'Cleaned - Medical Examinations'!$E$2:$E$2336,0)</f>
        <v>No</v>
      </c>
      <c r="G1305" s="11" t="str">
        <f>_xlfn.XLOOKUP($A1305,'Cleaned - Medical Examinations'!$A$2:$A$2336,'Cleaned - Medical Examinations'!$F$2:$F$2336,0)</f>
        <v>No</v>
      </c>
      <c r="H1305" s="11">
        <f>_xlfn.XLOOKUP($A1305,'Cleaned - Medical Examinations'!$A$2:$A$2336,'Cleaned - Medical Examinations'!$G$2:$G$2336,0)</f>
        <v>0</v>
      </c>
      <c r="I1305" s="11" t="str">
        <f>_xlfn.XLOOKUP($A1305,'Cleaned - Medical Examinations'!$A$2:$A$2336,'Cleaned - Medical Examinations'!$H$2:$H$2336,0)</f>
        <v>No</v>
      </c>
      <c r="J1305" s="11" t="str">
        <f>_xlfn.XLOOKUP($A1305,'Cleaned - Medical Examinations'!$A$2:$A$2336,'Cleaned - Medical Examinations'!$I$2:$I$2336,0)</f>
        <v>Obesity</v>
      </c>
      <c r="K1305" s="11" t="str">
        <f t="shared" si="20"/>
        <v>Non-Diabetic</v>
      </c>
      <c r="L1305" s="14">
        <f>_xlfn.XLOOKUP($A1305,'Cleaned - Hospitalisation Detai'!$A$2:$A$2344,'Cleaned - Hospitalisation Detai'!$J$2:$J$2344,0)</f>
        <v>28372</v>
      </c>
      <c r="M1305" s="19">
        <f>_xlfn.XLOOKUP($A1305,'Cleaned - Hospitalisation Detai'!$A$2:$A$2344,'Cleaned - Hospitalisation Detai'!$F$2:$F$2344,0)</f>
        <v>8413.4599999999991</v>
      </c>
      <c r="N1305" s="19" t="str">
        <f>_xlfn.XLOOKUP($A1305,'Cleaned - Hospitalisation Detai'!$A$2:$A$2344,'Cleaned - Hospitalisation Detai'!$G$2:$G$2344,0)</f>
        <v>tier - 3</v>
      </c>
      <c r="O1305" s="19" t="str">
        <f>_xlfn.XLOOKUP($A1305,'Cleaned - Hospitalisation Detai'!$A$2:$A$2344,'Cleaned - Hospitalisation Detai'!$H$2:$H$2344,0)</f>
        <v>tier - 1</v>
      </c>
      <c r="P1305" s="19" t="str">
        <f>_xlfn.XLOOKUP($A1305,'Cleaned - Hospitalisation Detai'!$A$2:$A$2344,'Cleaned - Hospitalisation Detai'!$I$2:$I$2344,0)</f>
        <v>R1012</v>
      </c>
      <c r="Q1305" s="20">
        <f>_xlfn.XLOOKUP($A1305,'Cleaned - Hospitalisation Detai'!$A$2:$A$2344,'Cleaned - Hospitalisation Detai'!$K$2:$K$2344,0)</f>
        <v>45</v>
      </c>
    </row>
    <row r="1306" spans="1:17" ht="15.6" x14ac:dyDescent="0.3">
      <c r="A1306" s="10" t="s">
        <v>1066</v>
      </c>
      <c r="B1306" s="11" t="str">
        <f>_xlfn.XLOOKUP(A1306,'Cleaned - Customer Names '!$A$2:$A$2336,'Cleaned - Customer Names '!$C$2:$C$2336,0)</f>
        <v>Christopher</v>
      </c>
      <c r="C1306" s="11">
        <f>_xlfn.XLOOKUP($A1306,'Cleaned - Medical Examinations'!$A$2:$A$2336,'Cleaned - Medical Examinations'!$B$2:$B$2336,0)</f>
        <v>30.114999999999998</v>
      </c>
      <c r="D1306" s="11">
        <f>_xlfn.XLOOKUP($A1306,'Cleaned - Medical Examinations'!$A$2:$A$2336,'Cleaned - Medical Examinations'!$C$2:$C$2336,0)</f>
        <v>5.74</v>
      </c>
      <c r="E1306" s="11" t="str">
        <f>_xlfn.XLOOKUP($A1306,'Cleaned - Medical Examinations'!$A$2:$A$2336,'Cleaned - Medical Examinations'!$D$2:$D$2336,0)</f>
        <v>No</v>
      </c>
      <c r="F1306" s="11" t="str">
        <f>_xlfn.XLOOKUP($A1306,'Cleaned - Medical Examinations'!$A$2:$A$2336,'Cleaned - Medical Examinations'!$E$2:$E$2336,0)</f>
        <v>No</v>
      </c>
      <c r="G1306" s="11" t="str">
        <f>_xlfn.XLOOKUP($A1306,'Cleaned - Medical Examinations'!$A$2:$A$2336,'Cleaned - Medical Examinations'!$F$2:$F$2336,0)</f>
        <v>Yes</v>
      </c>
      <c r="H1306" s="11">
        <f>_xlfn.XLOOKUP($A1306,'Cleaned - Medical Examinations'!$A$2:$A$2336,'Cleaned - Medical Examinations'!$G$2:$G$2336,0)</f>
        <v>1</v>
      </c>
      <c r="I1306" s="11" t="str">
        <f>_xlfn.XLOOKUP($A1306,'Cleaned - Medical Examinations'!$A$2:$A$2336,'Cleaned - Medical Examinations'!$H$2:$H$2336,0)</f>
        <v>No</v>
      </c>
      <c r="J1306" s="11" t="str">
        <f>_xlfn.XLOOKUP($A1306,'Cleaned - Medical Examinations'!$A$2:$A$2336,'Cleaned - Medical Examinations'!$I$2:$I$2336,0)</f>
        <v>Obesity</v>
      </c>
      <c r="K1306" s="11" t="str">
        <f t="shared" si="20"/>
        <v>Non-Diabetic</v>
      </c>
      <c r="L1306" s="14">
        <f>_xlfn.XLOOKUP($A1306,'Cleaned - Hospitalisation Detai'!$A$2:$A$2344,'Cleaned - Hospitalisation Detai'!$J$2:$J$2344,0)</f>
        <v>29017</v>
      </c>
      <c r="M1306" s="19">
        <f>_xlfn.XLOOKUP($A1306,'Cleaned - Hospitalisation Detai'!$A$2:$A$2344,'Cleaned - Hospitalisation Detai'!$F$2:$F$2344,0)</f>
        <v>8410.0499999999993</v>
      </c>
      <c r="N1306" s="19" t="str">
        <f>_xlfn.XLOOKUP($A1306,'Cleaned - Hospitalisation Detai'!$A$2:$A$2344,'Cleaned - Hospitalisation Detai'!$G$2:$G$2344,0)</f>
        <v>tier - 2</v>
      </c>
      <c r="O1306" s="19" t="str">
        <f>_xlfn.XLOOKUP($A1306,'Cleaned - Hospitalisation Detai'!$A$2:$A$2344,'Cleaned - Hospitalisation Detai'!$H$2:$H$2344,0)</f>
        <v>tier - 2</v>
      </c>
      <c r="P1306" s="19" t="str">
        <f>_xlfn.XLOOKUP($A1306,'Cleaned - Hospitalisation Detai'!$A$2:$A$2344,'Cleaned - Hospitalisation Detai'!$I$2:$I$2344,0)</f>
        <v>R1012</v>
      </c>
      <c r="Q1306" s="20">
        <f>_xlfn.XLOOKUP($A1306,'Cleaned - Hospitalisation Detai'!$A$2:$A$2344,'Cleaned - Hospitalisation Detai'!$K$2:$K$2344,0)</f>
        <v>43</v>
      </c>
    </row>
    <row r="1307" spans="1:17" ht="15.6" x14ac:dyDescent="0.3">
      <c r="A1307" s="10" t="s">
        <v>1065</v>
      </c>
      <c r="B1307" s="11" t="str">
        <f>_xlfn.XLOOKUP(A1307,'Cleaned - Customer Names '!$A$2:$A$2336,'Cleaned - Customer Names '!$C$2:$C$2336,0)</f>
        <v>Eirik</v>
      </c>
      <c r="C1307" s="11">
        <f>_xlfn.XLOOKUP($A1307,'Cleaned - Medical Examinations'!$A$2:$A$2336,'Cleaned - Medical Examinations'!$B$2:$B$2336,0)</f>
        <v>24.78</v>
      </c>
      <c r="D1307" s="11">
        <f>_xlfn.XLOOKUP($A1307,'Cleaned - Medical Examinations'!$A$2:$A$2336,'Cleaned - Medical Examinations'!$C$2:$C$2336,0)</f>
        <v>9.85</v>
      </c>
      <c r="E1307" s="11" t="str">
        <f>_xlfn.XLOOKUP($A1307,'Cleaned - Medical Examinations'!$A$2:$A$2336,'Cleaned - Medical Examinations'!$D$2:$D$2336,0)</f>
        <v>No</v>
      </c>
      <c r="F1307" s="11" t="str">
        <f>_xlfn.XLOOKUP($A1307,'Cleaned - Medical Examinations'!$A$2:$A$2336,'Cleaned - Medical Examinations'!$E$2:$E$2336,0)</f>
        <v>No</v>
      </c>
      <c r="G1307" s="11" t="str">
        <f>_xlfn.XLOOKUP($A1307,'Cleaned - Medical Examinations'!$A$2:$A$2336,'Cleaned - Medical Examinations'!$F$2:$F$2336,0)</f>
        <v>No</v>
      </c>
      <c r="H1307" s="11">
        <f>_xlfn.XLOOKUP($A1307,'Cleaned - Medical Examinations'!$A$2:$A$2336,'Cleaned - Medical Examinations'!$G$2:$G$2336,0)</f>
        <v>0</v>
      </c>
      <c r="I1307" s="11" t="str">
        <f>_xlfn.XLOOKUP($A1307,'Cleaned - Medical Examinations'!$A$2:$A$2336,'Cleaned - Medical Examinations'!$H$2:$H$2336,0)</f>
        <v>No</v>
      </c>
      <c r="J1307" s="11" t="str">
        <f>_xlfn.XLOOKUP($A1307,'Cleaned - Medical Examinations'!$A$2:$A$2336,'Cleaned - Medical Examinations'!$I$2:$I$2336,0)</f>
        <v>Normal Weight</v>
      </c>
      <c r="K1307" s="11" t="str">
        <f t="shared" si="20"/>
        <v>Diabetic</v>
      </c>
      <c r="L1307" s="14">
        <f>_xlfn.XLOOKUP($A1307,'Cleaned - Hospitalisation Detai'!$A$2:$A$2344,'Cleaned - Hospitalisation Detai'!$J$2:$J$2344,0)</f>
        <v>26194</v>
      </c>
      <c r="M1307" s="19">
        <f>_xlfn.XLOOKUP($A1307,'Cleaned - Hospitalisation Detai'!$A$2:$A$2344,'Cleaned - Hospitalisation Detai'!$F$2:$F$2344,0)</f>
        <v>8400.01</v>
      </c>
      <c r="N1307" s="19" t="str">
        <f>_xlfn.XLOOKUP($A1307,'Cleaned - Hospitalisation Detai'!$A$2:$A$2344,'Cleaned - Hospitalisation Detai'!$G$2:$G$2344,0)</f>
        <v>tier - 2</v>
      </c>
      <c r="O1307" s="19" t="str">
        <f>_xlfn.XLOOKUP($A1307,'Cleaned - Hospitalisation Detai'!$A$2:$A$2344,'Cleaned - Hospitalisation Detai'!$H$2:$H$2344,0)</f>
        <v>tier - 3</v>
      </c>
      <c r="P1307" s="19" t="str">
        <f>_xlfn.XLOOKUP($A1307,'Cleaned - Hospitalisation Detai'!$A$2:$A$2344,'Cleaned - Hospitalisation Detai'!$I$2:$I$2344,0)</f>
        <v>R1013</v>
      </c>
      <c r="Q1307" s="20">
        <f>_xlfn.XLOOKUP($A1307,'Cleaned - Hospitalisation Detai'!$A$2:$A$2344,'Cleaned - Hospitalisation Detai'!$K$2:$K$2344,0)</f>
        <v>51</v>
      </c>
    </row>
    <row r="1308" spans="1:17" ht="15.6" x14ac:dyDescent="0.3">
      <c r="A1308" s="10" t="s">
        <v>1064</v>
      </c>
      <c r="B1308" s="11" t="str">
        <f>_xlfn.XLOOKUP(A1308,'Cleaned - Customer Names '!$A$2:$A$2336,'Cleaned - Customer Names '!$C$2:$C$2336,0)</f>
        <v>Rik</v>
      </c>
      <c r="C1308" s="11">
        <f>_xlfn.XLOOKUP($A1308,'Cleaned - Medical Examinations'!$A$2:$A$2336,'Cleaned - Medical Examinations'!$B$2:$B$2336,0)</f>
        <v>24.77</v>
      </c>
      <c r="D1308" s="11">
        <f>_xlfn.XLOOKUP($A1308,'Cleaned - Medical Examinations'!$A$2:$A$2336,'Cleaned - Medical Examinations'!$C$2:$C$2336,0)</f>
        <v>7.59</v>
      </c>
      <c r="E1308" s="11" t="str">
        <f>_xlfn.XLOOKUP($A1308,'Cleaned - Medical Examinations'!$A$2:$A$2336,'Cleaned - Medical Examinations'!$D$2:$D$2336,0)</f>
        <v>No</v>
      </c>
      <c r="F1308" s="11" t="str">
        <f>_xlfn.XLOOKUP($A1308,'Cleaned - Medical Examinations'!$A$2:$A$2336,'Cleaned - Medical Examinations'!$E$2:$E$2336,0)</f>
        <v>No</v>
      </c>
      <c r="G1308" s="11" t="str">
        <f>_xlfn.XLOOKUP($A1308,'Cleaned - Medical Examinations'!$A$2:$A$2336,'Cleaned - Medical Examinations'!$F$2:$F$2336,0)</f>
        <v>No</v>
      </c>
      <c r="H1308" s="11">
        <f>_xlfn.XLOOKUP($A1308,'Cleaned - Medical Examinations'!$A$2:$A$2336,'Cleaned - Medical Examinations'!$G$2:$G$2336,0)</f>
        <v>0</v>
      </c>
      <c r="I1308" s="11" t="str">
        <f>_xlfn.XLOOKUP($A1308,'Cleaned - Medical Examinations'!$A$2:$A$2336,'Cleaned - Medical Examinations'!$H$2:$H$2336,0)</f>
        <v>No</v>
      </c>
      <c r="J1308" s="11" t="str">
        <f>_xlfn.XLOOKUP($A1308,'Cleaned - Medical Examinations'!$A$2:$A$2336,'Cleaned - Medical Examinations'!$I$2:$I$2336,0)</f>
        <v>Normal Weight</v>
      </c>
      <c r="K1308" s="11" t="str">
        <f t="shared" si="20"/>
        <v>Diabetic</v>
      </c>
      <c r="L1308" s="14">
        <f>_xlfn.XLOOKUP($A1308,'Cleaned - Hospitalisation Detai'!$A$2:$A$2344,'Cleaned - Hospitalisation Detai'!$J$2:$J$2344,0)</f>
        <v>26180</v>
      </c>
      <c r="M1308" s="19">
        <f>_xlfn.XLOOKUP($A1308,'Cleaned - Hospitalisation Detai'!$A$2:$A$2344,'Cleaned - Hospitalisation Detai'!$F$2:$F$2344,0)</f>
        <v>8396.6200000000008</v>
      </c>
      <c r="N1308" s="19" t="str">
        <f>_xlfn.XLOOKUP($A1308,'Cleaned - Hospitalisation Detai'!$A$2:$A$2344,'Cleaned - Hospitalisation Detai'!$G$2:$G$2344,0)</f>
        <v>tier - 2</v>
      </c>
      <c r="O1308" s="19" t="str">
        <f>_xlfn.XLOOKUP($A1308,'Cleaned - Hospitalisation Detai'!$A$2:$A$2344,'Cleaned - Hospitalisation Detai'!$H$2:$H$2344,0)</f>
        <v>tier - 3</v>
      </c>
      <c r="P1308" s="19" t="str">
        <f>_xlfn.XLOOKUP($A1308,'Cleaned - Hospitalisation Detai'!$A$2:$A$2344,'Cleaned - Hospitalisation Detai'!$I$2:$I$2344,0)</f>
        <v>R1013</v>
      </c>
      <c r="Q1308" s="20">
        <f>_xlfn.XLOOKUP($A1308,'Cleaned - Hospitalisation Detai'!$A$2:$A$2344,'Cleaned - Hospitalisation Detai'!$K$2:$K$2344,0)</f>
        <v>51</v>
      </c>
    </row>
    <row r="1309" spans="1:17" ht="15.6" x14ac:dyDescent="0.3">
      <c r="A1309" s="10" t="s">
        <v>1063</v>
      </c>
      <c r="B1309" s="11" t="str">
        <f>_xlfn.XLOOKUP(A1309,'Cleaned - Customer Names '!$A$2:$A$2336,'Cleaned - Customer Names '!$C$2:$C$2336,0)</f>
        <v>Matthew R</v>
      </c>
      <c r="C1309" s="11">
        <f>_xlfn.XLOOKUP($A1309,'Cleaned - Medical Examinations'!$A$2:$A$2336,'Cleaned - Medical Examinations'!$B$2:$B$2336,0)</f>
        <v>16.579999999999998</v>
      </c>
      <c r="D1309" s="11">
        <f>_xlfn.XLOOKUP($A1309,'Cleaned - Medical Examinations'!$A$2:$A$2336,'Cleaned - Medical Examinations'!$C$2:$C$2336,0)</f>
        <v>6.98</v>
      </c>
      <c r="E1309" s="11" t="str">
        <f>_xlfn.XLOOKUP($A1309,'Cleaned - Medical Examinations'!$A$2:$A$2336,'Cleaned - Medical Examinations'!$D$2:$D$2336,0)</f>
        <v>Yes</v>
      </c>
      <c r="F1309" s="11" t="str">
        <f>_xlfn.XLOOKUP($A1309,'Cleaned - Medical Examinations'!$A$2:$A$2336,'Cleaned - Medical Examinations'!$E$2:$E$2336,0)</f>
        <v>No</v>
      </c>
      <c r="G1309" s="11" t="str">
        <f>_xlfn.XLOOKUP($A1309,'Cleaned - Medical Examinations'!$A$2:$A$2336,'Cleaned - Medical Examinations'!$F$2:$F$2336,0)</f>
        <v>Yes</v>
      </c>
      <c r="H1309" s="11">
        <f>_xlfn.XLOOKUP($A1309,'Cleaned - Medical Examinations'!$A$2:$A$2336,'Cleaned - Medical Examinations'!$G$2:$G$2336,0)</f>
        <v>1</v>
      </c>
      <c r="I1309" s="11" t="str">
        <f>_xlfn.XLOOKUP($A1309,'Cleaned - Medical Examinations'!$A$2:$A$2336,'Cleaned - Medical Examinations'!$H$2:$H$2336,0)</f>
        <v>No</v>
      </c>
      <c r="J1309" s="11" t="str">
        <f>_xlfn.XLOOKUP($A1309,'Cleaned - Medical Examinations'!$A$2:$A$2336,'Cleaned - Medical Examinations'!$I$2:$I$2336,0)</f>
        <v>Underweight</v>
      </c>
      <c r="K1309" s="11" t="str">
        <f t="shared" si="20"/>
        <v>Diabetic</v>
      </c>
      <c r="L1309" s="14">
        <f>_xlfn.XLOOKUP($A1309,'Cleaned - Hospitalisation Detai'!$A$2:$A$2344,'Cleaned - Hospitalisation Detai'!$J$2:$J$2344,0)</f>
        <v>23275</v>
      </c>
      <c r="M1309" s="19">
        <f>_xlfn.XLOOKUP($A1309,'Cleaned - Hospitalisation Detai'!$A$2:$A$2344,'Cleaned - Hospitalisation Detai'!$F$2:$F$2344,0)</f>
        <v>8355.5400000000009</v>
      </c>
      <c r="N1309" s="19" t="str">
        <f>_xlfn.XLOOKUP($A1309,'Cleaned - Hospitalisation Detai'!$A$2:$A$2344,'Cleaned - Hospitalisation Detai'!$G$2:$G$2344,0)</f>
        <v>tier - 3</v>
      </c>
      <c r="O1309" s="19" t="str">
        <f>_xlfn.XLOOKUP($A1309,'Cleaned - Hospitalisation Detai'!$A$2:$A$2344,'Cleaned - Hospitalisation Detai'!$H$2:$H$2344,0)</f>
        <v>tier - 3</v>
      </c>
      <c r="P1309" s="19" t="str">
        <f>_xlfn.XLOOKUP($A1309,'Cleaned - Hospitalisation Detai'!$A$2:$A$2344,'Cleaned - Hospitalisation Detai'!$I$2:$I$2344,0)</f>
        <v>R1012</v>
      </c>
      <c r="Q1309" s="20">
        <f>_xlfn.XLOOKUP($A1309,'Cleaned - Hospitalisation Detai'!$A$2:$A$2344,'Cleaned - Hospitalisation Detai'!$K$2:$K$2344,0)</f>
        <v>59</v>
      </c>
    </row>
    <row r="1310" spans="1:17" ht="15.6" x14ac:dyDescent="0.3">
      <c r="A1310" s="10" t="s">
        <v>1062</v>
      </c>
      <c r="B1310" s="11" t="str">
        <f>_xlfn.XLOOKUP(A1310,'Cleaned - Customer Names '!$A$2:$A$2336,'Cleaned - Customer Names '!$C$2:$C$2336,0)</f>
        <v>Daniel G</v>
      </c>
      <c r="C1310" s="11">
        <f>_xlfn.XLOOKUP($A1310,'Cleaned - Medical Examinations'!$A$2:$A$2336,'Cleaned - Medical Examinations'!$B$2:$B$2336,0)</f>
        <v>38.17</v>
      </c>
      <c r="D1310" s="11">
        <f>_xlfn.XLOOKUP($A1310,'Cleaned - Medical Examinations'!$A$2:$A$2336,'Cleaned - Medical Examinations'!$C$2:$C$2336,0)</f>
        <v>4.7300000000000004</v>
      </c>
      <c r="E1310" s="11" t="str">
        <f>_xlfn.XLOOKUP($A1310,'Cleaned - Medical Examinations'!$A$2:$A$2336,'Cleaned - Medical Examinations'!$D$2:$D$2336,0)</f>
        <v>Yes</v>
      </c>
      <c r="F1310" s="11" t="str">
        <f>_xlfn.XLOOKUP($A1310,'Cleaned - Medical Examinations'!$A$2:$A$2336,'Cleaned - Medical Examinations'!$E$2:$E$2336,0)</f>
        <v>No</v>
      </c>
      <c r="G1310" s="11" t="str">
        <f>_xlfn.XLOOKUP($A1310,'Cleaned - Medical Examinations'!$A$2:$A$2336,'Cleaned - Medical Examinations'!$F$2:$F$2336,0)</f>
        <v>No</v>
      </c>
      <c r="H1310" s="11">
        <f>_xlfn.XLOOKUP($A1310,'Cleaned - Medical Examinations'!$A$2:$A$2336,'Cleaned - Medical Examinations'!$G$2:$G$2336,0)</f>
        <v>0</v>
      </c>
      <c r="I1310" s="11" t="str">
        <f>_xlfn.XLOOKUP($A1310,'Cleaned - Medical Examinations'!$A$2:$A$2336,'Cleaned - Medical Examinations'!$H$2:$H$2336,0)</f>
        <v>No</v>
      </c>
      <c r="J1310" s="11" t="str">
        <f>_xlfn.XLOOKUP($A1310,'Cleaned - Medical Examinations'!$A$2:$A$2336,'Cleaned - Medical Examinations'!$I$2:$I$2336,0)</f>
        <v>Obesity</v>
      </c>
      <c r="K1310" s="11" t="str">
        <f t="shared" si="20"/>
        <v>Non-Diabetic</v>
      </c>
      <c r="L1310" s="14">
        <f>_xlfn.XLOOKUP($A1310,'Cleaned - Hospitalisation Detai'!$A$2:$A$2344,'Cleaned - Hospitalisation Detai'!$J$2:$J$2344,0)</f>
        <v>27923</v>
      </c>
      <c r="M1310" s="19">
        <f>_xlfn.XLOOKUP($A1310,'Cleaned - Hospitalisation Detai'!$A$2:$A$2344,'Cleaned - Hospitalisation Detai'!$F$2:$F$2344,0)</f>
        <v>8347.16</v>
      </c>
      <c r="N1310" s="19" t="str">
        <f>_xlfn.XLOOKUP($A1310,'Cleaned - Hospitalisation Detai'!$A$2:$A$2344,'Cleaned - Hospitalisation Detai'!$G$2:$G$2344,0)</f>
        <v>tier - 2</v>
      </c>
      <c r="O1310" s="19" t="str">
        <f>_xlfn.XLOOKUP($A1310,'Cleaned - Hospitalisation Detai'!$A$2:$A$2344,'Cleaned - Hospitalisation Detai'!$H$2:$H$2344,0)</f>
        <v>tier - 1</v>
      </c>
      <c r="P1310" s="19" t="str">
        <f>_xlfn.XLOOKUP($A1310,'Cleaned - Hospitalisation Detai'!$A$2:$A$2344,'Cleaned - Hospitalisation Detai'!$I$2:$I$2344,0)</f>
        <v>R1013</v>
      </c>
      <c r="Q1310" s="20">
        <f>_xlfn.XLOOKUP($A1310,'Cleaned - Hospitalisation Detai'!$A$2:$A$2344,'Cleaned - Hospitalisation Detai'!$K$2:$K$2344,0)</f>
        <v>46</v>
      </c>
    </row>
    <row r="1311" spans="1:17" ht="15.6" x14ac:dyDescent="0.3">
      <c r="A1311" s="10" t="s">
        <v>1061</v>
      </c>
      <c r="B1311" s="11" t="str">
        <f>_xlfn.XLOOKUP(A1311,'Cleaned - Customer Names '!$A$2:$A$2336,'Cleaned - Customer Names '!$C$2:$C$2336,0)</f>
        <v>Yannick</v>
      </c>
      <c r="C1311" s="11">
        <f>_xlfn.XLOOKUP($A1311,'Cleaned - Medical Examinations'!$A$2:$A$2336,'Cleaned - Medical Examinations'!$B$2:$B$2336,0)</f>
        <v>39.424999999999997</v>
      </c>
      <c r="D1311" s="11">
        <f>_xlfn.XLOOKUP($A1311,'Cleaned - Medical Examinations'!$A$2:$A$2336,'Cleaned - Medical Examinations'!$C$2:$C$2336,0)</f>
        <v>4.76</v>
      </c>
      <c r="E1311" s="11" t="str">
        <f>_xlfn.XLOOKUP($A1311,'Cleaned - Medical Examinations'!$A$2:$A$2336,'Cleaned - Medical Examinations'!$D$2:$D$2336,0)</f>
        <v>Yes</v>
      </c>
      <c r="F1311" s="11" t="str">
        <f>_xlfn.XLOOKUP($A1311,'Cleaned - Medical Examinations'!$A$2:$A$2336,'Cleaned - Medical Examinations'!$E$2:$E$2336,0)</f>
        <v>No</v>
      </c>
      <c r="G1311" s="11" t="str">
        <f>_xlfn.XLOOKUP($A1311,'Cleaned - Medical Examinations'!$A$2:$A$2336,'Cleaned - Medical Examinations'!$F$2:$F$2336,0)</f>
        <v>No</v>
      </c>
      <c r="H1311" s="11">
        <f>_xlfn.XLOOKUP($A1311,'Cleaned - Medical Examinations'!$A$2:$A$2336,'Cleaned - Medical Examinations'!$G$2:$G$2336,0)</f>
        <v>0</v>
      </c>
      <c r="I1311" s="11" t="str">
        <f>_xlfn.XLOOKUP($A1311,'Cleaned - Medical Examinations'!$A$2:$A$2336,'Cleaned - Medical Examinations'!$H$2:$H$2336,0)</f>
        <v>No</v>
      </c>
      <c r="J1311" s="11" t="str">
        <f>_xlfn.XLOOKUP($A1311,'Cleaned - Medical Examinations'!$A$2:$A$2336,'Cleaned - Medical Examinations'!$I$2:$I$2336,0)</f>
        <v>Obesity</v>
      </c>
      <c r="K1311" s="11" t="str">
        <f t="shared" si="20"/>
        <v>Non-Diabetic</v>
      </c>
      <c r="L1311" s="14">
        <f>_xlfn.XLOOKUP($A1311,'Cleaned - Hospitalisation Detai'!$A$2:$A$2344,'Cleaned - Hospitalisation Detai'!$J$2:$J$2344,0)</f>
        <v>27948</v>
      </c>
      <c r="M1311" s="19">
        <f>_xlfn.XLOOKUP($A1311,'Cleaned - Hospitalisation Detai'!$A$2:$A$2344,'Cleaned - Hospitalisation Detai'!$F$2:$F$2344,0)</f>
        <v>8342.91</v>
      </c>
      <c r="N1311" s="19" t="str">
        <f>_xlfn.XLOOKUP($A1311,'Cleaned - Hospitalisation Detai'!$A$2:$A$2344,'Cleaned - Hospitalisation Detai'!$G$2:$G$2344,0)</f>
        <v>tier - 3</v>
      </c>
      <c r="O1311" s="19" t="str">
        <f>_xlfn.XLOOKUP($A1311,'Cleaned - Hospitalisation Detai'!$A$2:$A$2344,'Cleaned - Hospitalisation Detai'!$H$2:$H$2344,0)</f>
        <v>tier - 1</v>
      </c>
      <c r="P1311" s="19" t="str">
        <f>_xlfn.XLOOKUP($A1311,'Cleaned - Hospitalisation Detai'!$A$2:$A$2344,'Cleaned - Hospitalisation Detai'!$I$2:$I$2344,0)</f>
        <v>R1016</v>
      </c>
      <c r="Q1311" s="20">
        <f>_xlfn.XLOOKUP($A1311,'Cleaned - Hospitalisation Detai'!$A$2:$A$2344,'Cleaned - Hospitalisation Detai'!$K$2:$K$2344,0)</f>
        <v>46</v>
      </c>
    </row>
    <row r="1312" spans="1:17" ht="15.6" x14ac:dyDescent="0.3">
      <c r="A1312" s="10" t="s">
        <v>1060</v>
      </c>
      <c r="B1312" s="11" t="str">
        <f>_xlfn.XLOOKUP(A1312,'Cleaned - Customer Names '!$A$2:$A$2336,'Cleaned - Customer Names '!$C$2:$C$2336,0)</f>
        <v>Sean R</v>
      </c>
      <c r="C1312" s="11">
        <f>_xlfn.XLOOKUP($A1312,'Cleaned - Medical Examinations'!$A$2:$A$2336,'Cleaned - Medical Examinations'!$B$2:$B$2336,0)</f>
        <v>33.44</v>
      </c>
      <c r="D1312" s="11">
        <f>_xlfn.XLOOKUP($A1312,'Cleaned - Medical Examinations'!$A$2:$A$2336,'Cleaned - Medical Examinations'!$C$2:$C$2336,0)</f>
        <v>6.24</v>
      </c>
      <c r="E1312" s="11" t="str">
        <f>_xlfn.XLOOKUP($A1312,'Cleaned - Medical Examinations'!$A$2:$A$2336,'Cleaned - Medical Examinations'!$D$2:$D$2336,0)</f>
        <v>Yes</v>
      </c>
      <c r="F1312" s="11" t="str">
        <f>_xlfn.XLOOKUP($A1312,'Cleaned - Medical Examinations'!$A$2:$A$2336,'Cleaned - Medical Examinations'!$E$2:$E$2336,0)</f>
        <v>No</v>
      </c>
      <c r="G1312" s="11" t="str">
        <f>_xlfn.XLOOKUP($A1312,'Cleaned - Medical Examinations'!$A$2:$A$2336,'Cleaned - Medical Examinations'!$F$2:$F$2336,0)</f>
        <v>No</v>
      </c>
      <c r="H1312" s="11">
        <f>_xlfn.XLOOKUP($A1312,'Cleaned - Medical Examinations'!$A$2:$A$2336,'Cleaned - Medical Examinations'!$G$2:$G$2336,0)</f>
        <v>0</v>
      </c>
      <c r="I1312" s="11" t="str">
        <f>_xlfn.XLOOKUP($A1312,'Cleaned - Medical Examinations'!$A$2:$A$2336,'Cleaned - Medical Examinations'!$H$2:$H$2336,0)</f>
        <v>No</v>
      </c>
      <c r="J1312" s="11" t="str">
        <f>_xlfn.XLOOKUP($A1312,'Cleaned - Medical Examinations'!$A$2:$A$2336,'Cleaned - Medical Examinations'!$I$2:$I$2336,0)</f>
        <v>Obesity</v>
      </c>
      <c r="K1312" s="11" t="str">
        <f t="shared" si="20"/>
        <v>Non-Diabetic</v>
      </c>
      <c r="L1312" s="14">
        <f>_xlfn.XLOOKUP($A1312,'Cleaned - Hospitalisation Detai'!$A$2:$A$2344,'Cleaned - Hospitalisation Detai'!$J$2:$J$2344,0)</f>
        <v>27961</v>
      </c>
      <c r="M1312" s="19">
        <f>_xlfn.XLOOKUP($A1312,'Cleaned - Hospitalisation Detai'!$A$2:$A$2344,'Cleaned - Hospitalisation Detai'!$F$2:$F$2344,0)</f>
        <v>8334.59</v>
      </c>
      <c r="N1312" s="19" t="str">
        <f>_xlfn.XLOOKUP($A1312,'Cleaned - Hospitalisation Detai'!$A$2:$A$2344,'Cleaned - Hospitalisation Detai'!$G$2:$G$2344,0)</f>
        <v>tier - 3</v>
      </c>
      <c r="O1312" s="19" t="str">
        <f>_xlfn.XLOOKUP($A1312,'Cleaned - Hospitalisation Detai'!$A$2:$A$2344,'Cleaned - Hospitalisation Detai'!$H$2:$H$2344,0)</f>
        <v>tier - 2</v>
      </c>
      <c r="P1312" s="19" t="str">
        <f>_xlfn.XLOOKUP($A1312,'Cleaned - Hospitalisation Detai'!$A$2:$A$2344,'Cleaned - Hospitalisation Detai'!$I$2:$I$2344,0)</f>
        <v>R1016</v>
      </c>
      <c r="Q1312" s="20">
        <f>_xlfn.XLOOKUP($A1312,'Cleaned - Hospitalisation Detai'!$A$2:$A$2344,'Cleaned - Hospitalisation Detai'!$K$2:$K$2344,0)</f>
        <v>46</v>
      </c>
    </row>
    <row r="1313" spans="1:17" ht="15.6" x14ac:dyDescent="0.3">
      <c r="A1313" s="10" t="s">
        <v>1059</v>
      </c>
      <c r="B1313" s="11" t="str">
        <f>_xlfn.XLOOKUP(A1313,'Cleaned - Customer Names '!$A$2:$A$2336,'Cleaned - Customer Names '!$C$2:$C$2336,0)</f>
        <v>Peter</v>
      </c>
      <c r="C1313" s="11">
        <f>_xlfn.XLOOKUP($A1313,'Cleaned - Medical Examinations'!$A$2:$A$2336,'Cleaned - Medical Examinations'!$B$2:$B$2336,0)</f>
        <v>33.344999999999999</v>
      </c>
      <c r="D1313" s="11">
        <f>_xlfn.XLOOKUP($A1313,'Cleaned - Medical Examinations'!$A$2:$A$2336,'Cleaned - Medical Examinations'!$C$2:$C$2336,0)</f>
        <v>5.44</v>
      </c>
      <c r="E1313" s="11" t="str">
        <f>_xlfn.XLOOKUP($A1313,'Cleaned - Medical Examinations'!$A$2:$A$2336,'Cleaned - Medical Examinations'!$D$2:$D$2336,0)</f>
        <v>Yes</v>
      </c>
      <c r="F1313" s="11" t="str">
        <f>_xlfn.XLOOKUP($A1313,'Cleaned - Medical Examinations'!$A$2:$A$2336,'Cleaned - Medical Examinations'!$E$2:$E$2336,0)</f>
        <v>No</v>
      </c>
      <c r="G1313" s="11" t="str">
        <f>_xlfn.XLOOKUP($A1313,'Cleaned - Medical Examinations'!$A$2:$A$2336,'Cleaned - Medical Examinations'!$F$2:$F$2336,0)</f>
        <v>No</v>
      </c>
      <c r="H1313" s="11">
        <f>_xlfn.XLOOKUP($A1313,'Cleaned - Medical Examinations'!$A$2:$A$2336,'Cleaned - Medical Examinations'!$G$2:$G$2336,0)</f>
        <v>0</v>
      </c>
      <c r="I1313" s="11" t="str">
        <f>_xlfn.XLOOKUP($A1313,'Cleaned - Medical Examinations'!$A$2:$A$2336,'Cleaned - Medical Examinations'!$H$2:$H$2336,0)</f>
        <v>No</v>
      </c>
      <c r="J1313" s="11" t="str">
        <f>_xlfn.XLOOKUP($A1313,'Cleaned - Medical Examinations'!$A$2:$A$2336,'Cleaned - Medical Examinations'!$I$2:$I$2336,0)</f>
        <v>Obesity</v>
      </c>
      <c r="K1313" s="11" t="str">
        <f t="shared" si="20"/>
        <v>Non-Diabetic</v>
      </c>
      <c r="L1313" s="14">
        <f>_xlfn.XLOOKUP($A1313,'Cleaned - Hospitalisation Detai'!$A$2:$A$2344,'Cleaned - Hospitalisation Detai'!$J$2:$J$2344,0)</f>
        <v>27953</v>
      </c>
      <c r="M1313" s="19">
        <f>_xlfn.XLOOKUP($A1313,'Cleaned - Hospitalisation Detai'!$A$2:$A$2344,'Cleaned - Hospitalisation Detai'!$F$2:$F$2344,0)</f>
        <v>8334.4599999999991</v>
      </c>
      <c r="N1313" s="19" t="str">
        <f>_xlfn.XLOOKUP($A1313,'Cleaned - Hospitalisation Detai'!$A$2:$A$2344,'Cleaned - Hospitalisation Detai'!$G$2:$G$2344,0)</f>
        <v>tier - 3</v>
      </c>
      <c r="O1313" s="19" t="str">
        <f>_xlfn.XLOOKUP($A1313,'Cleaned - Hospitalisation Detai'!$A$2:$A$2344,'Cleaned - Hospitalisation Detai'!$H$2:$H$2344,0)</f>
        <v>tier - 2</v>
      </c>
      <c r="P1313" s="19" t="str">
        <f>_xlfn.XLOOKUP($A1313,'Cleaned - Hospitalisation Detai'!$A$2:$A$2344,'Cleaned - Hospitalisation Detai'!$I$2:$I$2344,0)</f>
        <v>R1016</v>
      </c>
      <c r="Q1313" s="20">
        <f>_xlfn.XLOOKUP($A1313,'Cleaned - Hospitalisation Detai'!$A$2:$A$2344,'Cleaned - Hospitalisation Detai'!$K$2:$K$2344,0)</f>
        <v>46</v>
      </c>
    </row>
    <row r="1314" spans="1:17" ht="15.6" x14ac:dyDescent="0.3">
      <c r="A1314" s="10" t="s">
        <v>1058</v>
      </c>
      <c r="B1314" s="11" t="str">
        <f>_xlfn.XLOOKUP(A1314,'Cleaned - Customer Names '!$A$2:$A$2336,'Cleaned - Customer Names '!$C$2:$C$2336,0)</f>
        <v>Sara A.</v>
      </c>
      <c r="C1314" s="11">
        <f>_xlfn.XLOOKUP($A1314,'Cleaned - Medical Examinations'!$A$2:$A$2336,'Cleaned - Medical Examinations'!$B$2:$B$2336,0)</f>
        <v>38.79</v>
      </c>
      <c r="D1314" s="11">
        <f>_xlfn.XLOOKUP($A1314,'Cleaned - Medical Examinations'!$A$2:$A$2336,'Cleaned - Medical Examinations'!$C$2:$C$2336,0)</f>
        <v>5.08</v>
      </c>
      <c r="E1314" s="11" t="str">
        <f>_xlfn.XLOOKUP($A1314,'Cleaned - Medical Examinations'!$A$2:$A$2336,'Cleaned - Medical Examinations'!$D$2:$D$2336,0)</f>
        <v>No</v>
      </c>
      <c r="F1314" s="11" t="str">
        <f>_xlfn.XLOOKUP($A1314,'Cleaned - Medical Examinations'!$A$2:$A$2336,'Cleaned - Medical Examinations'!$E$2:$E$2336,0)</f>
        <v>No</v>
      </c>
      <c r="G1314" s="11" t="str">
        <f>_xlfn.XLOOKUP($A1314,'Cleaned - Medical Examinations'!$A$2:$A$2336,'Cleaned - Medical Examinations'!$F$2:$F$2336,0)</f>
        <v>Yes</v>
      </c>
      <c r="H1314" s="11">
        <f>_xlfn.XLOOKUP($A1314,'Cleaned - Medical Examinations'!$A$2:$A$2336,'Cleaned - Medical Examinations'!$G$2:$G$2336,0)</f>
        <v>1</v>
      </c>
      <c r="I1314" s="11" t="str">
        <f>_xlfn.XLOOKUP($A1314,'Cleaned - Medical Examinations'!$A$2:$A$2336,'Cleaned - Medical Examinations'!$H$2:$H$2336,0)</f>
        <v>No</v>
      </c>
      <c r="J1314" s="11" t="str">
        <f>_xlfn.XLOOKUP($A1314,'Cleaned - Medical Examinations'!$A$2:$A$2336,'Cleaned - Medical Examinations'!$I$2:$I$2336,0)</f>
        <v>Obesity</v>
      </c>
      <c r="K1314" s="11" t="str">
        <f t="shared" si="20"/>
        <v>Non-Diabetic</v>
      </c>
      <c r="L1314" s="14">
        <f>_xlfn.XLOOKUP($A1314,'Cleaned - Hospitalisation Detai'!$A$2:$A$2344,'Cleaned - Hospitalisation Detai'!$J$2:$J$2344,0)</f>
        <v>34142</v>
      </c>
      <c r="M1314" s="19">
        <f>_xlfn.XLOOKUP($A1314,'Cleaned - Hospitalisation Detai'!$A$2:$A$2344,'Cleaned - Hospitalisation Detai'!$F$2:$F$2344,0)</f>
        <v>8314.65</v>
      </c>
      <c r="N1314" s="19" t="str">
        <f>_xlfn.XLOOKUP($A1314,'Cleaned - Hospitalisation Detai'!$A$2:$A$2344,'Cleaned - Hospitalisation Detai'!$G$2:$G$2344,0)</f>
        <v>tier - 2</v>
      </c>
      <c r="O1314" s="19" t="str">
        <f>_xlfn.XLOOKUP($A1314,'Cleaned - Hospitalisation Detai'!$A$2:$A$2344,'Cleaned - Hospitalisation Detai'!$H$2:$H$2344,0)</f>
        <v>tier - 1</v>
      </c>
      <c r="P1314" s="19" t="str">
        <f>_xlfn.XLOOKUP($A1314,'Cleaned - Hospitalisation Detai'!$A$2:$A$2344,'Cleaned - Hospitalisation Detai'!$I$2:$I$2344,0)</f>
        <v>R1012</v>
      </c>
      <c r="Q1314" s="20">
        <f>_xlfn.XLOOKUP($A1314,'Cleaned - Hospitalisation Detai'!$A$2:$A$2344,'Cleaned - Hospitalisation Detai'!$K$2:$K$2344,0)</f>
        <v>29</v>
      </c>
    </row>
    <row r="1315" spans="1:17" ht="15.6" x14ac:dyDescent="0.3">
      <c r="A1315" s="10" t="s">
        <v>1057</v>
      </c>
      <c r="B1315" s="11" t="str">
        <f>_xlfn.XLOOKUP(A1315,'Cleaned - Customer Names '!$A$2:$A$2336,'Cleaned - Customer Names '!$C$2:$C$2336,0)</f>
        <v>Erin C.</v>
      </c>
      <c r="C1315" s="11">
        <f>_xlfn.XLOOKUP($A1315,'Cleaned - Medical Examinations'!$A$2:$A$2336,'Cleaned - Medical Examinations'!$B$2:$B$2336,0)</f>
        <v>30.684999999999999</v>
      </c>
      <c r="D1315" s="11">
        <f>_xlfn.XLOOKUP($A1315,'Cleaned - Medical Examinations'!$A$2:$A$2336,'Cleaned - Medical Examinations'!$C$2:$C$2336,0)</f>
        <v>4.87</v>
      </c>
      <c r="E1315" s="11" t="str">
        <f>_xlfn.XLOOKUP($A1315,'Cleaned - Medical Examinations'!$A$2:$A$2336,'Cleaned - Medical Examinations'!$D$2:$D$2336,0)</f>
        <v>No</v>
      </c>
      <c r="F1315" s="11" t="str">
        <f>_xlfn.XLOOKUP($A1315,'Cleaned - Medical Examinations'!$A$2:$A$2336,'Cleaned - Medical Examinations'!$E$2:$E$2336,0)</f>
        <v>No</v>
      </c>
      <c r="G1315" s="11" t="str">
        <f>_xlfn.XLOOKUP($A1315,'Cleaned - Medical Examinations'!$A$2:$A$2336,'Cleaned - Medical Examinations'!$F$2:$F$2336,0)</f>
        <v>Yes</v>
      </c>
      <c r="H1315" s="11">
        <f>_xlfn.XLOOKUP($A1315,'Cleaned - Medical Examinations'!$A$2:$A$2336,'Cleaned - Medical Examinations'!$G$2:$G$2336,0)</f>
        <v>1</v>
      </c>
      <c r="I1315" s="11" t="str">
        <f>_xlfn.XLOOKUP($A1315,'Cleaned - Medical Examinations'!$A$2:$A$2336,'Cleaned - Medical Examinations'!$H$2:$H$2336,0)</f>
        <v>No</v>
      </c>
      <c r="J1315" s="11" t="str">
        <f>_xlfn.XLOOKUP($A1315,'Cleaned - Medical Examinations'!$A$2:$A$2336,'Cleaned - Medical Examinations'!$I$2:$I$2336,0)</f>
        <v>Obesity</v>
      </c>
      <c r="K1315" s="11" t="str">
        <f t="shared" si="20"/>
        <v>Non-Diabetic</v>
      </c>
      <c r="L1315" s="14">
        <f>_xlfn.XLOOKUP($A1315,'Cleaned - Hospitalisation Detai'!$A$2:$A$2344,'Cleaned - Hospitalisation Detai'!$J$2:$J$2344,0)</f>
        <v>29074</v>
      </c>
      <c r="M1315" s="19">
        <f>_xlfn.XLOOKUP($A1315,'Cleaned - Hospitalisation Detai'!$A$2:$A$2344,'Cleaned - Hospitalisation Detai'!$F$2:$F$2344,0)</f>
        <v>8310.84</v>
      </c>
      <c r="N1315" s="19" t="str">
        <f>_xlfn.XLOOKUP($A1315,'Cleaned - Hospitalisation Detai'!$A$2:$A$2344,'Cleaned - Hospitalisation Detai'!$G$2:$G$2344,0)</f>
        <v>tier - 2</v>
      </c>
      <c r="O1315" s="19" t="str">
        <f>_xlfn.XLOOKUP($A1315,'Cleaned - Hospitalisation Detai'!$A$2:$A$2344,'Cleaned - Hospitalisation Detai'!$H$2:$H$2344,0)</f>
        <v>tier - 2</v>
      </c>
      <c r="P1315" s="19" t="str">
        <f>_xlfn.XLOOKUP($A1315,'Cleaned - Hospitalisation Detai'!$A$2:$A$2344,'Cleaned - Hospitalisation Detai'!$I$2:$I$2344,0)</f>
        <v>R1012</v>
      </c>
      <c r="Q1315" s="20">
        <f>_xlfn.XLOOKUP($A1315,'Cleaned - Hospitalisation Detai'!$A$2:$A$2344,'Cleaned - Hospitalisation Detai'!$K$2:$K$2344,0)</f>
        <v>43</v>
      </c>
    </row>
    <row r="1316" spans="1:17" ht="15.6" x14ac:dyDescent="0.3">
      <c r="A1316" s="10" t="s">
        <v>1056</v>
      </c>
      <c r="B1316" s="11" t="str">
        <f>_xlfn.XLOOKUP(A1316,'Cleaned - Customer Names '!$A$2:$A$2336,'Cleaned - Customer Names '!$C$2:$C$2336,0)</f>
        <v>Thibaud</v>
      </c>
      <c r="C1316" s="11">
        <f>_xlfn.XLOOKUP($A1316,'Cleaned - Medical Examinations'!$A$2:$A$2336,'Cleaned - Medical Examinations'!$B$2:$B$2336,0)</f>
        <v>22.135000000000002</v>
      </c>
      <c r="D1316" s="11">
        <f>_xlfn.XLOOKUP($A1316,'Cleaned - Medical Examinations'!$A$2:$A$2336,'Cleaned - Medical Examinations'!$C$2:$C$2336,0)</f>
        <v>8.17</v>
      </c>
      <c r="E1316" s="11" t="str">
        <f>_xlfn.XLOOKUP($A1316,'Cleaned - Medical Examinations'!$A$2:$A$2336,'Cleaned - Medical Examinations'!$D$2:$D$2336,0)</f>
        <v>No</v>
      </c>
      <c r="F1316" s="11" t="str">
        <f>_xlfn.XLOOKUP($A1316,'Cleaned - Medical Examinations'!$A$2:$A$2336,'Cleaned - Medical Examinations'!$E$2:$E$2336,0)</f>
        <v>No</v>
      </c>
      <c r="G1316" s="11" t="str">
        <f>_xlfn.XLOOKUP($A1316,'Cleaned - Medical Examinations'!$A$2:$A$2336,'Cleaned - Medical Examinations'!$F$2:$F$2336,0)</f>
        <v>No</v>
      </c>
      <c r="H1316" s="11">
        <f>_xlfn.XLOOKUP($A1316,'Cleaned - Medical Examinations'!$A$2:$A$2336,'Cleaned - Medical Examinations'!$G$2:$G$2336,0)</f>
        <v>0</v>
      </c>
      <c r="I1316" s="11" t="str">
        <f>_xlfn.XLOOKUP($A1316,'Cleaned - Medical Examinations'!$A$2:$A$2336,'Cleaned - Medical Examinations'!$H$2:$H$2336,0)</f>
        <v>No</v>
      </c>
      <c r="J1316" s="11" t="str">
        <f>_xlfn.XLOOKUP($A1316,'Cleaned - Medical Examinations'!$A$2:$A$2336,'Cleaned - Medical Examinations'!$I$2:$I$2336,0)</f>
        <v>Normal Weight</v>
      </c>
      <c r="K1316" s="11" t="str">
        <f t="shared" si="20"/>
        <v>Diabetic</v>
      </c>
      <c r="L1316" s="14">
        <f>_xlfn.XLOOKUP($A1316,'Cleaned - Hospitalisation Detai'!$A$2:$A$2344,'Cleaned - Hospitalisation Detai'!$J$2:$J$2344,0)</f>
        <v>28667</v>
      </c>
      <c r="M1316" s="19">
        <f>_xlfn.XLOOKUP($A1316,'Cleaned - Hospitalisation Detai'!$A$2:$A$2344,'Cleaned - Hospitalisation Detai'!$F$2:$F$2344,0)</f>
        <v>8302.5400000000009</v>
      </c>
      <c r="N1316" s="19" t="str">
        <f>_xlfn.XLOOKUP($A1316,'Cleaned - Hospitalisation Detai'!$A$2:$A$2344,'Cleaned - Hospitalisation Detai'!$G$2:$G$2344,0)</f>
        <v>tier - 3</v>
      </c>
      <c r="O1316" s="19" t="str">
        <f>_xlfn.XLOOKUP($A1316,'Cleaned - Hospitalisation Detai'!$A$2:$A$2344,'Cleaned - Hospitalisation Detai'!$H$2:$H$2344,0)</f>
        <v>tier - 3</v>
      </c>
      <c r="P1316" s="19" t="str">
        <f>_xlfn.XLOOKUP($A1316,'Cleaned - Hospitalisation Detai'!$A$2:$A$2344,'Cleaned - Hospitalisation Detai'!$I$2:$I$2344,0)</f>
        <v>R1016</v>
      </c>
      <c r="Q1316" s="20">
        <f>_xlfn.XLOOKUP($A1316,'Cleaned - Hospitalisation Detai'!$A$2:$A$2344,'Cleaned - Hospitalisation Detai'!$K$2:$K$2344,0)</f>
        <v>44</v>
      </c>
    </row>
    <row r="1317" spans="1:17" ht="15.6" x14ac:dyDescent="0.3">
      <c r="A1317" s="10" t="s">
        <v>1055</v>
      </c>
      <c r="B1317" s="11" t="str">
        <f>_xlfn.XLOOKUP(A1317,'Cleaned - Customer Names '!$A$2:$A$2336,'Cleaned - Customer Names '!$C$2:$C$2336,0)</f>
        <v>Lisa</v>
      </c>
      <c r="C1317" s="11">
        <f>_xlfn.XLOOKUP($A1317,'Cleaned - Medical Examinations'!$A$2:$A$2336,'Cleaned - Medical Examinations'!$B$2:$B$2336,0)</f>
        <v>33.33</v>
      </c>
      <c r="D1317" s="11">
        <f>_xlfn.XLOOKUP($A1317,'Cleaned - Medical Examinations'!$A$2:$A$2336,'Cleaned - Medical Examinations'!$C$2:$C$2336,0)</f>
        <v>7.61</v>
      </c>
      <c r="E1317" s="11" t="str">
        <f>_xlfn.XLOOKUP($A1317,'Cleaned - Medical Examinations'!$A$2:$A$2336,'Cleaned - Medical Examinations'!$D$2:$D$2336,0)</f>
        <v>No</v>
      </c>
      <c r="F1317" s="11" t="str">
        <f>_xlfn.XLOOKUP($A1317,'Cleaned - Medical Examinations'!$A$2:$A$2336,'Cleaned - Medical Examinations'!$E$2:$E$2336,0)</f>
        <v>No</v>
      </c>
      <c r="G1317" s="11" t="str">
        <f>_xlfn.XLOOKUP($A1317,'Cleaned - Medical Examinations'!$A$2:$A$2336,'Cleaned - Medical Examinations'!$F$2:$F$2336,0)</f>
        <v>No</v>
      </c>
      <c r="H1317" s="11">
        <f>_xlfn.XLOOKUP($A1317,'Cleaned - Medical Examinations'!$A$2:$A$2336,'Cleaned - Medical Examinations'!$G$2:$G$2336,0)</f>
        <v>0</v>
      </c>
      <c r="I1317" s="11" t="str">
        <f>_xlfn.XLOOKUP($A1317,'Cleaned - Medical Examinations'!$A$2:$A$2336,'Cleaned - Medical Examinations'!$H$2:$H$2336,0)</f>
        <v>No</v>
      </c>
      <c r="J1317" s="11" t="str">
        <f>_xlfn.XLOOKUP($A1317,'Cleaned - Medical Examinations'!$A$2:$A$2336,'Cleaned - Medical Examinations'!$I$2:$I$2336,0)</f>
        <v>Obesity</v>
      </c>
      <c r="K1317" s="11" t="str">
        <f t="shared" si="20"/>
        <v>Diabetic</v>
      </c>
      <c r="L1317" s="14">
        <f>_xlfn.XLOOKUP($A1317,'Cleaned - Hospitalisation Detai'!$A$2:$A$2344,'Cleaned - Hospitalisation Detai'!$J$2:$J$2344,0)</f>
        <v>27186</v>
      </c>
      <c r="M1317" s="19">
        <f>_xlfn.XLOOKUP($A1317,'Cleaned - Hospitalisation Detai'!$A$2:$A$2344,'Cleaned - Hospitalisation Detai'!$F$2:$F$2344,0)</f>
        <v>8283.68</v>
      </c>
      <c r="N1317" s="19" t="str">
        <f>_xlfn.XLOOKUP($A1317,'Cleaned - Hospitalisation Detai'!$A$2:$A$2344,'Cleaned - Hospitalisation Detai'!$G$2:$G$2344,0)</f>
        <v>tier - 2</v>
      </c>
      <c r="O1317" s="19" t="str">
        <f>_xlfn.XLOOKUP($A1317,'Cleaned - Hospitalisation Detai'!$A$2:$A$2344,'Cleaned - Hospitalisation Detai'!$H$2:$H$2344,0)</f>
        <v>tier - 3</v>
      </c>
      <c r="P1317" s="19" t="str">
        <f>_xlfn.XLOOKUP($A1317,'Cleaned - Hospitalisation Detai'!$A$2:$A$2344,'Cleaned - Hospitalisation Detai'!$I$2:$I$2344,0)</f>
        <v>R1013</v>
      </c>
      <c r="Q1317" s="20">
        <f>_xlfn.XLOOKUP($A1317,'Cleaned - Hospitalisation Detai'!$A$2:$A$2344,'Cleaned - Hospitalisation Detai'!$K$2:$K$2344,0)</f>
        <v>49</v>
      </c>
    </row>
    <row r="1318" spans="1:17" ht="15.6" x14ac:dyDescent="0.3">
      <c r="A1318" s="10" t="s">
        <v>1054</v>
      </c>
      <c r="B1318" s="11" t="str">
        <f>_xlfn.XLOOKUP(A1318,'Cleaned - Customer Names '!$A$2:$A$2336,'Cleaned - Customer Names '!$C$2:$C$2336,0)</f>
        <v>Gretchen K.</v>
      </c>
      <c r="C1318" s="11">
        <f>_xlfn.XLOOKUP($A1318,'Cleaned - Medical Examinations'!$A$2:$A$2336,'Cleaned - Medical Examinations'!$B$2:$B$2336,0)</f>
        <v>31.13</v>
      </c>
      <c r="D1318" s="11">
        <f>_xlfn.XLOOKUP($A1318,'Cleaned - Medical Examinations'!$A$2:$A$2336,'Cleaned - Medical Examinations'!$C$2:$C$2336,0)</f>
        <v>10.1</v>
      </c>
      <c r="E1318" s="11" t="str">
        <f>_xlfn.XLOOKUP($A1318,'Cleaned - Medical Examinations'!$A$2:$A$2336,'Cleaned - Medical Examinations'!$D$2:$D$2336,0)</f>
        <v>No</v>
      </c>
      <c r="F1318" s="11" t="str">
        <f>_xlfn.XLOOKUP($A1318,'Cleaned - Medical Examinations'!$A$2:$A$2336,'Cleaned - Medical Examinations'!$E$2:$E$2336,0)</f>
        <v>No</v>
      </c>
      <c r="G1318" s="11" t="str">
        <f>_xlfn.XLOOKUP($A1318,'Cleaned - Medical Examinations'!$A$2:$A$2336,'Cleaned - Medical Examinations'!$F$2:$F$2336,0)</f>
        <v>No</v>
      </c>
      <c r="H1318" s="11">
        <f>_xlfn.XLOOKUP($A1318,'Cleaned - Medical Examinations'!$A$2:$A$2336,'Cleaned - Medical Examinations'!$G$2:$G$2336,0)</f>
        <v>0</v>
      </c>
      <c r="I1318" s="11" t="str">
        <f>_xlfn.XLOOKUP($A1318,'Cleaned - Medical Examinations'!$A$2:$A$2336,'Cleaned - Medical Examinations'!$H$2:$H$2336,0)</f>
        <v>No</v>
      </c>
      <c r="J1318" s="11" t="str">
        <f>_xlfn.XLOOKUP($A1318,'Cleaned - Medical Examinations'!$A$2:$A$2336,'Cleaned - Medical Examinations'!$I$2:$I$2336,0)</f>
        <v>Obesity</v>
      </c>
      <c r="K1318" s="11" t="str">
        <f t="shared" si="20"/>
        <v>Diabetic</v>
      </c>
      <c r="L1318" s="14">
        <f>_xlfn.XLOOKUP($A1318,'Cleaned - Hospitalisation Detai'!$A$2:$A$2344,'Cleaned - Hospitalisation Detai'!$J$2:$J$2344,0)</f>
        <v>27385</v>
      </c>
      <c r="M1318" s="19">
        <f>_xlfn.XLOOKUP($A1318,'Cleaned - Hospitalisation Detai'!$A$2:$A$2344,'Cleaned - Hospitalisation Detai'!$F$2:$F$2344,0)</f>
        <v>8280.6200000000008</v>
      </c>
      <c r="N1318" s="19" t="str">
        <f>_xlfn.XLOOKUP($A1318,'Cleaned - Hospitalisation Detai'!$A$2:$A$2344,'Cleaned - Hospitalisation Detai'!$G$2:$G$2344,0)</f>
        <v>tier - 2</v>
      </c>
      <c r="O1318" s="19" t="str">
        <f>_xlfn.XLOOKUP($A1318,'Cleaned - Hospitalisation Detai'!$A$2:$A$2344,'Cleaned - Hospitalisation Detai'!$H$2:$H$2344,0)</f>
        <v>tier - 2</v>
      </c>
      <c r="P1318" s="19" t="str">
        <f>_xlfn.XLOOKUP($A1318,'Cleaned - Hospitalisation Detai'!$A$2:$A$2344,'Cleaned - Hospitalisation Detai'!$I$2:$I$2344,0)</f>
        <v>R1013</v>
      </c>
      <c r="Q1318" s="20">
        <f>_xlfn.XLOOKUP($A1318,'Cleaned - Hospitalisation Detai'!$A$2:$A$2344,'Cleaned - Hospitalisation Detai'!$K$2:$K$2344,0)</f>
        <v>48</v>
      </c>
    </row>
    <row r="1319" spans="1:17" ht="15.6" x14ac:dyDescent="0.3">
      <c r="A1319" s="10" t="s">
        <v>1053</v>
      </c>
      <c r="B1319" s="11" t="str">
        <f>_xlfn.XLOOKUP(A1319,'Cleaned - Customer Names '!$A$2:$A$2336,'Cleaned - Customer Names '!$C$2:$C$2336,0)</f>
        <v>Martina</v>
      </c>
      <c r="C1319" s="11">
        <f>_xlfn.XLOOKUP($A1319,'Cleaned - Medical Examinations'!$A$2:$A$2336,'Cleaned - Medical Examinations'!$B$2:$B$2336,0)</f>
        <v>28.9</v>
      </c>
      <c r="D1319" s="11">
        <f>_xlfn.XLOOKUP($A1319,'Cleaned - Medical Examinations'!$A$2:$A$2336,'Cleaned - Medical Examinations'!$C$2:$C$2336,0)</f>
        <v>11.24</v>
      </c>
      <c r="E1319" s="11" t="str">
        <f>_xlfn.XLOOKUP($A1319,'Cleaned - Medical Examinations'!$A$2:$A$2336,'Cleaned - Medical Examinations'!$D$2:$D$2336,0)</f>
        <v>No</v>
      </c>
      <c r="F1319" s="11" t="str">
        <f>_xlfn.XLOOKUP($A1319,'Cleaned - Medical Examinations'!$A$2:$A$2336,'Cleaned - Medical Examinations'!$E$2:$E$2336,0)</f>
        <v>No</v>
      </c>
      <c r="G1319" s="11" t="str">
        <f>_xlfn.XLOOKUP($A1319,'Cleaned - Medical Examinations'!$A$2:$A$2336,'Cleaned - Medical Examinations'!$F$2:$F$2336,0)</f>
        <v>No</v>
      </c>
      <c r="H1319" s="11">
        <f>_xlfn.XLOOKUP($A1319,'Cleaned - Medical Examinations'!$A$2:$A$2336,'Cleaned - Medical Examinations'!$G$2:$G$2336,0)</f>
        <v>0</v>
      </c>
      <c r="I1319" s="11" t="str">
        <f>_xlfn.XLOOKUP($A1319,'Cleaned - Medical Examinations'!$A$2:$A$2336,'Cleaned - Medical Examinations'!$H$2:$H$2336,0)</f>
        <v>No</v>
      </c>
      <c r="J1319" s="11" t="str">
        <f>_xlfn.XLOOKUP($A1319,'Cleaned - Medical Examinations'!$A$2:$A$2336,'Cleaned - Medical Examinations'!$I$2:$I$2336,0)</f>
        <v>Overweight</v>
      </c>
      <c r="K1319" s="11" t="str">
        <f t="shared" si="20"/>
        <v>Diabetic</v>
      </c>
      <c r="L1319" s="14">
        <f>_xlfn.XLOOKUP($A1319,'Cleaned - Hospitalisation Detai'!$A$2:$A$2344,'Cleaned - Hospitalisation Detai'!$J$2:$J$2344,0)</f>
        <v>27298</v>
      </c>
      <c r="M1319" s="19">
        <f>_xlfn.XLOOKUP($A1319,'Cleaned - Hospitalisation Detai'!$A$2:$A$2344,'Cleaned - Hospitalisation Detai'!$F$2:$F$2344,0)</f>
        <v>8277.52</v>
      </c>
      <c r="N1319" s="19" t="str">
        <f>_xlfn.XLOOKUP($A1319,'Cleaned - Hospitalisation Detai'!$A$2:$A$2344,'Cleaned - Hospitalisation Detai'!$G$2:$G$2344,0)</f>
        <v>tier - 2</v>
      </c>
      <c r="O1319" s="19" t="str">
        <f>_xlfn.XLOOKUP($A1319,'Cleaned - Hospitalisation Detai'!$A$2:$A$2344,'Cleaned - Hospitalisation Detai'!$H$2:$H$2344,0)</f>
        <v>tier - 2</v>
      </c>
      <c r="P1319" s="19" t="str">
        <f>_xlfn.XLOOKUP($A1319,'Cleaned - Hospitalisation Detai'!$A$2:$A$2344,'Cleaned - Hospitalisation Detai'!$I$2:$I$2344,0)</f>
        <v>R1011</v>
      </c>
      <c r="Q1319" s="20">
        <f>_xlfn.XLOOKUP($A1319,'Cleaned - Hospitalisation Detai'!$A$2:$A$2344,'Cleaned - Hospitalisation Detai'!$K$2:$K$2344,0)</f>
        <v>48</v>
      </c>
    </row>
    <row r="1320" spans="1:17" ht="15.6" x14ac:dyDescent="0.3">
      <c r="A1320" s="10" t="s">
        <v>1052</v>
      </c>
      <c r="B1320" s="11" t="str">
        <f>_xlfn.XLOOKUP(A1320,'Cleaned - Customer Names '!$A$2:$A$2336,'Cleaned - Customer Names '!$C$2:$C$2336,0)</f>
        <v>Dustin J</v>
      </c>
      <c r="C1320" s="11">
        <f>_xlfn.XLOOKUP($A1320,'Cleaned - Medical Examinations'!$A$2:$A$2336,'Cleaned - Medical Examinations'!$B$2:$B$2336,0)</f>
        <v>43.31</v>
      </c>
      <c r="D1320" s="11">
        <f>_xlfn.XLOOKUP($A1320,'Cleaned - Medical Examinations'!$A$2:$A$2336,'Cleaned - Medical Examinations'!$C$2:$C$2336,0)</f>
        <v>6.1</v>
      </c>
      <c r="E1320" s="11" t="str">
        <f>_xlfn.XLOOKUP($A1320,'Cleaned - Medical Examinations'!$A$2:$A$2336,'Cleaned - Medical Examinations'!$D$2:$D$2336,0)</f>
        <v>Yes</v>
      </c>
      <c r="F1320" s="11" t="str">
        <f>_xlfn.XLOOKUP($A1320,'Cleaned - Medical Examinations'!$A$2:$A$2336,'Cleaned - Medical Examinations'!$E$2:$E$2336,0)</f>
        <v>yes</v>
      </c>
      <c r="G1320" s="11" t="str">
        <f>_xlfn.XLOOKUP($A1320,'Cleaned - Medical Examinations'!$A$2:$A$2336,'Cleaned - Medical Examinations'!$F$2:$F$2336,0)</f>
        <v>No</v>
      </c>
      <c r="H1320" s="11">
        <f>_xlfn.XLOOKUP($A1320,'Cleaned - Medical Examinations'!$A$2:$A$2336,'Cleaned - Medical Examinations'!$G$2:$G$2336,0)</f>
        <v>1</v>
      </c>
      <c r="I1320" s="11" t="str">
        <f>_xlfn.XLOOKUP($A1320,'Cleaned - Medical Examinations'!$A$2:$A$2336,'Cleaned - Medical Examinations'!$H$2:$H$2336,0)</f>
        <v>No</v>
      </c>
      <c r="J1320" s="11" t="str">
        <f>_xlfn.XLOOKUP($A1320,'Cleaned - Medical Examinations'!$A$2:$A$2336,'Cleaned - Medical Examinations'!$I$2:$I$2336,0)</f>
        <v>Obesity</v>
      </c>
      <c r="K1320" s="11" t="str">
        <f t="shared" si="20"/>
        <v>Non-Diabetic</v>
      </c>
      <c r="L1320" s="14">
        <f>_xlfn.XLOOKUP($A1320,'Cleaned - Hospitalisation Detai'!$A$2:$A$2344,'Cleaned - Hospitalisation Detai'!$J$2:$J$2344,0)</f>
        <v>36858</v>
      </c>
      <c r="M1320" s="19">
        <f>_xlfn.XLOOKUP($A1320,'Cleaned - Hospitalisation Detai'!$A$2:$A$2344,'Cleaned - Hospitalisation Detai'!$F$2:$F$2344,0)</f>
        <v>8271.4599999999991</v>
      </c>
      <c r="N1320" s="19" t="str">
        <f>_xlfn.XLOOKUP($A1320,'Cleaned - Hospitalisation Detai'!$A$2:$A$2344,'Cleaned - Hospitalisation Detai'!$G$2:$G$2344,0)</f>
        <v>tier - 2</v>
      </c>
      <c r="O1320" s="19" t="str">
        <f>_xlfn.XLOOKUP($A1320,'Cleaned - Hospitalisation Detai'!$A$2:$A$2344,'Cleaned - Hospitalisation Detai'!$H$2:$H$2344,0)</f>
        <v>tier - 1</v>
      </c>
      <c r="P1320" s="19" t="str">
        <f>_xlfn.XLOOKUP($A1320,'Cleaned - Hospitalisation Detai'!$A$2:$A$2344,'Cleaned - Hospitalisation Detai'!$I$2:$I$2344,0)</f>
        <v>R1023</v>
      </c>
      <c r="Q1320" s="20">
        <f>_xlfn.XLOOKUP($A1320,'Cleaned - Hospitalisation Detai'!$A$2:$A$2344,'Cleaned - Hospitalisation Detai'!$K$2:$K$2344,0)</f>
        <v>22</v>
      </c>
    </row>
    <row r="1321" spans="1:17" ht="15.6" x14ac:dyDescent="0.3">
      <c r="A1321" s="10" t="s">
        <v>1051</v>
      </c>
      <c r="B1321" s="11" t="str">
        <f>_xlfn.XLOOKUP(A1321,'Cleaned - Customer Names '!$A$2:$A$2336,'Cleaned - Customer Names '!$C$2:$C$2336,0)</f>
        <v>Kelsey</v>
      </c>
      <c r="C1321" s="11">
        <f>_xlfn.XLOOKUP($A1321,'Cleaned - Medical Examinations'!$A$2:$A$2336,'Cleaned - Medical Examinations'!$B$2:$B$2336,0)</f>
        <v>22.8</v>
      </c>
      <c r="D1321" s="11">
        <f>_xlfn.XLOOKUP($A1321,'Cleaned - Medical Examinations'!$A$2:$A$2336,'Cleaned - Medical Examinations'!$C$2:$C$2336,0)</f>
        <v>6.98</v>
      </c>
      <c r="E1321" s="11" t="str">
        <f>_xlfn.XLOOKUP($A1321,'Cleaned - Medical Examinations'!$A$2:$A$2336,'Cleaned - Medical Examinations'!$D$2:$D$2336,0)</f>
        <v>No</v>
      </c>
      <c r="F1321" s="11" t="str">
        <f>_xlfn.XLOOKUP($A1321,'Cleaned - Medical Examinations'!$A$2:$A$2336,'Cleaned - Medical Examinations'!$E$2:$E$2336,0)</f>
        <v>No</v>
      </c>
      <c r="G1321" s="11" t="str">
        <f>_xlfn.XLOOKUP($A1321,'Cleaned - Medical Examinations'!$A$2:$A$2336,'Cleaned - Medical Examinations'!$F$2:$F$2336,0)</f>
        <v>No</v>
      </c>
      <c r="H1321" s="11">
        <f>_xlfn.XLOOKUP($A1321,'Cleaned - Medical Examinations'!$A$2:$A$2336,'Cleaned - Medical Examinations'!$G$2:$G$2336,0)</f>
        <v>0</v>
      </c>
      <c r="I1321" s="11" t="str">
        <f>_xlfn.XLOOKUP($A1321,'Cleaned - Medical Examinations'!$A$2:$A$2336,'Cleaned - Medical Examinations'!$H$2:$H$2336,0)</f>
        <v>No</v>
      </c>
      <c r="J1321" s="11" t="str">
        <f>_xlfn.XLOOKUP($A1321,'Cleaned - Medical Examinations'!$A$2:$A$2336,'Cleaned - Medical Examinations'!$I$2:$I$2336,0)</f>
        <v>Normal Weight</v>
      </c>
      <c r="K1321" s="11" t="str">
        <f t="shared" si="20"/>
        <v>Diabetic</v>
      </c>
      <c r="L1321" s="14">
        <f>_xlfn.XLOOKUP($A1321,'Cleaned - Hospitalisation Detai'!$A$2:$A$2344,'Cleaned - Hospitalisation Detai'!$J$2:$J$2344,0)</f>
        <v>27246</v>
      </c>
      <c r="M1321" s="19">
        <f>_xlfn.XLOOKUP($A1321,'Cleaned - Hospitalisation Detai'!$A$2:$A$2344,'Cleaned - Hospitalisation Detai'!$F$2:$F$2344,0)</f>
        <v>8269.0400000000009</v>
      </c>
      <c r="N1321" s="19" t="str">
        <f>_xlfn.XLOOKUP($A1321,'Cleaned - Hospitalisation Detai'!$A$2:$A$2344,'Cleaned - Hospitalisation Detai'!$G$2:$G$2344,0)</f>
        <v>tier - 2</v>
      </c>
      <c r="O1321" s="19" t="str">
        <f>_xlfn.XLOOKUP($A1321,'Cleaned - Hospitalisation Detai'!$A$2:$A$2344,'Cleaned - Hospitalisation Detai'!$H$2:$H$2344,0)</f>
        <v>tier - 1</v>
      </c>
      <c r="P1321" s="19" t="str">
        <f>_xlfn.XLOOKUP($A1321,'Cleaned - Hospitalisation Detai'!$A$2:$A$2344,'Cleaned - Hospitalisation Detai'!$I$2:$I$2344,0)</f>
        <v>R1011</v>
      </c>
      <c r="Q1321" s="20">
        <f>_xlfn.XLOOKUP($A1321,'Cleaned - Hospitalisation Detai'!$A$2:$A$2344,'Cleaned - Hospitalisation Detai'!$K$2:$K$2344,0)</f>
        <v>48</v>
      </c>
    </row>
    <row r="1322" spans="1:17" ht="15.6" x14ac:dyDescent="0.3">
      <c r="A1322" s="10" t="s">
        <v>1050</v>
      </c>
      <c r="B1322" s="11" t="str">
        <f>_xlfn.XLOOKUP(A1322,'Cleaned - Customer Names '!$A$2:$A$2336,'Cleaned - Customer Names '!$C$2:$C$2336,0)</f>
        <v>Daniel V.</v>
      </c>
      <c r="C1322" s="11">
        <f>_xlfn.XLOOKUP($A1322,'Cleaned - Medical Examinations'!$A$2:$A$2336,'Cleaned - Medical Examinations'!$B$2:$B$2336,0)</f>
        <v>19.09</v>
      </c>
      <c r="D1322" s="11">
        <f>_xlfn.XLOOKUP($A1322,'Cleaned - Medical Examinations'!$A$2:$A$2336,'Cleaned - Medical Examinations'!$C$2:$C$2336,0)</f>
        <v>4</v>
      </c>
      <c r="E1322" s="11" t="str">
        <f>_xlfn.XLOOKUP($A1322,'Cleaned - Medical Examinations'!$A$2:$A$2336,'Cleaned - Medical Examinations'!$D$2:$D$2336,0)</f>
        <v>Yes</v>
      </c>
      <c r="F1322" s="11" t="str">
        <f>_xlfn.XLOOKUP($A1322,'Cleaned - Medical Examinations'!$A$2:$A$2336,'Cleaned - Medical Examinations'!$E$2:$E$2336,0)</f>
        <v>No</v>
      </c>
      <c r="G1322" s="11" t="str">
        <f>_xlfn.XLOOKUP($A1322,'Cleaned - Medical Examinations'!$A$2:$A$2336,'Cleaned - Medical Examinations'!$F$2:$F$2336,0)</f>
        <v>No</v>
      </c>
      <c r="H1322" s="11">
        <f>_xlfn.XLOOKUP($A1322,'Cleaned - Medical Examinations'!$A$2:$A$2336,'Cleaned - Medical Examinations'!$G$2:$G$2336,0)</f>
        <v>1</v>
      </c>
      <c r="I1322" s="11" t="str">
        <f>_xlfn.XLOOKUP($A1322,'Cleaned - Medical Examinations'!$A$2:$A$2336,'Cleaned - Medical Examinations'!$H$2:$H$2336,0)</f>
        <v>No</v>
      </c>
      <c r="J1322" s="11" t="str">
        <f>_xlfn.XLOOKUP($A1322,'Cleaned - Medical Examinations'!$A$2:$A$2336,'Cleaned - Medical Examinations'!$I$2:$I$2336,0)</f>
        <v>Normal Weight</v>
      </c>
      <c r="K1322" s="11" t="str">
        <f t="shared" si="20"/>
        <v>Non-Diabetic</v>
      </c>
      <c r="L1322" s="14">
        <f>_xlfn.XLOOKUP($A1322,'Cleaned - Hospitalisation Detai'!$A$2:$A$2344,'Cleaned - Hospitalisation Detai'!$J$2:$J$2344,0)</f>
        <v>23625</v>
      </c>
      <c r="M1322" s="19">
        <f>_xlfn.XLOOKUP($A1322,'Cleaned - Hospitalisation Detai'!$A$2:$A$2344,'Cleaned - Hospitalisation Detai'!$F$2:$F$2344,0)</f>
        <v>8268</v>
      </c>
      <c r="N1322" s="19" t="str">
        <f>_xlfn.XLOOKUP($A1322,'Cleaned - Hospitalisation Detai'!$A$2:$A$2344,'Cleaned - Hospitalisation Detai'!$G$2:$G$2344,0)</f>
        <v>tier - 3</v>
      </c>
      <c r="O1322" s="19" t="str">
        <f>_xlfn.XLOOKUP($A1322,'Cleaned - Hospitalisation Detai'!$A$2:$A$2344,'Cleaned - Hospitalisation Detai'!$H$2:$H$2344,0)</f>
        <v>tier - 3</v>
      </c>
      <c r="P1322" s="19" t="str">
        <f>_xlfn.XLOOKUP($A1322,'Cleaned - Hospitalisation Detai'!$A$2:$A$2344,'Cleaned - Hospitalisation Detai'!$I$2:$I$2344,0)</f>
        <v>R1013</v>
      </c>
      <c r="Q1322" s="20">
        <f>_xlfn.XLOOKUP($A1322,'Cleaned - Hospitalisation Detai'!$A$2:$A$2344,'Cleaned - Hospitalisation Detai'!$K$2:$K$2344,0)</f>
        <v>58</v>
      </c>
    </row>
    <row r="1323" spans="1:17" ht="15.6" x14ac:dyDescent="0.3">
      <c r="A1323" s="10" t="s">
        <v>1049</v>
      </c>
      <c r="B1323" s="11" t="str">
        <f>_xlfn.XLOOKUP(A1323,'Cleaned - Customer Names '!$A$2:$A$2336,'Cleaned - Customer Names '!$C$2:$C$2336,0)</f>
        <v>Saeger</v>
      </c>
      <c r="C1323" s="11">
        <f>_xlfn.XLOOKUP($A1323,'Cleaned - Medical Examinations'!$A$2:$A$2336,'Cleaned - Medical Examinations'!$B$2:$B$2336,0)</f>
        <v>23.37</v>
      </c>
      <c r="D1323" s="11">
        <f>_xlfn.XLOOKUP($A1323,'Cleaned - Medical Examinations'!$A$2:$A$2336,'Cleaned - Medical Examinations'!$C$2:$C$2336,0)</f>
        <v>4.2300000000000004</v>
      </c>
      <c r="E1323" s="11" t="str">
        <f>_xlfn.XLOOKUP($A1323,'Cleaned - Medical Examinations'!$A$2:$A$2336,'Cleaned - Medical Examinations'!$D$2:$D$2336,0)</f>
        <v>No</v>
      </c>
      <c r="F1323" s="11" t="str">
        <f>_xlfn.XLOOKUP($A1323,'Cleaned - Medical Examinations'!$A$2:$A$2336,'Cleaned - Medical Examinations'!$E$2:$E$2336,0)</f>
        <v>No</v>
      </c>
      <c r="G1323" s="11" t="str">
        <f>_xlfn.XLOOKUP($A1323,'Cleaned - Medical Examinations'!$A$2:$A$2336,'Cleaned - Medical Examinations'!$F$2:$F$2336,0)</f>
        <v>No</v>
      </c>
      <c r="H1323" s="11">
        <f>_xlfn.XLOOKUP($A1323,'Cleaned - Medical Examinations'!$A$2:$A$2336,'Cleaned - Medical Examinations'!$G$2:$G$2336,0)</f>
        <v>0</v>
      </c>
      <c r="I1323" s="11" t="str">
        <f>_xlfn.XLOOKUP($A1323,'Cleaned - Medical Examinations'!$A$2:$A$2336,'Cleaned - Medical Examinations'!$H$2:$H$2336,0)</f>
        <v>No</v>
      </c>
      <c r="J1323" s="11" t="str">
        <f>_xlfn.XLOOKUP($A1323,'Cleaned - Medical Examinations'!$A$2:$A$2336,'Cleaned - Medical Examinations'!$I$2:$I$2336,0)</f>
        <v>Normal Weight</v>
      </c>
      <c r="K1323" s="11" t="str">
        <f t="shared" si="20"/>
        <v>Non-Diabetic</v>
      </c>
      <c r="L1323" s="14">
        <f>_xlfn.XLOOKUP($A1323,'Cleaned - Hospitalisation Detai'!$A$2:$A$2344,'Cleaned - Hospitalisation Detai'!$J$2:$J$2344,0)</f>
        <v>30221</v>
      </c>
      <c r="M1323" s="19">
        <f>_xlfn.XLOOKUP($A1323,'Cleaned - Hospitalisation Detai'!$A$2:$A$2344,'Cleaned - Hospitalisation Detai'!$F$2:$F$2344,0)</f>
        <v>8252.2800000000007</v>
      </c>
      <c r="N1323" s="19" t="str">
        <f>_xlfn.XLOOKUP($A1323,'Cleaned - Hospitalisation Detai'!$A$2:$A$2344,'Cleaned - Hospitalisation Detai'!$G$2:$G$2344,0)</f>
        <v>tier - 2</v>
      </c>
      <c r="O1323" s="19" t="str">
        <f>_xlfn.XLOOKUP($A1323,'Cleaned - Hospitalisation Detai'!$A$2:$A$2344,'Cleaned - Hospitalisation Detai'!$H$2:$H$2344,0)</f>
        <v>tier - 2</v>
      </c>
      <c r="P1323" s="19" t="str">
        <f>_xlfn.XLOOKUP($A1323,'Cleaned - Hospitalisation Detai'!$A$2:$A$2344,'Cleaned - Hospitalisation Detai'!$I$2:$I$2344,0)</f>
        <v>R1024</v>
      </c>
      <c r="Q1323" s="20">
        <f>_xlfn.XLOOKUP($A1323,'Cleaned - Hospitalisation Detai'!$A$2:$A$2344,'Cleaned - Hospitalisation Detai'!$K$2:$K$2344,0)</f>
        <v>40</v>
      </c>
    </row>
    <row r="1324" spans="1:17" ht="15.6" x14ac:dyDescent="0.3">
      <c r="A1324" s="10" t="s">
        <v>1048</v>
      </c>
      <c r="B1324" s="11" t="str">
        <f>_xlfn.XLOOKUP(A1324,'Cleaned - Customer Names '!$A$2:$A$2336,'Cleaned - Customer Names '!$C$2:$C$2336,0)</f>
        <v>Buzunesh</v>
      </c>
      <c r="C1324" s="11">
        <f>_xlfn.XLOOKUP($A1324,'Cleaned - Medical Examinations'!$A$2:$A$2336,'Cleaned - Medical Examinations'!$B$2:$B$2336,0)</f>
        <v>33.44</v>
      </c>
      <c r="D1324" s="11">
        <f>_xlfn.XLOOKUP($A1324,'Cleaned - Medical Examinations'!$A$2:$A$2336,'Cleaned - Medical Examinations'!$C$2:$C$2336,0)</f>
        <v>4.72</v>
      </c>
      <c r="E1324" s="11" t="str">
        <f>_xlfn.XLOOKUP($A1324,'Cleaned - Medical Examinations'!$A$2:$A$2336,'Cleaned - Medical Examinations'!$D$2:$D$2336,0)</f>
        <v>Yes</v>
      </c>
      <c r="F1324" s="11" t="str">
        <f>_xlfn.XLOOKUP($A1324,'Cleaned - Medical Examinations'!$A$2:$A$2336,'Cleaned - Medical Examinations'!$E$2:$E$2336,0)</f>
        <v>No</v>
      </c>
      <c r="G1324" s="11" t="str">
        <f>_xlfn.XLOOKUP($A1324,'Cleaned - Medical Examinations'!$A$2:$A$2336,'Cleaned - Medical Examinations'!$F$2:$F$2336,0)</f>
        <v>No</v>
      </c>
      <c r="H1324" s="11">
        <f>_xlfn.XLOOKUP($A1324,'Cleaned - Medical Examinations'!$A$2:$A$2336,'Cleaned - Medical Examinations'!$G$2:$G$2336,0)</f>
        <v>0</v>
      </c>
      <c r="I1324" s="11" t="str">
        <f>_xlfn.XLOOKUP($A1324,'Cleaned - Medical Examinations'!$A$2:$A$2336,'Cleaned - Medical Examinations'!$H$2:$H$2336,0)</f>
        <v>No</v>
      </c>
      <c r="J1324" s="11" t="str">
        <f>_xlfn.XLOOKUP($A1324,'Cleaned - Medical Examinations'!$A$2:$A$2336,'Cleaned - Medical Examinations'!$I$2:$I$2336,0)</f>
        <v>Obesity</v>
      </c>
      <c r="K1324" s="11" t="str">
        <f t="shared" si="20"/>
        <v>Non-Diabetic</v>
      </c>
      <c r="L1324" s="14">
        <f>_xlfn.XLOOKUP($A1324,'Cleaned - Hospitalisation Detai'!$A$2:$A$2344,'Cleaned - Hospitalisation Detai'!$J$2:$J$2344,0)</f>
        <v>28005</v>
      </c>
      <c r="M1324" s="19">
        <f>_xlfn.XLOOKUP($A1324,'Cleaned - Hospitalisation Detai'!$A$2:$A$2344,'Cleaned - Hospitalisation Detai'!$F$2:$F$2344,0)</f>
        <v>8240.59</v>
      </c>
      <c r="N1324" s="19" t="str">
        <f>_xlfn.XLOOKUP($A1324,'Cleaned - Hospitalisation Detai'!$A$2:$A$2344,'Cleaned - Hospitalisation Detai'!$G$2:$G$2344,0)</f>
        <v>tier - 2</v>
      </c>
      <c r="O1324" s="19" t="str">
        <f>_xlfn.XLOOKUP($A1324,'Cleaned - Hospitalisation Detai'!$A$2:$A$2344,'Cleaned - Hospitalisation Detai'!$H$2:$H$2344,0)</f>
        <v>tier - 2</v>
      </c>
      <c r="P1324" s="19" t="str">
        <f>_xlfn.XLOOKUP($A1324,'Cleaned - Hospitalisation Detai'!$A$2:$A$2344,'Cleaned - Hospitalisation Detai'!$I$2:$I$2344,0)</f>
        <v>R1013</v>
      </c>
      <c r="Q1324" s="20">
        <f>_xlfn.XLOOKUP($A1324,'Cleaned - Hospitalisation Detai'!$A$2:$A$2344,'Cleaned - Hospitalisation Detai'!$K$2:$K$2344,0)</f>
        <v>46</v>
      </c>
    </row>
    <row r="1325" spans="1:17" ht="15.6" x14ac:dyDescent="0.3">
      <c r="A1325" s="10" t="s">
        <v>1047</v>
      </c>
      <c r="B1325" s="11" t="str">
        <f>_xlfn.XLOOKUP(A1325,'Cleaned - Customer Names '!$A$2:$A$2336,'Cleaned - Customer Names '!$C$2:$C$2336,0)</f>
        <v>Mirte</v>
      </c>
      <c r="C1325" s="11">
        <f>_xlfn.XLOOKUP($A1325,'Cleaned - Medical Examinations'!$A$2:$A$2336,'Cleaned - Medical Examinations'!$B$2:$B$2336,0)</f>
        <v>28.05</v>
      </c>
      <c r="D1325" s="11">
        <f>_xlfn.XLOOKUP($A1325,'Cleaned - Medical Examinations'!$A$2:$A$2336,'Cleaned - Medical Examinations'!$C$2:$C$2336,0)</f>
        <v>5.63</v>
      </c>
      <c r="E1325" s="11" t="str">
        <f>_xlfn.XLOOKUP($A1325,'Cleaned - Medical Examinations'!$A$2:$A$2336,'Cleaned - Medical Examinations'!$D$2:$D$2336,0)</f>
        <v>Yes</v>
      </c>
      <c r="F1325" s="11" t="str">
        <f>_xlfn.XLOOKUP($A1325,'Cleaned - Medical Examinations'!$A$2:$A$2336,'Cleaned - Medical Examinations'!$E$2:$E$2336,0)</f>
        <v>No</v>
      </c>
      <c r="G1325" s="11" t="str">
        <f>_xlfn.XLOOKUP($A1325,'Cleaned - Medical Examinations'!$A$2:$A$2336,'Cleaned - Medical Examinations'!$F$2:$F$2336,0)</f>
        <v>No</v>
      </c>
      <c r="H1325" s="11">
        <f>_xlfn.XLOOKUP($A1325,'Cleaned - Medical Examinations'!$A$2:$A$2336,'Cleaned - Medical Examinations'!$G$2:$G$2336,0)</f>
        <v>0</v>
      </c>
      <c r="I1325" s="11" t="str">
        <f>_xlfn.XLOOKUP($A1325,'Cleaned - Medical Examinations'!$A$2:$A$2336,'Cleaned - Medical Examinations'!$H$2:$H$2336,0)</f>
        <v>No</v>
      </c>
      <c r="J1325" s="11" t="str">
        <f>_xlfn.XLOOKUP($A1325,'Cleaned - Medical Examinations'!$A$2:$A$2336,'Cleaned - Medical Examinations'!$I$2:$I$2336,0)</f>
        <v>Overweight</v>
      </c>
      <c r="K1325" s="11" t="str">
        <f t="shared" si="20"/>
        <v>Non-Diabetic</v>
      </c>
      <c r="L1325" s="14">
        <f>_xlfn.XLOOKUP($A1325,'Cleaned - Hospitalisation Detai'!$A$2:$A$2344,'Cleaned - Hospitalisation Detai'!$J$2:$J$2344,0)</f>
        <v>27941</v>
      </c>
      <c r="M1325" s="19">
        <f>_xlfn.XLOOKUP($A1325,'Cleaned - Hospitalisation Detai'!$A$2:$A$2344,'Cleaned - Hospitalisation Detai'!$F$2:$F$2344,0)</f>
        <v>8233.1</v>
      </c>
      <c r="N1325" s="19" t="str">
        <f>_xlfn.XLOOKUP($A1325,'Cleaned - Hospitalisation Detai'!$A$2:$A$2344,'Cleaned - Hospitalisation Detai'!$G$2:$G$2344,0)</f>
        <v>tier - 2</v>
      </c>
      <c r="O1325" s="19" t="str">
        <f>_xlfn.XLOOKUP($A1325,'Cleaned - Hospitalisation Detai'!$A$2:$A$2344,'Cleaned - Hospitalisation Detai'!$H$2:$H$2344,0)</f>
        <v>tier - 2</v>
      </c>
      <c r="P1325" s="19" t="str">
        <f>_xlfn.XLOOKUP($A1325,'Cleaned - Hospitalisation Detai'!$A$2:$A$2344,'Cleaned - Hospitalisation Detai'!$I$2:$I$2344,0)</f>
        <v>R1013</v>
      </c>
      <c r="Q1325" s="20">
        <f>_xlfn.XLOOKUP($A1325,'Cleaned - Hospitalisation Detai'!$A$2:$A$2344,'Cleaned - Hospitalisation Detai'!$K$2:$K$2344,0)</f>
        <v>46</v>
      </c>
    </row>
    <row r="1326" spans="1:17" ht="15.6" x14ac:dyDescent="0.3">
      <c r="A1326" s="10" t="s">
        <v>1046</v>
      </c>
      <c r="B1326" s="11" t="str">
        <f>_xlfn.XLOOKUP(A1326,'Cleaned - Customer Names '!$A$2:$A$2336,'Cleaned - Customer Names '!$C$2:$C$2336,0)</f>
        <v>Megan</v>
      </c>
      <c r="C1326" s="11">
        <f>_xlfn.XLOOKUP($A1326,'Cleaned - Medical Examinations'!$A$2:$A$2336,'Cleaned - Medical Examinations'!$B$2:$B$2336,0)</f>
        <v>27.72</v>
      </c>
      <c r="D1326" s="11">
        <f>_xlfn.XLOOKUP($A1326,'Cleaned - Medical Examinations'!$A$2:$A$2336,'Cleaned - Medical Examinations'!$C$2:$C$2336,0)</f>
        <v>5.83</v>
      </c>
      <c r="E1326" s="11" t="str">
        <f>_xlfn.XLOOKUP($A1326,'Cleaned - Medical Examinations'!$A$2:$A$2336,'Cleaned - Medical Examinations'!$D$2:$D$2336,0)</f>
        <v>Yes</v>
      </c>
      <c r="F1326" s="11" t="str">
        <f>_xlfn.XLOOKUP($A1326,'Cleaned - Medical Examinations'!$A$2:$A$2336,'Cleaned - Medical Examinations'!$E$2:$E$2336,0)</f>
        <v>No</v>
      </c>
      <c r="G1326" s="11" t="str">
        <f>_xlfn.XLOOKUP($A1326,'Cleaned - Medical Examinations'!$A$2:$A$2336,'Cleaned - Medical Examinations'!$F$2:$F$2336,0)</f>
        <v>No</v>
      </c>
      <c r="H1326" s="11">
        <f>_xlfn.XLOOKUP($A1326,'Cleaned - Medical Examinations'!$A$2:$A$2336,'Cleaned - Medical Examinations'!$G$2:$G$2336,0)</f>
        <v>0</v>
      </c>
      <c r="I1326" s="11" t="str">
        <f>_xlfn.XLOOKUP($A1326,'Cleaned - Medical Examinations'!$A$2:$A$2336,'Cleaned - Medical Examinations'!$H$2:$H$2336,0)</f>
        <v>No</v>
      </c>
      <c r="J1326" s="11" t="str">
        <f>_xlfn.XLOOKUP($A1326,'Cleaned - Medical Examinations'!$A$2:$A$2336,'Cleaned - Medical Examinations'!$I$2:$I$2336,0)</f>
        <v>Overweight</v>
      </c>
      <c r="K1326" s="11" t="str">
        <f t="shared" si="20"/>
        <v>Non-Diabetic</v>
      </c>
      <c r="L1326" s="14">
        <f>_xlfn.XLOOKUP($A1326,'Cleaned - Hospitalisation Detai'!$A$2:$A$2344,'Cleaned - Hospitalisation Detai'!$J$2:$J$2344,0)</f>
        <v>28006</v>
      </c>
      <c r="M1326" s="19">
        <f>_xlfn.XLOOKUP($A1326,'Cleaned - Hospitalisation Detai'!$A$2:$A$2344,'Cleaned - Hospitalisation Detai'!$F$2:$F$2344,0)</f>
        <v>8232.64</v>
      </c>
      <c r="N1326" s="19" t="str">
        <f>_xlfn.XLOOKUP($A1326,'Cleaned - Hospitalisation Detai'!$A$2:$A$2344,'Cleaned - Hospitalisation Detai'!$G$2:$G$2344,0)</f>
        <v>tier - 2</v>
      </c>
      <c r="O1326" s="19" t="str">
        <f>_xlfn.XLOOKUP($A1326,'Cleaned - Hospitalisation Detai'!$A$2:$A$2344,'Cleaned - Hospitalisation Detai'!$H$2:$H$2344,0)</f>
        <v>tier - 3</v>
      </c>
      <c r="P1326" s="19" t="str">
        <f>_xlfn.XLOOKUP($A1326,'Cleaned - Hospitalisation Detai'!$A$2:$A$2344,'Cleaned - Hospitalisation Detai'!$I$2:$I$2344,0)</f>
        <v>R1013</v>
      </c>
      <c r="Q1326" s="20">
        <f>_xlfn.XLOOKUP($A1326,'Cleaned - Hospitalisation Detai'!$A$2:$A$2344,'Cleaned - Hospitalisation Detai'!$K$2:$K$2344,0)</f>
        <v>46</v>
      </c>
    </row>
    <row r="1327" spans="1:17" ht="15.6" x14ac:dyDescent="0.3">
      <c r="A1327" s="10" t="s">
        <v>1045</v>
      </c>
      <c r="B1327" s="11" t="str">
        <f>_xlfn.XLOOKUP(A1327,'Cleaned - Customer Names '!$A$2:$A$2336,'Cleaned - Customer Names '!$C$2:$C$2336,0)</f>
        <v>Kerry A.</v>
      </c>
      <c r="C1327" s="11">
        <f>_xlfn.XLOOKUP($A1327,'Cleaned - Medical Examinations'!$A$2:$A$2336,'Cleaned - Medical Examinations'!$B$2:$B$2336,0)</f>
        <v>29.81</v>
      </c>
      <c r="D1327" s="11">
        <f>_xlfn.XLOOKUP($A1327,'Cleaned - Medical Examinations'!$A$2:$A$2336,'Cleaned - Medical Examinations'!$C$2:$C$2336,0)</f>
        <v>9.23</v>
      </c>
      <c r="E1327" s="11" t="str">
        <f>_xlfn.XLOOKUP($A1327,'Cleaned - Medical Examinations'!$A$2:$A$2336,'Cleaned - Medical Examinations'!$D$2:$D$2336,0)</f>
        <v>No</v>
      </c>
      <c r="F1327" s="11" t="str">
        <f>_xlfn.XLOOKUP($A1327,'Cleaned - Medical Examinations'!$A$2:$A$2336,'Cleaned - Medical Examinations'!$E$2:$E$2336,0)</f>
        <v>No</v>
      </c>
      <c r="G1327" s="11" t="str">
        <f>_xlfn.XLOOKUP($A1327,'Cleaned - Medical Examinations'!$A$2:$A$2336,'Cleaned - Medical Examinations'!$F$2:$F$2336,0)</f>
        <v>No</v>
      </c>
      <c r="H1327" s="11">
        <f>_xlfn.XLOOKUP($A1327,'Cleaned - Medical Examinations'!$A$2:$A$2336,'Cleaned - Medical Examinations'!$G$2:$G$2336,0)</f>
        <v>0</v>
      </c>
      <c r="I1327" s="11" t="str">
        <f>_xlfn.XLOOKUP($A1327,'Cleaned - Medical Examinations'!$A$2:$A$2336,'Cleaned - Medical Examinations'!$H$2:$H$2336,0)</f>
        <v>No</v>
      </c>
      <c r="J1327" s="11" t="str">
        <f>_xlfn.XLOOKUP($A1327,'Cleaned - Medical Examinations'!$A$2:$A$2336,'Cleaned - Medical Examinations'!$I$2:$I$2336,0)</f>
        <v>Overweight</v>
      </c>
      <c r="K1327" s="11" t="str">
        <f t="shared" si="20"/>
        <v>Diabetic</v>
      </c>
      <c r="L1327" s="14">
        <f>_xlfn.XLOOKUP($A1327,'Cleaned - Hospitalisation Detai'!$A$2:$A$2344,'Cleaned - Hospitalisation Detai'!$J$2:$J$2344,0)</f>
        <v>28671</v>
      </c>
      <c r="M1327" s="19">
        <f>_xlfn.XLOOKUP($A1327,'Cleaned - Hospitalisation Detai'!$A$2:$A$2344,'Cleaned - Hospitalisation Detai'!$F$2:$F$2344,0)</f>
        <v>8219.2000000000007</v>
      </c>
      <c r="N1327" s="19" t="str">
        <f>_xlfn.XLOOKUP($A1327,'Cleaned - Hospitalisation Detai'!$A$2:$A$2344,'Cleaned - Hospitalisation Detai'!$G$2:$G$2344,0)</f>
        <v>tier - 2</v>
      </c>
      <c r="O1327" s="19" t="str">
        <f>_xlfn.XLOOKUP($A1327,'Cleaned - Hospitalisation Detai'!$A$2:$A$2344,'Cleaned - Hospitalisation Detai'!$H$2:$H$2344,0)</f>
        <v>tier - 2</v>
      </c>
      <c r="P1327" s="19" t="str">
        <f>_xlfn.XLOOKUP($A1327,'Cleaned - Hospitalisation Detai'!$A$2:$A$2344,'Cleaned - Hospitalisation Detai'!$I$2:$I$2344,0)</f>
        <v>R1013</v>
      </c>
      <c r="Q1327" s="20">
        <f>_xlfn.XLOOKUP($A1327,'Cleaned - Hospitalisation Detai'!$A$2:$A$2344,'Cleaned - Hospitalisation Detai'!$K$2:$K$2344,0)</f>
        <v>44</v>
      </c>
    </row>
    <row r="1328" spans="1:17" ht="15.6" x14ac:dyDescent="0.3">
      <c r="A1328" s="10" t="s">
        <v>1044</v>
      </c>
      <c r="B1328" s="11" t="str">
        <f>_xlfn.XLOOKUP(A1328,'Cleaned - Customer Names '!$A$2:$A$2336,'Cleaned - Customer Names '!$C$2:$C$2336,0)</f>
        <v>Kristin</v>
      </c>
      <c r="C1328" s="11">
        <f>_xlfn.XLOOKUP($A1328,'Cleaned - Medical Examinations'!$A$2:$A$2336,'Cleaned - Medical Examinations'!$B$2:$B$2336,0)</f>
        <v>23.98</v>
      </c>
      <c r="D1328" s="11">
        <f>_xlfn.XLOOKUP($A1328,'Cleaned - Medical Examinations'!$A$2:$A$2336,'Cleaned - Medical Examinations'!$C$2:$C$2336,0)</f>
        <v>9.89</v>
      </c>
      <c r="E1328" s="11" t="str">
        <f>_xlfn.XLOOKUP($A1328,'Cleaned - Medical Examinations'!$A$2:$A$2336,'Cleaned - Medical Examinations'!$D$2:$D$2336,0)</f>
        <v>No</v>
      </c>
      <c r="F1328" s="11" t="str">
        <f>_xlfn.XLOOKUP($A1328,'Cleaned - Medical Examinations'!$A$2:$A$2336,'Cleaned - Medical Examinations'!$E$2:$E$2336,0)</f>
        <v>No</v>
      </c>
      <c r="G1328" s="11" t="str">
        <f>_xlfn.XLOOKUP($A1328,'Cleaned - Medical Examinations'!$A$2:$A$2336,'Cleaned - Medical Examinations'!$F$2:$F$2336,0)</f>
        <v>No</v>
      </c>
      <c r="H1328" s="11">
        <f>_xlfn.XLOOKUP($A1328,'Cleaned - Medical Examinations'!$A$2:$A$2336,'Cleaned - Medical Examinations'!$G$2:$G$2336,0)</f>
        <v>0</v>
      </c>
      <c r="I1328" s="11" t="str">
        <f>_xlfn.XLOOKUP($A1328,'Cleaned - Medical Examinations'!$A$2:$A$2336,'Cleaned - Medical Examinations'!$H$2:$H$2336,0)</f>
        <v>No</v>
      </c>
      <c r="J1328" s="11" t="str">
        <f>_xlfn.XLOOKUP($A1328,'Cleaned - Medical Examinations'!$A$2:$A$2336,'Cleaned - Medical Examinations'!$I$2:$I$2336,0)</f>
        <v>Normal Weight</v>
      </c>
      <c r="K1328" s="11" t="str">
        <f t="shared" si="20"/>
        <v>Diabetic</v>
      </c>
      <c r="L1328" s="14">
        <f>_xlfn.XLOOKUP($A1328,'Cleaned - Hospitalisation Detai'!$A$2:$A$2344,'Cleaned - Hospitalisation Detai'!$J$2:$J$2344,0)</f>
        <v>28787</v>
      </c>
      <c r="M1328" s="19">
        <f>_xlfn.XLOOKUP($A1328,'Cleaned - Hospitalisation Detai'!$A$2:$A$2344,'Cleaned - Hospitalisation Detai'!$F$2:$F$2344,0)</f>
        <v>8211.1</v>
      </c>
      <c r="N1328" s="19" t="str">
        <f>_xlfn.XLOOKUP($A1328,'Cleaned - Hospitalisation Detai'!$A$2:$A$2344,'Cleaned - Hospitalisation Detai'!$G$2:$G$2344,0)</f>
        <v>tier - 2</v>
      </c>
      <c r="O1328" s="19" t="str">
        <f>_xlfn.XLOOKUP($A1328,'Cleaned - Hospitalisation Detai'!$A$2:$A$2344,'Cleaned - Hospitalisation Detai'!$H$2:$H$2344,0)</f>
        <v>tier - 3</v>
      </c>
      <c r="P1328" s="19" t="str">
        <f>_xlfn.XLOOKUP($A1328,'Cleaned - Hospitalisation Detai'!$A$2:$A$2344,'Cleaned - Hospitalisation Detai'!$I$2:$I$2344,0)</f>
        <v>R1013</v>
      </c>
      <c r="Q1328" s="20">
        <f>_xlfn.XLOOKUP($A1328,'Cleaned - Hospitalisation Detai'!$A$2:$A$2344,'Cleaned - Hospitalisation Detai'!$K$2:$K$2344,0)</f>
        <v>44</v>
      </c>
    </row>
    <row r="1329" spans="1:17" ht="15.6" x14ac:dyDescent="0.3">
      <c r="A1329" s="10" t="s">
        <v>1043</v>
      </c>
      <c r="B1329" s="11" t="str">
        <f>_xlfn.XLOOKUP(A1329,'Cleaned - Customer Names '!$A$2:$A$2336,'Cleaned - Customer Names '!$C$2:$C$2336,0)</f>
        <v>Christopher R.</v>
      </c>
      <c r="C1329" s="11">
        <f>_xlfn.XLOOKUP($A1329,'Cleaned - Medical Examinations'!$A$2:$A$2336,'Cleaned - Medical Examinations'!$B$2:$B$2336,0)</f>
        <v>17.34</v>
      </c>
      <c r="D1329" s="11">
        <f>_xlfn.XLOOKUP($A1329,'Cleaned - Medical Examinations'!$A$2:$A$2336,'Cleaned - Medical Examinations'!$C$2:$C$2336,0)</f>
        <v>12</v>
      </c>
      <c r="E1329" s="11" t="str">
        <f>_xlfn.XLOOKUP($A1329,'Cleaned - Medical Examinations'!$A$2:$A$2336,'Cleaned - Medical Examinations'!$D$2:$D$2336,0)</f>
        <v>No</v>
      </c>
      <c r="F1329" s="11" t="str">
        <f>_xlfn.XLOOKUP($A1329,'Cleaned - Medical Examinations'!$A$2:$A$2336,'Cleaned - Medical Examinations'!$E$2:$E$2336,0)</f>
        <v>No</v>
      </c>
      <c r="G1329" s="11" t="str">
        <f>_xlfn.XLOOKUP($A1329,'Cleaned - Medical Examinations'!$A$2:$A$2336,'Cleaned - Medical Examinations'!$F$2:$F$2336,0)</f>
        <v>No</v>
      </c>
      <c r="H1329" s="11">
        <f>_xlfn.XLOOKUP($A1329,'Cleaned - Medical Examinations'!$A$2:$A$2336,'Cleaned - Medical Examinations'!$G$2:$G$2336,0)</f>
        <v>0</v>
      </c>
      <c r="I1329" s="11" t="str">
        <f>_xlfn.XLOOKUP($A1329,'Cleaned - Medical Examinations'!$A$2:$A$2336,'Cleaned - Medical Examinations'!$H$2:$H$2336,0)</f>
        <v>No</v>
      </c>
      <c r="J1329" s="11" t="str">
        <f>_xlfn.XLOOKUP($A1329,'Cleaned - Medical Examinations'!$A$2:$A$2336,'Cleaned - Medical Examinations'!$I$2:$I$2336,0)</f>
        <v>Underweight</v>
      </c>
      <c r="K1329" s="11" t="str">
        <f t="shared" si="20"/>
        <v>Diabetic</v>
      </c>
      <c r="L1329" s="14">
        <f>_xlfn.XLOOKUP($A1329,'Cleaned - Hospitalisation Detai'!$A$2:$A$2344,'Cleaned - Hospitalisation Detai'!$J$2:$J$2344,0)</f>
        <v>22973</v>
      </c>
      <c r="M1329" s="19">
        <f>_xlfn.XLOOKUP($A1329,'Cleaned - Hospitalisation Detai'!$A$2:$A$2344,'Cleaned - Hospitalisation Detai'!$F$2:$F$2344,0)</f>
        <v>8188.12</v>
      </c>
      <c r="N1329" s="19" t="str">
        <f>_xlfn.XLOOKUP($A1329,'Cleaned - Hospitalisation Detai'!$A$2:$A$2344,'Cleaned - Hospitalisation Detai'!$G$2:$G$2344,0)</f>
        <v>tier - 3</v>
      </c>
      <c r="O1329" s="19" t="str">
        <f>_xlfn.XLOOKUP($A1329,'Cleaned - Hospitalisation Detai'!$A$2:$A$2344,'Cleaned - Hospitalisation Detai'!$H$2:$H$2344,0)</f>
        <v>tier - 3</v>
      </c>
      <c r="P1329" s="19" t="str">
        <f>_xlfn.XLOOKUP($A1329,'Cleaned - Hospitalisation Detai'!$A$2:$A$2344,'Cleaned - Hospitalisation Detai'!$I$2:$I$2344,0)</f>
        <v>R1013</v>
      </c>
      <c r="Q1329" s="20">
        <f>_xlfn.XLOOKUP($A1329,'Cleaned - Hospitalisation Detai'!$A$2:$A$2344,'Cleaned - Hospitalisation Detai'!$K$2:$K$2344,0)</f>
        <v>60</v>
      </c>
    </row>
    <row r="1330" spans="1:17" ht="15.6" x14ac:dyDescent="0.3">
      <c r="A1330" s="10" t="s">
        <v>1042</v>
      </c>
      <c r="B1330" s="11" t="str">
        <f>_xlfn.XLOOKUP(A1330,'Cleaned - Customer Names '!$A$2:$A$2336,'Cleaned - Customer Names '!$C$2:$C$2336,0)</f>
        <v>Elizabeth A</v>
      </c>
      <c r="C1330" s="11">
        <f>_xlfn.XLOOKUP($A1330,'Cleaned - Medical Examinations'!$A$2:$A$2336,'Cleaned - Medical Examinations'!$B$2:$B$2336,0)</f>
        <v>40.39</v>
      </c>
      <c r="D1330" s="11">
        <f>_xlfn.XLOOKUP($A1330,'Cleaned - Medical Examinations'!$A$2:$A$2336,'Cleaned - Medical Examinations'!$C$2:$C$2336,0)</f>
        <v>4.24</v>
      </c>
      <c r="E1330" s="11" t="str">
        <f>_xlfn.XLOOKUP($A1330,'Cleaned - Medical Examinations'!$A$2:$A$2336,'Cleaned - Medical Examinations'!$D$2:$D$2336,0)</f>
        <v>Yes</v>
      </c>
      <c r="F1330" s="11" t="str">
        <f>_xlfn.XLOOKUP($A1330,'Cleaned - Medical Examinations'!$A$2:$A$2336,'Cleaned - Medical Examinations'!$E$2:$E$2336,0)</f>
        <v>No</v>
      </c>
      <c r="G1330" s="11" t="str">
        <f>_xlfn.XLOOKUP($A1330,'Cleaned - Medical Examinations'!$A$2:$A$2336,'Cleaned - Medical Examinations'!$F$2:$F$2336,0)</f>
        <v>Yes</v>
      </c>
      <c r="H1330" s="11">
        <f>_xlfn.XLOOKUP($A1330,'Cleaned - Medical Examinations'!$A$2:$A$2336,'Cleaned - Medical Examinations'!$G$2:$G$2336,0)</f>
        <v>1</v>
      </c>
      <c r="I1330" s="11" t="str">
        <f>_xlfn.XLOOKUP($A1330,'Cleaned - Medical Examinations'!$A$2:$A$2336,'Cleaned - Medical Examinations'!$H$2:$H$2336,0)</f>
        <v>No</v>
      </c>
      <c r="J1330" s="11" t="str">
        <f>_xlfn.XLOOKUP($A1330,'Cleaned - Medical Examinations'!$A$2:$A$2336,'Cleaned - Medical Examinations'!$I$2:$I$2336,0)</f>
        <v>Obesity</v>
      </c>
      <c r="K1330" s="11" t="str">
        <f t="shared" si="20"/>
        <v>Non-Diabetic</v>
      </c>
      <c r="L1330" s="14">
        <f>_xlfn.XLOOKUP($A1330,'Cleaned - Hospitalisation Detai'!$A$2:$A$2344,'Cleaned - Hospitalisation Detai'!$J$2:$J$2344,0)</f>
        <v>35724</v>
      </c>
      <c r="M1330" s="19">
        <f>_xlfn.XLOOKUP($A1330,'Cleaned - Hospitalisation Detai'!$A$2:$A$2344,'Cleaned - Hospitalisation Detai'!$F$2:$F$2344,0)</f>
        <v>8182.89</v>
      </c>
      <c r="N1330" s="19" t="str">
        <f>_xlfn.XLOOKUP($A1330,'Cleaned - Hospitalisation Detai'!$A$2:$A$2344,'Cleaned - Hospitalisation Detai'!$G$2:$G$2344,0)</f>
        <v>tier - 2</v>
      </c>
      <c r="O1330" s="19" t="str">
        <f>_xlfn.XLOOKUP($A1330,'Cleaned - Hospitalisation Detai'!$A$2:$A$2344,'Cleaned - Hospitalisation Detai'!$H$2:$H$2344,0)</f>
        <v>tier - 1</v>
      </c>
      <c r="P1330" s="19" t="str">
        <f>_xlfn.XLOOKUP($A1330,'Cleaned - Hospitalisation Detai'!$A$2:$A$2344,'Cleaned - Hospitalisation Detai'!$I$2:$I$2344,0)</f>
        <v>R1026</v>
      </c>
      <c r="Q1330" s="20">
        <f>_xlfn.XLOOKUP($A1330,'Cleaned - Hospitalisation Detai'!$A$2:$A$2344,'Cleaned - Hospitalisation Detai'!$K$2:$K$2344,0)</f>
        <v>25</v>
      </c>
    </row>
    <row r="1331" spans="1:17" ht="15.6" x14ac:dyDescent="0.3">
      <c r="A1331" s="10" t="s">
        <v>1041</v>
      </c>
      <c r="B1331" s="11" t="str">
        <f>_xlfn.XLOOKUP(A1331,'Cleaned - Customer Names '!$A$2:$A$2336,'Cleaned - Customer Names '!$C$2:$C$2336,0)</f>
        <v>Andrew</v>
      </c>
      <c r="C1331" s="11">
        <f>_xlfn.XLOOKUP($A1331,'Cleaned - Medical Examinations'!$A$2:$A$2336,'Cleaned - Medical Examinations'!$B$2:$B$2336,0)</f>
        <v>25.96</v>
      </c>
      <c r="D1331" s="11">
        <f>_xlfn.XLOOKUP($A1331,'Cleaned - Medical Examinations'!$A$2:$A$2336,'Cleaned - Medical Examinations'!$C$2:$C$2336,0)</f>
        <v>4.68</v>
      </c>
      <c r="E1331" s="11" t="str">
        <f>_xlfn.XLOOKUP($A1331,'Cleaned - Medical Examinations'!$A$2:$A$2336,'Cleaned - Medical Examinations'!$D$2:$D$2336,0)</f>
        <v>Yes</v>
      </c>
      <c r="F1331" s="11" t="str">
        <f>_xlfn.XLOOKUP($A1331,'Cleaned - Medical Examinations'!$A$2:$A$2336,'Cleaned - Medical Examinations'!$E$2:$E$2336,0)</f>
        <v>No</v>
      </c>
      <c r="G1331" s="11" t="str">
        <f>_xlfn.XLOOKUP($A1331,'Cleaned - Medical Examinations'!$A$2:$A$2336,'Cleaned - Medical Examinations'!$F$2:$F$2336,0)</f>
        <v>Yes</v>
      </c>
      <c r="H1331" s="11">
        <f>_xlfn.XLOOKUP($A1331,'Cleaned - Medical Examinations'!$A$2:$A$2336,'Cleaned - Medical Examinations'!$G$2:$G$2336,0)</f>
        <v>1</v>
      </c>
      <c r="I1331" s="11" t="str">
        <f>_xlfn.XLOOKUP($A1331,'Cleaned - Medical Examinations'!$A$2:$A$2336,'Cleaned - Medical Examinations'!$H$2:$H$2336,0)</f>
        <v>No</v>
      </c>
      <c r="J1331" s="11" t="str">
        <f>_xlfn.XLOOKUP($A1331,'Cleaned - Medical Examinations'!$A$2:$A$2336,'Cleaned - Medical Examinations'!$I$2:$I$2336,0)</f>
        <v>Overweight</v>
      </c>
      <c r="K1331" s="11" t="str">
        <f t="shared" si="20"/>
        <v>Non-Diabetic</v>
      </c>
      <c r="L1331" s="14">
        <f>_xlfn.XLOOKUP($A1331,'Cleaned - Hospitalisation Detai'!$A$2:$A$2344,'Cleaned - Hospitalisation Detai'!$J$2:$J$2344,0)</f>
        <v>30475</v>
      </c>
      <c r="M1331" s="19">
        <f>_xlfn.XLOOKUP($A1331,'Cleaned - Hospitalisation Detai'!$A$2:$A$2344,'Cleaned - Hospitalisation Detai'!$F$2:$F$2344,0)</f>
        <v>8179.51</v>
      </c>
      <c r="N1331" s="19" t="str">
        <f>_xlfn.XLOOKUP($A1331,'Cleaned - Hospitalisation Detai'!$A$2:$A$2344,'Cleaned - Hospitalisation Detai'!$G$2:$G$2344,0)</f>
        <v>tier - 2</v>
      </c>
      <c r="O1331" s="19" t="str">
        <f>_xlfn.XLOOKUP($A1331,'Cleaned - Hospitalisation Detai'!$A$2:$A$2344,'Cleaned - Hospitalisation Detai'!$H$2:$H$2344,0)</f>
        <v>tier - 2</v>
      </c>
      <c r="P1331" s="19" t="str">
        <f>_xlfn.XLOOKUP($A1331,'Cleaned - Hospitalisation Detai'!$A$2:$A$2344,'Cleaned - Hospitalisation Detai'!$I$2:$I$2344,0)</f>
        <v>R1020</v>
      </c>
      <c r="Q1331" s="20">
        <f>_xlfn.XLOOKUP($A1331,'Cleaned - Hospitalisation Detai'!$A$2:$A$2344,'Cleaned - Hospitalisation Detai'!$K$2:$K$2344,0)</f>
        <v>40</v>
      </c>
    </row>
    <row r="1332" spans="1:17" ht="15.6" x14ac:dyDescent="0.3">
      <c r="A1332" s="10" t="s">
        <v>1040</v>
      </c>
      <c r="B1332" s="11" t="str">
        <f>_xlfn.XLOOKUP(A1332,'Cleaned - Customer Names '!$A$2:$A$2336,'Cleaned - Customer Names '!$C$2:$C$2336,0)</f>
        <v>Dawn M.</v>
      </c>
      <c r="C1332" s="11">
        <f>_xlfn.XLOOKUP($A1332,'Cleaned - Medical Examinations'!$A$2:$A$2336,'Cleaned - Medical Examinations'!$B$2:$B$2336,0)</f>
        <v>17.68</v>
      </c>
      <c r="D1332" s="11">
        <f>_xlfn.XLOOKUP($A1332,'Cleaned - Medical Examinations'!$A$2:$A$2336,'Cleaned - Medical Examinations'!$C$2:$C$2336,0)</f>
        <v>8.57</v>
      </c>
      <c r="E1332" s="11" t="str">
        <f>_xlfn.XLOOKUP($A1332,'Cleaned - Medical Examinations'!$A$2:$A$2336,'Cleaned - Medical Examinations'!$D$2:$D$2336,0)</f>
        <v>Yes</v>
      </c>
      <c r="F1332" s="11" t="str">
        <f>_xlfn.XLOOKUP($A1332,'Cleaned - Medical Examinations'!$A$2:$A$2336,'Cleaned - Medical Examinations'!$E$2:$E$2336,0)</f>
        <v>No</v>
      </c>
      <c r="G1332" s="11" t="str">
        <f>_xlfn.XLOOKUP($A1332,'Cleaned - Medical Examinations'!$A$2:$A$2336,'Cleaned - Medical Examinations'!$F$2:$F$2336,0)</f>
        <v>Yes</v>
      </c>
      <c r="H1332" s="11">
        <f>_xlfn.XLOOKUP($A1332,'Cleaned - Medical Examinations'!$A$2:$A$2336,'Cleaned - Medical Examinations'!$G$2:$G$2336,0)</f>
        <v>1</v>
      </c>
      <c r="I1332" s="11" t="str">
        <f>_xlfn.XLOOKUP($A1332,'Cleaned - Medical Examinations'!$A$2:$A$2336,'Cleaned - Medical Examinations'!$H$2:$H$2336,0)</f>
        <v>No</v>
      </c>
      <c r="J1332" s="11" t="str">
        <f>_xlfn.XLOOKUP($A1332,'Cleaned - Medical Examinations'!$A$2:$A$2336,'Cleaned - Medical Examinations'!$I$2:$I$2336,0)</f>
        <v>Underweight</v>
      </c>
      <c r="K1332" s="11" t="str">
        <f t="shared" si="20"/>
        <v>Diabetic</v>
      </c>
      <c r="L1332" s="14">
        <f>_xlfn.XLOOKUP($A1332,'Cleaned - Hospitalisation Detai'!$A$2:$A$2344,'Cleaned - Hospitalisation Detai'!$J$2:$J$2344,0)</f>
        <v>23320</v>
      </c>
      <c r="M1332" s="19">
        <f>_xlfn.XLOOKUP($A1332,'Cleaned - Hospitalisation Detai'!$A$2:$A$2344,'Cleaned - Hospitalisation Detai'!$F$2:$F$2344,0)</f>
        <v>8177.9</v>
      </c>
      <c r="N1332" s="19" t="str">
        <f>_xlfn.XLOOKUP($A1332,'Cleaned - Hospitalisation Detai'!$A$2:$A$2344,'Cleaned - Hospitalisation Detai'!$G$2:$G$2344,0)</f>
        <v>tier - 3</v>
      </c>
      <c r="O1332" s="19" t="str">
        <f>_xlfn.XLOOKUP($A1332,'Cleaned - Hospitalisation Detai'!$A$2:$A$2344,'Cleaned - Hospitalisation Detai'!$H$2:$H$2344,0)</f>
        <v>tier - 1</v>
      </c>
      <c r="P1332" s="19" t="str">
        <f>_xlfn.XLOOKUP($A1332,'Cleaned - Hospitalisation Detai'!$A$2:$A$2344,'Cleaned - Hospitalisation Detai'!$I$2:$I$2344,0)</f>
        <v>R1013</v>
      </c>
      <c r="Q1332" s="20">
        <f>_xlfn.XLOOKUP($A1332,'Cleaned - Hospitalisation Detai'!$A$2:$A$2344,'Cleaned - Hospitalisation Detai'!$K$2:$K$2344,0)</f>
        <v>59</v>
      </c>
    </row>
    <row r="1333" spans="1:17" ht="15.6" x14ac:dyDescent="0.3">
      <c r="A1333" s="10" t="s">
        <v>1039</v>
      </c>
      <c r="B1333" s="11" t="str">
        <f>_xlfn.XLOOKUP(A1333,'Cleaned - Customer Names '!$A$2:$A$2336,'Cleaned - Customer Names '!$C$2:$C$2336,0)</f>
        <v>Jonathan P</v>
      </c>
      <c r="C1333" s="11">
        <f>_xlfn.XLOOKUP($A1333,'Cleaned - Medical Examinations'!$A$2:$A$2336,'Cleaned - Medical Examinations'!$B$2:$B$2336,0)</f>
        <v>30.875</v>
      </c>
      <c r="D1333" s="11">
        <f>_xlfn.XLOOKUP($A1333,'Cleaned - Medical Examinations'!$A$2:$A$2336,'Cleaned - Medical Examinations'!$C$2:$C$2336,0)</f>
        <v>4.0999999999999996</v>
      </c>
      <c r="E1333" s="11" t="str">
        <f>_xlfn.XLOOKUP($A1333,'Cleaned - Medical Examinations'!$A$2:$A$2336,'Cleaned - Medical Examinations'!$D$2:$D$2336,0)</f>
        <v>No</v>
      </c>
      <c r="F1333" s="11" t="str">
        <f>_xlfn.XLOOKUP($A1333,'Cleaned - Medical Examinations'!$A$2:$A$2336,'Cleaned - Medical Examinations'!$E$2:$E$2336,0)</f>
        <v>No</v>
      </c>
      <c r="G1333" s="11" t="str">
        <f>_xlfn.XLOOKUP($A1333,'Cleaned - Medical Examinations'!$A$2:$A$2336,'Cleaned - Medical Examinations'!$F$2:$F$2336,0)</f>
        <v>No</v>
      </c>
      <c r="H1333" s="11">
        <f>_xlfn.XLOOKUP($A1333,'Cleaned - Medical Examinations'!$A$2:$A$2336,'Cleaned - Medical Examinations'!$G$2:$G$2336,0)</f>
        <v>0</v>
      </c>
      <c r="I1333" s="11" t="str">
        <f>_xlfn.XLOOKUP($A1333,'Cleaned - Medical Examinations'!$A$2:$A$2336,'Cleaned - Medical Examinations'!$H$2:$H$2336,0)</f>
        <v>No</v>
      </c>
      <c r="J1333" s="11" t="str">
        <f>_xlfn.XLOOKUP($A1333,'Cleaned - Medical Examinations'!$A$2:$A$2336,'Cleaned - Medical Examinations'!$I$2:$I$2336,0)</f>
        <v>Obesity</v>
      </c>
      <c r="K1333" s="11" t="str">
        <f t="shared" si="20"/>
        <v>Non-Diabetic</v>
      </c>
      <c r="L1333" s="14">
        <f>_xlfn.XLOOKUP($A1333,'Cleaned - Hospitalisation Detai'!$A$2:$A$2344,'Cleaned - Hospitalisation Detai'!$J$2:$J$2344,0)</f>
        <v>30130</v>
      </c>
      <c r="M1333" s="19">
        <f>_xlfn.XLOOKUP($A1333,'Cleaned - Hospitalisation Detai'!$A$2:$A$2344,'Cleaned - Hospitalisation Detai'!$F$2:$F$2344,0)</f>
        <v>8162.72</v>
      </c>
      <c r="N1333" s="19" t="str">
        <f>_xlfn.XLOOKUP($A1333,'Cleaned - Hospitalisation Detai'!$A$2:$A$2344,'Cleaned - Hospitalisation Detai'!$G$2:$G$2344,0)</f>
        <v>tier - 3</v>
      </c>
      <c r="O1333" s="19" t="str">
        <f>_xlfn.XLOOKUP($A1333,'Cleaned - Hospitalisation Detai'!$A$2:$A$2344,'Cleaned - Hospitalisation Detai'!$H$2:$H$2344,0)</f>
        <v>tier - 3</v>
      </c>
      <c r="P1333" s="19" t="str">
        <f>_xlfn.XLOOKUP($A1333,'Cleaned - Hospitalisation Detai'!$A$2:$A$2344,'Cleaned - Hospitalisation Detai'!$I$2:$I$2344,0)</f>
        <v>R1012</v>
      </c>
      <c r="Q1333" s="20">
        <f>_xlfn.XLOOKUP($A1333,'Cleaned - Hospitalisation Detai'!$A$2:$A$2344,'Cleaned - Hospitalisation Detai'!$K$2:$K$2344,0)</f>
        <v>40</v>
      </c>
    </row>
    <row r="1334" spans="1:17" ht="15.6" x14ac:dyDescent="0.3">
      <c r="A1334" s="10" t="s">
        <v>1038</v>
      </c>
      <c r="B1334" s="11" t="str">
        <f>_xlfn.XLOOKUP(A1334,'Cleaned - Customer Names '!$A$2:$A$2336,'Cleaned - Customer Names '!$C$2:$C$2336,0)</f>
        <v>Gina</v>
      </c>
      <c r="C1334" s="11">
        <f>_xlfn.XLOOKUP($A1334,'Cleaned - Medical Examinations'!$A$2:$A$2336,'Cleaned - Medical Examinations'!$B$2:$B$2336,0)</f>
        <v>30.81</v>
      </c>
      <c r="D1334" s="11">
        <f>_xlfn.XLOOKUP($A1334,'Cleaned - Medical Examinations'!$A$2:$A$2336,'Cleaned - Medical Examinations'!$C$2:$C$2336,0)</f>
        <v>4.49</v>
      </c>
      <c r="E1334" s="11" t="str">
        <f>_xlfn.XLOOKUP($A1334,'Cleaned - Medical Examinations'!$A$2:$A$2336,'Cleaned - Medical Examinations'!$D$2:$D$2336,0)</f>
        <v>No</v>
      </c>
      <c r="F1334" s="11" t="str">
        <f>_xlfn.XLOOKUP($A1334,'Cleaned - Medical Examinations'!$A$2:$A$2336,'Cleaned - Medical Examinations'!$E$2:$E$2336,0)</f>
        <v>No</v>
      </c>
      <c r="G1334" s="11" t="str">
        <f>_xlfn.XLOOKUP($A1334,'Cleaned - Medical Examinations'!$A$2:$A$2336,'Cleaned - Medical Examinations'!$F$2:$F$2336,0)</f>
        <v>No</v>
      </c>
      <c r="H1334" s="11">
        <f>_xlfn.XLOOKUP($A1334,'Cleaned - Medical Examinations'!$A$2:$A$2336,'Cleaned - Medical Examinations'!$G$2:$G$2336,0)</f>
        <v>0</v>
      </c>
      <c r="I1334" s="11" t="str">
        <f>_xlfn.XLOOKUP($A1334,'Cleaned - Medical Examinations'!$A$2:$A$2336,'Cleaned - Medical Examinations'!$H$2:$H$2336,0)</f>
        <v>No</v>
      </c>
      <c r="J1334" s="11" t="str">
        <f>_xlfn.XLOOKUP($A1334,'Cleaned - Medical Examinations'!$A$2:$A$2336,'Cleaned - Medical Examinations'!$I$2:$I$2336,0)</f>
        <v>Obesity</v>
      </c>
      <c r="K1334" s="11" t="str">
        <f t="shared" si="20"/>
        <v>Non-Diabetic</v>
      </c>
      <c r="L1334" s="14">
        <f>_xlfn.XLOOKUP($A1334,'Cleaned - Hospitalisation Detai'!$A$2:$A$2344,'Cleaned - Hospitalisation Detai'!$J$2:$J$2344,0)</f>
        <v>33045</v>
      </c>
      <c r="M1334" s="19">
        <f>_xlfn.XLOOKUP($A1334,'Cleaned - Hospitalisation Detai'!$A$2:$A$2344,'Cleaned - Hospitalisation Detai'!$F$2:$F$2344,0)</f>
        <v>8157.92</v>
      </c>
      <c r="N1334" s="19" t="str">
        <f>_xlfn.XLOOKUP($A1334,'Cleaned - Hospitalisation Detai'!$A$2:$A$2344,'Cleaned - Hospitalisation Detai'!$G$2:$G$2344,0)</f>
        <v>tier - 2</v>
      </c>
      <c r="O1334" s="19" t="str">
        <f>_xlfn.XLOOKUP($A1334,'Cleaned - Hospitalisation Detai'!$A$2:$A$2344,'Cleaned - Hospitalisation Detai'!$H$2:$H$2344,0)</f>
        <v>tier - 3</v>
      </c>
      <c r="P1334" s="19" t="str">
        <f>_xlfn.XLOOKUP($A1334,'Cleaned - Hospitalisation Detai'!$A$2:$A$2344,'Cleaned - Hospitalisation Detai'!$I$2:$I$2344,0)</f>
        <v>R1025</v>
      </c>
      <c r="Q1334" s="20">
        <f>_xlfn.XLOOKUP($A1334,'Cleaned - Hospitalisation Detai'!$A$2:$A$2344,'Cleaned - Hospitalisation Detai'!$K$2:$K$2344,0)</f>
        <v>32</v>
      </c>
    </row>
    <row r="1335" spans="1:17" ht="15.6" x14ac:dyDescent="0.3">
      <c r="A1335" s="10" t="s">
        <v>1037</v>
      </c>
      <c r="B1335" s="11" t="str">
        <f>_xlfn.XLOOKUP(A1335,'Cleaned - Customer Names '!$A$2:$A$2336,'Cleaned - Customer Names '!$C$2:$C$2336,0)</f>
        <v>Dino</v>
      </c>
      <c r="C1335" s="11">
        <f>_xlfn.XLOOKUP($A1335,'Cleaned - Medical Examinations'!$A$2:$A$2336,'Cleaned - Medical Examinations'!$B$2:$B$2336,0)</f>
        <v>36.85</v>
      </c>
      <c r="D1335" s="11">
        <f>_xlfn.XLOOKUP($A1335,'Cleaned - Medical Examinations'!$A$2:$A$2336,'Cleaned - Medical Examinations'!$C$2:$C$2336,0)</f>
        <v>8.8000000000000007</v>
      </c>
      <c r="E1335" s="11" t="str">
        <f>_xlfn.XLOOKUP($A1335,'Cleaned - Medical Examinations'!$A$2:$A$2336,'Cleaned - Medical Examinations'!$D$2:$D$2336,0)</f>
        <v>No</v>
      </c>
      <c r="F1335" s="11" t="str">
        <f>_xlfn.XLOOKUP($A1335,'Cleaned - Medical Examinations'!$A$2:$A$2336,'Cleaned - Medical Examinations'!$E$2:$E$2336,0)</f>
        <v>No</v>
      </c>
      <c r="G1335" s="11" t="str">
        <f>_xlfn.XLOOKUP($A1335,'Cleaned - Medical Examinations'!$A$2:$A$2336,'Cleaned - Medical Examinations'!$F$2:$F$2336,0)</f>
        <v>No</v>
      </c>
      <c r="H1335" s="11">
        <f>_xlfn.XLOOKUP($A1335,'Cleaned - Medical Examinations'!$A$2:$A$2336,'Cleaned - Medical Examinations'!$G$2:$G$2336,0)</f>
        <v>2</v>
      </c>
      <c r="I1335" s="11" t="str">
        <f>_xlfn.XLOOKUP($A1335,'Cleaned - Medical Examinations'!$A$2:$A$2336,'Cleaned - Medical Examinations'!$H$2:$H$2336,0)</f>
        <v>No</v>
      </c>
      <c r="J1335" s="11" t="str">
        <f>_xlfn.XLOOKUP($A1335,'Cleaned - Medical Examinations'!$A$2:$A$2336,'Cleaned - Medical Examinations'!$I$2:$I$2336,0)</f>
        <v>Obesity</v>
      </c>
      <c r="K1335" s="11" t="str">
        <f t="shared" si="20"/>
        <v>Diabetic</v>
      </c>
      <c r="L1335" s="14">
        <f>_xlfn.XLOOKUP($A1335,'Cleaned - Hospitalisation Detai'!$A$2:$A$2344,'Cleaned - Hospitalisation Detai'!$J$2:$J$2344,0)</f>
        <v>26910</v>
      </c>
      <c r="M1335" s="19">
        <f>_xlfn.XLOOKUP($A1335,'Cleaned - Hospitalisation Detai'!$A$2:$A$2344,'Cleaned - Hospitalisation Detai'!$F$2:$F$2344,0)</f>
        <v>8125.78</v>
      </c>
      <c r="N1335" s="19" t="str">
        <f>_xlfn.XLOOKUP($A1335,'Cleaned - Hospitalisation Detai'!$A$2:$A$2344,'Cleaned - Hospitalisation Detai'!$G$2:$G$2344,0)</f>
        <v>tier - 2</v>
      </c>
      <c r="O1335" s="19" t="str">
        <f>_xlfn.XLOOKUP($A1335,'Cleaned - Hospitalisation Detai'!$A$2:$A$2344,'Cleaned - Hospitalisation Detai'!$H$2:$H$2344,0)</f>
        <v>tier - 2</v>
      </c>
      <c r="P1335" s="19" t="str">
        <f>_xlfn.XLOOKUP($A1335,'Cleaned - Hospitalisation Detai'!$A$2:$A$2344,'Cleaned - Hospitalisation Detai'!$I$2:$I$2344,0)</f>
        <v>R1013</v>
      </c>
      <c r="Q1335" s="20">
        <f>_xlfn.XLOOKUP($A1335,'Cleaned - Hospitalisation Detai'!$A$2:$A$2344,'Cleaned - Hospitalisation Detai'!$K$2:$K$2344,0)</f>
        <v>49</v>
      </c>
    </row>
    <row r="1336" spans="1:17" ht="15.6" x14ac:dyDescent="0.3">
      <c r="A1336" s="10" t="s">
        <v>1036</v>
      </c>
      <c r="B1336" s="11" t="str">
        <f>_xlfn.XLOOKUP(A1336,'Cleaned - Customer Names '!$A$2:$A$2336,'Cleaned - Customer Names '!$C$2:$C$2336,0)</f>
        <v>Jan</v>
      </c>
      <c r="C1336" s="11">
        <f>_xlfn.XLOOKUP($A1336,'Cleaned - Medical Examinations'!$A$2:$A$2336,'Cleaned - Medical Examinations'!$B$2:$B$2336,0)</f>
        <v>35.86</v>
      </c>
      <c r="D1336" s="11">
        <f>_xlfn.XLOOKUP($A1336,'Cleaned - Medical Examinations'!$A$2:$A$2336,'Cleaned - Medical Examinations'!$C$2:$C$2336,0)</f>
        <v>7.93</v>
      </c>
      <c r="E1336" s="11" t="str">
        <f>_xlfn.XLOOKUP($A1336,'Cleaned - Medical Examinations'!$A$2:$A$2336,'Cleaned - Medical Examinations'!$D$2:$D$2336,0)</f>
        <v>No</v>
      </c>
      <c r="F1336" s="11" t="str">
        <f>_xlfn.XLOOKUP($A1336,'Cleaned - Medical Examinations'!$A$2:$A$2336,'Cleaned - Medical Examinations'!$E$2:$E$2336,0)</f>
        <v>No</v>
      </c>
      <c r="G1336" s="11" t="str">
        <f>_xlfn.XLOOKUP($A1336,'Cleaned - Medical Examinations'!$A$2:$A$2336,'Cleaned - Medical Examinations'!$F$2:$F$2336,0)</f>
        <v>No</v>
      </c>
      <c r="H1336" s="11">
        <f>_xlfn.XLOOKUP($A1336,'Cleaned - Medical Examinations'!$A$2:$A$2336,'Cleaned - Medical Examinations'!$G$2:$G$2336,0)</f>
        <v>2</v>
      </c>
      <c r="I1336" s="11" t="str">
        <f>_xlfn.XLOOKUP($A1336,'Cleaned - Medical Examinations'!$A$2:$A$2336,'Cleaned - Medical Examinations'!$H$2:$H$2336,0)</f>
        <v>No</v>
      </c>
      <c r="J1336" s="11" t="str">
        <f>_xlfn.XLOOKUP($A1336,'Cleaned - Medical Examinations'!$A$2:$A$2336,'Cleaned - Medical Examinations'!$I$2:$I$2336,0)</f>
        <v>Obesity</v>
      </c>
      <c r="K1336" s="11" t="str">
        <f t="shared" si="20"/>
        <v>Diabetic</v>
      </c>
      <c r="L1336" s="14">
        <f>_xlfn.XLOOKUP($A1336,'Cleaned - Hospitalisation Detai'!$A$2:$A$2344,'Cleaned - Hospitalisation Detai'!$J$2:$J$2344,0)</f>
        <v>26906</v>
      </c>
      <c r="M1336" s="19">
        <f>_xlfn.XLOOKUP($A1336,'Cleaned - Hospitalisation Detai'!$A$2:$A$2344,'Cleaned - Hospitalisation Detai'!$F$2:$F$2344,0)</f>
        <v>8124.41</v>
      </c>
      <c r="N1336" s="19" t="str">
        <f>_xlfn.XLOOKUP($A1336,'Cleaned - Hospitalisation Detai'!$A$2:$A$2344,'Cleaned - Hospitalisation Detai'!$G$2:$G$2344,0)</f>
        <v>tier - 3</v>
      </c>
      <c r="O1336" s="19" t="str">
        <f>_xlfn.XLOOKUP($A1336,'Cleaned - Hospitalisation Detai'!$A$2:$A$2344,'Cleaned - Hospitalisation Detai'!$H$2:$H$2344,0)</f>
        <v>tier - 1</v>
      </c>
      <c r="P1336" s="19" t="str">
        <f>_xlfn.XLOOKUP($A1336,'Cleaned - Hospitalisation Detai'!$A$2:$A$2344,'Cleaned - Hospitalisation Detai'!$I$2:$I$2344,0)</f>
        <v>R1013</v>
      </c>
      <c r="Q1336" s="20">
        <f>_xlfn.XLOOKUP($A1336,'Cleaned - Hospitalisation Detai'!$A$2:$A$2344,'Cleaned - Hospitalisation Detai'!$K$2:$K$2344,0)</f>
        <v>49</v>
      </c>
    </row>
    <row r="1337" spans="1:17" ht="15.6" x14ac:dyDescent="0.3">
      <c r="A1337" s="10" t="s">
        <v>1035</v>
      </c>
      <c r="B1337" s="11" t="str">
        <f>_xlfn.XLOOKUP(A1337,'Cleaned - Customer Names '!$A$2:$A$2336,'Cleaned - Customer Names '!$C$2:$C$2336,0)</f>
        <v>Jonathan E.</v>
      </c>
      <c r="C1337" s="11">
        <f>_xlfn.XLOOKUP($A1337,'Cleaned - Medical Examinations'!$A$2:$A$2336,'Cleaned - Medical Examinations'!$B$2:$B$2336,0)</f>
        <v>30.3</v>
      </c>
      <c r="D1337" s="11">
        <f>_xlfn.XLOOKUP($A1337,'Cleaned - Medical Examinations'!$A$2:$A$2336,'Cleaned - Medical Examinations'!$C$2:$C$2336,0)</f>
        <v>9.4499999999999993</v>
      </c>
      <c r="E1337" s="11" t="str">
        <f>_xlfn.XLOOKUP($A1337,'Cleaned - Medical Examinations'!$A$2:$A$2336,'Cleaned - Medical Examinations'!$D$2:$D$2336,0)</f>
        <v>No</v>
      </c>
      <c r="F1337" s="11" t="str">
        <f>_xlfn.XLOOKUP($A1337,'Cleaned - Medical Examinations'!$A$2:$A$2336,'Cleaned - Medical Examinations'!$E$2:$E$2336,0)</f>
        <v>No</v>
      </c>
      <c r="G1337" s="11" t="str">
        <f>_xlfn.XLOOKUP($A1337,'Cleaned - Medical Examinations'!$A$2:$A$2336,'Cleaned - Medical Examinations'!$F$2:$F$2336,0)</f>
        <v>No</v>
      </c>
      <c r="H1337" s="11">
        <f>_xlfn.XLOOKUP($A1337,'Cleaned - Medical Examinations'!$A$2:$A$2336,'Cleaned - Medical Examinations'!$G$2:$G$2336,0)</f>
        <v>2</v>
      </c>
      <c r="I1337" s="11" t="str">
        <f>_xlfn.XLOOKUP($A1337,'Cleaned - Medical Examinations'!$A$2:$A$2336,'Cleaned - Medical Examinations'!$H$2:$H$2336,0)</f>
        <v>No</v>
      </c>
      <c r="J1337" s="11" t="str">
        <f>_xlfn.XLOOKUP($A1337,'Cleaned - Medical Examinations'!$A$2:$A$2336,'Cleaned - Medical Examinations'!$I$2:$I$2336,0)</f>
        <v>Obesity</v>
      </c>
      <c r="K1337" s="11" t="str">
        <f t="shared" si="20"/>
        <v>Diabetic</v>
      </c>
      <c r="L1337" s="14">
        <f>_xlfn.XLOOKUP($A1337,'Cleaned - Hospitalisation Detai'!$A$2:$A$2344,'Cleaned - Hospitalisation Detai'!$J$2:$J$2344,0)</f>
        <v>27014</v>
      </c>
      <c r="M1337" s="19">
        <f>_xlfn.XLOOKUP($A1337,'Cleaned - Hospitalisation Detai'!$A$2:$A$2344,'Cleaned - Hospitalisation Detai'!$F$2:$F$2344,0)</f>
        <v>8116.68</v>
      </c>
      <c r="N1337" s="19" t="str">
        <f>_xlfn.XLOOKUP($A1337,'Cleaned - Hospitalisation Detai'!$A$2:$A$2344,'Cleaned - Hospitalisation Detai'!$G$2:$G$2344,0)</f>
        <v>tier - 3</v>
      </c>
      <c r="O1337" s="19" t="str">
        <f>_xlfn.XLOOKUP($A1337,'Cleaned - Hospitalisation Detai'!$A$2:$A$2344,'Cleaned - Hospitalisation Detai'!$H$2:$H$2344,0)</f>
        <v>tier - 1</v>
      </c>
      <c r="P1337" s="19" t="str">
        <f>_xlfn.XLOOKUP($A1337,'Cleaned - Hospitalisation Detai'!$A$2:$A$2344,'Cleaned - Hospitalisation Detai'!$I$2:$I$2344,0)</f>
        <v>R1011</v>
      </c>
      <c r="Q1337" s="20">
        <f>_xlfn.XLOOKUP($A1337,'Cleaned - Hospitalisation Detai'!$A$2:$A$2344,'Cleaned - Hospitalisation Detai'!$K$2:$K$2344,0)</f>
        <v>49</v>
      </c>
    </row>
    <row r="1338" spans="1:17" ht="15.6" x14ac:dyDescent="0.3">
      <c r="A1338" s="10" t="s">
        <v>1034</v>
      </c>
      <c r="B1338" s="11" t="str">
        <f>_xlfn.XLOOKUP(A1338,'Cleaned - Customer Names '!$A$2:$A$2336,'Cleaned - Customer Names '!$C$2:$C$2336,0)</f>
        <v>Mark A</v>
      </c>
      <c r="C1338" s="11">
        <f>_xlfn.XLOOKUP($A1338,'Cleaned - Medical Examinations'!$A$2:$A$2336,'Cleaned - Medical Examinations'!$B$2:$B$2336,0)</f>
        <v>32.015000000000001</v>
      </c>
      <c r="D1338" s="11">
        <f>_xlfn.XLOOKUP($A1338,'Cleaned - Medical Examinations'!$A$2:$A$2336,'Cleaned - Medical Examinations'!$C$2:$C$2336,0)</f>
        <v>7.67</v>
      </c>
      <c r="E1338" s="11" t="str">
        <f>_xlfn.XLOOKUP($A1338,'Cleaned - Medical Examinations'!$A$2:$A$2336,'Cleaned - Medical Examinations'!$D$2:$D$2336,0)</f>
        <v>No</v>
      </c>
      <c r="F1338" s="11" t="str">
        <f>_xlfn.XLOOKUP($A1338,'Cleaned - Medical Examinations'!$A$2:$A$2336,'Cleaned - Medical Examinations'!$E$2:$E$2336,0)</f>
        <v>No</v>
      </c>
      <c r="G1338" s="11" t="str">
        <f>_xlfn.XLOOKUP($A1338,'Cleaned - Medical Examinations'!$A$2:$A$2336,'Cleaned - Medical Examinations'!$F$2:$F$2336,0)</f>
        <v>No</v>
      </c>
      <c r="H1338" s="11">
        <f>_xlfn.XLOOKUP($A1338,'Cleaned - Medical Examinations'!$A$2:$A$2336,'Cleaned - Medical Examinations'!$G$2:$G$2336,0)</f>
        <v>0</v>
      </c>
      <c r="I1338" s="11" t="str">
        <f>_xlfn.XLOOKUP($A1338,'Cleaned - Medical Examinations'!$A$2:$A$2336,'Cleaned - Medical Examinations'!$H$2:$H$2336,0)</f>
        <v>No</v>
      </c>
      <c r="J1338" s="11" t="str">
        <f>_xlfn.XLOOKUP($A1338,'Cleaned - Medical Examinations'!$A$2:$A$2336,'Cleaned - Medical Examinations'!$I$2:$I$2336,0)</f>
        <v>Obesity</v>
      </c>
      <c r="K1338" s="11" t="str">
        <f t="shared" si="20"/>
        <v>Diabetic</v>
      </c>
      <c r="L1338" s="14">
        <f>_xlfn.XLOOKUP($A1338,'Cleaned - Hospitalisation Detai'!$A$2:$A$2344,'Cleaned - Hospitalisation Detai'!$J$2:$J$2344,0)</f>
        <v>28734</v>
      </c>
      <c r="M1338" s="19">
        <f>_xlfn.XLOOKUP($A1338,'Cleaned - Hospitalisation Detai'!$A$2:$A$2344,'Cleaned - Hospitalisation Detai'!$F$2:$F$2344,0)</f>
        <v>8116.27</v>
      </c>
      <c r="N1338" s="19" t="str">
        <f>_xlfn.XLOOKUP($A1338,'Cleaned - Hospitalisation Detai'!$A$2:$A$2344,'Cleaned - Hospitalisation Detai'!$G$2:$G$2344,0)</f>
        <v>tier - 3</v>
      </c>
      <c r="O1338" s="19" t="str">
        <f>_xlfn.XLOOKUP($A1338,'Cleaned - Hospitalisation Detai'!$A$2:$A$2344,'Cleaned - Hospitalisation Detai'!$H$2:$H$2344,0)</f>
        <v>tier - 1</v>
      </c>
      <c r="P1338" s="19" t="str">
        <f>_xlfn.XLOOKUP($A1338,'Cleaned - Hospitalisation Detai'!$A$2:$A$2344,'Cleaned - Hospitalisation Detai'!$I$2:$I$2344,0)</f>
        <v>R1012</v>
      </c>
      <c r="Q1338" s="20">
        <f>_xlfn.XLOOKUP($A1338,'Cleaned - Hospitalisation Detai'!$A$2:$A$2344,'Cleaned - Hospitalisation Detai'!$K$2:$K$2344,0)</f>
        <v>44</v>
      </c>
    </row>
    <row r="1339" spans="1:17" ht="15.6" x14ac:dyDescent="0.3">
      <c r="A1339" s="10" t="s">
        <v>1033</v>
      </c>
      <c r="B1339" s="11" t="str">
        <f>_xlfn.XLOOKUP(A1339,'Cleaned - Customer Names '!$A$2:$A$2336,'Cleaned - Customer Names '!$C$2:$C$2336,0)</f>
        <v>Mary</v>
      </c>
      <c r="C1339" s="11">
        <f>_xlfn.XLOOKUP($A1339,'Cleaned - Medical Examinations'!$A$2:$A$2336,'Cleaned - Medical Examinations'!$B$2:$B$2336,0)</f>
        <v>25.06</v>
      </c>
      <c r="D1339" s="11">
        <f>_xlfn.XLOOKUP($A1339,'Cleaned - Medical Examinations'!$A$2:$A$2336,'Cleaned - Medical Examinations'!$C$2:$C$2336,0)</f>
        <v>10.53</v>
      </c>
      <c r="E1339" s="11" t="str">
        <f>_xlfn.XLOOKUP($A1339,'Cleaned - Medical Examinations'!$A$2:$A$2336,'Cleaned - Medical Examinations'!$D$2:$D$2336,0)</f>
        <v>No</v>
      </c>
      <c r="F1339" s="11" t="str">
        <f>_xlfn.XLOOKUP($A1339,'Cleaned - Medical Examinations'!$A$2:$A$2336,'Cleaned - Medical Examinations'!$E$2:$E$2336,0)</f>
        <v>No</v>
      </c>
      <c r="G1339" s="11" t="str">
        <f>_xlfn.XLOOKUP($A1339,'Cleaned - Medical Examinations'!$A$2:$A$2336,'Cleaned - Medical Examinations'!$F$2:$F$2336,0)</f>
        <v>No</v>
      </c>
      <c r="H1339" s="11">
        <f>_xlfn.XLOOKUP($A1339,'Cleaned - Medical Examinations'!$A$2:$A$2336,'Cleaned - Medical Examinations'!$G$2:$G$2336,0)</f>
        <v>2</v>
      </c>
      <c r="I1339" s="11" t="str">
        <f>_xlfn.XLOOKUP($A1339,'Cleaned - Medical Examinations'!$A$2:$A$2336,'Cleaned - Medical Examinations'!$H$2:$H$2336,0)</f>
        <v>No</v>
      </c>
      <c r="J1339" s="11" t="str">
        <f>_xlfn.XLOOKUP($A1339,'Cleaned - Medical Examinations'!$A$2:$A$2336,'Cleaned - Medical Examinations'!$I$2:$I$2336,0)</f>
        <v>Overweight</v>
      </c>
      <c r="K1339" s="11" t="str">
        <f t="shared" si="20"/>
        <v>Diabetic</v>
      </c>
      <c r="L1339" s="14">
        <f>_xlfn.XLOOKUP($A1339,'Cleaned - Hospitalisation Detai'!$A$2:$A$2344,'Cleaned - Hospitalisation Detai'!$J$2:$J$2344,0)</f>
        <v>26948</v>
      </c>
      <c r="M1339" s="19">
        <f>_xlfn.XLOOKUP($A1339,'Cleaned - Hospitalisation Detai'!$A$2:$A$2344,'Cleaned - Hospitalisation Detai'!$F$2:$F$2344,0)</f>
        <v>8112.59</v>
      </c>
      <c r="N1339" s="19" t="str">
        <f>_xlfn.XLOOKUP($A1339,'Cleaned - Hospitalisation Detai'!$A$2:$A$2344,'Cleaned - Hospitalisation Detai'!$G$2:$G$2344,0)</f>
        <v>tier - 2</v>
      </c>
      <c r="O1339" s="19" t="str">
        <f>_xlfn.XLOOKUP($A1339,'Cleaned - Hospitalisation Detai'!$A$2:$A$2344,'Cleaned - Hospitalisation Detai'!$H$2:$H$2344,0)</f>
        <v>tier - 2</v>
      </c>
      <c r="P1339" s="19" t="str">
        <f>_xlfn.XLOOKUP($A1339,'Cleaned - Hospitalisation Detai'!$A$2:$A$2344,'Cleaned - Hospitalisation Detai'!$I$2:$I$2344,0)</f>
        <v>R1013</v>
      </c>
      <c r="Q1339" s="20">
        <f>_xlfn.XLOOKUP($A1339,'Cleaned - Hospitalisation Detai'!$A$2:$A$2344,'Cleaned - Hospitalisation Detai'!$K$2:$K$2344,0)</f>
        <v>49</v>
      </c>
    </row>
    <row r="1340" spans="1:17" ht="15.6" x14ac:dyDescent="0.3">
      <c r="A1340" s="10" t="s">
        <v>1032</v>
      </c>
      <c r="B1340" s="11" t="str">
        <f>_xlfn.XLOOKUP(A1340,'Cleaned - Customer Names '!$A$2:$A$2336,'Cleaned - Customer Names '!$C$2:$C$2336,0)</f>
        <v>Samuel</v>
      </c>
      <c r="C1340" s="11">
        <f>_xlfn.XLOOKUP($A1340,'Cleaned - Medical Examinations'!$A$2:$A$2336,'Cleaned - Medical Examinations'!$B$2:$B$2336,0)</f>
        <v>18.829999999999998</v>
      </c>
      <c r="D1340" s="11">
        <f>_xlfn.XLOOKUP($A1340,'Cleaned - Medical Examinations'!$A$2:$A$2336,'Cleaned - Medical Examinations'!$C$2:$C$2336,0)</f>
        <v>10.08</v>
      </c>
      <c r="E1340" s="11" t="str">
        <f>_xlfn.XLOOKUP($A1340,'Cleaned - Medical Examinations'!$A$2:$A$2336,'Cleaned - Medical Examinations'!$D$2:$D$2336,0)</f>
        <v>Yes</v>
      </c>
      <c r="F1340" s="11" t="str">
        <f>_xlfn.XLOOKUP($A1340,'Cleaned - Medical Examinations'!$A$2:$A$2336,'Cleaned - Medical Examinations'!$E$2:$E$2336,0)</f>
        <v>No</v>
      </c>
      <c r="G1340" s="11" t="str">
        <f>_xlfn.XLOOKUP($A1340,'Cleaned - Medical Examinations'!$A$2:$A$2336,'Cleaned - Medical Examinations'!$F$2:$F$2336,0)</f>
        <v>No</v>
      </c>
      <c r="H1340" s="11">
        <f>_xlfn.XLOOKUP($A1340,'Cleaned - Medical Examinations'!$A$2:$A$2336,'Cleaned - Medical Examinations'!$G$2:$G$2336,0)</f>
        <v>0</v>
      </c>
      <c r="I1340" s="11" t="str">
        <f>_xlfn.XLOOKUP($A1340,'Cleaned - Medical Examinations'!$A$2:$A$2336,'Cleaned - Medical Examinations'!$H$2:$H$2336,0)</f>
        <v>No</v>
      </c>
      <c r="J1340" s="11" t="str">
        <f>_xlfn.XLOOKUP($A1340,'Cleaned - Medical Examinations'!$A$2:$A$2336,'Cleaned - Medical Examinations'!$I$2:$I$2336,0)</f>
        <v>Normal Weight</v>
      </c>
      <c r="K1340" s="11" t="str">
        <f t="shared" si="20"/>
        <v>Diabetic</v>
      </c>
      <c r="L1340" s="14">
        <f>_xlfn.XLOOKUP($A1340,'Cleaned - Hospitalisation Detai'!$A$2:$A$2344,'Cleaned - Hospitalisation Detai'!$J$2:$J$2344,0)</f>
        <v>24633</v>
      </c>
      <c r="M1340" s="19">
        <f>_xlfn.XLOOKUP($A1340,'Cleaned - Hospitalisation Detai'!$A$2:$A$2344,'Cleaned - Hospitalisation Detai'!$F$2:$F$2344,0)</f>
        <v>8091.3</v>
      </c>
      <c r="N1340" s="19" t="str">
        <f>_xlfn.XLOOKUP($A1340,'Cleaned - Hospitalisation Detai'!$A$2:$A$2344,'Cleaned - Hospitalisation Detai'!$G$2:$G$2344,0)</f>
        <v>tier - 3</v>
      </c>
      <c r="O1340" s="19" t="str">
        <f>_xlfn.XLOOKUP($A1340,'Cleaned - Hospitalisation Detai'!$A$2:$A$2344,'Cleaned - Hospitalisation Detai'!$H$2:$H$2344,0)</f>
        <v>tier - 1</v>
      </c>
      <c r="P1340" s="19" t="str">
        <f>_xlfn.XLOOKUP($A1340,'Cleaned - Hospitalisation Detai'!$A$2:$A$2344,'Cleaned - Hospitalisation Detai'!$I$2:$I$2344,0)</f>
        <v>R1012</v>
      </c>
      <c r="Q1340" s="20">
        <f>_xlfn.XLOOKUP($A1340,'Cleaned - Hospitalisation Detai'!$A$2:$A$2344,'Cleaned - Hospitalisation Detai'!$K$2:$K$2344,0)</f>
        <v>55</v>
      </c>
    </row>
    <row r="1341" spans="1:17" ht="15.6" x14ac:dyDescent="0.3">
      <c r="A1341" s="10" t="s">
        <v>1031</v>
      </c>
      <c r="B1341" s="11" t="str">
        <f>_xlfn.XLOOKUP(A1341,'Cleaned - Customer Names '!$A$2:$A$2336,'Cleaned - Customer Names '!$C$2:$C$2336,0)</f>
        <v>Stan J</v>
      </c>
      <c r="C1341" s="11">
        <f>_xlfn.XLOOKUP($A1341,'Cleaned - Medical Examinations'!$A$2:$A$2336,'Cleaned - Medical Examinations'!$B$2:$B$2336,0)</f>
        <v>47.52</v>
      </c>
      <c r="D1341" s="11">
        <f>_xlfn.XLOOKUP($A1341,'Cleaned - Medical Examinations'!$A$2:$A$2336,'Cleaned - Medical Examinations'!$C$2:$C$2336,0)</f>
        <v>11.39</v>
      </c>
      <c r="E1341" s="11" t="str">
        <f>_xlfn.XLOOKUP($A1341,'Cleaned - Medical Examinations'!$A$2:$A$2336,'Cleaned - Medical Examinations'!$D$2:$D$2336,0)</f>
        <v>Yes</v>
      </c>
      <c r="F1341" s="11" t="str">
        <f>_xlfn.XLOOKUP($A1341,'Cleaned - Medical Examinations'!$A$2:$A$2336,'Cleaned - Medical Examinations'!$E$2:$E$2336,0)</f>
        <v>No</v>
      </c>
      <c r="G1341" s="11" t="str">
        <f>_xlfn.XLOOKUP($A1341,'Cleaned - Medical Examinations'!$A$2:$A$2336,'Cleaned - Medical Examinations'!$F$2:$F$2336,0)</f>
        <v>No</v>
      </c>
      <c r="H1341" s="11">
        <f>_xlfn.XLOOKUP($A1341,'Cleaned - Medical Examinations'!$A$2:$A$2336,'Cleaned - Medical Examinations'!$G$2:$G$2336,0)</f>
        <v>1</v>
      </c>
      <c r="I1341" s="11" t="str">
        <f>_xlfn.XLOOKUP($A1341,'Cleaned - Medical Examinations'!$A$2:$A$2336,'Cleaned - Medical Examinations'!$H$2:$H$2336,0)</f>
        <v>No</v>
      </c>
      <c r="J1341" s="11" t="str">
        <f>_xlfn.XLOOKUP($A1341,'Cleaned - Medical Examinations'!$A$2:$A$2336,'Cleaned - Medical Examinations'!$I$2:$I$2336,0)</f>
        <v>Obesity</v>
      </c>
      <c r="K1341" s="11" t="str">
        <f t="shared" si="20"/>
        <v>Diabetic</v>
      </c>
      <c r="L1341" s="14">
        <f>_xlfn.XLOOKUP($A1341,'Cleaned - Hospitalisation Detai'!$A$2:$A$2344,'Cleaned - Hospitalisation Detai'!$J$2:$J$2344,0)</f>
        <v>27749</v>
      </c>
      <c r="M1341" s="19">
        <f>_xlfn.XLOOKUP($A1341,'Cleaned - Hospitalisation Detai'!$A$2:$A$2344,'Cleaned - Hospitalisation Detai'!$F$2:$F$2344,0)</f>
        <v>8083.92</v>
      </c>
      <c r="N1341" s="19" t="str">
        <f>_xlfn.XLOOKUP($A1341,'Cleaned - Hospitalisation Detai'!$A$2:$A$2344,'Cleaned - Hospitalisation Detai'!$G$2:$G$2344,0)</f>
        <v>tier - 3</v>
      </c>
      <c r="O1341" s="19" t="str">
        <f>_xlfn.XLOOKUP($A1341,'Cleaned - Hospitalisation Detai'!$A$2:$A$2344,'Cleaned - Hospitalisation Detai'!$H$2:$H$2344,0)</f>
        <v>tier - 3</v>
      </c>
      <c r="P1341" s="19" t="str">
        <f>_xlfn.XLOOKUP($A1341,'Cleaned - Hospitalisation Detai'!$A$2:$A$2344,'Cleaned - Hospitalisation Detai'!$I$2:$I$2344,0)</f>
        <v>R1013</v>
      </c>
      <c r="Q1341" s="20">
        <f>_xlfn.XLOOKUP($A1341,'Cleaned - Hospitalisation Detai'!$A$2:$A$2344,'Cleaned - Hospitalisation Detai'!$K$2:$K$2344,0)</f>
        <v>47</v>
      </c>
    </row>
    <row r="1342" spans="1:17" ht="15.6" x14ac:dyDescent="0.3">
      <c r="A1342" s="10" t="s">
        <v>1030</v>
      </c>
      <c r="B1342" s="11" t="str">
        <f>_xlfn.XLOOKUP(A1342,'Cleaned - Customer Names '!$A$2:$A$2336,'Cleaned - Customer Names '!$C$2:$C$2336,0)</f>
        <v>Jessica L.</v>
      </c>
      <c r="C1342" s="11">
        <f>_xlfn.XLOOKUP($A1342,'Cleaned - Medical Examinations'!$A$2:$A$2336,'Cleaned - Medical Examinations'!$B$2:$B$2336,0)</f>
        <v>37.82</v>
      </c>
      <c r="D1342" s="11">
        <f>_xlfn.XLOOKUP($A1342,'Cleaned - Medical Examinations'!$A$2:$A$2336,'Cleaned - Medical Examinations'!$C$2:$C$2336,0)</f>
        <v>6.36</v>
      </c>
      <c r="E1342" s="11" t="str">
        <f>_xlfn.XLOOKUP($A1342,'Cleaned - Medical Examinations'!$A$2:$A$2336,'Cleaned - Medical Examinations'!$D$2:$D$2336,0)</f>
        <v>No</v>
      </c>
      <c r="F1342" s="11" t="str">
        <f>_xlfn.XLOOKUP($A1342,'Cleaned - Medical Examinations'!$A$2:$A$2336,'Cleaned - Medical Examinations'!$E$2:$E$2336,0)</f>
        <v>No</v>
      </c>
      <c r="G1342" s="11" t="str">
        <f>_xlfn.XLOOKUP($A1342,'Cleaned - Medical Examinations'!$A$2:$A$2336,'Cleaned - Medical Examinations'!$F$2:$F$2336,0)</f>
        <v>No</v>
      </c>
      <c r="H1342" s="11">
        <f>_xlfn.XLOOKUP($A1342,'Cleaned - Medical Examinations'!$A$2:$A$2336,'Cleaned - Medical Examinations'!$G$2:$G$2336,0)</f>
        <v>0</v>
      </c>
      <c r="I1342" s="11" t="str">
        <f>_xlfn.XLOOKUP($A1342,'Cleaned - Medical Examinations'!$A$2:$A$2336,'Cleaned - Medical Examinations'!$H$2:$H$2336,0)</f>
        <v>No</v>
      </c>
      <c r="J1342" s="11" t="str">
        <f>_xlfn.XLOOKUP($A1342,'Cleaned - Medical Examinations'!$A$2:$A$2336,'Cleaned - Medical Examinations'!$I$2:$I$2336,0)</f>
        <v>Obesity</v>
      </c>
      <c r="K1342" s="11" t="str">
        <f t="shared" si="20"/>
        <v>Non-Diabetic</v>
      </c>
      <c r="L1342" s="14">
        <f>_xlfn.XLOOKUP($A1342,'Cleaned - Hospitalisation Detai'!$A$2:$A$2344,'Cleaned - Hospitalisation Detai'!$J$2:$J$2344,0)</f>
        <v>34619</v>
      </c>
      <c r="M1342" s="19">
        <f>_xlfn.XLOOKUP($A1342,'Cleaned - Hospitalisation Detai'!$A$2:$A$2344,'Cleaned - Hospitalisation Detai'!$F$2:$F$2344,0)</f>
        <v>8081.74</v>
      </c>
      <c r="N1342" s="19" t="str">
        <f>_xlfn.XLOOKUP($A1342,'Cleaned - Hospitalisation Detai'!$A$2:$A$2344,'Cleaned - Hospitalisation Detai'!$G$2:$G$2344,0)</f>
        <v>tier - 2</v>
      </c>
      <c r="O1342" s="19" t="str">
        <f>_xlfn.XLOOKUP($A1342,'Cleaned - Hospitalisation Detai'!$A$2:$A$2344,'Cleaned - Hospitalisation Detai'!$H$2:$H$2344,0)</f>
        <v>tier - 2</v>
      </c>
      <c r="P1342" s="19" t="str">
        <f>_xlfn.XLOOKUP($A1342,'Cleaned - Hospitalisation Detai'!$A$2:$A$2344,'Cleaned - Hospitalisation Detai'!$I$2:$I$2344,0)</f>
        <v>R1026</v>
      </c>
      <c r="Q1342" s="20">
        <f>_xlfn.XLOOKUP($A1342,'Cleaned - Hospitalisation Detai'!$A$2:$A$2344,'Cleaned - Hospitalisation Detai'!$K$2:$K$2344,0)</f>
        <v>28</v>
      </c>
    </row>
    <row r="1343" spans="1:17" ht="15.6" x14ac:dyDescent="0.3">
      <c r="A1343" s="10" t="s">
        <v>1029</v>
      </c>
      <c r="B1343" s="11" t="str">
        <f>_xlfn.XLOOKUP(A1343,'Cleaned - Customer Names '!$A$2:$A$2336,'Cleaned - Customer Names '!$C$2:$C$2336,0)</f>
        <v>Krysta</v>
      </c>
      <c r="C1343" s="11">
        <f>_xlfn.XLOOKUP($A1343,'Cleaned - Medical Examinations'!$A$2:$A$2336,'Cleaned - Medical Examinations'!$B$2:$B$2336,0)</f>
        <v>44.16</v>
      </c>
      <c r="D1343" s="11">
        <f>_xlfn.XLOOKUP($A1343,'Cleaned - Medical Examinations'!$A$2:$A$2336,'Cleaned - Medical Examinations'!$C$2:$C$2336,0)</f>
        <v>5.31</v>
      </c>
      <c r="E1343" s="11" t="str">
        <f>_xlfn.XLOOKUP($A1343,'Cleaned - Medical Examinations'!$A$2:$A$2336,'Cleaned - Medical Examinations'!$D$2:$D$2336,0)</f>
        <v>Yes</v>
      </c>
      <c r="F1343" s="11" t="str">
        <f>_xlfn.XLOOKUP($A1343,'Cleaned - Medical Examinations'!$A$2:$A$2336,'Cleaned - Medical Examinations'!$E$2:$E$2336,0)</f>
        <v>No</v>
      </c>
      <c r="G1343" s="11" t="str">
        <f>_xlfn.XLOOKUP($A1343,'Cleaned - Medical Examinations'!$A$2:$A$2336,'Cleaned - Medical Examinations'!$F$2:$F$2336,0)</f>
        <v>No</v>
      </c>
      <c r="H1343" s="11">
        <f>_xlfn.XLOOKUP($A1343,'Cleaned - Medical Examinations'!$A$2:$A$2336,'Cleaned - Medical Examinations'!$G$2:$G$2336,0)</f>
        <v>0</v>
      </c>
      <c r="I1343" s="11" t="str">
        <f>_xlfn.XLOOKUP($A1343,'Cleaned - Medical Examinations'!$A$2:$A$2336,'Cleaned - Medical Examinations'!$H$2:$H$2336,0)</f>
        <v>No</v>
      </c>
      <c r="J1343" s="11" t="str">
        <f>_xlfn.XLOOKUP($A1343,'Cleaned - Medical Examinations'!$A$2:$A$2336,'Cleaned - Medical Examinations'!$I$2:$I$2336,0)</f>
        <v>Obesity</v>
      </c>
      <c r="K1343" s="11" t="str">
        <f t="shared" si="20"/>
        <v>Non-Diabetic</v>
      </c>
      <c r="L1343" s="14">
        <f>_xlfn.XLOOKUP($A1343,'Cleaned - Hospitalisation Detai'!$A$2:$A$2344,'Cleaned - Hospitalisation Detai'!$J$2:$J$2344,0)</f>
        <v>37131</v>
      </c>
      <c r="M1343" s="19">
        <f>_xlfn.XLOOKUP($A1343,'Cleaned - Hospitalisation Detai'!$A$2:$A$2344,'Cleaned - Hospitalisation Detai'!$F$2:$F$2344,0)</f>
        <v>8081.26</v>
      </c>
      <c r="N1343" s="19" t="str">
        <f>_xlfn.XLOOKUP($A1343,'Cleaned - Hospitalisation Detai'!$A$2:$A$2344,'Cleaned - Hospitalisation Detai'!$G$2:$G$2344,0)</f>
        <v>tier - 2</v>
      </c>
      <c r="O1343" s="19" t="str">
        <f>_xlfn.XLOOKUP($A1343,'Cleaned - Hospitalisation Detai'!$A$2:$A$2344,'Cleaned - Hospitalisation Detai'!$H$2:$H$2344,0)</f>
        <v>tier - 2</v>
      </c>
      <c r="P1343" s="19" t="str">
        <f>_xlfn.XLOOKUP($A1343,'Cleaned - Hospitalisation Detai'!$A$2:$A$2344,'Cleaned - Hospitalisation Detai'!$I$2:$I$2344,0)</f>
        <v>R1012</v>
      </c>
      <c r="Q1343" s="20">
        <f>_xlfn.XLOOKUP($A1343,'Cleaned - Hospitalisation Detai'!$A$2:$A$2344,'Cleaned - Hospitalisation Detai'!$K$2:$K$2344,0)</f>
        <v>21</v>
      </c>
    </row>
    <row r="1344" spans="1:17" ht="15.6" x14ac:dyDescent="0.3">
      <c r="A1344" s="10" t="s">
        <v>1028</v>
      </c>
      <c r="B1344" s="11" t="str">
        <f>_xlfn.XLOOKUP(A1344,'Cleaned - Customer Names '!$A$2:$A$2336,'Cleaned - Customer Names '!$C$2:$C$2336,0)</f>
        <v>Natascia</v>
      </c>
      <c r="C1344" s="11">
        <f>_xlfn.XLOOKUP($A1344,'Cleaned - Medical Examinations'!$A$2:$A$2336,'Cleaned - Medical Examinations'!$B$2:$B$2336,0)</f>
        <v>37.049999999999997</v>
      </c>
      <c r="D1344" s="11">
        <f>_xlfn.XLOOKUP($A1344,'Cleaned - Medical Examinations'!$A$2:$A$2336,'Cleaned - Medical Examinations'!$C$2:$C$2336,0)</f>
        <v>4.74</v>
      </c>
      <c r="E1344" s="11" t="str">
        <f>_xlfn.XLOOKUP($A1344,'Cleaned - Medical Examinations'!$A$2:$A$2336,'Cleaned - Medical Examinations'!$D$2:$D$2336,0)</f>
        <v>No</v>
      </c>
      <c r="F1344" s="11" t="str">
        <f>_xlfn.XLOOKUP($A1344,'Cleaned - Medical Examinations'!$A$2:$A$2336,'Cleaned - Medical Examinations'!$E$2:$E$2336,0)</f>
        <v>No</v>
      </c>
      <c r="G1344" s="11" t="str">
        <f>_xlfn.XLOOKUP($A1344,'Cleaned - Medical Examinations'!$A$2:$A$2336,'Cleaned - Medical Examinations'!$F$2:$F$2336,0)</f>
        <v>Yes</v>
      </c>
      <c r="H1344" s="11">
        <f>_xlfn.XLOOKUP($A1344,'Cleaned - Medical Examinations'!$A$2:$A$2336,'Cleaned - Medical Examinations'!$G$2:$G$2336,0)</f>
        <v>1</v>
      </c>
      <c r="I1344" s="11" t="str">
        <f>_xlfn.XLOOKUP($A1344,'Cleaned - Medical Examinations'!$A$2:$A$2336,'Cleaned - Medical Examinations'!$H$2:$H$2336,0)</f>
        <v>No</v>
      </c>
      <c r="J1344" s="11" t="str">
        <f>_xlfn.XLOOKUP($A1344,'Cleaned - Medical Examinations'!$A$2:$A$2336,'Cleaned - Medical Examinations'!$I$2:$I$2336,0)</f>
        <v>Obesity</v>
      </c>
      <c r="K1344" s="11" t="str">
        <f t="shared" si="20"/>
        <v>Non-Diabetic</v>
      </c>
      <c r="L1344" s="14">
        <f>_xlfn.XLOOKUP($A1344,'Cleaned - Hospitalisation Detai'!$A$2:$A$2344,'Cleaned - Hospitalisation Detai'!$J$2:$J$2344,0)</f>
        <v>34280</v>
      </c>
      <c r="M1344" s="19">
        <f>_xlfn.XLOOKUP($A1344,'Cleaned - Hospitalisation Detai'!$A$2:$A$2344,'Cleaned - Hospitalisation Detai'!$F$2:$F$2344,0)</f>
        <v>8077.41</v>
      </c>
      <c r="N1344" s="19" t="str">
        <f>_xlfn.XLOOKUP($A1344,'Cleaned - Hospitalisation Detai'!$A$2:$A$2344,'Cleaned - Hospitalisation Detai'!$G$2:$G$2344,0)</f>
        <v>tier - 2</v>
      </c>
      <c r="O1344" s="19" t="str">
        <f>_xlfn.XLOOKUP($A1344,'Cleaned - Hospitalisation Detai'!$A$2:$A$2344,'Cleaned - Hospitalisation Detai'!$H$2:$H$2344,0)</f>
        <v>tier - 1</v>
      </c>
      <c r="P1344" s="19" t="str">
        <f>_xlfn.XLOOKUP($A1344,'Cleaned - Hospitalisation Detai'!$A$2:$A$2344,'Cleaned - Hospitalisation Detai'!$I$2:$I$2344,0)</f>
        <v>R1026</v>
      </c>
      <c r="Q1344" s="20">
        <f>_xlfn.XLOOKUP($A1344,'Cleaned - Hospitalisation Detai'!$A$2:$A$2344,'Cleaned - Hospitalisation Detai'!$K$2:$K$2344,0)</f>
        <v>29</v>
      </c>
    </row>
    <row r="1345" spans="1:17" ht="15.6" x14ac:dyDescent="0.3">
      <c r="A1345" s="10" t="s">
        <v>1027</v>
      </c>
      <c r="B1345" s="11" t="str">
        <f>_xlfn.XLOOKUP(A1345,'Cleaned - Customer Names '!$A$2:$A$2336,'Cleaned - Customer Names '!$C$2:$C$2336,0)</f>
        <v>Jenny</v>
      </c>
      <c r="C1345" s="11">
        <f>_xlfn.XLOOKUP($A1345,'Cleaned - Medical Examinations'!$A$2:$A$2336,'Cleaned - Medical Examinations'!$B$2:$B$2336,0)</f>
        <v>18.66</v>
      </c>
      <c r="D1345" s="11">
        <f>_xlfn.XLOOKUP($A1345,'Cleaned - Medical Examinations'!$A$2:$A$2336,'Cleaned - Medical Examinations'!$C$2:$C$2336,0)</f>
        <v>11.35</v>
      </c>
      <c r="E1345" s="11" t="str">
        <f>_xlfn.XLOOKUP($A1345,'Cleaned - Medical Examinations'!$A$2:$A$2336,'Cleaned - Medical Examinations'!$D$2:$D$2336,0)</f>
        <v>No</v>
      </c>
      <c r="F1345" s="11" t="str">
        <f>_xlfn.XLOOKUP($A1345,'Cleaned - Medical Examinations'!$A$2:$A$2336,'Cleaned - Medical Examinations'!$E$2:$E$2336,0)</f>
        <v>No</v>
      </c>
      <c r="G1345" s="11" t="str">
        <f>_xlfn.XLOOKUP($A1345,'Cleaned - Medical Examinations'!$A$2:$A$2336,'Cleaned - Medical Examinations'!$F$2:$F$2336,0)</f>
        <v>No</v>
      </c>
      <c r="H1345" s="11">
        <f>_xlfn.XLOOKUP($A1345,'Cleaned - Medical Examinations'!$A$2:$A$2336,'Cleaned - Medical Examinations'!$G$2:$G$2336,0)</f>
        <v>0</v>
      </c>
      <c r="I1345" s="11" t="str">
        <f>_xlfn.XLOOKUP($A1345,'Cleaned - Medical Examinations'!$A$2:$A$2336,'Cleaned - Medical Examinations'!$H$2:$H$2336,0)</f>
        <v>No</v>
      </c>
      <c r="J1345" s="11" t="str">
        <f>_xlfn.XLOOKUP($A1345,'Cleaned - Medical Examinations'!$A$2:$A$2336,'Cleaned - Medical Examinations'!$I$2:$I$2336,0)</f>
        <v>Normal Weight</v>
      </c>
      <c r="K1345" s="11" t="str">
        <f t="shared" si="20"/>
        <v>Diabetic</v>
      </c>
      <c r="L1345" s="14">
        <f>_xlfn.XLOOKUP($A1345,'Cleaned - Hospitalisation Detai'!$A$2:$A$2344,'Cleaned - Hospitalisation Detai'!$J$2:$J$2344,0)</f>
        <v>24036</v>
      </c>
      <c r="M1345" s="19">
        <f>_xlfn.XLOOKUP($A1345,'Cleaned - Hospitalisation Detai'!$A$2:$A$2344,'Cleaned - Hospitalisation Detai'!$F$2:$F$2344,0)</f>
        <v>8071.57</v>
      </c>
      <c r="N1345" s="19" t="str">
        <f>_xlfn.XLOOKUP($A1345,'Cleaned - Hospitalisation Detai'!$A$2:$A$2344,'Cleaned - Hospitalisation Detai'!$G$2:$G$2344,0)</f>
        <v>tier - 3</v>
      </c>
      <c r="O1345" s="19" t="str">
        <f>_xlfn.XLOOKUP($A1345,'Cleaned - Hospitalisation Detai'!$A$2:$A$2344,'Cleaned - Hospitalisation Detai'!$H$2:$H$2344,0)</f>
        <v>tier - 1</v>
      </c>
      <c r="P1345" s="19" t="str">
        <f>_xlfn.XLOOKUP($A1345,'Cleaned - Hospitalisation Detai'!$A$2:$A$2344,'Cleaned - Hospitalisation Detai'!$I$2:$I$2344,0)</f>
        <v>R1011</v>
      </c>
      <c r="Q1345" s="20">
        <f>_xlfn.XLOOKUP($A1345,'Cleaned - Hospitalisation Detai'!$A$2:$A$2344,'Cleaned - Hospitalisation Detai'!$K$2:$K$2344,0)</f>
        <v>57</v>
      </c>
    </row>
    <row r="1346" spans="1:17" ht="15.6" x14ac:dyDescent="0.3">
      <c r="A1346" s="10" t="s">
        <v>1026</v>
      </c>
      <c r="B1346" s="11" t="str">
        <f>_xlfn.XLOOKUP(A1346,'Cleaned - Customer Names '!$A$2:$A$2336,'Cleaned - Customer Names '!$C$2:$C$2336,0)</f>
        <v>Brian</v>
      </c>
      <c r="C1346" s="11">
        <f>_xlfn.XLOOKUP($A1346,'Cleaned - Medical Examinations'!$A$2:$A$2336,'Cleaned - Medical Examinations'!$B$2:$B$2336,0)</f>
        <v>36.200000000000003</v>
      </c>
      <c r="D1346" s="11">
        <f>_xlfn.XLOOKUP($A1346,'Cleaned - Medical Examinations'!$A$2:$A$2336,'Cleaned - Medical Examinations'!$C$2:$C$2336,0)</f>
        <v>6.81</v>
      </c>
      <c r="E1346" s="11" t="str">
        <f>_xlfn.XLOOKUP($A1346,'Cleaned - Medical Examinations'!$A$2:$A$2336,'Cleaned - Medical Examinations'!$D$2:$D$2336,0)</f>
        <v>Yes</v>
      </c>
      <c r="F1346" s="11" t="str">
        <f>_xlfn.XLOOKUP($A1346,'Cleaned - Medical Examinations'!$A$2:$A$2336,'Cleaned - Medical Examinations'!$E$2:$E$2336,0)</f>
        <v>No</v>
      </c>
      <c r="G1346" s="11" t="str">
        <f>_xlfn.XLOOKUP($A1346,'Cleaned - Medical Examinations'!$A$2:$A$2336,'Cleaned - Medical Examinations'!$F$2:$F$2336,0)</f>
        <v>No</v>
      </c>
      <c r="H1346" s="11">
        <f>_xlfn.XLOOKUP($A1346,'Cleaned - Medical Examinations'!$A$2:$A$2336,'Cleaned - Medical Examinations'!$G$2:$G$2336,0)</f>
        <v>1</v>
      </c>
      <c r="I1346" s="11" t="str">
        <f>_xlfn.XLOOKUP($A1346,'Cleaned - Medical Examinations'!$A$2:$A$2336,'Cleaned - Medical Examinations'!$H$2:$H$2336,0)</f>
        <v>No</v>
      </c>
      <c r="J1346" s="11" t="str">
        <f>_xlfn.XLOOKUP($A1346,'Cleaned - Medical Examinations'!$A$2:$A$2336,'Cleaned - Medical Examinations'!$I$2:$I$2336,0)</f>
        <v>Obesity</v>
      </c>
      <c r="K1346" s="11" t="str">
        <f t="shared" si="20"/>
        <v>Diabetic</v>
      </c>
      <c r="L1346" s="14">
        <f>_xlfn.XLOOKUP($A1346,'Cleaned - Hospitalisation Detai'!$A$2:$A$2344,'Cleaned - Hospitalisation Detai'!$J$2:$J$2344,0)</f>
        <v>27743</v>
      </c>
      <c r="M1346" s="19">
        <f>_xlfn.XLOOKUP($A1346,'Cleaned - Hospitalisation Detai'!$A$2:$A$2344,'Cleaned - Hospitalisation Detai'!$F$2:$F$2344,0)</f>
        <v>8068.19</v>
      </c>
      <c r="N1346" s="19" t="str">
        <f>_xlfn.XLOOKUP($A1346,'Cleaned - Hospitalisation Detai'!$A$2:$A$2344,'Cleaned - Hospitalisation Detai'!$G$2:$G$2344,0)</f>
        <v>tier - 3</v>
      </c>
      <c r="O1346" s="19" t="str">
        <f>_xlfn.XLOOKUP($A1346,'Cleaned - Hospitalisation Detai'!$A$2:$A$2344,'Cleaned - Hospitalisation Detai'!$H$2:$H$2344,0)</f>
        <v>tier - 2</v>
      </c>
      <c r="P1346" s="19" t="str">
        <f>_xlfn.XLOOKUP($A1346,'Cleaned - Hospitalisation Detai'!$A$2:$A$2344,'Cleaned - Hospitalisation Detai'!$I$2:$I$2344,0)</f>
        <v>R1011</v>
      </c>
      <c r="Q1346" s="20">
        <f>_xlfn.XLOOKUP($A1346,'Cleaned - Hospitalisation Detai'!$A$2:$A$2344,'Cleaned - Hospitalisation Detai'!$K$2:$K$2344,0)</f>
        <v>47</v>
      </c>
    </row>
    <row r="1347" spans="1:17" ht="15.6" x14ac:dyDescent="0.3">
      <c r="A1347" s="10" t="s">
        <v>1025</v>
      </c>
      <c r="B1347" s="11" t="str">
        <f>_xlfn.XLOOKUP(A1347,'Cleaned - Customer Names '!$A$2:$A$2336,'Cleaned - Customer Names '!$C$2:$C$2336,0)</f>
        <v>Monica</v>
      </c>
      <c r="C1347" s="11">
        <f>_xlfn.XLOOKUP($A1347,'Cleaned - Medical Examinations'!$A$2:$A$2336,'Cleaned - Medical Examinations'!$B$2:$B$2336,0)</f>
        <v>18.87</v>
      </c>
      <c r="D1347" s="11">
        <f>_xlfn.XLOOKUP($A1347,'Cleaned - Medical Examinations'!$A$2:$A$2336,'Cleaned - Medical Examinations'!$C$2:$C$2336,0)</f>
        <v>8.06</v>
      </c>
      <c r="E1347" s="11" t="str">
        <f>_xlfn.XLOOKUP($A1347,'Cleaned - Medical Examinations'!$A$2:$A$2336,'Cleaned - Medical Examinations'!$D$2:$D$2336,0)</f>
        <v>No</v>
      </c>
      <c r="F1347" s="11" t="str">
        <f>_xlfn.XLOOKUP($A1347,'Cleaned - Medical Examinations'!$A$2:$A$2336,'Cleaned - Medical Examinations'!$E$2:$E$2336,0)</f>
        <v>No</v>
      </c>
      <c r="G1347" s="11" t="str">
        <f>_xlfn.XLOOKUP($A1347,'Cleaned - Medical Examinations'!$A$2:$A$2336,'Cleaned - Medical Examinations'!$F$2:$F$2336,0)</f>
        <v>No</v>
      </c>
      <c r="H1347" s="11">
        <f>_xlfn.XLOOKUP($A1347,'Cleaned - Medical Examinations'!$A$2:$A$2336,'Cleaned - Medical Examinations'!$G$2:$G$2336,0)</f>
        <v>0</v>
      </c>
      <c r="I1347" s="11" t="str">
        <f>_xlfn.XLOOKUP($A1347,'Cleaned - Medical Examinations'!$A$2:$A$2336,'Cleaned - Medical Examinations'!$H$2:$H$2336,0)</f>
        <v>No</v>
      </c>
      <c r="J1347" s="11" t="str">
        <f>_xlfn.XLOOKUP($A1347,'Cleaned - Medical Examinations'!$A$2:$A$2336,'Cleaned - Medical Examinations'!$I$2:$I$2336,0)</f>
        <v>Normal Weight</v>
      </c>
      <c r="K1347" s="11" t="str">
        <f t="shared" ref="K1347:K1410" si="21">IF(D1347&gt;=6.5,"Diabetic","Non-Diabetic")</f>
        <v>Diabetic</v>
      </c>
      <c r="L1347" s="14">
        <f>_xlfn.XLOOKUP($A1347,'Cleaned - Hospitalisation Detai'!$A$2:$A$2344,'Cleaned - Hospitalisation Detai'!$J$2:$J$2344,0)</f>
        <v>23965</v>
      </c>
      <c r="M1347" s="19">
        <f>_xlfn.XLOOKUP($A1347,'Cleaned - Hospitalisation Detai'!$A$2:$A$2344,'Cleaned - Hospitalisation Detai'!$F$2:$F$2344,0)</f>
        <v>8067.83</v>
      </c>
      <c r="N1347" s="19" t="str">
        <f>_xlfn.XLOOKUP($A1347,'Cleaned - Hospitalisation Detai'!$A$2:$A$2344,'Cleaned - Hospitalisation Detai'!$G$2:$G$2344,0)</f>
        <v>tier - 3</v>
      </c>
      <c r="O1347" s="19" t="str">
        <f>_xlfn.XLOOKUP($A1347,'Cleaned - Hospitalisation Detai'!$A$2:$A$2344,'Cleaned - Hospitalisation Detai'!$H$2:$H$2344,0)</f>
        <v>tier - 1</v>
      </c>
      <c r="P1347" s="19" t="str">
        <f>_xlfn.XLOOKUP($A1347,'Cleaned - Hospitalisation Detai'!$A$2:$A$2344,'Cleaned - Hospitalisation Detai'!$I$2:$I$2344,0)</f>
        <v>R1013</v>
      </c>
      <c r="Q1347" s="20">
        <f>_xlfn.XLOOKUP($A1347,'Cleaned - Hospitalisation Detai'!$A$2:$A$2344,'Cleaned - Hospitalisation Detai'!$K$2:$K$2344,0)</f>
        <v>57</v>
      </c>
    </row>
    <row r="1348" spans="1:17" ht="15.6" x14ac:dyDescent="0.3">
      <c r="A1348" s="10" t="s">
        <v>1024</v>
      </c>
      <c r="B1348" s="11" t="str">
        <f>_xlfn.XLOOKUP(A1348,'Cleaned - Customer Names '!$A$2:$A$2336,'Cleaned - Customer Names '!$C$2:$C$2336,0)</f>
        <v>Tyler</v>
      </c>
      <c r="C1348" s="11">
        <f>_xlfn.XLOOKUP($A1348,'Cleaned - Medical Examinations'!$A$2:$A$2336,'Cleaned - Medical Examinations'!$B$2:$B$2336,0)</f>
        <v>32.299999999999997</v>
      </c>
      <c r="D1348" s="11">
        <f>_xlfn.XLOOKUP($A1348,'Cleaned - Medical Examinations'!$A$2:$A$2336,'Cleaned - Medical Examinations'!$C$2:$C$2336,0)</f>
        <v>6.74</v>
      </c>
      <c r="E1348" s="11" t="str">
        <f>_xlfn.XLOOKUP($A1348,'Cleaned - Medical Examinations'!$A$2:$A$2336,'Cleaned - Medical Examinations'!$D$2:$D$2336,0)</f>
        <v>Yes</v>
      </c>
      <c r="F1348" s="11" t="str">
        <f>_xlfn.XLOOKUP($A1348,'Cleaned - Medical Examinations'!$A$2:$A$2336,'Cleaned - Medical Examinations'!$E$2:$E$2336,0)</f>
        <v>No</v>
      </c>
      <c r="G1348" s="11" t="str">
        <f>_xlfn.XLOOKUP($A1348,'Cleaned - Medical Examinations'!$A$2:$A$2336,'Cleaned - Medical Examinations'!$F$2:$F$2336,0)</f>
        <v>No</v>
      </c>
      <c r="H1348" s="11">
        <f>_xlfn.XLOOKUP($A1348,'Cleaned - Medical Examinations'!$A$2:$A$2336,'Cleaned - Medical Examinations'!$G$2:$G$2336,0)</f>
        <v>1</v>
      </c>
      <c r="I1348" s="11" t="str">
        <f>_xlfn.XLOOKUP($A1348,'Cleaned - Medical Examinations'!$A$2:$A$2336,'Cleaned - Medical Examinations'!$H$2:$H$2336,0)</f>
        <v>No</v>
      </c>
      <c r="J1348" s="11" t="str">
        <f>_xlfn.XLOOKUP($A1348,'Cleaned - Medical Examinations'!$A$2:$A$2336,'Cleaned - Medical Examinations'!$I$2:$I$2336,0)</f>
        <v>Obesity</v>
      </c>
      <c r="K1348" s="11" t="str">
        <f t="shared" si="21"/>
        <v>Diabetic</v>
      </c>
      <c r="L1348" s="14">
        <f>_xlfn.XLOOKUP($A1348,'Cleaned - Hospitalisation Detai'!$A$2:$A$2344,'Cleaned - Hospitalisation Detai'!$J$2:$J$2344,0)</f>
        <v>27573</v>
      </c>
      <c r="M1348" s="19">
        <f>_xlfn.XLOOKUP($A1348,'Cleaned - Hospitalisation Detai'!$A$2:$A$2344,'Cleaned - Hospitalisation Detai'!$F$2:$F$2344,0)</f>
        <v>8062.76</v>
      </c>
      <c r="N1348" s="19" t="str">
        <f>_xlfn.XLOOKUP($A1348,'Cleaned - Hospitalisation Detai'!$A$2:$A$2344,'Cleaned - Hospitalisation Detai'!$G$2:$G$2344,0)</f>
        <v>tier - 3</v>
      </c>
      <c r="O1348" s="19" t="str">
        <f>_xlfn.XLOOKUP($A1348,'Cleaned - Hospitalisation Detai'!$A$2:$A$2344,'Cleaned - Hospitalisation Detai'!$H$2:$H$2344,0)</f>
        <v>tier - 3</v>
      </c>
      <c r="P1348" s="19" t="str">
        <f>_xlfn.XLOOKUP($A1348,'Cleaned - Hospitalisation Detai'!$A$2:$A$2344,'Cleaned - Hospitalisation Detai'!$I$2:$I$2344,0)</f>
        <v>R1011</v>
      </c>
      <c r="Q1348" s="20">
        <f>_xlfn.XLOOKUP($A1348,'Cleaned - Hospitalisation Detai'!$A$2:$A$2344,'Cleaned - Hospitalisation Detai'!$K$2:$K$2344,0)</f>
        <v>47</v>
      </c>
    </row>
    <row r="1349" spans="1:17" ht="15.6" x14ac:dyDescent="0.3">
      <c r="A1349" s="10" t="s">
        <v>1023</v>
      </c>
      <c r="B1349" s="11" t="str">
        <f>_xlfn.XLOOKUP(A1349,'Cleaned - Customer Names '!$A$2:$A$2336,'Cleaned - Customer Names '!$C$2:$C$2336,0)</f>
        <v>Kelly C</v>
      </c>
      <c r="C1349" s="11">
        <f>_xlfn.XLOOKUP($A1349,'Cleaned - Medical Examinations'!$A$2:$A$2336,'Cleaned - Medical Examinations'!$B$2:$B$2336,0)</f>
        <v>22.64</v>
      </c>
      <c r="D1349" s="11">
        <f>_xlfn.XLOOKUP($A1349,'Cleaned - Medical Examinations'!$A$2:$A$2336,'Cleaned - Medical Examinations'!$C$2:$C$2336,0)</f>
        <v>6.54</v>
      </c>
      <c r="E1349" s="11" t="str">
        <f>_xlfn.XLOOKUP($A1349,'Cleaned - Medical Examinations'!$A$2:$A$2336,'Cleaned - Medical Examinations'!$D$2:$D$2336,0)</f>
        <v>Yes</v>
      </c>
      <c r="F1349" s="11" t="str">
        <f>_xlfn.XLOOKUP($A1349,'Cleaned - Medical Examinations'!$A$2:$A$2336,'Cleaned - Medical Examinations'!$E$2:$E$2336,0)</f>
        <v>No</v>
      </c>
      <c r="G1349" s="11" t="str">
        <f>_xlfn.XLOOKUP($A1349,'Cleaned - Medical Examinations'!$A$2:$A$2336,'Cleaned - Medical Examinations'!$F$2:$F$2336,0)</f>
        <v>No</v>
      </c>
      <c r="H1349" s="11">
        <f>_xlfn.XLOOKUP($A1349,'Cleaned - Medical Examinations'!$A$2:$A$2336,'Cleaned - Medical Examinations'!$G$2:$G$2336,0)</f>
        <v>2</v>
      </c>
      <c r="I1349" s="11" t="str">
        <f>_xlfn.XLOOKUP($A1349,'Cleaned - Medical Examinations'!$A$2:$A$2336,'Cleaned - Medical Examinations'!$H$2:$H$2336,0)</f>
        <v>No</v>
      </c>
      <c r="J1349" s="11" t="str">
        <f>_xlfn.XLOOKUP($A1349,'Cleaned - Medical Examinations'!$A$2:$A$2336,'Cleaned - Medical Examinations'!$I$2:$I$2336,0)</f>
        <v>Normal Weight</v>
      </c>
      <c r="K1349" s="11" t="str">
        <f t="shared" si="21"/>
        <v>Diabetic</v>
      </c>
      <c r="L1349" s="14">
        <f>_xlfn.XLOOKUP($A1349,'Cleaned - Hospitalisation Detai'!$A$2:$A$2344,'Cleaned - Hospitalisation Detai'!$J$2:$J$2344,0)</f>
        <v>25914</v>
      </c>
      <c r="M1349" s="19">
        <f>_xlfn.XLOOKUP($A1349,'Cleaned - Hospitalisation Detai'!$A$2:$A$2344,'Cleaned - Hospitalisation Detai'!$F$2:$F$2344,0)</f>
        <v>8062.31</v>
      </c>
      <c r="N1349" s="19" t="str">
        <f>_xlfn.XLOOKUP($A1349,'Cleaned - Hospitalisation Detai'!$A$2:$A$2344,'Cleaned - Hospitalisation Detai'!$G$2:$G$2344,0)</f>
        <v>tier - 2</v>
      </c>
      <c r="O1349" s="19" t="str">
        <f>_xlfn.XLOOKUP($A1349,'Cleaned - Hospitalisation Detai'!$A$2:$A$2344,'Cleaned - Hospitalisation Detai'!$H$2:$H$2344,0)</f>
        <v>tier - 1</v>
      </c>
      <c r="P1349" s="19" t="str">
        <f>_xlfn.XLOOKUP($A1349,'Cleaned - Hospitalisation Detai'!$A$2:$A$2344,'Cleaned - Hospitalisation Detai'!$I$2:$I$2344,0)</f>
        <v>R1013</v>
      </c>
      <c r="Q1349" s="20">
        <f>_xlfn.XLOOKUP($A1349,'Cleaned - Hospitalisation Detai'!$A$2:$A$2344,'Cleaned - Hospitalisation Detai'!$K$2:$K$2344,0)</f>
        <v>52</v>
      </c>
    </row>
    <row r="1350" spans="1:17" ht="15.6" x14ac:dyDescent="0.3">
      <c r="A1350" s="10" t="s">
        <v>1022</v>
      </c>
      <c r="B1350" s="11" t="str">
        <f>_xlfn.XLOOKUP(A1350,'Cleaned - Customer Names '!$A$2:$A$2336,'Cleaned - Customer Names '!$C$2:$C$2336,0)</f>
        <v>Emily</v>
      </c>
      <c r="C1350" s="11">
        <f>_xlfn.XLOOKUP($A1350,'Cleaned - Medical Examinations'!$A$2:$A$2336,'Cleaned - Medical Examinations'!$B$2:$B$2336,0)</f>
        <v>28.69</v>
      </c>
      <c r="D1350" s="11">
        <f>_xlfn.XLOOKUP($A1350,'Cleaned - Medical Examinations'!$A$2:$A$2336,'Cleaned - Medical Examinations'!$C$2:$C$2336,0)</f>
        <v>5.4</v>
      </c>
      <c r="E1350" s="11" t="str">
        <f>_xlfn.XLOOKUP($A1350,'Cleaned - Medical Examinations'!$A$2:$A$2336,'Cleaned - Medical Examinations'!$D$2:$D$2336,0)</f>
        <v>No</v>
      </c>
      <c r="F1350" s="11" t="str">
        <f>_xlfn.XLOOKUP($A1350,'Cleaned - Medical Examinations'!$A$2:$A$2336,'Cleaned - Medical Examinations'!$E$2:$E$2336,0)</f>
        <v>No</v>
      </c>
      <c r="G1350" s="11" t="str">
        <f>_xlfn.XLOOKUP($A1350,'Cleaned - Medical Examinations'!$A$2:$A$2336,'Cleaned - Medical Examinations'!$F$2:$F$2336,0)</f>
        <v>No</v>
      </c>
      <c r="H1350" s="11">
        <f>_xlfn.XLOOKUP($A1350,'Cleaned - Medical Examinations'!$A$2:$A$2336,'Cleaned - Medical Examinations'!$G$2:$G$2336,0)</f>
        <v>0</v>
      </c>
      <c r="I1350" s="11" t="str">
        <f>_xlfn.XLOOKUP($A1350,'Cleaned - Medical Examinations'!$A$2:$A$2336,'Cleaned - Medical Examinations'!$H$2:$H$2336,0)</f>
        <v>No</v>
      </c>
      <c r="J1350" s="11" t="str">
        <f>_xlfn.XLOOKUP($A1350,'Cleaned - Medical Examinations'!$A$2:$A$2336,'Cleaned - Medical Examinations'!$I$2:$I$2336,0)</f>
        <v>Overweight</v>
      </c>
      <c r="K1350" s="11" t="str">
        <f t="shared" si="21"/>
        <v>Non-Diabetic</v>
      </c>
      <c r="L1350" s="14">
        <f>_xlfn.XLOOKUP($A1350,'Cleaned - Hospitalisation Detai'!$A$2:$A$2344,'Cleaned - Hospitalisation Detai'!$J$2:$J$2344,0)</f>
        <v>30312</v>
      </c>
      <c r="M1350" s="19">
        <f>_xlfn.XLOOKUP($A1350,'Cleaned - Hospitalisation Detai'!$A$2:$A$2344,'Cleaned - Hospitalisation Detai'!$F$2:$F$2344,0)</f>
        <v>8059.68</v>
      </c>
      <c r="N1350" s="19" t="str">
        <f>_xlfn.XLOOKUP($A1350,'Cleaned - Hospitalisation Detai'!$A$2:$A$2344,'Cleaned - Hospitalisation Detai'!$G$2:$G$2344,0)</f>
        <v>tier - 2</v>
      </c>
      <c r="O1350" s="19" t="str">
        <f>_xlfn.XLOOKUP($A1350,'Cleaned - Hospitalisation Detai'!$A$2:$A$2344,'Cleaned - Hospitalisation Detai'!$H$2:$H$2344,0)</f>
        <v>tier - 3</v>
      </c>
      <c r="P1350" s="19" t="str">
        <f>_xlfn.XLOOKUP($A1350,'Cleaned - Hospitalisation Detai'!$A$2:$A$2344,'Cleaned - Hospitalisation Detai'!$I$2:$I$2344,0)</f>
        <v>R1012</v>
      </c>
      <c r="Q1350" s="20">
        <f>_xlfn.XLOOKUP($A1350,'Cleaned - Hospitalisation Detai'!$A$2:$A$2344,'Cleaned - Hospitalisation Detai'!$K$2:$K$2344,0)</f>
        <v>40</v>
      </c>
    </row>
    <row r="1351" spans="1:17" ht="15.6" x14ac:dyDescent="0.3">
      <c r="A1351" s="10" t="s">
        <v>1021</v>
      </c>
      <c r="B1351" s="11" t="str">
        <f>_xlfn.XLOOKUP(A1351,'Cleaned - Customer Names '!$A$2:$A$2336,'Cleaned - Customer Names '!$C$2:$C$2336,0)</f>
        <v>James V</v>
      </c>
      <c r="C1351" s="11">
        <f>_xlfn.XLOOKUP($A1351,'Cleaned - Medical Examinations'!$A$2:$A$2336,'Cleaned - Medical Examinations'!$B$2:$B$2336,0)</f>
        <v>28.16</v>
      </c>
      <c r="D1351" s="11">
        <f>_xlfn.XLOOKUP($A1351,'Cleaned - Medical Examinations'!$A$2:$A$2336,'Cleaned - Medical Examinations'!$C$2:$C$2336,0)</f>
        <v>5.58</v>
      </c>
      <c r="E1351" s="11" t="str">
        <f>_xlfn.XLOOKUP($A1351,'Cleaned - Medical Examinations'!$A$2:$A$2336,'Cleaned - Medical Examinations'!$D$2:$D$2336,0)</f>
        <v>Yes</v>
      </c>
      <c r="F1351" s="11" t="str">
        <f>_xlfn.XLOOKUP($A1351,'Cleaned - Medical Examinations'!$A$2:$A$2336,'Cleaned - Medical Examinations'!$E$2:$E$2336,0)</f>
        <v>No</v>
      </c>
      <c r="G1351" s="11" t="str">
        <f>_xlfn.XLOOKUP($A1351,'Cleaned - Medical Examinations'!$A$2:$A$2336,'Cleaned - Medical Examinations'!$F$2:$F$2336,0)</f>
        <v>No</v>
      </c>
      <c r="H1351" s="11">
        <f>_xlfn.XLOOKUP($A1351,'Cleaned - Medical Examinations'!$A$2:$A$2336,'Cleaned - Medical Examinations'!$G$2:$G$2336,0)</f>
        <v>0</v>
      </c>
      <c r="I1351" s="11" t="str">
        <f>_xlfn.XLOOKUP($A1351,'Cleaned - Medical Examinations'!$A$2:$A$2336,'Cleaned - Medical Examinations'!$H$2:$H$2336,0)</f>
        <v>No</v>
      </c>
      <c r="J1351" s="11" t="str">
        <f>_xlfn.XLOOKUP($A1351,'Cleaned - Medical Examinations'!$A$2:$A$2336,'Cleaned - Medical Examinations'!$I$2:$I$2336,0)</f>
        <v>Overweight</v>
      </c>
      <c r="K1351" s="11" t="str">
        <f t="shared" si="21"/>
        <v>Non-Diabetic</v>
      </c>
      <c r="L1351" s="14">
        <f>_xlfn.XLOOKUP($A1351,'Cleaned - Hospitalisation Detai'!$A$2:$A$2344,'Cleaned - Hospitalisation Detai'!$J$2:$J$2344,0)</f>
        <v>31379</v>
      </c>
      <c r="M1351" s="19">
        <f>_xlfn.XLOOKUP($A1351,'Cleaned - Hospitalisation Detai'!$A$2:$A$2344,'Cleaned - Hospitalisation Detai'!$F$2:$F$2344,0)</f>
        <v>8059.06</v>
      </c>
      <c r="N1351" s="19" t="str">
        <f>_xlfn.XLOOKUP($A1351,'Cleaned - Hospitalisation Detai'!$A$2:$A$2344,'Cleaned - Hospitalisation Detai'!$G$2:$G$2344,0)</f>
        <v>tier - 2</v>
      </c>
      <c r="O1351" s="19" t="str">
        <f>_xlfn.XLOOKUP($A1351,'Cleaned - Hospitalisation Detai'!$A$2:$A$2344,'Cleaned - Hospitalisation Detai'!$H$2:$H$2344,0)</f>
        <v>tier - 3</v>
      </c>
      <c r="P1351" s="19" t="str">
        <f>_xlfn.XLOOKUP($A1351,'Cleaned - Hospitalisation Detai'!$A$2:$A$2344,'Cleaned - Hospitalisation Detai'!$I$2:$I$2344,0)</f>
        <v>R1012</v>
      </c>
      <c r="Q1351" s="20">
        <f>_xlfn.XLOOKUP($A1351,'Cleaned - Hospitalisation Detai'!$A$2:$A$2344,'Cleaned - Hospitalisation Detai'!$K$2:$K$2344,0)</f>
        <v>37</v>
      </c>
    </row>
    <row r="1352" spans="1:17" ht="15.6" x14ac:dyDescent="0.3">
      <c r="A1352" s="10" t="s">
        <v>1020</v>
      </c>
      <c r="B1352" s="11" t="str">
        <f>_xlfn.XLOOKUP(A1352,'Cleaned - Customer Names '!$A$2:$A$2336,'Cleaned - Customer Names '!$C$2:$C$2336,0)</f>
        <v>Angie</v>
      </c>
      <c r="C1352" s="11">
        <f>_xlfn.XLOOKUP($A1352,'Cleaned - Medical Examinations'!$A$2:$A$2336,'Cleaned - Medical Examinations'!$B$2:$B$2336,0)</f>
        <v>45.54</v>
      </c>
      <c r="D1352" s="11">
        <f>_xlfn.XLOOKUP($A1352,'Cleaned - Medical Examinations'!$A$2:$A$2336,'Cleaned - Medical Examinations'!$C$2:$C$2336,0)</f>
        <v>5.84</v>
      </c>
      <c r="E1352" s="11" t="str">
        <f>_xlfn.XLOOKUP($A1352,'Cleaned - Medical Examinations'!$A$2:$A$2336,'Cleaned - Medical Examinations'!$D$2:$D$2336,0)</f>
        <v>No</v>
      </c>
      <c r="F1352" s="11" t="str">
        <f>_xlfn.XLOOKUP($A1352,'Cleaned - Medical Examinations'!$A$2:$A$2336,'Cleaned - Medical Examinations'!$E$2:$E$2336,0)</f>
        <v>No</v>
      </c>
      <c r="G1352" s="11" t="str">
        <f>_xlfn.XLOOKUP($A1352,'Cleaned - Medical Examinations'!$A$2:$A$2336,'Cleaned - Medical Examinations'!$F$2:$F$2336,0)</f>
        <v>Yes</v>
      </c>
      <c r="H1352" s="11">
        <f>_xlfn.XLOOKUP($A1352,'Cleaned - Medical Examinations'!$A$2:$A$2336,'Cleaned - Medical Examinations'!$G$2:$G$2336,0)</f>
        <v>1</v>
      </c>
      <c r="I1352" s="11" t="str">
        <f>_xlfn.XLOOKUP($A1352,'Cleaned - Medical Examinations'!$A$2:$A$2336,'Cleaned - Medical Examinations'!$H$2:$H$2336,0)</f>
        <v>No</v>
      </c>
      <c r="J1352" s="11" t="str">
        <f>_xlfn.XLOOKUP($A1352,'Cleaned - Medical Examinations'!$A$2:$A$2336,'Cleaned - Medical Examinations'!$I$2:$I$2336,0)</f>
        <v>Obesity</v>
      </c>
      <c r="K1352" s="11" t="str">
        <f t="shared" si="21"/>
        <v>Non-Diabetic</v>
      </c>
      <c r="L1352" s="14">
        <f>_xlfn.XLOOKUP($A1352,'Cleaned - Hospitalisation Detai'!$A$2:$A$2344,'Cleaned - Hospitalisation Detai'!$J$2:$J$2344,0)</f>
        <v>37967</v>
      </c>
      <c r="M1352" s="19">
        <f>_xlfn.XLOOKUP($A1352,'Cleaned - Hospitalisation Detai'!$A$2:$A$2344,'Cleaned - Hospitalisation Detai'!$F$2:$F$2344,0)</f>
        <v>8035.64</v>
      </c>
      <c r="N1352" s="19" t="str">
        <f>_xlfn.XLOOKUP($A1352,'Cleaned - Hospitalisation Detai'!$A$2:$A$2344,'Cleaned - Hospitalisation Detai'!$G$2:$G$2344,0)</f>
        <v>tier - 2</v>
      </c>
      <c r="O1352" s="19" t="str">
        <f>_xlfn.XLOOKUP($A1352,'Cleaned - Hospitalisation Detai'!$A$2:$A$2344,'Cleaned - Hospitalisation Detai'!$H$2:$H$2344,0)</f>
        <v>tier - 2</v>
      </c>
      <c r="P1352" s="19" t="str">
        <f>_xlfn.XLOOKUP($A1352,'Cleaned - Hospitalisation Detai'!$A$2:$A$2344,'Cleaned - Hospitalisation Detai'!$I$2:$I$2344,0)</f>
        <v>R1012</v>
      </c>
      <c r="Q1352" s="20">
        <f>_xlfn.XLOOKUP($A1352,'Cleaned - Hospitalisation Detai'!$A$2:$A$2344,'Cleaned - Hospitalisation Detai'!$K$2:$K$2344,0)</f>
        <v>19</v>
      </c>
    </row>
    <row r="1353" spans="1:17" ht="15.6" x14ac:dyDescent="0.3">
      <c r="A1353" s="10" t="s">
        <v>1019</v>
      </c>
      <c r="B1353" s="11" t="str">
        <f>_xlfn.XLOOKUP(A1353,'Cleaned - Customer Names '!$A$2:$A$2336,'Cleaned - Customer Names '!$C$2:$C$2336,0)</f>
        <v>Michael J.</v>
      </c>
      <c r="C1353" s="11">
        <f>_xlfn.XLOOKUP($A1353,'Cleaned - Medical Examinations'!$A$2:$A$2336,'Cleaned - Medical Examinations'!$B$2:$B$2336,0)</f>
        <v>28.7</v>
      </c>
      <c r="D1353" s="11">
        <f>_xlfn.XLOOKUP($A1353,'Cleaned - Medical Examinations'!$A$2:$A$2336,'Cleaned - Medical Examinations'!$C$2:$C$2336,0)</f>
        <v>4.2</v>
      </c>
      <c r="E1353" s="11" t="str">
        <f>_xlfn.XLOOKUP($A1353,'Cleaned - Medical Examinations'!$A$2:$A$2336,'Cleaned - Medical Examinations'!$D$2:$D$2336,0)</f>
        <v>No</v>
      </c>
      <c r="F1353" s="11" t="str">
        <f>_xlfn.XLOOKUP($A1353,'Cleaned - Medical Examinations'!$A$2:$A$2336,'Cleaned - Medical Examinations'!$E$2:$E$2336,0)</f>
        <v>No</v>
      </c>
      <c r="G1353" s="11" t="str">
        <f>_xlfn.XLOOKUP($A1353,'Cleaned - Medical Examinations'!$A$2:$A$2336,'Cleaned - Medical Examinations'!$F$2:$F$2336,0)</f>
        <v>No</v>
      </c>
      <c r="H1353" s="11">
        <f>_xlfn.XLOOKUP($A1353,'Cleaned - Medical Examinations'!$A$2:$A$2336,'Cleaned - Medical Examinations'!$G$2:$G$2336,0)</f>
        <v>0</v>
      </c>
      <c r="I1353" s="11" t="str">
        <f>_xlfn.XLOOKUP($A1353,'Cleaned - Medical Examinations'!$A$2:$A$2336,'Cleaned - Medical Examinations'!$H$2:$H$2336,0)</f>
        <v>No</v>
      </c>
      <c r="J1353" s="11" t="str">
        <f>_xlfn.XLOOKUP($A1353,'Cleaned - Medical Examinations'!$A$2:$A$2336,'Cleaned - Medical Examinations'!$I$2:$I$2336,0)</f>
        <v>Overweight</v>
      </c>
      <c r="K1353" s="11" t="str">
        <f t="shared" si="21"/>
        <v>Non-Diabetic</v>
      </c>
      <c r="L1353" s="14">
        <f>_xlfn.XLOOKUP($A1353,'Cleaned - Hospitalisation Detai'!$A$2:$A$2344,'Cleaned - Hospitalisation Detai'!$J$2:$J$2344,0)</f>
        <v>28435</v>
      </c>
      <c r="M1353" s="19">
        <f>_xlfn.XLOOKUP($A1353,'Cleaned - Hospitalisation Detai'!$A$2:$A$2344,'Cleaned - Hospitalisation Detai'!$F$2:$F$2344,0)</f>
        <v>8027.97</v>
      </c>
      <c r="N1353" s="19" t="str">
        <f>_xlfn.XLOOKUP($A1353,'Cleaned - Hospitalisation Detai'!$A$2:$A$2344,'Cleaned - Hospitalisation Detai'!$G$2:$G$2344,0)</f>
        <v>tier - 3</v>
      </c>
      <c r="O1353" s="19" t="str">
        <f>_xlfn.XLOOKUP($A1353,'Cleaned - Hospitalisation Detai'!$A$2:$A$2344,'Cleaned - Hospitalisation Detai'!$H$2:$H$2344,0)</f>
        <v>tier - 2</v>
      </c>
      <c r="P1353" s="19" t="str">
        <f>_xlfn.XLOOKUP($A1353,'Cleaned - Hospitalisation Detai'!$A$2:$A$2344,'Cleaned - Hospitalisation Detai'!$I$2:$I$2344,0)</f>
        <v>R1011</v>
      </c>
      <c r="Q1353" s="20">
        <f>_xlfn.XLOOKUP($A1353,'Cleaned - Hospitalisation Detai'!$A$2:$A$2344,'Cleaned - Hospitalisation Detai'!$K$2:$K$2344,0)</f>
        <v>45</v>
      </c>
    </row>
    <row r="1354" spans="1:17" ht="15.6" x14ac:dyDescent="0.3">
      <c r="A1354" s="10" t="s">
        <v>1018</v>
      </c>
      <c r="B1354" s="11" t="str">
        <f>_xlfn.XLOOKUP(A1354,'Cleaned - Customer Names '!$A$2:$A$2336,'Cleaned - Customer Names '!$C$2:$C$2336,0)</f>
        <v>Sabina</v>
      </c>
      <c r="C1354" s="11">
        <f>_xlfn.XLOOKUP($A1354,'Cleaned - Medical Examinations'!$A$2:$A$2336,'Cleaned - Medical Examinations'!$B$2:$B$2336,0)</f>
        <v>27.74</v>
      </c>
      <c r="D1354" s="11">
        <f>_xlfn.XLOOKUP($A1354,'Cleaned - Medical Examinations'!$A$2:$A$2336,'Cleaned - Medical Examinations'!$C$2:$C$2336,0)</f>
        <v>6.06</v>
      </c>
      <c r="E1354" s="11" t="str">
        <f>_xlfn.XLOOKUP($A1354,'Cleaned - Medical Examinations'!$A$2:$A$2336,'Cleaned - Medical Examinations'!$D$2:$D$2336,0)</f>
        <v>Yes</v>
      </c>
      <c r="F1354" s="11" t="str">
        <f>_xlfn.XLOOKUP($A1354,'Cleaned - Medical Examinations'!$A$2:$A$2336,'Cleaned - Medical Examinations'!$E$2:$E$2336,0)</f>
        <v>No</v>
      </c>
      <c r="G1354" s="11" t="str">
        <f>_xlfn.XLOOKUP($A1354,'Cleaned - Medical Examinations'!$A$2:$A$2336,'Cleaned - Medical Examinations'!$F$2:$F$2336,0)</f>
        <v>No</v>
      </c>
      <c r="H1354" s="11">
        <f>_xlfn.XLOOKUP($A1354,'Cleaned - Medical Examinations'!$A$2:$A$2336,'Cleaned - Medical Examinations'!$G$2:$G$2336,0)</f>
        <v>0</v>
      </c>
      <c r="I1354" s="11" t="str">
        <f>_xlfn.XLOOKUP($A1354,'Cleaned - Medical Examinations'!$A$2:$A$2336,'Cleaned - Medical Examinations'!$H$2:$H$2336,0)</f>
        <v>No</v>
      </c>
      <c r="J1354" s="11" t="str">
        <f>_xlfn.XLOOKUP($A1354,'Cleaned - Medical Examinations'!$A$2:$A$2336,'Cleaned - Medical Examinations'!$I$2:$I$2336,0)</f>
        <v>Overweight</v>
      </c>
      <c r="K1354" s="11" t="str">
        <f t="shared" si="21"/>
        <v>Non-Diabetic</v>
      </c>
      <c r="L1354" s="14">
        <f>_xlfn.XLOOKUP($A1354,'Cleaned - Hospitalisation Detai'!$A$2:$A$2344,'Cleaned - Hospitalisation Detai'!$J$2:$J$2344,0)</f>
        <v>28114</v>
      </c>
      <c r="M1354" s="19">
        <f>_xlfn.XLOOKUP($A1354,'Cleaned - Hospitalisation Detai'!$A$2:$A$2344,'Cleaned - Hospitalisation Detai'!$F$2:$F$2344,0)</f>
        <v>8026.67</v>
      </c>
      <c r="N1354" s="19" t="str">
        <f>_xlfn.XLOOKUP($A1354,'Cleaned - Hospitalisation Detai'!$A$2:$A$2344,'Cleaned - Hospitalisation Detai'!$G$2:$G$2344,0)</f>
        <v>tier - 2</v>
      </c>
      <c r="O1354" s="19" t="str">
        <f>_xlfn.XLOOKUP($A1354,'Cleaned - Hospitalisation Detai'!$A$2:$A$2344,'Cleaned - Hospitalisation Detai'!$H$2:$H$2344,0)</f>
        <v>tier - 2</v>
      </c>
      <c r="P1354" s="19" t="str">
        <f>_xlfn.XLOOKUP($A1354,'Cleaned - Hospitalisation Detai'!$A$2:$A$2344,'Cleaned - Hospitalisation Detai'!$I$2:$I$2344,0)</f>
        <v>R1012</v>
      </c>
      <c r="Q1354" s="20">
        <f>_xlfn.XLOOKUP($A1354,'Cleaned - Hospitalisation Detai'!$A$2:$A$2344,'Cleaned - Hospitalisation Detai'!$K$2:$K$2344,0)</f>
        <v>46</v>
      </c>
    </row>
    <row r="1355" spans="1:17" ht="15.6" x14ac:dyDescent="0.3">
      <c r="A1355" s="10" t="s">
        <v>1017</v>
      </c>
      <c r="B1355" s="11" t="str">
        <f>_xlfn.XLOOKUP(A1355,'Cleaned - Customer Names '!$A$2:$A$2336,'Cleaned - Customer Names '!$C$2:$C$2336,0)</f>
        <v>Amy C</v>
      </c>
      <c r="C1355" s="11">
        <f>_xlfn.XLOOKUP($A1355,'Cleaned - Medical Examinations'!$A$2:$A$2336,'Cleaned - Medical Examinations'!$B$2:$B$2336,0)</f>
        <v>36.954999999999998</v>
      </c>
      <c r="D1355" s="11">
        <f>_xlfn.XLOOKUP($A1355,'Cleaned - Medical Examinations'!$A$2:$A$2336,'Cleaned - Medical Examinations'!$C$2:$C$2336,0)</f>
        <v>7.57</v>
      </c>
      <c r="E1355" s="11" t="str">
        <f>_xlfn.XLOOKUP($A1355,'Cleaned - Medical Examinations'!$A$2:$A$2336,'Cleaned - Medical Examinations'!$D$2:$D$2336,0)</f>
        <v>No</v>
      </c>
      <c r="F1355" s="11" t="str">
        <f>_xlfn.XLOOKUP($A1355,'Cleaned - Medical Examinations'!$A$2:$A$2336,'Cleaned - Medical Examinations'!$E$2:$E$2336,0)</f>
        <v>No</v>
      </c>
      <c r="G1355" s="11" t="str">
        <f>_xlfn.XLOOKUP($A1355,'Cleaned - Medical Examinations'!$A$2:$A$2336,'Cleaned - Medical Examinations'!$F$2:$F$2336,0)</f>
        <v>No</v>
      </c>
      <c r="H1355" s="11">
        <f>_xlfn.XLOOKUP($A1355,'Cleaned - Medical Examinations'!$A$2:$A$2336,'Cleaned - Medical Examinations'!$G$2:$G$2336,0)</f>
        <v>0</v>
      </c>
      <c r="I1355" s="11" t="str">
        <f>_xlfn.XLOOKUP($A1355,'Cleaned - Medical Examinations'!$A$2:$A$2336,'Cleaned - Medical Examinations'!$H$2:$H$2336,0)</f>
        <v>No</v>
      </c>
      <c r="J1355" s="11" t="str">
        <f>_xlfn.XLOOKUP($A1355,'Cleaned - Medical Examinations'!$A$2:$A$2336,'Cleaned - Medical Examinations'!$I$2:$I$2336,0)</f>
        <v>Obesity</v>
      </c>
      <c r="K1355" s="11" t="str">
        <f t="shared" si="21"/>
        <v>Diabetic</v>
      </c>
      <c r="L1355" s="14">
        <f>_xlfn.XLOOKUP($A1355,'Cleaned - Hospitalisation Detai'!$A$2:$A$2344,'Cleaned - Hospitalisation Detai'!$J$2:$J$2344,0)</f>
        <v>28688</v>
      </c>
      <c r="M1355" s="19">
        <f>_xlfn.XLOOKUP($A1355,'Cleaned - Hospitalisation Detai'!$A$2:$A$2344,'Cleaned - Hospitalisation Detai'!$F$2:$F$2344,0)</f>
        <v>8023.14</v>
      </c>
      <c r="N1355" s="19" t="str">
        <f>_xlfn.XLOOKUP($A1355,'Cleaned - Hospitalisation Detai'!$A$2:$A$2344,'Cleaned - Hospitalisation Detai'!$G$2:$G$2344,0)</f>
        <v>tier - 2</v>
      </c>
      <c r="O1355" s="19" t="str">
        <f>_xlfn.XLOOKUP($A1355,'Cleaned - Hospitalisation Detai'!$A$2:$A$2344,'Cleaned - Hospitalisation Detai'!$H$2:$H$2344,0)</f>
        <v>tier - 3</v>
      </c>
      <c r="P1355" s="19" t="str">
        <f>_xlfn.XLOOKUP($A1355,'Cleaned - Hospitalisation Detai'!$A$2:$A$2344,'Cleaned - Hospitalisation Detai'!$I$2:$I$2344,0)</f>
        <v>R1012</v>
      </c>
      <c r="Q1355" s="20">
        <f>_xlfn.XLOOKUP($A1355,'Cleaned - Hospitalisation Detai'!$A$2:$A$2344,'Cleaned - Hospitalisation Detai'!$K$2:$K$2344,0)</f>
        <v>44</v>
      </c>
    </row>
    <row r="1356" spans="1:17" ht="15.6" x14ac:dyDescent="0.3">
      <c r="A1356" s="10" t="s">
        <v>1016</v>
      </c>
      <c r="B1356" s="11" t="str">
        <f>_xlfn.XLOOKUP(A1356,'Cleaned - Customer Names '!$A$2:$A$2336,'Cleaned - Customer Names '!$C$2:$C$2336,0)</f>
        <v>Victoria U</v>
      </c>
      <c r="C1356" s="11">
        <f>_xlfn.XLOOKUP($A1356,'Cleaned - Medical Examinations'!$A$2:$A$2336,'Cleaned - Medical Examinations'!$B$2:$B$2336,0)</f>
        <v>30.69</v>
      </c>
      <c r="D1356" s="11">
        <f>_xlfn.XLOOKUP($A1356,'Cleaned - Medical Examinations'!$A$2:$A$2336,'Cleaned - Medical Examinations'!$C$2:$C$2336,0)</f>
        <v>6.15</v>
      </c>
      <c r="E1356" s="11" t="str">
        <f>_xlfn.XLOOKUP($A1356,'Cleaned - Medical Examinations'!$A$2:$A$2336,'Cleaned - Medical Examinations'!$D$2:$D$2336,0)</f>
        <v>No</v>
      </c>
      <c r="F1356" s="11" t="str">
        <f>_xlfn.XLOOKUP($A1356,'Cleaned - Medical Examinations'!$A$2:$A$2336,'Cleaned - Medical Examinations'!$E$2:$E$2336,0)</f>
        <v>No</v>
      </c>
      <c r="G1356" s="11" t="str">
        <f>_xlfn.XLOOKUP($A1356,'Cleaned - Medical Examinations'!$A$2:$A$2336,'Cleaned - Medical Examinations'!$F$2:$F$2336,0)</f>
        <v>No</v>
      </c>
      <c r="H1356" s="11">
        <f>_xlfn.XLOOKUP($A1356,'Cleaned - Medical Examinations'!$A$2:$A$2336,'Cleaned - Medical Examinations'!$G$2:$G$2336,0)</f>
        <v>0</v>
      </c>
      <c r="I1356" s="11" t="str">
        <f>_xlfn.XLOOKUP($A1356,'Cleaned - Medical Examinations'!$A$2:$A$2336,'Cleaned - Medical Examinations'!$H$2:$H$2336,0)</f>
        <v>No</v>
      </c>
      <c r="J1356" s="11" t="str">
        <f>_xlfn.XLOOKUP($A1356,'Cleaned - Medical Examinations'!$A$2:$A$2336,'Cleaned - Medical Examinations'!$I$2:$I$2336,0)</f>
        <v>Obesity</v>
      </c>
      <c r="K1356" s="11" t="str">
        <f t="shared" si="21"/>
        <v>Non-Diabetic</v>
      </c>
      <c r="L1356" s="14">
        <f>_xlfn.XLOOKUP($A1356,'Cleaned - Hospitalisation Detai'!$A$2:$A$2344,'Cleaned - Hospitalisation Detai'!$J$2:$J$2344,0)</f>
        <v>32815</v>
      </c>
      <c r="M1356" s="19">
        <f>_xlfn.XLOOKUP($A1356,'Cleaned - Hospitalisation Detai'!$A$2:$A$2344,'Cleaned - Hospitalisation Detai'!$F$2:$F$2344,0)</f>
        <v>8021.11</v>
      </c>
      <c r="N1356" s="19" t="str">
        <f>_xlfn.XLOOKUP($A1356,'Cleaned - Hospitalisation Detai'!$A$2:$A$2344,'Cleaned - Hospitalisation Detai'!$G$2:$G$2344,0)</f>
        <v>tier - 2</v>
      </c>
      <c r="O1356" s="19" t="str">
        <f>_xlfn.XLOOKUP($A1356,'Cleaned - Hospitalisation Detai'!$A$2:$A$2344,'Cleaned - Hospitalisation Detai'!$H$2:$H$2344,0)</f>
        <v>tier - 1</v>
      </c>
      <c r="P1356" s="19" t="str">
        <f>_xlfn.XLOOKUP($A1356,'Cleaned - Hospitalisation Detai'!$A$2:$A$2344,'Cleaned - Hospitalisation Detai'!$I$2:$I$2344,0)</f>
        <v>R1012</v>
      </c>
      <c r="Q1356" s="20">
        <f>_xlfn.XLOOKUP($A1356,'Cleaned - Hospitalisation Detai'!$A$2:$A$2344,'Cleaned - Hospitalisation Detai'!$K$2:$K$2344,0)</f>
        <v>33</v>
      </c>
    </row>
    <row r="1357" spans="1:17" ht="15.6" x14ac:dyDescent="0.3">
      <c r="A1357" s="10" t="s">
        <v>1015</v>
      </c>
      <c r="B1357" s="11" t="str">
        <f>_xlfn.XLOOKUP(A1357,'Cleaned - Customer Names '!$A$2:$A$2336,'Cleaned - Customer Names '!$C$2:$C$2336,0)</f>
        <v>Amelia B</v>
      </c>
      <c r="C1357" s="11">
        <f>_xlfn.XLOOKUP($A1357,'Cleaned - Medical Examinations'!$A$2:$A$2336,'Cleaned - Medical Examinations'!$B$2:$B$2336,0)</f>
        <v>24.984999999999999</v>
      </c>
      <c r="D1357" s="11">
        <f>_xlfn.XLOOKUP($A1357,'Cleaned - Medical Examinations'!$A$2:$A$2336,'Cleaned - Medical Examinations'!$C$2:$C$2336,0)</f>
        <v>4.5599999999999996</v>
      </c>
      <c r="E1357" s="11" t="str">
        <f>_xlfn.XLOOKUP($A1357,'Cleaned - Medical Examinations'!$A$2:$A$2336,'Cleaned - Medical Examinations'!$D$2:$D$2336,0)</f>
        <v>No</v>
      </c>
      <c r="F1357" s="11" t="str">
        <f>_xlfn.XLOOKUP($A1357,'Cleaned - Medical Examinations'!$A$2:$A$2336,'Cleaned - Medical Examinations'!$E$2:$E$2336,0)</f>
        <v>No</v>
      </c>
      <c r="G1357" s="11" t="str">
        <f>_xlfn.XLOOKUP($A1357,'Cleaned - Medical Examinations'!$A$2:$A$2336,'Cleaned - Medical Examinations'!$F$2:$F$2336,0)</f>
        <v>No</v>
      </c>
      <c r="H1357" s="11">
        <f>_xlfn.XLOOKUP($A1357,'Cleaned - Medical Examinations'!$A$2:$A$2336,'Cleaned - Medical Examinations'!$G$2:$G$2336,0)</f>
        <v>0</v>
      </c>
      <c r="I1357" s="11" t="str">
        <f>_xlfn.XLOOKUP($A1357,'Cleaned - Medical Examinations'!$A$2:$A$2336,'Cleaned - Medical Examinations'!$H$2:$H$2336,0)</f>
        <v>No</v>
      </c>
      <c r="J1357" s="11" t="str">
        <f>_xlfn.XLOOKUP($A1357,'Cleaned - Medical Examinations'!$A$2:$A$2336,'Cleaned - Medical Examinations'!$I$2:$I$2336,0)</f>
        <v>Overweight</v>
      </c>
      <c r="K1357" s="11" t="str">
        <f t="shared" si="21"/>
        <v>Non-Diabetic</v>
      </c>
      <c r="L1357" s="14">
        <f>_xlfn.XLOOKUP($A1357,'Cleaned - Hospitalisation Detai'!$A$2:$A$2344,'Cleaned - Hospitalisation Detai'!$J$2:$J$2344,0)</f>
        <v>29533</v>
      </c>
      <c r="M1357" s="19">
        <f>_xlfn.XLOOKUP($A1357,'Cleaned - Hospitalisation Detai'!$A$2:$A$2344,'Cleaned - Hospitalisation Detai'!$F$2:$F$2344,0)</f>
        <v>8017.06</v>
      </c>
      <c r="N1357" s="19" t="str">
        <f>_xlfn.XLOOKUP($A1357,'Cleaned - Hospitalisation Detai'!$A$2:$A$2344,'Cleaned - Hospitalisation Detai'!$G$2:$G$2344,0)</f>
        <v>tier - 2</v>
      </c>
      <c r="O1357" s="19" t="str">
        <f>_xlfn.XLOOKUP($A1357,'Cleaned - Hospitalisation Detai'!$A$2:$A$2344,'Cleaned - Hospitalisation Detai'!$H$2:$H$2344,0)</f>
        <v>tier - 2</v>
      </c>
      <c r="P1357" s="19" t="str">
        <f>_xlfn.XLOOKUP($A1357,'Cleaned - Hospitalisation Detai'!$A$2:$A$2344,'Cleaned - Hospitalisation Detai'!$I$2:$I$2344,0)</f>
        <v>R1012</v>
      </c>
      <c r="Q1357" s="20">
        <f>_xlfn.XLOOKUP($A1357,'Cleaned - Hospitalisation Detai'!$A$2:$A$2344,'Cleaned - Hospitalisation Detai'!$K$2:$K$2344,0)</f>
        <v>42</v>
      </c>
    </row>
    <row r="1358" spans="1:17" ht="15.6" x14ac:dyDescent="0.3">
      <c r="A1358" s="10" t="s">
        <v>1014</v>
      </c>
      <c r="B1358" s="11" t="str">
        <f>_xlfn.XLOOKUP(A1358,'Cleaned - Customer Names '!$A$2:$A$2336,'Cleaned - Customer Names '!$C$2:$C$2336,0)</f>
        <v>Jackie J</v>
      </c>
      <c r="C1358" s="11">
        <f>_xlfn.XLOOKUP($A1358,'Cleaned - Medical Examinations'!$A$2:$A$2336,'Cleaned - Medical Examinations'!$B$2:$B$2336,0)</f>
        <v>39.42</v>
      </c>
      <c r="D1358" s="11">
        <f>_xlfn.XLOOKUP($A1358,'Cleaned - Medical Examinations'!$A$2:$A$2336,'Cleaned - Medical Examinations'!$C$2:$C$2336,0)</f>
        <v>4.72</v>
      </c>
      <c r="E1358" s="11" t="str">
        <f>_xlfn.XLOOKUP($A1358,'Cleaned - Medical Examinations'!$A$2:$A$2336,'Cleaned - Medical Examinations'!$D$2:$D$2336,0)</f>
        <v>Yes</v>
      </c>
      <c r="F1358" s="11" t="str">
        <f>_xlfn.XLOOKUP($A1358,'Cleaned - Medical Examinations'!$A$2:$A$2336,'Cleaned - Medical Examinations'!$E$2:$E$2336,0)</f>
        <v>No</v>
      </c>
      <c r="G1358" s="11" t="str">
        <f>_xlfn.XLOOKUP($A1358,'Cleaned - Medical Examinations'!$A$2:$A$2336,'Cleaned - Medical Examinations'!$F$2:$F$2336,0)</f>
        <v>No</v>
      </c>
      <c r="H1358" s="11">
        <f>_xlfn.XLOOKUP($A1358,'Cleaned - Medical Examinations'!$A$2:$A$2336,'Cleaned - Medical Examinations'!$G$2:$G$2336,0)</f>
        <v>1</v>
      </c>
      <c r="I1358" s="11" t="str">
        <f>_xlfn.XLOOKUP($A1358,'Cleaned - Medical Examinations'!$A$2:$A$2336,'Cleaned - Medical Examinations'!$H$2:$H$2336,0)</f>
        <v>No</v>
      </c>
      <c r="J1358" s="11" t="str">
        <f>_xlfn.XLOOKUP($A1358,'Cleaned - Medical Examinations'!$A$2:$A$2336,'Cleaned - Medical Examinations'!$I$2:$I$2336,0)</f>
        <v>Obesity</v>
      </c>
      <c r="K1358" s="11" t="str">
        <f t="shared" si="21"/>
        <v>Non-Diabetic</v>
      </c>
      <c r="L1358" s="14">
        <f>_xlfn.XLOOKUP($A1358,'Cleaned - Hospitalisation Detai'!$A$2:$A$2344,'Cleaned - Hospitalisation Detai'!$J$2:$J$2344,0)</f>
        <v>34960</v>
      </c>
      <c r="M1358" s="19">
        <f>_xlfn.XLOOKUP($A1358,'Cleaned - Hospitalisation Detai'!$A$2:$A$2344,'Cleaned - Hospitalisation Detai'!$F$2:$F$2344,0)</f>
        <v>8014.62</v>
      </c>
      <c r="N1358" s="19" t="str">
        <f>_xlfn.XLOOKUP($A1358,'Cleaned - Hospitalisation Detai'!$A$2:$A$2344,'Cleaned - Hospitalisation Detai'!$G$2:$G$2344,0)</f>
        <v>tier - 2</v>
      </c>
      <c r="O1358" s="19" t="str">
        <f>_xlfn.XLOOKUP($A1358,'Cleaned - Hospitalisation Detai'!$A$2:$A$2344,'Cleaned - Hospitalisation Detai'!$H$2:$H$2344,0)</f>
        <v>tier - 3</v>
      </c>
      <c r="P1358" s="19" t="str">
        <f>_xlfn.XLOOKUP($A1358,'Cleaned - Hospitalisation Detai'!$A$2:$A$2344,'Cleaned - Hospitalisation Detai'!$I$2:$I$2344,0)</f>
        <v>R1012</v>
      </c>
      <c r="Q1358" s="20">
        <f>_xlfn.XLOOKUP($A1358,'Cleaned - Hospitalisation Detai'!$A$2:$A$2344,'Cleaned - Hospitalisation Detai'!$K$2:$K$2344,0)</f>
        <v>27</v>
      </c>
    </row>
    <row r="1359" spans="1:17" ht="15.6" x14ac:dyDescent="0.3">
      <c r="A1359" s="10" t="s">
        <v>1013</v>
      </c>
      <c r="B1359" s="11" t="str">
        <f>_xlfn.XLOOKUP(A1359,'Cleaned - Customer Names '!$A$2:$A$2336,'Cleaned - Customer Names '!$C$2:$C$2336,0)</f>
        <v>Justin</v>
      </c>
      <c r="C1359" s="11">
        <f>_xlfn.XLOOKUP($A1359,'Cleaned - Medical Examinations'!$A$2:$A$2336,'Cleaned - Medical Examinations'!$B$2:$B$2336,0)</f>
        <v>16.8</v>
      </c>
      <c r="D1359" s="11">
        <f>_xlfn.XLOOKUP($A1359,'Cleaned - Medical Examinations'!$A$2:$A$2336,'Cleaned - Medical Examinations'!$C$2:$C$2336,0)</f>
        <v>7.98</v>
      </c>
      <c r="E1359" s="11" t="str">
        <f>_xlfn.XLOOKUP($A1359,'Cleaned - Medical Examinations'!$A$2:$A$2336,'Cleaned - Medical Examinations'!$D$2:$D$2336,0)</f>
        <v>No</v>
      </c>
      <c r="F1359" s="11" t="str">
        <f>_xlfn.XLOOKUP($A1359,'Cleaned - Medical Examinations'!$A$2:$A$2336,'Cleaned - Medical Examinations'!$E$2:$E$2336,0)</f>
        <v>No</v>
      </c>
      <c r="G1359" s="11" t="str">
        <f>_xlfn.XLOOKUP($A1359,'Cleaned - Medical Examinations'!$A$2:$A$2336,'Cleaned - Medical Examinations'!$F$2:$F$2336,0)</f>
        <v>No</v>
      </c>
      <c r="H1359" s="11">
        <f>_xlfn.XLOOKUP($A1359,'Cleaned - Medical Examinations'!$A$2:$A$2336,'Cleaned - Medical Examinations'!$G$2:$G$2336,0)</f>
        <v>0</v>
      </c>
      <c r="I1359" s="11" t="str">
        <f>_xlfn.XLOOKUP($A1359,'Cleaned - Medical Examinations'!$A$2:$A$2336,'Cleaned - Medical Examinations'!$H$2:$H$2336,0)</f>
        <v>No</v>
      </c>
      <c r="J1359" s="11" t="str">
        <f>_xlfn.XLOOKUP($A1359,'Cleaned - Medical Examinations'!$A$2:$A$2336,'Cleaned - Medical Examinations'!$I$2:$I$2336,0)</f>
        <v>Underweight</v>
      </c>
      <c r="K1359" s="11" t="str">
        <f t="shared" si="21"/>
        <v>Diabetic</v>
      </c>
      <c r="L1359" s="14">
        <f>_xlfn.XLOOKUP($A1359,'Cleaned - Hospitalisation Detai'!$A$2:$A$2344,'Cleaned - Hospitalisation Detai'!$J$2:$J$2344,0)</f>
        <v>22880</v>
      </c>
      <c r="M1359" s="19">
        <f>_xlfn.XLOOKUP($A1359,'Cleaned - Hospitalisation Detai'!$A$2:$A$2344,'Cleaned - Hospitalisation Detai'!$F$2:$F$2344,0)</f>
        <v>8004.96</v>
      </c>
      <c r="N1359" s="19" t="str">
        <f>_xlfn.XLOOKUP($A1359,'Cleaned - Hospitalisation Detai'!$A$2:$A$2344,'Cleaned - Hospitalisation Detai'!$G$2:$G$2344,0)</f>
        <v>tier - 3</v>
      </c>
      <c r="O1359" s="19" t="str">
        <f>_xlfn.XLOOKUP($A1359,'Cleaned - Hospitalisation Detai'!$A$2:$A$2344,'Cleaned - Hospitalisation Detai'!$H$2:$H$2344,0)</f>
        <v>tier - 1</v>
      </c>
      <c r="P1359" s="19" t="str">
        <f>_xlfn.XLOOKUP($A1359,'Cleaned - Hospitalisation Detai'!$A$2:$A$2344,'Cleaned - Hospitalisation Detai'!$I$2:$I$2344,0)</f>
        <v>R1013</v>
      </c>
      <c r="Q1359" s="20">
        <f>_xlfn.XLOOKUP($A1359,'Cleaned - Hospitalisation Detai'!$A$2:$A$2344,'Cleaned - Hospitalisation Detai'!$K$2:$K$2344,0)</f>
        <v>60</v>
      </c>
    </row>
    <row r="1360" spans="1:17" ht="15.6" x14ac:dyDescent="0.3">
      <c r="A1360" s="10" t="s">
        <v>1012</v>
      </c>
      <c r="B1360" s="11" t="str">
        <f>_xlfn.XLOOKUP(A1360,'Cleaned - Customer Names '!$A$2:$A$2336,'Cleaned - Customer Names '!$C$2:$C$2336,0)</f>
        <v>Kerry</v>
      </c>
      <c r="C1360" s="11">
        <f>_xlfn.XLOOKUP($A1360,'Cleaned - Medical Examinations'!$A$2:$A$2336,'Cleaned - Medical Examinations'!$B$2:$B$2336,0)</f>
        <v>23.274999999999999</v>
      </c>
      <c r="D1360" s="11">
        <f>_xlfn.XLOOKUP($A1360,'Cleaned - Medical Examinations'!$A$2:$A$2336,'Cleaned - Medical Examinations'!$C$2:$C$2336,0)</f>
        <v>6.26</v>
      </c>
      <c r="E1360" s="11" t="str">
        <f>_xlfn.XLOOKUP($A1360,'Cleaned - Medical Examinations'!$A$2:$A$2336,'Cleaned - Medical Examinations'!$D$2:$D$2336,0)</f>
        <v>Yes</v>
      </c>
      <c r="F1360" s="11" t="str">
        <f>_xlfn.XLOOKUP($A1360,'Cleaned - Medical Examinations'!$A$2:$A$2336,'Cleaned - Medical Examinations'!$E$2:$E$2336,0)</f>
        <v>No</v>
      </c>
      <c r="G1360" s="11" t="str">
        <f>_xlfn.XLOOKUP($A1360,'Cleaned - Medical Examinations'!$A$2:$A$2336,'Cleaned - Medical Examinations'!$F$2:$F$2336,0)</f>
        <v>Yes</v>
      </c>
      <c r="H1360" s="11">
        <f>_xlfn.XLOOKUP($A1360,'Cleaned - Medical Examinations'!$A$2:$A$2336,'Cleaned - Medical Examinations'!$G$2:$G$2336,0)</f>
        <v>1</v>
      </c>
      <c r="I1360" s="11" t="str">
        <f>_xlfn.XLOOKUP($A1360,'Cleaned - Medical Examinations'!$A$2:$A$2336,'Cleaned - Medical Examinations'!$H$2:$H$2336,0)</f>
        <v>No</v>
      </c>
      <c r="J1360" s="11" t="str">
        <f>_xlfn.XLOOKUP($A1360,'Cleaned - Medical Examinations'!$A$2:$A$2336,'Cleaned - Medical Examinations'!$I$2:$I$2336,0)</f>
        <v>Normal Weight</v>
      </c>
      <c r="K1360" s="11" t="str">
        <f t="shared" si="21"/>
        <v>Non-Diabetic</v>
      </c>
      <c r="L1360" s="14">
        <f>_xlfn.XLOOKUP($A1360,'Cleaned - Hospitalisation Detai'!$A$2:$A$2344,'Cleaned - Hospitalisation Detai'!$J$2:$J$2344,0)</f>
        <v>30548</v>
      </c>
      <c r="M1360" s="19">
        <f>_xlfn.XLOOKUP($A1360,'Cleaned - Hospitalisation Detai'!$A$2:$A$2344,'Cleaned - Hospitalisation Detai'!$F$2:$F$2344,0)</f>
        <v>7986.48</v>
      </c>
      <c r="N1360" s="19" t="str">
        <f>_xlfn.XLOOKUP($A1360,'Cleaned - Hospitalisation Detai'!$A$2:$A$2344,'Cleaned - Hospitalisation Detai'!$G$2:$G$2344,0)</f>
        <v>tier - 2</v>
      </c>
      <c r="O1360" s="19" t="str">
        <f>_xlfn.XLOOKUP($A1360,'Cleaned - Hospitalisation Detai'!$A$2:$A$2344,'Cleaned - Hospitalisation Detai'!$H$2:$H$2344,0)</f>
        <v>tier - 3</v>
      </c>
      <c r="P1360" s="19" t="str">
        <f>_xlfn.XLOOKUP($A1360,'Cleaned - Hospitalisation Detai'!$A$2:$A$2344,'Cleaned - Hospitalisation Detai'!$I$2:$I$2344,0)</f>
        <v>R1024</v>
      </c>
      <c r="Q1360" s="20">
        <f>_xlfn.XLOOKUP($A1360,'Cleaned - Hospitalisation Detai'!$A$2:$A$2344,'Cleaned - Hospitalisation Detai'!$K$2:$K$2344,0)</f>
        <v>39</v>
      </c>
    </row>
    <row r="1361" spans="1:17" ht="15.6" x14ac:dyDescent="0.3">
      <c r="A1361" s="10" t="s">
        <v>1011</v>
      </c>
      <c r="B1361" s="11" t="str">
        <f>_xlfn.XLOOKUP(A1361,'Cleaned - Customer Names '!$A$2:$A$2336,'Cleaned - Customer Names '!$C$2:$C$2336,0)</f>
        <v>Cindy G.</v>
      </c>
      <c r="C1361" s="11">
        <f>_xlfn.XLOOKUP($A1361,'Cleaned - Medical Examinations'!$A$2:$A$2336,'Cleaned - Medical Examinations'!$B$2:$B$2336,0)</f>
        <v>22.8</v>
      </c>
      <c r="D1361" s="11">
        <f>_xlfn.XLOOKUP($A1361,'Cleaned - Medical Examinations'!$A$2:$A$2336,'Cleaned - Medical Examinations'!$C$2:$C$2336,0)</f>
        <v>4.29</v>
      </c>
      <c r="E1361" s="11" t="str">
        <f>_xlfn.XLOOKUP($A1361,'Cleaned - Medical Examinations'!$A$2:$A$2336,'Cleaned - Medical Examinations'!$D$2:$D$2336,0)</f>
        <v>Yes</v>
      </c>
      <c r="F1361" s="11" t="str">
        <f>_xlfn.XLOOKUP($A1361,'Cleaned - Medical Examinations'!$A$2:$A$2336,'Cleaned - Medical Examinations'!$E$2:$E$2336,0)</f>
        <v>No</v>
      </c>
      <c r="G1361" s="11" t="str">
        <f>_xlfn.XLOOKUP($A1361,'Cleaned - Medical Examinations'!$A$2:$A$2336,'Cleaned - Medical Examinations'!$F$2:$F$2336,0)</f>
        <v>Yes</v>
      </c>
      <c r="H1361" s="11">
        <f>_xlfn.XLOOKUP($A1361,'Cleaned - Medical Examinations'!$A$2:$A$2336,'Cleaned - Medical Examinations'!$G$2:$G$2336,0)</f>
        <v>1</v>
      </c>
      <c r="I1361" s="11" t="str">
        <f>_xlfn.XLOOKUP($A1361,'Cleaned - Medical Examinations'!$A$2:$A$2336,'Cleaned - Medical Examinations'!$H$2:$H$2336,0)</f>
        <v>No</v>
      </c>
      <c r="J1361" s="11" t="str">
        <f>_xlfn.XLOOKUP($A1361,'Cleaned - Medical Examinations'!$A$2:$A$2336,'Cleaned - Medical Examinations'!$I$2:$I$2336,0)</f>
        <v>Normal Weight</v>
      </c>
      <c r="K1361" s="11" t="str">
        <f t="shared" si="21"/>
        <v>Non-Diabetic</v>
      </c>
      <c r="L1361" s="14">
        <f>_xlfn.XLOOKUP($A1361,'Cleaned - Hospitalisation Detai'!$A$2:$A$2344,'Cleaned - Hospitalisation Detai'!$J$2:$J$2344,0)</f>
        <v>30556</v>
      </c>
      <c r="M1361" s="19">
        <f>_xlfn.XLOOKUP($A1361,'Cleaned - Hospitalisation Detai'!$A$2:$A$2344,'Cleaned - Hospitalisation Detai'!$F$2:$F$2344,0)</f>
        <v>7985.82</v>
      </c>
      <c r="N1361" s="19" t="str">
        <f>_xlfn.XLOOKUP($A1361,'Cleaned - Hospitalisation Detai'!$A$2:$A$2344,'Cleaned - Hospitalisation Detai'!$G$2:$G$2344,0)</f>
        <v>tier - 2</v>
      </c>
      <c r="O1361" s="19" t="str">
        <f>_xlfn.XLOOKUP($A1361,'Cleaned - Hospitalisation Detai'!$A$2:$A$2344,'Cleaned - Hospitalisation Detai'!$H$2:$H$2344,0)</f>
        <v>tier - 1</v>
      </c>
      <c r="P1361" s="19" t="str">
        <f>_xlfn.XLOOKUP($A1361,'Cleaned - Hospitalisation Detai'!$A$2:$A$2344,'Cleaned - Hospitalisation Detai'!$I$2:$I$2344,0)</f>
        <v>R1024</v>
      </c>
      <c r="Q1361" s="20">
        <f>_xlfn.XLOOKUP($A1361,'Cleaned - Hospitalisation Detai'!$A$2:$A$2344,'Cleaned - Hospitalisation Detai'!$K$2:$K$2344,0)</f>
        <v>39</v>
      </c>
    </row>
    <row r="1362" spans="1:17" ht="15.6" x14ac:dyDescent="0.3">
      <c r="A1362" s="10" t="s">
        <v>1010</v>
      </c>
      <c r="B1362" s="11" t="str">
        <f>_xlfn.XLOOKUP(A1362,'Cleaned - Customer Names '!$A$2:$A$2336,'Cleaned - Customer Names '!$C$2:$C$2336,0)</f>
        <v>Gennaro</v>
      </c>
      <c r="C1362" s="11">
        <f>_xlfn.XLOOKUP($A1362,'Cleaned - Medical Examinations'!$A$2:$A$2336,'Cleaned - Medical Examinations'!$B$2:$B$2336,0)</f>
        <v>24.3</v>
      </c>
      <c r="D1362" s="11">
        <f>_xlfn.XLOOKUP($A1362,'Cleaned - Medical Examinations'!$A$2:$A$2336,'Cleaned - Medical Examinations'!$C$2:$C$2336,0)</f>
        <v>5.43</v>
      </c>
      <c r="E1362" s="11" t="str">
        <f>_xlfn.XLOOKUP($A1362,'Cleaned - Medical Examinations'!$A$2:$A$2336,'Cleaned - Medical Examinations'!$D$2:$D$2336,0)</f>
        <v>No</v>
      </c>
      <c r="F1362" s="11" t="str">
        <f>_xlfn.XLOOKUP($A1362,'Cleaned - Medical Examinations'!$A$2:$A$2336,'Cleaned - Medical Examinations'!$E$2:$E$2336,0)</f>
        <v>No</v>
      </c>
      <c r="G1362" s="11" t="str">
        <f>_xlfn.XLOOKUP($A1362,'Cleaned - Medical Examinations'!$A$2:$A$2336,'Cleaned - Medical Examinations'!$F$2:$F$2336,0)</f>
        <v>No</v>
      </c>
      <c r="H1362" s="11">
        <f>_xlfn.XLOOKUP($A1362,'Cleaned - Medical Examinations'!$A$2:$A$2336,'Cleaned - Medical Examinations'!$G$2:$G$2336,0)</f>
        <v>2</v>
      </c>
      <c r="I1362" s="11" t="str">
        <f>_xlfn.XLOOKUP($A1362,'Cleaned - Medical Examinations'!$A$2:$A$2336,'Cleaned - Medical Examinations'!$H$2:$H$2336,0)</f>
        <v>No</v>
      </c>
      <c r="J1362" s="11" t="str">
        <f>_xlfn.XLOOKUP($A1362,'Cleaned - Medical Examinations'!$A$2:$A$2336,'Cleaned - Medical Examinations'!$I$2:$I$2336,0)</f>
        <v>Normal Weight</v>
      </c>
      <c r="K1362" s="11" t="str">
        <f t="shared" si="21"/>
        <v>Non-Diabetic</v>
      </c>
      <c r="L1362" s="14">
        <f>_xlfn.XLOOKUP($A1362,'Cleaned - Hospitalisation Detai'!$A$2:$A$2344,'Cleaned - Hospitalisation Detai'!$J$2:$J$2344,0)</f>
        <v>26626</v>
      </c>
      <c r="M1362" s="19">
        <f>_xlfn.XLOOKUP($A1362,'Cleaned - Hospitalisation Detai'!$A$2:$A$2344,'Cleaned - Hospitalisation Detai'!$F$2:$F$2344,0)</f>
        <v>7980.34</v>
      </c>
      <c r="N1362" s="19" t="str">
        <f>_xlfn.XLOOKUP($A1362,'Cleaned - Hospitalisation Detai'!$A$2:$A$2344,'Cleaned - Hospitalisation Detai'!$G$2:$G$2344,0)</f>
        <v>tier - 2</v>
      </c>
      <c r="O1362" s="19" t="str">
        <f>_xlfn.XLOOKUP($A1362,'Cleaned - Hospitalisation Detai'!$A$2:$A$2344,'Cleaned - Hospitalisation Detai'!$H$2:$H$2344,0)</f>
        <v>tier - 2</v>
      </c>
      <c r="P1362" s="19" t="str">
        <f>_xlfn.XLOOKUP($A1362,'Cleaned - Hospitalisation Detai'!$A$2:$A$2344,'Cleaned - Hospitalisation Detai'!$I$2:$I$2344,0)</f>
        <v>R1013</v>
      </c>
      <c r="Q1362" s="20">
        <f>_xlfn.XLOOKUP($A1362,'Cleaned - Hospitalisation Detai'!$A$2:$A$2344,'Cleaned - Hospitalisation Detai'!$K$2:$K$2344,0)</f>
        <v>50</v>
      </c>
    </row>
    <row r="1363" spans="1:17" ht="15.6" x14ac:dyDescent="0.3">
      <c r="A1363" s="10" t="s">
        <v>1009</v>
      </c>
      <c r="B1363" s="11" t="str">
        <f>_xlfn.XLOOKUP(A1363,'Cleaned - Customer Names '!$A$2:$A$2336,'Cleaned - Customer Names '!$C$2:$C$2336,0)</f>
        <v>Terry</v>
      </c>
      <c r="C1363" s="11">
        <f>_xlfn.XLOOKUP($A1363,'Cleaned - Medical Examinations'!$A$2:$A$2336,'Cleaned - Medical Examinations'!$B$2:$B$2336,0)</f>
        <v>25.13</v>
      </c>
      <c r="D1363" s="11">
        <f>_xlfn.XLOOKUP($A1363,'Cleaned - Medical Examinations'!$A$2:$A$2336,'Cleaned - Medical Examinations'!$C$2:$C$2336,0)</f>
        <v>8</v>
      </c>
      <c r="E1363" s="11" t="str">
        <f>_xlfn.XLOOKUP($A1363,'Cleaned - Medical Examinations'!$A$2:$A$2336,'Cleaned - Medical Examinations'!$D$2:$D$2336,0)</f>
        <v>Yes</v>
      </c>
      <c r="F1363" s="11" t="str">
        <f>_xlfn.XLOOKUP($A1363,'Cleaned - Medical Examinations'!$A$2:$A$2336,'Cleaned - Medical Examinations'!$E$2:$E$2336,0)</f>
        <v>No</v>
      </c>
      <c r="G1363" s="11" t="str">
        <f>_xlfn.XLOOKUP($A1363,'Cleaned - Medical Examinations'!$A$2:$A$2336,'Cleaned - Medical Examinations'!$F$2:$F$2336,0)</f>
        <v>No</v>
      </c>
      <c r="H1363" s="11">
        <f>_xlfn.XLOOKUP($A1363,'Cleaned - Medical Examinations'!$A$2:$A$2336,'Cleaned - Medical Examinations'!$G$2:$G$2336,0)</f>
        <v>1</v>
      </c>
      <c r="I1363" s="11" t="str">
        <f>_xlfn.XLOOKUP($A1363,'Cleaned - Medical Examinations'!$A$2:$A$2336,'Cleaned - Medical Examinations'!$H$2:$H$2336,0)</f>
        <v>No</v>
      </c>
      <c r="J1363" s="11" t="str">
        <f>_xlfn.XLOOKUP($A1363,'Cleaned - Medical Examinations'!$A$2:$A$2336,'Cleaned - Medical Examinations'!$I$2:$I$2336,0)</f>
        <v>Overweight</v>
      </c>
      <c r="K1363" s="11" t="str">
        <f t="shared" si="21"/>
        <v>Diabetic</v>
      </c>
      <c r="L1363" s="14">
        <f>_xlfn.XLOOKUP($A1363,'Cleaned - Hospitalisation Detai'!$A$2:$A$2344,'Cleaned - Hospitalisation Detai'!$J$2:$J$2344,0)</f>
        <v>27616</v>
      </c>
      <c r="M1363" s="19">
        <f>_xlfn.XLOOKUP($A1363,'Cleaned - Hospitalisation Detai'!$A$2:$A$2344,'Cleaned - Hospitalisation Detai'!$F$2:$F$2344,0)</f>
        <v>7966.81</v>
      </c>
      <c r="N1363" s="19" t="str">
        <f>_xlfn.XLOOKUP($A1363,'Cleaned - Hospitalisation Detai'!$A$2:$A$2344,'Cleaned - Hospitalisation Detai'!$G$2:$G$2344,0)</f>
        <v>tier - 2</v>
      </c>
      <c r="O1363" s="19" t="str">
        <f>_xlfn.XLOOKUP($A1363,'Cleaned - Hospitalisation Detai'!$A$2:$A$2344,'Cleaned - Hospitalisation Detai'!$H$2:$H$2344,0)</f>
        <v>tier - 2</v>
      </c>
      <c r="P1363" s="19" t="str">
        <f>_xlfn.XLOOKUP($A1363,'Cleaned - Hospitalisation Detai'!$A$2:$A$2344,'Cleaned - Hospitalisation Detai'!$I$2:$I$2344,0)</f>
        <v>R1013</v>
      </c>
      <c r="Q1363" s="20">
        <f>_xlfn.XLOOKUP($A1363,'Cleaned - Hospitalisation Detai'!$A$2:$A$2344,'Cleaned - Hospitalisation Detai'!$K$2:$K$2344,0)</f>
        <v>47</v>
      </c>
    </row>
    <row r="1364" spans="1:17" ht="15.6" x14ac:dyDescent="0.3">
      <c r="A1364" s="10" t="s">
        <v>1008</v>
      </c>
      <c r="B1364" s="11" t="str">
        <f>_xlfn.XLOOKUP(A1364,'Cleaned - Customer Names '!$A$2:$A$2336,'Cleaned - Customer Names '!$C$2:$C$2336,0)</f>
        <v>Patrick J</v>
      </c>
      <c r="C1364" s="11">
        <f>_xlfn.XLOOKUP($A1364,'Cleaned - Medical Examinations'!$A$2:$A$2336,'Cleaned - Medical Examinations'!$B$2:$B$2336,0)</f>
        <v>22.72</v>
      </c>
      <c r="D1364" s="11">
        <f>_xlfn.XLOOKUP($A1364,'Cleaned - Medical Examinations'!$A$2:$A$2336,'Cleaned - Medical Examinations'!$C$2:$C$2336,0)</f>
        <v>9.9600000000000009</v>
      </c>
      <c r="E1364" s="11" t="str">
        <f>_xlfn.XLOOKUP($A1364,'Cleaned - Medical Examinations'!$A$2:$A$2336,'Cleaned - Medical Examinations'!$D$2:$D$2336,0)</f>
        <v>Yes</v>
      </c>
      <c r="F1364" s="11" t="str">
        <f>_xlfn.XLOOKUP($A1364,'Cleaned - Medical Examinations'!$A$2:$A$2336,'Cleaned - Medical Examinations'!$E$2:$E$2336,0)</f>
        <v>No</v>
      </c>
      <c r="G1364" s="11" t="str">
        <f>_xlfn.XLOOKUP($A1364,'Cleaned - Medical Examinations'!$A$2:$A$2336,'Cleaned - Medical Examinations'!$F$2:$F$2336,0)</f>
        <v>No</v>
      </c>
      <c r="H1364" s="11">
        <f>_xlfn.XLOOKUP($A1364,'Cleaned - Medical Examinations'!$A$2:$A$2336,'Cleaned - Medical Examinations'!$G$2:$G$2336,0)</f>
        <v>2</v>
      </c>
      <c r="I1364" s="11" t="str">
        <f>_xlfn.XLOOKUP($A1364,'Cleaned - Medical Examinations'!$A$2:$A$2336,'Cleaned - Medical Examinations'!$H$2:$H$2336,0)</f>
        <v>No</v>
      </c>
      <c r="J1364" s="11" t="str">
        <f>_xlfn.XLOOKUP($A1364,'Cleaned - Medical Examinations'!$A$2:$A$2336,'Cleaned - Medical Examinations'!$I$2:$I$2336,0)</f>
        <v>Normal Weight</v>
      </c>
      <c r="K1364" s="11" t="str">
        <f t="shared" si="21"/>
        <v>Diabetic</v>
      </c>
      <c r="L1364" s="14">
        <f>_xlfn.XLOOKUP($A1364,'Cleaned - Hospitalisation Detai'!$A$2:$A$2344,'Cleaned - Hospitalisation Detai'!$J$2:$J$2344,0)</f>
        <v>25738</v>
      </c>
      <c r="M1364" s="19">
        <f>_xlfn.XLOOKUP($A1364,'Cleaned - Hospitalisation Detai'!$A$2:$A$2344,'Cleaned - Hospitalisation Detai'!$F$2:$F$2344,0)</f>
        <v>7958.13</v>
      </c>
      <c r="N1364" s="19" t="str">
        <f>_xlfn.XLOOKUP($A1364,'Cleaned - Hospitalisation Detai'!$A$2:$A$2344,'Cleaned - Hospitalisation Detai'!$G$2:$G$2344,0)</f>
        <v>tier - 2</v>
      </c>
      <c r="O1364" s="19" t="str">
        <f>_xlfn.XLOOKUP($A1364,'Cleaned - Hospitalisation Detai'!$A$2:$A$2344,'Cleaned - Hospitalisation Detai'!$H$2:$H$2344,0)</f>
        <v>tier - 2</v>
      </c>
      <c r="P1364" s="19" t="str">
        <f>_xlfn.XLOOKUP($A1364,'Cleaned - Hospitalisation Detai'!$A$2:$A$2344,'Cleaned - Hospitalisation Detai'!$I$2:$I$2344,0)</f>
        <v>R1013</v>
      </c>
      <c r="Q1364" s="20">
        <f>_xlfn.XLOOKUP($A1364,'Cleaned - Hospitalisation Detai'!$A$2:$A$2344,'Cleaned - Hospitalisation Detai'!$K$2:$K$2344,0)</f>
        <v>52</v>
      </c>
    </row>
    <row r="1365" spans="1:17" ht="15.6" x14ac:dyDescent="0.3">
      <c r="A1365" s="10" t="s">
        <v>1007</v>
      </c>
      <c r="B1365" s="11" t="str">
        <f>_xlfn.XLOOKUP(A1365,'Cleaned - Customer Names '!$A$2:$A$2336,'Cleaned - Customer Names '!$C$2:$C$2336,0)</f>
        <v>Keara</v>
      </c>
      <c r="C1365" s="11">
        <f>_xlfn.XLOOKUP($A1365,'Cleaned - Medical Examinations'!$A$2:$A$2336,'Cleaned - Medical Examinations'!$B$2:$B$2336,0)</f>
        <v>32.6</v>
      </c>
      <c r="D1365" s="11">
        <f>_xlfn.XLOOKUP($A1365,'Cleaned - Medical Examinations'!$A$2:$A$2336,'Cleaned - Medical Examinations'!$C$2:$C$2336,0)</f>
        <v>6.8</v>
      </c>
      <c r="E1365" s="11" t="str">
        <f>_xlfn.XLOOKUP($A1365,'Cleaned - Medical Examinations'!$A$2:$A$2336,'Cleaned - Medical Examinations'!$D$2:$D$2336,0)</f>
        <v>Yes</v>
      </c>
      <c r="F1365" s="11" t="str">
        <f>_xlfn.XLOOKUP($A1365,'Cleaned - Medical Examinations'!$A$2:$A$2336,'Cleaned - Medical Examinations'!$E$2:$E$2336,0)</f>
        <v>No</v>
      </c>
      <c r="G1365" s="11" t="str">
        <f>_xlfn.XLOOKUP($A1365,'Cleaned - Medical Examinations'!$A$2:$A$2336,'Cleaned - Medical Examinations'!$F$2:$F$2336,0)</f>
        <v>No</v>
      </c>
      <c r="H1365" s="11">
        <f>_xlfn.XLOOKUP($A1365,'Cleaned - Medical Examinations'!$A$2:$A$2336,'Cleaned - Medical Examinations'!$G$2:$G$2336,0)</f>
        <v>0</v>
      </c>
      <c r="I1365" s="11" t="str">
        <f>_xlfn.XLOOKUP($A1365,'Cleaned - Medical Examinations'!$A$2:$A$2336,'Cleaned - Medical Examinations'!$H$2:$H$2336,0)</f>
        <v>No</v>
      </c>
      <c r="J1365" s="11" t="str">
        <f>_xlfn.XLOOKUP($A1365,'Cleaned - Medical Examinations'!$A$2:$A$2336,'Cleaned - Medical Examinations'!$I$2:$I$2336,0)</f>
        <v>Obesity</v>
      </c>
      <c r="K1365" s="11" t="str">
        <f t="shared" si="21"/>
        <v>Diabetic</v>
      </c>
      <c r="L1365" s="14">
        <f>_xlfn.XLOOKUP($A1365,'Cleaned - Hospitalisation Detai'!$A$2:$A$2344,'Cleaned - Hospitalisation Detai'!$J$2:$J$2344,0)</f>
        <v>29948</v>
      </c>
      <c r="M1365" s="19">
        <f>_xlfn.XLOOKUP($A1365,'Cleaned - Hospitalisation Detai'!$A$2:$A$2344,'Cleaned - Hospitalisation Detai'!$F$2:$F$2344,0)</f>
        <v>7954.52</v>
      </c>
      <c r="N1365" s="19" t="str">
        <f>_xlfn.XLOOKUP($A1365,'Cleaned - Hospitalisation Detai'!$A$2:$A$2344,'Cleaned - Hospitalisation Detai'!$G$2:$G$2344,0)</f>
        <v>tier - 2</v>
      </c>
      <c r="O1365" s="19" t="str">
        <f>_xlfn.XLOOKUP($A1365,'Cleaned - Hospitalisation Detai'!$A$2:$A$2344,'Cleaned - Hospitalisation Detai'!$H$2:$H$2344,0)</f>
        <v>tier - 2</v>
      </c>
      <c r="P1365" s="19" t="str">
        <f>_xlfn.XLOOKUP($A1365,'Cleaned - Hospitalisation Detai'!$A$2:$A$2344,'Cleaned - Hospitalisation Detai'!$I$2:$I$2344,0)</f>
        <v>R1011</v>
      </c>
      <c r="Q1365" s="20">
        <f>_xlfn.XLOOKUP($A1365,'Cleaned - Hospitalisation Detai'!$A$2:$A$2344,'Cleaned - Hospitalisation Detai'!$K$2:$K$2344,0)</f>
        <v>41</v>
      </c>
    </row>
    <row r="1366" spans="1:17" ht="15.6" x14ac:dyDescent="0.3">
      <c r="A1366" s="10" t="s">
        <v>1006</v>
      </c>
      <c r="B1366" s="11" t="str">
        <f>_xlfn.XLOOKUP(A1366,'Cleaned - Customer Names '!$A$2:$A$2336,'Cleaned - Customer Names '!$C$2:$C$2336,0)</f>
        <v>Nicole</v>
      </c>
      <c r="C1366" s="11">
        <f>_xlfn.XLOOKUP($A1366,'Cleaned - Medical Examinations'!$A$2:$A$2336,'Cleaned - Medical Examinations'!$B$2:$B$2336,0)</f>
        <v>17.28</v>
      </c>
      <c r="D1366" s="11">
        <f>_xlfn.XLOOKUP($A1366,'Cleaned - Medical Examinations'!$A$2:$A$2336,'Cleaned - Medical Examinations'!$C$2:$C$2336,0)</f>
        <v>6.22</v>
      </c>
      <c r="E1366" s="11" t="str">
        <f>_xlfn.XLOOKUP($A1366,'Cleaned - Medical Examinations'!$A$2:$A$2336,'Cleaned - Medical Examinations'!$D$2:$D$2336,0)</f>
        <v>Yes</v>
      </c>
      <c r="F1366" s="11" t="str">
        <f>_xlfn.XLOOKUP($A1366,'Cleaned - Medical Examinations'!$A$2:$A$2336,'Cleaned - Medical Examinations'!$E$2:$E$2336,0)</f>
        <v>No</v>
      </c>
      <c r="G1366" s="11" t="str">
        <f>_xlfn.XLOOKUP($A1366,'Cleaned - Medical Examinations'!$A$2:$A$2336,'Cleaned - Medical Examinations'!$F$2:$F$2336,0)</f>
        <v>No</v>
      </c>
      <c r="H1366" s="11">
        <f>_xlfn.XLOOKUP($A1366,'Cleaned - Medical Examinations'!$A$2:$A$2336,'Cleaned - Medical Examinations'!$G$2:$G$2336,0)</f>
        <v>2</v>
      </c>
      <c r="I1366" s="11" t="str">
        <f>_xlfn.XLOOKUP($A1366,'Cleaned - Medical Examinations'!$A$2:$A$2336,'Cleaned - Medical Examinations'!$H$2:$H$2336,0)</f>
        <v>No</v>
      </c>
      <c r="J1366" s="11" t="str">
        <f>_xlfn.XLOOKUP($A1366,'Cleaned - Medical Examinations'!$A$2:$A$2336,'Cleaned - Medical Examinations'!$I$2:$I$2336,0)</f>
        <v>Underweight</v>
      </c>
      <c r="K1366" s="11" t="str">
        <f t="shared" si="21"/>
        <v>Non-Diabetic</v>
      </c>
      <c r="L1366" s="14">
        <f>_xlfn.XLOOKUP($A1366,'Cleaned - Hospitalisation Detai'!$A$2:$A$2344,'Cleaned - Hospitalisation Detai'!$J$2:$J$2344,0)</f>
        <v>24297</v>
      </c>
      <c r="M1366" s="19">
        <f>_xlfn.XLOOKUP($A1366,'Cleaned - Hospitalisation Detai'!$A$2:$A$2344,'Cleaned - Hospitalisation Detai'!$F$2:$F$2344,0)</f>
        <v>7953.72</v>
      </c>
      <c r="N1366" s="19" t="str">
        <f>_xlfn.XLOOKUP($A1366,'Cleaned - Hospitalisation Detai'!$A$2:$A$2344,'Cleaned - Hospitalisation Detai'!$G$2:$G$2344,0)</f>
        <v>tier - 3</v>
      </c>
      <c r="O1366" s="19" t="str">
        <f>_xlfn.XLOOKUP($A1366,'Cleaned - Hospitalisation Detai'!$A$2:$A$2344,'Cleaned - Hospitalisation Detai'!$H$2:$H$2344,0)</f>
        <v>tier - 3</v>
      </c>
      <c r="P1366" s="19" t="str">
        <f>_xlfn.XLOOKUP($A1366,'Cleaned - Hospitalisation Detai'!$A$2:$A$2344,'Cleaned - Hospitalisation Detai'!$I$2:$I$2344,0)</f>
        <v>R1012</v>
      </c>
      <c r="Q1366" s="20">
        <f>_xlfn.XLOOKUP($A1366,'Cleaned - Hospitalisation Detai'!$A$2:$A$2344,'Cleaned - Hospitalisation Detai'!$K$2:$K$2344,0)</f>
        <v>56</v>
      </c>
    </row>
    <row r="1367" spans="1:17" ht="15.6" x14ac:dyDescent="0.3">
      <c r="A1367" s="10" t="s">
        <v>1005</v>
      </c>
      <c r="B1367" s="11" t="str">
        <f>_xlfn.XLOOKUP(A1367,'Cleaned - Customer Names '!$A$2:$A$2336,'Cleaned - Customer Names '!$C$2:$C$2336,0)</f>
        <v>Katena</v>
      </c>
      <c r="C1367" s="11">
        <f>_xlfn.XLOOKUP($A1367,'Cleaned - Medical Examinations'!$A$2:$A$2336,'Cleaned - Medical Examinations'!$B$2:$B$2336,0)</f>
        <v>27.92</v>
      </c>
      <c r="D1367" s="11">
        <f>_xlfn.XLOOKUP($A1367,'Cleaned - Medical Examinations'!$A$2:$A$2336,'Cleaned - Medical Examinations'!$C$2:$C$2336,0)</f>
        <v>5.79</v>
      </c>
      <c r="E1367" s="11" t="str">
        <f>_xlfn.XLOOKUP($A1367,'Cleaned - Medical Examinations'!$A$2:$A$2336,'Cleaned - Medical Examinations'!$D$2:$D$2336,0)</f>
        <v>No</v>
      </c>
      <c r="F1367" s="11" t="str">
        <f>_xlfn.XLOOKUP($A1367,'Cleaned - Medical Examinations'!$A$2:$A$2336,'Cleaned - Medical Examinations'!$E$2:$E$2336,0)</f>
        <v>No</v>
      </c>
      <c r="G1367" s="11" t="str">
        <f>_xlfn.XLOOKUP($A1367,'Cleaned - Medical Examinations'!$A$2:$A$2336,'Cleaned - Medical Examinations'!$F$2:$F$2336,0)</f>
        <v>No</v>
      </c>
      <c r="H1367" s="11">
        <f>_xlfn.XLOOKUP($A1367,'Cleaned - Medical Examinations'!$A$2:$A$2336,'Cleaned - Medical Examinations'!$G$2:$G$2336,0)</f>
        <v>1</v>
      </c>
      <c r="I1367" s="11" t="str">
        <f>_xlfn.XLOOKUP($A1367,'Cleaned - Medical Examinations'!$A$2:$A$2336,'Cleaned - Medical Examinations'!$H$2:$H$2336,0)</f>
        <v>No</v>
      </c>
      <c r="J1367" s="11" t="str">
        <f>_xlfn.XLOOKUP($A1367,'Cleaned - Medical Examinations'!$A$2:$A$2336,'Cleaned - Medical Examinations'!$I$2:$I$2336,0)</f>
        <v>Overweight</v>
      </c>
      <c r="K1367" s="11" t="str">
        <f t="shared" si="21"/>
        <v>Non-Diabetic</v>
      </c>
      <c r="L1367" s="14">
        <f>_xlfn.XLOOKUP($A1367,'Cleaned - Hospitalisation Detai'!$A$2:$A$2344,'Cleaned - Hospitalisation Detai'!$J$2:$J$2344,0)</f>
        <v>32079</v>
      </c>
      <c r="M1367" s="19">
        <f>_xlfn.XLOOKUP($A1367,'Cleaned - Hospitalisation Detai'!$A$2:$A$2344,'Cleaned - Hospitalisation Detai'!$F$2:$F$2344,0)</f>
        <v>7948.22</v>
      </c>
      <c r="N1367" s="19" t="str">
        <f>_xlfn.XLOOKUP($A1367,'Cleaned - Hospitalisation Detai'!$A$2:$A$2344,'Cleaned - Hospitalisation Detai'!$G$2:$G$2344,0)</f>
        <v>tier - 2</v>
      </c>
      <c r="O1367" s="19" t="str">
        <f>_xlfn.XLOOKUP($A1367,'Cleaned - Hospitalisation Detai'!$A$2:$A$2344,'Cleaned - Hospitalisation Detai'!$H$2:$H$2344,0)</f>
        <v>tier - 3</v>
      </c>
      <c r="P1367" s="19" t="str">
        <f>_xlfn.XLOOKUP($A1367,'Cleaned - Hospitalisation Detai'!$A$2:$A$2344,'Cleaned - Hospitalisation Detai'!$I$2:$I$2344,0)</f>
        <v>R1025</v>
      </c>
      <c r="Q1367" s="20">
        <f>_xlfn.XLOOKUP($A1367,'Cleaned - Hospitalisation Detai'!$A$2:$A$2344,'Cleaned - Hospitalisation Detai'!$K$2:$K$2344,0)</f>
        <v>35</v>
      </c>
    </row>
    <row r="1368" spans="1:17" ht="15.6" x14ac:dyDescent="0.3">
      <c r="A1368" s="10" t="s">
        <v>1004</v>
      </c>
      <c r="B1368" s="11" t="str">
        <f>_xlfn.XLOOKUP(A1368,'Cleaned - Customer Names '!$A$2:$A$2336,'Cleaned - Customer Names '!$C$2:$C$2336,0)</f>
        <v>Bean K.</v>
      </c>
      <c r="C1368" s="11">
        <f>_xlfn.XLOOKUP($A1368,'Cleaned - Medical Examinations'!$A$2:$A$2336,'Cleaned - Medical Examinations'!$B$2:$B$2336,0)</f>
        <v>38.284999999999997</v>
      </c>
      <c r="D1368" s="11">
        <f>_xlfn.XLOOKUP($A1368,'Cleaned - Medical Examinations'!$A$2:$A$2336,'Cleaned - Medical Examinations'!$C$2:$C$2336,0)</f>
        <v>5.41</v>
      </c>
      <c r="E1368" s="11" t="str">
        <f>_xlfn.XLOOKUP($A1368,'Cleaned - Medical Examinations'!$A$2:$A$2336,'Cleaned - Medical Examinations'!$D$2:$D$2336,0)</f>
        <v>No</v>
      </c>
      <c r="F1368" s="11" t="str">
        <f>_xlfn.XLOOKUP($A1368,'Cleaned - Medical Examinations'!$A$2:$A$2336,'Cleaned - Medical Examinations'!$E$2:$E$2336,0)</f>
        <v>No</v>
      </c>
      <c r="G1368" s="11" t="str">
        <f>_xlfn.XLOOKUP($A1368,'Cleaned - Medical Examinations'!$A$2:$A$2336,'Cleaned - Medical Examinations'!$F$2:$F$2336,0)</f>
        <v>No</v>
      </c>
      <c r="H1368" s="11">
        <f>_xlfn.XLOOKUP($A1368,'Cleaned - Medical Examinations'!$A$2:$A$2336,'Cleaned - Medical Examinations'!$G$2:$G$2336,0)</f>
        <v>0</v>
      </c>
      <c r="I1368" s="11" t="str">
        <f>_xlfn.XLOOKUP($A1368,'Cleaned - Medical Examinations'!$A$2:$A$2336,'Cleaned - Medical Examinations'!$H$2:$H$2336,0)</f>
        <v>No</v>
      </c>
      <c r="J1368" s="11" t="str">
        <f>_xlfn.XLOOKUP($A1368,'Cleaned - Medical Examinations'!$A$2:$A$2336,'Cleaned - Medical Examinations'!$I$2:$I$2336,0)</f>
        <v>Obesity</v>
      </c>
      <c r="K1368" s="11" t="str">
        <f t="shared" si="21"/>
        <v>Non-Diabetic</v>
      </c>
      <c r="L1368" s="14">
        <f>_xlfn.XLOOKUP($A1368,'Cleaned - Hospitalisation Detai'!$A$2:$A$2344,'Cleaned - Hospitalisation Detai'!$J$2:$J$2344,0)</f>
        <v>28326</v>
      </c>
      <c r="M1368" s="19">
        <f>_xlfn.XLOOKUP($A1368,'Cleaned - Hospitalisation Detai'!$A$2:$A$2344,'Cleaned - Hospitalisation Detai'!$F$2:$F$2344,0)</f>
        <v>7935.29</v>
      </c>
      <c r="N1368" s="19" t="str">
        <f>_xlfn.XLOOKUP($A1368,'Cleaned - Hospitalisation Detai'!$A$2:$A$2344,'Cleaned - Hospitalisation Detai'!$G$2:$G$2344,0)</f>
        <v>tier - 2</v>
      </c>
      <c r="O1368" s="19" t="str">
        <f>_xlfn.XLOOKUP($A1368,'Cleaned - Hospitalisation Detai'!$A$2:$A$2344,'Cleaned - Hospitalisation Detai'!$H$2:$H$2344,0)</f>
        <v>tier - 1</v>
      </c>
      <c r="P1368" s="19" t="str">
        <f>_xlfn.XLOOKUP($A1368,'Cleaned - Hospitalisation Detai'!$A$2:$A$2344,'Cleaned - Hospitalisation Detai'!$I$2:$I$2344,0)</f>
        <v>R1024</v>
      </c>
      <c r="Q1368" s="20">
        <f>_xlfn.XLOOKUP($A1368,'Cleaned - Hospitalisation Detai'!$A$2:$A$2344,'Cleaned - Hospitalisation Detai'!$K$2:$K$2344,0)</f>
        <v>45</v>
      </c>
    </row>
    <row r="1369" spans="1:17" ht="15.6" x14ac:dyDescent="0.3">
      <c r="A1369" s="10" t="s">
        <v>1003</v>
      </c>
      <c r="B1369" s="11" t="str">
        <f>_xlfn.XLOOKUP(A1369,'Cleaned - Customer Names '!$A$2:$A$2336,'Cleaned - Customer Names '!$C$2:$C$2336,0)</f>
        <v>Brian</v>
      </c>
      <c r="C1369" s="11">
        <f>_xlfn.XLOOKUP($A1369,'Cleaned - Medical Examinations'!$A$2:$A$2336,'Cleaned - Medical Examinations'!$B$2:$B$2336,0)</f>
        <v>16.48</v>
      </c>
      <c r="D1369" s="11">
        <f>_xlfn.XLOOKUP($A1369,'Cleaned - Medical Examinations'!$A$2:$A$2336,'Cleaned - Medical Examinations'!$C$2:$C$2336,0)</f>
        <v>11.05</v>
      </c>
      <c r="E1369" s="11" t="str">
        <f>_xlfn.XLOOKUP($A1369,'Cleaned - Medical Examinations'!$A$2:$A$2336,'Cleaned - Medical Examinations'!$D$2:$D$2336,0)</f>
        <v>No</v>
      </c>
      <c r="F1369" s="11" t="str">
        <f>_xlfn.XLOOKUP($A1369,'Cleaned - Medical Examinations'!$A$2:$A$2336,'Cleaned - Medical Examinations'!$E$2:$E$2336,0)</f>
        <v>No</v>
      </c>
      <c r="G1369" s="11" t="str">
        <f>_xlfn.XLOOKUP($A1369,'Cleaned - Medical Examinations'!$A$2:$A$2336,'Cleaned - Medical Examinations'!$F$2:$F$2336,0)</f>
        <v>No</v>
      </c>
      <c r="H1369" s="11">
        <f>_xlfn.XLOOKUP($A1369,'Cleaned - Medical Examinations'!$A$2:$A$2336,'Cleaned - Medical Examinations'!$G$2:$G$2336,0)</f>
        <v>0</v>
      </c>
      <c r="I1369" s="11" t="str">
        <f>_xlfn.XLOOKUP($A1369,'Cleaned - Medical Examinations'!$A$2:$A$2336,'Cleaned - Medical Examinations'!$H$2:$H$2336,0)</f>
        <v>No</v>
      </c>
      <c r="J1369" s="11" t="str">
        <f>_xlfn.XLOOKUP($A1369,'Cleaned - Medical Examinations'!$A$2:$A$2336,'Cleaned - Medical Examinations'!$I$2:$I$2336,0)</f>
        <v>Underweight</v>
      </c>
      <c r="K1369" s="11" t="str">
        <f t="shared" si="21"/>
        <v>Diabetic</v>
      </c>
      <c r="L1369" s="14">
        <f>_xlfn.XLOOKUP($A1369,'Cleaned - Hospitalisation Detai'!$A$2:$A$2344,'Cleaned - Hospitalisation Detai'!$J$2:$J$2344,0)</f>
        <v>22929</v>
      </c>
      <c r="M1369" s="19">
        <f>_xlfn.XLOOKUP($A1369,'Cleaned - Hospitalisation Detai'!$A$2:$A$2344,'Cleaned - Hospitalisation Detai'!$F$2:$F$2344,0)</f>
        <v>7896.41</v>
      </c>
      <c r="N1369" s="19" t="str">
        <f>_xlfn.XLOOKUP($A1369,'Cleaned - Hospitalisation Detai'!$A$2:$A$2344,'Cleaned - Hospitalisation Detai'!$G$2:$G$2344,0)</f>
        <v>tier - 3</v>
      </c>
      <c r="O1369" s="19" t="str">
        <f>_xlfn.XLOOKUP($A1369,'Cleaned - Hospitalisation Detai'!$A$2:$A$2344,'Cleaned - Hospitalisation Detai'!$H$2:$H$2344,0)</f>
        <v>tier - 2</v>
      </c>
      <c r="P1369" s="19" t="str">
        <f>_xlfn.XLOOKUP($A1369,'Cleaned - Hospitalisation Detai'!$A$2:$A$2344,'Cleaned - Hospitalisation Detai'!$I$2:$I$2344,0)</f>
        <v>R1013</v>
      </c>
      <c r="Q1369" s="20">
        <f>_xlfn.XLOOKUP($A1369,'Cleaned - Hospitalisation Detai'!$A$2:$A$2344,'Cleaned - Hospitalisation Detai'!$K$2:$K$2344,0)</f>
        <v>60</v>
      </c>
    </row>
    <row r="1370" spans="1:17" ht="15.6" x14ac:dyDescent="0.3">
      <c r="A1370" s="10" t="s">
        <v>1002</v>
      </c>
      <c r="B1370" s="11" t="str">
        <f>_xlfn.XLOOKUP(A1370,'Cleaned - Customer Names '!$A$2:$A$2336,'Cleaned - Customer Names '!$C$2:$C$2336,0)</f>
        <v>Jan-Patrick</v>
      </c>
      <c r="C1370" s="11">
        <f>_xlfn.XLOOKUP($A1370,'Cleaned - Medical Examinations'!$A$2:$A$2336,'Cleaned - Medical Examinations'!$B$2:$B$2336,0)</f>
        <v>38.57</v>
      </c>
      <c r="D1370" s="11">
        <f>_xlfn.XLOOKUP($A1370,'Cleaned - Medical Examinations'!$A$2:$A$2336,'Cleaned - Medical Examinations'!$C$2:$C$2336,0)</f>
        <v>6.27</v>
      </c>
      <c r="E1370" s="11" t="str">
        <f>_xlfn.XLOOKUP($A1370,'Cleaned - Medical Examinations'!$A$2:$A$2336,'Cleaned - Medical Examinations'!$D$2:$D$2336,0)</f>
        <v>No</v>
      </c>
      <c r="F1370" s="11" t="str">
        <f>_xlfn.XLOOKUP($A1370,'Cleaned - Medical Examinations'!$A$2:$A$2336,'Cleaned - Medical Examinations'!$E$2:$E$2336,0)</f>
        <v>No</v>
      </c>
      <c r="G1370" s="11" t="str">
        <f>_xlfn.XLOOKUP($A1370,'Cleaned - Medical Examinations'!$A$2:$A$2336,'Cleaned - Medical Examinations'!$F$2:$F$2336,0)</f>
        <v>No</v>
      </c>
      <c r="H1370" s="11">
        <f>_xlfn.XLOOKUP($A1370,'Cleaned - Medical Examinations'!$A$2:$A$2336,'Cleaned - Medical Examinations'!$G$2:$G$2336,0)</f>
        <v>0</v>
      </c>
      <c r="I1370" s="11" t="str">
        <f>_xlfn.XLOOKUP($A1370,'Cleaned - Medical Examinations'!$A$2:$A$2336,'Cleaned - Medical Examinations'!$H$2:$H$2336,0)</f>
        <v>No</v>
      </c>
      <c r="J1370" s="11" t="str">
        <f>_xlfn.XLOOKUP($A1370,'Cleaned - Medical Examinations'!$A$2:$A$2336,'Cleaned - Medical Examinations'!$I$2:$I$2336,0)</f>
        <v>Obesity</v>
      </c>
      <c r="K1370" s="11" t="str">
        <f t="shared" si="21"/>
        <v>Non-Diabetic</v>
      </c>
      <c r="L1370" s="14">
        <f>_xlfn.XLOOKUP($A1370,'Cleaned - Hospitalisation Detai'!$A$2:$A$2344,'Cleaned - Hospitalisation Detai'!$J$2:$J$2344,0)</f>
        <v>34655</v>
      </c>
      <c r="M1370" s="19">
        <f>_xlfn.XLOOKUP($A1370,'Cleaned - Hospitalisation Detai'!$A$2:$A$2344,'Cleaned - Hospitalisation Detai'!$F$2:$F$2344,0)</f>
        <v>7851.85</v>
      </c>
      <c r="N1370" s="19" t="str">
        <f>_xlfn.XLOOKUP($A1370,'Cleaned - Hospitalisation Detai'!$A$2:$A$2344,'Cleaned - Hospitalisation Detai'!$G$2:$G$2344,0)</f>
        <v>tier - 2</v>
      </c>
      <c r="O1370" s="19" t="str">
        <f>_xlfn.XLOOKUP($A1370,'Cleaned - Hospitalisation Detai'!$A$2:$A$2344,'Cleaned - Hospitalisation Detai'!$H$2:$H$2344,0)</f>
        <v>tier - 3</v>
      </c>
      <c r="P1370" s="19" t="str">
        <f>_xlfn.XLOOKUP($A1370,'Cleaned - Hospitalisation Detai'!$A$2:$A$2344,'Cleaned - Hospitalisation Detai'!$I$2:$I$2344,0)</f>
        <v>R1012</v>
      </c>
      <c r="Q1370" s="20">
        <f>_xlfn.XLOOKUP($A1370,'Cleaned - Hospitalisation Detai'!$A$2:$A$2344,'Cleaned - Hospitalisation Detai'!$K$2:$K$2344,0)</f>
        <v>28</v>
      </c>
    </row>
    <row r="1371" spans="1:17" ht="15.6" x14ac:dyDescent="0.3">
      <c r="A1371" s="10" t="s">
        <v>1001</v>
      </c>
      <c r="B1371" s="11" t="str">
        <f>_xlfn.XLOOKUP(A1371,'Cleaned - Customer Names '!$A$2:$A$2336,'Cleaned - Customer Names '!$C$2:$C$2336,0)</f>
        <v>Jesse J</v>
      </c>
      <c r="C1371" s="11">
        <f>_xlfn.XLOOKUP($A1371,'Cleaned - Medical Examinations'!$A$2:$A$2336,'Cleaned - Medical Examinations'!$B$2:$B$2336,0)</f>
        <v>43.85</v>
      </c>
      <c r="D1371" s="11">
        <f>_xlfn.XLOOKUP($A1371,'Cleaned - Medical Examinations'!$A$2:$A$2336,'Cleaned - Medical Examinations'!$C$2:$C$2336,0)</f>
        <v>4.7699999999999996</v>
      </c>
      <c r="E1371" s="11" t="str">
        <f>_xlfn.XLOOKUP($A1371,'Cleaned - Medical Examinations'!$A$2:$A$2336,'Cleaned - Medical Examinations'!$D$2:$D$2336,0)</f>
        <v>Yes</v>
      </c>
      <c r="F1371" s="11" t="str">
        <f>_xlfn.XLOOKUP($A1371,'Cleaned - Medical Examinations'!$A$2:$A$2336,'Cleaned - Medical Examinations'!$E$2:$E$2336,0)</f>
        <v>No</v>
      </c>
      <c r="G1371" s="11" t="str">
        <f>_xlfn.XLOOKUP($A1371,'Cleaned - Medical Examinations'!$A$2:$A$2336,'Cleaned - Medical Examinations'!$F$2:$F$2336,0)</f>
        <v>No</v>
      </c>
      <c r="H1371" s="11">
        <f>_xlfn.XLOOKUP($A1371,'Cleaned - Medical Examinations'!$A$2:$A$2336,'Cleaned - Medical Examinations'!$G$2:$G$2336,0)</f>
        <v>0</v>
      </c>
      <c r="I1371" s="11" t="str">
        <f>_xlfn.XLOOKUP($A1371,'Cleaned - Medical Examinations'!$A$2:$A$2336,'Cleaned - Medical Examinations'!$H$2:$H$2336,0)</f>
        <v>No</v>
      </c>
      <c r="J1371" s="11" t="str">
        <f>_xlfn.XLOOKUP($A1371,'Cleaned - Medical Examinations'!$A$2:$A$2336,'Cleaned - Medical Examinations'!$I$2:$I$2336,0)</f>
        <v>Obesity</v>
      </c>
      <c r="K1371" s="11" t="str">
        <f t="shared" si="21"/>
        <v>Non-Diabetic</v>
      </c>
      <c r="L1371" s="14">
        <f>_xlfn.XLOOKUP($A1371,'Cleaned - Hospitalisation Detai'!$A$2:$A$2344,'Cleaned - Hospitalisation Detai'!$J$2:$J$2344,0)</f>
        <v>37169</v>
      </c>
      <c r="M1371" s="19">
        <f>_xlfn.XLOOKUP($A1371,'Cleaned - Hospitalisation Detai'!$A$2:$A$2344,'Cleaned - Hospitalisation Detai'!$F$2:$F$2344,0)</f>
        <v>7844.8</v>
      </c>
      <c r="N1371" s="19" t="str">
        <f>_xlfn.XLOOKUP($A1371,'Cleaned - Hospitalisation Detai'!$A$2:$A$2344,'Cleaned - Hospitalisation Detai'!$G$2:$G$2344,0)</f>
        <v>tier - 2</v>
      </c>
      <c r="O1371" s="19" t="str">
        <f>_xlfn.XLOOKUP($A1371,'Cleaned - Hospitalisation Detai'!$A$2:$A$2344,'Cleaned - Hospitalisation Detai'!$H$2:$H$2344,0)</f>
        <v>tier - 2</v>
      </c>
      <c r="P1371" s="19" t="str">
        <f>_xlfn.XLOOKUP($A1371,'Cleaned - Hospitalisation Detai'!$A$2:$A$2344,'Cleaned - Hospitalisation Detai'!$I$2:$I$2344,0)</f>
        <v>R1012</v>
      </c>
      <c r="Q1371" s="20">
        <f>_xlfn.XLOOKUP($A1371,'Cleaned - Hospitalisation Detai'!$A$2:$A$2344,'Cleaned - Hospitalisation Detai'!$K$2:$K$2344,0)</f>
        <v>21</v>
      </c>
    </row>
    <row r="1372" spans="1:17" ht="15.6" x14ac:dyDescent="0.3">
      <c r="A1372" s="10" t="s">
        <v>1000</v>
      </c>
      <c r="B1372" s="11" t="str">
        <f>_xlfn.XLOOKUP(A1372,'Cleaned - Customer Names '!$A$2:$A$2336,'Cleaned - Customer Names '!$C$2:$C$2336,0)</f>
        <v>Lindsey M</v>
      </c>
      <c r="C1372" s="11">
        <f>_xlfn.XLOOKUP($A1372,'Cleaned - Medical Examinations'!$A$2:$A$2336,'Cleaned - Medical Examinations'!$B$2:$B$2336,0)</f>
        <v>30.11</v>
      </c>
      <c r="D1372" s="11">
        <f>_xlfn.XLOOKUP($A1372,'Cleaned - Medical Examinations'!$A$2:$A$2336,'Cleaned - Medical Examinations'!$C$2:$C$2336,0)</f>
        <v>4.08</v>
      </c>
      <c r="E1372" s="11" t="str">
        <f>_xlfn.XLOOKUP($A1372,'Cleaned - Medical Examinations'!$A$2:$A$2336,'Cleaned - Medical Examinations'!$D$2:$D$2336,0)</f>
        <v>No</v>
      </c>
      <c r="F1372" s="11" t="str">
        <f>_xlfn.XLOOKUP($A1372,'Cleaned - Medical Examinations'!$A$2:$A$2336,'Cleaned - Medical Examinations'!$E$2:$E$2336,0)</f>
        <v>No</v>
      </c>
      <c r="G1372" s="11" t="str">
        <f>_xlfn.XLOOKUP($A1372,'Cleaned - Medical Examinations'!$A$2:$A$2336,'Cleaned - Medical Examinations'!$F$2:$F$2336,0)</f>
        <v>No</v>
      </c>
      <c r="H1372" s="11">
        <f>_xlfn.XLOOKUP($A1372,'Cleaned - Medical Examinations'!$A$2:$A$2336,'Cleaned - Medical Examinations'!$G$2:$G$2336,0)</f>
        <v>0</v>
      </c>
      <c r="I1372" s="11" t="str">
        <f>_xlfn.XLOOKUP($A1372,'Cleaned - Medical Examinations'!$A$2:$A$2336,'Cleaned - Medical Examinations'!$H$2:$H$2336,0)</f>
        <v>No</v>
      </c>
      <c r="J1372" s="11" t="str">
        <f>_xlfn.XLOOKUP($A1372,'Cleaned - Medical Examinations'!$A$2:$A$2336,'Cleaned - Medical Examinations'!$I$2:$I$2336,0)</f>
        <v>Obesity</v>
      </c>
      <c r="K1372" s="11" t="str">
        <f t="shared" si="21"/>
        <v>Non-Diabetic</v>
      </c>
      <c r="L1372" s="14">
        <f>_xlfn.XLOOKUP($A1372,'Cleaned - Hospitalisation Detai'!$A$2:$A$2344,'Cleaned - Hospitalisation Detai'!$J$2:$J$2344,0)</f>
        <v>32793</v>
      </c>
      <c r="M1372" s="19">
        <f>_xlfn.XLOOKUP($A1372,'Cleaned - Hospitalisation Detai'!$A$2:$A$2344,'Cleaned - Hospitalisation Detai'!$F$2:$F$2344,0)</f>
        <v>7824.37</v>
      </c>
      <c r="N1372" s="19" t="str">
        <f>_xlfn.XLOOKUP($A1372,'Cleaned - Hospitalisation Detai'!$A$2:$A$2344,'Cleaned - Hospitalisation Detai'!$G$2:$G$2344,0)</f>
        <v>tier - 2</v>
      </c>
      <c r="O1372" s="19" t="str">
        <f>_xlfn.XLOOKUP($A1372,'Cleaned - Hospitalisation Detai'!$A$2:$A$2344,'Cleaned - Hospitalisation Detai'!$H$2:$H$2344,0)</f>
        <v>tier - 2</v>
      </c>
      <c r="P1372" s="19" t="str">
        <f>_xlfn.XLOOKUP($A1372,'Cleaned - Hospitalisation Detai'!$A$2:$A$2344,'Cleaned - Hospitalisation Detai'!$I$2:$I$2344,0)</f>
        <v>R1012</v>
      </c>
      <c r="Q1372" s="20">
        <f>_xlfn.XLOOKUP($A1372,'Cleaned - Hospitalisation Detai'!$A$2:$A$2344,'Cleaned - Hospitalisation Detai'!$K$2:$K$2344,0)</f>
        <v>33</v>
      </c>
    </row>
    <row r="1373" spans="1:17" ht="15.6" x14ac:dyDescent="0.3">
      <c r="A1373" s="10" t="s">
        <v>999</v>
      </c>
      <c r="B1373" s="11" t="str">
        <f>_xlfn.XLOOKUP(A1373,'Cleaned - Customer Names '!$A$2:$A$2336,'Cleaned - Customer Names '!$C$2:$C$2336,0)</f>
        <v>Marguerite K.</v>
      </c>
      <c r="C1373" s="11">
        <f>_xlfn.XLOOKUP($A1373,'Cleaned - Medical Examinations'!$A$2:$A$2336,'Cleaned - Medical Examinations'!$B$2:$B$2336,0)</f>
        <v>31.59</v>
      </c>
      <c r="D1373" s="11">
        <f>_xlfn.XLOOKUP($A1373,'Cleaned - Medical Examinations'!$A$2:$A$2336,'Cleaned - Medical Examinations'!$C$2:$C$2336,0)</f>
        <v>6.01</v>
      </c>
      <c r="E1373" s="11" t="str">
        <f>_xlfn.XLOOKUP($A1373,'Cleaned - Medical Examinations'!$A$2:$A$2336,'Cleaned - Medical Examinations'!$D$2:$D$2336,0)</f>
        <v>No</v>
      </c>
      <c r="F1373" s="11" t="str">
        <f>_xlfn.XLOOKUP($A1373,'Cleaned - Medical Examinations'!$A$2:$A$2336,'Cleaned - Medical Examinations'!$E$2:$E$2336,0)</f>
        <v>No</v>
      </c>
      <c r="G1373" s="11" t="str">
        <f>_xlfn.XLOOKUP($A1373,'Cleaned - Medical Examinations'!$A$2:$A$2336,'Cleaned - Medical Examinations'!$F$2:$F$2336,0)</f>
        <v>No</v>
      </c>
      <c r="H1373" s="11">
        <f>_xlfn.XLOOKUP($A1373,'Cleaned - Medical Examinations'!$A$2:$A$2336,'Cleaned - Medical Examinations'!$G$2:$G$2336,0)</f>
        <v>0</v>
      </c>
      <c r="I1373" s="11" t="str">
        <f>_xlfn.XLOOKUP($A1373,'Cleaned - Medical Examinations'!$A$2:$A$2336,'Cleaned - Medical Examinations'!$H$2:$H$2336,0)</f>
        <v>No</v>
      </c>
      <c r="J1373" s="11" t="str">
        <f>_xlfn.XLOOKUP($A1373,'Cleaned - Medical Examinations'!$A$2:$A$2336,'Cleaned - Medical Examinations'!$I$2:$I$2336,0)</f>
        <v>Obesity</v>
      </c>
      <c r="K1373" s="11" t="str">
        <f t="shared" si="21"/>
        <v>Non-Diabetic</v>
      </c>
      <c r="L1373" s="14">
        <f>_xlfn.XLOOKUP($A1373,'Cleaned - Hospitalisation Detai'!$A$2:$A$2344,'Cleaned - Hospitalisation Detai'!$J$2:$J$2344,0)</f>
        <v>33593</v>
      </c>
      <c r="M1373" s="19">
        <f>_xlfn.XLOOKUP($A1373,'Cleaned - Hospitalisation Detai'!$A$2:$A$2344,'Cleaned - Hospitalisation Detai'!$F$2:$F$2344,0)</f>
        <v>7812.67</v>
      </c>
      <c r="N1373" s="19" t="str">
        <f>_xlfn.XLOOKUP($A1373,'Cleaned - Hospitalisation Detai'!$A$2:$A$2344,'Cleaned - Hospitalisation Detai'!$G$2:$G$2344,0)</f>
        <v>tier - 2</v>
      </c>
      <c r="O1373" s="19" t="str">
        <f>_xlfn.XLOOKUP($A1373,'Cleaned - Hospitalisation Detai'!$A$2:$A$2344,'Cleaned - Hospitalisation Detai'!$H$2:$H$2344,0)</f>
        <v>tier - 1</v>
      </c>
      <c r="P1373" s="19" t="str">
        <f>_xlfn.XLOOKUP($A1373,'Cleaned - Hospitalisation Detai'!$A$2:$A$2344,'Cleaned - Hospitalisation Detai'!$I$2:$I$2344,0)</f>
        <v>R1012</v>
      </c>
      <c r="Q1373" s="20">
        <f>_xlfn.XLOOKUP($A1373,'Cleaned - Hospitalisation Detai'!$A$2:$A$2344,'Cleaned - Hospitalisation Detai'!$K$2:$K$2344,0)</f>
        <v>31</v>
      </c>
    </row>
    <row r="1374" spans="1:17" ht="15.6" x14ac:dyDescent="0.3">
      <c r="A1374" s="10" t="s">
        <v>998</v>
      </c>
      <c r="B1374" s="11" t="str">
        <f>_xlfn.XLOOKUP(A1374,'Cleaned - Customer Names '!$A$2:$A$2336,'Cleaned - Customer Names '!$C$2:$C$2336,0)</f>
        <v>Travis</v>
      </c>
      <c r="C1374" s="11">
        <f>_xlfn.XLOOKUP($A1374,'Cleaned - Medical Examinations'!$A$2:$A$2336,'Cleaned - Medical Examinations'!$B$2:$B$2336,0)</f>
        <v>40.15</v>
      </c>
      <c r="D1374" s="11">
        <f>_xlfn.XLOOKUP($A1374,'Cleaned - Medical Examinations'!$A$2:$A$2336,'Cleaned - Medical Examinations'!$C$2:$C$2336,0)</f>
        <v>11.84</v>
      </c>
      <c r="E1374" s="11" t="str">
        <f>_xlfn.XLOOKUP($A1374,'Cleaned - Medical Examinations'!$A$2:$A$2336,'Cleaned - Medical Examinations'!$D$2:$D$2336,0)</f>
        <v>No</v>
      </c>
      <c r="F1374" s="11" t="str">
        <f>_xlfn.XLOOKUP($A1374,'Cleaned - Medical Examinations'!$A$2:$A$2336,'Cleaned - Medical Examinations'!$E$2:$E$2336,0)</f>
        <v>No</v>
      </c>
      <c r="G1374" s="11" t="str">
        <f>_xlfn.XLOOKUP($A1374,'Cleaned - Medical Examinations'!$A$2:$A$2336,'Cleaned - Medical Examinations'!$F$2:$F$2336,0)</f>
        <v>No</v>
      </c>
      <c r="H1374" s="11">
        <f>_xlfn.XLOOKUP($A1374,'Cleaned - Medical Examinations'!$A$2:$A$2336,'Cleaned - Medical Examinations'!$G$2:$G$2336,0)</f>
        <v>0</v>
      </c>
      <c r="I1374" s="11" t="str">
        <f>_xlfn.XLOOKUP($A1374,'Cleaned - Medical Examinations'!$A$2:$A$2336,'Cleaned - Medical Examinations'!$H$2:$H$2336,0)</f>
        <v>No</v>
      </c>
      <c r="J1374" s="11" t="str">
        <f>_xlfn.XLOOKUP($A1374,'Cleaned - Medical Examinations'!$A$2:$A$2336,'Cleaned - Medical Examinations'!$I$2:$I$2336,0)</f>
        <v>Obesity</v>
      </c>
      <c r="K1374" s="11" t="str">
        <f t="shared" si="21"/>
        <v>Diabetic</v>
      </c>
      <c r="L1374" s="14">
        <f>_xlfn.XLOOKUP($A1374,'Cleaned - Hospitalisation Detai'!$A$2:$A$2344,'Cleaned - Hospitalisation Detai'!$J$2:$J$2344,0)</f>
        <v>27342</v>
      </c>
      <c r="M1374" s="19">
        <f>_xlfn.XLOOKUP($A1374,'Cleaned - Hospitalisation Detai'!$A$2:$A$2344,'Cleaned - Hospitalisation Detai'!$F$2:$F$2344,0)</f>
        <v>7804.16</v>
      </c>
      <c r="N1374" s="19" t="str">
        <f>_xlfn.XLOOKUP($A1374,'Cleaned - Hospitalisation Detai'!$A$2:$A$2344,'Cleaned - Hospitalisation Detai'!$G$2:$G$2344,0)</f>
        <v>tier - 2</v>
      </c>
      <c r="O1374" s="19" t="str">
        <f>_xlfn.XLOOKUP($A1374,'Cleaned - Hospitalisation Detai'!$A$2:$A$2344,'Cleaned - Hospitalisation Detai'!$H$2:$H$2344,0)</f>
        <v>tier - 3</v>
      </c>
      <c r="P1374" s="19" t="str">
        <f>_xlfn.XLOOKUP($A1374,'Cleaned - Hospitalisation Detai'!$A$2:$A$2344,'Cleaned - Hospitalisation Detai'!$I$2:$I$2344,0)</f>
        <v>R1013</v>
      </c>
      <c r="Q1374" s="20">
        <f>_xlfn.XLOOKUP($A1374,'Cleaned - Hospitalisation Detai'!$A$2:$A$2344,'Cleaned - Hospitalisation Detai'!$K$2:$K$2344,0)</f>
        <v>48</v>
      </c>
    </row>
    <row r="1375" spans="1:17" ht="15.6" x14ac:dyDescent="0.3">
      <c r="A1375" s="10" t="s">
        <v>997</v>
      </c>
      <c r="B1375" s="11" t="str">
        <f>_xlfn.XLOOKUP(A1375,'Cleaned - Customer Names '!$A$2:$A$2336,'Cleaned - Customer Names '!$C$2:$C$2336,0)</f>
        <v>Ricky</v>
      </c>
      <c r="C1375" s="11">
        <f>_xlfn.XLOOKUP($A1375,'Cleaned - Medical Examinations'!$A$2:$A$2336,'Cleaned - Medical Examinations'!$B$2:$B$2336,0)</f>
        <v>40.700000000000003</v>
      </c>
      <c r="D1375" s="11">
        <f>_xlfn.XLOOKUP($A1375,'Cleaned - Medical Examinations'!$A$2:$A$2336,'Cleaned - Medical Examinations'!$C$2:$C$2336,0)</f>
        <v>6.27</v>
      </c>
      <c r="E1375" s="11" t="str">
        <f>_xlfn.XLOOKUP($A1375,'Cleaned - Medical Examinations'!$A$2:$A$2336,'Cleaned - Medical Examinations'!$D$2:$D$2336,0)</f>
        <v>Yes</v>
      </c>
      <c r="F1375" s="11" t="str">
        <f>_xlfn.XLOOKUP($A1375,'Cleaned - Medical Examinations'!$A$2:$A$2336,'Cleaned - Medical Examinations'!$E$2:$E$2336,0)</f>
        <v>No</v>
      </c>
      <c r="G1375" s="11" t="str">
        <f>_xlfn.XLOOKUP($A1375,'Cleaned - Medical Examinations'!$A$2:$A$2336,'Cleaned - Medical Examinations'!$F$2:$F$2336,0)</f>
        <v>Yes</v>
      </c>
      <c r="H1375" s="11">
        <f>_xlfn.XLOOKUP($A1375,'Cleaned - Medical Examinations'!$A$2:$A$2336,'Cleaned - Medical Examinations'!$G$2:$G$2336,0)</f>
        <v>1</v>
      </c>
      <c r="I1375" s="11" t="str">
        <f>_xlfn.XLOOKUP($A1375,'Cleaned - Medical Examinations'!$A$2:$A$2336,'Cleaned - Medical Examinations'!$H$2:$H$2336,0)</f>
        <v>No</v>
      </c>
      <c r="J1375" s="11" t="str">
        <f>_xlfn.XLOOKUP($A1375,'Cleaned - Medical Examinations'!$A$2:$A$2336,'Cleaned - Medical Examinations'!$I$2:$I$2336,0)</f>
        <v>Obesity</v>
      </c>
      <c r="K1375" s="11" t="str">
        <f t="shared" si="21"/>
        <v>Non-Diabetic</v>
      </c>
      <c r="L1375" s="14">
        <f>_xlfn.XLOOKUP($A1375,'Cleaned - Hospitalisation Detai'!$A$2:$A$2344,'Cleaned - Hospitalisation Detai'!$J$2:$J$2344,0)</f>
        <v>35766</v>
      </c>
      <c r="M1375" s="19">
        <f>_xlfn.XLOOKUP($A1375,'Cleaned - Hospitalisation Detai'!$A$2:$A$2344,'Cleaned - Hospitalisation Detai'!$F$2:$F$2344,0)</f>
        <v>7803.77</v>
      </c>
      <c r="N1375" s="19" t="str">
        <f>_xlfn.XLOOKUP($A1375,'Cleaned - Hospitalisation Detai'!$A$2:$A$2344,'Cleaned - Hospitalisation Detai'!$G$2:$G$2344,0)</f>
        <v>tier - 2</v>
      </c>
      <c r="O1375" s="19" t="str">
        <f>_xlfn.XLOOKUP($A1375,'Cleaned - Hospitalisation Detai'!$A$2:$A$2344,'Cleaned - Hospitalisation Detai'!$H$2:$H$2344,0)</f>
        <v>tier - 3</v>
      </c>
      <c r="P1375" s="19" t="str">
        <f>_xlfn.XLOOKUP($A1375,'Cleaned - Hospitalisation Detai'!$A$2:$A$2344,'Cleaned - Hospitalisation Detai'!$I$2:$I$2344,0)</f>
        <v>R1012</v>
      </c>
      <c r="Q1375" s="20">
        <f>_xlfn.XLOOKUP($A1375,'Cleaned - Hospitalisation Detai'!$A$2:$A$2344,'Cleaned - Hospitalisation Detai'!$K$2:$K$2344,0)</f>
        <v>25</v>
      </c>
    </row>
    <row r="1376" spans="1:17" ht="15.6" x14ac:dyDescent="0.3">
      <c r="A1376" s="10" t="s">
        <v>996</v>
      </c>
      <c r="B1376" s="11" t="str">
        <f>_xlfn.XLOOKUP(A1376,'Cleaned - Customer Names '!$A$2:$A$2336,'Cleaned - Customer Names '!$C$2:$C$2336,0)</f>
        <v>Colleen L.</v>
      </c>
      <c r="C1376" s="11">
        <f>_xlfn.XLOOKUP($A1376,'Cleaned - Medical Examinations'!$A$2:$A$2336,'Cleaned - Medical Examinations'!$B$2:$B$2336,0)</f>
        <v>40.76</v>
      </c>
      <c r="D1376" s="11">
        <f>_xlfn.XLOOKUP($A1376,'Cleaned - Medical Examinations'!$A$2:$A$2336,'Cleaned - Medical Examinations'!$C$2:$C$2336,0)</f>
        <v>5.28</v>
      </c>
      <c r="E1376" s="11" t="str">
        <f>_xlfn.XLOOKUP($A1376,'Cleaned - Medical Examinations'!$A$2:$A$2336,'Cleaned - Medical Examinations'!$D$2:$D$2336,0)</f>
        <v>No</v>
      </c>
      <c r="F1376" s="11" t="str">
        <f>_xlfn.XLOOKUP($A1376,'Cleaned - Medical Examinations'!$A$2:$A$2336,'Cleaned - Medical Examinations'!$E$2:$E$2336,0)</f>
        <v>No</v>
      </c>
      <c r="G1376" s="11" t="str">
        <f>_xlfn.XLOOKUP($A1376,'Cleaned - Medical Examinations'!$A$2:$A$2336,'Cleaned - Medical Examinations'!$F$2:$F$2336,0)</f>
        <v>No</v>
      </c>
      <c r="H1376" s="11">
        <f>_xlfn.XLOOKUP($A1376,'Cleaned - Medical Examinations'!$A$2:$A$2336,'Cleaned - Medical Examinations'!$G$2:$G$2336,0)</f>
        <v>0</v>
      </c>
      <c r="I1376" s="11" t="str">
        <f>_xlfn.XLOOKUP($A1376,'Cleaned - Medical Examinations'!$A$2:$A$2336,'Cleaned - Medical Examinations'!$H$2:$H$2336,0)</f>
        <v>No</v>
      </c>
      <c r="J1376" s="11" t="str">
        <f>_xlfn.XLOOKUP($A1376,'Cleaned - Medical Examinations'!$A$2:$A$2336,'Cleaned - Medical Examinations'!$I$2:$I$2336,0)</f>
        <v>Obesity</v>
      </c>
      <c r="K1376" s="11" t="str">
        <f t="shared" si="21"/>
        <v>Non-Diabetic</v>
      </c>
      <c r="L1376" s="14">
        <f>_xlfn.XLOOKUP($A1376,'Cleaned - Hospitalisation Detai'!$A$2:$A$2344,'Cleaned - Hospitalisation Detai'!$J$2:$J$2344,0)</f>
        <v>36519</v>
      </c>
      <c r="M1376" s="19">
        <f>_xlfn.XLOOKUP($A1376,'Cleaned - Hospitalisation Detai'!$A$2:$A$2344,'Cleaned - Hospitalisation Detai'!$F$2:$F$2344,0)</f>
        <v>7794.68</v>
      </c>
      <c r="N1376" s="19" t="str">
        <f>_xlfn.XLOOKUP($A1376,'Cleaned - Hospitalisation Detai'!$A$2:$A$2344,'Cleaned - Hospitalisation Detai'!$G$2:$G$2344,0)</f>
        <v>tier - 2</v>
      </c>
      <c r="O1376" s="19" t="str">
        <f>_xlfn.XLOOKUP($A1376,'Cleaned - Hospitalisation Detai'!$A$2:$A$2344,'Cleaned - Hospitalisation Detai'!$H$2:$H$2344,0)</f>
        <v>tier - 2</v>
      </c>
      <c r="P1376" s="19" t="str">
        <f>_xlfn.XLOOKUP($A1376,'Cleaned - Hospitalisation Detai'!$A$2:$A$2344,'Cleaned - Hospitalisation Detai'!$I$2:$I$2344,0)</f>
        <v>R1026</v>
      </c>
      <c r="Q1376" s="20">
        <f>_xlfn.XLOOKUP($A1376,'Cleaned - Hospitalisation Detai'!$A$2:$A$2344,'Cleaned - Hospitalisation Detai'!$K$2:$K$2344,0)</f>
        <v>23</v>
      </c>
    </row>
    <row r="1377" spans="1:17" ht="15.6" x14ac:dyDescent="0.3">
      <c r="A1377" s="10" t="s">
        <v>995</v>
      </c>
      <c r="B1377" s="11" t="str">
        <f>_xlfn.XLOOKUP(A1377,'Cleaned - Customer Names '!$A$2:$A$2336,'Cleaned - Customer Names '!$C$2:$C$2336,0)</f>
        <v>Charlie A</v>
      </c>
      <c r="C1377" s="11">
        <f>_xlfn.XLOOKUP($A1377,'Cleaned - Medical Examinations'!$A$2:$A$2336,'Cleaned - Medical Examinations'!$B$2:$B$2336,0)</f>
        <v>29.7</v>
      </c>
      <c r="D1377" s="11">
        <f>_xlfn.XLOOKUP($A1377,'Cleaned - Medical Examinations'!$A$2:$A$2336,'Cleaned - Medical Examinations'!$C$2:$C$2336,0)</f>
        <v>7.03</v>
      </c>
      <c r="E1377" s="11" t="str">
        <f>_xlfn.XLOOKUP($A1377,'Cleaned - Medical Examinations'!$A$2:$A$2336,'Cleaned - Medical Examinations'!$D$2:$D$2336,0)</f>
        <v>No</v>
      </c>
      <c r="F1377" s="11" t="str">
        <f>_xlfn.XLOOKUP($A1377,'Cleaned - Medical Examinations'!$A$2:$A$2336,'Cleaned - Medical Examinations'!$E$2:$E$2336,0)</f>
        <v>No</v>
      </c>
      <c r="G1377" s="11" t="str">
        <f>_xlfn.XLOOKUP($A1377,'Cleaned - Medical Examinations'!$A$2:$A$2336,'Cleaned - Medical Examinations'!$F$2:$F$2336,0)</f>
        <v>No</v>
      </c>
      <c r="H1377" s="11">
        <f>_xlfn.XLOOKUP($A1377,'Cleaned - Medical Examinations'!$A$2:$A$2336,'Cleaned - Medical Examinations'!$G$2:$G$2336,0)</f>
        <v>0</v>
      </c>
      <c r="I1377" s="11" t="str">
        <f>_xlfn.XLOOKUP($A1377,'Cleaned - Medical Examinations'!$A$2:$A$2336,'Cleaned - Medical Examinations'!$H$2:$H$2336,0)</f>
        <v>No</v>
      </c>
      <c r="J1377" s="11" t="str">
        <f>_xlfn.XLOOKUP($A1377,'Cleaned - Medical Examinations'!$A$2:$A$2336,'Cleaned - Medical Examinations'!$I$2:$I$2336,0)</f>
        <v>Overweight</v>
      </c>
      <c r="K1377" s="11" t="str">
        <f t="shared" si="21"/>
        <v>Diabetic</v>
      </c>
      <c r="L1377" s="14">
        <f>_xlfn.XLOOKUP($A1377,'Cleaned - Hospitalisation Detai'!$A$2:$A$2344,'Cleaned - Hospitalisation Detai'!$J$2:$J$2344,0)</f>
        <v>27369</v>
      </c>
      <c r="M1377" s="19">
        <f>_xlfn.XLOOKUP($A1377,'Cleaned - Hospitalisation Detai'!$A$2:$A$2344,'Cleaned - Hospitalisation Detai'!$F$2:$F$2344,0)</f>
        <v>7789.64</v>
      </c>
      <c r="N1377" s="19" t="str">
        <f>_xlfn.XLOOKUP($A1377,'Cleaned - Hospitalisation Detai'!$A$2:$A$2344,'Cleaned - Hospitalisation Detai'!$G$2:$G$2344,0)</f>
        <v>tier - 1</v>
      </c>
      <c r="O1377" s="19" t="str">
        <f>_xlfn.XLOOKUP($A1377,'Cleaned - Hospitalisation Detai'!$A$2:$A$2344,'Cleaned - Hospitalisation Detai'!$H$2:$H$2344,0)</f>
        <v>tier - 3</v>
      </c>
      <c r="P1377" s="19" t="str">
        <f>_xlfn.XLOOKUP($A1377,'Cleaned - Hospitalisation Detai'!$A$2:$A$2344,'Cleaned - Hospitalisation Detai'!$I$2:$I$2344,0)</f>
        <v>R1013</v>
      </c>
      <c r="Q1377" s="20">
        <f>_xlfn.XLOOKUP($A1377,'Cleaned - Hospitalisation Detai'!$A$2:$A$2344,'Cleaned - Hospitalisation Detai'!$K$2:$K$2344,0)</f>
        <v>48</v>
      </c>
    </row>
    <row r="1378" spans="1:17" ht="15.6" x14ac:dyDescent="0.3">
      <c r="A1378" s="10" t="s">
        <v>994</v>
      </c>
      <c r="B1378" s="11" t="str">
        <f>_xlfn.XLOOKUP(A1378,'Cleaned - Customer Names '!$A$2:$A$2336,'Cleaned - Customer Names '!$C$2:$C$2336,0)</f>
        <v>Rick</v>
      </c>
      <c r="C1378" s="11">
        <f>_xlfn.XLOOKUP($A1378,'Cleaned - Medical Examinations'!$A$2:$A$2336,'Cleaned - Medical Examinations'!$B$2:$B$2336,0)</f>
        <v>40.58</v>
      </c>
      <c r="D1378" s="11">
        <f>_xlfn.XLOOKUP($A1378,'Cleaned - Medical Examinations'!$A$2:$A$2336,'Cleaned - Medical Examinations'!$C$2:$C$2336,0)</f>
        <v>5.32</v>
      </c>
      <c r="E1378" s="11" t="str">
        <f>_xlfn.XLOOKUP($A1378,'Cleaned - Medical Examinations'!$A$2:$A$2336,'Cleaned - Medical Examinations'!$D$2:$D$2336,0)</f>
        <v>Yes</v>
      </c>
      <c r="F1378" s="11" t="str">
        <f>_xlfn.XLOOKUP($A1378,'Cleaned - Medical Examinations'!$A$2:$A$2336,'Cleaned - Medical Examinations'!$E$2:$E$2336,0)</f>
        <v>No</v>
      </c>
      <c r="G1378" s="11" t="str">
        <f>_xlfn.XLOOKUP($A1378,'Cleaned - Medical Examinations'!$A$2:$A$2336,'Cleaned - Medical Examinations'!$F$2:$F$2336,0)</f>
        <v>Yes</v>
      </c>
      <c r="H1378" s="11">
        <f>_xlfn.XLOOKUP($A1378,'Cleaned - Medical Examinations'!$A$2:$A$2336,'Cleaned - Medical Examinations'!$G$2:$G$2336,0)</f>
        <v>1</v>
      </c>
      <c r="I1378" s="11" t="str">
        <f>_xlfn.XLOOKUP($A1378,'Cleaned - Medical Examinations'!$A$2:$A$2336,'Cleaned - Medical Examinations'!$H$2:$H$2336,0)</f>
        <v>No</v>
      </c>
      <c r="J1378" s="11" t="str">
        <f>_xlfn.XLOOKUP($A1378,'Cleaned - Medical Examinations'!$A$2:$A$2336,'Cleaned - Medical Examinations'!$I$2:$I$2336,0)</f>
        <v>Obesity</v>
      </c>
      <c r="K1378" s="11" t="str">
        <f t="shared" si="21"/>
        <v>Non-Diabetic</v>
      </c>
      <c r="L1378" s="14">
        <f>_xlfn.XLOOKUP($A1378,'Cleaned - Hospitalisation Detai'!$A$2:$A$2344,'Cleaned - Hospitalisation Detai'!$J$2:$J$2344,0)</f>
        <v>35785</v>
      </c>
      <c r="M1378" s="19">
        <f>_xlfn.XLOOKUP($A1378,'Cleaned - Hospitalisation Detai'!$A$2:$A$2344,'Cleaned - Hospitalisation Detai'!$F$2:$F$2344,0)</f>
        <v>7763.06</v>
      </c>
      <c r="N1378" s="19" t="str">
        <f>_xlfn.XLOOKUP($A1378,'Cleaned - Hospitalisation Detai'!$A$2:$A$2344,'Cleaned - Hospitalisation Detai'!$G$2:$G$2344,0)</f>
        <v>tier - 2</v>
      </c>
      <c r="O1378" s="19" t="str">
        <f>_xlfn.XLOOKUP($A1378,'Cleaned - Hospitalisation Detai'!$A$2:$A$2344,'Cleaned - Hospitalisation Detai'!$H$2:$H$2344,0)</f>
        <v>tier - 1</v>
      </c>
      <c r="P1378" s="19" t="str">
        <f>_xlfn.XLOOKUP($A1378,'Cleaned - Hospitalisation Detai'!$A$2:$A$2344,'Cleaned - Hospitalisation Detai'!$I$2:$I$2344,0)</f>
        <v>R1012</v>
      </c>
      <c r="Q1378" s="20">
        <f>_xlfn.XLOOKUP($A1378,'Cleaned - Hospitalisation Detai'!$A$2:$A$2344,'Cleaned - Hospitalisation Detai'!$K$2:$K$2344,0)</f>
        <v>25</v>
      </c>
    </row>
    <row r="1379" spans="1:17" ht="15.6" x14ac:dyDescent="0.3">
      <c r="A1379" s="10" t="s">
        <v>993</v>
      </c>
      <c r="B1379" s="11" t="str">
        <f>_xlfn.XLOOKUP(A1379,'Cleaned - Customer Names '!$A$2:$A$2336,'Cleaned - Customer Names '!$C$2:$C$2336,0)</f>
        <v>Lauren C</v>
      </c>
      <c r="C1379" s="11">
        <f>_xlfn.XLOOKUP($A1379,'Cleaned - Medical Examinations'!$A$2:$A$2336,'Cleaned - Medical Examinations'!$B$2:$B$2336,0)</f>
        <v>33.06</v>
      </c>
      <c r="D1379" s="11">
        <f>_xlfn.XLOOKUP($A1379,'Cleaned - Medical Examinations'!$A$2:$A$2336,'Cleaned - Medical Examinations'!$C$2:$C$2336,0)</f>
        <v>9.59</v>
      </c>
      <c r="E1379" s="11" t="str">
        <f>_xlfn.XLOOKUP($A1379,'Cleaned - Medical Examinations'!$A$2:$A$2336,'Cleaned - Medical Examinations'!$D$2:$D$2336,0)</f>
        <v>Yes</v>
      </c>
      <c r="F1379" s="11" t="str">
        <f>_xlfn.XLOOKUP($A1379,'Cleaned - Medical Examinations'!$A$2:$A$2336,'Cleaned - Medical Examinations'!$E$2:$E$2336,0)</f>
        <v>No</v>
      </c>
      <c r="G1379" s="11" t="str">
        <f>_xlfn.XLOOKUP($A1379,'Cleaned - Medical Examinations'!$A$2:$A$2336,'Cleaned - Medical Examinations'!$F$2:$F$2336,0)</f>
        <v>No</v>
      </c>
      <c r="H1379" s="11">
        <f>_xlfn.XLOOKUP($A1379,'Cleaned - Medical Examinations'!$A$2:$A$2336,'Cleaned - Medical Examinations'!$G$2:$G$2336,0)</f>
        <v>0</v>
      </c>
      <c r="I1379" s="11" t="str">
        <f>_xlfn.XLOOKUP($A1379,'Cleaned - Medical Examinations'!$A$2:$A$2336,'Cleaned - Medical Examinations'!$H$2:$H$2336,0)</f>
        <v>No</v>
      </c>
      <c r="J1379" s="11" t="str">
        <f>_xlfn.XLOOKUP($A1379,'Cleaned - Medical Examinations'!$A$2:$A$2336,'Cleaned - Medical Examinations'!$I$2:$I$2336,0)</f>
        <v>Obesity</v>
      </c>
      <c r="K1379" s="11" t="str">
        <f t="shared" si="21"/>
        <v>Diabetic</v>
      </c>
      <c r="L1379" s="14">
        <f>_xlfn.XLOOKUP($A1379,'Cleaned - Hospitalisation Detai'!$A$2:$A$2344,'Cleaned - Hospitalisation Detai'!$J$2:$J$2344,0)</f>
        <v>29767</v>
      </c>
      <c r="M1379" s="19">
        <f>_xlfn.XLOOKUP($A1379,'Cleaned - Hospitalisation Detai'!$A$2:$A$2344,'Cleaned - Hospitalisation Detai'!$F$2:$F$2344,0)</f>
        <v>7749.16</v>
      </c>
      <c r="N1379" s="19" t="str">
        <f>_xlfn.XLOOKUP($A1379,'Cleaned - Hospitalisation Detai'!$A$2:$A$2344,'Cleaned - Hospitalisation Detai'!$G$2:$G$2344,0)</f>
        <v>tier - 2</v>
      </c>
      <c r="O1379" s="19" t="str">
        <f>_xlfn.XLOOKUP($A1379,'Cleaned - Hospitalisation Detai'!$A$2:$A$2344,'Cleaned - Hospitalisation Detai'!$H$2:$H$2344,0)</f>
        <v>tier - 1</v>
      </c>
      <c r="P1379" s="19" t="str">
        <f>_xlfn.XLOOKUP($A1379,'Cleaned - Hospitalisation Detai'!$A$2:$A$2344,'Cleaned - Hospitalisation Detai'!$I$2:$I$2344,0)</f>
        <v>R1012</v>
      </c>
      <c r="Q1379" s="20">
        <f>_xlfn.XLOOKUP($A1379,'Cleaned - Hospitalisation Detai'!$A$2:$A$2344,'Cleaned - Hospitalisation Detai'!$K$2:$K$2344,0)</f>
        <v>41</v>
      </c>
    </row>
    <row r="1380" spans="1:17" ht="15.6" x14ac:dyDescent="0.3">
      <c r="A1380" s="10" t="s">
        <v>992</v>
      </c>
      <c r="B1380" s="11" t="str">
        <f>_xlfn.XLOOKUP(A1380,'Cleaned - Customer Names '!$A$2:$A$2336,'Cleaned - Customer Names '!$C$2:$C$2336,0)</f>
        <v>Daniel</v>
      </c>
      <c r="C1380" s="11">
        <f>_xlfn.XLOOKUP($A1380,'Cleaned - Medical Examinations'!$A$2:$A$2336,'Cleaned - Medical Examinations'!$B$2:$B$2336,0)</f>
        <v>26.62</v>
      </c>
      <c r="D1380" s="11">
        <f>_xlfn.XLOOKUP($A1380,'Cleaned - Medical Examinations'!$A$2:$A$2336,'Cleaned - Medical Examinations'!$C$2:$C$2336,0)</f>
        <v>6.15</v>
      </c>
      <c r="E1380" s="11" t="str">
        <f>_xlfn.XLOOKUP($A1380,'Cleaned - Medical Examinations'!$A$2:$A$2336,'Cleaned - Medical Examinations'!$D$2:$D$2336,0)</f>
        <v>Yes</v>
      </c>
      <c r="F1380" s="11" t="str">
        <f>_xlfn.XLOOKUP($A1380,'Cleaned - Medical Examinations'!$A$2:$A$2336,'Cleaned - Medical Examinations'!$E$2:$E$2336,0)</f>
        <v>No</v>
      </c>
      <c r="G1380" s="11" t="str">
        <f>_xlfn.XLOOKUP($A1380,'Cleaned - Medical Examinations'!$A$2:$A$2336,'Cleaned - Medical Examinations'!$F$2:$F$2336,0)</f>
        <v>No</v>
      </c>
      <c r="H1380" s="11">
        <f>_xlfn.XLOOKUP($A1380,'Cleaned - Medical Examinations'!$A$2:$A$2336,'Cleaned - Medical Examinations'!$G$2:$G$2336,0)</f>
        <v>0</v>
      </c>
      <c r="I1380" s="11" t="str">
        <f>_xlfn.XLOOKUP($A1380,'Cleaned - Medical Examinations'!$A$2:$A$2336,'Cleaned - Medical Examinations'!$H$2:$H$2336,0)</f>
        <v>No</v>
      </c>
      <c r="J1380" s="11" t="str">
        <f>_xlfn.XLOOKUP($A1380,'Cleaned - Medical Examinations'!$A$2:$A$2336,'Cleaned - Medical Examinations'!$I$2:$I$2336,0)</f>
        <v>Overweight</v>
      </c>
      <c r="K1380" s="11" t="str">
        <f t="shared" si="21"/>
        <v>Non-Diabetic</v>
      </c>
      <c r="L1380" s="14">
        <f>_xlfn.XLOOKUP($A1380,'Cleaned - Hospitalisation Detai'!$A$2:$A$2344,'Cleaned - Hospitalisation Detai'!$J$2:$J$2344,0)</f>
        <v>28106</v>
      </c>
      <c r="M1380" s="19">
        <f>_xlfn.XLOOKUP($A1380,'Cleaned - Hospitalisation Detai'!$A$2:$A$2344,'Cleaned - Hospitalisation Detai'!$F$2:$F$2344,0)</f>
        <v>7742.11</v>
      </c>
      <c r="N1380" s="19" t="str">
        <f>_xlfn.XLOOKUP($A1380,'Cleaned - Hospitalisation Detai'!$A$2:$A$2344,'Cleaned - Hospitalisation Detai'!$G$2:$G$2344,0)</f>
        <v>tier - 3</v>
      </c>
      <c r="O1380" s="19" t="str">
        <f>_xlfn.XLOOKUP($A1380,'Cleaned - Hospitalisation Detai'!$A$2:$A$2344,'Cleaned - Hospitalisation Detai'!$H$2:$H$2344,0)</f>
        <v>tier - 2</v>
      </c>
      <c r="P1380" s="19" t="str">
        <f>_xlfn.XLOOKUP($A1380,'Cleaned - Hospitalisation Detai'!$A$2:$A$2344,'Cleaned - Hospitalisation Detai'!$I$2:$I$2344,0)</f>
        <v>R1013</v>
      </c>
      <c r="Q1380" s="20">
        <f>_xlfn.XLOOKUP($A1380,'Cleaned - Hospitalisation Detai'!$A$2:$A$2344,'Cleaned - Hospitalisation Detai'!$K$2:$K$2344,0)</f>
        <v>46</v>
      </c>
    </row>
    <row r="1381" spans="1:17" ht="15.6" x14ac:dyDescent="0.3">
      <c r="A1381" s="10" t="s">
        <v>991</v>
      </c>
      <c r="B1381" s="11" t="str">
        <f>_xlfn.XLOOKUP(A1381,'Cleaned - Customer Names '!$A$2:$A$2336,'Cleaned - Customer Names '!$C$2:$C$2336,0)</f>
        <v>Jaime</v>
      </c>
      <c r="C1381" s="11">
        <f>_xlfn.XLOOKUP($A1381,'Cleaned - Medical Examinations'!$A$2:$A$2336,'Cleaned - Medical Examinations'!$B$2:$B$2336,0)</f>
        <v>37.1</v>
      </c>
      <c r="D1381" s="11">
        <f>_xlfn.XLOOKUP($A1381,'Cleaned - Medical Examinations'!$A$2:$A$2336,'Cleaned - Medical Examinations'!$C$2:$C$2336,0)</f>
        <v>11.08</v>
      </c>
      <c r="E1381" s="11" t="str">
        <f>_xlfn.XLOOKUP($A1381,'Cleaned - Medical Examinations'!$A$2:$A$2336,'Cleaned - Medical Examinations'!$D$2:$D$2336,0)</f>
        <v>No</v>
      </c>
      <c r="F1381" s="11" t="str">
        <f>_xlfn.XLOOKUP($A1381,'Cleaned - Medical Examinations'!$A$2:$A$2336,'Cleaned - Medical Examinations'!$E$2:$E$2336,0)</f>
        <v>No</v>
      </c>
      <c r="G1381" s="11" t="str">
        <f>_xlfn.XLOOKUP($A1381,'Cleaned - Medical Examinations'!$A$2:$A$2336,'Cleaned - Medical Examinations'!$F$2:$F$2336,0)</f>
        <v>No</v>
      </c>
      <c r="H1381" s="11">
        <f>_xlfn.XLOOKUP($A1381,'Cleaned - Medical Examinations'!$A$2:$A$2336,'Cleaned - Medical Examinations'!$G$2:$G$2336,0)</f>
        <v>0</v>
      </c>
      <c r="I1381" s="11" t="str">
        <f>_xlfn.XLOOKUP($A1381,'Cleaned - Medical Examinations'!$A$2:$A$2336,'Cleaned - Medical Examinations'!$H$2:$H$2336,0)</f>
        <v>No</v>
      </c>
      <c r="J1381" s="11" t="str">
        <f>_xlfn.XLOOKUP($A1381,'Cleaned - Medical Examinations'!$A$2:$A$2336,'Cleaned - Medical Examinations'!$I$2:$I$2336,0)</f>
        <v>Obesity</v>
      </c>
      <c r="K1381" s="11" t="str">
        <f t="shared" si="21"/>
        <v>Diabetic</v>
      </c>
      <c r="L1381" s="14">
        <f>_xlfn.XLOOKUP($A1381,'Cleaned - Hospitalisation Detai'!$A$2:$A$2344,'Cleaned - Hospitalisation Detai'!$J$2:$J$2344,0)</f>
        <v>28737</v>
      </c>
      <c r="M1381" s="19">
        <f>_xlfn.XLOOKUP($A1381,'Cleaned - Hospitalisation Detai'!$A$2:$A$2344,'Cleaned - Hospitalisation Detai'!$F$2:$F$2344,0)</f>
        <v>7740.34</v>
      </c>
      <c r="N1381" s="19" t="str">
        <f>_xlfn.XLOOKUP($A1381,'Cleaned - Hospitalisation Detai'!$A$2:$A$2344,'Cleaned - Hospitalisation Detai'!$G$2:$G$2344,0)</f>
        <v>tier - 1</v>
      </c>
      <c r="O1381" s="19" t="str">
        <f>_xlfn.XLOOKUP($A1381,'Cleaned - Hospitalisation Detai'!$A$2:$A$2344,'Cleaned - Hospitalisation Detai'!$H$2:$H$2344,0)</f>
        <v>tier - 1</v>
      </c>
      <c r="P1381" s="19" t="str">
        <f>_xlfn.XLOOKUP($A1381,'Cleaned - Hospitalisation Detai'!$A$2:$A$2344,'Cleaned - Hospitalisation Detai'!$I$2:$I$2344,0)</f>
        <v>R1011</v>
      </c>
      <c r="Q1381" s="20">
        <f>_xlfn.XLOOKUP($A1381,'Cleaned - Hospitalisation Detai'!$A$2:$A$2344,'Cleaned - Hospitalisation Detai'!$K$2:$K$2344,0)</f>
        <v>44</v>
      </c>
    </row>
    <row r="1382" spans="1:17" ht="15.6" x14ac:dyDescent="0.3">
      <c r="A1382" s="10" t="s">
        <v>990</v>
      </c>
      <c r="B1382" s="11" t="str">
        <f>_xlfn.XLOOKUP(A1382,'Cleaned - Customer Names '!$A$2:$A$2336,'Cleaned - Customer Names '!$C$2:$C$2336,0)</f>
        <v>Erik R</v>
      </c>
      <c r="C1382" s="11">
        <f>_xlfn.XLOOKUP($A1382,'Cleaned - Medical Examinations'!$A$2:$A$2336,'Cleaned - Medical Examinations'!$B$2:$B$2336,0)</f>
        <v>18.28</v>
      </c>
      <c r="D1382" s="11">
        <f>_xlfn.XLOOKUP($A1382,'Cleaned - Medical Examinations'!$A$2:$A$2336,'Cleaned - Medical Examinations'!$C$2:$C$2336,0)</f>
        <v>7.95</v>
      </c>
      <c r="E1382" s="11" t="str">
        <f>_xlfn.XLOOKUP($A1382,'Cleaned - Medical Examinations'!$A$2:$A$2336,'Cleaned - Medical Examinations'!$D$2:$D$2336,0)</f>
        <v>No</v>
      </c>
      <c r="F1382" s="11" t="str">
        <f>_xlfn.XLOOKUP($A1382,'Cleaned - Medical Examinations'!$A$2:$A$2336,'Cleaned - Medical Examinations'!$E$2:$E$2336,0)</f>
        <v>No</v>
      </c>
      <c r="G1382" s="11" t="str">
        <f>_xlfn.XLOOKUP($A1382,'Cleaned - Medical Examinations'!$A$2:$A$2336,'Cleaned - Medical Examinations'!$F$2:$F$2336,0)</f>
        <v>No</v>
      </c>
      <c r="H1382" s="11">
        <f>_xlfn.XLOOKUP($A1382,'Cleaned - Medical Examinations'!$A$2:$A$2336,'Cleaned - Medical Examinations'!$G$2:$G$2336,0)</f>
        <v>0</v>
      </c>
      <c r="I1382" s="11" t="str">
        <f>_xlfn.XLOOKUP($A1382,'Cleaned - Medical Examinations'!$A$2:$A$2336,'Cleaned - Medical Examinations'!$H$2:$H$2336,0)</f>
        <v>No</v>
      </c>
      <c r="J1382" s="11" t="str">
        <f>_xlfn.XLOOKUP($A1382,'Cleaned - Medical Examinations'!$A$2:$A$2336,'Cleaned - Medical Examinations'!$I$2:$I$2336,0)</f>
        <v>Underweight</v>
      </c>
      <c r="K1382" s="11" t="str">
        <f t="shared" si="21"/>
        <v>Diabetic</v>
      </c>
      <c r="L1382" s="14">
        <f>_xlfn.XLOOKUP($A1382,'Cleaned - Hospitalisation Detai'!$A$2:$A$2344,'Cleaned - Hospitalisation Detai'!$J$2:$J$2344,0)</f>
        <v>23941</v>
      </c>
      <c r="M1382" s="19">
        <f>_xlfn.XLOOKUP($A1382,'Cleaned - Hospitalisation Detai'!$A$2:$A$2344,'Cleaned - Hospitalisation Detai'!$F$2:$F$2344,0)</f>
        <v>7736.39</v>
      </c>
      <c r="N1382" s="19" t="str">
        <f>_xlfn.XLOOKUP($A1382,'Cleaned - Hospitalisation Detai'!$A$2:$A$2344,'Cleaned - Hospitalisation Detai'!$G$2:$G$2344,0)</f>
        <v>tier - 3</v>
      </c>
      <c r="O1382" s="19" t="str">
        <f>_xlfn.XLOOKUP($A1382,'Cleaned - Hospitalisation Detai'!$A$2:$A$2344,'Cleaned - Hospitalisation Detai'!$H$2:$H$2344,0)</f>
        <v>tier - 2</v>
      </c>
      <c r="P1382" s="19" t="str">
        <f>_xlfn.XLOOKUP($A1382,'Cleaned - Hospitalisation Detai'!$A$2:$A$2344,'Cleaned - Hospitalisation Detai'!$I$2:$I$2344,0)</f>
        <v>R1013</v>
      </c>
      <c r="Q1382" s="20">
        <f>_xlfn.XLOOKUP($A1382,'Cleaned - Hospitalisation Detai'!$A$2:$A$2344,'Cleaned - Hospitalisation Detai'!$K$2:$K$2344,0)</f>
        <v>57</v>
      </c>
    </row>
    <row r="1383" spans="1:17" ht="15.6" x14ac:dyDescent="0.3">
      <c r="A1383" s="10" t="s">
        <v>989</v>
      </c>
      <c r="B1383" s="11" t="str">
        <f>_xlfn.XLOOKUP(A1383,'Cleaned - Customer Names '!$A$2:$A$2336,'Cleaned - Customer Names '!$C$2:$C$2336,0)</f>
        <v>Katie</v>
      </c>
      <c r="C1383" s="11">
        <f>_xlfn.XLOOKUP($A1383,'Cleaned - Medical Examinations'!$A$2:$A$2336,'Cleaned - Medical Examinations'!$B$2:$B$2336,0)</f>
        <v>35.814999999999998</v>
      </c>
      <c r="D1383" s="11">
        <f>_xlfn.XLOOKUP($A1383,'Cleaned - Medical Examinations'!$A$2:$A$2336,'Cleaned - Medical Examinations'!$C$2:$C$2336,0)</f>
        <v>6.23</v>
      </c>
      <c r="E1383" s="11" t="str">
        <f>_xlfn.XLOOKUP($A1383,'Cleaned - Medical Examinations'!$A$2:$A$2336,'Cleaned - Medical Examinations'!$D$2:$D$2336,0)</f>
        <v>No</v>
      </c>
      <c r="F1383" s="11" t="str">
        <f>_xlfn.XLOOKUP($A1383,'Cleaned - Medical Examinations'!$A$2:$A$2336,'Cleaned - Medical Examinations'!$E$2:$E$2336,0)</f>
        <v>No</v>
      </c>
      <c r="G1383" s="11" t="str">
        <f>_xlfn.XLOOKUP($A1383,'Cleaned - Medical Examinations'!$A$2:$A$2336,'Cleaned - Medical Examinations'!$F$2:$F$2336,0)</f>
        <v>No</v>
      </c>
      <c r="H1383" s="11">
        <f>_xlfn.XLOOKUP($A1383,'Cleaned - Medical Examinations'!$A$2:$A$2336,'Cleaned - Medical Examinations'!$G$2:$G$2336,0)</f>
        <v>0</v>
      </c>
      <c r="I1383" s="11" t="str">
        <f>_xlfn.XLOOKUP($A1383,'Cleaned - Medical Examinations'!$A$2:$A$2336,'Cleaned - Medical Examinations'!$H$2:$H$2336,0)</f>
        <v>No</v>
      </c>
      <c r="J1383" s="11" t="str">
        <f>_xlfn.XLOOKUP($A1383,'Cleaned - Medical Examinations'!$A$2:$A$2336,'Cleaned - Medical Examinations'!$I$2:$I$2336,0)</f>
        <v>Obesity</v>
      </c>
      <c r="K1383" s="11" t="str">
        <f t="shared" si="21"/>
        <v>Non-Diabetic</v>
      </c>
      <c r="L1383" s="14">
        <f>_xlfn.XLOOKUP($A1383,'Cleaned - Hospitalisation Detai'!$A$2:$A$2344,'Cleaned - Hospitalisation Detai'!$J$2:$J$2344,0)</f>
        <v>28366</v>
      </c>
      <c r="M1383" s="19">
        <f>_xlfn.XLOOKUP($A1383,'Cleaned - Hospitalisation Detai'!$A$2:$A$2344,'Cleaned - Hospitalisation Detai'!$F$2:$F$2344,0)</f>
        <v>7731.86</v>
      </c>
      <c r="N1383" s="19" t="str">
        <f>_xlfn.XLOOKUP($A1383,'Cleaned - Hospitalisation Detai'!$A$2:$A$2344,'Cleaned - Hospitalisation Detai'!$G$2:$G$2344,0)</f>
        <v>tier - 2</v>
      </c>
      <c r="O1383" s="19" t="str">
        <f>_xlfn.XLOOKUP($A1383,'Cleaned - Hospitalisation Detai'!$A$2:$A$2344,'Cleaned - Hospitalisation Detai'!$H$2:$H$2344,0)</f>
        <v>tier - 3</v>
      </c>
      <c r="P1383" s="19" t="str">
        <f>_xlfn.XLOOKUP($A1383,'Cleaned - Hospitalisation Detai'!$A$2:$A$2344,'Cleaned - Hospitalisation Detai'!$I$2:$I$2344,0)</f>
        <v>R1012</v>
      </c>
      <c r="Q1383" s="20">
        <f>_xlfn.XLOOKUP($A1383,'Cleaned - Hospitalisation Detai'!$A$2:$A$2344,'Cleaned - Hospitalisation Detai'!$K$2:$K$2344,0)</f>
        <v>45</v>
      </c>
    </row>
    <row r="1384" spans="1:17" ht="15.6" x14ac:dyDescent="0.3">
      <c r="A1384" s="10" t="s">
        <v>988</v>
      </c>
      <c r="B1384" s="11" t="str">
        <f>_xlfn.XLOOKUP(A1384,'Cleaned - Customer Names '!$A$2:$A$2336,'Cleaned - Customer Names '!$C$2:$C$2336,0)</f>
        <v>Thomas A</v>
      </c>
      <c r="C1384" s="11">
        <f>_xlfn.XLOOKUP($A1384,'Cleaned - Medical Examinations'!$A$2:$A$2336,'Cleaned - Medical Examinations'!$B$2:$B$2336,0)</f>
        <v>30.69</v>
      </c>
      <c r="D1384" s="11">
        <f>_xlfn.XLOOKUP($A1384,'Cleaned - Medical Examinations'!$A$2:$A$2336,'Cleaned - Medical Examinations'!$C$2:$C$2336,0)</f>
        <v>6.5</v>
      </c>
      <c r="E1384" s="11" t="str">
        <f>_xlfn.XLOOKUP($A1384,'Cleaned - Medical Examinations'!$A$2:$A$2336,'Cleaned - Medical Examinations'!$D$2:$D$2336,0)</f>
        <v>No</v>
      </c>
      <c r="F1384" s="11" t="str">
        <f>_xlfn.XLOOKUP($A1384,'Cleaned - Medical Examinations'!$A$2:$A$2336,'Cleaned - Medical Examinations'!$E$2:$E$2336,0)</f>
        <v>No</v>
      </c>
      <c r="G1384" s="11" t="str">
        <f>_xlfn.XLOOKUP($A1384,'Cleaned - Medical Examinations'!$A$2:$A$2336,'Cleaned - Medical Examinations'!$F$2:$F$2336,0)</f>
        <v>No</v>
      </c>
      <c r="H1384" s="11">
        <f>_xlfn.XLOOKUP($A1384,'Cleaned - Medical Examinations'!$A$2:$A$2336,'Cleaned - Medical Examinations'!$G$2:$G$2336,0)</f>
        <v>0</v>
      </c>
      <c r="I1384" s="11" t="str">
        <f>_xlfn.XLOOKUP($A1384,'Cleaned - Medical Examinations'!$A$2:$A$2336,'Cleaned - Medical Examinations'!$H$2:$H$2336,0)</f>
        <v>No</v>
      </c>
      <c r="J1384" s="11" t="str">
        <f>_xlfn.XLOOKUP($A1384,'Cleaned - Medical Examinations'!$A$2:$A$2336,'Cleaned - Medical Examinations'!$I$2:$I$2336,0)</f>
        <v>Obesity</v>
      </c>
      <c r="K1384" s="11" t="str">
        <f t="shared" si="21"/>
        <v>Diabetic</v>
      </c>
      <c r="L1384" s="14">
        <f>_xlfn.XLOOKUP($A1384,'Cleaned - Hospitalisation Detai'!$A$2:$A$2344,'Cleaned - Hospitalisation Detai'!$J$2:$J$2344,0)</f>
        <v>28828</v>
      </c>
      <c r="M1384" s="19">
        <f>_xlfn.XLOOKUP($A1384,'Cleaned - Hospitalisation Detai'!$A$2:$A$2344,'Cleaned - Hospitalisation Detai'!$F$2:$F$2344,0)</f>
        <v>7731.43</v>
      </c>
      <c r="N1384" s="19" t="str">
        <f>_xlfn.XLOOKUP($A1384,'Cleaned - Hospitalisation Detai'!$A$2:$A$2344,'Cleaned - Hospitalisation Detai'!$G$2:$G$2344,0)</f>
        <v>tier - 3</v>
      </c>
      <c r="O1384" s="19" t="str">
        <f>_xlfn.XLOOKUP($A1384,'Cleaned - Hospitalisation Detai'!$A$2:$A$2344,'Cleaned - Hospitalisation Detai'!$H$2:$H$2344,0)</f>
        <v>tier - 2</v>
      </c>
      <c r="P1384" s="19" t="str">
        <f>_xlfn.XLOOKUP($A1384,'Cleaned - Hospitalisation Detai'!$A$2:$A$2344,'Cleaned - Hospitalisation Detai'!$I$2:$I$2344,0)</f>
        <v>R1013</v>
      </c>
      <c r="Q1384" s="20">
        <f>_xlfn.XLOOKUP($A1384,'Cleaned - Hospitalisation Detai'!$A$2:$A$2344,'Cleaned - Hospitalisation Detai'!$K$2:$K$2344,0)</f>
        <v>44</v>
      </c>
    </row>
    <row r="1385" spans="1:17" ht="15.6" x14ac:dyDescent="0.3">
      <c r="A1385" s="10" t="s">
        <v>987</v>
      </c>
      <c r="B1385" s="11" t="str">
        <f>_xlfn.XLOOKUP(A1385,'Cleaned - Customer Names '!$A$2:$A$2336,'Cleaned - Customer Names '!$C$2:$C$2336,0)</f>
        <v>Jean-Marc</v>
      </c>
      <c r="C1385" s="11">
        <f>_xlfn.XLOOKUP($A1385,'Cleaned - Medical Examinations'!$A$2:$A$2336,'Cleaned - Medical Examinations'!$B$2:$B$2336,0)</f>
        <v>26.125</v>
      </c>
      <c r="D1385" s="11">
        <f>_xlfn.XLOOKUP($A1385,'Cleaned - Medical Examinations'!$A$2:$A$2336,'Cleaned - Medical Examinations'!$C$2:$C$2336,0)</f>
        <v>5.22</v>
      </c>
      <c r="E1385" s="11" t="str">
        <f>_xlfn.XLOOKUP($A1385,'Cleaned - Medical Examinations'!$A$2:$A$2336,'Cleaned - Medical Examinations'!$D$2:$D$2336,0)</f>
        <v>No</v>
      </c>
      <c r="F1385" s="11" t="str">
        <f>_xlfn.XLOOKUP($A1385,'Cleaned - Medical Examinations'!$A$2:$A$2336,'Cleaned - Medical Examinations'!$E$2:$E$2336,0)</f>
        <v>No</v>
      </c>
      <c r="G1385" s="11" t="str">
        <f>_xlfn.XLOOKUP($A1385,'Cleaned - Medical Examinations'!$A$2:$A$2336,'Cleaned - Medical Examinations'!$F$2:$F$2336,0)</f>
        <v>No</v>
      </c>
      <c r="H1385" s="11">
        <f>_xlfn.XLOOKUP($A1385,'Cleaned - Medical Examinations'!$A$2:$A$2336,'Cleaned - Medical Examinations'!$G$2:$G$2336,0)</f>
        <v>0</v>
      </c>
      <c r="I1385" s="11" t="str">
        <f>_xlfn.XLOOKUP($A1385,'Cleaned - Medical Examinations'!$A$2:$A$2336,'Cleaned - Medical Examinations'!$H$2:$H$2336,0)</f>
        <v>No</v>
      </c>
      <c r="J1385" s="11" t="str">
        <f>_xlfn.XLOOKUP($A1385,'Cleaned - Medical Examinations'!$A$2:$A$2336,'Cleaned - Medical Examinations'!$I$2:$I$2336,0)</f>
        <v>Overweight</v>
      </c>
      <c r="K1385" s="11" t="str">
        <f t="shared" si="21"/>
        <v>Non-Diabetic</v>
      </c>
      <c r="L1385" s="14">
        <f>_xlfn.XLOOKUP($A1385,'Cleaned - Hospitalisation Detai'!$A$2:$A$2344,'Cleaned - Hospitalisation Detai'!$J$2:$J$2344,0)</f>
        <v>29474</v>
      </c>
      <c r="M1385" s="19">
        <f>_xlfn.XLOOKUP($A1385,'Cleaned - Hospitalisation Detai'!$A$2:$A$2344,'Cleaned - Hospitalisation Detai'!$F$2:$F$2344,0)</f>
        <v>7729.65</v>
      </c>
      <c r="N1385" s="19" t="str">
        <f>_xlfn.XLOOKUP($A1385,'Cleaned - Hospitalisation Detai'!$A$2:$A$2344,'Cleaned - Hospitalisation Detai'!$G$2:$G$2344,0)</f>
        <v>tier - 3</v>
      </c>
      <c r="O1385" s="19" t="str">
        <f>_xlfn.XLOOKUP($A1385,'Cleaned - Hospitalisation Detai'!$A$2:$A$2344,'Cleaned - Hospitalisation Detai'!$H$2:$H$2344,0)</f>
        <v>tier - 1</v>
      </c>
      <c r="P1385" s="19" t="str">
        <f>_xlfn.XLOOKUP($A1385,'Cleaned - Hospitalisation Detai'!$A$2:$A$2344,'Cleaned - Hospitalisation Detai'!$I$2:$I$2344,0)</f>
        <v>R1016</v>
      </c>
      <c r="Q1385" s="20">
        <f>_xlfn.XLOOKUP($A1385,'Cleaned - Hospitalisation Detai'!$A$2:$A$2344,'Cleaned - Hospitalisation Detai'!$K$2:$K$2344,0)</f>
        <v>42</v>
      </c>
    </row>
    <row r="1386" spans="1:17" ht="15.6" x14ac:dyDescent="0.3">
      <c r="A1386" s="10" t="s">
        <v>986</v>
      </c>
      <c r="B1386" s="11" t="str">
        <f>_xlfn.XLOOKUP(A1386,'Cleaned - Customer Names '!$A$2:$A$2336,'Cleaned - Customer Names '!$C$2:$C$2336,0)</f>
        <v>Kerry L</v>
      </c>
      <c r="C1386" s="11">
        <f>_xlfn.XLOOKUP($A1386,'Cleaned - Medical Examinations'!$A$2:$A$2336,'Cleaned - Medical Examinations'!$B$2:$B$2336,0)</f>
        <v>34.58</v>
      </c>
      <c r="D1386" s="11">
        <f>_xlfn.XLOOKUP($A1386,'Cleaned - Medical Examinations'!$A$2:$A$2336,'Cleaned - Medical Examinations'!$C$2:$C$2336,0)</f>
        <v>6.3</v>
      </c>
      <c r="E1386" s="11" t="str">
        <f>_xlfn.XLOOKUP($A1386,'Cleaned - Medical Examinations'!$A$2:$A$2336,'Cleaned - Medical Examinations'!$D$2:$D$2336,0)</f>
        <v>No</v>
      </c>
      <c r="F1386" s="11" t="str">
        <f>_xlfn.XLOOKUP($A1386,'Cleaned - Medical Examinations'!$A$2:$A$2336,'Cleaned - Medical Examinations'!$E$2:$E$2336,0)</f>
        <v>No</v>
      </c>
      <c r="G1386" s="11" t="str">
        <f>_xlfn.XLOOKUP($A1386,'Cleaned - Medical Examinations'!$A$2:$A$2336,'Cleaned - Medical Examinations'!$F$2:$F$2336,0)</f>
        <v>Yes</v>
      </c>
      <c r="H1386" s="11">
        <f>_xlfn.XLOOKUP($A1386,'Cleaned - Medical Examinations'!$A$2:$A$2336,'Cleaned - Medical Examinations'!$G$2:$G$2336,0)</f>
        <v>1</v>
      </c>
      <c r="I1386" s="11" t="str">
        <f>_xlfn.XLOOKUP($A1386,'Cleaned - Medical Examinations'!$A$2:$A$2336,'Cleaned - Medical Examinations'!$H$2:$H$2336,0)</f>
        <v>No</v>
      </c>
      <c r="J1386" s="11" t="str">
        <f>_xlfn.XLOOKUP($A1386,'Cleaned - Medical Examinations'!$A$2:$A$2336,'Cleaned - Medical Examinations'!$I$2:$I$2336,0)</f>
        <v>Obesity</v>
      </c>
      <c r="K1386" s="11" t="str">
        <f t="shared" si="21"/>
        <v>Non-Diabetic</v>
      </c>
      <c r="L1386" s="14">
        <f>_xlfn.XLOOKUP($A1386,'Cleaned - Hospitalisation Detai'!$A$2:$A$2344,'Cleaned - Hospitalisation Detai'!$J$2:$J$2344,0)</f>
        <v>29008</v>
      </c>
      <c r="M1386" s="19">
        <f>_xlfn.XLOOKUP($A1386,'Cleaned - Hospitalisation Detai'!$A$2:$A$2344,'Cleaned - Hospitalisation Detai'!$F$2:$F$2344,0)</f>
        <v>7727.25</v>
      </c>
      <c r="N1386" s="19" t="str">
        <f>_xlfn.XLOOKUP($A1386,'Cleaned - Hospitalisation Detai'!$A$2:$A$2344,'Cleaned - Hospitalisation Detai'!$G$2:$G$2344,0)</f>
        <v>tier - 2</v>
      </c>
      <c r="O1386" s="19" t="str">
        <f>_xlfn.XLOOKUP($A1386,'Cleaned - Hospitalisation Detai'!$A$2:$A$2344,'Cleaned - Hospitalisation Detai'!$H$2:$H$2344,0)</f>
        <v>tier - 3</v>
      </c>
      <c r="P1386" s="19" t="str">
        <f>_xlfn.XLOOKUP($A1386,'Cleaned - Hospitalisation Detai'!$A$2:$A$2344,'Cleaned - Hospitalisation Detai'!$I$2:$I$2344,0)</f>
        <v>R1012</v>
      </c>
      <c r="Q1386" s="20">
        <f>_xlfn.XLOOKUP($A1386,'Cleaned - Hospitalisation Detai'!$A$2:$A$2344,'Cleaned - Hospitalisation Detai'!$K$2:$K$2344,0)</f>
        <v>44</v>
      </c>
    </row>
    <row r="1387" spans="1:17" ht="15.6" x14ac:dyDescent="0.3">
      <c r="A1387" s="10" t="s">
        <v>985</v>
      </c>
      <c r="B1387" s="11" t="str">
        <f>_xlfn.XLOOKUP(A1387,'Cleaned - Customer Names '!$A$2:$A$2336,'Cleaned - Customer Names '!$C$2:$C$2336,0)</f>
        <v>Ulrich</v>
      </c>
      <c r="C1387" s="11">
        <f>_xlfn.XLOOKUP($A1387,'Cleaned - Medical Examinations'!$A$2:$A$2336,'Cleaned - Medical Examinations'!$B$2:$B$2336,0)</f>
        <v>27.4</v>
      </c>
      <c r="D1387" s="11">
        <f>_xlfn.XLOOKUP($A1387,'Cleaned - Medical Examinations'!$A$2:$A$2336,'Cleaned - Medical Examinations'!$C$2:$C$2336,0)</f>
        <v>8.84</v>
      </c>
      <c r="E1387" s="11" t="str">
        <f>_xlfn.XLOOKUP($A1387,'Cleaned - Medical Examinations'!$A$2:$A$2336,'Cleaned - Medical Examinations'!$D$2:$D$2336,0)</f>
        <v>No</v>
      </c>
      <c r="F1387" s="11" t="str">
        <f>_xlfn.XLOOKUP($A1387,'Cleaned - Medical Examinations'!$A$2:$A$2336,'Cleaned - Medical Examinations'!$E$2:$E$2336,0)</f>
        <v>No</v>
      </c>
      <c r="G1387" s="11" t="str">
        <f>_xlfn.XLOOKUP($A1387,'Cleaned - Medical Examinations'!$A$2:$A$2336,'Cleaned - Medical Examinations'!$F$2:$F$2336,0)</f>
        <v>No</v>
      </c>
      <c r="H1387" s="11">
        <f>_xlfn.XLOOKUP($A1387,'Cleaned - Medical Examinations'!$A$2:$A$2336,'Cleaned - Medical Examinations'!$G$2:$G$2336,0)</f>
        <v>0</v>
      </c>
      <c r="I1387" s="11" t="str">
        <f>_xlfn.XLOOKUP($A1387,'Cleaned - Medical Examinations'!$A$2:$A$2336,'Cleaned - Medical Examinations'!$H$2:$H$2336,0)</f>
        <v>No</v>
      </c>
      <c r="J1387" s="11" t="str">
        <f>_xlfn.XLOOKUP($A1387,'Cleaned - Medical Examinations'!$A$2:$A$2336,'Cleaned - Medical Examinations'!$I$2:$I$2336,0)</f>
        <v>Overweight</v>
      </c>
      <c r="K1387" s="11" t="str">
        <f t="shared" si="21"/>
        <v>Diabetic</v>
      </c>
      <c r="L1387" s="14">
        <f>_xlfn.XLOOKUP($A1387,'Cleaned - Hospitalisation Detai'!$A$2:$A$2344,'Cleaned - Hospitalisation Detai'!$J$2:$J$2344,0)</f>
        <v>28853</v>
      </c>
      <c r="M1387" s="19">
        <f>_xlfn.XLOOKUP($A1387,'Cleaned - Hospitalisation Detai'!$A$2:$A$2344,'Cleaned - Hospitalisation Detai'!$F$2:$F$2344,0)</f>
        <v>7726.85</v>
      </c>
      <c r="N1387" s="19" t="str">
        <f>_xlfn.XLOOKUP($A1387,'Cleaned - Hospitalisation Detai'!$A$2:$A$2344,'Cleaned - Hospitalisation Detai'!$G$2:$G$2344,0)</f>
        <v>tier - 1</v>
      </c>
      <c r="O1387" s="19" t="str">
        <f>_xlfn.XLOOKUP($A1387,'Cleaned - Hospitalisation Detai'!$A$2:$A$2344,'Cleaned - Hospitalisation Detai'!$H$2:$H$2344,0)</f>
        <v>tier - 2</v>
      </c>
      <c r="P1387" s="19" t="str">
        <f>_xlfn.XLOOKUP($A1387,'Cleaned - Hospitalisation Detai'!$A$2:$A$2344,'Cleaned - Hospitalisation Detai'!$I$2:$I$2344,0)</f>
        <v>R1011</v>
      </c>
      <c r="Q1387" s="20">
        <f>_xlfn.XLOOKUP($A1387,'Cleaned - Hospitalisation Detai'!$A$2:$A$2344,'Cleaned - Hospitalisation Detai'!$K$2:$K$2344,0)</f>
        <v>44</v>
      </c>
    </row>
    <row r="1388" spans="1:17" ht="15.6" x14ac:dyDescent="0.3">
      <c r="A1388" s="10" t="s">
        <v>984</v>
      </c>
      <c r="B1388" s="11" t="str">
        <f>_xlfn.XLOOKUP(A1388,'Cleaned - Customer Names '!$A$2:$A$2336,'Cleaned - Customer Names '!$C$2:$C$2336,0)</f>
        <v>Justin P</v>
      </c>
      <c r="C1388" s="11">
        <f>_xlfn.XLOOKUP($A1388,'Cleaned - Medical Examinations'!$A$2:$A$2336,'Cleaned - Medical Examinations'!$B$2:$B$2336,0)</f>
        <v>27.53</v>
      </c>
      <c r="D1388" s="11">
        <f>_xlfn.XLOOKUP($A1388,'Cleaned - Medical Examinations'!$A$2:$A$2336,'Cleaned - Medical Examinations'!$C$2:$C$2336,0)</f>
        <v>4.1100000000000003</v>
      </c>
      <c r="E1388" s="11" t="str">
        <f>_xlfn.XLOOKUP($A1388,'Cleaned - Medical Examinations'!$A$2:$A$2336,'Cleaned - Medical Examinations'!$D$2:$D$2336,0)</f>
        <v>No</v>
      </c>
      <c r="F1388" s="11" t="str">
        <f>_xlfn.XLOOKUP($A1388,'Cleaned - Medical Examinations'!$A$2:$A$2336,'Cleaned - Medical Examinations'!$E$2:$E$2336,0)</f>
        <v>No</v>
      </c>
      <c r="G1388" s="11" t="str">
        <f>_xlfn.XLOOKUP($A1388,'Cleaned - Medical Examinations'!$A$2:$A$2336,'Cleaned - Medical Examinations'!$F$2:$F$2336,0)</f>
        <v>No</v>
      </c>
      <c r="H1388" s="11">
        <f>_xlfn.XLOOKUP($A1388,'Cleaned - Medical Examinations'!$A$2:$A$2336,'Cleaned - Medical Examinations'!$G$2:$G$2336,0)</f>
        <v>1</v>
      </c>
      <c r="I1388" s="11" t="str">
        <f>_xlfn.XLOOKUP($A1388,'Cleaned - Medical Examinations'!$A$2:$A$2336,'Cleaned - Medical Examinations'!$H$2:$H$2336,0)</f>
        <v>No</v>
      </c>
      <c r="J1388" s="11" t="str">
        <f>_xlfn.XLOOKUP($A1388,'Cleaned - Medical Examinations'!$A$2:$A$2336,'Cleaned - Medical Examinations'!$I$2:$I$2336,0)</f>
        <v>Overweight</v>
      </c>
      <c r="K1388" s="11" t="str">
        <f t="shared" si="21"/>
        <v>Non-Diabetic</v>
      </c>
      <c r="L1388" s="14">
        <f>_xlfn.XLOOKUP($A1388,'Cleaned - Hospitalisation Detai'!$A$2:$A$2344,'Cleaned - Hospitalisation Detai'!$J$2:$J$2344,0)</f>
        <v>31970</v>
      </c>
      <c r="M1388" s="19">
        <f>_xlfn.XLOOKUP($A1388,'Cleaned - Hospitalisation Detai'!$A$2:$A$2344,'Cleaned - Hospitalisation Detai'!$F$2:$F$2344,0)</f>
        <v>7684.62</v>
      </c>
      <c r="N1388" s="19" t="str">
        <f>_xlfn.XLOOKUP($A1388,'Cleaned - Hospitalisation Detai'!$A$2:$A$2344,'Cleaned - Hospitalisation Detai'!$G$2:$G$2344,0)</f>
        <v>tier - 2</v>
      </c>
      <c r="O1388" s="19" t="str">
        <f>_xlfn.XLOOKUP($A1388,'Cleaned - Hospitalisation Detai'!$A$2:$A$2344,'Cleaned - Hospitalisation Detai'!$H$2:$H$2344,0)</f>
        <v>tier - 3</v>
      </c>
      <c r="P1388" s="19" t="str">
        <f>_xlfn.XLOOKUP($A1388,'Cleaned - Hospitalisation Detai'!$A$2:$A$2344,'Cleaned - Hospitalisation Detai'!$I$2:$I$2344,0)</f>
        <v>R1021</v>
      </c>
      <c r="Q1388" s="20">
        <f>_xlfn.XLOOKUP($A1388,'Cleaned - Hospitalisation Detai'!$A$2:$A$2344,'Cleaned - Hospitalisation Detai'!$K$2:$K$2344,0)</f>
        <v>35</v>
      </c>
    </row>
    <row r="1389" spans="1:17" ht="15.6" x14ac:dyDescent="0.3">
      <c r="A1389" s="10" t="s">
        <v>983</v>
      </c>
      <c r="B1389" s="11" t="str">
        <f>_xlfn.XLOOKUP(A1389,'Cleaned - Customer Names '!$A$2:$A$2336,'Cleaned - Customer Names '!$C$2:$C$2336,0)</f>
        <v>Hannah E.</v>
      </c>
      <c r="C1389" s="11">
        <f>_xlfn.XLOOKUP($A1389,'Cleaned - Medical Examinations'!$A$2:$A$2336,'Cleaned - Medical Examinations'!$B$2:$B$2336,0)</f>
        <v>33</v>
      </c>
      <c r="D1389" s="11">
        <f>_xlfn.XLOOKUP($A1389,'Cleaned - Medical Examinations'!$A$2:$A$2336,'Cleaned - Medical Examinations'!$C$2:$C$2336,0)</f>
        <v>4.57</v>
      </c>
      <c r="E1389" s="11" t="str">
        <f>_xlfn.XLOOKUP($A1389,'Cleaned - Medical Examinations'!$A$2:$A$2336,'Cleaned - Medical Examinations'!$D$2:$D$2336,0)</f>
        <v>No</v>
      </c>
      <c r="F1389" s="11" t="str">
        <f>_xlfn.XLOOKUP($A1389,'Cleaned - Medical Examinations'!$A$2:$A$2336,'Cleaned - Medical Examinations'!$E$2:$E$2336,0)</f>
        <v>No</v>
      </c>
      <c r="G1389" s="11" t="str">
        <f>_xlfn.XLOOKUP($A1389,'Cleaned - Medical Examinations'!$A$2:$A$2336,'Cleaned - Medical Examinations'!$F$2:$F$2336,0)</f>
        <v>No</v>
      </c>
      <c r="H1389" s="11">
        <f>_xlfn.XLOOKUP($A1389,'Cleaned - Medical Examinations'!$A$2:$A$2336,'Cleaned - Medical Examinations'!$G$2:$G$2336,0)</f>
        <v>0</v>
      </c>
      <c r="I1389" s="11" t="str">
        <f>_xlfn.XLOOKUP($A1389,'Cleaned - Medical Examinations'!$A$2:$A$2336,'Cleaned - Medical Examinations'!$H$2:$H$2336,0)</f>
        <v>No</v>
      </c>
      <c r="J1389" s="11" t="str">
        <f>_xlfn.XLOOKUP($A1389,'Cleaned - Medical Examinations'!$A$2:$A$2336,'Cleaned - Medical Examinations'!$I$2:$I$2336,0)</f>
        <v>Obesity</v>
      </c>
      <c r="K1389" s="11" t="str">
        <f t="shared" si="21"/>
        <v>Non-Diabetic</v>
      </c>
      <c r="L1389" s="14">
        <f>_xlfn.XLOOKUP($A1389,'Cleaned - Hospitalisation Detai'!$A$2:$A$2344,'Cleaned - Hospitalisation Detai'!$J$2:$J$2344,0)</f>
        <v>30303</v>
      </c>
      <c r="M1389" s="19">
        <f>_xlfn.XLOOKUP($A1389,'Cleaned - Hospitalisation Detai'!$A$2:$A$2344,'Cleaned - Hospitalisation Detai'!$F$2:$F$2344,0)</f>
        <v>7682.67</v>
      </c>
      <c r="N1389" s="19" t="str">
        <f>_xlfn.XLOOKUP($A1389,'Cleaned - Hospitalisation Detai'!$A$2:$A$2344,'Cleaned - Hospitalisation Detai'!$G$2:$G$2344,0)</f>
        <v>tier - 2</v>
      </c>
      <c r="O1389" s="19" t="str">
        <f>_xlfn.XLOOKUP($A1389,'Cleaned - Hospitalisation Detai'!$A$2:$A$2344,'Cleaned - Hospitalisation Detai'!$H$2:$H$2344,0)</f>
        <v>tier - 1</v>
      </c>
      <c r="P1389" s="19" t="str">
        <f>_xlfn.XLOOKUP($A1389,'Cleaned - Hospitalisation Detai'!$A$2:$A$2344,'Cleaned - Hospitalisation Detai'!$I$2:$I$2344,0)</f>
        <v>R1013</v>
      </c>
      <c r="Q1389" s="20">
        <f>_xlfn.XLOOKUP($A1389,'Cleaned - Hospitalisation Detai'!$A$2:$A$2344,'Cleaned - Hospitalisation Detai'!$K$2:$K$2344,0)</f>
        <v>40</v>
      </c>
    </row>
    <row r="1390" spans="1:17" ht="15.6" x14ac:dyDescent="0.3">
      <c r="A1390" s="10" t="s">
        <v>982</v>
      </c>
      <c r="B1390" s="11" t="str">
        <f>_xlfn.XLOOKUP(A1390,'Cleaned - Customer Names '!$A$2:$A$2336,'Cleaned - Customer Names '!$C$2:$C$2336,0)</f>
        <v>David</v>
      </c>
      <c r="C1390" s="11">
        <f>_xlfn.XLOOKUP($A1390,'Cleaned - Medical Examinations'!$A$2:$A$2336,'Cleaned - Medical Examinations'!$B$2:$B$2336,0)</f>
        <v>25.78</v>
      </c>
      <c r="D1390" s="11">
        <f>_xlfn.XLOOKUP($A1390,'Cleaned - Medical Examinations'!$A$2:$A$2336,'Cleaned - Medical Examinations'!$C$2:$C$2336,0)</f>
        <v>11.06</v>
      </c>
      <c r="E1390" s="11" t="str">
        <f>_xlfn.XLOOKUP($A1390,'Cleaned - Medical Examinations'!$A$2:$A$2336,'Cleaned - Medical Examinations'!$D$2:$D$2336,0)</f>
        <v>Yes</v>
      </c>
      <c r="F1390" s="11" t="str">
        <f>_xlfn.XLOOKUP($A1390,'Cleaned - Medical Examinations'!$A$2:$A$2336,'Cleaned - Medical Examinations'!$E$2:$E$2336,0)</f>
        <v>No</v>
      </c>
      <c r="G1390" s="11" t="str">
        <f>_xlfn.XLOOKUP($A1390,'Cleaned - Medical Examinations'!$A$2:$A$2336,'Cleaned - Medical Examinations'!$F$2:$F$2336,0)</f>
        <v>No</v>
      </c>
      <c r="H1390" s="11">
        <f>_xlfn.XLOOKUP($A1390,'Cleaned - Medical Examinations'!$A$2:$A$2336,'Cleaned - Medical Examinations'!$G$2:$G$2336,0)</f>
        <v>0</v>
      </c>
      <c r="I1390" s="11" t="str">
        <f>_xlfn.XLOOKUP($A1390,'Cleaned - Medical Examinations'!$A$2:$A$2336,'Cleaned - Medical Examinations'!$H$2:$H$2336,0)</f>
        <v>No</v>
      </c>
      <c r="J1390" s="11" t="str">
        <f>_xlfn.XLOOKUP($A1390,'Cleaned - Medical Examinations'!$A$2:$A$2336,'Cleaned - Medical Examinations'!$I$2:$I$2336,0)</f>
        <v>Overweight</v>
      </c>
      <c r="K1390" s="11" t="str">
        <f t="shared" si="21"/>
        <v>Diabetic</v>
      </c>
      <c r="L1390" s="14">
        <f>_xlfn.XLOOKUP($A1390,'Cleaned - Hospitalisation Detai'!$A$2:$A$2344,'Cleaned - Hospitalisation Detai'!$J$2:$J$2344,0)</f>
        <v>29939</v>
      </c>
      <c r="M1390" s="19">
        <f>_xlfn.XLOOKUP($A1390,'Cleaned - Hospitalisation Detai'!$A$2:$A$2344,'Cleaned - Hospitalisation Detai'!$F$2:$F$2344,0)</f>
        <v>7681.17</v>
      </c>
      <c r="N1390" s="19" t="str">
        <f>_xlfn.XLOOKUP($A1390,'Cleaned - Hospitalisation Detai'!$A$2:$A$2344,'Cleaned - Hospitalisation Detai'!$G$2:$G$2344,0)</f>
        <v>tier - 2</v>
      </c>
      <c r="O1390" s="19" t="str">
        <f>_xlfn.XLOOKUP($A1390,'Cleaned - Hospitalisation Detai'!$A$2:$A$2344,'Cleaned - Hospitalisation Detai'!$H$2:$H$2344,0)</f>
        <v>tier - 2</v>
      </c>
      <c r="P1390" s="19" t="str">
        <f>_xlfn.XLOOKUP($A1390,'Cleaned - Hospitalisation Detai'!$A$2:$A$2344,'Cleaned - Hospitalisation Detai'!$I$2:$I$2344,0)</f>
        <v>R1020</v>
      </c>
      <c r="Q1390" s="20">
        <f>_xlfn.XLOOKUP($A1390,'Cleaned - Hospitalisation Detai'!$A$2:$A$2344,'Cleaned - Hospitalisation Detai'!$K$2:$K$2344,0)</f>
        <v>41</v>
      </c>
    </row>
    <row r="1391" spans="1:17" ht="15.6" x14ac:dyDescent="0.3">
      <c r="A1391" s="10" t="s">
        <v>981</v>
      </c>
      <c r="B1391" s="11" t="str">
        <f>_xlfn.XLOOKUP(A1391,'Cleaned - Customer Names '!$A$2:$A$2336,'Cleaned - Customer Names '!$C$2:$C$2336,0)</f>
        <v>Jim</v>
      </c>
      <c r="C1391" s="11">
        <f>_xlfn.XLOOKUP($A1391,'Cleaned - Medical Examinations'!$A$2:$A$2336,'Cleaned - Medical Examinations'!$B$2:$B$2336,0)</f>
        <v>22.66</v>
      </c>
      <c r="D1391" s="11">
        <f>_xlfn.XLOOKUP($A1391,'Cleaned - Medical Examinations'!$A$2:$A$2336,'Cleaned - Medical Examinations'!$C$2:$C$2336,0)</f>
        <v>10.68</v>
      </c>
      <c r="E1391" s="11" t="str">
        <f>_xlfn.XLOOKUP($A1391,'Cleaned - Medical Examinations'!$A$2:$A$2336,'Cleaned - Medical Examinations'!$D$2:$D$2336,0)</f>
        <v>No</v>
      </c>
      <c r="F1391" s="11" t="str">
        <f>_xlfn.XLOOKUP($A1391,'Cleaned - Medical Examinations'!$A$2:$A$2336,'Cleaned - Medical Examinations'!$E$2:$E$2336,0)</f>
        <v>No</v>
      </c>
      <c r="G1391" s="11" t="str">
        <f>_xlfn.XLOOKUP($A1391,'Cleaned - Medical Examinations'!$A$2:$A$2336,'Cleaned - Medical Examinations'!$F$2:$F$2336,0)</f>
        <v>No</v>
      </c>
      <c r="H1391" s="11">
        <f>_xlfn.XLOOKUP($A1391,'Cleaned - Medical Examinations'!$A$2:$A$2336,'Cleaned - Medical Examinations'!$G$2:$G$2336,0)</f>
        <v>0</v>
      </c>
      <c r="I1391" s="11" t="str">
        <f>_xlfn.XLOOKUP($A1391,'Cleaned - Medical Examinations'!$A$2:$A$2336,'Cleaned - Medical Examinations'!$H$2:$H$2336,0)</f>
        <v>No</v>
      </c>
      <c r="J1391" s="11" t="str">
        <f>_xlfn.XLOOKUP($A1391,'Cleaned - Medical Examinations'!$A$2:$A$2336,'Cleaned - Medical Examinations'!$I$2:$I$2336,0)</f>
        <v>Normal Weight</v>
      </c>
      <c r="K1391" s="11" t="str">
        <f t="shared" si="21"/>
        <v>Diabetic</v>
      </c>
      <c r="L1391" s="14">
        <f>_xlfn.XLOOKUP($A1391,'Cleaned - Hospitalisation Detai'!$A$2:$A$2344,'Cleaned - Hospitalisation Detai'!$J$2:$J$2344,0)</f>
        <v>26217</v>
      </c>
      <c r="M1391" s="19">
        <f>_xlfn.XLOOKUP($A1391,'Cleaned - Hospitalisation Detai'!$A$2:$A$2344,'Cleaned - Hospitalisation Detai'!$F$2:$F$2344,0)</f>
        <v>7680.92</v>
      </c>
      <c r="N1391" s="19" t="str">
        <f>_xlfn.XLOOKUP($A1391,'Cleaned - Hospitalisation Detai'!$A$2:$A$2344,'Cleaned - Hospitalisation Detai'!$G$2:$G$2344,0)</f>
        <v>tier - 2</v>
      </c>
      <c r="O1391" s="19" t="str">
        <f>_xlfn.XLOOKUP($A1391,'Cleaned - Hospitalisation Detai'!$A$2:$A$2344,'Cleaned - Hospitalisation Detai'!$H$2:$H$2344,0)</f>
        <v>tier - 1</v>
      </c>
      <c r="P1391" s="19" t="str">
        <f>_xlfn.XLOOKUP($A1391,'Cleaned - Hospitalisation Detai'!$A$2:$A$2344,'Cleaned - Hospitalisation Detai'!$I$2:$I$2344,0)</f>
        <v>R1013</v>
      </c>
      <c r="Q1391" s="20">
        <f>_xlfn.XLOOKUP($A1391,'Cleaned - Hospitalisation Detai'!$A$2:$A$2344,'Cleaned - Hospitalisation Detai'!$K$2:$K$2344,0)</f>
        <v>51</v>
      </c>
    </row>
    <row r="1392" spans="1:17" ht="15.6" x14ac:dyDescent="0.3">
      <c r="A1392" s="10" t="s">
        <v>980</v>
      </c>
      <c r="B1392" s="11" t="str">
        <f>_xlfn.XLOOKUP(A1392,'Cleaned - Customer Names '!$A$2:$A$2336,'Cleaned - Customer Names '!$C$2:$C$2336,0)</f>
        <v>Joseph P</v>
      </c>
      <c r="C1392" s="11">
        <f>_xlfn.XLOOKUP($A1392,'Cleaned - Medical Examinations'!$A$2:$A$2336,'Cleaned - Medical Examinations'!$B$2:$B$2336,0)</f>
        <v>38.81</v>
      </c>
      <c r="D1392" s="11">
        <f>_xlfn.XLOOKUP($A1392,'Cleaned - Medical Examinations'!$A$2:$A$2336,'Cleaned - Medical Examinations'!$C$2:$C$2336,0)</f>
        <v>6.14</v>
      </c>
      <c r="E1392" s="11" t="str">
        <f>_xlfn.XLOOKUP($A1392,'Cleaned - Medical Examinations'!$A$2:$A$2336,'Cleaned - Medical Examinations'!$D$2:$D$2336,0)</f>
        <v>Yes</v>
      </c>
      <c r="F1392" s="11" t="str">
        <f>_xlfn.XLOOKUP($A1392,'Cleaned - Medical Examinations'!$A$2:$A$2336,'Cleaned - Medical Examinations'!$E$2:$E$2336,0)</f>
        <v>No</v>
      </c>
      <c r="G1392" s="11" t="str">
        <f>_xlfn.XLOOKUP($A1392,'Cleaned - Medical Examinations'!$A$2:$A$2336,'Cleaned - Medical Examinations'!$F$2:$F$2336,0)</f>
        <v>No</v>
      </c>
      <c r="H1392" s="11">
        <f>_xlfn.XLOOKUP($A1392,'Cleaned - Medical Examinations'!$A$2:$A$2336,'Cleaned - Medical Examinations'!$G$2:$G$2336,0)</f>
        <v>1</v>
      </c>
      <c r="I1392" s="11" t="str">
        <f>_xlfn.XLOOKUP($A1392,'Cleaned - Medical Examinations'!$A$2:$A$2336,'Cleaned - Medical Examinations'!$H$2:$H$2336,0)</f>
        <v>No</v>
      </c>
      <c r="J1392" s="11" t="str">
        <f>_xlfn.XLOOKUP($A1392,'Cleaned - Medical Examinations'!$A$2:$A$2336,'Cleaned - Medical Examinations'!$I$2:$I$2336,0)</f>
        <v>Obesity</v>
      </c>
      <c r="K1392" s="11" t="str">
        <f t="shared" si="21"/>
        <v>Non-Diabetic</v>
      </c>
      <c r="L1392" s="14">
        <f>_xlfn.XLOOKUP($A1392,'Cleaned - Hospitalisation Detai'!$A$2:$A$2344,'Cleaned - Hospitalisation Detai'!$J$2:$J$2344,0)</f>
        <v>34955</v>
      </c>
      <c r="M1392" s="19">
        <f>_xlfn.XLOOKUP($A1392,'Cleaned - Hospitalisation Detai'!$A$2:$A$2344,'Cleaned - Hospitalisation Detai'!$F$2:$F$2344,0)</f>
        <v>7676.4</v>
      </c>
      <c r="N1392" s="19" t="str">
        <f>_xlfn.XLOOKUP($A1392,'Cleaned - Hospitalisation Detai'!$A$2:$A$2344,'Cleaned - Hospitalisation Detai'!$G$2:$G$2344,0)</f>
        <v>tier - 2</v>
      </c>
      <c r="O1392" s="19" t="str">
        <f>_xlfn.XLOOKUP($A1392,'Cleaned - Hospitalisation Detai'!$A$2:$A$2344,'Cleaned - Hospitalisation Detai'!$H$2:$H$2344,0)</f>
        <v>tier - 1</v>
      </c>
      <c r="P1392" s="19" t="str">
        <f>_xlfn.XLOOKUP($A1392,'Cleaned - Hospitalisation Detai'!$A$2:$A$2344,'Cleaned - Hospitalisation Detai'!$I$2:$I$2344,0)</f>
        <v>R1012</v>
      </c>
      <c r="Q1392" s="20">
        <f>_xlfn.XLOOKUP($A1392,'Cleaned - Hospitalisation Detai'!$A$2:$A$2344,'Cleaned - Hospitalisation Detai'!$K$2:$K$2344,0)</f>
        <v>27</v>
      </c>
    </row>
    <row r="1393" spans="1:17" ht="15.6" x14ac:dyDescent="0.3">
      <c r="A1393" s="10" t="s">
        <v>979</v>
      </c>
      <c r="B1393" s="11" t="str">
        <f>_xlfn.XLOOKUP(A1393,'Cleaned - Customer Names '!$A$2:$A$2336,'Cleaned - Customer Names '!$C$2:$C$2336,0)</f>
        <v>Michael</v>
      </c>
      <c r="C1393" s="11">
        <f>_xlfn.XLOOKUP($A1393,'Cleaned - Medical Examinations'!$A$2:$A$2336,'Cleaned - Medical Examinations'!$B$2:$B$2336,0)</f>
        <v>38.51</v>
      </c>
      <c r="D1393" s="11">
        <f>_xlfn.XLOOKUP($A1393,'Cleaned - Medical Examinations'!$A$2:$A$2336,'Cleaned - Medical Examinations'!$C$2:$C$2336,0)</f>
        <v>5.45</v>
      </c>
      <c r="E1393" s="11" t="str">
        <f>_xlfn.XLOOKUP($A1393,'Cleaned - Medical Examinations'!$A$2:$A$2336,'Cleaned - Medical Examinations'!$D$2:$D$2336,0)</f>
        <v>Yes</v>
      </c>
      <c r="F1393" s="11" t="str">
        <f>_xlfn.XLOOKUP($A1393,'Cleaned - Medical Examinations'!$A$2:$A$2336,'Cleaned - Medical Examinations'!$E$2:$E$2336,0)</f>
        <v>No</v>
      </c>
      <c r="G1393" s="11" t="str">
        <f>_xlfn.XLOOKUP($A1393,'Cleaned - Medical Examinations'!$A$2:$A$2336,'Cleaned - Medical Examinations'!$F$2:$F$2336,0)</f>
        <v>No</v>
      </c>
      <c r="H1393" s="11">
        <f>_xlfn.XLOOKUP($A1393,'Cleaned - Medical Examinations'!$A$2:$A$2336,'Cleaned - Medical Examinations'!$G$2:$G$2336,0)</f>
        <v>0</v>
      </c>
      <c r="I1393" s="11" t="str">
        <f>_xlfn.XLOOKUP($A1393,'Cleaned - Medical Examinations'!$A$2:$A$2336,'Cleaned - Medical Examinations'!$H$2:$H$2336,0)</f>
        <v>No</v>
      </c>
      <c r="J1393" s="11" t="str">
        <f>_xlfn.XLOOKUP($A1393,'Cleaned - Medical Examinations'!$A$2:$A$2336,'Cleaned - Medical Examinations'!$I$2:$I$2336,0)</f>
        <v>Obesity</v>
      </c>
      <c r="K1393" s="11" t="str">
        <f t="shared" si="21"/>
        <v>Non-Diabetic</v>
      </c>
      <c r="L1393" s="14">
        <f>_xlfn.XLOOKUP($A1393,'Cleaned - Hospitalisation Detai'!$A$2:$A$2344,'Cleaned - Hospitalisation Detai'!$J$2:$J$2344,0)</f>
        <v>35393</v>
      </c>
      <c r="M1393" s="19">
        <f>_xlfn.XLOOKUP($A1393,'Cleaned - Hospitalisation Detai'!$A$2:$A$2344,'Cleaned - Hospitalisation Detai'!$F$2:$F$2344,0)</f>
        <v>7670.75</v>
      </c>
      <c r="N1393" s="19" t="str">
        <f>_xlfn.XLOOKUP($A1393,'Cleaned - Hospitalisation Detai'!$A$2:$A$2344,'Cleaned - Hospitalisation Detai'!$G$2:$G$2344,0)</f>
        <v>tier - 2</v>
      </c>
      <c r="O1393" s="19" t="str">
        <f>_xlfn.XLOOKUP($A1393,'Cleaned - Hospitalisation Detai'!$A$2:$A$2344,'Cleaned - Hospitalisation Detai'!$H$2:$H$2344,0)</f>
        <v>tier - 2</v>
      </c>
      <c r="P1393" s="19" t="str">
        <f>_xlfn.XLOOKUP($A1393,'Cleaned - Hospitalisation Detai'!$A$2:$A$2344,'Cleaned - Hospitalisation Detai'!$I$2:$I$2344,0)</f>
        <v>R1022</v>
      </c>
      <c r="Q1393" s="20">
        <f>_xlfn.XLOOKUP($A1393,'Cleaned - Hospitalisation Detai'!$A$2:$A$2344,'Cleaned - Hospitalisation Detai'!$K$2:$K$2344,0)</f>
        <v>26</v>
      </c>
    </row>
    <row r="1394" spans="1:17" ht="15.6" x14ac:dyDescent="0.3">
      <c r="A1394" s="10" t="s">
        <v>978</v>
      </c>
      <c r="B1394" s="11" t="str">
        <f>_xlfn.XLOOKUP(A1394,'Cleaned - Customer Names '!$A$2:$A$2336,'Cleaned - Customer Names '!$C$2:$C$2336,0)</f>
        <v>Gina M</v>
      </c>
      <c r="C1394" s="11">
        <f>_xlfn.XLOOKUP($A1394,'Cleaned - Medical Examinations'!$A$2:$A$2336,'Cleaned - Medical Examinations'!$B$2:$B$2336,0)</f>
        <v>22.98</v>
      </c>
      <c r="D1394" s="11">
        <f>_xlfn.XLOOKUP($A1394,'Cleaned - Medical Examinations'!$A$2:$A$2336,'Cleaned - Medical Examinations'!$C$2:$C$2336,0)</f>
        <v>6.14</v>
      </c>
      <c r="E1394" s="11" t="str">
        <f>_xlfn.XLOOKUP($A1394,'Cleaned - Medical Examinations'!$A$2:$A$2336,'Cleaned - Medical Examinations'!$D$2:$D$2336,0)</f>
        <v>Yes</v>
      </c>
      <c r="F1394" s="11" t="str">
        <f>_xlfn.XLOOKUP($A1394,'Cleaned - Medical Examinations'!$A$2:$A$2336,'Cleaned - Medical Examinations'!$E$2:$E$2336,0)</f>
        <v>No</v>
      </c>
      <c r="G1394" s="11" t="str">
        <f>_xlfn.XLOOKUP($A1394,'Cleaned - Medical Examinations'!$A$2:$A$2336,'Cleaned - Medical Examinations'!$F$2:$F$2336,0)</f>
        <v>No</v>
      </c>
      <c r="H1394" s="11">
        <f>_xlfn.XLOOKUP($A1394,'Cleaned - Medical Examinations'!$A$2:$A$2336,'Cleaned - Medical Examinations'!$G$2:$G$2336,0)</f>
        <v>0</v>
      </c>
      <c r="I1394" s="11" t="str">
        <f>_xlfn.XLOOKUP($A1394,'Cleaned - Medical Examinations'!$A$2:$A$2336,'Cleaned - Medical Examinations'!$H$2:$H$2336,0)</f>
        <v>No</v>
      </c>
      <c r="J1394" s="11" t="str">
        <f>_xlfn.XLOOKUP($A1394,'Cleaned - Medical Examinations'!$A$2:$A$2336,'Cleaned - Medical Examinations'!$I$2:$I$2336,0)</f>
        <v>Normal Weight</v>
      </c>
      <c r="K1394" s="11" t="str">
        <f t="shared" si="21"/>
        <v>Non-Diabetic</v>
      </c>
      <c r="L1394" s="14">
        <f>_xlfn.XLOOKUP($A1394,'Cleaned - Hospitalisation Detai'!$A$2:$A$2344,'Cleaned - Hospitalisation Detai'!$J$2:$J$2344,0)</f>
        <v>28042</v>
      </c>
      <c r="M1394" s="19">
        <f>_xlfn.XLOOKUP($A1394,'Cleaned - Hospitalisation Detai'!$A$2:$A$2344,'Cleaned - Hospitalisation Detai'!$F$2:$F$2344,0)</f>
        <v>7662.47</v>
      </c>
      <c r="N1394" s="19" t="str">
        <f>_xlfn.XLOOKUP($A1394,'Cleaned - Hospitalisation Detai'!$A$2:$A$2344,'Cleaned - Hospitalisation Detai'!$G$2:$G$2344,0)</f>
        <v>tier - 2</v>
      </c>
      <c r="O1394" s="19" t="str">
        <f>_xlfn.XLOOKUP($A1394,'Cleaned - Hospitalisation Detai'!$A$2:$A$2344,'Cleaned - Hospitalisation Detai'!$H$2:$H$2344,0)</f>
        <v>tier - 1</v>
      </c>
      <c r="P1394" s="19" t="str">
        <f>_xlfn.XLOOKUP($A1394,'Cleaned - Hospitalisation Detai'!$A$2:$A$2344,'Cleaned - Hospitalisation Detai'!$I$2:$I$2344,0)</f>
        <v>R1011</v>
      </c>
      <c r="Q1394" s="20">
        <f>_xlfn.XLOOKUP($A1394,'Cleaned - Hospitalisation Detai'!$A$2:$A$2344,'Cleaned - Hospitalisation Detai'!$K$2:$K$2344,0)</f>
        <v>46</v>
      </c>
    </row>
    <row r="1395" spans="1:17" ht="15.6" x14ac:dyDescent="0.3">
      <c r="A1395" s="10" t="s">
        <v>977</v>
      </c>
      <c r="B1395" s="11" t="str">
        <f>_xlfn.XLOOKUP(A1395,'Cleaned - Customer Names '!$A$2:$A$2336,'Cleaned - Customer Names '!$C$2:$C$2336,0)</f>
        <v>Shantel C.</v>
      </c>
      <c r="C1395" s="11">
        <f>_xlfn.XLOOKUP($A1395,'Cleaned - Medical Examinations'!$A$2:$A$2336,'Cleaned - Medical Examinations'!$B$2:$B$2336,0)</f>
        <v>15.65</v>
      </c>
      <c r="D1395" s="11">
        <f>_xlfn.XLOOKUP($A1395,'Cleaned - Medical Examinations'!$A$2:$A$2336,'Cleaned - Medical Examinations'!$C$2:$C$2336,0)</f>
        <v>7.85</v>
      </c>
      <c r="E1395" s="11" t="str">
        <f>_xlfn.XLOOKUP($A1395,'Cleaned - Medical Examinations'!$A$2:$A$2336,'Cleaned - Medical Examinations'!$D$2:$D$2336,0)</f>
        <v>No</v>
      </c>
      <c r="F1395" s="11" t="str">
        <f>_xlfn.XLOOKUP($A1395,'Cleaned - Medical Examinations'!$A$2:$A$2336,'Cleaned - Medical Examinations'!$E$2:$E$2336,0)</f>
        <v>No</v>
      </c>
      <c r="G1395" s="11" t="str">
        <f>_xlfn.XLOOKUP($A1395,'Cleaned - Medical Examinations'!$A$2:$A$2336,'Cleaned - Medical Examinations'!$F$2:$F$2336,0)</f>
        <v>No</v>
      </c>
      <c r="H1395" s="11">
        <f>_xlfn.XLOOKUP($A1395,'Cleaned - Medical Examinations'!$A$2:$A$2336,'Cleaned - Medical Examinations'!$G$2:$G$2336,0)</f>
        <v>0</v>
      </c>
      <c r="I1395" s="11" t="str">
        <f>_xlfn.XLOOKUP($A1395,'Cleaned - Medical Examinations'!$A$2:$A$2336,'Cleaned - Medical Examinations'!$H$2:$H$2336,0)</f>
        <v>No</v>
      </c>
      <c r="J1395" s="11" t="str">
        <f>_xlfn.XLOOKUP($A1395,'Cleaned - Medical Examinations'!$A$2:$A$2336,'Cleaned - Medical Examinations'!$I$2:$I$2336,0)</f>
        <v>Underweight</v>
      </c>
      <c r="K1395" s="11" t="str">
        <f t="shared" si="21"/>
        <v>Diabetic</v>
      </c>
      <c r="L1395" s="14">
        <f>_xlfn.XLOOKUP($A1395,'Cleaned - Hospitalisation Detai'!$A$2:$A$2344,'Cleaned - Hospitalisation Detai'!$J$2:$J$2344,0)</f>
        <v>24103</v>
      </c>
      <c r="M1395" s="19">
        <f>_xlfn.XLOOKUP($A1395,'Cleaned - Hospitalisation Detai'!$A$2:$A$2344,'Cleaned - Hospitalisation Detai'!$F$2:$F$2344,0)</f>
        <v>7657.69</v>
      </c>
      <c r="N1395" s="19" t="str">
        <f>_xlfn.XLOOKUP($A1395,'Cleaned - Hospitalisation Detai'!$A$2:$A$2344,'Cleaned - Hospitalisation Detai'!$G$2:$G$2344,0)</f>
        <v>tier - 3</v>
      </c>
      <c r="O1395" s="19" t="str">
        <f>_xlfn.XLOOKUP($A1395,'Cleaned - Hospitalisation Detai'!$A$2:$A$2344,'Cleaned - Hospitalisation Detai'!$H$2:$H$2344,0)</f>
        <v>tier - 3</v>
      </c>
      <c r="P1395" s="19" t="str">
        <f>_xlfn.XLOOKUP($A1395,'Cleaned - Hospitalisation Detai'!$A$2:$A$2344,'Cleaned - Hospitalisation Detai'!$I$2:$I$2344,0)</f>
        <v>R1012</v>
      </c>
      <c r="Q1395" s="20">
        <f>_xlfn.XLOOKUP($A1395,'Cleaned - Hospitalisation Detai'!$A$2:$A$2344,'Cleaned - Hospitalisation Detai'!$K$2:$K$2344,0)</f>
        <v>57</v>
      </c>
    </row>
    <row r="1396" spans="1:17" ht="15.6" x14ac:dyDescent="0.3">
      <c r="A1396" s="10" t="s">
        <v>976</v>
      </c>
      <c r="B1396" s="11" t="str">
        <f>_xlfn.XLOOKUP(A1396,'Cleaned - Customer Names '!$A$2:$A$2336,'Cleaned - Customer Names '!$C$2:$C$2336,0)</f>
        <v>Brian</v>
      </c>
      <c r="C1396" s="11">
        <f>_xlfn.XLOOKUP($A1396,'Cleaned - Medical Examinations'!$A$2:$A$2336,'Cleaned - Medical Examinations'!$B$2:$B$2336,0)</f>
        <v>39.97</v>
      </c>
      <c r="D1396" s="11">
        <f>_xlfn.XLOOKUP($A1396,'Cleaned - Medical Examinations'!$A$2:$A$2336,'Cleaned - Medical Examinations'!$C$2:$C$2336,0)</f>
        <v>4.09</v>
      </c>
      <c r="E1396" s="11" t="str">
        <f>_xlfn.XLOOKUP($A1396,'Cleaned - Medical Examinations'!$A$2:$A$2336,'Cleaned - Medical Examinations'!$D$2:$D$2336,0)</f>
        <v>No</v>
      </c>
      <c r="F1396" s="11" t="str">
        <f>_xlfn.XLOOKUP($A1396,'Cleaned - Medical Examinations'!$A$2:$A$2336,'Cleaned - Medical Examinations'!$E$2:$E$2336,0)</f>
        <v>No</v>
      </c>
      <c r="G1396" s="11" t="str">
        <f>_xlfn.XLOOKUP($A1396,'Cleaned - Medical Examinations'!$A$2:$A$2336,'Cleaned - Medical Examinations'!$F$2:$F$2336,0)</f>
        <v>No</v>
      </c>
      <c r="H1396" s="11">
        <f>_xlfn.XLOOKUP($A1396,'Cleaned - Medical Examinations'!$A$2:$A$2336,'Cleaned - Medical Examinations'!$G$2:$G$2336,0)</f>
        <v>1</v>
      </c>
      <c r="I1396" s="11" t="str">
        <f>_xlfn.XLOOKUP($A1396,'Cleaned - Medical Examinations'!$A$2:$A$2336,'Cleaned - Medical Examinations'!$H$2:$H$2336,0)</f>
        <v>No</v>
      </c>
      <c r="J1396" s="11" t="str">
        <f>_xlfn.XLOOKUP($A1396,'Cleaned - Medical Examinations'!$A$2:$A$2336,'Cleaned - Medical Examinations'!$I$2:$I$2336,0)</f>
        <v>Obesity</v>
      </c>
      <c r="K1396" s="11" t="str">
        <f t="shared" si="21"/>
        <v>Non-Diabetic</v>
      </c>
      <c r="L1396" s="14">
        <f>_xlfn.XLOOKUP($A1396,'Cleaned - Hospitalisation Detai'!$A$2:$A$2344,'Cleaned - Hospitalisation Detai'!$J$2:$J$2344,0)</f>
        <v>36068</v>
      </c>
      <c r="M1396" s="19">
        <f>_xlfn.XLOOKUP($A1396,'Cleaned - Hospitalisation Detai'!$A$2:$A$2344,'Cleaned - Hospitalisation Detai'!$F$2:$F$2344,0)</f>
        <v>7652.26</v>
      </c>
      <c r="N1396" s="19" t="str">
        <f>_xlfn.XLOOKUP($A1396,'Cleaned - Hospitalisation Detai'!$A$2:$A$2344,'Cleaned - Hospitalisation Detai'!$G$2:$G$2344,0)</f>
        <v>tier - 2</v>
      </c>
      <c r="O1396" s="19" t="str">
        <f>_xlfn.XLOOKUP($A1396,'Cleaned - Hospitalisation Detai'!$A$2:$A$2344,'Cleaned - Hospitalisation Detai'!$H$2:$H$2344,0)</f>
        <v>tier - 3</v>
      </c>
      <c r="P1396" s="19" t="str">
        <f>_xlfn.XLOOKUP($A1396,'Cleaned - Hospitalisation Detai'!$A$2:$A$2344,'Cleaned - Hospitalisation Detai'!$I$2:$I$2344,0)</f>
        <v>R1023</v>
      </c>
      <c r="Q1396" s="20">
        <f>_xlfn.XLOOKUP($A1396,'Cleaned - Hospitalisation Detai'!$A$2:$A$2344,'Cleaned - Hospitalisation Detai'!$K$2:$K$2344,0)</f>
        <v>24</v>
      </c>
    </row>
    <row r="1397" spans="1:17" ht="15.6" x14ac:dyDescent="0.3">
      <c r="A1397" s="10" t="s">
        <v>975</v>
      </c>
      <c r="B1397" s="11" t="str">
        <f>_xlfn.XLOOKUP(A1397,'Cleaned - Customer Names '!$A$2:$A$2336,'Cleaned - Customer Names '!$C$2:$C$2336,0)</f>
        <v>Brian</v>
      </c>
      <c r="C1397" s="11">
        <f>_xlfn.XLOOKUP($A1397,'Cleaned - Medical Examinations'!$A$2:$A$2336,'Cleaned - Medical Examinations'!$B$2:$B$2336,0)</f>
        <v>37.22</v>
      </c>
      <c r="D1397" s="11">
        <f>_xlfn.XLOOKUP($A1397,'Cleaned - Medical Examinations'!$A$2:$A$2336,'Cleaned - Medical Examinations'!$C$2:$C$2336,0)</f>
        <v>4.62</v>
      </c>
      <c r="E1397" s="11" t="str">
        <f>_xlfn.XLOOKUP($A1397,'Cleaned - Medical Examinations'!$A$2:$A$2336,'Cleaned - Medical Examinations'!$D$2:$D$2336,0)</f>
        <v>No</v>
      </c>
      <c r="F1397" s="11" t="str">
        <f>_xlfn.XLOOKUP($A1397,'Cleaned - Medical Examinations'!$A$2:$A$2336,'Cleaned - Medical Examinations'!$E$2:$E$2336,0)</f>
        <v>No</v>
      </c>
      <c r="G1397" s="11" t="str">
        <f>_xlfn.XLOOKUP($A1397,'Cleaned - Medical Examinations'!$A$2:$A$2336,'Cleaned - Medical Examinations'!$F$2:$F$2336,0)</f>
        <v>Yes</v>
      </c>
      <c r="H1397" s="11">
        <f>_xlfn.XLOOKUP($A1397,'Cleaned - Medical Examinations'!$A$2:$A$2336,'Cleaned - Medical Examinations'!$G$2:$G$2336,0)</f>
        <v>1</v>
      </c>
      <c r="I1397" s="11" t="str">
        <f>_xlfn.XLOOKUP($A1397,'Cleaned - Medical Examinations'!$A$2:$A$2336,'Cleaned - Medical Examinations'!$H$2:$H$2336,0)</f>
        <v>No</v>
      </c>
      <c r="J1397" s="11" t="str">
        <f>_xlfn.XLOOKUP($A1397,'Cleaned - Medical Examinations'!$A$2:$A$2336,'Cleaned - Medical Examinations'!$I$2:$I$2336,0)</f>
        <v>Obesity</v>
      </c>
      <c r="K1397" s="11" t="str">
        <f t="shared" si="21"/>
        <v>Non-Diabetic</v>
      </c>
      <c r="L1397" s="14">
        <f>_xlfn.XLOOKUP($A1397,'Cleaned - Hospitalisation Detai'!$A$2:$A$2344,'Cleaned - Hospitalisation Detai'!$J$2:$J$2344,0)</f>
        <v>34191</v>
      </c>
      <c r="M1397" s="19">
        <f>_xlfn.XLOOKUP($A1397,'Cleaned - Hospitalisation Detai'!$A$2:$A$2344,'Cleaned - Hospitalisation Detai'!$F$2:$F$2344,0)</f>
        <v>7650.8</v>
      </c>
      <c r="N1397" s="19" t="str">
        <f>_xlfn.XLOOKUP($A1397,'Cleaned - Hospitalisation Detai'!$A$2:$A$2344,'Cleaned - Hospitalisation Detai'!$G$2:$G$2344,0)</f>
        <v>tier - 2</v>
      </c>
      <c r="O1397" s="19" t="str">
        <f>_xlfn.XLOOKUP($A1397,'Cleaned - Hospitalisation Detai'!$A$2:$A$2344,'Cleaned - Hospitalisation Detai'!$H$2:$H$2344,0)</f>
        <v>tier - 2</v>
      </c>
      <c r="P1397" s="19" t="str">
        <f>_xlfn.XLOOKUP($A1397,'Cleaned - Hospitalisation Detai'!$A$2:$A$2344,'Cleaned - Hospitalisation Detai'!$I$2:$I$2344,0)</f>
        <v>R1012</v>
      </c>
      <c r="Q1397" s="20">
        <f>_xlfn.XLOOKUP($A1397,'Cleaned - Hospitalisation Detai'!$A$2:$A$2344,'Cleaned - Hospitalisation Detai'!$K$2:$K$2344,0)</f>
        <v>29</v>
      </c>
    </row>
    <row r="1398" spans="1:17" ht="15.6" x14ac:dyDescent="0.3">
      <c r="A1398" s="10" t="s">
        <v>974</v>
      </c>
      <c r="B1398" s="11" t="str">
        <f>_xlfn.XLOOKUP(A1398,'Cleaned - Customer Names '!$A$2:$A$2336,'Cleaned - Customer Names '!$C$2:$C$2336,0)</f>
        <v>Jessica R</v>
      </c>
      <c r="C1398" s="11">
        <f>_xlfn.XLOOKUP($A1398,'Cleaned - Medical Examinations'!$A$2:$A$2336,'Cleaned - Medical Examinations'!$B$2:$B$2336,0)</f>
        <v>41.325000000000003</v>
      </c>
      <c r="D1398" s="11">
        <f>_xlfn.XLOOKUP($A1398,'Cleaned - Medical Examinations'!$A$2:$A$2336,'Cleaned - Medical Examinations'!$C$2:$C$2336,0)</f>
        <v>5.77</v>
      </c>
      <c r="E1398" s="11" t="str">
        <f>_xlfn.XLOOKUP($A1398,'Cleaned - Medical Examinations'!$A$2:$A$2336,'Cleaned - Medical Examinations'!$D$2:$D$2336,0)</f>
        <v>No</v>
      </c>
      <c r="F1398" s="11" t="str">
        <f>_xlfn.XLOOKUP($A1398,'Cleaned - Medical Examinations'!$A$2:$A$2336,'Cleaned - Medical Examinations'!$E$2:$E$2336,0)</f>
        <v>No</v>
      </c>
      <c r="G1398" s="11" t="str">
        <f>_xlfn.XLOOKUP($A1398,'Cleaned - Medical Examinations'!$A$2:$A$2336,'Cleaned - Medical Examinations'!$F$2:$F$2336,0)</f>
        <v>No</v>
      </c>
      <c r="H1398" s="11">
        <f>_xlfn.XLOOKUP($A1398,'Cleaned - Medical Examinations'!$A$2:$A$2336,'Cleaned - Medical Examinations'!$G$2:$G$2336,0)</f>
        <v>0</v>
      </c>
      <c r="I1398" s="11" t="str">
        <f>_xlfn.XLOOKUP($A1398,'Cleaned - Medical Examinations'!$A$2:$A$2336,'Cleaned - Medical Examinations'!$H$2:$H$2336,0)</f>
        <v>No</v>
      </c>
      <c r="J1398" s="11" t="str">
        <f>_xlfn.XLOOKUP($A1398,'Cleaned - Medical Examinations'!$A$2:$A$2336,'Cleaned - Medical Examinations'!$I$2:$I$2336,0)</f>
        <v>Obesity</v>
      </c>
      <c r="K1398" s="11" t="str">
        <f t="shared" si="21"/>
        <v>Non-Diabetic</v>
      </c>
      <c r="L1398" s="14">
        <f>_xlfn.XLOOKUP($A1398,'Cleaned - Hospitalisation Detai'!$A$2:$A$2344,'Cleaned - Hospitalisation Detai'!$J$2:$J$2344,0)</f>
        <v>29510</v>
      </c>
      <c r="M1398" s="19">
        <f>_xlfn.XLOOKUP($A1398,'Cleaned - Hospitalisation Detai'!$A$2:$A$2344,'Cleaned - Hospitalisation Detai'!$F$2:$F$2344,0)</f>
        <v>7650.77</v>
      </c>
      <c r="N1398" s="19" t="str">
        <f>_xlfn.XLOOKUP($A1398,'Cleaned - Hospitalisation Detai'!$A$2:$A$2344,'Cleaned - Hospitalisation Detai'!$G$2:$G$2344,0)</f>
        <v>tier - 2</v>
      </c>
      <c r="O1398" s="19" t="str">
        <f>_xlfn.XLOOKUP($A1398,'Cleaned - Hospitalisation Detai'!$A$2:$A$2344,'Cleaned - Hospitalisation Detai'!$H$2:$H$2344,0)</f>
        <v>tier - 2</v>
      </c>
      <c r="P1398" s="19" t="str">
        <f>_xlfn.XLOOKUP($A1398,'Cleaned - Hospitalisation Detai'!$A$2:$A$2344,'Cleaned - Hospitalisation Detai'!$I$2:$I$2344,0)</f>
        <v>R1024</v>
      </c>
      <c r="Q1398" s="20">
        <f>_xlfn.XLOOKUP($A1398,'Cleaned - Hospitalisation Detai'!$A$2:$A$2344,'Cleaned - Hospitalisation Detai'!$K$2:$K$2344,0)</f>
        <v>42</v>
      </c>
    </row>
    <row r="1399" spans="1:17" ht="15.6" x14ac:dyDescent="0.3">
      <c r="A1399" s="10" t="s">
        <v>973</v>
      </c>
      <c r="B1399" s="11" t="str">
        <f>_xlfn.XLOOKUP(A1399,'Cleaned - Customer Names '!$A$2:$A$2336,'Cleaned - Customer Names '!$C$2:$C$2336,0)</f>
        <v>Robyn</v>
      </c>
      <c r="C1399" s="11">
        <f>_xlfn.XLOOKUP($A1399,'Cleaned - Medical Examinations'!$A$2:$A$2336,'Cleaned - Medical Examinations'!$B$2:$B$2336,0)</f>
        <v>40.31</v>
      </c>
      <c r="D1399" s="11">
        <f>_xlfn.XLOOKUP($A1399,'Cleaned - Medical Examinations'!$A$2:$A$2336,'Cleaned - Medical Examinations'!$C$2:$C$2336,0)</f>
        <v>5.84</v>
      </c>
      <c r="E1399" s="11" t="str">
        <f>_xlfn.XLOOKUP($A1399,'Cleaned - Medical Examinations'!$A$2:$A$2336,'Cleaned - Medical Examinations'!$D$2:$D$2336,0)</f>
        <v>No</v>
      </c>
      <c r="F1399" s="11" t="str">
        <f>_xlfn.XLOOKUP($A1399,'Cleaned - Medical Examinations'!$A$2:$A$2336,'Cleaned - Medical Examinations'!$E$2:$E$2336,0)</f>
        <v>No</v>
      </c>
      <c r="G1399" s="11" t="str">
        <f>_xlfn.XLOOKUP($A1399,'Cleaned - Medical Examinations'!$A$2:$A$2336,'Cleaned - Medical Examinations'!$F$2:$F$2336,0)</f>
        <v>No</v>
      </c>
      <c r="H1399" s="11">
        <f>_xlfn.XLOOKUP($A1399,'Cleaned - Medical Examinations'!$A$2:$A$2336,'Cleaned - Medical Examinations'!$G$2:$G$2336,0)</f>
        <v>0</v>
      </c>
      <c r="I1399" s="11" t="str">
        <f>_xlfn.XLOOKUP($A1399,'Cleaned - Medical Examinations'!$A$2:$A$2336,'Cleaned - Medical Examinations'!$H$2:$H$2336,0)</f>
        <v>No</v>
      </c>
      <c r="J1399" s="11" t="str">
        <f>_xlfn.XLOOKUP($A1399,'Cleaned - Medical Examinations'!$A$2:$A$2336,'Cleaned - Medical Examinations'!$I$2:$I$2336,0)</f>
        <v>Obesity</v>
      </c>
      <c r="K1399" s="11" t="str">
        <f t="shared" si="21"/>
        <v>Non-Diabetic</v>
      </c>
      <c r="L1399" s="14">
        <f>_xlfn.XLOOKUP($A1399,'Cleaned - Hospitalisation Detai'!$A$2:$A$2344,'Cleaned - Hospitalisation Detai'!$J$2:$J$2344,0)</f>
        <v>36326</v>
      </c>
      <c r="M1399" s="19">
        <f>_xlfn.XLOOKUP($A1399,'Cleaned - Hospitalisation Detai'!$A$2:$A$2344,'Cleaned - Hospitalisation Detai'!$F$2:$F$2344,0)</f>
        <v>7642.05</v>
      </c>
      <c r="N1399" s="19" t="str">
        <f>_xlfn.XLOOKUP($A1399,'Cleaned - Hospitalisation Detai'!$A$2:$A$2344,'Cleaned - Hospitalisation Detai'!$G$2:$G$2344,0)</f>
        <v>tier - 2</v>
      </c>
      <c r="O1399" s="19" t="str">
        <f>_xlfn.XLOOKUP($A1399,'Cleaned - Hospitalisation Detai'!$A$2:$A$2344,'Cleaned - Hospitalisation Detai'!$H$2:$H$2344,0)</f>
        <v>tier - 2</v>
      </c>
      <c r="P1399" s="19" t="str">
        <f>_xlfn.XLOOKUP($A1399,'Cleaned - Hospitalisation Detai'!$A$2:$A$2344,'Cleaned - Hospitalisation Detai'!$I$2:$I$2344,0)</f>
        <v>R1026</v>
      </c>
      <c r="Q1399" s="20">
        <f>_xlfn.XLOOKUP($A1399,'Cleaned - Hospitalisation Detai'!$A$2:$A$2344,'Cleaned - Hospitalisation Detai'!$K$2:$K$2344,0)</f>
        <v>23</v>
      </c>
    </row>
    <row r="1400" spans="1:17" ht="15.6" x14ac:dyDescent="0.3">
      <c r="A1400" s="10" t="s">
        <v>972</v>
      </c>
      <c r="B1400" s="11" t="str">
        <f>_xlfn.XLOOKUP(A1400,'Cleaned - Customer Names '!$A$2:$A$2336,'Cleaned - Customer Names '!$C$2:$C$2336,0)</f>
        <v>Ashley</v>
      </c>
      <c r="C1400" s="11">
        <f>_xlfn.XLOOKUP($A1400,'Cleaned - Medical Examinations'!$A$2:$A$2336,'Cleaned - Medical Examinations'!$B$2:$B$2336,0)</f>
        <v>29.48</v>
      </c>
      <c r="D1400" s="11">
        <f>_xlfn.XLOOKUP($A1400,'Cleaned - Medical Examinations'!$A$2:$A$2336,'Cleaned - Medical Examinations'!$C$2:$C$2336,0)</f>
        <v>4.91</v>
      </c>
      <c r="E1400" s="11" t="str">
        <f>_xlfn.XLOOKUP($A1400,'Cleaned - Medical Examinations'!$A$2:$A$2336,'Cleaned - Medical Examinations'!$D$2:$D$2336,0)</f>
        <v>No</v>
      </c>
      <c r="F1400" s="11" t="str">
        <f>_xlfn.XLOOKUP($A1400,'Cleaned - Medical Examinations'!$A$2:$A$2336,'Cleaned - Medical Examinations'!$E$2:$E$2336,0)</f>
        <v>No</v>
      </c>
      <c r="G1400" s="11" t="str">
        <f>_xlfn.XLOOKUP($A1400,'Cleaned - Medical Examinations'!$A$2:$A$2336,'Cleaned - Medical Examinations'!$F$2:$F$2336,0)</f>
        <v>No</v>
      </c>
      <c r="H1400" s="11">
        <f>_xlfn.XLOOKUP($A1400,'Cleaned - Medical Examinations'!$A$2:$A$2336,'Cleaned - Medical Examinations'!$G$2:$G$2336,0)</f>
        <v>0</v>
      </c>
      <c r="I1400" s="11" t="str">
        <f>_xlfn.XLOOKUP($A1400,'Cleaned - Medical Examinations'!$A$2:$A$2336,'Cleaned - Medical Examinations'!$H$2:$H$2336,0)</f>
        <v>No</v>
      </c>
      <c r="J1400" s="11" t="str">
        <f>_xlfn.XLOOKUP($A1400,'Cleaned - Medical Examinations'!$A$2:$A$2336,'Cleaned - Medical Examinations'!$I$2:$I$2336,0)</f>
        <v>Overweight</v>
      </c>
      <c r="K1400" s="11" t="str">
        <f t="shared" si="21"/>
        <v>Non-Diabetic</v>
      </c>
      <c r="L1400" s="14">
        <f>_xlfn.XLOOKUP($A1400,'Cleaned - Hospitalisation Detai'!$A$2:$A$2344,'Cleaned - Hospitalisation Detai'!$J$2:$J$2344,0)</f>
        <v>29426</v>
      </c>
      <c r="M1400" s="19">
        <f>_xlfn.XLOOKUP($A1400,'Cleaned - Hospitalisation Detai'!$A$2:$A$2344,'Cleaned - Hospitalisation Detai'!$F$2:$F$2344,0)</f>
        <v>7640.31</v>
      </c>
      <c r="N1400" s="19" t="str">
        <f>_xlfn.XLOOKUP($A1400,'Cleaned - Hospitalisation Detai'!$A$2:$A$2344,'Cleaned - Hospitalisation Detai'!$G$2:$G$2344,0)</f>
        <v>tier - 2</v>
      </c>
      <c r="O1400" s="19" t="str">
        <f>_xlfn.XLOOKUP($A1400,'Cleaned - Hospitalisation Detai'!$A$2:$A$2344,'Cleaned - Hospitalisation Detai'!$H$2:$H$2344,0)</f>
        <v>tier - 1</v>
      </c>
      <c r="P1400" s="19" t="str">
        <f>_xlfn.XLOOKUP($A1400,'Cleaned - Hospitalisation Detai'!$A$2:$A$2344,'Cleaned - Hospitalisation Detai'!$I$2:$I$2344,0)</f>
        <v>R1013</v>
      </c>
      <c r="Q1400" s="20">
        <f>_xlfn.XLOOKUP($A1400,'Cleaned - Hospitalisation Detai'!$A$2:$A$2344,'Cleaned - Hospitalisation Detai'!$K$2:$K$2344,0)</f>
        <v>42</v>
      </c>
    </row>
    <row r="1401" spans="1:17" ht="15.6" x14ac:dyDescent="0.3">
      <c r="A1401" s="10" t="s">
        <v>971</v>
      </c>
      <c r="B1401" s="11" t="str">
        <f>_xlfn.XLOOKUP(A1401,'Cleaned - Customer Names '!$A$2:$A$2336,'Cleaned - Customer Names '!$C$2:$C$2336,0)</f>
        <v>Dana</v>
      </c>
      <c r="C1401" s="11">
        <f>_xlfn.XLOOKUP($A1401,'Cleaned - Medical Examinations'!$A$2:$A$2336,'Cleaned - Medical Examinations'!$B$2:$B$2336,0)</f>
        <v>33.155000000000001</v>
      </c>
      <c r="D1401" s="11">
        <f>_xlfn.XLOOKUP($A1401,'Cleaned - Medical Examinations'!$A$2:$A$2336,'Cleaned - Medical Examinations'!$C$2:$C$2336,0)</f>
        <v>5.07</v>
      </c>
      <c r="E1401" s="11" t="str">
        <f>_xlfn.XLOOKUP($A1401,'Cleaned - Medical Examinations'!$A$2:$A$2336,'Cleaned - Medical Examinations'!$D$2:$D$2336,0)</f>
        <v>No</v>
      </c>
      <c r="F1401" s="11" t="str">
        <f>_xlfn.XLOOKUP($A1401,'Cleaned - Medical Examinations'!$A$2:$A$2336,'Cleaned - Medical Examinations'!$E$2:$E$2336,0)</f>
        <v>No</v>
      </c>
      <c r="G1401" s="11" t="str">
        <f>_xlfn.XLOOKUP($A1401,'Cleaned - Medical Examinations'!$A$2:$A$2336,'Cleaned - Medical Examinations'!$F$2:$F$2336,0)</f>
        <v>No</v>
      </c>
      <c r="H1401" s="11">
        <f>_xlfn.XLOOKUP($A1401,'Cleaned - Medical Examinations'!$A$2:$A$2336,'Cleaned - Medical Examinations'!$G$2:$G$2336,0)</f>
        <v>0</v>
      </c>
      <c r="I1401" s="11" t="str">
        <f>_xlfn.XLOOKUP($A1401,'Cleaned - Medical Examinations'!$A$2:$A$2336,'Cleaned - Medical Examinations'!$H$2:$H$2336,0)</f>
        <v>No</v>
      </c>
      <c r="J1401" s="11" t="str">
        <f>_xlfn.XLOOKUP($A1401,'Cleaned - Medical Examinations'!$A$2:$A$2336,'Cleaned - Medical Examinations'!$I$2:$I$2336,0)</f>
        <v>Obesity</v>
      </c>
      <c r="K1401" s="11" t="str">
        <f t="shared" si="21"/>
        <v>Non-Diabetic</v>
      </c>
      <c r="L1401" s="14">
        <f>_xlfn.XLOOKUP($A1401,'Cleaned - Hospitalisation Detai'!$A$2:$A$2344,'Cleaned - Hospitalisation Detai'!$J$2:$J$2344,0)</f>
        <v>29392</v>
      </c>
      <c r="M1401" s="19">
        <f>_xlfn.XLOOKUP($A1401,'Cleaned - Hospitalisation Detai'!$A$2:$A$2344,'Cleaned - Hospitalisation Detai'!$F$2:$F$2344,0)</f>
        <v>7639.42</v>
      </c>
      <c r="N1401" s="19" t="str">
        <f>_xlfn.XLOOKUP($A1401,'Cleaned - Hospitalisation Detai'!$A$2:$A$2344,'Cleaned - Hospitalisation Detai'!$G$2:$G$2344,0)</f>
        <v>tier - 2</v>
      </c>
      <c r="O1401" s="19" t="str">
        <f>_xlfn.XLOOKUP($A1401,'Cleaned - Hospitalisation Detai'!$A$2:$A$2344,'Cleaned - Hospitalisation Detai'!$H$2:$H$2344,0)</f>
        <v>tier - 2</v>
      </c>
      <c r="P1401" s="19" t="str">
        <f>_xlfn.XLOOKUP($A1401,'Cleaned - Hospitalisation Detai'!$A$2:$A$2344,'Cleaned - Hospitalisation Detai'!$I$2:$I$2344,0)</f>
        <v>R1024</v>
      </c>
      <c r="Q1401" s="20">
        <f>_xlfn.XLOOKUP($A1401,'Cleaned - Hospitalisation Detai'!$A$2:$A$2344,'Cleaned - Hospitalisation Detai'!$K$2:$K$2344,0)</f>
        <v>42</v>
      </c>
    </row>
    <row r="1402" spans="1:17" ht="15.6" x14ac:dyDescent="0.3">
      <c r="A1402" s="10" t="s">
        <v>970</v>
      </c>
      <c r="B1402" s="11" t="str">
        <f>_xlfn.XLOOKUP(A1402,'Cleaned - Customer Names '!$A$2:$A$2336,'Cleaned - Customer Names '!$C$2:$C$2336,0)</f>
        <v>Jessica F.</v>
      </c>
      <c r="C1402" s="11">
        <f>_xlfn.XLOOKUP($A1402,'Cleaned - Medical Examinations'!$A$2:$A$2336,'Cleaned - Medical Examinations'!$B$2:$B$2336,0)</f>
        <v>42.85</v>
      </c>
      <c r="D1402" s="11">
        <f>_xlfn.XLOOKUP($A1402,'Cleaned - Medical Examinations'!$A$2:$A$2336,'Cleaned - Medical Examinations'!$C$2:$C$2336,0)</f>
        <v>5.81</v>
      </c>
      <c r="E1402" s="11" t="str">
        <f>_xlfn.XLOOKUP($A1402,'Cleaned - Medical Examinations'!$A$2:$A$2336,'Cleaned - Medical Examinations'!$D$2:$D$2336,0)</f>
        <v>Yes</v>
      </c>
      <c r="F1402" s="11" t="str">
        <f>_xlfn.XLOOKUP($A1402,'Cleaned - Medical Examinations'!$A$2:$A$2336,'Cleaned - Medical Examinations'!$E$2:$E$2336,0)</f>
        <v>No</v>
      </c>
      <c r="G1402" s="11" t="str">
        <f>_xlfn.XLOOKUP($A1402,'Cleaned - Medical Examinations'!$A$2:$A$2336,'Cleaned - Medical Examinations'!$F$2:$F$2336,0)</f>
        <v>No</v>
      </c>
      <c r="H1402" s="11">
        <f>_xlfn.XLOOKUP($A1402,'Cleaned - Medical Examinations'!$A$2:$A$2336,'Cleaned - Medical Examinations'!$G$2:$G$2336,0)</f>
        <v>0</v>
      </c>
      <c r="I1402" s="11" t="str">
        <f>_xlfn.XLOOKUP($A1402,'Cleaned - Medical Examinations'!$A$2:$A$2336,'Cleaned - Medical Examinations'!$H$2:$H$2336,0)</f>
        <v>No</v>
      </c>
      <c r="J1402" s="11" t="str">
        <f>_xlfn.XLOOKUP($A1402,'Cleaned - Medical Examinations'!$A$2:$A$2336,'Cleaned - Medical Examinations'!$I$2:$I$2336,0)</f>
        <v>Obesity</v>
      </c>
      <c r="K1402" s="11" t="str">
        <f t="shared" si="21"/>
        <v>Non-Diabetic</v>
      </c>
      <c r="L1402" s="14">
        <f>_xlfn.XLOOKUP($A1402,'Cleaned - Hospitalisation Detai'!$A$2:$A$2344,'Cleaned - Hospitalisation Detai'!$J$2:$J$2344,0)</f>
        <v>37238</v>
      </c>
      <c r="M1402" s="19">
        <f>_xlfn.XLOOKUP($A1402,'Cleaned - Hospitalisation Detai'!$A$2:$A$2344,'Cleaned - Hospitalisation Detai'!$F$2:$F$2344,0)</f>
        <v>7636.92</v>
      </c>
      <c r="N1402" s="19" t="str">
        <f>_xlfn.XLOOKUP($A1402,'Cleaned - Hospitalisation Detai'!$A$2:$A$2344,'Cleaned - Hospitalisation Detai'!$G$2:$G$2344,0)</f>
        <v>tier - 2</v>
      </c>
      <c r="O1402" s="19" t="str">
        <f>_xlfn.XLOOKUP($A1402,'Cleaned - Hospitalisation Detai'!$A$2:$A$2344,'Cleaned - Hospitalisation Detai'!$H$2:$H$2344,0)</f>
        <v>tier - 3</v>
      </c>
      <c r="P1402" s="19" t="str">
        <f>_xlfn.XLOOKUP($A1402,'Cleaned - Hospitalisation Detai'!$A$2:$A$2344,'Cleaned - Hospitalisation Detai'!$I$2:$I$2344,0)</f>
        <v>R1012</v>
      </c>
      <c r="Q1402" s="20">
        <f>_xlfn.XLOOKUP($A1402,'Cleaned - Hospitalisation Detai'!$A$2:$A$2344,'Cleaned - Hospitalisation Detai'!$K$2:$K$2344,0)</f>
        <v>21</v>
      </c>
    </row>
    <row r="1403" spans="1:17" ht="15.6" x14ac:dyDescent="0.3">
      <c r="A1403" s="10" t="s">
        <v>969</v>
      </c>
      <c r="B1403" s="11" t="str">
        <f>_xlfn.XLOOKUP(A1403,'Cleaned - Customer Names '!$A$2:$A$2336,'Cleaned - Customer Names '!$C$2:$C$2336,0)</f>
        <v>Lindsey</v>
      </c>
      <c r="C1403" s="11">
        <f>_xlfn.XLOOKUP($A1403,'Cleaned - Medical Examinations'!$A$2:$A$2336,'Cleaned - Medical Examinations'!$B$2:$B$2336,0)</f>
        <v>32.340000000000003</v>
      </c>
      <c r="D1403" s="11">
        <f>_xlfn.XLOOKUP($A1403,'Cleaned - Medical Examinations'!$A$2:$A$2336,'Cleaned - Medical Examinations'!$C$2:$C$2336,0)</f>
        <v>11.2</v>
      </c>
      <c r="E1403" s="11" t="str">
        <f>_xlfn.XLOOKUP($A1403,'Cleaned - Medical Examinations'!$A$2:$A$2336,'Cleaned - Medical Examinations'!$D$2:$D$2336,0)</f>
        <v>No</v>
      </c>
      <c r="F1403" s="11" t="str">
        <f>_xlfn.XLOOKUP($A1403,'Cleaned - Medical Examinations'!$A$2:$A$2336,'Cleaned - Medical Examinations'!$E$2:$E$2336,0)</f>
        <v>No</v>
      </c>
      <c r="G1403" s="11" t="str">
        <f>_xlfn.XLOOKUP($A1403,'Cleaned - Medical Examinations'!$A$2:$A$2336,'Cleaned - Medical Examinations'!$F$2:$F$2336,0)</f>
        <v>No</v>
      </c>
      <c r="H1403" s="11">
        <f>_xlfn.XLOOKUP($A1403,'Cleaned - Medical Examinations'!$A$2:$A$2336,'Cleaned - Medical Examinations'!$G$2:$G$2336,0)</f>
        <v>0</v>
      </c>
      <c r="I1403" s="11" t="str">
        <f>_xlfn.XLOOKUP($A1403,'Cleaned - Medical Examinations'!$A$2:$A$2336,'Cleaned - Medical Examinations'!$H$2:$H$2336,0)</f>
        <v>No</v>
      </c>
      <c r="J1403" s="11" t="str">
        <f>_xlfn.XLOOKUP($A1403,'Cleaned - Medical Examinations'!$A$2:$A$2336,'Cleaned - Medical Examinations'!$I$2:$I$2336,0)</f>
        <v>Obesity</v>
      </c>
      <c r="K1403" s="11" t="str">
        <f t="shared" si="21"/>
        <v>Diabetic</v>
      </c>
      <c r="L1403" s="14">
        <f>_xlfn.XLOOKUP($A1403,'Cleaned - Hospitalisation Detai'!$A$2:$A$2344,'Cleaned - Hospitalisation Detai'!$J$2:$J$2344,0)</f>
        <v>28726</v>
      </c>
      <c r="M1403" s="19">
        <f>_xlfn.XLOOKUP($A1403,'Cleaned - Hospitalisation Detai'!$A$2:$A$2344,'Cleaned - Hospitalisation Detai'!$F$2:$F$2344,0)</f>
        <v>7633.72</v>
      </c>
      <c r="N1403" s="19" t="str">
        <f>_xlfn.XLOOKUP($A1403,'Cleaned - Hospitalisation Detai'!$A$2:$A$2344,'Cleaned - Hospitalisation Detai'!$G$2:$G$2344,0)</f>
        <v>tier - 2</v>
      </c>
      <c r="O1403" s="19" t="str">
        <f>_xlfn.XLOOKUP($A1403,'Cleaned - Hospitalisation Detai'!$A$2:$A$2344,'Cleaned - Hospitalisation Detai'!$H$2:$H$2344,0)</f>
        <v>tier - 1</v>
      </c>
      <c r="P1403" s="19" t="str">
        <f>_xlfn.XLOOKUP($A1403,'Cleaned - Hospitalisation Detai'!$A$2:$A$2344,'Cleaned - Hospitalisation Detai'!$I$2:$I$2344,0)</f>
        <v>R1013</v>
      </c>
      <c r="Q1403" s="20">
        <f>_xlfn.XLOOKUP($A1403,'Cleaned - Hospitalisation Detai'!$A$2:$A$2344,'Cleaned - Hospitalisation Detai'!$K$2:$K$2344,0)</f>
        <v>44</v>
      </c>
    </row>
    <row r="1404" spans="1:17" ht="15.6" x14ac:dyDescent="0.3">
      <c r="A1404" s="10" t="s">
        <v>968</v>
      </c>
      <c r="B1404" s="11" t="str">
        <f>_xlfn.XLOOKUP(A1404,'Cleaned - Customer Names '!$A$2:$A$2336,'Cleaned - Customer Names '!$C$2:$C$2336,0)</f>
        <v>Kelly A</v>
      </c>
      <c r="C1404" s="11">
        <f>_xlfn.XLOOKUP($A1404,'Cleaned - Medical Examinations'!$A$2:$A$2336,'Cleaned - Medical Examinations'!$B$2:$B$2336,0)</f>
        <v>27.5</v>
      </c>
      <c r="D1404" s="11">
        <f>_xlfn.XLOOKUP($A1404,'Cleaned - Medical Examinations'!$A$2:$A$2336,'Cleaned - Medical Examinations'!$C$2:$C$2336,0)</f>
        <v>10.75</v>
      </c>
      <c r="E1404" s="11" t="str">
        <f>_xlfn.XLOOKUP($A1404,'Cleaned - Medical Examinations'!$A$2:$A$2336,'Cleaned - Medical Examinations'!$D$2:$D$2336,0)</f>
        <v>No</v>
      </c>
      <c r="F1404" s="11" t="str">
        <f>_xlfn.XLOOKUP($A1404,'Cleaned - Medical Examinations'!$A$2:$A$2336,'Cleaned - Medical Examinations'!$E$2:$E$2336,0)</f>
        <v>No</v>
      </c>
      <c r="G1404" s="11" t="str">
        <f>_xlfn.XLOOKUP($A1404,'Cleaned - Medical Examinations'!$A$2:$A$2336,'Cleaned - Medical Examinations'!$F$2:$F$2336,0)</f>
        <v>No</v>
      </c>
      <c r="H1404" s="11">
        <f>_xlfn.XLOOKUP($A1404,'Cleaned - Medical Examinations'!$A$2:$A$2336,'Cleaned - Medical Examinations'!$G$2:$G$2336,0)</f>
        <v>0</v>
      </c>
      <c r="I1404" s="11" t="str">
        <f>_xlfn.XLOOKUP($A1404,'Cleaned - Medical Examinations'!$A$2:$A$2336,'Cleaned - Medical Examinations'!$H$2:$H$2336,0)</f>
        <v>No</v>
      </c>
      <c r="J1404" s="11" t="str">
        <f>_xlfn.XLOOKUP($A1404,'Cleaned - Medical Examinations'!$A$2:$A$2336,'Cleaned - Medical Examinations'!$I$2:$I$2336,0)</f>
        <v>Overweight</v>
      </c>
      <c r="K1404" s="11" t="str">
        <f t="shared" si="21"/>
        <v>Diabetic</v>
      </c>
      <c r="L1404" s="14">
        <f>_xlfn.XLOOKUP($A1404,'Cleaned - Hospitalisation Detai'!$A$2:$A$2344,'Cleaned - Hospitalisation Detai'!$J$2:$J$2344,0)</f>
        <v>28823</v>
      </c>
      <c r="M1404" s="19">
        <f>_xlfn.XLOOKUP($A1404,'Cleaned - Hospitalisation Detai'!$A$2:$A$2344,'Cleaned - Hospitalisation Detai'!$F$2:$F$2344,0)</f>
        <v>7626.99</v>
      </c>
      <c r="N1404" s="19" t="str">
        <f>_xlfn.XLOOKUP($A1404,'Cleaned - Hospitalisation Detai'!$A$2:$A$2344,'Cleaned - Hospitalisation Detai'!$G$2:$G$2344,0)</f>
        <v>tier - 2</v>
      </c>
      <c r="O1404" s="19" t="str">
        <f>_xlfn.XLOOKUP($A1404,'Cleaned - Hospitalisation Detai'!$A$2:$A$2344,'Cleaned - Hospitalisation Detai'!$H$2:$H$2344,0)</f>
        <v>tier - 2</v>
      </c>
      <c r="P1404" s="19" t="str">
        <f>_xlfn.XLOOKUP($A1404,'Cleaned - Hospitalisation Detai'!$A$2:$A$2344,'Cleaned - Hospitalisation Detai'!$I$2:$I$2344,0)</f>
        <v>R1011</v>
      </c>
      <c r="Q1404" s="20">
        <f>_xlfn.XLOOKUP($A1404,'Cleaned - Hospitalisation Detai'!$A$2:$A$2344,'Cleaned - Hospitalisation Detai'!$K$2:$K$2344,0)</f>
        <v>44</v>
      </c>
    </row>
    <row r="1405" spans="1:17" ht="15.6" x14ac:dyDescent="0.3">
      <c r="A1405" s="10" t="s">
        <v>967</v>
      </c>
      <c r="B1405" s="11" t="str">
        <f>_xlfn.XLOOKUP(A1405,'Cleaned - Customer Names '!$A$2:$A$2336,'Cleaned - Customer Names '!$C$2:$C$2336,0)</f>
        <v>Brooke E</v>
      </c>
      <c r="C1405" s="11">
        <f>_xlfn.XLOOKUP($A1405,'Cleaned - Medical Examinations'!$A$2:$A$2336,'Cleaned - Medical Examinations'!$B$2:$B$2336,0)</f>
        <v>25.8</v>
      </c>
      <c r="D1405" s="11">
        <f>_xlfn.XLOOKUP($A1405,'Cleaned - Medical Examinations'!$A$2:$A$2336,'Cleaned - Medical Examinations'!$C$2:$C$2336,0)</f>
        <v>7.8</v>
      </c>
      <c r="E1405" s="11" t="str">
        <f>_xlfn.XLOOKUP($A1405,'Cleaned - Medical Examinations'!$A$2:$A$2336,'Cleaned - Medical Examinations'!$D$2:$D$2336,0)</f>
        <v>No</v>
      </c>
      <c r="F1405" s="11" t="str">
        <f>_xlfn.XLOOKUP($A1405,'Cleaned - Medical Examinations'!$A$2:$A$2336,'Cleaned - Medical Examinations'!$E$2:$E$2336,0)</f>
        <v>No</v>
      </c>
      <c r="G1405" s="11" t="str">
        <f>_xlfn.XLOOKUP($A1405,'Cleaned - Medical Examinations'!$A$2:$A$2336,'Cleaned - Medical Examinations'!$F$2:$F$2336,0)</f>
        <v>No</v>
      </c>
      <c r="H1405" s="11">
        <f>_xlfn.XLOOKUP($A1405,'Cleaned - Medical Examinations'!$A$2:$A$2336,'Cleaned - Medical Examinations'!$G$2:$G$2336,0)</f>
        <v>0</v>
      </c>
      <c r="I1405" s="11" t="str">
        <f>_xlfn.XLOOKUP($A1405,'Cleaned - Medical Examinations'!$A$2:$A$2336,'Cleaned - Medical Examinations'!$H$2:$H$2336,0)</f>
        <v>No</v>
      </c>
      <c r="J1405" s="11" t="str">
        <f>_xlfn.XLOOKUP($A1405,'Cleaned - Medical Examinations'!$A$2:$A$2336,'Cleaned - Medical Examinations'!$I$2:$I$2336,0)</f>
        <v>Overweight</v>
      </c>
      <c r="K1405" s="11" t="str">
        <f t="shared" si="21"/>
        <v>Diabetic</v>
      </c>
      <c r="L1405" s="14">
        <f>_xlfn.XLOOKUP($A1405,'Cleaned - Hospitalisation Detai'!$A$2:$A$2344,'Cleaned - Hospitalisation Detai'!$J$2:$J$2344,0)</f>
        <v>28800</v>
      </c>
      <c r="M1405" s="19">
        <f>_xlfn.XLOOKUP($A1405,'Cleaned - Hospitalisation Detai'!$A$2:$A$2344,'Cleaned - Hospitalisation Detai'!$F$2:$F$2344,0)</f>
        <v>7624.63</v>
      </c>
      <c r="N1405" s="19" t="str">
        <f>_xlfn.XLOOKUP($A1405,'Cleaned - Hospitalisation Detai'!$A$2:$A$2344,'Cleaned - Hospitalisation Detai'!$G$2:$G$2344,0)</f>
        <v>tier - 2</v>
      </c>
      <c r="O1405" s="19" t="str">
        <f>_xlfn.XLOOKUP($A1405,'Cleaned - Hospitalisation Detai'!$A$2:$A$2344,'Cleaned - Hospitalisation Detai'!$H$2:$H$2344,0)</f>
        <v>tier - 1</v>
      </c>
      <c r="P1405" s="19" t="str">
        <f>_xlfn.XLOOKUP($A1405,'Cleaned - Hospitalisation Detai'!$A$2:$A$2344,'Cleaned - Hospitalisation Detai'!$I$2:$I$2344,0)</f>
        <v>R1011</v>
      </c>
      <c r="Q1405" s="20">
        <f>_xlfn.XLOOKUP($A1405,'Cleaned - Hospitalisation Detai'!$A$2:$A$2344,'Cleaned - Hospitalisation Detai'!$K$2:$K$2344,0)</f>
        <v>44</v>
      </c>
    </row>
    <row r="1406" spans="1:17" ht="15.6" x14ac:dyDescent="0.3">
      <c r="A1406" s="10" t="s">
        <v>966</v>
      </c>
      <c r="B1406" s="11" t="str">
        <f>_xlfn.XLOOKUP(A1406,'Cleaned - Customer Names '!$A$2:$A$2336,'Cleaned - Customer Names '!$C$2:$C$2336,0)</f>
        <v>Katelyn E.</v>
      </c>
      <c r="C1406" s="11">
        <f>_xlfn.XLOOKUP($A1406,'Cleaned - Medical Examinations'!$A$2:$A$2336,'Cleaned - Medical Examinations'!$B$2:$B$2336,0)</f>
        <v>25</v>
      </c>
      <c r="D1406" s="11">
        <f>_xlfn.XLOOKUP($A1406,'Cleaned - Medical Examinations'!$A$2:$A$2336,'Cleaned - Medical Examinations'!$C$2:$C$2336,0)</f>
        <v>7.04</v>
      </c>
      <c r="E1406" s="11" t="str">
        <f>_xlfn.XLOOKUP($A1406,'Cleaned - Medical Examinations'!$A$2:$A$2336,'Cleaned - Medical Examinations'!$D$2:$D$2336,0)</f>
        <v>No</v>
      </c>
      <c r="F1406" s="11" t="str">
        <f>_xlfn.XLOOKUP($A1406,'Cleaned - Medical Examinations'!$A$2:$A$2336,'Cleaned - Medical Examinations'!$E$2:$E$2336,0)</f>
        <v>No</v>
      </c>
      <c r="G1406" s="11" t="str">
        <f>_xlfn.XLOOKUP($A1406,'Cleaned - Medical Examinations'!$A$2:$A$2336,'Cleaned - Medical Examinations'!$F$2:$F$2336,0)</f>
        <v>No</v>
      </c>
      <c r="H1406" s="11">
        <f>_xlfn.XLOOKUP($A1406,'Cleaned - Medical Examinations'!$A$2:$A$2336,'Cleaned - Medical Examinations'!$G$2:$G$2336,0)</f>
        <v>0</v>
      </c>
      <c r="I1406" s="11" t="str">
        <f>_xlfn.XLOOKUP($A1406,'Cleaned - Medical Examinations'!$A$2:$A$2336,'Cleaned - Medical Examinations'!$H$2:$H$2336,0)</f>
        <v>No</v>
      </c>
      <c r="J1406" s="11" t="str">
        <f>_xlfn.XLOOKUP($A1406,'Cleaned - Medical Examinations'!$A$2:$A$2336,'Cleaned - Medical Examinations'!$I$2:$I$2336,0)</f>
        <v>Overweight</v>
      </c>
      <c r="K1406" s="11" t="str">
        <f t="shared" si="21"/>
        <v>Diabetic</v>
      </c>
      <c r="L1406" s="14">
        <f>_xlfn.XLOOKUP($A1406,'Cleaned - Hospitalisation Detai'!$A$2:$A$2344,'Cleaned - Hospitalisation Detai'!$J$2:$J$2344,0)</f>
        <v>28822</v>
      </c>
      <c r="M1406" s="19">
        <f>_xlfn.XLOOKUP($A1406,'Cleaned - Hospitalisation Detai'!$A$2:$A$2344,'Cleaned - Hospitalisation Detai'!$F$2:$F$2344,0)</f>
        <v>7623.52</v>
      </c>
      <c r="N1406" s="19" t="str">
        <f>_xlfn.XLOOKUP($A1406,'Cleaned - Hospitalisation Detai'!$A$2:$A$2344,'Cleaned - Hospitalisation Detai'!$G$2:$G$2344,0)</f>
        <v>tier - 2</v>
      </c>
      <c r="O1406" s="19" t="str">
        <f>_xlfn.XLOOKUP($A1406,'Cleaned - Hospitalisation Detai'!$A$2:$A$2344,'Cleaned - Hospitalisation Detai'!$H$2:$H$2344,0)</f>
        <v>tier - 1</v>
      </c>
      <c r="P1406" s="19" t="str">
        <f>_xlfn.XLOOKUP($A1406,'Cleaned - Hospitalisation Detai'!$A$2:$A$2344,'Cleaned - Hospitalisation Detai'!$I$2:$I$2344,0)</f>
        <v>R1011</v>
      </c>
      <c r="Q1406" s="20">
        <f>_xlfn.XLOOKUP($A1406,'Cleaned - Hospitalisation Detai'!$A$2:$A$2344,'Cleaned - Hospitalisation Detai'!$K$2:$K$2344,0)</f>
        <v>44</v>
      </c>
    </row>
    <row r="1407" spans="1:17" ht="15.6" x14ac:dyDescent="0.3">
      <c r="A1407" s="10" t="s">
        <v>965</v>
      </c>
      <c r="B1407" s="11" t="str">
        <f>_xlfn.XLOOKUP(A1407,'Cleaned - Customer Names '!$A$2:$A$2336,'Cleaned - Customer Names '!$C$2:$C$2336,0)</f>
        <v>Adam</v>
      </c>
      <c r="C1407" s="11">
        <f>_xlfn.XLOOKUP($A1407,'Cleaned - Medical Examinations'!$A$2:$A$2336,'Cleaned - Medical Examinations'!$B$2:$B$2336,0)</f>
        <v>41.2</v>
      </c>
      <c r="D1407" s="11">
        <f>_xlfn.XLOOKUP($A1407,'Cleaned - Medical Examinations'!$A$2:$A$2336,'Cleaned - Medical Examinations'!$C$2:$C$2336,0)</f>
        <v>4.18</v>
      </c>
      <c r="E1407" s="11" t="str">
        <f>_xlfn.XLOOKUP($A1407,'Cleaned - Medical Examinations'!$A$2:$A$2336,'Cleaned - Medical Examinations'!$D$2:$D$2336,0)</f>
        <v>Yes</v>
      </c>
      <c r="F1407" s="11" t="str">
        <f>_xlfn.XLOOKUP($A1407,'Cleaned - Medical Examinations'!$A$2:$A$2336,'Cleaned - Medical Examinations'!$E$2:$E$2336,0)</f>
        <v>No</v>
      </c>
      <c r="G1407" s="11" t="str">
        <f>_xlfn.XLOOKUP($A1407,'Cleaned - Medical Examinations'!$A$2:$A$2336,'Cleaned - Medical Examinations'!$F$2:$F$2336,0)</f>
        <v>No</v>
      </c>
      <c r="H1407" s="11">
        <f>_xlfn.XLOOKUP($A1407,'Cleaned - Medical Examinations'!$A$2:$A$2336,'Cleaned - Medical Examinations'!$G$2:$G$2336,0)</f>
        <v>0</v>
      </c>
      <c r="I1407" s="11" t="str">
        <f>_xlfn.XLOOKUP($A1407,'Cleaned - Medical Examinations'!$A$2:$A$2336,'Cleaned - Medical Examinations'!$H$2:$H$2336,0)</f>
        <v>No</v>
      </c>
      <c r="J1407" s="11" t="str">
        <f>_xlfn.XLOOKUP($A1407,'Cleaned - Medical Examinations'!$A$2:$A$2336,'Cleaned - Medical Examinations'!$I$2:$I$2336,0)</f>
        <v>Obesity</v>
      </c>
      <c r="K1407" s="11" t="str">
        <f t="shared" si="21"/>
        <v>Non-Diabetic</v>
      </c>
      <c r="L1407" s="14">
        <f>_xlfn.XLOOKUP($A1407,'Cleaned - Hospitalisation Detai'!$A$2:$A$2344,'Cleaned - Hospitalisation Detai'!$J$2:$J$2344,0)</f>
        <v>35325</v>
      </c>
      <c r="M1407" s="19">
        <f>_xlfn.XLOOKUP($A1407,'Cleaned - Hospitalisation Detai'!$A$2:$A$2344,'Cleaned - Hospitalisation Detai'!$F$2:$F$2344,0)</f>
        <v>7623.13</v>
      </c>
      <c r="N1407" s="19" t="str">
        <f>_xlfn.XLOOKUP($A1407,'Cleaned - Hospitalisation Detai'!$A$2:$A$2344,'Cleaned - Hospitalisation Detai'!$G$2:$G$2344,0)</f>
        <v>tier - 2</v>
      </c>
      <c r="O1407" s="19" t="str">
        <f>_xlfn.XLOOKUP($A1407,'Cleaned - Hospitalisation Detai'!$A$2:$A$2344,'Cleaned - Hospitalisation Detai'!$H$2:$H$2344,0)</f>
        <v>tier - 3</v>
      </c>
      <c r="P1407" s="19" t="str">
        <f>_xlfn.XLOOKUP($A1407,'Cleaned - Hospitalisation Detai'!$A$2:$A$2344,'Cleaned - Hospitalisation Detai'!$I$2:$I$2344,0)</f>
        <v>R1011</v>
      </c>
      <c r="Q1407" s="20">
        <f>_xlfn.XLOOKUP($A1407,'Cleaned - Hospitalisation Detai'!$A$2:$A$2344,'Cleaned - Hospitalisation Detai'!$K$2:$K$2344,0)</f>
        <v>26</v>
      </c>
    </row>
    <row r="1408" spans="1:17" ht="15.6" x14ac:dyDescent="0.3">
      <c r="A1408" s="10" t="s">
        <v>964</v>
      </c>
      <c r="B1408" s="11" t="str">
        <f>_xlfn.XLOOKUP(A1408,'Cleaned - Customer Names '!$A$2:$A$2336,'Cleaned - Customer Names '!$C$2:$C$2336,0)</f>
        <v>Dana</v>
      </c>
      <c r="C1408" s="11">
        <f>_xlfn.XLOOKUP($A1408,'Cleaned - Medical Examinations'!$A$2:$A$2336,'Cleaned - Medical Examinations'!$B$2:$B$2336,0)</f>
        <v>17.78</v>
      </c>
      <c r="D1408" s="11">
        <f>_xlfn.XLOOKUP($A1408,'Cleaned - Medical Examinations'!$A$2:$A$2336,'Cleaned - Medical Examinations'!$C$2:$C$2336,0)</f>
        <v>8.19</v>
      </c>
      <c r="E1408" s="11" t="str">
        <f>_xlfn.XLOOKUP($A1408,'Cleaned - Medical Examinations'!$A$2:$A$2336,'Cleaned - Medical Examinations'!$D$2:$D$2336,0)</f>
        <v>No</v>
      </c>
      <c r="F1408" s="11" t="str">
        <f>_xlfn.XLOOKUP($A1408,'Cleaned - Medical Examinations'!$A$2:$A$2336,'Cleaned - Medical Examinations'!$E$2:$E$2336,0)</f>
        <v>No</v>
      </c>
      <c r="G1408" s="11" t="str">
        <f>_xlfn.XLOOKUP($A1408,'Cleaned - Medical Examinations'!$A$2:$A$2336,'Cleaned - Medical Examinations'!$F$2:$F$2336,0)</f>
        <v>No</v>
      </c>
      <c r="H1408" s="11">
        <f>_xlfn.XLOOKUP($A1408,'Cleaned - Medical Examinations'!$A$2:$A$2336,'Cleaned - Medical Examinations'!$G$2:$G$2336,0)</f>
        <v>0</v>
      </c>
      <c r="I1408" s="11" t="str">
        <f>_xlfn.XLOOKUP($A1408,'Cleaned - Medical Examinations'!$A$2:$A$2336,'Cleaned - Medical Examinations'!$H$2:$H$2336,0)</f>
        <v>No</v>
      </c>
      <c r="J1408" s="11" t="str">
        <f>_xlfn.XLOOKUP($A1408,'Cleaned - Medical Examinations'!$A$2:$A$2336,'Cleaned - Medical Examinations'!$I$2:$I$2336,0)</f>
        <v>Underweight</v>
      </c>
      <c r="K1408" s="11" t="str">
        <f t="shared" si="21"/>
        <v>Diabetic</v>
      </c>
      <c r="L1408" s="14">
        <f>_xlfn.XLOOKUP($A1408,'Cleaned - Hospitalisation Detai'!$A$2:$A$2344,'Cleaned - Hospitalisation Detai'!$J$2:$J$2344,0)</f>
        <v>25022</v>
      </c>
      <c r="M1408" s="19">
        <f>_xlfn.XLOOKUP($A1408,'Cleaned - Hospitalisation Detai'!$A$2:$A$2344,'Cleaned - Hospitalisation Detai'!$F$2:$F$2344,0)</f>
        <v>7609.6</v>
      </c>
      <c r="N1408" s="19" t="str">
        <f>_xlfn.XLOOKUP($A1408,'Cleaned - Hospitalisation Detai'!$A$2:$A$2344,'Cleaned - Hospitalisation Detai'!$G$2:$G$2344,0)</f>
        <v>tier - 3</v>
      </c>
      <c r="O1408" s="19" t="str">
        <f>_xlfn.XLOOKUP($A1408,'Cleaned - Hospitalisation Detai'!$A$2:$A$2344,'Cleaned - Hospitalisation Detai'!$H$2:$H$2344,0)</f>
        <v>tier - 2</v>
      </c>
      <c r="P1408" s="19" t="str">
        <f>_xlfn.XLOOKUP($A1408,'Cleaned - Hospitalisation Detai'!$A$2:$A$2344,'Cleaned - Hospitalisation Detai'!$I$2:$I$2344,0)</f>
        <v>R1012</v>
      </c>
      <c r="Q1408" s="20">
        <f>_xlfn.XLOOKUP($A1408,'Cleaned - Hospitalisation Detai'!$A$2:$A$2344,'Cleaned - Hospitalisation Detai'!$K$2:$K$2344,0)</f>
        <v>54</v>
      </c>
    </row>
    <row r="1409" spans="1:17" ht="15.6" x14ac:dyDescent="0.3">
      <c r="A1409" s="10" t="s">
        <v>963</v>
      </c>
      <c r="B1409" s="11" t="str">
        <f>_xlfn.XLOOKUP(A1409,'Cleaned - Customer Names '!$A$2:$A$2336,'Cleaned - Customer Names '!$C$2:$C$2336,0)</f>
        <v>Eric W</v>
      </c>
      <c r="C1409" s="11">
        <f>_xlfn.XLOOKUP($A1409,'Cleaned - Medical Examinations'!$A$2:$A$2336,'Cleaned - Medical Examinations'!$B$2:$B$2336,0)</f>
        <v>40.119999999999997</v>
      </c>
      <c r="D1409" s="11">
        <f>_xlfn.XLOOKUP($A1409,'Cleaned - Medical Examinations'!$A$2:$A$2336,'Cleaned - Medical Examinations'!$C$2:$C$2336,0)</f>
        <v>6.22</v>
      </c>
      <c r="E1409" s="11" t="str">
        <f>_xlfn.XLOOKUP($A1409,'Cleaned - Medical Examinations'!$A$2:$A$2336,'Cleaned - Medical Examinations'!$D$2:$D$2336,0)</f>
        <v>Yes</v>
      </c>
      <c r="F1409" s="11" t="str">
        <f>_xlfn.XLOOKUP($A1409,'Cleaned - Medical Examinations'!$A$2:$A$2336,'Cleaned - Medical Examinations'!$E$2:$E$2336,0)</f>
        <v>No</v>
      </c>
      <c r="G1409" s="11" t="str">
        <f>_xlfn.XLOOKUP($A1409,'Cleaned - Medical Examinations'!$A$2:$A$2336,'Cleaned - Medical Examinations'!$F$2:$F$2336,0)</f>
        <v>Yes</v>
      </c>
      <c r="H1409" s="11">
        <f>_xlfn.XLOOKUP($A1409,'Cleaned - Medical Examinations'!$A$2:$A$2336,'Cleaned - Medical Examinations'!$G$2:$G$2336,0)</f>
        <v>1</v>
      </c>
      <c r="I1409" s="11" t="str">
        <f>_xlfn.XLOOKUP($A1409,'Cleaned - Medical Examinations'!$A$2:$A$2336,'Cleaned - Medical Examinations'!$H$2:$H$2336,0)</f>
        <v>No</v>
      </c>
      <c r="J1409" s="11" t="str">
        <f>_xlfn.XLOOKUP($A1409,'Cleaned - Medical Examinations'!$A$2:$A$2336,'Cleaned - Medical Examinations'!$I$2:$I$2336,0)</f>
        <v>Obesity</v>
      </c>
      <c r="K1409" s="11" t="str">
        <f t="shared" si="21"/>
        <v>Non-Diabetic</v>
      </c>
      <c r="L1409" s="14">
        <f>_xlfn.XLOOKUP($A1409,'Cleaned - Hospitalisation Detai'!$A$2:$A$2344,'Cleaned - Hospitalisation Detai'!$J$2:$J$2344,0)</f>
        <v>35703</v>
      </c>
      <c r="M1409" s="19">
        <f>_xlfn.XLOOKUP($A1409,'Cleaned - Hospitalisation Detai'!$A$2:$A$2344,'Cleaned - Hospitalisation Detai'!$F$2:$F$2344,0)</f>
        <v>7607.03</v>
      </c>
      <c r="N1409" s="19" t="str">
        <f>_xlfn.XLOOKUP($A1409,'Cleaned - Hospitalisation Detai'!$A$2:$A$2344,'Cleaned - Hospitalisation Detai'!$G$2:$G$2344,0)</f>
        <v>tier - 2</v>
      </c>
      <c r="O1409" s="19" t="str">
        <f>_xlfn.XLOOKUP($A1409,'Cleaned - Hospitalisation Detai'!$A$2:$A$2344,'Cleaned - Hospitalisation Detai'!$H$2:$H$2344,0)</f>
        <v>tier - 2</v>
      </c>
      <c r="P1409" s="19" t="str">
        <f>_xlfn.XLOOKUP($A1409,'Cleaned - Hospitalisation Detai'!$A$2:$A$2344,'Cleaned - Hospitalisation Detai'!$I$2:$I$2344,0)</f>
        <v>R1012</v>
      </c>
      <c r="Q1409" s="20">
        <f>_xlfn.XLOOKUP($A1409,'Cleaned - Hospitalisation Detai'!$A$2:$A$2344,'Cleaned - Hospitalisation Detai'!$K$2:$K$2344,0)</f>
        <v>25</v>
      </c>
    </row>
    <row r="1410" spans="1:17" ht="15.6" x14ac:dyDescent="0.3">
      <c r="A1410" s="10" t="s">
        <v>962</v>
      </c>
      <c r="B1410" s="11" t="str">
        <f>_xlfn.XLOOKUP(A1410,'Cleaned - Customer Names '!$A$2:$A$2336,'Cleaned - Customer Names '!$C$2:$C$2336,0)</f>
        <v>Matthew D</v>
      </c>
      <c r="C1410" s="11">
        <f>_xlfn.XLOOKUP($A1410,'Cleaned - Medical Examinations'!$A$2:$A$2336,'Cleaned - Medical Examinations'!$B$2:$B$2336,0)</f>
        <v>19.350000000000001</v>
      </c>
      <c r="D1410" s="11">
        <f>_xlfn.XLOOKUP($A1410,'Cleaned - Medical Examinations'!$A$2:$A$2336,'Cleaned - Medical Examinations'!$C$2:$C$2336,0)</f>
        <v>8.2200000000000006</v>
      </c>
      <c r="E1410" s="11" t="str">
        <f>_xlfn.XLOOKUP($A1410,'Cleaned - Medical Examinations'!$A$2:$A$2336,'Cleaned - Medical Examinations'!$D$2:$D$2336,0)</f>
        <v>Yes</v>
      </c>
      <c r="F1410" s="11" t="str">
        <f>_xlfn.XLOOKUP($A1410,'Cleaned - Medical Examinations'!$A$2:$A$2336,'Cleaned - Medical Examinations'!$E$2:$E$2336,0)</f>
        <v>No</v>
      </c>
      <c r="G1410" s="11" t="str">
        <f>_xlfn.XLOOKUP($A1410,'Cleaned - Medical Examinations'!$A$2:$A$2336,'Cleaned - Medical Examinations'!$F$2:$F$2336,0)</f>
        <v>No</v>
      </c>
      <c r="H1410" s="11">
        <f>_xlfn.XLOOKUP($A1410,'Cleaned - Medical Examinations'!$A$2:$A$2336,'Cleaned - Medical Examinations'!$G$2:$G$2336,0)</f>
        <v>0</v>
      </c>
      <c r="I1410" s="11" t="str">
        <f>_xlfn.XLOOKUP($A1410,'Cleaned - Medical Examinations'!$A$2:$A$2336,'Cleaned - Medical Examinations'!$H$2:$H$2336,0)</f>
        <v>No</v>
      </c>
      <c r="J1410" s="11" t="str">
        <f>_xlfn.XLOOKUP($A1410,'Cleaned - Medical Examinations'!$A$2:$A$2336,'Cleaned - Medical Examinations'!$I$2:$I$2336,0)</f>
        <v>Normal Weight</v>
      </c>
      <c r="K1410" s="11" t="str">
        <f t="shared" si="21"/>
        <v>Diabetic</v>
      </c>
      <c r="L1410" s="14">
        <f>_xlfn.XLOOKUP($A1410,'Cleaned - Hospitalisation Detai'!$A$2:$A$2344,'Cleaned - Hospitalisation Detai'!$J$2:$J$2344,0)</f>
        <v>24670</v>
      </c>
      <c r="M1410" s="19">
        <f>_xlfn.XLOOKUP($A1410,'Cleaned - Hospitalisation Detai'!$A$2:$A$2344,'Cleaned - Hospitalisation Detai'!$F$2:$F$2344,0)</f>
        <v>7585.62</v>
      </c>
      <c r="N1410" s="19" t="str">
        <f>_xlfn.XLOOKUP($A1410,'Cleaned - Hospitalisation Detai'!$A$2:$A$2344,'Cleaned - Hospitalisation Detai'!$G$2:$G$2344,0)</f>
        <v>tier - 3</v>
      </c>
      <c r="O1410" s="19" t="str">
        <f>_xlfn.XLOOKUP($A1410,'Cleaned - Hospitalisation Detai'!$A$2:$A$2344,'Cleaned - Hospitalisation Detai'!$H$2:$H$2344,0)</f>
        <v>tier - 2</v>
      </c>
      <c r="P1410" s="19" t="str">
        <f>_xlfn.XLOOKUP($A1410,'Cleaned - Hospitalisation Detai'!$A$2:$A$2344,'Cleaned - Hospitalisation Detai'!$I$2:$I$2344,0)</f>
        <v>R1013</v>
      </c>
      <c r="Q1410" s="20">
        <f>_xlfn.XLOOKUP($A1410,'Cleaned - Hospitalisation Detai'!$A$2:$A$2344,'Cleaned - Hospitalisation Detai'!$K$2:$K$2344,0)</f>
        <v>55</v>
      </c>
    </row>
    <row r="1411" spans="1:17" ht="15.6" x14ac:dyDescent="0.3">
      <c r="A1411" s="10" t="s">
        <v>961</v>
      </c>
      <c r="B1411" s="11" t="str">
        <f>_xlfn.XLOOKUP(A1411,'Cleaned - Customer Names '!$A$2:$A$2336,'Cleaned - Customer Names '!$C$2:$C$2336,0)</f>
        <v>Eoghan</v>
      </c>
      <c r="C1411" s="11">
        <f>_xlfn.XLOOKUP($A1411,'Cleaned - Medical Examinations'!$A$2:$A$2336,'Cleaned - Medical Examinations'!$B$2:$B$2336,0)</f>
        <v>36.69</v>
      </c>
      <c r="D1411" s="11">
        <f>_xlfn.XLOOKUP($A1411,'Cleaned - Medical Examinations'!$A$2:$A$2336,'Cleaned - Medical Examinations'!$C$2:$C$2336,0)</f>
        <v>6.15</v>
      </c>
      <c r="E1411" s="11" t="str">
        <f>_xlfn.XLOOKUP($A1411,'Cleaned - Medical Examinations'!$A$2:$A$2336,'Cleaned - Medical Examinations'!$D$2:$D$2336,0)</f>
        <v>No</v>
      </c>
      <c r="F1411" s="11" t="str">
        <f>_xlfn.XLOOKUP($A1411,'Cleaned - Medical Examinations'!$A$2:$A$2336,'Cleaned - Medical Examinations'!$E$2:$E$2336,0)</f>
        <v>No</v>
      </c>
      <c r="G1411" s="11" t="str">
        <f>_xlfn.XLOOKUP($A1411,'Cleaned - Medical Examinations'!$A$2:$A$2336,'Cleaned - Medical Examinations'!$F$2:$F$2336,0)</f>
        <v>No</v>
      </c>
      <c r="H1411" s="11">
        <f>_xlfn.XLOOKUP($A1411,'Cleaned - Medical Examinations'!$A$2:$A$2336,'Cleaned - Medical Examinations'!$G$2:$G$2336,0)</f>
        <v>0</v>
      </c>
      <c r="I1411" s="11" t="str">
        <f>_xlfn.XLOOKUP($A1411,'Cleaned - Medical Examinations'!$A$2:$A$2336,'Cleaned - Medical Examinations'!$H$2:$H$2336,0)</f>
        <v>No</v>
      </c>
      <c r="J1411" s="11" t="str">
        <f>_xlfn.XLOOKUP($A1411,'Cleaned - Medical Examinations'!$A$2:$A$2336,'Cleaned - Medical Examinations'!$I$2:$I$2336,0)</f>
        <v>Obesity</v>
      </c>
      <c r="K1411" s="11" t="str">
        <f t="shared" ref="K1411:K1474" si="22">IF(D1411&gt;=6.5,"Diabetic","Non-Diabetic")</f>
        <v>Non-Diabetic</v>
      </c>
      <c r="L1411" s="14">
        <f>_xlfn.XLOOKUP($A1411,'Cleaned - Hospitalisation Detai'!$A$2:$A$2344,'Cleaned - Hospitalisation Detai'!$J$2:$J$2344,0)</f>
        <v>34560</v>
      </c>
      <c r="M1411" s="19">
        <f>_xlfn.XLOOKUP($A1411,'Cleaned - Hospitalisation Detai'!$A$2:$A$2344,'Cleaned - Hospitalisation Detai'!$F$2:$F$2344,0)</f>
        <v>7567.13</v>
      </c>
      <c r="N1411" s="19" t="str">
        <f>_xlfn.XLOOKUP($A1411,'Cleaned - Hospitalisation Detai'!$A$2:$A$2344,'Cleaned - Hospitalisation Detai'!$G$2:$G$2344,0)</f>
        <v>tier - 2</v>
      </c>
      <c r="O1411" s="19" t="str">
        <f>_xlfn.XLOOKUP($A1411,'Cleaned - Hospitalisation Detai'!$A$2:$A$2344,'Cleaned - Hospitalisation Detai'!$H$2:$H$2344,0)</f>
        <v>tier - 2</v>
      </c>
      <c r="P1411" s="19" t="str">
        <f>_xlfn.XLOOKUP($A1411,'Cleaned - Hospitalisation Detai'!$A$2:$A$2344,'Cleaned - Hospitalisation Detai'!$I$2:$I$2344,0)</f>
        <v>R1021</v>
      </c>
      <c r="Q1411" s="20">
        <f>_xlfn.XLOOKUP($A1411,'Cleaned - Hospitalisation Detai'!$A$2:$A$2344,'Cleaned - Hospitalisation Detai'!$K$2:$K$2344,0)</f>
        <v>28</v>
      </c>
    </row>
    <row r="1412" spans="1:17" ht="15.6" x14ac:dyDescent="0.3">
      <c r="A1412" s="10" t="s">
        <v>960</v>
      </c>
      <c r="B1412" s="11" t="str">
        <f>_xlfn.XLOOKUP(A1412,'Cleaned - Customer Names '!$A$2:$A$2336,'Cleaned - Customer Names '!$C$2:$C$2336,0)</f>
        <v>Pamela W</v>
      </c>
      <c r="C1412" s="11">
        <f>_xlfn.XLOOKUP($A1412,'Cleaned - Medical Examinations'!$A$2:$A$2336,'Cleaned - Medical Examinations'!$B$2:$B$2336,0)</f>
        <v>28.51</v>
      </c>
      <c r="D1412" s="11">
        <f>_xlfn.XLOOKUP($A1412,'Cleaned - Medical Examinations'!$A$2:$A$2336,'Cleaned - Medical Examinations'!$C$2:$C$2336,0)</f>
        <v>5.65</v>
      </c>
      <c r="E1412" s="11" t="str">
        <f>_xlfn.XLOOKUP($A1412,'Cleaned - Medical Examinations'!$A$2:$A$2336,'Cleaned - Medical Examinations'!$D$2:$D$2336,0)</f>
        <v>Yes</v>
      </c>
      <c r="F1412" s="11" t="str">
        <f>_xlfn.XLOOKUP($A1412,'Cleaned - Medical Examinations'!$A$2:$A$2336,'Cleaned - Medical Examinations'!$E$2:$E$2336,0)</f>
        <v>No</v>
      </c>
      <c r="G1412" s="11" t="str">
        <f>_xlfn.XLOOKUP($A1412,'Cleaned - Medical Examinations'!$A$2:$A$2336,'Cleaned - Medical Examinations'!$F$2:$F$2336,0)</f>
        <v>No</v>
      </c>
      <c r="H1412" s="11">
        <f>_xlfn.XLOOKUP($A1412,'Cleaned - Medical Examinations'!$A$2:$A$2336,'Cleaned - Medical Examinations'!$G$2:$G$2336,0)</f>
        <v>1</v>
      </c>
      <c r="I1412" s="11" t="str">
        <f>_xlfn.XLOOKUP($A1412,'Cleaned - Medical Examinations'!$A$2:$A$2336,'Cleaned - Medical Examinations'!$H$2:$H$2336,0)</f>
        <v>No</v>
      </c>
      <c r="J1412" s="11" t="str">
        <f>_xlfn.XLOOKUP($A1412,'Cleaned - Medical Examinations'!$A$2:$A$2336,'Cleaned - Medical Examinations'!$I$2:$I$2336,0)</f>
        <v>Overweight</v>
      </c>
      <c r="K1412" s="11" t="str">
        <f t="shared" si="22"/>
        <v>Non-Diabetic</v>
      </c>
      <c r="L1412" s="14">
        <f>_xlfn.XLOOKUP($A1412,'Cleaned - Hospitalisation Detai'!$A$2:$A$2344,'Cleaned - Hospitalisation Detai'!$J$2:$J$2344,0)</f>
        <v>32492</v>
      </c>
      <c r="M1412" s="19">
        <f>_xlfn.XLOOKUP($A1412,'Cleaned - Hospitalisation Detai'!$A$2:$A$2344,'Cleaned - Hospitalisation Detai'!$F$2:$F$2344,0)</f>
        <v>7538.52</v>
      </c>
      <c r="N1412" s="19" t="str">
        <f>_xlfn.XLOOKUP($A1412,'Cleaned - Hospitalisation Detai'!$A$2:$A$2344,'Cleaned - Hospitalisation Detai'!$G$2:$G$2344,0)</f>
        <v>tier - 2</v>
      </c>
      <c r="O1412" s="19" t="str">
        <f>_xlfn.XLOOKUP($A1412,'Cleaned - Hospitalisation Detai'!$A$2:$A$2344,'Cleaned - Hospitalisation Detai'!$H$2:$H$2344,0)</f>
        <v>tier - 2</v>
      </c>
      <c r="P1412" s="19" t="str">
        <f>_xlfn.XLOOKUP($A1412,'Cleaned - Hospitalisation Detai'!$A$2:$A$2344,'Cleaned - Hospitalisation Detai'!$I$2:$I$2344,0)</f>
        <v>R1012</v>
      </c>
      <c r="Q1412" s="20">
        <f>_xlfn.XLOOKUP($A1412,'Cleaned - Hospitalisation Detai'!$A$2:$A$2344,'Cleaned - Hospitalisation Detai'!$K$2:$K$2344,0)</f>
        <v>34</v>
      </c>
    </row>
    <row r="1413" spans="1:17" ht="15.6" x14ac:dyDescent="0.3">
      <c r="A1413" s="10" t="s">
        <v>959</v>
      </c>
      <c r="B1413" s="11" t="str">
        <f>_xlfn.XLOOKUP(A1413,'Cleaned - Customer Names '!$A$2:$A$2336,'Cleaned - Customer Names '!$C$2:$C$2336,0)</f>
        <v>Lindsey M.</v>
      </c>
      <c r="C1413" s="11">
        <f>_xlfn.XLOOKUP($A1413,'Cleaned - Medical Examinations'!$A$2:$A$2336,'Cleaned - Medical Examinations'!$B$2:$B$2336,0)</f>
        <v>30.21</v>
      </c>
      <c r="D1413" s="11">
        <f>_xlfn.XLOOKUP($A1413,'Cleaned - Medical Examinations'!$A$2:$A$2336,'Cleaned - Medical Examinations'!$C$2:$C$2336,0)</f>
        <v>5.5</v>
      </c>
      <c r="E1413" s="11" t="str">
        <f>_xlfn.XLOOKUP($A1413,'Cleaned - Medical Examinations'!$A$2:$A$2336,'Cleaned - Medical Examinations'!$D$2:$D$2336,0)</f>
        <v>No</v>
      </c>
      <c r="F1413" s="11" t="str">
        <f>_xlfn.XLOOKUP($A1413,'Cleaned - Medical Examinations'!$A$2:$A$2336,'Cleaned - Medical Examinations'!$E$2:$E$2336,0)</f>
        <v>No</v>
      </c>
      <c r="G1413" s="11" t="str">
        <f>_xlfn.XLOOKUP($A1413,'Cleaned - Medical Examinations'!$A$2:$A$2336,'Cleaned - Medical Examinations'!$F$2:$F$2336,0)</f>
        <v>No</v>
      </c>
      <c r="H1413" s="11">
        <f>_xlfn.XLOOKUP($A1413,'Cleaned - Medical Examinations'!$A$2:$A$2336,'Cleaned - Medical Examinations'!$G$2:$G$2336,0)</f>
        <v>1</v>
      </c>
      <c r="I1413" s="11" t="str">
        <f>_xlfn.XLOOKUP($A1413,'Cleaned - Medical Examinations'!$A$2:$A$2336,'Cleaned - Medical Examinations'!$H$2:$H$2336,0)</f>
        <v>No</v>
      </c>
      <c r="J1413" s="11" t="str">
        <f>_xlfn.XLOOKUP($A1413,'Cleaned - Medical Examinations'!$A$2:$A$2336,'Cleaned - Medical Examinations'!$I$2:$I$2336,0)</f>
        <v>Obesity</v>
      </c>
      <c r="K1413" s="11" t="str">
        <f t="shared" si="22"/>
        <v>Non-Diabetic</v>
      </c>
      <c r="L1413" s="14">
        <f>_xlfn.XLOOKUP($A1413,'Cleaned - Hospitalisation Detai'!$A$2:$A$2344,'Cleaned - Hospitalisation Detai'!$J$2:$J$2344,0)</f>
        <v>30916</v>
      </c>
      <c r="M1413" s="19">
        <f>_xlfn.XLOOKUP($A1413,'Cleaned - Hospitalisation Detai'!$A$2:$A$2344,'Cleaned - Hospitalisation Detai'!$F$2:$F$2344,0)</f>
        <v>7537.16</v>
      </c>
      <c r="N1413" s="19" t="str">
        <f>_xlfn.XLOOKUP($A1413,'Cleaned - Hospitalisation Detai'!$A$2:$A$2344,'Cleaned - Hospitalisation Detai'!$G$2:$G$2344,0)</f>
        <v>tier - 2</v>
      </c>
      <c r="O1413" s="19" t="str">
        <f>_xlfn.XLOOKUP($A1413,'Cleaned - Hospitalisation Detai'!$A$2:$A$2344,'Cleaned - Hospitalisation Detai'!$H$2:$H$2344,0)</f>
        <v>tier - 2</v>
      </c>
      <c r="P1413" s="19" t="str">
        <f>_xlfn.XLOOKUP($A1413,'Cleaned - Hospitalisation Detai'!$A$2:$A$2344,'Cleaned - Hospitalisation Detai'!$I$2:$I$2344,0)</f>
        <v>R1012</v>
      </c>
      <c r="Q1413" s="20">
        <f>_xlfn.XLOOKUP($A1413,'Cleaned - Hospitalisation Detai'!$A$2:$A$2344,'Cleaned - Hospitalisation Detai'!$K$2:$K$2344,0)</f>
        <v>38</v>
      </c>
    </row>
    <row r="1414" spans="1:17" ht="15.6" x14ac:dyDescent="0.3">
      <c r="A1414" s="10" t="s">
        <v>958</v>
      </c>
      <c r="B1414" s="11" t="str">
        <f>_xlfn.XLOOKUP(A1414,'Cleaned - Customer Names '!$A$2:$A$2336,'Cleaned - Customer Names '!$C$2:$C$2336,0)</f>
        <v>Kassie</v>
      </c>
      <c r="C1414" s="11">
        <f>_xlfn.XLOOKUP($A1414,'Cleaned - Medical Examinations'!$A$2:$A$2336,'Cleaned - Medical Examinations'!$B$2:$B$2336,0)</f>
        <v>24.33</v>
      </c>
      <c r="D1414" s="11">
        <f>_xlfn.XLOOKUP($A1414,'Cleaned - Medical Examinations'!$A$2:$A$2336,'Cleaned - Medical Examinations'!$C$2:$C$2336,0)</f>
        <v>8</v>
      </c>
      <c r="E1414" s="11" t="str">
        <f>_xlfn.XLOOKUP($A1414,'Cleaned - Medical Examinations'!$A$2:$A$2336,'Cleaned - Medical Examinations'!$D$2:$D$2336,0)</f>
        <v>No</v>
      </c>
      <c r="F1414" s="11" t="str">
        <f>_xlfn.XLOOKUP($A1414,'Cleaned - Medical Examinations'!$A$2:$A$2336,'Cleaned - Medical Examinations'!$E$2:$E$2336,0)</f>
        <v>No</v>
      </c>
      <c r="G1414" s="11" t="str">
        <f>_xlfn.XLOOKUP($A1414,'Cleaned - Medical Examinations'!$A$2:$A$2336,'Cleaned - Medical Examinations'!$F$2:$F$2336,0)</f>
        <v>No</v>
      </c>
      <c r="H1414" s="11">
        <f>_xlfn.XLOOKUP($A1414,'Cleaned - Medical Examinations'!$A$2:$A$2336,'Cleaned - Medical Examinations'!$G$2:$G$2336,0)</f>
        <v>0</v>
      </c>
      <c r="I1414" s="11" t="str">
        <f>_xlfn.XLOOKUP($A1414,'Cleaned - Medical Examinations'!$A$2:$A$2336,'Cleaned - Medical Examinations'!$H$2:$H$2336,0)</f>
        <v>No</v>
      </c>
      <c r="J1414" s="11" t="str">
        <f>_xlfn.XLOOKUP($A1414,'Cleaned - Medical Examinations'!$A$2:$A$2336,'Cleaned - Medical Examinations'!$I$2:$I$2336,0)</f>
        <v>Normal Weight</v>
      </c>
      <c r="K1414" s="11" t="str">
        <f t="shared" si="22"/>
        <v>Diabetic</v>
      </c>
      <c r="L1414" s="14">
        <f>_xlfn.XLOOKUP($A1414,'Cleaned - Hospitalisation Detai'!$A$2:$A$2344,'Cleaned - Hospitalisation Detai'!$J$2:$J$2344,0)</f>
        <v>28838</v>
      </c>
      <c r="M1414" s="19">
        <f>_xlfn.XLOOKUP($A1414,'Cleaned - Hospitalisation Detai'!$A$2:$A$2344,'Cleaned - Hospitalisation Detai'!$F$2:$F$2344,0)</f>
        <v>7531.7</v>
      </c>
      <c r="N1414" s="19" t="str">
        <f>_xlfn.XLOOKUP($A1414,'Cleaned - Hospitalisation Detai'!$A$2:$A$2344,'Cleaned - Hospitalisation Detai'!$G$2:$G$2344,0)</f>
        <v>tier - 2</v>
      </c>
      <c r="O1414" s="19" t="str">
        <f>_xlfn.XLOOKUP($A1414,'Cleaned - Hospitalisation Detai'!$A$2:$A$2344,'Cleaned - Hospitalisation Detai'!$H$2:$H$2344,0)</f>
        <v>tier - 1</v>
      </c>
      <c r="P1414" s="19" t="str">
        <f>_xlfn.XLOOKUP($A1414,'Cleaned - Hospitalisation Detai'!$A$2:$A$2344,'Cleaned - Hospitalisation Detai'!$I$2:$I$2344,0)</f>
        <v>R1013</v>
      </c>
      <c r="Q1414" s="20">
        <f>_xlfn.XLOOKUP($A1414,'Cleaned - Hospitalisation Detai'!$A$2:$A$2344,'Cleaned - Hospitalisation Detai'!$K$2:$K$2344,0)</f>
        <v>44</v>
      </c>
    </row>
    <row r="1415" spans="1:17" ht="15.6" x14ac:dyDescent="0.3">
      <c r="A1415" s="10" t="s">
        <v>957</v>
      </c>
      <c r="B1415" s="11" t="str">
        <f>_xlfn.XLOOKUP(A1415,'Cleaned - Customer Names '!$A$2:$A$2336,'Cleaned - Customer Names '!$C$2:$C$2336,0)</f>
        <v>Matthew</v>
      </c>
      <c r="C1415" s="11">
        <f>_xlfn.XLOOKUP($A1415,'Cleaned - Medical Examinations'!$A$2:$A$2336,'Cleaned - Medical Examinations'!$B$2:$B$2336,0)</f>
        <v>19.855</v>
      </c>
      <c r="D1415" s="11">
        <f>_xlfn.XLOOKUP($A1415,'Cleaned - Medical Examinations'!$A$2:$A$2336,'Cleaned - Medical Examinations'!$C$2:$C$2336,0)</f>
        <v>5.71</v>
      </c>
      <c r="E1415" s="11" t="str">
        <f>_xlfn.XLOOKUP($A1415,'Cleaned - Medical Examinations'!$A$2:$A$2336,'Cleaned - Medical Examinations'!$D$2:$D$2336,0)</f>
        <v>Yes</v>
      </c>
      <c r="F1415" s="11" t="str">
        <f>_xlfn.XLOOKUP($A1415,'Cleaned - Medical Examinations'!$A$2:$A$2336,'Cleaned - Medical Examinations'!$E$2:$E$2336,0)</f>
        <v>No</v>
      </c>
      <c r="G1415" s="11" t="str">
        <f>_xlfn.XLOOKUP($A1415,'Cleaned - Medical Examinations'!$A$2:$A$2336,'Cleaned - Medical Examinations'!$F$2:$F$2336,0)</f>
        <v>No</v>
      </c>
      <c r="H1415" s="11">
        <f>_xlfn.XLOOKUP($A1415,'Cleaned - Medical Examinations'!$A$2:$A$2336,'Cleaned - Medical Examinations'!$G$2:$G$2336,0)</f>
        <v>0</v>
      </c>
      <c r="I1415" s="11" t="str">
        <f>_xlfn.XLOOKUP($A1415,'Cleaned - Medical Examinations'!$A$2:$A$2336,'Cleaned - Medical Examinations'!$H$2:$H$2336,0)</f>
        <v>No</v>
      </c>
      <c r="J1415" s="11" t="str">
        <f>_xlfn.XLOOKUP($A1415,'Cleaned - Medical Examinations'!$A$2:$A$2336,'Cleaned - Medical Examinations'!$I$2:$I$2336,0)</f>
        <v>Normal Weight</v>
      </c>
      <c r="K1415" s="11" t="str">
        <f t="shared" si="22"/>
        <v>Non-Diabetic</v>
      </c>
      <c r="L1415" s="14">
        <f>_xlfn.XLOOKUP($A1415,'Cleaned - Hospitalisation Detai'!$A$2:$A$2344,'Cleaned - Hospitalisation Detai'!$J$2:$J$2344,0)</f>
        <v>28043</v>
      </c>
      <c r="M1415" s="19">
        <f>_xlfn.XLOOKUP($A1415,'Cleaned - Hospitalisation Detai'!$A$2:$A$2344,'Cleaned - Hospitalisation Detai'!$F$2:$F$2344,0)</f>
        <v>7526.71</v>
      </c>
      <c r="N1415" s="19" t="str">
        <f>_xlfn.XLOOKUP($A1415,'Cleaned - Hospitalisation Detai'!$A$2:$A$2344,'Cleaned - Hospitalisation Detai'!$G$2:$G$2344,0)</f>
        <v>tier - 3</v>
      </c>
      <c r="O1415" s="19" t="str">
        <f>_xlfn.XLOOKUP($A1415,'Cleaned - Hospitalisation Detai'!$A$2:$A$2344,'Cleaned - Hospitalisation Detai'!$H$2:$H$2344,0)</f>
        <v>tier - 1</v>
      </c>
      <c r="P1415" s="19" t="str">
        <f>_xlfn.XLOOKUP($A1415,'Cleaned - Hospitalisation Detai'!$A$2:$A$2344,'Cleaned - Hospitalisation Detai'!$I$2:$I$2344,0)</f>
        <v>R1012</v>
      </c>
      <c r="Q1415" s="20">
        <f>_xlfn.XLOOKUP($A1415,'Cleaned - Hospitalisation Detai'!$A$2:$A$2344,'Cleaned - Hospitalisation Detai'!$K$2:$K$2344,0)</f>
        <v>46</v>
      </c>
    </row>
    <row r="1416" spans="1:17" ht="15.6" x14ac:dyDescent="0.3">
      <c r="A1416" s="10" t="s">
        <v>956</v>
      </c>
      <c r="B1416" s="11" t="str">
        <f>_xlfn.XLOOKUP(A1416,'Cleaned - Customer Names '!$A$2:$A$2336,'Cleaned - Customer Names '!$C$2:$C$2336,0)</f>
        <v>Ruben Dario</v>
      </c>
      <c r="C1416" s="11">
        <f>_xlfn.XLOOKUP($A1416,'Cleaned - Medical Examinations'!$A$2:$A$2336,'Cleaned - Medical Examinations'!$B$2:$B$2336,0)</f>
        <v>25.364999999999998</v>
      </c>
      <c r="D1416" s="11">
        <f>_xlfn.XLOOKUP($A1416,'Cleaned - Medical Examinations'!$A$2:$A$2336,'Cleaned - Medical Examinations'!$C$2:$C$2336,0)</f>
        <v>11.71</v>
      </c>
      <c r="E1416" s="11" t="str">
        <f>_xlfn.XLOOKUP($A1416,'Cleaned - Medical Examinations'!$A$2:$A$2336,'Cleaned - Medical Examinations'!$D$2:$D$2336,0)</f>
        <v>No</v>
      </c>
      <c r="F1416" s="11" t="str">
        <f>_xlfn.XLOOKUP($A1416,'Cleaned - Medical Examinations'!$A$2:$A$2336,'Cleaned - Medical Examinations'!$E$2:$E$2336,0)</f>
        <v>No</v>
      </c>
      <c r="G1416" s="11" t="str">
        <f>_xlfn.XLOOKUP($A1416,'Cleaned - Medical Examinations'!$A$2:$A$2336,'Cleaned - Medical Examinations'!$F$2:$F$2336,0)</f>
        <v>No</v>
      </c>
      <c r="H1416" s="11">
        <f>_xlfn.XLOOKUP($A1416,'Cleaned - Medical Examinations'!$A$2:$A$2336,'Cleaned - Medical Examinations'!$G$2:$G$2336,0)</f>
        <v>0</v>
      </c>
      <c r="I1416" s="11" t="str">
        <f>_xlfn.XLOOKUP($A1416,'Cleaned - Medical Examinations'!$A$2:$A$2336,'Cleaned - Medical Examinations'!$H$2:$H$2336,0)</f>
        <v>No</v>
      </c>
      <c r="J1416" s="11" t="str">
        <f>_xlfn.XLOOKUP($A1416,'Cleaned - Medical Examinations'!$A$2:$A$2336,'Cleaned - Medical Examinations'!$I$2:$I$2336,0)</f>
        <v>Overweight</v>
      </c>
      <c r="K1416" s="11" t="str">
        <f t="shared" si="22"/>
        <v>Diabetic</v>
      </c>
      <c r="L1416" s="14">
        <f>_xlfn.XLOOKUP($A1416,'Cleaned - Hospitalisation Detai'!$A$2:$A$2344,'Cleaned - Hospitalisation Detai'!$J$2:$J$2344,0)</f>
        <v>28781</v>
      </c>
      <c r="M1416" s="19">
        <f>_xlfn.XLOOKUP($A1416,'Cleaned - Hospitalisation Detai'!$A$2:$A$2344,'Cleaned - Hospitalisation Detai'!$F$2:$F$2344,0)</f>
        <v>7518.03</v>
      </c>
      <c r="N1416" s="19" t="str">
        <f>_xlfn.XLOOKUP($A1416,'Cleaned - Hospitalisation Detai'!$A$2:$A$2344,'Cleaned - Hospitalisation Detai'!$G$2:$G$2344,0)</f>
        <v>tier - 2</v>
      </c>
      <c r="O1416" s="19" t="str">
        <f>_xlfn.XLOOKUP($A1416,'Cleaned - Hospitalisation Detai'!$A$2:$A$2344,'Cleaned - Hospitalisation Detai'!$H$2:$H$2344,0)</f>
        <v>tier - 3</v>
      </c>
      <c r="P1416" s="19" t="str">
        <f>_xlfn.XLOOKUP($A1416,'Cleaned - Hospitalisation Detai'!$A$2:$A$2344,'Cleaned - Hospitalisation Detai'!$I$2:$I$2344,0)</f>
        <v>R1012</v>
      </c>
      <c r="Q1416" s="20">
        <f>_xlfn.XLOOKUP($A1416,'Cleaned - Hospitalisation Detai'!$A$2:$A$2344,'Cleaned - Hospitalisation Detai'!$K$2:$K$2344,0)</f>
        <v>44</v>
      </c>
    </row>
    <row r="1417" spans="1:17" ht="15.6" x14ac:dyDescent="0.3">
      <c r="A1417" s="10" t="s">
        <v>955</v>
      </c>
      <c r="B1417" s="11" t="str">
        <f>_xlfn.XLOOKUP(A1417,'Cleaned - Customer Names '!$A$2:$A$2336,'Cleaned - Customer Names '!$C$2:$C$2336,0)</f>
        <v>Kevin</v>
      </c>
      <c r="C1417" s="11">
        <f>_xlfn.XLOOKUP($A1417,'Cleaned - Medical Examinations'!$A$2:$A$2336,'Cleaned - Medical Examinations'!$B$2:$B$2336,0)</f>
        <v>29.6</v>
      </c>
      <c r="D1417" s="11">
        <f>_xlfn.XLOOKUP($A1417,'Cleaned - Medical Examinations'!$A$2:$A$2336,'Cleaned - Medical Examinations'!$C$2:$C$2336,0)</f>
        <v>6.17</v>
      </c>
      <c r="E1417" s="11" t="str">
        <f>_xlfn.XLOOKUP($A1417,'Cleaned - Medical Examinations'!$A$2:$A$2336,'Cleaned - Medical Examinations'!$D$2:$D$2336,0)</f>
        <v>Yes</v>
      </c>
      <c r="F1417" s="11" t="str">
        <f>_xlfn.XLOOKUP($A1417,'Cleaned - Medical Examinations'!$A$2:$A$2336,'Cleaned - Medical Examinations'!$E$2:$E$2336,0)</f>
        <v>No</v>
      </c>
      <c r="G1417" s="11" t="str">
        <f>_xlfn.XLOOKUP($A1417,'Cleaned - Medical Examinations'!$A$2:$A$2336,'Cleaned - Medical Examinations'!$F$2:$F$2336,0)</f>
        <v>Yes</v>
      </c>
      <c r="H1417" s="11">
        <f>_xlfn.XLOOKUP($A1417,'Cleaned - Medical Examinations'!$A$2:$A$2336,'Cleaned - Medical Examinations'!$G$2:$G$2336,0)</f>
        <v>1</v>
      </c>
      <c r="I1417" s="11" t="str">
        <f>_xlfn.XLOOKUP($A1417,'Cleaned - Medical Examinations'!$A$2:$A$2336,'Cleaned - Medical Examinations'!$H$2:$H$2336,0)</f>
        <v>No</v>
      </c>
      <c r="J1417" s="11" t="str">
        <f>_xlfn.XLOOKUP($A1417,'Cleaned - Medical Examinations'!$A$2:$A$2336,'Cleaned - Medical Examinations'!$I$2:$I$2336,0)</f>
        <v>Overweight</v>
      </c>
      <c r="K1417" s="11" t="str">
        <f t="shared" si="22"/>
        <v>Non-Diabetic</v>
      </c>
      <c r="L1417" s="14">
        <f>_xlfn.XLOOKUP($A1417,'Cleaned - Hospitalisation Detai'!$A$2:$A$2344,'Cleaned - Hospitalisation Detai'!$J$2:$J$2344,0)</f>
        <v>30507</v>
      </c>
      <c r="M1417" s="19">
        <f>_xlfn.XLOOKUP($A1417,'Cleaned - Hospitalisation Detai'!$A$2:$A$2344,'Cleaned - Hospitalisation Detai'!$F$2:$F$2344,0)</f>
        <v>7512.27</v>
      </c>
      <c r="N1417" s="19" t="str">
        <f>_xlfn.XLOOKUP($A1417,'Cleaned - Hospitalisation Detai'!$A$2:$A$2344,'Cleaned - Hospitalisation Detai'!$G$2:$G$2344,0)</f>
        <v>tier - 3</v>
      </c>
      <c r="O1417" s="19" t="str">
        <f>_xlfn.XLOOKUP($A1417,'Cleaned - Hospitalisation Detai'!$A$2:$A$2344,'Cleaned - Hospitalisation Detai'!$H$2:$H$2344,0)</f>
        <v>tier - 2</v>
      </c>
      <c r="P1417" s="19" t="str">
        <f>_xlfn.XLOOKUP($A1417,'Cleaned - Hospitalisation Detai'!$A$2:$A$2344,'Cleaned - Hospitalisation Detai'!$I$2:$I$2344,0)</f>
        <v>R1011</v>
      </c>
      <c r="Q1417" s="20">
        <f>_xlfn.XLOOKUP($A1417,'Cleaned - Hospitalisation Detai'!$A$2:$A$2344,'Cleaned - Hospitalisation Detai'!$K$2:$K$2344,0)</f>
        <v>39</v>
      </c>
    </row>
    <row r="1418" spans="1:17" ht="15.6" x14ac:dyDescent="0.3">
      <c r="A1418" s="10" t="s">
        <v>954</v>
      </c>
      <c r="B1418" s="11" t="str">
        <f>_xlfn.XLOOKUP(A1418,'Cleaned - Customer Names '!$A$2:$A$2336,'Cleaned - Customer Names '!$C$2:$C$2336,0)</f>
        <v>Lindsay M</v>
      </c>
      <c r="C1418" s="11">
        <f>_xlfn.XLOOKUP($A1418,'Cleaned - Medical Examinations'!$A$2:$A$2336,'Cleaned - Medical Examinations'!$B$2:$B$2336,0)</f>
        <v>39.43</v>
      </c>
      <c r="D1418" s="11">
        <f>_xlfn.XLOOKUP($A1418,'Cleaned - Medical Examinations'!$A$2:$A$2336,'Cleaned - Medical Examinations'!$C$2:$C$2336,0)</f>
        <v>6.1</v>
      </c>
      <c r="E1418" s="11" t="str">
        <f>_xlfn.XLOOKUP($A1418,'Cleaned - Medical Examinations'!$A$2:$A$2336,'Cleaned - Medical Examinations'!$D$2:$D$2336,0)</f>
        <v>Yes</v>
      </c>
      <c r="F1418" s="11" t="str">
        <f>_xlfn.XLOOKUP($A1418,'Cleaned - Medical Examinations'!$A$2:$A$2336,'Cleaned - Medical Examinations'!$E$2:$E$2336,0)</f>
        <v>No</v>
      </c>
      <c r="G1418" s="11" t="str">
        <f>_xlfn.XLOOKUP($A1418,'Cleaned - Medical Examinations'!$A$2:$A$2336,'Cleaned - Medical Examinations'!$F$2:$F$2336,0)</f>
        <v>Yes</v>
      </c>
      <c r="H1418" s="11">
        <f>_xlfn.XLOOKUP($A1418,'Cleaned - Medical Examinations'!$A$2:$A$2336,'Cleaned - Medical Examinations'!$G$2:$G$2336,0)</f>
        <v>1</v>
      </c>
      <c r="I1418" s="11" t="str">
        <f>_xlfn.XLOOKUP($A1418,'Cleaned - Medical Examinations'!$A$2:$A$2336,'Cleaned - Medical Examinations'!$H$2:$H$2336,0)</f>
        <v>No</v>
      </c>
      <c r="J1418" s="11" t="str">
        <f>_xlfn.XLOOKUP($A1418,'Cleaned - Medical Examinations'!$A$2:$A$2336,'Cleaned - Medical Examinations'!$I$2:$I$2336,0)</f>
        <v>Obesity</v>
      </c>
      <c r="K1418" s="11" t="str">
        <f t="shared" si="22"/>
        <v>Non-Diabetic</v>
      </c>
      <c r="L1418" s="14">
        <f>_xlfn.XLOOKUP($A1418,'Cleaned - Hospitalisation Detai'!$A$2:$A$2344,'Cleaned - Hospitalisation Detai'!$J$2:$J$2344,0)</f>
        <v>35731</v>
      </c>
      <c r="M1418" s="19">
        <f>_xlfn.XLOOKUP($A1418,'Cleaned - Hospitalisation Detai'!$A$2:$A$2344,'Cleaned - Hospitalisation Detai'!$F$2:$F$2344,0)</f>
        <v>7504.3</v>
      </c>
      <c r="N1418" s="19" t="str">
        <f>_xlfn.XLOOKUP($A1418,'Cleaned - Hospitalisation Detai'!$A$2:$A$2344,'Cleaned - Hospitalisation Detai'!$G$2:$G$2344,0)</f>
        <v>tier - 2</v>
      </c>
      <c r="O1418" s="19" t="str">
        <f>_xlfn.XLOOKUP($A1418,'Cleaned - Hospitalisation Detai'!$A$2:$A$2344,'Cleaned - Hospitalisation Detai'!$H$2:$H$2344,0)</f>
        <v>tier - 1</v>
      </c>
      <c r="P1418" s="19" t="str">
        <f>_xlfn.XLOOKUP($A1418,'Cleaned - Hospitalisation Detai'!$A$2:$A$2344,'Cleaned - Hospitalisation Detai'!$I$2:$I$2344,0)</f>
        <v>R1012</v>
      </c>
      <c r="Q1418" s="20">
        <f>_xlfn.XLOOKUP($A1418,'Cleaned - Hospitalisation Detai'!$A$2:$A$2344,'Cleaned - Hospitalisation Detai'!$K$2:$K$2344,0)</f>
        <v>25</v>
      </c>
    </row>
    <row r="1419" spans="1:17" ht="15.6" x14ac:dyDescent="0.3">
      <c r="A1419" s="10" t="s">
        <v>953</v>
      </c>
      <c r="B1419" s="11" t="str">
        <f>_xlfn.XLOOKUP(A1419,'Cleaned - Customer Names '!$A$2:$A$2336,'Cleaned - Customer Names '!$C$2:$C$2336,0)</f>
        <v>Amanda</v>
      </c>
      <c r="C1419" s="11">
        <f>_xlfn.XLOOKUP($A1419,'Cleaned - Medical Examinations'!$A$2:$A$2336,'Cleaned - Medical Examinations'!$B$2:$B$2336,0)</f>
        <v>27.34</v>
      </c>
      <c r="D1419" s="11">
        <f>_xlfn.XLOOKUP($A1419,'Cleaned - Medical Examinations'!$A$2:$A$2336,'Cleaned - Medical Examinations'!$C$2:$C$2336,0)</f>
        <v>5.19</v>
      </c>
      <c r="E1419" s="11" t="str">
        <f>_xlfn.XLOOKUP($A1419,'Cleaned - Medical Examinations'!$A$2:$A$2336,'Cleaned - Medical Examinations'!$D$2:$D$2336,0)</f>
        <v>Yes</v>
      </c>
      <c r="F1419" s="11" t="str">
        <f>_xlfn.XLOOKUP($A1419,'Cleaned - Medical Examinations'!$A$2:$A$2336,'Cleaned - Medical Examinations'!$E$2:$E$2336,0)</f>
        <v>No</v>
      </c>
      <c r="G1419" s="11" t="str">
        <f>_xlfn.XLOOKUP($A1419,'Cleaned - Medical Examinations'!$A$2:$A$2336,'Cleaned - Medical Examinations'!$F$2:$F$2336,0)</f>
        <v>No</v>
      </c>
      <c r="H1419" s="11">
        <f>_xlfn.XLOOKUP($A1419,'Cleaned - Medical Examinations'!$A$2:$A$2336,'Cleaned - Medical Examinations'!$G$2:$G$2336,0)</f>
        <v>1</v>
      </c>
      <c r="I1419" s="11" t="str">
        <f>_xlfn.XLOOKUP($A1419,'Cleaned - Medical Examinations'!$A$2:$A$2336,'Cleaned - Medical Examinations'!$H$2:$H$2336,0)</f>
        <v>No</v>
      </c>
      <c r="J1419" s="11" t="str">
        <f>_xlfn.XLOOKUP($A1419,'Cleaned - Medical Examinations'!$A$2:$A$2336,'Cleaned - Medical Examinations'!$I$2:$I$2336,0)</f>
        <v>Overweight</v>
      </c>
      <c r="K1419" s="11" t="str">
        <f t="shared" si="22"/>
        <v>Non-Diabetic</v>
      </c>
      <c r="L1419" s="14">
        <f>_xlfn.XLOOKUP($A1419,'Cleaned - Hospitalisation Detai'!$A$2:$A$2344,'Cleaned - Hospitalisation Detai'!$J$2:$J$2344,0)</f>
        <v>32492</v>
      </c>
      <c r="M1419" s="19">
        <f>_xlfn.XLOOKUP($A1419,'Cleaned - Hospitalisation Detai'!$A$2:$A$2344,'Cleaned - Hospitalisation Detai'!$F$2:$F$2344,0)</f>
        <v>7494.63</v>
      </c>
      <c r="N1419" s="19" t="str">
        <f>_xlfn.XLOOKUP($A1419,'Cleaned - Hospitalisation Detai'!$A$2:$A$2344,'Cleaned - Hospitalisation Detai'!$G$2:$G$2344,0)</f>
        <v>tier - 2</v>
      </c>
      <c r="O1419" s="19" t="str">
        <f>_xlfn.XLOOKUP($A1419,'Cleaned - Hospitalisation Detai'!$A$2:$A$2344,'Cleaned - Hospitalisation Detai'!$H$2:$H$2344,0)</f>
        <v>tier - 3</v>
      </c>
      <c r="P1419" s="19" t="str">
        <f>_xlfn.XLOOKUP($A1419,'Cleaned - Hospitalisation Detai'!$A$2:$A$2344,'Cleaned - Hospitalisation Detai'!$I$2:$I$2344,0)</f>
        <v>R1025</v>
      </c>
      <c r="Q1419" s="20">
        <f>_xlfn.XLOOKUP($A1419,'Cleaned - Hospitalisation Detai'!$A$2:$A$2344,'Cleaned - Hospitalisation Detai'!$K$2:$K$2344,0)</f>
        <v>34</v>
      </c>
    </row>
    <row r="1420" spans="1:17" ht="15.6" x14ac:dyDescent="0.3">
      <c r="A1420" s="10" t="s">
        <v>952</v>
      </c>
      <c r="B1420" s="11" t="str">
        <f>_xlfn.XLOOKUP(A1420,'Cleaned - Customer Names '!$A$2:$A$2336,'Cleaned - Customer Names '!$C$2:$C$2336,0)</f>
        <v>James</v>
      </c>
      <c r="C1420" s="11">
        <f>_xlfn.XLOOKUP($A1420,'Cleaned - Medical Examinations'!$A$2:$A$2336,'Cleaned - Medical Examinations'!$B$2:$B$2336,0)</f>
        <v>39.01</v>
      </c>
      <c r="D1420" s="11">
        <f>_xlfn.XLOOKUP($A1420,'Cleaned - Medical Examinations'!$A$2:$A$2336,'Cleaned - Medical Examinations'!$C$2:$C$2336,0)</f>
        <v>5.37</v>
      </c>
      <c r="E1420" s="11" t="str">
        <f>_xlfn.XLOOKUP($A1420,'Cleaned - Medical Examinations'!$A$2:$A$2336,'Cleaned - Medical Examinations'!$D$2:$D$2336,0)</f>
        <v>Yes</v>
      </c>
      <c r="F1420" s="11" t="str">
        <f>_xlfn.XLOOKUP($A1420,'Cleaned - Medical Examinations'!$A$2:$A$2336,'Cleaned - Medical Examinations'!$E$2:$E$2336,0)</f>
        <v>No</v>
      </c>
      <c r="G1420" s="11" t="str">
        <f>_xlfn.XLOOKUP($A1420,'Cleaned - Medical Examinations'!$A$2:$A$2336,'Cleaned - Medical Examinations'!$F$2:$F$2336,0)</f>
        <v>No</v>
      </c>
      <c r="H1420" s="11">
        <f>_xlfn.XLOOKUP($A1420,'Cleaned - Medical Examinations'!$A$2:$A$2336,'Cleaned - Medical Examinations'!$G$2:$G$2336,0)</f>
        <v>0</v>
      </c>
      <c r="I1420" s="11" t="str">
        <f>_xlfn.XLOOKUP($A1420,'Cleaned - Medical Examinations'!$A$2:$A$2336,'Cleaned - Medical Examinations'!$H$2:$H$2336,0)</f>
        <v>No</v>
      </c>
      <c r="J1420" s="11" t="str">
        <f>_xlfn.XLOOKUP($A1420,'Cleaned - Medical Examinations'!$A$2:$A$2336,'Cleaned - Medical Examinations'!$I$2:$I$2336,0)</f>
        <v>Obesity</v>
      </c>
      <c r="K1420" s="11" t="str">
        <f t="shared" si="22"/>
        <v>Non-Diabetic</v>
      </c>
      <c r="L1420" s="14">
        <f>_xlfn.XLOOKUP($A1420,'Cleaned - Hospitalisation Detai'!$A$2:$A$2344,'Cleaned - Hospitalisation Detai'!$J$2:$J$2344,0)</f>
        <v>35230</v>
      </c>
      <c r="M1420" s="19">
        <f>_xlfn.XLOOKUP($A1420,'Cleaned - Hospitalisation Detai'!$A$2:$A$2344,'Cleaned - Hospitalisation Detai'!$F$2:$F$2344,0)</f>
        <v>7487.38</v>
      </c>
      <c r="N1420" s="19" t="str">
        <f>_xlfn.XLOOKUP($A1420,'Cleaned - Hospitalisation Detai'!$A$2:$A$2344,'Cleaned - Hospitalisation Detai'!$G$2:$G$2344,0)</f>
        <v>tier - 2</v>
      </c>
      <c r="O1420" s="19" t="str">
        <f>_xlfn.XLOOKUP($A1420,'Cleaned - Hospitalisation Detai'!$A$2:$A$2344,'Cleaned - Hospitalisation Detai'!$H$2:$H$2344,0)</f>
        <v>tier - 3</v>
      </c>
      <c r="P1420" s="19" t="str">
        <f>_xlfn.XLOOKUP($A1420,'Cleaned - Hospitalisation Detai'!$A$2:$A$2344,'Cleaned - Hospitalisation Detai'!$I$2:$I$2344,0)</f>
        <v>R1012</v>
      </c>
      <c r="Q1420" s="20">
        <f>_xlfn.XLOOKUP($A1420,'Cleaned - Hospitalisation Detai'!$A$2:$A$2344,'Cleaned - Hospitalisation Detai'!$K$2:$K$2344,0)</f>
        <v>26</v>
      </c>
    </row>
    <row r="1421" spans="1:17" ht="15.6" x14ac:dyDescent="0.3">
      <c r="A1421" s="10" t="s">
        <v>951</v>
      </c>
      <c r="B1421" s="11" t="str">
        <f>_xlfn.XLOOKUP(A1421,'Cleaned - Customer Names '!$A$2:$A$2336,'Cleaned - Customer Names '!$C$2:$C$2336,0)</f>
        <v>Samuel H.</v>
      </c>
      <c r="C1421" s="11">
        <f>_xlfn.XLOOKUP($A1421,'Cleaned - Medical Examinations'!$A$2:$A$2336,'Cleaned - Medical Examinations'!$B$2:$B$2336,0)</f>
        <v>18.989999999999998</v>
      </c>
      <c r="D1421" s="11">
        <f>_xlfn.XLOOKUP($A1421,'Cleaned - Medical Examinations'!$A$2:$A$2336,'Cleaned - Medical Examinations'!$C$2:$C$2336,0)</f>
        <v>10.82</v>
      </c>
      <c r="E1421" s="11" t="str">
        <f>_xlfn.XLOOKUP($A1421,'Cleaned - Medical Examinations'!$A$2:$A$2336,'Cleaned - Medical Examinations'!$D$2:$D$2336,0)</f>
        <v>Yes</v>
      </c>
      <c r="F1421" s="11" t="str">
        <f>_xlfn.XLOOKUP($A1421,'Cleaned - Medical Examinations'!$A$2:$A$2336,'Cleaned - Medical Examinations'!$E$2:$E$2336,0)</f>
        <v>No</v>
      </c>
      <c r="G1421" s="11" t="str">
        <f>_xlfn.XLOOKUP($A1421,'Cleaned - Medical Examinations'!$A$2:$A$2336,'Cleaned - Medical Examinations'!$F$2:$F$2336,0)</f>
        <v>No</v>
      </c>
      <c r="H1421" s="11">
        <f>_xlfn.XLOOKUP($A1421,'Cleaned - Medical Examinations'!$A$2:$A$2336,'Cleaned - Medical Examinations'!$G$2:$G$2336,0)</f>
        <v>0</v>
      </c>
      <c r="I1421" s="11" t="str">
        <f>_xlfn.XLOOKUP($A1421,'Cleaned - Medical Examinations'!$A$2:$A$2336,'Cleaned - Medical Examinations'!$H$2:$H$2336,0)</f>
        <v>No</v>
      </c>
      <c r="J1421" s="11" t="str">
        <f>_xlfn.XLOOKUP($A1421,'Cleaned - Medical Examinations'!$A$2:$A$2336,'Cleaned - Medical Examinations'!$I$2:$I$2336,0)</f>
        <v>Normal Weight</v>
      </c>
      <c r="K1421" s="11" t="str">
        <f t="shared" si="22"/>
        <v>Diabetic</v>
      </c>
      <c r="L1421" s="14">
        <f>_xlfn.XLOOKUP($A1421,'Cleaned - Hospitalisation Detai'!$A$2:$A$2344,'Cleaned - Hospitalisation Detai'!$J$2:$J$2344,0)</f>
        <v>24688</v>
      </c>
      <c r="M1421" s="19">
        <f>_xlfn.XLOOKUP($A1421,'Cleaned - Hospitalisation Detai'!$A$2:$A$2344,'Cleaned - Hospitalisation Detai'!$F$2:$F$2344,0)</f>
        <v>7463.51</v>
      </c>
      <c r="N1421" s="19" t="str">
        <f>_xlfn.XLOOKUP($A1421,'Cleaned - Hospitalisation Detai'!$A$2:$A$2344,'Cleaned - Hospitalisation Detai'!$G$2:$G$2344,0)</f>
        <v>tier - 3</v>
      </c>
      <c r="O1421" s="19" t="str">
        <f>_xlfn.XLOOKUP($A1421,'Cleaned - Hospitalisation Detai'!$A$2:$A$2344,'Cleaned - Hospitalisation Detai'!$H$2:$H$2344,0)</f>
        <v>tier - 3</v>
      </c>
      <c r="P1421" s="19" t="str">
        <f>_xlfn.XLOOKUP($A1421,'Cleaned - Hospitalisation Detai'!$A$2:$A$2344,'Cleaned - Hospitalisation Detai'!$I$2:$I$2344,0)</f>
        <v>R1013</v>
      </c>
      <c r="Q1421" s="20">
        <f>_xlfn.XLOOKUP($A1421,'Cleaned - Hospitalisation Detai'!$A$2:$A$2344,'Cleaned - Hospitalisation Detai'!$K$2:$K$2344,0)</f>
        <v>55</v>
      </c>
    </row>
    <row r="1422" spans="1:17" ht="15.6" x14ac:dyDescent="0.3">
      <c r="A1422" s="10" t="s">
        <v>950</v>
      </c>
      <c r="B1422" s="11" t="str">
        <f>_xlfn.XLOOKUP(A1422,'Cleaned - Customer Names '!$A$2:$A$2336,'Cleaned - Customer Names '!$C$2:$C$2336,0)</f>
        <v>Jenni</v>
      </c>
      <c r="C1422" s="11">
        <f>_xlfn.XLOOKUP($A1422,'Cleaned - Medical Examinations'!$A$2:$A$2336,'Cleaned - Medical Examinations'!$B$2:$B$2336,0)</f>
        <v>42.3</v>
      </c>
      <c r="D1422" s="11">
        <f>_xlfn.XLOOKUP($A1422,'Cleaned - Medical Examinations'!$A$2:$A$2336,'Cleaned - Medical Examinations'!$C$2:$C$2336,0)</f>
        <v>6.06</v>
      </c>
      <c r="E1422" s="11" t="str">
        <f>_xlfn.XLOOKUP($A1422,'Cleaned - Medical Examinations'!$A$2:$A$2336,'Cleaned - Medical Examinations'!$D$2:$D$2336,0)</f>
        <v>Yes</v>
      </c>
      <c r="F1422" s="11" t="str">
        <f>_xlfn.XLOOKUP($A1422,'Cleaned - Medical Examinations'!$A$2:$A$2336,'Cleaned - Medical Examinations'!$E$2:$E$2336,0)</f>
        <v>No</v>
      </c>
      <c r="G1422" s="11" t="str">
        <f>_xlfn.XLOOKUP($A1422,'Cleaned - Medical Examinations'!$A$2:$A$2336,'Cleaned - Medical Examinations'!$F$2:$F$2336,0)</f>
        <v>No</v>
      </c>
      <c r="H1422" s="11">
        <f>_xlfn.XLOOKUP($A1422,'Cleaned - Medical Examinations'!$A$2:$A$2336,'Cleaned - Medical Examinations'!$G$2:$G$2336,0)</f>
        <v>0</v>
      </c>
      <c r="I1422" s="11" t="str">
        <f>_xlfn.XLOOKUP($A1422,'Cleaned - Medical Examinations'!$A$2:$A$2336,'Cleaned - Medical Examinations'!$H$2:$H$2336,0)</f>
        <v>No</v>
      </c>
      <c r="J1422" s="11" t="str">
        <f>_xlfn.XLOOKUP($A1422,'Cleaned - Medical Examinations'!$A$2:$A$2336,'Cleaned - Medical Examinations'!$I$2:$I$2336,0)</f>
        <v>Obesity</v>
      </c>
      <c r="K1422" s="11" t="str">
        <f t="shared" si="22"/>
        <v>Non-Diabetic</v>
      </c>
      <c r="L1422" s="14">
        <f>_xlfn.XLOOKUP($A1422,'Cleaned - Hospitalisation Detai'!$A$2:$A$2344,'Cleaned - Hospitalisation Detai'!$J$2:$J$2344,0)</f>
        <v>37043</v>
      </c>
      <c r="M1422" s="19">
        <f>_xlfn.XLOOKUP($A1422,'Cleaned - Hospitalisation Detai'!$A$2:$A$2344,'Cleaned - Hospitalisation Detai'!$F$2:$F$2344,0)</f>
        <v>7450.36</v>
      </c>
      <c r="N1422" s="19" t="str">
        <f>_xlfn.XLOOKUP($A1422,'Cleaned - Hospitalisation Detai'!$A$2:$A$2344,'Cleaned - Hospitalisation Detai'!$G$2:$G$2344,0)</f>
        <v>tier - 2</v>
      </c>
      <c r="O1422" s="19" t="str">
        <f>_xlfn.XLOOKUP($A1422,'Cleaned - Hospitalisation Detai'!$A$2:$A$2344,'Cleaned - Hospitalisation Detai'!$H$2:$H$2344,0)</f>
        <v>tier - 2</v>
      </c>
      <c r="P1422" s="19" t="str">
        <f>_xlfn.XLOOKUP($A1422,'Cleaned - Hospitalisation Detai'!$A$2:$A$2344,'Cleaned - Hospitalisation Detai'!$I$2:$I$2344,0)</f>
        <v>R1012</v>
      </c>
      <c r="Q1422" s="20">
        <f>_xlfn.XLOOKUP($A1422,'Cleaned - Hospitalisation Detai'!$A$2:$A$2344,'Cleaned - Hospitalisation Detai'!$K$2:$K$2344,0)</f>
        <v>22</v>
      </c>
    </row>
    <row r="1423" spans="1:17" ht="15.6" x14ac:dyDescent="0.3">
      <c r="A1423" s="10" t="s">
        <v>949</v>
      </c>
      <c r="B1423" s="11" t="str">
        <f>_xlfn.XLOOKUP(A1423,'Cleaned - Customer Names '!$A$2:$A$2336,'Cleaned - Customer Names '!$C$2:$C$2336,0)</f>
        <v>Estuardo F</v>
      </c>
      <c r="C1423" s="11">
        <f>_xlfn.XLOOKUP($A1423,'Cleaned - Medical Examinations'!$A$2:$A$2336,'Cleaned - Medical Examinations'!$B$2:$B$2336,0)</f>
        <v>39.805</v>
      </c>
      <c r="D1423" s="11">
        <f>_xlfn.XLOOKUP($A1423,'Cleaned - Medical Examinations'!$A$2:$A$2336,'Cleaned - Medical Examinations'!$C$2:$C$2336,0)</f>
        <v>5.91</v>
      </c>
      <c r="E1423" s="11" t="str">
        <f>_xlfn.XLOOKUP($A1423,'Cleaned - Medical Examinations'!$A$2:$A$2336,'Cleaned - Medical Examinations'!$D$2:$D$2336,0)</f>
        <v>No</v>
      </c>
      <c r="F1423" s="11" t="str">
        <f>_xlfn.XLOOKUP($A1423,'Cleaned - Medical Examinations'!$A$2:$A$2336,'Cleaned - Medical Examinations'!$E$2:$E$2336,0)</f>
        <v>No</v>
      </c>
      <c r="G1423" s="11" t="str">
        <f>_xlfn.XLOOKUP($A1423,'Cleaned - Medical Examinations'!$A$2:$A$2336,'Cleaned - Medical Examinations'!$F$2:$F$2336,0)</f>
        <v>No</v>
      </c>
      <c r="H1423" s="11">
        <f>_xlfn.XLOOKUP($A1423,'Cleaned - Medical Examinations'!$A$2:$A$2336,'Cleaned - Medical Examinations'!$G$2:$G$2336,0)</f>
        <v>0</v>
      </c>
      <c r="I1423" s="11" t="str">
        <f>_xlfn.XLOOKUP($A1423,'Cleaned - Medical Examinations'!$A$2:$A$2336,'Cleaned - Medical Examinations'!$H$2:$H$2336,0)</f>
        <v>No</v>
      </c>
      <c r="J1423" s="11" t="str">
        <f>_xlfn.XLOOKUP($A1423,'Cleaned - Medical Examinations'!$A$2:$A$2336,'Cleaned - Medical Examinations'!$I$2:$I$2336,0)</f>
        <v>Obesity</v>
      </c>
      <c r="K1423" s="11" t="str">
        <f t="shared" si="22"/>
        <v>Non-Diabetic</v>
      </c>
      <c r="L1423" s="14">
        <f>_xlfn.XLOOKUP($A1423,'Cleaned - Hospitalisation Detai'!$A$2:$A$2344,'Cleaned - Hospitalisation Detai'!$J$2:$J$2344,0)</f>
        <v>28398</v>
      </c>
      <c r="M1423" s="19">
        <f>_xlfn.XLOOKUP($A1423,'Cleaned - Hospitalisation Detai'!$A$2:$A$2344,'Cleaned - Hospitalisation Detai'!$F$2:$F$2344,0)</f>
        <v>7448.4</v>
      </c>
      <c r="N1423" s="19" t="str">
        <f>_xlfn.XLOOKUP($A1423,'Cleaned - Hospitalisation Detai'!$A$2:$A$2344,'Cleaned - Hospitalisation Detai'!$G$2:$G$2344,0)</f>
        <v>tier - 3</v>
      </c>
      <c r="O1423" s="19" t="str">
        <f>_xlfn.XLOOKUP($A1423,'Cleaned - Hospitalisation Detai'!$A$2:$A$2344,'Cleaned - Hospitalisation Detai'!$H$2:$H$2344,0)</f>
        <v>tier - 3</v>
      </c>
      <c r="P1423" s="19" t="str">
        <f>_xlfn.XLOOKUP($A1423,'Cleaned - Hospitalisation Detai'!$A$2:$A$2344,'Cleaned - Hospitalisation Detai'!$I$2:$I$2344,0)</f>
        <v>R1017</v>
      </c>
      <c r="Q1423" s="20">
        <f>_xlfn.XLOOKUP($A1423,'Cleaned - Hospitalisation Detai'!$A$2:$A$2344,'Cleaned - Hospitalisation Detai'!$K$2:$K$2344,0)</f>
        <v>45</v>
      </c>
    </row>
    <row r="1424" spans="1:17" ht="15.6" x14ac:dyDescent="0.3">
      <c r="A1424" s="10" t="s">
        <v>948</v>
      </c>
      <c r="B1424" s="11" t="str">
        <f>_xlfn.XLOOKUP(A1424,'Cleaned - Customer Names '!$A$2:$A$2336,'Cleaned - Customer Names '!$C$2:$C$2336,0)</f>
        <v>Brett</v>
      </c>
      <c r="C1424" s="11">
        <f>_xlfn.XLOOKUP($A1424,'Cleaned - Medical Examinations'!$A$2:$A$2336,'Cleaned - Medical Examinations'!$B$2:$B$2336,0)</f>
        <v>33.700000000000003</v>
      </c>
      <c r="D1424" s="11">
        <f>_xlfn.XLOOKUP($A1424,'Cleaned - Medical Examinations'!$A$2:$A$2336,'Cleaned - Medical Examinations'!$C$2:$C$2336,0)</f>
        <v>5.87</v>
      </c>
      <c r="E1424" s="11" t="str">
        <f>_xlfn.XLOOKUP($A1424,'Cleaned - Medical Examinations'!$A$2:$A$2336,'Cleaned - Medical Examinations'!$D$2:$D$2336,0)</f>
        <v>No</v>
      </c>
      <c r="F1424" s="11" t="str">
        <f>_xlfn.XLOOKUP($A1424,'Cleaned - Medical Examinations'!$A$2:$A$2336,'Cleaned - Medical Examinations'!$E$2:$E$2336,0)</f>
        <v>No</v>
      </c>
      <c r="G1424" s="11" t="str">
        <f>_xlfn.XLOOKUP($A1424,'Cleaned - Medical Examinations'!$A$2:$A$2336,'Cleaned - Medical Examinations'!$F$2:$F$2336,0)</f>
        <v>No</v>
      </c>
      <c r="H1424" s="11">
        <f>_xlfn.XLOOKUP($A1424,'Cleaned - Medical Examinations'!$A$2:$A$2336,'Cleaned - Medical Examinations'!$G$2:$G$2336,0)</f>
        <v>0</v>
      </c>
      <c r="I1424" s="11" t="str">
        <f>_xlfn.XLOOKUP($A1424,'Cleaned - Medical Examinations'!$A$2:$A$2336,'Cleaned - Medical Examinations'!$H$2:$H$2336,0)</f>
        <v>No</v>
      </c>
      <c r="J1424" s="11" t="str">
        <f>_xlfn.XLOOKUP($A1424,'Cleaned - Medical Examinations'!$A$2:$A$2336,'Cleaned - Medical Examinations'!$I$2:$I$2336,0)</f>
        <v>Obesity</v>
      </c>
      <c r="K1424" s="11" t="str">
        <f t="shared" si="22"/>
        <v>Non-Diabetic</v>
      </c>
      <c r="L1424" s="14">
        <f>_xlfn.XLOOKUP($A1424,'Cleaned - Hospitalisation Detai'!$A$2:$A$2344,'Cleaned - Hospitalisation Detai'!$J$2:$J$2344,0)</f>
        <v>28393</v>
      </c>
      <c r="M1424" s="19">
        <f>_xlfn.XLOOKUP($A1424,'Cleaned - Hospitalisation Detai'!$A$2:$A$2344,'Cleaned - Hospitalisation Detai'!$F$2:$F$2344,0)</f>
        <v>7445.92</v>
      </c>
      <c r="N1424" s="19" t="str">
        <f>_xlfn.XLOOKUP($A1424,'Cleaned - Hospitalisation Detai'!$A$2:$A$2344,'Cleaned - Hospitalisation Detai'!$G$2:$G$2344,0)</f>
        <v>tier - 3</v>
      </c>
      <c r="O1424" s="19" t="str">
        <f>_xlfn.XLOOKUP($A1424,'Cleaned - Hospitalisation Detai'!$A$2:$A$2344,'Cleaned - Hospitalisation Detai'!$H$2:$H$2344,0)</f>
        <v>tier - 1</v>
      </c>
      <c r="P1424" s="19" t="str">
        <f>_xlfn.XLOOKUP($A1424,'Cleaned - Hospitalisation Detai'!$A$2:$A$2344,'Cleaned - Hospitalisation Detai'!$I$2:$I$2344,0)</f>
        <v>R1011</v>
      </c>
      <c r="Q1424" s="20">
        <f>_xlfn.XLOOKUP($A1424,'Cleaned - Hospitalisation Detai'!$A$2:$A$2344,'Cleaned - Hospitalisation Detai'!$K$2:$K$2344,0)</f>
        <v>45</v>
      </c>
    </row>
    <row r="1425" spans="1:17" ht="15.6" x14ac:dyDescent="0.3">
      <c r="A1425" s="10" t="s">
        <v>947</v>
      </c>
      <c r="B1425" s="11" t="str">
        <f>_xlfn.XLOOKUP(A1425,'Cleaned - Customer Names '!$A$2:$A$2336,'Cleaned - Customer Names '!$C$2:$C$2336,0)</f>
        <v>Sharon E.</v>
      </c>
      <c r="C1425" s="11">
        <f>_xlfn.XLOOKUP($A1425,'Cleaned - Medical Examinations'!$A$2:$A$2336,'Cleaned - Medical Examinations'!$B$2:$B$2336,0)</f>
        <v>36.195</v>
      </c>
      <c r="D1425" s="11">
        <f>_xlfn.XLOOKUP($A1425,'Cleaned - Medical Examinations'!$A$2:$A$2336,'Cleaned - Medical Examinations'!$C$2:$C$2336,0)</f>
        <v>6.22</v>
      </c>
      <c r="E1425" s="11" t="str">
        <f>_xlfn.XLOOKUP($A1425,'Cleaned - Medical Examinations'!$A$2:$A$2336,'Cleaned - Medical Examinations'!$D$2:$D$2336,0)</f>
        <v>No</v>
      </c>
      <c r="F1425" s="11" t="str">
        <f>_xlfn.XLOOKUP($A1425,'Cleaned - Medical Examinations'!$A$2:$A$2336,'Cleaned - Medical Examinations'!$E$2:$E$2336,0)</f>
        <v>No</v>
      </c>
      <c r="G1425" s="11" t="str">
        <f>_xlfn.XLOOKUP($A1425,'Cleaned - Medical Examinations'!$A$2:$A$2336,'Cleaned - Medical Examinations'!$F$2:$F$2336,0)</f>
        <v>No</v>
      </c>
      <c r="H1425" s="11">
        <f>_xlfn.XLOOKUP($A1425,'Cleaned - Medical Examinations'!$A$2:$A$2336,'Cleaned - Medical Examinations'!$G$2:$G$2336,0)</f>
        <v>0</v>
      </c>
      <c r="I1425" s="11" t="str">
        <f>_xlfn.XLOOKUP($A1425,'Cleaned - Medical Examinations'!$A$2:$A$2336,'Cleaned - Medical Examinations'!$H$2:$H$2336,0)</f>
        <v>No</v>
      </c>
      <c r="J1425" s="11" t="str">
        <f>_xlfn.XLOOKUP($A1425,'Cleaned - Medical Examinations'!$A$2:$A$2336,'Cleaned - Medical Examinations'!$I$2:$I$2336,0)</f>
        <v>Obesity</v>
      </c>
      <c r="K1425" s="11" t="str">
        <f t="shared" si="22"/>
        <v>Non-Diabetic</v>
      </c>
      <c r="L1425" s="14">
        <f>_xlfn.XLOOKUP($A1425,'Cleaned - Hospitalisation Detai'!$A$2:$A$2344,'Cleaned - Hospitalisation Detai'!$J$2:$J$2344,0)</f>
        <v>29409</v>
      </c>
      <c r="M1425" s="19">
        <f>_xlfn.XLOOKUP($A1425,'Cleaned - Hospitalisation Detai'!$A$2:$A$2344,'Cleaned - Hospitalisation Detai'!$F$2:$F$2344,0)</f>
        <v>7443.64</v>
      </c>
      <c r="N1425" s="19" t="str">
        <f>_xlfn.XLOOKUP($A1425,'Cleaned - Hospitalisation Detai'!$A$2:$A$2344,'Cleaned - Hospitalisation Detai'!$G$2:$G$2344,0)</f>
        <v>tier - 2</v>
      </c>
      <c r="O1425" s="19" t="str">
        <f>_xlfn.XLOOKUP($A1425,'Cleaned - Hospitalisation Detai'!$A$2:$A$2344,'Cleaned - Hospitalisation Detai'!$H$2:$H$2344,0)</f>
        <v>tier - 3</v>
      </c>
      <c r="P1425" s="19" t="str">
        <f>_xlfn.XLOOKUP($A1425,'Cleaned - Hospitalisation Detai'!$A$2:$A$2344,'Cleaned - Hospitalisation Detai'!$I$2:$I$2344,0)</f>
        <v>R1012</v>
      </c>
      <c r="Q1425" s="20">
        <f>_xlfn.XLOOKUP($A1425,'Cleaned - Hospitalisation Detai'!$A$2:$A$2344,'Cleaned - Hospitalisation Detai'!$K$2:$K$2344,0)</f>
        <v>42</v>
      </c>
    </row>
    <row r="1426" spans="1:17" ht="15.6" x14ac:dyDescent="0.3">
      <c r="A1426" s="10" t="s">
        <v>946</v>
      </c>
      <c r="B1426" s="11" t="str">
        <f>_xlfn.XLOOKUP(A1426,'Cleaned - Customer Names '!$A$2:$A$2336,'Cleaned - Customer Names '!$C$2:$C$2336,0)</f>
        <v>Jacob W√¶ver</v>
      </c>
      <c r="C1426" s="11">
        <f>_xlfn.XLOOKUP($A1426,'Cleaned - Medical Examinations'!$A$2:$A$2336,'Cleaned - Medical Examinations'!$B$2:$B$2336,0)</f>
        <v>32.6</v>
      </c>
      <c r="D1426" s="11">
        <f>_xlfn.XLOOKUP($A1426,'Cleaned - Medical Examinations'!$A$2:$A$2336,'Cleaned - Medical Examinations'!$C$2:$C$2336,0)</f>
        <v>5.73</v>
      </c>
      <c r="E1426" s="11" t="str">
        <f>_xlfn.XLOOKUP($A1426,'Cleaned - Medical Examinations'!$A$2:$A$2336,'Cleaned - Medical Examinations'!$D$2:$D$2336,0)</f>
        <v>No</v>
      </c>
      <c r="F1426" s="11" t="str">
        <f>_xlfn.XLOOKUP($A1426,'Cleaned - Medical Examinations'!$A$2:$A$2336,'Cleaned - Medical Examinations'!$E$2:$E$2336,0)</f>
        <v>No</v>
      </c>
      <c r="G1426" s="11" t="str">
        <f>_xlfn.XLOOKUP($A1426,'Cleaned - Medical Examinations'!$A$2:$A$2336,'Cleaned - Medical Examinations'!$F$2:$F$2336,0)</f>
        <v>Yes</v>
      </c>
      <c r="H1426" s="11">
        <f>_xlfn.XLOOKUP($A1426,'Cleaned - Medical Examinations'!$A$2:$A$2336,'Cleaned - Medical Examinations'!$G$2:$G$2336,0)</f>
        <v>1</v>
      </c>
      <c r="I1426" s="11" t="str">
        <f>_xlfn.XLOOKUP($A1426,'Cleaned - Medical Examinations'!$A$2:$A$2336,'Cleaned - Medical Examinations'!$H$2:$H$2336,0)</f>
        <v>No</v>
      </c>
      <c r="J1426" s="11" t="str">
        <f>_xlfn.XLOOKUP($A1426,'Cleaned - Medical Examinations'!$A$2:$A$2336,'Cleaned - Medical Examinations'!$I$2:$I$2336,0)</f>
        <v>Obesity</v>
      </c>
      <c r="K1426" s="11" t="str">
        <f t="shared" si="22"/>
        <v>Non-Diabetic</v>
      </c>
      <c r="L1426" s="14">
        <f>_xlfn.XLOOKUP($A1426,'Cleaned - Hospitalisation Detai'!$A$2:$A$2344,'Cleaned - Hospitalisation Detai'!$J$2:$J$2344,0)</f>
        <v>29099</v>
      </c>
      <c r="M1426" s="19">
        <f>_xlfn.XLOOKUP($A1426,'Cleaned - Hospitalisation Detai'!$A$2:$A$2344,'Cleaned - Hospitalisation Detai'!$F$2:$F$2344,0)</f>
        <v>7441.5</v>
      </c>
      <c r="N1426" s="19" t="str">
        <f>_xlfn.XLOOKUP($A1426,'Cleaned - Hospitalisation Detai'!$A$2:$A$2344,'Cleaned - Hospitalisation Detai'!$G$2:$G$2344,0)</f>
        <v>tier - 3</v>
      </c>
      <c r="O1426" s="19" t="str">
        <f>_xlfn.XLOOKUP($A1426,'Cleaned - Hospitalisation Detai'!$A$2:$A$2344,'Cleaned - Hospitalisation Detai'!$H$2:$H$2344,0)</f>
        <v>tier - 2</v>
      </c>
      <c r="P1426" s="19" t="str">
        <f>_xlfn.XLOOKUP($A1426,'Cleaned - Hospitalisation Detai'!$A$2:$A$2344,'Cleaned - Hospitalisation Detai'!$I$2:$I$2344,0)</f>
        <v>R1011</v>
      </c>
      <c r="Q1426" s="20">
        <f>_xlfn.XLOOKUP($A1426,'Cleaned - Hospitalisation Detai'!$A$2:$A$2344,'Cleaned - Hospitalisation Detai'!$K$2:$K$2344,0)</f>
        <v>43</v>
      </c>
    </row>
    <row r="1427" spans="1:17" ht="15.6" x14ac:dyDescent="0.3">
      <c r="A1427" s="10" t="s">
        <v>945</v>
      </c>
      <c r="B1427" s="11" t="str">
        <f>_xlfn.XLOOKUP(A1427,'Cleaned - Customer Names '!$A$2:$A$2336,'Cleaned - Customer Names '!$C$2:$C$2336,0)</f>
        <v>Scott</v>
      </c>
      <c r="C1427" s="11">
        <f>_xlfn.XLOOKUP($A1427,'Cleaned - Medical Examinations'!$A$2:$A$2336,'Cleaned - Medical Examinations'!$B$2:$B$2336,0)</f>
        <v>30.2</v>
      </c>
      <c r="D1427" s="11">
        <f>_xlfn.XLOOKUP($A1427,'Cleaned - Medical Examinations'!$A$2:$A$2336,'Cleaned - Medical Examinations'!$C$2:$C$2336,0)</f>
        <v>5.7</v>
      </c>
      <c r="E1427" s="11" t="str">
        <f>_xlfn.XLOOKUP($A1427,'Cleaned - Medical Examinations'!$A$2:$A$2336,'Cleaned - Medical Examinations'!$D$2:$D$2336,0)</f>
        <v>No</v>
      </c>
      <c r="F1427" s="11" t="str">
        <f>_xlfn.XLOOKUP($A1427,'Cleaned - Medical Examinations'!$A$2:$A$2336,'Cleaned - Medical Examinations'!$E$2:$E$2336,0)</f>
        <v>No</v>
      </c>
      <c r="G1427" s="11" t="str">
        <f>_xlfn.XLOOKUP($A1427,'Cleaned - Medical Examinations'!$A$2:$A$2336,'Cleaned - Medical Examinations'!$F$2:$F$2336,0)</f>
        <v>No</v>
      </c>
      <c r="H1427" s="11">
        <f>_xlfn.XLOOKUP($A1427,'Cleaned - Medical Examinations'!$A$2:$A$2336,'Cleaned - Medical Examinations'!$G$2:$G$2336,0)</f>
        <v>0</v>
      </c>
      <c r="I1427" s="11" t="str">
        <f>_xlfn.XLOOKUP($A1427,'Cleaned - Medical Examinations'!$A$2:$A$2336,'Cleaned - Medical Examinations'!$H$2:$H$2336,0)</f>
        <v>No</v>
      </c>
      <c r="J1427" s="11" t="str">
        <f>_xlfn.XLOOKUP($A1427,'Cleaned - Medical Examinations'!$A$2:$A$2336,'Cleaned - Medical Examinations'!$I$2:$I$2336,0)</f>
        <v>Obesity</v>
      </c>
      <c r="K1427" s="11" t="str">
        <f t="shared" si="22"/>
        <v>Non-Diabetic</v>
      </c>
      <c r="L1427" s="14">
        <f>_xlfn.XLOOKUP($A1427,'Cleaned - Hospitalisation Detai'!$A$2:$A$2344,'Cleaned - Hospitalisation Detai'!$J$2:$J$2344,0)</f>
        <v>28362</v>
      </c>
      <c r="M1427" s="19">
        <f>_xlfn.XLOOKUP($A1427,'Cleaned - Hospitalisation Detai'!$A$2:$A$2344,'Cleaned - Hospitalisation Detai'!$F$2:$F$2344,0)</f>
        <v>7441.05</v>
      </c>
      <c r="N1427" s="19" t="str">
        <f>_xlfn.XLOOKUP($A1427,'Cleaned - Hospitalisation Detai'!$A$2:$A$2344,'Cleaned - Hospitalisation Detai'!$G$2:$G$2344,0)</f>
        <v>tier - 3</v>
      </c>
      <c r="O1427" s="19" t="str">
        <f>_xlfn.XLOOKUP($A1427,'Cleaned - Hospitalisation Detai'!$A$2:$A$2344,'Cleaned - Hospitalisation Detai'!$H$2:$H$2344,0)</f>
        <v>tier - 2</v>
      </c>
      <c r="P1427" s="19" t="str">
        <f>_xlfn.XLOOKUP($A1427,'Cleaned - Hospitalisation Detai'!$A$2:$A$2344,'Cleaned - Hospitalisation Detai'!$I$2:$I$2344,0)</f>
        <v>R1011</v>
      </c>
      <c r="Q1427" s="20">
        <f>_xlfn.XLOOKUP($A1427,'Cleaned - Hospitalisation Detai'!$A$2:$A$2344,'Cleaned - Hospitalisation Detai'!$K$2:$K$2344,0)</f>
        <v>45</v>
      </c>
    </row>
    <row r="1428" spans="1:17" ht="15.6" x14ac:dyDescent="0.3">
      <c r="A1428" s="10" t="s">
        <v>944</v>
      </c>
      <c r="B1428" s="11" t="str">
        <f>_xlfn.XLOOKUP(A1428,'Cleaned - Customer Names '!$A$2:$A$2336,'Cleaned - Customer Names '!$C$2:$C$2336,0)</f>
        <v>Brooke S.</v>
      </c>
      <c r="C1428" s="11">
        <f>_xlfn.XLOOKUP($A1428,'Cleaned - Medical Examinations'!$A$2:$A$2336,'Cleaned - Medical Examinations'!$B$2:$B$2336,0)</f>
        <v>27.645</v>
      </c>
      <c r="D1428" s="11">
        <f>_xlfn.XLOOKUP($A1428,'Cleaned - Medical Examinations'!$A$2:$A$2336,'Cleaned - Medical Examinations'!$C$2:$C$2336,0)</f>
        <v>9.91</v>
      </c>
      <c r="E1428" s="11" t="str">
        <f>_xlfn.XLOOKUP($A1428,'Cleaned - Medical Examinations'!$A$2:$A$2336,'Cleaned - Medical Examinations'!$D$2:$D$2336,0)</f>
        <v>No</v>
      </c>
      <c r="F1428" s="11" t="str">
        <f>_xlfn.XLOOKUP($A1428,'Cleaned - Medical Examinations'!$A$2:$A$2336,'Cleaned - Medical Examinations'!$E$2:$E$2336,0)</f>
        <v>No</v>
      </c>
      <c r="G1428" s="11" t="str">
        <f>_xlfn.XLOOKUP($A1428,'Cleaned - Medical Examinations'!$A$2:$A$2336,'Cleaned - Medical Examinations'!$F$2:$F$2336,0)</f>
        <v>No</v>
      </c>
      <c r="H1428" s="11">
        <f>_xlfn.XLOOKUP($A1428,'Cleaned - Medical Examinations'!$A$2:$A$2336,'Cleaned - Medical Examinations'!$G$2:$G$2336,0)</f>
        <v>0</v>
      </c>
      <c r="I1428" s="11" t="str">
        <f>_xlfn.XLOOKUP($A1428,'Cleaned - Medical Examinations'!$A$2:$A$2336,'Cleaned - Medical Examinations'!$H$2:$H$2336,0)</f>
        <v>No</v>
      </c>
      <c r="J1428" s="11" t="str">
        <f>_xlfn.XLOOKUP($A1428,'Cleaned - Medical Examinations'!$A$2:$A$2336,'Cleaned - Medical Examinations'!$I$2:$I$2336,0)</f>
        <v>Overweight</v>
      </c>
      <c r="K1428" s="11" t="str">
        <f t="shared" si="22"/>
        <v>Diabetic</v>
      </c>
      <c r="L1428" s="14">
        <f>_xlfn.XLOOKUP($A1428,'Cleaned - Hospitalisation Detai'!$A$2:$A$2344,'Cleaned - Hospitalisation Detai'!$J$2:$J$2344,0)</f>
        <v>28826</v>
      </c>
      <c r="M1428" s="19">
        <f>_xlfn.XLOOKUP($A1428,'Cleaned - Hospitalisation Detai'!$A$2:$A$2344,'Cleaned - Hospitalisation Detai'!$F$2:$F$2344,0)</f>
        <v>7421.19</v>
      </c>
      <c r="N1428" s="19" t="str">
        <f>_xlfn.XLOOKUP($A1428,'Cleaned - Hospitalisation Detai'!$A$2:$A$2344,'Cleaned - Hospitalisation Detai'!$G$2:$G$2344,0)</f>
        <v>tier - 2</v>
      </c>
      <c r="O1428" s="19" t="str">
        <f>_xlfn.XLOOKUP($A1428,'Cleaned - Hospitalisation Detai'!$A$2:$A$2344,'Cleaned - Hospitalisation Detai'!$H$2:$H$2344,0)</f>
        <v>tier - 3</v>
      </c>
      <c r="P1428" s="19" t="str">
        <f>_xlfn.XLOOKUP($A1428,'Cleaned - Hospitalisation Detai'!$A$2:$A$2344,'Cleaned - Hospitalisation Detai'!$I$2:$I$2344,0)</f>
        <v>R1012</v>
      </c>
      <c r="Q1428" s="20">
        <f>_xlfn.XLOOKUP($A1428,'Cleaned - Hospitalisation Detai'!$A$2:$A$2344,'Cleaned - Hospitalisation Detai'!$K$2:$K$2344,0)</f>
        <v>44</v>
      </c>
    </row>
    <row r="1429" spans="1:17" ht="15.6" x14ac:dyDescent="0.3">
      <c r="A1429" s="10" t="s">
        <v>943</v>
      </c>
      <c r="B1429" s="11" t="str">
        <f>_xlfn.XLOOKUP(A1429,'Cleaned - Customer Names '!$A$2:$A$2336,'Cleaned - Customer Names '!$C$2:$C$2336,0)</f>
        <v>Kaye A.</v>
      </c>
      <c r="C1429" s="11">
        <f>_xlfn.XLOOKUP($A1429,'Cleaned - Medical Examinations'!$A$2:$A$2336,'Cleaned - Medical Examinations'!$B$2:$B$2336,0)</f>
        <v>26.41</v>
      </c>
      <c r="D1429" s="11">
        <f>_xlfn.XLOOKUP($A1429,'Cleaned - Medical Examinations'!$A$2:$A$2336,'Cleaned - Medical Examinations'!$C$2:$C$2336,0)</f>
        <v>11.4</v>
      </c>
      <c r="E1429" s="11" t="str">
        <f>_xlfn.XLOOKUP($A1429,'Cleaned - Medical Examinations'!$A$2:$A$2336,'Cleaned - Medical Examinations'!$D$2:$D$2336,0)</f>
        <v>No</v>
      </c>
      <c r="F1429" s="11" t="str">
        <f>_xlfn.XLOOKUP($A1429,'Cleaned - Medical Examinations'!$A$2:$A$2336,'Cleaned - Medical Examinations'!$E$2:$E$2336,0)</f>
        <v>No</v>
      </c>
      <c r="G1429" s="11" t="str">
        <f>_xlfn.XLOOKUP($A1429,'Cleaned - Medical Examinations'!$A$2:$A$2336,'Cleaned - Medical Examinations'!$F$2:$F$2336,0)</f>
        <v>No</v>
      </c>
      <c r="H1429" s="11">
        <f>_xlfn.XLOOKUP($A1429,'Cleaned - Medical Examinations'!$A$2:$A$2336,'Cleaned - Medical Examinations'!$G$2:$G$2336,0)</f>
        <v>0</v>
      </c>
      <c r="I1429" s="11" t="str">
        <f>_xlfn.XLOOKUP($A1429,'Cleaned - Medical Examinations'!$A$2:$A$2336,'Cleaned - Medical Examinations'!$H$2:$H$2336,0)</f>
        <v>No</v>
      </c>
      <c r="J1429" s="11" t="str">
        <f>_xlfn.XLOOKUP($A1429,'Cleaned - Medical Examinations'!$A$2:$A$2336,'Cleaned - Medical Examinations'!$I$2:$I$2336,0)</f>
        <v>Overweight</v>
      </c>
      <c r="K1429" s="11" t="str">
        <f t="shared" si="22"/>
        <v>Diabetic</v>
      </c>
      <c r="L1429" s="14">
        <f>_xlfn.XLOOKUP($A1429,'Cleaned - Hospitalisation Detai'!$A$2:$A$2344,'Cleaned - Hospitalisation Detai'!$J$2:$J$2344,0)</f>
        <v>28806</v>
      </c>
      <c r="M1429" s="19">
        <f>_xlfn.XLOOKUP($A1429,'Cleaned - Hospitalisation Detai'!$A$2:$A$2344,'Cleaned - Hospitalisation Detai'!$F$2:$F$2344,0)</f>
        <v>7419.48</v>
      </c>
      <c r="N1429" s="19" t="str">
        <f>_xlfn.XLOOKUP($A1429,'Cleaned - Hospitalisation Detai'!$A$2:$A$2344,'Cleaned - Hospitalisation Detai'!$G$2:$G$2344,0)</f>
        <v>tier - 2</v>
      </c>
      <c r="O1429" s="19" t="str">
        <f>_xlfn.XLOOKUP($A1429,'Cleaned - Hospitalisation Detai'!$A$2:$A$2344,'Cleaned - Hospitalisation Detai'!$H$2:$H$2344,0)</f>
        <v>tier - 2</v>
      </c>
      <c r="P1429" s="19" t="str">
        <f>_xlfn.XLOOKUP($A1429,'Cleaned - Hospitalisation Detai'!$A$2:$A$2344,'Cleaned - Hospitalisation Detai'!$I$2:$I$2344,0)</f>
        <v>R1012</v>
      </c>
      <c r="Q1429" s="20">
        <f>_xlfn.XLOOKUP($A1429,'Cleaned - Hospitalisation Detai'!$A$2:$A$2344,'Cleaned - Hospitalisation Detai'!$K$2:$K$2344,0)</f>
        <v>44</v>
      </c>
    </row>
    <row r="1430" spans="1:17" ht="15.6" x14ac:dyDescent="0.3">
      <c r="A1430" s="10" t="s">
        <v>942</v>
      </c>
      <c r="B1430" s="11" t="str">
        <f>_xlfn.XLOOKUP(A1430,'Cleaned - Customer Names '!$A$2:$A$2336,'Cleaned - Customer Names '!$C$2:$C$2336,0)</f>
        <v>Carolyn</v>
      </c>
      <c r="C1430" s="11">
        <f>_xlfn.XLOOKUP($A1430,'Cleaned - Medical Examinations'!$A$2:$A$2336,'Cleaned - Medical Examinations'!$B$2:$B$2336,0)</f>
        <v>34.1</v>
      </c>
      <c r="D1430" s="11">
        <f>_xlfn.XLOOKUP($A1430,'Cleaned - Medical Examinations'!$A$2:$A$2336,'Cleaned - Medical Examinations'!$C$2:$C$2336,0)</f>
        <v>6.29</v>
      </c>
      <c r="E1430" s="11" t="str">
        <f>_xlfn.XLOOKUP($A1430,'Cleaned - Medical Examinations'!$A$2:$A$2336,'Cleaned - Medical Examinations'!$D$2:$D$2336,0)</f>
        <v>Yes</v>
      </c>
      <c r="F1430" s="11" t="str">
        <f>_xlfn.XLOOKUP($A1430,'Cleaned - Medical Examinations'!$A$2:$A$2336,'Cleaned - Medical Examinations'!$E$2:$E$2336,0)</f>
        <v>No</v>
      </c>
      <c r="G1430" s="11" t="str">
        <f>_xlfn.XLOOKUP($A1430,'Cleaned - Medical Examinations'!$A$2:$A$2336,'Cleaned - Medical Examinations'!$F$2:$F$2336,0)</f>
        <v>Yes</v>
      </c>
      <c r="H1430" s="11">
        <f>_xlfn.XLOOKUP($A1430,'Cleaned - Medical Examinations'!$A$2:$A$2336,'Cleaned - Medical Examinations'!$G$2:$G$2336,0)</f>
        <v>1</v>
      </c>
      <c r="I1430" s="11" t="str">
        <f>_xlfn.XLOOKUP($A1430,'Cleaned - Medical Examinations'!$A$2:$A$2336,'Cleaned - Medical Examinations'!$H$2:$H$2336,0)</f>
        <v>No</v>
      </c>
      <c r="J1430" s="11" t="str">
        <f>_xlfn.XLOOKUP($A1430,'Cleaned - Medical Examinations'!$A$2:$A$2336,'Cleaned - Medical Examinations'!$I$2:$I$2336,0)</f>
        <v>Obesity</v>
      </c>
      <c r="K1430" s="11" t="str">
        <f t="shared" si="22"/>
        <v>Non-Diabetic</v>
      </c>
      <c r="L1430" s="14">
        <f>_xlfn.XLOOKUP($A1430,'Cleaned - Hospitalisation Detai'!$A$2:$A$2344,'Cleaned - Hospitalisation Detai'!$J$2:$J$2344,0)</f>
        <v>30578</v>
      </c>
      <c r="M1430" s="19">
        <f>_xlfn.XLOOKUP($A1430,'Cleaned - Hospitalisation Detai'!$A$2:$A$2344,'Cleaned - Hospitalisation Detai'!$F$2:$F$2344,0)</f>
        <v>7418.52</v>
      </c>
      <c r="N1430" s="19" t="str">
        <f>_xlfn.XLOOKUP($A1430,'Cleaned - Hospitalisation Detai'!$A$2:$A$2344,'Cleaned - Hospitalisation Detai'!$G$2:$G$2344,0)</f>
        <v>tier - 2</v>
      </c>
      <c r="O1430" s="19" t="str">
        <f>_xlfn.XLOOKUP($A1430,'Cleaned - Hospitalisation Detai'!$A$2:$A$2344,'Cleaned - Hospitalisation Detai'!$H$2:$H$2344,0)</f>
        <v>tier - 2</v>
      </c>
      <c r="P1430" s="19" t="str">
        <f>_xlfn.XLOOKUP($A1430,'Cleaned - Hospitalisation Detai'!$A$2:$A$2344,'Cleaned - Hospitalisation Detai'!$I$2:$I$2344,0)</f>
        <v>R1011</v>
      </c>
      <c r="Q1430" s="20">
        <f>_xlfn.XLOOKUP($A1430,'Cleaned - Hospitalisation Detai'!$A$2:$A$2344,'Cleaned - Hospitalisation Detai'!$K$2:$K$2344,0)</f>
        <v>39</v>
      </c>
    </row>
    <row r="1431" spans="1:17" ht="15.6" x14ac:dyDescent="0.3">
      <c r="A1431" s="10" t="s">
        <v>941</v>
      </c>
      <c r="B1431" s="11" t="str">
        <f>_xlfn.XLOOKUP(A1431,'Cleaned - Customer Names '!$A$2:$A$2336,'Cleaned - Customer Names '!$C$2:$C$2336,0)</f>
        <v>Daniel C.</v>
      </c>
      <c r="C1431" s="11">
        <f>_xlfn.XLOOKUP($A1431,'Cleaned - Medical Examinations'!$A$2:$A$2336,'Cleaned - Medical Examinations'!$B$2:$B$2336,0)</f>
        <v>17.3</v>
      </c>
      <c r="D1431" s="11">
        <f>_xlfn.XLOOKUP($A1431,'Cleaned - Medical Examinations'!$A$2:$A$2336,'Cleaned - Medical Examinations'!$C$2:$C$2336,0)</f>
        <v>9.2799999999999994</v>
      </c>
      <c r="E1431" s="11" t="str">
        <f>_xlfn.XLOOKUP($A1431,'Cleaned - Medical Examinations'!$A$2:$A$2336,'Cleaned - Medical Examinations'!$D$2:$D$2336,0)</f>
        <v>No</v>
      </c>
      <c r="F1431" s="11" t="str">
        <f>_xlfn.XLOOKUP($A1431,'Cleaned - Medical Examinations'!$A$2:$A$2336,'Cleaned - Medical Examinations'!$E$2:$E$2336,0)</f>
        <v>No</v>
      </c>
      <c r="G1431" s="11" t="str">
        <f>_xlfn.XLOOKUP($A1431,'Cleaned - Medical Examinations'!$A$2:$A$2336,'Cleaned - Medical Examinations'!$F$2:$F$2336,0)</f>
        <v>No</v>
      </c>
      <c r="H1431" s="11">
        <f>_xlfn.XLOOKUP($A1431,'Cleaned - Medical Examinations'!$A$2:$A$2336,'Cleaned - Medical Examinations'!$G$2:$G$2336,0)</f>
        <v>0</v>
      </c>
      <c r="I1431" s="11" t="str">
        <f>_xlfn.XLOOKUP($A1431,'Cleaned - Medical Examinations'!$A$2:$A$2336,'Cleaned - Medical Examinations'!$H$2:$H$2336,0)</f>
        <v>No</v>
      </c>
      <c r="J1431" s="11" t="str">
        <f>_xlfn.XLOOKUP($A1431,'Cleaned - Medical Examinations'!$A$2:$A$2336,'Cleaned - Medical Examinations'!$I$2:$I$2336,0)</f>
        <v>Underweight</v>
      </c>
      <c r="K1431" s="11" t="str">
        <f t="shared" si="22"/>
        <v>Diabetic</v>
      </c>
      <c r="L1431" s="14">
        <f>_xlfn.XLOOKUP($A1431,'Cleaned - Hospitalisation Detai'!$A$2:$A$2344,'Cleaned - Hospitalisation Detai'!$J$2:$J$2344,0)</f>
        <v>24081</v>
      </c>
      <c r="M1431" s="19">
        <f>_xlfn.XLOOKUP($A1431,'Cleaned - Hospitalisation Detai'!$A$2:$A$2344,'Cleaned - Hospitalisation Detai'!$F$2:$F$2344,0)</f>
        <v>7403.98</v>
      </c>
      <c r="N1431" s="19" t="str">
        <f>_xlfn.XLOOKUP($A1431,'Cleaned - Hospitalisation Detai'!$A$2:$A$2344,'Cleaned - Hospitalisation Detai'!$G$2:$G$2344,0)</f>
        <v>tier - 3</v>
      </c>
      <c r="O1431" s="19" t="str">
        <f>_xlfn.XLOOKUP($A1431,'Cleaned - Hospitalisation Detai'!$A$2:$A$2344,'Cleaned - Hospitalisation Detai'!$H$2:$H$2344,0)</f>
        <v>tier - 2</v>
      </c>
      <c r="P1431" s="19" t="str">
        <f>_xlfn.XLOOKUP($A1431,'Cleaned - Hospitalisation Detai'!$A$2:$A$2344,'Cleaned - Hospitalisation Detai'!$I$2:$I$2344,0)</f>
        <v>R1013</v>
      </c>
      <c r="Q1431" s="20">
        <f>_xlfn.XLOOKUP($A1431,'Cleaned - Hospitalisation Detai'!$A$2:$A$2344,'Cleaned - Hospitalisation Detai'!$K$2:$K$2344,0)</f>
        <v>57</v>
      </c>
    </row>
    <row r="1432" spans="1:17" ht="15.6" x14ac:dyDescent="0.3">
      <c r="A1432" s="10" t="s">
        <v>940</v>
      </c>
      <c r="B1432" s="11" t="str">
        <f>_xlfn.XLOOKUP(A1432,'Cleaned - Customer Names '!$A$2:$A$2336,'Cleaned - Customer Names '!$C$2:$C$2336,0)</f>
        <v>Laurie A</v>
      </c>
      <c r="C1432" s="11">
        <f>_xlfn.XLOOKUP($A1432,'Cleaned - Medical Examinations'!$A$2:$A$2336,'Cleaned - Medical Examinations'!$B$2:$B$2336,0)</f>
        <v>35.020000000000003</v>
      </c>
      <c r="D1432" s="11">
        <f>_xlfn.XLOOKUP($A1432,'Cleaned - Medical Examinations'!$A$2:$A$2336,'Cleaned - Medical Examinations'!$C$2:$C$2336,0)</f>
        <v>4.78</v>
      </c>
      <c r="E1432" s="11" t="str">
        <f>_xlfn.XLOOKUP($A1432,'Cleaned - Medical Examinations'!$A$2:$A$2336,'Cleaned - Medical Examinations'!$D$2:$D$2336,0)</f>
        <v>No</v>
      </c>
      <c r="F1432" s="11" t="str">
        <f>_xlfn.XLOOKUP($A1432,'Cleaned - Medical Examinations'!$A$2:$A$2336,'Cleaned - Medical Examinations'!$E$2:$E$2336,0)</f>
        <v>No</v>
      </c>
      <c r="G1432" s="11" t="str">
        <f>_xlfn.XLOOKUP($A1432,'Cleaned - Medical Examinations'!$A$2:$A$2336,'Cleaned - Medical Examinations'!$F$2:$F$2336,0)</f>
        <v>Yes</v>
      </c>
      <c r="H1432" s="11">
        <f>_xlfn.XLOOKUP($A1432,'Cleaned - Medical Examinations'!$A$2:$A$2336,'Cleaned - Medical Examinations'!$G$2:$G$2336,0)</f>
        <v>1</v>
      </c>
      <c r="I1432" s="11" t="str">
        <f>_xlfn.XLOOKUP($A1432,'Cleaned - Medical Examinations'!$A$2:$A$2336,'Cleaned - Medical Examinations'!$H$2:$H$2336,0)</f>
        <v>No</v>
      </c>
      <c r="J1432" s="11" t="str">
        <f>_xlfn.XLOOKUP($A1432,'Cleaned - Medical Examinations'!$A$2:$A$2336,'Cleaned - Medical Examinations'!$I$2:$I$2336,0)</f>
        <v>Obesity</v>
      </c>
      <c r="K1432" s="11" t="str">
        <f t="shared" si="22"/>
        <v>Non-Diabetic</v>
      </c>
      <c r="L1432" s="14">
        <f>_xlfn.XLOOKUP($A1432,'Cleaned - Hospitalisation Detai'!$A$2:$A$2344,'Cleaned - Hospitalisation Detai'!$J$2:$J$2344,0)</f>
        <v>34172</v>
      </c>
      <c r="M1432" s="19">
        <f>_xlfn.XLOOKUP($A1432,'Cleaned - Hospitalisation Detai'!$A$2:$A$2344,'Cleaned - Hospitalisation Detai'!$F$2:$F$2344,0)</f>
        <v>7388.85</v>
      </c>
      <c r="N1432" s="19" t="str">
        <f>_xlfn.XLOOKUP($A1432,'Cleaned - Hospitalisation Detai'!$A$2:$A$2344,'Cleaned - Hospitalisation Detai'!$G$2:$G$2344,0)</f>
        <v>tier - 2</v>
      </c>
      <c r="O1432" s="19" t="str">
        <f>_xlfn.XLOOKUP($A1432,'Cleaned - Hospitalisation Detai'!$A$2:$A$2344,'Cleaned - Hospitalisation Detai'!$H$2:$H$2344,0)</f>
        <v>tier - 2</v>
      </c>
      <c r="P1432" s="19" t="str">
        <f>_xlfn.XLOOKUP($A1432,'Cleaned - Hospitalisation Detai'!$A$2:$A$2344,'Cleaned - Hospitalisation Detai'!$I$2:$I$2344,0)</f>
        <v>R1026</v>
      </c>
      <c r="Q1432" s="20">
        <f>_xlfn.XLOOKUP($A1432,'Cleaned - Hospitalisation Detai'!$A$2:$A$2344,'Cleaned - Hospitalisation Detai'!$K$2:$K$2344,0)</f>
        <v>29</v>
      </c>
    </row>
    <row r="1433" spans="1:17" ht="15.6" x14ac:dyDescent="0.3">
      <c r="A1433" s="10" t="s">
        <v>939</v>
      </c>
      <c r="B1433" s="11" t="str">
        <f>_xlfn.XLOOKUP(A1433,'Cleaned - Customer Names '!$A$2:$A$2336,'Cleaned - Customer Names '!$C$2:$C$2336,0)</f>
        <v>Nicole</v>
      </c>
      <c r="C1433" s="11">
        <f>_xlfn.XLOOKUP($A1433,'Cleaned - Medical Examinations'!$A$2:$A$2336,'Cleaned - Medical Examinations'!$B$2:$B$2336,0)</f>
        <v>37.1</v>
      </c>
      <c r="D1433" s="11">
        <f>_xlfn.XLOOKUP($A1433,'Cleaned - Medical Examinations'!$A$2:$A$2336,'Cleaned - Medical Examinations'!$C$2:$C$2336,0)</f>
        <v>8.8699999999999992</v>
      </c>
      <c r="E1433" s="11" t="str">
        <f>_xlfn.XLOOKUP($A1433,'Cleaned - Medical Examinations'!$A$2:$A$2336,'Cleaned - Medical Examinations'!$D$2:$D$2336,0)</f>
        <v>Yes</v>
      </c>
      <c r="F1433" s="11" t="str">
        <f>_xlfn.XLOOKUP($A1433,'Cleaned - Medical Examinations'!$A$2:$A$2336,'Cleaned - Medical Examinations'!$E$2:$E$2336,0)</f>
        <v>No</v>
      </c>
      <c r="G1433" s="11" t="str">
        <f>_xlfn.XLOOKUP($A1433,'Cleaned - Medical Examinations'!$A$2:$A$2336,'Cleaned - Medical Examinations'!$F$2:$F$2336,0)</f>
        <v>No</v>
      </c>
      <c r="H1433" s="11">
        <f>_xlfn.XLOOKUP($A1433,'Cleaned - Medical Examinations'!$A$2:$A$2336,'Cleaned - Medical Examinations'!$G$2:$G$2336,0)</f>
        <v>0</v>
      </c>
      <c r="I1433" s="11" t="str">
        <f>_xlfn.XLOOKUP($A1433,'Cleaned - Medical Examinations'!$A$2:$A$2336,'Cleaned - Medical Examinations'!$H$2:$H$2336,0)</f>
        <v>No</v>
      </c>
      <c r="J1433" s="11" t="str">
        <f>_xlfn.XLOOKUP($A1433,'Cleaned - Medical Examinations'!$A$2:$A$2336,'Cleaned - Medical Examinations'!$I$2:$I$2336,0)</f>
        <v>Obesity</v>
      </c>
      <c r="K1433" s="11" t="str">
        <f t="shared" si="22"/>
        <v>Diabetic</v>
      </c>
      <c r="L1433" s="14">
        <f>_xlfn.XLOOKUP($A1433,'Cleaned - Hospitalisation Detai'!$A$2:$A$2344,'Cleaned - Hospitalisation Detai'!$J$2:$J$2344,0)</f>
        <v>29914</v>
      </c>
      <c r="M1433" s="19">
        <f>_xlfn.XLOOKUP($A1433,'Cleaned - Hospitalisation Detai'!$A$2:$A$2344,'Cleaned - Hospitalisation Detai'!$F$2:$F$2344,0)</f>
        <v>7371.77</v>
      </c>
      <c r="N1433" s="19" t="str">
        <f>_xlfn.XLOOKUP($A1433,'Cleaned - Hospitalisation Detai'!$A$2:$A$2344,'Cleaned - Hospitalisation Detai'!$G$2:$G$2344,0)</f>
        <v>tier - 2</v>
      </c>
      <c r="O1433" s="19" t="str">
        <f>_xlfn.XLOOKUP($A1433,'Cleaned - Hospitalisation Detai'!$A$2:$A$2344,'Cleaned - Hospitalisation Detai'!$H$2:$H$2344,0)</f>
        <v>tier - 1</v>
      </c>
      <c r="P1433" s="19" t="str">
        <f>_xlfn.XLOOKUP($A1433,'Cleaned - Hospitalisation Detai'!$A$2:$A$2344,'Cleaned - Hospitalisation Detai'!$I$2:$I$2344,0)</f>
        <v>R1011</v>
      </c>
      <c r="Q1433" s="20">
        <f>_xlfn.XLOOKUP($A1433,'Cleaned - Hospitalisation Detai'!$A$2:$A$2344,'Cleaned - Hospitalisation Detai'!$K$2:$K$2344,0)</f>
        <v>41</v>
      </c>
    </row>
    <row r="1434" spans="1:17" ht="15.6" x14ac:dyDescent="0.3">
      <c r="A1434" s="10" t="s">
        <v>938</v>
      </c>
      <c r="B1434" s="11" t="str">
        <f>_xlfn.XLOOKUP(A1434,'Cleaned - Customer Names '!$A$2:$A$2336,'Cleaned - Customer Names '!$C$2:$C$2336,0)</f>
        <v>Shelby</v>
      </c>
      <c r="C1434" s="11">
        <f>_xlfn.XLOOKUP($A1434,'Cleaned - Medical Examinations'!$A$2:$A$2336,'Cleaned - Medical Examinations'!$B$2:$B$2336,0)</f>
        <v>16.79</v>
      </c>
      <c r="D1434" s="11">
        <f>_xlfn.XLOOKUP($A1434,'Cleaned - Medical Examinations'!$A$2:$A$2336,'Cleaned - Medical Examinations'!$C$2:$C$2336,0)</f>
        <v>11.4</v>
      </c>
      <c r="E1434" s="11" t="str">
        <f>_xlfn.XLOOKUP($A1434,'Cleaned - Medical Examinations'!$A$2:$A$2336,'Cleaned - Medical Examinations'!$D$2:$D$2336,0)</f>
        <v>No</v>
      </c>
      <c r="F1434" s="11" t="str">
        <f>_xlfn.XLOOKUP($A1434,'Cleaned - Medical Examinations'!$A$2:$A$2336,'Cleaned - Medical Examinations'!$E$2:$E$2336,0)</f>
        <v>No</v>
      </c>
      <c r="G1434" s="11" t="str">
        <f>_xlfn.XLOOKUP($A1434,'Cleaned - Medical Examinations'!$A$2:$A$2336,'Cleaned - Medical Examinations'!$F$2:$F$2336,0)</f>
        <v>No</v>
      </c>
      <c r="H1434" s="11">
        <f>_xlfn.XLOOKUP($A1434,'Cleaned - Medical Examinations'!$A$2:$A$2336,'Cleaned - Medical Examinations'!$G$2:$G$2336,0)</f>
        <v>0</v>
      </c>
      <c r="I1434" s="11" t="str">
        <f>_xlfn.XLOOKUP($A1434,'Cleaned - Medical Examinations'!$A$2:$A$2336,'Cleaned - Medical Examinations'!$H$2:$H$2336,0)</f>
        <v>No</v>
      </c>
      <c r="J1434" s="11" t="str">
        <f>_xlfn.XLOOKUP($A1434,'Cleaned - Medical Examinations'!$A$2:$A$2336,'Cleaned - Medical Examinations'!$I$2:$I$2336,0)</f>
        <v>Underweight</v>
      </c>
      <c r="K1434" s="11" t="str">
        <f t="shared" si="22"/>
        <v>Diabetic</v>
      </c>
      <c r="L1434" s="14">
        <f>_xlfn.XLOOKUP($A1434,'Cleaned - Hospitalisation Detai'!$A$2:$A$2344,'Cleaned - Hospitalisation Detai'!$J$2:$J$2344,0)</f>
        <v>24085</v>
      </c>
      <c r="M1434" s="19">
        <f>_xlfn.XLOOKUP($A1434,'Cleaned - Hospitalisation Detai'!$A$2:$A$2344,'Cleaned - Hospitalisation Detai'!$F$2:$F$2344,0)</f>
        <v>7362.31</v>
      </c>
      <c r="N1434" s="19" t="str">
        <f>_xlfn.XLOOKUP($A1434,'Cleaned - Hospitalisation Detai'!$A$2:$A$2344,'Cleaned - Hospitalisation Detai'!$G$2:$G$2344,0)</f>
        <v>tier - 3</v>
      </c>
      <c r="O1434" s="19" t="str">
        <f>_xlfn.XLOOKUP($A1434,'Cleaned - Hospitalisation Detai'!$A$2:$A$2344,'Cleaned - Hospitalisation Detai'!$H$2:$H$2344,0)</f>
        <v>tier - 3</v>
      </c>
      <c r="P1434" s="19" t="str">
        <f>_xlfn.XLOOKUP($A1434,'Cleaned - Hospitalisation Detai'!$A$2:$A$2344,'Cleaned - Hospitalisation Detai'!$I$2:$I$2344,0)</f>
        <v>R1013</v>
      </c>
      <c r="Q1434" s="20">
        <f>_xlfn.XLOOKUP($A1434,'Cleaned - Hospitalisation Detai'!$A$2:$A$2344,'Cleaned - Hospitalisation Detai'!$K$2:$K$2344,0)</f>
        <v>57</v>
      </c>
    </row>
    <row r="1435" spans="1:17" ht="15.6" x14ac:dyDescent="0.3">
      <c r="A1435" s="10" t="s">
        <v>937</v>
      </c>
      <c r="B1435" s="11" t="str">
        <f>_xlfn.XLOOKUP(A1435,'Cleaned - Customer Names '!$A$2:$A$2336,'Cleaned - Customer Names '!$C$2:$C$2336,0)</f>
        <v>Allison</v>
      </c>
      <c r="C1435" s="11">
        <f>_xlfn.XLOOKUP($A1435,'Cleaned - Medical Examinations'!$A$2:$A$2336,'Cleaned - Medical Examinations'!$B$2:$B$2336,0)</f>
        <v>31.635000000000002</v>
      </c>
      <c r="D1435" s="11">
        <f>_xlfn.XLOOKUP($A1435,'Cleaned - Medical Examinations'!$A$2:$A$2336,'Cleaned - Medical Examinations'!$C$2:$C$2336,0)</f>
        <v>9.1300000000000008</v>
      </c>
      <c r="E1435" s="11" t="str">
        <f>_xlfn.XLOOKUP($A1435,'Cleaned - Medical Examinations'!$A$2:$A$2336,'Cleaned - Medical Examinations'!$D$2:$D$2336,0)</f>
        <v>Yes</v>
      </c>
      <c r="F1435" s="11" t="str">
        <f>_xlfn.XLOOKUP($A1435,'Cleaned - Medical Examinations'!$A$2:$A$2336,'Cleaned - Medical Examinations'!$E$2:$E$2336,0)</f>
        <v>No</v>
      </c>
      <c r="G1435" s="11" t="str">
        <f>_xlfn.XLOOKUP($A1435,'Cleaned - Medical Examinations'!$A$2:$A$2336,'Cleaned - Medical Examinations'!$F$2:$F$2336,0)</f>
        <v>No</v>
      </c>
      <c r="H1435" s="11">
        <f>_xlfn.XLOOKUP($A1435,'Cleaned - Medical Examinations'!$A$2:$A$2336,'Cleaned - Medical Examinations'!$G$2:$G$2336,0)</f>
        <v>0</v>
      </c>
      <c r="I1435" s="11" t="str">
        <f>_xlfn.XLOOKUP($A1435,'Cleaned - Medical Examinations'!$A$2:$A$2336,'Cleaned - Medical Examinations'!$H$2:$H$2336,0)</f>
        <v>No</v>
      </c>
      <c r="J1435" s="11" t="str">
        <f>_xlfn.XLOOKUP($A1435,'Cleaned - Medical Examinations'!$A$2:$A$2336,'Cleaned - Medical Examinations'!$I$2:$I$2336,0)</f>
        <v>Obesity</v>
      </c>
      <c r="K1435" s="11" t="str">
        <f t="shared" si="22"/>
        <v>Diabetic</v>
      </c>
      <c r="L1435" s="14">
        <f>_xlfn.XLOOKUP($A1435,'Cleaned - Hospitalisation Detai'!$A$2:$A$2344,'Cleaned - Hospitalisation Detai'!$J$2:$J$2344,0)</f>
        <v>29783</v>
      </c>
      <c r="M1435" s="19">
        <f>_xlfn.XLOOKUP($A1435,'Cleaned - Hospitalisation Detai'!$A$2:$A$2344,'Cleaned - Hospitalisation Detai'!$F$2:$F$2344,0)</f>
        <v>7358.18</v>
      </c>
      <c r="N1435" s="19" t="str">
        <f>_xlfn.XLOOKUP($A1435,'Cleaned - Hospitalisation Detai'!$A$2:$A$2344,'Cleaned - Hospitalisation Detai'!$G$2:$G$2344,0)</f>
        <v>tier - 2</v>
      </c>
      <c r="O1435" s="19" t="str">
        <f>_xlfn.XLOOKUP($A1435,'Cleaned - Hospitalisation Detai'!$A$2:$A$2344,'Cleaned - Hospitalisation Detai'!$H$2:$H$2344,0)</f>
        <v>tier - 3</v>
      </c>
      <c r="P1435" s="19" t="str">
        <f>_xlfn.XLOOKUP($A1435,'Cleaned - Hospitalisation Detai'!$A$2:$A$2344,'Cleaned - Hospitalisation Detai'!$I$2:$I$2344,0)</f>
        <v>R1024</v>
      </c>
      <c r="Q1435" s="20">
        <f>_xlfn.XLOOKUP($A1435,'Cleaned - Hospitalisation Detai'!$A$2:$A$2344,'Cleaned - Hospitalisation Detai'!$K$2:$K$2344,0)</f>
        <v>41</v>
      </c>
    </row>
    <row r="1436" spans="1:17" ht="15.6" x14ac:dyDescent="0.3">
      <c r="A1436" s="10" t="s">
        <v>936</v>
      </c>
      <c r="B1436" s="11" t="str">
        <f>_xlfn.XLOOKUP(A1436,'Cleaned - Customer Names '!$A$2:$A$2336,'Cleaned - Customer Names '!$C$2:$C$2336,0)</f>
        <v>Leticia</v>
      </c>
      <c r="C1436" s="11">
        <f>_xlfn.XLOOKUP($A1436,'Cleaned - Medical Examinations'!$A$2:$A$2336,'Cleaned - Medical Examinations'!$B$2:$B$2336,0)</f>
        <v>24.19</v>
      </c>
      <c r="D1436" s="11">
        <f>_xlfn.XLOOKUP($A1436,'Cleaned - Medical Examinations'!$A$2:$A$2336,'Cleaned - Medical Examinations'!$C$2:$C$2336,0)</f>
        <v>6.22</v>
      </c>
      <c r="E1436" s="11" t="str">
        <f>_xlfn.XLOOKUP($A1436,'Cleaned - Medical Examinations'!$A$2:$A$2336,'Cleaned - Medical Examinations'!$D$2:$D$2336,0)</f>
        <v>Yes</v>
      </c>
      <c r="F1436" s="11" t="str">
        <f>_xlfn.XLOOKUP($A1436,'Cleaned - Medical Examinations'!$A$2:$A$2336,'Cleaned - Medical Examinations'!$E$2:$E$2336,0)</f>
        <v>No</v>
      </c>
      <c r="G1436" s="11" t="str">
        <f>_xlfn.XLOOKUP($A1436,'Cleaned - Medical Examinations'!$A$2:$A$2336,'Cleaned - Medical Examinations'!$F$2:$F$2336,0)</f>
        <v>Yes</v>
      </c>
      <c r="H1436" s="11">
        <f>_xlfn.XLOOKUP($A1436,'Cleaned - Medical Examinations'!$A$2:$A$2336,'Cleaned - Medical Examinations'!$G$2:$G$2336,0)</f>
        <v>1</v>
      </c>
      <c r="I1436" s="11" t="str">
        <f>_xlfn.XLOOKUP($A1436,'Cleaned - Medical Examinations'!$A$2:$A$2336,'Cleaned - Medical Examinations'!$H$2:$H$2336,0)</f>
        <v>No</v>
      </c>
      <c r="J1436" s="11" t="str">
        <f>_xlfn.XLOOKUP($A1436,'Cleaned - Medical Examinations'!$A$2:$A$2336,'Cleaned - Medical Examinations'!$I$2:$I$2336,0)</f>
        <v>Normal Weight</v>
      </c>
      <c r="K1436" s="11" t="str">
        <f t="shared" si="22"/>
        <v>Non-Diabetic</v>
      </c>
      <c r="L1436" s="14">
        <f>_xlfn.XLOOKUP($A1436,'Cleaned - Hospitalisation Detai'!$A$2:$A$2344,'Cleaned - Hospitalisation Detai'!$J$2:$J$2344,0)</f>
        <v>30488</v>
      </c>
      <c r="M1436" s="19">
        <f>_xlfn.XLOOKUP($A1436,'Cleaned - Hospitalisation Detai'!$A$2:$A$2344,'Cleaned - Hospitalisation Detai'!$F$2:$F$2344,0)</f>
        <v>7357.49</v>
      </c>
      <c r="N1436" s="19" t="str">
        <f>_xlfn.XLOOKUP($A1436,'Cleaned - Hospitalisation Detai'!$A$2:$A$2344,'Cleaned - Hospitalisation Detai'!$G$2:$G$2344,0)</f>
        <v>tier - 2</v>
      </c>
      <c r="O1436" s="19" t="str">
        <f>_xlfn.XLOOKUP($A1436,'Cleaned - Hospitalisation Detai'!$A$2:$A$2344,'Cleaned - Hospitalisation Detai'!$H$2:$H$2344,0)</f>
        <v>tier - 2</v>
      </c>
      <c r="P1436" s="19" t="str">
        <f>_xlfn.XLOOKUP($A1436,'Cleaned - Hospitalisation Detai'!$A$2:$A$2344,'Cleaned - Hospitalisation Detai'!$I$2:$I$2344,0)</f>
        <v>R1012</v>
      </c>
      <c r="Q1436" s="20">
        <f>_xlfn.XLOOKUP($A1436,'Cleaned - Hospitalisation Detai'!$A$2:$A$2344,'Cleaned - Hospitalisation Detai'!$K$2:$K$2344,0)</f>
        <v>39</v>
      </c>
    </row>
    <row r="1437" spans="1:17" ht="15.6" x14ac:dyDescent="0.3">
      <c r="A1437" s="10" t="s">
        <v>935</v>
      </c>
      <c r="B1437" s="11" t="str">
        <f>_xlfn.XLOOKUP(A1437,'Cleaned - Customer Names '!$A$2:$A$2336,'Cleaned - Customer Names '!$C$2:$C$2336,0)</f>
        <v>John S.</v>
      </c>
      <c r="C1437" s="11">
        <f>_xlfn.XLOOKUP($A1437,'Cleaned - Medical Examinations'!$A$2:$A$2336,'Cleaned - Medical Examinations'!$B$2:$B$2336,0)</f>
        <v>35.29</v>
      </c>
      <c r="D1437" s="11">
        <f>_xlfn.XLOOKUP($A1437,'Cleaned - Medical Examinations'!$A$2:$A$2336,'Cleaned - Medical Examinations'!$C$2:$C$2336,0)</f>
        <v>5.9</v>
      </c>
      <c r="E1437" s="11" t="str">
        <f>_xlfn.XLOOKUP($A1437,'Cleaned - Medical Examinations'!$A$2:$A$2336,'Cleaned - Medical Examinations'!$D$2:$D$2336,0)</f>
        <v>No</v>
      </c>
      <c r="F1437" s="11" t="str">
        <f>_xlfn.XLOOKUP($A1437,'Cleaned - Medical Examinations'!$A$2:$A$2336,'Cleaned - Medical Examinations'!$E$2:$E$2336,0)</f>
        <v>No</v>
      </c>
      <c r="G1437" s="11" t="str">
        <f>_xlfn.XLOOKUP($A1437,'Cleaned - Medical Examinations'!$A$2:$A$2336,'Cleaned - Medical Examinations'!$F$2:$F$2336,0)</f>
        <v>Yes</v>
      </c>
      <c r="H1437" s="11">
        <f>_xlfn.XLOOKUP($A1437,'Cleaned - Medical Examinations'!$A$2:$A$2336,'Cleaned - Medical Examinations'!$G$2:$G$2336,0)</f>
        <v>1</v>
      </c>
      <c r="I1437" s="11" t="str">
        <f>_xlfn.XLOOKUP($A1437,'Cleaned - Medical Examinations'!$A$2:$A$2336,'Cleaned - Medical Examinations'!$H$2:$H$2336,0)</f>
        <v>No</v>
      </c>
      <c r="J1437" s="11" t="str">
        <f>_xlfn.XLOOKUP($A1437,'Cleaned - Medical Examinations'!$A$2:$A$2336,'Cleaned - Medical Examinations'!$I$2:$I$2336,0)</f>
        <v>Obesity</v>
      </c>
      <c r="K1437" s="11" t="str">
        <f t="shared" si="22"/>
        <v>Non-Diabetic</v>
      </c>
      <c r="L1437" s="14">
        <f>_xlfn.XLOOKUP($A1437,'Cleaned - Hospitalisation Detai'!$A$2:$A$2344,'Cleaned - Hospitalisation Detai'!$J$2:$J$2344,0)</f>
        <v>34247</v>
      </c>
      <c r="M1437" s="19">
        <f>_xlfn.XLOOKUP($A1437,'Cleaned - Hospitalisation Detai'!$A$2:$A$2344,'Cleaned - Hospitalisation Detai'!$F$2:$F$2344,0)</f>
        <v>7349.12</v>
      </c>
      <c r="N1437" s="19" t="str">
        <f>_xlfn.XLOOKUP($A1437,'Cleaned - Hospitalisation Detai'!$A$2:$A$2344,'Cleaned - Hospitalisation Detai'!$G$2:$G$2344,0)</f>
        <v>tier - 2</v>
      </c>
      <c r="O1437" s="19" t="str">
        <f>_xlfn.XLOOKUP($A1437,'Cleaned - Hospitalisation Detai'!$A$2:$A$2344,'Cleaned - Hospitalisation Detai'!$H$2:$H$2344,0)</f>
        <v>tier - 2</v>
      </c>
      <c r="P1437" s="19" t="str">
        <f>_xlfn.XLOOKUP($A1437,'Cleaned - Hospitalisation Detai'!$A$2:$A$2344,'Cleaned - Hospitalisation Detai'!$I$2:$I$2344,0)</f>
        <v>R1021</v>
      </c>
      <c r="Q1437" s="20">
        <f>_xlfn.XLOOKUP($A1437,'Cleaned - Hospitalisation Detai'!$A$2:$A$2344,'Cleaned - Hospitalisation Detai'!$K$2:$K$2344,0)</f>
        <v>29</v>
      </c>
    </row>
    <row r="1438" spans="1:17" ht="15.6" x14ac:dyDescent="0.3">
      <c r="A1438" s="10" t="s">
        <v>934</v>
      </c>
      <c r="B1438" s="11" t="str">
        <f>_xlfn.XLOOKUP(A1438,'Cleaned - Customer Names '!$A$2:$A$2336,'Cleaned - Customer Names '!$C$2:$C$2336,0)</f>
        <v>April</v>
      </c>
      <c r="C1438" s="11">
        <f>_xlfn.XLOOKUP($A1438,'Cleaned - Medical Examinations'!$A$2:$A$2336,'Cleaned - Medical Examinations'!$B$2:$B$2336,0)</f>
        <v>35.299999999999997</v>
      </c>
      <c r="D1438" s="11">
        <f>_xlfn.XLOOKUP($A1438,'Cleaned - Medical Examinations'!$A$2:$A$2336,'Cleaned - Medical Examinations'!$C$2:$C$2336,0)</f>
        <v>4.45</v>
      </c>
      <c r="E1438" s="11" t="str">
        <f>_xlfn.XLOOKUP($A1438,'Cleaned - Medical Examinations'!$A$2:$A$2336,'Cleaned - Medical Examinations'!$D$2:$D$2336,0)</f>
        <v>No</v>
      </c>
      <c r="F1438" s="11" t="str">
        <f>_xlfn.XLOOKUP($A1438,'Cleaned - Medical Examinations'!$A$2:$A$2336,'Cleaned - Medical Examinations'!$E$2:$E$2336,0)</f>
        <v>No</v>
      </c>
      <c r="G1438" s="11" t="str">
        <f>_xlfn.XLOOKUP($A1438,'Cleaned - Medical Examinations'!$A$2:$A$2336,'Cleaned - Medical Examinations'!$F$2:$F$2336,0)</f>
        <v>No</v>
      </c>
      <c r="H1438" s="11">
        <f>_xlfn.XLOOKUP($A1438,'Cleaned - Medical Examinations'!$A$2:$A$2336,'Cleaned - Medical Examinations'!$G$2:$G$2336,0)</f>
        <v>0</v>
      </c>
      <c r="I1438" s="11" t="str">
        <f>_xlfn.XLOOKUP($A1438,'Cleaned - Medical Examinations'!$A$2:$A$2336,'Cleaned - Medical Examinations'!$H$2:$H$2336,0)</f>
        <v>No</v>
      </c>
      <c r="J1438" s="11" t="str">
        <f>_xlfn.XLOOKUP($A1438,'Cleaned - Medical Examinations'!$A$2:$A$2336,'Cleaned - Medical Examinations'!$I$2:$I$2336,0)</f>
        <v>Obesity</v>
      </c>
      <c r="K1438" s="11" t="str">
        <f t="shared" si="22"/>
        <v>Non-Diabetic</v>
      </c>
      <c r="L1438" s="14">
        <f>_xlfn.XLOOKUP($A1438,'Cleaned - Hospitalisation Detai'!$A$2:$A$2344,'Cleaned - Hospitalisation Detai'!$J$2:$J$2344,0)</f>
        <v>28460</v>
      </c>
      <c r="M1438" s="19">
        <f>_xlfn.XLOOKUP($A1438,'Cleaned - Hospitalisation Detai'!$A$2:$A$2344,'Cleaned - Hospitalisation Detai'!$F$2:$F$2344,0)</f>
        <v>7348.14</v>
      </c>
      <c r="N1438" s="19" t="str">
        <f>_xlfn.XLOOKUP($A1438,'Cleaned - Hospitalisation Detai'!$A$2:$A$2344,'Cleaned - Hospitalisation Detai'!$G$2:$G$2344,0)</f>
        <v>tier - 2</v>
      </c>
      <c r="O1438" s="19" t="str">
        <f>_xlfn.XLOOKUP($A1438,'Cleaned - Hospitalisation Detai'!$A$2:$A$2344,'Cleaned - Hospitalisation Detai'!$H$2:$H$2344,0)</f>
        <v>tier - 1</v>
      </c>
      <c r="P1438" s="19" t="str">
        <f>_xlfn.XLOOKUP($A1438,'Cleaned - Hospitalisation Detai'!$A$2:$A$2344,'Cleaned - Hospitalisation Detai'!$I$2:$I$2344,0)</f>
        <v>R1011</v>
      </c>
      <c r="Q1438" s="20">
        <f>_xlfn.XLOOKUP($A1438,'Cleaned - Hospitalisation Detai'!$A$2:$A$2344,'Cleaned - Hospitalisation Detai'!$K$2:$K$2344,0)</f>
        <v>45</v>
      </c>
    </row>
    <row r="1439" spans="1:17" ht="15.6" x14ac:dyDescent="0.3">
      <c r="A1439" s="10" t="s">
        <v>933</v>
      </c>
      <c r="B1439" s="11" t="str">
        <f>_xlfn.XLOOKUP(A1439,'Cleaned - Customer Names '!$A$2:$A$2336,'Cleaned - Customer Names '!$C$2:$C$2336,0)</f>
        <v>Ashley N.</v>
      </c>
      <c r="C1439" s="11">
        <f>_xlfn.XLOOKUP($A1439,'Cleaned - Medical Examinations'!$A$2:$A$2336,'Cleaned - Medical Examinations'!$B$2:$B$2336,0)</f>
        <v>35.64</v>
      </c>
      <c r="D1439" s="11">
        <f>_xlfn.XLOOKUP($A1439,'Cleaned - Medical Examinations'!$A$2:$A$2336,'Cleaned - Medical Examinations'!$C$2:$C$2336,0)</f>
        <v>6.17</v>
      </c>
      <c r="E1439" s="11" t="str">
        <f>_xlfn.XLOOKUP($A1439,'Cleaned - Medical Examinations'!$A$2:$A$2336,'Cleaned - Medical Examinations'!$D$2:$D$2336,0)</f>
        <v>No</v>
      </c>
      <c r="F1439" s="11" t="str">
        <f>_xlfn.XLOOKUP($A1439,'Cleaned - Medical Examinations'!$A$2:$A$2336,'Cleaned - Medical Examinations'!$E$2:$E$2336,0)</f>
        <v>No</v>
      </c>
      <c r="G1439" s="11" t="str">
        <f>_xlfn.XLOOKUP($A1439,'Cleaned - Medical Examinations'!$A$2:$A$2336,'Cleaned - Medical Examinations'!$F$2:$F$2336,0)</f>
        <v>Yes</v>
      </c>
      <c r="H1439" s="11">
        <f>_xlfn.XLOOKUP($A1439,'Cleaned - Medical Examinations'!$A$2:$A$2336,'Cleaned - Medical Examinations'!$G$2:$G$2336,0)</f>
        <v>1</v>
      </c>
      <c r="I1439" s="11" t="str">
        <f>_xlfn.XLOOKUP($A1439,'Cleaned - Medical Examinations'!$A$2:$A$2336,'Cleaned - Medical Examinations'!$H$2:$H$2336,0)</f>
        <v>No</v>
      </c>
      <c r="J1439" s="11" t="str">
        <f>_xlfn.XLOOKUP($A1439,'Cleaned - Medical Examinations'!$A$2:$A$2336,'Cleaned - Medical Examinations'!$I$2:$I$2336,0)</f>
        <v>Obesity</v>
      </c>
      <c r="K1439" s="11" t="str">
        <f t="shared" si="22"/>
        <v>Non-Diabetic</v>
      </c>
      <c r="L1439" s="14">
        <f>_xlfn.XLOOKUP($A1439,'Cleaned - Hospitalisation Detai'!$A$2:$A$2344,'Cleaned - Hospitalisation Detai'!$J$2:$J$2344,0)</f>
        <v>29032</v>
      </c>
      <c r="M1439" s="19">
        <f>_xlfn.XLOOKUP($A1439,'Cleaned - Hospitalisation Detai'!$A$2:$A$2344,'Cleaned - Hospitalisation Detai'!$F$2:$F$2344,0)</f>
        <v>7345.73</v>
      </c>
      <c r="N1439" s="19" t="str">
        <f>_xlfn.XLOOKUP($A1439,'Cleaned - Hospitalisation Detai'!$A$2:$A$2344,'Cleaned - Hospitalisation Detai'!$G$2:$G$2344,0)</f>
        <v>tier - 2</v>
      </c>
      <c r="O1439" s="19" t="str">
        <f>_xlfn.XLOOKUP($A1439,'Cleaned - Hospitalisation Detai'!$A$2:$A$2344,'Cleaned - Hospitalisation Detai'!$H$2:$H$2344,0)</f>
        <v>tier - 1</v>
      </c>
      <c r="P1439" s="19" t="str">
        <f>_xlfn.XLOOKUP($A1439,'Cleaned - Hospitalisation Detai'!$A$2:$A$2344,'Cleaned - Hospitalisation Detai'!$I$2:$I$2344,0)</f>
        <v>R1013</v>
      </c>
      <c r="Q1439" s="20">
        <f>_xlfn.XLOOKUP($A1439,'Cleaned - Hospitalisation Detai'!$A$2:$A$2344,'Cleaned - Hospitalisation Detai'!$K$2:$K$2344,0)</f>
        <v>43</v>
      </c>
    </row>
    <row r="1440" spans="1:17" ht="15.6" x14ac:dyDescent="0.3">
      <c r="A1440" s="10" t="s">
        <v>932</v>
      </c>
      <c r="B1440" s="11" t="str">
        <f>_xlfn.XLOOKUP(A1440,'Cleaned - Customer Names '!$A$2:$A$2336,'Cleaned - Customer Names '!$C$2:$C$2336,0)</f>
        <v>Madeleine</v>
      </c>
      <c r="C1440" s="11">
        <f>_xlfn.XLOOKUP($A1440,'Cleaned - Medical Examinations'!$A$2:$A$2336,'Cleaned - Medical Examinations'!$B$2:$B$2336,0)</f>
        <v>33.1</v>
      </c>
      <c r="D1440" s="11">
        <f>_xlfn.XLOOKUP($A1440,'Cleaned - Medical Examinations'!$A$2:$A$2336,'Cleaned - Medical Examinations'!$C$2:$C$2336,0)</f>
        <v>4.93</v>
      </c>
      <c r="E1440" s="11" t="str">
        <f>_xlfn.XLOOKUP($A1440,'Cleaned - Medical Examinations'!$A$2:$A$2336,'Cleaned - Medical Examinations'!$D$2:$D$2336,0)</f>
        <v>No</v>
      </c>
      <c r="F1440" s="11" t="str">
        <f>_xlfn.XLOOKUP($A1440,'Cleaned - Medical Examinations'!$A$2:$A$2336,'Cleaned - Medical Examinations'!$E$2:$E$2336,0)</f>
        <v>No</v>
      </c>
      <c r="G1440" s="11" t="str">
        <f>_xlfn.XLOOKUP($A1440,'Cleaned - Medical Examinations'!$A$2:$A$2336,'Cleaned - Medical Examinations'!$F$2:$F$2336,0)</f>
        <v>No</v>
      </c>
      <c r="H1440" s="11">
        <f>_xlfn.XLOOKUP($A1440,'Cleaned - Medical Examinations'!$A$2:$A$2336,'Cleaned - Medical Examinations'!$G$2:$G$2336,0)</f>
        <v>0</v>
      </c>
      <c r="I1440" s="11" t="str">
        <f>_xlfn.XLOOKUP($A1440,'Cleaned - Medical Examinations'!$A$2:$A$2336,'Cleaned - Medical Examinations'!$H$2:$H$2336,0)</f>
        <v>No</v>
      </c>
      <c r="J1440" s="11" t="str">
        <f>_xlfn.XLOOKUP($A1440,'Cleaned - Medical Examinations'!$A$2:$A$2336,'Cleaned - Medical Examinations'!$I$2:$I$2336,0)</f>
        <v>Obesity</v>
      </c>
      <c r="K1440" s="11" t="str">
        <f t="shared" si="22"/>
        <v>Non-Diabetic</v>
      </c>
      <c r="L1440" s="14">
        <f>_xlfn.XLOOKUP($A1440,'Cleaned - Hospitalisation Detai'!$A$2:$A$2344,'Cleaned - Hospitalisation Detai'!$J$2:$J$2344,0)</f>
        <v>28477</v>
      </c>
      <c r="M1440" s="19">
        <f>_xlfn.XLOOKUP($A1440,'Cleaned - Hospitalisation Detai'!$A$2:$A$2344,'Cleaned - Hospitalisation Detai'!$F$2:$F$2344,0)</f>
        <v>7345.08</v>
      </c>
      <c r="N1440" s="19" t="str">
        <f>_xlfn.XLOOKUP($A1440,'Cleaned - Hospitalisation Detai'!$A$2:$A$2344,'Cleaned - Hospitalisation Detai'!$G$2:$G$2344,0)</f>
        <v>tier - 2</v>
      </c>
      <c r="O1440" s="19" t="str">
        <f>_xlfn.XLOOKUP($A1440,'Cleaned - Hospitalisation Detai'!$A$2:$A$2344,'Cleaned - Hospitalisation Detai'!$H$2:$H$2344,0)</f>
        <v>tier - 1</v>
      </c>
      <c r="P1440" s="19" t="str">
        <f>_xlfn.XLOOKUP($A1440,'Cleaned - Hospitalisation Detai'!$A$2:$A$2344,'Cleaned - Hospitalisation Detai'!$I$2:$I$2344,0)</f>
        <v>R1011</v>
      </c>
      <c r="Q1440" s="20">
        <f>_xlfn.XLOOKUP($A1440,'Cleaned - Hospitalisation Detai'!$A$2:$A$2344,'Cleaned - Hospitalisation Detai'!$K$2:$K$2344,0)</f>
        <v>45</v>
      </c>
    </row>
    <row r="1441" spans="1:17" ht="15.6" x14ac:dyDescent="0.3">
      <c r="A1441" s="10" t="s">
        <v>931</v>
      </c>
      <c r="B1441" s="11" t="str">
        <f>_xlfn.XLOOKUP(A1441,'Cleaned - Customer Names '!$A$2:$A$2336,'Cleaned - Customer Names '!$C$2:$C$2336,0)</f>
        <v>Nelly S</v>
      </c>
      <c r="C1441" s="11">
        <f>_xlfn.XLOOKUP($A1441,'Cleaned - Medical Examinations'!$A$2:$A$2336,'Cleaned - Medical Examinations'!$B$2:$B$2336,0)</f>
        <v>26.41</v>
      </c>
      <c r="D1441" s="11">
        <f>_xlfn.XLOOKUP($A1441,'Cleaned - Medical Examinations'!$A$2:$A$2336,'Cleaned - Medical Examinations'!$C$2:$C$2336,0)</f>
        <v>7.32</v>
      </c>
      <c r="E1441" s="11" t="str">
        <f>_xlfn.XLOOKUP($A1441,'Cleaned - Medical Examinations'!$A$2:$A$2336,'Cleaned - Medical Examinations'!$D$2:$D$2336,0)</f>
        <v>Yes</v>
      </c>
      <c r="F1441" s="11" t="str">
        <f>_xlfn.XLOOKUP($A1441,'Cleaned - Medical Examinations'!$A$2:$A$2336,'Cleaned - Medical Examinations'!$E$2:$E$2336,0)</f>
        <v>No</v>
      </c>
      <c r="G1441" s="11" t="str">
        <f>_xlfn.XLOOKUP($A1441,'Cleaned - Medical Examinations'!$A$2:$A$2336,'Cleaned - Medical Examinations'!$F$2:$F$2336,0)</f>
        <v>No</v>
      </c>
      <c r="H1441" s="11">
        <f>_xlfn.XLOOKUP($A1441,'Cleaned - Medical Examinations'!$A$2:$A$2336,'Cleaned - Medical Examinations'!$G$2:$G$2336,0)</f>
        <v>1</v>
      </c>
      <c r="I1441" s="11" t="str">
        <f>_xlfn.XLOOKUP($A1441,'Cleaned - Medical Examinations'!$A$2:$A$2336,'Cleaned - Medical Examinations'!$H$2:$H$2336,0)</f>
        <v>No</v>
      </c>
      <c r="J1441" s="11" t="str">
        <f>_xlfn.XLOOKUP($A1441,'Cleaned - Medical Examinations'!$A$2:$A$2336,'Cleaned - Medical Examinations'!$I$2:$I$2336,0)</f>
        <v>Overweight</v>
      </c>
      <c r="K1441" s="11" t="str">
        <f t="shared" si="22"/>
        <v>Diabetic</v>
      </c>
      <c r="L1441" s="14">
        <f>_xlfn.XLOOKUP($A1441,'Cleaned - Hospitalisation Detai'!$A$2:$A$2344,'Cleaned - Hospitalisation Detai'!$J$2:$J$2344,0)</f>
        <v>31578</v>
      </c>
      <c r="M1441" s="19">
        <f>_xlfn.XLOOKUP($A1441,'Cleaned - Hospitalisation Detai'!$A$2:$A$2344,'Cleaned - Hospitalisation Detai'!$F$2:$F$2344,0)</f>
        <v>7339.93</v>
      </c>
      <c r="N1441" s="19" t="str">
        <f>_xlfn.XLOOKUP($A1441,'Cleaned - Hospitalisation Detai'!$A$2:$A$2344,'Cleaned - Hospitalisation Detai'!$G$2:$G$2344,0)</f>
        <v>tier - 2</v>
      </c>
      <c r="O1441" s="19" t="str">
        <f>_xlfn.XLOOKUP($A1441,'Cleaned - Hospitalisation Detai'!$A$2:$A$2344,'Cleaned - Hospitalisation Detai'!$H$2:$H$2344,0)</f>
        <v>tier - 2</v>
      </c>
      <c r="P1441" s="19" t="str">
        <f>_xlfn.XLOOKUP($A1441,'Cleaned - Hospitalisation Detai'!$A$2:$A$2344,'Cleaned - Hospitalisation Detai'!$I$2:$I$2344,0)</f>
        <v>R1012</v>
      </c>
      <c r="Q1441" s="20">
        <f>_xlfn.XLOOKUP($A1441,'Cleaned - Hospitalisation Detai'!$A$2:$A$2344,'Cleaned - Hospitalisation Detai'!$K$2:$K$2344,0)</f>
        <v>36</v>
      </c>
    </row>
    <row r="1442" spans="1:17" ht="15.6" x14ac:dyDescent="0.3">
      <c r="A1442" s="10" t="s">
        <v>930</v>
      </c>
      <c r="B1442" s="11" t="str">
        <f>_xlfn.XLOOKUP(A1442,'Cleaned - Customer Names '!$A$2:$A$2336,'Cleaned - Customer Names '!$C$2:$C$2336,0)</f>
        <v>Meredith S</v>
      </c>
      <c r="C1442" s="11">
        <f>_xlfn.XLOOKUP($A1442,'Cleaned - Medical Examinations'!$A$2:$A$2336,'Cleaned - Medical Examinations'!$B$2:$B$2336,0)</f>
        <v>29.9</v>
      </c>
      <c r="D1442" s="11">
        <f>_xlfn.XLOOKUP($A1442,'Cleaned - Medical Examinations'!$A$2:$A$2336,'Cleaned - Medical Examinations'!$C$2:$C$2336,0)</f>
        <v>5.27</v>
      </c>
      <c r="E1442" s="11" t="str">
        <f>_xlfn.XLOOKUP($A1442,'Cleaned - Medical Examinations'!$A$2:$A$2336,'Cleaned - Medical Examinations'!$D$2:$D$2336,0)</f>
        <v>No</v>
      </c>
      <c r="F1442" s="11" t="str">
        <f>_xlfn.XLOOKUP($A1442,'Cleaned - Medical Examinations'!$A$2:$A$2336,'Cleaned - Medical Examinations'!$E$2:$E$2336,0)</f>
        <v>No</v>
      </c>
      <c r="G1442" s="11" t="str">
        <f>_xlfn.XLOOKUP($A1442,'Cleaned - Medical Examinations'!$A$2:$A$2336,'Cleaned - Medical Examinations'!$F$2:$F$2336,0)</f>
        <v>Yes</v>
      </c>
      <c r="H1442" s="11">
        <f>_xlfn.XLOOKUP($A1442,'Cleaned - Medical Examinations'!$A$2:$A$2336,'Cleaned - Medical Examinations'!$G$2:$G$2336,0)</f>
        <v>1</v>
      </c>
      <c r="I1442" s="11" t="str">
        <f>_xlfn.XLOOKUP($A1442,'Cleaned - Medical Examinations'!$A$2:$A$2336,'Cleaned - Medical Examinations'!$H$2:$H$2336,0)</f>
        <v>No</v>
      </c>
      <c r="J1442" s="11" t="str">
        <f>_xlfn.XLOOKUP($A1442,'Cleaned - Medical Examinations'!$A$2:$A$2336,'Cleaned - Medical Examinations'!$I$2:$I$2336,0)</f>
        <v>Overweight</v>
      </c>
      <c r="K1442" s="11" t="str">
        <f t="shared" si="22"/>
        <v>Non-Diabetic</v>
      </c>
      <c r="L1442" s="14">
        <f>_xlfn.XLOOKUP($A1442,'Cleaned - Hospitalisation Detai'!$A$2:$A$2344,'Cleaned - Hospitalisation Detai'!$J$2:$J$2344,0)</f>
        <v>29117</v>
      </c>
      <c r="M1442" s="19">
        <f>_xlfn.XLOOKUP($A1442,'Cleaned - Hospitalisation Detai'!$A$2:$A$2344,'Cleaned - Hospitalisation Detai'!$F$2:$F$2344,0)</f>
        <v>7337.75</v>
      </c>
      <c r="N1442" s="19" t="str">
        <f>_xlfn.XLOOKUP($A1442,'Cleaned - Hospitalisation Detai'!$A$2:$A$2344,'Cleaned - Hospitalisation Detai'!$G$2:$G$2344,0)</f>
        <v>tier - 2</v>
      </c>
      <c r="O1442" s="19" t="str">
        <f>_xlfn.XLOOKUP($A1442,'Cleaned - Hospitalisation Detai'!$A$2:$A$2344,'Cleaned - Hospitalisation Detai'!$H$2:$H$2344,0)</f>
        <v>tier - 3</v>
      </c>
      <c r="P1442" s="19" t="str">
        <f>_xlfn.XLOOKUP($A1442,'Cleaned - Hospitalisation Detai'!$A$2:$A$2344,'Cleaned - Hospitalisation Detai'!$I$2:$I$2344,0)</f>
        <v>R1011</v>
      </c>
      <c r="Q1442" s="20">
        <f>_xlfn.XLOOKUP($A1442,'Cleaned - Hospitalisation Detai'!$A$2:$A$2344,'Cleaned - Hospitalisation Detai'!$K$2:$K$2344,0)</f>
        <v>43</v>
      </c>
    </row>
    <row r="1443" spans="1:17" ht="15.6" x14ac:dyDescent="0.3">
      <c r="A1443" s="10" t="s">
        <v>929</v>
      </c>
      <c r="B1443" s="11" t="str">
        <f>_xlfn.XLOOKUP(A1443,'Cleaned - Customer Names '!$A$2:$A$2336,'Cleaned - Customer Names '!$C$2:$C$2336,0)</f>
        <v>Kevin</v>
      </c>
      <c r="C1443" s="11">
        <f>_xlfn.XLOOKUP($A1443,'Cleaned - Medical Examinations'!$A$2:$A$2336,'Cleaned - Medical Examinations'!$B$2:$B$2336,0)</f>
        <v>25.24</v>
      </c>
      <c r="D1443" s="11">
        <f>_xlfn.XLOOKUP($A1443,'Cleaned - Medical Examinations'!$A$2:$A$2336,'Cleaned - Medical Examinations'!$C$2:$C$2336,0)</f>
        <v>5.82</v>
      </c>
      <c r="E1443" s="11" t="str">
        <f>_xlfn.XLOOKUP($A1443,'Cleaned - Medical Examinations'!$A$2:$A$2336,'Cleaned - Medical Examinations'!$D$2:$D$2336,0)</f>
        <v>No</v>
      </c>
      <c r="F1443" s="11" t="str">
        <f>_xlfn.XLOOKUP($A1443,'Cleaned - Medical Examinations'!$A$2:$A$2336,'Cleaned - Medical Examinations'!$E$2:$E$2336,0)</f>
        <v>No</v>
      </c>
      <c r="G1443" s="11" t="str">
        <f>_xlfn.XLOOKUP($A1443,'Cleaned - Medical Examinations'!$A$2:$A$2336,'Cleaned - Medical Examinations'!$F$2:$F$2336,0)</f>
        <v>No</v>
      </c>
      <c r="H1443" s="11">
        <f>_xlfn.XLOOKUP($A1443,'Cleaned - Medical Examinations'!$A$2:$A$2336,'Cleaned - Medical Examinations'!$G$2:$G$2336,0)</f>
        <v>1</v>
      </c>
      <c r="I1443" s="11" t="str">
        <f>_xlfn.XLOOKUP($A1443,'Cleaned - Medical Examinations'!$A$2:$A$2336,'Cleaned - Medical Examinations'!$H$2:$H$2336,0)</f>
        <v>No</v>
      </c>
      <c r="J1443" s="11" t="str">
        <f>_xlfn.XLOOKUP($A1443,'Cleaned - Medical Examinations'!$A$2:$A$2336,'Cleaned - Medical Examinations'!$I$2:$I$2336,0)</f>
        <v>Overweight</v>
      </c>
      <c r="K1443" s="11" t="str">
        <f t="shared" si="22"/>
        <v>Non-Diabetic</v>
      </c>
      <c r="L1443" s="14">
        <f>_xlfn.XLOOKUP($A1443,'Cleaned - Hospitalisation Detai'!$A$2:$A$2344,'Cleaned - Hospitalisation Detai'!$J$2:$J$2344,0)</f>
        <v>30888</v>
      </c>
      <c r="M1443" s="19">
        <f>_xlfn.XLOOKUP($A1443,'Cleaned - Hospitalisation Detai'!$A$2:$A$2344,'Cleaned - Hospitalisation Detai'!$F$2:$F$2344,0)</f>
        <v>7325.47</v>
      </c>
      <c r="N1443" s="19" t="str">
        <f>_xlfn.XLOOKUP($A1443,'Cleaned - Hospitalisation Detai'!$A$2:$A$2344,'Cleaned - Hospitalisation Detai'!$G$2:$G$2344,0)</f>
        <v>tier - 2</v>
      </c>
      <c r="O1443" s="19" t="str">
        <f>_xlfn.XLOOKUP($A1443,'Cleaned - Hospitalisation Detai'!$A$2:$A$2344,'Cleaned - Hospitalisation Detai'!$H$2:$H$2344,0)</f>
        <v>tier - 1</v>
      </c>
      <c r="P1443" s="19" t="str">
        <f>_xlfn.XLOOKUP($A1443,'Cleaned - Hospitalisation Detai'!$A$2:$A$2344,'Cleaned - Hospitalisation Detai'!$I$2:$I$2344,0)</f>
        <v>R1012</v>
      </c>
      <c r="Q1443" s="20">
        <f>_xlfn.XLOOKUP($A1443,'Cleaned - Hospitalisation Detai'!$A$2:$A$2344,'Cleaned - Hospitalisation Detai'!$K$2:$K$2344,0)</f>
        <v>38</v>
      </c>
    </row>
    <row r="1444" spans="1:17" ht="15.6" x14ac:dyDescent="0.3">
      <c r="A1444" s="10" t="s">
        <v>928</v>
      </c>
      <c r="B1444" s="11" t="str">
        <f>_xlfn.XLOOKUP(A1444,'Cleaned - Customer Names '!$A$2:$A$2336,'Cleaned - Customer Names '!$C$2:$C$2336,0)</f>
        <v>Lisa</v>
      </c>
      <c r="C1444" s="11">
        <f>_xlfn.XLOOKUP($A1444,'Cleaned - Medical Examinations'!$A$2:$A$2336,'Cleaned - Medical Examinations'!$B$2:$B$2336,0)</f>
        <v>25.08</v>
      </c>
      <c r="D1444" s="11">
        <f>_xlfn.XLOOKUP($A1444,'Cleaned - Medical Examinations'!$A$2:$A$2336,'Cleaned - Medical Examinations'!$C$2:$C$2336,0)</f>
        <v>5.8</v>
      </c>
      <c r="E1444" s="11" t="str">
        <f>_xlfn.XLOOKUP($A1444,'Cleaned - Medical Examinations'!$A$2:$A$2336,'Cleaned - Medical Examinations'!$D$2:$D$2336,0)</f>
        <v>No</v>
      </c>
      <c r="F1444" s="11" t="str">
        <f>_xlfn.XLOOKUP($A1444,'Cleaned - Medical Examinations'!$A$2:$A$2336,'Cleaned - Medical Examinations'!$E$2:$E$2336,0)</f>
        <v>No</v>
      </c>
      <c r="G1444" s="11" t="str">
        <f>_xlfn.XLOOKUP($A1444,'Cleaned - Medical Examinations'!$A$2:$A$2336,'Cleaned - Medical Examinations'!$F$2:$F$2336,0)</f>
        <v>Yes</v>
      </c>
      <c r="H1444" s="11">
        <f>_xlfn.XLOOKUP($A1444,'Cleaned - Medical Examinations'!$A$2:$A$2336,'Cleaned - Medical Examinations'!$G$2:$G$2336,0)</f>
        <v>1</v>
      </c>
      <c r="I1444" s="11" t="str">
        <f>_xlfn.XLOOKUP($A1444,'Cleaned - Medical Examinations'!$A$2:$A$2336,'Cleaned - Medical Examinations'!$H$2:$H$2336,0)</f>
        <v>No</v>
      </c>
      <c r="J1444" s="11" t="str">
        <f>_xlfn.XLOOKUP($A1444,'Cleaned - Medical Examinations'!$A$2:$A$2336,'Cleaned - Medical Examinations'!$I$2:$I$2336,0)</f>
        <v>Overweight</v>
      </c>
      <c r="K1444" s="11" t="str">
        <f t="shared" si="22"/>
        <v>Non-Diabetic</v>
      </c>
      <c r="L1444" s="14">
        <f>_xlfn.XLOOKUP($A1444,'Cleaned - Hospitalisation Detai'!$A$2:$A$2344,'Cleaned - Hospitalisation Detai'!$J$2:$J$2344,0)</f>
        <v>29025</v>
      </c>
      <c r="M1444" s="19">
        <f>_xlfn.XLOOKUP($A1444,'Cleaned - Hospitalisation Detai'!$A$2:$A$2344,'Cleaned - Hospitalisation Detai'!$F$2:$F$2344,0)</f>
        <v>7325.05</v>
      </c>
      <c r="N1444" s="19" t="str">
        <f>_xlfn.XLOOKUP($A1444,'Cleaned - Hospitalisation Detai'!$A$2:$A$2344,'Cleaned - Hospitalisation Detai'!$G$2:$G$2344,0)</f>
        <v>tier - 2</v>
      </c>
      <c r="O1444" s="19" t="str">
        <f>_xlfn.XLOOKUP($A1444,'Cleaned - Hospitalisation Detai'!$A$2:$A$2344,'Cleaned - Hospitalisation Detai'!$H$2:$H$2344,0)</f>
        <v>tier - 3</v>
      </c>
      <c r="P1444" s="19" t="str">
        <f>_xlfn.XLOOKUP($A1444,'Cleaned - Hospitalisation Detai'!$A$2:$A$2344,'Cleaned - Hospitalisation Detai'!$I$2:$I$2344,0)</f>
        <v>R1024</v>
      </c>
      <c r="Q1444" s="20">
        <f>_xlfn.XLOOKUP($A1444,'Cleaned - Hospitalisation Detai'!$A$2:$A$2344,'Cleaned - Hospitalisation Detai'!$K$2:$K$2344,0)</f>
        <v>43</v>
      </c>
    </row>
    <row r="1445" spans="1:17" ht="15.6" x14ac:dyDescent="0.3">
      <c r="A1445" s="10" t="s">
        <v>927</v>
      </c>
      <c r="B1445" s="11" t="str">
        <f>_xlfn.XLOOKUP(A1445,'Cleaned - Customer Names '!$A$2:$A$2336,'Cleaned - Customer Names '!$C$2:$C$2336,0)</f>
        <v>Katherine A</v>
      </c>
      <c r="C1445" s="11">
        <f>_xlfn.XLOOKUP($A1445,'Cleaned - Medical Examinations'!$A$2:$A$2336,'Cleaned - Medical Examinations'!$B$2:$B$2336,0)</f>
        <v>29.164999999999999</v>
      </c>
      <c r="D1445" s="11">
        <f>_xlfn.XLOOKUP($A1445,'Cleaned - Medical Examinations'!$A$2:$A$2336,'Cleaned - Medical Examinations'!$C$2:$C$2336,0)</f>
        <v>4.87</v>
      </c>
      <c r="E1445" s="11" t="str">
        <f>_xlfn.XLOOKUP($A1445,'Cleaned - Medical Examinations'!$A$2:$A$2336,'Cleaned - Medical Examinations'!$D$2:$D$2336,0)</f>
        <v>No</v>
      </c>
      <c r="F1445" s="11" t="str">
        <f>_xlfn.XLOOKUP($A1445,'Cleaned - Medical Examinations'!$A$2:$A$2336,'Cleaned - Medical Examinations'!$E$2:$E$2336,0)</f>
        <v>yes</v>
      </c>
      <c r="G1445" s="11" t="str">
        <f>_xlfn.XLOOKUP($A1445,'Cleaned - Medical Examinations'!$A$2:$A$2336,'Cleaned - Medical Examinations'!$F$2:$F$2336,0)</f>
        <v>No</v>
      </c>
      <c r="H1445" s="11">
        <f>_xlfn.XLOOKUP($A1445,'Cleaned - Medical Examinations'!$A$2:$A$2336,'Cleaned - Medical Examinations'!$G$2:$G$2336,0)</f>
        <v>1</v>
      </c>
      <c r="I1445" s="11" t="str">
        <f>_xlfn.XLOOKUP($A1445,'Cleaned - Medical Examinations'!$A$2:$A$2336,'Cleaned - Medical Examinations'!$H$2:$H$2336,0)</f>
        <v>No</v>
      </c>
      <c r="J1445" s="11" t="str">
        <f>_xlfn.XLOOKUP($A1445,'Cleaned - Medical Examinations'!$A$2:$A$2336,'Cleaned - Medical Examinations'!$I$2:$I$2336,0)</f>
        <v>Overweight</v>
      </c>
      <c r="K1445" s="11" t="str">
        <f t="shared" si="22"/>
        <v>Non-Diabetic</v>
      </c>
      <c r="L1445" s="14">
        <f>_xlfn.XLOOKUP($A1445,'Cleaned - Hospitalisation Detai'!$A$2:$A$2344,'Cleaned - Hospitalisation Detai'!$J$2:$J$2344,0)</f>
        <v>38306</v>
      </c>
      <c r="M1445" s="19">
        <f>_xlfn.XLOOKUP($A1445,'Cleaned - Hospitalisation Detai'!$A$2:$A$2344,'Cleaned - Hospitalisation Detai'!$F$2:$F$2344,0)</f>
        <v>7323.73</v>
      </c>
      <c r="N1445" s="19" t="str">
        <f>_xlfn.XLOOKUP($A1445,'Cleaned - Hospitalisation Detai'!$A$2:$A$2344,'Cleaned - Hospitalisation Detai'!$G$2:$G$2344,0)</f>
        <v>tier - 2</v>
      </c>
      <c r="O1445" s="19" t="str">
        <f>_xlfn.XLOOKUP($A1445,'Cleaned - Hospitalisation Detai'!$A$2:$A$2344,'Cleaned - Hospitalisation Detai'!$H$2:$H$2344,0)</f>
        <v>tier - 2</v>
      </c>
      <c r="P1445" s="19" t="str">
        <f>_xlfn.XLOOKUP($A1445,'Cleaned - Hospitalisation Detai'!$A$2:$A$2344,'Cleaned - Hospitalisation Detai'!$I$2:$I$2344,0)</f>
        <v>R1024</v>
      </c>
      <c r="Q1445" s="20">
        <f>_xlfn.XLOOKUP($A1445,'Cleaned - Hospitalisation Detai'!$A$2:$A$2344,'Cleaned - Hospitalisation Detai'!$K$2:$K$2344,0)</f>
        <v>18</v>
      </c>
    </row>
    <row r="1446" spans="1:17" ht="15.6" x14ac:dyDescent="0.3">
      <c r="A1446" s="10" t="s">
        <v>926</v>
      </c>
      <c r="B1446" s="11" t="str">
        <f>_xlfn.XLOOKUP(A1446,'Cleaned - Customer Names '!$A$2:$A$2336,'Cleaned - Customer Names '!$C$2:$C$2336,0)</f>
        <v>Steve</v>
      </c>
      <c r="C1446" s="11">
        <f>_xlfn.XLOOKUP($A1446,'Cleaned - Medical Examinations'!$A$2:$A$2336,'Cleaned - Medical Examinations'!$B$2:$B$2336,0)</f>
        <v>15.05</v>
      </c>
      <c r="D1446" s="11">
        <f>_xlfn.XLOOKUP($A1446,'Cleaned - Medical Examinations'!$A$2:$A$2336,'Cleaned - Medical Examinations'!$C$2:$C$2336,0)</f>
        <v>8.1199999999999992</v>
      </c>
      <c r="E1446" s="11" t="str">
        <f>_xlfn.XLOOKUP($A1446,'Cleaned - Medical Examinations'!$A$2:$A$2336,'Cleaned - Medical Examinations'!$D$2:$D$2336,0)</f>
        <v>No</v>
      </c>
      <c r="F1446" s="11" t="str">
        <f>_xlfn.XLOOKUP($A1446,'Cleaned - Medical Examinations'!$A$2:$A$2336,'Cleaned - Medical Examinations'!$E$2:$E$2336,0)</f>
        <v>No</v>
      </c>
      <c r="G1446" s="11" t="str">
        <f>_xlfn.XLOOKUP($A1446,'Cleaned - Medical Examinations'!$A$2:$A$2336,'Cleaned - Medical Examinations'!$F$2:$F$2336,0)</f>
        <v>No</v>
      </c>
      <c r="H1446" s="11">
        <f>_xlfn.XLOOKUP($A1446,'Cleaned - Medical Examinations'!$A$2:$A$2336,'Cleaned - Medical Examinations'!$G$2:$G$2336,0)</f>
        <v>0</v>
      </c>
      <c r="I1446" s="11" t="str">
        <f>_xlfn.XLOOKUP($A1446,'Cleaned - Medical Examinations'!$A$2:$A$2336,'Cleaned - Medical Examinations'!$H$2:$H$2336,0)</f>
        <v>No</v>
      </c>
      <c r="J1446" s="11" t="str">
        <f>_xlfn.XLOOKUP($A1446,'Cleaned - Medical Examinations'!$A$2:$A$2336,'Cleaned - Medical Examinations'!$I$2:$I$2336,0)</f>
        <v>Underweight</v>
      </c>
      <c r="K1446" s="11" t="str">
        <f t="shared" si="22"/>
        <v>Diabetic</v>
      </c>
      <c r="L1446" s="14">
        <f>_xlfn.XLOOKUP($A1446,'Cleaned - Hospitalisation Detai'!$A$2:$A$2344,'Cleaned - Hospitalisation Detai'!$J$2:$J$2344,0)</f>
        <v>23934</v>
      </c>
      <c r="M1446" s="19">
        <f>_xlfn.XLOOKUP($A1446,'Cleaned - Hospitalisation Detai'!$A$2:$A$2344,'Cleaned - Hospitalisation Detai'!$F$2:$F$2344,0)</f>
        <v>7322.86</v>
      </c>
      <c r="N1446" s="19" t="str">
        <f>_xlfn.XLOOKUP($A1446,'Cleaned - Hospitalisation Detai'!$A$2:$A$2344,'Cleaned - Hospitalisation Detai'!$G$2:$G$2344,0)</f>
        <v>tier - 3</v>
      </c>
      <c r="O1446" s="19" t="str">
        <f>_xlfn.XLOOKUP($A1446,'Cleaned - Hospitalisation Detai'!$A$2:$A$2344,'Cleaned - Hospitalisation Detai'!$H$2:$H$2344,0)</f>
        <v>tier - 3</v>
      </c>
      <c r="P1446" s="19" t="str">
        <f>_xlfn.XLOOKUP($A1446,'Cleaned - Hospitalisation Detai'!$A$2:$A$2344,'Cleaned - Hospitalisation Detai'!$I$2:$I$2344,0)</f>
        <v>R1012</v>
      </c>
      <c r="Q1446" s="20">
        <f>_xlfn.XLOOKUP($A1446,'Cleaned - Hospitalisation Detai'!$A$2:$A$2344,'Cleaned - Hospitalisation Detai'!$K$2:$K$2344,0)</f>
        <v>57</v>
      </c>
    </row>
    <row r="1447" spans="1:17" ht="15.6" x14ac:dyDescent="0.3">
      <c r="A1447" s="10" t="s">
        <v>925</v>
      </c>
      <c r="B1447" s="11" t="str">
        <f>_xlfn.XLOOKUP(A1447,'Cleaned - Customer Names '!$A$2:$A$2336,'Cleaned - Customer Names '!$C$2:$C$2336,0)</f>
        <v>Kate L.</v>
      </c>
      <c r="C1447" s="11">
        <f>_xlfn.XLOOKUP($A1447,'Cleaned - Medical Examinations'!$A$2:$A$2336,'Cleaned - Medical Examinations'!$B$2:$B$2336,0)</f>
        <v>19.95</v>
      </c>
      <c r="D1447" s="11">
        <f>_xlfn.XLOOKUP($A1447,'Cleaned - Medical Examinations'!$A$2:$A$2336,'Cleaned - Medical Examinations'!$C$2:$C$2336,0)</f>
        <v>4.3600000000000003</v>
      </c>
      <c r="E1447" s="11" t="str">
        <f>_xlfn.XLOOKUP($A1447,'Cleaned - Medical Examinations'!$A$2:$A$2336,'Cleaned - Medical Examinations'!$D$2:$D$2336,0)</f>
        <v>No</v>
      </c>
      <c r="F1447" s="11" t="str">
        <f>_xlfn.XLOOKUP($A1447,'Cleaned - Medical Examinations'!$A$2:$A$2336,'Cleaned - Medical Examinations'!$E$2:$E$2336,0)</f>
        <v>No</v>
      </c>
      <c r="G1447" s="11" t="str">
        <f>_xlfn.XLOOKUP($A1447,'Cleaned - Medical Examinations'!$A$2:$A$2336,'Cleaned - Medical Examinations'!$F$2:$F$2336,0)</f>
        <v>No</v>
      </c>
      <c r="H1447" s="11">
        <f>_xlfn.XLOOKUP($A1447,'Cleaned - Medical Examinations'!$A$2:$A$2336,'Cleaned - Medical Examinations'!$G$2:$G$2336,0)</f>
        <v>2</v>
      </c>
      <c r="I1447" s="11" t="str">
        <f>_xlfn.XLOOKUP($A1447,'Cleaned - Medical Examinations'!$A$2:$A$2336,'Cleaned - Medical Examinations'!$H$2:$H$2336,0)</f>
        <v>No</v>
      </c>
      <c r="J1447" s="11" t="str">
        <f>_xlfn.XLOOKUP($A1447,'Cleaned - Medical Examinations'!$A$2:$A$2336,'Cleaned - Medical Examinations'!$I$2:$I$2336,0)</f>
        <v>Normal Weight</v>
      </c>
      <c r="K1447" s="11" t="str">
        <f t="shared" si="22"/>
        <v>Non-Diabetic</v>
      </c>
      <c r="L1447" s="14">
        <f>_xlfn.XLOOKUP($A1447,'Cleaned - Hospitalisation Detai'!$A$2:$A$2344,'Cleaned - Hospitalisation Detai'!$J$2:$J$2344,0)</f>
        <v>26522</v>
      </c>
      <c r="M1447" s="19">
        <f>_xlfn.XLOOKUP($A1447,'Cleaned - Hospitalisation Detai'!$A$2:$A$2344,'Cleaned - Hospitalisation Detai'!$F$2:$F$2344,0)</f>
        <v>7318.22</v>
      </c>
      <c r="N1447" s="19" t="str">
        <f>_xlfn.XLOOKUP($A1447,'Cleaned - Hospitalisation Detai'!$A$2:$A$2344,'Cleaned - Hospitalisation Detai'!$G$2:$G$2344,0)</f>
        <v>tier - 2</v>
      </c>
      <c r="O1447" s="19" t="str">
        <f>_xlfn.XLOOKUP($A1447,'Cleaned - Hospitalisation Detai'!$A$2:$A$2344,'Cleaned - Hospitalisation Detai'!$H$2:$H$2344,0)</f>
        <v>tier - 3</v>
      </c>
      <c r="P1447" s="19" t="str">
        <f>_xlfn.XLOOKUP($A1447,'Cleaned - Hospitalisation Detai'!$A$2:$A$2344,'Cleaned - Hospitalisation Detai'!$I$2:$I$2344,0)</f>
        <v>R1012</v>
      </c>
      <c r="Q1447" s="20">
        <f>_xlfn.XLOOKUP($A1447,'Cleaned - Hospitalisation Detai'!$A$2:$A$2344,'Cleaned - Hospitalisation Detai'!$K$2:$K$2344,0)</f>
        <v>50</v>
      </c>
    </row>
    <row r="1448" spans="1:17" ht="15.6" x14ac:dyDescent="0.3">
      <c r="A1448" s="10" t="s">
        <v>924</v>
      </c>
      <c r="B1448" s="11" t="str">
        <f>_xlfn.XLOOKUP(A1448,'Cleaned - Customer Names '!$A$2:$A$2336,'Cleaned - Customer Names '!$C$2:$C$2336,0)</f>
        <v>Beth</v>
      </c>
      <c r="C1448" s="11">
        <f>_xlfn.XLOOKUP($A1448,'Cleaned - Medical Examinations'!$A$2:$A$2336,'Cleaned - Medical Examinations'!$B$2:$B$2336,0)</f>
        <v>16.66</v>
      </c>
      <c r="D1448" s="11">
        <f>_xlfn.XLOOKUP($A1448,'Cleaned - Medical Examinations'!$A$2:$A$2336,'Cleaned - Medical Examinations'!$C$2:$C$2336,0)</f>
        <v>9.16</v>
      </c>
      <c r="E1448" s="11" t="str">
        <f>_xlfn.XLOOKUP($A1448,'Cleaned - Medical Examinations'!$A$2:$A$2336,'Cleaned - Medical Examinations'!$D$2:$D$2336,0)</f>
        <v>No</v>
      </c>
      <c r="F1448" s="11" t="str">
        <f>_xlfn.XLOOKUP($A1448,'Cleaned - Medical Examinations'!$A$2:$A$2336,'Cleaned - Medical Examinations'!$E$2:$E$2336,0)</f>
        <v>No</v>
      </c>
      <c r="G1448" s="11" t="str">
        <f>_xlfn.XLOOKUP($A1448,'Cleaned - Medical Examinations'!$A$2:$A$2336,'Cleaned - Medical Examinations'!$F$2:$F$2336,0)</f>
        <v>No</v>
      </c>
      <c r="H1448" s="11">
        <f>_xlfn.XLOOKUP($A1448,'Cleaned - Medical Examinations'!$A$2:$A$2336,'Cleaned - Medical Examinations'!$G$2:$G$2336,0)</f>
        <v>0</v>
      </c>
      <c r="I1448" s="11" t="str">
        <f>_xlfn.XLOOKUP($A1448,'Cleaned - Medical Examinations'!$A$2:$A$2336,'Cleaned - Medical Examinations'!$H$2:$H$2336,0)</f>
        <v>No</v>
      </c>
      <c r="J1448" s="11" t="str">
        <f>_xlfn.XLOOKUP($A1448,'Cleaned - Medical Examinations'!$A$2:$A$2336,'Cleaned - Medical Examinations'!$I$2:$I$2336,0)</f>
        <v>Underweight</v>
      </c>
      <c r="K1448" s="11" t="str">
        <f t="shared" si="22"/>
        <v>Diabetic</v>
      </c>
      <c r="L1448" s="14">
        <f>_xlfn.XLOOKUP($A1448,'Cleaned - Hospitalisation Detai'!$A$2:$A$2344,'Cleaned - Hospitalisation Detai'!$J$2:$J$2344,0)</f>
        <v>23918</v>
      </c>
      <c r="M1448" s="19">
        <f>_xlfn.XLOOKUP($A1448,'Cleaned - Hospitalisation Detai'!$A$2:$A$2344,'Cleaned - Hospitalisation Detai'!$F$2:$F$2344,0)</f>
        <v>7318.21</v>
      </c>
      <c r="N1448" s="19" t="str">
        <f>_xlfn.XLOOKUP($A1448,'Cleaned - Hospitalisation Detai'!$A$2:$A$2344,'Cleaned - Hospitalisation Detai'!$G$2:$G$2344,0)</f>
        <v>tier - 3</v>
      </c>
      <c r="O1448" s="19" t="str">
        <f>_xlfn.XLOOKUP($A1448,'Cleaned - Hospitalisation Detai'!$A$2:$A$2344,'Cleaned - Hospitalisation Detai'!$H$2:$H$2344,0)</f>
        <v>tier - 1</v>
      </c>
      <c r="P1448" s="19" t="str">
        <f>_xlfn.XLOOKUP($A1448,'Cleaned - Hospitalisation Detai'!$A$2:$A$2344,'Cleaned - Hospitalisation Detai'!$I$2:$I$2344,0)</f>
        <v>R1013</v>
      </c>
      <c r="Q1448" s="20">
        <f>_xlfn.XLOOKUP($A1448,'Cleaned - Hospitalisation Detai'!$A$2:$A$2344,'Cleaned - Hospitalisation Detai'!$K$2:$K$2344,0)</f>
        <v>57</v>
      </c>
    </row>
    <row r="1449" spans="1:17" ht="15.6" x14ac:dyDescent="0.3">
      <c r="A1449" s="10" t="s">
        <v>923</v>
      </c>
      <c r="B1449" s="11" t="str">
        <f>_xlfn.XLOOKUP(A1449,'Cleaned - Customer Names '!$A$2:$A$2336,'Cleaned - Customer Names '!$C$2:$C$2336,0)</f>
        <v>Katharine</v>
      </c>
      <c r="C1449" s="11">
        <f>_xlfn.XLOOKUP($A1449,'Cleaned - Medical Examinations'!$A$2:$A$2336,'Cleaned - Medical Examinations'!$B$2:$B$2336,0)</f>
        <v>16.62</v>
      </c>
      <c r="D1449" s="11">
        <f>_xlfn.XLOOKUP($A1449,'Cleaned - Medical Examinations'!$A$2:$A$2336,'Cleaned - Medical Examinations'!$C$2:$C$2336,0)</f>
        <v>9.14</v>
      </c>
      <c r="E1449" s="11" t="str">
        <f>_xlfn.XLOOKUP($A1449,'Cleaned - Medical Examinations'!$A$2:$A$2336,'Cleaned - Medical Examinations'!$D$2:$D$2336,0)</f>
        <v>No</v>
      </c>
      <c r="F1449" s="11" t="str">
        <f>_xlfn.XLOOKUP($A1449,'Cleaned - Medical Examinations'!$A$2:$A$2336,'Cleaned - Medical Examinations'!$E$2:$E$2336,0)</f>
        <v>No</v>
      </c>
      <c r="G1449" s="11" t="str">
        <f>_xlfn.XLOOKUP($A1449,'Cleaned - Medical Examinations'!$A$2:$A$2336,'Cleaned - Medical Examinations'!$F$2:$F$2336,0)</f>
        <v>No</v>
      </c>
      <c r="H1449" s="11">
        <f>_xlfn.XLOOKUP($A1449,'Cleaned - Medical Examinations'!$A$2:$A$2336,'Cleaned - Medical Examinations'!$G$2:$G$2336,0)</f>
        <v>0</v>
      </c>
      <c r="I1449" s="11" t="str">
        <f>_xlfn.XLOOKUP($A1449,'Cleaned - Medical Examinations'!$A$2:$A$2336,'Cleaned - Medical Examinations'!$H$2:$H$2336,0)</f>
        <v>No</v>
      </c>
      <c r="J1449" s="11" t="str">
        <f>_xlfn.XLOOKUP($A1449,'Cleaned - Medical Examinations'!$A$2:$A$2336,'Cleaned - Medical Examinations'!$I$2:$I$2336,0)</f>
        <v>Underweight</v>
      </c>
      <c r="K1449" s="11" t="str">
        <f t="shared" si="22"/>
        <v>Diabetic</v>
      </c>
      <c r="L1449" s="14">
        <f>_xlfn.XLOOKUP($A1449,'Cleaned - Hospitalisation Detai'!$A$2:$A$2344,'Cleaned - Hospitalisation Detai'!$J$2:$J$2344,0)</f>
        <v>23899</v>
      </c>
      <c r="M1449" s="19">
        <f>_xlfn.XLOOKUP($A1449,'Cleaned - Hospitalisation Detai'!$A$2:$A$2344,'Cleaned - Hospitalisation Detai'!$F$2:$F$2344,0)</f>
        <v>7304.65</v>
      </c>
      <c r="N1449" s="19" t="str">
        <f>_xlfn.XLOOKUP($A1449,'Cleaned - Hospitalisation Detai'!$A$2:$A$2344,'Cleaned - Hospitalisation Detai'!$G$2:$G$2344,0)</f>
        <v>tier - 3</v>
      </c>
      <c r="O1449" s="19" t="str">
        <f>_xlfn.XLOOKUP($A1449,'Cleaned - Hospitalisation Detai'!$A$2:$A$2344,'Cleaned - Hospitalisation Detai'!$H$2:$H$2344,0)</f>
        <v>tier - 3</v>
      </c>
      <c r="P1449" s="19" t="str">
        <f>_xlfn.XLOOKUP($A1449,'Cleaned - Hospitalisation Detai'!$A$2:$A$2344,'Cleaned - Hospitalisation Detai'!$I$2:$I$2344,0)</f>
        <v>R1013</v>
      </c>
      <c r="Q1449" s="20">
        <f>_xlfn.XLOOKUP($A1449,'Cleaned - Hospitalisation Detai'!$A$2:$A$2344,'Cleaned - Hospitalisation Detai'!$K$2:$K$2344,0)</f>
        <v>58</v>
      </c>
    </row>
    <row r="1450" spans="1:17" ht="15.6" x14ac:dyDescent="0.3">
      <c r="A1450" s="10" t="s">
        <v>922</v>
      </c>
      <c r="B1450" s="11" t="str">
        <f>_xlfn.XLOOKUP(A1450,'Cleaned - Customer Names '!$A$2:$A$2336,'Cleaned - Customer Names '!$C$2:$C$2336,0)</f>
        <v>Heather L</v>
      </c>
      <c r="C1450" s="11">
        <f>_xlfn.XLOOKUP($A1450,'Cleaned - Medical Examinations'!$A$2:$A$2336,'Cleaned - Medical Examinations'!$B$2:$B$2336,0)</f>
        <v>15.36</v>
      </c>
      <c r="D1450" s="11">
        <f>_xlfn.XLOOKUP($A1450,'Cleaned - Medical Examinations'!$A$2:$A$2336,'Cleaned - Medical Examinations'!$C$2:$C$2336,0)</f>
        <v>5.49</v>
      </c>
      <c r="E1450" s="11" t="str">
        <f>_xlfn.XLOOKUP($A1450,'Cleaned - Medical Examinations'!$A$2:$A$2336,'Cleaned - Medical Examinations'!$D$2:$D$2336,0)</f>
        <v>Yes</v>
      </c>
      <c r="F1450" s="11" t="str">
        <f>_xlfn.XLOOKUP($A1450,'Cleaned - Medical Examinations'!$A$2:$A$2336,'Cleaned - Medical Examinations'!$E$2:$E$2336,0)</f>
        <v>No</v>
      </c>
      <c r="G1450" s="11" t="str">
        <f>_xlfn.XLOOKUP($A1450,'Cleaned - Medical Examinations'!$A$2:$A$2336,'Cleaned - Medical Examinations'!$F$2:$F$2336,0)</f>
        <v>No</v>
      </c>
      <c r="H1450" s="11">
        <f>_xlfn.XLOOKUP($A1450,'Cleaned - Medical Examinations'!$A$2:$A$2336,'Cleaned - Medical Examinations'!$G$2:$G$2336,0)</f>
        <v>2</v>
      </c>
      <c r="I1450" s="11" t="str">
        <f>_xlfn.XLOOKUP($A1450,'Cleaned - Medical Examinations'!$A$2:$A$2336,'Cleaned - Medical Examinations'!$H$2:$H$2336,0)</f>
        <v>No</v>
      </c>
      <c r="J1450" s="11" t="str">
        <f>_xlfn.XLOOKUP($A1450,'Cleaned - Medical Examinations'!$A$2:$A$2336,'Cleaned - Medical Examinations'!$I$2:$I$2336,0)</f>
        <v>Underweight</v>
      </c>
      <c r="K1450" s="11" t="str">
        <f t="shared" si="22"/>
        <v>Non-Diabetic</v>
      </c>
      <c r="L1450" s="14">
        <f>_xlfn.XLOOKUP($A1450,'Cleaned - Hospitalisation Detai'!$A$2:$A$2344,'Cleaned - Hospitalisation Detai'!$J$2:$J$2344,0)</f>
        <v>24467</v>
      </c>
      <c r="M1450" s="19">
        <f>_xlfn.XLOOKUP($A1450,'Cleaned - Hospitalisation Detai'!$A$2:$A$2344,'Cleaned - Hospitalisation Detai'!$F$2:$F$2344,0)</f>
        <v>7302.46</v>
      </c>
      <c r="N1450" s="19" t="str">
        <f>_xlfn.XLOOKUP($A1450,'Cleaned - Hospitalisation Detai'!$A$2:$A$2344,'Cleaned - Hospitalisation Detai'!$G$2:$G$2344,0)</f>
        <v>tier - 3</v>
      </c>
      <c r="O1450" s="19" t="str">
        <f>_xlfn.XLOOKUP($A1450,'Cleaned - Hospitalisation Detai'!$A$2:$A$2344,'Cleaned - Hospitalisation Detai'!$H$2:$H$2344,0)</f>
        <v>tier - 1</v>
      </c>
      <c r="P1450" s="19" t="str">
        <f>_xlfn.XLOOKUP($A1450,'Cleaned - Hospitalisation Detai'!$A$2:$A$2344,'Cleaned - Hospitalisation Detai'!$I$2:$I$2344,0)</f>
        <v>R1012</v>
      </c>
      <c r="Q1450" s="20">
        <f>_xlfn.XLOOKUP($A1450,'Cleaned - Hospitalisation Detai'!$A$2:$A$2344,'Cleaned - Hospitalisation Detai'!$K$2:$K$2344,0)</f>
        <v>56</v>
      </c>
    </row>
    <row r="1451" spans="1:17" ht="15.6" x14ac:dyDescent="0.3">
      <c r="A1451" s="10" t="s">
        <v>921</v>
      </c>
      <c r="B1451" s="11" t="str">
        <f>_xlfn.XLOOKUP(A1451,'Cleaned - Customer Names '!$A$2:$A$2336,'Cleaned - Customer Names '!$C$2:$C$2336,0)</f>
        <v>Desiree</v>
      </c>
      <c r="C1451" s="11">
        <f>_xlfn.XLOOKUP($A1451,'Cleaned - Medical Examinations'!$A$2:$A$2336,'Cleaned - Medical Examinations'!$B$2:$B$2336,0)</f>
        <v>27.74</v>
      </c>
      <c r="D1451" s="11">
        <f>_xlfn.XLOOKUP($A1451,'Cleaned - Medical Examinations'!$A$2:$A$2336,'Cleaned - Medical Examinations'!$C$2:$C$2336,0)</f>
        <v>5.96</v>
      </c>
      <c r="E1451" s="11" t="str">
        <f>_xlfn.XLOOKUP($A1451,'Cleaned - Medical Examinations'!$A$2:$A$2336,'Cleaned - Medical Examinations'!$D$2:$D$2336,0)</f>
        <v>Yes</v>
      </c>
      <c r="F1451" s="11" t="str">
        <f>_xlfn.XLOOKUP($A1451,'Cleaned - Medical Examinations'!$A$2:$A$2336,'Cleaned - Medical Examinations'!$E$2:$E$2336,0)</f>
        <v>No</v>
      </c>
      <c r="G1451" s="11" t="str">
        <f>_xlfn.XLOOKUP($A1451,'Cleaned - Medical Examinations'!$A$2:$A$2336,'Cleaned - Medical Examinations'!$F$2:$F$2336,0)</f>
        <v>No</v>
      </c>
      <c r="H1451" s="11">
        <f>_xlfn.XLOOKUP($A1451,'Cleaned - Medical Examinations'!$A$2:$A$2336,'Cleaned - Medical Examinations'!$G$2:$G$2336,0)</f>
        <v>0</v>
      </c>
      <c r="I1451" s="11" t="str">
        <f>_xlfn.XLOOKUP($A1451,'Cleaned - Medical Examinations'!$A$2:$A$2336,'Cleaned - Medical Examinations'!$H$2:$H$2336,0)</f>
        <v>No</v>
      </c>
      <c r="J1451" s="11" t="str">
        <f>_xlfn.XLOOKUP($A1451,'Cleaned - Medical Examinations'!$A$2:$A$2336,'Cleaned - Medical Examinations'!$I$2:$I$2336,0)</f>
        <v>Overweight</v>
      </c>
      <c r="K1451" s="11" t="str">
        <f t="shared" si="22"/>
        <v>Non-Diabetic</v>
      </c>
      <c r="L1451" s="14">
        <f>_xlfn.XLOOKUP($A1451,'Cleaned - Hospitalisation Detai'!$A$2:$A$2344,'Cleaned - Hospitalisation Detai'!$J$2:$J$2344,0)</f>
        <v>31353</v>
      </c>
      <c r="M1451" s="19">
        <f>_xlfn.XLOOKUP($A1451,'Cleaned - Hospitalisation Detai'!$A$2:$A$2344,'Cleaned - Hospitalisation Detai'!$F$2:$F$2344,0)</f>
        <v>7281.51</v>
      </c>
      <c r="N1451" s="19" t="str">
        <f>_xlfn.XLOOKUP($A1451,'Cleaned - Hospitalisation Detai'!$A$2:$A$2344,'Cleaned - Hospitalisation Detai'!$G$2:$G$2344,0)</f>
        <v>tier - 2</v>
      </c>
      <c r="O1451" s="19" t="str">
        <f>_xlfn.XLOOKUP($A1451,'Cleaned - Hospitalisation Detai'!$A$2:$A$2344,'Cleaned - Hospitalisation Detai'!$H$2:$H$2344,0)</f>
        <v>tier - 1</v>
      </c>
      <c r="P1451" s="19" t="str">
        <f>_xlfn.XLOOKUP($A1451,'Cleaned - Hospitalisation Detai'!$A$2:$A$2344,'Cleaned - Hospitalisation Detai'!$I$2:$I$2344,0)</f>
        <v>R1012</v>
      </c>
      <c r="Q1451" s="20">
        <f>_xlfn.XLOOKUP($A1451,'Cleaned - Hospitalisation Detai'!$A$2:$A$2344,'Cleaned - Hospitalisation Detai'!$K$2:$K$2344,0)</f>
        <v>37</v>
      </c>
    </row>
    <row r="1452" spans="1:17" ht="15.6" x14ac:dyDescent="0.3">
      <c r="A1452" s="10" t="s">
        <v>920</v>
      </c>
      <c r="B1452" s="11" t="str">
        <f>_xlfn.XLOOKUP(A1452,'Cleaned - Customer Names '!$A$2:$A$2336,'Cleaned - Customer Names '!$C$2:$C$2336,0)</f>
        <v>Peter B.</v>
      </c>
      <c r="C1452" s="11">
        <f>_xlfn.XLOOKUP($A1452,'Cleaned - Medical Examinations'!$A$2:$A$2336,'Cleaned - Medical Examinations'!$B$2:$B$2336,0)</f>
        <v>22.44</v>
      </c>
      <c r="D1452" s="11">
        <f>_xlfn.XLOOKUP($A1452,'Cleaned - Medical Examinations'!$A$2:$A$2336,'Cleaned - Medical Examinations'!$C$2:$C$2336,0)</f>
        <v>4.62</v>
      </c>
      <c r="E1452" s="11" t="str">
        <f>_xlfn.XLOOKUP($A1452,'Cleaned - Medical Examinations'!$A$2:$A$2336,'Cleaned - Medical Examinations'!$D$2:$D$2336,0)</f>
        <v>Yes</v>
      </c>
      <c r="F1452" s="11" t="str">
        <f>_xlfn.XLOOKUP($A1452,'Cleaned - Medical Examinations'!$A$2:$A$2336,'Cleaned - Medical Examinations'!$E$2:$E$2336,0)</f>
        <v>No</v>
      </c>
      <c r="G1452" s="11" t="str">
        <f>_xlfn.XLOOKUP($A1452,'Cleaned - Medical Examinations'!$A$2:$A$2336,'Cleaned - Medical Examinations'!$F$2:$F$2336,0)</f>
        <v>No</v>
      </c>
      <c r="H1452" s="11">
        <f>_xlfn.XLOOKUP($A1452,'Cleaned - Medical Examinations'!$A$2:$A$2336,'Cleaned - Medical Examinations'!$G$2:$G$2336,0)</f>
        <v>0</v>
      </c>
      <c r="I1452" s="11" t="str">
        <f>_xlfn.XLOOKUP($A1452,'Cleaned - Medical Examinations'!$A$2:$A$2336,'Cleaned - Medical Examinations'!$H$2:$H$2336,0)</f>
        <v>No</v>
      </c>
      <c r="J1452" s="11" t="str">
        <f>_xlfn.XLOOKUP($A1452,'Cleaned - Medical Examinations'!$A$2:$A$2336,'Cleaned - Medical Examinations'!$I$2:$I$2336,0)</f>
        <v>Normal Weight</v>
      </c>
      <c r="K1452" s="11" t="str">
        <f t="shared" si="22"/>
        <v>Non-Diabetic</v>
      </c>
      <c r="L1452" s="14">
        <f>_xlfn.XLOOKUP($A1452,'Cleaned - Hospitalisation Detai'!$A$2:$A$2344,'Cleaned - Hospitalisation Detai'!$J$2:$J$2344,0)</f>
        <v>28112</v>
      </c>
      <c r="M1452" s="19">
        <f>_xlfn.XLOOKUP($A1452,'Cleaned - Hospitalisation Detai'!$A$2:$A$2344,'Cleaned - Hospitalisation Detai'!$F$2:$F$2344,0)</f>
        <v>7273.02</v>
      </c>
      <c r="N1452" s="19" t="str">
        <f>_xlfn.XLOOKUP($A1452,'Cleaned - Hospitalisation Detai'!$A$2:$A$2344,'Cleaned - Hospitalisation Detai'!$G$2:$G$2344,0)</f>
        <v>tier - 2</v>
      </c>
      <c r="O1452" s="19" t="str">
        <f>_xlfn.XLOOKUP($A1452,'Cleaned - Hospitalisation Detai'!$A$2:$A$2344,'Cleaned - Hospitalisation Detai'!$H$2:$H$2344,0)</f>
        <v>tier - 1</v>
      </c>
      <c r="P1452" s="19" t="str">
        <f>_xlfn.XLOOKUP($A1452,'Cleaned - Hospitalisation Detai'!$A$2:$A$2344,'Cleaned - Hospitalisation Detai'!$I$2:$I$2344,0)</f>
        <v>R1013</v>
      </c>
      <c r="Q1452" s="20">
        <f>_xlfn.XLOOKUP($A1452,'Cleaned - Hospitalisation Detai'!$A$2:$A$2344,'Cleaned - Hospitalisation Detai'!$K$2:$K$2344,0)</f>
        <v>46</v>
      </c>
    </row>
    <row r="1453" spans="1:17" ht="15.6" x14ac:dyDescent="0.3">
      <c r="A1453" s="10" t="s">
        <v>919</v>
      </c>
      <c r="B1453" s="11" t="str">
        <f>_xlfn.XLOOKUP(A1453,'Cleaned - Customer Names '!$A$2:$A$2336,'Cleaned - Customer Names '!$C$2:$C$2336,0)</f>
        <v>Adam</v>
      </c>
      <c r="C1453" s="11">
        <f>_xlfn.XLOOKUP($A1453,'Cleaned - Medical Examinations'!$A$2:$A$2336,'Cleaned - Medical Examinations'!$B$2:$B$2336,0)</f>
        <v>37.049999999999997</v>
      </c>
      <c r="D1453" s="11">
        <f>_xlfn.XLOOKUP($A1453,'Cleaned - Medical Examinations'!$A$2:$A$2336,'Cleaned - Medical Examinations'!$C$2:$C$2336,0)</f>
        <v>9.9600000000000009</v>
      </c>
      <c r="E1453" s="11" t="str">
        <f>_xlfn.XLOOKUP($A1453,'Cleaned - Medical Examinations'!$A$2:$A$2336,'Cleaned - Medical Examinations'!$D$2:$D$2336,0)</f>
        <v>Yes</v>
      </c>
      <c r="F1453" s="11" t="str">
        <f>_xlfn.XLOOKUP($A1453,'Cleaned - Medical Examinations'!$A$2:$A$2336,'Cleaned - Medical Examinations'!$E$2:$E$2336,0)</f>
        <v>No</v>
      </c>
      <c r="G1453" s="11" t="str">
        <f>_xlfn.XLOOKUP($A1453,'Cleaned - Medical Examinations'!$A$2:$A$2336,'Cleaned - Medical Examinations'!$F$2:$F$2336,0)</f>
        <v>No</v>
      </c>
      <c r="H1453" s="11">
        <f>_xlfn.XLOOKUP($A1453,'Cleaned - Medical Examinations'!$A$2:$A$2336,'Cleaned - Medical Examinations'!$G$2:$G$2336,0)</f>
        <v>0</v>
      </c>
      <c r="I1453" s="11" t="str">
        <f>_xlfn.XLOOKUP($A1453,'Cleaned - Medical Examinations'!$A$2:$A$2336,'Cleaned - Medical Examinations'!$H$2:$H$2336,0)</f>
        <v>No</v>
      </c>
      <c r="J1453" s="11" t="str">
        <f>_xlfn.XLOOKUP($A1453,'Cleaned - Medical Examinations'!$A$2:$A$2336,'Cleaned - Medical Examinations'!$I$2:$I$2336,0)</f>
        <v>Obesity</v>
      </c>
      <c r="K1453" s="11" t="str">
        <f t="shared" si="22"/>
        <v>Diabetic</v>
      </c>
      <c r="L1453" s="14">
        <f>_xlfn.XLOOKUP($A1453,'Cleaned - Hospitalisation Detai'!$A$2:$A$2344,'Cleaned - Hospitalisation Detai'!$J$2:$J$2344,0)</f>
        <v>29802</v>
      </c>
      <c r="M1453" s="19">
        <f>_xlfn.XLOOKUP($A1453,'Cleaned - Hospitalisation Detai'!$A$2:$A$2344,'Cleaned - Hospitalisation Detai'!$F$2:$F$2344,0)</f>
        <v>7265.7</v>
      </c>
      <c r="N1453" s="19" t="str">
        <f>_xlfn.XLOOKUP($A1453,'Cleaned - Hospitalisation Detai'!$A$2:$A$2344,'Cleaned - Hospitalisation Detai'!$G$2:$G$2344,0)</f>
        <v>tier - 3</v>
      </c>
      <c r="O1453" s="19" t="str">
        <f>_xlfn.XLOOKUP($A1453,'Cleaned - Hospitalisation Detai'!$A$2:$A$2344,'Cleaned - Hospitalisation Detai'!$H$2:$H$2344,0)</f>
        <v>tier - 3</v>
      </c>
      <c r="P1453" s="19" t="str">
        <f>_xlfn.XLOOKUP($A1453,'Cleaned - Hospitalisation Detai'!$A$2:$A$2344,'Cleaned - Hospitalisation Detai'!$I$2:$I$2344,0)</f>
        <v>R1012</v>
      </c>
      <c r="Q1453" s="20">
        <f>_xlfn.XLOOKUP($A1453,'Cleaned - Hospitalisation Detai'!$A$2:$A$2344,'Cleaned - Hospitalisation Detai'!$K$2:$K$2344,0)</f>
        <v>41</v>
      </c>
    </row>
    <row r="1454" spans="1:17" ht="15.6" x14ac:dyDescent="0.3">
      <c r="A1454" s="10" t="s">
        <v>918</v>
      </c>
      <c r="B1454" s="11" t="str">
        <f>_xlfn.XLOOKUP(A1454,'Cleaned - Customer Names '!$A$2:$A$2336,'Cleaned - Customer Names '!$C$2:$C$2336,0)</f>
        <v>Jeremy J</v>
      </c>
      <c r="C1454" s="11">
        <f>_xlfn.XLOOKUP($A1454,'Cleaned - Medical Examinations'!$A$2:$A$2336,'Cleaned - Medical Examinations'!$B$2:$B$2336,0)</f>
        <v>22.95</v>
      </c>
      <c r="D1454" s="11">
        <f>_xlfn.XLOOKUP($A1454,'Cleaned - Medical Examinations'!$A$2:$A$2336,'Cleaned - Medical Examinations'!$C$2:$C$2336,0)</f>
        <v>10.53</v>
      </c>
      <c r="E1454" s="11" t="str">
        <f>_xlfn.XLOOKUP($A1454,'Cleaned - Medical Examinations'!$A$2:$A$2336,'Cleaned - Medical Examinations'!$D$2:$D$2336,0)</f>
        <v>No</v>
      </c>
      <c r="F1454" s="11" t="str">
        <f>_xlfn.XLOOKUP($A1454,'Cleaned - Medical Examinations'!$A$2:$A$2336,'Cleaned - Medical Examinations'!$E$2:$E$2336,0)</f>
        <v>No</v>
      </c>
      <c r="G1454" s="11" t="str">
        <f>_xlfn.XLOOKUP($A1454,'Cleaned - Medical Examinations'!$A$2:$A$2336,'Cleaned - Medical Examinations'!$F$2:$F$2336,0)</f>
        <v>No</v>
      </c>
      <c r="H1454" s="11">
        <f>_xlfn.XLOOKUP($A1454,'Cleaned - Medical Examinations'!$A$2:$A$2336,'Cleaned - Medical Examinations'!$G$2:$G$2336,0)</f>
        <v>2</v>
      </c>
      <c r="I1454" s="11" t="str">
        <f>_xlfn.XLOOKUP($A1454,'Cleaned - Medical Examinations'!$A$2:$A$2336,'Cleaned - Medical Examinations'!$H$2:$H$2336,0)</f>
        <v>No</v>
      </c>
      <c r="J1454" s="11" t="str">
        <f>_xlfn.XLOOKUP($A1454,'Cleaned - Medical Examinations'!$A$2:$A$2336,'Cleaned - Medical Examinations'!$I$2:$I$2336,0)</f>
        <v>Normal Weight</v>
      </c>
      <c r="K1454" s="11" t="str">
        <f t="shared" si="22"/>
        <v>Diabetic</v>
      </c>
      <c r="L1454" s="14">
        <f>_xlfn.XLOOKUP($A1454,'Cleaned - Hospitalisation Detai'!$A$2:$A$2344,'Cleaned - Hospitalisation Detai'!$J$2:$J$2344,0)</f>
        <v>26962</v>
      </c>
      <c r="M1454" s="19">
        <f>_xlfn.XLOOKUP($A1454,'Cleaned - Hospitalisation Detai'!$A$2:$A$2344,'Cleaned - Hospitalisation Detai'!$F$2:$F$2344,0)</f>
        <v>7265.58</v>
      </c>
      <c r="N1454" s="19" t="str">
        <f>_xlfn.XLOOKUP($A1454,'Cleaned - Hospitalisation Detai'!$A$2:$A$2344,'Cleaned - Hospitalisation Detai'!$G$2:$G$2344,0)</f>
        <v>tier - 2</v>
      </c>
      <c r="O1454" s="19" t="str">
        <f>_xlfn.XLOOKUP($A1454,'Cleaned - Hospitalisation Detai'!$A$2:$A$2344,'Cleaned - Hospitalisation Detai'!$H$2:$H$2344,0)</f>
        <v>tier - 2</v>
      </c>
      <c r="P1454" s="19" t="str">
        <f>_xlfn.XLOOKUP($A1454,'Cleaned - Hospitalisation Detai'!$A$2:$A$2344,'Cleaned - Hospitalisation Detai'!$I$2:$I$2344,0)</f>
        <v>R1013</v>
      </c>
      <c r="Q1454" s="20">
        <f>_xlfn.XLOOKUP($A1454,'Cleaned - Hospitalisation Detai'!$A$2:$A$2344,'Cleaned - Hospitalisation Detai'!$K$2:$K$2344,0)</f>
        <v>49</v>
      </c>
    </row>
    <row r="1455" spans="1:17" ht="15.6" x14ac:dyDescent="0.3">
      <c r="A1455" s="10" t="s">
        <v>917</v>
      </c>
      <c r="B1455" s="11" t="str">
        <f>_xlfn.XLOOKUP(A1455,'Cleaned - Customer Names '!$A$2:$A$2336,'Cleaned - Customer Names '!$C$2:$C$2336,0)</f>
        <v>Adam C</v>
      </c>
      <c r="C1455" s="11">
        <f>_xlfn.XLOOKUP($A1455,'Cleaned - Medical Examinations'!$A$2:$A$2336,'Cleaned - Medical Examinations'!$B$2:$B$2336,0)</f>
        <v>34.200000000000003</v>
      </c>
      <c r="D1455" s="11">
        <f>_xlfn.XLOOKUP($A1455,'Cleaned - Medical Examinations'!$A$2:$A$2336,'Cleaned - Medical Examinations'!$C$2:$C$2336,0)</f>
        <v>6.69</v>
      </c>
      <c r="E1455" s="11" t="str">
        <f>_xlfn.XLOOKUP($A1455,'Cleaned - Medical Examinations'!$A$2:$A$2336,'Cleaned - Medical Examinations'!$D$2:$D$2336,0)</f>
        <v>Yes</v>
      </c>
      <c r="F1455" s="11" t="str">
        <f>_xlfn.XLOOKUP($A1455,'Cleaned - Medical Examinations'!$A$2:$A$2336,'Cleaned - Medical Examinations'!$E$2:$E$2336,0)</f>
        <v>No</v>
      </c>
      <c r="G1455" s="11" t="str">
        <f>_xlfn.XLOOKUP($A1455,'Cleaned - Medical Examinations'!$A$2:$A$2336,'Cleaned - Medical Examinations'!$F$2:$F$2336,0)</f>
        <v>No</v>
      </c>
      <c r="H1455" s="11">
        <f>_xlfn.XLOOKUP($A1455,'Cleaned - Medical Examinations'!$A$2:$A$2336,'Cleaned - Medical Examinations'!$G$2:$G$2336,0)</f>
        <v>0</v>
      </c>
      <c r="I1455" s="11" t="str">
        <f>_xlfn.XLOOKUP($A1455,'Cleaned - Medical Examinations'!$A$2:$A$2336,'Cleaned - Medical Examinations'!$H$2:$H$2336,0)</f>
        <v>No</v>
      </c>
      <c r="J1455" s="11" t="str">
        <f>_xlfn.XLOOKUP($A1455,'Cleaned - Medical Examinations'!$A$2:$A$2336,'Cleaned - Medical Examinations'!$I$2:$I$2336,0)</f>
        <v>Obesity</v>
      </c>
      <c r="K1455" s="11" t="str">
        <f t="shared" si="22"/>
        <v>Diabetic</v>
      </c>
      <c r="L1455" s="14">
        <f>_xlfn.XLOOKUP($A1455,'Cleaned - Hospitalisation Detai'!$A$2:$A$2344,'Cleaned - Hospitalisation Detai'!$J$2:$J$2344,0)</f>
        <v>29750</v>
      </c>
      <c r="M1455" s="19">
        <f>_xlfn.XLOOKUP($A1455,'Cleaned - Hospitalisation Detai'!$A$2:$A$2344,'Cleaned - Hospitalisation Detai'!$F$2:$F$2344,0)</f>
        <v>7261.74</v>
      </c>
      <c r="N1455" s="19" t="str">
        <f>_xlfn.XLOOKUP($A1455,'Cleaned - Hospitalisation Detai'!$A$2:$A$2344,'Cleaned - Hospitalisation Detai'!$G$2:$G$2344,0)</f>
        <v>tier - 3</v>
      </c>
      <c r="O1455" s="19" t="str">
        <f>_xlfn.XLOOKUP($A1455,'Cleaned - Hospitalisation Detai'!$A$2:$A$2344,'Cleaned - Hospitalisation Detai'!$H$2:$H$2344,0)</f>
        <v>tier - 3</v>
      </c>
      <c r="P1455" s="19" t="str">
        <f>_xlfn.XLOOKUP($A1455,'Cleaned - Hospitalisation Detai'!$A$2:$A$2344,'Cleaned - Hospitalisation Detai'!$I$2:$I$2344,0)</f>
        <v>R1012</v>
      </c>
      <c r="Q1455" s="20">
        <f>_xlfn.XLOOKUP($A1455,'Cleaned - Hospitalisation Detai'!$A$2:$A$2344,'Cleaned - Hospitalisation Detai'!$K$2:$K$2344,0)</f>
        <v>41</v>
      </c>
    </row>
    <row r="1456" spans="1:17" ht="15.6" x14ac:dyDescent="0.3">
      <c r="A1456" s="10" t="s">
        <v>916</v>
      </c>
      <c r="B1456" s="11" t="str">
        <f>_xlfn.XLOOKUP(A1456,'Cleaned - Customer Names '!$A$2:$A$2336,'Cleaned - Customer Names '!$C$2:$C$2336,0)</f>
        <v>Jon</v>
      </c>
      <c r="C1456" s="11">
        <f>_xlfn.XLOOKUP($A1456,'Cleaned - Medical Examinations'!$A$2:$A$2336,'Cleaned - Medical Examinations'!$B$2:$B$2336,0)</f>
        <v>30.59</v>
      </c>
      <c r="D1456" s="11">
        <f>_xlfn.XLOOKUP($A1456,'Cleaned - Medical Examinations'!$A$2:$A$2336,'Cleaned - Medical Examinations'!$C$2:$C$2336,0)</f>
        <v>9.5500000000000007</v>
      </c>
      <c r="E1456" s="11" t="str">
        <f>_xlfn.XLOOKUP($A1456,'Cleaned - Medical Examinations'!$A$2:$A$2336,'Cleaned - Medical Examinations'!$D$2:$D$2336,0)</f>
        <v>Yes</v>
      </c>
      <c r="F1456" s="11" t="str">
        <f>_xlfn.XLOOKUP($A1456,'Cleaned - Medical Examinations'!$A$2:$A$2336,'Cleaned - Medical Examinations'!$E$2:$E$2336,0)</f>
        <v>No</v>
      </c>
      <c r="G1456" s="11" t="str">
        <f>_xlfn.XLOOKUP($A1456,'Cleaned - Medical Examinations'!$A$2:$A$2336,'Cleaned - Medical Examinations'!$F$2:$F$2336,0)</f>
        <v>No</v>
      </c>
      <c r="H1456" s="11">
        <f>_xlfn.XLOOKUP($A1456,'Cleaned - Medical Examinations'!$A$2:$A$2336,'Cleaned - Medical Examinations'!$G$2:$G$2336,0)</f>
        <v>0</v>
      </c>
      <c r="I1456" s="11" t="str">
        <f>_xlfn.XLOOKUP($A1456,'Cleaned - Medical Examinations'!$A$2:$A$2336,'Cleaned - Medical Examinations'!$H$2:$H$2336,0)</f>
        <v>No</v>
      </c>
      <c r="J1456" s="11" t="str">
        <f>_xlfn.XLOOKUP($A1456,'Cleaned - Medical Examinations'!$A$2:$A$2336,'Cleaned - Medical Examinations'!$I$2:$I$2336,0)</f>
        <v>Obesity</v>
      </c>
      <c r="K1456" s="11" t="str">
        <f t="shared" si="22"/>
        <v>Diabetic</v>
      </c>
      <c r="L1456" s="14">
        <f>_xlfn.XLOOKUP($A1456,'Cleaned - Hospitalisation Detai'!$A$2:$A$2344,'Cleaned - Hospitalisation Detai'!$J$2:$J$2344,0)</f>
        <v>29812</v>
      </c>
      <c r="M1456" s="19">
        <f>_xlfn.XLOOKUP($A1456,'Cleaned - Hospitalisation Detai'!$A$2:$A$2344,'Cleaned - Hospitalisation Detai'!$F$2:$F$2344,0)</f>
        <v>7256.72</v>
      </c>
      <c r="N1456" s="19" t="str">
        <f>_xlfn.XLOOKUP($A1456,'Cleaned - Hospitalisation Detai'!$A$2:$A$2344,'Cleaned - Hospitalisation Detai'!$G$2:$G$2344,0)</f>
        <v>tier - 3</v>
      </c>
      <c r="O1456" s="19" t="str">
        <f>_xlfn.XLOOKUP($A1456,'Cleaned - Hospitalisation Detai'!$A$2:$A$2344,'Cleaned - Hospitalisation Detai'!$H$2:$H$2344,0)</f>
        <v>tier - 2</v>
      </c>
      <c r="P1456" s="19" t="str">
        <f>_xlfn.XLOOKUP($A1456,'Cleaned - Hospitalisation Detai'!$A$2:$A$2344,'Cleaned - Hospitalisation Detai'!$I$2:$I$2344,0)</f>
        <v>R1012</v>
      </c>
      <c r="Q1456" s="20">
        <f>_xlfn.XLOOKUP($A1456,'Cleaned - Hospitalisation Detai'!$A$2:$A$2344,'Cleaned - Hospitalisation Detai'!$K$2:$K$2344,0)</f>
        <v>41</v>
      </c>
    </row>
    <row r="1457" spans="1:17" ht="15.6" x14ac:dyDescent="0.3">
      <c r="A1457" s="10" t="s">
        <v>915</v>
      </c>
      <c r="B1457" s="11" t="str">
        <f>_xlfn.XLOOKUP(A1457,'Cleaned - Customer Names '!$A$2:$A$2336,'Cleaned - Customer Names '!$C$2:$C$2336,0)</f>
        <v>Steven J</v>
      </c>
      <c r="C1457" s="11">
        <f>_xlfn.XLOOKUP($A1457,'Cleaned - Medical Examinations'!$A$2:$A$2336,'Cleaned - Medical Examinations'!$B$2:$B$2336,0)</f>
        <v>25.51</v>
      </c>
      <c r="D1457" s="11">
        <f>_xlfn.XLOOKUP($A1457,'Cleaned - Medical Examinations'!$A$2:$A$2336,'Cleaned - Medical Examinations'!$C$2:$C$2336,0)</f>
        <v>6.05</v>
      </c>
      <c r="E1457" s="11" t="str">
        <f>_xlfn.XLOOKUP($A1457,'Cleaned - Medical Examinations'!$A$2:$A$2336,'Cleaned - Medical Examinations'!$D$2:$D$2336,0)</f>
        <v>No</v>
      </c>
      <c r="F1457" s="11" t="str">
        <f>_xlfn.XLOOKUP($A1457,'Cleaned - Medical Examinations'!$A$2:$A$2336,'Cleaned - Medical Examinations'!$E$2:$E$2336,0)</f>
        <v>No</v>
      </c>
      <c r="G1457" s="11" t="str">
        <f>_xlfn.XLOOKUP($A1457,'Cleaned - Medical Examinations'!$A$2:$A$2336,'Cleaned - Medical Examinations'!$F$2:$F$2336,0)</f>
        <v>No</v>
      </c>
      <c r="H1457" s="11">
        <f>_xlfn.XLOOKUP($A1457,'Cleaned - Medical Examinations'!$A$2:$A$2336,'Cleaned - Medical Examinations'!$G$2:$G$2336,0)</f>
        <v>0</v>
      </c>
      <c r="I1457" s="11" t="str">
        <f>_xlfn.XLOOKUP($A1457,'Cleaned - Medical Examinations'!$A$2:$A$2336,'Cleaned - Medical Examinations'!$H$2:$H$2336,0)</f>
        <v>No</v>
      </c>
      <c r="J1457" s="11" t="str">
        <f>_xlfn.XLOOKUP($A1457,'Cleaned - Medical Examinations'!$A$2:$A$2336,'Cleaned - Medical Examinations'!$I$2:$I$2336,0)</f>
        <v>Overweight</v>
      </c>
      <c r="K1457" s="11" t="str">
        <f t="shared" si="22"/>
        <v>Non-Diabetic</v>
      </c>
      <c r="L1457" s="14">
        <f>_xlfn.XLOOKUP($A1457,'Cleaned - Hospitalisation Detai'!$A$2:$A$2344,'Cleaned - Hospitalisation Detai'!$J$2:$J$2344,0)</f>
        <v>30156</v>
      </c>
      <c r="M1457" s="19">
        <f>_xlfn.XLOOKUP($A1457,'Cleaned - Hospitalisation Detai'!$A$2:$A$2344,'Cleaned - Hospitalisation Detai'!$F$2:$F$2344,0)</f>
        <v>7248.71</v>
      </c>
      <c r="N1457" s="19" t="str">
        <f>_xlfn.XLOOKUP($A1457,'Cleaned - Hospitalisation Detai'!$A$2:$A$2344,'Cleaned - Hospitalisation Detai'!$G$2:$G$2344,0)</f>
        <v>tier - 2</v>
      </c>
      <c r="O1457" s="19" t="str">
        <f>_xlfn.XLOOKUP($A1457,'Cleaned - Hospitalisation Detai'!$A$2:$A$2344,'Cleaned - Hospitalisation Detai'!$H$2:$H$2344,0)</f>
        <v>tier - 1</v>
      </c>
      <c r="P1457" s="19" t="str">
        <f>_xlfn.XLOOKUP($A1457,'Cleaned - Hospitalisation Detai'!$A$2:$A$2344,'Cleaned - Hospitalisation Detai'!$I$2:$I$2344,0)</f>
        <v>R1013</v>
      </c>
      <c r="Q1457" s="20">
        <f>_xlfn.XLOOKUP($A1457,'Cleaned - Hospitalisation Detai'!$A$2:$A$2344,'Cleaned - Hospitalisation Detai'!$K$2:$K$2344,0)</f>
        <v>40</v>
      </c>
    </row>
    <row r="1458" spans="1:17" ht="15.6" x14ac:dyDescent="0.3">
      <c r="A1458" s="10" t="s">
        <v>914</v>
      </c>
      <c r="B1458" s="11" t="str">
        <f>_xlfn.XLOOKUP(A1458,'Cleaned - Customer Names '!$A$2:$A$2336,'Cleaned - Customer Names '!$C$2:$C$2336,0)</f>
        <v>Jessica P.</v>
      </c>
      <c r="C1458" s="11">
        <f>_xlfn.XLOOKUP($A1458,'Cleaned - Medical Examinations'!$A$2:$A$2336,'Cleaned - Medical Examinations'!$B$2:$B$2336,0)</f>
        <v>29.04</v>
      </c>
      <c r="D1458" s="11">
        <f>_xlfn.XLOOKUP($A1458,'Cleaned - Medical Examinations'!$A$2:$A$2336,'Cleaned - Medical Examinations'!$C$2:$C$2336,0)</f>
        <v>10.56</v>
      </c>
      <c r="E1458" s="11" t="str">
        <f>_xlfn.XLOOKUP($A1458,'Cleaned - Medical Examinations'!$A$2:$A$2336,'Cleaned - Medical Examinations'!$D$2:$D$2336,0)</f>
        <v>Yes</v>
      </c>
      <c r="F1458" s="11" t="str">
        <f>_xlfn.XLOOKUP($A1458,'Cleaned - Medical Examinations'!$A$2:$A$2336,'Cleaned - Medical Examinations'!$E$2:$E$2336,0)</f>
        <v>No</v>
      </c>
      <c r="G1458" s="11" t="str">
        <f>_xlfn.XLOOKUP($A1458,'Cleaned - Medical Examinations'!$A$2:$A$2336,'Cleaned - Medical Examinations'!$F$2:$F$2336,0)</f>
        <v>No</v>
      </c>
      <c r="H1458" s="11">
        <f>_xlfn.XLOOKUP($A1458,'Cleaned - Medical Examinations'!$A$2:$A$2336,'Cleaned - Medical Examinations'!$G$2:$G$2336,0)</f>
        <v>1</v>
      </c>
      <c r="I1458" s="11" t="str">
        <f>_xlfn.XLOOKUP($A1458,'Cleaned - Medical Examinations'!$A$2:$A$2336,'Cleaned - Medical Examinations'!$H$2:$H$2336,0)</f>
        <v>No</v>
      </c>
      <c r="J1458" s="11" t="str">
        <f>_xlfn.XLOOKUP($A1458,'Cleaned - Medical Examinations'!$A$2:$A$2336,'Cleaned - Medical Examinations'!$I$2:$I$2336,0)</f>
        <v>Overweight</v>
      </c>
      <c r="K1458" s="11" t="str">
        <f t="shared" si="22"/>
        <v>Diabetic</v>
      </c>
      <c r="L1458" s="14">
        <f>_xlfn.XLOOKUP($A1458,'Cleaned - Hospitalisation Detai'!$A$2:$A$2344,'Cleaned - Hospitalisation Detai'!$J$2:$J$2344,0)</f>
        <v>31657</v>
      </c>
      <c r="M1458" s="19">
        <f>_xlfn.XLOOKUP($A1458,'Cleaned - Hospitalisation Detai'!$A$2:$A$2344,'Cleaned - Hospitalisation Detai'!$F$2:$F$2344,0)</f>
        <v>7243.81</v>
      </c>
      <c r="N1458" s="19" t="str">
        <f>_xlfn.XLOOKUP($A1458,'Cleaned - Hospitalisation Detai'!$A$2:$A$2344,'Cleaned - Hospitalisation Detai'!$G$2:$G$2344,0)</f>
        <v>tier - 2</v>
      </c>
      <c r="O1458" s="19" t="str">
        <f>_xlfn.XLOOKUP($A1458,'Cleaned - Hospitalisation Detai'!$A$2:$A$2344,'Cleaned - Hospitalisation Detai'!$H$2:$H$2344,0)</f>
        <v>tier - 3</v>
      </c>
      <c r="P1458" s="19" t="str">
        <f>_xlfn.XLOOKUP($A1458,'Cleaned - Hospitalisation Detai'!$A$2:$A$2344,'Cleaned - Hospitalisation Detai'!$I$2:$I$2344,0)</f>
        <v>R1013</v>
      </c>
      <c r="Q1458" s="20">
        <f>_xlfn.XLOOKUP($A1458,'Cleaned - Hospitalisation Detai'!$A$2:$A$2344,'Cleaned - Hospitalisation Detai'!$K$2:$K$2344,0)</f>
        <v>36</v>
      </c>
    </row>
    <row r="1459" spans="1:17" ht="15.6" x14ac:dyDescent="0.3">
      <c r="A1459" s="10" t="s">
        <v>913</v>
      </c>
      <c r="B1459" s="11" t="str">
        <f>_xlfn.XLOOKUP(A1459,'Cleaned - Customer Names '!$A$2:$A$2336,'Cleaned - Customer Names '!$C$2:$C$2336,0)</f>
        <v>Ashley</v>
      </c>
      <c r="C1459" s="11">
        <f>_xlfn.XLOOKUP($A1459,'Cleaned - Medical Examinations'!$A$2:$A$2336,'Cleaned - Medical Examinations'!$B$2:$B$2336,0)</f>
        <v>22.135000000000002</v>
      </c>
      <c r="D1459" s="11">
        <f>_xlfn.XLOOKUP($A1459,'Cleaned - Medical Examinations'!$A$2:$A$2336,'Cleaned - Medical Examinations'!$C$2:$C$2336,0)</f>
        <v>10.81</v>
      </c>
      <c r="E1459" s="11" t="str">
        <f>_xlfn.XLOOKUP($A1459,'Cleaned - Medical Examinations'!$A$2:$A$2336,'Cleaned - Medical Examinations'!$D$2:$D$2336,0)</f>
        <v>Yes</v>
      </c>
      <c r="F1459" s="11" t="str">
        <f>_xlfn.XLOOKUP($A1459,'Cleaned - Medical Examinations'!$A$2:$A$2336,'Cleaned - Medical Examinations'!$E$2:$E$2336,0)</f>
        <v>No</v>
      </c>
      <c r="G1459" s="11" t="str">
        <f>_xlfn.XLOOKUP($A1459,'Cleaned - Medical Examinations'!$A$2:$A$2336,'Cleaned - Medical Examinations'!$F$2:$F$2336,0)</f>
        <v>No</v>
      </c>
      <c r="H1459" s="11">
        <f>_xlfn.XLOOKUP($A1459,'Cleaned - Medical Examinations'!$A$2:$A$2336,'Cleaned - Medical Examinations'!$G$2:$G$2336,0)</f>
        <v>1</v>
      </c>
      <c r="I1459" s="11" t="str">
        <f>_xlfn.XLOOKUP($A1459,'Cleaned - Medical Examinations'!$A$2:$A$2336,'Cleaned - Medical Examinations'!$H$2:$H$2336,0)</f>
        <v>No</v>
      </c>
      <c r="J1459" s="11" t="str">
        <f>_xlfn.XLOOKUP($A1459,'Cleaned - Medical Examinations'!$A$2:$A$2336,'Cleaned - Medical Examinations'!$I$2:$I$2336,0)</f>
        <v>Normal Weight</v>
      </c>
      <c r="K1459" s="11" t="str">
        <f t="shared" si="22"/>
        <v>Diabetic</v>
      </c>
      <c r="L1459" s="14">
        <f>_xlfn.XLOOKUP($A1459,'Cleaned - Hospitalisation Detai'!$A$2:$A$2344,'Cleaned - Hospitalisation Detai'!$J$2:$J$2344,0)</f>
        <v>31606</v>
      </c>
      <c r="M1459" s="19">
        <f>_xlfn.XLOOKUP($A1459,'Cleaned - Hospitalisation Detai'!$A$2:$A$2344,'Cleaned - Hospitalisation Detai'!$F$2:$F$2344,0)</f>
        <v>7228.22</v>
      </c>
      <c r="N1459" s="19" t="str">
        <f>_xlfn.XLOOKUP($A1459,'Cleaned - Hospitalisation Detai'!$A$2:$A$2344,'Cleaned - Hospitalisation Detai'!$G$2:$G$2344,0)</f>
        <v>tier - 2</v>
      </c>
      <c r="O1459" s="19" t="str">
        <f>_xlfn.XLOOKUP($A1459,'Cleaned - Hospitalisation Detai'!$A$2:$A$2344,'Cleaned - Hospitalisation Detai'!$H$2:$H$2344,0)</f>
        <v>tier - 1</v>
      </c>
      <c r="P1459" s="19" t="str">
        <f>_xlfn.XLOOKUP($A1459,'Cleaned - Hospitalisation Detai'!$A$2:$A$2344,'Cleaned - Hospitalisation Detai'!$I$2:$I$2344,0)</f>
        <v>R1024</v>
      </c>
      <c r="Q1459" s="20">
        <f>_xlfn.XLOOKUP($A1459,'Cleaned - Hospitalisation Detai'!$A$2:$A$2344,'Cleaned - Hospitalisation Detai'!$K$2:$K$2344,0)</f>
        <v>36</v>
      </c>
    </row>
    <row r="1460" spans="1:17" ht="15.6" x14ac:dyDescent="0.3">
      <c r="A1460" s="10" t="s">
        <v>912</v>
      </c>
      <c r="B1460" s="11" t="str">
        <f>_xlfn.XLOOKUP(A1460,'Cleaned - Customer Names '!$A$2:$A$2336,'Cleaned - Customer Names '!$C$2:$C$2336,0)</f>
        <v>Arturo H.</v>
      </c>
      <c r="C1460" s="11">
        <f>_xlfn.XLOOKUP($A1460,'Cleaned - Medical Examinations'!$A$2:$A$2336,'Cleaned - Medical Examinations'!$B$2:$B$2336,0)</f>
        <v>21.375</v>
      </c>
      <c r="D1460" s="11">
        <f>_xlfn.XLOOKUP($A1460,'Cleaned - Medical Examinations'!$A$2:$A$2336,'Cleaned - Medical Examinations'!$C$2:$C$2336,0)</f>
        <v>4.32</v>
      </c>
      <c r="E1460" s="11" t="str">
        <f>_xlfn.XLOOKUP($A1460,'Cleaned - Medical Examinations'!$A$2:$A$2336,'Cleaned - Medical Examinations'!$D$2:$D$2336,0)</f>
        <v>No</v>
      </c>
      <c r="F1460" s="11" t="str">
        <f>_xlfn.XLOOKUP($A1460,'Cleaned - Medical Examinations'!$A$2:$A$2336,'Cleaned - Medical Examinations'!$E$2:$E$2336,0)</f>
        <v>No</v>
      </c>
      <c r="G1460" s="11" t="str">
        <f>_xlfn.XLOOKUP($A1460,'Cleaned - Medical Examinations'!$A$2:$A$2336,'Cleaned - Medical Examinations'!$F$2:$F$2336,0)</f>
        <v>No</v>
      </c>
      <c r="H1460" s="11">
        <f>_xlfn.XLOOKUP($A1460,'Cleaned - Medical Examinations'!$A$2:$A$2336,'Cleaned - Medical Examinations'!$G$2:$G$2336,0)</f>
        <v>0</v>
      </c>
      <c r="I1460" s="11" t="str">
        <f>_xlfn.XLOOKUP($A1460,'Cleaned - Medical Examinations'!$A$2:$A$2336,'Cleaned - Medical Examinations'!$H$2:$H$2336,0)</f>
        <v>No</v>
      </c>
      <c r="J1460" s="11" t="str">
        <f>_xlfn.XLOOKUP($A1460,'Cleaned - Medical Examinations'!$A$2:$A$2336,'Cleaned - Medical Examinations'!$I$2:$I$2336,0)</f>
        <v>Normal Weight</v>
      </c>
      <c r="K1460" s="11" t="str">
        <f t="shared" si="22"/>
        <v>Non-Diabetic</v>
      </c>
      <c r="L1460" s="14">
        <f>_xlfn.XLOOKUP($A1460,'Cleaned - Hospitalisation Detai'!$A$2:$A$2344,'Cleaned - Hospitalisation Detai'!$J$2:$J$2344,0)</f>
        <v>28383</v>
      </c>
      <c r="M1460" s="19">
        <f>_xlfn.XLOOKUP($A1460,'Cleaned - Hospitalisation Detai'!$A$2:$A$2344,'Cleaned - Hospitalisation Detai'!$F$2:$F$2344,0)</f>
        <v>7222.79</v>
      </c>
      <c r="N1460" s="19" t="str">
        <f>_xlfn.XLOOKUP($A1460,'Cleaned - Hospitalisation Detai'!$A$2:$A$2344,'Cleaned - Hospitalisation Detai'!$G$2:$G$2344,0)</f>
        <v>tier - 3</v>
      </c>
      <c r="O1460" s="19" t="str">
        <f>_xlfn.XLOOKUP($A1460,'Cleaned - Hospitalisation Detai'!$A$2:$A$2344,'Cleaned - Hospitalisation Detai'!$H$2:$H$2344,0)</f>
        <v>tier - 3</v>
      </c>
      <c r="P1460" s="19" t="str">
        <f>_xlfn.XLOOKUP($A1460,'Cleaned - Hospitalisation Detai'!$A$2:$A$2344,'Cleaned - Hospitalisation Detai'!$I$2:$I$2344,0)</f>
        <v>R1012</v>
      </c>
      <c r="Q1460" s="20">
        <f>_xlfn.XLOOKUP($A1460,'Cleaned - Hospitalisation Detai'!$A$2:$A$2344,'Cleaned - Hospitalisation Detai'!$K$2:$K$2344,0)</f>
        <v>45</v>
      </c>
    </row>
    <row r="1461" spans="1:17" ht="15.6" x14ac:dyDescent="0.3">
      <c r="A1461" s="10" t="s">
        <v>911</v>
      </c>
      <c r="B1461" s="11" t="str">
        <f>_xlfn.XLOOKUP(A1461,'Cleaned - Customer Names '!$A$2:$A$2336,'Cleaned - Customer Names '!$C$2:$C$2336,0)</f>
        <v>Ketil</v>
      </c>
      <c r="C1461" s="11">
        <f>_xlfn.XLOOKUP($A1461,'Cleaned - Medical Examinations'!$A$2:$A$2336,'Cleaned - Medical Examinations'!$B$2:$B$2336,0)</f>
        <v>29.19</v>
      </c>
      <c r="D1461" s="11">
        <f>_xlfn.XLOOKUP($A1461,'Cleaned - Medical Examinations'!$A$2:$A$2336,'Cleaned - Medical Examinations'!$C$2:$C$2336,0)</f>
        <v>4.37</v>
      </c>
      <c r="E1461" s="11" t="str">
        <f>_xlfn.XLOOKUP($A1461,'Cleaned - Medical Examinations'!$A$2:$A$2336,'Cleaned - Medical Examinations'!$D$2:$D$2336,0)</f>
        <v>No</v>
      </c>
      <c r="F1461" s="11" t="str">
        <f>_xlfn.XLOOKUP($A1461,'Cleaned - Medical Examinations'!$A$2:$A$2336,'Cleaned - Medical Examinations'!$E$2:$E$2336,0)</f>
        <v>No</v>
      </c>
      <c r="G1461" s="11" t="str">
        <f>_xlfn.XLOOKUP($A1461,'Cleaned - Medical Examinations'!$A$2:$A$2336,'Cleaned - Medical Examinations'!$F$2:$F$2336,0)</f>
        <v>No</v>
      </c>
      <c r="H1461" s="11">
        <f>_xlfn.XLOOKUP($A1461,'Cleaned - Medical Examinations'!$A$2:$A$2336,'Cleaned - Medical Examinations'!$G$2:$G$2336,0)</f>
        <v>0</v>
      </c>
      <c r="I1461" s="11" t="str">
        <f>_xlfn.XLOOKUP($A1461,'Cleaned - Medical Examinations'!$A$2:$A$2336,'Cleaned - Medical Examinations'!$H$2:$H$2336,0)</f>
        <v>No</v>
      </c>
      <c r="J1461" s="11" t="str">
        <f>_xlfn.XLOOKUP($A1461,'Cleaned - Medical Examinations'!$A$2:$A$2336,'Cleaned - Medical Examinations'!$I$2:$I$2336,0)</f>
        <v>Overweight</v>
      </c>
      <c r="K1461" s="11" t="str">
        <f t="shared" si="22"/>
        <v>Non-Diabetic</v>
      </c>
      <c r="L1461" s="14">
        <f>_xlfn.XLOOKUP($A1461,'Cleaned - Hospitalisation Detai'!$A$2:$A$2344,'Cleaned - Hospitalisation Detai'!$J$2:$J$2344,0)</f>
        <v>33417</v>
      </c>
      <c r="M1461" s="19">
        <f>_xlfn.XLOOKUP($A1461,'Cleaned - Hospitalisation Detai'!$A$2:$A$2344,'Cleaned - Hospitalisation Detai'!$F$2:$F$2344,0)</f>
        <v>7220.25</v>
      </c>
      <c r="N1461" s="19" t="str">
        <f>_xlfn.XLOOKUP($A1461,'Cleaned - Hospitalisation Detai'!$A$2:$A$2344,'Cleaned - Hospitalisation Detai'!$G$2:$G$2344,0)</f>
        <v>tier - 2</v>
      </c>
      <c r="O1461" s="19" t="str">
        <f>_xlfn.XLOOKUP($A1461,'Cleaned - Hospitalisation Detai'!$A$2:$A$2344,'Cleaned - Hospitalisation Detai'!$H$2:$H$2344,0)</f>
        <v>tier - 2</v>
      </c>
      <c r="P1461" s="19" t="str">
        <f>_xlfn.XLOOKUP($A1461,'Cleaned - Hospitalisation Detai'!$A$2:$A$2344,'Cleaned - Hospitalisation Detai'!$I$2:$I$2344,0)</f>
        <v>R1021</v>
      </c>
      <c r="Q1461" s="20">
        <f>_xlfn.XLOOKUP($A1461,'Cleaned - Hospitalisation Detai'!$A$2:$A$2344,'Cleaned - Hospitalisation Detai'!$K$2:$K$2344,0)</f>
        <v>31</v>
      </c>
    </row>
    <row r="1462" spans="1:17" ht="15.6" x14ac:dyDescent="0.3">
      <c r="A1462" s="10" t="s">
        <v>910</v>
      </c>
      <c r="B1462" s="11" t="str">
        <f>_xlfn.XLOOKUP(A1462,'Cleaned - Customer Names '!$A$2:$A$2336,'Cleaned - Customer Names '!$C$2:$C$2336,0)</f>
        <v>Katie</v>
      </c>
      <c r="C1462" s="11">
        <f>_xlfn.XLOOKUP($A1462,'Cleaned - Medical Examinations'!$A$2:$A$2336,'Cleaned - Medical Examinations'!$B$2:$B$2336,0)</f>
        <v>31.92</v>
      </c>
      <c r="D1462" s="11">
        <f>_xlfn.XLOOKUP($A1462,'Cleaned - Medical Examinations'!$A$2:$A$2336,'Cleaned - Medical Examinations'!$C$2:$C$2336,0)</f>
        <v>4.8099999999999996</v>
      </c>
      <c r="E1462" s="11" t="str">
        <f>_xlfn.XLOOKUP($A1462,'Cleaned - Medical Examinations'!$A$2:$A$2336,'Cleaned - Medical Examinations'!$D$2:$D$2336,0)</f>
        <v>Yes</v>
      </c>
      <c r="F1462" s="11" t="str">
        <f>_xlfn.XLOOKUP($A1462,'Cleaned - Medical Examinations'!$A$2:$A$2336,'Cleaned - Medical Examinations'!$E$2:$E$2336,0)</f>
        <v>No</v>
      </c>
      <c r="G1462" s="11" t="str">
        <f>_xlfn.XLOOKUP($A1462,'Cleaned - Medical Examinations'!$A$2:$A$2336,'Cleaned - Medical Examinations'!$F$2:$F$2336,0)</f>
        <v>Yes</v>
      </c>
      <c r="H1462" s="11">
        <f>_xlfn.XLOOKUP($A1462,'Cleaned - Medical Examinations'!$A$2:$A$2336,'Cleaned - Medical Examinations'!$G$2:$G$2336,0)</f>
        <v>1</v>
      </c>
      <c r="I1462" s="11" t="str">
        <f>_xlfn.XLOOKUP($A1462,'Cleaned - Medical Examinations'!$A$2:$A$2336,'Cleaned - Medical Examinations'!$H$2:$H$2336,0)</f>
        <v>No</v>
      </c>
      <c r="J1462" s="11" t="str">
        <f>_xlfn.XLOOKUP($A1462,'Cleaned - Medical Examinations'!$A$2:$A$2336,'Cleaned - Medical Examinations'!$I$2:$I$2336,0)</f>
        <v>Obesity</v>
      </c>
      <c r="K1462" s="11" t="str">
        <f t="shared" si="22"/>
        <v>Non-Diabetic</v>
      </c>
      <c r="L1462" s="14">
        <f>_xlfn.XLOOKUP($A1462,'Cleaned - Hospitalisation Detai'!$A$2:$A$2344,'Cleaned - Hospitalisation Detai'!$J$2:$J$2344,0)</f>
        <v>30641</v>
      </c>
      <c r="M1462" s="19">
        <f>_xlfn.XLOOKUP($A1462,'Cleaned - Hospitalisation Detai'!$A$2:$A$2344,'Cleaned - Hospitalisation Detai'!$F$2:$F$2344,0)</f>
        <v>7209.49</v>
      </c>
      <c r="N1462" s="19" t="str">
        <f>_xlfn.XLOOKUP($A1462,'Cleaned - Hospitalisation Detai'!$A$2:$A$2344,'Cleaned - Hospitalisation Detai'!$G$2:$G$2344,0)</f>
        <v>tier - 2</v>
      </c>
      <c r="O1462" s="19" t="str">
        <f>_xlfn.XLOOKUP($A1462,'Cleaned - Hospitalisation Detai'!$A$2:$A$2344,'Cleaned - Hospitalisation Detai'!$H$2:$H$2344,0)</f>
        <v>tier - 3</v>
      </c>
      <c r="P1462" s="19" t="str">
        <f>_xlfn.XLOOKUP($A1462,'Cleaned - Hospitalisation Detai'!$A$2:$A$2344,'Cleaned - Hospitalisation Detai'!$I$2:$I$2344,0)</f>
        <v>R1012</v>
      </c>
      <c r="Q1462" s="20">
        <f>_xlfn.XLOOKUP($A1462,'Cleaned - Hospitalisation Detai'!$A$2:$A$2344,'Cleaned - Hospitalisation Detai'!$K$2:$K$2344,0)</f>
        <v>39</v>
      </c>
    </row>
    <row r="1463" spans="1:17" ht="15.6" x14ac:dyDescent="0.3">
      <c r="A1463" s="10" t="s">
        <v>909</v>
      </c>
      <c r="B1463" s="11" t="str">
        <f>_xlfn.XLOOKUP(A1463,'Cleaned - Customer Names '!$A$2:$A$2336,'Cleaned - Customer Names '!$C$2:$C$2336,0)</f>
        <v>Christi</v>
      </c>
      <c r="C1463" s="11">
        <f>_xlfn.XLOOKUP($A1463,'Cleaned - Medical Examinations'!$A$2:$A$2336,'Cleaned - Medical Examinations'!$B$2:$B$2336,0)</f>
        <v>26.315000000000001</v>
      </c>
      <c r="D1463" s="11">
        <f>_xlfn.XLOOKUP($A1463,'Cleaned - Medical Examinations'!$A$2:$A$2336,'Cleaned - Medical Examinations'!$C$2:$C$2336,0)</f>
        <v>4.5599999999999996</v>
      </c>
      <c r="E1463" s="11" t="str">
        <f>_xlfn.XLOOKUP($A1463,'Cleaned - Medical Examinations'!$A$2:$A$2336,'Cleaned - Medical Examinations'!$D$2:$D$2336,0)</f>
        <v>Yes</v>
      </c>
      <c r="F1463" s="11" t="str">
        <f>_xlfn.XLOOKUP($A1463,'Cleaned - Medical Examinations'!$A$2:$A$2336,'Cleaned - Medical Examinations'!$E$2:$E$2336,0)</f>
        <v>No</v>
      </c>
      <c r="G1463" s="11" t="str">
        <f>_xlfn.XLOOKUP($A1463,'Cleaned - Medical Examinations'!$A$2:$A$2336,'Cleaned - Medical Examinations'!$F$2:$F$2336,0)</f>
        <v>Yes</v>
      </c>
      <c r="H1463" s="11">
        <f>_xlfn.XLOOKUP($A1463,'Cleaned - Medical Examinations'!$A$2:$A$2336,'Cleaned - Medical Examinations'!$G$2:$G$2336,0)</f>
        <v>1</v>
      </c>
      <c r="I1463" s="11" t="str">
        <f>_xlfn.XLOOKUP($A1463,'Cleaned - Medical Examinations'!$A$2:$A$2336,'Cleaned - Medical Examinations'!$H$2:$H$2336,0)</f>
        <v>No</v>
      </c>
      <c r="J1463" s="11" t="str">
        <f>_xlfn.XLOOKUP($A1463,'Cleaned - Medical Examinations'!$A$2:$A$2336,'Cleaned - Medical Examinations'!$I$2:$I$2336,0)</f>
        <v>Overweight</v>
      </c>
      <c r="K1463" s="11" t="str">
        <f t="shared" si="22"/>
        <v>Non-Diabetic</v>
      </c>
      <c r="L1463" s="14">
        <f>_xlfn.XLOOKUP($A1463,'Cleaned - Hospitalisation Detai'!$A$2:$A$2344,'Cleaned - Hospitalisation Detai'!$J$2:$J$2344,0)</f>
        <v>30539</v>
      </c>
      <c r="M1463" s="19">
        <f>_xlfn.XLOOKUP($A1463,'Cleaned - Hospitalisation Detai'!$A$2:$A$2344,'Cleaned - Hospitalisation Detai'!$F$2:$F$2344,0)</f>
        <v>7201.7</v>
      </c>
      <c r="N1463" s="19" t="str">
        <f>_xlfn.XLOOKUP($A1463,'Cleaned - Hospitalisation Detai'!$A$2:$A$2344,'Cleaned - Hospitalisation Detai'!$G$2:$G$2344,0)</f>
        <v>tier - 2</v>
      </c>
      <c r="O1463" s="19" t="str">
        <f>_xlfn.XLOOKUP($A1463,'Cleaned - Hospitalisation Detai'!$A$2:$A$2344,'Cleaned - Hospitalisation Detai'!$H$2:$H$2344,0)</f>
        <v>tier - 3</v>
      </c>
      <c r="P1463" s="19" t="str">
        <f>_xlfn.XLOOKUP($A1463,'Cleaned - Hospitalisation Detai'!$A$2:$A$2344,'Cleaned - Hospitalisation Detai'!$I$2:$I$2344,0)</f>
        <v>R1012</v>
      </c>
      <c r="Q1463" s="20">
        <f>_xlfn.XLOOKUP($A1463,'Cleaned - Hospitalisation Detai'!$A$2:$A$2344,'Cleaned - Hospitalisation Detai'!$K$2:$K$2344,0)</f>
        <v>39</v>
      </c>
    </row>
    <row r="1464" spans="1:17" ht="15.6" x14ac:dyDescent="0.3">
      <c r="A1464" s="10" t="s">
        <v>908</v>
      </c>
      <c r="B1464" s="11" t="str">
        <f>_xlfn.XLOOKUP(A1464,'Cleaned - Customer Names '!$A$2:$A$2336,'Cleaned - Customer Names '!$C$2:$C$2336,0)</f>
        <v>Alan</v>
      </c>
      <c r="C1464" s="11">
        <f>_xlfn.XLOOKUP($A1464,'Cleaned - Medical Examinations'!$A$2:$A$2336,'Cleaned - Medical Examinations'!$B$2:$B$2336,0)</f>
        <v>35.299999999999997</v>
      </c>
      <c r="D1464" s="11">
        <f>_xlfn.XLOOKUP($A1464,'Cleaned - Medical Examinations'!$A$2:$A$2336,'Cleaned - Medical Examinations'!$C$2:$C$2336,0)</f>
        <v>4.3899999999999997</v>
      </c>
      <c r="E1464" s="11" t="str">
        <f>_xlfn.XLOOKUP($A1464,'Cleaned - Medical Examinations'!$A$2:$A$2336,'Cleaned - Medical Examinations'!$D$2:$D$2336,0)</f>
        <v>No</v>
      </c>
      <c r="F1464" s="11" t="str">
        <f>_xlfn.XLOOKUP($A1464,'Cleaned - Medical Examinations'!$A$2:$A$2336,'Cleaned - Medical Examinations'!$E$2:$E$2336,0)</f>
        <v>No</v>
      </c>
      <c r="G1464" s="11" t="str">
        <f>_xlfn.XLOOKUP($A1464,'Cleaned - Medical Examinations'!$A$2:$A$2336,'Cleaned - Medical Examinations'!$F$2:$F$2336,0)</f>
        <v>No</v>
      </c>
      <c r="H1464" s="11">
        <f>_xlfn.XLOOKUP($A1464,'Cleaned - Medical Examinations'!$A$2:$A$2336,'Cleaned - Medical Examinations'!$G$2:$G$2336,0)</f>
        <v>0</v>
      </c>
      <c r="I1464" s="11" t="str">
        <f>_xlfn.XLOOKUP($A1464,'Cleaned - Medical Examinations'!$A$2:$A$2336,'Cleaned - Medical Examinations'!$H$2:$H$2336,0)</f>
        <v>No</v>
      </c>
      <c r="J1464" s="11" t="str">
        <f>_xlfn.XLOOKUP($A1464,'Cleaned - Medical Examinations'!$A$2:$A$2336,'Cleaned - Medical Examinations'!$I$2:$I$2336,0)</f>
        <v>Obesity</v>
      </c>
      <c r="K1464" s="11" t="str">
        <f t="shared" si="22"/>
        <v>Non-Diabetic</v>
      </c>
      <c r="L1464" s="14">
        <f>_xlfn.XLOOKUP($A1464,'Cleaned - Hospitalisation Detai'!$A$2:$A$2344,'Cleaned - Hospitalisation Detai'!$J$2:$J$2344,0)</f>
        <v>30208</v>
      </c>
      <c r="M1464" s="19">
        <f>_xlfn.XLOOKUP($A1464,'Cleaned - Hospitalisation Detai'!$A$2:$A$2344,'Cleaned - Hospitalisation Detai'!$F$2:$F$2344,0)</f>
        <v>7196.87</v>
      </c>
      <c r="N1464" s="19" t="str">
        <f>_xlfn.XLOOKUP($A1464,'Cleaned - Hospitalisation Detai'!$A$2:$A$2344,'Cleaned - Hospitalisation Detai'!$G$2:$G$2344,0)</f>
        <v>tier - 3</v>
      </c>
      <c r="O1464" s="19" t="str">
        <f>_xlfn.XLOOKUP($A1464,'Cleaned - Hospitalisation Detai'!$A$2:$A$2344,'Cleaned - Hospitalisation Detai'!$H$2:$H$2344,0)</f>
        <v>tier - 2</v>
      </c>
      <c r="P1464" s="19" t="str">
        <f>_xlfn.XLOOKUP($A1464,'Cleaned - Hospitalisation Detai'!$A$2:$A$2344,'Cleaned - Hospitalisation Detai'!$I$2:$I$2344,0)</f>
        <v>R1011</v>
      </c>
      <c r="Q1464" s="20">
        <f>_xlfn.XLOOKUP($A1464,'Cleaned - Hospitalisation Detai'!$A$2:$A$2344,'Cleaned - Hospitalisation Detai'!$K$2:$K$2344,0)</f>
        <v>40</v>
      </c>
    </row>
    <row r="1465" spans="1:17" ht="15.6" x14ac:dyDescent="0.3">
      <c r="A1465" s="10" t="s">
        <v>907</v>
      </c>
      <c r="B1465" s="11" t="str">
        <f>_xlfn.XLOOKUP(A1465,'Cleaned - Customer Names '!$A$2:$A$2336,'Cleaned - Customer Names '!$C$2:$C$2336,0)</f>
        <v>Edivaldo B. Sr.</v>
      </c>
      <c r="C1465" s="11">
        <f>_xlfn.XLOOKUP($A1465,'Cleaned - Medical Examinations'!$A$2:$A$2336,'Cleaned - Medical Examinations'!$B$2:$B$2336,0)</f>
        <v>18.91</v>
      </c>
      <c r="D1465" s="11">
        <f>_xlfn.XLOOKUP($A1465,'Cleaned - Medical Examinations'!$A$2:$A$2336,'Cleaned - Medical Examinations'!$C$2:$C$2336,0)</f>
        <v>11.44</v>
      </c>
      <c r="E1465" s="11" t="str">
        <f>_xlfn.XLOOKUP($A1465,'Cleaned - Medical Examinations'!$A$2:$A$2336,'Cleaned - Medical Examinations'!$D$2:$D$2336,0)</f>
        <v>No</v>
      </c>
      <c r="F1465" s="11" t="str">
        <f>_xlfn.XLOOKUP($A1465,'Cleaned - Medical Examinations'!$A$2:$A$2336,'Cleaned - Medical Examinations'!$E$2:$E$2336,0)</f>
        <v>No</v>
      </c>
      <c r="G1465" s="11" t="str">
        <f>_xlfn.XLOOKUP($A1465,'Cleaned - Medical Examinations'!$A$2:$A$2336,'Cleaned - Medical Examinations'!$F$2:$F$2336,0)</f>
        <v>No</v>
      </c>
      <c r="H1465" s="11">
        <f>_xlfn.XLOOKUP($A1465,'Cleaned - Medical Examinations'!$A$2:$A$2336,'Cleaned - Medical Examinations'!$G$2:$G$2336,0)</f>
        <v>0</v>
      </c>
      <c r="I1465" s="11" t="str">
        <f>_xlfn.XLOOKUP($A1465,'Cleaned - Medical Examinations'!$A$2:$A$2336,'Cleaned - Medical Examinations'!$H$2:$H$2336,0)</f>
        <v>No</v>
      </c>
      <c r="J1465" s="11" t="str">
        <f>_xlfn.XLOOKUP($A1465,'Cleaned - Medical Examinations'!$A$2:$A$2336,'Cleaned - Medical Examinations'!$I$2:$I$2336,0)</f>
        <v>Normal Weight</v>
      </c>
      <c r="K1465" s="11" t="str">
        <f t="shared" si="22"/>
        <v>Diabetic</v>
      </c>
      <c r="L1465" s="14">
        <f>_xlfn.XLOOKUP($A1465,'Cleaned - Hospitalisation Detai'!$A$2:$A$2344,'Cleaned - Hospitalisation Detai'!$J$2:$J$2344,0)</f>
        <v>25076</v>
      </c>
      <c r="M1465" s="19">
        <f>_xlfn.XLOOKUP($A1465,'Cleaned - Hospitalisation Detai'!$A$2:$A$2344,'Cleaned - Hospitalisation Detai'!$F$2:$F$2344,0)</f>
        <v>7179.52</v>
      </c>
      <c r="N1465" s="19" t="str">
        <f>_xlfn.XLOOKUP($A1465,'Cleaned - Hospitalisation Detai'!$A$2:$A$2344,'Cleaned - Hospitalisation Detai'!$G$2:$G$2344,0)</f>
        <v>tier - 3</v>
      </c>
      <c r="O1465" s="19" t="str">
        <f>_xlfn.XLOOKUP($A1465,'Cleaned - Hospitalisation Detai'!$A$2:$A$2344,'Cleaned - Hospitalisation Detai'!$H$2:$H$2344,0)</f>
        <v>tier - 3</v>
      </c>
      <c r="P1465" s="19" t="str">
        <f>_xlfn.XLOOKUP($A1465,'Cleaned - Hospitalisation Detai'!$A$2:$A$2344,'Cleaned - Hospitalisation Detai'!$I$2:$I$2344,0)</f>
        <v>R1013</v>
      </c>
      <c r="Q1465" s="20">
        <f>_xlfn.XLOOKUP($A1465,'Cleaned - Hospitalisation Detai'!$A$2:$A$2344,'Cleaned - Hospitalisation Detai'!$K$2:$K$2344,0)</f>
        <v>54</v>
      </c>
    </row>
    <row r="1466" spans="1:17" ht="15.6" x14ac:dyDescent="0.3">
      <c r="A1466" s="10" t="s">
        <v>906</v>
      </c>
      <c r="B1466" s="11" t="str">
        <f>_xlfn.XLOOKUP(A1466,'Cleaned - Customer Names '!$A$2:$A$2336,'Cleaned - Customer Names '!$C$2:$C$2336,0)</f>
        <v>Eve</v>
      </c>
      <c r="C1466" s="11">
        <f>_xlfn.XLOOKUP($A1466,'Cleaned - Medical Examinations'!$A$2:$A$2336,'Cleaned - Medical Examinations'!$B$2:$B$2336,0)</f>
        <v>22.41</v>
      </c>
      <c r="D1466" s="11">
        <f>_xlfn.XLOOKUP($A1466,'Cleaned - Medical Examinations'!$A$2:$A$2336,'Cleaned - Medical Examinations'!$C$2:$C$2336,0)</f>
        <v>11.37</v>
      </c>
      <c r="E1466" s="11" t="str">
        <f>_xlfn.XLOOKUP($A1466,'Cleaned - Medical Examinations'!$A$2:$A$2336,'Cleaned - Medical Examinations'!$D$2:$D$2336,0)</f>
        <v>Yes</v>
      </c>
      <c r="F1466" s="11" t="str">
        <f>_xlfn.XLOOKUP($A1466,'Cleaned - Medical Examinations'!$A$2:$A$2336,'Cleaned - Medical Examinations'!$E$2:$E$2336,0)</f>
        <v>No</v>
      </c>
      <c r="G1466" s="11" t="str">
        <f>_xlfn.XLOOKUP($A1466,'Cleaned - Medical Examinations'!$A$2:$A$2336,'Cleaned - Medical Examinations'!$F$2:$F$2336,0)</f>
        <v>No</v>
      </c>
      <c r="H1466" s="11">
        <f>_xlfn.XLOOKUP($A1466,'Cleaned - Medical Examinations'!$A$2:$A$2336,'Cleaned - Medical Examinations'!$G$2:$G$2336,0)</f>
        <v>1</v>
      </c>
      <c r="I1466" s="11" t="str">
        <f>_xlfn.XLOOKUP($A1466,'Cleaned - Medical Examinations'!$A$2:$A$2336,'Cleaned - Medical Examinations'!$H$2:$H$2336,0)</f>
        <v>No</v>
      </c>
      <c r="J1466" s="11" t="str">
        <f>_xlfn.XLOOKUP($A1466,'Cleaned - Medical Examinations'!$A$2:$A$2336,'Cleaned - Medical Examinations'!$I$2:$I$2336,0)</f>
        <v>Normal Weight</v>
      </c>
      <c r="K1466" s="11" t="str">
        <f t="shared" si="22"/>
        <v>Diabetic</v>
      </c>
      <c r="L1466" s="14">
        <f>_xlfn.XLOOKUP($A1466,'Cleaned - Hospitalisation Detai'!$A$2:$A$2344,'Cleaned - Hospitalisation Detai'!$J$2:$J$2344,0)</f>
        <v>27594</v>
      </c>
      <c r="M1466" s="19">
        <f>_xlfn.XLOOKUP($A1466,'Cleaned - Hospitalisation Detai'!$A$2:$A$2344,'Cleaned - Hospitalisation Detai'!$F$2:$F$2344,0)</f>
        <v>7175.51</v>
      </c>
      <c r="N1466" s="19" t="str">
        <f>_xlfn.XLOOKUP($A1466,'Cleaned - Hospitalisation Detai'!$A$2:$A$2344,'Cleaned - Hospitalisation Detai'!$G$2:$G$2344,0)</f>
        <v>tier - 2</v>
      </c>
      <c r="O1466" s="19" t="str">
        <f>_xlfn.XLOOKUP($A1466,'Cleaned - Hospitalisation Detai'!$A$2:$A$2344,'Cleaned - Hospitalisation Detai'!$H$2:$H$2344,0)</f>
        <v>tier - 3</v>
      </c>
      <c r="P1466" s="19" t="str">
        <f>_xlfn.XLOOKUP($A1466,'Cleaned - Hospitalisation Detai'!$A$2:$A$2344,'Cleaned - Hospitalisation Detai'!$I$2:$I$2344,0)</f>
        <v>R1013</v>
      </c>
      <c r="Q1466" s="20">
        <f>_xlfn.XLOOKUP($A1466,'Cleaned - Hospitalisation Detai'!$A$2:$A$2344,'Cleaned - Hospitalisation Detai'!$K$2:$K$2344,0)</f>
        <v>47</v>
      </c>
    </row>
    <row r="1467" spans="1:17" ht="15.6" x14ac:dyDescent="0.3">
      <c r="A1467" s="10" t="s">
        <v>905</v>
      </c>
      <c r="B1467" s="11" t="str">
        <f>_xlfn.XLOOKUP(A1467,'Cleaned - Customer Names '!$A$2:$A$2336,'Cleaned - Customer Names '!$C$2:$C$2336,0)</f>
        <v>Devin</v>
      </c>
      <c r="C1467" s="11">
        <f>_xlfn.XLOOKUP($A1467,'Cleaned - Medical Examinations'!$A$2:$A$2336,'Cleaned - Medical Examinations'!$B$2:$B$2336,0)</f>
        <v>22.704999999999998</v>
      </c>
      <c r="D1467" s="11">
        <f>_xlfn.XLOOKUP($A1467,'Cleaned - Medical Examinations'!$A$2:$A$2336,'Cleaned - Medical Examinations'!$C$2:$C$2336,0)</f>
        <v>6.14</v>
      </c>
      <c r="E1467" s="11" t="str">
        <f>_xlfn.XLOOKUP($A1467,'Cleaned - Medical Examinations'!$A$2:$A$2336,'Cleaned - Medical Examinations'!$D$2:$D$2336,0)</f>
        <v>No</v>
      </c>
      <c r="F1467" s="11" t="str">
        <f>_xlfn.XLOOKUP($A1467,'Cleaned - Medical Examinations'!$A$2:$A$2336,'Cleaned - Medical Examinations'!$E$2:$E$2336,0)</f>
        <v>No</v>
      </c>
      <c r="G1467" s="11" t="str">
        <f>_xlfn.XLOOKUP($A1467,'Cleaned - Medical Examinations'!$A$2:$A$2336,'Cleaned - Medical Examinations'!$F$2:$F$2336,0)</f>
        <v>No</v>
      </c>
      <c r="H1467" s="11">
        <f>_xlfn.XLOOKUP($A1467,'Cleaned - Medical Examinations'!$A$2:$A$2336,'Cleaned - Medical Examinations'!$G$2:$G$2336,0)</f>
        <v>0</v>
      </c>
      <c r="I1467" s="11" t="str">
        <f>_xlfn.XLOOKUP($A1467,'Cleaned - Medical Examinations'!$A$2:$A$2336,'Cleaned - Medical Examinations'!$H$2:$H$2336,0)</f>
        <v>No</v>
      </c>
      <c r="J1467" s="11" t="str">
        <f>_xlfn.XLOOKUP($A1467,'Cleaned - Medical Examinations'!$A$2:$A$2336,'Cleaned - Medical Examinations'!$I$2:$I$2336,0)</f>
        <v>Normal Weight</v>
      </c>
      <c r="K1467" s="11" t="str">
        <f t="shared" si="22"/>
        <v>Non-Diabetic</v>
      </c>
      <c r="L1467" s="14">
        <f>_xlfn.XLOOKUP($A1467,'Cleaned - Hospitalisation Detai'!$A$2:$A$2344,'Cleaned - Hospitalisation Detai'!$J$2:$J$2344,0)</f>
        <v>30179</v>
      </c>
      <c r="M1467" s="19">
        <f>_xlfn.XLOOKUP($A1467,'Cleaned - Hospitalisation Detai'!$A$2:$A$2344,'Cleaned - Hospitalisation Detai'!$F$2:$F$2344,0)</f>
        <v>7173.36</v>
      </c>
      <c r="N1467" s="19" t="str">
        <f>_xlfn.XLOOKUP($A1467,'Cleaned - Hospitalisation Detai'!$A$2:$A$2344,'Cleaned - Hospitalisation Detai'!$G$2:$G$2344,0)</f>
        <v>tier - 3</v>
      </c>
      <c r="O1467" s="19" t="str">
        <f>_xlfn.XLOOKUP($A1467,'Cleaned - Hospitalisation Detai'!$A$2:$A$2344,'Cleaned - Hospitalisation Detai'!$H$2:$H$2344,0)</f>
        <v>tier - 2</v>
      </c>
      <c r="P1467" s="19" t="str">
        <f>_xlfn.XLOOKUP($A1467,'Cleaned - Hospitalisation Detai'!$A$2:$A$2344,'Cleaned - Hospitalisation Detai'!$I$2:$I$2344,0)</f>
        <v>R1016</v>
      </c>
      <c r="Q1467" s="20">
        <f>_xlfn.XLOOKUP($A1467,'Cleaned - Hospitalisation Detai'!$A$2:$A$2344,'Cleaned - Hospitalisation Detai'!$K$2:$K$2344,0)</f>
        <v>40</v>
      </c>
    </row>
    <row r="1468" spans="1:17" ht="15.6" x14ac:dyDescent="0.3">
      <c r="A1468" s="10" t="s">
        <v>904</v>
      </c>
      <c r="B1468" s="11" t="str">
        <f>_xlfn.XLOOKUP(A1468,'Cleaned - Customer Names '!$A$2:$A$2336,'Cleaned - Customer Names '!$C$2:$C$2336,0)</f>
        <v>Shaun R</v>
      </c>
      <c r="C1468" s="11">
        <f>_xlfn.XLOOKUP($A1468,'Cleaned - Medical Examinations'!$A$2:$A$2336,'Cleaned - Medical Examinations'!$B$2:$B$2336,0)</f>
        <v>37.18</v>
      </c>
      <c r="D1468" s="11">
        <f>_xlfn.XLOOKUP($A1468,'Cleaned - Medical Examinations'!$A$2:$A$2336,'Cleaned - Medical Examinations'!$C$2:$C$2336,0)</f>
        <v>4.8899999999999997</v>
      </c>
      <c r="E1468" s="11" t="str">
        <f>_xlfn.XLOOKUP($A1468,'Cleaned - Medical Examinations'!$A$2:$A$2336,'Cleaned - Medical Examinations'!$D$2:$D$2336,0)</f>
        <v>No</v>
      </c>
      <c r="F1468" s="11" t="str">
        <f>_xlfn.XLOOKUP($A1468,'Cleaned - Medical Examinations'!$A$2:$A$2336,'Cleaned - Medical Examinations'!$E$2:$E$2336,0)</f>
        <v>No</v>
      </c>
      <c r="G1468" s="11" t="str">
        <f>_xlfn.XLOOKUP($A1468,'Cleaned - Medical Examinations'!$A$2:$A$2336,'Cleaned - Medical Examinations'!$F$2:$F$2336,0)</f>
        <v>No</v>
      </c>
      <c r="H1468" s="11">
        <f>_xlfn.XLOOKUP($A1468,'Cleaned - Medical Examinations'!$A$2:$A$2336,'Cleaned - Medical Examinations'!$G$2:$G$2336,0)</f>
        <v>0</v>
      </c>
      <c r="I1468" s="11" t="str">
        <f>_xlfn.XLOOKUP($A1468,'Cleaned - Medical Examinations'!$A$2:$A$2336,'Cleaned - Medical Examinations'!$H$2:$H$2336,0)</f>
        <v>No</v>
      </c>
      <c r="J1468" s="11" t="str">
        <f>_xlfn.XLOOKUP($A1468,'Cleaned - Medical Examinations'!$A$2:$A$2336,'Cleaned - Medical Examinations'!$I$2:$I$2336,0)</f>
        <v>Obesity</v>
      </c>
      <c r="K1468" s="11" t="str">
        <f t="shared" si="22"/>
        <v>Non-Diabetic</v>
      </c>
      <c r="L1468" s="14">
        <f>_xlfn.XLOOKUP($A1468,'Cleaned - Hospitalisation Detai'!$A$2:$A$2344,'Cleaned - Hospitalisation Detai'!$J$2:$J$2344,0)</f>
        <v>29494</v>
      </c>
      <c r="M1468" s="19">
        <f>_xlfn.XLOOKUP($A1468,'Cleaned - Hospitalisation Detai'!$A$2:$A$2344,'Cleaned - Hospitalisation Detai'!$F$2:$F$2344,0)</f>
        <v>7162.01</v>
      </c>
      <c r="N1468" s="19" t="str">
        <f>_xlfn.XLOOKUP($A1468,'Cleaned - Hospitalisation Detai'!$A$2:$A$2344,'Cleaned - Hospitalisation Detai'!$G$2:$G$2344,0)</f>
        <v>tier - 2</v>
      </c>
      <c r="O1468" s="19" t="str">
        <f>_xlfn.XLOOKUP($A1468,'Cleaned - Hospitalisation Detai'!$A$2:$A$2344,'Cleaned - Hospitalisation Detai'!$H$2:$H$2344,0)</f>
        <v>tier - 3</v>
      </c>
      <c r="P1468" s="19" t="str">
        <f>_xlfn.XLOOKUP($A1468,'Cleaned - Hospitalisation Detai'!$A$2:$A$2344,'Cleaned - Hospitalisation Detai'!$I$2:$I$2344,0)</f>
        <v>R1013</v>
      </c>
      <c r="Q1468" s="20">
        <f>_xlfn.XLOOKUP($A1468,'Cleaned - Hospitalisation Detai'!$A$2:$A$2344,'Cleaned - Hospitalisation Detai'!$K$2:$K$2344,0)</f>
        <v>42</v>
      </c>
    </row>
    <row r="1469" spans="1:17" ht="15.6" x14ac:dyDescent="0.3">
      <c r="A1469" s="10" t="s">
        <v>903</v>
      </c>
      <c r="B1469" s="11" t="str">
        <f>_xlfn.XLOOKUP(A1469,'Cleaned - Customer Names '!$A$2:$A$2336,'Cleaned - Customer Names '!$C$2:$C$2336,0)</f>
        <v>Adrian</v>
      </c>
      <c r="C1469" s="11">
        <f>_xlfn.XLOOKUP($A1469,'Cleaned - Medical Examinations'!$A$2:$A$2336,'Cleaned - Medical Examinations'!$B$2:$B$2336,0)</f>
        <v>35.97</v>
      </c>
      <c r="D1469" s="11">
        <f>_xlfn.XLOOKUP($A1469,'Cleaned - Medical Examinations'!$A$2:$A$2336,'Cleaned - Medical Examinations'!$C$2:$C$2336,0)</f>
        <v>4.5999999999999996</v>
      </c>
      <c r="E1469" s="11" t="str">
        <f>_xlfn.XLOOKUP($A1469,'Cleaned - Medical Examinations'!$A$2:$A$2336,'Cleaned - Medical Examinations'!$D$2:$D$2336,0)</f>
        <v>No</v>
      </c>
      <c r="F1469" s="11" t="str">
        <f>_xlfn.XLOOKUP($A1469,'Cleaned - Medical Examinations'!$A$2:$A$2336,'Cleaned - Medical Examinations'!$E$2:$E$2336,0)</f>
        <v>No</v>
      </c>
      <c r="G1469" s="11" t="str">
        <f>_xlfn.XLOOKUP($A1469,'Cleaned - Medical Examinations'!$A$2:$A$2336,'Cleaned - Medical Examinations'!$F$2:$F$2336,0)</f>
        <v>No</v>
      </c>
      <c r="H1469" s="11">
        <f>_xlfn.XLOOKUP($A1469,'Cleaned - Medical Examinations'!$A$2:$A$2336,'Cleaned - Medical Examinations'!$G$2:$G$2336,0)</f>
        <v>0</v>
      </c>
      <c r="I1469" s="11" t="str">
        <f>_xlfn.XLOOKUP($A1469,'Cleaned - Medical Examinations'!$A$2:$A$2336,'Cleaned - Medical Examinations'!$H$2:$H$2336,0)</f>
        <v>No</v>
      </c>
      <c r="J1469" s="11" t="str">
        <f>_xlfn.XLOOKUP($A1469,'Cleaned - Medical Examinations'!$A$2:$A$2336,'Cleaned - Medical Examinations'!$I$2:$I$2336,0)</f>
        <v>Obesity</v>
      </c>
      <c r="K1469" s="11" t="str">
        <f t="shared" si="22"/>
        <v>Non-Diabetic</v>
      </c>
      <c r="L1469" s="14">
        <f>_xlfn.XLOOKUP($A1469,'Cleaned - Hospitalisation Detai'!$A$2:$A$2344,'Cleaned - Hospitalisation Detai'!$J$2:$J$2344,0)</f>
        <v>29501</v>
      </c>
      <c r="M1469" s="19">
        <f>_xlfn.XLOOKUP($A1469,'Cleaned - Hospitalisation Detai'!$A$2:$A$2344,'Cleaned - Hospitalisation Detai'!$F$2:$F$2344,0)</f>
        <v>7160.33</v>
      </c>
      <c r="N1469" s="19" t="str">
        <f>_xlfn.XLOOKUP($A1469,'Cleaned - Hospitalisation Detai'!$A$2:$A$2344,'Cleaned - Hospitalisation Detai'!$G$2:$G$2344,0)</f>
        <v>tier - 2</v>
      </c>
      <c r="O1469" s="19" t="str">
        <f>_xlfn.XLOOKUP($A1469,'Cleaned - Hospitalisation Detai'!$A$2:$A$2344,'Cleaned - Hospitalisation Detai'!$H$2:$H$2344,0)</f>
        <v>tier - 1</v>
      </c>
      <c r="P1469" s="19" t="str">
        <f>_xlfn.XLOOKUP($A1469,'Cleaned - Hospitalisation Detai'!$A$2:$A$2344,'Cleaned - Hospitalisation Detai'!$I$2:$I$2344,0)</f>
        <v>R1013</v>
      </c>
      <c r="Q1469" s="20">
        <f>_xlfn.XLOOKUP($A1469,'Cleaned - Hospitalisation Detai'!$A$2:$A$2344,'Cleaned - Hospitalisation Detai'!$K$2:$K$2344,0)</f>
        <v>42</v>
      </c>
    </row>
    <row r="1470" spans="1:17" ht="15.6" x14ac:dyDescent="0.3">
      <c r="A1470" s="10" t="s">
        <v>902</v>
      </c>
      <c r="B1470" s="11" t="str">
        <f>_xlfn.XLOOKUP(A1470,'Cleaned - Customer Names '!$A$2:$A$2336,'Cleaned - Customer Names '!$C$2:$C$2336,0)</f>
        <v>Andrew</v>
      </c>
      <c r="C1470" s="11">
        <f>_xlfn.XLOOKUP($A1470,'Cleaned - Medical Examinations'!$A$2:$A$2336,'Cleaned - Medical Examinations'!$B$2:$B$2336,0)</f>
        <v>35.799999999999997</v>
      </c>
      <c r="D1470" s="11">
        <f>_xlfn.XLOOKUP($A1470,'Cleaned - Medical Examinations'!$A$2:$A$2336,'Cleaned - Medical Examinations'!$C$2:$C$2336,0)</f>
        <v>4.42</v>
      </c>
      <c r="E1470" s="11" t="str">
        <f>_xlfn.XLOOKUP($A1470,'Cleaned - Medical Examinations'!$A$2:$A$2336,'Cleaned - Medical Examinations'!$D$2:$D$2336,0)</f>
        <v>No</v>
      </c>
      <c r="F1470" s="11" t="str">
        <f>_xlfn.XLOOKUP($A1470,'Cleaned - Medical Examinations'!$A$2:$A$2336,'Cleaned - Medical Examinations'!$E$2:$E$2336,0)</f>
        <v>No</v>
      </c>
      <c r="G1470" s="11" t="str">
        <f>_xlfn.XLOOKUP($A1470,'Cleaned - Medical Examinations'!$A$2:$A$2336,'Cleaned - Medical Examinations'!$F$2:$F$2336,0)</f>
        <v>No</v>
      </c>
      <c r="H1470" s="11">
        <f>_xlfn.XLOOKUP($A1470,'Cleaned - Medical Examinations'!$A$2:$A$2336,'Cleaned - Medical Examinations'!$G$2:$G$2336,0)</f>
        <v>0</v>
      </c>
      <c r="I1470" s="11" t="str">
        <f>_xlfn.XLOOKUP($A1470,'Cleaned - Medical Examinations'!$A$2:$A$2336,'Cleaned - Medical Examinations'!$H$2:$H$2336,0)</f>
        <v>No</v>
      </c>
      <c r="J1470" s="11" t="str">
        <f>_xlfn.XLOOKUP($A1470,'Cleaned - Medical Examinations'!$A$2:$A$2336,'Cleaned - Medical Examinations'!$I$2:$I$2336,0)</f>
        <v>Obesity</v>
      </c>
      <c r="K1470" s="11" t="str">
        <f t="shared" si="22"/>
        <v>Non-Diabetic</v>
      </c>
      <c r="L1470" s="14">
        <f>_xlfn.XLOOKUP($A1470,'Cleaned - Hospitalisation Detai'!$A$2:$A$2344,'Cleaned - Hospitalisation Detai'!$J$2:$J$2344,0)</f>
        <v>29394</v>
      </c>
      <c r="M1470" s="19">
        <f>_xlfn.XLOOKUP($A1470,'Cleaned - Hospitalisation Detai'!$A$2:$A$2344,'Cleaned - Hospitalisation Detai'!$F$2:$F$2344,0)</f>
        <v>7160.09</v>
      </c>
      <c r="N1470" s="19" t="str">
        <f>_xlfn.XLOOKUP($A1470,'Cleaned - Hospitalisation Detai'!$A$2:$A$2344,'Cleaned - Hospitalisation Detai'!$G$2:$G$2344,0)</f>
        <v>tier - 2</v>
      </c>
      <c r="O1470" s="19" t="str">
        <f>_xlfn.XLOOKUP($A1470,'Cleaned - Hospitalisation Detai'!$A$2:$A$2344,'Cleaned - Hospitalisation Detai'!$H$2:$H$2344,0)</f>
        <v>tier - 2</v>
      </c>
      <c r="P1470" s="19" t="str">
        <f>_xlfn.XLOOKUP($A1470,'Cleaned - Hospitalisation Detai'!$A$2:$A$2344,'Cleaned - Hospitalisation Detai'!$I$2:$I$2344,0)</f>
        <v>R1011</v>
      </c>
      <c r="Q1470" s="20">
        <f>_xlfn.XLOOKUP($A1470,'Cleaned - Hospitalisation Detai'!$A$2:$A$2344,'Cleaned - Hospitalisation Detai'!$K$2:$K$2344,0)</f>
        <v>42</v>
      </c>
    </row>
    <row r="1471" spans="1:17" ht="15.6" x14ac:dyDescent="0.3">
      <c r="A1471" s="10" t="s">
        <v>901</v>
      </c>
      <c r="B1471" s="11" t="str">
        <f>_xlfn.XLOOKUP(A1471,'Cleaned - Customer Names '!$A$2:$A$2336,'Cleaned - Customer Names '!$C$2:$C$2336,0)</f>
        <v>Mallory</v>
      </c>
      <c r="C1471" s="11">
        <f>_xlfn.XLOOKUP($A1471,'Cleaned - Medical Examinations'!$A$2:$A$2336,'Cleaned - Medical Examinations'!$B$2:$B$2336,0)</f>
        <v>28.31</v>
      </c>
      <c r="D1471" s="11">
        <f>_xlfn.XLOOKUP($A1471,'Cleaned - Medical Examinations'!$A$2:$A$2336,'Cleaned - Medical Examinations'!$C$2:$C$2336,0)</f>
        <v>7.48</v>
      </c>
      <c r="E1471" s="11" t="str">
        <f>_xlfn.XLOOKUP($A1471,'Cleaned - Medical Examinations'!$A$2:$A$2336,'Cleaned - Medical Examinations'!$D$2:$D$2336,0)</f>
        <v>Yes</v>
      </c>
      <c r="F1471" s="11" t="str">
        <f>_xlfn.XLOOKUP($A1471,'Cleaned - Medical Examinations'!$A$2:$A$2336,'Cleaned - Medical Examinations'!$E$2:$E$2336,0)</f>
        <v>No</v>
      </c>
      <c r="G1471" s="11" t="str">
        <f>_xlfn.XLOOKUP($A1471,'Cleaned - Medical Examinations'!$A$2:$A$2336,'Cleaned - Medical Examinations'!$F$2:$F$2336,0)</f>
        <v>No</v>
      </c>
      <c r="H1471" s="11">
        <f>_xlfn.XLOOKUP($A1471,'Cleaned - Medical Examinations'!$A$2:$A$2336,'Cleaned - Medical Examinations'!$G$2:$G$2336,0)</f>
        <v>0</v>
      </c>
      <c r="I1471" s="11" t="str">
        <f>_xlfn.XLOOKUP($A1471,'Cleaned - Medical Examinations'!$A$2:$A$2336,'Cleaned - Medical Examinations'!$H$2:$H$2336,0)</f>
        <v>No</v>
      </c>
      <c r="J1471" s="11" t="str">
        <f>_xlfn.XLOOKUP($A1471,'Cleaned - Medical Examinations'!$A$2:$A$2336,'Cleaned - Medical Examinations'!$I$2:$I$2336,0)</f>
        <v>Overweight</v>
      </c>
      <c r="K1471" s="11" t="str">
        <f t="shared" si="22"/>
        <v>Diabetic</v>
      </c>
      <c r="L1471" s="14">
        <f>_xlfn.XLOOKUP($A1471,'Cleaned - Hospitalisation Detai'!$A$2:$A$2344,'Cleaned - Hospitalisation Detai'!$J$2:$J$2344,0)</f>
        <v>29784</v>
      </c>
      <c r="M1471" s="19">
        <f>_xlfn.XLOOKUP($A1471,'Cleaned - Hospitalisation Detai'!$A$2:$A$2344,'Cleaned - Hospitalisation Detai'!$F$2:$F$2344,0)</f>
        <v>7153.55</v>
      </c>
      <c r="N1471" s="19" t="str">
        <f>_xlfn.XLOOKUP($A1471,'Cleaned - Hospitalisation Detai'!$A$2:$A$2344,'Cleaned - Hospitalisation Detai'!$G$2:$G$2344,0)</f>
        <v>tier - 2</v>
      </c>
      <c r="O1471" s="19" t="str">
        <f>_xlfn.XLOOKUP($A1471,'Cleaned - Hospitalisation Detai'!$A$2:$A$2344,'Cleaned - Hospitalisation Detai'!$H$2:$H$2344,0)</f>
        <v>tier - 1</v>
      </c>
      <c r="P1471" s="19" t="str">
        <f>_xlfn.XLOOKUP($A1471,'Cleaned - Hospitalisation Detai'!$A$2:$A$2344,'Cleaned - Hospitalisation Detai'!$I$2:$I$2344,0)</f>
        <v>R1012</v>
      </c>
      <c r="Q1471" s="20">
        <f>_xlfn.XLOOKUP($A1471,'Cleaned - Hospitalisation Detai'!$A$2:$A$2344,'Cleaned - Hospitalisation Detai'!$K$2:$K$2344,0)</f>
        <v>41</v>
      </c>
    </row>
    <row r="1472" spans="1:17" ht="15.6" x14ac:dyDescent="0.3">
      <c r="A1472" s="10" t="s">
        <v>900</v>
      </c>
      <c r="B1472" s="11" t="str">
        <f>_xlfn.XLOOKUP(A1472,'Cleaned - Customer Names '!$A$2:$A$2336,'Cleaned - Customer Names '!$C$2:$C$2336,0)</f>
        <v>Shawn E</v>
      </c>
      <c r="C1472" s="11">
        <f>_xlfn.XLOOKUP($A1472,'Cleaned - Medical Examinations'!$A$2:$A$2336,'Cleaned - Medical Examinations'!$B$2:$B$2336,0)</f>
        <v>38.06</v>
      </c>
      <c r="D1472" s="11">
        <f>_xlfn.XLOOKUP($A1472,'Cleaned - Medical Examinations'!$A$2:$A$2336,'Cleaned - Medical Examinations'!$C$2:$C$2336,0)</f>
        <v>10.74</v>
      </c>
      <c r="E1472" s="11" t="str">
        <f>_xlfn.XLOOKUP($A1472,'Cleaned - Medical Examinations'!$A$2:$A$2336,'Cleaned - Medical Examinations'!$D$2:$D$2336,0)</f>
        <v>No</v>
      </c>
      <c r="F1472" s="11" t="str">
        <f>_xlfn.XLOOKUP($A1472,'Cleaned - Medical Examinations'!$A$2:$A$2336,'Cleaned - Medical Examinations'!$E$2:$E$2336,0)</f>
        <v>No</v>
      </c>
      <c r="G1472" s="11" t="str">
        <f>_xlfn.XLOOKUP($A1472,'Cleaned - Medical Examinations'!$A$2:$A$2336,'Cleaned - Medical Examinations'!$F$2:$F$2336,0)</f>
        <v>No</v>
      </c>
      <c r="H1472" s="11">
        <f>_xlfn.XLOOKUP($A1472,'Cleaned - Medical Examinations'!$A$2:$A$2336,'Cleaned - Medical Examinations'!$G$2:$G$2336,0)</f>
        <v>0</v>
      </c>
      <c r="I1472" s="11" t="str">
        <f>_xlfn.XLOOKUP($A1472,'Cleaned - Medical Examinations'!$A$2:$A$2336,'Cleaned - Medical Examinations'!$H$2:$H$2336,0)</f>
        <v>No</v>
      </c>
      <c r="J1472" s="11" t="str">
        <f>_xlfn.XLOOKUP($A1472,'Cleaned - Medical Examinations'!$A$2:$A$2336,'Cleaned - Medical Examinations'!$I$2:$I$2336,0)</f>
        <v>Obesity</v>
      </c>
      <c r="K1472" s="11" t="str">
        <f t="shared" si="22"/>
        <v>Diabetic</v>
      </c>
      <c r="L1472" s="14">
        <f>_xlfn.XLOOKUP($A1472,'Cleaned - Hospitalisation Detai'!$A$2:$A$2344,'Cleaned - Hospitalisation Detai'!$J$2:$J$2344,0)</f>
        <v>28739</v>
      </c>
      <c r="M1472" s="19">
        <f>_xlfn.XLOOKUP($A1472,'Cleaned - Hospitalisation Detai'!$A$2:$A$2344,'Cleaned - Hospitalisation Detai'!$F$2:$F$2344,0)</f>
        <v>7152.67</v>
      </c>
      <c r="N1472" s="19" t="str">
        <f>_xlfn.XLOOKUP($A1472,'Cleaned - Hospitalisation Detai'!$A$2:$A$2344,'Cleaned - Hospitalisation Detai'!$G$2:$G$2344,0)</f>
        <v>tier - 3</v>
      </c>
      <c r="O1472" s="19" t="str">
        <f>_xlfn.XLOOKUP($A1472,'Cleaned - Hospitalisation Detai'!$A$2:$A$2344,'Cleaned - Hospitalisation Detai'!$H$2:$H$2344,0)</f>
        <v>tier - 2</v>
      </c>
      <c r="P1472" s="19" t="str">
        <f>_xlfn.XLOOKUP($A1472,'Cleaned - Hospitalisation Detai'!$A$2:$A$2344,'Cleaned - Hospitalisation Detai'!$I$2:$I$2344,0)</f>
        <v>R1013</v>
      </c>
      <c r="Q1472" s="20">
        <f>_xlfn.XLOOKUP($A1472,'Cleaned - Hospitalisation Detai'!$A$2:$A$2344,'Cleaned - Hospitalisation Detai'!$K$2:$K$2344,0)</f>
        <v>44</v>
      </c>
    </row>
    <row r="1473" spans="1:17" ht="15.6" x14ac:dyDescent="0.3">
      <c r="A1473" s="10" t="s">
        <v>899</v>
      </c>
      <c r="B1473" s="11" t="str">
        <f>_xlfn.XLOOKUP(A1473,'Cleaned - Customer Names '!$A$2:$A$2336,'Cleaned - Customer Names '!$C$2:$C$2336,0)</f>
        <v>Sarah E</v>
      </c>
      <c r="C1473" s="11">
        <f>_xlfn.XLOOKUP($A1473,'Cleaned - Medical Examinations'!$A$2:$A$2336,'Cleaned - Medical Examinations'!$B$2:$B$2336,0)</f>
        <v>28</v>
      </c>
      <c r="D1473" s="11">
        <f>_xlfn.XLOOKUP($A1473,'Cleaned - Medical Examinations'!$A$2:$A$2336,'Cleaned - Medical Examinations'!$C$2:$C$2336,0)</f>
        <v>5.19</v>
      </c>
      <c r="E1473" s="11" t="str">
        <f>_xlfn.XLOOKUP($A1473,'Cleaned - Medical Examinations'!$A$2:$A$2336,'Cleaned - Medical Examinations'!$D$2:$D$2336,0)</f>
        <v>No</v>
      </c>
      <c r="F1473" s="11" t="str">
        <f>_xlfn.XLOOKUP($A1473,'Cleaned - Medical Examinations'!$A$2:$A$2336,'Cleaned - Medical Examinations'!$E$2:$E$2336,0)</f>
        <v>No</v>
      </c>
      <c r="G1473" s="11" t="str">
        <f>_xlfn.XLOOKUP($A1473,'Cleaned - Medical Examinations'!$A$2:$A$2336,'Cleaned - Medical Examinations'!$F$2:$F$2336,0)</f>
        <v>No</v>
      </c>
      <c r="H1473" s="11">
        <f>_xlfn.XLOOKUP($A1473,'Cleaned - Medical Examinations'!$A$2:$A$2336,'Cleaned - Medical Examinations'!$G$2:$G$2336,0)</f>
        <v>1</v>
      </c>
      <c r="I1473" s="11" t="str">
        <f>_xlfn.XLOOKUP($A1473,'Cleaned - Medical Examinations'!$A$2:$A$2336,'Cleaned - Medical Examinations'!$H$2:$H$2336,0)</f>
        <v>No</v>
      </c>
      <c r="J1473" s="11" t="str">
        <f>_xlfn.XLOOKUP($A1473,'Cleaned - Medical Examinations'!$A$2:$A$2336,'Cleaned - Medical Examinations'!$I$2:$I$2336,0)</f>
        <v>Overweight</v>
      </c>
      <c r="K1473" s="11" t="str">
        <f t="shared" si="22"/>
        <v>Non-Diabetic</v>
      </c>
      <c r="L1473" s="14">
        <f>_xlfn.XLOOKUP($A1473,'Cleaned - Hospitalisation Detai'!$A$2:$A$2344,'Cleaned - Hospitalisation Detai'!$J$2:$J$2344,0)</f>
        <v>30862</v>
      </c>
      <c r="M1473" s="19">
        <f>_xlfn.XLOOKUP($A1473,'Cleaned - Hospitalisation Detai'!$A$2:$A$2344,'Cleaned - Hospitalisation Detai'!$F$2:$F$2344,0)</f>
        <v>7151.09</v>
      </c>
      <c r="N1473" s="19" t="str">
        <f>_xlfn.XLOOKUP($A1473,'Cleaned - Hospitalisation Detai'!$A$2:$A$2344,'Cleaned - Hospitalisation Detai'!$G$2:$G$2344,0)</f>
        <v>tier - 2</v>
      </c>
      <c r="O1473" s="19" t="str">
        <f>_xlfn.XLOOKUP($A1473,'Cleaned - Hospitalisation Detai'!$A$2:$A$2344,'Cleaned - Hospitalisation Detai'!$H$2:$H$2344,0)</f>
        <v>tier - 2</v>
      </c>
      <c r="P1473" s="19" t="str">
        <f>_xlfn.XLOOKUP($A1473,'Cleaned - Hospitalisation Detai'!$A$2:$A$2344,'Cleaned - Hospitalisation Detai'!$I$2:$I$2344,0)</f>
        <v>R1011</v>
      </c>
      <c r="Q1473" s="20">
        <f>_xlfn.XLOOKUP($A1473,'Cleaned - Hospitalisation Detai'!$A$2:$A$2344,'Cleaned - Hospitalisation Detai'!$K$2:$K$2344,0)</f>
        <v>38</v>
      </c>
    </row>
    <row r="1474" spans="1:17" ht="15.6" x14ac:dyDescent="0.3">
      <c r="A1474" s="10" t="s">
        <v>898</v>
      </c>
      <c r="B1474" s="11" t="str">
        <f>_xlfn.XLOOKUP(A1474,'Cleaned - Customer Names '!$A$2:$A$2336,'Cleaned - Customer Names '!$C$2:$C$2336,0)</f>
        <v>Josh</v>
      </c>
      <c r="C1474" s="11">
        <f>_xlfn.XLOOKUP($A1474,'Cleaned - Medical Examinations'!$A$2:$A$2336,'Cleaned - Medical Examinations'!$B$2:$B$2336,0)</f>
        <v>34.32</v>
      </c>
      <c r="D1474" s="11">
        <f>_xlfn.XLOOKUP($A1474,'Cleaned - Medical Examinations'!$A$2:$A$2336,'Cleaned - Medical Examinations'!$C$2:$C$2336,0)</f>
        <v>9.17</v>
      </c>
      <c r="E1474" s="11" t="str">
        <f>_xlfn.XLOOKUP($A1474,'Cleaned - Medical Examinations'!$A$2:$A$2336,'Cleaned - Medical Examinations'!$D$2:$D$2336,0)</f>
        <v>No</v>
      </c>
      <c r="F1474" s="11" t="str">
        <f>_xlfn.XLOOKUP($A1474,'Cleaned - Medical Examinations'!$A$2:$A$2336,'Cleaned - Medical Examinations'!$E$2:$E$2336,0)</f>
        <v>No</v>
      </c>
      <c r="G1474" s="11" t="str">
        <f>_xlfn.XLOOKUP($A1474,'Cleaned - Medical Examinations'!$A$2:$A$2336,'Cleaned - Medical Examinations'!$F$2:$F$2336,0)</f>
        <v>No</v>
      </c>
      <c r="H1474" s="11">
        <f>_xlfn.XLOOKUP($A1474,'Cleaned - Medical Examinations'!$A$2:$A$2336,'Cleaned - Medical Examinations'!$G$2:$G$2336,0)</f>
        <v>0</v>
      </c>
      <c r="I1474" s="11" t="str">
        <f>_xlfn.XLOOKUP($A1474,'Cleaned - Medical Examinations'!$A$2:$A$2336,'Cleaned - Medical Examinations'!$H$2:$H$2336,0)</f>
        <v>No</v>
      </c>
      <c r="J1474" s="11" t="str">
        <f>_xlfn.XLOOKUP($A1474,'Cleaned - Medical Examinations'!$A$2:$A$2336,'Cleaned - Medical Examinations'!$I$2:$I$2336,0)</f>
        <v>Obesity</v>
      </c>
      <c r="K1474" s="11" t="str">
        <f t="shared" si="22"/>
        <v>Diabetic</v>
      </c>
      <c r="L1474" s="14">
        <f>_xlfn.XLOOKUP($A1474,'Cleaned - Hospitalisation Detai'!$A$2:$A$2344,'Cleaned - Hospitalisation Detai'!$J$2:$J$2344,0)</f>
        <v>28701</v>
      </c>
      <c r="M1474" s="19">
        <f>_xlfn.XLOOKUP($A1474,'Cleaned - Hospitalisation Detai'!$A$2:$A$2344,'Cleaned - Hospitalisation Detai'!$F$2:$F$2344,0)</f>
        <v>7147.47</v>
      </c>
      <c r="N1474" s="19" t="str">
        <f>_xlfn.XLOOKUP($A1474,'Cleaned - Hospitalisation Detai'!$A$2:$A$2344,'Cleaned - Hospitalisation Detai'!$G$2:$G$2344,0)</f>
        <v>tier - 2</v>
      </c>
      <c r="O1474" s="19" t="str">
        <f>_xlfn.XLOOKUP($A1474,'Cleaned - Hospitalisation Detai'!$A$2:$A$2344,'Cleaned - Hospitalisation Detai'!$H$2:$H$2344,0)</f>
        <v>tier - 3</v>
      </c>
      <c r="P1474" s="19" t="str">
        <f>_xlfn.XLOOKUP($A1474,'Cleaned - Hospitalisation Detai'!$A$2:$A$2344,'Cleaned - Hospitalisation Detai'!$I$2:$I$2344,0)</f>
        <v>R1013</v>
      </c>
      <c r="Q1474" s="20">
        <f>_xlfn.XLOOKUP($A1474,'Cleaned - Hospitalisation Detai'!$A$2:$A$2344,'Cleaned - Hospitalisation Detai'!$K$2:$K$2344,0)</f>
        <v>44</v>
      </c>
    </row>
    <row r="1475" spans="1:17" ht="15.6" x14ac:dyDescent="0.3">
      <c r="A1475" s="10" t="s">
        <v>897</v>
      </c>
      <c r="B1475" s="11" t="str">
        <f>_xlfn.XLOOKUP(A1475,'Cleaned - Customer Names '!$A$2:$A$2336,'Cleaned - Customer Names '!$C$2:$C$2336,0)</f>
        <v>Johann A</v>
      </c>
      <c r="C1475" s="11">
        <f>_xlfn.XLOOKUP($A1475,'Cleaned - Medical Examinations'!$A$2:$A$2336,'Cleaned - Medical Examinations'!$B$2:$B$2336,0)</f>
        <v>22.3</v>
      </c>
      <c r="D1475" s="11">
        <f>_xlfn.XLOOKUP($A1475,'Cleaned - Medical Examinations'!$A$2:$A$2336,'Cleaned - Medical Examinations'!$C$2:$C$2336,0)</f>
        <v>4.95</v>
      </c>
      <c r="E1475" s="11" t="str">
        <f>_xlfn.XLOOKUP($A1475,'Cleaned - Medical Examinations'!$A$2:$A$2336,'Cleaned - Medical Examinations'!$D$2:$D$2336,0)</f>
        <v>Yes</v>
      </c>
      <c r="F1475" s="11" t="str">
        <f>_xlfn.XLOOKUP($A1475,'Cleaned - Medical Examinations'!$A$2:$A$2336,'Cleaned - Medical Examinations'!$E$2:$E$2336,0)</f>
        <v>No</v>
      </c>
      <c r="G1475" s="11" t="str">
        <f>_xlfn.XLOOKUP($A1475,'Cleaned - Medical Examinations'!$A$2:$A$2336,'Cleaned - Medical Examinations'!$F$2:$F$2336,0)</f>
        <v>No</v>
      </c>
      <c r="H1475" s="11">
        <f>_xlfn.XLOOKUP($A1475,'Cleaned - Medical Examinations'!$A$2:$A$2336,'Cleaned - Medical Examinations'!$G$2:$G$2336,0)</f>
        <v>0</v>
      </c>
      <c r="I1475" s="11" t="str">
        <f>_xlfn.XLOOKUP($A1475,'Cleaned - Medical Examinations'!$A$2:$A$2336,'Cleaned - Medical Examinations'!$H$2:$H$2336,0)</f>
        <v>No</v>
      </c>
      <c r="J1475" s="11" t="str">
        <f>_xlfn.XLOOKUP($A1475,'Cleaned - Medical Examinations'!$A$2:$A$2336,'Cleaned - Medical Examinations'!$I$2:$I$2336,0)</f>
        <v>Normal Weight</v>
      </c>
      <c r="K1475" s="11" t="str">
        <f t="shared" ref="K1475:K1538" si="23">IF(D1475&gt;=6.5,"Diabetic","Non-Diabetic")</f>
        <v>Non-Diabetic</v>
      </c>
      <c r="L1475" s="14">
        <f>_xlfn.XLOOKUP($A1475,'Cleaned - Hospitalisation Detai'!$A$2:$A$2344,'Cleaned - Hospitalisation Detai'!$J$2:$J$2344,0)</f>
        <v>27935</v>
      </c>
      <c r="M1475" s="19">
        <f>_xlfn.XLOOKUP($A1475,'Cleaned - Hospitalisation Detai'!$A$2:$A$2344,'Cleaned - Hospitalisation Detai'!$F$2:$F$2344,0)</f>
        <v>7147.11</v>
      </c>
      <c r="N1475" s="19" t="str">
        <f>_xlfn.XLOOKUP($A1475,'Cleaned - Hospitalisation Detai'!$A$2:$A$2344,'Cleaned - Hospitalisation Detai'!$G$2:$G$2344,0)</f>
        <v>tier - 3</v>
      </c>
      <c r="O1475" s="19" t="str">
        <f>_xlfn.XLOOKUP($A1475,'Cleaned - Hospitalisation Detai'!$A$2:$A$2344,'Cleaned - Hospitalisation Detai'!$H$2:$H$2344,0)</f>
        <v>tier - 2</v>
      </c>
      <c r="P1475" s="19" t="str">
        <f>_xlfn.XLOOKUP($A1475,'Cleaned - Hospitalisation Detai'!$A$2:$A$2344,'Cleaned - Hospitalisation Detai'!$I$2:$I$2344,0)</f>
        <v>R1011</v>
      </c>
      <c r="Q1475" s="20">
        <f>_xlfn.XLOOKUP($A1475,'Cleaned - Hospitalisation Detai'!$A$2:$A$2344,'Cleaned - Hospitalisation Detai'!$K$2:$K$2344,0)</f>
        <v>46</v>
      </c>
    </row>
    <row r="1476" spans="1:17" ht="15.6" x14ac:dyDescent="0.3">
      <c r="A1476" s="10" t="s">
        <v>896</v>
      </c>
      <c r="B1476" s="11" t="str">
        <f>_xlfn.XLOOKUP(A1476,'Cleaned - Customer Names '!$A$2:$A$2336,'Cleaned - Customer Names '!$C$2:$C$2336,0)</f>
        <v>Robin M.</v>
      </c>
      <c r="C1476" s="11">
        <f>_xlfn.XLOOKUP($A1476,'Cleaned - Medical Examinations'!$A$2:$A$2336,'Cleaned - Medical Examinations'!$B$2:$B$2336,0)</f>
        <v>27.835000000000001</v>
      </c>
      <c r="D1476" s="11">
        <f>_xlfn.XLOOKUP($A1476,'Cleaned - Medical Examinations'!$A$2:$A$2336,'Cleaned - Medical Examinations'!$C$2:$C$2336,0)</f>
        <v>6.03</v>
      </c>
      <c r="E1476" s="11" t="str">
        <f>_xlfn.XLOOKUP($A1476,'Cleaned - Medical Examinations'!$A$2:$A$2336,'Cleaned - Medical Examinations'!$D$2:$D$2336,0)</f>
        <v>No</v>
      </c>
      <c r="F1476" s="11" t="str">
        <f>_xlfn.XLOOKUP($A1476,'Cleaned - Medical Examinations'!$A$2:$A$2336,'Cleaned - Medical Examinations'!$E$2:$E$2336,0)</f>
        <v>No</v>
      </c>
      <c r="G1476" s="11" t="str">
        <f>_xlfn.XLOOKUP($A1476,'Cleaned - Medical Examinations'!$A$2:$A$2336,'Cleaned - Medical Examinations'!$F$2:$F$2336,0)</f>
        <v>No</v>
      </c>
      <c r="H1476" s="11">
        <f>_xlfn.XLOOKUP($A1476,'Cleaned - Medical Examinations'!$A$2:$A$2336,'Cleaned - Medical Examinations'!$G$2:$G$2336,0)</f>
        <v>1</v>
      </c>
      <c r="I1476" s="11" t="str">
        <f>_xlfn.XLOOKUP($A1476,'Cleaned - Medical Examinations'!$A$2:$A$2336,'Cleaned - Medical Examinations'!$H$2:$H$2336,0)</f>
        <v>No</v>
      </c>
      <c r="J1476" s="11" t="str">
        <f>_xlfn.XLOOKUP($A1476,'Cleaned - Medical Examinations'!$A$2:$A$2336,'Cleaned - Medical Examinations'!$I$2:$I$2336,0)</f>
        <v>Overweight</v>
      </c>
      <c r="K1476" s="11" t="str">
        <f t="shared" si="23"/>
        <v>Non-Diabetic</v>
      </c>
      <c r="L1476" s="14">
        <f>_xlfn.XLOOKUP($A1476,'Cleaned - Hospitalisation Detai'!$A$2:$A$2344,'Cleaned - Hospitalisation Detai'!$J$2:$J$2344,0)</f>
        <v>31007</v>
      </c>
      <c r="M1476" s="19">
        <f>_xlfn.XLOOKUP($A1476,'Cleaned - Hospitalisation Detai'!$A$2:$A$2344,'Cleaned - Hospitalisation Detai'!$F$2:$F$2344,0)</f>
        <v>7144.86</v>
      </c>
      <c r="N1476" s="19" t="str">
        <f>_xlfn.XLOOKUP($A1476,'Cleaned - Hospitalisation Detai'!$A$2:$A$2344,'Cleaned - Hospitalisation Detai'!$G$2:$G$2344,0)</f>
        <v>tier - 2</v>
      </c>
      <c r="O1476" s="19" t="str">
        <f>_xlfn.XLOOKUP($A1476,'Cleaned - Hospitalisation Detai'!$A$2:$A$2344,'Cleaned - Hospitalisation Detai'!$H$2:$H$2344,0)</f>
        <v>tier - 2</v>
      </c>
      <c r="P1476" s="19" t="str">
        <f>_xlfn.XLOOKUP($A1476,'Cleaned - Hospitalisation Detai'!$A$2:$A$2344,'Cleaned - Hospitalisation Detai'!$I$2:$I$2344,0)</f>
        <v>R1024</v>
      </c>
      <c r="Q1476" s="20">
        <f>_xlfn.XLOOKUP($A1476,'Cleaned - Hospitalisation Detai'!$A$2:$A$2344,'Cleaned - Hospitalisation Detai'!$K$2:$K$2344,0)</f>
        <v>38</v>
      </c>
    </row>
    <row r="1477" spans="1:17" ht="15.6" x14ac:dyDescent="0.3">
      <c r="A1477" s="10" t="s">
        <v>895</v>
      </c>
      <c r="B1477" s="11" t="str">
        <f>_xlfn.XLOOKUP(A1477,'Cleaned - Customer Names '!$A$2:$A$2336,'Cleaned - Customer Names '!$C$2:$C$2336,0)</f>
        <v>Kyle K</v>
      </c>
      <c r="C1477" s="11">
        <f>_xlfn.XLOOKUP($A1477,'Cleaned - Medical Examinations'!$A$2:$A$2336,'Cleaned - Medical Examinations'!$B$2:$B$2336,0)</f>
        <v>39.229999999999997</v>
      </c>
      <c r="D1477" s="11">
        <f>_xlfn.XLOOKUP($A1477,'Cleaned - Medical Examinations'!$A$2:$A$2336,'Cleaned - Medical Examinations'!$C$2:$C$2336,0)</f>
        <v>5.36</v>
      </c>
      <c r="E1477" s="11" t="str">
        <f>_xlfn.XLOOKUP($A1477,'Cleaned - Medical Examinations'!$A$2:$A$2336,'Cleaned - Medical Examinations'!$D$2:$D$2336,0)</f>
        <v>No</v>
      </c>
      <c r="F1477" s="11" t="str">
        <f>_xlfn.XLOOKUP($A1477,'Cleaned - Medical Examinations'!$A$2:$A$2336,'Cleaned - Medical Examinations'!$E$2:$E$2336,0)</f>
        <v>No</v>
      </c>
      <c r="G1477" s="11" t="str">
        <f>_xlfn.XLOOKUP($A1477,'Cleaned - Medical Examinations'!$A$2:$A$2336,'Cleaned - Medical Examinations'!$F$2:$F$2336,0)</f>
        <v>No</v>
      </c>
      <c r="H1477" s="11">
        <f>_xlfn.XLOOKUP($A1477,'Cleaned - Medical Examinations'!$A$2:$A$2336,'Cleaned - Medical Examinations'!$G$2:$G$2336,0)</f>
        <v>0</v>
      </c>
      <c r="I1477" s="11" t="str">
        <f>_xlfn.XLOOKUP($A1477,'Cleaned - Medical Examinations'!$A$2:$A$2336,'Cleaned - Medical Examinations'!$H$2:$H$2336,0)</f>
        <v>No</v>
      </c>
      <c r="J1477" s="11" t="str">
        <f>_xlfn.XLOOKUP($A1477,'Cleaned - Medical Examinations'!$A$2:$A$2336,'Cleaned - Medical Examinations'!$I$2:$I$2336,0)</f>
        <v>Obesity</v>
      </c>
      <c r="K1477" s="11" t="str">
        <f t="shared" si="23"/>
        <v>Non-Diabetic</v>
      </c>
      <c r="L1477" s="14">
        <f>_xlfn.XLOOKUP($A1477,'Cleaned - Hospitalisation Detai'!$A$2:$A$2344,'Cleaned - Hospitalisation Detai'!$J$2:$J$2344,0)</f>
        <v>36380</v>
      </c>
      <c r="M1477" s="19">
        <f>_xlfn.XLOOKUP($A1477,'Cleaned - Hospitalisation Detai'!$A$2:$A$2344,'Cleaned - Hospitalisation Detai'!$F$2:$F$2344,0)</f>
        <v>7144.4</v>
      </c>
      <c r="N1477" s="19" t="str">
        <f>_xlfn.XLOOKUP($A1477,'Cleaned - Hospitalisation Detai'!$A$2:$A$2344,'Cleaned - Hospitalisation Detai'!$G$2:$G$2344,0)</f>
        <v>tier - 2</v>
      </c>
      <c r="O1477" s="19" t="str">
        <f>_xlfn.XLOOKUP($A1477,'Cleaned - Hospitalisation Detai'!$A$2:$A$2344,'Cleaned - Hospitalisation Detai'!$H$2:$H$2344,0)</f>
        <v>tier - 1</v>
      </c>
      <c r="P1477" s="19" t="str">
        <f>_xlfn.XLOOKUP($A1477,'Cleaned - Hospitalisation Detai'!$A$2:$A$2344,'Cleaned - Hospitalisation Detai'!$I$2:$I$2344,0)</f>
        <v>R1022</v>
      </c>
      <c r="Q1477" s="20">
        <f>_xlfn.XLOOKUP($A1477,'Cleaned - Hospitalisation Detai'!$A$2:$A$2344,'Cleaned - Hospitalisation Detai'!$K$2:$K$2344,0)</f>
        <v>23</v>
      </c>
    </row>
    <row r="1478" spans="1:17" ht="15.6" x14ac:dyDescent="0.3">
      <c r="A1478" s="10" t="s">
        <v>894</v>
      </c>
      <c r="B1478" s="11" t="str">
        <f>_xlfn.XLOOKUP(A1478,'Cleaned - Customer Names '!$A$2:$A$2336,'Cleaned - Customer Names '!$C$2:$C$2336,0)</f>
        <v>Alison</v>
      </c>
      <c r="C1478" s="11">
        <f>_xlfn.XLOOKUP($A1478,'Cleaned - Medical Examinations'!$A$2:$A$2336,'Cleaned - Medical Examinations'!$B$2:$B$2336,0)</f>
        <v>19.95</v>
      </c>
      <c r="D1478" s="11">
        <f>_xlfn.XLOOKUP($A1478,'Cleaned - Medical Examinations'!$A$2:$A$2336,'Cleaned - Medical Examinations'!$C$2:$C$2336,0)</f>
        <v>6.11</v>
      </c>
      <c r="E1478" s="11" t="str">
        <f>_xlfn.XLOOKUP($A1478,'Cleaned - Medical Examinations'!$A$2:$A$2336,'Cleaned - Medical Examinations'!$D$2:$D$2336,0)</f>
        <v>No</v>
      </c>
      <c r="F1478" s="11" t="str">
        <f>_xlfn.XLOOKUP($A1478,'Cleaned - Medical Examinations'!$A$2:$A$2336,'Cleaned - Medical Examinations'!$E$2:$E$2336,0)</f>
        <v>No</v>
      </c>
      <c r="G1478" s="11" t="str">
        <f>_xlfn.XLOOKUP($A1478,'Cleaned - Medical Examinations'!$A$2:$A$2336,'Cleaned - Medical Examinations'!$F$2:$F$2336,0)</f>
        <v>No</v>
      </c>
      <c r="H1478" s="11">
        <f>_xlfn.XLOOKUP($A1478,'Cleaned - Medical Examinations'!$A$2:$A$2336,'Cleaned - Medical Examinations'!$G$2:$G$2336,0)</f>
        <v>1</v>
      </c>
      <c r="I1478" s="11" t="str">
        <f>_xlfn.XLOOKUP($A1478,'Cleaned - Medical Examinations'!$A$2:$A$2336,'Cleaned - Medical Examinations'!$H$2:$H$2336,0)</f>
        <v>No</v>
      </c>
      <c r="J1478" s="11" t="str">
        <f>_xlfn.XLOOKUP($A1478,'Cleaned - Medical Examinations'!$A$2:$A$2336,'Cleaned - Medical Examinations'!$I$2:$I$2336,0)</f>
        <v>Normal Weight</v>
      </c>
      <c r="K1478" s="11" t="str">
        <f t="shared" si="23"/>
        <v>Non-Diabetic</v>
      </c>
      <c r="L1478" s="14">
        <f>_xlfn.XLOOKUP($A1478,'Cleaned - Hospitalisation Detai'!$A$2:$A$2344,'Cleaned - Hospitalisation Detai'!$J$2:$J$2344,0)</f>
        <v>30870</v>
      </c>
      <c r="M1478" s="19">
        <f>_xlfn.XLOOKUP($A1478,'Cleaned - Hospitalisation Detai'!$A$2:$A$2344,'Cleaned - Hospitalisation Detai'!$F$2:$F$2344,0)</f>
        <v>7133.9</v>
      </c>
      <c r="N1478" s="19" t="str">
        <f>_xlfn.XLOOKUP($A1478,'Cleaned - Hospitalisation Detai'!$A$2:$A$2344,'Cleaned - Hospitalisation Detai'!$G$2:$G$2344,0)</f>
        <v>tier - 2</v>
      </c>
      <c r="O1478" s="19" t="str">
        <f>_xlfn.XLOOKUP($A1478,'Cleaned - Hospitalisation Detai'!$A$2:$A$2344,'Cleaned - Hospitalisation Detai'!$H$2:$H$2344,0)</f>
        <v>tier - 1</v>
      </c>
      <c r="P1478" s="19" t="str">
        <f>_xlfn.XLOOKUP($A1478,'Cleaned - Hospitalisation Detai'!$A$2:$A$2344,'Cleaned - Hospitalisation Detai'!$I$2:$I$2344,0)</f>
        <v>R1024</v>
      </c>
      <c r="Q1478" s="20">
        <f>_xlfn.XLOOKUP($A1478,'Cleaned - Hospitalisation Detai'!$A$2:$A$2344,'Cleaned - Hospitalisation Detai'!$K$2:$K$2344,0)</f>
        <v>38</v>
      </c>
    </row>
    <row r="1479" spans="1:17" ht="15.6" x14ac:dyDescent="0.3">
      <c r="A1479" s="10" t="s">
        <v>893</v>
      </c>
      <c r="B1479" s="11" t="str">
        <f>_xlfn.XLOOKUP(A1479,'Cleaned - Customer Names '!$A$2:$A$2336,'Cleaned - Customer Names '!$C$2:$C$2336,0)</f>
        <v>Michael A.</v>
      </c>
      <c r="C1479" s="11">
        <f>_xlfn.XLOOKUP($A1479,'Cleaned - Medical Examinations'!$A$2:$A$2336,'Cleaned - Medical Examinations'!$B$2:$B$2336,0)</f>
        <v>34.64</v>
      </c>
      <c r="D1479" s="11">
        <f>_xlfn.XLOOKUP($A1479,'Cleaned - Medical Examinations'!$A$2:$A$2336,'Cleaned - Medical Examinations'!$C$2:$C$2336,0)</f>
        <v>4.88</v>
      </c>
      <c r="E1479" s="11" t="str">
        <f>_xlfn.XLOOKUP($A1479,'Cleaned - Medical Examinations'!$A$2:$A$2336,'Cleaned - Medical Examinations'!$D$2:$D$2336,0)</f>
        <v>No</v>
      </c>
      <c r="F1479" s="11" t="str">
        <f>_xlfn.XLOOKUP($A1479,'Cleaned - Medical Examinations'!$A$2:$A$2336,'Cleaned - Medical Examinations'!$E$2:$E$2336,0)</f>
        <v>No</v>
      </c>
      <c r="G1479" s="11" t="str">
        <f>_xlfn.XLOOKUP($A1479,'Cleaned - Medical Examinations'!$A$2:$A$2336,'Cleaned - Medical Examinations'!$F$2:$F$2336,0)</f>
        <v>Yes</v>
      </c>
      <c r="H1479" s="11">
        <f>_xlfn.XLOOKUP($A1479,'Cleaned - Medical Examinations'!$A$2:$A$2336,'Cleaned - Medical Examinations'!$G$2:$G$2336,0)</f>
        <v>1</v>
      </c>
      <c r="I1479" s="11" t="str">
        <f>_xlfn.XLOOKUP($A1479,'Cleaned - Medical Examinations'!$A$2:$A$2336,'Cleaned - Medical Examinations'!$H$2:$H$2336,0)</f>
        <v>No</v>
      </c>
      <c r="J1479" s="11" t="str">
        <f>_xlfn.XLOOKUP($A1479,'Cleaned - Medical Examinations'!$A$2:$A$2336,'Cleaned - Medical Examinations'!$I$2:$I$2336,0)</f>
        <v>Obesity</v>
      </c>
      <c r="K1479" s="11" t="str">
        <f t="shared" si="23"/>
        <v>Non-Diabetic</v>
      </c>
      <c r="L1479" s="14">
        <f>_xlfn.XLOOKUP($A1479,'Cleaned - Hospitalisation Detai'!$A$2:$A$2344,'Cleaned - Hospitalisation Detai'!$J$2:$J$2344,0)</f>
        <v>34182</v>
      </c>
      <c r="M1479" s="19">
        <f>_xlfn.XLOOKUP($A1479,'Cleaned - Hospitalisation Detai'!$A$2:$A$2344,'Cleaned - Hospitalisation Detai'!$F$2:$F$2344,0)</f>
        <v>7128.64</v>
      </c>
      <c r="N1479" s="19" t="str">
        <f>_xlfn.XLOOKUP($A1479,'Cleaned - Hospitalisation Detai'!$A$2:$A$2344,'Cleaned - Hospitalisation Detai'!$G$2:$G$2344,0)</f>
        <v>tier - 2</v>
      </c>
      <c r="O1479" s="19" t="str">
        <f>_xlfn.XLOOKUP($A1479,'Cleaned - Hospitalisation Detai'!$A$2:$A$2344,'Cleaned - Hospitalisation Detai'!$H$2:$H$2344,0)</f>
        <v>tier - 2</v>
      </c>
      <c r="P1479" s="19" t="str">
        <f>_xlfn.XLOOKUP($A1479,'Cleaned - Hospitalisation Detai'!$A$2:$A$2344,'Cleaned - Hospitalisation Detai'!$I$2:$I$2344,0)</f>
        <v>R1021</v>
      </c>
      <c r="Q1479" s="20">
        <f>_xlfn.XLOOKUP($A1479,'Cleaned - Hospitalisation Detai'!$A$2:$A$2344,'Cleaned - Hospitalisation Detai'!$K$2:$K$2344,0)</f>
        <v>29</v>
      </c>
    </row>
    <row r="1480" spans="1:17" ht="15.6" x14ac:dyDescent="0.3">
      <c r="A1480" s="10" t="s">
        <v>892</v>
      </c>
      <c r="B1480" s="11" t="str">
        <f>_xlfn.XLOOKUP(A1480,'Cleaned - Customer Names '!$A$2:$A$2336,'Cleaned - Customer Names '!$C$2:$C$2336,0)</f>
        <v>Byron A</v>
      </c>
      <c r="C1480" s="11">
        <f>_xlfn.XLOOKUP($A1480,'Cleaned - Medical Examinations'!$A$2:$A$2336,'Cleaned - Medical Examinations'!$B$2:$B$2336,0)</f>
        <v>18.75</v>
      </c>
      <c r="D1480" s="11">
        <f>_xlfn.XLOOKUP($A1480,'Cleaned - Medical Examinations'!$A$2:$A$2336,'Cleaned - Medical Examinations'!$C$2:$C$2336,0)</f>
        <v>6.72</v>
      </c>
      <c r="E1480" s="11" t="str">
        <f>_xlfn.XLOOKUP($A1480,'Cleaned - Medical Examinations'!$A$2:$A$2336,'Cleaned - Medical Examinations'!$D$2:$D$2336,0)</f>
        <v>No</v>
      </c>
      <c r="F1480" s="11" t="str">
        <f>_xlfn.XLOOKUP($A1480,'Cleaned - Medical Examinations'!$A$2:$A$2336,'Cleaned - Medical Examinations'!$E$2:$E$2336,0)</f>
        <v>No</v>
      </c>
      <c r="G1480" s="11" t="str">
        <f>_xlfn.XLOOKUP($A1480,'Cleaned - Medical Examinations'!$A$2:$A$2336,'Cleaned - Medical Examinations'!$F$2:$F$2336,0)</f>
        <v>No</v>
      </c>
      <c r="H1480" s="11">
        <f>_xlfn.XLOOKUP($A1480,'Cleaned - Medical Examinations'!$A$2:$A$2336,'Cleaned - Medical Examinations'!$G$2:$G$2336,0)</f>
        <v>0</v>
      </c>
      <c r="I1480" s="11" t="str">
        <f>_xlfn.XLOOKUP($A1480,'Cleaned - Medical Examinations'!$A$2:$A$2336,'Cleaned - Medical Examinations'!$H$2:$H$2336,0)</f>
        <v>No</v>
      </c>
      <c r="J1480" s="11" t="str">
        <f>_xlfn.XLOOKUP($A1480,'Cleaned - Medical Examinations'!$A$2:$A$2336,'Cleaned - Medical Examinations'!$I$2:$I$2336,0)</f>
        <v>Normal Weight</v>
      </c>
      <c r="K1480" s="11" t="str">
        <f t="shared" si="23"/>
        <v>Diabetic</v>
      </c>
      <c r="L1480" s="14">
        <f>_xlfn.XLOOKUP($A1480,'Cleaned - Hospitalisation Detai'!$A$2:$A$2344,'Cleaned - Hospitalisation Detai'!$J$2:$J$2344,0)</f>
        <v>25018</v>
      </c>
      <c r="M1480" s="19">
        <f>_xlfn.XLOOKUP($A1480,'Cleaned - Hospitalisation Detai'!$A$2:$A$2344,'Cleaned - Hospitalisation Detai'!$F$2:$F$2344,0)</f>
        <v>7125.25</v>
      </c>
      <c r="N1480" s="19" t="str">
        <f>_xlfn.XLOOKUP($A1480,'Cleaned - Hospitalisation Detai'!$A$2:$A$2344,'Cleaned - Hospitalisation Detai'!$G$2:$G$2344,0)</f>
        <v>tier - 3</v>
      </c>
      <c r="O1480" s="19" t="str">
        <f>_xlfn.XLOOKUP($A1480,'Cleaned - Hospitalisation Detai'!$A$2:$A$2344,'Cleaned - Hospitalisation Detai'!$H$2:$H$2344,0)</f>
        <v>tier - 2</v>
      </c>
      <c r="P1480" s="19" t="str">
        <f>_xlfn.XLOOKUP($A1480,'Cleaned - Hospitalisation Detai'!$A$2:$A$2344,'Cleaned - Hospitalisation Detai'!$I$2:$I$2344,0)</f>
        <v>R1013</v>
      </c>
      <c r="Q1480" s="20">
        <f>_xlfn.XLOOKUP($A1480,'Cleaned - Hospitalisation Detai'!$A$2:$A$2344,'Cleaned - Hospitalisation Detai'!$K$2:$K$2344,0)</f>
        <v>54</v>
      </c>
    </row>
    <row r="1481" spans="1:17" ht="15.6" x14ac:dyDescent="0.3">
      <c r="A1481" s="10" t="s">
        <v>891</v>
      </c>
      <c r="B1481" s="11" t="str">
        <f>_xlfn.XLOOKUP(A1481,'Cleaned - Customer Names '!$A$2:$A$2336,'Cleaned - Customer Names '!$C$2:$C$2336,0)</f>
        <v>Carine A</v>
      </c>
      <c r="C1481" s="11">
        <f>_xlfn.XLOOKUP($A1481,'Cleaned - Medical Examinations'!$A$2:$A$2336,'Cleaned - Medical Examinations'!$B$2:$B$2336,0)</f>
        <v>26.48</v>
      </c>
      <c r="D1481" s="11">
        <f>_xlfn.XLOOKUP($A1481,'Cleaned - Medical Examinations'!$A$2:$A$2336,'Cleaned - Medical Examinations'!$C$2:$C$2336,0)</f>
        <v>4.2</v>
      </c>
      <c r="E1481" s="11" t="str">
        <f>_xlfn.XLOOKUP($A1481,'Cleaned - Medical Examinations'!$A$2:$A$2336,'Cleaned - Medical Examinations'!$D$2:$D$2336,0)</f>
        <v>No</v>
      </c>
      <c r="F1481" s="11" t="str">
        <f>_xlfn.XLOOKUP($A1481,'Cleaned - Medical Examinations'!$A$2:$A$2336,'Cleaned - Medical Examinations'!$E$2:$E$2336,0)</f>
        <v>No</v>
      </c>
      <c r="G1481" s="11" t="str">
        <f>_xlfn.XLOOKUP($A1481,'Cleaned - Medical Examinations'!$A$2:$A$2336,'Cleaned - Medical Examinations'!$F$2:$F$2336,0)</f>
        <v>No</v>
      </c>
      <c r="H1481" s="11">
        <f>_xlfn.XLOOKUP($A1481,'Cleaned - Medical Examinations'!$A$2:$A$2336,'Cleaned - Medical Examinations'!$G$2:$G$2336,0)</f>
        <v>1</v>
      </c>
      <c r="I1481" s="11" t="str">
        <f>_xlfn.XLOOKUP($A1481,'Cleaned - Medical Examinations'!$A$2:$A$2336,'Cleaned - Medical Examinations'!$H$2:$H$2336,0)</f>
        <v>No</v>
      </c>
      <c r="J1481" s="11" t="str">
        <f>_xlfn.XLOOKUP($A1481,'Cleaned - Medical Examinations'!$A$2:$A$2336,'Cleaned - Medical Examinations'!$I$2:$I$2336,0)</f>
        <v>Overweight</v>
      </c>
      <c r="K1481" s="11" t="str">
        <f t="shared" si="23"/>
        <v>Non-Diabetic</v>
      </c>
      <c r="L1481" s="14">
        <f>_xlfn.XLOOKUP($A1481,'Cleaned - Hospitalisation Detai'!$A$2:$A$2344,'Cleaned - Hospitalisation Detai'!$J$2:$J$2344,0)</f>
        <v>32000</v>
      </c>
      <c r="M1481" s="19">
        <f>_xlfn.XLOOKUP($A1481,'Cleaned - Hospitalisation Detai'!$A$2:$A$2344,'Cleaned - Hospitalisation Detai'!$F$2:$F$2344,0)</f>
        <v>7106.81</v>
      </c>
      <c r="N1481" s="19" t="str">
        <f>_xlfn.XLOOKUP($A1481,'Cleaned - Hospitalisation Detai'!$A$2:$A$2344,'Cleaned - Hospitalisation Detai'!$G$2:$G$2344,0)</f>
        <v>tier - 2</v>
      </c>
      <c r="O1481" s="19" t="str">
        <f>_xlfn.XLOOKUP($A1481,'Cleaned - Hospitalisation Detai'!$A$2:$A$2344,'Cleaned - Hospitalisation Detai'!$H$2:$H$2344,0)</f>
        <v>tier - 1</v>
      </c>
      <c r="P1481" s="19" t="str">
        <f>_xlfn.XLOOKUP($A1481,'Cleaned - Hospitalisation Detai'!$A$2:$A$2344,'Cleaned - Hospitalisation Detai'!$I$2:$I$2344,0)</f>
        <v>R1012</v>
      </c>
      <c r="Q1481" s="20">
        <f>_xlfn.XLOOKUP($A1481,'Cleaned - Hospitalisation Detai'!$A$2:$A$2344,'Cleaned - Hospitalisation Detai'!$K$2:$K$2344,0)</f>
        <v>35</v>
      </c>
    </row>
    <row r="1482" spans="1:17" ht="15.6" x14ac:dyDescent="0.3">
      <c r="A1482" s="10" t="s">
        <v>890</v>
      </c>
      <c r="B1482" s="11" t="str">
        <f>_xlfn.XLOOKUP(A1482,'Cleaned - Customer Names '!$A$2:$A$2336,'Cleaned - Customer Names '!$C$2:$C$2336,0)</f>
        <v>Nathaniel</v>
      </c>
      <c r="C1482" s="11">
        <f>_xlfn.XLOOKUP($A1482,'Cleaned - Medical Examinations'!$A$2:$A$2336,'Cleaned - Medical Examinations'!$B$2:$B$2336,0)</f>
        <v>34.83</v>
      </c>
      <c r="D1482" s="11">
        <f>_xlfn.XLOOKUP($A1482,'Cleaned - Medical Examinations'!$A$2:$A$2336,'Cleaned - Medical Examinations'!$C$2:$C$2336,0)</f>
        <v>5.79</v>
      </c>
      <c r="E1482" s="11" t="str">
        <f>_xlfn.XLOOKUP($A1482,'Cleaned - Medical Examinations'!$A$2:$A$2336,'Cleaned - Medical Examinations'!$D$2:$D$2336,0)</f>
        <v>No</v>
      </c>
      <c r="F1482" s="11" t="str">
        <f>_xlfn.XLOOKUP($A1482,'Cleaned - Medical Examinations'!$A$2:$A$2336,'Cleaned - Medical Examinations'!$E$2:$E$2336,0)</f>
        <v>No</v>
      </c>
      <c r="G1482" s="11" t="str">
        <f>_xlfn.XLOOKUP($A1482,'Cleaned - Medical Examinations'!$A$2:$A$2336,'Cleaned - Medical Examinations'!$F$2:$F$2336,0)</f>
        <v>No</v>
      </c>
      <c r="H1482" s="11">
        <f>_xlfn.XLOOKUP($A1482,'Cleaned - Medical Examinations'!$A$2:$A$2336,'Cleaned - Medical Examinations'!$G$2:$G$2336,0)</f>
        <v>1</v>
      </c>
      <c r="I1482" s="11" t="str">
        <f>_xlfn.XLOOKUP($A1482,'Cleaned - Medical Examinations'!$A$2:$A$2336,'Cleaned - Medical Examinations'!$H$2:$H$2336,0)</f>
        <v>No</v>
      </c>
      <c r="J1482" s="11" t="str">
        <f>_xlfn.XLOOKUP($A1482,'Cleaned - Medical Examinations'!$A$2:$A$2336,'Cleaned - Medical Examinations'!$I$2:$I$2336,0)</f>
        <v>Obesity</v>
      </c>
      <c r="K1482" s="11" t="str">
        <f t="shared" si="23"/>
        <v>Non-Diabetic</v>
      </c>
      <c r="L1482" s="14">
        <f>_xlfn.XLOOKUP($A1482,'Cleaned - Hospitalisation Detai'!$A$2:$A$2344,'Cleaned - Hospitalisation Detai'!$J$2:$J$2344,0)</f>
        <v>33773</v>
      </c>
      <c r="M1482" s="19">
        <f>_xlfn.XLOOKUP($A1482,'Cleaned - Hospitalisation Detai'!$A$2:$A$2344,'Cleaned - Hospitalisation Detai'!$F$2:$F$2344,0)</f>
        <v>7096.98</v>
      </c>
      <c r="N1482" s="19" t="str">
        <f>_xlfn.XLOOKUP($A1482,'Cleaned - Hospitalisation Detai'!$A$2:$A$2344,'Cleaned - Hospitalisation Detai'!$G$2:$G$2344,0)</f>
        <v>tier - 2</v>
      </c>
      <c r="O1482" s="19" t="str">
        <f>_xlfn.XLOOKUP($A1482,'Cleaned - Hospitalisation Detai'!$A$2:$A$2344,'Cleaned - Hospitalisation Detai'!$H$2:$H$2344,0)</f>
        <v>tier - 2</v>
      </c>
      <c r="P1482" s="19" t="str">
        <f>_xlfn.XLOOKUP($A1482,'Cleaned - Hospitalisation Detai'!$A$2:$A$2344,'Cleaned - Hospitalisation Detai'!$I$2:$I$2344,0)</f>
        <v>R1012</v>
      </c>
      <c r="Q1482" s="20">
        <f>_xlfn.XLOOKUP($A1482,'Cleaned - Hospitalisation Detai'!$A$2:$A$2344,'Cleaned - Hospitalisation Detai'!$K$2:$K$2344,0)</f>
        <v>30</v>
      </c>
    </row>
    <row r="1483" spans="1:17" ht="15.6" x14ac:dyDescent="0.3">
      <c r="A1483" s="10" t="s">
        <v>889</v>
      </c>
      <c r="B1483" s="11" t="str">
        <f>_xlfn.XLOOKUP(A1483,'Cleaned - Customer Names '!$A$2:$A$2336,'Cleaned - Customer Names '!$C$2:$C$2336,0)</f>
        <v>Lindsay A.</v>
      </c>
      <c r="C1483" s="11">
        <f>_xlfn.XLOOKUP($A1483,'Cleaned - Medical Examinations'!$A$2:$A$2336,'Cleaned - Medical Examinations'!$B$2:$B$2336,0)</f>
        <v>25.46</v>
      </c>
      <c r="D1483" s="11">
        <f>_xlfn.XLOOKUP($A1483,'Cleaned - Medical Examinations'!$A$2:$A$2336,'Cleaned - Medical Examinations'!$C$2:$C$2336,0)</f>
        <v>4.29</v>
      </c>
      <c r="E1483" s="11" t="str">
        <f>_xlfn.XLOOKUP($A1483,'Cleaned - Medical Examinations'!$A$2:$A$2336,'Cleaned - Medical Examinations'!$D$2:$D$2336,0)</f>
        <v>No</v>
      </c>
      <c r="F1483" s="11" t="str">
        <f>_xlfn.XLOOKUP($A1483,'Cleaned - Medical Examinations'!$A$2:$A$2336,'Cleaned - Medical Examinations'!$E$2:$E$2336,0)</f>
        <v>No</v>
      </c>
      <c r="G1483" s="11" t="str">
        <f>_xlfn.XLOOKUP($A1483,'Cleaned - Medical Examinations'!$A$2:$A$2336,'Cleaned - Medical Examinations'!$F$2:$F$2336,0)</f>
        <v>No</v>
      </c>
      <c r="H1483" s="11">
        <f>_xlfn.XLOOKUP($A1483,'Cleaned - Medical Examinations'!$A$2:$A$2336,'Cleaned - Medical Examinations'!$G$2:$G$2336,0)</f>
        <v>0</v>
      </c>
      <c r="I1483" s="11" t="str">
        <f>_xlfn.XLOOKUP($A1483,'Cleaned - Medical Examinations'!$A$2:$A$2336,'Cleaned - Medical Examinations'!$H$2:$H$2336,0)</f>
        <v>No</v>
      </c>
      <c r="J1483" s="11" t="str">
        <f>_xlfn.XLOOKUP($A1483,'Cleaned - Medical Examinations'!$A$2:$A$2336,'Cleaned - Medical Examinations'!$I$2:$I$2336,0)</f>
        <v>Overweight</v>
      </c>
      <c r="K1483" s="11" t="str">
        <f t="shared" si="23"/>
        <v>Non-Diabetic</v>
      </c>
      <c r="L1483" s="14">
        <f>_xlfn.XLOOKUP($A1483,'Cleaned - Hospitalisation Detai'!$A$2:$A$2344,'Cleaned - Hospitalisation Detai'!$J$2:$J$2344,0)</f>
        <v>30230</v>
      </c>
      <c r="M1483" s="19">
        <f>_xlfn.XLOOKUP($A1483,'Cleaned - Hospitalisation Detai'!$A$2:$A$2344,'Cleaned - Hospitalisation Detai'!$F$2:$F$2344,0)</f>
        <v>7077.19</v>
      </c>
      <c r="N1483" s="19" t="str">
        <f>_xlfn.XLOOKUP($A1483,'Cleaned - Hospitalisation Detai'!$A$2:$A$2344,'Cleaned - Hospitalisation Detai'!$G$2:$G$2344,0)</f>
        <v>tier - 2</v>
      </c>
      <c r="O1483" s="19" t="str">
        <f>_xlfn.XLOOKUP($A1483,'Cleaned - Hospitalisation Detai'!$A$2:$A$2344,'Cleaned - Hospitalisation Detai'!$H$2:$H$2344,0)</f>
        <v>tier - 3</v>
      </c>
      <c r="P1483" s="19" t="str">
        <f>_xlfn.XLOOKUP($A1483,'Cleaned - Hospitalisation Detai'!$A$2:$A$2344,'Cleaned - Hospitalisation Detai'!$I$2:$I$2344,0)</f>
        <v>R1024</v>
      </c>
      <c r="Q1483" s="20">
        <f>_xlfn.XLOOKUP($A1483,'Cleaned - Hospitalisation Detai'!$A$2:$A$2344,'Cleaned - Hospitalisation Detai'!$K$2:$K$2344,0)</f>
        <v>40</v>
      </c>
    </row>
    <row r="1484" spans="1:17" ht="15.6" x14ac:dyDescent="0.3">
      <c r="A1484" s="10" t="s">
        <v>888</v>
      </c>
      <c r="B1484" s="11" t="str">
        <f>_xlfn.XLOOKUP(A1484,'Cleaned - Customer Names '!$A$2:$A$2336,'Cleaned - Customer Names '!$C$2:$C$2336,0)</f>
        <v>Justin R</v>
      </c>
      <c r="C1484" s="11">
        <f>_xlfn.XLOOKUP($A1484,'Cleaned - Medical Examinations'!$A$2:$A$2336,'Cleaned - Medical Examinations'!$B$2:$B$2336,0)</f>
        <v>23.31</v>
      </c>
      <c r="D1484" s="11">
        <f>_xlfn.XLOOKUP($A1484,'Cleaned - Medical Examinations'!$A$2:$A$2336,'Cleaned - Medical Examinations'!$C$2:$C$2336,0)</f>
        <v>8.27</v>
      </c>
      <c r="E1484" s="11" t="str">
        <f>_xlfn.XLOOKUP($A1484,'Cleaned - Medical Examinations'!$A$2:$A$2336,'Cleaned - Medical Examinations'!$D$2:$D$2336,0)</f>
        <v>No</v>
      </c>
      <c r="F1484" s="11" t="str">
        <f>_xlfn.XLOOKUP($A1484,'Cleaned - Medical Examinations'!$A$2:$A$2336,'Cleaned - Medical Examinations'!$E$2:$E$2336,0)</f>
        <v>No</v>
      </c>
      <c r="G1484" s="11" t="str">
        <f>_xlfn.XLOOKUP($A1484,'Cleaned - Medical Examinations'!$A$2:$A$2336,'Cleaned - Medical Examinations'!$F$2:$F$2336,0)</f>
        <v>No</v>
      </c>
      <c r="H1484" s="11">
        <f>_xlfn.XLOOKUP($A1484,'Cleaned - Medical Examinations'!$A$2:$A$2336,'Cleaned - Medical Examinations'!$G$2:$G$2336,0)</f>
        <v>0</v>
      </c>
      <c r="I1484" s="11" t="str">
        <f>_xlfn.XLOOKUP($A1484,'Cleaned - Medical Examinations'!$A$2:$A$2336,'Cleaned - Medical Examinations'!$H$2:$H$2336,0)</f>
        <v>No</v>
      </c>
      <c r="J1484" s="11" t="str">
        <f>_xlfn.XLOOKUP($A1484,'Cleaned - Medical Examinations'!$A$2:$A$2336,'Cleaned - Medical Examinations'!$I$2:$I$2336,0)</f>
        <v>Normal Weight</v>
      </c>
      <c r="K1484" s="11" t="str">
        <f t="shared" si="23"/>
        <v>Diabetic</v>
      </c>
      <c r="L1484" s="14">
        <f>_xlfn.XLOOKUP($A1484,'Cleaned - Hospitalisation Detai'!$A$2:$A$2344,'Cleaned - Hospitalisation Detai'!$J$2:$J$2344,0)</f>
        <v>28665</v>
      </c>
      <c r="M1484" s="19">
        <f>_xlfn.XLOOKUP($A1484,'Cleaned - Hospitalisation Detai'!$A$2:$A$2344,'Cleaned - Hospitalisation Detai'!$F$2:$F$2344,0)</f>
        <v>7054.41</v>
      </c>
      <c r="N1484" s="19" t="str">
        <f>_xlfn.XLOOKUP($A1484,'Cleaned - Hospitalisation Detai'!$A$2:$A$2344,'Cleaned - Hospitalisation Detai'!$G$2:$G$2344,0)</f>
        <v>tier - 2</v>
      </c>
      <c r="O1484" s="19" t="str">
        <f>_xlfn.XLOOKUP($A1484,'Cleaned - Hospitalisation Detai'!$A$2:$A$2344,'Cleaned - Hospitalisation Detai'!$H$2:$H$2344,0)</f>
        <v>tier - 2</v>
      </c>
      <c r="P1484" s="19" t="str">
        <f>_xlfn.XLOOKUP($A1484,'Cleaned - Hospitalisation Detai'!$A$2:$A$2344,'Cleaned - Hospitalisation Detai'!$I$2:$I$2344,0)</f>
        <v>R1013</v>
      </c>
      <c r="Q1484" s="20">
        <f>_xlfn.XLOOKUP($A1484,'Cleaned - Hospitalisation Detai'!$A$2:$A$2344,'Cleaned - Hospitalisation Detai'!$K$2:$K$2344,0)</f>
        <v>44</v>
      </c>
    </row>
    <row r="1485" spans="1:17" ht="15.6" x14ac:dyDescent="0.3">
      <c r="A1485" s="10" t="s">
        <v>887</v>
      </c>
      <c r="B1485" s="11" t="str">
        <f>_xlfn.XLOOKUP(A1485,'Cleaned - Customer Names '!$A$2:$A$2336,'Cleaned - Customer Names '!$C$2:$C$2336,0)</f>
        <v>Casey</v>
      </c>
      <c r="C1485" s="11">
        <f>_xlfn.XLOOKUP($A1485,'Cleaned - Medical Examinations'!$A$2:$A$2336,'Cleaned - Medical Examinations'!$B$2:$B$2336,0)</f>
        <v>29</v>
      </c>
      <c r="D1485" s="11">
        <f>_xlfn.XLOOKUP($A1485,'Cleaned - Medical Examinations'!$A$2:$A$2336,'Cleaned - Medical Examinations'!$C$2:$C$2336,0)</f>
        <v>4.5599999999999996</v>
      </c>
      <c r="E1485" s="11" t="str">
        <f>_xlfn.XLOOKUP($A1485,'Cleaned - Medical Examinations'!$A$2:$A$2336,'Cleaned - Medical Examinations'!$D$2:$D$2336,0)</f>
        <v>No</v>
      </c>
      <c r="F1485" s="11" t="str">
        <f>_xlfn.XLOOKUP($A1485,'Cleaned - Medical Examinations'!$A$2:$A$2336,'Cleaned - Medical Examinations'!$E$2:$E$2336,0)</f>
        <v>No</v>
      </c>
      <c r="G1485" s="11" t="str">
        <f>_xlfn.XLOOKUP($A1485,'Cleaned - Medical Examinations'!$A$2:$A$2336,'Cleaned - Medical Examinations'!$F$2:$F$2336,0)</f>
        <v>No</v>
      </c>
      <c r="H1485" s="11">
        <f>_xlfn.XLOOKUP($A1485,'Cleaned - Medical Examinations'!$A$2:$A$2336,'Cleaned - Medical Examinations'!$G$2:$G$2336,0)</f>
        <v>0</v>
      </c>
      <c r="I1485" s="11" t="str">
        <f>_xlfn.XLOOKUP($A1485,'Cleaned - Medical Examinations'!$A$2:$A$2336,'Cleaned - Medical Examinations'!$H$2:$H$2336,0)</f>
        <v>No</v>
      </c>
      <c r="J1485" s="11" t="str">
        <f>_xlfn.XLOOKUP($A1485,'Cleaned - Medical Examinations'!$A$2:$A$2336,'Cleaned - Medical Examinations'!$I$2:$I$2336,0)</f>
        <v>Overweight</v>
      </c>
      <c r="K1485" s="11" t="str">
        <f t="shared" si="23"/>
        <v>Non-Diabetic</v>
      </c>
      <c r="L1485" s="14">
        <f>_xlfn.XLOOKUP($A1485,'Cleaned - Hospitalisation Detai'!$A$2:$A$2344,'Cleaned - Hospitalisation Detai'!$J$2:$J$2344,0)</f>
        <v>29400</v>
      </c>
      <c r="M1485" s="19">
        <f>_xlfn.XLOOKUP($A1485,'Cleaned - Hospitalisation Detai'!$A$2:$A$2344,'Cleaned - Hospitalisation Detai'!$F$2:$F$2344,0)</f>
        <v>7050.64</v>
      </c>
      <c r="N1485" s="19" t="str">
        <f>_xlfn.XLOOKUP($A1485,'Cleaned - Hospitalisation Detai'!$A$2:$A$2344,'Cleaned - Hospitalisation Detai'!$G$2:$G$2344,0)</f>
        <v>tier - 2</v>
      </c>
      <c r="O1485" s="19" t="str">
        <f>_xlfn.XLOOKUP($A1485,'Cleaned - Hospitalisation Detai'!$A$2:$A$2344,'Cleaned - Hospitalisation Detai'!$H$2:$H$2344,0)</f>
        <v>tier - 3</v>
      </c>
      <c r="P1485" s="19" t="str">
        <f>_xlfn.XLOOKUP($A1485,'Cleaned - Hospitalisation Detai'!$A$2:$A$2344,'Cleaned - Hospitalisation Detai'!$I$2:$I$2344,0)</f>
        <v>R1011</v>
      </c>
      <c r="Q1485" s="20">
        <f>_xlfn.XLOOKUP($A1485,'Cleaned - Hospitalisation Detai'!$A$2:$A$2344,'Cleaned - Hospitalisation Detai'!$K$2:$K$2344,0)</f>
        <v>42</v>
      </c>
    </row>
    <row r="1486" spans="1:17" ht="15.6" x14ac:dyDescent="0.3">
      <c r="A1486" s="10" t="s">
        <v>886</v>
      </c>
      <c r="B1486" s="11" t="str">
        <f>_xlfn.XLOOKUP(A1486,'Cleaned - Customer Names '!$A$2:$A$2336,'Cleaned - Customer Names '!$C$2:$C$2336,0)</f>
        <v>Amanda L</v>
      </c>
      <c r="C1486" s="11">
        <f>_xlfn.XLOOKUP($A1486,'Cleaned - Medical Examinations'!$A$2:$A$2336,'Cleaned - Medical Examinations'!$B$2:$B$2336,0)</f>
        <v>32.869999999999997</v>
      </c>
      <c r="D1486" s="11">
        <f>_xlfn.XLOOKUP($A1486,'Cleaned - Medical Examinations'!$A$2:$A$2336,'Cleaned - Medical Examinations'!$C$2:$C$2336,0)</f>
        <v>5.33</v>
      </c>
      <c r="E1486" s="11" t="str">
        <f>_xlfn.XLOOKUP($A1486,'Cleaned - Medical Examinations'!$A$2:$A$2336,'Cleaned - Medical Examinations'!$D$2:$D$2336,0)</f>
        <v>No</v>
      </c>
      <c r="F1486" s="11" t="str">
        <f>_xlfn.XLOOKUP($A1486,'Cleaned - Medical Examinations'!$A$2:$A$2336,'Cleaned - Medical Examinations'!$E$2:$E$2336,0)</f>
        <v>No</v>
      </c>
      <c r="G1486" s="11" t="str">
        <f>_xlfn.XLOOKUP($A1486,'Cleaned - Medical Examinations'!$A$2:$A$2336,'Cleaned - Medical Examinations'!$F$2:$F$2336,0)</f>
        <v>No</v>
      </c>
      <c r="H1486" s="11">
        <f>_xlfn.XLOOKUP($A1486,'Cleaned - Medical Examinations'!$A$2:$A$2336,'Cleaned - Medical Examinations'!$G$2:$G$2336,0)</f>
        <v>0</v>
      </c>
      <c r="I1486" s="11" t="str">
        <f>_xlfn.XLOOKUP($A1486,'Cleaned - Medical Examinations'!$A$2:$A$2336,'Cleaned - Medical Examinations'!$H$2:$H$2336,0)</f>
        <v>No</v>
      </c>
      <c r="J1486" s="11" t="str">
        <f>_xlfn.XLOOKUP($A1486,'Cleaned - Medical Examinations'!$A$2:$A$2336,'Cleaned - Medical Examinations'!$I$2:$I$2336,0)</f>
        <v>Obesity</v>
      </c>
      <c r="K1486" s="11" t="str">
        <f t="shared" si="23"/>
        <v>Non-Diabetic</v>
      </c>
      <c r="L1486" s="14">
        <f>_xlfn.XLOOKUP($A1486,'Cleaned - Hospitalisation Detai'!$A$2:$A$2344,'Cleaned - Hospitalisation Detai'!$J$2:$J$2344,0)</f>
        <v>29423</v>
      </c>
      <c r="M1486" s="19">
        <f>_xlfn.XLOOKUP($A1486,'Cleaned - Hospitalisation Detai'!$A$2:$A$2344,'Cleaned - Hospitalisation Detai'!$F$2:$F$2344,0)</f>
        <v>7050.02</v>
      </c>
      <c r="N1486" s="19" t="str">
        <f>_xlfn.XLOOKUP($A1486,'Cleaned - Hospitalisation Detai'!$A$2:$A$2344,'Cleaned - Hospitalisation Detai'!$G$2:$G$2344,0)</f>
        <v>tier - 2</v>
      </c>
      <c r="O1486" s="19" t="str">
        <f>_xlfn.XLOOKUP($A1486,'Cleaned - Hospitalisation Detai'!$A$2:$A$2344,'Cleaned - Hospitalisation Detai'!$H$2:$H$2344,0)</f>
        <v>tier - 1</v>
      </c>
      <c r="P1486" s="19" t="str">
        <f>_xlfn.XLOOKUP($A1486,'Cleaned - Hospitalisation Detai'!$A$2:$A$2344,'Cleaned - Hospitalisation Detai'!$I$2:$I$2344,0)</f>
        <v>R1024</v>
      </c>
      <c r="Q1486" s="20">
        <f>_xlfn.XLOOKUP($A1486,'Cleaned - Hospitalisation Detai'!$A$2:$A$2344,'Cleaned - Hospitalisation Detai'!$K$2:$K$2344,0)</f>
        <v>42</v>
      </c>
    </row>
    <row r="1487" spans="1:17" ht="15.6" x14ac:dyDescent="0.3">
      <c r="A1487" s="10" t="s">
        <v>885</v>
      </c>
      <c r="B1487" s="11" t="str">
        <f>_xlfn.XLOOKUP(A1487,'Cleaned - Customer Names '!$A$2:$A$2336,'Cleaned - Customer Names '!$C$2:$C$2336,0)</f>
        <v>Ayako N.</v>
      </c>
      <c r="C1487" s="11">
        <f>_xlfn.XLOOKUP($A1487,'Cleaned - Medical Examinations'!$A$2:$A$2336,'Cleaned - Medical Examinations'!$B$2:$B$2336,0)</f>
        <v>26.18</v>
      </c>
      <c r="D1487" s="11">
        <f>_xlfn.XLOOKUP($A1487,'Cleaned - Medical Examinations'!$A$2:$A$2336,'Cleaned - Medical Examinations'!$C$2:$C$2336,0)</f>
        <v>5.63</v>
      </c>
      <c r="E1487" s="11" t="str">
        <f>_xlfn.XLOOKUP($A1487,'Cleaned - Medical Examinations'!$A$2:$A$2336,'Cleaned - Medical Examinations'!$D$2:$D$2336,0)</f>
        <v>No</v>
      </c>
      <c r="F1487" s="11" t="str">
        <f>_xlfn.XLOOKUP($A1487,'Cleaned - Medical Examinations'!$A$2:$A$2336,'Cleaned - Medical Examinations'!$E$2:$E$2336,0)</f>
        <v>No</v>
      </c>
      <c r="G1487" s="11" t="str">
        <f>_xlfn.XLOOKUP($A1487,'Cleaned - Medical Examinations'!$A$2:$A$2336,'Cleaned - Medical Examinations'!$F$2:$F$2336,0)</f>
        <v>No</v>
      </c>
      <c r="H1487" s="11">
        <f>_xlfn.XLOOKUP($A1487,'Cleaned - Medical Examinations'!$A$2:$A$2336,'Cleaned - Medical Examinations'!$G$2:$G$2336,0)</f>
        <v>0</v>
      </c>
      <c r="I1487" s="11" t="str">
        <f>_xlfn.XLOOKUP($A1487,'Cleaned - Medical Examinations'!$A$2:$A$2336,'Cleaned - Medical Examinations'!$H$2:$H$2336,0)</f>
        <v>No</v>
      </c>
      <c r="J1487" s="11" t="str">
        <f>_xlfn.XLOOKUP($A1487,'Cleaned - Medical Examinations'!$A$2:$A$2336,'Cleaned - Medical Examinations'!$I$2:$I$2336,0)</f>
        <v>Overweight</v>
      </c>
      <c r="K1487" s="11" t="str">
        <f t="shared" si="23"/>
        <v>Non-Diabetic</v>
      </c>
      <c r="L1487" s="14">
        <f>_xlfn.XLOOKUP($A1487,'Cleaned - Hospitalisation Detai'!$A$2:$A$2344,'Cleaned - Hospitalisation Detai'!$J$2:$J$2344,0)</f>
        <v>29516</v>
      </c>
      <c r="M1487" s="19">
        <f>_xlfn.XLOOKUP($A1487,'Cleaned - Hospitalisation Detai'!$A$2:$A$2344,'Cleaned - Hospitalisation Detai'!$F$2:$F$2344,0)</f>
        <v>7046.72</v>
      </c>
      <c r="N1487" s="19" t="str">
        <f>_xlfn.XLOOKUP($A1487,'Cleaned - Hospitalisation Detai'!$A$2:$A$2344,'Cleaned - Hospitalisation Detai'!$G$2:$G$2344,0)</f>
        <v>tier - 2</v>
      </c>
      <c r="O1487" s="19" t="str">
        <f>_xlfn.XLOOKUP($A1487,'Cleaned - Hospitalisation Detai'!$A$2:$A$2344,'Cleaned - Hospitalisation Detai'!$H$2:$H$2344,0)</f>
        <v>tier - 3</v>
      </c>
      <c r="P1487" s="19" t="str">
        <f>_xlfn.XLOOKUP($A1487,'Cleaned - Hospitalisation Detai'!$A$2:$A$2344,'Cleaned - Hospitalisation Detai'!$I$2:$I$2344,0)</f>
        <v>R1013</v>
      </c>
      <c r="Q1487" s="20">
        <f>_xlfn.XLOOKUP($A1487,'Cleaned - Hospitalisation Detai'!$A$2:$A$2344,'Cleaned - Hospitalisation Detai'!$K$2:$K$2344,0)</f>
        <v>42</v>
      </c>
    </row>
    <row r="1488" spans="1:17" ht="15.6" x14ac:dyDescent="0.3">
      <c r="A1488" s="10" t="s">
        <v>884</v>
      </c>
      <c r="B1488" s="11" t="str">
        <f>_xlfn.XLOOKUP(A1488,'Cleaned - Customer Names '!$A$2:$A$2336,'Cleaned - Customer Names '!$C$2:$C$2336,0)</f>
        <v>Emilee</v>
      </c>
      <c r="C1488" s="11">
        <f>_xlfn.XLOOKUP($A1488,'Cleaned - Medical Examinations'!$A$2:$A$2336,'Cleaned - Medical Examinations'!$B$2:$B$2336,0)</f>
        <v>25.3</v>
      </c>
      <c r="D1488" s="11">
        <f>_xlfn.XLOOKUP($A1488,'Cleaned - Medical Examinations'!$A$2:$A$2336,'Cleaned - Medical Examinations'!$C$2:$C$2336,0)</f>
        <v>5.12</v>
      </c>
      <c r="E1488" s="11" t="str">
        <f>_xlfn.XLOOKUP($A1488,'Cleaned - Medical Examinations'!$A$2:$A$2336,'Cleaned - Medical Examinations'!$D$2:$D$2336,0)</f>
        <v>No</v>
      </c>
      <c r="F1488" s="11" t="str">
        <f>_xlfn.XLOOKUP($A1488,'Cleaned - Medical Examinations'!$A$2:$A$2336,'Cleaned - Medical Examinations'!$E$2:$E$2336,0)</f>
        <v>No</v>
      </c>
      <c r="G1488" s="11" t="str">
        <f>_xlfn.XLOOKUP($A1488,'Cleaned - Medical Examinations'!$A$2:$A$2336,'Cleaned - Medical Examinations'!$F$2:$F$2336,0)</f>
        <v>No</v>
      </c>
      <c r="H1488" s="11">
        <f>_xlfn.XLOOKUP($A1488,'Cleaned - Medical Examinations'!$A$2:$A$2336,'Cleaned - Medical Examinations'!$G$2:$G$2336,0)</f>
        <v>0</v>
      </c>
      <c r="I1488" s="11" t="str">
        <f>_xlfn.XLOOKUP($A1488,'Cleaned - Medical Examinations'!$A$2:$A$2336,'Cleaned - Medical Examinations'!$H$2:$H$2336,0)</f>
        <v>No</v>
      </c>
      <c r="J1488" s="11" t="str">
        <f>_xlfn.XLOOKUP($A1488,'Cleaned - Medical Examinations'!$A$2:$A$2336,'Cleaned - Medical Examinations'!$I$2:$I$2336,0)</f>
        <v>Overweight</v>
      </c>
      <c r="K1488" s="11" t="str">
        <f t="shared" si="23"/>
        <v>Non-Diabetic</v>
      </c>
      <c r="L1488" s="14">
        <f>_xlfn.XLOOKUP($A1488,'Cleaned - Hospitalisation Detai'!$A$2:$A$2344,'Cleaned - Hospitalisation Detai'!$J$2:$J$2344,0)</f>
        <v>29428</v>
      </c>
      <c r="M1488" s="19">
        <f>_xlfn.XLOOKUP($A1488,'Cleaned - Hospitalisation Detai'!$A$2:$A$2344,'Cleaned - Hospitalisation Detai'!$F$2:$F$2344,0)</f>
        <v>7045.5</v>
      </c>
      <c r="N1488" s="19" t="str">
        <f>_xlfn.XLOOKUP($A1488,'Cleaned - Hospitalisation Detai'!$A$2:$A$2344,'Cleaned - Hospitalisation Detai'!$G$2:$G$2344,0)</f>
        <v>tier - 2</v>
      </c>
      <c r="O1488" s="19" t="str">
        <f>_xlfn.XLOOKUP($A1488,'Cleaned - Hospitalisation Detai'!$A$2:$A$2344,'Cleaned - Hospitalisation Detai'!$H$2:$H$2344,0)</f>
        <v>tier - 1</v>
      </c>
      <c r="P1488" s="19" t="str">
        <f>_xlfn.XLOOKUP($A1488,'Cleaned - Hospitalisation Detai'!$A$2:$A$2344,'Cleaned - Hospitalisation Detai'!$I$2:$I$2344,0)</f>
        <v>R1011</v>
      </c>
      <c r="Q1488" s="20">
        <f>_xlfn.XLOOKUP($A1488,'Cleaned - Hospitalisation Detai'!$A$2:$A$2344,'Cleaned - Hospitalisation Detai'!$K$2:$K$2344,0)</f>
        <v>42</v>
      </c>
    </row>
    <row r="1489" spans="1:17" ht="15.6" x14ac:dyDescent="0.3">
      <c r="A1489" s="10" t="s">
        <v>883</v>
      </c>
      <c r="B1489" s="11" t="str">
        <f>_xlfn.XLOOKUP(A1489,'Cleaned - Customer Names '!$A$2:$A$2336,'Cleaned - Customer Names '!$C$2:$C$2336,0)</f>
        <v>Stephen M</v>
      </c>
      <c r="C1489" s="11">
        <f>_xlfn.XLOOKUP($A1489,'Cleaned - Medical Examinations'!$A$2:$A$2336,'Cleaned - Medical Examinations'!$B$2:$B$2336,0)</f>
        <v>36.94</v>
      </c>
      <c r="D1489" s="11">
        <f>_xlfn.XLOOKUP($A1489,'Cleaned - Medical Examinations'!$A$2:$A$2336,'Cleaned - Medical Examinations'!$C$2:$C$2336,0)</f>
        <v>5.15</v>
      </c>
      <c r="E1489" s="11" t="str">
        <f>_xlfn.XLOOKUP($A1489,'Cleaned - Medical Examinations'!$A$2:$A$2336,'Cleaned - Medical Examinations'!$D$2:$D$2336,0)</f>
        <v>Yes</v>
      </c>
      <c r="F1489" s="11" t="str">
        <f>_xlfn.XLOOKUP($A1489,'Cleaned - Medical Examinations'!$A$2:$A$2336,'Cleaned - Medical Examinations'!$E$2:$E$2336,0)</f>
        <v>No</v>
      </c>
      <c r="G1489" s="11" t="str">
        <f>_xlfn.XLOOKUP($A1489,'Cleaned - Medical Examinations'!$A$2:$A$2336,'Cleaned - Medical Examinations'!$F$2:$F$2336,0)</f>
        <v>No</v>
      </c>
      <c r="H1489" s="11">
        <f>_xlfn.XLOOKUP($A1489,'Cleaned - Medical Examinations'!$A$2:$A$2336,'Cleaned - Medical Examinations'!$G$2:$G$2336,0)</f>
        <v>1</v>
      </c>
      <c r="I1489" s="11" t="str">
        <f>_xlfn.XLOOKUP($A1489,'Cleaned - Medical Examinations'!$A$2:$A$2336,'Cleaned - Medical Examinations'!$H$2:$H$2336,0)</f>
        <v>No</v>
      </c>
      <c r="J1489" s="11" t="str">
        <f>_xlfn.XLOOKUP($A1489,'Cleaned - Medical Examinations'!$A$2:$A$2336,'Cleaned - Medical Examinations'!$I$2:$I$2336,0)</f>
        <v>Obesity</v>
      </c>
      <c r="K1489" s="11" t="str">
        <f t="shared" si="23"/>
        <v>Non-Diabetic</v>
      </c>
      <c r="L1489" s="14">
        <f>_xlfn.XLOOKUP($A1489,'Cleaned - Hospitalisation Detai'!$A$2:$A$2344,'Cleaned - Hospitalisation Detai'!$J$2:$J$2344,0)</f>
        <v>35001</v>
      </c>
      <c r="M1489" s="19">
        <f>_xlfn.XLOOKUP($A1489,'Cleaned - Hospitalisation Detai'!$A$2:$A$2344,'Cleaned - Hospitalisation Detai'!$F$2:$F$2344,0)</f>
        <v>7042.11</v>
      </c>
      <c r="N1489" s="19" t="str">
        <f>_xlfn.XLOOKUP($A1489,'Cleaned - Hospitalisation Detai'!$A$2:$A$2344,'Cleaned - Hospitalisation Detai'!$G$2:$G$2344,0)</f>
        <v>tier - 2</v>
      </c>
      <c r="O1489" s="19" t="str">
        <f>_xlfn.XLOOKUP($A1489,'Cleaned - Hospitalisation Detai'!$A$2:$A$2344,'Cleaned - Hospitalisation Detai'!$H$2:$H$2344,0)</f>
        <v>tier - 3</v>
      </c>
      <c r="P1489" s="19" t="str">
        <f>_xlfn.XLOOKUP($A1489,'Cleaned - Hospitalisation Detai'!$A$2:$A$2344,'Cleaned - Hospitalisation Detai'!$I$2:$I$2344,0)</f>
        <v>R1012</v>
      </c>
      <c r="Q1489" s="20">
        <f>_xlfn.XLOOKUP($A1489,'Cleaned - Hospitalisation Detai'!$A$2:$A$2344,'Cleaned - Hospitalisation Detai'!$K$2:$K$2344,0)</f>
        <v>27</v>
      </c>
    </row>
    <row r="1490" spans="1:17" ht="15.6" x14ac:dyDescent="0.3">
      <c r="A1490" s="10" t="s">
        <v>882</v>
      </c>
      <c r="B1490" s="11" t="str">
        <f>_xlfn.XLOOKUP(A1490,'Cleaned - Customer Names '!$A$2:$A$2336,'Cleaned - Customer Names '!$C$2:$C$2336,0)</f>
        <v>Annemarie A</v>
      </c>
      <c r="C1490" s="11">
        <f>_xlfn.XLOOKUP($A1490,'Cleaned - Medical Examinations'!$A$2:$A$2336,'Cleaned - Medical Examinations'!$B$2:$B$2336,0)</f>
        <v>22.86</v>
      </c>
      <c r="D1490" s="11">
        <f>_xlfn.XLOOKUP($A1490,'Cleaned - Medical Examinations'!$A$2:$A$2336,'Cleaned - Medical Examinations'!$C$2:$C$2336,0)</f>
        <v>7.5</v>
      </c>
      <c r="E1490" s="11" t="str">
        <f>_xlfn.XLOOKUP($A1490,'Cleaned - Medical Examinations'!$A$2:$A$2336,'Cleaned - Medical Examinations'!$D$2:$D$2336,0)</f>
        <v>No</v>
      </c>
      <c r="F1490" s="11" t="str">
        <f>_xlfn.XLOOKUP($A1490,'Cleaned - Medical Examinations'!$A$2:$A$2336,'Cleaned - Medical Examinations'!$E$2:$E$2336,0)</f>
        <v>No</v>
      </c>
      <c r="G1490" s="11" t="str">
        <f>_xlfn.XLOOKUP($A1490,'Cleaned - Medical Examinations'!$A$2:$A$2336,'Cleaned - Medical Examinations'!$F$2:$F$2336,0)</f>
        <v>No</v>
      </c>
      <c r="H1490" s="11">
        <f>_xlfn.XLOOKUP($A1490,'Cleaned - Medical Examinations'!$A$2:$A$2336,'Cleaned - Medical Examinations'!$G$2:$G$2336,0)</f>
        <v>0</v>
      </c>
      <c r="I1490" s="11" t="str">
        <f>_xlfn.XLOOKUP($A1490,'Cleaned - Medical Examinations'!$A$2:$A$2336,'Cleaned - Medical Examinations'!$H$2:$H$2336,0)</f>
        <v>No</v>
      </c>
      <c r="J1490" s="11" t="str">
        <f>_xlfn.XLOOKUP($A1490,'Cleaned - Medical Examinations'!$A$2:$A$2336,'Cleaned - Medical Examinations'!$I$2:$I$2336,0)</f>
        <v>Normal Weight</v>
      </c>
      <c r="K1490" s="11" t="str">
        <f t="shared" si="23"/>
        <v>Diabetic</v>
      </c>
      <c r="L1490" s="14">
        <f>_xlfn.XLOOKUP($A1490,'Cleaned - Hospitalisation Detai'!$A$2:$A$2344,'Cleaned - Hospitalisation Detai'!$J$2:$J$2344,0)</f>
        <v>28643</v>
      </c>
      <c r="M1490" s="19">
        <f>_xlfn.XLOOKUP($A1490,'Cleaned - Hospitalisation Detai'!$A$2:$A$2344,'Cleaned - Hospitalisation Detai'!$F$2:$F$2344,0)</f>
        <v>7033.08</v>
      </c>
      <c r="N1490" s="19" t="str">
        <f>_xlfn.XLOOKUP($A1490,'Cleaned - Hospitalisation Detai'!$A$2:$A$2344,'Cleaned - Hospitalisation Detai'!$G$2:$G$2344,0)</f>
        <v>tier - 2</v>
      </c>
      <c r="O1490" s="19" t="str">
        <f>_xlfn.XLOOKUP($A1490,'Cleaned - Hospitalisation Detai'!$A$2:$A$2344,'Cleaned - Hospitalisation Detai'!$H$2:$H$2344,0)</f>
        <v>tier - 2</v>
      </c>
      <c r="P1490" s="19" t="str">
        <f>_xlfn.XLOOKUP($A1490,'Cleaned - Hospitalisation Detai'!$A$2:$A$2344,'Cleaned - Hospitalisation Detai'!$I$2:$I$2344,0)</f>
        <v>R1013</v>
      </c>
      <c r="Q1490" s="20">
        <f>_xlfn.XLOOKUP($A1490,'Cleaned - Hospitalisation Detai'!$A$2:$A$2344,'Cleaned - Hospitalisation Detai'!$K$2:$K$2344,0)</f>
        <v>45</v>
      </c>
    </row>
    <row r="1491" spans="1:17" ht="15.6" x14ac:dyDescent="0.3">
      <c r="A1491" s="10" t="s">
        <v>881</v>
      </c>
      <c r="B1491" s="11" t="str">
        <f>_xlfn.XLOOKUP(A1491,'Cleaned - Customer Names '!$A$2:$A$2336,'Cleaned - Customer Names '!$C$2:$C$2336,0)</f>
        <v>Ashley R</v>
      </c>
      <c r="C1491" s="11">
        <f>_xlfn.XLOOKUP($A1491,'Cleaned - Medical Examinations'!$A$2:$A$2336,'Cleaned - Medical Examinations'!$B$2:$B$2336,0)</f>
        <v>18.760000000000002</v>
      </c>
      <c r="D1491" s="11">
        <f>_xlfn.XLOOKUP($A1491,'Cleaned - Medical Examinations'!$A$2:$A$2336,'Cleaned - Medical Examinations'!$C$2:$C$2336,0)</f>
        <v>4.88</v>
      </c>
      <c r="E1491" s="11" t="str">
        <f>_xlfn.XLOOKUP($A1491,'Cleaned - Medical Examinations'!$A$2:$A$2336,'Cleaned - Medical Examinations'!$D$2:$D$2336,0)</f>
        <v>Yes</v>
      </c>
      <c r="F1491" s="11" t="str">
        <f>_xlfn.XLOOKUP($A1491,'Cleaned - Medical Examinations'!$A$2:$A$2336,'Cleaned - Medical Examinations'!$E$2:$E$2336,0)</f>
        <v>No</v>
      </c>
      <c r="G1491" s="11" t="str">
        <f>_xlfn.XLOOKUP($A1491,'Cleaned - Medical Examinations'!$A$2:$A$2336,'Cleaned - Medical Examinations'!$F$2:$F$2336,0)</f>
        <v>Yes</v>
      </c>
      <c r="H1491" s="11">
        <f>_xlfn.XLOOKUP($A1491,'Cleaned - Medical Examinations'!$A$2:$A$2336,'Cleaned - Medical Examinations'!$G$2:$G$2336,0)</f>
        <v>1</v>
      </c>
      <c r="I1491" s="11" t="str">
        <f>_xlfn.XLOOKUP($A1491,'Cleaned - Medical Examinations'!$A$2:$A$2336,'Cleaned - Medical Examinations'!$H$2:$H$2336,0)</f>
        <v>No</v>
      </c>
      <c r="J1491" s="11" t="str">
        <f>_xlfn.XLOOKUP($A1491,'Cleaned - Medical Examinations'!$A$2:$A$2336,'Cleaned - Medical Examinations'!$I$2:$I$2336,0)</f>
        <v>Normal Weight</v>
      </c>
      <c r="K1491" s="11" t="str">
        <f t="shared" si="23"/>
        <v>Non-Diabetic</v>
      </c>
      <c r="L1491" s="14">
        <f>_xlfn.XLOOKUP($A1491,'Cleaned - Hospitalisation Detai'!$A$2:$A$2344,'Cleaned - Hospitalisation Detai'!$J$2:$J$2344,0)</f>
        <v>25390</v>
      </c>
      <c r="M1491" s="19">
        <f>_xlfn.XLOOKUP($A1491,'Cleaned - Hospitalisation Detai'!$A$2:$A$2344,'Cleaned - Hospitalisation Detai'!$F$2:$F$2344,0)</f>
        <v>7003.1</v>
      </c>
      <c r="N1491" s="19" t="str">
        <f>_xlfn.XLOOKUP($A1491,'Cleaned - Hospitalisation Detai'!$A$2:$A$2344,'Cleaned - Hospitalisation Detai'!$G$2:$G$2344,0)</f>
        <v>tier - 2</v>
      </c>
      <c r="O1491" s="19" t="str">
        <f>_xlfn.XLOOKUP($A1491,'Cleaned - Hospitalisation Detai'!$A$2:$A$2344,'Cleaned - Hospitalisation Detai'!$H$2:$H$2344,0)</f>
        <v>tier - 3</v>
      </c>
      <c r="P1491" s="19" t="str">
        <f>_xlfn.XLOOKUP($A1491,'Cleaned - Hospitalisation Detai'!$A$2:$A$2344,'Cleaned - Hospitalisation Detai'!$I$2:$I$2344,0)</f>
        <v>R1013</v>
      </c>
      <c r="Q1491" s="20">
        <f>_xlfn.XLOOKUP($A1491,'Cleaned - Hospitalisation Detai'!$A$2:$A$2344,'Cleaned - Hospitalisation Detai'!$K$2:$K$2344,0)</f>
        <v>53</v>
      </c>
    </row>
    <row r="1492" spans="1:17" ht="15.6" x14ac:dyDescent="0.3">
      <c r="A1492" s="10" t="s">
        <v>880</v>
      </c>
      <c r="B1492" s="11" t="str">
        <f>_xlfn.XLOOKUP(A1492,'Cleaned - Customer Names '!$A$2:$A$2336,'Cleaned - Customer Names '!$C$2:$C$2336,0)</f>
        <v>Leslie A</v>
      </c>
      <c r="C1492" s="11">
        <f>_xlfn.XLOOKUP($A1492,'Cleaned - Medical Examinations'!$A$2:$A$2336,'Cleaned - Medical Examinations'!$B$2:$B$2336,0)</f>
        <v>24.36</v>
      </c>
      <c r="D1492" s="11">
        <f>_xlfn.XLOOKUP($A1492,'Cleaned - Medical Examinations'!$A$2:$A$2336,'Cleaned - Medical Examinations'!$C$2:$C$2336,0)</f>
        <v>5.57</v>
      </c>
      <c r="E1492" s="11" t="str">
        <f>_xlfn.XLOOKUP($A1492,'Cleaned - Medical Examinations'!$A$2:$A$2336,'Cleaned - Medical Examinations'!$D$2:$D$2336,0)</f>
        <v>No</v>
      </c>
      <c r="F1492" s="11" t="str">
        <f>_xlfn.XLOOKUP($A1492,'Cleaned - Medical Examinations'!$A$2:$A$2336,'Cleaned - Medical Examinations'!$E$2:$E$2336,0)</f>
        <v>No</v>
      </c>
      <c r="G1492" s="11" t="str">
        <f>_xlfn.XLOOKUP($A1492,'Cleaned - Medical Examinations'!$A$2:$A$2336,'Cleaned - Medical Examinations'!$F$2:$F$2336,0)</f>
        <v>No</v>
      </c>
      <c r="H1492" s="11">
        <f>_xlfn.XLOOKUP($A1492,'Cleaned - Medical Examinations'!$A$2:$A$2336,'Cleaned - Medical Examinations'!$G$2:$G$2336,0)</f>
        <v>0</v>
      </c>
      <c r="I1492" s="11" t="str">
        <f>_xlfn.XLOOKUP($A1492,'Cleaned - Medical Examinations'!$A$2:$A$2336,'Cleaned - Medical Examinations'!$H$2:$H$2336,0)</f>
        <v>No</v>
      </c>
      <c r="J1492" s="11" t="str">
        <f>_xlfn.XLOOKUP($A1492,'Cleaned - Medical Examinations'!$A$2:$A$2336,'Cleaned - Medical Examinations'!$I$2:$I$2336,0)</f>
        <v>Normal Weight</v>
      </c>
      <c r="K1492" s="11" t="str">
        <f t="shared" si="23"/>
        <v>Non-Diabetic</v>
      </c>
      <c r="L1492" s="14">
        <f>_xlfn.XLOOKUP($A1492,'Cleaned - Hospitalisation Detai'!$A$2:$A$2344,'Cleaned - Hospitalisation Detai'!$J$2:$J$2344,0)</f>
        <v>30195</v>
      </c>
      <c r="M1492" s="19">
        <f>_xlfn.XLOOKUP($A1492,'Cleaned - Hospitalisation Detai'!$A$2:$A$2344,'Cleaned - Hospitalisation Detai'!$F$2:$F$2344,0)</f>
        <v>6989.95</v>
      </c>
      <c r="N1492" s="19" t="str">
        <f>_xlfn.XLOOKUP($A1492,'Cleaned - Hospitalisation Detai'!$A$2:$A$2344,'Cleaned - Hospitalisation Detai'!$G$2:$G$2344,0)</f>
        <v>tier - 2</v>
      </c>
      <c r="O1492" s="19" t="str">
        <f>_xlfn.XLOOKUP($A1492,'Cleaned - Hospitalisation Detai'!$A$2:$A$2344,'Cleaned - Hospitalisation Detai'!$H$2:$H$2344,0)</f>
        <v>tier - 1</v>
      </c>
      <c r="P1492" s="19" t="str">
        <f>_xlfn.XLOOKUP($A1492,'Cleaned - Hospitalisation Detai'!$A$2:$A$2344,'Cleaned - Hospitalisation Detai'!$I$2:$I$2344,0)</f>
        <v>R1013</v>
      </c>
      <c r="Q1492" s="20">
        <f>_xlfn.XLOOKUP($A1492,'Cleaned - Hospitalisation Detai'!$A$2:$A$2344,'Cleaned - Hospitalisation Detai'!$K$2:$K$2344,0)</f>
        <v>40</v>
      </c>
    </row>
    <row r="1493" spans="1:17" ht="15.6" x14ac:dyDescent="0.3">
      <c r="A1493" s="10" t="s">
        <v>879</v>
      </c>
      <c r="B1493" s="11" t="str">
        <f>_xlfn.XLOOKUP(A1493,'Cleaned - Customer Names '!$A$2:$A$2336,'Cleaned - Customer Names '!$C$2:$C$2336,0)</f>
        <v>Mauricio J. Sr.</v>
      </c>
      <c r="C1493" s="11">
        <f>_xlfn.XLOOKUP($A1493,'Cleaned - Medical Examinations'!$A$2:$A$2336,'Cleaned - Medical Examinations'!$B$2:$B$2336,0)</f>
        <v>32.299999999999997</v>
      </c>
      <c r="D1493" s="11">
        <f>_xlfn.XLOOKUP($A1493,'Cleaned - Medical Examinations'!$A$2:$A$2336,'Cleaned - Medical Examinations'!$C$2:$C$2336,0)</f>
        <v>5.31</v>
      </c>
      <c r="E1493" s="11" t="str">
        <f>_xlfn.XLOOKUP($A1493,'Cleaned - Medical Examinations'!$A$2:$A$2336,'Cleaned - Medical Examinations'!$D$2:$D$2336,0)</f>
        <v>No</v>
      </c>
      <c r="F1493" s="11" t="str">
        <f>_xlfn.XLOOKUP($A1493,'Cleaned - Medical Examinations'!$A$2:$A$2336,'Cleaned - Medical Examinations'!$E$2:$E$2336,0)</f>
        <v>No</v>
      </c>
      <c r="G1493" s="11" t="str">
        <f>_xlfn.XLOOKUP($A1493,'Cleaned - Medical Examinations'!$A$2:$A$2336,'Cleaned - Medical Examinations'!$F$2:$F$2336,0)</f>
        <v>No</v>
      </c>
      <c r="H1493" s="11">
        <f>_xlfn.XLOOKUP($A1493,'Cleaned - Medical Examinations'!$A$2:$A$2336,'Cleaned - Medical Examinations'!$G$2:$G$2336,0)</f>
        <v>0</v>
      </c>
      <c r="I1493" s="11" t="str">
        <f>_xlfn.XLOOKUP($A1493,'Cleaned - Medical Examinations'!$A$2:$A$2336,'Cleaned - Medical Examinations'!$H$2:$H$2336,0)</f>
        <v>No</v>
      </c>
      <c r="J1493" s="11" t="str">
        <f>_xlfn.XLOOKUP($A1493,'Cleaned - Medical Examinations'!$A$2:$A$2336,'Cleaned - Medical Examinations'!$I$2:$I$2336,0)</f>
        <v>Obesity</v>
      </c>
      <c r="K1493" s="11" t="str">
        <f t="shared" si="23"/>
        <v>Non-Diabetic</v>
      </c>
      <c r="L1493" s="14">
        <f>_xlfn.XLOOKUP($A1493,'Cleaned - Hospitalisation Detai'!$A$2:$A$2344,'Cleaned - Hospitalisation Detai'!$J$2:$J$2344,0)</f>
        <v>30242</v>
      </c>
      <c r="M1493" s="19">
        <f>_xlfn.XLOOKUP($A1493,'Cleaned - Hospitalisation Detai'!$A$2:$A$2344,'Cleaned - Hospitalisation Detai'!$F$2:$F$2344,0)</f>
        <v>6986.7</v>
      </c>
      <c r="N1493" s="19" t="str">
        <f>_xlfn.XLOOKUP($A1493,'Cleaned - Hospitalisation Detai'!$A$2:$A$2344,'Cleaned - Hospitalisation Detai'!$G$2:$G$2344,0)</f>
        <v>tier - 3</v>
      </c>
      <c r="O1493" s="19" t="str">
        <f>_xlfn.XLOOKUP($A1493,'Cleaned - Hospitalisation Detai'!$A$2:$A$2344,'Cleaned - Hospitalisation Detai'!$H$2:$H$2344,0)</f>
        <v>tier - 1</v>
      </c>
      <c r="P1493" s="19" t="str">
        <f>_xlfn.XLOOKUP($A1493,'Cleaned - Hospitalisation Detai'!$A$2:$A$2344,'Cleaned - Hospitalisation Detai'!$I$2:$I$2344,0)</f>
        <v>R1012</v>
      </c>
      <c r="Q1493" s="20">
        <f>_xlfn.XLOOKUP($A1493,'Cleaned - Hospitalisation Detai'!$A$2:$A$2344,'Cleaned - Hospitalisation Detai'!$K$2:$K$2344,0)</f>
        <v>40</v>
      </c>
    </row>
    <row r="1494" spans="1:17" ht="15.6" x14ac:dyDescent="0.3">
      <c r="A1494" s="10" t="s">
        <v>878</v>
      </c>
      <c r="B1494" s="11" t="str">
        <f>_xlfn.XLOOKUP(A1494,'Cleaned - Customer Names '!$A$2:$A$2336,'Cleaned - Customer Names '!$C$2:$C$2336,0)</f>
        <v>Kieran</v>
      </c>
      <c r="C1494" s="11">
        <f>_xlfn.XLOOKUP($A1494,'Cleaned - Medical Examinations'!$A$2:$A$2336,'Cleaned - Medical Examinations'!$B$2:$B$2336,0)</f>
        <v>22.704999999999998</v>
      </c>
      <c r="D1494" s="11">
        <f>_xlfn.XLOOKUP($A1494,'Cleaned - Medical Examinations'!$A$2:$A$2336,'Cleaned - Medical Examinations'!$C$2:$C$2336,0)</f>
        <v>4.57</v>
      </c>
      <c r="E1494" s="11" t="str">
        <f>_xlfn.XLOOKUP($A1494,'Cleaned - Medical Examinations'!$A$2:$A$2336,'Cleaned - Medical Examinations'!$D$2:$D$2336,0)</f>
        <v>Yes</v>
      </c>
      <c r="F1494" s="11" t="str">
        <f>_xlfn.XLOOKUP($A1494,'Cleaned - Medical Examinations'!$A$2:$A$2336,'Cleaned - Medical Examinations'!$E$2:$E$2336,0)</f>
        <v>No</v>
      </c>
      <c r="G1494" s="11" t="str">
        <f>_xlfn.XLOOKUP($A1494,'Cleaned - Medical Examinations'!$A$2:$A$2336,'Cleaned - Medical Examinations'!$F$2:$F$2336,0)</f>
        <v>No</v>
      </c>
      <c r="H1494" s="11">
        <f>_xlfn.XLOOKUP($A1494,'Cleaned - Medical Examinations'!$A$2:$A$2336,'Cleaned - Medical Examinations'!$G$2:$G$2336,0)</f>
        <v>0</v>
      </c>
      <c r="I1494" s="11" t="str">
        <f>_xlfn.XLOOKUP($A1494,'Cleaned - Medical Examinations'!$A$2:$A$2336,'Cleaned - Medical Examinations'!$H$2:$H$2336,0)</f>
        <v>No</v>
      </c>
      <c r="J1494" s="11" t="str">
        <f>_xlfn.XLOOKUP($A1494,'Cleaned - Medical Examinations'!$A$2:$A$2336,'Cleaned - Medical Examinations'!$I$2:$I$2336,0)</f>
        <v>Normal Weight</v>
      </c>
      <c r="K1494" s="11" t="str">
        <f t="shared" si="23"/>
        <v>Non-Diabetic</v>
      </c>
      <c r="L1494" s="14">
        <f>_xlfn.XLOOKUP($A1494,'Cleaned - Hospitalisation Detai'!$A$2:$A$2344,'Cleaned - Hospitalisation Detai'!$J$2:$J$2344,0)</f>
        <v>31391</v>
      </c>
      <c r="M1494" s="19">
        <f>_xlfn.XLOOKUP($A1494,'Cleaned - Hospitalisation Detai'!$A$2:$A$2344,'Cleaned - Hospitalisation Detai'!$F$2:$F$2344,0)</f>
        <v>6985.51</v>
      </c>
      <c r="N1494" s="19" t="str">
        <f>_xlfn.XLOOKUP($A1494,'Cleaned - Hospitalisation Detai'!$A$2:$A$2344,'Cleaned - Hospitalisation Detai'!$G$2:$G$2344,0)</f>
        <v>tier - 2</v>
      </c>
      <c r="O1494" s="19" t="str">
        <f>_xlfn.XLOOKUP($A1494,'Cleaned - Hospitalisation Detai'!$A$2:$A$2344,'Cleaned - Hospitalisation Detai'!$H$2:$H$2344,0)</f>
        <v>tier - 2</v>
      </c>
      <c r="P1494" s="19" t="str">
        <f>_xlfn.XLOOKUP($A1494,'Cleaned - Hospitalisation Detai'!$A$2:$A$2344,'Cleaned - Hospitalisation Detai'!$I$2:$I$2344,0)</f>
        <v>R1019</v>
      </c>
      <c r="Q1494" s="20">
        <f>_xlfn.XLOOKUP($A1494,'Cleaned - Hospitalisation Detai'!$A$2:$A$2344,'Cleaned - Hospitalisation Detai'!$K$2:$K$2344,0)</f>
        <v>37</v>
      </c>
    </row>
    <row r="1495" spans="1:17" ht="15.6" x14ac:dyDescent="0.3">
      <c r="A1495" s="10" t="s">
        <v>877</v>
      </c>
      <c r="B1495" s="11" t="str">
        <f>_xlfn.XLOOKUP(A1495,'Cleaned - Customer Names '!$A$2:$A$2336,'Cleaned - Customer Names '!$C$2:$C$2336,0)</f>
        <v>Elizabeth A</v>
      </c>
      <c r="C1495" s="11">
        <f>_xlfn.XLOOKUP($A1495,'Cleaned - Medical Examinations'!$A$2:$A$2336,'Cleaned - Medical Examinations'!$B$2:$B$2336,0)</f>
        <v>21.79</v>
      </c>
      <c r="D1495" s="11">
        <f>_xlfn.XLOOKUP($A1495,'Cleaned - Medical Examinations'!$A$2:$A$2336,'Cleaned - Medical Examinations'!$C$2:$C$2336,0)</f>
        <v>8.6999999999999993</v>
      </c>
      <c r="E1495" s="11" t="str">
        <f>_xlfn.XLOOKUP($A1495,'Cleaned - Medical Examinations'!$A$2:$A$2336,'Cleaned - Medical Examinations'!$D$2:$D$2336,0)</f>
        <v>Yes</v>
      </c>
      <c r="F1495" s="11" t="str">
        <f>_xlfn.XLOOKUP($A1495,'Cleaned - Medical Examinations'!$A$2:$A$2336,'Cleaned - Medical Examinations'!$E$2:$E$2336,0)</f>
        <v>No</v>
      </c>
      <c r="G1495" s="11" t="str">
        <f>_xlfn.XLOOKUP($A1495,'Cleaned - Medical Examinations'!$A$2:$A$2336,'Cleaned - Medical Examinations'!$F$2:$F$2336,0)</f>
        <v>No</v>
      </c>
      <c r="H1495" s="11">
        <f>_xlfn.XLOOKUP($A1495,'Cleaned - Medical Examinations'!$A$2:$A$2336,'Cleaned - Medical Examinations'!$G$2:$G$2336,0)</f>
        <v>1</v>
      </c>
      <c r="I1495" s="11" t="str">
        <f>_xlfn.XLOOKUP($A1495,'Cleaned - Medical Examinations'!$A$2:$A$2336,'Cleaned - Medical Examinations'!$H$2:$H$2336,0)</f>
        <v>No</v>
      </c>
      <c r="J1495" s="11" t="str">
        <f>_xlfn.XLOOKUP($A1495,'Cleaned - Medical Examinations'!$A$2:$A$2336,'Cleaned - Medical Examinations'!$I$2:$I$2336,0)</f>
        <v>Normal Weight</v>
      </c>
      <c r="K1495" s="11" t="str">
        <f t="shared" si="23"/>
        <v>Diabetic</v>
      </c>
      <c r="L1495" s="14">
        <f>_xlfn.XLOOKUP($A1495,'Cleaned - Hospitalisation Detai'!$A$2:$A$2344,'Cleaned - Hospitalisation Detai'!$J$2:$J$2344,0)</f>
        <v>27548</v>
      </c>
      <c r="M1495" s="19">
        <f>_xlfn.XLOOKUP($A1495,'Cleaned - Hospitalisation Detai'!$A$2:$A$2344,'Cleaned - Hospitalisation Detai'!$F$2:$F$2344,0)</f>
        <v>6965.21</v>
      </c>
      <c r="N1495" s="19" t="str">
        <f>_xlfn.XLOOKUP($A1495,'Cleaned - Hospitalisation Detai'!$A$2:$A$2344,'Cleaned - Hospitalisation Detai'!$G$2:$G$2344,0)</f>
        <v>tier - 2</v>
      </c>
      <c r="O1495" s="19" t="str">
        <f>_xlfn.XLOOKUP($A1495,'Cleaned - Hospitalisation Detai'!$A$2:$A$2344,'Cleaned - Hospitalisation Detai'!$H$2:$H$2344,0)</f>
        <v>tier - 3</v>
      </c>
      <c r="P1495" s="19" t="str">
        <f>_xlfn.XLOOKUP($A1495,'Cleaned - Hospitalisation Detai'!$A$2:$A$2344,'Cleaned - Hospitalisation Detai'!$I$2:$I$2344,0)</f>
        <v>R1013</v>
      </c>
      <c r="Q1495" s="20">
        <f>_xlfn.XLOOKUP($A1495,'Cleaned - Hospitalisation Detai'!$A$2:$A$2344,'Cleaned - Hospitalisation Detai'!$K$2:$K$2344,0)</f>
        <v>48</v>
      </c>
    </row>
    <row r="1496" spans="1:17" ht="15.6" x14ac:dyDescent="0.3">
      <c r="A1496" s="10" t="s">
        <v>876</v>
      </c>
      <c r="B1496" s="11" t="str">
        <f>_xlfn.XLOOKUP(A1496,'Cleaned - Customer Names '!$A$2:$A$2336,'Cleaned - Customer Names '!$C$2:$C$2336,0)</f>
        <v>Zeke M.</v>
      </c>
      <c r="C1496" s="11">
        <f>_xlfn.XLOOKUP($A1496,'Cleaned - Medical Examinations'!$A$2:$A$2336,'Cleaned - Medical Examinations'!$B$2:$B$2336,0)</f>
        <v>24.52</v>
      </c>
      <c r="D1496" s="11">
        <f>_xlfn.XLOOKUP($A1496,'Cleaned - Medical Examinations'!$A$2:$A$2336,'Cleaned - Medical Examinations'!$C$2:$C$2336,0)</f>
        <v>4.76</v>
      </c>
      <c r="E1496" s="11" t="str">
        <f>_xlfn.XLOOKUP($A1496,'Cleaned - Medical Examinations'!$A$2:$A$2336,'Cleaned - Medical Examinations'!$D$2:$D$2336,0)</f>
        <v>No</v>
      </c>
      <c r="F1496" s="11" t="str">
        <f>_xlfn.XLOOKUP($A1496,'Cleaned - Medical Examinations'!$A$2:$A$2336,'Cleaned - Medical Examinations'!$E$2:$E$2336,0)</f>
        <v>No</v>
      </c>
      <c r="G1496" s="11" t="str">
        <f>_xlfn.XLOOKUP($A1496,'Cleaned - Medical Examinations'!$A$2:$A$2336,'Cleaned - Medical Examinations'!$F$2:$F$2336,0)</f>
        <v>No</v>
      </c>
      <c r="H1496" s="11">
        <f>_xlfn.XLOOKUP($A1496,'Cleaned - Medical Examinations'!$A$2:$A$2336,'Cleaned - Medical Examinations'!$G$2:$G$2336,0)</f>
        <v>0</v>
      </c>
      <c r="I1496" s="11" t="str">
        <f>_xlfn.XLOOKUP($A1496,'Cleaned - Medical Examinations'!$A$2:$A$2336,'Cleaned - Medical Examinations'!$H$2:$H$2336,0)</f>
        <v>No</v>
      </c>
      <c r="J1496" s="11" t="str">
        <f>_xlfn.XLOOKUP($A1496,'Cleaned - Medical Examinations'!$A$2:$A$2336,'Cleaned - Medical Examinations'!$I$2:$I$2336,0)</f>
        <v>Normal Weight</v>
      </c>
      <c r="K1496" s="11" t="str">
        <f t="shared" si="23"/>
        <v>Non-Diabetic</v>
      </c>
      <c r="L1496" s="14">
        <f>_xlfn.XLOOKUP($A1496,'Cleaned - Hospitalisation Detai'!$A$2:$A$2344,'Cleaned - Hospitalisation Detai'!$J$2:$J$2344,0)</f>
        <v>29451</v>
      </c>
      <c r="M1496" s="19">
        <f>_xlfn.XLOOKUP($A1496,'Cleaned - Hospitalisation Detai'!$A$2:$A$2344,'Cleaned - Hospitalisation Detai'!$F$2:$F$2344,0)</f>
        <v>6951.12</v>
      </c>
      <c r="N1496" s="19" t="str">
        <f>_xlfn.XLOOKUP($A1496,'Cleaned - Hospitalisation Detai'!$A$2:$A$2344,'Cleaned - Hospitalisation Detai'!$G$2:$G$2344,0)</f>
        <v>tier - 2</v>
      </c>
      <c r="O1496" s="19" t="str">
        <f>_xlfn.XLOOKUP($A1496,'Cleaned - Hospitalisation Detai'!$A$2:$A$2344,'Cleaned - Hospitalisation Detai'!$H$2:$H$2344,0)</f>
        <v>tier - 2</v>
      </c>
      <c r="P1496" s="19" t="str">
        <f>_xlfn.XLOOKUP($A1496,'Cleaned - Hospitalisation Detai'!$A$2:$A$2344,'Cleaned - Hospitalisation Detai'!$I$2:$I$2344,0)</f>
        <v>R1013</v>
      </c>
      <c r="Q1496" s="20">
        <f>_xlfn.XLOOKUP($A1496,'Cleaned - Hospitalisation Detai'!$A$2:$A$2344,'Cleaned - Hospitalisation Detai'!$K$2:$K$2344,0)</f>
        <v>42</v>
      </c>
    </row>
    <row r="1497" spans="1:17" ht="15.6" x14ac:dyDescent="0.3">
      <c r="A1497" s="10" t="s">
        <v>875</v>
      </c>
      <c r="B1497" s="11" t="str">
        <f>_xlfn.XLOOKUP(A1497,'Cleaned - Customer Names '!$A$2:$A$2336,'Cleaned - Customer Names '!$C$2:$C$2336,0)</f>
        <v>Chip</v>
      </c>
      <c r="C1497" s="11">
        <f>_xlfn.XLOOKUP($A1497,'Cleaned - Medical Examinations'!$A$2:$A$2336,'Cleaned - Medical Examinations'!$B$2:$B$2336,0)</f>
        <v>39.520000000000003</v>
      </c>
      <c r="D1497" s="11">
        <f>_xlfn.XLOOKUP($A1497,'Cleaned - Medical Examinations'!$A$2:$A$2336,'Cleaned - Medical Examinations'!$C$2:$C$2336,0)</f>
        <v>11.81</v>
      </c>
      <c r="E1497" s="11" t="str">
        <f>_xlfn.XLOOKUP($A1497,'Cleaned - Medical Examinations'!$A$2:$A$2336,'Cleaned - Medical Examinations'!$D$2:$D$2336,0)</f>
        <v>No</v>
      </c>
      <c r="F1497" s="11" t="str">
        <f>_xlfn.XLOOKUP($A1497,'Cleaned - Medical Examinations'!$A$2:$A$2336,'Cleaned - Medical Examinations'!$E$2:$E$2336,0)</f>
        <v>No</v>
      </c>
      <c r="G1497" s="11" t="str">
        <f>_xlfn.XLOOKUP($A1497,'Cleaned - Medical Examinations'!$A$2:$A$2336,'Cleaned - Medical Examinations'!$F$2:$F$2336,0)</f>
        <v>No</v>
      </c>
      <c r="H1497" s="11">
        <f>_xlfn.XLOOKUP($A1497,'Cleaned - Medical Examinations'!$A$2:$A$2336,'Cleaned - Medical Examinations'!$G$2:$G$2336,0)</f>
        <v>0</v>
      </c>
      <c r="I1497" s="11" t="str">
        <f>_xlfn.XLOOKUP($A1497,'Cleaned - Medical Examinations'!$A$2:$A$2336,'Cleaned - Medical Examinations'!$H$2:$H$2336,0)</f>
        <v>No</v>
      </c>
      <c r="J1497" s="11" t="str">
        <f>_xlfn.XLOOKUP($A1497,'Cleaned - Medical Examinations'!$A$2:$A$2336,'Cleaned - Medical Examinations'!$I$2:$I$2336,0)</f>
        <v>Obesity</v>
      </c>
      <c r="K1497" s="11" t="str">
        <f t="shared" si="23"/>
        <v>Diabetic</v>
      </c>
      <c r="L1497" s="14">
        <f>_xlfn.XLOOKUP($A1497,'Cleaned - Hospitalisation Detai'!$A$2:$A$2344,'Cleaned - Hospitalisation Detai'!$J$2:$J$2344,0)</f>
        <v>28839</v>
      </c>
      <c r="M1497" s="19">
        <f>_xlfn.XLOOKUP($A1497,'Cleaned - Hospitalisation Detai'!$A$2:$A$2344,'Cleaned - Hospitalisation Detai'!$F$2:$F$2344,0)</f>
        <v>6948.7</v>
      </c>
      <c r="N1497" s="19" t="str">
        <f>_xlfn.XLOOKUP($A1497,'Cleaned - Hospitalisation Detai'!$A$2:$A$2344,'Cleaned - Hospitalisation Detai'!$G$2:$G$2344,0)</f>
        <v>tier - 1</v>
      </c>
      <c r="O1497" s="19" t="str">
        <f>_xlfn.XLOOKUP($A1497,'Cleaned - Hospitalisation Detai'!$A$2:$A$2344,'Cleaned - Hospitalisation Detai'!$H$2:$H$2344,0)</f>
        <v>tier - 2</v>
      </c>
      <c r="P1497" s="19" t="str">
        <f>_xlfn.XLOOKUP($A1497,'Cleaned - Hospitalisation Detai'!$A$2:$A$2344,'Cleaned - Hospitalisation Detai'!$I$2:$I$2344,0)</f>
        <v>R1012</v>
      </c>
      <c r="Q1497" s="20">
        <f>_xlfn.XLOOKUP($A1497,'Cleaned - Hospitalisation Detai'!$A$2:$A$2344,'Cleaned - Hospitalisation Detai'!$K$2:$K$2344,0)</f>
        <v>44</v>
      </c>
    </row>
    <row r="1498" spans="1:17" ht="15.6" x14ac:dyDescent="0.3">
      <c r="A1498" s="10" t="s">
        <v>874</v>
      </c>
      <c r="B1498" s="11" t="str">
        <f>_xlfn.XLOOKUP(A1498,'Cleaned - Customer Names '!$A$2:$A$2336,'Cleaned - Customer Names '!$C$2:$C$2336,0)</f>
        <v>Miguel Angel Sr.</v>
      </c>
      <c r="C1498" s="11">
        <f>_xlfn.XLOOKUP($A1498,'Cleaned - Medical Examinations'!$A$2:$A$2336,'Cleaned - Medical Examinations'!$B$2:$B$2336,0)</f>
        <v>24.49</v>
      </c>
      <c r="D1498" s="11">
        <f>_xlfn.XLOOKUP($A1498,'Cleaned - Medical Examinations'!$A$2:$A$2336,'Cleaned - Medical Examinations'!$C$2:$C$2336,0)</f>
        <v>4.67</v>
      </c>
      <c r="E1498" s="11" t="str">
        <f>_xlfn.XLOOKUP($A1498,'Cleaned - Medical Examinations'!$A$2:$A$2336,'Cleaned - Medical Examinations'!$D$2:$D$2336,0)</f>
        <v>No</v>
      </c>
      <c r="F1498" s="11" t="str">
        <f>_xlfn.XLOOKUP($A1498,'Cleaned - Medical Examinations'!$A$2:$A$2336,'Cleaned - Medical Examinations'!$E$2:$E$2336,0)</f>
        <v>No</v>
      </c>
      <c r="G1498" s="11" t="str">
        <f>_xlfn.XLOOKUP($A1498,'Cleaned - Medical Examinations'!$A$2:$A$2336,'Cleaned - Medical Examinations'!$F$2:$F$2336,0)</f>
        <v>No</v>
      </c>
      <c r="H1498" s="11">
        <f>_xlfn.XLOOKUP($A1498,'Cleaned - Medical Examinations'!$A$2:$A$2336,'Cleaned - Medical Examinations'!$G$2:$G$2336,0)</f>
        <v>0</v>
      </c>
      <c r="I1498" s="11" t="str">
        <f>_xlfn.XLOOKUP($A1498,'Cleaned - Medical Examinations'!$A$2:$A$2336,'Cleaned - Medical Examinations'!$H$2:$H$2336,0)</f>
        <v>No</v>
      </c>
      <c r="J1498" s="11" t="str">
        <f>_xlfn.XLOOKUP($A1498,'Cleaned - Medical Examinations'!$A$2:$A$2336,'Cleaned - Medical Examinations'!$I$2:$I$2336,0)</f>
        <v>Normal Weight</v>
      </c>
      <c r="K1498" s="11" t="str">
        <f t="shared" si="23"/>
        <v>Non-Diabetic</v>
      </c>
      <c r="L1498" s="14">
        <f>_xlfn.XLOOKUP($A1498,'Cleaned - Hospitalisation Detai'!$A$2:$A$2344,'Cleaned - Hospitalisation Detai'!$J$2:$J$2344,0)</f>
        <v>29499</v>
      </c>
      <c r="M1498" s="19">
        <f>_xlfn.XLOOKUP($A1498,'Cleaned - Hospitalisation Detai'!$A$2:$A$2344,'Cleaned - Hospitalisation Detai'!$F$2:$F$2344,0)</f>
        <v>6940.94</v>
      </c>
      <c r="N1498" s="19" t="str">
        <f>_xlfn.XLOOKUP($A1498,'Cleaned - Hospitalisation Detai'!$A$2:$A$2344,'Cleaned - Hospitalisation Detai'!$G$2:$G$2344,0)</f>
        <v>tier - 2</v>
      </c>
      <c r="O1498" s="19" t="str">
        <f>_xlfn.XLOOKUP($A1498,'Cleaned - Hospitalisation Detai'!$A$2:$A$2344,'Cleaned - Hospitalisation Detai'!$H$2:$H$2344,0)</f>
        <v>tier - 3</v>
      </c>
      <c r="P1498" s="19" t="str">
        <f>_xlfn.XLOOKUP($A1498,'Cleaned - Hospitalisation Detai'!$A$2:$A$2344,'Cleaned - Hospitalisation Detai'!$I$2:$I$2344,0)</f>
        <v>R1013</v>
      </c>
      <c r="Q1498" s="20">
        <f>_xlfn.XLOOKUP($A1498,'Cleaned - Hospitalisation Detai'!$A$2:$A$2344,'Cleaned - Hospitalisation Detai'!$K$2:$K$2344,0)</f>
        <v>42</v>
      </c>
    </row>
    <row r="1499" spans="1:17" ht="15.6" x14ac:dyDescent="0.3">
      <c r="A1499" s="10" t="s">
        <v>873</v>
      </c>
      <c r="B1499" s="11" t="str">
        <f>_xlfn.XLOOKUP(A1499,'Cleaned - Customer Names '!$A$2:$A$2336,'Cleaned - Customer Names '!$C$2:$C$2336,0)</f>
        <v>Brian</v>
      </c>
      <c r="C1499" s="11">
        <f>_xlfn.XLOOKUP($A1499,'Cleaned - Medical Examinations'!$A$2:$A$2336,'Cleaned - Medical Examinations'!$B$2:$B$2336,0)</f>
        <v>26.315000000000001</v>
      </c>
      <c r="D1499" s="11">
        <f>_xlfn.XLOOKUP($A1499,'Cleaned - Medical Examinations'!$A$2:$A$2336,'Cleaned - Medical Examinations'!$C$2:$C$2336,0)</f>
        <v>6.02</v>
      </c>
      <c r="E1499" s="11" t="str">
        <f>_xlfn.XLOOKUP($A1499,'Cleaned - Medical Examinations'!$A$2:$A$2336,'Cleaned - Medical Examinations'!$D$2:$D$2336,0)</f>
        <v>No</v>
      </c>
      <c r="F1499" s="11" t="str">
        <f>_xlfn.XLOOKUP($A1499,'Cleaned - Medical Examinations'!$A$2:$A$2336,'Cleaned - Medical Examinations'!$E$2:$E$2336,0)</f>
        <v>No</v>
      </c>
      <c r="G1499" s="11" t="str">
        <f>_xlfn.XLOOKUP($A1499,'Cleaned - Medical Examinations'!$A$2:$A$2336,'Cleaned - Medical Examinations'!$F$2:$F$2336,0)</f>
        <v>No</v>
      </c>
      <c r="H1499" s="11">
        <f>_xlfn.XLOOKUP($A1499,'Cleaned - Medical Examinations'!$A$2:$A$2336,'Cleaned - Medical Examinations'!$G$2:$G$2336,0)</f>
        <v>0</v>
      </c>
      <c r="I1499" s="11" t="str">
        <f>_xlfn.XLOOKUP($A1499,'Cleaned - Medical Examinations'!$A$2:$A$2336,'Cleaned - Medical Examinations'!$H$2:$H$2336,0)</f>
        <v>No</v>
      </c>
      <c r="J1499" s="11" t="str">
        <f>_xlfn.XLOOKUP($A1499,'Cleaned - Medical Examinations'!$A$2:$A$2336,'Cleaned - Medical Examinations'!$I$2:$I$2336,0)</f>
        <v>Overweight</v>
      </c>
      <c r="K1499" s="11" t="str">
        <f t="shared" si="23"/>
        <v>Non-Diabetic</v>
      </c>
      <c r="L1499" s="14">
        <f>_xlfn.XLOOKUP($A1499,'Cleaned - Hospitalisation Detai'!$A$2:$A$2344,'Cleaned - Hospitalisation Detai'!$J$2:$J$2344,0)</f>
        <v>29463</v>
      </c>
      <c r="M1499" s="19">
        <f>_xlfn.XLOOKUP($A1499,'Cleaned - Hospitalisation Detai'!$A$2:$A$2344,'Cleaned - Hospitalisation Detai'!$F$2:$F$2344,0)</f>
        <v>6940.91</v>
      </c>
      <c r="N1499" s="19" t="str">
        <f>_xlfn.XLOOKUP($A1499,'Cleaned - Hospitalisation Detai'!$A$2:$A$2344,'Cleaned - Hospitalisation Detai'!$G$2:$G$2344,0)</f>
        <v>tier - 2</v>
      </c>
      <c r="O1499" s="19" t="str">
        <f>_xlfn.XLOOKUP($A1499,'Cleaned - Hospitalisation Detai'!$A$2:$A$2344,'Cleaned - Hospitalisation Detai'!$H$2:$H$2344,0)</f>
        <v>tier - 2</v>
      </c>
      <c r="P1499" s="19" t="str">
        <f>_xlfn.XLOOKUP($A1499,'Cleaned - Hospitalisation Detai'!$A$2:$A$2344,'Cleaned - Hospitalisation Detai'!$I$2:$I$2344,0)</f>
        <v>R1012</v>
      </c>
      <c r="Q1499" s="20">
        <f>_xlfn.XLOOKUP($A1499,'Cleaned - Hospitalisation Detai'!$A$2:$A$2344,'Cleaned - Hospitalisation Detai'!$K$2:$K$2344,0)</f>
        <v>42</v>
      </c>
    </row>
    <row r="1500" spans="1:17" ht="15.6" x14ac:dyDescent="0.3">
      <c r="A1500" s="10" t="s">
        <v>872</v>
      </c>
      <c r="B1500" s="11" t="str">
        <f>_xlfn.XLOOKUP(A1500,'Cleaned - Customer Names '!$A$2:$A$2336,'Cleaned - Customer Names '!$C$2:$C$2336,0)</f>
        <v>Meghan</v>
      </c>
      <c r="C1500" s="11">
        <f>_xlfn.XLOOKUP($A1500,'Cleaned - Medical Examinations'!$A$2:$A$2336,'Cleaned - Medical Examinations'!$B$2:$B$2336,0)</f>
        <v>22.58</v>
      </c>
      <c r="D1500" s="11">
        <f>_xlfn.XLOOKUP($A1500,'Cleaned - Medical Examinations'!$A$2:$A$2336,'Cleaned - Medical Examinations'!$C$2:$C$2336,0)</f>
        <v>7.46</v>
      </c>
      <c r="E1500" s="11" t="str">
        <f>_xlfn.XLOOKUP($A1500,'Cleaned - Medical Examinations'!$A$2:$A$2336,'Cleaned - Medical Examinations'!$D$2:$D$2336,0)</f>
        <v>No</v>
      </c>
      <c r="F1500" s="11" t="str">
        <f>_xlfn.XLOOKUP($A1500,'Cleaned - Medical Examinations'!$A$2:$A$2336,'Cleaned - Medical Examinations'!$E$2:$E$2336,0)</f>
        <v>No</v>
      </c>
      <c r="G1500" s="11" t="str">
        <f>_xlfn.XLOOKUP($A1500,'Cleaned - Medical Examinations'!$A$2:$A$2336,'Cleaned - Medical Examinations'!$F$2:$F$2336,0)</f>
        <v>No</v>
      </c>
      <c r="H1500" s="11">
        <f>_xlfn.XLOOKUP($A1500,'Cleaned - Medical Examinations'!$A$2:$A$2336,'Cleaned - Medical Examinations'!$G$2:$G$2336,0)</f>
        <v>0</v>
      </c>
      <c r="I1500" s="11" t="str">
        <f>_xlfn.XLOOKUP($A1500,'Cleaned - Medical Examinations'!$A$2:$A$2336,'Cleaned - Medical Examinations'!$H$2:$H$2336,0)</f>
        <v>No</v>
      </c>
      <c r="J1500" s="11" t="str">
        <f>_xlfn.XLOOKUP($A1500,'Cleaned - Medical Examinations'!$A$2:$A$2336,'Cleaned - Medical Examinations'!$I$2:$I$2336,0)</f>
        <v>Normal Weight</v>
      </c>
      <c r="K1500" s="11" t="str">
        <f t="shared" si="23"/>
        <v>Diabetic</v>
      </c>
      <c r="L1500" s="14">
        <f>_xlfn.XLOOKUP($A1500,'Cleaned - Hospitalisation Detai'!$A$2:$A$2344,'Cleaned - Hospitalisation Detai'!$J$2:$J$2344,0)</f>
        <v>28823</v>
      </c>
      <c r="M1500" s="19">
        <f>_xlfn.XLOOKUP($A1500,'Cleaned - Hospitalisation Detai'!$A$2:$A$2344,'Cleaned - Hospitalisation Detai'!$F$2:$F$2344,0)</f>
        <v>6938.11</v>
      </c>
      <c r="N1500" s="19" t="str">
        <f>_xlfn.XLOOKUP($A1500,'Cleaned - Hospitalisation Detai'!$A$2:$A$2344,'Cleaned - Hospitalisation Detai'!$G$2:$G$2344,0)</f>
        <v>tier - 2</v>
      </c>
      <c r="O1500" s="19" t="str">
        <f>_xlfn.XLOOKUP($A1500,'Cleaned - Hospitalisation Detai'!$A$2:$A$2344,'Cleaned - Hospitalisation Detai'!$H$2:$H$2344,0)</f>
        <v>tier - 2</v>
      </c>
      <c r="P1500" s="19" t="str">
        <f>_xlfn.XLOOKUP($A1500,'Cleaned - Hospitalisation Detai'!$A$2:$A$2344,'Cleaned - Hospitalisation Detai'!$I$2:$I$2344,0)</f>
        <v>R1013</v>
      </c>
      <c r="Q1500" s="20">
        <f>_xlfn.XLOOKUP($A1500,'Cleaned - Hospitalisation Detai'!$A$2:$A$2344,'Cleaned - Hospitalisation Detai'!$K$2:$K$2344,0)</f>
        <v>44</v>
      </c>
    </row>
    <row r="1501" spans="1:17" ht="15.6" x14ac:dyDescent="0.3">
      <c r="A1501" s="10" t="s">
        <v>871</v>
      </c>
      <c r="B1501" s="11" t="str">
        <f>_xlfn.XLOOKUP(A1501,'Cleaned - Customer Names '!$A$2:$A$2336,'Cleaned - Customer Names '!$C$2:$C$2336,0)</f>
        <v>Meredith L.</v>
      </c>
      <c r="C1501" s="11">
        <f>_xlfn.XLOOKUP($A1501,'Cleaned - Medical Examinations'!$A$2:$A$2336,'Cleaned - Medical Examinations'!$B$2:$B$2336,0)</f>
        <v>19.475000000000001</v>
      </c>
      <c r="D1501" s="11">
        <f>_xlfn.XLOOKUP($A1501,'Cleaned - Medical Examinations'!$A$2:$A$2336,'Cleaned - Medical Examinations'!$C$2:$C$2336,0)</f>
        <v>4.74</v>
      </c>
      <c r="E1501" s="11" t="str">
        <f>_xlfn.XLOOKUP($A1501,'Cleaned - Medical Examinations'!$A$2:$A$2336,'Cleaned - Medical Examinations'!$D$2:$D$2336,0)</f>
        <v>No</v>
      </c>
      <c r="F1501" s="11" t="str">
        <f>_xlfn.XLOOKUP($A1501,'Cleaned - Medical Examinations'!$A$2:$A$2336,'Cleaned - Medical Examinations'!$E$2:$E$2336,0)</f>
        <v>No</v>
      </c>
      <c r="G1501" s="11" t="str">
        <f>_xlfn.XLOOKUP($A1501,'Cleaned - Medical Examinations'!$A$2:$A$2336,'Cleaned - Medical Examinations'!$F$2:$F$2336,0)</f>
        <v>No</v>
      </c>
      <c r="H1501" s="11">
        <f>_xlfn.XLOOKUP($A1501,'Cleaned - Medical Examinations'!$A$2:$A$2336,'Cleaned - Medical Examinations'!$G$2:$G$2336,0)</f>
        <v>1</v>
      </c>
      <c r="I1501" s="11" t="str">
        <f>_xlfn.XLOOKUP($A1501,'Cleaned - Medical Examinations'!$A$2:$A$2336,'Cleaned - Medical Examinations'!$H$2:$H$2336,0)</f>
        <v>No</v>
      </c>
      <c r="J1501" s="11" t="str">
        <f>_xlfn.XLOOKUP($A1501,'Cleaned - Medical Examinations'!$A$2:$A$2336,'Cleaned - Medical Examinations'!$I$2:$I$2336,0)</f>
        <v>Normal Weight</v>
      </c>
      <c r="K1501" s="11" t="str">
        <f t="shared" si="23"/>
        <v>Non-Diabetic</v>
      </c>
      <c r="L1501" s="14">
        <f>_xlfn.XLOOKUP($A1501,'Cleaned - Hospitalisation Detai'!$A$2:$A$2344,'Cleaned - Hospitalisation Detai'!$J$2:$J$2344,0)</f>
        <v>30930</v>
      </c>
      <c r="M1501" s="19">
        <f>_xlfn.XLOOKUP($A1501,'Cleaned - Hospitalisation Detai'!$A$2:$A$2344,'Cleaned - Hospitalisation Detai'!$F$2:$F$2344,0)</f>
        <v>6933.24</v>
      </c>
      <c r="N1501" s="19" t="str">
        <f>_xlfn.XLOOKUP($A1501,'Cleaned - Hospitalisation Detai'!$A$2:$A$2344,'Cleaned - Hospitalisation Detai'!$G$2:$G$2344,0)</f>
        <v>tier - 2</v>
      </c>
      <c r="O1501" s="19" t="str">
        <f>_xlfn.XLOOKUP($A1501,'Cleaned - Hospitalisation Detai'!$A$2:$A$2344,'Cleaned - Hospitalisation Detai'!$H$2:$H$2344,0)</f>
        <v>tier - 3</v>
      </c>
      <c r="P1501" s="19" t="str">
        <f>_xlfn.XLOOKUP($A1501,'Cleaned - Hospitalisation Detai'!$A$2:$A$2344,'Cleaned - Hospitalisation Detai'!$I$2:$I$2344,0)</f>
        <v>R1012</v>
      </c>
      <c r="Q1501" s="20">
        <f>_xlfn.XLOOKUP($A1501,'Cleaned - Hospitalisation Detai'!$A$2:$A$2344,'Cleaned - Hospitalisation Detai'!$K$2:$K$2344,0)</f>
        <v>38</v>
      </c>
    </row>
    <row r="1502" spans="1:17" ht="15.6" x14ac:dyDescent="0.3">
      <c r="A1502" s="10" t="s">
        <v>870</v>
      </c>
      <c r="B1502" s="11" t="str">
        <f>_xlfn.XLOOKUP(A1502,'Cleaned - Customer Names '!$A$2:$A$2336,'Cleaned - Customer Names '!$C$2:$C$2336,0)</f>
        <v>Millicent M</v>
      </c>
      <c r="C1502" s="11">
        <f>_xlfn.XLOOKUP($A1502,'Cleaned - Medical Examinations'!$A$2:$A$2336,'Cleaned - Medical Examinations'!$B$2:$B$2336,0)</f>
        <v>26.33</v>
      </c>
      <c r="D1502" s="11">
        <f>_xlfn.XLOOKUP($A1502,'Cleaned - Medical Examinations'!$A$2:$A$2336,'Cleaned - Medical Examinations'!$C$2:$C$2336,0)</f>
        <v>4.79</v>
      </c>
      <c r="E1502" s="11" t="str">
        <f>_xlfn.XLOOKUP($A1502,'Cleaned - Medical Examinations'!$A$2:$A$2336,'Cleaned - Medical Examinations'!$D$2:$D$2336,0)</f>
        <v>No</v>
      </c>
      <c r="F1502" s="11" t="str">
        <f>_xlfn.XLOOKUP($A1502,'Cleaned - Medical Examinations'!$A$2:$A$2336,'Cleaned - Medical Examinations'!$E$2:$E$2336,0)</f>
        <v>No</v>
      </c>
      <c r="G1502" s="11" t="str">
        <f>_xlfn.XLOOKUP($A1502,'Cleaned - Medical Examinations'!$A$2:$A$2336,'Cleaned - Medical Examinations'!$F$2:$F$2336,0)</f>
        <v>No</v>
      </c>
      <c r="H1502" s="11">
        <f>_xlfn.XLOOKUP($A1502,'Cleaned - Medical Examinations'!$A$2:$A$2336,'Cleaned - Medical Examinations'!$G$2:$G$2336,0)</f>
        <v>0</v>
      </c>
      <c r="I1502" s="11" t="str">
        <f>_xlfn.XLOOKUP($A1502,'Cleaned - Medical Examinations'!$A$2:$A$2336,'Cleaned - Medical Examinations'!$H$2:$H$2336,0)</f>
        <v>No</v>
      </c>
      <c r="J1502" s="11" t="str">
        <f>_xlfn.XLOOKUP($A1502,'Cleaned - Medical Examinations'!$A$2:$A$2336,'Cleaned - Medical Examinations'!$I$2:$I$2336,0)</f>
        <v>Overweight</v>
      </c>
      <c r="K1502" s="11" t="str">
        <f t="shared" si="23"/>
        <v>Non-Diabetic</v>
      </c>
      <c r="L1502" s="14">
        <f>_xlfn.XLOOKUP($A1502,'Cleaned - Hospitalisation Detai'!$A$2:$A$2344,'Cleaned - Hospitalisation Detai'!$J$2:$J$2344,0)</f>
        <v>32863</v>
      </c>
      <c r="M1502" s="19">
        <f>_xlfn.XLOOKUP($A1502,'Cleaned - Hospitalisation Detai'!$A$2:$A$2344,'Cleaned - Hospitalisation Detai'!$F$2:$F$2344,0)</f>
        <v>6895.19</v>
      </c>
      <c r="N1502" s="19" t="str">
        <f>_xlfn.XLOOKUP($A1502,'Cleaned - Hospitalisation Detai'!$A$2:$A$2344,'Cleaned - Hospitalisation Detai'!$G$2:$G$2344,0)</f>
        <v>tier - 2</v>
      </c>
      <c r="O1502" s="19" t="str">
        <f>_xlfn.XLOOKUP($A1502,'Cleaned - Hospitalisation Detai'!$A$2:$A$2344,'Cleaned - Hospitalisation Detai'!$H$2:$H$2344,0)</f>
        <v>tier - 3</v>
      </c>
      <c r="P1502" s="19" t="str">
        <f>_xlfn.XLOOKUP($A1502,'Cleaned - Hospitalisation Detai'!$A$2:$A$2344,'Cleaned - Hospitalisation Detai'!$I$2:$I$2344,0)</f>
        <v>R1024</v>
      </c>
      <c r="Q1502" s="20">
        <f>_xlfn.XLOOKUP($A1502,'Cleaned - Hospitalisation Detai'!$A$2:$A$2344,'Cleaned - Hospitalisation Detai'!$K$2:$K$2344,0)</f>
        <v>33</v>
      </c>
    </row>
    <row r="1503" spans="1:17" ht="15.6" x14ac:dyDescent="0.3">
      <c r="A1503" s="10" t="s">
        <v>869</v>
      </c>
      <c r="B1503" s="11" t="str">
        <f>_xlfn.XLOOKUP(A1503,'Cleaned - Customer Names '!$A$2:$A$2336,'Cleaned - Customer Names '!$C$2:$C$2336,0)</f>
        <v>Kathleen</v>
      </c>
      <c r="C1503" s="11">
        <f>_xlfn.XLOOKUP($A1503,'Cleaned - Medical Examinations'!$A$2:$A$2336,'Cleaned - Medical Examinations'!$B$2:$B$2336,0)</f>
        <v>17.29</v>
      </c>
      <c r="D1503" s="11">
        <f>_xlfn.XLOOKUP($A1503,'Cleaned - Medical Examinations'!$A$2:$A$2336,'Cleaned - Medical Examinations'!$C$2:$C$2336,0)</f>
        <v>5.35</v>
      </c>
      <c r="E1503" s="11" t="str">
        <f>_xlfn.XLOOKUP($A1503,'Cleaned - Medical Examinations'!$A$2:$A$2336,'Cleaned - Medical Examinations'!$D$2:$D$2336,0)</f>
        <v>Yes</v>
      </c>
      <c r="F1503" s="11" t="str">
        <f>_xlfn.XLOOKUP($A1503,'Cleaned - Medical Examinations'!$A$2:$A$2336,'Cleaned - Medical Examinations'!$E$2:$E$2336,0)</f>
        <v>No</v>
      </c>
      <c r="G1503" s="11" t="str">
        <f>_xlfn.XLOOKUP($A1503,'Cleaned - Medical Examinations'!$A$2:$A$2336,'Cleaned - Medical Examinations'!$F$2:$F$2336,0)</f>
        <v>No</v>
      </c>
      <c r="H1503" s="11">
        <f>_xlfn.XLOOKUP($A1503,'Cleaned - Medical Examinations'!$A$2:$A$2336,'Cleaned - Medical Examinations'!$G$2:$G$2336,0)</f>
        <v>0</v>
      </c>
      <c r="I1503" s="11" t="str">
        <f>_xlfn.XLOOKUP($A1503,'Cleaned - Medical Examinations'!$A$2:$A$2336,'Cleaned - Medical Examinations'!$H$2:$H$2336,0)</f>
        <v>No</v>
      </c>
      <c r="J1503" s="11" t="str">
        <f>_xlfn.XLOOKUP($A1503,'Cleaned - Medical Examinations'!$A$2:$A$2336,'Cleaned - Medical Examinations'!$I$2:$I$2336,0)</f>
        <v>Underweight</v>
      </c>
      <c r="K1503" s="11" t="str">
        <f t="shared" si="23"/>
        <v>Non-Diabetic</v>
      </c>
      <c r="L1503" s="14">
        <f>_xlfn.XLOOKUP($A1503,'Cleaned - Hospitalisation Detai'!$A$2:$A$2344,'Cleaned - Hospitalisation Detai'!$J$2:$J$2344,0)</f>
        <v>31300</v>
      </c>
      <c r="M1503" s="19">
        <f>_xlfn.XLOOKUP($A1503,'Cleaned - Hospitalisation Detai'!$A$2:$A$2344,'Cleaned - Hospitalisation Detai'!$F$2:$F$2344,0)</f>
        <v>6877.98</v>
      </c>
      <c r="N1503" s="19" t="str">
        <f>_xlfn.XLOOKUP($A1503,'Cleaned - Hospitalisation Detai'!$A$2:$A$2344,'Cleaned - Hospitalisation Detai'!$G$2:$G$2344,0)</f>
        <v>tier - 2</v>
      </c>
      <c r="O1503" s="19" t="str">
        <f>_xlfn.XLOOKUP($A1503,'Cleaned - Hospitalisation Detai'!$A$2:$A$2344,'Cleaned - Hospitalisation Detai'!$H$2:$H$2344,0)</f>
        <v>tier - 1</v>
      </c>
      <c r="P1503" s="19" t="str">
        <f>_xlfn.XLOOKUP($A1503,'Cleaned - Hospitalisation Detai'!$A$2:$A$2344,'Cleaned - Hospitalisation Detai'!$I$2:$I$2344,0)</f>
        <v>R1024</v>
      </c>
      <c r="Q1503" s="20">
        <f>_xlfn.XLOOKUP($A1503,'Cleaned - Hospitalisation Detai'!$A$2:$A$2344,'Cleaned - Hospitalisation Detai'!$K$2:$K$2344,0)</f>
        <v>37</v>
      </c>
    </row>
    <row r="1504" spans="1:17" ht="15.6" x14ac:dyDescent="0.3">
      <c r="A1504" s="10" t="s">
        <v>868</v>
      </c>
      <c r="B1504" s="11" t="str">
        <f>_xlfn.XLOOKUP(A1504,'Cleaned - Customer Names '!$A$2:$A$2336,'Cleaned - Customer Names '!$C$2:$C$2336,0)</f>
        <v>Kimberly K</v>
      </c>
      <c r="C1504" s="11">
        <f>_xlfn.XLOOKUP($A1504,'Cleaned - Medical Examinations'!$A$2:$A$2336,'Cleaned - Medical Examinations'!$B$2:$B$2336,0)</f>
        <v>42.88</v>
      </c>
      <c r="D1504" s="11">
        <f>_xlfn.XLOOKUP($A1504,'Cleaned - Medical Examinations'!$A$2:$A$2336,'Cleaned - Medical Examinations'!$C$2:$C$2336,0)</f>
        <v>4.87</v>
      </c>
      <c r="E1504" s="11" t="str">
        <f>_xlfn.XLOOKUP($A1504,'Cleaned - Medical Examinations'!$A$2:$A$2336,'Cleaned - Medical Examinations'!$D$2:$D$2336,0)</f>
        <v>No</v>
      </c>
      <c r="F1504" s="11" t="str">
        <f>_xlfn.XLOOKUP($A1504,'Cleaned - Medical Examinations'!$A$2:$A$2336,'Cleaned - Medical Examinations'!$E$2:$E$2336,0)</f>
        <v>yes</v>
      </c>
      <c r="G1504" s="11" t="str">
        <f>_xlfn.XLOOKUP($A1504,'Cleaned - Medical Examinations'!$A$2:$A$2336,'Cleaned - Medical Examinations'!$F$2:$F$2336,0)</f>
        <v>No</v>
      </c>
      <c r="H1504" s="11">
        <f>_xlfn.XLOOKUP($A1504,'Cleaned - Medical Examinations'!$A$2:$A$2336,'Cleaned - Medical Examinations'!$G$2:$G$2336,0)</f>
        <v>1</v>
      </c>
      <c r="I1504" s="11" t="str">
        <f>_xlfn.XLOOKUP($A1504,'Cleaned - Medical Examinations'!$A$2:$A$2336,'Cleaned - Medical Examinations'!$H$2:$H$2336,0)</f>
        <v>No</v>
      </c>
      <c r="J1504" s="11" t="str">
        <f>_xlfn.XLOOKUP($A1504,'Cleaned - Medical Examinations'!$A$2:$A$2336,'Cleaned - Medical Examinations'!$I$2:$I$2336,0)</f>
        <v>Obesity</v>
      </c>
      <c r="K1504" s="11" t="str">
        <f t="shared" si="23"/>
        <v>Non-Diabetic</v>
      </c>
      <c r="L1504" s="14">
        <f>_xlfn.XLOOKUP($A1504,'Cleaned - Hospitalisation Detai'!$A$2:$A$2344,'Cleaned - Hospitalisation Detai'!$J$2:$J$2344,0)</f>
        <v>38345</v>
      </c>
      <c r="M1504" s="19">
        <f>_xlfn.XLOOKUP($A1504,'Cleaned - Hospitalisation Detai'!$A$2:$A$2344,'Cleaned - Hospitalisation Detai'!$F$2:$F$2344,0)</f>
        <v>6876.53</v>
      </c>
      <c r="N1504" s="19" t="str">
        <f>_xlfn.XLOOKUP($A1504,'Cleaned - Hospitalisation Detai'!$A$2:$A$2344,'Cleaned - Hospitalisation Detai'!$G$2:$G$2344,0)</f>
        <v>tier - 2</v>
      </c>
      <c r="O1504" s="19" t="str">
        <f>_xlfn.XLOOKUP($A1504,'Cleaned - Hospitalisation Detai'!$A$2:$A$2344,'Cleaned - Hospitalisation Detai'!$H$2:$H$2344,0)</f>
        <v>tier - 1</v>
      </c>
      <c r="P1504" s="19" t="str">
        <f>_xlfn.XLOOKUP($A1504,'Cleaned - Hospitalisation Detai'!$A$2:$A$2344,'Cleaned - Hospitalisation Detai'!$I$2:$I$2344,0)</f>
        <v>R1012</v>
      </c>
      <c r="Q1504" s="20">
        <f>_xlfn.XLOOKUP($A1504,'Cleaned - Hospitalisation Detai'!$A$2:$A$2344,'Cleaned - Hospitalisation Detai'!$K$2:$K$2344,0)</f>
        <v>18</v>
      </c>
    </row>
    <row r="1505" spans="1:17" ht="15.6" x14ac:dyDescent="0.3">
      <c r="A1505" s="10" t="s">
        <v>867</v>
      </c>
      <c r="B1505" s="11" t="str">
        <f>_xlfn.XLOOKUP(A1505,'Cleaned - Customer Names '!$A$2:$A$2336,'Cleaned - Customer Names '!$C$2:$C$2336,0)</f>
        <v>Justin C</v>
      </c>
      <c r="C1505" s="11">
        <f>_xlfn.XLOOKUP($A1505,'Cleaned - Medical Examinations'!$A$2:$A$2336,'Cleaned - Medical Examinations'!$B$2:$B$2336,0)</f>
        <v>32.200000000000003</v>
      </c>
      <c r="D1505" s="11">
        <f>_xlfn.XLOOKUP($A1505,'Cleaned - Medical Examinations'!$A$2:$A$2336,'Cleaned - Medical Examinations'!$C$2:$C$2336,0)</f>
        <v>10.09</v>
      </c>
      <c r="E1505" s="11" t="str">
        <f>_xlfn.XLOOKUP($A1505,'Cleaned - Medical Examinations'!$A$2:$A$2336,'Cleaned - Medical Examinations'!$D$2:$D$2336,0)</f>
        <v>Yes</v>
      </c>
      <c r="F1505" s="11" t="str">
        <f>_xlfn.XLOOKUP($A1505,'Cleaned - Medical Examinations'!$A$2:$A$2336,'Cleaned - Medical Examinations'!$E$2:$E$2336,0)</f>
        <v>No</v>
      </c>
      <c r="G1505" s="11" t="str">
        <f>_xlfn.XLOOKUP($A1505,'Cleaned - Medical Examinations'!$A$2:$A$2336,'Cleaned - Medical Examinations'!$F$2:$F$2336,0)</f>
        <v>No</v>
      </c>
      <c r="H1505" s="11">
        <f>_xlfn.XLOOKUP($A1505,'Cleaned - Medical Examinations'!$A$2:$A$2336,'Cleaned - Medical Examinations'!$G$2:$G$2336,0)</f>
        <v>0</v>
      </c>
      <c r="I1505" s="11" t="str">
        <f>_xlfn.XLOOKUP($A1505,'Cleaned - Medical Examinations'!$A$2:$A$2336,'Cleaned - Medical Examinations'!$H$2:$H$2336,0)</f>
        <v>No</v>
      </c>
      <c r="J1505" s="11" t="str">
        <f>_xlfn.XLOOKUP($A1505,'Cleaned - Medical Examinations'!$A$2:$A$2336,'Cleaned - Medical Examinations'!$I$2:$I$2336,0)</f>
        <v>Obesity</v>
      </c>
      <c r="K1505" s="11" t="str">
        <f t="shared" si="23"/>
        <v>Diabetic</v>
      </c>
      <c r="L1505" s="14">
        <f>_xlfn.XLOOKUP($A1505,'Cleaned - Hospitalisation Detai'!$A$2:$A$2344,'Cleaned - Hospitalisation Detai'!$J$2:$J$2344,0)</f>
        <v>29760</v>
      </c>
      <c r="M1505" s="19">
        <f>_xlfn.XLOOKUP($A1505,'Cleaned - Hospitalisation Detai'!$A$2:$A$2344,'Cleaned - Hospitalisation Detai'!$F$2:$F$2344,0)</f>
        <v>6875.96</v>
      </c>
      <c r="N1505" s="19" t="str">
        <f>_xlfn.XLOOKUP($A1505,'Cleaned - Hospitalisation Detai'!$A$2:$A$2344,'Cleaned - Hospitalisation Detai'!$G$2:$G$2344,0)</f>
        <v>tier - 2</v>
      </c>
      <c r="O1505" s="19" t="str">
        <f>_xlfn.XLOOKUP($A1505,'Cleaned - Hospitalisation Detai'!$A$2:$A$2344,'Cleaned - Hospitalisation Detai'!$H$2:$H$2344,0)</f>
        <v>tier - 2</v>
      </c>
      <c r="P1505" s="19" t="str">
        <f>_xlfn.XLOOKUP($A1505,'Cleaned - Hospitalisation Detai'!$A$2:$A$2344,'Cleaned - Hospitalisation Detai'!$I$2:$I$2344,0)</f>
        <v>R1011</v>
      </c>
      <c r="Q1505" s="20">
        <f>_xlfn.XLOOKUP($A1505,'Cleaned - Hospitalisation Detai'!$A$2:$A$2344,'Cleaned - Hospitalisation Detai'!$K$2:$K$2344,0)</f>
        <v>41</v>
      </c>
    </row>
    <row r="1506" spans="1:17" ht="15.6" x14ac:dyDescent="0.3">
      <c r="A1506" s="10" t="s">
        <v>866</v>
      </c>
      <c r="B1506" s="11" t="str">
        <f>_xlfn.XLOOKUP(A1506,'Cleaned - Customer Names '!$A$2:$A$2336,'Cleaned - Customer Names '!$C$2:$C$2336,0)</f>
        <v>Tristan P.</v>
      </c>
      <c r="C1506" s="11">
        <f>_xlfn.XLOOKUP($A1506,'Cleaned - Medical Examinations'!$A$2:$A$2336,'Cleaned - Medical Examinations'!$B$2:$B$2336,0)</f>
        <v>18.75</v>
      </c>
      <c r="D1506" s="11">
        <f>_xlfn.XLOOKUP($A1506,'Cleaned - Medical Examinations'!$A$2:$A$2336,'Cleaned - Medical Examinations'!$C$2:$C$2336,0)</f>
        <v>5.47</v>
      </c>
      <c r="E1506" s="11" t="str">
        <f>_xlfn.XLOOKUP($A1506,'Cleaned - Medical Examinations'!$A$2:$A$2336,'Cleaned - Medical Examinations'!$D$2:$D$2336,0)</f>
        <v>Yes</v>
      </c>
      <c r="F1506" s="11" t="str">
        <f>_xlfn.XLOOKUP($A1506,'Cleaned - Medical Examinations'!$A$2:$A$2336,'Cleaned - Medical Examinations'!$E$2:$E$2336,0)</f>
        <v>No</v>
      </c>
      <c r="G1506" s="11" t="str">
        <f>_xlfn.XLOOKUP($A1506,'Cleaned - Medical Examinations'!$A$2:$A$2336,'Cleaned - Medical Examinations'!$F$2:$F$2336,0)</f>
        <v>Yes</v>
      </c>
      <c r="H1506" s="11">
        <f>_xlfn.XLOOKUP($A1506,'Cleaned - Medical Examinations'!$A$2:$A$2336,'Cleaned - Medical Examinations'!$G$2:$G$2336,0)</f>
        <v>1</v>
      </c>
      <c r="I1506" s="11" t="str">
        <f>_xlfn.XLOOKUP($A1506,'Cleaned - Medical Examinations'!$A$2:$A$2336,'Cleaned - Medical Examinations'!$H$2:$H$2336,0)</f>
        <v>No</v>
      </c>
      <c r="J1506" s="11" t="str">
        <f>_xlfn.XLOOKUP($A1506,'Cleaned - Medical Examinations'!$A$2:$A$2336,'Cleaned - Medical Examinations'!$I$2:$I$2336,0)</f>
        <v>Normal Weight</v>
      </c>
      <c r="K1506" s="11" t="str">
        <f t="shared" si="23"/>
        <v>Non-Diabetic</v>
      </c>
      <c r="L1506" s="14">
        <f>_xlfn.XLOOKUP($A1506,'Cleaned - Hospitalisation Detai'!$A$2:$A$2344,'Cleaned - Hospitalisation Detai'!$J$2:$J$2344,0)</f>
        <v>25499</v>
      </c>
      <c r="M1506" s="19">
        <f>_xlfn.XLOOKUP($A1506,'Cleaned - Hospitalisation Detai'!$A$2:$A$2344,'Cleaned - Hospitalisation Detai'!$F$2:$F$2344,0)</f>
        <v>6868.39</v>
      </c>
      <c r="N1506" s="19" t="str">
        <f>_xlfn.XLOOKUP($A1506,'Cleaned - Hospitalisation Detai'!$A$2:$A$2344,'Cleaned - Hospitalisation Detai'!$G$2:$G$2344,0)</f>
        <v>tier - 2</v>
      </c>
      <c r="O1506" s="19" t="str">
        <f>_xlfn.XLOOKUP($A1506,'Cleaned - Hospitalisation Detai'!$A$2:$A$2344,'Cleaned - Hospitalisation Detai'!$H$2:$H$2344,0)</f>
        <v>tier - 2</v>
      </c>
      <c r="P1506" s="19" t="str">
        <f>_xlfn.XLOOKUP($A1506,'Cleaned - Hospitalisation Detai'!$A$2:$A$2344,'Cleaned - Hospitalisation Detai'!$I$2:$I$2344,0)</f>
        <v>R1013</v>
      </c>
      <c r="Q1506" s="20">
        <f>_xlfn.XLOOKUP($A1506,'Cleaned - Hospitalisation Detai'!$A$2:$A$2344,'Cleaned - Hospitalisation Detai'!$K$2:$K$2344,0)</f>
        <v>53</v>
      </c>
    </row>
    <row r="1507" spans="1:17" ht="15.6" x14ac:dyDescent="0.3">
      <c r="A1507" s="10" t="s">
        <v>865</v>
      </c>
      <c r="B1507" s="11" t="str">
        <f>_xlfn.XLOOKUP(A1507,'Cleaned - Customer Names '!$A$2:$A$2336,'Cleaned - Customer Names '!$C$2:$C$2336,0)</f>
        <v>Traci A</v>
      </c>
      <c r="C1507" s="11">
        <f>_xlfn.XLOOKUP($A1507,'Cleaned - Medical Examinations'!$A$2:$A$2336,'Cleaned - Medical Examinations'!$B$2:$B$2336,0)</f>
        <v>22.36</v>
      </c>
      <c r="D1507" s="11">
        <f>_xlfn.XLOOKUP($A1507,'Cleaned - Medical Examinations'!$A$2:$A$2336,'Cleaned - Medical Examinations'!$C$2:$C$2336,0)</f>
        <v>8.6</v>
      </c>
      <c r="E1507" s="11" t="str">
        <f>_xlfn.XLOOKUP($A1507,'Cleaned - Medical Examinations'!$A$2:$A$2336,'Cleaned - Medical Examinations'!$D$2:$D$2336,0)</f>
        <v>No</v>
      </c>
      <c r="F1507" s="11" t="str">
        <f>_xlfn.XLOOKUP($A1507,'Cleaned - Medical Examinations'!$A$2:$A$2336,'Cleaned - Medical Examinations'!$E$2:$E$2336,0)</f>
        <v>No</v>
      </c>
      <c r="G1507" s="11" t="str">
        <f>_xlfn.XLOOKUP($A1507,'Cleaned - Medical Examinations'!$A$2:$A$2336,'Cleaned - Medical Examinations'!$F$2:$F$2336,0)</f>
        <v>No</v>
      </c>
      <c r="H1507" s="11">
        <f>_xlfn.XLOOKUP($A1507,'Cleaned - Medical Examinations'!$A$2:$A$2336,'Cleaned - Medical Examinations'!$G$2:$G$2336,0)</f>
        <v>0</v>
      </c>
      <c r="I1507" s="11" t="str">
        <f>_xlfn.XLOOKUP($A1507,'Cleaned - Medical Examinations'!$A$2:$A$2336,'Cleaned - Medical Examinations'!$H$2:$H$2336,0)</f>
        <v>No</v>
      </c>
      <c r="J1507" s="11" t="str">
        <f>_xlfn.XLOOKUP($A1507,'Cleaned - Medical Examinations'!$A$2:$A$2336,'Cleaned - Medical Examinations'!$I$2:$I$2336,0)</f>
        <v>Normal Weight</v>
      </c>
      <c r="K1507" s="11" t="str">
        <f t="shared" si="23"/>
        <v>Diabetic</v>
      </c>
      <c r="L1507" s="14">
        <f>_xlfn.XLOOKUP($A1507,'Cleaned - Hospitalisation Detai'!$A$2:$A$2344,'Cleaned - Hospitalisation Detai'!$J$2:$J$2344,0)</f>
        <v>28707</v>
      </c>
      <c r="M1507" s="19">
        <f>_xlfn.XLOOKUP($A1507,'Cleaned - Hospitalisation Detai'!$A$2:$A$2344,'Cleaned - Hospitalisation Detai'!$F$2:$F$2344,0)</f>
        <v>6863.49</v>
      </c>
      <c r="N1507" s="19" t="str">
        <f>_xlfn.XLOOKUP($A1507,'Cleaned - Hospitalisation Detai'!$A$2:$A$2344,'Cleaned - Hospitalisation Detai'!$G$2:$G$2344,0)</f>
        <v>tier - 2</v>
      </c>
      <c r="O1507" s="19" t="str">
        <f>_xlfn.XLOOKUP($A1507,'Cleaned - Hospitalisation Detai'!$A$2:$A$2344,'Cleaned - Hospitalisation Detai'!$H$2:$H$2344,0)</f>
        <v>tier - 1</v>
      </c>
      <c r="P1507" s="19" t="str">
        <f>_xlfn.XLOOKUP($A1507,'Cleaned - Hospitalisation Detai'!$A$2:$A$2344,'Cleaned - Hospitalisation Detai'!$I$2:$I$2344,0)</f>
        <v>R1013</v>
      </c>
      <c r="Q1507" s="20">
        <f>_xlfn.XLOOKUP($A1507,'Cleaned - Hospitalisation Detai'!$A$2:$A$2344,'Cleaned - Hospitalisation Detai'!$K$2:$K$2344,0)</f>
        <v>44</v>
      </c>
    </row>
    <row r="1508" spans="1:17" ht="15.6" x14ac:dyDescent="0.3">
      <c r="A1508" s="10" t="s">
        <v>864</v>
      </c>
      <c r="B1508" s="11" t="str">
        <f>_xlfn.XLOOKUP(A1508,'Cleaned - Customer Names '!$A$2:$A$2336,'Cleaned - Customer Names '!$C$2:$C$2336,0)</f>
        <v>Justin P</v>
      </c>
      <c r="C1508" s="11">
        <f>_xlfn.XLOOKUP($A1508,'Cleaned - Medical Examinations'!$A$2:$A$2336,'Cleaned - Medical Examinations'!$B$2:$B$2336,0)</f>
        <v>23.94</v>
      </c>
      <c r="D1508" s="11">
        <f>_xlfn.XLOOKUP($A1508,'Cleaned - Medical Examinations'!$A$2:$A$2336,'Cleaned - Medical Examinations'!$C$2:$C$2336,0)</f>
        <v>10.74</v>
      </c>
      <c r="E1508" s="11" t="str">
        <f>_xlfn.XLOOKUP($A1508,'Cleaned - Medical Examinations'!$A$2:$A$2336,'Cleaned - Medical Examinations'!$D$2:$D$2336,0)</f>
        <v>Yes</v>
      </c>
      <c r="F1508" s="11" t="str">
        <f>_xlfn.XLOOKUP($A1508,'Cleaned - Medical Examinations'!$A$2:$A$2336,'Cleaned - Medical Examinations'!$E$2:$E$2336,0)</f>
        <v>No</v>
      </c>
      <c r="G1508" s="11" t="str">
        <f>_xlfn.XLOOKUP($A1508,'Cleaned - Medical Examinations'!$A$2:$A$2336,'Cleaned - Medical Examinations'!$F$2:$F$2336,0)</f>
        <v>No</v>
      </c>
      <c r="H1508" s="11">
        <f>_xlfn.XLOOKUP($A1508,'Cleaned - Medical Examinations'!$A$2:$A$2336,'Cleaned - Medical Examinations'!$G$2:$G$2336,0)</f>
        <v>0</v>
      </c>
      <c r="I1508" s="11" t="str">
        <f>_xlfn.XLOOKUP($A1508,'Cleaned - Medical Examinations'!$A$2:$A$2336,'Cleaned - Medical Examinations'!$H$2:$H$2336,0)</f>
        <v>No</v>
      </c>
      <c r="J1508" s="11" t="str">
        <f>_xlfn.XLOOKUP($A1508,'Cleaned - Medical Examinations'!$A$2:$A$2336,'Cleaned - Medical Examinations'!$I$2:$I$2336,0)</f>
        <v>Normal Weight</v>
      </c>
      <c r="K1508" s="11" t="str">
        <f t="shared" si="23"/>
        <v>Diabetic</v>
      </c>
      <c r="L1508" s="14">
        <f>_xlfn.XLOOKUP($A1508,'Cleaned - Hospitalisation Detai'!$A$2:$A$2344,'Cleaned - Hospitalisation Detai'!$J$2:$J$2344,0)</f>
        <v>29756</v>
      </c>
      <c r="M1508" s="19">
        <f>_xlfn.XLOOKUP($A1508,'Cleaned - Hospitalisation Detai'!$A$2:$A$2344,'Cleaned - Hospitalisation Detai'!$F$2:$F$2344,0)</f>
        <v>6858.48</v>
      </c>
      <c r="N1508" s="19" t="str">
        <f>_xlfn.XLOOKUP($A1508,'Cleaned - Hospitalisation Detai'!$A$2:$A$2344,'Cleaned - Hospitalisation Detai'!$G$2:$G$2344,0)</f>
        <v>tier - 2</v>
      </c>
      <c r="O1508" s="19" t="str">
        <f>_xlfn.XLOOKUP($A1508,'Cleaned - Hospitalisation Detai'!$A$2:$A$2344,'Cleaned - Hospitalisation Detai'!$H$2:$H$2344,0)</f>
        <v>tier - 2</v>
      </c>
      <c r="P1508" s="19" t="str">
        <f>_xlfn.XLOOKUP($A1508,'Cleaned - Hospitalisation Detai'!$A$2:$A$2344,'Cleaned - Hospitalisation Detai'!$I$2:$I$2344,0)</f>
        <v>R1019</v>
      </c>
      <c r="Q1508" s="20">
        <f>_xlfn.XLOOKUP($A1508,'Cleaned - Hospitalisation Detai'!$A$2:$A$2344,'Cleaned - Hospitalisation Detai'!$K$2:$K$2344,0)</f>
        <v>41</v>
      </c>
    </row>
    <row r="1509" spans="1:17" ht="15.6" x14ac:dyDescent="0.3">
      <c r="A1509" s="10" t="s">
        <v>863</v>
      </c>
      <c r="B1509" s="11" t="str">
        <f>_xlfn.XLOOKUP(A1509,'Cleaned - Customer Names '!$A$2:$A$2336,'Cleaned - Customer Names '!$C$2:$C$2336,0)</f>
        <v>Logan M</v>
      </c>
      <c r="C1509" s="11">
        <f>_xlfn.XLOOKUP($A1509,'Cleaned - Medical Examinations'!$A$2:$A$2336,'Cleaned - Medical Examinations'!$B$2:$B$2336,0)</f>
        <v>30.1</v>
      </c>
      <c r="D1509" s="11">
        <f>_xlfn.XLOOKUP($A1509,'Cleaned - Medical Examinations'!$A$2:$A$2336,'Cleaned - Medical Examinations'!$C$2:$C$2336,0)</f>
        <v>4.3899999999999997</v>
      </c>
      <c r="E1509" s="11" t="str">
        <f>_xlfn.XLOOKUP($A1509,'Cleaned - Medical Examinations'!$A$2:$A$2336,'Cleaned - Medical Examinations'!$D$2:$D$2336,0)</f>
        <v>No</v>
      </c>
      <c r="F1509" s="11" t="str">
        <f>_xlfn.XLOOKUP($A1509,'Cleaned - Medical Examinations'!$A$2:$A$2336,'Cleaned - Medical Examinations'!$E$2:$E$2336,0)</f>
        <v>No</v>
      </c>
      <c r="G1509" s="11" t="str">
        <f>_xlfn.XLOOKUP($A1509,'Cleaned - Medical Examinations'!$A$2:$A$2336,'Cleaned - Medical Examinations'!$F$2:$F$2336,0)</f>
        <v>Yes</v>
      </c>
      <c r="H1509" s="11">
        <f>_xlfn.XLOOKUP($A1509,'Cleaned - Medical Examinations'!$A$2:$A$2336,'Cleaned - Medical Examinations'!$G$2:$G$2336,0)</f>
        <v>1</v>
      </c>
      <c r="I1509" s="11" t="str">
        <f>_xlfn.XLOOKUP($A1509,'Cleaned - Medical Examinations'!$A$2:$A$2336,'Cleaned - Medical Examinations'!$H$2:$H$2336,0)</f>
        <v>No</v>
      </c>
      <c r="J1509" s="11" t="str">
        <f>_xlfn.XLOOKUP($A1509,'Cleaned - Medical Examinations'!$A$2:$A$2336,'Cleaned - Medical Examinations'!$I$2:$I$2336,0)</f>
        <v>Obesity</v>
      </c>
      <c r="K1509" s="11" t="str">
        <f t="shared" si="23"/>
        <v>Non-Diabetic</v>
      </c>
      <c r="L1509" s="14">
        <f>_xlfn.XLOOKUP($A1509,'Cleaned - Hospitalisation Detai'!$A$2:$A$2344,'Cleaned - Hospitalisation Detai'!$J$2:$J$2344,0)</f>
        <v>29163</v>
      </c>
      <c r="M1509" s="19">
        <f>_xlfn.XLOOKUP($A1509,'Cleaned - Hospitalisation Detai'!$A$2:$A$2344,'Cleaned - Hospitalisation Detai'!$F$2:$F$2344,0)</f>
        <v>6849.03</v>
      </c>
      <c r="N1509" s="19" t="str">
        <f>_xlfn.XLOOKUP($A1509,'Cleaned - Hospitalisation Detai'!$A$2:$A$2344,'Cleaned - Hospitalisation Detai'!$G$2:$G$2344,0)</f>
        <v>tier - 2</v>
      </c>
      <c r="O1509" s="19" t="str">
        <f>_xlfn.XLOOKUP($A1509,'Cleaned - Hospitalisation Detai'!$A$2:$A$2344,'Cleaned - Hospitalisation Detai'!$H$2:$H$2344,0)</f>
        <v>tier - 2</v>
      </c>
      <c r="P1509" s="19" t="str">
        <f>_xlfn.XLOOKUP($A1509,'Cleaned - Hospitalisation Detai'!$A$2:$A$2344,'Cleaned - Hospitalisation Detai'!$I$2:$I$2344,0)</f>
        <v>R1011</v>
      </c>
      <c r="Q1509" s="20">
        <f>_xlfn.XLOOKUP($A1509,'Cleaned - Hospitalisation Detai'!$A$2:$A$2344,'Cleaned - Hospitalisation Detai'!$K$2:$K$2344,0)</f>
        <v>43</v>
      </c>
    </row>
    <row r="1510" spans="1:17" ht="15.6" x14ac:dyDescent="0.3">
      <c r="A1510" s="10" t="s">
        <v>862</v>
      </c>
      <c r="B1510" s="11" t="str">
        <f>_xlfn.XLOOKUP(A1510,'Cleaned - Customer Names '!$A$2:$A$2336,'Cleaned - Customer Names '!$C$2:$C$2336,0)</f>
        <v>Sebastien</v>
      </c>
      <c r="C1510" s="11">
        <f>_xlfn.XLOOKUP($A1510,'Cleaned - Medical Examinations'!$A$2:$A$2336,'Cleaned - Medical Examinations'!$B$2:$B$2336,0)</f>
        <v>21.93</v>
      </c>
      <c r="D1510" s="11">
        <f>_xlfn.XLOOKUP($A1510,'Cleaned - Medical Examinations'!$A$2:$A$2336,'Cleaned - Medical Examinations'!$C$2:$C$2336,0)</f>
        <v>6.3</v>
      </c>
      <c r="E1510" s="11" t="str">
        <f>_xlfn.XLOOKUP($A1510,'Cleaned - Medical Examinations'!$A$2:$A$2336,'Cleaned - Medical Examinations'!$D$2:$D$2336,0)</f>
        <v>No</v>
      </c>
      <c r="F1510" s="11" t="str">
        <f>_xlfn.XLOOKUP($A1510,'Cleaned - Medical Examinations'!$A$2:$A$2336,'Cleaned - Medical Examinations'!$E$2:$E$2336,0)</f>
        <v>No</v>
      </c>
      <c r="G1510" s="11" t="str">
        <f>_xlfn.XLOOKUP($A1510,'Cleaned - Medical Examinations'!$A$2:$A$2336,'Cleaned - Medical Examinations'!$F$2:$F$2336,0)</f>
        <v>No</v>
      </c>
      <c r="H1510" s="11">
        <f>_xlfn.XLOOKUP($A1510,'Cleaned - Medical Examinations'!$A$2:$A$2336,'Cleaned - Medical Examinations'!$G$2:$G$2336,0)</f>
        <v>0</v>
      </c>
      <c r="I1510" s="11" t="str">
        <f>_xlfn.XLOOKUP($A1510,'Cleaned - Medical Examinations'!$A$2:$A$2336,'Cleaned - Medical Examinations'!$H$2:$H$2336,0)</f>
        <v>No</v>
      </c>
      <c r="J1510" s="11" t="str">
        <f>_xlfn.XLOOKUP($A1510,'Cleaned - Medical Examinations'!$A$2:$A$2336,'Cleaned - Medical Examinations'!$I$2:$I$2336,0)</f>
        <v>Normal Weight</v>
      </c>
      <c r="K1510" s="11" t="str">
        <f t="shared" si="23"/>
        <v>Non-Diabetic</v>
      </c>
      <c r="L1510" s="14">
        <f>_xlfn.XLOOKUP($A1510,'Cleaned - Hospitalisation Detai'!$A$2:$A$2344,'Cleaned - Hospitalisation Detai'!$J$2:$J$2344,0)</f>
        <v>28291</v>
      </c>
      <c r="M1510" s="19">
        <f>_xlfn.XLOOKUP($A1510,'Cleaned - Hospitalisation Detai'!$A$2:$A$2344,'Cleaned - Hospitalisation Detai'!$F$2:$F$2344,0)</f>
        <v>6843.17</v>
      </c>
      <c r="N1510" s="19" t="str">
        <f>_xlfn.XLOOKUP($A1510,'Cleaned - Hospitalisation Detai'!$A$2:$A$2344,'Cleaned - Hospitalisation Detai'!$G$2:$G$2344,0)</f>
        <v>tier - 2</v>
      </c>
      <c r="O1510" s="19" t="str">
        <f>_xlfn.XLOOKUP($A1510,'Cleaned - Hospitalisation Detai'!$A$2:$A$2344,'Cleaned - Hospitalisation Detai'!$H$2:$H$2344,0)</f>
        <v>tier - 1</v>
      </c>
      <c r="P1510" s="19" t="str">
        <f>_xlfn.XLOOKUP($A1510,'Cleaned - Hospitalisation Detai'!$A$2:$A$2344,'Cleaned - Hospitalisation Detai'!$I$2:$I$2344,0)</f>
        <v>R1013</v>
      </c>
      <c r="Q1510" s="20">
        <f>_xlfn.XLOOKUP($A1510,'Cleaned - Hospitalisation Detai'!$A$2:$A$2344,'Cleaned - Hospitalisation Detai'!$K$2:$K$2344,0)</f>
        <v>45</v>
      </c>
    </row>
    <row r="1511" spans="1:17" ht="15.6" x14ac:dyDescent="0.3">
      <c r="A1511" s="10" t="s">
        <v>861</v>
      </c>
      <c r="B1511" s="11" t="str">
        <f>_xlfn.XLOOKUP(A1511,'Cleaned - Customer Names '!$A$2:$A$2336,'Cleaned - Customer Names '!$C$2:$C$2336,0)</f>
        <v>Tiffany A</v>
      </c>
      <c r="C1511" s="11">
        <f>_xlfn.XLOOKUP($A1511,'Cleaned - Medical Examinations'!$A$2:$A$2336,'Cleaned - Medical Examinations'!$B$2:$B$2336,0)</f>
        <v>39.75</v>
      </c>
      <c r="D1511" s="11">
        <f>_xlfn.XLOOKUP($A1511,'Cleaned - Medical Examinations'!$A$2:$A$2336,'Cleaned - Medical Examinations'!$C$2:$C$2336,0)</f>
        <v>5.41</v>
      </c>
      <c r="E1511" s="11" t="str">
        <f>_xlfn.XLOOKUP($A1511,'Cleaned - Medical Examinations'!$A$2:$A$2336,'Cleaned - Medical Examinations'!$D$2:$D$2336,0)</f>
        <v>No</v>
      </c>
      <c r="F1511" s="11" t="str">
        <f>_xlfn.XLOOKUP($A1511,'Cleaned - Medical Examinations'!$A$2:$A$2336,'Cleaned - Medical Examinations'!$E$2:$E$2336,0)</f>
        <v>yes</v>
      </c>
      <c r="G1511" s="11" t="str">
        <f>_xlfn.XLOOKUP($A1511,'Cleaned - Medical Examinations'!$A$2:$A$2336,'Cleaned - Medical Examinations'!$F$2:$F$2336,0)</f>
        <v>No</v>
      </c>
      <c r="H1511" s="11">
        <f>_xlfn.XLOOKUP($A1511,'Cleaned - Medical Examinations'!$A$2:$A$2336,'Cleaned - Medical Examinations'!$G$2:$G$2336,0)</f>
        <v>1</v>
      </c>
      <c r="I1511" s="11" t="str">
        <f>_xlfn.XLOOKUP($A1511,'Cleaned - Medical Examinations'!$A$2:$A$2336,'Cleaned - Medical Examinations'!$H$2:$H$2336,0)</f>
        <v>No</v>
      </c>
      <c r="J1511" s="11" t="str">
        <f>_xlfn.XLOOKUP($A1511,'Cleaned - Medical Examinations'!$A$2:$A$2336,'Cleaned - Medical Examinations'!$I$2:$I$2336,0)</f>
        <v>Obesity</v>
      </c>
      <c r="K1511" s="11" t="str">
        <f t="shared" si="23"/>
        <v>Non-Diabetic</v>
      </c>
      <c r="L1511" s="14">
        <f>_xlfn.XLOOKUP($A1511,'Cleaned - Hospitalisation Detai'!$A$2:$A$2344,'Cleaned - Hospitalisation Detai'!$J$2:$J$2344,0)</f>
        <v>36860</v>
      </c>
      <c r="M1511" s="19">
        <f>_xlfn.XLOOKUP($A1511,'Cleaned - Hospitalisation Detai'!$A$2:$A$2344,'Cleaned - Hospitalisation Detai'!$F$2:$F$2344,0)</f>
        <v>6842.28</v>
      </c>
      <c r="N1511" s="19" t="str">
        <f>_xlfn.XLOOKUP($A1511,'Cleaned - Hospitalisation Detai'!$A$2:$A$2344,'Cleaned - Hospitalisation Detai'!$G$2:$G$2344,0)</f>
        <v>tier - 2</v>
      </c>
      <c r="O1511" s="19" t="str">
        <f>_xlfn.XLOOKUP($A1511,'Cleaned - Hospitalisation Detai'!$A$2:$A$2344,'Cleaned - Hospitalisation Detai'!$H$2:$H$2344,0)</f>
        <v>tier - 1</v>
      </c>
      <c r="P1511" s="19" t="str">
        <f>_xlfn.XLOOKUP($A1511,'Cleaned - Hospitalisation Detai'!$A$2:$A$2344,'Cleaned - Hospitalisation Detai'!$I$2:$I$2344,0)</f>
        <v>R1012</v>
      </c>
      <c r="Q1511" s="20">
        <f>_xlfn.XLOOKUP($A1511,'Cleaned - Hospitalisation Detai'!$A$2:$A$2344,'Cleaned - Hospitalisation Detai'!$K$2:$K$2344,0)</f>
        <v>22</v>
      </c>
    </row>
    <row r="1512" spans="1:17" ht="15.6" x14ac:dyDescent="0.3">
      <c r="A1512" s="10" t="s">
        <v>860</v>
      </c>
      <c r="B1512" s="11" t="str">
        <f>_xlfn.XLOOKUP(A1512,'Cleaned - Customer Names '!$A$2:$A$2336,'Cleaned - Customer Names '!$C$2:$C$2336,0)</f>
        <v>Matthew</v>
      </c>
      <c r="C1512" s="11">
        <f>_xlfn.XLOOKUP($A1512,'Cleaned - Medical Examinations'!$A$2:$A$2336,'Cleaned - Medical Examinations'!$B$2:$B$2336,0)</f>
        <v>26.03</v>
      </c>
      <c r="D1512" s="11">
        <f>_xlfn.XLOOKUP($A1512,'Cleaned - Medical Examinations'!$A$2:$A$2336,'Cleaned - Medical Examinations'!$C$2:$C$2336,0)</f>
        <v>4.47</v>
      </c>
      <c r="E1512" s="11" t="str">
        <f>_xlfn.XLOOKUP($A1512,'Cleaned - Medical Examinations'!$A$2:$A$2336,'Cleaned - Medical Examinations'!$D$2:$D$2336,0)</f>
        <v>No</v>
      </c>
      <c r="F1512" s="11" t="str">
        <f>_xlfn.XLOOKUP($A1512,'Cleaned - Medical Examinations'!$A$2:$A$2336,'Cleaned - Medical Examinations'!$E$2:$E$2336,0)</f>
        <v>No</v>
      </c>
      <c r="G1512" s="11" t="str">
        <f>_xlfn.XLOOKUP($A1512,'Cleaned - Medical Examinations'!$A$2:$A$2336,'Cleaned - Medical Examinations'!$F$2:$F$2336,0)</f>
        <v>Yes</v>
      </c>
      <c r="H1512" s="11">
        <f>_xlfn.XLOOKUP($A1512,'Cleaned - Medical Examinations'!$A$2:$A$2336,'Cleaned - Medical Examinations'!$G$2:$G$2336,0)</f>
        <v>1</v>
      </c>
      <c r="I1512" s="11" t="str">
        <f>_xlfn.XLOOKUP($A1512,'Cleaned - Medical Examinations'!$A$2:$A$2336,'Cleaned - Medical Examinations'!$H$2:$H$2336,0)</f>
        <v>No</v>
      </c>
      <c r="J1512" s="11" t="str">
        <f>_xlfn.XLOOKUP($A1512,'Cleaned - Medical Examinations'!$A$2:$A$2336,'Cleaned - Medical Examinations'!$I$2:$I$2336,0)</f>
        <v>Overweight</v>
      </c>
      <c r="K1512" s="11" t="str">
        <f t="shared" si="23"/>
        <v>Non-Diabetic</v>
      </c>
      <c r="L1512" s="14">
        <f>_xlfn.XLOOKUP($A1512,'Cleaned - Hospitalisation Detai'!$A$2:$A$2344,'Cleaned - Hospitalisation Detai'!$J$2:$J$2344,0)</f>
        <v>29051</v>
      </c>
      <c r="M1512" s="19">
        <f>_xlfn.XLOOKUP($A1512,'Cleaned - Hospitalisation Detai'!$A$2:$A$2344,'Cleaned - Hospitalisation Detai'!$F$2:$F$2344,0)</f>
        <v>6837.37</v>
      </c>
      <c r="N1512" s="19" t="str">
        <f>_xlfn.XLOOKUP($A1512,'Cleaned - Hospitalisation Detai'!$A$2:$A$2344,'Cleaned - Hospitalisation Detai'!$G$2:$G$2344,0)</f>
        <v>tier - 3</v>
      </c>
      <c r="O1512" s="19" t="str">
        <f>_xlfn.XLOOKUP($A1512,'Cleaned - Hospitalisation Detai'!$A$2:$A$2344,'Cleaned - Hospitalisation Detai'!$H$2:$H$2344,0)</f>
        <v>tier - 1</v>
      </c>
      <c r="P1512" s="19" t="str">
        <f>_xlfn.XLOOKUP($A1512,'Cleaned - Hospitalisation Detai'!$A$2:$A$2344,'Cleaned - Hospitalisation Detai'!$I$2:$I$2344,0)</f>
        <v>R1016</v>
      </c>
      <c r="Q1512" s="20">
        <f>_xlfn.XLOOKUP($A1512,'Cleaned - Hospitalisation Detai'!$A$2:$A$2344,'Cleaned - Hospitalisation Detai'!$K$2:$K$2344,0)</f>
        <v>43</v>
      </c>
    </row>
    <row r="1513" spans="1:17" ht="15.6" x14ac:dyDescent="0.3">
      <c r="A1513" s="10" t="s">
        <v>859</v>
      </c>
      <c r="B1513" s="11" t="str">
        <f>_xlfn.XLOOKUP(A1513,'Cleaned - Customer Names '!$A$2:$A$2336,'Cleaned - Customer Names '!$C$2:$C$2336,0)</f>
        <v>Luke</v>
      </c>
      <c r="C1513" s="11">
        <f>_xlfn.XLOOKUP($A1513,'Cleaned - Medical Examinations'!$A$2:$A$2336,'Cleaned - Medical Examinations'!$B$2:$B$2336,0)</f>
        <v>34.51</v>
      </c>
      <c r="D1513" s="11">
        <f>_xlfn.XLOOKUP($A1513,'Cleaned - Medical Examinations'!$A$2:$A$2336,'Cleaned - Medical Examinations'!$C$2:$C$2336,0)</f>
        <v>6.26</v>
      </c>
      <c r="E1513" s="11" t="str">
        <f>_xlfn.XLOOKUP($A1513,'Cleaned - Medical Examinations'!$A$2:$A$2336,'Cleaned - Medical Examinations'!$D$2:$D$2336,0)</f>
        <v>No</v>
      </c>
      <c r="F1513" s="11" t="str">
        <f>_xlfn.XLOOKUP($A1513,'Cleaned - Medical Examinations'!$A$2:$A$2336,'Cleaned - Medical Examinations'!$E$2:$E$2336,0)</f>
        <v>No</v>
      </c>
      <c r="G1513" s="11" t="str">
        <f>_xlfn.XLOOKUP($A1513,'Cleaned - Medical Examinations'!$A$2:$A$2336,'Cleaned - Medical Examinations'!$F$2:$F$2336,0)</f>
        <v>No</v>
      </c>
      <c r="H1513" s="11">
        <f>_xlfn.XLOOKUP($A1513,'Cleaned - Medical Examinations'!$A$2:$A$2336,'Cleaned - Medical Examinations'!$G$2:$G$2336,0)</f>
        <v>0</v>
      </c>
      <c r="I1513" s="11" t="str">
        <f>_xlfn.XLOOKUP($A1513,'Cleaned - Medical Examinations'!$A$2:$A$2336,'Cleaned - Medical Examinations'!$H$2:$H$2336,0)</f>
        <v>No</v>
      </c>
      <c r="J1513" s="11" t="str">
        <f>_xlfn.XLOOKUP($A1513,'Cleaned - Medical Examinations'!$A$2:$A$2336,'Cleaned - Medical Examinations'!$I$2:$I$2336,0)</f>
        <v>Obesity</v>
      </c>
      <c r="K1513" s="11" t="str">
        <f t="shared" si="23"/>
        <v>Non-Diabetic</v>
      </c>
      <c r="L1513" s="14">
        <f>_xlfn.XLOOKUP($A1513,'Cleaned - Hospitalisation Detai'!$A$2:$A$2344,'Cleaned - Hospitalisation Detai'!$J$2:$J$2344,0)</f>
        <v>34523</v>
      </c>
      <c r="M1513" s="19">
        <f>_xlfn.XLOOKUP($A1513,'Cleaned - Hospitalisation Detai'!$A$2:$A$2344,'Cleaned - Hospitalisation Detai'!$F$2:$F$2344,0)</f>
        <v>6827.69</v>
      </c>
      <c r="N1513" s="19" t="str">
        <f>_xlfn.XLOOKUP($A1513,'Cleaned - Hospitalisation Detai'!$A$2:$A$2344,'Cleaned - Hospitalisation Detai'!$G$2:$G$2344,0)</f>
        <v>tier - 2</v>
      </c>
      <c r="O1513" s="19" t="str">
        <f>_xlfn.XLOOKUP($A1513,'Cleaned - Hospitalisation Detai'!$A$2:$A$2344,'Cleaned - Hospitalisation Detai'!$H$2:$H$2344,0)</f>
        <v>tier - 2</v>
      </c>
      <c r="P1513" s="19" t="str">
        <f>_xlfn.XLOOKUP($A1513,'Cleaned - Hospitalisation Detai'!$A$2:$A$2344,'Cleaned - Hospitalisation Detai'!$I$2:$I$2344,0)</f>
        <v>R1021</v>
      </c>
      <c r="Q1513" s="20">
        <f>_xlfn.XLOOKUP($A1513,'Cleaned - Hospitalisation Detai'!$A$2:$A$2344,'Cleaned - Hospitalisation Detai'!$K$2:$K$2344,0)</f>
        <v>28</v>
      </c>
    </row>
    <row r="1514" spans="1:17" ht="15.6" x14ac:dyDescent="0.3">
      <c r="A1514" s="10" t="s">
        <v>858</v>
      </c>
      <c r="B1514" s="11" t="str">
        <f>_xlfn.XLOOKUP(A1514,'Cleaned - Customer Names '!$A$2:$A$2336,'Cleaned - Customer Names '!$C$2:$C$2336,0)</f>
        <v>Leigh</v>
      </c>
      <c r="C1514" s="11">
        <f>_xlfn.XLOOKUP($A1514,'Cleaned - Medical Examinations'!$A$2:$A$2336,'Cleaned - Medical Examinations'!$B$2:$B$2336,0)</f>
        <v>19.32</v>
      </c>
      <c r="D1514" s="11">
        <f>_xlfn.XLOOKUP($A1514,'Cleaned - Medical Examinations'!$A$2:$A$2336,'Cleaned - Medical Examinations'!$C$2:$C$2336,0)</f>
        <v>11.58</v>
      </c>
      <c r="E1514" s="11" t="str">
        <f>_xlfn.XLOOKUP($A1514,'Cleaned - Medical Examinations'!$A$2:$A$2336,'Cleaned - Medical Examinations'!$D$2:$D$2336,0)</f>
        <v>Yes</v>
      </c>
      <c r="F1514" s="11" t="str">
        <f>_xlfn.XLOOKUP($A1514,'Cleaned - Medical Examinations'!$A$2:$A$2336,'Cleaned - Medical Examinations'!$E$2:$E$2336,0)</f>
        <v>No</v>
      </c>
      <c r="G1514" s="11" t="str">
        <f>_xlfn.XLOOKUP($A1514,'Cleaned - Medical Examinations'!$A$2:$A$2336,'Cleaned - Medical Examinations'!$F$2:$F$2336,0)</f>
        <v>No</v>
      </c>
      <c r="H1514" s="11">
        <f>_xlfn.XLOOKUP($A1514,'Cleaned - Medical Examinations'!$A$2:$A$2336,'Cleaned - Medical Examinations'!$G$2:$G$2336,0)</f>
        <v>1</v>
      </c>
      <c r="I1514" s="11" t="str">
        <f>_xlfn.XLOOKUP($A1514,'Cleaned - Medical Examinations'!$A$2:$A$2336,'Cleaned - Medical Examinations'!$H$2:$H$2336,0)</f>
        <v>No</v>
      </c>
      <c r="J1514" s="11" t="str">
        <f>_xlfn.XLOOKUP($A1514,'Cleaned - Medical Examinations'!$A$2:$A$2336,'Cleaned - Medical Examinations'!$I$2:$I$2336,0)</f>
        <v>Normal Weight</v>
      </c>
      <c r="K1514" s="11" t="str">
        <f t="shared" si="23"/>
        <v>Diabetic</v>
      </c>
      <c r="L1514" s="14">
        <f>_xlfn.XLOOKUP($A1514,'Cleaned - Hospitalisation Detai'!$A$2:$A$2344,'Cleaned - Hospitalisation Detai'!$J$2:$J$2344,0)</f>
        <v>27623</v>
      </c>
      <c r="M1514" s="19">
        <f>_xlfn.XLOOKUP($A1514,'Cleaned - Hospitalisation Detai'!$A$2:$A$2344,'Cleaned - Hospitalisation Detai'!$F$2:$F$2344,0)</f>
        <v>6809.46</v>
      </c>
      <c r="N1514" s="19" t="str">
        <f>_xlfn.XLOOKUP($A1514,'Cleaned - Hospitalisation Detai'!$A$2:$A$2344,'Cleaned - Hospitalisation Detai'!$G$2:$G$2344,0)</f>
        <v>tier - 2</v>
      </c>
      <c r="O1514" s="19" t="str">
        <f>_xlfn.XLOOKUP($A1514,'Cleaned - Hospitalisation Detai'!$A$2:$A$2344,'Cleaned - Hospitalisation Detai'!$H$2:$H$2344,0)</f>
        <v>tier - 1</v>
      </c>
      <c r="P1514" s="19" t="str">
        <f>_xlfn.XLOOKUP($A1514,'Cleaned - Hospitalisation Detai'!$A$2:$A$2344,'Cleaned - Hospitalisation Detai'!$I$2:$I$2344,0)</f>
        <v>R1012</v>
      </c>
      <c r="Q1514" s="20">
        <f>_xlfn.XLOOKUP($A1514,'Cleaned - Hospitalisation Detai'!$A$2:$A$2344,'Cleaned - Hospitalisation Detai'!$K$2:$K$2344,0)</f>
        <v>47</v>
      </c>
    </row>
    <row r="1515" spans="1:17" ht="15.6" x14ac:dyDescent="0.3">
      <c r="A1515" s="10" t="s">
        <v>857</v>
      </c>
      <c r="B1515" s="11" t="str">
        <f>_xlfn.XLOOKUP(A1515,'Cleaned - Customer Names '!$A$2:$A$2336,'Cleaned - Customer Names '!$C$2:$C$2336,0)</f>
        <v>Yosuke</v>
      </c>
      <c r="C1515" s="11">
        <f>_xlfn.XLOOKUP($A1515,'Cleaned - Medical Examinations'!$A$2:$A$2336,'Cleaned - Medical Examinations'!$B$2:$B$2336,0)</f>
        <v>28.5</v>
      </c>
      <c r="D1515" s="11">
        <f>_xlfn.XLOOKUP($A1515,'Cleaned - Medical Examinations'!$A$2:$A$2336,'Cleaned - Medical Examinations'!$C$2:$C$2336,0)</f>
        <v>4.3600000000000003</v>
      </c>
      <c r="E1515" s="11" t="str">
        <f>_xlfn.XLOOKUP($A1515,'Cleaned - Medical Examinations'!$A$2:$A$2336,'Cleaned - Medical Examinations'!$D$2:$D$2336,0)</f>
        <v>No</v>
      </c>
      <c r="F1515" s="11" t="str">
        <f>_xlfn.XLOOKUP($A1515,'Cleaned - Medical Examinations'!$A$2:$A$2336,'Cleaned - Medical Examinations'!$E$2:$E$2336,0)</f>
        <v>No</v>
      </c>
      <c r="G1515" s="11" t="str">
        <f>_xlfn.XLOOKUP($A1515,'Cleaned - Medical Examinations'!$A$2:$A$2336,'Cleaned - Medical Examinations'!$F$2:$F$2336,0)</f>
        <v>No</v>
      </c>
      <c r="H1515" s="11">
        <f>_xlfn.XLOOKUP($A1515,'Cleaned - Medical Examinations'!$A$2:$A$2336,'Cleaned - Medical Examinations'!$G$2:$G$2336,0)</f>
        <v>0</v>
      </c>
      <c r="I1515" s="11" t="str">
        <f>_xlfn.XLOOKUP($A1515,'Cleaned - Medical Examinations'!$A$2:$A$2336,'Cleaned - Medical Examinations'!$H$2:$H$2336,0)</f>
        <v>No</v>
      </c>
      <c r="J1515" s="11" t="str">
        <f>_xlfn.XLOOKUP($A1515,'Cleaned - Medical Examinations'!$A$2:$A$2336,'Cleaned - Medical Examinations'!$I$2:$I$2336,0)</f>
        <v>Overweight</v>
      </c>
      <c r="K1515" s="11" t="str">
        <f t="shared" si="23"/>
        <v>Non-Diabetic</v>
      </c>
      <c r="L1515" s="14">
        <f>_xlfn.XLOOKUP($A1515,'Cleaned - Hospitalisation Detai'!$A$2:$A$2344,'Cleaned - Hospitalisation Detai'!$J$2:$J$2344,0)</f>
        <v>33418</v>
      </c>
      <c r="M1515" s="19">
        <f>_xlfn.XLOOKUP($A1515,'Cleaned - Hospitalisation Detai'!$A$2:$A$2344,'Cleaned - Hospitalisation Detai'!$F$2:$F$2344,0)</f>
        <v>6799.46</v>
      </c>
      <c r="N1515" s="19" t="str">
        <f>_xlfn.XLOOKUP($A1515,'Cleaned - Hospitalisation Detai'!$A$2:$A$2344,'Cleaned - Hospitalisation Detai'!$G$2:$G$2344,0)</f>
        <v>tier - 1</v>
      </c>
      <c r="O1515" s="19" t="str">
        <f>_xlfn.XLOOKUP($A1515,'Cleaned - Hospitalisation Detai'!$A$2:$A$2344,'Cleaned - Hospitalisation Detai'!$H$2:$H$2344,0)</f>
        <v>tier - 2</v>
      </c>
      <c r="P1515" s="19" t="str">
        <f>_xlfn.XLOOKUP($A1515,'Cleaned - Hospitalisation Detai'!$A$2:$A$2344,'Cleaned - Hospitalisation Detai'!$I$2:$I$2344,0)</f>
        <v>R1014</v>
      </c>
      <c r="Q1515" s="20">
        <f>_xlfn.XLOOKUP($A1515,'Cleaned - Hospitalisation Detai'!$A$2:$A$2344,'Cleaned - Hospitalisation Detai'!$K$2:$K$2344,0)</f>
        <v>31</v>
      </c>
    </row>
    <row r="1516" spans="1:17" ht="15.6" x14ac:dyDescent="0.3">
      <c r="A1516" s="10" t="s">
        <v>856</v>
      </c>
      <c r="B1516" s="11" t="str">
        <f>_xlfn.XLOOKUP(A1516,'Cleaned - Customer Names '!$A$2:$A$2336,'Cleaned - Customer Names '!$C$2:$C$2336,0)</f>
        <v>Matthew</v>
      </c>
      <c r="C1516" s="11">
        <f>_xlfn.XLOOKUP($A1516,'Cleaned - Medical Examinations'!$A$2:$A$2336,'Cleaned - Medical Examinations'!$B$2:$B$2336,0)</f>
        <v>30.875</v>
      </c>
      <c r="D1516" s="11">
        <f>_xlfn.XLOOKUP($A1516,'Cleaned - Medical Examinations'!$A$2:$A$2336,'Cleaned - Medical Examinations'!$C$2:$C$2336,0)</f>
        <v>4.1399999999999997</v>
      </c>
      <c r="E1516" s="11" t="str">
        <f>_xlfn.XLOOKUP($A1516,'Cleaned - Medical Examinations'!$A$2:$A$2336,'Cleaned - Medical Examinations'!$D$2:$D$2336,0)</f>
        <v>Yes</v>
      </c>
      <c r="F1516" s="11" t="str">
        <f>_xlfn.XLOOKUP($A1516,'Cleaned - Medical Examinations'!$A$2:$A$2336,'Cleaned - Medical Examinations'!$E$2:$E$2336,0)</f>
        <v>No</v>
      </c>
      <c r="G1516" s="11" t="str">
        <f>_xlfn.XLOOKUP($A1516,'Cleaned - Medical Examinations'!$A$2:$A$2336,'Cleaned - Medical Examinations'!$F$2:$F$2336,0)</f>
        <v>No</v>
      </c>
      <c r="H1516" s="11">
        <f>_xlfn.XLOOKUP($A1516,'Cleaned - Medical Examinations'!$A$2:$A$2336,'Cleaned - Medical Examinations'!$G$2:$G$2336,0)</f>
        <v>0</v>
      </c>
      <c r="I1516" s="11" t="str">
        <f>_xlfn.XLOOKUP($A1516,'Cleaned - Medical Examinations'!$A$2:$A$2336,'Cleaned - Medical Examinations'!$H$2:$H$2336,0)</f>
        <v>No</v>
      </c>
      <c r="J1516" s="11" t="str">
        <f>_xlfn.XLOOKUP($A1516,'Cleaned - Medical Examinations'!$A$2:$A$2336,'Cleaned - Medical Examinations'!$I$2:$I$2336,0)</f>
        <v>Obesity</v>
      </c>
      <c r="K1516" s="11" t="str">
        <f t="shared" si="23"/>
        <v>Non-Diabetic</v>
      </c>
      <c r="L1516" s="14">
        <f>_xlfn.XLOOKUP($A1516,'Cleaned - Hospitalisation Detai'!$A$2:$A$2344,'Cleaned - Hospitalisation Detai'!$J$2:$J$2344,0)</f>
        <v>31405</v>
      </c>
      <c r="M1516" s="19">
        <f>_xlfn.XLOOKUP($A1516,'Cleaned - Hospitalisation Detai'!$A$2:$A$2344,'Cleaned - Hospitalisation Detai'!$F$2:$F$2344,0)</f>
        <v>6796.86</v>
      </c>
      <c r="N1516" s="19" t="str">
        <f>_xlfn.XLOOKUP($A1516,'Cleaned - Hospitalisation Detai'!$A$2:$A$2344,'Cleaned - Hospitalisation Detai'!$G$2:$G$2344,0)</f>
        <v>tier - 3</v>
      </c>
      <c r="O1516" s="19" t="str">
        <f>_xlfn.XLOOKUP($A1516,'Cleaned - Hospitalisation Detai'!$A$2:$A$2344,'Cleaned - Hospitalisation Detai'!$H$2:$H$2344,0)</f>
        <v>tier - 3</v>
      </c>
      <c r="P1516" s="19" t="str">
        <f>_xlfn.XLOOKUP($A1516,'Cleaned - Hospitalisation Detai'!$A$2:$A$2344,'Cleaned - Hospitalisation Detai'!$I$2:$I$2344,0)</f>
        <v>R1012</v>
      </c>
      <c r="Q1516" s="20">
        <f>_xlfn.XLOOKUP($A1516,'Cleaned - Hospitalisation Detai'!$A$2:$A$2344,'Cleaned - Hospitalisation Detai'!$K$2:$K$2344,0)</f>
        <v>37</v>
      </c>
    </row>
    <row r="1517" spans="1:17" ht="15.6" x14ac:dyDescent="0.3">
      <c r="A1517" s="10" t="s">
        <v>855</v>
      </c>
      <c r="B1517" s="11" t="str">
        <f>_xlfn.XLOOKUP(A1517,'Cleaned - Customer Names '!$A$2:$A$2336,'Cleaned - Customer Names '!$C$2:$C$2336,0)</f>
        <v>Jacob</v>
      </c>
      <c r="C1517" s="11">
        <f>_xlfn.XLOOKUP($A1517,'Cleaned - Medical Examinations'!$A$2:$A$2336,'Cleaned - Medical Examinations'!$B$2:$B$2336,0)</f>
        <v>24.02</v>
      </c>
      <c r="D1517" s="11">
        <f>_xlfn.XLOOKUP($A1517,'Cleaned - Medical Examinations'!$A$2:$A$2336,'Cleaned - Medical Examinations'!$C$2:$C$2336,0)</f>
        <v>4.38</v>
      </c>
      <c r="E1517" s="11" t="str">
        <f>_xlfn.XLOOKUP($A1517,'Cleaned - Medical Examinations'!$A$2:$A$2336,'Cleaned - Medical Examinations'!$D$2:$D$2336,0)</f>
        <v>No</v>
      </c>
      <c r="F1517" s="11" t="str">
        <f>_xlfn.XLOOKUP($A1517,'Cleaned - Medical Examinations'!$A$2:$A$2336,'Cleaned - Medical Examinations'!$E$2:$E$2336,0)</f>
        <v>No</v>
      </c>
      <c r="G1517" s="11" t="str">
        <f>_xlfn.XLOOKUP($A1517,'Cleaned - Medical Examinations'!$A$2:$A$2336,'Cleaned - Medical Examinations'!$F$2:$F$2336,0)</f>
        <v>No</v>
      </c>
      <c r="H1517" s="11">
        <f>_xlfn.XLOOKUP($A1517,'Cleaned - Medical Examinations'!$A$2:$A$2336,'Cleaned - Medical Examinations'!$G$2:$G$2336,0)</f>
        <v>0</v>
      </c>
      <c r="I1517" s="11" t="str">
        <f>_xlfn.XLOOKUP($A1517,'Cleaned - Medical Examinations'!$A$2:$A$2336,'Cleaned - Medical Examinations'!$H$2:$H$2336,0)</f>
        <v>No</v>
      </c>
      <c r="J1517" s="11" t="str">
        <f>_xlfn.XLOOKUP($A1517,'Cleaned - Medical Examinations'!$A$2:$A$2336,'Cleaned - Medical Examinations'!$I$2:$I$2336,0)</f>
        <v>Normal Weight</v>
      </c>
      <c r="K1517" s="11" t="str">
        <f t="shared" si="23"/>
        <v>Non-Diabetic</v>
      </c>
      <c r="L1517" s="14">
        <f>_xlfn.XLOOKUP($A1517,'Cleaned - Hospitalisation Detai'!$A$2:$A$2344,'Cleaned - Hospitalisation Detai'!$J$2:$J$2344,0)</f>
        <v>29548</v>
      </c>
      <c r="M1517" s="19">
        <f>_xlfn.XLOOKUP($A1517,'Cleaned - Hospitalisation Detai'!$A$2:$A$2344,'Cleaned - Hospitalisation Detai'!$F$2:$F$2344,0)</f>
        <v>6781.52</v>
      </c>
      <c r="N1517" s="19" t="str">
        <f>_xlfn.XLOOKUP($A1517,'Cleaned - Hospitalisation Detai'!$A$2:$A$2344,'Cleaned - Hospitalisation Detai'!$G$2:$G$2344,0)</f>
        <v>tier - 2</v>
      </c>
      <c r="O1517" s="19" t="str">
        <f>_xlfn.XLOOKUP($A1517,'Cleaned - Hospitalisation Detai'!$A$2:$A$2344,'Cleaned - Hospitalisation Detai'!$H$2:$H$2344,0)</f>
        <v>tier - 2</v>
      </c>
      <c r="P1517" s="19" t="str">
        <f>_xlfn.XLOOKUP($A1517,'Cleaned - Hospitalisation Detai'!$A$2:$A$2344,'Cleaned - Hospitalisation Detai'!$I$2:$I$2344,0)</f>
        <v>R1013</v>
      </c>
      <c r="Q1517" s="20">
        <f>_xlfn.XLOOKUP($A1517,'Cleaned - Hospitalisation Detai'!$A$2:$A$2344,'Cleaned - Hospitalisation Detai'!$K$2:$K$2344,0)</f>
        <v>42</v>
      </c>
    </row>
    <row r="1518" spans="1:17" ht="15.6" x14ac:dyDescent="0.3">
      <c r="A1518" s="10" t="s">
        <v>854</v>
      </c>
      <c r="B1518" s="11" t="str">
        <f>_xlfn.XLOOKUP(A1518,'Cleaned - Customer Names '!$A$2:$A$2336,'Cleaned - Customer Names '!$C$2:$C$2336,0)</f>
        <v>Jodi</v>
      </c>
      <c r="C1518" s="11">
        <f>_xlfn.XLOOKUP($A1518,'Cleaned - Medical Examinations'!$A$2:$A$2336,'Cleaned - Medical Examinations'!$B$2:$B$2336,0)</f>
        <v>36.08</v>
      </c>
      <c r="D1518" s="11">
        <f>_xlfn.XLOOKUP($A1518,'Cleaned - Medical Examinations'!$A$2:$A$2336,'Cleaned - Medical Examinations'!$C$2:$C$2336,0)</f>
        <v>11.61</v>
      </c>
      <c r="E1518" s="11" t="str">
        <f>_xlfn.XLOOKUP($A1518,'Cleaned - Medical Examinations'!$A$2:$A$2336,'Cleaned - Medical Examinations'!$D$2:$D$2336,0)</f>
        <v>Yes</v>
      </c>
      <c r="F1518" s="11" t="str">
        <f>_xlfn.XLOOKUP($A1518,'Cleaned - Medical Examinations'!$A$2:$A$2336,'Cleaned - Medical Examinations'!$E$2:$E$2336,0)</f>
        <v>No</v>
      </c>
      <c r="G1518" s="11" t="str">
        <f>_xlfn.XLOOKUP($A1518,'Cleaned - Medical Examinations'!$A$2:$A$2336,'Cleaned - Medical Examinations'!$F$2:$F$2336,0)</f>
        <v>No</v>
      </c>
      <c r="H1518" s="11">
        <f>_xlfn.XLOOKUP($A1518,'Cleaned - Medical Examinations'!$A$2:$A$2336,'Cleaned - Medical Examinations'!$G$2:$G$2336,0)</f>
        <v>0</v>
      </c>
      <c r="I1518" s="11" t="str">
        <f>_xlfn.XLOOKUP($A1518,'Cleaned - Medical Examinations'!$A$2:$A$2336,'Cleaned - Medical Examinations'!$H$2:$H$2336,0)</f>
        <v>No</v>
      </c>
      <c r="J1518" s="11" t="str">
        <f>_xlfn.XLOOKUP($A1518,'Cleaned - Medical Examinations'!$A$2:$A$2336,'Cleaned - Medical Examinations'!$I$2:$I$2336,0)</f>
        <v>Obesity</v>
      </c>
      <c r="K1518" s="11" t="str">
        <f t="shared" si="23"/>
        <v>Diabetic</v>
      </c>
      <c r="L1518" s="14">
        <f>_xlfn.XLOOKUP($A1518,'Cleaned - Hospitalisation Detai'!$A$2:$A$2344,'Cleaned - Hospitalisation Detai'!$J$2:$J$2344,0)</f>
        <v>29867</v>
      </c>
      <c r="M1518" s="19">
        <f>_xlfn.XLOOKUP($A1518,'Cleaned - Hospitalisation Detai'!$A$2:$A$2344,'Cleaned - Hospitalisation Detai'!$F$2:$F$2344,0)</f>
        <v>6781.35</v>
      </c>
      <c r="N1518" s="19" t="str">
        <f>_xlfn.XLOOKUP($A1518,'Cleaned - Hospitalisation Detai'!$A$2:$A$2344,'Cleaned - Hospitalisation Detai'!$G$2:$G$2344,0)</f>
        <v>tier - 2</v>
      </c>
      <c r="O1518" s="19" t="str">
        <f>_xlfn.XLOOKUP($A1518,'Cleaned - Hospitalisation Detai'!$A$2:$A$2344,'Cleaned - Hospitalisation Detai'!$H$2:$H$2344,0)</f>
        <v>tier - 1</v>
      </c>
      <c r="P1518" s="19" t="str">
        <f>_xlfn.XLOOKUP($A1518,'Cleaned - Hospitalisation Detai'!$A$2:$A$2344,'Cleaned - Hospitalisation Detai'!$I$2:$I$2344,0)</f>
        <v>R1013</v>
      </c>
      <c r="Q1518" s="20">
        <f>_xlfn.XLOOKUP($A1518,'Cleaned - Hospitalisation Detai'!$A$2:$A$2344,'Cleaned - Hospitalisation Detai'!$K$2:$K$2344,0)</f>
        <v>41</v>
      </c>
    </row>
    <row r="1519" spans="1:17" ht="15.6" x14ac:dyDescent="0.3">
      <c r="A1519" s="10" t="s">
        <v>853</v>
      </c>
      <c r="B1519" s="11" t="str">
        <f>_xlfn.XLOOKUP(A1519,'Cleaned - Customer Names '!$A$2:$A$2336,'Cleaned - Customer Names '!$C$2:$C$2336,0)</f>
        <v>Lauren</v>
      </c>
      <c r="C1519" s="11">
        <f>_xlfn.XLOOKUP($A1519,'Cleaned - Medical Examinations'!$A$2:$A$2336,'Cleaned - Medical Examinations'!$B$2:$B$2336,0)</f>
        <v>32.200000000000003</v>
      </c>
      <c r="D1519" s="11">
        <f>_xlfn.XLOOKUP($A1519,'Cleaned - Medical Examinations'!$A$2:$A$2336,'Cleaned - Medical Examinations'!$C$2:$C$2336,0)</f>
        <v>10.59</v>
      </c>
      <c r="E1519" s="11" t="str">
        <f>_xlfn.XLOOKUP($A1519,'Cleaned - Medical Examinations'!$A$2:$A$2336,'Cleaned - Medical Examinations'!$D$2:$D$2336,0)</f>
        <v>Yes</v>
      </c>
      <c r="F1519" s="11" t="str">
        <f>_xlfn.XLOOKUP($A1519,'Cleaned - Medical Examinations'!$A$2:$A$2336,'Cleaned - Medical Examinations'!$E$2:$E$2336,0)</f>
        <v>No</v>
      </c>
      <c r="G1519" s="11" t="str">
        <f>_xlfn.XLOOKUP($A1519,'Cleaned - Medical Examinations'!$A$2:$A$2336,'Cleaned - Medical Examinations'!$F$2:$F$2336,0)</f>
        <v>No</v>
      </c>
      <c r="H1519" s="11">
        <f>_xlfn.XLOOKUP($A1519,'Cleaned - Medical Examinations'!$A$2:$A$2336,'Cleaned - Medical Examinations'!$G$2:$G$2336,0)</f>
        <v>0</v>
      </c>
      <c r="I1519" s="11" t="str">
        <f>_xlfn.XLOOKUP($A1519,'Cleaned - Medical Examinations'!$A$2:$A$2336,'Cleaned - Medical Examinations'!$H$2:$H$2336,0)</f>
        <v>No</v>
      </c>
      <c r="J1519" s="11" t="str">
        <f>_xlfn.XLOOKUP($A1519,'Cleaned - Medical Examinations'!$A$2:$A$2336,'Cleaned - Medical Examinations'!$I$2:$I$2336,0)</f>
        <v>Obesity</v>
      </c>
      <c r="K1519" s="11" t="str">
        <f t="shared" si="23"/>
        <v>Diabetic</v>
      </c>
      <c r="L1519" s="14">
        <f>_xlfn.XLOOKUP($A1519,'Cleaned - Hospitalisation Detai'!$A$2:$A$2344,'Cleaned - Hospitalisation Detai'!$J$2:$J$2344,0)</f>
        <v>29832</v>
      </c>
      <c r="M1519" s="19">
        <f>_xlfn.XLOOKUP($A1519,'Cleaned - Hospitalisation Detai'!$A$2:$A$2344,'Cleaned - Hospitalisation Detai'!$F$2:$F$2344,0)</f>
        <v>6775.96</v>
      </c>
      <c r="N1519" s="19" t="str">
        <f>_xlfn.XLOOKUP($A1519,'Cleaned - Hospitalisation Detai'!$A$2:$A$2344,'Cleaned - Hospitalisation Detai'!$G$2:$G$2344,0)</f>
        <v>tier - 2</v>
      </c>
      <c r="O1519" s="19" t="str">
        <f>_xlfn.XLOOKUP($A1519,'Cleaned - Hospitalisation Detai'!$A$2:$A$2344,'Cleaned - Hospitalisation Detai'!$H$2:$H$2344,0)</f>
        <v>tier - 3</v>
      </c>
      <c r="P1519" s="19" t="str">
        <f>_xlfn.XLOOKUP($A1519,'Cleaned - Hospitalisation Detai'!$A$2:$A$2344,'Cleaned - Hospitalisation Detai'!$I$2:$I$2344,0)</f>
        <v>R1011</v>
      </c>
      <c r="Q1519" s="20">
        <f>_xlfn.XLOOKUP($A1519,'Cleaned - Hospitalisation Detai'!$A$2:$A$2344,'Cleaned - Hospitalisation Detai'!$K$2:$K$2344,0)</f>
        <v>41</v>
      </c>
    </row>
    <row r="1520" spans="1:17" ht="15.6" x14ac:dyDescent="0.3">
      <c r="A1520" s="10" t="s">
        <v>852</v>
      </c>
      <c r="B1520" s="11" t="str">
        <f>_xlfn.XLOOKUP(A1520,'Cleaned - Customer Names '!$A$2:$A$2336,'Cleaned - Customer Names '!$C$2:$C$2336,0)</f>
        <v>Misti C</v>
      </c>
      <c r="C1520" s="11">
        <f>_xlfn.XLOOKUP($A1520,'Cleaned - Medical Examinations'!$A$2:$A$2336,'Cleaned - Medical Examinations'!$B$2:$B$2336,0)</f>
        <v>28.05</v>
      </c>
      <c r="D1520" s="11">
        <f>_xlfn.XLOOKUP($A1520,'Cleaned - Medical Examinations'!$A$2:$A$2336,'Cleaned - Medical Examinations'!$C$2:$C$2336,0)</f>
        <v>11.85</v>
      </c>
      <c r="E1520" s="11" t="str">
        <f>_xlfn.XLOOKUP($A1520,'Cleaned - Medical Examinations'!$A$2:$A$2336,'Cleaned - Medical Examinations'!$D$2:$D$2336,0)</f>
        <v>Yes</v>
      </c>
      <c r="F1520" s="11" t="str">
        <f>_xlfn.XLOOKUP($A1520,'Cleaned - Medical Examinations'!$A$2:$A$2336,'Cleaned - Medical Examinations'!$E$2:$E$2336,0)</f>
        <v>No</v>
      </c>
      <c r="G1520" s="11" t="str">
        <f>_xlfn.XLOOKUP($A1520,'Cleaned - Medical Examinations'!$A$2:$A$2336,'Cleaned - Medical Examinations'!$F$2:$F$2336,0)</f>
        <v>No</v>
      </c>
      <c r="H1520" s="11">
        <f>_xlfn.XLOOKUP($A1520,'Cleaned - Medical Examinations'!$A$2:$A$2336,'Cleaned - Medical Examinations'!$G$2:$G$2336,0)</f>
        <v>0</v>
      </c>
      <c r="I1520" s="11" t="str">
        <f>_xlfn.XLOOKUP($A1520,'Cleaned - Medical Examinations'!$A$2:$A$2336,'Cleaned - Medical Examinations'!$H$2:$H$2336,0)</f>
        <v>No</v>
      </c>
      <c r="J1520" s="11" t="str">
        <f>_xlfn.XLOOKUP($A1520,'Cleaned - Medical Examinations'!$A$2:$A$2336,'Cleaned - Medical Examinations'!$I$2:$I$2336,0)</f>
        <v>Overweight</v>
      </c>
      <c r="K1520" s="11" t="str">
        <f t="shared" si="23"/>
        <v>Diabetic</v>
      </c>
      <c r="L1520" s="14">
        <f>_xlfn.XLOOKUP($A1520,'Cleaned - Hospitalisation Detai'!$A$2:$A$2344,'Cleaned - Hospitalisation Detai'!$J$2:$J$2344,0)</f>
        <v>29850</v>
      </c>
      <c r="M1520" s="19">
        <f>_xlfn.XLOOKUP($A1520,'Cleaned - Hospitalisation Detai'!$A$2:$A$2344,'Cleaned - Hospitalisation Detai'!$F$2:$F$2344,0)</f>
        <v>6770.19</v>
      </c>
      <c r="N1520" s="19" t="str">
        <f>_xlfn.XLOOKUP($A1520,'Cleaned - Hospitalisation Detai'!$A$2:$A$2344,'Cleaned - Hospitalisation Detai'!$G$2:$G$2344,0)</f>
        <v>tier - 2</v>
      </c>
      <c r="O1520" s="19" t="str">
        <f>_xlfn.XLOOKUP($A1520,'Cleaned - Hospitalisation Detai'!$A$2:$A$2344,'Cleaned - Hospitalisation Detai'!$H$2:$H$2344,0)</f>
        <v>tier - 3</v>
      </c>
      <c r="P1520" s="19" t="str">
        <f>_xlfn.XLOOKUP($A1520,'Cleaned - Hospitalisation Detai'!$A$2:$A$2344,'Cleaned - Hospitalisation Detai'!$I$2:$I$2344,0)</f>
        <v>R1013</v>
      </c>
      <c r="Q1520" s="20">
        <f>_xlfn.XLOOKUP($A1520,'Cleaned - Hospitalisation Detai'!$A$2:$A$2344,'Cleaned - Hospitalisation Detai'!$K$2:$K$2344,0)</f>
        <v>41</v>
      </c>
    </row>
    <row r="1521" spans="1:17" ht="15.6" x14ac:dyDescent="0.3">
      <c r="A1521" s="10" t="s">
        <v>851</v>
      </c>
      <c r="B1521" s="11" t="str">
        <f>_xlfn.XLOOKUP(A1521,'Cleaned - Customer Names '!$A$2:$A$2336,'Cleaned - Customer Names '!$C$2:$C$2336,0)</f>
        <v>Angela J</v>
      </c>
      <c r="C1521" s="11">
        <f>_xlfn.XLOOKUP($A1521,'Cleaned - Medical Examinations'!$A$2:$A$2336,'Cleaned - Medical Examinations'!$B$2:$B$2336,0)</f>
        <v>19</v>
      </c>
      <c r="D1521" s="11">
        <f>_xlfn.XLOOKUP($A1521,'Cleaned - Medical Examinations'!$A$2:$A$2336,'Cleaned - Medical Examinations'!$C$2:$C$2336,0)</f>
        <v>5.46</v>
      </c>
      <c r="E1521" s="11" t="str">
        <f>_xlfn.XLOOKUP($A1521,'Cleaned - Medical Examinations'!$A$2:$A$2336,'Cleaned - Medical Examinations'!$D$2:$D$2336,0)</f>
        <v>Yes</v>
      </c>
      <c r="F1521" s="11" t="str">
        <f>_xlfn.XLOOKUP($A1521,'Cleaned - Medical Examinations'!$A$2:$A$2336,'Cleaned - Medical Examinations'!$E$2:$E$2336,0)</f>
        <v>No</v>
      </c>
      <c r="G1521" s="11" t="str">
        <f>_xlfn.XLOOKUP($A1521,'Cleaned - Medical Examinations'!$A$2:$A$2336,'Cleaned - Medical Examinations'!$F$2:$F$2336,0)</f>
        <v>No</v>
      </c>
      <c r="H1521" s="11">
        <f>_xlfn.XLOOKUP($A1521,'Cleaned - Medical Examinations'!$A$2:$A$2336,'Cleaned - Medical Examinations'!$G$2:$G$2336,0)</f>
        <v>1</v>
      </c>
      <c r="I1521" s="11" t="str">
        <f>_xlfn.XLOOKUP($A1521,'Cleaned - Medical Examinations'!$A$2:$A$2336,'Cleaned - Medical Examinations'!$H$2:$H$2336,0)</f>
        <v>No</v>
      </c>
      <c r="J1521" s="11" t="str">
        <f>_xlfn.XLOOKUP($A1521,'Cleaned - Medical Examinations'!$A$2:$A$2336,'Cleaned - Medical Examinations'!$I$2:$I$2336,0)</f>
        <v>Normal Weight</v>
      </c>
      <c r="K1521" s="11" t="str">
        <f t="shared" si="23"/>
        <v>Non-Diabetic</v>
      </c>
      <c r="L1521" s="14">
        <f>_xlfn.XLOOKUP($A1521,'Cleaned - Hospitalisation Detai'!$A$2:$A$2344,'Cleaned - Hospitalisation Detai'!$J$2:$J$2344,0)</f>
        <v>32426</v>
      </c>
      <c r="M1521" s="19">
        <f>_xlfn.XLOOKUP($A1521,'Cleaned - Hospitalisation Detai'!$A$2:$A$2344,'Cleaned - Hospitalisation Detai'!$F$2:$F$2344,0)</f>
        <v>6753.04</v>
      </c>
      <c r="N1521" s="19" t="str">
        <f>_xlfn.XLOOKUP($A1521,'Cleaned - Hospitalisation Detai'!$A$2:$A$2344,'Cleaned - Hospitalisation Detai'!$G$2:$G$2344,0)</f>
        <v>tier - 2</v>
      </c>
      <c r="O1521" s="19" t="str">
        <f>_xlfn.XLOOKUP($A1521,'Cleaned - Hospitalisation Detai'!$A$2:$A$2344,'Cleaned - Hospitalisation Detai'!$H$2:$H$2344,0)</f>
        <v>tier - 2</v>
      </c>
      <c r="P1521" s="19" t="str">
        <f>_xlfn.XLOOKUP($A1521,'Cleaned - Hospitalisation Detai'!$A$2:$A$2344,'Cleaned - Hospitalisation Detai'!$I$2:$I$2344,0)</f>
        <v>R1024</v>
      </c>
      <c r="Q1521" s="20">
        <f>_xlfn.XLOOKUP($A1521,'Cleaned - Hospitalisation Detai'!$A$2:$A$2344,'Cleaned - Hospitalisation Detai'!$K$2:$K$2344,0)</f>
        <v>34</v>
      </c>
    </row>
    <row r="1522" spans="1:17" ht="15.6" x14ac:dyDescent="0.3">
      <c r="A1522" s="10" t="s">
        <v>850</v>
      </c>
      <c r="B1522" s="11" t="str">
        <f>_xlfn.XLOOKUP(A1522,'Cleaned - Customer Names '!$A$2:$A$2336,'Cleaned - Customer Names '!$C$2:$C$2336,0)</f>
        <v>Jonathan D.</v>
      </c>
      <c r="C1522" s="11">
        <f>_xlfn.XLOOKUP($A1522,'Cleaned - Medical Examinations'!$A$2:$A$2336,'Cleaned - Medical Examinations'!$B$2:$B$2336,0)</f>
        <v>16.13</v>
      </c>
      <c r="D1522" s="11">
        <f>_xlfn.XLOOKUP($A1522,'Cleaned - Medical Examinations'!$A$2:$A$2336,'Cleaned - Medical Examinations'!$C$2:$C$2336,0)</f>
        <v>4.54</v>
      </c>
      <c r="E1522" s="11" t="str">
        <f>_xlfn.XLOOKUP($A1522,'Cleaned - Medical Examinations'!$A$2:$A$2336,'Cleaned - Medical Examinations'!$D$2:$D$2336,0)</f>
        <v>Yes</v>
      </c>
      <c r="F1522" s="11" t="str">
        <f>_xlfn.XLOOKUP($A1522,'Cleaned - Medical Examinations'!$A$2:$A$2336,'Cleaned - Medical Examinations'!$E$2:$E$2336,0)</f>
        <v>No</v>
      </c>
      <c r="G1522" s="11" t="str">
        <f>_xlfn.XLOOKUP($A1522,'Cleaned - Medical Examinations'!$A$2:$A$2336,'Cleaned - Medical Examinations'!$F$2:$F$2336,0)</f>
        <v>No</v>
      </c>
      <c r="H1522" s="11">
        <f>_xlfn.XLOOKUP($A1522,'Cleaned - Medical Examinations'!$A$2:$A$2336,'Cleaned - Medical Examinations'!$G$2:$G$2336,0)</f>
        <v>2</v>
      </c>
      <c r="I1522" s="11" t="str">
        <f>_xlfn.XLOOKUP($A1522,'Cleaned - Medical Examinations'!$A$2:$A$2336,'Cleaned - Medical Examinations'!$H$2:$H$2336,0)</f>
        <v>No</v>
      </c>
      <c r="J1522" s="11" t="str">
        <f>_xlfn.XLOOKUP($A1522,'Cleaned - Medical Examinations'!$A$2:$A$2336,'Cleaned - Medical Examinations'!$I$2:$I$2336,0)</f>
        <v>Underweight</v>
      </c>
      <c r="K1522" s="11" t="str">
        <f t="shared" si="23"/>
        <v>Non-Diabetic</v>
      </c>
      <c r="L1522" s="14">
        <f>_xlfn.XLOOKUP($A1522,'Cleaned - Hospitalisation Detai'!$A$2:$A$2344,'Cleaned - Hospitalisation Detai'!$J$2:$J$2344,0)</f>
        <v>24450</v>
      </c>
      <c r="M1522" s="19">
        <f>_xlfn.XLOOKUP($A1522,'Cleaned - Hospitalisation Detai'!$A$2:$A$2344,'Cleaned - Hospitalisation Detai'!$F$2:$F$2344,0)</f>
        <v>6750.27</v>
      </c>
      <c r="N1522" s="19" t="str">
        <f>_xlfn.XLOOKUP($A1522,'Cleaned - Hospitalisation Detai'!$A$2:$A$2344,'Cleaned - Hospitalisation Detai'!$G$2:$G$2344,0)</f>
        <v>tier - 3</v>
      </c>
      <c r="O1522" s="19" t="str">
        <f>_xlfn.XLOOKUP($A1522,'Cleaned - Hospitalisation Detai'!$A$2:$A$2344,'Cleaned - Hospitalisation Detai'!$H$2:$H$2344,0)</f>
        <v>tier - 2</v>
      </c>
      <c r="P1522" s="19" t="str">
        <f>_xlfn.XLOOKUP($A1522,'Cleaned - Hospitalisation Detai'!$A$2:$A$2344,'Cleaned - Hospitalisation Detai'!$I$2:$I$2344,0)</f>
        <v>R1013</v>
      </c>
      <c r="Q1522" s="20">
        <f>_xlfn.XLOOKUP($A1522,'Cleaned - Hospitalisation Detai'!$A$2:$A$2344,'Cleaned - Hospitalisation Detai'!$K$2:$K$2344,0)</f>
        <v>56</v>
      </c>
    </row>
    <row r="1523" spans="1:17" ht="15.6" x14ac:dyDescent="0.3">
      <c r="A1523" s="10" t="s">
        <v>849</v>
      </c>
      <c r="B1523" s="11" t="str">
        <f>_xlfn.XLOOKUP(A1523,'Cleaned - Customer Names '!$A$2:$A$2336,'Cleaned - Customer Names '!$C$2:$C$2336,0)</f>
        <v>Victoria</v>
      </c>
      <c r="C1523" s="11">
        <f>_xlfn.XLOOKUP($A1523,'Cleaned - Medical Examinations'!$A$2:$A$2336,'Cleaned - Medical Examinations'!$B$2:$B$2336,0)</f>
        <v>18.77</v>
      </c>
      <c r="D1523" s="11">
        <f>_xlfn.XLOOKUP($A1523,'Cleaned - Medical Examinations'!$A$2:$A$2336,'Cleaned - Medical Examinations'!$C$2:$C$2336,0)</f>
        <v>11.98</v>
      </c>
      <c r="E1523" s="11" t="str">
        <f>_xlfn.XLOOKUP($A1523,'Cleaned - Medical Examinations'!$A$2:$A$2336,'Cleaned - Medical Examinations'!$D$2:$D$2336,0)</f>
        <v>Yes</v>
      </c>
      <c r="F1523" s="11" t="str">
        <f>_xlfn.XLOOKUP($A1523,'Cleaned - Medical Examinations'!$A$2:$A$2336,'Cleaned - Medical Examinations'!$E$2:$E$2336,0)</f>
        <v>No</v>
      </c>
      <c r="G1523" s="11" t="str">
        <f>_xlfn.XLOOKUP($A1523,'Cleaned - Medical Examinations'!$A$2:$A$2336,'Cleaned - Medical Examinations'!$F$2:$F$2336,0)</f>
        <v>No</v>
      </c>
      <c r="H1523" s="11">
        <f>_xlfn.XLOOKUP($A1523,'Cleaned - Medical Examinations'!$A$2:$A$2336,'Cleaned - Medical Examinations'!$G$2:$G$2336,0)</f>
        <v>2</v>
      </c>
      <c r="I1523" s="11" t="str">
        <f>_xlfn.XLOOKUP($A1523,'Cleaned - Medical Examinations'!$A$2:$A$2336,'Cleaned - Medical Examinations'!$H$2:$H$2336,0)</f>
        <v>No</v>
      </c>
      <c r="J1523" s="11" t="str">
        <f>_xlfn.XLOOKUP($A1523,'Cleaned - Medical Examinations'!$A$2:$A$2336,'Cleaned - Medical Examinations'!$I$2:$I$2336,0)</f>
        <v>Normal Weight</v>
      </c>
      <c r="K1523" s="11" t="str">
        <f t="shared" si="23"/>
        <v>Diabetic</v>
      </c>
      <c r="L1523" s="14">
        <f>_xlfn.XLOOKUP($A1523,'Cleaned - Hospitalisation Detai'!$A$2:$A$2344,'Cleaned - Hospitalisation Detai'!$J$2:$J$2344,0)</f>
        <v>25736</v>
      </c>
      <c r="M1523" s="19">
        <f>_xlfn.XLOOKUP($A1523,'Cleaned - Hospitalisation Detai'!$A$2:$A$2344,'Cleaned - Hospitalisation Detai'!$F$2:$F$2344,0)</f>
        <v>6749.63</v>
      </c>
      <c r="N1523" s="19" t="str">
        <f>_xlfn.XLOOKUP($A1523,'Cleaned - Hospitalisation Detai'!$A$2:$A$2344,'Cleaned - Hospitalisation Detai'!$G$2:$G$2344,0)</f>
        <v>tier - 2</v>
      </c>
      <c r="O1523" s="19" t="str">
        <f>_xlfn.XLOOKUP($A1523,'Cleaned - Hospitalisation Detai'!$A$2:$A$2344,'Cleaned - Hospitalisation Detai'!$H$2:$H$2344,0)</f>
        <v>tier - 1</v>
      </c>
      <c r="P1523" s="19" t="str">
        <f>_xlfn.XLOOKUP($A1523,'Cleaned - Hospitalisation Detai'!$A$2:$A$2344,'Cleaned - Hospitalisation Detai'!$I$2:$I$2344,0)</f>
        <v>R1013</v>
      </c>
      <c r="Q1523" s="20">
        <f>_xlfn.XLOOKUP($A1523,'Cleaned - Hospitalisation Detai'!$A$2:$A$2344,'Cleaned - Hospitalisation Detai'!$K$2:$K$2344,0)</f>
        <v>52</v>
      </c>
    </row>
    <row r="1524" spans="1:17" ht="15.6" x14ac:dyDescent="0.3">
      <c r="A1524" s="10" t="s">
        <v>848</v>
      </c>
      <c r="B1524" s="11" t="str">
        <f>_xlfn.XLOOKUP(A1524,'Cleaned - Customer Names '!$A$2:$A$2336,'Cleaned - Customer Names '!$C$2:$C$2336,0)</f>
        <v>Adrian R.</v>
      </c>
      <c r="C1524" s="11">
        <f>_xlfn.XLOOKUP($A1524,'Cleaned - Medical Examinations'!$A$2:$A$2336,'Cleaned - Medical Examinations'!$B$2:$B$2336,0)</f>
        <v>28.88</v>
      </c>
      <c r="D1524" s="11">
        <f>_xlfn.XLOOKUP($A1524,'Cleaned - Medical Examinations'!$A$2:$A$2336,'Cleaned - Medical Examinations'!$C$2:$C$2336,0)</f>
        <v>6.59</v>
      </c>
      <c r="E1524" s="11" t="str">
        <f>_xlfn.XLOOKUP($A1524,'Cleaned - Medical Examinations'!$A$2:$A$2336,'Cleaned - Medical Examinations'!$D$2:$D$2336,0)</f>
        <v>Yes</v>
      </c>
      <c r="F1524" s="11" t="str">
        <f>_xlfn.XLOOKUP($A1524,'Cleaned - Medical Examinations'!$A$2:$A$2336,'Cleaned - Medical Examinations'!$E$2:$E$2336,0)</f>
        <v>No</v>
      </c>
      <c r="G1524" s="11" t="str">
        <f>_xlfn.XLOOKUP($A1524,'Cleaned - Medical Examinations'!$A$2:$A$2336,'Cleaned - Medical Examinations'!$F$2:$F$2336,0)</f>
        <v>No</v>
      </c>
      <c r="H1524" s="11">
        <f>_xlfn.XLOOKUP($A1524,'Cleaned - Medical Examinations'!$A$2:$A$2336,'Cleaned - Medical Examinations'!$G$2:$G$2336,0)</f>
        <v>1</v>
      </c>
      <c r="I1524" s="11" t="str">
        <f>_xlfn.XLOOKUP($A1524,'Cleaned - Medical Examinations'!$A$2:$A$2336,'Cleaned - Medical Examinations'!$H$2:$H$2336,0)</f>
        <v>No</v>
      </c>
      <c r="J1524" s="11" t="str">
        <f>_xlfn.XLOOKUP($A1524,'Cleaned - Medical Examinations'!$A$2:$A$2336,'Cleaned - Medical Examinations'!$I$2:$I$2336,0)</f>
        <v>Overweight</v>
      </c>
      <c r="K1524" s="11" t="str">
        <f t="shared" si="23"/>
        <v>Diabetic</v>
      </c>
      <c r="L1524" s="14">
        <f>_xlfn.XLOOKUP($A1524,'Cleaned - Hospitalisation Detai'!$A$2:$A$2344,'Cleaned - Hospitalisation Detai'!$J$2:$J$2344,0)</f>
        <v>31568</v>
      </c>
      <c r="M1524" s="19">
        <f>_xlfn.XLOOKUP($A1524,'Cleaned - Hospitalisation Detai'!$A$2:$A$2344,'Cleaned - Hospitalisation Detai'!$F$2:$F$2344,0)</f>
        <v>6748.59</v>
      </c>
      <c r="N1524" s="19" t="str">
        <f>_xlfn.XLOOKUP($A1524,'Cleaned - Hospitalisation Detai'!$A$2:$A$2344,'Cleaned - Hospitalisation Detai'!$G$2:$G$2344,0)</f>
        <v>tier - 3</v>
      </c>
      <c r="O1524" s="19" t="str">
        <f>_xlfn.XLOOKUP($A1524,'Cleaned - Hospitalisation Detai'!$A$2:$A$2344,'Cleaned - Hospitalisation Detai'!$H$2:$H$2344,0)</f>
        <v>tier - 1</v>
      </c>
      <c r="P1524" s="19" t="str">
        <f>_xlfn.XLOOKUP($A1524,'Cleaned - Hospitalisation Detai'!$A$2:$A$2344,'Cleaned - Hospitalisation Detai'!$I$2:$I$2344,0)</f>
        <v>R1016</v>
      </c>
      <c r="Q1524" s="20">
        <f>_xlfn.XLOOKUP($A1524,'Cleaned - Hospitalisation Detai'!$A$2:$A$2344,'Cleaned - Hospitalisation Detai'!$K$2:$K$2344,0)</f>
        <v>37</v>
      </c>
    </row>
    <row r="1525" spans="1:17" ht="15.6" x14ac:dyDescent="0.3">
      <c r="A1525" s="10" t="s">
        <v>847</v>
      </c>
      <c r="B1525" s="11" t="str">
        <f>_xlfn.XLOOKUP(A1525,'Cleaned - Customer Names '!$A$2:$A$2336,'Cleaned - Customer Names '!$C$2:$C$2336,0)</f>
        <v>Andrew</v>
      </c>
      <c r="C1525" s="11">
        <f>_xlfn.XLOOKUP($A1525,'Cleaned - Medical Examinations'!$A$2:$A$2336,'Cleaned - Medical Examinations'!$B$2:$B$2336,0)</f>
        <v>27.55</v>
      </c>
      <c r="D1525" s="11">
        <f>_xlfn.XLOOKUP($A1525,'Cleaned - Medical Examinations'!$A$2:$A$2336,'Cleaned - Medical Examinations'!$C$2:$C$2336,0)</f>
        <v>10.83</v>
      </c>
      <c r="E1525" s="11" t="str">
        <f>_xlfn.XLOOKUP($A1525,'Cleaned - Medical Examinations'!$A$2:$A$2336,'Cleaned - Medical Examinations'!$D$2:$D$2336,0)</f>
        <v>Yes</v>
      </c>
      <c r="F1525" s="11" t="str">
        <f>_xlfn.XLOOKUP($A1525,'Cleaned - Medical Examinations'!$A$2:$A$2336,'Cleaned - Medical Examinations'!$E$2:$E$2336,0)</f>
        <v>No</v>
      </c>
      <c r="G1525" s="11" t="str">
        <f>_xlfn.XLOOKUP($A1525,'Cleaned - Medical Examinations'!$A$2:$A$2336,'Cleaned - Medical Examinations'!$F$2:$F$2336,0)</f>
        <v>No</v>
      </c>
      <c r="H1525" s="11">
        <f>_xlfn.XLOOKUP($A1525,'Cleaned - Medical Examinations'!$A$2:$A$2336,'Cleaned - Medical Examinations'!$G$2:$G$2336,0)</f>
        <v>1</v>
      </c>
      <c r="I1525" s="11" t="str">
        <f>_xlfn.XLOOKUP($A1525,'Cleaned - Medical Examinations'!$A$2:$A$2336,'Cleaned - Medical Examinations'!$H$2:$H$2336,0)</f>
        <v>No</v>
      </c>
      <c r="J1525" s="11" t="str">
        <f>_xlfn.XLOOKUP($A1525,'Cleaned - Medical Examinations'!$A$2:$A$2336,'Cleaned - Medical Examinations'!$I$2:$I$2336,0)</f>
        <v>Overweight</v>
      </c>
      <c r="K1525" s="11" t="str">
        <f t="shared" si="23"/>
        <v>Diabetic</v>
      </c>
      <c r="L1525" s="14">
        <f>_xlfn.XLOOKUP($A1525,'Cleaned - Hospitalisation Detai'!$A$2:$A$2344,'Cleaned - Hospitalisation Detai'!$J$2:$J$2344,0)</f>
        <v>31631</v>
      </c>
      <c r="M1525" s="19">
        <f>_xlfn.XLOOKUP($A1525,'Cleaned - Hospitalisation Detai'!$A$2:$A$2344,'Cleaned - Hospitalisation Detai'!$F$2:$F$2344,0)</f>
        <v>6746.74</v>
      </c>
      <c r="N1525" s="19" t="str">
        <f>_xlfn.XLOOKUP($A1525,'Cleaned - Hospitalisation Detai'!$A$2:$A$2344,'Cleaned - Hospitalisation Detai'!$G$2:$G$2344,0)</f>
        <v>tier - 3</v>
      </c>
      <c r="O1525" s="19" t="str">
        <f>_xlfn.XLOOKUP($A1525,'Cleaned - Hospitalisation Detai'!$A$2:$A$2344,'Cleaned - Hospitalisation Detai'!$H$2:$H$2344,0)</f>
        <v>tier - 2</v>
      </c>
      <c r="P1525" s="19" t="str">
        <f>_xlfn.XLOOKUP($A1525,'Cleaned - Hospitalisation Detai'!$A$2:$A$2344,'Cleaned - Hospitalisation Detai'!$I$2:$I$2344,0)</f>
        <v>R1016</v>
      </c>
      <c r="Q1525" s="20">
        <f>_xlfn.XLOOKUP($A1525,'Cleaned - Hospitalisation Detai'!$A$2:$A$2344,'Cleaned - Hospitalisation Detai'!$K$2:$K$2344,0)</f>
        <v>36</v>
      </c>
    </row>
    <row r="1526" spans="1:17" ht="15.6" x14ac:dyDescent="0.3">
      <c r="A1526" s="10" t="s">
        <v>846</v>
      </c>
      <c r="B1526" s="11" t="str">
        <f>_xlfn.XLOOKUP(A1526,'Cleaned - Customer Names '!$A$2:$A$2336,'Cleaned - Customer Names '!$C$2:$C$2336,0)</f>
        <v>Jason A.</v>
      </c>
      <c r="C1526" s="11">
        <f>_xlfn.XLOOKUP($A1526,'Cleaned - Medical Examinations'!$A$2:$A$2336,'Cleaned - Medical Examinations'!$B$2:$B$2336,0)</f>
        <v>15.6</v>
      </c>
      <c r="D1526" s="11">
        <f>_xlfn.XLOOKUP($A1526,'Cleaned - Medical Examinations'!$A$2:$A$2336,'Cleaned - Medical Examinations'!$C$2:$C$2336,0)</f>
        <v>8.6</v>
      </c>
      <c r="E1526" s="11" t="str">
        <f>_xlfn.XLOOKUP($A1526,'Cleaned - Medical Examinations'!$A$2:$A$2336,'Cleaned - Medical Examinations'!$D$2:$D$2336,0)</f>
        <v>No</v>
      </c>
      <c r="F1526" s="11" t="str">
        <f>_xlfn.XLOOKUP($A1526,'Cleaned - Medical Examinations'!$A$2:$A$2336,'Cleaned - Medical Examinations'!$E$2:$E$2336,0)</f>
        <v>No</v>
      </c>
      <c r="G1526" s="11" t="str">
        <f>_xlfn.XLOOKUP($A1526,'Cleaned - Medical Examinations'!$A$2:$A$2336,'Cleaned - Medical Examinations'!$F$2:$F$2336,0)</f>
        <v>No</v>
      </c>
      <c r="H1526" s="11">
        <f>_xlfn.XLOOKUP($A1526,'Cleaned - Medical Examinations'!$A$2:$A$2336,'Cleaned - Medical Examinations'!$G$2:$G$2336,0)</f>
        <v>0</v>
      </c>
      <c r="I1526" s="11" t="str">
        <f>_xlfn.XLOOKUP($A1526,'Cleaned - Medical Examinations'!$A$2:$A$2336,'Cleaned - Medical Examinations'!$H$2:$H$2336,0)</f>
        <v>No</v>
      </c>
      <c r="J1526" s="11" t="str">
        <f>_xlfn.XLOOKUP($A1526,'Cleaned - Medical Examinations'!$A$2:$A$2336,'Cleaned - Medical Examinations'!$I$2:$I$2336,0)</f>
        <v>Underweight</v>
      </c>
      <c r="K1526" s="11" t="str">
        <f t="shared" si="23"/>
        <v>Diabetic</v>
      </c>
      <c r="L1526" s="14">
        <f>_xlfn.XLOOKUP($A1526,'Cleaned - Hospitalisation Detai'!$A$2:$A$2344,'Cleaned - Hospitalisation Detai'!$J$2:$J$2344,0)</f>
        <v>25037</v>
      </c>
      <c r="M1526" s="19">
        <f>_xlfn.XLOOKUP($A1526,'Cleaned - Hospitalisation Detai'!$A$2:$A$2344,'Cleaned - Hospitalisation Detai'!$F$2:$F$2344,0)</f>
        <v>6738.84</v>
      </c>
      <c r="N1526" s="19" t="str">
        <f>_xlfn.XLOOKUP($A1526,'Cleaned - Hospitalisation Detai'!$A$2:$A$2344,'Cleaned - Hospitalisation Detai'!$G$2:$G$2344,0)</f>
        <v>tier - 3</v>
      </c>
      <c r="O1526" s="19" t="str">
        <f>_xlfn.XLOOKUP($A1526,'Cleaned - Hospitalisation Detai'!$A$2:$A$2344,'Cleaned - Hospitalisation Detai'!$H$2:$H$2344,0)</f>
        <v>tier - 1</v>
      </c>
      <c r="P1526" s="19" t="str">
        <f>_xlfn.XLOOKUP($A1526,'Cleaned - Hospitalisation Detai'!$A$2:$A$2344,'Cleaned - Hospitalisation Detai'!$I$2:$I$2344,0)</f>
        <v>R1012</v>
      </c>
      <c r="Q1526" s="20">
        <f>_xlfn.XLOOKUP($A1526,'Cleaned - Hospitalisation Detai'!$A$2:$A$2344,'Cleaned - Hospitalisation Detai'!$K$2:$K$2344,0)</f>
        <v>54</v>
      </c>
    </row>
    <row r="1527" spans="1:17" ht="15.6" x14ac:dyDescent="0.3">
      <c r="A1527" s="10" t="s">
        <v>845</v>
      </c>
      <c r="B1527" s="11" t="str">
        <f>_xlfn.XLOOKUP(A1527,'Cleaned - Customer Names '!$A$2:$A$2336,'Cleaned - Customer Names '!$C$2:$C$2336,0)</f>
        <v>Rachel</v>
      </c>
      <c r="C1527" s="11">
        <f>_xlfn.XLOOKUP($A1527,'Cleaned - Medical Examinations'!$A$2:$A$2336,'Cleaned - Medical Examinations'!$B$2:$B$2336,0)</f>
        <v>21.99</v>
      </c>
      <c r="D1527" s="11">
        <f>_xlfn.XLOOKUP($A1527,'Cleaned - Medical Examinations'!$A$2:$A$2336,'Cleaned - Medical Examinations'!$C$2:$C$2336,0)</f>
        <v>11.17</v>
      </c>
      <c r="E1527" s="11" t="str">
        <f>_xlfn.XLOOKUP($A1527,'Cleaned - Medical Examinations'!$A$2:$A$2336,'Cleaned - Medical Examinations'!$D$2:$D$2336,0)</f>
        <v>No</v>
      </c>
      <c r="F1527" s="11" t="str">
        <f>_xlfn.XLOOKUP($A1527,'Cleaned - Medical Examinations'!$A$2:$A$2336,'Cleaned - Medical Examinations'!$E$2:$E$2336,0)</f>
        <v>No</v>
      </c>
      <c r="G1527" s="11" t="str">
        <f>_xlfn.XLOOKUP($A1527,'Cleaned - Medical Examinations'!$A$2:$A$2336,'Cleaned - Medical Examinations'!$F$2:$F$2336,0)</f>
        <v>No</v>
      </c>
      <c r="H1527" s="11">
        <f>_xlfn.XLOOKUP($A1527,'Cleaned - Medical Examinations'!$A$2:$A$2336,'Cleaned - Medical Examinations'!$G$2:$G$2336,0)</f>
        <v>0</v>
      </c>
      <c r="I1527" s="11" t="str">
        <f>_xlfn.XLOOKUP($A1527,'Cleaned - Medical Examinations'!$A$2:$A$2336,'Cleaned - Medical Examinations'!$H$2:$H$2336,0)</f>
        <v>No</v>
      </c>
      <c r="J1527" s="11" t="str">
        <f>_xlfn.XLOOKUP($A1527,'Cleaned - Medical Examinations'!$A$2:$A$2336,'Cleaned - Medical Examinations'!$I$2:$I$2336,0)</f>
        <v>Normal Weight</v>
      </c>
      <c r="K1527" s="11" t="str">
        <f t="shared" si="23"/>
        <v>Diabetic</v>
      </c>
      <c r="L1527" s="14">
        <f>_xlfn.XLOOKUP($A1527,'Cleaned - Hospitalisation Detai'!$A$2:$A$2344,'Cleaned - Hospitalisation Detai'!$J$2:$J$2344,0)</f>
        <v>28784</v>
      </c>
      <c r="M1527" s="19">
        <f>_xlfn.XLOOKUP($A1527,'Cleaned - Hospitalisation Detai'!$A$2:$A$2344,'Cleaned - Hospitalisation Detai'!$F$2:$F$2344,0)</f>
        <v>6737.98</v>
      </c>
      <c r="N1527" s="19" t="str">
        <f>_xlfn.XLOOKUP($A1527,'Cleaned - Hospitalisation Detai'!$A$2:$A$2344,'Cleaned - Hospitalisation Detai'!$G$2:$G$2344,0)</f>
        <v>tier - 2</v>
      </c>
      <c r="O1527" s="19" t="str">
        <f>_xlfn.XLOOKUP($A1527,'Cleaned - Hospitalisation Detai'!$A$2:$A$2344,'Cleaned - Hospitalisation Detai'!$H$2:$H$2344,0)</f>
        <v>tier - 3</v>
      </c>
      <c r="P1527" s="19" t="str">
        <f>_xlfn.XLOOKUP($A1527,'Cleaned - Hospitalisation Detai'!$A$2:$A$2344,'Cleaned - Hospitalisation Detai'!$I$2:$I$2344,0)</f>
        <v>R1013</v>
      </c>
      <c r="Q1527" s="20">
        <f>_xlfn.XLOOKUP($A1527,'Cleaned - Hospitalisation Detai'!$A$2:$A$2344,'Cleaned - Hospitalisation Detai'!$K$2:$K$2344,0)</f>
        <v>44</v>
      </c>
    </row>
    <row r="1528" spans="1:17" ht="15.6" x14ac:dyDescent="0.3">
      <c r="A1528" s="10" t="s">
        <v>844</v>
      </c>
      <c r="B1528" s="11" t="str">
        <f>_xlfn.XLOOKUP(A1528,'Cleaned - Customer Names '!$A$2:$A$2336,'Cleaned - Customer Names '!$C$2:$C$2336,0)</f>
        <v>Susan</v>
      </c>
      <c r="C1528" s="11">
        <f>_xlfn.XLOOKUP($A1528,'Cleaned - Medical Examinations'!$A$2:$A$2336,'Cleaned - Medical Examinations'!$B$2:$B$2336,0)</f>
        <v>34.85</v>
      </c>
      <c r="D1528" s="11">
        <f>_xlfn.XLOOKUP($A1528,'Cleaned - Medical Examinations'!$A$2:$A$2336,'Cleaned - Medical Examinations'!$C$2:$C$2336,0)</f>
        <v>5.75</v>
      </c>
      <c r="E1528" s="11" t="str">
        <f>_xlfn.XLOOKUP($A1528,'Cleaned - Medical Examinations'!$A$2:$A$2336,'Cleaned - Medical Examinations'!$D$2:$D$2336,0)</f>
        <v>No</v>
      </c>
      <c r="F1528" s="11" t="str">
        <f>_xlfn.XLOOKUP($A1528,'Cleaned - Medical Examinations'!$A$2:$A$2336,'Cleaned - Medical Examinations'!$E$2:$E$2336,0)</f>
        <v>No</v>
      </c>
      <c r="G1528" s="11" t="str">
        <f>_xlfn.XLOOKUP($A1528,'Cleaned - Medical Examinations'!$A$2:$A$2336,'Cleaned - Medical Examinations'!$F$2:$F$2336,0)</f>
        <v>No</v>
      </c>
      <c r="H1528" s="11">
        <f>_xlfn.XLOOKUP($A1528,'Cleaned - Medical Examinations'!$A$2:$A$2336,'Cleaned - Medical Examinations'!$G$2:$G$2336,0)</f>
        <v>0</v>
      </c>
      <c r="I1528" s="11" t="str">
        <f>_xlfn.XLOOKUP($A1528,'Cleaned - Medical Examinations'!$A$2:$A$2336,'Cleaned - Medical Examinations'!$H$2:$H$2336,0)</f>
        <v>No</v>
      </c>
      <c r="J1528" s="11" t="str">
        <f>_xlfn.XLOOKUP($A1528,'Cleaned - Medical Examinations'!$A$2:$A$2336,'Cleaned - Medical Examinations'!$I$2:$I$2336,0)</f>
        <v>Obesity</v>
      </c>
      <c r="K1528" s="11" t="str">
        <f t="shared" si="23"/>
        <v>Non-Diabetic</v>
      </c>
      <c r="L1528" s="14">
        <f>_xlfn.XLOOKUP($A1528,'Cleaned - Hospitalisation Detai'!$A$2:$A$2344,'Cleaned - Hospitalisation Detai'!$J$2:$J$2344,0)</f>
        <v>34498</v>
      </c>
      <c r="M1528" s="19">
        <f>_xlfn.XLOOKUP($A1528,'Cleaned - Hospitalisation Detai'!$A$2:$A$2344,'Cleaned - Hospitalisation Detai'!$F$2:$F$2344,0)</f>
        <v>6721.37</v>
      </c>
      <c r="N1528" s="19" t="str">
        <f>_xlfn.XLOOKUP($A1528,'Cleaned - Hospitalisation Detai'!$A$2:$A$2344,'Cleaned - Hospitalisation Detai'!$G$2:$G$2344,0)</f>
        <v>tier - 2</v>
      </c>
      <c r="O1528" s="19" t="str">
        <f>_xlfn.XLOOKUP($A1528,'Cleaned - Hospitalisation Detai'!$A$2:$A$2344,'Cleaned - Hospitalisation Detai'!$H$2:$H$2344,0)</f>
        <v>tier - 1</v>
      </c>
      <c r="P1528" s="19" t="str">
        <f>_xlfn.XLOOKUP($A1528,'Cleaned - Hospitalisation Detai'!$A$2:$A$2344,'Cleaned - Hospitalisation Detai'!$I$2:$I$2344,0)</f>
        <v>R1012</v>
      </c>
      <c r="Q1528" s="20">
        <f>_xlfn.XLOOKUP($A1528,'Cleaned - Hospitalisation Detai'!$A$2:$A$2344,'Cleaned - Hospitalisation Detai'!$K$2:$K$2344,0)</f>
        <v>28</v>
      </c>
    </row>
    <row r="1529" spans="1:17" ht="15.6" x14ac:dyDescent="0.3">
      <c r="A1529" s="10" t="s">
        <v>843</v>
      </c>
      <c r="B1529" s="11" t="str">
        <f>_xlfn.XLOOKUP(A1529,'Cleaned - Customer Names '!$A$2:$A$2336,'Cleaned - Customer Names '!$C$2:$C$2336,0)</f>
        <v>Cameron M.</v>
      </c>
      <c r="C1529" s="11">
        <f>_xlfn.XLOOKUP($A1529,'Cleaned - Medical Examinations'!$A$2:$A$2336,'Cleaned - Medical Examinations'!$B$2:$B$2336,0)</f>
        <v>24.51</v>
      </c>
      <c r="D1529" s="11">
        <f>_xlfn.XLOOKUP($A1529,'Cleaned - Medical Examinations'!$A$2:$A$2336,'Cleaned - Medical Examinations'!$C$2:$C$2336,0)</f>
        <v>4.83</v>
      </c>
      <c r="E1529" s="11" t="str">
        <f>_xlfn.XLOOKUP($A1529,'Cleaned - Medical Examinations'!$A$2:$A$2336,'Cleaned - Medical Examinations'!$D$2:$D$2336,0)</f>
        <v>Yes</v>
      </c>
      <c r="F1529" s="11" t="str">
        <f>_xlfn.XLOOKUP($A1529,'Cleaned - Medical Examinations'!$A$2:$A$2336,'Cleaned - Medical Examinations'!$E$2:$E$2336,0)</f>
        <v>No</v>
      </c>
      <c r="G1529" s="11" t="str">
        <f>_xlfn.XLOOKUP($A1529,'Cleaned - Medical Examinations'!$A$2:$A$2336,'Cleaned - Medical Examinations'!$F$2:$F$2336,0)</f>
        <v>Yes</v>
      </c>
      <c r="H1529" s="11">
        <f>_xlfn.XLOOKUP($A1529,'Cleaned - Medical Examinations'!$A$2:$A$2336,'Cleaned - Medical Examinations'!$G$2:$G$2336,0)</f>
        <v>1</v>
      </c>
      <c r="I1529" s="11" t="str">
        <f>_xlfn.XLOOKUP($A1529,'Cleaned - Medical Examinations'!$A$2:$A$2336,'Cleaned - Medical Examinations'!$H$2:$H$2336,0)</f>
        <v>No</v>
      </c>
      <c r="J1529" s="11" t="str">
        <f>_xlfn.XLOOKUP($A1529,'Cleaned - Medical Examinations'!$A$2:$A$2336,'Cleaned - Medical Examinations'!$I$2:$I$2336,0)</f>
        <v>Normal Weight</v>
      </c>
      <c r="K1529" s="11" t="str">
        <f t="shared" si="23"/>
        <v>Non-Diabetic</v>
      </c>
      <c r="L1529" s="14">
        <f>_xlfn.XLOOKUP($A1529,'Cleaned - Hospitalisation Detai'!$A$2:$A$2344,'Cleaned - Hospitalisation Detai'!$J$2:$J$2344,0)</f>
        <v>30479</v>
      </c>
      <c r="M1529" s="19">
        <f>_xlfn.XLOOKUP($A1529,'Cleaned - Hospitalisation Detai'!$A$2:$A$2344,'Cleaned - Hospitalisation Detai'!$F$2:$F$2344,0)</f>
        <v>6710.19</v>
      </c>
      <c r="N1529" s="19" t="str">
        <f>_xlfn.XLOOKUP($A1529,'Cleaned - Hospitalisation Detai'!$A$2:$A$2344,'Cleaned - Hospitalisation Detai'!$G$2:$G$2344,0)</f>
        <v>tier - 3</v>
      </c>
      <c r="O1529" s="19" t="str">
        <f>_xlfn.XLOOKUP($A1529,'Cleaned - Hospitalisation Detai'!$A$2:$A$2344,'Cleaned - Hospitalisation Detai'!$H$2:$H$2344,0)</f>
        <v>tier - 3</v>
      </c>
      <c r="P1529" s="19" t="str">
        <f>_xlfn.XLOOKUP($A1529,'Cleaned - Hospitalisation Detai'!$A$2:$A$2344,'Cleaned - Hospitalisation Detai'!$I$2:$I$2344,0)</f>
        <v>R1012</v>
      </c>
      <c r="Q1529" s="20">
        <f>_xlfn.XLOOKUP($A1529,'Cleaned - Hospitalisation Detai'!$A$2:$A$2344,'Cleaned - Hospitalisation Detai'!$K$2:$K$2344,0)</f>
        <v>39</v>
      </c>
    </row>
    <row r="1530" spans="1:17" ht="15.6" x14ac:dyDescent="0.3">
      <c r="A1530" s="10" t="s">
        <v>842</v>
      </c>
      <c r="B1530" s="11" t="str">
        <f>_xlfn.XLOOKUP(A1530,'Cleaned - Customer Names '!$A$2:$A$2336,'Cleaned - Customer Names '!$C$2:$C$2336,0)</f>
        <v>Claudia A.</v>
      </c>
      <c r="C1530" s="11">
        <f>_xlfn.XLOOKUP($A1530,'Cleaned - Medical Examinations'!$A$2:$A$2336,'Cleaned - Medical Examinations'!$B$2:$B$2336,0)</f>
        <v>19.399999999999999</v>
      </c>
      <c r="D1530" s="11">
        <f>_xlfn.XLOOKUP($A1530,'Cleaned - Medical Examinations'!$A$2:$A$2336,'Cleaned - Medical Examinations'!$C$2:$C$2336,0)</f>
        <v>11.93</v>
      </c>
      <c r="E1530" s="11" t="str">
        <f>_xlfn.XLOOKUP($A1530,'Cleaned - Medical Examinations'!$A$2:$A$2336,'Cleaned - Medical Examinations'!$D$2:$D$2336,0)</f>
        <v>No</v>
      </c>
      <c r="F1530" s="11" t="str">
        <f>_xlfn.XLOOKUP($A1530,'Cleaned - Medical Examinations'!$A$2:$A$2336,'Cleaned - Medical Examinations'!$E$2:$E$2336,0)</f>
        <v>No</v>
      </c>
      <c r="G1530" s="11" t="str">
        <f>_xlfn.XLOOKUP($A1530,'Cleaned - Medical Examinations'!$A$2:$A$2336,'Cleaned - Medical Examinations'!$F$2:$F$2336,0)</f>
        <v>No</v>
      </c>
      <c r="H1530" s="11">
        <f>_xlfn.XLOOKUP($A1530,'Cleaned - Medical Examinations'!$A$2:$A$2336,'Cleaned - Medical Examinations'!$G$2:$G$2336,0)</f>
        <v>0</v>
      </c>
      <c r="I1530" s="11" t="str">
        <f>_xlfn.XLOOKUP($A1530,'Cleaned - Medical Examinations'!$A$2:$A$2336,'Cleaned - Medical Examinations'!$H$2:$H$2336,0)</f>
        <v>No</v>
      </c>
      <c r="J1530" s="11" t="str">
        <f>_xlfn.XLOOKUP($A1530,'Cleaned - Medical Examinations'!$A$2:$A$2336,'Cleaned - Medical Examinations'!$I$2:$I$2336,0)</f>
        <v>Normal Weight</v>
      </c>
      <c r="K1530" s="11" t="str">
        <f t="shared" si="23"/>
        <v>Diabetic</v>
      </c>
      <c r="L1530" s="14">
        <f>_xlfn.XLOOKUP($A1530,'Cleaned - Hospitalisation Detai'!$A$2:$A$2344,'Cleaned - Hospitalisation Detai'!$J$2:$J$2344,0)</f>
        <v>26279</v>
      </c>
      <c r="M1530" s="19">
        <f>_xlfn.XLOOKUP($A1530,'Cleaned - Hospitalisation Detai'!$A$2:$A$2344,'Cleaned - Hospitalisation Detai'!$F$2:$F$2344,0)</f>
        <v>6706.47</v>
      </c>
      <c r="N1530" s="19" t="str">
        <f>_xlfn.XLOOKUP($A1530,'Cleaned - Hospitalisation Detai'!$A$2:$A$2344,'Cleaned - Hospitalisation Detai'!$G$2:$G$2344,0)</f>
        <v>tier - 2</v>
      </c>
      <c r="O1530" s="19" t="str">
        <f>_xlfn.XLOOKUP($A1530,'Cleaned - Hospitalisation Detai'!$A$2:$A$2344,'Cleaned - Hospitalisation Detai'!$H$2:$H$2344,0)</f>
        <v>tier - 1</v>
      </c>
      <c r="P1530" s="19" t="str">
        <f>_xlfn.XLOOKUP($A1530,'Cleaned - Hospitalisation Detai'!$A$2:$A$2344,'Cleaned - Hospitalisation Detai'!$I$2:$I$2344,0)</f>
        <v>R1013</v>
      </c>
      <c r="Q1530" s="20">
        <f>_xlfn.XLOOKUP($A1530,'Cleaned - Hospitalisation Detai'!$A$2:$A$2344,'Cleaned - Hospitalisation Detai'!$K$2:$K$2344,0)</f>
        <v>51</v>
      </c>
    </row>
    <row r="1531" spans="1:17" ht="15.6" x14ac:dyDescent="0.3">
      <c r="A1531" s="10" t="s">
        <v>841</v>
      </c>
      <c r="B1531" s="11" t="str">
        <f>_xlfn.XLOOKUP(A1531,'Cleaned - Customer Names '!$A$2:$A$2336,'Cleaned - Customer Names '!$C$2:$C$2336,0)</f>
        <v>Kate</v>
      </c>
      <c r="C1531" s="11">
        <f>_xlfn.XLOOKUP($A1531,'Cleaned - Medical Examinations'!$A$2:$A$2336,'Cleaned - Medical Examinations'!$B$2:$B$2336,0)</f>
        <v>15.1</v>
      </c>
      <c r="D1531" s="11">
        <f>_xlfn.XLOOKUP($A1531,'Cleaned - Medical Examinations'!$A$2:$A$2336,'Cleaned - Medical Examinations'!$C$2:$C$2336,0)</f>
        <v>8.41</v>
      </c>
      <c r="E1531" s="11" t="str">
        <f>_xlfn.XLOOKUP($A1531,'Cleaned - Medical Examinations'!$A$2:$A$2336,'Cleaned - Medical Examinations'!$D$2:$D$2336,0)</f>
        <v>No</v>
      </c>
      <c r="F1531" s="11" t="str">
        <f>_xlfn.XLOOKUP($A1531,'Cleaned - Medical Examinations'!$A$2:$A$2336,'Cleaned - Medical Examinations'!$E$2:$E$2336,0)</f>
        <v>No</v>
      </c>
      <c r="G1531" s="11" t="str">
        <f>_xlfn.XLOOKUP($A1531,'Cleaned - Medical Examinations'!$A$2:$A$2336,'Cleaned - Medical Examinations'!$F$2:$F$2336,0)</f>
        <v>No</v>
      </c>
      <c r="H1531" s="11">
        <f>_xlfn.XLOOKUP($A1531,'Cleaned - Medical Examinations'!$A$2:$A$2336,'Cleaned - Medical Examinations'!$G$2:$G$2336,0)</f>
        <v>0</v>
      </c>
      <c r="I1531" s="11" t="str">
        <f>_xlfn.XLOOKUP($A1531,'Cleaned - Medical Examinations'!$A$2:$A$2336,'Cleaned - Medical Examinations'!$H$2:$H$2336,0)</f>
        <v>No</v>
      </c>
      <c r="J1531" s="11" t="str">
        <f>_xlfn.XLOOKUP($A1531,'Cleaned - Medical Examinations'!$A$2:$A$2336,'Cleaned - Medical Examinations'!$I$2:$I$2336,0)</f>
        <v>Underweight</v>
      </c>
      <c r="K1531" s="11" t="str">
        <f t="shared" si="23"/>
        <v>Diabetic</v>
      </c>
      <c r="L1531" s="14">
        <f>_xlfn.XLOOKUP($A1531,'Cleaned - Hospitalisation Detai'!$A$2:$A$2344,'Cleaned - Hospitalisation Detai'!$J$2:$J$2344,0)</f>
        <v>25032</v>
      </c>
      <c r="M1531" s="19">
        <f>_xlfn.XLOOKUP($A1531,'Cleaned - Hospitalisation Detai'!$A$2:$A$2344,'Cleaned - Hospitalisation Detai'!$F$2:$F$2344,0)</f>
        <v>6700.56</v>
      </c>
      <c r="N1531" s="19" t="str">
        <f>_xlfn.XLOOKUP($A1531,'Cleaned - Hospitalisation Detai'!$A$2:$A$2344,'Cleaned - Hospitalisation Detai'!$G$2:$G$2344,0)</f>
        <v>tier - 3</v>
      </c>
      <c r="O1531" s="19" t="str">
        <f>_xlfn.XLOOKUP($A1531,'Cleaned - Hospitalisation Detai'!$A$2:$A$2344,'Cleaned - Hospitalisation Detai'!$H$2:$H$2344,0)</f>
        <v>tier - 1</v>
      </c>
      <c r="P1531" s="19" t="str">
        <f>_xlfn.XLOOKUP($A1531,'Cleaned - Hospitalisation Detai'!$A$2:$A$2344,'Cleaned - Hospitalisation Detai'!$I$2:$I$2344,0)</f>
        <v>R1012</v>
      </c>
      <c r="Q1531" s="20">
        <f>_xlfn.XLOOKUP($A1531,'Cleaned - Hospitalisation Detai'!$A$2:$A$2344,'Cleaned - Hospitalisation Detai'!$K$2:$K$2344,0)</f>
        <v>54</v>
      </c>
    </row>
    <row r="1532" spans="1:17" ht="15.6" x14ac:dyDescent="0.3">
      <c r="A1532" s="10" t="s">
        <v>840</v>
      </c>
      <c r="B1532" s="11" t="str">
        <f>_xlfn.XLOOKUP(A1532,'Cleaned - Customer Names '!$A$2:$A$2336,'Cleaned - Customer Names '!$C$2:$C$2336,0)</f>
        <v>Nicole M.</v>
      </c>
      <c r="C1532" s="11">
        <f>_xlfn.XLOOKUP($A1532,'Cleaned - Medical Examinations'!$A$2:$A$2336,'Cleaned - Medical Examinations'!$B$2:$B$2336,0)</f>
        <v>23.37</v>
      </c>
      <c r="D1532" s="11">
        <f>_xlfn.XLOOKUP($A1532,'Cleaned - Medical Examinations'!$A$2:$A$2336,'Cleaned - Medical Examinations'!$C$2:$C$2336,0)</f>
        <v>5.59</v>
      </c>
      <c r="E1532" s="11" t="str">
        <f>_xlfn.XLOOKUP($A1532,'Cleaned - Medical Examinations'!$A$2:$A$2336,'Cleaned - Medical Examinations'!$D$2:$D$2336,0)</f>
        <v>Yes</v>
      </c>
      <c r="F1532" s="11" t="str">
        <f>_xlfn.XLOOKUP($A1532,'Cleaned - Medical Examinations'!$A$2:$A$2336,'Cleaned - Medical Examinations'!$E$2:$E$2336,0)</f>
        <v>No</v>
      </c>
      <c r="G1532" s="11" t="str">
        <f>_xlfn.XLOOKUP($A1532,'Cleaned - Medical Examinations'!$A$2:$A$2336,'Cleaned - Medical Examinations'!$F$2:$F$2336,0)</f>
        <v>No</v>
      </c>
      <c r="H1532" s="11">
        <f>_xlfn.XLOOKUP($A1532,'Cleaned - Medical Examinations'!$A$2:$A$2336,'Cleaned - Medical Examinations'!$G$2:$G$2336,0)</f>
        <v>0</v>
      </c>
      <c r="I1532" s="11" t="str">
        <f>_xlfn.XLOOKUP($A1532,'Cleaned - Medical Examinations'!$A$2:$A$2336,'Cleaned - Medical Examinations'!$H$2:$H$2336,0)</f>
        <v>No</v>
      </c>
      <c r="J1532" s="11" t="str">
        <f>_xlfn.XLOOKUP($A1532,'Cleaned - Medical Examinations'!$A$2:$A$2336,'Cleaned - Medical Examinations'!$I$2:$I$2336,0)</f>
        <v>Normal Weight</v>
      </c>
      <c r="K1532" s="11" t="str">
        <f t="shared" si="23"/>
        <v>Non-Diabetic</v>
      </c>
      <c r="L1532" s="14">
        <f>_xlfn.XLOOKUP($A1532,'Cleaned - Hospitalisation Detai'!$A$2:$A$2344,'Cleaned - Hospitalisation Detai'!$J$2:$J$2344,0)</f>
        <v>31237</v>
      </c>
      <c r="M1532" s="19">
        <f>_xlfn.XLOOKUP($A1532,'Cleaned - Hospitalisation Detai'!$A$2:$A$2344,'Cleaned - Hospitalisation Detai'!$F$2:$F$2344,0)</f>
        <v>6686.43</v>
      </c>
      <c r="N1532" s="19" t="str">
        <f>_xlfn.XLOOKUP($A1532,'Cleaned - Hospitalisation Detai'!$A$2:$A$2344,'Cleaned - Hospitalisation Detai'!$G$2:$G$2344,0)</f>
        <v>tier - 2</v>
      </c>
      <c r="O1532" s="19" t="str">
        <f>_xlfn.XLOOKUP($A1532,'Cleaned - Hospitalisation Detai'!$A$2:$A$2344,'Cleaned - Hospitalisation Detai'!$H$2:$H$2344,0)</f>
        <v>tier - 3</v>
      </c>
      <c r="P1532" s="19" t="str">
        <f>_xlfn.XLOOKUP($A1532,'Cleaned - Hospitalisation Detai'!$A$2:$A$2344,'Cleaned - Hospitalisation Detai'!$I$2:$I$2344,0)</f>
        <v>R1012</v>
      </c>
      <c r="Q1532" s="20">
        <f>_xlfn.XLOOKUP($A1532,'Cleaned - Hospitalisation Detai'!$A$2:$A$2344,'Cleaned - Hospitalisation Detai'!$K$2:$K$2344,0)</f>
        <v>37</v>
      </c>
    </row>
    <row r="1533" spans="1:17" ht="15.6" x14ac:dyDescent="0.3">
      <c r="A1533" s="10" t="s">
        <v>839</v>
      </c>
      <c r="B1533" s="11" t="str">
        <f>_xlfn.XLOOKUP(A1533,'Cleaned - Customer Names '!$A$2:$A$2336,'Cleaned - Customer Names '!$C$2:$C$2336,0)</f>
        <v>Jack</v>
      </c>
      <c r="C1533" s="11">
        <f>_xlfn.XLOOKUP($A1533,'Cleaned - Medical Examinations'!$A$2:$A$2336,'Cleaned - Medical Examinations'!$B$2:$B$2336,0)</f>
        <v>42.4</v>
      </c>
      <c r="D1533" s="11">
        <f>_xlfn.XLOOKUP($A1533,'Cleaned - Medical Examinations'!$A$2:$A$2336,'Cleaned - Medical Examinations'!$C$2:$C$2336,0)</f>
        <v>4.0599999999999996</v>
      </c>
      <c r="E1533" s="11" t="str">
        <f>_xlfn.XLOOKUP($A1533,'Cleaned - Medical Examinations'!$A$2:$A$2336,'Cleaned - Medical Examinations'!$D$2:$D$2336,0)</f>
        <v>No</v>
      </c>
      <c r="F1533" s="11" t="str">
        <f>_xlfn.XLOOKUP($A1533,'Cleaned - Medical Examinations'!$A$2:$A$2336,'Cleaned - Medical Examinations'!$E$2:$E$2336,0)</f>
        <v>No</v>
      </c>
      <c r="G1533" s="11" t="str">
        <f>_xlfn.XLOOKUP($A1533,'Cleaned - Medical Examinations'!$A$2:$A$2336,'Cleaned - Medical Examinations'!$F$2:$F$2336,0)</f>
        <v>No</v>
      </c>
      <c r="H1533" s="11">
        <f>_xlfn.XLOOKUP($A1533,'Cleaned - Medical Examinations'!$A$2:$A$2336,'Cleaned - Medical Examinations'!$G$2:$G$2336,0)</f>
        <v>0</v>
      </c>
      <c r="I1533" s="11" t="str">
        <f>_xlfn.XLOOKUP($A1533,'Cleaned - Medical Examinations'!$A$2:$A$2336,'Cleaned - Medical Examinations'!$H$2:$H$2336,0)</f>
        <v>No</v>
      </c>
      <c r="J1533" s="11" t="str">
        <f>_xlfn.XLOOKUP($A1533,'Cleaned - Medical Examinations'!$A$2:$A$2336,'Cleaned - Medical Examinations'!$I$2:$I$2336,0)</f>
        <v>Obesity</v>
      </c>
      <c r="K1533" s="11" t="str">
        <f t="shared" si="23"/>
        <v>Non-Diabetic</v>
      </c>
      <c r="L1533" s="14">
        <f>_xlfn.XLOOKUP($A1533,'Cleaned - Hospitalisation Detai'!$A$2:$A$2344,'Cleaned - Hospitalisation Detai'!$J$2:$J$2344,0)</f>
        <v>32801</v>
      </c>
      <c r="M1533" s="19">
        <f>_xlfn.XLOOKUP($A1533,'Cleaned - Hospitalisation Detai'!$A$2:$A$2344,'Cleaned - Hospitalisation Detai'!$F$2:$F$2344,0)</f>
        <v>6666.24</v>
      </c>
      <c r="N1533" s="19" t="str">
        <f>_xlfn.XLOOKUP($A1533,'Cleaned - Hospitalisation Detai'!$A$2:$A$2344,'Cleaned - Hospitalisation Detai'!$G$2:$G$2344,0)</f>
        <v>tier - 3</v>
      </c>
      <c r="O1533" s="19" t="str">
        <f>_xlfn.XLOOKUP($A1533,'Cleaned - Hospitalisation Detai'!$A$2:$A$2344,'Cleaned - Hospitalisation Detai'!$H$2:$H$2344,0)</f>
        <v>tier - 1</v>
      </c>
      <c r="P1533" s="19" t="str">
        <f>_xlfn.XLOOKUP($A1533,'Cleaned - Hospitalisation Detai'!$A$2:$A$2344,'Cleaned - Hospitalisation Detai'!$I$2:$I$2344,0)</f>
        <v>R1011</v>
      </c>
      <c r="Q1533" s="20">
        <f>_xlfn.XLOOKUP($A1533,'Cleaned - Hospitalisation Detai'!$A$2:$A$2344,'Cleaned - Hospitalisation Detai'!$K$2:$K$2344,0)</f>
        <v>33</v>
      </c>
    </row>
    <row r="1534" spans="1:17" ht="15.6" x14ac:dyDescent="0.3">
      <c r="A1534" s="10" t="s">
        <v>838</v>
      </c>
      <c r="B1534" s="11" t="str">
        <f>_xlfn.XLOOKUP(A1534,'Cleaned - Customer Names '!$A$2:$A$2336,'Cleaned - Customer Names '!$C$2:$C$2336,0)</f>
        <v>Gregory</v>
      </c>
      <c r="C1534" s="11">
        <f>_xlfn.XLOOKUP($A1534,'Cleaned - Medical Examinations'!$A$2:$A$2336,'Cleaned - Medical Examinations'!$B$2:$B$2336,0)</f>
        <v>28.405000000000001</v>
      </c>
      <c r="D1534" s="11">
        <f>_xlfn.XLOOKUP($A1534,'Cleaned - Medical Examinations'!$A$2:$A$2336,'Cleaned - Medical Examinations'!$C$2:$C$2336,0)</f>
        <v>7.02</v>
      </c>
      <c r="E1534" s="11" t="str">
        <f>_xlfn.XLOOKUP($A1534,'Cleaned - Medical Examinations'!$A$2:$A$2336,'Cleaned - Medical Examinations'!$D$2:$D$2336,0)</f>
        <v>Yes</v>
      </c>
      <c r="F1534" s="11" t="str">
        <f>_xlfn.XLOOKUP($A1534,'Cleaned - Medical Examinations'!$A$2:$A$2336,'Cleaned - Medical Examinations'!$E$2:$E$2336,0)</f>
        <v>No</v>
      </c>
      <c r="G1534" s="11" t="str">
        <f>_xlfn.XLOOKUP($A1534,'Cleaned - Medical Examinations'!$A$2:$A$2336,'Cleaned - Medical Examinations'!$F$2:$F$2336,0)</f>
        <v>No</v>
      </c>
      <c r="H1534" s="11">
        <f>_xlfn.XLOOKUP($A1534,'Cleaned - Medical Examinations'!$A$2:$A$2336,'Cleaned - Medical Examinations'!$G$2:$G$2336,0)</f>
        <v>0</v>
      </c>
      <c r="I1534" s="11" t="str">
        <f>_xlfn.XLOOKUP($A1534,'Cleaned - Medical Examinations'!$A$2:$A$2336,'Cleaned - Medical Examinations'!$H$2:$H$2336,0)</f>
        <v>No</v>
      </c>
      <c r="J1534" s="11" t="str">
        <f>_xlfn.XLOOKUP($A1534,'Cleaned - Medical Examinations'!$A$2:$A$2336,'Cleaned - Medical Examinations'!$I$2:$I$2336,0)</f>
        <v>Overweight</v>
      </c>
      <c r="K1534" s="11" t="str">
        <f t="shared" si="23"/>
        <v>Diabetic</v>
      </c>
      <c r="L1534" s="14">
        <f>_xlfn.XLOOKUP($A1534,'Cleaned - Hospitalisation Detai'!$A$2:$A$2344,'Cleaned - Hospitalisation Detai'!$J$2:$J$2344,0)</f>
        <v>29846</v>
      </c>
      <c r="M1534" s="19">
        <f>_xlfn.XLOOKUP($A1534,'Cleaned - Hospitalisation Detai'!$A$2:$A$2344,'Cleaned - Hospitalisation Detai'!$F$2:$F$2344,0)</f>
        <v>6664.69</v>
      </c>
      <c r="N1534" s="19" t="str">
        <f>_xlfn.XLOOKUP($A1534,'Cleaned - Hospitalisation Detai'!$A$2:$A$2344,'Cleaned - Hospitalisation Detai'!$G$2:$G$2344,0)</f>
        <v>tier - 3</v>
      </c>
      <c r="O1534" s="19" t="str">
        <f>_xlfn.XLOOKUP($A1534,'Cleaned - Hospitalisation Detai'!$A$2:$A$2344,'Cleaned - Hospitalisation Detai'!$H$2:$H$2344,0)</f>
        <v>tier - 1</v>
      </c>
      <c r="P1534" s="19" t="str">
        <f>_xlfn.XLOOKUP($A1534,'Cleaned - Hospitalisation Detai'!$A$2:$A$2344,'Cleaned - Hospitalisation Detai'!$I$2:$I$2344,0)</f>
        <v>R1012</v>
      </c>
      <c r="Q1534" s="20">
        <f>_xlfn.XLOOKUP($A1534,'Cleaned - Hospitalisation Detai'!$A$2:$A$2344,'Cleaned - Hospitalisation Detai'!$K$2:$K$2344,0)</f>
        <v>41</v>
      </c>
    </row>
    <row r="1535" spans="1:17" ht="15.6" x14ac:dyDescent="0.3">
      <c r="A1535" s="10" t="s">
        <v>837</v>
      </c>
      <c r="B1535" s="11" t="str">
        <f>_xlfn.XLOOKUP(A1535,'Cleaned - Customer Names '!$A$2:$A$2336,'Cleaned - Customer Names '!$C$2:$C$2336,0)</f>
        <v>Rebecca</v>
      </c>
      <c r="C1535" s="11">
        <f>_xlfn.XLOOKUP($A1535,'Cleaned - Medical Examinations'!$A$2:$A$2336,'Cleaned - Medical Examinations'!$B$2:$B$2336,0)</f>
        <v>23.4</v>
      </c>
      <c r="D1535" s="11">
        <f>_xlfn.XLOOKUP($A1535,'Cleaned - Medical Examinations'!$A$2:$A$2336,'Cleaned - Medical Examinations'!$C$2:$C$2336,0)</f>
        <v>4.47</v>
      </c>
      <c r="E1535" s="11" t="str">
        <f>_xlfn.XLOOKUP($A1535,'Cleaned - Medical Examinations'!$A$2:$A$2336,'Cleaned - Medical Examinations'!$D$2:$D$2336,0)</f>
        <v>No</v>
      </c>
      <c r="F1535" s="11" t="str">
        <f>_xlfn.XLOOKUP($A1535,'Cleaned - Medical Examinations'!$A$2:$A$2336,'Cleaned - Medical Examinations'!$E$2:$E$2336,0)</f>
        <v>No</v>
      </c>
      <c r="G1535" s="11" t="str">
        <f>_xlfn.XLOOKUP($A1535,'Cleaned - Medical Examinations'!$A$2:$A$2336,'Cleaned - Medical Examinations'!$F$2:$F$2336,0)</f>
        <v>No</v>
      </c>
      <c r="H1535" s="11">
        <f>_xlfn.XLOOKUP($A1535,'Cleaned - Medical Examinations'!$A$2:$A$2336,'Cleaned - Medical Examinations'!$G$2:$G$2336,0)</f>
        <v>0</v>
      </c>
      <c r="I1535" s="11" t="str">
        <f>_xlfn.XLOOKUP($A1535,'Cleaned - Medical Examinations'!$A$2:$A$2336,'Cleaned - Medical Examinations'!$H$2:$H$2336,0)</f>
        <v>No</v>
      </c>
      <c r="J1535" s="11" t="str">
        <f>_xlfn.XLOOKUP($A1535,'Cleaned - Medical Examinations'!$A$2:$A$2336,'Cleaned - Medical Examinations'!$I$2:$I$2336,0)</f>
        <v>Normal Weight</v>
      </c>
      <c r="K1535" s="11" t="str">
        <f t="shared" si="23"/>
        <v>Non-Diabetic</v>
      </c>
      <c r="L1535" s="14">
        <f>_xlfn.XLOOKUP($A1535,'Cleaned - Hospitalisation Detai'!$A$2:$A$2344,'Cleaned - Hospitalisation Detai'!$J$2:$J$2344,0)</f>
        <v>30221</v>
      </c>
      <c r="M1535" s="19">
        <f>_xlfn.XLOOKUP($A1535,'Cleaned - Hospitalisation Detai'!$A$2:$A$2344,'Cleaned - Hospitalisation Detai'!$F$2:$F$2344,0)</f>
        <v>6664.32</v>
      </c>
      <c r="N1535" s="19" t="str">
        <f>_xlfn.XLOOKUP($A1535,'Cleaned - Hospitalisation Detai'!$A$2:$A$2344,'Cleaned - Hospitalisation Detai'!$G$2:$G$2344,0)</f>
        <v>tier - 2</v>
      </c>
      <c r="O1535" s="19" t="str">
        <f>_xlfn.XLOOKUP($A1535,'Cleaned - Hospitalisation Detai'!$A$2:$A$2344,'Cleaned - Hospitalisation Detai'!$H$2:$H$2344,0)</f>
        <v>tier - 2</v>
      </c>
      <c r="P1535" s="19" t="str">
        <f>_xlfn.XLOOKUP($A1535,'Cleaned - Hospitalisation Detai'!$A$2:$A$2344,'Cleaned - Hospitalisation Detai'!$I$2:$I$2344,0)</f>
        <v>R1013</v>
      </c>
      <c r="Q1535" s="20">
        <f>_xlfn.XLOOKUP($A1535,'Cleaned - Hospitalisation Detai'!$A$2:$A$2344,'Cleaned - Hospitalisation Detai'!$K$2:$K$2344,0)</f>
        <v>40</v>
      </c>
    </row>
    <row r="1536" spans="1:17" ht="15.6" x14ac:dyDescent="0.3">
      <c r="A1536" s="10" t="s">
        <v>836</v>
      </c>
      <c r="B1536" s="11" t="str">
        <f>_xlfn.XLOOKUP(A1536,'Cleaned - Customer Names '!$A$2:$A$2336,'Cleaned - Customer Names '!$C$2:$C$2336,0)</f>
        <v>Adam</v>
      </c>
      <c r="C1536" s="11">
        <f>_xlfn.XLOOKUP($A1536,'Cleaned - Medical Examinations'!$A$2:$A$2336,'Cleaned - Medical Examinations'!$B$2:$B$2336,0)</f>
        <v>33.44</v>
      </c>
      <c r="D1536" s="11">
        <f>_xlfn.XLOOKUP($A1536,'Cleaned - Medical Examinations'!$A$2:$A$2336,'Cleaned - Medical Examinations'!$C$2:$C$2336,0)</f>
        <v>4.54</v>
      </c>
      <c r="E1536" s="11" t="str">
        <f>_xlfn.XLOOKUP($A1536,'Cleaned - Medical Examinations'!$A$2:$A$2336,'Cleaned - Medical Examinations'!$D$2:$D$2336,0)</f>
        <v>No</v>
      </c>
      <c r="F1536" s="11" t="str">
        <f>_xlfn.XLOOKUP($A1536,'Cleaned - Medical Examinations'!$A$2:$A$2336,'Cleaned - Medical Examinations'!$E$2:$E$2336,0)</f>
        <v>No</v>
      </c>
      <c r="G1536" s="11" t="str">
        <f>_xlfn.XLOOKUP($A1536,'Cleaned - Medical Examinations'!$A$2:$A$2336,'Cleaned - Medical Examinations'!$F$2:$F$2336,0)</f>
        <v>No</v>
      </c>
      <c r="H1536" s="11">
        <f>_xlfn.XLOOKUP($A1536,'Cleaned - Medical Examinations'!$A$2:$A$2336,'Cleaned - Medical Examinations'!$G$2:$G$2336,0)</f>
        <v>0</v>
      </c>
      <c r="I1536" s="11" t="str">
        <f>_xlfn.XLOOKUP($A1536,'Cleaned - Medical Examinations'!$A$2:$A$2336,'Cleaned - Medical Examinations'!$H$2:$H$2336,0)</f>
        <v>No</v>
      </c>
      <c r="J1536" s="11" t="str">
        <f>_xlfn.XLOOKUP($A1536,'Cleaned - Medical Examinations'!$A$2:$A$2336,'Cleaned - Medical Examinations'!$I$2:$I$2336,0)</f>
        <v>Obesity</v>
      </c>
      <c r="K1536" s="11" t="str">
        <f t="shared" si="23"/>
        <v>Non-Diabetic</v>
      </c>
      <c r="L1536" s="14">
        <f>_xlfn.XLOOKUP($A1536,'Cleaned - Hospitalisation Detai'!$A$2:$A$2344,'Cleaned - Hospitalisation Detai'!$J$2:$J$2344,0)</f>
        <v>32831</v>
      </c>
      <c r="M1536" s="19">
        <f>_xlfn.XLOOKUP($A1536,'Cleaned - Hospitalisation Detai'!$A$2:$A$2344,'Cleaned - Hospitalisation Detai'!$F$2:$F$2344,0)</f>
        <v>6653.79</v>
      </c>
      <c r="N1536" s="19" t="str">
        <f>_xlfn.XLOOKUP($A1536,'Cleaned - Hospitalisation Detai'!$A$2:$A$2344,'Cleaned - Hospitalisation Detai'!$G$2:$G$2344,0)</f>
        <v>tier - 2</v>
      </c>
      <c r="O1536" s="19" t="str">
        <f>_xlfn.XLOOKUP($A1536,'Cleaned - Hospitalisation Detai'!$A$2:$A$2344,'Cleaned - Hospitalisation Detai'!$H$2:$H$2344,0)</f>
        <v>tier - 1</v>
      </c>
      <c r="P1536" s="19" t="str">
        <f>_xlfn.XLOOKUP($A1536,'Cleaned - Hospitalisation Detai'!$A$2:$A$2344,'Cleaned - Hospitalisation Detai'!$I$2:$I$2344,0)</f>
        <v>R1013</v>
      </c>
      <c r="Q1536" s="20">
        <f>_xlfn.XLOOKUP($A1536,'Cleaned - Hospitalisation Detai'!$A$2:$A$2344,'Cleaned - Hospitalisation Detai'!$K$2:$K$2344,0)</f>
        <v>33</v>
      </c>
    </row>
    <row r="1537" spans="1:17" ht="15.6" x14ac:dyDescent="0.3">
      <c r="A1537" s="10" t="s">
        <v>835</v>
      </c>
      <c r="B1537" s="11" t="str">
        <f>_xlfn.XLOOKUP(A1537,'Cleaned - Customer Names '!$A$2:$A$2336,'Cleaned - Customer Names '!$C$2:$C$2336,0)</f>
        <v>Ryan</v>
      </c>
      <c r="C1537" s="11">
        <f>_xlfn.XLOOKUP($A1537,'Cleaned - Medical Examinations'!$A$2:$A$2336,'Cleaned - Medical Examinations'!$B$2:$B$2336,0)</f>
        <v>21.12</v>
      </c>
      <c r="D1537" s="11">
        <f>_xlfn.XLOOKUP($A1537,'Cleaned - Medical Examinations'!$A$2:$A$2336,'Cleaned - Medical Examinations'!$C$2:$C$2336,0)</f>
        <v>4.99</v>
      </c>
      <c r="E1537" s="11" t="str">
        <f>_xlfn.XLOOKUP($A1537,'Cleaned - Medical Examinations'!$A$2:$A$2336,'Cleaned - Medical Examinations'!$D$2:$D$2336,0)</f>
        <v>No</v>
      </c>
      <c r="F1537" s="11" t="str">
        <f>_xlfn.XLOOKUP($A1537,'Cleaned - Medical Examinations'!$A$2:$A$2336,'Cleaned - Medical Examinations'!$E$2:$E$2336,0)</f>
        <v>No</v>
      </c>
      <c r="G1537" s="11" t="str">
        <f>_xlfn.XLOOKUP($A1537,'Cleaned - Medical Examinations'!$A$2:$A$2336,'Cleaned - Medical Examinations'!$F$2:$F$2336,0)</f>
        <v>No</v>
      </c>
      <c r="H1537" s="11">
        <f>_xlfn.XLOOKUP($A1537,'Cleaned - Medical Examinations'!$A$2:$A$2336,'Cleaned - Medical Examinations'!$G$2:$G$2336,0)</f>
        <v>1</v>
      </c>
      <c r="I1537" s="11" t="str">
        <f>_xlfn.XLOOKUP($A1537,'Cleaned - Medical Examinations'!$A$2:$A$2336,'Cleaned - Medical Examinations'!$H$2:$H$2336,0)</f>
        <v>No</v>
      </c>
      <c r="J1537" s="11" t="str">
        <f>_xlfn.XLOOKUP($A1537,'Cleaned - Medical Examinations'!$A$2:$A$2336,'Cleaned - Medical Examinations'!$I$2:$I$2336,0)</f>
        <v>Normal Weight</v>
      </c>
      <c r="K1537" s="11" t="str">
        <f t="shared" si="23"/>
        <v>Non-Diabetic</v>
      </c>
      <c r="L1537" s="14">
        <f>_xlfn.XLOOKUP($A1537,'Cleaned - Hospitalisation Detai'!$A$2:$A$2344,'Cleaned - Hospitalisation Detai'!$J$2:$J$2344,0)</f>
        <v>30864</v>
      </c>
      <c r="M1537" s="19">
        <f>_xlfn.XLOOKUP($A1537,'Cleaned - Hospitalisation Detai'!$A$2:$A$2344,'Cleaned - Hospitalisation Detai'!$F$2:$F$2344,0)</f>
        <v>6652.53</v>
      </c>
      <c r="N1537" s="19" t="str">
        <f>_xlfn.XLOOKUP($A1537,'Cleaned - Hospitalisation Detai'!$A$2:$A$2344,'Cleaned - Hospitalisation Detai'!$G$2:$G$2344,0)</f>
        <v>tier - 3</v>
      </c>
      <c r="O1537" s="19" t="str">
        <f>_xlfn.XLOOKUP($A1537,'Cleaned - Hospitalisation Detai'!$A$2:$A$2344,'Cleaned - Hospitalisation Detai'!$H$2:$H$2344,0)</f>
        <v>tier - 2</v>
      </c>
      <c r="P1537" s="19" t="str">
        <f>_xlfn.XLOOKUP($A1537,'Cleaned - Hospitalisation Detai'!$A$2:$A$2344,'Cleaned - Hospitalisation Detai'!$I$2:$I$2344,0)</f>
        <v>R1013</v>
      </c>
      <c r="Q1537" s="20">
        <f>_xlfn.XLOOKUP($A1537,'Cleaned - Hospitalisation Detai'!$A$2:$A$2344,'Cleaned - Hospitalisation Detai'!$K$2:$K$2344,0)</f>
        <v>38</v>
      </c>
    </row>
    <row r="1538" spans="1:17" ht="15.6" x14ac:dyDescent="0.3">
      <c r="A1538" s="10" t="s">
        <v>834</v>
      </c>
      <c r="B1538" s="11" t="str">
        <f>_xlfn.XLOOKUP(A1538,'Cleaned - Customer Names '!$A$2:$A$2336,'Cleaned - Customer Names '!$C$2:$C$2336,0)</f>
        <v>Jackie K.</v>
      </c>
      <c r="C1538" s="11">
        <f>_xlfn.XLOOKUP($A1538,'Cleaned - Medical Examinations'!$A$2:$A$2336,'Cleaned - Medical Examinations'!$B$2:$B$2336,0)</f>
        <v>18.48</v>
      </c>
      <c r="D1538" s="11">
        <f>_xlfn.XLOOKUP($A1538,'Cleaned - Medical Examinations'!$A$2:$A$2336,'Cleaned - Medical Examinations'!$C$2:$C$2336,0)</f>
        <v>10.84</v>
      </c>
      <c r="E1538" s="11" t="str">
        <f>_xlfn.XLOOKUP($A1538,'Cleaned - Medical Examinations'!$A$2:$A$2336,'Cleaned - Medical Examinations'!$D$2:$D$2336,0)</f>
        <v>Yes</v>
      </c>
      <c r="F1538" s="11" t="str">
        <f>_xlfn.XLOOKUP($A1538,'Cleaned - Medical Examinations'!$A$2:$A$2336,'Cleaned - Medical Examinations'!$E$2:$E$2336,0)</f>
        <v>No</v>
      </c>
      <c r="G1538" s="11" t="str">
        <f>_xlfn.XLOOKUP($A1538,'Cleaned - Medical Examinations'!$A$2:$A$2336,'Cleaned - Medical Examinations'!$F$2:$F$2336,0)</f>
        <v>No</v>
      </c>
      <c r="H1538" s="11">
        <f>_xlfn.XLOOKUP($A1538,'Cleaned - Medical Examinations'!$A$2:$A$2336,'Cleaned - Medical Examinations'!$G$2:$G$2336,0)</f>
        <v>2</v>
      </c>
      <c r="I1538" s="11" t="str">
        <f>_xlfn.XLOOKUP($A1538,'Cleaned - Medical Examinations'!$A$2:$A$2336,'Cleaned - Medical Examinations'!$H$2:$H$2336,0)</f>
        <v>No</v>
      </c>
      <c r="J1538" s="11" t="str">
        <f>_xlfn.XLOOKUP($A1538,'Cleaned - Medical Examinations'!$A$2:$A$2336,'Cleaned - Medical Examinations'!$I$2:$I$2336,0)</f>
        <v>Underweight</v>
      </c>
      <c r="K1538" s="11" t="str">
        <f t="shared" si="23"/>
        <v>Diabetic</v>
      </c>
      <c r="L1538" s="14">
        <f>_xlfn.XLOOKUP($A1538,'Cleaned - Hospitalisation Detai'!$A$2:$A$2344,'Cleaned - Hospitalisation Detai'!$J$2:$J$2344,0)</f>
        <v>25880</v>
      </c>
      <c r="M1538" s="19">
        <f>_xlfn.XLOOKUP($A1538,'Cleaned - Hospitalisation Detai'!$A$2:$A$2344,'Cleaned - Hospitalisation Detai'!$F$2:$F$2344,0)</f>
        <v>6651.26</v>
      </c>
      <c r="N1538" s="19" t="str">
        <f>_xlfn.XLOOKUP($A1538,'Cleaned - Hospitalisation Detai'!$A$2:$A$2344,'Cleaned - Hospitalisation Detai'!$G$2:$G$2344,0)</f>
        <v>tier - 2</v>
      </c>
      <c r="O1538" s="19" t="str">
        <f>_xlfn.XLOOKUP($A1538,'Cleaned - Hospitalisation Detai'!$A$2:$A$2344,'Cleaned - Hospitalisation Detai'!$H$2:$H$2344,0)</f>
        <v>tier - 3</v>
      </c>
      <c r="P1538" s="19" t="str">
        <f>_xlfn.XLOOKUP($A1538,'Cleaned - Hospitalisation Detai'!$A$2:$A$2344,'Cleaned - Hospitalisation Detai'!$I$2:$I$2344,0)</f>
        <v>R1013</v>
      </c>
      <c r="Q1538" s="20">
        <f>_xlfn.XLOOKUP($A1538,'Cleaned - Hospitalisation Detai'!$A$2:$A$2344,'Cleaned - Hospitalisation Detai'!$K$2:$K$2344,0)</f>
        <v>52</v>
      </c>
    </row>
    <row r="1539" spans="1:17" ht="15.6" x14ac:dyDescent="0.3">
      <c r="A1539" s="10" t="s">
        <v>833</v>
      </c>
      <c r="B1539" s="11" t="str">
        <f>_xlfn.XLOOKUP(A1539,'Cleaned - Customer Names '!$A$2:$A$2336,'Cleaned - Customer Names '!$C$2:$C$2336,0)</f>
        <v>Chris</v>
      </c>
      <c r="C1539" s="11">
        <f>_xlfn.XLOOKUP($A1539,'Cleaned - Medical Examinations'!$A$2:$A$2336,'Cleaned - Medical Examinations'!$B$2:$B$2336,0)</f>
        <v>16.815000000000001</v>
      </c>
      <c r="D1539" s="11">
        <f>_xlfn.XLOOKUP($A1539,'Cleaned - Medical Examinations'!$A$2:$A$2336,'Cleaned - Medical Examinations'!$C$2:$C$2336,0)</f>
        <v>5.63</v>
      </c>
      <c r="E1539" s="11" t="str">
        <f>_xlfn.XLOOKUP($A1539,'Cleaned - Medical Examinations'!$A$2:$A$2336,'Cleaned - Medical Examinations'!$D$2:$D$2336,0)</f>
        <v>No</v>
      </c>
      <c r="F1539" s="11" t="str">
        <f>_xlfn.XLOOKUP($A1539,'Cleaned - Medical Examinations'!$A$2:$A$2336,'Cleaned - Medical Examinations'!$E$2:$E$2336,0)</f>
        <v>No</v>
      </c>
      <c r="G1539" s="11" t="str">
        <f>_xlfn.XLOOKUP($A1539,'Cleaned - Medical Examinations'!$A$2:$A$2336,'Cleaned - Medical Examinations'!$F$2:$F$2336,0)</f>
        <v>No</v>
      </c>
      <c r="H1539" s="11">
        <f>_xlfn.XLOOKUP($A1539,'Cleaned - Medical Examinations'!$A$2:$A$2336,'Cleaned - Medical Examinations'!$G$2:$G$2336,0)</f>
        <v>1</v>
      </c>
      <c r="I1539" s="11" t="str">
        <f>_xlfn.XLOOKUP($A1539,'Cleaned - Medical Examinations'!$A$2:$A$2336,'Cleaned - Medical Examinations'!$H$2:$H$2336,0)</f>
        <v>No</v>
      </c>
      <c r="J1539" s="11" t="str">
        <f>_xlfn.XLOOKUP($A1539,'Cleaned - Medical Examinations'!$A$2:$A$2336,'Cleaned - Medical Examinations'!$I$2:$I$2336,0)</f>
        <v>Underweight</v>
      </c>
      <c r="K1539" s="11" t="str">
        <f t="shared" ref="K1539:K1602" si="24">IF(D1539&gt;=6.5,"Diabetic","Non-Diabetic")</f>
        <v>Non-Diabetic</v>
      </c>
      <c r="L1539" s="14">
        <f>_xlfn.XLOOKUP($A1539,'Cleaned - Hospitalisation Detai'!$A$2:$A$2344,'Cleaned - Hospitalisation Detai'!$J$2:$J$2344,0)</f>
        <v>31024</v>
      </c>
      <c r="M1539" s="19">
        <f>_xlfn.XLOOKUP($A1539,'Cleaned - Hospitalisation Detai'!$A$2:$A$2344,'Cleaned - Hospitalisation Detai'!$F$2:$F$2344,0)</f>
        <v>6640.54</v>
      </c>
      <c r="N1539" s="19" t="str">
        <f>_xlfn.XLOOKUP($A1539,'Cleaned - Hospitalisation Detai'!$A$2:$A$2344,'Cleaned - Hospitalisation Detai'!$G$2:$G$2344,0)</f>
        <v>tier - 2</v>
      </c>
      <c r="O1539" s="19" t="str">
        <f>_xlfn.XLOOKUP($A1539,'Cleaned - Hospitalisation Detai'!$A$2:$A$2344,'Cleaned - Hospitalisation Detai'!$H$2:$H$2344,0)</f>
        <v>tier - 3</v>
      </c>
      <c r="P1539" s="19" t="str">
        <f>_xlfn.XLOOKUP($A1539,'Cleaned - Hospitalisation Detai'!$A$2:$A$2344,'Cleaned - Hospitalisation Detai'!$I$2:$I$2344,0)</f>
        <v>R1019</v>
      </c>
      <c r="Q1539" s="20">
        <f>_xlfn.XLOOKUP($A1539,'Cleaned - Hospitalisation Detai'!$A$2:$A$2344,'Cleaned - Hospitalisation Detai'!$K$2:$K$2344,0)</f>
        <v>38</v>
      </c>
    </row>
    <row r="1540" spans="1:17" ht="15.6" x14ac:dyDescent="0.3">
      <c r="A1540" s="10" t="s">
        <v>832</v>
      </c>
      <c r="B1540" s="11" t="str">
        <f>_xlfn.XLOOKUP(A1540,'Cleaned - Customer Names '!$A$2:$A$2336,'Cleaned - Customer Names '!$C$2:$C$2336,0)</f>
        <v>Tyler C</v>
      </c>
      <c r="C1540" s="11">
        <f>_xlfn.XLOOKUP($A1540,'Cleaned - Medical Examinations'!$A$2:$A$2336,'Cleaned - Medical Examinations'!$B$2:$B$2336,0)</f>
        <v>26.72</v>
      </c>
      <c r="D1540" s="11">
        <f>_xlfn.XLOOKUP($A1540,'Cleaned - Medical Examinations'!$A$2:$A$2336,'Cleaned - Medical Examinations'!$C$2:$C$2336,0)</f>
        <v>4.1399999999999997</v>
      </c>
      <c r="E1540" s="11" t="str">
        <f>_xlfn.XLOOKUP($A1540,'Cleaned - Medical Examinations'!$A$2:$A$2336,'Cleaned - Medical Examinations'!$D$2:$D$2336,0)</f>
        <v>No</v>
      </c>
      <c r="F1540" s="11" t="str">
        <f>_xlfn.XLOOKUP($A1540,'Cleaned - Medical Examinations'!$A$2:$A$2336,'Cleaned - Medical Examinations'!$E$2:$E$2336,0)</f>
        <v>No</v>
      </c>
      <c r="G1540" s="11" t="str">
        <f>_xlfn.XLOOKUP($A1540,'Cleaned - Medical Examinations'!$A$2:$A$2336,'Cleaned - Medical Examinations'!$F$2:$F$2336,0)</f>
        <v>No</v>
      </c>
      <c r="H1540" s="11">
        <f>_xlfn.XLOOKUP($A1540,'Cleaned - Medical Examinations'!$A$2:$A$2336,'Cleaned - Medical Examinations'!$G$2:$G$2336,0)</f>
        <v>0</v>
      </c>
      <c r="I1540" s="11" t="str">
        <f>_xlfn.XLOOKUP($A1540,'Cleaned - Medical Examinations'!$A$2:$A$2336,'Cleaned - Medical Examinations'!$H$2:$H$2336,0)</f>
        <v>No</v>
      </c>
      <c r="J1540" s="11" t="str">
        <f>_xlfn.XLOOKUP($A1540,'Cleaned - Medical Examinations'!$A$2:$A$2336,'Cleaned - Medical Examinations'!$I$2:$I$2336,0)</f>
        <v>Overweight</v>
      </c>
      <c r="K1540" s="11" t="str">
        <f t="shared" si="24"/>
        <v>Non-Diabetic</v>
      </c>
      <c r="L1540" s="14">
        <f>_xlfn.XLOOKUP($A1540,'Cleaned - Hospitalisation Detai'!$A$2:$A$2344,'Cleaned - Hospitalisation Detai'!$J$2:$J$2344,0)</f>
        <v>33030</v>
      </c>
      <c r="M1540" s="19">
        <f>_xlfn.XLOOKUP($A1540,'Cleaned - Hospitalisation Detai'!$A$2:$A$2344,'Cleaned - Hospitalisation Detai'!$F$2:$F$2344,0)</f>
        <v>6639.3</v>
      </c>
      <c r="N1540" s="19" t="str">
        <f>_xlfn.XLOOKUP($A1540,'Cleaned - Hospitalisation Detai'!$A$2:$A$2344,'Cleaned - Hospitalisation Detai'!$G$2:$G$2344,0)</f>
        <v>tier - 2</v>
      </c>
      <c r="O1540" s="19" t="str">
        <f>_xlfn.XLOOKUP($A1540,'Cleaned - Hospitalisation Detai'!$A$2:$A$2344,'Cleaned - Hospitalisation Detai'!$H$2:$H$2344,0)</f>
        <v>tier - 2</v>
      </c>
      <c r="P1540" s="19" t="str">
        <f>_xlfn.XLOOKUP($A1540,'Cleaned - Hospitalisation Detai'!$A$2:$A$2344,'Cleaned - Hospitalisation Detai'!$I$2:$I$2344,0)</f>
        <v>R1021</v>
      </c>
      <c r="Q1540" s="20">
        <f>_xlfn.XLOOKUP($A1540,'Cleaned - Hospitalisation Detai'!$A$2:$A$2344,'Cleaned - Hospitalisation Detai'!$K$2:$K$2344,0)</f>
        <v>33</v>
      </c>
    </row>
    <row r="1541" spans="1:17" ht="15.6" x14ac:dyDescent="0.3">
      <c r="A1541" s="10" t="s">
        <v>831</v>
      </c>
      <c r="B1541" s="11" t="str">
        <f>_xlfn.XLOOKUP(A1541,'Cleaned - Customer Names '!$A$2:$A$2336,'Cleaned - Customer Names '!$C$2:$C$2336,0)</f>
        <v>Yoshie</v>
      </c>
      <c r="C1541" s="11">
        <f>_xlfn.XLOOKUP($A1541,'Cleaned - Medical Examinations'!$A$2:$A$2336,'Cleaned - Medical Examinations'!$B$2:$B$2336,0)</f>
        <v>41.42</v>
      </c>
      <c r="D1541" s="11">
        <f>_xlfn.XLOOKUP($A1541,'Cleaned - Medical Examinations'!$A$2:$A$2336,'Cleaned - Medical Examinations'!$C$2:$C$2336,0)</f>
        <v>5.17</v>
      </c>
      <c r="E1541" s="11" t="str">
        <f>_xlfn.XLOOKUP($A1541,'Cleaned - Medical Examinations'!$A$2:$A$2336,'Cleaned - Medical Examinations'!$D$2:$D$2336,0)</f>
        <v>No</v>
      </c>
      <c r="F1541" s="11" t="str">
        <f>_xlfn.XLOOKUP($A1541,'Cleaned - Medical Examinations'!$A$2:$A$2336,'Cleaned - Medical Examinations'!$E$2:$E$2336,0)</f>
        <v>No</v>
      </c>
      <c r="G1541" s="11" t="str">
        <f>_xlfn.XLOOKUP($A1541,'Cleaned - Medical Examinations'!$A$2:$A$2336,'Cleaned - Medical Examinations'!$F$2:$F$2336,0)</f>
        <v>Yes</v>
      </c>
      <c r="H1541" s="11">
        <f>_xlfn.XLOOKUP($A1541,'Cleaned - Medical Examinations'!$A$2:$A$2336,'Cleaned - Medical Examinations'!$G$2:$G$2336,0)</f>
        <v>1</v>
      </c>
      <c r="I1541" s="11" t="str">
        <f>_xlfn.XLOOKUP($A1541,'Cleaned - Medical Examinations'!$A$2:$A$2336,'Cleaned - Medical Examinations'!$H$2:$H$2336,0)</f>
        <v>No</v>
      </c>
      <c r="J1541" s="11" t="str">
        <f>_xlfn.XLOOKUP($A1541,'Cleaned - Medical Examinations'!$A$2:$A$2336,'Cleaned - Medical Examinations'!$I$2:$I$2336,0)</f>
        <v>Obesity</v>
      </c>
      <c r="K1541" s="11" t="str">
        <f t="shared" si="24"/>
        <v>Non-Diabetic</v>
      </c>
      <c r="L1541" s="14">
        <f>_xlfn.XLOOKUP($A1541,'Cleaned - Hospitalisation Detai'!$A$2:$A$2344,'Cleaned - Hospitalisation Detai'!$J$2:$J$2344,0)</f>
        <v>37868</v>
      </c>
      <c r="M1541" s="19">
        <f>_xlfn.XLOOKUP($A1541,'Cleaned - Hospitalisation Detai'!$A$2:$A$2344,'Cleaned - Hospitalisation Detai'!$F$2:$F$2344,0)</f>
        <v>6638.16</v>
      </c>
      <c r="N1541" s="19" t="str">
        <f>_xlfn.XLOOKUP($A1541,'Cleaned - Hospitalisation Detai'!$A$2:$A$2344,'Cleaned - Hospitalisation Detai'!$G$2:$G$2344,0)</f>
        <v>tier - 2</v>
      </c>
      <c r="O1541" s="19" t="str">
        <f>_xlfn.XLOOKUP($A1541,'Cleaned - Hospitalisation Detai'!$A$2:$A$2344,'Cleaned - Hospitalisation Detai'!$H$2:$H$2344,0)</f>
        <v>tier - 1</v>
      </c>
      <c r="P1541" s="19" t="str">
        <f>_xlfn.XLOOKUP($A1541,'Cleaned - Hospitalisation Detai'!$A$2:$A$2344,'Cleaned - Hospitalisation Detai'!$I$2:$I$2344,0)</f>
        <v>R1012</v>
      </c>
      <c r="Q1541" s="20">
        <f>_xlfn.XLOOKUP($A1541,'Cleaned - Hospitalisation Detai'!$A$2:$A$2344,'Cleaned - Hospitalisation Detai'!$K$2:$K$2344,0)</f>
        <v>19</v>
      </c>
    </row>
    <row r="1542" spans="1:17" ht="15.6" x14ac:dyDescent="0.3">
      <c r="A1542" s="10" t="s">
        <v>830</v>
      </c>
      <c r="B1542" s="11" t="str">
        <f>_xlfn.XLOOKUP(A1542,'Cleaned - Customer Names '!$A$2:$A$2336,'Cleaned - Customer Names '!$C$2:$C$2336,0)</f>
        <v>Lauren A</v>
      </c>
      <c r="C1542" s="11">
        <f>_xlfn.XLOOKUP($A1542,'Cleaned - Medical Examinations'!$A$2:$A$2336,'Cleaned - Medical Examinations'!$B$2:$B$2336,0)</f>
        <v>20.69</v>
      </c>
      <c r="D1542" s="11">
        <f>_xlfn.XLOOKUP($A1542,'Cleaned - Medical Examinations'!$A$2:$A$2336,'Cleaned - Medical Examinations'!$C$2:$C$2336,0)</f>
        <v>6.93</v>
      </c>
      <c r="E1542" s="11" t="str">
        <f>_xlfn.XLOOKUP($A1542,'Cleaned - Medical Examinations'!$A$2:$A$2336,'Cleaned - Medical Examinations'!$D$2:$D$2336,0)</f>
        <v>No</v>
      </c>
      <c r="F1542" s="11" t="str">
        <f>_xlfn.XLOOKUP($A1542,'Cleaned - Medical Examinations'!$A$2:$A$2336,'Cleaned - Medical Examinations'!$E$2:$E$2336,0)</f>
        <v>No</v>
      </c>
      <c r="G1542" s="11" t="str">
        <f>_xlfn.XLOOKUP($A1542,'Cleaned - Medical Examinations'!$A$2:$A$2336,'Cleaned - Medical Examinations'!$F$2:$F$2336,0)</f>
        <v>No</v>
      </c>
      <c r="H1542" s="11">
        <f>_xlfn.XLOOKUP($A1542,'Cleaned - Medical Examinations'!$A$2:$A$2336,'Cleaned - Medical Examinations'!$G$2:$G$2336,0)</f>
        <v>2</v>
      </c>
      <c r="I1542" s="11" t="str">
        <f>_xlfn.XLOOKUP($A1542,'Cleaned - Medical Examinations'!$A$2:$A$2336,'Cleaned - Medical Examinations'!$H$2:$H$2336,0)</f>
        <v>No</v>
      </c>
      <c r="J1542" s="11" t="str">
        <f>_xlfn.XLOOKUP($A1542,'Cleaned - Medical Examinations'!$A$2:$A$2336,'Cleaned - Medical Examinations'!$I$2:$I$2336,0)</f>
        <v>Normal Weight</v>
      </c>
      <c r="K1542" s="11" t="str">
        <f t="shared" si="24"/>
        <v>Diabetic</v>
      </c>
      <c r="L1542" s="14">
        <f>_xlfn.XLOOKUP($A1542,'Cleaned - Hospitalisation Detai'!$A$2:$A$2344,'Cleaned - Hospitalisation Detai'!$J$2:$J$2344,0)</f>
        <v>26905</v>
      </c>
      <c r="M1542" s="19">
        <f>_xlfn.XLOOKUP($A1542,'Cleaned - Hospitalisation Detai'!$A$2:$A$2344,'Cleaned - Hospitalisation Detai'!$F$2:$F$2344,0)</f>
        <v>6630.31</v>
      </c>
      <c r="N1542" s="19" t="str">
        <f>_xlfn.XLOOKUP($A1542,'Cleaned - Hospitalisation Detai'!$A$2:$A$2344,'Cleaned - Hospitalisation Detai'!$G$2:$G$2344,0)</f>
        <v>tier - 2</v>
      </c>
      <c r="O1542" s="19" t="str">
        <f>_xlfn.XLOOKUP($A1542,'Cleaned - Hospitalisation Detai'!$A$2:$A$2344,'Cleaned - Hospitalisation Detai'!$H$2:$H$2344,0)</f>
        <v>tier - 1</v>
      </c>
      <c r="P1542" s="19" t="str">
        <f>_xlfn.XLOOKUP($A1542,'Cleaned - Hospitalisation Detai'!$A$2:$A$2344,'Cleaned - Hospitalisation Detai'!$I$2:$I$2344,0)</f>
        <v>R1013</v>
      </c>
      <c r="Q1542" s="20">
        <f>_xlfn.XLOOKUP($A1542,'Cleaned - Hospitalisation Detai'!$A$2:$A$2344,'Cleaned - Hospitalisation Detai'!$K$2:$K$2344,0)</f>
        <v>49</v>
      </c>
    </row>
    <row r="1543" spans="1:17" ht="15.6" x14ac:dyDescent="0.3">
      <c r="A1543" s="10" t="s">
        <v>829</v>
      </c>
      <c r="B1543" s="11" t="str">
        <f>_xlfn.XLOOKUP(A1543,'Cleaned - Customer Names '!$A$2:$A$2336,'Cleaned - Customer Names '!$C$2:$C$2336,0)</f>
        <v>Mason D.</v>
      </c>
      <c r="C1543" s="11">
        <f>_xlfn.XLOOKUP($A1543,'Cleaned - Medical Examinations'!$A$2:$A$2336,'Cleaned - Medical Examinations'!$B$2:$B$2336,0)</f>
        <v>41.23</v>
      </c>
      <c r="D1543" s="11">
        <f>_xlfn.XLOOKUP($A1543,'Cleaned - Medical Examinations'!$A$2:$A$2336,'Cleaned - Medical Examinations'!$C$2:$C$2336,0)</f>
        <v>4.24</v>
      </c>
      <c r="E1543" s="11" t="str">
        <f>_xlfn.XLOOKUP($A1543,'Cleaned - Medical Examinations'!$A$2:$A$2336,'Cleaned - Medical Examinations'!$D$2:$D$2336,0)</f>
        <v>No</v>
      </c>
      <c r="F1543" s="11" t="str">
        <f>_xlfn.XLOOKUP($A1543,'Cleaned - Medical Examinations'!$A$2:$A$2336,'Cleaned - Medical Examinations'!$E$2:$E$2336,0)</f>
        <v>No</v>
      </c>
      <c r="G1543" s="11" t="str">
        <f>_xlfn.XLOOKUP($A1543,'Cleaned - Medical Examinations'!$A$2:$A$2336,'Cleaned - Medical Examinations'!$F$2:$F$2336,0)</f>
        <v>No</v>
      </c>
      <c r="H1543" s="11">
        <f>_xlfn.XLOOKUP($A1543,'Cleaned - Medical Examinations'!$A$2:$A$2336,'Cleaned - Medical Examinations'!$G$2:$G$2336,0)</f>
        <v>0</v>
      </c>
      <c r="I1543" s="11" t="str">
        <f>_xlfn.XLOOKUP($A1543,'Cleaned - Medical Examinations'!$A$2:$A$2336,'Cleaned - Medical Examinations'!$H$2:$H$2336,0)</f>
        <v>No</v>
      </c>
      <c r="J1543" s="11" t="str">
        <f>_xlfn.XLOOKUP($A1543,'Cleaned - Medical Examinations'!$A$2:$A$2336,'Cleaned - Medical Examinations'!$I$2:$I$2336,0)</f>
        <v>Obesity</v>
      </c>
      <c r="K1543" s="11" t="str">
        <f t="shared" si="24"/>
        <v>Non-Diabetic</v>
      </c>
      <c r="L1543" s="14">
        <f>_xlfn.XLOOKUP($A1543,'Cleaned - Hospitalisation Detai'!$A$2:$A$2344,'Cleaned - Hospitalisation Detai'!$J$2:$J$2344,0)</f>
        <v>30191</v>
      </c>
      <c r="M1543" s="19">
        <f>_xlfn.XLOOKUP($A1543,'Cleaned - Hospitalisation Detai'!$A$2:$A$2344,'Cleaned - Hospitalisation Detai'!$F$2:$F$2344,0)</f>
        <v>6610.11</v>
      </c>
      <c r="N1543" s="19" t="str">
        <f>_xlfn.XLOOKUP($A1543,'Cleaned - Hospitalisation Detai'!$A$2:$A$2344,'Cleaned - Hospitalisation Detai'!$G$2:$G$2344,0)</f>
        <v>tier - 3</v>
      </c>
      <c r="O1543" s="19" t="str">
        <f>_xlfn.XLOOKUP($A1543,'Cleaned - Hospitalisation Detai'!$A$2:$A$2344,'Cleaned - Hospitalisation Detai'!$H$2:$H$2344,0)</f>
        <v>tier - 2</v>
      </c>
      <c r="P1543" s="19" t="str">
        <f>_xlfn.XLOOKUP($A1543,'Cleaned - Hospitalisation Detai'!$A$2:$A$2344,'Cleaned - Hospitalisation Detai'!$I$2:$I$2344,0)</f>
        <v>R1015</v>
      </c>
      <c r="Q1543" s="20">
        <f>_xlfn.XLOOKUP($A1543,'Cleaned - Hospitalisation Detai'!$A$2:$A$2344,'Cleaned - Hospitalisation Detai'!$K$2:$K$2344,0)</f>
        <v>40</v>
      </c>
    </row>
    <row r="1544" spans="1:17" ht="15.6" x14ac:dyDescent="0.3">
      <c r="A1544" s="10" t="s">
        <v>828</v>
      </c>
      <c r="B1544" s="11" t="str">
        <f>_xlfn.XLOOKUP(A1544,'Cleaned - Customer Names '!$A$2:$A$2336,'Cleaned - Customer Names '!$C$2:$C$2336,0)</f>
        <v>Ryan</v>
      </c>
      <c r="C1544" s="11">
        <f>_xlfn.XLOOKUP($A1544,'Cleaned - Medical Examinations'!$A$2:$A$2336,'Cleaned - Medical Examinations'!$B$2:$B$2336,0)</f>
        <v>29.9</v>
      </c>
      <c r="D1544" s="11">
        <f>_xlfn.XLOOKUP($A1544,'Cleaned - Medical Examinations'!$A$2:$A$2336,'Cleaned - Medical Examinations'!$C$2:$C$2336,0)</f>
        <v>5.91</v>
      </c>
      <c r="E1544" s="11" t="str">
        <f>_xlfn.XLOOKUP($A1544,'Cleaned - Medical Examinations'!$A$2:$A$2336,'Cleaned - Medical Examinations'!$D$2:$D$2336,0)</f>
        <v>No</v>
      </c>
      <c r="F1544" s="11" t="str">
        <f>_xlfn.XLOOKUP($A1544,'Cleaned - Medical Examinations'!$A$2:$A$2336,'Cleaned - Medical Examinations'!$E$2:$E$2336,0)</f>
        <v>No</v>
      </c>
      <c r="G1544" s="11" t="str">
        <f>_xlfn.XLOOKUP($A1544,'Cleaned - Medical Examinations'!$A$2:$A$2336,'Cleaned - Medical Examinations'!$F$2:$F$2336,0)</f>
        <v>No</v>
      </c>
      <c r="H1544" s="11">
        <f>_xlfn.XLOOKUP($A1544,'Cleaned - Medical Examinations'!$A$2:$A$2336,'Cleaned - Medical Examinations'!$G$2:$G$2336,0)</f>
        <v>0</v>
      </c>
      <c r="I1544" s="11" t="str">
        <f>_xlfn.XLOOKUP($A1544,'Cleaned - Medical Examinations'!$A$2:$A$2336,'Cleaned - Medical Examinations'!$H$2:$H$2336,0)</f>
        <v>No</v>
      </c>
      <c r="J1544" s="11" t="str">
        <f>_xlfn.XLOOKUP($A1544,'Cleaned - Medical Examinations'!$A$2:$A$2336,'Cleaned - Medical Examinations'!$I$2:$I$2336,0)</f>
        <v>Overweight</v>
      </c>
      <c r="K1544" s="11" t="str">
        <f t="shared" si="24"/>
        <v>Non-Diabetic</v>
      </c>
      <c r="L1544" s="14">
        <f>_xlfn.XLOOKUP($A1544,'Cleaned - Hospitalisation Detai'!$A$2:$A$2344,'Cleaned - Hospitalisation Detai'!$J$2:$J$2344,0)</f>
        <v>30262</v>
      </c>
      <c r="M1544" s="19">
        <f>_xlfn.XLOOKUP($A1544,'Cleaned - Hospitalisation Detai'!$A$2:$A$2344,'Cleaned - Hospitalisation Detai'!$F$2:$F$2344,0)</f>
        <v>6600.36</v>
      </c>
      <c r="N1544" s="19" t="str">
        <f>_xlfn.XLOOKUP($A1544,'Cleaned - Hospitalisation Detai'!$A$2:$A$2344,'Cleaned - Hospitalisation Detai'!$G$2:$G$2344,0)</f>
        <v>tier - 2</v>
      </c>
      <c r="O1544" s="19" t="str">
        <f>_xlfn.XLOOKUP($A1544,'Cleaned - Hospitalisation Detai'!$A$2:$A$2344,'Cleaned - Hospitalisation Detai'!$H$2:$H$2344,0)</f>
        <v>tier - 3</v>
      </c>
      <c r="P1544" s="19" t="str">
        <f>_xlfn.XLOOKUP($A1544,'Cleaned - Hospitalisation Detai'!$A$2:$A$2344,'Cleaned - Hospitalisation Detai'!$I$2:$I$2344,0)</f>
        <v>R1011</v>
      </c>
      <c r="Q1544" s="20">
        <f>_xlfn.XLOOKUP($A1544,'Cleaned - Hospitalisation Detai'!$A$2:$A$2344,'Cleaned - Hospitalisation Detai'!$K$2:$K$2344,0)</f>
        <v>40</v>
      </c>
    </row>
    <row r="1545" spans="1:17" ht="15.6" x14ac:dyDescent="0.3">
      <c r="A1545" s="10" t="s">
        <v>827</v>
      </c>
      <c r="B1545" s="11" t="str">
        <f>_xlfn.XLOOKUP(A1545,'Cleaned - Customer Names '!$A$2:$A$2336,'Cleaned - Customer Names '!$C$2:$C$2336,0)</f>
        <v>Arturo</v>
      </c>
      <c r="C1545" s="11">
        <f>_xlfn.XLOOKUP($A1545,'Cleaned - Medical Examinations'!$A$2:$A$2336,'Cleaned - Medical Examinations'!$B$2:$B$2336,0)</f>
        <v>34.104999999999997</v>
      </c>
      <c r="D1545" s="11">
        <f>_xlfn.XLOOKUP($A1545,'Cleaned - Medical Examinations'!$A$2:$A$2336,'Cleaned - Medical Examinations'!$C$2:$C$2336,0)</f>
        <v>5.93</v>
      </c>
      <c r="E1545" s="11" t="str">
        <f>_xlfn.XLOOKUP($A1545,'Cleaned - Medical Examinations'!$A$2:$A$2336,'Cleaned - Medical Examinations'!$D$2:$D$2336,0)</f>
        <v>No</v>
      </c>
      <c r="F1545" s="11" t="str">
        <f>_xlfn.XLOOKUP($A1545,'Cleaned - Medical Examinations'!$A$2:$A$2336,'Cleaned - Medical Examinations'!$E$2:$E$2336,0)</f>
        <v>No</v>
      </c>
      <c r="G1545" s="11" t="str">
        <f>_xlfn.XLOOKUP($A1545,'Cleaned - Medical Examinations'!$A$2:$A$2336,'Cleaned - Medical Examinations'!$F$2:$F$2336,0)</f>
        <v>No</v>
      </c>
      <c r="H1545" s="11">
        <f>_xlfn.XLOOKUP($A1545,'Cleaned - Medical Examinations'!$A$2:$A$2336,'Cleaned - Medical Examinations'!$G$2:$G$2336,0)</f>
        <v>0</v>
      </c>
      <c r="I1545" s="11" t="str">
        <f>_xlfn.XLOOKUP($A1545,'Cleaned - Medical Examinations'!$A$2:$A$2336,'Cleaned - Medical Examinations'!$H$2:$H$2336,0)</f>
        <v>No</v>
      </c>
      <c r="J1545" s="11" t="str">
        <f>_xlfn.XLOOKUP($A1545,'Cleaned - Medical Examinations'!$A$2:$A$2336,'Cleaned - Medical Examinations'!$I$2:$I$2336,0)</f>
        <v>Obesity</v>
      </c>
      <c r="K1545" s="11" t="str">
        <f t="shared" si="24"/>
        <v>Non-Diabetic</v>
      </c>
      <c r="L1545" s="14">
        <f>_xlfn.XLOOKUP($A1545,'Cleaned - Hospitalisation Detai'!$A$2:$A$2344,'Cleaned - Hospitalisation Detai'!$J$2:$J$2344,0)</f>
        <v>30314</v>
      </c>
      <c r="M1545" s="19">
        <f>_xlfn.XLOOKUP($A1545,'Cleaned - Hospitalisation Detai'!$A$2:$A$2344,'Cleaned - Hospitalisation Detai'!$F$2:$F$2344,0)</f>
        <v>6600.21</v>
      </c>
      <c r="N1545" s="19" t="str">
        <f>_xlfn.XLOOKUP($A1545,'Cleaned - Hospitalisation Detai'!$A$2:$A$2344,'Cleaned - Hospitalisation Detai'!$G$2:$G$2344,0)</f>
        <v>tier - 3</v>
      </c>
      <c r="O1545" s="19" t="str">
        <f>_xlfn.XLOOKUP($A1545,'Cleaned - Hospitalisation Detai'!$A$2:$A$2344,'Cleaned - Hospitalisation Detai'!$H$2:$H$2344,0)</f>
        <v>tier - 2</v>
      </c>
      <c r="P1545" s="19" t="str">
        <f>_xlfn.XLOOKUP($A1545,'Cleaned - Hospitalisation Detai'!$A$2:$A$2344,'Cleaned - Hospitalisation Detai'!$I$2:$I$2344,0)</f>
        <v>R1016</v>
      </c>
      <c r="Q1545" s="20">
        <f>_xlfn.XLOOKUP($A1545,'Cleaned - Hospitalisation Detai'!$A$2:$A$2344,'Cleaned - Hospitalisation Detai'!$K$2:$K$2344,0)</f>
        <v>40</v>
      </c>
    </row>
    <row r="1546" spans="1:17" ht="15.6" x14ac:dyDescent="0.3">
      <c r="A1546" s="10" t="s">
        <v>826</v>
      </c>
      <c r="B1546" s="11" t="str">
        <f>_xlfn.XLOOKUP(A1546,'Cleaned - Customer Names '!$A$2:$A$2336,'Cleaned - Customer Names '!$C$2:$C$2336,0)</f>
        <v>Jake</v>
      </c>
      <c r="C1546" s="11">
        <f>_xlfn.XLOOKUP($A1546,'Cleaned - Medical Examinations'!$A$2:$A$2336,'Cleaned - Medical Examinations'!$B$2:$B$2336,0)</f>
        <v>24.97</v>
      </c>
      <c r="D1546" s="11">
        <f>_xlfn.XLOOKUP($A1546,'Cleaned - Medical Examinations'!$A$2:$A$2336,'Cleaned - Medical Examinations'!$C$2:$C$2336,0)</f>
        <v>5.66</v>
      </c>
      <c r="E1546" s="11" t="str">
        <f>_xlfn.XLOOKUP($A1546,'Cleaned - Medical Examinations'!$A$2:$A$2336,'Cleaned - Medical Examinations'!$D$2:$D$2336,0)</f>
        <v>No</v>
      </c>
      <c r="F1546" s="11" t="str">
        <f>_xlfn.XLOOKUP($A1546,'Cleaned - Medical Examinations'!$A$2:$A$2336,'Cleaned - Medical Examinations'!$E$2:$E$2336,0)</f>
        <v>No</v>
      </c>
      <c r="G1546" s="11" t="str">
        <f>_xlfn.XLOOKUP($A1546,'Cleaned - Medical Examinations'!$A$2:$A$2336,'Cleaned - Medical Examinations'!$F$2:$F$2336,0)</f>
        <v>No</v>
      </c>
      <c r="H1546" s="11">
        <f>_xlfn.XLOOKUP($A1546,'Cleaned - Medical Examinations'!$A$2:$A$2336,'Cleaned - Medical Examinations'!$G$2:$G$2336,0)</f>
        <v>0</v>
      </c>
      <c r="I1546" s="11" t="str">
        <f>_xlfn.XLOOKUP($A1546,'Cleaned - Medical Examinations'!$A$2:$A$2336,'Cleaned - Medical Examinations'!$H$2:$H$2336,0)</f>
        <v>No</v>
      </c>
      <c r="J1546" s="11" t="str">
        <f>_xlfn.XLOOKUP($A1546,'Cleaned - Medical Examinations'!$A$2:$A$2336,'Cleaned - Medical Examinations'!$I$2:$I$2336,0)</f>
        <v>Overweight</v>
      </c>
      <c r="K1546" s="11" t="str">
        <f t="shared" si="24"/>
        <v>Non-Diabetic</v>
      </c>
      <c r="L1546" s="14">
        <f>_xlfn.XLOOKUP($A1546,'Cleaned - Hospitalisation Detai'!$A$2:$A$2344,'Cleaned - Hospitalisation Detai'!$J$2:$J$2344,0)</f>
        <v>30277</v>
      </c>
      <c r="M1546" s="19">
        <f>_xlfn.XLOOKUP($A1546,'Cleaned - Hospitalisation Detai'!$A$2:$A$2344,'Cleaned - Hospitalisation Detai'!$F$2:$F$2344,0)</f>
        <v>6593.51</v>
      </c>
      <c r="N1546" s="19" t="str">
        <f>_xlfn.XLOOKUP($A1546,'Cleaned - Hospitalisation Detai'!$A$2:$A$2344,'Cleaned - Hospitalisation Detai'!$G$2:$G$2344,0)</f>
        <v>tier - 2</v>
      </c>
      <c r="O1546" s="19" t="str">
        <f>_xlfn.XLOOKUP($A1546,'Cleaned - Hospitalisation Detai'!$A$2:$A$2344,'Cleaned - Hospitalisation Detai'!$H$2:$H$2344,0)</f>
        <v>tier - 1</v>
      </c>
      <c r="P1546" s="19" t="str">
        <f>_xlfn.XLOOKUP($A1546,'Cleaned - Hospitalisation Detai'!$A$2:$A$2344,'Cleaned - Hospitalisation Detai'!$I$2:$I$2344,0)</f>
        <v>R1013</v>
      </c>
      <c r="Q1546" s="20">
        <f>_xlfn.XLOOKUP($A1546,'Cleaned - Hospitalisation Detai'!$A$2:$A$2344,'Cleaned - Hospitalisation Detai'!$K$2:$K$2344,0)</f>
        <v>40</v>
      </c>
    </row>
    <row r="1547" spans="1:17" ht="15.6" x14ac:dyDescent="0.3">
      <c r="A1547" s="10" t="s">
        <v>825</v>
      </c>
      <c r="B1547" s="11" t="str">
        <f>_xlfn.XLOOKUP(A1547,'Cleaned - Customer Names '!$A$2:$A$2336,'Cleaned - Customer Names '!$C$2:$C$2336,0)</f>
        <v>Sarah E</v>
      </c>
      <c r="C1547" s="11">
        <f>_xlfn.XLOOKUP($A1547,'Cleaned - Medical Examinations'!$A$2:$A$2336,'Cleaned - Medical Examinations'!$B$2:$B$2336,0)</f>
        <v>34.799999999999997</v>
      </c>
      <c r="D1547" s="11">
        <f>_xlfn.XLOOKUP($A1547,'Cleaned - Medical Examinations'!$A$2:$A$2336,'Cleaned - Medical Examinations'!$C$2:$C$2336,0)</f>
        <v>4.1900000000000004</v>
      </c>
      <c r="E1547" s="11" t="str">
        <f>_xlfn.XLOOKUP($A1547,'Cleaned - Medical Examinations'!$A$2:$A$2336,'Cleaned - Medical Examinations'!$D$2:$D$2336,0)</f>
        <v>No</v>
      </c>
      <c r="F1547" s="11" t="str">
        <f>_xlfn.XLOOKUP($A1547,'Cleaned - Medical Examinations'!$A$2:$A$2336,'Cleaned - Medical Examinations'!$E$2:$E$2336,0)</f>
        <v>No</v>
      </c>
      <c r="G1547" s="11" t="str">
        <f>_xlfn.XLOOKUP($A1547,'Cleaned - Medical Examinations'!$A$2:$A$2336,'Cleaned - Medical Examinations'!$F$2:$F$2336,0)</f>
        <v>No</v>
      </c>
      <c r="H1547" s="11">
        <f>_xlfn.XLOOKUP($A1547,'Cleaned - Medical Examinations'!$A$2:$A$2336,'Cleaned - Medical Examinations'!$G$2:$G$2336,0)</f>
        <v>1</v>
      </c>
      <c r="I1547" s="11" t="str">
        <f>_xlfn.XLOOKUP($A1547,'Cleaned - Medical Examinations'!$A$2:$A$2336,'Cleaned - Medical Examinations'!$H$2:$H$2336,0)</f>
        <v>No</v>
      </c>
      <c r="J1547" s="11" t="str">
        <f>_xlfn.XLOOKUP($A1547,'Cleaned - Medical Examinations'!$A$2:$A$2336,'Cleaned - Medical Examinations'!$I$2:$I$2336,0)</f>
        <v>Obesity</v>
      </c>
      <c r="K1547" s="11" t="str">
        <f t="shared" si="24"/>
        <v>Non-Diabetic</v>
      </c>
      <c r="L1547" s="14">
        <f>_xlfn.XLOOKUP($A1547,'Cleaned - Hospitalisation Detai'!$A$2:$A$2344,'Cleaned - Hospitalisation Detai'!$J$2:$J$2344,0)</f>
        <v>30960</v>
      </c>
      <c r="M1547" s="19">
        <f>_xlfn.XLOOKUP($A1547,'Cleaned - Hospitalisation Detai'!$A$2:$A$2344,'Cleaned - Hospitalisation Detai'!$F$2:$F$2344,0)</f>
        <v>6571.54</v>
      </c>
      <c r="N1547" s="19" t="str">
        <f>_xlfn.XLOOKUP($A1547,'Cleaned - Hospitalisation Detai'!$A$2:$A$2344,'Cleaned - Hospitalisation Detai'!$G$2:$G$2344,0)</f>
        <v>tier - 2</v>
      </c>
      <c r="O1547" s="19" t="str">
        <f>_xlfn.XLOOKUP($A1547,'Cleaned - Hospitalisation Detai'!$A$2:$A$2344,'Cleaned - Hospitalisation Detai'!$H$2:$H$2344,0)</f>
        <v>tier - 3</v>
      </c>
      <c r="P1547" s="19" t="str">
        <f>_xlfn.XLOOKUP($A1547,'Cleaned - Hospitalisation Detai'!$A$2:$A$2344,'Cleaned - Hospitalisation Detai'!$I$2:$I$2344,0)</f>
        <v>R1011</v>
      </c>
      <c r="Q1547" s="20">
        <f>_xlfn.XLOOKUP($A1547,'Cleaned - Hospitalisation Detai'!$A$2:$A$2344,'Cleaned - Hospitalisation Detai'!$K$2:$K$2344,0)</f>
        <v>38</v>
      </c>
    </row>
    <row r="1548" spans="1:17" ht="15.6" x14ac:dyDescent="0.3">
      <c r="A1548" s="10" t="s">
        <v>824</v>
      </c>
      <c r="B1548" s="11" t="str">
        <f>_xlfn.XLOOKUP(A1548,'Cleaned - Customer Names '!$A$2:$A$2336,'Cleaned - Customer Names '!$C$2:$C$2336,0)</f>
        <v>Alison L.</v>
      </c>
      <c r="C1548" s="11">
        <f>_xlfn.XLOOKUP($A1548,'Cleaned - Medical Examinations'!$A$2:$A$2336,'Cleaned - Medical Examinations'!$B$2:$B$2336,0)</f>
        <v>32.965000000000003</v>
      </c>
      <c r="D1548" s="11">
        <f>_xlfn.XLOOKUP($A1548,'Cleaned - Medical Examinations'!$A$2:$A$2336,'Cleaned - Medical Examinations'!$C$2:$C$2336,0)</f>
        <v>9.2100000000000009</v>
      </c>
      <c r="E1548" s="11" t="str">
        <f>_xlfn.XLOOKUP($A1548,'Cleaned - Medical Examinations'!$A$2:$A$2336,'Cleaned - Medical Examinations'!$D$2:$D$2336,0)</f>
        <v>Yes</v>
      </c>
      <c r="F1548" s="11" t="str">
        <f>_xlfn.XLOOKUP($A1548,'Cleaned - Medical Examinations'!$A$2:$A$2336,'Cleaned - Medical Examinations'!$E$2:$E$2336,0)</f>
        <v>No</v>
      </c>
      <c r="G1548" s="11" t="str">
        <f>_xlfn.XLOOKUP($A1548,'Cleaned - Medical Examinations'!$A$2:$A$2336,'Cleaned - Medical Examinations'!$F$2:$F$2336,0)</f>
        <v>No</v>
      </c>
      <c r="H1548" s="11">
        <f>_xlfn.XLOOKUP($A1548,'Cleaned - Medical Examinations'!$A$2:$A$2336,'Cleaned - Medical Examinations'!$G$2:$G$2336,0)</f>
        <v>0</v>
      </c>
      <c r="I1548" s="11" t="str">
        <f>_xlfn.XLOOKUP($A1548,'Cleaned - Medical Examinations'!$A$2:$A$2336,'Cleaned - Medical Examinations'!$H$2:$H$2336,0)</f>
        <v>No</v>
      </c>
      <c r="J1548" s="11" t="str">
        <f>_xlfn.XLOOKUP($A1548,'Cleaned - Medical Examinations'!$A$2:$A$2336,'Cleaned - Medical Examinations'!$I$2:$I$2336,0)</f>
        <v>Obesity</v>
      </c>
      <c r="K1548" s="11" t="str">
        <f t="shared" si="24"/>
        <v>Diabetic</v>
      </c>
      <c r="L1548" s="14">
        <f>_xlfn.XLOOKUP($A1548,'Cleaned - Hospitalisation Detai'!$A$2:$A$2344,'Cleaned - Hospitalisation Detai'!$J$2:$J$2344,0)</f>
        <v>29787</v>
      </c>
      <c r="M1548" s="19">
        <f>_xlfn.XLOOKUP($A1548,'Cleaned - Hospitalisation Detai'!$A$2:$A$2344,'Cleaned - Hospitalisation Detai'!$F$2:$F$2344,0)</f>
        <v>6571.02</v>
      </c>
      <c r="N1548" s="19" t="str">
        <f>_xlfn.XLOOKUP($A1548,'Cleaned - Hospitalisation Detai'!$A$2:$A$2344,'Cleaned - Hospitalisation Detai'!$G$2:$G$2344,0)</f>
        <v>tier - 2</v>
      </c>
      <c r="O1548" s="19" t="str">
        <f>_xlfn.XLOOKUP($A1548,'Cleaned - Hospitalisation Detai'!$A$2:$A$2344,'Cleaned - Hospitalisation Detai'!$H$2:$H$2344,0)</f>
        <v>tier - 1</v>
      </c>
      <c r="P1548" s="19" t="str">
        <f>_xlfn.XLOOKUP($A1548,'Cleaned - Hospitalisation Detai'!$A$2:$A$2344,'Cleaned - Hospitalisation Detai'!$I$2:$I$2344,0)</f>
        <v>R1012</v>
      </c>
      <c r="Q1548" s="20">
        <f>_xlfn.XLOOKUP($A1548,'Cleaned - Hospitalisation Detai'!$A$2:$A$2344,'Cleaned - Hospitalisation Detai'!$K$2:$K$2344,0)</f>
        <v>41</v>
      </c>
    </row>
    <row r="1549" spans="1:17" ht="15.6" x14ac:dyDescent="0.3">
      <c r="A1549" s="10" t="s">
        <v>823</v>
      </c>
      <c r="B1549" s="11" t="str">
        <f>_xlfn.XLOOKUP(A1549,'Cleaned - Customer Names '!$A$2:$A$2336,'Cleaned - Customer Names '!$C$2:$C$2336,0)</f>
        <v>Karen A.</v>
      </c>
      <c r="C1549" s="11">
        <f>_xlfn.XLOOKUP($A1549,'Cleaned - Medical Examinations'!$A$2:$A$2336,'Cleaned - Medical Examinations'!$B$2:$B$2336,0)</f>
        <v>27.265000000000001</v>
      </c>
      <c r="D1549" s="11">
        <f>_xlfn.XLOOKUP($A1549,'Cleaned - Medical Examinations'!$A$2:$A$2336,'Cleaned - Medical Examinations'!$C$2:$C$2336,0)</f>
        <v>5.51</v>
      </c>
      <c r="E1549" s="11" t="str">
        <f>_xlfn.XLOOKUP($A1549,'Cleaned - Medical Examinations'!$A$2:$A$2336,'Cleaned - Medical Examinations'!$D$2:$D$2336,0)</f>
        <v>No</v>
      </c>
      <c r="F1549" s="11" t="str">
        <f>_xlfn.XLOOKUP($A1549,'Cleaned - Medical Examinations'!$A$2:$A$2336,'Cleaned - Medical Examinations'!$E$2:$E$2336,0)</f>
        <v>No</v>
      </c>
      <c r="G1549" s="11" t="str">
        <f>_xlfn.XLOOKUP($A1549,'Cleaned - Medical Examinations'!$A$2:$A$2336,'Cleaned - Medical Examinations'!$F$2:$F$2336,0)</f>
        <v>No</v>
      </c>
      <c r="H1549" s="11">
        <f>_xlfn.XLOOKUP($A1549,'Cleaned - Medical Examinations'!$A$2:$A$2336,'Cleaned - Medical Examinations'!$G$2:$G$2336,0)</f>
        <v>1</v>
      </c>
      <c r="I1549" s="11" t="str">
        <f>_xlfn.XLOOKUP($A1549,'Cleaned - Medical Examinations'!$A$2:$A$2336,'Cleaned - Medical Examinations'!$H$2:$H$2336,0)</f>
        <v>No</v>
      </c>
      <c r="J1549" s="11" t="str">
        <f>_xlfn.XLOOKUP($A1549,'Cleaned - Medical Examinations'!$A$2:$A$2336,'Cleaned - Medical Examinations'!$I$2:$I$2336,0)</f>
        <v>Overweight</v>
      </c>
      <c r="K1549" s="11" t="str">
        <f t="shared" si="24"/>
        <v>Non-Diabetic</v>
      </c>
      <c r="L1549" s="14">
        <f>_xlfn.XLOOKUP($A1549,'Cleaned - Hospitalisation Detai'!$A$2:$A$2344,'Cleaned - Hospitalisation Detai'!$J$2:$J$2344,0)</f>
        <v>30945</v>
      </c>
      <c r="M1549" s="19">
        <f>_xlfn.XLOOKUP($A1549,'Cleaned - Hospitalisation Detai'!$A$2:$A$2344,'Cleaned - Hospitalisation Detai'!$F$2:$F$2344,0)</f>
        <v>6555.07</v>
      </c>
      <c r="N1549" s="19" t="str">
        <f>_xlfn.XLOOKUP($A1549,'Cleaned - Hospitalisation Detai'!$A$2:$A$2344,'Cleaned - Hospitalisation Detai'!$G$2:$G$2344,0)</f>
        <v>tier - 2</v>
      </c>
      <c r="O1549" s="19" t="str">
        <f>_xlfn.XLOOKUP($A1549,'Cleaned - Hospitalisation Detai'!$A$2:$A$2344,'Cleaned - Hospitalisation Detai'!$H$2:$H$2344,0)</f>
        <v>tier - 2</v>
      </c>
      <c r="P1549" s="19" t="str">
        <f>_xlfn.XLOOKUP($A1549,'Cleaned - Hospitalisation Detai'!$A$2:$A$2344,'Cleaned - Hospitalisation Detai'!$I$2:$I$2344,0)</f>
        <v>R1024</v>
      </c>
      <c r="Q1549" s="20">
        <f>_xlfn.XLOOKUP($A1549,'Cleaned - Hospitalisation Detai'!$A$2:$A$2344,'Cleaned - Hospitalisation Detai'!$K$2:$K$2344,0)</f>
        <v>38</v>
      </c>
    </row>
    <row r="1550" spans="1:17" ht="15.6" x14ac:dyDescent="0.3">
      <c r="A1550" s="10" t="s">
        <v>822</v>
      </c>
      <c r="B1550" s="11" t="str">
        <f>_xlfn.XLOOKUP(A1550,'Cleaned - Customer Names '!$A$2:$A$2336,'Cleaned - Customer Names '!$C$2:$C$2336,0)</f>
        <v>Thomas R. Jr.</v>
      </c>
      <c r="C1550" s="11">
        <f>_xlfn.XLOOKUP($A1550,'Cleaned - Medical Examinations'!$A$2:$A$2336,'Cleaned - Medical Examinations'!$B$2:$B$2336,0)</f>
        <v>17.059999999999999</v>
      </c>
      <c r="D1550" s="11">
        <f>_xlfn.XLOOKUP($A1550,'Cleaned - Medical Examinations'!$A$2:$A$2336,'Cleaned - Medical Examinations'!$C$2:$C$2336,0)</f>
        <v>8.5</v>
      </c>
      <c r="E1550" s="11" t="str">
        <f>_xlfn.XLOOKUP($A1550,'Cleaned - Medical Examinations'!$A$2:$A$2336,'Cleaned - Medical Examinations'!$D$2:$D$2336,0)</f>
        <v>No</v>
      </c>
      <c r="F1550" s="11" t="str">
        <f>_xlfn.XLOOKUP($A1550,'Cleaned - Medical Examinations'!$A$2:$A$2336,'Cleaned - Medical Examinations'!$E$2:$E$2336,0)</f>
        <v>No</v>
      </c>
      <c r="G1550" s="11" t="str">
        <f>_xlfn.XLOOKUP($A1550,'Cleaned - Medical Examinations'!$A$2:$A$2336,'Cleaned - Medical Examinations'!$F$2:$F$2336,0)</f>
        <v>No</v>
      </c>
      <c r="H1550" s="11">
        <f>_xlfn.XLOOKUP($A1550,'Cleaned - Medical Examinations'!$A$2:$A$2336,'Cleaned - Medical Examinations'!$G$2:$G$2336,0)</f>
        <v>0</v>
      </c>
      <c r="I1550" s="11" t="str">
        <f>_xlfn.XLOOKUP($A1550,'Cleaned - Medical Examinations'!$A$2:$A$2336,'Cleaned - Medical Examinations'!$H$2:$H$2336,0)</f>
        <v>No</v>
      </c>
      <c r="J1550" s="11" t="str">
        <f>_xlfn.XLOOKUP($A1550,'Cleaned - Medical Examinations'!$A$2:$A$2336,'Cleaned - Medical Examinations'!$I$2:$I$2336,0)</f>
        <v>Underweight</v>
      </c>
      <c r="K1550" s="11" t="str">
        <f t="shared" si="24"/>
        <v>Diabetic</v>
      </c>
      <c r="L1550" s="14">
        <f>_xlfn.XLOOKUP($A1550,'Cleaned - Hospitalisation Detai'!$A$2:$A$2344,'Cleaned - Hospitalisation Detai'!$J$2:$J$2344,0)</f>
        <v>25183</v>
      </c>
      <c r="M1550" s="19">
        <f>_xlfn.XLOOKUP($A1550,'Cleaned - Hospitalisation Detai'!$A$2:$A$2344,'Cleaned - Hospitalisation Detai'!$F$2:$F$2344,0)</f>
        <v>6552.01</v>
      </c>
      <c r="N1550" s="19" t="str">
        <f>_xlfn.XLOOKUP($A1550,'Cleaned - Hospitalisation Detai'!$A$2:$A$2344,'Cleaned - Hospitalisation Detai'!$G$2:$G$2344,0)</f>
        <v>tier - 3</v>
      </c>
      <c r="O1550" s="19" t="str">
        <f>_xlfn.XLOOKUP($A1550,'Cleaned - Hospitalisation Detai'!$A$2:$A$2344,'Cleaned - Hospitalisation Detai'!$H$2:$H$2344,0)</f>
        <v>tier - 2</v>
      </c>
      <c r="P1550" s="19" t="str">
        <f>_xlfn.XLOOKUP($A1550,'Cleaned - Hospitalisation Detai'!$A$2:$A$2344,'Cleaned - Hospitalisation Detai'!$I$2:$I$2344,0)</f>
        <v>R1013</v>
      </c>
      <c r="Q1550" s="20">
        <f>_xlfn.XLOOKUP($A1550,'Cleaned - Hospitalisation Detai'!$A$2:$A$2344,'Cleaned - Hospitalisation Detai'!$K$2:$K$2344,0)</f>
        <v>54</v>
      </c>
    </row>
    <row r="1551" spans="1:17" ht="15.6" x14ac:dyDescent="0.3">
      <c r="A1551" s="10" t="s">
        <v>821</v>
      </c>
      <c r="B1551" s="11" t="str">
        <f>_xlfn.XLOOKUP(A1551,'Cleaned - Customer Names '!$A$2:$A$2336,'Cleaned - Customer Names '!$C$2:$C$2336,0)</f>
        <v>Stephanie W.</v>
      </c>
      <c r="C1551" s="11">
        <f>_xlfn.XLOOKUP($A1551,'Cleaned - Medical Examinations'!$A$2:$A$2336,'Cleaned - Medical Examinations'!$B$2:$B$2336,0)</f>
        <v>36.29</v>
      </c>
      <c r="D1551" s="11">
        <f>_xlfn.XLOOKUP($A1551,'Cleaned - Medical Examinations'!$A$2:$A$2336,'Cleaned - Medical Examinations'!$C$2:$C$2336,0)</f>
        <v>6.23</v>
      </c>
      <c r="E1551" s="11" t="str">
        <f>_xlfn.XLOOKUP($A1551,'Cleaned - Medical Examinations'!$A$2:$A$2336,'Cleaned - Medical Examinations'!$D$2:$D$2336,0)</f>
        <v>No</v>
      </c>
      <c r="F1551" s="11" t="str">
        <f>_xlfn.XLOOKUP($A1551,'Cleaned - Medical Examinations'!$A$2:$A$2336,'Cleaned - Medical Examinations'!$E$2:$E$2336,0)</f>
        <v>No</v>
      </c>
      <c r="G1551" s="11" t="str">
        <f>_xlfn.XLOOKUP($A1551,'Cleaned - Medical Examinations'!$A$2:$A$2336,'Cleaned - Medical Examinations'!$F$2:$F$2336,0)</f>
        <v>No</v>
      </c>
      <c r="H1551" s="11">
        <f>_xlfn.XLOOKUP($A1551,'Cleaned - Medical Examinations'!$A$2:$A$2336,'Cleaned - Medical Examinations'!$G$2:$G$2336,0)</f>
        <v>0</v>
      </c>
      <c r="I1551" s="11" t="str">
        <f>_xlfn.XLOOKUP($A1551,'Cleaned - Medical Examinations'!$A$2:$A$2336,'Cleaned - Medical Examinations'!$H$2:$H$2336,0)</f>
        <v>No</v>
      </c>
      <c r="J1551" s="11" t="str">
        <f>_xlfn.XLOOKUP($A1551,'Cleaned - Medical Examinations'!$A$2:$A$2336,'Cleaned - Medical Examinations'!$I$2:$I$2336,0)</f>
        <v>Obesity</v>
      </c>
      <c r="K1551" s="11" t="str">
        <f t="shared" si="24"/>
        <v>Non-Diabetic</v>
      </c>
      <c r="L1551" s="14">
        <f>_xlfn.XLOOKUP($A1551,'Cleaned - Hospitalisation Detai'!$A$2:$A$2344,'Cleaned - Hospitalisation Detai'!$J$2:$J$2344,0)</f>
        <v>32726</v>
      </c>
      <c r="M1551" s="19">
        <f>_xlfn.XLOOKUP($A1551,'Cleaned - Hospitalisation Detai'!$A$2:$A$2344,'Cleaned - Hospitalisation Detai'!$F$2:$F$2344,0)</f>
        <v>6551.75</v>
      </c>
      <c r="N1551" s="19" t="str">
        <f>_xlfn.XLOOKUP($A1551,'Cleaned - Hospitalisation Detai'!$A$2:$A$2344,'Cleaned - Hospitalisation Detai'!$G$2:$G$2344,0)</f>
        <v>tier - 2</v>
      </c>
      <c r="O1551" s="19" t="str">
        <f>_xlfn.XLOOKUP($A1551,'Cleaned - Hospitalisation Detai'!$A$2:$A$2344,'Cleaned - Hospitalisation Detai'!$H$2:$H$2344,0)</f>
        <v>tier - 2</v>
      </c>
      <c r="P1551" s="19" t="str">
        <f>_xlfn.XLOOKUP($A1551,'Cleaned - Hospitalisation Detai'!$A$2:$A$2344,'Cleaned - Hospitalisation Detai'!$I$2:$I$2344,0)</f>
        <v>R1024</v>
      </c>
      <c r="Q1551" s="20">
        <f>_xlfn.XLOOKUP($A1551,'Cleaned - Hospitalisation Detai'!$A$2:$A$2344,'Cleaned - Hospitalisation Detai'!$K$2:$K$2344,0)</f>
        <v>33</v>
      </c>
    </row>
    <row r="1552" spans="1:17" ht="15.6" x14ac:dyDescent="0.3">
      <c r="A1552" s="10" t="s">
        <v>820</v>
      </c>
      <c r="B1552" s="11" t="str">
        <f>_xlfn.XLOOKUP(A1552,'Cleaned - Customer Names '!$A$2:$A$2336,'Cleaned - Customer Names '!$C$2:$C$2336,0)</f>
        <v>Ezra</v>
      </c>
      <c r="C1552" s="11">
        <f>_xlfn.XLOOKUP($A1552,'Cleaned - Medical Examinations'!$A$2:$A$2336,'Cleaned - Medical Examinations'!$B$2:$B$2336,0)</f>
        <v>28.594999999999999</v>
      </c>
      <c r="D1552" s="11">
        <f>_xlfn.XLOOKUP($A1552,'Cleaned - Medical Examinations'!$A$2:$A$2336,'Cleaned - Medical Examinations'!$C$2:$C$2336,0)</f>
        <v>8.5299999999999994</v>
      </c>
      <c r="E1552" s="11" t="str">
        <f>_xlfn.XLOOKUP($A1552,'Cleaned - Medical Examinations'!$A$2:$A$2336,'Cleaned - Medical Examinations'!$D$2:$D$2336,0)</f>
        <v>Yes</v>
      </c>
      <c r="F1552" s="11" t="str">
        <f>_xlfn.XLOOKUP($A1552,'Cleaned - Medical Examinations'!$A$2:$A$2336,'Cleaned - Medical Examinations'!$E$2:$E$2336,0)</f>
        <v>No</v>
      </c>
      <c r="G1552" s="11" t="str">
        <f>_xlfn.XLOOKUP($A1552,'Cleaned - Medical Examinations'!$A$2:$A$2336,'Cleaned - Medical Examinations'!$F$2:$F$2336,0)</f>
        <v>No</v>
      </c>
      <c r="H1552" s="11">
        <f>_xlfn.XLOOKUP($A1552,'Cleaned - Medical Examinations'!$A$2:$A$2336,'Cleaned - Medical Examinations'!$G$2:$G$2336,0)</f>
        <v>1</v>
      </c>
      <c r="I1552" s="11" t="str">
        <f>_xlfn.XLOOKUP($A1552,'Cleaned - Medical Examinations'!$A$2:$A$2336,'Cleaned - Medical Examinations'!$H$2:$H$2336,0)</f>
        <v>No</v>
      </c>
      <c r="J1552" s="11" t="str">
        <f>_xlfn.XLOOKUP($A1552,'Cleaned - Medical Examinations'!$A$2:$A$2336,'Cleaned - Medical Examinations'!$I$2:$I$2336,0)</f>
        <v>Overweight</v>
      </c>
      <c r="K1552" s="11" t="str">
        <f t="shared" si="24"/>
        <v>Diabetic</v>
      </c>
      <c r="L1552" s="14">
        <f>_xlfn.XLOOKUP($A1552,'Cleaned - Hospitalisation Detai'!$A$2:$A$2344,'Cleaned - Hospitalisation Detai'!$J$2:$J$2344,0)</f>
        <v>31764</v>
      </c>
      <c r="M1552" s="19">
        <f>_xlfn.XLOOKUP($A1552,'Cleaned - Hospitalisation Detai'!$A$2:$A$2344,'Cleaned - Hospitalisation Detai'!$F$2:$F$2344,0)</f>
        <v>6548.2</v>
      </c>
      <c r="N1552" s="19" t="str">
        <f>_xlfn.XLOOKUP($A1552,'Cleaned - Hospitalisation Detai'!$A$2:$A$2344,'Cleaned - Hospitalisation Detai'!$G$2:$G$2344,0)</f>
        <v>tier - 2</v>
      </c>
      <c r="O1552" s="19" t="str">
        <f>_xlfn.XLOOKUP($A1552,'Cleaned - Hospitalisation Detai'!$A$2:$A$2344,'Cleaned - Hospitalisation Detai'!$H$2:$H$2344,0)</f>
        <v>tier - 3</v>
      </c>
      <c r="P1552" s="19" t="str">
        <f>_xlfn.XLOOKUP($A1552,'Cleaned - Hospitalisation Detai'!$A$2:$A$2344,'Cleaned - Hospitalisation Detai'!$I$2:$I$2344,0)</f>
        <v>R1012</v>
      </c>
      <c r="Q1552" s="20">
        <f>_xlfn.XLOOKUP($A1552,'Cleaned - Hospitalisation Detai'!$A$2:$A$2344,'Cleaned - Hospitalisation Detai'!$K$2:$K$2344,0)</f>
        <v>36</v>
      </c>
    </row>
    <row r="1553" spans="1:17" ht="15.6" x14ac:dyDescent="0.3">
      <c r="A1553" s="10" t="s">
        <v>819</v>
      </c>
      <c r="B1553" s="11" t="str">
        <f>_xlfn.XLOOKUP(A1553,'Cleaned - Customer Names '!$A$2:$A$2336,'Cleaned - Customer Names '!$C$2:$C$2336,0)</f>
        <v>Jim</v>
      </c>
      <c r="C1553" s="11">
        <f>_xlfn.XLOOKUP($A1553,'Cleaned - Medical Examinations'!$A$2:$A$2336,'Cleaned - Medical Examinations'!$B$2:$B$2336,0)</f>
        <v>17.8</v>
      </c>
      <c r="D1553" s="11">
        <f>_xlfn.XLOOKUP($A1553,'Cleaned - Medical Examinations'!$A$2:$A$2336,'Cleaned - Medical Examinations'!$C$2:$C$2336,0)</f>
        <v>5.75</v>
      </c>
      <c r="E1553" s="11" t="str">
        <f>_xlfn.XLOOKUP($A1553,'Cleaned - Medical Examinations'!$A$2:$A$2336,'Cleaned - Medical Examinations'!$D$2:$D$2336,0)</f>
        <v>Yes</v>
      </c>
      <c r="F1553" s="11" t="str">
        <f>_xlfn.XLOOKUP($A1553,'Cleaned - Medical Examinations'!$A$2:$A$2336,'Cleaned - Medical Examinations'!$E$2:$E$2336,0)</f>
        <v>No</v>
      </c>
      <c r="G1553" s="11" t="str">
        <f>_xlfn.XLOOKUP($A1553,'Cleaned - Medical Examinations'!$A$2:$A$2336,'Cleaned - Medical Examinations'!$F$2:$F$2336,0)</f>
        <v>Yes</v>
      </c>
      <c r="H1553" s="11">
        <f>_xlfn.XLOOKUP($A1553,'Cleaned - Medical Examinations'!$A$2:$A$2336,'Cleaned - Medical Examinations'!$G$2:$G$2336,0)</f>
        <v>1</v>
      </c>
      <c r="I1553" s="11" t="str">
        <f>_xlfn.XLOOKUP($A1553,'Cleaned - Medical Examinations'!$A$2:$A$2336,'Cleaned - Medical Examinations'!$H$2:$H$2336,0)</f>
        <v>No</v>
      </c>
      <c r="J1553" s="11" t="str">
        <f>_xlfn.XLOOKUP($A1553,'Cleaned - Medical Examinations'!$A$2:$A$2336,'Cleaned - Medical Examinations'!$I$2:$I$2336,0)</f>
        <v>Underweight</v>
      </c>
      <c r="K1553" s="11" t="str">
        <f t="shared" si="24"/>
        <v>Non-Diabetic</v>
      </c>
      <c r="L1553" s="14">
        <f>_xlfn.XLOOKUP($A1553,'Cleaned - Hospitalisation Detai'!$A$2:$A$2344,'Cleaned - Hospitalisation Detai'!$J$2:$J$2344,0)</f>
        <v>25540</v>
      </c>
      <c r="M1553" s="19">
        <f>_xlfn.XLOOKUP($A1553,'Cleaned - Hospitalisation Detai'!$A$2:$A$2344,'Cleaned - Hospitalisation Detai'!$F$2:$F$2344,0)</f>
        <v>6546.16</v>
      </c>
      <c r="N1553" s="19" t="str">
        <f>_xlfn.XLOOKUP($A1553,'Cleaned - Hospitalisation Detai'!$A$2:$A$2344,'Cleaned - Hospitalisation Detai'!$G$2:$G$2344,0)</f>
        <v>tier - 2</v>
      </c>
      <c r="O1553" s="19" t="str">
        <f>_xlfn.XLOOKUP($A1553,'Cleaned - Hospitalisation Detai'!$A$2:$A$2344,'Cleaned - Hospitalisation Detai'!$H$2:$H$2344,0)</f>
        <v>tier - 3</v>
      </c>
      <c r="P1553" s="19" t="str">
        <f>_xlfn.XLOOKUP($A1553,'Cleaned - Hospitalisation Detai'!$A$2:$A$2344,'Cleaned - Hospitalisation Detai'!$I$2:$I$2344,0)</f>
        <v>R1013</v>
      </c>
      <c r="Q1553" s="20">
        <f>_xlfn.XLOOKUP($A1553,'Cleaned - Hospitalisation Detai'!$A$2:$A$2344,'Cleaned - Hospitalisation Detai'!$K$2:$K$2344,0)</f>
        <v>53</v>
      </c>
    </row>
    <row r="1554" spans="1:17" ht="15.6" x14ac:dyDescent="0.3">
      <c r="A1554" s="10" t="s">
        <v>818</v>
      </c>
      <c r="B1554" s="11" t="str">
        <f>_xlfn.XLOOKUP(A1554,'Cleaned - Customer Names '!$A$2:$A$2336,'Cleaned - Customer Names '!$C$2:$C$2336,0)</f>
        <v>Ari L.</v>
      </c>
      <c r="C1554" s="11">
        <f>_xlfn.XLOOKUP($A1554,'Cleaned - Medical Examinations'!$A$2:$A$2336,'Cleaned - Medical Examinations'!$B$2:$B$2336,0)</f>
        <v>21.4</v>
      </c>
      <c r="D1554" s="11">
        <f>_xlfn.XLOOKUP($A1554,'Cleaned - Medical Examinations'!$A$2:$A$2336,'Cleaned - Medical Examinations'!$C$2:$C$2336,0)</f>
        <v>5.6</v>
      </c>
      <c r="E1554" s="11" t="str">
        <f>_xlfn.XLOOKUP($A1554,'Cleaned - Medical Examinations'!$A$2:$A$2336,'Cleaned - Medical Examinations'!$D$2:$D$2336,0)</f>
        <v>No</v>
      </c>
      <c r="F1554" s="11" t="str">
        <f>_xlfn.XLOOKUP($A1554,'Cleaned - Medical Examinations'!$A$2:$A$2336,'Cleaned - Medical Examinations'!$E$2:$E$2336,0)</f>
        <v>No</v>
      </c>
      <c r="G1554" s="11" t="str">
        <f>_xlfn.XLOOKUP($A1554,'Cleaned - Medical Examinations'!$A$2:$A$2336,'Cleaned - Medical Examinations'!$F$2:$F$2336,0)</f>
        <v>No</v>
      </c>
      <c r="H1554" s="11">
        <f>_xlfn.XLOOKUP($A1554,'Cleaned - Medical Examinations'!$A$2:$A$2336,'Cleaned - Medical Examinations'!$G$2:$G$2336,0)</f>
        <v>0</v>
      </c>
      <c r="I1554" s="11" t="str">
        <f>_xlfn.XLOOKUP($A1554,'Cleaned - Medical Examinations'!$A$2:$A$2336,'Cleaned - Medical Examinations'!$H$2:$H$2336,0)</f>
        <v>No</v>
      </c>
      <c r="J1554" s="11" t="str">
        <f>_xlfn.XLOOKUP($A1554,'Cleaned - Medical Examinations'!$A$2:$A$2336,'Cleaned - Medical Examinations'!$I$2:$I$2336,0)</f>
        <v>Normal Weight</v>
      </c>
      <c r="K1554" s="11" t="str">
        <f t="shared" si="24"/>
        <v>Non-Diabetic</v>
      </c>
      <c r="L1554" s="14">
        <f>_xlfn.XLOOKUP($A1554,'Cleaned - Hospitalisation Detai'!$A$2:$A$2344,'Cleaned - Hospitalisation Detai'!$J$2:$J$2344,0)</f>
        <v>30226</v>
      </c>
      <c r="M1554" s="19">
        <f>_xlfn.XLOOKUP($A1554,'Cleaned - Hospitalisation Detai'!$A$2:$A$2344,'Cleaned - Hospitalisation Detai'!$F$2:$F$2344,0)</f>
        <v>6536.68</v>
      </c>
      <c r="N1554" s="19" t="str">
        <f>_xlfn.XLOOKUP($A1554,'Cleaned - Hospitalisation Detai'!$A$2:$A$2344,'Cleaned - Hospitalisation Detai'!$G$2:$G$2344,0)</f>
        <v>tier - 2</v>
      </c>
      <c r="O1554" s="19" t="str">
        <f>_xlfn.XLOOKUP($A1554,'Cleaned - Hospitalisation Detai'!$A$2:$A$2344,'Cleaned - Hospitalisation Detai'!$H$2:$H$2344,0)</f>
        <v>tier - 2</v>
      </c>
      <c r="P1554" s="19" t="str">
        <f>_xlfn.XLOOKUP($A1554,'Cleaned - Hospitalisation Detai'!$A$2:$A$2344,'Cleaned - Hospitalisation Detai'!$I$2:$I$2344,0)</f>
        <v>R1012</v>
      </c>
      <c r="Q1554" s="20">
        <f>_xlfn.XLOOKUP($A1554,'Cleaned - Hospitalisation Detai'!$A$2:$A$2344,'Cleaned - Hospitalisation Detai'!$K$2:$K$2344,0)</f>
        <v>40</v>
      </c>
    </row>
    <row r="1555" spans="1:17" ht="15.6" x14ac:dyDescent="0.3">
      <c r="A1555" s="10" t="s">
        <v>817</v>
      </c>
      <c r="B1555" s="11" t="str">
        <f>_xlfn.XLOOKUP(A1555,'Cleaned - Customer Names '!$A$2:$A$2336,'Cleaned - Customer Names '!$C$2:$C$2336,0)</f>
        <v>Fanny</v>
      </c>
      <c r="C1555" s="11">
        <f>_xlfn.XLOOKUP($A1555,'Cleaned - Medical Examinations'!$A$2:$A$2336,'Cleaned - Medical Examinations'!$B$2:$B$2336,0)</f>
        <v>23.01</v>
      </c>
      <c r="D1555" s="11">
        <f>_xlfn.XLOOKUP($A1555,'Cleaned - Medical Examinations'!$A$2:$A$2336,'Cleaned - Medical Examinations'!$C$2:$C$2336,0)</f>
        <v>4.68</v>
      </c>
      <c r="E1555" s="11" t="str">
        <f>_xlfn.XLOOKUP($A1555,'Cleaned - Medical Examinations'!$A$2:$A$2336,'Cleaned - Medical Examinations'!$D$2:$D$2336,0)</f>
        <v>No</v>
      </c>
      <c r="F1555" s="11" t="str">
        <f>_xlfn.XLOOKUP($A1555,'Cleaned - Medical Examinations'!$A$2:$A$2336,'Cleaned - Medical Examinations'!$E$2:$E$2336,0)</f>
        <v>No</v>
      </c>
      <c r="G1555" s="11" t="str">
        <f>_xlfn.XLOOKUP($A1555,'Cleaned - Medical Examinations'!$A$2:$A$2336,'Cleaned - Medical Examinations'!$F$2:$F$2336,0)</f>
        <v>No</v>
      </c>
      <c r="H1555" s="11">
        <f>_xlfn.XLOOKUP($A1555,'Cleaned - Medical Examinations'!$A$2:$A$2336,'Cleaned - Medical Examinations'!$G$2:$G$2336,0)</f>
        <v>0</v>
      </c>
      <c r="I1555" s="11" t="str">
        <f>_xlfn.XLOOKUP($A1555,'Cleaned - Medical Examinations'!$A$2:$A$2336,'Cleaned - Medical Examinations'!$H$2:$H$2336,0)</f>
        <v>No</v>
      </c>
      <c r="J1555" s="11" t="str">
        <f>_xlfn.XLOOKUP($A1555,'Cleaned - Medical Examinations'!$A$2:$A$2336,'Cleaned - Medical Examinations'!$I$2:$I$2336,0)</f>
        <v>Normal Weight</v>
      </c>
      <c r="K1555" s="11" t="str">
        <f t="shared" si="24"/>
        <v>Non-Diabetic</v>
      </c>
      <c r="L1555" s="14">
        <f>_xlfn.XLOOKUP($A1555,'Cleaned - Hospitalisation Detai'!$A$2:$A$2344,'Cleaned - Hospitalisation Detai'!$J$2:$J$2344,0)</f>
        <v>30175</v>
      </c>
      <c r="M1555" s="19">
        <f>_xlfn.XLOOKUP($A1555,'Cleaned - Hospitalisation Detai'!$A$2:$A$2344,'Cleaned - Hospitalisation Detai'!$F$2:$F$2344,0)</f>
        <v>6532.04</v>
      </c>
      <c r="N1555" s="19" t="str">
        <f>_xlfn.XLOOKUP($A1555,'Cleaned - Hospitalisation Detai'!$A$2:$A$2344,'Cleaned - Hospitalisation Detai'!$G$2:$G$2344,0)</f>
        <v>tier - 2</v>
      </c>
      <c r="O1555" s="19" t="str">
        <f>_xlfn.XLOOKUP($A1555,'Cleaned - Hospitalisation Detai'!$A$2:$A$2344,'Cleaned - Hospitalisation Detai'!$H$2:$H$2344,0)</f>
        <v>tier - 1</v>
      </c>
      <c r="P1555" s="19" t="str">
        <f>_xlfn.XLOOKUP($A1555,'Cleaned - Hospitalisation Detai'!$A$2:$A$2344,'Cleaned - Hospitalisation Detai'!$I$2:$I$2344,0)</f>
        <v>R1013</v>
      </c>
      <c r="Q1555" s="20">
        <f>_xlfn.XLOOKUP($A1555,'Cleaned - Hospitalisation Detai'!$A$2:$A$2344,'Cleaned - Hospitalisation Detai'!$K$2:$K$2344,0)</f>
        <v>40</v>
      </c>
    </row>
    <row r="1556" spans="1:17" ht="15.6" x14ac:dyDescent="0.3">
      <c r="A1556" s="10" t="s">
        <v>816</v>
      </c>
      <c r="B1556" s="11" t="str">
        <f>_xlfn.XLOOKUP(A1556,'Cleaned - Customer Names '!$A$2:$A$2336,'Cleaned - Customer Names '!$C$2:$C$2336,0)</f>
        <v>Heather</v>
      </c>
      <c r="C1556" s="11">
        <f>_xlfn.XLOOKUP($A1556,'Cleaned - Medical Examinations'!$A$2:$A$2336,'Cleaned - Medical Examinations'!$B$2:$B$2336,0)</f>
        <v>19.86</v>
      </c>
      <c r="D1556" s="11">
        <f>_xlfn.XLOOKUP($A1556,'Cleaned - Medical Examinations'!$A$2:$A$2336,'Cleaned - Medical Examinations'!$C$2:$C$2336,0)</f>
        <v>5.62</v>
      </c>
      <c r="E1556" s="11" t="str">
        <f>_xlfn.XLOOKUP($A1556,'Cleaned - Medical Examinations'!$A$2:$A$2336,'Cleaned - Medical Examinations'!$D$2:$D$2336,0)</f>
        <v>Yes</v>
      </c>
      <c r="F1556" s="11" t="str">
        <f>_xlfn.XLOOKUP($A1556,'Cleaned - Medical Examinations'!$A$2:$A$2336,'Cleaned - Medical Examinations'!$E$2:$E$2336,0)</f>
        <v>No</v>
      </c>
      <c r="G1556" s="11" t="str">
        <f>_xlfn.XLOOKUP($A1556,'Cleaned - Medical Examinations'!$A$2:$A$2336,'Cleaned - Medical Examinations'!$F$2:$F$2336,0)</f>
        <v>No</v>
      </c>
      <c r="H1556" s="11">
        <f>_xlfn.XLOOKUP($A1556,'Cleaned - Medical Examinations'!$A$2:$A$2336,'Cleaned - Medical Examinations'!$G$2:$G$2336,0)</f>
        <v>0</v>
      </c>
      <c r="I1556" s="11" t="str">
        <f>_xlfn.XLOOKUP($A1556,'Cleaned - Medical Examinations'!$A$2:$A$2336,'Cleaned - Medical Examinations'!$H$2:$H$2336,0)</f>
        <v>No</v>
      </c>
      <c r="J1556" s="11" t="str">
        <f>_xlfn.XLOOKUP($A1556,'Cleaned - Medical Examinations'!$A$2:$A$2336,'Cleaned - Medical Examinations'!$I$2:$I$2336,0)</f>
        <v>Normal Weight</v>
      </c>
      <c r="K1556" s="11" t="str">
        <f t="shared" si="24"/>
        <v>Non-Diabetic</v>
      </c>
      <c r="L1556" s="14">
        <f>_xlfn.XLOOKUP($A1556,'Cleaned - Hospitalisation Detai'!$A$2:$A$2344,'Cleaned - Hospitalisation Detai'!$J$2:$J$2344,0)</f>
        <v>28056</v>
      </c>
      <c r="M1556" s="19">
        <f>_xlfn.XLOOKUP($A1556,'Cleaned - Hospitalisation Detai'!$A$2:$A$2344,'Cleaned - Hospitalisation Detai'!$F$2:$F$2344,0)</f>
        <v>6529.21</v>
      </c>
      <c r="N1556" s="19" t="str">
        <f>_xlfn.XLOOKUP($A1556,'Cleaned - Hospitalisation Detai'!$A$2:$A$2344,'Cleaned - Hospitalisation Detai'!$G$2:$G$2344,0)</f>
        <v>tier - 2</v>
      </c>
      <c r="O1556" s="19" t="str">
        <f>_xlfn.XLOOKUP($A1556,'Cleaned - Hospitalisation Detai'!$A$2:$A$2344,'Cleaned - Hospitalisation Detai'!$H$2:$H$2344,0)</f>
        <v>tier - 1</v>
      </c>
      <c r="P1556" s="19" t="str">
        <f>_xlfn.XLOOKUP($A1556,'Cleaned - Hospitalisation Detai'!$A$2:$A$2344,'Cleaned - Hospitalisation Detai'!$I$2:$I$2344,0)</f>
        <v>R1013</v>
      </c>
      <c r="Q1556" s="20">
        <f>_xlfn.XLOOKUP($A1556,'Cleaned - Hospitalisation Detai'!$A$2:$A$2344,'Cleaned - Hospitalisation Detai'!$K$2:$K$2344,0)</f>
        <v>46</v>
      </c>
    </row>
    <row r="1557" spans="1:17" ht="15.6" x14ac:dyDescent="0.3">
      <c r="A1557" s="10" t="s">
        <v>815</v>
      </c>
      <c r="B1557" s="11" t="str">
        <f>_xlfn.XLOOKUP(A1557,'Cleaned - Customer Names '!$A$2:$A$2336,'Cleaned - Customer Names '!$C$2:$C$2336,0)</f>
        <v>Peter W. Sr.</v>
      </c>
      <c r="C1557" s="11">
        <f>_xlfn.XLOOKUP($A1557,'Cleaned - Medical Examinations'!$A$2:$A$2336,'Cleaned - Medical Examinations'!$B$2:$B$2336,0)</f>
        <v>33.58</v>
      </c>
      <c r="D1557" s="11">
        <f>_xlfn.XLOOKUP($A1557,'Cleaned - Medical Examinations'!$A$2:$A$2336,'Cleaned - Medical Examinations'!$C$2:$C$2336,0)</f>
        <v>5.08</v>
      </c>
      <c r="E1557" s="11" t="str">
        <f>_xlfn.XLOOKUP($A1557,'Cleaned - Medical Examinations'!$A$2:$A$2336,'Cleaned - Medical Examinations'!$D$2:$D$2336,0)</f>
        <v>No</v>
      </c>
      <c r="F1557" s="11" t="str">
        <f>_xlfn.XLOOKUP($A1557,'Cleaned - Medical Examinations'!$A$2:$A$2336,'Cleaned - Medical Examinations'!$E$2:$E$2336,0)</f>
        <v>No</v>
      </c>
      <c r="G1557" s="11" t="str">
        <f>_xlfn.XLOOKUP($A1557,'Cleaned - Medical Examinations'!$A$2:$A$2336,'Cleaned - Medical Examinations'!$F$2:$F$2336,0)</f>
        <v>No</v>
      </c>
      <c r="H1557" s="11">
        <f>_xlfn.XLOOKUP($A1557,'Cleaned - Medical Examinations'!$A$2:$A$2336,'Cleaned - Medical Examinations'!$G$2:$G$2336,0)</f>
        <v>0</v>
      </c>
      <c r="I1557" s="11" t="str">
        <f>_xlfn.XLOOKUP($A1557,'Cleaned - Medical Examinations'!$A$2:$A$2336,'Cleaned - Medical Examinations'!$H$2:$H$2336,0)</f>
        <v>No</v>
      </c>
      <c r="J1557" s="11" t="str">
        <f>_xlfn.XLOOKUP($A1557,'Cleaned - Medical Examinations'!$A$2:$A$2336,'Cleaned - Medical Examinations'!$I$2:$I$2336,0)</f>
        <v>Obesity</v>
      </c>
      <c r="K1557" s="11" t="str">
        <f t="shared" si="24"/>
        <v>Non-Diabetic</v>
      </c>
      <c r="L1557" s="14">
        <f>_xlfn.XLOOKUP($A1557,'Cleaned - Hospitalisation Detai'!$A$2:$A$2344,'Cleaned - Hospitalisation Detai'!$J$2:$J$2344,0)</f>
        <v>34522</v>
      </c>
      <c r="M1557" s="19">
        <f>_xlfn.XLOOKUP($A1557,'Cleaned - Hospitalisation Detai'!$A$2:$A$2344,'Cleaned - Hospitalisation Detai'!$F$2:$F$2344,0)</f>
        <v>6512.24</v>
      </c>
      <c r="N1557" s="19" t="str">
        <f>_xlfn.XLOOKUP($A1557,'Cleaned - Hospitalisation Detai'!$A$2:$A$2344,'Cleaned - Hospitalisation Detai'!$G$2:$G$2344,0)</f>
        <v>tier - 2</v>
      </c>
      <c r="O1557" s="19" t="str">
        <f>_xlfn.XLOOKUP($A1557,'Cleaned - Hospitalisation Detai'!$A$2:$A$2344,'Cleaned - Hospitalisation Detai'!$H$2:$H$2344,0)</f>
        <v>tier - 1</v>
      </c>
      <c r="P1557" s="19" t="str">
        <f>_xlfn.XLOOKUP($A1557,'Cleaned - Hospitalisation Detai'!$A$2:$A$2344,'Cleaned - Hospitalisation Detai'!$I$2:$I$2344,0)</f>
        <v>R1021</v>
      </c>
      <c r="Q1557" s="20">
        <f>_xlfn.XLOOKUP($A1557,'Cleaned - Hospitalisation Detai'!$A$2:$A$2344,'Cleaned - Hospitalisation Detai'!$K$2:$K$2344,0)</f>
        <v>28</v>
      </c>
    </row>
    <row r="1558" spans="1:17" ht="15.6" x14ac:dyDescent="0.3">
      <c r="A1558" s="10" t="s">
        <v>814</v>
      </c>
      <c r="B1558" s="11" t="str">
        <f>_xlfn.XLOOKUP(A1558,'Cleaned - Customer Names '!$A$2:$A$2336,'Cleaned - Customer Names '!$C$2:$C$2336,0)</f>
        <v>Catherine A</v>
      </c>
      <c r="C1558" s="11">
        <f>_xlfn.XLOOKUP($A1558,'Cleaned - Medical Examinations'!$A$2:$A$2336,'Cleaned - Medical Examinations'!$B$2:$B$2336,0)</f>
        <v>29.81</v>
      </c>
      <c r="D1558" s="11">
        <f>_xlfn.XLOOKUP($A1558,'Cleaned - Medical Examinations'!$A$2:$A$2336,'Cleaned - Medical Examinations'!$C$2:$C$2336,0)</f>
        <v>5.28</v>
      </c>
      <c r="E1558" s="11" t="str">
        <f>_xlfn.XLOOKUP($A1558,'Cleaned - Medical Examinations'!$A$2:$A$2336,'Cleaned - Medical Examinations'!$D$2:$D$2336,0)</f>
        <v>No</v>
      </c>
      <c r="F1558" s="11" t="str">
        <f>_xlfn.XLOOKUP($A1558,'Cleaned - Medical Examinations'!$A$2:$A$2336,'Cleaned - Medical Examinations'!$E$2:$E$2336,0)</f>
        <v>No</v>
      </c>
      <c r="G1558" s="11" t="str">
        <f>_xlfn.XLOOKUP($A1558,'Cleaned - Medical Examinations'!$A$2:$A$2336,'Cleaned - Medical Examinations'!$F$2:$F$2336,0)</f>
        <v>No</v>
      </c>
      <c r="H1558" s="11">
        <f>_xlfn.XLOOKUP($A1558,'Cleaned - Medical Examinations'!$A$2:$A$2336,'Cleaned - Medical Examinations'!$G$2:$G$2336,0)</f>
        <v>0</v>
      </c>
      <c r="I1558" s="11" t="str">
        <f>_xlfn.XLOOKUP($A1558,'Cleaned - Medical Examinations'!$A$2:$A$2336,'Cleaned - Medical Examinations'!$H$2:$H$2336,0)</f>
        <v>No</v>
      </c>
      <c r="J1558" s="11" t="str">
        <f>_xlfn.XLOOKUP($A1558,'Cleaned - Medical Examinations'!$A$2:$A$2336,'Cleaned - Medical Examinations'!$I$2:$I$2336,0)</f>
        <v>Overweight</v>
      </c>
      <c r="K1558" s="11" t="str">
        <f t="shared" si="24"/>
        <v>Non-Diabetic</v>
      </c>
      <c r="L1558" s="14">
        <f>_xlfn.XLOOKUP($A1558,'Cleaned - Hospitalisation Detai'!$A$2:$A$2344,'Cleaned - Hospitalisation Detai'!$J$2:$J$2344,0)</f>
        <v>30191</v>
      </c>
      <c r="M1558" s="19">
        <f>_xlfn.XLOOKUP($A1558,'Cleaned - Hospitalisation Detai'!$A$2:$A$2344,'Cleaned - Hospitalisation Detai'!$F$2:$F$2344,0)</f>
        <v>6500.24</v>
      </c>
      <c r="N1558" s="19" t="str">
        <f>_xlfn.XLOOKUP($A1558,'Cleaned - Hospitalisation Detai'!$A$2:$A$2344,'Cleaned - Hospitalisation Detai'!$G$2:$G$2344,0)</f>
        <v>tier - 2</v>
      </c>
      <c r="O1558" s="19" t="str">
        <f>_xlfn.XLOOKUP($A1558,'Cleaned - Hospitalisation Detai'!$A$2:$A$2344,'Cleaned - Hospitalisation Detai'!$H$2:$H$2344,0)</f>
        <v>tier - 2</v>
      </c>
      <c r="P1558" s="19" t="str">
        <f>_xlfn.XLOOKUP($A1558,'Cleaned - Hospitalisation Detai'!$A$2:$A$2344,'Cleaned - Hospitalisation Detai'!$I$2:$I$2344,0)</f>
        <v>R1013</v>
      </c>
      <c r="Q1558" s="20">
        <f>_xlfn.XLOOKUP($A1558,'Cleaned - Hospitalisation Detai'!$A$2:$A$2344,'Cleaned - Hospitalisation Detai'!$K$2:$K$2344,0)</f>
        <v>40</v>
      </c>
    </row>
    <row r="1559" spans="1:17" ht="15.6" x14ac:dyDescent="0.3">
      <c r="A1559" s="10" t="s">
        <v>813</v>
      </c>
      <c r="B1559" s="11" t="str">
        <f>_xlfn.XLOOKUP(A1559,'Cleaned - Customer Names '!$A$2:$A$2336,'Cleaned - Customer Names '!$C$2:$C$2336,0)</f>
        <v>Kelly A</v>
      </c>
      <c r="C1559" s="11">
        <f>_xlfn.XLOOKUP($A1559,'Cleaned - Medical Examinations'!$A$2:$A$2336,'Cleaned - Medical Examinations'!$B$2:$B$2336,0)</f>
        <v>27.4</v>
      </c>
      <c r="D1559" s="11">
        <f>_xlfn.XLOOKUP($A1559,'Cleaned - Medical Examinations'!$A$2:$A$2336,'Cleaned - Medical Examinations'!$C$2:$C$2336,0)</f>
        <v>4.6100000000000003</v>
      </c>
      <c r="E1559" s="11" t="str">
        <f>_xlfn.XLOOKUP($A1559,'Cleaned - Medical Examinations'!$A$2:$A$2336,'Cleaned - Medical Examinations'!$D$2:$D$2336,0)</f>
        <v>No</v>
      </c>
      <c r="F1559" s="11" t="str">
        <f>_xlfn.XLOOKUP($A1559,'Cleaned - Medical Examinations'!$A$2:$A$2336,'Cleaned - Medical Examinations'!$E$2:$E$2336,0)</f>
        <v>No</v>
      </c>
      <c r="G1559" s="11" t="str">
        <f>_xlfn.XLOOKUP($A1559,'Cleaned - Medical Examinations'!$A$2:$A$2336,'Cleaned - Medical Examinations'!$F$2:$F$2336,0)</f>
        <v>No</v>
      </c>
      <c r="H1559" s="11">
        <f>_xlfn.XLOOKUP($A1559,'Cleaned - Medical Examinations'!$A$2:$A$2336,'Cleaned - Medical Examinations'!$G$2:$G$2336,0)</f>
        <v>0</v>
      </c>
      <c r="I1559" s="11" t="str">
        <f>_xlfn.XLOOKUP($A1559,'Cleaned - Medical Examinations'!$A$2:$A$2336,'Cleaned - Medical Examinations'!$H$2:$H$2336,0)</f>
        <v>No</v>
      </c>
      <c r="J1559" s="11" t="str">
        <f>_xlfn.XLOOKUP($A1559,'Cleaned - Medical Examinations'!$A$2:$A$2336,'Cleaned - Medical Examinations'!$I$2:$I$2336,0)</f>
        <v>Overweight</v>
      </c>
      <c r="K1559" s="11" t="str">
        <f t="shared" si="24"/>
        <v>Non-Diabetic</v>
      </c>
      <c r="L1559" s="14">
        <f>_xlfn.XLOOKUP($A1559,'Cleaned - Hospitalisation Detai'!$A$2:$A$2344,'Cleaned - Hospitalisation Detai'!$J$2:$J$2344,0)</f>
        <v>30233</v>
      </c>
      <c r="M1559" s="19">
        <f>_xlfn.XLOOKUP($A1559,'Cleaned - Hospitalisation Detai'!$A$2:$A$2344,'Cleaned - Hospitalisation Detai'!$F$2:$F$2344,0)</f>
        <v>6496.89</v>
      </c>
      <c r="N1559" s="19" t="str">
        <f>_xlfn.XLOOKUP($A1559,'Cleaned - Hospitalisation Detai'!$A$2:$A$2344,'Cleaned - Hospitalisation Detai'!$G$2:$G$2344,0)</f>
        <v>tier - 2</v>
      </c>
      <c r="O1559" s="19" t="str">
        <f>_xlfn.XLOOKUP($A1559,'Cleaned - Hospitalisation Detai'!$A$2:$A$2344,'Cleaned - Hospitalisation Detai'!$H$2:$H$2344,0)</f>
        <v>tier - 3</v>
      </c>
      <c r="P1559" s="19" t="str">
        <f>_xlfn.XLOOKUP($A1559,'Cleaned - Hospitalisation Detai'!$A$2:$A$2344,'Cleaned - Hospitalisation Detai'!$I$2:$I$2344,0)</f>
        <v>R1011</v>
      </c>
      <c r="Q1559" s="20">
        <f>_xlfn.XLOOKUP($A1559,'Cleaned - Hospitalisation Detai'!$A$2:$A$2344,'Cleaned - Hospitalisation Detai'!$K$2:$K$2344,0)</f>
        <v>40</v>
      </c>
    </row>
    <row r="1560" spans="1:17" ht="15.6" x14ac:dyDescent="0.3">
      <c r="A1560" s="10" t="s">
        <v>812</v>
      </c>
      <c r="B1560" s="11" t="str">
        <f>_xlfn.XLOOKUP(A1560,'Cleaned - Customer Names '!$A$2:$A$2336,'Cleaned - Customer Names '!$C$2:$C$2336,0)</f>
        <v>Janel N.</v>
      </c>
      <c r="C1560" s="11">
        <f>_xlfn.XLOOKUP($A1560,'Cleaned - Medical Examinations'!$A$2:$A$2336,'Cleaned - Medical Examinations'!$B$2:$B$2336,0)</f>
        <v>17.98</v>
      </c>
      <c r="D1560" s="11">
        <f>_xlfn.XLOOKUP($A1560,'Cleaned - Medical Examinations'!$A$2:$A$2336,'Cleaned - Medical Examinations'!$C$2:$C$2336,0)</f>
        <v>6.57</v>
      </c>
      <c r="E1560" s="11" t="str">
        <f>_xlfn.XLOOKUP($A1560,'Cleaned - Medical Examinations'!$A$2:$A$2336,'Cleaned - Medical Examinations'!$D$2:$D$2336,0)</f>
        <v>Yes</v>
      </c>
      <c r="F1560" s="11" t="str">
        <f>_xlfn.XLOOKUP($A1560,'Cleaned - Medical Examinations'!$A$2:$A$2336,'Cleaned - Medical Examinations'!$E$2:$E$2336,0)</f>
        <v>No</v>
      </c>
      <c r="G1560" s="11" t="str">
        <f>_xlfn.XLOOKUP($A1560,'Cleaned - Medical Examinations'!$A$2:$A$2336,'Cleaned - Medical Examinations'!$F$2:$F$2336,0)</f>
        <v>No</v>
      </c>
      <c r="H1560" s="11">
        <f>_xlfn.XLOOKUP($A1560,'Cleaned - Medical Examinations'!$A$2:$A$2336,'Cleaned - Medical Examinations'!$G$2:$G$2336,0)</f>
        <v>2</v>
      </c>
      <c r="I1560" s="11" t="str">
        <f>_xlfn.XLOOKUP($A1560,'Cleaned - Medical Examinations'!$A$2:$A$2336,'Cleaned - Medical Examinations'!$H$2:$H$2336,0)</f>
        <v>No</v>
      </c>
      <c r="J1560" s="11" t="str">
        <f>_xlfn.XLOOKUP($A1560,'Cleaned - Medical Examinations'!$A$2:$A$2336,'Cleaned - Medical Examinations'!$I$2:$I$2336,0)</f>
        <v>Underweight</v>
      </c>
      <c r="K1560" s="11" t="str">
        <f t="shared" si="24"/>
        <v>Diabetic</v>
      </c>
      <c r="L1560" s="14">
        <f>_xlfn.XLOOKUP($A1560,'Cleaned - Hospitalisation Detai'!$A$2:$A$2344,'Cleaned - Hospitalisation Detai'!$J$2:$J$2344,0)</f>
        <v>25903</v>
      </c>
      <c r="M1560" s="19">
        <f>_xlfn.XLOOKUP($A1560,'Cleaned - Hospitalisation Detai'!$A$2:$A$2344,'Cleaned - Hospitalisation Detai'!$F$2:$F$2344,0)</f>
        <v>6481.67</v>
      </c>
      <c r="N1560" s="19" t="str">
        <f>_xlfn.XLOOKUP($A1560,'Cleaned - Hospitalisation Detai'!$A$2:$A$2344,'Cleaned - Hospitalisation Detai'!$G$2:$G$2344,0)</f>
        <v>tier - 2</v>
      </c>
      <c r="O1560" s="19" t="str">
        <f>_xlfn.XLOOKUP($A1560,'Cleaned - Hospitalisation Detai'!$A$2:$A$2344,'Cleaned - Hospitalisation Detai'!$H$2:$H$2344,0)</f>
        <v>tier - 2</v>
      </c>
      <c r="P1560" s="19" t="str">
        <f>_xlfn.XLOOKUP($A1560,'Cleaned - Hospitalisation Detai'!$A$2:$A$2344,'Cleaned - Hospitalisation Detai'!$I$2:$I$2344,0)</f>
        <v>R1013</v>
      </c>
      <c r="Q1560" s="20">
        <f>_xlfn.XLOOKUP($A1560,'Cleaned - Hospitalisation Detai'!$A$2:$A$2344,'Cleaned - Hospitalisation Detai'!$K$2:$K$2344,0)</f>
        <v>52</v>
      </c>
    </row>
    <row r="1561" spans="1:17" ht="15.6" x14ac:dyDescent="0.3">
      <c r="A1561" s="10" t="s">
        <v>811</v>
      </c>
      <c r="B1561" s="11" t="str">
        <f>_xlfn.XLOOKUP(A1561,'Cleaned - Customer Names '!$A$2:$A$2336,'Cleaned - Customer Names '!$C$2:$C$2336,0)</f>
        <v>Yann Kai</v>
      </c>
      <c r="C1561" s="11">
        <f>_xlfn.XLOOKUP($A1561,'Cleaned - Medical Examinations'!$A$2:$A$2336,'Cleaned - Medical Examinations'!$B$2:$B$2336,0)</f>
        <v>37.9</v>
      </c>
      <c r="D1561" s="11">
        <f>_xlfn.XLOOKUP($A1561,'Cleaned - Medical Examinations'!$A$2:$A$2336,'Cleaned - Medical Examinations'!$C$2:$C$2336,0)</f>
        <v>5.83</v>
      </c>
      <c r="E1561" s="11" t="str">
        <f>_xlfn.XLOOKUP($A1561,'Cleaned - Medical Examinations'!$A$2:$A$2336,'Cleaned - Medical Examinations'!$D$2:$D$2336,0)</f>
        <v>No</v>
      </c>
      <c r="F1561" s="11" t="str">
        <f>_xlfn.XLOOKUP($A1561,'Cleaned - Medical Examinations'!$A$2:$A$2336,'Cleaned - Medical Examinations'!$E$2:$E$2336,0)</f>
        <v>No</v>
      </c>
      <c r="G1561" s="11" t="str">
        <f>_xlfn.XLOOKUP($A1561,'Cleaned - Medical Examinations'!$A$2:$A$2336,'Cleaned - Medical Examinations'!$F$2:$F$2336,0)</f>
        <v>No</v>
      </c>
      <c r="H1561" s="11">
        <f>_xlfn.XLOOKUP($A1561,'Cleaned - Medical Examinations'!$A$2:$A$2336,'Cleaned - Medical Examinations'!$G$2:$G$2336,0)</f>
        <v>0</v>
      </c>
      <c r="I1561" s="11" t="str">
        <f>_xlfn.XLOOKUP($A1561,'Cleaned - Medical Examinations'!$A$2:$A$2336,'Cleaned - Medical Examinations'!$H$2:$H$2336,0)</f>
        <v>No</v>
      </c>
      <c r="J1561" s="11" t="str">
        <f>_xlfn.XLOOKUP($A1561,'Cleaned - Medical Examinations'!$A$2:$A$2336,'Cleaned - Medical Examinations'!$I$2:$I$2336,0)</f>
        <v>Obesity</v>
      </c>
      <c r="K1561" s="11" t="str">
        <f t="shared" si="24"/>
        <v>Non-Diabetic</v>
      </c>
      <c r="L1561" s="14">
        <f>_xlfn.XLOOKUP($A1561,'Cleaned - Hospitalisation Detai'!$A$2:$A$2344,'Cleaned - Hospitalisation Detai'!$J$2:$J$2344,0)</f>
        <v>29380</v>
      </c>
      <c r="M1561" s="19">
        <f>_xlfn.XLOOKUP($A1561,'Cleaned - Hospitalisation Detai'!$A$2:$A$2344,'Cleaned - Hospitalisation Detai'!$F$2:$F$2344,0)</f>
        <v>6474.01</v>
      </c>
      <c r="N1561" s="19" t="str">
        <f>_xlfn.XLOOKUP($A1561,'Cleaned - Hospitalisation Detai'!$A$2:$A$2344,'Cleaned - Hospitalisation Detai'!$G$2:$G$2344,0)</f>
        <v>tier - 2</v>
      </c>
      <c r="O1561" s="19" t="str">
        <f>_xlfn.XLOOKUP($A1561,'Cleaned - Hospitalisation Detai'!$A$2:$A$2344,'Cleaned - Hospitalisation Detai'!$H$2:$H$2344,0)</f>
        <v>tier - 3</v>
      </c>
      <c r="P1561" s="19" t="str">
        <f>_xlfn.XLOOKUP($A1561,'Cleaned - Hospitalisation Detai'!$A$2:$A$2344,'Cleaned - Hospitalisation Detai'!$I$2:$I$2344,0)</f>
        <v>R1011</v>
      </c>
      <c r="Q1561" s="20">
        <f>_xlfn.XLOOKUP($A1561,'Cleaned - Hospitalisation Detai'!$A$2:$A$2344,'Cleaned - Hospitalisation Detai'!$K$2:$K$2344,0)</f>
        <v>43</v>
      </c>
    </row>
    <row r="1562" spans="1:17" ht="15.6" x14ac:dyDescent="0.3">
      <c r="A1562" s="10" t="s">
        <v>810</v>
      </c>
      <c r="B1562" s="11" t="str">
        <f>_xlfn.XLOOKUP(A1562,'Cleaned - Customer Names '!$A$2:$A$2336,'Cleaned - Customer Names '!$C$2:$C$2336,0)</f>
        <v>Zachary R.</v>
      </c>
      <c r="C1562" s="11">
        <f>_xlfn.XLOOKUP($A1562,'Cleaned - Medical Examinations'!$A$2:$A$2336,'Cleaned - Medical Examinations'!$B$2:$B$2336,0)</f>
        <v>25.27</v>
      </c>
      <c r="D1562" s="11">
        <f>_xlfn.XLOOKUP($A1562,'Cleaned - Medical Examinations'!$A$2:$A$2336,'Cleaned - Medical Examinations'!$C$2:$C$2336,0)</f>
        <v>6.98</v>
      </c>
      <c r="E1562" s="11" t="str">
        <f>_xlfn.XLOOKUP($A1562,'Cleaned - Medical Examinations'!$A$2:$A$2336,'Cleaned - Medical Examinations'!$D$2:$D$2336,0)</f>
        <v>Yes</v>
      </c>
      <c r="F1562" s="11" t="str">
        <f>_xlfn.XLOOKUP($A1562,'Cleaned - Medical Examinations'!$A$2:$A$2336,'Cleaned - Medical Examinations'!$E$2:$E$2336,0)</f>
        <v>No</v>
      </c>
      <c r="G1562" s="11" t="str">
        <f>_xlfn.XLOOKUP($A1562,'Cleaned - Medical Examinations'!$A$2:$A$2336,'Cleaned - Medical Examinations'!$F$2:$F$2336,0)</f>
        <v>No</v>
      </c>
      <c r="H1562" s="11">
        <f>_xlfn.XLOOKUP($A1562,'Cleaned - Medical Examinations'!$A$2:$A$2336,'Cleaned - Medical Examinations'!$G$2:$G$2336,0)</f>
        <v>0</v>
      </c>
      <c r="I1562" s="11" t="str">
        <f>_xlfn.XLOOKUP($A1562,'Cleaned - Medical Examinations'!$A$2:$A$2336,'Cleaned - Medical Examinations'!$H$2:$H$2336,0)</f>
        <v>No</v>
      </c>
      <c r="J1562" s="11" t="str">
        <f>_xlfn.XLOOKUP($A1562,'Cleaned - Medical Examinations'!$A$2:$A$2336,'Cleaned - Medical Examinations'!$I$2:$I$2336,0)</f>
        <v>Overweight</v>
      </c>
      <c r="K1562" s="11" t="str">
        <f t="shared" si="24"/>
        <v>Diabetic</v>
      </c>
      <c r="L1562" s="14">
        <f>_xlfn.XLOOKUP($A1562,'Cleaned - Hospitalisation Detai'!$A$2:$A$2344,'Cleaned - Hospitalisation Detai'!$J$2:$J$2344,0)</f>
        <v>29794</v>
      </c>
      <c r="M1562" s="19">
        <f>_xlfn.XLOOKUP($A1562,'Cleaned - Hospitalisation Detai'!$A$2:$A$2344,'Cleaned - Hospitalisation Detai'!$F$2:$F$2344,0)</f>
        <v>6473.15</v>
      </c>
      <c r="N1562" s="19" t="str">
        <f>_xlfn.XLOOKUP($A1562,'Cleaned - Hospitalisation Detai'!$A$2:$A$2344,'Cleaned - Hospitalisation Detai'!$G$2:$G$2344,0)</f>
        <v>tier - 2</v>
      </c>
      <c r="O1562" s="19" t="str">
        <f>_xlfn.XLOOKUP($A1562,'Cleaned - Hospitalisation Detai'!$A$2:$A$2344,'Cleaned - Hospitalisation Detai'!$H$2:$H$2344,0)</f>
        <v>tier - 2</v>
      </c>
      <c r="P1562" s="19" t="str">
        <f>_xlfn.XLOOKUP($A1562,'Cleaned - Hospitalisation Detai'!$A$2:$A$2344,'Cleaned - Hospitalisation Detai'!$I$2:$I$2344,0)</f>
        <v>R1013</v>
      </c>
      <c r="Q1562" s="20">
        <f>_xlfn.XLOOKUP($A1562,'Cleaned - Hospitalisation Detai'!$A$2:$A$2344,'Cleaned - Hospitalisation Detai'!$K$2:$K$2344,0)</f>
        <v>41</v>
      </c>
    </row>
    <row r="1563" spans="1:17" ht="15.6" x14ac:dyDescent="0.3">
      <c r="A1563" s="10" t="s">
        <v>809</v>
      </c>
      <c r="B1563" s="11" t="str">
        <f>_xlfn.XLOOKUP(A1563,'Cleaned - Customer Names '!$A$2:$A$2336,'Cleaned - Customer Names '!$C$2:$C$2336,0)</f>
        <v>Alejandro Sr.</v>
      </c>
      <c r="C1563" s="11">
        <f>_xlfn.XLOOKUP($A1563,'Cleaned - Medical Examinations'!$A$2:$A$2336,'Cleaned - Medical Examinations'!$B$2:$B$2336,0)</f>
        <v>29.26</v>
      </c>
      <c r="D1563" s="11">
        <f>_xlfn.XLOOKUP($A1563,'Cleaned - Medical Examinations'!$A$2:$A$2336,'Cleaned - Medical Examinations'!$C$2:$C$2336,0)</f>
        <v>4.03</v>
      </c>
      <c r="E1563" s="11" t="str">
        <f>_xlfn.XLOOKUP($A1563,'Cleaned - Medical Examinations'!$A$2:$A$2336,'Cleaned - Medical Examinations'!$D$2:$D$2336,0)</f>
        <v>No</v>
      </c>
      <c r="F1563" s="11" t="str">
        <f>_xlfn.XLOOKUP($A1563,'Cleaned - Medical Examinations'!$A$2:$A$2336,'Cleaned - Medical Examinations'!$E$2:$E$2336,0)</f>
        <v>No</v>
      </c>
      <c r="G1563" s="11" t="str">
        <f>_xlfn.XLOOKUP($A1563,'Cleaned - Medical Examinations'!$A$2:$A$2336,'Cleaned - Medical Examinations'!$F$2:$F$2336,0)</f>
        <v>No</v>
      </c>
      <c r="H1563" s="11">
        <f>_xlfn.XLOOKUP($A1563,'Cleaned - Medical Examinations'!$A$2:$A$2336,'Cleaned - Medical Examinations'!$G$2:$G$2336,0)</f>
        <v>1</v>
      </c>
      <c r="I1563" s="11" t="str">
        <f>_xlfn.XLOOKUP($A1563,'Cleaned - Medical Examinations'!$A$2:$A$2336,'Cleaned - Medical Examinations'!$H$2:$H$2336,0)</f>
        <v>No</v>
      </c>
      <c r="J1563" s="11" t="str">
        <f>_xlfn.XLOOKUP($A1563,'Cleaned - Medical Examinations'!$A$2:$A$2336,'Cleaned - Medical Examinations'!$I$2:$I$2336,0)</f>
        <v>Overweight</v>
      </c>
      <c r="K1563" s="11" t="str">
        <f t="shared" si="24"/>
        <v>Non-Diabetic</v>
      </c>
      <c r="L1563" s="14">
        <f>_xlfn.XLOOKUP($A1563,'Cleaned - Hospitalisation Detai'!$A$2:$A$2344,'Cleaned - Hospitalisation Detai'!$J$2:$J$2344,0)</f>
        <v>30987</v>
      </c>
      <c r="M1563" s="19">
        <f>_xlfn.XLOOKUP($A1563,'Cleaned - Hospitalisation Detai'!$A$2:$A$2344,'Cleaned - Hospitalisation Detai'!$F$2:$F$2344,0)</f>
        <v>6457.84</v>
      </c>
      <c r="N1563" s="19" t="str">
        <f>_xlfn.XLOOKUP($A1563,'Cleaned - Hospitalisation Detai'!$A$2:$A$2344,'Cleaned - Hospitalisation Detai'!$G$2:$G$2344,0)</f>
        <v>tier - 2</v>
      </c>
      <c r="O1563" s="19" t="str">
        <f>_xlfn.XLOOKUP($A1563,'Cleaned - Hospitalisation Detai'!$A$2:$A$2344,'Cleaned - Hospitalisation Detai'!$H$2:$H$2344,0)</f>
        <v>tier - 3</v>
      </c>
      <c r="P1563" s="19" t="str">
        <f>_xlfn.XLOOKUP($A1563,'Cleaned - Hospitalisation Detai'!$A$2:$A$2344,'Cleaned - Hospitalisation Detai'!$I$2:$I$2344,0)</f>
        <v>R1012</v>
      </c>
      <c r="Q1563" s="20">
        <f>_xlfn.XLOOKUP($A1563,'Cleaned - Hospitalisation Detai'!$A$2:$A$2344,'Cleaned - Hospitalisation Detai'!$K$2:$K$2344,0)</f>
        <v>38</v>
      </c>
    </row>
    <row r="1564" spans="1:17" ht="15.6" x14ac:dyDescent="0.3">
      <c r="A1564" s="10" t="s">
        <v>808</v>
      </c>
      <c r="B1564" s="11" t="str">
        <f>_xlfn.XLOOKUP(A1564,'Cleaned - Customer Names '!$A$2:$A$2336,'Cleaned - Customer Names '!$C$2:$C$2336,0)</f>
        <v>Nicholas R.</v>
      </c>
      <c r="C1564" s="11">
        <f>_xlfn.XLOOKUP($A1564,'Cleaned - Medical Examinations'!$A$2:$A$2336,'Cleaned - Medical Examinations'!$B$2:$B$2336,0)</f>
        <v>27.835000000000001</v>
      </c>
      <c r="D1564" s="11">
        <f>_xlfn.XLOOKUP($A1564,'Cleaned - Medical Examinations'!$A$2:$A$2336,'Cleaned - Medical Examinations'!$C$2:$C$2336,0)</f>
        <v>4.5599999999999996</v>
      </c>
      <c r="E1564" s="11" t="str">
        <f>_xlfn.XLOOKUP($A1564,'Cleaned - Medical Examinations'!$A$2:$A$2336,'Cleaned - Medical Examinations'!$D$2:$D$2336,0)</f>
        <v>No</v>
      </c>
      <c r="F1564" s="11" t="str">
        <f>_xlfn.XLOOKUP($A1564,'Cleaned - Medical Examinations'!$A$2:$A$2336,'Cleaned - Medical Examinations'!$E$2:$E$2336,0)</f>
        <v>No</v>
      </c>
      <c r="G1564" s="11" t="str">
        <f>_xlfn.XLOOKUP($A1564,'Cleaned - Medical Examinations'!$A$2:$A$2336,'Cleaned - Medical Examinations'!$F$2:$F$2336,0)</f>
        <v>No</v>
      </c>
      <c r="H1564" s="11">
        <f>_xlfn.XLOOKUP($A1564,'Cleaned - Medical Examinations'!$A$2:$A$2336,'Cleaned - Medical Examinations'!$G$2:$G$2336,0)</f>
        <v>1</v>
      </c>
      <c r="I1564" s="11" t="str">
        <f>_xlfn.XLOOKUP($A1564,'Cleaned - Medical Examinations'!$A$2:$A$2336,'Cleaned - Medical Examinations'!$H$2:$H$2336,0)</f>
        <v>No</v>
      </c>
      <c r="J1564" s="11" t="str">
        <f>_xlfn.XLOOKUP($A1564,'Cleaned - Medical Examinations'!$A$2:$A$2336,'Cleaned - Medical Examinations'!$I$2:$I$2336,0)</f>
        <v>Overweight</v>
      </c>
      <c r="K1564" s="11" t="str">
        <f t="shared" si="24"/>
        <v>Non-Diabetic</v>
      </c>
      <c r="L1564" s="14">
        <f>_xlfn.XLOOKUP($A1564,'Cleaned - Hospitalisation Detai'!$A$2:$A$2344,'Cleaned - Hospitalisation Detai'!$J$2:$J$2344,0)</f>
        <v>30920</v>
      </c>
      <c r="M1564" s="19">
        <f>_xlfn.XLOOKUP($A1564,'Cleaned - Hospitalisation Detai'!$A$2:$A$2344,'Cleaned - Hospitalisation Detai'!$F$2:$F$2344,0)</f>
        <v>6455.86</v>
      </c>
      <c r="N1564" s="19" t="str">
        <f>_xlfn.XLOOKUP($A1564,'Cleaned - Hospitalisation Detai'!$A$2:$A$2344,'Cleaned - Hospitalisation Detai'!$G$2:$G$2344,0)</f>
        <v>tier - 3</v>
      </c>
      <c r="O1564" s="19" t="str">
        <f>_xlfn.XLOOKUP($A1564,'Cleaned - Hospitalisation Detai'!$A$2:$A$2344,'Cleaned - Hospitalisation Detai'!$H$2:$H$2344,0)</f>
        <v>tier - 3</v>
      </c>
      <c r="P1564" s="19" t="str">
        <f>_xlfn.XLOOKUP($A1564,'Cleaned - Hospitalisation Detai'!$A$2:$A$2344,'Cleaned - Hospitalisation Detai'!$I$2:$I$2344,0)</f>
        <v>R1012</v>
      </c>
      <c r="Q1564" s="20">
        <f>_xlfn.XLOOKUP($A1564,'Cleaned - Hospitalisation Detai'!$A$2:$A$2344,'Cleaned - Hospitalisation Detai'!$K$2:$K$2344,0)</f>
        <v>38</v>
      </c>
    </row>
    <row r="1565" spans="1:17" ht="15.6" x14ac:dyDescent="0.3">
      <c r="A1565" s="10" t="s">
        <v>807</v>
      </c>
      <c r="B1565" s="11" t="str">
        <f>_xlfn.XLOOKUP(A1565,'Cleaned - Customer Names '!$A$2:$A$2336,'Cleaned - Customer Names '!$C$2:$C$2336,0)</f>
        <v>Paul</v>
      </c>
      <c r="C1565" s="11">
        <f>_xlfn.XLOOKUP($A1565,'Cleaned - Medical Examinations'!$A$2:$A$2336,'Cleaned - Medical Examinations'!$B$2:$B$2336,0)</f>
        <v>46.53</v>
      </c>
      <c r="D1565" s="11">
        <f>_xlfn.XLOOKUP($A1565,'Cleaned - Medical Examinations'!$A$2:$A$2336,'Cleaned - Medical Examinations'!$C$2:$C$2336,0)</f>
        <v>5.38</v>
      </c>
      <c r="E1565" s="11" t="str">
        <f>_xlfn.XLOOKUP($A1565,'Cleaned - Medical Examinations'!$A$2:$A$2336,'Cleaned - Medical Examinations'!$D$2:$D$2336,0)</f>
        <v>Yes</v>
      </c>
      <c r="F1565" s="11" t="str">
        <f>_xlfn.XLOOKUP($A1565,'Cleaned - Medical Examinations'!$A$2:$A$2336,'Cleaned - Medical Examinations'!$E$2:$E$2336,0)</f>
        <v>No</v>
      </c>
      <c r="G1565" s="11" t="str">
        <f>_xlfn.XLOOKUP($A1565,'Cleaned - Medical Examinations'!$A$2:$A$2336,'Cleaned - Medical Examinations'!$F$2:$F$2336,0)</f>
        <v>No</v>
      </c>
      <c r="H1565" s="11">
        <f>_xlfn.XLOOKUP($A1565,'Cleaned - Medical Examinations'!$A$2:$A$2336,'Cleaned - Medical Examinations'!$G$2:$G$2336,0)</f>
        <v>0</v>
      </c>
      <c r="I1565" s="11" t="str">
        <f>_xlfn.XLOOKUP($A1565,'Cleaned - Medical Examinations'!$A$2:$A$2336,'Cleaned - Medical Examinations'!$H$2:$H$2336,0)</f>
        <v>No</v>
      </c>
      <c r="J1565" s="11" t="str">
        <f>_xlfn.XLOOKUP($A1565,'Cleaned - Medical Examinations'!$A$2:$A$2336,'Cleaned - Medical Examinations'!$I$2:$I$2336,0)</f>
        <v>Obesity</v>
      </c>
      <c r="K1565" s="11" t="str">
        <f t="shared" si="24"/>
        <v>Non-Diabetic</v>
      </c>
      <c r="L1565" s="14">
        <f>_xlfn.XLOOKUP($A1565,'Cleaned - Hospitalisation Detai'!$A$2:$A$2344,'Cleaned - Hospitalisation Detai'!$J$2:$J$2344,0)</f>
        <v>31250</v>
      </c>
      <c r="M1565" s="19">
        <f>_xlfn.XLOOKUP($A1565,'Cleaned - Hospitalisation Detai'!$A$2:$A$2344,'Cleaned - Hospitalisation Detai'!$F$2:$F$2344,0)</f>
        <v>6435.62</v>
      </c>
      <c r="N1565" s="19" t="str">
        <f>_xlfn.XLOOKUP($A1565,'Cleaned - Hospitalisation Detai'!$A$2:$A$2344,'Cleaned - Hospitalisation Detai'!$G$2:$G$2344,0)</f>
        <v>tier - 3</v>
      </c>
      <c r="O1565" s="19" t="str">
        <f>_xlfn.XLOOKUP($A1565,'Cleaned - Hospitalisation Detai'!$A$2:$A$2344,'Cleaned - Hospitalisation Detai'!$H$2:$H$2344,0)</f>
        <v>tier - 2</v>
      </c>
      <c r="P1565" s="19" t="str">
        <f>_xlfn.XLOOKUP($A1565,'Cleaned - Hospitalisation Detai'!$A$2:$A$2344,'Cleaned - Hospitalisation Detai'!$I$2:$I$2344,0)</f>
        <v>R1013</v>
      </c>
      <c r="Q1565" s="20">
        <f>_xlfn.XLOOKUP($A1565,'Cleaned - Hospitalisation Detai'!$A$2:$A$2344,'Cleaned - Hospitalisation Detai'!$K$2:$K$2344,0)</f>
        <v>37</v>
      </c>
    </row>
    <row r="1566" spans="1:17" ht="15.6" x14ac:dyDescent="0.3">
      <c r="A1566" s="10" t="s">
        <v>806</v>
      </c>
      <c r="B1566" s="11" t="str">
        <f>_xlfn.XLOOKUP(A1566,'Cleaned - Customer Names '!$A$2:$A$2336,'Cleaned - Customer Names '!$C$2:$C$2336,0)</f>
        <v>Michael D</v>
      </c>
      <c r="C1566" s="11">
        <f>_xlfn.XLOOKUP($A1566,'Cleaned - Medical Examinations'!$A$2:$A$2336,'Cleaned - Medical Examinations'!$B$2:$B$2336,0)</f>
        <v>20.58</v>
      </c>
      <c r="D1566" s="11">
        <f>_xlfn.XLOOKUP($A1566,'Cleaned - Medical Examinations'!$A$2:$A$2336,'Cleaned - Medical Examinations'!$C$2:$C$2336,0)</f>
        <v>11.04</v>
      </c>
      <c r="E1566" s="11" t="str">
        <f>_xlfn.XLOOKUP($A1566,'Cleaned - Medical Examinations'!$A$2:$A$2336,'Cleaned - Medical Examinations'!$D$2:$D$2336,0)</f>
        <v>Yes</v>
      </c>
      <c r="F1566" s="11" t="str">
        <f>_xlfn.XLOOKUP($A1566,'Cleaned - Medical Examinations'!$A$2:$A$2336,'Cleaned - Medical Examinations'!$E$2:$E$2336,0)</f>
        <v>No</v>
      </c>
      <c r="G1566" s="11" t="str">
        <f>_xlfn.XLOOKUP($A1566,'Cleaned - Medical Examinations'!$A$2:$A$2336,'Cleaned - Medical Examinations'!$F$2:$F$2336,0)</f>
        <v>No</v>
      </c>
      <c r="H1566" s="11">
        <f>_xlfn.XLOOKUP($A1566,'Cleaned - Medical Examinations'!$A$2:$A$2336,'Cleaned - Medical Examinations'!$G$2:$G$2336,0)</f>
        <v>1</v>
      </c>
      <c r="I1566" s="11" t="str">
        <f>_xlfn.XLOOKUP($A1566,'Cleaned - Medical Examinations'!$A$2:$A$2336,'Cleaned - Medical Examinations'!$H$2:$H$2336,0)</f>
        <v>No</v>
      </c>
      <c r="J1566" s="11" t="str">
        <f>_xlfn.XLOOKUP($A1566,'Cleaned - Medical Examinations'!$A$2:$A$2336,'Cleaned - Medical Examinations'!$I$2:$I$2336,0)</f>
        <v>Normal Weight</v>
      </c>
      <c r="K1566" s="11" t="str">
        <f t="shared" si="24"/>
        <v>Diabetic</v>
      </c>
      <c r="L1566" s="14">
        <f>_xlfn.XLOOKUP($A1566,'Cleaned - Hospitalisation Detai'!$A$2:$A$2344,'Cleaned - Hospitalisation Detai'!$J$2:$J$2344,0)</f>
        <v>27611</v>
      </c>
      <c r="M1566" s="19">
        <f>_xlfn.XLOOKUP($A1566,'Cleaned - Hospitalisation Detai'!$A$2:$A$2344,'Cleaned - Hospitalisation Detai'!$F$2:$F$2344,0)</f>
        <v>6423.48</v>
      </c>
      <c r="N1566" s="19" t="str">
        <f>_xlfn.XLOOKUP($A1566,'Cleaned - Hospitalisation Detai'!$A$2:$A$2344,'Cleaned - Hospitalisation Detai'!$G$2:$G$2344,0)</f>
        <v>tier - 2</v>
      </c>
      <c r="O1566" s="19" t="str">
        <f>_xlfn.XLOOKUP($A1566,'Cleaned - Hospitalisation Detai'!$A$2:$A$2344,'Cleaned - Hospitalisation Detai'!$H$2:$H$2344,0)</f>
        <v>tier - 3</v>
      </c>
      <c r="P1566" s="19" t="str">
        <f>_xlfn.XLOOKUP($A1566,'Cleaned - Hospitalisation Detai'!$A$2:$A$2344,'Cleaned - Hospitalisation Detai'!$I$2:$I$2344,0)</f>
        <v>R1013</v>
      </c>
      <c r="Q1566" s="20">
        <f>_xlfn.XLOOKUP($A1566,'Cleaned - Hospitalisation Detai'!$A$2:$A$2344,'Cleaned - Hospitalisation Detai'!$K$2:$K$2344,0)</f>
        <v>47</v>
      </c>
    </row>
    <row r="1567" spans="1:17" ht="15.6" x14ac:dyDescent="0.3">
      <c r="A1567" s="10" t="s">
        <v>805</v>
      </c>
      <c r="B1567" s="11" t="str">
        <f>_xlfn.XLOOKUP(A1567,'Cleaned - Customer Names '!$A$2:$A$2336,'Cleaned - Customer Names '!$C$2:$C$2336,0)</f>
        <v>Marina</v>
      </c>
      <c r="C1567" s="11">
        <f>_xlfn.XLOOKUP($A1567,'Cleaned - Medical Examinations'!$A$2:$A$2336,'Cleaned - Medical Examinations'!$B$2:$B$2336,0)</f>
        <v>19.53</v>
      </c>
      <c r="D1567" s="11">
        <f>_xlfn.XLOOKUP($A1567,'Cleaned - Medical Examinations'!$A$2:$A$2336,'Cleaned - Medical Examinations'!$C$2:$C$2336,0)</f>
        <v>6.09</v>
      </c>
      <c r="E1567" s="11" t="str">
        <f>_xlfn.XLOOKUP($A1567,'Cleaned - Medical Examinations'!$A$2:$A$2336,'Cleaned - Medical Examinations'!$D$2:$D$2336,0)</f>
        <v>Yes</v>
      </c>
      <c r="F1567" s="11" t="str">
        <f>_xlfn.XLOOKUP($A1567,'Cleaned - Medical Examinations'!$A$2:$A$2336,'Cleaned - Medical Examinations'!$E$2:$E$2336,0)</f>
        <v>No</v>
      </c>
      <c r="G1567" s="11" t="str">
        <f>_xlfn.XLOOKUP($A1567,'Cleaned - Medical Examinations'!$A$2:$A$2336,'Cleaned - Medical Examinations'!$F$2:$F$2336,0)</f>
        <v>No</v>
      </c>
      <c r="H1567" s="11">
        <f>_xlfn.XLOOKUP($A1567,'Cleaned - Medical Examinations'!$A$2:$A$2336,'Cleaned - Medical Examinations'!$G$2:$G$2336,0)</f>
        <v>0</v>
      </c>
      <c r="I1567" s="11" t="str">
        <f>_xlfn.XLOOKUP($A1567,'Cleaned - Medical Examinations'!$A$2:$A$2336,'Cleaned - Medical Examinations'!$H$2:$H$2336,0)</f>
        <v>No</v>
      </c>
      <c r="J1567" s="11" t="str">
        <f>_xlfn.XLOOKUP($A1567,'Cleaned - Medical Examinations'!$A$2:$A$2336,'Cleaned - Medical Examinations'!$I$2:$I$2336,0)</f>
        <v>Normal Weight</v>
      </c>
      <c r="K1567" s="11" t="str">
        <f t="shared" si="24"/>
        <v>Non-Diabetic</v>
      </c>
      <c r="L1567" s="14">
        <f>_xlfn.XLOOKUP($A1567,'Cleaned - Hospitalisation Detai'!$A$2:$A$2344,'Cleaned - Hospitalisation Detai'!$J$2:$J$2344,0)</f>
        <v>28124</v>
      </c>
      <c r="M1567" s="19">
        <f>_xlfn.XLOOKUP($A1567,'Cleaned - Hospitalisation Detai'!$A$2:$A$2344,'Cleaned - Hospitalisation Detai'!$F$2:$F$2344,0)</f>
        <v>6417.28</v>
      </c>
      <c r="N1567" s="19" t="str">
        <f>_xlfn.XLOOKUP($A1567,'Cleaned - Hospitalisation Detai'!$A$2:$A$2344,'Cleaned - Hospitalisation Detai'!$G$2:$G$2344,0)</f>
        <v>tier - 2</v>
      </c>
      <c r="O1567" s="19" t="str">
        <f>_xlfn.XLOOKUP($A1567,'Cleaned - Hospitalisation Detai'!$A$2:$A$2344,'Cleaned - Hospitalisation Detai'!$H$2:$H$2344,0)</f>
        <v>tier - 3</v>
      </c>
      <c r="P1567" s="19" t="str">
        <f>_xlfn.XLOOKUP($A1567,'Cleaned - Hospitalisation Detai'!$A$2:$A$2344,'Cleaned - Hospitalisation Detai'!$I$2:$I$2344,0)</f>
        <v>R1013</v>
      </c>
      <c r="Q1567" s="20">
        <f>_xlfn.XLOOKUP($A1567,'Cleaned - Hospitalisation Detai'!$A$2:$A$2344,'Cleaned - Hospitalisation Detai'!$K$2:$K$2344,0)</f>
        <v>46</v>
      </c>
    </row>
    <row r="1568" spans="1:17" ht="15.6" x14ac:dyDescent="0.3">
      <c r="A1568" s="10" t="s">
        <v>804</v>
      </c>
      <c r="B1568" s="11" t="str">
        <f>_xlfn.XLOOKUP(A1568,'Cleaned - Customer Names '!$A$2:$A$2336,'Cleaned - Customer Names '!$C$2:$C$2336,0)</f>
        <v>Caroline</v>
      </c>
      <c r="C1568" s="11">
        <f>_xlfn.XLOOKUP($A1568,'Cleaned - Medical Examinations'!$A$2:$A$2336,'Cleaned - Medical Examinations'!$B$2:$B$2336,0)</f>
        <v>27.7</v>
      </c>
      <c r="D1568" s="11">
        <f>_xlfn.XLOOKUP($A1568,'Cleaned - Medical Examinations'!$A$2:$A$2336,'Cleaned - Medical Examinations'!$C$2:$C$2336,0)</f>
        <v>4.71</v>
      </c>
      <c r="E1568" s="11" t="str">
        <f>_xlfn.XLOOKUP($A1568,'Cleaned - Medical Examinations'!$A$2:$A$2336,'Cleaned - Medical Examinations'!$D$2:$D$2336,0)</f>
        <v>No</v>
      </c>
      <c r="F1568" s="11" t="str">
        <f>_xlfn.XLOOKUP($A1568,'Cleaned - Medical Examinations'!$A$2:$A$2336,'Cleaned - Medical Examinations'!$E$2:$E$2336,0)</f>
        <v>No</v>
      </c>
      <c r="G1568" s="11" t="str">
        <f>_xlfn.XLOOKUP($A1568,'Cleaned - Medical Examinations'!$A$2:$A$2336,'Cleaned - Medical Examinations'!$F$2:$F$2336,0)</f>
        <v>No</v>
      </c>
      <c r="H1568" s="11">
        <f>_xlfn.XLOOKUP($A1568,'Cleaned - Medical Examinations'!$A$2:$A$2336,'Cleaned - Medical Examinations'!$G$2:$G$2336,0)</f>
        <v>1</v>
      </c>
      <c r="I1568" s="11" t="str">
        <f>_xlfn.XLOOKUP($A1568,'Cleaned - Medical Examinations'!$A$2:$A$2336,'Cleaned - Medical Examinations'!$H$2:$H$2336,0)</f>
        <v>No</v>
      </c>
      <c r="J1568" s="11" t="str">
        <f>_xlfn.XLOOKUP($A1568,'Cleaned - Medical Examinations'!$A$2:$A$2336,'Cleaned - Medical Examinations'!$I$2:$I$2336,0)</f>
        <v>Overweight</v>
      </c>
      <c r="K1568" s="11" t="str">
        <f t="shared" si="24"/>
        <v>Non-Diabetic</v>
      </c>
      <c r="L1568" s="14">
        <f>_xlfn.XLOOKUP($A1568,'Cleaned - Hospitalisation Detai'!$A$2:$A$2344,'Cleaned - Hospitalisation Detai'!$J$2:$J$2344,0)</f>
        <v>32024</v>
      </c>
      <c r="M1568" s="19">
        <f>_xlfn.XLOOKUP($A1568,'Cleaned - Hospitalisation Detai'!$A$2:$A$2344,'Cleaned - Hospitalisation Detai'!$F$2:$F$2344,0)</f>
        <v>6414.18</v>
      </c>
      <c r="N1568" s="19" t="str">
        <f>_xlfn.XLOOKUP($A1568,'Cleaned - Hospitalisation Detai'!$A$2:$A$2344,'Cleaned - Hospitalisation Detai'!$G$2:$G$2344,0)</f>
        <v>tier - 2</v>
      </c>
      <c r="O1568" s="19" t="str">
        <f>_xlfn.XLOOKUP($A1568,'Cleaned - Hospitalisation Detai'!$A$2:$A$2344,'Cleaned - Hospitalisation Detai'!$H$2:$H$2344,0)</f>
        <v>tier - 2</v>
      </c>
      <c r="P1568" s="19" t="str">
        <f>_xlfn.XLOOKUP($A1568,'Cleaned - Hospitalisation Detai'!$A$2:$A$2344,'Cleaned - Hospitalisation Detai'!$I$2:$I$2344,0)</f>
        <v>R1011</v>
      </c>
      <c r="Q1568" s="20">
        <f>_xlfn.XLOOKUP($A1568,'Cleaned - Hospitalisation Detai'!$A$2:$A$2344,'Cleaned - Hospitalisation Detai'!$K$2:$K$2344,0)</f>
        <v>35</v>
      </c>
    </row>
    <row r="1569" spans="1:17" ht="15.6" x14ac:dyDescent="0.3">
      <c r="A1569" s="10" t="s">
        <v>803</v>
      </c>
      <c r="B1569" s="11" t="str">
        <f>_xlfn.XLOOKUP(A1569,'Cleaned - Customer Names '!$A$2:$A$2336,'Cleaned - Customer Names '!$C$2:$C$2336,0)</f>
        <v>Ross P</v>
      </c>
      <c r="C1569" s="11">
        <f>_xlfn.XLOOKUP($A1569,'Cleaned - Medical Examinations'!$A$2:$A$2336,'Cleaned - Medical Examinations'!$B$2:$B$2336,0)</f>
        <v>18.920000000000002</v>
      </c>
      <c r="D1569" s="11">
        <f>_xlfn.XLOOKUP($A1569,'Cleaned - Medical Examinations'!$A$2:$A$2336,'Cleaned - Medical Examinations'!$C$2:$C$2336,0)</f>
        <v>8.18</v>
      </c>
      <c r="E1569" s="11" t="str">
        <f>_xlfn.XLOOKUP($A1569,'Cleaned - Medical Examinations'!$A$2:$A$2336,'Cleaned - Medical Examinations'!$D$2:$D$2336,0)</f>
        <v>No</v>
      </c>
      <c r="F1569" s="11" t="str">
        <f>_xlfn.XLOOKUP($A1569,'Cleaned - Medical Examinations'!$A$2:$A$2336,'Cleaned - Medical Examinations'!$E$2:$E$2336,0)</f>
        <v>No</v>
      </c>
      <c r="G1569" s="11" t="str">
        <f>_xlfn.XLOOKUP($A1569,'Cleaned - Medical Examinations'!$A$2:$A$2336,'Cleaned - Medical Examinations'!$F$2:$F$2336,0)</f>
        <v>No</v>
      </c>
      <c r="H1569" s="11">
        <f>_xlfn.XLOOKUP($A1569,'Cleaned - Medical Examinations'!$A$2:$A$2336,'Cleaned - Medical Examinations'!$G$2:$G$2336,0)</f>
        <v>0</v>
      </c>
      <c r="I1569" s="11" t="str">
        <f>_xlfn.XLOOKUP($A1569,'Cleaned - Medical Examinations'!$A$2:$A$2336,'Cleaned - Medical Examinations'!$H$2:$H$2336,0)</f>
        <v>No</v>
      </c>
      <c r="J1569" s="11" t="str">
        <f>_xlfn.XLOOKUP($A1569,'Cleaned - Medical Examinations'!$A$2:$A$2336,'Cleaned - Medical Examinations'!$I$2:$I$2336,0)</f>
        <v>Normal Weight</v>
      </c>
      <c r="K1569" s="11" t="str">
        <f t="shared" si="24"/>
        <v>Diabetic</v>
      </c>
      <c r="L1569" s="14">
        <f>_xlfn.XLOOKUP($A1569,'Cleaned - Hospitalisation Detai'!$A$2:$A$2344,'Cleaned - Hospitalisation Detai'!$J$2:$J$2344,0)</f>
        <v>26167</v>
      </c>
      <c r="M1569" s="19">
        <f>_xlfn.XLOOKUP($A1569,'Cleaned - Hospitalisation Detai'!$A$2:$A$2344,'Cleaned - Hospitalisation Detai'!$F$2:$F$2344,0)</f>
        <v>6412.34</v>
      </c>
      <c r="N1569" s="19" t="str">
        <f>_xlfn.XLOOKUP($A1569,'Cleaned - Hospitalisation Detai'!$A$2:$A$2344,'Cleaned - Hospitalisation Detai'!$G$2:$G$2344,0)</f>
        <v>tier - 2</v>
      </c>
      <c r="O1569" s="19" t="str">
        <f>_xlfn.XLOOKUP($A1569,'Cleaned - Hospitalisation Detai'!$A$2:$A$2344,'Cleaned - Hospitalisation Detai'!$H$2:$H$2344,0)</f>
        <v>tier - 3</v>
      </c>
      <c r="P1569" s="19" t="str">
        <f>_xlfn.XLOOKUP($A1569,'Cleaned - Hospitalisation Detai'!$A$2:$A$2344,'Cleaned - Hospitalisation Detai'!$I$2:$I$2344,0)</f>
        <v>R1013</v>
      </c>
      <c r="Q1569" s="20">
        <f>_xlfn.XLOOKUP($A1569,'Cleaned - Hospitalisation Detai'!$A$2:$A$2344,'Cleaned - Hospitalisation Detai'!$K$2:$K$2344,0)</f>
        <v>51</v>
      </c>
    </row>
    <row r="1570" spans="1:17" ht="15.6" x14ac:dyDescent="0.3">
      <c r="A1570" s="10" t="s">
        <v>802</v>
      </c>
      <c r="B1570" s="11" t="str">
        <f>_xlfn.XLOOKUP(A1570,'Cleaned - Customer Names '!$A$2:$A$2336,'Cleaned - Customer Names '!$C$2:$C$2336,0)</f>
        <v>Aoife</v>
      </c>
      <c r="C1570" s="11">
        <f>_xlfn.XLOOKUP($A1570,'Cleaned - Medical Examinations'!$A$2:$A$2336,'Cleaned - Medical Examinations'!$B$2:$B$2336,0)</f>
        <v>17.760000000000002</v>
      </c>
      <c r="D1570" s="11">
        <f>_xlfn.XLOOKUP($A1570,'Cleaned - Medical Examinations'!$A$2:$A$2336,'Cleaned - Medical Examinations'!$C$2:$C$2336,0)</f>
        <v>11.18</v>
      </c>
      <c r="E1570" s="11" t="str">
        <f>_xlfn.XLOOKUP($A1570,'Cleaned - Medical Examinations'!$A$2:$A$2336,'Cleaned - Medical Examinations'!$D$2:$D$2336,0)</f>
        <v>Yes</v>
      </c>
      <c r="F1570" s="11" t="str">
        <f>_xlfn.XLOOKUP($A1570,'Cleaned - Medical Examinations'!$A$2:$A$2336,'Cleaned - Medical Examinations'!$E$2:$E$2336,0)</f>
        <v>No</v>
      </c>
      <c r="G1570" s="11" t="str">
        <f>_xlfn.XLOOKUP($A1570,'Cleaned - Medical Examinations'!$A$2:$A$2336,'Cleaned - Medical Examinations'!$F$2:$F$2336,0)</f>
        <v>No</v>
      </c>
      <c r="H1570" s="11">
        <f>_xlfn.XLOOKUP($A1570,'Cleaned - Medical Examinations'!$A$2:$A$2336,'Cleaned - Medical Examinations'!$G$2:$G$2336,0)</f>
        <v>2</v>
      </c>
      <c r="I1570" s="11" t="str">
        <f>_xlfn.XLOOKUP($A1570,'Cleaned - Medical Examinations'!$A$2:$A$2336,'Cleaned - Medical Examinations'!$H$2:$H$2336,0)</f>
        <v>No</v>
      </c>
      <c r="J1570" s="11" t="str">
        <f>_xlfn.XLOOKUP($A1570,'Cleaned - Medical Examinations'!$A$2:$A$2336,'Cleaned - Medical Examinations'!$I$2:$I$2336,0)</f>
        <v>Underweight</v>
      </c>
      <c r="K1570" s="11" t="str">
        <f t="shared" si="24"/>
        <v>Diabetic</v>
      </c>
      <c r="L1570" s="14">
        <f>_xlfn.XLOOKUP($A1570,'Cleaned - Hospitalisation Detai'!$A$2:$A$2344,'Cleaned - Hospitalisation Detai'!$J$2:$J$2344,0)</f>
        <v>25800</v>
      </c>
      <c r="M1570" s="19">
        <f>_xlfn.XLOOKUP($A1570,'Cleaned - Hospitalisation Detai'!$A$2:$A$2344,'Cleaned - Hospitalisation Detai'!$F$2:$F$2344,0)</f>
        <v>6407.05</v>
      </c>
      <c r="N1570" s="19" t="str">
        <f>_xlfn.XLOOKUP($A1570,'Cleaned - Hospitalisation Detai'!$A$2:$A$2344,'Cleaned - Hospitalisation Detai'!$G$2:$G$2344,0)</f>
        <v>tier - 2</v>
      </c>
      <c r="O1570" s="19" t="str">
        <f>_xlfn.XLOOKUP($A1570,'Cleaned - Hospitalisation Detai'!$A$2:$A$2344,'Cleaned - Hospitalisation Detai'!$H$2:$H$2344,0)</f>
        <v>tier - 1</v>
      </c>
      <c r="P1570" s="19" t="str">
        <f>_xlfn.XLOOKUP($A1570,'Cleaned - Hospitalisation Detai'!$A$2:$A$2344,'Cleaned - Hospitalisation Detai'!$I$2:$I$2344,0)</f>
        <v>R1013</v>
      </c>
      <c r="Q1570" s="20">
        <f>_xlfn.XLOOKUP($A1570,'Cleaned - Hospitalisation Detai'!$A$2:$A$2344,'Cleaned - Hospitalisation Detai'!$K$2:$K$2344,0)</f>
        <v>52</v>
      </c>
    </row>
    <row r="1571" spans="1:17" ht="15.6" x14ac:dyDescent="0.3">
      <c r="A1571" s="10" t="s">
        <v>801</v>
      </c>
      <c r="B1571" s="11" t="str">
        <f>_xlfn.XLOOKUP(A1571,'Cleaned - Customer Names '!$A$2:$A$2336,'Cleaned - Customer Names '!$C$2:$C$2336,0)</f>
        <v>Wesley</v>
      </c>
      <c r="C1571" s="11">
        <f>_xlfn.XLOOKUP($A1571,'Cleaned - Medical Examinations'!$A$2:$A$2336,'Cleaned - Medical Examinations'!$B$2:$B$2336,0)</f>
        <v>29.83</v>
      </c>
      <c r="D1571" s="11">
        <f>_xlfn.XLOOKUP($A1571,'Cleaned - Medical Examinations'!$A$2:$A$2336,'Cleaned - Medical Examinations'!$C$2:$C$2336,0)</f>
        <v>5.03</v>
      </c>
      <c r="E1571" s="11" t="str">
        <f>_xlfn.XLOOKUP($A1571,'Cleaned - Medical Examinations'!$A$2:$A$2336,'Cleaned - Medical Examinations'!$D$2:$D$2336,0)</f>
        <v>Yes</v>
      </c>
      <c r="F1571" s="11" t="str">
        <f>_xlfn.XLOOKUP($A1571,'Cleaned - Medical Examinations'!$A$2:$A$2336,'Cleaned - Medical Examinations'!$E$2:$E$2336,0)</f>
        <v>No</v>
      </c>
      <c r="G1571" s="11" t="str">
        <f>_xlfn.XLOOKUP($A1571,'Cleaned - Medical Examinations'!$A$2:$A$2336,'Cleaned - Medical Examinations'!$F$2:$F$2336,0)</f>
        <v>No</v>
      </c>
      <c r="H1571" s="11">
        <f>_xlfn.XLOOKUP($A1571,'Cleaned - Medical Examinations'!$A$2:$A$2336,'Cleaned - Medical Examinations'!$G$2:$G$2336,0)</f>
        <v>0</v>
      </c>
      <c r="I1571" s="11" t="str">
        <f>_xlfn.XLOOKUP($A1571,'Cleaned - Medical Examinations'!$A$2:$A$2336,'Cleaned - Medical Examinations'!$H$2:$H$2336,0)</f>
        <v>No</v>
      </c>
      <c r="J1571" s="11" t="str">
        <f>_xlfn.XLOOKUP($A1571,'Cleaned - Medical Examinations'!$A$2:$A$2336,'Cleaned - Medical Examinations'!$I$2:$I$2336,0)</f>
        <v>Overweight</v>
      </c>
      <c r="K1571" s="11" t="str">
        <f t="shared" si="24"/>
        <v>Non-Diabetic</v>
      </c>
      <c r="L1571" s="14">
        <f>_xlfn.XLOOKUP($A1571,'Cleaned - Hospitalisation Detai'!$A$2:$A$2344,'Cleaned - Hospitalisation Detai'!$J$2:$J$2344,0)</f>
        <v>31391</v>
      </c>
      <c r="M1571" s="19">
        <f>_xlfn.XLOOKUP($A1571,'Cleaned - Hospitalisation Detai'!$A$2:$A$2344,'Cleaned - Hospitalisation Detai'!$F$2:$F$2344,0)</f>
        <v>6406.41</v>
      </c>
      <c r="N1571" s="19" t="str">
        <f>_xlfn.XLOOKUP($A1571,'Cleaned - Hospitalisation Detai'!$A$2:$A$2344,'Cleaned - Hospitalisation Detai'!$G$2:$G$2344,0)</f>
        <v>tier - 1</v>
      </c>
      <c r="O1571" s="19" t="str">
        <f>_xlfn.XLOOKUP($A1571,'Cleaned - Hospitalisation Detai'!$A$2:$A$2344,'Cleaned - Hospitalisation Detai'!$H$2:$H$2344,0)</f>
        <v>tier - 3</v>
      </c>
      <c r="P1571" s="19" t="str">
        <f>_xlfn.XLOOKUP($A1571,'Cleaned - Hospitalisation Detai'!$A$2:$A$2344,'Cleaned - Hospitalisation Detai'!$I$2:$I$2344,0)</f>
        <v>R1014</v>
      </c>
      <c r="Q1571" s="20">
        <f>_xlfn.XLOOKUP($A1571,'Cleaned - Hospitalisation Detai'!$A$2:$A$2344,'Cleaned - Hospitalisation Detai'!$K$2:$K$2344,0)</f>
        <v>37</v>
      </c>
    </row>
    <row r="1572" spans="1:17" ht="15.6" x14ac:dyDescent="0.3">
      <c r="A1572" s="10" t="s">
        <v>800</v>
      </c>
      <c r="B1572" s="11" t="str">
        <f>_xlfn.XLOOKUP(A1572,'Cleaned - Customer Names '!$A$2:$A$2336,'Cleaned - Customer Names '!$C$2:$C$2336,0)</f>
        <v>Rebecca J</v>
      </c>
      <c r="C1572" s="11">
        <f>_xlfn.XLOOKUP($A1572,'Cleaned - Medical Examinations'!$A$2:$A$2336,'Cleaned - Medical Examinations'!$B$2:$B$2336,0)</f>
        <v>23.465</v>
      </c>
      <c r="D1572" s="11">
        <f>_xlfn.XLOOKUP($A1572,'Cleaned - Medical Examinations'!$A$2:$A$2336,'Cleaned - Medical Examinations'!$C$2:$C$2336,0)</f>
        <v>5.56</v>
      </c>
      <c r="E1572" s="11" t="str">
        <f>_xlfn.XLOOKUP($A1572,'Cleaned - Medical Examinations'!$A$2:$A$2336,'Cleaned - Medical Examinations'!$D$2:$D$2336,0)</f>
        <v>No</v>
      </c>
      <c r="F1572" s="11" t="str">
        <f>_xlfn.XLOOKUP($A1572,'Cleaned - Medical Examinations'!$A$2:$A$2336,'Cleaned - Medical Examinations'!$E$2:$E$2336,0)</f>
        <v>No</v>
      </c>
      <c r="G1572" s="11" t="str">
        <f>_xlfn.XLOOKUP($A1572,'Cleaned - Medical Examinations'!$A$2:$A$2336,'Cleaned - Medical Examinations'!$F$2:$F$2336,0)</f>
        <v>No</v>
      </c>
      <c r="H1572" s="11">
        <f>_xlfn.XLOOKUP($A1572,'Cleaned - Medical Examinations'!$A$2:$A$2336,'Cleaned - Medical Examinations'!$G$2:$G$2336,0)</f>
        <v>1</v>
      </c>
      <c r="I1572" s="11" t="str">
        <f>_xlfn.XLOOKUP($A1572,'Cleaned - Medical Examinations'!$A$2:$A$2336,'Cleaned - Medical Examinations'!$H$2:$H$2336,0)</f>
        <v>No</v>
      </c>
      <c r="J1572" s="11" t="str">
        <f>_xlfn.XLOOKUP($A1572,'Cleaned - Medical Examinations'!$A$2:$A$2336,'Cleaned - Medical Examinations'!$I$2:$I$2336,0)</f>
        <v>Normal Weight</v>
      </c>
      <c r="K1572" s="11" t="str">
        <f t="shared" si="24"/>
        <v>Non-Diabetic</v>
      </c>
      <c r="L1572" s="14">
        <f>_xlfn.XLOOKUP($A1572,'Cleaned - Hospitalisation Detai'!$A$2:$A$2344,'Cleaned - Hospitalisation Detai'!$J$2:$J$2344,0)</f>
        <v>32029</v>
      </c>
      <c r="M1572" s="19">
        <f>_xlfn.XLOOKUP($A1572,'Cleaned - Hospitalisation Detai'!$A$2:$A$2344,'Cleaned - Hospitalisation Detai'!$F$2:$F$2344,0)</f>
        <v>6402.29</v>
      </c>
      <c r="N1572" s="19" t="str">
        <f>_xlfn.XLOOKUP($A1572,'Cleaned - Hospitalisation Detai'!$A$2:$A$2344,'Cleaned - Hospitalisation Detai'!$G$2:$G$2344,0)</f>
        <v>tier - 2</v>
      </c>
      <c r="O1572" s="19" t="str">
        <f>_xlfn.XLOOKUP($A1572,'Cleaned - Hospitalisation Detai'!$A$2:$A$2344,'Cleaned - Hospitalisation Detai'!$H$2:$H$2344,0)</f>
        <v>tier - 3</v>
      </c>
      <c r="P1572" s="19" t="str">
        <f>_xlfn.XLOOKUP($A1572,'Cleaned - Hospitalisation Detai'!$A$2:$A$2344,'Cleaned - Hospitalisation Detai'!$I$2:$I$2344,0)</f>
        <v>R1024</v>
      </c>
      <c r="Q1572" s="20">
        <f>_xlfn.XLOOKUP($A1572,'Cleaned - Hospitalisation Detai'!$A$2:$A$2344,'Cleaned - Hospitalisation Detai'!$K$2:$K$2344,0)</f>
        <v>35</v>
      </c>
    </row>
    <row r="1573" spans="1:17" ht="15.6" x14ac:dyDescent="0.3">
      <c r="A1573" s="10" t="s">
        <v>799</v>
      </c>
      <c r="B1573" s="11" t="str">
        <f>_xlfn.XLOOKUP(A1573,'Cleaned - Customer Names '!$A$2:$A$2336,'Cleaned - Customer Names '!$C$2:$C$2336,0)</f>
        <v>Barry P.</v>
      </c>
      <c r="C1573" s="11">
        <f>_xlfn.XLOOKUP($A1573,'Cleaned - Medical Examinations'!$A$2:$A$2336,'Cleaned - Medical Examinations'!$B$2:$B$2336,0)</f>
        <v>29.355</v>
      </c>
      <c r="D1573" s="11">
        <f>_xlfn.XLOOKUP($A1573,'Cleaned - Medical Examinations'!$A$2:$A$2336,'Cleaned - Medical Examinations'!$C$2:$C$2336,0)</f>
        <v>4.33</v>
      </c>
      <c r="E1573" s="11" t="str">
        <f>_xlfn.XLOOKUP($A1573,'Cleaned - Medical Examinations'!$A$2:$A$2336,'Cleaned - Medical Examinations'!$D$2:$D$2336,0)</f>
        <v>No</v>
      </c>
      <c r="F1573" s="11" t="str">
        <f>_xlfn.XLOOKUP($A1573,'Cleaned - Medical Examinations'!$A$2:$A$2336,'Cleaned - Medical Examinations'!$E$2:$E$2336,0)</f>
        <v>No</v>
      </c>
      <c r="G1573" s="11" t="str">
        <f>_xlfn.XLOOKUP($A1573,'Cleaned - Medical Examinations'!$A$2:$A$2336,'Cleaned - Medical Examinations'!$F$2:$F$2336,0)</f>
        <v>No</v>
      </c>
      <c r="H1573" s="11">
        <f>_xlfn.XLOOKUP($A1573,'Cleaned - Medical Examinations'!$A$2:$A$2336,'Cleaned - Medical Examinations'!$G$2:$G$2336,0)</f>
        <v>0</v>
      </c>
      <c r="I1573" s="11" t="str">
        <f>_xlfn.XLOOKUP($A1573,'Cleaned - Medical Examinations'!$A$2:$A$2336,'Cleaned - Medical Examinations'!$H$2:$H$2336,0)</f>
        <v>No</v>
      </c>
      <c r="J1573" s="11" t="str">
        <f>_xlfn.XLOOKUP($A1573,'Cleaned - Medical Examinations'!$A$2:$A$2336,'Cleaned - Medical Examinations'!$I$2:$I$2336,0)</f>
        <v>Overweight</v>
      </c>
      <c r="K1573" s="11" t="str">
        <f t="shared" si="24"/>
        <v>Non-Diabetic</v>
      </c>
      <c r="L1573" s="14">
        <f>_xlfn.XLOOKUP($A1573,'Cleaned - Hospitalisation Detai'!$A$2:$A$2344,'Cleaned - Hospitalisation Detai'!$J$2:$J$2344,0)</f>
        <v>30252</v>
      </c>
      <c r="M1573" s="19">
        <f>_xlfn.XLOOKUP($A1573,'Cleaned - Hospitalisation Detai'!$A$2:$A$2344,'Cleaned - Hospitalisation Detai'!$F$2:$F$2344,0)</f>
        <v>6393.6</v>
      </c>
      <c r="N1573" s="19" t="str">
        <f>_xlfn.XLOOKUP($A1573,'Cleaned - Hospitalisation Detai'!$A$2:$A$2344,'Cleaned - Hospitalisation Detai'!$G$2:$G$2344,0)</f>
        <v>tier - 2</v>
      </c>
      <c r="O1573" s="19" t="str">
        <f>_xlfn.XLOOKUP($A1573,'Cleaned - Hospitalisation Detai'!$A$2:$A$2344,'Cleaned - Hospitalisation Detai'!$H$2:$H$2344,0)</f>
        <v>tier - 1</v>
      </c>
      <c r="P1573" s="19" t="str">
        <f>_xlfn.XLOOKUP($A1573,'Cleaned - Hospitalisation Detai'!$A$2:$A$2344,'Cleaned - Hospitalisation Detai'!$I$2:$I$2344,0)</f>
        <v>R1012</v>
      </c>
      <c r="Q1573" s="20">
        <f>_xlfn.XLOOKUP($A1573,'Cleaned - Hospitalisation Detai'!$A$2:$A$2344,'Cleaned - Hospitalisation Detai'!$K$2:$K$2344,0)</f>
        <v>40</v>
      </c>
    </row>
    <row r="1574" spans="1:17" ht="15.6" x14ac:dyDescent="0.3">
      <c r="A1574" s="10" t="s">
        <v>798</v>
      </c>
      <c r="B1574" s="11" t="str">
        <f>_xlfn.XLOOKUP(A1574,'Cleaned - Customer Names '!$A$2:$A$2336,'Cleaned - Customer Names '!$C$2:$C$2336,0)</f>
        <v>Maciej</v>
      </c>
      <c r="C1574" s="11">
        <f>_xlfn.XLOOKUP($A1574,'Cleaned - Medical Examinations'!$A$2:$A$2336,'Cleaned - Medical Examinations'!$B$2:$B$2336,0)</f>
        <v>35.49</v>
      </c>
      <c r="D1574" s="11">
        <f>_xlfn.XLOOKUP($A1574,'Cleaned - Medical Examinations'!$A$2:$A$2336,'Cleaned - Medical Examinations'!$C$2:$C$2336,0)</f>
        <v>5.21</v>
      </c>
      <c r="E1574" s="11" t="str">
        <f>_xlfn.XLOOKUP($A1574,'Cleaned - Medical Examinations'!$A$2:$A$2336,'Cleaned - Medical Examinations'!$D$2:$D$2336,0)</f>
        <v>Yes</v>
      </c>
      <c r="F1574" s="11" t="str">
        <f>_xlfn.XLOOKUP($A1574,'Cleaned - Medical Examinations'!$A$2:$A$2336,'Cleaned - Medical Examinations'!$E$2:$E$2336,0)</f>
        <v>No</v>
      </c>
      <c r="G1574" s="11" t="str">
        <f>_xlfn.XLOOKUP($A1574,'Cleaned - Medical Examinations'!$A$2:$A$2336,'Cleaned - Medical Examinations'!$F$2:$F$2336,0)</f>
        <v>Yes</v>
      </c>
      <c r="H1574" s="11">
        <f>_xlfn.XLOOKUP($A1574,'Cleaned - Medical Examinations'!$A$2:$A$2336,'Cleaned - Medical Examinations'!$G$2:$G$2336,0)</f>
        <v>1</v>
      </c>
      <c r="I1574" s="11" t="str">
        <f>_xlfn.XLOOKUP($A1574,'Cleaned - Medical Examinations'!$A$2:$A$2336,'Cleaned - Medical Examinations'!$H$2:$H$2336,0)</f>
        <v>No</v>
      </c>
      <c r="J1574" s="11" t="str">
        <f>_xlfn.XLOOKUP($A1574,'Cleaned - Medical Examinations'!$A$2:$A$2336,'Cleaned - Medical Examinations'!$I$2:$I$2336,0)</f>
        <v>Obesity</v>
      </c>
      <c r="K1574" s="11" t="str">
        <f t="shared" si="24"/>
        <v>Non-Diabetic</v>
      </c>
      <c r="L1574" s="14">
        <f>_xlfn.XLOOKUP($A1574,'Cleaned - Hospitalisation Detai'!$A$2:$A$2344,'Cleaned - Hospitalisation Detai'!$J$2:$J$2344,0)</f>
        <v>35658</v>
      </c>
      <c r="M1574" s="19">
        <f>_xlfn.XLOOKUP($A1574,'Cleaned - Hospitalisation Detai'!$A$2:$A$2344,'Cleaned - Hospitalisation Detai'!$F$2:$F$2344,0)</f>
        <v>6389.53</v>
      </c>
      <c r="N1574" s="19" t="str">
        <f>_xlfn.XLOOKUP($A1574,'Cleaned - Hospitalisation Detai'!$A$2:$A$2344,'Cleaned - Hospitalisation Detai'!$G$2:$G$2344,0)</f>
        <v>tier - 2</v>
      </c>
      <c r="O1574" s="19" t="str">
        <f>_xlfn.XLOOKUP($A1574,'Cleaned - Hospitalisation Detai'!$A$2:$A$2344,'Cleaned - Hospitalisation Detai'!$H$2:$H$2344,0)</f>
        <v>tier - 2</v>
      </c>
      <c r="P1574" s="19" t="str">
        <f>_xlfn.XLOOKUP($A1574,'Cleaned - Hospitalisation Detai'!$A$2:$A$2344,'Cleaned - Hospitalisation Detai'!$I$2:$I$2344,0)</f>
        <v>R1021</v>
      </c>
      <c r="Q1574" s="20">
        <f>_xlfn.XLOOKUP($A1574,'Cleaned - Hospitalisation Detai'!$A$2:$A$2344,'Cleaned - Hospitalisation Detai'!$K$2:$K$2344,0)</f>
        <v>25</v>
      </c>
    </row>
    <row r="1575" spans="1:17" ht="15.6" x14ac:dyDescent="0.3">
      <c r="A1575" s="10" t="s">
        <v>797</v>
      </c>
      <c r="B1575" s="11" t="str">
        <f>_xlfn.XLOOKUP(A1575,'Cleaned - Customer Names '!$A$2:$A$2336,'Cleaned - Customer Names '!$C$2:$C$2336,0)</f>
        <v>Jerry D.</v>
      </c>
      <c r="C1575" s="11">
        <f>_xlfn.XLOOKUP($A1575,'Cleaned - Medical Examinations'!$A$2:$A$2336,'Cleaned - Medical Examinations'!$B$2:$B$2336,0)</f>
        <v>26.315000000000001</v>
      </c>
      <c r="D1575" s="11">
        <f>_xlfn.XLOOKUP($A1575,'Cleaned - Medical Examinations'!$A$2:$A$2336,'Cleaned - Medical Examinations'!$C$2:$C$2336,0)</f>
        <v>5.89</v>
      </c>
      <c r="E1575" s="11" t="str">
        <f>_xlfn.XLOOKUP($A1575,'Cleaned - Medical Examinations'!$A$2:$A$2336,'Cleaned - Medical Examinations'!$D$2:$D$2336,0)</f>
        <v>No</v>
      </c>
      <c r="F1575" s="11" t="str">
        <f>_xlfn.XLOOKUP($A1575,'Cleaned - Medical Examinations'!$A$2:$A$2336,'Cleaned - Medical Examinations'!$E$2:$E$2336,0)</f>
        <v>No</v>
      </c>
      <c r="G1575" s="11" t="str">
        <f>_xlfn.XLOOKUP($A1575,'Cleaned - Medical Examinations'!$A$2:$A$2336,'Cleaned - Medical Examinations'!$F$2:$F$2336,0)</f>
        <v>No</v>
      </c>
      <c r="H1575" s="11">
        <f>_xlfn.XLOOKUP($A1575,'Cleaned - Medical Examinations'!$A$2:$A$2336,'Cleaned - Medical Examinations'!$G$2:$G$2336,0)</f>
        <v>0</v>
      </c>
      <c r="I1575" s="11" t="str">
        <f>_xlfn.XLOOKUP($A1575,'Cleaned - Medical Examinations'!$A$2:$A$2336,'Cleaned - Medical Examinations'!$H$2:$H$2336,0)</f>
        <v>No</v>
      </c>
      <c r="J1575" s="11" t="str">
        <f>_xlfn.XLOOKUP($A1575,'Cleaned - Medical Examinations'!$A$2:$A$2336,'Cleaned - Medical Examinations'!$I$2:$I$2336,0)</f>
        <v>Overweight</v>
      </c>
      <c r="K1575" s="11" t="str">
        <f t="shared" si="24"/>
        <v>Non-Diabetic</v>
      </c>
      <c r="L1575" s="14">
        <f>_xlfn.XLOOKUP($A1575,'Cleaned - Hospitalisation Detai'!$A$2:$A$2344,'Cleaned - Hospitalisation Detai'!$J$2:$J$2344,0)</f>
        <v>30169</v>
      </c>
      <c r="M1575" s="19">
        <f>_xlfn.XLOOKUP($A1575,'Cleaned - Hospitalisation Detai'!$A$2:$A$2344,'Cleaned - Hospitalisation Detai'!$F$2:$F$2344,0)</f>
        <v>6389.38</v>
      </c>
      <c r="N1575" s="19" t="str">
        <f>_xlfn.XLOOKUP($A1575,'Cleaned - Hospitalisation Detai'!$A$2:$A$2344,'Cleaned - Hospitalisation Detai'!$G$2:$G$2344,0)</f>
        <v>tier - 1</v>
      </c>
      <c r="O1575" s="19" t="str">
        <f>_xlfn.XLOOKUP($A1575,'Cleaned - Hospitalisation Detai'!$A$2:$A$2344,'Cleaned - Hospitalisation Detai'!$H$2:$H$2344,0)</f>
        <v>tier - 2</v>
      </c>
      <c r="P1575" s="19" t="str">
        <f>_xlfn.XLOOKUP($A1575,'Cleaned - Hospitalisation Detai'!$A$2:$A$2344,'Cleaned - Hospitalisation Detai'!$I$2:$I$2344,0)</f>
        <v>R1012</v>
      </c>
      <c r="Q1575" s="20">
        <f>_xlfn.XLOOKUP($A1575,'Cleaned - Hospitalisation Detai'!$A$2:$A$2344,'Cleaned - Hospitalisation Detai'!$K$2:$K$2344,0)</f>
        <v>40</v>
      </c>
    </row>
    <row r="1576" spans="1:17" ht="15.6" x14ac:dyDescent="0.3">
      <c r="A1576" s="10" t="s">
        <v>796</v>
      </c>
      <c r="B1576" s="11" t="str">
        <f>_xlfn.XLOOKUP(A1576,'Cleaned - Customer Names '!$A$2:$A$2336,'Cleaned - Customer Names '!$C$2:$C$2336,0)</f>
        <v>Eric A.</v>
      </c>
      <c r="C1576" s="11">
        <f>_xlfn.XLOOKUP($A1576,'Cleaned - Medical Examinations'!$A$2:$A$2336,'Cleaned - Medical Examinations'!$B$2:$B$2336,0)</f>
        <v>19.79</v>
      </c>
      <c r="D1576" s="11">
        <f>_xlfn.XLOOKUP($A1576,'Cleaned - Medical Examinations'!$A$2:$A$2336,'Cleaned - Medical Examinations'!$C$2:$C$2336,0)</f>
        <v>4.8099999999999996</v>
      </c>
      <c r="E1576" s="11" t="str">
        <f>_xlfn.XLOOKUP($A1576,'Cleaned - Medical Examinations'!$A$2:$A$2336,'Cleaned - Medical Examinations'!$D$2:$D$2336,0)</f>
        <v>Yes</v>
      </c>
      <c r="F1576" s="11" t="str">
        <f>_xlfn.XLOOKUP($A1576,'Cleaned - Medical Examinations'!$A$2:$A$2336,'Cleaned - Medical Examinations'!$E$2:$E$2336,0)</f>
        <v>No</v>
      </c>
      <c r="G1576" s="11" t="str">
        <f>_xlfn.XLOOKUP($A1576,'Cleaned - Medical Examinations'!$A$2:$A$2336,'Cleaned - Medical Examinations'!$F$2:$F$2336,0)</f>
        <v>No</v>
      </c>
      <c r="H1576" s="11">
        <f>_xlfn.XLOOKUP($A1576,'Cleaned - Medical Examinations'!$A$2:$A$2336,'Cleaned - Medical Examinations'!$G$2:$G$2336,0)</f>
        <v>0</v>
      </c>
      <c r="I1576" s="11" t="str">
        <f>_xlfn.XLOOKUP($A1576,'Cleaned - Medical Examinations'!$A$2:$A$2336,'Cleaned - Medical Examinations'!$H$2:$H$2336,0)</f>
        <v>No</v>
      </c>
      <c r="J1576" s="11" t="str">
        <f>_xlfn.XLOOKUP($A1576,'Cleaned - Medical Examinations'!$A$2:$A$2336,'Cleaned - Medical Examinations'!$I$2:$I$2336,0)</f>
        <v>Normal Weight</v>
      </c>
      <c r="K1576" s="11" t="str">
        <f t="shared" si="24"/>
        <v>Non-Diabetic</v>
      </c>
      <c r="L1576" s="14">
        <f>_xlfn.XLOOKUP($A1576,'Cleaned - Hospitalisation Detai'!$A$2:$A$2344,'Cleaned - Hospitalisation Detai'!$J$2:$J$2344,0)</f>
        <v>28082</v>
      </c>
      <c r="M1576" s="19">
        <f>_xlfn.XLOOKUP($A1576,'Cleaned - Hospitalisation Detai'!$A$2:$A$2344,'Cleaned - Hospitalisation Detai'!$F$2:$F$2344,0)</f>
        <v>6374.16</v>
      </c>
      <c r="N1576" s="19" t="str">
        <f>_xlfn.XLOOKUP($A1576,'Cleaned - Hospitalisation Detai'!$A$2:$A$2344,'Cleaned - Hospitalisation Detai'!$G$2:$G$2344,0)</f>
        <v>tier - 2</v>
      </c>
      <c r="O1576" s="19" t="str">
        <f>_xlfn.XLOOKUP($A1576,'Cleaned - Hospitalisation Detai'!$A$2:$A$2344,'Cleaned - Hospitalisation Detai'!$H$2:$H$2344,0)</f>
        <v>tier - 2</v>
      </c>
      <c r="P1576" s="19" t="str">
        <f>_xlfn.XLOOKUP($A1576,'Cleaned - Hospitalisation Detai'!$A$2:$A$2344,'Cleaned - Hospitalisation Detai'!$I$2:$I$2344,0)</f>
        <v>R1013</v>
      </c>
      <c r="Q1576" s="20">
        <f>_xlfn.XLOOKUP($A1576,'Cleaned - Hospitalisation Detai'!$A$2:$A$2344,'Cleaned - Hospitalisation Detai'!$K$2:$K$2344,0)</f>
        <v>46</v>
      </c>
    </row>
    <row r="1577" spans="1:17" ht="15.6" x14ac:dyDescent="0.3">
      <c r="A1577" s="10" t="s">
        <v>795</v>
      </c>
      <c r="B1577" s="11" t="str">
        <f>_xlfn.XLOOKUP(A1577,'Cleaned - Customer Names '!$A$2:$A$2336,'Cleaned - Customer Names '!$C$2:$C$2336,0)</f>
        <v>Cathi</v>
      </c>
      <c r="C1577" s="11">
        <f>_xlfn.XLOOKUP($A1577,'Cleaned - Medical Examinations'!$A$2:$A$2336,'Cleaned - Medical Examinations'!$B$2:$B$2336,0)</f>
        <v>40.564999999999998</v>
      </c>
      <c r="D1577" s="11">
        <f>_xlfn.XLOOKUP($A1577,'Cleaned - Medical Examinations'!$A$2:$A$2336,'Cleaned - Medical Examinations'!$C$2:$C$2336,0)</f>
        <v>5.66</v>
      </c>
      <c r="E1577" s="11" t="str">
        <f>_xlfn.XLOOKUP($A1577,'Cleaned - Medical Examinations'!$A$2:$A$2336,'Cleaned - Medical Examinations'!$D$2:$D$2336,0)</f>
        <v>No</v>
      </c>
      <c r="F1577" s="11" t="str">
        <f>_xlfn.XLOOKUP($A1577,'Cleaned - Medical Examinations'!$A$2:$A$2336,'Cleaned - Medical Examinations'!$E$2:$E$2336,0)</f>
        <v>No</v>
      </c>
      <c r="G1577" s="11" t="str">
        <f>_xlfn.XLOOKUP($A1577,'Cleaned - Medical Examinations'!$A$2:$A$2336,'Cleaned - Medical Examinations'!$F$2:$F$2336,0)</f>
        <v>No</v>
      </c>
      <c r="H1577" s="11">
        <f>_xlfn.XLOOKUP($A1577,'Cleaned - Medical Examinations'!$A$2:$A$2336,'Cleaned - Medical Examinations'!$G$2:$G$2336,0)</f>
        <v>1</v>
      </c>
      <c r="I1577" s="11" t="str">
        <f>_xlfn.XLOOKUP($A1577,'Cleaned - Medical Examinations'!$A$2:$A$2336,'Cleaned - Medical Examinations'!$H$2:$H$2336,0)</f>
        <v>No</v>
      </c>
      <c r="J1577" s="11" t="str">
        <f>_xlfn.XLOOKUP($A1577,'Cleaned - Medical Examinations'!$A$2:$A$2336,'Cleaned - Medical Examinations'!$I$2:$I$2336,0)</f>
        <v>Obesity</v>
      </c>
      <c r="K1577" s="11" t="str">
        <f t="shared" si="24"/>
        <v>Non-Diabetic</v>
      </c>
      <c r="L1577" s="14">
        <f>_xlfn.XLOOKUP($A1577,'Cleaned - Hospitalisation Detai'!$A$2:$A$2344,'Cleaned - Hospitalisation Detai'!$J$2:$J$2344,0)</f>
        <v>30907</v>
      </c>
      <c r="M1577" s="19">
        <f>_xlfn.XLOOKUP($A1577,'Cleaned - Hospitalisation Detai'!$A$2:$A$2344,'Cleaned - Hospitalisation Detai'!$F$2:$F$2344,0)</f>
        <v>6373.56</v>
      </c>
      <c r="N1577" s="19" t="str">
        <f>_xlfn.XLOOKUP($A1577,'Cleaned - Hospitalisation Detai'!$A$2:$A$2344,'Cleaned - Hospitalisation Detai'!$G$2:$G$2344,0)</f>
        <v>tier - 2</v>
      </c>
      <c r="O1577" s="19" t="str">
        <f>_xlfn.XLOOKUP($A1577,'Cleaned - Hospitalisation Detai'!$A$2:$A$2344,'Cleaned - Hospitalisation Detai'!$H$2:$H$2344,0)</f>
        <v>tier - 1</v>
      </c>
      <c r="P1577" s="19" t="str">
        <f>_xlfn.XLOOKUP($A1577,'Cleaned - Hospitalisation Detai'!$A$2:$A$2344,'Cleaned - Hospitalisation Detai'!$I$2:$I$2344,0)</f>
        <v>R1012</v>
      </c>
      <c r="Q1577" s="20">
        <f>_xlfn.XLOOKUP($A1577,'Cleaned - Hospitalisation Detai'!$A$2:$A$2344,'Cleaned - Hospitalisation Detai'!$K$2:$K$2344,0)</f>
        <v>38</v>
      </c>
    </row>
    <row r="1578" spans="1:17" ht="15.6" x14ac:dyDescent="0.3">
      <c r="A1578" s="10" t="s">
        <v>794</v>
      </c>
      <c r="B1578" s="11" t="str">
        <f>_xlfn.XLOOKUP(A1578,'Cleaned - Customer Names '!$A$2:$A$2336,'Cleaned - Customer Names '!$C$2:$C$2336,0)</f>
        <v>Alex M</v>
      </c>
      <c r="C1578" s="11">
        <f>_xlfn.XLOOKUP($A1578,'Cleaned - Medical Examinations'!$A$2:$A$2336,'Cleaned - Medical Examinations'!$B$2:$B$2336,0)</f>
        <v>18.03</v>
      </c>
      <c r="D1578" s="11">
        <f>_xlfn.XLOOKUP($A1578,'Cleaned - Medical Examinations'!$A$2:$A$2336,'Cleaned - Medical Examinations'!$C$2:$C$2336,0)</f>
        <v>10.66</v>
      </c>
      <c r="E1578" s="11" t="str">
        <f>_xlfn.XLOOKUP($A1578,'Cleaned - Medical Examinations'!$A$2:$A$2336,'Cleaned - Medical Examinations'!$D$2:$D$2336,0)</f>
        <v>Yes</v>
      </c>
      <c r="F1578" s="11" t="str">
        <f>_xlfn.XLOOKUP($A1578,'Cleaned - Medical Examinations'!$A$2:$A$2336,'Cleaned - Medical Examinations'!$E$2:$E$2336,0)</f>
        <v>No</v>
      </c>
      <c r="G1578" s="11" t="str">
        <f>_xlfn.XLOOKUP($A1578,'Cleaned - Medical Examinations'!$A$2:$A$2336,'Cleaned - Medical Examinations'!$F$2:$F$2336,0)</f>
        <v>No</v>
      </c>
      <c r="H1578" s="11">
        <f>_xlfn.XLOOKUP($A1578,'Cleaned - Medical Examinations'!$A$2:$A$2336,'Cleaned - Medical Examinations'!$G$2:$G$2336,0)</f>
        <v>2</v>
      </c>
      <c r="I1578" s="11" t="str">
        <f>_xlfn.XLOOKUP($A1578,'Cleaned - Medical Examinations'!$A$2:$A$2336,'Cleaned - Medical Examinations'!$H$2:$H$2336,0)</f>
        <v>No</v>
      </c>
      <c r="J1578" s="11" t="str">
        <f>_xlfn.XLOOKUP($A1578,'Cleaned - Medical Examinations'!$A$2:$A$2336,'Cleaned - Medical Examinations'!$I$2:$I$2336,0)</f>
        <v>Underweight</v>
      </c>
      <c r="K1578" s="11" t="str">
        <f t="shared" si="24"/>
        <v>Diabetic</v>
      </c>
      <c r="L1578" s="14">
        <f>_xlfn.XLOOKUP($A1578,'Cleaned - Hospitalisation Detai'!$A$2:$A$2344,'Cleaned - Hospitalisation Detai'!$J$2:$J$2344,0)</f>
        <v>25881</v>
      </c>
      <c r="M1578" s="19">
        <f>_xlfn.XLOOKUP($A1578,'Cleaned - Hospitalisation Detai'!$A$2:$A$2344,'Cleaned - Hospitalisation Detai'!$F$2:$F$2344,0)</f>
        <v>6367.31</v>
      </c>
      <c r="N1578" s="19" t="str">
        <f>_xlfn.XLOOKUP($A1578,'Cleaned - Hospitalisation Detai'!$A$2:$A$2344,'Cleaned - Hospitalisation Detai'!$G$2:$G$2344,0)</f>
        <v>tier - 2</v>
      </c>
      <c r="O1578" s="19" t="str">
        <f>_xlfn.XLOOKUP($A1578,'Cleaned - Hospitalisation Detai'!$A$2:$A$2344,'Cleaned - Hospitalisation Detai'!$H$2:$H$2344,0)</f>
        <v>tier - 1</v>
      </c>
      <c r="P1578" s="19" t="str">
        <f>_xlfn.XLOOKUP($A1578,'Cleaned - Hospitalisation Detai'!$A$2:$A$2344,'Cleaned - Hospitalisation Detai'!$I$2:$I$2344,0)</f>
        <v>R1013</v>
      </c>
      <c r="Q1578" s="20">
        <f>_xlfn.XLOOKUP($A1578,'Cleaned - Hospitalisation Detai'!$A$2:$A$2344,'Cleaned - Hospitalisation Detai'!$K$2:$K$2344,0)</f>
        <v>52</v>
      </c>
    </row>
    <row r="1579" spans="1:17" ht="15.6" x14ac:dyDescent="0.3">
      <c r="A1579" s="10" t="s">
        <v>793</v>
      </c>
      <c r="B1579" s="11" t="str">
        <f>_xlfn.XLOOKUP(A1579,'Cleaned - Customer Names '!$A$2:$A$2336,'Cleaned - Customer Names '!$C$2:$C$2336,0)</f>
        <v>Liang</v>
      </c>
      <c r="C1579" s="11">
        <f>_xlfn.XLOOKUP($A1579,'Cleaned - Medical Examinations'!$A$2:$A$2336,'Cleaned - Medical Examinations'!$B$2:$B$2336,0)</f>
        <v>34.65</v>
      </c>
      <c r="D1579" s="11">
        <f>_xlfn.XLOOKUP($A1579,'Cleaned - Medical Examinations'!$A$2:$A$2336,'Cleaned - Medical Examinations'!$C$2:$C$2336,0)</f>
        <v>5.98</v>
      </c>
      <c r="E1579" s="11" t="str">
        <f>_xlfn.XLOOKUP($A1579,'Cleaned - Medical Examinations'!$A$2:$A$2336,'Cleaned - Medical Examinations'!$D$2:$D$2336,0)</f>
        <v>Yes</v>
      </c>
      <c r="F1579" s="11" t="str">
        <f>_xlfn.XLOOKUP($A1579,'Cleaned - Medical Examinations'!$A$2:$A$2336,'Cleaned - Medical Examinations'!$E$2:$E$2336,0)</f>
        <v>No</v>
      </c>
      <c r="G1579" s="11" t="str">
        <f>_xlfn.XLOOKUP($A1579,'Cleaned - Medical Examinations'!$A$2:$A$2336,'Cleaned - Medical Examinations'!$F$2:$F$2336,0)</f>
        <v>No</v>
      </c>
      <c r="H1579" s="11">
        <f>_xlfn.XLOOKUP($A1579,'Cleaned - Medical Examinations'!$A$2:$A$2336,'Cleaned - Medical Examinations'!$G$2:$G$2336,0)</f>
        <v>0</v>
      </c>
      <c r="I1579" s="11" t="str">
        <f>_xlfn.XLOOKUP($A1579,'Cleaned - Medical Examinations'!$A$2:$A$2336,'Cleaned - Medical Examinations'!$H$2:$H$2336,0)</f>
        <v>No</v>
      </c>
      <c r="J1579" s="11" t="str">
        <f>_xlfn.XLOOKUP($A1579,'Cleaned - Medical Examinations'!$A$2:$A$2336,'Cleaned - Medical Examinations'!$I$2:$I$2336,0)</f>
        <v>Obesity</v>
      </c>
      <c r="K1579" s="11" t="str">
        <f t="shared" si="24"/>
        <v>Non-Diabetic</v>
      </c>
      <c r="L1579" s="14">
        <f>_xlfn.XLOOKUP($A1579,'Cleaned - Hospitalisation Detai'!$A$2:$A$2344,'Cleaned - Hospitalisation Detai'!$J$2:$J$2344,0)</f>
        <v>35253</v>
      </c>
      <c r="M1579" s="19">
        <f>_xlfn.XLOOKUP($A1579,'Cleaned - Hospitalisation Detai'!$A$2:$A$2344,'Cleaned - Hospitalisation Detai'!$F$2:$F$2344,0)</f>
        <v>6361.47</v>
      </c>
      <c r="N1579" s="19" t="str">
        <f>_xlfn.XLOOKUP($A1579,'Cleaned - Hospitalisation Detai'!$A$2:$A$2344,'Cleaned - Hospitalisation Detai'!$G$2:$G$2344,0)</f>
        <v>tier - 2</v>
      </c>
      <c r="O1579" s="19" t="str">
        <f>_xlfn.XLOOKUP($A1579,'Cleaned - Hospitalisation Detai'!$A$2:$A$2344,'Cleaned - Hospitalisation Detai'!$H$2:$H$2344,0)</f>
        <v>tier - 3</v>
      </c>
      <c r="P1579" s="19" t="str">
        <f>_xlfn.XLOOKUP($A1579,'Cleaned - Hospitalisation Detai'!$A$2:$A$2344,'Cleaned - Hospitalisation Detai'!$I$2:$I$2344,0)</f>
        <v>R1021</v>
      </c>
      <c r="Q1579" s="20">
        <f>_xlfn.XLOOKUP($A1579,'Cleaned - Hospitalisation Detai'!$A$2:$A$2344,'Cleaned - Hospitalisation Detai'!$K$2:$K$2344,0)</f>
        <v>26</v>
      </c>
    </row>
    <row r="1580" spans="1:17" ht="15.6" x14ac:dyDescent="0.3">
      <c r="A1580" s="10" t="s">
        <v>792</v>
      </c>
      <c r="B1580" s="11" t="str">
        <f>_xlfn.XLOOKUP(A1580,'Cleaned - Customer Names '!$A$2:$A$2336,'Cleaned - Customer Names '!$C$2:$C$2336,0)</f>
        <v>Lexy</v>
      </c>
      <c r="C1580" s="11">
        <f>_xlfn.XLOOKUP($A1580,'Cleaned - Medical Examinations'!$A$2:$A$2336,'Cleaned - Medical Examinations'!$B$2:$B$2336,0)</f>
        <v>42.94</v>
      </c>
      <c r="D1580" s="11">
        <f>_xlfn.XLOOKUP($A1580,'Cleaned - Medical Examinations'!$A$2:$A$2336,'Cleaned - Medical Examinations'!$C$2:$C$2336,0)</f>
        <v>4.34</v>
      </c>
      <c r="E1580" s="11" t="str">
        <f>_xlfn.XLOOKUP($A1580,'Cleaned - Medical Examinations'!$A$2:$A$2336,'Cleaned - Medical Examinations'!$D$2:$D$2336,0)</f>
        <v>No</v>
      </c>
      <c r="F1580" s="11" t="str">
        <f>_xlfn.XLOOKUP($A1580,'Cleaned - Medical Examinations'!$A$2:$A$2336,'Cleaned - Medical Examinations'!$E$2:$E$2336,0)</f>
        <v>No</v>
      </c>
      <c r="G1580" s="11" t="str">
        <f>_xlfn.XLOOKUP($A1580,'Cleaned - Medical Examinations'!$A$2:$A$2336,'Cleaned - Medical Examinations'!$F$2:$F$2336,0)</f>
        <v>No</v>
      </c>
      <c r="H1580" s="11">
        <f>_xlfn.XLOOKUP($A1580,'Cleaned - Medical Examinations'!$A$2:$A$2336,'Cleaned - Medical Examinations'!$G$2:$G$2336,0)</f>
        <v>0</v>
      </c>
      <c r="I1580" s="11" t="str">
        <f>_xlfn.XLOOKUP($A1580,'Cleaned - Medical Examinations'!$A$2:$A$2336,'Cleaned - Medical Examinations'!$H$2:$H$2336,0)</f>
        <v>No</v>
      </c>
      <c r="J1580" s="11" t="str">
        <f>_xlfn.XLOOKUP($A1580,'Cleaned - Medical Examinations'!$A$2:$A$2336,'Cleaned - Medical Examinations'!$I$2:$I$2336,0)</f>
        <v>Obesity</v>
      </c>
      <c r="K1580" s="11" t="str">
        <f t="shared" si="24"/>
        <v>Non-Diabetic</v>
      </c>
      <c r="L1580" s="14">
        <f>_xlfn.XLOOKUP($A1580,'Cleaned - Hospitalisation Detai'!$A$2:$A$2344,'Cleaned - Hospitalisation Detai'!$J$2:$J$2344,0)</f>
        <v>32683</v>
      </c>
      <c r="M1580" s="19">
        <f>_xlfn.XLOOKUP($A1580,'Cleaned - Hospitalisation Detai'!$A$2:$A$2344,'Cleaned - Hospitalisation Detai'!$F$2:$F$2344,0)</f>
        <v>6360.99</v>
      </c>
      <c r="N1580" s="19" t="str">
        <f>_xlfn.XLOOKUP($A1580,'Cleaned - Hospitalisation Detai'!$A$2:$A$2344,'Cleaned - Hospitalisation Detai'!$G$2:$G$2344,0)</f>
        <v>tier - 2</v>
      </c>
      <c r="O1580" s="19" t="str">
        <f>_xlfn.XLOOKUP($A1580,'Cleaned - Hospitalisation Detai'!$A$2:$A$2344,'Cleaned - Hospitalisation Detai'!$H$2:$H$2344,0)</f>
        <v>tier - 2</v>
      </c>
      <c r="P1580" s="19" t="str">
        <f>_xlfn.XLOOKUP($A1580,'Cleaned - Hospitalisation Detai'!$A$2:$A$2344,'Cleaned - Hospitalisation Detai'!$I$2:$I$2344,0)</f>
        <v>R1012</v>
      </c>
      <c r="Q1580" s="20">
        <f>_xlfn.XLOOKUP($A1580,'Cleaned - Hospitalisation Detai'!$A$2:$A$2344,'Cleaned - Hospitalisation Detai'!$K$2:$K$2344,0)</f>
        <v>33</v>
      </c>
    </row>
    <row r="1581" spans="1:17" ht="15.6" x14ac:dyDescent="0.3">
      <c r="A1581" s="10" t="s">
        <v>791</v>
      </c>
      <c r="B1581" s="11" t="str">
        <f>_xlfn.XLOOKUP(A1581,'Cleaned - Customer Names '!$A$2:$A$2336,'Cleaned - Customer Names '!$C$2:$C$2336,0)</f>
        <v>Michael</v>
      </c>
      <c r="C1581" s="11">
        <f>_xlfn.XLOOKUP($A1581,'Cleaned - Medical Examinations'!$A$2:$A$2336,'Cleaned - Medical Examinations'!$B$2:$B$2336,0)</f>
        <v>31.254999999999999</v>
      </c>
      <c r="D1581" s="11">
        <f>_xlfn.XLOOKUP($A1581,'Cleaned - Medical Examinations'!$A$2:$A$2336,'Cleaned - Medical Examinations'!$C$2:$C$2336,0)</f>
        <v>5.17</v>
      </c>
      <c r="E1581" s="11" t="str">
        <f>_xlfn.XLOOKUP($A1581,'Cleaned - Medical Examinations'!$A$2:$A$2336,'Cleaned - Medical Examinations'!$D$2:$D$2336,0)</f>
        <v>No</v>
      </c>
      <c r="F1581" s="11" t="str">
        <f>_xlfn.XLOOKUP($A1581,'Cleaned - Medical Examinations'!$A$2:$A$2336,'Cleaned - Medical Examinations'!$E$2:$E$2336,0)</f>
        <v>No</v>
      </c>
      <c r="G1581" s="11" t="str">
        <f>_xlfn.XLOOKUP($A1581,'Cleaned - Medical Examinations'!$A$2:$A$2336,'Cleaned - Medical Examinations'!$F$2:$F$2336,0)</f>
        <v>No</v>
      </c>
      <c r="H1581" s="11">
        <f>_xlfn.XLOOKUP($A1581,'Cleaned - Medical Examinations'!$A$2:$A$2336,'Cleaned - Medical Examinations'!$G$2:$G$2336,0)</f>
        <v>0</v>
      </c>
      <c r="I1581" s="11" t="str">
        <f>_xlfn.XLOOKUP($A1581,'Cleaned - Medical Examinations'!$A$2:$A$2336,'Cleaned - Medical Examinations'!$H$2:$H$2336,0)</f>
        <v>No</v>
      </c>
      <c r="J1581" s="11" t="str">
        <f>_xlfn.XLOOKUP($A1581,'Cleaned - Medical Examinations'!$A$2:$A$2336,'Cleaned - Medical Examinations'!$I$2:$I$2336,0)</f>
        <v>Obesity</v>
      </c>
      <c r="K1581" s="11" t="str">
        <f t="shared" si="24"/>
        <v>Non-Diabetic</v>
      </c>
      <c r="L1581" s="14">
        <f>_xlfn.XLOOKUP($A1581,'Cleaned - Hospitalisation Detai'!$A$2:$A$2344,'Cleaned - Hospitalisation Detai'!$J$2:$J$2344,0)</f>
        <v>29524</v>
      </c>
      <c r="M1581" s="19">
        <f>_xlfn.XLOOKUP($A1581,'Cleaned - Hospitalisation Detai'!$A$2:$A$2344,'Cleaned - Hospitalisation Detai'!$F$2:$F$2344,0)</f>
        <v>6358.78</v>
      </c>
      <c r="N1581" s="19" t="str">
        <f>_xlfn.XLOOKUP($A1581,'Cleaned - Hospitalisation Detai'!$A$2:$A$2344,'Cleaned - Hospitalisation Detai'!$G$2:$G$2344,0)</f>
        <v>tier - 2</v>
      </c>
      <c r="O1581" s="19" t="str">
        <f>_xlfn.XLOOKUP($A1581,'Cleaned - Hospitalisation Detai'!$A$2:$A$2344,'Cleaned - Hospitalisation Detai'!$H$2:$H$2344,0)</f>
        <v>tier - 1</v>
      </c>
      <c r="P1581" s="19" t="str">
        <f>_xlfn.XLOOKUP($A1581,'Cleaned - Hospitalisation Detai'!$A$2:$A$2344,'Cleaned - Hospitalisation Detai'!$I$2:$I$2344,0)</f>
        <v>R1012</v>
      </c>
      <c r="Q1581" s="20">
        <f>_xlfn.XLOOKUP($A1581,'Cleaned - Hospitalisation Detai'!$A$2:$A$2344,'Cleaned - Hospitalisation Detai'!$K$2:$K$2344,0)</f>
        <v>42</v>
      </c>
    </row>
    <row r="1582" spans="1:17" ht="15.6" x14ac:dyDescent="0.3">
      <c r="A1582" s="10" t="s">
        <v>790</v>
      </c>
      <c r="B1582" s="11" t="str">
        <f>_xlfn.XLOOKUP(A1582,'Cleaned - Customer Names '!$A$2:$A$2336,'Cleaned - Customer Names '!$C$2:$C$2336,0)</f>
        <v>Samuel L</v>
      </c>
      <c r="C1582" s="11">
        <f>_xlfn.XLOOKUP($A1582,'Cleaned - Medical Examinations'!$A$2:$A$2336,'Cleaned - Medical Examinations'!$B$2:$B$2336,0)</f>
        <v>45.43</v>
      </c>
      <c r="D1582" s="11">
        <f>_xlfn.XLOOKUP($A1582,'Cleaned - Medical Examinations'!$A$2:$A$2336,'Cleaned - Medical Examinations'!$C$2:$C$2336,0)</f>
        <v>4.2300000000000004</v>
      </c>
      <c r="E1582" s="11" t="str">
        <f>_xlfn.XLOOKUP($A1582,'Cleaned - Medical Examinations'!$A$2:$A$2336,'Cleaned - Medical Examinations'!$D$2:$D$2336,0)</f>
        <v>Yes</v>
      </c>
      <c r="F1582" s="11" t="str">
        <f>_xlfn.XLOOKUP($A1582,'Cleaned - Medical Examinations'!$A$2:$A$2336,'Cleaned - Medical Examinations'!$E$2:$E$2336,0)</f>
        <v>No</v>
      </c>
      <c r="G1582" s="11" t="str">
        <f>_xlfn.XLOOKUP($A1582,'Cleaned - Medical Examinations'!$A$2:$A$2336,'Cleaned - Medical Examinations'!$F$2:$F$2336,0)</f>
        <v>Yes</v>
      </c>
      <c r="H1582" s="11">
        <f>_xlfn.XLOOKUP($A1582,'Cleaned - Medical Examinations'!$A$2:$A$2336,'Cleaned - Medical Examinations'!$G$2:$G$2336,0)</f>
        <v>1</v>
      </c>
      <c r="I1582" s="11" t="str">
        <f>_xlfn.XLOOKUP($A1582,'Cleaned - Medical Examinations'!$A$2:$A$2336,'Cleaned - Medical Examinations'!$H$2:$H$2336,0)</f>
        <v>No</v>
      </c>
      <c r="J1582" s="11" t="str">
        <f>_xlfn.XLOOKUP($A1582,'Cleaned - Medical Examinations'!$A$2:$A$2336,'Cleaned - Medical Examinations'!$I$2:$I$2336,0)</f>
        <v>Obesity</v>
      </c>
      <c r="K1582" s="11" t="str">
        <f t="shared" si="24"/>
        <v>Non-Diabetic</v>
      </c>
      <c r="L1582" s="14">
        <f>_xlfn.XLOOKUP($A1582,'Cleaned - Hospitalisation Detai'!$A$2:$A$2344,'Cleaned - Hospitalisation Detai'!$J$2:$J$2344,0)</f>
        <v>30547</v>
      </c>
      <c r="M1582" s="19">
        <f>_xlfn.XLOOKUP($A1582,'Cleaned - Hospitalisation Detai'!$A$2:$A$2344,'Cleaned - Hospitalisation Detai'!$F$2:$F$2344,0)</f>
        <v>6356.27</v>
      </c>
      <c r="N1582" s="19" t="str">
        <f>_xlfn.XLOOKUP($A1582,'Cleaned - Hospitalisation Detai'!$A$2:$A$2344,'Cleaned - Hospitalisation Detai'!$G$2:$G$2344,0)</f>
        <v>tier - 3</v>
      </c>
      <c r="O1582" s="19" t="str">
        <f>_xlfn.XLOOKUP($A1582,'Cleaned - Hospitalisation Detai'!$A$2:$A$2344,'Cleaned - Hospitalisation Detai'!$H$2:$H$2344,0)</f>
        <v>tier - 2</v>
      </c>
      <c r="P1582" s="19" t="str">
        <f>_xlfn.XLOOKUP($A1582,'Cleaned - Hospitalisation Detai'!$A$2:$A$2344,'Cleaned - Hospitalisation Detai'!$I$2:$I$2344,0)</f>
        <v>R1013</v>
      </c>
      <c r="Q1582" s="20">
        <f>_xlfn.XLOOKUP($A1582,'Cleaned - Hospitalisation Detai'!$A$2:$A$2344,'Cleaned - Hospitalisation Detai'!$K$2:$K$2344,0)</f>
        <v>39</v>
      </c>
    </row>
    <row r="1583" spans="1:17" ht="15.6" x14ac:dyDescent="0.3">
      <c r="A1583" s="10" t="s">
        <v>789</v>
      </c>
      <c r="B1583" s="11" t="str">
        <f>_xlfn.XLOOKUP(A1583,'Cleaned - Customer Names '!$A$2:$A$2336,'Cleaned - Customer Names '!$C$2:$C$2336,0)</f>
        <v>Spencer A.</v>
      </c>
      <c r="C1583" s="11">
        <f>_xlfn.XLOOKUP($A1583,'Cleaned - Medical Examinations'!$A$2:$A$2336,'Cleaned - Medical Examinations'!$B$2:$B$2336,0)</f>
        <v>32.340000000000003</v>
      </c>
      <c r="D1583" s="11">
        <f>_xlfn.XLOOKUP($A1583,'Cleaned - Medical Examinations'!$A$2:$A$2336,'Cleaned - Medical Examinations'!$C$2:$C$2336,0)</f>
        <v>4.88</v>
      </c>
      <c r="E1583" s="11" t="str">
        <f>_xlfn.XLOOKUP($A1583,'Cleaned - Medical Examinations'!$A$2:$A$2336,'Cleaned - Medical Examinations'!$D$2:$D$2336,0)</f>
        <v>Yes</v>
      </c>
      <c r="F1583" s="11" t="str">
        <f>_xlfn.XLOOKUP($A1583,'Cleaned - Medical Examinations'!$A$2:$A$2336,'Cleaned - Medical Examinations'!$E$2:$E$2336,0)</f>
        <v>No</v>
      </c>
      <c r="G1583" s="11" t="str">
        <f>_xlfn.XLOOKUP($A1583,'Cleaned - Medical Examinations'!$A$2:$A$2336,'Cleaned - Medical Examinations'!$F$2:$F$2336,0)</f>
        <v>Yes</v>
      </c>
      <c r="H1583" s="11">
        <f>_xlfn.XLOOKUP($A1583,'Cleaned - Medical Examinations'!$A$2:$A$2336,'Cleaned - Medical Examinations'!$G$2:$G$2336,0)</f>
        <v>1</v>
      </c>
      <c r="I1583" s="11" t="str">
        <f>_xlfn.XLOOKUP($A1583,'Cleaned - Medical Examinations'!$A$2:$A$2336,'Cleaned - Medical Examinations'!$H$2:$H$2336,0)</f>
        <v>No</v>
      </c>
      <c r="J1583" s="11" t="str">
        <f>_xlfn.XLOOKUP($A1583,'Cleaned - Medical Examinations'!$A$2:$A$2336,'Cleaned - Medical Examinations'!$I$2:$I$2336,0)</f>
        <v>Obesity</v>
      </c>
      <c r="K1583" s="11" t="str">
        <f t="shared" si="24"/>
        <v>Non-Diabetic</v>
      </c>
      <c r="L1583" s="14">
        <f>_xlfn.XLOOKUP($A1583,'Cleaned - Hospitalisation Detai'!$A$2:$A$2344,'Cleaned - Hospitalisation Detai'!$J$2:$J$2344,0)</f>
        <v>30610</v>
      </c>
      <c r="M1583" s="19">
        <f>_xlfn.XLOOKUP($A1583,'Cleaned - Hospitalisation Detai'!$A$2:$A$2344,'Cleaned - Hospitalisation Detai'!$F$2:$F$2344,0)</f>
        <v>6338.08</v>
      </c>
      <c r="N1583" s="19" t="str">
        <f>_xlfn.XLOOKUP($A1583,'Cleaned - Hospitalisation Detai'!$A$2:$A$2344,'Cleaned - Hospitalisation Detai'!$G$2:$G$2344,0)</f>
        <v>tier - 2</v>
      </c>
      <c r="O1583" s="19" t="str">
        <f>_xlfn.XLOOKUP($A1583,'Cleaned - Hospitalisation Detai'!$A$2:$A$2344,'Cleaned - Hospitalisation Detai'!$H$2:$H$2344,0)</f>
        <v>tier - 1</v>
      </c>
      <c r="P1583" s="19" t="str">
        <f>_xlfn.XLOOKUP($A1583,'Cleaned - Hospitalisation Detai'!$A$2:$A$2344,'Cleaned - Hospitalisation Detai'!$I$2:$I$2344,0)</f>
        <v>R1013</v>
      </c>
      <c r="Q1583" s="20">
        <f>_xlfn.XLOOKUP($A1583,'Cleaned - Hospitalisation Detai'!$A$2:$A$2344,'Cleaned - Hospitalisation Detai'!$K$2:$K$2344,0)</f>
        <v>39</v>
      </c>
    </row>
    <row r="1584" spans="1:17" ht="15.6" x14ac:dyDescent="0.3">
      <c r="A1584" s="10" t="s">
        <v>788</v>
      </c>
      <c r="B1584" s="11" t="str">
        <f>_xlfn.XLOOKUP(A1584,'Cleaned - Customer Names '!$A$2:$A$2336,'Cleaned - Customer Names '!$C$2:$C$2336,0)</f>
        <v>Rochelle</v>
      </c>
      <c r="C1584" s="11">
        <f>_xlfn.XLOOKUP($A1584,'Cleaned - Medical Examinations'!$A$2:$A$2336,'Cleaned - Medical Examinations'!$B$2:$B$2336,0)</f>
        <v>25.46</v>
      </c>
      <c r="D1584" s="11">
        <f>_xlfn.XLOOKUP($A1584,'Cleaned - Medical Examinations'!$A$2:$A$2336,'Cleaned - Medical Examinations'!$C$2:$C$2336,0)</f>
        <v>9.7100000000000009</v>
      </c>
      <c r="E1584" s="11" t="str">
        <f>_xlfn.XLOOKUP($A1584,'Cleaned - Medical Examinations'!$A$2:$A$2336,'Cleaned - Medical Examinations'!$D$2:$D$2336,0)</f>
        <v>Yes</v>
      </c>
      <c r="F1584" s="11" t="str">
        <f>_xlfn.XLOOKUP($A1584,'Cleaned - Medical Examinations'!$A$2:$A$2336,'Cleaned - Medical Examinations'!$E$2:$E$2336,0)</f>
        <v>No</v>
      </c>
      <c r="G1584" s="11" t="str">
        <f>_xlfn.XLOOKUP($A1584,'Cleaned - Medical Examinations'!$A$2:$A$2336,'Cleaned - Medical Examinations'!$F$2:$F$2336,0)</f>
        <v>No</v>
      </c>
      <c r="H1584" s="11">
        <f>_xlfn.XLOOKUP($A1584,'Cleaned - Medical Examinations'!$A$2:$A$2336,'Cleaned - Medical Examinations'!$G$2:$G$2336,0)</f>
        <v>1</v>
      </c>
      <c r="I1584" s="11" t="str">
        <f>_xlfn.XLOOKUP($A1584,'Cleaned - Medical Examinations'!$A$2:$A$2336,'Cleaned - Medical Examinations'!$H$2:$H$2336,0)</f>
        <v>No</v>
      </c>
      <c r="J1584" s="11" t="str">
        <f>_xlfn.XLOOKUP($A1584,'Cleaned - Medical Examinations'!$A$2:$A$2336,'Cleaned - Medical Examinations'!$I$2:$I$2336,0)</f>
        <v>Overweight</v>
      </c>
      <c r="K1584" s="11" t="str">
        <f t="shared" si="24"/>
        <v>Diabetic</v>
      </c>
      <c r="L1584" s="14">
        <f>_xlfn.XLOOKUP($A1584,'Cleaned - Hospitalisation Detai'!$A$2:$A$2344,'Cleaned - Hospitalisation Detai'!$J$2:$J$2344,0)</f>
        <v>31680</v>
      </c>
      <c r="M1584" s="19">
        <f>_xlfn.XLOOKUP($A1584,'Cleaned - Hospitalisation Detai'!$A$2:$A$2344,'Cleaned - Hospitalisation Detai'!$F$2:$F$2344,0)</f>
        <v>6335.64</v>
      </c>
      <c r="N1584" s="19" t="str">
        <f>_xlfn.XLOOKUP($A1584,'Cleaned - Hospitalisation Detai'!$A$2:$A$2344,'Cleaned - Hospitalisation Detai'!$G$2:$G$2344,0)</f>
        <v>tier - 2</v>
      </c>
      <c r="O1584" s="19" t="str">
        <f>_xlfn.XLOOKUP($A1584,'Cleaned - Hospitalisation Detai'!$A$2:$A$2344,'Cleaned - Hospitalisation Detai'!$H$2:$H$2344,0)</f>
        <v>tier - 2</v>
      </c>
      <c r="P1584" s="19" t="str">
        <f>_xlfn.XLOOKUP($A1584,'Cleaned - Hospitalisation Detai'!$A$2:$A$2344,'Cleaned - Hospitalisation Detai'!$I$2:$I$2344,0)</f>
        <v>R1013</v>
      </c>
      <c r="Q1584" s="20">
        <f>_xlfn.XLOOKUP($A1584,'Cleaned - Hospitalisation Detai'!$A$2:$A$2344,'Cleaned - Hospitalisation Detai'!$K$2:$K$2344,0)</f>
        <v>36</v>
      </c>
    </row>
    <row r="1585" spans="1:17" ht="15.6" x14ac:dyDescent="0.3">
      <c r="A1585" s="10" t="s">
        <v>787</v>
      </c>
      <c r="B1585" s="11" t="str">
        <f>_xlfn.XLOOKUP(A1585,'Cleaned - Customer Names '!$A$2:$A$2336,'Cleaned - Customer Names '!$C$2:$C$2336,0)</f>
        <v>Paula</v>
      </c>
      <c r="C1585" s="11">
        <f>_xlfn.XLOOKUP($A1585,'Cleaned - Medical Examinations'!$A$2:$A$2336,'Cleaned - Medical Examinations'!$B$2:$B$2336,0)</f>
        <v>37.145000000000003</v>
      </c>
      <c r="D1585" s="11">
        <f>_xlfn.XLOOKUP($A1585,'Cleaned - Medical Examinations'!$A$2:$A$2336,'Cleaned - Medical Examinations'!$C$2:$C$2336,0)</f>
        <v>5.32</v>
      </c>
      <c r="E1585" s="11" t="str">
        <f>_xlfn.XLOOKUP($A1585,'Cleaned - Medical Examinations'!$A$2:$A$2336,'Cleaned - Medical Examinations'!$D$2:$D$2336,0)</f>
        <v>No</v>
      </c>
      <c r="F1585" s="11" t="str">
        <f>_xlfn.XLOOKUP($A1585,'Cleaned - Medical Examinations'!$A$2:$A$2336,'Cleaned - Medical Examinations'!$E$2:$E$2336,0)</f>
        <v>No</v>
      </c>
      <c r="G1585" s="11" t="str">
        <f>_xlfn.XLOOKUP($A1585,'Cleaned - Medical Examinations'!$A$2:$A$2336,'Cleaned - Medical Examinations'!$F$2:$F$2336,0)</f>
        <v>No</v>
      </c>
      <c r="H1585" s="11">
        <f>_xlfn.XLOOKUP($A1585,'Cleaned - Medical Examinations'!$A$2:$A$2336,'Cleaned - Medical Examinations'!$G$2:$G$2336,0)</f>
        <v>0</v>
      </c>
      <c r="I1585" s="11" t="str">
        <f>_xlfn.XLOOKUP($A1585,'Cleaned - Medical Examinations'!$A$2:$A$2336,'Cleaned - Medical Examinations'!$H$2:$H$2336,0)</f>
        <v>No</v>
      </c>
      <c r="J1585" s="11" t="str">
        <f>_xlfn.XLOOKUP($A1585,'Cleaned - Medical Examinations'!$A$2:$A$2336,'Cleaned - Medical Examinations'!$I$2:$I$2336,0)</f>
        <v>Obesity</v>
      </c>
      <c r="K1585" s="11" t="str">
        <f t="shared" si="24"/>
        <v>Non-Diabetic</v>
      </c>
      <c r="L1585" s="14">
        <f>_xlfn.XLOOKUP($A1585,'Cleaned - Hospitalisation Detai'!$A$2:$A$2344,'Cleaned - Hospitalisation Detai'!$J$2:$J$2344,0)</f>
        <v>33098</v>
      </c>
      <c r="M1585" s="19">
        <f>_xlfn.XLOOKUP($A1585,'Cleaned - Hospitalisation Detai'!$A$2:$A$2344,'Cleaned - Hospitalisation Detai'!$F$2:$F$2344,0)</f>
        <v>6334.34</v>
      </c>
      <c r="N1585" s="19" t="str">
        <f>_xlfn.XLOOKUP($A1585,'Cleaned - Hospitalisation Detai'!$A$2:$A$2344,'Cleaned - Hospitalisation Detai'!$G$2:$G$2344,0)</f>
        <v>tier - 2</v>
      </c>
      <c r="O1585" s="19" t="str">
        <f>_xlfn.XLOOKUP($A1585,'Cleaned - Hospitalisation Detai'!$A$2:$A$2344,'Cleaned - Hospitalisation Detai'!$H$2:$H$2344,0)</f>
        <v>tier - 2</v>
      </c>
      <c r="P1585" s="19" t="str">
        <f>_xlfn.XLOOKUP($A1585,'Cleaned - Hospitalisation Detai'!$A$2:$A$2344,'Cleaned - Hospitalisation Detai'!$I$2:$I$2344,0)</f>
        <v>R1024</v>
      </c>
      <c r="Q1585" s="20">
        <f>_xlfn.XLOOKUP($A1585,'Cleaned - Hospitalisation Detai'!$A$2:$A$2344,'Cleaned - Hospitalisation Detai'!$K$2:$K$2344,0)</f>
        <v>32</v>
      </c>
    </row>
    <row r="1586" spans="1:17" ht="15.6" x14ac:dyDescent="0.3">
      <c r="A1586" s="10" t="s">
        <v>786</v>
      </c>
      <c r="B1586" s="11" t="str">
        <f>_xlfn.XLOOKUP(A1586,'Cleaned - Customer Names '!$A$2:$A$2336,'Cleaned - Customer Names '!$C$2:$C$2336,0)</f>
        <v>Madeline E.</v>
      </c>
      <c r="C1586" s="11">
        <f>_xlfn.XLOOKUP($A1586,'Cleaned - Medical Examinations'!$A$2:$A$2336,'Cleaned - Medical Examinations'!$B$2:$B$2336,0)</f>
        <v>30.8</v>
      </c>
      <c r="D1586" s="11">
        <f>_xlfn.XLOOKUP($A1586,'Cleaned - Medical Examinations'!$A$2:$A$2336,'Cleaned - Medical Examinations'!$C$2:$C$2336,0)</f>
        <v>5.83</v>
      </c>
      <c r="E1586" s="11" t="str">
        <f>_xlfn.XLOOKUP($A1586,'Cleaned - Medical Examinations'!$A$2:$A$2336,'Cleaned - Medical Examinations'!$D$2:$D$2336,0)</f>
        <v>Yes</v>
      </c>
      <c r="F1586" s="11" t="str">
        <f>_xlfn.XLOOKUP($A1586,'Cleaned - Medical Examinations'!$A$2:$A$2336,'Cleaned - Medical Examinations'!$E$2:$E$2336,0)</f>
        <v>No</v>
      </c>
      <c r="G1586" s="11" t="str">
        <f>_xlfn.XLOOKUP($A1586,'Cleaned - Medical Examinations'!$A$2:$A$2336,'Cleaned - Medical Examinations'!$F$2:$F$2336,0)</f>
        <v>No</v>
      </c>
      <c r="H1586" s="11">
        <f>_xlfn.XLOOKUP($A1586,'Cleaned - Medical Examinations'!$A$2:$A$2336,'Cleaned - Medical Examinations'!$G$2:$G$2336,0)</f>
        <v>0</v>
      </c>
      <c r="I1586" s="11" t="str">
        <f>_xlfn.XLOOKUP($A1586,'Cleaned - Medical Examinations'!$A$2:$A$2336,'Cleaned - Medical Examinations'!$H$2:$H$2336,0)</f>
        <v>No</v>
      </c>
      <c r="J1586" s="11" t="str">
        <f>_xlfn.XLOOKUP($A1586,'Cleaned - Medical Examinations'!$A$2:$A$2336,'Cleaned - Medical Examinations'!$I$2:$I$2336,0)</f>
        <v>Obesity</v>
      </c>
      <c r="K1586" s="11" t="str">
        <f t="shared" si="24"/>
        <v>Non-Diabetic</v>
      </c>
      <c r="L1586" s="14">
        <f>_xlfn.XLOOKUP($A1586,'Cleaned - Hospitalisation Detai'!$A$2:$A$2344,'Cleaned - Hospitalisation Detai'!$J$2:$J$2344,0)</f>
        <v>31396</v>
      </c>
      <c r="M1586" s="19">
        <f>_xlfn.XLOOKUP($A1586,'Cleaned - Hospitalisation Detai'!$A$2:$A$2344,'Cleaned - Hospitalisation Detai'!$F$2:$F$2344,0)</f>
        <v>6313.76</v>
      </c>
      <c r="N1586" s="19" t="str">
        <f>_xlfn.XLOOKUP($A1586,'Cleaned - Hospitalisation Detai'!$A$2:$A$2344,'Cleaned - Hospitalisation Detai'!$G$2:$G$2344,0)</f>
        <v>tier - 2</v>
      </c>
      <c r="O1586" s="19" t="str">
        <f>_xlfn.XLOOKUP($A1586,'Cleaned - Hospitalisation Detai'!$A$2:$A$2344,'Cleaned - Hospitalisation Detai'!$H$2:$H$2344,0)</f>
        <v>tier - 1</v>
      </c>
      <c r="P1586" s="19" t="str">
        <f>_xlfn.XLOOKUP($A1586,'Cleaned - Hospitalisation Detai'!$A$2:$A$2344,'Cleaned - Hospitalisation Detai'!$I$2:$I$2344,0)</f>
        <v>R1013</v>
      </c>
      <c r="Q1586" s="20">
        <f>_xlfn.XLOOKUP($A1586,'Cleaned - Hospitalisation Detai'!$A$2:$A$2344,'Cleaned - Hospitalisation Detai'!$K$2:$K$2344,0)</f>
        <v>37</v>
      </c>
    </row>
    <row r="1587" spans="1:17" ht="15.6" x14ac:dyDescent="0.3">
      <c r="A1587" s="10" t="s">
        <v>785</v>
      </c>
      <c r="B1587" s="11" t="str">
        <f>_xlfn.XLOOKUP(A1587,'Cleaned - Customer Names '!$A$2:$A$2336,'Cleaned - Customer Names '!$C$2:$C$2336,0)</f>
        <v>Maria Isabel</v>
      </c>
      <c r="C1587" s="11">
        <f>_xlfn.XLOOKUP($A1587,'Cleaned - Medical Examinations'!$A$2:$A$2336,'Cleaned - Medical Examinations'!$B$2:$B$2336,0)</f>
        <v>29.5</v>
      </c>
      <c r="D1587" s="11">
        <f>_xlfn.XLOOKUP($A1587,'Cleaned - Medical Examinations'!$A$2:$A$2336,'Cleaned - Medical Examinations'!$C$2:$C$2336,0)</f>
        <v>5.54</v>
      </c>
      <c r="E1587" s="11" t="str">
        <f>_xlfn.XLOOKUP($A1587,'Cleaned - Medical Examinations'!$A$2:$A$2336,'Cleaned - Medical Examinations'!$D$2:$D$2336,0)</f>
        <v>Yes</v>
      </c>
      <c r="F1587" s="11" t="str">
        <f>_xlfn.XLOOKUP($A1587,'Cleaned - Medical Examinations'!$A$2:$A$2336,'Cleaned - Medical Examinations'!$E$2:$E$2336,0)</f>
        <v>No</v>
      </c>
      <c r="G1587" s="11" t="str">
        <f>_xlfn.XLOOKUP($A1587,'Cleaned - Medical Examinations'!$A$2:$A$2336,'Cleaned - Medical Examinations'!$F$2:$F$2336,0)</f>
        <v>No</v>
      </c>
      <c r="H1587" s="11">
        <f>_xlfn.XLOOKUP($A1587,'Cleaned - Medical Examinations'!$A$2:$A$2336,'Cleaned - Medical Examinations'!$G$2:$G$2336,0)</f>
        <v>0</v>
      </c>
      <c r="I1587" s="11" t="str">
        <f>_xlfn.XLOOKUP($A1587,'Cleaned - Medical Examinations'!$A$2:$A$2336,'Cleaned - Medical Examinations'!$H$2:$H$2336,0)</f>
        <v>No</v>
      </c>
      <c r="J1587" s="11" t="str">
        <f>_xlfn.XLOOKUP($A1587,'Cleaned - Medical Examinations'!$A$2:$A$2336,'Cleaned - Medical Examinations'!$I$2:$I$2336,0)</f>
        <v>Overweight</v>
      </c>
      <c r="K1587" s="11" t="str">
        <f t="shared" si="24"/>
        <v>Non-Diabetic</v>
      </c>
      <c r="L1587" s="14">
        <f>_xlfn.XLOOKUP($A1587,'Cleaned - Hospitalisation Detai'!$A$2:$A$2344,'Cleaned - Hospitalisation Detai'!$J$2:$J$2344,0)</f>
        <v>31370</v>
      </c>
      <c r="M1587" s="19">
        <f>_xlfn.XLOOKUP($A1587,'Cleaned - Hospitalisation Detai'!$A$2:$A$2344,'Cleaned - Hospitalisation Detai'!$F$2:$F$2344,0)</f>
        <v>6311.95</v>
      </c>
      <c r="N1587" s="19" t="str">
        <f>_xlfn.XLOOKUP($A1587,'Cleaned - Hospitalisation Detai'!$A$2:$A$2344,'Cleaned - Hospitalisation Detai'!$G$2:$G$2344,0)</f>
        <v>tier - 2</v>
      </c>
      <c r="O1587" s="19" t="str">
        <f>_xlfn.XLOOKUP($A1587,'Cleaned - Hospitalisation Detai'!$A$2:$A$2344,'Cleaned - Hospitalisation Detai'!$H$2:$H$2344,0)</f>
        <v>tier - 1</v>
      </c>
      <c r="P1587" s="19" t="str">
        <f>_xlfn.XLOOKUP($A1587,'Cleaned - Hospitalisation Detai'!$A$2:$A$2344,'Cleaned - Hospitalisation Detai'!$I$2:$I$2344,0)</f>
        <v>R1011</v>
      </c>
      <c r="Q1587" s="20">
        <f>_xlfn.XLOOKUP($A1587,'Cleaned - Hospitalisation Detai'!$A$2:$A$2344,'Cleaned - Hospitalisation Detai'!$K$2:$K$2344,0)</f>
        <v>37</v>
      </c>
    </row>
    <row r="1588" spans="1:17" ht="15.6" x14ac:dyDescent="0.3">
      <c r="A1588" s="10" t="s">
        <v>784</v>
      </c>
      <c r="B1588" s="11" t="str">
        <f>_xlfn.XLOOKUP(A1588,'Cleaned - Customer Names '!$A$2:$A$2336,'Cleaned - Customer Names '!$C$2:$C$2336,0)</f>
        <v>Arthur M.</v>
      </c>
      <c r="C1588" s="11">
        <f>_xlfn.XLOOKUP($A1588,'Cleaned - Medical Examinations'!$A$2:$A$2336,'Cleaned - Medical Examinations'!$B$2:$B$2336,0)</f>
        <v>43.39</v>
      </c>
      <c r="D1588" s="11">
        <f>_xlfn.XLOOKUP($A1588,'Cleaned - Medical Examinations'!$A$2:$A$2336,'Cleaned - Medical Examinations'!$C$2:$C$2336,0)</f>
        <v>5.85</v>
      </c>
      <c r="E1588" s="11" t="str">
        <f>_xlfn.XLOOKUP($A1588,'Cleaned - Medical Examinations'!$A$2:$A$2336,'Cleaned - Medical Examinations'!$D$2:$D$2336,0)</f>
        <v>No</v>
      </c>
      <c r="F1588" s="11" t="str">
        <f>_xlfn.XLOOKUP($A1588,'Cleaned - Medical Examinations'!$A$2:$A$2336,'Cleaned - Medical Examinations'!$E$2:$E$2336,0)</f>
        <v>yes</v>
      </c>
      <c r="G1588" s="11" t="str">
        <f>_xlfn.XLOOKUP($A1588,'Cleaned - Medical Examinations'!$A$2:$A$2336,'Cleaned - Medical Examinations'!$F$2:$F$2336,0)</f>
        <v>No</v>
      </c>
      <c r="H1588" s="11">
        <f>_xlfn.XLOOKUP($A1588,'Cleaned - Medical Examinations'!$A$2:$A$2336,'Cleaned - Medical Examinations'!$G$2:$G$2336,0)</f>
        <v>1</v>
      </c>
      <c r="I1588" s="11" t="str">
        <f>_xlfn.XLOOKUP($A1588,'Cleaned - Medical Examinations'!$A$2:$A$2336,'Cleaned - Medical Examinations'!$H$2:$H$2336,0)</f>
        <v>No</v>
      </c>
      <c r="J1588" s="11" t="str">
        <f>_xlfn.XLOOKUP($A1588,'Cleaned - Medical Examinations'!$A$2:$A$2336,'Cleaned - Medical Examinations'!$I$2:$I$2336,0)</f>
        <v>Obesity</v>
      </c>
      <c r="K1588" s="11" t="str">
        <f t="shared" si="24"/>
        <v>Non-Diabetic</v>
      </c>
      <c r="L1588" s="14">
        <f>_xlfn.XLOOKUP($A1588,'Cleaned - Hospitalisation Detai'!$A$2:$A$2344,'Cleaned - Hospitalisation Detai'!$J$2:$J$2344,0)</f>
        <v>38195</v>
      </c>
      <c r="M1588" s="19">
        <f>_xlfn.XLOOKUP($A1588,'Cleaned - Hospitalisation Detai'!$A$2:$A$2344,'Cleaned - Hospitalisation Detai'!$F$2:$F$2344,0)</f>
        <v>6311.11</v>
      </c>
      <c r="N1588" s="19" t="str">
        <f>_xlfn.XLOOKUP($A1588,'Cleaned - Hospitalisation Detai'!$A$2:$A$2344,'Cleaned - Hospitalisation Detai'!$G$2:$G$2344,0)</f>
        <v>tier - 2</v>
      </c>
      <c r="O1588" s="19" t="str">
        <f>_xlfn.XLOOKUP($A1588,'Cleaned - Hospitalisation Detai'!$A$2:$A$2344,'Cleaned - Hospitalisation Detai'!$H$2:$H$2344,0)</f>
        <v>tier - 2</v>
      </c>
      <c r="P1588" s="19" t="str">
        <f>_xlfn.XLOOKUP($A1588,'Cleaned - Hospitalisation Detai'!$A$2:$A$2344,'Cleaned - Hospitalisation Detai'!$I$2:$I$2344,0)</f>
        <v>R1011</v>
      </c>
      <c r="Q1588" s="20">
        <f>_xlfn.XLOOKUP($A1588,'Cleaned - Hospitalisation Detai'!$A$2:$A$2344,'Cleaned - Hospitalisation Detai'!$K$2:$K$2344,0)</f>
        <v>18</v>
      </c>
    </row>
    <row r="1589" spans="1:17" ht="15.6" x14ac:dyDescent="0.3">
      <c r="A1589" s="10" t="s">
        <v>783</v>
      </c>
      <c r="B1589" s="11" t="str">
        <f>_xlfn.XLOOKUP(A1589,'Cleaned - Customer Names '!$A$2:$A$2336,'Cleaned - Customer Names '!$C$2:$C$2336,0)</f>
        <v>Joseph R.</v>
      </c>
      <c r="C1589" s="11">
        <f>_xlfn.XLOOKUP($A1589,'Cleaned - Medical Examinations'!$A$2:$A$2336,'Cleaned - Medical Examinations'!$B$2:$B$2336,0)</f>
        <v>15.08</v>
      </c>
      <c r="D1589" s="11">
        <f>_xlfn.XLOOKUP($A1589,'Cleaned - Medical Examinations'!$A$2:$A$2336,'Cleaned - Medical Examinations'!$C$2:$C$2336,0)</f>
        <v>4.8499999999999996</v>
      </c>
      <c r="E1589" s="11" t="str">
        <f>_xlfn.XLOOKUP($A1589,'Cleaned - Medical Examinations'!$A$2:$A$2336,'Cleaned - Medical Examinations'!$D$2:$D$2336,0)</f>
        <v>Yes</v>
      </c>
      <c r="F1589" s="11" t="str">
        <f>_xlfn.XLOOKUP($A1589,'Cleaned - Medical Examinations'!$A$2:$A$2336,'Cleaned - Medical Examinations'!$E$2:$E$2336,0)</f>
        <v>No</v>
      </c>
      <c r="G1589" s="11" t="str">
        <f>_xlfn.XLOOKUP($A1589,'Cleaned - Medical Examinations'!$A$2:$A$2336,'Cleaned - Medical Examinations'!$F$2:$F$2336,0)</f>
        <v>Yes</v>
      </c>
      <c r="H1589" s="11">
        <f>_xlfn.XLOOKUP($A1589,'Cleaned - Medical Examinations'!$A$2:$A$2336,'Cleaned - Medical Examinations'!$G$2:$G$2336,0)</f>
        <v>1</v>
      </c>
      <c r="I1589" s="11" t="str">
        <f>_xlfn.XLOOKUP($A1589,'Cleaned - Medical Examinations'!$A$2:$A$2336,'Cleaned - Medical Examinations'!$H$2:$H$2336,0)</f>
        <v>No</v>
      </c>
      <c r="J1589" s="11" t="str">
        <f>_xlfn.XLOOKUP($A1589,'Cleaned - Medical Examinations'!$A$2:$A$2336,'Cleaned - Medical Examinations'!$I$2:$I$2336,0)</f>
        <v>Underweight</v>
      </c>
      <c r="K1589" s="11" t="str">
        <f t="shared" si="24"/>
        <v>Non-Diabetic</v>
      </c>
      <c r="L1589" s="14">
        <f>_xlfn.XLOOKUP($A1589,'Cleaned - Hospitalisation Detai'!$A$2:$A$2344,'Cleaned - Hospitalisation Detai'!$J$2:$J$2344,0)</f>
        <v>25450</v>
      </c>
      <c r="M1589" s="19">
        <f>_xlfn.XLOOKUP($A1589,'Cleaned - Hospitalisation Detai'!$A$2:$A$2344,'Cleaned - Hospitalisation Detai'!$F$2:$F$2344,0)</f>
        <v>6305.61</v>
      </c>
      <c r="N1589" s="19" t="str">
        <f>_xlfn.XLOOKUP($A1589,'Cleaned - Hospitalisation Detai'!$A$2:$A$2344,'Cleaned - Hospitalisation Detai'!$G$2:$G$2344,0)</f>
        <v>tier - 2</v>
      </c>
      <c r="O1589" s="19" t="str">
        <f>_xlfn.XLOOKUP($A1589,'Cleaned - Hospitalisation Detai'!$A$2:$A$2344,'Cleaned - Hospitalisation Detai'!$H$2:$H$2344,0)</f>
        <v>tier - 2</v>
      </c>
      <c r="P1589" s="19" t="str">
        <f>_xlfn.XLOOKUP($A1589,'Cleaned - Hospitalisation Detai'!$A$2:$A$2344,'Cleaned - Hospitalisation Detai'!$I$2:$I$2344,0)</f>
        <v>R1012</v>
      </c>
      <c r="Q1589" s="20">
        <f>_xlfn.XLOOKUP($A1589,'Cleaned - Hospitalisation Detai'!$A$2:$A$2344,'Cleaned - Hospitalisation Detai'!$K$2:$K$2344,0)</f>
        <v>53</v>
      </c>
    </row>
    <row r="1590" spans="1:17" ht="15.6" x14ac:dyDescent="0.3">
      <c r="A1590" s="10" t="s">
        <v>782</v>
      </c>
      <c r="B1590" s="11" t="str">
        <f>_xlfn.XLOOKUP(A1590,'Cleaned - Customer Names '!$A$2:$A$2336,'Cleaned - Customer Names '!$C$2:$C$2336,0)</f>
        <v>Sachiko</v>
      </c>
      <c r="C1590" s="11">
        <f>_xlfn.XLOOKUP($A1590,'Cleaned - Medical Examinations'!$A$2:$A$2336,'Cleaned - Medical Examinations'!$B$2:$B$2336,0)</f>
        <v>20.48</v>
      </c>
      <c r="D1590" s="11">
        <f>_xlfn.XLOOKUP($A1590,'Cleaned - Medical Examinations'!$A$2:$A$2336,'Cleaned - Medical Examinations'!$C$2:$C$2336,0)</f>
        <v>11.09</v>
      </c>
      <c r="E1590" s="11" t="str">
        <f>_xlfn.XLOOKUP($A1590,'Cleaned - Medical Examinations'!$A$2:$A$2336,'Cleaned - Medical Examinations'!$D$2:$D$2336,0)</f>
        <v>No</v>
      </c>
      <c r="F1590" s="11" t="str">
        <f>_xlfn.XLOOKUP($A1590,'Cleaned - Medical Examinations'!$A$2:$A$2336,'Cleaned - Medical Examinations'!$E$2:$E$2336,0)</f>
        <v>No</v>
      </c>
      <c r="G1590" s="11" t="str">
        <f>_xlfn.XLOOKUP($A1590,'Cleaned - Medical Examinations'!$A$2:$A$2336,'Cleaned - Medical Examinations'!$F$2:$F$2336,0)</f>
        <v>No</v>
      </c>
      <c r="H1590" s="11">
        <f>_xlfn.XLOOKUP($A1590,'Cleaned - Medical Examinations'!$A$2:$A$2336,'Cleaned - Medical Examinations'!$G$2:$G$2336,0)</f>
        <v>0</v>
      </c>
      <c r="I1590" s="11" t="str">
        <f>_xlfn.XLOOKUP($A1590,'Cleaned - Medical Examinations'!$A$2:$A$2336,'Cleaned - Medical Examinations'!$H$2:$H$2336,0)</f>
        <v>No</v>
      </c>
      <c r="J1590" s="11" t="str">
        <f>_xlfn.XLOOKUP($A1590,'Cleaned - Medical Examinations'!$A$2:$A$2336,'Cleaned - Medical Examinations'!$I$2:$I$2336,0)</f>
        <v>Normal Weight</v>
      </c>
      <c r="K1590" s="11" t="str">
        <f t="shared" si="24"/>
        <v>Diabetic</v>
      </c>
      <c r="L1590" s="14">
        <f>_xlfn.XLOOKUP($A1590,'Cleaned - Hospitalisation Detai'!$A$2:$A$2344,'Cleaned - Hospitalisation Detai'!$J$2:$J$2344,0)</f>
        <v>27289</v>
      </c>
      <c r="M1590" s="19">
        <f>_xlfn.XLOOKUP($A1590,'Cleaned - Hospitalisation Detai'!$A$2:$A$2344,'Cleaned - Hospitalisation Detai'!$F$2:$F$2344,0)</f>
        <v>6302.23</v>
      </c>
      <c r="N1590" s="19" t="str">
        <f>_xlfn.XLOOKUP($A1590,'Cleaned - Hospitalisation Detai'!$A$2:$A$2344,'Cleaned - Hospitalisation Detai'!$G$2:$G$2344,0)</f>
        <v>tier - 2</v>
      </c>
      <c r="O1590" s="19" t="str">
        <f>_xlfn.XLOOKUP($A1590,'Cleaned - Hospitalisation Detai'!$A$2:$A$2344,'Cleaned - Hospitalisation Detai'!$H$2:$H$2344,0)</f>
        <v>tier - 1</v>
      </c>
      <c r="P1590" s="19" t="str">
        <f>_xlfn.XLOOKUP($A1590,'Cleaned - Hospitalisation Detai'!$A$2:$A$2344,'Cleaned - Hospitalisation Detai'!$I$2:$I$2344,0)</f>
        <v>R1013</v>
      </c>
      <c r="Q1590" s="20">
        <f>_xlfn.XLOOKUP($A1590,'Cleaned - Hospitalisation Detai'!$A$2:$A$2344,'Cleaned - Hospitalisation Detai'!$K$2:$K$2344,0)</f>
        <v>48</v>
      </c>
    </row>
    <row r="1591" spans="1:17" ht="15.6" x14ac:dyDescent="0.3">
      <c r="A1591" s="10" t="s">
        <v>781</v>
      </c>
      <c r="B1591" s="11" t="str">
        <f>_xlfn.XLOOKUP(A1591,'Cleaned - Customer Names '!$A$2:$A$2336,'Cleaned - Customer Names '!$C$2:$C$2336,0)</f>
        <v>Christopher</v>
      </c>
      <c r="C1591" s="11">
        <f>_xlfn.XLOOKUP($A1591,'Cleaned - Medical Examinations'!$A$2:$A$2336,'Cleaned - Medical Examinations'!$B$2:$B$2336,0)</f>
        <v>34.450000000000003</v>
      </c>
      <c r="D1591" s="11">
        <f>_xlfn.XLOOKUP($A1591,'Cleaned - Medical Examinations'!$A$2:$A$2336,'Cleaned - Medical Examinations'!$C$2:$C$2336,0)</f>
        <v>5.58</v>
      </c>
      <c r="E1591" s="11" t="str">
        <f>_xlfn.XLOOKUP($A1591,'Cleaned - Medical Examinations'!$A$2:$A$2336,'Cleaned - Medical Examinations'!$D$2:$D$2336,0)</f>
        <v>Yes</v>
      </c>
      <c r="F1591" s="11" t="str">
        <f>_xlfn.XLOOKUP($A1591,'Cleaned - Medical Examinations'!$A$2:$A$2336,'Cleaned - Medical Examinations'!$E$2:$E$2336,0)</f>
        <v>No</v>
      </c>
      <c r="G1591" s="11" t="str">
        <f>_xlfn.XLOOKUP($A1591,'Cleaned - Medical Examinations'!$A$2:$A$2336,'Cleaned - Medical Examinations'!$F$2:$F$2336,0)</f>
        <v>No</v>
      </c>
      <c r="H1591" s="11">
        <f>_xlfn.XLOOKUP($A1591,'Cleaned - Medical Examinations'!$A$2:$A$2336,'Cleaned - Medical Examinations'!$G$2:$G$2336,0)</f>
        <v>0</v>
      </c>
      <c r="I1591" s="11" t="str">
        <f>_xlfn.XLOOKUP($A1591,'Cleaned - Medical Examinations'!$A$2:$A$2336,'Cleaned - Medical Examinations'!$H$2:$H$2336,0)</f>
        <v>No</v>
      </c>
      <c r="J1591" s="11" t="str">
        <f>_xlfn.XLOOKUP($A1591,'Cleaned - Medical Examinations'!$A$2:$A$2336,'Cleaned - Medical Examinations'!$I$2:$I$2336,0)</f>
        <v>Obesity</v>
      </c>
      <c r="K1591" s="11" t="str">
        <f t="shared" si="24"/>
        <v>Non-Diabetic</v>
      </c>
      <c r="L1591" s="14">
        <f>_xlfn.XLOOKUP($A1591,'Cleaned - Hospitalisation Detai'!$A$2:$A$2344,'Cleaned - Hospitalisation Detai'!$J$2:$J$2344,0)</f>
        <v>35250</v>
      </c>
      <c r="M1591" s="19">
        <f>_xlfn.XLOOKUP($A1591,'Cleaned - Hospitalisation Detai'!$A$2:$A$2344,'Cleaned - Hospitalisation Detai'!$F$2:$F$2344,0)</f>
        <v>6293.63</v>
      </c>
      <c r="N1591" s="19" t="str">
        <f>_xlfn.XLOOKUP($A1591,'Cleaned - Hospitalisation Detai'!$A$2:$A$2344,'Cleaned - Hospitalisation Detai'!$G$2:$G$2344,0)</f>
        <v>tier - 2</v>
      </c>
      <c r="O1591" s="19" t="str">
        <f>_xlfn.XLOOKUP($A1591,'Cleaned - Hospitalisation Detai'!$A$2:$A$2344,'Cleaned - Hospitalisation Detai'!$H$2:$H$2344,0)</f>
        <v>tier - 3</v>
      </c>
      <c r="P1591" s="19" t="str">
        <f>_xlfn.XLOOKUP($A1591,'Cleaned - Hospitalisation Detai'!$A$2:$A$2344,'Cleaned - Hospitalisation Detai'!$I$2:$I$2344,0)</f>
        <v>R1021</v>
      </c>
      <c r="Q1591" s="20">
        <f>_xlfn.XLOOKUP($A1591,'Cleaned - Hospitalisation Detai'!$A$2:$A$2344,'Cleaned - Hospitalisation Detai'!$K$2:$K$2344,0)</f>
        <v>26</v>
      </c>
    </row>
    <row r="1592" spans="1:17" ht="15.6" x14ac:dyDescent="0.3">
      <c r="A1592" s="10" t="s">
        <v>780</v>
      </c>
      <c r="B1592" s="11" t="str">
        <f>_xlfn.XLOOKUP(A1592,'Cleaned - Customer Names '!$A$2:$A$2336,'Cleaned - Customer Names '!$C$2:$C$2336,0)</f>
        <v>Joseph</v>
      </c>
      <c r="C1592" s="11">
        <f>_xlfn.XLOOKUP($A1592,'Cleaned - Medical Examinations'!$A$2:$A$2336,'Cleaned - Medical Examinations'!$B$2:$B$2336,0)</f>
        <v>34.21</v>
      </c>
      <c r="D1592" s="11">
        <f>_xlfn.XLOOKUP($A1592,'Cleaned - Medical Examinations'!$A$2:$A$2336,'Cleaned - Medical Examinations'!$C$2:$C$2336,0)</f>
        <v>9.7200000000000006</v>
      </c>
      <c r="E1592" s="11" t="str">
        <f>_xlfn.XLOOKUP($A1592,'Cleaned - Medical Examinations'!$A$2:$A$2336,'Cleaned - Medical Examinations'!$D$2:$D$2336,0)</f>
        <v>Yes</v>
      </c>
      <c r="F1592" s="11" t="str">
        <f>_xlfn.XLOOKUP($A1592,'Cleaned - Medical Examinations'!$A$2:$A$2336,'Cleaned - Medical Examinations'!$E$2:$E$2336,0)</f>
        <v>No</v>
      </c>
      <c r="G1592" s="11" t="str">
        <f>_xlfn.XLOOKUP($A1592,'Cleaned - Medical Examinations'!$A$2:$A$2336,'Cleaned - Medical Examinations'!$F$2:$F$2336,0)</f>
        <v>No</v>
      </c>
      <c r="H1592" s="11">
        <f>_xlfn.XLOOKUP($A1592,'Cleaned - Medical Examinations'!$A$2:$A$2336,'Cleaned - Medical Examinations'!$G$2:$G$2336,0)</f>
        <v>0</v>
      </c>
      <c r="I1592" s="11" t="str">
        <f>_xlfn.XLOOKUP($A1592,'Cleaned - Medical Examinations'!$A$2:$A$2336,'Cleaned - Medical Examinations'!$H$2:$H$2336,0)</f>
        <v>No</v>
      </c>
      <c r="J1592" s="11" t="str">
        <f>_xlfn.XLOOKUP($A1592,'Cleaned - Medical Examinations'!$A$2:$A$2336,'Cleaned - Medical Examinations'!$I$2:$I$2336,0)</f>
        <v>Obesity</v>
      </c>
      <c r="K1592" s="11" t="str">
        <f t="shared" si="24"/>
        <v>Diabetic</v>
      </c>
      <c r="L1592" s="14">
        <f>_xlfn.XLOOKUP($A1592,'Cleaned - Hospitalisation Detai'!$A$2:$A$2344,'Cleaned - Hospitalisation Detai'!$J$2:$J$2344,0)</f>
        <v>29824</v>
      </c>
      <c r="M1592" s="19">
        <f>_xlfn.XLOOKUP($A1592,'Cleaned - Hospitalisation Detai'!$A$2:$A$2344,'Cleaned - Hospitalisation Detai'!$F$2:$F$2344,0)</f>
        <v>6289.75</v>
      </c>
      <c r="N1592" s="19" t="str">
        <f>_xlfn.XLOOKUP($A1592,'Cleaned - Hospitalisation Detai'!$A$2:$A$2344,'Cleaned - Hospitalisation Detai'!$G$2:$G$2344,0)</f>
        <v>tier - 2</v>
      </c>
      <c r="O1592" s="19" t="str">
        <f>_xlfn.XLOOKUP($A1592,'Cleaned - Hospitalisation Detai'!$A$2:$A$2344,'Cleaned - Hospitalisation Detai'!$H$2:$H$2344,0)</f>
        <v>tier - 3</v>
      </c>
      <c r="P1592" s="19" t="str">
        <f>_xlfn.XLOOKUP($A1592,'Cleaned - Hospitalisation Detai'!$A$2:$A$2344,'Cleaned - Hospitalisation Detai'!$I$2:$I$2344,0)</f>
        <v>R1013</v>
      </c>
      <c r="Q1592" s="20">
        <f>_xlfn.XLOOKUP($A1592,'Cleaned - Hospitalisation Detai'!$A$2:$A$2344,'Cleaned - Hospitalisation Detai'!$K$2:$K$2344,0)</f>
        <v>41</v>
      </c>
    </row>
    <row r="1593" spans="1:17" ht="15.6" x14ac:dyDescent="0.3">
      <c r="A1593" s="10" t="s">
        <v>779</v>
      </c>
      <c r="B1593" s="11" t="str">
        <f>_xlfn.XLOOKUP(A1593,'Cleaned - Customer Names '!$A$2:$A$2336,'Cleaned - Customer Names '!$C$2:$C$2336,0)</f>
        <v>Lawrence</v>
      </c>
      <c r="C1593" s="11">
        <f>_xlfn.XLOOKUP($A1593,'Cleaned - Medical Examinations'!$A$2:$A$2336,'Cleaned - Medical Examinations'!$B$2:$B$2336,0)</f>
        <v>28.8</v>
      </c>
      <c r="D1593" s="11">
        <f>_xlfn.XLOOKUP($A1593,'Cleaned - Medical Examinations'!$A$2:$A$2336,'Cleaned - Medical Examinations'!$C$2:$C$2336,0)</f>
        <v>11.41</v>
      </c>
      <c r="E1593" s="11" t="str">
        <f>_xlfn.XLOOKUP($A1593,'Cleaned - Medical Examinations'!$A$2:$A$2336,'Cleaned - Medical Examinations'!$D$2:$D$2336,0)</f>
        <v>Yes</v>
      </c>
      <c r="F1593" s="11" t="str">
        <f>_xlfn.XLOOKUP($A1593,'Cleaned - Medical Examinations'!$A$2:$A$2336,'Cleaned - Medical Examinations'!$E$2:$E$2336,0)</f>
        <v>No</v>
      </c>
      <c r="G1593" s="11" t="str">
        <f>_xlfn.XLOOKUP($A1593,'Cleaned - Medical Examinations'!$A$2:$A$2336,'Cleaned - Medical Examinations'!$F$2:$F$2336,0)</f>
        <v>No</v>
      </c>
      <c r="H1593" s="11">
        <f>_xlfn.XLOOKUP($A1593,'Cleaned - Medical Examinations'!$A$2:$A$2336,'Cleaned - Medical Examinations'!$G$2:$G$2336,0)</f>
        <v>0</v>
      </c>
      <c r="I1593" s="11" t="str">
        <f>_xlfn.XLOOKUP($A1593,'Cleaned - Medical Examinations'!$A$2:$A$2336,'Cleaned - Medical Examinations'!$H$2:$H$2336,0)</f>
        <v>No</v>
      </c>
      <c r="J1593" s="11" t="str">
        <f>_xlfn.XLOOKUP($A1593,'Cleaned - Medical Examinations'!$A$2:$A$2336,'Cleaned - Medical Examinations'!$I$2:$I$2336,0)</f>
        <v>Overweight</v>
      </c>
      <c r="K1593" s="11" t="str">
        <f t="shared" si="24"/>
        <v>Diabetic</v>
      </c>
      <c r="L1593" s="14">
        <f>_xlfn.XLOOKUP($A1593,'Cleaned - Hospitalisation Detai'!$A$2:$A$2344,'Cleaned - Hospitalisation Detai'!$J$2:$J$2344,0)</f>
        <v>29914</v>
      </c>
      <c r="M1593" s="19">
        <f>_xlfn.XLOOKUP($A1593,'Cleaned - Hospitalisation Detai'!$A$2:$A$2344,'Cleaned - Hospitalisation Detai'!$F$2:$F$2344,0)</f>
        <v>6282.24</v>
      </c>
      <c r="N1593" s="19" t="str">
        <f>_xlfn.XLOOKUP($A1593,'Cleaned - Hospitalisation Detai'!$A$2:$A$2344,'Cleaned - Hospitalisation Detai'!$G$2:$G$2344,0)</f>
        <v>tier - 2</v>
      </c>
      <c r="O1593" s="19" t="str">
        <f>_xlfn.XLOOKUP($A1593,'Cleaned - Hospitalisation Detai'!$A$2:$A$2344,'Cleaned - Hospitalisation Detai'!$H$2:$H$2344,0)</f>
        <v>tier - 1</v>
      </c>
      <c r="P1593" s="19" t="str">
        <f>_xlfn.XLOOKUP($A1593,'Cleaned - Hospitalisation Detai'!$A$2:$A$2344,'Cleaned - Hospitalisation Detai'!$I$2:$I$2344,0)</f>
        <v>R1011</v>
      </c>
      <c r="Q1593" s="20">
        <f>_xlfn.XLOOKUP($A1593,'Cleaned - Hospitalisation Detai'!$A$2:$A$2344,'Cleaned - Hospitalisation Detai'!$K$2:$K$2344,0)</f>
        <v>41</v>
      </c>
    </row>
    <row r="1594" spans="1:17" ht="15.6" x14ac:dyDescent="0.3">
      <c r="A1594" s="10" t="s">
        <v>778</v>
      </c>
      <c r="B1594" s="11" t="str">
        <f>_xlfn.XLOOKUP(A1594,'Cleaned - Customer Names '!$A$2:$A$2336,'Cleaned - Customer Names '!$C$2:$C$2336,0)</f>
        <v>Katie</v>
      </c>
      <c r="C1594" s="11">
        <f>_xlfn.XLOOKUP($A1594,'Cleaned - Medical Examinations'!$A$2:$A$2336,'Cleaned - Medical Examinations'!$B$2:$B$2336,0)</f>
        <v>31.74</v>
      </c>
      <c r="D1594" s="11">
        <f>_xlfn.XLOOKUP($A1594,'Cleaned - Medical Examinations'!$A$2:$A$2336,'Cleaned - Medical Examinations'!$C$2:$C$2336,0)</f>
        <v>4.46</v>
      </c>
      <c r="E1594" s="11" t="str">
        <f>_xlfn.XLOOKUP($A1594,'Cleaned - Medical Examinations'!$A$2:$A$2336,'Cleaned - Medical Examinations'!$D$2:$D$2336,0)</f>
        <v>No</v>
      </c>
      <c r="F1594" s="11" t="str">
        <f>_xlfn.XLOOKUP($A1594,'Cleaned - Medical Examinations'!$A$2:$A$2336,'Cleaned - Medical Examinations'!$E$2:$E$2336,0)</f>
        <v>No</v>
      </c>
      <c r="G1594" s="11" t="str">
        <f>_xlfn.XLOOKUP($A1594,'Cleaned - Medical Examinations'!$A$2:$A$2336,'Cleaned - Medical Examinations'!$F$2:$F$2336,0)</f>
        <v>Yes</v>
      </c>
      <c r="H1594" s="11">
        <f>_xlfn.XLOOKUP($A1594,'Cleaned - Medical Examinations'!$A$2:$A$2336,'Cleaned - Medical Examinations'!$G$2:$G$2336,0)</f>
        <v>1</v>
      </c>
      <c r="I1594" s="11" t="str">
        <f>_xlfn.XLOOKUP($A1594,'Cleaned - Medical Examinations'!$A$2:$A$2336,'Cleaned - Medical Examinations'!$H$2:$H$2336,0)</f>
        <v>No</v>
      </c>
      <c r="J1594" s="11" t="str">
        <f>_xlfn.XLOOKUP($A1594,'Cleaned - Medical Examinations'!$A$2:$A$2336,'Cleaned - Medical Examinations'!$I$2:$I$2336,0)</f>
        <v>Obesity</v>
      </c>
      <c r="K1594" s="11" t="str">
        <f t="shared" si="24"/>
        <v>Non-Diabetic</v>
      </c>
      <c r="L1594" s="14">
        <f>_xlfn.XLOOKUP($A1594,'Cleaned - Hospitalisation Detai'!$A$2:$A$2344,'Cleaned - Hospitalisation Detai'!$J$2:$J$2344,0)</f>
        <v>34258</v>
      </c>
      <c r="M1594" s="19">
        <f>_xlfn.XLOOKUP($A1594,'Cleaned - Hospitalisation Detai'!$A$2:$A$2344,'Cleaned - Hospitalisation Detai'!$F$2:$F$2344,0)</f>
        <v>6276.3</v>
      </c>
      <c r="N1594" s="19" t="str">
        <f>_xlfn.XLOOKUP($A1594,'Cleaned - Hospitalisation Detai'!$A$2:$A$2344,'Cleaned - Hospitalisation Detai'!$G$2:$G$2344,0)</f>
        <v>tier - 2</v>
      </c>
      <c r="O1594" s="19" t="str">
        <f>_xlfn.XLOOKUP($A1594,'Cleaned - Hospitalisation Detai'!$A$2:$A$2344,'Cleaned - Hospitalisation Detai'!$H$2:$H$2344,0)</f>
        <v>tier - 1</v>
      </c>
      <c r="P1594" s="19" t="str">
        <f>_xlfn.XLOOKUP($A1594,'Cleaned - Hospitalisation Detai'!$A$2:$A$2344,'Cleaned - Hospitalisation Detai'!$I$2:$I$2344,0)</f>
        <v>R1025</v>
      </c>
      <c r="Q1594" s="20">
        <f>_xlfn.XLOOKUP($A1594,'Cleaned - Hospitalisation Detai'!$A$2:$A$2344,'Cleaned - Hospitalisation Detai'!$K$2:$K$2344,0)</f>
        <v>29</v>
      </c>
    </row>
    <row r="1595" spans="1:17" ht="15.6" x14ac:dyDescent="0.3">
      <c r="A1595" s="10" t="s">
        <v>777</v>
      </c>
      <c r="B1595" s="11" t="str">
        <f>_xlfn.XLOOKUP(A1595,'Cleaned - Customer Names '!$A$2:$A$2336,'Cleaned - Customer Names '!$C$2:$C$2336,0)</f>
        <v>Ruben</v>
      </c>
      <c r="C1595" s="11">
        <f>_xlfn.XLOOKUP($A1595,'Cleaned - Medical Examinations'!$A$2:$A$2336,'Cleaned - Medical Examinations'!$B$2:$B$2336,0)</f>
        <v>21.78</v>
      </c>
      <c r="D1595" s="11">
        <f>_xlfn.XLOOKUP($A1595,'Cleaned - Medical Examinations'!$A$2:$A$2336,'Cleaned - Medical Examinations'!$C$2:$C$2336,0)</f>
        <v>9.31</v>
      </c>
      <c r="E1595" s="11" t="str">
        <f>_xlfn.XLOOKUP($A1595,'Cleaned - Medical Examinations'!$A$2:$A$2336,'Cleaned - Medical Examinations'!$D$2:$D$2336,0)</f>
        <v>Yes</v>
      </c>
      <c r="F1595" s="11" t="str">
        <f>_xlfn.XLOOKUP($A1595,'Cleaned - Medical Examinations'!$A$2:$A$2336,'Cleaned - Medical Examinations'!$E$2:$E$2336,0)</f>
        <v>No</v>
      </c>
      <c r="G1595" s="11" t="str">
        <f>_xlfn.XLOOKUP($A1595,'Cleaned - Medical Examinations'!$A$2:$A$2336,'Cleaned - Medical Examinations'!$F$2:$F$2336,0)</f>
        <v>No</v>
      </c>
      <c r="H1595" s="11">
        <f>_xlfn.XLOOKUP($A1595,'Cleaned - Medical Examinations'!$A$2:$A$2336,'Cleaned - Medical Examinations'!$G$2:$G$2336,0)</f>
        <v>0</v>
      </c>
      <c r="I1595" s="11" t="str">
        <f>_xlfn.XLOOKUP($A1595,'Cleaned - Medical Examinations'!$A$2:$A$2336,'Cleaned - Medical Examinations'!$H$2:$H$2336,0)</f>
        <v>No</v>
      </c>
      <c r="J1595" s="11" t="str">
        <f>_xlfn.XLOOKUP($A1595,'Cleaned - Medical Examinations'!$A$2:$A$2336,'Cleaned - Medical Examinations'!$I$2:$I$2336,0)</f>
        <v>Normal Weight</v>
      </c>
      <c r="K1595" s="11" t="str">
        <f t="shared" si="24"/>
        <v>Diabetic</v>
      </c>
      <c r="L1595" s="14">
        <f>_xlfn.XLOOKUP($A1595,'Cleaned - Hospitalisation Detai'!$A$2:$A$2344,'Cleaned - Hospitalisation Detai'!$J$2:$J$2344,0)</f>
        <v>29767</v>
      </c>
      <c r="M1595" s="19">
        <f>_xlfn.XLOOKUP($A1595,'Cleaned - Hospitalisation Detai'!$A$2:$A$2344,'Cleaned - Hospitalisation Detai'!$F$2:$F$2344,0)</f>
        <v>6272.48</v>
      </c>
      <c r="N1595" s="19" t="str">
        <f>_xlfn.XLOOKUP($A1595,'Cleaned - Hospitalisation Detai'!$A$2:$A$2344,'Cleaned - Hospitalisation Detai'!$G$2:$G$2344,0)</f>
        <v>tier - 1</v>
      </c>
      <c r="O1595" s="19" t="str">
        <f>_xlfn.XLOOKUP($A1595,'Cleaned - Hospitalisation Detai'!$A$2:$A$2344,'Cleaned - Hospitalisation Detai'!$H$2:$H$2344,0)</f>
        <v>tier - 3</v>
      </c>
      <c r="P1595" s="19" t="str">
        <f>_xlfn.XLOOKUP($A1595,'Cleaned - Hospitalisation Detai'!$A$2:$A$2344,'Cleaned - Hospitalisation Detai'!$I$2:$I$2344,0)</f>
        <v>R1013</v>
      </c>
      <c r="Q1595" s="20">
        <f>_xlfn.XLOOKUP($A1595,'Cleaned - Hospitalisation Detai'!$A$2:$A$2344,'Cleaned - Hospitalisation Detai'!$K$2:$K$2344,0)</f>
        <v>41</v>
      </c>
    </row>
    <row r="1596" spans="1:17" ht="15.6" x14ac:dyDescent="0.3">
      <c r="A1596" s="10" t="s">
        <v>776</v>
      </c>
      <c r="B1596" s="11" t="str">
        <f>_xlfn.XLOOKUP(A1596,'Cleaned - Customer Names '!$A$2:$A$2336,'Cleaned - Customer Names '!$C$2:$C$2336,0)</f>
        <v>Sarah</v>
      </c>
      <c r="C1596" s="11">
        <f>_xlfn.XLOOKUP($A1596,'Cleaned - Medical Examinations'!$A$2:$A$2336,'Cleaned - Medical Examinations'!$B$2:$B$2336,0)</f>
        <v>23.75</v>
      </c>
      <c r="D1596" s="11">
        <f>_xlfn.XLOOKUP($A1596,'Cleaned - Medical Examinations'!$A$2:$A$2336,'Cleaned - Medical Examinations'!$C$2:$C$2336,0)</f>
        <v>5.03</v>
      </c>
      <c r="E1596" s="11" t="str">
        <f>_xlfn.XLOOKUP($A1596,'Cleaned - Medical Examinations'!$A$2:$A$2336,'Cleaned - Medical Examinations'!$D$2:$D$2336,0)</f>
        <v>No</v>
      </c>
      <c r="F1596" s="11" t="str">
        <f>_xlfn.XLOOKUP($A1596,'Cleaned - Medical Examinations'!$A$2:$A$2336,'Cleaned - Medical Examinations'!$E$2:$E$2336,0)</f>
        <v>No</v>
      </c>
      <c r="G1596" s="11" t="str">
        <f>_xlfn.XLOOKUP($A1596,'Cleaned - Medical Examinations'!$A$2:$A$2336,'Cleaned - Medical Examinations'!$F$2:$F$2336,0)</f>
        <v>No</v>
      </c>
      <c r="H1596" s="11">
        <f>_xlfn.XLOOKUP($A1596,'Cleaned - Medical Examinations'!$A$2:$A$2336,'Cleaned - Medical Examinations'!$G$2:$G$2336,0)</f>
        <v>1</v>
      </c>
      <c r="I1596" s="11" t="str">
        <f>_xlfn.XLOOKUP($A1596,'Cleaned - Medical Examinations'!$A$2:$A$2336,'Cleaned - Medical Examinations'!$H$2:$H$2336,0)</f>
        <v>No</v>
      </c>
      <c r="J1596" s="11" t="str">
        <f>_xlfn.XLOOKUP($A1596,'Cleaned - Medical Examinations'!$A$2:$A$2336,'Cleaned - Medical Examinations'!$I$2:$I$2336,0)</f>
        <v>Normal Weight</v>
      </c>
      <c r="K1596" s="11" t="str">
        <f t="shared" si="24"/>
        <v>Non-Diabetic</v>
      </c>
      <c r="L1596" s="14">
        <f>_xlfn.XLOOKUP($A1596,'Cleaned - Hospitalisation Detai'!$A$2:$A$2344,'Cleaned - Hospitalisation Detai'!$J$2:$J$2344,0)</f>
        <v>30950</v>
      </c>
      <c r="M1596" s="19">
        <f>_xlfn.XLOOKUP($A1596,'Cleaned - Hospitalisation Detai'!$A$2:$A$2344,'Cleaned - Hospitalisation Detai'!$F$2:$F$2344,0)</f>
        <v>6269.33</v>
      </c>
      <c r="N1596" s="19" t="str">
        <f>_xlfn.XLOOKUP($A1596,'Cleaned - Hospitalisation Detai'!$A$2:$A$2344,'Cleaned - Hospitalisation Detai'!$G$2:$G$2344,0)</f>
        <v>tier - 2</v>
      </c>
      <c r="O1596" s="19" t="str">
        <f>_xlfn.XLOOKUP($A1596,'Cleaned - Hospitalisation Detai'!$A$2:$A$2344,'Cleaned - Hospitalisation Detai'!$H$2:$H$2344,0)</f>
        <v>tier - 1</v>
      </c>
      <c r="P1596" s="19" t="str">
        <f>_xlfn.XLOOKUP($A1596,'Cleaned - Hospitalisation Detai'!$A$2:$A$2344,'Cleaned - Hospitalisation Detai'!$I$2:$I$2344,0)</f>
        <v>R1013</v>
      </c>
      <c r="Q1596" s="20">
        <f>_xlfn.XLOOKUP($A1596,'Cleaned - Hospitalisation Detai'!$A$2:$A$2344,'Cleaned - Hospitalisation Detai'!$K$2:$K$2344,0)</f>
        <v>38</v>
      </c>
    </row>
    <row r="1597" spans="1:17" ht="15.6" x14ac:dyDescent="0.3">
      <c r="A1597" s="10" t="s">
        <v>775</v>
      </c>
      <c r="B1597" s="11" t="str">
        <f>_xlfn.XLOOKUP(A1597,'Cleaned - Customer Names '!$A$2:$A$2336,'Cleaned - Customer Names '!$C$2:$C$2336,0)</f>
        <v>Angela R.</v>
      </c>
      <c r="C1597" s="11">
        <f>_xlfn.XLOOKUP($A1597,'Cleaned - Medical Examinations'!$A$2:$A$2336,'Cleaned - Medical Examinations'!$B$2:$B$2336,0)</f>
        <v>33.21</v>
      </c>
      <c r="D1597" s="11">
        <f>_xlfn.XLOOKUP($A1597,'Cleaned - Medical Examinations'!$A$2:$A$2336,'Cleaned - Medical Examinations'!$C$2:$C$2336,0)</f>
        <v>5.07</v>
      </c>
      <c r="E1597" s="11" t="str">
        <f>_xlfn.XLOOKUP($A1597,'Cleaned - Medical Examinations'!$A$2:$A$2336,'Cleaned - Medical Examinations'!$D$2:$D$2336,0)</f>
        <v>Yes</v>
      </c>
      <c r="F1597" s="11" t="str">
        <f>_xlfn.XLOOKUP($A1597,'Cleaned - Medical Examinations'!$A$2:$A$2336,'Cleaned - Medical Examinations'!$E$2:$E$2336,0)</f>
        <v>No</v>
      </c>
      <c r="G1597" s="11" t="str">
        <f>_xlfn.XLOOKUP($A1597,'Cleaned - Medical Examinations'!$A$2:$A$2336,'Cleaned - Medical Examinations'!$F$2:$F$2336,0)</f>
        <v>No</v>
      </c>
      <c r="H1597" s="11">
        <f>_xlfn.XLOOKUP($A1597,'Cleaned - Medical Examinations'!$A$2:$A$2336,'Cleaned - Medical Examinations'!$G$2:$G$2336,0)</f>
        <v>1</v>
      </c>
      <c r="I1597" s="11" t="str">
        <f>_xlfn.XLOOKUP($A1597,'Cleaned - Medical Examinations'!$A$2:$A$2336,'Cleaned - Medical Examinations'!$H$2:$H$2336,0)</f>
        <v>No</v>
      </c>
      <c r="J1597" s="11" t="str">
        <f>_xlfn.XLOOKUP($A1597,'Cleaned - Medical Examinations'!$A$2:$A$2336,'Cleaned - Medical Examinations'!$I$2:$I$2336,0)</f>
        <v>Obesity</v>
      </c>
      <c r="K1597" s="11" t="str">
        <f t="shared" si="24"/>
        <v>Non-Diabetic</v>
      </c>
      <c r="L1597" s="14">
        <f>_xlfn.XLOOKUP($A1597,'Cleaned - Hospitalisation Detai'!$A$2:$A$2344,'Cleaned - Hospitalisation Detai'!$J$2:$J$2344,0)</f>
        <v>34989</v>
      </c>
      <c r="M1597" s="19">
        <f>_xlfn.XLOOKUP($A1597,'Cleaned - Hospitalisation Detai'!$A$2:$A$2344,'Cleaned - Hospitalisation Detai'!$F$2:$F$2344,0)</f>
        <v>6261.2</v>
      </c>
      <c r="N1597" s="19" t="str">
        <f>_xlfn.XLOOKUP($A1597,'Cleaned - Hospitalisation Detai'!$A$2:$A$2344,'Cleaned - Hospitalisation Detai'!$G$2:$G$2344,0)</f>
        <v>tier - 2</v>
      </c>
      <c r="O1597" s="19" t="str">
        <f>_xlfn.XLOOKUP($A1597,'Cleaned - Hospitalisation Detai'!$A$2:$A$2344,'Cleaned - Hospitalisation Detai'!$H$2:$H$2344,0)</f>
        <v>tier - 1</v>
      </c>
      <c r="P1597" s="19" t="str">
        <f>_xlfn.XLOOKUP($A1597,'Cleaned - Hospitalisation Detai'!$A$2:$A$2344,'Cleaned - Hospitalisation Detai'!$I$2:$I$2344,0)</f>
        <v>R1026</v>
      </c>
      <c r="Q1597" s="20">
        <f>_xlfn.XLOOKUP($A1597,'Cleaned - Hospitalisation Detai'!$A$2:$A$2344,'Cleaned - Hospitalisation Detai'!$K$2:$K$2344,0)</f>
        <v>27</v>
      </c>
    </row>
    <row r="1598" spans="1:17" ht="15.6" x14ac:dyDescent="0.3">
      <c r="A1598" s="10" t="s">
        <v>774</v>
      </c>
      <c r="B1598" s="11" t="str">
        <f>_xlfn.XLOOKUP(A1598,'Cleaned - Customer Names '!$A$2:$A$2336,'Cleaned - Customer Names '!$C$2:$C$2336,0)</f>
        <v>Chatham</v>
      </c>
      <c r="C1598" s="11">
        <f>_xlfn.XLOOKUP($A1598,'Cleaned - Medical Examinations'!$A$2:$A$2336,'Cleaned - Medical Examinations'!$B$2:$B$2336,0)</f>
        <v>17.7</v>
      </c>
      <c r="D1598" s="11">
        <f>_xlfn.XLOOKUP($A1598,'Cleaned - Medical Examinations'!$A$2:$A$2336,'Cleaned - Medical Examinations'!$C$2:$C$2336,0)</f>
        <v>10.42</v>
      </c>
      <c r="E1598" s="11" t="str">
        <f>_xlfn.XLOOKUP($A1598,'Cleaned - Medical Examinations'!$A$2:$A$2336,'Cleaned - Medical Examinations'!$D$2:$D$2336,0)</f>
        <v>Yes</v>
      </c>
      <c r="F1598" s="11" t="str">
        <f>_xlfn.XLOOKUP($A1598,'Cleaned - Medical Examinations'!$A$2:$A$2336,'Cleaned - Medical Examinations'!$E$2:$E$2336,0)</f>
        <v>No</v>
      </c>
      <c r="G1598" s="11" t="str">
        <f>_xlfn.XLOOKUP($A1598,'Cleaned - Medical Examinations'!$A$2:$A$2336,'Cleaned - Medical Examinations'!$F$2:$F$2336,0)</f>
        <v>No</v>
      </c>
      <c r="H1598" s="11">
        <f>_xlfn.XLOOKUP($A1598,'Cleaned - Medical Examinations'!$A$2:$A$2336,'Cleaned - Medical Examinations'!$G$2:$G$2336,0)</f>
        <v>2</v>
      </c>
      <c r="I1598" s="11" t="str">
        <f>_xlfn.XLOOKUP($A1598,'Cleaned - Medical Examinations'!$A$2:$A$2336,'Cleaned - Medical Examinations'!$H$2:$H$2336,0)</f>
        <v>No</v>
      </c>
      <c r="J1598" s="11" t="str">
        <f>_xlfn.XLOOKUP($A1598,'Cleaned - Medical Examinations'!$A$2:$A$2336,'Cleaned - Medical Examinations'!$I$2:$I$2336,0)</f>
        <v>Underweight</v>
      </c>
      <c r="K1598" s="11" t="str">
        <f t="shared" si="24"/>
        <v>Diabetic</v>
      </c>
      <c r="L1598" s="14">
        <f>_xlfn.XLOOKUP($A1598,'Cleaned - Hospitalisation Detai'!$A$2:$A$2344,'Cleaned - Hospitalisation Detai'!$J$2:$J$2344,0)</f>
        <v>25852</v>
      </c>
      <c r="M1598" s="19">
        <f>_xlfn.XLOOKUP($A1598,'Cleaned - Hospitalisation Detai'!$A$2:$A$2344,'Cleaned - Hospitalisation Detai'!$F$2:$F$2344,0)</f>
        <v>6255.38</v>
      </c>
      <c r="N1598" s="19" t="str">
        <f>_xlfn.XLOOKUP($A1598,'Cleaned - Hospitalisation Detai'!$A$2:$A$2344,'Cleaned - Hospitalisation Detai'!$G$2:$G$2344,0)</f>
        <v>tier - 2</v>
      </c>
      <c r="O1598" s="19" t="str">
        <f>_xlfn.XLOOKUP($A1598,'Cleaned - Hospitalisation Detai'!$A$2:$A$2344,'Cleaned - Hospitalisation Detai'!$H$2:$H$2344,0)</f>
        <v>tier - 2</v>
      </c>
      <c r="P1598" s="19" t="str">
        <f>_xlfn.XLOOKUP($A1598,'Cleaned - Hospitalisation Detai'!$A$2:$A$2344,'Cleaned - Hospitalisation Detai'!$I$2:$I$2344,0)</f>
        <v>R1013</v>
      </c>
      <c r="Q1598" s="20">
        <f>_xlfn.XLOOKUP($A1598,'Cleaned - Hospitalisation Detai'!$A$2:$A$2344,'Cleaned - Hospitalisation Detai'!$K$2:$K$2344,0)</f>
        <v>52</v>
      </c>
    </row>
    <row r="1599" spans="1:17" ht="15.6" x14ac:dyDescent="0.3">
      <c r="A1599" s="10" t="s">
        <v>773</v>
      </c>
      <c r="B1599" s="11" t="str">
        <f>_xlfn.XLOOKUP(A1599,'Cleaned - Customer Names '!$A$2:$A$2336,'Cleaned - Customer Names '!$C$2:$C$2336,0)</f>
        <v>Derek</v>
      </c>
      <c r="C1599" s="11">
        <f>_xlfn.XLOOKUP($A1599,'Cleaned - Medical Examinations'!$A$2:$A$2336,'Cleaned - Medical Examinations'!$B$2:$B$2336,0)</f>
        <v>17.2</v>
      </c>
      <c r="D1599" s="11">
        <f>_xlfn.XLOOKUP($A1599,'Cleaned - Medical Examinations'!$A$2:$A$2336,'Cleaned - Medical Examinations'!$C$2:$C$2336,0)</f>
        <v>6.45</v>
      </c>
      <c r="E1599" s="11" t="str">
        <f>_xlfn.XLOOKUP($A1599,'Cleaned - Medical Examinations'!$A$2:$A$2336,'Cleaned - Medical Examinations'!$D$2:$D$2336,0)</f>
        <v>No</v>
      </c>
      <c r="F1599" s="11" t="str">
        <f>_xlfn.XLOOKUP($A1599,'Cleaned - Medical Examinations'!$A$2:$A$2336,'Cleaned - Medical Examinations'!$E$2:$E$2336,0)</f>
        <v>No</v>
      </c>
      <c r="G1599" s="11" t="str">
        <f>_xlfn.XLOOKUP($A1599,'Cleaned - Medical Examinations'!$A$2:$A$2336,'Cleaned - Medical Examinations'!$F$2:$F$2336,0)</f>
        <v>No</v>
      </c>
      <c r="H1599" s="11">
        <f>_xlfn.XLOOKUP($A1599,'Cleaned - Medical Examinations'!$A$2:$A$2336,'Cleaned - Medical Examinations'!$G$2:$G$2336,0)</f>
        <v>2</v>
      </c>
      <c r="I1599" s="11" t="str">
        <f>_xlfn.XLOOKUP($A1599,'Cleaned - Medical Examinations'!$A$2:$A$2336,'Cleaned - Medical Examinations'!$H$2:$H$2336,0)</f>
        <v>No</v>
      </c>
      <c r="J1599" s="11" t="str">
        <f>_xlfn.XLOOKUP($A1599,'Cleaned - Medical Examinations'!$A$2:$A$2336,'Cleaned - Medical Examinations'!$I$2:$I$2336,0)</f>
        <v>Underweight</v>
      </c>
      <c r="K1599" s="11" t="str">
        <f t="shared" si="24"/>
        <v>Non-Diabetic</v>
      </c>
      <c r="L1599" s="14">
        <f>_xlfn.XLOOKUP($A1599,'Cleaned - Hospitalisation Detai'!$A$2:$A$2344,'Cleaned - Hospitalisation Detai'!$J$2:$J$2344,0)</f>
        <v>26550</v>
      </c>
      <c r="M1599" s="19">
        <f>_xlfn.XLOOKUP($A1599,'Cleaned - Hospitalisation Detai'!$A$2:$A$2344,'Cleaned - Hospitalisation Detai'!$F$2:$F$2344,0)</f>
        <v>6254.13</v>
      </c>
      <c r="N1599" s="19" t="str">
        <f>_xlfn.XLOOKUP($A1599,'Cleaned - Hospitalisation Detai'!$A$2:$A$2344,'Cleaned - Hospitalisation Detai'!$G$2:$G$2344,0)</f>
        <v>tier - 2</v>
      </c>
      <c r="O1599" s="19" t="str">
        <f>_xlfn.XLOOKUP($A1599,'Cleaned - Hospitalisation Detai'!$A$2:$A$2344,'Cleaned - Hospitalisation Detai'!$H$2:$H$2344,0)</f>
        <v>tier - 2</v>
      </c>
      <c r="P1599" s="19" t="str">
        <f>_xlfn.XLOOKUP($A1599,'Cleaned - Hospitalisation Detai'!$A$2:$A$2344,'Cleaned - Hospitalisation Detai'!$I$2:$I$2344,0)</f>
        <v>R1012</v>
      </c>
      <c r="Q1599" s="20">
        <f>_xlfn.XLOOKUP($A1599,'Cleaned - Hospitalisation Detai'!$A$2:$A$2344,'Cleaned - Hospitalisation Detai'!$K$2:$K$2344,0)</f>
        <v>50</v>
      </c>
    </row>
    <row r="1600" spans="1:17" ht="15.6" x14ac:dyDescent="0.3">
      <c r="A1600" s="10" t="s">
        <v>772</v>
      </c>
      <c r="B1600" s="11" t="str">
        <f>_xlfn.XLOOKUP(A1600,'Cleaned - Customer Names '!$A$2:$A$2336,'Cleaned - Customer Names '!$C$2:$C$2336,0)</f>
        <v>Kalvin J.</v>
      </c>
      <c r="C1600" s="11">
        <f>_xlfn.XLOOKUP($A1600,'Cleaned - Medical Examinations'!$A$2:$A$2336,'Cleaned - Medical Examinations'!$B$2:$B$2336,0)</f>
        <v>19.21</v>
      </c>
      <c r="D1600" s="11">
        <f>_xlfn.XLOOKUP($A1600,'Cleaned - Medical Examinations'!$A$2:$A$2336,'Cleaned - Medical Examinations'!$C$2:$C$2336,0)</f>
        <v>5.52</v>
      </c>
      <c r="E1600" s="11" t="str">
        <f>_xlfn.XLOOKUP($A1600,'Cleaned - Medical Examinations'!$A$2:$A$2336,'Cleaned - Medical Examinations'!$D$2:$D$2336,0)</f>
        <v>No</v>
      </c>
      <c r="F1600" s="11" t="str">
        <f>_xlfn.XLOOKUP($A1600,'Cleaned - Medical Examinations'!$A$2:$A$2336,'Cleaned - Medical Examinations'!$E$2:$E$2336,0)</f>
        <v>No</v>
      </c>
      <c r="G1600" s="11" t="str">
        <f>_xlfn.XLOOKUP($A1600,'Cleaned - Medical Examinations'!$A$2:$A$2336,'Cleaned - Medical Examinations'!$F$2:$F$2336,0)</f>
        <v>No</v>
      </c>
      <c r="H1600" s="11">
        <f>_xlfn.XLOOKUP($A1600,'Cleaned - Medical Examinations'!$A$2:$A$2336,'Cleaned - Medical Examinations'!$G$2:$G$2336,0)</f>
        <v>2</v>
      </c>
      <c r="I1600" s="11" t="str">
        <f>_xlfn.XLOOKUP($A1600,'Cleaned - Medical Examinations'!$A$2:$A$2336,'Cleaned - Medical Examinations'!$H$2:$H$2336,0)</f>
        <v>No</v>
      </c>
      <c r="J1600" s="11" t="str">
        <f>_xlfn.XLOOKUP($A1600,'Cleaned - Medical Examinations'!$A$2:$A$2336,'Cleaned - Medical Examinations'!$I$2:$I$2336,0)</f>
        <v>Normal Weight</v>
      </c>
      <c r="K1600" s="11" t="str">
        <f t="shared" si="24"/>
        <v>Non-Diabetic</v>
      </c>
      <c r="L1600" s="14">
        <f>_xlfn.XLOOKUP($A1600,'Cleaned - Hospitalisation Detai'!$A$2:$A$2344,'Cleaned - Hospitalisation Detai'!$J$2:$J$2344,0)</f>
        <v>26614</v>
      </c>
      <c r="M1600" s="19">
        <f>_xlfn.XLOOKUP($A1600,'Cleaned - Hospitalisation Detai'!$A$2:$A$2344,'Cleaned - Hospitalisation Detai'!$F$2:$F$2344,0)</f>
        <v>6253.85</v>
      </c>
      <c r="N1600" s="19" t="str">
        <f>_xlfn.XLOOKUP($A1600,'Cleaned - Hospitalisation Detai'!$A$2:$A$2344,'Cleaned - Hospitalisation Detai'!$G$2:$G$2344,0)</f>
        <v>tier - 2</v>
      </c>
      <c r="O1600" s="19" t="str">
        <f>_xlfn.XLOOKUP($A1600,'Cleaned - Hospitalisation Detai'!$A$2:$A$2344,'Cleaned - Hospitalisation Detai'!$H$2:$H$2344,0)</f>
        <v>tier - 2</v>
      </c>
      <c r="P1600" s="19" t="str">
        <f>_xlfn.XLOOKUP($A1600,'Cleaned - Hospitalisation Detai'!$A$2:$A$2344,'Cleaned - Hospitalisation Detai'!$I$2:$I$2344,0)</f>
        <v>R1013</v>
      </c>
      <c r="Q1600" s="20">
        <f>_xlfn.XLOOKUP($A1600,'Cleaned - Hospitalisation Detai'!$A$2:$A$2344,'Cleaned - Hospitalisation Detai'!$K$2:$K$2344,0)</f>
        <v>50</v>
      </c>
    </row>
    <row r="1601" spans="1:17" ht="15.6" x14ac:dyDescent="0.3">
      <c r="A1601" s="10" t="s">
        <v>771</v>
      </c>
      <c r="B1601" s="11" t="str">
        <f>_xlfn.XLOOKUP(A1601,'Cleaned - Customer Names '!$A$2:$A$2336,'Cleaned - Customer Names '!$C$2:$C$2336,0)</f>
        <v>Dave</v>
      </c>
      <c r="C1601" s="11">
        <f>_xlfn.XLOOKUP($A1601,'Cleaned - Medical Examinations'!$A$2:$A$2336,'Cleaned - Medical Examinations'!$B$2:$B$2336,0)</f>
        <v>23.2</v>
      </c>
      <c r="D1601" s="11">
        <f>_xlfn.XLOOKUP($A1601,'Cleaned - Medical Examinations'!$A$2:$A$2336,'Cleaned - Medical Examinations'!$C$2:$C$2336,0)</f>
        <v>4.41</v>
      </c>
      <c r="E1601" s="11" t="str">
        <f>_xlfn.XLOOKUP($A1601,'Cleaned - Medical Examinations'!$A$2:$A$2336,'Cleaned - Medical Examinations'!$D$2:$D$2336,0)</f>
        <v>No</v>
      </c>
      <c r="F1601" s="11" t="str">
        <f>_xlfn.XLOOKUP($A1601,'Cleaned - Medical Examinations'!$A$2:$A$2336,'Cleaned - Medical Examinations'!$E$2:$E$2336,0)</f>
        <v>No</v>
      </c>
      <c r="G1601" s="11" t="str">
        <f>_xlfn.XLOOKUP($A1601,'Cleaned - Medical Examinations'!$A$2:$A$2336,'Cleaned - Medical Examinations'!$F$2:$F$2336,0)</f>
        <v>Yes</v>
      </c>
      <c r="H1601" s="11">
        <f>_xlfn.XLOOKUP($A1601,'Cleaned - Medical Examinations'!$A$2:$A$2336,'Cleaned - Medical Examinations'!$G$2:$G$2336,0)</f>
        <v>1</v>
      </c>
      <c r="I1601" s="11" t="str">
        <f>_xlfn.XLOOKUP($A1601,'Cleaned - Medical Examinations'!$A$2:$A$2336,'Cleaned - Medical Examinations'!$H$2:$H$2336,0)</f>
        <v>No</v>
      </c>
      <c r="J1601" s="11" t="str">
        <f>_xlfn.XLOOKUP($A1601,'Cleaned - Medical Examinations'!$A$2:$A$2336,'Cleaned - Medical Examinations'!$I$2:$I$2336,0)</f>
        <v>Normal Weight</v>
      </c>
      <c r="K1601" s="11" t="str">
        <f t="shared" si="24"/>
        <v>Non-Diabetic</v>
      </c>
      <c r="L1601" s="14">
        <f>_xlfn.XLOOKUP($A1601,'Cleaned - Hospitalisation Detai'!$A$2:$A$2344,'Cleaned - Hospitalisation Detai'!$J$2:$J$2344,0)</f>
        <v>29138</v>
      </c>
      <c r="M1601" s="19">
        <f>_xlfn.XLOOKUP($A1601,'Cleaned - Hospitalisation Detai'!$A$2:$A$2344,'Cleaned - Hospitalisation Detai'!$F$2:$F$2344,0)</f>
        <v>6250.44</v>
      </c>
      <c r="N1601" s="19" t="str">
        <f>_xlfn.XLOOKUP($A1601,'Cleaned - Hospitalisation Detai'!$A$2:$A$2344,'Cleaned - Hospitalisation Detai'!$G$2:$G$2344,0)</f>
        <v>tier - 2</v>
      </c>
      <c r="O1601" s="19" t="str">
        <f>_xlfn.XLOOKUP($A1601,'Cleaned - Hospitalisation Detai'!$A$2:$A$2344,'Cleaned - Hospitalisation Detai'!$H$2:$H$2344,0)</f>
        <v>tier - 1</v>
      </c>
      <c r="P1601" s="19" t="str">
        <f>_xlfn.XLOOKUP($A1601,'Cleaned - Hospitalisation Detai'!$A$2:$A$2344,'Cleaned - Hospitalisation Detai'!$I$2:$I$2344,0)</f>
        <v>R1011</v>
      </c>
      <c r="Q1601" s="20">
        <f>_xlfn.XLOOKUP($A1601,'Cleaned - Hospitalisation Detai'!$A$2:$A$2344,'Cleaned - Hospitalisation Detai'!$K$2:$K$2344,0)</f>
        <v>43</v>
      </c>
    </row>
    <row r="1602" spans="1:17" ht="15.6" x14ac:dyDescent="0.3">
      <c r="A1602" s="10" t="s">
        <v>770</v>
      </c>
      <c r="B1602" s="11" t="str">
        <f>_xlfn.XLOOKUP(A1602,'Cleaned - Customer Names '!$A$2:$A$2336,'Cleaned - Customer Names '!$C$2:$C$2336,0)</f>
        <v>Barbara G.</v>
      </c>
      <c r="C1602" s="11">
        <f>_xlfn.XLOOKUP($A1602,'Cleaned - Medical Examinations'!$A$2:$A$2336,'Cleaned - Medical Examinations'!$B$2:$B$2336,0)</f>
        <v>32.5</v>
      </c>
      <c r="D1602" s="11">
        <f>_xlfn.XLOOKUP($A1602,'Cleaned - Medical Examinations'!$A$2:$A$2336,'Cleaned - Medical Examinations'!$C$2:$C$2336,0)</f>
        <v>4.6900000000000004</v>
      </c>
      <c r="E1602" s="11" t="str">
        <f>_xlfn.XLOOKUP($A1602,'Cleaned - Medical Examinations'!$A$2:$A$2336,'Cleaned - Medical Examinations'!$D$2:$D$2336,0)</f>
        <v>Yes</v>
      </c>
      <c r="F1602" s="11" t="str">
        <f>_xlfn.XLOOKUP($A1602,'Cleaned - Medical Examinations'!$A$2:$A$2336,'Cleaned - Medical Examinations'!$E$2:$E$2336,0)</f>
        <v>No</v>
      </c>
      <c r="G1602" s="11" t="str">
        <f>_xlfn.XLOOKUP($A1602,'Cleaned - Medical Examinations'!$A$2:$A$2336,'Cleaned - Medical Examinations'!$F$2:$F$2336,0)</f>
        <v>Yes</v>
      </c>
      <c r="H1602" s="11">
        <f>_xlfn.XLOOKUP($A1602,'Cleaned - Medical Examinations'!$A$2:$A$2336,'Cleaned - Medical Examinations'!$G$2:$G$2336,0)</f>
        <v>1</v>
      </c>
      <c r="I1602" s="11" t="str">
        <f>_xlfn.XLOOKUP($A1602,'Cleaned - Medical Examinations'!$A$2:$A$2336,'Cleaned - Medical Examinations'!$H$2:$H$2336,0)</f>
        <v>No</v>
      </c>
      <c r="J1602" s="11" t="str">
        <f>_xlfn.XLOOKUP($A1602,'Cleaned - Medical Examinations'!$A$2:$A$2336,'Cleaned - Medical Examinations'!$I$2:$I$2336,0)</f>
        <v>Obesity</v>
      </c>
      <c r="K1602" s="11" t="str">
        <f t="shared" si="24"/>
        <v>Non-Diabetic</v>
      </c>
      <c r="L1602" s="14">
        <f>_xlfn.XLOOKUP($A1602,'Cleaned - Hospitalisation Detai'!$A$2:$A$2344,'Cleaned - Hospitalisation Detai'!$J$2:$J$2344,0)</f>
        <v>30539</v>
      </c>
      <c r="M1602" s="19">
        <f>_xlfn.XLOOKUP($A1602,'Cleaned - Hospitalisation Detai'!$A$2:$A$2344,'Cleaned - Hospitalisation Detai'!$F$2:$F$2344,0)</f>
        <v>6238.3</v>
      </c>
      <c r="N1602" s="19" t="str">
        <f>_xlfn.XLOOKUP($A1602,'Cleaned - Hospitalisation Detai'!$A$2:$A$2344,'Cleaned - Hospitalisation Detai'!$G$2:$G$2344,0)</f>
        <v>tier - 2</v>
      </c>
      <c r="O1602" s="19" t="str">
        <f>_xlfn.XLOOKUP($A1602,'Cleaned - Hospitalisation Detai'!$A$2:$A$2344,'Cleaned - Hospitalisation Detai'!$H$2:$H$2344,0)</f>
        <v>tier - 1</v>
      </c>
      <c r="P1602" s="19" t="str">
        <f>_xlfn.XLOOKUP($A1602,'Cleaned - Hospitalisation Detai'!$A$2:$A$2344,'Cleaned - Hospitalisation Detai'!$I$2:$I$2344,0)</f>
        <v>R1011</v>
      </c>
      <c r="Q1602" s="20">
        <f>_xlfn.XLOOKUP($A1602,'Cleaned - Hospitalisation Detai'!$A$2:$A$2344,'Cleaned - Hospitalisation Detai'!$K$2:$K$2344,0)</f>
        <v>39</v>
      </c>
    </row>
    <row r="1603" spans="1:17" ht="15.6" x14ac:dyDescent="0.3">
      <c r="A1603" s="10" t="s">
        <v>769</v>
      </c>
      <c r="B1603" s="11" t="str">
        <f>_xlfn.XLOOKUP(A1603,'Cleaned - Customer Names '!$A$2:$A$2336,'Cleaned - Customer Names '!$C$2:$C$2336,0)</f>
        <v>Skylar</v>
      </c>
      <c r="C1603" s="11">
        <f>_xlfn.XLOOKUP($A1603,'Cleaned - Medical Examinations'!$A$2:$A$2336,'Cleaned - Medical Examinations'!$B$2:$B$2336,0)</f>
        <v>20.9</v>
      </c>
      <c r="D1603" s="11">
        <f>_xlfn.XLOOKUP($A1603,'Cleaned - Medical Examinations'!$A$2:$A$2336,'Cleaned - Medical Examinations'!$C$2:$C$2336,0)</f>
        <v>6.94</v>
      </c>
      <c r="E1603" s="11" t="str">
        <f>_xlfn.XLOOKUP($A1603,'Cleaned - Medical Examinations'!$A$2:$A$2336,'Cleaned - Medical Examinations'!$D$2:$D$2336,0)</f>
        <v>No</v>
      </c>
      <c r="F1603" s="11" t="str">
        <f>_xlfn.XLOOKUP($A1603,'Cleaned - Medical Examinations'!$A$2:$A$2336,'Cleaned - Medical Examinations'!$E$2:$E$2336,0)</f>
        <v>No</v>
      </c>
      <c r="G1603" s="11" t="str">
        <f>_xlfn.XLOOKUP($A1603,'Cleaned - Medical Examinations'!$A$2:$A$2336,'Cleaned - Medical Examinations'!$F$2:$F$2336,0)</f>
        <v>No</v>
      </c>
      <c r="H1603" s="11">
        <f>_xlfn.XLOOKUP($A1603,'Cleaned - Medical Examinations'!$A$2:$A$2336,'Cleaned - Medical Examinations'!$G$2:$G$2336,0)</f>
        <v>0</v>
      </c>
      <c r="I1603" s="11" t="str">
        <f>_xlfn.XLOOKUP($A1603,'Cleaned - Medical Examinations'!$A$2:$A$2336,'Cleaned - Medical Examinations'!$H$2:$H$2336,0)</f>
        <v>No</v>
      </c>
      <c r="J1603" s="11" t="str">
        <f>_xlfn.XLOOKUP($A1603,'Cleaned - Medical Examinations'!$A$2:$A$2336,'Cleaned - Medical Examinations'!$I$2:$I$2336,0)</f>
        <v>Normal Weight</v>
      </c>
      <c r="K1603" s="11" t="str">
        <f t="shared" ref="K1603:K1666" si="25">IF(D1603&gt;=6.5,"Diabetic","Non-Diabetic")</f>
        <v>Diabetic</v>
      </c>
      <c r="L1603" s="14">
        <f>_xlfn.XLOOKUP($A1603,'Cleaned - Hospitalisation Detai'!$A$2:$A$2344,'Cleaned - Hospitalisation Detai'!$J$2:$J$2344,0)</f>
        <v>28752</v>
      </c>
      <c r="M1603" s="19">
        <f>_xlfn.XLOOKUP($A1603,'Cleaned - Hospitalisation Detai'!$A$2:$A$2344,'Cleaned - Hospitalisation Detai'!$F$2:$F$2344,0)</f>
        <v>6236.95</v>
      </c>
      <c r="N1603" s="19" t="str">
        <f>_xlfn.XLOOKUP($A1603,'Cleaned - Hospitalisation Detai'!$A$2:$A$2344,'Cleaned - Hospitalisation Detai'!$G$2:$G$2344,0)</f>
        <v>tier - 2</v>
      </c>
      <c r="O1603" s="19" t="str">
        <f>_xlfn.XLOOKUP($A1603,'Cleaned - Hospitalisation Detai'!$A$2:$A$2344,'Cleaned - Hospitalisation Detai'!$H$2:$H$2344,0)</f>
        <v>tier - 2</v>
      </c>
      <c r="P1603" s="19" t="str">
        <f>_xlfn.XLOOKUP($A1603,'Cleaned - Hospitalisation Detai'!$A$2:$A$2344,'Cleaned - Hospitalisation Detai'!$I$2:$I$2344,0)</f>
        <v>R1013</v>
      </c>
      <c r="Q1603" s="20">
        <f>_xlfn.XLOOKUP($A1603,'Cleaned - Hospitalisation Detai'!$A$2:$A$2344,'Cleaned - Hospitalisation Detai'!$K$2:$K$2344,0)</f>
        <v>44</v>
      </c>
    </row>
    <row r="1604" spans="1:17" ht="15.6" x14ac:dyDescent="0.3">
      <c r="A1604" s="10" t="s">
        <v>768</v>
      </c>
      <c r="B1604" s="11" t="str">
        <f>_xlfn.XLOOKUP(A1604,'Cleaned - Customer Names '!$A$2:$A$2336,'Cleaned - Customer Names '!$C$2:$C$2336,0)</f>
        <v>Nick</v>
      </c>
      <c r="C1604" s="11">
        <f>_xlfn.XLOOKUP($A1604,'Cleaned - Medical Examinations'!$A$2:$A$2336,'Cleaned - Medical Examinations'!$B$2:$B$2336,0)</f>
        <v>19.11</v>
      </c>
      <c r="D1604" s="11">
        <f>_xlfn.XLOOKUP($A1604,'Cleaned - Medical Examinations'!$A$2:$A$2336,'Cleaned - Medical Examinations'!$C$2:$C$2336,0)</f>
        <v>4.3499999999999996</v>
      </c>
      <c r="E1604" s="11" t="str">
        <f>_xlfn.XLOOKUP($A1604,'Cleaned - Medical Examinations'!$A$2:$A$2336,'Cleaned - Medical Examinations'!$D$2:$D$2336,0)</f>
        <v>No</v>
      </c>
      <c r="F1604" s="11" t="str">
        <f>_xlfn.XLOOKUP($A1604,'Cleaned - Medical Examinations'!$A$2:$A$2336,'Cleaned - Medical Examinations'!$E$2:$E$2336,0)</f>
        <v>No</v>
      </c>
      <c r="G1604" s="11" t="str">
        <f>_xlfn.XLOOKUP($A1604,'Cleaned - Medical Examinations'!$A$2:$A$2336,'Cleaned - Medical Examinations'!$F$2:$F$2336,0)</f>
        <v>No</v>
      </c>
      <c r="H1604" s="11">
        <f>_xlfn.XLOOKUP($A1604,'Cleaned - Medical Examinations'!$A$2:$A$2336,'Cleaned - Medical Examinations'!$G$2:$G$2336,0)</f>
        <v>2</v>
      </c>
      <c r="I1604" s="11" t="str">
        <f>_xlfn.XLOOKUP($A1604,'Cleaned - Medical Examinations'!$A$2:$A$2336,'Cleaned - Medical Examinations'!$H$2:$H$2336,0)</f>
        <v>No</v>
      </c>
      <c r="J1604" s="11" t="str">
        <f>_xlfn.XLOOKUP($A1604,'Cleaned - Medical Examinations'!$A$2:$A$2336,'Cleaned - Medical Examinations'!$I$2:$I$2336,0)</f>
        <v>Normal Weight</v>
      </c>
      <c r="K1604" s="11" t="str">
        <f t="shared" si="25"/>
        <v>Non-Diabetic</v>
      </c>
      <c r="L1604" s="14">
        <f>_xlfn.XLOOKUP($A1604,'Cleaned - Hospitalisation Detai'!$A$2:$A$2344,'Cleaned - Hospitalisation Detai'!$J$2:$J$2344,0)</f>
        <v>26479</v>
      </c>
      <c r="M1604" s="19">
        <f>_xlfn.XLOOKUP($A1604,'Cleaned - Hospitalisation Detai'!$A$2:$A$2344,'Cleaned - Hospitalisation Detai'!$F$2:$F$2344,0)</f>
        <v>6219.93</v>
      </c>
      <c r="N1604" s="19" t="str">
        <f>_xlfn.XLOOKUP($A1604,'Cleaned - Hospitalisation Detai'!$A$2:$A$2344,'Cleaned - Hospitalisation Detai'!$G$2:$G$2344,0)</f>
        <v>tier - 2</v>
      </c>
      <c r="O1604" s="19" t="str">
        <f>_xlfn.XLOOKUP($A1604,'Cleaned - Hospitalisation Detai'!$A$2:$A$2344,'Cleaned - Hospitalisation Detai'!$H$2:$H$2344,0)</f>
        <v>tier - 2</v>
      </c>
      <c r="P1604" s="19" t="str">
        <f>_xlfn.XLOOKUP($A1604,'Cleaned - Hospitalisation Detai'!$A$2:$A$2344,'Cleaned - Hospitalisation Detai'!$I$2:$I$2344,0)</f>
        <v>R1013</v>
      </c>
      <c r="Q1604" s="20">
        <f>_xlfn.XLOOKUP($A1604,'Cleaned - Hospitalisation Detai'!$A$2:$A$2344,'Cleaned - Hospitalisation Detai'!$K$2:$K$2344,0)</f>
        <v>50</v>
      </c>
    </row>
    <row r="1605" spans="1:17" ht="15.6" x14ac:dyDescent="0.3">
      <c r="A1605" s="10" t="s">
        <v>767</v>
      </c>
      <c r="B1605" s="11" t="str">
        <f>_xlfn.XLOOKUP(A1605,'Cleaned - Customer Names '!$A$2:$A$2336,'Cleaned - Customer Names '!$C$2:$C$2336,0)</f>
        <v>Sunny S</v>
      </c>
      <c r="C1605" s="11">
        <f>_xlfn.XLOOKUP($A1605,'Cleaned - Medical Examinations'!$A$2:$A$2336,'Cleaned - Medical Examinations'!$B$2:$B$2336,0)</f>
        <v>31.17</v>
      </c>
      <c r="D1605" s="11">
        <f>_xlfn.XLOOKUP($A1605,'Cleaned - Medical Examinations'!$A$2:$A$2336,'Cleaned - Medical Examinations'!$C$2:$C$2336,0)</f>
        <v>5.28</v>
      </c>
      <c r="E1605" s="11" t="str">
        <f>_xlfn.XLOOKUP($A1605,'Cleaned - Medical Examinations'!$A$2:$A$2336,'Cleaned - Medical Examinations'!$D$2:$D$2336,0)</f>
        <v>No</v>
      </c>
      <c r="F1605" s="11" t="str">
        <f>_xlfn.XLOOKUP($A1605,'Cleaned - Medical Examinations'!$A$2:$A$2336,'Cleaned - Medical Examinations'!$E$2:$E$2336,0)</f>
        <v>No</v>
      </c>
      <c r="G1605" s="11" t="str">
        <f>_xlfn.XLOOKUP($A1605,'Cleaned - Medical Examinations'!$A$2:$A$2336,'Cleaned - Medical Examinations'!$F$2:$F$2336,0)</f>
        <v>No</v>
      </c>
      <c r="H1605" s="11">
        <f>_xlfn.XLOOKUP($A1605,'Cleaned - Medical Examinations'!$A$2:$A$2336,'Cleaned - Medical Examinations'!$G$2:$G$2336,0)</f>
        <v>1</v>
      </c>
      <c r="I1605" s="11" t="str">
        <f>_xlfn.XLOOKUP($A1605,'Cleaned - Medical Examinations'!$A$2:$A$2336,'Cleaned - Medical Examinations'!$H$2:$H$2336,0)</f>
        <v>No</v>
      </c>
      <c r="J1605" s="11" t="str">
        <f>_xlfn.XLOOKUP($A1605,'Cleaned - Medical Examinations'!$A$2:$A$2336,'Cleaned - Medical Examinations'!$I$2:$I$2336,0)</f>
        <v>Obesity</v>
      </c>
      <c r="K1605" s="11" t="str">
        <f t="shared" si="25"/>
        <v>Non-Diabetic</v>
      </c>
      <c r="L1605" s="14">
        <f>_xlfn.XLOOKUP($A1605,'Cleaned - Hospitalisation Detai'!$A$2:$A$2344,'Cleaned - Hospitalisation Detai'!$J$2:$J$2344,0)</f>
        <v>33828</v>
      </c>
      <c r="M1605" s="19">
        <f>_xlfn.XLOOKUP($A1605,'Cleaned - Hospitalisation Detai'!$A$2:$A$2344,'Cleaned - Hospitalisation Detai'!$F$2:$F$2344,0)</f>
        <v>6208.5</v>
      </c>
      <c r="N1605" s="19" t="str">
        <f>_xlfn.XLOOKUP($A1605,'Cleaned - Hospitalisation Detai'!$A$2:$A$2344,'Cleaned - Hospitalisation Detai'!$G$2:$G$2344,0)</f>
        <v>tier - 2</v>
      </c>
      <c r="O1605" s="19" t="str">
        <f>_xlfn.XLOOKUP($A1605,'Cleaned - Hospitalisation Detai'!$A$2:$A$2344,'Cleaned - Hospitalisation Detai'!$H$2:$H$2344,0)</f>
        <v>tier - 1</v>
      </c>
      <c r="P1605" s="19" t="str">
        <f>_xlfn.XLOOKUP($A1605,'Cleaned - Hospitalisation Detai'!$A$2:$A$2344,'Cleaned - Hospitalisation Detai'!$I$2:$I$2344,0)</f>
        <v>R1021</v>
      </c>
      <c r="Q1605" s="20">
        <f>_xlfn.XLOOKUP($A1605,'Cleaned - Hospitalisation Detai'!$A$2:$A$2344,'Cleaned - Hospitalisation Detai'!$K$2:$K$2344,0)</f>
        <v>30</v>
      </c>
    </row>
    <row r="1606" spans="1:17" ht="15.6" x14ac:dyDescent="0.3">
      <c r="A1606" s="10" t="s">
        <v>766</v>
      </c>
      <c r="B1606" s="11" t="str">
        <f>_xlfn.XLOOKUP(A1606,'Cleaned - Customer Names '!$A$2:$A$2336,'Cleaned - Customer Names '!$C$2:$C$2336,0)</f>
        <v>Anne-Marie</v>
      </c>
      <c r="C1606" s="11">
        <f>_xlfn.XLOOKUP($A1606,'Cleaned - Medical Examinations'!$A$2:$A$2336,'Cleaned - Medical Examinations'!$B$2:$B$2336,0)</f>
        <v>36.08</v>
      </c>
      <c r="D1606" s="11">
        <f>_xlfn.XLOOKUP($A1606,'Cleaned - Medical Examinations'!$A$2:$A$2336,'Cleaned - Medical Examinations'!$C$2:$C$2336,0)</f>
        <v>4.29</v>
      </c>
      <c r="E1606" s="11" t="str">
        <f>_xlfn.XLOOKUP($A1606,'Cleaned - Medical Examinations'!$A$2:$A$2336,'Cleaned - Medical Examinations'!$D$2:$D$2336,0)</f>
        <v>No</v>
      </c>
      <c r="F1606" s="11" t="str">
        <f>_xlfn.XLOOKUP($A1606,'Cleaned - Medical Examinations'!$A$2:$A$2336,'Cleaned - Medical Examinations'!$E$2:$E$2336,0)</f>
        <v>No</v>
      </c>
      <c r="G1606" s="11" t="str">
        <f>_xlfn.XLOOKUP($A1606,'Cleaned - Medical Examinations'!$A$2:$A$2336,'Cleaned - Medical Examinations'!$F$2:$F$2336,0)</f>
        <v>No</v>
      </c>
      <c r="H1606" s="11">
        <f>_xlfn.XLOOKUP($A1606,'Cleaned - Medical Examinations'!$A$2:$A$2336,'Cleaned - Medical Examinations'!$G$2:$G$2336,0)</f>
        <v>0</v>
      </c>
      <c r="I1606" s="11" t="str">
        <f>_xlfn.XLOOKUP($A1606,'Cleaned - Medical Examinations'!$A$2:$A$2336,'Cleaned - Medical Examinations'!$H$2:$H$2336,0)</f>
        <v>No</v>
      </c>
      <c r="J1606" s="11" t="str">
        <f>_xlfn.XLOOKUP($A1606,'Cleaned - Medical Examinations'!$A$2:$A$2336,'Cleaned - Medical Examinations'!$I$2:$I$2336,0)</f>
        <v>Obesity</v>
      </c>
      <c r="K1606" s="11" t="str">
        <f t="shared" si="25"/>
        <v>Non-Diabetic</v>
      </c>
      <c r="L1606" s="14">
        <f>_xlfn.XLOOKUP($A1606,'Cleaned - Hospitalisation Detai'!$A$2:$A$2344,'Cleaned - Hospitalisation Detai'!$J$2:$J$2344,0)</f>
        <v>36413</v>
      </c>
      <c r="M1606" s="19">
        <f>_xlfn.XLOOKUP($A1606,'Cleaned - Hospitalisation Detai'!$A$2:$A$2344,'Cleaned - Hospitalisation Detai'!$F$2:$F$2344,0)</f>
        <v>6207.26</v>
      </c>
      <c r="N1606" s="19" t="str">
        <f>_xlfn.XLOOKUP($A1606,'Cleaned - Hospitalisation Detai'!$A$2:$A$2344,'Cleaned - Hospitalisation Detai'!$G$2:$G$2344,0)</f>
        <v>tier - 2</v>
      </c>
      <c r="O1606" s="19" t="str">
        <f>_xlfn.XLOOKUP($A1606,'Cleaned - Hospitalisation Detai'!$A$2:$A$2344,'Cleaned - Hospitalisation Detai'!$H$2:$H$2344,0)</f>
        <v>tier - 2</v>
      </c>
      <c r="P1606" s="19" t="str">
        <f>_xlfn.XLOOKUP($A1606,'Cleaned - Hospitalisation Detai'!$A$2:$A$2344,'Cleaned - Hospitalisation Detai'!$I$2:$I$2344,0)</f>
        <v>R1026</v>
      </c>
      <c r="Q1606" s="20">
        <f>_xlfn.XLOOKUP($A1606,'Cleaned - Hospitalisation Detai'!$A$2:$A$2344,'Cleaned - Hospitalisation Detai'!$K$2:$K$2344,0)</f>
        <v>23</v>
      </c>
    </row>
    <row r="1607" spans="1:17" ht="15.6" x14ac:dyDescent="0.3">
      <c r="A1607" s="10" t="s">
        <v>765</v>
      </c>
      <c r="B1607" s="11" t="str">
        <f>_xlfn.XLOOKUP(A1607,'Cleaned - Customer Names '!$A$2:$A$2336,'Cleaned - Customer Names '!$C$2:$C$2336,0)</f>
        <v>Nicholas</v>
      </c>
      <c r="C1607" s="11">
        <f>_xlfn.XLOOKUP($A1607,'Cleaned - Medical Examinations'!$A$2:$A$2336,'Cleaned - Medical Examinations'!$B$2:$B$2336,0)</f>
        <v>28.024999999999999</v>
      </c>
      <c r="D1607" s="11">
        <f>_xlfn.XLOOKUP($A1607,'Cleaned - Medical Examinations'!$A$2:$A$2336,'Cleaned - Medical Examinations'!$C$2:$C$2336,0)</f>
        <v>5.69</v>
      </c>
      <c r="E1607" s="11" t="str">
        <f>_xlfn.XLOOKUP($A1607,'Cleaned - Medical Examinations'!$A$2:$A$2336,'Cleaned - Medical Examinations'!$D$2:$D$2336,0)</f>
        <v>Yes</v>
      </c>
      <c r="F1607" s="11" t="str">
        <f>_xlfn.XLOOKUP($A1607,'Cleaned - Medical Examinations'!$A$2:$A$2336,'Cleaned - Medical Examinations'!$E$2:$E$2336,0)</f>
        <v>No</v>
      </c>
      <c r="G1607" s="11" t="str">
        <f>_xlfn.XLOOKUP($A1607,'Cleaned - Medical Examinations'!$A$2:$A$2336,'Cleaned - Medical Examinations'!$F$2:$F$2336,0)</f>
        <v>No</v>
      </c>
      <c r="H1607" s="11">
        <f>_xlfn.XLOOKUP($A1607,'Cleaned - Medical Examinations'!$A$2:$A$2336,'Cleaned - Medical Examinations'!$G$2:$G$2336,0)</f>
        <v>0</v>
      </c>
      <c r="I1607" s="11" t="str">
        <f>_xlfn.XLOOKUP($A1607,'Cleaned - Medical Examinations'!$A$2:$A$2336,'Cleaned - Medical Examinations'!$H$2:$H$2336,0)</f>
        <v>No</v>
      </c>
      <c r="J1607" s="11" t="str">
        <f>_xlfn.XLOOKUP($A1607,'Cleaned - Medical Examinations'!$A$2:$A$2336,'Cleaned - Medical Examinations'!$I$2:$I$2336,0)</f>
        <v>Overweight</v>
      </c>
      <c r="K1607" s="11" t="str">
        <f t="shared" si="25"/>
        <v>Non-Diabetic</v>
      </c>
      <c r="L1607" s="14">
        <f>_xlfn.XLOOKUP($A1607,'Cleaned - Hospitalisation Detai'!$A$2:$A$2344,'Cleaned - Hospitalisation Detai'!$J$2:$J$2344,0)</f>
        <v>31312</v>
      </c>
      <c r="M1607" s="19">
        <f>_xlfn.XLOOKUP($A1607,'Cleaned - Hospitalisation Detai'!$A$2:$A$2344,'Cleaned - Hospitalisation Detai'!$F$2:$F$2344,0)</f>
        <v>6203.9</v>
      </c>
      <c r="N1607" s="19" t="str">
        <f>_xlfn.XLOOKUP($A1607,'Cleaned - Hospitalisation Detai'!$A$2:$A$2344,'Cleaned - Hospitalisation Detai'!$G$2:$G$2344,0)</f>
        <v>tier - 2</v>
      </c>
      <c r="O1607" s="19" t="str">
        <f>_xlfn.XLOOKUP($A1607,'Cleaned - Hospitalisation Detai'!$A$2:$A$2344,'Cleaned - Hospitalisation Detai'!$H$2:$H$2344,0)</f>
        <v>tier - 2</v>
      </c>
      <c r="P1607" s="19" t="str">
        <f>_xlfn.XLOOKUP($A1607,'Cleaned - Hospitalisation Detai'!$A$2:$A$2344,'Cleaned - Hospitalisation Detai'!$I$2:$I$2344,0)</f>
        <v>R1012</v>
      </c>
      <c r="Q1607" s="20">
        <f>_xlfn.XLOOKUP($A1607,'Cleaned - Hospitalisation Detai'!$A$2:$A$2344,'Cleaned - Hospitalisation Detai'!$K$2:$K$2344,0)</f>
        <v>37</v>
      </c>
    </row>
    <row r="1608" spans="1:17" ht="15.6" x14ac:dyDescent="0.3">
      <c r="A1608" s="10" t="s">
        <v>764</v>
      </c>
      <c r="B1608" s="11" t="str">
        <f>_xlfn.XLOOKUP(A1608,'Cleaned - Customer Names '!$A$2:$A$2336,'Cleaned - Customer Names '!$C$2:$C$2336,0)</f>
        <v>Scott M.</v>
      </c>
      <c r="C1608" s="11">
        <f>_xlfn.XLOOKUP($A1608,'Cleaned - Medical Examinations'!$A$2:$A$2336,'Cleaned - Medical Examinations'!$B$2:$B$2336,0)</f>
        <v>24.32</v>
      </c>
      <c r="D1608" s="11">
        <f>_xlfn.XLOOKUP($A1608,'Cleaned - Medical Examinations'!$A$2:$A$2336,'Cleaned - Medical Examinations'!$C$2:$C$2336,0)</f>
        <v>5.56</v>
      </c>
      <c r="E1608" s="11" t="str">
        <f>_xlfn.XLOOKUP($A1608,'Cleaned - Medical Examinations'!$A$2:$A$2336,'Cleaned - Medical Examinations'!$D$2:$D$2336,0)</f>
        <v>Yes</v>
      </c>
      <c r="F1608" s="11" t="str">
        <f>_xlfn.XLOOKUP($A1608,'Cleaned - Medical Examinations'!$A$2:$A$2336,'Cleaned - Medical Examinations'!$E$2:$E$2336,0)</f>
        <v>No</v>
      </c>
      <c r="G1608" s="11" t="str">
        <f>_xlfn.XLOOKUP($A1608,'Cleaned - Medical Examinations'!$A$2:$A$2336,'Cleaned - Medical Examinations'!$F$2:$F$2336,0)</f>
        <v>No</v>
      </c>
      <c r="H1608" s="11">
        <f>_xlfn.XLOOKUP($A1608,'Cleaned - Medical Examinations'!$A$2:$A$2336,'Cleaned - Medical Examinations'!$G$2:$G$2336,0)</f>
        <v>0</v>
      </c>
      <c r="I1608" s="11" t="str">
        <f>_xlfn.XLOOKUP($A1608,'Cleaned - Medical Examinations'!$A$2:$A$2336,'Cleaned - Medical Examinations'!$H$2:$H$2336,0)</f>
        <v>No</v>
      </c>
      <c r="J1608" s="11" t="str">
        <f>_xlfn.XLOOKUP($A1608,'Cleaned - Medical Examinations'!$A$2:$A$2336,'Cleaned - Medical Examinations'!$I$2:$I$2336,0)</f>
        <v>Normal Weight</v>
      </c>
      <c r="K1608" s="11" t="str">
        <f t="shared" si="25"/>
        <v>Non-Diabetic</v>
      </c>
      <c r="L1608" s="14">
        <f>_xlfn.XLOOKUP($A1608,'Cleaned - Hospitalisation Detai'!$A$2:$A$2344,'Cleaned - Hospitalisation Detai'!$J$2:$J$2344,0)</f>
        <v>31250</v>
      </c>
      <c r="M1608" s="19">
        <f>_xlfn.XLOOKUP($A1608,'Cleaned - Hospitalisation Detai'!$A$2:$A$2344,'Cleaned - Hospitalisation Detai'!$F$2:$F$2344,0)</f>
        <v>6198.75</v>
      </c>
      <c r="N1608" s="19" t="str">
        <f>_xlfn.XLOOKUP($A1608,'Cleaned - Hospitalisation Detai'!$A$2:$A$2344,'Cleaned - Hospitalisation Detai'!$G$2:$G$2344,0)</f>
        <v>tier - 2</v>
      </c>
      <c r="O1608" s="19" t="str">
        <f>_xlfn.XLOOKUP($A1608,'Cleaned - Hospitalisation Detai'!$A$2:$A$2344,'Cleaned - Hospitalisation Detai'!$H$2:$H$2344,0)</f>
        <v>tier - 1</v>
      </c>
      <c r="P1608" s="19" t="str">
        <f>_xlfn.XLOOKUP($A1608,'Cleaned - Hospitalisation Detai'!$A$2:$A$2344,'Cleaned - Hospitalisation Detai'!$I$2:$I$2344,0)</f>
        <v>R1012</v>
      </c>
      <c r="Q1608" s="20">
        <f>_xlfn.XLOOKUP($A1608,'Cleaned - Hospitalisation Detai'!$A$2:$A$2344,'Cleaned - Hospitalisation Detai'!$K$2:$K$2344,0)</f>
        <v>37</v>
      </c>
    </row>
    <row r="1609" spans="1:17" ht="15.6" x14ac:dyDescent="0.3">
      <c r="A1609" s="10" t="s">
        <v>763</v>
      </c>
      <c r="B1609" s="11" t="str">
        <f>_xlfn.XLOOKUP(A1609,'Cleaned - Customer Names '!$A$2:$A$2336,'Cleaned - Customer Names '!$C$2:$C$2336,0)</f>
        <v>Marisa A</v>
      </c>
      <c r="C1609" s="11">
        <f>_xlfn.XLOOKUP($A1609,'Cleaned - Medical Examinations'!$A$2:$A$2336,'Cleaned - Medical Examinations'!$B$2:$B$2336,0)</f>
        <v>38</v>
      </c>
      <c r="D1609" s="11">
        <f>_xlfn.XLOOKUP($A1609,'Cleaned - Medical Examinations'!$A$2:$A$2336,'Cleaned - Medical Examinations'!$C$2:$C$2336,0)</f>
        <v>5.41</v>
      </c>
      <c r="E1609" s="11" t="str">
        <f>_xlfn.XLOOKUP($A1609,'Cleaned - Medical Examinations'!$A$2:$A$2336,'Cleaned - Medical Examinations'!$D$2:$D$2336,0)</f>
        <v>Yes</v>
      </c>
      <c r="F1609" s="11" t="str">
        <f>_xlfn.XLOOKUP($A1609,'Cleaned - Medical Examinations'!$A$2:$A$2336,'Cleaned - Medical Examinations'!$E$2:$E$2336,0)</f>
        <v>No</v>
      </c>
      <c r="G1609" s="11" t="str">
        <f>_xlfn.XLOOKUP($A1609,'Cleaned - Medical Examinations'!$A$2:$A$2336,'Cleaned - Medical Examinations'!$F$2:$F$2336,0)</f>
        <v>No</v>
      </c>
      <c r="H1609" s="11">
        <f>_xlfn.XLOOKUP($A1609,'Cleaned - Medical Examinations'!$A$2:$A$2336,'Cleaned - Medical Examinations'!$G$2:$G$2336,0)</f>
        <v>1</v>
      </c>
      <c r="I1609" s="11" t="str">
        <f>_xlfn.XLOOKUP($A1609,'Cleaned - Medical Examinations'!$A$2:$A$2336,'Cleaned - Medical Examinations'!$H$2:$H$2336,0)</f>
        <v>No</v>
      </c>
      <c r="J1609" s="11" t="str">
        <f>_xlfn.XLOOKUP($A1609,'Cleaned - Medical Examinations'!$A$2:$A$2336,'Cleaned - Medical Examinations'!$I$2:$I$2336,0)</f>
        <v>Obesity</v>
      </c>
      <c r="K1609" s="11" t="str">
        <f t="shared" si="25"/>
        <v>Non-Diabetic</v>
      </c>
      <c r="L1609" s="14">
        <f>_xlfn.XLOOKUP($A1609,'Cleaned - Hospitalisation Detai'!$A$2:$A$2344,'Cleaned - Hospitalisation Detai'!$J$2:$J$2344,0)</f>
        <v>32439</v>
      </c>
      <c r="M1609" s="19">
        <f>_xlfn.XLOOKUP($A1609,'Cleaned - Hospitalisation Detai'!$A$2:$A$2344,'Cleaned - Hospitalisation Detai'!$F$2:$F$2344,0)</f>
        <v>6196.45</v>
      </c>
      <c r="N1609" s="19" t="str">
        <f>_xlfn.XLOOKUP($A1609,'Cleaned - Hospitalisation Detai'!$A$2:$A$2344,'Cleaned - Hospitalisation Detai'!$G$2:$G$2344,0)</f>
        <v>tier - 2</v>
      </c>
      <c r="O1609" s="19" t="str">
        <f>_xlfn.XLOOKUP($A1609,'Cleaned - Hospitalisation Detai'!$A$2:$A$2344,'Cleaned - Hospitalisation Detai'!$H$2:$H$2344,0)</f>
        <v>tier - 1</v>
      </c>
      <c r="P1609" s="19" t="str">
        <f>_xlfn.XLOOKUP($A1609,'Cleaned - Hospitalisation Detai'!$A$2:$A$2344,'Cleaned - Hospitalisation Detai'!$I$2:$I$2344,0)</f>
        <v>R1011</v>
      </c>
      <c r="Q1609" s="20">
        <f>_xlfn.XLOOKUP($A1609,'Cleaned - Hospitalisation Detai'!$A$2:$A$2344,'Cleaned - Hospitalisation Detai'!$K$2:$K$2344,0)</f>
        <v>34</v>
      </c>
    </row>
    <row r="1610" spans="1:17" ht="15.6" x14ac:dyDescent="0.3">
      <c r="A1610" s="10" t="s">
        <v>762</v>
      </c>
      <c r="B1610" s="11" t="str">
        <f>_xlfn.XLOOKUP(A1610,'Cleaned - Customer Names '!$A$2:$A$2336,'Cleaned - Customer Names '!$C$2:$C$2336,0)</f>
        <v>Katie</v>
      </c>
      <c r="C1610" s="11">
        <f>_xlfn.XLOOKUP($A1610,'Cleaned - Medical Examinations'!$A$2:$A$2336,'Cleaned - Medical Examinations'!$B$2:$B$2336,0)</f>
        <v>31.6</v>
      </c>
      <c r="D1610" s="11">
        <f>_xlfn.XLOOKUP($A1610,'Cleaned - Medical Examinations'!$A$2:$A$2336,'Cleaned - Medical Examinations'!$C$2:$C$2336,0)</f>
        <v>10.85</v>
      </c>
      <c r="E1610" s="11" t="str">
        <f>_xlfn.XLOOKUP($A1610,'Cleaned - Medical Examinations'!$A$2:$A$2336,'Cleaned - Medical Examinations'!$D$2:$D$2336,0)</f>
        <v>Yes</v>
      </c>
      <c r="F1610" s="11" t="str">
        <f>_xlfn.XLOOKUP($A1610,'Cleaned - Medical Examinations'!$A$2:$A$2336,'Cleaned - Medical Examinations'!$E$2:$E$2336,0)</f>
        <v>No</v>
      </c>
      <c r="G1610" s="11" t="str">
        <f>_xlfn.XLOOKUP($A1610,'Cleaned - Medical Examinations'!$A$2:$A$2336,'Cleaned - Medical Examinations'!$F$2:$F$2336,0)</f>
        <v>No</v>
      </c>
      <c r="H1610" s="11">
        <f>_xlfn.XLOOKUP($A1610,'Cleaned - Medical Examinations'!$A$2:$A$2336,'Cleaned - Medical Examinations'!$G$2:$G$2336,0)</f>
        <v>0</v>
      </c>
      <c r="I1610" s="11" t="str">
        <f>_xlfn.XLOOKUP($A1610,'Cleaned - Medical Examinations'!$A$2:$A$2336,'Cleaned - Medical Examinations'!$H$2:$H$2336,0)</f>
        <v>No</v>
      </c>
      <c r="J1610" s="11" t="str">
        <f>_xlfn.XLOOKUP($A1610,'Cleaned - Medical Examinations'!$A$2:$A$2336,'Cleaned - Medical Examinations'!$I$2:$I$2336,0)</f>
        <v>Obesity</v>
      </c>
      <c r="K1610" s="11" t="str">
        <f t="shared" si="25"/>
        <v>Diabetic</v>
      </c>
      <c r="L1610" s="14">
        <f>_xlfn.XLOOKUP($A1610,'Cleaned - Hospitalisation Detai'!$A$2:$A$2344,'Cleaned - Hospitalisation Detai'!$J$2:$J$2344,0)</f>
        <v>29860</v>
      </c>
      <c r="M1610" s="19">
        <f>_xlfn.XLOOKUP($A1610,'Cleaned - Hospitalisation Detai'!$A$2:$A$2344,'Cleaned - Hospitalisation Detai'!$F$2:$F$2344,0)</f>
        <v>6186.13</v>
      </c>
      <c r="N1610" s="19" t="str">
        <f>_xlfn.XLOOKUP($A1610,'Cleaned - Hospitalisation Detai'!$A$2:$A$2344,'Cleaned - Hospitalisation Detai'!$G$2:$G$2344,0)</f>
        <v>tier - 2</v>
      </c>
      <c r="O1610" s="19" t="str">
        <f>_xlfn.XLOOKUP($A1610,'Cleaned - Hospitalisation Detai'!$A$2:$A$2344,'Cleaned - Hospitalisation Detai'!$H$2:$H$2344,0)</f>
        <v>tier - 3</v>
      </c>
      <c r="P1610" s="19" t="str">
        <f>_xlfn.XLOOKUP($A1610,'Cleaned - Hospitalisation Detai'!$A$2:$A$2344,'Cleaned - Hospitalisation Detai'!$I$2:$I$2344,0)</f>
        <v>R1011</v>
      </c>
      <c r="Q1610" s="20">
        <f>_xlfn.XLOOKUP($A1610,'Cleaned - Hospitalisation Detai'!$A$2:$A$2344,'Cleaned - Hospitalisation Detai'!$K$2:$K$2344,0)</f>
        <v>41</v>
      </c>
    </row>
    <row r="1611" spans="1:17" ht="15.6" x14ac:dyDescent="0.3">
      <c r="A1611" s="10" t="s">
        <v>761</v>
      </c>
      <c r="B1611" s="11" t="str">
        <f>_xlfn.XLOOKUP(A1611,'Cleaned - Customer Names '!$A$2:$A$2336,'Cleaned - Customer Names '!$C$2:$C$2336,0)</f>
        <v>Amy L</v>
      </c>
      <c r="C1611" s="11">
        <f>_xlfn.XLOOKUP($A1611,'Cleaned - Medical Examinations'!$A$2:$A$2336,'Cleaned - Medical Examinations'!$B$2:$B$2336,0)</f>
        <v>31.02</v>
      </c>
      <c r="D1611" s="11">
        <f>_xlfn.XLOOKUP($A1611,'Cleaned - Medical Examinations'!$A$2:$A$2336,'Cleaned - Medical Examinations'!$C$2:$C$2336,0)</f>
        <v>11.63</v>
      </c>
      <c r="E1611" s="11" t="str">
        <f>_xlfn.XLOOKUP($A1611,'Cleaned - Medical Examinations'!$A$2:$A$2336,'Cleaned - Medical Examinations'!$D$2:$D$2336,0)</f>
        <v>Yes</v>
      </c>
      <c r="F1611" s="11" t="str">
        <f>_xlfn.XLOOKUP($A1611,'Cleaned - Medical Examinations'!$A$2:$A$2336,'Cleaned - Medical Examinations'!$E$2:$E$2336,0)</f>
        <v>No</v>
      </c>
      <c r="G1611" s="11" t="str">
        <f>_xlfn.XLOOKUP($A1611,'Cleaned - Medical Examinations'!$A$2:$A$2336,'Cleaned - Medical Examinations'!$F$2:$F$2336,0)</f>
        <v>No</v>
      </c>
      <c r="H1611" s="11">
        <f>_xlfn.XLOOKUP($A1611,'Cleaned - Medical Examinations'!$A$2:$A$2336,'Cleaned - Medical Examinations'!$G$2:$G$2336,0)</f>
        <v>0</v>
      </c>
      <c r="I1611" s="11" t="str">
        <f>_xlfn.XLOOKUP($A1611,'Cleaned - Medical Examinations'!$A$2:$A$2336,'Cleaned - Medical Examinations'!$H$2:$H$2336,0)</f>
        <v>No</v>
      </c>
      <c r="J1611" s="11" t="str">
        <f>_xlfn.XLOOKUP($A1611,'Cleaned - Medical Examinations'!$A$2:$A$2336,'Cleaned - Medical Examinations'!$I$2:$I$2336,0)</f>
        <v>Obesity</v>
      </c>
      <c r="K1611" s="11" t="str">
        <f t="shared" si="25"/>
        <v>Diabetic</v>
      </c>
      <c r="L1611" s="14">
        <f>_xlfn.XLOOKUP($A1611,'Cleaned - Hospitalisation Detai'!$A$2:$A$2344,'Cleaned - Hospitalisation Detai'!$J$2:$J$2344,0)</f>
        <v>29912</v>
      </c>
      <c r="M1611" s="19">
        <f>_xlfn.XLOOKUP($A1611,'Cleaned - Hospitalisation Detai'!$A$2:$A$2344,'Cleaned - Hospitalisation Detai'!$F$2:$F$2344,0)</f>
        <v>6185.32</v>
      </c>
      <c r="N1611" s="19" t="str">
        <f>_xlfn.XLOOKUP($A1611,'Cleaned - Hospitalisation Detai'!$A$2:$A$2344,'Cleaned - Hospitalisation Detai'!$G$2:$G$2344,0)</f>
        <v>tier - 2</v>
      </c>
      <c r="O1611" s="19" t="str">
        <f>_xlfn.XLOOKUP($A1611,'Cleaned - Hospitalisation Detai'!$A$2:$A$2344,'Cleaned - Hospitalisation Detai'!$H$2:$H$2344,0)</f>
        <v>tier - 1</v>
      </c>
      <c r="P1611" s="19" t="str">
        <f>_xlfn.XLOOKUP($A1611,'Cleaned - Hospitalisation Detai'!$A$2:$A$2344,'Cleaned - Hospitalisation Detai'!$I$2:$I$2344,0)</f>
        <v>R1013</v>
      </c>
      <c r="Q1611" s="20">
        <f>_xlfn.XLOOKUP($A1611,'Cleaned - Hospitalisation Detai'!$A$2:$A$2344,'Cleaned - Hospitalisation Detai'!$K$2:$K$2344,0)</f>
        <v>41</v>
      </c>
    </row>
    <row r="1612" spans="1:17" ht="15.6" x14ac:dyDescent="0.3">
      <c r="A1612" s="10" t="s">
        <v>760</v>
      </c>
      <c r="B1612" s="11" t="str">
        <f>_xlfn.XLOOKUP(A1612,'Cleaned - Customer Names '!$A$2:$A$2336,'Cleaned - Customer Names '!$C$2:$C$2336,0)</f>
        <v>Jenna M</v>
      </c>
      <c r="C1612" s="11">
        <f>_xlfn.XLOOKUP($A1612,'Cleaned - Medical Examinations'!$A$2:$A$2336,'Cleaned - Medical Examinations'!$B$2:$B$2336,0)</f>
        <v>29.26</v>
      </c>
      <c r="D1612" s="11">
        <f>_xlfn.XLOOKUP($A1612,'Cleaned - Medical Examinations'!$A$2:$A$2336,'Cleaned - Medical Examinations'!$C$2:$C$2336,0)</f>
        <v>5.68</v>
      </c>
      <c r="E1612" s="11" t="str">
        <f>_xlfn.XLOOKUP($A1612,'Cleaned - Medical Examinations'!$A$2:$A$2336,'Cleaned - Medical Examinations'!$D$2:$D$2336,0)</f>
        <v>Yes</v>
      </c>
      <c r="F1612" s="11" t="str">
        <f>_xlfn.XLOOKUP($A1612,'Cleaned - Medical Examinations'!$A$2:$A$2336,'Cleaned - Medical Examinations'!$E$2:$E$2336,0)</f>
        <v>No</v>
      </c>
      <c r="G1612" s="11" t="str">
        <f>_xlfn.XLOOKUP($A1612,'Cleaned - Medical Examinations'!$A$2:$A$2336,'Cleaned - Medical Examinations'!$F$2:$F$2336,0)</f>
        <v>No</v>
      </c>
      <c r="H1612" s="11">
        <f>_xlfn.XLOOKUP($A1612,'Cleaned - Medical Examinations'!$A$2:$A$2336,'Cleaned - Medical Examinations'!$G$2:$G$2336,0)</f>
        <v>1</v>
      </c>
      <c r="I1612" s="11" t="str">
        <f>_xlfn.XLOOKUP($A1612,'Cleaned - Medical Examinations'!$A$2:$A$2336,'Cleaned - Medical Examinations'!$H$2:$H$2336,0)</f>
        <v>No</v>
      </c>
      <c r="J1612" s="11" t="str">
        <f>_xlfn.XLOOKUP($A1612,'Cleaned - Medical Examinations'!$A$2:$A$2336,'Cleaned - Medical Examinations'!$I$2:$I$2336,0)</f>
        <v>Overweight</v>
      </c>
      <c r="K1612" s="11" t="str">
        <f t="shared" si="25"/>
        <v>Non-Diabetic</v>
      </c>
      <c r="L1612" s="14">
        <f>_xlfn.XLOOKUP($A1612,'Cleaned - Hospitalisation Detai'!$A$2:$A$2344,'Cleaned - Hospitalisation Detai'!$J$2:$J$2344,0)</f>
        <v>32448</v>
      </c>
      <c r="M1612" s="19">
        <f>_xlfn.XLOOKUP($A1612,'Cleaned - Hospitalisation Detai'!$A$2:$A$2344,'Cleaned - Hospitalisation Detai'!$F$2:$F$2344,0)</f>
        <v>6184.3</v>
      </c>
      <c r="N1612" s="19" t="str">
        <f>_xlfn.XLOOKUP($A1612,'Cleaned - Hospitalisation Detai'!$A$2:$A$2344,'Cleaned - Hospitalisation Detai'!$G$2:$G$2344,0)</f>
        <v>tier - 2</v>
      </c>
      <c r="O1612" s="19" t="str">
        <f>_xlfn.XLOOKUP($A1612,'Cleaned - Hospitalisation Detai'!$A$2:$A$2344,'Cleaned - Hospitalisation Detai'!$H$2:$H$2344,0)</f>
        <v>tier - 3</v>
      </c>
      <c r="P1612" s="19" t="str">
        <f>_xlfn.XLOOKUP($A1612,'Cleaned - Hospitalisation Detai'!$A$2:$A$2344,'Cleaned - Hospitalisation Detai'!$I$2:$I$2344,0)</f>
        <v>R1013</v>
      </c>
      <c r="Q1612" s="20">
        <f>_xlfn.XLOOKUP($A1612,'Cleaned - Hospitalisation Detai'!$A$2:$A$2344,'Cleaned - Hospitalisation Detai'!$K$2:$K$2344,0)</f>
        <v>34</v>
      </c>
    </row>
    <row r="1613" spans="1:17" ht="15.6" x14ac:dyDescent="0.3">
      <c r="A1613" s="10" t="s">
        <v>759</v>
      </c>
      <c r="B1613" s="11" t="str">
        <f>_xlfn.XLOOKUP(A1613,'Cleaned - Customer Names '!$A$2:$A$2336,'Cleaned - Customer Names '!$C$2:$C$2336,0)</f>
        <v>Elizabeth M.</v>
      </c>
      <c r="C1613" s="11">
        <f>_xlfn.XLOOKUP($A1613,'Cleaned - Medical Examinations'!$A$2:$A$2336,'Cleaned - Medical Examinations'!$B$2:$B$2336,0)</f>
        <v>15.09</v>
      </c>
      <c r="D1613" s="11">
        <f>_xlfn.XLOOKUP($A1613,'Cleaned - Medical Examinations'!$A$2:$A$2336,'Cleaned - Medical Examinations'!$C$2:$C$2336,0)</f>
        <v>7.59</v>
      </c>
      <c r="E1613" s="11" t="str">
        <f>_xlfn.XLOOKUP($A1613,'Cleaned - Medical Examinations'!$A$2:$A$2336,'Cleaned - Medical Examinations'!$D$2:$D$2336,0)</f>
        <v>Yes</v>
      </c>
      <c r="F1613" s="11" t="str">
        <f>_xlfn.XLOOKUP($A1613,'Cleaned - Medical Examinations'!$A$2:$A$2336,'Cleaned - Medical Examinations'!$E$2:$E$2336,0)</f>
        <v>No</v>
      </c>
      <c r="G1613" s="11" t="str">
        <f>_xlfn.XLOOKUP($A1613,'Cleaned - Medical Examinations'!$A$2:$A$2336,'Cleaned - Medical Examinations'!$F$2:$F$2336,0)</f>
        <v>No</v>
      </c>
      <c r="H1613" s="11">
        <f>_xlfn.XLOOKUP($A1613,'Cleaned - Medical Examinations'!$A$2:$A$2336,'Cleaned - Medical Examinations'!$G$2:$G$2336,0)</f>
        <v>2</v>
      </c>
      <c r="I1613" s="11" t="str">
        <f>_xlfn.XLOOKUP($A1613,'Cleaned - Medical Examinations'!$A$2:$A$2336,'Cleaned - Medical Examinations'!$H$2:$H$2336,0)</f>
        <v>No</v>
      </c>
      <c r="J1613" s="11" t="str">
        <f>_xlfn.XLOOKUP($A1613,'Cleaned - Medical Examinations'!$A$2:$A$2336,'Cleaned - Medical Examinations'!$I$2:$I$2336,0)</f>
        <v>Underweight</v>
      </c>
      <c r="K1613" s="11" t="str">
        <f t="shared" si="25"/>
        <v>Diabetic</v>
      </c>
      <c r="L1613" s="14">
        <f>_xlfn.XLOOKUP($A1613,'Cleaned - Hospitalisation Detai'!$A$2:$A$2344,'Cleaned - Hospitalisation Detai'!$J$2:$J$2344,0)</f>
        <v>25846</v>
      </c>
      <c r="M1613" s="19">
        <f>_xlfn.XLOOKUP($A1613,'Cleaned - Hospitalisation Detai'!$A$2:$A$2344,'Cleaned - Hospitalisation Detai'!$F$2:$F$2344,0)</f>
        <v>6183.46</v>
      </c>
      <c r="N1613" s="19" t="str">
        <f>_xlfn.XLOOKUP($A1613,'Cleaned - Hospitalisation Detai'!$A$2:$A$2344,'Cleaned - Hospitalisation Detai'!$G$2:$G$2344,0)</f>
        <v>tier - 2</v>
      </c>
      <c r="O1613" s="19" t="str">
        <f>_xlfn.XLOOKUP($A1613,'Cleaned - Hospitalisation Detai'!$A$2:$A$2344,'Cleaned - Hospitalisation Detai'!$H$2:$H$2344,0)</f>
        <v>tier - 2</v>
      </c>
      <c r="P1613" s="19" t="str">
        <f>_xlfn.XLOOKUP($A1613,'Cleaned - Hospitalisation Detai'!$A$2:$A$2344,'Cleaned - Hospitalisation Detai'!$I$2:$I$2344,0)</f>
        <v>R1012</v>
      </c>
      <c r="Q1613" s="20">
        <f>_xlfn.XLOOKUP($A1613,'Cleaned - Hospitalisation Detai'!$A$2:$A$2344,'Cleaned - Hospitalisation Detai'!$K$2:$K$2344,0)</f>
        <v>52</v>
      </c>
    </row>
    <row r="1614" spans="1:17" ht="15.6" x14ac:dyDescent="0.3">
      <c r="A1614" s="10" t="s">
        <v>758</v>
      </c>
      <c r="B1614" s="11" t="str">
        <f>_xlfn.XLOOKUP(A1614,'Cleaned - Customer Names '!$A$2:$A$2336,'Cleaned - Customer Names '!$C$2:$C$2336,0)</f>
        <v>Lyazid</v>
      </c>
      <c r="C1614" s="11">
        <f>_xlfn.XLOOKUP($A1614,'Cleaned - Medical Examinations'!$A$2:$A$2336,'Cleaned - Medical Examinations'!$B$2:$B$2336,0)</f>
        <v>22.63</v>
      </c>
      <c r="D1614" s="11">
        <f>_xlfn.XLOOKUP($A1614,'Cleaned - Medical Examinations'!$A$2:$A$2336,'Cleaned - Medical Examinations'!$C$2:$C$2336,0)</f>
        <v>5.09</v>
      </c>
      <c r="E1614" s="11" t="str">
        <f>_xlfn.XLOOKUP($A1614,'Cleaned - Medical Examinations'!$A$2:$A$2336,'Cleaned - Medical Examinations'!$D$2:$D$2336,0)</f>
        <v>Yes</v>
      </c>
      <c r="F1614" s="11" t="str">
        <f>_xlfn.XLOOKUP($A1614,'Cleaned - Medical Examinations'!$A$2:$A$2336,'Cleaned - Medical Examinations'!$E$2:$E$2336,0)</f>
        <v>No</v>
      </c>
      <c r="G1614" s="11" t="str">
        <f>_xlfn.XLOOKUP($A1614,'Cleaned - Medical Examinations'!$A$2:$A$2336,'Cleaned - Medical Examinations'!$F$2:$F$2336,0)</f>
        <v>No</v>
      </c>
      <c r="H1614" s="11">
        <f>_xlfn.XLOOKUP($A1614,'Cleaned - Medical Examinations'!$A$2:$A$2336,'Cleaned - Medical Examinations'!$G$2:$G$2336,0)</f>
        <v>0</v>
      </c>
      <c r="I1614" s="11" t="str">
        <f>_xlfn.XLOOKUP($A1614,'Cleaned - Medical Examinations'!$A$2:$A$2336,'Cleaned - Medical Examinations'!$H$2:$H$2336,0)</f>
        <v>No</v>
      </c>
      <c r="J1614" s="11" t="str">
        <f>_xlfn.XLOOKUP($A1614,'Cleaned - Medical Examinations'!$A$2:$A$2336,'Cleaned - Medical Examinations'!$I$2:$I$2336,0)</f>
        <v>Normal Weight</v>
      </c>
      <c r="K1614" s="11" t="str">
        <f t="shared" si="25"/>
        <v>Non-Diabetic</v>
      </c>
      <c r="L1614" s="14">
        <f>_xlfn.XLOOKUP($A1614,'Cleaned - Hospitalisation Detai'!$A$2:$A$2344,'Cleaned - Hospitalisation Detai'!$J$2:$J$2344,0)</f>
        <v>31268</v>
      </c>
      <c r="M1614" s="19">
        <f>_xlfn.XLOOKUP($A1614,'Cleaned - Hospitalisation Detai'!$A$2:$A$2344,'Cleaned - Hospitalisation Detai'!$F$2:$F$2344,0)</f>
        <v>6183.32</v>
      </c>
      <c r="N1614" s="19" t="str">
        <f>_xlfn.XLOOKUP($A1614,'Cleaned - Hospitalisation Detai'!$A$2:$A$2344,'Cleaned - Hospitalisation Detai'!$G$2:$G$2344,0)</f>
        <v>tier - 2</v>
      </c>
      <c r="O1614" s="19" t="str">
        <f>_xlfn.XLOOKUP($A1614,'Cleaned - Hospitalisation Detai'!$A$2:$A$2344,'Cleaned - Hospitalisation Detai'!$H$2:$H$2344,0)</f>
        <v>tier - 2</v>
      </c>
      <c r="P1614" s="19" t="str">
        <f>_xlfn.XLOOKUP($A1614,'Cleaned - Hospitalisation Detai'!$A$2:$A$2344,'Cleaned - Hospitalisation Detai'!$I$2:$I$2344,0)</f>
        <v>R1012</v>
      </c>
      <c r="Q1614" s="20">
        <f>_xlfn.XLOOKUP($A1614,'Cleaned - Hospitalisation Detai'!$A$2:$A$2344,'Cleaned - Hospitalisation Detai'!$K$2:$K$2344,0)</f>
        <v>37</v>
      </c>
    </row>
    <row r="1615" spans="1:17" ht="15.6" x14ac:dyDescent="0.3">
      <c r="A1615" s="10" t="s">
        <v>757</v>
      </c>
      <c r="B1615" s="11" t="str">
        <f>_xlfn.XLOOKUP(A1615,'Cleaned - Customer Names '!$A$2:$A$2336,'Cleaned - Customer Names '!$C$2:$C$2336,0)</f>
        <v>Lindsey A.</v>
      </c>
      <c r="C1615" s="11">
        <f>_xlfn.XLOOKUP($A1615,'Cleaned - Medical Examinations'!$A$2:$A$2336,'Cleaned - Medical Examinations'!$B$2:$B$2336,0)</f>
        <v>23.46</v>
      </c>
      <c r="D1615" s="11">
        <f>_xlfn.XLOOKUP($A1615,'Cleaned - Medical Examinations'!$A$2:$A$2336,'Cleaned - Medical Examinations'!$C$2:$C$2336,0)</f>
        <v>4.21</v>
      </c>
      <c r="E1615" s="11" t="str">
        <f>_xlfn.XLOOKUP($A1615,'Cleaned - Medical Examinations'!$A$2:$A$2336,'Cleaned - Medical Examinations'!$D$2:$D$2336,0)</f>
        <v>No</v>
      </c>
      <c r="F1615" s="11" t="str">
        <f>_xlfn.XLOOKUP($A1615,'Cleaned - Medical Examinations'!$A$2:$A$2336,'Cleaned - Medical Examinations'!$E$2:$E$2336,0)</f>
        <v>No</v>
      </c>
      <c r="G1615" s="11" t="str">
        <f>_xlfn.XLOOKUP($A1615,'Cleaned - Medical Examinations'!$A$2:$A$2336,'Cleaned - Medical Examinations'!$F$2:$F$2336,0)</f>
        <v>No</v>
      </c>
      <c r="H1615" s="11">
        <f>_xlfn.XLOOKUP($A1615,'Cleaned - Medical Examinations'!$A$2:$A$2336,'Cleaned - Medical Examinations'!$G$2:$G$2336,0)</f>
        <v>1</v>
      </c>
      <c r="I1615" s="11" t="str">
        <f>_xlfn.XLOOKUP($A1615,'Cleaned - Medical Examinations'!$A$2:$A$2336,'Cleaned - Medical Examinations'!$H$2:$H$2336,0)</f>
        <v>No</v>
      </c>
      <c r="J1615" s="11" t="str">
        <f>_xlfn.XLOOKUP($A1615,'Cleaned - Medical Examinations'!$A$2:$A$2336,'Cleaned - Medical Examinations'!$I$2:$I$2336,0)</f>
        <v>Normal Weight</v>
      </c>
      <c r="K1615" s="11" t="str">
        <f t="shared" si="25"/>
        <v>Non-Diabetic</v>
      </c>
      <c r="L1615" s="14">
        <f>_xlfn.XLOOKUP($A1615,'Cleaned - Hospitalisation Detai'!$A$2:$A$2344,'Cleaned - Hospitalisation Detai'!$J$2:$J$2344,0)</f>
        <v>30961</v>
      </c>
      <c r="M1615" s="19">
        <f>_xlfn.XLOOKUP($A1615,'Cleaned - Hospitalisation Detai'!$A$2:$A$2344,'Cleaned - Hospitalisation Detai'!$F$2:$F$2344,0)</f>
        <v>6170.96</v>
      </c>
      <c r="N1615" s="19" t="str">
        <f>_xlfn.XLOOKUP($A1615,'Cleaned - Hospitalisation Detai'!$A$2:$A$2344,'Cleaned - Hospitalisation Detai'!$G$2:$G$2344,0)</f>
        <v>tier - 2</v>
      </c>
      <c r="O1615" s="19" t="str">
        <f>_xlfn.XLOOKUP($A1615,'Cleaned - Hospitalisation Detai'!$A$2:$A$2344,'Cleaned - Hospitalisation Detai'!$H$2:$H$2344,0)</f>
        <v>tier - 1</v>
      </c>
      <c r="P1615" s="19" t="str">
        <f>_xlfn.XLOOKUP($A1615,'Cleaned - Hospitalisation Detai'!$A$2:$A$2344,'Cleaned - Hospitalisation Detai'!$I$2:$I$2344,0)</f>
        <v>R1013</v>
      </c>
      <c r="Q1615" s="20">
        <f>_xlfn.XLOOKUP($A1615,'Cleaned - Hospitalisation Detai'!$A$2:$A$2344,'Cleaned - Hospitalisation Detai'!$K$2:$K$2344,0)</f>
        <v>38</v>
      </c>
    </row>
    <row r="1616" spans="1:17" ht="15.6" x14ac:dyDescent="0.3">
      <c r="A1616" s="10" t="s">
        <v>756</v>
      </c>
      <c r="B1616" s="11" t="str">
        <f>_xlfn.XLOOKUP(A1616,'Cleaned - Customer Names '!$A$2:$A$2336,'Cleaned - Customer Names '!$C$2:$C$2336,0)</f>
        <v>Chris</v>
      </c>
      <c r="C1616" s="11">
        <f>_xlfn.XLOOKUP($A1616,'Cleaned - Medical Examinations'!$A$2:$A$2336,'Cleaned - Medical Examinations'!$B$2:$B$2336,0)</f>
        <v>22.56</v>
      </c>
      <c r="D1616" s="11">
        <f>_xlfn.XLOOKUP($A1616,'Cleaned - Medical Examinations'!$A$2:$A$2336,'Cleaned - Medical Examinations'!$C$2:$C$2336,0)</f>
        <v>4.34</v>
      </c>
      <c r="E1616" s="11" t="str">
        <f>_xlfn.XLOOKUP($A1616,'Cleaned - Medical Examinations'!$A$2:$A$2336,'Cleaned - Medical Examinations'!$D$2:$D$2336,0)</f>
        <v>Yes</v>
      </c>
      <c r="F1616" s="11" t="str">
        <f>_xlfn.XLOOKUP($A1616,'Cleaned - Medical Examinations'!$A$2:$A$2336,'Cleaned - Medical Examinations'!$E$2:$E$2336,0)</f>
        <v>No</v>
      </c>
      <c r="G1616" s="11" t="str">
        <f>_xlfn.XLOOKUP($A1616,'Cleaned - Medical Examinations'!$A$2:$A$2336,'Cleaned - Medical Examinations'!$F$2:$F$2336,0)</f>
        <v>No</v>
      </c>
      <c r="H1616" s="11">
        <f>_xlfn.XLOOKUP($A1616,'Cleaned - Medical Examinations'!$A$2:$A$2336,'Cleaned - Medical Examinations'!$G$2:$G$2336,0)</f>
        <v>0</v>
      </c>
      <c r="I1616" s="11" t="str">
        <f>_xlfn.XLOOKUP($A1616,'Cleaned - Medical Examinations'!$A$2:$A$2336,'Cleaned - Medical Examinations'!$H$2:$H$2336,0)</f>
        <v>No</v>
      </c>
      <c r="J1616" s="11" t="str">
        <f>_xlfn.XLOOKUP($A1616,'Cleaned - Medical Examinations'!$A$2:$A$2336,'Cleaned - Medical Examinations'!$I$2:$I$2336,0)</f>
        <v>Normal Weight</v>
      </c>
      <c r="K1616" s="11" t="str">
        <f t="shared" si="25"/>
        <v>Non-Diabetic</v>
      </c>
      <c r="L1616" s="14">
        <f>_xlfn.XLOOKUP($A1616,'Cleaned - Hospitalisation Detai'!$A$2:$A$2344,'Cleaned - Hospitalisation Detai'!$J$2:$J$2344,0)</f>
        <v>31335</v>
      </c>
      <c r="M1616" s="19">
        <f>_xlfn.XLOOKUP($A1616,'Cleaned - Hospitalisation Detai'!$A$2:$A$2344,'Cleaned - Hospitalisation Detai'!$F$2:$F$2344,0)</f>
        <v>6159.57</v>
      </c>
      <c r="N1616" s="19" t="str">
        <f>_xlfn.XLOOKUP($A1616,'Cleaned - Hospitalisation Detai'!$A$2:$A$2344,'Cleaned - Hospitalisation Detai'!$G$2:$G$2344,0)</f>
        <v>tier - 2</v>
      </c>
      <c r="O1616" s="19" t="str">
        <f>_xlfn.XLOOKUP($A1616,'Cleaned - Hospitalisation Detai'!$A$2:$A$2344,'Cleaned - Hospitalisation Detai'!$H$2:$H$2344,0)</f>
        <v>tier - 1</v>
      </c>
      <c r="P1616" s="19" t="str">
        <f>_xlfn.XLOOKUP($A1616,'Cleaned - Hospitalisation Detai'!$A$2:$A$2344,'Cleaned - Hospitalisation Detai'!$I$2:$I$2344,0)</f>
        <v>R1012</v>
      </c>
      <c r="Q1616" s="20">
        <f>_xlfn.XLOOKUP($A1616,'Cleaned - Hospitalisation Detai'!$A$2:$A$2344,'Cleaned - Hospitalisation Detai'!$K$2:$K$2344,0)</f>
        <v>37</v>
      </c>
    </row>
    <row r="1617" spans="1:17" ht="15.6" x14ac:dyDescent="0.3">
      <c r="A1617" s="10" t="s">
        <v>755</v>
      </c>
      <c r="B1617" s="11" t="str">
        <f>_xlfn.XLOOKUP(A1617,'Cleaned - Customer Names '!$A$2:$A$2336,'Cleaned - Customer Names '!$C$2:$C$2336,0)</f>
        <v>Jennifer A</v>
      </c>
      <c r="C1617" s="11">
        <f>_xlfn.XLOOKUP($A1617,'Cleaned - Medical Examinations'!$A$2:$A$2336,'Cleaned - Medical Examinations'!$B$2:$B$2336,0)</f>
        <v>19.28</v>
      </c>
      <c r="D1617" s="11">
        <f>_xlfn.XLOOKUP($A1617,'Cleaned - Medical Examinations'!$A$2:$A$2336,'Cleaned - Medical Examinations'!$C$2:$C$2336,0)</f>
        <v>11.85</v>
      </c>
      <c r="E1617" s="11" t="str">
        <f>_xlfn.XLOOKUP($A1617,'Cleaned - Medical Examinations'!$A$2:$A$2336,'Cleaned - Medical Examinations'!$D$2:$D$2336,0)</f>
        <v>No</v>
      </c>
      <c r="F1617" s="11" t="str">
        <f>_xlfn.XLOOKUP($A1617,'Cleaned - Medical Examinations'!$A$2:$A$2336,'Cleaned - Medical Examinations'!$E$2:$E$2336,0)</f>
        <v>No</v>
      </c>
      <c r="G1617" s="11" t="str">
        <f>_xlfn.XLOOKUP($A1617,'Cleaned - Medical Examinations'!$A$2:$A$2336,'Cleaned - Medical Examinations'!$F$2:$F$2336,0)</f>
        <v>No</v>
      </c>
      <c r="H1617" s="11">
        <f>_xlfn.XLOOKUP($A1617,'Cleaned - Medical Examinations'!$A$2:$A$2336,'Cleaned - Medical Examinations'!$G$2:$G$2336,0)</f>
        <v>2</v>
      </c>
      <c r="I1617" s="11" t="str">
        <f>_xlfn.XLOOKUP($A1617,'Cleaned - Medical Examinations'!$A$2:$A$2336,'Cleaned - Medical Examinations'!$H$2:$H$2336,0)</f>
        <v>No</v>
      </c>
      <c r="J1617" s="11" t="str">
        <f>_xlfn.XLOOKUP($A1617,'Cleaned - Medical Examinations'!$A$2:$A$2336,'Cleaned - Medical Examinations'!$I$2:$I$2336,0)</f>
        <v>Normal Weight</v>
      </c>
      <c r="K1617" s="11" t="str">
        <f t="shared" si="25"/>
        <v>Diabetic</v>
      </c>
      <c r="L1617" s="14">
        <f>_xlfn.XLOOKUP($A1617,'Cleaned - Hospitalisation Detai'!$A$2:$A$2344,'Cleaned - Hospitalisation Detai'!$J$2:$J$2344,0)</f>
        <v>26974</v>
      </c>
      <c r="M1617" s="19">
        <f>_xlfn.XLOOKUP($A1617,'Cleaned - Hospitalisation Detai'!$A$2:$A$2344,'Cleaned - Hospitalisation Detai'!$F$2:$F$2344,0)</f>
        <v>6152.05</v>
      </c>
      <c r="N1617" s="19" t="str">
        <f>_xlfn.XLOOKUP($A1617,'Cleaned - Hospitalisation Detai'!$A$2:$A$2344,'Cleaned - Hospitalisation Detai'!$G$2:$G$2344,0)</f>
        <v>tier - 2</v>
      </c>
      <c r="O1617" s="19" t="str">
        <f>_xlfn.XLOOKUP($A1617,'Cleaned - Hospitalisation Detai'!$A$2:$A$2344,'Cleaned - Hospitalisation Detai'!$H$2:$H$2344,0)</f>
        <v>tier - 3</v>
      </c>
      <c r="P1617" s="19" t="str">
        <f>_xlfn.XLOOKUP($A1617,'Cleaned - Hospitalisation Detai'!$A$2:$A$2344,'Cleaned - Hospitalisation Detai'!$I$2:$I$2344,0)</f>
        <v>R1013</v>
      </c>
      <c r="Q1617" s="20">
        <f>_xlfn.XLOOKUP($A1617,'Cleaned - Hospitalisation Detai'!$A$2:$A$2344,'Cleaned - Hospitalisation Detai'!$K$2:$K$2344,0)</f>
        <v>49</v>
      </c>
    </row>
    <row r="1618" spans="1:17" ht="15.6" x14ac:dyDescent="0.3">
      <c r="A1618" s="10" t="s">
        <v>754</v>
      </c>
      <c r="B1618" s="11" t="str">
        <f>_xlfn.XLOOKUP(A1618,'Cleaned - Customer Names '!$A$2:$A$2336,'Cleaned - Customer Names '!$C$2:$C$2336,0)</f>
        <v>Leif S.</v>
      </c>
      <c r="C1618" s="11">
        <f>_xlfn.XLOOKUP($A1618,'Cleaned - Medical Examinations'!$A$2:$A$2336,'Cleaned - Medical Examinations'!$B$2:$B$2336,0)</f>
        <v>15.37</v>
      </c>
      <c r="D1618" s="11">
        <f>_xlfn.XLOOKUP($A1618,'Cleaned - Medical Examinations'!$A$2:$A$2336,'Cleaned - Medical Examinations'!$C$2:$C$2336,0)</f>
        <v>9.61</v>
      </c>
      <c r="E1618" s="11" t="str">
        <f>_xlfn.XLOOKUP($A1618,'Cleaned - Medical Examinations'!$A$2:$A$2336,'Cleaned - Medical Examinations'!$D$2:$D$2336,0)</f>
        <v>Yes</v>
      </c>
      <c r="F1618" s="11" t="str">
        <f>_xlfn.XLOOKUP($A1618,'Cleaned - Medical Examinations'!$A$2:$A$2336,'Cleaned - Medical Examinations'!$E$2:$E$2336,0)</f>
        <v>No</v>
      </c>
      <c r="G1618" s="11" t="str">
        <f>_xlfn.XLOOKUP($A1618,'Cleaned - Medical Examinations'!$A$2:$A$2336,'Cleaned - Medical Examinations'!$F$2:$F$2336,0)</f>
        <v>No</v>
      </c>
      <c r="H1618" s="11">
        <f>_xlfn.XLOOKUP($A1618,'Cleaned - Medical Examinations'!$A$2:$A$2336,'Cleaned - Medical Examinations'!$G$2:$G$2336,0)</f>
        <v>2</v>
      </c>
      <c r="I1618" s="11" t="str">
        <f>_xlfn.XLOOKUP($A1618,'Cleaned - Medical Examinations'!$A$2:$A$2336,'Cleaned - Medical Examinations'!$H$2:$H$2336,0)</f>
        <v>No</v>
      </c>
      <c r="J1618" s="11" t="str">
        <f>_xlfn.XLOOKUP($A1618,'Cleaned - Medical Examinations'!$A$2:$A$2336,'Cleaned - Medical Examinations'!$I$2:$I$2336,0)</f>
        <v>Underweight</v>
      </c>
      <c r="K1618" s="11" t="str">
        <f t="shared" si="25"/>
        <v>Diabetic</v>
      </c>
      <c r="L1618" s="14">
        <f>_xlfn.XLOOKUP($A1618,'Cleaned - Hospitalisation Detai'!$A$2:$A$2344,'Cleaned - Hospitalisation Detai'!$J$2:$J$2344,0)</f>
        <v>25855</v>
      </c>
      <c r="M1618" s="19">
        <f>_xlfn.XLOOKUP($A1618,'Cleaned - Hospitalisation Detai'!$A$2:$A$2344,'Cleaned - Hospitalisation Detai'!$F$2:$F$2344,0)</f>
        <v>6147.12</v>
      </c>
      <c r="N1618" s="19" t="str">
        <f>_xlfn.XLOOKUP($A1618,'Cleaned - Hospitalisation Detai'!$A$2:$A$2344,'Cleaned - Hospitalisation Detai'!$G$2:$G$2344,0)</f>
        <v>tier - 2</v>
      </c>
      <c r="O1618" s="19" t="str">
        <f>_xlfn.XLOOKUP($A1618,'Cleaned - Hospitalisation Detai'!$A$2:$A$2344,'Cleaned - Hospitalisation Detai'!$H$2:$H$2344,0)</f>
        <v>tier - 3</v>
      </c>
      <c r="P1618" s="19" t="str">
        <f>_xlfn.XLOOKUP($A1618,'Cleaned - Hospitalisation Detai'!$A$2:$A$2344,'Cleaned - Hospitalisation Detai'!$I$2:$I$2344,0)</f>
        <v>R1012</v>
      </c>
      <c r="Q1618" s="20">
        <f>_xlfn.XLOOKUP($A1618,'Cleaned - Hospitalisation Detai'!$A$2:$A$2344,'Cleaned - Hospitalisation Detai'!$K$2:$K$2344,0)</f>
        <v>52</v>
      </c>
    </row>
    <row r="1619" spans="1:17" ht="15.6" x14ac:dyDescent="0.3">
      <c r="A1619" s="10" t="s">
        <v>753</v>
      </c>
      <c r="B1619" s="11" t="str">
        <f>_xlfn.XLOOKUP(A1619,'Cleaned - Customer Names '!$A$2:$A$2336,'Cleaned - Customer Names '!$C$2:$C$2336,0)</f>
        <v>Stephanie A</v>
      </c>
      <c r="C1619" s="11">
        <f>_xlfn.XLOOKUP($A1619,'Cleaned - Medical Examinations'!$A$2:$A$2336,'Cleaned - Medical Examinations'!$B$2:$B$2336,0)</f>
        <v>18.71</v>
      </c>
      <c r="D1619" s="11">
        <f>_xlfn.XLOOKUP($A1619,'Cleaned - Medical Examinations'!$A$2:$A$2336,'Cleaned - Medical Examinations'!$C$2:$C$2336,0)</f>
        <v>5.29</v>
      </c>
      <c r="E1619" s="11" t="str">
        <f>_xlfn.XLOOKUP($A1619,'Cleaned - Medical Examinations'!$A$2:$A$2336,'Cleaned - Medical Examinations'!$D$2:$D$2336,0)</f>
        <v>Yes</v>
      </c>
      <c r="F1619" s="11" t="str">
        <f>_xlfn.XLOOKUP($A1619,'Cleaned - Medical Examinations'!$A$2:$A$2336,'Cleaned - Medical Examinations'!$E$2:$E$2336,0)</f>
        <v>No</v>
      </c>
      <c r="G1619" s="11" t="str">
        <f>_xlfn.XLOOKUP($A1619,'Cleaned - Medical Examinations'!$A$2:$A$2336,'Cleaned - Medical Examinations'!$F$2:$F$2336,0)</f>
        <v>No</v>
      </c>
      <c r="H1619" s="11">
        <f>_xlfn.XLOOKUP($A1619,'Cleaned - Medical Examinations'!$A$2:$A$2336,'Cleaned - Medical Examinations'!$G$2:$G$2336,0)</f>
        <v>0</v>
      </c>
      <c r="I1619" s="11" t="str">
        <f>_xlfn.XLOOKUP($A1619,'Cleaned - Medical Examinations'!$A$2:$A$2336,'Cleaned - Medical Examinations'!$H$2:$H$2336,0)</f>
        <v>No</v>
      </c>
      <c r="J1619" s="11" t="str">
        <f>_xlfn.XLOOKUP($A1619,'Cleaned - Medical Examinations'!$A$2:$A$2336,'Cleaned - Medical Examinations'!$I$2:$I$2336,0)</f>
        <v>Normal Weight</v>
      </c>
      <c r="K1619" s="11" t="str">
        <f t="shared" si="25"/>
        <v>Non-Diabetic</v>
      </c>
      <c r="L1619" s="14">
        <f>_xlfn.XLOOKUP($A1619,'Cleaned - Hospitalisation Detai'!$A$2:$A$2344,'Cleaned - Hospitalisation Detai'!$J$2:$J$2344,0)</f>
        <v>28106</v>
      </c>
      <c r="M1619" s="19">
        <f>_xlfn.XLOOKUP($A1619,'Cleaned - Hospitalisation Detai'!$A$2:$A$2344,'Cleaned - Hospitalisation Detai'!$F$2:$F$2344,0)</f>
        <v>6139.14</v>
      </c>
      <c r="N1619" s="19" t="str">
        <f>_xlfn.XLOOKUP($A1619,'Cleaned - Hospitalisation Detai'!$A$2:$A$2344,'Cleaned - Hospitalisation Detai'!$G$2:$G$2344,0)</f>
        <v>tier - 2</v>
      </c>
      <c r="O1619" s="19" t="str">
        <f>_xlfn.XLOOKUP($A1619,'Cleaned - Hospitalisation Detai'!$A$2:$A$2344,'Cleaned - Hospitalisation Detai'!$H$2:$H$2344,0)</f>
        <v>tier - 3</v>
      </c>
      <c r="P1619" s="19" t="str">
        <f>_xlfn.XLOOKUP($A1619,'Cleaned - Hospitalisation Detai'!$A$2:$A$2344,'Cleaned - Hospitalisation Detai'!$I$2:$I$2344,0)</f>
        <v>R1013</v>
      </c>
      <c r="Q1619" s="20">
        <f>_xlfn.XLOOKUP($A1619,'Cleaned - Hospitalisation Detai'!$A$2:$A$2344,'Cleaned - Hospitalisation Detai'!$K$2:$K$2344,0)</f>
        <v>46</v>
      </c>
    </row>
    <row r="1620" spans="1:17" ht="15.6" x14ac:dyDescent="0.3">
      <c r="A1620" s="10" t="s">
        <v>752</v>
      </c>
      <c r="B1620" s="11" t="str">
        <f>_xlfn.XLOOKUP(A1620,'Cleaned - Customer Names '!$A$2:$A$2336,'Cleaned - Customer Names '!$C$2:$C$2336,0)</f>
        <v>Bo</v>
      </c>
      <c r="C1620" s="11">
        <f>_xlfn.XLOOKUP($A1620,'Cleaned - Medical Examinations'!$A$2:$A$2336,'Cleaned - Medical Examinations'!$B$2:$B$2336,0)</f>
        <v>20.61</v>
      </c>
      <c r="D1620" s="11">
        <f>_xlfn.XLOOKUP($A1620,'Cleaned - Medical Examinations'!$A$2:$A$2336,'Cleaned - Medical Examinations'!$C$2:$C$2336,0)</f>
        <v>6.89</v>
      </c>
      <c r="E1620" s="11" t="str">
        <f>_xlfn.XLOOKUP($A1620,'Cleaned - Medical Examinations'!$A$2:$A$2336,'Cleaned - Medical Examinations'!$D$2:$D$2336,0)</f>
        <v>No</v>
      </c>
      <c r="F1620" s="11" t="str">
        <f>_xlfn.XLOOKUP($A1620,'Cleaned - Medical Examinations'!$A$2:$A$2336,'Cleaned - Medical Examinations'!$E$2:$E$2336,0)</f>
        <v>No</v>
      </c>
      <c r="G1620" s="11" t="str">
        <f>_xlfn.XLOOKUP($A1620,'Cleaned - Medical Examinations'!$A$2:$A$2336,'Cleaned - Medical Examinations'!$F$2:$F$2336,0)</f>
        <v>No</v>
      </c>
      <c r="H1620" s="11">
        <f>_xlfn.XLOOKUP($A1620,'Cleaned - Medical Examinations'!$A$2:$A$2336,'Cleaned - Medical Examinations'!$G$2:$G$2336,0)</f>
        <v>0</v>
      </c>
      <c r="I1620" s="11" t="str">
        <f>_xlfn.XLOOKUP($A1620,'Cleaned - Medical Examinations'!$A$2:$A$2336,'Cleaned - Medical Examinations'!$H$2:$H$2336,0)</f>
        <v>No</v>
      </c>
      <c r="J1620" s="11" t="str">
        <f>_xlfn.XLOOKUP($A1620,'Cleaned - Medical Examinations'!$A$2:$A$2336,'Cleaned - Medical Examinations'!$I$2:$I$2336,0)</f>
        <v>Normal Weight</v>
      </c>
      <c r="K1620" s="11" t="str">
        <f t="shared" si="25"/>
        <v>Diabetic</v>
      </c>
      <c r="L1620" s="14">
        <f>_xlfn.XLOOKUP($A1620,'Cleaned - Hospitalisation Detai'!$A$2:$A$2344,'Cleaned - Hospitalisation Detai'!$J$2:$J$2344,0)</f>
        <v>28738</v>
      </c>
      <c r="M1620" s="19">
        <f>_xlfn.XLOOKUP($A1620,'Cleaned - Hospitalisation Detai'!$A$2:$A$2344,'Cleaned - Hospitalisation Detai'!$F$2:$F$2344,0)</f>
        <v>6138.58</v>
      </c>
      <c r="N1620" s="19" t="str">
        <f>_xlfn.XLOOKUP($A1620,'Cleaned - Hospitalisation Detai'!$A$2:$A$2344,'Cleaned - Hospitalisation Detai'!$G$2:$G$2344,0)</f>
        <v>tier - 2</v>
      </c>
      <c r="O1620" s="19" t="str">
        <f>_xlfn.XLOOKUP($A1620,'Cleaned - Hospitalisation Detai'!$A$2:$A$2344,'Cleaned - Hospitalisation Detai'!$H$2:$H$2344,0)</f>
        <v>tier - 1</v>
      </c>
      <c r="P1620" s="19" t="str">
        <f>_xlfn.XLOOKUP($A1620,'Cleaned - Hospitalisation Detai'!$A$2:$A$2344,'Cleaned - Hospitalisation Detai'!$I$2:$I$2344,0)</f>
        <v>R1013</v>
      </c>
      <c r="Q1620" s="20">
        <f>_xlfn.XLOOKUP($A1620,'Cleaned - Hospitalisation Detai'!$A$2:$A$2344,'Cleaned - Hospitalisation Detai'!$K$2:$K$2344,0)</f>
        <v>44</v>
      </c>
    </row>
    <row r="1621" spans="1:17" ht="15.6" x14ac:dyDescent="0.3">
      <c r="A1621" s="10" t="s">
        <v>751</v>
      </c>
      <c r="B1621" s="11" t="str">
        <f>_xlfn.XLOOKUP(A1621,'Cleaned - Customer Names '!$A$2:$A$2336,'Cleaned - Customer Names '!$C$2:$C$2336,0)</f>
        <v>Leah</v>
      </c>
      <c r="C1621" s="11">
        <f>_xlfn.XLOOKUP($A1621,'Cleaned - Medical Examinations'!$A$2:$A$2336,'Cleaned - Medical Examinations'!$B$2:$B$2336,0)</f>
        <v>15.99</v>
      </c>
      <c r="D1621" s="11">
        <f>_xlfn.XLOOKUP($A1621,'Cleaned - Medical Examinations'!$A$2:$A$2336,'Cleaned - Medical Examinations'!$C$2:$C$2336,0)</f>
        <v>4.57</v>
      </c>
      <c r="E1621" s="11" t="str">
        <f>_xlfn.XLOOKUP($A1621,'Cleaned - Medical Examinations'!$A$2:$A$2336,'Cleaned - Medical Examinations'!$D$2:$D$2336,0)</f>
        <v>Yes</v>
      </c>
      <c r="F1621" s="11" t="str">
        <f>_xlfn.XLOOKUP($A1621,'Cleaned - Medical Examinations'!$A$2:$A$2336,'Cleaned - Medical Examinations'!$E$2:$E$2336,0)</f>
        <v>No</v>
      </c>
      <c r="G1621" s="11" t="str">
        <f>_xlfn.XLOOKUP($A1621,'Cleaned - Medical Examinations'!$A$2:$A$2336,'Cleaned - Medical Examinations'!$F$2:$F$2336,0)</f>
        <v>Yes</v>
      </c>
      <c r="H1621" s="11">
        <f>_xlfn.XLOOKUP($A1621,'Cleaned - Medical Examinations'!$A$2:$A$2336,'Cleaned - Medical Examinations'!$G$2:$G$2336,0)</f>
        <v>1</v>
      </c>
      <c r="I1621" s="11" t="str">
        <f>_xlfn.XLOOKUP($A1621,'Cleaned - Medical Examinations'!$A$2:$A$2336,'Cleaned - Medical Examinations'!$H$2:$H$2336,0)</f>
        <v>No</v>
      </c>
      <c r="J1621" s="11" t="str">
        <f>_xlfn.XLOOKUP($A1621,'Cleaned - Medical Examinations'!$A$2:$A$2336,'Cleaned - Medical Examinations'!$I$2:$I$2336,0)</f>
        <v>Underweight</v>
      </c>
      <c r="K1621" s="11" t="str">
        <f t="shared" si="25"/>
        <v>Non-Diabetic</v>
      </c>
      <c r="L1621" s="14">
        <f>_xlfn.XLOOKUP($A1621,'Cleaned - Hospitalisation Detai'!$A$2:$A$2344,'Cleaned - Hospitalisation Detai'!$J$2:$J$2344,0)</f>
        <v>25516</v>
      </c>
      <c r="M1621" s="19">
        <f>_xlfn.XLOOKUP($A1621,'Cleaned - Hospitalisation Detai'!$A$2:$A$2344,'Cleaned - Hospitalisation Detai'!$F$2:$F$2344,0)</f>
        <v>6138.5</v>
      </c>
      <c r="N1621" s="19" t="str">
        <f>_xlfn.XLOOKUP($A1621,'Cleaned - Hospitalisation Detai'!$A$2:$A$2344,'Cleaned - Hospitalisation Detai'!$G$2:$G$2344,0)</f>
        <v>tier - 2</v>
      </c>
      <c r="O1621" s="19" t="str">
        <f>_xlfn.XLOOKUP($A1621,'Cleaned - Hospitalisation Detai'!$A$2:$A$2344,'Cleaned - Hospitalisation Detai'!$H$2:$H$2344,0)</f>
        <v>tier - 2</v>
      </c>
      <c r="P1621" s="19" t="str">
        <f>_xlfn.XLOOKUP($A1621,'Cleaned - Hospitalisation Detai'!$A$2:$A$2344,'Cleaned - Hospitalisation Detai'!$I$2:$I$2344,0)</f>
        <v>R1011</v>
      </c>
      <c r="Q1621" s="20">
        <f>_xlfn.XLOOKUP($A1621,'Cleaned - Hospitalisation Detai'!$A$2:$A$2344,'Cleaned - Hospitalisation Detai'!$K$2:$K$2344,0)</f>
        <v>53</v>
      </c>
    </row>
    <row r="1622" spans="1:17" ht="15.6" x14ac:dyDescent="0.3">
      <c r="A1622" s="10" t="s">
        <v>750</v>
      </c>
      <c r="B1622" s="11" t="str">
        <f>_xlfn.XLOOKUP(A1622,'Cleaned - Customer Names '!$A$2:$A$2336,'Cleaned - Customer Names '!$C$2:$C$2336,0)</f>
        <v>Kara Lynne</v>
      </c>
      <c r="C1622" s="11">
        <f>_xlfn.XLOOKUP($A1622,'Cleaned - Medical Examinations'!$A$2:$A$2336,'Cleaned - Medical Examinations'!$B$2:$B$2336,0)</f>
        <v>33.155000000000001</v>
      </c>
      <c r="D1622" s="11">
        <f>_xlfn.XLOOKUP($A1622,'Cleaned - Medical Examinations'!$A$2:$A$2336,'Cleaned - Medical Examinations'!$C$2:$C$2336,0)</f>
        <v>4.32</v>
      </c>
      <c r="E1622" s="11" t="str">
        <f>_xlfn.XLOOKUP($A1622,'Cleaned - Medical Examinations'!$A$2:$A$2336,'Cleaned - Medical Examinations'!$D$2:$D$2336,0)</f>
        <v>No</v>
      </c>
      <c r="F1622" s="11" t="str">
        <f>_xlfn.XLOOKUP($A1622,'Cleaned - Medical Examinations'!$A$2:$A$2336,'Cleaned - Medical Examinations'!$E$2:$E$2336,0)</f>
        <v>No</v>
      </c>
      <c r="G1622" s="11" t="str">
        <f>_xlfn.XLOOKUP($A1622,'Cleaned - Medical Examinations'!$A$2:$A$2336,'Cleaned - Medical Examinations'!$F$2:$F$2336,0)</f>
        <v>No</v>
      </c>
      <c r="H1622" s="11">
        <f>_xlfn.XLOOKUP($A1622,'Cleaned - Medical Examinations'!$A$2:$A$2336,'Cleaned - Medical Examinations'!$G$2:$G$2336,0)</f>
        <v>0</v>
      </c>
      <c r="I1622" s="11" t="str">
        <f>_xlfn.XLOOKUP($A1622,'Cleaned - Medical Examinations'!$A$2:$A$2336,'Cleaned - Medical Examinations'!$H$2:$H$2336,0)</f>
        <v>No</v>
      </c>
      <c r="J1622" s="11" t="str">
        <f>_xlfn.XLOOKUP($A1622,'Cleaned - Medical Examinations'!$A$2:$A$2336,'Cleaned - Medical Examinations'!$I$2:$I$2336,0)</f>
        <v>Obesity</v>
      </c>
      <c r="K1622" s="11" t="str">
        <f t="shared" si="25"/>
        <v>Non-Diabetic</v>
      </c>
      <c r="L1622" s="14">
        <f>_xlfn.XLOOKUP($A1622,'Cleaned - Hospitalisation Detai'!$A$2:$A$2344,'Cleaned - Hospitalisation Detai'!$J$2:$J$2344,0)</f>
        <v>33103</v>
      </c>
      <c r="M1622" s="19">
        <f>_xlfn.XLOOKUP($A1622,'Cleaned - Hospitalisation Detai'!$A$2:$A$2344,'Cleaned - Hospitalisation Detai'!$F$2:$F$2344,0)</f>
        <v>6128.8</v>
      </c>
      <c r="N1622" s="19" t="str">
        <f>_xlfn.XLOOKUP($A1622,'Cleaned - Hospitalisation Detai'!$A$2:$A$2344,'Cleaned - Hospitalisation Detai'!$G$2:$G$2344,0)</f>
        <v>tier - 2</v>
      </c>
      <c r="O1622" s="19" t="str">
        <f>_xlfn.XLOOKUP($A1622,'Cleaned - Hospitalisation Detai'!$A$2:$A$2344,'Cleaned - Hospitalisation Detai'!$H$2:$H$2344,0)</f>
        <v>tier - 3</v>
      </c>
      <c r="P1622" s="19" t="str">
        <f>_xlfn.XLOOKUP($A1622,'Cleaned - Hospitalisation Detai'!$A$2:$A$2344,'Cleaned - Hospitalisation Detai'!$I$2:$I$2344,0)</f>
        <v>R1012</v>
      </c>
      <c r="Q1622" s="20">
        <f>_xlfn.XLOOKUP($A1622,'Cleaned - Hospitalisation Detai'!$A$2:$A$2344,'Cleaned - Hospitalisation Detai'!$K$2:$K$2344,0)</f>
        <v>32</v>
      </c>
    </row>
    <row r="1623" spans="1:17" ht="15.6" x14ac:dyDescent="0.3">
      <c r="A1623" s="10" t="s">
        <v>749</v>
      </c>
      <c r="B1623" s="11" t="str">
        <f>_xlfn.XLOOKUP(A1623,'Cleaned - Customer Names '!$A$2:$A$2336,'Cleaned - Customer Names '!$C$2:$C$2336,0)</f>
        <v>Jeffrey</v>
      </c>
      <c r="C1623" s="11">
        <f>_xlfn.XLOOKUP($A1623,'Cleaned - Medical Examinations'!$A$2:$A$2336,'Cleaned - Medical Examinations'!$B$2:$B$2336,0)</f>
        <v>26.22</v>
      </c>
      <c r="D1623" s="11">
        <f>_xlfn.XLOOKUP($A1623,'Cleaned - Medical Examinations'!$A$2:$A$2336,'Cleaned - Medical Examinations'!$C$2:$C$2336,0)</f>
        <v>5.57</v>
      </c>
      <c r="E1623" s="11" t="str">
        <f>_xlfn.XLOOKUP($A1623,'Cleaned - Medical Examinations'!$A$2:$A$2336,'Cleaned - Medical Examinations'!$D$2:$D$2336,0)</f>
        <v>Yes</v>
      </c>
      <c r="F1623" s="11" t="str">
        <f>_xlfn.XLOOKUP($A1623,'Cleaned - Medical Examinations'!$A$2:$A$2336,'Cleaned - Medical Examinations'!$E$2:$E$2336,0)</f>
        <v>No</v>
      </c>
      <c r="G1623" s="11" t="str">
        <f>_xlfn.XLOOKUP($A1623,'Cleaned - Medical Examinations'!$A$2:$A$2336,'Cleaned - Medical Examinations'!$F$2:$F$2336,0)</f>
        <v>Yes</v>
      </c>
      <c r="H1623" s="11">
        <f>_xlfn.XLOOKUP($A1623,'Cleaned - Medical Examinations'!$A$2:$A$2336,'Cleaned - Medical Examinations'!$G$2:$G$2336,0)</f>
        <v>1</v>
      </c>
      <c r="I1623" s="11" t="str">
        <f>_xlfn.XLOOKUP($A1623,'Cleaned - Medical Examinations'!$A$2:$A$2336,'Cleaned - Medical Examinations'!$H$2:$H$2336,0)</f>
        <v>No</v>
      </c>
      <c r="J1623" s="11" t="str">
        <f>_xlfn.XLOOKUP($A1623,'Cleaned - Medical Examinations'!$A$2:$A$2336,'Cleaned - Medical Examinations'!$I$2:$I$2336,0)</f>
        <v>Overweight</v>
      </c>
      <c r="K1623" s="11" t="str">
        <f t="shared" si="25"/>
        <v>Non-Diabetic</v>
      </c>
      <c r="L1623" s="14">
        <f>_xlfn.XLOOKUP($A1623,'Cleaned - Hospitalisation Detai'!$A$2:$A$2344,'Cleaned - Hospitalisation Detai'!$J$2:$J$2344,0)</f>
        <v>30636</v>
      </c>
      <c r="M1623" s="19">
        <f>_xlfn.XLOOKUP($A1623,'Cleaned - Hospitalisation Detai'!$A$2:$A$2344,'Cleaned - Hospitalisation Detai'!$F$2:$F$2344,0)</f>
        <v>6123.57</v>
      </c>
      <c r="N1623" s="19" t="str">
        <f>_xlfn.XLOOKUP($A1623,'Cleaned - Hospitalisation Detai'!$A$2:$A$2344,'Cleaned - Hospitalisation Detai'!$G$2:$G$2344,0)</f>
        <v>tier - 3</v>
      </c>
      <c r="O1623" s="19" t="str">
        <f>_xlfn.XLOOKUP($A1623,'Cleaned - Hospitalisation Detai'!$A$2:$A$2344,'Cleaned - Hospitalisation Detai'!$H$2:$H$2344,0)</f>
        <v>tier - 2</v>
      </c>
      <c r="P1623" s="19" t="str">
        <f>_xlfn.XLOOKUP($A1623,'Cleaned - Hospitalisation Detai'!$A$2:$A$2344,'Cleaned - Hospitalisation Detai'!$I$2:$I$2344,0)</f>
        <v>R1012</v>
      </c>
      <c r="Q1623" s="20">
        <f>_xlfn.XLOOKUP($A1623,'Cleaned - Hospitalisation Detai'!$A$2:$A$2344,'Cleaned - Hospitalisation Detai'!$K$2:$K$2344,0)</f>
        <v>39</v>
      </c>
    </row>
    <row r="1624" spans="1:17" ht="15.6" x14ac:dyDescent="0.3">
      <c r="A1624" s="10" t="s">
        <v>748</v>
      </c>
      <c r="B1624" s="11" t="str">
        <f>_xlfn.XLOOKUP(A1624,'Cleaned - Customer Names '!$A$2:$A$2336,'Cleaned - Customer Names '!$C$2:$C$2336,0)</f>
        <v>Justin</v>
      </c>
      <c r="C1624" s="11">
        <f>_xlfn.XLOOKUP($A1624,'Cleaned - Medical Examinations'!$A$2:$A$2336,'Cleaned - Medical Examinations'!$B$2:$B$2336,0)</f>
        <v>21.85</v>
      </c>
      <c r="D1624" s="11">
        <f>_xlfn.XLOOKUP($A1624,'Cleaned - Medical Examinations'!$A$2:$A$2336,'Cleaned - Medical Examinations'!$C$2:$C$2336,0)</f>
        <v>5.26</v>
      </c>
      <c r="E1624" s="11" t="str">
        <f>_xlfn.XLOOKUP($A1624,'Cleaned - Medical Examinations'!$A$2:$A$2336,'Cleaned - Medical Examinations'!$D$2:$D$2336,0)</f>
        <v>Yes</v>
      </c>
      <c r="F1624" s="11" t="str">
        <f>_xlfn.XLOOKUP($A1624,'Cleaned - Medical Examinations'!$A$2:$A$2336,'Cleaned - Medical Examinations'!$E$2:$E$2336,0)</f>
        <v>No</v>
      </c>
      <c r="G1624" s="11" t="str">
        <f>_xlfn.XLOOKUP($A1624,'Cleaned - Medical Examinations'!$A$2:$A$2336,'Cleaned - Medical Examinations'!$F$2:$F$2336,0)</f>
        <v>Yes</v>
      </c>
      <c r="H1624" s="11">
        <f>_xlfn.XLOOKUP($A1624,'Cleaned - Medical Examinations'!$A$2:$A$2336,'Cleaned - Medical Examinations'!$G$2:$G$2336,0)</f>
        <v>1</v>
      </c>
      <c r="I1624" s="11" t="str">
        <f>_xlfn.XLOOKUP($A1624,'Cleaned - Medical Examinations'!$A$2:$A$2336,'Cleaned - Medical Examinations'!$H$2:$H$2336,0)</f>
        <v>No</v>
      </c>
      <c r="J1624" s="11" t="str">
        <f>_xlfn.XLOOKUP($A1624,'Cleaned - Medical Examinations'!$A$2:$A$2336,'Cleaned - Medical Examinations'!$I$2:$I$2336,0)</f>
        <v>Normal Weight</v>
      </c>
      <c r="K1624" s="11" t="str">
        <f t="shared" si="25"/>
        <v>Non-Diabetic</v>
      </c>
      <c r="L1624" s="14">
        <f>_xlfn.XLOOKUP($A1624,'Cleaned - Hospitalisation Detai'!$A$2:$A$2344,'Cleaned - Hospitalisation Detai'!$J$2:$J$2344,0)</f>
        <v>30539</v>
      </c>
      <c r="M1624" s="19">
        <f>_xlfn.XLOOKUP($A1624,'Cleaned - Hospitalisation Detai'!$A$2:$A$2344,'Cleaned - Hospitalisation Detai'!$F$2:$F$2344,0)</f>
        <v>6117.49</v>
      </c>
      <c r="N1624" s="19" t="str">
        <f>_xlfn.XLOOKUP($A1624,'Cleaned - Hospitalisation Detai'!$A$2:$A$2344,'Cleaned - Hospitalisation Detai'!$G$2:$G$2344,0)</f>
        <v>tier - 2</v>
      </c>
      <c r="O1624" s="19" t="str">
        <f>_xlfn.XLOOKUP($A1624,'Cleaned - Hospitalisation Detai'!$A$2:$A$2344,'Cleaned - Hospitalisation Detai'!$H$2:$H$2344,0)</f>
        <v>tier - 3</v>
      </c>
      <c r="P1624" s="19" t="str">
        <f>_xlfn.XLOOKUP($A1624,'Cleaned - Hospitalisation Detai'!$A$2:$A$2344,'Cleaned - Hospitalisation Detai'!$I$2:$I$2344,0)</f>
        <v>R1012</v>
      </c>
      <c r="Q1624" s="20">
        <f>_xlfn.XLOOKUP($A1624,'Cleaned - Hospitalisation Detai'!$A$2:$A$2344,'Cleaned - Hospitalisation Detai'!$K$2:$K$2344,0)</f>
        <v>39</v>
      </c>
    </row>
    <row r="1625" spans="1:17" ht="15.6" x14ac:dyDescent="0.3">
      <c r="A1625" s="10" t="s">
        <v>747</v>
      </c>
      <c r="B1625" s="11" t="str">
        <f>_xlfn.XLOOKUP(A1625,'Cleaned - Customer Names '!$A$2:$A$2336,'Cleaned - Customer Names '!$C$2:$C$2336,0)</f>
        <v>Emily</v>
      </c>
      <c r="C1625" s="11">
        <f>_xlfn.XLOOKUP($A1625,'Cleaned - Medical Examinations'!$A$2:$A$2336,'Cleaned - Medical Examinations'!$B$2:$B$2336,0)</f>
        <v>30.495000000000001</v>
      </c>
      <c r="D1625" s="11">
        <f>_xlfn.XLOOKUP($A1625,'Cleaned - Medical Examinations'!$A$2:$A$2336,'Cleaned - Medical Examinations'!$C$2:$C$2336,0)</f>
        <v>6.25</v>
      </c>
      <c r="E1625" s="11" t="str">
        <f>_xlfn.XLOOKUP($A1625,'Cleaned - Medical Examinations'!$A$2:$A$2336,'Cleaned - Medical Examinations'!$D$2:$D$2336,0)</f>
        <v>No</v>
      </c>
      <c r="F1625" s="11" t="str">
        <f>_xlfn.XLOOKUP($A1625,'Cleaned - Medical Examinations'!$A$2:$A$2336,'Cleaned - Medical Examinations'!$E$2:$E$2336,0)</f>
        <v>No</v>
      </c>
      <c r="G1625" s="11" t="str">
        <f>_xlfn.XLOOKUP($A1625,'Cleaned - Medical Examinations'!$A$2:$A$2336,'Cleaned - Medical Examinations'!$F$2:$F$2336,0)</f>
        <v>No</v>
      </c>
      <c r="H1625" s="11">
        <f>_xlfn.XLOOKUP($A1625,'Cleaned - Medical Examinations'!$A$2:$A$2336,'Cleaned - Medical Examinations'!$G$2:$G$2336,0)</f>
        <v>0</v>
      </c>
      <c r="I1625" s="11" t="str">
        <f>_xlfn.XLOOKUP($A1625,'Cleaned - Medical Examinations'!$A$2:$A$2336,'Cleaned - Medical Examinations'!$H$2:$H$2336,0)</f>
        <v>No</v>
      </c>
      <c r="J1625" s="11" t="str">
        <f>_xlfn.XLOOKUP($A1625,'Cleaned - Medical Examinations'!$A$2:$A$2336,'Cleaned - Medical Examinations'!$I$2:$I$2336,0)</f>
        <v>Obesity</v>
      </c>
      <c r="K1625" s="11" t="str">
        <f t="shared" si="25"/>
        <v>Non-Diabetic</v>
      </c>
      <c r="L1625" s="14">
        <f>_xlfn.XLOOKUP($A1625,'Cleaned - Hospitalisation Detai'!$A$2:$A$2344,'Cleaned - Hospitalisation Detai'!$J$2:$J$2344,0)</f>
        <v>33444</v>
      </c>
      <c r="M1625" s="19">
        <f>_xlfn.XLOOKUP($A1625,'Cleaned - Hospitalisation Detai'!$A$2:$A$2344,'Cleaned - Hospitalisation Detai'!$F$2:$F$2344,0)</f>
        <v>6113.23</v>
      </c>
      <c r="N1625" s="19" t="str">
        <f>_xlfn.XLOOKUP($A1625,'Cleaned - Hospitalisation Detai'!$A$2:$A$2344,'Cleaned - Hospitalisation Detai'!$G$2:$G$2344,0)</f>
        <v>tier - 2</v>
      </c>
      <c r="O1625" s="19" t="str">
        <f>_xlfn.XLOOKUP($A1625,'Cleaned - Hospitalisation Detai'!$A$2:$A$2344,'Cleaned - Hospitalisation Detai'!$H$2:$H$2344,0)</f>
        <v>tier - 2</v>
      </c>
      <c r="P1625" s="19" t="str">
        <f>_xlfn.XLOOKUP($A1625,'Cleaned - Hospitalisation Detai'!$A$2:$A$2344,'Cleaned - Hospitalisation Detai'!$I$2:$I$2344,0)</f>
        <v>R1024</v>
      </c>
      <c r="Q1625" s="20">
        <f>_xlfn.XLOOKUP($A1625,'Cleaned - Hospitalisation Detai'!$A$2:$A$2344,'Cleaned - Hospitalisation Detai'!$K$2:$K$2344,0)</f>
        <v>31</v>
      </c>
    </row>
    <row r="1626" spans="1:17" ht="15.6" x14ac:dyDescent="0.3">
      <c r="A1626" s="10" t="s">
        <v>746</v>
      </c>
      <c r="B1626" s="11" t="str">
        <f>_xlfn.XLOOKUP(A1626,'Cleaned - Customer Names '!$A$2:$A$2336,'Cleaned - Customer Names '!$C$2:$C$2336,0)</f>
        <v>Rebecca</v>
      </c>
      <c r="C1626" s="11">
        <f>_xlfn.XLOOKUP($A1626,'Cleaned - Medical Examinations'!$A$2:$A$2336,'Cleaned - Medical Examinations'!$B$2:$B$2336,0)</f>
        <v>34.104999999999997</v>
      </c>
      <c r="D1626" s="11">
        <f>_xlfn.XLOOKUP($A1626,'Cleaned - Medical Examinations'!$A$2:$A$2336,'Cleaned - Medical Examinations'!$C$2:$C$2336,0)</f>
        <v>5.67</v>
      </c>
      <c r="E1626" s="11" t="str">
        <f>_xlfn.XLOOKUP($A1626,'Cleaned - Medical Examinations'!$A$2:$A$2336,'Cleaned - Medical Examinations'!$D$2:$D$2336,0)</f>
        <v>Yes</v>
      </c>
      <c r="F1626" s="11" t="str">
        <f>_xlfn.XLOOKUP($A1626,'Cleaned - Medical Examinations'!$A$2:$A$2336,'Cleaned - Medical Examinations'!$E$2:$E$2336,0)</f>
        <v>No</v>
      </c>
      <c r="G1626" s="11" t="str">
        <f>_xlfn.XLOOKUP($A1626,'Cleaned - Medical Examinations'!$A$2:$A$2336,'Cleaned - Medical Examinations'!$F$2:$F$2336,0)</f>
        <v>No</v>
      </c>
      <c r="H1626" s="11">
        <f>_xlfn.XLOOKUP($A1626,'Cleaned - Medical Examinations'!$A$2:$A$2336,'Cleaned - Medical Examinations'!$G$2:$G$2336,0)</f>
        <v>0</v>
      </c>
      <c r="I1626" s="11" t="str">
        <f>_xlfn.XLOOKUP($A1626,'Cleaned - Medical Examinations'!$A$2:$A$2336,'Cleaned - Medical Examinations'!$H$2:$H$2336,0)</f>
        <v>No</v>
      </c>
      <c r="J1626" s="11" t="str">
        <f>_xlfn.XLOOKUP($A1626,'Cleaned - Medical Examinations'!$A$2:$A$2336,'Cleaned - Medical Examinations'!$I$2:$I$2336,0)</f>
        <v>Obesity</v>
      </c>
      <c r="K1626" s="11" t="str">
        <f t="shared" si="25"/>
        <v>Non-Diabetic</v>
      </c>
      <c r="L1626" s="14">
        <f>_xlfn.XLOOKUP($A1626,'Cleaned - Hospitalisation Detai'!$A$2:$A$2344,'Cleaned - Hospitalisation Detai'!$J$2:$J$2344,0)</f>
        <v>31249</v>
      </c>
      <c r="M1626" s="19">
        <f>_xlfn.XLOOKUP($A1626,'Cleaned - Hospitalisation Detai'!$A$2:$A$2344,'Cleaned - Hospitalisation Detai'!$F$2:$F$2344,0)</f>
        <v>6112.35</v>
      </c>
      <c r="N1626" s="19" t="str">
        <f>_xlfn.XLOOKUP($A1626,'Cleaned - Hospitalisation Detai'!$A$2:$A$2344,'Cleaned - Hospitalisation Detai'!$G$2:$G$2344,0)</f>
        <v>tier - 2</v>
      </c>
      <c r="O1626" s="19" t="str">
        <f>_xlfn.XLOOKUP($A1626,'Cleaned - Hospitalisation Detai'!$A$2:$A$2344,'Cleaned - Hospitalisation Detai'!$H$2:$H$2344,0)</f>
        <v>tier - 1</v>
      </c>
      <c r="P1626" s="19" t="str">
        <f>_xlfn.XLOOKUP($A1626,'Cleaned - Hospitalisation Detai'!$A$2:$A$2344,'Cleaned - Hospitalisation Detai'!$I$2:$I$2344,0)</f>
        <v>R1012</v>
      </c>
      <c r="Q1626" s="20">
        <f>_xlfn.XLOOKUP($A1626,'Cleaned - Hospitalisation Detai'!$A$2:$A$2344,'Cleaned - Hospitalisation Detai'!$K$2:$K$2344,0)</f>
        <v>37</v>
      </c>
    </row>
    <row r="1627" spans="1:17" ht="15.6" x14ac:dyDescent="0.3">
      <c r="A1627" s="10" t="s">
        <v>745</v>
      </c>
      <c r="B1627" s="11" t="str">
        <f>_xlfn.XLOOKUP(A1627,'Cleaned - Customer Names '!$A$2:$A$2336,'Cleaned - Customer Names '!$C$2:$C$2336,0)</f>
        <v>Allie</v>
      </c>
      <c r="C1627" s="11">
        <f>_xlfn.XLOOKUP($A1627,'Cleaned - Medical Examinations'!$A$2:$A$2336,'Cleaned - Medical Examinations'!$B$2:$B$2336,0)</f>
        <v>32.770000000000003</v>
      </c>
      <c r="D1627" s="11">
        <f>_xlfn.XLOOKUP($A1627,'Cleaned - Medical Examinations'!$A$2:$A$2336,'Cleaned - Medical Examinations'!$C$2:$C$2336,0)</f>
        <v>4.42</v>
      </c>
      <c r="E1627" s="11" t="str">
        <f>_xlfn.XLOOKUP($A1627,'Cleaned - Medical Examinations'!$A$2:$A$2336,'Cleaned - Medical Examinations'!$D$2:$D$2336,0)</f>
        <v>Yes</v>
      </c>
      <c r="F1627" s="11" t="str">
        <f>_xlfn.XLOOKUP($A1627,'Cleaned - Medical Examinations'!$A$2:$A$2336,'Cleaned - Medical Examinations'!$E$2:$E$2336,0)</f>
        <v>No</v>
      </c>
      <c r="G1627" s="11" t="str">
        <f>_xlfn.XLOOKUP($A1627,'Cleaned - Medical Examinations'!$A$2:$A$2336,'Cleaned - Medical Examinations'!$F$2:$F$2336,0)</f>
        <v>No</v>
      </c>
      <c r="H1627" s="11">
        <f>_xlfn.XLOOKUP($A1627,'Cleaned - Medical Examinations'!$A$2:$A$2336,'Cleaned - Medical Examinations'!$G$2:$G$2336,0)</f>
        <v>1</v>
      </c>
      <c r="I1627" s="11" t="str">
        <f>_xlfn.XLOOKUP($A1627,'Cleaned - Medical Examinations'!$A$2:$A$2336,'Cleaned - Medical Examinations'!$H$2:$H$2336,0)</f>
        <v>No</v>
      </c>
      <c r="J1627" s="11" t="str">
        <f>_xlfn.XLOOKUP($A1627,'Cleaned - Medical Examinations'!$A$2:$A$2336,'Cleaned - Medical Examinations'!$I$2:$I$2336,0)</f>
        <v>Obesity</v>
      </c>
      <c r="K1627" s="11" t="str">
        <f t="shared" si="25"/>
        <v>Non-Diabetic</v>
      </c>
      <c r="L1627" s="14">
        <f>_xlfn.XLOOKUP($A1627,'Cleaned - Hospitalisation Detai'!$A$2:$A$2344,'Cleaned - Hospitalisation Detai'!$J$2:$J$2344,0)</f>
        <v>34951</v>
      </c>
      <c r="M1627" s="19">
        <f>_xlfn.XLOOKUP($A1627,'Cleaned - Hospitalisation Detai'!$A$2:$A$2344,'Cleaned - Hospitalisation Detai'!$F$2:$F$2344,0)</f>
        <v>6111.95</v>
      </c>
      <c r="N1627" s="19" t="str">
        <f>_xlfn.XLOOKUP($A1627,'Cleaned - Hospitalisation Detai'!$A$2:$A$2344,'Cleaned - Hospitalisation Detai'!$G$2:$G$2344,0)</f>
        <v>tier - 2</v>
      </c>
      <c r="O1627" s="19" t="str">
        <f>_xlfn.XLOOKUP($A1627,'Cleaned - Hospitalisation Detai'!$A$2:$A$2344,'Cleaned - Hospitalisation Detai'!$H$2:$H$2344,0)</f>
        <v>tier - 3</v>
      </c>
      <c r="P1627" s="19" t="str">
        <f>_xlfn.XLOOKUP($A1627,'Cleaned - Hospitalisation Detai'!$A$2:$A$2344,'Cleaned - Hospitalisation Detai'!$I$2:$I$2344,0)</f>
        <v>R1026</v>
      </c>
      <c r="Q1627" s="20">
        <f>_xlfn.XLOOKUP($A1627,'Cleaned - Hospitalisation Detai'!$A$2:$A$2344,'Cleaned - Hospitalisation Detai'!$K$2:$K$2344,0)</f>
        <v>27</v>
      </c>
    </row>
    <row r="1628" spans="1:17" ht="15.6" x14ac:dyDescent="0.3">
      <c r="A1628" s="10" t="s">
        <v>744</v>
      </c>
      <c r="B1628" s="11" t="str">
        <f>_xlfn.XLOOKUP(A1628,'Cleaned - Customer Names '!$A$2:$A$2336,'Cleaned - Customer Names '!$C$2:$C$2336,0)</f>
        <v>Trasi</v>
      </c>
      <c r="C1628" s="11">
        <f>_xlfn.XLOOKUP($A1628,'Cleaned - Medical Examinations'!$A$2:$A$2336,'Cleaned - Medical Examinations'!$B$2:$B$2336,0)</f>
        <v>16.850000000000001</v>
      </c>
      <c r="D1628" s="11">
        <f>_xlfn.XLOOKUP($A1628,'Cleaned - Medical Examinations'!$A$2:$A$2336,'Cleaned - Medical Examinations'!$C$2:$C$2336,0)</f>
        <v>11.75</v>
      </c>
      <c r="E1628" s="11" t="str">
        <f>_xlfn.XLOOKUP($A1628,'Cleaned - Medical Examinations'!$A$2:$A$2336,'Cleaned - Medical Examinations'!$D$2:$D$2336,0)</f>
        <v>Yes</v>
      </c>
      <c r="F1628" s="11" t="str">
        <f>_xlfn.XLOOKUP($A1628,'Cleaned - Medical Examinations'!$A$2:$A$2336,'Cleaned - Medical Examinations'!$E$2:$E$2336,0)</f>
        <v>No</v>
      </c>
      <c r="G1628" s="11" t="str">
        <f>_xlfn.XLOOKUP($A1628,'Cleaned - Medical Examinations'!$A$2:$A$2336,'Cleaned - Medical Examinations'!$F$2:$F$2336,0)</f>
        <v>No</v>
      </c>
      <c r="H1628" s="11">
        <f>_xlfn.XLOOKUP($A1628,'Cleaned - Medical Examinations'!$A$2:$A$2336,'Cleaned - Medical Examinations'!$G$2:$G$2336,0)</f>
        <v>2</v>
      </c>
      <c r="I1628" s="11" t="str">
        <f>_xlfn.XLOOKUP($A1628,'Cleaned - Medical Examinations'!$A$2:$A$2336,'Cleaned - Medical Examinations'!$H$2:$H$2336,0)</f>
        <v>No</v>
      </c>
      <c r="J1628" s="11" t="str">
        <f>_xlfn.XLOOKUP($A1628,'Cleaned - Medical Examinations'!$A$2:$A$2336,'Cleaned - Medical Examinations'!$I$2:$I$2336,0)</f>
        <v>Underweight</v>
      </c>
      <c r="K1628" s="11" t="str">
        <f t="shared" si="25"/>
        <v>Diabetic</v>
      </c>
      <c r="L1628" s="14">
        <f>_xlfn.XLOOKUP($A1628,'Cleaned - Hospitalisation Detai'!$A$2:$A$2344,'Cleaned - Hospitalisation Detai'!$J$2:$J$2344,0)</f>
        <v>25728</v>
      </c>
      <c r="M1628" s="19">
        <f>_xlfn.XLOOKUP($A1628,'Cleaned - Hospitalisation Detai'!$A$2:$A$2344,'Cleaned - Hospitalisation Detai'!$F$2:$F$2344,0)</f>
        <v>6098.38</v>
      </c>
      <c r="N1628" s="19" t="str">
        <f>_xlfn.XLOOKUP($A1628,'Cleaned - Hospitalisation Detai'!$A$2:$A$2344,'Cleaned - Hospitalisation Detai'!$G$2:$G$2344,0)</f>
        <v>tier - 2</v>
      </c>
      <c r="O1628" s="19" t="str">
        <f>_xlfn.XLOOKUP($A1628,'Cleaned - Hospitalisation Detai'!$A$2:$A$2344,'Cleaned - Hospitalisation Detai'!$H$2:$H$2344,0)</f>
        <v>tier - 2</v>
      </c>
      <c r="P1628" s="19" t="str">
        <f>_xlfn.XLOOKUP($A1628,'Cleaned - Hospitalisation Detai'!$A$2:$A$2344,'Cleaned - Hospitalisation Detai'!$I$2:$I$2344,0)</f>
        <v>R1013</v>
      </c>
      <c r="Q1628" s="20">
        <f>_xlfn.XLOOKUP($A1628,'Cleaned - Hospitalisation Detai'!$A$2:$A$2344,'Cleaned - Hospitalisation Detai'!$K$2:$K$2344,0)</f>
        <v>52</v>
      </c>
    </row>
    <row r="1629" spans="1:17" ht="15.6" x14ac:dyDescent="0.3">
      <c r="A1629" s="10" t="s">
        <v>743</v>
      </c>
      <c r="B1629" s="11" t="str">
        <f>_xlfn.XLOOKUP(A1629,'Cleaned - Customer Names '!$A$2:$A$2336,'Cleaned - Customer Names '!$C$2:$C$2336,0)</f>
        <v>Kevin</v>
      </c>
      <c r="C1629" s="11">
        <f>_xlfn.XLOOKUP($A1629,'Cleaned - Medical Examinations'!$A$2:$A$2336,'Cleaned - Medical Examinations'!$B$2:$B$2336,0)</f>
        <v>34.700000000000003</v>
      </c>
      <c r="D1629" s="11">
        <f>_xlfn.XLOOKUP($A1629,'Cleaned - Medical Examinations'!$A$2:$A$2336,'Cleaned - Medical Examinations'!$C$2:$C$2336,0)</f>
        <v>6.06</v>
      </c>
      <c r="E1629" s="11" t="str">
        <f>_xlfn.XLOOKUP($A1629,'Cleaned - Medical Examinations'!$A$2:$A$2336,'Cleaned - Medical Examinations'!$D$2:$D$2336,0)</f>
        <v>No</v>
      </c>
      <c r="F1629" s="11" t="str">
        <f>_xlfn.XLOOKUP($A1629,'Cleaned - Medical Examinations'!$A$2:$A$2336,'Cleaned - Medical Examinations'!$E$2:$E$2336,0)</f>
        <v>No</v>
      </c>
      <c r="G1629" s="11" t="str">
        <f>_xlfn.XLOOKUP($A1629,'Cleaned - Medical Examinations'!$A$2:$A$2336,'Cleaned - Medical Examinations'!$F$2:$F$2336,0)</f>
        <v>No</v>
      </c>
      <c r="H1629" s="11">
        <f>_xlfn.XLOOKUP($A1629,'Cleaned - Medical Examinations'!$A$2:$A$2336,'Cleaned - Medical Examinations'!$G$2:$G$2336,0)</f>
        <v>1</v>
      </c>
      <c r="I1629" s="11" t="str">
        <f>_xlfn.XLOOKUP($A1629,'Cleaned - Medical Examinations'!$A$2:$A$2336,'Cleaned - Medical Examinations'!$H$2:$H$2336,0)</f>
        <v>No</v>
      </c>
      <c r="J1629" s="11" t="str">
        <f>_xlfn.XLOOKUP($A1629,'Cleaned - Medical Examinations'!$A$2:$A$2336,'Cleaned - Medical Examinations'!$I$2:$I$2336,0)</f>
        <v>Obesity</v>
      </c>
      <c r="K1629" s="11" t="str">
        <f t="shared" si="25"/>
        <v>Non-Diabetic</v>
      </c>
      <c r="L1629" s="14">
        <f>_xlfn.XLOOKUP($A1629,'Cleaned - Hospitalisation Detai'!$A$2:$A$2344,'Cleaned - Hospitalisation Detai'!$J$2:$J$2344,0)</f>
        <v>30888</v>
      </c>
      <c r="M1629" s="19">
        <f>_xlfn.XLOOKUP($A1629,'Cleaned - Hospitalisation Detai'!$A$2:$A$2344,'Cleaned - Hospitalisation Detai'!$F$2:$F$2344,0)</f>
        <v>6082.41</v>
      </c>
      <c r="N1629" s="19" t="str">
        <f>_xlfn.XLOOKUP($A1629,'Cleaned - Hospitalisation Detai'!$A$2:$A$2344,'Cleaned - Hospitalisation Detai'!$G$2:$G$2344,0)</f>
        <v>tier - 1</v>
      </c>
      <c r="O1629" s="19" t="str">
        <f>_xlfn.XLOOKUP($A1629,'Cleaned - Hospitalisation Detai'!$A$2:$A$2344,'Cleaned - Hospitalisation Detai'!$H$2:$H$2344,0)</f>
        <v>tier - 2</v>
      </c>
      <c r="P1629" s="19" t="str">
        <f>_xlfn.XLOOKUP($A1629,'Cleaned - Hospitalisation Detai'!$A$2:$A$2344,'Cleaned - Hospitalisation Detai'!$I$2:$I$2344,0)</f>
        <v>R1011</v>
      </c>
      <c r="Q1629" s="20">
        <f>_xlfn.XLOOKUP($A1629,'Cleaned - Hospitalisation Detai'!$A$2:$A$2344,'Cleaned - Hospitalisation Detai'!$K$2:$K$2344,0)</f>
        <v>38</v>
      </c>
    </row>
    <row r="1630" spans="1:17" ht="15.6" x14ac:dyDescent="0.3">
      <c r="A1630" s="10" t="s">
        <v>742</v>
      </c>
      <c r="B1630" s="11" t="str">
        <f>_xlfn.XLOOKUP(A1630,'Cleaned - Customer Names '!$A$2:$A$2336,'Cleaned - Customer Names '!$C$2:$C$2336,0)</f>
        <v>Fernando</v>
      </c>
      <c r="C1630" s="11">
        <f>_xlfn.XLOOKUP($A1630,'Cleaned - Medical Examinations'!$A$2:$A$2336,'Cleaned - Medical Examinations'!$B$2:$B$2336,0)</f>
        <v>37.049999999999997</v>
      </c>
      <c r="D1630" s="11">
        <f>_xlfn.XLOOKUP($A1630,'Cleaned - Medical Examinations'!$A$2:$A$2336,'Cleaned - Medical Examinations'!$C$2:$C$2336,0)</f>
        <v>5.48</v>
      </c>
      <c r="E1630" s="11" t="str">
        <f>_xlfn.XLOOKUP($A1630,'Cleaned - Medical Examinations'!$A$2:$A$2336,'Cleaned - Medical Examinations'!$D$2:$D$2336,0)</f>
        <v>No</v>
      </c>
      <c r="F1630" s="11" t="str">
        <f>_xlfn.XLOOKUP($A1630,'Cleaned - Medical Examinations'!$A$2:$A$2336,'Cleaned - Medical Examinations'!$E$2:$E$2336,0)</f>
        <v>No</v>
      </c>
      <c r="G1630" s="11" t="str">
        <f>_xlfn.XLOOKUP($A1630,'Cleaned - Medical Examinations'!$A$2:$A$2336,'Cleaned - Medical Examinations'!$F$2:$F$2336,0)</f>
        <v>No</v>
      </c>
      <c r="H1630" s="11">
        <f>_xlfn.XLOOKUP($A1630,'Cleaned - Medical Examinations'!$A$2:$A$2336,'Cleaned - Medical Examinations'!$G$2:$G$2336,0)</f>
        <v>1</v>
      </c>
      <c r="I1630" s="11" t="str">
        <f>_xlfn.XLOOKUP($A1630,'Cleaned - Medical Examinations'!$A$2:$A$2336,'Cleaned - Medical Examinations'!$H$2:$H$2336,0)</f>
        <v>No</v>
      </c>
      <c r="J1630" s="11" t="str">
        <f>_xlfn.XLOOKUP($A1630,'Cleaned - Medical Examinations'!$A$2:$A$2336,'Cleaned - Medical Examinations'!$I$2:$I$2336,0)</f>
        <v>Obesity</v>
      </c>
      <c r="K1630" s="11" t="str">
        <f t="shared" si="25"/>
        <v>Non-Diabetic</v>
      </c>
      <c r="L1630" s="14">
        <f>_xlfn.XLOOKUP($A1630,'Cleaned - Hospitalisation Detai'!$A$2:$A$2344,'Cleaned - Hospitalisation Detai'!$J$2:$J$2344,0)</f>
        <v>30969</v>
      </c>
      <c r="M1630" s="19">
        <f>_xlfn.XLOOKUP($A1630,'Cleaned - Hospitalisation Detai'!$A$2:$A$2344,'Cleaned - Hospitalisation Detai'!$F$2:$F$2344,0)</f>
        <v>6079.67</v>
      </c>
      <c r="N1630" s="19" t="str">
        <f>_xlfn.XLOOKUP($A1630,'Cleaned - Hospitalisation Detai'!$A$2:$A$2344,'Cleaned - Hospitalisation Detai'!$G$2:$G$2344,0)</f>
        <v>tier - 1</v>
      </c>
      <c r="O1630" s="19" t="str">
        <f>_xlfn.XLOOKUP($A1630,'Cleaned - Hospitalisation Detai'!$A$2:$A$2344,'Cleaned - Hospitalisation Detai'!$H$2:$H$2344,0)</f>
        <v>tier - 1</v>
      </c>
      <c r="P1630" s="19" t="str">
        <f>_xlfn.XLOOKUP($A1630,'Cleaned - Hospitalisation Detai'!$A$2:$A$2344,'Cleaned - Hospitalisation Detai'!$I$2:$I$2344,0)</f>
        <v>R1014</v>
      </c>
      <c r="Q1630" s="20">
        <f>_xlfn.XLOOKUP($A1630,'Cleaned - Hospitalisation Detai'!$A$2:$A$2344,'Cleaned - Hospitalisation Detai'!$K$2:$K$2344,0)</f>
        <v>38</v>
      </c>
    </row>
    <row r="1631" spans="1:17" ht="15.6" x14ac:dyDescent="0.3">
      <c r="A1631" s="10" t="s">
        <v>741</v>
      </c>
      <c r="B1631" s="11" t="str">
        <f>_xlfn.XLOOKUP(A1631,'Cleaned - Customer Names '!$A$2:$A$2336,'Cleaned - Customer Names '!$C$2:$C$2336,0)</f>
        <v>Ieva</v>
      </c>
      <c r="C1631" s="11">
        <f>_xlfn.XLOOKUP($A1631,'Cleaned - Medical Examinations'!$A$2:$A$2336,'Cleaned - Medical Examinations'!$B$2:$B$2336,0)</f>
        <v>18.78</v>
      </c>
      <c r="D1631" s="11">
        <f>_xlfn.XLOOKUP($A1631,'Cleaned - Medical Examinations'!$A$2:$A$2336,'Cleaned - Medical Examinations'!$C$2:$C$2336,0)</f>
        <v>4.45</v>
      </c>
      <c r="E1631" s="11" t="str">
        <f>_xlfn.XLOOKUP($A1631,'Cleaned - Medical Examinations'!$A$2:$A$2336,'Cleaned - Medical Examinations'!$D$2:$D$2336,0)</f>
        <v>No</v>
      </c>
      <c r="F1631" s="11" t="str">
        <f>_xlfn.XLOOKUP($A1631,'Cleaned - Medical Examinations'!$A$2:$A$2336,'Cleaned - Medical Examinations'!$E$2:$E$2336,0)</f>
        <v>No</v>
      </c>
      <c r="G1631" s="11" t="str">
        <f>_xlfn.XLOOKUP($A1631,'Cleaned - Medical Examinations'!$A$2:$A$2336,'Cleaned - Medical Examinations'!$F$2:$F$2336,0)</f>
        <v>Yes</v>
      </c>
      <c r="H1631" s="11">
        <f>_xlfn.XLOOKUP($A1631,'Cleaned - Medical Examinations'!$A$2:$A$2336,'Cleaned - Medical Examinations'!$G$2:$G$2336,0)</f>
        <v>1</v>
      </c>
      <c r="I1631" s="11" t="str">
        <f>_xlfn.XLOOKUP($A1631,'Cleaned - Medical Examinations'!$A$2:$A$2336,'Cleaned - Medical Examinations'!$H$2:$H$2336,0)</f>
        <v>No</v>
      </c>
      <c r="J1631" s="11" t="str">
        <f>_xlfn.XLOOKUP($A1631,'Cleaned - Medical Examinations'!$A$2:$A$2336,'Cleaned - Medical Examinations'!$I$2:$I$2336,0)</f>
        <v>Normal Weight</v>
      </c>
      <c r="K1631" s="11" t="str">
        <f t="shared" si="25"/>
        <v>Non-Diabetic</v>
      </c>
      <c r="L1631" s="14">
        <f>_xlfn.XLOOKUP($A1631,'Cleaned - Hospitalisation Detai'!$A$2:$A$2344,'Cleaned - Hospitalisation Detai'!$J$2:$J$2344,0)</f>
        <v>29075</v>
      </c>
      <c r="M1631" s="19">
        <f>_xlfn.XLOOKUP($A1631,'Cleaned - Hospitalisation Detai'!$A$2:$A$2344,'Cleaned - Hospitalisation Detai'!$F$2:$F$2344,0)</f>
        <v>6074.37</v>
      </c>
      <c r="N1631" s="19" t="str">
        <f>_xlfn.XLOOKUP($A1631,'Cleaned - Hospitalisation Detai'!$A$2:$A$2344,'Cleaned - Hospitalisation Detai'!$G$2:$G$2344,0)</f>
        <v>tier - 2</v>
      </c>
      <c r="O1631" s="19" t="str">
        <f>_xlfn.XLOOKUP($A1631,'Cleaned - Hospitalisation Detai'!$A$2:$A$2344,'Cleaned - Hospitalisation Detai'!$H$2:$H$2344,0)</f>
        <v>tier - 2</v>
      </c>
      <c r="P1631" s="19" t="str">
        <f>_xlfn.XLOOKUP($A1631,'Cleaned - Hospitalisation Detai'!$A$2:$A$2344,'Cleaned - Hospitalisation Detai'!$I$2:$I$2344,0)</f>
        <v>R1012</v>
      </c>
      <c r="Q1631" s="20">
        <f>_xlfn.XLOOKUP($A1631,'Cleaned - Hospitalisation Detai'!$A$2:$A$2344,'Cleaned - Hospitalisation Detai'!$K$2:$K$2344,0)</f>
        <v>43</v>
      </c>
    </row>
    <row r="1632" spans="1:17" ht="15.6" x14ac:dyDescent="0.3">
      <c r="A1632" s="10" t="s">
        <v>740</v>
      </c>
      <c r="B1632" s="11" t="str">
        <f>_xlfn.XLOOKUP(A1632,'Cleaned - Customer Names '!$A$2:$A$2336,'Cleaned - Customer Names '!$C$2:$C$2336,0)</f>
        <v>Chris</v>
      </c>
      <c r="C1632" s="11">
        <f>_xlfn.XLOOKUP($A1632,'Cleaned - Medical Examinations'!$A$2:$A$2336,'Cleaned - Medical Examinations'!$B$2:$B$2336,0)</f>
        <v>28.024999999999999</v>
      </c>
      <c r="D1632" s="11">
        <f>_xlfn.XLOOKUP($A1632,'Cleaned - Medical Examinations'!$A$2:$A$2336,'Cleaned - Medical Examinations'!$C$2:$C$2336,0)</f>
        <v>5</v>
      </c>
      <c r="E1632" s="11" t="str">
        <f>_xlfn.XLOOKUP($A1632,'Cleaned - Medical Examinations'!$A$2:$A$2336,'Cleaned - Medical Examinations'!$D$2:$D$2336,0)</f>
        <v>No</v>
      </c>
      <c r="F1632" s="11" t="str">
        <f>_xlfn.XLOOKUP($A1632,'Cleaned - Medical Examinations'!$A$2:$A$2336,'Cleaned - Medical Examinations'!$E$2:$E$2336,0)</f>
        <v>No</v>
      </c>
      <c r="G1632" s="11" t="str">
        <f>_xlfn.XLOOKUP($A1632,'Cleaned - Medical Examinations'!$A$2:$A$2336,'Cleaned - Medical Examinations'!$F$2:$F$2336,0)</f>
        <v>No</v>
      </c>
      <c r="H1632" s="11">
        <f>_xlfn.XLOOKUP($A1632,'Cleaned - Medical Examinations'!$A$2:$A$2336,'Cleaned - Medical Examinations'!$G$2:$G$2336,0)</f>
        <v>1</v>
      </c>
      <c r="I1632" s="11" t="str">
        <f>_xlfn.XLOOKUP($A1632,'Cleaned - Medical Examinations'!$A$2:$A$2336,'Cleaned - Medical Examinations'!$H$2:$H$2336,0)</f>
        <v>No</v>
      </c>
      <c r="J1632" s="11" t="str">
        <f>_xlfn.XLOOKUP($A1632,'Cleaned - Medical Examinations'!$A$2:$A$2336,'Cleaned - Medical Examinations'!$I$2:$I$2336,0)</f>
        <v>Overweight</v>
      </c>
      <c r="K1632" s="11" t="str">
        <f t="shared" si="25"/>
        <v>Non-Diabetic</v>
      </c>
      <c r="L1632" s="14">
        <f>_xlfn.XLOOKUP($A1632,'Cleaned - Hospitalisation Detai'!$A$2:$A$2344,'Cleaned - Hospitalisation Detai'!$J$2:$J$2344,0)</f>
        <v>30946</v>
      </c>
      <c r="M1632" s="19">
        <f>_xlfn.XLOOKUP($A1632,'Cleaned - Hospitalisation Detai'!$A$2:$A$2344,'Cleaned - Hospitalisation Detai'!$F$2:$F$2344,0)</f>
        <v>6067.13</v>
      </c>
      <c r="N1632" s="19" t="str">
        <f>_xlfn.XLOOKUP($A1632,'Cleaned - Hospitalisation Detai'!$A$2:$A$2344,'Cleaned - Hospitalisation Detai'!$G$2:$G$2344,0)</f>
        <v>tier - 3</v>
      </c>
      <c r="O1632" s="19" t="str">
        <f>_xlfn.XLOOKUP($A1632,'Cleaned - Hospitalisation Detai'!$A$2:$A$2344,'Cleaned - Hospitalisation Detai'!$H$2:$H$2344,0)</f>
        <v>tier - 1</v>
      </c>
      <c r="P1632" s="19" t="str">
        <f>_xlfn.XLOOKUP($A1632,'Cleaned - Hospitalisation Detai'!$A$2:$A$2344,'Cleaned - Hospitalisation Detai'!$I$2:$I$2344,0)</f>
        <v>R1016</v>
      </c>
      <c r="Q1632" s="20">
        <f>_xlfn.XLOOKUP($A1632,'Cleaned - Hospitalisation Detai'!$A$2:$A$2344,'Cleaned - Hospitalisation Detai'!$K$2:$K$2344,0)</f>
        <v>38</v>
      </c>
    </row>
    <row r="1633" spans="1:17" ht="15.6" x14ac:dyDescent="0.3">
      <c r="A1633" s="10" t="s">
        <v>739</v>
      </c>
      <c r="B1633" s="11" t="str">
        <f>_xlfn.XLOOKUP(A1633,'Cleaned - Customer Names '!$A$2:$A$2336,'Cleaned - Customer Names '!$C$2:$C$2336,0)</f>
        <v>Drew L.</v>
      </c>
      <c r="C1633" s="11">
        <f>_xlfn.XLOOKUP($A1633,'Cleaned - Medical Examinations'!$A$2:$A$2336,'Cleaned - Medical Examinations'!$B$2:$B$2336,0)</f>
        <v>35.090000000000003</v>
      </c>
      <c r="D1633" s="11">
        <f>_xlfn.XLOOKUP($A1633,'Cleaned - Medical Examinations'!$A$2:$A$2336,'Cleaned - Medical Examinations'!$C$2:$C$2336,0)</f>
        <v>5.84</v>
      </c>
      <c r="E1633" s="11" t="str">
        <f>_xlfn.XLOOKUP($A1633,'Cleaned - Medical Examinations'!$A$2:$A$2336,'Cleaned - Medical Examinations'!$D$2:$D$2336,0)</f>
        <v>No</v>
      </c>
      <c r="F1633" s="11" t="str">
        <f>_xlfn.XLOOKUP($A1633,'Cleaned - Medical Examinations'!$A$2:$A$2336,'Cleaned - Medical Examinations'!$E$2:$E$2336,0)</f>
        <v>No</v>
      </c>
      <c r="G1633" s="11" t="str">
        <f>_xlfn.XLOOKUP($A1633,'Cleaned - Medical Examinations'!$A$2:$A$2336,'Cleaned - Medical Examinations'!$F$2:$F$2336,0)</f>
        <v>No</v>
      </c>
      <c r="H1633" s="11">
        <f>_xlfn.XLOOKUP($A1633,'Cleaned - Medical Examinations'!$A$2:$A$2336,'Cleaned - Medical Examinations'!$G$2:$G$2336,0)</f>
        <v>0</v>
      </c>
      <c r="I1633" s="11" t="str">
        <f>_xlfn.XLOOKUP($A1633,'Cleaned - Medical Examinations'!$A$2:$A$2336,'Cleaned - Medical Examinations'!$H$2:$H$2336,0)</f>
        <v>No</v>
      </c>
      <c r="J1633" s="11" t="str">
        <f>_xlfn.XLOOKUP($A1633,'Cleaned - Medical Examinations'!$A$2:$A$2336,'Cleaned - Medical Examinations'!$I$2:$I$2336,0)</f>
        <v>Obesity</v>
      </c>
      <c r="K1633" s="11" t="str">
        <f t="shared" si="25"/>
        <v>Non-Diabetic</v>
      </c>
      <c r="L1633" s="14">
        <f>_xlfn.XLOOKUP($A1633,'Cleaned - Hospitalisation Detai'!$A$2:$A$2344,'Cleaned - Hospitalisation Detai'!$J$2:$J$2344,0)</f>
        <v>34646</v>
      </c>
      <c r="M1633" s="19">
        <f>_xlfn.XLOOKUP($A1633,'Cleaned - Hospitalisation Detai'!$A$2:$A$2344,'Cleaned - Hospitalisation Detai'!$F$2:$F$2344,0)</f>
        <v>6064.37</v>
      </c>
      <c r="N1633" s="19" t="str">
        <f>_xlfn.XLOOKUP($A1633,'Cleaned - Hospitalisation Detai'!$A$2:$A$2344,'Cleaned - Hospitalisation Detai'!$G$2:$G$2344,0)</f>
        <v>tier - 2</v>
      </c>
      <c r="O1633" s="19" t="str">
        <f>_xlfn.XLOOKUP($A1633,'Cleaned - Hospitalisation Detai'!$A$2:$A$2344,'Cleaned - Hospitalisation Detai'!$H$2:$H$2344,0)</f>
        <v>tier - 2</v>
      </c>
      <c r="P1633" s="19" t="str">
        <f>_xlfn.XLOOKUP($A1633,'Cleaned - Hospitalisation Detai'!$A$2:$A$2344,'Cleaned - Hospitalisation Detai'!$I$2:$I$2344,0)</f>
        <v>R1011</v>
      </c>
      <c r="Q1633" s="20">
        <f>_xlfn.XLOOKUP($A1633,'Cleaned - Hospitalisation Detai'!$A$2:$A$2344,'Cleaned - Hospitalisation Detai'!$K$2:$K$2344,0)</f>
        <v>28</v>
      </c>
    </row>
    <row r="1634" spans="1:17" ht="15.6" x14ac:dyDescent="0.3">
      <c r="A1634" s="10" t="s">
        <v>738</v>
      </c>
      <c r="B1634" s="11" t="str">
        <f>_xlfn.XLOOKUP(A1634,'Cleaned - Customer Names '!$A$2:$A$2336,'Cleaned - Customer Names '!$C$2:$C$2336,0)</f>
        <v>Christina</v>
      </c>
      <c r="C1634" s="11">
        <f>_xlfn.XLOOKUP($A1634,'Cleaned - Medical Examinations'!$A$2:$A$2336,'Cleaned - Medical Examinations'!$B$2:$B$2336,0)</f>
        <v>34.42</v>
      </c>
      <c r="D1634" s="11">
        <f>_xlfn.XLOOKUP($A1634,'Cleaned - Medical Examinations'!$A$2:$A$2336,'Cleaned - Medical Examinations'!$C$2:$C$2336,0)</f>
        <v>5.21</v>
      </c>
      <c r="E1634" s="11" t="str">
        <f>_xlfn.XLOOKUP($A1634,'Cleaned - Medical Examinations'!$A$2:$A$2336,'Cleaned - Medical Examinations'!$D$2:$D$2336,0)</f>
        <v>Yes</v>
      </c>
      <c r="F1634" s="11" t="str">
        <f>_xlfn.XLOOKUP($A1634,'Cleaned - Medical Examinations'!$A$2:$A$2336,'Cleaned - Medical Examinations'!$E$2:$E$2336,0)</f>
        <v>No</v>
      </c>
      <c r="G1634" s="11" t="str">
        <f>_xlfn.XLOOKUP($A1634,'Cleaned - Medical Examinations'!$A$2:$A$2336,'Cleaned - Medical Examinations'!$F$2:$F$2336,0)</f>
        <v>No</v>
      </c>
      <c r="H1634" s="11">
        <f>_xlfn.XLOOKUP($A1634,'Cleaned - Medical Examinations'!$A$2:$A$2336,'Cleaned - Medical Examinations'!$G$2:$G$2336,0)</f>
        <v>0</v>
      </c>
      <c r="I1634" s="11" t="str">
        <f>_xlfn.XLOOKUP($A1634,'Cleaned - Medical Examinations'!$A$2:$A$2336,'Cleaned - Medical Examinations'!$H$2:$H$2336,0)</f>
        <v>No</v>
      </c>
      <c r="J1634" s="11" t="str">
        <f>_xlfn.XLOOKUP($A1634,'Cleaned - Medical Examinations'!$A$2:$A$2336,'Cleaned - Medical Examinations'!$I$2:$I$2336,0)</f>
        <v>Obesity</v>
      </c>
      <c r="K1634" s="11" t="str">
        <f t="shared" si="25"/>
        <v>Non-Diabetic</v>
      </c>
      <c r="L1634" s="14">
        <f>_xlfn.XLOOKUP($A1634,'Cleaned - Hospitalisation Detai'!$A$2:$A$2344,'Cleaned - Hospitalisation Detai'!$J$2:$J$2344,0)</f>
        <v>35274</v>
      </c>
      <c r="M1634" s="19">
        <f>_xlfn.XLOOKUP($A1634,'Cleaned - Hospitalisation Detai'!$A$2:$A$2344,'Cleaned - Hospitalisation Detai'!$F$2:$F$2344,0)</f>
        <v>6061.8</v>
      </c>
      <c r="N1634" s="19" t="str">
        <f>_xlfn.XLOOKUP($A1634,'Cleaned - Hospitalisation Detai'!$A$2:$A$2344,'Cleaned - Hospitalisation Detai'!$G$2:$G$2344,0)</f>
        <v>tier - 2</v>
      </c>
      <c r="O1634" s="19" t="str">
        <f>_xlfn.XLOOKUP($A1634,'Cleaned - Hospitalisation Detai'!$A$2:$A$2344,'Cleaned - Hospitalisation Detai'!$H$2:$H$2344,0)</f>
        <v>tier - 3</v>
      </c>
      <c r="P1634" s="19" t="str">
        <f>_xlfn.XLOOKUP($A1634,'Cleaned - Hospitalisation Detai'!$A$2:$A$2344,'Cleaned - Hospitalisation Detai'!$I$2:$I$2344,0)</f>
        <v>R1012</v>
      </c>
      <c r="Q1634" s="20">
        <f>_xlfn.XLOOKUP($A1634,'Cleaned - Hospitalisation Detai'!$A$2:$A$2344,'Cleaned - Hospitalisation Detai'!$K$2:$K$2344,0)</f>
        <v>26</v>
      </c>
    </row>
    <row r="1635" spans="1:17" ht="15.6" x14ac:dyDescent="0.3">
      <c r="A1635" s="10" t="s">
        <v>737</v>
      </c>
      <c r="B1635" s="11" t="str">
        <f>_xlfn.XLOOKUP(A1635,'Cleaned - Customer Names '!$A$2:$A$2336,'Cleaned - Customer Names '!$C$2:$C$2336,0)</f>
        <v>Alexander G</v>
      </c>
      <c r="C1635" s="11">
        <f>_xlfn.XLOOKUP($A1635,'Cleaned - Medical Examinations'!$A$2:$A$2336,'Cleaned - Medical Examinations'!$B$2:$B$2336,0)</f>
        <v>29.4</v>
      </c>
      <c r="D1635" s="11">
        <f>_xlfn.XLOOKUP($A1635,'Cleaned - Medical Examinations'!$A$2:$A$2336,'Cleaned - Medical Examinations'!$C$2:$C$2336,0)</f>
        <v>4.26</v>
      </c>
      <c r="E1635" s="11" t="str">
        <f>_xlfn.XLOOKUP($A1635,'Cleaned - Medical Examinations'!$A$2:$A$2336,'Cleaned - Medical Examinations'!$D$2:$D$2336,0)</f>
        <v>No</v>
      </c>
      <c r="F1635" s="11" t="str">
        <f>_xlfn.XLOOKUP($A1635,'Cleaned - Medical Examinations'!$A$2:$A$2336,'Cleaned - Medical Examinations'!$E$2:$E$2336,0)</f>
        <v>No</v>
      </c>
      <c r="G1635" s="11" t="str">
        <f>_xlfn.XLOOKUP($A1635,'Cleaned - Medical Examinations'!$A$2:$A$2336,'Cleaned - Medical Examinations'!$F$2:$F$2336,0)</f>
        <v>No</v>
      </c>
      <c r="H1635" s="11">
        <f>_xlfn.XLOOKUP($A1635,'Cleaned - Medical Examinations'!$A$2:$A$2336,'Cleaned - Medical Examinations'!$G$2:$G$2336,0)</f>
        <v>0</v>
      </c>
      <c r="I1635" s="11" t="str">
        <f>_xlfn.XLOOKUP($A1635,'Cleaned - Medical Examinations'!$A$2:$A$2336,'Cleaned - Medical Examinations'!$H$2:$H$2336,0)</f>
        <v>No</v>
      </c>
      <c r="J1635" s="11" t="str">
        <f>_xlfn.XLOOKUP($A1635,'Cleaned - Medical Examinations'!$A$2:$A$2336,'Cleaned - Medical Examinations'!$I$2:$I$2336,0)</f>
        <v>Overweight</v>
      </c>
      <c r="K1635" s="11" t="str">
        <f t="shared" si="25"/>
        <v>Non-Diabetic</v>
      </c>
      <c r="L1635" s="14">
        <f>_xlfn.XLOOKUP($A1635,'Cleaned - Hospitalisation Detai'!$A$2:$A$2344,'Cleaned - Hospitalisation Detai'!$J$2:$J$2344,0)</f>
        <v>32736</v>
      </c>
      <c r="M1635" s="19">
        <f>_xlfn.XLOOKUP($A1635,'Cleaned - Hospitalisation Detai'!$A$2:$A$2344,'Cleaned - Hospitalisation Detai'!$F$2:$F$2344,0)</f>
        <v>6059.17</v>
      </c>
      <c r="N1635" s="19" t="str">
        <f>_xlfn.XLOOKUP($A1635,'Cleaned - Hospitalisation Detai'!$A$2:$A$2344,'Cleaned - Hospitalisation Detai'!$G$2:$G$2344,0)</f>
        <v>tier - 2</v>
      </c>
      <c r="O1635" s="19" t="str">
        <f>_xlfn.XLOOKUP($A1635,'Cleaned - Hospitalisation Detai'!$A$2:$A$2344,'Cleaned - Hospitalisation Detai'!$H$2:$H$2344,0)</f>
        <v>tier - 1</v>
      </c>
      <c r="P1635" s="19" t="str">
        <f>_xlfn.XLOOKUP($A1635,'Cleaned - Hospitalisation Detai'!$A$2:$A$2344,'Cleaned - Hospitalisation Detai'!$I$2:$I$2344,0)</f>
        <v>R1011</v>
      </c>
      <c r="Q1635" s="20">
        <f>_xlfn.XLOOKUP($A1635,'Cleaned - Hospitalisation Detai'!$A$2:$A$2344,'Cleaned - Hospitalisation Detai'!$K$2:$K$2344,0)</f>
        <v>33</v>
      </c>
    </row>
    <row r="1636" spans="1:17" ht="15.6" x14ac:dyDescent="0.3">
      <c r="A1636" s="10" t="s">
        <v>736</v>
      </c>
      <c r="B1636" s="11" t="str">
        <f>_xlfn.XLOOKUP(A1636,'Cleaned - Customer Names '!$A$2:$A$2336,'Cleaned - Customer Names '!$C$2:$C$2336,0)</f>
        <v>Meaghan</v>
      </c>
      <c r="C1636" s="11">
        <f>_xlfn.XLOOKUP($A1636,'Cleaned - Medical Examinations'!$A$2:$A$2336,'Cleaned - Medical Examinations'!$B$2:$B$2336,0)</f>
        <v>21.31</v>
      </c>
      <c r="D1636" s="11">
        <f>_xlfn.XLOOKUP($A1636,'Cleaned - Medical Examinations'!$A$2:$A$2336,'Cleaned - Medical Examinations'!$C$2:$C$2336,0)</f>
        <v>4.17</v>
      </c>
      <c r="E1636" s="11" t="str">
        <f>_xlfn.XLOOKUP($A1636,'Cleaned - Medical Examinations'!$A$2:$A$2336,'Cleaned - Medical Examinations'!$D$2:$D$2336,0)</f>
        <v>No</v>
      </c>
      <c r="F1636" s="11" t="str">
        <f>_xlfn.XLOOKUP($A1636,'Cleaned - Medical Examinations'!$A$2:$A$2336,'Cleaned - Medical Examinations'!$E$2:$E$2336,0)</f>
        <v>No</v>
      </c>
      <c r="G1636" s="11" t="str">
        <f>_xlfn.XLOOKUP($A1636,'Cleaned - Medical Examinations'!$A$2:$A$2336,'Cleaned - Medical Examinations'!$F$2:$F$2336,0)</f>
        <v>No</v>
      </c>
      <c r="H1636" s="11">
        <f>_xlfn.XLOOKUP($A1636,'Cleaned - Medical Examinations'!$A$2:$A$2336,'Cleaned - Medical Examinations'!$G$2:$G$2336,0)</f>
        <v>0</v>
      </c>
      <c r="I1636" s="11" t="str">
        <f>_xlfn.XLOOKUP($A1636,'Cleaned - Medical Examinations'!$A$2:$A$2336,'Cleaned - Medical Examinations'!$H$2:$H$2336,0)</f>
        <v>No</v>
      </c>
      <c r="J1636" s="11" t="str">
        <f>_xlfn.XLOOKUP($A1636,'Cleaned - Medical Examinations'!$A$2:$A$2336,'Cleaned - Medical Examinations'!$I$2:$I$2336,0)</f>
        <v>Normal Weight</v>
      </c>
      <c r="K1636" s="11" t="str">
        <f t="shared" si="25"/>
        <v>Non-Diabetic</v>
      </c>
      <c r="L1636" s="14">
        <f>_xlfn.XLOOKUP($A1636,'Cleaned - Hospitalisation Detai'!$A$2:$A$2344,'Cleaned - Hospitalisation Detai'!$J$2:$J$2344,0)</f>
        <v>29441</v>
      </c>
      <c r="M1636" s="19">
        <f>_xlfn.XLOOKUP($A1636,'Cleaned - Hospitalisation Detai'!$A$2:$A$2344,'Cleaned - Hospitalisation Detai'!$F$2:$F$2344,0)</f>
        <v>5993.62</v>
      </c>
      <c r="N1636" s="19" t="str">
        <f>_xlfn.XLOOKUP($A1636,'Cleaned - Hospitalisation Detai'!$A$2:$A$2344,'Cleaned - Hospitalisation Detai'!$G$2:$G$2344,0)</f>
        <v>tier - 2</v>
      </c>
      <c r="O1636" s="19" t="str">
        <f>_xlfn.XLOOKUP($A1636,'Cleaned - Hospitalisation Detai'!$A$2:$A$2344,'Cleaned - Hospitalisation Detai'!$H$2:$H$2344,0)</f>
        <v>tier - 3</v>
      </c>
      <c r="P1636" s="19" t="str">
        <f>_xlfn.XLOOKUP($A1636,'Cleaned - Hospitalisation Detai'!$A$2:$A$2344,'Cleaned - Hospitalisation Detai'!$I$2:$I$2344,0)</f>
        <v>R1013</v>
      </c>
      <c r="Q1636" s="20">
        <f>_xlfn.XLOOKUP($A1636,'Cleaned - Hospitalisation Detai'!$A$2:$A$2344,'Cleaned - Hospitalisation Detai'!$K$2:$K$2344,0)</f>
        <v>42</v>
      </c>
    </row>
    <row r="1637" spans="1:17" ht="15.6" x14ac:dyDescent="0.3">
      <c r="A1637" s="10" t="s">
        <v>735</v>
      </c>
      <c r="B1637" s="11" t="str">
        <f>_xlfn.XLOOKUP(A1637,'Cleaned - Customer Names '!$A$2:$A$2336,'Cleaned - Customer Names '!$C$2:$C$2336,0)</f>
        <v>Kristin</v>
      </c>
      <c r="C1637" s="11">
        <f>_xlfn.XLOOKUP($A1637,'Cleaned - Medical Examinations'!$A$2:$A$2336,'Cleaned - Medical Examinations'!$B$2:$B$2336,0)</f>
        <v>19.559999999999999</v>
      </c>
      <c r="D1637" s="11">
        <f>_xlfn.XLOOKUP($A1637,'Cleaned - Medical Examinations'!$A$2:$A$2336,'Cleaned - Medical Examinations'!$C$2:$C$2336,0)</f>
        <v>11.96</v>
      </c>
      <c r="E1637" s="11" t="str">
        <f>_xlfn.XLOOKUP($A1637,'Cleaned - Medical Examinations'!$A$2:$A$2336,'Cleaned - Medical Examinations'!$D$2:$D$2336,0)</f>
        <v>No</v>
      </c>
      <c r="F1637" s="11" t="str">
        <f>_xlfn.XLOOKUP($A1637,'Cleaned - Medical Examinations'!$A$2:$A$2336,'Cleaned - Medical Examinations'!$E$2:$E$2336,0)</f>
        <v>No</v>
      </c>
      <c r="G1637" s="11" t="str">
        <f>_xlfn.XLOOKUP($A1637,'Cleaned - Medical Examinations'!$A$2:$A$2336,'Cleaned - Medical Examinations'!$F$2:$F$2336,0)</f>
        <v>No</v>
      </c>
      <c r="H1637" s="11">
        <f>_xlfn.XLOOKUP($A1637,'Cleaned - Medical Examinations'!$A$2:$A$2336,'Cleaned - Medical Examinations'!$G$2:$G$2336,0)</f>
        <v>0</v>
      </c>
      <c r="I1637" s="11" t="str">
        <f>_xlfn.XLOOKUP($A1637,'Cleaned - Medical Examinations'!$A$2:$A$2336,'Cleaned - Medical Examinations'!$H$2:$H$2336,0)</f>
        <v>No</v>
      </c>
      <c r="J1637" s="11" t="str">
        <f>_xlfn.XLOOKUP($A1637,'Cleaned - Medical Examinations'!$A$2:$A$2336,'Cleaned - Medical Examinations'!$I$2:$I$2336,0)</f>
        <v>Normal Weight</v>
      </c>
      <c r="K1637" s="11" t="str">
        <f t="shared" si="25"/>
        <v>Diabetic</v>
      </c>
      <c r="L1637" s="14">
        <f>_xlfn.XLOOKUP($A1637,'Cleaned - Hospitalisation Detai'!$A$2:$A$2344,'Cleaned - Hospitalisation Detai'!$J$2:$J$2344,0)</f>
        <v>27258</v>
      </c>
      <c r="M1637" s="19">
        <f>_xlfn.XLOOKUP($A1637,'Cleaned - Hospitalisation Detai'!$A$2:$A$2344,'Cleaned - Hospitalisation Detai'!$F$2:$F$2344,0)</f>
        <v>5990.17</v>
      </c>
      <c r="N1637" s="19" t="str">
        <f>_xlfn.XLOOKUP($A1637,'Cleaned - Hospitalisation Detai'!$A$2:$A$2344,'Cleaned - Hospitalisation Detai'!$G$2:$G$2344,0)</f>
        <v>tier - 2</v>
      </c>
      <c r="O1637" s="19" t="str">
        <f>_xlfn.XLOOKUP($A1637,'Cleaned - Hospitalisation Detai'!$A$2:$A$2344,'Cleaned - Hospitalisation Detai'!$H$2:$H$2344,0)</f>
        <v>tier - 2</v>
      </c>
      <c r="P1637" s="19" t="str">
        <f>_xlfn.XLOOKUP($A1637,'Cleaned - Hospitalisation Detai'!$A$2:$A$2344,'Cleaned - Hospitalisation Detai'!$I$2:$I$2344,0)</f>
        <v>R1013</v>
      </c>
      <c r="Q1637" s="20">
        <f>_xlfn.XLOOKUP($A1637,'Cleaned - Hospitalisation Detai'!$A$2:$A$2344,'Cleaned - Hospitalisation Detai'!$K$2:$K$2344,0)</f>
        <v>48</v>
      </c>
    </row>
    <row r="1638" spans="1:17" ht="15.6" x14ac:dyDescent="0.3">
      <c r="A1638" s="10" t="s">
        <v>734</v>
      </c>
      <c r="B1638" s="11" t="str">
        <f>_xlfn.XLOOKUP(A1638,'Cleaned - Customer Names '!$A$2:$A$2336,'Cleaned - Customer Names '!$C$2:$C$2336,0)</f>
        <v>Andrea K.</v>
      </c>
      <c r="C1638" s="11">
        <f>_xlfn.XLOOKUP($A1638,'Cleaned - Medical Examinations'!$A$2:$A$2336,'Cleaned - Medical Examinations'!$B$2:$B$2336,0)</f>
        <v>37.335000000000001</v>
      </c>
      <c r="D1638" s="11">
        <f>_xlfn.XLOOKUP($A1638,'Cleaned - Medical Examinations'!$A$2:$A$2336,'Cleaned - Medical Examinations'!$C$2:$C$2336,0)</f>
        <v>6.26</v>
      </c>
      <c r="E1638" s="11" t="str">
        <f>_xlfn.XLOOKUP($A1638,'Cleaned - Medical Examinations'!$A$2:$A$2336,'Cleaned - Medical Examinations'!$D$2:$D$2336,0)</f>
        <v>Yes</v>
      </c>
      <c r="F1638" s="11" t="str">
        <f>_xlfn.XLOOKUP($A1638,'Cleaned - Medical Examinations'!$A$2:$A$2336,'Cleaned - Medical Examinations'!$E$2:$E$2336,0)</f>
        <v>No</v>
      </c>
      <c r="G1638" s="11" t="str">
        <f>_xlfn.XLOOKUP($A1638,'Cleaned - Medical Examinations'!$A$2:$A$2336,'Cleaned - Medical Examinations'!$F$2:$F$2336,0)</f>
        <v>No</v>
      </c>
      <c r="H1638" s="11">
        <f>_xlfn.XLOOKUP($A1638,'Cleaned - Medical Examinations'!$A$2:$A$2336,'Cleaned - Medical Examinations'!$G$2:$G$2336,0)</f>
        <v>1</v>
      </c>
      <c r="I1638" s="11" t="str">
        <f>_xlfn.XLOOKUP($A1638,'Cleaned - Medical Examinations'!$A$2:$A$2336,'Cleaned - Medical Examinations'!$H$2:$H$2336,0)</f>
        <v>No</v>
      </c>
      <c r="J1638" s="11" t="str">
        <f>_xlfn.XLOOKUP($A1638,'Cleaned - Medical Examinations'!$A$2:$A$2336,'Cleaned - Medical Examinations'!$I$2:$I$2336,0)</f>
        <v>Obesity</v>
      </c>
      <c r="K1638" s="11" t="str">
        <f t="shared" si="25"/>
        <v>Non-Diabetic</v>
      </c>
      <c r="L1638" s="14">
        <f>_xlfn.XLOOKUP($A1638,'Cleaned - Hospitalisation Detai'!$A$2:$A$2344,'Cleaned - Hospitalisation Detai'!$J$2:$J$2344,0)</f>
        <v>32304</v>
      </c>
      <c r="M1638" s="19">
        <f>_xlfn.XLOOKUP($A1638,'Cleaned - Hospitalisation Detai'!$A$2:$A$2344,'Cleaned - Hospitalisation Detai'!$F$2:$F$2344,0)</f>
        <v>5989.52</v>
      </c>
      <c r="N1638" s="19" t="str">
        <f>_xlfn.XLOOKUP($A1638,'Cleaned - Hospitalisation Detai'!$A$2:$A$2344,'Cleaned - Hospitalisation Detai'!$G$2:$G$2344,0)</f>
        <v>tier - 2</v>
      </c>
      <c r="O1638" s="19" t="str">
        <f>_xlfn.XLOOKUP($A1638,'Cleaned - Hospitalisation Detai'!$A$2:$A$2344,'Cleaned - Hospitalisation Detai'!$H$2:$H$2344,0)</f>
        <v>tier - 1</v>
      </c>
      <c r="P1638" s="19" t="str">
        <f>_xlfn.XLOOKUP($A1638,'Cleaned - Hospitalisation Detai'!$A$2:$A$2344,'Cleaned - Hospitalisation Detai'!$I$2:$I$2344,0)</f>
        <v>R1012</v>
      </c>
      <c r="Q1638" s="20">
        <f>_xlfn.XLOOKUP($A1638,'Cleaned - Hospitalisation Detai'!$A$2:$A$2344,'Cleaned - Hospitalisation Detai'!$K$2:$K$2344,0)</f>
        <v>34</v>
      </c>
    </row>
    <row r="1639" spans="1:17" ht="15.6" x14ac:dyDescent="0.3">
      <c r="A1639" s="10" t="s">
        <v>733</v>
      </c>
      <c r="B1639" s="11" t="str">
        <f>_xlfn.XLOOKUP(A1639,'Cleaned - Customer Names '!$A$2:$A$2336,'Cleaned - Customer Names '!$C$2:$C$2336,0)</f>
        <v>Kris</v>
      </c>
      <c r="C1639" s="11">
        <f>_xlfn.XLOOKUP($A1639,'Cleaned - Medical Examinations'!$A$2:$A$2336,'Cleaned - Medical Examinations'!$B$2:$B$2336,0)</f>
        <v>19.53</v>
      </c>
      <c r="D1639" s="11">
        <f>_xlfn.XLOOKUP($A1639,'Cleaned - Medical Examinations'!$A$2:$A$2336,'Cleaned - Medical Examinations'!$C$2:$C$2336,0)</f>
        <v>11.68</v>
      </c>
      <c r="E1639" s="11" t="str">
        <f>_xlfn.XLOOKUP($A1639,'Cleaned - Medical Examinations'!$A$2:$A$2336,'Cleaned - Medical Examinations'!$D$2:$D$2336,0)</f>
        <v>No</v>
      </c>
      <c r="F1639" s="11" t="str">
        <f>_xlfn.XLOOKUP($A1639,'Cleaned - Medical Examinations'!$A$2:$A$2336,'Cleaned - Medical Examinations'!$E$2:$E$2336,0)</f>
        <v>No</v>
      </c>
      <c r="G1639" s="11" t="str">
        <f>_xlfn.XLOOKUP($A1639,'Cleaned - Medical Examinations'!$A$2:$A$2336,'Cleaned - Medical Examinations'!$F$2:$F$2336,0)</f>
        <v>No</v>
      </c>
      <c r="H1639" s="11">
        <f>_xlfn.XLOOKUP($A1639,'Cleaned - Medical Examinations'!$A$2:$A$2336,'Cleaned - Medical Examinations'!$G$2:$G$2336,0)</f>
        <v>0</v>
      </c>
      <c r="I1639" s="11" t="str">
        <f>_xlfn.XLOOKUP($A1639,'Cleaned - Medical Examinations'!$A$2:$A$2336,'Cleaned - Medical Examinations'!$H$2:$H$2336,0)</f>
        <v>No</v>
      </c>
      <c r="J1639" s="11" t="str">
        <f>_xlfn.XLOOKUP($A1639,'Cleaned - Medical Examinations'!$A$2:$A$2336,'Cleaned - Medical Examinations'!$I$2:$I$2336,0)</f>
        <v>Normal Weight</v>
      </c>
      <c r="K1639" s="11" t="str">
        <f t="shared" si="25"/>
        <v>Diabetic</v>
      </c>
      <c r="L1639" s="14">
        <f>_xlfn.XLOOKUP($A1639,'Cleaned - Hospitalisation Detai'!$A$2:$A$2344,'Cleaned - Hospitalisation Detai'!$J$2:$J$2344,0)</f>
        <v>27313</v>
      </c>
      <c r="M1639" s="19">
        <f>_xlfn.XLOOKUP($A1639,'Cleaned - Hospitalisation Detai'!$A$2:$A$2344,'Cleaned - Hospitalisation Detai'!$F$2:$F$2344,0)</f>
        <v>5979.99</v>
      </c>
      <c r="N1639" s="19" t="str">
        <f>_xlfn.XLOOKUP($A1639,'Cleaned - Hospitalisation Detai'!$A$2:$A$2344,'Cleaned - Hospitalisation Detai'!$G$2:$G$2344,0)</f>
        <v>tier - 2</v>
      </c>
      <c r="O1639" s="19" t="str">
        <f>_xlfn.XLOOKUP($A1639,'Cleaned - Hospitalisation Detai'!$A$2:$A$2344,'Cleaned - Hospitalisation Detai'!$H$2:$H$2344,0)</f>
        <v>tier - 3</v>
      </c>
      <c r="P1639" s="19" t="str">
        <f>_xlfn.XLOOKUP($A1639,'Cleaned - Hospitalisation Detai'!$A$2:$A$2344,'Cleaned - Hospitalisation Detai'!$I$2:$I$2344,0)</f>
        <v>R1013</v>
      </c>
      <c r="Q1639" s="20">
        <f>_xlfn.XLOOKUP($A1639,'Cleaned - Hospitalisation Detai'!$A$2:$A$2344,'Cleaned - Hospitalisation Detai'!$K$2:$K$2344,0)</f>
        <v>48</v>
      </c>
    </row>
    <row r="1640" spans="1:17" ht="15.6" x14ac:dyDescent="0.3">
      <c r="A1640" s="10" t="s">
        <v>732</v>
      </c>
      <c r="B1640" s="11" t="str">
        <f>_xlfn.XLOOKUP(A1640,'Cleaned - Customer Names '!$A$2:$A$2336,'Cleaned - Customer Names '!$C$2:$C$2336,0)</f>
        <v>Alden W</v>
      </c>
      <c r="C1640" s="11">
        <f>_xlfn.XLOOKUP($A1640,'Cleaned - Medical Examinations'!$A$2:$A$2336,'Cleaned - Medical Examinations'!$B$2:$B$2336,0)</f>
        <v>34.1</v>
      </c>
      <c r="D1640" s="11">
        <f>_xlfn.XLOOKUP($A1640,'Cleaned - Medical Examinations'!$A$2:$A$2336,'Cleaned - Medical Examinations'!$C$2:$C$2336,0)</f>
        <v>5.16</v>
      </c>
      <c r="E1640" s="11" t="str">
        <f>_xlfn.XLOOKUP($A1640,'Cleaned - Medical Examinations'!$A$2:$A$2336,'Cleaned - Medical Examinations'!$D$2:$D$2336,0)</f>
        <v>No</v>
      </c>
      <c r="F1640" s="11" t="str">
        <f>_xlfn.XLOOKUP($A1640,'Cleaned - Medical Examinations'!$A$2:$A$2336,'Cleaned - Medical Examinations'!$E$2:$E$2336,0)</f>
        <v>No</v>
      </c>
      <c r="G1640" s="11" t="str">
        <f>_xlfn.XLOOKUP($A1640,'Cleaned - Medical Examinations'!$A$2:$A$2336,'Cleaned - Medical Examinations'!$F$2:$F$2336,0)</f>
        <v>No</v>
      </c>
      <c r="H1640" s="11">
        <f>_xlfn.XLOOKUP($A1640,'Cleaned - Medical Examinations'!$A$2:$A$2336,'Cleaned - Medical Examinations'!$G$2:$G$2336,0)</f>
        <v>0</v>
      </c>
      <c r="I1640" s="11" t="str">
        <f>_xlfn.XLOOKUP($A1640,'Cleaned - Medical Examinations'!$A$2:$A$2336,'Cleaned - Medical Examinations'!$H$2:$H$2336,0)</f>
        <v>No</v>
      </c>
      <c r="J1640" s="11" t="str">
        <f>_xlfn.XLOOKUP($A1640,'Cleaned - Medical Examinations'!$A$2:$A$2336,'Cleaned - Medical Examinations'!$I$2:$I$2336,0)</f>
        <v>Obesity</v>
      </c>
      <c r="K1640" s="11" t="str">
        <f t="shared" si="25"/>
        <v>Non-Diabetic</v>
      </c>
      <c r="L1640" s="14">
        <f>_xlfn.XLOOKUP($A1640,'Cleaned - Hospitalisation Detai'!$A$2:$A$2344,'Cleaned - Hospitalisation Detai'!$J$2:$J$2344,0)</f>
        <v>29504</v>
      </c>
      <c r="M1640" s="19">
        <f>_xlfn.XLOOKUP($A1640,'Cleaned - Hospitalisation Detai'!$A$2:$A$2344,'Cleaned - Hospitalisation Detai'!$F$2:$F$2344,0)</f>
        <v>5979.73</v>
      </c>
      <c r="N1640" s="19" t="str">
        <f>_xlfn.XLOOKUP($A1640,'Cleaned - Hospitalisation Detai'!$A$2:$A$2344,'Cleaned - Hospitalisation Detai'!$G$2:$G$2344,0)</f>
        <v>tier - 2</v>
      </c>
      <c r="O1640" s="19" t="str">
        <f>_xlfn.XLOOKUP($A1640,'Cleaned - Hospitalisation Detai'!$A$2:$A$2344,'Cleaned - Hospitalisation Detai'!$H$2:$H$2344,0)</f>
        <v>tier - 2</v>
      </c>
      <c r="P1640" s="19" t="str">
        <f>_xlfn.XLOOKUP($A1640,'Cleaned - Hospitalisation Detai'!$A$2:$A$2344,'Cleaned - Hospitalisation Detai'!$I$2:$I$2344,0)</f>
        <v>R1011</v>
      </c>
      <c r="Q1640" s="20">
        <f>_xlfn.XLOOKUP($A1640,'Cleaned - Hospitalisation Detai'!$A$2:$A$2344,'Cleaned - Hospitalisation Detai'!$K$2:$K$2344,0)</f>
        <v>42</v>
      </c>
    </row>
    <row r="1641" spans="1:17" ht="15.6" x14ac:dyDescent="0.3">
      <c r="A1641" s="10" t="s">
        <v>731</v>
      </c>
      <c r="B1641" s="11" t="str">
        <f>_xlfn.XLOOKUP(A1641,'Cleaned - Customer Names '!$A$2:$A$2336,'Cleaned - Customer Names '!$C$2:$C$2336,0)</f>
        <v>Suzanne M</v>
      </c>
      <c r="C1641" s="11">
        <f>_xlfn.XLOOKUP($A1641,'Cleaned - Medical Examinations'!$A$2:$A$2336,'Cleaned - Medical Examinations'!$B$2:$B$2336,0)</f>
        <v>16.5</v>
      </c>
      <c r="D1641" s="11">
        <f>_xlfn.XLOOKUP($A1641,'Cleaned - Medical Examinations'!$A$2:$A$2336,'Cleaned - Medical Examinations'!$C$2:$C$2336,0)</f>
        <v>6.9</v>
      </c>
      <c r="E1641" s="11" t="str">
        <f>_xlfn.XLOOKUP($A1641,'Cleaned - Medical Examinations'!$A$2:$A$2336,'Cleaned - Medical Examinations'!$D$2:$D$2336,0)</f>
        <v>Yes</v>
      </c>
      <c r="F1641" s="11" t="str">
        <f>_xlfn.XLOOKUP($A1641,'Cleaned - Medical Examinations'!$A$2:$A$2336,'Cleaned - Medical Examinations'!$E$2:$E$2336,0)</f>
        <v>No</v>
      </c>
      <c r="G1641" s="11" t="str">
        <f>_xlfn.XLOOKUP($A1641,'Cleaned - Medical Examinations'!$A$2:$A$2336,'Cleaned - Medical Examinations'!$F$2:$F$2336,0)</f>
        <v>No</v>
      </c>
      <c r="H1641" s="11">
        <f>_xlfn.XLOOKUP($A1641,'Cleaned - Medical Examinations'!$A$2:$A$2336,'Cleaned - Medical Examinations'!$G$2:$G$2336,0)</f>
        <v>2</v>
      </c>
      <c r="I1641" s="11" t="str">
        <f>_xlfn.XLOOKUP($A1641,'Cleaned - Medical Examinations'!$A$2:$A$2336,'Cleaned - Medical Examinations'!$H$2:$H$2336,0)</f>
        <v>No</v>
      </c>
      <c r="J1641" s="11" t="str">
        <f>_xlfn.XLOOKUP($A1641,'Cleaned - Medical Examinations'!$A$2:$A$2336,'Cleaned - Medical Examinations'!$I$2:$I$2336,0)</f>
        <v>Underweight</v>
      </c>
      <c r="K1641" s="11" t="str">
        <f t="shared" si="25"/>
        <v>Diabetic</v>
      </c>
      <c r="L1641" s="14">
        <f>_xlfn.XLOOKUP($A1641,'Cleaned - Hospitalisation Detai'!$A$2:$A$2344,'Cleaned - Hospitalisation Detai'!$J$2:$J$2344,0)</f>
        <v>25744</v>
      </c>
      <c r="M1641" s="19">
        <f>_xlfn.XLOOKUP($A1641,'Cleaned - Hospitalisation Detai'!$A$2:$A$2344,'Cleaned - Hospitalisation Detai'!$F$2:$F$2344,0)</f>
        <v>5979.66</v>
      </c>
      <c r="N1641" s="19" t="str">
        <f>_xlfn.XLOOKUP($A1641,'Cleaned - Hospitalisation Detai'!$A$2:$A$2344,'Cleaned - Hospitalisation Detai'!$G$2:$G$2344,0)</f>
        <v>tier - 2</v>
      </c>
      <c r="O1641" s="19" t="str">
        <f>_xlfn.XLOOKUP($A1641,'Cleaned - Hospitalisation Detai'!$A$2:$A$2344,'Cleaned - Hospitalisation Detai'!$H$2:$H$2344,0)</f>
        <v>tier - 3</v>
      </c>
      <c r="P1641" s="19" t="str">
        <f>_xlfn.XLOOKUP($A1641,'Cleaned - Hospitalisation Detai'!$A$2:$A$2344,'Cleaned - Hospitalisation Detai'!$I$2:$I$2344,0)</f>
        <v>R1013</v>
      </c>
      <c r="Q1641" s="20">
        <f>_xlfn.XLOOKUP($A1641,'Cleaned - Hospitalisation Detai'!$A$2:$A$2344,'Cleaned - Hospitalisation Detai'!$K$2:$K$2344,0)</f>
        <v>52</v>
      </c>
    </row>
    <row r="1642" spans="1:17" ht="15.6" x14ac:dyDescent="0.3">
      <c r="A1642" s="10" t="s">
        <v>730</v>
      </c>
      <c r="B1642" s="11" t="str">
        <f>_xlfn.XLOOKUP(A1642,'Cleaned - Customer Names '!$A$2:$A$2336,'Cleaned - Customer Names '!$C$2:$C$2336,0)</f>
        <v>Heidi Z.</v>
      </c>
      <c r="C1642" s="11">
        <f>_xlfn.XLOOKUP($A1642,'Cleaned - Medical Examinations'!$A$2:$A$2336,'Cleaned - Medical Examinations'!$B$2:$B$2336,0)</f>
        <v>30.69</v>
      </c>
      <c r="D1642" s="11">
        <f>_xlfn.XLOOKUP($A1642,'Cleaned - Medical Examinations'!$A$2:$A$2336,'Cleaned - Medical Examinations'!$C$2:$C$2336,0)</f>
        <v>4.83</v>
      </c>
      <c r="E1642" s="11" t="str">
        <f>_xlfn.XLOOKUP($A1642,'Cleaned - Medical Examinations'!$A$2:$A$2336,'Cleaned - Medical Examinations'!$D$2:$D$2336,0)</f>
        <v>No</v>
      </c>
      <c r="F1642" s="11" t="str">
        <f>_xlfn.XLOOKUP($A1642,'Cleaned - Medical Examinations'!$A$2:$A$2336,'Cleaned - Medical Examinations'!$E$2:$E$2336,0)</f>
        <v>No</v>
      </c>
      <c r="G1642" s="11" t="str">
        <f>_xlfn.XLOOKUP($A1642,'Cleaned - Medical Examinations'!$A$2:$A$2336,'Cleaned - Medical Examinations'!$F$2:$F$2336,0)</f>
        <v>No</v>
      </c>
      <c r="H1642" s="11">
        <f>_xlfn.XLOOKUP($A1642,'Cleaned - Medical Examinations'!$A$2:$A$2336,'Cleaned - Medical Examinations'!$G$2:$G$2336,0)</f>
        <v>1</v>
      </c>
      <c r="I1642" s="11" t="str">
        <f>_xlfn.XLOOKUP($A1642,'Cleaned - Medical Examinations'!$A$2:$A$2336,'Cleaned - Medical Examinations'!$H$2:$H$2336,0)</f>
        <v>No</v>
      </c>
      <c r="J1642" s="11" t="str">
        <f>_xlfn.XLOOKUP($A1642,'Cleaned - Medical Examinations'!$A$2:$A$2336,'Cleaned - Medical Examinations'!$I$2:$I$2336,0)</f>
        <v>Obesity</v>
      </c>
      <c r="K1642" s="11" t="str">
        <f t="shared" si="25"/>
        <v>Non-Diabetic</v>
      </c>
      <c r="L1642" s="14">
        <f>_xlfn.XLOOKUP($A1642,'Cleaned - Hospitalisation Detai'!$A$2:$A$2344,'Cleaned - Hospitalisation Detai'!$J$2:$J$2344,0)</f>
        <v>30997</v>
      </c>
      <c r="M1642" s="19">
        <f>_xlfn.XLOOKUP($A1642,'Cleaned - Hospitalisation Detai'!$A$2:$A$2344,'Cleaned - Hospitalisation Detai'!$F$2:$F$2344,0)</f>
        <v>5976.83</v>
      </c>
      <c r="N1642" s="19" t="str">
        <f>_xlfn.XLOOKUP($A1642,'Cleaned - Hospitalisation Detai'!$A$2:$A$2344,'Cleaned - Hospitalisation Detai'!$G$2:$G$2344,0)</f>
        <v>tier - 2</v>
      </c>
      <c r="O1642" s="19" t="str">
        <f>_xlfn.XLOOKUP($A1642,'Cleaned - Hospitalisation Detai'!$A$2:$A$2344,'Cleaned - Hospitalisation Detai'!$H$2:$H$2344,0)</f>
        <v>tier - 2</v>
      </c>
      <c r="P1642" s="19" t="str">
        <f>_xlfn.XLOOKUP($A1642,'Cleaned - Hospitalisation Detai'!$A$2:$A$2344,'Cleaned - Hospitalisation Detai'!$I$2:$I$2344,0)</f>
        <v>R1013</v>
      </c>
      <c r="Q1642" s="20">
        <f>_xlfn.XLOOKUP($A1642,'Cleaned - Hospitalisation Detai'!$A$2:$A$2344,'Cleaned - Hospitalisation Detai'!$K$2:$K$2344,0)</f>
        <v>38</v>
      </c>
    </row>
    <row r="1643" spans="1:17" ht="15.6" x14ac:dyDescent="0.3">
      <c r="A1643" s="10" t="s">
        <v>729</v>
      </c>
      <c r="B1643" s="11" t="str">
        <f>_xlfn.XLOOKUP(A1643,'Cleaned - Customer Names '!$A$2:$A$2336,'Cleaned - Customer Names '!$C$2:$C$2336,0)</f>
        <v>Carolyn</v>
      </c>
      <c r="C1643" s="11">
        <f>_xlfn.XLOOKUP($A1643,'Cleaned - Medical Examinations'!$A$2:$A$2336,'Cleaned - Medical Examinations'!$B$2:$B$2336,0)</f>
        <v>28.93</v>
      </c>
      <c r="D1643" s="11">
        <f>_xlfn.XLOOKUP($A1643,'Cleaned - Medical Examinations'!$A$2:$A$2336,'Cleaned - Medical Examinations'!$C$2:$C$2336,0)</f>
        <v>4.87</v>
      </c>
      <c r="E1643" s="11" t="str">
        <f>_xlfn.XLOOKUP($A1643,'Cleaned - Medical Examinations'!$A$2:$A$2336,'Cleaned - Medical Examinations'!$D$2:$D$2336,0)</f>
        <v>No</v>
      </c>
      <c r="F1643" s="11" t="str">
        <f>_xlfn.XLOOKUP($A1643,'Cleaned - Medical Examinations'!$A$2:$A$2336,'Cleaned - Medical Examinations'!$E$2:$E$2336,0)</f>
        <v>No</v>
      </c>
      <c r="G1643" s="11" t="str">
        <f>_xlfn.XLOOKUP($A1643,'Cleaned - Medical Examinations'!$A$2:$A$2336,'Cleaned - Medical Examinations'!$F$2:$F$2336,0)</f>
        <v>No</v>
      </c>
      <c r="H1643" s="11">
        <f>_xlfn.XLOOKUP($A1643,'Cleaned - Medical Examinations'!$A$2:$A$2336,'Cleaned - Medical Examinations'!$G$2:$G$2336,0)</f>
        <v>1</v>
      </c>
      <c r="I1643" s="11" t="str">
        <f>_xlfn.XLOOKUP($A1643,'Cleaned - Medical Examinations'!$A$2:$A$2336,'Cleaned - Medical Examinations'!$H$2:$H$2336,0)</f>
        <v>No</v>
      </c>
      <c r="J1643" s="11" t="str">
        <f>_xlfn.XLOOKUP($A1643,'Cleaned - Medical Examinations'!$A$2:$A$2336,'Cleaned - Medical Examinations'!$I$2:$I$2336,0)</f>
        <v>Overweight</v>
      </c>
      <c r="K1643" s="11" t="str">
        <f t="shared" si="25"/>
        <v>Non-Diabetic</v>
      </c>
      <c r="L1643" s="14">
        <f>_xlfn.XLOOKUP($A1643,'Cleaned - Hospitalisation Detai'!$A$2:$A$2344,'Cleaned - Hospitalisation Detai'!$J$2:$J$2344,0)</f>
        <v>30944</v>
      </c>
      <c r="M1643" s="19">
        <f>_xlfn.XLOOKUP($A1643,'Cleaned - Hospitalisation Detai'!$A$2:$A$2344,'Cleaned - Hospitalisation Detai'!$F$2:$F$2344,0)</f>
        <v>5974.38</v>
      </c>
      <c r="N1643" s="19" t="str">
        <f>_xlfn.XLOOKUP($A1643,'Cleaned - Hospitalisation Detai'!$A$2:$A$2344,'Cleaned - Hospitalisation Detai'!$G$2:$G$2344,0)</f>
        <v>tier - 2</v>
      </c>
      <c r="O1643" s="19" t="str">
        <f>_xlfn.XLOOKUP($A1643,'Cleaned - Hospitalisation Detai'!$A$2:$A$2344,'Cleaned - Hospitalisation Detai'!$H$2:$H$2344,0)</f>
        <v>tier - 3</v>
      </c>
      <c r="P1643" s="19" t="str">
        <f>_xlfn.XLOOKUP($A1643,'Cleaned - Hospitalisation Detai'!$A$2:$A$2344,'Cleaned - Hospitalisation Detai'!$I$2:$I$2344,0)</f>
        <v>R1013</v>
      </c>
      <c r="Q1643" s="20">
        <f>_xlfn.XLOOKUP($A1643,'Cleaned - Hospitalisation Detai'!$A$2:$A$2344,'Cleaned - Hospitalisation Detai'!$K$2:$K$2344,0)</f>
        <v>38</v>
      </c>
    </row>
    <row r="1644" spans="1:17" ht="15.6" x14ac:dyDescent="0.3">
      <c r="A1644" s="10" t="s">
        <v>728</v>
      </c>
      <c r="B1644" s="11" t="str">
        <f>_xlfn.XLOOKUP(A1644,'Cleaned - Customer Names '!$A$2:$A$2336,'Cleaned - Customer Names '!$C$2:$C$2336,0)</f>
        <v>Sabine</v>
      </c>
      <c r="C1644" s="11">
        <f>_xlfn.XLOOKUP($A1644,'Cleaned - Medical Examinations'!$A$2:$A$2336,'Cleaned - Medical Examinations'!$B$2:$B$2336,0)</f>
        <v>38.9</v>
      </c>
      <c r="D1644" s="11">
        <f>_xlfn.XLOOKUP($A1644,'Cleaned - Medical Examinations'!$A$2:$A$2336,'Cleaned - Medical Examinations'!$C$2:$C$2336,0)</f>
        <v>4.28</v>
      </c>
      <c r="E1644" s="11" t="str">
        <f>_xlfn.XLOOKUP($A1644,'Cleaned - Medical Examinations'!$A$2:$A$2336,'Cleaned - Medical Examinations'!$D$2:$D$2336,0)</f>
        <v>No</v>
      </c>
      <c r="F1644" s="11" t="str">
        <f>_xlfn.XLOOKUP($A1644,'Cleaned - Medical Examinations'!$A$2:$A$2336,'Cleaned - Medical Examinations'!$E$2:$E$2336,0)</f>
        <v>No</v>
      </c>
      <c r="G1644" s="11" t="str">
        <f>_xlfn.XLOOKUP($A1644,'Cleaned - Medical Examinations'!$A$2:$A$2336,'Cleaned - Medical Examinations'!$F$2:$F$2336,0)</f>
        <v>No</v>
      </c>
      <c r="H1644" s="11">
        <f>_xlfn.XLOOKUP($A1644,'Cleaned - Medical Examinations'!$A$2:$A$2336,'Cleaned - Medical Examinations'!$G$2:$G$2336,0)</f>
        <v>0</v>
      </c>
      <c r="I1644" s="11" t="str">
        <f>_xlfn.XLOOKUP($A1644,'Cleaned - Medical Examinations'!$A$2:$A$2336,'Cleaned - Medical Examinations'!$H$2:$H$2336,0)</f>
        <v>No</v>
      </c>
      <c r="J1644" s="11" t="str">
        <f>_xlfn.XLOOKUP($A1644,'Cleaned - Medical Examinations'!$A$2:$A$2336,'Cleaned - Medical Examinations'!$I$2:$I$2336,0)</f>
        <v>Obesity</v>
      </c>
      <c r="K1644" s="11" t="str">
        <f t="shared" si="25"/>
        <v>Non-Diabetic</v>
      </c>
      <c r="L1644" s="14">
        <f>_xlfn.XLOOKUP($A1644,'Cleaned - Hospitalisation Detai'!$A$2:$A$2344,'Cleaned - Hospitalisation Detai'!$J$2:$J$2344,0)</f>
        <v>32711</v>
      </c>
      <c r="M1644" s="19">
        <f>_xlfn.XLOOKUP($A1644,'Cleaned - Hospitalisation Detai'!$A$2:$A$2344,'Cleaned - Hospitalisation Detai'!$F$2:$F$2344,0)</f>
        <v>5972.38</v>
      </c>
      <c r="N1644" s="19" t="str">
        <f>_xlfn.XLOOKUP($A1644,'Cleaned - Hospitalisation Detai'!$A$2:$A$2344,'Cleaned - Hospitalisation Detai'!$G$2:$G$2344,0)</f>
        <v>tier - 2</v>
      </c>
      <c r="O1644" s="19" t="str">
        <f>_xlfn.XLOOKUP($A1644,'Cleaned - Hospitalisation Detai'!$A$2:$A$2344,'Cleaned - Hospitalisation Detai'!$H$2:$H$2344,0)</f>
        <v>tier - 2</v>
      </c>
      <c r="P1644" s="19" t="str">
        <f>_xlfn.XLOOKUP($A1644,'Cleaned - Hospitalisation Detai'!$A$2:$A$2344,'Cleaned - Hospitalisation Detai'!$I$2:$I$2344,0)</f>
        <v>R1011</v>
      </c>
      <c r="Q1644" s="20">
        <f>_xlfn.XLOOKUP($A1644,'Cleaned - Hospitalisation Detai'!$A$2:$A$2344,'Cleaned - Hospitalisation Detai'!$K$2:$K$2344,0)</f>
        <v>33</v>
      </c>
    </row>
    <row r="1645" spans="1:17" ht="15.6" x14ac:dyDescent="0.3">
      <c r="A1645" s="10" t="s">
        <v>727</v>
      </c>
      <c r="B1645" s="11" t="str">
        <f>_xlfn.XLOOKUP(A1645,'Cleaned - Customer Names '!$A$2:$A$2336,'Cleaned - Customer Names '!$C$2:$C$2336,0)</f>
        <v>Bobby</v>
      </c>
      <c r="C1645" s="11">
        <f>_xlfn.XLOOKUP($A1645,'Cleaned - Medical Examinations'!$A$2:$A$2336,'Cleaned - Medical Examinations'!$B$2:$B$2336,0)</f>
        <v>26.9</v>
      </c>
      <c r="D1645" s="11">
        <f>_xlfn.XLOOKUP($A1645,'Cleaned - Medical Examinations'!$A$2:$A$2336,'Cleaned - Medical Examinations'!$C$2:$C$2336,0)</f>
        <v>4.07</v>
      </c>
      <c r="E1645" s="11" t="str">
        <f>_xlfn.XLOOKUP($A1645,'Cleaned - Medical Examinations'!$A$2:$A$2336,'Cleaned - Medical Examinations'!$D$2:$D$2336,0)</f>
        <v>No</v>
      </c>
      <c r="F1645" s="11" t="str">
        <f>_xlfn.XLOOKUP($A1645,'Cleaned - Medical Examinations'!$A$2:$A$2336,'Cleaned - Medical Examinations'!$E$2:$E$2336,0)</f>
        <v>No</v>
      </c>
      <c r="G1645" s="11" t="str">
        <f>_xlfn.XLOOKUP($A1645,'Cleaned - Medical Examinations'!$A$2:$A$2336,'Cleaned - Medical Examinations'!$F$2:$F$2336,0)</f>
        <v>No</v>
      </c>
      <c r="H1645" s="11">
        <f>_xlfn.XLOOKUP($A1645,'Cleaned - Medical Examinations'!$A$2:$A$2336,'Cleaned - Medical Examinations'!$G$2:$G$2336,0)</f>
        <v>0</v>
      </c>
      <c r="I1645" s="11" t="str">
        <f>_xlfn.XLOOKUP($A1645,'Cleaned - Medical Examinations'!$A$2:$A$2336,'Cleaned - Medical Examinations'!$H$2:$H$2336,0)</f>
        <v>No</v>
      </c>
      <c r="J1645" s="11" t="str">
        <f>_xlfn.XLOOKUP($A1645,'Cleaned - Medical Examinations'!$A$2:$A$2336,'Cleaned - Medical Examinations'!$I$2:$I$2336,0)</f>
        <v>Overweight</v>
      </c>
      <c r="K1645" s="11" t="str">
        <f t="shared" si="25"/>
        <v>Non-Diabetic</v>
      </c>
      <c r="L1645" s="14">
        <f>_xlfn.XLOOKUP($A1645,'Cleaned - Hospitalisation Detai'!$A$2:$A$2344,'Cleaned - Hospitalisation Detai'!$J$2:$J$2344,0)</f>
        <v>29423</v>
      </c>
      <c r="M1645" s="19">
        <f>_xlfn.XLOOKUP($A1645,'Cleaned - Hospitalisation Detai'!$A$2:$A$2344,'Cleaned - Hospitalisation Detai'!$F$2:$F$2344,0)</f>
        <v>5969.72</v>
      </c>
      <c r="N1645" s="19" t="str">
        <f>_xlfn.XLOOKUP($A1645,'Cleaned - Hospitalisation Detai'!$A$2:$A$2344,'Cleaned - Hospitalisation Detai'!$G$2:$G$2344,0)</f>
        <v>tier - 3</v>
      </c>
      <c r="O1645" s="19" t="str">
        <f>_xlfn.XLOOKUP($A1645,'Cleaned - Hospitalisation Detai'!$A$2:$A$2344,'Cleaned - Hospitalisation Detai'!$H$2:$H$2344,0)</f>
        <v>tier - 3</v>
      </c>
      <c r="P1645" s="19" t="str">
        <f>_xlfn.XLOOKUP($A1645,'Cleaned - Hospitalisation Detai'!$A$2:$A$2344,'Cleaned - Hospitalisation Detai'!$I$2:$I$2344,0)</f>
        <v>R1011</v>
      </c>
      <c r="Q1645" s="20">
        <f>_xlfn.XLOOKUP($A1645,'Cleaned - Hospitalisation Detai'!$A$2:$A$2344,'Cleaned - Hospitalisation Detai'!$K$2:$K$2344,0)</f>
        <v>42</v>
      </c>
    </row>
    <row r="1646" spans="1:17" ht="15.6" x14ac:dyDescent="0.3">
      <c r="A1646" s="10" t="s">
        <v>726</v>
      </c>
      <c r="B1646" s="11" t="str">
        <f>_xlfn.XLOOKUP(A1646,'Cleaned - Customer Names '!$A$2:$A$2336,'Cleaned - Customer Names '!$C$2:$C$2336,0)</f>
        <v>Fan</v>
      </c>
      <c r="C1646" s="11">
        <f>_xlfn.XLOOKUP($A1646,'Cleaned - Medical Examinations'!$A$2:$A$2336,'Cleaned - Medical Examinations'!$B$2:$B$2336,0)</f>
        <v>24.86</v>
      </c>
      <c r="D1646" s="11">
        <f>_xlfn.XLOOKUP($A1646,'Cleaned - Medical Examinations'!$A$2:$A$2336,'Cleaned - Medical Examinations'!$C$2:$C$2336,0)</f>
        <v>6.23</v>
      </c>
      <c r="E1646" s="11" t="str">
        <f>_xlfn.XLOOKUP($A1646,'Cleaned - Medical Examinations'!$A$2:$A$2336,'Cleaned - Medical Examinations'!$D$2:$D$2336,0)</f>
        <v>No</v>
      </c>
      <c r="F1646" s="11" t="str">
        <f>_xlfn.XLOOKUP($A1646,'Cleaned - Medical Examinations'!$A$2:$A$2336,'Cleaned - Medical Examinations'!$E$2:$E$2336,0)</f>
        <v>No</v>
      </c>
      <c r="G1646" s="11" t="str">
        <f>_xlfn.XLOOKUP($A1646,'Cleaned - Medical Examinations'!$A$2:$A$2336,'Cleaned - Medical Examinations'!$F$2:$F$2336,0)</f>
        <v>No</v>
      </c>
      <c r="H1646" s="11">
        <f>_xlfn.XLOOKUP($A1646,'Cleaned - Medical Examinations'!$A$2:$A$2336,'Cleaned - Medical Examinations'!$G$2:$G$2336,0)</f>
        <v>0</v>
      </c>
      <c r="I1646" s="11" t="str">
        <f>_xlfn.XLOOKUP($A1646,'Cleaned - Medical Examinations'!$A$2:$A$2336,'Cleaned - Medical Examinations'!$H$2:$H$2336,0)</f>
        <v>No</v>
      </c>
      <c r="J1646" s="11" t="str">
        <f>_xlfn.XLOOKUP($A1646,'Cleaned - Medical Examinations'!$A$2:$A$2336,'Cleaned - Medical Examinations'!$I$2:$I$2336,0)</f>
        <v>Normal Weight</v>
      </c>
      <c r="K1646" s="11" t="str">
        <f t="shared" si="25"/>
        <v>Non-Diabetic</v>
      </c>
      <c r="L1646" s="14">
        <f>_xlfn.XLOOKUP($A1646,'Cleaned - Hospitalisation Detai'!$A$2:$A$2344,'Cleaned - Hospitalisation Detai'!$J$2:$J$2344,0)</f>
        <v>29438</v>
      </c>
      <c r="M1646" s="19">
        <f>_xlfn.XLOOKUP($A1646,'Cleaned - Hospitalisation Detai'!$A$2:$A$2344,'Cleaned - Hospitalisation Detai'!$F$2:$F$2344,0)</f>
        <v>5966.89</v>
      </c>
      <c r="N1646" s="19" t="str">
        <f>_xlfn.XLOOKUP($A1646,'Cleaned - Hospitalisation Detai'!$A$2:$A$2344,'Cleaned - Hospitalisation Detai'!$G$2:$G$2344,0)</f>
        <v>tier - 2</v>
      </c>
      <c r="O1646" s="19" t="str">
        <f>_xlfn.XLOOKUP($A1646,'Cleaned - Hospitalisation Detai'!$A$2:$A$2344,'Cleaned - Hospitalisation Detai'!$H$2:$H$2344,0)</f>
        <v>tier - 3</v>
      </c>
      <c r="P1646" s="19" t="str">
        <f>_xlfn.XLOOKUP($A1646,'Cleaned - Hospitalisation Detai'!$A$2:$A$2344,'Cleaned - Hospitalisation Detai'!$I$2:$I$2344,0)</f>
        <v>R1013</v>
      </c>
      <c r="Q1646" s="20">
        <f>_xlfn.XLOOKUP($A1646,'Cleaned - Hospitalisation Detai'!$A$2:$A$2344,'Cleaned - Hospitalisation Detai'!$K$2:$K$2344,0)</f>
        <v>42</v>
      </c>
    </row>
    <row r="1647" spans="1:17" ht="15.6" x14ac:dyDescent="0.3">
      <c r="A1647" s="10" t="s">
        <v>725</v>
      </c>
      <c r="B1647" s="11" t="str">
        <f>_xlfn.XLOOKUP(A1647,'Cleaned - Customer Names '!$A$2:$A$2336,'Cleaned - Customer Names '!$C$2:$C$2336,0)</f>
        <v>Rachel M</v>
      </c>
      <c r="C1647" s="11">
        <f>_xlfn.XLOOKUP($A1647,'Cleaned - Medical Examinations'!$A$2:$A$2336,'Cleaned - Medical Examinations'!$B$2:$B$2336,0)</f>
        <v>39.14</v>
      </c>
      <c r="D1647" s="11">
        <f>_xlfn.XLOOKUP($A1647,'Cleaned - Medical Examinations'!$A$2:$A$2336,'Cleaned - Medical Examinations'!$C$2:$C$2336,0)</f>
        <v>6.24</v>
      </c>
      <c r="E1647" s="11" t="str">
        <f>_xlfn.XLOOKUP($A1647,'Cleaned - Medical Examinations'!$A$2:$A$2336,'Cleaned - Medical Examinations'!$D$2:$D$2336,0)</f>
        <v>No</v>
      </c>
      <c r="F1647" s="11" t="str">
        <f>_xlfn.XLOOKUP($A1647,'Cleaned - Medical Examinations'!$A$2:$A$2336,'Cleaned - Medical Examinations'!$E$2:$E$2336,0)</f>
        <v>yes</v>
      </c>
      <c r="G1647" s="11" t="str">
        <f>_xlfn.XLOOKUP($A1647,'Cleaned - Medical Examinations'!$A$2:$A$2336,'Cleaned - Medical Examinations'!$F$2:$F$2336,0)</f>
        <v>No</v>
      </c>
      <c r="H1647" s="11">
        <f>_xlfn.XLOOKUP($A1647,'Cleaned - Medical Examinations'!$A$2:$A$2336,'Cleaned - Medical Examinations'!$G$2:$G$2336,0)</f>
        <v>1</v>
      </c>
      <c r="I1647" s="11" t="str">
        <f>_xlfn.XLOOKUP($A1647,'Cleaned - Medical Examinations'!$A$2:$A$2336,'Cleaned - Medical Examinations'!$H$2:$H$2336,0)</f>
        <v>No</v>
      </c>
      <c r="J1647" s="11" t="str">
        <f>_xlfn.XLOOKUP($A1647,'Cleaned - Medical Examinations'!$A$2:$A$2336,'Cleaned - Medical Examinations'!$I$2:$I$2336,0)</f>
        <v>Obesity</v>
      </c>
      <c r="K1647" s="11" t="str">
        <f t="shared" si="25"/>
        <v>Non-Diabetic</v>
      </c>
      <c r="L1647" s="14">
        <f>_xlfn.XLOOKUP($A1647,'Cleaned - Hospitalisation Detai'!$A$2:$A$2344,'Cleaned - Hospitalisation Detai'!$J$2:$J$2344,0)</f>
        <v>38183</v>
      </c>
      <c r="M1647" s="19">
        <f>_xlfn.XLOOKUP($A1647,'Cleaned - Hospitalisation Detai'!$A$2:$A$2344,'Cleaned - Hospitalisation Detai'!$F$2:$F$2344,0)</f>
        <v>5960.91</v>
      </c>
      <c r="N1647" s="19" t="str">
        <f>_xlfn.XLOOKUP($A1647,'Cleaned - Hospitalisation Detai'!$A$2:$A$2344,'Cleaned - Hospitalisation Detai'!$G$2:$G$2344,0)</f>
        <v>tier - 2</v>
      </c>
      <c r="O1647" s="19" t="str">
        <f>_xlfn.XLOOKUP($A1647,'Cleaned - Hospitalisation Detai'!$A$2:$A$2344,'Cleaned - Hospitalisation Detai'!$H$2:$H$2344,0)</f>
        <v>tier - 1</v>
      </c>
      <c r="P1647" s="19" t="str">
        <f>_xlfn.XLOOKUP($A1647,'Cleaned - Hospitalisation Detai'!$A$2:$A$2344,'Cleaned - Hospitalisation Detai'!$I$2:$I$2344,0)</f>
        <v>R1026</v>
      </c>
      <c r="Q1647" s="20">
        <f>_xlfn.XLOOKUP($A1647,'Cleaned - Hospitalisation Detai'!$A$2:$A$2344,'Cleaned - Hospitalisation Detai'!$K$2:$K$2344,0)</f>
        <v>18</v>
      </c>
    </row>
    <row r="1648" spans="1:17" ht="15.6" x14ac:dyDescent="0.3">
      <c r="A1648" s="10" t="s">
        <v>724</v>
      </c>
      <c r="B1648" s="11" t="str">
        <f>_xlfn.XLOOKUP(A1648,'Cleaned - Customer Names '!$A$2:$A$2336,'Cleaned - Customer Names '!$C$2:$C$2336,0)</f>
        <v>Greg</v>
      </c>
      <c r="C1648" s="11">
        <f>_xlfn.XLOOKUP($A1648,'Cleaned - Medical Examinations'!$A$2:$A$2336,'Cleaned - Medical Examinations'!$B$2:$B$2336,0)</f>
        <v>39.799999999999997</v>
      </c>
      <c r="D1648" s="11">
        <f>_xlfn.XLOOKUP($A1648,'Cleaned - Medical Examinations'!$A$2:$A$2336,'Cleaned - Medical Examinations'!$C$2:$C$2336,0)</f>
        <v>6.17</v>
      </c>
      <c r="E1648" s="11" t="str">
        <f>_xlfn.XLOOKUP($A1648,'Cleaned - Medical Examinations'!$A$2:$A$2336,'Cleaned - Medical Examinations'!$D$2:$D$2336,0)</f>
        <v>No</v>
      </c>
      <c r="F1648" s="11" t="str">
        <f>_xlfn.XLOOKUP($A1648,'Cleaned - Medical Examinations'!$A$2:$A$2336,'Cleaned - Medical Examinations'!$E$2:$E$2336,0)</f>
        <v>No</v>
      </c>
      <c r="G1648" s="11" t="str">
        <f>_xlfn.XLOOKUP($A1648,'Cleaned - Medical Examinations'!$A$2:$A$2336,'Cleaned - Medical Examinations'!$F$2:$F$2336,0)</f>
        <v>Yes</v>
      </c>
      <c r="H1648" s="11">
        <f>_xlfn.XLOOKUP($A1648,'Cleaned - Medical Examinations'!$A$2:$A$2336,'Cleaned - Medical Examinations'!$G$2:$G$2336,0)</f>
        <v>1</v>
      </c>
      <c r="I1648" s="11" t="str">
        <f>_xlfn.XLOOKUP($A1648,'Cleaned - Medical Examinations'!$A$2:$A$2336,'Cleaned - Medical Examinations'!$H$2:$H$2336,0)</f>
        <v>No</v>
      </c>
      <c r="J1648" s="11" t="str">
        <f>_xlfn.XLOOKUP($A1648,'Cleaned - Medical Examinations'!$A$2:$A$2336,'Cleaned - Medical Examinations'!$I$2:$I$2336,0)</f>
        <v>Obesity</v>
      </c>
      <c r="K1648" s="11" t="str">
        <f t="shared" si="25"/>
        <v>Non-Diabetic</v>
      </c>
      <c r="L1648" s="14">
        <f>_xlfn.XLOOKUP($A1648,'Cleaned - Hospitalisation Detai'!$A$2:$A$2344,'Cleaned - Hospitalisation Detai'!$J$2:$J$2344,0)</f>
        <v>37846</v>
      </c>
      <c r="M1648" s="19">
        <f>_xlfn.XLOOKUP($A1648,'Cleaned - Hospitalisation Detai'!$A$2:$A$2344,'Cleaned - Hospitalisation Detai'!$F$2:$F$2344,0)</f>
        <v>5957.35</v>
      </c>
      <c r="N1648" s="19" t="str">
        <f>_xlfn.XLOOKUP($A1648,'Cleaned - Hospitalisation Detai'!$A$2:$A$2344,'Cleaned - Hospitalisation Detai'!$G$2:$G$2344,0)</f>
        <v>tier - 2</v>
      </c>
      <c r="O1648" s="19" t="str">
        <f>_xlfn.XLOOKUP($A1648,'Cleaned - Hospitalisation Detai'!$A$2:$A$2344,'Cleaned - Hospitalisation Detai'!$H$2:$H$2344,0)</f>
        <v>tier - 2</v>
      </c>
      <c r="P1648" s="19" t="str">
        <f>_xlfn.XLOOKUP($A1648,'Cleaned - Hospitalisation Detai'!$A$2:$A$2344,'Cleaned - Hospitalisation Detai'!$I$2:$I$2344,0)</f>
        <v>R1012</v>
      </c>
      <c r="Q1648" s="20">
        <f>_xlfn.XLOOKUP($A1648,'Cleaned - Hospitalisation Detai'!$A$2:$A$2344,'Cleaned - Hospitalisation Detai'!$K$2:$K$2344,0)</f>
        <v>19</v>
      </c>
    </row>
    <row r="1649" spans="1:17" ht="15.6" x14ac:dyDescent="0.3">
      <c r="A1649" s="10" t="s">
        <v>723</v>
      </c>
      <c r="B1649" s="11" t="str">
        <f>_xlfn.XLOOKUP(A1649,'Cleaned - Customer Names '!$A$2:$A$2336,'Cleaned - Customer Names '!$C$2:$C$2336,0)</f>
        <v>Dan</v>
      </c>
      <c r="C1649" s="11">
        <f>_xlfn.XLOOKUP($A1649,'Cleaned - Medical Examinations'!$A$2:$A$2336,'Cleaned - Medical Examinations'!$B$2:$B$2336,0)</f>
        <v>34.32</v>
      </c>
      <c r="D1649" s="11">
        <f>_xlfn.XLOOKUP($A1649,'Cleaned - Medical Examinations'!$A$2:$A$2336,'Cleaned - Medical Examinations'!$C$2:$C$2336,0)</f>
        <v>5.16</v>
      </c>
      <c r="E1649" s="11" t="str">
        <f>_xlfn.XLOOKUP($A1649,'Cleaned - Medical Examinations'!$A$2:$A$2336,'Cleaned - Medical Examinations'!$D$2:$D$2336,0)</f>
        <v>No</v>
      </c>
      <c r="F1649" s="11" t="str">
        <f>_xlfn.XLOOKUP($A1649,'Cleaned - Medical Examinations'!$A$2:$A$2336,'Cleaned - Medical Examinations'!$E$2:$E$2336,0)</f>
        <v>No</v>
      </c>
      <c r="G1649" s="11" t="str">
        <f>_xlfn.XLOOKUP($A1649,'Cleaned - Medical Examinations'!$A$2:$A$2336,'Cleaned - Medical Examinations'!$F$2:$F$2336,0)</f>
        <v>No</v>
      </c>
      <c r="H1649" s="11">
        <f>_xlfn.XLOOKUP($A1649,'Cleaned - Medical Examinations'!$A$2:$A$2336,'Cleaned - Medical Examinations'!$G$2:$G$2336,0)</f>
        <v>1</v>
      </c>
      <c r="I1649" s="11" t="str">
        <f>_xlfn.XLOOKUP($A1649,'Cleaned - Medical Examinations'!$A$2:$A$2336,'Cleaned - Medical Examinations'!$H$2:$H$2336,0)</f>
        <v>No</v>
      </c>
      <c r="J1649" s="11" t="str">
        <f>_xlfn.XLOOKUP($A1649,'Cleaned - Medical Examinations'!$A$2:$A$2336,'Cleaned - Medical Examinations'!$I$2:$I$2336,0)</f>
        <v>Obesity</v>
      </c>
      <c r="K1649" s="11" t="str">
        <f t="shared" si="25"/>
        <v>Non-Diabetic</v>
      </c>
      <c r="L1649" s="14">
        <f>_xlfn.XLOOKUP($A1649,'Cleaned - Hospitalisation Detai'!$A$2:$A$2344,'Cleaned - Hospitalisation Detai'!$J$2:$J$2344,0)</f>
        <v>31972</v>
      </c>
      <c r="M1649" s="19">
        <f>_xlfn.XLOOKUP($A1649,'Cleaned - Hospitalisation Detai'!$A$2:$A$2344,'Cleaned - Hospitalisation Detai'!$F$2:$F$2344,0)</f>
        <v>5934.38</v>
      </c>
      <c r="N1649" s="19" t="str">
        <f>_xlfn.XLOOKUP($A1649,'Cleaned - Hospitalisation Detai'!$A$2:$A$2344,'Cleaned - Hospitalisation Detai'!$G$2:$G$2344,0)</f>
        <v>tier - 3</v>
      </c>
      <c r="O1649" s="19" t="str">
        <f>_xlfn.XLOOKUP($A1649,'Cleaned - Hospitalisation Detai'!$A$2:$A$2344,'Cleaned - Hospitalisation Detai'!$H$2:$H$2344,0)</f>
        <v>tier - 2</v>
      </c>
      <c r="P1649" s="19" t="str">
        <f>_xlfn.XLOOKUP($A1649,'Cleaned - Hospitalisation Detai'!$A$2:$A$2344,'Cleaned - Hospitalisation Detai'!$I$2:$I$2344,0)</f>
        <v>R1013</v>
      </c>
      <c r="Q1649" s="20">
        <f>_xlfn.XLOOKUP($A1649,'Cleaned - Hospitalisation Detai'!$A$2:$A$2344,'Cleaned - Hospitalisation Detai'!$K$2:$K$2344,0)</f>
        <v>35</v>
      </c>
    </row>
    <row r="1650" spans="1:17" ht="15.6" x14ac:dyDescent="0.3">
      <c r="A1650" s="10" t="s">
        <v>722</v>
      </c>
      <c r="B1650" s="11" t="str">
        <f>_xlfn.XLOOKUP(A1650,'Cleaned - Customer Names '!$A$2:$A$2336,'Cleaned - Customer Names '!$C$2:$C$2336,0)</f>
        <v>Jennifer A</v>
      </c>
      <c r="C1650" s="11">
        <f>_xlfn.XLOOKUP($A1650,'Cleaned - Medical Examinations'!$A$2:$A$2336,'Cleaned - Medical Examinations'!$B$2:$B$2336,0)</f>
        <v>32.51</v>
      </c>
      <c r="D1650" s="11">
        <f>_xlfn.XLOOKUP($A1650,'Cleaned - Medical Examinations'!$A$2:$A$2336,'Cleaned - Medical Examinations'!$C$2:$C$2336,0)</f>
        <v>4.3</v>
      </c>
      <c r="E1650" s="11" t="str">
        <f>_xlfn.XLOOKUP($A1650,'Cleaned - Medical Examinations'!$A$2:$A$2336,'Cleaned - Medical Examinations'!$D$2:$D$2336,0)</f>
        <v>No</v>
      </c>
      <c r="F1650" s="11" t="str">
        <f>_xlfn.XLOOKUP($A1650,'Cleaned - Medical Examinations'!$A$2:$A$2336,'Cleaned - Medical Examinations'!$E$2:$E$2336,0)</f>
        <v>No</v>
      </c>
      <c r="G1650" s="11" t="str">
        <f>_xlfn.XLOOKUP($A1650,'Cleaned - Medical Examinations'!$A$2:$A$2336,'Cleaned - Medical Examinations'!$F$2:$F$2336,0)</f>
        <v>No</v>
      </c>
      <c r="H1650" s="11">
        <f>_xlfn.XLOOKUP($A1650,'Cleaned - Medical Examinations'!$A$2:$A$2336,'Cleaned - Medical Examinations'!$G$2:$G$2336,0)</f>
        <v>0</v>
      </c>
      <c r="I1650" s="11" t="str">
        <f>_xlfn.XLOOKUP($A1650,'Cleaned - Medical Examinations'!$A$2:$A$2336,'Cleaned - Medical Examinations'!$H$2:$H$2336,0)</f>
        <v>No</v>
      </c>
      <c r="J1650" s="11" t="str">
        <f>_xlfn.XLOOKUP($A1650,'Cleaned - Medical Examinations'!$A$2:$A$2336,'Cleaned - Medical Examinations'!$I$2:$I$2336,0)</f>
        <v>Obesity</v>
      </c>
      <c r="K1650" s="11" t="str">
        <f t="shared" si="25"/>
        <v>Non-Diabetic</v>
      </c>
      <c r="L1650" s="14">
        <f>_xlfn.XLOOKUP($A1650,'Cleaned - Hospitalisation Detai'!$A$2:$A$2344,'Cleaned - Hospitalisation Detai'!$J$2:$J$2344,0)</f>
        <v>34545</v>
      </c>
      <c r="M1650" s="19">
        <f>_xlfn.XLOOKUP($A1650,'Cleaned - Hospitalisation Detai'!$A$2:$A$2344,'Cleaned - Hospitalisation Detai'!$F$2:$F$2344,0)</f>
        <v>5927.65</v>
      </c>
      <c r="N1650" s="19" t="str">
        <f>_xlfn.XLOOKUP($A1650,'Cleaned - Hospitalisation Detai'!$A$2:$A$2344,'Cleaned - Hospitalisation Detai'!$G$2:$G$2344,0)</f>
        <v>tier - 2</v>
      </c>
      <c r="O1650" s="19" t="str">
        <f>_xlfn.XLOOKUP($A1650,'Cleaned - Hospitalisation Detai'!$A$2:$A$2344,'Cleaned - Hospitalisation Detai'!$H$2:$H$2344,0)</f>
        <v>tier - 1</v>
      </c>
      <c r="P1650" s="19" t="str">
        <f>_xlfn.XLOOKUP($A1650,'Cleaned - Hospitalisation Detai'!$A$2:$A$2344,'Cleaned - Hospitalisation Detai'!$I$2:$I$2344,0)</f>
        <v>R1012</v>
      </c>
      <c r="Q1650" s="20">
        <f>_xlfn.XLOOKUP($A1650,'Cleaned - Hospitalisation Detai'!$A$2:$A$2344,'Cleaned - Hospitalisation Detai'!$K$2:$K$2344,0)</f>
        <v>28</v>
      </c>
    </row>
    <row r="1651" spans="1:17" ht="15.6" x14ac:dyDescent="0.3">
      <c r="A1651" s="10" t="s">
        <v>721</v>
      </c>
      <c r="B1651" s="11" t="str">
        <f>_xlfn.XLOOKUP(A1651,'Cleaned - Customer Names '!$A$2:$A$2336,'Cleaned - Customer Names '!$C$2:$C$2336,0)</f>
        <v>Jessica</v>
      </c>
      <c r="C1651" s="11">
        <f>_xlfn.XLOOKUP($A1651,'Cleaned - Medical Examinations'!$A$2:$A$2336,'Cleaned - Medical Examinations'!$B$2:$B$2336,0)</f>
        <v>30.71</v>
      </c>
      <c r="D1651" s="11">
        <f>_xlfn.XLOOKUP($A1651,'Cleaned - Medical Examinations'!$A$2:$A$2336,'Cleaned - Medical Examinations'!$C$2:$C$2336,0)</f>
        <v>6.14</v>
      </c>
      <c r="E1651" s="11" t="str">
        <f>_xlfn.XLOOKUP($A1651,'Cleaned - Medical Examinations'!$A$2:$A$2336,'Cleaned - Medical Examinations'!$D$2:$D$2336,0)</f>
        <v>No</v>
      </c>
      <c r="F1651" s="11" t="str">
        <f>_xlfn.XLOOKUP($A1651,'Cleaned - Medical Examinations'!$A$2:$A$2336,'Cleaned - Medical Examinations'!$E$2:$E$2336,0)</f>
        <v>No</v>
      </c>
      <c r="G1651" s="11" t="str">
        <f>_xlfn.XLOOKUP($A1651,'Cleaned - Medical Examinations'!$A$2:$A$2336,'Cleaned - Medical Examinations'!$F$2:$F$2336,0)</f>
        <v>Yes</v>
      </c>
      <c r="H1651" s="11">
        <f>_xlfn.XLOOKUP($A1651,'Cleaned - Medical Examinations'!$A$2:$A$2336,'Cleaned - Medical Examinations'!$G$2:$G$2336,0)</f>
        <v>1</v>
      </c>
      <c r="I1651" s="11" t="str">
        <f>_xlfn.XLOOKUP($A1651,'Cleaned - Medical Examinations'!$A$2:$A$2336,'Cleaned - Medical Examinations'!$H$2:$H$2336,0)</f>
        <v>No</v>
      </c>
      <c r="J1651" s="11" t="str">
        <f>_xlfn.XLOOKUP($A1651,'Cleaned - Medical Examinations'!$A$2:$A$2336,'Cleaned - Medical Examinations'!$I$2:$I$2336,0)</f>
        <v>Obesity</v>
      </c>
      <c r="K1651" s="11" t="str">
        <f t="shared" si="25"/>
        <v>Non-Diabetic</v>
      </c>
      <c r="L1651" s="14">
        <f>_xlfn.XLOOKUP($A1651,'Cleaned - Hospitalisation Detai'!$A$2:$A$2344,'Cleaned - Hospitalisation Detai'!$J$2:$J$2344,0)</f>
        <v>34194</v>
      </c>
      <c r="M1651" s="19">
        <f>_xlfn.XLOOKUP($A1651,'Cleaned - Hospitalisation Detai'!$A$2:$A$2344,'Cleaned - Hospitalisation Detai'!$F$2:$F$2344,0)</f>
        <v>5926.93</v>
      </c>
      <c r="N1651" s="19" t="str">
        <f>_xlfn.XLOOKUP($A1651,'Cleaned - Hospitalisation Detai'!$A$2:$A$2344,'Cleaned - Hospitalisation Detai'!$G$2:$G$2344,0)</f>
        <v>tier - 2</v>
      </c>
      <c r="O1651" s="19" t="str">
        <f>_xlfn.XLOOKUP($A1651,'Cleaned - Hospitalisation Detai'!$A$2:$A$2344,'Cleaned - Hospitalisation Detai'!$H$2:$H$2344,0)</f>
        <v>tier - 2</v>
      </c>
      <c r="P1651" s="19" t="str">
        <f>_xlfn.XLOOKUP($A1651,'Cleaned - Hospitalisation Detai'!$A$2:$A$2344,'Cleaned - Hospitalisation Detai'!$I$2:$I$2344,0)</f>
        <v>R1025</v>
      </c>
      <c r="Q1651" s="20">
        <f>_xlfn.XLOOKUP($A1651,'Cleaned - Hospitalisation Detai'!$A$2:$A$2344,'Cleaned - Hospitalisation Detai'!$K$2:$K$2344,0)</f>
        <v>29</v>
      </c>
    </row>
    <row r="1652" spans="1:17" ht="15.6" x14ac:dyDescent="0.3">
      <c r="A1652" s="10" t="s">
        <v>720</v>
      </c>
      <c r="B1652" s="11" t="str">
        <f>_xlfn.XLOOKUP(A1652,'Cleaned - Customer Names '!$A$2:$A$2336,'Cleaned - Customer Names '!$C$2:$C$2336,0)</f>
        <v>Chaiwat</v>
      </c>
      <c r="C1652" s="11">
        <f>_xlfn.XLOOKUP($A1652,'Cleaned - Medical Examinations'!$A$2:$A$2336,'Cleaned - Medical Examinations'!$B$2:$B$2336,0)</f>
        <v>28.9</v>
      </c>
      <c r="D1652" s="11">
        <f>_xlfn.XLOOKUP($A1652,'Cleaned - Medical Examinations'!$A$2:$A$2336,'Cleaned - Medical Examinations'!$C$2:$C$2336,0)</f>
        <v>5.36</v>
      </c>
      <c r="E1652" s="11" t="str">
        <f>_xlfn.XLOOKUP($A1652,'Cleaned - Medical Examinations'!$A$2:$A$2336,'Cleaned - Medical Examinations'!$D$2:$D$2336,0)</f>
        <v>No</v>
      </c>
      <c r="F1652" s="11" t="str">
        <f>_xlfn.XLOOKUP($A1652,'Cleaned - Medical Examinations'!$A$2:$A$2336,'Cleaned - Medical Examinations'!$E$2:$E$2336,0)</f>
        <v>No</v>
      </c>
      <c r="G1652" s="11" t="str">
        <f>_xlfn.XLOOKUP($A1652,'Cleaned - Medical Examinations'!$A$2:$A$2336,'Cleaned - Medical Examinations'!$F$2:$F$2336,0)</f>
        <v>No</v>
      </c>
      <c r="H1652" s="11">
        <f>_xlfn.XLOOKUP($A1652,'Cleaned - Medical Examinations'!$A$2:$A$2336,'Cleaned - Medical Examinations'!$G$2:$G$2336,0)</f>
        <v>1</v>
      </c>
      <c r="I1652" s="11" t="str">
        <f>_xlfn.XLOOKUP($A1652,'Cleaned - Medical Examinations'!$A$2:$A$2336,'Cleaned - Medical Examinations'!$H$2:$H$2336,0)</f>
        <v>No</v>
      </c>
      <c r="J1652" s="11" t="str">
        <f>_xlfn.XLOOKUP($A1652,'Cleaned - Medical Examinations'!$A$2:$A$2336,'Cleaned - Medical Examinations'!$I$2:$I$2336,0)</f>
        <v>Overweight</v>
      </c>
      <c r="K1652" s="11" t="str">
        <f t="shared" si="25"/>
        <v>Non-Diabetic</v>
      </c>
      <c r="L1652" s="14">
        <f>_xlfn.XLOOKUP($A1652,'Cleaned - Hospitalisation Detai'!$A$2:$A$2344,'Cleaned - Hospitalisation Detai'!$J$2:$J$2344,0)</f>
        <v>31987</v>
      </c>
      <c r="M1652" s="19">
        <f>_xlfn.XLOOKUP($A1652,'Cleaned - Hospitalisation Detai'!$A$2:$A$2344,'Cleaned - Hospitalisation Detai'!$F$2:$F$2344,0)</f>
        <v>5926.85</v>
      </c>
      <c r="N1652" s="19" t="str">
        <f>_xlfn.XLOOKUP($A1652,'Cleaned - Hospitalisation Detai'!$A$2:$A$2344,'Cleaned - Hospitalisation Detai'!$G$2:$G$2344,0)</f>
        <v>tier - 3</v>
      </c>
      <c r="O1652" s="19" t="str">
        <f>_xlfn.XLOOKUP($A1652,'Cleaned - Hospitalisation Detai'!$A$2:$A$2344,'Cleaned - Hospitalisation Detai'!$H$2:$H$2344,0)</f>
        <v>tier - 3</v>
      </c>
      <c r="P1652" s="19" t="str">
        <f>_xlfn.XLOOKUP($A1652,'Cleaned - Hospitalisation Detai'!$A$2:$A$2344,'Cleaned - Hospitalisation Detai'!$I$2:$I$2344,0)</f>
        <v>R1011</v>
      </c>
      <c r="Q1652" s="20">
        <f>_xlfn.XLOOKUP($A1652,'Cleaned - Hospitalisation Detai'!$A$2:$A$2344,'Cleaned - Hospitalisation Detai'!$K$2:$K$2344,0)</f>
        <v>35</v>
      </c>
    </row>
    <row r="1653" spans="1:17" ht="15.6" x14ac:dyDescent="0.3">
      <c r="A1653" s="10" t="s">
        <v>719</v>
      </c>
      <c r="B1653" s="11" t="str">
        <f>_xlfn.XLOOKUP(A1653,'Cleaned - Customer Names '!$A$2:$A$2336,'Cleaned - Customer Names '!$C$2:$C$2336,0)</f>
        <v>Kerri</v>
      </c>
      <c r="C1653" s="11">
        <f>_xlfn.XLOOKUP($A1653,'Cleaned - Medical Examinations'!$A$2:$A$2336,'Cleaned - Medical Examinations'!$B$2:$B$2336,0)</f>
        <v>36.19</v>
      </c>
      <c r="D1653" s="11">
        <f>_xlfn.XLOOKUP($A1653,'Cleaned - Medical Examinations'!$A$2:$A$2336,'Cleaned - Medical Examinations'!$C$2:$C$2336,0)</f>
        <v>4.3</v>
      </c>
      <c r="E1653" s="11" t="str">
        <f>_xlfn.XLOOKUP($A1653,'Cleaned - Medical Examinations'!$A$2:$A$2336,'Cleaned - Medical Examinations'!$D$2:$D$2336,0)</f>
        <v>No</v>
      </c>
      <c r="F1653" s="11" t="str">
        <f>_xlfn.XLOOKUP($A1653,'Cleaned - Medical Examinations'!$A$2:$A$2336,'Cleaned - Medical Examinations'!$E$2:$E$2336,0)</f>
        <v>No</v>
      </c>
      <c r="G1653" s="11" t="str">
        <f>_xlfn.XLOOKUP($A1653,'Cleaned - Medical Examinations'!$A$2:$A$2336,'Cleaned - Medical Examinations'!$F$2:$F$2336,0)</f>
        <v>No</v>
      </c>
      <c r="H1653" s="11">
        <f>_xlfn.XLOOKUP($A1653,'Cleaned - Medical Examinations'!$A$2:$A$2336,'Cleaned - Medical Examinations'!$G$2:$G$2336,0)</f>
        <v>0</v>
      </c>
      <c r="I1653" s="11" t="str">
        <f>_xlfn.XLOOKUP($A1653,'Cleaned - Medical Examinations'!$A$2:$A$2336,'Cleaned - Medical Examinations'!$H$2:$H$2336,0)</f>
        <v>No</v>
      </c>
      <c r="J1653" s="11" t="str">
        <f>_xlfn.XLOOKUP($A1653,'Cleaned - Medical Examinations'!$A$2:$A$2336,'Cleaned - Medical Examinations'!$I$2:$I$2336,0)</f>
        <v>Obesity</v>
      </c>
      <c r="K1653" s="11" t="str">
        <f t="shared" si="25"/>
        <v>Non-Diabetic</v>
      </c>
      <c r="L1653" s="14">
        <f>_xlfn.XLOOKUP($A1653,'Cleaned - Hospitalisation Detai'!$A$2:$A$2344,'Cleaned - Hospitalisation Detai'!$J$2:$J$2344,0)</f>
        <v>30306</v>
      </c>
      <c r="M1653" s="19">
        <f>_xlfn.XLOOKUP($A1653,'Cleaned - Hospitalisation Detai'!$A$2:$A$2344,'Cleaned - Hospitalisation Detai'!$F$2:$F$2344,0)</f>
        <v>5920.1</v>
      </c>
      <c r="N1653" s="19" t="str">
        <f>_xlfn.XLOOKUP($A1653,'Cleaned - Hospitalisation Detai'!$A$2:$A$2344,'Cleaned - Hospitalisation Detai'!$G$2:$G$2344,0)</f>
        <v>tier - 2</v>
      </c>
      <c r="O1653" s="19" t="str">
        <f>_xlfn.XLOOKUP($A1653,'Cleaned - Hospitalisation Detai'!$A$2:$A$2344,'Cleaned - Hospitalisation Detai'!$H$2:$H$2344,0)</f>
        <v>tier - 1</v>
      </c>
      <c r="P1653" s="19" t="str">
        <f>_xlfn.XLOOKUP($A1653,'Cleaned - Hospitalisation Detai'!$A$2:$A$2344,'Cleaned - Hospitalisation Detai'!$I$2:$I$2344,0)</f>
        <v>R1013</v>
      </c>
      <c r="Q1653" s="20">
        <f>_xlfn.XLOOKUP($A1653,'Cleaned - Hospitalisation Detai'!$A$2:$A$2344,'Cleaned - Hospitalisation Detai'!$K$2:$K$2344,0)</f>
        <v>40</v>
      </c>
    </row>
    <row r="1654" spans="1:17" ht="15.6" x14ac:dyDescent="0.3">
      <c r="A1654" s="10" t="s">
        <v>718</v>
      </c>
      <c r="B1654" s="11" t="str">
        <f>_xlfn.XLOOKUP(A1654,'Cleaned - Customer Names '!$A$2:$A$2336,'Cleaned - Customer Names '!$C$2:$C$2336,0)</f>
        <v>Lisa</v>
      </c>
      <c r="C1654" s="11">
        <f>_xlfn.XLOOKUP($A1654,'Cleaned - Medical Examinations'!$A$2:$A$2336,'Cleaned - Medical Examinations'!$B$2:$B$2336,0)</f>
        <v>29.6</v>
      </c>
      <c r="D1654" s="11">
        <f>_xlfn.XLOOKUP($A1654,'Cleaned - Medical Examinations'!$A$2:$A$2336,'Cleaned - Medical Examinations'!$C$2:$C$2336,0)</f>
        <v>4.09</v>
      </c>
      <c r="E1654" s="11" t="str">
        <f>_xlfn.XLOOKUP($A1654,'Cleaned - Medical Examinations'!$A$2:$A$2336,'Cleaned - Medical Examinations'!$D$2:$D$2336,0)</f>
        <v>No</v>
      </c>
      <c r="F1654" s="11" t="str">
        <f>_xlfn.XLOOKUP($A1654,'Cleaned - Medical Examinations'!$A$2:$A$2336,'Cleaned - Medical Examinations'!$E$2:$E$2336,0)</f>
        <v>No</v>
      </c>
      <c r="G1654" s="11" t="str">
        <f>_xlfn.XLOOKUP($A1654,'Cleaned - Medical Examinations'!$A$2:$A$2336,'Cleaned - Medical Examinations'!$F$2:$F$2336,0)</f>
        <v>No</v>
      </c>
      <c r="H1654" s="11">
        <f>_xlfn.XLOOKUP($A1654,'Cleaned - Medical Examinations'!$A$2:$A$2336,'Cleaned - Medical Examinations'!$G$2:$G$2336,0)</f>
        <v>0</v>
      </c>
      <c r="I1654" s="11" t="str">
        <f>_xlfn.XLOOKUP($A1654,'Cleaned - Medical Examinations'!$A$2:$A$2336,'Cleaned - Medical Examinations'!$H$2:$H$2336,0)</f>
        <v>No</v>
      </c>
      <c r="J1654" s="11" t="str">
        <f>_xlfn.XLOOKUP($A1654,'Cleaned - Medical Examinations'!$A$2:$A$2336,'Cleaned - Medical Examinations'!$I$2:$I$2336,0)</f>
        <v>Overweight</v>
      </c>
      <c r="K1654" s="11" t="str">
        <f t="shared" si="25"/>
        <v>Non-Diabetic</v>
      </c>
      <c r="L1654" s="14">
        <f>_xlfn.XLOOKUP($A1654,'Cleaned - Hospitalisation Detai'!$A$2:$A$2344,'Cleaned - Hospitalisation Detai'!$J$2:$J$2344,0)</f>
        <v>30140</v>
      </c>
      <c r="M1654" s="19">
        <f>_xlfn.XLOOKUP($A1654,'Cleaned - Hospitalisation Detai'!$A$2:$A$2344,'Cleaned - Hospitalisation Detai'!$F$2:$F$2344,0)</f>
        <v>5910.94</v>
      </c>
      <c r="N1654" s="19" t="str">
        <f>_xlfn.XLOOKUP($A1654,'Cleaned - Hospitalisation Detai'!$A$2:$A$2344,'Cleaned - Hospitalisation Detai'!$G$2:$G$2344,0)</f>
        <v>tier - 2</v>
      </c>
      <c r="O1654" s="19" t="str">
        <f>_xlfn.XLOOKUP($A1654,'Cleaned - Hospitalisation Detai'!$A$2:$A$2344,'Cleaned - Hospitalisation Detai'!$H$2:$H$2344,0)</f>
        <v>tier - 1</v>
      </c>
      <c r="P1654" s="19" t="str">
        <f>_xlfn.XLOOKUP($A1654,'Cleaned - Hospitalisation Detai'!$A$2:$A$2344,'Cleaned - Hospitalisation Detai'!$I$2:$I$2344,0)</f>
        <v>R1011</v>
      </c>
      <c r="Q1654" s="20">
        <f>_xlfn.XLOOKUP($A1654,'Cleaned - Hospitalisation Detai'!$A$2:$A$2344,'Cleaned - Hospitalisation Detai'!$K$2:$K$2344,0)</f>
        <v>40</v>
      </c>
    </row>
    <row r="1655" spans="1:17" ht="15.6" x14ac:dyDescent="0.3">
      <c r="A1655" s="10" t="s">
        <v>717</v>
      </c>
      <c r="B1655" s="11" t="str">
        <f>_xlfn.XLOOKUP(A1655,'Cleaned - Customer Names '!$A$2:$A$2336,'Cleaned - Customer Names '!$C$2:$C$2336,0)</f>
        <v>Nicholas G</v>
      </c>
      <c r="C1655" s="11">
        <f>_xlfn.XLOOKUP($A1655,'Cleaned - Medical Examinations'!$A$2:$A$2336,'Cleaned - Medical Examinations'!$B$2:$B$2336,0)</f>
        <v>30.95</v>
      </c>
      <c r="D1655" s="11">
        <f>_xlfn.XLOOKUP($A1655,'Cleaned - Medical Examinations'!$A$2:$A$2336,'Cleaned - Medical Examinations'!$C$2:$C$2336,0)</f>
        <v>6.27</v>
      </c>
      <c r="E1655" s="11" t="str">
        <f>_xlfn.XLOOKUP($A1655,'Cleaned - Medical Examinations'!$A$2:$A$2336,'Cleaned - Medical Examinations'!$D$2:$D$2336,0)</f>
        <v>No</v>
      </c>
      <c r="F1655" s="11" t="str">
        <f>_xlfn.XLOOKUP($A1655,'Cleaned - Medical Examinations'!$A$2:$A$2336,'Cleaned - Medical Examinations'!$E$2:$E$2336,0)</f>
        <v>No</v>
      </c>
      <c r="G1655" s="11" t="str">
        <f>_xlfn.XLOOKUP($A1655,'Cleaned - Medical Examinations'!$A$2:$A$2336,'Cleaned - Medical Examinations'!$F$2:$F$2336,0)</f>
        <v>Yes</v>
      </c>
      <c r="H1655" s="11">
        <f>_xlfn.XLOOKUP($A1655,'Cleaned - Medical Examinations'!$A$2:$A$2336,'Cleaned - Medical Examinations'!$G$2:$G$2336,0)</f>
        <v>1</v>
      </c>
      <c r="I1655" s="11" t="str">
        <f>_xlfn.XLOOKUP($A1655,'Cleaned - Medical Examinations'!$A$2:$A$2336,'Cleaned - Medical Examinations'!$H$2:$H$2336,0)</f>
        <v>No</v>
      </c>
      <c r="J1655" s="11" t="str">
        <f>_xlfn.XLOOKUP($A1655,'Cleaned - Medical Examinations'!$A$2:$A$2336,'Cleaned - Medical Examinations'!$I$2:$I$2336,0)</f>
        <v>Obesity</v>
      </c>
      <c r="K1655" s="11" t="str">
        <f t="shared" si="25"/>
        <v>Non-Diabetic</v>
      </c>
      <c r="L1655" s="14">
        <f>_xlfn.XLOOKUP($A1655,'Cleaned - Hospitalisation Detai'!$A$2:$A$2344,'Cleaned - Hospitalisation Detai'!$J$2:$J$2344,0)</f>
        <v>34261</v>
      </c>
      <c r="M1655" s="19">
        <f>_xlfn.XLOOKUP($A1655,'Cleaned - Hospitalisation Detai'!$A$2:$A$2344,'Cleaned - Hospitalisation Detai'!$F$2:$F$2344,0)</f>
        <v>5877.02</v>
      </c>
      <c r="N1655" s="19" t="str">
        <f>_xlfn.XLOOKUP($A1655,'Cleaned - Hospitalisation Detai'!$A$2:$A$2344,'Cleaned - Hospitalisation Detai'!$G$2:$G$2344,0)</f>
        <v>tier - 2</v>
      </c>
      <c r="O1655" s="19" t="str">
        <f>_xlfn.XLOOKUP($A1655,'Cleaned - Hospitalisation Detai'!$A$2:$A$2344,'Cleaned - Hospitalisation Detai'!$H$2:$H$2344,0)</f>
        <v>tier - 2</v>
      </c>
      <c r="P1655" s="19" t="str">
        <f>_xlfn.XLOOKUP($A1655,'Cleaned - Hospitalisation Detai'!$A$2:$A$2344,'Cleaned - Hospitalisation Detai'!$I$2:$I$2344,0)</f>
        <v>R1021</v>
      </c>
      <c r="Q1655" s="20">
        <f>_xlfn.XLOOKUP($A1655,'Cleaned - Hospitalisation Detai'!$A$2:$A$2344,'Cleaned - Hospitalisation Detai'!$K$2:$K$2344,0)</f>
        <v>29</v>
      </c>
    </row>
    <row r="1656" spans="1:17" ht="15.6" x14ac:dyDescent="0.3">
      <c r="A1656" s="10" t="s">
        <v>716</v>
      </c>
      <c r="B1656" s="11" t="str">
        <f>_xlfn.XLOOKUP(A1656,'Cleaned - Customer Names '!$A$2:$A$2336,'Cleaned - Customer Names '!$C$2:$C$2336,0)</f>
        <v>Vasilis S</v>
      </c>
      <c r="C1656" s="11">
        <f>_xlfn.XLOOKUP($A1656,'Cleaned - Medical Examinations'!$A$2:$A$2336,'Cleaned - Medical Examinations'!$B$2:$B$2336,0)</f>
        <v>19.95</v>
      </c>
      <c r="D1656" s="11">
        <f>_xlfn.XLOOKUP($A1656,'Cleaned - Medical Examinations'!$A$2:$A$2336,'Cleaned - Medical Examinations'!$C$2:$C$2336,0)</f>
        <v>5.39</v>
      </c>
      <c r="E1656" s="11" t="str">
        <f>_xlfn.XLOOKUP($A1656,'Cleaned - Medical Examinations'!$A$2:$A$2336,'Cleaned - Medical Examinations'!$D$2:$D$2336,0)</f>
        <v>No</v>
      </c>
      <c r="F1656" s="11" t="str">
        <f>_xlfn.XLOOKUP($A1656,'Cleaned - Medical Examinations'!$A$2:$A$2336,'Cleaned - Medical Examinations'!$E$2:$E$2336,0)</f>
        <v>No</v>
      </c>
      <c r="G1656" s="11" t="str">
        <f>_xlfn.XLOOKUP($A1656,'Cleaned - Medical Examinations'!$A$2:$A$2336,'Cleaned - Medical Examinations'!$F$2:$F$2336,0)</f>
        <v>No</v>
      </c>
      <c r="H1656" s="11">
        <f>_xlfn.XLOOKUP($A1656,'Cleaned - Medical Examinations'!$A$2:$A$2336,'Cleaned - Medical Examinations'!$G$2:$G$2336,0)</f>
        <v>1</v>
      </c>
      <c r="I1656" s="11" t="str">
        <f>_xlfn.XLOOKUP($A1656,'Cleaned - Medical Examinations'!$A$2:$A$2336,'Cleaned - Medical Examinations'!$H$2:$H$2336,0)</f>
        <v>No</v>
      </c>
      <c r="J1656" s="11" t="str">
        <f>_xlfn.XLOOKUP($A1656,'Cleaned - Medical Examinations'!$A$2:$A$2336,'Cleaned - Medical Examinations'!$I$2:$I$2336,0)</f>
        <v>Normal Weight</v>
      </c>
      <c r="K1656" s="11" t="str">
        <f t="shared" si="25"/>
        <v>Non-Diabetic</v>
      </c>
      <c r="L1656" s="14">
        <f>_xlfn.XLOOKUP($A1656,'Cleaned - Hospitalisation Detai'!$A$2:$A$2344,'Cleaned - Hospitalisation Detai'!$J$2:$J$2344,0)</f>
        <v>31008</v>
      </c>
      <c r="M1656" s="19">
        <f>_xlfn.XLOOKUP($A1656,'Cleaned - Hospitalisation Detai'!$A$2:$A$2344,'Cleaned - Hospitalisation Detai'!$F$2:$F$2344,0)</f>
        <v>5855.9</v>
      </c>
      <c r="N1656" s="19" t="str">
        <f>_xlfn.XLOOKUP($A1656,'Cleaned - Hospitalisation Detai'!$A$2:$A$2344,'Cleaned - Hospitalisation Detai'!$G$2:$G$2344,0)</f>
        <v>tier - 2</v>
      </c>
      <c r="O1656" s="19" t="str">
        <f>_xlfn.XLOOKUP($A1656,'Cleaned - Hospitalisation Detai'!$A$2:$A$2344,'Cleaned - Hospitalisation Detai'!$H$2:$H$2344,0)</f>
        <v>tier - 3</v>
      </c>
      <c r="P1656" s="19" t="str">
        <f>_xlfn.XLOOKUP($A1656,'Cleaned - Hospitalisation Detai'!$A$2:$A$2344,'Cleaned - Hospitalisation Detai'!$I$2:$I$2344,0)</f>
        <v>R1012</v>
      </c>
      <c r="Q1656" s="20">
        <f>_xlfn.XLOOKUP($A1656,'Cleaned - Hospitalisation Detai'!$A$2:$A$2344,'Cleaned - Hospitalisation Detai'!$K$2:$K$2344,0)</f>
        <v>38</v>
      </c>
    </row>
    <row r="1657" spans="1:17" ht="15.6" x14ac:dyDescent="0.3">
      <c r="A1657" s="10" t="s">
        <v>715</v>
      </c>
      <c r="B1657" s="11" t="str">
        <f>_xlfn.XLOOKUP(A1657,'Cleaned - Customer Names '!$A$2:$A$2336,'Cleaned - Customer Names '!$C$2:$C$2336,0)</f>
        <v>Michael P</v>
      </c>
      <c r="C1657" s="11">
        <f>_xlfn.XLOOKUP($A1657,'Cleaned - Medical Examinations'!$A$2:$A$2336,'Cleaned - Medical Examinations'!$B$2:$B$2336,0)</f>
        <v>23.65</v>
      </c>
      <c r="D1657" s="11">
        <f>_xlfn.XLOOKUP($A1657,'Cleaned - Medical Examinations'!$A$2:$A$2336,'Cleaned - Medical Examinations'!$C$2:$C$2336,0)</f>
        <v>5.75</v>
      </c>
      <c r="E1657" s="11" t="str">
        <f>_xlfn.XLOOKUP($A1657,'Cleaned - Medical Examinations'!$A$2:$A$2336,'Cleaned - Medical Examinations'!$D$2:$D$2336,0)</f>
        <v>Yes</v>
      </c>
      <c r="F1657" s="11" t="str">
        <f>_xlfn.XLOOKUP($A1657,'Cleaned - Medical Examinations'!$A$2:$A$2336,'Cleaned - Medical Examinations'!$E$2:$E$2336,0)</f>
        <v>No</v>
      </c>
      <c r="G1657" s="11" t="str">
        <f>_xlfn.XLOOKUP($A1657,'Cleaned - Medical Examinations'!$A$2:$A$2336,'Cleaned - Medical Examinations'!$F$2:$F$2336,0)</f>
        <v>No</v>
      </c>
      <c r="H1657" s="11">
        <f>_xlfn.XLOOKUP($A1657,'Cleaned - Medical Examinations'!$A$2:$A$2336,'Cleaned - Medical Examinations'!$G$2:$G$2336,0)</f>
        <v>0</v>
      </c>
      <c r="I1657" s="11" t="str">
        <f>_xlfn.XLOOKUP($A1657,'Cleaned - Medical Examinations'!$A$2:$A$2336,'Cleaned - Medical Examinations'!$H$2:$H$2336,0)</f>
        <v>No</v>
      </c>
      <c r="J1657" s="11" t="str">
        <f>_xlfn.XLOOKUP($A1657,'Cleaned - Medical Examinations'!$A$2:$A$2336,'Cleaned - Medical Examinations'!$I$2:$I$2336,0)</f>
        <v>Normal Weight</v>
      </c>
      <c r="K1657" s="11" t="str">
        <f t="shared" si="25"/>
        <v>Non-Diabetic</v>
      </c>
      <c r="L1657" s="14">
        <f>_xlfn.XLOOKUP($A1657,'Cleaned - Hospitalisation Detai'!$A$2:$A$2344,'Cleaned - Hospitalisation Detai'!$J$2:$J$2344,0)</f>
        <v>31216</v>
      </c>
      <c r="M1657" s="19">
        <f>_xlfn.XLOOKUP($A1657,'Cleaned - Hospitalisation Detai'!$A$2:$A$2344,'Cleaned - Hospitalisation Detai'!$F$2:$F$2344,0)</f>
        <v>5847.24</v>
      </c>
      <c r="N1657" s="19" t="str">
        <f>_xlfn.XLOOKUP($A1657,'Cleaned - Hospitalisation Detai'!$A$2:$A$2344,'Cleaned - Hospitalisation Detai'!$G$2:$G$2344,0)</f>
        <v>tier - 2</v>
      </c>
      <c r="O1657" s="19" t="str">
        <f>_xlfn.XLOOKUP($A1657,'Cleaned - Hospitalisation Detai'!$A$2:$A$2344,'Cleaned - Hospitalisation Detai'!$H$2:$H$2344,0)</f>
        <v>tier - 1</v>
      </c>
      <c r="P1657" s="19" t="str">
        <f>_xlfn.XLOOKUP($A1657,'Cleaned - Hospitalisation Detai'!$A$2:$A$2344,'Cleaned - Hospitalisation Detai'!$I$2:$I$2344,0)</f>
        <v>R1013</v>
      </c>
      <c r="Q1657" s="20">
        <f>_xlfn.XLOOKUP($A1657,'Cleaned - Hospitalisation Detai'!$A$2:$A$2344,'Cleaned - Hospitalisation Detai'!$K$2:$K$2344,0)</f>
        <v>37</v>
      </c>
    </row>
    <row r="1658" spans="1:17" ht="15.6" x14ac:dyDescent="0.3">
      <c r="A1658" s="10" t="s">
        <v>714</v>
      </c>
      <c r="B1658" s="11" t="str">
        <f>_xlfn.XLOOKUP(A1658,'Cleaned - Customer Names '!$A$2:$A$2336,'Cleaned - Customer Names '!$C$2:$C$2336,0)</f>
        <v>Colleen C.</v>
      </c>
      <c r="C1658" s="11">
        <f>_xlfn.XLOOKUP($A1658,'Cleaned - Medical Examinations'!$A$2:$A$2336,'Cleaned - Medical Examinations'!$B$2:$B$2336,0)</f>
        <v>43.34</v>
      </c>
      <c r="D1658" s="11">
        <f>_xlfn.XLOOKUP($A1658,'Cleaned - Medical Examinations'!$A$2:$A$2336,'Cleaned - Medical Examinations'!$C$2:$C$2336,0)</f>
        <v>4.91</v>
      </c>
      <c r="E1658" s="11" t="str">
        <f>_xlfn.XLOOKUP($A1658,'Cleaned - Medical Examinations'!$A$2:$A$2336,'Cleaned - Medical Examinations'!$D$2:$D$2336,0)</f>
        <v>No</v>
      </c>
      <c r="F1658" s="11" t="str">
        <f>_xlfn.XLOOKUP($A1658,'Cleaned - Medical Examinations'!$A$2:$A$2336,'Cleaned - Medical Examinations'!$E$2:$E$2336,0)</f>
        <v>No</v>
      </c>
      <c r="G1658" s="11" t="str">
        <f>_xlfn.XLOOKUP($A1658,'Cleaned - Medical Examinations'!$A$2:$A$2336,'Cleaned - Medical Examinations'!$F$2:$F$2336,0)</f>
        <v>No</v>
      </c>
      <c r="H1658" s="11">
        <f>_xlfn.XLOOKUP($A1658,'Cleaned - Medical Examinations'!$A$2:$A$2336,'Cleaned - Medical Examinations'!$G$2:$G$2336,0)</f>
        <v>1</v>
      </c>
      <c r="I1658" s="11" t="str">
        <f>_xlfn.XLOOKUP($A1658,'Cleaned - Medical Examinations'!$A$2:$A$2336,'Cleaned - Medical Examinations'!$H$2:$H$2336,0)</f>
        <v>No</v>
      </c>
      <c r="J1658" s="11" t="str">
        <f>_xlfn.XLOOKUP($A1658,'Cleaned - Medical Examinations'!$A$2:$A$2336,'Cleaned - Medical Examinations'!$I$2:$I$2336,0)</f>
        <v>Obesity</v>
      </c>
      <c r="K1658" s="11" t="str">
        <f t="shared" si="25"/>
        <v>Non-Diabetic</v>
      </c>
      <c r="L1658" s="14">
        <f>_xlfn.XLOOKUP($A1658,'Cleaned - Hospitalisation Detai'!$A$2:$A$2344,'Cleaned - Hospitalisation Detai'!$J$2:$J$2344,0)</f>
        <v>32050</v>
      </c>
      <c r="M1658" s="19">
        <f>_xlfn.XLOOKUP($A1658,'Cleaned - Hospitalisation Detai'!$A$2:$A$2344,'Cleaned - Hospitalisation Detai'!$F$2:$F$2344,0)</f>
        <v>5846.92</v>
      </c>
      <c r="N1658" s="19" t="str">
        <f>_xlfn.XLOOKUP($A1658,'Cleaned - Hospitalisation Detai'!$A$2:$A$2344,'Cleaned - Hospitalisation Detai'!$G$2:$G$2344,0)</f>
        <v>tier - 2</v>
      </c>
      <c r="O1658" s="19" t="str">
        <f>_xlfn.XLOOKUP($A1658,'Cleaned - Hospitalisation Detai'!$A$2:$A$2344,'Cleaned - Hospitalisation Detai'!$H$2:$H$2344,0)</f>
        <v>tier - 2</v>
      </c>
      <c r="P1658" s="19" t="str">
        <f>_xlfn.XLOOKUP($A1658,'Cleaned - Hospitalisation Detai'!$A$2:$A$2344,'Cleaned - Hospitalisation Detai'!$I$2:$I$2344,0)</f>
        <v>R1013</v>
      </c>
      <c r="Q1658" s="20">
        <f>_xlfn.XLOOKUP($A1658,'Cleaned - Hospitalisation Detai'!$A$2:$A$2344,'Cleaned - Hospitalisation Detai'!$K$2:$K$2344,0)</f>
        <v>35</v>
      </c>
    </row>
    <row r="1659" spans="1:17" ht="15.6" x14ac:dyDescent="0.3">
      <c r="A1659" s="10" t="s">
        <v>713</v>
      </c>
      <c r="B1659" s="11" t="str">
        <f>_xlfn.XLOOKUP(A1659,'Cleaned - Customer Names '!$A$2:$A$2336,'Cleaned - Customer Names '!$C$2:$C$2336,0)</f>
        <v>Annika</v>
      </c>
      <c r="C1659" s="11">
        <f>_xlfn.XLOOKUP($A1659,'Cleaned - Medical Examinations'!$A$2:$A$2336,'Cleaned - Medical Examinations'!$B$2:$B$2336,0)</f>
        <v>31.98</v>
      </c>
      <c r="D1659" s="11">
        <f>_xlfn.XLOOKUP($A1659,'Cleaned - Medical Examinations'!$A$2:$A$2336,'Cleaned - Medical Examinations'!$C$2:$C$2336,0)</f>
        <v>4.46</v>
      </c>
      <c r="E1659" s="11" t="str">
        <f>_xlfn.XLOOKUP($A1659,'Cleaned - Medical Examinations'!$A$2:$A$2336,'Cleaned - Medical Examinations'!$D$2:$D$2336,0)</f>
        <v>Yes</v>
      </c>
      <c r="F1659" s="11" t="str">
        <f>_xlfn.XLOOKUP($A1659,'Cleaned - Medical Examinations'!$A$2:$A$2336,'Cleaned - Medical Examinations'!$E$2:$E$2336,0)</f>
        <v>No</v>
      </c>
      <c r="G1659" s="11" t="str">
        <f>_xlfn.XLOOKUP($A1659,'Cleaned - Medical Examinations'!$A$2:$A$2336,'Cleaned - Medical Examinations'!$F$2:$F$2336,0)</f>
        <v>No</v>
      </c>
      <c r="H1659" s="11">
        <f>_xlfn.XLOOKUP($A1659,'Cleaned - Medical Examinations'!$A$2:$A$2336,'Cleaned - Medical Examinations'!$G$2:$G$2336,0)</f>
        <v>1</v>
      </c>
      <c r="I1659" s="11" t="str">
        <f>_xlfn.XLOOKUP($A1659,'Cleaned - Medical Examinations'!$A$2:$A$2336,'Cleaned - Medical Examinations'!$H$2:$H$2336,0)</f>
        <v>No</v>
      </c>
      <c r="J1659" s="11" t="str">
        <f>_xlfn.XLOOKUP($A1659,'Cleaned - Medical Examinations'!$A$2:$A$2336,'Cleaned - Medical Examinations'!$I$2:$I$2336,0)</f>
        <v>Obesity</v>
      </c>
      <c r="K1659" s="11" t="str">
        <f t="shared" si="25"/>
        <v>Non-Diabetic</v>
      </c>
      <c r="L1659" s="14">
        <f>_xlfn.XLOOKUP($A1659,'Cleaned - Hospitalisation Detai'!$A$2:$A$2344,'Cleaned - Hospitalisation Detai'!$J$2:$J$2344,0)</f>
        <v>34931</v>
      </c>
      <c r="M1659" s="19">
        <f>_xlfn.XLOOKUP($A1659,'Cleaned - Hospitalisation Detai'!$A$2:$A$2344,'Cleaned - Hospitalisation Detai'!$F$2:$F$2344,0)</f>
        <v>5843.99</v>
      </c>
      <c r="N1659" s="19" t="str">
        <f>_xlfn.XLOOKUP($A1659,'Cleaned - Hospitalisation Detai'!$A$2:$A$2344,'Cleaned - Hospitalisation Detai'!$G$2:$G$2344,0)</f>
        <v>tier - 2</v>
      </c>
      <c r="O1659" s="19" t="str">
        <f>_xlfn.XLOOKUP($A1659,'Cleaned - Hospitalisation Detai'!$A$2:$A$2344,'Cleaned - Hospitalisation Detai'!$H$2:$H$2344,0)</f>
        <v>tier - 2</v>
      </c>
      <c r="P1659" s="19" t="str">
        <f>_xlfn.XLOOKUP($A1659,'Cleaned - Hospitalisation Detai'!$A$2:$A$2344,'Cleaned - Hospitalisation Detai'!$I$2:$I$2344,0)</f>
        <v>R1025</v>
      </c>
      <c r="Q1659" s="20">
        <f>_xlfn.XLOOKUP($A1659,'Cleaned - Hospitalisation Detai'!$A$2:$A$2344,'Cleaned - Hospitalisation Detai'!$K$2:$K$2344,0)</f>
        <v>27</v>
      </c>
    </row>
    <row r="1660" spans="1:17" ht="15.6" x14ac:dyDescent="0.3">
      <c r="A1660" s="10" t="s">
        <v>712</v>
      </c>
      <c r="B1660" s="11" t="str">
        <f>_xlfn.XLOOKUP(A1660,'Cleaned - Customer Names '!$A$2:$A$2336,'Cleaned - Customer Names '!$C$2:$C$2336,0)</f>
        <v>Kelly</v>
      </c>
      <c r="C1660" s="11">
        <f>_xlfn.XLOOKUP($A1660,'Cleaned - Medical Examinations'!$A$2:$A$2336,'Cleaned - Medical Examinations'!$B$2:$B$2336,0)</f>
        <v>35.86</v>
      </c>
      <c r="D1660" s="11">
        <f>_xlfn.XLOOKUP($A1660,'Cleaned - Medical Examinations'!$A$2:$A$2336,'Cleaned - Medical Examinations'!$C$2:$C$2336,0)</f>
        <v>6.22</v>
      </c>
      <c r="E1660" s="11" t="str">
        <f>_xlfn.XLOOKUP($A1660,'Cleaned - Medical Examinations'!$A$2:$A$2336,'Cleaned - Medical Examinations'!$D$2:$D$2336,0)</f>
        <v>No</v>
      </c>
      <c r="F1660" s="11" t="str">
        <f>_xlfn.XLOOKUP($A1660,'Cleaned - Medical Examinations'!$A$2:$A$2336,'Cleaned - Medical Examinations'!$E$2:$E$2336,0)</f>
        <v>No</v>
      </c>
      <c r="G1660" s="11" t="str">
        <f>_xlfn.XLOOKUP($A1660,'Cleaned - Medical Examinations'!$A$2:$A$2336,'Cleaned - Medical Examinations'!$F$2:$F$2336,0)</f>
        <v>No</v>
      </c>
      <c r="H1660" s="11">
        <f>_xlfn.XLOOKUP($A1660,'Cleaned - Medical Examinations'!$A$2:$A$2336,'Cleaned - Medical Examinations'!$G$2:$G$2336,0)</f>
        <v>1</v>
      </c>
      <c r="I1660" s="11" t="str">
        <f>_xlfn.XLOOKUP($A1660,'Cleaned - Medical Examinations'!$A$2:$A$2336,'Cleaned - Medical Examinations'!$H$2:$H$2336,0)</f>
        <v>No</v>
      </c>
      <c r="J1660" s="11" t="str">
        <f>_xlfn.XLOOKUP($A1660,'Cleaned - Medical Examinations'!$A$2:$A$2336,'Cleaned - Medical Examinations'!$I$2:$I$2336,0)</f>
        <v>Obesity</v>
      </c>
      <c r="K1660" s="11" t="str">
        <f t="shared" si="25"/>
        <v>Non-Diabetic</v>
      </c>
      <c r="L1660" s="14">
        <f>_xlfn.XLOOKUP($A1660,'Cleaned - Hospitalisation Detai'!$A$2:$A$2344,'Cleaned - Hospitalisation Detai'!$J$2:$J$2344,0)</f>
        <v>31985</v>
      </c>
      <c r="M1660" s="19">
        <f>_xlfn.XLOOKUP($A1660,'Cleaned - Hospitalisation Detai'!$A$2:$A$2344,'Cleaned - Hospitalisation Detai'!$F$2:$F$2344,0)</f>
        <v>5836.52</v>
      </c>
      <c r="N1660" s="19" t="str">
        <f>_xlfn.XLOOKUP($A1660,'Cleaned - Hospitalisation Detai'!$A$2:$A$2344,'Cleaned - Hospitalisation Detai'!$G$2:$G$2344,0)</f>
        <v>tier - 2</v>
      </c>
      <c r="O1660" s="19" t="str">
        <f>_xlfn.XLOOKUP($A1660,'Cleaned - Hospitalisation Detai'!$A$2:$A$2344,'Cleaned - Hospitalisation Detai'!$H$2:$H$2344,0)</f>
        <v>tier - 3</v>
      </c>
      <c r="P1660" s="19" t="str">
        <f>_xlfn.XLOOKUP($A1660,'Cleaned - Hospitalisation Detai'!$A$2:$A$2344,'Cleaned - Hospitalisation Detai'!$I$2:$I$2344,0)</f>
        <v>R1013</v>
      </c>
      <c r="Q1660" s="20">
        <f>_xlfn.XLOOKUP($A1660,'Cleaned - Hospitalisation Detai'!$A$2:$A$2344,'Cleaned - Hospitalisation Detai'!$K$2:$K$2344,0)</f>
        <v>35</v>
      </c>
    </row>
    <row r="1661" spans="1:17" ht="15.6" x14ac:dyDescent="0.3">
      <c r="A1661" s="10" t="s">
        <v>711</v>
      </c>
      <c r="B1661" s="11" t="str">
        <f>_xlfn.XLOOKUP(A1661,'Cleaned - Customer Names '!$A$2:$A$2336,'Cleaned - Customer Names '!$C$2:$C$2336,0)</f>
        <v>Nicholas C.</v>
      </c>
      <c r="C1661" s="11">
        <f>_xlfn.XLOOKUP($A1661,'Cleaned - Medical Examinations'!$A$2:$A$2336,'Cleaned - Medical Examinations'!$B$2:$B$2336,0)</f>
        <v>15.2</v>
      </c>
      <c r="D1661" s="11">
        <f>_xlfn.XLOOKUP($A1661,'Cleaned - Medical Examinations'!$A$2:$A$2336,'Cleaned - Medical Examinations'!$C$2:$C$2336,0)</f>
        <v>8.82</v>
      </c>
      <c r="E1661" s="11" t="str">
        <f>_xlfn.XLOOKUP($A1661,'Cleaned - Medical Examinations'!$A$2:$A$2336,'Cleaned - Medical Examinations'!$D$2:$D$2336,0)</f>
        <v>No</v>
      </c>
      <c r="F1661" s="11" t="str">
        <f>_xlfn.XLOOKUP($A1661,'Cleaned - Medical Examinations'!$A$2:$A$2336,'Cleaned - Medical Examinations'!$E$2:$E$2336,0)</f>
        <v>No</v>
      </c>
      <c r="G1661" s="11" t="str">
        <f>_xlfn.XLOOKUP($A1661,'Cleaned - Medical Examinations'!$A$2:$A$2336,'Cleaned - Medical Examinations'!$F$2:$F$2336,0)</f>
        <v>No</v>
      </c>
      <c r="H1661" s="11">
        <f>_xlfn.XLOOKUP($A1661,'Cleaned - Medical Examinations'!$A$2:$A$2336,'Cleaned - Medical Examinations'!$G$2:$G$2336,0)</f>
        <v>0</v>
      </c>
      <c r="I1661" s="11" t="str">
        <f>_xlfn.XLOOKUP($A1661,'Cleaned - Medical Examinations'!$A$2:$A$2336,'Cleaned - Medical Examinations'!$H$2:$H$2336,0)</f>
        <v>No</v>
      </c>
      <c r="J1661" s="11" t="str">
        <f>_xlfn.XLOOKUP($A1661,'Cleaned - Medical Examinations'!$A$2:$A$2336,'Cleaned - Medical Examinations'!$I$2:$I$2336,0)</f>
        <v>Underweight</v>
      </c>
      <c r="K1661" s="11" t="str">
        <f t="shared" si="25"/>
        <v>Diabetic</v>
      </c>
      <c r="L1661" s="14">
        <f>_xlfn.XLOOKUP($A1661,'Cleaned - Hospitalisation Detai'!$A$2:$A$2344,'Cleaned - Hospitalisation Detai'!$J$2:$J$2344,0)</f>
        <v>26203</v>
      </c>
      <c r="M1661" s="19">
        <f>_xlfn.XLOOKUP($A1661,'Cleaned - Hospitalisation Detai'!$A$2:$A$2344,'Cleaned - Hospitalisation Detai'!$F$2:$F$2344,0)</f>
        <v>5832.6</v>
      </c>
      <c r="N1661" s="19" t="str">
        <f>_xlfn.XLOOKUP($A1661,'Cleaned - Hospitalisation Detai'!$A$2:$A$2344,'Cleaned - Hospitalisation Detai'!$G$2:$G$2344,0)</f>
        <v>tier - 2</v>
      </c>
      <c r="O1661" s="19" t="str">
        <f>_xlfn.XLOOKUP($A1661,'Cleaned - Hospitalisation Detai'!$A$2:$A$2344,'Cleaned - Hospitalisation Detai'!$H$2:$H$2344,0)</f>
        <v>tier - 3</v>
      </c>
      <c r="P1661" s="19" t="str">
        <f>_xlfn.XLOOKUP($A1661,'Cleaned - Hospitalisation Detai'!$A$2:$A$2344,'Cleaned - Hospitalisation Detai'!$I$2:$I$2344,0)</f>
        <v>R1012</v>
      </c>
      <c r="Q1661" s="20">
        <f>_xlfn.XLOOKUP($A1661,'Cleaned - Hospitalisation Detai'!$A$2:$A$2344,'Cleaned - Hospitalisation Detai'!$K$2:$K$2344,0)</f>
        <v>51</v>
      </c>
    </row>
    <row r="1662" spans="1:17" ht="15.6" x14ac:dyDescent="0.3">
      <c r="A1662" s="10" t="s">
        <v>710</v>
      </c>
      <c r="B1662" s="11" t="str">
        <f>_xlfn.XLOOKUP(A1662,'Cleaned - Customer Names '!$A$2:$A$2336,'Cleaned - Customer Names '!$C$2:$C$2336,0)</f>
        <v>Kelly K</v>
      </c>
      <c r="C1662" s="11">
        <f>_xlfn.XLOOKUP($A1662,'Cleaned - Medical Examinations'!$A$2:$A$2336,'Cleaned - Medical Examinations'!$B$2:$B$2336,0)</f>
        <v>37.200000000000003</v>
      </c>
      <c r="D1662" s="11">
        <f>_xlfn.XLOOKUP($A1662,'Cleaned - Medical Examinations'!$A$2:$A$2336,'Cleaned - Medical Examinations'!$C$2:$C$2336,0)</f>
        <v>10.14</v>
      </c>
      <c r="E1662" s="11" t="str">
        <f>_xlfn.XLOOKUP($A1662,'Cleaned - Medical Examinations'!$A$2:$A$2336,'Cleaned - Medical Examinations'!$D$2:$D$2336,0)</f>
        <v>No</v>
      </c>
      <c r="F1662" s="11" t="str">
        <f>_xlfn.XLOOKUP($A1662,'Cleaned - Medical Examinations'!$A$2:$A$2336,'Cleaned - Medical Examinations'!$E$2:$E$2336,0)</f>
        <v>No</v>
      </c>
      <c r="G1662" s="11" t="str">
        <f>_xlfn.XLOOKUP($A1662,'Cleaned - Medical Examinations'!$A$2:$A$2336,'Cleaned - Medical Examinations'!$F$2:$F$2336,0)</f>
        <v>No</v>
      </c>
      <c r="H1662" s="11">
        <f>_xlfn.XLOOKUP($A1662,'Cleaned - Medical Examinations'!$A$2:$A$2336,'Cleaned - Medical Examinations'!$G$2:$G$2336,0)</f>
        <v>0</v>
      </c>
      <c r="I1662" s="11" t="str">
        <f>_xlfn.XLOOKUP($A1662,'Cleaned - Medical Examinations'!$A$2:$A$2336,'Cleaned - Medical Examinations'!$H$2:$H$2336,0)</f>
        <v>No</v>
      </c>
      <c r="J1662" s="11" t="str">
        <f>_xlfn.XLOOKUP($A1662,'Cleaned - Medical Examinations'!$A$2:$A$2336,'Cleaned - Medical Examinations'!$I$2:$I$2336,0)</f>
        <v>Obesity</v>
      </c>
      <c r="K1662" s="11" t="str">
        <f t="shared" si="25"/>
        <v>Diabetic</v>
      </c>
      <c r="L1662" s="14">
        <f>_xlfn.XLOOKUP($A1662,'Cleaned - Hospitalisation Detai'!$A$2:$A$2344,'Cleaned - Hospitalisation Detai'!$J$2:$J$2344,0)</f>
        <v>37459</v>
      </c>
      <c r="M1662" s="19">
        <f>_xlfn.XLOOKUP($A1662,'Cleaned - Hospitalisation Detai'!$A$2:$A$2344,'Cleaned - Hospitalisation Detai'!$F$2:$F$2344,0)</f>
        <v>5816.58</v>
      </c>
      <c r="N1662" s="19" t="str">
        <f>_xlfn.XLOOKUP($A1662,'Cleaned - Hospitalisation Detai'!$A$2:$A$2344,'Cleaned - Hospitalisation Detai'!$G$2:$G$2344,0)</f>
        <v>tier - 2</v>
      </c>
      <c r="O1662" s="19" t="str">
        <f>_xlfn.XLOOKUP($A1662,'Cleaned - Hospitalisation Detai'!$A$2:$A$2344,'Cleaned - Hospitalisation Detai'!$H$2:$H$2344,0)</f>
        <v>tier - 2</v>
      </c>
      <c r="P1662" s="19" t="str">
        <f>_xlfn.XLOOKUP($A1662,'Cleaned - Hospitalisation Detai'!$A$2:$A$2344,'Cleaned - Hospitalisation Detai'!$I$2:$I$2344,0)</f>
        <v>R1026</v>
      </c>
      <c r="Q1662" s="20">
        <f>_xlfn.XLOOKUP($A1662,'Cleaned - Hospitalisation Detai'!$A$2:$A$2344,'Cleaned - Hospitalisation Detai'!$K$2:$K$2344,0)</f>
        <v>20</v>
      </c>
    </row>
    <row r="1663" spans="1:17" ht="15.6" x14ac:dyDescent="0.3">
      <c r="A1663" s="10" t="s">
        <v>709</v>
      </c>
      <c r="B1663" s="11" t="str">
        <f>_xlfn.XLOOKUP(A1663,'Cleaned - Customer Names '!$A$2:$A$2336,'Cleaned - Customer Names '!$C$2:$C$2336,0)</f>
        <v>Andrew</v>
      </c>
      <c r="C1663" s="11">
        <f>_xlfn.XLOOKUP($A1663,'Cleaned - Medical Examinations'!$A$2:$A$2336,'Cleaned - Medical Examinations'!$B$2:$B$2336,0)</f>
        <v>17.91</v>
      </c>
      <c r="D1663" s="11">
        <f>_xlfn.XLOOKUP($A1663,'Cleaned - Medical Examinations'!$A$2:$A$2336,'Cleaned - Medical Examinations'!$C$2:$C$2336,0)</f>
        <v>4.66</v>
      </c>
      <c r="E1663" s="11" t="str">
        <f>_xlfn.XLOOKUP($A1663,'Cleaned - Medical Examinations'!$A$2:$A$2336,'Cleaned - Medical Examinations'!$D$2:$D$2336,0)</f>
        <v>No</v>
      </c>
      <c r="F1663" s="11" t="str">
        <f>_xlfn.XLOOKUP($A1663,'Cleaned - Medical Examinations'!$A$2:$A$2336,'Cleaned - Medical Examinations'!$E$2:$E$2336,0)</f>
        <v>No</v>
      </c>
      <c r="G1663" s="11" t="str">
        <f>_xlfn.XLOOKUP($A1663,'Cleaned - Medical Examinations'!$A$2:$A$2336,'Cleaned - Medical Examinations'!$F$2:$F$2336,0)</f>
        <v>No</v>
      </c>
      <c r="H1663" s="11">
        <f>_xlfn.XLOOKUP($A1663,'Cleaned - Medical Examinations'!$A$2:$A$2336,'Cleaned - Medical Examinations'!$G$2:$G$2336,0)</f>
        <v>2</v>
      </c>
      <c r="I1663" s="11" t="str">
        <f>_xlfn.XLOOKUP($A1663,'Cleaned - Medical Examinations'!$A$2:$A$2336,'Cleaned - Medical Examinations'!$H$2:$H$2336,0)</f>
        <v>No</v>
      </c>
      <c r="J1663" s="11" t="str">
        <f>_xlfn.XLOOKUP($A1663,'Cleaned - Medical Examinations'!$A$2:$A$2336,'Cleaned - Medical Examinations'!$I$2:$I$2336,0)</f>
        <v>Underweight</v>
      </c>
      <c r="K1663" s="11" t="str">
        <f t="shared" si="25"/>
        <v>Non-Diabetic</v>
      </c>
      <c r="L1663" s="14">
        <f>_xlfn.XLOOKUP($A1663,'Cleaned - Hospitalisation Detai'!$A$2:$A$2344,'Cleaned - Hospitalisation Detai'!$J$2:$J$2344,0)</f>
        <v>26605</v>
      </c>
      <c r="M1663" s="19">
        <f>_xlfn.XLOOKUP($A1663,'Cleaned - Hospitalisation Detai'!$A$2:$A$2344,'Cleaned - Hospitalisation Detai'!$F$2:$F$2344,0)</f>
        <v>5812.9</v>
      </c>
      <c r="N1663" s="19" t="str">
        <f>_xlfn.XLOOKUP($A1663,'Cleaned - Hospitalisation Detai'!$A$2:$A$2344,'Cleaned - Hospitalisation Detai'!$G$2:$G$2344,0)</f>
        <v>tier - 2</v>
      </c>
      <c r="O1663" s="19" t="str">
        <f>_xlfn.XLOOKUP($A1663,'Cleaned - Hospitalisation Detai'!$A$2:$A$2344,'Cleaned - Hospitalisation Detai'!$H$2:$H$2344,0)</f>
        <v>tier - 2</v>
      </c>
      <c r="P1663" s="19" t="str">
        <f>_xlfn.XLOOKUP($A1663,'Cleaned - Hospitalisation Detai'!$A$2:$A$2344,'Cleaned - Hospitalisation Detai'!$I$2:$I$2344,0)</f>
        <v>R1013</v>
      </c>
      <c r="Q1663" s="20">
        <f>_xlfn.XLOOKUP($A1663,'Cleaned - Hospitalisation Detai'!$A$2:$A$2344,'Cleaned - Hospitalisation Detai'!$K$2:$K$2344,0)</f>
        <v>50</v>
      </c>
    </row>
    <row r="1664" spans="1:17" ht="15.6" x14ac:dyDescent="0.3">
      <c r="A1664" s="10" t="s">
        <v>708</v>
      </c>
      <c r="B1664" s="11" t="str">
        <f>_xlfn.XLOOKUP(A1664,'Cleaned - Customer Names '!$A$2:$A$2336,'Cleaned - Customer Names '!$C$2:$C$2336,0)</f>
        <v>Hannah</v>
      </c>
      <c r="C1664" s="11">
        <f>_xlfn.XLOOKUP($A1664,'Cleaned - Medical Examinations'!$A$2:$A$2336,'Cleaned - Medical Examinations'!$B$2:$B$2336,0)</f>
        <v>20.76</v>
      </c>
      <c r="D1664" s="11">
        <f>_xlfn.XLOOKUP($A1664,'Cleaned - Medical Examinations'!$A$2:$A$2336,'Cleaned - Medical Examinations'!$C$2:$C$2336,0)</f>
        <v>6.26</v>
      </c>
      <c r="E1664" s="11" t="str">
        <f>_xlfn.XLOOKUP($A1664,'Cleaned - Medical Examinations'!$A$2:$A$2336,'Cleaned - Medical Examinations'!$D$2:$D$2336,0)</f>
        <v>No</v>
      </c>
      <c r="F1664" s="11" t="str">
        <f>_xlfn.XLOOKUP($A1664,'Cleaned - Medical Examinations'!$A$2:$A$2336,'Cleaned - Medical Examinations'!$E$2:$E$2336,0)</f>
        <v>No</v>
      </c>
      <c r="G1664" s="11" t="str">
        <f>_xlfn.XLOOKUP($A1664,'Cleaned - Medical Examinations'!$A$2:$A$2336,'Cleaned - Medical Examinations'!$F$2:$F$2336,0)</f>
        <v>No</v>
      </c>
      <c r="H1664" s="11">
        <f>_xlfn.XLOOKUP($A1664,'Cleaned - Medical Examinations'!$A$2:$A$2336,'Cleaned - Medical Examinations'!$G$2:$G$2336,0)</f>
        <v>0</v>
      </c>
      <c r="I1664" s="11" t="str">
        <f>_xlfn.XLOOKUP($A1664,'Cleaned - Medical Examinations'!$A$2:$A$2336,'Cleaned - Medical Examinations'!$H$2:$H$2336,0)</f>
        <v>No</v>
      </c>
      <c r="J1664" s="11" t="str">
        <f>_xlfn.XLOOKUP($A1664,'Cleaned - Medical Examinations'!$A$2:$A$2336,'Cleaned - Medical Examinations'!$I$2:$I$2336,0)</f>
        <v>Normal Weight</v>
      </c>
      <c r="K1664" s="11" t="str">
        <f t="shared" si="25"/>
        <v>Non-Diabetic</v>
      </c>
      <c r="L1664" s="14">
        <f>_xlfn.XLOOKUP($A1664,'Cleaned - Hospitalisation Detai'!$A$2:$A$2344,'Cleaned - Hospitalisation Detai'!$J$2:$J$2344,0)</f>
        <v>29482</v>
      </c>
      <c r="M1664" s="19">
        <f>_xlfn.XLOOKUP($A1664,'Cleaned - Hospitalisation Detai'!$A$2:$A$2344,'Cleaned - Hospitalisation Detai'!$F$2:$F$2344,0)</f>
        <v>5807.06</v>
      </c>
      <c r="N1664" s="19" t="str">
        <f>_xlfn.XLOOKUP($A1664,'Cleaned - Hospitalisation Detai'!$A$2:$A$2344,'Cleaned - Hospitalisation Detai'!$G$2:$G$2344,0)</f>
        <v>tier - 2</v>
      </c>
      <c r="O1664" s="19" t="str">
        <f>_xlfn.XLOOKUP($A1664,'Cleaned - Hospitalisation Detai'!$A$2:$A$2344,'Cleaned - Hospitalisation Detai'!$H$2:$H$2344,0)</f>
        <v>tier - 3</v>
      </c>
      <c r="P1664" s="19" t="str">
        <f>_xlfn.XLOOKUP($A1664,'Cleaned - Hospitalisation Detai'!$A$2:$A$2344,'Cleaned - Hospitalisation Detai'!$I$2:$I$2344,0)</f>
        <v>R1013</v>
      </c>
      <c r="Q1664" s="20">
        <f>_xlfn.XLOOKUP($A1664,'Cleaned - Hospitalisation Detai'!$A$2:$A$2344,'Cleaned - Hospitalisation Detai'!$K$2:$K$2344,0)</f>
        <v>42</v>
      </c>
    </row>
    <row r="1665" spans="1:17" ht="15.6" x14ac:dyDescent="0.3">
      <c r="A1665" s="10" t="s">
        <v>707</v>
      </c>
      <c r="B1665" s="11" t="str">
        <f>_xlfn.XLOOKUP(A1665,'Cleaned - Customer Names '!$A$2:$A$2336,'Cleaned - Customer Names '!$C$2:$C$2336,0)</f>
        <v>Patricio Sr.</v>
      </c>
      <c r="C1665" s="11">
        <f>_xlfn.XLOOKUP($A1665,'Cleaned - Medical Examinations'!$A$2:$A$2336,'Cleaned - Medical Examinations'!$B$2:$B$2336,0)</f>
        <v>38.99</v>
      </c>
      <c r="D1665" s="11">
        <f>_xlfn.XLOOKUP($A1665,'Cleaned - Medical Examinations'!$A$2:$A$2336,'Cleaned - Medical Examinations'!$C$2:$C$2336,0)</f>
        <v>5.21</v>
      </c>
      <c r="E1665" s="11" t="str">
        <f>_xlfn.XLOOKUP($A1665,'Cleaned - Medical Examinations'!$A$2:$A$2336,'Cleaned - Medical Examinations'!$D$2:$D$2336,0)</f>
        <v>No</v>
      </c>
      <c r="F1665" s="11" t="str">
        <f>_xlfn.XLOOKUP($A1665,'Cleaned - Medical Examinations'!$A$2:$A$2336,'Cleaned - Medical Examinations'!$E$2:$E$2336,0)</f>
        <v>yes</v>
      </c>
      <c r="G1665" s="11" t="str">
        <f>_xlfn.XLOOKUP($A1665,'Cleaned - Medical Examinations'!$A$2:$A$2336,'Cleaned - Medical Examinations'!$F$2:$F$2336,0)</f>
        <v>No</v>
      </c>
      <c r="H1665" s="11">
        <f>_xlfn.XLOOKUP($A1665,'Cleaned - Medical Examinations'!$A$2:$A$2336,'Cleaned - Medical Examinations'!$G$2:$G$2336,0)</f>
        <v>1</v>
      </c>
      <c r="I1665" s="11" t="str">
        <f>_xlfn.XLOOKUP($A1665,'Cleaned - Medical Examinations'!$A$2:$A$2336,'Cleaned - Medical Examinations'!$H$2:$H$2336,0)</f>
        <v>No</v>
      </c>
      <c r="J1665" s="11" t="str">
        <f>_xlfn.XLOOKUP($A1665,'Cleaned - Medical Examinations'!$A$2:$A$2336,'Cleaned - Medical Examinations'!$I$2:$I$2336,0)</f>
        <v>Obesity</v>
      </c>
      <c r="K1665" s="11" t="str">
        <f t="shared" si="25"/>
        <v>Non-Diabetic</v>
      </c>
      <c r="L1665" s="14">
        <f>_xlfn.XLOOKUP($A1665,'Cleaned - Hospitalisation Detai'!$A$2:$A$2344,'Cleaned - Hospitalisation Detai'!$J$2:$J$2344,0)</f>
        <v>38292</v>
      </c>
      <c r="M1665" s="19">
        <f>_xlfn.XLOOKUP($A1665,'Cleaned - Hospitalisation Detai'!$A$2:$A$2344,'Cleaned - Hospitalisation Detai'!$F$2:$F$2344,0)</f>
        <v>5778.71</v>
      </c>
      <c r="N1665" s="19" t="str">
        <f>_xlfn.XLOOKUP($A1665,'Cleaned - Hospitalisation Detai'!$A$2:$A$2344,'Cleaned - Hospitalisation Detai'!$G$2:$G$2344,0)</f>
        <v>tier - 2</v>
      </c>
      <c r="O1665" s="19" t="str">
        <f>_xlfn.XLOOKUP($A1665,'Cleaned - Hospitalisation Detai'!$A$2:$A$2344,'Cleaned - Hospitalisation Detai'!$H$2:$H$2344,0)</f>
        <v>tier - 3</v>
      </c>
      <c r="P1665" s="19" t="str">
        <f>_xlfn.XLOOKUP($A1665,'Cleaned - Hospitalisation Detai'!$A$2:$A$2344,'Cleaned - Hospitalisation Detai'!$I$2:$I$2344,0)</f>
        <v>R1022</v>
      </c>
      <c r="Q1665" s="20">
        <f>_xlfn.XLOOKUP($A1665,'Cleaned - Hospitalisation Detai'!$A$2:$A$2344,'Cleaned - Hospitalisation Detai'!$K$2:$K$2344,0)</f>
        <v>18</v>
      </c>
    </row>
    <row r="1666" spans="1:17" ht="15.6" x14ac:dyDescent="0.3">
      <c r="A1666" s="10" t="s">
        <v>706</v>
      </c>
      <c r="B1666" s="11" t="str">
        <f>_xlfn.XLOOKUP(A1666,'Cleaned - Customer Names '!$A$2:$A$2336,'Cleaned - Customer Names '!$C$2:$C$2336,0)</f>
        <v>Robert B</v>
      </c>
      <c r="C1666" s="11">
        <f>_xlfn.XLOOKUP($A1666,'Cleaned - Medical Examinations'!$A$2:$A$2336,'Cleaned - Medical Examinations'!$B$2:$B$2336,0)</f>
        <v>42.655000000000001</v>
      </c>
      <c r="D1666" s="11">
        <f>_xlfn.XLOOKUP($A1666,'Cleaned - Medical Examinations'!$A$2:$A$2336,'Cleaned - Medical Examinations'!$C$2:$C$2336,0)</f>
        <v>5.94</v>
      </c>
      <c r="E1666" s="11" t="str">
        <f>_xlfn.XLOOKUP($A1666,'Cleaned - Medical Examinations'!$A$2:$A$2336,'Cleaned - Medical Examinations'!$D$2:$D$2336,0)</f>
        <v>Yes</v>
      </c>
      <c r="F1666" s="11" t="str">
        <f>_xlfn.XLOOKUP($A1666,'Cleaned - Medical Examinations'!$A$2:$A$2336,'Cleaned - Medical Examinations'!$E$2:$E$2336,0)</f>
        <v>No</v>
      </c>
      <c r="G1666" s="11" t="str">
        <f>_xlfn.XLOOKUP($A1666,'Cleaned - Medical Examinations'!$A$2:$A$2336,'Cleaned - Medical Examinations'!$F$2:$F$2336,0)</f>
        <v>Yes</v>
      </c>
      <c r="H1666" s="11">
        <f>_xlfn.XLOOKUP($A1666,'Cleaned - Medical Examinations'!$A$2:$A$2336,'Cleaned - Medical Examinations'!$G$2:$G$2336,0)</f>
        <v>1</v>
      </c>
      <c r="I1666" s="11" t="str">
        <f>_xlfn.XLOOKUP($A1666,'Cleaned - Medical Examinations'!$A$2:$A$2336,'Cleaned - Medical Examinations'!$H$2:$H$2336,0)</f>
        <v>No</v>
      </c>
      <c r="J1666" s="11" t="str">
        <f>_xlfn.XLOOKUP($A1666,'Cleaned - Medical Examinations'!$A$2:$A$2336,'Cleaned - Medical Examinations'!$I$2:$I$2336,0)</f>
        <v>Obesity</v>
      </c>
      <c r="K1666" s="11" t="str">
        <f t="shared" si="25"/>
        <v>Non-Diabetic</v>
      </c>
      <c r="L1666" s="14">
        <f>_xlfn.XLOOKUP($A1666,'Cleaned - Hospitalisation Detai'!$A$2:$A$2344,'Cleaned - Hospitalisation Detai'!$J$2:$J$2344,0)</f>
        <v>30558</v>
      </c>
      <c r="M1666" s="19">
        <f>_xlfn.XLOOKUP($A1666,'Cleaned - Hospitalisation Detai'!$A$2:$A$2344,'Cleaned - Hospitalisation Detai'!$F$2:$F$2344,0)</f>
        <v>5757.41</v>
      </c>
      <c r="N1666" s="19" t="str">
        <f>_xlfn.XLOOKUP($A1666,'Cleaned - Hospitalisation Detai'!$A$2:$A$2344,'Cleaned - Hospitalisation Detai'!$G$2:$G$2344,0)</f>
        <v>tier - 2</v>
      </c>
      <c r="O1666" s="19" t="str">
        <f>_xlfn.XLOOKUP($A1666,'Cleaned - Hospitalisation Detai'!$A$2:$A$2344,'Cleaned - Hospitalisation Detai'!$H$2:$H$2344,0)</f>
        <v>tier - 3</v>
      </c>
      <c r="P1666" s="19" t="str">
        <f>_xlfn.XLOOKUP($A1666,'Cleaned - Hospitalisation Detai'!$A$2:$A$2344,'Cleaned - Hospitalisation Detai'!$I$2:$I$2344,0)</f>
        <v>R1019</v>
      </c>
      <c r="Q1666" s="20">
        <f>_xlfn.XLOOKUP($A1666,'Cleaned - Hospitalisation Detai'!$A$2:$A$2344,'Cleaned - Hospitalisation Detai'!$K$2:$K$2344,0)</f>
        <v>39</v>
      </c>
    </row>
    <row r="1667" spans="1:17" ht="15.6" x14ac:dyDescent="0.3">
      <c r="A1667" s="10" t="s">
        <v>705</v>
      </c>
      <c r="B1667" s="11" t="str">
        <f>_xlfn.XLOOKUP(A1667,'Cleaned - Customer Names '!$A$2:$A$2336,'Cleaned - Customer Names '!$C$2:$C$2336,0)</f>
        <v>Benjamin M</v>
      </c>
      <c r="C1667" s="11">
        <f>_xlfn.XLOOKUP($A1667,'Cleaned - Medical Examinations'!$A$2:$A$2336,'Cleaned - Medical Examinations'!$B$2:$B$2336,0)</f>
        <v>30.57</v>
      </c>
      <c r="D1667" s="11">
        <f>_xlfn.XLOOKUP($A1667,'Cleaned - Medical Examinations'!$A$2:$A$2336,'Cleaned - Medical Examinations'!$C$2:$C$2336,0)</f>
        <v>5.34</v>
      </c>
      <c r="E1667" s="11" t="str">
        <f>_xlfn.XLOOKUP($A1667,'Cleaned - Medical Examinations'!$A$2:$A$2336,'Cleaned - Medical Examinations'!$D$2:$D$2336,0)</f>
        <v>No</v>
      </c>
      <c r="F1667" s="11" t="str">
        <f>_xlfn.XLOOKUP($A1667,'Cleaned - Medical Examinations'!$A$2:$A$2336,'Cleaned - Medical Examinations'!$E$2:$E$2336,0)</f>
        <v>No</v>
      </c>
      <c r="G1667" s="11" t="str">
        <f>_xlfn.XLOOKUP($A1667,'Cleaned - Medical Examinations'!$A$2:$A$2336,'Cleaned - Medical Examinations'!$F$2:$F$2336,0)</f>
        <v>Yes</v>
      </c>
      <c r="H1667" s="11">
        <f>_xlfn.XLOOKUP($A1667,'Cleaned - Medical Examinations'!$A$2:$A$2336,'Cleaned - Medical Examinations'!$G$2:$G$2336,0)</f>
        <v>1</v>
      </c>
      <c r="I1667" s="11" t="str">
        <f>_xlfn.XLOOKUP($A1667,'Cleaned - Medical Examinations'!$A$2:$A$2336,'Cleaned - Medical Examinations'!$H$2:$H$2336,0)</f>
        <v>No</v>
      </c>
      <c r="J1667" s="11" t="str">
        <f>_xlfn.XLOOKUP($A1667,'Cleaned - Medical Examinations'!$A$2:$A$2336,'Cleaned - Medical Examinations'!$I$2:$I$2336,0)</f>
        <v>Obesity</v>
      </c>
      <c r="K1667" s="11" t="str">
        <f t="shared" ref="K1667:K1730" si="26">IF(D1667&gt;=6.5,"Diabetic","Non-Diabetic")</f>
        <v>Non-Diabetic</v>
      </c>
      <c r="L1667" s="14">
        <f>_xlfn.XLOOKUP($A1667,'Cleaned - Hospitalisation Detai'!$A$2:$A$2344,'Cleaned - Hospitalisation Detai'!$J$2:$J$2344,0)</f>
        <v>34130</v>
      </c>
      <c r="M1667" s="19">
        <f>_xlfn.XLOOKUP($A1667,'Cleaned - Hospitalisation Detai'!$A$2:$A$2344,'Cleaned - Hospitalisation Detai'!$F$2:$F$2344,0)</f>
        <v>5748.13</v>
      </c>
      <c r="N1667" s="19" t="str">
        <f>_xlfn.XLOOKUP($A1667,'Cleaned - Hospitalisation Detai'!$A$2:$A$2344,'Cleaned - Hospitalisation Detai'!$G$2:$G$2344,0)</f>
        <v>tier - 2</v>
      </c>
      <c r="O1667" s="19" t="str">
        <f>_xlfn.XLOOKUP($A1667,'Cleaned - Hospitalisation Detai'!$A$2:$A$2344,'Cleaned - Hospitalisation Detai'!$H$2:$H$2344,0)</f>
        <v>tier - 1</v>
      </c>
      <c r="P1667" s="19" t="str">
        <f>_xlfn.XLOOKUP($A1667,'Cleaned - Hospitalisation Detai'!$A$2:$A$2344,'Cleaned - Hospitalisation Detai'!$I$2:$I$2344,0)</f>
        <v>R1021</v>
      </c>
      <c r="Q1667" s="20">
        <f>_xlfn.XLOOKUP($A1667,'Cleaned - Hospitalisation Detai'!$A$2:$A$2344,'Cleaned - Hospitalisation Detai'!$K$2:$K$2344,0)</f>
        <v>29</v>
      </c>
    </row>
    <row r="1668" spans="1:17" ht="15.6" x14ac:dyDescent="0.3">
      <c r="A1668" s="10" t="s">
        <v>704</v>
      </c>
      <c r="B1668" s="11" t="str">
        <f>_xlfn.XLOOKUP(A1668,'Cleaned - Customer Names '!$A$2:$A$2336,'Cleaned - Customer Names '!$C$2:$C$2336,0)</f>
        <v>Robert</v>
      </c>
      <c r="C1668" s="11">
        <f>_xlfn.XLOOKUP($A1668,'Cleaned - Medical Examinations'!$A$2:$A$2336,'Cleaned - Medical Examinations'!$B$2:$B$2336,0)</f>
        <v>17.7</v>
      </c>
      <c r="D1668" s="11">
        <f>_xlfn.XLOOKUP($A1668,'Cleaned - Medical Examinations'!$A$2:$A$2336,'Cleaned - Medical Examinations'!$C$2:$C$2336,0)</f>
        <v>6.38</v>
      </c>
      <c r="E1668" s="11" t="str">
        <f>_xlfn.XLOOKUP($A1668,'Cleaned - Medical Examinations'!$A$2:$A$2336,'Cleaned - Medical Examinations'!$D$2:$D$2336,0)</f>
        <v>No</v>
      </c>
      <c r="F1668" s="11" t="str">
        <f>_xlfn.XLOOKUP($A1668,'Cleaned - Medical Examinations'!$A$2:$A$2336,'Cleaned - Medical Examinations'!$E$2:$E$2336,0)</f>
        <v>No</v>
      </c>
      <c r="G1668" s="11" t="str">
        <f>_xlfn.XLOOKUP($A1668,'Cleaned - Medical Examinations'!$A$2:$A$2336,'Cleaned - Medical Examinations'!$F$2:$F$2336,0)</f>
        <v>No</v>
      </c>
      <c r="H1668" s="11">
        <f>_xlfn.XLOOKUP($A1668,'Cleaned - Medical Examinations'!$A$2:$A$2336,'Cleaned - Medical Examinations'!$G$2:$G$2336,0)</f>
        <v>2</v>
      </c>
      <c r="I1668" s="11" t="str">
        <f>_xlfn.XLOOKUP($A1668,'Cleaned - Medical Examinations'!$A$2:$A$2336,'Cleaned - Medical Examinations'!$H$2:$H$2336,0)</f>
        <v>No</v>
      </c>
      <c r="J1668" s="11" t="str">
        <f>_xlfn.XLOOKUP($A1668,'Cleaned - Medical Examinations'!$A$2:$A$2336,'Cleaned - Medical Examinations'!$I$2:$I$2336,0)</f>
        <v>Underweight</v>
      </c>
      <c r="K1668" s="11" t="str">
        <f t="shared" si="26"/>
        <v>Non-Diabetic</v>
      </c>
      <c r="L1668" s="14">
        <f>_xlfn.XLOOKUP($A1668,'Cleaned - Hospitalisation Detai'!$A$2:$A$2344,'Cleaned - Hospitalisation Detai'!$J$2:$J$2344,0)</f>
        <v>26532</v>
      </c>
      <c r="M1668" s="19">
        <f>_xlfn.XLOOKUP($A1668,'Cleaned - Hospitalisation Detai'!$A$2:$A$2344,'Cleaned - Hospitalisation Detai'!$F$2:$F$2344,0)</f>
        <v>5741.67</v>
      </c>
      <c r="N1668" s="19" t="str">
        <f>_xlfn.XLOOKUP($A1668,'Cleaned - Hospitalisation Detai'!$A$2:$A$2344,'Cleaned - Hospitalisation Detai'!$G$2:$G$2344,0)</f>
        <v>tier - 2</v>
      </c>
      <c r="O1668" s="19" t="str">
        <f>_xlfn.XLOOKUP($A1668,'Cleaned - Hospitalisation Detai'!$A$2:$A$2344,'Cleaned - Hospitalisation Detai'!$H$2:$H$2344,0)</f>
        <v>tier - 3</v>
      </c>
      <c r="P1668" s="19" t="str">
        <f>_xlfn.XLOOKUP($A1668,'Cleaned - Hospitalisation Detai'!$A$2:$A$2344,'Cleaned - Hospitalisation Detai'!$I$2:$I$2344,0)</f>
        <v>R1013</v>
      </c>
      <c r="Q1668" s="20">
        <f>_xlfn.XLOOKUP($A1668,'Cleaned - Hospitalisation Detai'!$A$2:$A$2344,'Cleaned - Hospitalisation Detai'!$K$2:$K$2344,0)</f>
        <v>50</v>
      </c>
    </row>
    <row r="1669" spans="1:17" ht="15.6" x14ac:dyDescent="0.3">
      <c r="A1669" s="10" t="s">
        <v>703</v>
      </c>
      <c r="B1669" s="11" t="str">
        <f>_xlfn.XLOOKUP(A1669,'Cleaned - Customer Names '!$A$2:$A$2336,'Cleaned - Customer Names '!$C$2:$C$2336,0)</f>
        <v>Eric R.</v>
      </c>
      <c r="C1669" s="11">
        <f>_xlfn.XLOOKUP($A1669,'Cleaned - Medical Examinations'!$A$2:$A$2336,'Cleaned - Medical Examinations'!$B$2:$B$2336,0)</f>
        <v>34.770000000000003</v>
      </c>
      <c r="D1669" s="11">
        <f>_xlfn.XLOOKUP($A1669,'Cleaned - Medical Examinations'!$A$2:$A$2336,'Cleaned - Medical Examinations'!$C$2:$C$2336,0)</f>
        <v>4.47</v>
      </c>
      <c r="E1669" s="11" t="str">
        <f>_xlfn.XLOOKUP($A1669,'Cleaned - Medical Examinations'!$A$2:$A$2336,'Cleaned - Medical Examinations'!$D$2:$D$2336,0)</f>
        <v>No</v>
      </c>
      <c r="F1669" s="11" t="str">
        <f>_xlfn.XLOOKUP($A1669,'Cleaned - Medical Examinations'!$A$2:$A$2336,'Cleaned - Medical Examinations'!$E$2:$E$2336,0)</f>
        <v>No</v>
      </c>
      <c r="G1669" s="11" t="str">
        <f>_xlfn.XLOOKUP($A1669,'Cleaned - Medical Examinations'!$A$2:$A$2336,'Cleaned - Medical Examinations'!$F$2:$F$2336,0)</f>
        <v>No</v>
      </c>
      <c r="H1669" s="11">
        <f>_xlfn.XLOOKUP($A1669,'Cleaned - Medical Examinations'!$A$2:$A$2336,'Cleaned - Medical Examinations'!$G$2:$G$2336,0)</f>
        <v>1</v>
      </c>
      <c r="I1669" s="11" t="str">
        <f>_xlfn.XLOOKUP($A1669,'Cleaned - Medical Examinations'!$A$2:$A$2336,'Cleaned - Medical Examinations'!$H$2:$H$2336,0)</f>
        <v>No</v>
      </c>
      <c r="J1669" s="11" t="str">
        <f>_xlfn.XLOOKUP($A1669,'Cleaned - Medical Examinations'!$A$2:$A$2336,'Cleaned - Medical Examinations'!$I$2:$I$2336,0)</f>
        <v>Obesity</v>
      </c>
      <c r="K1669" s="11" t="str">
        <f t="shared" si="26"/>
        <v>Non-Diabetic</v>
      </c>
      <c r="L1669" s="14">
        <f>_xlfn.XLOOKUP($A1669,'Cleaned - Hospitalisation Detai'!$A$2:$A$2344,'Cleaned - Hospitalisation Detai'!$J$2:$J$2344,0)</f>
        <v>32069</v>
      </c>
      <c r="M1669" s="19">
        <f>_xlfn.XLOOKUP($A1669,'Cleaned - Hospitalisation Detai'!$A$2:$A$2344,'Cleaned - Hospitalisation Detai'!$F$2:$F$2344,0)</f>
        <v>5729.01</v>
      </c>
      <c r="N1669" s="19" t="str">
        <f>_xlfn.XLOOKUP($A1669,'Cleaned - Hospitalisation Detai'!$A$2:$A$2344,'Cleaned - Hospitalisation Detai'!$G$2:$G$2344,0)</f>
        <v>tier - 1</v>
      </c>
      <c r="O1669" s="19" t="str">
        <f>_xlfn.XLOOKUP($A1669,'Cleaned - Hospitalisation Detai'!$A$2:$A$2344,'Cleaned - Hospitalisation Detai'!$H$2:$H$2344,0)</f>
        <v>tier - 2</v>
      </c>
      <c r="P1669" s="19" t="str">
        <f>_xlfn.XLOOKUP($A1669,'Cleaned - Hospitalisation Detai'!$A$2:$A$2344,'Cleaned - Hospitalisation Detai'!$I$2:$I$2344,0)</f>
        <v>R1012</v>
      </c>
      <c r="Q1669" s="20">
        <f>_xlfn.XLOOKUP($A1669,'Cleaned - Hospitalisation Detai'!$A$2:$A$2344,'Cleaned - Hospitalisation Detai'!$K$2:$K$2344,0)</f>
        <v>35</v>
      </c>
    </row>
    <row r="1670" spans="1:17" ht="15.6" x14ac:dyDescent="0.3">
      <c r="A1670" s="10" t="s">
        <v>702</v>
      </c>
      <c r="B1670" s="11" t="str">
        <f>_xlfn.XLOOKUP(A1670,'Cleaned - Customer Names '!$A$2:$A$2336,'Cleaned - Customer Names '!$C$2:$C$2336,0)</f>
        <v>Matthew</v>
      </c>
      <c r="C1670" s="11">
        <f>_xlfn.XLOOKUP($A1670,'Cleaned - Medical Examinations'!$A$2:$A$2336,'Cleaned - Medical Examinations'!$B$2:$B$2336,0)</f>
        <v>16.88</v>
      </c>
      <c r="D1670" s="11">
        <f>_xlfn.XLOOKUP($A1670,'Cleaned - Medical Examinations'!$A$2:$A$2336,'Cleaned - Medical Examinations'!$C$2:$C$2336,0)</f>
        <v>9.9600000000000009</v>
      </c>
      <c r="E1670" s="11" t="str">
        <f>_xlfn.XLOOKUP($A1670,'Cleaned - Medical Examinations'!$A$2:$A$2336,'Cleaned - Medical Examinations'!$D$2:$D$2336,0)</f>
        <v>No</v>
      </c>
      <c r="F1670" s="11" t="str">
        <f>_xlfn.XLOOKUP($A1670,'Cleaned - Medical Examinations'!$A$2:$A$2336,'Cleaned - Medical Examinations'!$E$2:$E$2336,0)</f>
        <v>No</v>
      </c>
      <c r="G1670" s="11" t="str">
        <f>_xlfn.XLOOKUP($A1670,'Cleaned - Medical Examinations'!$A$2:$A$2336,'Cleaned - Medical Examinations'!$F$2:$F$2336,0)</f>
        <v>No</v>
      </c>
      <c r="H1670" s="11">
        <f>_xlfn.XLOOKUP($A1670,'Cleaned - Medical Examinations'!$A$2:$A$2336,'Cleaned - Medical Examinations'!$G$2:$G$2336,0)</f>
        <v>0</v>
      </c>
      <c r="I1670" s="11" t="str">
        <f>_xlfn.XLOOKUP($A1670,'Cleaned - Medical Examinations'!$A$2:$A$2336,'Cleaned - Medical Examinations'!$H$2:$H$2336,0)</f>
        <v>No</v>
      </c>
      <c r="J1670" s="11" t="str">
        <f>_xlfn.XLOOKUP($A1670,'Cleaned - Medical Examinations'!$A$2:$A$2336,'Cleaned - Medical Examinations'!$I$2:$I$2336,0)</f>
        <v>Underweight</v>
      </c>
      <c r="K1670" s="11" t="str">
        <f t="shared" si="26"/>
        <v>Diabetic</v>
      </c>
      <c r="L1670" s="14">
        <f>_xlfn.XLOOKUP($A1670,'Cleaned - Hospitalisation Detai'!$A$2:$A$2344,'Cleaned - Hospitalisation Detai'!$J$2:$J$2344,0)</f>
        <v>26285</v>
      </c>
      <c r="M1670" s="19">
        <f>_xlfn.XLOOKUP($A1670,'Cleaned - Hospitalisation Detai'!$A$2:$A$2344,'Cleaned - Hospitalisation Detai'!$F$2:$F$2344,0)</f>
        <v>5720.38</v>
      </c>
      <c r="N1670" s="19" t="str">
        <f>_xlfn.XLOOKUP($A1670,'Cleaned - Hospitalisation Detai'!$A$2:$A$2344,'Cleaned - Hospitalisation Detai'!$G$2:$G$2344,0)</f>
        <v>tier - 2</v>
      </c>
      <c r="O1670" s="19" t="str">
        <f>_xlfn.XLOOKUP($A1670,'Cleaned - Hospitalisation Detai'!$A$2:$A$2344,'Cleaned - Hospitalisation Detai'!$H$2:$H$2344,0)</f>
        <v>tier - 1</v>
      </c>
      <c r="P1670" s="19" t="str">
        <f>_xlfn.XLOOKUP($A1670,'Cleaned - Hospitalisation Detai'!$A$2:$A$2344,'Cleaned - Hospitalisation Detai'!$I$2:$I$2344,0)</f>
        <v>R1013</v>
      </c>
      <c r="Q1670" s="20">
        <f>_xlfn.XLOOKUP($A1670,'Cleaned - Hospitalisation Detai'!$A$2:$A$2344,'Cleaned - Hospitalisation Detai'!$K$2:$K$2344,0)</f>
        <v>51</v>
      </c>
    </row>
    <row r="1671" spans="1:17" ht="15.6" x14ac:dyDescent="0.3">
      <c r="A1671" s="10" t="s">
        <v>701</v>
      </c>
      <c r="B1671" s="11" t="str">
        <f>_xlfn.XLOOKUP(A1671,'Cleaned - Customer Names '!$A$2:$A$2336,'Cleaned - Customer Names '!$C$2:$C$2336,0)</f>
        <v>Bob R</v>
      </c>
      <c r="C1671" s="11">
        <f>_xlfn.XLOOKUP($A1671,'Cleaned - Medical Examinations'!$A$2:$A$2336,'Cleaned - Medical Examinations'!$B$2:$B$2336,0)</f>
        <v>40.26</v>
      </c>
      <c r="D1671" s="11">
        <f>_xlfn.XLOOKUP($A1671,'Cleaned - Medical Examinations'!$A$2:$A$2336,'Cleaned - Medical Examinations'!$C$2:$C$2336,0)</f>
        <v>9.92</v>
      </c>
      <c r="E1671" s="11" t="str">
        <f>_xlfn.XLOOKUP($A1671,'Cleaned - Medical Examinations'!$A$2:$A$2336,'Cleaned - Medical Examinations'!$D$2:$D$2336,0)</f>
        <v>Yes</v>
      </c>
      <c r="F1671" s="11" t="str">
        <f>_xlfn.XLOOKUP($A1671,'Cleaned - Medical Examinations'!$A$2:$A$2336,'Cleaned - Medical Examinations'!$E$2:$E$2336,0)</f>
        <v>No</v>
      </c>
      <c r="G1671" s="11" t="str">
        <f>_xlfn.XLOOKUP($A1671,'Cleaned - Medical Examinations'!$A$2:$A$2336,'Cleaned - Medical Examinations'!$F$2:$F$2336,0)</f>
        <v>No</v>
      </c>
      <c r="H1671" s="11">
        <f>_xlfn.XLOOKUP($A1671,'Cleaned - Medical Examinations'!$A$2:$A$2336,'Cleaned - Medical Examinations'!$G$2:$G$2336,0)</f>
        <v>0</v>
      </c>
      <c r="I1671" s="11" t="str">
        <f>_xlfn.XLOOKUP($A1671,'Cleaned - Medical Examinations'!$A$2:$A$2336,'Cleaned - Medical Examinations'!$H$2:$H$2336,0)</f>
        <v>No</v>
      </c>
      <c r="J1671" s="11" t="str">
        <f>_xlfn.XLOOKUP($A1671,'Cleaned - Medical Examinations'!$A$2:$A$2336,'Cleaned - Medical Examinations'!$I$2:$I$2336,0)</f>
        <v>Obesity</v>
      </c>
      <c r="K1671" s="11" t="str">
        <f t="shared" si="26"/>
        <v>Diabetic</v>
      </c>
      <c r="L1671" s="14">
        <f>_xlfn.XLOOKUP($A1671,'Cleaned - Hospitalisation Detai'!$A$2:$A$2344,'Cleaned - Hospitalisation Detai'!$J$2:$J$2344,0)</f>
        <v>29828</v>
      </c>
      <c r="M1671" s="19">
        <f>_xlfn.XLOOKUP($A1671,'Cleaned - Hospitalisation Detai'!$A$2:$A$2344,'Cleaned - Hospitalisation Detai'!$F$2:$F$2344,0)</f>
        <v>5709.16</v>
      </c>
      <c r="N1671" s="19" t="str">
        <f>_xlfn.XLOOKUP($A1671,'Cleaned - Hospitalisation Detai'!$A$2:$A$2344,'Cleaned - Hospitalisation Detai'!$G$2:$G$2344,0)</f>
        <v>tier - 3</v>
      </c>
      <c r="O1671" s="19" t="str">
        <f>_xlfn.XLOOKUP($A1671,'Cleaned - Hospitalisation Detai'!$A$2:$A$2344,'Cleaned - Hospitalisation Detai'!$H$2:$H$2344,0)</f>
        <v>tier - 3</v>
      </c>
      <c r="P1671" s="19" t="str">
        <f>_xlfn.XLOOKUP($A1671,'Cleaned - Hospitalisation Detai'!$A$2:$A$2344,'Cleaned - Hospitalisation Detai'!$I$2:$I$2344,0)</f>
        <v>R1013</v>
      </c>
      <c r="Q1671" s="20">
        <f>_xlfn.XLOOKUP($A1671,'Cleaned - Hospitalisation Detai'!$A$2:$A$2344,'Cleaned - Hospitalisation Detai'!$K$2:$K$2344,0)</f>
        <v>41</v>
      </c>
    </row>
    <row r="1672" spans="1:17" ht="15.6" x14ac:dyDescent="0.3">
      <c r="A1672" s="10" t="s">
        <v>700</v>
      </c>
      <c r="B1672" s="11" t="str">
        <f>_xlfn.XLOOKUP(A1672,'Cleaned - Customer Names '!$A$2:$A$2336,'Cleaned - Customer Names '!$C$2:$C$2336,0)</f>
        <v>Stephanie J.</v>
      </c>
      <c r="C1672" s="11">
        <f>_xlfn.XLOOKUP($A1672,'Cleaned - Medical Examinations'!$A$2:$A$2336,'Cleaned - Medical Examinations'!$B$2:$B$2336,0)</f>
        <v>25.6</v>
      </c>
      <c r="D1672" s="11">
        <f>_xlfn.XLOOKUP($A1672,'Cleaned - Medical Examinations'!$A$2:$A$2336,'Cleaned - Medical Examinations'!$C$2:$C$2336,0)</f>
        <v>6.03</v>
      </c>
      <c r="E1672" s="11" t="str">
        <f>_xlfn.XLOOKUP($A1672,'Cleaned - Medical Examinations'!$A$2:$A$2336,'Cleaned - Medical Examinations'!$D$2:$D$2336,0)</f>
        <v>No</v>
      </c>
      <c r="F1672" s="11" t="str">
        <f>_xlfn.XLOOKUP($A1672,'Cleaned - Medical Examinations'!$A$2:$A$2336,'Cleaned - Medical Examinations'!$E$2:$E$2336,0)</f>
        <v>No</v>
      </c>
      <c r="G1672" s="11" t="str">
        <f>_xlfn.XLOOKUP($A1672,'Cleaned - Medical Examinations'!$A$2:$A$2336,'Cleaned - Medical Examinations'!$F$2:$F$2336,0)</f>
        <v>Yes</v>
      </c>
      <c r="H1672" s="11">
        <f>_xlfn.XLOOKUP($A1672,'Cleaned - Medical Examinations'!$A$2:$A$2336,'Cleaned - Medical Examinations'!$G$2:$G$2336,0)</f>
        <v>1</v>
      </c>
      <c r="I1672" s="11" t="str">
        <f>_xlfn.XLOOKUP($A1672,'Cleaned - Medical Examinations'!$A$2:$A$2336,'Cleaned - Medical Examinations'!$H$2:$H$2336,0)</f>
        <v>No</v>
      </c>
      <c r="J1672" s="11" t="str">
        <f>_xlfn.XLOOKUP($A1672,'Cleaned - Medical Examinations'!$A$2:$A$2336,'Cleaned - Medical Examinations'!$I$2:$I$2336,0)</f>
        <v>Overweight</v>
      </c>
      <c r="K1672" s="11" t="str">
        <f t="shared" si="26"/>
        <v>Non-Diabetic</v>
      </c>
      <c r="L1672" s="14">
        <f>_xlfn.XLOOKUP($A1672,'Cleaned - Hospitalisation Detai'!$A$2:$A$2344,'Cleaned - Hospitalisation Detai'!$J$2:$J$2344,0)</f>
        <v>34276</v>
      </c>
      <c r="M1672" s="19">
        <f>_xlfn.XLOOKUP($A1672,'Cleaned - Hospitalisation Detai'!$A$2:$A$2344,'Cleaned - Hospitalisation Detai'!$F$2:$F$2344,0)</f>
        <v>5708.87</v>
      </c>
      <c r="N1672" s="19" t="str">
        <f>_xlfn.XLOOKUP($A1672,'Cleaned - Hospitalisation Detai'!$A$2:$A$2344,'Cleaned - Hospitalisation Detai'!$G$2:$G$2344,0)</f>
        <v>tier - 2</v>
      </c>
      <c r="O1672" s="19" t="str">
        <f>_xlfn.XLOOKUP($A1672,'Cleaned - Hospitalisation Detai'!$A$2:$A$2344,'Cleaned - Hospitalisation Detai'!$H$2:$H$2344,0)</f>
        <v>tier - 1</v>
      </c>
      <c r="P1672" s="19" t="str">
        <f>_xlfn.XLOOKUP($A1672,'Cleaned - Hospitalisation Detai'!$A$2:$A$2344,'Cleaned - Hospitalisation Detai'!$I$2:$I$2344,0)</f>
        <v>R1011</v>
      </c>
      <c r="Q1672" s="20">
        <f>_xlfn.XLOOKUP($A1672,'Cleaned - Hospitalisation Detai'!$A$2:$A$2344,'Cleaned - Hospitalisation Detai'!$K$2:$K$2344,0)</f>
        <v>29</v>
      </c>
    </row>
    <row r="1673" spans="1:17" ht="15.6" x14ac:dyDescent="0.3">
      <c r="A1673" s="10" t="s">
        <v>699</v>
      </c>
      <c r="B1673" s="11" t="str">
        <f>_xlfn.XLOOKUP(A1673,'Cleaned - Customer Names '!$A$2:$A$2336,'Cleaned - Customer Names '!$C$2:$C$2336,0)</f>
        <v>Jake</v>
      </c>
      <c r="C1673" s="11">
        <f>_xlfn.XLOOKUP($A1673,'Cleaned - Medical Examinations'!$A$2:$A$2336,'Cleaned - Medical Examinations'!$B$2:$B$2336,0)</f>
        <v>33.549999999999997</v>
      </c>
      <c r="D1673" s="11">
        <f>_xlfn.XLOOKUP($A1673,'Cleaned - Medical Examinations'!$A$2:$A$2336,'Cleaned - Medical Examinations'!$C$2:$C$2336,0)</f>
        <v>10.9</v>
      </c>
      <c r="E1673" s="11" t="str">
        <f>_xlfn.XLOOKUP($A1673,'Cleaned - Medical Examinations'!$A$2:$A$2336,'Cleaned - Medical Examinations'!$D$2:$D$2336,0)</f>
        <v>Yes</v>
      </c>
      <c r="F1673" s="11" t="str">
        <f>_xlfn.XLOOKUP($A1673,'Cleaned - Medical Examinations'!$A$2:$A$2336,'Cleaned - Medical Examinations'!$E$2:$E$2336,0)</f>
        <v>No</v>
      </c>
      <c r="G1673" s="11" t="str">
        <f>_xlfn.XLOOKUP($A1673,'Cleaned - Medical Examinations'!$A$2:$A$2336,'Cleaned - Medical Examinations'!$F$2:$F$2336,0)</f>
        <v>No</v>
      </c>
      <c r="H1673" s="11">
        <f>_xlfn.XLOOKUP($A1673,'Cleaned - Medical Examinations'!$A$2:$A$2336,'Cleaned - Medical Examinations'!$G$2:$G$2336,0)</f>
        <v>0</v>
      </c>
      <c r="I1673" s="11" t="str">
        <f>_xlfn.XLOOKUP($A1673,'Cleaned - Medical Examinations'!$A$2:$A$2336,'Cleaned - Medical Examinations'!$H$2:$H$2336,0)</f>
        <v>No</v>
      </c>
      <c r="J1673" s="11" t="str">
        <f>_xlfn.XLOOKUP($A1673,'Cleaned - Medical Examinations'!$A$2:$A$2336,'Cleaned - Medical Examinations'!$I$2:$I$2336,0)</f>
        <v>Obesity</v>
      </c>
      <c r="K1673" s="11" t="str">
        <f t="shared" si="26"/>
        <v>Diabetic</v>
      </c>
      <c r="L1673" s="14">
        <f>_xlfn.XLOOKUP($A1673,'Cleaned - Hospitalisation Detai'!$A$2:$A$2344,'Cleaned - Hospitalisation Detai'!$J$2:$J$2344,0)</f>
        <v>29752</v>
      </c>
      <c r="M1673" s="19">
        <f>_xlfn.XLOOKUP($A1673,'Cleaned - Hospitalisation Detai'!$A$2:$A$2344,'Cleaned - Hospitalisation Detai'!$F$2:$F$2344,0)</f>
        <v>5699.84</v>
      </c>
      <c r="N1673" s="19" t="str">
        <f>_xlfn.XLOOKUP($A1673,'Cleaned - Hospitalisation Detai'!$A$2:$A$2344,'Cleaned - Hospitalisation Detai'!$G$2:$G$2344,0)</f>
        <v>tier - 2</v>
      </c>
      <c r="O1673" s="19" t="str">
        <f>_xlfn.XLOOKUP($A1673,'Cleaned - Hospitalisation Detai'!$A$2:$A$2344,'Cleaned - Hospitalisation Detai'!$H$2:$H$2344,0)</f>
        <v>tier - 3</v>
      </c>
      <c r="P1673" s="19" t="str">
        <f>_xlfn.XLOOKUP($A1673,'Cleaned - Hospitalisation Detai'!$A$2:$A$2344,'Cleaned - Hospitalisation Detai'!$I$2:$I$2344,0)</f>
        <v>R1013</v>
      </c>
      <c r="Q1673" s="20">
        <f>_xlfn.XLOOKUP($A1673,'Cleaned - Hospitalisation Detai'!$A$2:$A$2344,'Cleaned - Hospitalisation Detai'!$K$2:$K$2344,0)</f>
        <v>41</v>
      </c>
    </row>
    <row r="1674" spans="1:17" ht="15.6" x14ac:dyDescent="0.3">
      <c r="A1674" s="10" t="s">
        <v>698</v>
      </c>
      <c r="B1674" s="11" t="str">
        <f>_xlfn.XLOOKUP(A1674,'Cleaned - Customer Names '!$A$2:$A$2336,'Cleaned - Customer Names '!$C$2:$C$2336,0)</f>
        <v>Alison L.</v>
      </c>
      <c r="C1674" s="11">
        <f>_xlfn.XLOOKUP($A1674,'Cleaned - Medical Examinations'!$A$2:$A$2336,'Cleaned - Medical Examinations'!$B$2:$B$2336,0)</f>
        <v>16.690000000000001</v>
      </c>
      <c r="D1674" s="11">
        <f>_xlfn.XLOOKUP($A1674,'Cleaned - Medical Examinations'!$A$2:$A$2336,'Cleaned - Medical Examinations'!$C$2:$C$2336,0)</f>
        <v>10.66</v>
      </c>
      <c r="E1674" s="11" t="str">
        <f>_xlfn.XLOOKUP($A1674,'Cleaned - Medical Examinations'!$A$2:$A$2336,'Cleaned - Medical Examinations'!$D$2:$D$2336,0)</f>
        <v>No</v>
      </c>
      <c r="F1674" s="11" t="str">
        <f>_xlfn.XLOOKUP($A1674,'Cleaned - Medical Examinations'!$A$2:$A$2336,'Cleaned - Medical Examinations'!$E$2:$E$2336,0)</f>
        <v>No</v>
      </c>
      <c r="G1674" s="11" t="str">
        <f>_xlfn.XLOOKUP($A1674,'Cleaned - Medical Examinations'!$A$2:$A$2336,'Cleaned - Medical Examinations'!$F$2:$F$2336,0)</f>
        <v>No</v>
      </c>
      <c r="H1674" s="11">
        <f>_xlfn.XLOOKUP($A1674,'Cleaned - Medical Examinations'!$A$2:$A$2336,'Cleaned - Medical Examinations'!$G$2:$G$2336,0)</f>
        <v>0</v>
      </c>
      <c r="I1674" s="11" t="str">
        <f>_xlfn.XLOOKUP($A1674,'Cleaned - Medical Examinations'!$A$2:$A$2336,'Cleaned - Medical Examinations'!$H$2:$H$2336,0)</f>
        <v>No</v>
      </c>
      <c r="J1674" s="11" t="str">
        <f>_xlfn.XLOOKUP($A1674,'Cleaned - Medical Examinations'!$A$2:$A$2336,'Cleaned - Medical Examinations'!$I$2:$I$2336,0)</f>
        <v>Underweight</v>
      </c>
      <c r="K1674" s="11" t="str">
        <f t="shared" si="26"/>
        <v>Diabetic</v>
      </c>
      <c r="L1674" s="14">
        <f>_xlfn.XLOOKUP($A1674,'Cleaned - Hospitalisation Detai'!$A$2:$A$2344,'Cleaned - Hospitalisation Detai'!$J$2:$J$2344,0)</f>
        <v>27216</v>
      </c>
      <c r="M1674" s="19">
        <f>_xlfn.XLOOKUP($A1674,'Cleaned - Hospitalisation Detai'!$A$2:$A$2344,'Cleaned - Hospitalisation Detai'!$F$2:$F$2344,0)</f>
        <v>5698.74</v>
      </c>
      <c r="N1674" s="19" t="str">
        <f>_xlfn.XLOOKUP($A1674,'Cleaned - Hospitalisation Detai'!$A$2:$A$2344,'Cleaned - Hospitalisation Detai'!$G$2:$G$2344,0)</f>
        <v>tier - 2</v>
      </c>
      <c r="O1674" s="19" t="str">
        <f>_xlfn.XLOOKUP($A1674,'Cleaned - Hospitalisation Detai'!$A$2:$A$2344,'Cleaned - Hospitalisation Detai'!$H$2:$H$2344,0)</f>
        <v>tier - 2</v>
      </c>
      <c r="P1674" s="19" t="str">
        <f>_xlfn.XLOOKUP($A1674,'Cleaned - Hospitalisation Detai'!$A$2:$A$2344,'Cleaned - Hospitalisation Detai'!$I$2:$I$2344,0)</f>
        <v>R1012</v>
      </c>
      <c r="Q1674" s="20">
        <f>_xlfn.XLOOKUP($A1674,'Cleaned - Hospitalisation Detai'!$A$2:$A$2344,'Cleaned - Hospitalisation Detai'!$K$2:$K$2344,0)</f>
        <v>48</v>
      </c>
    </row>
    <row r="1675" spans="1:17" ht="15.6" x14ac:dyDescent="0.3">
      <c r="A1675" s="10" t="s">
        <v>697</v>
      </c>
      <c r="B1675" s="11" t="str">
        <f>_xlfn.XLOOKUP(A1675,'Cleaned - Customer Names '!$A$2:$A$2336,'Cleaned - Customer Names '!$C$2:$C$2336,0)</f>
        <v>Lindsay M</v>
      </c>
      <c r="C1675" s="11">
        <f>_xlfn.XLOOKUP($A1675,'Cleaned - Medical Examinations'!$A$2:$A$2336,'Cleaned - Medical Examinations'!$B$2:$B$2336,0)</f>
        <v>19.95</v>
      </c>
      <c r="D1675" s="11">
        <f>_xlfn.XLOOKUP($A1675,'Cleaned - Medical Examinations'!$A$2:$A$2336,'Cleaned - Medical Examinations'!$C$2:$C$2336,0)</f>
        <v>4.05</v>
      </c>
      <c r="E1675" s="11" t="str">
        <f>_xlfn.XLOOKUP($A1675,'Cleaned - Medical Examinations'!$A$2:$A$2336,'Cleaned - Medical Examinations'!$D$2:$D$2336,0)</f>
        <v>No</v>
      </c>
      <c r="F1675" s="11" t="str">
        <f>_xlfn.XLOOKUP($A1675,'Cleaned - Medical Examinations'!$A$2:$A$2336,'Cleaned - Medical Examinations'!$E$2:$E$2336,0)</f>
        <v>No</v>
      </c>
      <c r="G1675" s="11" t="str">
        <f>_xlfn.XLOOKUP($A1675,'Cleaned - Medical Examinations'!$A$2:$A$2336,'Cleaned - Medical Examinations'!$F$2:$F$2336,0)</f>
        <v>No</v>
      </c>
      <c r="H1675" s="11">
        <f>_xlfn.XLOOKUP($A1675,'Cleaned - Medical Examinations'!$A$2:$A$2336,'Cleaned - Medical Examinations'!$G$2:$G$2336,0)</f>
        <v>1</v>
      </c>
      <c r="I1675" s="11" t="str">
        <f>_xlfn.XLOOKUP($A1675,'Cleaned - Medical Examinations'!$A$2:$A$2336,'Cleaned - Medical Examinations'!$H$2:$H$2336,0)</f>
        <v>No</v>
      </c>
      <c r="J1675" s="11" t="str">
        <f>_xlfn.XLOOKUP($A1675,'Cleaned - Medical Examinations'!$A$2:$A$2336,'Cleaned - Medical Examinations'!$I$2:$I$2336,0)</f>
        <v>Normal Weight</v>
      </c>
      <c r="K1675" s="11" t="str">
        <f t="shared" si="26"/>
        <v>Non-Diabetic</v>
      </c>
      <c r="L1675" s="14">
        <f>_xlfn.XLOOKUP($A1675,'Cleaned - Hospitalisation Detai'!$A$2:$A$2344,'Cleaned - Hospitalisation Detai'!$J$2:$J$2344,0)</f>
        <v>33911</v>
      </c>
      <c r="M1675" s="19">
        <f>_xlfn.XLOOKUP($A1675,'Cleaned - Hospitalisation Detai'!$A$2:$A$2344,'Cleaned - Hospitalisation Detai'!$F$2:$F$2344,0)</f>
        <v>5693.43</v>
      </c>
      <c r="N1675" s="19" t="str">
        <f>_xlfn.XLOOKUP($A1675,'Cleaned - Hospitalisation Detai'!$A$2:$A$2344,'Cleaned - Hospitalisation Detai'!$G$2:$G$2344,0)</f>
        <v>tier - 2</v>
      </c>
      <c r="O1675" s="19" t="str">
        <f>_xlfn.XLOOKUP($A1675,'Cleaned - Hospitalisation Detai'!$A$2:$A$2344,'Cleaned - Hospitalisation Detai'!$H$2:$H$2344,0)</f>
        <v>tier - 3</v>
      </c>
      <c r="P1675" s="19" t="str">
        <f>_xlfn.XLOOKUP($A1675,'Cleaned - Hospitalisation Detai'!$A$2:$A$2344,'Cleaned - Hospitalisation Detai'!$I$2:$I$2344,0)</f>
        <v>R1012</v>
      </c>
      <c r="Q1675" s="20">
        <f>_xlfn.XLOOKUP($A1675,'Cleaned - Hospitalisation Detai'!$A$2:$A$2344,'Cleaned - Hospitalisation Detai'!$K$2:$K$2344,0)</f>
        <v>30</v>
      </c>
    </row>
    <row r="1676" spans="1:17" ht="15.6" x14ac:dyDescent="0.3">
      <c r="A1676" s="10" t="s">
        <v>696</v>
      </c>
      <c r="B1676" s="11" t="str">
        <f>_xlfn.XLOOKUP(A1676,'Cleaned - Customer Names '!$A$2:$A$2336,'Cleaned - Customer Names '!$C$2:$C$2336,0)</f>
        <v>Guillaume</v>
      </c>
      <c r="C1676" s="11">
        <f>_xlfn.XLOOKUP($A1676,'Cleaned - Medical Examinations'!$A$2:$A$2336,'Cleaned - Medical Examinations'!$B$2:$B$2336,0)</f>
        <v>17.55</v>
      </c>
      <c r="D1676" s="11">
        <f>_xlfn.XLOOKUP($A1676,'Cleaned - Medical Examinations'!$A$2:$A$2336,'Cleaned - Medical Examinations'!$C$2:$C$2336,0)</f>
        <v>4.2300000000000004</v>
      </c>
      <c r="E1676" s="11" t="str">
        <f>_xlfn.XLOOKUP($A1676,'Cleaned - Medical Examinations'!$A$2:$A$2336,'Cleaned - Medical Examinations'!$D$2:$D$2336,0)</f>
        <v>No</v>
      </c>
      <c r="F1676" s="11" t="str">
        <f>_xlfn.XLOOKUP($A1676,'Cleaned - Medical Examinations'!$A$2:$A$2336,'Cleaned - Medical Examinations'!$E$2:$E$2336,0)</f>
        <v>No</v>
      </c>
      <c r="G1676" s="11" t="str">
        <f>_xlfn.XLOOKUP($A1676,'Cleaned - Medical Examinations'!$A$2:$A$2336,'Cleaned - Medical Examinations'!$F$2:$F$2336,0)</f>
        <v>No</v>
      </c>
      <c r="H1676" s="11">
        <f>_xlfn.XLOOKUP($A1676,'Cleaned - Medical Examinations'!$A$2:$A$2336,'Cleaned - Medical Examinations'!$G$2:$G$2336,0)</f>
        <v>2</v>
      </c>
      <c r="I1676" s="11" t="str">
        <f>_xlfn.XLOOKUP($A1676,'Cleaned - Medical Examinations'!$A$2:$A$2336,'Cleaned - Medical Examinations'!$H$2:$H$2336,0)</f>
        <v>No</v>
      </c>
      <c r="J1676" s="11" t="str">
        <f>_xlfn.XLOOKUP($A1676,'Cleaned - Medical Examinations'!$A$2:$A$2336,'Cleaned - Medical Examinations'!$I$2:$I$2336,0)</f>
        <v>Underweight</v>
      </c>
      <c r="K1676" s="11" t="str">
        <f t="shared" si="26"/>
        <v>Non-Diabetic</v>
      </c>
      <c r="L1676" s="14">
        <f>_xlfn.XLOOKUP($A1676,'Cleaned - Hospitalisation Detai'!$A$2:$A$2344,'Cleaned - Hospitalisation Detai'!$J$2:$J$2344,0)</f>
        <v>26600</v>
      </c>
      <c r="M1676" s="19">
        <f>_xlfn.XLOOKUP($A1676,'Cleaned - Hospitalisation Detai'!$A$2:$A$2344,'Cleaned - Hospitalisation Detai'!$F$2:$F$2344,0)</f>
        <v>5690.79</v>
      </c>
      <c r="N1676" s="19" t="str">
        <f>_xlfn.XLOOKUP($A1676,'Cleaned - Hospitalisation Detai'!$A$2:$A$2344,'Cleaned - Hospitalisation Detai'!$G$2:$G$2344,0)</f>
        <v>tier - 2</v>
      </c>
      <c r="O1676" s="19" t="str">
        <f>_xlfn.XLOOKUP($A1676,'Cleaned - Hospitalisation Detai'!$A$2:$A$2344,'Cleaned - Hospitalisation Detai'!$H$2:$H$2344,0)</f>
        <v>tier - 1</v>
      </c>
      <c r="P1676" s="19" t="str">
        <f>_xlfn.XLOOKUP($A1676,'Cleaned - Hospitalisation Detai'!$A$2:$A$2344,'Cleaned - Hospitalisation Detai'!$I$2:$I$2344,0)</f>
        <v>R1013</v>
      </c>
      <c r="Q1676" s="20">
        <f>_xlfn.XLOOKUP($A1676,'Cleaned - Hospitalisation Detai'!$A$2:$A$2344,'Cleaned - Hospitalisation Detai'!$K$2:$K$2344,0)</f>
        <v>50</v>
      </c>
    </row>
    <row r="1677" spans="1:17" ht="15.6" x14ac:dyDescent="0.3">
      <c r="A1677" s="10" t="s">
        <v>695</v>
      </c>
      <c r="B1677" s="11" t="str">
        <f>_xlfn.XLOOKUP(A1677,'Cleaned - Customer Names '!$A$2:$A$2336,'Cleaned - Customer Names '!$C$2:$C$2336,0)</f>
        <v>Kaylee</v>
      </c>
      <c r="C1677" s="11">
        <f>_xlfn.XLOOKUP($A1677,'Cleaned - Medical Examinations'!$A$2:$A$2336,'Cleaned - Medical Examinations'!$B$2:$B$2336,0)</f>
        <v>22.01</v>
      </c>
      <c r="D1677" s="11">
        <f>_xlfn.XLOOKUP($A1677,'Cleaned - Medical Examinations'!$A$2:$A$2336,'Cleaned - Medical Examinations'!$C$2:$C$2336,0)</f>
        <v>5.01</v>
      </c>
      <c r="E1677" s="11" t="str">
        <f>_xlfn.XLOOKUP($A1677,'Cleaned - Medical Examinations'!$A$2:$A$2336,'Cleaned - Medical Examinations'!$D$2:$D$2336,0)</f>
        <v>No</v>
      </c>
      <c r="F1677" s="11" t="str">
        <f>_xlfn.XLOOKUP($A1677,'Cleaned - Medical Examinations'!$A$2:$A$2336,'Cleaned - Medical Examinations'!$E$2:$E$2336,0)</f>
        <v>No</v>
      </c>
      <c r="G1677" s="11" t="str">
        <f>_xlfn.XLOOKUP($A1677,'Cleaned - Medical Examinations'!$A$2:$A$2336,'Cleaned - Medical Examinations'!$F$2:$F$2336,0)</f>
        <v>No</v>
      </c>
      <c r="H1677" s="11">
        <f>_xlfn.XLOOKUP($A1677,'Cleaned - Medical Examinations'!$A$2:$A$2336,'Cleaned - Medical Examinations'!$G$2:$G$2336,0)</f>
        <v>1</v>
      </c>
      <c r="I1677" s="11" t="str">
        <f>_xlfn.XLOOKUP($A1677,'Cleaned - Medical Examinations'!$A$2:$A$2336,'Cleaned - Medical Examinations'!$H$2:$H$2336,0)</f>
        <v>No</v>
      </c>
      <c r="J1677" s="11" t="str">
        <f>_xlfn.XLOOKUP($A1677,'Cleaned - Medical Examinations'!$A$2:$A$2336,'Cleaned - Medical Examinations'!$I$2:$I$2336,0)</f>
        <v>Normal Weight</v>
      </c>
      <c r="K1677" s="11" t="str">
        <f t="shared" si="26"/>
        <v>Non-Diabetic</v>
      </c>
      <c r="L1677" s="14">
        <f>_xlfn.XLOOKUP($A1677,'Cleaned - Hospitalisation Detai'!$A$2:$A$2344,'Cleaned - Hospitalisation Detai'!$J$2:$J$2344,0)</f>
        <v>30906</v>
      </c>
      <c r="M1677" s="19">
        <f>_xlfn.XLOOKUP($A1677,'Cleaned - Hospitalisation Detai'!$A$2:$A$2344,'Cleaned - Hospitalisation Detai'!$F$2:$F$2344,0)</f>
        <v>5679.13</v>
      </c>
      <c r="N1677" s="19" t="str">
        <f>_xlfn.XLOOKUP($A1677,'Cleaned - Hospitalisation Detai'!$A$2:$A$2344,'Cleaned - Hospitalisation Detai'!$G$2:$G$2344,0)</f>
        <v>tier - 2</v>
      </c>
      <c r="O1677" s="19" t="str">
        <f>_xlfn.XLOOKUP($A1677,'Cleaned - Hospitalisation Detai'!$A$2:$A$2344,'Cleaned - Hospitalisation Detai'!$H$2:$H$2344,0)</f>
        <v>tier - 2</v>
      </c>
      <c r="P1677" s="19" t="str">
        <f>_xlfn.XLOOKUP($A1677,'Cleaned - Hospitalisation Detai'!$A$2:$A$2344,'Cleaned - Hospitalisation Detai'!$I$2:$I$2344,0)</f>
        <v>R1013</v>
      </c>
      <c r="Q1677" s="20">
        <f>_xlfn.XLOOKUP($A1677,'Cleaned - Hospitalisation Detai'!$A$2:$A$2344,'Cleaned - Hospitalisation Detai'!$K$2:$K$2344,0)</f>
        <v>38</v>
      </c>
    </row>
    <row r="1678" spans="1:17" ht="15.6" x14ac:dyDescent="0.3">
      <c r="A1678" s="10" t="s">
        <v>694</v>
      </c>
      <c r="B1678" s="11" t="str">
        <f>_xlfn.XLOOKUP(A1678,'Cleaned - Customer Names '!$A$2:$A$2336,'Cleaned - Customer Names '!$C$2:$C$2336,0)</f>
        <v>Theresa</v>
      </c>
      <c r="C1678" s="11">
        <f>_xlfn.XLOOKUP($A1678,'Cleaned - Medical Examinations'!$A$2:$A$2336,'Cleaned - Medical Examinations'!$B$2:$B$2336,0)</f>
        <v>41.8</v>
      </c>
      <c r="D1678" s="11">
        <f>_xlfn.XLOOKUP($A1678,'Cleaned - Medical Examinations'!$A$2:$A$2336,'Cleaned - Medical Examinations'!$C$2:$C$2336,0)</f>
        <v>5.82</v>
      </c>
      <c r="E1678" s="11" t="str">
        <f>_xlfn.XLOOKUP($A1678,'Cleaned - Medical Examinations'!$A$2:$A$2336,'Cleaned - Medical Examinations'!$D$2:$D$2336,0)</f>
        <v>Yes</v>
      </c>
      <c r="F1678" s="11" t="str">
        <f>_xlfn.XLOOKUP($A1678,'Cleaned - Medical Examinations'!$A$2:$A$2336,'Cleaned - Medical Examinations'!$E$2:$E$2336,0)</f>
        <v>No</v>
      </c>
      <c r="G1678" s="11" t="str">
        <f>_xlfn.XLOOKUP($A1678,'Cleaned - Medical Examinations'!$A$2:$A$2336,'Cleaned - Medical Examinations'!$F$2:$F$2336,0)</f>
        <v>Yes</v>
      </c>
      <c r="H1678" s="11">
        <f>_xlfn.XLOOKUP($A1678,'Cleaned - Medical Examinations'!$A$2:$A$2336,'Cleaned - Medical Examinations'!$G$2:$G$2336,0)</f>
        <v>1</v>
      </c>
      <c r="I1678" s="11" t="str">
        <f>_xlfn.XLOOKUP($A1678,'Cleaned - Medical Examinations'!$A$2:$A$2336,'Cleaned - Medical Examinations'!$H$2:$H$2336,0)</f>
        <v>No</v>
      </c>
      <c r="J1678" s="11" t="str">
        <f>_xlfn.XLOOKUP($A1678,'Cleaned - Medical Examinations'!$A$2:$A$2336,'Cleaned - Medical Examinations'!$I$2:$I$2336,0)</f>
        <v>Obesity</v>
      </c>
      <c r="K1678" s="11" t="str">
        <f t="shared" si="26"/>
        <v>Non-Diabetic</v>
      </c>
      <c r="L1678" s="14">
        <f>_xlfn.XLOOKUP($A1678,'Cleaned - Hospitalisation Detai'!$A$2:$A$2344,'Cleaned - Hospitalisation Detai'!$J$2:$J$2344,0)</f>
        <v>30562</v>
      </c>
      <c r="M1678" s="19">
        <f>_xlfn.XLOOKUP($A1678,'Cleaned - Hospitalisation Detai'!$A$2:$A$2344,'Cleaned - Hospitalisation Detai'!$F$2:$F$2344,0)</f>
        <v>5662.23</v>
      </c>
      <c r="N1678" s="19" t="str">
        <f>_xlfn.XLOOKUP($A1678,'Cleaned - Hospitalisation Detai'!$A$2:$A$2344,'Cleaned - Hospitalisation Detai'!$G$2:$G$2344,0)</f>
        <v>tier - 2</v>
      </c>
      <c r="O1678" s="19" t="str">
        <f>_xlfn.XLOOKUP($A1678,'Cleaned - Hospitalisation Detai'!$A$2:$A$2344,'Cleaned - Hospitalisation Detai'!$H$2:$H$2344,0)</f>
        <v>tier - 1</v>
      </c>
      <c r="P1678" s="19" t="str">
        <f>_xlfn.XLOOKUP($A1678,'Cleaned - Hospitalisation Detai'!$A$2:$A$2344,'Cleaned - Hospitalisation Detai'!$I$2:$I$2344,0)</f>
        <v>R1013</v>
      </c>
      <c r="Q1678" s="20">
        <f>_xlfn.XLOOKUP($A1678,'Cleaned - Hospitalisation Detai'!$A$2:$A$2344,'Cleaned - Hospitalisation Detai'!$K$2:$K$2344,0)</f>
        <v>39</v>
      </c>
    </row>
    <row r="1679" spans="1:17" ht="15.6" x14ac:dyDescent="0.3">
      <c r="A1679" s="10" t="s">
        <v>693</v>
      </c>
      <c r="B1679" s="11" t="str">
        <f>_xlfn.XLOOKUP(A1679,'Cleaned - Customer Names '!$A$2:$A$2336,'Cleaned - Customer Names '!$C$2:$C$2336,0)</f>
        <v>Travis G.</v>
      </c>
      <c r="C1679" s="11">
        <f>_xlfn.XLOOKUP($A1679,'Cleaned - Medical Examinations'!$A$2:$A$2336,'Cleaned - Medical Examinations'!$B$2:$B$2336,0)</f>
        <v>19.170000000000002</v>
      </c>
      <c r="D1679" s="11">
        <f>_xlfn.XLOOKUP($A1679,'Cleaned - Medical Examinations'!$A$2:$A$2336,'Cleaned - Medical Examinations'!$C$2:$C$2336,0)</f>
        <v>7.94</v>
      </c>
      <c r="E1679" s="11" t="str">
        <f>_xlfn.XLOOKUP($A1679,'Cleaned - Medical Examinations'!$A$2:$A$2336,'Cleaned - Medical Examinations'!$D$2:$D$2336,0)</f>
        <v>No</v>
      </c>
      <c r="F1679" s="11" t="str">
        <f>_xlfn.XLOOKUP($A1679,'Cleaned - Medical Examinations'!$A$2:$A$2336,'Cleaned - Medical Examinations'!$E$2:$E$2336,0)</f>
        <v>No</v>
      </c>
      <c r="G1679" s="11" t="str">
        <f>_xlfn.XLOOKUP($A1679,'Cleaned - Medical Examinations'!$A$2:$A$2336,'Cleaned - Medical Examinations'!$F$2:$F$2336,0)</f>
        <v>No</v>
      </c>
      <c r="H1679" s="11">
        <f>_xlfn.XLOOKUP($A1679,'Cleaned - Medical Examinations'!$A$2:$A$2336,'Cleaned - Medical Examinations'!$G$2:$G$2336,0)</f>
        <v>0</v>
      </c>
      <c r="I1679" s="11" t="str">
        <f>_xlfn.XLOOKUP($A1679,'Cleaned - Medical Examinations'!$A$2:$A$2336,'Cleaned - Medical Examinations'!$H$2:$H$2336,0)</f>
        <v>No</v>
      </c>
      <c r="J1679" s="11" t="str">
        <f>_xlfn.XLOOKUP($A1679,'Cleaned - Medical Examinations'!$A$2:$A$2336,'Cleaned - Medical Examinations'!$I$2:$I$2336,0)</f>
        <v>Normal Weight</v>
      </c>
      <c r="K1679" s="11" t="str">
        <f t="shared" si="26"/>
        <v>Diabetic</v>
      </c>
      <c r="L1679" s="14">
        <f>_xlfn.XLOOKUP($A1679,'Cleaned - Hospitalisation Detai'!$A$2:$A$2344,'Cleaned - Hospitalisation Detai'!$J$2:$J$2344,0)</f>
        <v>28760</v>
      </c>
      <c r="M1679" s="19">
        <f>_xlfn.XLOOKUP($A1679,'Cleaned - Hospitalisation Detai'!$A$2:$A$2344,'Cleaned - Hospitalisation Detai'!$F$2:$F$2344,0)</f>
        <v>5650.14</v>
      </c>
      <c r="N1679" s="19" t="str">
        <f>_xlfn.XLOOKUP($A1679,'Cleaned - Hospitalisation Detai'!$A$2:$A$2344,'Cleaned - Hospitalisation Detai'!$G$2:$G$2344,0)</f>
        <v>tier - 2</v>
      </c>
      <c r="O1679" s="19" t="str">
        <f>_xlfn.XLOOKUP($A1679,'Cleaned - Hospitalisation Detai'!$A$2:$A$2344,'Cleaned - Hospitalisation Detai'!$H$2:$H$2344,0)</f>
        <v>tier - 1</v>
      </c>
      <c r="P1679" s="19" t="str">
        <f>_xlfn.XLOOKUP($A1679,'Cleaned - Hospitalisation Detai'!$A$2:$A$2344,'Cleaned - Hospitalisation Detai'!$I$2:$I$2344,0)</f>
        <v>R1013</v>
      </c>
      <c r="Q1679" s="20">
        <f>_xlfn.XLOOKUP($A1679,'Cleaned - Hospitalisation Detai'!$A$2:$A$2344,'Cleaned - Hospitalisation Detai'!$K$2:$K$2344,0)</f>
        <v>44</v>
      </c>
    </row>
    <row r="1680" spans="1:17" ht="15.6" x14ac:dyDescent="0.3">
      <c r="A1680" s="10" t="s">
        <v>692</v>
      </c>
      <c r="B1680" s="11" t="str">
        <f>_xlfn.XLOOKUP(A1680,'Cleaned - Customer Names '!$A$2:$A$2336,'Cleaned - Customer Names '!$C$2:$C$2336,0)</f>
        <v>Emma L.</v>
      </c>
      <c r="C1680" s="11">
        <f>_xlfn.XLOOKUP($A1680,'Cleaned - Medical Examinations'!$A$2:$A$2336,'Cleaned - Medical Examinations'!$B$2:$B$2336,0)</f>
        <v>32.799999999999997</v>
      </c>
      <c r="D1680" s="11">
        <f>_xlfn.XLOOKUP($A1680,'Cleaned - Medical Examinations'!$A$2:$A$2336,'Cleaned - Medical Examinations'!$C$2:$C$2336,0)</f>
        <v>6.16</v>
      </c>
      <c r="E1680" s="11" t="str">
        <f>_xlfn.XLOOKUP($A1680,'Cleaned - Medical Examinations'!$A$2:$A$2336,'Cleaned - Medical Examinations'!$D$2:$D$2336,0)</f>
        <v>Yes</v>
      </c>
      <c r="F1680" s="11" t="str">
        <f>_xlfn.XLOOKUP($A1680,'Cleaned - Medical Examinations'!$A$2:$A$2336,'Cleaned - Medical Examinations'!$E$2:$E$2336,0)</f>
        <v>No</v>
      </c>
      <c r="G1680" s="11" t="str">
        <f>_xlfn.XLOOKUP($A1680,'Cleaned - Medical Examinations'!$A$2:$A$2336,'Cleaned - Medical Examinations'!$F$2:$F$2336,0)</f>
        <v>Yes</v>
      </c>
      <c r="H1680" s="11">
        <f>_xlfn.XLOOKUP($A1680,'Cleaned - Medical Examinations'!$A$2:$A$2336,'Cleaned - Medical Examinations'!$G$2:$G$2336,0)</f>
        <v>1</v>
      </c>
      <c r="I1680" s="11" t="str">
        <f>_xlfn.XLOOKUP($A1680,'Cleaned - Medical Examinations'!$A$2:$A$2336,'Cleaned - Medical Examinations'!$H$2:$H$2336,0)</f>
        <v>No</v>
      </c>
      <c r="J1680" s="11" t="str">
        <f>_xlfn.XLOOKUP($A1680,'Cleaned - Medical Examinations'!$A$2:$A$2336,'Cleaned - Medical Examinations'!$I$2:$I$2336,0)</f>
        <v>Obesity</v>
      </c>
      <c r="K1680" s="11" t="str">
        <f t="shared" si="26"/>
        <v>Non-Diabetic</v>
      </c>
      <c r="L1680" s="14">
        <f>_xlfn.XLOOKUP($A1680,'Cleaned - Hospitalisation Detai'!$A$2:$A$2344,'Cleaned - Hospitalisation Detai'!$J$2:$J$2344,0)</f>
        <v>30475</v>
      </c>
      <c r="M1680" s="19">
        <f>_xlfn.XLOOKUP($A1680,'Cleaned - Hospitalisation Detai'!$A$2:$A$2344,'Cleaned - Hospitalisation Detai'!$F$2:$F$2344,0)</f>
        <v>5649.72</v>
      </c>
      <c r="N1680" s="19" t="str">
        <f>_xlfn.XLOOKUP($A1680,'Cleaned - Hospitalisation Detai'!$A$2:$A$2344,'Cleaned - Hospitalisation Detai'!$G$2:$G$2344,0)</f>
        <v>tier - 2</v>
      </c>
      <c r="O1680" s="19" t="str">
        <f>_xlfn.XLOOKUP($A1680,'Cleaned - Hospitalisation Detai'!$A$2:$A$2344,'Cleaned - Hospitalisation Detai'!$H$2:$H$2344,0)</f>
        <v>tier - 3</v>
      </c>
      <c r="P1680" s="19" t="str">
        <f>_xlfn.XLOOKUP($A1680,'Cleaned - Hospitalisation Detai'!$A$2:$A$2344,'Cleaned - Hospitalisation Detai'!$I$2:$I$2344,0)</f>
        <v>R1011</v>
      </c>
      <c r="Q1680" s="20">
        <f>_xlfn.XLOOKUP($A1680,'Cleaned - Hospitalisation Detai'!$A$2:$A$2344,'Cleaned - Hospitalisation Detai'!$K$2:$K$2344,0)</f>
        <v>40</v>
      </c>
    </row>
    <row r="1681" spans="1:17" ht="15.6" x14ac:dyDescent="0.3">
      <c r="A1681" s="10" t="s">
        <v>691</v>
      </c>
      <c r="B1681" s="11" t="str">
        <f>_xlfn.XLOOKUP(A1681,'Cleaned - Customer Names '!$A$2:$A$2336,'Cleaned - Customer Names '!$C$2:$C$2336,0)</f>
        <v>Linda</v>
      </c>
      <c r="C1681" s="11">
        <f>_xlfn.XLOOKUP($A1681,'Cleaned - Medical Examinations'!$A$2:$A$2336,'Cleaned - Medical Examinations'!$B$2:$B$2336,0)</f>
        <v>35.814999999999998</v>
      </c>
      <c r="D1681" s="11">
        <f>_xlfn.XLOOKUP($A1681,'Cleaned - Medical Examinations'!$A$2:$A$2336,'Cleaned - Medical Examinations'!$C$2:$C$2336,0)</f>
        <v>4.1500000000000004</v>
      </c>
      <c r="E1681" s="11" t="str">
        <f>_xlfn.XLOOKUP($A1681,'Cleaned - Medical Examinations'!$A$2:$A$2336,'Cleaned - Medical Examinations'!$D$2:$D$2336,0)</f>
        <v>No</v>
      </c>
      <c r="F1681" s="11" t="str">
        <f>_xlfn.XLOOKUP($A1681,'Cleaned - Medical Examinations'!$A$2:$A$2336,'Cleaned - Medical Examinations'!$E$2:$E$2336,0)</f>
        <v>No</v>
      </c>
      <c r="G1681" s="11" t="str">
        <f>_xlfn.XLOOKUP($A1681,'Cleaned - Medical Examinations'!$A$2:$A$2336,'Cleaned - Medical Examinations'!$F$2:$F$2336,0)</f>
        <v>No</v>
      </c>
      <c r="H1681" s="11">
        <f>_xlfn.XLOOKUP($A1681,'Cleaned - Medical Examinations'!$A$2:$A$2336,'Cleaned - Medical Examinations'!$G$2:$G$2336,0)</f>
        <v>1</v>
      </c>
      <c r="I1681" s="11" t="str">
        <f>_xlfn.XLOOKUP($A1681,'Cleaned - Medical Examinations'!$A$2:$A$2336,'Cleaned - Medical Examinations'!$H$2:$H$2336,0)</f>
        <v>No</v>
      </c>
      <c r="J1681" s="11" t="str">
        <f>_xlfn.XLOOKUP($A1681,'Cleaned - Medical Examinations'!$A$2:$A$2336,'Cleaned - Medical Examinations'!$I$2:$I$2336,0)</f>
        <v>Obesity</v>
      </c>
      <c r="K1681" s="11" t="str">
        <f t="shared" si="26"/>
        <v>Non-Diabetic</v>
      </c>
      <c r="L1681" s="14">
        <f>_xlfn.XLOOKUP($A1681,'Cleaned - Hospitalisation Detai'!$A$2:$A$2344,'Cleaned - Hospitalisation Detai'!$J$2:$J$2344,0)</f>
        <v>32120</v>
      </c>
      <c r="M1681" s="19">
        <f>_xlfn.XLOOKUP($A1681,'Cleaned - Hospitalisation Detai'!$A$2:$A$2344,'Cleaned - Hospitalisation Detai'!$F$2:$F$2344,0)</f>
        <v>5630.46</v>
      </c>
      <c r="N1681" s="19" t="str">
        <f>_xlfn.XLOOKUP($A1681,'Cleaned - Hospitalisation Detai'!$A$2:$A$2344,'Cleaned - Hospitalisation Detai'!$G$2:$G$2344,0)</f>
        <v>tier - 2</v>
      </c>
      <c r="O1681" s="19" t="str">
        <f>_xlfn.XLOOKUP($A1681,'Cleaned - Hospitalisation Detai'!$A$2:$A$2344,'Cleaned - Hospitalisation Detai'!$H$2:$H$2344,0)</f>
        <v>tier - 3</v>
      </c>
      <c r="P1681" s="19" t="str">
        <f>_xlfn.XLOOKUP($A1681,'Cleaned - Hospitalisation Detai'!$A$2:$A$2344,'Cleaned - Hospitalisation Detai'!$I$2:$I$2344,0)</f>
        <v>R1012</v>
      </c>
      <c r="Q1681" s="20">
        <f>_xlfn.XLOOKUP($A1681,'Cleaned - Hospitalisation Detai'!$A$2:$A$2344,'Cleaned - Hospitalisation Detai'!$K$2:$K$2344,0)</f>
        <v>35</v>
      </c>
    </row>
    <row r="1682" spans="1:17" ht="15.6" x14ac:dyDescent="0.3">
      <c r="A1682" s="10" t="s">
        <v>690</v>
      </c>
      <c r="B1682" s="11" t="str">
        <f>_xlfn.XLOOKUP(A1682,'Cleaned - Customer Names '!$A$2:$A$2336,'Cleaned - Customer Names '!$C$2:$C$2336,0)</f>
        <v>Owen R</v>
      </c>
      <c r="C1682" s="11">
        <f>_xlfn.XLOOKUP($A1682,'Cleaned - Medical Examinations'!$A$2:$A$2336,'Cleaned - Medical Examinations'!$B$2:$B$2336,0)</f>
        <v>24.3</v>
      </c>
      <c r="D1682" s="11">
        <f>_xlfn.XLOOKUP($A1682,'Cleaned - Medical Examinations'!$A$2:$A$2336,'Cleaned - Medical Examinations'!$C$2:$C$2336,0)</f>
        <v>6.23</v>
      </c>
      <c r="E1682" s="11" t="str">
        <f>_xlfn.XLOOKUP($A1682,'Cleaned - Medical Examinations'!$A$2:$A$2336,'Cleaned - Medical Examinations'!$D$2:$D$2336,0)</f>
        <v>No</v>
      </c>
      <c r="F1682" s="11" t="str">
        <f>_xlfn.XLOOKUP($A1682,'Cleaned - Medical Examinations'!$A$2:$A$2336,'Cleaned - Medical Examinations'!$E$2:$E$2336,0)</f>
        <v>No</v>
      </c>
      <c r="G1682" s="11" t="str">
        <f>_xlfn.XLOOKUP($A1682,'Cleaned - Medical Examinations'!$A$2:$A$2336,'Cleaned - Medical Examinations'!$F$2:$F$2336,0)</f>
        <v>No</v>
      </c>
      <c r="H1682" s="11">
        <f>_xlfn.XLOOKUP($A1682,'Cleaned - Medical Examinations'!$A$2:$A$2336,'Cleaned - Medical Examinations'!$G$2:$G$2336,0)</f>
        <v>0</v>
      </c>
      <c r="I1682" s="11" t="str">
        <f>_xlfn.XLOOKUP($A1682,'Cleaned - Medical Examinations'!$A$2:$A$2336,'Cleaned - Medical Examinations'!$H$2:$H$2336,0)</f>
        <v>No</v>
      </c>
      <c r="J1682" s="11" t="str">
        <f>_xlfn.XLOOKUP($A1682,'Cleaned - Medical Examinations'!$A$2:$A$2336,'Cleaned - Medical Examinations'!$I$2:$I$2336,0)</f>
        <v>Normal Weight</v>
      </c>
      <c r="K1682" s="11" t="str">
        <f t="shared" si="26"/>
        <v>Non-Diabetic</v>
      </c>
      <c r="L1682" s="14">
        <f>_xlfn.XLOOKUP($A1682,'Cleaned - Hospitalisation Detai'!$A$2:$A$2344,'Cleaned - Hospitalisation Detai'!$J$2:$J$2344,0)</f>
        <v>34653</v>
      </c>
      <c r="M1682" s="19">
        <f>_xlfn.XLOOKUP($A1682,'Cleaned - Hospitalisation Detai'!$A$2:$A$2344,'Cleaned - Hospitalisation Detai'!$F$2:$F$2344,0)</f>
        <v>5615.37</v>
      </c>
      <c r="N1682" s="19" t="str">
        <f>_xlfn.XLOOKUP($A1682,'Cleaned - Hospitalisation Detai'!$A$2:$A$2344,'Cleaned - Hospitalisation Detai'!$G$2:$G$2344,0)</f>
        <v>tier - 2</v>
      </c>
      <c r="O1682" s="19" t="str">
        <f>_xlfn.XLOOKUP($A1682,'Cleaned - Hospitalisation Detai'!$A$2:$A$2344,'Cleaned - Hospitalisation Detai'!$H$2:$H$2344,0)</f>
        <v>tier - 3</v>
      </c>
      <c r="P1682" s="19" t="str">
        <f>_xlfn.XLOOKUP($A1682,'Cleaned - Hospitalisation Detai'!$A$2:$A$2344,'Cleaned - Hospitalisation Detai'!$I$2:$I$2344,0)</f>
        <v>R1011</v>
      </c>
      <c r="Q1682" s="20">
        <f>_xlfn.XLOOKUP($A1682,'Cleaned - Hospitalisation Detai'!$A$2:$A$2344,'Cleaned - Hospitalisation Detai'!$K$2:$K$2344,0)</f>
        <v>28</v>
      </c>
    </row>
    <row r="1683" spans="1:17" ht="15.6" x14ac:dyDescent="0.3">
      <c r="A1683" s="10" t="s">
        <v>689</v>
      </c>
      <c r="B1683" s="11" t="str">
        <f>_xlfn.XLOOKUP(A1683,'Cleaned - Customer Names '!$A$2:$A$2336,'Cleaned - Customer Names '!$C$2:$C$2336,0)</f>
        <v>Jacob</v>
      </c>
      <c r="C1683" s="11">
        <f>_xlfn.XLOOKUP($A1683,'Cleaned - Medical Examinations'!$A$2:$A$2336,'Cleaned - Medical Examinations'!$B$2:$B$2336,0)</f>
        <v>19.059999999999999</v>
      </c>
      <c r="D1683" s="11">
        <f>_xlfn.XLOOKUP($A1683,'Cleaned - Medical Examinations'!$A$2:$A$2336,'Cleaned - Medical Examinations'!$C$2:$C$2336,0)</f>
        <v>7.41</v>
      </c>
      <c r="E1683" s="11" t="str">
        <f>_xlfn.XLOOKUP($A1683,'Cleaned - Medical Examinations'!$A$2:$A$2336,'Cleaned - Medical Examinations'!$D$2:$D$2336,0)</f>
        <v>No</v>
      </c>
      <c r="F1683" s="11" t="str">
        <f>_xlfn.XLOOKUP($A1683,'Cleaned - Medical Examinations'!$A$2:$A$2336,'Cleaned - Medical Examinations'!$E$2:$E$2336,0)</f>
        <v>No</v>
      </c>
      <c r="G1683" s="11" t="str">
        <f>_xlfn.XLOOKUP($A1683,'Cleaned - Medical Examinations'!$A$2:$A$2336,'Cleaned - Medical Examinations'!$F$2:$F$2336,0)</f>
        <v>No</v>
      </c>
      <c r="H1683" s="11">
        <f>_xlfn.XLOOKUP($A1683,'Cleaned - Medical Examinations'!$A$2:$A$2336,'Cleaned - Medical Examinations'!$G$2:$G$2336,0)</f>
        <v>0</v>
      </c>
      <c r="I1683" s="11" t="str">
        <f>_xlfn.XLOOKUP($A1683,'Cleaned - Medical Examinations'!$A$2:$A$2336,'Cleaned - Medical Examinations'!$H$2:$H$2336,0)</f>
        <v>No</v>
      </c>
      <c r="J1683" s="11" t="str">
        <f>_xlfn.XLOOKUP($A1683,'Cleaned - Medical Examinations'!$A$2:$A$2336,'Cleaned - Medical Examinations'!$I$2:$I$2336,0)</f>
        <v>Normal Weight</v>
      </c>
      <c r="K1683" s="11" t="str">
        <f t="shared" si="26"/>
        <v>Diabetic</v>
      </c>
      <c r="L1683" s="14">
        <f>_xlfn.XLOOKUP($A1683,'Cleaned - Hospitalisation Detai'!$A$2:$A$2344,'Cleaned - Hospitalisation Detai'!$J$2:$J$2344,0)</f>
        <v>28744</v>
      </c>
      <c r="M1683" s="19">
        <f>_xlfn.XLOOKUP($A1683,'Cleaned - Hospitalisation Detai'!$A$2:$A$2344,'Cleaned - Hospitalisation Detai'!$F$2:$F$2344,0)</f>
        <v>5612.83</v>
      </c>
      <c r="N1683" s="19" t="str">
        <f>_xlfn.XLOOKUP($A1683,'Cleaned - Hospitalisation Detai'!$A$2:$A$2344,'Cleaned - Hospitalisation Detai'!$G$2:$G$2344,0)</f>
        <v>tier - 2</v>
      </c>
      <c r="O1683" s="19" t="str">
        <f>_xlfn.XLOOKUP($A1683,'Cleaned - Hospitalisation Detai'!$A$2:$A$2344,'Cleaned - Hospitalisation Detai'!$H$2:$H$2344,0)</f>
        <v>tier - 3</v>
      </c>
      <c r="P1683" s="19" t="str">
        <f>_xlfn.XLOOKUP($A1683,'Cleaned - Hospitalisation Detai'!$A$2:$A$2344,'Cleaned - Hospitalisation Detai'!$I$2:$I$2344,0)</f>
        <v>R1013</v>
      </c>
      <c r="Q1683" s="20">
        <f>_xlfn.XLOOKUP($A1683,'Cleaned - Hospitalisation Detai'!$A$2:$A$2344,'Cleaned - Hospitalisation Detai'!$K$2:$K$2344,0)</f>
        <v>44</v>
      </c>
    </row>
    <row r="1684" spans="1:17" ht="15.6" x14ac:dyDescent="0.3">
      <c r="A1684" s="10" t="s">
        <v>688</v>
      </c>
      <c r="B1684" s="11" t="str">
        <f>_xlfn.XLOOKUP(A1684,'Cleaned - Customer Names '!$A$2:$A$2336,'Cleaned - Customer Names '!$C$2:$C$2336,0)</f>
        <v>Jacqueline</v>
      </c>
      <c r="C1684" s="11">
        <f>_xlfn.XLOOKUP($A1684,'Cleaned - Medical Examinations'!$A$2:$A$2336,'Cleaned - Medical Examinations'!$B$2:$B$2336,0)</f>
        <v>33.25</v>
      </c>
      <c r="D1684" s="11">
        <f>_xlfn.XLOOKUP($A1684,'Cleaned - Medical Examinations'!$A$2:$A$2336,'Cleaned - Medical Examinations'!$C$2:$C$2336,0)</f>
        <v>5.62</v>
      </c>
      <c r="E1684" s="11" t="str">
        <f>_xlfn.XLOOKUP($A1684,'Cleaned - Medical Examinations'!$A$2:$A$2336,'Cleaned - Medical Examinations'!$D$2:$D$2336,0)</f>
        <v>Yes</v>
      </c>
      <c r="F1684" s="11" t="str">
        <f>_xlfn.XLOOKUP($A1684,'Cleaned - Medical Examinations'!$A$2:$A$2336,'Cleaned - Medical Examinations'!$E$2:$E$2336,0)</f>
        <v>No</v>
      </c>
      <c r="G1684" s="11" t="str">
        <f>_xlfn.XLOOKUP($A1684,'Cleaned - Medical Examinations'!$A$2:$A$2336,'Cleaned - Medical Examinations'!$F$2:$F$2336,0)</f>
        <v>No</v>
      </c>
      <c r="H1684" s="11">
        <f>_xlfn.XLOOKUP($A1684,'Cleaned - Medical Examinations'!$A$2:$A$2336,'Cleaned - Medical Examinations'!$G$2:$G$2336,0)</f>
        <v>1</v>
      </c>
      <c r="I1684" s="11" t="str">
        <f>_xlfn.XLOOKUP($A1684,'Cleaned - Medical Examinations'!$A$2:$A$2336,'Cleaned - Medical Examinations'!$H$2:$H$2336,0)</f>
        <v>No</v>
      </c>
      <c r="J1684" s="11" t="str">
        <f>_xlfn.XLOOKUP($A1684,'Cleaned - Medical Examinations'!$A$2:$A$2336,'Cleaned - Medical Examinations'!$I$2:$I$2336,0)</f>
        <v>Obesity</v>
      </c>
      <c r="K1684" s="11" t="str">
        <f t="shared" si="26"/>
        <v>Non-Diabetic</v>
      </c>
      <c r="L1684" s="14">
        <f>_xlfn.XLOOKUP($A1684,'Cleaned - Hospitalisation Detai'!$A$2:$A$2344,'Cleaned - Hospitalisation Detai'!$J$2:$J$2344,0)</f>
        <v>32465</v>
      </c>
      <c r="M1684" s="19">
        <f>_xlfn.XLOOKUP($A1684,'Cleaned - Hospitalisation Detai'!$A$2:$A$2344,'Cleaned - Hospitalisation Detai'!$F$2:$F$2344,0)</f>
        <v>5594.85</v>
      </c>
      <c r="N1684" s="19" t="str">
        <f>_xlfn.XLOOKUP($A1684,'Cleaned - Hospitalisation Detai'!$A$2:$A$2344,'Cleaned - Hospitalisation Detai'!$G$2:$G$2344,0)</f>
        <v>tier - 2</v>
      </c>
      <c r="O1684" s="19" t="str">
        <f>_xlfn.XLOOKUP($A1684,'Cleaned - Hospitalisation Detai'!$A$2:$A$2344,'Cleaned - Hospitalisation Detai'!$H$2:$H$2344,0)</f>
        <v>tier - 3</v>
      </c>
      <c r="P1684" s="19" t="str">
        <f>_xlfn.XLOOKUP($A1684,'Cleaned - Hospitalisation Detai'!$A$2:$A$2344,'Cleaned - Hospitalisation Detai'!$I$2:$I$2344,0)</f>
        <v>R1024</v>
      </c>
      <c r="Q1684" s="20">
        <f>_xlfn.XLOOKUP($A1684,'Cleaned - Hospitalisation Detai'!$A$2:$A$2344,'Cleaned - Hospitalisation Detai'!$K$2:$K$2344,0)</f>
        <v>34</v>
      </c>
    </row>
    <row r="1685" spans="1:17" ht="15.6" x14ac:dyDescent="0.3">
      <c r="A1685" s="10" t="s">
        <v>687</v>
      </c>
      <c r="B1685" s="11" t="str">
        <f>_xlfn.XLOOKUP(A1685,'Cleaned - Customer Names '!$A$2:$A$2336,'Cleaned - Customer Names '!$C$2:$C$2336,0)</f>
        <v>Yefeng</v>
      </c>
      <c r="C1685" s="11">
        <f>_xlfn.XLOOKUP($A1685,'Cleaned - Medical Examinations'!$A$2:$A$2336,'Cleaned - Medical Examinations'!$B$2:$B$2336,0)</f>
        <v>21.37</v>
      </c>
      <c r="D1685" s="11">
        <f>_xlfn.XLOOKUP($A1685,'Cleaned - Medical Examinations'!$A$2:$A$2336,'Cleaned - Medical Examinations'!$C$2:$C$2336,0)</f>
        <v>4.54</v>
      </c>
      <c r="E1685" s="11" t="str">
        <f>_xlfn.XLOOKUP($A1685,'Cleaned - Medical Examinations'!$A$2:$A$2336,'Cleaned - Medical Examinations'!$D$2:$D$2336,0)</f>
        <v>Yes</v>
      </c>
      <c r="F1685" s="11" t="str">
        <f>_xlfn.XLOOKUP($A1685,'Cleaned - Medical Examinations'!$A$2:$A$2336,'Cleaned - Medical Examinations'!$E$2:$E$2336,0)</f>
        <v>No</v>
      </c>
      <c r="G1685" s="11" t="str">
        <f>_xlfn.XLOOKUP($A1685,'Cleaned - Medical Examinations'!$A$2:$A$2336,'Cleaned - Medical Examinations'!$F$2:$F$2336,0)</f>
        <v>Yes</v>
      </c>
      <c r="H1685" s="11">
        <f>_xlfn.XLOOKUP($A1685,'Cleaned - Medical Examinations'!$A$2:$A$2336,'Cleaned - Medical Examinations'!$G$2:$G$2336,0)</f>
        <v>1</v>
      </c>
      <c r="I1685" s="11" t="str">
        <f>_xlfn.XLOOKUP($A1685,'Cleaned - Medical Examinations'!$A$2:$A$2336,'Cleaned - Medical Examinations'!$H$2:$H$2336,0)</f>
        <v>No</v>
      </c>
      <c r="J1685" s="11" t="str">
        <f>_xlfn.XLOOKUP($A1685,'Cleaned - Medical Examinations'!$A$2:$A$2336,'Cleaned - Medical Examinations'!$I$2:$I$2336,0)</f>
        <v>Normal Weight</v>
      </c>
      <c r="K1685" s="11" t="str">
        <f t="shared" si="26"/>
        <v>Non-Diabetic</v>
      </c>
      <c r="L1685" s="14">
        <f>_xlfn.XLOOKUP($A1685,'Cleaned - Hospitalisation Detai'!$A$2:$A$2344,'Cleaned - Hospitalisation Detai'!$J$2:$J$2344,0)</f>
        <v>30592</v>
      </c>
      <c r="M1685" s="19">
        <f>_xlfn.XLOOKUP($A1685,'Cleaned - Hospitalisation Detai'!$A$2:$A$2344,'Cleaned - Hospitalisation Detai'!$F$2:$F$2344,0)</f>
        <v>5587.59</v>
      </c>
      <c r="N1685" s="19" t="str">
        <f>_xlfn.XLOOKUP($A1685,'Cleaned - Hospitalisation Detai'!$A$2:$A$2344,'Cleaned - Hospitalisation Detai'!$G$2:$G$2344,0)</f>
        <v>tier - 2</v>
      </c>
      <c r="O1685" s="19" t="str">
        <f>_xlfn.XLOOKUP($A1685,'Cleaned - Hospitalisation Detai'!$A$2:$A$2344,'Cleaned - Hospitalisation Detai'!$H$2:$H$2344,0)</f>
        <v>tier - 1</v>
      </c>
      <c r="P1685" s="19" t="str">
        <f>_xlfn.XLOOKUP($A1685,'Cleaned - Hospitalisation Detai'!$A$2:$A$2344,'Cleaned - Hospitalisation Detai'!$I$2:$I$2344,0)</f>
        <v>R1013</v>
      </c>
      <c r="Q1685" s="20">
        <f>_xlfn.XLOOKUP($A1685,'Cleaned - Hospitalisation Detai'!$A$2:$A$2344,'Cleaned - Hospitalisation Detai'!$K$2:$K$2344,0)</f>
        <v>39</v>
      </c>
    </row>
    <row r="1686" spans="1:17" ht="15.6" x14ac:dyDescent="0.3">
      <c r="A1686" s="10" t="s">
        <v>686</v>
      </c>
      <c r="B1686" s="11" t="str">
        <f>_xlfn.XLOOKUP(A1686,'Cleaned - Customer Names '!$A$2:$A$2336,'Cleaned - Customer Names '!$C$2:$C$2336,0)</f>
        <v>Thomas J</v>
      </c>
      <c r="C1686" s="11">
        <f>_xlfn.XLOOKUP($A1686,'Cleaned - Medical Examinations'!$A$2:$A$2336,'Cleaned - Medical Examinations'!$B$2:$B$2336,0)</f>
        <v>34.43</v>
      </c>
      <c r="D1686" s="11">
        <f>_xlfn.XLOOKUP($A1686,'Cleaned - Medical Examinations'!$A$2:$A$2336,'Cleaned - Medical Examinations'!$C$2:$C$2336,0)</f>
        <v>8.6199999999999992</v>
      </c>
      <c r="E1686" s="11" t="str">
        <f>_xlfn.XLOOKUP($A1686,'Cleaned - Medical Examinations'!$A$2:$A$2336,'Cleaned - Medical Examinations'!$D$2:$D$2336,0)</f>
        <v>Yes</v>
      </c>
      <c r="F1686" s="11" t="str">
        <f>_xlfn.XLOOKUP($A1686,'Cleaned - Medical Examinations'!$A$2:$A$2336,'Cleaned - Medical Examinations'!$E$2:$E$2336,0)</f>
        <v>No</v>
      </c>
      <c r="G1686" s="11" t="str">
        <f>_xlfn.XLOOKUP($A1686,'Cleaned - Medical Examinations'!$A$2:$A$2336,'Cleaned - Medical Examinations'!$F$2:$F$2336,0)</f>
        <v>No</v>
      </c>
      <c r="H1686" s="11">
        <f>_xlfn.XLOOKUP($A1686,'Cleaned - Medical Examinations'!$A$2:$A$2336,'Cleaned - Medical Examinations'!$G$2:$G$2336,0)</f>
        <v>1</v>
      </c>
      <c r="I1686" s="11" t="str">
        <f>_xlfn.XLOOKUP($A1686,'Cleaned - Medical Examinations'!$A$2:$A$2336,'Cleaned - Medical Examinations'!$H$2:$H$2336,0)</f>
        <v>No</v>
      </c>
      <c r="J1686" s="11" t="str">
        <f>_xlfn.XLOOKUP($A1686,'Cleaned - Medical Examinations'!$A$2:$A$2336,'Cleaned - Medical Examinations'!$I$2:$I$2336,0)</f>
        <v>Obesity</v>
      </c>
      <c r="K1686" s="11" t="str">
        <f t="shared" si="26"/>
        <v>Diabetic</v>
      </c>
      <c r="L1686" s="14">
        <f>_xlfn.XLOOKUP($A1686,'Cleaned - Hospitalisation Detai'!$A$2:$A$2344,'Cleaned - Hospitalisation Detai'!$J$2:$J$2344,0)</f>
        <v>31737</v>
      </c>
      <c r="M1686" s="19">
        <f>_xlfn.XLOOKUP($A1686,'Cleaned - Hospitalisation Detai'!$A$2:$A$2344,'Cleaned - Hospitalisation Detai'!$F$2:$F$2344,0)</f>
        <v>5584.31</v>
      </c>
      <c r="N1686" s="19" t="str">
        <f>_xlfn.XLOOKUP($A1686,'Cleaned - Hospitalisation Detai'!$A$2:$A$2344,'Cleaned - Hospitalisation Detai'!$G$2:$G$2344,0)</f>
        <v>tier - 3</v>
      </c>
      <c r="O1686" s="19" t="str">
        <f>_xlfn.XLOOKUP($A1686,'Cleaned - Hospitalisation Detai'!$A$2:$A$2344,'Cleaned - Hospitalisation Detai'!$H$2:$H$2344,0)</f>
        <v>tier - 1</v>
      </c>
      <c r="P1686" s="19" t="str">
        <f>_xlfn.XLOOKUP($A1686,'Cleaned - Hospitalisation Detai'!$A$2:$A$2344,'Cleaned - Hospitalisation Detai'!$I$2:$I$2344,0)</f>
        <v>R1013</v>
      </c>
      <c r="Q1686" s="20">
        <f>_xlfn.XLOOKUP($A1686,'Cleaned - Hospitalisation Detai'!$A$2:$A$2344,'Cleaned - Hospitalisation Detai'!$K$2:$K$2344,0)</f>
        <v>36</v>
      </c>
    </row>
    <row r="1687" spans="1:17" ht="15.6" x14ac:dyDescent="0.3">
      <c r="A1687" s="10" t="s">
        <v>685</v>
      </c>
      <c r="B1687" s="11" t="str">
        <f>_xlfn.XLOOKUP(A1687,'Cleaned - Customer Names '!$A$2:$A$2336,'Cleaned - Customer Names '!$C$2:$C$2336,0)</f>
        <v>Ken</v>
      </c>
      <c r="C1687" s="11">
        <f>_xlfn.XLOOKUP($A1687,'Cleaned - Medical Examinations'!$A$2:$A$2336,'Cleaned - Medical Examinations'!$B$2:$B$2336,0)</f>
        <v>20.86</v>
      </c>
      <c r="D1687" s="11">
        <f>_xlfn.XLOOKUP($A1687,'Cleaned - Medical Examinations'!$A$2:$A$2336,'Cleaned - Medical Examinations'!$C$2:$C$2336,0)</f>
        <v>4.3600000000000003</v>
      </c>
      <c r="E1687" s="11" t="str">
        <f>_xlfn.XLOOKUP($A1687,'Cleaned - Medical Examinations'!$A$2:$A$2336,'Cleaned - Medical Examinations'!$D$2:$D$2336,0)</f>
        <v>Yes</v>
      </c>
      <c r="F1687" s="11" t="str">
        <f>_xlfn.XLOOKUP($A1687,'Cleaned - Medical Examinations'!$A$2:$A$2336,'Cleaned - Medical Examinations'!$E$2:$E$2336,0)</f>
        <v>No</v>
      </c>
      <c r="G1687" s="11" t="str">
        <f>_xlfn.XLOOKUP($A1687,'Cleaned - Medical Examinations'!$A$2:$A$2336,'Cleaned - Medical Examinations'!$F$2:$F$2336,0)</f>
        <v>No</v>
      </c>
      <c r="H1687" s="11">
        <f>_xlfn.XLOOKUP($A1687,'Cleaned - Medical Examinations'!$A$2:$A$2336,'Cleaned - Medical Examinations'!$G$2:$G$2336,0)</f>
        <v>0</v>
      </c>
      <c r="I1687" s="11" t="str">
        <f>_xlfn.XLOOKUP($A1687,'Cleaned - Medical Examinations'!$A$2:$A$2336,'Cleaned - Medical Examinations'!$H$2:$H$2336,0)</f>
        <v>No</v>
      </c>
      <c r="J1687" s="11" t="str">
        <f>_xlfn.XLOOKUP($A1687,'Cleaned - Medical Examinations'!$A$2:$A$2336,'Cleaned - Medical Examinations'!$I$2:$I$2336,0)</f>
        <v>Normal Weight</v>
      </c>
      <c r="K1687" s="11" t="str">
        <f t="shared" si="26"/>
        <v>Non-Diabetic</v>
      </c>
      <c r="L1687" s="14">
        <f>_xlfn.XLOOKUP($A1687,'Cleaned - Hospitalisation Detai'!$A$2:$A$2344,'Cleaned - Hospitalisation Detai'!$J$2:$J$2344,0)</f>
        <v>31295</v>
      </c>
      <c r="M1687" s="19">
        <f>_xlfn.XLOOKUP($A1687,'Cleaned - Hospitalisation Detai'!$A$2:$A$2344,'Cleaned - Hospitalisation Detai'!$F$2:$F$2344,0)</f>
        <v>5582.95</v>
      </c>
      <c r="N1687" s="19" t="str">
        <f>_xlfn.XLOOKUP($A1687,'Cleaned - Hospitalisation Detai'!$A$2:$A$2344,'Cleaned - Hospitalisation Detai'!$G$2:$G$2344,0)</f>
        <v>tier - 2</v>
      </c>
      <c r="O1687" s="19" t="str">
        <f>_xlfn.XLOOKUP($A1687,'Cleaned - Hospitalisation Detai'!$A$2:$A$2344,'Cleaned - Hospitalisation Detai'!$H$2:$H$2344,0)</f>
        <v>tier - 1</v>
      </c>
      <c r="P1687" s="19" t="str">
        <f>_xlfn.XLOOKUP($A1687,'Cleaned - Hospitalisation Detai'!$A$2:$A$2344,'Cleaned - Hospitalisation Detai'!$I$2:$I$2344,0)</f>
        <v>R1012</v>
      </c>
      <c r="Q1687" s="20">
        <f>_xlfn.XLOOKUP($A1687,'Cleaned - Hospitalisation Detai'!$A$2:$A$2344,'Cleaned - Hospitalisation Detai'!$K$2:$K$2344,0)</f>
        <v>37</v>
      </c>
    </row>
    <row r="1688" spans="1:17" ht="15.6" x14ac:dyDescent="0.3">
      <c r="A1688" s="10" t="s">
        <v>684</v>
      </c>
      <c r="B1688" s="11" t="str">
        <f>_xlfn.XLOOKUP(A1688,'Cleaned - Customer Names '!$A$2:$A$2336,'Cleaned - Customer Names '!$C$2:$C$2336,0)</f>
        <v>Annie E</v>
      </c>
      <c r="C1688" s="11">
        <f>_xlfn.XLOOKUP($A1688,'Cleaned - Medical Examinations'!$A$2:$A$2336,'Cleaned - Medical Examinations'!$B$2:$B$2336,0)</f>
        <v>18.34</v>
      </c>
      <c r="D1688" s="11">
        <f>_xlfn.XLOOKUP($A1688,'Cleaned - Medical Examinations'!$A$2:$A$2336,'Cleaned - Medical Examinations'!$C$2:$C$2336,0)</f>
        <v>10.01</v>
      </c>
      <c r="E1688" s="11" t="str">
        <f>_xlfn.XLOOKUP($A1688,'Cleaned - Medical Examinations'!$A$2:$A$2336,'Cleaned - Medical Examinations'!$D$2:$D$2336,0)</f>
        <v>No</v>
      </c>
      <c r="F1688" s="11" t="str">
        <f>_xlfn.XLOOKUP($A1688,'Cleaned - Medical Examinations'!$A$2:$A$2336,'Cleaned - Medical Examinations'!$E$2:$E$2336,0)</f>
        <v>No</v>
      </c>
      <c r="G1688" s="11" t="str">
        <f>_xlfn.XLOOKUP($A1688,'Cleaned - Medical Examinations'!$A$2:$A$2336,'Cleaned - Medical Examinations'!$F$2:$F$2336,0)</f>
        <v>No</v>
      </c>
      <c r="H1688" s="11">
        <f>_xlfn.XLOOKUP($A1688,'Cleaned - Medical Examinations'!$A$2:$A$2336,'Cleaned - Medical Examinations'!$G$2:$G$2336,0)</f>
        <v>0</v>
      </c>
      <c r="I1688" s="11" t="str">
        <f>_xlfn.XLOOKUP($A1688,'Cleaned - Medical Examinations'!$A$2:$A$2336,'Cleaned - Medical Examinations'!$H$2:$H$2336,0)</f>
        <v>No</v>
      </c>
      <c r="J1688" s="11" t="str">
        <f>_xlfn.XLOOKUP($A1688,'Cleaned - Medical Examinations'!$A$2:$A$2336,'Cleaned - Medical Examinations'!$I$2:$I$2336,0)</f>
        <v>Underweight</v>
      </c>
      <c r="K1688" s="11" t="str">
        <f t="shared" si="26"/>
        <v>Diabetic</v>
      </c>
      <c r="L1688" s="14">
        <f>_xlfn.XLOOKUP($A1688,'Cleaned - Hospitalisation Detai'!$A$2:$A$2344,'Cleaned - Hospitalisation Detai'!$J$2:$J$2344,0)</f>
        <v>27290</v>
      </c>
      <c r="M1688" s="19">
        <f>_xlfn.XLOOKUP($A1688,'Cleaned - Hospitalisation Detai'!$A$2:$A$2344,'Cleaned - Hospitalisation Detai'!$F$2:$F$2344,0)</f>
        <v>5576.35</v>
      </c>
      <c r="N1688" s="19" t="str">
        <f>_xlfn.XLOOKUP($A1688,'Cleaned - Hospitalisation Detai'!$A$2:$A$2344,'Cleaned - Hospitalisation Detai'!$G$2:$G$2344,0)</f>
        <v>tier - 2</v>
      </c>
      <c r="O1688" s="19" t="str">
        <f>_xlfn.XLOOKUP($A1688,'Cleaned - Hospitalisation Detai'!$A$2:$A$2344,'Cleaned - Hospitalisation Detai'!$H$2:$H$2344,0)</f>
        <v>tier - 3</v>
      </c>
      <c r="P1688" s="19" t="str">
        <f>_xlfn.XLOOKUP($A1688,'Cleaned - Hospitalisation Detai'!$A$2:$A$2344,'Cleaned - Hospitalisation Detai'!$I$2:$I$2344,0)</f>
        <v>R1013</v>
      </c>
      <c r="Q1688" s="20">
        <f>_xlfn.XLOOKUP($A1688,'Cleaned - Hospitalisation Detai'!$A$2:$A$2344,'Cleaned - Hospitalisation Detai'!$K$2:$K$2344,0)</f>
        <v>48</v>
      </c>
    </row>
    <row r="1689" spans="1:17" ht="15.6" x14ac:dyDescent="0.3">
      <c r="A1689" s="10" t="s">
        <v>683</v>
      </c>
      <c r="B1689" s="11" t="str">
        <f>_xlfn.XLOOKUP(A1689,'Cleaned - Customer Names '!$A$2:$A$2336,'Cleaned - Customer Names '!$C$2:$C$2336,0)</f>
        <v>Noel K.</v>
      </c>
      <c r="C1689" s="11">
        <f>_xlfn.XLOOKUP($A1689,'Cleaned - Medical Examinations'!$A$2:$A$2336,'Cleaned - Medical Examinations'!$B$2:$B$2336,0)</f>
        <v>34.15</v>
      </c>
      <c r="D1689" s="11">
        <f>_xlfn.XLOOKUP($A1689,'Cleaned - Medical Examinations'!$A$2:$A$2336,'Cleaned - Medical Examinations'!$C$2:$C$2336,0)</f>
        <v>5.42</v>
      </c>
      <c r="E1689" s="11" t="str">
        <f>_xlfn.XLOOKUP($A1689,'Cleaned - Medical Examinations'!$A$2:$A$2336,'Cleaned - Medical Examinations'!$D$2:$D$2336,0)</f>
        <v>No</v>
      </c>
      <c r="F1689" s="11" t="str">
        <f>_xlfn.XLOOKUP($A1689,'Cleaned - Medical Examinations'!$A$2:$A$2336,'Cleaned - Medical Examinations'!$E$2:$E$2336,0)</f>
        <v>No</v>
      </c>
      <c r="G1689" s="11" t="str">
        <f>_xlfn.XLOOKUP($A1689,'Cleaned - Medical Examinations'!$A$2:$A$2336,'Cleaned - Medical Examinations'!$F$2:$F$2336,0)</f>
        <v>No</v>
      </c>
      <c r="H1689" s="11">
        <f>_xlfn.XLOOKUP($A1689,'Cleaned - Medical Examinations'!$A$2:$A$2336,'Cleaned - Medical Examinations'!$G$2:$G$2336,0)</f>
        <v>0</v>
      </c>
      <c r="I1689" s="11" t="str">
        <f>_xlfn.XLOOKUP($A1689,'Cleaned - Medical Examinations'!$A$2:$A$2336,'Cleaned - Medical Examinations'!$H$2:$H$2336,0)</f>
        <v>No</v>
      </c>
      <c r="J1689" s="11" t="str">
        <f>_xlfn.XLOOKUP($A1689,'Cleaned - Medical Examinations'!$A$2:$A$2336,'Cleaned - Medical Examinations'!$I$2:$I$2336,0)</f>
        <v>Obesity</v>
      </c>
      <c r="K1689" s="11" t="str">
        <f t="shared" si="26"/>
        <v>Non-Diabetic</v>
      </c>
      <c r="L1689" s="14">
        <f>_xlfn.XLOOKUP($A1689,'Cleaned - Hospitalisation Detai'!$A$2:$A$2344,'Cleaned - Hospitalisation Detai'!$J$2:$J$2344,0)</f>
        <v>36425</v>
      </c>
      <c r="M1689" s="19">
        <f>_xlfn.XLOOKUP($A1689,'Cleaned - Hospitalisation Detai'!$A$2:$A$2344,'Cleaned - Hospitalisation Detai'!$F$2:$F$2344,0)</f>
        <v>5552.61</v>
      </c>
      <c r="N1689" s="19" t="str">
        <f>_xlfn.XLOOKUP($A1689,'Cleaned - Hospitalisation Detai'!$A$2:$A$2344,'Cleaned - Hospitalisation Detai'!$G$2:$G$2344,0)</f>
        <v>tier - 2</v>
      </c>
      <c r="O1689" s="19" t="str">
        <f>_xlfn.XLOOKUP($A1689,'Cleaned - Hospitalisation Detai'!$A$2:$A$2344,'Cleaned - Hospitalisation Detai'!$H$2:$H$2344,0)</f>
        <v>tier - 3</v>
      </c>
      <c r="P1689" s="19" t="str">
        <f>_xlfn.XLOOKUP($A1689,'Cleaned - Hospitalisation Detai'!$A$2:$A$2344,'Cleaned - Hospitalisation Detai'!$I$2:$I$2344,0)</f>
        <v>R1026</v>
      </c>
      <c r="Q1689" s="20">
        <f>_xlfn.XLOOKUP($A1689,'Cleaned - Hospitalisation Detai'!$A$2:$A$2344,'Cleaned - Hospitalisation Detai'!$K$2:$K$2344,0)</f>
        <v>23</v>
      </c>
    </row>
    <row r="1690" spans="1:17" ht="15.6" x14ac:dyDescent="0.3">
      <c r="A1690" s="10" t="s">
        <v>682</v>
      </c>
      <c r="B1690" s="11" t="str">
        <f>_xlfn.XLOOKUP(A1690,'Cleaned - Customer Names '!$A$2:$A$2336,'Cleaned - Customer Names '!$C$2:$C$2336,0)</f>
        <v>Mark S</v>
      </c>
      <c r="C1690" s="11">
        <f>_xlfn.XLOOKUP($A1690,'Cleaned - Medical Examinations'!$A$2:$A$2336,'Cleaned - Medical Examinations'!$B$2:$B$2336,0)</f>
        <v>18.350000000000001</v>
      </c>
      <c r="D1690" s="11">
        <f>_xlfn.XLOOKUP($A1690,'Cleaned - Medical Examinations'!$A$2:$A$2336,'Cleaned - Medical Examinations'!$C$2:$C$2336,0)</f>
        <v>5.12</v>
      </c>
      <c r="E1690" s="11" t="str">
        <f>_xlfn.XLOOKUP($A1690,'Cleaned - Medical Examinations'!$A$2:$A$2336,'Cleaned - Medical Examinations'!$D$2:$D$2336,0)</f>
        <v>No</v>
      </c>
      <c r="F1690" s="11" t="str">
        <f>_xlfn.XLOOKUP($A1690,'Cleaned - Medical Examinations'!$A$2:$A$2336,'Cleaned - Medical Examinations'!$E$2:$E$2336,0)</f>
        <v>No</v>
      </c>
      <c r="G1690" s="11" t="str">
        <f>_xlfn.XLOOKUP($A1690,'Cleaned - Medical Examinations'!$A$2:$A$2336,'Cleaned - Medical Examinations'!$F$2:$F$2336,0)</f>
        <v>No</v>
      </c>
      <c r="H1690" s="11">
        <f>_xlfn.XLOOKUP($A1690,'Cleaned - Medical Examinations'!$A$2:$A$2336,'Cleaned - Medical Examinations'!$G$2:$G$2336,0)</f>
        <v>0</v>
      </c>
      <c r="I1690" s="11" t="str">
        <f>_xlfn.XLOOKUP($A1690,'Cleaned - Medical Examinations'!$A$2:$A$2336,'Cleaned - Medical Examinations'!$H$2:$H$2336,0)</f>
        <v>No</v>
      </c>
      <c r="J1690" s="11" t="str">
        <f>_xlfn.XLOOKUP($A1690,'Cleaned - Medical Examinations'!$A$2:$A$2336,'Cleaned - Medical Examinations'!$I$2:$I$2336,0)</f>
        <v>Underweight</v>
      </c>
      <c r="K1690" s="11" t="str">
        <f t="shared" si="26"/>
        <v>Non-Diabetic</v>
      </c>
      <c r="L1690" s="14">
        <f>_xlfn.XLOOKUP($A1690,'Cleaned - Hospitalisation Detai'!$A$2:$A$2344,'Cleaned - Hospitalisation Detai'!$J$2:$J$2344,0)</f>
        <v>29562</v>
      </c>
      <c r="M1690" s="19">
        <f>_xlfn.XLOOKUP($A1690,'Cleaned - Hospitalisation Detai'!$A$2:$A$2344,'Cleaned - Hospitalisation Detai'!$F$2:$F$2344,0)</f>
        <v>5540.35</v>
      </c>
      <c r="N1690" s="19" t="str">
        <f>_xlfn.XLOOKUP($A1690,'Cleaned - Hospitalisation Detai'!$A$2:$A$2344,'Cleaned - Hospitalisation Detai'!$G$2:$G$2344,0)</f>
        <v>tier - 2</v>
      </c>
      <c r="O1690" s="19" t="str">
        <f>_xlfn.XLOOKUP($A1690,'Cleaned - Hospitalisation Detai'!$A$2:$A$2344,'Cleaned - Hospitalisation Detai'!$H$2:$H$2344,0)</f>
        <v>tier - 2</v>
      </c>
      <c r="P1690" s="19" t="str">
        <f>_xlfn.XLOOKUP($A1690,'Cleaned - Hospitalisation Detai'!$A$2:$A$2344,'Cleaned - Hospitalisation Detai'!$I$2:$I$2344,0)</f>
        <v>R1012</v>
      </c>
      <c r="Q1690" s="20">
        <f>_xlfn.XLOOKUP($A1690,'Cleaned - Hospitalisation Detai'!$A$2:$A$2344,'Cleaned - Hospitalisation Detai'!$K$2:$K$2344,0)</f>
        <v>42</v>
      </c>
    </row>
    <row r="1691" spans="1:17" ht="15.6" x14ac:dyDescent="0.3">
      <c r="A1691" s="10" t="s">
        <v>681</v>
      </c>
      <c r="B1691" s="11" t="str">
        <f>_xlfn.XLOOKUP(A1691,'Cleaned - Customer Names '!$A$2:$A$2336,'Cleaned - Customer Names '!$C$2:$C$2336,0)</f>
        <v>Federica</v>
      </c>
      <c r="C1691" s="11">
        <f>_xlfn.XLOOKUP($A1691,'Cleaned - Medical Examinations'!$A$2:$A$2336,'Cleaned - Medical Examinations'!$B$2:$B$2336,0)</f>
        <v>22.13</v>
      </c>
      <c r="D1691" s="11">
        <f>_xlfn.XLOOKUP($A1691,'Cleaned - Medical Examinations'!$A$2:$A$2336,'Cleaned - Medical Examinations'!$C$2:$C$2336,0)</f>
        <v>9.1999999999999993</v>
      </c>
      <c r="E1691" s="11" t="str">
        <f>_xlfn.XLOOKUP($A1691,'Cleaned - Medical Examinations'!$A$2:$A$2336,'Cleaned - Medical Examinations'!$D$2:$D$2336,0)</f>
        <v>Yes</v>
      </c>
      <c r="F1691" s="11" t="str">
        <f>_xlfn.XLOOKUP($A1691,'Cleaned - Medical Examinations'!$A$2:$A$2336,'Cleaned - Medical Examinations'!$E$2:$E$2336,0)</f>
        <v>No</v>
      </c>
      <c r="G1691" s="11" t="str">
        <f>_xlfn.XLOOKUP($A1691,'Cleaned - Medical Examinations'!$A$2:$A$2336,'Cleaned - Medical Examinations'!$F$2:$F$2336,0)</f>
        <v>No</v>
      </c>
      <c r="H1691" s="11">
        <f>_xlfn.XLOOKUP($A1691,'Cleaned - Medical Examinations'!$A$2:$A$2336,'Cleaned - Medical Examinations'!$G$2:$G$2336,0)</f>
        <v>0</v>
      </c>
      <c r="I1691" s="11" t="str">
        <f>_xlfn.XLOOKUP($A1691,'Cleaned - Medical Examinations'!$A$2:$A$2336,'Cleaned - Medical Examinations'!$H$2:$H$2336,0)</f>
        <v>No</v>
      </c>
      <c r="J1691" s="11" t="str">
        <f>_xlfn.XLOOKUP($A1691,'Cleaned - Medical Examinations'!$A$2:$A$2336,'Cleaned - Medical Examinations'!$I$2:$I$2336,0)</f>
        <v>Normal Weight</v>
      </c>
      <c r="K1691" s="11" t="str">
        <f t="shared" si="26"/>
        <v>Diabetic</v>
      </c>
      <c r="L1691" s="14">
        <f>_xlfn.XLOOKUP($A1691,'Cleaned - Hospitalisation Detai'!$A$2:$A$2344,'Cleaned - Hospitalisation Detai'!$J$2:$J$2344,0)</f>
        <v>29897</v>
      </c>
      <c r="M1691" s="19">
        <f>_xlfn.XLOOKUP($A1691,'Cleaned - Hospitalisation Detai'!$A$2:$A$2344,'Cleaned - Hospitalisation Detai'!$F$2:$F$2344,0)</f>
        <v>5539.4</v>
      </c>
      <c r="N1691" s="19" t="str">
        <f>_xlfn.XLOOKUP($A1691,'Cleaned - Hospitalisation Detai'!$A$2:$A$2344,'Cleaned - Hospitalisation Detai'!$G$2:$G$2344,0)</f>
        <v>tier - 2</v>
      </c>
      <c r="O1691" s="19" t="str">
        <f>_xlfn.XLOOKUP($A1691,'Cleaned - Hospitalisation Detai'!$A$2:$A$2344,'Cleaned - Hospitalisation Detai'!$H$2:$H$2344,0)</f>
        <v>tier - 2</v>
      </c>
      <c r="P1691" s="19" t="str">
        <f>_xlfn.XLOOKUP($A1691,'Cleaned - Hospitalisation Detai'!$A$2:$A$2344,'Cleaned - Hospitalisation Detai'!$I$2:$I$2344,0)</f>
        <v>R1013</v>
      </c>
      <c r="Q1691" s="20">
        <f>_xlfn.XLOOKUP($A1691,'Cleaned - Hospitalisation Detai'!$A$2:$A$2344,'Cleaned - Hospitalisation Detai'!$K$2:$K$2344,0)</f>
        <v>41</v>
      </c>
    </row>
    <row r="1692" spans="1:17" ht="15.6" x14ac:dyDescent="0.3">
      <c r="A1692" s="10" t="s">
        <v>680</v>
      </c>
      <c r="B1692" s="11" t="str">
        <f>_xlfn.XLOOKUP(A1692,'Cleaned - Customer Names '!$A$2:$A$2336,'Cleaned - Customer Names '!$C$2:$C$2336,0)</f>
        <v>Pamela L</v>
      </c>
      <c r="C1692" s="11">
        <f>_xlfn.XLOOKUP($A1692,'Cleaned - Medical Examinations'!$A$2:$A$2336,'Cleaned - Medical Examinations'!$B$2:$B$2336,0)</f>
        <v>22.51</v>
      </c>
      <c r="D1692" s="11">
        <f>_xlfn.XLOOKUP($A1692,'Cleaned - Medical Examinations'!$A$2:$A$2336,'Cleaned - Medical Examinations'!$C$2:$C$2336,0)</f>
        <v>6.08</v>
      </c>
      <c r="E1692" s="11" t="str">
        <f>_xlfn.XLOOKUP($A1692,'Cleaned - Medical Examinations'!$A$2:$A$2336,'Cleaned - Medical Examinations'!$D$2:$D$2336,0)</f>
        <v>Yes</v>
      </c>
      <c r="F1692" s="11" t="str">
        <f>_xlfn.XLOOKUP($A1692,'Cleaned - Medical Examinations'!$A$2:$A$2336,'Cleaned - Medical Examinations'!$E$2:$E$2336,0)</f>
        <v>No</v>
      </c>
      <c r="G1692" s="11" t="str">
        <f>_xlfn.XLOOKUP($A1692,'Cleaned - Medical Examinations'!$A$2:$A$2336,'Cleaned - Medical Examinations'!$F$2:$F$2336,0)</f>
        <v>No</v>
      </c>
      <c r="H1692" s="11">
        <f>_xlfn.XLOOKUP($A1692,'Cleaned - Medical Examinations'!$A$2:$A$2336,'Cleaned - Medical Examinations'!$G$2:$G$2336,0)</f>
        <v>1</v>
      </c>
      <c r="I1692" s="11" t="str">
        <f>_xlfn.XLOOKUP($A1692,'Cleaned - Medical Examinations'!$A$2:$A$2336,'Cleaned - Medical Examinations'!$H$2:$H$2336,0)</f>
        <v>No</v>
      </c>
      <c r="J1692" s="11" t="str">
        <f>_xlfn.XLOOKUP($A1692,'Cleaned - Medical Examinations'!$A$2:$A$2336,'Cleaned - Medical Examinations'!$I$2:$I$2336,0)</f>
        <v>Normal Weight</v>
      </c>
      <c r="K1692" s="11" t="str">
        <f t="shared" si="26"/>
        <v>Non-Diabetic</v>
      </c>
      <c r="L1692" s="14">
        <f>_xlfn.XLOOKUP($A1692,'Cleaned - Hospitalisation Detai'!$A$2:$A$2344,'Cleaned - Hospitalisation Detai'!$J$2:$J$2344,0)</f>
        <v>32353</v>
      </c>
      <c r="M1692" s="19">
        <f>_xlfn.XLOOKUP($A1692,'Cleaned - Hospitalisation Detai'!$A$2:$A$2344,'Cleaned - Hospitalisation Detai'!$F$2:$F$2344,0)</f>
        <v>5503.36</v>
      </c>
      <c r="N1692" s="19" t="str">
        <f>_xlfn.XLOOKUP($A1692,'Cleaned - Hospitalisation Detai'!$A$2:$A$2344,'Cleaned - Hospitalisation Detai'!$G$2:$G$2344,0)</f>
        <v>tier - 2</v>
      </c>
      <c r="O1692" s="19" t="str">
        <f>_xlfn.XLOOKUP($A1692,'Cleaned - Hospitalisation Detai'!$A$2:$A$2344,'Cleaned - Hospitalisation Detai'!$H$2:$H$2344,0)</f>
        <v>tier - 2</v>
      </c>
      <c r="P1692" s="19" t="str">
        <f>_xlfn.XLOOKUP($A1692,'Cleaned - Hospitalisation Detai'!$A$2:$A$2344,'Cleaned - Hospitalisation Detai'!$I$2:$I$2344,0)</f>
        <v>R1012</v>
      </c>
      <c r="Q1692" s="20">
        <f>_xlfn.XLOOKUP($A1692,'Cleaned - Hospitalisation Detai'!$A$2:$A$2344,'Cleaned - Hospitalisation Detai'!$K$2:$K$2344,0)</f>
        <v>34</v>
      </c>
    </row>
    <row r="1693" spans="1:17" ht="15.6" x14ac:dyDescent="0.3">
      <c r="A1693" s="10" t="s">
        <v>679</v>
      </c>
      <c r="B1693" s="11" t="str">
        <f>_xlfn.XLOOKUP(A1693,'Cleaned - Customer Names '!$A$2:$A$2336,'Cleaned - Customer Names '!$C$2:$C$2336,0)</f>
        <v>Andrew W.</v>
      </c>
      <c r="C1693" s="11">
        <f>_xlfn.XLOOKUP($A1693,'Cleaned - Medical Examinations'!$A$2:$A$2336,'Cleaned - Medical Examinations'!$B$2:$B$2336,0)</f>
        <v>31</v>
      </c>
      <c r="D1693" s="11">
        <f>_xlfn.XLOOKUP($A1693,'Cleaned - Medical Examinations'!$A$2:$A$2336,'Cleaned - Medical Examinations'!$C$2:$C$2336,0)</f>
        <v>4.7699999999999996</v>
      </c>
      <c r="E1693" s="11" t="str">
        <f>_xlfn.XLOOKUP($A1693,'Cleaned - Medical Examinations'!$A$2:$A$2336,'Cleaned - Medical Examinations'!$D$2:$D$2336,0)</f>
        <v>No</v>
      </c>
      <c r="F1693" s="11" t="str">
        <f>_xlfn.XLOOKUP($A1693,'Cleaned - Medical Examinations'!$A$2:$A$2336,'Cleaned - Medical Examinations'!$E$2:$E$2336,0)</f>
        <v>No</v>
      </c>
      <c r="G1693" s="11" t="str">
        <f>_xlfn.XLOOKUP($A1693,'Cleaned - Medical Examinations'!$A$2:$A$2336,'Cleaned - Medical Examinations'!$F$2:$F$2336,0)</f>
        <v>No</v>
      </c>
      <c r="H1693" s="11">
        <f>_xlfn.XLOOKUP($A1693,'Cleaned - Medical Examinations'!$A$2:$A$2336,'Cleaned - Medical Examinations'!$G$2:$G$2336,0)</f>
        <v>1</v>
      </c>
      <c r="I1693" s="11" t="str">
        <f>_xlfn.XLOOKUP($A1693,'Cleaned - Medical Examinations'!$A$2:$A$2336,'Cleaned - Medical Examinations'!$H$2:$H$2336,0)</f>
        <v>No</v>
      </c>
      <c r="J1693" s="11" t="str">
        <f>_xlfn.XLOOKUP($A1693,'Cleaned - Medical Examinations'!$A$2:$A$2336,'Cleaned - Medical Examinations'!$I$2:$I$2336,0)</f>
        <v>Obesity</v>
      </c>
      <c r="K1693" s="11" t="str">
        <f t="shared" si="26"/>
        <v>Non-Diabetic</v>
      </c>
      <c r="L1693" s="14">
        <f>_xlfn.XLOOKUP($A1693,'Cleaned - Hospitalisation Detai'!$A$2:$A$2344,'Cleaned - Hospitalisation Detai'!$J$2:$J$2344,0)</f>
        <v>30911</v>
      </c>
      <c r="M1693" s="19">
        <f>_xlfn.XLOOKUP($A1693,'Cleaned - Hospitalisation Detai'!$A$2:$A$2344,'Cleaned - Hospitalisation Detai'!$F$2:$F$2344,0)</f>
        <v>5488.26</v>
      </c>
      <c r="N1693" s="19" t="str">
        <f>_xlfn.XLOOKUP($A1693,'Cleaned - Hospitalisation Detai'!$A$2:$A$2344,'Cleaned - Hospitalisation Detai'!$G$2:$G$2344,0)</f>
        <v>tier - 2</v>
      </c>
      <c r="O1693" s="19" t="str">
        <f>_xlfn.XLOOKUP($A1693,'Cleaned - Hospitalisation Detai'!$A$2:$A$2344,'Cleaned - Hospitalisation Detai'!$H$2:$H$2344,0)</f>
        <v>tier - 3</v>
      </c>
      <c r="P1693" s="19" t="str">
        <f>_xlfn.XLOOKUP($A1693,'Cleaned - Hospitalisation Detai'!$A$2:$A$2344,'Cleaned - Hospitalisation Detai'!$I$2:$I$2344,0)</f>
        <v>R1011</v>
      </c>
      <c r="Q1693" s="20">
        <f>_xlfn.XLOOKUP($A1693,'Cleaned - Hospitalisation Detai'!$A$2:$A$2344,'Cleaned - Hospitalisation Detai'!$K$2:$K$2344,0)</f>
        <v>38</v>
      </c>
    </row>
    <row r="1694" spans="1:17" ht="15.6" x14ac:dyDescent="0.3">
      <c r="A1694" s="10" t="s">
        <v>678</v>
      </c>
      <c r="B1694" s="11" t="str">
        <f>_xlfn.XLOOKUP(A1694,'Cleaned - Customer Names '!$A$2:$A$2336,'Cleaned - Customer Names '!$C$2:$C$2336,0)</f>
        <v>Randall</v>
      </c>
      <c r="C1694" s="11">
        <f>_xlfn.XLOOKUP($A1694,'Cleaned - Medical Examinations'!$A$2:$A$2336,'Cleaned - Medical Examinations'!$B$2:$B$2336,0)</f>
        <v>28.27</v>
      </c>
      <c r="D1694" s="11">
        <f>_xlfn.XLOOKUP($A1694,'Cleaned - Medical Examinations'!$A$2:$A$2336,'Cleaned - Medical Examinations'!$C$2:$C$2336,0)</f>
        <v>4.62</v>
      </c>
      <c r="E1694" s="11" t="str">
        <f>_xlfn.XLOOKUP($A1694,'Cleaned - Medical Examinations'!$A$2:$A$2336,'Cleaned - Medical Examinations'!$D$2:$D$2336,0)</f>
        <v>No</v>
      </c>
      <c r="F1694" s="11" t="str">
        <f>_xlfn.XLOOKUP($A1694,'Cleaned - Medical Examinations'!$A$2:$A$2336,'Cleaned - Medical Examinations'!$E$2:$E$2336,0)</f>
        <v>No</v>
      </c>
      <c r="G1694" s="11" t="str">
        <f>_xlfn.XLOOKUP($A1694,'Cleaned - Medical Examinations'!$A$2:$A$2336,'Cleaned - Medical Examinations'!$F$2:$F$2336,0)</f>
        <v>No</v>
      </c>
      <c r="H1694" s="11">
        <f>_xlfn.XLOOKUP($A1694,'Cleaned - Medical Examinations'!$A$2:$A$2336,'Cleaned - Medical Examinations'!$G$2:$G$2336,0)</f>
        <v>1</v>
      </c>
      <c r="I1694" s="11" t="str">
        <f>_xlfn.XLOOKUP($A1694,'Cleaned - Medical Examinations'!$A$2:$A$2336,'Cleaned - Medical Examinations'!$H$2:$H$2336,0)</f>
        <v>No</v>
      </c>
      <c r="J1694" s="11" t="str">
        <f>_xlfn.XLOOKUP($A1694,'Cleaned - Medical Examinations'!$A$2:$A$2336,'Cleaned - Medical Examinations'!$I$2:$I$2336,0)</f>
        <v>Overweight</v>
      </c>
      <c r="K1694" s="11" t="str">
        <f t="shared" si="26"/>
        <v>Non-Diabetic</v>
      </c>
      <c r="L1694" s="14">
        <f>_xlfn.XLOOKUP($A1694,'Cleaned - Hospitalisation Detai'!$A$2:$A$2344,'Cleaned - Hospitalisation Detai'!$J$2:$J$2344,0)</f>
        <v>30920</v>
      </c>
      <c r="M1694" s="19">
        <f>_xlfn.XLOOKUP($A1694,'Cleaned - Hospitalisation Detai'!$A$2:$A$2344,'Cleaned - Hospitalisation Detai'!$F$2:$F$2344,0)</f>
        <v>5484.47</v>
      </c>
      <c r="N1694" s="19" t="str">
        <f>_xlfn.XLOOKUP($A1694,'Cleaned - Hospitalisation Detai'!$A$2:$A$2344,'Cleaned - Hospitalisation Detai'!$G$2:$G$2344,0)</f>
        <v>tier - 2</v>
      </c>
      <c r="O1694" s="19" t="str">
        <f>_xlfn.XLOOKUP($A1694,'Cleaned - Hospitalisation Detai'!$A$2:$A$2344,'Cleaned - Hospitalisation Detai'!$H$2:$H$2344,0)</f>
        <v>tier - 2</v>
      </c>
      <c r="P1694" s="19" t="str">
        <f>_xlfn.XLOOKUP($A1694,'Cleaned - Hospitalisation Detai'!$A$2:$A$2344,'Cleaned - Hospitalisation Detai'!$I$2:$I$2344,0)</f>
        <v>R1013</v>
      </c>
      <c r="Q1694" s="20">
        <f>_xlfn.XLOOKUP($A1694,'Cleaned - Hospitalisation Detai'!$A$2:$A$2344,'Cleaned - Hospitalisation Detai'!$K$2:$K$2344,0)</f>
        <v>38</v>
      </c>
    </row>
    <row r="1695" spans="1:17" ht="15.6" x14ac:dyDescent="0.3">
      <c r="A1695" s="10" t="s">
        <v>677</v>
      </c>
      <c r="B1695" s="11" t="str">
        <f>_xlfn.XLOOKUP(A1695,'Cleaned - Customer Names '!$A$2:$A$2336,'Cleaned - Customer Names '!$C$2:$C$2336,0)</f>
        <v>Tracy L</v>
      </c>
      <c r="C1695" s="11">
        <f>_xlfn.XLOOKUP($A1695,'Cleaned - Medical Examinations'!$A$2:$A$2336,'Cleaned - Medical Examinations'!$B$2:$B$2336,0)</f>
        <v>29.92</v>
      </c>
      <c r="D1695" s="11">
        <f>_xlfn.XLOOKUP($A1695,'Cleaned - Medical Examinations'!$A$2:$A$2336,'Cleaned - Medical Examinations'!$C$2:$C$2336,0)</f>
        <v>9.07</v>
      </c>
      <c r="E1695" s="11" t="str">
        <f>_xlfn.XLOOKUP($A1695,'Cleaned - Medical Examinations'!$A$2:$A$2336,'Cleaned - Medical Examinations'!$D$2:$D$2336,0)</f>
        <v>Yes</v>
      </c>
      <c r="F1695" s="11" t="str">
        <f>_xlfn.XLOOKUP($A1695,'Cleaned - Medical Examinations'!$A$2:$A$2336,'Cleaned - Medical Examinations'!$E$2:$E$2336,0)</f>
        <v>No</v>
      </c>
      <c r="G1695" s="11" t="str">
        <f>_xlfn.XLOOKUP($A1695,'Cleaned - Medical Examinations'!$A$2:$A$2336,'Cleaned - Medical Examinations'!$F$2:$F$2336,0)</f>
        <v>No</v>
      </c>
      <c r="H1695" s="11">
        <f>_xlfn.XLOOKUP($A1695,'Cleaned - Medical Examinations'!$A$2:$A$2336,'Cleaned - Medical Examinations'!$G$2:$G$2336,0)</f>
        <v>1</v>
      </c>
      <c r="I1695" s="11" t="str">
        <f>_xlfn.XLOOKUP($A1695,'Cleaned - Medical Examinations'!$A$2:$A$2336,'Cleaned - Medical Examinations'!$H$2:$H$2336,0)</f>
        <v>No</v>
      </c>
      <c r="J1695" s="11" t="str">
        <f>_xlfn.XLOOKUP($A1695,'Cleaned - Medical Examinations'!$A$2:$A$2336,'Cleaned - Medical Examinations'!$I$2:$I$2336,0)</f>
        <v>Obesity</v>
      </c>
      <c r="K1695" s="11" t="str">
        <f t="shared" si="26"/>
        <v>Diabetic</v>
      </c>
      <c r="L1695" s="14">
        <f>_xlfn.XLOOKUP($A1695,'Cleaned - Hospitalisation Detai'!$A$2:$A$2344,'Cleaned - Hospitalisation Detai'!$J$2:$J$2344,0)</f>
        <v>31685</v>
      </c>
      <c r="M1695" s="19">
        <f>_xlfn.XLOOKUP($A1695,'Cleaned - Hospitalisation Detai'!$A$2:$A$2344,'Cleaned - Hospitalisation Detai'!$F$2:$F$2344,0)</f>
        <v>5478.04</v>
      </c>
      <c r="N1695" s="19" t="str">
        <f>_xlfn.XLOOKUP($A1695,'Cleaned - Hospitalisation Detai'!$A$2:$A$2344,'Cleaned - Hospitalisation Detai'!$G$2:$G$2344,0)</f>
        <v>tier - 2</v>
      </c>
      <c r="O1695" s="19" t="str">
        <f>_xlfn.XLOOKUP($A1695,'Cleaned - Hospitalisation Detai'!$A$2:$A$2344,'Cleaned - Hospitalisation Detai'!$H$2:$H$2344,0)</f>
        <v>tier - 3</v>
      </c>
      <c r="P1695" s="19" t="str">
        <f>_xlfn.XLOOKUP($A1695,'Cleaned - Hospitalisation Detai'!$A$2:$A$2344,'Cleaned - Hospitalisation Detai'!$I$2:$I$2344,0)</f>
        <v>R1013</v>
      </c>
      <c r="Q1695" s="20">
        <f>_xlfn.XLOOKUP($A1695,'Cleaned - Hospitalisation Detai'!$A$2:$A$2344,'Cleaned - Hospitalisation Detai'!$K$2:$K$2344,0)</f>
        <v>36</v>
      </c>
    </row>
    <row r="1696" spans="1:17" ht="15.6" x14ac:dyDescent="0.3">
      <c r="A1696" s="10" t="s">
        <v>676</v>
      </c>
      <c r="B1696" s="11" t="str">
        <f>_xlfn.XLOOKUP(A1696,'Cleaned - Customer Names '!$A$2:$A$2336,'Cleaned - Customer Names '!$C$2:$C$2336,0)</f>
        <v>Azelie</v>
      </c>
      <c r="C1696" s="11">
        <f>_xlfn.XLOOKUP($A1696,'Cleaned - Medical Examinations'!$A$2:$A$2336,'Cleaned - Medical Examinations'!$B$2:$B$2336,0)</f>
        <v>25.9</v>
      </c>
      <c r="D1696" s="11">
        <f>_xlfn.XLOOKUP($A1696,'Cleaned - Medical Examinations'!$A$2:$A$2336,'Cleaned - Medical Examinations'!$C$2:$C$2336,0)</f>
        <v>9.1199999999999992</v>
      </c>
      <c r="E1696" s="11" t="str">
        <f>_xlfn.XLOOKUP($A1696,'Cleaned - Medical Examinations'!$A$2:$A$2336,'Cleaned - Medical Examinations'!$D$2:$D$2336,0)</f>
        <v>Yes</v>
      </c>
      <c r="F1696" s="11" t="str">
        <f>_xlfn.XLOOKUP($A1696,'Cleaned - Medical Examinations'!$A$2:$A$2336,'Cleaned - Medical Examinations'!$E$2:$E$2336,0)</f>
        <v>No</v>
      </c>
      <c r="G1696" s="11" t="str">
        <f>_xlfn.XLOOKUP($A1696,'Cleaned - Medical Examinations'!$A$2:$A$2336,'Cleaned - Medical Examinations'!$F$2:$F$2336,0)</f>
        <v>No</v>
      </c>
      <c r="H1696" s="11">
        <f>_xlfn.XLOOKUP($A1696,'Cleaned - Medical Examinations'!$A$2:$A$2336,'Cleaned - Medical Examinations'!$G$2:$G$2336,0)</f>
        <v>1</v>
      </c>
      <c r="I1696" s="11" t="str">
        <f>_xlfn.XLOOKUP($A1696,'Cleaned - Medical Examinations'!$A$2:$A$2336,'Cleaned - Medical Examinations'!$H$2:$H$2336,0)</f>
        <v>No</v>
      </c>
      <c r="J1696" s="11" t="str">
        <f>_xlfn.XLOOKUP($A1696,'Cleaned - Medical Examinations'!$A$2:$A$2336,'Cleaned - Medical Examinations'!$I$2:$I$2336,0)</f>
        <v>Overweight</v>
      </c>
      <c r="K1696" s="11" t="str">
        <f t="shared" si="26"/>
        <v>Diabetic</v>
      </c>
      <c r="L1696" s="14">
        <f>_xlfn.XLOOKUP($A1696,'Cleaned - Hospitalisation Detai'!$A$2:$A$2344,'Cleaned - Hospitalisation Detai'!$J$2:$J$2344,0)</f>
        <v>31605</v>
      </c>
      <c r="M1696" s="19">
        <f>_xlfn.XLOOKUP($A1696,'Cleaned - Hospitalisation Detai'!$A$2:$A$2344,'Cleaned - Hospitalisation Detai'!$F$2:$F$2344,0)</f>
        <v>5472.45</v>
      </c>
      <c r="N1696" s="19" t="str">
        <f>_xlfn.XLOOKUP($A1696,'Cleaned - Hospitalisation Detai'!$A$2:$A$2344,'Cleaned - Hospitalisation Detai'!$G$2:$G$2344,0)</f>
        <v>tier - 2</v>
      </c>
      <c r="O1696" s="19" t="str">
        <f>_xlfn.XLOOKUP($A1696,'Cleaned - Hospitalisation Detai'!$A$2:$A$2344,'Cleaned - Hospitalisation Detai'!$H$2:$H$2344,0)</f>
        <v>tier - 3</v>
      </c>
      <c r="P1696" s="19" t="str">
        <f>_xlfn.XLOOKUP($A1696,'Cleaned - Hospitalisation Detai'!$A$2:$A$2344,'Cleaned - Hospitalisation Detai'!$I$2:$I$2344,0)</f>
        <v>R1011</v>
      </c>
      <c r="Q1696" s="20">
        <f>_xlfn.XLOOKUP($A1696,'Cleaned - Hospitalisation Detai'!$A$2:$A$2344,'Cleaned - Hospitalisation Detai'!$K$2:$K$2344,0)</f>
        <v>36</v>
      </c>
    </row>
    <row r="1697" spans="1:17" ht="15.6" x14ac:dyDescent="0.3">
      <c r="A1697" s="10" t="s">
        <v>675</v>
      </c>
      <c r="B1697" s="11" t="str">
        <f>_xlfn.XLOOKUP(A1697,'Cleaned - Customer Names '!$A$2:$A$2336,'Cleaned - Customer Names '!$C$2:$C$2336,0)</f>
        <v>Monica M.</v>
      </c>
      <c r="C1697" s="11">
        <f>_xlfn.XLOOKUP($A1697,'Cleaned - Medical Examinations'!$A$2:$A$2336,'Cleaned - Medical Examinations'!$B$2:$B$2336,0)</f>
        <v>27.74</v>
      </c>
      <c r="D1697" s="11">
        <f>_xlfn.XLOOKUP($A1697,'Cleaned - Medical Examinations'!$A$2:$A$2336,'Cleaned - Medical Examinations'!$C$2:$C$2336,0)</f>
        <v>7.32</v>
      </c>
      <c r="E1697" s="11" t="str">
        <f>_xlfn.XLOOKUP($A1697,'Cleaned - Medical Examinations'!$A$2:$A$2336,'Cleaned - Medical Examinations'!$D$2:$D$2336,0)</f>
        <v>Yes</v>
      </c>
      <c r="F1697" s="11" t="str">
        <f>_xlfn.XLOOKUP($A1697,'Cleaned - Medical Examinations'!$A$2:$A$2336,'Cleaned - Medical Examinations'!$E$2:$E$2336,0)</f>
        <v>No</v>
      </c>
      <c r="G1697" s="11" t="str">
        <f>_xlfn.XLOOKUP($A1697,'Cleaned - Medical Examinations'!$A$2:$A$2336,'Cleaned - Medical Examinations'!$F$2:$F$2336,0)</f>
        <v>No</v>
      </c>
      <c r="H1697" s="11">
        <f>_xlfn.XLOOKUP($A1697,'Cleaned - Medical Examinations'!$A$2:$A$2336,'Cleaned - Medical Examinations'!$G$2:$G$2336,0)</f>
        <v>1</v>
      </c>
      <c r="I1697" s="11" t="str">
        <f>_xlfn.XLOOKUP($A1697,'Cleaned - Medical Examinations'!$A$2:$A$2336,'Cleaned - Medical Examinations'!$H$2:$H$2336,0)</f>
        <v>No</v>
      </c>
      <c r="J1697" s="11" t="str">
        <f>_xlfn.XLOOKUP($A1697,'Cleaned - Medical Examinations'!$A$2:$A$2336,'Cleaned - Medical Examinations'!$I$2:$I$2336,0)</f>
        <v>Overweight</v>
      </c>
      <c r="K1697" s="11" t="str">
        <f t="shared" si="26"/>
        <v>Diabetic</v>
      </c>
      <c r="L1697" s="14">
        <f>_xlfn.XLOOKUP($A1697,'Cleaned - Hospitalisation Detai'!$A$2:$A$2344,'Cleaned - Hospitalisation Detai'!$J$2:$J$2344,0)</f>
        <v>31748</v>
      </c>
      <c r="M1697" s="19">
        <f>_xlfn.XLOOKUP($A1697,'Cleaned - Hospitalisation Detai'!$A$2:$A$2344,'Cleaned - Hospitalisation Detai'!$F$2:$F$2344,0)</f>
        <v>5469.01</v>
      </c>
      <c r="N1697" s="19" t="str">
        <f>_xlfn.XLOOKUP($A1697,'Cleaned - Hospitalisation Detai'!$A$2:$A$2344,'Cleaned - Hospitalisation Detai'!$G$2:$G$2344,0)</f>
        <v>tier - 2</v>
      </c>
      <c r="O1697" s="19" t="str">
        <f>_xlfn.XLOOKUP($A1697,'Cleaned - Hospitalisation Detai'!$A$2:$A$2344,'Cleaned - Hospitalisation Detai'!$H$2:$H$2344,0)</f>
        <v>tier - 2</v>
      </c>
      <c r="P1697" s="19" t="str">
        <f>_xlfn.XLOOKUP($A1697,'Cleaned - Hospitalisation Detai'!$A$2:$A$2344,'Cleaned - Hospitalisation Detai'!$I$2:$I$2344,0)</f>
        <v>R1024</v>
      </c>
      <c r="Q1697" s="20">
        <f>_xlfn.XLOOKUP($A1697,'Cleaned - Hospitalisation Detai'!$A$2:$A$2344,'Cleaned - Hospitalisation Detai'!$K$2:$K$2344,0)</f>
        <v>36</v>
      </c>
    </row>
    <row r="1698" spans="1:17" ht="15.6" x14ac:dyDescent="0.3">
      <c r="A1698" s="10" t="s">
        <v>674</v>
      </c>
      <c r="B1698" s="11" t="str">
        <f>_xlfn.XLOOKUP(A1698,'Cleaned - Customer Names '!$A$2:$A$2336,'Cleaned - Customer Names '!$C$2:$C$2336,0)</f>
        <v>Katarina K.</v>
      </c>
      <c r="C1698" s="11">
        <f>_xlfn.XLOOKUP($A1698,'Cleaned - Medical Examinations'!$A$2:$A$2336,'Cleaned - Medical Examinations'!$B$2:$B$2336,0)</f>
        <v>17.260000000000002</v>
      </c>
      <c r="D1698" s="11">
        <f>_xlfn.XLOOKUP($A1698,'Cleaned - Medical Examinations'!$A$2:$A$2336,'Cleaned - Medical Examinations'!$C$2:$C$2336,0)</f>
        <v>11.73</v>
      </c>
      <c r="E1698" s="11" t="str">
        <f>_xlfn.XLOOKUP($A1698,'Cleaned - Medical Examinations'!$A$2:$A$2336,'Cleaned - Medical Examinations'!$D$2:$D$2336,0)</f>
        <v>No</v>
      </c>
      <c r="F1698" s="11" t="str">
        <f>_xlfn.XLOOKUP($A1698,'Cleaned - Medical Examinations'!$A$2:$A$2336,'Cleaned - Medical Examinations'!$E$2:$E$2336,0)</f>
        <v>No</v>
      </c>
      <c r="G1698" s="11" t="str">
        <f>_xlfn.XLOOKUP($A1698,'Cleaned - Medical Examinations'!$A$2:$A$2336,'Cleaned - Medical Examinations'!$F$2:$F$2336,0)</f>
        <v>No</v>
      </c>
      <c r="H1698" s="11">
        <f>_xlfn.XLOOKUP($A1698,'Cleaned - Medical Examinations'!$A$2:$A$2336,'Cleaned - Medical Examinations'!$G$2:$G$2336,0)</f>
        <v>2</v>
      </c>
      <c r="I1698" s="11" t="str">
        <f>_xlfn.XLOOKUP($A1698,'Cleaned - Medical Examinations'!$A$2:$A$2336,'Cleaned - Medical Examinations'!$H$2:$H$2336,0)</f>
        <v>No</v>
      </c>
      <c r="J1698" s="11" t="str">
        <f>_xlfn.XLOOKUP($A1698,'Cleaned - Medical Examinations'!$A$2:$A$2336,'Cleaned - Medical Examinations'!$I$2:$I$2336,0)</f>
        <v>Underweight</v>
      </c>
      <c r="K1698" s="11" t="str">
        <f t="shared" si="26"/>
        <v>Diabetic</v>
      </c>
      <c r="L1698" s="14">
        <f>_xlfn.XLOOKUP($A1698,'Cleaned - Hospitalisation Detai'!$A$2:$A$2344,'Cleaned - Hospitalisation Detai'!$J$2:$J$2344,0)</f>
        <v>26961</v>
      </c>
      <c r="M1698" s="19">
        <f>_xlfn.XLOOKUP($A1698,'Cleaned - Hospitalisation Detai'!$A$2:$A$2344,'Cleaned - Hospitalisation Detai'!$F$2:$F$2344,0)</f>
        <v>5466.88</v>
      </c>
      <c r="N1698" s="19" t="str">
        <f>_xlfn.XLOOKUP($A1698,'Cleaned - Hospitalisation Detai'!$A$2:$A$2344,'Cleaned - Hospitalisation Detai'!$G$2:$G$2344,0)</f>
        <v>tier - 2</v>
      </c>
      <c r="O1698" s="19" t="str">
        <f>_xlfn.XLOOKUP($A1698,'Cleaned - Hospitalisation Detai'!$A$2:$A$2344,'Cleaned - Hospitalisation Detai'!$H$2:$H$2344,0)</f>
        <v>tier - 2</v>
      </c>
      <c r="P1698" s="19" t="str">
        <f>_xlfn.XLOOKUP($A1698,'Cleaned - Hospitalisation Detai'!$A$2:$A$2344,'Cleaned - Hospitalisation Detai'!$I$2:$I$2344,0)</f>
        <v>R1013</v>
      </c>
      <c r="Q1698" s="20">
        <f>_xlfn.XLOOKUP($A1698,'Cleaned - Hospitalisation Detai'!$A$2:$A$2344,'Cleaned - Hospitalisation Detai'!$K$2:$K$2344,0)</f>
        <v>49</v>
      </c>
    </row>
    <row r="1699" spans="1:17" ht="15.6" x14ac:dyDescent="0.3">
      <c r="A1699" s="10" t="s">
        <v>673</v>
      </c>
      <c r="B1699" s="11" t="str">
        <f>_xlfn.XLOOKUP(A1699,'Cleaned - Customer Names '!$A$2:$A$2336,'Cleaned - Customer Names '!$C$2:$C$2336,0)</f>
        <v>Jamie L.</v>
      </c>
      <c r="C1699" s="11">
        <f>_xlfn.XLOOKUP($A1699,'Cleaned - Medical Examinations'!$A$2:$A$2336,'Cleaned - Medical Examinations'!$B$2:$B$2336,0)</f>
        <v>19.855</v>
      </c>
      <c r="D1699" s="11">
        <f>_xlfn.XLOOKUP($A1699,'Cleaned - Medical Examinations'!$A$2:$A$2336,'Cleaned - Medical Examinations'!$C$2:$C$2336,0)</f>
        <v>6.64</v>
      </c>
      <c r="E1699" s="11" t="str">
        <f>_xlfn.XLOOKUP($A1699,'Cleaned - Medical Examinations'!$A$2:$A$2336,'Cleaned - Medical Examinations'!$D$2:$D$2336,0)</f>
        <v>Yes</v>
      </c>
      <c r="F1699" s="11" t="str">
        <f>_xlfn.XLOOKUP($A1699,'Cleaned - Medical Examinations'!$A$2:$A$2336,'Cleaned - Medical Examinations'!$E$2:$E$2336,0)</f>
        <v>No</v>
      </c>
      <c r="G1699" s="11" t="str">
        <f>_xlfn.XLOOKUP($A1699,'Cleaned - Medical Examinations'!$A$2:$A$2336,'Cleaned - Medical Examinations'!$F$2:$F$2336,0)</f>
        <v>No</v>
      </c>
      <c r="H1699" s="11">
        <f>_xlfn.XLOOKUP($A1699,'Cleaned - Medical Examinations'!$A$2:$A$2336,'Cleaned - Medical Examinations'!$G$2:$G$2336,0)</f>
        <v>1</v>
      </c>
      <c r="I1699" s="11" t="str">
        <f>_xlfn.XLOOKUP($A1699,'Cleaned - Medical Examinations'!$A$2:$A$2336,'Cleaned - Medical Examinations'!$H$2:$H$2336,0)</f>
        <v>No</v>
      </c>
      <c r="J1699" s="11" t="str">
        <f>_xlfn.XLOOKUP($A1699,'Cleaned - Medical Examinations'!$A$2:$A$2336,'Cleaned - Medical Examinations'!$I$2:$I$2336,0)</f>
        <v>Normal Weight</v>
      </c>
      <c r="K1699" s="11" t="str">
        <f t="shared" si="26"/>
        <v>Diabetic</v>
      </c>
      <c r="L1699" s="14">
        <f>_xlfn.XLOOKUP($A1699,'Cleaned - Hospitalisation Detai'!$A$2:$A$2344,'Cleaned - Hospitalisation Detai'!$J$2:$J$2344,0)</f>
        <v>31771</v>
      </c>
      <c r="M1699" s="19">
        <f>_xlfn.XLOOKUP($A1699,'Cleaned - Hospitalisation Detai'!$A$2:$A$2344,'Cleaned - Hospitalisation Detai'!$F$2:$F$2344,0)</f>
        <v>5458.05</v>
      </c>
      <c r="N1699" s="19" t="str">
        <f>_xlfn.XLOOKUP($A1699,'Cleaned - Hospitalisation Detai'!$A$2:$A$2344,'Cleaned - Hospitalisation Detai'!$G$2:$G$2344,0)</f>
        <v>tier - 2</v>
      </c>
      <c r="O1699" s="19" t="str">
        <f>_xlfn.XLOOKUP($A1699,'Cleaned - Hospitalisation Detai'!$A$2:$A$2344,'Cleaned - Hospitalisation Detai'!$H$2:$H$2344,0)</f>
        <v>tier - 2</v>
      </c>
      <c r="P1699" s="19" t="str">
        <f>_xlfn.XLOOKUP($A1699,'Cleaned - Hospitalisation Detai'!$A$2:$A$2344,'Cleaned - Hospitalisation Detai'!$I$2:$I$2344,0)</f>
        <v>R1024</v>
      </c>
      <c r="Q1699" s="20">
        <f>_xlfn.XLOOKUP($A1699,'Cleaned - Hospitalisation Detai'!$A$2:$A$2344,'Cleaned - Hospitalisation Detai'!$K$2:$K$2344,0)</f>
        <v>36</v>
      </c>
    </row>
    <row r="1700" spans="1:17" ht="15.6" x14ac:dyDescent="0.3">
      <c r="A1700" s="10" t="s">
        <v>672</v>
      </c>
      <c r="B1700" s="11" t="str">
        <f>_xlfn.XLOOKUP(A1700,'Cleaned - Customer Names '!$A$2:$A$2336,'Cleaned - Customer Names '!$C$2:$C$2336,0)</f>
        <v>Brian</v>
      </c>
      <c r="C1700" s="11">
        <f>_xlfn.XLOOKUP($A1700,'Cleaned - Medical Examinations'!$A$2:$A$2336,'Cleaned - Medical Examinations'!$B$2:$B$2336,0)</f>
        <v>41.69</v>
      </c>
      <c r="D1700" s="11">
        <f>_xlfn.XLOOKUP($A1700,'Cleaned - Medical Examinations'!$A$2:$A$2336,'Cleaned - Medical Examinations'!$C$2:$C$2336,0)</f>
        <v>5.78</v>
      </c>
      <c r="E1700" s="11" t="str">
        <f>_xlfn.XLOOKUP($A1700,'Cleaned - Medical Examinations'!$A$2:$A$2336,'Cleaned - Medical Examinations'!$D$2:$D$2336,0)</f>
        <v>No</v>
      </c>
      <c r="F1700" s="11" t="str">
        <f>_xlfn.XLOOKUP($A1700,'Cleaned - Medical Examinations'!$A$2:$A$2336,'Cleaned - Medical Examinations'!$E$2:$E$2336,0)</f>
        <v>No</v>
      </c>
      <c r="G1700" s="11" t="str">
        <f>_xlfn.XLOOKUP($A1700,'Cleaned - Medical Examinations'!$A$2:$A$2336,'Cleaned - Medical Examinations'!$F$2:$F$2336,0)</f>
        <v>No</v>
      </c>
      <c r="H1700" s="11">
        <f>_xlfn.XLOOKUP($A1700,'Cleaned - Medical Examinations'!$A$2:$A$2336,'Cleaned - Medical Examinations'!$G$2:$G$2336,0)</f>
        <v>0</v>
      </c>
      <c r="I1700" s="11" t="str">
        <f>_xlfn.XLOOKUP($A1700,'Cleaned - Medical Examinations'!$A$2:$A$2336,'Cleaned - Medical Examinations'!$H$2:$H$2336,0)</f>
        <v>No</v>
      </c>
      <c r="J1700" s="11" t="str">
        <f>_xlfn.XLOOKUP($A1700,'Cleaned - Medical Examinations'!$A$2:$A$2336,'Cleaned - Medical Examinations'!$I$2:$I$2336,0)</f>
        <v>Obesity</v>
      </c>
      <c r="K1700" s="11" t="str">
        <f t="shared" si="26"/>
        <v>Non-Diabetic</v>
      </c>
      <c r="L1700" s="14">
        <f>_xlfn.XLOOKUP($A1700,'Cleaned - Hospitalisation Detai'!$A$2:$A$2344,'Cleaned - Hospitalisation Detai'!$J$2:$J$2344,0)</f>
        <v>30188</v>
      </c>
      <c r="M1700" s="19">
        <f>_xlfn.XLOOKUP($A1700,'Cleaned - Hospitalisation Detai'!$A$2:$A$2344,'Cleaned - Hospitalisation Detai'!$F$2:$F$2344,0)</f>
        <v>5438.75</v>
      </c>
      <c r="N1700" s="19" t="str">
        <f>_xlfn.XLOOKUP($A1700,'Cleaned - Hospitalisation Detai'!$A$2:$A$2344,'Cleaned - Hospitalisation Detai'!$G$2:$G$2344,0)</f>
        <v>tier - 3</v>
      </c>
      <c r="O1700" s="19" t="str">
        <f>_xlfn.XLOOKUP($A1700,'Cleaned - Hospitalisation Detai'!$A$2:$A$2344,'Cleaned - Hospitalisation Detai'!$H$2:$H$2344,0)</f>
        <v>tier - 2</v>
      </c>
      <c r="P1700" s="19" t="str">
        <f>_xlfn.XLOOKUP($A1700,'Cleaned - Hospitalisation Detai'!$A$2:$A$2344,'Cleaned - Hospitalisation Detai'!$I$2:$I$2344,0)</f>
        <v>R1013</v>
      </c>
      <c r="Q1700" s="20">
        <f>_xlfn.XLOOKUP($A1700,'Cleaned - Hospitalisation Detai'!$A$2:$A$2344,'Cleaned - Hospitalisation Detai'!$K$2:$K$2344,0)</f>
        <v>40</v>
      </c>
    </row>
    <row r="1701" spans="1:17" ht="15.6" x14ac:dyDescent="0.3">
      <c r="A1701" s="10" t="s">
        <v>671</v>
      </c>
      <c r="B1701" s="11" t="str">
        <f>_xlfn.XLOOKUP(A1701,'Cleaned - Customer Names '!$A$2:$A$2336,'Cleaned - Customer Names '!$C$2:$C$2336,0)</f>
        <v>Stacey L.</v>
      </c>
      <c r="C1701" s="11">
        <f>_xlfn.XLOOKUP($A1701,'Cleaned - Medical Examinations'!$A$2:$A$2336,'Cleaned - Medical Examinations'!$B$2:$B$2336,0)</f>
        <v>16.12</v>
      </c>
      <c r="D1701" s="11">
        <f>_xlfn.XLOOKUP($A1701,'Cleaned - Medical Examinations'!$A$2:$A$2336,'Cleaned - Medical Examinations'!$C$2:$C$2336,0)</f>
        <v>10.45</v>
      </c>
      <c r="E1701" s="11" t="str">
        <f>_xlfn.XLOOKUP($A1701,'Cleaned - Medical Examinations'!$A$2:$A$2336,'Cleaned - Medical Examinations'!$D$2:$D$2336,0)</f>
        <v>No</v>
      </c>
      <c r="F1701" s="11" t="str">
        <f>_xlfn.XLOOKUP($A1701,'Cleaned - Medical Examinations'!$A$2:$A$2336,'Cleaned - Medical Examinations'!$E$2:$E$2336,0)</f>
        <v>No</v>
      </c>
      <c r="G1701" s="11" t="str">
        <f>_xlfn.XLOOKUP($A1701,'Cleaned - Medical Examinations'!$A$2:$A$2336,'Cleaned - Medical Examinations'!$F$2:$F$2336,0)</f>
        <v>No</v>
      </c>
      <c r="H1701" s="11">
        <f>_xlfn.XLOOKUP($A1701,'Cleaned - Medical Examinations'!$A$2:$A$2336,'Cleaned - Medical Examinations'!$G$2:$G$2336,0)</f>
        <v>0</v>
      </c>
      <c r="I1701" s="11" t="str">
        <f>_xlfn.XLOOKUP($A1701,'Cleaned - Medical Examinations'!$A$2:$A$2336,'Cleaned - Medical Examinations'!$H$2:$H$2336,0)</f>
        <v>No</v>
      </c>
      <c r="J1701" s="11" t="str">
        <f>_xlfn.XLOOKUP($A1701,'Cleaned - Medical Examinations'!$A$2:$A$2336,'Cleaned - Medical Examinations'!$I$2:$I$2336,0)</f>
        <v>Underweight</v>
      </c>
      <c r="K1701" s="11" t="str">
        <f t="shared" si="26"/>
        <v>Diabetic</v>
      </c>
      <c r="L1701" s="14">
        <f>_xlfn.XLOOKUP($A1701,'Cleaned - Hospitalisation Detai'!$A$2:$A$2344,'Cleaned - Hospitalisation Detai'!$J$2:$J$2344,0)</f>
        <v>28649</v>
      </c>
      <c r="M1701" s="19">
        <f>_xlfn.XLOOKUP($A1701,'Cleaned - Hospitalisation Detai'!$A$2:$A$2344,'Cleaned - Hospitalisation Detai'!$F$2:$F$2344,0)</f>
        <v>5428.98</v>
      </c>
      <c r="N1701" s="19" t="str">
        <f>_xlfn.XLOOKUP($A1701,'Cleaned - Hospitalisation Detai'!$A$2:$A$2344,'Cleaned - Hospitalisation Detai'!$G$2:$G$2344,0)</f>
        <v>tier - 2</v>
      </c>
      <c r="O1701" s="19" t="str">
        <f>_xlfn.XLOOKUP($A1701,'Cleaned - Hospitalisation Detai'!$A$2:$A$2344,'Cleaned - Hospitalisation Detai'!$H$2:$H$2344,0)</f>
        <v>tier - 2</v>
      </c>
      <c r="P1701" s="19" t="str">
        <f>_xlfn.XLOOKUP($A1701,'Cleaned - Hospitalisation Detai'!$A$2:$A$2344,'Cleaned - Hospitalisation Detai'!$I$2:$I$2344,0)</f>
        <v>R1012</v>
      </c>
      <c r="Q1701" s="20">
        <f>_xlfn.XLOOKUP($A1701,'Cleaned - Hospitalisation Detai'!$A$2:$A$2344,'Cleaned - Hospitalisation Detai'!$K$2:$K$2344,0)</f>
        <v>45</v>
      </c>
    </row>
    <row r="1702" spans="1:17" ht="15.6" x14ac:dyDescent="0.3">
      <c r="A1702" s="10" t="s">
        <v>670</v>
      </c>
      <c r="B1702" s="11" t="str">
        <f>_xlfn.XLOOKUP(A1702,'Cleaned - Customer Names '!$A$2:$A$2336,'Cleaned - Customer Names '!$C$2:$C$2336,0)</f>
        <v>Stephen</v>
      </c>
      <c r="C1702" s="11">
        <f>_xlfn.XLOOKUP($A1702,'Cleaned - Medical Examinations'!$A$2:$A$2336,'Cleaned - Medical Examinations'!$B$2:$B$2336,0)</f>
        <v>37.43</v>
      </c>
      <c r="D1702" s="11">
        <f>_xlfn.XLOOKUP($A1702,'Cleaned - Medical Examinations'!$A$2:$A$2336,'Cleaned - Medical Examinations'!$C$2:$C$2336,0)</f>
        <v>4.5199999999999996</v>
      </c>
      <c r="E1702" s="11" t="str">
        <f>_xlfn.XLOOKUP($A1702,'Cleaned - Medical Examinations'!$A$2:$A$2336,'Cleaned - Medical Examinations'!$D$2:$D$2336,0)</f>
        <v>No</v>
      </c>
      <c r="F1702" s="11" t="str">
        <f>_xlfn.XLOOKUP($A1702,'Cleaned - Medical Examinations'!$A$2:$A$2336,'Cleaned - Medical Examinations'!$E$2:$E$2336,0)</f>
        <v>No</v>
      </c>
      <c r="G1702" s="11" t="str">
        <f>_xlfn.XLOOKUP($A1702,'Cleaned - Medical Examinations'!$A$2:$A$2336,'Cleaned - Medical Examinations'!$F$2:$F$2336,0)</f>
        <v>No</v>
      </c>
      <c r="H1702" s="11">
        <f>_xlfn.XLOOKUP($A1702,'Cleaned - Medical Examinations'!$A$2:$A$2336,'Cleaned - Medical Examinations'!$G$2:$G$2336,0)</f>
        <v>1</v>
      </c>
      <c r="I1702" s="11" t="str">
        <f>_xlfn.XLOOKUP($A1702,'Cleaned - Medical Examinations'!$A$2:$A$2336,'Cleaned - Medical Examinations'!$H$2:$H$2336,0)</f>
        <v>No</v>
      </c>
      <c r="J1702" s="11" t="str">
        <f>_xlfn.XLOOKUP($A1702,'Cleaned - Medical Examinations'!$A$2:$A$2336,'Cleaned - Medical Examinations'!$I$2:$I$2336,0)</f>
        <v>Obesity</v>
      </c>
      <c r="K1702" s="11" t="str">
        <f t="shared" si="26"/>
        <v>Non-Diabetic</v>
      </c>
      <c r="L1702" s="14">
        <f>_xlfn.XLOOKUP($A1702,'Cleaned - Hospitalisation Detai'!$A$2:$A$2344,'Cleaned - Hospitalisation Detai'!$J$2:$J$2344,0)</f>
        <v>33864</v>
      </c>
      <c r="M1702" s="19">
        <f>_xlfn.XLOOKUP($A1702,'Cleaned - Hospitalisation Detai'!$A$2:$A$2344,'Cleaned - Hospitalisation Detai'!$F$2:$F$2344,0)</f>
        <v>5428.73</v>
      </c>
      <c r="N1702" s="19" t="str">
        <f>_xlfn.XLOOKUP($A1702,'Cleaned - Hospitalisation Detai'!$A$2:$A$2344,'Cleaned - Hospitalisation Detai'!$G$2:$G$2344,0)</f>
        <v>tier - 3</v>
      </c>
      <c r="O1702" s="19" t="str">
        <f>_xlfn.XLOOKUP($A1702,'Cleaned - Hospitalisation Detai'!$A$2:$A$2344,'Cleaned - Hospitalisation Detai'!$H$2:$H$2344,0)</f>
        <v>tier - 1</v>
      </c>
      <c r="P1702" s="19" t="str">
        <f>_xlfn.XLOOKUP($A1702,'Cleaned - Hospitalisation Detai'!$A$2:$A$2344,'Cleaned - Hospitalisation Detai'!$I$2:$I$2344,0)</f>
        <v>R1017</v>
      </c>
      <c r="Q1702" s="20">
        <f>_xlfn.XLOOKUP($A1702,'Cleaned - Hospitalisation Detai'!$A$2:$A$2344,'Cleaned - Hospitalisation Detai'!$K$2:$K$2344,0)</f>
        <v>30</v>
      </c>
    </row>
    <row r="1703" spans="1:17" ht="15.6" x14ac:dyDescent="0.3">
      <c r="A1703" s="10" t="s">
        <v>669</v>
      </c>
      <c r="B1703" s="11" t="str">
        <f>_xlfn.XLOOKUP(A1703,'Cleaned - Customer Names '!$A$2:$A$2336,'Cleaned - Customer Names '!$C$2:$C$2336,0)</f>
        <v>Joshua</v>
      </c>
      <c r="C1703" s="11">
        <f>_xlfn.XLOOKUP($A1703,'Cleaned - Medical Examinations'!$A$2:$A$2336,'Cleaned - Medical Examinations'!$B$2:$B$2336,0)</f>
        <v>31.065000000000001</v>
      </c>
      <c r="D1703" s="11">
        <f>_xlfn.XLOOKUP($A1703,'Cleaned - Medical Examinations'!$A$2:$A$2336,'Cleaned - Medical Examinations'!$C$2:$C$2336,0)</f>
        <v>5.71</v>
      </c>
      <c r="E1703" s="11" t="str">
        <f>_xlfn.XLOOKUP($A1703,'Cleaned - Medical Examinations'!$A$2:$A$2336,'Cleaned - Medical Examinations'!$D$2:$D$2336,0)</f>
        <v>No</v>
      </c>
      <c r="F1703" s="11" t="str">
        <f>_xlfn.XLOOKUP($A1703,'Cleaned - Medical Examinations'!$A$2:$A$2336,'Cleaned - Medical Examinations'!$E$2:$E$2336,0)</f>
        <v>No</v>
      </c>
      <c r="G1703" s="11" t="str">
        <f>_xlfn.XLOOKUP($A1703,'Cleaned - Medical Examinations'!$A$2:$A$2336,'Cleaned - Medical Examinations'!$F$2:$F$2336,0)</f>
        <v>No</v>
      </c>
      <c r="H1703" s="11">
        <f>_xlfn.XLOOKUP($A1703,'Cleaned - Medical Examinations'!$A$2:$A$2336,'Cleaned - Medical Examinations'!$G$2:$G$2336,0)</f>
        <v>0</v>
      </c>
      <c r="I1703" s="11" t="str">
        <f>_xlfn.XLOOKUP($A1703,'Cleaned - Medical Examinations'!$A$2:$A$2336,'Cleaned - Medical Examinations'!$H$2:$H$2336,0)</f>
        <v>No</v>
      </c>
      <c r="J1703" s="11" t="str">
        <f>_xlfn.XLOOKUP($A1703,'Cleaned - Medical Examinations'!$A$2:$A$2336,'Cleaned - Medical Examinations'!$I$2:$I$2336,0)</f>
        <v>Obesity</v>
      </c>
      <c r="K1703" s="11" t="str">
        <f t="shared" si="26"/>
        <v>Non-Diabetic</v>
      </c>
      <c r="L1703" s="14">
        <f>_xlfn.XLOOKUP($A1703,'Cleaned - Hospitalisation Detai'!$A$2:$A$2344,'Cleaned - Hospitalisation Detai'!$J$2:$J$2344,0)</f>
        <v>33425</v>
      </c>
      <c r="M1703" s="19">
        <f>_xlfn.XLOOKUP($A1703,'Cleaned - Hospitalisation Detai'!$A$2:$A$2344,'Cleaned - Hospitalisation Detai'!$F$2:$F$2344,0)</f>
        <v>5425.02</v>
      </c>
      <c r="N1703" s="19" t="str">
        <f>_xlfn.XLOOKUP($A1703,'Cleaned - Hospitalisation Detai'!$A$2:$A$2344,'Cleaned - Hospitalisation Detai'!$G$2:$G$2344,0)</f>
        <v>tier - 2</v>
      </c>
      <c r="O1703" s="19" t="str">
        <f>_xlfn.XLOOKUP($A1703,'Cleaned - Hospitalisation Detai'!$A$2:$A$2344,'Cleaned - Hospitalisation Detai'!$H$2:$H$2344,0)</f>
        <v>tier - 1</v>
      </c>
      <c r="P1703" s="19" t="str">
        <f>_xlfn.XLOOKUP($A1703,'Cleaned - Hospitalisation Detai'!$A$2:$A$2344,'Cleaned - Hospitalisation Detai'!$I$2:$I$2344,0)</f>
        <v>R1012</v>
      </c>
      <c r="Q1703" s="20">
        <f>_xlfn.XLOOKUP($A1703,'Cleaned - Hospitalisation Detai'!$A$2:$A$2344,'Cleaned - Hospitalisation Detai'!$K$2:$K$2344,0)</f>
        <v>31</v>
      </c>
    </row>
    <row r="1704" spans="1:17" ht="15.6" x14ac:dyDescent="0.3">
      <c r="A1704" s="10" t="s">
        <v>668</v>
      </c>
      <c r="B1704" s="11" t="str">
        <f>_xlfn.XLOOKUP(A1704,'Cleaned - Customer Names '!$A$2:$A$2336,'Cleaned - Customer Names '!$C$2:$C$2336,0)</f>
        <v>Josh</v>
      </c>
      <c r="C1704" s="11">
        <f>_xlfn.XLOOKUP($A1704,'Cleaned - Medical Examinations'!$A$2:$A$2336,'Cleaned - Medical Examinations'!$B$2:$B$2336,0)</f>
        <v>25.08</v>
      </c>
      <c r="D1704" s="11">
        <f>_xlfn.XLOOKUP($A1704,'Cleaned - Medical Examinations'!$A$2:$A$2336,'Cleaned - Medical Examinations'!$C$2:$C$2336,0)</f>
        <v>4.7699999999999996</v>
      </c>
      <c r="E1704" s="11" t="str">
        <f>_xlfn.XLOOKUP($A1704,'Cleaned - Medical Examinations'!$A$2:$A$2336,'Cleaned - Medical Examinations'!$D$2:$D$2336,0)</f>
        <v>No</v>
      </c>
      <c r="F1704" s="11" t="str">
        <f>_xlfn.XLOOKUP($A1704,'Cleaned - Medical Examinations'!$A$2:$A$2336,'Cleaned - Medical Examinations'!$E$2:$E$2336,0)</f>
        <v>No</v>
      </c>
      <c r="G1704" s="11" t="str">
        <f>_xlfn.XLOOKUP($A1704,'Cleaned - Medical Examinations'!$A$2:$A$2336,'Cleaned - Medical Examinations'!$F$2:$F$2336,0)</f>
        <v>No</v>
      </c>
      <c r="H1704" s="11">
        <f>_xlfn.XLOOKUP($A1704,'Cleaned - Medical Examinations'!$A$2:$A$2336,'Cleaned - Medical Examinations'!$G$2:$G$2336,0)</f>
        <v>0</v>
      </c>
      <c r="I1704" s="11" t="str">
        <f>_xlfn.XLOOKUP($A1704,'Cleaned - Medical Examinations'!$A$2:$A$2336,'Cleaned - Medical Examinations'!$H$2:$H$2336,0)</f>
        <v>No</v>
      </c>
      <c r="J1704" s="11" t="str">
        <f>_xlfn.XLOOKUP($A1704,'Cleaned - Medical Examinations'!$A$2:$A$2336,'Cleaned - Medical Examinations'!$I$2:$I$2336,0)</f>
        <v>Overweight</v>
      </c>
      <c r="K1704" s="11" t="str">
        <f t="shared" si="26"/>
        <v>Non-Diabetic</v>
      </c>
      <c r="L1704" s="14">
        <f>_xlfn.XLOOKUP($A1704,'Cleaned - Hospitalisation Detai'!$A$2:$A$2344,'Cleaned - Hospitalisation Detai'!$J$2:$J$2344,0)</f>
        <v>30221</v>
      </c>
      <c r="M1704" s="19">
        <f>_xlfn.XLOOKUP($A1704,'Cleaned - Hospitalisation Detai'!$A$2:$A$2344,'Cleaned - Hospitalisation Detai'!$F$2:$F$2344,0)</f>
        <v>5415.66</v>
      </c>
      <c r="N1704" s="19" t="str">
        <f>_xlfn.XLOOKUP($A1704,'Cleaned - Hospitalisation Detai'!$A$2:$A$2344,'Cleaned - Hospitalisation Detai'!$G$2:$G$2344,0)</f>
        <v>tier - 2</v>
      </c>
      <c r="O1704" s="19" t="str">
        <f>_xlfn.XLOOKUP($A1704,'Cleaned - Hospitalisation Detai'!$A$2:$A$2344,'Cleaned - Hospitalisation Detai'!$H$2:$H$2344,0)</f>
        <v>tier - 3</v>
      </c>
      <c r="P1704" s="19" t="str">
        <f>_xlfn.XLOOKUP($A1704,'Cleaned - Hospitalisation Detai'!$A$2:$A$2344,'Cleaned - Hospitalisation Detai'!$I$2:$I$2344,0)</f>
        <v>R1013</v>
      </c>
      <c r="Q1704" s="20">
        <f>_xlfn.XLOOKUP($A1704,'Cleaned - Hospitalisation Detai'!$A$2:$A$2344,'Cleaned - Hospitalisation Detai'!$K$2:$K$2344,0)</f>
        <v>40</v>
      </c>
    </row>
    <row r="1705" spans="1:17" ht="15.6" x14ac:dyDescent="0.3">
      <c r="A1705" s="10" t="s">
        <v>667</v>
      </c>
      <c r="B1705" s="11" t="str">
        <f>_xlfn.XLOOKUP(A1705,'Cleaned - Customer Names '!$A$2:$A$2336,'Cleaned - Customer Names '!$C$2:$C$2336,0)</f>
        <v>Heather</v>
      </c>
      <c r="C1705" s="11">
        <f>_xlfn.XLOOKUP($A1705,'Cleaned - Medical Examinations'!$A$2:$A$2336,'Cleaned - Medical Examinations'!$B$2:$B$2336,0)</f>
        <v>15.2</v>
      </c>
      <c r="D1705" s="11">
        <f>_xlfn.XLOOKUP($A1705,'Cleaned - Medical Examinations'!$A$2:$A$2336,'Cleaned - Medical Examinations'!$C$2:$C$2336,0)</f>
        <v>7.81</v>
      </c>
      <c r="E1705" s="11" t="str">
        <f>_xlfn.XLOOKUP($A1705,'Cleaned - Medical Examinations'!$A$2:$A$2336,'Cleaned - Medical Examinations'!$D$2:$D$2336,0)</f>
        <v>Yes</v>
      </c>
      <c r="F1705" s="11" t="str">
        <f>_xlfn.XLOOKUP($A1705,'Cleaned - Medical Examinations'!$A$2:$A$2336,'Cleaned - Medical Examinations'!$E$2:$E$2336,0)</f>
        <v>No</v>
      </c>
      <c r="G1705" s="11" t="str">
        <f>_xlfn.XLOOKUP($A1705,'Cleaned - Medical Examinations'!$A$2:$A$2336,'Cleaned - Medical Examinations'!$F$2:$F$2336,0)</f>
        <v>No</v>
      </c>
      <c r="H1705" s="11">
        <f>_xlfn.XLOOKUP($A1705,'Cleaned - Medical Examinations'!$A$2:$A$2336,'Cleaned - Medical Examinations'!$G$2:$G$2336,0)</f>
        <v>1</v>
      </c>
      <c r="I1705" s="11" t="str">
        <f>_xlfn.XLOOKUP($A1705,'Cleaned - Medical Examinations'!$A$2:$A$2336,'Cleaned - Medical Examinations'!$H$2:$H$2336,0)</f>
        <v>No</v>
      </c>
      <c r="J1705" s="11" t="str">
        <f>_xlfn.XLOOKUP($A1705,'Cleaned - Medical Examinations'!$A$2:$A$2336,'Cleaned - Medical Examinations'!$I$2:$I$2336,0)</f>
        <v>Underweight</v>
      </c>
      <c r="K1705" s="11" t="str">
        <f t="shared" si="26"/>
        <v>Diabetic</v>
      </c>
      <c r="L1705" s="14">
        <f>_xlfn.XLOOKUP($A1705,'Cleaned - Hospitalisation Detai'!$A$2:$A$2344,'Cleaned - Hospitalisation Detai'!$J$2:$J$2344,0)</f>
        <v>27664</v>
      </c>
      <c r="M1705" s="19">
        <f>_xlfn.XLOOKUP($A1705,'Cleaned - Hospitalisation Detai'!$A$2:$A$2344,'Cleaned - Hospitalisation Detai'!$F$2:$F$2344,0)</f>
        <v>5411.99</v>
      </c>
      <c r="N1705" s="19" t="str">
        <f>_xlfn.XLOOKUP($A1705,'Cleaned - Hospitalisation Detai'!$A$2:$A$2344,'Cleaned - Hospitalisation Detai'!$G$2:$G$2344,0)</f>
        <v>tier - 2</v>
      </c>
      <c r="O1705" s="19" t="str">
        <f>_xlfn.XLOOKUP($A1705,'Cleaned - Hospitalisation Detai'!$A$2:$A$2344,'Cleaned - Hospitalisation Detai'!$H$2:$H$2344,0)</f>
        <v>tier - 3</v>
      </c>
      <c r="P1705" s="19" t="str">
        <f>_xlfn.XLOOKUP($A1705,'Cleaned - Hospitalisation Detai'!$A$2:$A$2344,'Cleaned - Hospitalisation Detai'!$I$2:$I$2344,0)</f>
        <v>R1012</v>
      </c>
      <c r="Q1705" s="20">
        <f>_xlfn.XLOOKUP($A1705,'Cleaned - Hospitalisation Detai'!$A$2:$A$2344,'Cleaned - Hospitalisation Detai'!$K$2:$K$2344,0)</f>
        <v>47</v>
      </c>
    </row>
    <row r="1706" spans="1:17" ht="15.6" x14ac:dyDescent="0.3">
      <c r="A1706" s="10" t="s">
        <v>666</v>
      </c>
      <c r="B1706" s="11" t="str">
        <f>_xlfn.XLOOKUP(A1706,'Cleaned - Customer Names '!$A$2:$A$2336,'Cleaned - Customer Names '!$C$2:$C$2336,0)</f>
        <v>James C.</v>
      </c>
      <c r="C1706" s="11">
        <f>_xlfn.XLOOKUP($A1706,'Cleaned - Medical Examinations'!$A$2:$A$2336,'Cleaned - Medical Examinations'!$B$2:$B$2336,0)</f>
        <v>22.34</v>
      </c>
      <c r="D1706" s="11">
        <f>_xlfn.XLOOKUP($A1706,'Cleaned - Medical Examinations'!$A$2:$A$2336,'Cleaned - Medical Examinations'!$C$2:$C$2336,0)</f>
        <v>5.19</v>
      </c>
      <c r="E1706" s="11" t="str">
        <f>_xlfn.XLOOKUP($A1706,'Cleaned - Medical Examinations'!$A$2:$A$2336,'Cleaned - Medical Examinations'!$D$2:$D$2336,0)</f>
        <v>Yes</v>
      </c>
      <c r="F1706" s="11" t="str">
        <f>_xlfn.XLOOKUP($A1706,'Cleaned - Medical Examinations'!$A$2:$A$2336,'Cleaned - Medical Examinations'!$E$2:$E$2336,0)</f>
        <v>No</v>
      </c>
      <c r="G1706" s="11" t="str">
        <f>_xlfn.XLOOKUP($A1706,'Cleaned - Medical Examinations'!$A$2:$A$2336,'Cleaned - Medical Examinations'!$F$2:$F$2336,0)</f>
        <v>No</v>
      </c>
      <c r="H1706" s="11">
        <f>_xlfn.XLOOKUP($A1706,'Cleaned - Medical Examinations'!$A$2:$A$2336,'Cleaned - Medical Examinations'!$G$2:$G$2336,0)</f>
        <v>0</v>
      </c>
      <c r="I1706" s="11" t="str">
        <f>_xlfn.XLOOKUP($A1706,'Cleaned - Medical Examinations'!$A$2:$A$2336,'Cleaned - Medical Examinations'!$H$2:$H$2336,0)</f>
        <v>No</v>
      </c>
      <c r="J1706" s="11" t="str">
        <f>_xlfn.XLOOKUP($A1706,'Cleaned - Medical Examinations'!$A$2:$A$2336,'Cleaned - Medical Examinations'!$I$2:$I$2336,0)</f>
        <v>Normal Weight</v>
      </c>
      <c r="K1706" s="11" t="str">
        <f t="shared" si="26"/>
        <v>Non-Diabetic</v>
      </c>
      <c r="L1706" s="14">
        <f>_xlfn.XLOOKUP($A1706,'Cleaned - Hospitalisation Detai'!$A$2:$A$2344,'Cleaned - Hospitalisation Detai'!$J$2:$J$2344,0)</f>
        <v>31404</v>
      </c>
      <c r="M1706" s="19">
        <f>_xlfn.XLOOKUP($A1706,'Cleaned - Hospitalisation Detai'!$A$2:$A$2344,'Cleaned - Hospitalisation Detai'!$F$2:$F$2344,0)</f>
        <v>5402.89</v>
      </c>
      <c r="N1706" s="19" t="str">
        <f>_xlfn.XLOOKUP($A1706,'Cleaned - Hospitalisation Detai'!$A$2:$A$2344,'Cleaned - Hospitalisation Detai'!$G$2:$G$2344,0)</f>
        <v>tier - 2</v>
      </c>
      <c r="O1706" s="19" t="str">
        <f>_xlfn.XLOOKUP($A1706,'Cleaned - Hospitalisation Detai'!$A$2:$A$2344,'Cleaned - Hospitalisation Detai'!$H$2:$H$2344,0)</f>
        <v>tier - 1</v>
      </c>
      <c r="P1706" s="19" t="str">
        <f>_xlfn.XLOOKUP($A1706,'Cleaned - Hospitalisation Detai'!$A$2:$A$2344,'Cleaned - Hospitalisation Detai'!$I$2:$I$2344,0)</f>
        <v>R1013</v>
      </c>
      <c r="Q1706" s="20">
        <f>_xlfn.XLOOKUP($A1706,'Cleaned - Hospitalisation Detai'!$A$2:$A$2344,'Cleaned - Hospitalisation Detai'!$K$2:$K$2344,0)</f>
        <v>37</v>
      </c>
    </row>
    <row r="1707" spans="1:17" ht="15.6" x14ac:dyDescent="0.3">
      <c r="A1707" s="10" t="s">
        <v>665</v>
      </c>
      <c r="B1707" s="11" t="str">
        <f>_xlfn.XLOOKUP(A1707,'Cleaned - Customer Names '!$A$2:$A$2336,'Cleaned - Customer Names '!$C$2:$C$2336,0)</f>
        <v>Kim</v>
      </c>
      <c r="C1707" s="11">
        <f>_xlfn.XLOOKUP($A1707,'Cleaned - Medical Examinations'!$A$2:$A$2336,'Cleaned - Medical Examinations'!$B$2:$B$2336,0)</f>
        <v>40.15</v>
      </c>
      <c r="D1707" s="11">
        <f>_xlfn.XLOOKUP($A1707,'Cleaned - Medical Examinations'!$A$2:$A$2336,'Cleaned - Medical Examinations'!$C$2:$C$2336,0)</f>
        <v>5.93</v>
      </c>
      <c r="E1707" s="11" t="str">
        <f>_xlfn.XLOOKUP($A1707,'Cleaned - Medical Examinations'!$A$2:$A$2336,'Cleaned - Medical Examinations'!$D$2:$D$2336,0)</f>
        <v>No</v>
      </c>
      <c r="F1707" s="11" t="str">
        <f>_xlfn.XLOOKUP($A1707,'Cleaned - Medical Examinations'!$A$2:$A$2336,'Cleaned - Medical Examinations'!$E$2:$E$2336,0)</f>
        <v>No</v>
      </c>
      <c r="G1707" s="11" t="str">
        <f>_xlfn.XLOOKUP($A1707,'Cleaned - Medical Examinations'!$A$2:$A$2336,'Cleaned - Medical Examinations'!$F$2:$F$2336,0)</f>
        <v>No</v>
      </c>
      <c r="H1707" s="11">
        <f>_xlfn.XLOOKUP($A1707,'Cleaned - Medical Examinations'!$A$2:$A$2336,'Cleaned - Medical Examinations'!$G$2:$G$2336,0)</f>
        <v>1</v>
      </c>
      <c r="I1707" s="11" t="str">
        <f>_xlfn.XLOOKUP($A1707,'Cleaned - Medical Examinations'!$A$2:$A$2336,'Cleaned - Medical Examinations'!$H$2:$H$2336,0)</f>
        <v>No</v>
      </c>
      <c r="J1707" s="11" t="str">
        <f>_xlfn.XLOOKUP($A1707,'Cleaned - Medical Examinations'!$A$2:$A$2336,'Cleaned - Medical Examinations'!$I$2:$I$2336,0)</f>
        <v>Obesity</v>
      </c>
      <c r="K1707" s="11" t="str">
        <f t="shared" si="26"/>
        <v>Non-Diabetic</v>
      </c>
      <c r="L1707" s="14">
        <f>_xlfn.XLOOKUP($A1707,'Cleaned - Hospitalisation Detai'!$A$2:$A$2344,'Cleaned - Hospitalisation Detai'!$J$2:$J$2344,0)</f>
        <v>30895</v>
      </c>
      <c r="M1707" s="19">
        <f>_xlfn.XLOOKUP($A1707,'Cleaned - Hospitalisation Detai'!$A$2:$A$2344,'Cleaned - Hospitalisation Detai'!$F$2:$F$2344,0)</f>
        <v>5400.98</v>
      </c>
      <c r="N1707" s="19" t="str">
        <f>_xlfn.XLOOKUP($A1707,'Cleaned - Hospitalisation Detai'!$A$2:$A$2344,'Cleaned - Hospitalisation Detai'!$G$2:$G$2344,0)</f>
        <v>tier - 2</v>
      </c>
      <c r="O1707" s="19" t="str">
        <f>_xlfn.XLOOKUP($A1707,'Cleaned - Hospitalisation Detai'!$A$2:$A$2344,'Cleaned - Hospitalisation Detai'!$H$2:$H$2344,0)</f>
        <v>tier - 2</v>
      </c>
      <c r="P1707" s="19" t="str">
        <f>_xlfn.XLOOKUP($A1707,'Cleaned - Hospitalisation Detai'!$A$2:$A$2344,'Cleaned - Hospitalisation Detai'!$I$2:$I$2344,0)</f>
        <v>R1013</v>
      </c>
      <c r="Q1707" s="20">
        <f>_xlfn.XLOOKUP($A1707,'Cleaned - Hospitalisation Detai'!$A$2:$A$2344,'Cleaned - Hospitalisation Detai'!$K$2:$K$2344,0)</f>
        <v>38</v>
      </c>
    </row>
    <row r="1708" spans="1:17" ht="15.6" x14ac:dyDescent="0.3">
      <c r="A1708" s="10" t="s">
        <v>664</v>
      </c>
      <c r="B1708" s="11" t="str">
        <f>_xlfn.XLOOKUP(A1708,'Cleaned - Customer Names '!$A$2:$A$2336,'Cleaned - Customer Names '!$C$2:$C$2336,0)</f>
        <v>Marie E.</v>
      </c>
      <c r="C1708" s="11">
        <f>_xlfn.XLOOKUP($A1708,'Cleaned - Medical Examinations'!$A$2:$A$2336,'Cleaned - Medical Examinations'!$B$2:$B$2336,0)</f>
        <v>37.729999999999997</v>
      </c>
      <c r="D1708" s="11">
        <f>_xlfn.XLOOKUP($A1708,'Cleaned - Medical Examinations'!$A$2:$A$2336,'Cleaned - Medical Examinations'!$C$2:$C$2336,0)</f>
        <v>6.29</v>
      </c>
      <c r="E1708" s="11" t="str">
        <f>_xlfn.XLOOKUP($A1708,'Cleaned - Medical Examinations'!$A$2:$A$2336,'Cleaned - Medical Examinations'!$D$2:$D$2336,0)</f>
        <v>No</v>
      </c>
      <c r="F1708" s="11" t="str">
        <f>_xlfn.XLOOKUP($A1708,'Cleaned - Medical Examinations'!$A$2:$A$2336,'Cleaned - Medical Examinations'!$E$2:$E$2336,0)</f>
        <v>No</v>
      </c>
      <c r="G1708" s="11" t="str">
        <f>_xlfn.XLOOKUP($A1708,'Cleaned - Medical Examinations'!$A$2:$A$2336,'Cleaned - Medical Examinations'!$F$2:$F$2336,0)</f>
        <v>No</v>
      </c>
      <c r="H1708" s="11">
        <f>_xlfn.XLOOKUP($A1708,'Cleaned - Medical Examinations'!$A$2:$A$2336,'Cleaned - Medical Examinations'!$G$2:$G$2336,0)</f>
        <v>1</v>
      </c>
      <c r="I1708" s="11" t="str">
        <f>_xlfn.XLOOKUP($A1708,'Cleaned - Medical Examinations'!$A$2:$A$2336,'Cleaned - Medical Examinations'!$H$2:$H$2336,0)</f>
        <v>No</v>
      </c>
      <c r="J1708" s="11" t="str">
        <f>_xlfn.XLOOKUP($A1708,'Cleaned - Medical Examinations'!$A$2:$A$2336,'Cleaned - Medical Examinations'!$I$2:$I$2336,0)</f>
        <v>Obesity</v>
      </c>
      <c r="K1708" s="11" t="str">
        <f t="shared" si="26"/>
        <v>Non-Diabetic</v>
      </c>
      <c r="L1708" s="14">
        <f>_xlfn.XLOOKUP($A1708,'Cleaned - Hospitalisation Detai'!$A$2:$A$2344,'Cleaned - Hospitalisation Detai'!$J$2:$J$2344,0)</f>
        <v>30928</v>
      </c>
      <c r="M1708" s="19">
        <f>_xlfn.XLOOKUP($A1708,'Cleaned - Hospitalisation Detai'!$A$2:$A$2344,'Cleaned - Hospitalisation Detai'!$F$2:$F$2344,0)</f>
        <v>5397.62</v>
      </c>
      <c r="N1708" s="19" t="str">
        <f>_xlfn.XLOOKUP($A1708,'Cleaned - Hospitalisation Detai'!$A$2:$A$2344,'Cleaned - Hospitalisation Detai'!$G$2:$G$2344,0)</f>
        <v>tier - 2</v>
      </c>
      <c r="O1708" s="19" t="str">
        <f>_xlfn.XLOOKUP($A1708,'Cleaned - Hospitalisation Detai'!$A$2:$A$2344,'Cleaned - Hospitalisation Detai'!$H$2:$H$2344,0)</f>
        <v>tier - 2</v>
      </c>
      <c r="P1708" s="19" t="str">
        <f>_xlfn.XLOOKUP($A1708,'Cleaned - Hospitalisation Detai'!$A$2:$A$2344,'Cleaned - Hospitalisation Detai'!$I$2:$I$2344,0)</f>
        <v>R1013</v>
      </c>
      <c r="Q1708" s="20">
        <f>_xlfn.XLOOKUP($A1708,'Cleaned - Hospitalisation Detai'!$A$2:$A$2344,'Cleaned - Hospitalisation Detai'!$K$2:$K$2344,0)</f>
        <v>38</v>
      </c>
    </row>
    <row r="1709" spans="1:17" ht="15.6" x14ac:dyDescent="0.3">
      <c r="A1709" s="10" t="s">
        <v>663</v>
      </c>
      <c r="B1709" s="11" t="str">
        <f>_xlfn.XLOOKUP(A1709,'Cleaned - Customer Names '!$A$2:$A$2336,'Cleaned - Customer Names '!$C$2:$C$2336,0)</f>
        <v>Dariusz</v>
      </c>
      <c r="C1709" s="11">
        <f>_xlfn.XLOOKUP($A1709,'Cleaned - Medical Examinations'!$A$2:$A$2336,'Cleaned - Medical Examinations'!$B$2:$B$2336,0)</f>
        <v>25.35</v>
      </c>
      <c r="D1709" s="11">
        <f>_xlfn.XLOOKUP($A1709,'Cleaned - Medical Examinations'!$A$2:$A$2336,'Cleaned - Medical Examinations'!$C$2:$C$2336,0)</f>
        <v>4.9000000000000004</v>
      </c>
      <c r="E1709" s="11" t="str">
        <f>_xlfn.XLOOKUP($A1709,'Cleaned - Medical Examinations'!$A$2:$A$2336,'Cleaned - Medical Examinations'!$D$2:$D$2336,0)</f>
        <v>No</v>
      </c>
      <c r="F1709" s="11" t="str">
        <f>_xlfn.XLOOKUP($A1709,'Cleaned - Medical Examinations'!$A$2:$A$2336,'Cleaned - Medical Examinations'!$E$2:$E$2336,0)</f>
        <v>No</v>
      </c>
      <c r="G1709" s="11" t="str">
        <f>_xlfn.XLOOKUP($A1709,'Cleaned - Medical Examinations'!$A$2:$A$2336,'Cleaned - Medical Examinations'!$F$2:$F$2336,0)</f>
        <v>No</v>
      </c>
      <c r="H1709" s="11">
        <f>_xlfn.XLOOKUP($A1709,'Cleaned - Medical Examinations'!$A$2:$A$2336,'Cleaned - Medical Examinations'!$G$2:$G$2336,0)</f>
        <v>0</v>
      </c>
      <c r="I1709" s="11" t="str">
        <f>_xlfn.XLOOKUP($A1709,'Cleaned - Medical Examinations'!$A$2:$A$2336,'Cleaned - Medical Examinations'!$H$2:$H$2336,0)</f>
        <v>No</v>
      </c>
      <c r="J1709" s="11" t="str">
        <f>_xlfn.XLOOKUP($A1709,'Cleaned - Medical Examinations'!$A$2:$A$2336,'Cleaned - Medical Examinations'!$I$2:$I$2336,0)</f>
        <v>Overweight</v>
      </c>
      <c r="K1709" s="11" t="str">
        <f t="shared" si="26"/>
        <v>Non-Diabetic</v>
      </c>
      <c r="L1709" s="14">
        <f>_xlfn.XLOOKUP($A1709,'Cleaned - Hospitalisation Detai'!$A$2:$A$2344,'Cleaned - Hospitalisation Detai'!$J$2:$J$2344,0)</f>
        <v>32818</v>
      </c>
      <c r="M1709" s="19">
        <f>_xlfn.XLOOKUP($A1709,'Cleaned - Hospitalisation Detai'!$A$2:$A$2344,'Cleaned - Hospitalisation Detai'!$F$2:$F$2344,0)</f>
        <v>5396.44</v>
      </c>
      <c r="N1709" s="19" t="str">
        <f>_xlfn.XLOOKUP($A1709,'Cleaned - Hospitalisation Detai'!$A$2:$A$2344,'Cleaned - Hospitalisation Detai'!$G$2:$G$2344,0)</f>
        <v>tier - 2</v>
      </c>
      <c r="O1709" s="19" t="str">
        <f>_xlfn.XLOOKUP($A1709,'Cleaned - Hospitalisation Detai'!$A$2:$A$2344,'Cleaned - Hospitalisation Detai'!$H$2:$H$2344,0)</f>
        <v>tier - 3</v>
      </c>
      <c r="P1709" s="19" t="str">
        <f>_xlfn.XLOOKUP($A1709,'Cleaned - Hospitalisation Detai'!$A$2:$A$2344,'Cleaned - Hospitalisation Detai'!$I$2:$I$2344,0)</f>
        <v>R1013</v>
      </c>
      <c r="Q1709" s="20">
        <f>_xlfn.XLOOKUP($A1709,'Cleaned - Hospitalisation Detai'!$A$2:$A$2344,'Cleaned - Hospitalisation Detai'!$K$2:$K$2344,0)</f>
        <v>33</v>
      </c>
    </row>
    <row r="1710" spans="1:17" ht="15.6" x14ac:dyDescent="0.3">
      <c r="A1710" s="10" t="s">
        <v>662</v>
      </c>
      <c r="B1710" s="11" t="str">
        <f>_xlfn.XLOOKUP(A1710,'Cleaned - Customer Names '!$A$2:$A$2336,'Cleaned - Customer Names '!$C$2:$C$2336,0)</f>
        <v>Jessica E.</v>
      </c>
      <c r="C1710" s="11">
        <f>_xlfn.XLOOKUP($A1710,'Cleaned - Medical Examinations'!$A$2:$A$2336,'Cleaned - Medical Examinations'!$B$2:$B$2336,0)</f>
        <v>26.41</v>
      </c>
      <c r="D1710" s="11">
        <f>_xlfn.XLOOKUP($A1710,'Cleaned - Medical Examinations'!$A$2:$A$2336,'Cleaned - Medical Examinations'!$C$2:$C$2336,0)</f>
        <v>5.07</v>
      </c>
      <c r="E1710" s="11" t="str">
        <f>_xlfn.XLOOKUP($A1710,'Cleaned - Medical Examinations'!$A$2:$A$2336,'Cleaned - Medical Examinations'!$D$2:$D$2336,0)</f>
        <v>Yes</v>
      </c>
      <c r="F1710" s="11" t="str">
        <f>_xlfn.XLOOKUP($A1710,'Cleaned - Medical Examinations'!$A$2:$A$2336,'Cleaned - Medical Examinations'!$E$2:$E$2336,0)</f>
        <v>No</v>
      </c>
      <c r="G1710" s="11" t="str">
        <f>_xlfn.XLOOKUP($A1710,'Cleaned - Medical Examinations'!$A$2:$A$2336,'Cleaned - Medical Examinations'!$F$2:$F$2336,0)</f>
        <v>No</v>
      </c>
      <c r="H1710" s="11">
        <f>_xlfn.XLOOKUP($A1710,'Cleaned - Medical Examinations'!$A$2:$A$2336,'Cleaned - Medical Examinations'!$G$2:$G$2336,0)</f>
        <v>1</v>
      </c>
      <c r="I1710" s="11" t="str">
        <f>_xlfn.XLOOKUP($A1710,'Cleaned - Medical Examinations'!$A$2:$A$2336,'Cleaned - Medical Examinations'!$H$2:$H$2336,0)</f>
        <v>No</v>
      </c>
      <c r="J1710" s="11" t="str">
        <f>_xlfn.XLOOKUP($A1710,'Cleaned - Medical Examinations'!$A$2:$A$2336,'Cleaned - Medical Examinations'!$I$2:$I$2336,0)</f>
        <v>Overweight</v>
      </c>
      <c r="K1710" s="11" t="str">
        <f t="shared" si="26"/>
        <v>Non-Diabetic</v>
      </c>
      <c r="L1710" s="14">
        <f>_xlfn.XLOOKUP($A1710,'Cleaned - Hospitalisation Detai'!$A$2:$A$2344,'Cleaned - Hospitalisation Detai'!$J$2:$J$2344,0)</f>
        <v>32363</v>
      </c>
      <c r="M1710" s="19">
        <f>_xlfn.XLOOKUP($A1710,'Cleaned - Hospitalisation Detai'!$A$2:$A$2344,'Cleaned - Hospitalisation Detai'!$F$2:$F$2344,0)</f>
        <v>5385.34</v>
      </c>
      <c r="N1710" s="19" t="str">
        <f>_xlfn.XLOOKUP($A1710,'Cleaned - Hospitalisation Detai'!$A$2:$A$2344,'Cleaned - Hospitalisation Detai'!$G$2:$G$2344,0)</f>
        <v>tier - 2</v>
      </c>
      <c r="O1710" s="19" t="str">
        <f>_xlfn.XLOOKUP($A1710,'Cleaned - Hospitalisation Detai'!$A$2:$A$2344,'Cleaned - Hospitalisation Detai'!$H$2:$H$2344,0)</f>
        <v>tier - 3</v>
      </c>
      <c r="P1710" s="19" t="str">
        <f>_xlfn.XLOOKUP($A1710,'Cleaned - Hospitalisation Detai'!$A$2:$A$2344,'Cleaned - Hospitalisation Detai'!$I$2:$I$2344,0)</f>
        <v>R1012</v>
      </c>
      <c r="Q1710" s="20">
        <f>_xlfn.XLOOKUP($A1710,'Cleaned - Hospitalisation Detai'!$A$2:$A$2344,'Cleaned - Hospitalisation Detai'!$K$2:$K$2344,0)</f>
        <v>34</v>
      </c>
    </row>
    <row r="1711" spans="1:17" ht="15.6" x14ac:dyDescent="0.3">
      <c r="A1711" s="10" t="s">
        <v>661</v>
      </c>
      <c r="B1711" s="11" t="str">
        <f>_xlfn.XLOOKUP(A1711,'Cleaned - Customer Names '!$A$2:$A$2336,'Cleaned - Customer Names '!$C$2:$C$2336,0)</f>
        <v>Kristen</v>
      </c>
      <c r="C1711" s="11">
        <f>_xlfn.XLOOKUP($A1711,'Cleaned - Medical Examinations'!$A$2:$A$2336,'Cleaned - Medical Examinations'!$B$2:$B$2336,0)</f>
        <v>27.6</v>
      </c>
      <c r="D1711" s="11">
        <f>_xlfn.XLOOKUP($A1711,'Cleaned - Medical Examinations'!$A$2:$A$2336,'Cleaned - Medical Examinations'!$C$2:$C$2336,0)</f>
        <v>5.33</v>
      </c>
      <c r="E1711" s="11" t="str">
        <f>_xlfn.XLOOKUP($A1711,'Cleaned - Medical Examinations'!$A$2:$A$2336,'Cleaned - Medical Examinations'!$D$2:$D$2336,0)</f>
        <v>No</v>
      </c>
      <c r="F1711" s="11" t="str">
        <f>_xlfn.XLOOKUP($A1711,'Cleaned - Medical Examinations'!$A$2:$A$2336,'Cleaned - Medical Examinations'!$E$2:$E$2336,0)</f>
        <v>No</v>
      </c>
      <c r="G1711" s="11" t="str">
        <f>_xlfn.XLOOKUP($A1711,'Cleaned - Medical Examinations'!$A$2:$A$2336,'Cleaned - Medical Examinations'!$F$2:$F$2336,0)</f>
        <v>No</v>
      </c>
      <c r="H1711" s="11">
        <f>_xlfn.XLOOKUP($A1711,'Cleaned - Medical Examinations'!$A$2:$A$2336,'Cleaned - Medical Examinations'!$G$2:$G$2336,0)</f>
        <v>1</v>
      </c>
      <c r="I1711" s="11" t="str">
        <f>_xlfn.XLOOKUP($A1711,'Cleaned - Medical Examinations'!$A$2:$A$2336,'Cleaned - Medical Examinations'!$H$2:$H$2336,0)</f>
        <v>No</v>
      </c>
      <c r="J1711" s="11" t="str">
        <f>_xlfn.XLOOKUP($A1711,'Cleaned - Medical Examinations'!$A$2:$A$2336,'Cleaned - Medical Examinations'!$I$2:$I$2336,0)</f>
        <v>Overweight</v>
      </c>
      <c r="K1711" s="11" t="str">
        <f t="shared" si="26"/>
        <v>Non-Diabetic</v>
      </c>
      <c r="L1711" s="14">
        <f>_xlfn.XLOOKUP($A1711,'Cleaned - Hospitalisation Detai'!$A$2:$A$2344,'Cleaned - Hospitalisation Detai'!$J$2:$J$2344,0)</f>
        <v>30834</v>
      </c>
      <c r="M1711" s="19">
        <f>_xlfn.XLOOKUP($A1711,'Cleaned - Hospitalisation Detai'!$A$2:$A$2344,'Cleaned - Hospitalisation Detai'!$F$2:$F$2344,0)</f>
        <v>5383.54</v>
      </c>
      <c r="N1711" s="19" t="str">
        <f>_xlfn.XLOOKUP($A1711,'Cleaned - Hospitalisation Detai'!$A$2:$A$2344,'Cleaned - Hospitalisation Detai'!$G$2:$G$2344,0)</f>
        <v>tier - 2</v>
      </c>
      <c r="O1711" s="19" t="str">
        <f>_xlfn.XLOOKUP($A1711,'Cleaned - Hospitalisation Detai'!$A$2:$A$2344,'Cleaned - Hospitalisation Detai'!$H$2:$H$2344,0)</f>
        <v>tier - 3</v>
      </c>
      <c r="P1711" s="19" t="str">
        <f>_xlfn.XLOOKUP($A1711,'Cleaned - Hospitalisation Detai'!$A$2:$A$2344,'Cleaned - Hospitalisation Detai'!$I$2:$I$2344,0)</f>
        <v>R1011</v>
      </c>
      <c r="Q1711" s="20">
        <f>_xlfn.XLOOKUP($A1711,'Cleaned - Hospitalisation Detai'!$A$2:$A$2344,'Cleaned - Hospitalisation Detai'!$K$2:$K$2344,0)</f>
        <v>39</v>
      </c>
    </row>
    <row r="1712" spans="1:17" ht="15.6" x14ac:dyDescent="0.3">
      <c r="A1712" s="10" t="s">
        <v>660</v>
      </c>
      <c r="B1712" s="11" t="str">
        <f>_xlfn.XLOOKUP(A1712,'Cleaned - Customer Names '!$A$2:$A$2336,'Cleaned - Customer Names '!$C$2:$C$2336,0)</f>
        <v>Jose Guadalupe P. Sr.</v>
      </c>
      <c r="C1712" s="11">
        <f>_xlfn.XLOOKUP($A1712,'Cleaned - Medical Examinations'!$A$2:$A$2336,'Cleaned - Medical Examinations'!$B$2:$B$2336,0)</f>
        <v>33.82</v>
      </c>
      <c r="D1712" s="11">
        <f>_xlfn.XLOOKUP($A1712,'Cleaned - Medical Examinations'!$A$2:$A$2336,'Cleaned - Medical Examinations'!$C$2:$C$2336,0)</f>
        <v>8.93</v>
      </c>
      <c r="E1712" s="11" t="str">
        <f>_xlfn.XLOOKUP($A1712,'Cleaned - Medical Examinations'!$A$2:$A$2336,'Cleaned - Medical Examinations'!$D$2:$D$2336,0)</f>
        <v>Yes</v>
      </c>
      <c r="F1712" s="11" t="str">
        <f>_xlfn.XLOOKUP($A1712,'Cleaned - Medical Examinations'!$A$2:$A$2336,'Cleaned - Medical Examinations'!$E$2:$E$2336,0)</f>
        <v>No</v>
      </c>
      <c r="G1712" s="11" t="str">
        <f>_xlfn.XLOOKUP($A1712,'Cleaned - Medical Examinations'!$A$2:$A$2336,'Cleaned - Medical Examinations'!$F$2:$F$2336,0)</f>
        <v>No</v>
      </c>
      <c r="H1712" s="11">
        <f>_xlfn.XLOOKUP($A1712,'Cleaned - Medical Examinations'!$A$2:$A$2336,'Cleaned - Medical Examinations'!$G$2:$G$2336,0)</f>
        <v>1</v>
      </c>
      <c r="I1712" s="11" t="str">
        <f>_xlfn.XLOOKUP($A1712,'Cleaned - Medical Examinations'!$A$2:$A$2336,'Cleaned - Medical Examinations'!$H$2:$H$2336,0)</f>
        <v>No</v>
      </c>
      <c r="J1712" s="11" t="str">
        <f>_xlfn.XLOOKUP($A1712,'Cleaned - Medical Examinations'!$A$2:$A$2336,'Cleaned - Medical Examinations'!$I$2:$I$2336,0)</f>
        <v>Obesity</v>
      </c>
      <c r="K1712" s="11" t="str">
        <f t="shared" si="26"/>
        <v>Diabetic</v>
      </c>
      <c r="L1712" s="14">
        <f>_xlfn.XLOOKUP($A1712,'Cleaned - Hospitalisation Detai'!$A$2:$A$2344,'Cleaned - Hospitalisation Detai'!$J$2:$J$2344,0)</f>
        <v>31615</v>
      </c>
      <c r="M1712" s="19">
        <f>_xlfn.XLOOKUP($A1712,'Cleaned - Hospitalisation Detai'!$A$2:$A$2344,'Cleaned - Hospitalisation Detai'!$F$2:$F$2344,0)</f>
        <v>5377.46</v>
      </c>
      <c r="N1712" s="19" t="str">
        <f>_xlfn.XLOOKUP($A1712,'Cleaned - Hospitalisation Detai'!$A$2:$A$2344,'Cleaned - Hospitalisation Detai'!$G$2:$G$2344,0)</f>
        <v>tier - 2</v>
      </c>
      <c r="O1712" s="19" t="str">
        <f>_xlfn.XLOOKUP($A1712,'Cleaned - Hospitalisation Detai'!$A$2:$A$2344,'Cleaned - Hospitalisation Detai'!$H$2:$H$2344,0)</f>
        <v>tier - 3</v>
      </c>
      <c r="P1712" s="19" t="str">
        <f>_xlfn.XLOOKUP($A1712,'Cleaned - Hospitalisation Detai'!$A$2:$A$2344,'Cleaned - Hospitalisation Detai'!$I$2:$I$2344,0)</f>
        <v>R1012</v>
      </c>
      <c r="Q1712" s="20">
        <f>_xlfn.XLOOKUP($A1712,'Cleaned - Hospitalisation Detai'!$A$2:$A$2344,'Cleaned - Hospitalisation Detai'!$K$2:$K$2344,0)</f>
        <v>36</v>
      </c>
    </row>
    <row r="1713" spans="1:17" ht="15.6" x14ac:dyDescent="0.3">
      <c r="A1713" s="10" t="s">
        <v>659</v>
      </c>
      <c r="B1713" s="11" t="str">
        <f>_xlfn.XLOOKUP(A1713,'Cleaned - Customer Names '!$A$2:$A$2336,'Cleaned - Customer Names '!$C$2:$C$2336,0)</f>
        <v>Cynthia</v>
      </c>
      <c r="C1713" s="11">
        <f>_xlfn.XLOOKUP($A1713,'Cleaned - Medical Examinations'!$A$2:$A$2336,'Cleaned - Medical Examinations'!$B$2:$B$2336,0)</f>
        <v>32.9</v>
      </c>
      <c r="D1713" s="11">
        <f>_xlfn.XLOOKUP($A1713,'Cleaned - Medical Examinations'!$A$2:$A$2336,'Cleaned - Medical Examinations'!$C$2:$C$2336,0)</f>
        <v>4.3499999999999996</v>
      </c>
      <c r="E1713" s="11" t="str">
        <f>_xlfn.XLOOKUP($A1713,'Cleaned - Medical Examinations'!$A$2:$A$2336,'Cleaned - Medical Examinations'!$D$2:$D$2336,0)</f>
        <v>No</v>
      </c>
      <c r="F1713" s="11" t="str">
        <f>_xlfn.XLOOKUP($A1713,'Cleaned - Medical Examinations'!$A$2:$A$2336,'Cleaned - Medical Examinations'!$E$2:$E$2336,0)</f>
        <v>No</v>
      </c>
      <c r="G1713" s="11" t="str">
        <f>_xlfn.XLOOKUP($A1713,'Cleaned - Medical Examinations'!$A$2:$A$2336,'Cleaned - Medical Examinations'!$F$2:$F$2336,0)</f>
        <v>No</v>
      </c>
      <c r="H1713" s="11">
        <f>_xlfn.XLOOKUP($A1713,'Cleaned - Medical Examinations'!$A$2:$A$2336,'Cleaned - Medical Examinations'!$G$2:$G$2336,0)</f>
        <v>0</v>
      </c>
      <c r="I1713" s="11" t="str">
        <f>_xlfn.XLOOKUP($A1713,'Cleaned - Medical Examinations'!$A$2:$A$2336,'Cleaned - Medical Examinations'!$H$2:$H$2336,0)</f>
        <v>No</v>
      </c>
      <c r="J1713" s="11" t="str">
        <f>_xlfn.XLOOKUP($A1713,'Cleaned - Medical Examinations'!$A$2:$A$2336,'Cleaned - Medical Examinations'!$I$2:$I$2336,0)</f>
        <v>Obesity</v>
      </c>
      <c r="K1713" s="11" t="str">
        <f t="shared" si="26"/>
        <v>Non-Diabetic</v>
      </c>
      <c r="L1713" s="14">
        <f>_xlfn.XLOOKUP($A1713,'Cleaned - Hospitalisation Detai'!$A$2:$A$2344,'Cleaned - Hospitalisation Detai'!$J$2:$J$2344,0)</f>
        <v>32830</v>
      </c>
      <c r="M1713" s="19">
        <f>_xlfn.XLOOKUP($A1713,'Cleaned - Hospitalisation Detai'!$A$2:$A$2344,'Cleaned - Hospitalisation Detai'!$F$2:$F$2344,0)</f>
        <v>5375.04</v>
      </c>
      <c r="N1713" s="19" t="str">
        <f>_xlfn.XLOOKUP($A1713,'Cleaned - Hospitalisation Detai'!$A$2:$A$2344,'Cleaned - Hospitalisation Detai'!$G$2:$G$2344,0)</f>
        <v>tier - 2</v>
      </c>
      <c r="O1713" s="19" t="str">
        <f>_xlfn.XLOOKUP($A1713,'Cleaned - Hospitalisation Detai'!$A$2:$A$2344,'Cleaned - Hospitalisation Detai'!$H$2:$H$2344,0)</f>
        <v>tier - 1</v>
      </c>
      <c r="P1713" s="19" t="str">
        <f>_xlfn.XLOOKUP($A1713,'Cleaned - Hospitalisation Detai'!$A$2:$A$2344,'Cleaned - Hospitalisation Detai'!$I$2:$I$2344,0)</f>
        <v>R1011</v>
      </c>
      <c r="Q1713" s="20">
        <f>_xlfn.XLOOKUP($A1713,'Cleaned - Hospitalisation Detai'!$A$2:$A$2344,'Cleaned - Hospitalisation Detai'!$K$2:$K$2344,0)</f>
        <v>33</v>
      </c>
    </row>
    <row r="1714" spans="1:17" ht="15.6" x14ac:dyDescent="0.3">
      <c r="A1714" s="10" t="s">
        <v>658</v>
      </c>
      <c r="B1714" s="11" t="str">
        <f>_xlfn.XLOOKUP(A1714,'Cleaned - Customer Names '!$A$2:$A$2336,'Cleaned - Customer Names '!$C$2:$C$2336,0)</f>
        <v>Tyler</v>
      </c>
      <c r="C1714" s="11">
        <f>_xlfn.XLOOKUP($A1714,'Cleaned - Medical Examinations'!$A$2:$A$2336,'Cleaned - Medical Examinations'!$B$2:$B$2336,0)</f>
        <v>30.875</v>
      </c>
      <c r="D1714" s="11">
        <f>_xlfn.XLOOKUP($A1714,'Cleaned - Medical Examinations'!$A$2:$A$2336,'Cleaned - Medical Examinations'!$C$2:$C$2336,0)</f>
        <v>9.5399999999999991</v>
      </c>
      <c r="E1714" s="11" t="str">
        <f>_xlfn.XLOOKUP($A1714,'Cleaned - Medical Examinations'!$A$2:$A$2336,'Cleaned - Medical Examinations'!$D$2:$D$2336,0)</f>
        <v>Yes</v>
      </c>
      <c r="F1714" s="11" t="str">
        <f>_xlfn.XLOOKUP($A1714,'Cleaned - Medical Examinations'!$A$2:$A$2336,'Cleaned - Medical Examinations'!$E$2:$E$2336,0)</f>
        <v>No</v>
      </c>
      <c r="G1714" s="11" t="str">
        <f>_xlfn.XLOOKUP($A1714,'Cleaned - Medical Examinations'!$A$2:$A$2336,'Cleaned - Medical Examinations'!$F$2:$F$2336,0)</f>
        <v>No</v>
      </c>
      <c r="H1714" s="11">
        <f>_xlfn.XLOOKUP($A1714,'Cleaned - Medical Examinations'!$A$2:$A$2336,'Cleaned - Medical Examinations'!$G$2:$G$2336,0)</f>
        <v>1</v>
      </c>
      <c r="I1714" s="11" t="str">
        <f>_xlfn.XLOOKUP($A1714,'Cleaned - Medical Examinations'!$A$2:$A$2336,'Cleaned - Medical Examinations'!$H$2:$H$2336,0)</f>
        <v>No</v>
      </c>
      <c r="J1714" s="11" t="str">
        <f>_xlfn.XLOOKUP($A1714,'Cleaned - Medical Examinations'!$A$2:$A$2336,'Cleaned - Medical Examinations'!$I$2:$I$2336,0)</f>
        <v>Obesity</v>
      </c>
      <c r="K1714" s="11" t="str">
        <f t="shared" si="26"/>
        <v>Diabetic</v>
      </c>
      <c r="L1714" s="14">
        <f>_xlfn.XLOOKUP($A1714,'Cleaned - Hospitalisation Detai'!$A$2:$A$2344,'Cleaned - Hospitalisation Detai'!$J$2:$J$2344,0)</f>
        <v>31564</v>
      </c>
      <c r="M1714" s="19">
        <f>_xlfn.XLOOKUP($A1714,'Cleaned - Hospitalisation Detai'!$A$2:$A$2344,'Cleaned - Hospitalisation Detai'!$F$2:$F$2344,0)</f>
        <v>5373.36</v>
      </c>
      <c r="N1714" s="19" t="str">
        <f>_xlfn.XLOOKUP($A1714,'Cleaned - Hospitalisation Detai'!$A$2:$A$2344,'Cleaned - Hospitalisation Detai'!$G$2:$G$2344,0)</f>
        <v>tier - 2</v>
      </c>
      <c r="O1714" s="19" t="str">
        <f>_xlfn.XLOOKUP($A1714,'Cleaned - Hospitalisation Detai'!$A$2:$A$2344,'Cleaned - Hospitalisation Detai'!$H$2:$H$2344,0)</f>
        <v>tier - 2</v>
      </c>
      <c r="P1714" s="19" t="str">
        <f>_xlfn.XLOOKUP($A1714,'Cleaned - Hospitalisation Detai'!$A$2:$A$2344,'Cleaned - Hospitalisation Detai'!$I$2:$I$2344,0)</f>
        <v>R1012</v>
      </c>
      <c r="Q1714" s="20">
        <f>_xlfn.XLOOKUP($A1714,'Cleaned - Hospitalisation Detai'!$A$2:$A$2344,'Cleaned - Hospitalisation Detai'!$K$2:$K$2344,0)</f>
        <v>37</v>
      </c>
    </row>
    <row r="1715" spans="1:17" ht="15.6" x14ac:dyDescent="0.3">
      <c r="A1715" s="10" t="s">
        <v>657</v>
      </c>
      <c r="B1715" s="11" t="str">
        <f>_xlfn.XLOOKUP(A1715,'Cleaned - Customer Names '!$A$2:$A$2336,'Cleaned - Customer Names '!$C$2:$C$2336,0)</f>
        <v>Holly J</v>
      </c>
      <c r="C1715" s="11">
        <f>_xlfn.XLOOKUP($A1715,'Cleaned - Medical Examinations'!$A$2:$A$2336,'Cleaned - Medical Examinations'!$B$2:$B$2336,0)</f>
        <v>32.64</v>
      </c>
      <c r="D1715" s="11">
        <f>_xlfn.XLOOKUP($A1715,'Cleaned - Medical Examinations'!$A$2:$A$2336,'Cleaned - Medical Examinations'!$C$2:$C$2336,0)</f>
        <v>5.91</v>
      </c>
      <c r="E1715" s="11" t="str">
        <f>_xlfn.XLOOKUP($A1715,'Cleaned - Medical Examinations'!$A$2:$A$2336,'Cleaned - Medical Examinations'!$D$2:$D$2336,0)</f>
        <v>No</v>
      </c>
      <c r="F1715" s="11" t="str">
        <f>_xlfn.XLOOKUP($A1715,'Cleaned - Medical Examinations'!$A$2:$A$2336,'Cleaned - Medical Examinations'!$E$2:$E$2336,0)</f>
        <v>No</v>
      </c>
      <c r="G1715" s="11" t="str">
        <f>_xlfn.XLOOKUP($A1715,'Cleaned - Medical Examinations'!$A$2:$A$2336,'Cleaned - Medical Examinations'!$F$2:$F$2336,0)</f>
        <v>No</v>
      </c>
      <c r="H1715" s="11">
        <f>_xlfn.XLOOKUP($A1715,'Cleaned - Medical Examinations'!$A$2:$A$2336,'Cleaned - Medical Examinations'!$G$2:$G$2336,0)</f>
        <v>0</v>
      </c>
      <c r="I1715" s="11" t="str">
        <f>_xlfn.XLOOKUP($A1715,'Cleaned - Medical Examinations'!$A$2:$A$2336,'Cleaned - Medical Examinations'!$H$2:$H$2336,0)</f>
        <v>No</v>
      </c>
      <c r="J1715" s="11" t="str">
        <f>_xlfn.XLOOKUP($A1715,'Cleaned - Medical Examinations'!$A$2:$A$2336,'Cleaned - Medical Examinations'!$I$2:$I$2336,0)</f>
        <v>Obesity</v>
      </c>
      <c r="K1715" s="11" t="str">
        <f t="shared" si="26"/>
        <v>Non-Diabetic</v>
      </c>
      <c r="L1715" s="14">
        <f>_xlfn.XLOOKUP($A1715,'Cleaned - Hospitalisation Detai'!$A$2:$A$2344,'Cleaned - Hospitalisation Detai'!$J$2:$J$2344,0)</f>
        <v>34675</v>
      </c>
      <c r="M1715" s="19">
        <f>_xlfn.XLOOKUP($A1715,'Cleaned - Hospitalisation Detai'!$A$2:$A$2344,'Cleaned - Hospitalisation Detai'!$F$2:$F$2344,0)</f>
        <v>5364.66</v>
      </c>
      <c r="N1715" s="19" t="str">
        <f>_xlfn.XLOOKUP($A1715,'Cleaned - Hospitalisation Detai'!$A$2:$A$2344,'Cleaned - Hospitalisation Detai'!$G$2:$G$2344,0)</f>
        <v>tier - 2</v>
      </c>
      <c r="O1715" s="19" t="str">
        <f>_xlfn.XLOOKUP($A1715,'Cleaned - Hospitalisation Detai'!$A$2:$A$2344,'Cleaned - Hospitalisation Detai'!$H$2:$H$2344,0)</f>
        <v>tier - 1</v>
      </c>
      <c r="P1715" s="19" t="str">
        <f>_xlfn.XLOOKUP($A1715,'Cleaned - Hospitalisation Detai'!$A$2:$A$2344,'Cleaned - Hospitalisation Detai'!$I$2:$I$2344,0)</f>
        <v>R1011</v>
      </c>
      <c r="Q1715" s="20">
        <f>_xlfn.XLOOKUP($A1715,'Cleaned - Hospitalisation Detai'!$A$2:$A$2344,'Cleaned - Hospitalisation Detai'!$K$2:$K$2344,0)</f>
        <v>28</v>
      </c>
    </row>
    <row r="1716" spans="1:17" ht="15.6" x14ac:dyDescent="0.3">
      <c r="A1716" s="10" t="s">
        <v>656</v>
      </c>
      <c r="B1716" s="11" t="str">
        <f>_xlfn.XLOOKUP(A1716,'Cleaned - Customer Names '!$A$2:$A$2336,'Cleaned - Customer Names '!$C$2:$C$2336,0)</f>
        <v>Kristen</v>
      </c>
      <c r="C1716" s="11">
        <f>_xlfn.XLOOKUP($A1716,'Cleaned - Medical Examinations'!$A$2:$A$2336,'Cleaned - Medical Examinations'!$B$2:$B$2336,0)</f>
        <v>22.135000000000002</v>
      </c>
      <c r="D1716" s="11">
        <f>_xlfn.XLOOKUP($A1716,'Cleaned - Medical Examinations'!$A$2:$A$2336,'Cleaned - Medical Examinations'!$C$2:$C$2336,0)</f>
        <v>5.0999999999999996</v>
      </c>
      <c r="E1716" s="11" t="str">
        <f>_xlfn.XLOOKUP($A1716,'Cleaned - Medical Examinations'!$A$2:$A$2336,'Cleaned - Medical Examinations'!$D$2:$D$2336,0)</f>
        <v>No</v>
      </c>
      <c r="F1716" s="11" t="str">
        <f>_xlfn.XLOOKUP($A1716,'Cleaned - Medical Examinations'!$A$2:$A$2336,'Cleaned - Medical Examinations'!$E$2:$E$2336,0)</f>
        <v>No</v>
      </c>
      <c r="G1716" s="11" t="str">
        <f>_xlfn.XLOOKUP($A1716,'Cleaned - Medical Examinations'!$A$2:$A$2336,'Cleaned - Medical Examinations'!$F$2:$F$2336,0)</f>
        <v>No</v>
      </c>
      <c r="H1716" s="11">
        <f>_xlfn.XLOOKUP($A1716,'Cleaned - Medical Examinations'!$A$2:$A$2336,'Cleaned - Medical Examinations'!$G$2:$G$2336,0)</f>
        <v>0</v>
      </c>
      <c r="I1716" s="11" t="str">
        <f>_xlfn.XLOOKUP($A1716,'Cleaned - Medical Examinations'!$A$2:$A$2336,'Cleaned - Medical Examinations'!$H$2:$H$2336,0)</f>
        <v>No</v>
      </c>
      <c r="J1716" s="11" t="str">
        <f>_xlfn.XLOOKUP($A1716,'Cleaned - Medical Examinations'!$A$2:$A$2336,'Cleaned - Medical Examinations'!$I$2:$I$2336,0)</f>
        <v>Normal Weight</v>
      </c>
      <c r="K1716" s="11" t="str">
        <f t="shared" si="26"/>
        <v>Non-Diabetic</v>
      </c>
      <c r="L1716" s="14">
        <f>_xlfn.XLOOKUP($A1716,'Cleaned - Hospitalisation Detai'!$A$2:$A$2344,'Cleaned - Hospitalisation Detai'!$J$2:$J$2344,0)</f>
        <v>32819</v>
      </c>
      <c r="M1716" s="19">
        <f>_xlfn.XLOOKUP($A1716,'Cleaned - Hospitalisation Detai'!$A$2:$A$2344,'Cleaned - Hospitalisation Detai'!$F$2:$F$2344,0)</f>
        <v>5354.07</v>
      </c>
      <c r="N1716" s="19" t="str">
        <f>_xlfn.XLOOKUP($A1716,'Cleaned - Hospitalisation Detai'!$A$2:$A$2344,'Cleaned - Hospitalisation Detai'!$G$2:$G$2344,0)</f>
        <v>tier - 2</v>
      </c>
      <c r="O1716" s="19" t="str">
        <f>_xlfn.XLOOKUP($A1716,'Cleaned - Hospitalisation Detai'!$A$2:$A$2344,'Cleaned - Hospitalisation Detai'!$H$2:$H$2344,0)</f>
        <v>tier - 3</v>
      </c>
      <c r="P1716" s="19" t="str">
        <f>_xlfn.XLOOKUP($A1716,'Cleaned - Hospitalisation Detai'!$A$2:$A$2344,'Cleaned - Hospitalisation Detai'!$I$2:$I$2344,0)</f>
        <v>R1024</v>
      </c>
      <c r="Q1716" s="20">
        <f>_xlfn.XLOOKUP($A1716,'Cleaned - Hospitalisation Detai'!$A$2:$A$2344,'Cleaned - Hospitalisation Detai'!$K$2:$K$2344,0)</f>
        <v>33</v>
      </c>
    </row>
    <row r="1717" spans="1:17" ht="15.6" x14ac:dyDescent="0.3">
      <c r="A1717" s="10" t="s">
        <v>655</v>
      </c>
      <c r="B1717" s="11" t="str">
        <f>_xlfn.XLOOKUP(A1717,'Cleaned - Customer Names '!$A$2:$A$2336,'Cleaned - Customer Names '!$C$2:$C$2336,0)</f>
        <v>Thomas</v>
      </c>
      <c r="C1717" s="11">
        <f>_xlfn.XLOOKUP($A1717,'Cleaned - Medical Examinations'!$A$2:$A$2336,'Cleaned - Medical Examinations'!$B$2:$B$2336,0)</f>
        <v>16.53</v>
      </c>
      <c r="D1717" s="11">
        <f>_xlfn.XLOOKUP($A1717,'Cleaned - Medical Examinations'!$A$2:$A$2336,'Cleaned - Medical Examinations'!$C$2:$C$2336,0)</f>
        <v>5.08</v>
      </c>
      <c r="E1717" s="11" t="str">
        <f>_xlfn.XLOOKUP($A1717,'Cleaned - Medical Examinations'!$A$2:$A$2336,'Cleaned - Medical Examinations'!$D$2:$D$2336,0)</f>
        <v>No</v>
      </c>
      <c r="F1717" s="11" t="str">
        <f>_xlfn.XLOOKUP($A1717,'Cleaned - Medical Examinations'!$A$2:$A$2336,'Cleaned - Medical Examinations'!$E$2:$E$2336,0)</f>
        <v>No</v>
      </c>
      <c r="G1717" s="11" t="str">
        <f>_xlfn.XLOOKUP($A1717,'Cleaned - Medical Examinations'!$A$2:$A$2336,'Cleaned - Medical Examinations'!$F$2:$F$2336,0)</f>
        <v>No</v>
      </c>
      <c r="H1717" s="11">
        <f>_xlfn.XLOOKUP($A1717,'Cleaned - Medical Examinations'!$A$2:$A$2336,'Cleaned - Medical Examinations'!$G$2:$G$2336,0)</f>
        <v>2</v>
      </c>
      <c r="I1717" s="11" t="str">
        <f>_xlfn.XLOOKUP($A1717,'Cleaned - Medical Examinations'!$A$2:$A$2336,'Cleaned - Medical Examinations'!$H$2:$H$2336,0)</f>
        <v>No</v>
      </c>
      <c r="J1717" s="11" t="str">
        <f>_xlfn.XLOOKUP($A1717,'Cleaned - Medical Examinations'!$A$2:$A$2336,'Cleaned - Medical Examinations'!$I$2:$I$2336,0)</f>
        <v>Underweight</v>
      </c>
      <c r="K1717" s="11" t="str">
        <f t="shared" si="26"/>
        <v>Non-Diabetic</v>
      </c>
      <c r="L1717" s="14">
        <f>_xlfn.XLOOKUP($A1717,'Cleaned - Hospitalisation Detai'!$A$2:$A$2344,'Cleaned - Hospitalisation Detai'!$J$2:$J$2344,0)</f>
        <v>26648</v>
      </c>
      <c r="M1717" s="19">
        <f>_xlfn.XLOOKUP($A1717,'Cleaned - Hospitalisation Detai'!$A$2:$A$2344,'Cleaned - Hospitalisation Detai'!$F$2:$F$2344,0)</f>
        <v>5344.81</v>
      </c>
      <c r="N1717" s="19" t="str">
        <f>_xlfn.XLOOKUP($A1717,'Cleaned - Hospitalisation Detai'!$A$2:$A$2344,'Cleaned - Hospitalisation Detai'!$G$2:$G$2344,0)</f>
        <v>tier - 2</v>
      </c>
      <c r="O1717" s="19" t="str">
        <f>_xlfn.XLOOKUP($A1717,'Cleaned - Hospitalisation Detai'!$A$2:$A$2344,'Cleaned - Hospitalisation Detai'!$H$2:$H$2344,0)</f>
        <v>tier - 3</v>
      </c>
      <c r="P1717" s="19" t="str">
        <f>_xlfn.XLOOKUP($A1717,'Cleaned - Hospitalisation Detai'!$A$2:$A$2344,'Cleaned - Hospitalisation Detai'!$I$2:$I$2344,0)</f>
        <v>R1013</v>
      </c>
      <c r="Q1717" s="20">
        <f>_xlfn.XLOOKUP($A1717,'Cleaned - Hospitalisation Detai'!$A$2:$A$2344,'Cleaned - Hospitalisation Detai'!$K$2:$K$2344,0)</f>
        <v>50</v>
      </c>
    </row>
    <row r="1718" spans="1:17" ht="15.6" x14ac:dyDescent="0.3">
      <c r="A1718" s="10" t="s">
        <v>654</v>
      </c>
      <c r="B1718" s="11" t="str">
        <f>_xlfn.XLOOKUP(A1718,'Cleaned - Customer Names '!$A$2:$A$2336,'Cleaned - Customer Names '!$C$2:$C$2336,0)</f>
        <v>Tricity M</v>
      </c>
      <c r="C1718" s="11">
        <f>_xlfn.XLOOKUP($A1718,'Cleaned - Medical Examinations'!$A$2:$A$2336,'Cleaned - Medical Examinations'!$B$2:$B$2336,0)</f>
        <v>32.774999999999999</v>
      </c>
      <c r="D1718" s="11">
        <f>_xlfn.XLOOKUP($A1718,'Cleaned - Medical Examinations'!$A$2:$A$2336,'Cleaned - Medical Examinations'!$C$2:$C$2336,0)</f>
        <v>4.75</v>
      </c>
      <c r="E1718" s="11" t="str">
        <f>_xlfn.XLOOKUP($A1718,'Cleaned - Medical Examinations'!$A$2:$A$2336,'Cleaned - Medical Examinations'!$D$2:$D$2336,0)</f>
        <v>No</v>
      </c>
      <c r="F1718" s="11" t="str">
        <f>_xlfn.XLOOKUP($A1718,'Cleaned - Medical Examinations'!$A$2:$A$2336,'Cleaned - Medical Examinations'!$E$2:$E$2336,0)</f>
        <v>No</v>
      </c>
      <c r="G1718" s="11" t="str">
        <f>_xlfn.XLOOKUP($A1718,'Cleaned - Medical Examinations'!$A$2:$A$2336,'Cleaned - Medical Examinations'!$F$2:$F$2336,0)</f>
        <v>No</v>
      </c>
      <c r="H1718" s="11">
        <f>_xlfn.XLOOKUP($A1718,'Cleaned - Medical Examinations'!$A$2:$A$2336,'Cleaned - Medical Examinations'!$G$2:$G$2336,0)</f>
        <v>0</v>
      </c>
      <c r="I1718" s="11" t="str">
        <f>_xlfn.XLOOKUP($A1718,'Cleaned - Medical Examinations'!$A$2:$A$2336,'Cleaned - Medical Examinations'!$H$2:$H$2336,0)</f>
        <v>No</v>
      </c>
      <c r="J1718" s="11" t="str">
        <f>_xlfn.XLOOKUP($A1718,'Cleaned - Medical Examinations'!$A$2:$A$2336,'Cleaned - Medical Examinations'!$I$2:$I$2336,0)</f>
        <v>Obesity</v>
      </c>
      <c r="K1718" s="11" t="str">
        <f t="shared" si="26"/>
        <v>Non-Diabetic</v>
      </c>
      <c r="L1718" s="14">
        <f>_xlfn.XLOOKUP($A1718,'Cleaned - Hospitalisation Detai'!$A$2:$A$2344,'Cleaned - Hospitalisation Detai'!$J$2:$J$2344,0)</f>
        <v>33478</v>
      </c>
      <c r="M1718" s="19">
        <f>_xlfn.XLOOKUP($A1718,'Cleaned - Hospitalisation Detai'!$A$2:$A$2344,'Cleaned - Hospitalisation Detai'!$F$2:$F$2344,0)</f>
        <v>5327.4</v>
      </c>
      <c r="N1718" s="19" t="str">
        <f>_xlfn.XLOOKUP($A1718,'Cleaned - Hospitalisation Detai'!$A$2:$A$2344,'Cleaned - Hospitalisation Detai'!$G$2:$G$2344,0)</f>
        <v>tier - 2</v>
      </c>
      <c r="O1718" s="19" t="str">
        <f>_xlfn.XLOOKUP($A1718,'Cleaned - Hospitalisation Detai'!$A$2:$A$2344,'Cleaned - Hospitalisation Detai'!$H$2:$H$2344,0)</f>
        <v>tier - 1</v>
      </c>
      <c r="P1718" s="19" t="str">
        <f>_xlfn.XLOOKUP($A1718,'Cleaned - Hospitalisation Detai'!$A$2:$A$2344,'Cleaned - Hospitalisation Detai'!$I$2:$I$2344,0)</f>
        <v>R1012</v>
      </c>
      <c r="Q1718" s="20">
        <f>_xlfn.XLOOKUP($A1718,'Cleaned - Hospitalisation Detai'!$A$2:$A$2344,'Cleaned - Hospitalisation Detai'!$K$2:$K$2344,0)</f>
        <v>31</v>
      </c>
    </row>
    <row r="1719" spans="1:17" ht="15.6" x14ac:dyDescent="0.3">
      <c r="A1719" s="10" t="s">
        <v>653</v>
      </c>
      <c r="B1719" s="11" t="str">
        <f>_xlfn.XLOOKUP(A1719,'Cleaned - Customer Names '!$A$2:$A$2336,'Cleaned - Customer Names '!$C$2:$C$2336,0)</f>
        <v>Sarah A</v>
      </c>
      <c r="C1719" s="11">
        <f>_xlfn.XLOOKUP($A1719,'Cleaned - Medical Examinations'!$A$2:$A$2336,'Cleaned - Medical Examinations'!$B$2:$B$2336,0)</f>
        <v>30.9</v>
      </c>
      <c r="D1719" s="11">
        <f>_xlfn.XLOOKUP($A1719,'Cleaned - Medical Examinations'!$A$2:$A$2336,'Cleaned - Medical Examinations'!$C$2:$C$2336,0)</f>
        <v>6.05</v>
      </c>
      <c r="E1719" s="11" t="str">
        <f>_xlfn.XLOOKUP($A1719,'Cleaned - Medical Examinations'!$A$2:$A$2336,'Cleaned - Medical Examinations'!$D$2:$D$2336,0)</f>
        <v>No</v>
      </c>
      <c r="F1719" s="11" t="str">
        <f>_xlfn.XLOOKUP($A1719,'Cleaned - Medical Examinations'!$A$2:$A$2336,'Cleaned - Medical Examinations'!$E$2:$E$2336,0)</f>
        <v>No</v>
      </c>
      <c r="G1719" s="11" t="str">
        <f>_xlfn.XLOOKUP($A1719,'Cleaned - Medical Examinations'!$A$2:$A$2336,'Cleaned - Medical Examinations'!$F$2:$F$2336,0)</f>
        <v>No</v>
      </c>
      <c r="H1719" s="11">
        <f>_xlfn.XLOOKUP($A1719,'Cleaned - Medical Examinations'!$A$2:$A$2336,'Cleaned - Medical Examinations'!$G$2:$G$2336,0)</f>
        <v>1</v>
      </c>
      <c r="I1719" s="11" t="str">
        <f>_xlfn.XLOOKUP($A1719,'Cleaned - Medical Examinations'!$A$2:$A$2336,'Cleaned - Medical Examinations'!$H$2:$H$2336,0)</f>
        <v>No</v>
      </c>
      <c r="J1719" s="11" t="str">
        <f>_xlfn.XLOOKUP($A1719,'Cleaned - Medical Examinations'!$A$2:$A$2336,'Cleaned - Medical Examinations'!$I$2:$I$2336,0)</f>
        <v>Obesity</v>
      </c>
      <c r="K1719" s="11" t="str">
        <f t="shared" si="26"/>
        <v>Non-Diabetic</v>
      </c>
      <c r="L1719" s="14">
        <f>_xlfn.XLOOKUP($A1719,'Cleaned - Hospitalisation Detai'!$A$2:$A$2344,'Cleaned - Hospitalisation Detai'!$J$2:$J$2344,0)</f>
        <v>33773</v>
      </c>
      <c r="M1719" s="19">
        <f>_xlfn.XLOOKUP($A1719,'Cleaned - Hospitalisation Detai'!$A$2:$A$2344,'Cleaned - Hospitalisation Detai'!$F$2:$F$2344,0)</f>
        <v>5325.65</v>
      </c>
      <c r="N1719" s="19" t="str">
        <f>_xlfn.XLOOKUP($A1719,'Cleaned - Hospitalisation Detai'!$A$2:$A$2344,'Cleaned - Hospitalisation Detai'!$G$2:$G$2344,0)</f>
        <v>tier - 2</v>
      </c>
      <c r="O1719" s="19" t="str">
        <f>_xlfn.XLOOKUP($A1719,'Cleaned - Hospitalisation Detai'!$A$2:$A$2344,'Cleaned - Hospitalisation Detai'!$H$2:$H$2344,0)</f>
        <v>tier - 1</v>
      </c>
      <c r="P1719" s="19" t="str">
        <f>_xlfn.XLOOKUP($A1719,'Cleaned - Hospitalisation Detai'!$A$2:$A$2344,'Cleaned - Hospitalisation Detai'!$I$2:$I$2344,0)</f>
        <v>R1011</v>
      </c>
      <c r="Q1719" s="20">
        <f>_xlfn.XLOOKUP($A1719,'Cleaned - Hospitalisation Detai'!$A$2:$A$2344,'Cleaned - Hospitalisation Detai'!$K$2:$K$2344,0)</f>
        <v>30</v>
      </c>
    </row>
    <row r="1720" spans="1:17" ht="15.6" x14ac:dyDescent="0.3">
      <c r="A1720" s="10" t="s">
        <v>652</v>
      </c>
      <c r="B1720" s="11" t="str">
        <f>_xlfn.XLOOKUP(A1720,'Cleaned - Customer Names '!$A$2:$A$2336,'Cleaned - Customer Names '!$C$2:$C$2336,0)</f>
        <v>Lisa M.</v>
      </c>
      <c r="C1720" s="11">
        <f>_xlfn.XLOOKUP($A1720,'Cleaned - Medical Examinations'!$A$2:$A$2336,'Cleaned - Medical Examinations'!$B$2:$B$2336,0)</f>
        <v>15.58</v>
      </c>
      <c r="D1720" s="11">
        <f>_xlfn.XLOOKUP($A1720,'Cleaned - Medical Examinations'!$A$2:$A$2336,'Cleaned - Medical Examinations'!$C$2:$C$2336,0)</f>
        <v>11.56</v>
      </c>
      <c r="E1720" s="11" t="str">
        <f>_xlfn.XLOOKUP($A1720,'Cleaned - Medical Examinations'!$A$2:$A$2336,'Cleaned - Medical Examinations'!$D$2:$D$2336,0)</f>
        <v>No</v>
      </c>
      <c r="F1720" s="11" t="str">
        <f>_xlfn.XLOOKUP($A1720,'Cleaned - Medical Examinations'!$A$2:$A$2336,'Cleaned - Medical Examinations'!$E$2:$E$2336,0)</f>
        <v>No</v>
      </c>
      <c r="G1720" s="11" t="str">
        <f>_xlfn.XLOOKUP($A1720,'Cleaned - Medical Examinations'!$A$2:$A$2336,'Cleaned - Medical Examinations'!$F$2:$F$2336,0)</f>
        <v>No</v>
      </c>
      <c r="H1720" s="11">
        <f>_xlfn.XLOOKUP($A1720,'Cleaned - Medical Examinations'!$A$2:$A$2336,'Cleaned - Medical Examinations'!$G$2:$G$2336,0)</f>
        <v>0</v>
      </c>
      <c r="I1720" s="11" t="str">
        <f>_xlfn.XLOOKUP($A1720,'Cleaned - Medical Examinations'!$A$2:$A$2336,'Cleaned - Medical Examinations'!$H$2:$H$2336,0)</f>
        <v>No</v>
      </c>
      <c r="J1720" s="11" t="str">
        <f>_xlfn.XLOOKUP($A1720,'Cleaned - Medical Examinations'!$A$2:$A$2336,'Cleaned - Medical Examinations'!$I$2:$I$2336,0)</f>
        <v>Underweight</v>
      </c>
      <c r="K1720" s="11" t="str">
        <f t="shared" si="26"/>
        <v>Diabetic</v>
      </c>
      <c r="L1720" s="14">
        <f>_xlfn.XLOOKUP($A1720,'Cleaned - Hospitalisation Detai'!$A$2:$A$2344,'Cleaned - Hospitalisation Detai'!$J$2:$J$2344,0)</f>
        <v>27274</v>
      </c>
      <c r="M1720" s="19">
        <f>_xlfn.XLOOKUP($A1720,'Cleaned - Hospitalisation Detai'!$A$2:$A$2344,'Cleaned - Hospitalisation Detai'!$F$2:$F$2344,0)</f>
        <v>5322.24</v>
      </c>
      <c r="N1720" s="19" t="str">
        <f>_xlfn.XLOOKUP($A1720,'Cleaned - Hospitalisation Detai'!$A$2:$A$2344,'Cleaned - Hospitalisation Detai'!$G$2:$G$2344,0)</f>
        <v>tier - 2</v>
      </c>
      <c r="O1720" s="19" t="str">
        <f>_xlfn.XLOOKUP($A1720,'Cleaned - Hospitalisation Detai'!$A$2:$A$2344,'Cleaned - Hospitalisation Detai'!$H$2:$H$2344,0)</f>
        <v>tier - 1</v>
      </c>
      <c r="P1720" s="19" t="str">
        <f>_xlfn.XLOOKUP($A1720,'Cleaned - Hospitalisation Detai'!$A$2:$A$2344,'Cleaned - Hospitalisation Detai'!$I$2:$I$2344,0)</f>
        <v>R1012</v>
      </c>
      <c r="Q1720" s="20">
        <f>_xlfn.XLOOKUP($A1720,'Cleaned - Hospitalisation Detai'!$A$2:$A$2344,'Cleaned - Hospitalisation Detai'!$K$2:$K$2344,0)</f>
        <v>48</v>
      </c>
    </row>
    <row r="1721" spans="1:17" ht="15.6" x14ac:dyDescent="0.3">
      <c r="A1721" s="10" t="s">
        <v>651</v>
      </c>
      <c r="B1721" s="11" t="str">
        <f>_xlfn.XLOOKUP(A1721,'Cleaned - Customer Names '!$A$2:$A$2336,'Cleaned - Customer Names '!$C$2:$C$2336,0)</f>
        <v>Tracy A.</v>
      </c>
      <c r="C1721" s="11">
        <f>_xlfn.XLOOKUP($A1721,'Cleaned - Medical Examinations'!$A$2:$A$2336,'Cleaned - Medical Examinations'!$B$2:$B$2336,0)</f>
        <v>26.315000000000001</v>
      </c>
      <c r="D1721" s="11">
        <f>_xlfn.XLOOKUP($A1721,'Cleaned - Medical Examinations'!$A$2:$A$2336,'Cleaned - Medical Examinations'!$C$2:$C$2336,0)</f>
        <v>5.76</v>
      </c>
      <c r="E1721" s="11" t="str">
        <f>_xlfn.XLOOKUP($A1721,'Cleaned - Medical Examinations'!$A$2:$A$2336,'Cleaned - Medical Examinations'!$D$2:$D$2336,0)</f>
        <v>No</v>
      </c>
      <c r="F1721" s="11" t="str">
        <f>_xlfn.XLOOKUP($A1721,'Cleaned - Medical Examinations'!$A$2:$A$2336,'Cleaned - Medical Examinations'!$E$2:$E$2336,0)</f>
        <v>No</v>
      </c>
      <c r="G1721" s="11" t="str">
        <f>_xlfn.XLOOKUP($A1721,'Cleaned - Medical Examinations'!$A$2:$A$2336,'Cleaned - Medical Examinations'!$F$2:$F$2336,0)</f>
        <v>No</v>
      </c>
      <c r="H1721" s="11">
        <f>_xlfn.XLOOKUP($A1721,'Cleaned - Medical Examinations'!$A$2:$A$2336,'Cleaned - Medical Examinations'!$G$2:$G$2336,0)</f>
        <v>0</v>
      </c>
      <c r="I1721" s="11" t="str">
        <f>_xlfn.XLOOKUP($A1721,'Cleaned - Medical Examinations'!$A$2:$A$2336,'Cleaned - Medical Examinations'!$H$2:$H$2336,0)</f>
        <v>No</v>
      </c>
      <c r="J1721" s="11" t="str">
        <f>_xlfn.XLOOKUP($A1721,'Cleaned - Medical Examinations'!$A$2:$A$2336,'Cleaned - Medical Examinations'!$I$2:$I$2336,0)</f>
        <v>Overweight</v>
      </c>
      <c r="K1721" s="11" t="str">
        <f t="shared" si="26"/>
        <v>Non-Diabetic</v>
      </c>
      <c r="L1721" s="14">
        <f>_xlfn.XLOOKUP($A1721,'Cleaned - Hospitalisation Detai'!$A$2:$A$2344,'Cleaned - Hospitalisation Detai'!$J$2:$J$2344,0)</f>
        <v>34651</v>
      </c>
      <c r="M1721" s="19">
        <f>_xlfn.XLOOKUP($A1721,'Cleaned - Hospitalisation Detai'!$A$2:$A$2344,'Cleaned - Hospitalisation Detai'!$F$2:$F$2344,0)</f>
        <v>5312.17</v>
      </c>
      <c r="N1721" s="19" t="str">
        <f>_xlfn.XLOOKUP($A1721,'Cleaned - Hospitalisation Detai'!$A$2:$A$2344,'Cleaned - Hospitalisation Detai'!$G$2:$G$2344,0)</f>
        <v>tier - 2</v>
      </c>
      <c r="O1721" s="19" t="str">
        <f>_xlfn.XLOOKUP($A1721,'Cleaned - Hospitalisation Detai'!$A$2:$A$2344,'Cleaned - Hospitalisation Detai'!$H$2:$H$2344,0)</f>
        <v>tier - 2</v>
      </c>
      <c r="P1721" s="19" t="str">
        <f>_xlfn.XLOOKUP($A1721,'Cleaned - Hospitalisation Detai'!$A$2:$A$2344,'Cleaned - Hospitalisation Detai'!$I$2:$I$2344,0)</f>
        <v>R1012</v>
      </c>
      <c r="Q1721" s="20">
        <f>_xlfn.XLOOKUP($A1721,'Cleaned - Hospitalisation Detai'!$A$2:$A$2344,'Cleaned - Hospitalisation Detai'!$K$2:$K$2344,0)</f>
        <v>28</v>
      </c>
    </row>
    <row r="1722" spans="1:17" ht="15.6" x14ac:dyDescent="0.3">
      <c r="A1722" s="10" t="s">
        <v>650</v>
      </c>
      <c r="B1722" s="11" t="str">
        <f>_xlfn.XLOOKUP(A1722,'Cleaned - Customer Names '!$A$2:$A$2336,'Cleaned - Customer Names '!$C$2:$C$2336,0)</f>
        <v>Patrick</v>
      </c>
      <c r="C1722" s="11">
        <f>_xlfn.XLOOKUP($A1722,'Cleaned - Medical Examinations'!$A$2:$A$2336,'Cleaned - Medical Examinations'!$B$2:$B$2336,0)</f>
        <v>35.61</v>
      </c>
      <c r="D1722" s="11">
        <f>_xlfn.XLOOKUP($A1722,'Cleaned - Medical Examinations'!$A$2:$A$2336,'Cleaned - Medical Examinations'!$C$2:$C$2336,0)</f>
        <v>5.65</v>
      </c>
      <c r="E1722" s="11" t="str">
        <f>_xlfn.XLOOKUP($A1722,'Cleaned - Medical Examinations'!$A$2:$A$2336,'Cleaned - Medical Examinations'!$D$2:$D$2336,0)</f>
        <v>No</v>
      </c>
      <c r="F1722" s="11" t="str">
        <f>_xlfn.XLOOKUP($A1722,'Cleaned - Medical Examinations'!$A$2:$A$2336,'Cleaned - Medical Examinations'!$E$2:$E$2336,0)</f>
        <v>yes</v>
      </c>
      <c r="G1722" s="11" t="str">
        <f>_xlfn.XLOOKUP($A1722,'Cleaned - Medical Examinations'!$A$2:$A$2336,'Cleaned - Medical Examinations'!$F$2:$F$2336,0)</f>
        <v>No</v>
      </c>
      <c r="H1722" s="11">
        <f>_xlfn.XLOOKUP($A1722,'Cleaned - Medical Examinations'!$A$2:$A$2336,'Cleaned - Medical Examinations'!$G$2:$G$2336,0)</f>
        <v>1</v>
      </c>
      <c r="I1722" s="11" t="str">
        <f>_xlfn.XLOOKUP($A1722,'Cleaned - Medical Examinations'!$A$2:$A$2336,'Cleaned - Medical Examinations'!$H$2:$H$2336,0)</f>
        <v>No</v>
      </c>
      <c r="J1722" s="11" t="str">
        <f>_xlfn.XLOOKUP($A1722,'Cleaned - Medical Examinations'!$A$2:$A$2336,'Cleaned - Medical Examinations'!$I$2:$I$2336,0)</f>
        <v>Obesity</v>
      </c>
      <c r="K1722" s="11" t="str">
        <f t="shared" si="26"/>
        <v>Non-Diabetic</v>
      </c>
      <c r="L1722" s="14">
        <f>_xlfn.XLOOKUP($A1722,'Cleaned - Hospitalisation Detai'!$A$2:$A$2344,'Cleaned - Hospitalisation Detai'!$J$2:$J$2344,0)</f>
        <v>36778</v>
      </c>
      <c r="M1722" s="19">
        <f>_xlfn.XLOOKUP($A1722,'Cleaned - Hospitalisation Detai'!$A$2:$A$2344,'Cleaned - Hospitalisation Detai'!$F$2:$F$2344,0)</f>
        <v>5306.7</v>
      </c>
      <c r="N1722" s="19" t="str">
        <f>_xlfn.XLOOKUP($A1722,'Cleaned - Hospitalisation Detai'!$A$2:$A$2344,'Cleaned - Hospitalisation Detai'!$G$2:$G$2344,0)</f>
        <v>tier - 2</v>
      </c>
      <c r="O1722" s="19" t="str">
        <f>_xlfn.XLOOKUP($A1722,'Cleaned - Hospitalisation Detai'!$A$2:$A$2344,'Cleaned - Hospitalisation Detai'!$H$2:$H$2344,0)</f>
        <v>tier - 3</v>
      </c>
      <c r="P1722" s="19" t="str">
        <f>_xlfn.XLOOKUP($A1722,'Cleaned - Hospitalisation Detai'!$A$2:$A$2344,'Cleaned - Hospitalisation Detai'!$I$2:$I$2344,0)</f>
        <v>R1012</v>
      </c>
      <c r="Q1722" s="20">
        <f>_xlfn.XLOOKUP($A1722,'Cleaned - Hospitalisation Detai'!$A$2:$A$2344,'Cleaned - Hospitalisation Detai'!$K$2:$K$2344,0)</f>
        <v>22</v>
      </c>
    </row>
    <row r="1723" spans="1:17" ht="15.6" x14ac:dyDescent="0.3">
      <c r="A1723" s="10" t="s">
        <v>649</v>
      </c>
      <c r="B1723" s="11" t="str">
        <f>_xlfn.XLOOKUP(A1723,'Cleaned - Customer Names '!$A$2:$A$2336,'Cleaned - Customer Names '!$C$2:$C$2336,0)</f>
        <v>Trent</v>
      </c>
      <c r="C1723" s="11">
        <f>_xlfn.XLOOKUP($A1723,'Cleaned - Medical Examinations'!$A$2:$A$2336,'Cleaned - Medical Examinations'!$B$2:$B$2336,0)</f>
        <v>37.56</v>
      </c>
      <c r="D1723" s="11">
        <f>_xlfn.XLOOKUP($A1723,'Cleaned - Medical Examinations'!$A$2:$A$2336,'Cleaned - Medical Examinations'!$C$2:$C$2336,0)</f>
        <v>5.88</v>
      </c>
      <c r="E1723" s="11" t="str">
        <f>_xlfn.XLOOKUP($A1723,'Cleaned - Medical Examinations'!$A$2:$A$2336,'Cleaned - Medical Examinations'!$D$2:$D$2336,0)</f>
        <v>No</v>
      </c>
      <c r="F1723" s="11" t="str">
        <f>_xlfn.XLOOKUP($A1723,'Cleaned - Medical Examinations'!$A$2:$A$2336,'Cleaned - Medical Examinations'!$E$2:$E$2336,0)</f>
        <v>yes</v>
      </c>
      <c r="G1723" s="11" t="str">
        <f>_xlfn.XLOOKUP($A1723,'Cleaned - Medical Examinations'!$A$2:$A$2336,'Cleaned - Medical Examinations'!$F$2:$F$2336,0)</f>
        <v>No</v>
      </c>
      <c r="H1723" s="11">
        <f>_xlfn.XLOOKUP($A1723,'Cleaned - Medical Examinations'!$A$2:$A$2336,'Cleaned - Medical Examinations'!$G$2:$G$2336,0)</f>
        <v>1</v>
      </c>
      <c r="I1723" s="11" t="str">
        <f>_xlfn.XLOOKUP($A1723,'Cleaned - Medical Examinations'!$A$2:$A$2336,'Cleaned - Medical Examinations'!$H$2:$H$2336,0)</f>
        <v>No</v>
      </c>
      <c r="J1723" s="11" t="str">
        <f>_xlfn.XLOOKUP($A1723,'Cleaned - Medical Examinations'!$A$2:$A$2336,'Cleaned - Medical Examinations'!$I$2:$I$2336,0)</f>
        <v>Obesity</v>
      </c>
      <c r="K1723" s="11" t="str">
        <f t="shared" si="26"/>
        <v>Non-Diabetic</v>
      </c>
      <c r="L1723" s="14">
        <f>_xlfn.XLOOKUP($A1723,'Cleaned - Hospitalisation Detai'!$A$2:$A$2344,'Cleaned - Hospitalisation Detai'!$J$2:$J$2344,0)</f>
        <v>38221</v>
      </c>
      <c r="M1723" s="19">
        <f>_xlfn.XLOOKUP($A1723,'Cleaned - Hospitalisation Detai'!$A$2:$A$2344,'Cleaned - Hospitalisation Detai'!$F$2:$F$2344,0)</f>
        <v>5293.67</v>
      </c>
      <c r="N1723" s="19" t="str">
        <f>_xlfn.XLOOKUP($A1723,'Cleaned - Hospitalisation Detai'!$A$2:$A$2344,'Cleaned - Hospitalisation Detai'!$G$2:$G$2344,0)</f>
        <v>tier - 2</v>
      </c>
      <c r="O1723" s="19" t="str">
        <f>_xlfn.XLOOKUP($A1723,'Cleaned - Hospitalisation Detai'!$A$2:$A$2344,'Cleaned - Hospitalisation Detai'!$H$2:$H$2344,0)</f>
        <v>tier - 2</v>
      </c>
      <c r="P1723" s="19" t="str">
        <f>_xlfn.XLOOKUP($A1723,'Cleaned - Hospitalisation Detai'!$A$2:$A$2344,'Cleaned - Hospitalisation Detai'!$I$2:$I$2344,0)</f>
        <v>R1022</v>
      </c>
      <c r="Q1723" s="20">
        <f>_xlfn.XLOOKUP($A1723,'Cleaned - Hospitalisation Detai'!$A$2:$A$2344,'Cleaned - Hospitalisation Detai'!$K$2:$K$2344,0)</f>
        <v>18</v>
      </c>
    </row>
    <row r="1724" spans="1:17" ht="15.6" x14ac:dyDescent="0.3">
      <c r="A1724" s="10" t="s">
        <v>648</v>
      </c>
      <c r="B1724" s="11" t="str">
        <f>_xlfn.XLOOKUP(A1724,'Cleaned - Customer Names '!$A$2:$A$2336,'Cleaned - Customer Names '!$C$2:$C$2336,0)</f>
        <v>Julie</v>
      </c>
      <c r="C1724" s="11">
        <f>_xlfn.XLOOKUP($A1724,'Cleaned - Medical Examinations'!$A$2:$A$2336,'Cleaned - Medical Examinations'!$B$2:$B$2336,0)</f>
        <v>15.49</v>
      </c>
      <c r="D1724" s="11">
        <f>_xlfn.XLOOKUP($A1724,'Cleaned - Medical Examinations'!$A$2:$A$2336,'Cleaned - Medical Examinations'!$C$2:$C$2336,0)</f>
        <v>9.6</v>
      </c>
      <c r="E1724" s="11" t="str">
        <f>_xlfn.XLOOKUP($A1724,'Cleaned - Medical Examinations'!$A$2:$A$2336,'Cleaned - Medical Examinations'!$D$2:$D$2336,0)</f>
        <v>No</v>
      </c>
      <c r="F1724" s="11" t="str">
        <f>_xlfn.XLOOKUP($A1724,'Cleaned - Medical Examinations'!$A$2:$A$2336,'Cleaned - Medical Examinations'!$E$2:$E$2336,0)</f>
        <v>No</v>
      </c>
      <c r="G1724" s="11" t="str">
        <f>_xlfn.XLOOKUP($A1724,'Cleaned - Medical Examinations'!$A$2:$A$2336,'Cleaned - Medical Examinations'!$F$2:$F$2336,0)</f>
        <v>No</v>
      </c>
      <c r="H1724" s="11">
        <f>_xlfn.XLOOKUP($A1724,'Cleaned - Medical Examinations'!$A$2:$A$2336,'Cleaned - Medical Examinations'!$G$2:$G$2336,0)</f>
        <v>0</v>
      </c>
      <c r="I1724" s="11" t="str">
        <f>_xlfn.XLOOKUP($A1724,'Cleaned - Medical Examinations'!$A$2:$A$2336,'Cleaned - Medical Examinations'!$H$2:$H$2336,0)</f>
        <v>No</v>
      </c>
      <c r="J1724" s="11" t="str">
        <f>_xlfn.XLOOKUP($A1724,'Cleaned - Medical Examinations'!$A$2:$A$2336,'Cleaned - Medical Examinations'!$I$2:$I$2336,0)</f>
        <v>Underweight</v>
      </c>
      <c r="K1724" s="11" t="str">
        <f t="shared" si="26"/>
        <v>Diabetic</v>
      </c>
      <c r="L1724" s="14">
        <f>_xlfn.XLOOKUP($A1724,'Cleaned - Hospitalisation Detai'!$A$2:$A$2344,'Cleaned - Hospitalisation Detai'!$J$2:$J$2344,0)</f>
        <v>27345</v>
      </c>
      <c r="M1724" s="19">
        <f>_xlfn.XLOOKUP($A1724,'Cleaned - Hospitalisation Detai'!$A$2:$A$2344,'Cleaned - Hospitalisation Detai'!$F$2:$F$2344,0)</f>
        <v>5291.71</v>
      </c>
      <c r="N1724" s="19" t="str">
        <f>_xlfn.XLOOKUP($A1724,'Cleaned - Hospitalisation Detai'!$A$2:$A$2344,'Cleaned - Hospitalisation Detai'!$G$2:$G$2344,0)</f>
        <v>tier - 2</v>
      </c>
      <c r="O1724" s="19" t="str">
        <f>_xlfn.XLOOKUP($A1724,'Cleaned - Hospitalisation Detai'!$A$2:$A$2344,'Cleaned - Hospitalisation Detai'!$H$2:$H$2344,0)</f>
        <v>tier - 2</v>
      </c>
      <c r="P1724" s="19" t="str">
        <f>_xlfn.XLOOKUP($A1724,'Cleaned - Hospitalisation Detai'!$A$2:$A$2344,'Cleaned - Hospitalisation Detai'!$I$2:$I$2344,0)</f>
        <v>R1012</v>
      </c>
      <c r="Q1724" s="20">
        <f>_xlfn.XLOOKUP($A1724,'Cleaned - Hospitalisation Detai'!$A$2:$A$2344,'Cleaned - Hospitalisation Detai'!$K$2:$K$2344,0)</f>
        <v>48</v>
      </c>
    </row>
    <row r="1725" spans="1:17" ht="15.6" x14ac:dyDescent="0.3">
      <c r="A1725" s="10" t="s">
        <v>647</v>
      </c>
      <c r="B1725" s="11" t="str">
        <f>_xlfn.XLOOKUP(A1725,'Cleaned - Customer Names '!$A$2:$A$2336,'Cleaned - Customer Names '!$C$2:$C$2336,0)</f>
        <v>Sawomir</v>
      </c>
      <c r="C1725" s="11">
        <f>_xlfn.XLOOKUP($A1725,'Cleaned - Medical Examinations'!$A$2:$A$2336,'Cleaned - Medical Examinations'!$B$2:$B$2336,0)</f>
        <v>23.48</v>
      </c>
      <c r="D1725" s="11">
        <f>_xlfn.XLOOKUP($A1725,'Cleaned - Medical Examinations'!$A$2:$A$2336,'Cleaned - Medical Examinations'!$C$2:$C$2336,0)</f>
        <v>6.24</v>
      </c>
      <c r="E1725" s="11" t="str">
        <f>_xlfn.XLOOKUP($A1725,'Cleaned - Medical Examinations'!$A$2:$A$2336,'Cleaned - Medical Examinations'!$D$2:$D$2336,0)</f>
        <v>No</v>
      </c>
      <c r="F1725" s="11" t="str">
        <f>_xlfn.XLOOKUP($A1725,'Cleaned - Medical Examinations'!$A$2:$A$2336,'Cleaned - Medical Examinations'!$E$2:$E$2336,0)</f>
        <v>No</v>
      </c>
      <c r="G1725" s="11" t="str">
        <f>_xlfn.XLOOKUP($A1725,'Cleaned - Medical Examinations'!$A$2:$A$2336,'Cleaned - Medical Examinations'!$F$2:$F$2336,0)</f>
        <v>No</v>
      </c>
      <c r="H1725" s="11">
        <f>_xlfn.XLOOKUP($A1725,'Cleaned - Medical Examinations'!$A$2:$A$2336,'Cleaned - Medical Examinations'!$G$2:$G$2336,0)</f>
        <v>1</v>
      </c>
      <c r="I1725" s="11" t="str">
        <f>_xlfn.XLOOKUP($A1725,'Cleaned - Medical Examinations'!$A$2:$A$2336,'Cleaned - Medical Examinations'!$H$2:$H$2336,0)</f>
        <v>No</v>
      </c>
      <c r="J1725" s="11" t="str">
        <f>_xlfn.XLOOKUP($A1725,'Cleaned - Medical Examinations'!$A$2:$A$2336,'Cleaned - Medical Examinations'!$I$2:$I$2336,0)</f>
        <v>Normal Weight</v>
      </c>
      <c r="K1725" s="11" t="str">
        <f t="shared" si="26"/>
        <v>Non-Diabetic</v>
      </c>
      <c r="L1725" s="14">
        <f>_xlfn.XLOOKUP($A1725,'Cleaned - Hospitalisation Detai'!$A$2:$A$2344,'Cleaned - Hospitalisation Detai'!$J$2:$J$2344,0)</f>
        <v>32021</v>
      </c>
      <c r="M1725" s="19">
        <f>_xlfn.XLOOKUP($A1725,'Cleaned - Hospitalisation Detai'!$A$2:$A$2344,'Cleaned - Hospitalisation Detai'!$F$2:$F$2344,0)</f>
        <v>5275.86</v>
      </c>
      <c r="N1725" s="19" t="str">
        <f>_xlfn.XLOOKUP($A1725,'Cleaned - Hospitalisation Detai'!$A$2:$A$2344,'Cleaned - Hospitalisation Detai'!$G$2:$G$2344,0)</f>
        <v>tier - 2</v>
      </c>
      <c r="O1725" s="19" t="str">
        <f>_xlfn.XLOOKUP($A1725,'Cleaned - Hospitalisation Detai'!$A$2:$A$2344,'Cleaned - Hospitalisation Detai'!$H$2:$H$2344,0)</f>
        <v>tier - 2</v>
      </c>
      <c r="P1725" s="19" t="str">
        <f>_xlfn.XLOOKUP($A1725,'Cleaned - Hospitalisation Detai'!$A$2:$A$2344,'Cleaned - Hospitalisation Detai'!$I$2:$I$2344,0)</f>
        <v>R1013</v>
      </c>
      <c r="Q1725" s="20">
        <f>_xlfn.XLOOKUP($A1725,'Cleaned - Hospitalisation Detai'!$A$2:$A$2344,'Cleaned - Hospitalisation Detai'!$K$2:$K$2344,0)</f>
        <v>35</v>
      </c>
    </row>
    <row r="1726" spans="1:17" ht="15.6" x14ac:dyDescent="0.3">
      <c r="A1726" s="10" t="s">
        <v>646</v>
      </c>
      <c r="B1726" s="11" t="str">
        <f>_xlfn.XLOOKUP(A1726,'Cleaned - Customer Names '!$A$2:$A$2336,'Cleaned - Customer Names '!$C$2:$C$2336,0)</f>
        <v>Micah</v>
      </c>
      <c r="C1726" s="11">
        <f>_xlfn.XLOOKUP($A1726,'Cleaned - Medical Examinations'!$A$2:$A$2336,'Cleaned - Medical Examinations'!$B$2:$B$2336,0)</f>
        <v>30.02</v>
      </c>
      <c r="D1726" s="11">
        <f>_xlfn.XLOOKUP($A1726,'Cleaned - Medical Examinations'!$A$2:$A$2336,'Cleaned - Medical Examinations'!$C$2:$C$2336,0)</f>
        <v>7.63</v>
      </c>
      <c r="E1726" s="11" t="str">
        <f>_xlfn.XLOOKUP($A1726,'Cleaned - Medical Examinations'!$A$2:$A$2336,'Cleaned - Medical Examinations'!$D$2:$D$2336,0)</f>
        <v>Yes</v>
      </c>
      <c r="F1726" s="11" t="str">
        <f>_xlfn.XLOOKUP($A1726,'Cleaned - Medical Examinations'!$A$2:$A$2336,'Cleaned - Medical Examinations'!$E$2:$E$2336,0)</f>
        <v>No</v>
      </c>
      <c r="G1726" s="11" t="str">
        <f>_xlfn.XLOOKUP($A1726,'Cleaned - Medical Examinations'!$A$2:$A$2336,'Cleaned - Medical Examinations'!$F$2:$F$2336,0)</f>
        <v>No</v>
      </c>
      <c r="H1726" s="11">
        <f>_xlfn.XLOOKUP($A1726,'Cleaned - Medical Examinations'!$A$2:$A$2336,'Cleaned - Medical Examinations'!$G$2:$G$2336,0)</f>
        <v>1</v>
      </c>
      <c r="I1726" s="11" t="str">
        <f>_xlfn.XLOOKUP($A1726,'Cleaned - Medical Examinations'!$A$2:$A$2336,'Cleaned - Medical Examinations'!$H$2:$H$2336,0)</f>
        <v>No</v>
      </c>
      <c r="J1726" s="11" t="str">
        <f>_xlfn.XLOOKUP($A1726,'Cleaned - Medical Examinations'!$A$2:$A$2336,'Cleaned - Medical Examinations'!$I$2:$I$2336,0)</f>
        <v>Obesity</v>
      </c>
      <c r="K1726" s="11" t="str">
        <f t="shared" si="26"/>
        <v>Diabetic</v>
      </c>
      <c r="L1726" s="14">
        <f>_xlfn.XLOOKUP($A1726,'Cleaned - Hospitalisation Detai'!$A$2:$A$2344,'Cleaned - Hospitalisation Detai'!$J$2:$J$2344,0)</f>
        <v>31705</v>
      </c>
      <c r="M1726" s="19">
        <f>_xlfn.XLOOKUP($A1726,'Cleaned - Hospitalisation Detai'!$A$2:$A$2344,'Cleaned - Hospitalisation Detai'!$F$2:$F$2344,0)</f>
        <v>5272.18</v>
      </c>
      <c r="N1726" s="19" t="str">
        <f>_xlfn.XLOOKUP($A1726,'Cleaned - Hospitalisation Detai'!$A$2:$A$2344,'Cleaned - Hospitalisation Detai'!$G$2:$G$2344,0)</f>
        <v>tier - 2</v>
      </c>
      <c r="O1726" s="19" t="str">
        <f>_xlfn.XLOOKUP($A1726,'Cleaned - Hospitalisation Detai'!$A$2:$A$2344,'Cleaned - Hospitalisation Detai'!$H$2:$H$2344,0)</f>
        <v>tier - 3</v>
      </c>
      <c r="P1726" s="19" t="str">
        <f>_xlfn.XLOOKUP($A1726,'Cleaned - Hospitalisation Detai'!$A$2:$A$2344,'Cleaned - Hospitalisation Detai'!$I$2:$I$2344,0)</f>
        <v>R1012</v>
      </c>
      <c r="Q1726" s="20">
        <f>_xlfn.XLOOKUP($A1726,'Cleaned - Hospitalisation Detai'!$A$2:$A$2344,'Cleaned - Hospitalisation Detai'!$K$2:$K$2344,0)</f>
        <v>36</v>
      </c>
    </row>
    <row r="1727" spans="1:17" ht="15.6" x14ac:dyDescent="0.3">
      <c r="A1727" s="10" t="s">
        <v>645</v>
      </c>
      <c r="B1727" s="11" t="str">
        <f>_xlfn.XLOOKUP(A1727,'Cleaned - Customer Names '!$A$2:$A$2336,'Cleaned - Customer Names '!$C$2:$C$2336,0)</f>
        <v>Kelly H.</v>
      </c>
      <c r="C1727" s="11">
        <f>_xlfn.XLOOKUP($A1727,'Cleaned - Medical Examinations'!$A$2:$A$2336,'Cleaned - Medical Examinations'!$B$2:$B$2336,0)</f>
        <v>26.885000000000002</v>
      </c>
      <c r="D1727" s="11">
        <f>_xlfn.XLOOKUP($A1727,'Cleaned - Medical Examinations'!$A$2:$A$2336,'Cleaned - Medical Examinations'!$C$2:$C$2336,0)</f>
        <v>8.66</v>
      </c>
      <c r="E1727" s="11" t="str">
        <f>_xlfn.XLOOKUP($A1727,'Cleaned - Medical Examinations'!$A$2:$A$2336,'Cleaned - Medical Examinations'!$D$2:$D$2336,0)</f>
        <v>Yes</v>
      </c>
      <c r="F1727" s="11" t="str">
        <f>_xlfn.XLOOKUP($A1727,'Cleaned - Medical Examinations'!$A$2:$A$2336,'Cleaned - Medical Examinations'!$E$2:$E$2336,0)</f>
        <v>No</v>
      </c>
      <c r="G1727" s="11" t="str">
        <f>_xlfn.XLOOKUP($A1727,'Cleaned - Medical Examinations'!$A$2:$A$2336,'Cleaned - Medical Examinations'!$F$2:$F$2336,0)</f>
        <v>No</v>
      </c>
      <c r="H1727" s="11">
        <f>_xlfn.XLOOKUP($A1727,'Cleaned - Medical Examinations'!$A$2:$A$2336,'Cleaned - Medical Examinations'!$G$2:$G$2336,0)</f>
        <v>1</v>
      </c>
      <c r="I1727" s="11" t="str">
        <f>_xlfn.XLOOKUP($A1727,'Cleaned - Medical Examinations'!$A$2:$A$2336,'Cleaned - Medical Examinations'!$H$2:$H$2336,0)</f>
        <v>No</v>
      </c>
      <c r="J1727" s="11" t="str">
        <f>_xlfn.XLOOKUP($A1727,'Cleaned - Medical Examinations'!$A$2:$A$2336,'Cleaned - Medical Examinations'!$I$2:$I$2336,0)</f>
        <v>Overweight</v>
      </c>
      <c r="K1727" s="11" t="str">
        <f t="shared" si="26"/>
        <v>Diabetic</v>
      </c>
      <c r="L1727" s="14">
        <f>_xlfn.XLOOKUP($A1727,'Cleaned - Hospitalisation Detai'!$A$2:$A$2344,'Cleaned - Hospitalisation Detai'!$J$2:$J$2344,0)</f>
        <v>31675</v>
      </c>
      <c r="M1727" s="19">
        <f>_xlfn.XLOOKUP($A1727,'Cleaned - Hospitalisation Detai'!$A$2:$A$2344,'Cleaned - Hospitalisation Detai'!$F$2:$F$2344,0)</f>
        <v>5267.82</v>
      </c>
      <c r="N1727" s="19" t="str">
        <f>_xlfn.XLOOKUP($A1727,'Cleaned - Hospitalisation Detai'!$A$2:$A$2344,'Cleaned - Hospitalisation Detai'!$G$2:$G$2344,0)</f>
        <v>tier - 2</v>
      </c>
      <c r="O1727" s="19" t="str">
        <f>_xlfn.XLOOKUP($A1727,'Cleaned - Hospitalisation Detai'!$A$2:$A$2344,'Cleaned - Hospitalisation Detai'!$H$2:$H$2344,0)</f>
        <v>tier - 2</v>
      </c>
      <c r="P1727" s="19" t="str">
        <f>_xlfn.XLOOKUP($A1727,'Cleaned - Hospitalisation Detai'!$A$2:$A$2344,'Cleaned - Hospitalisation Detai'!$I$2:$I$2344,0)</f>
        <v>R1012</v>
      </c>
      <c r="Q1727" s="20">
        <f>_xlfn.XLOOKUP($A1727,'Cleaned - Hospitalisation Detai'!$A$2:$A$2344,'Cleaned - Hospitalisation Detai'!$K$2:$K$2344,0)</f>
        <v>36</v>
      </c>
    </row>
    <row r="1728" spans="1:17" ht="15.6" x14ac:dyDescent="0.3">
      <c r="A1728" s="10" t="s">
        <v>644</v>
      </c>
      <c r="B1728" s="11" t="str">
        <f>_xlfn.XLOOKUP(A1728,'Cleaned - Customer Names '!$A$2:$A$2336,'Cleaned - Customer Names '!$C$2:$C$2336,0)</f>
        <v>Lindsay M.</v>
      </c>
      <c r="C1728" s="11">
        <f>_xlfn.XLOOKUP($A1728,'Cleaned - Medical Examinations'!$A$2:$A$2336,'Cleaned - Medical Examinations'!$B$2:$B$2336,0)</f>
        <v>25.84</v>
      </c>
      <c r="D1728" s="11">
        <f>_xlfn.XLOOKUP($A1728,'Cleaned - Medical Examinations'!$A$2:$A$2336,'Cleaned - Medical Examinations'!$C$2:$C$2336,0)</f>
        <v>8.5500000000000007</v>
      </c>
      <c r="E1728" s="11" t="str">
        <f>_xlfn.XLOOKUP($A1728,'Cleaned - Medical Examinations'!$A$2:$A$2336,'Cleaned - Medical Examinations'!$D$2:$D$2336,0)</f>
        <v>Yes</v>
      </c>
      <c r="F1728" s="11" t="str">
        <f>_xlfn.XLOOKUP($A1728,'Cleaned - Medical Examinations'!$A$2:$A$2336,'Cleaned - Medical Examinations'!$E$2:$E$2336,0)</f>
        <v>No</v>
      </c>
      <c r="G1728" s="11" t="str">
        <f>_xlfn.XLOOKUP($A1728,'Cleaned - Medical Examinations'!$A$2:$A$2336,'Cleaned - Medical Examinations'!$F$2:$F$2336,0)</f>
        <v>No</v>
      </c>
      <c r="H1728" s="11">
        <f>_xlfn.XLOOKUP($A1728,'Cleaned - Medical Examinations'!$A$2:$A$2336,'Cleaned - Medical Examinations'!$G$2:$G$2336,0)</f>
        <v>1</v>
      </c>
      <c r="I1728" s="11" t="str">
        <f>_xlfn.XLOOKUP($A1728,'Cleaned - Medical Examinations'!$A$2:$A$2336,'Cleaned - Medical Examinations'!$H$2:$H$2336,0)</f>
        <v>No</v>
      </c>
      <c r="J1728" s="11" t="str">
        <f>_xlfn.XLOOKUP($A1728,'Cleaned - Medical Examinations'!$A$2:$A$2336,'Cleaned - Medical Examinations'!$I$2:$I$2336,0)</f>
        <v>Overweight</v>
      </c>
      <c r="K1728" s="11" t="str">
        <f t="shared" si="26"/>
        <v>Diabetic</v>
      </c>
      <c r="L1728" s="14">
        <f>_xlfn.XLOOKUP($A1728,'Cleaned - Hospitalisation Detai'!$A$2:$A$2344,'Cleaned - Hospitalisation Detai'!$J$2:$J$2344,0)</f>
        <v>31710</v>
      </c>
      <c r="M1728" s="19">
        <f>_xlfn.XLOOKUP($A1728,'Cleaned - Hospitalisation Detai'!$A$2:$A$2344,'Cleaned - Hospitalisation Detai'!$F$2:$F$2344,0)</f>
        <v>5266.37</v>
      </c>
      <c r="N1728" s="19" t="str">
        <f>_xlfn.XLOOKUP($A1728,'Cleaned - Hospitalisation Detai'!$A$2:$A$2344,'Cleaned - Hospitalisation Detai'!$G$2:$G$2344,0)</f>
        <v>tier - 2</v>
      </c>
      <c r="O1728" s="19" t="str">
        <f>_xlfn.XLOOKUP($A1728,'Cleaned - Hospitalisation Detai'!$A$2:$A$2344,'Cleaned - Hospitalisation Detai'!$H$2:$H$2344,0)</f>
        <v>tier - 2</v>
      </c>
      <c r="P1728" s="19" t="str">
        <f>_xlfn.XLOOKUP($A1728,'Cleaned - Hospitalisation Detai'!$A$2:$A$2344,'Cleaned - Hospitalisation Detai'!$I$2:$I$2344,0)</f>
        <v>R1012</v>
      </c>
      <c r="Q1728" s="20">
        <f>_xlfn.XLOOKUP($A1728,'Cleaned - Hospitalisation Detai'!$A$2:$A$2344,'Cleaned - Hospitalisation Detai'!$K$2:$K$2344,0)</f>
        <v>36</v>
      </c>
    </row>
    <row r="1729" spans="1:17" ht="15.6" x14ac:dyDescent="0.3">
      <c r="A1729" s="10" t="s">
        <v>643</v>
      </c>
      <c r="B1729" s="11" t="str">
        <f>_xlfn.XLOOKUP(A1729,'Cleaned - Customer Names '!$A$2:$A$2336,'Cleaned - Customer Names '!$C$2:$C$2336,0)</f>
        <v>Austen G</v>
      </c>
      <c r="C1729" s="11">
        <f>_xlfn.XLOOKUP($A1729,'Cleaned - Medical Examinations'!$A$2:$A$2336,'Cleaned - Medical Examinations'!$B$2:$B$2336,0)</f>
        <v>27.454999999999998</v>
      </c>
      <c r="D1729" s="11">
        <f>_xlfn.XLOOKUP($A1729,'Cleaned - Medical Examinations'!$A$2:$A$2336,'Cleaned - Medical Examinations'!$C$2:$C$2336,0)</f>
        <v>4.54</v>
      </c>
      <c r="E1729" s="11" t="str">
        <f>_xlfn.XLOOKUP($A1729,'Cleaned - Medical Examinations'!$A$2:$A$2336,'Cleaned - Medical Examinations'!$D$2:$D$2336,0)</f>
        <v>No</v>
      </c>
      <c r="F1729" s="11" t="str">
        <f>_xlfn.XLOOKUP($A1729,'Cleaned - Medical Examinations'!$A$2:$A$2336,'Cleaned - Medical Examinations'!$E$2:$E$2336,0)</f>
        <v>No</v>
      </c>
      <c r="G1729" s="11" t="str">
        <f>_xlfn.XLOOKUP($A1729,'Cleaned - Medical Examinations'!$A$2:$A$2336,'Cleaned - Medical Examinations'!$F$2:$F$2336,0)</f>
        <v>No</v>
      </c>
      <c r="H1729" s="11">
        <f>_xlfn.XLOOKUP($A1729,'Cleaned - Medical Examinations'!$A$2:$A$2336,'Cleaned - Medical Examinations'!$G$2:$G$2336,0)</f>
        <v>0</v>
      </c>
      <c r="I1729" s="11" t="str">
        <f>_xlfn.XLOOKUP($A1729,'Cleaned - Medical Examinations'!$A$2:$A$2336,'Cleaned - Medical Examinations'!$H$2:$H$2336,0)</f>
        <v>No</v>
      </c>
      <c r="J1729" s="11" t="str">
        <f>_xlfn.XLOOKUP($A1729,'Cleaned - Medical Examinations'!$A$2:$A$2336,'Cleaned - Medical Examinations'!$I$2:$I$2336,0)</f>
        <v>Overweight</v>
      </c>
      <c r="K1729" s="11" t="str">
        <f t="shared" si="26"/>
        <v>Non-Diabetic</v>
      </c>
      <c r="L1729" s="14">
        <f>_xlfn.XLOOKUP($A1729,'Cleaned - Hospitalisation Detai'!$A$2:$A$2344,'Cleaned - Hospitalisation Detai'!$J$2:$J$2344,0)</f>
        <v>32708</v>
      </c>
      <c r="M1729" s="19">
        <f>_xlfn.XLOOKUP($A1729,'Cleaned - Hospitalisation Detai'!$A$2:$A$2344,'Cleaned - Hospitalisation Detai'!$F$2:$F$2344,0)</f>
        <v>5261.47</v>
      </c>
      <c r="N1729" s="19" t="str">
        <f>_xlfn.XLOOKUP($A1729,'Cleaned - Hospitalisation Detai'!$A$2:$A$2344,'Cleaned - Hospitalisation Detai'!$G$2:$G$2344,0)</f>
        <v>tier - 2</v>
      </c>
      <c r="O1729" s="19" t="str">
        <f>_xlfn.XLOOKUP($A1729,'Cleaned - Hospitalisation Detai'!$A$2:$A$2344,'Cleaned - Hospitalisation Detai'!$H$2:$H$2344,0)</f>
        <v>tier - 2</v>
      </c>
      <c r="P1729" s="19" t="str">
        <f>_xlfn.XLOOKUP($A1729,'Cleaned - Hospitalisation Detai'!$A$2:$A$2344,'Cleaned - Hospitalisation Detai'!$I$2:$I$2344,0)</f>
        <v>R1012</v>
      </c>
      <c r="Q1729" s="20">
        <f>_xlfn.XLOOKUP($A1729,'Cleaned - Hospitalisation Detai'!$A$2:$A$2344,'Cleaned - Hospitalisation Detai'!$K$2:$K$2344,0)</f>
        <v>33</v>
      </c>
    </row>
    <row r="1730" spans="1:17" ht="15.6" x14ac:dyDescent="0.3">
      <c r="A1730" s="10" t="s">
        <v>642</v>
      </c>
      <c r="B1730" s="11" t="str">
        <f>_xlfn.XLOOKUP(A1730,'Cleaned - Customer Names '!$A$2:$A$2336,'Cleaned - Customer Names '!$C$2:$C$2336,0)</f>
        <v>Tory J.</v>
      </c>
      <c r="C1730" s="11">
        <f>_xlfn.XLOOKUP($A1730,'Cleaned - Medical Examinations'!$A$2:$A$2336,'Cleaned - Medical Examinations'!$B$2:$B$2336,0)</f>
        <v>24.605</v>
      </c>
      <c r="D1730" s="11">
        <f>_xlfn.XLOOKUP($A1730,'Cleaned - Medical Examinations'!$A$2:$A$2336,'Cleaned - Medical Examinations'!$C$2:$C$2336,0)</f>
        <v>5.7</v>
      </c>
      <c r="E1730" s="11" t="str">
        <f>_xlfn.XLOOKUP($A1730,'Cleaned - Medical Examinations'!$A$2:$A$2336,'Cleaned - Medical Examinations'!$D$2:$D$2336,0)</f>
        <v>No</v>
      </c>
      <c r="F1730" s="11" t="str">
        <f>_xlfn.XLOOKUP($A1730,'Cleaned - Medical Examinations'!$A$2:$A$2336,'Cleaned - Medical Examinations'!$E$2:$E$2336,0)</f>
        <v>No</v>
      </c>
      <c r="G1730" s="11" t="str">
        <f>_xlfn.XLOOKUP($A1730,'Cleaned - Medical Examinations'!$A$2:$A$2336,'Cleaned - Medical Examinations'!$F$2:$F$2336,0)</f>
        <v>No</v>
      </c>
      <c r="H1730" s="11">
        <f>_xlfn.XLOOKUP($A1730,'Cleaned - Medical Examinations'!$A$2:$A$2336,'Cleaned - Medical Examinations'!$G$2:$G$2336,0)</f>
        <v>0</v>
      </c>
      <c r="I1730" s="11" t="str">
        <f>_xlfn.XLOOKUP($A1730,'Cleaned - Medical Examinations'!$A$2:$A$2336,'Cleaned - Medical Examinations'!$H$2:$H$2336,0)</f>
        <v>No</v>
      </c>
      <c r="J1730" s="11" t="str">
        <f>_xlfn.XLOOKUP($A1730,'Cleaned - Medical Examinations'!$A$2:$A$2336,'Cleaned - Medical Examinations'!$I$2:$I$2336,0)</f>
        <v>Normal Weight</v>
      </c>
      <c r="K1730" s="11" t="str">
        <f t="shared" si="26"/>
        <v>Non-Diabetic</v>
      </c>
      <c r="L1730" s="14">
        <f>_xlfn.XLOOKUP($A1730,'Cleaned - Hospitalisation Detai'!$A$2:$A$2344,'Cleaned - Hospitalisation Detai'!$J$2:$J$2344,0)</f>
        <v>32837</v>
      </c>
      <c r="M1730" s="19">
        <f>_xlfn.XLOOKUP($A1730,'Cleaned - Hospitalisation Detai'!$A$2:$A$2344,'Cleaned - Hospitalisation Detai'!$F$2:$F$2344,0)</f>
        <v>5257.51</v>
      </c>
      <c r="N1730" s="19" t="str">
        <f>_xlfn.XLOOKUP($A1730,'Cleaned - Hospitalisation Detai'!$A$2:$A$2344,'Cleaned - Hospitalisation Detai'!$G$2:$G$2344,0)</f>
        <v>tier - 2</v>
      </c>
      <c r="O1730" s="19" t="str">
        <f>_xlfn.XLOOKUP($A1730,'Cleaned - Hospitalisation Detai'!$A$2:$A$2344,'Cleaned - Hospitalisation Detai'!$H$2:$H$2344,0)</f>
        <v>tier - 2</v>
      </c>
      <c r="P1730" s="19" t="str">
        <f>_xlfn.XLOOKUP($A1730,'Cleaned - Hospitalisation Detai'!$A$2:$A$2344,'Cleaned - Hospitalisation Detai'!$I$2:$I$2344,0)</f>
        <v>R1012</v>
      </c>
      <c r="Q1730" s="20">
        <f>_xlfn.XLOOKUP($A1730,'Cleaned - Hospitalisation Detai'!$A$2:$A$2344,'Cleaned - Hospitalisation Detai'!$K$2:$K$2344,0)</f>
        <v>33</v>
      </c>
    </row>
    <row r="1731" spans="1:17" ht="15.6" x14ac:dyDescent="0.3">
      <c r="A1731" s="10" t="s">
        <v>641</v>
      </c>
      <c r="B1731" s="11" t="str">
        <f>_xlfn.XLOOKUP(A1731,'Cleaned - Customer Names '!$A$2:$A$2336,'Cleaned - Customer Names '!$C$2:$C$2336,0)</f>
        <v>Robert J.</v>
      </c>
      <c r="C1731" s="11">
        <f>_xlfn.XLOOKUP($A1731,'Cleaned - Medical Examinations'!$A$2:$A$2336,'Cleaned - Medical Examinations'!$B$2:$B$2336,0)</f>
        <v>30.8</v>
      </c>
      <c r="D1731" s="11">
        <f>_xlfn.XLOOKUP($A1731,'Cleaned - Medical Examinations'!$A$2:$A$2336,'Cleaned - Medical Examinations'!$C$2:$C$2336,0)</f>
        <v>5.07</v>
      </c>
      <c r="E1731" s="11" t="str">
        <f>_xlfn.XLOOKUP($A1731,'Cleaned - Medical Examinations'!$A$2:$A$2336,'Cleaned - Medical Examinations'!$D$2:$D$2336,0)</f>
        <v>No</v>
      </c>
      <c r="F1731" s="11" t="str">
        <f>_xlfn.XLOOKUP($A1731,'Cleaned - Medical Examinations'!$A$2:$A$2336,'Cleaned - Medical Examinations'!$E$2:$E$2336,0)</f>
        <v>No</v>
      </c>
      <c r="G1731" s="11" t="str">
        <f>_xlfn.XLOOKUP($A1731,'Cleaned - Medical Examinations'!$A$2:$A$2336,'Cleaned - Medical Examinations'!$F$2:$F$2336,0)</f>
        <v>No</v>
      </c>
      <c r="H1731" s="11">
        <f>_xlfn.XLOOKUP($A1731,'Cleaned - Medical Examinations'!$A$2:$A$2336,'Cleaned - Medical Examinations'!$G$2:$G$2336,0)</f>
        <v>0</v>
      </c>
      <c r="I1731" s="11" t="str">
        <f>_xlfn.XLOOKUP($A1731,'Cleaned - Medical Examinations'!$A$2:$A$2336,'Cleaned - Medical Examinations'!$H$2:$H$2336,0)</f>
        <v>No</v>
      </c>
      <c r="J1731" s="11" t="str">
        <f>_xlfn.XLOOKUP($A1731,'Cleaned - Medical Examinations'!$A$2:$A$2336,'Cleaned - Medical Examinations'!$I$2:$I$2336,0)</f>
        <v>Obesity</v>
      </c>
      <c r="K1731" s="11" t="str">
        <f t="shared" ref="K1731:K1794" si="27">IF(D1731&gt;=6.5,"Diabetic","Non-Diabetic")</f>
        <v>Non-Diabetic</v>
      </c>
      <c r="L1731" s="14">
        <f>_xlfn.XLOOKUP($A1731,'Cleaned - Hospitalisation Detai'!$A$2:$A$2344,'Cleaned - Hospitalisation Detai'!$J$2:$J$2344,0)</f>
        <v>33060</v>
      </c>
      <c r="M1731" s="19">
        <f>_xlfn.XLOOKUP($A1731,'Cleaned - Hospitalisation Detai'!$A$2:$A$2344,'Cleaned - Hospitalisation Detai'!$F$2:$F$2344,0)</f>
        <v>5253.52</v>
      </c>
      <c r="N1731" s="19" t="str">
        <f>_xlfn.XLOOKUP($A1731,'Cleaned - Hospitalisation Detai'!$A$2:$A$2344,'Cleaned - Hospitalisation Detai'!$G$2:$G$2344,0)</f>
        <v>tier - 3</v>
      </c>
      <c r="O1731" s="19" t="str">
        <f>_xlfn.XLOOKUP($A1731,'Cleaned - Hospitalisation Detai'!$A$2:$A$2344,'Cleaned - Hospitalisation Detai'!$H$2:$H$2344,0)</f>
        <v>tier - 3</v>
      </c>
      <c r="P1731" s="19" t="str">
        <f>_xlfn.XLOOKUP($A1731,'Cleaned - Hospitalisation Detai'!$A$2:$A$2344,'Cleaned - Hospitalisation Detai'!$I$2:$I$2344,0)</f>
        <v>R1011</v>
      </c>
      <c r="Q1731" s="20">
        <f>_xlfn.XLOOKUP($A1731,'Cleaned - Hospitalisation Detai'!$A$2:$A$2344,'Cleaned - Hospitalisation Detai'!$K$2:$K$2344,0)</f>
        <v>32</v>
      </c>
    </row>
    <row r="1732" spans="1:17" ht="15.6" x14ac:dyDescent="0.3">
      <c r="A1732" s="10" t="s">
        <v>640</v>
      </c>
      <c r="B1732" s="11" t="str">
        <f>_xlfn.XLOOKUP(A1732,'Cleaned - Customer Names '!$A$2:$A$2336,'Cleaned - Customer Names '!$C$2:$C$2336,0)</f>
        <v>Steph</v>
      </c>
      <c r="C1732" s="11">
        <f>_xlfn.XLOOKUP($A1732,'Cleaned - Medical Examinations'!$A$2:$A$2336,'Cleaned - Medical Examinations'!$B$2:$B$2336,0)</f>
        <v>34.799999999999997</v>
      </c>
      <c r="D1732" s="11">
        <f>_xlfn.XLOOKUP($A1732,'Cleaned - Medical Examinations'!$A$2:$A$2336,'Cleaned - Medical Examinations'!$C$2:$C$2336,0)</f>
        <v>4.38</v>
      </c>
      <c r="E1732" s="11" t="str">
        <f>_xlfn.XLOOKUP($A1732,'Cleaned - Medical Examinations'!$A$2:$A$2336,'Cleaned - Medical Examinations'!$D$2:$D$2336,0)</f>
        <v>No</v>
      </c>
      <c r="F1732" s="11" t="str">
        <f>_xlfn.XLOOKUP($A1732,'Cleaned - Medical Examinations'!$A$2:$A$2336,'Cleaned - Medical Examinations'!$E$2:$E$2336,0)</f>
        <v>No</v>
      </c>
      <c r="G1732" s="11" t="str">
        <f>_xlfn.XLOOKUP($A1732,'Cleaned - Medical Examinations'!$A$2:$A$2336,'Cleaned - Medical Examinations'!$F$2:$F$2336,0)</f>
        <v>No</v>
      </c>
      <c r="H1732" s="11">
        <f>_xlfn.XLOOKUP($A1732,'Cleaned - Medical Examinations'!$A$2:$A$2336,'Cleaned - Medical Examinations'!$G$2:$G$2336,0)</f>
        <v>1</v>
      </c>
      <c r="I1732" s="11" t="str">
        <f>_xlfn.XLOOKUP($A1732,'Cleaned - Medical Examinations'!$A$2:$A$2336,'Cleaned - Medical Examinations'!$H$2:$H$2336,0)</f>
        <v>No</v>
      </c>
      <c r="J1732" s="11" t="str">
        <f>_xlfn.XLOOKUP($A1732,'Cleaned - Medical Examinations'!$A$2:$A$2336,'Cleaned - Medical Examinations'!$I$2:$I$2336,0)</f>
        <v>Obesity</v>
      </c>
      <c r="K1732" s="11" t="str">
        <f t="shared" si="27"/>
        <v>Non-Diabetic</v>
      </c>
      <c r="L1732" s="14">
        <f>_xlfn.XLOOKUP($A1732,'Cleaned - Hospitalisation Detai'!$A$2:$A$2344,'Cleaned - Hospitalisation Detai'!$J$2:$J$2344,0)</f>
        <v>32029</v>
      </c>
      <c r="M1732" s="19">
        <f>_xlfn.XLOOKUP($A1732,'Cleaned - Hospitalisation Detai'!$A$2:$A$2344,'Cleaned - Hospitalisation Detai'!$F$2:$F$2344,0)</f>
        <v>5246.05</v>
      </c>
      <c r="N1732" s="19" t="str">
        <f>_xlfn.XLOOKUP($A1732,'Cleaned - Hospitalisation Detai'!$A$2:$A$2344,'Cleaned - Hospitalisation Detai'!$G$2:$G$2344,0)</f>
        <v>tier - 2</v>
      </c>
      <c r="O1732" s="19" t="str">
        <f>_xlfn.XLOOKUP($A1732,'Cleaned - Hospitalisation Detai'!$A$2:$A$2344,'Cleaned - Hospitalisation Detai'!$H$2:$H$2344,0)</f>
        <v>tier - 3</v>
      </c>
      <c r="P1732" s="19" t="str">
        <f>_xlfn.XLOOKUP($A1732,'Cleaned - Hospitalisation Detai'!$A$2:$A$2344,'Cleaned - Hospitalisation Detai'!$I$2:$I$2344,0)</f>
        <v>R1011</v>
      </c>
      <c r="Q1732" s="20">
        <f>_xlfn.XLOOKUP($A1732,'Cleaned - Hospitalisation Detai'!$A$2:$A$2344,'Cleaned - Hospitalisation Detai'!$K$2:$K$2344,0)</f>
        <v>35</v>
      </c>
    </row>
    <row r="1733" spans="1:17" ht="15.6" x14ac:dyDescent="0.3">
      <c r="A1733" s="10" t="s">
        <v>639</v>
      </c>
      <c r="B1733" s="11" t="str">
        <f>_xlfn.XLOOKUP(A1733,'Cleaned - Customer Names '!$A$2:$A$2336,'Cleaned - Customer Names '!$C$2:$C$2336,0)</f>
        <v>Kate</v>
      </c>
      <c r="C1733" s="11">
        <f>_xlfn.XLOOKUP($A1733,'Cleaned - Medical Examinations'!$A$2:$A$2336,'Cleaned - Medical Examinations'!$B$2:$B$2336,0)</f>
        <v>34.21</v>
      </c>
      <c r="D1733" s="11">
        <f>_xlfn.XLOOKUP($A1733,'Cleaned - Medical Examinations'!$A$2:$A$2336,'Cleaned - Medical Examinations'!$C$2:$C$2336,0)</f>
        <v>4.54</v>
      </c>
      <c r="E1733" s="11" t="str">
        <f>_xlfn.XLOOKUP($A1733,'Cleaned - Medical Examinations'!$A$2:$A$2336,'Cleaned - Medical Examinations'!$D$2:$D$2336,0)</f>
        <v>No</v>
      </c>
      <c r="F1733" s="11" t="str">
        <f>_xlfn.XLOOKUP($A1733,'Cleaned - Medical Examinations'!$A$2:$A$2336,'Cleaned - Medical Examinations'!$E$2:$E$2336,0)</f>
        <v>No</v>
      </c>
      <c r="G1733" s="11" t="str">
        <f>_xlfn.XLOOKUP($A1733,'Cleaned - Medical Examinations'!$A$2:$A$2336,'Cleaned - Medical Examinations'!$F$2:$F$2336,0)</f>
        <v>No</v>
      </c>
      <c r="H1733" s="11">
        <f>_xlfn.XLOOKUP($A1733,'Cleaned - Medical Examinations'!$A$2:$A$2336,'Cleaned - Medical Examinations'!$G$2:$G$2336,0)</f>
        <v>1</v>
      </c>
      <c r="I1733" s="11" t="str">
        <f>_xlfn.XLOOKUP($A1733,'Cleaned - Medical Examinations'!$A$2:$A$2336,'Cleaned - Medical Examinations'!$H$2:$H$2336,0)</f>
        <v>No</v>
      </c>
      <c r="J1733" s="11" t="str">
        <f>_xlfn.XLOOKUP($A1733,'Cleaned - Medical Examinations'!$A$2:$A$2336,'Cleaned - Medical Examinations'!$I$2:$I$2336,0)</f>
        <v>Obesity</v>
      </c>
      <c r="K1733" s="11" t="str">
        <f t="shared" si="27"/>
        <v>Non-Diabetic</v>
      </c>
      <c r="L1733" s="14">
        <f>_xlfn.XLOOKUP($A1733,'Cleaned - Hospitalisation Detai'!$A$2:$A$2344,'Cleaned - Hospitalisation Detai'!$J$2:$J$2344,0)</f>
        <v>31963</v>
      </c>
      <c r="M1733" s="19">
        <f>_xlfn.XLOOKUP($A1733,'Cleaned - Hospitalisation Detai'!$A$2:$A$2344,'Cleaned - Hospitalisation Detai'!$F$2:$F$2344,0)</f>
        <v>5245.23</v>
      </c>
      <c r="N1733" s="19" t="str">
        <f>_xlfn.XLOOKUP($A1733,'Cleaned - Hospitalisation Detai'!$A$2:$A$2344,'Cleaned - Hospitalisation Detai'!$G$2:$G$2344,0)</f>
        <v>tier - 2</v>
      </c>
      <c r="O1733" s="19" t="str">
        <f>_xlfn.XLOOKUP($A1733,'Cleaned - Hospitalisation Detai'!$A$2:$A$2344,'Cleaned - Hospitalisation Detai'!$H$2:$H$2344,0)</f>
        <v>tier - 2</v>
      </c>
      <c r="P1733" s="19" t="str">
        <f>_xlfn.XLOOKUP($A1733,'Cleaned - Hospitalisation Detai'!$A$2:$A$2344,'Cleaned - Hospitalisation Detai'!$I$2:$I$2344,0)</f>
        <v>R1013</v>
      </c>
      <c r="Q1733" s="20">
        <f>_xlfn.XLOOKUP($A1733,'Cleaned - Hospitalisation Detai'!$A$2:$A$2344,'Cleaned - Hospitalisation Detai'!$K$2:$K$2344,0)</f>
        <v>35</v>
      </c>
    </row>
    <row r="1734" spans="1:17" ht="15.6" x14ac:dyDescent="0.3">
      <c r="A1734" s="10" t="s">
        <v>638</v>
      </c>
      <c r="B1734" s="11" t="str">
        <f>_xlfn.XLOOKUP(A1734,'Cleaned - Customer Names '!$A$2:$A$2336,'Cleaned - Customer Names '!$C$2:$C$2336,0)</f>
        <v>Kristina</v>
      </c>
      <c r="C1734" s="11">
        <f>_xlfn.XLOOKUP($A1734,'Cleaned - Medical Examinations'!$A$2:$A$2336,'Cleaned - Medical Examinations'!$B$2:$B$2336,0)</f>
        <v>31</v>
      </c>
      <c r="D1734" s="11">
        <f>_xlfn.XLOOKUP($A1734,'Cleaned - Medical Examinations'!$A$2:$A$2336,'Cleaned - Medical Examinations'!$C$2:$C$2336,0)</f>
        <v>5.38</v>
      </c>
      <c r="E1734" s="11" t="str">
        <f>_xlfn.XLOOKUP($A1734,'Cleaned - Medical Examinations'!$A$2:$A$2336,'Cleaned - Medical Examinations'!$D$2:$D$2336,0)</f>
        <v>No</v>
      </c>
      <c r="F1734" s="11" t="str">
        <f>_xlfn.XLOOKUP($A1734,'Cleaned - Medical Examinations'!$A$2:$A$2336,'Cleaned - Medical Examinations'!$E$2:$E$2336,0)</f>
        <v>No</v>
      </c>
      <c r="G1734" s="11" t="str">
        <f>_xlfn.XLOOKUP($A1734,'Cleaned - Medical Examinations'!$A$2:$A$2336,'Cleaned - Medical Examinations'!$F$2:$F$2336,0)</f>
        <v>No</v>
      </c>
      <c r="H1734" s="11">
        <f>_xlfn.XLOOKUP($A1734,'Cleaned - Medical Examinations'!$A$2:$A$2336,'Cleaned - Medical Examinations'!$G$2:$G$2336,0)</f>
        <v>1</v>
      </c>
      <c r="I1734" s="11" t="str">
        <f>_xlfn.XLOOKUP($A1734,'Cleaned - Medical Examinations'!$A$2:$A$2336,'Cleaned - Medical Examinations'!$H$2:$H$2336,0)</f>
        <v>No</v>
      </c>
      <c r="J1734" s="11" t="str">
        <f>_xlfn.XLOOKUP($A1734,'Cleaned - Medical Examinations'!$A$2:$A$2336,'Cleaned - Medical Examinations'!$I$2:$I$2336,0)</f>
        <v>Obesity</v>
      </c>
      <c r="K1734" s="11" t="str">
        <f t="shared" si="27"/>
        <v>Non-Diabetic</v>
      </c>
      <c r="L1734" s="14">
        <f>_xlfn.XLOOKUP($A1734,'Cleaned - Hospitalisation Detai'!$A$2:$A$2344,'Cleaned - Hospitalisation Detai'!$J$2:$J$2344,0)</f>
        <v>32137</v>
      </c>
      <c r="M1734" s="19">
        <f>_xlfn.XLOOKUP($A1734,'Cleaned - Hospitalisation Detai'!$A$2:$A$2344,'Cleaned - Hospitalisation Detai'!$F$2:$F$2344,0)</f>
        <v>5240.7700000000004</v>
      </c>
      <c r="N1734" s="19" t="str">
        <f>_xlfn.XLOOKUP($A1734,'Cleaned - Hospitalisation Detai'!$A$2:$A$2344,'Cleaned - Hospitalisation Detai'!$G$2:$G$2344,0)</f>
        <v>tier - 2</v>
      </c>
      <c r="O1734" s="19" t="str">
        <f>_xlfn.XLOOKUP($A1734,'Cleaned - Hospitalisation Detai'!$A$2:$A$2344,'Cleaned - Hospitalisation Detai'!$H$2:$H$2344,0)</f>
        <v>tier - 2</v>
      </c>
      <c r="P1734" s="19" t="str">
        <f>_xlfn.XLOOKUP($A1734,'Cleaned - Hospitalisation Detai'!$A$2:$A$2344,'Cleaned - Hospitalisation Detai'!$I$2:$I$2344,0)</f>
        <v>R1011</v>
      </c>
      <c r="Q1734" s="20">
        <f>_xlfn.XLOOKUP($A1734,'Cleaned - Hospitalisation Detai'!$A$2:$A$2344,'Cleaned - Hospitalisation Detai'!$K$2:$K$2344,0)</f>
        <v>35</v>
      </c>
    </row>
    <row r="1735" spans="1:17" ht="15.6" x14ac:dyDescent="0.3">
      <c r="A1735" s="10" t="s">
        <v>637</v>
      </c>
      <c r="B1735" s="11" t="str">
        <f>_xlfn.XLOOKUP(A1735,'Cleaned - Customer Names '!$A$2:$A$2336,'Cleaned - Customer Names '!$C$2:$C$2336,0)</f>
        <v>Flo</v>
      </c>
      <c r="C1735" s="11">
        <f>_xlfn.XLOOKUP($A1735,'Cleaned - Medical Examinations'!$A$2:$A$2336,'Cleaned - Medical Examinations'!$B$2:$B$2336,0)</f>
        <v>26.125</v>
      </c>
      <c r="D1735" s="11">
        <f>_xlfn.XLOOKUP($A1735,'Cleaned - Medical Examinations'!$A$2:$A$2336,'Cleaned - Medical Examinations'!$C$2:$C$2336,0)</f>
        <v>5.55</v>
      </c>
      <c r="E1735" s="11" t="str">
        <f>_xlfn.XLOOKUP($A1735,'Cleaned - Medical Examinations'!$A$2:$A$2336,'Cleaned - Medical Examinations'!$D$2:$D$2336,0)</f>
        <v>No</v>
      </c>
      <c r="F1735" s="11" t="str">
        <f>_xlfn.XLOOKUP($A1735,'Cleaned - Medical Examinations'!$A$2:$A$2336,'Cleaned - Medical Examinations'!$E$2:$E$2336,0)</f>
        <v>No</v>
      </c>
      <c r="G1735" s="11" t="str">
        <f>_xlfn.XLOOKUP($A1735,'Cleaned - Medical Examinations'!$A$2:$A$2336,'Cleaned - Medical Examinations'!$F$2:$F$2336,0)</f>
        <v>No</v>
      </c>
      <c r="H1735" s="11">
        <f>_xlfn.XLOOKUP($A1735,'Cleaned - Medical Examinations'!$A$2:$A$2336,'Cleaned - Medical Examinations'!$G$2:$G$2336,0)</f>
        <v>1</v>
      </c>
      <c r="I1735" s="11" t="str">
        <f>_xlfn.XLOOKUP($A1735,'Cleaned - Medical Examinations'!$A$2:$A$2336,'Cleaned - Medical Examinations'!$H$2:$H$2336,0)</f>
        <v>No</v>
      </c>
      <c r="J1735" s="11" t="str">
        <f>_xlfn.XLOOKUP($A1735,'Cleaned - Medical Examinations'!$A$2:$A$2336,'Cleaned - Medical Examinations'!$I$2:$I$2336,0)</f>
        <v>Overweight</v>
      </c>
      <c r="K1735" s="11" t="str">
        <f t="shared" si="27"/>
        <v>Non-Diabetic</v>
      </c>
      <c r="L1735" s="14">
        <f>_xlfn.XLOOKUP($A1735,'Cleaned - Hospitalisation Detai'!$A$2:$A$2344,'Cleaned - Hospitalisation Detai'!$J$2:$J$2344,0)</f>
        <v>31957</v>
      </c>
      <c r="M1735" s="19">
        <f>_xlfn.XLOOKUP($A1735,'Cleaned - Hospitalisation Detai'!$A$2:$A$2344,'Cleaned - Hospitalisation Detai'!$F$2:$F$2344,0)</f>
        <v>5227.99</v>
      </c>
      <c r="N1735" s="19" t="str">
        <f>_xlfn.XLOOKUP($A1735,'Cleaned - Hospitalisation Detai'!$A$2:$A$2344,'Cleaned - Hospitalisation Detai'!$G$2:$G$2344,0)</f>
        <v>tier - 2</v>
      </c>
      <c r="O1735" s="19" t="str">
        <f>_xlfn.XLOOKUP($A1735,'Cleaned - Hospitalisation Detai'!$A$2:$A$2344,'Cleaned - Hospitalisation Detai'!$H$2:$H$2344,0)</f>
        <v>tier - 1</v>
      </c>
      <c r="P1735" s="19" t="str">
        <f>_xlfn.XLOOKUP($A1735,'Cleaned - Hospitalisation Detai'!$A$2:$A$2344,'Cleaned - Hospitalisation Detai'!$I$2:$I$2344,0)</f>
        <v>R1024</v>
      </c>
      <c r="Q1735" s="20">
        <f>_xlfn.XLOOKUP($A1735,'Cleaned - Hospitalisation Detai'!$A$2:$A$2344,'Cleaned - Hospitalisation Detai'!$K$2:$K$2344,0)</f>
        <v>35</v>
      </c>
    </row>
    <row r="1736" spans="1:17" ht="15.6" x14ac:dyDescent="0.3">
      <c r="A1736" s="10" t="s">
        <v>636</v>
      </c>
      <c r="B1736" s="11" t="str">
        <f>_xlfn.XLOOKUP(A1736,'Cleaned - Customer Names '!$A$2:$A$2336,'Cleaned - Customer Names '!$C$2:$C$2336,0)</f>
        <v>Sarah P.</v>
      </c>
      <c r="C1736" s="11">
        <f>_xlfn.XLOOKUP($A1736,'Cleaned - Medical Examinations'!$A$2:$A$2336,'Cleaned - Medical Examinations'!$B$2:$B$2336,0)</f>
        <v>30.13</v>
      </c>
      <c r="D1736" s="11">
        <f>_xlfn.XLOOKUP($A1736,'Cleaned - Medical Examinations'!$A$2:$A$2336,'Cleaned - Medical Examinations'!$C$2:$C$2336,0)</f>
        <v>4.03</v>
      </c>
      <c r="E1736" s="11" t="str">
        <f>_xlfn.XLOOKUP($A1736,'Cleaned - Medical Examinations'!$A$2:$A$2336,'Cleaned - Medical Examinations'!$D$2:$D$2336,0)</f>
        <v>Yes</v>
      </c>
      <c r="F1736" s="11" t="str">
        <f>_xlfn.XLOOKUP($A1736,'Cleaned - Medical Examinations'!$A$2:$A$2336,'Cleaned - Medical Examinations'!$E$2:$E$2336,0)</f>
        <v>No</v>
      </c>
      <c r="G1736" s="11" t="str">
        <f>_xlfn.XLOOKUP($A1736,'Cleaned - Medical Examinations'!$A$2:$A$2336,'Cleaned - Medical Examinations'!$F$2:$F$2336,0)</f>
        <v>No</v>
      </c>
      <c r="H1736" s="11">
        <f>_xlfn.XLOOKUP($A1736,'Cleaned - Medical Examinations'!$A$2:$A$2336,'Cleaned - Medical Examinations'!$G$2:$G$2336,0)</f>
        <v>1</v>
      </c>
      <c r="I1736" s="11" t="str">
        <f>_xlfn.XLOOKUP($A1736,'Cleaned - Medical Examinations'!$A$2:$A$2336,'Cleaned - Medical Examinations'!$H$2:$H$2336,0)</f>
        <v>No</v>
      </c>
      <c r="J1736" s="11" t="str">
        <f>_xlfn.XLOOKUP($A1736,'Cleaned - Medical Examinations'!$A$2:$A$2336,'Cleaned - Medical Examinations'!$I$2:$I$2336,0)</f>
        <v>Obesity</v>
      </c>
      <c r="K1736" s="11" t="str">
        <f t="shared" si="27"/>
        <v>Non-Diabetic</v>
      </c>
      <c r="L1736" s="14">
        <f>_xlfn.XLOOKUP($A1736,'Cleaned - Hospitalisation Detai'!$A$2:$A$2344,'Cleaned - Hospitalisation Detai'!$J$2:$J$2344,0)</f>
        <v>34856</v>
      </c>
      <c r="M1736" s="19">
        <f>_xlfn.XLOOKUP($A1736,'Cleaned - Hospitalisation Detai'!$A$2:$A$2344,'Cleaned - Hospitalisation Detai'!$F$2:$F$2344,0)</f>
        <v>5216.4799999999996</v>
      </c>
      <c r="N1736" s="19" t="str">
        <f>_xlfn.XLOOKUP($A1736,'Cleaned - Hospitalisation Detai'!$A$2:$A$2344,'Cleaned - Hospitalisation Detai'!$G$2:$G$2344,0)</f>
        <v>tier - 2</v>
      </c>
      <c r="O1736" s="19" t="str">
        <f>_xlfn.XLOOKUP($A1736,'Cleaned - Hospitalisation Detai'!$A$2:$A$2344,'Cleaned - Hospitalisation Detai'!$H$2:$H$2344,0)</f>
        <v>tier - 2</v>
      </c>
      <c r="P1736" s="19" t="str">
        <f>_xlfn.XLOOKUP($A1736,'Cleaned - Hospitalisation Detai'!$A$2:$A$2344,'Cleaned - Hospitalisation Detai'!$I$2:$I$2344,0)</f>
        <v>R1025</v>
      </c>
      <c r="Q1736" s="20">
        <f>_xlfn.XLOOKUP($A1736,'Cleaned - Hospitalisation Detai'!$A$2:$A$2344,'Cleaned - Hospitalisation Detai'!$K$2:$K$2344,0)</f>
        <v>28</v>
      </c>
    </row>
    <row r="1737" spans="1:17" ht="15.6" x14ac:dyDescent="0.3">
      <c r="A1737" s="10" t="s">
        <v>635</v>
      </c>
      <c r="B1737" s="11" t="str">
        <f>_xlfn.XLOOKUP(A1737,'Cleaned - Customer Names '!$A$2:$A$2336,'Cleaned - Customer Names '!$C$2:$C$2336,0)</f>
        <v>Anabel</v>
      </c>
      <c r="C1737" s="11">
        <f>_xlfn.XLOOKUP($A1737,'Cleaned - Medical Examinations'!$A$2:$A$2336,'Cleaned - Medical Examinations'!$B$2:$B$2336,0)</f>
        <v>34.19</v>
      </c>
      <c r="D1737" s="11">
        <f>_xlfn.XLOOKUP($A1737,'Cleaned - Medical Examinations'!$A$2:$A$2336,'Cleaned - Medical Examinations'!$C$2:$C$2336,0)</f>
        <v>4.1900000000000004</v>
      </c>
      <c r="E1737" s="11" t="str">
        <f>_xlfn.XLOOKUP($A1737,'Cleaned - Medical Examinations'!$A$2:$A$2336,'Cleaned - Medical Examinations'!$D$2:$D$2336,0)</f>
        <v>No</v>
      </c>
      <c r="F1737" s="11" t="str">
        <f>_xlfn.XLOOKUP($A1737,'Cleaned - Medical Examinations'!$A$2:$A$2336,'Cleaned - Medical Examinations'!$E$2:$E$2336,0)</f>
        <v>No</v>
      </c>
      <c r="G1737" s="11" t="str">
        <f>_xlfn.XLOOKUP($A1737,'Cleaned - Medical Examinations'!$A$2:$A$2336,'Cleaned - Medical Examinations'!$F$2:$F$2336,0)</f>
        <v>No</v>
      </c>
      <c r="H1737" s="11">
        <f>_xlfn.XLOOKUP($A1737,'Cleaned - Medical Examinations'!$A$2:$A$2336,'Cleaned - Medical Examinations'!$G$2:$G$2336,0)</f>
        <v>0</v>
      </c>
      <c r="I1737" s="11" t="str">
        <f>_xlfn.XLOOKUP($A1737,'Cleaned - Medical Examinations'!$A$2:$A$2336,'Cleaned - Medical Examinations'!$H$2:$H$2336,0)</f>
        <v>No</v>
      </c>
      <c r="J1737" s="11" t="str">
        <f>_xlfn.XLOOKUP($A1737,'Cleaned - Medical Examinations'!$A$2:$A$2336,'Cleaned - Medical Examinations'!$I$2:$I$2336,0)</f>
        <v>Obesity</v>
      </c>
      <c r="K1737" s="11" t="str">
        <f t="shared" si="27"/>
        <v>Non-Diabetic</v>
      </c>
      <c r="L1737" s="14">
        <f>_xlfn.XLOOKUP($A1737,'Cleaned - Hospitalisation Detai'!$A$2:$A$2344,'Cleaned - Hospitalisation Detai'!$J$2:$J$2344,0)</f>
        <v>36495</v>
      </c>
      <c r="M1737" s="19">
        <f>_xlfn.XLOOKUP($A1737,'Cleaned - Hospitalisation Detai'!$A$2:$A$2344,'Cleaned - Hospitalisation Detai'!$F$2:$F$2344,0)</f>
        <v>5213.22</v>
      </c>
      <c r="N1737" s="19" t="str">
        <f>_xlfn.XLOOKUP($A1737,'Cleaned - Hospitalisation Detai'!$A$2:$A$2344,'Cleaned - Hospitalisation Detai'!$G$2:$G$2344,0)</f>
        <v>tier - 2</v>
      </c>
      <c r="O1737" s="19" t="str">
        <f>_xlfn.XLOOKUP($A1737,'Cleaned - Hospitalisation Detai'!$A$2:$A$2344,'Cleaned - Hospitalisation Detai'!$H$2:$H$2344,0)</f>
        <v>tier - 1</v>
      </c>
      <c r="P1737" s="19" t="str">
        <f>_xlfn.XLOOKUP($A1737,'Cleaned - Hospitalisation Detai'!$A$2:$A$2344,'Cleaned - Hospitalisation Detai'!$I$2:$I$2344,0)</f>
        <v>R1012</v>
      </c>
      <c r="Q1737" s="20">
        <f>_xlfn.XLOOKUP($A1737,'Cleaned - Hospitalisation Detai'!$A$2:$A$2344,'Cleaned - Hospitalisation Detai'!$K$2:$K$2344,0)</f>
        <v>23</v>
      </c>
    </row>
    <row r="1738" spans="1:17" ht="15.6" x14ac:dyDescent="0.3">
      <c r="A1738" s="10" t="s">
        <v>634</v>
      </c>
      <c r="B1738" s="11" t="str">
        <f>_xlfn.XLOOKUP(A1738,'Cleaned - Customer Names '!$A$2:$A$2336,'Cleaned - Customer Names '!$C$2:$C$2336,0)</f>
        <v>Ian</v>
      </c>
      <c r="C1738" s="11">
        <f>_xlfn.XLOOKUP($A1738,'Cleaned - Medical Examinations'!$A$2:$A$2336,'Cleaned - Medical Examinations'!$B$2:$B$2336,0)</f>
        <v>22.515000000000001</v>
      </c>
      <c r="D1738" s="11">
        <f>_xlfn.XLOOKUP($A1738,'Cleaned - Medical Examinations'!$A$2:$A$2336,'Cleaned - Medical Examinations'!$C$2:$C$2336,0)</f>
        <v>4.37</v>
      </c>
      <c r="E1738" s="11" t="str">
        <f>_xlfn.XLOOKUP($A1738,'Cleaned - Medical Examinations'!$A$2:$A$2336,'Cleaned - Medical Examinations'!$D$2:$D$2336,0)</f>
        <v>No</v>
      </c>
      <c r="F1738" s="11" t="str">
        <f>_xlfn.XLOOKUP($A1738,'Cleaned - Medical Examinations'!$A$2:$A$2336,'Cleaned - Medical Examinations'!$E$2:$E$2336,0)</f>
        <v>No</v>
      </c>
      <c r="G1738" s="11" t="str">
        <f>_xlfn.XLOOKUP($A1738,'Cleaned - Medical Examinations'!$A$2:$A$2336,'Cleaned - Medical Examinations'!$F$2:$F$2336,0)</f>
        <v>Yes</v>
      </c>
      <c r="H1738" s="11">
        <f>_xlfn.XLOOKUP($A1738,'Cleaned - Medical Examinations'!$A$2:$A$2336,'Cleaned - Medical Examinations'!$G$2:$G$2336,0)</f>
        <v>1</v>
      </c>
      <c r="I1738" s="11" t="str">
        <f>_xlfn.XLOOKUP($A1738,'Cleaned - Medical Examinations'!$A$2:$A$2336,'Cleaned - Medical Examinations'!$H$2:$H$2336,0)</f>
        <v>No</v>
      </c>
      <c r="J1738" s="11" t="str">
        <f>_xlfn.XLOOKUP($A1738,'Cleaned - Medical Examinations'!$A$2:$A$2336,'Cleaned - Medical Examinations'!$I$2:$I$2336,0)</f>
        <v>Normal Weight</v>
      </c>
      <c r="K1738" s="11" t="str">
        <f t="shared" si="27"/>
        <v>Non-Diabetic</v>
      </c>
      <c r="L1738" s="14">
        <f>_xlfn.XLOOKUP($A1738,'Cleaned - Hospitalisation Detai'!$A$2:$A$2344,'Cleaned - Hospitalisation Detai'!$J$2:$J$2344,0)</f>
        <v>34137</v>
      </c>
      <c r="M1738" s="19">
        <f>_xlfn.XLOOKUP($A1738,'Cleaned - Hospitalisation Detai'!$A$2:$A$2344,'Cleaned - Hospitalisation Detai'!$F$2:$F$2344,0)</f>
        <v>5209.58</v>
      </c>
      <c r="N1738" s="19" t="str">
        <f>_xlfn.XLOOKUP($A1738,'Cleaned - Hospitalisation Detai'!$A$2:$A$2344,'Cleaned - Hospitalisation Detai'!$G$2:$G$2344,0)</f>
        <v>tier - 3</v>
      </c>
      <c r="O1738" s="19" t="str">
        <f>_xlfn.XLOOKUP($A1738,'Cleaned - Hospitalisation Detai'!$A$2:$A$2344,'Cleaned - Hospitalisation Detai'!$H$2:$H$2344,0)</f>
        <v>tier - 3</v>
      </c>
      <c r="P1738" s="19" t="str">
        <f>_xlfn.XLOOKUP($A1738,'Cleaned - Hospitalisation Detai'!$A$2:$A$2344,'Cleaned - Hospitalisation Detai'!$I$2:$I$2344,0)</f>
        <v>R1017</v>
      </c>
      <c r="Q1738" s="20">
        <f>_xlfn.XLOOKUP($A1738,'Cleaned - Hospitalisation Detai'!$A$2:$A$2344,'Cleaned - Hospitalisation Detai'!$K$2:$K$2344,0)</f>
        <v>29</v>
      </c>
    </row>
    <row r="1739" spans="1:17" ht="15.6" x14ac:dyDescent="0.3">
      <c r="A1739" s="10" t="s">
        <v>633</v>
      </c>
      <c r="B1739" s="11" t="str">
        <f>_xlfn.XLOOKUP(A1739,'Cleaned - Customer Names '!$A$2:$A$2336,'Cleaned - Customer Names '!$C$2:$C$2336,0)</f>
        <v>Alex</v>
      </c>
      <c r="C1739" s="11">
        <f>_xlfn.XLOOKUP($A1739,'Cleaned - Medical Examinations'!$A$2:$A$2336,'Cleaned - Medical Examinations'!$B$2:$B$2336,0)</f>
        <v>18.239999999999998</v>
      </c>
      <c r="D1739" s="11">
        <f>_xlfn.XLOOKUP($A1739,'Cleaned - Medical Examinations'!$A$2:$A$2336,'Cleaned - Medical Examinations'!$C$2:$C$2336,0)</f>
        <v>5.31</v>
      </c>
      <c r="E1739" s="11" t="str">
        <f>_xlfn.XLOOKUP($A1739,'Cleaned - Medical Examinations'!$A$2:$A$2336,'Cleaned - Medical Examinations'!$D$2:$D$2336,0)</f>
        <v>Yes</v>
      </c>
      <c r="F1739" s="11" t="str">
        <f>_xlfn.XLOOKUP($A1739,'Cleaned - Medical Examinations'!$A$2:$A$2336,'Cleaned - Medical Examinations'!$E$2:$E$2336,0)</f>
        <v>No</v>
      </c>
      <c r="G1739" s="11" t="str">
        <f>_xlfn.XLOOKUP($A1739,'Cleaned - Medical Examinations'!$A$2:$A$2336,'Cleaned - Medical Examinations'!$F$2:$F$2336,0)</f>
        <v>Yes</v>
      </c>
      <c r="H1739" s="11">
        <f>_xlfn.XLOOKUP($A1739,'Cleaned - Medical Examinations'!$A$2:$A$2336,'Cleaned - Medical Examinations'!$G$2:$G$2336,0)</f>
        <v>1</v>
      </c>
      <c r="I1739" s="11" t="str">
        <f>_xlfn.XLOOKUP($A1739,'Cleaned - Medical Examinations'!$A$2:$A$2336,'Cleaned - Medical Examinations'!$H$2:$H$2336,0)</f>
        <v>No</v>
      </c>
      <c r="J1739" s="11" t="str">
        <f>_xlfn.XLOOKUP($A1739,'Cleaned - Medical Examinations'!$A$2:$A$2336,'Cleaned - Medical Examinations'!$I$2:$I$2336,0)</f>
        <v>Underweight</v>
      </c>
      <c r="K1739" s="11" t="str">
        <f t="shared" si="27"/>
        <v>Non-Diabetic</v>
      </c>
      <c r="L1739" s="14">
        <f>_xlfn.XLOOKUP($A1739,'Cleaned - Hospitalisation Detai'!$A$2:$A$2344,'Cleaned - Hospitalisation Detai'!$J$2:$J$2344,0)</f>
        <v>30613</v>
      </c>
      <c r="M1739" s="19">
        <f>_xlfn.XLOOKUP($A1739,'Cleaned - Hospitalisation Detai'!$A$2:$A$2344,'Cleaned - Hospitalisation Detai'!$F$2:$F$2344,0)</f>
        <v>5207.97</v>
      </c>
      <c r="N1739" s="19" t="str">
        <f>_xlfn.XLOOKUP($A1739,'Cleaned - Hospitalisation Detai'!$A$2:$A$2344,'Cleaned - Hospitalisation Detai'!$G$2:$G$2344,0)</f>
        <v>tier - 2</v>
      </c>
      <c r="O1739" s="19" t="str">
        <f>_xlfn.XLOOKUP($A1739,'Cleaned - Hospitalisation Detai'!$A$2:$A$2344,'Cleaned - Hospitalisation Detai'!$H$2:$H$2344,0)</f>
        <v>tier - 2</v>
      </c>
      <c r="P1739" s="19" t="str">
        <f>_xlfn.XLOOKUP($A1739,'Cleaned - Hospitalisation Detai'!$A$2:$A$2344,'Cleaned - Hospitalisation Detai'!$I$2:$I$2344,0)</f>
        <v>R1012</v>
      </c>
      <c r="Q1739" s="20">
        <f>_xlfn.XLOOKUP($A1739,'Cleaned - Hospitalisation Detai'!$A$2:$A$2344,'Cleaned - Hospitalisation Detai'!$K$2:$K$2344,0)</f>
        <v>39</v>
      </c>
    </row>
    <row r="1740" spans="1:17" ht="15.6" x14ac:dyDescent="0.3">
      <c r="A1740" s="10" t="s">
        <v>631</v>
      </c>
      <c r="B1740" s="11" t="str">
        <f>_xlfn.XLOOKUP(A1740,'Cleaned - Customer Names '!$A$2:$A$2336,'Cleaned - Customer Names '!$C$2:$C$2336,0)</f>
        <v>Richard J</v>
      </c>
      <c r="C1740" s="11">
        <f>_xlfn.XLOOKUP($A1740,'Cleaned - Medical Examinations'!$A$2:$A$2336,'Cleaned - Medical Examinations'!$B$2:$B$2336,0)</f>
        <v>37.28</v>
      </c>
      <c r="D1740" s="11">
        <f>_xlfn.XLOOKUP($A1740,'Cleaned - Medical Examinations'!$A$2:$A$2336,'Cleaned - Medical Examinations'!$C$2:$C$2336,0)</f>
        <v>4.66</v>
      </c>
      <c r="E1740" s="11" t="str">
        <f>_xlfn.XLOOKUP($A1740,'Cleaned - Medical Examinations'!$A$2:$A$2336,'Cleaned - Medical Examinations'!$D$2:$D$2336,0)</f>
        <v>No</v>
      </c>
      <c r="F1740" s="11" t="str">
        <f>_xlfn.XLOOKUP($A1740,'Cleaned - Medical Examinations'!$A$2:$A$2336,'Cleaned - Medical Examinations'!$E$2:$E$2336,0)</f>
        <v>yes</v>
      </c>
      <c r="G1740" s="11" t="str">
        <f>_xlfn.XLOOKUP($A1740,'Cleaned - Medical Examinations'!$A$2:$A$2336,'Cleaned - Medical Examinations'!$F$2:$F$2336,0)</f>
        <v>No</v>
      </c>
      <c r="H1740" s="11">
        <f>_xlfn.XLOOKUP($A1740,'Cleaned - Medical Examinations'!$A$2:$A$2336,'Cleaned - Medical Examinations'!$G$2:$G$2336,0)</f>
        <v>1</v>
      </c>
      <c r="I1740" s="11" t="str">
        <f>_xlfn.XLOOKUP($A1740,'Cleaned - Medical Examinations'!$A$2:$A$2336,'Cleaned - Medical Examinations'!$H$2:$H$2336,0)</f>
        <v>No</v>
      </c>
      <c r="J1740" s="11" t="str">
        <f>_xlfn.XLOOKUP($A1740,'Cleaned - Medical Examinations'!$A$2:$A$2336,'Cleaned - Medical Examinations'!$I$2:$I$2336,0)</f>
        <v>Obesity</v>
      </c>
      <c r="K1740" s="11" t="str">
        <f t="shared" si="27"/>
        <v>Non-Diabetic</v>
      </c>
      <c r="L1740" s="14">
        <f>_xlfn.XLOOKUP($A1740,'Cleaned - Hospitalisation Detai'!$A$2:$A$2344,'Cleaned - Hospitalisation Detai'!$J$2:$J$2344,0)</f>
        <v>38144</v>
      </c>
      <c r="M1740" s="19">
        <f>_xlfn.XLOOKUP($A1740,'Cleaned - Hospitalisation Detai'!$A$2:$A$2344,'Cleaned - Hospitalisation Detai'!$F$2:$F$2344,0)</f>
        <v>5198.6899999999996</v>
      </c>
      <c r="N1740" s="19" t="str">
        <f>_xlfn.XLOOKUP($A1740,'Cleaned - Hospitalisation Detai'!$A$2:$A$2344,'Cleaned - Hospitalisation Detai'!$G$2:$G$2344,0)</f>
        <v>tier - 2</v>
      </c>
      <c r="O1740" s="19" t="str">
        <f>_xlfn.XLOOKUP($A1740,'Cleaned - Hospitalisation Detai'!$A$2:$A$2344,'Cleaned - Hospitalisation Detai'!$H$2:$H$2344,0)</f>
        <v>tier - 2</v>
      </c>
      <c r="P1740" s="19" t="str">
        <f>_xlfn.XLOOKUP($A1740,'Cleaned - Hospitalisation Detai'!$A$2:$A$2344,'Cleaned - Hospitalisation Detai'!$I$2:$I$2344,0)</f>
        <v>R1022</v>
      </c>
      <c r="Q1740" s="20">
        <f>_xlfn.XLOOKUP($A1740,'Cleaned - Hospitalisation Detai'!$A$2:$A$2344,'Cleaned - Hospitalisation Detai'!$K$2:$K$2344,0)</f>
        <v>19</v>
      </c>
    </row>
    <row r="1741" spans="1:17" ht="15.6" x14ac:dyDescent="0.3">
      <c r="A1741" s="10" t="s">
        <v>630</v>
      </c>
      <c r="B1741" s="11" t="str">
        <f>_xlfn.XLOOKUP(A1741,'Cleaned - Customer Names '!$A$2:$A$2336,'Cleaned - Customer Names '!$C$2:$C$2336,0)</f>
        <v>Jacqueline N.</v>
      </c>
      <c r="C1741" s="11">
        <f>_xlfn.XLOOKUP($A1741,'Cleaned - Medical Examinations'!$A$2:$A$2336,'Cleaned - Medical Examinations'!$B$2:$B$2336,0)</f>
        <v>18.2</v>
      </c>
      <c r="D1741" s="11">
        <f>_xlfn.XLOOKUP($A1741,'Cleaned - Medical Examinations'!$A$2:$A$2336,'Cleaned - Medical Examinations'!$C$2:$C$2336,0)</f>
        <v>6.19</v>
      </c>
      <c r="E1741" s="11" t="str">
        <f>_xlfn.XLOOKUP($A1741,'Cleaned - Medical Examinations'!$A$2:$A$2336,'Cleaned - Medical Examinations'!$D$2:$D$2336,0)</f>
        <v>No</v>
      </c>
      <c r="F1741" s="11" t="str">
        <f>_xlfn.XLOOKUP($A1741,'Cleaned - Medical Examinations'!$A$2:$A$2336,'Cleaned - Medical Examinations'!$E$2:$E$2336,0)</f>
        <v>No</v>
      </c>
      <c r="G1741" s="11" t="str">
        <f>_xlfn.XLOOKUP($A1741,'Cleaned - Medical Examinations'!$A$2:$A$2336,'Cleaned - Medical Examinations'!$F$2:$F$2336,0)</f>
        <v>Yes</v>
      </c>
      <c r="H1741" s="11">
        <f>_xlfn.XLOOKUP($A1741,'Cleaned - Medical Examinations'!$A$2:$A$2336,'Cleaned - Medical Examinations'!$G$2:$G$2336,0)</f>
        <v>1</v>
      </c>
      <c r="I1741" s="11" t="str">
        <f>_xlfn.XLOOKUP($A1741,'Cleaned - Medical Examinations'!$A$2:$A$2336,'Cleaned - Medical Examinations'!$H$2:$H$2336,0)</f>
        <v>No</v>
      </c>
      <c r="J1741" s="11" t="str">
        <f>_xlfn.XLOOKUP($A1741,'Cleaned - Medical Examinations'!$A$2:$A$2336,'Cleaned - Medical Examinations'!$I$2:$I$2336,0)</f>
        <v>Underweight</v>
      </c>
      <c r="K1741" s="11" t="str">
        <f t="shared" si="27"/>
        <v>Non-Diabetic</v>
      </c>
      <c r="L1741" s="14">
        <f>_xlfn.XLOOKUP($A1741,'Cleaned - Hospitalisation Detai'!$A$2:$A$2344,'Cleaned - Hospitalisation Detai'!$J$2:$J$2344,0)</f>
        <v>29110</v>
      </c>
      <c r="M1741" s="19">
        <f>_xlfn.XLOOKUP($A1741,'Cleaned - Hospitalisation Detai'!$A$2:$A$2344,'Cleaned - Hospitalisation Detai'!$F$2:$F$2344,0)</f>
        <v>5195.58</v>
      </c>
      <c r="N1741" s="19" t="str">
        <f>_xlfn.XLOOKUP($A1741,'Cleaned - Hospitalisation Detai'!$A$2:$A$2344,'Cleaned - Hospitalisation Detai'!$G$2:$G$2344,0)</f>
        <v>tier - 2</v>
      </c>
      <c r="O1741" s="19" t="str">
        <f>_xlfn.XLOOKUP($A1741,'Cleaned - Hospitalisation Detai'!$A$2:$A$2344,'Cleaned - Hospitalisation Detai'!$H$2:$H$2344,0)</f>
        <v>tier - 2</v>
      </c>
      <c r="P1741" s="19" t="str">
        <f>_xlfn.XLOOKUP($A1741,'Cleaned - Hospitalisation Detai'!$A$2:$A$2344,'Cleaned - Hospitalisation Detai'!$I$2:$I$2344,0)</f>
        <v>R1013</v>
      </c>
      <c r="Q1741" s="20">
        <f>_xlfn.XLOOKUP($A1741,'Cleaned - Hospitalisation Detai'!$A$2:$A$2344,'Cleaned - Hospitalisation Detai'!$K$2:$K$2344,0)</f>
        <v>43</v>
      </c>
    </row>
    <row r="1742" spans="1:17" ht="15.6" x14ac:dyDescent="0.3">
      <c r="A1742" s="10" t="s">
        <v>629</v>
      </c>
      <c r="B1742" s="11" t="str">
        <f>_xlfn.XLOOKUP(A1742,'Cleaned - Customer Names '!$A$2:$A$2336,'Cleaned - Customer Names '!$C$2:$C$2336,0)</f>
        <v>Cindy</v>
      </c>
      <c r="C1742" s="11">
        <f>_xlfn.XLOOKUP($A1742,'Cleaned - Medical Examinations'!$A$2:$A$2336,'Cleaned - Medical Examinations'!$B$2:$B$2336,0)</f>
        <v>20.53</v>
      </c>
      <c r="D1742" s="11">
        <f>_xlfn.XLOOKUP($A1742,'Cleaned - Medical Examinations'!$A$2:$A$2336,'Cleaned - Medical Examinations'!$C$2:$C$2336,0)</f>
        <v>4.8600000000000003</v>
      </c>
      <c r="E1742" s="11" t="str">
        <f>_xlfn.XLOOKUP($A1742,'Cleaned - Medical Examinations'!$A$2:$A$2336,'Cleaned - Medical Examinations'!$D$2:$D$2336,0)</f>
        <v>No</v>
      </c>
      <c r="F1742" s="11" t="str">
        <f>_xlfn.XLOOKUP($A1742,'Cleaned - Medical Examinations'!$A$2:$A$2336,'Cleaned - Medical Examinations'!$E$2:$E$2336,0)</f>
        <v>No</v>
      </c>
      <c r="G1742" s="11" t="str">
        <f>_xlfn.XLOOKUP($A1742,'Cleaned - Medical Examinations'!$A$2:$A$2336,'Cleaned - Medical Examinations'!$F$2:$F$2336,0)</f>
        <v>No</v>
      </c>
      <c r="H1742" s="11">
        <f>_xlfn.XLOOKUP($A1742,'Cleaned - Medical Examinations'!$A$2:$A$2336,'Cleaned - Medical Examinations'!$G$2:$G$2336,0)</f>
        <v>1</v>
      </c>
      <c r="I1742" s="11" t="str">
        <f>_xlfn.XLOOKUP($A1742,'Cleaned - Medical Examinations'!$A$2:$A$2336,'Cleaned - Medical Examinations'!$H$2:$H$2336,0)</f>
        <v>No</v>
      </c>
      <c r="J1742" s="11" t="str">
        <f>_xlfn.XLOOKUP($A1742,'Cleaned - Medical Examinations'!$A$2:$A$2336,'Cleaned - Medical Examinations'!$I$2:$I$2336,0)</f>
        <v>Normal Weight</v>
      </c>
      <c r="K1742" s="11" t="str">
        <f t="shared" si="27"/>
        <v>Non-Diabetic</v>
      </c>
      <c r="L1742" s="14">
        <f>_xlfn.XLOOKUP($A1742,'Cleaned - Hospitalisation Detai'!$A$2:$A$2344,'Cleaned - Hospitalisation Detai'!$J$2:$J$2344,0)</f>
        <v>30971</v>
      </c>
      <c r="M1742" s="19">
        <f>_xlfn.XLOOKUP($A1742,'Cleaned - Hospitalisation Detai'!$A$2:$A$2344,'Cleaned - Hospitalisation Detai'!$F$2:$F$2344,0)</f>
        <v>5177.12</v>
      </c>
      <c r="N1742" s="19" t="str">
        <f>_xlfn.XLOOKUP($A1742,'Cleaned - Hospitalisation Detai'!$A$2:$A$2344,'Cleaned - Hospitalisation Detai'!$G$2:$G$2344,0)</f>
        <v>tier - 2</v>
      </c>
      <c r="O1742" s="19" t="str">
        <f>_xlfn.XLOOKUP($A1742,'Cleaned - Hospitalisation Detai'!$A$2:$A$2344,'Cleaned - Hospitalisation Detai'!$H$2:$H$2344,0)</f>
        <v>tier - 1</v>
      </c>
      <c r="P1742" s="19" t="str">
        <f>_xlfn.XLOOKUP($A1742,'Cleaned - Hospitalisation Detai'!$A$2:$A$2344,'Cleaned - Hospitalisation Detai'!$I$2:$I$2344,0)</f>
        <v>R1013</v>
      </c>
      <c r="Q1742" s="20">
        <f>_xlfn.XLOOKUP($A1742,'Cleaned - Hospitalisation Detai'!$A$2:$A$2344,'Cleaned - Hospitalisation Detai'!$K$2:$K$2344,0)</f>
        <v>38</v>
      </c>
    </row>
    <row r="1743" spans="1:17" ht="15.6" x14ac:dyDescent="0.3">
      <c r="A1743" s="10" t="s">
        <v>628</v>
      </c>
      <c r="B1743" s="11" t="str">
        <f>_xlfn.XLOOKUP(A1743,'Cleaned - Customer Names '!$A$2:$A$2336,'Cleaned - Customer Names '!$C$2:$C$2336,0)</f>
        <v>Marcia</v>
      </c>
      <c r="C1743" s="11">
        <f>_xlfn.XLOOKUP($A1743,'Cleaned - Medical Examinations'!$A$2:$A$2336,'Cleaned - Medical Examinations'!$B$2:$B$2336,0)</f>
        <v>23.79</v>
      </c>
      <c r="D1743" s="11">
        <f>_xlfn.XLOOKUP($A1743,'Cleaned - Medical Examinations'!$A$2:$A$2336,'Cleaned - Medical Examinations'!$C$2:$C$2336,0)</f>
        <v>4.74</v>
      </c>
      <c r="E1743" s="11" t="str">
        <f>_xlfn.XLOOKUP($A1743,'Cleaned - Medical Examinations'!$A$2:$A$2336,'Cleaned - Medical Examinations'!$D$2:$D$2336,0)</f>
        <v>No</v>
      </c>
      <c r="F1743" s="11" t="str">
        <f>_xlfn.XLOOKUP($A1743,'Cleaned - Medical Examinations'!$A$2:$A$2336,'Cleaned - Medical Examinations'!$E$2:$E$2336,0)</f>
        <v>No</v>
      </c>
      <c r="G1743" s="11" t="str">
        <f>_xlfn.XLOOKUP($A1743,'Cleaned - Medical Examinations'!$A$2:$A$2336,'Cleaned - Medical Examinations'!$F$2:$F$2336,0)</f>
        <v>No</v>
      </c>
      <c r="H1743" s="11">
        <f>_xlfn.XLOOKUP($A1743,'Cleaned - Medical Examinations'!$A$2:$A$2336,'Cleaned - Medical Examinations'!$G$2:$G$2336,0)</f>
        <v>0</v>
      </c>
      <c r="I1743" s="11" t="str">
        <f>_xlfn.XLOOKUP($A1743,'Cleaned - Medical Examinations'!$A$2:$A$2336,'Cleaned - Medical Examinations'!$H$2:$H$2336,0)</f>
        <v>No</v>
      </c>
      <c r="J1743" s="11" t="str">
        <f>_xlfn.XLOOKUP($A1743,'Cleaned - Medical Examinations'!$A$2:$A$2336,'Cleaned - Medical Examinations'!$I$2:$I$2336,0)</f>
        <v>Normal Weight</v>
      </c>
      <c r="K1743" s="11" t="str">
        <f t="shared" si="27"/>
        <v>Non-Diabetic</v>
      </c>
      <c r="L1743" s="14">
        <f>_xlfn.XLOOKUP($A1743,'Cleaned - Hospitalisation Detai'!$A$2:$A$2344,'Cleaned - Hospitalisation Detai'!$J$2:$J$2344,0)</f>
        <v>33479</v>
      </c>
      <c r="M1743" s="19">
        <f>_xlfn.XLOOKUP($A1743,'Cleaned - Hospitalisation Detai'!$A$2:$A$2344,'Cleaned - Hospitalisation Detai'!$F$2:$F$2344,0)</f>
        <v>5166.96</v>
      </c>
      <c r="N1743" s="19" t="str">
        <f>_xlfn.XLOOKUP($A1743,'Cleaned - Hospitalisation Detai'!$A$2:$A$2344,'Cleaned - Hospitalisation Detai'!$G$2:$G$2344,0)</f>
        <v>tier - 2</v>
      </c>
      <c r="O1743" s="19" t="str">
        <f>_xlfn.XLOOKUP($A1743,'Cleaned - Hospitalisation Detai'!$A$2:$A$2344,'Cleaned - Hospitalisation Detai'!$H$2:$H$2344,0)</f>
        <v>tier - 2</v>
      </c>
      <c r="P1743" s="19" t="str">
        <f>_xlfn.XLOOKUP($A1743,'Cleaned - Hospitalisation Detai'!$A$2:$A$2344,'Cleaned - Hospitalisation Detai'!$I$2:$I$2344,0)</f>
        <v>R1012</v>
      </c>
      <c r="Q1743" s="20">
        <f>_xlfn.XLOOKUP($A1743,'Cleaned - Hospitalisation Detai'!$A$2:$A$2344,'Cleaned - Hospitalisation Detai'!$K$2:$K$2344,0)</f>
        <v>31</v>
      </c>
    </row>
    <row r="1744" spans="1:17" ht="15.6" x14ac:dyDescent="0.3">
      <c r="A1744" s="10" t="s">
        <v>627</v>
      </c>
      <c r="B1744" s="11" t="str">
        <f>_xlfn.XLOOKUP(A1744,'Cleaned - Customer Names '!$A$2:$A$2336,'Cleaned - Customer Names '!$C$2:$C$2336,0)</f>
        <v>Samantha R.</v>
      </c>
      <c r="C1744" s="11">
        <f>_xlfn.XLOOKUP($A1744,'Cleaned - Medical Examinations'!$A$2:$A$2336,'Cleaned - Medical Examinations'!$B$2:$B$2336,0)</f>
        <v>29.8</v>
      </c>
      <c r="D1744" s="11">
        <f>_xlfn.XLOOKUP($A1744,'Cleaned - Medical Examinations'!$A$2:$A$2336,'Cleaned - Medical Examinations'!$C$2:$C$2336,0)</f>
        <v>6.03</v>
      </c>
      <c r="E1744" s="11" t="str">
        <f>_xlfn.XLOOKUP($A1744,'Cleaned - Medical Examinations'!$A$2:$A$2336,'Cleaned - Medical Examinations'!$D$2:$D$2336,0)</f>
        <v>No</v>
      </c>
      <c r="F1744" s="11" t="str">
        <f>_xlfn.XLOOKUP($A1744,'Cleaned - Medical Examinations'!$A$2:$A$2336,'Cleaned - Medical Examinations'!$E$2:$E$2336,0)</f>
        <v>No</v>
      </c>
      <c r="G1744" s="11" t="str">
        <f>_xlfn.XLOOKUP($A1744,'Cleaned - Medical Examinations'!$A$2:$A$2336,'Cleaned - Medical Examinations'!$F$2:$F$2336,0)</f>
        <v>No</v>
      </c>
      <c r="H1744" s="11">
        <f>_xlfn.XLOOKUP($A1744,'Cleaned - Medical Examinations'!$A$2:$A$2336,'Cleaned - Medical Examinations'!$G$2:$G$2336,0)</f>
        <v>0</v>
      </c>
      <c r="I1744" s="11" t="str">
        <f>_xlfn.XLOOKUP($A1744,'Cleaned - Medical Examinations'!$A$2:$A$2336,'Cleaned - Medical Examinations'!$H$2:$H$2336,0)</f>
        <v>No</v>
      </c>
      <c r="J1744" s="11" t="str">
        <f>_xlfn.XLOOKUP($A1744,'Cleaned - Medical Examinations'!$A$2:$A$2336,'Cleaned - Medical Examinations'!$I$2:$I$2336,0)</f>
        <v>Overweight</v>
      </c>
      <c r="K1744" s="11" t="str">
        <f t="shared" si="27"/>
        <v>Non-Diabetic</v>
      </c>
      <c r="L1744" s="14">
        <f>_xlfn.XLOOKUP($A1744,'Cleaned - Hospitalisation Detai'!$A$2:$A$2344,'Cleaned - Hospitalisation Detai'!$J$2:$J$2344,0)</f>
        <v>33155</v>
      </c>
      <c r="M1744" s="19">
        <f>_xlfn.XLOOKUP($A1744,'Cleaned - Hospitalisation Detai'!$A$2:$A$2344,'Cleaned - Hospitalisation Detai'!$F$2:$F$2344,0)</f>
        <v>5152.13</v>
      </c>
      <c r="N1744" s="19" t="str">
        <f>_xlfn.XLOOKUP($A1744,'Cleaned - Hospitalisation Detai'!$A$2:$A$2344,'Cleaned - Hospitalisation Detai'!$G$2:$G$2344,0)</f>
        <v>tier - 2</v>
      </c>
      <c r="O1744" s="19" t="str">
        <f>_xlfn.XLOOKUP($A1744,'Cleaned - Hospitalisation Detai'!$A$2:$A$2344,'Cleaned - Hospitalisation Detai'!$H$2:$H$2344,0)</f>
        <v>tier - 2</v>
      </c>
      <c r="P1744" s="19" t="str">
        <f>_xlfn.XLOOKUP($A1744,'Cleaned - Hospitalisation Detai'!$A$2:$A$2344,'Cleaned - Hospitalisation Detai'!$I$2:$I$2344,0)</f>
        <v>R1011</v>
      </c>
      <c r="Q1744" s="20">
        <f>_xlfn.XLOOKUP($A1744,'Cleaned - Hospitalisation Detai'!$A$2:$A$2344,'Cleaned - Hospitalisation Detai'!$K$2:$K$2344,0)</f>
        <v>32</v>
      </c>
    </row>
    <row r="1745" spans="1:17" ht="15.6" x14ac:dyDescent="0.3">
      <c r="A1745" s="10" t="s">
        <v>626</v>
      </c>
      <c r="B1745" s="11" t="str">
        <f>_xlfn.XLOOKUP(A1745,'Cleaned - Customer Names '!$A$2:$A$2336,'Cleaned - Customer Names '!$C$2:$C$2336,0)</f>
        <v>Katie</v>
      </c>
      <c r="C1745" s="11">
        <f>_xlfn.XLOOKUP($A1745,'Cleaned - Medical Examinations'!$A$2:$A$2336,'Cleaned - Medical Examinations'!$B$2:$B$2336,0)</f>
        <v>31.54</v>
      </c>
      <c r="D1745" s="11">
        <f>_xlfn.XLOOKUP($A1745,'Cleaned - Medical Examinations'!$A$2:$A$2336,'Cleaned - Medical Examinations'!$C$2:$C$2336,0)</f>
        <v>4.71</v>
      </c>
      <c r="E1745" s="11" t="str">
        <f>_xlfn.XLOOKUP($A1745,'Cleaned - Medical Examinations'!$A$2:$A$2336,'Cleaned - Medical Examinations'!$D$2:$D$2336,0)</f>
        <v>No</v>
      </c>
      <c r="F1745" s="11" t="str">
        <f>_xlfn.XLOOKUP($A1745,'Cleaned - Medical Examinations'!$A$2:$A$2336,'Cleaned - Medical Examinations'!$E$2:$E$2336,0)</f>
        <v>No</v>
      </c>
      <c r="G1745" s="11" t="str">
        <f>_xlfn.XLOOKUP($A1745,'Cleaned - Medical Examinations'!$A$2:$A$2336,'Cleaned - Medical Examinations'!$F$2:$F$2336,0)</f>
        <v>No</v>
      </c>
      <c r="H1745" s="11">
        <f>_xlfn.XLOOKUP($A1745,'Cleaned - Medical Examinations'!$A$2:$A$2336,'Cleaned - Medical Examinations'!$G$2:$G$2336,0)</f>
        <v>0</v>
      </c>
      <c r="I1745" s="11" t="str">
        <f>_xlfn.XLOOKUP($A1745,'Cleaned - Medical Examinations'!$A$2:$A$2336,'Cleaned - Medical Examinations'!$H$2:$H$2336,0)</f>
        <v>No</v>
      </c>
      <c r="J1745" s="11" t="str">
        <f>_xlfn.XLOOKUP($A1745,'Cleaned - Medical Examinations'!$A$2:$A$2336,'Cleaned - Medical Examinations'!$I$2:$I$2336,0)</f>
        <v>Obesity</v>
      </c>
      <c r="K1745" s="11" t="str">
        <f t="shared" si="27"/>
        <v>Non-Diabetic</v>
      </c>
      <c r="L1745" s="14">
        <f>_xlfn.XLOOKUP($A1745,'Cleaned - Hospitalisation Detai'!$A$2:$A$2344,'Cleaned - Hospitalisation Detai'!$J$2:$J$2344,0)</f>
        <v>33107</v>
      </c>
      <c r="M1745" s="19">
        <f>_xlfn.XLOOKUP($A1745,'Cleaned - Hospitalisation Detai'!$A$2:$A$2344,'Cleaned - Hospitalisation Detai'!$F$2:$F$2344,0)</f>
        <v>5148.55</v>
      </c>
      <c r="N1745" s="19" t="str">
        <f>_xlfn.XLOOKUP($A1745,'Cleaned - Hospitalisation Detai'!$A$2:$A$2344,'Cleaned - Hospitalisation Detai'!$G$2:$G$2344,0)</f>
        <v>tier - 2</v>
      </c>
      <c r="O1745" s="19" t="str">
        <f>_xlfn.XLOOKUP($A1745,'Cleaned - Hospitalisation Detai'!$A$2:$A$2344,'Cleaned - Hospitalisation Detai'!$H$2:$H$2344,0)</f>
        <v>tier - 2</v>
      </c>
      <c r="P1745" s="19" t="str">
        <f>_xlfn.XLOOKUP($A1745,'Cleaned - Hospitalisation Detai'!$A$2:$A$2344,'Cleaned - Hospitalisation Detai'!$I$2:$I$2344,0)</f>
        <v>R1024</v>
      </c>
      <c r="Q1745" s="20">
        <f>_xlfn.XLOOKUP($A1745,'Cleaned - Hospitalisation Detai'!$A$2:$A$2344,'Cleaned - Hospitalisation Detai'!$K$2:$K$2344,0)</f>
        <v>32</v>
      </c>
    </row>
    <row r="1746" spans="1:17" ht="15.6" x14ac:dyDescent="0.3">
      <c r="A1746" s="10" t="s">
        <v>625</v>
      </c>
      <c r="B1746" s="11" t="str">
        <f>_xlfn.XLOOKUP(A1746,'Cleaned - Customer Names '!$A$2:$A$2336,'Cleaned - Customer Names '!$C$2:$C$2336,0)</f>
        <v>John P</v>
      </c>
      <c r="C1746" s="11">
        <f>_xlfn.XLOOKUP($A1746,'Cleaned - Medical Examinations'!$A$2:$A$2336,'Cleaned - Medical Examinations'!$B$2:$B$2336,0)</f>
        <v>20.82</v>
      </c>
      <c r="D1746" s="11">
        <f>_xlfn.XLOOKUP($A1746,'Cleaned - Medical Examinations'!$A$2:$A$2336,'Cleaned - Medical Examinations'!$C$2:$C$2336,0)</f>
        <v>5.55</v>
      </c>
      <c r="E1746" s="11" t="str">
        <f>_xlfn.XLOOKUP($A1746,'Cleaned - Medical Examinations'!$A$2:$A$2336,'Cleaned - Medical Examinations'!$D$2:$D$2336,0)</f>
        <v>No</v>
      </c>
      <c r="F1746" s="11" t="str">
        <f>_xlfn.XLOOKUP($A1746,'Cleaned - Medical Examinations'!$A$2:$A$2336,'Cleaned - Medical Examinations'!$E$2:$E$2336,0)</f>
        <v>No</v>
      </c>
      <c r="G1746" s="11" t="str">
        <f>_xlfn.XLOOKUP($A1746,'Cleaned - Medical Examinations'!$A$2:$A$2336,'Cleaned - Medical Examinations'!$F$2:$F$2336,0)</f>
        <v>No</v>
      </c>
      <c r="H1746" s="11">
        <f>_xlfn.XLOOKUP($A1746,'Cleaned - Medical Examinations'!$A$2:$A$2336,'Cleaned - Medical Examinations'!$G$2:$G$2336,0)</f>
        <v>1</v>
      </c>
      <c r="I1746" s="11" t="str">
        <f>_xlfn.XLOOKUP($A1746,'Cleaned - Medical Examinations'!$A$2:$A$2336,'Cleaned - Medical Examinations'!$H$2:$H$2336,0)</f>
        <v>No</v>
      </c>
      <c r="J1746" s="11" t="str">
        <f>_xlfn.XLOOKUP($A1746,'Cleaned - Medical Examinations'!$A$2:$A$2336,'Cleaned - Medical Examinations'!$I$2:$I$2336,0)</f>
        <v>Normal Weight</v>
      </c>
      <c r="K1746" s="11" t="str">
        <f t="shared" si="27"/>
        <v>Non-Diabetic</v>
      </c>
      <c r="L1746" s="14">
        <f>_xlfn.XLOOKUP($A1746,'Cleaned - Hospitalisation Detai'!$A$2:$A$2344,'Cleaned - Hospitalisation Detai'!$J$2:$J$2344,0)</f>
        <v>30916</v>
      </c>
      <c r="M1746" s="19">
        <f>_xlfn.XLOOKUP($A1746,'Cleaned - Hospitalisation Detai'!$A$2:$A$2344,'Cleaned - Hospitalisation Detai'!$F$2:$F$2344,0)</f>
        <v>5144.18</v>
      </c>
      <c r="N1746" s="19" t="str">
        <f>_xlfn.XLOOKUP($A1746,'Cleaned - Hospitalisation Detai'!$A$2:$A$2344,'Cleaned - Hospitalisation Detai'!$G$2:$G$2344,0)</f>
        <v>tier - 2</v>
      </c>
      <c r="O1746" s="19" t="str">
        <f>_xlfn.XLOOKUP($A1746,'Cleaned - Hospitalisation Detai'!$A$2:$A$2344,'Cleaned - Hospitalisation Detai'!$H$2:$H$2344,0)</f>
        <v>tier - 1</v>
      </c>
      <c r="P1746" s="19" t="str">
        <f>_xlfn.XLOOKUP($A1746,'Cleaned - Hospitalisation Detai'!$A$2:$A$2344,'Cleaned - Hospitalisation Detai'!$I$2:$I$2344,0)</f>
        <v>R1013</v>
      </c>
      <c r="Q1746" s="20">
        <f>_xlfn.XLOOKUP($A1746,'Cleaned - Hospitalisation Detai'!$A$2:$A$2344,'Cleaned - Hospitalisation Detai'!$K$2:$K$2344,0)</f>
        <v>38</v>
      </c>
    </row>
    <row r="1747" spans="1:17" ht="15.6" x14ac:dyDescent="0.3">
      <c r="A1747" s="10" t="s">
        <v>624</v>
      </c>
      <c r="B1747" s="11" t="str">
        <f>_xlfn.XLOOKUP(A1747,'Cleaned - Customer Names '!$A$2:$A$2336,'Cleaned - Customer Names '!$C$2:$C$2336,0)</f>
        <v>Rachel</v>
      </c>
      <c r="C1747" s="11">
        <f>_xlfn.XLOOKUP($A1747,'Cleaned - Medical Examinations'!$A$2:$A$2336,'Cleaned - Medical Examinations'!$B$2:$B$2336,0)</f>
        <v>38.83</v>
      </c>
      <c r="D1747" s="11">
        <f>_xlfn.XLOOKUP($A1747,'Cleaned - Medical Examinations'!$A$2:$A$2336,'Cleaned - Medical Examinations'!$C$2:$C$2336,0)</f>
        <v>4.78</v>
      </c>
      <c r="E1747" s="11" t="str">
        <f>_xlfn.XLOOKUP($A1747,'Cleaned - Medical Examinations'!$A$2:$A$2336,'Cleaned - Medical Examinations'!$D$2:$D$2336,0)</f>
        <v>No</v>
      </c>
      <c r="F1747" s="11" t="str">
        <f>_xlfn.XLOOKUP($A1747,'Cleaned - Medical Examinations'!$A$2:$A$2336,'Cleaned - Medical Examinations'!$E$2:$E$2336,0)</f>
        <v>No</v>
      </c>
      <c r="G1747" s="11" t="str">
        <f>_xlfn.XLOOKUP($A1747,'Cleaned - Medical Examinations'!$A$2:$A$2336,'Cleaned - Medical Examinations'!$F$2:$F$2336,0)</f>
        <v>Yes</v>
      </c>
      <c r="H1747" s="11">
        <f>_xlfn.XLOOKUP($A1747,'Cleaned - Medical Examinations'!$A$2:$A$2336,'Cleaned - Medical Examinations'!$G$2:$G$2336,0)</f>
        <v>1</v>
      </c>
      <c r="I1747" s="11" t="str">
        <f>_xlfn.XLOOKUP($A1747,'Cleaned - Medical Examinations'!$A$2:$A$2336,'Cleaned - Medical Examinations'!$H$2:$H$2336,0)</f>
        <v>No</v>
      </c>
      <c r="J1747" s="11" t="str">
        <f>_xlfn.XLOOKUP($A1747,'Cleaned - Medical Examinations'!$A$2:$A$2336,'Cleaned - Medical Examinations'!$I$2:$I$2336,0)</f>
        <v>Obesity</v>
      </c>
      <c r="K1747" s="11" t="str">
        <f t="shared" si="27"/>
        <v>Non-Diabetic</v>
      </c>
      <c r="L1747" s="14">
        <f>_xlfn.XLOOKUP($A1747,'Cleaned - Hospitalisation Detai'!$A$2:$A$2344,'Cleaned - Hospitalisation Detai'!$J$2:$J$2344,0)</f>
        <v>34313</v>
      </c>
      <c r="M1747" s="19">
        <f>_xlfn.XLOOKUP($A1747,'Cleaned - Hospitalisation Detai'!$A$2:$A$2344,'Cleaned - Hospitalisation Detai'!$F$2:$F$2344,0)</f>
        <v>5138.26</v>
      </c>
      <c r="N1747" s="19" t="str">
        <f>_xlfn.XLOOKUP($A1747,'Cleaned - Hospitalisation Detai'!$A$2:$A$2344,'Cleaned - Hospitalisation Detai'!$G$2:$G$2344,0)</f>
        <v>tier - 2</v>
      </c>
      <c r="O1747" s="19" t="str">
        <f>_xlfn.XLOOKUP($A1747,'Cleaned - Hospitalisation Detai'!$A$2:$A$2344,'Cleaned - Hospitalisation Detai'!$H$2:$H$2344,0)</f>
        <v>tier - 2</v>
      </c>
      <c r="P1747" s="19" t="str">
        <f>_xlfn.XLOOKUP($A1747,'Cleaned - Hospitalisation Detai'!$A$2:$A$2344,'Cleaned - Hospitalisation Detai'!$I$2:$I$2344,0)</f>
        <v>R1013</v>
      </c>
      <c r="Q1747" s="20">
        <f>_xlfn.XLOOKUP($A1747,'Cleaned - Hospitalisation Detai'!$A$2:$A$2344,'Cleaned - Hospitalisation Detai'!$K$2:$K$2344,0)</f>
        <v>29</v>
      </c>
    </row>
    <row r="1748" spans="1:17" ht="15.6" x14ac:dyDescent="0.3">
      <c r="A1748" s="10" t="s">
        <v>623</v>
      </c>
      <c r="B1748" s="11" t="str">
        <f>_xlfn.XLOOKUP(A1748,'Cleaned - Customer Names '!$A$2:$A$2336,'Cleaned - Customer Names '!$C$2:$C$2336,0)</f>
        <v>Isabelle</v>
      </c>
      <c r="C1748" s="11">
        <f>_xlfn.XLOOKUP($A1748,'Cleaned - Medical Examinations'!$A$2:$A$2336,'Cleaned - Medical Examinations'!$B$2:$B$2336,0)</f>
        <v>23.44</v>
      </c>
      <c r="D1748" s="11">
        <f>_xlfn.XLOOKUP($A1748,'Cleaned - Medical Examinations'!$A$2:$A$2336,'Cleaned - Medical Examinations'!$C$2:$C$2336,0)</f>
        <v>4.6500000000000004</v>
      </c>
      <c r="E1748" s="11" t="str">
        <f>_xlfn.XLOOKUP($A1748,'Cleaned - Medical Examinations'!$A$2:$A$2336,'Cleaned - Medical Examinations'!$D$2:$D$2336,0)</f>
        <v>Yes</v>
      </c>
      <c r="F1748" s="11" t="str">
        <f>_xlfn.XLOOKUP($A1748,'Cleaned - Medical Examinations'!$A$2:$A$2336,'Cleaned - Medical Examinations'!$E$2:$E$2336,0)</f>
        <v>No</v>
      </c>
      <c r="G1748" s="11" t="str">
        <f>_xlfn.XLOOKUP($A1748,'Cleaned - Medical Examinations'!$A$2:$A$2336,'Cleaned - Medical Examinations'!$F$2:$F$2336,0)</f>
        <v>No</v>
      </c>
      <c r="H1748" s="11">
        <f>_xlfn.XLOOKUP($A1748,'Cleaned - Medical Examinations'!$A$2:$A$2336,'Cleaned - Medical Examinations'!$G$2:$G$2336,0)</f>
        <v>1</v>
      </c>
      <c r="I1748" s="11" t="str">
        <f>_xlfn.XLOOKUP($A1748,'Cleaned - Medical Examinations'!$A$2:$A$2336,'Cleaned - Medical Examinations'!$H$2:$H$2336,0)</f>
        <v>No</v>
      </c>
      <c r="J1748" s="11" t="str">
        <f>_xlfn.XLOOKUP($A1748,'Cleaned - Medical Examinations'!$A$2:$A$2336,'Cleaned - Medical Examinations'!$I$2:$I$2336,0)</f>
        <v>Normal Weight</v>
      </c>
      <c r="K1748" s="11" t="str">
        <f t="shared" si="27"/>
        <v>Non-Diabetic</v>
      </c>
      <c r="L1748" s="14">
        <f>_xlfn.XLOOKUP($A1748,'Cleaned - Hospitalisation Detai'!$A$2:$A$2344,'Cleaned - Hospitalisation Detai'!$J$2:$J$2344,0)</f>
        <v>32401</v>
      </c>
      <c r="M1748" s="19">
        <f>_xlfn.XLOOKUP($A1748,'Cleaned - Hospitalisation Detai'!$A$2:$A$2344,'Cleaned - Hospitalisation Detai'!$F$2:$F$2344,0)</f>
        <v>5136.75</v>
      </c>
      <c r="N1748" s="19" t="str">
        <f>_xlfn.XLOOKUP($A1748,'Cleaned - Hospitalisation Detai'!$A$2:$A$2344,'Cleaned - Hospitalisation Detai'!$G$2:$G$2344,0)</f>
        <v>tier - 2</v>
      </c>
      <c r="O1748" s="19" t="str">
        <f>_xlfn.XLOOKUP($A1748,'Cleaned - Hospitalisation Detai'!$A$2:$A$2344,'Cleaned - Hospitalisation Detai'!$H$2:$H$2344,0)</f>
        <v>tier - 1</v>
      </c>
      <c r="P1748" s="19" t="str">
        <f>_xlfn.XLOOKUP($A1748,'Cleaned - Hospitalisation Detai'!$A$2:$A$2344,'Cleaned - Hospitalisation Detai'!$I$2:$I$2344,0)</f>
        <v>R1013</v>
      </c>
      <c r="Q1748" s="20">
        <f>_xlfn.XLOOKUP($A1748,'Cleaned - Hospitalisation Detai'!$A$2:$A$2344,'Cleaned - Hospitalisation Detai'!$K$2:$K$2344,0)</f>
        <v>34</v>
      </c>
    </row>
    <row r="1749" spans="1:17" ht="15.6" x14ac:dyDescent="0.3">
      <c r="A1749" s="10" t="s">
        <v>622</v>
      </c>
      <c r="B1749" s="11" t="str">
        <f>_xlfn.XLOOKUP(A1749,'Cleaned - Customer Names '!$A$2:$A$2336,'Cleaned - Customer Names '!$C$2:$C$2336,0)</f>
        <v>Neil</v>
      </c>
      <c r="C1749" s="11">
        <f>_xlfn.XLOOKUP($A1749,'Cleaned - Medical Examinations'!$A$2:$A$2336,'Cleaned - Medical Examinations'!$B$2:$B$2336,0)</f>
        <v>24.13</v>
      </c>
      <c r="D1749" s="11">
        <f>_xlfn.XLOOKUP($A1749,'Cleaned - Medical Examinations'!$A$2:$A$2336,'Cleaned - Medical Examinations'!$C$2:$C$2336,0)</f>
        <v>5.2</v>
      </c>
      <c r="E1749" s="11" t="str">
        <f>_xlfn.XLOOKUP($A1749,'Cleaned - Medical Examinations'!$A$2:$A$2336,'Cleaned - Medical Examinations'!$D$2:$D$2336,0)</f>
        <v>No</v>
      </c>
      <c r="F1749" s="11" t="str">
        <f>_xlfn.XLOOKUP($A1749,'Cleaned - Medical Examinations'!$A$2:$A$2336,'Cleaned - Medical Examinations'!$E$2:$E$2336,0)</f>
        <v>No</v>
      </c>
      <c r="G1749" s="11" t="str">
        <f>_xlfn.XLOOKUP($A1749,'Cleaned - Medical Examinations'!$A$2:$A$2336,'Cleaned - Medical Examinations'!$F$2:$F$2336,0)</f>
        <v>No</v>
      </c>
      <c r="H1749" s="11">
        <f>_xlfn.XLOOKUP($A1749,'Cleaned - Medical Examinations'!$A$2:$A$2336,'Cleaned - Medical Examinations'!$G$2:$G$2336,0)</f>
        <v>1</v>
      </c>
      <c r="I1749" s="11" t="str">
        <f>_xlfn.XLOOKUP($A1749,'Cleaned - Medical Examinations'!$A$2:$A$2336,'Cleaned - Medical Examinations'!$H$2:$H$2336,0)</f>
        <v>No</v>
      </c>
      <c r="J1749" s="11" t="str">
        <f>_xlfn.XLOOKUP($A1749,'Cleaned - Medical Examinations'!$A$2:$A$2336,'Cleaned - Medical Examinations'!$I$2:$I$2336,0)</f>
        <v>Normal Weight</v>
      </c>
      <c r="K1749" s="11" t="str">
        <f t="shared" si="27"/>
        <v>Non-Diabetic</v>
      </c>
      <c r="L1749" s="14">
        <f>_xlfn.XLOOKUP($A1749,'Cleaned - Hospitalisation Detai'!$A$2:$A$2344,'Cleaned - Hospitalisation Detai'!$J$2:$J$2344,0)</f>
        <v>32033</v>
      </c>
      <c r="M1749" s="19">
        <f>_xlfn.XLOOKUP($A1749,'Cleaned - Hospitalisation Detai'!$A$2:$A$2344,'Cleaned - Hospitalisation Detai'!$F$2:$F$2344,0)</f>
        <v>5125.22</v>
      </c>
      <c r="N1749" s="19" t="str">
        <f>_xlfn.XLOOKUP($A1749,'Cleaned - Hospitalisation Detai'!$A$2:$A$2344,'Cleaned - Hospitalisation Detai'!$G$2:$G$2344,0)</f>
        <v>tier - 1</v>
      </c>
      <c r="O1749" s="19" t="str">
        <f>_xlfn.XLOOKUP($A1749,'Cleaned - Hospitalisation Detai'!$A$2:$A$2344,'Cleaned - Hospitalisation Detai'!$H$2:$H$2344,0)</f>
        <v>tier - 2</v>
      </c>
      <c r="P1749" s="19" t="str">
        <f>_xlfn.XLOOKUP($A1749,'Cleaned - Hospitalisation Detai'!$A$2:$A$2344,'Cleaned - Hospitalisation Detai'!$I$2:$I$2344,0)</f>
        <v>R1012</v>
      </c>
      <c r="Q1749" s="20">
        <f>_xlfn.XLOOKUP($A1749,'Cleaned - Hospitalisation Detai'!$A$2:$A$2344,'Cleaned - Hospitalisation Detai'!$K$2:$K$2344,0)</f>
        <v>35</v>
      </c>
    </row>
    <row r="1750" spans="1:17" ht="15.6" x14ac:dyDescent="0.3">
      <c r="A1750" s="10" t="s">
        <v>621</v>
      </c>
      <c r="B1750" s="11" t="str">
        <f>_xlfn.XLOOKUP(A1750,'Cleaned - Customer Names '!$A$2:$A$2336,'Cleaned - Customer Names '!$C$2:$C$2336,0)</f>
        <v>Tom</v>
      </c>
      <c r="C1750" s="11">
        <f>_xlfn.XLOOKUP($A1750,'Cleaned - Medical Examinations'!$A$2:$A$2336,'Cleaned - Medical Examinations'!$B$2:$B$2336,0)</f>
        <v>42.13</v>
      </c>
      <c r="D1750" s="11">
        <f>_xlfn.XLOOKUP($A1750,'Cleaned - Medical Examinations'!$A$2:$A$2336,'Cleaned - Medical Examinations'!$C$2:$C$2336,0)</f>
        <v>4.54</v>
      </c>
      <c r="E1750" s="11" t="str">
        <f>_xlfn.XLOOKUP($A1750,'Cleaned - Medical Examinations'!$A$2:$A$2336,'Cleaned - Medical Examinations'!$D$2:$D$2336,0)</f>
        <v>Yes</v>
      </c>
      <c r="F1750" s="11" t="str">
        <f>_xlfn.XLOOKUP($A1750,'Cleaned - Medical Examinations'!$A$2:$A$2336,'Cleaned - Medical Examinations'!$E$2:$E$2336,0)</f>
        <v>No</v>
      </c>
      <c r="G1750" s="11" t="str">
        <f>_xlfn.XLOOKUP($A1750,'Cleaned - Medical Examinations'!$A$2:$A$2336,'Cleaned - Medical Examinations'!$F$2:$F$2336,0)</f>
        <v>No</v>
      </c>
      <c r="H1750" s="11">
        <f>_xlfn.XLOOKUP($A1750,'Cleaned - Medical Examinations'!$A$2:$A$2336,'Cleaned - Medical Examinations'!$G$2:$G$2336,0)</f>
        <v>1</v>
      </c>
      <c r="I1750" s="11" t="str">
        <f>_xlfn.XLOOKUP($A1750,'Cleaned - Medical Examinations'!$A$2:$A$2336,'Cleaned - Medical Examinations'!$H$2:$H$2336,0)</f>
        <v>No</v>
      </c>
      <c r="J1750" s="11" t="str">
        <f>_xlfn.XLOOKUP($A1750,'Cleaned - Medical Examinations'!$A$2:$A$2336,'Cleaned - Medical Examinations'!$I$2:$I$2336,0)</f>
        <v>Obesity</v>
      </c>
      <c r="K1750" s="11" t="str">
        <f t="shared" si="27"/>
        <v>Non-Diabetic</v>
      </c>
      <c r="L1750" s="14">
        <f>_xlfn.XLOOKUP($A1750,'Cleaned - Hospitalisation Detai'!$A$2:$A$2344,'Cleaned - Hospitalisation Detai'!$J$2:$J$2344,0)</f>
        <v>32448</v>
      </c>
      <c r="M1750" s="19">
        <f>_xlfn.XLOOKUP($A1750,'Cleaned - Hospitalisation Detai'!$A$2:$A$2344,'Cleaned - Hospitalisation Detai'!$F$2:$F$2344,0)</f>
        <v>5124.1899999999996</v>
      </c>
      <c r="N1750" s="19" t="str">
        <f>_xlfn.XLOOKUP($A1750,'Cleaned - Hospitalisation Detai'!$A$2:$A$2344,'Cleaned - Hospitalisation Detai'!$G$2:$G$2344,0)</f>
        <v>tier - 2</v>
      </c>
      <c r="O1750" s="19" t="str">
        <f>_xlfn.XLOOKUP($A1750,'Cleaned - Hospitalisation Detai'!$A$2:$A$2344,'Cleaned - Hospitalisation Detai'!$H$2:$H$2344,0)</f>
        <v>tier - 3</v>
      </c>
      <c r="P1750" s="19" t="str">
        <f>_xlfn.XLOOKUP($A1750,'Cleaned - Hospitalisation Detai'!$A$2:$A$2344,'Cleaned - Hospitalisation Detai'!$I$2:$I$2344,0)</f>
        <v>R1013</v>
      </c>
      <c r="Q1750" s="20">
        <f>_xlfn.XLOOKUP($A1750,'Cleaned - Hospitalisation Detai'!$A$2:$A$2344,'Cleaned - Hospitalisation Detai'!$K$2:$K$2344,0)</f>
        <v>34</v>
      </c>
    </row>
    <row r="1751" spans="1:17" ht="15.6" x14ac:dyDescent="0.3">
      <c r="A1751" s="10" t="s">
        <v>620</v>
      </c>
      <c r="B1751" s="11" t="str">
        <f>_xlfn.XLOOKUP(A1751,'Cleaned - Customer Names '!$A$2:$A$2336,'Cleaned - Customer Names '!$C$2:$C$2336,0)</f>
        <v>Nathan</v>
      </c>
      <c r="C1751" s="11">
        <f>_xlfn.XLOOKUP($A1751,'Cleaned - Medical Examinations'!$A$2:$A$2336,'Cleaned - Medical Examinations'!$B$2:$B$2336,0)</f>
        <v>17.86</v>
      </c>
      <c r="D1751" s="11">
        <f>_xlfn.XLOOKUP($A1751,'Cleaned - Medical Examinations'!$A$2:$A$2336,'Cleaned - Medical Examinations'!$C$2:$C$2336,0)</f>
        <v>4.1100000000000003</v>
      </c>
      <c r="E1751" s="11" t="str">
        <f>_xlfn.XLOOKUP($A1751,'Cleaned - Medical Examinations'!$A$2:$A$2336,'Cleaned - Medical Examinations'!$D$2:$D$2336,0)</f>
        <v>No</v>
      </c>
      <c r="F1751" s="11" t="str">
        <f>_xlfn.XLOOKUP($A1751,'Cleaned - Medical Examinations'!$A$2:$A$2336,'Cleaned - Medical Examinations'!$E$2:$E$2336,0)</f>
        <v>No</v>
      </c>
      <c r="G1751" s="11" t="str">
        <f>_xlfn.XLOOKUP($A1751,'Cleaned - Medical Examinations'!$A$2:$A$2336,'Cleaned - Medical Examinations'!$F$2:$F$2336,0)</f>
        <v>No</v>
      </c>
      <c r="H1751" s="11">
        <f>_xlfn.XLOOKUP($A1751,'Cleaned - Medical Examinations'!$A$2:$A$2336,'Cleaned - Medical Examinations'!$G$2:$G$2336,0)</f>
        <v>1</v>
      </c>
      <c r="I1751" s="11" t="str">
        <f>_xlfn.XLOOKUP($A1751,'Cleaned - Medical Examinations'!$A$2:$A$2336,'Cleaned - Medical Examinations'!$H$2:$H$2336,0)</f>
        <v>No</v>
      </c>
      <c r="J1751" s="11" t="str">
        <f>_xlfn.XLOOKUP($A1751,'Cleaned - Medical Examinations'!$A$2:$A$2336,'Cleaned - Medical Examinations'!$I$2:$I$2336,0)</f>
        <v>Underweight</v>
      </c>
      <c r="K1751" s="11" t="str">
        <f t="shared" si="27"/>
        <v>Non-Diabetic</v>
      </c>
      <c r="L1751" s="14">
        <f>_xlfn.XLOOKUP($A1751,'Cleaned - Hospitalisation Detai'!$A$2:$A$2344,'Cleaned - Hospitalisation Detai'!$J$2:$J$2344,0)</f>
        <v>32099</v>
      </c>
      <c r="M1751" s="19">
        <f>_xlfn.XLOOKUP($A1751,'Cleaned - Hospitalisation Detai'!$A$2:$A$2344,'Cleaned - Hospitalisation Detai'!$F$2:$F$2344,0)</f>
        <v>5116.5</v>
      </c>
      <c r="N1751" s="19" t="str">
        <f>_xlfn.XLOOKUP($A1751,'Cleaned - Hospitalisation Detai'!$A$2:$A$2344,'Cleaned - Hospitalisation Detai'!$G$2:$G$2344,0)</f>
        <v>tier - 2</v>
      </c>
      <c r="O1751" s="19" t="str">
        <f>_xlfn.XLOOKUP($A1751,'Cleaned - Hospitalisation Detai'!$A$2:$A$2344,'Cleaned - Hospitalisation Detai'!$H$2:$H$2344,0)</f>
        <v>tier - 2</v>
      </c>
      <c r="P1751" s="19" t="str">
        <f>_xlfn.XLOOKUP($A1751,'Cleaned - Hospitalisation Detai'!$A$2:$A$2344,'Cleaned - Hospitalisation Detai'!$I$2:$I$2344,0)</f>
        <v>R1012</v>
      </c>
      <c r="Q1751" s="20">
        <f>_xlfn.XLOOKUP($A1751,'Cleaned - Hospitalisation Detai'!$A$2:$A$2344,'Cleaned - Hospitalisation Detai'!$K$2:$K$2344,0)</f>
        <v>35</v>
      </c>
    </row>
    <row r="1752" spans="1:17" ht="15.6" x14ac:dyDescent="0.3">
      <c r="A1752" s="10" t="s">
        <v>619</v>
      </c>
      <c r="B1752" s="11" t="str">
        <f>_xlfn.XLOOKUP(A1752,'Cleaned - Customer Names '!$A$2:$A$2336,'Cleaned - Customer Names '!$C$2:$C$2336,0)</f>
        <v>Kelli N</v>
      </c>
      <c r="C1752" s="11">
        <f>_xlfn.XLOOKUP($A1752,'Cleaned - Medical Examinations'!$A$2:$A$2336,'Cleaned - Medical Examinations'!$B$2:$B$2336,0)</f>
        <v>32.78</v>
      </c>
      <c r="D1752" s="11">
        <f>_xlfn.XLOOKUP($A1752,'Cleaned - Medical Examinations'!$A$2:$A$2336,'Cleaned - Medical Examinations'!$C$2:$C$2336,0)</f>
        <v>4.63</v>
      </c>
      <c r="E1752" s="11" t="str">
        <f>_xlfn.XLOOKUP($A1752,'Cleaned - Medical Examinations'!$A$2:$A$2336,'Cleaned - Medical Examinations'!$D$2:$D$2336,0)</f>
        <v>No</v>
      </c>
      <c r="F1752" s="11" t="str">
        <f>_xlfn.XLOOKUP($A1752,'Cleaned - Medical Examinations'!$A$2:$A$2336,'Cleaned - Medical Examinations'!$E$2:$E$2336,0)</f>
        <v>No</v>
      </c>
      <c r="G1752" s="11" t="str">
        <f>_xlfn.XLOOKUP($A1752,'Cleaned - Medical Examinations'!$A$2:$A$2336,'Cleaned - Medical Examinations'!$F$2:$F$2336,0)</f>
        <v>No</v>
      </c>
      <c r="H1752" s="11">
        <f>_xlfn.XLOOKUP($A1752,'Cleaned - Medical Examinations'!$A$2:$A$2336,'Cleaned - Medical Examinations'!$G$2:$G$2336,0)</f>
        <v>0</v>
      </c>
      <c r="I1752" s="11" t="str">
        <f>_xlfn.XLOOKUP($A1752,'Cleaned - Medical Examinations'!$A$2:$A$2336,'Cleaned - Medical Examinations'!$H$2:$H$2336,0)</f>
        <v>No</v>
      </c>
      <c r="J1752" s="11" t="str">
        <f>_xlfn.XLOOKUP($A1752,'Cleaned - Medical Examinations'!$A$2:$A$2336,'Cleaned - Medical Examinations'!$I$2:$I$2336,0)</f>
        <v>Obesity</v>
      </c>
      <c r="K1752" s="11" t="str">
        <f t="shared" si="27"/>
        <v>Non-Diabetic</v>
      </c>
      <c r="L1752" s="14">
        <f>_xlfn.XLOOKUP($A1752,'Cleaned - Hospitalisation Detai'!$A$2:$A$2344,'Cleaned - Hospitalisation Detai'!$J$2:$J$2344,0)</f>
        <v>36330</v>
      </c>
      <c r="M1752" s="19">
        <f>_xlfn.XLOOKUP($A1752,'Cleaned - Hospitalisation Detai'!$A$2:$A$2344,'Cleaned - Hospitalisation Detai'!$F$2:$F$2344,0)</f>
        <v>5087.92</v>
      </c>
      <c r="N1752" s="19" t="str">
        <f>_xlfn.XLOOKUP($A1752,'Cleaned - Hospitalisation Detai'!$A$2:$A$2344,'Cleaned - Hospitalisation Detai'!$G$2:$G$2344,0)</f>
        <v>tier - 2</v>
      </c>
      <c r="O1752" s="19" t="str">
        <f>_xlfn.XLOOKUP($A1752,'Cleaned - Hospitalisation Detai'!$A$2:$A$2344,'Cleaned - Hospitalisation Detai'!$H$2:$H$2344,0)</f>
        <v>tier - 2</v>
      </c>
      <c r="P1752" s="19" t="str">
        <f>_xlfn.XLOOKUP($A1752,'Cleaned - Hospitalisation Detai'!$A$2:$A$2344,'Cleaned - Hospitalisation Detai'!$I$2:$I$2344,0)</f>
        <v>R1026</v>
      </c>
      <c r="Q1752" s="20">
        <f>_xlfn.XLOOKUP($A1752,'Cleaned - Hospitalisation Detai'!$A$2:$A$2344,'Cleaned - Hospitalisation Detai'!$K$2:$K$2344,0)</f>
        <v>23</v>
      </c>
    </row>
    <row r="1753" spans="1:17" ht="15.6" x14ac:dyDescent="0.3">
      <c r="A1753" s="10" t="s">
        <v>618</v>
      </c>
      <c r="B1753" s="11" t="str">
        <f>_xlfn.XLOOKUP(A1753,'Cleaned - Customer Names '!$A$2:$A$2336,'Cleaned - Customer Names '!$C$2:$C$2336,0)</f>
        <v>Scott M.</v>
      </c>
      <c r="C1753" s="11">
        <f>_xlfn.XLOOKUP($A1753,'Cleaned - Medical Examinations'!$A$2:$A$2336,'Cleaned - Medical Examinations'!$B$2:$B$2336,0)</f>
        <v>23.9</v>
      </c>
      <c r="D1753" s="11">
        <f>_xlfn.XLOOKUP($A1753,'Cleaned - Medical Examinations'!$A$2:$A$2336,'Cleaned - Medical Examinations'!$C$2:$C$2336,0)</f>
        <v>6.06</v>
      </c>
      <c r="E1753" s="11" t="str">
        <f>_xlfn.XLOOKUP($A1753,'Cleaned - Medical Examinations'!$A$2:$A$2336,'Cleaned - Medical Examinations'!$D$2:$D$2336,0)</f>
        <v>Yes</v>
      </c>
      <c r="F1753" s="11" t="str">
        <f>_xlfn.XLOOKUP($A1753,'Cleaned - Medical Examinations'!$A$2:$A$2336,'Cleaned - Medical Examinations'!$E$2:$E$2336,0)</f>
        <v>No</v>
      </c>
      <c r="G1753" s="11" t="str">
        <f>_xlfn.XLOOKUP($A1753,'Cleaned - Medical Examinations'!$A$2:$A$2336,'Cleaned - Medical Examinations'!$F$2:$F$2336,0)</f>
        <v>Yes</v>
      </c>
      <c r="H1753" s="11">
        <f>_xlfn.XLOOKUP($A1753,'Cleaned - Medical Examinations'!$A$2:$A$2336,'Cleaned - Medical Examinations'!$G$2:$G$2336,0)</f>
        <v>1</v>
      </c>
      <c r="I1753" s="11" t="str">
        <f>_xlfn.XLOOKUP($A1753,'Cleaned - Medical Examinations'!$A$2:$A$2336,'Cleaned - Medical Examinations'!$H$2:$H$2336,0)</f>
        <v>No</v>
      </c>
      <c r="J1753" s="11" t="str">
        <f>_xlfn.XLOOKUP($A1753,'Cleaned - Medical Examinations'!$A$2:$A$2336,'Cleaned - Medical Examinations'!$I$2:$I$2336,0)</f>
        <v>Normal Weight</v>
      </c>
      <c r="K1753" s="11" t="str">
        <f t="shared" si="27"/>
        <v>Non-Diabetic</v>
      </c>
      <c r="L1753" s="14">
        <f>_xlfn.XLOOKUP($A1753,'Cleaned - Hospitalisation Detai'!$A$2:$A$2344,'Cleaned - Hospitalisation Detai'!$J$2:$J$2344,0)</f>
        <v>35625</v>
      </c>
      <c r="M1753" s="19">
        <f>_xlfn.XLOOKUP($A1753,'Cleaned - Hospitalisation Detai'!$A$2:$A$2344,'Cleaned - Hospitalisation Detai'!$F$2:$F$2344,0)</f>
        <v>5080.1000000000004</v>
      </c>
      <c r="N1753" s="19" t="str">
        <f>_xlfn.XLOOKUP($A1753,'Cleaned - Hospitalisation Detai'!$A$2:$A$2344,'Cleaned - Hospitalisation Detai'!$G$2:$G$2344,0)</f>
        <v>tier - 3</v>
      </c>
      <c r="O1753" s="19" t="str">
        <f>_xlfn.XLOOKUP($A1753,'Cleaned - Hospitalisation Detai'!$A$2:$A$2344,'Cleaned - Hospitalisation Detai'!$H$2:$H$2344,0)</f>
        <v>tier - 2</v>
      </c>
      <c r="P1753" s="19" t="str">
        <f>_xlfn.XLOOKUP($A1753,'Cleaned - Hospitalisation Detai'!$A$2:$A$2344,'Cleaned - Hospitalisation Detai'!$I$2:$I$2344,0)</f>
        <v>R1011</v>
      </c>
      <c r="Q1753" s="20">
        <f>_xlfn.XLOOKUP($A1753,'Cleaned - Hospitalisation Detai'!$A$2:$A$2344,'Cleaned - Hospitalisation Detai'!$K$2:$K$2344,0)</f>
        <v>25</v>
      </c>
    </row>
    <row r="1754" spans="1:17" ht="15.6" x14ac:dyDescent="0.3">
      <c r="A1754" s="10" t="s">
        <v>617</v>
      </c>
      <c r="B1754" s="11" t="str">
        <f>_xlfn.XLOOKUP(A1754,'Cleaned - Customer Names '!$A$2:$A$2336,'Cleaned - Customer Names '!$C$2:$C$2336,0)</f>
        <v>Grant A</v>
      </c>
      <c r="C1754" s="11">
        <f>_xlfn.XLOOKUP($A1754,'Cleaned - Medical Examinations'!$A$2:$A$2336,'Cleaned - Medical Examinations'!$B$2:$B$2336,0)</f>
        <v>15.47</v>
      </c>
      <c r="D1754" s="11">
        <f>_xlfn.XLOOKUP($A1754,'Cleaned - Medical Examinations'!$A$2:$A$2336,'Cleaned - Medical Examinations'!$C$2:$C$2336,0)</f>
        <v>8.43</v>
      </c>
      <c r="E1754" s="11" t="str">
        <f>_xlfn.XLOOKUP($A1754,'Cleaned - Medical Examinations'!$A$2:$A$2336,'Cleaned - Medical Examinations'!$D$2:$D$2336,0)</f>
        <v>No</v>
      </c>
      <c r="F1754" s="11" t="str">
        <f>_xlfn.XLOOKUP($A1754,'Cleaned - Medical Examinations'!$A$2:$A$2336,'Cleaned - Medical Examinations'!$E$2:$E$2336,0)</f>
        <v>No</v>
      </c>
      <c r="G1754" s="11" t="str">
        <f>_xlfn.XLOOKUP($A1754,'Cleaned - Medical Examinations'!$A$2:$A$2336,'Cleaned - Medical Examinations'!$F$2:$F$2336,0)</f>
        <v>No</v>
      </c>
      <c r="H1754" s="11">
        <f>_xlfn.XLOOKUP($A1754,'Cleaned - Medical Examinations'!$A$2:$A$2336,'Cleaned - Medical Examinations'!$G$2:$G$2336,0)</f>
        <v>0</v>
      </c>
      <c r="I1754" s="11" t="str">
        <f>_xlfn.XLOOKUP($A1754,'Cleaned - Medical Examinations'!$A$2:$A$2336,'Cleaned - Medical Examinations'!$H$2:$H$2336,0)</f>
        <v>No</v>
      </c>
      <c r="J1754" s="11" t="str">
        <f>_xlfn.XLOOKUP($A1754,'Cleaned - Medical Examinations'!$A$2:$A$2336,'Cleaned - Medical Examinations'!$I$2:$I$2336,0)</f>
        <v>Underweight</v>
      </c>
      <c r="K1754" s="11" t="str">
        <f t="shared" si="27"/>
        <v>Diabetic</v>
      </c>
      <c r="L1754" s="14">
        <f>_xlfn.XLOOKUP($A1754,'Cleaned - Hospitalisation Detai'!$A$2:$A$2344,'Cleaned - Hospitalisation Detai'!$J$2:$J$2344,0)</f>
        <v>28816</v>
      </c>
      <c r="M1754" s="19">
        <f>_xlfn.XLOOKUP($A1754,'Cleaned - Hospitalisation Detai'!$A$2:$A$2344,'Cleaned - Hospitalisation Detai'!$F$2:$F$2344,0)</f>
        <v>5077.1899999999996</v>
      </c>
      <c r="N1754" s="19" t="str">
        <f>_xlfn.XLOOKUP($A1754,'Cleaned - Hospitalisation Detai'!$A$2:$A$2344,'Cleaned - Hospitalisation Detai'!$G$2:$G$2344,0)</f>
        <v>tier - 2</v>
      </c>
      <c r="O1754" s="19" t="str">
        <f>_xlfn.XLOOKUP($A1754,'Cleaned - Hospitalisation Detai'!$A$2:$A$2344,'Cleaned - Hospitalisation Detai'!$H$2:$H$2344,0)</f>
        <v>tier - 3</v>
      </c>
      <c r="P1754" s="19" t="str">
        <f>_xlfn.XLOOKUP($A1754,'Cleaned - Hospitalisation Detai'!$A$2:$A$2344,'Cleaned - Hospitalisation Detai'!$I$2:$I$2344,0)</f>
        <v>R1012</v>
      </c>
      <c r="Q1754" s="20">
        <f>_xlfn.XLOOKUP($A1754,'Cleaned - Hospitalisation Detai'!$A$2:$A$2344,'Cleaned - Hospitalisation Detai'!$K$2:$K$2344,0)</f>
        <v>44</v>
      </c>
    </row>
    <row r="1755" spans="1:17" ht="15.6" x14ac:dyDescent="0.3">
      <c r="A1755" s="10" t="s">
        <v>616</v>
      </c>
      <c r="B1755" s="11" t="str">
        <f>_xlfn.XLOOKUP(A1755,'Cleaned - Customer Names '!$A$2:$A$2336,'Cleaned - Customer Names '!$C$2:$C$2336,0)</f>
        <v>Jonathan C</v>
      </c>
      <c r="C1755" s="11">
        <f>_xlfn.XLOOKUP($A1755,'Cleaned - Medical Examinations'!$A$2:$A$2336,'Cleaned - Medical Examinations'!$B$2:$B$2336,0)</f>
        <v>28.54</v>
      </c>
      <c r="D1755" s="11">
        <f>_xlfn.XLOOKUP($A1755,'Cleaned - Medical Examinations'!$A$2:$A$2336,'Cleaned - Medical Examinations'!$C$2:$C$2336,0)</f>
        <v>5.51</v>
      </c>
      <c r="E1755" s="11" t="str">
        <f>_xlfn.XLOOKUP($A1755,'Cleaned - Medical Examinations'!$A$2:$A$2336,'Cleaned - Medical Examinations'!$D$2:$D$2336,0)</f>
        <v>No</v>
      </c>
      <c r="F1755" s="11" t="str">
        <f>_xlfn.XLOOKUP($A1755,'Cleaned - Medical Examinations'!$A$2:$A$2336,'Cleaned - Medical Examinations'!$E$2:$E$2336,0)</f>
        <v>No</v>
      </c>
      <c r="G1755" s="11" t="str">
        <f>_xlfn.XLOOKUP($A1755,'Cleaned - Medical Examinations'!$A$2:$A$2336,'Cleaned - Medical Examinations'!$F$2:$F$2336,0)</f>
        <v>Yes</v>
      </c>
      <c r="H1755" s="11">
        <f>_xlfn.XLOOKUP($A1755,'Cleaned - Medical Examinations'!$A$2:$A$2336,'Cleaned - Medical Examinations'!$G$2:$G$2336,0)</f>
        <v>1</v>
      </c>
      <c r="I1755" s="11" t="str">
        <f>_xlfn.XLOOKUP($A1755,'Cleaned - Medical Examinations'!$A$2:$A$2336,'Cleaned - Medical Examinations'!$H$2:$H$2336,0)</f>
        <v>No</v>
      </c>
      <c r="J1755" s="11" t="str">
        <f>_xlfn.XLOOKUP($A1755,'Cleaned - Medical Examinations'!$A$2:$A$2336,'Cleaned - Medical Examinations'!$I$2:$I$2336,0)</f>
        <v>Overweight</v>
      </c>
      <c r="K1755" s="11" t="str">
        <f t="shared" si="27"/>
        <v>Non-Diabetic</v>
      </c>
      <c r="L1755" s="14">
        <f>_xlfn.XLOOKUP($A1755,'Cleaned - Hospitalisation Detai'!$A$2:$A$2344,'Cleaned - Hospitalisation Detai'!$J$2:$J$2344,0)</f>
        <v>34131</v>
      </c>
      <c r="M1755" s="19">
        <f>_xlfn.XLOOKUP($A1755,'Cleaned - Hospitalisation Detai'!$A$2:$A$2344,'Cleaned - Hospitalisation Detai'!$F$2:$F$2344,0)</f>
        <v>5059.5600000000004</v>
      </c>
      <c r="N1755" s="19" t="str">
        <f>_xlfn.XLOOKUP($A1755,'Cleaned - Hospitalisation Detai'!$A$2:$A$2344,'Cleaned - Hospitalisation Detai'!$G$2:$G$2344,0)</f>
        <v>tier - 2</v>
      </c>
      <c r="O1755" s="19" t="str">
        <f>_xlfn.XLOOKUP($A1755,'Cleaned - Hospitalisation Detai'!$A$2:$A$2344,'Cleaned - Hospitalisation Detai'!$H$2:$H$2344,0)</f>
        <v>tier - 1</v>
      </c>
      <c r="P1755" s="19" t="str">
        <f>_xlfn.XLOOKUP($A1755,'Cleaned - Hospitalisation Detai'!$A$2:$A$2344,'Cleaned - Hospitalisation Detai'!$I$2:$I$2344,0)</f>
        <v>R1021</v>
      </c>
      <c r="Q1755" s="20">
        <f>_xlfn.XLOOKUP($A1755,'Cleaned - Hospitalisation Detai'!$A$2:$A$2344,'Cleaned - Hospitalisation Detai'!$K$2:$K$2344,0)</f>
        <v>29</v>
      </c>
    </row>
    <row r="1756" spans="1:17" ht="15.6" x14ac:dyDescent="0.3">
      <c r="A1756" s="10" t="s">
        <v>615</v>
      </c>
      <c r="B1756" s="11" t="str">
        <f>_xlfn.XLOOKUP(A1756,'Cleaned - Customer Names '!$A$2:$A$2336,'Cleaned - Customer Names '!$C$2:$C$2336,0)</f>
        <v>Rachael M.</v>
      </c>
      <c r="C1756" s="11">
        <f>_xlfn.XLOOKUP($A1756,'Cleaned - Medical Examinations'!$A$2:$A$2336,'Cleaned - Medical Examinations'!$B$2:$B$2336,0)</f>
        <v>18.54</v>
      </c>
      <c r="D1756" s="11">
        <f>_xlfn.XLOOKUP($A1756,'Cleaned - Medical Examinations'!$A$2:$A$2336,'Cleaned - Medical Examinations'!$C$2:$C$2336,0)</f>
        <v>4.95</v>
      </c>
      <c r="E1756" s="11" t="str">
        <f>_xlfn.XLOOKUP($A1756,'Cleaned - Medical Examinations'!$A$2:$A$2336,'Cleaned - Medical Examinations'!$D$2:$D$2336,0)</f>
        <v>No</v>
      </c>
      <c r="F1756" s="11" t="str">
        <f>_xlfn.XLOOKUP($A1756,'Cleaned - Medical Examinations'!$A$2:$A$2336,'Cleaned - Medical Examinations'!$E$2:$E$2336,0)</f>
        <v>No</v>
      </c>
      <c r="G1756" s="11" t="str">
        <f>_xlfn.XLOOKUP($A1756,'Cleaned - Medical Examinations'!$A$2:$A$2336,'Cleaned - Medical Examinations'!$F$2:$F$2336,0)</f>
        <v>No</v>
      </c>
      <c r="H1756" s="11">
        <f>_xlfn.XLOOKUP($A1756,'Cleaned - Medical Examinations'!$A$2:$A$2336,'Cleaned - Medical Examinations'!$G$2:$G$2336,0)</f>
        <v>0</v>
      </c>
      <c r="I1756" s="11" t="str">
        <f>_xlfn.XLOOKUP($A1756,'Cleaned - Medical Examinations'!$A$2:$A$2336,'Cleaned - Medical Examinations'!$H$2:$H$2336,0)</f>
        <v>No</v>
      </c>
      <c r="J1756" s="11" t="str">
        <f>_xlfn.XLOOKUP($A1756,'Cleaned - Medical Examinations'!$A$2:$A$2336,'Cleaned - Medical Examinations'!$I$2:$I$2336,0)</f>
        <v>Normal Weight</v>
      </c>
      <c r="K1756" s="11" t="str">
        <f t="shared" si="27"/>
        <v>Non-Diabetic</v>
      </c>
      <c r="L1756" s="14">
        <f>_xlfn.XLOOKUP($A1756,'Cleaned - Hospitalisation Detai'!$A$2:$A$2344,'Cleaned - Hospitalisation Detai'!$J$2:$J$2344,0)</f>
        <v>29471</v>
      </c>
      <c r="M1756" s="19">
        <f>_xlfn.XLOOKUP($A1756,'Cleaned - Hospitalisation Detai'!$A$2:$A$2344,'Cleaned - Hospitalisation Detai'!$F$2:$F$2344,0)</f>
        <v>5054.05</v>
      </c>
      <c r="N1756" s="19" t="str">
        <f>_xlfn.XLOOKUP($A1756,'Cleaned - Hospitalisation Detai'!$A$2:$A$2344,'Cleaned - Hospitalisation Detai'!$G$2:$G$2344,0)</f>
        <v>tier - 2</v>
      </c>
      <c r="O1756" s="19" t="str">
        <f>_xlfn.XLOOKUP($A1756,'Cleaned - Hospitalisation Detai'!$A$2:$A$2344,'Cleaned - Hospitalisation Detai'!$H$2:$H$2344,0)</f>
        <v>tier - 2</v>
      </c>
      <c r="P1756" s="19" t="str">
        <f>_xlfn.XLOOKUP($A1756,'Cleaned - Hospitalisation Detai'!$A$2:$A$2344,'Cleaned - Hospitalisation Detai'!$I$2:$I$2344,0)</f>
        <v>R1013</v>
      </c>
      <c r="Q1756" s="20">
        <f>_xlfn.XLOOKUP($A1756,'Cleaned - Hospitalisation Detai'!$A$2:$A$2344,'Cleaned - Hospitalisation Detai'!$K$2:$K$2344,0)</f>
        <v>42</v>
      </c>
    </row>
    <row r="1757" spans="1:17" ht="15.6" x14ac:dyDescent="0.3">
      <c r="A1757" s="10" t="s">
        <v>614</v>
      </c>
      <c r="B1757" s="11" t="str">
        <f>_xlfn.XLOOKUP(A1757,'Cleaned - Customer Names '!$A$2:$A$2336,'Cleaned - Customer Names '!$C$2:$C$2336,0)</f>
        <v>Pilar</v>
      </c>
      <c r="C1757" s="11">
        <f>_xlfn.XLOOKUP($A1757,'Cleaned - Medical Examinations'!$A$2:$A$2336,'Cleaned - Medical Examinations'!$B$2:$B$2336,0)</f>
        <v>32.18</v>
      </c>
      <c r="D1757" s="11">
        <f>_xlfn.XLOOKUP($A1757,'Cleaned - Medical Examinations'!$A$2:$A$2336,'Cleaned - Medical Examinations'!$C$2:$C$2336,0)</f>
        <v>6.44</v>
      </c>
      <c r="E1757" s="11" t="str">
        <f>_xlfn.XLOOKUP($A1757,'Cleaned - Medical Examinations'!$A$2:$A$2336,'Cleaned - Medical Examinations'!$D$2:$D$2336,0)</f>
        <v>Yes</v>
      </c>
      <c r="F1757" s="11" t="str">
        <f>_xlfn.XLOOKUP($A1757,'Cleaned - Medical Examinations'!$A$2:$A$2336,'Cleaned - Medical Examinations'!$E$2:$E$2336,0)</f>
        <v>No</v>
      </c>
      <c r="G1757" s="11" t="str">
        <f>_xlfn.XLOOKUP($A1757,'Cleaned - Medical Examinations'!$A$2:$A$2336,'Cleaned - Medical Examinations'!$F$2:$F$2336,0)</f>
        <v>Yes</v>
      </c>
      <c r="H1757" s="11">
        <f>_xlfn.XLOOKUP($A1757,'Cleaned - Medical Examinations'!$A$2:$A$2336,'Cleaned - Medical Examinations'!$G$2:$G$2336,0)</f>
        <v>1</v>
      </c>
      <c r="I1757" s="11" t="str">
        <f>_xlfn.XLOOKUP($A1757,'Cleaned - Medical Examinations'!$A$2:$A$2336,'Cleaned - Medical Examinations'!$H$2:$H$2336,0)</f>
        <v>No</v>
      </c>
      <c r="J1757" s="11" t="str">
        <f>_xlfn.XLOOKUP($A1757,'Cleaned - Medical Examinations'!$A$2:$A$2336,'Cleaned - Medical Examinations'!$I$2:$I$2336,0)</f>
        <v>Obesity</v>
      </c>
      <c r="K1757" s="11" t="str">
        <f t="shared" si="27"/>
        <v>Non-Diabetic</v>
      </c>
      <c r="L1757" s="14">
        <f>_xlfn.XLOOKUP($A1757,'Cleaned - Hospitalisation Detai'!$A$2:$A$2344,'Cleaned - Hospitalisation Detai'!$J$2:$J$2344,0)</f>
        <v>35640</v>
      </c>
      <c r="M1757" s="19">
        <f>_xlfn.XLOOKUP($A1757,'Cleaned - Hospitalisation Detai'!$A$2:$A$2344,'Cleaned - Hospitalisation Detai'!$F$2:$F$2344,0)</f>
        <v>5045.1499999999996</v>
      </c>
      <c r="N1757" s="19" t="str">
        <f>_xlfn.XLOOKUP($A1757,'Cleaned - Hospitalisation Detai'!$A$2:$A$2344,'Cleaned - Hospitalisation Detai'!$G$2:$G$2344,0)</f>
        <v>tier - 2</v>
      </c>
      <c r="O1757" s="19" t="str">
        <f>_xlfn.XLOOKUP($A1757,'Cleaned - Hospitalisation Detai'!$A$2:$A$2344,'Cleaned - Hospitalisation Detai'!$H$2:$H$2344,0)</f>
        <v>tier - 2</v>
      </c>
      <c r="P1757" s="19" t="str">
        <f>_xlfn.XLOOKUP($A1757,'Cleaned - Hospitalisation Detai'!$A$2:$A$2344,'Cleaned - Hospitalisation Detai'!$I$2:$I$2344,0)</f>
        <v>R1012</v>
      </c>
      <c r="Q1757" s="20">
        <f>_xlfn.XLOOKUP($A1757,'Cleaned - Hospitalisation Detai'!$A$2:$A$2344,'Cleaned - Hospitalisation Detai'!$K$2:$K$2344,0)</f>
        <v>25</v>
      </c>
    </row>
    <row r="1758" spans="1:17" ht="15.6" x14ac:dyDescent="0.3">
      <c r="A1758" s="10" t="s">
        <v>613</v>
      </c>
      <c r="B1758" s="11" t="str">
        <f>_xlfn.XLOOKUP(A1758,'Cleaned - Customer Names '!$A$2:$A$2336,'Cleaned - Customer Names '!$C$2:$C$2336,0)</f>
        <v>Kyle M</v>
      </c>
      <c r="C1758" s="11">
        <f>_xlfn.XLOOKUP($A1758,'Cleaned - Medical Examinations'!$A$2:$A$2336,'Cleaned - Medical Examinations'!$B$2:$B$2336,0)</f>
        <v>37.380000000000003</v>
      </c>
      <c r="D1758" s="11">
        <f>_xlfn.XLOOKUP($A1758,'Cleaned - Medical Examinations'!$A$2:$A$2336,'Cleaned - Medical Examinations'!$C$2:$C$2336,0)</f>
        <v>6.05</v>
      </c>
      <c r="E1758" s="11" t="str">
        <f>_xlfn.XLOOKUP($A1758,'Cleaned - Medical Examinations'!$A$2:$A$2336,'Cleaned - Medical Examinations'!$D$2:$D$2336,0)</f>
        <v>Yes</v>
      </c>
      <c r="F1758" s="11" t="str">
        <f>_xlfn.XLOOKUP($A1758,'Cleaned - Medical Examinations'!$A$2:$A$2336,'Cleaned - Medical Examinations'!$E$2:$E$2336,0)</f>
        <v>No</v>
      </c>
      <c r="G1758" s="11" t="str">
        <f>_xlfn.XLOOKUP($A1758,'Cleaned - Medical Examinations'!$A$2:$A$2336,'Cleaned - Medical Examinations'!$F$2:$F$2336,0)</f>
        <v>No</v>
      </c>
      <c r="H1758" s="11">
        <f>_xlfn.XLOOKUP($A1758,'Cleaned - Medical Examinations'!$A$2:$A$2336,'Cleaned - Medical Examinations'!$G$2:$G$2336,0)</f>
        <v>0</v>
      </c>
      <c r="I1758" s="11" t="str">
        <f>_xlfn.XLOOKUP($A1758,'Cleaned - Medical Examinations'!$A$2:$A$2336,'Cleaned - Medical Examinations'!$H$2:$H$2336,0)</f>
        <v>No</v>
      </c>
      <c r="J1758" s="11" t="str">
        <f>_xlfn.XLOOKUP($A1758,'Cleaned - Medical Examinations'!$A$2:$A$2336,'Cleaned - Medical Examinations'!$I$2:$I$2336,0)</f>
        <v>Obesity</v>
      </c>
      <c r="K1758" s="11" t="str">
        <f t="shared" si="27"/>
        <v>Non-Diabetic</v>
      </c>
      <c r="L1758" s="14">
        <f>_xlfn.XLOOKUP($A1758,'Cleaned - Hospitalisation Detai'!$A$2:$A$2344,'Cleaned - Hospitalisation Detai'!$J$2:$J$2344,0)</f>
        <v>37180</v>
      </c>
      <c r="M1758" s="19">
        <f>_xlfn.XLOOKUP($A1758,'Cleaned - Hospitalisation Detai'!$A$2:$A$2344,'Cleaned - Hospitalisation Detai'!$F$2:$F$2344,0)</f>
        <v>5043.13</v>
      </c>
      <c r="N1758" s="19" t="str">
        <f>_xlfn.XLOOKUP($A1758,'Cleaned - Hospitalisation Detai'!$A$2:$A$2344,'Cleaned - Hospitalisation Detai'!$G$2:$G$2344,0)</f>
        <v>tier - 2</v>
      </c>
      <c r="O1758" s="19" t="str">
        <f>_xlfn.XLOOKUP($A1758,'Cleaned - Hospitalisation Detai'!$A$2:$A$2344,'Cleaned - Hospitalisation Detai'!$H$2:$H$2344,0)</f>
        <v>tier - 3</v>
      </c>
      <c r="P1758" s="19" t="str">
        <f>_xlfn.XLOOKUP($A1758,'Cleaned - Hospitalisation Detai'!$A$2:$A$2344,'Cleaned - Hospitalisation Detai'!$I$2:$I$2344,0)</f>
        <v>R1011</v>
      </c>
      <c r="Q1758" s="20">
        <f>_xlfn.XLOOKUP($A1758,'Cleaned - Hospitalisation Detai'!$A$2:$A$2344,'Cleaned - Hospitalisation Detai'!$K$2:$K$2344,0)</f>
        <v>21</v>
      </c>
    </row>
    <row r="1759" spans="1:17" ht="15.6" x14ac:dyDescent="0.3">
      <c r="A1759" s="10" t="s">
        <v>612</v>
      </c>
      <c r="B1759" s="11" t="str">
        <f>_xlfn.XLOOKUP(A1759,'Cleaned - Customer Names '!$A$2:$A$2336,'Cleaned - Customer Names '!$C$2:$C$2336,0)</f>
        <v>Christie</v>
      </c>
      <c r="C1759" s="11">
        <f>_xlfn.XLOOKUP($A1759,'Cleaned - Medical Examinations'!$A$2:$A$2336,'Cleaned - Medical Examinations'!$B$2:$B$2336,0)</f>
        <v>31.12</v>
      </c>
      <c r="D1759" s="11">
        <f>_xlfn.XLOOKUP($A1759,'Cleaned - Medical Examinations'!$A$2:$A$2336,'Cleaned - Medical Examinations'!$C$2:$C$2336,0)</f>
        <v>4.76</v>
      </c>
      <c r="E1759" s="11" t="str">
        <f>_xlfn.XLOOKUP($A1759,'Cleaned - Medical Examinations'!$A$2:$A$2336,'Cleaned - Medical Examinations'!$D$2:$D$2336,0)</f>
        <v>Yes</v>
      </c>
      <c r="F1759" s="11" t="str">
        <f>_xlfn.XLOOKUP($A1759,'Cleaned - Medical Examinations'!$A$2:$A$2336,'Cleaned - Medical Examinations'!$E$2:$E$2336,0)</f>
        <v>No</v>
      </c>
      <c r="G1759" s="11" t="str">
        <f>_xlfn.XLOOKUP($A1759,'Cleaned - Medical Examinations'!$A$2:$A$2336,'Cleaned - Medical Examinations'!$F$2:$F$2336,0)</f>
        <v>Yes</v>
      </c>
      <c r="H1759" s="11">
        <f>_xlfn.XLOOKUP($A1759,'Cleaned - Medical Examinations'!$A$2:$A$2336,'Cleaned - Medical Examinations'!$G$2:$G$2336,0)</f>
        <v>1</v>
      </c>
      <c r="I1759" s="11" t="str">
        <f>_xlfn.XLOOKUP($A1759,'Cleaned - Medical Examinations'!$A$2:$A$2336,'Cleaned - Medical Examinations'!$H$2:$H$2336,0)</f>
        <v>No</v>
      </c>
      <c r="J1759" s="11" t="str">
        <f>_xlfn.XLOOKUP($A1759,'Cleaned - Medical Examinations'!$A$2:$A$2336,'Cleaned - Medical Examinations'!$I$2:$I$2336,0)</f>
        <v>Obesity</v>
      </c>
      <c r="K1759" s="11" t="str">
        <f t="shared" si="27"/>
        <v>Non-Diabetic</v>
      </c>
      <c r="L1759" s="14">
        <f>_xlfn.XLOOKUP($A1759,'Cleaned - Hospitalisation Detai'!$A$2:$A$2344,'Cleaned - Hospitalisation Detai'!$J$2:$J$2344,0)</f>
        <v>35768</v>
      </c>
      <c r="M1759" s="19">
        <f>_xlfn.XLOOKUP($A1759,'Cleaned - Hospitalisation Detai'!$A$2:$A$2344,'Cleaned - Hospitalisation Detai'!$F$2:$F$2344,0)</f>
        <v>5038.57</v>
      </c>
      <c r="N1759" s="19" t="str">
        <f>_xlfn.XLOOKUP($A1759,'Cleaned - Hospitalisation Detai'!$A$2:$A$2344,'Cleaned - Hospitalisation Detai'!$G$2:$G$2344,0)</f>
        <v>tier - 2</v>
      </c>
      <c r="O1759" s="19" t="str">
        <f>_xlfn.XLOOKUP($A1759,'Cleaned - Hospitalisation Detai'!$A$2:$A$2344,'Cleaned - Hospitalisation Detai'!$H$2:$H$2344,0)</f>
        <v>tier - 2</v>
      </c>
      <c r="P1759" s="19" t="str">
        <f>_xlfn.XLOOKUP($A1759,'Cleaned - Hospitalisation Detai'!$A$2:$A$2344,'Cleaned - Hospitalisation Detai'!$I$2:$I$2344,0)</f>
        <v>R1025</v>
      </c>
      <c r="Q1759" s="20">
        <f>_xlfn.XLOOKUP($A1759,'Cleaned - Hospitalisation Detai'!$A$2:$A$2344,'Cleaned - Hospitalisation Detai'!$K$2:$K$2344,0)</f>
        <v>25</v>
      </c>
    </row>
    <row r="1760" spans="1:17" ht="15.6" x14ac:dyDescent="0.3">
      <c r="A1760" s="10" t="s">
        <v>611</v>
      </c>
      <c r="B1760" s="11" t="str">
        <f>_xlfn.XLOOKUP(A1760,'Cleaned - Customer Names '!$A$2:$A$2336,'Cleaned - Customer Names '!$C$2:$C$2336,0)</f>
        <v>David A.</v>
      </c>
      <c r="C1760" s="11">
        <f>_xlfn.XLOOKUP($A1760,'Cleaned - Medical Examinations'!$A$2:$A$2336,'Cleaned - Medical Examinations'!$B$2:$B$2336,0)</f>
        <v>22.01</v>
      </c>
      <c r="D1760" s="11">
        <f>_xlfn.XLOOKUP($A1760,'Cleaned - Medical Examinations'!$A$2:$A$2336,'Cleaned - Medical Examinations'!$C$2:$C$2336,0)</f>
        <v>6.72</v>
      </c>
      <c r="E1760" s="11" t="str">
        <f>_xlfn.XLOOKUP($A1760,'Cleaned - Medical Examinations'!$A$2:$A$2336,'Cleaned - Medical Examinations'!$D$2:$D$2336,0)</f>
        <v>Yes</v>
      </c>
      <c r="F1760" s="11" t="str">
        <f>_xlfn.XLOOKUP($A1760,'Cleaned - Medical Examinations'!$A$2:$A$2336,'Cleaned - Medical Examinations'!$E$2:$E$2336,0)</f>
        <v>No</v>
      </c>
      <c r="G1760" s="11" t="str">
        <f>_xlfn.XLOOKUP($A1760,'Cleaned - Medical Examinations'!$A$2:$A$2336,'Cleaned - Medical Examinations'!$F$2:$F$2336,0)</f>
        <v>No</v>
      </c>
      <c r="H1760" s="11">
        <f>_xlfn.XLOOKUP($A1760,'Cleaned - Medical Examinations'!$A$2:$A$2336,'Cleaned - Medical Examinations'!$G$2:$G$2336,0)</f>
        <v>1</v>
      </c>
      <c r="I1760" s="11" t="str">
        <f>_xlfn.XLOOKUP($A1760,'Cleaned - Medical Examinations'!$A$2:$A$2336,'Cleaned - Medical Examinations'!$H$2:$H$2336,0)</f>
        <v>No</v>
      </c>
      <c r="J1760" s="11" t="str">
        <f>_xlfn.XLOOKUP($A1760,'Cleaned - Medical Examinations'!$A$2:$A$2336,'Cleaned - Medical Examinations'!$I$2:$I$2336,0)</f>
        <v>Normal Weight</v>
      </c>
      <c r="K1760" s="11" t="str">
        <f t="shared" si="27"/>
        <v>Diabetic</v>
      </c>
      <c r="L1760" s="14">
        <f>_xlfn.XLOOKUP($A1760,'Cleaned - Hospitalisation Detai'!$A$2:$A$2344,'Cleaned - Hospitalisation Detai'!$J$2:$J$2344,0)</f>
        <v>31592</v>
      </c>
      <c r="M1760" s="19">
        <f>_xlfn.XLOOKUP($A1760,'Cleaned - Hospitalisation Detai'!$A$2:$A$2344,'Cleaned - Hospitalisation Detai'!$F$2:$F$2344,0)</f>
        <v>5034.1000000000004</v>
      </c>
      <c r="N1760" s="19" t="str">
        <f>_xlfn.XLOOKUP($A1760,'Cleaned - Hospitalisation Detai'!$A$2:$A$2344,'Cleaned - Hospitalisation Detai'!$G$2:$G$2344,0)</f>
        <v>tier - 2</v>
      </c>
      <c r="O1760" s="19" t="str">
        <f>_xlfn.XLOOKUP($A1760,'Cleaned - Hospitalisation Detai'!$A$2:$A$2344,'Cleaned - Hospitalisation Detai'!$H$2:$H$2344,0)</f>
        <v>tier - 2</v>
      </c>
      <c r="P1760" s="19" t="str">
        <f>_xlfn.XLOOKUP($A1760,'Cleaned - Hospitalisation Detai'!$A$2:$A$2344,'Cleaned - Hospitalisation Detai'!$I$2:$I$2344,0)</f>
        <v>R1013</v>
      </c>
      <c r="Q1760" s="20">
        <f>_xlfn.XLOOKUP($A1760,'Cleaned - Hospitalisation Detai'!$A$2:$A$2344,'Cleaned - Hospitalisation Detai'!$K$2:$K$2344,0)</f>
        <v>36</v>
      </c>
    </row>
    <row r="1761" spans="1:17" ht="15.6" x14ac:dyDescent="0.3">
      <c r="A1761" s="10" t="s">
        <v>610</v>
      </c>
      <c r="B1761" s="11" t="str">
        <f>_xlfn.XLOOKUP(A1761,'Cleaned - Customer Names '!$A$2:$A$2336,'Cleaned - Customer Names '!$C$2:$C$2336,0)</f>
        <v>Masahiro</v>
      </c>
      <c r="C1761" s="11">
        <f>_xlfn.XLOOKUP($A1761,'Cleaned - Medical Examinations'!$A$2:$A$2336,'Cleaned - Medical Examinations'!$B$2:$B$2336,0)</f>
        <v>27.645</v>
      </c>
      <c r="D1761" s="11">
        <f>_xlfn.XLOOKUP($A1761,'Cleaned - Medical Examinations'!$A$2:$A$2336,'Cleaned - Medical Examinations'!$C$2:$C$2336,0)</f>
        <v>5.7</v>
      </c>
      <c r="E1761" s="11" t="str">
        <f>_xlfn.XLOOKUP($A1761,'Cleaned - Medical Examinations'!$A$2:$A$2336,'Cleaned - Medical Examinations'!$D$2:$D$2336,0)</f>
        <v>No</v>
      </c>
      <c r="F1761" s="11" t="str">
        <f>_xlfn.XLOOKUP($A1761,'Cleaned - Medical Examinations'!$A$2:$A$2336,'Cleaned - Medical Examinations'!$E$2:$E$2336,0)</f>
        <v>No</v>
      </c>
      <c r="G1761" s="11" t="str">
        <f>_xlfn.XLOOKUP($A1761,'Cleaned - Medical Examinations'!$A$2:$A$2336,'Cleaned - Medical Examinations'!$F$2:$F$2336,0)</f>
        <v>No</v>
      </c>
      <c r="H1761" s="11">
        <f>_xlfn.XLOOKUP($A1761,'Cleaned - Medical Examinations'!$A$2:$A$2336,'Cleaned - Medical Examinations'!$G$2:$G$2336,0)</f>
        <v>0</v>
      </c>
      <c r="I1761" s="11" t="str">
        <f>_xlfn.XLOOKUP($A1761,'Cleaned - Medical Examinations'!$A$2:$A$2336,'Cleaned - Medical Examinations'!$H$2:$H$2336,0)</f>
        <v>No</v>
      </c>
      <c r="J1761" s="11" t="str">
        <f>_xlfn.XLOOKUP($A1761,'Cleaned - Medical Examinations'!$A$2:$A$2336,'Cleaned - Medical Examinations'!$I$2:$I$2336,0)</f>
        <v>Overweight</v>
      </c>
      <c r="K1761" s="11" t="str">
        <f t="shared" si="27"/>
        <v>Non-Diabetic</v>
      </c>
      <c r="L1761" s="14">
        <f>_xlfn.XLOOKUP($A1761,'Cleaned - Hospitalisation Detai'!$A$2:$A$2344,'Cleaned - Hospitalisation Detai'!$J$2:$J$2344,0)</f>
        <v>33491</v>
      </c>
      <c r="M1761" s="19">
        <f>_xlfn.XLOOKUP($A1761,'Cleaned - Hospitalisation Detai'!$A$2:$A$2344,'Cleaned - Hospitalisation Detai'!$F$2:$F$2344,0)</f>
        <v>5031.2700000000004</v>
      </c>
      <c r="N1761" s="19" t="str">
        <f>_xlfn.XLOOKUP($A1761,'Cleaned - Hospitalisation Detai'!$A$2:$A$2344,'Cleaned - Hospitalisation Detai'!$G$2:$G$2344,0)</f>
        <v>tier - 3</v>
      </c>
      <c r="O1761" s="19" t="str">
        <f>_xlfn.XLOOKUP($A1761,'Cleaned - Hospitalisation Detai'!$A$2:$A$2344,'Cleaned - Hospitalisation Detai'!$H$2:$H$2344,0)</f>
        <v>tier - 1</v>
      </c>
      <c r="P1761" s="19" t="str">
        <f>_xlfn.XLOOKUP($A1761,'Cleaned - Hospitalisation Detai'!$A$2:$A$2344,'Cleaned - Hospitalisation Detai'!$I$2:$I$2344,0)</f>
        <v>R1016</v>
      </c>
      <c r="Q1761" s="20">
        <f>_xlfn.XLOOKUP($A1761,'Cleaned - Hospitalisation Detai'!$A$2:$A$2344,'Cleaned - Hospitalisation Detai'!$K$2:$K$2344,0)</f>
        <v>31</v>
      </c>
    </row>
    <row r="1762" spans="1:17" ht="15.6" x14ac:dyDescent="0.3">
      <c r="A1762" s="10" t="s">
        <v>609</v>
      </c>
      <c r="B1762" s="11" t="str">
        <f>_xlfn.XLOOKUP(A1762,'Cleaned - Customer Names '!$A$2:$A$2336,'Cleaned - Customer Names '!$C$2:$C$2336,0)</f>
        <v>Logan B.</v>
      </c>
      <c r="C1762" s="11">
        <f>_xlfn.XLOOKUP($A1762,'Cleaned - Medical Examinations'!$A$2:$A$2336,'Cleaned - Medical Examinations'!$B$2:$B$2336,0)</f>
        <v>29.64</v>
      </c>
      <c r="D1762" s="11">
        <f>_xlfn.XLOOKUP($A1762,'Cleaned - Medical Examinations'!$A$2:$A$2336,'Cleaned - Medical Examinations'!$C$2:$C$2336,0)</f>
        <v>5.31</v>
      </c>
      <c r="E1762" s="11" t="str">
        <f>_xlfn.XLOOKUP($A1762,'Cleaned - Medical Examinations'!$A$2:$A$2336,'Cleaned - Medical Examinations'!$D$2:$D$2336,0)</f>
        <v>Yes</v>
      </c>
      <c r="F1762" s="11" t="str">
        <f>_xlfn.XLOOKUP($A1762,'Cleaned - Medical Examinations'!$A$2:$A$2336,'Cleaned - Medical Examinations'!$E$2:$E$2336,0)</f>
        <v>No</v>
      </c>
      <c r="G1762" s="11" t="str">
        <f>_xlfn.XLOOKUP($A1762,'Cleaned - Medical Examinations'!$A$2:$A$2336,'Cleaned - Medical Examinations'!$F$2:$F$2336,0)</f>
        <v>No</v>
      </c>
      <c r="H1762" s="11">
        <f>_xlfn.XLOOKUP($A1762,'Cleaned - Medical Examinations'!$A$2:$A$2336,'Cleaned - Medical Examinations'!$G$2:$G$2336,0)</f>
        <v>0</v>
      </c>
      <c r="I1762" s="11" t="str">
        <f>_xlfn.XLOOKUP($A1762,'Cleaned - Medical Examinations'!$A$2:$A$2336,'Cleaned - Medical Examinations'!$H$2:$H$2336,0)</f>
        <v>No</v>
      </c>
      <c r="J1762" s="11" t="str">
        <f>_xlfn.XLOOKUP($A1762,'Cleaned - Medical Examinations'!$A$2:$A$2336,'Cleaned - Medical Examinations'!$I$2:$I$2336,0)</f>
        <v>Overweight</v>
      </c>
      <c r="K1762" s="11" t="str">
        <f t="shared" si="27"/>
        <v>Non-Diabetic</v>
      </c>
      <c r="L1762" s="14">
        <f>_xlfn.XLOOKUP($A1762,'Cleaned - Hospitalisation Detai'!$A$2:$A$2344,'Cleaned - Hospitalisation Detai'!$J$2:$J$2344,0)</f>
        <v>31409</v>
      </c>
      <c r="M1762" s="19">
        <f>_xlfn.XLOOKUP($A1762,'Cleaned - Hospitalisation Detai'!$A$2:$A$2344,'Cleaned - Hospitalisation Detai'!$F$2:$F$2344,0)</f>
        <v>5028.1499999999996</v>
      </c>
      <c r="N1762" s="19" t="str">
        <f>_xlfn.XLOOKUP($A1762,'Cleaned - Hospitalisation Detai'!$A$2:$A$2344,'Cleaned - Hospitalisation Detai'!$G$2:$G$2344,0)</f>
        <v>tier - 1</v>
      </c>
      <c r="O1762" s="19" t="str">
        <f>_xlfn.XLOOKUP($A1762,'Cleaned - Hospitalisation Detai'!$A$2:$A$2344,'Cleaned - Hospitalisation Detai'!$H$2:$H$2344,0)</f>
        <v>tier - 2</v>
      </c>
      <c r="P1762" s="19" t="str">
        <f>_xlfn.XLOOKUP($A1762,'Cleaned - Hospitalisation Detai'!$A$2:$A$2344,'Cleaned - Hospitalisation Detai'!$I$2:$I$2344,0)</f>
        <v>R1012</v>
      </c>
      <c r="Q1762" s="20">
        <f>_xlfn.XLOOKUP($A1762,'Cleaned - Hospitalisation Detai'!$A$2:$A$2344,'Cleaned - Hospitalisation Detai'!$K$2:$K$2344,0)</f>
        <v>37</v>
      </c>
    </row>
    <row r="1763" spans="1:17" ht="15.6" x14ac:dyDescent="0.3">
      <c r="A1763" s="10" t="s">
        <v>608</v>
      </c>
      <c r="B1763" s="11" t="str">
        <f>_xlfn.XLOOKUP(A1763,'Cleaned - Customer Names '!$A$2:$A$2336,'Cleaned - Customer Names '!$C$2:$C$2336,0)</f>
        <v>Stephanie L.</v>
      </c>
      <c r="C1763" s="11">
        <f>_xlfn.XLOOKUP($A1763,'Cleaned - Medical Examinations'!$A$2:$A$2336,'Cleaned - Medical Examinations'!$B$2:$B$2336,0)</f>
        <v>33.700000000000003</v>
      </c>
      <c r="D1763" s="11">
        <f>_xlfn.XLOOKUP($A1763,'Cleaned - Medical Examinations'!$A$2:$A$2336,'Cleaned - Medical Examinations'!$C$2:$C$2336,0)</f>
        <v>4.32</v>
      </c>
      <c r="E1763" s="11" t="str">
        <f>_xlfn.XLOOKUP($A1763,'Cleaned - Medical Examinations'!$A$2:$A$2336,'Cleaned - Medical Examinations'!$D$2:$D$2336,0)</f>
        <v>Yes</v>
      </c>
      <c r="F1763" s="11" t="str">
        <f>_xlfn.XLOOKUP($A1763,'Cleaned - Medical Examinations'!$A$2:$A$2336,'Cleaned - Medical Examinations'!$E$2:$E$2336,0)</f>
        <v>No</v>
      </c>
      <c r="G1763" s="11" t="str">
        <f>_xlfn.XLOOKUP($A1763,'Cleaned - Medical Examinations'!$A$2:$A$2336,'Cleaned - Medical Examinations'!$F$2:$F$2336,0)</f>
        <v>No</v>
      </c>
      <c r="H1763" s="11">
        <f>_xlfn.XLOOKUP($A1763,'Cleaned - Medical Examinations'!$A$2:$A$2336,'Cleaned - Medical Examinations'!$G$2:$G$2336,0)</f>
        <v>1</v>
      </c>
      <c r="I1763" s="11" t="str">
        <f>_xlfn.XLOOKUP($A1763,'Cleaned - Medical Examinations'!$A$2:$A$2336,'Cleaned - Medical Examinations'!$H$2:$H$2336,0)</f>
        <v>No</v>
      </c>
      <c r="J1763" s="11" t="str">
        <f>_xlfn.XLOOKUP($A1763,'Cleaned - Medical Examinations'!$A$2:$A$2336,'Cleaned - Medical Examinations'!$I$2:$I$2336,0)</f>
        <v>Obesity</v>
      </c>
      <c r="K1763" s="11" t="str">
        <f t="shared" si="27"/>
        <v>Non-Diabetic</v>
      </c>
      <c r="L1763" s="14">
        <f>_xlfn.XLOOKUP($A1763,'Cleaned - Hospitalisation Detai'!$A$2:$A$2344,'Cleaned - Hospitalisation Detai'!$J$2:$J$2344,0)</f>
        <v>32456</v>
      </c>
      <c r="M1763" s="19">
        <f>_xlfn.XLOOKUP($A1763,'Cleaned - Hospitalisation Detai'!$A$2:$A$2344,'Cleaned - Hospitalisation Detai'!$F$2:$F$2344,0)</f>
        <v>5012.47</v>
      </c>
      <c r="N1763" s="19" t="str">
        <f>_xlfn.XLOOKUP($A1763,'Cleaned - Hospitalisation Detai'!$A$2:$A$2344,'Cleaned - Hospitalisation Detai'!$G$2:$G$2344,0)</f>
        <v>tier - 2</v>
      </c>
      <c r="O1763" s="19" t="str">
        <f>_xlfn.XLOOKUP($A1763,'Cleaned - Hospitalisation Detai'!$A$2:$A$2344,'Cleaned - Hospitalisation Detai'!$H$2:$H$2344,0)</f>
        <v>tier - 3</v>
      </c>
      <c r="P1763" s="19" t="str">
        <f>_xlfn.XLOOKUP($A1763,'Cleaned - Hospitalisation Detai'!$A$2:$A$2344,'Cleaned - Hospitalisation Detai'!$I$2:$I$2344,0)</f>
        <v>R1011</v>
      </c>
      <c r="Q1763" s="20">
        <f>_xlfn.XLOOKUP($A1763,'Cleaned - Hospitalisation Detai'!$A$2:$A$2344,'Cleaned - Hospitalisation Detai'!$K$2:$K$2344,0)</f>
        <v>34</v>
      </c>
    </row>
    <row r="1764" spans="1:17" ht="15.6" x14ac:dyDescent="0.3">
      <c r="A1764" s="10" t="s">
        <v>607</v>
      </c>
      <c r="B1764" s="11" t="str">
        <f>_xlfn.XLOOKUP(A1764,'Cleaned - Customer Names '!$A$2:$A$2336,'Cleaned - Customer Names '!$C$2:$C$2336,0)</f>
        <v>Angela H</v>
      </c>
      <c r="C1764" s="11">
        <f>_xlfn.XLOOKUP($A1764,'Cleaned - Medical Examinations'!$A$2:$A$2336,'Cleaned - Medical Examinations'!$B$2:$B$2336,0)</f>
        <v>27.5</v>
      </c>
      <c r="D1764" s="11">
        <f>_xlfn.XLOOKUP($A1764,'Cleaned - Medical Examinations'!$A$2:$A$2336,'Cleaned - Medical Examinations'!$C$2:$C$2336,0)</f>
        <v>4.2300000000000004</v>
      </c>
      <c r="E1764" s="11" t="str">
        <f>_xlfn.XLOOKUP($A1764,'Cleaned - Medical Examinations'!$A$2:$A$2336,'Cleaned - Medical Examinations'!$D$2:$D$2336,0)</f>
        <v>Yes</v>
      </c>
      <c r="F1764" s="11" t="str">
        <f>_xlfn.XLOOKUP($A1764,'Cleaned - Medical Examinations'!$A$2:$A$2336,'Cleaned - Medical Examinations'!$E$2:$E$2336,0)</f>
        <v>No</v>
      </c>
      <c r="G1764" s="11" t="str">
        <f>_xlfn.XLOOKUP($A1764,'Cleaned - Medical Examinations'!$A$2:$A$2336,'Cleaned - Medical Examinations'!$F$2:$F$2336,0)</f>
        <v>No</v>
      </c>
      <c r="H1764" s="11">
        <f>_xlfn.XLOOKUP($A1764,'Cleaned - Medical Examinations'!$A$2:$A$2336,'Cleaned - Medical Examinations'!$G$2:$G$2336,0)</f>
        <v>1</v>
      </c>
      <c r="I1764" s="11" t="str">
        <f>_xlfn.XLOOKUP($A1764,'Cleaned - Medical Examinations'!$A$2:$A$2336,'Cleaned - Medical Examinations'!$H$2:$H$2336,0)</f>
        <v>No</v>
      </c>
      <c r="J1764" s="11" t="str">
        <f>_xlfn.XLOOKUP($A1764,'Cleaned - Medical Examinations'!$A$2:$A$2336,'Cleaned - Medical Examinations'!$I$2:$I$2336,0)</f>
        <v>Overweight</v>
      </c>
      <c r="K1764" s="11" t="str">
        <f t="shared" si="27"/>
        <v>Non-Diabetic</v>
      </c>
      <c r="L1764" s="14">
        <f>_xlfn.XLOOKUP($A1764,'Cleaned - Hospitalisation Detai'!$A$2:$A$2344,'Cleaned - Hospitalisation Detai'!$J$2:$J$2344,0)</f>
        <v>32332</v>
      </c>
      <c r="M1764" s="19">
        <f>_xlfn.XLOOKUP($A1764,'Cleaned - Hospitalisation Detai'!$A$2:$A$2344,'Cleaned - Hospitalisation Detai'!$F$2:$F$2344,0)</f>
        <v>5003.8500000000004</v>
      </c>
      <c r="N1764" s="19" t="str">
        <f>_xlfn.XLOOKUP($A1764,'Cleaned - Hospitalisation Detai'!$A$2:$A$2344,'Cleaned - Hospitalisation Detai'!$G$2:$G$2344,0)</f>
        <v>tier - 2</v>
      </c>
      <c r="O1764" s="19" t="str">
        <f>_xlfn.XLOOKUP($A1764,'Cleaned - Hospitalisation Detai'!$A$2:$A$2344,'Cleaned - Hospitalisation Detai'!$H$2:$H$2344,0)</f>
        <v>tier - 3</v>
      </c>
      <c r="P1764" s="19" t="str">
        <f>_xlfn.XLOOKUP($A1764,'Cleaned - Hospitalisation Detai'!$A$2:$A$2344,'Cleaned - Hospitalisation Detai'!$I$2:$I$2344,0)</f>
        <v>R1011</v>
      </c>
      <c r="Q1764" s="20">
        <f>_xlfn.XLOOKUP($A1764,'Cleaned - Hospitalisation Detai'!$A$2:$A$2344,'Cleaned - Hospitalisation Detai'!$K$2:$K$2344,0)</f>
        <v>34</v>
      </c>
    </row>
    <row r="1765" spans="1:17" ht="15.6" x14ac:dyDescent="0.3">
      <c r="A1765" s="10" t="s">
        <v>606</v>
      </c>
      <c r="B1765" s="11" t="str">
        <f>_xlfn.XLOOKUP(A1765,'Cleaned - Customer Names '!$A$2:$A$2336,'Cleaned - Customer Names '!$C$2:$C$2336,0)</f>
        <v>Britt K</v>
      </c>
      <c r="C1765" s="11">
        <f>_xlfn.XLOOKUP($A1765,'Cleaned - Medical Examinations'!$A$2:$A$2336,'Cleaned - Medical Examinations'!$B$2:$B$2336,0)</f>
        <v>16.12</v>
      </c>
      <c r="D1765" s="11">
        <f>_xlfn.XLOOKUP($A1765,'Cleaned - Medical Examinations'!$A$2:$A$2336,'Cleaned - Medical Examinations'!$C$2:$C$2336,0)</f>
        <v>6.09</v>
      </c>
      <c r="E1765" s="11" t="str">
        <f>_xlfn.XLOOKUP($A1765,'Cleaned - Medical Examinations'!$A$2:$A$2336,'Cleaned - Medical Examinations'!$D$2:$D$2336,0)</f>
        <v>No</v>
      </c>
      <c r="F1765" s="11" t="str">
        <f>_xlfn.XLOOKUP($A1765,'Cleaned - Medical Examinations'!$A$2:$A$2336,'Cleaned - Medical Examinations'!$E$2:$E$2336,0)</f>
        <v>No</v>
      </c>
      <c r="G1765" s="11" t="str">
        <f>_xlfn.XLOOKUP($A1765,'Cleaned - Medical Examinations'!$A$2:$A$2336,'Cleaned - Medical Examinations'!$F$2:$F$2336,0)</f>
        <v>No</v>
      </c>
      <c r="H1765" s="11">
        <f>_xlfn.XLOOKUP($A1765,'Cleaned - Medical Examinations'!$A$2:$A$2336,'Cleaned - Medical Examinations'!$G$2:$G$2336,0)</f>
        <v>0</v>
      </c>
      <c r="I1765" s="11" t="str">
        <f>_xlfn.XLOOKUP($A1765,'Cleaned - Medical Examinations'!$A$2:$A$2336,'Cleaned - Medical Examinations'!$H$2:$H$2336,0)</f>
        <v>No</v>
      </c>
      <c r="J1765" s="11" t="str">
        <f>_xlfn.XLOOKUP($A1765,'Cleaned - Medical Examinations'!$A$2:$A$2336,'Cleaned - Medical Examinations'!$I$2:$I$2336,0)</f>
        <v>Underweight</v>
      </c>
      <c r="K1765" s="11" t="str">
        <f t="shared" si="27"/>
        <v>Non-Diabetic</v>
      </c>
      <c r="L1765" s="14">
        <f>_xlfn.XLOOKUP($A1765,'Cleaned - Hospitalisation Detai'!$A$2:$A$2344,'Cleaned - Hospitalisation Detai'!$J$2:$J$2344,0)</f>
        <v>28285</v>
      </c>
      <c r="M1765" s="19">
        <f>_xlfn.XLOOKUP($A1765,'Cleaned - Hospitalisation Detai'!$A$2:$A$2344,'Cleaned - Hospitalisation Detai'!$F$2:$F$2344,0)</f>
        <v>5003.7700000000004</v>
      </c>
      <c r="N1765" s="19" t="str">
        <f>_xlfn.XLOOKUP($A1765,'Cleaned - Hospitalisation Detai'!$A$2:$A$2344,'Cleaned - Hospitalisation Detai'!$G$2:$G$2344,0)</f>
        <v>tier - 2</v>
      </c>
      <c r="O1765" s="19" t="str">
        <f>_xlfn.XLOOKUP($A1765,'Cleaned - Hospitalisation Detai'!$A$2:$A$2344,'Cleaned - Hospitalisation Detai'!$H$2:$H$2344,0)</f>
        <v>tier - 3</v>
      </c>
      <c r="P1765" s="19" t="str">
        <f>_xlfn.XLOOKUP($A1765,'Cleaned - Hospitalisation Detai'!$A$2:$A$2344,'Cleaned - Hospitalisation Detai'!$I$2:$I$2344,0)</f>
        <v>R1013</v>
      </c>
      <c r="Q1765" s="20">
        <f>_xlfn.XLOOKUP($A1765,'Cleaned - Hospitalisation Detai'!$A$2:$A$2344,'Cleaned - Hospitalisation Detai'!$K$2:$K$2344,0)</f>
        <v>45</v>
      </c>
    </row>
    <row r="1766" spans="1:17" ht="15.6" x14ac:dyDescent="0.3">
      <c r="A1766" s="10" t="s">
        <v>605</v>
      </c>
      <c r="B1766" s="11" t="str">
        <f>_xlfn.XLOOKUP(A1766,'Cleaned - Customer Names '!$A$2:$A$2336,'Cleaned - Customer Names '!$C$2:$C$2336,0)</f>
        <v>Joyce R.</v>
      </c>
      <c r="C1766" s="11">
        <f>_xlfn.XLOOKUP($A1766,'Cleaned - Medical Examinations'!$A$2:$A$2336,'Cleaned - Medical Examinations'!$B$2:$B$2336,0)</f>
        <v>26.73</v>
      </c>
      <c r="D1766" s="11">
        <f>_xlfn.XLOOKUP($A1766,'Cleaned - Medical Examinations'!$A$2:$A$2336,'Cleaned - Medical Examinations'!$C$2:$C$2336,0)</f>
        <v>4.74</v>
      </c>
      <c r="E1766" s="11" t="str">
        <f>_xlfn.XLOOKUP($A1766,'Cleaned - Medical Examinations'!$A$2:$A$2336,'Cleaned - Medical Examinations'!$D$2:$D$2336,0)</f>
        <v>Yes</v>
      </c>
      <c r="F1766" s="11" t="str">
        <f>_xlfn.XLOOKUP($A1766,'Cleaned - Medical Examinations'!$A$2:$A$2336,'Cleaned - Medical Examinations'!$E$2:$E$2336,0)</f>
        <v>No</v>
      </c>
      <c r="G1766" s="11" t="str">
        <f>_xlfn.XLOOKUP($A1766,'Cleaned - Medical Examinations'!$A$2:$A$2336,'Cleaned - Medical Examinations'!$F$2:$F$2336,0)</f>
        <v>No</v>
      </c>
      <c r="H1766" s="11">
        <f>_xlfn.XLOOKUP($A1766,'Cleaned - Medical Examinations'!$A$2:$A$2336,'Cleaned - Medical Examinations'!$G$2:$G$2336,0)</f>
        <v>1</v>
      </c>
      <c r="I1766" s="11" t="str">
        <f>_xlfn.XLOOKUP($A1766,'Cleaned - Medical Examinations'!$A$2:$A$2336,'Cleaned - Medical Examinations'!$H$2:$H$2336,0)</f>
        <v>No</v>
      </c>
      <c r="J1766" s="11" t="str">
        <f>_xlfn.XLOOKUP($A1766,'Cleaned - Medical Examinations'!$A$2:$A$2336,'Cleaned - Medical Examinations'!$I$2:$I$2336,0)</f>
        <v>Overweight</v>
      </c>
      <c r="K1766" s="11" t="str">
        <f t="shared" si="27"/>
        <v>Non-Diabetic</v>
      </c>
      <c r="L1766" s="14">
        <f>_xlfn.XLOOKUP($A1766,'Cleaned - Hospitalisation Detai'!$A$2:$A$2344,'Cleaned - Hospitalisation Detai'!$J$2:$J$2344,0)</f>
        <v>32390</v>
      </c>
      <c r="M1766" s="19">
        <f>_xlfn.XLOOKUP($A1766,'Cleaned - Hospitalisation Detai'!$A$2:$A$2344,'Cleaned - Hospitalisation Detai'!$F$2:$F$2344,0)</f>
        <v>5002.78</v>
      </c>
      <c r="N1766" s="19" t="str">
        <f>_xlfn.XLOOKUP($A1766,'Cleaned - Hospitalisation Detai'!$A$2:$A$2344,'Cleaned - Hospitalisation Detai'!$G$2:$G$2344,0)</f>
        <v>tier - 2</v>
      </c>
      <c r="O1766" s="19" t="str">
        <f>_xlfn.XLOOKUP($A1766,'Cleaned - Hospitalisation Detai'!$A$2:$A$2344,'Cleaned - Hospitalisation Detai'!$H$2:$H$2344,0)</f>
        <v>tier - 2</v>
      </c>
      <c r="P1766" s="19" t="str">
        <f>_xlfn.XLOOKUP($A1766,'Cleaned - Hospitalisation Detai'!$A$2:$A$2344,'Cleaned - Hospitalisation Detai'!$I$2:$I$2344,0)</f>
        <v>R1013</v>
      </c>
      <c r="Q1766" s="20">
        <f>_xlfn.XLOOKUP($A1766,'Cleaned - Hospitalisation Detai'!$A$2:$A$2344,'Cleaned - Hospitalisation Detai'!$K$2:$K$2344,0)</f>
        <v>34</v>
      </c>
    </row>
    <row r="1767" spans="1:17" ht="15.6" x14ac:dyDescent="0.3">
      <c r="A1767" s="10" t="s">
        <v>604</v>
      </c>
      <c r="B1767" s="11" t="str">
        <f>_xlfn.XLOOKUP(A1767,'Cleaned - Customer Names '!$A$2:$A$2336,'Cleaned - Customer Names '!$C$2:$C$2336,0)</f>
        <v>Ben</v>
      </c>
      <c r="C1767" s="11">
        <f>_xlfn.XLOOKUP($A1767,'Cleaned - Medical Examinations'!$A$2:$A$2336,'Cleaned - Medical Examinations'!$B$2:$B$2336,0)</f>
        <v>37.25</v>
      </c>
      <c r="D1767" s="11">
        <f>_xlfn.XLOOKUP($A1767,'Cleaned - Medical Examinations'!$A$2:$A$2336,'Cleaned - Medical Examinations'!$C$2:$C$2336,0)</f>
        <v>6.23</v>
      </c>
      <c r="E1767" s="11" t="str">
        <f>_xlfn.XLOOKUP($A1767,'Cleaned - Medical Examinations'!$A$2:$A$2336,'Cleaned - Medical Examinations'!$D$2:$D$2336,0)</f>
        <v>Yes</v>
      </c>
      <c r="F1767" s="11" t="str">
        <f>_xlfn.XLOOKUP($A1767,'Cleaned - Medical Examinations'!$A$2:$A$2336,'Cleaned - Medical Examinations'!$E$2:$E$2336,0)</f>
        <v>No</v>
      </c>
      <c r="G1767" s="11" t="str">
        <f>_xlfn.XLOOKUP($A1767,'Cleaned - Medical Examinations'!$A$2:$A$2336,'Cleaned - Medical Examinations'!$F$2:$F$2336,0)</f>
        <v>No</v>
      </c>
      <c r="H1767" s="11">
        <f>_xlfn.XLOOKUP($A1767,'Cleaned - Medical Examinations'!$A$2:$A$2336,'Cleaned - Medical Examinations'!$G$2:$G$2336,0)</f>
        <v>0</v>
      </c>
      <c r="I1767" s="11" t="str">
        <f>_xlfn.XLOOKUP($A1767,'Cleaned - Medical Examinations'!$A$2:$A$2336,'Cleaned - Medical Examinations'!$H$2:$H$2336,0)</f>
        <v>No</v>
      </c>
      <c r="J1767" s="11" t="str">
        <f>_xlfn.XLOOKUP($A1767,'Cleaned - Medical Examinations'!$A$2:$A$2336,'Cleaned - Medical Examinations'!$I$2:$I$2336,0)</f>
        <v>Obesity</v>
      </c>
      <c r="K1767" s="11" t="str">
        <f t="shared" si="27"/>
        <v>Non-Diabetic</v>
      </c>
      <c r="L1767" s="14">
        <f>_xlfn.XLOOKUP($A1767,'Cleaned - Hospitalisation Detai'!$A$2:$A$2344,'Cleaned - Hospitalisation Detai'!$J$2:$J$2344,0)</f>
        <v>37169</v>
      </c>
      <c r="M1767" s="19">
        <f>_xlfn.XLOOKUP($A1767,'Cleaned - Hospitalisation Detai'!$A$2:$A$2344,'Cleaned - Hospitalisation Detai'!$F$2:$F$2344,0)</f>
        <v>4999.04</v>
      </c>
      <c r="N1767" s="19" t="str">
        <f>_xlfn.XLOOKUP($A1767,'Cleaned - Hospitalisation Detai'!$A$2:$A$2344,'Cleaned - Hospitalisation Detai'!$G$2:$G$2344,0)</f>
        <v>tier - 2</v>
      </c>
      <c r="O1767" s="19" t="str">
        <f>_xlfn.XLOOKUP($A1767,'Cleaned - Hospitalisation Detai'!$A$2:$A$2344,'Cleaned - Hospitalisation Detai'!$H$2:$H$2344,0)</f>
        <v>tier - 2</v>
      </c>
      <c r="P1767" s="19" t="str">
        <f>_xlfn.XLOOKUP($A1767,'Cleaned - Hospitalisation Detai'!$A$2:$A$2344,'Cleaned - Hospitalisation Detai'!$I$2:$I$2344,0)</f>
        <v>R1011</v>
      </c>
      <c r="Q1767" s="20">
        <f>_xlfn.XLOOKUP($A1767,'Cleaned - Hospitalisation Detai'!$A$2:$A$2344,'Cleaned - Hospitalisation Detai'!$K$2:$K$2344,0)</f>
        <v>21</v>
      </c>
    </row>
    <row r="1768" spans="1:17" ht="15.6" x14ac:dyDescent="0.3">
      <c r="A1768" s="10" t="s">
        <v>603</v>
      </c>
      <c r="B1768" s="11" t="str">
        <f>_xlfn.XLOOKUP(A1768,'Cleaned - Customer Names '!$A$2:$A$2336,'Cleaned - Customer Names '!$C$2:$C$2336,0)</f>
        <v>Sarah M.</v>
      </c>
      <c r="C1768" s="11">
        <f>_xlfn.XLOOKUP($A1768,'Cleaned - Medical Examinations'!$A$2:$A$2336,'Cleaned - Medical Examinations'!$B$2:$B$2336,0)</f>
        <v>23.56</v>
      </c>
      <c r="D1768" s="11">
        <f>_xlfn.XLOOKUP($A1768,'Cleaned - Medical Examinations'!$A$2:$A$2336,'Cleaned - Medical Examinations'!$C$2:$C$2336,0)</f>
        <v>5.45</v>
      </c>
      <c r="E1768" s="11" t="str">
        <f>_xlfn.XLOOKUP($A1768,'Cleaned - Medical Examinations'!$A$2:$A$2336,'Cleaned - Medical Examinations'!$D$2:$D$2336,0)</f>
        <v>Yes</v>
      </c>
      <c r="F1768" s="11" t="str">
        <f>_xlfn.XLOOKUP($A1768,'Cleaned - Medical Examinations'!$A$2:$A$2336,'Cleaned - Medical Examinations'!$E$2:$E$2336,0)</f>
        <v>No</v>
      </c>
      <c r="G1768" s="11" t="str">
        <f>_xlfn.XLOOKUP($A1768,'Cleaned - Medical Examinations'!$A$2:$A$2336,'Cleaned - Medical Examinations'!$F$2:$F$2336,0)</f>
        <v>No</v>
      </c>
      <c r="H1768" s="11">
        <f>_xlfn.XLOOKUP($A1768,'Cleaned - Medical Examinations'!$A$2:$A$2336,'Cleaned - Medical Examinations'!$G$2:$G$2336,0)</f>
        <v>1</v>
      </c>
      <c r="I1768" s="11" t="str">
        <f>_xlfn.XLOOKUP($A1768,'Cleaned - Medical Examinations'!$A$2:$A$2336,'Cleaned - Medical Examinations'!$H$2:$H$2336,0)</f>
        <v>No</v>
      </c>
      <c r="J1768" s="11" t="str">
        <f>_xlfn.XLOOKUP($A1768,'Cleaned - Medical Examinations'!$A$2:$A$2336,'Cleaned - Medical Examinations'!$I$2:$I$2336,0)</f>
        <v>Normal Weight</v>
      </c>
      <c r="K1768" s="11" t="str">
        <f t="shared" si="27"/>
        <v>Non-Diabetic</v>
      </c>
      <c r="L1768" s="14">
        <f>_xlfn.XLOOKUP($A1768,'Cleaned - Hospitalisation Detai'!$A$2:$A$2344,'Cleaned - Hospitalisation Detai'!$J$2:$J$2344,0)</f>
        <v>32318</v>
      </c>
      <c r="M1768" s="19">
        <f>_xlfn.XLOOKUP($A1768,'Cleaned - Hospitalisation Detai'!$A$2:$A$2344,'Cleaned - Hospitalisation Detai'!$F$2:$F$2344,0)</f>
        <v>4992.38</v>
      </c>
      <c r="N1768" s="19" t="str">
        <f>_xlfn.XLOOKUP($A1768,'Cleaned - Hospitalisation Detai'!$A$2:$A$2344,'Cleaned - Hospitalisation Detai'!$G$2:$G$2344,0)</f>
        <v>tier - 2</v>
      </c>
      <c r="O1768" s="19" t="str">
        <f>_xlfn.XLOOKUP($A1768,'Cleaned - Hospitalisation Detai'!$A$2:$A$2344,'Cleaned - Hospitalisation Detai'!$H$2:$H$2344,0)</f>
        <v>tier - 3</v>
      </c>
      <c r="P1768" s="19" t="str">
        <f>_xlfn.XLOOKUP($A1768,'Cleaned - Hospitalisation Detai'!$A$2:$A$2344,'Cleaned - Hospitalisation Detai'!$I$2:$I$2344,0)</f>
        <v>R1024</v>
      </c>
      <c r="Q1768" s="20">
        <f>_xlfn.XLOOKUP($A1768,'Cleaned - Hospitalisation Detai'!$A$2:$A$2344,'Cleaned - Hospitalisation Detai'!$K$2:$K$2344,0)</f>
        <v>34</v>
      </c>
    </row>
    <row r="1769" spans="1:17" ht="15.6" x14ac:dyDescent="0.3">
      <c r="A1769" s="10" t="s">
        <v>602</v>
      </c>
      <c r="B1769" s="11" t="str">
        <f>_xlfn.XLOOKUP(A1769,'Cleaned - Customer Names '!$A$2:$A$2336,'Cleaned - Customer Names '!$C$2:$C$2336,0)</f>
        <v>Sarah</v>
      </c>
      <c r="C1769" s="11">
        <f>_xlfn.XLOOKUP($A1769,'Cleaned - Medical Examinations'!$A$2:$A$2336,'Cleaned - Medical Examinations'!$B$2:$B$2336,0)</f>
        <v>15.84</v>
      </c>
      <c r="D1769" s="11">
        <f>_xlfn.XLOOKUP($A1769,'Cleaned - Medical Examinations'!$A$2:$A$2336,'Cleaned - Medical Examinations'!$C$2:$C$2336,0)</f>
        <v>10.34</v>
      </c>
      <c r="E1769" s="11" t="str">
        <f>_xlfn.XLOOKUP($A1769,'Cleaned - Medical Examinations'!$A$2:$A$2336,'Cleaned - Medical Examinations'!$D$2:$D$2336,0)</f>
        <v>No</v>
      </c>
      <c r="F1769" s="11" t="str">
        <f>_xlfn.XLOOKUP($A1769,'Cleaned - Medical Examinations'!$A$2:$A$2336,'Cleaned - Medical Examinations'!$E$2:$E$2336,0)</f>
        <v>No</v>
      </c>
      <c r="G1769" s="11" t="str">
        <f>_xlfn.XLOOKUP($A1769,'Cleaned - Medical Examinations'!$A$2:$A$2336,'Cleaned - Medical Examinations'!$F$2:$F$2336,0)</f>
        <v>No</v>
      </c>
      <c r="H1769" s="11">
        <f>_xlfn.XLOOKUP($A1769,'Cleaned - Medical Examinations'!$A$2:$A$2336,'Cleaned - Medical Examinations'!$G$2:$G$2336,0)</f>
        <v>2</v>
      </c>
      <c r="I1769" s="11" t="str">
        <f>_xlfn.XLOOKUP($A1769,'Cleaned - Medical Examinations'!$A$2:$A$2336,'Cleaned - Medical Examinations'!$H$2:$H$2336,0)</f>
        <v>No</v>
      </c>
      <c r="J1769" s="11" t="str">
        <f>_xlfn.XLOOKUP($A1769,'Cleaned - Medical Examinations'!$A$2:$A$2336,'Cleaned - Medical Examinations'!$I$2:$I$2336,0)</f>
        <v>Underweight</v>
      </c>
      <c r="K1769" s="11" t="str">
        <f t="shared" si="27"/>
        <v>Diabetic</v>
      </c>
      <c r="L1769" s="14">
        <f>_xlfn.XLOOKUP($A1769,'Cleaned - Hospitalisation Detai'!$A$2:$A$2344,'Cleaned - Hospitalisation Detai'!$J$2:$J$2344,0)</f>
        <v>26975</v>
      </c>
      <c r="M1769" s="19">
        <f>_xlfn.XLOOKUP($A1769,'Cleaned - Hospitalisation Detai'!$A$2:$A$2344,'Cleaned - Hospitalisation Detai'!$F$2:$F$2344,0)</f>
        <v>4985.22</v>
      </c>
      <c r="N1769" s="19" t="str">
        <f>_xlfn.XLOOKUP($A1769,'Cleaned - Hospitalisation Detai'!$A$2:$A$2344,'Cleaned - Hospitalisation Detai'!$G$2:$G$2344,0)</f>
        <v>tier - 2</v>
      </c>
      <c r="O1769" s="19" t="str">
        <f>_xlfn.XLOOKUP($A1769,'Cleaned - Hospitalisation Detai'!$A$2:$A$2344,'Cleaned - Hospitalisation Detai'!$H$2:$H$2344,0)</f>
        <v>tier - 3</v>
      </c>
      <c r="P1769" s="19" t="str">
        <f>_xlfn.XLOOKUP($A1769,'Cleaned - Hospitalisation Detai'!$A$2:$A$2344,'Cleaned - Hospitalisation Detai'!$I$2:$I$2344,0)</f>
        <v>R1013</v>
      </c>
      <c r="Q1769" s="20">
        <f>_xlfn.XLOOKUP($A1769,'Cleaned - Hospitalisation Detai'!$A$2:$A$2344,'Cleaned - Hospitalisation Detai'!$K$2:$K$2344,0)</f>
        <v>49</v>
      </c>
    </row>
    <row r="1770" spans="1:17" ht="15.6" x14ac:dyDescent="0.3">
      <c r="A1770" s="10" t="s">
        <v>601</v>
      </c>
      <c r="B1770" s="11" t="str">
        <f>_xlfn.XLOOKUP(A1770,'Cleaned - Customer Names '!$A$2:$A$2336,'Cleaned - Customer Names '!$C$2:$C$2336,0)</f>
        <v>Katie</v>
      </c>
      <c r="C1770" s="11">
        <f>_xlfn.XLOOKUP($A1770,'Cleaned - Medical Examinations'!$A$2:$A$2336,'Cleaned - Medical Examinations'!$B$2:$B$2336,0)</f>
        <v>36.630000000000003</v>
      </c>
      <c r="D1770" s="11">
        <f>_xlfn.XLOOKUP($A1770,'Cleaned - Medical Examinations'!$A$2:$A$2336,'Cleaned - Medical Examinations'!$C$2:$C$2336,0)</f>
        <v>5.15</v>
      </c>
      <c r="E1770" s="11" t="str">
        <f>_xlfn.XLOOKUP($A1770,'Cleaned - Medical Examinations'!$A$2:$A$2336,'Cleaned - Medical Examinations'!$D$2:$D$2336,0)</f>
        <v>No</v>
      </c>
      <c r="F1770" s="11" t="str">
        <f>_xlfn.XLOOKUP($A1770,'Cleaned - Medical Examinations'!$A$2:$A$2336,'Cleaned - Medical Examinations'!$E$2:$E$2336,0)</f>
        <v>No</v>
      </c>
      <c r="G1770" s="11" t="str">
        <f>_xlfn.XLOOKUP($A1770,'Cleaned - Medical Examinations'!$A$2:$A$2336,'Cleaned - Medical Examinations'!$F$2:$F$2336,0)</f>
        <v>No</v>
      </c>
      <c r="H1770" s="11">
        <f>_xlfn.XLOOKUP($A1770,'Cleaned - Medical Examinations'!$A$2:$A$2336,'Cleaned - Medical Examinations'!$G$2:$G$2336,0)</f>
        <v>0</v>
      </c>
      <c r="I1770" s="11" t="str">
        <f>_xlfn.XLOOKUP($A1770,'Cleaned - Medical Examinations'!$A$2:$A$2336,'Cleaned - Medical Examinations'!$H$2:$H$2336,0)</f>
        <v>No</v>
      </c>
      <c r="J1770" s="11" t="str">
        <f>_xlfn.XLOOKUP($A1770,'Cleaned - Medical Examinations'!$A$2:$A$2336,'Cleaned - Medical Examinations'!$I$2:$I$2336,0)</f>
        <v>Obesity</v>
      </c>
      <c r="K1770" s="11" t="str">
        <f t="shared" si="27"/>
        <v>Non-Diabetic</v>
      </c>
      <c r="L1770" s="14">
        <f>_xlfn.XLOOKUP($A1770,'Cleaned - Hospitalisation Detai'!$A$2:$A$2344,'Cleaned - Hospitalisation Detai'!$J$2:$J$2344,0)</f>
        <v>33480</v>
      </c>
      <c r="M1770" s="19">
        <f>_xlfn.XLOOKUP($A1770,'Cleaned - Hospitalisation Detai'!$A$2:$A$2344,'Cleaned - Hospitalisation Detai'!$F$2:$F$2344,0)</f>
        <v>4949.76</v>
      </c>
      <c r="N1770" s="19" t="str">
        <f>_xlfn.XLOOKUP($A1770,'Cleaned - Hospitalisation Detai'!$A$2:$A$2344,'Cleaned - Hospitalisation Detai'!$G$2:$G$2344,0)</f>
        <v>tier - 2</v>
      </c>
      <c r="O1770" s="19" t="str">
        <f>_xlfn.XLOOKUP($A1770,'Cleaned - Hospitalisation Detai'!$A$2:$A$2344,'Cleaned - Hospitalisation Detai'!$H$2:$H$2344,0)</f>
        <v>tier - 1</v>
      </c>
      <c r="P1770" s="19" t="str">
        <f>_xlfn.XLOOKUP($A1770,'Cleaned - Hospitalisation Detai'!$A$2:$A$2344,'Cleaned - Hospitalisation Detai'!$I$2:$I$2344,0)</f>
        <v>R1013</v>
      </c>
      <c r="Q1770" s="20">
        <f>_xlfn.XLOOKUP($A1770,'Cleaned - Hospitalisation Detai'!$A$2:$A$2344,'Cleaned - Hospitalisation Detai'!$K$2:$K$2344,0)</f>
        <v>31</v>
      </c>
    </row>
    <row r="1771" spans="1:17" ht="15.6" x14ac:dyDescent="0.3">
      <c r="A1771" s="10" t="s">
        <v>600</v>
      </c>
      <c r="B1771" s="11" t="str">
        <f>_xlfn.XLOOKUP(A1771,'Cleaned - Customer Names '!$A$2:$A$2336,'Cleaned - Customer Names '!$C$2:$C$2336,0)</f>
        <v>Michaela L</v>
      </c>
      <c r="C1771" s="11">
        <f>_xlfn.XLOOKUP($A1771,'Cleaned - Medical Examinations'!$A$2:$A$2336,'Cleaned - Medical Examinations'!$B$2:$B$2336,0)</f>
        <v>16.47</v>
      </c>
      <c r="D1771" s="11">
        <f>_xlfn.XLOOKUP($A1771,'Cleaned - Medical Examinations'!$A$2:$A$2336,'Cleaned - Medical Examinations'!$C$2:$C$2336,0)</f>
        <v>11.72</v>
      </c>
      <c r="E1771" s="11" t="str">
        <f>_xlfn.XLOOKUP($A1771,'Cleaned - Medical Examinations'!$A$2:$A$2336,'Cleaned - Medical Examinations'!$D$2:$D$2336,0)</f>
        <v>No</v>
      </c>
      <c r="F1771" s="11" t="str">
        <f>_xlfn.XLOOKUP($A1771,'Cleaned - Medical Examinations'!$A$2:$A$2336,'Cleaned - Medical Examinations'!$E$2:$E$2336,0)</f>
        <v>No</v>
      </c>
      <c r="G1771" s="11" t="str">
        <f>_xlfn.XLOOKUP($A1771,'Cleaned - Medical Examinations'!$A$2:$A$2336,'Cleaned - Medical Examinations'!$F$2:$F$2336,0)</f>
        <v>No</v>
      </c>
      <c r="H1771" s="11">
        <f>_xlfn.XLOOKUP($A1771,'Cleaned - Medical Examinations'!$A$2:$A$2336,'Cleaned - Medical Examinations'!$G$2:$G$2336,0)</f>
        <v>0</v>
      </c>
      <c r="I1771" s="11" t="str">
        <f>_xlfn.XLOOKUP($A1771,'Cleaned - Medical Examinations'!$A$2:$A$2336,'Cleaned - Medical Examinations'!$H$2:$H$2336,0)</f>
        <v>No</v>
      </c>
      <c r="J1771" s="11" t="str">
        <f>_xlfn.XLOOKUP($A1771,'Cleaned - Medical Examinations'!$A$2:$A$2336,'Cleaned - Medical Examinations'!$I$2:$I$2336,0)</f>
        <v>Underweight</v>
      </c>
      <c r="K1771" s="11" t="str">
        <f t="shared" si="27"/>
        <v>Diabetic</v>
      </c>
      <c r="L1771" s="14">
        <f>_xlfn.XLOOKUP($A1771,'Cleaned - Hospitalisation Detai'!$A$2:$A$2344,'Cleaned - Hospitalisation Detai'!$J$2:$J$2344,0)</f>
        <v>27206</v>
      </c>
      <c r="M1771" s="19">
        <f>_xlfn.XLOOKUP($A1771,'Cleaned - Hospitalisation Detai'!$A$2:$A$2344,'Cleaned - Hospitalisation Detai'!$F$2:$F$2344,0)</f>
        <v>4942.0600000000004</v>
      </c>
      <c r="N1771" s="19" t="str">
        <f>_xlfn.XLOOKUP($A1771,'Cleaned - Hospitalisation Detai'!$A$2:$A$2344,'Cleaned - Hospitalisation Detai'!$G$2:$G$2344,0)</f>
        <v>tier - 2</v>
      </c>
      <c r="O1771" s="19" t="str">
        <f>_xlfn.XLOOKUP($A1771,'Cleaned - Hospitalisation Detai'!$A$2:$A$2344,'Cleaned - Hospitalisation Detai'!$H$2:$H$2344,0)</f>
        <v>tier - 2</v>
      </c>
      <c r="P1771" s="19" t="str">
        <f>_xlfn.XLOOKUP($A1771,'Cleaned - Hospitalisation Detai'!$A$2:$A$2344,'Cleaned - Hospitalisation Detai'!$I$2:$I$2344,0)</f>
        <v>R1013</v>
      </c>
      <c r="Q1771" s="20">
        <f>_xlfn.XLOOKUP($A1771,'Cleaned - Hospitalisation Detai'!$A$2:$A$2344,'Cleaned - Hospitalisation Detai'!$K$2:$K$2344,0)</f>
        <v>48</v>
      </c>
    </row>
    <row r="1772" spans="1:17" ht="15.6" x14ac:dyDescent="0.3">
      <c r="A1772" s="10" t="s">
        <v>599</v>
      </c>
      <c r="B1772" s="11" t="str">
        <f>_xlfn.XLOOKUP(A1772,'Cleaned - Customer Names '!$A$2:$A$2336,'Cleaned - Customer Names '!$C$2:$C$2336,0)</f>
        <v>Shalaleh</v>
      </c>
      <c r="C1772" s="11">
        <f>_xlfn.XLOOKUP($A1772,'Cleaned - Medical Examinations'!$A$2:$A$2336,'Cleaned - Medical Examinations'!$B$2:$B$2336,0)</f>
        <v>25.8</v>
      </c>
      <c r="D1772" s="11">
        <f>_xlfn.XLOOKUP($A1772,'Cleaned - Medical Examinations'!$A$2:$A$2336,'Cleaned - Medical Examinations'!$C$2:$C$2336,0)</f>
        <v>5.29</v>
      </c>
      <c r="E1772" s="11" t="str">
        <f>_xlfn.XLOOKUP($A1772,'Cleaned - Medical Examinations'!$A$2:$A$2336,'Cleaned - Medical Examinations'!$D$2:$D$2336,0)</f>
        <v>No</v>
      </c>
      <c r="F1772" s="11" t="str">
        <f>_xlfn.XLOOKUP($A1772,'Cleaned - Medical Examinations'!$A$2:$A$2336,'Cleaned - Medical Examinations'!$E$2:$E$2336,0)</f>
        <v>No</v>
      </c>
      <c r="G1772" s="11" t="str">
        <f>_xlfn.XLOOKUP($A1772,'Cleaned - Medical Examinations'!$A$2:$A$2336,'Cleaned - Medical Examinations'!$F$2:$F$2336,0)</f>
        <v>No</v>
      </c>
      <c r="H1772" s="11">
        <f>_xlfn.XLOOKUP($A1772,'Cleaned - Medical Examinations'!$A$2:$A$2336,'Cleaned - Medical Examinations'!$G$2:$G$2336,0)</f>
        <v>0</v>
      </c>
      <c r="I1772" s="11" t="str">
        <f>_xlfn.XLOOKUP($A1772,'Cleaned - Medical Examinations'!$A$2:$A$2336,'Cleaned - Medical Examinations'!$H$2:$H$2336,0)</f>
        <v>No</v>
      </c>
      <c r="J1772" s="11" t="str">
        <f>_xlfn.XLOOKUP($A1772,'Cleaned - Medical Examinations'!$A$2:$A$2336,'Cleaned - Medical Examinations'!$I$2:$I$2336,0)</f>
        <v>Overweight</v>
      </c>
      <c r="K1772" s="11" t="str">
        <f t="shared" si="27"/>
        <v>Non-Diabetic</v>
      </c>
      <c r="L1772" s="14">
        <f>_xlfn.XLOOKUP($A1772,'Cleaned - Hospitalisation Detai'!$A$2:$A$2344,'Cleaned - Hospitalisation Detai'!$J$2:$J$2344,0)</f>
        <v>33569</v>
      </c>
      <c r="M1772" s="19">
        <f>_xlfn.XLOOKUP($A1772,'Cleaned - Hospitalisation Detai'!$A$2:$A$2344,'Cleaned - Hospitalisation Detai'!$F$2:$F$2344,0)</f>
        <v>4934.71</v>
      </c>
      <c r="N1772" s="19" t="str">
        <f>_xlfn.XLOOKUP($A1772,'Cleaned - Hospitalisation Detai'!$A$2:$A$2344,'Cleaned - Hospitalisation Detai'!$G$2:$G$2344,0)</f>
        <v>tier - 2</v>
      </c>
      <c r="O1772" s="19" t="str">
        <f>_xlfn.XLOOKUP($A1772,'Cleaned - Hospitalisation Detai'!$A$2:$A$2344,'Cleaned - Hospitalisation Detai'!$H$2:$H$2344,0)</f>
        <v>tier - 3</v>
      </c>
      <c r="P1772" s="19" t="str">
        <f>_xlfn.XLOOKUP($A1772,'Cleaned - Hospitalisation Detai'!$A$2:$A$2344,'Cleaned - Hospitalisation Detai'!$I$2:$I$2344,0)</f>
        <v>R1011</v>
      </c>
      <c r="Q1772" s="20">
        <f>_xlfn.XLOOKUP($A1772,'Cleaned - Hospitalisation Detai'!$A$2:$A$2344,'Cleaned - Hospitalisation Detai'!$K$2:$K$2344,0)</f>
        <v>31</v>
      </c>
    </row>
    <row r="1773" spans="1:17" ht="15.6" x14ac:dyDescent="0.3">
      <c r="A1773" s="10" t="s">
        <v>598</v>
      </c>
      <c r="B1773" s="11" t="str">
        <f>_xlfn.XLOOKUP(A1773,'Cleaned - Customer Names '!$A$2:$A$2336,'Cleaned - Customer Names '!$C$2:$C$2336,0)</f>
        <v>Karen</v>
      </c>
      <c r="C1773" s="11">
        <f>_xlfn.XLOOKUP($A1773,'Cleaned - Medical Examinations'!$A$2:$A$2336,'Cleaned - Medical Examinations'!$B$2:$B$2336,0)</f>
        <v>23.6</v>
      </c>
      <c r="D1773" s="11">
        <f>_xlfn.XLOOKUP($A1773,'Cleaned - Medical Examinations'!$A$2:$A$2336,'Cleaned - Medical Examinations'!$C$2:$C$2336,0)</f>
        <v>4.33</v>
      </c>
      <c r="E1773" s="11" t="str">
        <f>_xlfn.XLOOKUP($A1773,'Cleaned - Medical Examinations'!$A$2:$A$2336,'Cleaned - Medical Examinations'!$D$2:$D$2336,0)</f>
        <v>No</v>
      </c>
      <c r="F1773" s="11" t="str">
        <f>_xlfn.XLOOKUP($A1773,'Cleaned - Medical Examinations'!$A$2:$A$2336,'Cleaned - Medical Examinations'!$E$2:$E$2336,0)</f>
        <v>No</v>
      </c>
      <c r="G1773" s="11" t="str">
        <f>_xlfn.XLOOKUP($A1773,'Cleaned - Medical Examinations'!$A$2:$A$2336,'Cleaned - Medical Examinations'!$F$2:$F$2336,0)</f>
        <v>No</v>
      </c>
      <c r="H1773" s="11">
        <f>_xlfn.XLOOKUP($A1773,'Cleaned - Medical Examinations'!$A$2:$A$2336,'Cleaned - Medical Examinations'!$G$2:$G$2336,0)</f>
        <v>0</v>
      </c>
      <c r="I1773" s="11" t="str">
        <f>_xlfn.XLOOKUP($A1773,'Cleaned - Medical Examinations'!$A$2:$A$2336,'Cleaned - Medical Examinations'!$H$2:$H$2336,0)</f>
        <v>No</v>
      </c>
      <c r="J1773" s="11" t="str">
        <f>_xlfn.XLOOKUP($A1773,'Cleaned - Medical Examinations'!$A$2:$A$2336,'Cleaned - Medical Examinations'!$I$2:$I$2336,0)</f>
        <v>Normal Weight</v>
      </c>
      <c r="K1773" s="11" t="str">
        <f t="shared" si="27"/>
        <v>Non-Diabetic</v>
      </c>
      <c r="L1773" s="14">
        <f>_xlfn.XLOOKUP($A1773,'Cleaned - Hospitalisation Detai'!$A$2:$A$2344,'Cleaned - Hospitalisation Detai'!$J$2:$J$2344,0)</f>
        <v>33473</v>
      </c>
      <c r="M1773" s="19">
        <f>_xlfn.XLOOKUP($A1773,'Cleaned - Hospitalisation Detai'!$A$2:$A$2344,'Cleaned - Hospitalisation Detai'!$F$2:$F$2344,0)</f>
        <v>4931.6499999999996</v>
      </c>
      <c r="N1773" s="19" t="str">
        <f>_xlfn.XLOOKUP($A1773,'Cleaned - Hospitalisation Detai'!$A$2:$A$2344,'Cleaned - Hospitalisation Detai'!$G$2:$G$2344,0)</f>
        <v>tier - 2</v>
      </c>
      <c r="O1773" s="19" t="str">
        <f>_xlfn.XLOOKUP($A1773,'Cleaned - Hospitalisation Detai'!$A$2:$A$2344,'Cleaned - Hospitalisation Detai'!$H$2:$H$2344,0)</f>
        <v>tier - 3</v>
      </c>
      <c r="P1773" s="19" t="str">
        <f>_xlfn.XLOOKUP($A1773,'Cleaned - Hospitalisation Detai'!$A$2:$A$2344,'Cleaned - Hospitalisation Detai'!$I$2:$I$2344,0)</f>
        <v>R1011</v>
      </c>
      <c r="Q1773" s="20">
        <f>_xlfn.XLOOKUP($A1773,'Cleaned - Hospitalisation Detai'!$A$2:$A$2344,'Cleaned - Hospitalisation Detai'!$K$2:$K$2344,0)</f>
        <v>31</v>
      </c>
    </row>
    <row r="1774" spans="1:17" ht="15.6" x14ac:dyDescent="0.3">
      <c r="A1774" s="10" t="s">
        <v>597</v>
      </c>
      <c r="B1774" s="11" t="str">
        <f>_xlfn.XLOOKUP(A1774,'Cleaned - Customer Names '!$A$2:$A$2336,'Cleaned - Customer Names '!$C$2:$C$2336,0)</f>
        <v>Zuzana</v>
      </c>
      <c r="C1774" s="11">
        <f>_xlfn.XLOOKUP($A1774,'Cleaned - Medical Examinations'!$A$2:$A$2336,'Cleaned - Medical Examinations'!$B$2:$B$2336,0)</f>
        <v>32.11</v>
      </c>
      <c r="D1774" s="11">
        <f>_xlfn.XLOOKUP($A1774,'Cleaned - Medical Examinations'!$A$2:$A$2336,'Cleaned - Medical Examinations'!$C$2:$C$2336,0)</f>
        <v>6.24</v>
      </c>
      <c r="E1774" s="11" t="str">
        <f>_xlfn.XLOOKUP($A1774,'Cleaned - Medical Examinations'!$A$2:$A$2336,'Cleaned - Medical Examinations'!$D$2:$D$2336,0)</f>
        <v>No</v>
      </c>
      <c r="F1774" s="11" t="str">
        <f>_xlfn.XLOOKUP($A1774,'Cleaned - Medical Examinations'!$A$2:$A$2336,'Cleaned - Medical Examinations'!$E$2:$E$2336,0)</f>
        <v>No</v>
      </c>
      <c r="G1774" s="11" t="str">
        <f>_xlfn.XLOOKUP($A1774,'Cleaned - Medical Examinations'!$A$2:$A$2336,'Cleaned - Medical Examinations'!$F$2:$F$2336,0)</f>
        <v>Yes</v>
      </c>
      <c r="H1774" s="11">
        <f>_xlfn.XLOOKUP($A1774,'Cleaned - Medical Examinations'!$A$2:$A$2336,'Cleaned - Medical Examinations'!$G$2:$G$2336,0)</f>
        <v>1</v>
      </c>
      <c r="I1774" s="11" t="str">
        <f>_xlfn.XLOOKUP($A1774,'Cleaned - Medical Examinations'!$A$2:$A$2336,'Cleaned - Medical Examinations'!$H$2:$H$2336,0)</f>
        <v>No</v>
      </c>
      <c r="J1774" s="11" t="str">
        <f>_xlfn.XLOOKUP($A1774,'Cleaned - Medical Examinations'!$A$2:$A$2336,'Cleaned - Medical Examinations'!$I$2:$I$2336,0)</f>
        <v>Obesity</v>
      </c>
      <c r="K1774" s="11" t="str">
        <f t="shared" si="27"/>
        <v>Non-Diabetic</v>
      </c>
      <c r="L1774" s="14">
        <f>_xlfn.XLOOKUP($A1774,'Cleaned - Hospitalisation Detai'!$A$2:$A$2344,'Cleaned - Hospitalisation Detai'!$J$2:$J$2344,0)</f>
        <v>34191</v>
      </c>
      <c r="M1774" s="19">
        <f>_xlfn.XLOOKUP($A1774,'Cleaned - Hospitalisation Detai'!$A$2:$A$2344,'Cleaned - Hospitalisation Detai'!$F$2:$F$2344,0)</f>
        <v>4922.92</v>
      </c>
      <c r="N1774" s="19" t="str">
        <f>_xlfn.XLOOKUP($A1774,'Cleaned - Hospitalisation Detai'!$A$2:$A$2344,'Cleaned - Hospitalisation Detai'!$G$2:$G$2344,0)</f>
        <v>tier - 2</v>
      </c>
      <c r="O1774" s="19" t="str">
        <f>_xlfn.XLOOKUP($A1774,'Cleaned - Hospitalisation Detai'!$A$2:$A$2344,'Cleaned - Hospitalisation Detai'!$H$2:$H$2344,0)</f>
        <v>tier - 2</v>
      </c>
      <c r="P1774" s="19" t="str">
        <f>_xlfn.XLOOKUP($A1774,'Cleaned - Hospitalisation Detai'!$A$2:$A$2344,'Cleaned - Hospitalisation Detai'!$I$2:$I$2344,0)</f>
        <v>R1012</v>
      </c>
      <c r="Q1774" s="20">
        <f>_xlfn.XLOOKUP($A1774,'Cleaned - Hospitalisation Detai'!$A$2:$A$2344,'Cleaned - Hospitalisation Detai'!$K$2:$K$2344,0)</f>
        <v>29</v>
      </c>
    </row>
    <row r="1775" spans="1:17" ht="15.6" x14ac:dyDescent="0.3">
      <c r="A1775" s="10" t="s">
        <v>596</v>
      </c>
      <c r="B1775" s="11" t="str">
        <f>_xlfn.XLOOKUP(A1775,'Cleaned - Customer Names '!$A$2:$A$2336,'Cleaned - Customer Names '!$C$2:$C$2336,0)</f>
        <v>Daniel J.</v>
      </c>
      <c r="C1775" s="11">
        <f>_xlfn.XLOOKUP($A1775,'Cleaned - Medical Examinations'!$A$2:$A$2336,'Cleaned - Medical Examinations'!$B$2:$B$2336,0)</f>
        <v>30.114999999999998</v>
      </c>
      <c r="D1775" s="11">
        <f>_xlfn.XLOOKUP($A1775,'Cleaned - Medical Examinations'!$A$2:$A$2336,'Cleaned - Medical Examinations'!$C$2:$C$2336,0)</f>
        <v>11.61</v>
      </c>
      <c r="E1775" s="11" t="str">
        <f>_xlfn.XLOOKUP($A1775,'Cleaned - Medical Examinations'!$A$2:$A$2336,'Cleaned - Medical Examinations'!$D$2:$D$2336,0)</f>
        <v>No</v>
      </c>
      <c r="F1775" s="11" t="str">
        <f>_xlfn.XLOOKUP($A1775,'Cleaned - Medical Examinations'!$A$2:$A$2336,'Cleaned - Medical Examinations'!$E$2:$E$2336,0)</f>
        <v>No</v>
      </c>
      <c r="G1775" s="11" t="str">
        <f>_xlfn.XLOOKUP($A1775,'Cleaned - Medical Examinations'!$A$2:$A$2336,'Cleaned - Medical Examinations'!$F$2:$F$2336,0)</f>
        <v>No</v>
      </c>
      <c r="H1775" s="11">
        <f>_xlfn.XLOOKUP($A1775,'Cleaned - Medical Examinations'!$A$2:$A$2336,'Cleaned - Medical Examinations'!$G$2:$G$2336,0)</f>
        <v>0</v>
      </c>
      <c r="I1775" s="11" t="str">
        <f>_xlfn.XLOOKUP($A1775,'Cleaned - Medical Examinations'!$A$2:$A$2336,'Cleaned - Medical Examinations'!$H$2:$H$2336,0)</f>
        <v>No</v>
      </c>
      <c r="J1775" s="11" t="str">
        <f>_xlfn.XLOOKUP($A1775,'Cleaned - Medical Examinations'!$A$2:$A$2336,'Cleaned - Medical Examinations'!$I$2:$I$2336,0)</f>
        <v>Obesity</v>
      </c>
      <c r="K1775" s="11" t="str">
        <f t="shared" si="27"/>
        <v>Diabetic</v>
      </c>
      <c r="L1775" s="14">
        <f>_xlfn.XLOOKUP($A1775,'Cleaned - Hospitalisation Detai'!$A$2:$A$2344,'Cleaned - Hospitalisation Detai'!$J$2:$J$2344,0)</f>
        <v>37489</v>
      </c>
      <c r="M1775" s="19">
        <f>_xlfn.XLOOKUP($A1775,'Cleaned - Hospitalisation Detai'!$A$2:$A$2344,'Cleaned - Hospitalisation Detai'!$F$2:$F$2344,0)</f>
        <v>4915.0600000000004</v>
      </c>
      <c r="N1775" s="19" t="str">
        <f>_xlfn.XLOOKUP($A1775,'Cleaned - Hospitalisation Detai'!$A$2:$A$2344,'Cleaned - Hospitalisation Detai'!$G$2:$G$2344,0)</f>
        <v>tier - 2</v>
      </c>
      <c r="O1775" s="19" t="str">
        <f>_xlfn.XLOOKUP($A1775,'Cleaned - Hospitalisation Detai'!$A$2:$A$2344,'Cleaned - Hospitalisation Detai'!$H$2:$H$2344,0)</f>
        <v>tier - 1</v>
      </c>
      <c r="P1775" s="19" t="str">
        <f>_xlfn.XLOOKUP($A1775,'Cleaned - Hospitalisation Detai'!$A$2:$A$2344,'Cleaned - Hospitalisation Detai'!$I$2:$I$2344,0)</f>
        <v>R1017</v>
      </c>
      <c r="Q1775" s="20">
        <f>_xlfn.XLOOKUP($A1775,'Cleaned - Hospitalisation Detai'!$A$2:$A$2344,'Cleaned - Hospitalisation Detai'!$K$2:$K$2344,0)</f>
        <v>20</v>
      </c>
    </row>
    <row r="1776" spans="1:17" ht="15.6" x14ac:dyDescent="0.3">
      <c r="A1776" s="10" t="s">
        <v>595</v>
      </c>
      <c r="B1776" s="11" t="str">
        <f>_xlfn.XLOOKUP(A1776,'Cleaned - Customer Names '!$A$2:$A$2336,'Cleaned - Customer Names '!$C$2:$C$2336,0)</f>
        <v>Alexandra</v>
      </c>
      <c r="C1776" s="11">
        <f>_xlfn.XLOOKUP($A1776,'Cleaned - Medical Examinations'!$A$2:$A$2336,'Cleaned - Medical Examinations'!$B$2:$B$2336,0)</f>
        <v>20.28</v>
      </c>
      <c r="D1776" s="11">
        <f>_xlfn.XLOOKUP($A1776,'Cleaned - Medical Examinations'!$A$2:$A$2336,'Cleaned - Medical Examinations'!$C$2:$C$2336,0)</f>
        <v>11.07</v>
      </c>
      <c r="E1776" s="11" t="str">
        <f>_xlfn.XLOOKUP($A1776,'Cleaned - Medical Examinations'!$A$2:$A$2336,'Cleaned - Medical Examinations'!$D$2:$D$2336,0)</f>
        <v>Yes</v>
      </c>
      <c r="F1776" s="11" t="str">
        <f>_xlfn.XLOOKUP($A1776,'Cleaned - Medical Examinations'!$A$2:$A$2336,'Cleaned - Medical Examinations'!$E$2:$E$2336,0)</f>
        <v>No</v>
      </c>
      <c r="G1776" s="11" t="str">
        <f>_xlfn.XLOOKUP($A1776,'Cleaned - Medical Examinations'!$A$2:$A$2336,'Cleaned - Medical Examinations'!$F$2:$F$2336,0)</f>
        <v>No</v>
      </c>
      <c r="H1776" s="11">
        <f>_xlfn.XLOOKUP($A1776,'Cleaned - Medical Examinations'!$A$2:$A$2336,'Cleaned - Medical Examinations'!$G$2:$G$2336,0)</f>
        <v>0</v>
      </c>
      <c r="I1776" s="11" t="str">
        <f>_xlfn.XLOOKUP($A1776,'Cleaned - Medical Examinations'!$A$2:$A$2336,'Cleaned - Medical Examinations'!$H$2:$H$2336,0)</f>
        <v>No</v>
      </c>
      <c r="J1776" s="11" t="str">
        <f>_xlfn.XLOOKUP($A1776,'Cleaned - Medical Examinations'!$A$2:$A$2336,'Cleaned - Medical Examinations'!$I$2:$I$2336,0)</f>
        <v>Normal Weight</v>
      </c>
      <c r="K1776" s="11" t="str">
        <f t="shared" si="27"/>
        <v>Diabetic</v>
      </c>
      <c r="L1776" s="14">
        <f>_xlfn.XLOOKUP($A1776,'Cleaned - Hospitalisation Detai'!$A$2:$A$2344,'Cleaned - Hospitalisation Detai'!$J$2:$J$2344,0)</f>
        <v>29877</v>
      </c>
      <c r="M1776" s="19">
        <f>_xlfn.XLOOKUP($A1776,'Cleaned - Hospitalisation Detai'!$A$2:$A$2344,'Cleaned - Hospitalisation Detai'!$F$2:$F$2344,0)</f>
        <v>4911.8900000000003</v>
      </c>
      <c r="N1776" s="19" t="str">
        <f>_xlfn.XLOOKUP($A1776,'Cleaned - Hospitalisation Detai'!$A$2:$A$2344,'Cleaned - Hospitalisation Detai'!$G$2:$G$2344,0)</f>
        <v>tier - 2</v>
      </c>
      <c r="O1776" s="19" t="str">
        <f>_xlfn.XLOOKUP($A1776,'Cleaned - Hospitalisation Detai'!$A$2:$A$2344,'Cleaned - Hospitalisation Detai'!$H$2:$H$2344,0)</f>
        <v>tier - 3</v>
      </c>
      <c r="P1776" s="19" t="str">
        <f>_xlfn.XLOOKUP($A1776,'Cleaned - Hospitalisation Detai'!$A$2:$A$2344,'Cleaned - Hospitalisation Detai'!$I$2:$I$2344,0)</f>
        <v>R1013</v>
      </c>
      <c r="Q1776" s="20">
        <f>_xlfn.XLOOKUP($A1776,'Cleaned - Hospitalisation Detai'!$A$2:$A$2344,'Cleaned - Hospitalisation Detai'!$K$2:$K$2344,0)</f>
        <v>41</v>
      </c>
    </row>
    <row r="1777" spans="1:17" ht="15.6" x14ac:dyDescent="0.3">
      <c r="A1777" s="10" t="s">
        <v>594</v>
      </c>
      <c r="B1777" s="11" t="str">
        <f>_xlfn.XLOOKUP(A1777,'Cleaned - Customer Names '!$A$2:$A$2336,'Cleaned - Customer Names '!$C$2:$C$2336,0)</f>
        <v>Jessica</v>
      </c>
      <c r="C1777" s="11">
        <f>_xlfn.XLOOKUP($A1777,'Cleaned - Medical Examinations'!$A$2:$A$2336,'Cleaned - Medical Examinations'!$B$2:$B$2336,0)</f>
        <v>20.234999999999999</v>
      </c>
      <c r="D1777" s="11">
        <f>_xlfn.XLOOKUP($A1777,'Cleaned - Medical Examinations'!$A$2:$A$2336,'Cleaned - Medical Examinations'!$C$2:$C$2336,0)</f>
        <v>5.19</v>
      </c>
      <c r="E1777" s="11" t="str">
        <f>_xlfn.XLOOKUP($A1777,'Cleaned - Medical Examinations'!$A$2:$A$2336,'Cleaned - Medical Examinations'!$D$2:$D$2336,0)</f>
        <v>No</v>
      </c>
      <c r="F1777" s="11" t="str">
        <f>_xlfn.XLOOKUP($A1777,'Cleaned - Medical Examinations'!$A$2:$A$2336,'Cleaned - Medical Examinations'!$E$2:$E$2336,0)</f>
        <v>No</v>
      </c>
      <c r="G1777" s="11" t="str">
        <f>_xlfn.XLOOKUP($A1777,'Cleaned - Medical Examinations'!$A$2:$A$2336,'Cleaned - Medical Examinations'!$F$2:$F$2336,0)</f>
        <v>Yes</v>
      </c>
      <c r="H1777" s="11">
        <f>_xlfn.XLOOKUP($A1777,'Cleaned - Medical Examinations'!$A$2:$A$2336,'Cleaned - Medical Examinations'!$G$2:$G$2336,0)</f>
        <v>1</v>
      </c>
      <c r="I1777" s="11" t="str">
        <f>_xlfn.XLOOKUP($A1777,'Cleaned - Medical Examinations'!$A$2:$A$2336,'Cleaned - Medical Examinations'!$H$2:$H$2336,0)</f>
        <v>No</v>
      </c>
      <c r="J1777" s="11" t="str">
        <f>_xlfn.XLOOKUP($A1777,'Cleaned - Medical Examinations'!$A$2:$A$2336,'Cleaned - Medical Examinations'!$I$2:$I$2336,0)</f>
        <v>Normal Weight</v>
      </c>
      <c r="K1777" s="11" t="str">
        <f t="shared" si="27"/>
        <v>Non-Diabetic</v>
      </c>
      <c r="L1777" s="14">
        <f>_xlfn.XLOOKUP($A1777,'Cleaned - Hospitalisation Detai'!$A$2:$A$2344,'Cleaned - Hospitalisation Detai'!$J$2:$J$2344,0)</f>
        <v>34160</v>
      </c>
      <c r="M1777" s="19">
        <f>_xlfn.XLOOKUP($A1777,'Cleaned - Hospitalisation Detai'!$A$2:$A$2344,'Cleaned - Hospitalisation Detai'!$F$2:$F$2344,0)</f>
        <v>4906.41</v>
      </c>
      <c r="N1777" s="19" t="str">
        <f>_xlfn.XLOOKUP($A1777,'Cleaned - Hospitalisation Detai'!$A$2:$A$2344,'Cleaned - Hospitalisation Detai'!$G$2:$G$2344,0)</f>
        <v>tier - 2</v>
      </c>
      <c r="O1777" s="19" t="str">
        <f>_xlfn.XLOOKUP($A1777,'Cleaned - Hospitalisation Detai'!$A$2:$A$2344,'Cleaned - Hospitalisation Detai'!$H$2:$H$2344,0)</f>
        <v>tier - 1</v>
      </c>
      <c r="P1777" s="19" t="str">
        <f>_xlfn.XLOOKUP($A1777,'Cleaned - Hospitalisation Detai'!$A$2:$A$2344,'Cleaned - Hospitalisation Detai'!$I$2:$I$2344,0)</f>
        <v>R1012</v>
      </c>
      <c r="Q1777" s="20">
        <f>_xlfn.XLOOKUP($A1777,'Cleaned - Hospitalisation Detai'!$A$2:$A$2344,'Cleaned - Hospitalisation Detai'!$K$2:$K$2344,0)</f>
        <v>29</v>
      </c>
    </row>
    <row r="1778" spans="1:17" ht="15.6" x14ac:dyDescent="0.3">
      <c r="A1778" s="10" t="s">
        <v>593</v>
      </c>
      <c r="B1778" s="11" t="str">
        <f>_xlfn.XLOOKUP(A1778,'Cleaned - Customer Names '!$A$2:$A$2336,'Cleaned - Customer Names '!$C$2:$C$2336,0)</f>
        <v>Matthew M</v>
      </c>
      <c r="C1778" s="11">
        <f>_xlfn.XLOOKUP($A1778,'Cleaned - Medical Examinations'!$A$2:$A$2336,'Cleaned - Medical Examinations'!$B$2:$B$2336,0)</f>
        <v>25.27</v>
      </c>
      <c r="D1778" s="11">
        <f>_xlfn.XLOOKUP($A1778,'Cleaned - Medical Examinations'!$A$2:$A$2336,'Cleaned - Medical Examinations'!$C$2:$C$2336,0)</f>
        <v>5.7</v>
      </c>
      <c r="E1778" s="11" t="str">
        <f>_xlfn.XLOOKUP($A1778,'Cleaned - Medical Examinations'!$A$2:$A$2336,'Cleaned - Medical Examinations'!$D$2:$D$2336,0)</f>
        <v>Yes</v>
      </c>
      <c r="F1778" s="11" t="str">
        <f>_xlfn.XLOOKUP($A1778,'Cleaned - Medical Examinations'!$A$2:$A$2336,'Cleaned - Medical Examinations'!$E$2:$E$2336,0)</f>
        <v>No</v>
      </c>
      <c r="G1778" s="11" t="str">
        <f>_xlfn.XLOOKUP($A1778,'Cleaned - Medical Examinations'!$A$2:$A$2336,'Cleaned - Medical Examinations'!$F$2:$F$2336,0)</f>
        <v>No</v>
      </c>
      <c r="H1778" s="11">
        <f>_xlfn.XLOOKUP($A1778,'Cleaned - Medical Examinations'!$A$2:$A$2336,'Cleaned - Medical Examinations'!$G$2:$G$2336,0)</f>
        <v>1</v>
      </c>
      <c r="I1778" s="11" t="str">
        <f>_xlfn.XLOOKUP($A1778,'Cleaned - Medical Examinations'!$A$2:$A$2336,'Cleaned - Medical Examinations'!$H$2:$H$2336,0)</f>
        <v>No</v>
      </c>
      <c r="J1778" s="11" t="str">
        <f>_xlfn.XLOOKUP($A1778,'Cleaned - Medical Examinations'!$A$2:$A$2336,'Cleaned - Medical Examinations'!$I$2:$I$2336,0)</f>
        <v>Overweight</v>
      </c>
      <c r="K1778" s="11" t="str">
        <f t="shared" si="27"/>
        <v>Non-Diabetic</v>
      </c>
      <c r="L1778" s="14">
        <f>_xlfn.XLOOKUP($A1778,'Cleaned - Hospitalisation Detai'!$A$2:$A$2344,'Cleaned - Hospitalisation Detai'!$J$2:$J$2344,0)</f>
        <v>32409</v>
      </c>
      <c r="M1778" s="19">
        <f>_xlfn.XLOOKUP($A1778,'Cleaned - Hospitalisation Detai'!$A$2:$A$2344,'Cleaned - Hospitalisation Detai'!$F$2:$F$2344,0)</f>
        <v>4894.75</v>
      </c>
      <c r="N1778" s="19" t="str">
        <f>_xlfn.XLOOKUP($A1778,'Cleaned - Hospitalisation Detai'!$A$2:$A$2344,'Cleaned - Hospitalisation Detai'!$G$2:$G$2344,0)</f>
        <v>tier - 3</v>
      </c>
      <c r="O1778" s="19" t="str">
        <f>_xlfn.XLOOKUP($A1778,'Cleaned - Hospitalisation Detai'!$A$2:$A$2344,'Cleaned - Hospitalisation Detai'!$H$2:$H$2344,0)</f>
        <v>tier - 3</v>
      </c>
      <c r="P1778" s="19" t="str">
        <f>_xlfn.XLOOKUP($A1778,'Cleaned - Hospitalisation Detai'!$A$2:$A$2344,'Cleaned - Hospitalisation Detai'!$I$2:$I$2344,0)</f>
        <v>R1012</v>
      </c>
      <c r="Q1778" s="20">
        <f>_xlfn.XLOOKUP($A1778,'Cleaned - Hospitalisation Detai'!$A$2:$A$2344,'Cleaned - Hospitalisation Detai'!$K$2:$K$2344,0)</f>
        <v>34</v>
      </c>
    </row>
    <row r="1779" spans="1:17" ht="15.6" x14ac:dyDescent="0.3">
      <c r="A1779" s="10" t="s">
        <v>592</v>
      </c>
      <c r="B1779" s="11" t="str">
        <f>_xlfn.XLOOKUP(A1779,'Cleaned - Customer Names '!$A$2:$A$2336,'Cleaned - Customer Names '!$C$2:$C$2336,0)</f>
        <v>Nadine A.</v>
      </c>
      <c r="C1779" s="11">
        <f>_xlfn.XLOOKUP($A1779,'Cleaned - Medical Examinations'!$A$2:$A$2336,'Cleaned - Medical Examinations'!$B$2:$B$2336,0)</f>
        <v>24.24</v>
      </c>
      <c r="D1779" s="11">
        <f>_xlfn.XLOOKUP($A1779,'Cleaned - Medical Examinations'!$A$2:$A$2336,'Cleaned - Medical Examinations'!$C$2:$C$2336,0)</f>
        <v>6.15</v>
      </c>
      <c r="E1779" s="11" t="str">
        <f>_xlfn.XLOOKUP($A1779,'Cleaned - Medical Examinations'!$A$2:$A$2336,'Cleaned - Medical Examinations'!$D$2:$D$2336,0)</f>
        <v>No</v>
      </c>
      <c r="F1779" s="11" t="str">
        <f>_xlfn.XLOOKUP($A1779,'Cleaned - Medical Examinations'!$A$2:$A$2336,'Cleaned - Medical Examinations'!$E$2:$E$2336,0)</f>
        <v>No</v>
      </c>
      <c r="G1779" s="11" t="str">
        <f>_xlfn.XLOOKUP($A1779,'Cleaned - Medical Examinations'!$A$2:$A$2336,'Cleaned - Medical Examinations'!$F$2:$F$2336,0)</f>
        <v>No</v>
      </c>
      <c r="H1779" s="11">
        <f>_xlfn.XLOOKUP($A1779,'Cleaned - Medical Examinations'!$A$2:$A$2336,'Cleaned - Medical Examinations'!$G$2:$G$2336,0)</f>
        <v>0</v>
      </c>
      <c r="I1779" s="11" t="str">
        <f>_xlfn.XLOOKUP($A1779,'Cleaned - Medical Examinations'!$A$2:$A$2336,'Cleaned - Medical Examinations'!$H$2:$H$2336,0)</f>
        <v>No</v>
      </c>
      <c r="J1779" s="11" t="str">
        <f>_xlfn.XLOOKUP($A1779,'Cleaned - Medical Examinations'!$A$2:$A$2336,'Cleaned - Medical Examinations'!$I$2:$I$2336,0)</f>
        <v>Normal Weight</v>
      </c>
      <c r="K1779" s="11" t="str">
        <f t="shared" si="27"/>
        <v>Non-Diabetic</v>
      </c>
      <c r="L1779" s="14">
        <f>_xlfn.XLOOKUP($A1779,'Cleaned - Hospitalisation Detai'!$A$2:$A$2344,'Cleaned - Hospitalisation Detai'!$J$2:$J$2344,0)</f>
        <v>33205</v>
      </c>
      <c r="M1779" s="19">
        <f>_xlfn.XLOOKUP($A1779,'Cleaned - Hospitalisation Detai'!$A$2:$A$2344,'Cleaned - Hospitalisation Detai'!$F$2:$F$2344,0)</f>
        <v>4894.3900000000003</v>
      </c>
      <c r="N1779" s="19" t="str">
        <f>_xlfn.XLOOKUP($A1779,'Cleaned - Hospitalisation Detai'!$A$2:$A$2344,'Cleaned - Hospitalisation Detai'!$G$2:$G$2344,0)</f>
        <v>tier - 2</v>
      </c>
      <c r="O1779" s="19" t="str">
        <f>_xlfn.XLOOKUP($A1779,'Cleaned - Hospitalisation Detai'!$A$2:$A$2344,'Cleaned - Hospitalisation Detai'!$H$2:$H$2344,0)</f>
        <v>tier - 3</v>
      </c>
      <c r="P1779" s="19" t="str">
        <f>_xlfn.XLOOKUP($A1779,'Cleaned - Hospitalisation Detai'!$A$2:$A$2344,'Cleaned - Hospitalisation Detai'!$I$2:$I$2344,0)</f>
        <v>R1013</v>
      </c>
      <c r="Q1779" s="20">
        <f>_xlfn.XLOOKUP($A1779,'Cleaned - Hospitalisation Detai'!$A$2:$A$2344,'Cleaned - Hospitalisation Detai'!$K$2:$K$2344,0)</f>
        <v>32</v>
      </c>
    </row>
    <row r="1780" spans="1:17" ht="15.6" x14ac:dyDescent="0.3">
      <c r="A1780" s="10" t="s">
        <v>591</v>
      </c>
      <c r="B1780" s="11" t="str">
        <f>_xlfn.XLOOKUP(A1780,'Cleaned - Customer Names '!$A$2:$A$2336,'Cleaned - Customer Names '!$C$2:$C$2336,0)</f>
        <v>Peter J. Jr.</v>
      </c>
      <c r="C1780" s="11">
        <f>_xlfn.XLOOKUP($A1780,'Cleaned - Medical Examinations'!$A$2:$A$2336,'Cleaned - Medical Examinations'!$B$2:$B$2336,0)</f>
        <v>35.75</v>
      </c>
      <c r="D1780" s="11">
        <f>_xlfn.XLOOKUP($A1780,'Cleaned - Medical Examinations'!$A$2:$A$2336,'Cleaned - Medical Examinations'!$C$2:$C$2336,0)</f>
        <v>5.07</v>
      </c>
      <c r="E1780" s="11" t="str">
        <f>_xlfn.XLOOKUP($A1780,'Cleaned - Medical Examinations'!$A$2:$A$2336,'Cleaned - Medical Examinations'!$D$2:$D$2336,0)</f>
        <v>No</v>
      </c>
      <c r="F1780" s="11" t="str">
        <f>_xlfn.XLOOKUP($A1780,'Cleaned - Medical Examinations'!$A$2:$A$2336,'Cleaned - Medical Examinations'!$E$2:$E$2336,0)</f>
        <v>No</v>
      </c>
      <c r="G1780" s="11" t="str">
        <f>_xlfn.XLOOKUP($A1780,'Cleaned - Medical Examinations'!$A$2:$A$2336,'Cleaned - Medical Examinations'!$F$2:$F$2336,0)</f>
        <v>No</v>
      </c>
      <c r="H1780" s="11">
        <f>_xlfn.XLOOKUP($A1780,'Cleaned - Medical Examinations'!$A$2:$A$2336,'Cleaned - Medical Examinations'!$G$2:$G$2336,0)</f>
        <v>0</v>
      </c>
      <c r="I1780" s="11" t="str">
        <f>_xlfn.XLOOKUP($A1780,'Cleaned - Medical Examinations'!$A$2:$A$2336,'Cleaned - Medical Examinations'!$H$2:$H$2336,0)</f>
        <v>No</v>
      </c>
      <c r="J1780" s="11" t="str">
        <f>_xlfn.XLOOKUP($A1780,'Cleaned - Medical Examinations'!$A$2:$A$2336,'Cleaned - Medical Examinations'!$I$2:$I$2336,0)</f>
        <v>Obesity</v>
      </c>
      <c r="K1780" s="11" t="str">
        <f t="shared" si="27"/>
        <v>Non-Diabetic</v>
      </c>
      <c r="L1780" s="14">
        <f>_xlfn.XLOOKUP($A1780,'Cleaned - Hospitalisation Detai'!$A$2:$A$2344,'Cleaned - Hospitalisation Detai'!$J$2:$J$2344,0)</f>
        <v>32699</v>
      </c>
      <c r="M1780" s="19">
        <f>_xlfn.XLOOKUP($A1780,'Cleaned - Hospitalisation Detai'!$A$2:$A$2344,'Cleaned - Hospitalisation Detai'!$F$2:$F$2344,0)</f>
        <v>4890</v>
      </c>
      <c r="N1780" s="19" t="str">
        <f>_xlfn.XLOOKUP($A1780,'Cleaned - Hospitalisation Detai'!$A$2:$A$2344,'Cleaned - Hospitalisation Detai'!$G$2:$G$2344,0)</f>
        <v>tier - 3</v>
      </c>
      <c r="O1780" s="19" t="str">
        <f>_xlfn.XLOOKUP($A1780,'Cleaned - Hospitalisation Detai'!$A$2:$A$2344,'Cleaned - Hospitalisation Detai'!$H$2:$H$2344,0)</f>
        <v>tier - 2</v>
      </c>
      <c r="P1780" s="19" t="str">
        <f>_xlfn.XLOOKUP($A1780,'Cleaned - Hospitalisation Detai'!$A$2:$A$2344,'Cleaned - Hospitalisation Detai'!$I$2:$I$2344,0)</f>
        <v>R1013</v>
      </c>
      <c r="Q1780" s="20">
        <f>_xlfn.XLOOKUP($A1780,'Cleaned - Hospitalisation Detai'!$A$2:$A$2344,'Cleaned - Hospitalisation Detai'!$K$2:$K$2344,0)</f>
        <v>33</v>
      </c>
    </row>
    <row r="1781" spans="1:17" ht="15.6" x14ac:dyDescent="0.3">
      <c r="A1781" s="10" t="s">
        <v>590</v>
      </c>
      <c r="B1781" s="11" t="str">
        <f>_xlfn.XLOOKUP(A1781,'Cleaned - Customer Names '!$A$2:$A$2336,'Cleaned - Customer Names '!$C$2:$C$2336,0)</f>
        <v>Colleen M</v>
      </c>
      <c r="C1781" s="11">
        <f>_xlfn.XLOOKUP($A1781,'Cleaned - Medical Examinations'!$A$2:$A$2336,'Cleaned - Medical Examinations'!$B$2:$B$2336,0)</f>
        <v>29.92</v>
      </c>
      <c r="D1781" s="11">
        <f>_xlfn.XLOOKUP($A1781,'Cleaned - Medical Examinations'!$A$2:$A$2336,'Cleaned - Medical Examinations'!$C$2:$C$2336,0)</f>
        <v>10.97</v>
      </c>
      <c r="E1781" s="11" t="str">
        <f>_xlfn.XLOOKUP($A1781,'Cleaned - Medical Examinations'!$A$2:$A$2336,'Cleaned - Medical Examinations'!$D$2:$D$2336,0)</f>
        <v>Yes</v>
      </c>
      <c r="F1781" s="11" t="str">
        <f>_xlfn.XLOOKUP($A1781,'Cleaned - Medical Examinations'!$A$2:$A$2336,'Cleaned - Medical Examinations'!$E$2:$E$2336,0)</f>
        <v>No</v>
      </c>
      <c r="G1781" s="11" t="str">
        <f>_xlfn.XLOOKUP($A1781,'Cleaned - Medical Examinations'!$A$2:$A$2336,'Cleaned - Medical Examinations'!$F$2:$F$2336,0)</f>
        <v>No</v>
      </c>
      <c r="H1781" s="11">
        <f>_xlfn.XLOOKUP($A1781,'Cleaned - Medical Examinations'!$A$2:$A$2336,'Cleaned - Medical Examinations'!$G$2:$G$2336,0)</f>
        <v>1</v>
      </c>
      <c r="I1781" s="11" t="str">
        <f>_xlfn.XLOOKUP($A1781,'Cleaned - Medical Examinations'!$A$2:$A$2336,'Cleaned - Medical Examinations'!$H$2:$H$2336,0)</f>
        <v>No</v>
      </c>
      <c r="J1781" s="11" t="str">
        <f>_xlfn.XLOOKUP($A1781,'Cleaned - Medical Examinations'!$A$2:$A$2336,'Cleaned - Medical Examinations'!$I$2:$I$2336,0)</f>
        <v>Obesity</v>
      </c>
      <c r="K1781" s="11" t="str">
        <f t="shared" si="27"/>
        <v>Diabetic</v>
      </c>
      <c r="L1781" s="14">
        <f>_xlfn.XLOOKUP($A1781,'Cleaned - Hospitalisation Detai'!$A$2:$A$2344,'Cleaned - Hospitalisation Detai'!$J$2:$J$2344,0)</f>
        <v>31712</v>
      </c>
      <c r="M1781" s="19">
        <f>_xlfn.XLOOKUP($A1781,'Cleaned - Hospitalisation Detai'!$A$2:$A$2344,'Cleaned - Hospitalisation Detai'!$F$2:$F$2344,0)</f>
        <v>4889.04</v>
      </c>
      <c r="N1781" s="19" t="str">
        <f>_xlfn.XLOOKUP($A1781,'Cleaned - Hospitalisation Detai'!$A$2:$A$2344,'Cleaned - Hospitalisation Detai'!$G$2:$G$2344,0)</f>
        <v>tier - 2</v>
      </c>
      <c r="O1781" s="19" t="str">
        <f>_xlfn.XLOOKUP($A1781,'Cleaned - Hospitalisation Detai'!$A$2:$A$2344,'Cleaned - Hospitalisation Detai'!$H$2:$H$2344,0)</f>
        <v>tier - 1</v>
      </c>
      <c r="P1781" s="19" t="str">
        <f>_xlfn.XLOOKUP($A1781,'Cleaned - Hospitalisation Detai'!$A$2:$A$2344,'Cleaned - Hospitalisation Detai'!$I$2:$I$2344,0)</f>
        <v>R1013</v>
      </c>
      <c r="Q1781" s="20">
        <f>_xlfn.XLOOKUP($A1781,'Cleaned - Hospitalisation Detai'!$A$2:$A$2344,'Cleaned - Hospitalisation Detai'!$K$2:$K$2344,0)</f>
        <v>36</v>
      </c>
    </row>
    <row r="1782" spans="1:17" ht="15.6" x14ac:dyDescent="0.3">
      <c r="A1782" s="10" t="s">
        <v>589</v>
      </c>
      <c r="B1782" s="11" t="str">
        <f>_xlfn.XLOOKUP(A1782,'Cleaned - Customer Names '!$A$2:$A$2336,'Cleaned - Customer Names '!$C$2:$C$2336,0)</f>
        <v>Julie A.</v>
      </c>
      <c r="C1782" s="11">
        <f>_xlfn.XLOOKUP($A1782,'Cleaned - Medical Examinations'!$A$2:$A$2336,'Cleaned - Medical Examinations'!$B$2:$B$2336,0)</f>
        <v>26.2</v>
      </c>
      <c r="D1782" s="11">
        <f>_xlfn.XLOOKUP($A1782,'Cleaned - Medical Examinations'!$A$2:$A$2336,'Cleaned - Medical Examinations'!$C$2:$C$2336,0)</f>
        <v>10.93</v>
      </c>
      <c r="E1782" s="11" t="str">
        <f>_xlfn.XLOOKUP($A1782,'Cleaned - Medical Examinations'!$A$2:$A$2336,'Cleaned - Medical Examinations'!$D$2:$D$2336,0)</f>
        <v>Yes</v>
      </c>
      <c r="F1782" s="11" t="str">
        <f>_xlfn.XLOOKUP($A1782,'Cleaned - Medical Examinations'!$A$2:$A$2336,'Cleaned - Medical Examinations'!$E$2:$E$2336,0)</f>
        <v>No</v>
      </c>
      <c r="G1782" s="11" t="str">
        <f>_xlfn.XLOOKUP($A1782,'Cleaned - Medical Examinations'!$A$2:$A$2336,'Cleaned - Medical Examinations'!$F$2:$F$2336,0)</f>
        <v>No</v>
      </c>
      <c r="H1782" s="11">
        <f>_xlfn.XLOOKUP($A1782,'Cleaned - Medical Examinations'!$A$2:$A$2336,'Cleaned - Medical Examinations'!$G$2:$G$2336,0)</f>
        <v>1</v>
      </c>
      <c r="I1782" s="11" t="str">
        <f>_xlfn.XLOOKUP($A1782,'Cleaned - Medical Examinations'!$A$2:$A$2336,'Cleaned - Medical Examinations'!$H$2:$H$2336,0)</f>
        <v>No</v>
      </c>
      <c r="J1782" s="11" t="str">
        <f>_xlfn.XLOOKUP($A1782,'Cleaned - Medical Examinations'!$A$2:$A$2336,'Cleaned - Medical Examinations'!$I$2:$I$2336,0)</f>
        <v>Overweight</v>
      </c>
      <c r="K1782" s="11" t="str">
        <f t="shared" si="27"/>
        <v>Diabetic</v>
      </c>
      <c r="L1782" s="14">
        <f>_xlfn.XLOOKUP($A1782,'Cleaned - Hospitalisation Detai'!$A$2:$A$2344,'Cleaned - Hospitalisation Detai'!$J$2:$J$2344,0)</f>
        <v>31769</v>
      </c>
      <c r="M1782" s="19">
        <f>_xlfn.XLOOKUP($A1782,'Cleaned - Hospitalisation Detai'!$A$2:$A$2344,'Cleaned - Hospitalisation Detai'!$F$2:$F$2344,0)</f>
        <v>4883.87</v>
      </c>
      <c r="N1782" s="19" t="str">
        <f>_xlfn.XLOOKUP($A1782,'Cleaned - Hospitalisation Detai'!$A$2:$A$2344,'Cleaned - Hospitalisation Detai'!$G$2:$G$2344,0)</f>
        <v>tier - 2</v>
      </c>
      <c r="O1782" s="19" t="str">
        <f>_xlfn.XLOOKUP($A1782,'Cleaned - Hospitalisation Detai'!$A$2:$A$2344,'Cleaned - Hospitalisation Detai'!$H$2:$H$2344,0)</f>
        <v>tier - 1</v>
      </c>
      <c r="P1782" s="19" t="str">
        <f>_xlfn.XLOOKUP($A1782,'Cleaned - Hospitalisation Detai'!$A$2:$A$2344,'Cleaned - Hospitalisation Detai'!$I$2:$I$2344,0)</f>
        <v>R1011</v>
      </c>
      <c r="Q1782" s="20">
        <f>_xlfn.XLOOKUP($A1782,'Cleaned - Hospitalisation Detai'!$A$2:$A$2344,'Cleaned - Hospitalisation Detai'!$K$2:$K$2344,0)</f>
        <v>36</v>
      </c>
    </row>
    <row r="1783" spans="1:17" ht="15.6" x14ac:dyDescent="0.3">
      <c r="A1783" s="10" t="s">
        <v>588</v>
      </c>
      <c r="B1783" s="11" t="str">
        <f>_xlfn.XLOOKUP(A1783,'Cleaned - Customer Names '!$A$2:$A$2336,'Cleaned - Customer Names '!$C$2:$C$2336,0)</f>
        <v>Douglas W</v>
      </c>
      <c r="C1783" s="11">
        <f>_xlfn.XLOOKUP($A1783,'Cleaned - Medical Examinations'!$A$2:$A$2336,'Cleaned - Medical Examinations'!$B$2:$B$2336,0)</f>
        <v>26.695</v>
      </c>
      <c r="D1783" s="11">
        <f>_xlfn.XLOOKUP($A1783,'Cleaned - Medical Examinations'!$A$2:$A$2336,'Cleaned - Medical Examinations'!$C$2:$C$2336,0)</f>
        <v>4.21</v>
      </c>
      <c r="E1783" s="11" t="str">
        <f>_xlfn.XLOOKUP($A1783,'Cleaned - Medical Examinations'!$A$2:$A$2336,'Cleaned - Medical Examinations'!$D$2:$D$2336,0)</f>
        <v>Yes</v>
      </c>
      <c r="F1783" s="11" t="str">
        <f>_xlfn.XLOOKUP($A1783,'Cleaned - Medical Examinations'!$A$2:$A$2336,'Cleaned - Medical Examinations'!$E$2:$E$2336,0)</f>
        <v>No</v>
      </c>
      <c r="G1783" s="11" t="str">
        <f>_xlfn.XLOOKUP($A1783,'Cleaned - Medical Examinations'!$A$2:$A$2336,'Cleaned - Medical Examinations'!$F$2:$F$2336,0)</f>
        <v>Yes</v>
      </c>
      <c r="H1783" s="11">
        <f>_xlfn.XLOOKUP($A1783,'Cleaned - Medical Examinations'!$A$2:$A$2336,'Cleaned - Medical Examinations'!$G$2:$G$2336,0)</f>
        <v>1</v>
      </c>
      <c r="I1783" s="11" t="str">
        <f>_xlfn.XLOOKUP($A1783,'Cleaned - Medical Examinations'!$A$2:$A$2336,'Cleaned - Medical Examinations'!$H$2:$H$2336,0)</f>
        <v>No</v>
      </c>
      <c r="J1783" s="11" t="str">
        <f>_xlfn.XLOOKUP($A1783,'Cleaned - Medical Examinations'!$A$2:$A$2336,'Cleaned - Medical Examinations'!$I$2:$I$2336,0)</f>
        <v>Overweight</v>
      </c>
      <c r="K1783" s="11" t="str">
        <f t="shared" si="27"/>
        <v>Non-Diabetic</v>
      </c>
      <c r="L1783" s="14">
        <f>_xlfn.XLOOKUP($A1783,'Cleaned - Hospitalisation Detai'!$A$2:$A$2344,'Cleaned - Hospitalisation Detai'!$J$2:$J$2344,0)</f>
        <v>35702</v>
      </c>
      <c r="M1783" s="19">
        <f>_xlfn.XLOOKUP($A1783,'Cleaned - Hospitalisation Detai'!$A$2:$A$2344,'Cleaned - Hospitalisation Detai'!$F$2:$F$2344,0)</f>
        <v>4877.9799999999996</v>
      </c>
      <c r="N1783" s="19" t="str">
        <f>_xlfn.XLOOKUP($A1783,'Cleaned - Hospitalisation Detai'!$A$2:$A$2344,'Cleaned - Hospitalisation Detai'!$G$2:$G$2344,0)</f>
        <v>tier - 2</v>
      </c>
      <c r="O1783" s="19" t="str">
        <f>_xlfn.XLOOKUP($A1783,'Cleaned - Hospitalisation Detai'!$A$2:$A$2344,'Cleaned - Hospitalisation Detai'!$H$2:$H$2344,0)</f>
        <v>tier - 3</v>
      </c>
      <c r="P1783" s="19" t="str">
        <f>_xlfn.XLOOKUP($A1783,'Cleaned - Hospitalisation Detai'!$A$2:$A$2344,'Cleaned - Hospitalisation Detai'!$I$2:$I$2344,0)</f>
        <v>R1012</v>
      </c>
      <c r="Q1783" s="20">
        <f>_xlfn.XLOOKUP($A1783,'Cleaned - Hospitalisation Detai'!$A$2:$A$2344,'Cleaned - Hospitalisation Detai'!$K$2:$K$2344,0)</f>
        <v>25</v>
      </c>
    </row>
    <row r="1784" spans="1:17" ht="15.6" x14ac:dyDescent="0.3">
      <c r="A1784" s="10" t="s">
        <v>587</v>
      </c>
      <c r="B1784" s="11" t="str">
        <f>_xlfn.XLOOKUP(A1784,'Cleaned - Customer Names '!$A$2:$A$2336,'Cleaned - Customer Names '!$C$2:$C$2336,0)</f>
        <v>Catherine</v>
      </c>
      <c r="C1784" s="11">
        <f>_xlfn.XLOOKUP($A1784,'Cleaned - Medical Examinations'!$A$2:$A$2336,'Cleaned - Medical Examinations'!$B$2:$B$2336,0)</f>
        <v>23.16</v>
      </c>
      <c r="D1784" s="11">
        <f>_xlfn.XLOOKUP($A1784,'Cleaned - Medical Examinations'!$A$2:$A$2336,'Cleaned - Medical Examinations'!$C$2:$C$2336,0)</f>
        <v>5.5</v>
      </c>
      <c r="E1784" s="11" t="str">
        <f>_xlfn.XLOOKUP($A1784,'Cleaned - Medical Examinations'!$A$2:$A$2336,'Cleaned - Medical Examinations'!$D$2:$D$2336,0)</f>
        <v>No</v>
      </c>
      <c r="F1784" s="11" t="str">
        <f>_xlfn.XLOOKUP($A1784,'Cleaned - Medical Examinations'!$A$2:$A$2336,'Cleaned - Medical Examinations'!$E$2:$E$2336,0)</f>
        <v>No</v>
      </c>
      <c r="G1784" s="11" t="str">
        <f>_xlfn.XLOOKUP($A1784,'Cleaned - Medical Examinations'!$A$2:$A$2336,'Cleaned - Medical Examinations'!$F$2:$F$2336,0)</f>
        <v>No</v>
      </c>
      <c r="H1784" s="11">
        <f>_xlfn.XLOOKUP($A1784,'Cleaned - Medical Examinations'!$A$2:$A$2336,'Cleaned - Medical Examinations'!$G$2:$G$2336,0)</f>
        <v>0</v>
      </c>
      <c r="I1784" s="11" t="str">
        <f>_xlfn.XLOOKUP($A1784,'Cleaned - Medical Examinations'!$A$2:$A$2336,'Cleaned - Medical Examinations'!$H$2:$H$2336,0)</f>
        <v>No</v>
      </c>
      <c r="J1784" s="11" t="str">
        <f>_xlfn.XLOOKUP($A1784,'Cleaned - Medical Examinations'!$A$2:$A$2336,'Cleaned - Medical Examinations'!$I$2:$I$2336,0)</f>
        <v>Normal Weight</v>
      </c>
      <c r="K1784" s="11" t="str">
        <f t="shared" si="27"/>
        <v>Non-Diabetic</v>
      </c>
      <c r="L1784" s="14">
        <f>_xlfn.XLOOKUP($A1784,'Cleaned - Hospitalisation Detai'!$A$2:$A$2344,'Cleaned - Hospitalisation Detai'!$J$2:$J$2344,0)</f>
        <v>32752</v>
      </c>
      <c r="M1784" s="19">
        <f>_xlfn.XLOOKUP($A1784,'Cleaned - Hospitalisation Detai'!$A$2:$A$2344,'Cleaned - Hospitalisation Detai'!$F$2:$F$2344,0)</f>
        <v>4859.8900000000003</v>
      </c>
      <c r="N1784" s="19" t="str">
        <f>_xlfn.XLOOKUP($A1784,'Cleaned - Hospitalisation Detai'!$A$2:$A$2344,'Cleaned - Hospitalisation Detai'!$G$2:$G$2344,0)</f>
        <v>tier - 2</v>
      </c>
      <c r="O1784" s="19" t="str">
        <f>_xlfn.XLOOKUP($A1784,'Cleaned - Hospitalisation Detai'!$A$2:$A$2344,'Cleaned - Hospitalisation Detai'!$H$2:$H$2344,0)</f>
        <v>tier - 3</v>
      </c>
      <c r="P1784" s="19" t="str">
        <f>_xlfn.XLOOKUP($A1784,'Cleaned - Hospitalisation Detai'!$A$2:$A$2344,'Cleaned - Hospitalisation Detai'!$I$2:$I$2344,0)</f>
        <v>R1011</v>
      </c>
      <c r="Q1784" s="20">
        <f>_xlfn.XLOOKUP($A1784,'Cleaned - Hospitalisation Detai'!$A$2:$A$2344,'Cleaned - Hospitalisation Detai'!$K$2:$K$2344,0)</f>
        <v>33</v>
      </c>
    </row>
    <row r="1785" spans="1:17" ht="15.6" x14ac:dyDescent="0.3">
      <c r="A1785" s="10" t="s">
        <v>586</v>
      </c>
      <c r="B1785" s="11" t="str">
        <f>_xlfn.XLOOKUP(A1785,'Cleaned - Customer Names '!$A$2:$A$2336,'Cleaned - Customer Names '!$C$2:$C$2336,0)</f>
        <v>James A</v>
      </c>
      <c r="C1785" s="11">
        <f>_xlfn.XLOOKUP($A1785,'Cleaned - Medical Examinations'!$A$2:$A$2336,'Cleaned - Medical Examinations'!$B$2:$B$2336,0)</f>
        <v>32.585000000000001</v>
      </c>
      <c r="D1785" s="11">
        <f>_xlfn.XLOOKUP($A1785,'Cleaned - Medical Examinations'!$A$2:$A$2336,'Cleaned - Medical Examinations'!$C$2:$C$2336,0)</f>
        <v>4.93</v>
      </c>
      <c r="E1785" s="11" t="str">
        <f>_xlfn.XLOOKUP($A1785,'Cleaned - Medical Examinations'!$A$2:$A$2336,'Cleaned - Medical Examinations'!$D$2:$D$2336,0)</f>
        <v>Yes</v>
      </c>
      <c r="F1785" s="11" t="str">
        <f>_xlfn.XLOOKUP($A1785,'Cleaned - Medical Examinations'!$A$2:$A$2336,'Cleaned - Medical Examinations'!$E$2:$E$2336,0)</f>
        <v>No</v>
      </c>
      <c r="G1785" s="11" t="str">
        <f>_xlfn.XLOOKUP($A1785,'Cleaned - Medical Examinations'!$A$2:$A$2336,'Cleaned - Medical Examinations'!$F$2:$F$2336,0)</f>
        <v>No</v>
      </c>
      <c r="H1785" s="11">
        <f>_xlfn.XLOOKUP($A1785,'Cleaned - Medical Examinations'!$A$2:$A$2336,'Cleaned - Medical Examinations'!$G$2:$G$2336,0)</f>
        <v>1</v>
      </c>
      <c r="I1785" s="11" t="str">
        <f>_xlfn.XLOOKUP($A1785,'Cleaned - Medical Examinations'!$A$2:$A$2336,'Cleaned - Medical Examinations'!$H$2:$H$2336,0)</f>
        <v>No</v>
      </c>
      <c r="J1785" s="11" t="str">
        <f>_xlfn.XLOOKUP($A1785,'Cleaned - Medical Examinations'!$A$2:$A$2336,'Cleaned - Medical Examinations'!$I$2:$I$2336,0)</f>
        <v>Obesity</v>
      </c>
      <c r="K1785" s="11" t="str">
        <f t="shared" si="27"/>
        <v>Non-Diabetic</v>
      </c>
      <c r="L1785" s="14">
        <f>_xlfn.XLOOKUP($A1785,'Cleaned - Hospitalisation Detai'!$A$2:$A$2344,'Cleaned - Hospitalisation Detai'!$J$2:$J$2344,0)</f>
        <v>35060</v>
      </c>
      <c r="M1785" s="19">
        <f>_xlfn.XLOOKUP($A1785,'Cleaned - Hospitalisation Detai'!$A$2:$A$2344,'Cleaned - Hospitalisation Detai'!$F$2:$F$2344,0)</f>
        <v>4846.92</v>
      </c>
      <c r="N1785" s="19" t="str">
        <f>_xlfn.XLOOKUP($A1785,'Cleaned - Hospitalisation Detai'!$A$2:$A$2344,'Cleaned - Hospitalisation Detai'!$G$2:$G$2344,0)</f>
        <v>tier - 2</v>
      </c>
      <c r="O1785" s="19" t="str">
        <f>_xlfn.XLOOKUP($A1785,'Cleaned - Hospitalisation Detai'!$A$2:$A$2344,'Cleaned - Hospitalisation Detai'!$H$2:$H$2344,0)</f>
        <v>tier - 3</v>
      </c>
      <c r="P1785" s="19" t="str">
        <f>_xlfn.XLOOKUP($A1785,'Cleaned - Hospitalisation Detai'!$A$2:$A$2344,'Cleaned - Hospitalisation Detai'!$I$2:$I$2344,0)</f>
        <v>R1017</v>
      </c>
      <c r="Q1785" s="20">
        <f>_xlfn.XLOOKUP($A1785,'Cleaned - Hospitalisation Detai'!$A$2:$A$2344,'Cleaned - Hospitalisation Detai'!$K$2:$K$2344,0)</f>
        <v>27</v>
      </c>
    </row>
    <row r="1786" spans="1:17" ht="15.6" x14ac:dyDescent="0.3">
      <c r="A1786" s="10" t="s">
        <v>585</v>
      </c>
      <c r="B1786" s="11" t="str">
        <f>_xlfn.XLOOKUP(A1786,'Cleaned - Customer Names '!$A$2:$A$2336,'Cleaned - Customer Names '!$C$2:$C$2336,0)</f>
        <v>Youngseong</v>
      </c>
      <c r="C1786" s="11">
        <f>_xlfn.XLOOKUP($A1786,'Cleaned - Medical Examinations'!$A$2:$A$2336,'Cleaned - Medical Examinations'!$B$2:$B$2336,0)</f>
        <v>33.97</v>
      </c>
      <c r="D1786" s="11">
        <f>_xlfn.XLOOKUP($A1786,'Cleaned - Medical Examinations'!$A$2:$A$2336,'Cleaned - Medical Examinations'!$C$2:$C$2336,0)</f>
        <v>5.6</v>
      </c>
      <c r="E1786" s="11" t="str">
        <f>_xlfn.XLOOKUP($A1786,'Cleaned - Medical Examinations'!$A$2:$A$2336,'Cleaned - Medical Examinations'!$D$2:$D$2336,0)</f>
        <v>Yes</v>
      </c>
      <c r="F1786" s="11" t="str">
        <f>_xlfn.XLOOKUP($A1786,'Cleaned - Medical Examinations'!$A$2:$A$2336,'Cleaned - Medical Examinations'!$E$2:$E$2336,0)</f>
        <v>No</v>
      </c>
      <c r="G1786" s="11" t="str">
        <f>_xlfn.XLOOKUP($A1786,'Cleaned - Medical Examinations'!$A$2:$A$2336,'Cleaned - Medical Examinations'!$F$2:$F$2336,0)</f>
        <v>No</v>
      </c>
      <c r="H1786" s="11">
        <f>_xlfn.XLOOKUP($A1786,'Cleaned - Medical Examinations'!$A$2:$A$2336,'Cleaned - Medical Examinations'!$G$2:$G$2336,0)</f>
        <v>0</v>
      </c>
      <c r="I1786" s="11" t="str">
        <f>_xlfn.XLOOKUP($A1786,'Cleaned - Medical Examinations'!$A$2:$A$2336,'Cleaned - Medical Examinations'!$H$2:$H$2336,0)</f>
        <v>No</v>
      </c>
      <c r="J1786" s="11" t="str">
        <f>_xlfn.XLOOKUP($A1786,'Cleaned - Medical Examinations'!$A$2:$A$2336,'Cleaned - Medical Examinations'!$I$2:$I$2336,0)</f>
        <v>Obesity</v>
      </c>
      <c r="K1786" s="11" t="str">
        <f t="shared" si="27"/>
        <v>Non-Diabetic</v>
      </c>
      <c r="L1786" s="14">
        <f>_xlfn.XLOOKUP($A1786,'Cleaned - Hospitalisation Detai'!$A$2:$A$2344,'Cleaned - Hospitalisation Detai'!$J$2:$J$2344,0)</f>
        <v>37049</v>
      </c>
      <c r="M1786" s="19">
        <f>_xlfn.XLOOKUP($A1786,'Cleaned - Hospitalisation Detai'!$A$2:$A$2344,'Cleaned - Hospitalisation Detai'!$F$2:$F$2344,0)</f>
        <v>4846.53</v>
      </c>
      <c r="N1786" s="19" t="str">
        <f>_xlfn.XLOOKUP($A1786,'Cleaned - Hospitalisation Detai'!$A$2:$A$2344,'Cleaned - Hospitalisation Detai'!$G$2:$G$2344,0)</f>
        <v>tier - 2</v>
      </c>
      <c r="O1786" s="19" t="str">
        <f>_xlfn.XLOOKUP($A1786,'Cleaned - Hospitalisation Detai'!$A$2:$A$2344,'Cleaned - Hospitalisation Detai'!$H$2:$H$2344,0)</f>
        <v>tier - 3</v>
      </c>
      <c r="P1786" s="19" t="str">
        <f>_xlfn.XLOOKUP($A1786,'Cleaned - Hospitalisation Detai'!$A$2:$A$2344,'Cleaned - Hospitalisation Detai'!$I$2:$I$2344,0)</f>
        <v>R1021</v>
      </c>
      <c r="Q1786" s="20">
        <f>_xlfn.XLOOKUP($A1786,'Cleaned - Hospitalisation Detai'!$A$2:$A$2344,'Cleaned - Hospitalisation Detai'!$K$2:$K$2344,0)</f>
        <v>22</v>
      </c>
    </row>
    <row r="1787" spans="1:17" ht="15.6" x14ac:dyDescent="0.3">
      <c r="A1787" s="10" t="s">
        <v>584</v>
      </c>
      <c r="B1787" s="11" t="str">
        <f>_xlfn.XLOOKUP(A1787,'Cleaned - Customer Names '!$A$2:$A$2336,'Cleaned - Customer Names '!$C$2:$C$2336,0)</f>
        <v>John</v>
      </c>
      <c r="C1787" s="11">
        <f>_xlfn.XLOOKUP($A1787,'Cleaned - Medical Examinations'!$A$2:$A$2336,'Cleaned - Medical Examinations'!$B$2:$B$2336,0)</f>
        <v>16.57</v>
      </c>
      <c r="D1787" s="11">
        <f>_xlfn.XLOOKUP($A1787,'Cleaned - Medical Examinations'!$A$2:$A$2336,'Cleaned - Medical Examinations'!$C$2:$C$2336,0)</f>
        <v>9.99</v>
      </c>
      <c r="E1787" s="11" t="str">
        <f>_xlfn.XLOOKUP($A1787,'Cleaned - Medical Examinations'!$A$2:$A$2336,'Cleaned - Medical Examinations'!$D$2:$D$2336,0)</f>
        <v>No</v>
      </c>
      <c r="F1787" s="11" t="str">
        <f>_xlfn.XLOOKUP($A1787,'Cleaned - Medical Examinations'!$A$2:$A$2336,'Cleaned - Medical Examinations'!$E$2:$E$2336,0)</f>
        <v>No</v>
      </c>
      <c r="G1787" s="11" t="str">
        <f>_xlfn.XLOOKUP($A1787,'Cleaned - Medical Examinations'!$A$2:$A$2336,'Cleaned - Medical Examinations'!$F$2:$F$2336,0)</f>
        <v>No</v>
      </c>
      <c r="H1787" s="11">
        <f>_xlfn.XLOOKUP($A1787,'Cleaned - Medical Examinations'!$A$2:$A$2336,'Cleaned - Medical Examinations'!$G$2:$G$2336,0)</f>
        <v>0</v>
      </c>
      <c r="I1787" s="11" t="str">
        <f>_xlfn.XLOOKUP($A1787,'Cleaned - Medical Examinations'!$A$2:$A$2336,'Cleaned - Medical Examinations'!$H$2:$H$2336,0)</f>
        <v>No</v>
      </c>
      <c r="J1787" s="11" t="str">
        <f>_xlfn.XLOOKUP($A1787,'Cleaned - Medical Examinations'!$A$2:$A$2336,'Cleaned - Medical Examinations'!$I$2:$I$2336,0)</f>
        <v>Underweight</v>
      </c>
      <c r="K1787" s="11" t="str">
        <f t="shared" si="27"/>
        <v>Diabetic</v>
      </c>
      <c r="L1787" s="14">
        <f>_xlfn.XLOOKUP($A1787,'Cleaned - Hospitalisation Detai'!$A$2:$A$2344,'Cleaned - Hospitalisation Detai'!$J$2:$J$2344,0)</f>
        <v>27283</v>
      </c>
      <c r="M1787" s="19">
        <f>_xlfn.XLOOKUP($A1787,'Cleaned - Hospitalisation Detai'!$A$2:$A$2344,'Cleaned - Hospitalisation Detai'!$F$2:$F$2344,0)</f>
        <v>4844.67</v>
      </c>
      <c r="N1787" s="19" t="str">
        <f>_xlfn.XLOOKUP($A1787,'Cleaned - Hospitalisation Detai'!$A$2:$A$2344,'Cleaned - Hospitalisation Detai'!$G$2:$G$2344,0)</f>
        <v>tier - 2</v>
      </c>
      <c r="O1787" s="19" t="str">
        <f>_xlfn.XLOOKUP($A1787,'Cleaned - Hospitalisation Detai'!$A$2:$A$2344,'Cleaned - Hospitalisation Detai'!$H$2:$H$2344,0)</f>
        <v>tier - 2</v>
      </c>
      <c r="P1787" s="19" t="str">
        <f>_xlfn.XLOOKUP($A1787,'Cleaned - Hospitalisation Detai'!$A$2:$A$2344,'Cleaned - Hospitalisation Detai'!$I$2:$I$2344,0)</f>
        <v>R1013</v>
      </c>
      <c r="Q1787" s="20">
        <f>_xlfn.XLOOKUP($A1787,'Cleaned - Hospitalisation Detai'!$A$2:$A$2344,'Cleaned - Hospitalisation Detai'!$K$2:$K$2344,0)</f>
        <v>48</v>
      </c>
    </row>
    <row r="1788" spans="1:17" ht="15.6" x14ac:dyDescent="0.3">
      <c r="A1788" s="10" t="s">
        <v>583</v>
      </c>
      <c r="B1788" s="11" t="str">
        <f>_xlfn.XLOOKUP(A1788,'Cleaned - Customer Names '!$A$2:$A$2336,'Cleaned - Customer Names '!$C$2:$C$2336,0)</f>
        <v>Brandon S.</v>
      </c>
      <c r="C1788" s="11">
        <f>_xlfn.XLOOKUP($A1788,'Cleaned - Medical Examinations'!$A$2:$A$2336,'Cleaned - Medical Examinations'!$B$2:$B$2336,0)</f>
        <v>17.55</v>
      </c>
      <c r="D1788" s="11">
        <f>_xlfn.XLOOKUP($A1788,'Cleaned - Medical Examinations'!$A$2:$A$2336,'Cleaned - Medical Examinations'!$C$2:$C$2336,0)</f>
        <v>5.93</v>
      </c>
      <c r="E1788" s="11" t="str">
        <f>_xlfn.XLOOKUP($A1788,'Cleaned - Medical Examinations'!$A$2:$A$2336,'Cleaned - Medical Examinations'!$D$2:$D$2336,0)</f>
        <v>No</v>
      </c>
      <c r="F1788" s="11" t="str">
        <f>_xlfn.XLOOKUP($A1788,'Cleaned - Medical Examinations'!$A$2:$A$2336,'Cleaned - Medical Examinations'!$E$2:$E$2336,0)</f>
        <v>No</v>
      </c>
      <c r="G1788" s="11" t="str">
        <f>_xlfn.XLOOKUP($A1788,'Cleaned - Medical Examinations'!$A$2:$A$2336,'Cleaned - Medical Examinations'!$F$2:$F$2336,0)</f>
        <v>Yes</v>
      </c>
      <c r="H1788" s="11">
        <f>_xlfn.XLOOKUP($A1788,'Cleaned - Medical Examinations'!$A$2:$A$2336,'Cleaned - Medical Examinations'!$G$2:$G$2336,0)</f>
        <v>1</v>
      </c>
      <c r="I1788" s="11" t="str">
        <f>_xlfn.XLOOKUP($A1788,'Cleaned - Medical Examinations'!$A$2:$A$2336,'Cleaned - Medical Examinations'!$H$2:$H$2336,0)</f>
        <v>No</v>
      </c>
      <c r="J1788" s="11" t="str">
        <f>_xlfn.XLOOKUP($A1788,'Cleaned - Medical Examinations'!$A$2:$A$2336,'Cleaned - Medical Examinations'!$I$2:$I$2336,0)</f>
        <v>Underweight</v>
      </c>
      <c r="K1788" s="11" t="str">
        <f t="shared" si="27"/>
        <v>Non-Diabetic</v>
      </c>
      <c r="L1788" s="14">
        <f>_xlfn.XLOOKUP($A1788,'Cleaned - Hospitalisation Detai'!$A$2:$A$2344,'Cleaned - Hospitalisation Detai'!$J$2:$J$2344,0)</f>
        <v>29202</v>
      </c>
      <c r="M1788" s="19">
        <f>_xlfn.XLOOKUP($A1788,'Cleaned - Hospitalisation Detai'!$A$2:$A$2344,'Cleaned - Hospitalisation Detai'!$F$2:$F$2344,0)</f>
        <v>4843.79</v>
      </c>
      <c r="N1788" s="19" t="str">
        <f>_xlfn.XLOOKUP($A1788,'Cleaned - Hospitalisation Detai'!$A$2:$A$2344,'Cleaned - Hospitalisation Detai'!$G$2:$G$2344,0)</f>
        <v>tier - 2</v>
      </c>
      <c r="O1788" s="19" t="str">
        <f>_xlfn.XLOOKUP($A1788,'Cleaned - Hospitalisation Detai'!$A$2:$A$2344,'Cleaned - Hospitalisation Detai'!$H$2:$H$2344,0)</f>
        <v>tier - 3</v>
      </c>
      <c r="P1788" s="19" t="str">
        <f>_xlfn.XLOOKUP($A1788,'Cleaned - Hospitalisation Detai'!$A$2:$A$2344,'Cleaned - Hospitalisation Detai'!$I$2:$I$2344,0)</f>
        <v>R1013</v>
      </c>
      <c r="Q1788" s="20">
        <f>_xlfn.XLOOKUP($A1788,'Cleaned - Hospitalisation Detai'!$A$2:$A$2344,'Cleaned - Hospitalisation Detai'!$K$2:$K$2344,0)</f>
        <v>43</v>
      </c>
    </row>
    <row r="1789" spans="1:17" ht="15.6" x14ac:dyDescent="0.3">
      <c r="A1789" s="10" t="s">
        <v>582</v>
      </c>
      <c r="B1789" s="11" t="str">
        <f>_xlfn.XLOOKUP(A1789,'Cleaned - Customer Names '!$A$2:$A$2336,'Cleaned - Customer Names '!$C$2:$C$2336,0)</f>
        <v>Sean P</v>
      </c>
      <c r="C1789" s="11">
        <f>_xlfn.XLOOKUP($A1789,'Cleaned - Medical Examinations'!$A$2:$A$2336,'Cleaned - Medical Examinations'!$B$2:$B$2336,0)</f>
        <v>29.41</v>
      </c>
      <c r="D1789" s="11">
        <f>_xlfn.XLOOKUP($A1789,'Cleaned - Medical Examinations'!$A$2:$A$2336,'Cleaned - Medical Examinations'!$C$2:$C$2336,0)</f>
        <v>6.29</v>
      </c>
      <c r="E1789" s="11" t="str">
        <f>_xlfn.XLOOKUP($A1789,'Cleaned - Medical Examinations'!$A$2:$A$2336,'Cleaned - Medical Examinations'!$D$2:$D$2336,0)</f>
        <v>Yes</v>
      </c>
      <c r="F1789" s="11" t="str">
        <f>_xlfn.XLOOKUP($A1789,'Cleaned - Medical Examinations'!$A$2:$A$2336,'Cleaned - Medical Examinations'!$E$2:$E$2336,0)</f>
        <v>No</v>
      </c>
      <c r="G1789" s="11" t="str">
        <f>_xlfn.XLOOKUP($A1789,'Cleaned - Medical Examinations'!$A$2:$A$2336,'Cleaned - Medical Examinations'!$F$2:$F$2336,0)</f>
        <v>No</v>
      </c>
      <c r="H1789" s="11">
        <f>_xlfn.XLOOKUP($A1789,'Cleaned - Medical Examinations'!$A$2:$A$2336,'Cleaned - Medical Examinations'!$G$2:$G$2336,0)</f>
        <v>1</v>
      </c>
      <c r="I1789" s="11" t="str">
        <f>_xlfn.XLOOKUP($A1789,'Cleaned - Medical Examinations'!$A$2:$A$2336,'Cleaned - Medical Examinations'!$H$2:$H$2336,0)</f>
        <v>No</v>
      </c>
      <c r="J1789" s="11" t="str">
        <f>_xlfn.XLOOKUP($A1789,'Cleaned - Medical Examinations'!$A$2:$A$2336,'Cleaned - Medical Examinations'!$I$2:$I$2336,0)</f>
        <v>Overweight</v>
      </c>
      <c r="K1789" s="11" t="str">
        <f t="shared" si="27"/>
        <v>Non-Diabetic</v>
      </c>
      <c r="L1789" s="14">
        <f>_xlfn.XLOOKUP($A1789,'Cleaned - Hospitalisation Detai'!$A$2:$A$2344,'Cleaned - Hospitalisation Detai'!$J$2:$J$2344,0)</f>
        <v>34971</v>
      </c>
      <c r="M1789" s="19">
        <f>_xlfn.XLOOKUP($A1789,'Cleaned - Hospitalisation Detai'!$A$2:$A$2344,'Cleaned - Hospitalisation Detai'!$F$2:$F$2344,0)</f>
        <v>4840.95</v>
      </c>
      <c r="N1789" s="19" t="str">
        <f>_xlfn.XLOOKUP($A1789,'Cleaned - Hospitalisation Detai'!$A$2:$A$2344,'Cleaned - Hospitalisation Detai'!$G$2:$G$2344,0)</f>
        <v>tier - 2</v>
      </c>
      <c r="O1789" s="19" t="str">
        <f>_xlfn.XLOOKUP($A1789,'Cleaned - Hospitalisation Detai'!$A$2:$A$2344,'Cleaned - Hospitalisation Detai'!$H$2:$H$2344,0)</f>
        <v>tier - 1</v>
      </c>
      <c r="P1789" s="19" t="str">
        <f>_xlfn.XLOOKUP($A1789,'Cleaned - Hospitalisation Detai'!$A$2:$A$2344,'Cleaned - Hospitalisation Detai'!$I$2:$I$2344,0)</f>
        <v>R1021</v>
      </c>
      <c r="Q1789" s="20">
        <f>_xlfn.XLOOKUP($A1789,'Cleaned - Hospitalisation Detai'!$A$2:$A$2344,'Cleaned - Hospitalisation Detai'!$K$2:$K$2344,0)</f>
        <v>27</v>
      </c>
    </row>
    <row r="1790" spans="1:17" ht="15.6" x14ac:dyDescent="0.3">
      <c r="A1790" s="10" t="s">
        <v>581</v>
      </c>
      <c r="B1790" s="11" t="str">
        <f>_xlfn.XLOOKUP(A1790,'Cleaned - Customer Names '!$A$2:$A$2336,'Cleaned - Customer Names '!$C$2:$C$2336,0)</f>
        <v>Scott</v>
      </c>
      <c r="C1790" s="11">
        <f>_xlfn.XLOOKUP($A1790,'Cleaned - Medical Examinations'!$A$2:$A$2336,'Cleaned - Medical Examinations'!$B$2:$B$2336,0)</f>
        <v>17.91</v>
      </c>
      <c r="D1790" s="11">
        <f>_xlfn.XLOOKUP($A1790,'Cleaned - Medical Examinations'!$A$2:$A$2336,'Cleaned - Medical Examinations'!$C$2:$C$2336,0)</f>
        <v>5.65</v>
      </c>
      <c r="E1790" s="11" t="str">
        <f>_xlfn.XLOOKUP($A1790,'Cleaned - Medical Examinations'!$A$2:$A$2336,'Cleaned - Medical Examinations'!$D$2:$D$2336,0)</f>
        <v>No</v>
      </c>
      <c r="F1790" s="11" t="str">
        <f>_xlfn.XLOOKUP($A1790,'Cleaned - Medical Examinations'!$A$2:$A$2336,'Cleaned - Medical Examinations'!$E$2:$E$2336,0)</f>
        <v>No</v>
      </c>
      <c r="G1790" s="11" t="str">
        <f>_xlfn.XLOOKUP($A1790,'Cleaned - Medical Examinations'!$A$2:$A$2336,'Cleaned - Medical Examinations'!$F$2:$F$2336,0)</f>
        <v>No</v>
      </c>
      <c r="H1790" s="11">
        <f>_xlfn.XLOOKUP($A1790,'Cleaned - Medical Examinations'!$A$2:$A$2336,'Cleaned - Medical Examinations'!$G$2:$G$2336,0)</f>
        <v>1</v>
      </c>
      <c r="I1790" s="11" t="str">
        <f>_xlfn.XLOOKUP($A1790,'Cleaned - Medical Examinations'!$A$2:$A$2336,'Cleaned - Medical Examinations'!$H$2:$H$2336,0)</f>
        <v>No</v>
      </c>
      <c r="J1790" s="11" t="str">
        <f>_xlfn.XLOOKUP($A1790,'Cleaned - Medical Examinations'!$A$2:$A$2336,'Cleaned - Medical Examinations'!$I$2:$I$2336,0)</f>
        <v>Underweight</v>
      </c>
      <c r="K1790" s="11" t="str">
        <f t="shared" si="27"/>
        <v>Non-Diabetic</v>
      </c>
      <c r="L1790" s="14">
        <f>_xlfn.XLOOKUP($A1790,'Cleaned - Hospitalisation Detai'!$A$2:$A$2344,'Cleaned - Hospitalisation Detai'!$J$2:$J$2344,0)</f>
        <v>30970</v>
      </c>
      <c r="M1790" s="19">
        <f>_xlfn.XLOOKUP($A1790,'Cleaned - Hospitalisation Detai'!$A$2:$A$2344,'Cleaned - Hospitalisation Detai'!$F$2:$F$2344,0)</f>
        <v>4839.18</v>
      </c>
      <c r="N1790" s="19" t="str">
        <f>_xlfn.XLOOKUP($A1790,'Cleaned - Hospitalisation Detai'!$A$2:$A$2344,'Cleaned - Hospitalisation Detai'!$G$2:$G$2344,0)</f>
        <v>tier - 2</v>
      </c>
      <c r="O1790" s="19" t="str">
        <f>_xlfn.XLOOKUP($A1790,'Cleaned - Hospitalisation Detai'!$A$2:$A$2344,'Cleaned - Hospitalisation Detai'!$H$2:$H$2344,0)</f>
        <v>tier - 1</v>
      </c>
      <c r="P1790" s="19" t="str">
        <f>_xlfn.XLOOKUP($A1790,'Cleaned - Hospitalisation Detai'!$A$2:$A$2344,'Cleaned - Hospitalisation Detai'!$I$2:$I$2344,0)</f>
        <v>R1012</v>
      </c>
      <c r="Q1790" s="20">
        <f>_xlfn.XLOOKUP($A1790,'Cleaned - Hospitalisation Detai'!$A$2:$A$2344,'Cleaned - Hospitalisation Detai'!$K$2:$K$2344,0)</f>
        <v>38</v>
      </c>
    </row>
    <row r="1791" spans="1:17" ht="15.6" x14ac:dyDescent="0.3">
      <c r="A1791" s="10" t="s">
        <v>580</v>
      </c>
      <c r="B1791" s="11" t="str">
        <f>_xlfn.XLOOKUP(A1791,'Cleaned - Customer Names '!$A$2:$A$2336,'Cleaned - Customer Names '!$C$2:$C$2336,0)</f>
        <v>Janez</v>
      </c>
      <c r="C1791" s="11">
        <f>_xlfn.XLOOKUP($A1791,'Cleaned - Medical Examinations'!$A$2:$A$2336,'Cleaned - Medical Examinations'!$B$2:$B$2336,0)</f>
        <v>31.57</v>
      </c>
      <c r="D1791" s="11">
        <f>_xlfn.XLOOKUP($A1791,'Cleaned - Medical Examinations'!$A$2:$A$2336,'Cleaned - Medical Examinations'!$C$2:$C$2336,0)</f>
        <v>6.15</v>
      </c>
      <c r="E1791" s="11" t="str">
        <f>_xlfn.XLOOKUP($A1791,'Cleaned - Medical Examinations'!$A$2:$A$2336,'Cleaned - Medical Examinations'!$D$2:$D$2336,0)</f>
        <v>No</v>
      </c>
      <c r="F1791" s="11" t="str">
        <f>_xlfn.XLOOKUP($A1791,'Cleaned - Medical Examinations'!$A$2:$A$2336,'Cleaned - Medical Examinations'!$E$2:$E$2336,0)</f>
        <v>No</v>
      </c>
      <c r="G1791" s="11" t="str">
        <f>_xlfn.XLOOKUP($A1791,'Cleaned - Medical Examinations'!$A$2:$A$2336,'Cleaned - Medical Examinations'!$F$2:$F$2336,0)</f>
        <v>No</v>
      </c>
      <c r="H1791" s="11">
        <f>_xlfn.XLOOKUP($A1791,'Cleaned - Medical Examinations'!$A$2:$A$2336,'Cleaned - Medical Examinations'!$G$2:$G$2336,0)</f>
        <v>1</v>
      </c>
      <c r="I1791" s="11" t="str">
        <f>_xlfn.XLOOKUP($A1791,'Cleaned - Medical Examinations'!$A$2:$A$2336,'Cleaned - Medical Examinations'!$H$2:$H$2336,0)</f>
        <v>No</v>
      </c>
      <c r="J1791" s="11" t="str">
        <f>_xlfn.XLOOKUP($A1791,'Cleaned - Medical Examinations'!$A$2:$A$2336,'Cleaned - Medical Examinations'!$I$2:$I$2336,0)</f>
        <v>Obesity</v>
      </c>
      <c r="K1791" s="11" t="str">
        <f t="shared" si="27"/>
        <v>Non-Diabetic</v>
      </c>
      <c r="L1791" s="14">
        <f>_xlfn.XLOOKUP($A1791,'Cleaned - Hospitalisation Detai'!$A$2:$A$2344,'Cleaned - Hospitalisation Detai'!$J$2:$J$2344,0)</f>
        <v>33857</v>
      </c>
      <c r="M1791" s="19">
        <f>_xlfn.XLOOKUP($A1791,'Cleaned - Hospitalisation Detai'!$A$2:$A$2344,'Cleaned - Hospitalisation Detai'!$F$2:$F$2344,0)</f>
        <v>4837.58</v>
      </c>
      <c r="N1791" s="19" t="str">
        <f>_xlfn.XLOOKUP($A1791,'Cleaned - Hospitalisation Detai'!$A$2:$A$2344,'Cleaned - Hospitalisation Detai'!$G$2:$G$2344,0)</f>
        <v>tier - 3</v>
      </c>
      <c r="O1791" s="19" t="str">
        <f>_xlfn.XLOOKUP($A1791,'Cleaned - Hospitalisation Detai'!$A$2:$A$2344,'Cleaned - Hospitalisation Detai'!$H$2:$H$2344,0)</f>
        <v>tier - 2</v>
      </c>
      <c r="P1791" s="19" t="str">
        <f>_xlfn.XLOOKUP($A1791,'Cleaned - Hospitalisation Detai'!$A$2:$A$2344,'Cleaned - Hospitalisation Detai'!$I$2:$I$2344,0)</f>
        <v>R1013</v>
      </c>
      <c r="Q1791" s="20">
        <f>_xlfn.XLOOKUP($A1791,'Cleaned - Hospitalisation Detai'!$A$2:$A$2344,'Cleaned - Hospitalisation Detai'!$K$2:$K$2344,0)</f>
        <v>30</v>
      </c>
    </row>
    <row r="1792" spans="1:17" ht="15.6" x14ac:dyDescent="0.3">
      <c r="A1792" s="10" t="s">
        <v>579</v>
      </c>
      <c r="B1792" s="11" t="str">
        <f>_xlfn.XLOOKUP(A1792,'Cleaned - Customer Names '!$A$2:$A$2336,'Cleaned - Customer Names '!$C$2:$C$2336,0)</f>
        <v>John I. Jr.</v>
      </c>
      <c r="C1792" s="11">
        <f>_xlfn.XLOOKUP($A1792,'Cleaned - Medical Examinations'!$A$2:$A$2336,'Cleaned - Medical Examinations'!$B$2:$B$2336,0)</f>
        <v>33.18</v>
      </c>
      <c r="D1792" s="11">
        <f>_xlfn.XLOOKUP($A1792,'Cleaned - Medical Examinations'!$A$2:$A$2336,'Cleaned - Medical Examinations'!$C$2:$C$2336,0)</f>
        <v>5.22</v>
      </c>
      <c r="E1792" s="11" t="str">
        <f>_xlfn.XLOOKUP($A1792,'Cleaned - Medical Examinations'!$A$2:$A$2336,'Cleaned - Medical Examinations'!$D$2:$D$2336,0)</f>
        <v>No</v>
      </c>
      <c r="F1792" s="11" t="str">
        <f>_xlfn.XLOOKUP($A1792,'Cleaned - Medical Examinations'!$A$2:$A$2336,'Cleaned - Medical Examinations'!$E$2:$E$2336,0)</f>
        <v>yes</v>
      </c>
      <c r="G1792" s="11" t="str">
        <f>_xlfn.XLOOKUP($A1792,'Cleaned - Medical Examinations'!$A$2:$A$2336,'Cleaned - Medical Examinations'!$F$2:$F$2336,0)</f>
        <v>No</v>
      </c>
      <c r="H1792" s="11">
        <f>_xlfn.XLOOKUP($A1792,'Cleaned - Medical Examinations'!$A$2:$A$2336,'Cleaned - Medical Examinations'!$G$2:$G$2336,0)</f>
        <v>1</v>
      </c>
      <c r="I1792" s="11" t="str">
        <f>_xlfn.XLOOKUP($A1792,'Cleaned - Medical Examinations'!$A$2:$A$2336,'Cleaned - Medical Examinations'!$H$2:$H$2336,0)</f>
        <v>No</v>
      </c>
      <c r="J1792" s="11" t="str">
        <f>_xlfn.XLOOKUP($A1792,'Cleaned - Medical Examinations'!$A$2:$A$2336,'Cleaned - Medical Examinations'!$I$2:$I$2336,0)</f>
        <v>Obesity</v>
      </c>
      <c r="K1792" s="11" t="str">
        <f t="shared" si="27"/>
        <v>Non-Diabetic</v>
      </c>
      <c r="L1792" s="14">
        <f>_xlfn.XLOOKUP($A1792,'Cleaned - Hospitalisation Detai'!$A$2:$A$2344,'Cleaned - Hospitalisation Detai'!$J$2:$J$2344,0)</f>
        <v>36871</v>
      </c>
      <c r="M1792" s="19">
        <f>_xlfn.XLOOKUP($A1792,'Cleaned - Hospitalisation Detai'!$A$2:$A$2344,'Cleaned - Hospitalisation Detai'!$F$2:$F$2344,0)</f>
        <v>4835.43</v>
      </c>
      <c r="N1792" s="19" t="str">
        <f>_xlfn.XLOOKUP($A1792,'Cleaned - Hospitalisation Detai'!$A$2:$A$2344,'Cleaned - Hospitalisation Detai'!$G$2:$G$2344,0)</f>
        <v>tier - 2</v>
      </c>
      <c r="O1792" s="19" t="str">
        <f>_xlfn.XLOOKUP($A1792,'Cleaned - Hospitalisation Detai'!$A$2:$A$2344,'Cleaned - Hospitalisation Detai'!$H$2:$H$2344,0)</f>
        <v>tier - 2</v>
      </c>
      <c r="P1792" s="19" t="str">
        <f>_xlfn.XLOOKUP($A1792,'Cleaned - Hospitalisation Detai'!$A$2:$A$2344,'Cleaned - Hospitalisation Detai'!$I$2:$I$2344,0)</f>
        <v>R1021</v>
      </c>
      <c r="Q1792" s="20">
        <f>_xlfn.XLOOKUP($A1792,'Cleaned - Hospitalisation Detai'!$A$2:$A$2344,'Cleaned - Hospitalisation Detai'!$K$2:$K$2344,0)</f>
        <v>22</v>
      </c>
    </row>
    <row r="1793" spans="1:17" ht="15.6" x14ac:dyDescent="0.3">
      <c r="A1793" s="10" t="s">
        <v>578</v>
      </c>
      <c r="B1793" s="11" t="str">
        <f>_xlfn.XLOOKUP(A1793,'Cleaned - Customer Names '!$A$2:$A$2336,'Cleaned - Customer Names '!$C$2:$C$2336,0)</f>
        <v>Heather</v>
      </c>
      <c r="C1793" s="11">
        <f>_xlfn.XLOOKUP($A1793,'Cleaned - Medical Examinations'!$A$2:$A$2336,'Cleaned - Medical Examinations'!$B$2:$B$2336,0)</f>
        <v>37</v>
      </c>
      <c r="D1793" s="11">
        <f>_xlfn.XLOOKUP($A1793,'Cleaned - Medical Examinations'!$A$2:$A$2336,'Cleaned - Medical Examinations'!$C$2:$C$2336,0)</f>
        <v>11.66</v>
      </c>
      <c r="E1793" s="11" t="str">
        <f>_xlfn.XLOOKUP($A1793,'Cleaned - Medical Examinations'!$A$2:$A$2336,'Cleaned - Medical Examinations'!$D$2:$D$2336,0)</f>
        <v>No</v>
      </c>
      <c r="F1793" s="11" t="str">
        <f>_xlfn.XLOOKUP($A1793,'Cleaned - Medical Examinations'!$A$2:$A$2336,'Cleaned - Medical Examinations'!$E$2:$E$2336,0)</f>
        <v>No</v>
      </c>
      <c r="G1793" s="11" t="str">
        <f>_xlfn.XLOOKUP($A1793,'Cleaned - Medical Examinations'!$A$2:$A$2336,'Cleaned - Medical Examinations'!$F$2:$F$2336,0)</f>
        <v>No</v>
      </c>
      <c r="H1793" s="11">
        <f>_xlfn.XLOOKUP($A1793,'Cleaned - Medical Examinations'!$A$2:$A$2336,'Cleaned - Medical Examinations'!$G$2:$G$2336,0)</f>
        <v>0</v>
      </c>
      <c r="I1793" s="11" t="str">
        <f>_xlfn.XLOOKUP($A1793,'Cleaned - Medical Examinations'!$A$2:$A$2336,'Cleaned - Medical Examinations'!$H$2:$H$2336,0)</f>
        <v>No</v>
      </c>
      <c r="J1793" s="11" t="str">
        <f>_xlfn.XLOOKUP($A1793,'Cleaned - Medical Examinations'!$A$2:$A$2336,'Cleaned - Medical Examinations'!$I$2:$I$2336,0)</f>
        <v>Obesity</v>
      </c>
      <c r="K1793" s="11" t="str">
        <f t="shared" si="27"/>
        <v>Diabetic</v>
      </c>
      <c r="L1793" s="14">
        <f>_xlfn.XLOOKUP($A1793,'Cleaned - Hospitalisation Detai'!$A$2:$A$2344,'Cleaned - Hospitalisation Detai'!$J$2:$J$2344,0)</f>
        <v>37434</v>
      </c>
      <c r="M1793" s="19">
        <f>_xlfn.XLOOKUP($A1793,'Cleaned - Hospitalisation Detai'!$A$2:$A$2344,'Cleaned - Hospitalisation Detai'!$F$2:$F$2344,0)</f>
        <v>4830.63</v>
      </c>
      <c r="N1793" s="19" t="str">
        <f>_xlfn.XLOOKUP($A1793,'Cleaned - Hospitalisation Detai'!$A$2:$A$2344,'Cleaned - Hospitalisation Detai'!$G$2:$G$2344,0)</f>
        <v>tier - 2</v>
      </c>
      <c r="O1793" s="19" t="str">
        <f>_xlfn.XLOOKUP($A1793,'Cleaned - Hospitalisation Detai'!$A$2:$A$2344,'Cleaned - Hospitalisation Detai'!$H$2:$H$2344,0)</f>
        <v>tier - 1</v>
      </c>
      <c r="P1793" s="19" t="str">
        <f>_xlfn.XLOOKUP($A1793,'Cleaned - Hospitalisation Detai'!$A$2:$A$2344,'Cleaned - Hospitalisation Detai'!$I$2:$I$2344,0)</f>
        <v>R1011</v>
      </c>
      <c r="Q1793" s="20">
        <f>_xlfn.XLOOKUP($A1793,'Cleaned - Hospitalisation Detai'!$A$2:$A$2344,'Cleaned - Hospitalisation Detai'!$K$2:$K$2344,0)</f>
        <v>20</v>
      </c>
    </row>
    <row r="1794" spans="1:17" ht="15.6" x14ac:dyDescent="0.3">
      <c r="A1794" s="10" t="s">
        <v>577</v>
      </c>
      <c r="B1794" s="11" t="str">
        <f>_xlfn.XLOOKUP(A1794,'Cleaned - Customer Names '!$A$2:$A$2336,'Cleaned - Customer Names '!$C$2:$C$2336,0)</f>
        <v>Michael</v>
      </c>
      <c r="C1794" s="11">
        <f>_xlfn.XLOOKUP($A1794,'Cleaned - Medical Examinations'!$A$2:$A$2336,'Cleaned - Medical Examinations'!$B$2:$B$2336,0)</f>
        <v>18.905000000000001</v>
      </c>
      <c r="D1794" s="11">
        <f>_xlfn.XLOOKUP($A1794,'Cleaned - Medical Examinations'!$A$2:$A$2336,'Cleaned - Medical Examinations'!$C$2:$C$2336,0)</f>
        <v>4.91</v>
      </c>
      <c r="E1794" s="11" t="str">
        <f>_xlfn.XLOOKUP($A1794,'Cleaned - Medical Examinations'!$A$2:$A$2336,'Cleaned - Medical Examinations'!$D$2:$D$2336,0)</f>
        <v>Yes</v>
      </c>
      <c r="F1794" s="11" t="str">
        <f>_xlfn.XLOOKUP($A1794,'Cleaned - Medical Examinations'!$A$2:$A$2336,'Cleaned - Medical Examinations'!$E$2:$E$2336,0)</f>
        <v>No</v>
      </c>
      <c r="G1794" s="11" t="str">
        <f>_xlfn.XLOOKUP($A1794,'Cleaned - Medical Examinations'!$A$2:$A$2336,'Cleaned - Medical Examinations'!$F$2:$F$2336,0)</f>
        <v>No</v>
      </c>
      <c r="H1794" s="11">
        <f>_xlfn.XLOOKUP($A1794,'Cleaned - Medical Examinations'!$A$2:$A$2336,'Cleaned - Medical Examinations'!$G$2:$G$2336,0)</f>
        <v>1</v>
      </c>
      <c r="I1794" s="11" t="str">
        <f>_xlfn.XLOOKUP($A1794,'Cleaned - Medical Examinations'!$A$2:$A$2336,'Cleaned - Medical Examinations'!$H$2:$H$2336,0)</f>
        <v>No</v>
      </c>
      <c r="J1794" s="11" t="str">
        <f>_xlfn.XLOOKUP($A1794,'Cleaned - Medical Examinations'!$A$2:$A$2336,'Cleaned - Medical Examinations'!$I$2:$I$2336,0)</f>
        <v>Normal Weight</v>
      </c>
      <c r="K1794" s="11" t="str">
        <f t="shared" si="27"/>
        <v>Non-Diabetic</v>
      </c>
      <c r="L1794" s="14">
        <f>_xlfn.XLOOKUP($A1794,'Cleaned - Hospitalisation Detai'!$A$2:$A$2344,'Cleaned - Hospitalisation Detai'!$J$2:$J$2344,0)</f>
        <v>35034</v>
      </c>
      <c r="M1794" s="19">
        <f>_xlfn.XLOOKUP($A1794,'Cleaned - Hospitalisation Detai'!$A$2:$A$2344,'Cleaned - Hospitalisation Detai'!$F$2:$F$2344,0)</f>
        <v>4827.8999999999996</v>
      </c>
      <c r="N1794" s="19" t="str">
        <f>_xlfn.XLOOKUP($A1794,'Cleaned - Hospitalisation Detai'!$A$2:$A$2344,'Cleaned - Hospitalisation Detai'!$G$2:$G$2344,0)</f>
        <v>tier - 1</v>
      </c>
      <c r="O1794" s="19" t="str">
        <f>_xlfn.XLOOKUP($A1794,'Cleaned - Hospitalisation Detai'!$A$2:$A$2344,'Cleaned - Hospitalisation Detai'!$H$2:$H$2344,0)</f>
        <v>tier - 2</v>
      </c>
      <c r="P1794" s="19" t="str">
        <f>_xlfn.XLOOKUP($A1794,'Cleaned - Hospitalisation Detai'!$A$2:$A$2344,'Cleaned - Hospitalisation Detai'!$I$2:$I$2344,0)</f>
        <v>Unknown</v>
      </c>
      <c r="Q1794" s="20">
        <f>_xlfn.XLOOKUP($A1794,'Cleaned - Hospitalisation Detai'!$A$2:$A$2344,'Cleaned - Hospitalisation Detai'!$K$2:$K$2344,0)</f>
        <v>27</v>
      </c>
    </row>
    <row r="1795" spans="1:17" ht="15.6" x14ac:dyDescent="0.3">
      <c r="A1795" s="10" t="s">
        <v>576</v>
      </c>
      <c r="B1795" s="11" t="str">
        <f>_xlfn.XLOOKUP(A1795,'Cleaned - Customer Names '!$A$2:$A$2336,'Cleaned - Customer Names '!$C$2:$C$2336,0)</f>
        <v>Kathleen</v>
      </c>
      <c r="C1795" s="11">
        <f>_xlfn.XLOOKUP($A1795,'Cleaned - Medical Examinations'!$A$2:$A$2336,'Cleaned - Medical Examinations'!$B$2:$B$2336,0)</f>
        <v>20.03</v>
      </c>
      <c r="D1795" s="11">
        <f>_xlfn.XLOOKUP($A1795,'Cleaned - Medical Examinations'!$A$2:$A$2336,'Cleaned - Medical Examinations'!$C$2:$C$2336,0)</f>
        <v>9.25</v>
      </c>
      <c r="E1795" s="11" t="str">
        <f>_xlfn.XLOOKUP($A1795,'Cleaned - Medical Examinations'!$A$2:$A$2336,'Cleaned - Medical Examinations'!$D$2:$D$2336,0)</f>
        <v>Yes</v>
      </c>
      <c r="F1795" s="11" t="str">
        <f>_xlfn.XLOOKUP($A1795,'Cleaned - Medical Examinations'!$A$2:$A$2336,'Cleaned - Medical Examinations'!$E$2:$E$2336,0)</f>
        <v>No</v>
      </c>
      <c r="G1795" s="11" t="str">
        <f>_xlfn.XLOOKUP($A1795,'Cleaned - Medical Examinations'!$A$2:$A$2336,'Cleaned - Medical Examinations'!$F$2:$F$2336,0)</f>
        <v>No</v>
      </c>
      <c r="H1795" s="11">
        <f>_xlfn.XLOOKUP($A1795,'Cleaned - Medical Examinations'!$A$2:$A$2336,'Cleaned - Medical Examinations'!$G$2:$G$2336,0)</f>
        <v>0</v>
      </c>
      <c r="I1795" s="11" t="str">
        <f>_xlfn.XLOOKUP($A1795,'Cleaned - Medical Examinations'!$A$2:$A$2336,'Cleaned - Medical Examinations'!$H$2:$H$2336,0)</f>
        <v>No</v>
      </c>
      <c r="J1795" s="11" t="str">
        <f>_xlfn.XLOOKUP($A1795,'Cleaned - Medical Examinations'!$A$2:$A$2336,'Cleaned - Medical Examinations'!$I$2:$I$2336,0)</f>
        <v>Normal Weight</v>
      </c>
      <c r="K1795" s="11" t="str">
        <f t="shared" ref="K1795:K1858" si="28">IF(D1795&gt;=6.5,"Diabetic","Non-Diabetic")</f>
        <v>Diabetic</v>
      </c>
      <c r="L1795" s="14">
        <f>_xlfn.XLOOKUP($A1795,'Cleaned - Hospitalisation Detai'!$A$2:$A$2344,'Cleaned - Hospitalisation Detai'!$J$2:$J$2344,0)</f>
        <v>29770</v>
      </c>
      <c r="M1795" s="19">
        <f>_xlfn.XLOOKUP($A1795,'Cleaned - Hospitalisation Detai'!$A$2:$A$2344,'Cleaned - Hospitalisation Detai'!$F$2:$F$2344,0)</f>
        <v>4827.1000000000004</v>
      </c>
      <c r="N1795" s="19" t="str">
        <f>_xlfn.XLOOKUP($A1795,'Cleaned - Hospitalisation Detai'!$A$2:$A$2344,'Cleaned - Hospitalisation Detai'!$G$2:$G$2344,0)</f>
        <v>tier - 2</v>
      </c>
      <c r="O1795" s="19" t="str">
        <f>_xlfn.XLOOKUP($A1795,'Cleaned - Hospitalisation Detai'!$A$2:$A$2344,'Cleaned - Hospitalisation Detai'!$H$2:$H$2344,0)</f>
        <v>tier - 1</v>
      </c>
      <c r="P1795" s="19" t="str">
        <f>_xlfn.XLOOKUP($A1795,'Cleaned - Hospitalisation Detai'!$A$2:$A$2344,'Cleaned - Hospitalisation Detai'!$I$2:$I$2344,0)</f>
        <v>R1013</v>
      </c>
      <c r="Q1795" s="20">
        <f>_xlfn.XLOOKUP($A1795,'Cleaned - Hospitalisation Detai'!$A$2:$A$2344,'Cleaned - Hospitalisation Detai'!$K$2:$K$2344,0)</f>
        <v>41</v>
      </c>
    </row>
    <row r="1796" spans="1:17" ht="15.6" x14ac:dyDescent="0.3">
      <c r="A1796" s="10" t="s">
        <v>575</v>
      </c>
      <c r="B1796" s="11" t="str">
        <f>_xlfn.XLOOKUP(A1796,'Cleaned - Customer Names '!$A$2:$A$2336,'Cleaned - Customer Names '!$C$2:$C$2336,0)</f>
        <v>Ryan M</v>
      </c>
      <c r="C1796" s="11">
        <f>_xlfn.XLOOKUP($A1796,'Cleaned - Medical Examinations'!$A$2:$A$2336,'Cleaned - Medical Examinations'!$B$2:$B$2336,0)</f>
        <v>16.7</v>
      </c>
      <c r="D1796" s="11">
        <f>_xlfn.XLOOKUP($A1796,'Cleaned - Medical Examinations'!$A$2:$A$2336,'Cleaned - Medical Examinations'!$C$2:$C$2336,0)</f>
        <v>11.48</v>
      </c>
      <c r="E1796" s="11" t="str">
        <f>_xlfn.XLOOKUP($A1796,'Cleaned - Medical Examinations'!$A$2:$A$2336,'Cleaned - Medical Examinations'!$D$2:$D$2336,0)</f>
        <v>No</v>
      </c>
      <c r="F1796" s="11" t="str">
        <f>_xlfn.XLOOKUP($A1796,'Cleaned - Medical Examinations'!$A$2:$A$2336,'Cleaned - Medical Examinations'!$E$2:$E$2336,0)</f>
        <v>No</v>
      </c>
      <c r="G1796" s="11" t="str">
        <f>_xlfn.XLOOKUP($A1796,'Cleaned - Medical Examinations'!$A$2:$A$2336,'Cleaned - Medical Examinations'!$F$2:$F$2336,0)</f>
        <v>No</v>
      </c>
      <c r="H1796" s="11">
        <f>_xlfn.XLOOKUP($A1796,'Cleaned - Medical Examinations'!$A$2:$A$2336,'Cleaned - Medical Examinations'!$G$2:$G$2336,0)</f>
        <v>0</v>
      </c>
      <c r="I1796" s="11" t="str">
        <f>_xlfn.XLOOKUP($A1796,'Cleaned - Medical Examinations'!$A$2:$A$2336,'Cleaned - Medical Examinations'!$H$2:$H$2336,0)</f>
        <v>No</v>
      </c>
      <c r="J1796" s="11" t="str">
        <f>_xlfn.XLOOKUP($A1796,'Cleaned - Medical Examinations'!$A$2:$A$2336,'Cleaned - Medical Examinations'!$I$2:$I$2336,0)</f>
        <v>Underweight</v>
      </c>
      <c r="K1796" s="11" t="str">
        <f t="shared" si="28"/>
        <v>Diabetic</v>
      </c>
      <c r="L1796" s="14">
        <f>_xlfn.XLOOKUP($A1796,'Cleaned - Hospitalisation Detai'!$A$2:$A$2344,'Cleaned - Hospitalisation Detai'!$J$2:$J$2344,0)</f>
        <v>28766</v>
      </c>
      <c r="M1796" s="19">
        <f>_xlfn.XLOOKUP($A1796,'Cleaned - Hospitalisation Detai'!$A$2:$A$2344,'Cleaned - Hospitalisation Detai'!$F$2:$F$2344,0)</f>
        <v>4812.34</v>
      </c>
      <c r="N1796" s="19" t="str">
        <f>_xlfn.XLOOKUP($A1796,'Cleaned - Hospitalisation Detai'!$A$2:$A$2344,'Cleaned - Hospitalisation Detai'!$G$2:$G$2344,0)</f>
        <v>tier - 2</v>
      </c>
      <c r="O1796" s="19" t="str">
        <f>_xlfn.XLOOKUP($A1796,'Cleaned - Hospitalisation Detai'!$A$2:$A$2344,'Cleaned - Hospitalisation Detai'!$H$2:$H$2344,0)</f>
        <v>tier - 3</v>
      </c>
      <c r="P1796" s="19" t="str">
        <f>_xlfn.XLOOKUP($A1796,'Cleaned - Hospitalisation Detai'!$A$2:$A$2344,'Cleaned - Hospitalisation Detai'!$I$2:$I$2344,0)</f>
        <v>R1013</v>
      </c>
      <c r="Q1796" s="20">
        <f>_xlfn.XLOOKUP($A1796,'Cleaned - Hospitalisation Detai'!$A$2:$A$2344,'Cleaned - Hospitalisation Detai'!$K$2:$K$2344,0)</f>
        <v>44</v>
      </c>
    </row>
    <row r="1797" spans="1:17" ht="15.6" x14ac:dyDescent="0.3">
      <c r="A1797" s="10" t="s">
        <v>574</v>
      </c>
      <c r="B1797" s="11" t="str">
        <f>_xlfn.XLOOKUP(A1797,'Cleaned - Customer Names '!$A$2:$A$2336,'Cleaned - Customer Names '!$C$2:$C$2336,0)</f>
        <v>Sara</v>
      </c>
      <c r="C1797" s="11">
        <f>_xlfn.XLOOKUP($A1797,'Cleaned - Medical Examinations'!$A$2:$A$2336,'Cleaned - Medical Examinations'!$B$2:$B$2336,0)</f>
        <v>39.82</v>
      </c>
      <c r="D1797" s="11">
        <f>_xlfn.XLOOKUP($A1797,'Cleaned - Medical Examinations'!$A$2:$A$2336,'Cleaned - Medical Examinations'!$C$2:$C$2336,0)</f>
        <v>6.06</v>
      </c>
      <c r="E1797" s="11" t="str">
        <f>_xlfn.XLOOKUP($A1797,'Cleaned - Medical Examinations'!$A$2:$A$2336,'Cleaned - Medical Examinations'!$D$2:$D$2336,0)</f>
        <v>No</v>
      </c>
      <c r="F1797" s="11" t="str">
        <f>_xlfn.XLOOKUP($A1797,'Cleaned - Medical Examinations'!$A$2:$A$2336,'Cleaned - Medical Examinations'!$E$2:$E$2336,0)</f>
        <v>No</v>
      </c>
      <c r="G1797" s="11" t="str">
        <f>_xlfn.XLOOKUP($A1797,'Cleaned - Medical Examinations'!$A$2:$A$2336,'Cleaned - Medical Examinations'!$F$2:$F$2336,0)</f>
        <v>No</v>
      </c>
      <c r="H1797" s="11">
        <f>_xlfn.XLOOKUP($A1797,'Cleaned - Medical Examinations'!$A$2:$A$2336,'Cleaned - Medical Examinations'!$G$2:$G$2336,0)</f>
        <v>0</v>
      </c>
      <c r="I1797" s="11" t="str">
        <f>_xlfn.XLOOKUP($A1797,'Cleaned - Medical Examinations'!$A$2:$A$2336,'Cleaned - Medical Examinations'!$H$2:$H$2336,0)</f>
        <v>No</v>
      </c>
      <c r="J1797" s="11" t="str">
        <f>_xlfn.XLOOKUP($A1797,'Cleaned - Medical Examinations'!$A$2:$A$2336,'Cleaned - Medical Examinations'!$I$2:$I$2336,0)</f>
        <v>Obesity</v>
      </c>
      <c r="K1797" s="11" t="str">
        <f t="shared" si="28"/>
        <v>Non-Diabetic</v>
      </c>
      <c r="L1797" s="14">
        <f>_xlfn.XLOOKUP($A1797,'Cleaned - Hospitalisation Detai'!$A$2:$A$2344,'Cleaned - Hospitalisation Detai'!$J$2:$J$2344,0)</f>
        <v>32858</v>
      </c>
      <c r="M1797" s="19">
        <f>_xlfn.XLOOKUP($A1797,'Cleaned - Hospitalisation Detai'!$A$2:$A$2344,'Cleaned - Hospitalisation Detai'!$F$2:$F$2344,0)</f>
        <v>4795.66</v>
      </c>
      <c r="N1797" s="19" t="str">
        <f>_xlfn.XLOOKUP($A1797,'Cleaned - Hospitalisation Detai'!$A$2:$A$2344,'Cleaned - Hospitalisation Detai'!$G$2:$G$2344,0)</f>
        <v>tier - 2</v>
      </c>
      <c r="O1797" s="19" t="str">
        <f>_xlfn.XLOOKUP($A1797,'Cleaned - Hospitalisation Detai'!$A$2:$A$2344,'Cleaned - Hospitalisation Detai'!$H$2:$H$2344,0)</f>
        <v>tier - 1</v>
      </c>
      <c r="P1797" s="19" t="str">
        <f>_xlfn.XLOOKUP($A1797,'Cleaned - Hospitalisation Detai'!$A$2:$A$2344,'Cleaned - Hospitalisation Detai'!$I$2:$I$2344,0)</f>
        <v>R1013</v>
      </c>
      <c r="Q1797" s="20">
        <f>_xlfn.XLOOKUP($A1797,'Cleaned - Hospitalisation Detai'!$A$2:$A$2344,'Cleaned - Hospitalisation Detai'!$K$2:$K$2344,0)</f>
        <v>33</v>
      </c>
    </row>
    <row r="1798" spans="1:17" ht="15.6" x14ac:dyDescent="0.3">
      <c r="A1798" s="10" t="s">
        <v>573</v>
      </c>
      <c r="B1798" s="11" t="str">
        <f>_xlfn.XLOOKUP(A1798,'Cleaned - Customer Names '!$A$2:$A$2336,'Cleaned - Customer Names '!$C$2:$C$2336,0)</f>
        <v>Deniz</v>
      </c>
      <c r="C1798" s="11">
        <f>_xlfn.XLOOKUP($A1798,'Cleaned - Medical Examinations'!$A$2:$A$2336,'Cleaned - Medical Examinations'!$B$2:$B$2336,0)</f>
        <v>22.04</v>
      </c>
      <c r="D1798" s="11">
        <f>_xlfn.XLOOKUP($A1798,'Cleaned - Medical Examinations'!$A$2:$A$2336,'Cleaned - Medical Examinations'!$C$2:$C$2336,0)</f>
        <v>5.86</v>
      </c>
      <c r="E1798" s="11" t="str">
        <f>_xlfn.XLOOKUP($A1798,'Cleaned - Medical Examinations'!$A$2:$A$2336,'Cleaned - Medical Examinations'!$D$2:$D$2336,0)</f>
        <v>No</v>
      </c>
      <c r="F1798" s="11" t="str">
        <f>_xlfn.XLOOKUP($A1798,'Cleaned - Medical Examinations'!$A$2:$A$2336,'Cleaned - Medical Examinations'!$E$2:$E$2336,0)</f>
        <v>No</v>
      </c>
      <c r="G1798" s="11" t="str">
        <f>_xlfn.XLOOKUP($A1798,'Cleaned - Medical Examinations'!$A$2:$A$2336,'Cleaned - Medical Examinations'!$F$2:$F$2336,0)</f>
        <v>No</v>
      </c>
      <c r="H1798" s="11">
        <f>_xlfn.XLOOKUP($A1798,'Cleaned - Medical Examinations'!$A$2:$A$2336,'Cleaned - Medical Examinations'!$G$2:$G$2336,0)</f>
        <v>1</v>
      </c>
      <c r="I1798" s="11" t="str">
        <f>_xlfn.XLOOKUP($A1798,'Cleaned - Medical Examinations'!$A$2:$A$2336,'Cleaned - Medical Examinations'!$H$2:$H$2336,0)</f>
        <v>No</v>
      </c>
      <c r="J1798" s="11" t="str">
        <f>_xlfn.XLOOKUP($A1798,'Cleaned - Medical Examinations'!$A$2:$A$2336,'Cleaned - Medical Examinations'!$I$2:$I$2336,0)</f>
        <v>Normal Weight</v>
      </c>
      <c r="K1798" s="11" t="str">
        <f t="shared" si="28"/>
        <v>Non-Diabetic</v>
      </c>
      <c r="L1798" s="14">
        <f>_xlfn.XLOOKUP($A1798,'Cleaned - Hospitalisation Detai'!$A$2:$A$2344,'Cleaned - Hospitalisation Detai'!$J$2:$J$2344,0)</f>
        <v>31950</v>
      </c>
      <c r="M1798" s="19">
        <f>_xlfn.XLOOKUP($A1798,'Cleaned - Hospitalisation Detai'!$A$2:$A$2344,'Cleaned - Hospitalisation Detai'!$F$2:$F$2344,0)</f>
        <v>4787.42</v>
      </c>
      <c r="N1798" s="19" t="str">
        <f>_xlfn.XLOOKUP($A1798,'Cleaned - Hospitalisation Detai'!$A$2:$A$2344,'Cleaned - Hospitalisation Detai'!$G$2:$G$2344,0)</f>
        <v>tier - 2</v>
      </c>
      <c r="O1798" s="19" t="str">
        <f>_xlfn.XLOOKUP($A1798,'Cleaned - Hospitalisation Detai'!$A$2:$A$2344,'Cleaned - Hospitalisation Detai'!$H$2:$H$2344,0)</f>
        <v>tier - 3</v>
      </c>
      <c r="P1798" s="19" t="str">
        <f>_xlfn.XLOOKUP($A1798,'Cleaned - Hospitalisation Detai'!$A$2:$A$2344,'Cleaned - Hospitalisation Detai'!$I$2:$I$2344,0)</f>
        <v>R1013</v>
      </c>
      <c r="Q1798" s="20">
        <f>_xlfn.XLOOKUP($A1798,'Cleaned - Hospitalisation Detai'!$A$2:$A$2344,'Cleaned - Hospitalisation Detai'!$K$2:$K$2344,0)</f>
        <v>35</v>
      </c>
    </row>
    <row r="1799" spans="1:17" ht="15.6" x14ac:dyDescent="0.3">
      <c r="A1799" s="10" t="s">
        <v>572</v>
      </c>
      <c r="B1799" s="11" t="str">
        <f>_xlfn.XLOOKUP(A1799,'Cleaned - Customer Names '!$A$2:$A$2336,'Cleaned - Customer Names '!$C$2:$C$2336,0)</f>
        <v>Shannon L.</v>
      </c>
      <c r="C1799" s="11">
        <f>_xlfn.XLOOKUP($A1799,'Cleaned - Medical Examinations'!$A$2:$A$2336,'Cleaned - Medical Examinations'!$B$2:$B$2336,0)</f>
        <v>28.27</v>
      </c>
      <c r="D1799" s="11">
        <f>_xlfn.XLOOKUP($A1799,'Cleaned - Medical Examinations'!$A$2:$A$2336,'Cleaned - Medical Examinations'!$C$2:$C$2336,0)</f>
        <v>5.33</v>
      </c>
      <c r="E1799" s="11" t="str">
        <f>_xlfn.XLOOKUP($A1799,'Cleaned - Medical Examinations'!$A$2:$A$2336,'Cleaned - Medical Examinations'!$D$2:$D$2336,0)</f>
        <v>No</v>
      </c>
      <c r="F1799" s="11" t="str">
        <f>_xlfn.XLOOKUP($A1799,'Cleaned - Medical Examinations'!$A$2:$A$2336,'Cleaned - Medical Examinations'!$E$2:$E$2336,0)</f>
        <v>No</v>
      </c>
      <c r="G1799" s="11" t="str">
        <f>_xlfn.XLOOKUP($A1799,'Cleaned - Medical Examinations'!$A$2:$A$2336,'Cleaned - Medical Examinations'!$F$2:$F$2336,0)</f>
        <v>No</v>
      </c>
      <c r="H1799" s="11">
        <f>_xlfn.XLOOKUP($A1799,'Cleaned - Medical Examinations'!$A$2:$A$2336,'Cleaned - Medical Examinations'!$G$2:$G$2336,0)</f>
        <v>0</v>
      </c>
      <c r="I1799" s="11" t="str">
        <f>_xlfn.XLOOKUP($A1799,'Cleaned - Medical Examinations'!$A$2:$A$2336,'Cleaned - Medical Examinations'!$H$2:$H$2336,0)</f>
        <v>No</v>
      </c>
      <c r="J1799" s="11" t="str">
        <f>_xlfn.XLOOKUP($A1799,'Cleaned - Medical Examinations'!$A$2:$A$2336,'Cleaned - Medical Examinations'!$I$2:$I$2336,0)</f>
        <v>Overweight</v>
      </c>
      <c r="K1799" s="11" t="str">
        <f t="shared" si="28"/>
        <v>Non-Diabetic</v>
      </c>
      <c r="L1799" s="14">
        <f>_xlfn.XLOOKUP($A1799,'Cleaned - Hospitalisation Detai'!$A$2:$A$2344,'Cleaned - Hospitalisation Detai'!$J$2:$J$2344,0)</f>
        <v>32851</v>
      </c>
      <c r="M1799" s="19">
        <f>_xlfn.XLOOKUP($A1799,'Cleaned - Hospitalisation Detai'!$A$2:$A$2344,'Cleaned - Hospitalisation Detai'!$F$2:$F$2344,0)</f>
        <v>4779.6000000000004</v>
      </c>
      <c r="N1799" s="19" t="str">
        <f>_xlfn.XLOOKUP($A1799,'Cleaned - Hospitalisation Detai'!$A$2:$A$2344,'Cleaned - Hospitalisation Detai'!$G$2:$G$2344,0)</f>
        <v>tier - 2</v>
      </c>
      <c r="O1799" s="19" t="str">
        <f>_xlfn.XLOOKUP($A1799,'Cleaned - Hospitalisation Detai'!$A$2:$A$2344,'Cleaned - Hospitalisation Detai'!$H$2:$H$2344,0)</f>
        <v>tier - 3</v>
      </c>
      <c r="P1799" s="19" t="str">
        <f>_xlfn.XLOOKUP($A1799,'Cleaned - Hospitalisation Detai'!$A$2:$A$2344,'Cleaned - Hospitalisation Detai'!$I$2:$I$2344,0)</f>
        <v>R1013</v>
      </c>
      <c r="Q1799" s="20">
        <f>_xlfn.XLOOKUP($A1799,'Cleaned - Hospitalisation Detai'!$A$2:$A$2344,'Cleaned - Hospitalisation Detai'!$K$2:$K$2344,0)</f>
        <v>33</v>
      </c>
    </row>
    <row r="1800" spans="1:17" ht="15.6" x14ac:dyDescent="0.3">
      <c r="A1800" s="10" t="s">
        <v>571</v>
      </c>
      <c r="B1800" s="11" t="str">
        <f>_xlfn.XLOOKUP(A1800,'Cleaned - Customer Names '!$A$2:$A$2336,'Cleaned - Customer Names '!$C$2:$C$2336,0)</f>
        <v>Kaitlin M.</v>
      </c>
      <c r="C1800" s="11">
        <f>_xlfn.XLOOKUP($A1800,'Cleaned - Medical Examinations'!$A$2:$A$2336,'Cleaned - Medical Examinations'!$B$2:$B$2336,0)</f>
        <v>18.5</v>
      </c>
      <c r="D1800" s="11">
        <f>_xlfn.XLOOKUP($A1800,'Cleaned - Medical Examinations'!$A$2:$A$2336,'Cleaned - Medical Examinations'!$C$2:$C$2336,0)</f>
        <v>5.33</v>
      </c>
      <c r="E1800" s="11" t="str">
        <f>_xlfn.XLOOKUP($A1800,'Cleaned - Medical Examinations'!$A$2:$A$2336,'Cleaned - Medical Examinations'!$D$2:$D$2336,0)</f>
        <v>No</v>
      </c>
      <c r="F1800" s="11" t="str">
        <f>_xlfn.XLOOKUP($A1800,'Cleaned - Medical Examinations'!$A$2:$A$2336,'Cleaned - Medical Examinations'!$E$2:$E$2336,0)</f>
        <v>No</v>
      </c>
      <c r="G1800" s="11" t="str">
        <f>_xlfn.XLOOKUP($A1800,'Cleaned - Medical Examinations'!$A$2:$A$2336,'Cleaned - Medical Examinations'!$F$2:$F$2336,0)</f>
        <v>No</v>
      </c>
      <c r="H1800" s="11">
        <f>_xlfn.XLOOKUP($A1800,'Cleaned - Medical Examinations'!$A$2:$A$2336,'Cleaned - Medical Examinations'!$G$2:$G$2336,0)</f>
        <v>0</v>
      </c>
      <c r="I1800" s="11" t="str">
        <f>_xlfn.XLOOKUP($A1800,'Cleaned - Medical Examinations'!$A$2:$A$2336,'Cleaned - Medical Examinations'!$H$2:$H$2336,0)</f>
        <v>No</v>
      </c>
      <c r="J1800" s="11" t="str">
        <f>_xlfn.XLOOKUP($A1800,'Cleaned - Medical Examinations'!$A$2:$A$2336,'Cleaned - Medical Examinations'!$I$2:$I$2336,0)</f>
        <v>Normal Weight</v>
      </c>
      <c r="K1800" s="11" t="str">
        <f t="shared" si="28"/>
        <v>Non-Diabetic</v>
      </c>
      <c r="L1800" s="14">
        <f>_xlfn.XLOOKUP($A1800,'Cleaned - Hospitalisation Detai'!$A$2:$A$2344,'Cleaned - Hospitalisation Detai'!$J$2:$J$2344,0)</f>
        <v>32721</v>
      </c>
      <c r="M1800" s="19">
        <f>_xlfn.XLOOKUP($A1800,'Cleaned - Hospitalisation Detai'!$A$2:$A$2344,'Cleaned - Hospitalisation Detai'!$F$2:$F$2344,0)</f>
        <v>4766.0200000000004</v>
      </c>
      <c r="N1800" s="19" t="str">
        <f>_xlfn.XLOOKUP($A1800,'Cleaned - Hospitalisation Detai'!$A$2:$A$2344,'Cleaned - Hospitalisation Detai'!$G$2:$G$2344,0)</f>
        <v>tier - 2</v>
      </c>
      <c r="O1800" s="19" t="str">
        <f>_xlfn.XLOOKUP($A1800,'Cleaned - Hospitalisation Detai'!$A$2:$A$2344,'Cleaned - Hospitalisation Detai'!$H$2:$H$2344,0)</f>
        <v>tier - 3</v>
      </c>
      <c r="P1800" s="19" t="str">
        <f>_xlfn.XLOOKUP($A1800,'Cleaned - Hospitalisation Detai'!$A$2:$A$2344,'Cleaned - Hospitalisation Detai'!$I$2:$I$2344,0)</f>
        <v>R1011</v>
      </c>
      <c r="Q1800" s="20">
        <f>_xlfn.XLOOKUP($A1800,'Cleaned - Hospitalisation Detai'!$A$2:$A$2344,'Cleaned - Hospitalisation Detai'!$K$2:$K$2344,0)</f>
        <v>33</v>
      </c>
    </row>
    <row r="1801" spans="1:17" ht="15.6" x14ac:dyDescent="0.3">
      <c r="A1801" s="10" t="s">
        <v>570</v>
      </c>
      <c r="B1801" s="11" t="str">
        <f>_xlfn.XLOOKUP(A1801,'Cleaned - Customer Names '!$A$2:$A$2336,'Cleaned - Customer Names '!$C$2:$C$2336,0)</f>
        <v>Alfredo</v>
      </c>
      <c r="C1801" s="11">
        <f>_xlfn.XLOOKUP($A1801,'Cleaned - Medical Examinations'!$A$2:$A$2336,'Cleaned - Medical Examinations'!$B$2:$B$2336,0)</f>
        <v>38.6</v>
      </c>
      <c r="D1801" s="11">
        <f>_xlfn.XLOOKUP($A1801,'Cleaned - Medical Examinations'!$A$2:$A$2336,'Cleaned - Medical Examinations'!$C$2:$C$2336,0)</f>
        <v>6.02</v>
      </c>
      <c r="E1801" s="11" t="str">
        <f>_xlfn.XLOOKUP($A1801,'Cleaned - Medical Examinations'!$A$2:$A$2336,'Cleaned - Medical Examinations'!$D$2:$D$2336,0)</f>
        <v>No</v>
      </c>
      <c r="F1801" s="11" t="str">
        <f>_xlfn.XLOOKUP($A1801,'Cleaned - Medical Examinations'!$A$2:$A$2336,'Cleaned - Medical Examinations'!$E$2:$E$2336,0)</f>
        <v>No</v>
      </c>
      <c r="G1801" s="11" t="str">
        <f>_xlfn.XLOOKUP($A1801,'Cleaned - Medical Examinations'!$A$2:$A$2336,'Cleaned - Medical Examinations'!$F$2:$F$2336,0)</f>
        <v>No</v>
      </c>
      <c r="H1801" s="11">
        <f>_xlfn.XLOOKUP($A1801,'Cleaned - Medical Examinations'!$A$2:$A$2336,'Cleaned - Medical Examinations'!$G$2:$G$2336,0)</f>
        <v>1</v>
      </c>
      <c r="I1801" s="11" t="str">
        <f>_xlfn.XLOOKUP($A1801,'Cleaned - Medical Examinations'!$A$2:$A$2336,'Cleaned - Medical Examinations'!$H$2:$H$2336,0)</f>
        <v>No</v>
      </c>
      <c r="J1801" s="11" t="str">
        <f>_xlfn.XLOOKUP($A1801,'Cleaned - Medical Examinations'!$A$2:$A$2336,'Cleaned - Medical Examinations'!$I$2:$I$2336,0)</f>
        <v>Obesity</v>
      </c>
      <c r="K1801" s="11" t="str">
        <f t="shared" si="28"/>
        <v>Non-Diabetic</v>
      </c>
      <c r="L1801" s="14">
        <f>_xlfn.XLOOKUP($A1801,'Cleaned - Hospitalisation Detai'!$A$2:$A$2344,'Cleaned - Hospitalisation Detai'!$J$2:$J$2344,0)</f>
        <v>32047</v>
      </c>
      <c r="M1801" s="19">
        <f>_xlfn.XLOOKUP($A1801,'Cleaned - Hospitalisation Detai'!$A$2:$A$2344,'Cleaned - Hospitalisation Detai'!$F$2:$F$2344,0)</f>
        <v>4762.33</v>
      </c>
      <c r="N1801" s="19" t="str">
        <f>_xlfn.XLOOKUP($A1801,'Cleaned - Hospitalisation Detai'!$A$2:$A$2344,'Cleaned - Hospitalisation Detai'!$G$2:$G$2344,0)</f>
        <v>tier - 3</v>
      </c>
      <c r="O1801" s="19" t="str">
        <f>_xlfn.XLOOKUP($A1801,'Cleaned - Hospitalisation Detai'!$A$2:$A$2344,'Cleaned - Hospitalisation Detai'!$H$2:$H$2344,0)</f>
        <v>tier - 3</v>
      </c>
      <c r="P1801" s="19" t="str">
        <f>_xlfn.XLOOKUP($A1801,'Cleaned - Hospitalisation Detai'!$A$2:$A$2344,'Cleaned - Hospitalisation Detai'!$I$2:$I$2344,0)</f>
        <v>R1011</v>
      </c>
      <c r="Q1801" s="20">
        <f>_xlfn.XLOOKUP($A1801,'Cleaned - Hospitalisation Detai'!$A$2:$A$2344,'Cleaned - Hospitalisation Detai'!$K$2:$K$2344,0)</f>
        <v>35</v>
      </c>
    </row>
    <row r="1802" spans="1:17" ht="15.6" x14ac:dyDescent="0.3">
      <c r="A1802" s="10" t="s">
        <v>569</v>
      </c>
      <c r="B1802" s="11" t="str">
        <f>_xlfn.XLOOKUP(A1802,'Cleaned - Customer Names '!$A$2:$A$2336,'Cleaned - Customer Names '!$C$2:$C$2336,0)</f>
        <v>Kristen</v>
      </c>
      <c r="C1802" s="11">
        <f>_xlfn.XLOOKUP($A1802,'Cleaned - Medical Examinations'!$A$2:$A$2336,'Cleaned - Medical Examinations'!$B$2:$B$2336,0)</f>
        <v>43.12</v>
      </c>
      <c r="D1802" s="11">
        <f>_xlfn.XLOOKUP($A1802,'Cleaned - Medical Examinations'!$A$2:$A$2336,'Cleaned - Medical Examinations'!$C$2:$C$2336,0)</f>
        <v>6.25</v>
      </c>
      <c r="E1802" s="11" t="str">
        <f>_xlfn.XLOOKUP($A1802,'Cleaned - Medical Examinations'!$A$2:$A$2336,'Cleaned - Medical Examinations'!$D$2:$D$2336,0)</f>
        <v>No</v>
      </c>
      <c r="F1802" s="11" t="str">
        <f>_xlfn.XLOOKUP($A1802,'Cleaned - Medical Examinations'!$A$2:$A$2336,'Cleaned - Medical Examinations'!$E$2:$E$2336,0)</f>
        <v>No</v>
      </c>
      <c r="G1802" s="11" t="str">
        <f>_xlfn.XLOOKUP($A1802,'Cleaned - Medical Examinations'!$A$2:$A$2336,'Cleaned - Medical Examinations'!$F$2:$F$2336,0)</f>
        <v>No</v>
      </c>
      <c r="H1802" s="11">
        <f>_xlfn.XLOOKUP($A1802,'Cleaned - Medical Examinations'!$A$2:$A$2336,'Cleaned - Medical Examinations'!$G$2:$G$2336,0)</f>
        <v>1</v>
      </c>
      <c r="I1802" s="11" t="str">
        <f>_xlfn.XLOOKUP($A1802,'Cleaned - Medical Examinations'!$A$2:$A$2336,'Cleaned - Medical Examinations'!$H$2:$H$2336,0)</f>
        <v>No</v>
      </c>
      <c r="J1802" s="11" t="str">
        <f>_xlfn.XLOOKUP($A1802,'Cleaned - Medical Examinations'!$A$2:$A$2336,'Cleaned - Medical Examinations'!$I$2:$I$2336,0)</f>
        <v>Obesity</v>
      </c>
      <c r="K1802" s="11" t="str">
        <f t="shared" si="28"/>
        <v>Non-Diabetic</v>
      </c>
      <c r="L1802" s="14">
        <f>_xlfn.XLOOKUP($A1802,'Cleaned - Hospitalisation Detai'!$A$2:$A$2344,'Cleaned - Hospitalisation Detai'!$J$2:$J$2344,0)</f>
        <v>33832</v>
      </c>
      <c r="M1802" s="19">
        <f>_xlfn.XLOOKUP($A1802,'Cleaned - Hospitalisation Detai'!$A$2:$A$2344,'Cleaned - Hospitalisation Detai'!$F$2:$F$2344,0)</f>
        <v>4753.6400000000003</v>
      </c>
      <c r="N1802" s="19" t="str">
        <f>_xlfn.XLOOKUP($A1802,'Cleaned - Hospitalisation Detai'!$A$2:$A$2344,'Cleaned - Hospitalisation Detai'!$G$2:$G$2344,0)</f>
        <v>tier - 2</v>
      </c>
      <c r="O1802" s="19" t="str">
        <f>_xlfn.XLOOKUP($A1802,'Cleaned - Hospitalisation Detai'!$A$2:$A$2344,'Cleaned - Hospitalisation Detai'!$H$2:$H$2344,0)</f>
        <v>tier - 3</v>
      </c>
      <c r="P1802" s="19" t="str">
        <f>_xlfn.XLOOKUP($A1802,'Cleaned - Hospitalisation Detai'!$A$2:$A$2344,'Cleaned - Hospitalisation Detai'!$I$2:$I$2344,0)</f>
        <v>R1013</v>
      </c>
      <c r="Q1802" s="20">
        <f>_xlfn.XLOOKUP($A1802,'Cleaned - Hospitalisation Detai'!$A$2:$A$2344,'Cleaned - Hospitalisation Detai'!$K$2:$K$2344,0)</f>
        <v>30</v>
      </c>
    </row>
    <row r="1803" spans="1:17" ht="15.6" x14ac:dyDescent="0.3">
      <c r="A1803" s="10" t="s">
        <v>568</v>
      </c>
      <c r="B1803" s="11" t="str">
        <f>_xlfn.XLOOKUP(A1803,'Cleaned - Customer Names '!$A$2:$A$2336,'Cleaned - Customer Names '!$C$2:$C$2336,0)</f>
        <v>Daniel</v>
      </c>
      <c r="C1803" s="11">
        <f>_xlfn.XLOOKUP($A1803,'Cleaned - Medical Examinations'!$A$2:$A$2336,'Cleaned - Medical Examinations'!$B$2:$B$2336,0)</f>
        <v>30.5</v>
      </c>
      <c r="D1803" s="11">
        <f>_xlfn.XLOOKUP($A1803,'Cleaned - Medical Examinations'!$A$2:$A$2336,'Cleaned - Medical Examinations'!$C$2:$C$2336,0)</f>
        <v>4.8099999999999996</v>
      </c>
      <c r="E1803" s="11" t="str">
        <f>_xlfn.XLOOKUP($A1803,'Cleaned - Medical Examinations'!$A$2:$A$2336,'Cleaned - Medical Examinations'!$D$2:$D$2336,0)</f>
        <v>No</v>
      </c>
      <c r="F1803" s="11" t="str">
        <f>_xlfn.XLOOKUP($A1803,'Cleaned - Medical Examinations'!$A$2:$A$2336,'Cleaned - Medical Examinations'!$E$2:$E$2336,0)</f>
        <v>No</v>
      </c>
      <c r="G1803" s="11" t="str">
        <f>_xlfn.XLOOKUP($A1803,'Cleaned - Medical Examinations'!$A$2:$A$2336,'Cleaned - Medical Examinations'!$F$2:$F$2336,0)</f>
        <v>No</v>
      </c>
      <c r="H1803" s="11">
        <f>_xlfn.XLOOKUP($A1803,'Cleaned - Medical Examinations'!$A$2:$A$2336,'Cleaned - Medical Examinations'!$G$2:$G$2336,0)</f>
        <v>1</v>
      </c>
      <c r="I1803" s="11" t="str">
        <f>_xlfn.XLOOKUP($A1803,'Cleaned - Medical Examinations'!$A$2:$A$2336,'Cleaned - Medical Examinations'!$H$2:$H$2336,0)</f>
        <v>No</v>
      </c>
      <c r="J1803" s="11" t="str">
        <f>_xlfn.XLOOKUP($A1803,'Cleaned - Medical Examinations'!$A$2:$A$2336,'Cleaned - Medical Examinations'!$I$2:$I$2336,0)</f>
        <v>Obesity</v>
      </c>
      <c r="K1803" s="11" t="str">
        <f t="shared" si="28"/>
        <v>Non-Diabetic</v>
      </c>
      <c r="L1803" s="14">
        <f>_xlfn.XLOOKUP($A1803,'Cleaned - Hospitalisation Detai'!$A$2:$A$2344,'Cleaned - Hospitalisation Detai'!$J$2:$J$2344,0)</f>
        <v>32103</v>
      </c>
      <c r="M1803" s="19">
        <f>_xlfn.XLOOKUP($A1803,'Cleaned - Hospitalisation Detai'!$A$2:$A$2344,'Cleaned - Hospitalisation Detai'!$F$2:$F$2344,0)</f>
        <v>4751.07</v>
      </c>
      <c r="N1803" s="19" t="str">
        <f>_xlfn.XLOOKUP($A1803,'Cleaned - Hospitalisation Detai'!$A$2:$A$2344,'Cleaned - Hospitalisation Detai'!$G$2:$G$2344,0)</f>
        <v>tier - 3</v>
      </c>
      <c r="O1803" s="19" t="str">
        <f>_xlfn.XLOOKUP($A1803,'Cleaned - Hospitalisation Detai'!$A$2:$A$2344,'Cleaned - Hospitalisation Detai'!$H$2:$H$2344,0)</f>
        <v>tier - 1</v>
      </c>
      <c r="P1803" s="19" t="str">
        <f>_xlfn.XLOOKUP($A1803,'Cleaned - Hospitalisation Detai'!$A$2:$A$2344,'Cleaned - Hospitalisation Detai'!$I$2:$I$2344,0)</f>
        <v>R1011</v>
      </c>
      <c r="Q1803" s="20">
        <f>_xlfn.XLOOKUP($A1803,'Cleaned - Hospitalisation Detai'!$A$2:$A$2344,'Cleaned - Hospitalisation Detai'!$K$2:$K$2344,0)</f>
        <v>35</v>
      </c>
    </row>
    <row r="1804" spans="1:17" ht="15.6" x14ac:dyDescent="0.3">
      <c r="A1804" s="10" t="s">
        <v>567</v>
      </c>
      <c r="B1804" s="11" t="str">
        <f>_xlfn.XLOOKUP(A1804,'Cleaned - Customer Names '!$A$2:$A$2336,'Cleaned - Customer Names '!$C$2:$C$2336,0)</f>
        <v>Jonathan</v>
      </c>
      <c r="C1804" s="11">
        <f>_xlfn.XLOOKUP($A1804,'Cleaned - Medical Examinations'!$A$2:$A$2336,'Cleaned - Medical Examinations'!$B$2:$B$2336,0)</f>
        <v>27.61</v>
      </c>
      <c r="D1804" s="11">
        <f>_xlfn.XLOOKUP($A1804,'Cleaned - Medical Examinations'!$A$2:$A$2336,'Cleaned - Medical Examinations'!$C$2:$C$2336,0)</f>
        <v>4.5999999999999996</v>
      </c>
      <c r="E1804" s="11" t="str">
        <f>_xlfn.XLOOKUP($A1804,'Cleaned - Medical Examinations'!$A$2:$A$2336,'Cleaned - Medical Examinations'!$D$2:$D$2336,0)</f>
        <v>No</v>
      </c>
      <c r="F1804" s="11" t="str">
        <f>_xlfn.XLOOKUP($A1804,'Cleaned - Medical Examinations'!$A$2:$A$2336,'Cleaned - Medical Examinations'!$E$2:$E$2336,0)</f>
        <v>No</v>
      </c>
      <c r="G1804" s="11" t="str">
        <f>_xlfn.XLOOKUP($A1804,'Cleaned - Medical Examinations'!$A$2:$A$2336,'Cleaned - Medical Examinations'!$F$2:$F$2336,0)</f>
        <v>No</v>
      </c>
      <c r="H1804" s="11">
        <f>_xlfn.XLOOKUP($A1804,'Cleaned - Medical Examinations'!$A$2:$A$2336,'Cleaned - Medical Examinations'!$G$2:$G$2336,0)</f>
        <v>1</v>
      </c>
      <c r="I1804" s="11" t="str">
        <f>_xlfn.XLOOKUP($A1804,'Cleaned - Medical Examinations'!$A$2:$A$2336,'Cleaned - Medical Examinations'!$H$2:$H$2336,0)</f>
        <v>No</v>
      </c>
      <c r="J1804" s="11" t="str">
        <f>_xlfn.XLOOKUP($A1804,'Cleaned - Medical Examinations'!$A$2:$A$2336,'Cleaned - Medical Examinations'!$I$2:$I$2336,0)</f>
        <v>Overweight</v>
      </c>
      <c r="K1804" s="11" t="str">
        <f t="shared" si="28"/>
        <v>Non-Diabetic</v>
      </c>
      <c r="L1804" s="14">
        <f>_xlfn.XLOOKUP($A1804,'Cleaned - Hospitalisation Detai'!$A$2:$A$2344,'Cleaned - Hospitalisation Detai'!$J$2:$J$2344,0)</f>
        <v>32022</v>
      </c>
      <c r="M1804" s="19">
        <f>_xlfn.XLOOKUP($A1804,'Cleaned - Hospitalisation Detai'!$A$2:$A$2344,'Cleaned - Hospitalisation Detai'!$F$2:$F$2344,0)</f>
        <v>4747.05</v>
      </c>
      <c r="N1804" s="19" t="str">
        <f>_xlfn.XLOOKUP($A1804,'Cleaned - Hospitalisation Detai'!$A$2:$A$2344,'Cleaned - Hospitalisation Detai'!$G$2:$G$2344,0)</f>
        <v>tier - 2</v>
      </c>
      <c r="O1804" s="19" t="str">
        <f>_xlfn.XLOOKUP($A1804,'Cleaned - Hospitalisation Detai'!$A$2:$A$2344,'Cleaned - Hospitalisation Detai'!$H$2:$H$2344,0)</f>
        <v>tier - 2</v>
      </c>
      <c r="P1804" s="19" t="str">
        <f>_xlfn.XLOOKUP($A1804,'Cleaned - Hospitalisation Detai'!$A$2:$A$2344,'Cleaned - Hospitalisation Detai'!$I$2:$I$2344,0)</f>
        <v>R1013</v>
      </c>
      <c r="Q1804" s="20">
        <f>_xlfn.XLOOKUP($A1804,'Cleaned - Hospitalisation Detai'!$A$2:$A$2344,'Cleaned - Hospitalisation Detai'!$K$2:$K$2344,0)</f>
        <v>35</v>
      </c>
    </row>
    <row r="1805" spans="1:17" ht="15.6" x14ac:dyDescent="0.3">
      <c r="A1805" s="10" t="s">
        <v>566</v>
      </c>
      <c r="B1805" s="11" t="str">
        <f>_xlfn.XLOOKUP(A1805,'Cleaned - Customer Names '!$A$2:$A$2336,'Cleaned - Customer Names '!$C$2:$C$2336,0)</f>
        <v>Troy</v>
      </c>
      <c r="C1805" s="11">
        <f>_xlfn.XLOOKUP($A1805,'Cleaned - Medical Examinations'!$A$2:$A$2336,'Cleaned - Medical Examinations'!$B$2:$B$2336,0)</f>
        <v>27.1</v>
      </c>
      <c r="D1805" s="11">
        <f>_xlfn.XLOOKUP($A1805,'Cleaned - Medical Examinations'!$A$2:$A$2336,'Cleaned - Medical Examinations'!$C$2:$C$2336,0)</f>
        <v>5.08</v>
      </c>
      <c r="E1805" s="11" t="str">
        <f>_xlfn.XLOOKUP($A1805,'Cleaned - Medical Examinations'!$A$2:$A$2336,'Cleaned - Medical Examinations'!$D$2:$D$2336,0)</f>
        <v>No</v>
      </c>
      <c r="F1805" s="11" t="str">
        <f>_xlfn.XLOOKUP($A1805,'Cleaned - Medical Examinations'!$A$2:$A$2336,'Cleaned - Medical Examinations'!$E$2:$E$2336,0)</f>
        <v>No</v>
      </c>
      <c r="G1805" s="11" t="str">
        <f>_xlfn.XLOOKUP($A1805,'Cleaned - Medical Examinations'!$A$2:$A$2336,'Cleaned - Medical Examinations'!$F$2:$F$2336,0)</f>
        <v>No</v>
      </c>
      <c r="H1805" s="11">
        <f>_xlfn.XLOOKUP($A1805,'Cleaned - Medical Examinations'!$A$2:$A$2336,'Cleaned - Medical Examinations'!$G$2:$G$2336,0)</f>
        <v>1</v>
      </c>
      <c r="I1805" s="11" t="str">
        <f>_xlfn.XLOOKUP($A1805,'Cleaned - Medical Examinations'!$A$2:$A$2336,'Cleaned - Medical Examinations'!$H$2:$H$2336,0)</f>
        <v>No</v>
      </c>
      <c r="J1805" s="11" t="str">
        <f>_xlfn.XLOOKUP($A1805,'Cleaned - Medical Examinations'!$A$2:$A$2336,'Cleaned - Medical Examinations'!$I$2:$I$2336,0)</f>
        <v>Overweight</v>
      </c>
      <c r="K1805" s="11" t="str">
        <f t="shared" si="28"/>
        <v>Non-Diabetic</v>
      </c>
      <c r="L1805" s="14">
        <f>_xlfn.XLOOKUP($A1805,'Cleaned - Hospitalisation Detai'!$A$2:$A$2344,'Cleaned - Hospitalisation Detai'!$J$2:$J$2344,0)</f>
        <v>31933</v>
      </c>
      <c r="M1805" s="19">
        <f>_xlfn.XLOOKUP($A1805,'Cleaned - Hospitalisation Detai'!$A$2:$A$2344,'Cleaned - Hospitalisation Detai'!$F$2:$F$2344,0)</f>
        <v>4746.34</v>
      </c>
      <c r="N1805" s="19" t="str">
        <f>_xlfn.XLOOKUP($A1805,'Cleaned - Hospitalisation Detai'!$A$2:$A$2344,'Cleaned - Hospitalisation Detai'!$G$2:$G$2344,0)</f>
        <v>tier - 2</v>
      </c>
      <c r="O1805" s="19" t="str">
        <f>_xlfn.XLOOKUP($A1805,'Cleaned - Hospitalisation Detai'!$A$2:$A$2344,'Cleaned - Hospitalisation Detai'!$H$2:$H$2344,0)</f>
        <v>tier - 2</v>
      </c>
      <c r="P1805" s="19" t="str">
        <f>_xlfn.XLOOKUP($A1805,'Cleaned - Hospitalisation Detai'!$A$2:$A$2344,'Cleaned - Hospitalisation Detai'!$I$2:$I$2344,0)</f>
        <v>R1011</v>
      </c>
      <c r="Q1805" s="20">
        <f>_xlfn.XLOOKUP($A1805,'Cleaned - Hospitalisation Detai'!$A$2:$A$2344,'Cleaned - Hospitalisation Detai'!$K$2:$K$2344,0)</f>
        <v>36</v>
      </c>
    </row>
    <row r="1806" spans="1:17" ht="15.6" x14ac:dyDescent="0.3">
      <c r="A1806" s="10" t="s">
        <v>565</v>
      </c>
      <c r="B1806" s="11" t="str">
        <f>_xlfn.XLOOKUP(A1806,'Cleaned - Customer Names '!$A$2:$A$2336,'Cleaned - Customer Names '!$C$2:$C$2336,0)</f>
        <v>Daniel C</v>
      </c>
      <c r="C1806" s="11">
        <f>_xlfn.XLOOKUP($A1806,'Cleaned - Medical Examinations'!$A$2:$A$2336,'Cleaned - Medical Examinations'!$B$2:$B$2336,0)</f>
        <v>35.93</v>
      </c>
      <c r="D1806" s="11">
        <f>_xlfn.XLOOKUP($A1806,'Cleaned - Medical Examinations'!$A$2:$A$2336,'Cleaned - Medical Examinations'!$C$2:$C$2336,0)</f>
        <v>5.43</v>
      </c>
      <c r="E1806" s="11" t="str">
        <f>_xlfn.XLOOKUP($A1806,'Cleaned - Medical Examinations'!$A$2:$A$2336,'Cleaned - Medical Examinations'!$D$2:$D$2336,0)</f>
        <v>No</v>
      </c>
      <c r="F1806" s="11" t="str">
        <f>_xlfn.XLOOKUP($A1806,'Cleaned - Medical Examinations'!$A$2:$A$2336,'Cleaned - Medical Examinations'!$E$2:$E$2336,0)</f>
        <v>yes</v>
      </c>
      <c r="G1806" s="11" t="str">
        <f>_xlfn.XLOOKUP($A1806,'Cleaned - Medical Examinations'!$A$2:$A$2336,'Cleaned - Medical Examinations'!$F$2:$F$2336,0)</f>
        <v>No</v>
      </c>
      <c r="H1806" s="11">
        <f>_xlfn.XLOOKUP($A1806,'Cleaned - Medical Examinations'!$A$2:$A$2336,'Cleaned - Medical Examinations'!$G$2:$G$2336,0)</f>
        <v>1</v>
      </c>
      <c r="I1806" s="11" t="str">
        <f>_xlfn.XLOOKUP($A1806,'Cleaned - Medical Examinations'!$A$2:$A$2336,'Cleaned - Medical Examinations'!$H$2:$H$2336,0)</f>
        <v>No</v>
      </c>
      <c r="J1806" s="11" t="str">
        <f>_xlfn.XLOOKUP($A1806,'Cleaned - Medical Examinations'!$A$2:$A$2336,'Cleaned - Medical Examinations'!$I$2:$I$2336,0)</f>
        <v>Obesity</v>
      </c>
      <c r="K1806" s="11" t="str">
        <f t="shared" si="28"/>
        <v>Non-Diabetic</v>
      </c>
      <c r="L1806" s="14">
        <f>_xlfn.XLOOKUP($A1806,'Cleaned - Hospitalisation Detai'!$A$2:$A$2344,'Cleaned - Hospitalisation Detai'!$J$2:$J$2344,0)</f>
        <v>38315</v>
      </c>
      <c r="M1806" s="19">
        <f>_xlfn.XLOOKUP($A1806,'Cleaned - Hospitalisation Detai'!$A$2:$A$2344,'Cleaned - Hospitalisation Detai'!$F$2:$F$2344,0)</f>
        <v>4740.78</v>
      </c>
      <c r="N1806" s="19" t="str">
        <f>_xlfn.XLOOKUP($A1806,'Cleaned - Hospitalisation Detai'!$A$2:$A$2344,'Cleaned - Hospitalisation Detai'!$G$2:$G$2344,0)</f>
        <v>tier - 2</v>
      </c>
      <c r="O1806" s="19" t="str">
        <f>_xlfn.XLOOKUP($A1806,'Cleaned - Hospitalisation Detai'!$A$2:$A$2344,'Cleaned - Hospitalisation Detai'!$H$2:$H$2344,0)</f>
        <v>tier - 3</v>
      </c>
      <c r="P1806" s="19" t="str">
        <f>_xlfn.XLOOKUP($A1806,'Cleaned - Hospitalisation Detai'!$A$2:$A$2344,'Cleaned - Hospitalisation Detai'!$I$2:$I$2344,0)</f>
        <v>R1021</v>
      </c>
      <c r="Q1806" s="20">
        <f>_xlfn.XLOOKUP($A1806,'Cleaned - Hospitalisation Detai'!$A$2:$A$2344,'Cleaned - Hospitalisation Detai'!$K$2:$K$2344,0)</f>
        <v>18</v>
      </c>
    </row>
    <row r="1807" spans="1:17" ht="15.6" x14ac:dyDescent="0.3">
      <c r="A1807" s="10" t="s">
        <v>564</v>
      </c>
      <c r="B1807" s="11" t="str">
        <f>_xlfn.XLOOKUP(A1807,'Cleaned - Customer Names '!$A$2:$A$2336,'Cleaned - Customer Names '!$C$2:$C$2336,0)</f>
        <v>Lauren</v>
      </c>
      <c r="C1807" s="11">
        <f>_xlfn.XLOOKUP($A1807,'Cleaned - Medical Examinations'!$A$2:$A$2336,'Cleaned - Medical Examinations'!$B$2:$B$2336,0)</f>
        <v>32.68</v>
      </c>
      <c r="D1807" s="11">
        <f>_xlfn.XLOOKUP($A1807,'Cleaned - Medical Examinations'!$A$2:$A$2336,'Cleaned - Medical Examinations'!$C$2:$C$2336,0)</f>
        <v>5.44</v>
      </c>
      <c r="E1807" s="11" t="str">
        <f>_xlfn.XLOOKUP($A1807,'Cleaned - Medical Examinations'!$A$2:$A$2336,'Cleaned - Medical Examinations'!$D$2:$D$2336,0)</f>
        <v>No</v>
      </c>
      <c r="F1807" s="11" t="str">
        <f>_xlfn.XLOOKUP($A1807,'Cleaned - Medical Examinations'!$A$2:$A$2336,'Cleaned - Medical Examinations'!$E$2:$E$2336,0)</f>
        <v>No</v>
      </c>
      <c r="G1807" s="11" t="str">
        <f>_xlfn.XLOOKUP($A1807,'Cleaned - Medical Examinations'!$A$2:$A$2336,'Cleaned - Medical Examinations'!$F$2:$F$2336,0)</f>
        <v>No</v>
      </c>
      <c r="H1807" s="11">
        <f>_xlfn.XLOOKUP($A1807,'Cleaned - Medical Examinations'!$A$2:$A$2336,'Cleaned - Medical Examinations'!$G$2:$G$2336,0)</f>
        <v>0</v>
      </c>
      <c r="I1807" s="11" t="str">
        <f>_xlfn.XLOOKUP($A1807,'Cleaned - Medical Examinations'!$A$2:$A$2336,'Cleaned - Medical Examinations'!$H$2:$H$2336,0)</f>
        <v>No</v>
      </c>
      <c r="J1807" s="11" t="str">
        <f>_xlfn.XLOOKUP($A1807,'Cleaned - Medical Examinations'!$A$2:$A$2336,'Cleaned - Medical Examinations'!$I$2:$I$2336,0)</f>
        <v>Obesity</v>
      </c>
      <c r="K1807" s="11" t="str">
        <f t="shared" si="28"/>
        <v>Non-Diabetic</v>
      </c>
      <c r="L1807" s="14">
        <f>_xlfn.XLOOKUP($A1807,'Cleaned - Hospitalisation Detai'!$A$2:$A$2344,'Cleaned - Hospitalisation Detai'!$J$2:$J$2344,0)</f>
        <v>33523</v>
      </c>
      <c r="M1807" s="19">
        <f>_xlfn.XLOOKUP($A1807,'Cleaned - Hospitalisation Detai'!$A$2:$A$2344,'Cleaned - Hospitalisation Detai'!$F$2:$F$2344,0)</f>
        <v>4738.2700000000004</v>
      </c>
      <c r="N1807" s="19" t="str">
        <f>_xlfn.XLOOKUP($A1807,'Cleaned - Hospitalisation Detai'!$A$2:$A$2344,'Cleaned - Hospitalisation Detai'!$G$2:$G$2344,0)</f>
        <v>tier - 2</v>
      </c>
      <c r="O1807" s="19" t="str">
        <f>_xlfn.XLOOKUP($A1807,'Cleaned - Hospitalisation Detai'!$A$2:$A$2344,'Cleaned - Hospitalisation Detai'!$H$2:$H$2344,0)</f>
        <v>tier - 3</v>
      </c>
      <c r="P1807" s="19" t="str">
        <f>_xlfn.XLOOKUP($A1807,'Cleaned - Hospitalisation Detai'!$A$2:$A$2344,'Cleaned - Hospitalisation Detai'!$I$2:$I$2344,0)</f>
        <v>R1012</v>
      </c>
      <c r="Q1807" s="20">
        <f>_xlfn.XLOOKUP($A1807,'Cleaned - Hospitalisation Detai'!$A$2:$A$2344,'Cleaned - Hospitalisation Detai'!$K$2:$K$2344,0)</f>
        <v>31</v>
      </c>
    </row>
    <row r="1808" spans="1:17" ht="15.6" x14ac:dyDescent="0.3">
      <c r="A1808" s="10" t="s">
        <v>563</v>
      </c>
      <c r="B1808" s="11" t="str">
        <f>_xlfn.XLOOKUP(A1808,'Cleaned - Customer Names '!$A$2:$A$2336,'Cleaned - Customer Names '!$C$2:$C$2336,0)</f>
        <v>Jennefer</v>
      </c>
      <c r="C1808" s="11">
        <f>_xlfn.XLOOKUP($A1808,'Cleaned - Medical Examinations'!$A$2:$A$2336,'Cleaned - Medical Examinations'!$B$2:$B$2336,0)</f>
        <v>20.74</v>
      </c>
      <c r="D1808" s="11">
        <f>_xlfn.XLOOKUP($A1808,'Cleaned - Medical Examinations'!$A$2:$A$2336,'Cleaned - Medical Examinations'!$C$2:$C$2336,0)</f>
        <v>11.69</v>
      </c>
      <c r="E1808" s="11" t="str">
        <f>_xlfn.XLOOKUP($A1808,'Cleaned - Medical Examinations'!$A$2:$A$2336,'Cleaned - Medical Examinations'!$D$2:$D$2336,0)</f>
        <v>Yes</v>
      </c>
      <c r="F1808" s="11" t="str">
        <f>_xlfn.XLOOKUP($A1808,'Cleaned - Medical Examinations'!$A$2:$A$2336,'Cleaned - Medical Examinations'!$E$2:$E$2336,0)</f>
        <v>No</v>
      </c>
      <c r="G1808" s="11" t="str">
        <f>_xlfn.XLOOKUP($A1808,'Cleaned - Medical Examinations'!$A$2:$A$2336,'Cleaned - Medical Examinations'!$F$2:$F$2336,0)</f>
        <v>No</v>
      </c>
      <c r="H1808" s="11">
        <f>_xlfn.XLOOKUP($A1808,'Cleaned - Medical Examinations'!$A$2:$A$2336,'Cleaned - Medical Examinations'!$G$2:$G$2336,0)</f>
        <v>1</v>
      </c>
      <c r="I1808" s="11" t="str">
        <f>_xlfn.XLOOKUP($A1808,'Cleaned - Medical Examinations'!$A$2:$A$2336,'Cleaned - Medical Examinations'!$H$2:$H$2336,0)</f>
        <v>No</v>
      </c>
      <c r="J1808" s="11" t="str">
        <f>_xlfn.XLOOKUP($A1808,'Cleaned - Medical Examinations'!$A$2:$A$2336,'Cleaned - Medical Examinations'!$I$2:$I$2336,0)</f>
        <v>Normal Weight</v>
      </c>
      <c r="K1808" s="11" t="str">
        <f t="shared" si="28"/>
        <v>Diabetic</v>
      </c>
      <c r="L1808" s="14">
        <f>_xlfn.XLOOKUP($A1808,'Cleaned - Hospitalisation Detai'!$A$2:$A$2344,'Cleaned - Hospitalisation Detai'!$J$2:$J$2344,0)</f>
        <v>31660</v>
      </c>
      <c r="M1808" s="19">
        <f>_xlfn.XLOOKUP($A1808,'Cleaned - Hospitalisation Detai'!$A$2:$A$2344,'Cleaned - Hospitalisation Detai'!$F$2:$F$2344,0)</f>
        <v>4734.6400000000003</v>
      </c>
      <c r="N1808" s="19" t="str">
        <f>_xlfn.XLOOKUP($A1808,'Cleaned - Hospitalisation Detai'!$A$2:$A$2344,'Cleaned - Hospitalisation Detai'!$G$2:$G$2344,0)</f>
        <v>tier - 2</v>
      </c>
      <c r="O1808" s="19" t="str">
        <f>_xlfn.XLOOKUP($A1808,'Cleaned - Hospitalisation Detai'!$A$2:$A$2344,'Cleaned - Hospitalisation Detai'!$H$2:$H$2344,0)</f>
        <v>tier - 1</v>
      </c>
      <c r="P1808" s="19" t="str">
        <f>_xlfn.XLOOKUP($A1808,'Cleaned - Hospitalisation Detai'!$A$2:$A$2344,'Cleaned - Hospitalisation Detai'!$I$2:$I$2344,0)</f>
        <v>R1013</v>
      </c>
      <c r="Q1808" s="20">
        <f>_xlfn.XLOOKUP($A1808,'Cleaned - Hospitalisation Detai'!$A$2:$A$2344,'Cleaned - Hospitalisation Detai'!$K$2:$K$2344,0)</f>
        <v>36</v>
      </c>
    </row>
    <row r="1809" spans="1:17" ht="15.6" x14ac:dyDescent="0.3">
      <c r="A1809" s="10" t="s">
        <v>562</v>
      </c>
      <c r="B1809" s="11" t="str">
        <f>_xlfn.XLOOKUP(A1809,'Cleaned - Customer Names '!$A$2:$A$2336,'Cleaned - Customer Names '!$C$2:$C$2336,0)</f>
        <v>Tracey L.</v>
      </c>
      <c r="C1809" s="11">
        <f>_xlfn.XLOOKUP($A1809,'Cleaned - Medical Examinations'!$A$2:$A$2336,'Cleaned - Medical Examinations'!$B$2:$B$2336,0)</f>
        <v>15.57</v>
      </c>
      <c r="D1809" s="11">
        <f>_xlfn.XLOOKUP($A1809,'Cleaned - Medical Examinations'!$A$2:$A$2336,'Cleaned - Medical Examinations'!$C$2:$C$2336,0)</f>
        <v>6.07</v>
      </c>
      <c r="E1809" s="11" t="str">
        <f>_xlfn.XLOOKUP($A1809,'Cleaned - Medical Examinations'!$A$2:$A$2336,'Cleaned - Medical Examinations'!$D$2:$D$2336,0)</f>
        <v>No</v>
      </c>
      <c r="F1809" s="11" t="str">
        <f>_xlfn.XLOOKUP($A1809,'Cleaned - Medical Examinations'!$A$2:$A$2336,'Cleaned - Medical Examinations'!$E$2:$E$2336,0)</f>
        <v>No</v>
      </c>
      <c r="G1809" s="11" t="str">
        <f>_xlfn.XLOOKUP($A1809,'Cleaned - Medical Examinations'!$A$2:$A$2336,'Cleaned - Medical Examinations'!$F$2:$F$2336,0)</f>
        <v>No</v>
      </c>
      <c r="H1809" s="11">
        <f>_xlfn.XLOOKUP($A1809,'Cleaned - Medical Examinations'!$A$2:$A$2336,'Cleaned - Medical Examinations'!$G$2:$G$2336,0)</f>
        <v>0</v>
      </c>
      <c r="I1809" s="11" t="str">
        <f>_xlfn.XLOOKUP($A1809,'Cleaned - Medical Examinations'!$A$2:$A$2336,'Cleaned - Medical Examinations'!$H$2:$H$2336,0)</f>
        <v>No</v>
      </c>
      <c r="J1809" s="11" t="str">
        <f>_xlfn.XLOOKUP($A1809,'Cleaned - Medical Examinations'!$A$2:$A$2336,'Cleaned - Medical Examinations'!$I$2:$I$2336,0)</f>
        <v>Underweight</v>
      </c>
      <c r="K1809" s="11" t="str">
        <f t="shared" si="28"/>
        <v>Non-Diabetic</v>
      </c>
      <c r="L1809" s="14">
        <f>_xlfn.XLOOKUP($A1809,'Cleaned - Hospitalisation Detai'!$A$2:$A$2344,'Cleaned - Hospitalisation Detai'!$J$2:$J$2344,0)</f>
        <v>29404</v>
      </c>
      <c r="M1809" s="19">
        <f>_xlfn.XLOOKUP($A1809,'Cleaned - Hospitalisation Detai'!$A$2:$A$2344,'Cleaned - Hospitalisation Detai'!$F$2:$F$2344,0)</f>
        <v>4728.71</v>
      </c>
      <c r="N1809" s="19" t="str">
        <f>_xlfn.XLOOKUP($A1809,'Cleaned - Hospitalisation Detai'!$A$2:$A$2344,'Cleaned - Hospitalisation Detai'!$G$2:$G$2344,0)</f>
        <v>tier - 2</v>
      </c>
      <c r="O1809" s="19" t="str">
        <f>_xlfn.XLOOKUP($A1809,'Cleaned - Hospitalisation Detai'!$A$2:$A$2344,'Cleaned - Hospitalisation Detai'!$H$2:$H$2344,0)</f>
        <v>tier - 3</v>
      </c>
      <c r="P1809" s="19" t="str">
        <f>_xlfn.XLOOKUP($A1809,'Cleaned - Hospitalisation Detai'!$A$2:$A$2344,'Cleaned - Hospitalisation Detai'!$I$2:$I$2344,0)</f>
        <v>R1012</v>
      </c>
      <c r="Q1809" s="20">
        <f>_xlfn.XLOOKUP($A1809,'Cleaned - Hospitalisation Detai'!$A$2:$A$2344,'Cleaned - Hospitalisation Detai'!$K$2:$K$2344,0)</f>
        <v>42</v>
      </c>
    </row>
    <row r="1810" spans="1:17" ht="15.6" x14ac:dyDescent="0.3">
      <c r="A1810" s="10" t="s">
        <v>561</v>
      </c>
      <c r="B1810" s="11" t="str">
        <f>_xlfn.XLOOKUP(A1810,'Cleaned - Customer Names '!$A$2:$A$2336,'Cleaned - Customer Names '!$C$2:$C$2336,0)</f>
        <v>Ashley</v>
      </c>
      <c r="C1810" s="11">
        <f>_xlfn.XLOOKUP($A1810,'Cleaned - Medical Examinations'!$A$2:$A$2336,'Cleaned - Medical Examinations'!$B$2:$B$2336,0)</f>
        <v>23.844999999999999</v>
      </c>
      <c r="D1810" s="11">
        <f>_xlfn.XLOOKUP($A1810,'Cleaned - Medical Examinations'!$A$2:$A$2336,'Cleaned - Medical Examinations'!$C$2:$C$2336,0)</f>
        <v>4.3600000000000003</v>
      </c>
      <c r="E1810" s="11" t="str">
        <f>_xlfn.XLOOKUP($A1810,'Cleaned - Medical Examinations'!$A$2:$A$2336,'Cleaned - Medical Examinations'!$D$2:$D$2336,0)</f>
        <v>No</v>
      </c>
      <c r="F1810" s="11" t="str">
        <f>_xlfn.XLOOKUP($A1810,'Cleaned - Medical Examinations'!$A$2:$A$2336,'Cleaned - Medical Examinations'!$E$2:$E$2336,0)</f>
        <v>No</v>
      </c>
      <c r="G1810" s="11" t="str">
        <f>_xlfn.XLOOKUP($A1810,'Cleaned - Medical Examinations'!$A$2:$A$2336,'Cleaned - Medical Examinations'!$F$2:$F$2336,0)</f>
        <v>No</v>
      </c>
      <c r="H1810" s="11">
        <f>_xlfn.XLOOKUP($A1810,'Cleaned - Medical Examinations'!$A$2:$A$2336,'Cleaned - Medical Examinations'!$G$2:$G$2336,0)</f>
        <v>0</v>
      </c>
      <c r="I1810" s="11" t="str">
        <f>_xlfn.XLOOKUP($A1810,'Cleaned - Medical Examinations'!$A$2:$A$2336,'Cleaned - Medical Examinations'!$H$2:$H$2336,0)</f>
        <v>No</v>
      </c>
      <c r="J1810" s="11" t="str">
        <f>_xlfn.XLOOKUP($A1810,'Cleaned - Medical Examinations'!$A$2:$A$2336,'Cleaned - Medical Examinations'!$I$2:$I$2336,0)</f>
        <v>Normal Weight</v>
      </c>
      <c r="K1810" s="11" t="str">
        <f t="shared" si="28"/>
        <v>Non-Diabetic</v>
      </c>
      <c r="L1810" s="14">
        <f>_xlfn.XLOOKUP($A1810,'Cleaned - Hospitalisation Detai'!$A$2:$A$2344,'Cleaned - Hospitalisation Detai'!$J$2:$J$2344,0)</f>
        <v>34558</v>
      </c>
      <c r="M1810" s="19">
        <f>_xlfn.XLOOKUP($A1810,'Cleaned - Hospitalisation Detai'!$A$2:$A$2344,'Cleaned - Hospitalisation Detai'!$F$2:$F$2344,0)</f>
        <v>4719.74</v>
      </c>
      <c r="N1810" s="19" t="str">
        <f>_xlfn.XLOOKUP($A1810,'Cleaned - Hospitalisation Detai'!$A$2:$A$2344,'Cleaned - Hospitalisation Detai'!$G$2:$G$2344,0)</f>
        <v>tier - 2</v>
      </c>
      <c r="O1810" s="19" t="str">
        <f>_xlfn.XLOOKUP($A1810,'Cleaned - Hospitalisation Detai'!$A$2:$A$2344,'Cleaned - Hospitalisation Detai'!$H$2:$H$2344,0)</f>
        <v>tier - 1</v>
      </c>
      <c r="P1810" s="19" t="str">
        <f>_xlfn.XLOOKUP($A1810,'Cleaned - Hospitalisation Detai'!$A$2:$A$2344,'Cleaned - Hospitalisation Detai'!$I$2:$I$2344,0)</f>
        <v>R1012</v>
      </c>
      <c r="Q1810" s="20">
        <f>_xlfn.XLOOKUP($A1810,'Cleaned - Hospitalisation Detai'!$A$2:$A$2344,'Cleaned - Hospitalisation Detai'!$K$2:$K$2344,0)</f>
        <v>28</v>
      </c>
    </row>
    <row r="1811" spans="1:17" ht="15.6" x14ac:dyDescent="0.3">
      <c r="A1811" s="10" t="s">
        <v>560</v>
      </c>
      <c r="B1811" s="11" t="str">
        <f>_xlfn.XLOOKUP(A1811,'Cleaned - Customer Names '!$A$2:$A$2336,'Cleaned - Customer Names '!$C$2:$C$2336,0)</f>
        <v>Cindy</v>
      </c>
      <c r="C1811" s="11">
        <f>_xlfn.XLOOKUP($A1811,'Cleaned - Medical Examinations'!$A$2:$A$2336,'Cleaned - Medical Examinations'!$B$2:$B$2336,0)</f>
        <v>22.895</v>
      </c>
      <c r="D1811" s="11">
        <f>_xlfn.XLOOKUP($A1811,'Cleaned - Medical Examinations'!$A$2:$A$2336,'Cleaned - Medical Examinations'!$C$2:$C$2336,0)</f>
        <v>5.24</v>
      </c>
      <c r="E1811" s="11" t="str">
        <f>_xlfn.XLOOKUP($A1811,'Cleaned - Medical Examinations'!$A$2:$A$2336,'Cleaned - Medical Examinations'!$D$2:$D$2336,0)</f>
        <v>No</v>
      </c>
      <c r="F1811" s="11" t="str">
        <f>_xlfn.XLOOKUP($A1811,'Cleaned - Medical Examinations'!$A$2:$A$2336,'Cleaned - Medical Examinations'!$E$2:$E$2336,0)</f>
        <v>No</v>
      </c>
      <c r="G1811" s="11" t="str">
        <f>_xlfn.XLOOKUP($A1811,'Cleaned - Medical Examinations'!$A$2:$A$2336,'Cleaned - Medical Examinations'!$F$2:$F$2336,0)</f>
        <v>No</v>
      </c>
      <c r="H1811" s="11">
        <f>_xlfn.XLOOKUP($A1811,'Cleaned - Medical Examinations'!$A$2:$A$2336,'Cleaned - Medical Examinations'!$G$2:$G$2336,0)</f>
        <v>1</v>
      </c>
      <c r="I1811" s="11" t="str">
        <f>_xlfn.XLOOKUP($A1811,'Cleaned - Medical Examinations'!$A$2:$A$2336,'Cleaned - Medical Examinations'!$H$2:$H$2336,0)</f>
        <v>No</v>
      </c>
      <c r="J1811" s="11" t="str">
        <f>_xlfn.XLOOKUP($A1811,'Cleaned - Medical Examinations'!$A$2:$A$2336,'Cleaned - Medical Examinations'!$I$2:$I$2336,0)</f>
        <v>Normal Weight</v>
      </c>
      <c r="K1811" s="11" t="str">
        <f t="shared" si="28"/>
        <v>Non-Diabetic</v>
      </c>
      <c r="L1811" s="14">
        <f>_xlfn.XLOOKUP($A1811,'Cleaned - Hospitalisation Detai'!$A$2:$A$2344,'Cleaned - Hospitalisation Detai'!$J$2:$J$2344,0)</f>
        <v>33875</v>
      </c>
      <c r="M1811" s="19">
        <f>_xlfn.XLOOKUP($A1811,'Cleaned - Hospitalisation Detai'!$A$2:$A$2344,'Cleaned - Hospitalisation Detai'!$F$2:$F$2344,0)</f>
        <v>4719.5200000000004</v>
      </c>
      <c r="N1811" s="19" t="str">
        <f>_xlfn.XLOOKUP($A1811,'Cleaned - Hospitalisation Detai'!$A$2:$A$2344,'Cleaned - Hospitalisation Detai'!$G$2:$G$2344,0)</f>
        <v>tier - 2</v>
      </c>
      <c r="O1811" s="19" t="str">
        <f>_xlfn.XLOOKUP($A1811,'Cleaned - Hospitalisation Detai'!$A$2:$A$2344,'Cleaned - Hospitalisation Detai'!$H$2:$H$2344,0)</f>
        <v>tier - 2</v>
      </c>
      <c r="P1811" s="19" t="str">
        <f>_xlfn.XLOOKUP($A1811,'Cleaned - Hospitalisation Detai'!$A$2:$A$2344,'Cleaned - Hospitalisation Detai'!$I$2:$I$2344,0)</f>
        <v>R1024</v>
      </c>
      <c r="Q1811" s="20">
        <f>_xlfn.XLOOKUP($A1811,'Cleaned - Hospitalisation Detai'!$A$2:$A$2344,'Cleaned - Hospitalisation Detai'!$K$2:$K$2344,0)</f>
        <v>30</v>
      </c>
    </row>
    <row r="1812" spans="1:17" ht="15.6" x14ac:dyDescent="0.3">
      <c r="A1812" s="10" t="s">
        <v>559</v>
      </c>
      <c r="B1812" s="11" t="str">
        <f>_xlfn.XLOOKUP(A1812,'Cleaned - Customer Names '!$A$2:$A$2336,'Cleaned - Customer Names '!$C$2:$C$2336,0)</f>
        <v>Esther</v>
      </c>
      <c r="C1812" s="11">
        <f>_xlfn.XLOOKUP($A1812,'Cleaned - Medical Examinations'!$A$2:$A$2336,'Cleaned - Medical Examinations'!$B$2:$B$2336,0)</f>
        <v>21.945</v>
      </c>
      <c r="D1812" s="11">
        <f>_xlfn.XLOOKUP($A1812,'Cleaned - Medical Examinations'!$A$2:$A$2336,'Cleaned - Medical Examinations'!$C$2:$C$2336,0)</f>
        <v>5.37</v>
      </c>
      <c r="E1812" s="11" t="str">
        <f>_xlfn.XLOOKUP($A1812,'Cleaned - Medical Examinations'!$A$2:$A$2336,'Cleaned - Medical Examinations'!$D$2:$D$2336,0)</f>
        <v>No</v>
      </c>
      <c r="F1812" s="11" t="str">
        <f>_xlfn.XLOOKUP($A1812,'Cleaned - Medical Examinations'!$A$2:$A$2336,'Cleaned - Medical Examinations'!$E$2:$E$2336,0)</f>
        <v>No</v>
      </c>
      <c r="G1812" s="11" t="str">
        <f>_xlfn.XLOOKUP($A1812,'Cleaned - Medical Examinations'!$A$2:$A$2336,'Cleaned - Medical Examinations'!$F$2:$F$2336,0)</f>
        <v>No</v>
      </c>
      <c r="H1812" s="11">
        <f>_xlfn.XLOOKUP($A1812,'Cleaned - Medical Examinations'!$A$2:$A$2336,'Cleaned - Medical Examinations'!$G$2:$G$2336,0)</f>
        <v>1</v>
      </c>
      <c r="I1812" s="11" t="str">
        <f>_xlfn.XLOOKUP($A1812,'Cleaned - Medical Examinations'!$A$2:$A$2336,'Cleaned - Medical Examinations'!$H$2:$H$2336,0)</f>
        <v>No</v>
      </c>
      <c r="J1812" s="11" t="str">
        <f>_xlfn.XLOOKUP($A1812,'Cleaned - Medical Examinations'!$A$2:$A$2336,'Cleaned - Medical Examinations'!$I$2:$I$2336,0)</f>
        <v>Normal Weight</v>
      </c>
      <c r="K1812" s="11" t="str">
        <f t="shared" si="28"/>
        <v>Non-Diabetic</v>
      </c>
      <c r="L1812" s="14">
        <f>_xlfn.XLOOKUP($A1812,'Cleaned - Hospitalisation Detai'!$A$2:$A$2344,'Cleaned - Hospitalisation Detai'!$J$2:$J$2344,0)</f>
        <v>33886</v>
      </c>
      <c r="M1812" s="19">
        <f>_xlfn.XLOOKUP($A1812,'Cleaned - Hospitalisation Detai'!$A$2:$A$2344,'Cleaned - Hospitalisation Detai'!$F$2:$F$2344,0)</f>
        <v>4718.2</v>
      </c>
      <c r="N1812" s="19" t="str">
        <f>_xlfn.XLOOKUP($A1812,'Cleaned - Hospitalisation Detai'!$A$2:$A$2344,'Cleaned - Hospitalisation Detai'!$G$2:$G$2344,0)</f>
        <v>tier - 2</v>
      </c>
      <c r="O1812" s="19" t="str">
        <f>_xlfn.XLOOKUP($A1812,'Cleaned - Hospitalisation Detai'!$A$2:$A$2344,'Cleaned - Hospitalisation Detai'!$H$2:$H$2344,0)</f>
        <v>tier - 3</v>
      </c>
      <c r="P1812" s="19" t="str">
        <f>_xlfn.XLOOKUP($A1812,'Cleaned - Hospitalisation Detai'!$A$2:$A$2344,'Cleaned - Hospitalisation Detai'!$I$2:$I$2344,0)</f>
        <v>R1024</v>
      </c>
      <c r="Q1812" s="20">
        <f>_xlfn.XLOOKUP($A1812,'Cleaned - Hospitalisation Detai'!$A$2:$A$2344,'Cleaned - Hospitalisation Detai'!$K$2:$K$2344,0)</f>
        <v>30</v>
      </c>
    </row>
    <row r="1813" spans="1:17" ht="15.6" x14ac:dyDescent="0.3">
      <c r="A1813" s="10" t="s">
        <v>558</v>
      </c>
      <c r="B1813" s="11" t="str">
        <f>_xlfn.XLOOKUP(A1813,'Cleaned - Customer Names '!$A$2:$A$2336,'Cleaned - Customer Names '!$C$2:$C$2336,0)</f>
        <v>Jackie</v>
      </c>
      <c r="C1813" s="11">
        <f>_xlfn.XLOOKUP($A1813,'Cleaned - Medical Examinations'!$A$2:$A$2336,'Cleaned - Medical Examinations'!$B$2:$B$2336,0)</f>
        <v>19.47</v>
      </c>
      <c r="D1813" s="11">
        <f>_xlfn.XLOOKUP($A1813,'Cleaned - Medical Examinations'!$A$2:$A$2336,'Cleaned - Medical Examinations'!$C$2:$C$2336,0)</f>
        <v>6.6</v>
      </c>
      <c r="E1813" s="11" t="str">
        <f>_xlfn.XLOOKUP($A1813,'Cleaned - Medical Examinations'!$A$2:$A$2336,'Cleaned - Medical Examinations'!$D$2:$D$2336,0)</f>
        <v>Yes</v>
      </c>
      <c r="F1813" s="11" t="str">
        <f>_xlfn.XLOOKUP($A1813,'Cleaned - Medical Examinations'!$A$2:$A$2336,'Cleaned - Medical Examinations'!$E$2:$E$2336,0)</f>
        <v>No</v>
      </c>
      <c r="G1813" s="11" t="str">
        <f>_xlfn.XLOOKUP($A1813,'Cleaned - Medical Examinations'!$A$2:$A$2336,'Cleaned - Medical Examinations'!$F$2:$F$2336,0)</f>
        <v>No</v>
      </c>
      <c r="H1813" s="11">
        <f>_xlfn.XLOOKUP($A1813,'Cleaned - Medical Examinations'!$A$2:$A$2336,'Cleaned - Medical Examinations'!$G$2:$G$2336,0)</f>
        <v>0</v>
      </c>
      <c r="I1813" s="11" t="str">
        <f>_xlfn.XLOOKUP($A1813,'Cleaned - Medical Examinations'!$A$2:$A$2336,'Cleaned - Medical Examinations'!$H$2:$H$2336,0)</f>
        <v>No</v>
      </c>
      <c r="J1813" s="11" t="str">
        <f>_xlfn.XLOOKUP($A1813,'Cleaned - Medical Examinations'!$A$2:$A$2336,'Cleaned - Medical Examinations'!$I$2:$I$2336,0)</f>
        <v>Normal Weight</v>
      </c>
      <c r="K1813" s="11" t="str">
        <f t="shared" si="28"/>
        <v>Diabetic</v>
      </c>
      <c r="L1813" s="14">
        <f>_xlfn.XLOOKUP($A1813,'Cleaned - Hospitalisation Detai'!$A$2:$A$2344,'Cleaned - Hospitalisation Detai'!$J$2:$J$2344,0)</f>
        <v>29810</v>
      </c>
      <c r="M1813" s="19">
        <f>_xlfn.XLOOKUP($A1813,'Cleaned - Hospitalisation Detai'!$A$2:$A$2344,'Cleaned - Hospitalisation Detai'!$F$2:$F$2344,0)</f>
        <v>4712.12</v>
      </c>
      <c r="N1813" s="19" t="str">
        <f>_xlfn.XLOOKUP($A1813,'Cleaned - Hospitalisation Detai'!$A$2:$A$2344,'Cleaned - Hospitalisation Detai'!$G$2:$G$2344,0)</f>
        <v>tier - 2</v>
      </c>
      <c r="O1813" s="19" t="str">
        <f>_xlfn.XLOOKUP($A1813,'Cleaned - Hospitalisation Detai'!$A$2:$A$2344,'Cleaned - Hospitalisation Detai'!$H$2:$H$2344,0)</f>
        <v>tier - 3</v>
      </c>
      <c r="P1813" s="19" t="str">
        <f>_xlfn.XLOOKUP($A1813,'Cleaned - Hospitalisation Detai'!$A$2:$A$2344,'Cleaned - Hospitalisation Detai'!$I$2:$I$2344,0)</f>
        <v>R1011</v>
      </c>
      <c r="Q1813" s="20">
        <f>_xlfn.XLOOKUP($A1813,'Cleaned - Hospitalisation Detai'!$A$2:$A$2344,'Cleaned - Hospitalisation Detai'!$K$2:$K$2344,0)</f>
        <v>41</v>
      </c>
    </row>
    <row r="1814" spans="1:17" ht="15.6" x14ac:dyDescent="0.3">
      <c r="A1814" s="10" t="s">
        <v>557</v>
      </c>
      <c r="B1814" s="11" t="str">
        <f>_xlfn.XLOOKUP(A1814,'Cleaned - Customer Names '!$A$2:$A$2336,'Cleaned - Customer Names '!$C$2:$C$2336,0)</f>
        <v>Timothy P.</v>
      </c>
      <c r="C1814" s="11">
        <f>_xlfn.XLOOKUP($A1814,'Cleaned - Medical Examinations'!$A$2:$A$2336,'Cleaned - Medical Examinations'!$B$2:$B$2336,0)</f>
        <v>15.61</v>
      </c>
      <c r="D1814" s="11">
        <f>_xlfn.XLOOKUP($A1814,'Cleaned - Medical Examinations'!$A$2:$A$2336,'Cleaned - Medical Examinations'!$C$2:$C$2336,0)</f>
        <v>5.77</v>
      </c>
      <c r="E1814" s="11" t="str">
        <f>_xlfn.XLOOKUP($A1814,'Cleaned - Medical Examinations'!$A$2:$A$2336,'Cleaned - Medical Examinations'!$D$2:$D$2336,0)</f>
        <v>No</v>
      </c>
      <c r="F1814" s="11" t="str">
        <f>_xlfn.XLOOKUP($A1814,'Cleaned - Medical Examinations'!$A$2:$A$2336,'Cleaned - Medical Examinations'!$E$2:$E$2336,0)</f>
        <v>No</v>
      </c>
      <c r="G1814" s="11" t="str">
        <f>_xlfn.XLOOKUP($A1814,'Cleaned - Medical Examinations'!$A$2:$A$2336,'Cleaned - Medical Examinations'!$F$2:$F$2336,0)</f>
        <v>No</v>
      </c>
      <c r="H1814" s="11">
        <f>_xlfn.XLOOKUP($A1814,'Cleaned - Medical Examinations'!$A$2:$A$2336,'Cleaned - Medical Examinations'!$G$2:$G$2336,0)</f>
        <v>0</v>
      </c>
      <c r="I1814" s="11" t="str">
        <f>_xlfn.XLOOKUP($A1814,'Cleaned - Medical Examinations'!$A$2:$A$2336,'Cleaned - Medical Examinations'!$H$2:$H$2336,0)</f>
        <v>No</v>
      </c>
      <c r="J1814" s="11" t="str">
        <f>_xlfn.XLOOKUP($A1814,'Cleaned - Medical Examinations'!$A$2:$A$2336,'Cleaned - Medical Examinations'!$I$2:$I$2336,0)</f>
        <v>Underweight</v>
      </c>
      <c r="K1814" s="11" t="str">
        <f t="shared" si="28"/>
        <v>Non-Diabetic</v>
      </c>
      <c r="L1814" s="14">
        <f>_xlfn.XLOOKUP($A1814,'Cleaned - Hospitalisation Detai'!$A$2:$A$2344,'Cleaned - Hospitalisation Detai'!$J$2:$J$2344,0)</f>
        <v>28463</v>
      </c>
      <c r="M1814" s="19">
        <f>_xlfn.XLOOKUP($A1814,'Cleaned - Hospitalisation Detai'!$A$2:$A$2344,'Cleaned - Hospitalisation Detai'!$F$2:$F$2344,0)</f>
        <v>4699.47</v>
      </c>
      <c r="N1814" s="19" t="str">
        <f>_xlfn.XLOOKUP($A1814,'Cleaned - Hospitalisation Detai'!$A$2:$A$2344,'Cleaned - Hospitalisation Detai'!$G$2:$G$2344,0)</f>
        <v>tier - 2</v>
      </c>
      <c r="O1814" s="19" t="str">
        <f>_xlfn.XLOOKUP($A1814,'Cleaned - Hospitalisation Detai'!$A$2:$A$2344,'Cleaned - Hospitalisation Detai'!$H$2:$H$2344,0)</f>
        <v>tier - 3</v>
      </c>
      <c r="P1814" s="19" t="str">
        <f>_xlfn.XLOOKUP($A1814,'Cleaned - Hospitalisation Detai'!$A$2:$A$2344,'Cleaned - Hospitalisation Detai'!$I$2:$I$2344,0)</f>
        <v>R1013</v>
      </c>
      <c r="Q1814" s="20">
        <f>_xlfn.XLOOKUP($A1814,'Cleaned - Hospitalisation Detai'!$A$2:$A$2344,'Cleaned - Hospitalisation Detai'!$K$2:$K$2344,0)</f>
        <v>45</v>
      </c>
    </row>
    <row r="1815" spans="1:17" ht="15.6" x14ac:dyDescent="0.3">
      <c r="A1815" s="10" t="s">
        <v>556</v>
      </c>
      <c r="B1815" s="11" t="str">
        <f>_xlfn.XLOOKUP(A1815,'Cleaned - Customer Names '!$A$2:$A$2336,'Cleaned - Customer Names '!$C$2:$C$2336,0)</f>
        <v>Lauren</v>
      </c>
      <c r="C1815" s="11">
        <f>_xlfn.XLOOKUP($A1815,'Cleaned - Medical Examinations'!$A$2:$A$2336,'Cleaned - Medical Examinations'!$B$2:$B$2336,0)</f>
        <v>28.6</v>
      </c>
      <c r="D1815" s="11">
        <f>_xlfn.XLOOKUP($A1815,'Cleaned - Medical Examinations'!$A$2:$A$2336,'Cleaned - Medical Examinations'!$C$2:$C$2336,0)</f>
        <v>6.08</v>
      </c>
      <c r="E1815" s="11" t="str">
        <f>_xlfn.XLOOKUP($A1815,'Cleaned - Medical Examinations'!$A$2:$A$2336,'Cleaned - Medical Examinations'!$D$2:$D$2336,0)</f>
        <v>No</v>
      </c>
      <c r="F1815" s="11" t="str">
        <f>_xlfn.XLOOKUP($A1815,'Cleaned - Medical Examinations'!$A$2:$A$2336,'Cleaned - Medical Examinations'!$E$2:$E$2336,0)</f>
        <v>No</v>
      </c>
      <c r="G1815" s="11" t="str">
        <f>_xlfn.XLOOKUP($A1815,'Cleaned - Medical Examinations'!$A$2:$A$2336,'Cleaned - Medical Examinations'!$F$2:$F$2336,0)</f>
        <v>Yes</v>
      </c>
      <c r="H1815" s="11">
        <f>_xlfn.XLOOKUP($A1815,'Cleaned - Medical Examinations'!$A$2:$A$2336,'Cleaned - Medical Examinations'!$G$2:$G$2336,0)</f>
        <v>1</v>
      </c>
      <c r="I1815" s="11" t="str">
        <f>_xlfn.XLOOKUP($A1815,'Cleaned - Medical Examinations'!$A$2:$A$2336,'Cleaned - Medical Examinations'!$H$2:$H$2336,0)</f>
        <v>No</v>
      </c>
      <c r="J1815" s="11" t="str">
        <f>_xlfn.XLOOKUP($A1815,'Cleaned - Medical Examinations'!$A$2:$A$2336,'Cleaned - Medical Examinations'!$I$2:$I$2336,0)</f>
        <v>Overweight</v>
      </c>
      <c r="K1815" s="11" t="str">
        <f t="shared" si="28"/>
        <v>Non-Diabetic</v>
      </c>
      <c r="L1815" s="14">
        <f>_xlfn.XLOOKUP($A1815,'Cleaned - Hospitalisation Detai'!$A$2:$A$2344,'Cleaned - Hospitalisation Detai'!$J$2:$J$2344,0)</f>
        <v>37794</v>
      </c>
      <c r="M1815" s="19">
        <f>_xlfn.XLOOKUP($A1815,'Cleaned - Hospitalisation Detai'!$A$2:$A$2344,'Cleaned - Hospitalisation Detai'!$F$2:$F$2344,0)</f>
        <v>4687.8</v>
      </c>
      <c r="N1815" s="19" t="str">
        <f>_xlfn.XLOOKUP($A1815,'Cleaned - Hospitalisation Detai'!$A$2:$A$2344,'Cleaned - Hospitalisation Detai'!$G$2:$G$2344,0)</f>
        <v>tier - 2</v>
      </c>
      <c r="O1815" s="19" t="str">
        <f>_xlfn.XLOOKUP($A1815,'Cleaned - Hospitalisation Detai'!$A$2:$A$2344,'Cleaned - Hospitalisation Detai'!$H$2:$H$2344,0)</f>
        <v>tier - 3</v>
      </c>
      <c r="P1815" s="19" t="str">
        <f>_xlfn.XLOOKUP($A1815,'Cleaned - Hospitalisation Detai'!$A$2:$A$2344,'Cleaned - Hospitalisation Detai'!$I$2:$I$2344,0)</f>
        <v>R1011</v>
      </c>
      <c r="Q1815" s="20">
        <f>_xlfn.XLOOKUP($A1815,'Cleaned - Hospitalisation Detai'!$A$2:$A$2344,'Cleaned - Hospitalisation Detai'!$K$2:$K$2344,0)</f>
        <v>19</v>
      </c>
    </row>
    <row r="1816" spans="1:17" ht="15.6" x14ac:dyDescent="0.3">
      <c r="A1816" s="10" t="s">
        <v>555</v>
      </c>
      <c r="B1816" s="11" t="str">
        <f>_xlfn.XLOOKUP(A1816,'Cleaned - Customer Names '!$A$2:$A$2336,'Cleaned - Customer Names '!$C$2:$C$2336,0)</f>
        <v>Benjamin</v>
      </c>
      <c r="C1816" s="11">
        <f>_xlfn.XLOOKUP($A1816,'Cleaned - Medical Examinations'!$A$2:$A$2336,'Cleaned - Medical Examinations'!$B$2:$B$2336,0)</f>
        <v>46.53</v>
      </c>
      <c r="D1816" s="11">
        <f>_xlfn.XLOOKUP($A1816,'Cleaned - Medical Examinations'!$A$2:$A$2336,'Cleaned - Medical Examinations'!$C$2:$C$2336,0)</f>
        <v>4.16</v>
      </c>
      <c r="E1816" s="11" t="str">
        <f>_xlfn.XLOOKUP($A1816,'Cleaned - Medical Examinations'!$A$2:$A$2336,'Cleaned - Medical Examinations'!$D$2:$D$2336,0)</f>
        <v>No</v>
      </c>
      <c r="F1816" s="11" t="str">
        <f>_xlfn.XLOOKUP($A1816,'Cleaned - Medical Examinations'!$A$2:$A$2336,'Cleaned - Medical Examinations'!$E$2:$E$2336,0)</f>
        <v>No</v>
      </c>
      <c r="G1816" s="11" t="str">
        <f>_xlfn.XLOOKUP($A1816,'Cleaned - Medical Examinations'!$A$2:$A$2336,'Cleaned - Medical Examinations'!$F$2:$F$2336,0)</f>
        <v>No</v>
      </c>
      <c r="H1816" s="11">
        <f>_xlfn.XLOOKUP($A1816,'Cleaned - Medical Examinations'!$A$2:$A$2336,'Cleaned - Medical Examinations'!$G$2:$G$2336,0)</f>
        <v>0</v>
      </c>
      <c r="I1816" s="11" t="str">
        <f>_xlfn.XLOOKUP($A1816,'Cleaned - Medical Examinations'!$A$2:$A$2336,'Cleaned - Medical Examinations'!$H$2:$H$2336,0)</f>
        <v>No</v>
      </c>
      <c r="J1816" s="11" t="str">
        <f>_xlfn.XLOOKUP($A1816,'Cleaned - Medical Examinations'!$A$2:$A$2336,'Cleaned - Medical Examinations'!$I$2:$I$2336,0)</f>
        <v>Obesity</v>
      </c>
      <c r="K1816" s="11" t="str">
        <f t="shared" si="28"/>
        <v>Non-Diabetic</v>
      </c>
      <c r="L1816" s="14">
        <f>_xlfn.XLOOKUP($A1816,'Cleaned - Hospitalisation Detai'!$A$2:$A$2344,'Cleaned - Hospitalisation Detai'!$J$2:$J$2344,0)</f>
        <v>33120</v>
      </c>
      <c r="M1816" s="19">
        <f>_xlfn.XLOOKUP($A1816,'Cleaned - Hospitalisation Detai'!$A$2:$A$2344,'Cleaned - Hospitalisation Detai'!$F$2:$F$2344,0)</f>
        <v>4686.3900000000003</v>
      </c>
      <c r="N1816" s="19" t="str">
        <f>_xlfn.XLOOKUP($A1816,'Cleaned - Hospitalisation Detai'!$A$2:$A$2344,'Cleaned - Hospitalisation Detai'!$G$2:$G$2344,0)</f>
        <v>tier - 3</v>
      </c>
      <c r="O1816" s="19" t="str">
        <f>_xlfn.XLOOKUP($A1816,'Cleaned - Hospitalisation Detai'!$A$2:$A$2344,'Cleaned - Hospitalisation Detai'!$H$2:$H$2344,0)</f>
        <v>tier - 3</v>
      </c>
      <c r="P1816" s="19" t="str">
        <f>_xlfn.XLOOKUP($A1816,'Cleaned - Hospitalisation Detai'!$A$2:$A$2344,'Cleaned - Hospitalisation Detai'!$I$2:$I$2344,0)</f>
        <v>R1013</v>
      </c>
      <c r="Q1816" s="20">
        <f>_xlfn.XLOOKUP($A1816,'Cleaned - Hospitalisation Detai'!$A$2:$A$2344,'Cleaned - Hospitalisation Detai'!$K$2:$K$2344,0)</f>
        <v>32</v>
      </c>
    </row>
    <row r="1817" spans="1:17" ht="15.6" x14ac:dyDescent="0.3">
      <c r="A1817" s="10" t="s">
        <v>554</v>
      </c>
      <c r="B1817" s="11" t="str">
        <f>_xlfn.XLOOKUP(A1817,'Cleaned - Customer Names '!$A$2:$A$2336,'Cleaned - Customer Names '!$C$2:$C$2336,0)</f>
        <v>Hugo M</v>
      </c>
      <c r="C1817" s="11">
        <f>_xlfn.XLOOKUP($A1817,'Cleaned - Medical Examinations'!$A$2:$A$2336,'Cleaned - Medical Examinations'!$B$2:$B$2336,0)</f>
        <v>34.99</v>
      </c>
      <c r="D1817" s="11">
        <f>_xlfn.XLOOKUP($A1817,'Cleaned - Medical Examinations'!$A$2:$A$2336,'Cleaned - Medical Examinations'!$C$2:$C$2336,0)</f>
        <v>5.0999999999999996</v>
      </c>
      <c r="E1817" s="11" t="str">
        <f>_xlfn.XLOOKUP($A1817,'Cleaned - Medical Examinations'!$A$2:$A$2336,'Cleaned - Medical Examinations'!$D$2:$D$2336,0)</f>
        <v>No</v>
      </c>
      <c r="F1817" s="11" t="str">
        <f>_xlfn.XLOOKUP($A1817,'Cleaned - Medical Examinations'!$A$2:$A$2336,'Cleaned - Medical Examinations'!$E$2:$E$2336,0)</f>
        <v>No</v>
      </c>
      <c r="G1817" s="11" t="str">
        <f>_xlfn.XLOOKUP($A1817,'Cleaned - Medical Examinations'!$A$2:$A$2336,'Cleaned - Medical Examinations'!$F$2:$F$2336,0)</f>
        <v>Yes</v>
      </c>
      <c r="H1817" s="11">
        <f>_xlfn.XLOOKUP($A1817,'Cleaned - Medical Examinations'!$A$2:$A$2336,'Cleaned - Medical Examinations'!$G$2:$G$2336,0)</f>
        <v>1</v>
      </c>
      <c r="I1817" s="11" t="str">
        <f>_xlfn.XLOOKUP($A1817,'Cleaned - Medical Examinations'!$A$2:$A$2336,'Cleaned - Medical Examinations'!$H$2:$H$2336,0)</f>
        <v>No</v>
      </c>
      <c r="J1817" s="11" t="str">
        <f>_xlfn.XLOOKUP($A1817,'Cleaned - Medical Examinations'!$A$2:$A$2336,'Cleaned - Medical Examinations'!$I$2:$I$2336,0)</f>
        <v>Obesity</v>
      </c>
      <c r="K1817" s="11" t="str">
        <f t="shared" si="28"/>
        <v>Non-Diabetic</v>
      </c>
      <c r="L1817" s="14">
        <f>_xlfn.XLOOKUP($A1817,'Cleaned - Hospitalisation Detai'!$A$2:$A$2344,'Cleaned - Hospitalisation Detai'!$J$2:$J$2344,0)</f>
        <v>37898</v>
      </c>
      <c r="M1817" s="19">
        <f>_xlfn.XLOOKUP($A1817,'Cleaned - Hospitalisation Detai'!$A$2:$A$2344,'Cleaned - Hospitalisation Detai'!$F$2:$F$2344,0)</f>
        <v>4678.8</v>
      </c>
      <c r="N1817" s="19" t="str">
        <f>_xlfn.XLOOKUP($A1817,'Cleaned - Hospitalisation Detai'!$A$2:$A$2344,'Cleaned - Hospitalisation Detai'!$G$2:$G$2344,0)</f>
        <v>tier - 2</v>
      </c>
      <c r="O1817" s="19" t="str">
        <f>_xlfn.XLOOKUP($A1817,'Cleaned - Hospitalisation Detai'!$A$2:$A$2344,'Cleaned - Hospitalisation Detai'!$H$2:$H$2344,0)</f>
        <v>tier - 1</v>
      </c>
      <c r="P1817" s="19" t="str">
        <f>_xlfn.XLOOKUP($A1817,'Cleaned - Hospitalisation Detai'!$A$2:$A$2344,'Cleaned - Hospitalisation Detai'!$I$2:$I$2344,0)</f>
        <v>R1021</v>
      </c>
      <c r="Q1817" s="20">
        <f>_xlfn.XLOOKUP($A1817,'Cleaned - Hospitalisation Detai'!$A$2:$A$2344,'Cleaned - Hospitalisation Detai'!$K$2:$K$2344,0)</f>
        <v>19</v>
      </c>
    </row>
    <row r="1818" spans="1:17" ht="15.6" x14ac:dyDescent="0.3">
      <c r="A1818" s="10" t="s">
        <v>553</v>
      </c>
      <c r="B1818" s="11" t="str">
        <f>_xlfn.XLOOKUP(A1818,'Cleaned - Customer Names '!$A$2:$A$2336,'Cleaned - Customer Names '!$C$2:$C$2336,0)</f>
        <v>Daniel J. Jr.</v>
      </c>
      <c r="C1818" s="11">
        <f>_xlfn.XLOOKUP($A1818,'Cleaned - Medical Examinations'!$A$2:$A$2336,'Cleaned - Medical Examinations'!$B$2:$B$2336,0)</f>
        <v>17.05</v>
      </c>
      <c r="D1818" s="11">
        <f>_xlfn.XLOOKUP($A1818,'Cleaned - Medical Examinations'!$A$2:$A$2336,'Cleaned - Medical Examinations'!$C$2:$C$2336,0)</f>
        <v>5.3</v>
      </c>
      <c r="E1818" s="11" t="str">
        <f>_xlfn.XLOOKUP($A1818,'Cleaned - Medical Examinations'!$A$2:$A$2336,'Cleaned - Medical Examinations'!$D$2:$D$2336,0)</f>
        <v>No</v>
      </c>
      <c r="F1818" s="11" t="str">
        <f>_xlfn.XLOOKUP($A1818,'Cleaned - Medical Examinations'!$A$2:$A$2336,'Cleaned - Medical Examinations'!$E$2:$E$2336,0)</f>
        <v>No</v>
      </c>
      <c r="G1818" s="11" t="str">
        <f>_xlfn.XLOOKUP($A1818,'Cleaned - Medical Examinations'!$A$2:$A$2336,'Cleaned - Medical Examinations'!$F$2:$F$2336,0)</f>
        <v>Yes</v>
      </c>
      <c r="H1818" s="11">
        <f>_xlfn.XLOOKUP($A1818,'Cleaned - Medical Examinations'!$A$2:$A$2336,'Cleaned - Medical Examinations'!$G$2:$G$2336,0)</f>
        <v>1</v>
      </c>
      <c r="I1818" s="11" t="str">
        <f>_xlfn.XLOOKUP($A1818,'Cleaned - Medical Examinations'!$A$2:$A$2336,'Cleaned - Medical Examinations'!$H$2:$H$2336,0)</f>
        <v>No</v>
      </c>
      <c r="J1818" s="11" t="str">
        <f>_xlfn.XLOOKUP($A1818,'Cleaned - Medical Examinations'!$A$2:$A$2336,'Cleaned - Medical Examinations'!$I$2:$I$2336,0)</f>
        <v>Underweight</v>
      </c>
      <c r="K1818" s="11" t="str">
        <f t="shared" si="28"/>
        <v>Non-Diabetic</v>
      </c>
      <c r="L1818" s="14">
        <f>_xlfn.XLOOKUP($A1818,'Cleaned - Hospitalisation Detai'!$A$2:$A$2344,'Cleaned - Hospitalisation Detai'!$J$2:$J$2344,0)</f>
        <v>29146</v>
      </c>
      <c r="M1818" s="19">
        <f>_xlfn.XLOOKUP($A1818,'Cleaned - Hospitalisation Detai'!$A$2:$A$2344,'Cleaned - Hospitalisation Detai'!$F$2:$F$2344,0)</f>
        <v>4674.2</v>
      </c>
      <c r="N1818" s="19" t="str">
        <f>_xlfn.XLOOKUP($A1818,'Cleaned - Hospitalisation Detai'!$A$2:$A$2344,'Cleaned - Hospitalisation Detai'!$G$2:$G$2344,0)</f>
        <v>tier - 2</v>
      </c>
      <c r="O1818" s="19" t="str">
        <f>_xlfn.XLOOKUP($A1818,'Cleaned - Hospitalisation Detai'!$A$2:$A$2344,'Cleaned - Hospitalisation Detai'!$H$2:$H$2344,0)</f>
        <v>tier - 1</v>
      </c>
      <c r="P1818" s="19" t="str">
        <f>_xlfn.XLOOKUP($A1818,'Cleaned - Hospitalisation Detai'!$A$2:$A$2344,'Cleaned - Hospitalisation Detai'!$I$2:$I$2344,0)</f>
        <v>R1013</v>
      </c>
      <c r="Q1818" s="20">
        <f>_xlfn.XLOOKUP($A1818,'Cleaned - Hospitalisation Detai'!$A$2:$A$2344,'Cleaned - Hospitalisation Detai'!$K$2:$K$2344,0)</f>
        <v>43</v>
      </c>
    </row>
    <row r="1819" spans="1:17" ht="15.6" x14ac:dyDescent="0.3">
      <c r="A1819" s="10" t="s">
        <v>552</v>
      </c>
      <c r="B1819" s="11" t="str">
        <f>_xlfn.XLOOKUP(A1819,'Cleaned - Customer Names '!$A$2:$A$2336,'Cleaned - Customer Names '!$C$2:$C$2336,0)</f>
        <v>Justin R</v>
      </c>
      <c r="C1819" s="11">
        <f>_xlfn.XLOOKUP($A1819,'Cleaned - Medical Examinations'!$A$2:$A$2336,'Cleaned - Medical Examinations'!$B$2:$B$2336,0)</f>
        <v>37.18</v>
      </c>
      <c r="D1819" s="11">
        <f>_xlfn.XLOOKUP($A1819,'Cleaned - Medical Examinations'!$A$2:$A$2336,'Cleaned - Medical Examinations'!$C$2:$C$2336,0)</f>
        <v>4.9000000000000004</v>
      </c>
      <c r="E1819" s="11" t="str">
        <f>_xlfn.XLOOKUP($A1819,'Cleaned - Medical Examinations'!$A$2:$A$2336,'Cleaned - Medical Examinations'!$D$2:$D$2336,0)</f>
        <v>No</v>
      </c>
      <c r="F1819" s="11" t="str">
        <f>_xlfn.XLOOKUP($A1819,'Cleaned - Medical Examinations'!$A$2:$A$2336,'Cleaned - Medical Examinations'!$E$2:$E$2336,0)</f>
        <v>No</v>
      </c>
      <c r="G1819" s="11" t="str">
        <f>_xlfn.XLOOKUP($A1819,'Cleaned - Medical Examinations'!$A$2:$A$2336,'Cleaned - Medical Examinations'!$F$2:$F$2336,0)</f>
        <v>No</v>
      </c>
      <c r="H1819" s="11">
        <f>_xlfn.XLOOKUP($A1819,'Cleaned - Medical Examinations'!$A$2:$A$2336,'Cleaned - Medical Examinations'!$G$2:$G$2336,0)</f>
        <v>0</v>
      </c>
      <c r="I1819" s="11" t="str">
        <f>_xlfn.XLOOKUP($A1819,'Cleaned - Medical Examinations'!$A$2:$A$2336,'Cleaned - Medical Examinations'!$H$2:$H$2336,0)</f>
        <v>No</v>
      </c>
      <c r="J1819" s="11" t="str">
        <f>_xlfn.XLOOKUP($A1819,'Cleaned - Medical Examinations'!$A$2:$A$2336,'Cleaned - Medical Examinations'!$I$2:$I$2336,0)</f>
        <v>Obesity</v>
      </c>
      <c r="K1819" s="11" t="str">
        <f t="shared" si="28"/>
        <v>Non-Diabetic</v>
      </c>
      <c r="L1819" s="14">
        <f>_xlfn.XLOOKUP($A1819,'Cleaned - Hospitalisation Detai'!$A$2:$A$2344,'Cleaned - Hospitalisation Detai'!$J$2:$J$2344,0)</f>
        <v>33067</v>
      </c>
      <c r="M1819" s="19">
        <f>_xlfn.XLOOKUP($A1819,'Cleaned - Hospitalisation Detai'!$A$2:$A$2344,'Cleaned - Hospitalisation Detai'!$F$2:$F$2344,0)</f>
        <v>4673.3900000000003</v>
      </c>
      <c r="N1819" s="19" t="str">
        <f>_xlfn.XLOOKUP($A1819,'Cleaned - Hospitalisation Detai'!$A$2:$A$2344,'Cleaned - Hospitalisation Detai'!$G$2:$G$2344,0)</f>
        <v>tier - 2</v>
      </c>
      <c r="O1819" s="19" t="str">
        <f>_xlfn.XLOOKUP($A1819,'Cleaned - Hospitalisation Detai'!$A$2:$A$2344,'Cleaned - Hospitalisation Detai'!$H$2:$H$2344,0)</f>
        <v>tier - 1</v>
      </c>
      <c r="P1819" s="19" t="str">
        <f>_xlfn.XLOOKUP($A1819,'Cleaned - Hospitalisation Detai'!$A$2:$A$2344,'Cleaned - Hospitalisation Detai'!$I$2:$I$2344,0)</f>
        <v>R1013</v>
      </c>
      <c r="Q1819" s="20">
        <f>_xlfn.XLOOKUP($A1819,'Cleaned - Hospitalisation Detai'!$A$2:$A$2344,'Cleaned - Hospitalisation Detai'!$K$2:$K$2344,0)</f>
        <v>32</v>
      </c>
    </row>
    <row r="1820" spans="1:17" ht="15.6" x14ac:dyDescent="0.3">
      <c r="A1820" s="10" t="s">
        <v>551</v>
      </c>
      <c r="B1820" s="11" t="str">
        <f>_xlfn.XLOOKUP(A1820,'Cleaned - Customer Names '!$A$2:$A$2336,'Cleaned - Customer Names '!$C$2:$C$2336,0)</f>
        <v>Colin</v>
      </c>
      <c r="C1820" s="11">
        <f>_xlfn.XLOOKUP($A1820,'Cleaned - Medical Examinations'!$A$2:$A$2336,'Cleaned - Medical Examinations'!$B$2:$B$2336,0)</f>
        <v>35.200000000000003</v>
      </c>
      <c r="D1820" s="11">
        <f>_xlfn.XLOOKUP($A1820,'Cleaned - Medical Examinations'!$A$2:$A$2336,'Cleaned - Medical Examinations'!$C$2:$C$2336,0)</f>
        <v>5.55</v>
      </c>
      <c r="E1820" s="11" t="str">
        <f>_xlfn.XLOOKUP($A1820,'Cleaned - Medical Examinations'!$A$2:$A$2336,'Cleaned - Medical Examinations'!$D$2:$D$2336,0)</f>
        <v>No</v>
      </c>
      <c r="F1820" s="11" t="str">
        <f>_xlfn.XLOOKUP($A1820,'Cleaned - Medical Examinations'!$A$2:$A$2336,'Cleaned - Medical Examinations'!$E$2:$E$2336,0)</f>
        <v>No</v>
      </c>
      <c r="G1820" s="11" t="str">
        <f>_xlfn.XLOOKUP($A1820,'Cleaned - Medical Examinations'!$A$2:$A$2336,'Cleaned - Medical Examinations'!$F$2:$F$2336,0)</f>
        <v>No</v>
      </c>
      <c r="H1820" s="11">
        <f>_xlfn.XLOOKUP($A1820,'Cleaned - Medical Examinations'!$A$2:$A$2336,'Cleaned - Medical Examinations'!$G$2:$G$2336,0)</f>
        <v>0</v>
      </c>
      <c r="I1820" s="11" t="str">
        <f>_xlfn.XLOOKUP($A1820,'Cleaned - Medical Examinations'!$A$2:$A$2336,'Cleaned - Medical Examinations'!$H$2:$H$2336,0)</f>
        <v>No</v>
      </c>
      <c r="J1820" s="11" t="str">
        <f>_xlfn.XLOOKUP($A1820,'Cleaned - Medical Examinations'!$A$2:$A$2336,'Cleaned - Medical Examinations'!$I$2:$I$2336,0)</f>
        <v>Obesity</v>
      </c>
      <c r="K1820" s="11" t="str">
        <f t="shared" si="28"/>
        <v>Non-Diabetic</v>
      </c>
      <c r="L1820" s="14">
        <f>_xlfn.XLOOKUP($A1820,'Cleaned - Hospitalisation Detai'!$A$2:$A$2344,'Cleaned - Hospitalisation Detai'!$J$2:$J$2344,0)</f>
        <v>33142</v>
      </c>
      <c r="M1820" s="19">
        <f>_xlfn.XLOOKUP($A1820,'Cleaned - Hospitalisation Detai'!$A$2:$A$2344,'Cleaned - Hospitalisation Detai'!$F$2:$F$2344,0)</f>
        <v>4670.6400000000003</v>
      </c>
      <c r="N1820" s="19" t="str">
        <f>_xlfn.XLOOKUP($A1820,'Cleaned - Hospitalisation Detai'!$A$2:$A$2344,'Cleaned - Hospitalisation Detai'!$G$2:$G$2344,0)</f>
        <v>tier - 2</v>
      </c>
      <c r="O1820" s="19" t="str">
        <f>_xlfn.XLOOKUP($A1820,'Cleaned - Hospitalisation Detai'!$A$2:$A$2344,'Cleaned - Hospitalisation Detai'!$H$2:$H$2344,0)</f>
        <v>tier - 2</v>
      </c>
      <c r="P1820" s="19" t="str">
        <f>_xlfn.XLOOKUP($A1820,'Cleaned - Hospitalisation Detai'!$A$2:$A$2344,'Cleaned - Hospitalisation Detai'!$I$2:$I$2344,0)</f>
        <v>R1011</v>
      </c>
      <c r="Q1820" s="20">
        <f>_xlfn.XLOOKUP($A1820,'Cleaned - Hospitalisation Detai'!$A$2:$A$2344,'Cleaned - Hospitalisation Detai'!$K$2:$K$2344,0)</f>
        <v>32</v>
      </c>
    </row>
    <row r="1821" spans="1:17" ht="15.6" x14ac:dyDescent="0.3">
      <c r="A1821" s="10" t="s">
        <v>550</v>
      </c>
      <c r="B1821" s="11" t="str">
        <f>_xlfn.XLOOKUP(A1821,'Cleaned - Customer Names '!$A$2:$A$2336,'Cleaned - Customer Names '!$C$2:$C$2336,0)</f>
        <v>Rob</v>
      </c>
      <c r="C1821" s="11">
        <f>_xlfn.XLOOKUP($A1821,'Cleaned - Medical Examinations'!$A$2:$A$2336,'Cleaned - Medical Examinations'!$B$2:$B$2336,0)</f>
        <v>37.335000000000001</v>
      </c>
      <c r="D1821" s="11">
        <f>_xlfn.XLOOKUP($A1821,'Cleaned - Medical Examinations'!$A$2:$A$2336,'Cleaned - Medical Examinations'!$C$2:$C$2336,0)</f>
        <v>4.95</v>
      </c>
      <c r="E1821" s="11" t="str">
        <f>_xlfn.XLOOKUP($A1821,'Cleaned - Medical Examinations'!$A$2:$A$2336,'Cleaned - Medical Examinations'!$D$2:$D$2336,0)</f>
        <v>No</v>
      </c>
      <c r="F1821" s="11" t="str">
        <f>_xlfn.XLOOKUP($A1821,'Cleaned - Medical Examinations'!$A$2:$A$2336,'Cleaned - Medical Examinations'!$E$2:$E$2336,0)</f>
        <v>No</v>
      </c>
      <c r="G1821" s="11" t="str">
        <f>_xlfn.XLOOKUP($A1821,'Cleaned - Medical Examinations'!$A$2:$A$2336,'Cleaned - Medical Examinations'!$F$2:$F$2336,0)</f>
        <v>No</v>
      </c>
      <c r="H1821" s="11">
        <f>_xlfn.XLOOKUP($A1821,'Cleaned - Medical Examinations'!$A$2:$A$2336,'Cleaned - Medical Examinations'!$G$2:$G$2336,0)</f>
        <v>0</v>
      </c>
      <c r="I1821" s="11" t="str">
        <f>_xlfn.XLOOKUP($A1821,'Cleaned - Medical Examinations'!$A$2:$A$2336,'Cleaned - Medical Examinations'!$H$2:$H$2336,0)</f>
        <v>No</v>
      </c>
      <c r="J1821" s="11" t="str">
        <f>_xlfn.XLOOKUP($A1821,'Cleaned - Medical Examinations'!$A$2:$A$2336,'Cleaned - Medical Examinations'!$I$2:$I$2336,0)</f>
        <v>Obesity</v>
      </c>
      <c r="K1821" s="11" t="str">
        <f t="shared" si="28"/>
        <v>Non-Diabetic</v>
      </c>
      <c r="L1821" s="14">
        <f>_xlfn.XLOOKUP($A1821,'Cleaned - Hospitalisation Detai'!$A$2:$A$2344,'Cleaned - Hospitalisation Detai'!$J$2:$J$2344,0)</f>
        <v>33090</v>
      </c>
      <c r="M1821" s="19">
        <f>_xlfn.XLOOKUP($A1821,'Cleaned - Hospitalisation Detai'!$A$2:$A$2344,'Cleaned - Hospitalisation Detai'!$F$2:$F$2344,0)</f>
        <v>4667.6099999999997</v>
      </c>
      <c r="N1821" s="19" t="str">
        <f>_xlfn.XLOOKUP($A1821,'Cleaned - Hospitalisation Detai'!$A$2:$A$2344,'Cleaned - Hospitalisation Detai'!$G$2:$G$2344,0)</f>
        <v>tier - 3</v>
      </c>
      <c r="O1821" s="19" t="str">
        <f>_xlfn.XLOOKUP($A1821,'Cleaned - Hospitalisation Detai'!$A$2:$A$2344,'Cleaned - Hospitalisation Detai'!$H$2:$H$2344,0)</f>
        <v>tier - 3</v>
      </c>
      <c r="P1821" s="19" t="str">
        <f>_xlfn.XLOOKUP($A1821,'Cleaned - Hospitalisation Detai'!$A$2:$A$2344,'Cleaned - Hospitalisation Detai'!$I$2:$I$2344,0)</f>
        <v>R1016</v>
      </c>
      <c r="Q1821" s="20">
        <f>_xlfn.XLOOKUP($A1821,'Cleaned - Hospitalisation Detai'!$A$2:$A$2344,'Cleaned - Hospitalisation Detai'!$K$2:$K$2344,0)</f>
        <v>32</v>
      </c>
    </row>
    <row r="1822" spans="1:17" ht="15.6" x14ac:dyDescent="0.3">
      <c r="A1822" s="10" t="s">
        <v>549</v>
      </c>
      <c r="B1822" s="11" t="str">
        <f>_xlfn.XLOOKUP(A1822,'Cleaned - Customer Names '!$A$2:$A$2336,'Cleaned - Customer Names '!$C$2:$C$2336,0)</f>
        <v>Patrick</v>
      </c>
      <c r="C1822" s="11">
        <f>_xlfn.XLOOKUP($A1822,'Cleaned - Medical Examinations'!$A$2:$A$2336,'Cleaned - Medical Examinations'!$B$2:$B$2336,0)</f>
        <v>27.265000000000001</v>
      </c>
      <c r="D1822" s="11">
        <f>_xlfn.XLOOKUP($A1822,'Cleaned - Medical Examinations'!$A$2:$A$2336,'Cleaned - Medical Examinations'!$C$2:$C$2336,0)</f>
        <v>6.46</v>
      </c>
      <c r="E1822" s="11" t="str">
        <f>_xlfn.XLOOKUP($A1822,'Cleaned - Medical Examinations'!$A$2:$A$2336,'Cleaned - Medical Examinations'!$D$2:$D$2336,0)</f>
        <v>Yes</v>
      </c>
      <c r="F1822" s="11" t="str">
        <f>_xlfn.XLOOKUP($A1822,'Cleaned - Medical Examinations'!$A$2:$A$2336,'Cleaned - Medical Examinations'!$E$2:$E$2336,0)</f>
        <v>No</v>
      </c>
      <c r="G1822" s="11" t="str">
        <f>_xlfn.XLOOKUP($A1822,'Cleaned - Medical Examinations'!$A$2:$A$2336,'Cleaned - Medical Examinations'!$F$2:$F$2336,0)</f>
        <v>No</v>
      </c>
      <c r="H1822" s="11">
        <f>_xlfn.XLOOKUP($A1822,'Cleaned - Medical Examinations'!$A$2:$A$2336,'Cleaned - Medical Examinations'!$G$2:$G$2336,0)</f>
        <v>0</v>
      </c>
      <c r="I1822" s="11" t="str">
        <f>_xlfn.XLOOKUP($A1822,'Cleaned - Medical Examinations'!$A$2:$A$2336,'Cleaned - Medical Examinations'!$H$2:$H$2336,0)</f>
        <v>No</v>
      </c>
      <c r="J1822" s="11" t="str">
        <f>_xlfn.XLOOKUP($A1822,'Cleaned - Medical Examinations'!$A$2:$A$2336,'Cleaned - Medical Examinations'!$I$2:$I$2336,0)</f>
        <v>Overweight</v>
      </c>
      <c r="K1822" s="11" t="str">
        <f t="shared" si="28"/>
        <v>Non-Diabetic</v>
      </c>
      <c r="L1822" s="14">
        <f>_xlfn.XLOOKUP($A1822,'Cleaned - Hospitalisation Detai'!$A$2:$A$2344,'Cleaned - Hospitalisation Detai'!$J$2:$J$2344,0)</f>
        <v>35363</v>
      </c>
      <c r="M1822" s="19">
        <f>_xlfn.XLOOKUP($A1822,'Cleaned - Hospitalisation Detai'!$A$2:$A$2344,'Cleaned - Hospitalisation Detai'!$F$2:$F$2344,0)</f>
        <v>4661.29</v>
      </c>
      <c r="N1822" s="19" t="str">
        <f>_xlfn.XLOOKUP($A1822,'Cleaned - Hospitalisation Detai'!$A$2:$A$2344,'Cleaned - Hospitalisation Detai'!$G$2:$G$2344,0)</f>
        <v>tier - 2</v>
      </c>
      <c r="O1822" s="19" t="str">
        <f>_xlfn.XLOOKUP($A1822,'Cleaned - Hospitalisation Detai'!$A$2:$A$2344,'Cleaned - Hospitalisation Detai'!$H$2:$H$2344,0)</f>
        <v>tier - 1</v>
      </c>
      <c r="P1822" s="19" t="str">
        <f>_xlfn.XLOOKUP($A1822,'Cleaned - Hospitalisation Detai'!$A$2:$A$2344,'Cleaned - Hospitalisation Detai'!$I$2:$I$2344,0)</f>
        <v>R1017</v>
      </c>
      <c r="Q1822" s="20">
        <f>_xlfn.XLOOKUP($A1822,'Cleaned - Hospitalisation Detai'!$A$2:$A$2344,'Cleaned - Hospitalisation Detai'!$K$2:$K$2344,0)</f>
        <v>26</v>
      </c>
    </row>
    <row r="1823" spans="1:17" ht="15.6" x14ac:dyDescent="0.3">
      <c r="A1823" s="10" t="s">
        <v>548</v>
      </c>
      <c r="B1823" s="11" t="str">
        <f>_xlfn.XLOOKUP(A1823,'Cleaned - Customer Names '!$A$2:$A$2336,'Cleaned - Customer Names '!$C$2:$C$2336,0)</f>
        <v>Austin D</v>
      </c>
      <c r="C1823" s="11">
        <f>_xlfn.XLOOKUP($A1823,'Cleaned - Medical Examinations'!$A$2:$A$2336,'Cleaned - Medical Examinations'!$B$2:$B$2336,0)</f>
        <v>30.8</v>
      </c>
      <c r="D1823" s="11">
        <f>_xlfn.XLOOKUP($A1823,'Cleaned - Medical Examinations'!$A$2:$A$2336,'Cleaned - Medical Examinations'!$C$2:$C$2336,0)</f>
        <v>4.9000000000000004</v>
      </c>
      <c r="E1823" s="11" t="str">
        <f>_xlfn.XLOOKUP($A1823,'Cleaned - Medical Examinations'!$A$2:$A$2336,'Cleaned - Medical Examinations'!$D$2:$D$2336,0)</f>
        <v>Yes</v>
      </c>
      <c r="F1823" s="11" t="str">
        <f>_xlfn.XLOOKUP($A1823,'Cleaned - Medical Examinations'!$A$2:$A$2336,'Cleaned - Medical Examinations'!$E$2:$E$2336,0)</f>
        <v>No</v>
      </c>
      <c r="G1823" s="11" t="str">
        <f>_xlfn.XLOOKUP($A1823,'Cleaned - Medical Examinations'!$A$2:$A$2336,'Cleaned - Medical Examinations'!$F$2:$F$2336,0)</f>
        <v>No</v>
      </c>
      <c r="H1823" s="11">
        <f>_xlfn.XLOOKUP($A1823,'Cleaned - Medical Examinations'!$A$2:$A$2336,'Cleaned - Medical Examinations'!$G$2:$G$2336,0)</f>
        <v>0</v>
      </c>
      <c r="I1823" s="11" t="str">
        <f>_xlfn.XLOOKUP($A1823,'Cleaned - Medical Examinations'!$A$2:$A$2336,'Cleaned - Medical Examinations'!$H$2:$H$2336,0)</f>
        <v>No</v>
      </c>
      <c r="J1823" s="11" t="str">
        <f>_xlfn.XLOOKUP($A1823,'Cleaned - Medical Examinations'!$A$2:$A$2336,'Cleaned - Medical Examinations'!$I$2:$I$2336,0)</f>
        <v>Obesity</v>
      </c>
      <c r="K1823" s="11" t="str">
        <f t="shared" si="28"/>
        <v>Non-Diabetic</v>
      </c>
      <c r="L1823" s="14">
        <f>_xlfn.XLOOKUP($A1823,'Cleaned - Hospitalisation Detai'!$A$2:$A$2344,'Cleaned - Hospitalisation Detai'!$J$2:$J$2344,0)</f>
        <v>31220</v>
      </c>
      <c r="M1823" s="19">
        <f>_xlfn.XLOOKUP($A1823,'Cleaned - Hospitalisation Detai'!$A$2:$A$2344,'Cleaned - Hospitalisation Detai'!$F$2:$F$2344,0)</f>
        <v>4646.76</v>
      </c>
      <c r="N1823" s="19" t="str">
        <f>_xlfn.XLOOKUP($A1823,'Cleaned - Hospitalisation Detai'!$A$2:$A$2344,'Cleaned - Hospitalisation Detai'!$G$2:$G$2344,0)</f>
        <v>tier - 1</v>
      </c>
      <c r="O1823" s="19" t="str">
        <f>_xlfn.XLOOKUP($A1823,'Cleaned - Hospitalisation Detai'!$A$2:$A$2344,'Cleaned - Hospitalisation Detai'!$H$2:$H$2344,0)</f>
        <v>tier - 1</v>
      </c>
      <c r="P1823" s="19" t="str">
        <f>_xlfn.XLOOKUP($A1823,'Cleaned - Hospitalisation Detai'!$A$2:$A$2344,'Cleaned - Hospitalisation Detai'!$I$2:$I$2344,0)</f>
        <v>R1011</v>
      </c>
      <c r="Q1823" s="20">
        <f>_xlfn.XLOOKUP($A1823,'Cleaned - Hospitalisation Detai'!$A$2:$A$2344,'Cleaned - Hospitalisation Detai'!$K$2:$K$2344,0)</f>
        <v>37</v>
      </c>
    </row>
    <row r="1824" spans="1:17" ht="15.6" x14ac:dyDescent="0.3">
      <c r="A1824" s="10" t="s">
        <v>547</v>
      </c>
      <c r="B1824" s="11" t="str">
        <f>_xlfn.XLOOKUP(A1824,'Cleaned - Customer Names '!$A$2:$A$2336,'Cleaned - Customer Names '!$C$2:$C$2336,0)</f>
        <v>Brittany</v>
      </c>
      <c r="C1824" s="11">
        <f>_xlfn.XLOOKUP($A1824,'Cleaned - Medical Examinations'!$A$2:$A$2336,'Cleaned - Medical Examinations'!$B$2:$B$2336,0)</f>
        <v>30.21</v>
      </c>
      <c r="D1824" s="11">
        <f>_xlfn.XLOOKUP($A1824,'Cleaned - Medical Examinations'!$A$2:$A$2336,'Cleaned - Medical Examinations'!$C$2:$C$2336,0)</f>
        <v>5.21</v>
      </c>
      <c r="E1824" s="11" t="str">
        <f>_xlfn.XLOOKUP($A1824,'Cleaned - Medical Examinations'!$A$2:$A$2336,'Cleaned - Medical Examinations'!$D$2:$D$2336,0)</f>
        <v>No</v>
      </c>
      <c r="F1824" s="11" t="str">
        <f>_xlfn.XLOOKUP($A1824,'Cleaned - Medical Examinations'!$A$2:$A$2336,'Cleaned - Medical Examinations'!$E$2:$E$2336,0)</f>
        <v>No</v>
      </c>
      <c r="G1824" s="11" t="str">
        <f>_xlfn.XLOOKUP($A1824,'Cleaned - Medical Examinations'!$A$2:$A$2336,'Cleaned - Medical Examinations'!$F$2:$F$2336,0)</f>
        <v>No</v>
      </c>
      <c r="H1824" s="11">
        <f>_xlfn.XLOOKUP($A1824,'Cleaned - Medical Examinations'!$A$2:$A$2336,'Cleaned - Medical Examinations'!$G$2:$G$2336,0)</f>
        <v>1</v>
      </c>
      <c r="I1824" s="11" t="str">
        <f>_xlfn.XLOOKUP($A1824,'Cleaned - Medical Examinations'!$A$2:$A$2336,'Cleaned - Medical Examinations'!$H$2:$H$2336,0)</f>
        <v>No</v>
      </c>
      <c r="J1824" s="11" t="str">
        <f>_xlfn.XLOOKUP($A1824,'Cleaned - Medical Examinations'!$A$2:$A$2336,'Cleaned - Medical Examinations'!$I$2:$I$2336,0)</f>
        <v>Obesity</v>
      </c>
      <c r="K1824" s="11" t="str">
        <f t="shared" si="28"/>
        <v>Non-Diabetic</v>
      </c>
      <c r="L1824" s="14">
        <f>_xlfn.XLOOKUP($A1824,'Cleaned - Hospitalisation Detai'!$A$2:$A$2344,'Cleaned - Hospitalisation Detai'!$J$2:$J$2344,0)</f>
        <v>35975</v>
      </c>
      <c r="M1824" s="19">
        <f>_xlfn.XLOOKUP($A1824,'Cleaned - Hospitalisation Detai'!$A$2:$A$2344,'Cleaned - Hospitalisation Detai'!$F$2:$F$2344,0)</f>
        <v>4618.08</v>
      </c>
      <c r="N1824" s="19" t="str">
        <f>_xlfn.XLOOKUP($A1824,'Cleaned - Hospitalisation Detai'!$A$2:$A$2344,'Cleaned - Hospitalisation Detai'!$G$2:$G$2344,0)</f>
        <v>tier - 2</v>
      </c>
      <c r="O1824" s="19" t="str">
        <f>_xlfn.XLOOKUP($A1824,'Cleaned - Hospitalisation Detai'!$A$2:$A$2344,'Cleaned - Hospitalisation Detai'!$H$2:$H$2344,0)</f>
        <v>tier - 1</v>
      </c>
      <c r="P1824" s="19" t="str">
        <f>_xlfn.XLOOKUP($A1824,'Cleaned - Hospitalisation Detai'!$A$2:$A$2344,'Cleaned - Hospitalisation Detai'!$I$2:$I$2344,0)</f>
        <v>R1012</v>
      </c>
      <c r="Q1824" s="20">
        <f>_xlfn.XLOOKUP($A1824,'Cleaned - Hospitalisation Detai'!$A$2:$A$2344,'Cleaned - Hospitalisation Detai'!$K$2:$K$2344,0)</f>
        <v>24</v>
      </c>
    </row>
    <row r="1825" spans="1:17" ht="15.6" x14ac:dyDescent="0.3">
      <c r="A1825" s="10" t="s">
        <v>546</v>
      </c>
      <c r="B1825" s="11" t="str">
        <f>_xlfn.XLOOKUP(A1825,'Cleaned - Customer Names '!$A$2:$A$2336,'Cleaned - Customer Names '!$C$2:$C$2336,0)</f>
        <v>Matthew T</v>
      </c>
      <c r="C1825" s="11">
        <f>_xlfn.XLOOKUP($A1825,'Cleaned - Medical Examinations'!$A$2:$A$2336,'Cleaned - Medical Examinations'!$B$2:$B$2336,0)</f>
        <v>35.340000000000003</v>
      </c>
      <c r="D1825" s="11">
        <f>_xlfn.XLOOKUP($A1825,'Cleaned - Medical Examinations'!$A$2:$A$2336,'Cleaned - Medical Examinations'!$C$2:$C$2336,0)</f>
        <v>4.13</v>
      </c>
      <c r="E1825" s="11" t="str">
        <f>_xlfn.XLOOKUP($A1825,'Cleaned - Medical Examinations'!$A$2:$A$2336,'Cleaned - Medical Examinations'!$D$2:$D$2336,0)</f>
        <v>No</v>
      </c>
      <c r="F1825" s="11" t="str">
        <f>_xlfn.XLOOKUP($A1825,'Cleaned - Medical Examinations'!$A$2:$A$2336,'Cleaned - Medical Examinations'!$E$2:$E$2336,0)</f>
        <v>yes</v>
      </c>
      <c r="G1825" s="11" t="str">
        <f>_xlfn.XLOOKUP($A1825,'Cleaned - Medical Examinations'!$A$2:$A$2336,'Cleaned - Medical Examinations'!$F$2:$F$2336,0)</f>
        <v>No</v>
      </c>
      <c r="H1825" s="11">
        <f>_xlfn.XLOOKUP($A1825,'Cleaned - Medical Examinations'!$A$2:$A$2336,'Cleaned - Medical Examinations'!$G$2:$G$2336,0)</f>
        <v>1</v>
      </c>
      <c r="I1825" s="11" t="str">
        <f>_xlfn.XLOOKUP($A1825,'Cleaned - Medical Examinations'!$A$2:$A$2336,'Cleaned - Medical Examinations'!$H$2:$H$2336,0)</f>
        <v>No</v>
      </c>
      <c r="J1825" s="11" t="str">
        <f>_xlfn.XLOOKUP($A1825,'Cleaned - Medical Examinations'!$A$2:$A$2336,'Cleaned - Medical Examinations'!$I$2:$I$2336,0)</f>
        <v>Obesity</v>
      </c>
      <c r="K1825" s="11" t="str">
        <f t="shared" si="28"/>
        <v>Non-Diabetic</v>
      </c>
      <c r="L1825" s="14">
        <f>_xlfn.XLOOKUP($A1825,'Cleaned - Hospitalisation Detai'!$A$2:$A$2344,'Cleaned - Hospitalisation Detai'!$J$2:$J$2344,0)</f>
        <v>36709</v>
      </c>
      <c r="M1825" s="19">
        <f>_xlfn.XLOOKUP($A1825,'Cleaned - Hospitalisation Detai'!$A$2:$A$2344,'Cleaned - Hospitalisation Detai'!$F$2:$F$2344,0)</f>
        <v>4608.03</v>
      </c>
      <c r="N1825" s="19" t="str">
        <f>_xlfn.XLOOKUP($A1825,'Cleaned - Hospitalisation Detai'!$A$2:$A$2344,'Cleaned - Hospitalisation Detai'!$G$2:$G$2344,0)</f>
        <v>tier - 2</v>
      </c>
      <c r="O1825" s="19" t="str">
        <f>_xlfn.XLOOKUP($A1825,'Cleaned - Hospitalisation Detai'!$A$2:$A$2344,'Cleaned - Hospitalisation Detai'!$H$2:$H$2344,0)</f>
        <v>tier - 3</v>
      </c>
      <c r="P1825" s="19" t="str">
        <f>_xlfn.XLOOKUP($A1825,'Cleaned - Hospitalisation Detai'!$A$2:$A$2344,'Cleaned - Hospitalisation Detai'!$I$2:$I$2344,0)</f>
        <v>R1011</v>
      </c>
      <c r="Q1825" s="20">
        <f>_xlfn.XLOOKUP($A1825,'Cleaned - Hospitalisation Detai'!$A$2:$A$2344,'Cleaned - Hospitalisation Detai'!$K$2:$K$2344,0)</f>
        <v>22</v>
      </c>
    </row>
    <row r="1826" spans="1:17" ht="15.6" x14ac:dyDescent="0.3">
      <c r="A1826" s="10" t="s">
        <v>545</v>
      </c>
      <c r="B1826" s="11" t="str">
        <f>_xlfn.XLOOKUP(A1826,'Cleaned - Customer Names '!$A$2:$A$2336,'Cleaned - Customer Names '!$C$2:$C$2336,0)</f>
        <v>Becky G.</v>
      </c>
      <c r="C1826" s="11">
        <f>_xlfn.XLOOKUP($A1826,'Cleaned - Medical Examinations'!$A$2:$A$2336,'Cleaned - Medical Examinations'!$B$2:$B$2336,0)</f>
        <v>26.695</v>
      </c>
      <c r="D1826" s="11">
        <f>_xlfn.XLOOKUP($A1826,'Cleaned - Medical Examinations'!$A$2:$A$2336,'Cleaned - Medical Examinations'!$C$2:$C$2336,0)</f>
        <v>5.28</v>
      </c>
      <c r="E1826" s="11" t="str">
        <f>_xlfn.XLOOKUP($A1826,'Cleaned - Medical Examinations'!$A$2:$A$2336,'Cleaned - Medical Examinations'!$D$2:$D$2336,0)</f>
        <v>No</v>
      </c>
      <c r="F1826" s="11" t="str">
        <f>_xlfn.XLOOKUP($A1826,'Cleaned - Medical Examinations'!$A$2:$A$2336,'Cleaned - Medical Examinations'!$E$2:$E$2336,0)</f>
        <v>No</v>
      </c>
      <c r="G1826" s="11" t="str">
        <f>_xlfn.XLOOKUP($A1826,'Cleaned - Medical Examinations'!$A$2:$A$2336,'Cleaned - Medical Examinations'!$F$2:$F$2336,0)</f>
        <v>No</v>
      </c>
      <c r="H1826" s="11">
        <f>_xlfn.XLOOKUP($A1826,'Cleaned - Medical Examinations'!$A$2:$A$2336,'Cleaned - Medical Examinations'!$G$2:$G$2336,0)</f>
        <v>0</v>
      </c>
      <c r="I1826" s="11" t="str">
        <f>_xlfn.XLOOKUP($A1826,'Cleaned - Medical Examinations'!$A$2:$A$2336,'Cleaned - Medical Examinations'!$H$2:$H$2336,0)</f>
        <v>No</v>
      </c>
      <c r="J1826" s="11" t="str">
        <f>_xlfn.XLOOKUP($A1826,'Cleaned - Medical Examinations'!$A$2:$A$2336,'Cleaned - Medical Examinations'!$I$2:$I$2336,0)</f>
        <v>Overweight</v>
      </c>
      <c r="K1826" s="11" t="str">
        <f t="shared" si="28"/>
        <v>Non-Diabetic</v>
      </c>
      <c r="L1826" s="14">
        <f>_xlfn.XLOOKUP($A1826,'Cleaned - Hospitalisation Detai'!$A$2:$A$2344,'Cleaned - Hospitalisation Detai'!$J$2:$J$2344,0)</f>
        <v>32769</v>
      </c>
      <c r="M1826" s="19">
        <f>_xlfn.XLOOKUP($A1826,'Cleaned - Hospitalisation Detai'!$A$2:$A$2344,'Cleaned - Hospitalisation Detai'!$F$2:$F$2344,0)</f>
        <v>4571.41</v>
      </c>
      <c r="N1826" s="19" t="str">
        <f>_xlfn.XLOOKUP($A1826,'Cleaned - Hospitalisation Detai'!$A$2:$A$2344,'Cleaned - Hospitalisation Detai'!$G$2:$G$2344,0)</f>
        <v>tier - 2</v>
      </c>
      <c r="O1826" s="19" t="str">
        <f>_xlfn.XLOOKUP($A1826,'Cleaned - Hospitalisation Detai'!$A$2:$A$2344,'Cleaned - Hospitalisation Detai'!$H$2:$H$2344,0)</f>
        <v>tier - 2</v>
      </c>
      <c r="P1826" s="19" t="str">
        <f>_xlfn.XLOOKUP($A1826,'Cleaned - Hospitalisation Detai'!$A$2:$A$2344,'Cleaned - Hospitalisation Detai'!$I$2:$I$2344,0)</f>
        <v>R1012</v>
      </c>
      <c r="Q1826" s="20">
        <f>_xlfn.XLOOKUP($A1826,'Cleaned - Hospitalisation Detai'!$A$2:$A$2344,'Cleaned - Hospitalisation Detai'!$K$2:$K$2344,0)</f>
        <v>33</v>
      </c>
    </row>
    <row r="1827" spans="1:17" ht="15.6" x14ac:dyDescent="0.3">
      <c r="A1827" s="10" t="s">
        <v>544</v>
      </c>
      <c r="B1827" s="11" t="str">
        <f>_xlfn.XLOOKUP(A1827,'Cleaned - Customer Names '!$A$2:$A$2336,'Cleaned - Customer Names '!$C$2:$C$2336,0)</f>
        <v>Virginie</v>
      </c>
      <c r="C1827" s="11">
        <f>_xlfn.XLOOKUP($A1827,'Cleaned - Medical Examinations'!$A$2:$A$2336,'Cleaned - Medical Examinations'!$B$2:$B$2336,0)</f>
        <v>29.355</v>
      </c>
      <c r="D1827" s="11">
        <f>_xlfn.XLOOKUP($A1827,'Cleaned - Medical Examinations'!$A$2:$A$2336,'Cleaned - Medical Examinations'!$C$2:$C$2336,0)</f>
        <v>4.68</v>
      </c>
      <c r="E1827" s="11" t="str">
        <f>_xlfn.XLOOKUP($A1827,'Cleaned - Medical Examinations'!$A$2:$A$2336,'Cleaned - Medical Examinations'!$D$2:$D$2336,0)</f>
        <v>Yes</v>
      </c>
      <c r="F1827" s="11" t="str">
        <f>_xlfn.XLOOKUP($A1827,'Cleaned - Medical Examinations'!$A$2:$A$2336,'Cleaned - Medical Examinations'!$E$2:$E$2336,0)</f>
        <v>No</v>
      </c>
      <c r="G1827" s="11" t="str">
        <f>_xlfn.XLOOKUP($A1827,'Cleaned - Medical Examinations'!$A$2:$A$2336,'Cleaned - Medical Examinations'!$F$2:$F$2336,0)</f>
        <v>No</v>
      </c>
      <c r="H1827" s="11">
        <f>_xlfn.XLOOKUP($A1827,'Cleaned - Medical Examinations'!$A$2:$A$2336,'Cleaned - Medical Examinations'!$G$2:$G$2336,0)</f>
        <v>0</v>
      </c>
      <c r="I1827" s="11" t="str">
        <f>_xlfn.XLOOKUP($A1827,'Cleaned - Medical Examinations'!$A$2:$A$2336,'Cleaned - Medical Examinations'!$H$2:$H$2336,0)</f>
        <v>No</v>
      </c>
      <c r="J1827" s="11" t="str">
        <f>_xlfn.XLOOKUP($A1827,'Cleaned - Medical Examinations'!$A$2:$A$2336,'Cleaned - Medical Examinations'!$I$2:$I$2336,0)</f>
        <v>Overweight</v>
      </c>
      <c r="K1827" s="11" t="str">
        <f t="shared" si="28"/>
        <v>Non-Diabetic</v>
      </c>
      <c r="L1827" s="14">
        <f>_xlfn.XLOOKUP($A1827,'Cleaned - Hospitalisation Detai'!$A$2:$A$2344,'Cleaned - Hospitalisation Detai'!$J$2:$J$2344,0)</f>
        <v>35424</v>
      </c>
      <c r="M1827" s="19">
        <f>_xlfn.XLOOKUP($A1827,'Cleaned - Hospitalisation Detai'!$A$2:$A$2344,'Cleaned - Hospitalisation Detai'!$F$2:$F$2344,0)</f>
        <v>4564.1899999999996</v>
      </c>
      <c r="N1827" s="19" t="str">
        <f>_xlfn.XLOOKUP($A1827,'Cleaned - Hospitalisation Detai'!$A$2:$A$2344,'Cleaned - Hospitalisation Detai'!$G$2:$G$2344,0)</f>
        <v>tier - 2</v>
      </c>
      <c r="O1827" s="19" t="str">
        <f>_xlfn.XLOOKUP($A1827,'Cleaned - Hospitalisation Detai'!$A$2:$A$2344,'Cleaned - Hospitalisation Detai'!$H$2:$H$2344,0)</f>
        <v>tier - 2</v>
      </c>
      <c r="P1827" s="19" t="str">
        <f>_xlfn.XLOOKUP($A1827,'Cleaned - Hospitalisation Detai'!$A$2:$A$2344,'Cleaned - Hospitalisation Detai'!$I$2:$I$2344,0)</f>
        <v>R1024</v>
      </c>
      <c r="Q1827" s="20">
        <f>_xlfn.XLOOKUP($A1827,'Cleaned - Hospitalisation Detai'!$A$2:$A$2344,'Cleaned - Hospitalisation Detai'!$K$2:$K$2344,0)</f>
        <v>26</v>
      </c>
    </row>
    <row r="1828" spans="1:17" ht="15.6" x14ac:dyDescent="0.3">
      <c r="A1828" s="10" t="s">
        <v>543</v>
      </c>
      <c r="B1828" s="11" t="str">
        <f>_xlfn.XLOOKUP(A1828,'Cleaned - Customer Names '!$A$2:$A$2336,'Cleaned - Customer Names '!$C$2:$C$2336,0)</f>
        <v>Allison A</v>
      </c>
      <c r="C1828" s="11">
        <f>_xlfn.XLOOKUP($A1828,'Cleaned - Medical Examinations'!$A$2:$A$2336,'Cleaned - Medical Examinations'!$B$2:$B$2336,0)</f>
        <v>29.59</v>
      </c>
      <c r="D1828" s="11">
        <f>_xlfn.XLOOKUP($A1828,'Cleaned - Medical Examinations'!$A$2:$A$2336,'Cleaned - Medical Examinations'!$C$2:$C$2336,0)</f>
        <v>4.0599999999999996</v>
      </c>
      <c r="E1828" s="11" t="str">
        <f>_xlfn.XLOOKUP($A1828,'Cleaned - Medical Examinations'!$A$2:$A$2336,'Cleaned - Medical Examinations'!$D$2:$D$2336,0)</f>
        <v>No</v>
      </c>
      <c r="F1828" s="11" t="str">
        <f>_xlfn.XLOOKUP($A1828,'Cleaned - Medical Examinations'!$A$2:$A$2336,'Cleaned - Medical Examinations'!$E$2:$E$2336,0)</f>
        <v>No</v>
      </c>
      <c r="G1828" s="11" t="str">
        <f>_xlfn.XLOOKUP($A1828,'Cleaned - Medical Examinations'!$A$2:$A$2336,'Cleaned - Medical Examinations'!$F$2:$F$2336,0)</f>
        <v>No</v>
      </c>
      <c r="H1828" s="11">
        <f>_xlfn.XLOOKUP($A1828,'Cleaned - Medical Examinations'!$A$2:$A$2336,'Cleaned - Medical Examinations'!$G$2:$G$2336,0)</f>
        <v>0</v>
      </c>
      <c r="I1828" s="11" t="str">
        <f>_xlfn.XLOOKUP($A1828,'Cleaned - Medical Examinations'!$A$2:$A$2336,'Cleaned - Medical Examinations'!$H$2:$H$2336,0)</f>
        <v>No</v>
      </c>
      <c r="J1828" s="11" t="str">
        <f>_xlfn.XLOOKUP($A1828,'Cleaned - Medical Examinations'!$A$2:$A$2336,'Cleaned - Medical Examinations'!$I$2:$I$2336,0)</f>
        <v>Overweight</v>
      </c>
      <c r="K1828" s="11" t="str">
        <f t="shared" si="28"/>
        <v>Non-Diabetic</v>
      </c>
      <c r="L1828" s="14">
        <f>_xlfn.XLOOKUP($A1828,'Cleaned - Hospitalisation Detai'!$A$2:$A$2344,'Cleaned - Hospitalisation Detai'!$J$2:$J$2344,0)</f>
        <v>33136</v>
      </c>
      <c r="M1828" s="19">
        <f>_xlfn.XLOOKUP($A1828,'Cleaned - Hospitalisation Detai'!$A$2:$A$2344,'Cleaned - Hospitalisation Detai'!$F$2:$F$2344,0)</f>
        <v>4562.84</v>
      </c>
      <c r="N1828" s="19" t="str">
        <f>_xlfn.XLOOKUP($A1828,'Cleaned - Hospitalisation Detai'!$A$2:$A$2344,'Cleaned - Hospitalisation Detai'!$G$2:$G$2344,0)</f>
        <v>tier - 2</v>
      </c>
      <c r="O1828" s="19" t="str">
        <f>_xlfn.XLOOKUP($A1828,'Cleaned - Hospitalisation Detai'!$A$2:$A$2344,'Cleaned - Hospitalisation Detai'!$H$2:$H$2344,0)</f>
        <v>tier - 2</v>
      </c>
      <c r="P1828" s="19" t="str">
        <f>_xlfn.XLOOKUP($A1828,'Cleaned - Hospitalisation Detai'!$A$2:$A$2344,'Cleaned - Hospitalisation Detai'!$I$2:$I$2344,0)</f>
        <v>R1013</v>
      </c>
      <c r="Q1828" s="20">
        <f>_xlfn.XLOOKUP($A1828,'Cleaned - Hospitalisation Detai'!$A$2:$A$2344,'Cleaned - Hospitalisation Detai'!$K$2:$K$2344,0)</f>
        <v>32</v>
      </c>
    </row>
    <row r="1829" spans="1:17" ht="15.6" x14ac:dyDescent="0.3">
      <c r="A1829" s="10" t="s">
        <v>542</v>
      </c>
      <c r="B1829" s="11" t="str">
        <f>_xlfn.XLOOKUP(A1829,'Cleaned - Customer Names '!$A$2:$A$2336,'Cleaned - Customer Names '!$C$2:$C$2336,0)</f>
        <v>Julie</v>
      </c>
      <c r="C1829" s="11">
        <f>_xlfn.XLOOKUP($A1829,'Cleaned - Medical Examinations'!$A$2:$A$2336,'Cleaned - Medical Examinations'!$B$2:$B$2336,0)</f>
        <v>31.35</v>
      </c>
      <c r="D1829" s="11">
        <f>_xlfn.XLOOKUP($A1829,'Cleaned - Medical Examinations'!$A$2:$A$2336,'Cleaned - Medical Examinations'!$C$2:$C$2336,0)</f>
        <v>4.2</v>
      </c>
      <c r="E1829" s="11" t="str">
        <f>_xlfn.XLOOKUP($A1829,'Cleaned - Medical Examinations'!$A$2:$A$2336,'Cleaned - Medical Examinations'!$D$2:$D$2336,0)</f>
        <v>No</v>
      </c>
      <c r="F1829" s="11" t="str">
        <f>_xlfn.XLOOKUP($A1829,'Cleaned - Medical Examinations'!$A$2:$A$2336,'Cleaned - Medical Examinations'!$E$2:$E$2336,0)</f>
        <v>yes</v>
      </c>
      <c r="G1829" s="11" t="str">
        <f>_xlfn.XLOOKUP($A1829,'Cleaned - Medical Examinations'!$A$2:$A$2336,'Cleaned - Medical Examinations'!$F$2:$F$2336,0)</f>
        <v>No</v>
      </c>
      <c r="H1829" s="11">
        <f>_xlfn.XLOOKUP($A1829,'Cleaned - Medical Examinations'!$A$2:$A$2336,'Cleaned - Medical Examinations'!$G$2:$G$2336,0)</f>
        <v>1</v>
      </c>
      <c r="I1829" s="11" t="str">
        <f>_xlfn.XLOOKUP($A1829,'Cleaned - Medical Examinations'!$A$2:$A$2336,'Cleaned - Medical Examinations'!$H$2:$H$2336,0)</f>
        <v>No</v>
      </c>
      <c r="J1829" s="11" t="str">
        <f>_xlfn.XLOOKUP($A1829,'Cleaned - Medical Examinations'!$A$2:$A$2336,'Cleaned - Medical Examinations'!$I$2:$I$2336,0)</f>
        <v>Obesity</v>
      </c>
      <c r="K1829" s="11" t="str">
        <f t="shared" si="28"/>
        <v>Non-Diabetic</v>
      </c>
      <c r="L1829" s="14">
        <f>_xlfn.XLOOKUP($A1829,'Cleaned - Hospitalisation Detai'!$A$2:$A$2344,'Cleaned - Hospitalisation Detai'!$J$2:$J$2344,0)</f>
        <v>38343</v>
      </c>
      <c r="M1829" s="19">
        <f>_xlfn.XLOOKUP($A1829,'Cleaned - Hospitalisation Detai'!$A$2:$A$2344,'Cleaned - Hospitalisation Detai'!$F$2:$F$2344,0)</f>
        <v>4561.1899999999996</v>
      </c>
      <c r="N1829" s="19" t="str">
        <f>_xlfn.XLOOKUP($A1829,'Cleaned - Hospitalisation Detai'!$A$2:$A$2344,'Cleaned - Hospitalisation Detai'!$G$2:$G$2344,0)</f>
        <v>tier - 2</v>
      </c>
      <c r="O1829" s="19" t="str">
        <f>_xlfn.XLOOKUP($A1829,'Cleaned - Hospitalisation Detai'!$A$2:$A$2344,'Cleaned - Hospitalisation Detai'!$H$2:$H$2344,0)</f>
        <v>tier - 2</v>
      </c>
      <c r="P1829" s="19" t="str">
        <f>_xlfn.XLOOKUP($A1829,'Cleaned - Hospitalisation Detai'!$A$2:$A$2344,'Cleaned - Hospitalisation Detai'!$I$2:$I$2344,0)</f>
        <v>R1024</v>
      </c>
      <c r="Q1829" s="20">
        <f>_xlfn.XLOOKUP($A1829,'Cleaned - Hospitalisation Detai'!$A$2:$A$2344,'Cleaned - Hospitalisation Detai'!$K$2:$K$2344,0)</f>
        <v>18</v>
      </c>
    </row>
    <row r="1830" spans="1:17" ht="15.6" x14ac:dyDescent="0.3">
      <c r="A1830" s="10" t="s">
        <v>541</v>
      </c>
      <c r="B1830" s="11" t="str">
        <f>_xlfn.XLOOKUP(A1830,'Cleaned - Customer Names '!$A$2:$A$2336,'Cleaned - Customer Names '!$C$2:$C$2336,0)</f>
        <v>Katherine</v>
      </c>
      <c r="C1830" s="11">
        <f>_xlfn.XLOOKUP($A1830,'Cleaned - Medical Examinations'!$A$2:$A$2336,'Cleaned - Medical Examinations'!$B$2:$B$2336,0)</f>
        <v>20.52</v>
      </c>
      <c r="D1830" s="11">
        <f>_xlfn.XLOOKUP($A1830,'Cleaned - Medical Examinations'!$A$2:$A$2336,'Cleaned - Medical Examinations'!$C$2:$C$2336,0)</f>
        <v>4.83</v>
      </c>
      <c r="E1830" s="11" t="str">
        <f>_xlfn.XLOOKUP($A1830,'Cleaned - Medical Examinations'!$A$2:$A$2336,'Cleaned - Medical Examinations'!$D$2:$D$2336,0)</f>
        <v>No</v>
      </c>
      <c r="F1830" s="11" t="str">
        <f>_xlfn.XLOOKUP($A1830,'Cleaned - Medical Examinations'!$A$2:$A$2336,'Cleaned - Medical Examinations'!$E$2:$E$2336,0)</f>
        <v>No</v>
      </c>
      <c r="G1830" s="11" t="str">
        <f>_xlfn.XLOOKUP($A1830,'Cleaned - Medical Examinations'!$A$2:$A$2336,'Cleaned - Medical Examinations'!$F$2:$F$2336,0)</f>
        <v>No</v>
      </c>
      <c r="H1830" s="11">
        <f>_xlfn.XLOOKUP($A1830,'Cleaned - Medical Examinations'!$A$2:$A$2336,'Cleaned - Medical Examinations'!$G$2:$G$2336,0)</f>
        <v>0</v>
      </c>
      <c r="I1830" s="11" t="str">
        <f>_xlfn.XLOOKUP($A1830,'Cleaned - Medical Examinations'!$A$2:$A$2336,'Cleaned - Medical Examinations'!$H$2:$H$2336,0)</f>
        <v>No</v>
      </c>
      <c r="J1830" s="11" t="str">
        <f>_xlfn.XLOOKUP($A1830,'Cleaned - Medical Examinations'!$A$2:$A$2336,'Cleaned - Medical Examinations'!$I$2:$I$2336,0)</f>
        <v>Normal Weight</v>
      </c>
      <c r="K1830" s="11" t="str">
        <f t="shared" si="28"/>
        <v>Non-Diabetic</v>
      </c>
      <c r="L1830" s="14">
        <f>_xlfn.XLOOKUP($A1830,'Cleaned - Hospitalisation Detai'!$A$2:$A$2344,'Cleaned - Hospitalisation Detai'!$J$2:$J$2344,0)</f>
        <v>33194</v>
      </c>
      <c r="M1830" s="19">
        <f>_xlfn.XLOOKUP($A1830,'Cleaned - Hospitalisation Detai'!$A$2:$A$2344,'Cleaned - Hospitalisation Detai'!$F$2:$F$2344,0)</f>
        <v>4544.2299999999996</v>
      </c>
      <c r="N1830" s="19" t="str">
        <f>_xlfn.XLOOKUP($A1830,'Cleaned - Hospitalisation Detai'!$A$2:$A$2344,'Cleaned - Hospitalisation Detai'!$G$2:$G$2344,0)</f>
        <v>tier - 2</v>
      </c>
      <c r="O1830" s="19" t="str">
        <f>_xlfn.XLOOKUP($A1830,'Cleaned - Hospitalisation Detai'!$A$2:$A$2344,'Cleaned - Hospitalisation Detai'!$H$2:$H$2344,0)</f>
        <v>tier - 1</v>
      </c>
      <c r="P1830" s="19" t="str">
        <f>_xlfn.XLOOKUP($A1830,'Cleaned - Hospitalisation Detai'!$A$2:$A$2344,'Cleaned - Hospitalisation Detai'!$I$2:$I$2344,0)</f>
        <v>R1024</v>
      </c>
      <c r="Q1830" s="20">
        <f>_xlfn.XLOOKUP($A1830,'Cleaned - Hospitalisation Detai'!$A$2:$A$2344,'Cleaned - Hospitalisation Detai'!$K$2:$K$2344,0)</f>
        <v>32</v>
      </c>
    </row>
    <row r="1831" spans="1:17" ht="15.6" x14ac:dyDescent="0.3">
      <c r="A1831" s="10" t="s">
        <v>540</v>
      </c>
      <c r="B1831" s="11" t="str">
        <f>_xlfn.XLOOKUP(A1831,'Cleaned - Customer Names '!$A$2:$A$2336,'Cleaned - Customer Names '!$C$2:$C$2336,0)</f>
        <v>Caleb</v>
      </c>
      <c r="C1831" s="11">
        <f>_xlfn.XLOOKUP($A1831,'Cleaned - Medical Examinations'!$A$2:$A$2336,'Cleaned - Medical Examinations'!$B$2:$B$2336,0)</f>
        <v>42.9</v>
      </c>
      <c r="D1831" s="11">
        <f>_xlfn.XLOOKUP($A1831,'Cleaned - Medical Examinations'!$A$2:$A$2336,'Cleaned - Medical Examinations'!$C$2:$C$2336,0)</f>
        <v>4.87</v>
      </c>
      <c r="E1831" s="11" t="str">
        <f>_xlfn.XLOOKUP($A1831,'Cleaned - Medical Examinations'!$A$2:$A$2336,'Cleaned - Medical Examinations'!$D$2:$D$2336,0)</f>
        <v>Yes</v>
      </c>
      <c r="F1831" s="11" t="str">
        <f>_xlfn.XLOOKUP($A1831,'Cleaned - Medical Examinations'!$A$2:$A$2336,'Cleaned - Medical Examinations'!$E$2:$E$2336,0)</f>
        <v>No</v>
      </c>
      <c r="G1831" s="11" t="str">
        <f>_xlfn.XLOOKUP($A1831,'Cleaned - Medical Examinations'!$A$2:$A$2336,'Cleaned - Medical Examinations'!$F$2:$F$2336,0)</f>
        <v>No</v>
      </c>
      <c r="H1831" s="11">
        <f>_xlfn.XLOOKUP($A1831,'Cleaned - Medical Examinations'!$A$2:$A$2336,'Cleaned - Medical Examinations'!$G$2:$G$2336,0)</f>
        <v>1</v>
      </c>
      <c r="I1831" s="11" t="str">
        <f>_xlfn.XLOOKUP($A1831,'Cleaned - Medical Examinations'!$A$2:$A$2336,'Cleaned - Medical Examinations'!$H$2:$H$2336,0)</f>
        <v>No</v>
      </c>
      <c r="J1831" s="11" t="str">
        <f>_xlfn.XLOOKUP($A1831,'Cleaned - Medical Examinations'!$A$2:$A$2336,'Cleaned - Medical Examinations'!$I$2:$I$2336,0)</f>
        <v>Obesity</v>
      </c>
      <c r="K1831" s="11" t="str">
        <f t="shared" si="28"/>
        <v>Non-Diabetic</v>
      </c>
      <c r="L1831" s="14">
        <f>_xlfn.XLOOKUP($A1831,'Cleaned - Hospitalisation Detai'!$A$2:$A$2344,'Cleaned - Hospitalisation Detai'!$J$2:$J$2344,0)</f>
        <v>32307</v>
      </c>
      <c r="M1831" s="19">
        <f>_xlfn.XLOOKUP($A1831,'Cleaned - Hospitalisation Detai'!$A$2:$A$2344,'Cleaned - Hospitalisation Detai'!$F$2:$F$2344,0)</f>
        <v>4536.26</v>
      </c>
      <c r="N1831" s="19" t="str">
        <f>_xlfn.XLOOKUP($A1831,'Cleaned - Hospitalisation Detai'!$A$2:$A$2344,'Cleaned - Hospitalisation Detai'!$G$2:$G$2344,0)</f>
        <v>tier - 2</v>
      </c>
      <c r="O1831" s="19" t="str">
        <f>_xlfn.XLOOKUP($A1831,'Cleaned - Hospitalisation Detai'!$A$2:$A$2344,'Cleaned - Hospitalisation Detai'!$H$2:$H$2344,0)</f>
        <v>tier - 2</v>
      </c>
      <c r="P1831" s="19" t="str">
        <f>_xlfn.XLOOKUP($A1831,'Cleaned - Hospitalisation Detai'!$A$2:$A$2344,'Cleaned - Hospitalisation Detai'!$I$2:$I$2344,0)</f>
        <v>R1011</v>
      </c>
      <c r="Q1831" s="20">
        <f>_xlfn.XLOOKUP($A1831,'Cleaned - Hospitalisation Detai'!$A$2:$A$2344,'Cleaned - Hospitalisation Detai'!$K$2:$K$2344,0)</f>
        <v>34</v>
      </c>
    </row>
    <row r="1832" spans="1:17" ht="15.6" x14ac:dyDescent="0.3">
      <c r="A1832" s="10" t="s">
        <v>539</v>
      </c>
      <c r="B1832" s="11" t="str">
        <f>_xlfn.XLOOKUP(A1832,'Cleaned - Customer Names '!$A$2:$A$2336,'Cleaned - Customer Names '!$C$2:$C$2336,0)</f>
        <v>Jaime</v>
      </c>
      <c r="C1832" s="11">
        <f>_xlfn.XLOOKUP($A1832,'Cleaned - Medical Examinations'!$A$2:$A$2336,'Cleaned - Medical Examinations'!$B$2:$B$2336,0)</f>
        <v>24.6</v>
      </c>
      <c r="D1832" s="11">
        <f>_xlfn.XLOOKUP($A1832,'Cleaned - Medical Examinations'!$A$2:$A$2336,'Cleaned - Medical Examinations'!$C$2:$C$2336,0)</f>
        <v>5.86</v>
      </c>
      <c r="E1832" s="11" t="str">
        <f>_xlfn.XLOOKUP($A1832,'Cleaned - Medical Examinations'!$A$2:$A$2336,'Cleaned - Medical Examinations'!$D$2:$D$2336,0)</f>
        <v>No</v>
      </c>
      <c r="F1832" s="11" t="str">
        <f>_xlfn.XLOOKUP($A1832,'Cleaned - Medical Examinations'!$A$2:$A$2336,'Cleaned - Medical Examinations'!$E$2:$E$2336,0)</f>
        <v>No</v>
      </c>
      <c r="G1832" s="11" t="str">
        <f>_xlfn.XLOOKUP($A1832,'Cleaned - Medical Examinations'!$A$2:$A$2336,'Cleaned - Medical Examinations'!$F$2:$F$2336,0)</f>
        <v>Yes</v>
      </c>
      <c r="H1832" s="11">
        <f>_xlfn.XLOOKUP($A1832,'Cleaned - Medical Examinations'!$A$2:$A$2336,'Cleaned - Medical Examinations'!$G$2:$G$2336,0)</f>
        <v>1</v>
      </c>
      <c r="I1832" s="11" t="str">
        <f>_xlfn.XLOOKUP($A1832,'Cleaned - Medical Examinations'!$A$2:$A$2336,'Cleaned - Medical Examinations'!$H$2:$H$2336,0)</f>
        <v>No</v>
      </c>
      <c r="J1832" s="11" t="str">
        <f>_xlfn.XLOOKUP($A1832,'Cleaned - Medical Examinations'!$A$2:$A$2336,'Cleaned - Medical Examinations'!$I$2:$I$2336,0)</f>
        <v>Normal Weight</v>
      </c>
      <c r="K1832" s="11" t="str">
        <f t="shared" si="28"/>
        <v>Non-Diabetic</v>
      </c>
      <c r="L1832" s="14">
        <f>_xlfn.XLOOKUP($A1832,'Cleaned - Hospitalisation Detai'!$A$2:$A$2344,'Cleaned - Hospitalisation Detai'!$J$2:$J$2344,0)</f>
        <v>34149</v>
      </c>
      <c r="M1832" s="19">
        <f>_xlfn.XLOOKUP($A1832,'Cleaned - Hospitalisation Detai'!$A$2:$A$2344,'Cleaned - Hospitalisation Detai'!$F$2:$F$2344,0)</f>
        <v>4529.4799999999996</v>
      </c>
      <c r="N1832" s="19" t="str">
        <f>_xlfn.XLOOKUP($A1832,'Cleaned - Hospitalisation Detai'!$A$2:$A$2344,'Cleaned - Hospitalisation Detai'!$G$2:$G$2344,0)</f>
        <v>tier - 2</v>
      </c>
      <c r="O1832" s="19" t="str">
        <f>_xlfn.XLOOKUP($A1832,'Cleaned - Hospitalisation Detai'!$A$2:$A$2344,'Cleaned - Hospitalisation Detai'!$H$2:$H$2344,0)</f>
        <v>tier - 1</v>
      </c>
      <c r="P1832" s="19" t="str">
        <f>_xlfn.XLOOKUP($A1832,'Cleaned - Hospitalisation Detai'!$A$2:$A$2344,'Cleaned - Hospitalisation Detai'!$I$2:$I$2344,0)</f>
        <v>R1011</v>
      </c>
      <c r="Q1832" s="20">
        <f>_xlfn.XLOOKUP($A1832,'Cleaned - Hospitalisation Detai'!$A$2:$A$2344,'Cleaned - Hospitalisation Detai'!$K$2:$K$2344,0)</f>
        <v>29</v>
      </c>
    </row>
    <row r="1833" spans="1:17" ht="15.6" x14ac:dyDescent="0.3">
      <c r="A1833" s="10" t="s">
        <v>538</v>
      </c>
      <c r="B1833" s="11" t="str">
        <f>_xlfn.XLOOKUP(A1833,'Cleaned - Customer Names '!$A$2:$A$2336,'Cleaned - Customer Names '!$C$2:$C$2336,0)</f>
        <v>Hannah</v>
      </c>
      <c r="C1833" s="11">
        <f>_xlfn.XLOOKUP($A1833,'Cleaned - Medical Examinations'!$A$2:$A$2336,'Cleaned - Medical Examinations'!$B$2:$B$2336,0)</f>
        <v>28.405000000000001</v>
      </c>
      <c r="D1833" s="11">
        <f>_xlfn.XLOOKUP($A1833,'Cleaned - Medical Examinations'!$A$2:$A$2336,'Cleaned - Medical Examinations'!$C$2:$C$2336,0)</f>
        <v>4.12</v>
      </c>
      <c r="E1833" s="11" t="str">
        <f>_xlfn.XLOOKUP($A1833,'Cleaned - Medical Examinations'!$A$2:$A$2336,'Cleaned - Medical Examinations'!$D$2:$D$2336,0)</f>
        <v>No</v>
      </c>
      <c r="F1833" s="11" t="str">
        <f>_xlfn.XLOOKUP($A1833,'Cleaned - Medical Examinations'!$A$2:$A$2336,'Cleaned - Medical Examinations'!$E$2:$E$2336,0)</f>
        <v>No</v>
      </c>
      <c r="G1833" s="11" t="str">
        <f>_xlfn.XLOOKUP($A1833,'Cleaned - Medical Examinations'!$A$2:$A$2336,'Cleaned - Medical Examinations'!$F$2:$F$2336,0)</f>
        <v>No</v>
      </c>
      <c r="H1833" s="11">
        <f>_xlfn.XLOOKUP($A1833,'Cleaned - Medical Examinations'!$A$2:$A$2336,'Cleaned - Medical Examinations'!$G$2:$G$2336,0)</f>
        <v>1</v>
      </c>
      <c r="I1833" s="11" t="str">
        <f>_xlfn.XLOOKUP($A1833,'Cleaned - Medical Examinations'!$A$2:$A$2336,'Cleaned - Medical Examinations'!$H$2:$H$2336,0)</f>
        <v>No</v>
      </c>
      <c r="J1833" s="11" t="str">
        <f>_xlfn.XLOOKUP($A1833,'Cleaned - Medical Examinations'!$A$2:$A$2336,'Cleaned - Medical Examinations'!$I$2:$I$2336,0)</f>
        <v>Overweight</v>
      </c>
      <c r="K1833" s="11" t="str">
        <f t="shared" si="28"/>
        <v>Non-Diabetic</v>
      </c>
      <c r="L1833" s="14">
        <f>_xlfn.XLOOKUP($A1833,'Cleaned - Hospitalisation Detai'!$A$2:$A$2344,'Cleaned - Hospitalisation Detai'!$J$2:$J$2344,0)</f>
        <v>33829</v>
      </c>
      <c r="M1833" s="19">
        <f>_xlfn.XLOOKUP($A1833,'Cleaned - Hospitalisation Detai'!$A$2:$A$2344,'Cleaned - Hospitalisation Detai'!$F$2:$F$2344,0)</f>
        <v>4527.18</v>
      </c>
      <c r="N1833" s="19" t="str">
        <f>_xlfn.XLOOKUP($A1833,'Cleaned - Hospitalisation Detai'!$A$2:$A$2344,'Cleaned - Hospitalisation Detai'!$G$2:$G$2344,0)</f>
        <v>tier - 2</v>
      </c>
      <c r="O1833" s="19" t="str">
        <f>_xlfn.XLOOKUP($A1833,'Cleaned - Hospitalisation Detai'!$A$2:$A$2344,'Cleaned - Hospitalisation Detai'!$H$2:$H$2344,0)</f>
        <v>tier - 2</v>
      </c>
      <c r="P1833" s="19" t="str">
        <f>_xlfn.XLOOKUP($A1833,'Cleaned - Hospitalisation Detai'!$A$2:$A$2344,'Cleaned - Hospitalisation Detai'!$I$2:$I$2344,0)</f>
        <v>R1012</v>
      </c>
      <c r="Q1833" s="20">
        <f>_xlfn.XLOOKUP($A1833,'Cleaned - Hospitalisation Detai'!$A$2:$A$2344,'Cleaned - Hospitalisation Detai'!$K$2:$K$2344,0)</f>
        <v>30</v>
      </c>
    </row>
    <row r="1834" spans="1:17" ht="15.6" x14ac:dyDescent="0.3">
      <c r="A1834" s="10" t="s">
        <v>537</v>
      </c>
      <c r="B1834" s="11" t="str">
        <f>_xlfn.XLOOKUP(A1834,'Cleaned - Customer Names '!$A$2:$A$2336,'Cleaned - Customer Names '!$C$2:$C$2336,0)</f>
        <v>Zachariah</v>
      </c>
      <c r="C1834" s="11">
        <f>_xlfn.XLOOKUP($A1834,'Cleaned - Medical Examinations'!$A$2:$A$2336,'Cleaned - Medical Examinations'!$B$2:$B$2336,0)</f>
        <v>34.674999999999997</v>
      </c>
      <c r="D1834" s="11">
        <f>_xlfn.XLOOKUP($A1834,'Cleaned - Medical Examinations'!$A$2:$A$2336,'Cleaned - Medical Examinations'!$C$2:$C$2336,0)</f>
        <v>5.71</v>
      </c>
      <c r="E1834" s="11" t="str">
        <f>_xlfn.XLOOKUP($A1834,'Cleaned - Medical Examinations'!$A$2:$A$2336,'Cleaned - Medical Examinations'!$D$2:$D$2336,0)</f>
        <v>Yes</v>
      </c>
      <c r="F1834" s="11" t="str">
        <f>_xlfn.XLOOKUP($A1834,'Cleaned - Medical Examinations'!$A$2:$A$2336,'Cleaned - Medical Examinations'!$E$2:$E$2336,0)</f>
        <v>No</v>
      </c>
      <c r="G1834" s="11" t="str">
        <f>_xlfn.XLOOKUP($A1834,'Cleaned - Medical Examinations'!$A$2:$A$2336,'Cleaned - Medical Examinations'!$F$2:$F$2336,0)</f>
        <v>No</v>
      </c>
      <c r="H1834" s="11">
        <f>_xlfn.XLOOKUP($A1834,'Cleaned - Medical Examinations'!$A$2:$A$2336,'Cleaned - Medical Examinations'!$G$2:$G$2336,0)</f>
        <v>1</v>
      </c>
      <c r="I1834" s="11" t="str">
        <f>_xlfn.XLOOKUP($A1834,'Cleaned - Medical Examinations'!$A$2:$A$2336,'Cleaned - Medical Examinations'!$H$2:$H$2336,0)</f>
        <v>No</v>
      </c>
      <c r="J1834" s="11" t="str">
        <f>_xlfn.XLOOKUP($A1834,'Cleaned - Medical Examinations'!$A$2:$A$2336,'Cleaned - Medical Examinations'!$I$2:$I$2336,0)</f>
        <v>Obesity</v>
      </c>
      <c r="K1834" s="11" t="str">
        <f t="shared" si="28"/>
        <v>Non-Diabetic</v>
      </c>
      <c r="L1834" s="14">
        <f>_xlfn.XLOOKUP($A1834,'Cleaned - Hospitalisation Detai'!$A$2:$A$2344,'Cleaned - Hospitalisation Detai'!$J$2:$J$2344,0)</f>
        <v>32498</v>
      </c>
      <c r="M1834" s="19">
        <f>_xlfn.XLOOKUP($A1834,'Cleaned - Hospitalisation Detai'!$A$2:$A$2344,'Cleaned - Hospitalisation Detai'!$F$2:$F$2344,0)</f>
        <v>4518.83</v>
      </c>
      <c r="N1834" s="19" t="str">
        <f>_xlfn.XLOOKUP($A1834,'Cleaned - Hospitalisation Detai'!$A$2:$A$2344,'Cleaned - Hospitalisation Detai'!$G$2:$G$2344,0)</f>
        <v>tier - 2</v>
      </c>
      <c r="O1834" s="19" t="str">
        <f>_xlfn.XLOOKUP($A1834,'Cleaned - Hospitalisation Detai'!$A$2:$A$2344,'Cleaned - Hospitalisation Detai'!$H$2:$H$2344,0)</f>
        <v>tier - 2</v>
      </c>
      <c r="P1834" s="19" t="str">
        <f>_xlfn.XLOOKUP($A1834,'Cleaned - Hospitalisation Detai'!$A$2:$A$2344,'Cleaned - Hospitalisation Detai'!$I$2:$I$2344,0)</f>
        <v>R1017</v>
      </c>
      <c r="Q1834" s="20">
        <f>_xlfn.XLOOKUP($A1834,'Cleaned - Hospitalisation Detai'!$A$2:$A$2344,'Cleaned - Hospitalisation Detai'!$K$2:$K$2344,0)</f>
        <v>34</v>
      </c>
    </row>
    <row r="1835" spans="1:17" ht="15.6" x14ac:dyDescent="0.3">
      <c r="A1835" s="10" t="s">
        <v>536</v>
      </c>
      <c r="B1835" s="11" t="str">
        <f>_xlfn.XLOOKUP(A1835,'Cleaned - Customer Names '!$A$2:$A$2336,'Cleaned - Customer Names '!$C$2:$C$2336,0)</f>
        <v>Patricia A</v>
      </c>
      <c r="C1835" s="11">
        <f>_xlfn.XLOOKUP($A1835,'Cleaned - Medical Examinations'!$A$2:$A$2336,'Cleaned - Medical Examinations'!$B$2:$B$2336,0)</f>
        <v>18.850000000000001</v>
      </c>
      <c r="D1835" s="11">
        <f>_xlfn.XLOOKUP($A1835,'Cleaned - Medical Examinations'!$A$2:$A$2336,'Cleaned - Medical Examinations'!$C$2:$C$2336,0)</f>
        <v>6.03</v>
      </c>
      <c r="E1835" s="11" t="str">
        <f>_xlfn.XLOOKUP($A1835,'Cleaned - Medical Examinations'!$A$2:$A$2336,'Cleaned - Medical Examinations'!$D$2:$D$2336,0)</f>
        <v>No</v>
      </c>
      <c r="F1835" s="11" t="str">
        <f>_xlfn.XLOOKUP($A1835,'Cleaned - Medical Examinations'!$A$2:$A$2336,'Cleaned - Medical Examinations'!$E$2:$E$2336,0)</f>
        <v>No</v>
      </c>
      <c r="G1835" s="11" t="str">
        <f>_xlfn.XLOOKUP($A1835,'Cleaned - Medical Examinations'!$A$2:$A$2336,'Cleaned - Medical Examinations'!$F$2:$F$2336,0)</f>
        <v>No</v>
      </c>
      <c r="H1835" s="11">
        <f>_xlfn.XLOOKUP($A1835,'Cleaned - Medical Examinations'!$A$2:$A$2336,'Cleaned - Medical Examinations'!$G$2:$G$2336,0)</f>
        <v>1</v>
      </c>
      <c r="I1835" s="11" t="str">
        <f>_xlfn.XLOOKUP($A1835,'Cleaned - Medical Examinations'!$A$2:$A$2336,'Cleaned - Medical Examinations'!$H$2:$H$2336,0)</f>
        <v>No</v>
      </c>
      <c r="J1835" s="11" t="str">
        <f>_xlfn.XLOOKUP($A1835,'Cleaned - Medical Examinations'!$A$2:$A$2336,'Cleaned - Medical Examinations'!$I$2:$I$2336,0)</f>
        <v>Normal Weight</v>
      </c>
      <c r="K1835" s="11" t="str">
        <f t="shared" si="28"/>
        <v>Non-Diabetic</v>
      </c>
      <c r="L1835" s="14">
        <f>_xlfn.XLOOKUP($A1835,'Cleaned - Hospitalisation Detai'!$A$2:$A$2344,'Cleaned - Hospitalisation Detai'!$J$2:$J$2344,0)</f>
        <v>32116</v>
      </c>
      <c r="M1835" s="19">
        <f>_xlfn.XLOOKUP($A1835,'Cleaned - Hospitalisation Detai'!$A$2:$A$2344,'Cleaned - Hospitalisation Detai'!$F$2:$F$2344,0)</f>
        <v>4518.7700000000004</v>
      </c>
      <c r="N1835" s="19" t="str">
        <f>_xlfn.XLOOKUP($A1835,'Cleaned - Hospitalisation Detai'!$A$2:$A$2344,'Cleaned - Hospitalisation Detai'!$G$2:$G$2344,0)</f>
        <v>tier - 2</v>
      </c>
      <c r="O1835" s="19" t="str">
        <f>_xlfn.XLOOKUP($A1835,'Cleaned - Hospitalisation Detai'!$A$2:$A$2344,'Cleaned - Hospitalisation Detai'!$H$2:$H$2344,0)</f>
        <v>tier - 3</v>
      </c>
      <c r="P1835" s="19" t="str">
        <f>_xlfn.XLOOKUP($A1835,'Cleaned - Hospitalisation Detai'!$A$2:$A$2344,'Cleaned - Hospitalisation Detai'!$I$2:$I$2344,0)</f>
        <v>R1012</v>
      </c>
      <c r="Q1835" s="20">
        <f>_xlfn.XLOOKUP($A1835,'Cleaned - Hospitalisation Detai'!$A$2:$A$2344,'Cleaned - Hospitalisation Detai'!$K$2:$K$2344,0)</f>
        <v>35</v>
      </c>
    </row>
    <row r="1836" spans="1:17" ht="15.6" x14ac:dyDescent="0.3">
      <c r="A1836" s="10" t="s">
        <v>534</v>
      </c>
      <c r="B1836" s="11" t="str">
        <f>_xlfn.XLOOKUP(A1836,'Cleaned - Customer Names '!$A$2:$A$2336,'Cleaned - Customer Names '!$C$2:$C$2336,0)</f>
        <v>Elizabeth A.</v>
      </c>
      <c r="C1836" s="11">
        <f>_xlfn.XLOOKUP($A1836,'Cleaned - Medical Examinations'!$A$2:$A$2336,'Cleaned - Medical Examinations'!$B$2:$B$2336,0)</f>
        <v>34.130000000000003</v>
      </c>
      <c r="D1836" s="11">
        <f>_xlfn.XLOOKUP($A1836,'Cleaned - Medical Examinations'!$A$2:$A$2336,'Cleaned - Medical Examinations'!$C$2:$C$2336,0)</f>
        <v>5.65</v>
      </c>
      <c r="E1836" s="11" t="str">
        <f>_xlfn.XLOOKUP($A1836,'Cleaned - Medical Examinations'!$A$2:$A$2336,'Cleaned - Medical Examinations'!$D$2:$D$2336,0)</f>
        <v>No</v>
      </c>
      <c r="F1836" s="11" t="str">
        <f>_xlfn.XLOOKUP($A1836,'Cleaned - Medical Examinations'!$A$2:$A$2336,'Cleaned - Medical Examinations'!$E$2:$E$2336,0)</f>
        <v>No</v>
      </c>
      <c r="G1836" s="11" t="str">
        <f>_xlfn.XLOOKUP($A1836,'Cleaned - Medical Examinations'!$A$2:$A$2336,'Cleaned - Medical Examinations'!$F$2:$F$2336,0)</f>
        <v>Yes</v>
      </c>
      <c r="H1836" s="11">
        <f>_xlfn.XLOOKUP($A1836,'Cleaned - Medical Examinations'!$A$2:$A$2336,'Cleaned - Medical Examinations'!$G$2:$G$2336,0)</f>
        <v>1</v>
      </c>
      <c r="I1836" s="11" t="str">
        <f>_xlfn.XLOOKUP($A1836,'Cleaned - Medical Examinations'!$A$2:$A$2336,'Cleaned - Medical Examinations'!$H$2:$H$2336,0)</f>
        <v>No</v>
      </c>
      <c r="J1836" s="11" t="str">
        <f>_xlfn.XLOOKUP($A1836,'Cleaned - Medical Examinations'!$A$2:$A$2336,'Cleaned - Medical Examinations'!$I$2:$I$2336,0)</f>
        <v>Obesity</v>
      </c>
      <c r="K1836" s="11" t="str">
        <f t="shared" si="28"/>
        <v>Non-Diabetic</v>
      </c>
      <c r="L1836" s="14">
        <f>_xlfn.XLOOKUP($A1836,'Cleaned - Hospitalisation Detai'!$A$2:$A$2344,'Cleaned - Hospitalisation Detai'!$J$2:$J$2344,0)</f>
        <v>37896</v>
      </c>
      <c r="M1836" s="19">
        <f>_xlfn.XLOOKUP($A1836,'Cleaned - Hospitalisation Detai'!$A$2:$A$2344,'Cleaned - Hospitalisation Detai'!$F$2:$F$2344,0)</f>
        <v>4518.3999999999996</v>
      </c>
      <c r="N1836" s="19" t="str">
        <f>_xlfn.XLOOKUP($A1836,'Cleaned - Hospitalisation Detai'!$A$2:$A$2344,'Cleaned - Hospitalisation Detai'!$G$2:$G$2344,0)</f>
        <v>tier - 2</v>
      </c>
      <c r="O1836" s="19" t="str">
        <f>_xlfn.XLOOKUP($A1836,'Cleaned - Hospitalisation Detai'!$A$2:$A$2344,'Cleaned - Hospitalisation Detai'!$H$2:$H$2344,0)</f>
        <v>tier - 3</v>
      </c>
      <c r="P1836" s="19" t="str">
        <f>_xlfn.XLOOKUP($A1836,'Cleaned - Hospitalisation Detai'!$A$2:$A$2344,'Cleaned - Hospitalisation Detai'!$I$2:$I$2344,0)</f>
        <v>R1026</v>
      </c>
      <c r="Q1836" s="20">
        <f>_xlfn.XLOOKUP($A1836,'Cleaned - Hospitalisation Detai'!$A$2:$A$2344,'Cleaned - Hospitalisation Detai'!$K$2:$K$2344,0)</f>
        <v>19</v>
      </c>
    </row>
    <row r="1837" spans="1:17" ht="15.6" x14ac:dyDescent="0.3">
      <c r="A1837" s="10" t="s">
        <v>533</v>
      </c>
      <c r="B1837" s="11" t="str">
        <f>_xlfn.XLOOKUP(A1837,'Cleaned - Customer Names '!$A$2:$A$2336,'Cleaned - Customer Names '!$C$2:$C$2336,0)</f>
        <v>Benjamin</v>
      </c>
      <c r="C1837" s="11">
        <f>_xlfn.XLOOKUP($A1837,'Cleaned - Medical Examinations'!$A$2:$A$2336,'Cleaned - Medical Examinations'!$B$2:$B$2336,0)</f>
        <v>17.34</v>
      </c>
      <c r="D1837" s="11">
        <f>_xlfn.XLOOKUP($A1837,'Cleaned - Medical Examinations'!$A$2:$A$2336,'Cleaned - Medical Examinations'!$C$2:$C$2336,0)</f>
        <v>5.05</v>
      </c>
      <c r="E1837" s="11" t="str">
        <f>_xlfn.XLOOKUP($A1837,'Cleaned - Medical Examinations'!$A$2:$A$2336,'Cleaned - Medical Examinations'!$D$2:$D$2336,0)</f>
        <v>No</v>
      </c>
      <c r="F1837" s="11" t="str">
        <f>_xlfn.XLOOKUP($A1837,'Cleaned - Medical Examinations'!$A$2:$A$2336,'Cleaned - Medical Examinations'!$E$2:$E$2336,0)</f>
        <v>No</v>
      </c>
      <c r="G1837" s="11" t="str">
        <f>_xlfn.XLOOKUP($A1837,'Cleaned - Medical Examinations'!$A$2:$A$2336,'Cleaned - Medical Examinations'!$F$2:$F$2336,0)</f>
        <v>No</v>
      </c>
      <c r="H1837" s="11">
        <f>_xlfn.XLOOKUP($A1837,'Cleaned - Medical Examinations'!$A$2:$A$2336,'Cleaned - Medical Examinations'!$G$2:$G$2336,0)</f>
        <v>0</v>
      </c>
      <c r="I1837" s="11" t="str">
        <f>_xlfn.XLOOKUP($A1837,'Cleaned - Medical Examinations'!$A$2:$A$2336,'Cleaned - Medical Examinations'!$H$2:$H$2336,0)</f>
        <v>No</v>
      </c>
      <c r="J1837" s="11" t="str">
        <f>_xlfn.XLOOKUP($A1837,'Cleaned - Medical Examinations'!$A$2:$A$2336,'Cleaned - Medical Examinations'!$I$2:$I$2336,0)</f>
        <v>Underweight</v>
      </c>
      <c r="K1837" s="11" t="str">
        <f t="shared" si="28"/>
        <v>Non-Diabetic</v>
      </c>
      <c r="L1837" s="14">
        <f>_xlfn.XLOOKUP($A1837,'Cleaned - Hospitalisation Detai'!$A$2:$A$2344,'Cleaned - Hospitalisation Detai'!$J$2:$J$2344,0)</f>
        <v>29388</v>
      </c>
      <c r="M1837" s="19">
        <f>_xlfn.XLOOKUP($A1837,'Cleaned - Hospitalisation Detai'!$A$2:$A$2344,'Cleaned - Hospitalisation Detai'!$F$2:$F$2344,0)</f>
        <v>4515.71</v>
      </c>
      <c r="N1837" s="19" t="str">
        <f>_xlfn.XLOOKUP($A1837,'Cleaned - Hospitalisation Detai'!$A$2:$A$2344,'Cleaned - Hospitalisation Detai'!$G$2:$G$2344,0)</f>
        <v>tier - 2</v>
      </c>
      <c r="O1837" s="19" t="str">
        <f>_xlfn.XLOOKUP($A1837,'Cleaned - Hospitalisation Detai'!$A$2:$A$2344,'Cleaned - Hospitalisation Detai'!$H$2:$H$2344,0)</f>
        <v>tier - 3</v>
      </c>
      <c r="P1837" s="19" t="str">
        <f>_xlfn.XLOOKUP($A1837,'Cleaned - Hospitalisation Detai'!$A$2:$A$2344,'Cleaned - Hospitalisation Detai'!$I$2:$I$2344,0)</f>
        <v>R1013</v>
      </c>
      <c r="Q1837" s="20">
        <f>_xlfn.XLOOKUP($A1837,'Cleaned - Hospitalisation Detai'!$A$2:$A$2344,'Cleaned - Hospitalisation Detai'!$K$2:$K$2344,0)</f>
        <v>42</v>
      </c>
    </row>
    <row r="1838" spans="1:17" ht="15.6" x14ac:dyDescent="0.3">
      <c r="A1838" s="10" t="s">
        <v>532</v>
      </c>
      <c r="B1838" s="11" t="str">
        <f>_xlfn.XLOOKUP(A1838,'Cleaned - Customer Names '!$A$2:$A$2336,'Cleaned - Customer Names '!$C$2:$C$2336,0)</f>
        <v>Breno</v>
      </c>
      <c r="C1838" s="11">
        <f>_xlfn.XLOOKUP($A1838,'Cleaned - Medical Examinations'!$A$2:$A$2336,'Cleaned - Medical Examinations'!$B$2:$B$2336,0)</f>
        <v>17.440000000000001</v>
      </c>
      <c r="D1838" s="11">
        <f>_xlfn.XLOOKUP($A1838,'Cleaned - Medical Examinations'!$A$2:$A$2336,'Cleaned - Medical Examinations'!$C$2:$C$2336,0)</f>
        <v>6.26</v>
      </c>
      <c r="E1838" s="11" t="str">
        <f>_xlfn.XLOOKUP($A1838,'Cleaned - Medical Examinations'!$A$2:$A$2336,'Cleaned - Medical Examinations'!$D$2:$D$2336,0)</f>
        <v>No</v>
      </c>
      <c r="F1838" s="11" t="str">
        <f>_xlfn.XLOOKUP($A1838,'Cleaned - Medical Examinations'!$A$2:$A$2336,'Cleaned - Medical Examinations'!$E$2:$E$2336,0)</f>
        <v>No</v>
      </c>
      <c r="G1838" s="11" t="str">
        <f>_xlfn.XLOOKUP($A1838,'Cleaned - Medical Examinations'!$A$2:$A$2336,'Cleaned - Medical Examinations'!$F$2:$F$2336,0)</f>
        <v>No</v>
      </c>
      <c r="H1838" s="11">
        <f>_xlfn.XLOOKUP($A1838,'Cleaned - Medical Examinations'!$A$2:$A$2336,'Cleaned - Medical Examinations'!$G$2:$G$2336,0)</f>
        <v>0</v>
      </c>
      <c r="I1838" s="11" t="str">
        <f>_xlfn.XLOOKUP($A1838,'Cleaned - Medical Examinations'!$A$2:$A$2336,'Cleaned - Medical Examinations'!$H$2:$H$2336,0)</f>
        <v>No</v>
      </c>
      <c r="J1838" s="11" t="str">
        <f>_xlfn.XLOOKUP($A1838,'Cleaned - Medical Examinations'!$A$2:$A$2336,'Cleaned - Medical Examinations'!$I$2:$I$2336,0)</f>
        <v>Underweight</v>
      </c>
      <c r="K1838" s="11" t="str">
        <f t="shared" si="28"/>
        <v>Non-Diabetic</v>
      </c>
      <c r="L1838" s="14">
        <f>_xlfn.XLOOKUP($A1838,'Cleaned - Hospitalisation Detai'!$A$2:$A$2344,'Cleaned - Hospitalisation Detai'!$J$2:$J$2344,0)</f>
        <v>30221</v>
      </c>
      <c r="M1838" s="19">
        <f>_xlfn.XLOOKUP($A1838,'Cleaned - Hospitalisation Detai'!$A$2:$A$2344,'Cleaned - Hospitalisation Detai'!$F$2:$F$2344,0)</f>
        <v>4511.41</v>
      </c>
      <c r="N1838" s="19" t="str">
        <f>_xlfn.XLOOKUP($A1838,'Cleaned - Hospitalisation Detai'!$A$2:$A$2344,'Cleaned - Hospitalisation Detai'!$G$2:$G$2344,0)</f>
        <v>tier - 2</v>
      </c>
      <c r="O1838" s="19" t="str">
        <f>_xlfn.XLOOKUP($A1838,'Cleaned - Hospitalisation Detai'!$A$2:$A$2344,'Cleaned - Hospitalisation Detai'!$H$2:$H$2344,0)</f>
        <v>tier - 3</v>
      </c>
      <c r="P1838" s="19" t="str">
        <f>_xlfn.XLOOKUP($A1838,'Cleaned - Hospitalisation Detai'!$A$2:$A$2344,'Cleaned - Hospitalisation Detai'!$I$2:$I$2344,0)</f>
        <v>R1013</v>
      </c>
      <c r="Q1838" s="20">
        <f>_xlfn.XLOOKUP($A1838,'Cleaned - Hospitalisation Detai'!$A$2:$A$2344,'Cleaned - Hospitalisation Detai'!$K$2:$K$2344,0)</f>
        <v>40</v>
      </c>
    </row>
    <row r="1839" spans="1:17" ht="15.6" x14ac:dyDescent="0.3">
      <c r="A1839" s="10" t="s">
        <v>531</v>
      </c>
      <c r="B1839" s="11" t="str">
        <f>_xlfn.XLOOKUP(A1839,'Cleaned - Customer Names '!$A$2:$A$2336,'Cleaned - Customer Names '!$C$2:$C$2336,0)</f>
        <v>Takaya</v>
      </c>
      <c r="C1839" s="11">
        <f>_xlfn.XLOOKUP($A1839,'Cleaned - Medical Examinations'!$A$2:$A$2336,'Cleaned - Medical Examinations'!$B$2:$B$2336,0)</f>
        <v>33.659999999999997</v>
      </c>
      <c r="D1839" s="11">
        <f>_xlfn.XLOOKUP($A1839,'Cleaned - Medical Examinations'!$A$2:$A$2336,'Cleaned - Medical Examinations'!$C$2:$C$2336,0)</f>
        <v>4.08</v>
      </c>
      <c r="E1839" s="11" t="str">
        <f>_xlfn.XLOOKUP($A1839,'Cleaned - Medical Examinations'!$A$2:$A$2336,'Cleaned - Medical Examinations'!$D$2:$D$2336,0)</f>
        <v>Yes</v>
      </c>
      <c r="F1839" s="11" t="str">
        <f>_xlfn.XLOOKUP($A1839,'Cleaned - Medical Examinations'!$A$2:$A$2336,'Cleaned - Medical Examinations'!$E$2:$E$2336,0)</f>
        <v>No</v>
      </c>
      <c r="G1839" s="11" t="str">
        <f>_xlfn.XLOOKUP($A1839,'Cleaned - Medical Examinations'!$A$2:$A$2336,'Cleaned - Medical Examinations'!$F$2:$F$2336,0)</f>
        <v>Yes</v>
      </c>
      <c r="H1839" s="11">
        <f>_xlfn.XLOOKUP($A1839,'Cleaned - Medical Examinations'!$A$2:$A$2336,'Cleaned - Medical Examinations'!$G$2:$G$2336,0)</f>
        <v>1</v>
      </c>
      <c r="I1839" s="11" t="str">
        <f>_xlfn.XLOOKUP($A1839,'Cleaned - Medical Examinations'!$A$2:$A$2336,'Cleaned - Medical Examinations'!$H$2:$H$2336,0)</f>
        <v>No</v>
      </c>
      <c r="J1839" s="11" t="str">
        <f>_xlfn.XLOOKUP($A1839,'Cleaned - Medical Examinations'!$A$2:$A$2336,'Cleaned - Medical Examinations'!$I$2:$I$2336,0)</f>
        <v>Obesity</v>
      </c>
      <c r="K1839" s="11" t="str">
        <f t="shared" si="28"/>
        <v>Non-Diabetic</v>
      </c>
      <c r="L1839" s="14">
        <f>_xlfn.XLOOKUP($A1839,'Cleaned - Hospitalisation Detai'!$A$2:$A$2344,'Cleaned - Hospitalisation Detai'!$J$2:$J$2344,0)</f>
        <v>35716</v>
      </c>
      <c r="M1839" s="19">
        <f>_xlfn.XLOOKUP($A1839,'Cleaned - Hospitalisation Detai'!$A$2:$A$2344,'Cleaned - Hospitalisation Detai'!$F$2:$F$2344,0)</f>
        <v>4504.66</v>
      </c>
      <c r="N1839" s="19" t="str">
        <f>_xlfn.XLOOKUP($A1839,'Cleaned - Hospitalisation Detai'!$A$2:$A$2344,'Cleaned - Hospitalisation Detai'!$G$2:$G$2344,0)</f>
        <v>tier - 1</v>
      </c>
      <c r="O1839" s="19" t="str">
        <f>_xlfn.XLOOKUP($A1839,'Cleaned - Hospitalisation Detai'!$A$2:$A$2344,'Cleaned - Hospitalisation Detai'!$H$2:$H$2344,0)</f>
        <v>tier - 2</v>
      </c>
      <c r="P1839" s="19" t="str">
        <f>_xlfn.XLOOKUP($A1839,'Cleaned - Hospitalisation Detai'!$A$2:$A$2344,'Cleaned - Hospitalisation Detai'!$I$2:$I$2344,0)</f>
        <v>R1013</v>
      </c>
      <c r="Q1839" s="20">
        <f>_xlfn.XLOOKUP($A1839,'Cleaned - Hospitalisation Detai'!$A$2:$A$2344,'Cleaned - Hospitalisation Detai'!$K$2:$K$2344,0)</f>
        <v>25</v>
      </c>
    </row>
    <row r="1840" spans="1:17" ht="15.6" x14ac:dyDescent="0.3">
      <c r="A1840" s="10" t="s">
        <v>530</v>
      </c>
      <c r="B1840" s="11" t="str">
        <f>_xlfn.XLOOKUP(A1840,'Cleaned - Customer Names '!$A$2:$A$2336,'Cleaned - Customer Names '!$C$2:$C$2336,0)</f>
        <v>Thomas IV</v>
      </c>
      <c r="C1840" s="11">
        <f>_xlfn.XLOOKUP($A1840,'Cleaned - Medical Examinations'!$A$2:$A$2336,'Cleaned - Medical Examinations'!$B$2:$B$2336,0)</f>
        <v>21.375</v>
      </c>
      <c r="D1840" s="11">
        <f>_xlfn.XLOOKUP($A1840,'Cleaned - Medical Examinations'!$A$2:$A$2336,'Cleaned - Medical Examinations'!$C$2:$C$2336,0)</f>
        <v>6.19</v>
      </c>
      <c r="E1840" s="11" t="str">
        <f>_xlfn.XLOOKUP($A1840,'Cleaned - Medical Examinations'!$A$2:$A$2336,'Cleaned - Medical Examinations'!$D$2:$D$2336,0)</f>
        <v>Yes</v>
      </c>
      <c r="F1840" s="11" t="str">
        <f>_xlfn.XLOOKUP($A1840,'Cleaned - Medical Examinations'!$A$2:$A$2336,'Cleaned - Medical Examinations'!$E$2:$E$2336,0)</f>
        <v>No</v>
      </c>
      <c r="G1840" s="11" t="str">
        <f>_xlfn.XLOOKUP($A1840,'Cleaned - Medical Examinations'!$A$2:$A$2336,'Cleaned - Medical Examinations'!$F$2:$F$2336,0)</f>
        <v>No</v>
      </c>
      <c r="H1840" s="11">
        <f>_xlfn.XLOOKUP($A1840,'Cleaned - Medical Examinations'!$A$2:$A$2336,'Cleaned - Medical Examinations'!$G$2:$G$2336,0)</f>
        <v>1</v>
      </c>
      <c r="I1840" s="11" t="str">
        <f>_xlfn.XLOOKUP($A1840,'Cleaned - Medical Examinations'!$A$2:$A$2336,'Cleaned - Medical Examinations'!$H$2:$H$2336,0)</f>
        <v>No</v>
      </c>
      <c r="J1840" s="11" t="str">
        <f>_xlfn.XLOOKUP($A1840,'Cleaned - Medical Examinations'!$A$2:$A$2336,'Cleaned - Medical Examinations'!$I$2:$I$2336,0)</f>
        <v>Normal Weight</v>
      </c>
      <c r="K1840" s="11" t="str">
        <f t="shared" si="28"/>
        <v>Non-Diabetic</v>
      </c>
      <c r="L1840" s="14">
        <f>_xlfn.XLOOKUP($A1840,'Cleaned - Hospitalisation Detai'!$A$2:$A$2344,'Cleaned - Hospitalisation Detai'!$J$2:$J$2344,0)</f>
        <v>32320</v>
      </c>
      <c r="M1840" s="19">
        <f>_xlfn.XLOOKUP($A1840,'Cleaned - Hospitalisation Detai'!$A$2:$A$2344,'Cleaned - Hospitalisation Detai'!$F$2:$F$2344,0)</f>
        <v>4500.34</v>
      </c>
      <c r="N1840" s="19" t="str">
        <f>_xlfn.XLOOKUP($A1840,'Cleaned - Hospitalisation Detai'!$A$2:$A$2344,'Cleaned - Hospitalisation Detai'!$G$2:$G$2344,0)</f>
        <v>tier - 2</v>
      </c>
      <c r="O1840" s="19" t="str">
        <f>_xlfn.XLOOKUP($A1840,'Cleaned - Hospitalisation Detai'!$A$2:$A$2344,'Cleaned - Hospitalisation Detai'!$H$2:$H$2344,0)</f>
        <v>tier - 1</v>
      </c>
      <c r="P1840" s="19" t="str">
        <f>_xlfn.XLOOKUP($A1840,'Cleaned - Hospitalisation Detai'!$A$2:$A$2344,'Cleaned - Hospitalisation Detai'!$I$2:$I$2344,0)</f>
        <v>R1017</v>
      </c>
      <c r="Q1840" s="20">
        <f>_xlfn.XLOOKUP($A1840,'Cleaned - Hospitalisation Detai'!$A$2:$A$2344,'Cleaned - Hospitalisation Detai'!$K$2:$K$2344,0)</f>
        <v>34</v>
      </c>
    </row>
    <row r="1841" spans="1:17" ht="15.6" x14ac:dyDescent="0.3">
      <c r="A1841" s="10" t="s">
        <v>529</v>
      </c>
      <c r="B1841" s="11" t="str">
        <f>_xlfn.XLOOKUP(A1841,'Cleaned - Customer Names '!$A$2:$A$2336,'Cleaned - Customer Names '!$C$2:$C$2336,0)</f>
        <v>Bradley E</v>
      </c>
      <c r="C1841" s="11">
        <f>_xlfn.XLOOKUP($A1841,'Cleaned - Medical Examinations'!$A$2:$A$2336,'Cleaned - Medical Examinations'!$B$2:$B$2336,0)</f>
        <v>27.14</v>
      </c>
      <c r="D1841" s="11">
        <f>_xlfn.XLOOKUP($A1841,'Cleaned - Medical Examinations'!$A$2:$A$2336,'Cleaned - Medical Examinations'!$C$2:$C$2336,0)</f>
        <v>6.01</v>
      </c>
      <c r="E1841" s="11" t="str">
        <f>_xlfn.XLOOKUP($A1841,'Cleaned - Medical Examinations'!$A$2:$A$2336,'Cleaned - Medical Examinations'!$D$2:$D$2336,0)</f>
        <v>No</v>
      </c>
      <c r="F1841" s="11" t="str">
        <f>_xlfn.XLOOKUP($A1841,'Cleaned - Medical Examinations'!$A$2:$A$2336,'Cleaned - Medical Examinations'!$E$2:$E$2336,0)</f>
        <v>No</v>
      </c>
      <c r="G1841" s="11" t="str">
        <f>_xlfn.XLOOKUP($A1841,'Cleaned - Medical Examinations'!$A$2:$A$2336,'Cleaned - Medical Examinations'!$F$2:$F$2336,0)</f>
        <v>No</v>
      </c>
      <c r="H1841" s="11">
        <f>_xlfn.XLOOKUP($A1841,'Cleaned - Medical Examinations'!$A$2:$A$2336,'Cleaned - Medical Examinations'!$G$2:$G$2336,0)</f>
        <v>1</v>
      </c>
      <c r="I1841" s="11" t="str">
        <f>_xlfn.XLOOKUP($A1841,'Cleaned - Medical Examinations'!$A$2:$A$2336,'Cleaned - Medical Examinations'!$H$2:$H$2336,0)</f>
        <v>No</v>
      </c>
      <c r="J1841" s="11" t="str">
        <f>_xlfn.XLOOKUP($A1841,'Cleaned - Medical Examinations'!$A$2:$A$2336,'Cleaned - Medical Examinations'!$I$2:$I$2336,0)</f>
        <v>Overweight</v>
      </c>
      <c r="K1841" s="11" t="str">
        <f t="shared" si="28"/>
        <v>Non-Diabetic</v>
      </c>
      <c r="L1841" s="14">
        <f>_xlfn.XLOOKUP($A1841,'Cleaned - Hospitalisation Detai'!$A$2:$A$2344,'Cleaned - Hospitalisation Detai'!$J$2:$J$2344,0)</f>
        <v>33797</v>
      </c>
      <c r="M1841" s="19">
        <f>_xlfn.XLOOKUP($A1841,'Cleaned - Hospitalisation Detai'!$A$2:$A$2344,'Cleaned - Hospitalisation Detai'!$F$2:$F$2344,0)</f>
        <v>4488.58</v>
      </c>
      <c r="N1841" s="19" t="str">
        <f>_xlfn.XLOOKUP($A1841,'Cleaned - Hospitalisation Detai'!$A$2:$A$2344,'Cleaned - Hospitalisation Detai'!$G$2:$G$2344,0)</f>
        <v>tier - 2</v>
      </c>
      <c r="O1841" s="19" t="str">
        <f>_xlfn.XLOOKUP($A1841,'Cleaned - Hospitalisation Detai'!$A$2:$A$2344,'Cleaned - Hospitalisation Detai'!$H$2:$H$2344,0)</f>
        <v>tier - 3</v>
      </c>
      <c r="P1841" s="19" t="str">
        <f>_xlfn.XLOOKUP($A1841,'Cleaned - Hospitalisation Detai'!$A$2:$A$2344,'Cleaned - Hospitalisation Detai'!$I$2:$I$2344,0)</f>
        <v>R1012</v>
      </c>
      <c r="Q1841" s="20">
        <f>_xlfn.XLOOKUP($A1841,'Cleaned - Hospitalisation Detai'!$A$2:$A$2344,'Cleaned - Hospitalisation Detai'!$K$2:$K$2344,0)</f>
        <v>30</v>
      </c>
    </row>
    <row r="1842" spans="1:17" ht="15.6" x14ac:dyDescent="0.3">
      <c r="A1842" s="10" t="s">
        <v>528</v>
      </c>
      <c r="B1842" s="11" t="str">
        <f>_xlfn.XLOOKUP(A1842,'Cleaned - Customer Names '!$A$2:$A$2336,'Cleaned - Customer Names '!$C$2:$C$2336,0)</f>
        <v>Megan</v>
      </c>
      <c r="C1842" s="11">
        <f>_xlfn.XLOOKUP($A1842,'Cleaned - Medical Examinations'!$A$2:$A$2336,'Cleaned - Medical Examinations'!$B$2:$B$2336,0)</f>
        <v>35.78</v>
      </c>
      <c r="D1842" s="11">
        <f>_xlfn.XLOOKUP($A1842,'Cleaned - Medical Examinations'!$A$2:$A$2336,'Cleaned - Medical Examinations'!$C$2:$C$2336,0)</f>
        <v>6.07</v>
      </c>
      <c r="E1842" s="11" t="str">
        <f>_xlfn.XLOOKUP($A1842,'Cleaned - Medical Examinations'!$A$2:$A$2336,'Cleaned - Medical Examinations'!$D$2:$D$2336,0)</f>
        <v>No</v>
      </c>
      <c r="F1842" s="11" t="str">
        <f>_xlfn.XLOOKUP($A1842,'Cleaned - Medical Examinations'!$A$2:$A$2336,'Cleaned - Medical Examinations'!$E$2:$E$2336,0)</f>
        <v>yes</v>
      </c>
      <c r="G1842" s="11" t="str">
        <f>_xlfn.XLOOKUP($A1842,'Cleaned - Medical Examinations'!$A$2:$A$2336,'Cleaned - Medical Examinations'!$F$2:$F$2336,0)</f>
        <v>No</v>
      </c>
      <c r="H1842" s="11">
        <f>_xlfn.XLOOKUP($A1842,'Cleaned - Medical Examinations'!$A$2:$A$2336,'Cleaned - Medical Examinations'!$G$2:$G$2336,0)</f>
        <v>1</v>
      </c>
      <c r="I1842" s="11" t="str">
        <f>_xlfn.XLOOKUP($A1842,'Cleaned - Medical Examinations'!$A$2:$A$2336,'Cleaned - Medical Examinations'!$H$2:$H$2336,0)</f>
        <v>No</v>
      </c>
      <c r="J1842" s="11" t="str">
        <f>_xlfn.XLOOKUP($A1842,'Cleaned - Medical Examinations'!$A$2:$A$2336,'Cleaned - Medical Examinations'!$I$2:$I$2336,0)</f>
        <v>Obesity</v>
      </c>
      <c r="K1842" s="11" t="str">
        <f t="shared" si="28"/>
        <v>Non-Diabetic</v>
      </c>
      <c r="L1842" s="14">
        <f>_xlfn.XLOOKUP($A1842,'Cleaned - Hospitalisation Detai'!$A$2:$A$2344,'Cleaned - Hospitalisation Detai'!$J$2:$J$2344,0)</f>
        <v>38186</v>
      </c>
      <c r="M1842" s="19">
        <f>_xlfn.XLOOKUP($A1842,'Cleaned - Hospitalisation Detai'!$A$2:$A$2344,'Cleaned - Hospitalisation Detai'!$F$2:$F$2344,0)</f>
        <v>4468.25</v>
      </c>
      <c r="N1842" s="19" t="str">
        <f>_xlfn.XLOOKUP($A1842,'Cleaned - Hospitalisation Detai'!$A$2:$A$2344,'Cleaned - Hospitalisation Detai'!$G$2:$G$2344,0)</f>
        <v>tier - 2</v>
      </c>
      <c r="O1842" s="19" t="str">
        <f>_xlfn.XLOOKUP($A1842,'Cleaned - Hospitalisation Detai'!$A$2:$A$2344,'Cleaned - Hospitalisation Detai'!$H$2:$H$2344,0)</f>
        <v>tier - 2</v>
      </c>
      <c r="P1842" s="19" t="str">
        <f>_xlfn.XLOOKUP($A1842,'Cleaned - Hospitalisation Detai'!$A$2:$A$2344,'Cleaned - Hospitalisation Detai'!$I$2:$I$2344,0)</f>
        <v>R1012</v>
      </c>
      <c r="Q1842" s="20">
        <f>_xlfn.XLOOKUP($A1842,'Cleaned - Hospitalisation Detai'!$A$2:$A$2344,'Cleaned - Hospitalisation Detai'!$K$2:$K$2344,0)</f>
        <v>18</v>
      </c>
    </row>
    <row r="1843" spans="1:17" ht="15.6" x14ac:dyDescent="0.3">
      <c r="A1843" s="10" t="s">
        <v>527</v>
      </c>
      <c r="B1843" s="11" t="str">
        <f>_xlfn.XLOOKUP(A1843,'Cleaned - Customer Names '!$A$2:$A$2336,'Cleaned - Customer Names '!$C$2:$C$2336,0)</f>
        <v>Ruby J</v>
      </c>
      <c r="C1843" s="11">
        <f>_xlfn.XLOOKUP($A1843,'Cleaned - Medical Examinations'!$A$2:$A$2336,'Cleaned - Medical Examinations'!$B$2:$B$2336,0)</f>
        <v>34.96</v>
      </c>
      <c r="D1843" s="11">
        <f>_xlfn.XLOOKUP($A1843,'Cleaned - Medical Examinations'!$A$2:$A$2336,'Cleaned - Medical Examinations'!$C$2:$C$2336,0)</f>
        <v>5.63</v>
      </c>
      <c r="E1843" s="11" t="str">
        <f>_xlfn.XLOOKUP($A1843,'Cleaned - Medical Examinations'!$A$2:$A$2336,'Cleaned - Medical Examinations'!$D$2:$D$2336,0)</f>
        <v>No</v>
      </c>
      <c r="F1843" s="11" t="str">
        <f>_xlfn.XLOOKUP($A1843,'Cleaned - Medical Examinations'!$A$2:$A$2336,'Cleaned - Medical Examinations'!$E$2:$E$2336,0)</f>
        <v>No</v>
      </c>
      <c r="G1843" s="11" t="str">
        <f>_xlfn.XLOOKUP($A1843,'Cleaned - Medical Examinations'!$A$2:$A$2336,'Cleaned - Medical Examinations'!$F$2:$F$2336,0)</f>
        <v>No</v>
      </c>
      <c r="H1843" s="11">
        <f>_xlfn.XLOOKUP($A1843,'Cleaned - Medical Examinations'!$A$2:$A$2336,'Cleaned - Medical Examinations'!$G$2:$G$2336,0)</f>
        <v>0</v>
      </c>
      <c r="I1843" s="11" t="str">
        <f>_xlfn.XLOOKUP($A1843,'Cleaned - Medical Examinations'!$A$2:$A$2336,'Cleaned - Medical Examinations'!$H$2:$H$2336,0)</f>
        <v>No</v>
      </c>
      <c r="J1843" s="11" t="str">
        <f>_xlfn.XLOOKUP($A1843,'Cleaned - Medical Examinations'!$A$2:$A$2336,'Cleaned - Medical Examinations'!$I$2:$I$2336,0)</f>
        <v>Obesity</v>
      </c>
      <c r="K1843" s="11" t="str">
        <f t="shared" si="28"/>
        <v>Non-Diabetic</v>
      </c>
      <c r="L1843" s="14">
        <f>_xlfn.XLOOKUP($A1843,'Cleaned - Hospitalisation Detai'!$A$2:$A$2344,'Cleaned - Hospitalisation Detai'!$J$2:$J$2344,0)</f>
        <v>36484</v>
      </c>
      <c r="M1843" s="19">
        <f>_xlfn.XLOOKUP($A1843,'Cleaned - Hospitalisation Detai'!$A$2:$A$2344,'Cleaned - Hospitalisation Detai'!$F$2:$F$2344,0)</f>
        <v>4466.62</v>
      </c>
      <c r="N1843" s="19" t="str">
        <f>_xlfn.XLOOKUP($A1843,'Cleaned - Hospitalisation Detai'!$A$2:$A$2344,'Cleaned - Hospitalisation Detai'!$G$2:$G$2344,0)</f>
        <v>tier - 2</v>
      </c>
      <c r="O1843" s="19" t="str">
        <f>_xlfn.XLOOKUP($A1843,'Cleaned - Hospitalisation Detai'!$A$2:$A$2344,'Cleaned - Hospitalisation Detai'!$H$2:$H$2344,0)</f>
        <v>tier - 2</v>
      </c>
      <c r="P1843" s="19" t="str">
        <f>_xlfn.XLOOKUP($A1843,'Cleaned - Hospitalisation Detai'!$A$2:$A$2344,'Cleaned - Hospitalisation Detai'!$I$2:$I$2344,0)</f>
        <v>R1012</v>
      </c>
      <c r="Q1843" s="20">
        <f>_xlfn.XLOOKUP($A1843,'Cleaned - Hospitalisation Detai'!$A$2:$A$2344,'Cleaned - Hospitalisation Detai'!$K$2:$K$2344,0)</f>
        <v>23</v>
      </c>
    </row>
    <row r="1844" spans="1:17" ht="15.6" x14ac:dyDescent="0.3">
      <c r="A1844" s="10" t="s">
        <v>526</v>
      </c>
      <c r="B1844" s="11" t="str">
        <f>_xlfn.XLOOKUP(A1844,'Cleaned - Customer Names '!$A$2:$A$2336,'Cleaned - Customer Names '!$C$2:$C$2336,0)</f>
        <v>Bart</v>
      </c>
      <c r="C1844" s="11">
        <f>_xlfn.XLOOKUP($A1844,'Cleaned - Medical Examinations'!$A$2:$A$2336,'Cleaned - Medical Examinations'!$B$2:$B$2336,0)</f>
        <v>38.39</v>
      </c>
      <c r="D1844" s="11">
        <f>_xlfn.XLOOKUP($A1844,'Cleaned - Medical Examinations'!$A$2:$A$2336,'Cleaned - Medical Examinations'!$C$2:$C$2336,0)</f>
        <v>6.05</v>
      </c>
      <c r="E1844" s="11" t="str">
        <f>_xlfn.XLOOKUP($A1844,'Cleaned - Medical Examinations'!$A$2:$A$2336,'Cleaned - Medical Examinations'!$D$2:$D$2336,0)</f>
        <v>No</v>
      </c>
      <c r="F1844" s="11" t="str">
        <f>_xlfn.XLOOKUP($A1844,'Cleaned - Medical Examinations'!$A$2:$A$2336,'Cleaned - Medical Examinations'!$E$2:$E$2336,0)</f>
        <v>No</v>
      </c>
      <c r="G1844" s="11" t="str">
        <f>_xlfn.XLOOKUP($A1844,'Cleaned - Medical Examinations'!$A$2:$A$2336,'Cleaned - Medical Examinations'!$F$2:$F$2336,0)</f>
        <v>No</v>
      </c>
      <c r="H1844" s="11">
        <f>_xlfn.XLOOKUP($A1844,'Cleaned - Medical Examinations'!$A$2:$A$2336,'Cleaned - Medical Examinations'!$G$2:$G$2336,0)</f>
        <v>0</v>
      </c>
      <c r="I1844" s="11" t="str">
        <f>_xlfn.XLOOKUP($A1844,'Cleaned - Medical Examinations'!$A$2:$A$2336,'Cleaned - Medical Examinations'!$H$2:$H$2336,0)</f>
        <v>No</v>
      </c>
      <c r="J1844" s="11" t="str">
        <f>_xlfn.XLOOKUP($A1844,'Cleaned - Medical Examinations'!$A$2:$A$2336,'Cleaned - Medical Examinations'!$I$2:$I$2336,0)</f>
        <v>Obesity</v>
      </c>
      <c r="K1844" s="11" t="str">
        <f t="shared" si="28"/>
        <v>Non-Diabetic</v>
      </c>
      <c r="L1844" s="14">
        <f>_xlfn.XLOOKUP($A1844,'Cleaned - Hospitalisation Detai'!$A$2:$A$2344,'Cleaned - Hospitalisation Detai'!$J$2:$J$2344,0)</f>
        <v>33423</v>
      </c>
      <c r="M1844" s="19">
        <f>_xlfn.XLOOKUP($A1844,'Cleaned - Hospitalisation Detai'!$A$2:$A$2344,'Cleaned - Hospitalisation Detai'!$F$2:$F$2344,0)</f>
        <v>4463.21</v>
      </c>
      <c r="N1844" s="19" t="str">
        <f>_xlfn.XLOOKUP($A1844,'Cleaned - Hospitalisation Detai'!$A$2:$A$2344,'Cleaned - Hospitalisation Detai'!$G$2:$G$2344,0)</f>
        <v>tier - 3</v>
      </c>
      <c r="O1844" s="19" t="str">
        <f>_xlfn.XLOOKUP($A1844,'Cleaned - Hospitalisation Detai'!$A$2:$A$2344,'Cleaned - Hospitalisation Detai'!$H$2:$H$2344,0)</f>
        <v>tier - 3</v>
      </c>
      <c r="P1844" s="19" t="str">
        <f>_xlfn.XLOOKUP($A1844,'Cleaned - Hospitalisation Detai'!$A$2:$A$2344,'Cleaned - Hospitalisation Detai'!$I$2:$I$2344,0)</f>
        <v>R1013</v>
      </c>
      <c r="Q1844" s="20">
        <f>_xlfn.XLOOKUP($A1844,'Cleaned - Hospitalisation Detai'!$A$2:$A$2344,'Cleaned - Hospitalisation Detai'!$K$2:$K$2344,0)</f>
        <v>31</v>
      </c>
    </row>
    <row r="1845" spans="1:17" ht="15.6" x14ac:dyDescent="0.3">
      <c r="A1845" s="10" t="s">
        <v>525</v>
      </c>
      <c r="B1845" s="11" t="str">
        <f>_xlfn.XLOOKUP(A1845,'Cleaned - Customer Names '!$A$2:$A$2336,'Cleaned - Customer Names '!$C$2:$C$2336,0)</f>
        <v>Robert A.</v>
      </c>
      <c r="C1845" s="11">
        <f>_xlfn.XLOOKUP($A1845,'Cleaned - Medical Examinations'!$A$2:$A$2336,'Cleaned - Medical Examinations'!$B$2:$B$2336,0)</f>
        <v>33.82</v>
      </c>
      <c r="D1845" s="11">
        <f>_xlfn.XLOOKUP($A1845,'Cleaned - Medical Examinations'!$A$2:$A$2336,'Cleaned - Medical Examinations'!$C$2:$C$2336,0)</f>
        <v>4.6500000000000004</v>
      </c>
      <c r="E1845" s="11" t="str">
        <f>_xlfn.XLOOKUP($A1845,'Cleaned - Medical Examinations'!$A$2:$A$2336,'Cleaned - Medical Examinations'!$D$2:$D$2336,0)</f>
        <v>No</v>
      </c>
      <c r="F1845" s="11" t="str">
        <f>_xlfn.XLOOKUP($A1845,'Cleaned - Medical Examinations'!$A$2:$A$2336,'Cleaned - Medical Examinations'!$E$2:$E$2336,0)</f>
        <v>No</v>
      </c>
      <c r="G1845" s="11" t="str">
        <f>_xlfn.XLOOKUP($A1845,'Cleaned - Medical Examinations'!$A$2:$A$2336,'Cleaned - Medical Examinations'!$F$2:$F$2336,0)</f>
        <v>No</v>
      </c>
      <c r="H1845" s="11">
        <f>_xlfn.XLOOKUP($A1845,'Cleaned - Medical Examinations'!$A$2:$A$2336,'Cleaned - Medical Examinations'!$G$2:$G$2336,0)</f>
        <v>0</v>
      </c>
      <c r="I1845" s="11" t="str">
        <f>_xlfn.XLOOKUP($A1845,'Cleaned - Medical Examinations'!$A$2:$A$2336,'Cleaned - Medical Examinations'!$H$2:$H$2336,0)</f>
        <v>No</v>
      </c>
      <c r="J1845" s="11" t="str">
        <f>_xlfn.XLOOKUP($A1845,'Cleaned - Medical Examinations'!$A$2:$A$2336,'Cleaned - Medical Examinations'!$I$2:$I$2336,0)</f>
        <v>Obesity</v>
      </c>
      <c r="K1845" s="11" t="str">
        <f t="shared" si="28"/>
        <v>Non-Diabetic</v>
      </c>
      <c r="L1845" s="14">
        <f>_xlfn.XLOOKUP($A1845,'Cleaned - Hospitalisation Detai'!$A$2:$A$2344,'Cleaned - Hospitalisation Detai'!$J$2:$J$2344,0)</f>
        <v>33069</v>
      </c>
      <c r="M1845" s="19">
        <f>_xlfn.XLOOKUP($A1845,'Cleaned - Hospitalisation Detai'!$A$2:$A$2344,'Cleaned - Hospitalisation Detai'!$F$2:$F$2344,0)</f>
        <v>4462.72</v>
      </c>
      <c r="N1845" s="19" t="str">
        <f>_xlfn.XLOOKUP($A1845,'Cleaned - Hospitalisation Detai'!$A$2:$A$2344,'Cleaned - Hospitalisation Detai'!$G$2:$G$2344,0)</f>
        <v>tier - 2</v>
      </c>
      <c r="O1845" s="19" t="str">
        <f>_xlfn.XLOOKUP($A1845,'Cleaned - Hospitalisation Detai'!$A$2:$A$2344,'Cleaned - Hospitalisation Detai'!$H$2:$H$2344,0)</f>
        <v>tier - 3</v>
      </c>
      <c r="P1845" s="19" t="str">
        <f>_xlfn.XLOOKUP($A1845,'Cleaned - Hospitalisation Detai'!$A$2:$A$2344,'Cleaned - Hospitalisation Detai'!$I$2:$I$2344,0)</f>
        <v>R1012</v>
      </c>
      <c r="Q1845" s="20">
        <f>_xlfn.XLOOKUP($A1845,'Cleaned - Hospitalisation Detai'!$A$2:$A$2344,'Cleaned - Hospitalisation Detai'!$K$2:$K$2344,0)</f>
        <v>32</v>
      </c>
    </row>
    <row r="1846" spans="1:17" ht="15.6" x14ac:dyDescent="0.3">
      <c r="A1846" s="10" t="s">
        <v>524</v>
      </c>
      <c r="B1846" s="11" t="str">
        <f>_xlfn.XLOOKUP(A1846,'Cleaned - Customer Names '!$A$2:$A$2336,'Cleaned - Customer Names '!$C$2:$C$2336,0)</f>
        <v>Adam</v>
      </c>
      <c r="C1846" s="11">
        <f>_xlfn.XLOOKUP($A1846,'Cleaned - Medical Examinations'!$A$2:$A$2336,'Cleaned - Medical Examinations'!$B$2:$B$2336,0)</f>
        <v>27.835000000000001</v>
      </c>
      <c r="D1846" s="11">
        <f>_xlfn.XLOOKUP($A1846,'Cleaned - Medical Examinations'!$A$2:$A$2336,'Cleaned - Medical Examinations'!$C$2:$C$2336,0)</f>
        <v>5.37</v>
      </c>
      <c r="E1846" s="11" t="str">
        <f>_xlfn.XLOOKUP($A1846,'Cleaned - Medical Examinations'!$A$2:$A$2336,'Cleaned - Medical Examinations'!$D$2:$D$2336,0)</f>
        <v>No</v>
      </c>
      <c r="F1846" s="11" t="str">
        <f>_xlfn.XLOOKUP($A1846,'Cleaned - Medical Examinations'!$A$2:$A$2336,'Cleaned - Medical Examinations'!$E$2:$E$2336,0)</f>
        <v>No</v>
      </c>
      <c r="G1846" s="11" t="str">
        <f>_xlfn.XLOOKUP($A1846,'Cleaned - Medical Examinations'!$A$2:$A$2336,'Cleaned - Medical Examinations'!$F$2:$F$2336,0)</f>
        <v>No</v>
      </c>
      <c r="H1846" s="11">
        <f>_xlfn.XLOOKUP($A1846,'Cleaned - Medical Examinations'!$A$2:$A$2336,'Cleaned - Medical Examinations'!$G$2:$G$2336,0)</f>
        <v>0</v>
      </c>
      <c r="I1846" s="11" t="str">
        <f>_xlfn.XLOOKUP($A1846,'Cleaned - Medical Examinations'!$A$2:$A$2336,'Cleaned - Medical Examinations'!$H$2:$H$2336,0)</f>
        <v>No</v>
      </c>
      <c r="J1846" s="11" t="str">
        <f>_xlfn.XLOOKUP($A1846,'Cleaned - Medical Examinations'!$A$2:$A$2336,'Cleaned - Medical Examinations'!$I$2:$I$2336,0)</f>
        <v>Overweight</v>
      </c>
      <c r="K1846" s="11" t="str">
        <f t="shared" si="28"/>
        <v>Non-Diabetic</v>
      </c>
      <c r="L1846" s="14">
        <f>_xlfn.XLOOKUP($A1846,'Cleaned - Hospitalisation Detai'!$A$2:$A$2344,'Cleaned - Hospitalisation Detai'!$J$2:$J$2344,0)</f>
        <v>33093</v>
      </c>
      <c r="M1846" s="19">
        <f>_xlfn.XLOOKUP($A1846,'Cleaned - Hospitalisation Detai'!$A$2:$A$2344,'Cleaned - Hospitalisation Detai'!$F$2:$F$2344,0)</f>
        <v>4454.3999999999996</v>
      </c>
      <c r="N1846" s="19" t="str">
        <f>_xlfn.XLOOKUP($A1846,'Cleaned - Hospitalisation Detai'!$A$2:$A$2344,'Cleaned - Hospitalisation Detai'!$G$2:$G$2344,0)</f>
        <v>tier - 2</v>
      </c>
      <c r="O1846" s="19" t="str">
        <f>_xlfn.XLOOKUP($A1846,'Cleaned - Hospitalisation Detai'!$A$2:$A$2344,'Cleaned - Hospitalisation Detai'!$H$2:$H$2344,0)</f>
        <v>tier - 3</v>
      </c>
      <c r="P1846" s="19" t="str">
        <f>_xlfn.XLOOKUP($A1846,'Cleaned - Hospitalisation Detai'!$A$2:$A$2344,'Cleaned - Hospitalisation Detai'!$I$2:$I$2344,0)</f>
        <v>R1012</v>
      </c>
      <c r="Q1846" s="20">
        <f>_xlfn.XLOOKUP($A1846,'Cleaned - Hospitalisation Detai'!$A$2:$A$2344,'Cleaned - Hospitalisation Detai'!$K$2:$K$2344,0)</f>
        <v>32</v>
      </c>
    </row>
    <row r="1847" spans="1:17" ht="15.6" x14ac:dyDescent="0.3">
      <c r="A1847" s="10" t="s">
        <v>523</v>
      </c>
      <c r="B1847" s="11" t="str">
        <f>_xlfn.XLOOKUP(A1847,'Cleaned - Customer Names '!$A$2:$A$2336,'Cleaned - Customer Names '!$C$2:$C$2336,0)</f>
        <v>Yemane Adhane</v>
      </c>
      <c r="C1847" s="11">
        <f>_xlfn.XLOOKUP($A1847,'Cleaned - Medical Examinations'!$A$2:$A$2336,'Cleaned - Medical Examinations'!$B$2:$B$2336,0)</f>
        <v>33</v>
      </c>
      <c r="D1847" s="11">
        <f>_xlfn.XLOOKUP($A1847,'Cleaned - Medical Examinations'!$A$2:$A$2336,'Cleaned - Medical Examinations'!$C$2:$C$2336,0)</f>
        <v>5.39</v>
      </c>
      <c r="E1847" s="11" t="str">
        <f>_xlfn.XLOOKUP($A1847,'Cleaned - Medical Examinations'!$A$2:$A$2336,'Cleaned - Medical Examinations'!$D$2:$D$2336,0)</f>
        <v>No</v>
      </c>
      <c r="F1847" s="11" t="str">
        <f>_xlfn.XLOOKUP($A1847,'Cleaned - Medical Examinations'!$A$2:$A$2336,'Cleaned - Medical Examinations'!$E$2:$E$2336,0)</f>
        <v>No</v>
      </c>
      <c r="G1847" s="11" t="str">
        <f>_xlfn.XLOOKUP($A1847,'Cleaned - Medical Examinations'!$A$2:$A$2336,'Cleaned - Medical Examinations'!$F$2:$F$2336,0)</f>
        <v>No</v>
      </c>
      <c r="H1847" s="11">
        <f>_xlfn.XLOOKUP($A1847,'Cleaned - Medical Examinations'!$A$2:$A$2336,'Cleaned - Medical Examinations'!$G$2:$G$2336,0)</f>
        <v>0</v>
      </c>
      <c r="I1847" s="11" t="str">
        <f>_xlfn.XLOOKUP($A1847,'Cleaned - Medical Examinations'!$A$2:$A$2336,'Cleaned - Medical Examinations'!$H$2:$H$2336,0)</f>
        <v>No</v>
      </c>
      <c r="J1847" s="11" t="str">
        <f>_xlfn.XLOOKUP($A1847,'Cleaned - Medical Examinations'!$A$2:$A$2336,'Cleaned - Medical Examinations'!$I$2:$I$2336,0)</f>
        <v>Obesity</v>
      </c>
      <c r="K1847" s="11" t="str">
        <f t="shared" si="28"/>
        <v>Non-Diabetic</v>
      </c>
      <c r="L1847" s="14">
        <f>_xlfn.XLOOKUP($A1847,'Cleaned - Hospitalisation Detai'!$A$2:$A$2344,'Cleaned - Hospitalisation Detai'!$J$2:$J$2344,0)</f>
        <v>34513</v>
      </c>
      <c r="M1847" s="19">
        <f>_xlfn.XLOOKUP($A1847,'Cleaned - Hospitalisation Detai'!$A$2:$A$2344,'Cleaned - Hospitalisation Detai'!$F$2:$F$2344,0)</f>
        <v>4449.46</v>
      </c>
      <c r="N1847" s="19" t="str">
        <f>_xlfn.XLOOKUP($A1847,'Cleaned - Hospitalisation Detai'!$A$2:$A$2344,'Cleaned - Hospitalisation Detai'!$G$2:$G$2344,0)</f>
        <v>tier - 1</v>
      </c>
      <c r="O1847" s="19" t="str">
        <f>_xlfn.XLOOKUP($A1847,'Cleaned - Hospitalisation Detai'!$A$2:$A$2344,'Cleaned - Hospitalisation Detai'!$H$2:$H$2344,0)</f>
        <v>tier - 2</v>
      </c>
      <c r="P1847" s="19" t="str">
        <f>_xlfn.XLOOKUP($A1847,'Cleaned - Hospitalisation Detai'!$A$2:$A$2344,'Cleaned - Hospitalisation Detai'!$I$2:$I$2344,0)</f>
        <v>R1013</v>
      </c>
      <c r="Q1847" s="20">
        <f>_xlfn.XLOOKUP($A1847,'Cleaned - Hospitalisation Detai'!$A$2:$A$2344,'Cleaned - Hospitalisation Detai'!$K$2:$K$2344,0)</f>
        <v>28</v>
      </c>
    </row>
    <row r="1848" spans="1:17" ht="15.6" x14ac:dyDescent="0.3">
      <c r="A1848" s="10" t="s">
        <v>522</v>
      </c>
      <c r="B1848" s="11" t="str">
        <f>_xlfn.XLOOKUP(A1848,'Cleaned - Customer Names '!$A$2:$A$2336,'Cleaned - Customer Names '!$C$2:$C$2336,0)</f>
        <v>Jesse A.</v>
      </c>
      <c r="C1848" s="11">
        <f>_xlfn.XLOOKUP($A1848,'Cleaned - Medical Examinations'!$A$2:$A$2336,'Cleaned - Medical Examinations'!$B$2:$B$2336,0)</f>
        <v>26.885000000000002</v>
      </c>
      <c r="D1848" s="11">
        <f>_xlfn.XLOOKUP($A1848,'Cleaned - Medical Examinations'!$A$2:$A$2336,'Cleaned - Medical Examinations'!$C$2:$C$2336,0)</f>
        <v>5.86</v>
      </c>
      <c r="E1848" s="11" t="str">
        <f>_xlfn.XLOOKUP($A1848,'Cleaned - Medical Examinations'!$A$2:$A$2336,'Cleaned - Medical Examinations'!$D$2:$D$2336,0)</f>
        <v>No</v>
      </c>
      <c r="F1848" s="11" t="str">
        <f>_xlfn.XLOOKUP($A1848,'Cleaned - Medical Examinations'!$A$2:$A$2336,'Cleaned - Medical Examinations'!$E$2:$E$2336,0)</f>
        <v>No</v>
      </c>
      <c r="G1848" s="11" t="str">
        <f>_xlfn.XLOOKUP($A1848,'Cleaned - Medical Examinations'!$A$2:$A$2336,'Cleaned - Medical Examinations'!$F$2:$F$2336,0)</f>
        <v>No</v>
      </c>
      <c r="H1848" s="11">
        <f>_xlfn.XLOOKUP($A1848,'Cleaned - Medical Examinations'!$A$2:$A$2336,'Cleaned - Medical Examinations'!$G$2:$G$2336,0)</f>
        <v>0</v>
      </c>
      <c r="I1848" s="11" t="str">
        <f>_xlfn.XLOOKUP($A1848,'Cleaned - Medical Examinations'!$A$2:$A$2336,'Cleaned - Medical Examinations'!$H$2:$H$2336,0)</f>
        <v>No</v>
      </c>
      <c r="J1848" s="11" t="str">
        <f>_xlfn.XLOOKUP($A1848,'Cleaned - Medical Examinations'!$A$2:$A$2336,'Cleaned - Medical Examinations'!$I$2:$I$2336,0)</f>
        <v>Overweight</v>
      </c>
      <c r="K1848" s="11" t="str">
        <f t="shared" si="28"/>
        <v>Non-Diabetic</v>
      </c>
      <c r="L1848" s="14">
        <f>_xlfn.XLOOKUP($A1848,'Cleaned - Hospitalisation Detai'!$A$2:$A$2344,'Cleaned - Hospitalisation Detai'!$J$2:$J$2344,0)</f>
        <v>33484</v>
      </c>
      <c r="M1848" s="19">
        <f>_xlfn.XLOOKUP($A1848,'Cleaned - Hospitalisation Detai'!$A$2:$A$2344,'Cleaned - Hospitalisation Detai'!$F$2:$F$2344,0)</f>
        <v>4441.21</v>
      </c>
      <c r="N1848" s="19" t="str">
        <f>_xlfn.XLOOKUP($A1848,'Cleaned - Hospitalisation Detai'!$A$2:$A$2344,'Cleaned - Hospitalisation Detai'!$G$2:$G$2344,0)</f>
        <v>tier - 1</v>
      </c>
      <c r="O1848" s="19" t="str">
        <f>_xlfn.XLOOKUP($A1848,'Cleaned - Hospitalisation Detai'!$A$2:$A$2344,'Cleaned - Hospitalisation Detai'!$H$2:$H$2344,0)</f>
        <v>tier - 2</v>
      </c>
      <c r="P1848" s="19" t="str">
        <f>_xlfn.XLOOKUP($A1848,'Cleaned - Hospitalisation Detai'!$A$2:$A$2344,'Cleaned - Hospitalisation Detai'!$I$2:$I$2344,0)</f>
        <v>R1014</v>
      </c>
      <c r="Q1848" s="20">
        <f>_xlfn.XLOOKUP($A1848,'Cleaned - Hospitalisation Detai'!$A$2:$A$2344,'Cleaned - Hospitalisation Detai'!$K$2:$K$2344,0)</f>
        <v>31</v>
      </c>
    </row>
    <row r="1849" spans="1:17" ht="15.6" x14ac:dyDescent="0.3">
      <c r="A1849" s="10" t="s">
        <v>521</v>
      </c>
      <c r="B1849" s="11" t="str">
        <f>_xlfn.XLOOKUP(A1849,'Cleaned - Customer Names '!$A$2:$A$2336,'Cleaned - Customer Names '!$C$2:$C$2336,0)</f>
        <v>Bird</v>
      </c>
      <c r="C1849" s="11">
        <f>_xlfn.XLOOKUP($A1849,'Cleaned - Medical Examinations'!$A$2:$A$2336,'Cleaned - Medical Examinations'!$B$2:$B$2336,0)</f>
        <v>29.26</v>
      </c>
      <c r="D1849" s="11">
        <f>_xlfn.XLOOKUP($A1849,'Cleaned - Medical Examinations'!$A$2:$A$2336,'Cleaned - Medical Examinations'!$C$2:$C$2336,0)</f>
        <v>4.4400000000000004</v>
      </c>
      <c r="E1849" s="11" t="str">
        <f>_xlfn.XLOOKUP($A1849,'Cleaned - Medical Examinations'!$A$2:$A$2336,'Cleaned - Medical Examinations'!$D$2:$D$2336,0)</f>
        <v>No</v>
      </c>
      <c r="F1849" s="11" t="str">
        <f>_xlfn.XLOOKUP($A1849,'Cleaned - Medical Examinations'!$A$2:$A$2336,'Cleaned - Medical Examinations'!$E$2:$E$2336,0)</f>
        <v>No</v>
      </c>
      <c r="G1849" s="11" t="str">
        <f>_xlfn.XLOOKUP($A1849,'Cleaned - Medical Examinations'!$A$2:$A$2336,'Cleaned - Medical Examinations'!$F$2:$F$2336,0)</f>
        <v>No</v>
      </c>
      <c r="H1849" s="11">
        <f>_xlfn.XLOOKUP($A1849,'Cleaned - Medical Examinations'!$A$2:$A$2336,'Cleaned - Medical Examinations'!$G$2:$G$2336,0)</f>
        <v>0</v>
      </c>
      <c r="I1849" s="11" t="str">
        <f>_xlfn.XLOOKUP($A1849,'Cleaned - Medical Examinations'!$A$2:$A$2336,'Cleaned - Medical Examinations'!$H$2:$H$2336,0)</f>
        <v>No</v>
      </c>
      <c r="J1849" s="11" t="str">
        <f>_xlfn.XLOOKUP($A1849,'Cleaned - Medical Examinations'!$A$2:$A$2336,'Cleaned - Medical Examinations'!$I$2:$I$2336,0)</f>
        <v>Overweight</v>
      </c>
      <c r="K1849" s="11" t="str">
        <f t="shared" si="28"/>
        <v>Non-Diabetic</v>
      </c>
      <c r="L1849" s="14">
        <f>_xlfn.XLOOKUP($A1849,'Cleaned - Hospitalisation Detai'!$A$2:$A$2344,'Cleaned - Hospitalisation Detai'!$J$2:$J$2344,0)</f>
        <v>34631</v>
      </c>
      <c r="M1849" s="19">
        <f>_xlfn.XLOOKUP($A1849,'Cleaned - Hospitalisation Detai'!$A$2:$A$2344,'Cleaned - Hospitalisation Detai'!$F$2:$F$2344,0)</f>
        <v>4438.26</v>
      </c>
      <c r="N1849" s="19" t="str">
        <f>_xlfn.XLOOKUP($A1849,'Cleaned - Hospitalisation Detai'!$A$2:$A$2344,'Cleaned - Hospitalisation Detai'!$G$2:$G$2344,0)</f>
        <v>tier - 2</v>
      </c>
      <c r="O1849" s="19" t="str">
        <f>_xlfn.XLOOKUP($A1849,'Cleaned - Hospitalisation Detai'!$A$2:$A$2344,'Cleaned - Hospitalisation Detai'!$H$2:$H$2344,0)</f>
        <v>tier - 3</v>
      </c>
      <c r="P1849" s="19" t="str">
        <f>_xlfn.XLOOKUP($A1849,'Cleaned - Hospitalisation Detai'!$A$2:$A$2344,'Cleaned - Hospitalisation Detai'!$I$2:$I$2344,0)</f>
        <v>R1017</v>
      </c>
      <c r="Q1849" s="20">
        <f>_xlfn.XLOOKUP($A1849,'Cleaned - Hospitalisation Detai'!$A$2:$A$2344,'Cleaned - Hospitalisation Detai'!$K$2:$K$2344,0)</f>
        <v>28</v>
      </c>
    </row>
    <row r="1850" spans="1:17" ht="15.6" x14ac:dyDescent="0.3">
      <c r="A1850" s="10" t="s">
        <v>520</v>
      </c>
      <c r="B1850" s="11" t="str">
        <f>_xlfn.XLOOKUP(A1850,'Cleaned - Customer Names '!$A$2:$A$2336,'Cleaned - Customer Names '!$C$2:$C$2336,0)</f>
        <v>Patrick M.</v>
      </c>
      <c r="C1850" s="11">
        <f>_xlfn.XLOOKUP($A1850,'Cleaned - Medical Examinations'!$A$2:$A$2336,'Cleaned - Medical Examinations'!$B$2:$B$2336,0)</f>
        <v>26.98</v>
      </c>
      <c r="D1850" s="11">
        <f>_xlfn.XLOOKUP($A1850,'Cleaned - Medical Examinations'!$A$2:$A$2336,'Cleaned - Medical Examinations'!$C$2:$C$2336,0)</f>
        <v>4.41</v>
      </c>
      <c r="E1850" s="11" t="str">
        <f>_xlfn.XLOOKUP($A1850,'Cleaned - Medical Examinations'!$A$2:$A$2336,'Cleaned - Medical Examinations'!$D$2:$D$2336,0)</f>
        <v>No</v>
      </c>
      <c r="F1850" s="11" t="str">
        <f>_xlfn.XLOOKUP($A1850,'Cleaned - Medical Examinations'!$A$2:$A$2336,'Cleaned - Medical Examinations'!$E$2:$E$2336,0)</f>
        <v>No</v>
      </c>
      <c r="G1850" s="11" t="str">
        <f>_xlfn.XLOOKUP($A1850,'Cleaned - Medical Examinations'!$A$2:$A$2336,'Cleaned - Medical Examinations'!$F$2:$F$2336,0)</f>
        <v>No</v>
      </c>
      <c r="H1850" s="11">
        <f>_xlfn.XLOOKUP($A1850,'Cleaned - Medical Examinations'!$A$2:$A$2336,'Cleaned - Medical Examinations'!$G$2:$G$2336,0)</f>
        <v>0</v>
      </c>
      <c r="I1850" s="11" t="str">
        <f>_xlfn.XLOOKUP($A1850,'Cleaned - Medical Examinations'!$A$2:$A$2336,'Cleaned - Medical Examinations'!$H$2:$H$2336,0)</f>
        <v>No</v>
      </c>
      <c r="J1850" s="11" t="str">
        <f>_xlfn.XLOOKUP($A1850,'Cleaned - Medical Examinations'!$A$2:$A$2336,'Cleaned - Medical Examinations'!$I$2:$I$2336,0)</f>
        <v>Overweight</v>
      </c>
      <c r="K1850" s="11" t="str">
        <f t="shared" si="28"/>
        <v>Non-Diabetic</v>
      </c>
      <c r="L1850" s="14">
        <f>_xlfn.XLOOKUP($A1850,'Cleaned - Hospitalisation Detai'!$A$2:$A$2344,'Cleaned - Hospitalisation Detai'!$J$2:$J$2344,0)</f>
        <v>34615</v>
      </c>
      <c r="M1850" s="19">
        <f>_xlfn.XLOOKUP($A1850,'Cleaned - Hospitalisation Detai'!$A$2:$A$2344,'Cleaned - Hospitalisation Detai'!$F$2:$F$2344,0)</f>
        <v>4435.09</v>
      </c>
      <c r="N1850" s="19" t="str">
        <f>_xlfn.XLOOKUP($A1850,'Cleaned - Hospitalisation Detai'!$A$2:$A$2344,'Cleaned - Hospitalisation Detai'!$G$2:$G$2344,0)</f>
        <v>tier - 3</v>
      </c>
      <c r="O1850" s="19" t="str">
        <f>_xlfn.XLOOKUP($A1850,'Cleaned - Hospitalisation Detai'!$A$2:$A$2344,'Cleaned - Hospitalisation Detai'!$H$2:$H$2344,0)</f>
        <v>tier - 2</v>
      </c>
      <c r="P1850" s="19" t="str">
        <f>_xlfn.XLOOKUP($A1850,'Cleaned - Hospitalisation Detai'!$A$2:$A$2344,'Cleaned - Hospitalisation Detai'!$I$2:$I$2344,0)</f>
        <v>R1016</v>
      </c>
      <c r="Q1850" s="20">
        <f>_xlfn.XLOOKUP($A1850,'Cleaned - Hospitalisation Detai'!$A$2:$A$2344,'Cleaned - Hospitalisation Detai'!$K$2:$K$2344,0)</f>
        <v>28</v>
      </c>
    </row>
    <row r="1851" spans="1:17" ht="15.6" x14ac:dyDescent="0.3">
      <c r="A1851" s="10" t="s">
        <v>519</v>
      </c>
      <c r="B1851" s="11" t="str">
        <f>_xlfn.XLOOKUP(A1851,'Cleaned - Customer Names '!$A$2:$A$2336,'Cleaned - Customer Names '!$C$2:$C$2336,0)</f>
        <v>Kyle</v>
      </c>
      <c r="C1851" s="11">
        <f>_xlfn.XLOOKUP($A1851,'Cleaned - Medical Examinations'!$A$2:$A$2336,'Cleaned - Medical Examinations'!$B$2:$B$2336,0)</f>
        <v>32.11</v>
      </c>
      <c r="D1851" s="11">
        <f>_xlfn.XLOOKUP($A1851,'Cleaned - Medical Examinations'!$A$2:$A$2336,'Cleaned - Medical Examinations'!$C$2:$C$2336,0)</f>
        <v>5.19</v>
      </c>
      <c r="E1851" s="11" t="str">
        <f>_xlfn.XLOOKUP($A1851,'Cleaned - Medical Examinations'!$A$2:$A$2336,'Cleaned - Medical Examinations'!$D$2:$D$2336,0)</f>
        <v>No</v>
      </c>
      <c r="F1851" s="11" t="str">
        <f>_xlfn.XLOOKUP($A1851,'Cleaned - Medical Examinations'!$A$2:$A$2336,'Cleaned - Medical Examinations'!$E$2:$E$2336,0)</f>
        <v>No</v>
      </c>
      <c r="G1851" s="11" t="str">
        <f>_xlfn.XLOOKUP($A1851,'Cleaned - Medical Examinations'!$A$2:$A$2336,'Cleaned - Medical Examinations'!$F$2:$F$2336,0)</f>
        <v>Yes</v>
      </c>
      <c r="H1851" s="11">
        <f>_xlfn.XLOOKUP($A1851,'Cleaned - Medical Examinations'!$A$2:$A$2336,'Cleaned - Medical Examinations'!$G$2:$G$2336,0)</f>
        <v>1</v>
      </c>
      <c r="I1851" s="11" t="str">
        <f>_xlfn.XLOOKUP($A1851,'Cleaned - Medical Examinations'!$A$2:$A$2336,'Cleaned - Medical Examinations'!$H$2:$H$2336,0)</f>
        <v>No</v>
      </c>
      <c r="J1851" s="11" t="str">
        <f>_xlfn.XLOOKUP($A1851,'Cleaned - Medical Examinations'!$A$2:$A$2336,'Cleaned - Medical Examinations'!$I$2:$I$2336,0)</f>
        <v>Obesity</v>
      </c>
      <c r="K1851" s="11" t="str">
        <f t="shared" si="28"/>
        <v>Non-Diabetic</v>
      </c>
      <c r="L1851" s="14">
        <f>_xlfn.XLOOKUP($A1851,'Cleaned - Hospitalisation Detai'!$A$2:$A$2344,'Cleaned - Hospitalisation Detai'!$J$2:$J$2344,0)</f>
        <v>34326</v>
      </c>
      <c r="M1851" s="19">
        <f>_xlfn.XLOOKUP($A1851,'Cleaned - Hospitalisation Detai'!$A$2:$A$2344,'Cleaned - Hospitalisation Detai'!$F$2:$F$2344,0)</f>
        <v>4433.92</v>
      </c>
      <c r="N1851" s="19" t="str">
        <f>_xlfn.XLOOKUP($A1851,'Cleaned - Hospitalisation Detai'!$A$2:$A$2344,'Cleaned - Hospitalisation Detai'!$G$2:$G$2344,0)</f>
        <v>tier - 2</v>
      </c>
      <c r="O1851" s="19" t="str">
        <f>_xlfn.XLOOKUP($A1851,'Cleaned - Hospitalisation Detai'!$A$2:$A$2344,'Cleaned - Hospitalisation Detai'!$H$2:$H$2344,0)</f>
        <v>tier - 2</v>
      </c>
      <c r="P1851" s="19" t="str">
        <f>_xlfn.XLOOKUP($A1851,'Cleaned - Hospitalisation Detai'!$A$2:$A$2344,'Cleaned - Hospitalisation Detai'!$I$2:$I$2344,0)</f>
        <v>R1012</v>
      </c>
      <c r="Q1851" s="20">
        <f>_xlfn.XLOOKUP($A1851,'Cleaned - Hospitalisation Detai'!$A$2:$A$2344,'Cleaned - Hospitalisation Detai'!$K$2:$K$2344,0)</f>
        <v>29</v>
      </c>
    </row>
    <row r="1852" spans="1:17" ht="15.6" x14ac:dyDescent="0.3">
      <c r="A1852" s="10" t="s">
        <v>518</v>
      </c>
      <c r="B1852" s="11" t="str">
        <f>_xlfn.XLOOKUP(A1852,'Cleaned - Customer Names '!$A$2:$A$2336,'Cleaned - Customer Names '!$C$2:$C$2336,0)</f>
        <v>Ryan</v>
      </c>
      <c r="C1852" s="11">
        <f>_xlfn.XLOOKUP($A1852,'Cleaned - Medical Examinations'!$A$2:$A$2336,'Cleaned - Medical Examinations'!$B$2:$B$2336,0)</f>
        <v>31.73</v>
      </c>
      <c r="D1852" s="11">
        <f>_xlfn.XLOOKUP($A1852,'Cleaned - Medical Examinations'!$A$2:$A$2336,'Cleaned - Medical Examinations'!$C$2:$C$2336,0)</f>
        <v>5.16</v>
      </c>
      <c r="E1852" s="11" t="str">
        <f>_xlfn.XLOOKUP($A1852,'Cleaned - Medical Examinations'!$A$2:$A$2336,'Cleaned - Medical Examinations'!$D$2:$D$2336,0)</f>
        <v>No</v>
      </c>
      <c r="F1852" s="11" t="str">
        <f>_xlfn.XLOOKUP($A1852,'Cleaned - Medical Examinations'!$A$2:$A$2336,'Cleaned - Medical Examinations'!$E$2:$E$2336,0)</f>
        <v>No</v>
      </c>
      <c r="G1852" s="11" t="str">
        <f>_xlfn.XLOOKUP($A1852,'Cleaned - Medical Examinations'!$A$2:$A$2336,'Cleaned - Medical Examinations'!$F$2:$F$2336,0)</f>
        <v>Yes</v>
      </c>
      <c r="H1852" s="11">
        <f>_xlfn.XLOOKUP($A1852,'Cleaned - Medical Examinations'!$A$2:$A$2336,'Cleaned - Medical Examinations'!$G$2:$G$2336,0)</f>
        <v>1</v>
      </c>
      <c r="I1852" s="11" t="str">
        <f>_xlfn.XLOOKUP($A1852,'Cleaned - Medical Examinations'!$A$2:$A$2336,'Cleaned - Medical Examinations'!$H$2:$H$2336,0)</f>
        <v>No</v>
      </c>
      <c r="J1852" s="11" t="str">
        <f>_xlfn.XLOOKUP($A1852,'Cleaned - Medical Examinations'!$A$2:$A$2336,'Cleaned - Medical Examinations'!$I$2:$I$2336,0)</f>
        <v>Obesity</v>
      </c>
      <c r="K1852" s="11" t="str">
        <f t="shared" si="28"/>
        <v>Non-Diabetic</v>
      </c>
      <c r="L1852" s="14">
        <f>_xlfn.XLOOKUP($A1852,'Cleaned - Hospitalisation Detai'!$A$2:$A$2344,'Cleaned - Hospitalisation Detai'!$J$2:$J$2344,0)</f>
        <v>34216</v>
      </c>
      <c r="M1852" s="19">
        <f>_xlfn.XLOOKUP($A1852,'Cleaned - Hospitalisation Detai'!$A$2:$A$2344,'Cleaned - Hospitalisation Detai'!$F$2:$F$2344,0)</f>
        <v>4433.3900000000003</v>
      </c>
      <c r="N1852" s="19" t="str">
        <f>_xlfn.XLOOKUP($A1852,'Cleaned - Hospitalisation Detai'!$A$2:$A$2344,'Cleaned - Hospitalisation Detai'!$G$2:$G$2344,0)</f>
        <v>tier - 2</v>
      </c>
      <c r="O1852" s="19" t="str">
        <f>_xlfn.XLOOKUP($A1852,'Cleaned - Hospitalisation Detai'!$A$2:$A$2344,'Cleaned - Hospitalisation Detai'!$H$2:$H$2344,0)</f>
        <v>tier - 3</v>
      </c>
      <c r="P1852" s="19" t="str">
        <f>_xlfn.XLOOKUP($A1852,'Cleaned - Hospitalisation Detai'!$A$2:$A$2344,'Cleaned - Hospitalisation Detai'!$I$2:$I$2344,0)</f>
        <v>R1012</v>
      </c>
      <c r="Q1852" s="20">
        <f>_xlfn.XLOOKUP($A1852,'Cleaned - Hospitalisation Detai'!$A$2:$A$2344,'Cleaned - Hospitalisation Detai'!$K$2:$K$2344,0)</f>
        <v>29</v>
      </c>
    </row>
    <row r="1853" spans="1:17" ht="15.6" x14ac:dyDescent="0.3">
      <c r="A1853" s="10" t="s">
        <v>517</v>
      </c>
      <c r="B1853" s="11" t="str">
        <f>_xlfn.XLOOKUP(A1853,'Cleaned - Customer Names '!$A$2:$A$2336,'Cleaned - Customer Names '!$C$2:$C$2336,0)</f>
        <v>Yuri</v>
      </c>
      <c r="C1853" s="11">
        <f>_xlfn.XLOOKUP($A1853,'Cleaned - Medical Examinations'!$A$2:$A$2336,'Cleaned - Medical Examinations'!$B$2:$B$2336,0)</f>
        <v>22.515000000000001</v>
      </c>
      <c r="D1853" s="11">
        <f>_xlfn.XLOOKUP($A1853,'Cleaned - Medical Examinations'!$A$2:$A$2336,'Cleaned - Medical Examinations'!$C$2:$C$2336,0)</f>
        <v>4.24</v>
      </c>
      <c r="E1853" s="11" t="str">
        <f>_xlfn.XLOOKUP($A1853,'Cleaned - Medical Examinations'!$A$2:$A$2336,'Cleaned - Medical Examinations'!$D$2:$D$2336,0)</f>
        <v>No</v>
      </c>
      <c r="F1853" s="11" t="str">
        <f>_xlfn.XLOOKUP($A1853,'Cleaned - Medical Examinations'!$A$2:$A$2336,'Cleaned - Medical Examinations'!$E$2:$E$2336,0)</f>
        <v>No</v>
      </c>
      <c r="G1853" s="11" t="str">
        <f>_xlfn.XLOOKUP($A1853,'Cleaned - Medical Examinations'!$A$2:$A$2336,'Cleaned - Medical Examinations'!$F$2:$F$2336,0)</f>
        <v>No</v>
      </c>
      <c r="H1853" s="11">
        <f>_xlfn.XLOOKUP($A1853,'Cleaned - Medical Examinations'!$A$2:$A$2336,'Cleaned - Medical Examinations'!$G$2:$G$2336,0)</f>
        <v>0</v>
      </c>
      <c r="I1853" s="11" t="str">
        <f>_xlfn.XLOOKUP($A1853,'Cleaned - Medical Examinations'!$A$2:$A$2336,'Cleaned - Medical Examinations'!$H$2:$H$2336,0)</f>
        <v>No</v>
      </c>
      <c r="J1853" s="11" t="str">
        <f>_xlfn.XLOOKUP($A1853,'Cleaned - Medical Examinations'!$A$2:$A$2336,'Cleaned - Medical Examinations'!$I$2:$I$2336,0)</f>
        <v>Normal Weight</v>
      </c>
      <c r="K1853" s="11" t="str">
        <f t="shared" si="28"/>
        <v>Non-Diabetic</v>
      </c>
      <c r="L1853" s="14">
        <f>_xlfn.XLOOKUP($A1853,'Cleaned - Hospitalisation Detai'!$A$2:$A$2344,'Cleaned - Hospitalisation Detai'!$J$2:$J$2344,0)</f>
        <v>34697</v>
      </c>
      <c r="M1853" s="19">
        <f>_xlfn.XLOOKUP($A1853,'Cleaned - Hospitalisation Detai'!$A$2:$A$2344,'Cleaned - Hospitalisation Detai'!$F$2:$F$2344,0)</f>
        <v>4428.8900000000003</v>
      </c>
      <c r="N1853" s="19" t="str">
        <f>_xlfn.XLOOKUP($A1853,'Cleaned - Hospitalisation Detai'!$A$2:$A$2344,'Cleaned - Hospitalisation Detai'!$G$2:$G$2344,0)</f>
        <v>tier - 3</v>
      </c>
      <c r="O1853" s="19" t="str">
        <f>_xlfn.XLOOKUP($A1853,'Cleaned - Hospitalisation Detai'!$A$2:$A$2344,'Cleaned - Hospitalisation Detai'!$H$2:$H$2344,0)</f>
        <v>tier - 1</v>
      </c>
      <c r="P1853" s="19" t="str">
        <f>_xlfn.XLOOKUP($A1853,'Cleaned - Hospitalisation Detai'!$A$2:$A$2344,'Cleaned - Hospitalisation Detai'!$I$2:$I$2344,0)</f>
        <v>R1017</v>
      </c>
      <c r="Q1853" s="20">
        <f>_xlfn.XLOOKUP($A1853,'Cleaned - Hospitalisation Detai'!$A$2:$A$2344,'Cleaned - Hospitalisation Detai'!$K$2:$K$2344,0)</f>
        <v>28</v>
      </c>
    </row>
    <row r="1854" spans="1:17" ht="15.6" x14ac:dyDescent="0.3">
      <c r="A1854" s="10" t="s">
        <v>515</v>
      </c>
      <c r="B1854" s="11" t="str">
        <f>_xlfn.XLOOKUP(A1854,'Cleaned - Customer Names '!$A$2:$A$2336,'Cleaned - Customer Names '!$C$2:$C$2336,0)</f>
        <v>Ryan</v>
      </c>
      <c r="C1854" s="11">
        <f>_xlfn.XLOOKUP($A1854,'Cleaned - Medical Examinations'!$A$2:$A$2336,'Cleaned - Medical Examinations'!$B$2:$B$2336,0)</f>
        <v>25.9</v>
      </c>
      <c r="D1854" s="11">
        <f>_xlfn.XLOOKUP($A1854,'Cleaned - Medical Examinations'!$A$2:$A$2336,'Cleaned - Medical Examinations'!$C$2:$C$2336,0)</f>
        <v>5.45</v>
      </c>
      <c r="E1854" s="11" t="str">
        <f>_xlfn.XLOOKUP($A1854,'Cleaned - Medical Examinations'!$A$2:$A$2336,'Cleaned - Medical Examinations'!$D$2:$D$2336,0)</f>
        <v>No</v>
      </c>
      <c r="F1854" s="11" t="str">
        <f>_xlfn.XLOOKUP($A1854,'Cleaned - Medical Examinations'!$A$2:$A$2336,'Cleaned - Medical Examinations'!$E$2:$E$2336,0)</f>
        <v>No</v>
      </c>
      <c r="G1854" s="11" t="str">
        <f>_xlfn.XLOOKUP($A1854,'Cleaned - Medical Examinations'!$A$2:$A$2336,'Cleaned - Medical Examinations'!$F$2:$F$2336,0)</f>
        <v>No</v>
      </c>
      <c r="H1854" s="11">
        <f>_xlfn.XLOOKUP($A1854,'Cleaned - Medical Examinations'!$A$2:$A$2336,'Cleaned - Medical Examinations'!$G$2:$G$2336,0)</f>
        <v>1</v>
      </c>
      <c r="I1854" s="11" t="str">
        <f>_xlfn.XLOOKUP($A1854,'Cleaned - Medical Examinations'!$A$2:$A$2336,'Cleaned - Medical Examinations'!$H$2:$H$2336,0)</f>
        <v>No</v>
      </c>
      <c r="J1854" s="11" t="str">
        <f>_xlfn.XLOOKUP($A1854,'Cleaned - Medical Examinations'!$A$2:$A$2336,'Cleaned - Medical Examinations'!$I$2:$I$2336,0)</f>
        <v>Overweight</v>
      </c>
      <c r="K1854" s="11" t="str">
        <f t="shared" si="28"/>
        <v>Non-Diabetic</v>
      </c>
      <c r="L1854" s="14">
        <f>_xlfn.XLOOKUP($A1854,'Cleaned - Hospitalisation Detai'!$A$2:$A$2344,'Cleaned - Hospitalisation Detai'!$J$2:$J$2344,0)</f>
        <v>33831</v>
      </c>
      <c r="M1854" s="19">
        <f>_xlfn.XLOOKUP($A1854,'Cleaned - Hospitalisation Detai'!$A$2:$A$2344,'Cleaned - Hospitalisation Detai'!$F$2:$F$2344,0)</f>
        <v>4420.95</v>
      </c>
      <c r="N1854" s="19" t="str">
        <f>_xlfn.XLOOKUP($A1854,'Cleaned - Hospitalisation Detai'!$A$2:$A$2344,'Cleaned - Hospitalisation Detai'!$G$2:$G$2344,0)</f>
        <v>tier - 2</v>
      </c>
      <c r="O1854" s="19" t="str">
        <f>_xlfn.XLOOKUP($A1854,'Cleaned - Hospitalisation Detai'!$A$2:$A$2344,'Cleaned - Hospitalisation Detai'!$H$2:$H$2344,0)</f>
        <v>tier - 3</v>
      </c>
      <c r="P1854" s="19" t="str">
        <f>_xlfn.XLOOKUP($A1854,'Cleaned - Hospitalisation Detai'!$A$2:$A$2344,'Cleaned - Hospitalisation Detai'!$I$2:$I$2344,0)</f>
        <v>R1020</v>
      </c>
      <c r="Q1854" s="20">
        <f>_xlfn.XLOOKUP($A1854,'Cleaned - Hospitalisation Detai'!$A$2:$A$2344,'Cleaned - Hospitalisation Detai'!$K$2:$K$2344,0)</f>
        <v>30</v>
      </c>
    </row>
    <row r="1855" spans="1:17" ht="15.6" x14ac:dyDescent="0.3">
      <c r="A1855" s="10" t="s">
        <v>514</v>
      </c>
      <c r="B1855" s="11" t="str">
        <f>_xlfn.XLOOKUP(A1855,'Cleaned - Customer Names '!$A$2:$A$2336,'Cleaned - Customer Names '!$C$2:$C$2336,0)</f>
        <v>Debbie</v>
      </c>
      <c r="C1855" s="11">
        <f>_xlfn.XLOOKUP($A1855,'Cleaned - Medical Examinations'!$A$2:$A$2336,'Cleaned - Medical Examinations'!$B$2:$B$2336,0)</f>
        <v>27.72</v>
      </c>
      <c r="D1855" s="11">
        <f>_xlfn.XLOOKUP($A1855,'Cleaned - Medical Examinations'!$A$2:$A$2336,'Cleaned - Medical Examinations'!$C$2:$C$2336,0)</f>
        <v>5.03</v>
      </c>
      <c r="E1855" s="11" t="str">
        <f>_xlfn.XLOOKUP($A1855,'Cleaned - Medical Examinations'!$A$2:$A$2336,'Cleaned - Medical Examinations'!$D$2:$D$2336,0)</f>
        <v>Yes</v>
      </c>
      <c r="F1855" s="11" t="str">
        <f>_xlfn.XLOOKUP($A1855,'Cleaned - Medical Examinations'!$A$2:$A$2336,'Cleaned - Medical Examinations'!$E$2:$E$2336,0)</f>
        <v>No</v>
      </c>
      <c r="G1855" s="11" t="str">
        <f>_xlfn.XLOOKUP($A1855,'Cleaned - Medical Examinations'!$A$2:$A$2336,'Cleaned - Medical Examinations'!$F$2:$F$2336,0)</f>
        <v>No</v>
      </c>
      <c r="H1855" s="11">
        <f>_xlfn.XLOOKUP($A1855,'Cleaned - Medical Examinations'!$A$2:$A$2336,'Cleaned - Medical Examinations'!$G$2:$G$2336,0)</f>
        <v>1</v>
      </c>
      <c r="I1855" s="11" t="str">
        <f>_xlfn.XLOOKUP($A1855,'Cleaned - Medical Examinations'!$A$2:$A$2336,'Cleaned - Medical Examinations'!$H$2:$H$2336,0)</f>
        <v>No</v>
      </c>
      <c r="J1855" s="11" t="str">
        <f>_xlfn.XLOOKUP($A1855,'Cleaned - Medical Examinations'!$A$2:$A$2336,'Cleaned - Medical Examinations'!$I$2:$I$2336,0)</f>
        <v>Overweight</v>
      </c>
      <c r="K1855" s="11" t="str">
        <f t="shared" si="28"/>
        <v>Non-Diabetic</v>
      </c>
      <c r="L1855" s="14">
        <f>_xlfn.XLOOKUP($A1855,'Cleaned - Hospitalisation Detai'!$A$2:$A$2344,'Cleaned - Hospitalisation Detai'!$J$2:$J$2344,0)</f>
        <v>32402</v>
      </c>
      <c r="M1855" s="19">
        <f>_xlfn.XLOOKUP($A1855,'Cleaned - Hospitalisation Detai'!$A$2:$A$2344,'Cleaned - Hospitalisation Detai'!$F$2:$F$2344,0)</f>
        <v>4415.16</v>
      </c>
      <c r="N1855" s="19" t="str">
        <f>_xlfn.XLOOKUP($A1855,'Cleaned - Hospitalisation Detai'!$A$2:$A$2344,'Cleaned - Hospitalisation Detai'!$G$2:$G$2344,0)</f>
        <v>tier - 2</v>
      </c>
      <c r="O1855" s="19" t="str">
        <f>_xlfn.XLOOKUP($A1855,'Cleaned - Hospitalisation Detai'!$A$2:$A$2344,'Cleaned - Hospitalisation Detai'!$H$2:$H$2344,0)</f>
        <v>tier - 1</v>
      </c>
      <c r="P1855" s="19" t="str">
        <f>_xlfn.XLOOKUP($A1855,'Cleaned - Hospitalisation Detai'!$A$2:$A$2344,'Cleaned - Hospitalisation Detai'!$I$2:$I$2344,0)</f>
        <v>R1013</v>
      </c>
      <c r="Q1855" s="20">
        <f>_xlfn.XLOOKUP($A1855,'Cleaned - Hospitalisation Detai'!$A$2:$A$2344,'Cleaned - Hospitalisation Detai'!$K$2:$K$2344,0)</f>
        <v>34</v>
      </c>
    </row>
    <row r="1856" spans="1:17" ht="15.6" x14ac:dyDescent="0.3">
      <c r="A1856" s="10" t="s">
        <v>513</v>
      </c>
      <c r="B1856" s="11" t="str">
        <f>_xlfn.XLOOKUP(A1856,'Cleaned - Customer Names '!$A$2:$A$2336,'Cleaned - Customer Names '!$C$2:$C$2336,0)</f>
        <v>Mark D</v>
      </c>
      <c r="C1856" s="11">
        <f>_xlfn.XLOOKUP($A1856,'Cleaned - Medical Examinations'!$A$2:$A$2336,'Cleaned - Medical Examinations'!$B$2:$B$2336,0)</f>
        <v>31.5</v>
      </c>
      <c r="D1856" s="11">
        <f>_xlfn.XLOOKUP($A1856,'Cleaned - Medical Examinations'!$A$2:$A$2336,'Cleaned - Medical Examinations'!$C$2:$C$2336,0)</f>
        <v>9.6199999999999992</v>
      </c>
      <c r="E1856" s="11" t="str">
        <f>_xlfn.XLOOKUP($A1856,'Cleaned - Medical Examinations'!$A$2:$A$2336,'Cleaned - Medical Examinations'!$D$2:$D$2336,0)</f>
        <v>Yes</v>
      </c>
      <c r="F1856" s="11" t="str">
        <f>_xlfn.XLOOKUP($A1856,'Cleaned - Medical Examinations'!$A$2:$A$2336,'Cleaned - Medical Examinations'!$E$2:$E$2336,0)</f>
        <v>No</v>
      </c>
      <c r="G1856" s="11" t="str">
        <f>_xlfn.XLOOKUP($A1856,'Cleaned - Medical Examinations'!$A$2:$A$2336,'Cleaned - Medical Examinations'!$F$2:$F$2336,0)</f>
        <v>No</v>
      </c>
      <c r="H1856" s="11">
        <f>_xlfn.XLOOKUP($A1856,'Cleaned - Medical Examinations'!$A$2:$A$2336,'Cleaned - Medical Examinations'!$G$2:$G$2336,0)</f>
        <v>1</v>
      </c>
      <c r="I1856" s="11" t="str">
        <f>_xlfn.XLOOKUP($A1856,'Cleaned - Medical Examinations'!$A$2:$A$2336,'Cleaned - Medical Examinations'!$H$2:$H$2336,0)</f>
        <v>No</v>
      </c>
      <c r="J1856" s="11" t="str">
        <f>_xlfn.XLOOKUP($A1856,'Cleaned - Medical Examinations'!$A$2:$A$2336,'Cleaned - Medical Examinations'!$I$2:$I$2336,0)</f>
        <v>Obesity</v>
      </c>
      <c r="K1856" s="11" t="str">
        <f t="shared" si="28"/>
        <v>Diabetic</v>
      </c>
      <c r="L1856" s="14">
        <f>_xlfn.XLOOKUP($A1856,'Cleaned - Hospitalisation Detai'!$A$2:$A$2344,'Cleaned - Hospitalisation Detai'!$J$2:$J$2344,0)</f>
        <v>31606</v>
      </c>
      <c r="M1856" s="19">
        <f>_xlfn.XLOOKUP($A1856,'Cleaned - Hospitalisation Detai'!$A$2:$A$2344,'Cleaned - Hospitalisation Detai'!$F$2:$F$2344,0)</f>
        <v>4402.2299999999996</v>
      </c>
      <c r="N1856" s="19" t="str">
        <f>_xlfn.XLOOKUP($A1856,'Cleaned - Hospitalisation Detai'!$A$2:$A$2344,'Cleaned - Hospitalisation Detai'!$G$2:$G$2344,0)</f>
        <v>tier - 2</v>
      </c>
      <c r="O1856" s="19" t="str">
        <f>_xlfn.XLOOKUP($A1856,'Cleaned - Hospitalisation Detai'!$A$2:$A$2344,'Cleaned - Hospitalisation Detai'!$H$2:$H$2344,0)</f>
        <v>tier - 2</v>
      </c>
      <c r="P1856" s="19" t="str">
        <f>_xlfn.XLOOKUP($A1856,'Cleaned - Hospitalisation Detai'!$A$2:$A$2344,'Cleaned - Hospitalisation Detai'!$I$2:$I$2344,0)</f>
        <v>R1011</v>
      </c>
      <c r="Q1856" s="20">
        <f>_xlfn.XLOOKUP($A1856,'Cleaned - Hospitalisation Detai'!$A$2:$A$2344,'Cleaned - Hospitalisation Detai'!$K$2:$K$2344,0)</f>
        <v>36</v>
      </c>
    </row>
    <row r="1857" spans="1:17" ht="15.6" x14ac:dyDescent="0.3">
      <c r="A1857" s="10" t="s">
        <v>512</v>
      </c>
      <c r="B1857" s="11" t="str">
        <f>_xlfn.XLOOKUP(A1857,'Cleaned - Customer Names '!$A$2:$A$2336,'Cleaned - Customer Names '!$C$2:$C$2336,0)</f>
        <v>Christopher</v>
      </c>
      <c r="C1857" s="11">
        <f>_xlfn.XLOOKUP($A1857,'Cleaned - Medical Examinations'!$A$2:$A$2336,'Cleaned - Medical Examinations'!$B$2:$B$2336,0)</f>
        <v>29.7</v>
      </c>
      <c r="D1857" s="11">
        <f>_xlfn.XLOOKUP($A1857,'Cleaned - Medical Examinations'!$A$2:$A$2336,'Cleaned - Medical Examinations'!$C$2:$C$2336,0)</f>
        <v>6.77</v>
      </c>
      <c r="E1857" s="11" t="str">
        <f>_xlfn.XLOOKUP($A1857,'Cleaned - Medical Examinations'!$A$2:$A$2336,'Cleaned - Medical Examinations'!$D$2:$D$2336,0)</f>
        <v>Yes</v>
      </c>
      <c r="F1857" s="11" t="str">
        <f>_xlfn.XLOOKUP($A1857,'Cleaned - Medical Examinations'!$A$2:$A$2336,'Cleaned - Medical Examinations'!$E$2:$E$2336,0)</f>
        <v>No</v>
      </c>
      <c r="G1857" s="11" t="str">
        <f>_xlfn.XLOOKUP($A1857,'Cleaned - Medical Examinations'!$A$2:$A$2336,'Cleaned - Medical Examinations'!$F$2:$F$2336,0)</f>
        <v>No</v>
      </c>
      <c r="H1857" s="11">
        <f>_xlfn.XLOOKUP($A1857,'Cleaned - Medical Examinations'!$A$2:$A$2336,'Cleaned - Medical Examinations'!$G$2:$G$2336,0)</f>
        <v>1</v>
      </c>
      <c r="I1857" s="11" t="str">
        <f>_xlfn.XLOOKUP($A1857,'Cleaned - Medical Examinations'!$A$2:$A$2336,'Cleaned - Medical Examinations'!$H$2:$H$2336,0)</f>
        <v>No</v>
      </c>
      <c r="J1857" s="11" t="str">
        <f>_xlfn.XLOOKUP($A1857,'Cleaned - Medical Examinations'!$A$2:$A$2336,'Cleaned - Medical Examinations'!$I$2:$I$2336,0)</f>
        <v>Overweight</v>
      </c>
      <c r="K1857" s="11" t="str">
        <f t="shared" si="28"/>
        <v>Diabetic</v>
      </c>
      <c r="L1857" s="14">
        <f>_xlfn.XLOOKUP($A1857,'Cleaned - Hospitalisation Detai'!$A$2:$A$2344,'Cleaned - Hospitalisation Detai'!$J$2:$J$2344,0)</f>
        <v>31635</v>
      </c>
      <c r="M1857" s="19">
        <f>_xlfn.XLOOKUP($A1857,'Cleaned - Hospitalisation Detai'!$A$2:$A$2344,'Cleaned - Hospitalisation Detai'!$F$2:$F$2344,0)</f>
        <v>4399.7299999999996</v>
      </c>
      <c r="N1857" s="19" t="str">
        <f>_xlfn.XLOOKUP($A1857,'Cleaned - Hospitalisation Detai'!$A$2:$A$2344,'Cleaned - Hospitalisation Detai'!$G$2:$G$2344,0)</f>
        <v>tier - 3</v>
      </c>
      <c r="O1857" s="19" t="str">
        <f>_xlfn.XLOOKUP($A1857,'Cleaned - Hospitalisation Detai'!$A$2:$A$2344,'Cleaned - Hospitalisation Detai'!$H$2:$H$2344,0)</f>
        <v>tier - 2</v>
      </c>
      <c r="P1857" s="19" t="str">
        <f>_xlfn.XLOOKUP($A1857,'Cleaned - Hospitalisation Detai'!$A$2:$A$2344,'Cleaned - Hospitalisation Detai'!$I$2:$I$2344,0)</f>
        <v>R1013</v>
      </c>
      <c r="Q1857" s="20">
        <f>_xlfn.XLOOKUP($A1857,'Cleaned - Hospitalisation Detai'!$A$2:$A$2344,'Cleaned - Hospitalisation Detai'!$K$2:$K$2344,0)</f>
        <v>36</v>
      </c>
    </row>
    <row r="1858" spans="1:17" ht="15.6" x14ac:dyDescent="0.3">
      <c r="A1858" s="10" t="s">
        <v>511</v>
      </c>
      <c r="B1858" s="11" t="str">
        <f>_xlfn.XLOOKUP(A1858,'Cleaned - Customer Names '!$A$2:$A$2336,'Cleaned - Customer Names '!$C$2:$C$2336,0)</f>
        <v>Daniell L</v>
      </c>
      <c r="C1858" s="11">
        <f>_xlfn.XLOOKUP($A1858,'Cleaned - Medical Examinations'!$A$2:$A$2336,'Cleaned - Medical Examinations'!$B$2:$B$2336,0)</f>
        <v>21.26</v>
      </c>
      <c r="D1858" s="11">
        <f>_xlfn.XLOOKUP($A1858,'Cleaned - Medical Examinations'!$A$2:$A$2336,'Cleaned - Medical Examinations'!$C$2:$C$2336,0)</f>
        <v>5.36</v>
      </c>
      <c r="E1858" s="11" t="str">
        <f>_xlfn.XLOOKUP($A1858,'Cleaned - Medical Examinations'!$A$2:$A$2336,'Cleaned - Medical Examinations'!$D$2:$D$2336,0)</f>
        <v>Yes</v>
      </c>
      <c r="F1858" s="11" t="str">
        <f>_xlfn.XLOOKUP($A1858,'Cleaned - Medical Examinations'!$A$2:$A$2336,'Cleaned - Medical Examinations'!$E$2:$E$2336,0)</f>
        <v>No</v>
      </c>
      <c r="G1858" s="11" t="str">
        <f>_xlfn.XLOOKUP($A1858,'Cleaned - Medical Examinations'!$A$2:$A$2336,'Cleaned - Medical Examinations'!$F$2:$F$2336,0)</f>
        <v>No</v>
      </c>
      <c r="H1858" s="11">
        <f>_xlfn.XLOOKUP($A1858,'Cleaned - Medical Examinations'!$A$2:$A$2336,'Cleaned - Medical Examinations'!$G$2:$G$2336,0)</f>
        <v>1</v>
      </c>
      <c r="I1858" s="11" t="str">
        <f>_xlfn.XLOOKUP($A1858,'Cleaned - Medical Examinations'!$A$2:$A$2336,'Cleaned - Medical Examinations'!$H$2:$H$2336,0)</f>
        <v>No</v>
      </c>
      <c r="J1858" s="11" t="str">
        <f>_xlfn.XLOOKUP($A1858,'Cleaned - Medical Examinations'!$A$2:$A$2336,'Cleaned - Medical Examinations'!$I$2:$I$2336,0)</f>
        <v>Normal Weight</v>
      </c>
      <c r="K1858" s="11" t="str">
        <f t="shared" si="28"/>
        <v>Non-Diabetic</v>
      </c>
      <c r="L1858" s="14">
        <f>_xlfn.XLOOKUP($A1858,'Cleaned - Hospitalisation Detai'!$A$2:$A$2344,'Cleaned - Hospitalisation Detai'!$J$2:$J$2344,0)</f>
        <v>32342</v>
      </c>
      <c r="M1858" s="19">
        <f>_xlfn.XLOOKUP($A1858,'Cleaned - Hospitalisation Detai'!$A$2:$A$2344,'Cleaned - Hospitalisation Detai'!$F$2:$F$2344,0)</f>
        <v>4397.3100000000004</v>
      </c>
      <c r="N1858" s="19" t="str">
        <f>_xlfn.XLOOKUP($A1858,'Cleaned - Hospitalisation Detai'!$A$2:$A$2344,'Cleaned - Hospitalisation Detai'!$G$2:$G$2344,0)</f>
        <v>tier - 2</v>
      </c>
      <c r="O1858" s="19" t="str">
        <f>_xlfn.XLOOKUP($A1858,'Cleaned - Hospitalisation Detai'!$A$2:$A$2344,'Cleaned - Hospitalisation Detai'!$H$2:$H$2344,0)</f>
        <v>tier - 2</v>
      </c>
      <c r="P1858" s="19" t="str">
        <f>_xlfn.XLOOKUP($A1858,'Cleaned - Hospitalisation Detai'!$A$2:$A$2344,'Cleaned - Hospitalisation Detai'!$I$2:$I$2344,0)</f>
        <v>R1013</v>
      </c>
      <c r="Q1858" s="20">
        <f>_xlfn.XLOOKUP($A1858,'Cleaned - Hospitalisation Detai'!$A$2:$A$2344,'Cleaned - Hospitalisation Detai'!$K$2:$K$2344,0)</f>
        <v>34</v>
      </c>
    </row>
    <row r="1859" spans="1:17" ht="15.6" x14ac:dyDescent="0.3">
      <c r="A1859" s="10" t="s">
        <v>510</v>
      </c>
      <c r="B1859" s="11" t="str">
        <f>_xlfn.XLOOKUP(A1859,'Cleaned - Customer Names '!$A$2:$A$2336,'Cleaned - Customer Names '!$C$2:$C$2336,0)</f>
        <v>Janne</v>
      </c>
      <c r="C1859" s="11">
        <f>_xlfn.XLOOKUP($A1859,'Cleaned - Medical Examinations'!$A$2:$A$2336,'Cleaned - Medical Examinations'!$B$2:$B$2336,0)</f>
        <v>17.09</v>
      </c>
      <c r="D1859" s="11">
        <f>_xlfn.XLOOKUP($A1859,'Cleaned - Medical Examinations'!$A$2:$A$2336,'Cleaned - Medical Examinations'!$C$2:$C$2336,0)</f>
        <v>5.69</v>
      </c>
      <c r="E1859" s="11" t="str">
        <f>_xlfn.XLOOKUP($A1859,'Cleaned - Medical Examinations'!$A$2:$A$2336,'Cleaned - Medical Examinations'!$D$2:$D$2336,0)</f>
        <v>No</v>
      </c>
      <c r="F1859" s="11" t="str">
        <f>_xlfn.XLOOKUP($A1859,'Cleaned - Medical Examinations'!$A$2:$A$2336,'Cleaned - Medical Examinations'!$E$2:$E$2336,0)</f>
        <v>No</v>
      </c>
      <c r="G1859" s="11" t="str">
        <f>_xlfn.XLOOKUP($A1859,'Cleaned - Medical Examinations'!$A$2:$A$2336,'Cleaned - Medical Examinations'!$F$2:$F$2336,0)</f>
        <v>No</v>
      </c>
      <c r="H1859" s="11">
        <f>_xlfn.XLOOKUP($A1859,'Cleaned - Medical Examinations'!$A$2:$A$2336,'Cleaned - Medical Examinations'!$G$2:$G$2336,0)</f>
        <v>0</v>
      </c>
      <c r="I1859" s="11" t="str">
        <f>_xlfn.XLOOKUP($A1859,'Cleaned - Medical Examinations'!$A$2:$A$2336,'Cleaned - Medical Examinations'!$H$2:$H$2336,0)</f>
        <v>No</v>
      </c>
      <c r="J1859" s="11" t="str">
        <f>_xlfn.XLOOKUP($A1859,'Cleaned - Medical Examinations'!$A$2:$A$2336,'Cleaned - Medical Examinations'!$I$2:$I$2336,0)</f>
        <v>Underweight</v>
      </c>
      <c r="K1859" s="11" t="str">
        <f t="shared" ref="K1859:K1922" si="29">IF(D1859&gt;=6.5,"Diabetic","Non-Diabetic")</f>
        <v>Non-Diabetic</v>
      </c>
      <c r="L1859" s="14">
        <f>_xlfn.XLOOKUP($A1859,'Cleaned - Hospitalisation Detai'!$A$2:$A$2344,'Cleaned - Hospitalisation Detai'!$J$2:$J$2344,0)</f>
        <v>30131</v>
      </c>
      <c r="M1859" s="19">
        <f>_xlfn.XLOOKUP($A1859,'Cleaned - Hospitalisation Detai'!$A$2:$A$2344,'Cleaned - Hospitalisation Detai'!$F$2:$F$2344,0)</f>
        <v>4392.7</v>
      </c>
      <c r="N1859" s="19" t="str">
        <f>_xlfn.XLOOKUP($A1859,'Cleaned - Hospitalisation Detai'!$A$2:$A$2344,'Cleaned - Hospitalisation Detai'!$G$2:$G$2344,0)</f>
        <v>tier - 2</v>
      </c>
      <c r="O1859" s="19" t="str">
        <f>_xlfn.XLOOKUP($A1859,'Cleaned - Hospitalisation Detai'!$A$2:$A$2344,'Cleaned - Hospitalisation Detai'!$H$2:$H$2344,0)</f>
        <v>tier - 2</v>
      </c>
      <c r="P1859" s="19" t="str">
        <f>_xlfn.XLOOKUP($A1859,'Cleaned - Hospitalisation Detai'!$A$2:$A$2344,'Cleaned - Hospitalisation Detai'!$I$2:$I$2344,0)</f>
        <v>R1013</v>
      </c>
      <c r="Q1859" s="20">
        <f>_xlfn.XLOOKUP($A1859,'Cleaned - Hospitalisation Detai'!$A$2:$A$2344,'Cleaned - Hospitalisation Detai'!$K$2:$K$2344,0)</f>
        <v>40</v>
      </c>
    </row>
    <row r="1860" spans="1:17" ht="15.6" x14ac:dyDescent="0.3">
      <c r="A1860" s="10" t="s">
        <v>509</v>
      </c>
      <c r="B1860" s="11" t="str">
        <f>_xlfn.XLOOKUP(A1860,'Cleaned - Customer Names '!$A$2:$A$2336,'Cleaned - Customer Names '!$C$2:$C$2336,0)</f>
        <v>Martina</v>
      </c>
      <c r="C1860" s="11">
        <f>_xlfn.XLOOKUP($A1860,'Cleaned - Medical Examinations'!$A$2:$A$2336,'Cleaned - Medical Examinations'!$B$2:$B$2336,0)</f>
        <v>24.3</v>
      </c>
      <c r="D1860" s="11">
        <f>_xlfn.XLOOKUP($A1860,'Cleaned - Medical Examinations'!$A$2:$A$2336,'Cleaned - Medical Examinations'!$C$2:$C$2336,0)</f>
        <v>4.9000000000000004</v>
      </c>
      <c r="E1860" s="11" t="str">
        <f>_xlfn.XLOOKUP($A1860,'Cleaned - Medical Examinations'!$A$2:$A$2336,'Cleaned - Medical Examinations'!$D$2:$D$2336,0)</f>
        <v>Yes</v>
      </c>
      <c r="F1860" s="11" t="str">
        <f>_xlfn.XLOOKUP($A1860,'Cleaned - Medical Examinations'!$A$2:$A$2336,'Cleaned - Medical Examinations'!$E$2:$E$2336,0)</f>
        <v>No</v>
      </c>
      <c r="G1860" s="11" t="str">
        <f>_xlfn.XLOOKUP($A1860,'Cleaned - Medical Examinations'!$A$2:$A$2336,'Cleaned - Medical Examinations'!$F$2:$F$2336,0)</f>
        <v>Yes</v>
      </c>
      <c r="H1860" s="11">
        <f>_xlfn.XLOOKUP($A1860,'Cleaned - Medical Examinations'!$A$2:$A$2336,'Cleaned - Medical Examinations'!$G$2:$G$2336,0)</f>
        <v>1</v>
      </c>
      <c r="I1860" s="11" t="str">
        <f>_xlfn.XLOOKUP($A1860,'Cleaned - Medical Examinations'!$A$2:$A$2336,'Cleaned - Medical Examinations'!$H$2:$H$2336,0)</f>
        <v>No</v>
      </c>
      <c r="J1860" s="11" t="str">
        <f>_xlfn.XLOOKUP($A1860,'Cleaned - Medical Examinations'!$A$2:$A$2336,'Cleaned - Medical Examinations'!$I$2:$I$2336,0)</f>
        <v>Normal Weight</v>
      </c>
      <c r="K1860" s="11" t="str">
        <f t="shared" si="29"/>
        <v>Non-Diabetic</v>
      </c>
      <c r="L1860" s="14">
        <f>_xlfn.XLOOKUP($A1860,'Cleaned - Hospitalisation Detai'!$A$2:$A$2344,'Cleaned - Hospitalisation Detai'!$J$2:$J$2344,0)</f>
        <v>35763</v>
      </c>
      <c r="M1860" s="19">
        <f>_xlfn.XLOOKUP($A1860,'Cleaned - Hospitalisation Detai'!$A$2:$A$2344,'Cleaned - Hospitalisation Detai'!$F$2:$F$2344,0)</f>
        <v>4391.6499999999996</v>
      </c>
      <c r="N1860" s="19" t="str">
        <f>_xlfn.XLOOKUP($A1860,'Cleaned - Hospitalisation Detai'!$A$2:$A$2344,'Cleaned - Hospitalisation Detai'!$G$2:$G$2344,0)</f>
        <v>tier - 2</v>
      </c>
      <c r="O1860" s="19" t="str">
        <f>_xlfn.XLOOKUP($A1860,'Cleaned - Hospitalisation Detai'!$A$2:$A$2344,'Cleaned - Hospitalisation Detai'!$H$2:$H$2344,0)</f>
        <v>tier - 2</v>
      </c>
      <c r="P1860" s="19" t="str">
        <f>_xlfn.XLOOKUP($A1860,'Cleaned - Hospitalisation Detai'!$A$2:$A$2344,'Cleaned - Hospitalisation Detai'!$I$2:$I$2344,0)</f>
        <v>R1011</v>
      </c>
      <c r="Q1860" s="20">
        <f>_xlfn.XLOOKUP($A1860,'Cleaned - Hospitalisation Detai'!$A$2:$A$2344,'Cleaned - Hospitalisation Detai'!$K$2:$K$2344,0)</f>
        <v>25</v>
      </c>
    </row>
    <row r="1861" spans="1:17" ht="15.6" x14ac:dyDescent="0.3">
      <c r="A1861" s="10" t="s">
        <v>508</v>
      </c>
      <c r="B1861" s="11" t="str">
        <f>_xlfn.XLOOKUP(A1861,'Cleaned - Customer Names '!$A$2:$A$2336,'Cleaned - Customer Names '!$C$2:$C$2336,0)</f>
        <v>Elizabeth L</v>
      </c>
      <c r="C1861" s="11">
        <f>_xlfn.XLOOKUP($A1861,'Cleaned - Medical Examinations'!$A$2:$A$2336,'Cleaned - Medical Examinations'!$B$2:$B$2336,0)</f>
        <v>29.734999999999999</v>
      </c>
      <c r="D1861" s="11">
        <f>_xlfn.XLOOKUP($A1861,'Cleaned - Medical Examinations'!$A$2:$A$2336,'Cleaned - Medical Examinations'!$C$2:$C$2336,0)</f>
        <v>5.78</v>
      </c>
      <c r="E1861" s="11" t="str">
        <f>_xlfn.XLOOKUP($A1861,'Cleaned - Medical Examinations'!$A$2:$A$2336,'Cleaned - Medical Examinations'!$D$2:$D$2336,0)</f>
        <v>No</v>
      </c>
      <c r="F1861" s="11" t="str">
        <f>_xlfn.XLOOKUP($A1861,'Cleaned - Medical Examinations'!$A$2:$A$2336,'Cleaned - Medical Examinations'!$E$2:$E$2336,0)</f>
        <v>No</v>
      </c>
      <c r="G1861" s="11" t="str">
        <f>_xlfn.XLOOKUP($A1861,'Cleaned - Medical Examinations'!$A$2:$A$2336,'Cleaned - Medical Examinations'!$F$2:$F$2336,0)</f>
        <v>No</v>
      </c>
      <c r="H1861" s="11">
        <f>_xlfn.XLOOKUP($A1861,'Cleaned - Medical Examinations'!$A$2:$A$2336,'Cleaned - Medical Examinations'!$G$2:$G$2336,0)</f>
        <v>0</v>
      </c>
      <c r="I1861" s="11" t="str">
        <f>_xlfn.XLOOKUP($A1861,'Cleaned - Medical Examinations'!$A$2:$A$2336,'Cleaned - Medical Examinations'!$H$2:$H$2336,0)</f>
        <v>No</v>
      </c>
      <c r="J1861" s="11" t="str">
        <f>_xlfn.XLOOKUP($A1861,'Cleaned - Medical Examinations'!$A$2:$A$2336,'Cleaned - Medical Examinations'!$I$2:$I$2336,0)</f>
        <v>Overweight</v>
      </c>
      <c r="K1861" s="11" t="str">
        <f t="shared" si="29"/>
        <v>Non-Diabetic</v>
      </c>
      <c r="L1861" s="14">
        <f>_xlfn.XLOOKUP($A1861,'Cleaned - Hospitalisation Detai'!$A$2:$A$2344,'Cleaned - Hospitalisation Detai'!$J$2:$J$2344,0)</f>
        <v>33113</v>
      </c>
      <c r="M1861" s="19">
        <f>_xlfn.XLOOKUP($A1861,'Cleaned - Hospitalisation Detai'!$A$2:$A$2344,'Cleaned - Hospitalisation Detai'!$F$2:$F$2344,0)</f>
        <v>4357.04</v>
      </c>
      <c r="N1861" s="19" t="str">
        <f>_xlfn.XLOOKUP($A1861,'Cleaned - Hospitalisation Detai'!$A$2:$A$2344,'Cleaned - Hospitalisation Detai'!$G$2:$G$2344,0)</f>
        <v>tier - 2</v>
      </c>
      <c r="O1861" s="19" t="str">
        <f>_xlfn.XLOOKUP($A1861,'Cleaned - Hospitalisation Detai'!$A$2:$A$2344,'Cleaned - Hospitalisation Detai'!$H$2:$H$2344,0)</f>
        <v>tier - 3</v>
      </c>
      <c r="P1861" s="19" t="str">
        <f>_xlfn.XLOOKUP($A1861,'Cleaned - Hospitalisation Detai'!$A$2:$A$2344,'Cleaned - Hospitalisation Detai'!$I$2:$I$2344,0)</f>
        <v>R1012</v>
      </c>
      <c r="Q1861" s="20">
        <f>_xlfn.XLOOKUP($A1861,'Cleaned - Hospitalisation Detai'!$A$2:$A$2344,'Cleaned - Hospitalisation Detai'!$K$2:$K$2344,0)</f>
        <v>32</v>
      </c>
    </row>
    <row r="1862" spans="1:17" ht="15.6" x14ac:dyDescent="0.3">
      <c r="A1862" s="10" t="s">
        <v>507</v>
      </c>
      <c r="B1862" s="11" t="str">
        <f>_xlfn.XLOOKUP(A1862,'Cleaned - Customer Names '!$A$2:$A$2336,'Cleaned - Customer Names '!$C$2:$C$2336,0)</f>
        <v>Stephanie C.</v>
      </c>
      <c r="C1862" s="11">
        <f>_xlfn.XLOOKUP($A1862,'Cleaned - Medical Examinations'!$A$2:$A$2336,'Cleaned - Medical Examinations'!$B$2:$B$2336,0)</f>
        <v>29.26</v>
      </c>
      <c r="D1862" s="11">
        <f>_xlfn.XLOOKUP($A1862,'Cleaned - Medical Examinations'!$A$2:$A$2336,'Cleaned - Medical Examinations'!$C$2:$C$2336,0)</f>
        <v>4.7</v>
      </c>
      <c r="E1862" s="11" t="str">
        <f>_xlfn.XLOOKUP($A1862,'Cleaned - Medical Examinations'!$A$2:$A$2336,'Cleaned - Medical Examinations'!$D$2:$D$2336,0)</f>
        <v>No</v>
      </c>
      <c r="F1862" s="11" t="str">
        <f>_xlfn.XLOOKUP($A1862,'Cleaned - Medical Examinations'!$A$2:$A$2336,'Cleaned - Medical Examinations'!$E$2:$E$2336,0)</f>
        <v>No</v>
      </c>
      <c r="G1862" s="11" t="str">
        <f>_xlfn.XLOOKUP($A1862,'Cleaned - Medical Examinations'!$A$2:$A$2336,'Cleaned - Medical Examinations'!$F$2:$F$2336,0)</f>
        <v>No</v>
      </c>
      <c r="H1862" s="11">
        <f>_xlfn.XLOOKUP($A1862,'Cleaned - Medical Examinations'!$A$2:$A$2336,'Cleaned - Medical Examinations'!$G$2:$G$2336,0)</f>
        <v>0</v>
      </c>
      <c r="I1862" s="11" t="str">
        <f>_xlfn.XLOOKUP($A1862,'Cleaned - Medical Examinations'!$A$2:$A$2336,'Cleaned - Medical Examinations'!$H$2:$H$2336,0)</f>
        <v>No</v>
      </c>
      <c r="J1862" s="11" t="str">
        <f>_xlfn.XLOOKUP($A1862,'Cleaned - Medical Examinations'!$A$2:$A$2336,'Cleaned - Medical Examinations'!$I$2:$I$2336,0)</f>
        <v>Overweight</v>
      </c>
      <c r="K1862" s="11" t="str">
        <f t="shared" si="29"/>
        <v>Non-Diabetic</v>
      </c>
      <c r="L1862" s="14">
        <f>_xlfn.XLOOKUP($A1862,'Cleaned - Hospitalisation Detai'!$A$2:$A$2344,'Cleaned - Hospitalisation Detai'!$J$2:$J$2344,0)</f>
        <v>33494</v>
      </c>
      <c r="M1862" s="19">
        <f>_xlfn.XLOOKUP($A1862,'Cleaned - Hospitalisation Detai'!$A$2:$A$2344,'Cleaned - Hospitalisation Detai'!$F$2:$F$2344,0)</f>
        <v>4350.51</v>
      </c>
      <c r="N1862" s="19" t="str">
        <f>_xlfn.XLOOKUP($A1862,'Cleaned - Hospitalisation Detai'!$A$2:$A$2344,'Cleaned - Hospitalisation Detai'!$G$2:$G$2344,0)</f>
        <v>tier - 2</v>
      </c>
      <c r="O1862" s="19" t="str">
        <f>_xlfn.XLOOKUP($A1862,'Cleaned - Hospitalisation Detai'!$A$2:$A$2344,'Cleaned - Hospitalisation Detai'!$H$2:$H$2344,0)</f>
        <v>tier - 2</v>
      </c>
      <c r="P1862" s="19" t="str">
        <f>_xlfn.XLOOKUP($A1862,'Cleaned - Hospitalisation Detai'!$A$2:$A$2344,'Cleaned - Hospitalisation Detai'!$I$2:$I$2344,0)</f>
        <v>R1013</v>
      </c>
      <c r="Q1862" s="20">
        <f>_xlfn.XLOOKUP($A1862,'Cleaned - Hospitalisation Detai'!$A$2:$A$2344,'Cleaned - Hospitalisation Detai'!$K$2:$K$2344,0)</f>
        <v>31</v>
      </c>
    </row>
    <row r="1863" spans="1:17" ht="15.6" x14ac:dyDescent="0.3">
      <c r="A1863" s="10" t="s">
        <v>506</v>
      </c>
      <c r="B1863" s="11" t="str">
        <f>_xlfn.XLOOKUP(A1863,'Cleaned - Customer Names '!$A$2:$A$2336,'Cleaned - Customer Names '!$C$2:$C$2336,0)</f>
        <v>Katie</v>
      </c>
      <c r="C1863" s="11">
        <f>_xlfn.XLOOKUP($A1863,'Cleaned - Medical Examinations'!$A$2:$A$2336,'Cleaned - Medical Examinations'!$B$2:$B$2336,0)</f>
        <v>33</v>
      </c>
      <c r="D1863" s="11">
        <f>_xlfn.XLOOKUP($A1863,'Cleaned - Medical Examinations'!$A$2:$A$2336,'Cleaned - Medical Examinations'!$C$2:$C$2336,0)</f>
        <v>6.28</v>
      </c>
      <c r="E1863" s="11" t="str">
        <f>_xlfn.XLOOKUP($A1863,'Cleaned - Medical Examinations'!$A$2:$A$2336,'Cleaned - Medical Examinations'!$D$2:$D$2336,0)</f>
        <v>No</v>
      </c>
      <c r="F1863" s="11" t="str">
        <f>_xlfn.XLOOKUP($A1863,'Cleaned - Medical Examinations'!$A$2:$A$2336,'Cleaned - Medical Examinations'!$E$2:$E$2336,0)</f>
        <v>No</v>
      </c>
      <c r="G1863" s="11" t="str">
        <f>_xlfn.XLOOKUP($A1863,'Cleaned - Medical Examinations'!$A$2:$A$2336,'Cleaned - Medical Examinations'!$F$2:$F$2336,0)</f>
        <v>No</v>
      </c>
      <c r="H1863" s="11">
        <f>_xlfn.XLOOKUP($A1863,'Cleaned - Medical Examinations'!$A$2:$A$2336,'Cleaned - Medical Examinations'!$G$2:$G$2336,0)</f>
        <v>0</v>
      </c>
      <c r="I1863" s="11" t="str">
        <f>_xlfn.XLOOKUP($A1863,'Cleaned - Medical Examinations'!$A$2:$A$2336,'Cleaned - Medical Examinations'!$H$2:$H$2336,0)</f>
        <v>No</v>
      </c>
      <c r="J1863" s="11" t="str">
        <f>_xlfn.XLOOKUP($A1863,'Cleaned - Medical Examinations'!$A$2:$A$2336,'Cleaned - Medical Examinations'!$I$2:$I$2336,0)</f>
        <v>Obesity</v>
      </c>
      <c r="K1863" s="11" t="str">
        <f t="shared" si="29"/>
        <v>Non-Diabetic</v>
      </c>
      <c r="L1863" s="14">
        <f>_xlfn.XLOOKUP($A1863,'Cleaned - Hospitalisation Detai'!$A$2:$A$2344,'Cleaned - Hospitalisation Detai'!$J$2:$J$2344,0)</f>
        <v>34639</v>
      </c>
      <c r="M1863" s="19">
        <f>_xlfn.XLOOKUP($A1863,'Cleaned - Hospitalisation Detai'!$A$2:$A$2344,'Cleaned - Hospitalisation Detai'!$F$2:$F$2344,0)</f>
        <v>4349.46</v>
      </c>
      <c r="N1863" s="19" t="str">
        <f>_xlfn.XLOOKUP($A1863,'Cleaned - Hospitalisation Detai'!$A$2:$A$2344,'Cleaned - Hospitalisation Detai'!$G$2:$G$2344,0)</f>
        <v>tier - 2</v>
      </c>
      <c r="O1863" s="19" t="str">
        <f>_xlfn.XLOOKUP($A1863,'Cleaned - Hospitalisation Detai'!$A$2:$A$2344,'Cleaned - Hospitalisation Detai'!$H$2:$H$2344,0)</f>
        <v>tier - 2</v>
      </c>
      <c r="P1863" s="19" t="str">
        <f>_xlfn.XLOOKUP($A1863,'Cleaned - Hospitalisation Detai'!$A$2:$A$2344,'Cleaned - Hospitalisation Detai'!$I$2:$I$2344,0)</f>
        <v>R1013</v>
      </c>
      <c r="Q1863" s="20">
        <f>_xlfn.XLOOKUP($A1863,'Cleaned - Hospitalisation Detai'!$A$2:$A$2344,'Cleaned - Hospitalisation Detai'!$K$2:$K$2344,0)</f>
        <v>28</v>
      </c>
    </row>
    <row r="1864" spans="1:17" ht="15.6" x14ac:dyDescent="0.3">
      <c r="A1864" s="10" t="s">
        <v>505</v>
      </c>
      <c r="B1864" s="11" t="str">
        <f>_xlfn.XLOOKUP(A1864,'Cleaned - Customer Names '!$A$2:$A$2336,'Cleaned - Customer Names '!$C$2:$C$2336,0)</f>
        <v>Callie</v>
      </c>
      <c r="C1864" s="11">
        <f>_xlfn.XLOOKUP($A1864,'Cleaned - Medical Examinations'!$A$2:$A$2336,'Cleaned - Medical Examinations'!$B$2:$B$2336,0)</f>
        <v>31.065000000000001</v>
      </c>
      <c r="D1864" s="11">
        <f>_xlfn.XLOOKUP($A1864,'Cleaned - Medical Examinations'!$A$2:$A$2336,'Cleaned - Medical Examinations'!$C$2:$C$2336,0)</f>
        <v>4.2300000000000004</v>
      </c>
      <c r="E1864" s="11" t="str">
        <f>_xlfn.XLOOKUP($A1864,'Cleaned - Medical Examinations'!$A$2:$A$2336,'Cleaned - Medical Examinations'!$D$2:$D$2336,0)</f>
        <v>No</v>
      </c>
      <c r="F1864" s="11" t="str">
        <f>_xlfn.XLOOKUP($A1864,'Cleaned - Medical Examinations'!$A$2:$A$2336,'Cleaned - Medical Examinations'!$E$2:$E$2336,0)</f>
        <v>No</v>
      </c>
      <c r="G1864" s="11" t="str">
        <f>_xlfn.XLOOKUP($A1864,'Cleaned - Medical Examinations'!$A$2:$A$2336,'Cleaned - Medical Examinations'!$F$2:$F$2336,0)</f>
        <v>No</v>
      </c>
      <c r="H1864" s="11">
        <f>_xlfn.XLOOKUP($A1864,'Cleaned - Medical Examinations'!$A$2:$A$2336,'Cleaned - Medical Examinations'!$G$2:$G$2336,0)</f>
        <v>0</v>
      </c>
      <c r="I1864" s="11" t="str">
        <f>_xlfn.XLOOKUP($A1864,'Cleaned - Medical Examinations'!$A$2:$A$2336,'Cleaned - Medical Examinations'!$H$2:$H$2336,0)</f>
        <v>No</v>
      </c>
      <c r="J1864" s="11" t="str">
        <f>_xlfn.XLOOKUP($A1864,'Cleaned - Medical Examinations'!$A$2:$A$2336,'Cleaned - Medical Examinations'!$I$2:$I$2336,0)</f>
        <v>Obesity</v>
      </c>
      <c r="K1864" s="11" t="str">
        <f t="shared" si="29"/>
        <v>Non-Diabetic</v>
      </c>
      <c r="L1864" s="14">
        <f>_xlfn.XLOOKUP($A1864,'Cleaned - Hospitalisation Detai'!$A$2:$A$2344,'Cleaned - Hospitalisation Detai'!$J$2:$J$2344,0)</f>
        <v>33390</v>
      </c>
      <c r="M1864" s="19">
        <f>_xlfn.XLOOKUP($A1864,'Cleaned - Hospitalisation Detai'!$A$2:$A$2344,'Cleaned - Hospitalisation Detai'!$F$2:$F$2344,0)</f>
        <v>4347.0200000000004</v>
      </c>
      <c r="N1864" s="19" t="str">
        <f>_xlfn.XLOOKUP($A1864,'Cleaned - Hospitalisation Detai'!$A$2:$A$2344,'Cleaned - Hospitalisation Detai'!$G$2:$G$2344,0)</f>
        <v>tier - 2</v>
      </c>
      <c r="O1864" s="19" t="str">
        <f>_xlfn.XLOOKUP($A1864,'Cleaned - Hospitalisation Detai'!$A$2:$A$2344,'Cleaned - Hospitalisation Detai'!$H$2:$H$2344,0)</f>
        <v>tier - 1</v>
      </c>
      <c r="P1864" s="19" t="str">
        <f>_xlfn.XLOOKUP($A1864,'Cleaned - Hospitalisation Detai'!$A$2:$A$2344,'Cleaned - Hospitalisation Detai'!$I$2:$I$2344,0)</f>
        <v>R1024</v>
      </c>
      <c r="Q1864" s="20">
        <f>_xlfn.XLOOKUP($A1864,'Cleaned - Hospitalisation Detai'!$A$2:$A$2344,'Cleaned - Hospitalisation Detai'!$K$2:$K$2344,0)</f>
        <v>32</v>
      </c>
    </row>
    <row r="1865" spans="1:17" ht="15.6" x14ac:dyDescent="0.3">
      <c r="A1865" s="10" t="s">
        <v>504</v>
      </c>
      <c r="B1865" s="11" t="str">
        <f>_xlfn.XLOOKUP(A1865,'Cleaned - Customer Names '!$A$2:$A$2336,'Cleaned - Customer Names '!$C$2:$C$2336,0)</f>
        <v>Inna</v>
      </c>
      <c r="C1865" s="11">
        <f>_xlfn.XLOOKUP($A1865,'Cleaned - Medical Examinations'!$A$2:$A$2336,'Cleaned - Medical Examinations'!$B$2:$B$2336,0)</f>
        <v>26.51</v>
      </c>
      <c r="D1865" s="11">
        <f>_xlfn.XLOOKUP($A1865,'Cleaned - Medical Examinations'!$A$2:$A$2336,'Cleaned - Medical Examinations'!$C$2:$C$2336,0)</f>
        <v>6.17</v>
      </c>
      <c r="E1865" s="11" t="str">
        <f>_xlfn.XLOOKUP($A1865,'Cleaned - Medical Examinations'!$A$2:$A$2336,'Cleaned - Medical Examinations'!$D$2:$D$2336,0)</f>
        <v>No</v>
      </c>
      <c r="F1865" s="11" t="str">
        <f>_xlfn.XLOOKUP($A1865,'Cleaned - Medical Examinations'!$A$2:$A$2336,'Cleaned - Medical Examinations'!$E$2:$E$2336,0)</f>
        <v>No</v>
      </c>
      <c r="G1865" s="11" t="str">
        <f>_xlfn.XLOOKUP($A1865,'Cleaned - Medical Examinations'!$A$2:$A$2336,'Cleaned - Medical Examinations'!$F$2:$F$2336,0)</f>
        <v>No</v>
      </c>
      <c r="H1865" s="11">
        <f>_xlfn.XLOOKUP($A1865,'Cleaned - Medical Examinations'!$A$2:$A$2336,'Cleaned - Medical Examinations'!$G$2:$G$2336,0)</f>
        <v>0</v>
      </c>
      <c r="I1865" s="11" t="str">
        <f>_xlfn.XLOOKUP($A1865,'Cleaned - Medical Examinations'!$A$2:$A$2336,'Cleaned - Medical Examinations'!$H$2:$H$2336,0)</f>
        <v>No</v>
      </c>
      <c r="J1865" s="11" t="str">
        <f>_xlfn.XLOOKUP($A1865,'Cleaned - Medical Examinations'!$A$2:$A$2336,'Cleaned - Medical Examinations'!$I$2:$I$2336,0)</f>
        <v>Overweight</v>
      </c>
      <c r="K1865" s="11" t="str">
        <f t="shared" si="29"/>
        <v>Non-Diabetic</v>
      </c>
      <c r="L1865" s="14">
        <f>_xlfn.XLOOKUP($A1865,'Cleaned - Hospitalisation Detai'!$A$2:$A$2344,'Cleaned - Hospitalisation Detai'!$J$2:$J$2344,0)</f>
        <v>34633</v>
      </c>
      <c r="M1865" s="19">
        <f>_xlfn.XLOOKUP($A1865,'Cleaned - Hospitalisation Detai'!$A$2:$A$2344,'Cleaned - Hospitalisation Detai'!$F$2:$F$2344,0)</f>
        <v>4340.4399999999996</v>
      </c>
      <c r="N1865" s="19" t="str">
        <f>_xlfn.XLOOKUP($A1865,'Cleaned - Hospitalisation Detai'!$A$2:$A$2344,'Cleaned - Hospitalisation Detai'!$G$2:$G$2344,0)</f>
        <v>tier - 2</v>
      </c>
      <c r="O1865" s="19" t="str">
        <f>_xlfn.XLOOKUP($A1865,'Cleaned - Hospitalisation Detai'!$A$2:$A$2344,'Cleaned - Hospitalisation Detai'!$H$2:$H$2344,0)</f>
        <v>tier - 1</v>
      </c>
      <c r="P1865" s="19" t="str">
        <f>_xlfn.XLOOKUP($A1865,'Cleaned - Hospitalisation Detai'!$A$2:$A$2344,'Cleaned - Hospitalisation Detai'!$I$2:$I$2344,0)</f>
        <v>R1013</v>
      </c>
      <c r="Q1865" s="20">
        <f>_xlfn.XLOOKUP($A1865,'Cleaned - Hospitalisation Detai'!$A$2:$A$2344,'Cleaned - Hospitalisation Detai'!$K$2:$K$2344,0)</f>
        <v>28</v>
      </c>
    </row>
    <row r="1866" spans="1:17" ht="15.6" x14ac:dyDescent="0.3">
      <c r="A1866" s="10" t="s">
        <v>503</v>
      </c>
      <c r="B1866" s="11" t="str">
        <f>_xlfn.XLOOKUP(A1866,'Cleaned - Customer Names '!$A$2:$A$2336,'Cleaned - Customer Names '!$C$2:$C$2336,0)</f>
        <v>Mary K.</v>
      </c>
      <c r="C1866" s="11">
        <f>_xlfn.XLOOKUP($A1866,'Cleaned - Medical Examinations'!$A$2:$A$2336,'Cleaned - Medical Examinations'!$B$2:$B$2336,0)</f>
        <v>28.88</v>
      </c>
      <c r="D1866" s="11">
        <f>_xlfn.XLOOKUP($A1866,'Cleaned - Medical Examinations'!$A$2:$A$2336,'Cleaned - Medical Examinations'!$C$2:$C$2336,0)</f>
        <v>4.96</v>
      </c>
      <c r="E1866" s="11" t="str">
        <f>_xlfn.XLOOKUP($A1866,'Cleaned - Medical Examinations'!$A$2:$A$2336,'Cleaned - Medical Examinations'!$D$2:$D$2336,0)</f>
        <v>No</v>
      </c>
      <c r="F1866" s="11" t="str">
        <f>_xlfn.XLOOKUP($A1866,'Cleaned - Medical Examinations'!$A$2:$A$2336,'Cleaned - Medical Examinations'!$E$2:$E$2336,0)</f>
        <v>No</v>
      </c>
      <c r="G1866" s="11" t="str">
        <f>_xlfn.XLOOKUP($A1866,'Cleaned - Medical Examinations'!$A$2:$A$2336,'Cleaned - Medical Examinations'!$F$2:$F$2336,0)</f>
        <v>No</v>
      </c>
      <c r="H1866" s="11">
        <f>_xlfn.XLOOKUP($A1866,'Cleaned - Medical Examinations'!$A$2:$A$2336,'Cleaned - Medical Examinations'!$G$2:$G$2336,0)</f>
        <v>0</v>
      </c>
      <c r="I1866" s="11" t="str">
        <f>_xlfn.XLOOKUP($A1866,'Cleaned - Medical Examinations'!$A$2:$A$2336,'Cleaned - Medical Examinations'!$H$2:$H$2336,0)</f>
        <v>No</v>
      </c>
      <c r="J1866" s="11" t="str">
        <f>_xlfn.XLOOKUP($A1866,'Cleaned - Medical Examinations'!$A$2:$A$2336,'Cleaned - Medical Examinations'!$I$2:$I$2336,0)</f>
        <v>Overweight</v>
      </c>
      <c r="K1866" s="11" t="str">
        <f t="shared" si="29"/>
        <v>Non-Diabetic</v>
      </c>
      <c r="L1866" s="14">
        <f>_xlfn.XLOOKUP($A1866,'Cleaned - Hospitalisation Detai'!$A$2:$A$2344,'Cleaned - Hospitalisation Detai'!$J$2:$J$2344,0)</f>
        <v>34640</v>
      </c>
      <c r="M1866" s="19">
        <f>_xlfn.XLOOKUP($A1866,'Cleaned - Hospitalisation Detai'!$A$2:$A$2344,'Cleaned - Hospitalisation Detai'!$F$2:$F$2344,0)</f>
        <v>4337.74</v>
      </c>
      <c r="N1866" s="19" t="str">
        <f>_xlfn.XLOOKUP($A1866,'Cleaned - Hospitalisation Detai'!$A$2:$A$2344,'Cleaned - Hospitalisation Detai'!$G$2:$G$2344,0)</f>
        <v>tier - 2</v>
      </c>
      <c r="O1866" s="19" t="str">
        <f>_xlfn.XLOOKUP($A1866,'Cleaned - Hospitalisation Detai'!$A$2:$A$2344,'Cleaned - Hospitalisation Detai'!$H$2:$H$2344,0)</f>
        <v>tier - 1</v>
      </c>
      <c r="P1866" s="19" t="str">
        <f>_xlfn.XLOOKUP($A1866,'Cleaned - Hospitalisation Detai'!$A$2:$A$2344,'Cleaned - Hospitalisation Detai'!$I$2:$I$2344,0)</f>
        <v>R1024</v>
      </c>
      <c r="Q1866" s="20">
        <f>_xlfn.XLOOKUP($A1866,'Cleaned - Hospitalisation Detai'!$A$2:$A$2344,'Cleaned - Hospitalisation Detai'!$K$2:$K$2344,0)</f>
        <v>28</v>
      </c>
    </row>
    <row r="1867" spans="1:17" ht="15.6" x14ac:dyDescent="0.3">
      <c r="A1867" s="10" t="s">
        <v>502</v>
      </c>
      <c r="B1867" s="11" t="str">
        <f>_xlfn.XLOOKUP(A1867,'Cleaned - Customer Names '!$A$2:$A$2336,'Cleaned - Customer Names '!$C$2:$C$2336,0)</f>
        <v>Samuel M.</v>
      </c>
      <c r="C1867" s="11">
        <f>_xlfn.XLOOKUP($A1867,'Cleaned - Medical Examinations'!$A$2:$A$2336,'Cleaned - Medical Examinations'!$B$2:$B$2336,0)</f>
        <v>35.814999999999998</v>
      </c>
      <c r="D1867" s="11">
        <f>_xlfn.XLOOKUP($A1867,'Cleaned - Medical Examinations'!$A$2:$A$2336,'Cleaned - Medical Examinations'!$C$2:$C$2336,0)</f>
        <v>5.1100000000000003</v>
      </c>
      <c r="E1867" s="11" t="str">
        <f>_xlfn.XLOOKUP($A1867,'Cleaned - Medical Examinations'!$A$2:$A$2336,'Cleaned - Medical Examinations'!$D$2:$D$2336,0)</f>
        <v>Yes</v>
      </c>
      <c r="F1867" s="11" t="str">
        <f>_xlfn.XLOOKUP($A1867,'Cleaned - Medical Examinations'!$A$2:$A$2336,'Cleaned - Medical Examinations'!$E$2:$E$2336,0)</f>
        <v>No</v>
      </c>
      <c r="G1867" s="11" t="str">
        <f>_xlfn.XLOOKUP($A1867,'Cleaned - Medical Examinations'!$A$2:$A$2336,'Cleaned - Medical Examinations'!$F$2:$F$2336,0)</f>
        <v>No</v>
      </c>
      <c r="H1867" s="11">
        <f>_xlfn.XLOOKUP($A1867,'Cleaned - Medical Examinations'!$A$2:$A$2336,'Cleaned - Medical Examinations'!$G$2:$G$2336,0)</f>
        <v>1</v>
      </c>
      <c r="I1867" s="11" t="str">
        <f>_xlfn.XLOOKUP($A1867,'Cleaned - Medical Examinations'!$A$2:$A$2336,'Cleaned - Medical Examinations'!$H$2:$H$2336,0)</f>
        <v>No</v>
      </c>
      <c r="J1867" s="11" t="str">
        <f>_xlfn.XLOOKUP($A1867,'Cleaned - Medical Examinations'!$A$2:$A$2336,'Cleaned - Medical Examinations'!$I$2:$I$2336,0)</f>
        <v>Obesity</v>
      </c>
      <c r="K1867" s="11" t="str">
        <f t="shared" si="29"/>
        <v>Non-Diabetic</v>
      </c>
      <c r="L1867" s="14">
        <f>_xlfn.XLOOKUP($A1867,'Cleaned - Hospitalisation Detai'!$A$2:$A$2344,'Cleaned - Hospitalisation Detai'!$J$2:$J$2344,0)</f>
        <v>32496</v>
      </c>
      <c r="M1867" s="19">
        <f>_xlfn.XLOOKUP($A1867,'Cleaned - Hospitalisation Detai'!$A$2:$A$2344,'Cleaned - Hospitalisation Detai'!$F$2:$F$2344,0)</f>
        <v>4320.41</v>
      </c>
      <c r="N1867" s="19" t="str">
        <f>_xlfn.XLOOKUP($A1867,'Cleaned - Hospitalisation Detai'!$A$2:$A$2344,'Cleaned - Hospitalisation Detai'!$G$2:$G$2344,0)</f>
        <v>tier - 2</v>
      </c>
      <c r="O1867" s="19" t="str">
        <f>_xlfn.XLOOKUP($A1867,'Cleaned - Hospitalisation Detai'!$A$2:$A$2344,'Cleaned - Hospitalisation Detai'!$H$2:$H$2344,0)</f>
        <v>tier - 1</v>
      </c>
      <c r="P1867" s="19" t="str">
        <f>_xlfn.XLOOKUP($A1867,'Cleaned - Hospitalisation Detai'!$A$2:$A$2344,'Cleaned - Hospitalisation Detai'!$I$2:$I$2344,0)</f>
        <v>R1012</v>
      </c>
      <c r="Q1867" s="20">
        <f>_xlfn.XLOOKUP($A1867,'Cleaned - Hospitalisation Detai'!$A$2:$A$2344,'Cleaned - Hospitalisation Detai'!$K$2:$K$2344,0)</f>
        <v>34</v>
      </c>
    </row>
    <row r="1868" spans="1:17" ht="15.6" x14ac:dyDescent="0.3">
      <c r="A1868" s="10" t="s">
        <v>501</v>
      </c>
      <c r="B1868" s="11" t="str">
        <f>_xlfn.XLOOKUP(A1868,'Cleaned - Customer Names '!$A$2:$A$2336,'Cleaned - Customer Names '!$C$2:$C$2336,0)</f>
        <v>Kimberly</v>
      </c>
      <c r="C1868" s="11">
        <f>_xlfn.XLOOKUP($A1868,'Cleaned - Medical Examinations'!$A$2:$A$2336,'Cleaned - Medical Examinations'!$B$2:$B$2336,0)</f>
        <v>21.28</v>
      </c>
      <c r="D1868" s="11">
        <f>_xlfn.XLOOKUP($A1868,'Cleaned - Medical Examinations'!$A$2:$A$2336,'Cleaned - Medical Examinations'!$C$2:$C$2336,0)</f>
        <v>4.05</v>
      </c>
      <c r="E1868" s="11" t="str">
        <f>_xlfn.XLOOKUP($A1868,'Cleaned - Medical Examinations'!$A$2:$A$2336,'Cleaned - Medical Examinations'!$D$2:$D$2336,0)</f>
        <v>No</v>
      </c>
      <c r="F1868" s="11" t="str">
        <f>_xlfn.XLOOKUP($A1868,'Cleaned - Medical Examinations'!$A$2:$A$2336,'Cleaned - Medical Examinations'!$E$2:$E$2336,0)</f>
        <v>yes</v>
      </c>
      <c r="G1868" s="11" t="str">
        <f>_xlfn.XLOOKUP($A1868,'Cleaned - Medical Examinations'!$A$2:$A$2336,'Cleaned - Medical Examinations'!$F$2:$F$2336,0)</f>
        <v>No</v>
      </c>
      <c r="H1868" s="11">
        <f>_xlfn.XLOOKUP($A1868,'Cleaned - Medical Examinations'!$A$2:$A$2336,'Cleaned - Medical Examinations'!$G$2:$G$2336,0)</f>
        <v>1</v>
      </c>
      <c r="I1868" s="11" t="str">
        <f>_xlfn.XLOOKUP($A1868,'Cleaned - Medical Examinations'!$A$2:$A$2336,'Cleaned - Medical Examinations'!$H$2:$H$2336,0)</f>
        <v>No</v>
      </c>
      <c r="J1868" s="11" t="str">
        <f>_xlfn.XLOOKUP($A1868,'Cleaned - Medical Examinations'!$A$2:$A$2336,'Cleaned - Medical Examinations'!$I$2:$I$2336,0)</f>
        <v>Normal Weight</v>
      </c>
      <c r="K1868" s="11" t="str">
        <f t="shared" si="29"/>
        <v>Non-Diabetic</v>
      </c>
      <c r="L1868" s="14">
        <f>_xlfn.XLOOKUP($A1868,'Cleaned - Hospitalisation Detai'!$A$2:$A$2344,'Cleaned - Hospitalisation Detai'!$J$2:$J$2344,0)</f>
        <v>36855</v>
      </c>
      <c r="M1868" s="19">
        <f>_xlfn.XLOOKUP($A1868,'Cleaned - Hospitalisation Detai'!$A$2:$A$2344,'Cleaned - Hospitalisation Detai'!$F$2:$F$2344,0)</f>
        <v>4296.2700000000004</v>
      </c>
      <c r="N1868" s="19" t="str">
        <f>_xlfn.XLOOKUP($A1868,'Cleaned - Hospitalisation Detai'!$A$2:$A$2344,'Cleaned - Hospitalisation Detai'!$G$2:$G$2344,0)</f>
        <v>tier - 2</v>
      </c>
      <c r="O1868" s="19" t="str">
        <f>_xlfn.XLOOKUP($A1868,'Cleaned - Hospitalisation Detai'!$A$2:$A$2344,'Cleaned - Hospitalisation Detai'!$H$2:$H$2344,0)</f>
        <v>tier - 3</v>
      </c>
      <c r="P1868" s="19" t="str">
        <f>_xlfn.XLOOKUP($A1868,'Cleaned - Hospitalisation Detai'!$A$2:$A$2344,'Cleaned - Hospitalisation Detai'!$I$2:$I$2344,0)</f>
        <v>R1012</v>
      </c>
      <c r="Q1868" s="20">
        <f>_xlfn.XLOOKUP($A1868,'Cleaned - Hospitalisation Detai'!$A$2:$A$2344,'Cleaned - Hospitalisation Detai'!$K$2:$K$2344,0)</f>
        <v>22</v>
      </c>
    </row>
    <row r="1869" spans="1:17" ht="15.6" x14ac:dyDescent="0.3">
      <c r="A1869" s="10" t="s">
        <v>500</v>
      </c>
      <c r="B1869" s="11" t="str">
        <f>_xlfn.XLOOKUP(A1869,'Cleaned - Customer Names '!$A$2:$A$2336,'Cleaned - Customer Names '!$C$2:$C$2336,0)</f>
        <v>Tom J.</v>
      </c>
      <c r="C1869" s="11">
        <f>_xlfn.XLOOKUP($A1869,'Cleaned - Medical Examinations'!$A$2:$A$2336,'Cleaned - Medical Examinations'!$B$2:$B$2336,0)</f>
        <v>33.81</v>
      </c>
      <c r="D1869" s="11">
        <f>_xlfn.XLOOKUP($A1869,'Cleaned - Medical Examinations'!$A$2:$A$2336,'Cleaned - Medical Examinations'!$C$2:$C$2336,0)</f>
        <v>6.49</v>
      </c>
      <c r="E1869" s="11" t="str">
        <f>_xlfn.XLOOKUP($A1869,'Cleaned - Medical Examinations'!$A$2:$A$2336,'Cleaned - Medical Examinations'!$D$2:$D$2336,0)</f>
        <v>No</v>
      </c>
      <c r="F1869" s="11" t="str">
        <f>_xlfn.XLOOKUP($A1869,'Cleaned - Medical Examinations'!$A$2:$A$2336,'Cleaned - Medical Examinations'!$E$2:$E$2336,0)</f>
        <v>No</v>
      </c>
      <c r="G1869" s="11" t="str">
        <f>_xlfn.XLOOKUP($A1869,'Cleaned - Medical Examinations'!$A$2:$A$2336,'Cleaned - Medical Examinations'!$F$2:$F$2336,0)</f>
        <v>Yes</v>
      </c>
      <c r="H1869" s="11">
        <f>_xlfn.XLOOKUP($A1869,'Cleaned - Medical Examinations'!$A$2:$A$2336,'Cleaned - Medical Examinations'!$G$2:$G$2336,0)</f>
        <v>1</v>
      </c>
      <c r="I1869" s="11" t="str">
        <f>_xlfn.XLOOKUP($A1869,'Cleaned - Medical Examinations'!$A$2:$A$2336,'Cleaned - Medical Examinations'!$H$2:$H$2336,0)</f>
        <v>No</v>
      </c>
      <c r="J1869" s="11" t="str">
        <f>_xlfn.XLOOKUP($A1869,'Cleaned - Medical Examinations'!$A$2:$A$2336,'Cleaned - Medical Examinations'!$I$2:$I$2336,0)</f>
        <v>Obesity</v>
      </c>
      <c r="K1869" s="11" t="str">
        <f t="shared" si="29"/>
        <v>Non-Diabetic</v>
      </c>
      <c r="L1869" s="14">
        <f>_xlfn.XLOOKUP($A1869,'Cleaned - Hospitalisation Detai'!$A$2:$A$2344,'Cleaned - Hospitalisation Detai'!$J$2:$J$2344,0)</f>
        <v>37780</v>
      </c>
      <c r="M1869" s="19">
        <f>_xlfn.XLOOKUP($A1869,'Cleaned - Hospitalisation Detai'!$A$2:$A$2344,'Cleaned - Hospitalisation Detai'!$F$2:$F$2344,0)</f>
        <v>4278.55</v>
      </c>
      <c r="N1869" s="19" t="str">
        <f>_xlfn.XLOOKUP($A1869,'Cleaned - Hospitalisation Detai'!$A$2:$A$2344,'Cleaned - Hospitalisation Detai'!$G$2:$G$2344,0)</f>
        <v>tier - 2</v>
      </c>
      <c r="O1869" s="19" t="str">
        <f>_xlfn.XLOOKUP($A1869,'Cleaned - Hospitalisation Detai'!$A$2:$A$2344,'Cleaned - Hospitalisation Detai'!$H$2:$H$2344,0)</f>
        <v>tier - 1</v>
      </c>
      <c r="P1869" s="19" t="str">
        <f>_xlfn.XLOOKUP($A1869,'Cleaned - Hospitalisation Detai'!$A$2:$A$2344,'Cleaned - Hospitalisation Detai'!$I$2:$I$2344,0)</f>
        <v>R1021</v>
      </c>
      <c r="Q1869" s="20">
        <f>_xlfn.XLOOKUP($A1869,'Cleaned - Hospitalisation Detai'!$A$2:$A$2344,'Cleaned - Hospitalisation Detai'!$K$2:$K$2344,0)</f>
        <v>20</v>
      </c>
    </row>
    <row r="1870" spans="1:17" ht="15.6" x14ac:dyDescent="0.3">
      <c r="A1870" s="10" t="s">
        <v>499</v>
      </c>
      <c r="B1870" s="11" t="str">
        <f>_xlfn.XLOOKUP(A1870,'Cleaned - Customer Names '!$A$2:$A$2336,'Cleaned - Customer Names '!$C$2:$C$2336,0)</f>
        <v>Zachary</v>
      </c>
      <c r="C1870" s="11">
        <f>_xlfn.XLOOKUP($A1870,'Cleaned - Medical Examinations'!$A$2:$A$2336,'Cleaned - Medical Examinations'!$B$2:$B$2336,0)</f>
        <v>44.22</v>
      </c>
      <c r="D1870" s="11">
        <f>_xlfn.XLOOKUP($A1870,'Cleaned - Medical Examinations'!$A$2:$A$2336,'Cleaned - Medical Examinations'!$C$2:$C$2336,0)</f>
        <v>4.1900000000000004</v>
      </c>
      <c r="E1870" s="11" t="str">
        <f>_xlfn.XLOOKUP($A1870,'Cleaned - Medical Examinations'!$A$2:$A$2336,'Cleaned - Medical Examinations'!$D$2:$D$2336,0)</f>
        <v>No</v>
      </c>
      <c r="F1870" s="11" t="str">
        <f>_xlfn.XLOOKUP($A1870,'Cleaned - Medical Examinations'!$A$2:$A$2336,'Cleaned - Medical Examinations'!$E$2:$E$2336,0)</f>
        <v>No</v>
      </c>
      <c r="G1870" s="11" t="str">
        <f>_xlfn.XLOOKUP($A1870,'Cleaned - Medical Examinations'!$A$2:$A$2336,'Cleaned - Medical Examinations'!$F$2:$F$2336,0)</f>
        <v>No</v>
      </c>
      <c r="H1870" s="11">
        <f>_xlfn.XLOOKUP($A1870,'Cleaned - Medical Examinations'!$A$2:$A$2336,'Cleaned - Medical Examinations'!$G$2:$G$2336,0)</f>
        <v>1</v>
      </c>
      <c r="I1870" s="11" t="str">
        <f>_xlfn.XLOOKUP($A1870,'Cleaned - Medical Examinations'!$A$2:$A$2336,'Cleaned - Medical Examinations'!$H$2:$H$2336,0)</f>
        <v>No</v>
      </c>
      <c r="J1870" s="11" t="str">
        <f>_xlfn.XLOOKUP($A1870,'Cleaned - Medical Examinations'!$A$2:$A$2336,'Cleaned - Medical Examinations'!$I$2:$I$2336,0)</f>
        <v>Obesity</v>
      </c>
      <c r="K1870" s="11" t="str">
        <f t="shared" si="29"/>
        <v>Non-Diabetic</v>
      </c>
      <c r="L1870" s="14">
        <f>_xlfn.XLOOKUP($A1870,'Cleaned - Hospitalisation Detai'!$A$2:$A$2344,'Cleaned - Hospitalisation Detai'!$J$2:$J$2344,0)</f>
        <v>33773</v>
      </c>
      <c r="M1870" s="19">
        <f>_xlfn.XLOOKUP($A1870,'Cleaned - Hospitalisation Detai'!$A$2:$A$2344,'Cleaned - Hospitalisation Detai'!$F$2:$F$2344,0)</f>
        <v>4266.17</v>
      </c>
      <c r="N1870" s="19" t="str">
        <f>_xlfn.XLOOKUP($A1870,'Cleaned - Hospitalisation Detai'!$A$2:$A$2344,'Cleaned - Hospitalisation Detai'!$G$2:$G$2344,0)</f>
        <v>tier - 3</v>
      </c>
      <c r="O1870" s="19" t="str">
        <f>_xlfn.XLOOKUP($A1870,'Cleaned - Hospitalisation Detai'!$A$2:$A$2344,'Cleaned - Hospitalisation Detai'!$H$2:$H$2344,0)</f>
        <v>tier - 2</v>
      </c>
      <c r="P1870" s="19" t="str">
        <f>_xlfn.XLOOKUP($A1870,'Cleaned - Hospitalisation Detai'!$A$2:$A$2344,'Cleaned - Hospitalisation Detai'!$I$2:$I$2344,0)</f>
        <v>R1013</v>
      </c>
      <c r="Q1870" s="20">
        <f>_xlfn.XLOOKUP($A1870,'Cleaned - Hospitalisation Detai'!$A$2:$A$2344,'Cleaned - Hospitalisation Detai'!$K$2:$K$2344,0)</f>
        <v>30</v>
      </c>
    </row>
    <row r="1871" spans="1:17" ht="15.6" x14ac:dyDescent="0.3">
      <c r="A1871" s="10" t="s">
        <v>498</v>
      </c>
      <c r="B1871" s="11" t="str">
        <f>_xlfn.XLOOKUP(A1871,'Cleaned - Customer Names '!$A$2:$A$2336,'Cleaned - Customer Names '!$C$2:$C$2336,0)</f>
        <v>Dane</v>
      </c>
      <c r="C1871" s="11">
        <f>_xlfn.XLOOKUP($A1871,'Cleaned - Medical Examinations'!$A$2:$A$2336,'Cleaned - Medical Examinations'!$B$2:$B$2336,0)</f>
        <v>15.46</v>
      </c>
      <c r="D1871" s="11">
        <f>_xlfn.XLOOKUP($A1871,'Cleaned - Medical Examinations'!$A$2:$A$2336,'Cleaned - Medical Examinations'!$C$2:$C$2336,0)</f>
        <v>4.99</v>
      </c>
      <c r="E1871" s="11" t="str">
        <f>_xlfn.XLOOKUP($A1871,'Cleaned - Medical Examinations'!$A$2:$A$2336,'Cleaned - Medical Examinations'!$D$2:$D$2336,0)</f>
        <v>Yes</v>
      </c>
      <c r="F1871" s="11" t="str">
        <f>_xlfn.XLOOKUP($A1871,'Cleaned - Medical Examinations'!$A$2:$A$2336,'Cleaned - Medical Examinations'!$E$2:$E$2336,0)</f>
        <v>No</v>
      </c>
      <c r="G1871" s="11" t="str">
        <f>_xlfn.XLOOKUP($A1871,'Cleaned - Medical Examinations'!$A$2:$A$2336,'Cleaned - Medical Examinations'!$F$2:$F$2336,0)</f>
        <v>Yes</v>
      </c>
      <c r="H1871" s="11">
        <f>_xlfn.XLOOKUP($A1871,'Cleaned - Medical Examinations'!$A$2:$A$2336,'Cleaned - Medical Examinations'!$G$2:$G$2336,0)</f>
        <v>1</v>
      </c>
      <c r="I1871" s="11" t="str">
        <f>_xlfn.XLOOKUP($A1871,'Cleaned - Medical Examinations'!$A$2:$A$2336,'Cleaned - Medical Examinations'!$H$2:$H$2336,0)</f>
        <v>No</v>
      </c>
      <c r="J1871" s="11" t="str">
        <f>_xlfn.XLOOKUP($A1871,'Cleaned - Medical Examinations'!$A$2:$A$2336,'Cleaned - Medical Examinations'!$I$2:$I$2336,0)</f>
        <v>Underweight</v>
      </c>
      <c r="K1871" s="11" t="str">
        <f t="shared" si="29"/>
        <v>Non-Diabetic</v>
      </c>
      <c r="L1871" s="14">
        <f>_xlfn.XLOOKUP($A1871,'Cleaned - Hospitalisation Detai'!$A$2:$A$2344,'Cleaned - Hospitalisation Detai'!$J$2:$J$2344,0)</f>
        <v>30640</v>
      </c>
      <c r="M1871" s="19">
        <f>_xlfn.XLOOKUP($A1871,'Cleaned - Hospitalisation Detai'!$A$2:$A$2344,'Cleaned - Hospitalisation Detai'!$F$2:$F$2344,0)</f>
        <v>4265.01</v>
      </c>
      <c r="N1871" s="19" t="str">
        <f>_xlfn.XLOOKUP($A1871,'Cleaned - Hospitalisation Detai'!$A$2:$A$2344,'Cleaned - Hospitalisation Detai'!$G$2:$G$2344,0)</f>
        <v>tier - 2</v>
      </c>
      <c r="O1871" s="19" t="str">
        <f>_xlfn.XLOOKUP($A1871,'Cleaned - Hospitalisation Detai'!$A$2:$A$2344,'Cleaned - Hospitalisation Detai'!$H$2:$H$2344,0)</f>
        <v>tier - 1</v>
      </c>
      <c r="P1871" s="19" t="str">
        <f>_xlfn.XLOOKUP($A1871,'Cleaned - Hospitalisation Detai'!$A$2:$A$2344,'Cleaned - Hospitalisation Detai'!$I$2:$I$2344,0)</f>
        <v>R1012</v>
      </c>
      <c r="Q1871" s="20">
        <f>_xlfn.XLOOKUP($A1871,'Cleaned - Hospitalisation Detai'!$A$2:$A$2344,'Cleaned - Hospitalisation Detai'!$K$2:$K$2344,0)</f>
        <v>39</v>
      </c>
    </row>
    <row r="1872" spans="1:17" ht="15.6" x14ac:dyDescent="0.3">
      <c r="A1872" s="10" t="s">
        <v>497</v>
      </c>
      <c r="B1872" s="11" t="str">
        <f>_xlfn.XLOOKUP(A1872,'Cleaned - Customer Names '!$A$2:$A$2336,'Cleaned - Customer Names '!$C$2:$C$2336,0)</f>
        <v>Dougie J</v>
      </c>
      <c r="C1872" s="11">
        <f>_xlfn.XLOOKUP($A1872,'Cleaned - Medical Examinations'!$A$2:$A$2336,'Cleaned - Medical Examinations'!$B$2:$B$2336,0)</f>
        <v>30.3</v>
      </c>
      <c r="D1872" s="11">
        <f>_xlfn.XLOOKUP($A1872,'Cleaned - Medical Examinations'!$A$2:$A$2336,'Cleaned - Medical Examinations'!$C$2:$C$2336,0)</f>
        <v>4.7699999999999996</v>
      </c>
      <c r="E1872" s="11" t="str">
        <f>_xlfn.XLOOKUP($A1872,'Cleaned - Medical Examinations'!$A$2:$A$2336,'Cleaned - Medical Examinations'!$D$2:$D$2336,0)</f>
        <v>Yes</v>
      </c>
      <c r="F1872" s="11" t="str">
        <f>_xlfn.XLOOKUP($A1872,'Cleaned - Medical Examinations'!$A$2:$A$2336,'Cleaned - Medical Examinations'!$E$2:$E$2336,0)</f>
        <v>No</v>
      </c>
      <c r="G1872" s="11" t="str">
        <f>_xlfn.XLOOKUP($A1872,'Cleaned - Medical Examinations'!$A$2:$A$2336,'Cleaned - Medical Examinations'!$F$2:$F$2336,0)</f>
        <v>No</v>
      </c>
      <c r="H1872" s="11">
        <f>_xlfn.XLOOKUP($A1872,'Cleaned - Medical Examinations'!$A$2:$A$2336,'Cleaned - Medical Examinations'!$G$2:$G$2336,0)</f>
        <v>1</v>
      </c>
      <c r="I1872" s="11" t="str">
        <f>_xlfn.XLOOKUP($A1872,'Cleaned - Medical Examinations'!$A$2:$A$2336,'Cleaned - Medical Examinations'!$H$2:$H$2336,0)</f>
        <v>No</v>
      </c>
      <c r="J1872" s="11" t="str">
        <f>_xlfn.XLOOKUP($A1872,'Cleaned - Medical Examinations'!$A$2:$A$2336,'Cleaned - Medical Examinations'!$I$2:$I$2336,0)</f>
        <v>Obesity</v>
      </c>
      <c r="K1872" s="11" t="str">
        <f t="shared" si="29"/>
        <v>Non-Diabetic</v>
      </c>
      <c r="L1872" s="14">
        <f>_xlfn.XLOOKUP($A1872,'Cleaned - Hospitalisation Detai'!$A$2:$A$2344,'Cleaned - Hospitalisation Detai'!$J$2:$J$2344,0)</f>
        <v>34986</v>
      </c>
      <c r="M1872" s="19">
        <f>_xlfn.XLOOKUP($A1872,'Cleaned - Hospitalisation Detai'!$A$2:$A$2344,'Cleaned - Hospitalisation Detai'!$F$2:$F$2344,0)</f>
        <v>4260.74</v>
      </c>
      <c r="N1872" s="19" t="str">
        <f>_xlfn.XLOOKUP($A1872,'Cleaned - Hospitalisation Detai'!$A$2:$A$2344,'Cleaned - Hospitalisation Detai'!$G$2:$G$2344,0)</f>
        <v>tier - 3</v>
      </c>
      <c r="O1872" s="19" t="str">
        <f>_xlfn.XLOOKUP($A1872,'Cleaned - Hospitalisation Detai'!$A$2:$A$2344,'Cleaned - Hospitalisation Detai'!$H$2:$H$2344,0)</f>
        <v>tier - 2</v>
      </c>
      <c r="P1872" s="19" t="str">
        <f>_xlfn.XLOOKUP($A1872,'Cleaned - Hospitalisation Detai'!$A$2:$A$2344,'Cleaned - Hospitalisation Detai'!$I$2:$I$2344,0)</f>
        <v>R1011</v>
      </c>
      <c r="Q1872" s="20">
        <f>_xlfn.XLOOKUP($A1872,'Cleaned - Hospitalisation Detai'!$A$2:$A$2344,'Cleaned - Hospitalisation Detai'!$K$2:$K$2344,0)</f>
        <v>27</v>
      </c>
    </row>
    <row r="1873" spans="1:17" ht="15.6" x14ac:dyDescent="0.3">
      <c r="A1873" s="10" t="s">
        <v>496</v>
      </c>
      <c r="B1873" s="11" t="str">
        <f>_xlfn.XLOOKUP(A1873,'Cleaned - Customer Names '!$A$2:$A$2336,'Cleaned - Customer Names '!$C$2:$C$2336,0)</f>
        <v>Jeremiah H</v>
      </c>
      <c r="C1873" s="11">
        <f>_xlfn.XLOOKUP($A1873,'Cleaned - Medical Examinations'!$A$2:$A$2336,'Cleaned - Medical Examinations'!$B$2:$B$2336,0)</f>
        <v>16.670000000000002</v>
      </c>
      <c r="D1873" s="11">
        <f>_xlfn.XLOOKUP($A1873,'Cleaned - Medical Examinations'!$A$2:$A$2336,'Cleaned - Medical Examinations'!$C$2:$C$2336,0)</f>
        <v>5.46</v>
      </c>
      <c r="E1873" s="11" t="str">
        <f>_xlfn.XLOOKUP($A1873,'Cleaned - Medical Examinations'!$A$2:$A$2336,'Cleaned - Medical Examinations'!$D$2:$D$2336,0)</f>
        <v>No</v>
      </c>
      <c r="F1873" s="11" t="str">
        <f>_xlfn.XLOOKUP($A1873,'Cleaned - Medical Examinations'!$A$2:$A$2336,'Cleaned - Medical Examinations'!$E$2:$E$2336,0)</f>
        <v>No</v>
      </c>
      <c r="G1873" s="11" t="str">
        <f>_xlfn.XLOOKUP($A1873,'Cleaned - Medical Examinations'!$A$2:$A$2336,'Cleaned - Medical Examinations'!$F$2:$F$2336,0)</f>
        <v>No</v>
      </c>
      <c r="H1873" s="11">
        <f>_xlfn.XLOOKUP($A1873,'Cleaned - Medical Examinations'!$A$2:$A$2336,'Cleaned - Medical Examinations'!$G$2:$G$2336,0)</f>
        <v>0</v>
      </c>
      <c r="I1873" s="11" t="str">
        <f>_xlfn.XLOOKUP($A1873,'Cleaned - Medical Examinations'!$A$2:$A$2336,'Cleaned - Medical Examinations'!$H$2:$H$2336,0)</f>
        <v>No</v>
      </c>
      <c r="J1873" s="11" t="str">
        <f>_xlfn.XLOOKUP($A1873,'Cleaned - Medical Examinations'!$A$2:$A$2336,'Cleaned - Medical Examinations'!$I$2:$I$2336,0)</f>
        <v>Underweight</v>
      </c>
      <c r="K1873" s="11" t="str">
        <f t="shared" si="29"/>
        <v>Non-Diabetic</v>
      </c>
      <c r="L1873" s="14">
        <f>_xlfn.XLOOKUP($A1873,'Cleaned - Hospitalisation Detai'!$A$2:$A$2344,'Cleaned - Hospitalisation Detai'!$J$2:$J$2344,0)</f>
        <v>30118</v>
      </c>
      <c r="M1873" s="19">
        <f>_xlfn.XLOOKUP($A1873,'Cleaned - Hospitalisation Detai'!$A$2:$A$2344,'Cleaned - Hospitalisation Detai'!$F$2:$F$2344,0)</f>
        <v>4250.24</v>
      </c>
      <c r="N1873" s="19" t="str">
        <f>_xlfn.XLOOKUP($A1873,'Cleaned - Hospitalisation Detai'!$A$2:$A$2344,'Cleaned - Hospitalisation Detai'!$G$2:$G$2344,0)</f>
        <v>tier - 2</v>
      </c>
      <c r="O1873" s="19" t="str">
        <f>_xlfn.XLOOKUP($A1873,'Cleaned - Hospitalisation Detai'!$A$2:$A$2344,'Cleaned - Hospitalisation Detai'!$H$2:$H$2344,0)</f>
        <v>tier - 3</v>
      </c>
      <c r="P1873" s="19" t="str">
        <f>_xlfn.XLOOKUP($A1873,'Cleaned - Hospitalisation Detai'!$A$2:$A$2344,'Cleaned - Hospitalisation Detai'!$I$2:$I$2344,0)</f>
        <v>R1013</v>
      </c>
      <c r="Q1873" s="20">
        <f>_xlfn.XLOOKUP($A1873,'Cleaned - Hospitalisation Detai'!$A$2:$A$2344,'Cleaned - Hospitalisation Detai'!$K$2:$K$2344,0)</f>
        <v>40</v>
      </c>
    </row>
    <row r="1874" spans="1:17" ht="15.6" x14ac:dyDescent="0.3">
      <c r="A1874" s="10" t="s">
        <v>495</v>
      </c>
      <c r="B1874" s="11" t="str">
        <f>_xlfn.XLOOKUP(A1874,'Cleaned - Customer Names '!$A$2:$A$2336,'Cleaned - Customer Names '!$C$2:$C$2336,0)</f>
        <v>Ashley J.</v>
      </c>
      <c r="C1874" s="11">
        <f>_xlfn.XLOOKUP($A1874,'Cleaned - Medical Examinations'!$A$2:$A$2336,'Cleaned - Medical Examinations'!$B$2:$B$2336,0)</f>
        <v>28.594999999999999</v>
      </c>
      <c r="D1874" s="11">
        <f>_xlfn.XLOOKUP($A1874,'Cleaned - Medical Examinations'!$A$2:$A$2336,'Cleaned - Medical Examinations'!$C$2:$C$2336,0)</f>
        <v>5.43</v>
      </c>
      <c r="E1874" s="11" t="str">
        <f>_xlfn.XLOOKUP($A1874,'Cleaned - Medical Examinations'!$A$2:$A$2336,'Cleaned - Medical Examinations'!$D$2:$D$2336,0)</f>
        <v>No</v>
      </c>
      <c r="F1874" s="11" t="str">
        <f>_xlfn.XLOOKUP($A1874,'Cleaned - Medical Examinations'!$A$2:$A$2336,'Cleaned - Medical Examinations'!$E$2:$E$2336,0)</f>
        <v>No</v>
      </c>
      <c r="G1874" s="11" t="str">
        <f>_xlfn.XLOOKUP($A1874,'Cleaned - Medical Examinations'!$A$2:$A$2336,'Cleaned - Medical Examinations'!$F$2:$F$2336,0)</f>
        <v>No</v>
      </c>
      <c r="H1874" s="11">
        <f>_xlfn.XLOOKUP($A1874,'Cleaned - Medical Examinations'!$A$2:$A$2336,'Cleaned - Medical Examinations'!$G$2:$G$2336,0)</f>
        <v>0</v>
      </c>
      <c r="I1874" s="11" t="str">
        <f>_xlfn.XLOOKUP($A1874,'Cleaned - Medical Examinations'!$A$2:$A$2336,'Cleaned - Medical Examinations'!$H$2:$H$2336,0)</f>
        <v>No</v>
      </c>
      <c r="J1874" s="11" t="str">
        <f>_xlfn.XLOOKUP($A1874,'Cleaned - Medical Examinations'!$A$2:$A$2336,'Cleaned - Medical Examinations'!$I$2:$I$2336,0)</f>
        <v>Overweight</v>
      </c>
      <c r="K1874" s="11" t="str">
        <f t="shared" si="29"/>
        <v>Non-Diabetic</v>
      </c>
      <c r="L1874" s="14">
        <f>_xlfn.XLOOKUP($A1874,'Cleaned - Hospitalisation Detai'!$A$2:$A$2344,'Cleaned - Hospitalisation Detai'!$J$2:$J$2344,0)</f>
        <v>33573</v>
      </c>
      <c r="M1874" s="19">
        <f>_xlfn.XLOOKUP($A1874,'Cleaned - Hospitalisation Detai'!$A$2:$A$2344,'Cleaned - Hospitalisation Detai'!$F$2:$F$2344,0)</f>
        <v>4243.59</v>
      </c>
      <c r="N1874" s="19" t="str">
        <f>_xlfn.XLOOKUP($A1874,'Cleaned - Hospitalisation Detai'!$A$2:$A$2344,'Cleaned - Hospitalisation Detai'!$G$2:$G$2344,0)</f>
        <v>tier - 3</v>
      </c>
      <c r="O1874" s="19" t="str">
        <f>_xlfn.XLOOKUP($A1874,'Cleaned - Hospitalisation Detai'!$A$2:$A$2344,'Cleaned - Hospitalisation Detai'!$H$2:$H$2344,0)</f>
        <v>tier - 1</v>
      </c>
      <c r="P1874" s="19" t="str">
        <f>_xlfn.XLOOKUP($A1874,'Cleaned - Hospitalisation Detai'!$A$2:$A$2344,'Cleaned - Hospitalisation Detai'!$I$2:$I$2344,0)</f>
        <v>R1012</v>
      </c>
      <c r="Q1874" s="20">
        <f>_xlfn.XLOOKUP($A1874,'Cleaned - Hospitalisation Detai'!$A$2:$A$2344,'Cleaned - Hospitalisation Detai'!$K$2:$K$2344,0)</f>
        <v>31</v>
      </c>
    </row>
    <row r="1875" spans="1:17" ht="15.6" x14ac:dyDescent="0.3">
      <c r="A1875" s="10" t="s">
        <v>494</v>
      </c>
      <c r="B1875" s="11" t="str">
        <f>_xlfn.XLOOKUP(A1875,'Cleaned - Customer Names '!$A$2:$A$2336,'Cleaned - Customer Names '!$C$2:$C$2336,0)</f>
        <v>Turner J.</v>
      </c>
      <c r="C1875" s="11">
        <f>_xlfn.XLOOKUP($A1875,'Cleaned - Medical Examinations'!$A$2:$A$2336,'Cleaned - Medical Examinations'!$B$2:$B$2336,0)</f>
        <v>25.934999999999999</v>
      </c>
      <c r="D1875" s="11">
        <f>_xlfn.XLOOKUP($A1875,'Cleaned - Medical Examinations'!$A$2:$A$2336,'Cleaned - Medical Examinations'!$C$2:$C$2336,0)</f>
        <v>4.29</v>
      </c>
      <c r="E1875" s="11" t="str">
        <f>_xlfn.XLOOKUP($A1875,'Cleaned - Medical Examinations'!$A$2:$A$2336,'Cleaned - Medical Examinations'!$D$2:$D$2336,0)</f>
        <v>No</v>
      </c>
      <c r="F1875" s="11" t="str">
        <f>_xlfn.XLOOKUP($A1875,'Cleaned - Medical Examinations'!$A$2:$A$2336,'Cleaned - Medical Examinations'!$E$2:$E$2336,0)</f>
        <v>No</v>
      </c>
      <c r="G1875" s="11" t="str">
        <f>_xlfn.XLOOKUP($A1875,'Cleaned - Medical Examinations'!$A$2:$A$2336,'Cleaned - Medical Examinations'!$F$2:$F$2336,0)</f>
        <v>No</v>
      </c>
      <c r="H1875" s="11">
        <f>_xlfn.XLOOKUP($A1875,'Cleaned - Medical Examinations'!$A$2:$A$2336,'Cleaned - Medical Examinations'!$G$2:$G$2336,0)</f>
        <v>0</v>
      </c>
      <c r="I1875" s="11" t="str">
        <f>_xlfn.XLOOKUP($A1875,'Cleaned - Medical Examinations'!$A$2:$A$2336,'Cleaned - Medical Examinations'!$H$2:$H$2336,0)</f>
        <v>No</v>
      </c>
      <c r="J1875" s="11" t="str">
        <f>_xlfn.XLOOKUP($A1875,'Cleaned - Medical Examinations'!$A$2:$A$2336,'Cleaned - Medical Examinations'!$I$2:$I$2336,0)</f>
        <v>Overweight</v>
      </c>
      <c r="K1875" s="11" t="str">
        <f t="shared" si="29"/>
        <v>Non-Diabetic</v>
      </c>
      <c r="L1875" s="14">
        <f>_xlfn.XLOOKUP($A1875,'Cleaned - Hospitalisation Detai'!$A$2:$A$2344,'Cleaned - Hospitalisation Detai'!$J$2:$J$2344,0)</f>
        <v>33545</v>
      </c>
      <c r="M1875" s="19">
        <f>_xlfn.XLOOKUP($A1875,'Cleaned - Hospitalisation Detai'!$A$2:$A$2344,'Cleaned - Hospitalisation Detai'!$F$2:$F$2344,0)</f>
        <v>4239.8900000000003</v>
      </c>
      <c r="N1875" s="19" t="str">
        <f>_xlfn.XLOOKUP($A1875,'Cleaned - Hospitalisation Detai'!$A$2:$A$2344,'Cleaned - Hospitalisation Detai'!$G$2:$G$2344,0)</f>
        <v>tier - 2</v>
      </c>
      <c r="O1875" s="19" t="str">
        <f>_xlfn.XLOOKUP($A1875,'Cleaned - Hospitalisation Detai'!$A$2:$A$2344,'Cleaned - Hospitalisation Detai'!$H$2:$H$2344,0)</f>
        <v>tier - 2</v>
      </c>
      <c r="P1875" s="19" t="str">
        <f>_xlfn.XLOOKUP($A1875,'Cleaned - Hospitalisation Detai'!$A$2:$A$2344,'Cleaned - Hospitalisation Detai'!$I$2:$I$2344,0)</f>
        <v>R1012</v>
      </c>
      <c r="Q1875" s="20">
        <f>_xlfn.XLOOKUP($A1875,'Cleaned - Hospitalisation Detai'!$A$2:$A$2344,'Cleaned - Hospitalisation Detai'!$K$2:$K$2344,0)</f>
        <v>31</v>
      </c>
    </row>
    <row r="1876" spans="1:17" ht="15.6" x14ac:dyDescent="0.3">
      <c r="A1876" s="10" t="s">
        <v>493</v>
      </c>
      <c r="B1876" s="11" t="str">
        <f>_xlfn.XLOOKUP(A1876,'Cleaned - Customer Names '!$A$2:$A$2336,'Cleaned - Customer Names '!$C$2:$C$2336,0)</f>
        <v>Roger</v>
      </c>
      <c r="C1876" s="11">
        <f>_xlfn.XLOOKUP($A1876,'Cleaned - Medical Examinations'!$A$2:$A$2336,'Cleaned - Medical Examinations'!$B$2:$B$2336,0)</f>
        <v>27.645</v>
      </c>
      <c r="D1876" s="11">
        <f>_xlfn.XLOOKUP($A1876,'Cleaned - Medical Examinations'!$A$2:$A$2336,'Cleaned - Medical Examinations'!$C$2:$C$2336,0)</f>
        <v>5.25</v>
      </c>
      <c r="E1876" s="11" t="str">
        <f>_xlfn.XLOOKUP($A1876,'Cleaned - Medical Examinations'!$A$2:$A$2336,'Cleaned - Medical Examinations'!$D$2:$D$2336,0)</f>
        <v>No</v>
      </c>
      <c r="F1876" s="11" t="str">
        <f>_xlfn.XLOOKUP($A1876,'Cleaned - Medical Examinations'!$A$2:$A$2336,'Cleaned - Medical Examinations'!$E$2:$E$2336,0)</f>
        <v>No</v>
      </c>
      <c r="G1876" s="11" t="str">
        <f>_xlfn.XLOOKUP($A1876,'Cleaned - Medical Examinations'!$A$2:$A$2336,'Cleaned - Medical Examinations'!$F$2:$F$2336,0)</f>
        <v>No</v>
      </c>
      <c r="H1876" s="11">
        <f>_xlfn.XLOOKUP($A1876,'Cleaned - Medical Examinations'!$A$2:$A$2336,'Cleaned - Medical Examinations'!$G$2:$G$2336,0)</f>
        <v>1</v>
      </c>
      <c r="I1876" s="11" t="str">
        <f>_xlfn.XLOOKUP($A1876,'Cleaned - Medical Examinations'!$A$2:$A$2336,'Cleaned - Medical Examinations'!$H$2:$H$2336,0)</f>
        <v>No</v>
      </c>
      <c r="J1876" s="11" t="str">
        <f>_xlfn.XLOOKUP($A1876,'Cleaned - Medical Examinations'!$A$2:$A$2336,'Cleaned - Medical Examinations'!$I$2:$I$2336,0)</f>
        <v>Overweight</v>
      </c>
      <c r="K1876" s="11" t="str">
        <f t="shared" si="29"/>
        <v>Non-Diabetic</v>
      </c>
      <c r="L1876" s="14">
        <f>_xlfn.XLOOKUP($A1876,'Cleaned - Hospitalisation Detai'!$A$2:$A$2344,'Cleaned - Hospitalisation Detai'!$J$2:$J$2344,0)</f>
        <v>33782</v>
      </c>
      <c r="M1876" s="19">
        <f>_xlfn.XLOOKUP($A1876,'Cleaned - Hospitalisation Detai'!$A$2:$A$2344,'Cleaned - Hospitalisation Detai'!$F$2:$F$2344,0)</f>
        <v>4237.13</v>
      </c>
      <c r="N1876" s="19" t="str">
        <f>_xlfn.XLOOKUP($A1876,'Cleaned - Hospitalisation Detai'!$A$2:$A$2344,'Cleaned - Hospitalisation Detai'!$G$2:$G$2344,0)</f>
        <v>tier - 3</v>
      </c>
      <c r="O1876" s="19" t="str">
        <f>_xlfn.XLOOKUP($A1876,'Cleaned - Hospitalisation Detai'!$A$2:$A$2344,'Cleaned - Hospitalisation Detai'!$H$2:$H$2344,0)</f>
        <v>tier - 1</v>
      </c>
      <c r="P1876" s="19" t="str">
        <f>_xlfn.XLOOKUP($A1876,'Cleaned - Hospitalisation Detai'!$A$2:$A$2344,'Cleaned - Hospitalisation Detai'!$I$2:$I$2344,0)</f>
        <v>R1016</v>
      </c>
      <c r="Q1876" s="20">
        <f>_xlfn.XLOOKUP($A1876,'Cleaned - Hospitalisation Detai'!$A$2:$A$2344,'Cleaned - Hospitalisation Detai'!$K$2:$K$2344,0)</f>
        <v>30</v>
      </c>
    </row>
    <row r="1877" spans="1:17" ht="15.6" x14ac:dyDescent="0.3">
      <c r="A1877" s="10" t="s">
        <v>492</v>
      </c>
      <c r="B1877" s="11" t="str">
        <f>_xlfn.XLOOKUP(A1877,'Cleaned - Customer Names '!$A$2:$A$2336,'Cleaned - Customer Names '!$C$2:$C$2336,0)</f>
        <v>Pamela</v>
      </c>
      <c r="C1877" s="11">
        <f>_xlfn.XLOOKUP($A1877,'Cleaned - Medical Examinations'!$A$2:$A$2336,'Cleaned - Medical Examinations'!$B$2:$B$2336,0)</f>
        <v>30.1</v>
      </c>
      <c r="D1877" s="11">
        <f>_xlfn.XLOOKUP($A1877,'Cleaned - Medical Examinations'!$A$2:$A$2336,'Cleaned - Medical Examinations'!$C$2:$C$2336,0)</f>
        <v>4.04</v>
      </c>
      <c r="E1877" s="11" t="str">
        <f>_xlfn.XLOOKUP($A1877,'Cleaned - Medical Examinations'!$A$2:$A$2336,'Cleaned - Medical Examinations'!$D$2:$D$2336,0)</f>
        <v>No</v>
      </c>
      <c r="F1877" s="11" t="str">
        <f>_xlfn.XLOOKUP($A1877,'Cleaned - Medical Examinations'!$A$2:$A$2336,'Cleaned - Medical Examinations'!$E$2:$E$2336,0)</f>
        <v>No</v>
      </c>
      <c r="G1877" s="11" t="str">
        <f>_xlfn.XLOOKUP($A1877,'Cleaned - Medical Examinations'!$A$2:$A$2336,'Cleaned - Medical Examinations'!$F$2:$F$2336,0)</f>
        <v>No</v>
      </c>
      <c r="H1877" s="11">
        <f>_xlfn.XLOOKUP($A1877,'Cleaned - Medical Examinations'!$A$2:$A$2336,'Cleaned - Medical Examinations'!$G$2:$G$2336,0)</f>
        <v>1</v>
      </c>
      <c r="I1877" s="11" t="str">
        <f>_xlfn.XLOOKUP($A1877,'Cleaned - Medical Examinations'!$A$2:$A$2336,'Cleaned - Medical Examinations'!$H$2:$H$2336,0)</f>
        <v>No</v>
      </c>
      <c r="J1877" s="11" t="str">
        <f>_xlfn.XLOOKUP($A1877,'Cleaned - Medical Examinations'!$A$2:$A$2336,'Cleaned - Medical Examinations'!$I$2:$I$2336,0)</f>
        <v>Obesity</v>
      </c>
      <c r="K1877" s="11" t="str">
        <f t="shared" si="29"/>
        <v>Non-Diabetic</v>
      </c>
      <c r="L1877" s="14">
        <f>_xlfn.XLOOKUP($A1877,'Cleaned - Hospitalisation Detai'!$A$2:$A$2344,'Cleaned - Hospitalisation Detai'!$J$2:$J$2344,0)</f>
        <v>36143</v>
      </c>
      <c r="M1877" s="19">
        <f>_xlfn.XLOOKUP($A1877,'Cleaned - Hospitalisation Detai'!$A$2:$A$2344,'Cleaned - Hospitalisation Detai'!$F$2:$F$2344,0)</f>
        <v>4234.93</v>
      </c>
      <c r="N1877" s="19" t="str">
        <f>_xlfn.XLOOKUP($A1877,'Cleaned - Hospitalisation Detai'!$A$2:$A$2344,'Cleaned - Hospitalisation Detai'!$G$2:$G$2344,0)</f>
        <v>tier - 2</v>
      </c>
      <c r="O1877" s="19" t="str">
        <f>_xlfn.XLOOKUP($A1877,'Cleaned - Hospitalisation Detai'!$A$2:$A$2344,'Cleaned - Hospitalisation Detai'!$H$2:$H$2344,0)</f>
        <v>tier - 1</v>
      </c>
      <c r="P1877" s="19" t="str">
        <f>_xlfn.XLOOKUP($A1877,'Cleaned - Hospitalisation Detai'!$A$2:$A$2344,'Cleaned - Hospitalisation Detai'!$I$2:$I$2344,0)</f>
        <v>R1011</v>
      </c>
      <c r="Q1877" s="20">
        <f>_xlfn.XLOOKUP($A1877,'Cleaned - Hospitalisation Detai'!$A$2:$A$2344,'Cleaned - Hospitalisation Detai'!$K$2:$K$2344,0)</f>
        <v>24</v>
      </c>
    </row>
    <row r="1878" spans="1:17" ht="15.6" x14ac:dyDescent="0.3">
      <c r="A1878" s="10" t="s">
        <v>491</v>
      </c>
      <c r="B1878" s="11" t="str">
        <f>_xlfn.XLOOKUP(A1878,'Cleaned - Customer Names '!$A$2:$A$2336,'Cleaned - Customer Names '!$C$2:$C$2336,0)</f>
        <v>Allison M.</v>
      </c>
      <c r="C1878" s="11">
        <f>_xlfn.XLOOKUP($A1878,'Cleaned - Medical Examinations'!$A$2:$A$2336,'Cleaned - Medical Examinations'!$B$2:$B$2336,0)</f>
        <v>26.79</v>
      </c>
      <c r="D1878" s="11">
        <f>_xlfn.XLOOKUP($A1878,'Cleaned - Medical Examinations'!$A$2:$A$2336,'Cleaned - Medical Examinations'!$C$2:$C$2336,0)</f>
        <v>5</v>
      </c>
      <c r="E1878" s="11" t="str">
        <f>_xlfn.XLOOKUP($A1878,'Cleaned - Medical Examinations'!$A$2:$A$2336,'Cleaned - Medical Examinations'!$D$2:$D$2336,0)</f>
        <v>Yes</v>
      </c>
      <c r="F1878" s="11" t="str">
        <f>_xlfn.XLOOKUP($A1878,'Cleaned - Medical Examinations'!$A$2:$A$2336,'Cleaned - Medical Examinations'!$E$2:$E$2336,0)</f>
        <v>No</v>
      </c>
      <c r="G1878" s="11" t="str">
        <f>_xlfn.XLOOKUP($A1878,'Cleaned - Medical Examinations'!$A$2:$A$2336,'Cleaned - Medical Examinations'!$F$2:$F$2336,0)</f>
        <v>Yes</v>
      </c>
      <c r="H1878" s="11">
        <f>_xlfn.XLOOKUP($A1878,'Cleaned - Medical Examinations'!$A$2:$A$2336,'Cleaned - Medical Examinations'!$G$2:$G$2336,0)</f>
        <v>1</v>
      </c>
      <c r="I1878" s="11" t="str">
        <f>_xlfn.XLOOKUP($A1878,'Cleaned - Medical Examinations'!$A$2:$A$2336,'Cleaned - Medical Examinations'!$H$2:$H$2336,0)</f>
        <v>No</v>
      </c>
      <c r="J1878" s="11" t="str">
        <f>_xlfn.XLOOKUP($A1878,'Cleaned - Medical Examinations'!$A$2:$A$2336,'Cleaned - Medical Examinations'!$I$2:$I$2336,0)</f>
        <v>Overweight</v>
      </c>
      <c r="K1878" s="11" t="str">
        <f t="shared" si="29"/>
        <v>Non-Diabetic</v>
      </c>
      <c r="L1878" s="14">
        <f>_xlfn.XLOOKUP($A1878,'Cleaned - Hospitalisation Detai'!$A$2:$A$2344,'Cleaned - Hospitalisation Detai'!$J$2:$J$2344,0)</f>
        <v>35679</v>
      </c>
      <c r="M1878" s="19">
        <f>_xlfn.XLOOKUP($A1878,'Cleaned - Hospitalisation Detai'!$A$2:$A$2344,'Cleaned - Hospitalisation Detai'!$F$2:$F$2344,0)</f>
        <v>4189.1099999999997</v>
      </c>
      <c r="N1878" s="19" t="str">
        <f>_xlfn.XLOOKUP($A1878,'Cleaned - Hospitalisation Detai'!$A$2:$A$2344,'Cleaned - Hospitalisation Detai'!$G$2:$G$2344,0)</f>
        <v>tier - 2</v>
      </c>
      <c r="O1878" s="19" t="str">
        <f>_xlfn.XLOOKUP($A1878,'Cleaned - Hospitalisation Detai'!$A$2:$A$2344,'Cleaned - Hospitalisation Detai'!$H$2:$H$2344,0)</f>
        <v>tier - 2</v>
      </c>
      <c r="P1878" s="19" t="str">
        <f>_xlfn.XLOOKUP($A1878,'Cleaned - Hospitalisation Detai'!$A$2:$A$2344,'Cleaned - Hospitalisation Detai'!$I$2:$I$2344,0)</f>
        <v>R1012</v>
      </c>
      <c r="Q1878" s="20">
        <f>_xlfn.XLOOKUP($A1878,'Cleaned - Hospitalisation Detai'!$A$2:$A$2344,'Cleaned - Hospitalisation Detai'!$K$2:$K$2344,0)</f>
        <v>25</v>
      </c>
    </row>
    <row r="1879" spans="1:17" ht="15.6" x14ac:dyDescent="0.3">
      <c r="A1879" s="10" t="s">
        <v>490</v>
      </c>
      <c r="B1879" s="11" t="str">
        <f>_xlfn.XLOOKUP(A1879,'Cleaned - Customer Names '!$A$2:$A$2336,'Cleaned - Customer Names '!$C$2:$C$2336,0)</f>
        <v>Katherine H.</v>
      </c>
      <c r="C1879" s="11">
        <f>_xlfn.XLOOKUP($A1879,'Cleaned - Medical Examinations'!$A$2:$A$2336,'Cleaned - Medical Examinations'!$B$2:$B$2336,0)</f>
        <v>27.1</v>
      </c>
      <c r="D1879" s="11">
        <f>_xlfn.XLOOKUP($A1879,'Cleaned - Medical Examinations'!$A$2:$A$2336,'Cleaned - Medical Examinations'!$C$2:$C$2336,0)</f>
        <v>4.01</v>
      </c>
      <c r="E1879" s="11" t="str">
        <f>_xlfn.XLOOKUP($A1879,'Cleaned - Medical Examinations'!$A$2:$A$2336,'Cleaned - Medical Examinations'!$D$2:$D$2336,0)</f>
        <v>Yes</v>
      </c>
      <c r="F1879" s="11" t="str">
        <f>_xlfn.XLOOKUP($A1879,'Cleaned - Medical Examinations'!$A$2:$A$2336,'Cleaned - Medical Examinations'!$E$2:$E$2336,0)</f>
        <v>No</v>
      </c>
      <c r="G1879" s="11" t="str">
        <f>_xlfn.XLOOKUP($A1879,'Cleaned - Medical Examinations'!$A$2:$A$2336,'Cleaned - Medical Examinations'!$F$2:$F$2336,0)</f>
        <v>No</v>
      </c>
      <c r="H1879" s="11">
        <f>_xlfn.XLOOKUP($A1879,'Cleaned - Medical Examinations'!$A$2:$A$2336,'Cleaned - Medical Examinations'!$G$2:$G$2336,0)</f>
        <v>1</v>
      </c>
      <c r="I1879" s="11" t="str">
        <f>_xlfn.XLOOKUP($A1879,'Cleaned - Medical Examinations'!$A$2:$A$2336,'Cleaned - Medical Examinations'!$H$2:$H$2336,0)</f>
        <v>No</v>
      </c>
      <c r="J1879" s="11" t="str">
        <f>_xlfn.XLOOKUP($A1879,'Cleaned - Medical Examinations'!$A$2:$A$2336,'Cleaned - Medical Examinations'!$I$2:$I$2336,0)</f>
        <v>Overweight</v>
      </c>
      <c r="K1879" s="11" t="str">
        <f t="shared" si="29"/>
        <v>Non-Diabetic</v>
      </c>
      <c r="L1879" s="14">
        <f>_xlfn.XLOOKUP($A1879,'Cleaned - Hospitalisation Detai'!$A$2:$A$2344,'Cleaned - Hospitalisation Detai'!$J$2:$J$2344,0)</f>
        <v>34975</v>
      </c>
      <c r="M1879" s="19">
        <f>_xlfn.XLOOKUP($A1879,'Cleaned - Hospitalisation Detai'!$A$2:$A$2344,'Cleaned - Hospitalisation Detai'!$F$2:$F$2344,0)</f>
        <v>4188.7299999999996</v>
      </c>
      <c r="N1879" s="19" t="str">
        <f>_xlfn.XLOOKUP($A1879,'Cleaned - Hospitalisation Detai'!$A$2:$A$2344,'Cleaned - Hospitalisation Detai'!$G$2:$G$2344,0)</f>
        <v>tier - 2</v>
      </c>
      <c r="O1879" s="19" t="str">
        <f>_xlfn.XLOOKUP($A1879,'Cleaned - Hospitalisation Detai'!$A$2:$A$2344,'Cleaned - Hospitalisation Detai'!$H$2:$H$2344,0)</f>
        <v>tier - 2</v>
      </c>
      <c r="P1879" s="19" t="str">
        <f>_xlfn.XLOOKUP($A1879,'Cleaned - Hospitalisation Detai'!$A$2:$A$2344,'Cleaned - Hospitalisation Detai'!$I$2:$I$2344,0)</f>
        <v>R1025</v>
      </c>
      <c r="Q1879" s="20">
        <f>_xlfn.XLOOKUP($A1879,'Cleaned - Hospitalisation Detai'!$A$2:$A$2344,'Cleaned - Hospitalisation Detai'!$K$2:$K$2344,0)</f>
        <v>27</v>
      </c>
    </row>
    <row r="1880" spans="1:17" ht="15.6" x14ac:dyDescent="0.3">
      <c r="A1880" s="10" t="s">
        <v>489</v>
      </c>
      <c r="B1880" s="11" t="str">
        <f>_xlfn.XLOOKUP(A1880,'Cleaned - Customer Names '!$A$2:$A$2336,'Cleaned - Customer Names '!$C$2:$C$2336,0)</f>
        <v>Robin</v>
      </c>
      <c r="C1880" s="11">
        <f>_xlfn.XLOOKUP($A1880,'Cleaned - Medical Examinations'!$A$2:$A$2336,'Cleaned - Medical Examinations'!$B$2:$B$2336,0)</f>
        <v>24.31</v>
      </c>
      <c r="D1880" s="11">
        <f>_xlfn.XLOOKUP($A1880,'Cleaned - Medical Examinations'!$A$2:$A$2336,'Cleaned - Medical Examinations'!$C$2:$C$2336,0)</f>
        <v>5.4</v>
      </c>
      <c r="E1880" s="11" t="str">
        <f>_xlfn.XLOOKUP($A1880,'Cleaned - Medical Examinations'!$A$2:$A$2336,'Cleaned - Medical Examinations'!$D$2:$D$2336,0)</f>
        <v>No</v>
      </c>
      <c r="F1880" s="11" t="str">
        <f>_xlfn.XLOOKUP($A1880,'Cleaned - Medical Examinations'!$A$2:$A$2336,'Cleaned - Medical Examinations'!$E$2:$E$2336,0)</f>
        <v>No</v>
      </c>
      <c r="G1880" s="11" t="str">
        <f>_xlfn.XLOOKUP($A1880,'Cleaned - Medical Examinations'!$A$2:$A$2336,'Cleaned - Medical Examinations'!$F$2:$F$2336,0)</f>
        <v>No</v>
      </c>
      <c r="H1880" s="11">
        <f>_xlfn.XLOOKUP($A1880,'Cleaned - Medical Examinations'!$A$2:$A$2336,'Cleaned - Medical Examinations'!$G$2:$G$2336,0)</f>
        <v>0</v>
      </c>
      <c r="I1880" s="11" t="str">
        <f>_xlfn.XLOOKUP($A1880,'Cleaned - Medical Examinations'!$A$2:$A$2336,'Cleaned - Medical Examinations'!$H$2:$H$2336,0)</f>
        <v>No</v>
      </c>
      <c r="J1880" s="11" t="str">
        <f>_xlfn.XLOOKUP($A1880,'Cleaned - Medical Examinations'!$A$2:$A$2336,'Cleaned - Medical Examinations'!$I$2:$I$2336,0)</f>
        <v>Normal Weight</v>
      </c>
      <c r="K1880" s="11" t="str">
        <f t="shared" si="29"/>
        <v>Non-Diabetic</v>
      </c>
      <c r="L1880" s="14">
        <f>_xlfn.XLOOKUP($A1880,'Cleaned - Hospitalisation Detai'!$A$2:$A$2344,'Cleaned - Hospitalisation Detai'!$J$2:$J$2344,0)</f>
        <v>32684</v>
      </c>
      <c r="M1880" s="19">
        <f>_xlfn.XLOOKUP($A1880,'Cleaned - Hospitalisation Detai'!$A$2:$A$2344,'Cleaned - Hospitalisation Detai'!$F$2:$F$2344,0)</f>
        <v>4185.1000000000004</v>
      </c>
      <c r="N1880" s="19" t="str">
        <f>_xlfn.XLOOKUP($A1880,'Cleaned - Hospitalisation Detai'!$A$2:$A$2344,'Cleaned - Hospitalisation Detai'!$G$2:$G$2344,0)</f>
        <v>tier - 2</v>
      </c>
      <c r="O1880" s="19" t="str">
        <f>_xlfn.XLOOKUP($A1880,'Cleaned - Hospitalisation Detai'!$A$2:$A$2344,'Cleaned - Hospitalisation Detai'!$H$2:$H$2344,0)</f>
        <v>tier - 3</v>
      </c>
      <c r="P1880" s="19" t="str">
        <f>_xlfn.XLOOKUP($A1880,'Cleaned - Hospitalisation Detai'!$A$2:$A$2344,'Cleaned - Hospitalisation Detai'!$I$2:$I$2344,0)</f>
        <v>R1013</v>
      </c>
      <c r="Q1880" s="20">
        <f>_xlfn.XLOOKUP($A1880,'Cleaned - Hospitalisation Detai'!$A$2:$A$2344,'Cleaned - Hospitalisation Detai'!$K$2:$K$2344,0)</f>
        <v>33</v>
      </c>
    </row>
    <row r="1881" spans="1:17" ht="15.6" x14ac:dyDescent="0.3">
      <c r="A1881" s="10" t="s">
        <v>488</v>
      </c>
      <c r="B1881" s="11" t="str">
        <f>_xlfn.XLOOKUP(A1881,'Cleaned - Customer Names '!$A$2:$A$2336,'Cleaned - Customer Names '!$C$2:$C$2336,0)</f>
        <v>Terri</v>
      </c>
      <c r="C1881" s="11">
        <f>_xlfn.XLOOKUP($A1881,'Cleaned - Medical Examinations'!$A$2:$A$2336,'Cleaned - Medical Examinations'!$B$2:$B$2336,0)</f>
        <v>15.53</v>
      </c>
      <c r="D1881" s="11">
        <f>_xlfn.XLOOKUP($A1881,'Cleaned - Medical Examinations'!$A$2:$A$2336,'Cleaned - Medical Examinations'!$C$2:$C$2336,0)</f>
        <v>5.81</v>
      </c>
      <c r="E1881" s="11" t="str">
        <f>_xlfn.XLOOKUP($A1881,'Cleaned - Medical Examinations'!$A$2:$A$2336,'Cleaned - Medical Examinations'!$D$2:$D$2336,0)</f>
        <v>No</v>
      </c>
      <c r="F1881" s="11" t="str">
        <f>_xlfn.XLOOKUP($A1881,'Cleaned - Medical Examinations'!$A$2:$A$2336,'Cleaned - Medical Examinations'!$E$2:$E$2336,0)</f>
        <v>No</v>
      </c>
      <c r="G1881" s="11" t="str">
        <f>_xlfn.XLOOKUP($A1881,'Cleaned - Medical Examinations'!$A$2:$A$2336,'Cleaned - Medical Examinations'!$F$2:$F$2336,0)</f>
        <v>No</v>
      </c>
      <c r="H1881" s="11">
        <f>_xlfn.XLOOKUP($A1881,'Cleaned - Medical Examinations'!$A$2:$A$2336,'Cleaned - Medical Examinations'!$G$2:$G$2336,0)</f>
        <v>1</v>
      </c>
      <c r="I1881" s="11" t="str">
        <f>_xlfn.XLOOKUP($A1881,'Cleaned - Medical Examinations'!$A$2:$A$2336,'Cleaned - Medical Examinations'!$H$2:$H$2336,0)</f>
        <v>No</v>
      </c>
      <c r="J1881" s="11" t="str">
        <f>_xlfn.XLOOKUP($A1881,'Cleaned - Medical Examinations'!$A$2:$A$2336,'Cleaned - Medical Examinations'!$I$2:$I$2336,0)</f>
        <v>Underweight</v>
      </c>
      <c r="K1881" s="11" t="str">
        <f t="shared" si="29"/>
        <v>Non-Diabetic</v>
      </c>
      <c r="L1881" s="14">
        <f>_xlfn.XLOOKUP($A1881,'Cleaned - Hospitalisation Detai'!$A$2:$A$2344,'Cleaned - Hospitalisation Detai'!$J$2:$J$2344,0)</f>
        <v>30941</v>
      </c>
      <c r="M1881" s="19">
        <f>_xlfn.XLOOKUP($A1881,'Cleaned - Hospitalisation Detai'!$A$2:$A$2344,'Cleaned - Hospitalisation Detai'!$F$2:$F$2344,0)</f>
        <v>4163.21</v>
      </c>
      <c r="N1881" s="19" t="str">
        <f>_xlfn.XLOOKUP($A1881,'Cleaned - Hospitalisation Detai'!$A$2:$A$2344,'Cleaned - Hospitalisation Detai'!$G$2:$G$2344,0)</f>
        <v>tier - 2</v>
      </c>
      <c r="O1881" s="19" t="str">
        <f>_xlfn.XLOOKUP($A1881,'Cleaned - Hospitalisation Detai'!$A$2:$A$2344,'Cleaned - Hospitalisation Detai'!$H$2:$H$2344,0)</f>
        <v>tier - 2</v>
      </c>
      <c r="P1881" s="19" t="str">
        <f>_xlfn.XLOOKUP($A1881,'Cleaned - Hospitalisation Detai'!$A$2:$A$2344,'Cleaned - Hospitalisation Detai'!$I$2:$I$2344,0)</f>
        <v>R1012</v>
      </c>
      <c r="Q1881" s="20">
        <f>_xlfn.XLOOKUP($A1881,'Cleaned - Hospitalisation Detai'!$A$2:$A$2344,'Cleaned - Hospitalisation Detai'!$K$2:$K$2344,0)</f>
        <v>38</v>
      </c>
    </row>
    <row r="1882" spans="1:17" ht="15.6" x14ac:dyDescent="0.3">
      <c r="A1882" s="10" t="s">
        <v>487</v>
      </c>
      <c r="B1882" s="11" t="str">
        <f>_xlfn.XLOOKUP(A1882,'Cleaned - Customer Names '!$A$2:$A$2336,'Cleaned - Customer Names '!$C$2:$C$2336,0)</f>
        <v>Eddie</v>
      </c>
      <c r="C1882" s="11">
        <f>_xlfn.XLOOKUP($A1882,'Cleaned - Medical Examinations'!$A$2:$A$2336,'Cleaned - Medical Examinations'!$B$2:$B$2336,0)</f>
        <v>30.7</v>
      </c>
      <c r="D1882" s="11">
        <f>_xlfn.XLOOKUP($A1882,'Cleaned - Medical Examinations'!$A$2:$A$2336,'Cleaned - Medical Examinations'!$C$2:$C$2336,0)</f>
        <v>5.82</v>
      </c>
      <c r="E1882" s="11" t="str">
        <f>_xlfn.XLOOKUP($A1882,'Cleaned - Medical Examinations'!$A$2:$A$2336,'Cleaned - Medical Examinations'!$D$2:$D$2336,0)</f>
        <v>No</v>
      </c>
      <c r="F1882" s="11" t="str">
        <f>_xlfn.XLOOKUP($A1882,'Cleaned - Medical Examinations'!$A$2:$A$2336,'Cleaned - Medical Examinations'!$E$2:$E$2336,0)</f>
        <v>No</v>
      </c>
      <c r="G1882" s="11" t="str">
        <f>_xlfn.XLOOKUP($A1882,'Cleaned - Medical Examinations'!$A$2:$A$2336,'Cleaned - Medical Examinations'!$F$2:$F$2336,0)</f>
        <v>No</v>
      </c>
      <c r="H1882" s="11">
        <f>_xlfn.XLOOKUP($A1882,'Cleaned - Medical Examinations'!$A$2:$A$2336,'Cleaned - Medical Examinations'!$G$2:$G$2336,0)</f>
        <v>1</v>
      </c>
      <c r="I1882" s="11" t="str">
        <f>_xlfn.XLOOKUP($A1882,'Cleaned - Medical Examinations'!$A$2:$A$2336,'Cleaned - Medical Examinations'!$H$2:$H$2336,0)</f>
        <v>No</v>
      </c>
      <c r="J1882" s="11" t="str">
        <f>_xlfn.XLOOKUP($A1882,'Cleaned - Medical Examinations'!$A$2:$A$2336,'Cleaned - Medical Examinations'!$I$2:$I$2336,0)</f>
        <v>Obesity</v>
      </c>
      <c r="K1882" s="11" t="str">
        <f t="shared" si="29"/>
        <v>Non-Diabetic</v>
      </c>
      <c r="L1882" s="14">
        <f>_xlfn.XLOOKUP($A1882,'Cleaned - Hospitalisation Detai'!$A$2:$A$2344,'Cleaned - Hospitalisation Detai'!$J$2:$J$2344,0)</f>
        <v>36125</v>
      </c>
      <c r="M1882" s="19">
        <f>_xlfn.XLOOKUP($A1882,'Cleaned - Hospitalisation Detai'!$A$2:$A$2344,'Cleaned - Hospitalisation Detai'!$F$2:$F$2344,0)</f>
        <v>4154.97</v>
      </c>
      <c r="N1882" s="19" t="str">
        <f>_xlfn.XLOOKUP($A1882,'Cleaned - Hospitalisation Detai'!$A$2:$A$2344,'Cleaned - Hospitalisation Detai'!$G$2:$G$2344,0)</f>
        <v>tier - 2</v>
      </c>
      <c r="O1882" s="19" t="str">
        <f>_xlfn.XLOOKUP($A1882,'Cleaned - Hospitalisation Detai'!$A$2:$A$2344,'Cleaned - Hospitalisation Detai'!$H$2:$H$2344,0)</f>
        <v>tier - 1</v>
      </c>
      <c r="P1882" s="19" t="str">
        <f>_xlfn.XLOOKUP($A1882,'Cleaned - Hospitalisation Detai'!$A$2:$A$2344,'Cleaned - Hospitalisation Detai'!$I$2:$I$2344,0)</f>
        <v>R1012</v>
      </c>
      <c r="Q1882" s="20">
        <f>_xlfn.XLOOKUP($A1882,'Cleaned - Hospitalisation Detai'!$A$2:$A$2344,'Cleaned - Hospitalisation Detai'!$K$2:$K$2344,0)</f>
        <v>24</v>
      </c>
    </row>
    <row r="1883" spans="1:17" ht="15.6" x14ac:dyDescent="0.3">
      <c r="A1883" s="10" t="s">
        <v>486</v>
      </c>
      <c r="B1883" s="11" t="str">
        <f>_xlfn.XLOOKUP(A1883,'Cleaned - Customer Names '!$A$2:$A$2336,'Cleaned - Customer Names '!$C$2:$C$2336,0)</f>
        <v>Pamela</v>
      </c>
      <c r="C1883" s="11">
        <f>_xlfn.XLOOKUP($A1883,'Cleaned - Medical Examinations'!$A$2:$A$2336,'Cleaned - Medical Examinations'!$B$2:$B$2336,0)</f>
        <v>33.33</v>
      </c>
      <c r="D1883" s="11">
        <f>_xlfn.XLOOKUP($A1883,'Cleaned - Medical Examinations'!$A$2:$A$2336,'Cleaned - Medical Examinations'!$C$2:$C$2336,0)</f>
        <v>4.82</v>
      </c>
      <c r="E1883" s="11" t="str">
        <f>_xlfn.XLOOKUP($A1883,'Cleaned - Medical Examinations'!$A$2:$A$2336,'Cleaned - Medical Examinations'!$D$2:$D$2336,0)</f>
        <v>No</v>
      </c>
      <c r="F1883" s="11" t="str">
        <f>_xlfn.XLOOKUP($A1883,'Cleaned - Medical Examinations'!$A$2:$A$2336,'Cleaned - Medical Examinations'!$E$2:$E$2336,0)</f>
        <v>No</v>
      </c>
      <c r="G1883" s="11" t="str">
        <f>_xlfn.XLOOKUP($A1883,'Cleaned - Medical Examinations'!$A$2:$A$2336,'Cleaned - Medical Examinations'!$F$2:$F$2336,0)</f>
        <v>No</v>
      </c>
      <c r="H1883" s="11">
        <f>_xlfn.XLOOKUP($A1883,'Cleaned - Medical Examinations'!$A$2:$A$2336,'Cleaned - Medical Examinations'!$G$2:$G$2336,0)</f>
        <v>1</v>
      </c>
      <c r="I1883" s="11" t="str">
        <f>_xlfn.XLOOKUP($A1883,'Cleaned - Medical Examinations'!$A$2:$A$2336,'Cleaned - Medical Examinations'!$H$2:$H$2336,0)</f>
        <v>No</v>
      </c>
      <c r="J1883" s="11" t="str">
        <f>_xlfn.XLOOKUP($A1883,'Cleaned - Medical Examinations'!$A$2:$A$2336,'Cleaned - Medical Examinations'!$I$2:$I$2336,0)</f>
        <v>Obesity</v>
      </c>
      <c r="K1883" s="11" t="str">
        <f t="shared" si="29"/>
        <v>Non-Diabetic</v>
      </c>
      <c r="L1883" s="14">
        <f>_xlfn.XLOOKUP($A1883,'Cleaned - Hospitalisation Detai'!$A$2:$A$2344,'Cleaned - Hospitalisation Detai'!$J$2:$J$2344,0)</f>
        <v>33820</v>
      </c>
      <c r="M1883" s="19">
        <f>_xlfn.XLOOKUP($A1883,'Cleaned - Hospitalisation Detai'!$A$2:$A$2344,'Cleaned - Hospitalisation Detai'!$F$2:$F$2344,0)</f>
        <v>4151.03</v>
      </c>
      <c r="N1883" s="19" t="str">
        <f>_xlfn.XLOOKUP($A1883,'Cleaned - Hospitalisation Detai'!$A$2:$A$2344,'Cleaned - Hospitalisation Detai'!$G$2:$G$2344,0)</f>
        <v>tier - 2</v>
      </c>
      <c r="O1883" s="19" t="str">
        <f>_xlfn.XLOOKUP($A1883,'Cleaned - Hospitalisation Detai'!$A$2:$A$2344,'Cleaned - Hospitalisation Detai'!$H$2:$H$2344,0)</f>
        <v>tier - 2</v>
      </c>
      <c r="P1883" s="19" t="str">
        <f>_xlfn.XLOOKUP($A1883,'Cleaned - Hospitalisation Detai'!$A$2:$A$2344,'Cleaned - Hospitalisation Detai'!$I$2:$I$2344,0)</f>
        <v>R1013</v>
      </c>
      <c r="Q1883" s="20">
        <f>_xlfn.XLOOKUP($A1883,'Cleaned - Hospitalisation Detai'!$A$2:$A$2344,'Cleaned - Hospitalisation Detai'!$K$2:$K$2344,0)</f>
        <v>30</v>
      </c>
    </row>
    <row r="1884" spans="1:17" ht="15.6" x14ac:dyDescent="0.3">
      <c r="A1884" s="10" t="s">
        <v>485</v>
      </c>
      <c r="B1884" s="11" t="str">
        <f>_xlfn.XLOOKUP(A1884,'Cleaned - Customer Names '!$A$2:$A$2336,'Cleaned - Customer Names '!$C$2:$C$2336,0)</f>
        <v>Joyce</v>
      </c>
      <c r="C1884" s="11">
        <f>_xlfn.XLOOKUP($A1884,'Cleaned - Medical Examinations'!$A$2:$A$2336,'Cleaned - Medical Examinations'!$B$2:$B$2336,0)</f>
        <v>32.4</v>
      </c>
      <c r="D1884" s="11">
        <f>_xlfn.XLOOKUP($A1884,'Cleaned - Medical Examinations'!$A$2:$A$2336,'Cleaned - Medical Examinations'!$C$2:$C$2336,0)</f>
        <v>5.08</v>
      </c>
      <c r="E1884" s="11" t="str">
        <f>_xlfn.XLOOKUP($A1884,'Cleaned - Medical Examinations'!$A$2:$A$2336,'Cleaned - Medical Examinations'!$D$2:$D$2336,0)</f>
        <v>No</v>
      </c>
      <c r="F1884" s="11" t="str">
        <f>_xlfn.XLOOKUP($A1884,'Cleaned - Medical Examinations'!$A$2:$A$2336,'Cleaned - Medical Examinations'!$E$2:$E$2336,0)</f>
        <v>No</v>
      </c>
      <c r="G1884" s="11" t="str">
        <f>_xlfn.XLOOKUP($A1884,'Cleaned - Medical Examinations'!$A$2:$A$2336,'Cleaned - Medical Examinations'!$F$2:$F$2336,0)</f>
        <v>No</v>
      </c>
      <c r="H1884" s="11">
        <f>_xlfn.XLOOKUP($A1884,'Cleaned - Medical Examinations'!$A$2:$A$2336,'Cleaned - Medical Examinations'!$G$2:$G$2336,0)</f>
        <v>1</v>
      </c>
      <c r="I1884" s="11" t="str">
        <f>_xlfn.XLOOKUP($A1884,'Cleaned - Medical Examinations'!$A$2:$A$2336,'Cleaned - Medical Examinations'!$H$2:$H$2336,0)</f>
        <v>No</v>
      </c>
      <c r="J1884" s="11" t="str">
        <f>_xlfn.XLOOKUP($A1884,'Cleaned - Medical Examinations'!$A$2:$A$2336,'Cleaned - Medical Examinations'!$I$2:$I$2336,0)</f>
        <v>Obesity</v>
      </c>
      <c r="K1884" s="11" t="str">
        <f t="shared" si="29"/>
        <v>Non-Diabetic</v>
      </c>
      <c r="L1884" s="14">
        <f>_xlfn.XLOOKUP($A1884,'Cleaned - Hospitalisation Detai'!$A$2:$A$2344,'Cleaned - Hospitalisation Detai'!$J$2:$J$2344,0)</f>
        <v>33783</v>
      </c>
      <c r="M1884" s="19">
        <f>_xlfn.XLOOKUP($A1884,'Cleaned - Hospitalisation Detai'!$A$2:$A$2344,'Cleaned - Hospitalisation Detai'!$F$2:$F$2344,0)</f>
        <v>4149.74</v>
      </c>
      <c r="N1884" s="19" t="str">
        <f>_xlfn.XLOOKUP($A1884,'Cleaned - Hospitalisation Detai'!$A$2:$A$2344,'Cleaned - Hospitalisation Detai'!$G$2:$G$2344,0)</f>
        <v>tier - 2</v>
      </c>
      <c r="O1884" s="19" t="str">
        <f>_xlfn.XLOOKUP($A1884,'Cleaned - Hospitalisation Detai'!$A$2:$A$2344,'Cleaned - Hospitalisation Detai'!$H$2:$H$2344,0)</f>
        <v>tier - 1</v>
      </c>
      <c r="P1884" s="19" t="str">
        <f>_xlfn.XLOOKUP($A1884,'Cleaned - Hospitalisation Detai'!$A$2:$A$2344,'Cleaned - Hospitalisation Detai'!$I$2:$I$2344,0)</f>
        <v>R1011</v>
      </c>
      <c r="Q1884" s="20">
        <f>_xlfn.XLOOKUP($A1884,'Cleaned - Hospitalisation Detai'!$A$2:$A$2344,'Cleaned - Hospitalisation Detai'!$K$2:$K$2344,0)</f>
        <v>30</v>
      </c>
    </row>
    <row r="1885" spans="1:17" ht="15.6" x14ac:dyDescent="0.3">
      <c r="A1885" s="10" t="s">
        <v>484</v>
      </c>
      <c r="B1885" s="11" t="str">
        <f>_xlfn.XLOOKUP(A1885,'Cleaned - Customer Names '!$A$2:$A$2336,'Cleaned - Customer Names '!$C$2:$C$2336,0)</f>
        <v>Alison W.</v>
      </c>
      <c r="C1885" s="11">
        <f>_xlfn.XLOOKUP($A1885,'Cleaned - Medical Examinations'!$A$2:$A$2336,'Cleaned - Medical Examinations'!$B$2:$B$2336,0)</f>
        <v>27.93</v>
      </c>
      <c r="D1885" s="11">
        <f>_xlfn.XLOOKUP($A1885,'Cleaned - Medical Examinations'!$A$2:$A$2336,'Cleaned - Medical Examinations'!$C$2:$C$2336,0)</f>
        <v>5.59</v>
      </c>
      <c r="E1885" s="11" t="str">
        <f>_xlfn.XLOOKUP($A1885,'Cleaned - Medical Examinations'!$A$2:$A$2336,'Cleaned - Medical Examinations'!$D$2:$D$2336,0)</f>
        <v>No</v>
      </c>
      <c r="F1885" s="11" t="str">
        <f>_xlfn.XLOOKUP($A1885,'Cleaned - Medical Examinations'!$A$2:$A$2336,'Cleaned - Medical Examinations'!$E$2:$E$2336,0)</f>
        <v>No</v>
      </c>
      <c r="G1885" s="11" t="str">
        <f>_xlfn.XLOOKUP($A1885,'Cleaned - Medical Examinations'!$A$2:$A$2336,'Cleaned - Medical Examinations'!$F$2:$F$2336,0)</f>
        <v>No</v>
      </c>
      <c r="H1885" s="11">
        <f>_xlfn.XLOOKUP($A1885,'Cleaned - Medical Examinations'!$A$2:$A$2336,'Cleaned - Medical Examinations'!$G$2:$G$2336,0)</f>
        <v>1</v>
      </c>
      <c r="I1885" s="11" t="str">
        <f>_xlfn.XLOOKUP($A1885,'Cleaned - Medical Examinations'!$A$2:$A$2336,'Cleaned - Medical Examinations'!$H$2:$H$2336,0)</f>
        <v>No</v>
      </c>
      <c r="J1885" s="11" t="str">
        <f>_xlfn.XLOOKUP($A1885,'Cleaned - Medical Examinations'!$A$2:$A$2336,'Cleaned - Medical Examinations'!$I$2:$I$2336,0)</f>
        <v>Overweight</v>
      </c>
      <c r="K1885" s="11" t="str">
        <f t="shared" si="29"/>
        <v>Non-Diabetic</v>
      </c>
      <c r="L1885" s="14">
        <f>_xlfn.XLOOKUP($A1885,'Cleaned - Hospitalisation Detai'!$A$2:$A$2344,'Cleaned - Hospitalisation Detai'!$J$2:$J$2344,0)</f>
        <v>33773</v>
      </c>
      <c r="M1885" s="19">
        <f>_xlfn.XLOOKUP($A1885,'Cleaned - Hospitalisation Detai'!$A$2:$A$2344,'Cleaned - Hospitalisation Detai'!$F$2:$F$2344,0)</f>
        <v>4137.5200000000004</v>
      </c>
      <c r="N1885" s="19" t="str">
        <f>_xlfn.XLOOKUP($A1885,'Cleaned - Hospitalisation Detai'!$A$2:$A$2344,'Cleaned - Hospitalisation Detai'!$G$2:$G$2344,0)</f>
        <v>tier - 2</v>
      </c>
      <c r="O1885" s="19" t="str">
        <f>_xlfn.XLOOKUP($A1885,'Cleaned - Hospitalisation Detai'!$A$2:$A$2344,'Cleaned - Hospitalisation Detai'!$H$2:$H$2344,0)</f>
        <v>tier - 3</v>
      </c>
      <c r="P1885" s="19" t="str">
        <f>_xlfn.XLOOKUP($A1885,'Cleaned - Hospitalisation Detai'!$A$2:$A$2344,'Cleaned - Hospitalisation Detai'!$I$2:$I$2344,0)</f>
        <v>R1024</v>
      </c>
      <c r="Q1885" s="20">
        <f>_xlfn.XLOOKUP($A1885,'Cleaned - Hospitalisation Detai'!$A$2:$A$2344,'Cleaned - Hospitalisation Detai'!$K$2:$K$2344,0)</f>
        <v>30</v>
      </c>
    </row>
    <row r="1886" spans="1:17" ht="15.6" x14ac:dyDescent="0.3">
      <c r="A1886" s="10" t="s">
        <v>483</v>
      </c>
      <c r="B1886" s="11" t="str">
        <f>_xlfn.XLOOKUP(A1886,'Cleaned - Customer Names '!$A$2:$A$2336,'Cleaned - Customer Names '!$C$2:$C$2336,0)</f>
        <v>Tammara C</v>
      </c>
      <c r="C1886" s="11">
        <f>_xlfn.XLOOKUP($A1886,'Cleaned - Medical Examinations'!$A$2:$A$2336,'Cleaned - Medical Examinations'!$B$2:$B$2336,0)</f>
        <v>21.754999999999999</v>
      </c>
      <c r="D1886" s="11">
        <f>_xlfn.XLOOKUP($A1886,'Cleaned - Medical Examinations'!$A$2:$A$2336,'Cleaned - Medical Examinations'!$C$2:$C$2336,0)</f>
        <v>5.12</v>
      </c>
      <c r="E1886" s="11" t="str">
        <f>_xlfn.XLOOKUP($A1886,'Cleaned - Medical Examinations'!$A$2:$A$2336,'Cleaned - Medical Examinations'!$D$2:$D$2336,0)</f>
        <v>No</v>
      </c>
      <c r="F1886" s="11" t="str">
        <f>_xlfn.XLOOKUP($A1886,'Cleaned - Medical Examinations'!$A$2:$A$2336,'Cleaned - Medical Examinations'!$E$2:$E$2336,0)</f>
        <v>No</v>
      </c>
      <c r="G1886" s="11" t="str">
        <f>_xlfn.XLOOKUP($A1886,'Cleaned - Medical Examinations'!$A$2:$A$2336,'Cleaned - Medical Examinations'!$F$2:$F$2336,0)</f>
        <v>No</v>
      </c>
      <c r="H1886" s="11">
        <f>_xlfn.XLOOKUP($A1886,'Cleaned - Medical Examinations'!$A$2:$A$2336,'Cleaned - Medical Examinations'!$G$2:$G$2336,0)</f>
        <v>0</v>
      </c>
      <c r="I1886" s="11" t="str">
        <f>_xlfn.XLOOKUP($A1886,'Cleaned - Medical Examinations'!$A$2:$A$2336,'Cleaned - Medical Examinations'!$H$2:$H$2336,0)</f>
        <v>No</v>
      </c>
      <c r="J1886" s="11" t="str">
        <f>_xlfn.XLOOKUP($A1886,'Cleaned - Medical Examinations'!$A$2:$A$2336,'Cleaned - Medical Examinations'!$I$2:$I$2336,0)</f>
        <v>Normal Weight</v>
      </c>
      <c r="K1886" s="11" t="str">
        <f t="shared" si="29"/>
        <v>Non-Diabetic</v>
      </c>
      <c r="L1886" s="14">
        <f>_xlfn.XLOOKUP($A1886,'Cleaned - Hospitalisation Detai'!$A$2:$A$2344,'Cleaned - Hospitalisation Detai'!$J$2:$J$2344,0)</f>
        <v>33456</v>
      </c>
      <c r="M1886" s="19">
        <f>_xlfn.XLOOKUP($A1886,'Cleaned - Hospitalisation Detai'!$A$2:$A$2344,'Cleaned - Hospitalisation Detai'!$F$2:$F$2344,0)</f>
        <v>4134.08</v>
      </c>
      <c r="N1886" s="19" t="str">
        <f>_xlfn.XLOOKUP($A1886,'Cleaned - Hospitalisation Detai'!$A$2:$A$2344,'Cleaned - Hospitalisation Detai'!$G$2:$G$2344,0)</f>
        <v>tier - 2</v>
      </c>
      <c r="O1886" s="19" t="str">
        <f>_xlfn.XLOOKUP($A1886,'Cleaned - Hospitalisation Detai'!$A$2:$A$2344,'Cleaned - Hospitalisation Detai'!$H$2:$H$2344,0)</f>
        <v>tier - 1</v>
      </c>
      <c r="P1886" s="19" t="str">
        <f>_xlfn.XLOOKUP($A1886,'Cleaned - Hospitalisation Detai'!$A$2:$A$2344,'Cleaned - Hospitalisation Detai'!$I$2:$I$2344,0)</f>
        <v>R1012</v>
      </c>
      <c r="Q1886" s="20">
        <f>_xlfn.XLOOKUP($A1886,'Cleaned - Hospitalisation Detai'!$A$2:$A$2344,'Cleaned - Hospitalisation Detai'!$K$2:$K$2344,0)</f>
        <v>31</v>
      </c>
    </row>
    <row r="1887" spans="1:17" ht="15.6" x14ac:dyDescent="0.3">
      <c r="A1887" s="10" t="s">
        <v>482</v>
      </c>
      <c r="B1887" s="11" t="str">
        <f>_xlfn.XLOOKUP(A1887,'Cleaned - Customer Names '!$A$2:$A$2336,'Cleaned - Customer Names '!$C$2:$C$2336,0)</f>
        <v>Dorota</v>
      </c>
      <c r="C1887" s="11">
        <f>_xlfn.XLOOKUP($A1887,'Cleaned - Medical Examinations'!$A$2:$A$2336,'Cleaned - Medical Examinations'!$B$2:$B$2336,0)</f>
        <v>25.934999999999999</v>
      </c>
      <c r="D1887" s="11">
        <f>_xlfn.XLOOKUP($A1887,'Cleaned - Medical Examinations'!$A$2:$A$2336,'Cleaned - Medical Examinations'!$C$2:$C$2336,0)</f>
        <v>4.95</v>
      </c>
      <c r="E1887" s="11" t="str">
        <f>_xlfn.XLOOKUP($A1887,'Cleaned - Medical Examinations'!$A$2:$A$2336,'Cleaned - Medical Examinations'!$D$2:$D$2336,0)</f>
        <v>No</v>
      </c>
      <c r="F1887" s="11" t="str">
        <f>_xlfn.XLOOKUP($A1887,'Cleaned - Medical Examinations'!$A$2:$A$2336,'Cleaned - Medical Examinations'!$E$2:$E$2336,0)</f>
        <v>No</v>
      </c>
      <c r="G1887" s="11" t="str">
        <f>_xlfn.XLOOKUP($A1887,'Cleaned - Medical Examinations'!$A$2:$A$2336,'Cleaned - Medical Examinations'!$F$2:$F$2336,0)</f>
        <v>No</v>
      </c>
      <c r="H1887" s="11">
        <f>_xlfn.XLOOKUP($A1887,'Cleaned - Medical Examinations'!$A$2:$A$2336,'Cleaned - Medical Examinations'!$G$2:$G$2336,0)</f>
        <v>0</v>
      </c>
      <c r="I1887" s="11" t="str">
        <f>_xlfn.XLOOKUP($A1887,'Cleaned - Medical Examinations'!$A$2:$A$2336,'Cleaned - Medical Examinations'!$H$2:$H$2336,0)</f>
        <v>No</v>
      </c>
      <c r="J1887" s="11" t="str">
        <f>_xlfn.XLOOKUP($A1887,'Cleaned - Medical Examinations'!$A$2:$A$2336,'Cleaned - Medical Examinations'!$I$2:$I$2336,0)</f>
        <v>Overweight</v>
      </c>
      <c r="K1887" s="11" t="str">
        <f t="shared" si="29"/>
        <v>Non-Diabetic</v>
      </c>
      <c r="L1887" s="14">
        <f>_xlfn.XLOOKUP($A1887,'Cleaned - Hospitalisation Detai'!$A$2:$A$2344,'Cleaned - Hospitalisation Detai'!$J$2:$J$2344,0)</f>
        <v>34567</v>
      </c>
      <c r="M1887" s="19">
        <f>_xlfn.XLOOKUP($A1887,'Cleaned - Hospitalisation Detai'!$A$2:$A$2344,'Cleaned - Hospitalisation Detai'!$F$2:$F$2344,0)</f>
        <v>4133.6400000000003</v>
      </c>
      <c r="N1887" s="19" t="str">
        <f>_xlfn.XLOOKUP($A1887,'Cleaned - Hospitalisation Detai'!$A$2:$A$2344,'Cleaned - Hospitalisation Detai'!$G$2:$G$2344,0)</f>
        <v>tier - 2</v>
      </c>
      <c r="O1887" s="19" t="str">
        <f>_xlfn.XLOOKUP($A1887,'Cleaned - Hospitalisation Detai'!$A$2:$A$2344,'Cleaned - Hospitalisation Detai'!$H$2:$H$2344,0)</f>
        <v>tier - 3</v>
      </c>
      <c r="P1887" s="19" t="str">
        <f>_xlfn.XLOOKUP($A1887,'Cleaned - Hospitalisation Detai'!$A$2:$A$2344,'Cleaned - Hospitalisation Detai'!$I$2:$I$2344,0)</f>
        <v>R1012</v>
      </c>
      <c r="Q1887" s="20">
        <f>_xlfn.XLOOKUP($A1887,'Cleaned - Hospitalisation Detai'!$A$2:$A$2344,'Cleaned - Hospitalisation Detai'!$K$2:$K$2344,0)</f>
        <v>28</v>
      </c>
    </row>
    <row r="1888" spans="1:17" ht="15.6" x14ac:dyDescent="0.3">
      <c r="A1888" s="10" t="s">
        <v>481</v>
      </c>
      <c r="B1888" s="11" t="str">
        <f>_xlfn.XLOOKUP(A1888,'Cleaned - Customer Names '!$A$2:$A$2336,'Cleaned - Customer Names '!$C$2:$C$2336,0)</f>
        <v>Jose Norberto Sr.</v>
      </c>
      <c r="C1888" s="11">
        <f>_xlfn.XLOOKUP($A1888,'Cleaned - Medical Examinations'!$A$2:$A$2336,'Cleaned - Medical Examinations'!$B$2:$B$2336,0)</f>
        <v>31.5</v>
      </c>
      <c r="D1888" s="11">
        <f>_xlfn.XLOOKUP($A1888,'Cleaned - Medical Examinations'!$A$2:$A$2336,'Cleaned - Medical Examinations'!$C$2:$C$2336,0)</f>
        <v>6.16</v>
      </c>
      <c r="E1888" s="11" t="str">
        <f>_xlfn.XLOOKUP($A1888,'Cleaned - Medical Examinations'!$A$2:$A$2336,'Cleaned - Medical Examinations'!$D$2:$D$2336,0)</f>
        <v>No</v>
      </c>
      <c r="F1888" s="11" t="str">
        <f>_xlfn.XLOOKUP($A1888,'Cleaned - Medical Examinations'!$A$2:$A$2336,'Cleaned - Medical Examinations'!$E$2:$E$2336,0)</f>
        <v>No</v>
      </c>
      <c r="G1888" s="11" t="str">
        <f>_xlfn.XLOOKUP($A1888,'Cleaned - Medical Examinations'!$A$2:$A$2336,'Cleaned - Medical Examinations'!$F$2:$F$2336,0)</f>
        <v>No</v>
      </c>
      <c r="H1888" s="11">
        <f>_xlfn.XLOOKUP($A1888,'Cleaned - Medical Examinations'!$A$2:$A$2336,'Cleaned - Medical Examinations'!$G$2:$G$2336,0)</f>
        <v>0</v>
      </c>
      <c r="I1888" s="11" t="str">
        <f>_xlfn.XLOOKUP($A1888,'Cleaned - Medical Examinations'!$A$2:$A$2336,'Cleaned - Medical Examinations'!$H$2:$H$2336,0)</f>
        <v>No</v>
      </c>
      <c r="J1888" s="11" t="str">
        <f>_xlfn.XLOOKUP($A1888,'Cleaned - Medical Examinations'!$A$2:$A$2336,'Cleaned - Medical Examinations'!$I$2:$I$2336,0)</f>
        <v>Obesity</v>
      </c>
      <c r="K1888" s="11" t="str">
        <f t="shared" si="29"/>
        <v>Non-Diabetic</v>
      </c>
      <c r="L1888" s="14">
        <f>_xlfn.XLOOKUP($A1888,'Cleaned - Hospitalisation Detai'!$A$2:$A$2344,'Cleaned - Hospitalisation Detai'!$J$2:$J$2344,0)</f>
        <v>33221</v>
      </c>
      <c r="M1888" s="19">
        <f>_xlfn.XLOOKUP($A1888,'Cleaned - Hospitalisation Detai'!$A$2:$A$2344,'Cleaned - Hospitalisation Detai'!$F$2:$F$2344,0)</f>
        <v>4076.5</v>
      </c>
      <c r="N1888" s="19" t="str">
        <f>_xlfn.XLOOKUP($A1888,'Cleaned - Hospitalisation Detai'!$A$2:$A$2344,'Cleaned - Hospitalisation Detai'!$G$2:$G$2344,0)</f>
        <v>tier - 2</v>
      </c>
      <c r="O1888" s="19" t="str">
        <f>_xlfn.XLOOKUP($A1888,'Cleaned - Hospitalisation Detai'!$A$2:$A$2344,'Cleaned - Hospitalisation Detai'!$H$2:$H$2344,0)</f>
        <v>tier - 3</v>
      </c>
      <c r="P1888" s="19" t="str">
        <f>_xlfn.XLOOKUP($A1888,'Cleaned - Hospitalisation Detai'!$A$2:$A$2344,'Cleaned - Hospitalisation Detai'!$I$2:$I$2344,0)</f>
        <v>R1011</v>
      </c>
      <c r="Q1888" s="20">
        <f>_xlfn.XLOOKUP($A1888,'Cleaned - Hospitalisation Detai'!$A$2:$A$2344,'Cleaned - Hospitalisation Detai'!$K$2:$K$2344,0)</f>
        <v>32</v>
      </c>
    </row>
    <row r="1889" spans="1:17" ht="15.6" x14ac:dyDescent="0.3">
      <c r="A1889" s="10" t="s">
        <v>480</v>
      </c>
      <c r="B1889" s="11" t="str">
        <f>_xlfn.XLOOKUP(A1889,'Cleaned - Customer Names '!$A$2:$A$2336,'Cleaned - Customer Names '!$C$2:$C$2336,0)</f>
        <v>Peter</v>
      </c>
      <c r="C1889" s="11">
        <f>_xlfn.XLOOKUP($A1889,'Cleaned - Medical Examinations'!$A$2:$A$2336,'Cleaned - Medical Examinations'!$B$2:$B$2336,0)</f>
        <v>30.03</v>
      </c>
      <c r="D1889" s="11">
        <f>_xlfn.XLOOKUP($A1889,'Cleaned - Medical Examinations'!$A$2:$A$2336,'Cleaned - Medical Examinations'!$C$2:$C$2336,0)</f>
        <v>6.41</v>
      </c>
      <c r="E1889" s="11" t="str">
        <f>_xlfn.XLOOKUP($A1889,'Cleaned - Medical Examinations'!$A$2:$A$2336,'Cleaned - Medical Examinations'!$D$2:$D$2336,0)</f>
        <v>No</v>
      </c>
      <c r="F1889" s="11" t="str">
        <f>_xlfn.XLOOKUP($A1889,'Cleaned - Medical Examinations'!$A$2:$A$2336,'Cleaned - Medical Examinations'!$E$2:$E$2336,0)</f>
        <v>No</v>
      </c>
      <c r="G1889" s="11" t="str">
        <f>_xlfn.XLOOKUP($A1889,'Cleaned - Medical Examinations'!$A$2:$A$2336,'Cleaned - Medical Examinations'!$F$2:$F$2336,0)</f>
        <v>No</v>
      </c>
      <c r="H1889" s="11">
        <f>_xlfn.XLOOKUP($A1889,'Cleaned - Medical Examinations'!$A$2:$A$2336,'Cleaned - Medical Examinations'!$G$2:$G$2336,0)</f>
        <v>0</v>
      </c>
      <c r="I1889" s="11" t="str">
        <f>_xlfn.XLOOKUP($A1889,'Cleaned - Medical Examinations'!$A$2:$A$2336,'Cleaned - Medical Examinations'!$H$2:$H$2336,0)</f>
        <v>No</v>
      </c>
      <c r="J1889" s="11" t="str">
        <f>_xlfn.XLOOKUP($A1889,'Cleaned - Medical Examinations'!$A$2:$A$2336,'Cleaned - Medical Examinations'!$I$2:$I$2336,0)</f>
        <v>Obesity</v>
      </c>
      <c r="K1889" s="11" t="str">
        <f t="shared" si="29"/>
        <v>Non-Diabetic</v>
      </c>
      <c r="L1889" s="14">
        <f>_xlfn.XLOOKUP($A1889,'Cleaned - Hospitalisation Detai'!$A$2:$A$2344,'Cleaned - Hospitalisation Detai'!$J$2:$J$2344,0)</f>
        <v>33208</v>
      </c>
      <c r="M1889" s="19">
        <f>_xlfn.XLOOKUP($A1889,'Cleaned - Hospitalisation Detai'!$A$2:$A$2344,'Cleaned - Hospitalisation Detai'!$F$2:$F$2344,0)</f>
        <v>4074.45</v>
      </c>
      <c r="N1889" s="19" t="str">
        <f>_xlfn.XLOOKUP($A1889,'Cleaned - Hospitalisation Detai'!$A$2:$A$2344,'Cleaned - Hospitalisation Detai'!$G$2:$G$2344,0)</f>
        <v>tier - 3</v>
      </c>
      <c r="O1889" s="19" t="str">
        <f>_xlfn.XLOOKUP($A1889,'Cleaned - Hospitalisation Detai'!$A$2:$A$2344,'Cleaned - Hospitalisation Detai'!$H$2:$H$2344,0)</f>
        <v>tier - 2</v>
      </c>
      <c r="P1889" s="19" t="str">
        <f>_xlfn.XLOOKUP($A1889,'Cleaned - Hospitalisation Detai'!$A$2:$A$2344,'Cleaned - Hospitalisation Detai'!$I$2:$I$2344,0)</f>
        <v>R1013</v>
      </c>
      <c r="Q1889" s="20">
        <f>_xlfn.XLOOKUP($A1889,'Cleaned - Hospitalisation Detai'!$A$2:$A$2344,'Cleaned - Hospitalisation Detai'!$K$2:$K$2344,0)</f>
        <v>32</v>
      </c>
    </row>
    <row r="1890" spans="1:17" ht="15.6" x14ac:dyDescent="0.3">
      <c r="A1890" s="10" t="s">
        <v>479</v>
      </c>
      <c r="B1890" s="11" t="str">
        <f>_xlfn.XLOOKUP(A1890,'Cleaned - Customer Names '!$A$2:$A$2336,'Cleaned - Customer Names '!$C$2:$C$2336,0)</f>
        <v>Bryant</v>
      </c>
      <c r="C1890" s="11">
        <f>_xlfn.XLOOKUP($A1890,'Cleaned - Medical Examinations'!$A$2:$A$2336,'Cleaned - Medical Examinations'!$B$2:$B$2336,0)</f>
        <v>33.479999999999997</v>
      </c>
      <c r="D1890" s="11">
        <f>_xlfn.XLOOKUP($A1890,'Cleaned - Medical Examinations'!$A$2:$A$2336,'Cleaned - Medical Examinations'!$C$2:$C$2336,0)</f>
        <v>8.94</v>
      </c>
      <c r="E1890" s="11" t="str">
        <f>_xlfn.XLOOKUP($A1890,'Cleaned - Medical Examinations'!$A$2:$A$2336,'Cleaned - Medical Examinations'!$D$2:$D$2336,0)</f>
        <v>No</v>
      </c>
      <c r="F1890" s="11" t="str">
        <f>_xlfn.XLOOKUP($A1890,'Cleaned - Medical Examinations'!$A$2:$A$2336,'Cleaned - Medical Examinations'!$E$2:$E$2336,0)</f>
        <v>No</v>
      </c>
      <c r="G1890" s="11" t="str">
        <f>_xlfn.XLOOKUP($A1890,'Cleaned - Medical Examinations'!$A$2:$A$2336,'Cleaned - Medical Examinations'!$F$2:$F$2336,0)</f>
        <v>No</v>
      </c>
      <c r="H1890" s="11">
        <f>_xlfn.XLOOKUP($A1890,'Cleaned - Medical Examinations'!$A$2:$A$2336,'Cleaned - Medical Examinations'!$G$2:$G$2336,0)</f>
        <v>0</v>
      </c>
      <c r="I1890" s="11" t="str">
        <f>_xlfn.XLOOKUP($A1890,'Cleaned - Medical Examinations'!$A$2:$A$2336,'Cleaned - Medical Examinations'!$H$2:$H$2336,0)</f>
        <v>No</v>
      </c>
      <c r="J1890" s="11" t="str">
        <f>_xlfn.XLOOKUP($A1890,'Cleaned - Medical Examinations'!$A$2:$A$2336,'Cleaned - Medical Examinations'!$I$2:$I$2336,0)</f>
        <v>Obesity</v>
      </c>
      <c r="K1890" s="11" t="str">
        <f t="shared" si="29"/>
        <v>Diabetic</v>
      </c>
      <c r="L1890" s="14">
        <f>_xlfn.XLOOKUP($A1890,'Cleaned - Hospitalisation Detai'!$A$2:$A$2344,'Cleaned - Hospitalisation Detai'!$J$2:$J$2344,0)</f>
        <v>37547</v>
      </c>
      <c r="M1890" s="19">
        <f>_xlfn.XLOOKUP($A1890,'Cleaned - Hospitalisation Detai'!$A$2:$A$2344,'Cleaned - Hospitalisation Detai'!$F$2:$F$2344,0)</f>
        <v>4070.51</v>
      </c>
      <c r="N1890" s="19" t="str">
        <f>_xlfn.XLOOKUP($A1890,'Cleaned - Hospitalisation Detai'!$A$2:$A$2344,'Cleaned - Hospitalisation Detai'!$G$2:$G$2344,0)</f>
        <v>tier - 2</v>
      </c>
      <c r="O1890" s="19" t="str">
        <f>_xlfn.XLOOKUP($A1890,'Cleaned - Hospitalisation Detai'!$A$2:$A$2344,'Cleaned - Hospitalisation Detai'!$H$2:$H$2344,0)</f>
        <v>tier - 1</v>
      </c>
      <c r="P1890" s="19" t="str">
        <f>_xlfn.XLOOKUP($A1890,'Cleaned - Hospitalisation Detai'!$A$2:$A$2344,'Cleaned - Hospitalisation Detai'!$I$2:$I$2344,0)</f>
        <v>R1012</v>
      </c>
      <c r="Q1890" s="20">
        <f>_xlfn.XLOOKUP($A1890,'Cleaned - Hospitalisation Detai'!$A$2:$A$2344,'Cleaned - Hospitalisation Detai'!$K$2:$K$2344,0)</f>
        <v>20</v>
      </c>
    </row>
    <row r="1891" spans="1:17" ht="15.6" x14ac:dyDescent="0.3">
      <c r="A1891" s="10" t="s">
        <v>478</v>
      </c>
      <c r="B1891" s="11" t="str">
        <f>_xlfn.XLOOKUP(A1891,'Cleaned - Customer Names '!$A$2:$A$2336,'Cleaned - Customer Names '!$C$2:$C$2336,0)</f>
        <v>Christina</v>
      </c>
      <c r="C1891" s="11">
        <f>_xlfn.XLOOKUP($A1891,'Cleaned - Medical Examinations'!$A$2:$A$2336,'Cleaned - Medical Examinations'!$B$2:$B$2336,0)</f>
        <v>16.510000000000002</v>
      </c>
      <c r="D1891" s="11">
        <f>_xlfn.XLOOKUP($A1891,'Cleaned - Medical Examinations'!$A$2:$A$2336,'Cleaned - Medical Examinations'!$C$2:$C$2336,0)</f>
        <v>4.42</v>
      </c>
      <c r="E1891" s="11" t="str">
        <f>_xlfn.XLOOKUP($A1891,'Cleaned - Medical Examinations'!$A$2:$A$2336,'Cleaned - Medical Examinations'!$D$2:$D$2336,0)</f>
        <v>Yes</v>
      </c>
      <c r="F1891" s="11" t="str">
        <f>_xlfn.XLOOKUP($A1891,'Cleaned - Medical Examinations'!$A$2:$A$2336,'Cleaned - Medical Examinations'!$E$2:$E$2336,0)</f>
        <v>No</v>
      </c>
      <c r="G1891" s="11" t="str">
        <f>_xlfn.XLOOKUP($A1891,'Cleaned - Medical Examinations'!$A$2:$A$2336,'Cleaned - Medical Examinations'!$F$2:$F$2336,0)</f>
        <v>Yes</v>
      </c>
      <c r="H1891" s="11">
        <f>_xlfn.XLOOKUP($A1891,'Cleaned - Medical Examinations'!$A$2:$A$2336,'Cleaned - Medical Examinations'!$G$2:$G$2336,0)</f>
        <v>1</v>
      </c>
      <c r="I1891" s="11" t="str">
        <f>_xlfn.XLOOKUP($A1891,'Cleaned - Medical Examinations'!$A$2:$A$2336,'Cleaned - Medical Examinations'!$H$2:$H$2336,0)</f>
        <v>No</v>
      </c>
      <c r="J1891" s="11" t="str">
        <f>_xlfn.XLOOKUP($A1891,'Cleaned - Medical Examinations'!$A$2:$A$2336,'Cleaned - Medical Examinations'!$I$2:$I$2336,0)</f>
        <v>Underweight</v>
      </c>
      <c r="K1891" s="11" t="str">
        <f t="shared" si="29"/>
        <v>Non-Diabetic</v>
      </c>
      <c r="L1891" s="14">
        <f>_xlfn.XLOOKUP($A1891,'Cleaned - Hospitalisation Detai'!$A$2:$A$2344,'Cleaned - Hospitalisation Detai'!$J$2:$J$2344,0)</f>
        <v>30575</v>
      </c>
      <c r="M1891" s="19">
        <f>_xlfn.XLOOKUP($A1891,'Cleaned - Hospitalisation Detai'!$A$2:$A$2344,'Cleaned - Hospitalisation Detai'!$F$2:$F$2344,0)</f>
        <v>4070.42</v>
      </c>
      <c r="N1891" s="19" t="str">
        <f>_xlfn.XLOOKUP($A1891,'Cleaned - Hospitalisation Detai'!$A$2:$A$2344,'Cleaned - Hospitalisation Detai'!$G$2:$G$2344,0)</f>
        <v>tier - 2</v>
      </c>
      <c r="O1891" s="19" t="str">
        <f>_xlfn.XLOOKUP($A1891,'Cleaned - Hospitalisation Detai'!$A$2:$A$2344,'Cleaned - Hospitalisation Detai'!$H$2:$H$2344,0)</f>
        <v>tier - 1</v>
      </c>
      <c r="P1891" s="19" t="str">
        <f>_xlfn.XLOOKUP($A1891,'Cleaned - Hospitalisation Detai'!$A$2:$A$2344,'Cleaned - Hospitalisation Detai'!$I$2:$I$2344,0)</f>
        <v>R1013</v>
      </c>
      <c r="Q1891" s="20">
        <f>_xlfn.XLOOKUP($A1891,'Cleaned - Hospitalisation Detai'!$A$2:$A$2344,'Cleaned - Hospitalisation Detai'!$K$2:$K$2344,0)</f>
        <v>39</v>
      </c>
    </row>
    <row r="1892" spans="1:17" ht="15.6" x14ac:dyDescent="0.3">
      <c r="A1892" s="10" t="s">
        <v>477</v>
      </c>
      <c r="B1892" s="11" t="str">
        <f>_xlfn.XLOOKUP(A1892,'Cleaned - Customer Names '!$A$2:$A$2336,'Cleaned - Customer Names '!$C$2:$C$2336,0)</f>
        <v>John</v>
      </c>
      <c r="C1892" s="11">
        <f>_xlfn.XLOOKUP($A1892,'Cleaned - Medical Examinations'!$A$2:$A$2336,'Cleaned - Medical Examinations'!$B$2:$B$2336,0)</f>
        <v>33.155000000000001</v>
      </c>
      <c r="D1892" s="11">
        <f>_xlfn.XLOOKUP($A1892,'Cleaned - Medical Examinations'!$A$2:$A$2336,'Cleaned - Medical Examinations'!$C$2:$C$2336,0)</f>
        <v>5.3</v>
      </c>
      <c r="E1892" s="11" t="str">
        <f>_xlfn.XLOOKUP($A1892,'Cleaned - Medical Examinations'!$A$2:$A$2336,'Cleaned - Medical Examinations'!$D$2:$D$2336,0)</f>
        <v>Yes</v>
      </c>
      <c r="F1892" s="11" t="str">
        <f>_xlfn.XLOOKUP($A1892,'Cleaned - Medical Examinations'!$A$2:$A$2336,'Cleaned - Medical Examinations'!$E$2:$E$2336,0)</f>
        <v>No</v>
      </c>
      <c r="G1892" s="11" t="str">
        <f>_xlfn.XLOOKUP($A1892,'Cleaned - Medical Examinations'!$A$2:$A$2336,'Cleaned - Medical Examinations'!$F$2:$F$2336,0)</f>
        <v>No</v>
      </c>
      <c r="H1892" s="11">
        <f>_xlfn.XLOOKUP($A1892,'Cleaned - Medical Examinations'!$A$2:$A$2336,'Cleaned - Medical Examinations'!$G$2:$G$2336,0)</f>
        <v>1</v>
      </c>
      <c r="I1892" s="11" t="str">
        <f>_xlfn.XLOOKUP($A1892,'Cleaned - Medical Examinations'!$A$2:$A$2336,'Cleaned - Medical Examinations'!$H$2:$H$2336,0)</f>
        <v>No</v>
      </c>
      <c r="J1892" s="11" t="str">
        <f>_xlfn.XLOOKUP($A1892,'Cleaned - Medical Examinations'!$A$2:$A$2336,'Cleaned - Medical Examinations'!$I$2:$I$2336,0)</f>
        <v>Obesity</v>
      </c>
      <c r="K1892" s="11" t="str">
        <f t="shared" si="29"/>
        <v>Non-Diabetic</v>
      </c>
      <c r="L1892" s="14">
        <f>_xlfn.XLOOKUP($A1892,'Cleaned - Hospitalisation Detai'!$A$2:$A$2344,'Cleaned - Hospitalisation Detai'!$J$2:$J$2344,0)</f>
        <v>34956</v>
      </c>
      <c r="M1892" s="19">
        <f>_xlfn.XLOOKUP($A1892,'Cleaned - Hospitalisation Detai'!$A$2:$A$2344,'Cleaned - Hospitalisation Detai'!$F$2:$F$2344,0)</f>
        <v>4058.71</v>
      </c>
      <c r="N1892" s="19" t="str">
        <f>_xlfn.XLOOKUP($A1892,'Cleaned - Hospitalisation Detai'!$A$2:$A$2344,'Cleaned - Hospitalisation Detai'!$G$2:$G$2344,0)</f>
        <v>tier - 3</v>
      </c>
      <c r="O1892" s="19" t="str">
        <f>_xlfn.XLOOKUP($A1892,'Cleaned - Hospitalisation Detai'!$A$2:$A$2344,'Cleaned - Hospitalisation Detai'!$H$2:$H$2344,0)</f>
        <v>tier - 3</v>
      </c>
      <c r="P1892" s="19" t="str">
        <f>_xlfn.XLOOKUP($A1892,'Cleaned - Hospitalisation Detai'!$A$2:$A$2344,'Cleaned - Hospitalisation Detai'!$I$2:$I$2344,0)</f>
        <v>R1012</v>
      </c>
      <c r="Q1892" s="20">
        <f>_xlfn.XLOOKUP($A1892,'Cleaned - Hospitalisation Detai'!$A$2:$A$2344,'Cleaned - Hospitalisation Detai'!$K$2:$K$2344,0)</f>
        <v>27</v>
      </c>
    </row>
    <row r="1893" spans="1:17" ht="15.6" x14ac:dyDescent="0.3">
      <c r="A1893" s="10" t="s">
        <v>476</v>
      </c>
      <c r="B1893" s="11" t="str">
        <f>_xlfn.XLOOKUP(A1893,'Cleaned - Customer Names '!$A$2:$A$2336,'Cleaned - Customer Names '!$C$2:$C$2336,0)</f>
        <v>Eduardo</v>
      </c>
      <c r="C1893" s="11">
        <f>_xlfn.XLOOKUP($A1893,'Cleaned - Medical Examinations'!$A$2:$A$2336,'Cleaned - Medical Examinations'!$B$2:$B$2336,0)</f>
        <v>37.29</v>
      </c>
      <c r="D1893" s="11">
        <f>_xlfn.XLOOKUP($A1893,'Cleaned - Medical Examinations'!$A$2:$A$2336,'Cleaned - Medical Examinations'!$C$2:$C$2336,0)</f>
        <v>4.6399999999999997</v>
      </c>
      <c r="E1893" s="11" t="str">
        <f>_xlfn.XLOOKUP($A1893,'Cleaned - Medical Examinations'!$A$2:$A$2336,'Cleaned - Medical Examinations'!$D$2:$D$2336,0)</f>
        <v>No</v>
      </c>
      <c r="F1893" s="11" t="str">
        <f>_xlfn.XLOOKUP($A1893,'Cleaned - Medical Examinations'!$A$2:$A$2336,'Cleaned - Medical Examinations'!$E$2:$E$2336,0)</f>
        <v>No</v>
      </c>
      <c r="G1893" s="11" t="str">
        <f>_xlfn.XLOOKUP($A1893,'Cleaned - Medical Examinations'!$A$2:$A$2336,'Cleaned - Medical Examinations'!$F$2:$F$2336,0)</f>
        <v>Yes</v>
      </c>
      <c r="H1893" s="11">
        <f>_xlfn.XLOOKUP($A1893,'Cleaned - Medical Examinations'!$A$2:$A$2336,'Cleaned - Medical Examinations'!$G$2:$G$2336,0)</f>
        <v>1</v>
      </c>
      <c r="I1893" s="11" t="str">
        <f>_xlfn.XLOOKUP($A1893,'Cleaned - Medical Examinations'!$A$2:$A$2336,'Cleaned - Medical Examinations'!$H$2:$H$2336,0)</f>
        <v>No</v>
      </c>
      <c r="J1893" s="11" t="str">
        <f>_xlfn.XLOOKUP($A1893,'Cleaned - Medical Examinations'!$A$2:$A$2336,'Cleaned - Medical Examinations'!$I$2:$I$2336,0)</f>
        <v>Obesity</v>
      </c>
      <c r="K1893" s="11" t="str">
        <f t="shared" si="29"/>
        <v>Non-Diabetic</v>
      </c>
      <c r="L1893" s="14">
        <f>_xlfn.XLOOKUP($A1893,'Cleaned - Hospitalisation Detai'!$A$2:$A$2344,'Cleaned - Hospitalisation Detai'!$J$2:$J$2344,0)</f>
        <v>34194</v>
      </c>
      <c r="M1893" s="19">
        <f>_xlfn.XLOOKUP($A1893,'Cleaned - Hospitalisation Detai'!$A$2:$A$2344,'Cleaned - Hospitalisation Detai'!$F$2:$F$2344,0)</f>
        <v>4058.12</v>
      </c>
      <c r="N1893" s="19" t="str">
        <f>_xlfn.XLOOKUP($A1893,'Cleaned - Hospitalisation Detai'!$A$2:$A$2344,'Cleaned - Hospitalisation Detai'!$G$2:$G$2344,0)</f>
        <v>tier - 2</v>
      </c>
      <c r="O1893" s="19" t="str">
        <f>_xlfn.XLOOKUP($A1893,'Cleaned - Hospitalisation Detai'!$A$2:$A$2344,'Cleaned - Hospitalisation Detai'!$H$2:$H$2344,0)</f>
        <v>tier - 1</v>
      </c>
      <c r="P1893" s="19" t="str">
        <f>_xlfn.XLOOKUP($A1893,'Cleaned - Hospitalisation Detai'!$A$2:$A$2344,'Cleaned - Hospitalisation Detai'!$I$2:$I$2344,0)</f>
        <v>R1013</v>
      </c>
      <c r="Q1893" s="20">
        <f>_xlfn.XLOOKUP($A1893,'Cleaned - Hospitalisation Detai'!$A$2:$A$2344,'Cleaned - Hospitalisation Detai'!$K$2:$K$2344,0)</f>
        <v>29</v>
      </c>
    </row>
    <row r="1894" spans="1:17" ht="15.6" x14ac:dyDescent="0.3">
      <c r="A1894" s="10" t="s">
        <v>475</v>
      </c>
      <c r="B1894" s="11" t="str">
        <f>_xlfn.XLOOKUP(A1894,'Cleaned - Customer Names '!$A$2:$A$2336,'Cleaned - Customer Names '!$C$2:$C$2336,0)</f>
        <v>Laura M.</v>
      </c>
      <c r="C1894" s="11">
        <f>_xlfn.XLOOKUP($A1894,'Cleaned - Medical Examinations'!$A$2:$A$2336,'Cleaned - Medical Examinations'!$B$2:$B$2336,0)</f>
        <v>20.23</v>
      </c>
      <c r="D1894" s="11">
        <f>_xlfn.XLOOKUP($A1894,'Cleaned - Medical Examinations'!$A$2:$A$2336,'Cleaned - Medical Examinations'!$C$2:$C$2336,0)</f>
        <v>6.16</v>
      </c>
      <c r="E1894" s="11" t="str">
        <f>_xlfn.XLOOKUP($A1894,'Cleaned - Medical Examinations'!$A$2:$A$2336,'Cleaned - Medical Examinations'!$D$2:$D$2336,0)</f>
        <v>Yes</v>
      </c>
      <c r="F1894" s="11" t="str">
        <f>_xlfn.XLOOKUP($A1894,'Cleaned - Medical Examinations'!$A$2:$A$2336,'Cleaned - Medical Examinations'!$E$2:$E$2336,0)</f>
        <v>No</v>
      </c>
      <c r="G1894" s="11" t="str">
        <f>_xlfn.XLOOKUP($A1894,'Cleaned - Medical Examinations'!$A$2:$A$2336,'Cleaned - Medical Examinations'!$F$2:$F$2336,0)</f>
        <v>No</v>
      </c>
      <c r="H1894" s="11">
        <f>_xlfn.XLOOKUP($A1894,'Cleaned - Medical Examinations'!$A$2:$A$2336,'Cleaned - Medical Examinations'!$G$2:$G$2336,0)</f>
        <v>1</v>
      </c>
      <c r="I1894" s="11" t="str">
        <f>_xlfn.XLOOKUP($A1894,'Cleaned - Medical Examinations'!$A$2:$A$2336,'Cleaned - Medical Examinations'!$H$2:$H$2336,0)</f>
        <v>No</v>
      </c>
      <c r="J1894" s="11" t="str">
        <f>_xlfn.XLOOKUP($A1894,'Cleaned - Medical Examinations'!$A$2:$A$2336,'Cleaned - Medical Examinations'!$I$2:$I$2336,0)</f>
        <v>Normal Weight</v>
      </c>
      <c r="K1894" s="11" t="str">
        <f t="shared" si="29"/>
        <v>Non-Diabetic</v>
      </c>
      <c r="L1894" s="14">
        <f>_xlfn.XLOOKUP($A1894,'Cleaned - Hospitalisation Detai'!$A$2:$A$2344,'Cleaned - Hospitalisation Detai'!$J$2:$J$2344,0)</f>
        <v>32477</v>
      </c>
      <c r="M1894" s="19">
        <f>_xlfn.XLOOKUP($A1894,'Cleaned - Hospitalisation Detai'!$A$2:$A$2344,'Cleaned - Hospitalisation Detai'!$F$2:$F$2344,0)</f>
        <v>4047.94</v>
      </c>
      <c r="N1894" s="19" t="str">
        <f>_xlfn.XLOOKUP($A1894,'Cleaned - Hospitalisation Detai'!$A$2:$A$2344,'Cleaned - Hospitalisation Detai'!$G$2:$G$2344,0)</f>
        <v>tier - 2</v>
      </c>
      <c r="O1894" s="19" t="str">
        <f>_xlfn.XLOOKUP($A1894,'Cleaned - Hospitalisation Detai'!$A$2:$A$2344,'Cleaned - Hospitalisation Detai'!$H$2:$H$2344,0)</f>
        <v>tier - 1</v>
      </c>
      <c r="P1894" s="19" t="str">
        <f>_xlfn.XLOOKUP($A1894,'Cleaned - Hospitalisation Detai'!$A$2:$A$2344,'Cleaned - Hospitalisation Detai'!$I$2:$I$2344,0)</f>
        <v>R1013</v>
      </c>
      <c r="Q1894" s="20">
        <f>_xlfn.XLOOKUP($A1894,'Cleaned - Hospitalisation Detai'!$A$2:$A$2344,'Cleaned - Hospitalisation Detai'!$K$2:$K$2344,0)</f>
        <v>34</v>
      </c>
    </row>
    <row r="1895" spans="1:17" ht="15.6" x14ac:dyDescent="0.3">
      <c r="A1895" s="10" t="s">
        <v>474</v>
      </c>
      <c r="B1895" s="11" t="str">
        <f>_xlfn.XLOOKUP(A1895,'Cleaned - Customer Names '!$A$2:$A$2336,'Cleaned - Customer Names '!$C$2:$C$2336,0)</f>
        <v>Charlie</v>
      </c>
      <c r="C1895" s="11">
        <f>_xlfn.XLOOKUP($A1895,'Cleaned - Medical Examinations'!$A$2:$A$2336,'Cleaned - Medical Examinations'!$B$2:$B$2336,0)</f>
        <v>28.975000000000001</v>
      </c>
      <c r="D1895" s="11">
        <f>_xlfn.XLOOKUP($A1895,'Cleaned - Medical Examinations'!$A$2:$A$2336,'Cleaned - Medical Examinations'!$C$2:$C$2336,0)</f>
        <v>4.12</v>
      </c>
      <c r="E1895" s="11" t="str">
        <f>_xlfn.XLOOKUP($A1895,'Cleaned - Medical Examinations'!$A$2:$A$2336,'Cleaned - Medical Examinations'!$D$2:$D$2336,0)</f>
        <v>No</v>
      </c>
      <c r="F1895" s="11" t="str">
        <f>_xlfn.XLOOKUP($A1895,'Cleaned - Medical Examinations'!$A$2:$A$2336,'Cleaned - Medical Examinations'!$E$2:$E$2336,0)</f>
        <v>No</v>
      </c>
      <c r="G1895" s="11" t="str">
        <f>_xlfn.XLOOKUP($A1895,'Cleaned - Medical Examinations'!$A$2:$A$2336,'Cleaned - Medical Examinations'!$F$2:$F$2336,0)</f>
        <v>Yes</v>
      </c>
      <c r="H1895" s="11">
        <f>_xlfn.XLOOKUP($A1895,'Cleaned - Medical Examinations'!$A$2:$A$2336,'Cleaned - Medical Examinations'!$G$2:$G$2336,0)</f>
        <v>1</v>
      </c>
      <c r="I1895" s="11" t="str">
        <f>_xlfn.XLOOKUP($A1895,'Cleaned - Medical Examinations'!$A$2:$A$2336,'Cleaned - Medical Examinations'!$H$2:$H$2336,0)</f>
        <v>No</v>
      </c>
      <c r="J1895" s="11" t="str">
        <f>_xlfn.XLOOKUP($A1895,'Cleaned - Medical Examinations'!$A$2:$A$2336,'Cleaned - Medical Examinations'!$I$2:$I$2336,0)</f>
        <v>Overweight</v>
      </c>
      <c r="K1895" s="11" t="str">
        <f t="shared" si="29"/>
        <v>Non-Diabetic</v>
      </c>
      <c r="L1895" s="14">
        <f>_xlfn.XLOOKUP($A1895,'Cleaned - Hospitalisation Detai'!$A$2:$A$2344,'Cleaned - Hospitalisation Detai'!$J$2:$J$2344,0)</f>
        <v>34329</v>
      </c>
      <c r="M1895" s="19">
        <f>_xlfn.XLOOKUP($A1895,'Cleaned - Hospitalisation Detai'!$A$2:$A$2344,'Cleaned - Hospitalisation Detai'!$F$2:$F$2344,0)</f>
        <v>4040.56</v>
      </c>
      <c r="N1895" s="19" t="str">
        <f>_xlfn.XLOOKUP($A1895,'Cleaned - Hospitalisation Detai'!$A$2:$A$2344,'Cleaned - Hospitalisation Detai'!$G$2:$G$2344,0)</f>
        <v>tier - 3</v>
      </c>
      <c r="O1895" s="19" t="str">
        <f>_xlfn.XLOOKUP($A1895,'Cleaned - Hospitalisation Detai'!$A$2:$A$2344,'Cleaned - Hospitalisation Detai'!$H$2:$H$2344,0)</f>
        <v>tier - 3</v>
      </c>
      <c r="P1895" s="19" t="str">
        <f>_xlfn.XLOOKUP($A1895,'Cleaned - Hospitalisation Detai'!$A$2:$A$2344,'Cleaned - Hospitalisation Detai'!$I$2:$I$2344,0)</f>
        <v>R1015</v>
      </c>
      <c r="Q1895" s="20">
        <f>_xlfn.XLOOKUP($A1895,'Cleaned - Hospitalisation Detai'!$A$2:$A$2344,'Cleaned - Hospitalisation Detai'!$K$2:$K$2344,0)</f>
        <v>29</v>
      </c>
    </row>
    <row r="1896" spans="1:17" ht="15.6" x14ac:dyDescent="0.3">
      <c r="A1896" s="10" t="s">
        <v>473</v>
      </c>
      <c r="B1896" s="11" t="str">
        <f>_xlfn.XLOOKUP(A1896,'Cleaned - Customer Names '!$A$2:$A$2336,'Cleaned - Customer Names '!$C$2:$C$2336,0)</f>
        <v>Melissa D.</v>
      </c>
      <c r="C1896" s="11">
        <f>_xlfn.XLOOKUP($A1896,'Cleaned - Medical Examinations'!$A$2:$A$2336,'Cleaned - Medical Examinations'!$B$2:$B$2336,0)</f>
        <v>16.420000000000002</v>
      </c>
      <c r="D1896" s="11">
        <f>_xlfn.XLOOKUP($A1896,'Cleaned - Medical Examinations'!$A$2:$A$2336,'Cleaned - Medical Examinations'!$C$2:$C$2336,0)</f>
        <v>5.77</v>
      </c>
      <c r="E1896" s="11" t="str">
        <f>_xlfn.XLOOKUP($A1896,'Cleaned - Medical Examinations'!$A$2:$A$2336,'Cleaned - Medical Examinations'!$D$2:$D$2336,0)</f>
        <v>Yes</v>
      </c>
      <c r="F1896" s="11" t="str">
        <f>_xlfn.XLOOKUP($A1896,'Cleaned - Medical Examinations'!$A$2:$A$2336,'Cleaned - Medical Examinations'!$E$2:$E$2336,0)</f>
        <v>No</v>
      </c>
      <c r="G1896" s="11" t="str">
        <f>_xlfn.XLOOKUP($A1896,'Cleaned - Medical Examinations'!$A$2:$A$2336,'Cleaned - Medical Examinations'!$F$2:$F$2336,0)</f>
        <v>Yes</v>
      </c>
      <c r="H1896" s="11">
        <f>_xlfn.XLOOKUP($A1896,'Cleaned - Medical Examinations'!$A$2:$A$2336,'Cleaned - Medical Examinations'!$G$2:$G$2336,0)</f>
        <v>1</v>
      </c>
      <c r="I1896" s="11" t="str">
        <f>_xlfn.XLOOKUP($A1896,'Cleaned - Medical Examinations'!$A$2:$A$2336,'Cleaned - Medical Examinations'!$H$2:$H$2336,0)</f>
        <v>No</v>
      </c>
      <c r="J1896" s="11" t="str">
        <f>_xlfn.XLOOKUP($A1896,'Cleaned - Medical Examinations'!$A$2:$A$2336,'Cleaned - Medical Examinations'!$I$2:$I$2336,0)</f>
        <v>Underweight</v>
      </c>
      <c r="K1896" s="11" t="str">
        <f t="shared" si="29"/>
        <v>Non-Diabetic</v>
      </c>
      <c r="L1896" s="14">
        <f>_xlfn.XLOOKUP($A1896,'Cleaned - Hospitalisation Detai'!$A$2:$A$2344,'Cleaned - Hospitalisation Detai'!$J$2:$J$2344,0)</f>
        <v>30630</v>
      </c>
      <c r="M1896" s="19">
        <f>_xlfn.XLOOKUP($A1896,'Cleaned - Hospitalisation Detai'!$A$2:$A$2344,'Cleaned - Hospitalisation Detai'!$F$2:$F$2344,0)</f>
        <v>4039.9</v>
      </c>
      <c r="N1896" s="19" t="str">
        <f>_xlfn.XLOOKUP($A1896,'Cleaned - Hospitalisation Detai'!$A$2:$A$2344,'Cleaned - Hospitalisation Detai'!$G$2:$G$2344,0)</f>
        <v>tier - 2</v>
      </c>
      <c r="O1896" s="19" t="str">
        <f>_xlfn.XLOOKUP($A1896,'Cleaned - Hospitalisation Detai'!$A$2:$A$2344,'Cleaned - Hospitalisation Detai'!$H$2:$H$2344,0)</f>
        <v>tier - 1</v>
      </c>
      <c r="P1896" s="19" t="str">
        <f>_xlfn.XLOOKUP($A1896,'Cleaned - Hospitalisation Detai'!$A$2:$A$2344,'Cleaned - Hospitalisation Detai'!$I$2:$I$2344,0)</f>
        <v>R1013</v>
      </c>
      <c r="Q1896" s="20">
        <f>_xlfn.XLOOKUP($A1896,'Cleaned - Hospitalisation Detai'!$A$2:$A$2344,'Cleaned - Hospitalisation Detai'!$K$2:$K$2344,0)</f>
        <v>39</v>
      </c>
    </row>
    <row r="1897" spans="1:17" ht="15.6" x14ac:dyDescent="0.3">
      <c r="A1897" s="10" t="s">
        <v>472</v>
      </c>
      <c r="B1897" s="11" t="str">
        <f>_xlfn.XLOOKUP(A1897,'Cleaned - Customer Names '!$A$2:$A$2336,'Cleaned - Customer Names '!$C$2:$C$2336,0)</f>
        <v>Dan C. Jr.</v>
      </c>
      <c r="C1897" s="11">
        <f>_xlfn.XLOOKUP($A1897,'Cleaned - Medical Examinations'!$A$2:$A$2336,'Cleaned - Medical Examinations'!$B$2:$B$2336,0)</f>
        <v>17.559999999999999</v>
      </c>
      <c r="D1897" s="11">
        <f>_xlfn.XLOOKUP($A1897,'Cleaned - Medical Examinations'!$A$2:$A$2336,'Cleaned - Medical Examinations'!$C$2:$C$2336,0)</f>
        <v>6.2</v>
      </c>
      <c r="E1897" s="11" t="str">
        <f>_xlfn.XLOOKUP($A1897,'Cleaned - Medical Examinations'!$A$2:$A$2336,'Cleaned - Medical Examinations'!$D$2:$D$2336,0)</f>
        <v>No</v>
      </c>
      <c r="F1897" s="11" t="str">
        <f>_xlfn.XLOOKUP($A1897,'Cleaned - Medical Examinations'!$A$2:$A$2336,'Cleaned - Medical Examinations'!$E$2:$E$2336,0)</f>
        <v>No</v>
      </c>
      <c r="G1897" s="11" t="str">
        <f>_xlfn.XLOOKUP($A1897,'Cleaned - Medical Examinations'!$A$2:$A$2336,'Cleaned - Medical Examinations'!$F$2:$F$2336,0)</f>
        <v>No</v>
      </c>
      <c r="H1897" s="11">
        <f>_xlfn.XLOOKUP($A1897,'Cleaned - Medical Examinations'!$A$2:$A$2336,'Cleaned - Medical Examinations'!$G$2:$G$2336,0)</f>
        <v>1</v>
      </c>
      <c r="I1897" s="11" t="str">
        <f>_xlfn.XLOOKUP($A1897,'Cleaned - Medical Examinations'!$A$2:$A$2336,'Cleaned - Medical Examinations'!$H$2:$H$2336,0)</f>
        <v>No</v>
      </c>
      <c r="J1897" s="11" t="str">
        <f>_xlfn.XLOOKUP($A1897,'Cleaned - Medical Examinations'!$A$2:$A$2336,'Cleaned - Medical Examinations'!$I$2:$I$2336,0)</f>
        <v>Underweight</v>
      </c>
      <c r="K1897" s="11" t="str">
        <f t="shared" si="29"/>
        <v>Non-Diabetic</v>
      </c>
      <c r="L1897" s="14">
        <f>_xlfn.XLOOKUP($A1897,'Cleaned - Hospitalisation Detai'!$A$2:$A$2344,'Cleaned - Hospitalisation Detai'!$J$2:$J$2344,0)</f>
        <v>30870</v>
      </c>
      <c r="M1897" s="19">
        <f>_xlfn.XLOOKUP($A1897,'Cleaned - Hospitalisation Detai'!$A$2:$A$2344,'Cleaned - Hospitalisation Detai'!$F$2:$F$2344,0)</f>
        <v>4038.41</v>
      </c>
      <c r="N1897" s="19" t="str">
        <f>_xlfn.XLOOKUP($A1897,'Cleaned - Hospitalisation Detai'!$A$2:$A$2344,'Cleaned - Hospitalisation Detai'!$G$2:$G$2344,0)</f>
        <v>tier - 2</v>
      </c>
      <c r="O1897" s="19" t="str">
        <f>_xlfn.XLOOKUP($A1897,'Cleaned - Hospitalisation Detai'!$A$2:$A$2344,'Cleaned - Hospitalisation Detai'!$H$2:$H$2344,0)</f>
        <v>tier - 1</v>
      </c>
      <c r="P1897" s="19" t="str">
        <f>_xlfn.XLOOKUP($A1897,'Cleaned - Hospitalisation Detai'!$A$2:$A$2344,'Cleaned - Hospitalisation Detai'!$I$2:$I$2344,0)</f>
        <v>R1013</v>
      </c>
      <c r="Q1897" s="20">
        <f>_xlfn.XLOOKUP($A1897,'Cleaned - Hospitalisation Detai'!$A$2:$A$2344,'Cleaned - Hospitalisation Detai'!$K$2:$K$2344,0)</f>
        <v>38</v>
      </c>
    </row>
    <row r="1898" spans="1:17" ht="15.6" x14ac:dyDescent="0.3">
      <c r="A1898" s="10" t="s">
        <v>471</v>
      </c>
      <c r="B1898" s="11" t="str">
        <f>_xlfn.XLOOKUP(A1898,'Cleaned - Customer Names '!$A$2:$A$2336,'Cleaned - Customer Names '!$C$2:$C$2336,0)</f>
        <v>Matthew</v>
      </c>
      <c r="C1898" s="11">
        <f>_xlfn.XLOOKUP($A1898,'Cleaned - Medical Examinations'!$A$2:$A$2336,'Cleaned - Medical Examinations'!$B$2:$B$2336,0)</f>
        <v>24.13</v>
      </c>
      <c r="D1898" s="11">
        <f>_xlfn.XLOOKUP($A1898,'Cleaned - Medical Examinations'!$A$2:$A$2336,'Cleaned - Medical Examinations'!$C$2:$C$2336,0)</f>
        <v>4.3899999999999997</v>
      </c>
      <c r="E1898" s="11" t="str">
        <f>_xlfn.XLOOKUP($A1898,'Cleaned - Medical Examinations'!$A$2:$A$2336,'Cleaned - Medical Examinations'!$D$2:$D$2336,0)</f>
        <v>No</v>
      </c>
      <c r="F1898" s="11" t="str">
        <f>_xlfn.XLOOKUP($A1898,'Cleaned - Medical Examinations'!$A$2:$A$2336,'Cleaned - Medical Examinations'!$E$2:$E$2336,0)</f>
        <v>No</v>
      </c>
      <c r="G1898" s="11" t="str">
        <f>_xlfn.XLOOKUP($A1898,'Cleaned - Medical Examinations'!$A$2:$A$2336,'Cleaned - Medical Examinations'!$F$2:$F$2336,0)</f>
        <v>No</v>
      </c>
      <c r="H1898" s="11">
        <f>_xlfn.XLOOKUP($A1898,'Cleaned - Medical Examinations'!$A$2:$A$2336,'Cleaned - Medical Examinations'!$G$2:$G$2336,0)</f>
        <v>1</v>
      </c>
      <c r="I1898" s="11" t="str">
        <f>_xlfn.XLOOKUP($A1898,'Cleaned - Medical Examinations'!$A$2:$A$2336,'Cleaned - Medical Examinations'!$H$2:$H$2336,0)</f>
        <v>No</v>
      </c>
      <c r="J1898" s="11" t="str">
        <f>_xlfn.XLOOKUP($A1898,'Cleaned - Medical Examinations'!$A$2:$A$2336,'Cleaned - Medical Examinations'!$I$2:$I$2336,0)</f>
        <v>Normal Weight</v>
      </c>
      <c r="K1898" s="11" t="str">
        <f t="shared" si="29"/>
        <v>Non-Diabetic</v>
      </c>
      <c r="L1898" s="14">
        <f>_xlfn.XLOOKUP($A1898,'Cleaned - Hospitalisation Detai'!$A$2:$A$2344,'Cleaned - Hospitalisation Detai'!$J$2:$J$2344,0)</f>
        <v>33888</v>
      </c>
      <c r="M1898" s="19">
        <f>_xlfn.XLOOKUP($A1898,'Cleaned - Hospitalisation Detai'!$A$2:$A$2344,'Cleaned - Hospitalisation Detai'!$F$2:$F$2344,0)</f>
        <v>4032.24</v>
      </c>
      <c r="N1898" s="19" t="str">
        <f>_xlfn.XLOOKUP($A1898,'Cleaned - Hospitalisation Detai'!$A$2:$A$2344,'Cleaned - Hospitalisation Detai'!$G$2:$G$2344,0)</f>
        <v>tier - 3</v>
      </c>
      <c r="O1898" s="19" t="str">
        <f>_xlfn.XLOOKUP($A1898,'Cleaned - Hospitalisation Detai'!$A$2:$A$2344,'Cleaned - Hospitalisation Detai'!$H$2:$H$2344,0)</f>
        <v>tier - 3</v>
      </c>
      <c r="P1898" s="19" t="str">
        <f>_xlfn.XLOOKUP($A1898,'Cleaned - Hospitalisation Detai'!$A$2:$A$2344,'Cleaned - Hospitalisation Detai'!$I$2:$I$2344,0)</f>
        <v>R1012</v>
      </c>
      <c r="Q1898" s="20">
        <f>_xlfn.XLOOKUP($A1898,'Cleaned - Hospitalisation Detai'!$A$2:$A$2344,'Cleaned - Hospitalisation Detai'!$K$2:$K$2344,0)</f>
        <v>30</v>
      </c>
    </row>
    <row r="1899" spans="1:17" ht="15.6" x14ac:dyDescent="0.3">
      <c r="A1899" s="10" t="s">
        <v>470</v>
      </c>
      <c r="B1899" s="11" t="str">
        <f>_xlfn.XLOOKUP(A1899,'Cleaned - Customer Names '!$A$2:$A$2336,'Cleaned - Customer Names '!$C$2:$C$2336,0)</f>
        <v>Wesley C.</v>
      </c>
      <c r="C1899" s="11">
        <f>_xlfn.XLOOKUP($A1899,'Cleaned - Medical Examinations'!$A$2:$A$2336,'Cleaned - Medical Examinations'!$B$2:$B$2336,0)</f>
        <v>19.95</v>
      </c>
      <c r="D1899" s="11">
        <f>_xlfn.XLOOKUP($A1899,'Cleaned - Medical Examinations'!$A$2:$A$2336,'Cleaned - Medical Examinations'!$C$2:$C$2336,0)</f>
        <v>5.13</v>
      </c>
      <c r="E1899" s="11" t="str">
        <f>_xlfn.XLOOKUP($A1899,'Cleaned - Medical Examinations'!$A$2:$A$2336,'Cleaned - Medical Examinations'!$D$2:$D$2336,0)</f>
        <v>No</v>
      </c>
      <c r="F1899" s="11" t="str">
        <f>_xlfn.XLOOKUP($A1899,'Cleaned - Medical Examinations'!$A$2:$A$2336,'Cleaned - Medical Examinations'!$E$2:$E$2336,0)</f>
        <v>yes</v>
      </c>
      <c r="G1899" s="11" t="str">
        <f>_xlfn.XLOOKUP($A1899,'Cleaned - Medical Examinations'!$A$2:$A$2336,'Cleaned - Medical Examinations'!$F$2:$F$2336,0)</f>
        <v>No</v>
      </c>
      <c r="H1899" s="11">
        <f>_xlfn.XLOOKUP($A1899,'Cleaned - Medical Examinations'!$A$2:$A$2336,'Cleaned - Medical Examinations'!$G$2:$G$2336,0)</f>
        <v>2</v>
      </c>
      <c r="I1899" s="11" t="str">
        <f>_xlfn.XLOOKUP($A1899,'Cleaned - Medical Examinations'!$A$2:$A$2336,'Cleaned - Medical Examinations'!$H$2:$H$2336,0)</f>
        <v>No</v>
      </c>
      <c r="J1899" s="11" t="str">
        <f>_xlfn.XLOOKUP($A1899,'Cleaned - Medical Examinations'!$A$2:$A$2336,'Cleaned - Medical Examinations'!$I$2:$I$2336,0)</f>
        <v>Normal Weight</v>
      </c>
      <c r="K1899" s="11" t="str">
        <f t="shared" si="29"/>
        <v>Non-Diabetic</v>
      </c>
      <c r="L1899" s="14">
        <f>_xlfn.XLOOKUP($A1899,'Cleaned - Hospitalisation Detai'!$A$2:$A$2344,'Cleaned - Hospitalisation Detai'!$J$2:$J$2344,0)</f>
        <v>36782</v>
      </c>
      <c r="M1899" s="19">
        <f>_xlfn.XLOOKUP($A1899,'Cleaned - Hospitalisation Detai'!$A$2:$A$2344,'Cleaned - Hospitalisation Detai'!$F$2:$F$2344,0)</f>
        <v>4005.42</v>
      </c>
      <c r="N1899" s="19" t="str">
        <f>_xlfn.XLOOKUP($A1899,'Cleaned - Hospitalisation Detai'!$A$2:$A$2344,'Cleaned - Hospitalisation Detai'!$G$2:$G$2344,0)</f>
        <v>tier - 2</v>
      </c>
      <c r="O1899" s="19" t="str">
        <f>_xlfn.XLOOKUP($A1899,'Cleaned - Hospitalisation Detai'!$A$2:$A$2344,'Cleaned - Hospitalisation Detai'!$H$2:$H$2344,0)</f>
        <v>tier - 1</v>
      </c>
      <c r="P1899" s="19" t="str">
        <f>_xlfn.XLOOKUP($A1899,'Cleaned - Hospitalisation Detai'!$A$2:$A$2344,'Cleaned - Hospitalisation Detai'!$I$2:$I$2344,0)</f>
        <v>R1015</v>
      </c>
      <c r="Q1899" s="20">
        <f>_xlfn.XLOOKUP($A1899,'Cleaned - Hospitalisation Detai'!$A$2:$A$2344,'Cleaned - Hospitalisation Detai'!$K$2:$K$2344,0)</f>
        <v>22</v>
      </c>
    </row>
    <row r="1900" spans="1:17" ht="15.6" x14ac:dyDescent="0.3">
      <c r="A1900" s="10" t="s">
        <v>469</v>
      </c>
      <c r="B1900" s="11" t="str">
        <f>_xlfn.XLOOKUP(A1900,'Cleaned - Customer Names '!$A$2:$A$2336,'Cleaned - Customer Names '!$C$2:$C$2336,0)</f>
        <v>Christopher</v>
      </c>
      <c r="C1900" s="11">
        <f>_xlfn.XLOOKUP($A1900,'Cleaned - Medical Examinations'!$A$2:$A$2336,'Cleaned - Medical Examinations'!$B$2:$B$2336,0)</f>
        <v>21.24</v>
      </c>
      <c r="D1900" s="11">
        <f>_xlfn.XLOOKUP($A1900,'Cleaned - Medical Examinations'!$A$2:$A$2336,'Cleaned - Medical Examinations'!$C$2:$C$2336,0)</f>
        <v>4.49</v>
      </c>
      <c r="E1900" s="11" t="str">
        <f>_xlfn.XLOOKUP($A1900,'Cleaned - Medical Examinations'!$A$2:$A$2336,'Cleaned - Medical Examinations'!$D$2:$D$2336,0)</f>
        <v>No</v>
      </c>
      <c r="F1900" s="11" t="str">
        <f>_xlfn.XLOOKUP($A1900,'Cleaned - Medical Examinations'!$A$2:$A$2336,'Cleaned - Medical Examinations'!$E$2:$E$2336,0)</f>
        <v>No</v>
      </c>
      <c r="G1900" s="11" t="str">
        <f>_xlfn.XLOOKUP($A1900,'Cleaned - Medical Examinations'!$A$2:$A$2336,'Cleaned - Medical Examinations'!$F$2:$F$2336,0)</f>
        <v>No</v>
      </c>
      <c r="H1900" s="11">
        <f>_xlfn.XLOOKUP($A1900,'Cleaned - Medical Examinations'!$A$2:$A$2336,'Cleaned - Medical Examinations'!$G$2:$G$2336,0)</f>
        <v>0</v>
      </c>
      <c r="I1900" s="11" t="str">
        <f>_xlfn.XLOOKUP($A1900,'Cleaned - Medical Examinations'!$A$2:$A$2336,'Cleaned - Medical Examinations'!$H$2:$H$2336,0)</f>
        <v>No</v>
      </c>
      <c r="J1900" s="11" t="str">
        <f>_xlfn.XLOOKUP($A1900,'Cleaned - Medical Examinations'!$A$2:$A$2336,'Cleaned - Medical Examinations'!$I$2:$I$2336,0)</f>
        <v>Normal Weight</v>
      </c>
      <c r="K1900" s="11" t="str">
        <f t="shared" si="29"/>
        <v>Non-Diabetic</v>
      </c>
      <c r="L1900" s="14">
        <f>_xlfn.XLOOKUP($A1900,'Cleaned - Hospitalisation Detai'!$A$2:$A$2344,'Cleaned - Hospitalisation Detai'!$J$2:$J$2344,0)</f>
        <v>32699</v>
      </c>
      <c r="M1900" s="19">
        <f>_xlfn.XLOOKUP($A1900,'Cleaned - Hospitalisation Detai'!$A$2:$A$2344,'Cleaned - Hospitalisation Detai'!$F$2:$F$2344,0)</f>
        <v>4002.36</v>
      </c>
      <c r="N1900" s="19" t="str">
        <f>_xlfn.XLOOKUP($A1900,'Cleaned - Hospitalisation Detai'!$A$2:$A$2344,'Cleaned - Hospitalisation Detai'!$G$2:$G$2344,0)</f>
        <v>tier - 2</v>
      </c>
      <c r="O1900" s="19" t="str">
        <f>_xlfn.XLOOKUP($A1900,'Cleaned - Hospitalisation Detai'!$A$2:$A$2344,'Cleaned - Hospitalisation Detai'!$H$2:$H$2344,0)</f>
        <v>tier - 1</v>
      </c>
      <c r="P1900" s="19" t="str">
        <f>_xlfn.XLOOKUP($A1900,'Cleaned - Hospitalisation Detai'!$A$2:$A$2344,'Cleaned - Hospitalisation Detai'!$I$2:$I$2344,0)</f>
        <v>R1013</v>
      </c>
      <c r="Q1900" s="20">
        <f>_xlfn.XLOOKUP($A1900,'Cleaned - Hospitalisation Detai'!$A$2:$A$2344,'Cleaned - Hospitalisation Detai'!$K$2:$K$2344,0)</f>
        <v>33</v>
      </c>
    </row>
    <row r="1901" spans="1:17" ht="15.6" x14ac:dyDescent="0.3">
      <c r="A1901" s="10" t="s">
        <v>468</v>
      </c>
      <c r="B1901" s="11" t="str">
        <f>_xlfn.XLOOKUP(A1901,'Cleaned - Customer Names '!$A$2:$A$2336,'Cleaned - Customer Names '!$C$2:$C$2336,0)</f>
        <v>Jessica</v>
      </c>
      <c r="C1901" s="11">
        <f>_xlfn.XLOOKUP($A1901,'Cleaned - Medical Examinations'!$A$2:$A$2336,'Cleaned - Medical Examinations'!$B$2:$B$2336,0)</f>
        <v>44.22</v>
      </c>
      <c r="D1901" s="11">
        <f>_xlfn.XLOOKUP($A1901,'Cleaned - Medical Examinations'!$A$2:$A$2336,'Cleaned - Medical Examinations'!$C$2:$C$2336,0)</f>
        <v>6.35</v>
      </c>
      <c r="E1901" s="11" t="str">
        <f>_xlfn.XLOOKUP($A1901,'Cleaned - Medical Examinations'!$A$2:$A$2336,'Cleaned - Medical Examinations'!$D$2:$D$2336,0)</f>
        <v>No</v>
      </c>
      <c r="F1901" s="11" t="str">
        <f>_xlfn.XLOOKUP($A1901,'Cleaned - Medical Examinations'!$A$2:$A$2336,'Cleaned - Medical Examinations'!$E$2:$E$2336,0)</f>
        <v>No</v>
      </c>
      <c r="G1901" s="11" t="str">
        <f>_xlfn.XLOOKUP($A1901,'Cleaned - Medical Examinations'!$A$2:$A$2336,'Cleaned - Medical Examinations'!$F$2:$F$2336,0)</f>
        <v>No</v>
      </c>
      <c r="H1901" s="11">
        <f>_xlfn.XLOOKUP($A1901,'Cleaned - Medical Examinations'!$A$2:$A$2336,'Cleaned - Medical Examinations'!$G$2:$G$2336,0)</f>
        <v>0</v>
      </c>
      <c r="I1901" s="11" t="str">
        <f>_xlfn.XLOOKUP($A1901,'Cleaned - Medical Examinations'!$A$2:$A$2336,'Cleaned - Medical Examinations'!$H$2:$H$2336,0)</f>
        <v>No</v>
      </c>
      <c r="J1901" s="11" t="str">
        <f>_xlfn.XLOOKUP($A1901,'Cleaned - Medical Examinations'!$A$2:$A$2336,'Cleaned - Medical Examinations'!$I$2:$I$2336,0)</f>
        <v>Obesity</v>
      </c>
      <c r="K1901" s="11" t="str">
        <f t="shared" si="29"/>
        <v>Non-Diabetic</v>
      </c>
      <c r="L1901" s="14">
        <f>_xlfn.XLOOKUP($A1901,'Cleaned - Hospitalisation Detai'!$A$2:$A$2344,'Cleaned - Hospitalisation Detai'!$J$2:$J$2344,0)</f>
        <v>33178</v>
      </c>
      <c r="M1901" s="19">
        <f>_xlfn.XLOOKUP($A1901,'Cleaned - Hospitalisation Detai'!$A$2:$A$2344,'Cleaned - Hospitalisation Detai'!$F$2:$F$2344,0)</f>
        <v>3994.18</v>
      </c>
      <c r="N1901" s="19" t="str">
        <f>_xlfn.XLOOKUP($A1901,'Cleaned - Hospitalisation Detai'!$A$2:$A$2344,'Cleaned - Hospitalisation Detai'!$G$2:$G$2344,0)</f>
        <v>tier - 2</v>
      </c>
      <c r="O1901" s="19" t="str">
        <f>_xlfn.XLOOKUP($A1901,'Cleaned - Hospitalisation Detai'!$A$2:$A$2344,'Cleaned - Hospitalisation Detai'!$H$2:$H$2344,0)</f>
        <v>tier - 2</v>
      </c>
      <c r="P1901" s="19" t="str">
        <f>_xlfn.XLOOKUP($A1901,'Cleaned - Hospitalisation Detai'!$A$2:$A$2344,'Cleaned - Hospitalisation Detai'!$I$2:$I$2344,0)</f>
        <v>R1013</v>
      </c>
      <c r="Q1901" s="20">
        <f>_xlfn.XLOOKUP($A1901,'Cleaned - Hospitalisation Detai'!$A$2:$A$2344,'Cleaned - Hospitalisation Detai'!$K$2:$K$2344,0)</f>
        <v>32</v>
      </c>
    </row>
    <row r="1902" spans="1:17" ht="15.6" x14ac:dyDescent="0.3">
      <c r="A1902" s="10" t="s">
        <v>467</v>
      </c>
      <c r="B1902" s="11" t="str">
        <f>_xlfn.XLOOKUP(A1902,'Cleaned - Customer Names '!$A$2:$A$2336,'Cleaned - Customer Names '!$C$2:$C$2336,0)</f>
        <v>Christin</v>
      </c>
      <c r="C1902" s="11">
        <f>_xlfn.XLOOKUP($A1902,'Cleaned - Medical Examinations'!$A$2:$A$2336,'Cleaned - Medical Examinations'!$B$2:$B$2336,0)</f>
        <v>41.1</v>
      </c>
      <c r="D1902" s="11">
        <f>_xlfn.XLOOKUP($A1902,'Cleaned - Medical Examinations'!$A$2:$A$2336,'Cleaned - Medical Examinations'!$C$2:$C$2336,0)</f>
        <v>5.79</v>
      </c>
      <c r="E1902" s="11" t="str">
        <f>_xlfn.XLOOKUP($A1902,'Cleaned - Medical Examinations'!$A$2:$A$2336,'Cleaned - Medical Examinations'!$D$2:$D$2336,0)</f>
        <v>No</v>
      </c>
      <c r="F1902" s="11" t="str">
        <f>_xlfn.XLOOKUP($A1902,'Cleaned - Medical Examinations'!$A$2:$A$2336,'Cleaned - Medical Examinations'!$E$2:$E$2336,0)</f>
        <v>No</v>
      </c>
      <c r="G1902" s="11" t="str">
        <f>_xlfn.XLOOKUP($A1902,'Cleaned - Medical Examinations'!$A$2:$A$2336,'Cleaned - Medical Examinations'!$F$2:$F$2336,0)</f>
        <v>No</v>
      </c>
      <c r="H1902" s="11">
        <f>_xlfn.XLOOKUP($A1902,'Cleaned - Medical Examinations'!$A$2:$A$2336,'Cleaned - Medical Examinations'!$G$2:$G$2336,0)</f>
        <v>0</v>
      </c>
      <c r="I1902" s="11" t="str">
        <f>_xlfn.XLOOKUP($A1902,'Cleaned - Medical Examinations'!$A$2:$A$2336,'Cleaned - Medical Examinations'!$H$2:$H$2336,0)</f>
        <v>No</v>
      </c>
      <c r="J1902" s="11" t="str">
        <f>_xlfn.XLOOKUP($A1902,'Cleaned - Medical Examinations'!$A$2:$A$2336,'Cleaned - Medical Examinations'!$I$2:$I$2336,0)</f>
        <v>Obesity</v>
      </c>
      <c r="K1902" s="11" t="str">
        <f t="shared" si="29"/>
        <v>Non-Diabetic</v>
      </c>
      <c r="L1902" s="14">
        <f>_xlfn.XLOOKUP($A1902,'Cleaned - Hospitalisation Detai'!$A$2:$A$2344,'Cleaned - Hospitalisation Detai'!$J$2:$J$2344,0)</f>
        <v>33199</v>
      </c>
      <c r="M1902" s="19">
        <f>_xlfn.XLOOKUP($A1902,'Cleaned - Hospitalisation Detai'!$A$2:$A$2344,'Cleaned - Hospitalisation Detai'!$F$2:$F$2344,0)</f>
        <v>3989.84</v>
      </c>
      <c r="N1902" s="19" t="str">
        <f>_xlfn.XLOOKUP($A1902,'Cleaned - Hospitalisation Detai'!$A$2:$A$2344,'Cleaned - Hospitalisation Detai'!$G$2:$G$2344,0)</f>
        <v>tier - 2</v>
      </c>
      <c r="O1902" s="19" t="str">
        <f>_xlfn.XLOOKUP($A1902,'Cleaned - Hospitalisation Detai'!$A$2:$A$2344,'Cleaned - Hospitalisation Detai'!$H$2:$H$2344,0)</f>
        <v>tier - 2</v>
      </c>
      <c r="P1902" s="19" t="str">
        <f>_xlfn.XLOOKUP($A1902,'Cleaned - Hospitalisation Detai'!$A$2:$A$2344,'Cleaned - Hospitalisation Detai'!$I$2:$I$2344,0)</f>
        <v>R1011</v>
      </c>
      <c r="Q1902" s="20">
        <f>_xlfn.XLOOKUP($A1902,'Cleaned - Hospitalisation Detai'!$A$2:$A$2344,'Cleaned - Hospitalisation Detai'!$K$2:$K$2344,0)</f>
        <v>32</v>
      </c>
    </row>
    <row r="1903" spans="1:17" ht="15.6" x14ac:dyDescent="0.3">
      <c r="A1903" s="10" t="s">
        <v>466</v>
      </c>
      <c r="B1903" s="11" t="str">
        <f>_xlfn.XLOOKUP(A1903,'Cleaned - Customer Names '!$A$2:$A$2336,'Cleaned - Customer Names '!$C$2:$C$2336,0)</f>
        <v>Sara</v>
      </c>
      <c r="C1903" s="11">
        <f>_xlfn.XLOOKUP($A1903,'Cleaned - Medical Examinations'!$A$2:$A$2336,'Cleaned - Medical Examinations'!$B$2:$B$2336,0)</f>
        <v>34.200000000000003</v>
      </c>
      <c r="D1903" s="11">
        <f>_xlfn.XLOOKUP($A1903,'Cleaned - Medical Examinations'!$A$2:$A$2336,'Cleaned - Medical Examinations'!$C$2:$C$2336,0)</f>
        <v>4.78</v>
      </c>
      <c r="E1903" s="11" t="str">
        <f>_xlfn.XLOOKUP($A1903,'Cleaned - Medical Examinations'!$A$2:$A$2336,'Cleaned - Medical Examinations'!$D$2:$D$2336,0)</f>
        <v>Yes</v>
      </c>
      <c r="F1903" s="11" t="str">
        <f>_xlfn.XLOOKUP($A1903,'Cleaned - Medical Examinations'!$A$2:$A$2336,'Cleaned - Medical Examinations'!$E$2:$E$2336,0)</f>
        <v>No</v>
      </c>
      <c r="G1903" s="11" t="str">
        <f>_xlfn.XLOOKUP($A1903,'Cleaned - Medical Examinations'!$A$2:$A$2336,'Cleaned - Medical Examinations'!$F$2:$F$2336,0)</f>
        <v>No</v>
      </c>
      <c r="H1903" s="11">
        <f>_xlfn.XLOOKUP($A1903,'Cleaned - Medical Examinations'!$A$2:$A$2336,'Cleaned - Medical Examinations'!$G$2:$G$2336,0)</f>
        <v>0</v>
      </c>
      <c r="I1903" s="11" t="str">
        <f>_xlfn.XLOOKUP($A1903,'Cleaned - Medical Examinations'!$A$2:$A$2336,'Cleaned - Medical Examinations'!$H$2:$H$2336,0)</f>
        <v>No</v>
      </c>
      <c r="J1903" s="11" t="str">
        <f>_xlfn.XLOOKUP($A1903,'Cleaned - Medical Examinations'!$A$2:$A$2336,'Cleaned - Medical Examinations'!$I$2:$I$2336,0)</f>
        <v>Obesity</v>
      </c>
      <c r="K1903" s="11" t="str">
        <f t="shared" si="29"/>
        <v>Non-Diabetic</v>
      </c>
      <c r="L1903" s="14">
        <f>_xlfn.XLOOKUP($A1903,'Cleaned - Hospitalisation Detai'!$A$2:$A$2344,'Cleaned - Hospitalisation Detai'!$J$2:$J$2344,0)</f>
        <v>35316</v>
      </c>
      <c r="M1903" s="19">
        <f>_xlfn.XLOOKUP($A1903,'Cleaned - Hospitalisation Detai'!$A$2:$A$2344,'Cleaned - Hospitalisation Detai'!$F$2:$F$2344,0)</f>
        <v>3987.93</v>
      </c>
      <c r="N1903" s="19" t="str">
        <f>_xlfn.XLOOKUP($A1903,'Cleaned - Hospitalisation Detai'!$A$2:$A$2344,'Cleaned - Hospitalisation Detai'!$G$2:$G$2344,0)</f>
        <v>tier - 2</v>
      </c>
      <c r="O1903" s="19" t="str">
        <f>_xlfn.XLOOKUP($A1903,'Cleaned - Hospitalisation Detai'!$A$2:$A$2344,'Cleaned - Hospitalisation Detai'!$H$2:$H$2344,0)</f>
        <v>tier - 2</v>
      </c>
      <c r="P1903" s="19" t="str">
        <f>_xlfn.XLOOKUP($A1903,'Cleaned - Hospitalisation Detai'!$A$2:$A$2344,'Cleaned - Hospitalisation Detai'!$I$2:$I$2344,0)</f>
        <v>R1011</v>
      </c>
      <c r="Q1903" s="20">
        <f>_xlfn.XLOOKUP($A1903,'Cleaned - Hospitalisation Detai'!$A$2:$A$2344,'Cleaned - Hospitalisation Detai'!$K$2:$K$2344,0)</f>
        <v>26</v>
      </c>
    </row>
    <row r="1904" spans="1:17" ht="15.6" x14ac:dyDescent="0.3">
      <c r="A1904" s="10" t="s">
        <v>465</v>
      </c>
      <c r="B1904" s="11" t="str">
        <f>_xlfn.XLOOKUP(A1904,'Cleaned - Customer Names '!$A$2:$A$2336,'Cleaned - Customer Names '!$C$2:$C$2336,0)</f>
        <v>Elizabeth</v>
      </c>
      <c r="C1904" s="11">
        <f>_xlfn.XLOOKUP($A1904,'Cleaned - Medical Examinations'!$A$2:$A$2336,'Cleaned - Medical Examinations'!$B$2:$B$2336,0)</f>
        <v>29.92</v>
      </c>
      <c r="D1904" s="11">
        <f>_xlfn.XLOOKUP($A1904,'Cleaned - Medical Examinations'!$A$2:$A$2336,'Cleaned - Medical Examinations'!$C$2:$C$2336,0)</f>
        <v>6.02</v>
      </c>
      <c r="E1904" s="11" t="str">
        <f>_xlfn.XLOOKUP($A1904,'Cleaned - Medical Examinations'!$A$2:$A$2336,'Cleaned - Medical Examinations'!$D$2:$D$2336,0)</f>
        <v>Yes</v>
      </c>
      <c r="F1904" s="11" t="str">
        <f>_xlfn.XLOOKUP($A1904,'Cleaned - Medical Examinations'!$A$2:$A$2336,'Cleaned - Medical Examinations'!$E$2:$E$2336,0)</f>
        <v>No</v>
      </c>
      <c r="G1904" s="11" t="str">
        <f>_xlfn.XLOOKUP($A1904,'Cleaned - Medical Examinations'!$A$2:$A$2336,'Cleaned - Medical Examinations'!$F$2:$F$2336,0)</f>
        <v>No</v>
      </c>
      <c r="H1904" s="11">
        <f>_xlfn.XLOOKUP($A1904,'Cleaned - Medical Examinations'!$A$2:$A$2336,'Cleaned - Medical Examinations'!$G$2:$G$2336,0)</f>
        <v>0</v>
      </c>
      <c r="I1904" s="11" t="str">
        <f>_xlfn.XLOOKUP($A1904,'Cleaned - Medical Examinations'!$A$2:$A$2336,'Cleaned - Medical Examinations'!$H$2:$H$2336,0)</f>
        <v>No</v>
      </c>
      <c r="J1904" s="11" t="str">
        <f>_xlfn.XLOOKUP($A1904,'Cleaned - Medical Examinations'!$A$2:$A$2336,'Cleaned - Medical Examinations'!$I$2:$I$2336,0)</f>
        <v>Obesity</v>
      </c>
      <c r="K1904" s="11" t="str">
        <f t="shared" si="29"/>
        <v>Non-Diabetic</v>
      </c>
      <c r="L1904" s="14">
        <f>_xlfn.XLOOKUP($A1904,'Cleaned - Hospitalisation Detai'!$A$2:$A$2344,'Cleaned - Hospitalisation Detai'!$J$2:$J$2344,0)</f>
        <v>35294</v>
      </c>
      <c r="M1904" s="19">
        <f>_xlfn.XLOOKUP($A1904,'Cleaned - Hospitalisation Detai'!$A$2:$A$2344,'Cleaned - Hospitalisation Detai'!$F$2:$F$2344,0)</f>
        <v>3981.98</v>
      </c>
      <c r="N1904" s="19" t="str">
        <f>_xlfn.XLOOKUP($A1904,'Cleaned - Hospitalisation Detai'!$A$2:$A$2344,'Cleaned - Hospitalisation Detai'!$G$2:$G$2344,0)</f>
        <v>tier - 2</v>
      </c>
      <c r="O1904" s="19" t="str">
        <f>_xlfn.XLOOKUP($A1904,'Cleaned - Hospitalisation Detai'!$A$2:$A$2344,'Cleaned - Hospitalisation Detai'!$H$2:$H$2344,0)</f>
        <v>tier - 2</v>
      </c>
      <c r="P1904" s="19" t="str">
        <f>_xlfn.XLOOKUP($A1904,'Cleaned - Hospitalisation Detai'!$A$2:$A$2344,'Cleaned - Hospitalisation Detai'!$I$2:$I$2344,0)</f>
        <v>R1013</v>
      </c>
      <c r="Q1904" s="20">
        <f>_xlfn.XLOOKUP($A1904,'Cleaned - Hospitalisation Detai'!$A$2:$A$2344,'Cleaned - Hospitalisation Detai'!$K$2:$K$2344,0)</f>
        <v>26</v>
      </c>
    </row>
    <row r="1905" spans="1:17" ht="15.6" x14ac:dyDescent="0.3">
      <c r="A1905" s="10" t="s">
        <v>464</v>
      </c>
      <c r="B1905" s="11" t="str">
        <f>_xlfn.XLOOKUP(A1905,'Cleaned - Customer Names '!$A$2:$A$2336,'Cleaned - Customer Names '!$C$2:$C$2336,0)</f>
        <v>Margaret P.</v>
      </c>
      <c r="C1905" s="11">
        <f>_xlfn.XLOOKUP($A1905,'Cleaned - Medical Examinations'!$A$2:$A$2336,'Cleaned - Medical Examinations'!$B$2:$B$2336,0)</f>
        <v>28.93</v>
      </c>
      <c r="D1905" s="11">
        <f>_xlfn.XLOOKUP($A1905,'Cleaned - Medical Examinations'!$A$2:$A$2336,'Cleaned - Medical Examinations'!$C$2:$C$2336,0)</f>
        <v>4.4400000000000004</v>
      </c>
      <c r="E1905" s="11" t="str">
        <f>_xlfn.XLOOKUP($A1905,'Cleaned - Medical Examinations'!$A$2:$A$2336,'Cleaned - Medical Examinations'!$D$2:$D$2336,0)</f>
        <v>No</v>
      </c>
      <c r="F1905" s="11" t="str">
        <f>_xlfn.XLOOKUP($A1905,'Cleaned - Medical Examinations'!$A$2:$A$2336,'Cleaned - Medical Examinations'!$E$2:$E$2336,0)</f>
        <v>No</v>
      </c>
      <c r="G1905" s="11" t="str">
        <f>_xlfn.XLOOKUP($A1905,'Cleaned - Medical Examinations'!$A$2:$A$2336,'Cleaned - Medical Examinations'!$F$2:$F$2336,0)</f>
        <v>No</v>
      </c>
      <c r="H1905" s="11">
        <f>_xlfn.XLOOKUP($A1905,'Cleaned - Medical Examinations'!$A$2:$A$2336,'Cleaned - Medical Examinations'!$G$2:$G$2336,0)</f>
        <v>0</v>
      </c>
      <c r="I1905" s="11" t="str">
        <f>_xlfn.XLOOKUP($A1905,'Cleaned - Medical Examinations'!$A$2:$A$2336,'Cleaned - Medical Examinations'!$H$2:$H$2336,0)</f>
        <v>No</v>
      </c>
      <c r="J1905" s="11" t="str">
        <f>_xlfn.XLOOKUP($A1905,'Cleaned - Medical Examinations'!$A$2:$A$2336,'Cleaned - Medical Examinations'!$I$2:$I$2336,0)</f>
        <v>Overweight</v>
      </c>
      <c r="K1905" s="11" t="str">
        <f t="shared" si="29"/>
        <v>Non-Diabetic</v>
      </c>
      <c r="L1905" s="14">
        <f>_xlfn.XLOOKUP($A1905,'Cleaned - Hospitalisation Detai'!$A$2:$A$2344,'Cleaned - Hospitalisation Detai'!$J$2:$J$2344,0)</f>
        <v>33083</v>
      </c>
      <c r="M1905" s="19">
        <f>_xlfn.XLOOKUP($A1905,'Cleaned - Hospitalisation Detai'!$A$2:$A$2344,'Cleaned - Hospitalisation Detai'!$F$2:$F$2344,0)</f>
        <v>3972.92</v>
      </c>
      <c r="N1905" s="19" t="str">
        <f>_xlfn.XLOOKUP($A1905,'Cleaned - Hospitalisation Detai'!$A$2:$A$2344,'Cleaned - Hospitalisation Detai'!$G$2:$G$2344,0)</f>
        <v>tier - 2</v>
      </c>
      <c r="O1905" s="19" t="str">
        <f>_xlfn.XLOOKUP($A1905,'Cleaned - Hospitalisation Detai'!$A$2:$A$2344,'Cleaned - Hospitalisation Detai'!$H$2:$H$2344,0)</f>
        <v>tier - 3</v>
      </c>
      <c r="P1905" s="19" t="str">
        <f>_xlfn.XLOOKUP($A1905,'Cleaned - Hospitalisation Detai'!$A$2:$A$2344,'Cleaned - Hospitalisation Detai'!$I$2:$I$2344,0)</f>
        <v>R1013</v>
      </c>
      <c r="Q1905" s="20">
        <f>_xlfn.XLOOKUP($A1905,'Cleaned - Hospitalisation Detai'!$A$2:$A$2344,'Cleaned - Hospitalisation Detai'!$K$2:$K$2344,0)</f>
        <v>32</v>
      </c>
    </row>
    <row r="1906" spans="1:17" ht="15.6" x14ac:dyDescent="0.3">
      <c r="A1906" s="10" t="s">
        <v>463</v>
      </c>
      <c r="B1906" s="11" t="str">
        <f>_xlfn.XLOOKUP(A1906,'Cleaned - Customer Names '!$A$2:$A$2336,'Cleaned - Customer Names '!$C$2:$C$2336,0)</f>
        <v>Tiffany K</v>
      </c>
      <c r="C1906" s="11">
        <f>_xlfn.XLOOKUP($A1906,'Cleaned - Medical Examinations'!$A$2:$A$2336,'Cleaned - Medical Examinations'!$B$2:$B$2336,0)</f>
        <v>31.254999999999999</v>
      </c>
      <c r="D1906" s="11">
        <f>_xlfn.XLOOKUP($A1906,'Cleaned - Medical Examinations'!$A$2:$A$2336,'Cleaned - Medical Examinations'!$C$2:$C$2336,0)</f>
        <v>5.84</v>
      </c>
      <c r="E1906" s="11" t="str">
        <f>_xlfn.XLOOKUP($A1906,'Cleaned - Medical Examinations'!$A$2:$A$2336,'Cleaned - Medical Examinations'!$D$2:$D$2336,0)</f>
        <v>Yes</v>
      </c>
      <c r="F1906" s="11" t="str">
        <f>_xlfn.XLOOKUP($A1906,'Cleaned - Medical Examinations'!$A$2:$A$2336,'Cleaned - Medical Examinations'!$E$2:$E$2336,0)</f>
        <v>No</v>
      </c>
      <c r="G1906" s="11" t="str">
        <f>_xlfn.XLOOKUP($A1906,'Cleaned - Medical Examinations'!$A$2:$A$2336,'Cleaned - Medical Examinations'!$F$2:$F$2336,0)</f>
        <v>No</v>
      </c>
      <c r="H1906" s="11">
        <f>_xlfn.XLOOKUP($A1906,'Cleaned - Medical Examinations'!$A$2:$A$2336,'Cleaned - Medical Examinations'!$G$2:$G$2336,0)</f>
        <v>1</v>
      </c>
      <c r="I1906" s="11" t="str">
        <f>_xlfn.XLOOKUP($A1906,'Cleaned - Medical Examinations'!$A$2:$A$2336,'Cleaned - Medical Examinations'!$H$2:$H$2336,0)</f>
        <v>No</v>
      </c>
      <c r="J1906" s="11" t="str">
        <f>_xlfn.XLOOKUP($A1906,'Cleaned - Medical Examinations'!$A$2:$A$2336,'Cleaned - Medical Examinations'!$I$2:$I$2336,0)</f>
        <v>Obesity</v>
      </c>
      <c r="K1906" s="11" t="str">
        <f t="shared" si="29"/>
        <v>Non-Diabetic</v>
      </c>
      <c r="L1906" s="14">
        <f>_xlfn.XLOOKUP($A1906,'Cleaned - Hospitalisation Detai'!$A$2:$A$2344,'Cleaned - Hospitalisation Detai'!$J$2:$J$2344,0)</f>
        <v>34891</v>
      </c>
      <c r="M1906" s="19">
        <f>_xlfn.XLOOKUP($A1906,'Cleaned - Hospitalisation Detai'!$A$2:$A$2344,'Cleaned - Hospitalisation Detai'!$F$2:$F$2344,0)</f>
        <v>3956.07</v>
      </c>
      <c r="N1906" s="19" t="str">
        <f>_xlfn.XLOOKUP($A1906,'Cleaned - Hospitalisation Detai'!$A$2:$A$2344,'Cleaned - Hospitalisation Detai'!$G$2:$G$2344,0)</f>
        <v>tier - 2</v>
      </c>
      <c r="O1906" s="19" t="str">
        <f>_xlfn.XLOOKUP($A1906,'Cleaned - Hospitalisation Detai'!$A$2:$A$2344,'Cleaned - Hospitalisation Detai'!$H$2:$H$2344,0)</f>
        <v>tier - 2</v>
      </c>
      <c r="P1906" s="19" t="str">
        <f>_xlfn.XLOOKUP($A1906,'Cleaned - Hospitalisation Detai'!$A$2:$A$2344,'Cleaned - Hospitalisation Detai'!$I$2:$I$2344,0)</f>
        <v>R1012</v>
      </c>
      <c r="Q1906" s="20">
        <f>_xlfn.XLOOKUP($A1906,'Cleaned - Hospitalisation Detai'!$A$2:$A$2344,'Cleaned - Hospitalisation Detai'!$K$2:$K$2344,0)</f>
        <v>27</v>
      </c>
    </row>
    <row r="1907" spans="1:17" ht="15.6" x14ac:dyDescent="0.3">
      <c r="A1907" s="10" t="s">
        <v>462</v>
      </c>
      <c r="B1907" s="11" t="str">
        <f>_xlfn.XLOOKUP(A1907,'Cleaned - Customer Names '!$A$2:$A$2336,'Cleaned - Customer Names '!$C$2:$C$2336,0)</f>
        <v>David M.</v>
      </c>
      <c r="C1907" s="11">
        <f>_xlfn.XLOOKUP($A1907,'Cleaned - Medical Examinations'!$A$2:$A$2336,'Cleaned - Medical Examinations'!$B$2:$B$2336,0)</f>
        <v>29.83</v>
      </c>
      <c r="D1907" s="11">
        <f>_xlfn.XLOOKUP($A1907,'Cleaned - Medical Examinations'!$A$2:$A$2336,'Cleaned - Medical Examinations'!$C$2:$C$2336,0)</f>
        <v>5.39</v>
      </c>
      <c r="E1907" s="11" t="str">
        <f>_xlfn.XLOOKUP($A1907,'Cleaned - Medical Examinations'!$A$2:$A$2336,'Cleaned - Medical Examinations'!$D$2:$D$2336,0)</f>
        <v>No</v>
      </c>
      <c r="F1907" s="11" t="str">
        <f>_xlfn.XLOOKUP($A1907,'Cleaned - Medical Examinations'!$A$2:$A$2336,'Cleaned - Medical Examinations'!$E$2:$E$2336,0)</f>
        <v>No</v>
      </c>
      <c r="G1907" s="11" t="str">
        <f>_xlfn.XLOOKUP($A1907,'Cleaned - Medical Examinations'!$A$2:$A$2336,'Cleaned - Medical Examinations'!$F$2:$F$2336,0)</f>
        <v>No</v>
      </c>
      <c r="H1907" s="11">
        <f>_xlfn.XLOOKUP($A1907,'Cleaned - Medical Examinations'!$A$2:$A$2336,'Cleaned - Medical Examinations'!$G$2:$G$2336,0)</f>
        <v>0</v>
      </c>
      <c r="I1907" s="11" t="str">
        <f>_xlfn.XLOOKUP($A1907,'Cleaned - Medical Examinations'!$A$2:$A$2336,'Cleaned - Medical Examinations'!$H$2:$H$2336,0)</f>
        <v>No</v>
      </c>
      <c r="J1907" s="11" t="str">
        <f>_xlfn.XLOOKUP($A1907,'Cleaned - Medical Examinations'!$A$2:$A$2336,'Cleaned - Medical Examinations'!$I$2:$I$2336,0)</f>
        <v>Overweight</v>
      </c>
      <c r="K1907" s="11" t="str">
        <f t="shared" si="29"/>
        <v>Non-Diabetic</v>
      </c>
      <c r="L1907" s="14">
        <f>_xlfn.XLOOKUP($A1907,'Cleaned - Hospitalisation Detai'!$A$2:$A$2344,'Cleaned - Hospitalisation Detai'!$J$2:$J$2344,0)</f>
        <v>36351</v>
      </c>
      <c r="M1907" s="19">
        <f>_xlfn.XLOOKUP($A1907,'Cleaned - Hospitalisation Detai'!$A$2:$A$2344,'Cleaned - Hospitalisation Detai'!$F$2:$F$2344,0)</f>
        <v>3955.98</v>
      </c>
      <c r="N1907" s="19" t="str">
        <f>_xlfn.XLOOKUP($A1907,'Cleaned - Hospitalisation Detai'!$A$2:$A$2344,'Cleaned - Hospitalisation Detai'!$G$2:$G$2344,0)</f>
        <v>tier - 2</v>
      </c>
      <c r="O1907" s="19" t="str">
        <f>_xlfn.XLOOKUP($A1907,'Cleaned - Hospitalisation Detai'!$A$2:$A$2344,'Cleaned - Hospitalisation Detai'!$H$2:$H$2344,0)</f>
        <v>tier - 3</v>
      </c>
      <c r="P1907" s="19" t="str">
        <f>_xlfn.XLOOKUP($A1907,'Cleaned - Hospitalisation Detai'!$A$2:$A$2344,'Cleaned - Hospitalisation Detai'!$I$2:$I$2344,0)</f>
        <v>R1021</v>
      </c>
      <c r="Q1907" s="20">
        <f>_xlfn.XLOOKUP($A1907,'Cleaned - Hospitalisation Detai'!$A$2:$A$2344,'Cleaned - Hospitalisation Detai'!$K$2:$K$2344,0)</f>
        <v>23</v>
      </c>
    </row>
    <row r="1908" spans="1:17" ht="15.6" x14ac:dyDescent="0.3">
      <c r="A1908" s="10" t="s">
        <v>461</v>
      </c>
      <c r="B1908" s="11" t="str">
        <f>_xlfn.XLOOKUP(A1908,'Cleaned - Customer Names '!$A$2:$A$2336,'Cleaned - Customer Names '!$C$2:$C$2336,0)</f>
        <v>Christine E</v>
      </c>
      <c r="C1908" s="11">
        <f>_xlfn.XLOOKUP($A1908,'Cleaned - Medical Examinations'!$A$2:$A$2336,'Cleaned - Medical Examinations'!$B$2:$B$2336,0)</f>
        <v>29.59</v>
      </c>
      <c r="D1908" s="11">
        <f>_xlfn.XLOOKUP($A1908,'Cleaned - Medical Examinations'!$A$2:$A$2336,'Cleaned - Medical Examinations'!$C$2:$C$2336,0)</f>
        <v>6.16</v>
      </c>
      <c r="E1908" s="11" t="str">
        <f>_xlfn.XLOOKUP($A1908,'Cleaned - Medical Examinations'!$A$2:$A$2336,'Cleaned - Medical Examinations'!$D$2:$D$2336,0)</f>
        <v>No</v>
      </c>
      <c r="F1908" s="11" t="str">
        <f>_xlfn.XLOOKUP($A1908,'Cleaned - Medical Examinations'!$A$2:$A$2336,'Cleaned - Medical Examinations'!$E$2:$E$2336,0)</f>
        <v>No</v>
      </c>
      <c r="G1908" s="11" t="str">
        <f>_xlfn.XLOOKUP($A1908,'Cleaned - Medical Examinations'!$A$2:$A$2336,'Cleaned - Medical Examinations'!$F$2:$F$2336,0)</f>
        <v>Yes</v>
      </c>
      <c r="H1908" s="11">
        <f>_xlfn.XLOOKUP($A1908,'Cleaned - Medical Examinations'!$A$2:$A$2336,'Cleaned - Medical Examinations'!$G$2:$G$2336,0)</f>
        <v>1</v>
      </c>
      <c r="I1908" s="11" t="str">
        <f>_xlfn.XLOOKUP($A1908,'Cleaned - Medical Examinations'!$A$2:$A$2336,'Cleaned - Medical Examinations'!$H$2:$H$2336,0)</f>
        <v>No</v>
      </c>
      <c r="J1908" s="11" t="str">
        <f>_xlfn.XLOOKUP($A1908,'Cleaned - Medical Examinations'!$A$2:$A$2336,'Cleaned - Medical Examinations'!$I$2:$I$2336,0)</f>
        <v>Overweight</v>
      </c>
      <c r="K1908" s="11" t="str">
        <f t="shared" si="29"/>
        <v>Non-Diabetic</v>
      </c>
      <c r="L1908" s="14">
        <f>_xlfn.XLOOKUP($A1908,'Cleaned - Hospitalisation Detai'!$A$2:$A$2344,'Cleaned - Hospitalisation Detai'!$J$2:$J$2344,0)</f>
        <v>34284</v>
      </c>
      <c r="M1908" s="19">
        <f>_xlfn.XLOOKUP($A1908,'Cleaned - Hospitalisation Detai'!$A$2:$A$2344,'Cleaned - Hospitalisation Detai'!$F$2:$F$2344,0)</f>
        <v>3947.41</v>
      </c>
      <c r="N1908" s="19" t="str">
        <f>_xlfn.XLOOKUP($A1908,'Cleaned - Hospitalisation Detai'!$A$2:$A$2344,'Cleaned - Hospitalisation Detai'!$G$2:$G$2344,0)</f>
        <v>tier - 2</v>
      </c>
      <c r="O1908" s="19" t="str">
        <f>_xlfn.XLOOKUP($A1908,'Cleaned - Hospitalisation Detai'!$A$2:$A$2344,'Cleaned - Hospitalisation Detai'!$H$2:$H$2344,0)</f>
        <v>tier - 2</v>
      </c>
      <c r="P1908" s="19" t="str">
        <f>_xlfn.XLOOKUP($A1908,'Cleaned - Hospitalisation Detai'!$A$2:$A$2344,'Cleaned - Hospitalisation Detai'!$I$2:$I$2344,0)</f>
        <v>R1013</v>
      </c>
      <c r="Q1908" s="20">
        <f>_xlfn.XLOOKUP($A1908,'Cleaned - Hospitalisation Detai'!$A$2:$A$2344,'Cleaned - Hospitalisation Detai'!$K$2:$K$2344,0)</f>
        <v>29</v>
      </c>
    </row>
    <row r="1909" spans="1:17" ht="15.6" x14ac:dyDescent="0.3">
      <c r="A1909" s="10" t="s">
        <v>460</v>
      </c>
      <c r="B1909" s="11" t="str">
        <f>_xlfn.XLOOKUP(A1909,'Cleaned - Customer Names '!$A$2:$A$2336,'Cleaned - Customer Names '!$C$2:$C$2336,0)</f>
        <v>Donna</v>
      </c>
      <c r="C1909" s="11">
        <f>_xlfn.XLOOKUP($A1909,'Cleaned - Medical Examinations'!$A$2:$A$2336,'Cleaned - Medical Examinations'!$B$2:$B$2336,0)</f>
        <v>31.16</v>
      </c>
      <c r="D1909" s="11">
        <f>_xlfn.XLOOKUP($A1909,'Cleaned - Medical Examinations'!$A$2:$A$2336,'Cleaned - Medical Examinations'!$C$2:$C$2336,0)</f>
        <v>4.49</v>
      </c>
      <c r="E1909" s="11" t="str">
        <f>_xlfn.XLOOKUP($A1909,'Cleaned - Medical Examinations'!$A$2:$A$2336,'Cleaned - Medical Examinations'!$D$2:$D$2336,0)</f>
        <v>No</v>
      </c>
      <c r="F1909" s="11" t="str">
        <f>_xlfn.XLOOKUP($A1909,'Cleaned - Medical Examinations'!$A$2:$A$2336,'Cleaned - Medical Examinations'!$E$2:$E$2336,0)</f>
        <v>No</v>
      </c>
      <c r="G1909" s="11" t="str">
        <f>_xlfn.XLOOKUP($A1909,'Cleaned - Medical Examinations'!$A$2:$A$2336,'Cleaned - Medical Examinations'!$F$2:$F$2336,0)</f>
        <v>Yes</v>
      </c>
      <c r="H1909" s="11">
        <f>_xlfn.XLOOKUP($A1909,'Cleaned - Medical Examinations'!$A$2:$A$2336,'Cleaned - Medical Examinations'!$G$2:$G$2336,0)</f>
        <v>1</v>
      </c>
      <c r="I1909" s="11" t="str">
        <f>_xlfn.XLOOKUP($A1909,'Cleaned - Medical Examinations'!$A$2:$A$2336,'Cleaned - Medical Examinations'!$H$2:$H$2336,0)</f>
        <v>No</v>
      </c>
      <c r="J1909" s="11" t="str">
        <f>_xlfn.XLOOKUP($A1909,'Cleaned - Medical Examinations'!$A$2:$A$2336,'Cleaned - Medical Examinations'!$I$2:$I$2336,0)</f>
        <v>Obesity</v>
      </c>
      <c r="K1909" s="11" t="str">
        <f t="shared" si="29"/>
        <v>Non-Diabetic</v>
      </c>
      <c r="L1909" s="14">
        <f>_xlfn.XLOOKUP($A1909,'Cleaned - Hospitalisation Detai'!$A$2:$A$2344,'Cleaned - Hospitalisation Detai'!$J$2:$J$2344,0)</f>
        <v>34241</v>
      </c>
      <c r="M1909" s="19">
        <f>_xlfn.XLOOKUP($A1909,'Cleaned - Hospitalisation Detai'!$A$2:$A$2344,'Cleaned - Hospitalisation Detai'!$F$2:$F$2344,0)</f>
        <v>3943.6</v>
      </c>
      <c r="N1909" s="19" t="str">
        <f>_xlfn.XLOOKUP($A1909,'Cleaned - Hospitalisation Detai'!$A$2:$A$2344,'Cleaned - Hospitalisation Detai'!$G$2:$G$2344,0)</f>
        <v>tier - 2</v>
      </c>
      <c r="O1909" s="19" t="str">
        <f>_xlfn.XLOOKUP($A1909,'Cleaned - Hospitalisation Detai'!$A$2:$A$2344,'Cleaned - Hospitalisation Detai'!$H$2:$H$2344,0)</f>
        <v>tier - 3</v>
      </c>
      <c r="P1909" s="19" t="str">
        <f>_xlfn.XLOOKUP($A1909,'Cleaned - Hospitalisation Detai'!$A$2:$A$2344,'Cleaned - Hospitalisation Detai'!$I$2:$I$2344,0)</f>
        <v>R1024</v>
      </c>
      <c r="Q1909" s="20">
        <f>_xlfn.XLOOKUP($A1909,'Cleaned - Hospitalisation Detai'!$A$2:$A$2344,'Cleaned - Hospitalisation Detai'!$K$2:$K$2344,0)</f>
        <v>29</v>
      </c>
    </row>
    <row r="1910" spans="1:17" ht="15.6" x14ac:dyDescent="0.3">
      <c r="A1910" s="10" t="s">
        <v>459</v>
      </c>
      <c r="B1910" s="11" t="str">
        <f>_xlfn.XLOOKUP(A1910,'Cleaned - Customer Names '!$A$2:$A$2336,'Cleaned - Customer Names '!$C$2:$C$2336,0)</f>
        <v>Rod</v>
      </c>
      <c r="C1910" s="11">
        <f>_xlfn.XLOOKUP($A1910,'Cleaned - Medical Examinations'!$A$2:$A$2336,'Cleaned - Medical Examinations'!$B$2:$B$2336,0)</f>
        <v>34.21</v>
      </c>
      <c r="D1910" s="11">
        <f>_xlfn.XLOOKUP($A1910,'Cleaned - Medical Examinations'!$A$2:$A$2336,'Cleaned - Medical Examinations'!$C$2:$C$2336,0)</f>
        <v>4.4800000000000004</v>
      </c>
      <c r="E1910" s="11" t="str">
        <f>_xlfn.XLOOKUP($A1910,'Cleaned - Medical Examinations'!$A$2:$A$2336,'Cleaned - Medical Examinations'!$D$2:$D$2336,0)</f>
        <v>Yes</v>
      </c>
      <c r="F1910" s="11" t="str">
        <f>_xlfn.XLOOKUP($A1910,'Cleaned - Medical Examinations'!$A$2:$A$2336,'Cleaned - Medical Examinations'!$E$2:$E$2336,0)</f>
        <v>No</v>
      </c>
      <c r="G1910" s="11" t="str">
        <f>_xlfn.XLOOKUP($A1910,'Cleaned - Medical Examinations'!$A$2:$A$2336,'Cleaned - Medical Examinations'!$F$2:$F$2336,0)</f>
        <v>No</v>
      </c>
      <c r="H1910" s="11">
        <f>_xlfn.XLOOKUP($A1910,'Cleaned - Medical Examinations'!$A$2:$A$2336,'Cleaned - Medical Examinations'!$G$2:$G$2336,0)</f>
        <v>1</v>
      </c>
      <c r="I1910" s="11" t="str">
        <f>_xlfn.XLOOKUP($A1910,'Cleaned - Medical Examinations'!$A$2:$A$2336,'Cleaned - Medical Examinations'!$H$2:$H$2336,0)</f>
        <v>No</v>
      </c>
      <c r="J1910" s="11" t="str">
        <f>_xlfn.XLOOKUP($A1910,'Cleaned - Medical Examinations'!$A$2:$A$2336,'Cleaned - Medical Examinations'!$I$2:$I$2336,0)</f>
        <v>Obesity</v>
      </c>
      <c r="K1910" s="11" t="str">
        <f t="shared" si="29"/>
        <v>Non-Diabetic</v>
      </c>
      <c r="L1910" s="14">
        <f>_xlfn.XLOOKUP($A1910,'Cleaned - Hospitalisation Detai'!$A$2:$A$2344,'Cleaned - Hospitalisation Detai'!$J$2:$J$2344,0)</f>
        <v>32440</v>
      </c>
      <c r="M1910" s="19">
        <f>_xlfn.XLOOKUP($A1910,'Cleaned - Hospitalisation Detai'!$A$2:$A$2344,'Cleaned - Hospitalisation Detai'!$F$2:$F$2344,0)</f>
        <v>3935.18</v>
      </c>
      <c r="N1910" s="19" t="str">
        <f>_xlfn.XLOOKUP($A1910,'Cleaned - Hospitalisation Detai'!$A$2:$A$2344,'Cleaned - Hospitalisation Detai'!$G$2:$G$2344,0)</f>
        <v>tier - 3</v>
      </c>
      <c r="O1910" s="19" t="str">
        <f>_xlfn.XLOOKUP($A1910,'Cleaned - Hospitalisation Detai'!$A$2:$A$2344,'Cleaned - Hospitalisation Detai'!$H$2:$H$2344,0)</f>
        <v>tier - 1</v>
      </c>
      <c r="P1910" s="19" t="str">
        <f>_xlfn.XLOOKUP($A1910,'Cleaned - Hospitalisation Detai'!$A$2:$A$2344,'Cleaned - Hospitalisation Detai'!$I$2:$I$2344,0)</f>
        <v>R1013</v>
      </c>
      <c r="Q1910" s="20">
        <f>_xlfn.XLOOKUP($A1910,'Cleaned - Hospitalisation Detai'!$A$2:$A$2344,'Cleaned - Hospitalisation Detai'!$K$2:$K$2344,0)</f>
        <v>34</v>
      </c>
    </row>
    <row r="1911" spans="1:17" ht="15.6" x14ac:dyDescent="0.3">
      <c r="A1911" s="10" t="s">
        <v>458</v>
      </c>
      <c r="B1911" s="11" t="str">
        <f>_xlfn.XLOOKUP(A1911,'Cleaned - Customer Names '!$A$2:$A$2336,'Cleaned - Customer Names '!$C$2:$C$2336,0)</f>
        <v>Joe</v>
      </c>
      <c r="C1911" s="11">
        <f>_xlfn.XLOOKUP($A1911,'Cleaned - Medical Examinations'!$A$2:$A$2336,'Cleaned - Medical Examinations'!$B$2:$B$2336,0)</f>
        <v>34.86</v>
      </c>
      <c r="D1911" s="11">
        <f>_xlfn.XLOOKUP($A1911,'Cleaned - Medical Examinations'!$A$2:$A$2336,'Cleaned - Medical Examinations'!$C$2:$C$2336,0)</f>
        <v>10.97</v>
      </c>
      <c r="E1911" s="11" t="str">
        <f>_xlfn.XLOOKUP($A1911,'Cleaned - Medical Examinations'!$A$2:$A$2336,'Cleaned - Medical Examinations'!$D$2:$D$2336,0)</f>
        <v>No</v>
      </c>
      <c r="F1911" s="11" t="str">
        <f>_xlfn.XLOOKUP($A1911,'Cleaned - Medical Examinations'!$A$2:$A$2336,'Cleaned - Medical Examinations'!$E$2:$E$2336,0)</f>
        <v>No</v>
      </c>
      <c r="G1911" s="11" t="str">
        <f>_xlfn.XLOOKUP($A1911,'Cleaned - Medical Examinations'!$A$2:$A$2336,'Cleaned - Medical Examinations'!$F$2:$F$2336,0)</f>
        <v>No</v>
      </c>
      <c r="H1911" s="11">
        <f>_xlfn.XLOOKUP($A1911,'Cleaned - Medical Examinations'!$A$2:$A$2336,'Cleaned - Medical Examinations'!$G$2:$G$2336,0)</f>
        <v>0</v>
      </c>
      <c r="I1911" s="11" t="str">
        <f>_xlfn.XLOOKUP($A1911,'Cleaned - Medical Examinations'!$A$2:$A$2336,'Cleaned - Medical Examinations'!$H$2:$H$2336,0)</f>
        <v>No</v>
      </c>
      <c r="J1911" s="11" t="str">
        <f>_xlfn.XLOOKUP($A1911,'Cleaned - Medical Examinations'!$A$2:$A$2336,'Cleaned - Medical Examinations'!$I$2:$I$2336,0)</f>
        <v>Obesity</v>
      </c>
      <c r="K1911" s="11" t="str">
        <f t="shared" si="29"/>
        <v>Diabetic</v>
      </c>
      <c r="L1911" s="14">
        <f>_xlfn.XLOOKUP($A1911,'Cleaned - Hospitalisation Detai'!$A$2:$A$2344,'Cleaned - Hospitalisation Detai'!$J$2:$J$2344,0)</f>
        <v>37422</v>
      </c>
      <c r="M1911" s="19">
        <f>_xlfn.XLOOKUP($A1911,'Cleaned - Hospitalisation Detai'!$A$2:$A$2344,'Cleaned - Hospitalisation Detai'!$F$2:$F$2344,0)</f>
        <v>3931.51</v>
      </c>
      <c r="N1911" s="19" t="str">
        <f>_xlfn.XLOOKUP($A1911,'Cleaned - Hospitalisation Detai'!$A$2:$A$2344,'Cleaned - Hospitalisation Detai'!$G$2:$G$2344,0)</f>
        <v>tier - 2</v>
      </c>
      <c r="O1911" s="19" t="str">
        <f>_xlfn.XLOOKUP($A1911,'Cleaned - Hospitalisation Detai'!$A$2:$A$2344,'Cleaned - Hospitalisation Detai'!$H$2:$H$2344,0)</f>
        <v>tier - 3</v>
      </c>
      <c r="P1911" s="19" t="str">
        <f>_xlfn.XLOOKUP($A1911,'Cleaned - Hospitalisation Detai'!$A$2:$A$2344,'Cleaned - Hospitalisation Detai'!$I$2:$I$2344,0)</f>
        <v>R1011</v>
      </c>
      <c r="Q1911" s="20">
        <f>_xlfn.XLOOKUP($A1911,'Cleaned - Hospitalisation Detai'!$A$2:$A$2344,'Cleaned - Hospitalisation Detai'!$K$2:$K$2344,0)</f>
        <v>20</v>
      </c>
    </row>
    <row r="1912" spans="1:17" ht="15.6" x14ac:dyDescent="0.3">
      <c r="A1912" s="10" t="s">
        <v>457</v>
      </c>
      <c r="B1912" s="11" t="str">
        <f>_xlfn.XLOOKUP(A1912,'Cleaned - Customer Names '!$A$2:$A$2336,'Cleaned - Customer Names '!$C$2:$C$2336,0)</f>
        <v>Kayleigh</v>
      </c>
      <c r="C1912" s="11">
        <f>_xlfn.XLOOKUP($A1912,'Cleaned - Medical Examinations'!$A$2:$A$2336,'Cleaned - Medical Examinations'!$B$2:$B$2336,0)</f>
        <v>34.58</v>
      </c>
      <c r="D1912" s="11">
        <f>_xlfn.XLOOKUP($A1912,'Cleaned - Medical Examinations'!$A$2:$A$2336,'Cleaned - Medical Examinations'!$C$2:$C$2336,0)</f>
        <v>5.14</v>
      </c>
      <c r="E1912" s="11" t="str">
        <f>_xlfn.XLOOKUP($A1912,'Cleaned - Medical Examinations'!$A$2:$A$2336,'Cleaned - Medical Examinations'!$D$2:$D$2336,0)</f>
        <v>No</v>
      </c>
      <c r="F1912" s="11" t="str">
        <f>_xlfn.XLOOKUP($A1912,'Cleaned - Medical Examinations'!$A$2:$A$2336,'Cleaned - Medical Examinations'!$E$2:$E$2336,0)</f>
        <v>yes</v>
      </c>
      <c r="G1912" s="11" t="str">
        <f>_xlfn.XLOOKUP($A1912,'Cleaned - Medical Examinations'!$A$2:$A$2336,'Cleaned - Medical Examinations'!$F$2:$F$2336,0)</f>
        <v>No</v>
      </c>
      <c r="H1912" s="11">
        <f>_xlfn.XLOOKUP($A1912,'Cleaned - Medical Examinations'!$A$2:$A$2336,'Cleaned - Medical Examinations'!$G$2:$G$2336,0)</f>
        <v>2</v>
      </c>
      <c r="I1912" s="11" t="str">
        <f>_xlfn.XLOOKUP($A1912,'Cleaned - Medical Examinations'!$A$2:$A$2336,'Cleaned - Medical Examinations'!$H$2:$H$2336,0)</f>
        <v>No</v>
      </c>
      <c r="J1912" s="11" t="str">
        <f>_xlfn.XLOOKUP($A1912,'Cleaned - Medical Examinations'!$A$2:$A$2336,'Cleaned - Medical Examinations'!$I$2:$I$2336,0)</f>
        <v>Obesity</v>
      </c>
      <c r="K1912" s="11" t="str">
        <f t="shared" si="29"/>
        <v>Non-Diabetic</v>
      </c>
      <c r="L1912" s="14">
        <f>_xlfn.XLOOKUP($A1912,'Cleaned - Hospitalisation Detai'!$A$2:$A$2344,'Cleaned - Hospitalisation Detai'!$J$2:$J$2344,0)</f>
        <v>36717</v>
      </c>
      <c r="M1912" s="19">
        <f>_xlfn.XLOOKUP($A1912,'Cleaned - Hospitalisation Detai'!$A$2:$A$2344,'Cleaned - Hospitalisation Detai'!$F$2:$F$2344,0)</f>
        <v>3925.76</v>
      </c>
      <c r="N1912" s="19" t="str">
        <f>_xlfn.XLOOKUP($A1912,'Cleaned - Hospitalisation Detai'!$A$2:$A$2344,'Cleaned - Hospitalisation Detai'!$G$2:$G$2344,0)</f>
        <v>tier - 2</v>
      </c>
      <c r="O1912" s="19" t="str">
        <f>_xlfn.XLOOKUP($A1912,'Cleaned - Hospitalisation Detai'!$A$2:$A$2344,'Cleaned - Hospitalisation Detai'!$H$2:$H$2344,0)</f>
        <v>tier - 2</v>
      </c>
      <c r="P1912" s="19" t="str">
        <f>_xlfn.XLOOKUP($A1912,'Cleaned - Hospitalisation Detai'!$A$2:$A$2344,'Cleaned - Hospitalisation Detai'!$I$2:$I$2344,0)</f>
        <v>R1024</v>
      </c>
      <c r="Q1912" s="20">
        <f>_xlfn.XLOOKUP($A1912,'Cleaned - Hospitalisation Detai'!$A$2:$A$2344,'Cleaned - Hospitalisation Detai'!$K$2:$K$2344,0)</f>
        <v>22</v>
      </c>
    </row>
    <row r="1913" spans="1:17" ht="15.6" x14ac:dyDescent="0.3">
      <c r="A1913" s="10" t="s">
        <v>456</v>
      </c>
      <c r="B1913" s="11" t="str">
        <f>_xlfn.XLOOKUP(A1913,'Cleaned - Customer Names '!$A$2:$A$2336,'Cleaned - Customer Names '!$C$2:$C$2336,0)</f>
        <v>Lorcan A.</v>
      </c>
      <c r="C1913" s="11">
        <f>_xlfn.XLOOKUP($A1913,'Cleaned - Medical Examinations'!$A$2:$A$2336,'Cleaned - Medical Examinations'!$B$2:$B$2336,0)</f>
        <v>17.940000000000001</v>
      </c>
      <c r="D1913" s="11">
        <f>_xlfn.XLOOKUP($A1913,'Cleaned - Medical Examinations'!$A$2:$A$2336,'Cleaned - Medical Examinations'!$C$2:$C$2336,0)</f>
        <v>5.17</v>
      </c>
      <c r="E1913" s="11" t="str">
        <f>_xlfn.XLOOKUP($A1913,'Cleaned - Medical Examinations'!$A$2:$A$2336,'Cleaned - Medical Examinations'!$D$2:$D$2336,0)</f>
        <v>Yes</v>
      </c>
      <c r="F1913" s="11" t="str">
        <f>_xlfn.XLOOKUP($A1913,'Cleaned - Medical Examinations'!$A$2:$A$2336,'Cleaned - Medical Examinations'!$E$2:$E$2336,0)</f>
        <v>No</v>
      </c>
      <c r="G1913" s="11" t="str">
        <f>_xlfn.XLOOKUP($A1913,'Cleaned - Medical Examinations'!$A$2:$A$2336,'Cleaned - Medical Examinations'!$F$2:$F$2336,0)</f>
        <v>No</v>
      </c>
      <c r="H1913" s="11">
        <f>_xlfn.XLOOKUP($A1913,'Cleaned - Medical Examinations'!$A$2:$A$2336,'Cleaned - Medical Examinations'!$G$2:$G$2336,0)</f>
        <v>0</v>
      </c>
      <c r="I1913" s="11" t="str">
        <f>_xlfn.XLOOKUP($A1913,'Cleaned - Medical Examinations'!$A$2:$A$2336,'Cleaned - Medical Examinations'!$H$2:$H$2336,0)</f>
        <v>No</v>
      </c>
      <c r="J1913" s="11" t="str">
        <f>_xlfn.XLOOKUP($A1913,'Cleaned - Medical Examinations'!$A$2:$A$2336,'Cleaned - Medical Examinations'!$I$2:$I$2336,0)</f>
        <v>Underweight</v>
      </c>
      <c r="K1913" s="11" t="str">
        <f t="shared" si="29"/>
        <v>Non-Diabetic</v>
      </c>
      <c r="L1913" s="14">
        <f>_xlfn.XLOOKUP($A1913,'Cleaned - Hospitalisation Detai'!$A$2:$A$2344,'Cleaned - Hospitalisation Detai'!$J$2:$J$2344,0)</f>
        <v>31233</v>
      </c>
      <c r="M1913" s="19">
        <f>_xlfn.XLOOKUP($A1913,'Cleaned - Hospitalisation Detai'!$A$2:$A$2344,'Cleaned - Hospitalisation Detai'!$F$2:$F$2344,0)</f>
        <v>3910.44</v>
      </c>
      <c r="N1913" s="19" t="str">
        <f>_xlfn.XLOOKUP($A1913,'Cleaned - Hospitalisation Detai'!$A$2:$A$2344,'Cleaned - Hospitalisation Detai'!$G$2:$G$2344,0)</f>
        <v>tier - 2</v>
      </c>
      <c r="O1913" s="19" t="str">
        <f>_xlfn.XLOOKUP($A1913,'Cleaned - Hospitalisation Detai'!$A$2:$A$2344,'Cleaned - Hospitalisation Detai'!$H$2:$H$2344,0)</f>
        <v>tier - 2</v>
      </c>
      <c r="P1913" s="19" t="str">
        <f>_xlfn.XLOOKUP($A1913,'Cleaned - Hospitalisation Detai'!$A$2:$A$2344,'Cleaned - Hospitalisation Detai'!$I$2:$I$2344,0)</f>
        <v>R1013</v>
      </c>
      <c r="Q1913" s="20">
        <f>_xlfn.XLOOKUP($A1913,'Cleaned - Hospitalisation Detai'!$A$2:$A$2344,'Cleaned - Hospitalisation Detai'!$K$2:$K$2344,0)</f>
        <v>37</v>
      </c>
    </row>
    <row r="1914" spans="1:17" ht="15.6" x14ac:dyDescent="0.3">
      <c r="A1914" s="10" t="s">
        <v>455</v>
      </c>
      <c r="B1914" s="11" t="str">
        <f>_xlfn.XLOOKUP(A1914,'Cleaned - Customer Names '!$A$2:$A$2336,'Cleaned - Customer Names '!$C$2:$C$2336,0)</f>
        <v>Billy</v>
      </c>
      <c r="C1914" s="11">
        <f>_xlfn.XLOOKUP($A1914,'Cleaned - Medical Examinations'!$A$2:$A$2336,'Cleaned - Medical Examinations'!$B$2:$B$2336,0)</f>
        <v>26.8</v>
      </c>
      <c r="D1914" s="11">
        <f>_xlfn.XLOOKUP($A1914,'Cleaned - Medical Examinations'!$A$2:$A$2336,'Cleaned - Medical Examinations'!$C$2:$C$2336,0)</f>
        <v>6.18</v>
      </c>
      <c r="E1914" s="11" t="str">
        <f>_xlfn.XLOOKUP($A1914,'Cleaned - Medical Examinations'!$A$2:$A$2336,'Cleaned - Medical Examinations'!$D$2:$D$2336,0)</f>
        <v>Yes</v>
      </c>
      <c r="F1914" s="11" t="str">
        <f>_xlfn.XLOOKUP($A1914,'Cleaned - Medical Examinations'!$A$2:$A$2336,'Cleaned - Medical Examinations'!$E$2:$E$2336,0)</f>
        <v>No</v>
      </c>
      <c r="G1914" s="11" t="str">
        <f>_xlfn.XLOOKUP($A1914,'Cleaned - Medical Examinations'!$A$2:$A$2336,'Cleaned - Medical Examinations'!$F$2:$F$2336,0)</f>
        <v>Yes</v>
      </c>
      <c r="H1914" s="11">
        <f>_xlfn.XLOOKUP($A1914,'Cleaned - Medical Examinations'!$A$2:$A$2336,'Cleaned - Medical Examinations'!$G$2:$G$2336,0)</f>
        <v>1</v>
      </c>
      <c r="I1914" s="11" t="str">
        <f>_xlfn.XLOOKUP($A1914,'Cleaned - Medical Examinations'!$A$2:$A$2336,'Cleaned - Medical Examinations'!$H$2:$H$2336,0)</f>
        <v>No</v>
      </c>
      <c r="J1914" s="11" t="str">
        <f>_xlfn.XLOOKUP($A1914,'Cleaned - Medical Examinations'!$A$2:$A$2336,'Cleaned - Medical Examinations'!$I$2:$I$2336,0)</f>
        <v>Overweight</v>
      </c>
      <c r="K1914" s="11" t="str">
        <f t="shared" si="29"/>
        <v>Non-Diabetic</v>
      </c>
      <c r="L1914" s="14">
        <f>_xlfn.XLOOKUP($A1914,'Cleaned - Hospitalisation Detai'!$A$2:$A$2344,'Cleaned - Hospitalisation Detai'!$J$2:$J$2344,0)</f>
        <v>35758</v>
      </c>
      <c r="M1914" s="19">
        <f>_xlfn.XLOOKUP($A1914,'Cleaned - Hospitalisation Detai'!$A$2:$A$2344,'Cleaned - Hospitalisation Detai'!$F$2:$F$2344,0)</f>
        <v>3906.13</v>
      </c>
      <c r="N1914" s="19" t="str">
        <f>_xlfn.XLOOKUP($A1914,'Cleaned - Hospitalisation Detai'!$A$2:$A$2344,'Cleaned - Hospitalisation Detai'!$G$2:$G$2344,0)</f>
        <v>tier - 3</v>
      </c>
      <c r="O1914" s="19" t="str">
        <f>_xlfn.XLOOKUP($A1914,'Cleaned - Hospitalisation Detai'!$A$2:$A$2344,'Cleaned - Hospitalisation Detai'!$H$2:$H$2344,0)</f>
        <v>tier - 3</v>
      </c>
      <c r="P1914" s="19" t="str">
        <f>_xlfn.XLOOKUP($A1914,'Cleaned - Hospitalisation Detai'!$A$2:$A$2344,'Cleaned - Hospitalisation Detai'!$I$2:$I$2344,0)</f>
        <v>R1011</v>
      </c>
      <c r="Q1914" s="20">
        <f>_xlfn.XLOOKUP($A1914,'Cleaned - Hospitalisation Detai'!$A$2:$A$2344,'Cleaned - Hospitalisation Detai'!$K$2:$K$2344,0)</f>
        <v>25</v>
      </c>
    </row>
    <row r="1915" spans="1:17" ht="15.6" x14ac:dyDescent="0.3">
      <c r="A1915" s="10" t="s">
        <v>454</v>
      </c>
      <c r="B1915" s="11" t="str">
        <f>_xlfn.XLOOKUP(A1915,'Cleaned - Customer Names '!$A$2:$A$2336,'Cleaned - Customer Names '!$C$2:$C$2336,0)</f>
        <v>Paul M.</v>
      </c>
      <c r="C1915" s="11">
        <f>_xlfn.XLOOKUP($A1915,'Cleaned - Medical Examinations'!$A$2:$A$2336,'Cleaned - Medical Examinations'!$B$2:$B$2336,0)</f>
        <v>17.690000000000001</v>
      </c>
      <c r="D1915" s="11">
        <f>_xlfn.XLOOKUP($A1915,'Cleaned - Medical Examinations'!$A$2:$A$2336,'Cleaned - Medical Examinations'!$C$2:$C$2336,0)</f>
        <v>9.07</v>
      </c>
      <c r="E1915" s="11" t="str">
        <f>_xlfn.XLOOKUP($A1915,'Cleaned - Medical Examinations'!$A$2:$A$2336,'Cleaned - Medical Examinations'!$D$2:$D$2336,0)</f>
        <v>Yes</v>
      </c>
      <c r="F1915" s="11" t="str">
        <f>_xlfn.XLOOKUP($A1915,'Cleaned - Medical Examinations'!$A$2:$A$2336,'Cleaned - Medical Examinations'!$E$2:$E$2336,0)</f>
        <v>No</v>
      </c>
      <c r="G1915" s="11" t="str">
        <f>_xlfn.XLOOKUP($A1915,'Cleaned - Medical Examinations'!$A$2:$A$2336,'Cleaned - Medical Examinations'!$F$2:$F$2336,0)</f>
        <v>No</v>
      </c>
      <c r="H1915" s="11">
        <f>_xlfn.XLOOKUP($A1915,'Cleaned - Medical Examinations'!$A$2:$A$2336,'Cleaned - Medical Examinations'!$G$2:$G$2336,0)</f>
        <v>0</v>
      </c>
      <c r="I1915" s="11" t="str">
        <f>_xlfn.XLOOKUP($A1915,'Cleaned - Medical Examinations'!$A$2:$A$2336,'Cleaned - Medical Examinations'!$H$2:$H$2336,0)</f>
        <v>No</v>
      </c>
      <c r="J1915" s="11" t="str">
        <f>_xlfn.XLOOKUP($A1915,'Cleaned - Medical Examinations'!$A$2:$A$2336,'Cleaned - Medical Examinations'!$I$2:$I$2336,0)</f>
        <v>Underweight</v>
      </c>
      <c r="K1915" s="11" t="str">
        <f t="shared" si="29"/>
        <v>Diabetic</v>
      </c>
      <c r="L1915" s="14">
        <f>_xlfn.XLOOKUP($A1915,'Cleaned - Hospitalisation Detai'!$A$2:$A$2344,'Cleaned - Hospitalisation Detai'!$J$2:$J$2344,0)</f>
        <v>29825</v>
      </c>
      <c r="M1915" s="19">
        <f>_xlfn.XLOOKUP($A1915,'Cleaned - Hospitalisation Detai'!$A$2:$A$2344,'Cleaned - Hospitalisation Detai'!$F$2:$F$2344,0)</f>
        <v>3902.07</v>
      </c>
      <c r="N1915" s="19" t="str">
        <f>_xlfn.XLOOKUP($A1915,'Cleaned - Hospitalisation Detai'!$A$2:$A$2344,'Cleaned - Hospitalisation Detai'!$G$2:$G$2344,0)</f>
        <v>tier - 2</v>
      </c>
      <c r="O1915" s="19" t="str">
        <f>_xlfn.XLOOKUP($A1915,'Cleaned - Hospitalisation Detai'!$A$2:$A$2344,'Cleaned - Hospitalisation Detai'!$H$2:$H$2344,0)</f>
        <v>tier - 2</v>
      </c>
      <c r="P1915" s="19" t="str">
        <f>_xlfn.XLOOKUP($A1915,'Cleaned - Hospitalisation Detai'!$A$2:$A$2344,'Cleaned - Hospitalisation Detai'!$I$2:$I$2344,0)</f>
        <v>R1013</v>
      </c>
      <c r="Q1915" s="20">
        <f>_xlfn.XLOOKUP($A1915,'Cleaned - Hospitalisation Detai'!$A$2:$A$2344,'Cleaned - Hospitalisation Detai'!$K$2:$K$2344,0)</f>
        <v>41</v>
      </c>
    </row>
    <row r="1916" spans="1:17" ht="15.6" x14ac:dyDescent="0.3">
      <c r="A1916" s="10" t="s">
        <v>453</v>
      </c>
      <c r="B1916" s="11" t="str">
        <f>_xlfn.XLOOKUP(A1916,'Cleaned - Customer Names '!$A$2:$A$2336,'Cleaned - Customer Names '!$C$2:$C$2336,0)</f>
        <v>Brenda M.</v>
      </c>
      <c r="C1916" s="11">
        <f>_xlfn.XLOOKUP($A1916,'Cleaned - Medical Examinations'!$A$2:$A$2336,'Cleaned - Medical Examinations'!$B$2:$B$2336,0)</f>
        <v>25.77</v>
      </c>
      <c r="D1916" s="11">
        <f>_xlfn.XLOOKUP($A1916,'Cleaned - Medical Examinations'!$A$2:$A$2336,'Cleaned - Medical Examinations'!$C$2:$C$2336,0)</f>
        <v>4.43</v>
      </c>
      <c r="E1916" s="11" t="str">
        <f>_xlfn.XLOOKUP($A1916,'Cleaned - Medical Examinations'!$A$2:$A$2336,'Cleaned - Medical Examinations'!$D$2:$D$2336,0)</f>
        <v>No</v>
      </c>
      <c r="F1916" s="11" t="str">
        <f>_xlfn.XLOOKUP($A1916,'Cleaned - Medical Examinations'!$A$2:$A$2336,'Cleaned - Medical Examinations'!$E$2:$E$2336,0)</f>
        <v>No</v>
      </c>
      <c r="G1916" s="11" t="str">
        <f>_xlfn.XLOOKUP($A1916,'Cleaned - Medical Examinations'!$A$2:$A$2336,'Cleaned - Medical Examinations'!$F$2:$F$2336,0)</f>
        <v>Yes</v>
      </c>
      <c r="H1916" s="11">
        <f>_xlfn.XLOOKUP($A1916,'Cleaned - Medical Examinations'!$A$2:$A$2336,'Cleaned - Medical Examinations'!$G$2:$G$2336,0)</f>
        <v>1</v>
      </c>
      <c r="I1916" s="11" t="str">
        <f>_xlfn.XLOOKUP($A1916,'Cleaned - Medical Examinations'!$A$2:$A$2336,'Cleaned - Medical Examinations'!$H$2:$H$2336,0)</f>
        <v>No</v>
      </c>
      <c r="J1916" s="11" t="str">
        <f>_xlfn.XLOOKUP($A1916,'Cleaned - Medical Examinations'!$A$2:$A$2336,'Cleaned - Medical Examinations'!$I$2:$I$2336,0)</f>
        <v>Overweight</v>
      </c>
      <c r="K1916" s="11" t="str">
        <f t="shared" si="29"/>
        <v>Non-Diabetic</v>
      </c>
      <c r="L1916" s="14">
        <f>_xlfn.XLOOKUP($A1916,'Cleaned - Hospitalisation Detai'!$A$2:$A$2344,'Cleaned - Hospitalisation Detai'!$J$2:$J$2344,0)</f>
        <v>34226</v>
      </c>
      <c r="M1916" s="19">
        <f>_xlfn.XLOOKUP($A1916,'Cleaned - Hospitalisation Detai'!$A$2:$A$2344,'Cleaned - Hospitalisation Detai'!$F$2:$F$2344,0)</f>
        <v>3898.35</v>
      </c>
      <c r="N1916" s="19" t="str">
        <f>_xlfn.XLOOKUP($A1916,'Cleaned - Hospitalisation Detai'!$A$2:$A$2344,'Cleaned - Hospitalisation Detai'!$G$2:$G$2344,0)</f>
        <v>tier - 2</v>
      </c>
      <c r="O1916" s="19" t="str">
        <f>_xlfn.XLOOKUP($A1916,'Cleaned - Hospitalisation Detai'!$A$2:$A$2344,'Cleaned - Hospitalisation Detai'!$H$2:$H$2344,0)</f>
        <v>tier - 2</v>
      </c>
      <c r="P1916" s="19" t="str">
        <f>_xlfn.XLOOKUP($A1916,'Cleaned - Hospitalisation Detai'!$A$2:$A$2344,'Cleaned - Hospitalisation Detai'!$I$2:$I$2344,0)</f>
        <v>R1012</v>
      </c>
      <c r="Q1916" s="20">
        <f>_xlfn.XLOOKUP($A1916,'Cleaned - Hospitalisation Detai'!$A$2:$A$2344,'Cleaned - Hospitalisation Detai'!$K$2:$K$2344,0)</f>
        <v>29</v>
      </c>
    </row>
    <row r="1917" spans="1:17" ht="15.6" x14ac:dyDescent="0.3">
      <c r="A1917" s="10" t="s">
        <v>452</v>
      </c>
      <c r="B1917" s="11" t="str">
        <f>_xlfn.XLOOKUP(A1917,'Cleaned - Customer Names '!$A$2:$A$2336,'Cleaned - Customer Names '!$C$2:$C$2336,0)</f>
        <v>Jeff H</v>
      </c>
      <c r="C1917" s="11">
        <f>_xlfn.XLOOKUP($A1917,'Cleaned - Medical Examinations'!$A$2:$A$2336,'Cleaned - Medical Examinations'!$B$2:$B$2336,0)</f>
        <v>34.46</v>
      </c>
      <c r="D1917" s="11">
        <f>_xlfn.XLOOKUP($A1917,'Cleaned - Medical Examinations'!$A$2:$A$2336,'Cleaned - Medical Examinations'!$C$2:$C$2336,0)</f>
        <v>4.17</v>
      </c>
      <c r="E1917" s="11" t="str">
        <f>_xlfn.XLOOKUP($A1917,'Cleaned - Medical Examinations'!$A$2:$A$2336,'Cleaned - Medical Examinations'!$D$2:$D$2336,0)</f>
        <v>No</v>
      </c>
      <c r="F1917" s="11" t="str">
        <f>_xlfn.XLOOKUP($A1917,'Cleaned - Medical Examinations'!$A$2:$A$2336,'Cleaned - Medical Examinations'!$E$2:$E$2336,0)</f>
        <v>yes</v>
      </c>
      <c r="G1917" s="11" t="str">
        <f>_xlfn.XLOOKUP($A1917,'Cleaned - Medical Examinations'!$A$2:$A$2336,'Cleaned - Medical Examinations'!$F$2:$F$2336,0)</f>
        <v>No</v>
      </c>
      <c r="H1917" s="11">
        <f>_xlfn.XLOOKUP($A1917,'Cleaned - Medical Examinations'!$A$2:$A$2336,'Cleaned - Medical Examinations'!$G$2:$G$2336,0)</f>
        <v>1</v>
      </c>
      <c r="I1917" s="11" t="str">
        <f>_xlfn.XLOOKUP($A1917,'Cleaned - Medical Examinations'!$A$2:$A$2336,'Cleaned - Medical Examinations'!$H$2:$H$2336,0)</f>
        <v>No</v>
      </c>
      <c r="J1917" s="11" t="str">
        <f>_xlfn.XLOOKUP($A1917,'Cleaned - Medical Examinations'!$A$2:$A$2336,'Cleaned - Medical Examinations'!$I$2:$I$2336,0)</f>
        <v>Obesity</v>
      </c>
      <c r="K1917" s="11" t="str">
        <f t="shared" si="29"/>
        <v>Non-Diabetic</v>
      </c>
      <c r="L1917" s="14">
        <f>_xlfn.XLOOKUP($A1917,'Cleaned - Hospitalisation Detai'!$A$2:$A$2344,'Cleaned - Hospitalisation Detai'!$J$2:$J$2344,0)</f>
        <v>38181</v>
      </c>
      <c r="M1917" s="19">
        <f>_xlfn.XLOOKUP($A1917,'Cleaned - Hospitalisation Detai'!$A$2:$A$2344,'Cleaned - Hospitalisation Detai'!$F$2:$F$2344,0)</f>
        <v>3889.2</v>
      </c>
      <c r="N1917" s="19" t="str">
        <f>_xlfn.XLOOKUP($A1917,'Cleaned - Hospitalisation Detai'!$A$2:$A$2344,'Cleaned - Hospitalisation Detai'!$G$2:$G$2344,0)</f>
        <v>tier - 2</v>
      </c>
      <c r="O1917" s="19" t="str">
        <f>_xlfn.XLOOKUP($A1917,'Cleaned - Hospitalisation Detai'!$A$2:$A$2344,'Cleaned - Hospitalisation Detai'!$H$2:$H$2344,0)</f>
        <v>tier - 2</v>
      </c>
      <c r="P1917" s="19" t="str">
        <f>_xlfn.XLOOKUP($A1917,'Cleaned - Hospitalisation Detai'!$A$2:$A$2344,'Cleaned - Hospitalisation Detai'!$I$2:$I$2344,0)</f>
        <v>R1012</v>
      </c>
      <c r="Q1917" s="20">
        <f>_xlfn.XLOOKUP($A1917,'Cleaned - Hospitalisation Detai'!$A$2:$A$2344,'Cleaned - Hospitalisation Detai'!$K$2:$K$2344,0)</f>
        <v>18</v>
      </c>
    </row>
    <row r="1918" spans="1:17" ht="15.6" x14ac:dyDescent="0.3">
      <c r="A1918" s="10" t="s">
        <v>451</v>
      </c>
      <c r="B1918" s="11" t="str">
        <f>_xlfn.XLOOKUP(A1918,'Cleaned - Customer Names '!$A$2:$A$2336,'Cleaned - Customer Names '!$C$2:$C$2336,0)</f>
        <v>Michael</v>
      </c>
      <c r="C1918" s="11">
        <f>_xlfn.XLOOKUP($A1918,'Cleaned - Medical Examinations'!$A$2:$A$2336,'Cleaned - Medical Examinations'!$B$2:$B$2336,0)</f>
        <v>30.875</v>
      </c>
      <c r="D1918" s="11">
        <f>_xlfn.XLOOKUP($A1918,'Cleaned - Medical Examinations'!$A$2:$A$2336,'Cleaned - Medical Examinations'!$C$2:$C$2336,0)</f>
        <v>4.95</v>
      </c>
      <c r="E1918" s="11" t="str">
        <f>_xlfn.XLOOKUP($A1918,'Cleaned - Medical Examinations'!$A$2:$A$2336,'Cleaned - Medical Examinations'!$D$2:$D$2336,0)</f>
        <v>Yes</v>
      </c>
      <c r="F1918" s="11" t="str">
        <f>_xlfn.XLOOKUP($A1918,'Cleaned - Medical Examinations'!$A$2:$A$2336,'Cleaned - Medical Examinations'!$E$2:$E$2336,0)</f>
        <v>No</v>
      </c>
      <c r="G1918" s="11" t="str">
        <f>_xlfn.XLOOKUP($A1918,'Cleaned - Medical Examinations'!$A$2:$A$2336,'Cleaned - Medical Examinations'!$F$2:$F$2336,0)</f>
        <v>No</v>
      </c>
      <c r="H1918" s="11">
        <f>_xlfn.XLOOKUP($A1918,'Cleaned - Medical Examinations'!$A$2:$A$2336,'Cleaned - Medical Examinations'!$G$2:$G$2336,0)</f>
        <v>0</v>
      </c>
      <c r="I1918" s="11" t="str">
        <f>_xlfn.XLOOKUP($A1918,'Cleaned - Medical Examinations'!$A$2:$A$2336,'Cleaned - Medical Examinations'!$H$2:$H$2336,0)</f>
        <v>No</v>
      </c>
      <c r="J1918" s="11" t="str">
        <f>_xlfn.XLOOKUP($A1918,'Cleaned - Medical Examinations'!$A$2:$A$2336,'Cleaned - Medical Examinations'!$I$2:$I$2336,0)</f>
        <v>Obesity</v>
      </c>
      <c r="K1918" s="11" t="str">
        <f t="shared" si="29"/>
        <v>Non-Diabetic</v>
      </c>
      <c r="L1918" s="14">
        <f>_xlfn.XLOOKUP($A1918,'Cleaned - Hospitalisation Detai'!$A$2:$A$2344,'Cleaned - Hospitalisation Detai'!$J$2:$J$2344,0)</f>
        <v>35361</v>
      </c>
      <c r="M1918" s="19">
        <f>_xlfn.XLOOKUP($A1918,'Cleaned - Hospitalisation Detai'!$A$2:$A$2344,'Cleaned - Hospitalisation Detai'!$F$2:$F$2344,0)</f>
        <v>3877.3</v>
      </c>
      <c r="N1918" s="19" t="str">
        <f>_xlfn.XLOOKUP($A1918,'Cleaned - Hospitalisation Detai'!$A$2:$A$2344,'Cleaned - Hospitalisation Detai'!$G$2:$G$2344,0)</f>
        <v>tier - 1</v>
      </c>
      <c r="O1918" s="19" t="str">
        <f>_xlfn.XLOOKUP($A1918,'Cleaned - Hospitalisation Detai'!$A$2:$A$2344,'Cleaned - Hospitalisation Detai'!$H$2:$H$2344,0)</f>
        <v>tier - 3</v>
      </c>
      <c r="P1918" s="19" t="str">
        <f>_xlfn.XLOOKUP($A1918,'Cleaned - Hospitalisation Detai'!$A$2:$A$2344,'Cleaned - Hospitalisation Detai'!$I$2:$I$2344,0)</f>
        <v>R1012</v>
      </c>
      <c r="Q1918" s="20">
        <f>_xlfn.XLOOKUP($A1918,'Cleaned - Hospitalisation Detai'!$A$2:$A$2344,'Cleaned - Hospitalisation Detai'!$K$2:$K$2344,0)</f>
        <v>26</v>
      </c>
    </row>
    <row r="1919" spans="1:17" ht="15.6" x14ac:dyDescent="0.3">
      <c r="A1919" s="10" t="s">
        <v>450</v>
      </c>
      <c r="B1919" s="11" t="str">
        <f>_xlfn.XLOOKUP(A1919,'Cleaned - Customer Names '!$A$2:$A$2336,'Cleaned - Customer Names '!$C$2:$C$2336,0)</f>
        <v>Jan</v>
      </c>
      <c r="C1919" s="11">
        <f>_xlfn.XLOOKUP($A1919,'Cleaned - Medical Examinations'!$A$2:$A$2336,'Cleaned - Medical Examinations'!$B$2:$B$2336,0)</f>
        <v>39.49</v>
      </c>
      <c r="D1919" s="11">
        <f>_xlfn.XLOOKUP($A1919,'Cleaned - Medical Examinations'!$A$2:$A$2336,'Cleaned - Medical Examinations'!$C$2:$C$2336,0)</f>
        <v>5.13</v>
      </c>
      <c r="E1919" s="11" t="str">
        <f>_xlfn.XLOOKUP($A1919,'Cleaned - Medical Examinations'!$A$2:$A$2336,'Cleaned - Medical Examinations'!$D$2:$D$2336,0)</f>
        <v>No</v>
      </c>
      <c r="F1919" s="11" t="str">
        <f>_xlfn.XLOOKUP($A1919,'Cleaned - Medical Examinations'!$A$2:$A$2336,'Cleaned - Medical Examinations'!$E$2:$E$2336,0)</f>
        <v>No</v>
      </c>
      <c r="G1919" s="11" t="str">
        <f>_xlfn.XLOOKUP($A1919,'Cleaned - Medical Examinations'!$A$2:$A$2336,'Cleaned - Medical Examinations'!$F$2:$F$2336,0)</f>
        <v>No</v>
      </c>
      <c r="H1919" s="11">
        <f>_xlfn.XLOOKUP($A1919,'Cleaned - Medical Examinations'!$A$2:$A$2336,'Cleaned - Medical Examinations'!$G$2:$G$2336,0)</f>
        <v>0</v>
      </c>
      <c r="I1919" s="11" t="str">
        <f>_xlfn.XLOOKUP($A1919,'Cleaned - Medical Examinations'!$A$2:$A$2336,'Cleaned - Medical Examinations'!$H$2:$H$2336,0)</f>
        <v>No</v>
      </c>
      <c r="J1919" s="11" t="str">
        <f>_xlfn.XLOOKUP($A1919,'Cleaned - Medical Examinations'!$A$2:$A$2336,'Cleaned - Medical Examinations'!$I$2:$I$2336,0)</f>
        <v>Obesity</v>
      </c>
      <c r="K1919" s="11" t="str">
        <f t="shared" si="29"/>
        <v>Non-Diabetic</v>
      </c>
      <c r="L1919" s="14">
        <f>_xlfn.XLOOKUP($A1919,'Cleaned - Hospitalisation Detai'!$A$2:$A$2344,'Cleaned - Hospitalisation Detai'!$J$2:$J$2344,0)</f>
        <v>33444</v>
      </c>
      <c r="M1919" s="19">
        <f>_xlfn.XLOOKUP($A1919,'Cleaned - Hospitalisation Detai'!$A$2:$A$2344,'Cleaned - Hospitalisation Detai'!$F$2:$F$2344,0)</f>
        <v>3875.73</v>
      </c>
      <c r="N1919" s="19" t="str">
        <f>_xlfn.XLOOKUP($A1919,'Cleaned - Hospitalisation Detai'!$A$2:$A$2344,'Cleaned - Hospitalisation Detai'!$G$2:$G$2344,0)</f>
        <v>tier - 2</v>
      </c>
      <c r="O1919" s="19" t="str">
        <f>_xlfn.XLOOKUP($A1919,'Cleaned - Hospitalisation Detai'!$A$2:$A$2344,'Cleaned - Hospitalisation Detai'!$H$2:$H$2344,0)</f>
        <v>tier - 3</v>
      </c>
      <c r="P1919" s="19" t="str">
        <f>_xlfn.XLOOKUP($A1919,'Cleaned - Hospitalisation Detai'!$A$2:$A$2344,'Cleaned - Hospitalisation Detai'!$I$2:$I$2344,0)</f>
        <v>R1013</v>
      </c>
      <c r="Q1919" s="20">
        <f>_xlfn.XLOOKUP($A1919,'Cleaned - Hospitalisation Detai'!$A$2:$A$2344,'Cleaned - Hospitalisation Detai'!$K$2:$K$2344,0)</f>
        <v>31</v>
      </c>
    </row>
    <row r="1920" spans="1:17" ht="15.6" x14ac:dyDescent="0.3">
      <c r="A1920" s="10" t="s">
        <v>449</v>
      </c>
      <c r="B1920" s="11" t="str">
        <f>_xlfn.XLOOKUP(A1920,'Cleaned - Customer Names '!$A$2:$A$2336,'Cleaned - Customer Names '!$C$2:$C$2336,0)</f>
        <v>Bernard</v>
      </c>
      <c r="C1920" s="11">
        <f>_xlfn.XLOOKUP($A1920,'Cleaned - Medical Examinations'!$A$2:$A$2336,'Cleaned - Medical Examinations'!$B$2:$B$2336,0)</f>
        <v>28.88</v>
      </c>
      <c r="D1920" s="11">
        <f>_xlfn.XLOOKUP($A1920,'Cleaned - Medical Examinations'!$A$2:$A$2336,'Cleaned - Medical Examinations'!$C$2:$C$2336,0)</f>
        <v>4.0999999999999996</v>
      </c>
      <c r="E1920" s="11" t="str">
        <f>_xlfn.XLOOKUP($A1920,'Cleaned - Medical Examinations'!$A$2:$A$2336,'Cleaned - Medical Examinations'!$D$2:$D$2336,0)</f>
        <v>No</v>
      </c>
      <c r="F1920" s="11" t="str">
        <f>_xlfn.XLOOKUP($A1920,'Cleaned - Medical Examinations'!$A$2:$A$2336,'Cleaned - Medical Examinations'!$E$2:$E$2336,0)</f>
        <v>No</v>
      </c>
      <c r="G1920" s="11" t="str">
        <f>_xlfn.XLOOKUP($A1920,'Cleaned - Medical Examinations'!$A$2:$A$2336,'Cleaned - Medical Examinations'!$F$2:$F$2336,0)</f>
        <v>No</v>
      </c>
      <c r="H1920" s="11">
        <f>_xlfn.XLOOKUP($A1920,'Cleaned - Medical Examinations'!$A$2:$A$2336,'Cleaned - Medical Examinations'!$G$2:$G$2336,0)</f>
        <v>0</v>
      </c>
      <c r="I1920" s="11" t="str">
        <f>_xlfn.XLOOKUP($A1920,'Cleaned - Medical Examinations'!$A$2:$A$2336,'Cleaned - Medical Examinations'!$H$2:$H$2336,0)</f>
        <v>No</v>
      </c>
      <c r="J1920" s="11" t="str">
        <f>_xlfn.XLOOKUP($A1920,'Cleaned - Medical Examinations'!$A$2:$A$2336,'Cleaned - Medical Examinations'!$I$2:$I$2336,0)</f>
        <v>Overweight</v>
      </c>
      <c r="K1920" s="11" t="str">
        <f t="shared" si="29"/>
        <v>Non-Diabetic</v>
      </c>
      <c r="L1920" s="14">
        <f>_xlfn.XLOOKUP($A1920,'Cleaned - Hospitalisation Detai'!$A$2:$A$2344,'Cleaned - Hospitalisation Detai'!$J$2:$J$2344,0)</f>
        <v>33048</v>
      </c>
      <c r="M1920" s="19">
        <f>_xlfn.XLOOKUP($A1920,'Cleaned - Hospitalisation Detai'!$A$2:$A$2344,'Cleaned - Hospitalisation Detai'!$F$2:$F$2344,0)</f>
        <v>3866.86</v>
      </c>
      <c r="N1920" s="19" t="str">
        <f>_xlfn.XLOOKUP($A1920,'Cleaned - Hospitalisation Detai'!$A$2:$A$2344,'Cleaned - Hospitalisation Detai'!$G$2:$G$2344,0)</f>
        <v>tier - 1</v>
      </c>
      <c r="O1920" s="19" t="str">
        <f>_xlfn.XLOOKUP($A1920,'Cleaned - Hospitalisation Detai'!$A$2:$A$2344,'Cleaned - Hospitalisation Detai'!$H$2:$H$2344,0)</f>
        <v>tier - 1</v>
      </c>
      <c r="P1920" s="19" t="str">
        <f>_xlfn.XLOOKUP($A1920,'Cleaned - Hospitalisation Detai'!$A$2:$A$2344,'Cleaned - Hospitalisation Detai'!$I$2:$I$2344,0)</f>
        <v>R1012</v>
      </c>
      <c r="Q1920" s="20">
        <f>_xlfn.XLOOKUP($A1920,'Cleaned - Hospitalisation Detai'!$A$2:$A$2344,'Cleaned - Hospitalisation Detai'!$K$2:$K$2344,0)</f>
        <v>32</v>
      </c>
    </row>
    <row r="1921" spans="1:17" ht="15.6" x14ac:dyDescent="0.3">
      <c r="A1921" s="10" t="s">
        <v>448</v>
      </c>
      <c r="B1921" s="11" t="str">
        <f>_xlfn.XLOOKUP(A1921,'Cleaned - Customer Names '!$A$2:$A$2336,'Cleaned - Customer Names '!$C$2:$C$2336,0)</f>
        <v>Craig</v>
      </c>
      <c r="C1921" s="11">
        <f>_xlfn.XLOOKUP($A1921,'Cleaned - Medical Examinations'!$A$2:$A$2336,'Cleaned - Medical Examinations'!$B$2:$B$2336,0)</f>
        <v>20.234999999999999</v>
      </c>
      <c r="D1921" s="11">
        <f>_xlfn.XLOOKUP($A1921,'Cleaned - Medical Examinations'!$A$2:$A$2336,'Cleaned - Medical Examinations'!$C$2:$C$2336,0)</f>
        <v>5.01</v>
      </c>
      <c r="E1921" s="11" t="str">
        <f>_xlfn.XLOOKUP($A1921,'Cleaned - Medical Examinations'!$A$2:$A$2336,'Cleaned - Medical Examinations'!$D$2:$D$2336,0)</f>
        <v>Yes</v>
      </c>
      <c r="F1921" s="11" t="str">
        <f>_xlfn.XLOOKUP($A1921,'Cleaned - Medical Examinations'!$A$2:$A$2336,'Cleaned - Medical Examinations'!$E$2:$E$2336,0)</f>
        <v>No</v>
      </c>
      <c r="G1921" s="11" t="str">
        <f>_xlfn.XLOOKUP($A1921,'Cleaned - Medical Examinations'!$A$2:$A$2336,'Cleaned - Medical Examinations'!$F$2:$F$2336,0)</f>
        <v>No</v>
      </c>
      <c r="H1921" s="11">
        <f>_xlfn.XLOOKUP($A1921,'Cleaned - Medical Examinations'!$A$2:$A$2336,'Cleaned - Medical Examinations'!$G$2:$G$2336,0)</f>
        <v>0</v>
      </c>
      <c r="I1921" s="11" t="str">
        <f>_xlfn.XLOOKUP($A1921,'Cleaned - Medical Examinations'!$A$2:$A$2336,'Cleaned - Medical Examinations'!$H$2:$H$2336,0)</f>
        <v>No</v>
      </c>
      <c r="J1921" s="11" t="str">
        <f>_xlfn.XLOOKUP($A1921,'Cleaned - Medical Examinations'!$A$2:$A$2336,'Cleaned - Medical Examinations'!$I$2:$I$2336,0)</f>
        <v>Normal Weight</v>
      </c>
      <c r="K1921" s="11" t="str">
        <f t="shared" si="29"/>
        <v>Non-Diabetic</v>
      </c>
      <c r="L1921" s="14">
        <f>_xlfn.XLOOKUP($A1921,'Cleaned - Hospitalisation Detai'!$A$2:$A$2344,'Cleaned - Hospitalisation Detai'!$J$2:$J$2344,0)</f>
        <v>37182</v>
      </c>
      <c r="M1921" s="19">
        <f>_xlfn.XLOOKUP($A1921,'Cleaned - Hospitalisation Detai'!$A$2:$A$2344,'Cleaned - Hospitalisation Detai'!$F$2:$F$2344,0)</f>
        <v>3861.21</v>
      </c>
      <c r="N1921" s="19" t="str">
        <f>_xlfn.XLOOKUP($A1921,'Cleaned - Hospitalisation Detai'!$A$2:$A$2344,'Cleaned - Hospitalisation Detai'!$G$2:$G$2344,0)</f>
        <v>tier - 2</v>
      </c>
      <c r="O1921" s="19" t="str">
        <f>_xlfn.XLOOKUP($A1921,'Cleaned - Hospitalisation Detai'!$A$2:$A$2344,'Cleaned - Hospitalisation Detai'!$H$2:$H$2344,0)</f>
        <v>tier - 2</v>
      </c>
      <c r="P1921" s="19" t="str">
        <f>_xlfn.XLOOKUP($A1921,'Cleaned - Hospitalisation Detai'!$A$2:$A$2344,'Cleaned - Hospitalisation Detai'!$I$2:$I$2344,0)</f>
        <v>R1016</v>
      </c>
      <c r="Q1921" s="20">
        <f>_xlfn.XLOOKUP($A1921,'Cleaned - Hospitalisation Detai'!$A$2:$A$2344,'Cleaned - Hospitalisation Detai'!$K$2:$K$2344,0)</f>
        <v>21</v>
      </c>
    </row>
    <row r="1922" spans="1:17" ht="15.6" x14ac:dyDescent="0.3">
      <c r="A1922" s="10" t="s">
        <v>447</v>
      </c>
      <c r="B1922" s="11" t="str">
        <f>_xlfn.XLOOKUP(A1922,'Cleaned - Customer Names '!$A$2:$A$2336,'Cleaned - Customer Names '!$C$2:$C$2336,0)</f>
        <v>Bryn</v>
      </c>
      <c r="C1922" s="11">
        <f>_xlfn.XLOOKUP($A1922,'Cleaned - Medical Examinations'!$A$2:$A$2336,'Cleaned - Medical Examinations'!$B$2:$B$2336,0)</f>
        <v>30.67</v>
      </c>
      <c r="D1922" s="11">
        <f>_xlfn.XLOOKUP($A1922,'Cleaned - Medical Examinations'!$A$2:$A$2336,'Cleaned - Medical Examinations'!$C$2:$C$2336,0)</f>
        <v>5.09</v>
      </c>
      <c r="E1922" s="11" t="str">
        <f>_xlfn.XLOOKUP($A1922,'Cleaned - Medical Examinations'!$A$2:$A$2336,'Cleaned - Medical Examinations'!$D$2:$D$2336,0)</f>
        <v>Yes</v>
      </c>
      <c r="F1922" s="11" t="str">
        <f>_xlfn.XLOOKUP($A1922,'Cleaned - Medical Examinations'!$A$2:$A$2336,'Cleaned - Medical Examinations'!$E$2:$E$2336,0)</f>
        <v>No</v>
      </c>
      <c r="G1922" s="11" t="str">
        <f>_xlfn.XLOOKUP($A1922,'Cleaned - Medical Examinations'!$A$2:$A$2336,'Cleaned - Medical Examinations'!$F$2:$F$2336,0)</f>
        <v>No</v>
      </c>
      <c r="H1922" s="11">
        <f>_xlfn.XLOOKUP($A1922,'Cleaned - Medical Examinations'!$A$2:$A$2336,'Cleaned - Medical Examinations'!$G$2:$G$2336,0)</f>
        <v>0</v>
      </c>
      <c r="I1922" s="11" t="str">
        <f>_xlfn.XLOOKUP($A1922,'Cleaned - Medical Examinations'!$A$2:$A$2336,'Cleaned - Medical Examinations'!$H$2:$H$2336,0)</f>
        <v>No</v>
      </c>
      <c r="J1922" s="11" t="str">
        <f>_xlfn.XLOOKUP($A1922,'Cleaned - Medical Examinations'!$A$2:$A$2336,'Cleaned - Medical Examinations'!$I$2:$I$2336,0)</f>
        <v>Obesity</v>
      </c>
      <c r="K1922" s="11" t="str">
        <f t="shared" si="29"/>
        <v>Non-Diabetic</v>
      </c>
      <c r="L1922" s="14">
        <f>_xlfn.XLOOKUP($A1922,'Cleaned - Hospitalisation Detai'!$A$2:$A$2344,'Cleaned - Hospitalisation Detai'!$J$2:$J$2344,0)</f>
        <v>37048</v>
      </c>
      <c r="M1922" s="19">
        <f>_xlfn.XLOOKUP($A1922,'Cleaned - Hospitalisation Detai'!$A$2:$A$2344,'Cleaned - Hospitalisation Detai'!$F$2:$F$2344,0)</f>
        <v>3858.51</v>
      </c>
      <c r="N1922" s="19" t="str">
        <f>_xlfn.XLOOKUP($A1922,'Cleaned - Hospitalisation Detai'!$A$2:$A$2344,'Cleaned - Hospitalisation Detai'!$G$2:$G$2344,0)</f>
        <v>tier - 2</v>
      </c>
      <c r="O1922" s="19" t="str">
        <f>_xlfn.XLOOKUP($A1922,'Cleaned - Hospitalisation Detai'!$A$2:$A$2344,'Cleaned - Hospitalisation Detai'!$H$2:$H$2344,0)</f>
        <v>tier - 3</v>
      </c>
      <c r="P1922" s="19" t="str">
        <f>_xlfn.XLOOKUP($A1922,'Cleaned - Hospitalisation Detai'!$A$2:$A$2344,'Cleaned - Hospitalisation Detai'!$I$2:$I$2344,0)</f>
        <v>R1025</v>
      </c>
      <c r="Q1922" s="20">
        <f>_xlfn.XLOOKUP($A1922,'Cleaned - Hospitalisation Detai'!$A$2:$A$2344,'Cleaned - Hospitalisation Detai'!$K$2:$K$2344,0)</f>
        <v>22</v>
      </c>
    </row>
    <row r="1923" spans="1:17" ht="15.6" x14ac:dyDescent="0.3">
      <c r="A1923" s="10" t="s">
        <v>446</v>
      </c>
      <c r="B1923" s="11" t="str">
        <f>_xlfn.XLOOKUP(A1923,'Cleaned - Customer Names '!$A$2:$A$2336,'Cleaned - Customer Names '!$C$2:$C$2336,0)</f>
        <v>Michael</v>
      </c>
      <c r="C1923" s="11">
        <f>_xlfn.XLOOKUP($A1923,'Cleaned - Medical Examinations'!$A$2:$A$2336,'Cleaned - Medical Examinations'!$B$2:$B$2336,0)</f>
        <v>30.875</v>
      </c>
      <c r="D1923" s="11">
        <f>_xlfn.XLOOKUP($A1923,'Cleaned - Medical Examinations'!$A$2:$A$2336,'Cleaned - Medical Examinations'!$C$2:$C$2336,0)</f>
        <v>6.49</v>
      </c>
      <c r="E1923" s="11" t="str">
        <f>_xlfn.XLOOKUP($A1923,'Cleaned - Medical Examinations'!$A$2:$A$2336,'Cleaned - Medical Examinations'!$D$2:$D$2336,0)</f>
        <v>No</v>
      </c>
      <c r="F1923" s="11" t="str">
        <f>_xlfn.XLOOKUP($A1923,'Cleaned - Medical Examinations'!$A$2:$A$2336,'Cleaned - Medical Examinations'!$E$2:$E$2336,0)</f>
        <v>No</v>
      </c>
      <c r="G1923" s="11" t="str">
        <f>_xlfn.XLOOKUP($A1923,'Cleaned - Medical Examinations'!$A$2:$A$2336,'Cleaned - Medical Examinations'!$F$2:$F$2336,0)</f>
        <v>No</v>
      </c>
      <c r="H1923" s="11">
        <f>_xlfn.XLOOKUP($A1923,'Cleaned - Medical Examinations'!$A$2:$A$2336,'Cleaned - Medical Examinations'!$G$2:$G$2336,0)</f>
        <v>0</v>
      </c>
      <c r="I1923" s="11" t="str">
        <f>_xlfn.XLOOKUP($A1923,'Cleaned - Medical Examinations'!$A$2:$A$2336,'Cleaned - Medical Examinations'!$H$2:$H$2336,0)</f>
        <v>No</v>
      </c>
      <c r="J1923" s="11" t="str">
        <f>_xlfn.XLOOKUP($A1923,'Cleaned - Medical Examinations'!$A$2:$A$2336,'Cleaned - Medical Examinations'!$I$2:$I$2336,0)</f>
        <v>Obesity</v>
      </c>
      <c r="K1923" s="11" t="str">
        <f t="shared" ref="K1923:K1986" si="30">IF(D1923&gt;=6.5,"Diabetic","Non-Diabetic")</f>
        <v>Non-Diabetic</v>
      </c>
      <c r="L1923" s="14">
        <f>_xlfn.XLOOKUP($A1923,'Cleaned - Hospitalisation Detai'!$A$2:$A$2344,'Cleaned - Hospitalisation Detai'!$J$2:$J$2344,0)</f>
        <v>33469</v>
      </c>
      <c r="M1923" s="19">
        <f>_xlfn.XLOOKUP($A1923,'Cleaned - Hospitalisation Detai'!$A$2:$A$2344,'Cleaned - Hospitalisation Detai'!$F$2:$F$2344,0)</f>
        <v>3857.76</v>
      </c>
      <c r="N1923" s="19" t="str">
        <f>_xlfn.XLOOKUP($A1923,'Cleaned - Hospitalisation Detai'!$A$2:$A$2344,'Cleaned - Hospitalisation Detai'!$G$2:$G$2344,0)</f>
        <v>tier - 3</v>
      </c>
      <c r="O1923" s="19" t="str">
        <f>_xlfn.XLOOKUP($A1923,'Cleaned - Hospitalisation Detai'!$A$2:$A$2344,'Cleaned - Hospitalisation Detai'!$H$2:$H$2344,0)</f>
        <v>tier - 1</v>
      </c>
      <c r="P1923" s="19" t="str">
        <f>_xlfn.XLOOKUP($A1923,'Cleaned - Hospitalisation Detai'!$A$2:$A$2344,'Cleaned - Hospitalisation Detai'!$I$2:$I$2344,0)</f>
        <v>R1016</v>
      </c>
      <c r="Q1923" s="20">
        <f>_xlfn.XLOOKUP($A1923,'Cleaned - Hospitalisation Detai'!$A$2:$A$2344,'Cleaned - Hospitalisation Detai'!$K$2:$K$2344,0)</f>
        <v>31</v>
      </c>
    </row>
    <row r="1924" spans="1:17" ht="15.6" x14ac:dyDescent="0.3">
      <c r="A1924" s="10" t="s">
        <v>445</v>
      </c>
      <c r="B1924" s="11" t="str">
        <f>_xlfn.XLOOKUP(A1924,'Cleaned - Customer Names '!$A$2:$A$2336,'Cleaned - Customer Names '!$C$2:$C$2336,0)</f>
        <v>Benjamin</v>
      </c>
      <c r="C1924" s="11">
        <f>_xlfn.XLOOKUP($A1924,'Cleaned - Medical Examinations'!$A$2:$A$2336,'Cleaned - Medical Examinations'!$B$2:$B$2336,0)</f>
        <v>23.8</v>
      </c>
      <c r="D1924" s="11">
        <f>_xlfn.XLOOKUP($A1924,'Cleaned - Medical Examinations'!$A$2:$A$2336,'Cleaned - Medical Examinations'!$C$2:$C$2336,0)</f>
        <v>4.08</v>
      </c>
      <c r="E1924" s="11" t="str">
        <f>_xlfn.XLOOKUP($A1924,'Cleaned - Medical Examinations'!$A$2:$A$2336,'Cleaned - Medical Examinations'!$D$2:$D$2336,0)</f>
        <v>No</v>
      </c>
      <c r="F1924" s="11" t="str">
        <f>_xlfn.XLOOKUP($A1924,'Cleaned - Medical Examinations'!$A$2:$A$2336,'Cleaned - Medical Examinations'!$E$2:$E$2336,0)</f>
        <v>No</v>
      </c>
      <c r="G1924" s="11" t="str">
        <f>_xlfn.XLOOKUP($A1924,'Cleaned - Medical Examinations'!$A$2:$A$2336,'Cleaned - Medical Examinations'!$F$2:$F$2336,0)</f>
        <v>No</v>
      </c>
      <c r="H1924" s="11">
        <f>_xlfn.XLOOKUP($A1924,'Cleaned - Medical Examinations'!$A$2:$A$2336,'Cleaned - Medical Examinations'!$G$2:$G$2336,0)</f>
        <v>0</v>
      </c>
      <c r="I1924" s="11" t="str">
        <f>_xlfn.XLOOKUP($A1924,'Cleaned - Medical Examinations'!$A$2:$A$2336,'Cleaned - Medical Examinations'!$H$2:$H$2336,0)</f>
        <v>No</v>
      </c>
      <c r="J1924" s="11" t="str">
        <f>_xlfn.XLOOKUP($A1924,'Cleaned - Medical Examinations'!$A$2:$A$2336,'Cleaned - Medical Examinations'!$I$2:$I$2336,0)</f>
        <v>Normal Weight</v>
      </c>
      <c r="K1924" s="11" t="str">
        <f t="shared" si="30"/>
        <v>Non-Diabetic</v>
      </c>
      <c r="L1924" s="14">
        <f>_xlfn.XLOOKUP($A1924,'Cleaned - Hospitalisation Detai'!$A$2:$A$2344,'Cleaned - Hospitalisation Detai'!$J$2:$J$2344,0)</f>
        <v>34558</v>
      </c>
      <c r="M1924" s="19">
        <f>_xlfn.XLOOKUP($A1924,'Cleaned - Hospitalisation Detai'!$A$2:$A$2344,'Cleaned - Hospitalisation Detai'!$F$2:$F$2344,0)</f>
        <v>3847.67</v>
      </c>
      <c r="N1924" s="19" t="str">
        <f>_xlfn.XLOOKUP($A1924,'Cleaned - Hospitalisation Detai'!$A$2:$A$2344,'Cleaned - Hospitalisation Detai'!$G$2:$G$2344,0)</f>
        <v>tier - 3</v>
      </c>
      <c r="O1924" s="19" t="str">
        <f>_xlfn.XLOOKUP($A1924,'Cleaned - Hospitalisation Detai'!$A$2:$A$2344,'Cleaned - Hospitalisation Detai'!$H$2:$H$2344,0)</f>
        <v>tier - 2</v>
      </c>
      <c r="P1924" s="19" t="str">
        <f>_xlfn.XLOOKUP($A1924,'Cleaned - Hospitalisation Detai'!$A$2:$A$2344,'Cleaned - Hospitalisation Detai'!$I$2:$I$2344,0)</f>
        <v>R1011</v>
      </c>
      <c r="Q1924" s="20">
        <f>_xlfn.XLOOKUP($A1924,'Cleaned - Hospitalisation Detai'!$A$2:$A$2344,'Cleaned - Hospitalisation Detai'!$K$2:$K$2344,0)</f>
        <v>28</v>
      </c>
    </row>
    <row r="1925" spans="1:17" ht="15.6" x14ac:dyDescent="0.3">
      <c r="A1925" s="10" t="s">
        <v>444</v>
      </c>
      <c r="B1925" s="11" t="str">
        <f>_xlfn.XLOOKUP(A1925,'Cleaned - Customer Names '!$A$2:$A$2336,'Cleaned - Customer Names '!$C$2:$C$2336,0)</f>
        <v>Jay</v>
      </c>
      <c r="C1925" s="11">
        <f>_xlfn.XLOOKUP($A1925,'Cleaned - Medical Examinations'!$A$2:$A$2336,'Cleaned - Medical Examinations'!$B$2:$B$2336,0)</f>
        <v>15.37</v>
      </c>
      <c r="D1925" s="11">
        <f>_xlfn.XLOOKUP($A1925,'Cleaned - Medical Examinations'!$A$2:$A$2336,'Cleaned - Medical Examinations'!$C$2:$C$2336,0)</f>
        <v>8.6300000000000008</v>
      </c>
      <c r="E1925" s="11" t="str">
        <f>_xlfn.XLOOKUP($A1925,'Cleaned - Medical Examinations'!$A$2:$A$2336,'Cleaned - Medical Examinations'!$D$2:$D$2336,0)</f>
        <v>Yes</v>
      </c>
      <c r="F1925" s="11" t="str">
        <f>_xlfn.XLOOKUP($A1925,'Cleaned - Medical Examinations'!$A$2:$A$2336,'Cleaned - Medical Examinations'!$E$2:$E$2336,0)</f>
        <v>No</v>
      </c>
      <c r="G1925" s="11" t="str">
        <f>_xlfn.XLOOKUP($A1925,'Cleaned - Medical Examinations'!$A$2:$A$2336,'Cleaned - Medical Examinations'!$F$2:$F$2336,0)</f>
        <v>No</v>
      </c>
      <c r="H1925" s="11">
        <f>_xlfn.XLOOKUP($A1925,'Cleaned - Medical Examinations'!$A$2:$A$2336,'Cleaned - Medical Examinations'!$G$2:$G$2336,0)</f>
        <v>0</v>
      </c>
      <c r="I1925" s="11" t="str">
        <f>_xlfn.XLOOKUP($A1925,'Cleaned - Medical Examinations'!$A$2:$A$2336,'Cleaned - Medical Examinations'!$H$2:$H$2336,0)</f>
        <v>No</v>
      </c>
      <c r="J1925" s="11" t="str">
        <f>_xlfn.XLOOKUP($A1925,'Cleaned - Medical Examinations'!$A$2:$A$2336,'Cleaned - Medical Examinations'!$I$2:$I$2336,0)</f>
        <v>Underweight</v>
      </c>
      <c r="K1925" s="11" t="str">
        <f t="shared" si="30"/>
        <v>Diabetic</v>
      </c>
      <c r="L1925" s="14">
        <f>_xlfn.XLOOKUP($A1925,'Cleaned - Hospitalisation Detai'!$A$2:$A$2344,'Cleaned - Hospitalisation Detai'!$J$2:$J$2344,0)</f>
        <v>29858</v>
      </c>
      <c r="M1925" s="19">
        <f>_xlfn.XLOOKUP($A1925,'Cleaned - Hospitalisation Detai'!$A$2:$A$2344,'Cleaned - Hospitalisation Detai'!$F$2:$F$2344,0)</f>
        <v>3797.2</v>
      </c>
      <c r="N1925" s="19" t="str">
        <f>_xlfn.XLOOKUP($A1925,'Cleaned - Hospitalisation Detai'!$A$2:$A$2344,'Cleaned - Hospitalisation Detai'!$G$2:$G$2344,0)</f>
        <v>tier - 2</v>
      </c>
      <c r="O1925" s="19" t="str">
        <f>_xlfn.XLOOKUP($A1925,'Cleaned - Hospitalisation Detai'!$A$2:$A$2344,'Cleaned - Hospitalisation Detai'!$H$2:$H$2344,0)</f>
        <v>tier - 3</v>
      </c>
      <c r="P1925" s="19" t="str">
        <f>_xlfn.XLOOKUP($A1925,'Cleaned - Hospitalisation Detai'!$A$2:$A$2344,'Cleaned - Hospitalisation Detai'!$I$2:$I$2344,0)</f>
        <v>R1012</v>
      </c>
      <c r="Q1925" s="20">
        <f>_xlfn.XLOOKUP($A1925,'Cleaned - Hospitalisation Detai'!$A$2:$A$2344,'Cleaned - Hospitalisation Detai'!$K$2:$K$2344,0)</f>
        <v>41</v>
      </c>
    </row>
    <row r="1926" spans="1:17" ht="15.6" x14ac:dyDescent="0.3">
      <c r="A1926" s="10" t="s">
        <v>443</v>
      </c>
      <c r="B1926" s="11" t="str">
        <f>_xlfn.XLOOKUP(A1926,'Cleaned - Customer Names '!$A$2:$A$2336,'Cleaned - Customer Names '!$C$2:$C$2336,0)</f>
        <v>William</v>
      </c>
      <c r="C1926" s="11">
        <f>_xlfn.XLOOKUP($A1926,'Cleaned - Medical Examinations'!$A$2:$A$2336,'Cleaned - Medical Examinations'!$B$2:$B$2336,0)</f>
        <v>30.4</v>
      </c>
      <c r="D1926" s="11">
        <f>_xlfn.XLOOKUP($A1926,'Cleaned - Medical Examinations'!$A$2:$A$2336,'Cleaned - Medical Examinations'!$C$2:$C$2336,0)</f>
        <v>5.28</v>
      </c>
      <c r="E1926" s="11" t="str">
        <f>_xlfn.XLOOKUP($A1926,'Cleaned - Medical Examinations'!$A$2:$A$2336,'Cleaned - Medical Examinations'!$D$2:$D$2336,0)</f>
        <v>No</v>
      </c>
      <c r="F1926" s="11" t="str">
        <f>_xlfn.XLOOKUP($A1926,'Cleaned - Medical Examinations'!$A$2:$A$2336,'Cleaned - Medical Examinations'!$E$2:$E$2336,0)</f>
        <v>No</v>
      </c>
      <c r="G1926" s="11" t="str">
        <f>_xlfn.XLOOKUP($A1926,'Cleaned - Medical Examinations'!$A$2:$A$2336,'Cleaned - Medical Examinations'!$F$2:$F$2336,0)</f>
        <v>No</v>
      </c>
      <c r="H1926" s="11">
        <f>_xlfn.XLOOKUP($A1926,'Cleaned - Medical Examinations'!$A$2:$A$2336,'Cleaned - Medical Examinations'!$G$2:$G$2336,0)</f>
        <v>0</v>
      </c>
      <c r="I1926" s="11" t="str">
        <f>_xlfn.XLOOKUP($A1926,'Cleaned - Medical Examinations'!$A$2:$A$2336,'Cleaned - Medical Examinations'!$H$2:$H$2336,0)</f>
        <v>No</v>
      </c>
      <c r="J1926" s="11" t="str">
        <f>_xlfn.XLOOKUP($A1926,'Cleaned - Medical Examinations'!$A$2:$A$2336,'Cleaned - Medical Examinations'!$I$2:$I$2336,0)</f>
        <v>Obesity</v>
      </c>
      <c r="K1926" s="11" t="str">
        <f t="shared" si="30"/>
        <v>Non-Diabetic</v>
      </c>
      <c r="L1926" s="14">
        <f>_xlfn.XLOOKUP($A1926,'Cleaned - Hospitalisation Detai'!$A$2:$A$2344,'Cleaned - Hospitalisation Detai'!$J$2:$J$2344,0)</f>
        <v>36335</v>
      </c>
      <c r="M1926" s="19">
        <f>_xlfn.XLOOKUP($A1926,'Cleaned - Hospitalisation Detai'!$A$2:$A$2344,'Cleaned - Hospitalisation Detai'!$F$2:$F$2344,0)</f>
        <v>3796.36</v>
      </c>
      <c r="N1926" s="19" t="str">
        <f>_xlfn.XLOOKUP($A1926,'Cleaned - Hospitalisation Detai'!$A$2:$A$2344,'Cleaned - Hospitalisation Detai'!$G$2:$G$2344,0)</f>
        <v>tier - 2</v>
      </c>
      <c r="O1926" s="19" t="str">
        <f>_xlfn.XLOOKUP($A1926,'Cleaned - Hospitalisation Detai'!$A$2:$A$2344,'Cleaned - Hospitalisation Detai'!$H$2:$H$2344,0)</f>
        <v>tier - 3</v>
      </c>
      <c r="P1926" s="19" t="str">
        <f>_xlfn.XLOOKUP($A1926,'Cleaned - Hospitalisation Detai'!$A$2:$A$2344,'Cleaned - Hospitalisation Detai'!$I$2:$I$2344,0)</f>
        <v>R1012</v>
      </c>
      <c r="Q1926" s="20">
        <f>_xlfn.XLOOKUP($A1926,'Cleaned - Hospitalisation Detai'!$A$2:$A$2344,'Cleaned - Hospitalisation Detai'!$K$2:$K$2344,0)</f>
        <v>23</v>
      </c>
    </row>
    <row r="1927" spans="1:17" ht="15.6" x14ac:dyDescent="0.3">
      <c r="A1927" s="10" t="s">
        <v>442</v>
      </c>
      <c r="B1927" s="11" t="str">
        <f>_xlfn.XLOOKUP(A1927,'Cleaned - Customer Names '!$A$2:$A$2336,'Cleaned - Customer Names '!$C$2:$C$2336,0)</f>
        <v>Shelley</v>
      </c>
      <c r="C1927" s="11">
        <f>_xlfn.XLOOKUP($A1927,'Cleaned - Medical Examinations'!$A$2:$A$2336,'Cleaned - Medical Examinations'!$B$2:$B$2336,0)</f>
        <v>19.48</v>
      </c>
      <c r="D1927" s="11">
        <f>_xlfn.XLOOKUP($A1927,'Cleaned - Medical Examinations'!$A$2:$A$2336,'Cleaned - Medical Examinations'!$C$2:$C$2336,0)</f>
        <v>5.63</v>
      </c>
      <c r="E1927" s="11" t="str">
        <f>_xlfn.XLOOKUP($A1927,'Cleaned - Medical Examinations'!$A$2:$A$2336,'Cleaned - Medical Examinations'!$D$2:$D$2336,0)</f>
        <v>Yes</v>
      </c>
      <c r="F1927" s="11" t="str">
        <f>_xlfn.XLOOKUP($A1927,'Cleaned - Medical Examinations'!$A$2:$A$2336,'Cleaned - Medical Examinations'!$E$2:$E$2336,0)</f>
        <v>No</v>
      </c>
      <c r="G1927" s="11" t="str">
        <f>_xlfn.XLOOKUP($A1927,'Cleaned - Medical Examinations'!$A$2:$A$2336,'Cleaned - Medical Examinations'!$F$2:$F$2336,0)</f>
        <v>No</v>
      </c>
      <c r="H1927" s="11">
        <f>_xlfn.XLOOKUP($A1927,'Cleaned - Medical Examinations'!$A$2:$A$2336,'Cleaned - Medical Examinations'!$G$2:$G$2336,0)</f>
        <v>1</v>
      </c>
      <c r="I1927" s="11" t="str">
        <f>_xlfn.XLOOKUP($A1927,'Cleaned - Medical Examinations'!$A$2:$A$2336,'Cleaned - Medical Examinations'!$H$2:$H$2336,0)</f>
        <v>No</v>
      </c>
      <c r="J1927" s="11" t="str">
        <f>_xlfn.XLOOKUP($A1927,'Cleaned - Medical Examinations'!$A$2:$A$2336,'Cleaned - Medical Examinations'!$I$2:$I$2336,0)</f>
        <v>Normal Weight</v>
      </c>
      <c r="K1927" s="11" t="str">
        <f t="shared" si="30"/>
        <v>Non-Diabetic</v>
      </c>
      <c r="L1927" s="14">
        <f>_xlfn.XLOOKUP($A1927,'Cleaned - Hospitalisation Detai'!$A$2:$A$2344,'Cleaned - Hospitalisation Detai'!$J$2:$J$2344,0)</f>
        <v>32383</v>
      </c>
      <c r="M1927" s="19">
        <f>_xlfn.XLOOKUP($A1927,'Cleaned - Hospitalisation Detai'!$A$2:$A$2344,'Cleaned - Hospitalisation Detai'!$F$2:$F$2344,0)</f>
        <v>3793.55</v>
      </c>
      <c r="N1927" s="19" t="str">
        <f>_xlfn.XLOOKUP($A1927,'Cleaned - Hospitalisation Detai'!$A$2:$A$2344,'Cleaned - Hospitalisation Detai'!$G$2:$G$2344,0)</f>
        <v>tier - 2</v>
      </c>
      <c r="O1927" s="19" t="str">
        <f>_xlfn.XLOOKUP($A1927,'Cleaned - Hospitalisation Detai'!$A$2:$A$2344,'Cleaned - Hospitalisation Detai'!$H$2:$H$2344,0)</f>
        <v>tier - 3</v>
      </c>
      <c r="P1927" s="19" t="str">
        <f>_xlfn.XLOOKUP($A1927,'Cleaned - Hospitalisation Detai'!$A$2:$A$2344,'Cleaned - Hospitalisation Detai'!$I$2:$I$2344,0)</f>
        <v>R1013</v>
      </c>
      <c r="Q1927" s="20">
        <f>_xlfn.XLOOKUP($A1927,'Cleaned - Hospitalisation Detai'!$A$2:$A$2344,'Cleaned - Hospitalisation Detai'!$K$2:$K$2344,0)</f>
        <v>34</v>
      </c>
    </row>
    <row r="1928" spans="1:17" ht="15.6" x14ac:dyDescent="0.3">
      <c r="A1928" s="10" t="s">
        <v>441</v>
      </c>
      <c r="B1928" s="11" t="str">
        <f>_xlfn.XLOOKUP(A1928,'Cleaned - Customer Names '!$A$2:$A$2336,'Cleaned - Customer Names '!$C$2:$C$2336,0)</f>
        <v>Jekaterina</v>
      </c>
      <c r="C1928" s="11">
        <f>_xlfn.XLOOKUP($A1928,'Cleaned - Medical Examinations'!$A$2:$A$2336,'Cleaned - Medical Examinations'!$B$2:$B$2336,0)</f>
        <v>16.96</v>
      </c>
      <c r="D1928" s="11">
        <f>_xlfn.XLOOKUP($A1928,'Cleaned - Medical Examinations'!$A$2:$A$2336,'Cleaned - Medical Examinations'!$C$2:$C$2336,0)</f>
        <v>11.47</v>
      </c>
      <c r="E1928" s="11" t="str">
        <f>_xlfn.XLOOKUP($A1928,'Cleaned - Medical Examinations'!$A$2:$A$2336,'Cleaned - Medical Examinations'!$D$2:$D$2336,0)</f>
        <v>Yes</v>
      </c>
      <c r="F1928" s="11" t="str">
        <f>_xlfn.XLOOKUP($A1928,'Cleaned - Medical Examinations'!$A$2:$A$2336,'Cleaned - Medical Examinations'!$E$2:$E$2336,0)</f>
        <v>No</v>
      </c>
      <c r="G1928" s="11" t="str">
        <f>_xlfn.XLOOKUP($A1928,'Cleaned - Medical Examinations'!$A$2:$A$2336,'Cleaned - Medical Examinations'!$F$2:$F$2336,0)</f>
        <v>No</v>
      </c>
      <c r="H1928" s="11">
        <f>_xlfn.XLOOKUP($A1928,'Cleaned - Medical Examinations'!$A$2:$A$2336,'Cleaned - Medical Examinations'!$G$2:$G$2336,0)</f>
        <v>0</v>
      </c>
      <c r="I1928" s="11" t="str">
        <f>_xlfn.XLOOKUP($A1928,'Cleaned - Medical Examinations'!$A$2:$A$2336,'Cleaned - Medical Examinations'!$H$2:$H$2336,0)</f>
        <v>No</v>
      </c>
      <c r="J1928" s="11" t="str">
        <f>_xlfn.XLOOKUP($A1928,'Cleaned - Medical Examinations'!$A$2:$A$2336,'Cleaned - Medical Examinations'!$I$2:$I$2336,0)</f>
        <v>Underweight</v>
      </c>
      <c r="K1928" s="11" t="str">
        <f t="shared" si="30"/>
        <v>Diabetic</v>
      </c>
      <c r="L1928" s="14">
        <f>_xlfn.XLOOKUP($A1928,'Cleaned - Hospitalisation Detai'!$A$2:$A$2344,'Cleaned - Hospitalisation Detai'!$J$2:$J$2344,0)</f>
        <v>29933</v>
      </c>
      <c r="M1928" s="19">
        <f>_xlfn.XLOOKUP($A1928,'Cleaned - Hospitalisation Detai'!$A$2:$A$2344,'Cleaned - Hospitalisation Detai'!$F$2:$F$2344,0)</f>
        <v>3785.77</v>
      </c>
      <c r="N1928" s="19" t="str">
        <f>_xlfn.XLOOKUP($A1928,'Cleaned - Hospitalisation Detai'!$A$2:$A$2344,'Cleaned - Hospitalisation Detai'!$G$2:$G$2344,0)</f>
        <v>tier - 2</v>
      </c>
      <c r="O1928" s="19" t="str">
        <f>_xlfn.XLOOKUP($A1928,'Cleaned - Hospitalisation Detai'!$A$2:$A$2344,'Cleaned - Hospitalisation Detai'!$H$2:$H$2344,0)</f>
        <v>tier - 1</v>
      </c>
      <c r="P1928" s="19" t="str">
        <f>_xlfn.XLOOKUP($A1928,'Cleaned - Hospitalisation Detai'!$A$2:$A$2344,'Cleaned - Hospitalisation Detai'!$I$2:$I$2344,0)</f>
        <v>R1013</v>
      </c>
      <c r="Q1928" s="20">
        <f>_xlfn.XLOOKUP($A1928,'Cleaned - Hospitalisation Detai'!$A$2:$A$2344,'Cleaned - Hospitalisation Detai'!$K$2:$K$2344,0)</f>
        <v>41</v>
      </c>
    </row>
    <row r="1929" spans="1:17" ht="15.6" x14ac:dyDescent="0.3">
      <c r="A1929" s="10" t="s">
        <v>440</v>
      </c>
      <c r="B1929" s="11" t="str">
        <f>_xlfn.XLOOKUP(A1929,'Cleaned - Customer Names '!$A$2:$A$2336,'Cleaned - Customer Names '!$C$2:$C$2336,0)</f>
        <v>Daniel</v>
      </c>
      <c r="C1929" s="11">
        <f>_xlfn.XLOOKUP($A1929,'Cleaned - Medical Examinations'!$A$2:$A$2336,'Cleaned - Medical Examinations'!$B$2:$B$2336,0)</f>
        <v>19.05</v>
      </c>
      <c r="D1929" s="11">
        <f>_xlfn.XLOOKUP($A1929,'Cleaned - Medical Examinations'!$A$2:$A$2336,'Cleaned - Medical Examinations'!$C$2:$C$2336,0)</f>
        <v>4.92</v>
      </c>
      <c r="E1929" s="11" t="str">
        <f>_xlfn.XLOOKUP($A1929,'Cleaned - Medical Examinations'!$A$2:$A$2336,'Cleaned - Medical Examinations'!$D$2:$D$2336,0)</f>
        <v>No</v>
      </c>
      <c r="F1929" s="11" t="str">
        <f>_xlfn.XLOOKUP($A1929,'Cleaned - Medical Examinations'!$A$2:$A$2336,'Cleaned - Medical Examinations'!$E$2:$E$2336,0)</f>
        <v>No</v>
      </c>
      <c r="G1929" s="11" t="str">
        <f>_xlfn.XLOOKUP($A1929,'Cleaned - Medical Examinations'!$A$2:$A$2336,'Cleaned - Medical Examinations'!$F$2:$F$2336,0)</f>
        <v>No</v>
      </c>
      <c r="H1929" s="11">
        <f>_xlfn.XLOOKUP($A1929,'Cleaned - Medical Examinations'!$A$2:$A$2336,'Cleaned - Medical Examinations'!$G$2:$G$2336,0)</f>
        <v>1</v>
      </c>
      <c r="I1929" s="11" t="str">
        <f>_xlfn.XLOOKUP($A1929,'Cleaned - Medical Examinations'!$A$2:$A$2336,'Cleaned - Medical Examinations'!$H$2:$H$2336,0)</f>
        <v>No</v>
      </c>
      <c r="J1929" s="11" t="str">
        <f>_xlfn.XLOOKUP($A1929,'Cleaned - Medical Examinations'!$A$2:$A$2336,'Cleaned - Medical Examinations'!$I$2:$I$2336,0)</f>
        <v>Normal Weight</v>
      </c>
      <c r="K1929" s="11" t="str">
        <f t="shared" si="30"/>
        <v>Non-Diabetic</v>
      </c>
      <c r="L1929" s="14">
        <f>_xlfn.XLOOKUP($A1929,'Cleaned - Hospitalisation Detai'!$A$2:$A$2344,'Cleaned - Hospitalisation Detai'!$J$2:$J$2344,0)</f>
        <v>32074</v>
      </c>
      <c r="M1929" s="19">
        <f>_xlfn.XLOOKUP($A1929,'Cleaned - Hospitalisation Detai'!$A$2:$A$2344,'Cleaned - Hospitalisation Detai'!$F$2:$F$2344,0)</f>
        <v>3773.23</v>
      </c>
      <c r="N1929" s="19" t="str">
        <f>_xlfn.XLOOKUP($A1929,'Cleaned - Hospitalisation Detai'!$A$2:$A$2344,'Cleaned - Hospitalisation Detai'!$G$2:$G$2344,0)</f>
        <v>tier - 2</v>
      </c>
      <c r="O1929" s="19" t="str">
        <f>_xlfn.XLOOKUP($A1929,'Cleaned - Hospitalisation Detai'!$A$2:$A$2344,'Cleaned - Hospitalisation Detai'!$H$2:$H$2344,0)</f>
        <v>tier - 3</v>
      </c>
      <c r="P1929" s="19" t="str">
        <f>_xlfn.XLOOKUP($A1929,'Cleaned - Hospitalisation Detai'!$A$2:$A$2344,'Cleaned - Hospitalisation Detai'!$I$2:$I$2344,0)</f>
        <v>R1013</v>
      </c>
      <c r="Q1929" s="20">
        <f>_xlfn.XLOOKUP($A1929,'Cleaned - Hospitalisation Detai'!$A$2:$A$2344,'Cleaned - Hospitalisation Detai'!$K$2:$K$2344,0)</f>
        <v>35</v>
      </c>
    </row>
    <row r="1930" spans="1:17" ht="15.6" x14ac:dyDescent="0.3">
      <c r="A1930" s="10" t="s">
        <v>439</v>
      </c>
      <c r="B1930" s="11" t="str">
        <f>_xlfn.XLOOKUP(A1930,'Cleaned - Customer Names '!$A$2:$A$2336,'Cleaned - Customer Names '!$C$2:$C$2336,0)</f>
        <v>Pauline</v>
      </c>
      <c r="C1930" s="11">
        <f>_xlfn.XLOOKUP($A1930,'Cleaned - Medical Examinations'!$A$2:$A$2336,'Cleaned - Medical Examinations'!$B$2:$B$2336,0)</f>
        <v>37.619999999999997</v>
      </c>
      <c r="D1930" s="11">
        <f>_xlfn.XLOOKUP($A1930,'Cleaned - Medical Examinations'!$A$2:$A$2336,'Cleaned - Medical Examinations'!$C$2:$C$2336,0)</f>
        <v>4.18</v>
      </c>
      <c r="E1930" s="11" t="str">
        <f>_xlfn.XLOOKUP($A1930,'Cleaned - Medical Examinations'!$A$2:$A$2336,'Cleaned - Medical Examinations'!$D$2:$D$2336,0)</f>
        <v>No</v>
      </c>
      <c r="F1930" s="11" t="str">
        <f>_xlfn.XLOOKUP($A1930,'Cleaned - Medical Examinations'!$A$2:$A$2336,'Cleaned - Medical Examinations'!$E$2:$E$2336,0)</f>
        <v>No</v>
      </c>
      <c r="G1930" s="11" t="str">
        <f>_xlfn.XLOOKUP($A1930,'Cleaned - Medical Examinations'!$A$2:$A$2336,'Cleaned - Medical Examinations'!$F$2:$F$2336,0)</f>
        <v>No</v>
      </c>
      <c r="H1930" s="11">
        <f>_xlfn.XLOOKUP($A1930,'Cleaned - Medical Examinations'!$A$2:$A$2336,'Cleaned - Medical Examinations'!$G$2:$G$2336,0)</f>
        <v>0</v>
      </c>
      <c r="I1930" s="11" t="str">
        <f>_xlfn.XLOOKUP($A1930,'Cleaned - Medical Examinations'!$A$2:$A$2336,'Cleaned - Medical Examinations'!$H$2:$H$2336,0)</f>
        <v>No</v>
      </c>
      <c r="J1930" s="11" t="str">
        <f>_xlfn.XLOOKUP($A1930,'Cleaned - Medical Examinations'!$A$2:$A$2336,'Cleaned - Medical Examinations'!$I$2:$I$2336,0)</f>
        <v>Obesity</v>
      </c>
      <c r="K1930" s="11" t="str">
        <f t="shared" si="30"/>
        <v>Non-Diabetic</v>
      </c>
      <c r="L1930" s="14">
        <f>_xlfn.XLOOKUP($A1930,'Cleaned - Hospitalisation Detai'!$A$2:$A$2344,'Cleaned - Hospitalisation Detai'!$J$2:$J$2344,0)</f>
        <v>34659</v>
      </c>
      <c r="M1930" s="19">
        <f>_xlfn.XLOOKUP($A1930,'Cleaned - Hospitalisation Detai'!$A$2:$A$2344,'Cleaned - Hospitalisation Detai'!$F$2:$F$2344,0)</f>
        <v>3766.88</v>
      </c>
      <c r="N1930" s="19" t="str">
        <f>_xlfn.XLOOKUP($A1930,'Cleaned - Hospitalisation Detai'!$A$2:$A$2344,'Cleaned - Hospitalisation Detai'!$G$2:$G$2344,0)</f>
        <v>tier - 2</v>
      </c>
      <c r="O1930" s="19" t="str">
        <f>_xlfn.XLOOKUP($A1930,'Cleaned - Hospitalisation Detai'!$A$2:$A$2344,'Cleaned - Hospitalisation Detai'!$H$2:$H$2344,0)</f>
        <v>tier - 1</v>
      </c>
      <c r="P1930" s="19" t="str">
        <f>_xlfn.XLOOKUP($A1930,'Cleaned - Hospitalisation Detai'!$A$2:$A$2344,'Cleaned - Hospitalisation Detai'!$I$2:$I$2344,0)</f>
        <v>R1013</v>
      </c>
      <c r="Q1930" s="20">
        <f>_xlfn.XLOOKUP($A1930,'Cleaned - Hospitalisation Detai'!$A$2:$A$2344,'Cleaned - Hospitalisation Detai'!$K$2:$K$2344,0)</f>
        <v>28</v>
      </c>
    </row>
    <row r="1931" spans="1:17" ht="15.6" x14ac:dyDescent="0.3">
      <c r="A1931" s="10" t="s">
        <v>438</v>
      </c>
      <c r="B1931" s="11" t="str">
        <f>_xlfn.XLOOKUP(A1931,'Cleaned - Customer Names '!$A$2:$A$2336,'Cleaned - Customer Names '!$C$2:$C$2336,0)</f>
        <v>Colleen</v>
      </c>
      <c r="C1931" s="11">
        <f>_xlfn.XLOOKUP($A1931,'Cleaned - Medical Examinations'!$A$2:$A$2336,'Cleaned - Medical Examinations'!$B$2:$B$2336,0)</f>
        <v>29.1</v>
      </c>
      <c r="D1931" s="11">
        <f>_xlfn.XLOOKUP($A1931,'Cleaned - Medical Examinations'!$A$2:$A$2336,'Cleaned - Medical Examinations'!$C$2:$C$2336,0)</f>
        <v>4.67</v>
      </c>
      <c r="E1931" s="11" t="str">
        <f>_xlfn.XLOOKUP($A1931,'Cleaned - Medical Examinations'!$A$2:$A$2336,'Cleaned - Medical Examinations'!$D$2:$D$2336,0)</f>
        <v>No</v>
      </c>
      <c r="F1931" s="11" t="str">
        <f>_xlfn.XLOOKUP($A1931,'Cleaned - Medical Examinations'!$A$2:$A$2336,'Cleaned - Medical Examinations'!$E$2:$E$2336,0)</f>
        <v>No</v>
      </c>
      <c r="G1931" s="11" t="str">
        <f>_xlfn.XLOOKUP($A1931,'Cleaned - Medical Examinations'!$A$2:$A$2336,'Cleaned - Medical Examinations'!$F$2:$F$2336,0)</f>
        <v>No</v>
      </c>
      <c r="H1931" s="11">
        <f>_xlfn.XLOOKUP($A1931,'Cleaned - Medical Examinations'!$A$2:$A$2336,'Cleaned - Medical Examinations'!$G$2:$G$2336,0)</f>
        <v>0</v>
      </c>
      <c r="I1931" s="11" t="str">
        <f>_xlfn.XLOOKUP($A1931,'Cleaned - Medical Examinations'!$A$2:$A$2336,'Cleaned - Medical Examinations'!$H$2:$H$2336,0)</f>
        <v>No</v>
      </c>
      <c r="J1931" s="11" t="str">
        <f>_xlfn.XLOOKUP($A1931,'Cleaned - Medical Examinations'!$A$2:$A$2336,'Cleaned - Medical Examinations'!$I$2:$I$2336,0)</f>
        <v>Overweight</v>
      </c>
      <c r="K1931" s="11" t="str">
        <f t="shared" si="30"/>
        <v>Non-Diabetic</v>
      </c>
      <c r="L1931" s="14">
        <f>_xlfn.XLOOKUP($A1931,'Cleaned - Hospitalisation Detai'!$A$2:$A$2344,'Cleaned - Hospitalisation Detai'!$J$2:$J$2344,0)</f>
        <v>33535</v>
      </c>
      <c r="M1931" s="19">
        <f>_xlfn.XLOOKUP($A1931,'Cleaned - Hospitalisation Detai'!$A$2:$A$2344,'Cleaned - Hospitalisation Detai'!$F$2:$F$2344,0)</f>
        <v>3761.29</v>
      </c>
      <c r="N1931" s="19" t="str">
        <f>_xlfn.XLOOKUP($A1931,'Cleaned - Hospitalisation Detai'!$A$2:$A$2344,'Cleaned - Hospitalisation Detai'!$G$2:$G$2344,0)</f>
        <v>tier - 2</v>
      </c>
      <c r="O1931" s="19" t="str">
        <f>_xlfn.XLOOKUP($A1931,'Cleaned - Hospitalisation Detai'!$A$2:$A$2344,'Cleaned - Hospitalisation Detai'!$H$2:$H$2344,0)</f>
        <v>tier - 3</v>
      </c>
      <c r="P1931" s="19" t="str">
        <f>_xlfn.XLOOKUP($A1931,'Cleaned - Hospitalisation Detai'!$A$2:$A$2344,'Cleaned - Hospitalisation Detai'!$I$2:$I$2344,0)</f>
        <v>R1011</v>
      </c>
      <c r="Q1931" s="20">
        <f>_xlfn.XLOOKUP($A1931,'Cleaned - Hospitalisation Detai'!$A$2:$A$2344,'Cleaned - Hospitalisation Detai'!$K$2:$K$2344,0)</f>
        <v>31</v>
      </c>
    </row>
    <row r="1932" spans="1:17" ht="15.6" x14ac:dyDescent="0.3">
      <c r="A1932" s="10" t="s">
        <v>437</v>
      </c>
      <c r="B1932" s="11" t="str">
        <f>_xlfn.XLOOKUP(A1932,'Cleaned - Customer Names '!$A$2:$A$2336,'Cleaned - Customer Names '!$C$2:$C$2336,0)</f>
        <v>Aleah K</v>
      </c>
      <c r="C1932" s="11">
        <f>_xlfn.XLOOKUP($A1932,'Cleaned - Medical Examinations'!$A$2:$A$2336,'Cleaned - Medical Examinations'!$B$2:$B$2336,0)</f>
        <v>26.62</v>
      </c>
      <c r="D1932" s="11">
        <f>_xlfn.XLOOKUP($A1932,'Cleaned - Medical Examinations'!$A$2:$A$2336,'Cleaned - Medical Examinations'!$C$2:$C$2336,0)</f>
        <v>6.24</v>
      </c>
      <c r="E1932" s="11" t="str">
        <f>_xlfn.XLOOKUP($A1932,'Cleaned - Medical Examinations'!$A$2:$A$2336,'Cleaned - Medical Examinations'!$D$2:$D$2336,0)</f>
        <v>No</v>
      </c>
      <c r="F1932" s="11" t="str">
        <f>_xlfn.XLOOKUP($A1932,'Cleaned - Medical Examinations'!$A$2:$A$2336,'Cleaned - Medical Examinations'!$E$2:$E$2336,0)</f>
        <v>No</v>
      </c>
      <c r="G1932" s="11" t="str">
        <f>_xlfn.XLOOKUP($A1932,'Cleaned - Medical Examinations'!$A$2:$A$2336,'Cleaned - Medical Examinations'!$F$2:$F$2336,0)</f>
        <v>No</v>
      </c>
      <c r="H1932" s="11">
        <f>_xlfn.XLOOKUP($A1932,'Cleaned - Medical Examinations'!$A$2:$A$2336,'Cleaned - Medical Examinations'!$G$2:$G$2336,0)</f>
        <v>0</v>
      </c>
      <c r="I1932" s="11" t="str">
        <f>_xlfn.XLOOKUP($A1932,'Cleaned - Medical Examinations'!$A$2:$A$2336,'Cleaned - Medical Examinations'!$H$2:$H$2336,0)</f>
        <v>No</v>
      </c>
      <c r="J1932" s="11" t="str">
        <f>_xlfn.XLOOKUP($A1932,'Cleaned - Medical Examinations'!$A$2:$A$2336,'Cleaned - Medical Examinations'!$I$2:$I$2336,0)</f>
        <v>Overweight</v>
      </c>
      <c r="K1932" s="11" t="str">
        <f t="shared" si="30"/>
        <v>Non-Diabetic</v>
      </c>
      <c r="L1932" s="14">
        <f>_xlfn.XLOOKUP($A1932,'Cleaned - Hospitalisation Detai'!$A$2:$A$2344,'Cleaned - Hospitalisation Detai'!$J$2:$J$2344,0)</f>
        <v>33475</v>
      </c>
      <c r="M1932" s="19">
        <f>_xlfn.XLOOKUP($A1932,'Cleaned - Hospitalisation Detai'!$A$2:$A$2344,'Cleaned - Hospitalisation Detai'!$F$2:$F$2344,0)</f>
        <v>3757.84</v>
      </c>
      <c r="N1932" s="19" t="str">
        <f>_xlfn.XLOOKUP($A1932,'Cleaned - Hospitalisation Detai'!$A$2:$A$2344,'Cleaned - Hospitalisation Detai'!$G$2:$G$2344,0)</f>
        <v>tier - 2</v>
      </c>
      <c r="O1932" s="19" t="str">
        <f>_xlfn.XLOOKUP($A1932,'Cleaned - Hospitalisation Detai'!$A$2:$A$2344,'Cleaned - Hospitalisation Detai'!$H$2:$H$2344,0)</f>
        <v>tier - 1</v>
      </c>
      <c r="P1932" s="19" t="str">
        <f>_xlfn.XLOOKUP($A1932,'Cleaned - Hospitalisation Detai'!$A$2:$A$2344,'Cleaned - Hospitalisation Detai'!$I$2:$I$2344,0)</f>
        <v>R1013</v>
      </c>
      <c r="Q1932" s="20">
        <f>_xlfn.XLOOKUP($A1932,'Cleaned - Hospitalisation Detai'!$A$2:$A$2344,'Cleaned - Hospitalisation Detai'!$K$2:$K$2344,0)</f>
        <v>31</v>
      </c>
    </row>
    <row r="1933" spans="1:17" ht="15.6" x14ac:dyDescent="0.3">
      <c r="A1933" s="10" t="s">
        <v>436</v>
      </c>
      <c r="B1933" s="11" t="str">
        <f>_xlfn.XLOOKUP(A1933,'Cleaned - Customer Names '!$A$2:$A$2336,'Cleaned - Customer Names '!$C$2:$C$2336,0)</f>
        <v>Mare</v>
      </c>
      <c r="C1933" s="11">
        <f>_xlfn.XLOOKUP($A1933,'Cleaned - Medical Examinations'!$A$2:$A$2336,'Cleaned - Medical Examinations'!$B$2:$B$2336,0)</f>
        <v>25.74</v>
      </c>
      <c r="D1933" s="11">
        <f>_xlfn.XLOOKUP($A1933,'Cleaned - Medical Examinations'!$A$2:$A$2336,'Cleaned - Medical Examinations'!$C$2:$C$2336,0)</f>
        <v>5.99</v>
      </c>
      <c r="E1933" s="11" t="str">
        <f>_xlfn.XLOOKUP($A1933,'Cleaned - Medical Examinations'!$A$2:$A$2336,'Cleaned - Medical Examinations'!$D$2:$D$2336,0)</f>
        <v>No</v>
      </c>
      <c r="F1933" s="11" t="str">
        <f>_xlfn.XLOOKUP($A1933,'Cleaned - Medical Examinations'!$A$2:$A$2336,'Cleaned - Medical Examinations'!$E$2:$E$2336,0)</f>
        <v>No</v>
      </c>
      <c r="G1933" s="11" t="str">
        <f>_xlfn.XLOOKUP($A1933,'Cleaned - Medical Examinations'!$A$2:$A$2336,'Cleaned - Medical Examinations'!$F$2:$F$2336,0)</f>
        <v>No</v>
      </c>
      <c r="H1933" s="11">
        <f>_xlfn.XLOOKUP($A1933,'Cleaned - Medical Examinations'!$A$2:$A$2336,'Cleaned - Medical Examinations'!$G$2:$G$2336,0)</f>
        <v>0</v>
      </c>
      <c r="I1933" s="11" t="str">
        <f>_xlfn.XLOOKUP($A1933,'Cleaned - Medical Examinations'!$A$2:$A$2336,'Cleaned - Medical Examinations'!$H$2:$H$2336,0)</f>
        <v>No</v>
      </c>
      <c r="J1933" s="11" t="str">
        <f>_xlfn.XLOOKUP($A1933,'Cleaned - Medical Examinations'!$A$2:$A$2336,'Cleaned - Medical Examinations'!$I$2:$I$2336,0)</f>
        <v>Overweight</v>
      </c>
      <c r="K1933" s="11" t="str">
        <f t="shared" si="30"/>
        <v>Non-Diabetic</v>
      </c>
      <c r="L1933" s="14">
        <f>_xlfn.XLOOKUP($A1933,'Cleaned - Hospitalisation Detai'!$A$2:$A$2344,'Cleaned - Hospitalisation Detai'!$J$2:$J$2344,0)</f>
        <v>33539</v>
      </c>
      <c r="M1933" s="19">
        <f>_xlfn.XLOOKUP($A1933,'Cleaned - Hospitalisation Detai'!$A$2:$A$2344,'Cleaned - Hospitalisation Detai'!$F$2:$F$2344,0)</f>
        <v>3756.62</v>
      </c>
      <c r="N1933" s="19" t="str">
        <f>_xlfn.XLOOKUP($A1933,'Cleaned - Hospitalisation Detai'!$A$2:$A$2344,'Cleaned - Hospitalisation Detai'!$G$2:$G$2344,0)</f>
        <v>tier - 2</v>
      </c>
      <c r="O1933" s="19" t="str">
        <f>_xlfn.XLOOKUP($A1933,'Cleaned - Hospitalisation Detai'!$A$2:$A$2344,'Cleaned - Hospitalisation Detai'!$H$2:$H$2344,0)</f>
        <v>tier - 2</v>
      </c>
      <c r="P1933" s="19" t="str">
        <f>_xlfn.XLOOKUP($A1933,'Cleaned - Hospitalisation Detai'!$A$2:$A$2344,'Cleaned - Hospitalisation Detai'!$I$2:$I$2344,0)</f>
        <v>R1013</v>
      </c>
      <c r="Q1933" s="20">
        <f>_xlfn.XLOOKUP($A1933,'Cleaned - Hospitalisation Detai'!$A$2:$A$2344,'Cleaned - Hospitalisation Detai'!$K$2:$K$2344,0)</f>
        <v>31</v>
      </c>
    </row>
    <row r="1934" spans="1:17" ht="15.6" x14ac:dyDescent="0.3">
      <c r="A1934" s="10" t="s">
        <v>435</v>
      </c>
      <c r="B1934" s="11" t="str">
        <f>_xlfn.XLOOKUP(A1934,'Cleaned - Customer Names '!$A$2:$A$2336,'Cleaned - Customer Names '!$C$2:$C$2336,0)</f>
        <v>Kevin</v>
      </c>
      <c r="C1934" s="11">
        <f>_xlfn.XLOOKUP($A1934,'Cleaned - Medical Examinations'!$A$2:$A$2336,'Cleaned - Medical Examinations'!$B$2:$B$2336,0)</f>
        <v>18.22</v>
      </c>
      <c r="D1934" s="11">
        <f>_xlfn.XLOOKUP($A1934,'Cleaned - Medical Examinations'!$A$2:$A$2336,'Cleaned - Medical Examinations'!$C$2:$C$2336,0)</f>
        <v>10.27</v>
      </c>
      <c r="E1934" s="11" t="str">
        <f>_xlfn.XLOOKUP($A1934,'Cleaned - Medical Examinations'!$A$2:$A$2336,'Cleaned - Medical Examinations'!$D$2:$D$2336,0)</f>
        <v>Yes</v>
      </c>
      <c r="F1934" s="11" t="str">
        <f>_xlfn.XLOOKUP($A1934,'Cleaned - Medical Examinations'!$A$2:$A$2336,'Cleaned - Medical Examinations'!$E$2:$E$2336,0)</f>
        <v>No</v>
      </c>
      <c r="G1934" s="11" t="str">
        <f>_xlfn.XLOOKUP($A1934,'Cleaned - Medical Examinations'!$A$2:$A$2336,'Cleaned - Medical Examinations'!$F$2:$F$2336,0)</f>
        <v>No</v>
      </c>
      <c r="H1934" s="11">
        <f>_xlfn.XLOOKUP($A1934,'Cleaned - Medical Examinations'!$A$2:$A$2336,'Cleaned - Medical Examinations'!$G$2:$G$2336,0)</f>
        <v>1</v>
      </c>
      <c r="I1934" s="11" t="str">
        <f>_xlfn.XLOOKUP($A1934,'Cleaned - Medical Examinations'!$A$2:$A$2336,'Cleaned - Medical Examinations'!$H$2:$H$2336,0)</f>
        <v>No</v>
      </c>
      <c r="J1934" s="11" t="str">
        <f>_xlfn.XLOOKUP($A1934,'Cleaned - Medical Examinations'!$A$2:$A$2336,'Cleaned - Medical Examinations'!$I$2:$I$2336,0)</f>
        <v>Underweight</v>
      </c>
      <c r="K1934" s="11" t="str">
        <f t="shared" si="30"/>
        <v>Diabetic</v>
      </c>
      <c r="L1934" s="14">
        <f>_xlfn.XLOOKUP($A1934,'Cleaned - Hospitalisation Detai'!$A$2:$A$2344,'Cleaned - Hospitalisation Detai'!$J$2:$J$2344,0)</f>
        <v>31664</v>
      </c>
      <c r="M1934" s="19">
        <f>_xlfn.XLOOKUP($A1934,'Cleaned - Hospitalisation Detai'!$A$2:$A$2344,'Cleaned - Hospitalisation Detai'!$F$2:$F$2344,0)</f>
        <v>3748.56</v>
      </c>
      <c r="N1934" s="19" t="str">
        <f>_xlfn.XLOOKUP($A1934,'Cleaned - Hospitalisation Detai'!$A$2:$A$2344,'Cleaned - Hospitalisation Detai'!$G$2:$G$2344,0)</f>
        <v>tier - 2</v>
      </c>
      <c r="O1934" s="19" t="str">
        <f>_xlfn.XLOOKUP($A1934,'Cleaned - Hospitalisation Detai'!$A$2:$A$2344,'Cleaned - Hospitalisation Detai'!$H$2:$H$2344,0)</f>
        <v>tier - 2</v>
      </c>
      <c r="P1934" s="19" t="str">
        <f>_xlfn.XLOOKUP($A1934,'Cleaned - Hospitalisation Detai'!$A$2:$A$2344,'Cleaned - Hospitalisation Detai'!$I$2:$I$2344,0)</f>
        <v>R1013</v>
      </c>
      <c r="Q1934" s="20">
        <f>_xlfn.XLOOKUP($A1934,'Cleaned - Hospitalisation Detai'!$A$2:$A$2344,'Cleaned - Hospitalisation Detai'!$K$2:$K$2344,0)</f>
        <v>36</v>
      </c>
    </row>
    <row r="1935" spans="1:17" ht="15.6" x14ac:dyDescent="0.3">
      <c r="A1935" s="10" t="s">
        <v>434</v>
      </c>
      <c r="B1935" s="11" t="str">
        <f>_xlfn.XLOOKUP(A1935,'Cleaned - Customer Names '!$A$2:$A$2336,'Cleaned - Customer Names '!$C$2:$C$2336,0)</f>
        <v>Jessica</v>
      </c>
      <c r="C1935" s="11">
        <f>_xlfn.XLOOKUP($A1935,'Cleaned - Medical Examinations'!$A$2:$A$2336,'Cleaned - Medical Examinations'!$B$2:$B$2336,0)</f>
        <v>26.03</v>
      </c>
      <c r="D1935" s="11">
        <f>_xlfn.XLOOKUP($A1935,'Cleaned - Medical Examinations'!$A$2:$A$2336,'Cleaned - Medical Examinations'!$C$2:$C$2336,0)</f>
        <v>5.97</v>
      </c>
      <c r="E1935" s="11" t="str">
        <f>_xlfn.XLOOKUP($A1935,'Cleaned - Medical Examinations'!$A$2:$A$2336,'Cleaned - Medical Examinations'!$D$2:$D$2336,0)</f>
        <v>No</v>
      </c>
      <c r="F1935" s="11" t="str">
        <f>_xlfn.XLOOKUP($A1935,'Cleaned - Medical Examinations'!$A$2:$A$2336,'Cleaned - Medical Examinations'!$E$2:$E$2336,0)</f>
        <v>No</v>
      </c>
      <c r="G1935" s="11" t="str">
        <f>_xlfn.XLOOKUP($A1935,'Cleaned - Medical Examinations'!$A$2:$A$2336,'Cleaned - Medical Examinations'!$F$2:$F$2336,0)</f>
        <v>Yes</v>
      </c>
      <c r="H1935" s="11">
        <f>_xlfn.XLOOKUP($A1935,'Cleaned - Medical Examinations'!$A$2:$A$2336,'Cleaned - Medical Examinations'!$G$2:$G$2336,0)</f>
        <v>1</v>
      </c>
      <c r="I1935" s="11" t="str">
        <f>_xlfn.XLOOKUP($A1935,'Cleaned - Medical Examinations'!$A$2:$A$2336,'Cleaned - Medical Examinations'!$H$2:$H$2336,0)</f>
        <v>No</v>
      </c>
      <c r="J1935" s="11" t="str">
        <f>_xlfn.XLOOKUP($A1935,'Cleaned - Medical Examinations'!$A$2:$A$2336,'Cleaned - Medical Examinations'!$I$2:$I$2336,0)</f>
        <v>Overweight</v>
      </c>
      <c r="K1935" s="11" t="str">
        <f t="shared" si="30"/>
        <v>Non-Diabetic</v>
      </c>
      <c r="L1935" s="14">
        <f>_xlfn.XLOOKUP($A1935,'Cleaned - Hospitalisation Detai'!$A$2:$A$2344,'Cleaned - Hospitalisation Detai'!$J$2:$J$2344,0)</f>
        <v>34142</v>
      </c>
      <c r="M1935" s="19">
        <f>_xlfn.XLOOKUP($A1935,'Cleaned - Hospitalisation Detai'!$A$2:$A$2344,'Cleaned - Hospitalisation Detai'!$F$2:$F$2344,0)</f>
        <v>3736.46</v>
      </c>
      <c r="N1935" s="19" t="str">
        <f>_xlfn.XLOOKUP($A1935,'Cleaned - Hospitalisation Detai'!$A$2:$A$2344,'Cleaned - Hospitalisation Detai'!$G$2:$G$2344,0)</f>
        <v>tier - 2</v>
      </c>
      <c r="O1935" s="19" t="str">
        <f>_xlfn.XLOOKUP($A1935,'Cleaned - Hospitalisation Detai'!$A$2:$A$2344,'Cleaned - Hospitalisation Detai'!$H$2:$H$2344,0)</f>
        <v>tier - 2</v>
      </c>
      <c r="P1935" s="19" t="str">
        <f>_xlfn.XLOOKUP($A1935,'Cleaned - Hospitalisation Detai'!$A$2:$A$2344,'Cleaned - Hospitalisation Detai'!$I$2:$I$2344,0)</f>
        <v>R1012</v>
      </c>
      <c r="Q1935" s="20">
        <f>_xlfn.XLOOKUP($A1935,'Cleaned - Hospitalisation Detai'!$A$2:$A$2344,'Cleaned - Hospitalisation Detai'!$K$2:$K$2344,0)</f>
        <v>29</v>
      </c>
    </row>
    <row r="1936" spans="1:17" ht="15.6" x14ac:dyDescent="0.3">
      <c r="A1936" s="10" t="s">
        <v>433</v>
      </c>
      <c r="B1936" s="11" t="str">
        <f>_xlfn.XLOOKUP(A1936,'Cleaned - Customer Names '!$A$2:$A$2336,'Cleaned - Customer Names '!$C$2:$C$2336,0)</f>
        <v>Amanda R</v>
      </c>
      <c r="C1936" s="11">
        <f>_xlfn.XLOOKUP($A1936,'Cleaned - Medical Examinations'!$A$2:$A$2336,'Cleaned - Medical Examinations'!$B$2:$B$2336,0)</f>
        <v>17.29</v>
      </c>
      <c r="D1936" s="11">
        <f>_xlfn.XLOOKUP($A1936,'Cleaned - Medical Examinations'!$A$2:$A$2336,'Cleaned - Medical Examinations'!$C$2:$C$2336,0)</f>
        <v>4.9800000000000004</v>
      </c>
      <c r="E1936" s="11" t="str">
        <f>_xlfn.XLOOKUP($A1936,'Cleaned - Medical Examinations'!$A$2:$A$2336,'Cleaned - Medical Examinations'!$D$2:$D$2336,0)</f>
        <v>No</v>
      </c>
      <c r="F1936" s="11" t="str">
        <f>_xlfn.XLOOKUP($A1936,'Cleaned - Medical Examinations'!$A$2:$A$2336,'Cleaned - Medical Examinations'!$E$2:$E$2336,0)</f>
        <v>No</v>
      </c>
      <c r="G1936" s="11" t="str">
        <f>_xlfn.XLOOKUP($A1936,'Cleaned - Medical Examinations'!$A$2:$A$2336,'Cleaned - Medical Examinations'!$F$2:$F$2336,0)</f>
        <v>No</v>
      </c>
      <c r="H1936" s="11">
        <f>_xlfn.XLOOKUP($A1936,'Cleaned - Medical Examinations'!$A$2:$A$2336,'Cleaned - Medical Examinations'!$G$2:$G$2336,0)</f>
        <v>0</v>
      </c>
      <c r="I1936" s="11" t="str">
        <f>_xlfn.XLOOKUP($A1936,'Cleaned - Medical Examinations'!$A$2:$A$2336,'Cleaned - Medical Examinations'!$H$2:$H$2336,0)</f>
        <v>No</v>
      </c>
      <c r="J1936" s="11" t="str">
        <f>_xlfn.XLOOKUP($A1936,'Cleaned - Medical Examinations'!$A$2:$A$2336,'Cleaned - Medical Examinations'!$I$2:$I$2336,0)</f>
        <v>Underweight</v>
      </c>
      <c r="K1936" s="11" t="str">
        <f t="shared" si="30"/>
        <v>Non-Diabetic</v>
      </c>
      <c r="L1936" s="14">
        <f>_xlfn.XLOOKUP($A1936,'Cleaned - Hospitalisation Detai'!$A$2:$A$2344,'Cleaned - Hospitalisation Detai'!$J$2:$J$2344,0)</f>
        <v>34568</v>
      </c>
      <c r="M1936" s="19">
        <f>_xlfn.XLOOKUP($A1936,'Cleaned - Hospitalisation Detai'!$A$2:$A$2344,'Cleaned - Hospitalisation Detai'!$F$2:$F$2344,0)</f>
        <v>3732.63</v>
      </c>
      <c r="N1936" s="19" t="str">
        <f>_xlfn.XLOOKUP($A1936,'Cleaned - Hospitalisation Detai'!$A$2:$A$2344,'Cleaned - Hospitalisation Detai'!$G$2:$G$2344,0)</f>
        <v>tier - 2</v>
      </c>
      <c r="O1936" s="19" t="str">
        <f>_xlfn.XLOOKUP($A1936,'Cleaned - Hospitalisation Detai'!$A$2:$A$2344,'Cleaned - Hospitalisation Detai'!$H$2:$H$2344,0)</f>
        <v>tier - 3</v>
      </c>
      <c r="P1936" s="19" t="str">
        <f>_xlfn.XLOOKUP($A1936,'Cleaned - Hospitalisation Detai'!$A$2:$A$2344,'Cleaned - Hospitalisation Detai'!$I$2:$I$2344,0)</f>
        <v>R1024</v>
      </c>
      <c r="Q1936" s="20">
        <f>_xlfn.XLOOKUP($A1936,'Cleaned - Hospitalisation Detai'!$A$2:$A$2344,'Cleaned - Hospitalisation Detai'!$K$2:$K$2344,0)</f>
        <v>28</v>
      </c>
    </row>
    <row r="1937" spans="1:17" ht="15.6" x14ac:dyDescent="0.3">
      <c r="A1937" s="10" t="s">
        <v>432</v>
      </c>
      <c r="B1937" s="11" t="str">
        <f>_xlfn.XLOOKUP(A1937,'Cleaned - Customer Names '!$A$2:$A$2336,'Cleaned - Customer Names '!$C$2:$C$2336,0)</f>
        <v>Murray W.</v>
      </c>
      <c r="C1937" s="11">
        <f>_xlfn.XLOOKUP($A1937,'Cleaned - Medical Examinations'!$A$2:$A$2336,'Cleaned - Medical Examinations'!$B$2:$B$2336,0)</f>
        <v>18.170000000000002</v>
      </c>
      <c r="D1937" s="11">
        <f>_xlfn.XLOOKUP($A1937,'Cleaned - Medical Examinations'!$A$2:$A$2336,'Cleaned - Medical Examinations'!$C$2:$C$2336,0)</f>
        <v>6.91</v>
      </c>
      <c r="E1937" s="11" t="str">
        <f>_xlfn.XLOOKUP($A1937,'Cleaned - Medical Examinations'!$A$2:$A$2336,'Cleaned - Medical Examinations'!$D$2:$D$2336,0)</f>
        <v>Yes</v>
      </c>
      <c r="F1937" s="11" t="str">
        <f>_xlfn.XLOOKUP($A1937,'Cleaned - Medical Examinations'!$A$2:$A$2336,'Cleaned - Medical Examinations'!$E$2:$E$2336,0)</f>
        <v>No</v>
      </c>
      <c r="G1937" s="11" t="str">
        <f>_xlfn.XLOOKUP($A1937,'Cleaned - Medical Examinations'!$A$2:$A$2336,'Cleaned - Medical Examinations'!$F$2:$F$2336,0)</f>
        <v>No</v>
      </c>
      <c r="H1937" s="11">
        <f>_xlfn.XLOOKUP($A1937,'Cleaned - Medical Examinations'!$A$2:$A$2336,'Cleaned - Medical Examinations'!$G$2:$G$2336,0)</f>
        <v>1</v>
      </c>
      <c r="I1937" s="11" t="str">
        <f>_xlfn.XLOOKUP($A1937,'Cleaned - Medical Examinations'!$A$2:$A$2336,'Cleaned - Medical Examinations'!$H$2:$H$2336,0)</f>
        <v>No</v>
      </c>
      <c r="J1937" s="11" t="str">
        <f>_xlfn.XLOOKUP($A1937,'Cleaned - Medical Examinations'!$A$2:$A$2336,'Cleaned - Medical Examinations'!$I$2:$I$2336,0)</f>
        <v>Underweight</v>
      </c>
      <c r="K1937" s="11" t="str">
        <f t="shared" si="30"/>
        <v>Diabetic</v>
      </c>
      <c r="L1937" s="14">
        <f>_xlfn.XLOOKUP($A1937,'Cleaned - Hospitalisation Detai'!$A$2:$A$2344,'Cleaned - Hospitalisation Detai'!$J$2:$J$2344,0)</f>
        <v>31747</v>
      </c>
      <c r="M1937" s="19">
        <f>_xlfn.XLOOKUP($A1937,'Cleaned - Hospitalisation Detai'!$A$2:$A$2344,'Cleaned - Hospitalisation Detai'!$F$2:$F$2344,0)</f>
        <v>3731.6</v>
      </c>
      <c r="N1937" s="19" t="str">
        <f>_xlfn.XLOOKUP($A1937,'Cleaned - Hospitalisation Detai'!$A$2:$A$2344,'Cleaned - Hospitalisation Detai'!$G$2:$G$2344,0)</f>
        <v>tier - 2</v>
      </c>
      <c r="O1937" s="19" t="str">
        <f>_xlfn.XLOOKUP($A1937,'Cleaned - Hospitalisation Detai'!$A$2:$A$2344,'Cleaned - Hospitalisation Detai'!$H$2:$H$2344,0)</f>
        <v>tier - 2</v>
      </c>
      <c r="P1937" s="19" t="str">
        <f>_xlfn.XLOOKUP($A1937,'Cleaned - Hospitalisation Detai'!$A$2:$A$2344,'Cleaned - Hospitalisation Detai'!$I$2:$I$2344,0)</f>
        <v>R1013</v>
      </c>
      <c r="Q1937" s="20">
        <f>_xlfn.XLOOKUP($A1937,'Cleaned - Hospitalisation Detai'!$A$2:$A$2344,'Cleaned - Hospitalisation Detai'!$K$2:$K$2344,0)</f>
        <v>36</v>
      </c>
    </row>
    <row r="1938" spans="1:17" ht="15.6" x14ac:dyDescent="0.3">
      <c r="A1938" s="10" t="s">
        <v>431</v>
      </c>
      <c r="B1938" s="11" t="str">
        <f>_xlfn.XLOOKUP(A1938,'Cleaned - Customer Names '!$A$2:$A$2336,'Cleaned - Customer Names '!$C$2:$C$2336,0)</f>
        <v>Meghan P.</v>
      </c>
      <c r="C1938" s="11">
        <f>_xlfn.XLOOKUP($A1938,'Cleaned - Medical Examinations'!$A$2:$A$2336,'Cleaned - Medical Examinations'!$B$2:$B$2336,0)</f>
        <v>32.54</v>
      </c>
      <c r="D1938" s="11">
        <f>_xlfn.XLOOKUP($A1938,'Cleaned - Medical Examinations'!$A$2:$A$2336,'Cleaned - Medical Examinations'!$C$2:$C$2336,0)</f>
        <v>6.38</v>
      </c>
      <c r="E1938" s="11" t="str">
        <f>_xlfn.XLOOKUP($A1938,'Cleaned - Medical Examinations'!$A$2:$A$2336,'Cleaned - Medical Examinations'!$D$2:$D$2336,0)</f>
        <v>No</v>
      </c>
      <c r="F1938" s="11" t="str">
        <f>_xlfn.XLOOKUP($A1938,'Cleaned - Medical Examinations'!$A$2:$A$2336,'Cleaned - Medical Examinations'!$E$2:$E$2336,0)</f>
        <v>yes</v>
      </c>
      <c r="G1938" s="11" t="str">
        <f>_xlfn.XLOOKUP($A1938,'Cleaned - Medical Examinations'!$A$2:$A$2336,'Cleaned - Medical Examinations'!$F$2:$F$2336,0)</f>
        <v>No</v>
      </c>
      <c r="H1938" s="11">
        <f>_xlfn.XLOOKUP($A1938,'Cleaned - Medical Examinations'!$A$2:$A$2336,'Cleaned - Medical Examinations'!$G$2:$G$2336,0)</f>
        <v>1</v>
      </c>
      <c r="I1938" s="11" t="str">
        <f>_xlfn.XLOOKUP($A1938,'Cleaned - Medical Examinations'!$A$2:$A$2336,'Cleaned - Medical Examinations'!$H$2:$H$2336,0)</f>
        <v>No</v>
      </c>
      <c r="J1938" s="11" t="str">
        <f>_xlfn.XLOOKUP($A1938,'Cleaned - Medical Examinations'!$A$2:$A$2336,'Cleaned - Medical Examinations'!$I$2:$I$2336,0)</f>
        <v>Obesity</v>
      </c>
      <c r="K1938" s="11" t="str">
        <f t="shared" si="30"/>
        <v>Non-Diabetic</v>
      </c>
      <c r="L1938" s="14">
        <f>_xlfn.XLOOKUP($A1938,'Cleaned - Hospitalisation Detai'!$A$2:$A$2344,'Cleaned - Hospitalisation Detai'!$J$2:$J$2344,0)</f>
        <v>38296</v>
      </c>
      <c r="M1938" s="19">
        <f>_xlfn.XLOOKUP($A1938,'Cleaned - Hospitalisation Detai'!$A$2:$A$2344,'Cleaned - Hospitalisation Detai'!$F$2:$F$2344,0)</f>
        <v>3722.23</v>
      </c>
      <c r="N1938" s="19" t="str">
        <f>_xlfn.XLOOKUP($A1938,'Cleaned - Hospitalisation Detai'!$A$2:$A$2344,'Cleaned - Hospitalisation Detai'!$G$2:$G$2344,0)</f>
        <v>tier - 2</v>
      </c>
      <c r="O1938" s="19" t="str">
        <f>_xlfn.XLOOKUP($A1938,'Cleaned - Hospitalisation Detai'!$A$2:$A$2344,'Cleaned - Hospitalisation Detai'!$H$2:$H$2344,0)</f>
        <v>tier - 2</v>
      </c>
      <c r="P1938" s="19" t="str">
        <f>_xlfn.XLOOKUP($A1938,'Cleaned - Hospitalisation Detai'!$A$2:$A$2344,'Cleaned - Hospitalisation Detai'!$I$2:$I$2344,0)</f>
        <v>R1025</v>
      </c>
      <c r="Q1938" s="20">
        <f>_xlfn.XLOOKUP($A1938,'Cleaned - Hospitalisation Detai'!$A$2:$A$2344,'Cleaned - Hospitalisation Detai'!$K$2:$K$2344,0)</f>
        <v>18</v>
      </c>
    </row>
    <row r="1939" spans="1:17" ht="15.6" x14ac:dyDescent="0.3">
      <c r="A1939" s="10" t="s">
        <v>430</v>
      </c>
      <c r="B1939" s="11" t="str">
        <f>_xlfn.XLOOKUP(A1939,'Cleaned - Customer Names '!$A$2:$A$2336,'Cleaned - Customer Names '!$C$2:$C$2336,0)</f>
        <v>David</v>
      </c>
      <c r="C1939" s="11">
        <f>_xlfn.XLOOKUP($A1939,'Cleaned - Medical Examinations'!$A$2:$A$2336,'Cleaned - Medical Examinations'!$B$2:$B$2336,0)</f>
        <v>30.25</v>
      </c>
      <c r="D1939" s="11">
        <f>_xlfn.XLOOKUP($A1939,'Cleaned - Medical Examinations'!$A$2:$A$2336,'Cleaned - Medical Examinations'!$C$2:$C$2336,0)</f>
        <v>4.7699999999999996</v>
      </c>
      <c r="E1939" s="11" t="str">
        <f>_xlfn.XLOOKUP($A1939,'Cleaned - Medical Examinations'!$A$2:$A$2336,'Cleaned - Medical Examinations'!$D$2:$D$2336,0)</f>
        <v>No</v>
      </c>
      <c r="F1939" s="11" t="str">
        <f>_xlfn.XLOOKUP($A1939,'Cleaned - Medical Examinations'!$A$2:$A$2336,'Cleaned - Medical Examinations'!$E$2:$E$2336,0)</f>
        <v>No</v>
      </c>
      <c r="G1939" s="11" t="str">
        <f>_xlfn.XLOOKUP($A1939,'Cleaned - Medical Examinations'!$A$2:$A$2336,'Cleaned - Medical Examinations'!$F$2:$F$2336,0)</f>
        <v>No</v>
      </c>
      <c r="H1939" s="11">
        <f>_xlfn.XLOOKUP($A1939,'Cleaned - Medical Examinations'!$A$2:$A$2336,'Cleaned - Medical Examinations'!$G$2:$G$2336,0)</f>
        <v>0</v>
      </c>
      <c r="I1939" s="11" t="str">
        <f>_xlfn.XLOOKUP($A1939,'Cleaned - Medical Examinations'!$A$2:$A$2336,'Cleaned - Medical Examinations'!$H$2:$H$2336,0)</f>
        <v>No</v>
      </c>
      <c r="J1939" s="11" t="str">
        <f>_xlfn.XLOOKUP($A1939,'Cleaned - Medical Examinations'!$A$2:$A$2336,'Cleaned - Medical Examinations'!$I$2:$I$2336,0)</f>
        <v>Obesity</v>
      </c>
      <c r="K1939" s="11" t="str">
        <f t="shared" si="30"/>
        <v>Non-Diabetic</v>
      </c>
      <c r="L1939" s="14">
        <f>_xlfn.XLOOKUP($A1939,'Cleaned - Hospitalisation Detai'!$A$2:$A$2344,'Cleaned - Hospitalisation Detai'!$J$2:$J$2344,0)</f>
        <v>32844</v>
      </c>
      <c r="M1939" s="19">
        <f>_xlfn.XLOOKUP($A1939,'Cleaned - Hospitalisation Detai'!$A$2:$A$2344,'Cleaned - Hospitalisation Detai'!$F$2:$F$2344,0)</f>
        <v>3704.35</v>
      </c>
      <c r="N1939" s="19" t="str">
        <f>_xlfn.XLOOKUP($A1939,'Cleaned - Hospitalisation Detai'!$A$2:$A$2344,'Cleaned - Hospitalisation Detai'!$G$2:$G$2344,0)</f>
        <v>tier - 2</v>
      </c>
      <c r="O1939" s="19" t="str">
        <f>_xlfn.XLOOKUP($A1939,'Cleaned - Hospitalisation Detai'!$A$2:$A$2344,'Cleaned - Hospitalisation Detai'!$H$2:$H$2344,0)</f>
        <v>tier - 2</v>
      </c>
      <c r="P1939" s="19" t="str">
        <f>_xlfn.XLOOKUP($A1939,'Cleaned - Hospitalisation Detai'!$A$2:$A$2344,'Cleaned - Hospitalisation Detai'!$I$2:$I$2344,0)</f>
        <v>R1013</v>
      </c>
      <c r="Q1939" s="20">
        <f>_xlfn.XLOOKUP($A1939,'Cleaned - Hospitalisation Detai'!$A$2:$A$2344,'Cleaned - Hospitalisation Detai'!$K$2:$K$2344,0)</f>
        <v>33</v>
      </c>
    </row>
    <row r="1940" spans="1:17" ht="15.6" x14ac:dyDescent="0.3">
      <c r="A1940" s="10" t="s">
        <v>429</v>
      </c>
      <c r="B1940" s="11" t="str">
        <f>_xlfn.XLOOKUP(A1940,'Cleaned - Customer Names '!$A$2:$A$2336,'Cleaned - Customer Names '!$C$2:$C$2336,0)</f>
        <v>Seth</v>
      </c>
      <c r="C1940" s="11">
        <f>_xlfn.XLOOKUP($A1940,'Cleaned - Medical Examinations'!$A$2:$A$2336,'Cleaned - Medical Examinations'!$B$2:$B$2336,0)</f>
        <v>19.59</v>
      </c>
      <c r="D1940" s="11">
        <f>_xlfn.XLOOKUP($A1940,'Cleaned - Medical Examinations'!$A$2:$A$2336,'Cleaned - Medical Examinations'!$C$2:$C$2336,0)</f>
        <v>6.04</v>
      </c>
      <c r="E1940" s="11" t="str">
        <f>_xlfn.XLOOKUP($A1940,'Cleaned - Medical Examinations'!$A$2:$A$2336,'Cleaned - Medical Examinations'!$D$2:$D$2336,0)</f>
        <v>Yes</v>
      </c>
      <c r="F1940" s="11" t="str">
        <f>_xlfn.XLOOKUP($A1940,'Cleaned - Medical Examinations'!$A$2:$A$2336,'Cleaned - Medical Examinations'!$E$2:$E$2336,0)</f>
        <v>No</v>
      </c>
      <c r="G1940" s="11" t="str">
        <f>_xlfn.XLOOKUP($A1940,'Cleaned - Medical Examinations'!$A$2:$A$2336,'Cleaned - Medical Examinations'!$F$2:$F$2336,0)</f>
        <v>No</v>
      </c>
      <c r="H1940" s="11">
        <f>_xlfn.XLOOKUP($A1940,'Cleaned - Medical Examinations'!$A$2:$A$2336,'Cleaned - Medical Examinations'!$G$2:$G$2336,0)</f>
        <v>1</v>
      </c>
      <c r="I1940" s="11" t="str">
        <f>_xlfn.XLOOKUP($A1940,'Cleaned - Medical Examinations'!$A$2:$A$2336,'Cleaned - Medical Examinations'!$H$2:$H$2336,0)</f>
        <v>No</v>
      </c>
      <c r="J1940" s="11" t="str">
        <f>_xlfn.XLOOKUP($A1940,'Cleaned - Medical Examinations'!$A$2:$A$2336,'Cleaned - Medical Examinations'!$I$2:$I$2336,0)</f>
        <v>Normal Weight</v>
      </c>
      <c r="K1940" s="11" t="str">
        <f t="shared" si="30"/>
        <v>Non-Diabetic</v>
      </c>
      <c r="L1940" s="14">
        <f>_xlfn.XLOOKUP($A1940,'Cleaned - Hospitalisation Detai'!$A$2:$A$2344,'Cleaned - Hospitalisation Detai'!$J$2:$J$2344,0)</f>
        <v>32373</v>
      </c>
      <c r="M1940" s="19">
        <f>_xlfn.XLOOKUP($A1940,'Cleaned - Hospitalisation Detai'!$A$2:$A$2344,'Cleaned - Hospitalisation Detai'!$F$2:$F$2344,0)</f>
        <v>3699.54</v>
      </c>
      <c r="N1940" s="19" t="str">
        <f>_xlfn.XLOOKUP($A1940,'Cleaned - Hospitalisation Detai'!$A$2:$A$2344,'Cleaned - Hospitalisation Detai'!$G$2:$G$2344,0)</f>
        <v>tier - 2</v>
      </c>
      <c r="O1940" s="19" t="str">
        <f>_xlfn.XLOOKUP($A1940,'Cleaned - Hospitalisation Detai'!$A$2:$A$2344,'Cleaned - Hospitalisation Detai'!$H$2:$H$2344,0)</f>
        <v>tier - 3</v>
      </c>
      <c r="P1940" s="19" t="str">
        <f>_xlfn.XLOOKUP($A1940,'Cleaned - Hospitalisation Detai'!$A$2:$A$2344,'Cleaned - Hospitalisation Detai'!$I$2:$I$2344,0)</f>
        <v>R1013</v>
      </c>
      <c r="Q1940" s="20">
        <f>_xlfn.XLOOKUP($A1940,'Cleaned - Hospitalisation Detai'!$A$2:$A$2344,'Cleaned - Hospitalisation Detai'!$K$2:$K$2344,0)</f>
        <v>34</v>
      </c>
    </row>
    <row r="1941" spans="1:17" ht="15.6" x14ac:dyDescent="0.3">
      <c r="A1941" s="10" t="s">
        <v>428</v>
      </c>
      <c r="B1941" s="11" t="str">
        <f>_xlfn.XLOOKUP(A1941,'Cleaned - Customer Names '!$A$2:$A$2336,'Cleaned - Customer Names '!$C$2:$C$2336,0)</f>
        <v>Michael P.</v>
      </c>
      <c r="C1941" s="11">
        <f>_xlfn.XLOOKUP($A1941,'Cleaned - Medical Examinations'!$A$2:$A$2336,'Cleaned - Medical Examinations'!$B$2:$B$2336,0)</f>
        <v>45.9</v>
      </c>
      <c r="D1941" s="11">
        <f>_xlfn.XLOOKUP($A1941,'Cleaned - Medical Examinations'!$A$2:$A$2336,'Cleaned - Medical Examinations'!$C$2:$C$2336,0)</f>
        <v>4.3</v>
      </c>
      <c r="E1941" s="11" t="str">
        <f>_xlfn.XLOOKUP($A1941,'Cleaned - Medical Examinations'!$A$2:$A$2336,'Cleaned - Medical Examinations'!$D$2:$D$2336,0)</f>
        <v>Yes</v>
      </c>
      <c r="F1941" s="11" t="str">
        <f>_xlfn.XLOOKUP($A1941,'Cleaned - Medical Examinations'!$A$2:$A$2336,'Cleaned - Medical Examinations'!$E$2:$E$2336,0)</f>
        <v>No</v>
      </c>
      <c r="G1941" s="11" t="str">
        <f>_xlfn.XLOOKUP($A1941,'Cleaned - Medical Examinations'!$A$2:$A$2336,'Cleaned - Medical Examinations'!$F$2:$F$2336,0)</f>
        <v>No</v>
      </c>
      <c r="H1941" s="11">
        <f>_xlfn.XLOOKUP($A1941,'Cleaned - Medical Examinations'!$A$2:$A$2336,'Cleaned - Medical Examinations'!$G$2:$G$2336,0)</f>
        <v>1</v>
      </c>
      <c r="I1941" s="11" t="str">
        <f>_xlfn.XLOOKUP($A1941,'Cleaned - Medical Examinations'!$A$2:$A$2336,'Cleaned - Medical Examinations'!$H$2:$H$2336,0)</f>
        <v>No</v>
      </c>
      <c r="J1941" s="11" t="str">
        <f>_xlfn.XLOOKUP($A1941,'Cleaned - Medical Examinations'!$A$2:$A$2336,'Cleaned - Medical Examinations'!$I$2:$I$2336,0)</f>
        <v>Obesity</v>
      </c>
      <c r="K1941" s="11" t="str">
        <f t="shared" si="30"/>
        <v>Non-Diabetic</v>
      </c>
      <c r="L1941" s="14">
        <f>_xlfn.XLOOKUP($A1941,'Cleaned - Hospitalisation Detai'!$A$2:$A$2344,'Cleaned - Hospitalisation Detai'!$J$2:$J$2344,0)</f>
        <v>34993</v>
      </c>
      <c r="M1941" s="19">
        <f>_xlfn.XLOOKUP($A1941,'Cleaned - Hospitalisation Detai'!$A$2:$A$2344,'Cleaned - Hospitalisation Detai'!$F$2:$F$2344,0)</f>
        <v>3693.43</v>
      </c>
      <c r="N1941" s="19" t="str">
        <f>_xlfn.XLOOKUP($A1941,'Cleaned - Hospitalisation Detai'!$A$2:$A$2344,'Cleaned - Hospitalisation Detai'!$G$2:$G$2344,0)</f>
        <v>tier - 2</v>
      </c>
      <c r="O1941" s="19" t="str">
        <f>_xlfn.XLOOKUP($A1941,'Cleaned - Hospitalisation Detai'!$A$2:$A$2344,'Cleaned - Hospitalisation Detai'!$H$2:$H$2344,0)</f>
        <v>tier - 3</v>
      </c>
      <c r="P1941" s="19" t="str">
        <f>_xlfn.XLOOKUP($A1941,'Cleaned - Hospitalisation Detai'!$A$2:$A$2344,'Cleaned - Hospitalisation Detai'!$I$2:$I$2344,0)</f>
        <v>R1011</v>
      </c>
      <c r="Q1941" s="20">
        <f>_xlfn.XLOOKUP($A1941,'Cleaned - Hospitalisation Detai'!$A$2:$A$2344,'Cleaned - Hospitalisation Detai'!$K$2:$K$2344,0)</f>
        <v>27</v>
      </c>
    </row>
    <row r="1942" spans="1:17" ht="15.6" x14ac:dyDescent="0.3">
      <c r="A1942" s="10" t="s">
        <v>427</v>
      </c>
      <c r="B1942" s="11" t="str">
        <f>_xlfn.XLOOKUP(A1942,'Cleaned - Customer Names '!$A$2:$A$2336,'Cleaned - Customer Names '!$C$2:$C$2336,0)</f>
        <v>Russell M</v>
      </c>
      <c r="C1942" s="11">
        <f>_xlfn.XLOOKUP($A1942,'Cleaned - Medical Examinations'!$A$2:$A$2336,'Cleaned - Medical Examinations'!$B$2:$B$2336,0)</f>
        <v>17.059999999999999</v>
      </c>
      <c r="D1942" s="11">
        <f>_xlfn.XLOOKUP($A1942,'Cleaned - Medical Examinations'!$A$2:$A$2336,'Cleaned - Medical Examinations'!$C$2:$C$2336,0)</f>
        <v>8.75</v>
      </c>
      <c r="E1942" s="11" t="str">
        <f>_xlfn.XLOOKUP($A1942,'Cleaned - Medical Examinations'!$A$2:$A$2336,'Cleaned - Medical Examinations'!$D$2:$D$2336,0)</f>
        <v>Yes</v>
      </c>
      <c r="F1942" s="11" t="str">
        <f>_xlfn.XLOOKUP($A1942,'Cleaned - Medical Examinations'!$A$2:$A$2336,'Cleaned - Medical Examinations'!$E$2:$E$2336,0)</f>
        <v>No</v>
      </c>
      <c r="G1942" s="11" t="str">
        <f>_xlfn.XLOOKUP($A1942,'Cleaned - Medical Examinations'!$A$2:$A$2336,'Cleaned - Medical Examinations'!$F$2:$F$2336,0)</f>
        <v>No</v>
      </c>
      <c r="H1942" s="11">
        <f>_xlfn.XLOOKUP($A1942,'Cleaned - Medical Examinations'!$A$2:$A$2336,'Cleaned - Medical Examinations'!$G$2:$G$2336,0)</f>
        <v>0</v>
      </c>
      <c r="I1942" s="11" t="str">
        <f>_xlfn.XLOOKUP($A1942,'Cleaned - Medical Examinations'!$A$2:$A$2336,'Cleaned - Medical Examinations'!$H$2:$H$2336,0)</f>
        <v>No</v>
      </c>
      <c r="J1942" s="11" t="str">
        <f>_xlfn.XLOOKUP($A1942,'Cleaned - Medical Examinations'!$A$2:$A$2336,'Cleaned - Medical Examinations'!$I$2:$I$2336,0)</f>
        <v>Underweight</v>
      </c>
      <c r="K1942" s="11" t="str">
        <f t="shared" si="30"/>
        <v>Diabetic</v>
      </c>
      <c r="L1942" s="14">
        <f>_xlfn.XLOOKUP($A1942,'Cleaned - Hospitalisation Detai'!$A$2:$A$2344,'Cleaned - Hospitalisation Detai'!$J$2:$J$2344,0)</f>
        <v>29934</v>
      </c>
      <c r="M1942" s="19">
        <f>_xlfn.XLOOKUP($A1942,'Cleaned - Hospitalisation Detai'!$A$2:$A$2344,'Cleaned - Hospitalisation Detai'!$F$2:$F$2344,0)</f>
        <v>3688.38</v>
      </c>
      <c r="N1942" s="19" t="str">
        <f>_xlfn.XLOOKUP($A1942,'Cleaned - Hospitalisation Detai'!$A$2:$A$2344,'Cleaned - Hospitalisation Detai'!$G$2:$G$2344,0)</f>
        <v>tier - 2</v>
      </c>
      <c r="O1942" s="19" t="str">
        <f>_xlfn.XLOOKUP($A1942,'Cleaned - Hospitalisation Detai'!$A$2:$A$2344,'Cleaned - Hospitalisation Detai'!$H$2:$H$2344,0)</f>
        <v>tier - 2</v>
      </c>
      <c r="P1942" s="19" t="str">
        <f>_xlfn.XLOOKUP($A1942,'Cleaned - Hospitalisation Detai'!$A$2:$A$2344,'Cleaned - Hospitalisation Detai'!$I$2:$I$2344,0)</f>
        <v>R1013</v>
      </c>
      <c r="Q1942" s="20">
        <f>_xlfn.XLOOKUP($A1942,'Cleaned - Hospitalisation Detai'!$A$2:$A$2344,'Cleaned - Hospitalisation Detai'!$K$2:$K$2344,0)</f>
        <v>41</v>
      </c>
    </row>
    <row r="1943" spans="1:17" ht="15.6" x14ac:dyDescent="0.3">
      <c r="A1943" s="10" t="s">
        <v>426</v>
      </c>
      <c r="B1943" s="11" t="str">
        <f>_xlfn.XLOOKUP(A1943,'Cleaned - Customer Names '!$A$2:$A$2336,'Cleaned - Customer Names '!$C$2:$C$2336,0)</f>
        <v>Martin</v>
      </c>
      <c r="C1943" s="11">
        <f>_xlfn.XLOOKUP($A1943,'Cleaned - Medical Examinations'!$A$2:$A$2336,'Cleaned - Medical Examinations'!$B$2:$B$2336,0)</f>
        <v>32.07</v>
      </c>
      <c r="D1943" s="11">
        <f>_xlfn.XLOOKUP($A1943,'Cleaned - Medical Examinations'!$A$2:$A$2336,'Cleaned - Medical Examinations'!$C$2:$C$2336,0)</f>
        <v>5.25</v>
      </c>
      <c r="E1943" s="11" t="str">
        <f>_xlfn.XLOOKUP($A1943,'Cleaned - Medical Examinations'!$A$2:$A$2336,'Cleaned - Medical Examinations'!$D$2:$D$2336,0)</f>
        <v>No</v>
      </c>
      <c r="F1943" s="11" t="str">
        <f>_xlfn.XLOOKUP($A1943,'Cleaned - Medical Examinations'!$A$2:$A$2336,'Cleaned - Medical Examinations'!$E$2:$E$2336,0)</f>
        <v>No</v>
      </c>
      <c r="G1943" s="11" t="str">
        <f>_xlfn.XLOOKUP($A1943,'Cleaned - Medical Examinations'!$A$2:$A$2336,'Cleaned - Medical Examinations'!$F$2:$F$2336,0)</f>
        <v>Yes</v>
      </c>
      <c r="H1943" s="11">
        <f>_xlfn.XLOOKUP($A1943,'Cleaned - Medical Examinations'!$A$2:$A$2336,'Cleaned - Medical Examinations'!$G$2:$G$2336,0)</f>
        <v>1</v>
      </c>
      <c r="I1943" s="11" t="str">
        <f>_xlfn.XLOOKUP($A1943,'Cleaned - Medical Examinations'!$A$2:$A$2336,'Cleaned - Medical Examinations'!$H$2:$H$2336,0)</f>
        <v>No</v>
      </c>
      <c r="J1943" s="11" t="str">
        <f>_xlfn.XLOOKUP($A1943,'Cleaned - Medical Examinations'!$A$2:$A$2336,'Cleaned - Medical Examinations'!$I$2:$I$2336,0)</f>
        <v>Obesity</v>
      </c>
      <c r="K1943" s="11" t="str">
        <f t="shared" si="30"/>
        <v>Non-Diabetic</v>
      </c>
      <c r="L1943" s="14">
        <f>_xlfn.XLOOKUP($A1943,'Cleaned - Hospitalisation Detai'!$A$2:$A$2344,'Cleaned - Hospitalisation Detai'!$J$2:$J$2344,0)</f>
        <v>37812</v>
      </c>
      <c r="M1943" s="19">
        <f>_xlfn.XLOOKUP($A1943,'Cleaned - Hospitalisation Detai'!$A$2:$A$2344,'Cleaned - Hospitalisation Detai'!$F$2:$F$2344,0)</f>
        <v>3688.35</v>
      </c>
      <c r="N1943" s="19" t="str">
        <f>_xlfn.XLOOKUP($A1943,'Cleaned - Hospitalisation Detai'!$A$2:$A$2344,'Cleaned - Hospitalisation Detai'!$G$2:$G$2344,0)</f>
        <v>tier - 2</v>
      </c>
      <c r="O1943" s="19" t="str">
        <f>_xlfn.XLOOKUP($A1943,'Cleaned - Hospitalisation Detai'!$A$2:$A$2344,'Cleaned - Hospitalisation Detai'!$H$2:$H$2344,0)</f>
        <v>tier - 2</v>
      </c>
      <c r="P1943" s="19" t="str">
        <f>_xlfn.XLOOKUP($A1943,'Cleaned - Hospitalisation Detai'!$A$2:$A$2344,'Cleaned - Hospitalisation Detai'!$I$2:$I$2344,0)</f>
        <v>R1021</v>
      </c>
      <c r="Q1943" s="20">
        <f>_xlfn.XLOOKUP($A1943,'Cleaned - Hospitalisation Detai'!$A$2:$A$2344,'Cleaned - Hospitalisation Detai'!$K$2:$K$2344,0)</f>
        <v>19</v>
      </c>
    </row>
    <row r="1944" spans="1:17" ht="15.6" x14ac:dyDescent="0.3">
      <c r="A1944" s="10" t="s">
        <v>425</v>
      </c>
      <c r="B1944" s="11" t="str">
        <f>_xlfn.XLOOKUP(A1944,'Cleaned - Customer Names '!$A$2:$A$2336,'Cleaned - Customer Names '!$C$2:$C$2336,0)</f>
        <v>Michael</v>
      </c>
      <c r="C1944" s="11">
        <f>_xlfn.XLOOKUP($A1944,'Cleaned - Medical Examinations'!$A$2:$A$2336,'Cleaned - Medical Examinations'!$B$2:$B$2336,0)</f>
        <v>16.5</v>
      </c>
      <c r="D1944" s="11">
        <f>_xlfn.XLOOKUP($A1944,'Cleaned - Medical Examinations'!$A$2:$A$2336,'Cleaned - Medical Examinations'!$C$2:$C$2336,0)</f>
        <v>5.03</v>
      </c>
      <c r="E1944" s="11" t="str">
        <f>_xlfn.XLOOKUP($A1944,'Cleaned - Medical Examinations'!$A$2:$A$2336,'Cleaned - Medical Examinations'!$D$2:$D$2336,0)</f>
        <v>No</v>
      </c>
      <c r="F1944" s="11" t="str">
        <f>_xlfn.XLOOKUP($A1944,'Cleaned - Medical Examinations'!$A$2:$A$2336,'Cleaned - Medical Examinations'!$E$2:$E$2336,0)</f>
        <v>No</v>
      </c>
      <c r="G1944" s="11" t="str">
        <f>_xlfn.XLOOKUP($A1944,'Cleaned - Medical Examinations'!$A$2:$A$2336,'Cleaned - Medical Examinations'!$F$2:$F$2336,0)</f>
        <v>No</v>
      </c>
      <c r="H1944" s="11">
        <f>_xlfn.XLOOKUP($A1944,'Cleaned - Medical Examinations'!$A$2:$A$2336,'Cleaned - Medical Examinations'!$G$2:$G$2336,0)</f>
        <v>1</v>
      </c>
      <c r="I1944" s="11" t="str">
        <f>_xlfn.XLOOKUP($A1944,'Cleaned - Medical Examinations'!$A$2:$A$2336,'Cleaned - Medical Examinations'!$H$2:$H$2336,0)</f>
        <v>No</v>
      </c>
      <c r="J1944" s="11" t="str">
        <f>_xlfn.XLOOKUP($A1944,'Cleaned - Medical Examinations'!$A$2:$A$2336,'Cleaned - Medical Examinations'!$I$2:$I$2336,0)</f>
        <v>Underweight</v>
      </c>
      <c r="K1944" s="11" t="str">
        <f t="shared" si="30"/>
        <v>Non-Diabetic</v>
      </c>
      <c r="L1944" s="14">
        <f>_xlfn.XLOOKUP($A1944,'Cleaned - Hospitalisation Detai'!$A$2:$A$2344,'Cleaned - Hospitalisation Detai'!$J$2:$J$2344,0)</f>
        <v>30869</v>
      </c>
      <c r="M1944" s="19">
        <f>_xlfn.XLOOKUP($A1944,'Cleaned - Hospitalisation Detai'!$A$2:$A$2344,'Cleaned - Hospitalisation Detai'!$F$2:$F$2344,0)</f>
        <v>3678.86</v>
      </c>
      <c r="N1944" s="19" t="str">
        <f>_xlfn.XLOOKUP($A1944,'Cleaned - Hospitalisation Detai'!$A$2:$A$2344,'Cleaned - Hospitalisation Detai'!$G$2:$G$2344,0)</f>
        <v>tier - 2</v>
      </c>
      <c r="O1944" s="19" t="str">
        <f>_xlfn.XLOOKUP($A1944,'Cleaned - Hospitalisation Detai'!$A$2:$A$2344,'Cleaned - Hospitalisation Detai'!$H$2:$H$2344,0)</f>
        <v>tier - 3</v>
      </c>
      <c r="P1944" s="19" t="str">
        <f>_xlfn.XLOOKUP($A1944,'Cleaned - Hospitalisation Detai'!$A$2:$A$2344,'Cleaned - Hospitalisation Detai'!$I$2:$I$2344,0)</f>
        <v>R1013</v>
      </c>
      <c r="Q1944" s="20">
        <f>_xlfn.XLOOKUP($A1944,'Cleaned - Hospitalisation Detai'!$A$2:$A$2344,'Cleaned - Hospitalisation Detai'!$K$2:$K$2344,0)</f>
        <v>38</v>
      </c>
    </row>
    <row r="1945" spans="1:17" ht="15.6" x14ac:dyDescent="0.3">
      <c r="A1945" s="10" t="s">
        <v>424</v>
      </c>
      <c r="B1945" s="11" t="str">
        <f>_xlfn.XLOOKUP(A1945,'Cleaned - Customer Names '!$A$2:$A$2336,'Cleaned - Customer Names '!$C$2:$C$2336,0)</f>
        <v>Miles</v>
      </c>
      <c r="C1945" s="11">
        <f>_xlfn.XLOOKUP($A1945,'Cleaned - Medical Examinations'!$A$2:$A$2336,'Cleaned - Medical Examinations'!$B$2:$B$2336,0)</f>
        <v>31.4</v>
      </c>
      <c r="D1945" s="11">
        <f>_xlfn.XLOOKUP($A1945,'Cleaned - Medical Examinations'!$A$2:$A$2336,'Cleaned - Medical Examinations'!$C$2:$C$2336,0)</f>
        <v>5.88</v>
      </c>
      <c r="E1945" s="11" t="str">
        <f>_xlfn.XLOOKUP($A1945,'Cleaned - Medical Examinations'!$A$2:$A$2336,'Cleaned - Medical Examinations'!$D$2:$D$2336,0)</f>
        <v>No</v>
      </c>
      <c r="F1945" s="11" t="str">
        <f>_xlfn.XLOOKUP($A1945,'Cleaned - Medical Examinations'!$A$2:$A$2336,'Cleaned - Medical Examinations'!$E$2:$E$2336,0)</f>
        <v>No</v>
      </c>
      <c r="G1945" s="11" t="str">
        <f>_xlfn.XLOOKUP($A1945,'Cleaned - Medical Examinations'!$A$2:$A$2336,'Cleaned - Medical Examinations'!$F$2:$F$2336,0)</f>
        <v>No</v>
      </c>
      <c r="H1945" s="11">
        <f>_xlfn.XLOOKUP($A1945,'Cleaned - Medical Examinations'!$A$2:$A$2336,'Cleaned - Medical Examinations'!$G$2:$G$2336,0)</f>
        <v>1</v>
      </c>
      <c r="I1945" s="11" t="str">
        <f>_xlfn.XLOOKUP($A1945,'Cleaned - Medical Examinations'!$A$2:$A$2336,'Cleaned - Medical Examinations'!$H$2:$H$2336,0)</f>
        <v>No</v>
      </c>
      <c r="J1945" s="11" t="str">
        <f>_xlfn.XLOOKUP($A1945,'Cleaned - Medical Examinations'!$A$2:$A$2336,'Cleaned - Medical Examinations'!$I$2:$I$2336,0)</f>
        <v>Obesity</v>
      </c>
      <c r="K1945" s="11" t="str">
        <f t="shared" si="30"/>
        <v>Non-Diabetic</v>
      </c>
      <c r="L1945" s="14">
        <f>_xlfn.XLOOKUP($A1945,'Cleaned - Hospitalisation Detai'!$A$2:$A$2344,'Cleaned - Hospitalisation Detai'!$J$2:$J$2344,0)</f>
        <v>33861</v>
      </c>
      <c r="M1945" s="19">
        <f>_xlfn.XLOOKUP($A1945,'Cleaned - Hospitalisation Detai'!$A$2:$A$2344,'Cleaned - Hospitalisation Detai'!$F$2:$F$2344,0)</f>
        <v>3659.35</v>
      </c>
      <c r="N1945" s="19" t="str">
        <f>_xlfn.XLOOKUP($A1945,'Cleaned - Hospitalisation Detai'!$A$2:$A$2344,'Cleaned - Hospitalisation Detai'!$G$2:$G$2344,0)</f>
        <v>tier - 3</v>
      </c>
      <c r="O1945" s="19" t="str">
        <f>_xlfn.XLOOKUP($A1945,'Cleaned - Hospitalisation Detai'!$A$2:$A$2344,'Cleaned - Hospitalisation Detai'!$H$2:$H$2344,0)</f>
        <v>tier - 1</v>
      </c>
      <c r="P1945" s="19" t="str">
        <f>_xlfn.XLOOKUP($A1945,'Cleaned - Hospitalisation Detai'!$A$2:$A$2344,'Cleaned - Hospitalisation Detai'!$I$2:$I$2344,0)</f>
        <v>R1011</v>
      </c>
      <c r="Q1945" s="20">
        <f>_xlfn.XLOOKUP($A1945,'Cleaned - Hospitalisation Detai'!$A$2:$A$2344,'Cleaned - Hospitalisation Detai'!$K$2:$K$2344,0)</f>
        <v>30</v>
      </c>
    </row>
    <row r="1946" spans="1:17" ht="15.6" x14ac:dyDescent="0.3">
      <c r="A1946" s="10" t="s">
        <v>423</v>
      </c>
      <c r="B1946" s="11" t="str">
        <f>_xlfn.XLOOKUP(A1946,'Cleaned - Customer Names '!$A$2:$A$2336,'Cleaned - Customer Names '!$C$2:$C$2336,0)</f>
        <v>Amanda</v>
      </c>
      <c r="C1946" s="11">
        <f>_xlfn.XLOOKUP($A1946,'Cleaned - Medical Examinations'!$A$2:$A$2336,'Cleaned - Medical Examinations'!$B$2:$B$2336,0)</f>
        <v>20.36</v>
      </c>
      <c r="D1946" s="11">
        <f>_xlfn.XLOOKUP($A1946,'Cleaned - Medical Examinations'!$A$2:$A$2336,'Cleaned - Medical Examinations'!$C$2:$C$2336,0)</f>
        <v>4.49</v>
      </c>
      <c r="E1946" s="11" t="str">
        <f>_xlfn.XLOOKUP($A1946,'Cleaned - Medical Examinations'!$A$2:$A$2336,'Cleaned - Medical Examinations'!$D$2:$D$2336,0)</f>
        <v>No</v>
      </c>
      <c r="F1946" s="11" t="str">
        <f>_xlfn.XLOOKUP($A1946,'Cleaned - Medical Examinations'!$A$2:$A$2336,'Cleaned - Medical Examinations'!$E$2:$E$2336,0)</f>
        <v>No</v>
      </c>
      <c r="G1946" s="11" t="str">
        <f>_xlfn.XLOOKUP($A1946,'Cleaned - Medical Examinations'!$A$2:$A$2336,'Cleaned - Medical Examinations'!$F$2:$F$2336,0)</f>
        <v>No</v>
      </c>
      <c r="H1946" s="11">
        <f>_xlfn.XLOOKUP($A1946,'Cleaned - Medical Examinations'!$A$2:$A$2336,'Cleaned - Medical Examinations'!$G$2:$G$2336,0)</f>
        <v>0</v>
      </c>
      <c r="I1946" s="11" t="str">
        <f>_xlfn.XLOOKUP($A1946,'Cleaned - Medical Examinations'!$A$2:$A$2336,'Cleaned - Medical Examinations'!$H$2:$H$2336,0)</f>
        <v>No</v>
      </c>
      <c r="J1946" s="11" t="str">
        <f>_xlfn.XLOOKUP($A1946,'Cleaned - Medical Examinations'!$A$2:$A$2336,'Cleaned - Medical Examinations'!$I$2:$I$2336,0)</f>
        <v>Normal Weight</v>
      </c>
      <c r="K1946" s="11" t="str">
        <f t="shared" si="30"/>
        <v>Non-Diabetic</v>
      </c>
      <c r="L1946" s="14">
        <f>_xlfn.XLOOKUP($A1946,'Cleaned - Hospitalisation Detai'!$A$2:$A$2344,'Cleaned - Hospitalisation Detai'!$J$2:$J$2344,0)</f>
        <v>33185</v>
      </c>
      <c r="M1946" s="19">
        <f>_xlfn.XLOOKUP($A1946,'Cleaned - Hospitalisation Detai'!$A$2:$A$2344,'Cleaned - Hospitalisation Detai'!$F$2:$F$2344,0)</f>
        <v>3653.29</v>
      </c>
      <c r="N1946" s="19" t="str">
        <f>_xlfn.XLOOKUP($A1946,'Cleaned - Hospitalisation Detai'!$A$2:$A$2344,'Cleaned - Hospitalisation Detai'!$G$2:$G$2344,0)</f>
        <v>tier - 2</v>
      </c>
      <c r="O1946" s="19" t="str">
        <f>_xlfn.XLOOKUP($A1946,'Cleaned - Hospitalisation Detai'!$A$2:$A$2344,'Cleaned - Hospitalisation Detai'!$H$2:$H$2344,0)</f>
        <v>tier - 3</v>
      </c>
      <c r="P1946" s="19" t="str">
        <f>_xlfn.XLOOKUP($A1946,'Cleaned - Hospitalisation Detai'!$A$2:$A$2344,'Cleaned - Hospitalisation Detai'!$I$2:$I$2344,0)</f>
        <v>R1011</v>
      </c>
      <c r="Q1946" s="20">
        <f>_xlfn.XLOOKUP($A1946,'Cleaned - Hospitalisation Detai'!$A$2:$A$2344,'Cleaned - Hospitalisation Detai'!$K$2:$K$2344,0)</f>
        <v>32</v>
      </c>
    </row>
    <row r="1947" spans="1:17" ht="15.6" x14ac:dyDescent="0.3">
      <c r="A1947" s="10" t="s">
        <v>422</v>
      </c>
      <c r="B1947" s="11" t="str">
        <f>_xlfn.XLOOKUP(A1947,'Cleaned - Customer Names '!$A$2:$A$2336,'Cleaned - Customer Names '!$C$2:$C$2336,0)</f>
        <v>Roger</v>
      </c>
      <c r="C1947" s="11">
        <f>_xlfn.XLOOKUP($A1947,'Cleaned - Medical Examinations'!$A$2:$A$2336,'Cleaned - Medical Examinations'!$B$2:$B$2336,0)</f>
        <v>25.46</v>
      </c>
      <c r="D1947" s="11">
        <f>_xlfn.XLOOKUP($A1947,'Cleaned - Medical Examinations'!$A$2:$A$2336,'Cleaned - Medical Examinations'!$C$2:$C$2336,0)</f>
        <v>4.1399999999999997</v>
      </c>
      <c r="E1947" s="11" t="str">
        <f>_xlfn.XLOOKUP($A1947,'Cleaned - Medical Examinations'!$A$2:$A$2336,'Cleaned - Medical Examinations'!$D$2:$D$2336,0)</f>
        <v>No</v>
      </c>
      <c r="F1947" s="11" t="str">
        <f>_xlfn.XLOOKUP($A1947,'Cleaned - Medical Examinations'!$A$2:$A$2336,'Cleaned - Medical Examinations'!$E$2:$E$2336,0)</f>
        <v>No</v>
      </c>
      <c r="G1947" s="11" t="str">
        <f>_xlfn.XLOOKUP($A1947,'Cleaned - Medical Examinations'!$A$2:$A$2336,'Cleaned - Medical Examinations'!$F$2:$F$2336,0)</f>
        <v>No</v>
      </c>
      <c r="H1947" s="11">
        <f>_xlfn.XLOOKUP($A1947,'Cleaned - Medical Examinations'!$A$2:$A$2336,'Cleaned - Medical Examinations'!$G$2:$G$2336,0)</f>
        <v>1</v>
      </c>
      <c r="I1947" s="11" t="str">
        <f>_xlfn.XLOOKUP($A1947,'Cleaned - Medical Examinations'!$A$2:$A$2336,'Cleaned - Medical Examinations'!$H$2:$H$2336,0)</f>
        <v>No</v>
      </c>
      <c r="J1947" s="11" t="str">
        <f>_xlfn.XLOOKUP($A1947,'Cleaned - Medical Examinations'!$A$2:$A$2336,'Cleaned - Medical Examinations'!$I$2:$I$2336,0)</f>
        <v>Overweight</v>
      </c>
      <c r="K1947" s="11" t="str">
        <f t="shared" si="30"/>
        <v>Non-Diabetic</v>
      </c>
      <c r="L1947" s="14">
        <f>_xlfn.XLOOKUP($A1947,'Cleaned - Hospitalisation Detai'!$A$2:$A$2344,'Cleaned - Hospitalisation Detai'!$J$2:$J$2344,0)</f>
        <v>33925</v>
      </c>
      <c r="M1947" s="19">
        <f>_xlfn.XLOOKUP($A1947,'Cleaned - Hospitalisation Detai'!$A$2:$A$2344,'Cleaned - Hospitalisation Detai'!$F$2:$F$2344,0)</f>
        <v>3645.09</v>
      </c>
      <c r="N1947" s="19" t="str">
        <f>_xlfn.XLOOKUP($A1947,'Cleaned - Hospitalisation Detai'!$A$2:$A$2344,'Cleaned - Hospitalisation Detai'!$G$2:$G$2344,0)</f>
        <v>tier - 1</v>
      </c>
      <c r="O1947" s="19" t="str">
        <f>_xlfn.XLOOKUP($A1947,'Cleaned - Hospitalisation Detai'!$A$2:$A$2344,'Cleaned - Hospitalisation Detai'!$H$2:$H$2344,0)</f>
        <v>tier - 2</v>
      </c>
      <c r="P1947" s="19" t="str">
        <f>_xlfn.XLOOKUP($A1947,'Cleaned - Hospitalisation Detai'!$A$2:$A$2344,'Cleaned - Hospitalisation Detai'!$I$2:$I$2344,0)</f>
        <v>R1014</v>
      </c>
      <c r="Q1947" s="20">
        <f>_xlfn.XLOOKUP($A1947,'Cleaned - Hospitalisation Detai'!$A$2:$A$2344,'Cleaned - Hospitalisation Detai'!$K$2:$K$2344,0)</f>
        <v>30</v>
      </c>
    </row>
    <row r="1948" spans="1:17" ht="15.6" x14ac:dyDescent="0.3">
      <c r="A1948" s="10" t="s">
        <v>421</v>
      </c>
      <c r="B1948" s="11" t="str">
        <f>_xlfn.XLOOKUP(A1948,'Cleaned - Customer Names '!$A$2:$A$2336,'Cleaned - Customer Names '!$C$2:$C$2336,0)</f>
        <v>Brock J</v>
      </c>
      <c r="C1948" s="11">
        <f>_xlfn.XLOOKUP($A1948,'Cleaned - Medical Examinations'!$A$2:$A$2336,'Cleaned - Medical Examinations'!$B$2:$B$2336,0)</f>
        <v>17.09</v>
      </c>
      <c r="D1948" s="11">
        <f>_xlfn.XLOOKUP($A1948,'Cleaned - Medical Examinations'!$A$2:$A$2336,'Cleaned - Medical Examinations'!$C$2:$C$2336,0)</f>
        <v>5.8</v>
      </c>
      <c r="E1948" s="11" t="str">
        <f>_xlfn.XLOOKUP($A1948,'Cleaned - Medical Examinations'!$A$2:$A$2336,'Cleaned - Medical Examinations'!$D$2:$D$2336,0)</f>
        <v>Yes</v>
      </c>
      <c r="F1948" s="11" t="str">
        <f>_xlfn.XLOOKUP($A1948,'Cleaned - Medical Examinations'!$A$2:$A$2336,'Cleaned - Medical Examinations'!$E$2:$E$2336,0)</f>
        <v>No</v>
      </c>
      <c r="G1948" s="11" t="str">
        <f>_xlfn.XLOOKUP($A1948,'Cleaned - Medical Examinations'!$A$2:$A$2336,'Cleaned - Medical Examinations'!$F$2:$F$2336,0)</f>
        <v>No</v>
      </c>
      <c r="H1948" s="11">
        <f>_xlfn.XLOOKUP($A1948,'Cleaned - Medical Examinations'!$A$2:$A$2336,'Cleaned - Medical Examinations'!$G$2:$G$2336,0)</f>
        <v>0</v>
      </c>
      <c r="I1948" s="11" t="str">
        <f>_xlfn.XLOOKUP($A1948,'Cleaned - Medical Examinations'!$A$2:$A$2336,'Cleaned - Medical Examinations'!$H$2:$H$2336,0)</f>
        <v>No</v>
      </c>
      <c r="J1948" s="11" t="str">
        <f>_xlfn.XLOOKUP($A1948,'Cleaned - Medical Examinations'!$A$2:$A$2336,'Cleaned - Medical Examinations'!$I$2:$I$2336,0)</f>
        <v>Underweight</v>
      </c>
      <c r="K1948" s="11" t="str">
        <f t="shared" si="30"/>
        <v>Non-Diabetic</v>
      </c>
      <c r="L1948" s="14">
        <f>_xlfn.XLOOKUP($A1948,'Cleaned - Hospitalisation Detai'!$A$2:$A$2344,'Cleaned - Hospitalisation Detai'!$J$2:$J$2344,0)</f>
        <v>31212</v>
      </c>
      <c r="M1948" s="19">
        <f>_xlfn.XLOOKUP($A1948,'Cleaned - Hospitalisation Detai'!$A$2:$A$2344,'Cleaned - Hospitalisation Detai'!$F$2:$F$2344,0)</f>
        <v>3622.13</v>
      </c>
      <c r="N1948" s="19" t="str">
        <f>_xlfn.XLOOKUP($A1948,'Cleaned - Hospitalisation Detai'!$A$2:$A$2344,'Cleaned - Hospitalisation Detai'!$G$2:$G$2344,0)</f>
        <v>tier - 2</v>
      </c>
      <c r="O1948" s="19" t="str">
        <f>_xlfn.XLOOKUP($A1948,'Cleaned - Hospitalisation Detai'!$A$2:$A$2344,'Cleaned - Hospitalisation Detai'!$H$2:$H$2344,0)</f>
        <v>tier - 1</v>
      </c>
      <c r="P1948" s="19" t="str">
        <f>_xlfn.XLOOKUP($A1948,'Cleaned - Hospitalisation Detai'!$A$2:$A$2344,'Cleaned - Hospitalisation Detai'!$I$2:$I$2344,0)</f>
        <v>R1013</v>
      </c>
      <c r="Q1948" s="20">
        <f>_xlfn.XLOOKUP($A1948,'Cleaned - Hospitalisation Detai'!$A$2:$A$2344,'Cleaned - Hospitalisation Detai'!$K$2:$K$2344,0)</f>
        <v>37</v>
      </c>
    </row>
    <row r="1949" spans="1:17" ht="15.6" x14ac:dyDescent="0.3">
      <c r="A1949" s="10" t="s">
        <v>420</v>
      </c>
      <c r="B1949" s="11" t="str">
        <f>_xlfn.XLOOKUP(A1949,'Cleaned - Customer Names '!$A$2:$A$2336,'Cleaned - Customer Names '!$C$2:$C$2336,0)</f>
        <v>Stephen F.</v>
      </c>
      <c r="C1949" s="11">
        <f>_xlfn.XLOOKUP($A1949,'Cleaned - Medical Examinations'!$A$2:$A$2336,'Cleaned - Medical Examinations'!$B$2:$B$2336,0)</f>
        <v>20.83</v>
      </c>
      <c r="D1949" s="11">
        <f>_xlfn.XLOOKUP($A1949,'Cleaned - Medical Examinations'!$A$2:$A$2336,'Cleaned - Medical Examinations'!$C$2:$C$2336,0)</f>
        <v>5.12</v>
      </c>
      <c r="E1949" s="11" t="str">
        <f>_xlfn.XLOOKUP($A1949,'Cleaned - Medical Examinations'!$A$2:$A$2336,'Cleaned - Medical Examinations'!$D$2:$D$2336,0)</f>
        <v>No</v>
      </c>
      <c r="F1949" s="11" t="str">
        <f>_xlfn.XLOOKUP($A1949,'Cleaned - Medical Examinations'!$A$2:$A$2336,'Cleaned - Medical Examinations'!$E$2:$E$2336,0)</f>
        <v>No</v>
      </c>
      <c r="G1949" s="11" t="str">
        <f>_xlfn.XLOOKUP($A1949,'Cleaned - Medical Examinations'!$A$2:$A$2336,'Cleaned - Medical Examinations'!$F$2:$F$2336,0)</f>
        <v>No</v>
      </c>
      <c r="H1949" s="11">
        <f>_xlfn.XLOOKUP($A1949,'Cleaned - Medical Examinations'!$A$2:$A$2336,'Cleaned - Medical Examinations'!$G$2:$G$2336,0)</f>
        <v>0</v>
      </c>
      <c r="I1949" s="11" t="str">
        <f>_xlfn.XLOOKUP($A1949,'Cleaned - Medical Examinations'!$A$2:$A$2336,'Cleaned - Medical Examinations'!$H$2:$H$2336,0)</f>
        <v>No</v>
      </c>
      <c r="J1949" s="11" t="str">
        <f>_xlfn.XLOOKUP($A1949,'Cleaned - Medical Examinations'!$A$2:$A$2336,'Cleaned - Medical Examinations'!$I$2:$I$2336,0)</f>
        <v>Normal Weight</v>
      </c>
      <c r="K1949" s="11" t="str">
        <f t="shared" si="30"/>
        <v>Non-Diabetic</v>
      </c>
      <c r="L1949" s="14">
        <f>_xlfn.XLOOKUP($A1949,'Cleaned - Hospitalisation Detai'!$A$2:$A$2344,'Cleaned - Hospitalisation Detai'!$J$2:$J$2344,0)</f>
        <v>33157</v>
      </c>
      <c r="M1949" s="19">
        <f>_xlfn.XLOOKUP($A1949,'Cleaned - Hospitalisation Detai'!$A$2:$A$2344,'Cleaned - Hospitalisation Detai'!$F$2:$F$2344,0)</f>
        <v>3606.43</v>
      </c>
      <c r="N1949" s="19" t="str">
        <f>_xlfn.XLOOKUP($A1949,'Cleaned - Hospitalisation Detai'!$A$2:$A$2344,'Cleaned - Hospitalisation Detai'!$G$2:$G$2344,0)</f>
        <v>tier - 2</v>
      </c>
      <c r="O1949" s="19" t="str">
        <f>_xlfn.XLOOKUP($A1949,'Cleaned - Hospitalisation Detai'!$A$2:$A$2344,'Cleaned - Hospitalisation Detai'!$H$2:$H$2344,0)</f>
        <v>tier - 1</v>
      </c>
      <c r="P1949" s="19" t="str">
        <f>_xlfn.XLOOKUP($A1949,'Cleaned - Hospitalisation Detai'!$A$2:$A$2344,'Cleaned - Hospitalisation Detai'!$I$2:$I$2344,0)</f>
        <v>R1013</v>
      </c>
      <c r="Q1949" s="20">
        <f>_xlfn.XLOOKUP($A1949,'Cleaned - Hospitalisation Detai'!$A$2:$A$2344,'Cleaned - Hospitalisation Detai'!$K$2:$K$2344,0)</f>
        <v>32</v>
      </c>
    </row>
    <row r="1950" spans="1:17" ht="15.6" x14ac:dyDescent="0.3">
      <c r="A1950" s="10" t="s">
        <v>419</v>
      </c>
      <c r="B1950" s="11" t="str">
        <f>_xlfn.XLOOKUP(A1950,'Cleaned - Customer Names '!$A$2:$A$2336,'Cleaned - Customer Names '!$C$2:$C$2336,0)</f>
        <v>Missy</v>
      </c>
      <c r="C1950" s="11">
        <f>_xlfn.XLOOKUP($A1950,'Cleaned - Medical Examinations'!$A$2:$A$2336,'Cleaned - Medical Examinations'!$B$2:$B$2336,0)</f>
        <v>18.920000000000002</v>
      </c>
      <c r="D1950" s="11">
        <f>_xlfn.XLOOKUP($A1950,'Cleaned - Medical Examinations'!$A$2:$A$2336,'Cleaned - Medical Examinations'!$C$2:$C$2336,0)</f>
        <v>5.98</v>
      </c>
      <c r="E1950" s="11" t="str">
        <f>_xlfn.XLOOKUP($A1950,'Cleaned - Medical Examinations'!$A$2:$A$2336,'Cleaned - Medical Examinations'!$D$2:$D$2336,0)</f>
        <v>Yes</v>
      </c>
      <c r="F1950" s="11" t="str">
        <f>_xlfn.XLOOKUP($A1950,'Cleaned - Medical Examinations'!$A$2:$A$2336,'Cleaned - Medical Examinations'!$E$2:$E$2336,0)</f>
        <v>No</v>
      </c>
      <c r="G1950" s="11" t="str">
        <f>_xlfn.XLOOKUP($A1950,'Cleaned - Medical Examinations'!$A$2:$A$2336,'Cleaned - Medical Examinations'!$F$2:$F$2336,0)</f>
        <v>No</v>
      </c>
      <c r="H1950" s="11">
        <f>_xlfn.XLOOKUP($A1950,'Cleaned - Medical Examinations'!$A$2:$A$2336,'Cleaned - Medical Examinations'!$G$2:$G$2336,0)</f>
        <v>1</v>
      </c>
      <c r="I1950" s="11" t="str">
        <f>_xlfn.XLOOKUP($A1950,'Cleaned - Medical Examinations'!$A$2:$A$2336,'Cleaned - Medical Examinations'!$H$2:$H$2336,0)</f>
        <v>No</v>
      </c>
      <c r="J1950" s="11" t="str">
        <f>_xlfn.XLOOKUP($A1950,'Cleaned - Medical Examinations'!$A$2:$A$2336,'Cleaned - Medical Examinations'!$I$2:$I$2336,0)</f>
        <v>Normal Weight</v>
      </c>
      <c r="K1950" s="11" t="str">
        <f t="shared" si="30"/>
        <v>Non-Diabetic</v>
      </c>
      <c r="L1950" s="14">
        <f>_xlfn.XLOOKUP($A1950,'Cleaned - Hospitalisation Detai'!$A$2:$A$2344,'Cleaned - Hospitalisation Detai'!$J$2:$J$2344,0)</f>
        <v>32451</v>
      </c>
      <c r="M1950" s="19">
        <f>_xlfn.XLOOKUP($A1950,'Cleaned - Hospitalisation Detai'!$A$2:$A$2344,'Cleaned - Hospitalisation Detai'!$F$2:$F$2344,0)</f>
        <v>3603.6</v>
      </c>
      <c r="N1950" s="19" t="str">
        <f>_xlfn.XLOOKUP($A1950,'Cleaned - Hospitalisation Detai'!$A$2:$A$2344,'Cleaned - Hospitalisation Detai'!$G$2:$G$2344,0)</f>
        <v>tier - 2</v>
      </c>
      <c r="O1950" s="19" t="str">
        <f>_xlfn.XLOOKUP($A1950,'Cleaned - Hospitalisation Detai'!$A$2:$A$2344,'Cleaned - Hospitalisation Detai'!$H$2:$H$2344,0)</f>
        <v>tier - 1</v>
      </c>
      <c r="P1950" s="19" t="str">
        <f>_xlfn.XLOOKUP($A1950,'Cleaned - Hospitalisation Detai'!$A$2:$A$2344,'Cleaned - Hospitalisation Detai'!$I$2:$I$2344,0)</f>
        <v>R1013</v>
      </c>
      <c r="Q1950" s="20">
        <f>_xlfn.XLOOKUP($A1950,'Cleaned - Hospitalisation Detai'!$A$2:$A$2344,'Cleaned - Hospitalisation Detai'!$K$2:$K$2344,0)</f>
        <v>34</v>
      </c>
    </row>
    <row r="1951" spans="1:17" ht="15.6" x14ac:dyDescent="0.3">
      <c r="A1951" s="10" t="s">
        <v>418</v>
      </c>
      <c r="B1951" s="11" t="str">
        <f>_xlfn.XLOOKUP(A1951,'Cleaned - Customer Names '!$A$2:$A$2336,'Cleaned - Customer Names '!$C$2:$C$2336,0)</f>
        <v>William</v>
      </c>
      <c r="C1951" s="11">
        <f>_xlfn.XLOOKUP($A1951,'Cleaned - Medical Examinations'!$A$2:$A$2336,'Cleaned - Medical Examinations'!$B$2:$B$2336,0)</f>
        <v>37.1</v>
      </c>
      <c r="D1951" s="11">
        <f>_xlfn.XLOOKUP($A1951,'Cleaned - Medical Examinations'!$A$2:$A$2336,'Cleaned - Medical Examinations'!$C$2:$C$2336,0)</f>
        <v>5.46</v>
      </c>
      <c r="E1951" s="11" t="str">
        <f>_xlfn.XLOOKUP($A1951,'Cleaned - Medical Examinations'!$A$2:$A$2336,'Cleaned - Medical Examinations'!$D$2:$D$2336,0)</f>
        <v>No</v>
      </c>
      <c r="F1951" s="11" t="str">
        <f>_xlfn.XLOOKUP($A1951,'Cleaned - Medical Examinations'!$A$2:$A$2336,'Cleaned - Medical Examinations'!$E$2:$E$2336,0)</f>
        <v>No</v>
      </c>
      <c r="G1951" s="11" t="str">
        <f>_xlfn.XLOOKUP($A1951,'Cleaned - Medical Examinations'!$A$2:$A$2336,'Cleaned - Medical Examinations'!$F$2:$F$2336,0)</f>
        <v>No</v>
      </c>
      <c r="H1951" s="11">
        <f>_xlfn.XLOOKUP($A1951,'Cleaned - Medical Examinations'!$A$2:$A$2336,'Cleaned - Medical Examinations'!$G$2:$G$2336,0)</f>
        <v>0</v>
      </c>
      <c r="I1951" s="11" t="str">
        <f>_xlfn.XLOOKUP($A1951,'Cleaned - Medical Examinations'!$A$2:$A$2336,'Cleaned - Medical Examinations'!$H$2:$H$2336,0)</f>
        <v>No</v>
      </c>
      <c r="J1951" s="11" t="str">
        <f>_xlfn.XLOOKUP($A1951,'Cleaned - Medical Examinations'!$A$2:$A$2336,'Cleaned - Medical Examinations'!$I$2:$I$2336,0)</f>
        <v>Obesity</v>
      </c>
      <c r="K1951" s="11" t="str">
        <f t="shared" si="30"/>
        <v>Non-Diabetic</v>
      </c>
      <c r="L1951" s="14">
        <f>_xlfn.XLOOKUP($A1951,'Cleaned - Hospitalisation Detai'!$A$2:$A$2344,'Cleaned - Hospitalisation Detai'!$J$2:$J$2344,0)</f>
        <v>36384</v>
      </c>
      <c r="M1951" s="19">
        <f>_xlfn.XLOOKUP($A1951,'Cleaned - Hospitalisation Detai'!$A$2:$A$2344,'Cleaned - Hospitalisation Detai'!$F$2:$F$2344,0)</f>
        <v>3597.6</v>
      </c>
      <c r="N1951" s="19" t="str">
        <f>_xlfn.XLOOKUP($A1951,'Cleaned - Hospitalisation Detai'!$A$2:$A$2344,'Cleaned - Hospitalisation Detai'!$G$2:$G$2344,0)</f>
        <v>tier - 2</v>
      </c>
      <c r="O1951" s="19" t="str">
        <f>_xlfn.XLOOKUP($A1951,'Cleaned - Hospitalisation Detai'!$A$2:$A$2344,'Cleaned - Hospitalisation Detai'!$H$2:$H$2344,0)</f>
        <v>tier - 2</v>
      </c>
      <c r="P1951" s="19" t="str">
        <f>_xlfn.XLOOKUP($A1951,'Cleaned - Hospitalisation Detai'!$A$2:$A$2344,'Cleaned - Hospitalisation Detai'!$I$2:$I$2344,0)</f>
        <v>R1011</v>
      </c>
      <c r="Q1951" s="20">
        <f>_xlfn.XLOOKUP($A1951,'Cleaned - Hospitalisation Detai'!$A$2:$A$2344,'Cleaned - Hospitalisation Detai'!$K$2:$K$2344,0)</f>
        <v>23</v>
      </c>
    </row>
    <row r="1952" spans="1:17" ht="15.6" x14ac:dyDescent="0.3">
      <c r="A1952" s="10" t="s">
        <v>417</v>
      </c>
      <c r="B1952" s="11" t="str">
        <f>_xlfn.XLOOKUP(A1952,'Cleaned - Customer Names '!$A$2:$A$2336,'Cleaned - Customer Names '!$C$2:$C$2336,0)</f>
        <v>Lauren M</v>
      </c>
      <c r="C1952" s="11">
        <f>_xlfn.XLOOKUP($A1952,'Cleaned - Medical Examinations'!$A$2:$A$2336,'Cleaned - Medical Examinations'!$B$2:$B$2336,0)</f>
        <v>22.515000000000001</v>
      </c>
      <c r="D1952" s="11">
        <f>_xlfn.XLOOKUP($A1952,'Cleaned - Medical Examinations'!$A$2:$A$2336,'Cleaned - Medical Examinations'!$C$2:$C$2336,0)</f>
        <v>4.91</v>
      </c>
      <c r="E1952" s="11" t="str">
        <f>_xlfn.XLOOKUP($A1952,'Cleaned - Medical Examinations'!$A$2:$A$2336,'Cleaned - Medical Examinations'!$D$2:$D$2336,0)</f>
        <v>Yes</v>
      </c>
      <c r="F1952" s="11" t="str">
        <f>_xlfn.XLOOKUP($A1952,'Cleaned - Medical Examinations'!$A$2:$A$2336,'Cleaned - Medical Examinations'!$E$2:$E$2336,0)</f>
        <v>No</v>
      </c>
      <c r="G1952" s="11" t="str">
        <f>_xlfn.XLOOKUP($A1952,'Cleaned - Medical Examinations'!$A$2:$A$2336,'Cleaned - Medical Examinations'!$F$2:$F$2336,0)</f>
        <v>Yes</v>
      </c>
      <c r="H1952" s="11">
        <f>_xlfn.XLOOKUP($A1952,'Cleaned - Medical Examinations'!$A$2:$A$2336,'Cleaned - Medical Examinations'!$G$2:$G$2336,0)</f>
        <v>1</v>
      </c>
      <c r="I1952" s="11" t="str">
        <f>_xlfn.XLOOKUP($A1952,'Cleaned - Medical Examinations'!$A$2:$A$2336,'Cleaned - Medical Examinations'!$H$2:$H$2336,0)</f>
        <v>No</v>
      </c>
      <c r="J1952" s="11" t="str">
        <f>_xlfn.XLOOKUP($A1952,'Cleaned - Medical Examinations'!$A$2:$A$2336,'Cleaned - Medical Examinations'!$I$2:$I$2336,0)</f>
        <v>Normal Weight</v>
      </c>
      <c r="K1952" s="11" t="str">
        <f t="shared" si="30"/>
        <v>Non-Diabetic</v>
      </c>
      <c r="L1952" s="14">
        <f>_xlfn.XLOOKUP($A1952,'Cleaned - Hospitalisation Detai'!$A$2:$A$2344,'Cleaned - Hospitalisation Detai'!$J$2:$J$2344,0)</f>
        <v>35738</v>
      </c>
      <c r="M1952" s="19">
        <f>_xlfn.XLOOKUP($A1952,'Cleaned - Hospitalisation Detai'!$A$2:$A$2344,'Cleaned - Hospitalisation Detai'!$F$2:$F$2344,0)</f>
        <v>3594.17</v>
      </c>
      <c r="N1952" s="19" t="str">
        <f>_xlfn.XLOOKUP($A1952,'Cleaned - Hospitalisation Detai'!$A$2:$A$2344,'Cleaned - Hospitalisation Detai'!$G$2:$G$2344,0)</f>
        <v>tier - 2</v>
      </c>
      <c r="O1952" s="19" t="str">
        <f>_xlfn.XLOOKUP($A1952,'Cleaned - Hospitalisation Detai'!$A$2:$A$2344,'Cleaned - Hospitalisation Detai'!$H$2:$H$2344,0)</f>
        <v>tier - 2</v>
      </c>
      <c r="P1952" s="19" t="str">
        <f>_xlfn.XLOOKUP($A1952,'Cleaned - Hospitalisation Detai'!$A$2:$A$2344,'Cleaned - Hospitalisation Detai'!$I$2:$I$2344,0)</f>
        <v>R1012</v>
      </c>
      <c r="Q1952" s="20">
        <f>_xlfn.XLOOKUP($A1952,'Cleaned - Hospitalisation Detai'!$A$2:$A$2344,'Cleaned - Hospitalisation Detai'!$K$2:$K$2344,0)</f>
        <v>25</v>
      </c>
    </row>
    <row r="1953" spans="1:17" ht="15.6" x14ac:dyDescent="0.3">
      <c r="A1953" s="10" t="s">
        <v>416</v>
      </c>
      <c r="B1953" s="11" t="str">
        <f>_xlfn.XLOOKUP(A1953,'Cleaned - Customer Names '!$A$2:$A$2336,'Cleaned - Customer Names '!$C$2:$C$2336,0)</f>
        <v>Apolo U.</v>
      </c>
      <c r="C1953" s="11">
        <f>_xlfn.XLOOKUP($A1953,'Cleaned - Medical Examinations'!$A$2:$A$2336,'Cleaned - Medical Examinations'!$B$2:$B$2336,0)</f>
        <v>32.700000000000003</v>
      </c>
      <c r="D1953" s="11">
        <f>_xlfn.XLOOKUP($A1953,'Cleaned - Medical Examinations'!$A$2:$A$2336,'Cleaned - Medical Examinations'!$C$2:$C$2336,0)</f>
        <v>4.66</v>
      </c>
      <c r="E1953" s="11" t="str">
        <f>_xlfn.XLOOKUP($A1953,'Cleaned - Medical Examinations'!$A$2:$A$2336,'Cleaned - Medical Examinations'!$D$2:$D$2336,0)</f>
        <v>No</v>
      </c>
      <c r="F1953" s="11" t="str">
        <f>_xlfn.XLOOKUP($A1953,'Cleaned - Medical Examinations'!$A$2:$A$2336,'Cleaned - Medical Examinations'!$E$2:$E$2336,0)</f>
        <v>No</v>
      </c>
      <c r="G1953" s="11" t="str">
        <f>_xlfn.XLOOKUP($A1953,'Cleaned - Medical Examinations'!$A$2:$A$2336,'Cleaned - Medical Examinations'!$F$2:$F$2336,0)</f>
        <v>No</v>
      </c>
      <c r="H1953" s="11">
        <f>_xlfn.XLOOKUP($A1953,'Cleaned - Medical Examinations'!$A$2:$A$2336,'Cleaned - Medical Examinations'!$G$2:$G$2336,0)</f>
        <v>0</v>
      </c>
      <c r="I1953" s="11" t="str">
        <f>_xlfn.XLOOKUP($A1953,'Cleaned - Medical Examinations'!$A$2:$A$2336,'Cleaned - Medical Examinations'!$H$2:$H$2336,0)</f>
        <v>No</v>
      </c>
      <c r="J1953" s="11" t="str">
        <f>_xlfn.XLOOKUP($A1953,'Cleaned - Medical Examinations'!$A$2:$A$2336,'Cleaned - Medical Examinations'!$I$2:$I$2336,0)</f>
        <v>Obesity</v>
      </c>
      <c r="K1953" s="11" t="str">
        <f t="shared" si="30"/>
        <v>Non-Diabetic</v>
      </c>
      <c r="L1953" s="14">
        <f>_xlfn.XLOOKUP($A1953,'Cleaned - Hospitalisation Detai'!$A$2:$A$2344,'Cleaned - Hospitalisation Detai'!$J$2:$J$2344,0)</f>
        <v>36317</v>
      </c>
      <c r="M1953" s="19">
        <f>_xlfn.XLOOKUP($A1953,'Cleaned - Hospitalisation Detai'!$A$2:$A$2344,'Cleaned - Hospitalisation Detai'!$F$2:$F$2344,0)</f>
        <v>3591.48</v>
      </c>
      <c r="N1953" s="19" t="str">
        <f>_xlfn.XLOOKUP($A1953,'Cleaned - Hospitalisation Detai'!$A$2:$A$2344,'Cleaned - Hospitalisation Detai'!$G$2:$G$2344,0)</f>
        <v>tier - 2</v>
      </c>
      <c r="O1953" s="19" t="str">
        <f>_xlfn.XLOOKUP($A1953,'Cleaned - Hospitalisation Detai'!$A$2:$A$2344,'Cleaned - Hospitalisation Detai'!$H$2:$H$2344,0)</f>
        <v>tier - 3</v>
      </c>
      <c r="P1953" s="19" t="str">
        <f>_xlfn.XLOOKUP($A1953,'Cleaned - Hospitalisation Detai'!$A$2:$A$2344,'Cleaned - Hospitalisation Detai'!$I$2:$I$2344,0)</f>
        <v>R1011</v>
      </c>
      <c r="Q1953" s="20">
        <f>_xlfn.XLOOKUP($A1953,'Cleaned - Hospitalisation Detai'!$A$2:$A$2344,'Cleaned - Hospitalisation Detai'!$K$2:$K$2344,0)</f>
        <v>24</v>
      </c>
    </row>
    <row r="1954" spans="1:17" ht="15.6" x14ac:dyDescent="0.3">
      <c r="A1954" s="10" t="s">
        <v>415</v>
      </c>
      <c r="B1954" s="11" t="str">
        <f>_xlfn.XLOOKUP(A1954,'Cleaned - Customer Names '!$A$2:$A$2336,'Cleaned - Customer Names '!$C$2:$C$2336,0)</f>
        <v>Alfons</v>
      </c>
      <c r="C1954" s="11">
        <f>_xlfn.XLOOKUP($A1954,'Cleaned - Medical Examinations'!$A$2:$A$2336,'Cleaned - Medical Examinations'!$B$2:$B$2336,0)</f>
        <v>17.75</v>
      </c>
      <c r="D1954" s="11">
        <f>_xlfn.XLOOKUP($A1954,'Cleaned - Medical Examinations'!$A$2:$A$2336,'Cleaned - Medical Examinations'!$C$2:$C$2336,0)</f>
        <v>6.8</v>
      </c>
      <c r="E1954" s="11" t="str">
        <f>_xlfn.XLOOKUP($A1954,'Cleaned - Medical Examinations'!$A$2:$A$2336,'Cleaned - Medical Examinations'!$D$2:$D$2336,0)</f>
        <v>Yes</v>
      </c>
      <c r="F1954" s="11" t="str">
        <f>_xlfn.XLOOKUP($A1954,'Cleaned - Medical Examinations'!$A$2:$A$2336,'Cleaned - Medical Examinations'!$E$2:$E$2336,0)</f>
        <v>No</v>
      </c>
      <c r="G1954" s="11" t="str">
        <f>_xlfn.XLOOKUP($A1954,'Cleaned - Medical Examinations'!$A$2:$A$2336,'Cleaned - Medical Examinations'!$F$2:$F$2336,0)</f>
        <v>No</v>
      </c>
      <c r="H1954" s="11">
        <f>_xlfn.XLOOKUP($A1954,'Cleaned - Medical Examinations'!$A$2:$A$2336,'Cleaned - Medical Examinations'!$G$2:$G$2336,0)</f>
        <v>1</v>
      </c>
      <c r="I1954" s="11" t="str">
        <f>_xlfn.XLOOKUP($A1954,'Cleaned - Medical Examinations'!$A$2:$A$2336,'Cleaned - Medical Examinations'!$H$2:$H$2336,0)</f>
        <v>No</v>
      </c>
      <c r="J1954" s="11" t="str">
        <f>_xlfn.XLOOKUP($A1954,'Cleaned - Medical Examinations'!$A$2:$A$2336,'Cleaned - Medical Examinations'!$I$2:$I$2336,0)</f>
        <v>Underweight</v>
      </c>
      <c r="K1954" s="11" t="str">
        <f t="shared" si="30"/>
        <v>Diabetic</v>
      </c>
      <c r="L1954" s="14">
        <f>_xlfn.XLOOKUP($A1954,'Cleaned - Hospitalisation Detai'!$A$2:$A$2344,'Cleaned - Hospitalisation Detai'!$J$2:$J$2344,0)</f>
        <v>31773</v>
      </c>
      <c r="M1954" s="19">
        <f>_xlfn.XLOOKUP($A1954,'Cleaned - Hospitalisation Detai'!$A$2:$A$2344,'Cleaned - Hospitalisation Detai'!$F$2:$F$2344,0)</f>
        <v>3589.14</v>
      </c>
      <c r="N1954" s="19" t="str">
        <f>_xlfn.XLOOKUP($A1954,'Cleaned - Hospitalisation Detai'!$A$2:$A$2344,'Cleaned - Hospitalisation Detai'!$G$2:$G$2344,0)</f>
        <v>tier - 2</v>
      </c>
      <c r="O1954" s="19" t="str">
        <f>_xlfn.XLOOKUP($A1954,'Cleaned - Hospitalisation Detai'!$A$2:$A$2344,'Cleaned - Hospitalisation Detai'!$H$2:$H$2344,0)</f>
        <v>tier - 2</v>
      </c>
      <c r="P1954" s="19" t="str">
        <f>_xlfn.XLOOKUP($A1954,'Cleaned - Hospitalisation Detai'!$A$2:$A$2344,'Cleaned - Hospitalisation Detai'!$I$2:$I$2344,0)</f>
        <v>R1013</v>
      </c>
      <c r="Q1954" s="20">
        <f>_xlfn.XLOOKUP($A1954,'Cleaned - Hospitalisation Detai'!$A$2:$A$2344,'Cleaned - Hospitalisation Detai'!$K$2:$K$2344,0)</f>
        <v>36</v>
      </c>
    </row>
    <row r="1955" spans="1:17" ht="15.6" x14ac:dyDescent="0.3">
      <c r="A1955" s="10" t="s">
        <v>414</v>
      </c>
      <c r="B1955" s="11" t="str">
        <f>_xlfn.XLOOKUP(A1955,'Cleaned - Customer Names '!$A$2:$A$2336,'Cleaned - Customer Names '!$C$2:$C$2336,0)</f>
        <v>Amber</v>
      </c>
      <c r="C1955" s="11">
        <f>_xlfn.XLOOKUP($A1955,'Cleaned - Medical Examinations'!$A$2:$A$2336,'Cleaned - Medical Examinations'!$B$2:$B$2336,0)</f>
        <v>33.630000000000003</v>
      </c>
      <c r="D1955" s="11">
        <f>_xlfn.XLOOKUP($A1955,'Cleaned - Medical Examinations'!$A$2:$A$2336,'Cleaned - Medical Examinations'!$C$2:$C$2336,0)</f>
        <v>4.47</v>
      </c>
      <c r="E1955" s="11" t="str">
        <f>_xlfn.XLOOKUP($A1955,'Cleaned - Medical Examinations'!$A$2:$A$2336,'Cleaned - Medical Examinations'!$D$2:$D$2336,0)</f>
        <v>Yes</v>
      </c>
      <c r="F1955" s="11" t="str">
        <f>_xlfn.XLOOKUP($A1955,'Cleaned - Medical Examinations'!$A$2:$A$2336,'Cleaned - Medical Examinations'!$E$2:$E$2336,0)</f>
        <v>No</v>
      </c>
      <c r="G1955" s="11" t="str">
        <f>_xlfn.XLOOKUP($A1955,'Cleaned - Medical Examinations'!$A$2:$A$2336,'Cleaned - Medical Examinations'!$F$2:$F$2336,0)</f>
        <v>No</v>
      </c>
      <c r="H1955" s="11">
        <f>_xlfn.XLOOKUP($A1955,'Cleaned - Medical Examinations'!$A$2:$A$2336,'Cleaned - Medical Examinations'!$G$2:$G$2336,0)</f>
        <v>0</v>
      </c>
      <c r="I1955" s="11" t="str">
        <f>_xlfn.XLOOKUP($A1955,'Cleaned - Medical Examinations'!$A$2:$A$2336,'Cleaned - Medical Examinations'!$H$2:$H$2336,0)</f>
        <v>No</v>
      </c>
      <c r="J1955" s="11" t="str">
        <f>_xlfn.XLOOKUP($A1955,'Cleaned - Medical Examinations'!$A$2:$A$2336,'Cleaned - Medical Examinations'!$I$2:$I$2336,0)</f>
        <v>Obesity</v>
      </c>
      <c r="K1955" s="11" t="str">
        <f t="shared" si="30"/>
        <v>Non-Diabetic</v>
      </c>
      <c r="L1955" s="14">
        <f>_xlfn.XLOOKUP($A1955,'Cleaned - Hospitalisation Detai'!$A$2:$A$2344,'Cleaned - Hospitalisation Detai'!$J$2:$J$2344,0)</f>
        <v>37206</v>
      </c>
      <c r="M1955" s="19">
        <f>_xlfn.XLOOKUP($A1955,'Cleaned - Hospitalisation Detai'!$A$2:$A$2344,'Cleaned - Hospitalisation Detai'!$F$2:$F$2344,0)</f>
        <v>3579.83</v>
      </c>
      <c r="N1955" s="19" t="str">
        <f>_xlfn.XLOOKUP($A1955,'Cleaned - Hospitalisation Detai'!$A$2:$A$2344,'Cleaned - Hospitalisation Detai'!$G$2:$G$2344,0)</f>
        <v>tier - 2</v>
      </c>
      <c r="O1955" s="19" t="str">
        <f>_xlfn.XLOOKUP($A1955,'Cleaned - Hospitalisation Detai'!$A$2:$A$2344,'Cleaned - Hospitalisation Detai'!$H$2:$H$2344,0)</f>
        <v>tier - 2</v>
      </c>
      <c r="P1955" s="19" t="str">
        <f>_xlfn.XLOOKUP($A1955,'Cleaned - Hospitalisation Detai'!$A$2:$A$2344,'Cleaned - Hospitalisation Detai'!$I$2:$I$2344,0)</f>
        <v>R1012</v>
      </c>
      <c r="Q1955" s="20">
        <f>_xlfn.XLOOKUP($A1955,'Cleaned - Hospitalisation Detai'!$A$2:$A$2344,'Cleaned - Hospitalisation Detai'!$K$2:$K$2344,0)</f>
        <v>21</v>
      </c>
    </row>
    <row r="1956" spans="1:17" ht="15.6" x14ac:dyDescent="0.3">
      <c r="A1956" s="10" t="s">
        <v>413</v>
      </c>
      <c r="B1956" s="11" t="str">
        <f>_xlfn.XLOOKUP(A1956,'Cleaned - Customer Names '!$A$2:$A$2336,'Cleaned - Customer Names '!$C$2:$C$2336,0)</f>
        <v>Leah C.</v>
      </c>
      <c r="C1956" s="11">
        <f>_xlfn.XLOOKUP($A1956,'Cleaned - Medical Examinations'!$A$2:$A$2336,'Cleaned - Medical Examinations'!$B$2:$B$2336,0)</f>
        <v>34.799999999999997</v>
      </c>
      <c r="D1956" s="11">
        <f>_xlfn.XLOOKUP($A1956,'Cleaned - Medical Examinations'!$A$2:$A$2336,'Cleaned - Medical Examinations'!$C$2:$C$2336,0)</f>
        <v>4.08</v>
      </c>
      <c r="E1956" s="11" t="str">
        <f>_xlfn.XLOOKUP($A1956,'Cleaned - Medical Examinations'!$A$2:$A$2336,'Cleaned - Medical Examinations'!$D$2:$D$2336,0)</f>
        <v>Yes</v>
      </c>
      <c r="F1956" s="11" t="str">
        <f>_xlfn.XLOOKUP($A1956,'Cleaned - Medical Examinations'!$A$2:$A$2336,'Cleaned - Medical Examinations'!$E$2:$E$2336,0)</f>
        <v>No</v>
      </c>
      <c r="G1956" s="11" t="str">
        <f>_xlfn.XLOOKUP($A1956,'Cleaned - Medical Examinations'!$A$2:$A$2336,'Cleaned - Medical Examinations'!$F$2:$F$2336,0)</f>
        <v>No</v>
      </c>
      <c r="H1956" s="11">
        <f>_xlfn.XLOOKUP($A1956,'Cleaned - Medical Examinations'!$A$2:$A$2336,'Cleaned - Medical Examinations'!$G$2:$G$2336,0)</f>
        <v>1</v>
      </c>
      <c r="I1956" s="11" t="str">
        <f>_xlfn.XLOOKUP($A1956,'Cleaned - Medical Examinations'!$A$2:$A$2336,'Cleaned - Medical Examinations'!$H$2:$H$2336,0)</f>
        <v>No</v>
      </c>
      <c r="J1956" s="11" t="str">
        <f>_xlfn.XLOOKUP($A1956,'Cleaned - Medical Examinations'!$A$2:$A$2336,'Cleaned - Medical Examinations'!$I$2:$I$2336,0)</f>
        <v>Obesity</v>
      </c>
      <c r="K1956" s="11" t="str">
        <f t="shared" si="30"/>
        <v>Non-Diabetic</v>
      </c>
      <c r="L1956" s="14">
        <f>_xlfn.XLOOKUP($A1956,'Cleaned - Hospitalisation Detai'!$A$2:$A$2344,'Cleaned - Hospitalisation Detai'!$J$2:$J$2344,0)</f>
        <v>34934</v>
      </c>
      <c r="M1956" s="19">
        <f>_xlfn.XLOOKUP($A1956,'Cleaned - Hospitalisation Detai'!$A$2:$A$2344,'Cleaned - Hospitalisation Detai'!$F$2:$F$2344,0)</f>
        <v>3578</v>
      </c>
      <c r="N1956" s="19" t="str">
        <f>_xlfn.XLOOKUP($A1956,'Cleaned - Hospitalisation Detai'!$A$2:$A$2344,'Cleaned - Hospitalisation Detai'!$G$2:$G$2344,0)</f>
        <v>tier - 2</v>
      </c>
      <c r="O1956" s="19" t="str">
        <f>_xlfn.XLOOKUP($A1956,'Cleaned - Hospitalisation Detai'!$A$2:$A$2344,'Cleaned - Hospitalisation Detai'!$H$2:$H$2344,0)</f>
        <v>tier - 3</v>
      </c>
      <c r="P1956" s="19" t="str">
        <f>_xlfn.XLOOKUP($A1956,'Cleaned - Hospitalisation Detai'!$A$2:$A$2344,'Cleaned - Hospitalisation Detai'!$I$2:$I$2344,0)</f>
        <v>R1011</v>
      </c>
      <c r="Q1956" s="20">
        <f>_xlfn.XLOOKUP($A1956,'Cleaned - Hospitalisation Detai'!$A$2:$A$2344,'Cleaned - Hospitalisation Detai'!$K$2:$K$2344,0)</f>
        <v>27</v>
      </c>
    </row>
    <row r="1957" spans="1:17" ht="15.6" x14ac:dyDescent="0.3">
      <c r="A1957" s="10" t="s">
        <v>412</v>
      </c>
      <c r="B1957" s="11" t="str">
        <f>_xlfn.XLOOKUP(A1957,'Cleaned - Customer Names '!$A$2:$A$2336,'Cleaned - Customer Names '!$C$2:$C$2336,0)</f>
        <v>Lilia</v>
      </c>
      <c r="C1957" s="11">
        <f>_xlfn.XLOOKUP($A1957,'Cleaned - Medical Examinations'!$A$2:$A$2336,'Cleaned - Medical Examinations'!$B$2:$B$2336,0)</f>
        <v>16.809999999999999</v>
      </c>
      <c r="D1957" s="11">
        <f>_xlfn.XLOOKUP($A1957,'Cleaned - Medical Examinations'!$A$2:$A$2336,'Cleaned - Medical Examinations'!$C$2:$C$2336,0)</f>
        <v>5.51</v>
      </c>
      <c r="E1957" s="11" t="str">
        <f>_xlfn.XLOOKUP($A1957,'Cleaned - Medical Examinations'!$A$2:$A$2336,'Cleaned - Medical Examinations'!$D$2:$D$2336,0)</f>
        <v>Yes</v>
      </c>
      <c r="F1957" s="11" t="str">
        <f>_xlfn.XLOOKUP($A1957,'Cleaned - Medical Examinations'!$A$2:$A$2336,'Cleaned - Medical Examinations'!$E$2:$E$2336,0)</f>
        <v>No</v>
      </c>
      <c r="G1957" s="11" t="str">
        <f>_xlfn.XLOOKUP($A1957,'Cleaned - Medical Examinations'!$A$2:$A$2336,'Cleaned - Medical Examinations'!$F$2:$F$2336,0)</f>
        <v>No</v>
      </c>
      <c r="H1957" s="11">
        <f>_xlfn.XLOOKUP($A1957,'Cleaned - Medical Examinations'!$A$2:$A$2336,'Cleaned - Medical Examinations'!$G$2:$G$2336,0)</f>
        <v>1</v>
      </c>
      <c r="I1957" s="11" t="str">
        <f>_xlfn.XLOOKUP($A1957,'Cleaned - Medical Examinations'!$A$2:$A$2336,'Cleaned - Medical Examinations'!$H$2:$H$2336,0)</f>
        <v>No</v>
      </c>
      <c r="J1957" s="11" t="str">
        <f>_xlfn.XLOOKUP($A1957,'Cleaned - Medical Examinations'!$A$2:$A$2336,'Cleaned - Medical Examinations'!$I$2:$I$2336,0)</f>
        <v>Underweight</v>
      </c>
      <c r="K1957" s="11" t="str">
        <f t="shared" si="30"/>
        <v>Non-Diabetic</v>
      </c>
      <c r="L1957" s="14">
        <f>_xlfn.XLOOKUP($A1957,'Cleaned - Hospitalisation Detai'!$A$2:$A$2344,'Cleaned - Hospitalisation Detai'!$J$2:$J$2344,0)</f>
        <v>32373</v>
      </c>
      <c r="M1957" s="19">
        <f>_xlfn.XLOOKUP($A1957,'Cleaned - Hospitalisation Detai'!$A$2:$A$2344,'Cleaned - Hospitalisation Detai'!$F$2:$F$2344,0)</f>
        <v>3569.96</v>
      </c>
      <c r="N1957" s="19" t="str">
        <f>_xlfn.XLOOKUP($A1957,'Cleaned - Hospitalisation Detai'!$A$2:$A$2344,'Cleaned - Hospitalisation Detai'!$G$2:$G$2344,0)</f>
        <v>tier - 2</v>
      </c>
      <c r="O1957" s="19" t="str">
        <f>_xlfn.XLOOKUP($A1957,'Cleaned - Hospitalisation Detai'!$A$2:$A$2344,'Cleaned - Hospitalisation Detai'!$H$2:$H$2344,0)</f>
        <v>tier - 1</v>
      </c>
      <c r="P1957" s="19" t="str">
        <f>_xlfn.XLOOKUP($A1957,'Cleaned - Hospitalisation Detai'!$A$2:$A$2344,'Cleaned - Hospitalisation Detai'!$I$2:$I$2344,0)</f>
        <v>R1012</v>
      </c>
      <c r="Q1957" s="20">
        <f>_xlfn.XLOOKUP($A1957,'Cleaned - Hospitalisation Detai'!$A$2:$A$2344,'Cleaned - Hospitalisation Detai'!$K$2:$K$2344,0)</f>
        <v>34</v>
      </c>
    </row>
    <row r="1958" spans="1:17" ht="15.6" x14ac:dyDescent="0.3">
      <c r="A1958" s="10" t="s">
        <v>411</v>
      </c>
      <c r="B1958" s="11" t="str">
        <f>_xlfn.XLOOKUP(A1958,'Cleaned - Customer Names '!$A$2:$A$2336,'Cleaned - Customer Names '!$C$2:$C$2336,0)</f>
        <v>Danny</v>
      </c>
      <c r="C1958" s="11">
        <f>_xlfn.XLOOKUP($A1958,'Cleaned - Medical Examinations'!$A$2:$A$2336,'Cleaned - Medical Examinations'!$B$2:$B$2336,0)</f>
        <v>16.690000000000001</v>
      </c>
      <c r="D1958" s="11">
        <f>_xlfn.XLOOKUP($A1958,'Cleaned - Medical Examinations'!$A$2:$A$2336,'Cleaned - Medical Examinations'!$C$2:$C$2336,0)</f>
        <v>8.4</v>
      </c>
      <c r="E1958" s="11" t="str">
        <f>_xlfn.XLOOKUP($A1958,'Cleaned - Medical Examinations'!$A$2:$A$2336,'Cleaned - Medical Examinations'!$D$2:$D$2336,0)</f>
        <v>Yes</v>
      </c>
      <c r="F1958" s="11" t="str">
        <f>_xlfn.XLOOKUP($A1958,'Cleaned - Medical Examinations'!$A$2:$A$2336,'Cleaned - Medical Examinations'!$E$2:$E$2336,0)</f>
        <v>No</v>
      </c>
      <c r="G1958" s="11" t="str">
        <f>_xlfn.XLOOKUP($A1958,'Cleaned - Medical Examinations'!$A$2:$A$2336,'Cleaned - Medical Examinations'!$F$2:$F$2336,0)</f>
        <v>No</v>
      </c>
      <c r="H1958" s="11">
        <f>_xlfn.XLOOKUP($A1958,'Cleaned - Medical Examinations'!$A$2:$A$2336,'Cleaned - Medical Examinations'!$G$2:$G$2336,0)</f>
        <v>0</v>
      </c>
      <c r="I1958" s="11" t="str">
        <f>_xlfn.XLOOKUP($A1958,'Cleaned - Medical Examinations'!$A$2:$A$2336,'Cleaned - Medical Examinations'!$H$2:$H$2336,0)</f>
        <v>No</v>
      </c>
      <c r="J1958" s="11" t="str">
        <f>_xlfn.XLOOKUP($A1958,'Cleaned - Medical Examinations'!$A$2:$A$2336,'Cleaned - Medical Examinations'!$I$2:$I$2336,0)</f>
        <v>Underweight</v>
      </c>
      <c r="K1958" s="11" t="str">
        <f t="shared" si="30"/>
        <v>Diabetic</v>
      </c>
      <c r="L1958" s="14">
        <f>_xlfn.XLOOKUP($A1958,'Cleaned - Hospitalisation Detai'!$A$2:$A$2344,'Cleaned - Hospitalisation Detai'!$J$2:$J$2344,0)</f>
        <v>29869</v>
      </c>
      <c r="M1958" s="19">
        <f>_xlfn.XLOOKUP($A1958,'Cleaned - Hospitalisation Detai'!$A$2:$A$2344,'Cleaned - Hospitalisation Detai'!$F$2:$F$2344,0)</f>
        <v>3562.87</v>
      </c>
      <c r="N1958" s="19" t="str">
        <f>_xlfn.XLOOKUP($A1958,'Cleaned - Hospitalisation Detai'!$A$2:$A$2344,'Cleaned - Hospitalisation Detai'!$G$2:$G$2344,0)</f>
        <v>tier - 2</v>
      </c>
      <c r="O1958" s="19" t="str">
        <f>_xlfn.XLOOKUP($A1958,'Cleaned - Hospitalisation Detai'!$A$2:$A$2344,'Cleaned - Hospitalisation Detai'!$H$2:$H$2344,0)</f>
        <v>tier - 1</v>
      </c>
      <c r="P1958" s="19" t="str">
        <f>_xlfn.XLOOKUP($A1958,'Cleaned - Hospitalisation Detai'!$A$2:$A$2344,'Cleaned - Hospitalisation Detai'!$I$2:$I$2344,0)</f>
        <v>R1013</v>
      </c>
      <c r="Q1958" s="20">
        <f>_xlfn.XLOOKUP($A1958,'Cleaned - Hospitalisation Detai'!$A$2:$A$2344,'Cleaned - Hospitalisation Detai'!$K$2:$K$2344,0)</f>
        <v>41</v>
      </c>
    </row>
    <row r="1959" spans="1:17" ht="15.6" x14ac:dyDescent="0.3">
      <c r="A1959" s="10" t="s">
        <v>410</v>
      </c>
      <c r="B1959" s="11" t="str">
        <f>_xlfn.XLOOKUP(A1959,'Cleaned - Customer Names '!$A$2:$A$2336,'Cleaned - Customer Names '!$C$2:$C$2336,0)</f>
        <v>Lauren</v>
      </c>
      <c r="C1959" s="11">
        <f>_xlfn.XLOOKUP($A1959,'Cleaned - Medical Examinations'!$A$2:$A$2336,'Cleaned - Medical Examinations'!$B$2:$B$2336,0)</f>
        <v>23.21</v>
      </c>
      <c r="D1959" s="11">
        <f>_xlfn.XLOOKUP($A1959,'Cleaned - Medical Examinations'!$A$2:$A$2336,'Cleaned - Medical Examinations'!$C$2:$C$2336,0)</f>
        <v>5.14</v>
      </c>
      <c r="E1959" s="11" t="str">
        <f>_xlfn.XLOOKUP($A1959,'Cleaned - Medical Examinations'!$A$2:$A$2336,'Cleaned - Medical Examinations'!$D$2:$D$2336,0)</f>
        <v>Yes</v>
      </c>
      <c r="F1959" s="11" t="str">
        <f>_xlfn.XLOOKUP($A1959,'Cleaned - Medical Examinations'!$A$2:$A$2336,'Cleaned - Medical Examinations'!$E$2:$E$2336,0)</f>
        <v>No</v>
      </c>
      <c r="G1959" s="11" t="str">
        <f>_xlfn.XLOOKUP($A1959,'Cleaned - Medical Examinations'!$A$2:$A$2336,'Cleaned - Medical Examinations'!$F$2:$F$2336,0)</f>
        <v>No</v>
      </c>
      <c r="H1959" s="11">
        <f>_xlfn.XLOOKUP($A1959,'Cleaned - Medical Examinations'!$A$2:$A$2336,'Cleaned - Medical Examinations'!$G$2:$G$2336,0)</f>
        <v>1</v>
      </c>
      <c r="I1959" s="11" t="str">
        <f>_xlfn.XLOOKUP($A1959,'Cleaned - Medical Examinations'!$A$2:$A$2336,'Cleaned - Medical Examinations'!$H$2:$H$2336,0)</f>
        <v>No</v>
      </c>
      <c r="J1959" s="11" t="str">
        <f>_xlfn.XLOOKUP($A1959,'Cleaned - Medical Examinations'!$A$2:$A$2336,'Cleaned - Medical Examinations'!$I$2:$I$2336,0)</f>
        <v>Normal Weight</v>
      </c>
      <c r="K1959" s="11" t="str">
        <f t="shared" si="30"/>
        <v>Non-Diabetic</v>
      </c>
      <c r="L1959" s="14">
        <f>_xlfn.XLOOKUP($A1959,'Cleaned - Hospitalisation Detai'!$A$2:$A$2344,'Cleaned - Hospitalisation Detai'!$J$2:$J$2344,0)</f>
        <v>34866</v>
      </c>
      <c r="M1959" s="19">
        <f>_xlfn.XLOOKUP($A1959,'Cleaned - Hospitalisation Detai'!$A$2:$A$2344,'Cleaned - Hospitalisation Detai'!$F$2:$F$2344,0)</f>
        <v>3561.89</v>
      </c>
      <c r="N1959" s="19" t="str">
        <f>_xlfn.XLOOKUP($A1959,'Cleaned - Hospitalisation Detai'!$A$2:$A$2344,'Cleaned - Hospitalisation Detai'!$G$2:$G$2344,0)</f>
        <v>tier - 2</v>
      </c>
      <c r="O1959" s="19" t="str">
        <f>_xlfn.XLOOKUP($A1959,'Cleaned - Hospitalisation Detai'!$A$2:$A$2344,'Cleaned - Hospitalisation Detai'!$H$2:$H$2344,0)</f>
        <v>tier - 1</v>
      </c>
      <c r="P1959" s="19" t="str">
        <f>_xlfn.XLOOKUP($A1959,'Cleaned - Hospitalisation Detai'!$A$2:$A$2344,'Cleaned - Hospitalisation Detai'!$I$2:$I$2344,0)</f>
        <v>R1013</v>
      </c>
      <c r="Q1959" s="20">
        <f>_xlfn.XLOOKUP($A1959,'Cleaned - Hospitalisation Detai'!$A$2:$A$2344,'Cleaned - Hospitalisation Detai'!$K$2:$K$2344,0)</f>
        <v>27</v>
      </c>
    </row>
    <row r="1960" spans="1:17" ht="15.6" x14ac:dyDescent="0.3">
      <c r="A1960" s="10" t="s">
        <v>409</v>
      </c>
      <c r="B1960" s="11" t="str">
        <f>_xlfn.XLOOKUP(A1960,'Cleaned - Customer Names '!$A$2:$A$2336,'Cleaned - Customer Names '!$C$2:$C$2336,0)</f>
        <v>Courtney</v>
      </c>
      <c r="C1960" s="11">
        <f>_xlfn.XLOOKUP($A1960,'Cleaned - Medical Examinations'!$A$2:$A$2336,'Cleaned - Medical Examinations'!$B$2:$B$2336,0)</f>
        <v>25.175000000000001</v>
      </c>
      <c r="D1960" s="11">
        <f>_xlfn.XLOOKUP($A1960,'Cleaned - Medical Examinations'!$A$2:$A$2336,'Cleaned - Medical Examinations'!$C$2:$C$2336,0)</f>
        <v>5.21</v>
      </c>
      <c r="E1960" s="11" t="str">
        <f>_xlfn.XLOOKUP($A1960,'Cleaned - Medical Examinations'!$A$2:$A$2336,'Cleaned - Medical Examinations'!$D$2:$D$2336,0)</f>
        <v>Yes</v>
      </c>
      <c r="F1960" s="11" t="str">
        <f>_xlfn.XLOOKUP($A1960,'Cleaned - Medical Examinations'!$A$2:$A$2336,'Cleaned - Medical Examinations'!$E$2:$E$2336,0)</f>
        <v>No</v>
      </c>
      <c r="G1960" s="11" t="str">
        <f>_xlfn.XLOOKUP($A1960,'Cleaned - Medical Examinations'!$A$2:$A$2336,'Cleaned - Medical Examinations'!$F$2:$F$2336,0)</f>
        <v>No</v>
      </c>
      <c r="H1960" s="11">
        <f>_xlfn.XLOOKUP($A1960,'Cleaned - Medical Examinations'!$A$2:$A$2336,'Cleaned - Medical Examinations'!$G$2:$G$2336,0)</f>
        <v>1</v>
      </c>
      <c r="I1960" s="11" t="str">
        <f>_xlfn.XLOOKUP($A1960,'Cleaned - Medical Examinations'!$A$2:$A$2336,'Cleaned - Medical Examinations'!$H$2:$H$2336,0)</f>
        <v>No</v>
      </c>
      <c r="J1960" s="11" t="str">
        <f>_xlfn.XLOOKUP($A1960,'Cleaned - Medical Examinations'!$A$2:$A$2336,'Cleaned - Medical Examinations'!$I$2:$I$2336,0)</f>
        <v>Overweight</v>
      </c>
      <c r="K1960" s="11" t="str">
        <f t="shared" si="30"/>
        <v>Non-Diabetic</v>
      </c>
      <c r="L1960" s="14">
        <f>_xlfn.XLOOKUP($A1960,'Cleaned - Hospitalisation Detai'!$A$2:$A$2344,'Cleaned - Hospitalisation Detai'!$J$2:$J$2344,0)</f>
        <v>34981</v>
      </c>
      <c r="M1960" s="19">
        <f>_xlfn.XLOOKUP($A1960,'Cleaned - Hospitalisation Detai'!$A$2:$A$2344,'Cleaned - Hospitalisation Detai'!$F$2:$F$2344,0)</f>
        <v>3558.62</v>
      </c>
      <c r="N1960" s="19" t="str">
        <f>_xlfn.XLOOKUP($A1960,'Cleaned - Hospitalisation Detai'!$A$2:$A$2344,'Cleaned - Hospitalisation Detai'!$G$2:$G$2344,0)</f>
        <v>tier - 2</v>
      </c>
      <c r="O1960" s="19" t="str">
        <f>_xlfn.XLOOKUP($A1960,'Cleaned - Hospitalisation Detai'!$A$2:$A$2344,'Cleaned - Hospitalisation Detai'!$H$2:$H$2344,0)</f>
        <v>tier - 3</v>
      </c>
      <c r="P1960" s="19" t="str">
        <f>_xlfn.XLOOKUP($A1960,'Cleaned - Hospitalisation Detai'!$A$2:$A$2344,'Cleaned - Hospitalisation Detai'!$I$2:$I$2344,0)</f>
        <v>R1024</v>
      </c>
      <c r="Q1960" s="20">
        <f>_xlfn.XLOOKUP($A1960,'Cleaned - Hospitalisation Detai'!$A$2:$A$2344,'Cleaned - Hospitalisation Detai'!$K$2:$K$2344,0)</f>
        <v>27</v>
      </c>
    </row>
    <row r="1961" spans="1:17" ht="15.6" x14ac:dyDescent="0.3">
      <c r="A1961" s="10" t="s">
        <v>408</v>
      </c>
      <c r="B1961" s="11" t="str">
        <f>_xlfn.XLOOKUP(A1961,'Cleaned - Customer Names '!$A$2:$A$2336,'Cleaned - Customer Names '!$C$2:$C$2336,0)</f>
        <v>Elizabeth</v>
      </c>
      <c r="C1961" s="11">
        <f>_xlfn.XLOOKUP($A1961,'Cleaned - Medical Examinations'!$A$2:$A$2336,'Cleaned - Medical Examinations'!$B$2:$B$2336,0)</f>
        <v>34.770000000000003</v>
      </c>
      <c r="D1961" s="11">
        <f>_xlfn.XLOOKUP($A1961,'Cleaned - Medical Examinations'!$A$2:$A$2336,'Cleaned - Medical Examinations'!$C$2:$C$2336,0)</f>
        <v>6.23</v>
      </c>
      <c r="E1961" s="11" t="str">
        <f>_xlfn.XLOOKUP($A1961,'Cleaned - Medical Examinations'!$A$2:$A$2336,'Cleaned - Medical Examinations'!$D$2:$D$2336,0)</f>
        <v>No</v>
      </c>
      <c r="F1961" s="11" t="str">
        <f>_xlfn.XLOOKUP($A1961,'Cleaned - Medical Examinations'!$A$2:$A$2336,'Cleaned - Medical Examinations'!$E$2:$E$2336,0)</f>
        <v>No</v>
      </c>
      <c r="G1961" s="11" t="str">
        <f>_xlfn.XLOOKUP($A1961,'Cleaned - Medical Examinations'!$A$2:$A$2336,'Cleaned - Medical Examinations'!$F$2:$F$2336,0)</f>
        <v>No</v>
      </c>
      <c r="H1961" s="11">
        <f>_xlfn.XLOOKUP($A1961,'Cleaned - Medical Examinations'!$A$2:$A$2336,'Cleaned - Medical Examinations'!$G$2:$G$2336,0)</f>
        <v>0</v>
      </c>
      <c r="I1961" s="11" t="str">
        <f>_xlfn.XLOOKUP($A1961,'Cleaned - Medical Examinations'!$A$2:$A$2336,'Cleaned - Medical Examinations'!$H$2:$H$2336,0)</f>
        <v>No</v>
      </c>
      <c r="J1961" s="11" t="str">
        <f>_xlfn.XLOOKUP($A1961,'Cleaned - Medical Examinations'!$A$2:$A$2336,'Cleaned - Medical Examinations'!$I$2:$I$2336,0)</f>
        <v>Obesity</v>
      </c>
      <c r="K1961" s="11" t="str">
        <f t="shared" si="30"/>
        <v>Non-Diabetic</v>
      </c>
      <c r="L1961" s="14">
        <f>_xlfn.XLOOKUP($A1961,'Cleaned - Hospitalisation Detai'!$A$2:$A$2344,'Cleaned - Hospitalisation Detai'!$J$2:$J$2344,0)</f>
        <v>34601</v>
      </c>
      <c r="M1961" s="19">
        <f>_xlfn.XLOOKUP($A1961,'Cleaned - Hospitalisation Detai'!$A$2:$A$2344,'Cleaned - Hospitalisation Detai'!$F$2:$F$2344,0)</f>
        <v>3556.92</v>
      </c>
      <c r="N1961" s="19" t="str">
        <f>_xlfn.XLOOKUP($A1961,'Cleaned - Hospitalisation Detai'!$A$2:$A$2344,'Cleaned - Hospitalisation Detai'!$G$2:$G$2344,0)</f>
        <v>tier - 2</v>
      </c>
      <c r="O1961" s="19" t="str">
        <f>_xlfn.XLOOKUP($A1961,'Cleaned - Hospitalisation Detai'!$A$2:$A$2344,'Cleaned - Hospitalisation Detai'!$H$2:$H$2344,0)</f>
        <v>tier - 3</v>
      </c>
      <c r="P1961" s="19" t="str">
        <f>_xlfn.XLOOKUP($A1961,'Cleaned - Hospitalisation Detai'!$A$2:$A$2344,'Cleaned - Hospitalisation Detai'!$I$2:$I$2344,0)</f>
        <v>R1012</v>
      </c>
      <c r="Q1961" s="20">
        <f>_xlfn.XLOOKUP($A1961,'Cleaned - Hospitalisation Detai'!$A$2:$A$2344,'Cleaned - Hospitalisation Detai'!$K$2:$K$2344,0)</f>
        <v>28</v>
      </c>
    </row>
    <row r="1962" spans="1:17" ht="15.6" x14ac:dyDescent="0.3">
      <c r="A1962" s="10" t="s">
        <v>407</v>
      </c>
      <c r="B1962" s="11" t="str">
        <f>_xlfn.XLOOKUP(A1962,'Cleaned - Customer Names '!$A$2:$A$2336,'Cleaned - Customer Names '!$C$2:$C$2336,0)</f>
        <v>Satomi</v>
      </c>
      <c r="C1962" s="11">
        <f>_xlfn.XLOOKUP($A1962,'Cleaned - Medical Examinations'!$A$2:$A$2336,'Cleaned - Medical Examinations'!$B$2:$B$2336,0)</f>
        <v>27.7</v>
      </c>
      <c r="D1962" s="11">
        <f>_xlfn.XLOOKUP($A1962,'Cleaned - Medical Examinations'!$A$2:$A$2336,'Cleaned - Medical Examinations'!$C$2:$C$2336,0)</f>
        <v>5.6</v>
      </c>
      <c r="E1962" s="11" t="str">
        <f>_xlfn.XLOOKUP($A1962,'Cleaned - Medical Examinations'!$A$2:$A$2336,'Cleaned - Medical Examinations'!$D$2:$D$2336,0)</f>
        <v>No</v>
      </c>
      <c r="F1962" s="11" t="str">
        <f>_xlfn.XLOOKUP($A1962,'Cleaned - Medical Examinations'!$A$2:$A$2336,'Cleaned - Medical Examinations'!$E$2:$E$2336,0)</f>
        <v>No</v>
      </c>
      <c r="G1962" s="11" t="str">
        <f>_xlfn.XLOOKUP($A1962,'Cleaned - Medical Examinations'!$A$2:$A$2336,'Cleaned - Medical Examinations'!$F$2:$F$2336,0)</f>
        <v>No</v>
      </c>
      <c r="H1962" s="11">
        <f>_xlfn.XLOOKUP($A1962,'Cleaned - Medical Examinations'!$A$2:$A$2336,'Cleaned - Medical Examinations'!$G$2:$G$2336,0)</f>
        <v>1</v>
      </c>
      <c r="I1962" s="11" t="str">
        <f>_xlfn.XLOOKUP($A1962,'Cleaned - Medical Examinations'!$A$2:$A$2336,'Cleaned - Medical Examinations'!$H$2:$H$2336,0)</f>
        <v>No</v>
      </c>
      <c r="J1962" s="11" t="str">
        <f>_xlfn.XLOOKUP($A1962,'Cleaned - Medical Examinations'!$A$2:$A$2336,'Cleaned - Medical Examinations'!$I$2:$I$2336,0)</f>
        <v>Overweight</v>
      </c>
      <c r="K1962" s="11" t="str">
        <f t="shared" si="30"/>
        <v>Non-Diabetic</v>
      </c>
      <c r="L1962" s="14">
        <f>_xlfn.XLOOKUP($A1962,'Cleaned - Hospitalisation Detai'!$A$2:$A$2344,'Cleaned - Hospitalisation Detai'!$J$2:$J$2344,0)</f>
        <v>33960</v>
      </c>
      <c r="M1962" s="19">
        <f>_xlfn.XLOOKUP($A1962,'Cleaned - Hospitalisation Detai'!$A$2:$A$2344,'Cleaned - Hospitalisation Detai'!$F$2:$F$2344,0)</f>
        <v>3554.2</v>
      </c>
      <c r="N1962" s="19" t="str">
        <f>_xlfn.XLOOKUP($A1962,'Cleaned - Hospitalisation Detai'!$A$2:$A$2344,'Cleaned - Hospitalisation Detai'!$G$2:$G$2344,0)</f>
        <v>tier - 2</v>
      </c>
      <c r="O1962" s="19" t="str">
        <f>_xlfn.XLOOKUP($A1962,'Cleaned - Hospitalisation Detai'!$A$2:$A$2344,'Cleaned - Hospitalisation Detai'!$H$2:$H$2344,0)</f>
        <v>tier - 3</v>
      </c>
      <c r="P1962" s="19" t="str">
        <f>_xlfn.XLOOKUP($A1962,'Cleaned - Hospitalisation Detai'!$A$2:$A$2344,'Cleaned - Hospitalisation Detai'!$I$2:$I$2344,0)</f>
        <v>R1011</v>
      </c>
      <c r="Q1962" s="20">
        <f>_xlfn.XLOOKUP($A1962,'Cleaned - Hospitalisation Detai'!$A$2:$A$2344,'Cleaned - Hospitalisation Detai'!$K$2:$K$2344,0)</f>
        <v>30</v>
      </c>
    </row>
    <row r="1963" spans="1:17" ht="15.6" x14ac:dyDescent="0.3">
      <c r="A1963" s="10" t="s">
        <v>406</v>
      </c>
      <c r="B1963" s="11" t="str">
        <f>_xlfn.XLOOKUP(A1963,'Cleaned - Customer Names '!$A$2:$A$2336,'Cleaned - Customer Names '!$C$2:$C$2336,0)</f>
        <v>Matthew D</v>
      </c>
      <c r="C1963" s="11">
        <f>_xlfn.XLOOKUP($A1963,'Cleaned - Medical Examinations'!$A$2:$A$2336,'Cleaned - Medical Examinations'!$B$2:$B$2336,0)</f>
        <v>19.12</v>
      </c>
      <c r="D1963" s="11">
        <f>_xlfn.XLOOKUP($A1963,'Cleaned - Medical Examinations'!$A$2:$A$2336,'Cleaned - Medical Examinations'!$C$2:$C$2336,0)</f>
        <v>4.72</v>
      </c>
      <c r="E1963" s="11" t="str">
        <f>_xlfn.XLOOKUP($A1963,'Cleaned - Medical Examinations'!$A$2:$A$2336,'Cleaned - Medical Examinations'!$D$2:$D$2336,0)</f>
        <v>Yes</v>
      </c>
      <c r="F1963" s="11" t="str">
        <f>_xlfn.XLOOKUP($A1963,'Cleaned - Medical Examinations'!$A$2:$A$2336,'Cleaned - Medical Examinations'!$E$2:$E$2336,0)</f>
        <v>No</v>
      </c>
      <c r="G1963" s="11" t="str">
        <f>_xlfn.XLOOKUP($A1963,'Cleaned - Medical Examinations'!$A$2:$A$2336,'Cleaned - Medical Examinations'!$F$2:$F$2336,0)</f>
        <v>No</v>
      </c>
      <c r="H1963" s="11">
        <f>_xlfn.XLOOKUP($A1963,'Cleaned - Medical Examinations'!$A$2:$A$2336,'Cleaned - Medical Examinations'!$G$2:$G$2336,0)</f>
        <v>1</v>
      </c>
      <c r="I1963" s="11" t="str">
        <f>_xlfn.XLOOKUP($A1963,'Cleaned - Medical Examinations'!$A$2:$A$2336,'Cleaned - Medical Examinations'!$H$2:$H$2336,0)</f>
        <v>No</v>
      </c>
      <c r="J1963" s="11" t="str">
        <f>_xlfn.XLOOKUP($A1963,'Cleaned - Medical Examinations'!$A$2:$A$2336,'Cleaned - Medical Examinations'!$I$2:$I$2336,0)</f>
        <v>Normal Weight</v>
      </c>
      <c r="K1963" s="11" t="str">
        <f t="shared" si="30"/>
        <v>Non-Diabetic</v>
      </c>
      <c r="L1963" s="14">
        <f>_xlfn.XLOOKUP($A1963,'Cleaned - Hospitalisation Detai'!$A$2:$A$2344,'Cleaned - Hospitalisation Detai'!$J$2:$J$2344,0)</f>
        <v>32431</v>
      </c>
      <c r="M1963" s="19">
        <f>_xlfn.XLOOKUP($A1963,'Cleaned - Hospitalisation Detai'!$A$2:$A$2344,'Cleaned - Hospitalisation Detai'!$F$2:$F$2344,0)</f>
        <v>3540.12</v>
      </c>
      <c r="N1963" s="19" t="str">
        <f>_xlfn.XLOOKUP($A1963,'Cleaned - Hospitalisation Detai'!$A$2:$A$2344,'Cleaned - Hospitalisation Detai'!$G$2:$G$2344,0)</f>
        <v>tier - 2</v>
      </c>
      <c r="O1963" s="19" t="str">
        <f>_xlfn.XLOOKUP($A1963,'Cleaned - Hospitalisation Detai'!$A$2:$A$2344,'Cleaned - Hospitalisation Detai'!$H$2:$H$2344,0)</f>
        <v>tier - 1</v>
      </c>
      <c r="P1963" s="19" t="str">
        <f>_xlfn.XLOOKUP($A1963,'Cleaned - Hospitalisation Detai'!$A$2:$A$2344,'Cleaned - Hospitalisation Detai'!$I$2:$I$2344,0)</f>
        <v>R1013</v>
      </c>
      <c r="Q1963" s="20">
        <f>_xlfn.XLOOKUP($A1963,'Cleaned - Hospitalisation Detai'!$A$2:$A$2344,'Cleaned - Hospitalisation Detai'!$K$2:$K$2344,0)</f>
        <v>34</v>
      </c>
    </row>
    <row r="1964" spans="1:17" ht="15.6" x14ac:dyDescent="0.3">
      <c r="A1964" s="10" t="s">
        <v>405</v>
      </c>
      <c r="B1964" s="11" t="str">
        <f>_xlfn.XLOOKUP(A1964,'Cleaned - Customer Names '!$A$2:$A$2336,'Cleaned - Customer Names '!$C$2:$C$2336,0)</f>
        <v>Peter T II</v>
      </c>
      <c r="C1964" s="11">
        <f>_xlfn.XLOOKUP($A1964,'Cleaned - Medical Examinations'!$A$2:$A$2336,'Cleaned - Medical Examinations'!$B$2:$B$2336,0)</f>
        <v>32.67</v>
      </c>
      <c r="D1964" s="11">
        <f>_xlfn.XLOOKUP($A1964,'Cleaned - Medical Examinations'!$A$2:$A$2336,'Cleaned - Medical Examinations'!$C$2:$C$2336,0)</f>
        <v>4.67</v>
      </c>
      <c r="E1964" s="11" t="str">
        <f>_xlfn.XLOOKUP($A1964,'Cleaned - Medical Examinations'!$A$2:$A$2336,'Cleaned - Medical Examinations'!$D$2:$D$2336,0)</f>
        <v>No</v>
      </c>
      <c r="F1964" s="11" t="str">
        <f>_xlfn.XLOOKUP($A1964,'Cleaned - Medical Examinations'!$A$2:$A$2336,'Cleaned - Medical Examinations'!$E$2:$E$2336,0)</f>
        <v>No</v>
      </c>
      <c r="G1964" s="11" t="str">
        <f>_xlfn.XLOOKUP($A1964,'Cleaned - Medical Examinations'!$A$2:$A$2336,'Cleaned - Medical Examinations'!$F$2:$F$2336,0)</f>
        <v>Yes</v>
      </c>
      <c r="H1964" s="11">
        <f>_xlfn.XLOOKUP($A1964,'Cleaned - Medical Examinations'!$A$2:$A$2336,'Cleaned - Medical Examinations'!$G$2:$G$2336,0)</f>
        <v>1</v>
      </c>
      <c r="I1964" s="11" t="str">
        <f>_xlfn.XLOOKUP($A1964,'Cleaned - Medical Examinations'!$A$2:$A$2336,'Cleaned - Medical Examinations'!$H$2:$H$2336,0)</f>
        <v>No</v>
      </c>
      <c r="J1964" s="11" t="str">
        <f>_xlfn.XLOOKUP($A1964,'Cleaned - Medical Examinations'!$A$2:$A$2336,'Cleaned - Medical Examinations'!$I$2:$I$2336,0)</f>
        <v>Obesity</v>
      </c>
      <c r="K1964" s="11" t="str">
        <f t="shared" si="30"/>
        <v>Non-Diabetic</v>
      </c>
      <c r="L1964" s="14">
        <f>_xlfn.XLOOKUP($A1964,'Cleaned - Hospitalisation Detai'!$A$2:$A$2344,'Cleaned - Hospitalisation Detai'!$J$2:$J$2344,0)</f>
        <v>37857</v>
      </c>
      <c r="M1964" s="19">
        <f>_xlfn.XLOOKUP($A1964,'Cleaned - Hospitalisation Detai'!$A$2:$A$2344,'Cleaned - Hospitalisation Detai'!$F$2:$F$2344,0)</f>
        <v>3538.9</v>
      </c>
      <c r="N1964" s="19" t="str">
        <f>_xlfn.XLOOKUP($A1964,'Cleaned - Hospitalisation Detai'!$A$2:$A$2344,'Cleaned - Hospitalisation Detai'!$G$2:$G$2344,0)</f>
        <v>tier - 2</v>
      </c>
      <c r="O1964" s="19" t="str">
        <f>_xlfn.XLOOKUP($A1964,'Cleaned - Hospitalisation Detai'!$A$2:$A$2344,'Cleaned - Hospitalisation Detai'!$H$2:$H$2344,0)</f>
        <v>tier - 2</v>
      </c>
      <c r="P1964" s="19" t="str">
        <f>_xlfn.XLOOKUP($A1964,'Cleaned - Hospitalisation Detai'!$A$2:$A$2344,'Cleaned - Hospitalisation Detai'!$I$2:$I$2344,0)</f>
        <v>R1012</v>
      </c>
      <c r="Q1964" s="20">
        <f>_xlfn.XLOOKUP($A1964,'Cleaned - Hospitalisation Detai'!$A$2:$A$2344,'Cleaned - Hospitalisation Detai'!$K$2:$K$2344,0)</f>
        <v>19</v>
      </c>
    </row>
    <row r="1965" spans="1:17" ht="15.6" x14ac:dyDescent="0.3">
      <c r="A1965" s="10" t="s">
        <v>404</v>
      </c>
      <c r="B1965" s="11" t="str">
        <f>_xlfn.XLOOKUP(A1965,'Cleaned - Customer Names '!$A$2:$A$2336,'Cleaned - Customer Names '!$C$2:$C$2336,0)</f>
        <v>Manuel</v>
      </c>
      <c r="C1965" s="11">
        <f>_xlfn.XLOOKUP($A1965,'Cleaned - Medical Examinations'!$A$2:$A$2336,'Cleaned - Medical Examinations'!$B$2:$B$2336,0)</f>
        <v>28.5</v>
      </c>
      <c r="D1965" s="11">
        <f>_xlfn.XLOOKUP($A1965,'Cleaned - Medical Examinations'!$A$2:$A$2336,'Cleaned - Medical Examinations'!$C$2:$C$2336,0)</f>
        <v>6.11</v>
      </c>
      <c r="E1965" s="11" t="str">
        <f>_xlfn.XLOOKUP($A1965,'Cleaned - Medical Examinations'!$A$2:$A$2336,'Cleaned - Medical Examinations'!$D$2:$D$2336,0)</f>
        <v>No</v>
      </c>
      <c r="F1965" s="11" t="str">
        <f>_xlfn.XLOOKUP($A1965,'Cleaned - Medical Examinations'!$A$2:$A$2336,'Cleaned - Medical Examinations'!$E$2:$E$2336,0)</f>
        <v>No</v>
      </c>
      <c r="G1965" s="11" t="str">
        <f>_xlfn.XLOOKUP($A1965,'Cleaned - Medical Examinations'!$A$2:$A$2336,'Cleaned - Medical Examinations'!$F$2:$F$2336,0)</f>
        <v>No</v>
      </c>
      <c r="H1965" s="11">
        <f>_xlfn.XLOOKUP($A1965,'Cleaned - Medical Examinations'!$A$2:$A$2336,'Cleaned - Medical Examinations'!$G$2:$G$2336,0)</f>
        <v>1</v>
      </c>
      <c r="I1965" s="11" t="str">
        <f>_xlfn.XLOOKUP($A1965,'Cleaned - Medical Examinations'!$A$2:$A$2336,'Cleaned - Medical Examinations'!$H$2:$H$2336,0)</f>
        <v>No</v>
      </c>
      <c r="J1965" s="11" t="str">
        <f>_xlfn.XLOOKUP($A1965,'Cleaned - Medical Examinations'!$A$2:$A$2336,'Cleaned - Medical Examinations'!$I$2:$I$2336,0)</f>
        <v>Overweight</v>
      </c>
      <c r="K1965" s="11" t="str">
        <f t="shared" si="30"/>
        <v>Non-Diabetic</v>
      </c>
      <c r="L1965" s="14">
        <f>_xlfn.XLOOKUP($A1965,'Cleaned - Hospitalisation Detai'!$A$2:$A$2344,'Cleaned - Hospitalisation Detai'!$J$2:$J$2344,0)</f>
        <v>36054</v>
      </c>
      <c r="M1965" s="19">
        <f>_xlfn.XLOOKUP($A1965,'Cleaned - Hospitalisation Detai'!$A$2:$A$2344,'Cleaned - Hospitalisation Detai'!$F$2:$F$2344,0)</f>
        <v>3537.7</v>
      </c>
      <c r="N1965" s="19" t="str">
        <f>_xlfn.XLOOKUP($A1965,'Cleaned - Hospitalisation Detai'!$A$2:$A$2344,'Cleaned - Hospitalisation Detai'!$G$2:$G$2344,0)</f>
        <v>tier - 3</v>
      </c>
      <c r="O1965" s="19" t="str">
        <f>_xlfn.XLOOKUP($A1965,'Cleaned - Hospitalisation Detai'!$A$2:$A$2344,'Cleaned - Hospitalisation Detai'!$H$2:$H$2344,0)</f>
        <v>tier - 3</v>
      </c>
      <c r="P1965" s="19" t="str">
        <f>_xlfn.XLOOKUP($A1965,'Cleaned - Hospitalisation Detai'!$A$2:$A$2344,'Cleaned - Hospitalisation Detai'!$I$2:$I$2344,0)</f>
        <v>R1012</v>
      </c>
      <c r="Q1965" s="20">
        <f>_xlfn.XLOOKUP($A1965,'Cleaned - Hospitalisation Detai'!$A$2:$A$2344,'Cleaned - Hospitalisation Detai'!$K$2:$K$2344,0)</f>
        <v>24</v>
      </c>
    </row>
    <row r="1966" spans="1:17" ht="15.6" x14ac:dyDescent="0.3">
      <c r="A1966" s="10" t="s">
        <v>403</v>
      </c>
      <c r="B1966" s="11" t="str">
        <f>_xlfn.XLOOKUP(A1966,'Cleaned - Customer Names '!$A$2:$A$2336,'Cleaned - Customer Names '!$C$2:$C$2336,0)</f>
        <v>Kindsey P.</v>
      </c>
      <c r="C1966" s="11">
        <f>_xlfn.XLOOKUP($A1966,'Cleaned - Medical Examinations'!$A$2:$A$2336,'Cleaned - Medical Examinations'!$B$2:$B$2336,0)</f>
        <v>39.270000000000003</v>
      </c>
      <c r="D1966" s="11">
        <f>_xlfn.XLOOKUP($A1966,'Cleaned - Medical Examinations'!$A$2:$A$2336,'Cleaned - Medical Examinations'!$C$2:$C$2336,0)</f>
        <v>6.25</v>
      </c>
      <c r="E1966" s="11" t="str">
        <f>_xlfn.XLOOKUP($A1966,'Cleaned - Medical Examinations'!$A$2:$A$2336,'Cleaned - Medical Examinations'!$D$2:$D$2336,0)</f>
        <v>No</v>
      </c>
      <c r="F1966" s="11" t="str">
        <f>_xlfn.XLOOKUP($A1966,'Cleaned - Medical Examinations'!$A$2:$A$2336,'Cleaned - Medical Examinations'!$E$2:$E$2336,0)</f>
        <v>No</v>
      </c>
      <c r="G1966" s="11" t="str">
        <f>_xlfn.XLOOKUP($A1966,'Cleaned - Medical Examinations'!$A$2:$A$2336,'Cleaned - Medical Examinations'!$F$2:$F$2336,0)</f>
        <v>No</v>
      </c>
      <c r="H1966" s="11">
        <f>_xlfn.XLOOKUP($A1966,'Cleaned - Medical Examinations'!$A$2:$A$2336,'Cleaned - Medical Examinations'!$G$2:$G$2336,0)</f>
        <v>0</v>
      </c>
      <c r="I1966" s="11" t="str">
        <f>_xlfn.XLOOKUP($A1966,'Cleaned - Medical Examinations'!$A$2:$A$2336,'Cleaned - Medical Examinations'!$H$2:$H$2336,0)</f>
        <v>No</v>
      </c>
      <c r="J1966" s="11" t="str">
        <f>_xlfn.XLOOKUP($A1966,'Cleaned - Medical Examinations'!$A$2:$A$2336,'Cleaned - Medical Examinations'!$I$2:$I$2336,0)</f>
        <v>Obesity</v>
      </c>
      <c r="K1966" s="11" t="str">
        <f t="shared" si="30"/>
        <v>Non-Diabetic</v>
      </c>
      <c r="L1966" s="14">
        <f>_xlfn.XLOOKUP($A1966,'Cleaned - Hospitalisation Detai'!$A$2:$A$2344,'Cleaned - Hospitalisation Detai'!$J$2:$J$2344,0)</f>
        <v>36425</v>
      </c>
      <c r="M1966" s="19">
        <f>_xlfn.XLOOKUP($A1966,'Cleaned - Hospitalisation Detai'!$A$2:$A$2344,'Cleaned - Hospitalisation Detai'!$F$2:$F$2344,0)</f>
        <v>3500.61</v>
      </c>
      <c r="N1966" s="19" t="str">
        <f>_xlfn.XLOOKUP($A1966,'Cleaned - Hospitalisation Detai'!$A$2:$A$2344,'Cleaned - Hospitalisation Detai'!$G$2:$G$2344,0)</f>
        <v>tier - 2</v>
      </c>
      <c r="O1966" s="19" t="str">
        <f>_xlfn.XLOOKUP($A1966,'Cleaned - Hospitalisation Detai'!$A$2:$A$2344,'Cleaned - Hospitalisation Detai'!$H$2:$H$2344,0)</f>
        <v>tier - 2</v>
      </c>
      <c r="P1966" s="19" t="str">
        <f>_xlfn.XLOOKUP($A1966,'Cleaned - Hospitalisation Detai'!$A$2:$A$2344,'Cleaned - Hospitalisation Detai'!$I$2:$I$2344,0)</f>
        <v>R1013</v>
      </c>
      <c r="Q1966" s="20">
        <f>_xlfn.XLOOKUP($A1966,'Cleaned - Hospitalisation Detai'!$A$2:$A$2344,'Cleaned - Hospitalisation Detai'!$K$2:$K$2344,0)</f>
        <v>23</v>
      </c>
    </row>
    <row r="1967" spans="1:17" ht="15.6" x14ac:dyDescent="0.3">
      <c r="A1967" s="10" t="s">
        <v>402</v>
      </c>
      <c r="B1967" s="11" t="str">
        <f>_xlfn.XLOOKUP(A1967,'Cleaned - Customer Names '!$A$2:$A$2336,'Cleaned - Customer Names '!$C$2:$C$2336,0)</f>
        <v>Thomas G.</v>
      </c>
      <c r="C1967" s="11">
        <f>_xlfn.XLOOKUP($A1967,'Cleaned - Medical Examinations'!$A$2:$A$2336,'Cleaned - Medical Examinations'!$B$2:$B$2336,0)</f>
        <v>32.49</v>
      </c>
      <c r="D1967" s="11">
        <f>_xlfn.XLOOKUP($A1967,'Cleaned - Medical Examinations'!$A$2:$A$2336,'Cleaned - Medical Examinations'!$C$2:$C$2336,0)</f>
        <v>4</v>
      </c>
      <c r="E1967" s="11" t="str">
        <f>_xlfn.XLOOKUP($A1967,'Cleaned - Medical Examinations'!$A$2:$A$2336,'Cleaned - Medical Examinations'!$D$2:$D$2336,0)</f>
        <v>Yes</v>
      </c>
      <c r="F1967" s="11" t="str">
        <f>_xlfn.XLOOKUP($A1967,'Cleaned - Medical Examinations'!$A$2:$A$2336,'Cleaned - Medical Examinations'!$E$2:$E$2336,0)</f>
        <v>No</v>
      </c>
      <c r="G1967" s="11" t="str">
        <f>_xlfn.XLOOKUP($A1967,'Cleaned - Medical Examinations'!$A$2:$A$2336,'Cleaned - Medical Examinations'!$F$2:$F$2336,0)</f>
        <v>No</v>
      </c>
      <c r="H1967" s="11">
        <f>_xlfn.XLOOKUP($A1967,'Cleaned - Medical Examinations'!$A$2:$A$2336,'Cleaned - Medical Examinations'!$G$2:$G$2336,0)</f>
        <v>0</v>
      </c>
      <c r="I1967" s="11" t="str">
        <f>_xlfn.XLOOKUP($A1967,'Cleaned - Medical Examinations'!$A$2:$A$2336,'Cleaned - Medical Examinations'!$H$2:$H$2336,0)</f>
        <v>No</v>
      </c>
      <c r="J1967" s="11" t="str">
        <f>_xlfn.XLOOKUP($A1967,'Cleaned - Medical Examinations'!$A$2:$A$2336,'Cleaned - Medical Examinations'!$I$2:$I$2336,0)</f>
        <v>Obesity</v>
      </c>
      <c r="K1967" s="11" t="str">
        <f t="shared" si="30"/>
        <v>Non-Diabetic</v>
      </c>
      <c r="L1967" s="14">
        <f>_xlfn.XLOOKUP($A1967,'Cleaned - Hospitalisation Detai'!$A$2:$A$2344,'Cleaned - Hospitalisation Detai'!$J$2:$J$2344,0)</f>
        <v>35326</v>
      </c>
      <c r="M1967" s="19">
        <f>_xlfn.XLOOKUP($A1967,'Cleaned - Hospitalisation Detai'!$A$2:$A$2344,'Cleaned - Hospitalisation Detai'!$F$2:$F$2344,0)</f>
        <v>3490.55</v>
      </c>
      <c r="N1967" s="19" t="str">
        <f>_xlfn.XLOOKUP($A1967,'Cleaned - Hospitalisation Detai'!$A$2:$A$2344,'Cleaned - Hospitalisation Detai'!$G$2:$G$2344,0)</f>
        <v>tier - 1</v>
      </c>
      <c r="O1967" s="19" t="str">
        <f>_xlfn.XLOOKUP($A1967,'Cleaned - Hospitalisation Detai'!$A$2:$A$2344,'Cleaned - Hospitalisation Detai'!$H$2:$H$2344,0)</f>
        <v>tier - 2</v>
      </c>
      <c r="P1967" s="19" t="str">
        <f>_xlfn.XLOOKUP($A1967,'Cleaned - Hospitalisation Detai'!$A$2:$A$2344,'Cleaned - Hospitalisation Detai'!$I$2:$I$2344,0)</f>
        <v>R1015</v>
      </c>
      <c r="Q1967" s="20">
        <f>_xlfn.XLOOKUP($A1967,'Cleaned - Hospitalisation Detai'!$A$2:$A$2344,'Cleaned - Hospitalisation Detai'!$K$2:$K$2344,0)</f>
        <v>26</v>
      </c>
    </row>
    <row r="1968" spans="1:17" ht="15.6" x14ac:dyDescent="0.3">
      <c r="A1968" s="10" t="s">
        <v>401</v>
      </c>
      <c r="B1968" s="11" t="str">
        <f>_xlfn.XLOOKUP(A1968,'Cleaned - Customer Names '!$A$2:$A$2336,'Cleaned - Customer Names '!$C$2:$C$2336,0)</f>
        <v>Kyle S</v>
      </c>
      <c r="C1968" s="11">
        <f>_xlfn.XLOOKUP($A1968,'Cleaned - Medical Examinations'!$A$2:$A$2336,'Cleaned - Medical Examinations'!$B$2:$B$2336,0)</f>
        <v>23.7</v>
      </c>
      <c r="D1968" s="11">
        <f>_xlfn.XLOOKUP($A1968,'Cleaned - Medical Examinations'!$A$2:$A$2336,'Cleaned - Medical Examinations'!$C$2:$C$2336,0)</f>
        <v>5.55</v>
      </c>
      <c r="E1968" s="11" t="str">
        <f>_xlfn.XLOOKUP($A1968,'Cleaned - Medical Examinations'!$A$2:$A$2336,'Cleaned - Medical Examinations'!$D$2:$D$2336,0)</f>
        <v>Yes</v>
      </c>
      <c r="F1968" s="11" t="str">
        <f>_xlfn.XLOOKUP($A1968,'Cleaned - Medical Examinations'!$A$2:$A$2336,'Cleaned - Medical Examinations'!$E$2:$E$2336,0)</f>
        <v>No</v>
      </c>
      <c r="G1968" s="11" t="str">
        <f>_xlfn.XLOOKUP($A1968,'Cleaned - Medical Examinations'!$A$2:$A$2336,'Cleaned - Medical Examinations'!$F$2:$F$2336,0)</f>
        <v>No</v>
      </c>
      <c r="H1968" s="11">
        <f>_xlfn.XLOOKUP($A1968,'Cleaned - Medical Examinations'!$A$2:$A$2336,'Cleaned - Medical Examinations'!$G$2:$G$2336,0)</f>
        <v>0</v>
      </c>
      <c r="I1968" s="11" t="str">
        <f>_xlfn.XLOOKUP($A1968,'Cleaned - Medical Examinations'!$A$2:$A$2336,'Cleaned - Medical Examinations'!$H$2:$H$2336,0)</f>
        <v>No</v>
      </c>
      <c r="J1968" s="11" t="str">
        <f>_xlfn.XLOOKUP($A1968,'Cleaned - Medical Examinations'!$A$2:$A$2336,'Cleaned - Medical Examinations'!$I$2:$I$2336,0)</f>
        <v>Normal Weight</v>
      </c>
      <c r="K1968" s="11" t="str">
        <f t="shared" si="30"/>
        <v>Non-Diabetic</v>
      </c>
      <c r="L1968" s="14">
        <f>_xlfn.XLOOKUP($A1968,'Cleaned - Hospitalisation Detai'!$A$2:$A$2344,'Cleaned - Hospitalisation Detai'!$J$2:$J$2344,0)</f>
        <v>35327</v>
      </c>
      <c r="M1968" s="19">
        <f>_xlfn.XLOOKUP($A1968,'Cleaned - Hospitalisation Detai'!$A$2:$A$2344,'Cleaned - Hospitalisation Detai'!$F$2:$F$2344,0)</f>
        <v>3484.33</v>
      </c>
      <c r="N1968" s="19" t="str">
        <f>_xlfn.XLOOKUP($A1968,'Cleaned - Hospitalisation Detai'!$A$2:$A$2344,'Cleaned - Hospitalisation Detai'!$G$2:$G$2344,0)</f>
        <v>tier - 3</v>
      </c>
      <c r="O1968" s="19" t="str">
        <f>_xlfn.XLOOKUP($A1968,'Cleaned - Hospitalisation Detai'!$A$2:$A$2344,'Cleaned - Hospitalisation Detai'!$H$2:$H$2344,0)</f>
        <v>tier - 3</v>
      </c>
      <c r="P1968" s="19" t="str">
        <f>_xlfn.XLOOKUP($A1968,'Cleaned - Hospitalisation Detai'!$A$2:$A$2344,'Cleaned - Hospitalisation Detai'!$I$2:$I$2344,0)</f>
        <v>R1011</v>
      </c>
      <c r="Q1968" s="20">
        <f>_xlfn.XLOOKUP($A1968,'Cleaned - Hospitalisation Detai'!$A$2:$A$2344,'Cleaned - Hospitalisation Detai'!$K$2:$K$2344,0)</f>
        <v>26</v>
      </c>
    </row>
    <row r="1969" spans="1:17" ht="15.6" x14ac:dyDescent="0.3">
      <c r="A1969" s="10" t="s">
        <v>400</v>
      </c>
      <c r="B1969" s="11" t="str">
        <f>_xlfn.XLOOKUP(A1969,'Cleaned - Customer Names '!$A$2:$A$2336,'Cleaned - Customer Names '!$C$2:$C$2336,0)</f>
        <v>Alexander J.</v>
      </c>
      <c r="C1969" s="11">
        <f>_xlfn.XLOOKUP($A1969,'Cleaned - Medical Examinations'!$A$2:$A$2336,'Cleaned - Medical Examinations'!$B$2:$B$2336,0)</f>
        <v>30.4</v>
      </c>
      <c r="D1969" s="11">
        <f>_xlfn.XLOOKUP($A1969,'Cleaned - Medical Examinations'!$A$2:$A$2336,'Cleaned - Medical Examinations'!$C$2:$C$2336,0)</f>
        <v>5.95</v>
      </c>
      <c r="E1969" s="11" t="str">
        <f>_xlfn.XLOOKUP($A1969,'Cleaned - Medical Examinations'!$A$2:$A$2336,'Cleaned - Medical Examinations'!$D$2:$D$2336,0)</f>
        <v>No</v>
      </c>
      <c r="F1969" s="11" t="str">
        <f>_xlfn.XLOOKUP($A1969,'Cleaned - Medical Examinations'!$A$2:$A$2336,'Cleaned - Medical Examinations'!$E$2:$E$2336,0)</f>
        <v>yes</v>
      </c>
      <c r="G1969" s="11" t="str">
        <f>_xlfn.XLOOKUP($A1969,'Cleaned - Medical Examinations'!$A$2:$A$2336,'Cleaned - Medical Examinations'!$F$2:$F$2336,0)</f>
        <v>No</v>
      </c>
      <c r="H1969" s="11">
        <f>_xlfn.XLOOKUP($A1969,'Cleaned - Medical Examinations'!$A$2:$A$2336,'Cleaned - Medical Examinations'!$G$2:$G$2336,0)</f>
        <v>1</v>
      </c>
      <c r="I1969" s="11" t="str">
        <f>_xlfn.XLOOKUP($A1969,'Cleaned - Medical Examinations'!$A$2:$A$2336,'Cleaned - Medical Examinations'!$H$2:$H$2336,0)</f>
        <v>No</v>
      </c>
      <c r="J1969" s="11" t="str">
        <f>_xlfn.XLOOKUP($A1969,'Cleaned - Medical Examinations'!$A$2:$A$2336,'Cleaned - Medical Examinations'!$I$2:$I$2336,0)</f>
        <v>Obesity</v>
      </c>
      <c r="K1969" s="11" t="str">
        <f t="shared" si="30"/>
        <v>Non-Diabetic</v>
      </c>
      <c r="L1969" s="14">
        <f>_xlfn.XLOOKUP($A1969,'Cleaned - Hospitalisation Detai'!$A$2:$A$2344,'Cleaned - Hospitalisation Detai'!$J$2:$J$2344,0)</f>
        <v>38164</v>
      </c>
      <c r="M1969" s="19">
        <f>_xlfn.XLOOKUP($A1969,'Cleaned - Hospitalisation Detai'!$A$2:$A$2344,'Cleaned - Hospitalisation Detai'!$F$2:$F$2344,0)</f>
        <v>3481.87</v>
      </c>
      <c r="N1969" s="19" t="str">
        <f>_xlfn.XLOOKUP($A1969,'Cleaned - Hospitalisation Detai'!$A$2:$A$2344,'Cleaned - Hospitalisation Detai'!$G$2:$G$2344,0)</f>
        <v>tier - 2</v>
      </c>
      <c r="O1969" s="19" t="str">
        <f>_xlfn.XLOOKUP($A1969,'Cleaned - Hospitalisation Detai'!$A$2:$A$2344,'Cleaned - Hospitalisation Detai'!$H$2:$H$2344,0)</f>
        <v>tier - 3</v>
      </c>
      <c r="P1969" s="19" t="str">
        <f>_xlfn.XLOOKUP($A1969,'Cleaned - Hospitalisation Detai'!$A$2:$A$2344,'Cleaned - Hospitalisation Detai'!$I$2:$I$2344,0)</f>
        <v>R1016</v>
      </c>
      <c r="Q1969" s="20">
        <f>_xlfn.XLOOKUP($A1969,'Cleaned - Hospitalisation Detai'!$A$2:$A$2344,'Cleaned - Hospitalisation Detai'!$K$2:$K$2344,0)</f>
        <v>18</v>
      </c>
    </row>
    <row r="1970" spans="1:17" ht="15.6" x14ac:dyDescent="0.3">
      <c r="A1970" s="10" t="s">
        <v>399</v>
      </c>
      <c r="B1970" s="11" t="str">
        <f>_xlfn.XLOOKUP(A1970,'Cleaned - Customer Names '!$A$2:$A$2336,'Cleaned - Customer Names '!$C$2:$C$2336,0)</f>
        <v>Dustin L</v>
      </c>
      <c r="C1970" s="11">
        <f>_xlfn.XLOOKUP($A1970,'Cleaned - Medical Examinations'!$A$2:$A$2336,'Cleaned - Medical Examinations'!$B$2:$B$2336,0)</f>
        <v>38.94</v>
      </c>
      <c r="D1970" s="11">
        <f>_xlfn.XLOOKUP($A1970,'Cleaned - Medical Examinations'!$A$2:$A$2336,'Cleaned - Medical Examinations'!$C$2:$C$2336,0)</f>
        <v>4.3600000000000003</v>
      </c>
      <c r="E1970" s="11" t="str">
        <f>_xlfn.XLOOKUP($A1970,'Cleaned - Medical Examinations'!$A$2:$A$2336,'Cleaned - Medical Examinations'!$D$2:$D$2336,0)</f>
        <v>No</v>
      </c>
      <c r="F1970" s="11" t="str">
        <f>_xlfn.XLOOKUP($A1970,'Cleaned - Medical Examinations'!$A$2:$A$2336,'Cleaned - Medical Examinations'!$E$2:$E$2336,0)</f>
        <v>No</v>
      </c>
      <c r="G1970" s="11" t="str">
        <f>_xlfn.XLOOKUP($A1970,'Cleaned - Medical Examinations'!$A$2:$A$2336,'Cleaned - Medical Examinations'!$F$2:$F$2336,0)</f>
        <v>Yes</v>
      </c>
      <c r="H1970" s="11">
        <f>_xlfn.XLOOKUP($A1970,'Cleaned - Medical Examinations'!$A$2:$A$2336,'Cleaned - Medical Examinations'!$G$2:$G$2336,0)</f>
        <v>1</v>
      </c>
      <c r="I1970" s="11" t="str">
        <f>_xlfn.XLOOKUP($A1970,'Cleaned - Medical Examinations'!$A$2:$A$2336,'Cleaned - Medical Examinations'!$H$2:$H$2336,0)</f>
        <v>No</v>
      </c>
      <c r="J1970" s="11" t="str">
        <f>_xlfn.XLOOKUP($A1970,'Cleaned - Medical Examinations'!$A$2:$A$2336,'Cleaned - Medical Examinations'!$I$2:$I$2336,0)</f>
        <v>Obesity</v>
      </c>
      <c r="K1970" s="11" t="str">
        <f t="shared" si="30"/>
        <v>Non-Diabetic</v>
      </c>
      <c r="L1970" s="14">
        <f>_xlfn.XLOOKUP($A1970,'Cleaned - Hospitalisation Detai'!$A$2:$A$2344,'Cleaned - Hospitalisation Detai'!$J$2:$J$2344,0)</f>
        <v>34254</v>
      </c>
      <c r="M1970" s="19">
        <f>_xlfn.XLOOKUP($A1970,'Cleaned - Hospitalisation Detai'!$A$2:$A$2344,'Cleaned - Hospitalisation Detai'!$F$2:$F$2344,0)</f>
        <v>3471.41</v>
      </c>
      <c r="N1970" s="19" t="str">
        <f>_xlfn.XLOOKUP($A1970,'Cleaned - Hospitalisation Detai'!$A$2:$A$2344,'Cleaned - Hospitalisation Detai'!$G$2:$G$2344,0)</f>
        <v>tier - 2</v>
      </c>
      <c r="O1970" s="19" t="str">
        <f>_xlfn.XLOOKUP($A1970,'Cleaned - Hospitalisation Detai'!$A$2:$A$2344,'Cleaned - Hospitalisation Detai'!$H$2:$H$2344,0)</f>
        <v>tier - 2</v>
      </c>
      <c r="P1970" s="19" t="str">
        <f>_xlfn.XLOOKUP($A1970,'Cleaned - Hospitalisation Detai'!$A$2:$A$2344,'Cleaned - Hospitalisation Detai'!$I$2:$I$2344,0)</f>
        <v>R1013</v>
      </c>
      <c r="Q1970" s="20">
        <f>_xlfn.XLOOKUP($A1970,'Cleaned - Hospitalisation Detai'!$A$2:$A$2344,'Cleaned - Hospitalisation Detai'!$K$2:$K$2344,0)</f>
        <v>29</v>
      </c>
    </row>
    <row r="1971" spans="1:17" ht="15.6" x14ac:dyDescent="0.3">
      <c r="A1971" s="10" t="s">
        <v>398</v>
      </c>
      <c r="B1971" s="11" t="str">
        <f>_xlfn.XLOOKUP(A1971,'Cleaned - Customer Names '!$A$2:$A$2336,'Cleaned - Customer Names '!$C$2:$C$2336,0)</f>
        <v>Chloe</v>
      </c>
      <c r="C1971" s="11">
        <f>_xlfn.XLOOKUP($A1971,'Cleaned - Medical Examinations'!$A$2:$A$2336,'Cleaned - Medical Examinations'!$B$2:$B$2336,0)</f>
        <v>31.02</v>
      </c>
      <c r="D1971" s="11">
        <f>_xlfn.XLOOKUP($A1971,'Cleaned - Medical Examinations'!$A$2:$A$2336,'Cleaned - Medical Examinations'!$C$2:$C$2336,0)</f>
        <v>4.84</v>
      </c>
      <c r="E1971" s="11" t="str">
        <f>_xlfn.XLOOKUP($A1971,'Cleaned - Medical Examinations'!$A$2:$A$2336,'Cleaned - Medical Examinations'!$D$2:$D$2336,0)</f>
        <v>No</v>
      </c>
      <c r="F1971" s="11" t="str">
        <f>_xlfn.XLOOKUP($A1971,'Cleaned - Medical Examinations'!$A$2:$A$2336,'Cleaned - Medical Examinations'!$E$2:$E$2336,0)</f>
        <v>No</v>
      </c>
      <c r="G1971" s="11" t="str">
        <f>_xlfn.XLOOKUP($A1971,'Cleaned - Medical Examinations'!$A$2:$A$2336,'Cleaned - Medical Examinations'!$F$2:$F$2336,0)</f>
        <v>Yes</v>
      </c>
      <c r="H1971" s="11">
        <f>_xlfn.XLOOKUP($A1971,'Cleaned - Medical Examinations'!$A$2:$A$2336,'Cleaned - Medical Examinations'!$G$2:$G$2336,0)</f>
        <v>1</v>
      </c>
      <c r="I1971" s="11" t="str">
        <f>_xlfn.XLOOKUP($A1971,'Cleaned - Medical Examinations'!$A$2:$A$2336,'Cleaned - Medical Examinations'!$H$2:$H$2336,0)</f>
        <v>No</v>
      </c>
      <c r="J1971" s="11" t="str">
        <f>_xlfn.XLOOKUP($A1971,'Cleaned - Medical Examinations'!$A$2:$A$2336,'Cleaned - Medical Examinations'!$I$2:$I$2336,0)</f>
        <v>Obesity</v>
      </c>
      <c r="K1971" s="11" t="str">
        <f t="shared" si="30"/>
        <v>Non-Diabetic</v>
      </c>
      <c r="L1971" s="14">
        <f>_xlfn.XLOOKUP($A1971,'Cleaned - Hospitalisation Detai'!$A$2:$A$2344,'Cleaned - Hospitalisation Detai'!$J$2:$J$2344,0)</f>
        <v>37831</v>
      </c>
      <c r="M1971" s="19">
        <f>_xlfn.XLOOKUP($A1971,'Cleaned - Hospitalisation Detai'!$A$2:$A$2344,'Cleaned - Hospitalisation Detai'!$F$2:$F$2344,0)</f>
        <v>3463.51</v>
      </c>
      <c r="N1971" s="19" t="str">
        <f>_xlfn.XLOOKUP($A1971,'Cleaned - Hospitalisation Detai'!$A$2:$A$2344,'Cleaned - Hospitalisation Detai'!$G$2:$G$2344,0)</f>
        <v>tier - 2</v>
      </c>
      <c r="O1971" s="19" t="str">
        <f>_xlfn.XLOOKUP($A1971,'Cleaned - Hospitalisation Detai'!$A$2:$A$2344,'Cleaned - Hospitalisation Detai'!$H$2:$H$2344,0)</f>
        <v>tier - 1</v>
      </c>
      <c r="P1971" s="19" t="str">
        <f>_xlfn.XLOOKUP($A1971,'Cleaned - Hospitalisation Detai'!$A$2:$A$2344,'Cleaned - Hospitalisation Detai'!$I$2:$I$2344,0)</f>
        <v>R1025</v>
      </c>
      <c r="Q1971" s="20">
        <f>_xlfn.XLOOKUP($A1971,'Cleaned - Hospitalisation Detai'!$A$2:$A$2344,'Cleaned - Hospitalisation Detai'!$K$2:$K$2344,0)</f>
        <v>19</v>
      </c>
    </row>
    <row r="1972" spans="1:17" ht="15.6" x14ac:dyDescent="0.3">
      <c r="A1972" s="10" t="s">
        <v>397</v>
      </c>
      <c r="B1972" s="11" t="str">
        <f>_xlfn.XLOOKUP(A1972,'Cleaned - Customer Names '!$A$2:$A$2336,'Cleaned - Customer Names '!$C$2:$C$2336,0)</f>
        <v>Cailtlin</v>
      </c>
      <c r="C1972" s="11">
        <f>_xlfn.XLOOKUP($A1972,'Cleaned - Medical Examinations'!$A$2:$A$2336,'Cleaned - Medical Examinations'!$B$2:$B$2336,0)</f>
        <v>17.5</v>
      </c>
      <c r="D1972" s="11">
        <f>_xlfn.XLOOKUP($A1972,'Cleaned - Medical Examinations'!$A$2:$A$2336,'Cleaned - Medical Examinations'!$C$2:$C$2336,0)</f>
        <v>4.5599999999999996</v>
      </c>
      <c r="E1972" s="11" t="str">
        <f>_xlfn.XLOOKUP($A1972,'Cleaned - Medical Examinations'!$A$2:$A$2336,'Cleaned - Medical Examinations'!$D$2:$D$2336,0)</f>
        <v>No</v>
      </c>
      <c r="F1972" s="11" t="str">
        <f>_xlfn.XLOOKUP($A1972,'Cleaned - Medical Examinations'!$A$2:$A$2336,'Cleaned - Medical Examinations'!$E$2:$E$2336,0)</f>
        <v>No</v>
      </c>
      <c r="G1972" s="11" t="str">
        <f>_xlfn.XLOOKUP($A1972,'Cleaned - Medical Examinations'!$A$2:$A$2336,'Cleaned - Medical Examinations'!$F$2:$F$2336,0)</f>
        <v>No</v>
      </c>
      <c r="H1972" s="11">
        <f>_xlfn.XLOOKUP($A1972,'Cleaned - Medical Examinations'!$A$2:$A$2336,'Cleaned - Medical Examinations'!$G$2:$G$2336,0)</f>
        <v>1</v>
      </c>
      <c r="I1972" s="11" t="str">
        <f>_xlfn.XLOOKUP($A1972,'Cleaned - Medical Examinations'!$A$2:$A$2336,'Cleaned - Medical Examinations'!$H$2:$H$2336,0)</f>
        <v>No</v>
      </c>
      <c r="J1972" s="11" t="str">
        <f>_xlfn.XLOOKUP($A1972,'Cleaned - Medical Examinations'!$A$2:$A$2336,'Cleaned - Medical Examinations'!$I$2:$I$2336,0)</f>
        <v>Underweight</v>
      </c>
      <c r="K1972" s="11" t="str">
        <f t="shared" si="30"/>
        <v>Non-Diabetic</v>
      </c>
      <c r="L1972" s="14">
        <f>_xlfn.XLOOKUP($A1972,'Cleaned - Hospitalisation Detai'!$A$2:$A$2344,'Cleaned - Hospitalisation Detai'!$J$2:$J$2344,0)</f>
        <v>32034</v>
      </c>
      <c r="M1972" s="19">
        <f>_xlfn.XLOOKUP($A1972,'Cleaned - Hospitalisation Detai'!$A$2:$A$2344,'Cleaned - Hospitalisation Detai'!$F$2:$F$2344,0)</f>
        <v>3453.77</v>
      </c>
      <c r="N1972" s="19" t="str">
        <f>_xlfn.XLOOKUP($A1972,'Cleaned - Hospitalisation Detai'!$A$2:$A$2344,'Cleaned - Hospitalisation Detai'!$G$2:$G$2344,0)</f>
        <v>tier - 2</v>
      </c>
      <c r="O1972" s="19" t="str">
        <f>_xlfn.XLOOKUP($A1972,'Cleaned - Hospitalisation Detai'!$A$2:$A$2344,'Cleaned - Hospitalisation Detai'!$H$2:$H$2344,0)</f>
        <v>tier - 1</v>
      </c>
      <c r="P1972" s="19" t="str">
        <f>_xlfn.XLOOKUP($A1972,'Cleaned - Hospitalisation Detai'!$A$2:$A$2344,'Cleaned - Hospitalisation Detai'!$I$2:$I$2344,0)</f>
        <v>R1011</v>
      </c>
      <c r="Q1972" s="20">
        <f>_xlfn.XLOOKUP($A1972,'Cleaned - Hospitalisation Detai'!$A$2:$A$2344,'Cleaned - Hospitalisation Detai'!$K$2:$K$2344,0)</f>
        <v>35</v>
      </c>
    </row>
    <row r="1973" spans="1:17" ht="15.6" x14ac:dyDescent="0.3">
      <c r="A1973" s="10" t="s">
        <v>396</v>
      </c>
      <c r="B1973" s="11" t="str">
        <f>_xlfn.XLOOKUP(A1973,'Cleaned - Customer Names '!$A$2:$A$2336,'Cleaned - Customer Names '!$C$2:$C$2336,0)</f>
        <v>Joshua</v>
      </c>
      <c r="C1973" s="11">
        <f>_xlfn.XLOOKUP($A1973,'Cleaned - Medical Examinations'!$A$2:$A$2336,'Cleaned - Medical Examinations'!$B$2:$B$2336,0)</f>
        <v>34.799999999999997</v>
      </c>
      <c r="D1973" s="11">
        <f>_xlfn.XLOOKUP($A1973,'Cleaned - Medical Examinations'!$A$2:$A$2336,'Cleaned - Medical Examinations'!$C$2:$C$2336,0)</f>
        <v>4.42</v>
      </c>
      <c r="E1973" s="11" t="str">
        <f>_xlfn.XLOOKUP($A1973,'Cleaned - Medical Examinations'!$A$2:$A$2336,'Cleaned - Medical Examinations'!$D$2:$D$2336,0)</f>
        <v>Yes</v>
      </c>
      <c r="F1973" s="11" t="str">
        <f>_xlfn.XLOOKUP($A1973,'Cleaned - Medical Examinations'!$A$2:$A$2336,'Cleaned - Medical Examinations'!$E$2:$E$2336,0)</f>
        <v>yes</v>
      </c>
      <c r="G1973" s="11" t="str">
        <f>_xlfn.XLOOKUP($A1973,'Cleaned - Medical Examinations'!$A$2:$A$2336,'Cleaned - Medical Examinations'!$F$2:$F$2336,0)</f>
        <v>No</v>
      </c>
      <c r="H1973" s="11">
        <f>_xlfn.XLOOKUP($A1973,'Cleaned - Medical Examinations'!$A$2:$A$2336,'Cleaned - Medical Examinations'!$G$2:$G$2336,0)</f>
        <v>2</v>
      </c>
      <c r="I1973" s="11" t="str">
        <f>_xlfn.XLOOKUP($A1973,'Cleaned - Medical Examinations'!$A$2:$A$2336,'Cleaned - Medical Examinations'!$H$2:$H$2336,0)</f>
        <v>No</v>
      </c>
      <c r="J1973" s="11" t="str">
        <f>_xlfn.XLOOKUP($A1973,'Cleaned - Medical Examinations'!$A$2:$A$2336,'Cleaned - Medical Examinations'!$I$2:$I$2336,0)</f>
        <v>Obesity</v>
      </c>
      <c r="K1973" s="11" t="str">
        <f t="shared" si="30"/>
        <v>Non-Diabetic</v>
      </c>
      <c r="L1973" s="14">
        <f>_xlfn.XLOOKUP($A1973,'Cleaned - Hospitalisation Detai'!$A$2:$A$2344,'Cleaned - Hospitalisation Detai'!$J$2:$J$2344,0)</f>
        <v>36697</v>
      </c>
      <c r="M1973" s="19">
        <f>_xlfn.XLOOKUP($A1973,'Cleaned - Hospitalisation Detai'!$A$2:$A$2344,'Cleaned - Hospitalisation Detai'!$F$2:$F$2344,0)</f>
        <v>3443.06</v>
      </c>
      <c r="N1973" s="19" t="str">
        <f>_xlfn.XLOOKUP($A1973,'Cleaned - Hospitalisation Detai'!$A$2:$A$2344,'Cleaned - Hospitalisation Detai'!$G$2:$G$2344,0)</f>
        <v>tier - 2</v>
      </c>
      <c r="O1973" s="19" t="str">
        <f>_xlfn.XLOOKUP($A1973,'Cleaned - Hospitalisation Detai'!$A$2:$A$2344,'Cleaned - Hospitalisation Detai'!$H$2:$H$2344,0)</f>
        <v>tier - 1</v>
      </c>
      <c r="P1973" s="19" t="str">
        <f>_xlfn.XLOOKUP($A1973,'Cleaned - Hospitalisation Detai'!$A$2:$A$2344,'Cleaned - Hospitalisation Detai'!$I$2:$I$2344,0)</f>
        <v>R1011</v>
      </c>
      <c r="Q1973" s="20">
        <f>_xlfn.XLOOKUP($A1973,'Cleaned - Hospitalisation Detai'!$A$2:$A$2344,'Cleaned - Hospitalisation Detai'!$K$2:$K$2344,0)</f>
        <v>22</v>
      </c>
    </row>
    <row r="1974" spans="1:17" ht="15.6" x14ac:dyDescent="0.3">
      <c r="A1974" s="10" t="s">
        <v>395</v>
      </c>
      <c r="B1974" s="11" t="str">
        <f>_xlfn.XLOOKUP(A1974,'Cleaned - Customer Names '!$A$2:$A$2336,'Cleaned - Customer Names '!$C$2:$C$2336,0)</f>
        <v>Chuy</v>
      </c>
      <c r="C1974" s="11">
        <f>_xlfn.XLOOKUP($A1974,'Cleaned - Medical Examinations'!$A$2:$A$2336,'Cleaned - Medical Examinations'!$B$2:$B$2336,0)</f>
        <v>17.3</v>
      </c>
      <c r="D1974" s="11">
        <f>_xlfn.XLOOKUP($A1974,'Cleaned - Medical Examinations'!$A$2:$A$2336,'Cleaned - Medical Examinations'!$C$2:$C$2336,0)</f>
        <v>7.66</v>
      </c>
      <c r="E1974" s="11" t="str">
        <f>_xlfn.XLOOKUP($A1974,'Cleaned - Medical Examinations'!$A$2:$A$2336,'Cleaned - Medical Examinations'!$D$2:$D$2336,0)</f>
        <v>Yes</v>
      </c>
      <c r="F1974" s="11" t="str">
        <f>_xlfn.XLOOKUP($A1974,'Cleaned - Medical Examinations'!$A$2:$A$2336,'Cleaned - Medical Examinations'!$E$2:$E$2336,0)</f>
        <v>No</v>
      </c>
      <c r="G1974" s="11" t="str">
        <f>_xlfn.XLOOKUP($A1974,'Cleaned - Medical Examinations'!$A$2:$A$2336,'Cleaned - Medical Examinations'!$F$2:$F$2336,0)</f>
        <v>No</v>
      </c>
      <c r="H1974" s="11">
        <f>_xlfn.XLOOKUP($A1974,'Cleaned - Medical Examinations'!$A$2:$A$2336,'Cleaned - Medical Examinations'!$G$2:$G$2336,0)</f>
        <v>1</v>
      </c>
      <c r="I1974" s="11" t="str">
        <f>_xlfn.XLOOKUP($A1974,'Cleaned - Medical Examinations'!$A$2:$A$2336,'Cleaned - Medical Examinations'!$H$2:$H$2336,0)</f>
        <v>No</v>
      </c>
      <c r="J1974" s="11" t="str">
        <f>_xlfn.XLOOKUP($A1974,'Cleaned - Medical Examinations'!$A$2:$A$2336,'Cleaned - Medical Examinations'!$I$2:$I$2336,0)</f>
        <v>Underweight</v>
      </c>
      <c r="K1974" s="11" t="str">
        <f t="shared" si="30"/>
        <v>Diabetic</v>
      </c>
      <c r="L1974" s="14">
        <f>_xlfn.XLOOKUP($A1974,'Cleaned - Hospitalisation Detai'!$A$2:$A$2344,'Cleaned - Hospitalisation Detai'!$J$2:$J$2344,0)</f>
        <v>31651</v>
      </c>
      <c r="M1974" s="19">
        <f>_xlfn.XLOOKUP($A1974,'Cleaned - Hospitalisation Detai'!$A$2:$A$2344,'Cleaned - Hospitalisation Detai'!$F$2:$F$2344,0)</f>
        <v>3436.5</v>
      </c>
      <c r="N1974" s="19" t="str">
        <f>_xlfn.XLOOKUP($A1974,'Cleaned - Hospitalisation Detai'!$A$2:$A$2344,'Cleaned - Hospitalisation Detai'!$G$2:$G$2344,0)</f>
        <v>tier - 2</v>
      </c>
      <c r="O1974" s="19" t="str">
        <f>_xlfn.XLOOKUP($A1974,'Cleaned - Hospitalisation Detai'!$A$2:$A$2344,'Cleaned - Hospitalisation Detai'!$H$2:$H$2344,0)</f>
        <v>tier - 1</v>
      </c>
      <c r="P1974" s="19" t="str">
        <f>_xlfn.XLOOKUP($A1974,'Cleaned - Hospitalisation Detai'!$A$2:$A$2344,'Cleaned - Hospitalisation Detai'!$I$2:$I$2344,0)</f>
        <v>R1013</v>
      </c>
      <c r="Q1974" s="20">
        <f>_xlfn.XLOOKUP($A1974,'Cleaned - Hospitalisation Detai'!$A$2:$A$2344,'Cleaned - Hospitalisation Detai'!$K$2:$K$2344,0)</f>
        <v>36</v>
      </c>
    </row>
    <row r="1975" spans="1:17" ht="15.6" x14ac:dyDescent="0.3">
      <c r="A1975" s="10" t="s">
        <v>394</v>
      </c>
      <c r="B1975" s="11" t="str">
        <f>_xlfn.XLOOKUP(A1975,'Cleaned - Customer Names '!$A$2:$A$2336,'Cleaned - Customer Names '!$C$2:$C$2336,0)</f>
        <v>Laurie B</v>
      </c>
      <c r="C1975" s="11">
        <f>_xlfn.XLOOKUP($A1975,'Cleaned - Medical Examinations'!$A$2:$A$2336,'Cleaned - Medical Examinations'!$B$2:$B$2336,0)</f>
        <v>32.25</v>
      </c>
      <c r="D1975" s="11">
        <f>_xlfn.XLOOKUP($A1975,'Cleaned - Medical Examinations'!$A$2:$A$2336,'Cleaned - Medical Examinations'!$C$2:$C$2336,0)</f>
        <v>5.2</v>
      </c>
      <c r="E1975" s="11" t="str">
        <f>_xlfn.XLOOKUP($A1975,'Cleaned - Medical Examinations'!$A$2:$A$2336,'Cleaned - Medical Examinations'!$D$2:$D$2336,0)</f>
        <v>Yes</v>
      </c>
      <c r="F1975" s="11" t="str">
        <f>_xlfn.XLOOKUP($A1975,'Cleaned - Medical Examinations'!$A$2:$A$2336,'Cleaned - Medical Examinations'!$E$2:$E$2336,0)</f>
        <v>No</v>
      </c>
      <c r="G1975" s="11" t="str">
        <f>_xlfn.XLOOKUP($A1975,'Cleaned - Medical Examinations'!$A$2:$A$2336,'Cleaned - Medical Examinations'!$F$2:$F$2336,0)</f>
        <v>No</v>
      </c>
      <c r="H1975" s="11">
        <f>_xlfn.XLOOKUP($A1975,'Cleaned - Medical Examinations'!$A$2:$A$2336,'Cleaned - Medical Examinations'!$G$2:$G$2336,0)</f>
        <v>0</v>
      </c>
      <c r="I1975" s="11" t="str">
        <f>_xlfn.XLOOKUP($A1975,'Cleaned - Medical Examinations'!$A$2:$A$2336,'Cleaned - Medical Examinations'!$H$2:$H$2336,0)</f>
        <v>No</v>
      </c>
      <c r="J1975" s="11" t="str">
        <f>_xlfn.XLOOKUP($A1975,'Cleaned - Medical Examinations'!$A$2:$A$2336,'Cleaned - Medical Examinations'!$I$2:$I$2336,0)</f>
        <v>Obesity</v>
      </c>
      <c r="K1975" s="11" t="str">
        <f t="shared" si="30"/>
        <v>Non-Diabetic</v>
      </c>
      <c r="L1975" s="14">
        <f>_xlfn.XLOOKUP($A1975,'Cleaned - Hospitalisation Detai'!$A$2:$A$2344,'Cleaned - Hospitalisation Detai'!$J$2:$J$2344,0)</f>
        <v>37251</v>
      </c>
      <c r="M1975" s="19">
        <f>_xlfn.XLOOKUP($A1975,'Cleaned - Hospitalisation Detai'!$A$2:$A$2344,'Cleaned - Hospitalisation Detai'!$F$2:$F$2344,0)</f>
        <v>3434.38</v>
      </c>
      <c r="N1975" s="19" t="str">
        <f>_xlfn.XLOOKUP($A1975,'Cleaned - Hospitalisation Detai'!$A$2:$A$2344,'Cleaned - Hospitalisation Detai'!$G$2:$G$2344,0)</f>
        <v>tier - 2</v>
      </c>
      <c r="O1975" s="19" t="str">
        <f>_xlfn.XLOOKUP($A1975,'Cleaned - Hospitalisation Detai'!$A$2:$A$2344,'Cleaned - Hospitalisation Detai'!$H$2:$H$2344,0)</f>
        <v>tier - 2</v>
      </c>
      <c r="P1975" s="19" t="str">
        <f>_xlfn.XLOOKUP($A1975,'Cleaned - Hospitalisation Detai'!$A$2:$A$2344,'Cleaned - Hospitalisation Detai'!$I$2:$I$2344,0)</f>
        <v>R1011</v>
      </c>
      <c r="Q1975" s="20">
        <f>_xlfn.XLOOKUP($A1975,'Cleaned - Hospitalisation Detai'!$A$2:$A$2344,'Cleaned - Hospitalisation Detai'!$K$2:$K$2344,0)</f>
        <v>21</v>
      </c>
    </row>
    <row r="1976" spans="1:17" ht="15.6" x14ac:dyDescent="0.3">
      <c r="A1976" s="10" t="s">
        <v>393</v>
      </c>
      <c r="B1976" s="11" t="str">
        <f>_xlfn.XLOOKUP(A1976,'Cleaned - Customer Names '!$A$2:$A$2336,'Cleaned - Customer Names '!$C$2:$C$2336,0)</f>
        <v>Rachel B.</v>
      </c>
      <c r="C1976" s="11">
        <f>_xlfn.XLOOKUP($A1976,'Cleaned - Medical Examinations'!$A$2:$A$2336,'Cleaned - Medical Examinations'!$B$2:$B$2336,0)</f>
        <v>42.4</v>
      </c>
      <c r="D1976" s="11">
        <f>_xlfn.XLOOKUP($A1976,'Cleaned - Medical Examinations'!$A$2:$A$2336,'Cleaned - Medical Examinations'!$C$2:$C$2336,0)</f>
        <v>5.53</v>
      </c>
      <c r="E1976" s="11" t="str">
        <f>_xlfn.XLOOKUP($A1976,'Cleaned - Medical Examinations'!$A$2:$A$2336,'Cleaned - Medical Examinations'!$D$2:$D$2336,0)</f>
        <v>Yes</v>
      </c>
      <c r="F1976" s="11" t="str">
        <f>_xlfn.XLOOKUP($A1976,'Cleaned - Medical Examinations'!$A$2:$A$2336,'Cleaned - Medical Examinations'!$E$2:$E$2336,0)</f>
        <v>No</v>
      </c>
      <c r="G1976" s="11" t="str">
        <f>_xlfn.XLOOKUP($A1976,'Cleaned - Medical Examinations'!$A$2:$A$2336,'Cleaned - Medical Examinations'!$F$2:$F$2336,0)</f>
        <v>No</v>
      </c>
      <c r="H1976" s="11">
        <f>_xlfn.XLOOKUP($A1976,'Cleaned - Medical Examinations'!$A$2:$A$2336,'Cleaned - Medical Examinations'!$G$2:$G$2336,0)</f>
        <v>0</v>
      </c>
      <c r="I1976" s="11" t="str">
        <f>_xlfn.XLOOKUP($A1976,'Cleaned - Medical Examinations'!$A$2:$A$2336,'Cleaned - Medical Examinations'!$H$2:$H$2336,0)</f>
        <v>No</v>
      </c>
      <c r="J1976" s="11" t="str">
        <f>_xlfn.XLOOKUP($A1976,'Cleaned - Medical Examinations'!$A$2:$A$2336,'Cleaned - Medical Examinations'!$I$2:$I$2336,0)</f>
        <v>Obesity</v>
      </c>
      <c r="K1976" s="11" t="str">
        <f t="shared" si="30"/>
        <v>Non-Diabetic</v>
      </c>
      <c r="L1976" s="14">
        <f>_xlfn.XLOOKUP($A1976,'Cleaned - Hospitalisation Detai'!$A$2:$A$2344,'Cleaned - Hospitalisation Detai'!$J$2:$J$2344,0)</f>
        <v>35418</v>
      </c>
      <c r="M1976" s="19">
        <f>_xlfn.XLOOKUP($A1976,'Cleaned - Hospitalisation Detai'!$A$2:$A$2344,'Cleaned - Hospitalisation Detai'!$F$2:$F$2344,0)</f>
        <v>3410.32</v>
      </c>
      <c r="N1976" s="19" t="str">
        <f>_xlfn.XLOOKUP($A1976,'Cleaned - Hospitalisation Detai'!$A$2:$A$2344,'Cleaned - Hospitalisation Detai'!$G$2:$G$2344,0)</f>
        <v>tier - 2</v>
      </c>
      <c r="O1976" s="19" t="str">
        <f>_xlfn.XLOOKUP($A1976,'Cleaned - Hospitalisation Detai'!$A$2:$A$2344,'Cleaned - Hospitalisation Detai'!$H$2:$H$2344,0)</f>
        <v>tier - 2</v>
      </c>
      <c r="P1976" s="19" t="str">
        <f>_xlfn.XLOOKUP($A1976,'Cleaned - Hospitalisation Detai'!$A$2:$A$2344,'Cleaned - Hospitalisation Detai'!$I$2:$I$2344,0)</f>
        <v>R1011</v>
      </c>
      <c r="Q1976" s="20">
        <f>_xlfn.XLOOKUP($A1976,'Cleaned - Hospitalisation Detai'!$A$2:$A$2344,'Cleaned - Hospitalisation Detai'!$K$2:$K$2344,0)</f>
        <v>26</v>
      </c>
    </row>
    <row r="1977" spans="1:17" ht="15.6" x14ac:dyDescent="0.3">
      <c r="A1977" s="10" t="s">
        <v>392</v>
      </c>
      <c r="B1977" s="11" t="str">
        <f>_xlfn.XLOOKUP(A1977,'Cleaned - Customer Names '!$A$2:$A$2336,'Cleaned - Customer Names '!$C$2:$C$2336,0)</f>
        <v>Liza</v>
      </c>
      <c r="C1977" s="11">
        <f>_xlfn.XLOOKUP($A1977,'Cleaned - Medical Examinations'!$A$2:$A$2336,'Cleaned - Medical Examinations'!$B$2:$B$2336,0)</f>
        <v>38.664999999999999</v>
      </c>
      <c r="D1977" s="11">
        <f>_xlfn.XLOOKUP($A1977,'Cleaned - Medical Examinations'!$A$2:$A$2336,'Cleaned - Medical Examinations'!$C$2:$C$2336,0)</f>
        <v>4.8600000000000003</v>
      </c>
      <c r="E1977" s="11" t="str">
        <f>_xlfn.XLOOKUP($A1977,'Cleaned - Medical Examinations'!$A$2:$A$2336,'Cleaned - Medical Examinations'!$D$2:$D$2336,0)</f>
        <v>No</v>
      </c>
      <c r="F1977" s="11" t="str">
        <f>_xlfn.XLOOKUP($A1977,'Cleaned - Medical Examinations'!$A$2:$A$2336,'Cleaned - Medical Examinations'!$E$2:$E$2336,0)</f>
        <v>yes</v>
      </c>
      <c r="G1977" s="11" t="str">
        <f>_xlfn.XLOOKUP($A1977,'Cleaned - Medical Examinations'!$A$2:$A$2336,'Cleaned - Medical Examinations'!$F$2:$F$2336,0)</f>
        <v>No</v>
      </c>
      <c r="H1977" s="11">
        <f>_xlfn.XLOOKUP($A1977,'Cleaned - Medical Examinations'!$A$2:$A$2336,'Cleaned - Medical Examinations'!$G$2:$G$2336,0)</f>
        <v>1</v>
      </c>
      <c r="I1977" s="11" t="str">
        <f>_xlfn.XLOOKUP($A1977,'Cleaned - Medical Examinations'!$A$2:$A$2336,'Cleaned - Medical Examinations'!$H$2:$H$2336,0)</f>
        <v>No</v>
      </c>
      <c r="J1977" s="11" t="str">
        <f>_xlfn.XLOOKUP($A1977,'Cleaned - Medical Examinations'!$A$2:$A$2336,'Cleaned - Medical Examinations'!$I$2:$I$2336,0)</f>
        <v>Obesity</v>
      </c>
      <c r="K1977" s="11" t="str">
        <f t="shared" si="30"/>
        <v>Non-Diabetic</v>
      </c>
      <c r="L1977" s="14">
        <f>_xlfn.XLOOKUP($A1977,'Cleaned - Hospitalisation Detai'!$A$2:$A$2344,'Cleaned - Hospitalisation Detai'!$J$2:$J$2344,0)</f>
        <v>38184</v>
      </c>
      <c r="M1977" s="19">
        <f>_xlfn.XLOOKUP($A1977,'Cleaned - Hospitalisation Detai'!$A$2:$A$2344,'Cleaned - Hospitalisation Detai'!$F$2:$F$2344,0)</f>
        <v>3393.36</v>
      </c>
      <c r="N1977" s="19" t="str">
        <f>_xlfn.XLOOKUP($A1977,'Cleaned - Hospitalisation Detai'!$A$2:$A$2344,'Cleaned - Hospitalisation Detai'!$G$2:$G$2344,0)</f>
        <v>tier - 2</v>
      </c>
      <c r="O1977" s="19" t="str">
        <f>_xlfn.XLOOKUP($A1977,'Cleaned - Hospitalisation Detai'!$A$2:$A$2344,'Cleaned - Hospitalisation Detai'!$H$2:$H$2344,0)</f>
        <v>tier - 2</v>
      </c>
      <c r="P1977" s="19" t="str">
        <f>_xlfn.XLOOKUP($A1977,'Cleaned - Hospitalisation Detai'!$A$2:$A$2344,'Cleaned - Hospitalisation Detai'!$I$2:$I$2344,0)</f>
        <v>R1023</v>
      </c>
      <c r="Q1977" s="20">
        <f>_xlfn.XLOOKUP($A1977,'Cleaned - Hospitalisation Detai'!$A$2:$A$2344,'Cleaned - Hospitalisation Detai'!$K$2:$K$2344,0)</f>
        <v>18</v>
      </c>
    </row>
    <row r="1978" spans="1:17" ht="15.6" x14ac:dyDescent="0.3">
      <c r="A1978" s="10" t="s">
        <v>391</v>
      </c>
      <c r="B1978" s="11" t="str">
        <f>_xlfn.XLOOKUP(A1978,'Cleaned - Customer Names '!$A$2:$A$2336,'Cleaned - Customer Names '!$C$2:$C$2336,0)</f>
        <v>Lindsey</v>
      </c>
      <c r="C1978" s="11">
        <f>_xlfn.XLOOKUP($A1978,'Cleaned - Medical Examinations'!$A$2:$A$2336,'Cleaned - Medical Examinations'!$B$2:$B$2336,0)</f>
        <v>29.92</v>
      </c>
      <c r="D1978" s="11">
        <f>_xlfn.XLOOKUP($A1978,'Cleaned - Medical Examinations'!$A$2:$A$2336,'Cleaned - Medical Examinations'!$C$2:$C$2336,0)</f>
        <v>5.49</v>
      </c>
      <c r="E1978" s="11" t="str">
        <f>_xlfn.XLOOKUP($A1978,'Cleaned - Medical Examinations'!$A$2:$A$2336,'Cleaned - Medical Examinations'!$D$2:$D$2336,0)</f>
        <v>Yes</v>
      </c>
      <c r="F1978" s="11" t="str">
        <f>_xlfn.XLOOKUP($A1978,'Cleaned - Medical Examinations'!$A$2:$A$2336,'Cleaned - Medical Examinations'!$E$2:$E$2336,0)</f>
        <v>No</v>
      </c>
      <c r="G1978" s="11" t="str">
        <f>_xlfn.XLOOKUP($A1978,'Cleaned - Medical Examinations'!$A$2:$A$2336,'Cleaned - Medical Examinations'!$F$2:$F$2336,0)</f>
        <v>No</v>
      </c>
      <c r="H1978" s="11">
        <f>_xlfn.XLOOKUP($A1978,'Cleaned - Medical Examinations'!$A$2:$A$2336,'Cleaned - Medical Examinations'!$G$2:$G$2336,0)</f>
        <v>0</v>
      </c>
      <c r="I1978" s="11" t="str">
        <f>_xlfn.XLOOKUP($A1978,'Cleaned - Medical Examinations'!$A$2:$A$2336,'Cleaned - Medical Examinations'!$H$2:$H$2336,0)</f>
        <v>No</v>
      </c>
      <c r="J1978" s="11" t="str">
        <f>_xlfn.XLOOKUP($A1978,'Cleaned - Medical Examinations'!$A$2:$A$2336,'Cleaned - Medical Examinations'!$I$2:$I$2336,0)</f>
        <v>Obesity</v>
      </c>
      <c r="K1978" s="11" t="str">
        <f t="shared" si="30"/>
        <v>Non-Diabetic</v>
      </c>
      <c r="L1978" s="14">
        <f>_xlfn.XLOOKUP($A1978,'Cleaned - Hospitalisation Detai'!$A$2:$A$2344,'Cleaned - Hospitalisation Detai'!$J$2:$J$2344,0)</f>
        <v>35365</v>
      </c>
      <c r="M1978" s="19">
        <f>_xlfn.XLOOKUP($A1978,'Cleaned - Hospitalisation Detai'!$A$2:$A$2344,'Cleaned - Hospitalisation Detai'!$F$2:$F$2344,0)</f>
        <v>3392.98</v>
      </c>
      <c r="N1978" s="19" t="str">
        <f>_xlfn.XLOOKUP($A1978,'Cleaned - Hospitalisation Detai'!$A$2:$A$2344,'Cleaned - Hospitalisation Detai'!$G$2:$G$2344,0)</f>
        <v>tier - 2</v>
      </c>
      <c r="O1978" s="19" t="str">
        <f>_xlfn.XLOOKUP($A1978,'Cleaned - Hospitalisation Detai'!$A$2:$A$2344,'Cleaned - Hospitalisation Detai'!$H$2:$H$2344,0)</f>
        <v>tier - 3</v>
      </c>
      <c r="P1978" s="19" t="str">
        <f>_xlfn.XLOOKUP($A1978,'Cleaned - Hospitalisation Detai'!$A$2:$A$2344,'Cleaned - Hospitalisation Detai'!$I$2:$I$2344,0)</f>
        <v>R1013</v>
      </c>
      <c r="Q1978" s="20">
        <f>_xlfn.XLOOKUP($A1978,'Cleaned - Hospitalisation Detai'!$A$2:$A$2344,'Cleaned - Hospitalisation Detai'!$K$2:$K$2344,0)</f>
        <v>26</v>
      </c>
    </row>
    <row r="1979" spans="1:17" ht="15.6" x14ac:dyDescent="0.3">
      <c r="A1979" s="10" t="s">
        <v>390</v>
      </c>
      <c r="B1979" s="11" t="str">
        <f>_xlfn.XLOOKUP(A1979,'Cleaned - Customer Names '!$A$2:$A$2336,'Cleaned - Customer Names '!$C$2:$C$2336,0)</f>
        <v>Lindsay E.</v>
      </c>
      <c r="C1979" s="11">
        <f>_xlfn.XLOOKUP($A1979,'Cleaned - Medical Examinations'!$A$2:$A$2336,'Cleaned - Medical Examinations'!$B$2:$B$2336,0)</f>
        <v>29.48</v>
      </c>
      <c r="D1979" s="11">
        <f>_xlfn.XLOOKUP($A1979,'Cleaned - Medical Examinations'!$A$2:$A$2336,'Cleaned - Medical Examinations'!$C$2:$C$2336,0)</f>
        <v>4.09</v>
      </c>
      <c r="E1979" s="11" t="str">
        <f>_xlfn.XLOOKUP($A1979,'Cleaned - Medical Examinations'!$A$2:$A$2336,'Cleaned - Medical Examinations'!$D$2:$D$2336,0)</f>
        <v>Yes</v>
      </c>
      <c r="F1979" s="11" t="str">
        <f>_xlfn.XLOOKUP($A1979,'Cleaned - Medical Examinations'!$A$2:$A$2336,'Cleaned - Medical Examinations'!$E$2:$E$2336,0)</f>
        <v>No</v>
      </c>
      <c r="G1979" s="11" t="str">
        <f>_xlfn.XLOOKUP($A1979,'Cleaned - Medical Examinations'!$A$2:$A$2336,'Cleaned - Medical Examinations'!$F$2:$F$2336,0)</f>
        <v>No</v>
      </c>
      <c r="H1979" s="11">
        <f>_xlfn.XLOOKUP($A1979,'Cleaned - Medical Examinations'!$A$2:$A$2336,'Cleaned - Medical Examinations'!$G$2:$G$2336,0)</f>
        <v>0</v>
      </c>
      <c r="I1979" s="11" t="str">
        <f>_xlfn.XLOOKUP($A1979,'Cleaned - Medical Examinations'!$A$2:$A$2336,'Cleaned - Medical Examinations'!$H$2:$H$2336,0)</f>
        <v>No</v>
      </c>
      <c r="J1979" s="11" t="str">
        <f>_xlfn.XLOOKUP($A1979,'Cleaned - Medical Examinations'!$A$2:$A$2336,'Cleaned - Medical Examinations'!$I$2:$I$2336,0)</f>
        <v>Overweight</v>
      </c>
      <c r="K1979" s="11" t="str">
        <f t="shared" si="30"/>
        <v>Non-Diabetic</v>
      </c>
      <c r="L1979" s="14">
        <f>_xlfn.XLOOKUP($A1979,'Cleaned - Hospitalisation Detai'!$A$2:$A$2344,'Cleaned - Hospitalisation Detai'!$J$2:$J$2344,0)</f>
        <v>35287</v>
      </c>
      <c r="M1979" s="19">
        <f>_xlfn.XLOOKUP($A1979,'Cleaned - Hospitalisation Detai'!$A$2:$A$2344,'Cleaned - Hospitalisation Detai'!$F$2:$F$2344,0)</f>
        <v>3392.37</v>
      </c>
      <c r="N1979" s="19" t="str">
        <f>_xlfn.XLOOKUP($A1979,'Cleaned - Hospitalisation Detai'!$A$2:$A$2344,'Cleaned - Hospitalisation Detai'!$G$2:$G$2344,0)</f>
        <v>tier - 2</v>
      </c>
      <c r="O1979" s="19" t="str">
        <f>_xlfn.XLOOKUP($A1979,'Cleaned - Hospitalisation Detai'!$A$2:$A$2344,'Cleaned - Hospitalisation Detai'!$H$2:$H$2344,0)</f>
        <v>tier - 3</v>
      </c>
      <c r="P1979" s="19" t="str">
        <f>_xlfn.XLOOKUP($A1979,'Cleaned - Hospitalisation Detai'!$A$2:$A$2344,'Cleaned - Hospitalisation Detai'!$I$2:$I$2344,0)</f>
        <v>R1013</v>
      </c>
      <c r="Q1979" s="20">
        <f>_xlfn.XLOOKUP($A1979,'Cleaned - Hospitalisation Detai'!$A$2:$A$2344,'Cleaned - Hospitalisation Detai'!$K$2:$K$2344,0)</f>
        <v>26</v>
      </c>
    </row>
    <row r="1980" spans="1:17" ht="15.6" x14ac:dyDescent="0.3">
      <c r="A1980" s="10" t="s">
        <v>389</v>
      </c>
      <c r="B1980" s="11" t="str">
        <f>_xlfn.XLOOKUP(A1980,'Cleaned - Customer Names '!$A$2:$A$2336,'Cleaned - Customer Names '!$C$2:$C$2336,0)</f>
        <v>Kathleen M.</v>
      </c>
      <c r="C1980" s="11">
        <f>_xlfn.XLOOKUP($A1980,'Cleaned - Medical Examinations'!$A$2:$A$2336,'Cleaned - Medical Examinations'!$B$2:$B$2336,0)</f>
        <v>28.785</v>
      </c>
      <c r="D1980" s="11">
        <f>_xlfn.XLOOKUP($A1980,'Cleaned - Medical Examinations'!$A$2:$A$2336,'Cleaned - Medical Examinations'!$C$2:$C$2336,0)</f>
        <v>4.3099999999999996</v>
      </c>
      <c r="E1980" s="11" t="str">
        <f>_xlfn.XLOOKUP($A1980,'Cleaned - Medical Examinations'!$A$2:$A$2336,'Cleaned - Medical Examinations'!$D$2:$D$2336,0)</f>
        <v>Yes</v>
      </c>
      <c r="F1980" s="11" t="str">
        <f>_xlfn.XLOOKUP($A1980,'Cleaned - Medical Examinations'!$A$2:$A$2336,'Cleaned - Medical Examinations'!$E$2:$E$2336,0)</f>
        <v>No</v>
      </c>
      <c r="G1980" s="11" t="str">
        <f>_xlfn.XLOOKUP($A1980,'Cleaned - Medical Examinations'!$A$2:$A$2336,'Cleaned - Medical Examinations'!$F$2:$F$2336,0)</f>
        <v>No</v>
      </c>
      <c r="H1980" s="11">
        <f>_xlfn.XLOOKUP($A1980,'Cleaned - Medical Examinations'!$A$2:$A$2336,'Cleaned - Medical Examinations'!$G$2:$G$2336,0)</f>
        <v>0</v>
      </c>
      <c r="I1980" s="11" t="str">
        <f>_xlfn.XLOOKUP($A1980,'Cleaned - Medical Examinations'!$A$2:$A$2336,'Cleaned - Medical Examinations'!$H$2:$H$2336,0)</f>
        <v>No</v>
      </c>
      <c r="J1980" s="11" t="str">
        <f>_xlfn.XLOOKUP($A1980,'Cleaned - Medical Examinations'!$A$2:$A$2336,'Cleaned - Medical Examinations'!$I$2:$I$2336,0)</f>
        <v>Overweight</v>
      </c>
      <c r="K1980" s="11" t="str">
        <f t="shared" si="30"/>
        <v>Non-Diabetic</v>
      </c>
      <c r="L1980" s="14">
        <f>_xlfn.XLOOKUP($A1980,'Cleaned - Hospitalisation Detai'!$A$2:$A$2344,'Cleaned - Hospitalisation Detai'!$J$2:$J$2344,0)</f>
        <v>35382</v>
      </c>
      <c r="M1980" s="19">
        <f>_xlfn.XLOOKUP($A1980,'Cleaned - Hospitalisation Detai'!$A$2:$A$2344,'Cleaned - Hospitalisation Detai'!$F$2:$F$2344,0)</f>
        <v>3385.4</v>
      </c>
      <c r="N1980" s="19" t="str">
        <f>_xlfn.XLOOKUP($A1980,'Cleaned - Hospitalisation Detai'!$A$2:$A$2344,'Cleaned - Hospitalisation Detai'!$G$2:$G$2344,0)</f>
        <v>tier - 2</v>
      </c>
      <c r="O1980" s="19" t="str">
        <f>_xlfn.XLOOKUP($A1980,'Cleaned - Hospitalisation Detai'!$A$2:$A$2344,'Cleaned - Hospitalisation Detai'!$H$2:$H$2344,0)</f>
        <v>tier - 2</v>
      </c>
      <c r="P1980" s="19" t="str">
        <f>_xlfn.XLOOKUP($A1980,'Cleaned - Hospitalisation Detai'!$A$2:$A$2344,'Cleaned - Hospitalisation Detai'!$I$2:$I$2344,0)</f>
        <v>R1024</v>
      </c>
      <c r="Q1980" s="20">
        <f>_xlfn.XLOOKUP($A1980,'Cleaned - Hospitalisation Detai'!$A$2:$A$2344,'Cleaned - Hospitalisation Detai'!$K$2:$K$2344,0)</f>
        <v>26</v>
      </c>
    </row>
    <row r="1981" spans="1:17" ht="15.6" x14ac:dyDescent="0.3">
      <c r="A1981" s="10" t="s">
        <v>388</v>
      </c>
      <c r="B1981" s="11" t="str">
        <f>_xlfn.XLOOKUP(A1981,'Cleaned - Customer Names '!$A$2:$A$2336,'Cleaned - Customer Names '!$C$2:$C$2336,0)</f>
        <v>Aya</v>
      </c>
      <c r="C1981" s="11">
        <f>_xlfn.XLOOKUP($A1981,'Cleaned - Medical Examinations'!$A$2:$A$2336,'Cleaned - Medical Examinations'!$B$2:$B$2336,0)</f>
        <v>19.8</v>
      </c>
      <c r="D1981" s="11">
        <f>_xlfn.XLOOKUP($A1981,'Cleaned - Medical Examinations'!$A$2:$A$2336,'Cleaned - Medical Examinations'!$C$2:$C$2336,0)</f>
        <v>4</v>
      </c>
      <c r="E1981" s="11" t="str">
        <f>_xlfn.XLOOKUP($A1981,'Cleaned - Medical Examinations'!$A$2:$A$2336,'Cleaned - Medical Examinations'!$D$2:$D$2336,0)</f>
        <v>Yes</v>
      </c>
      <c r="F1981" s="11" t="str">
        <f>_xlfn.XLOOKUP($A1981,'Cleaned - Medical Examinations'!$A$2:$A$2336,'Cleaned - Medical Examinations'!$E$2:$E$2336,0)</f>
        <v>No</v>
      </c>
      <c r="G1981" s="11" t="str">
        <f>_xlfn.XLOOKUP($A1981,'Cleaned - Medical Examinations'!$A$2:$A$2336,'Cleaned - Medical Examinations'!$F$2:$F$2336,0)</f>
        <v>No</v>
      </c>
      <c r="H1981" s="11">
        <f>_xlfn.XLOOKUP($A1981,'Cleaned - Medical Examinations'!$A$2:$A$2336,'Cleaned - Medical Examinations'!$G$2:$G$2336,0)</f>
        <v>0</v>
      </c>
      <c r="I1981" s="11" t="str">
        <f>_xlfn.XLOOKUP($A1981,'Cleaned - Medical Examinations'!$A$2:$A$2336,'Cleaned - Medical Examinations'!$H$2:$H$2336,0)</f>
        <v>No</v>
      </c>
      <c r="J1981" s="11" t="str">
        <f>_xlfn.XLOOKUP($A1981,'Cleaned - Medical Examinations'!$A$2:$A$2336,'Cleaned - Medical Examinations'!$I$2:$I$2336,0)</f>
        <v>Normal Weight</v>
      </c>
      <c r="K1981" s="11" t="str">
        <f t="shared" si="30"/>
        <v>Non-Diabetic</v>
      </c>
      <c r="L1981" s="14">
        <f>_xlfn.XLOOKUP($A1981,'Cleaned - Hospitalisation Detai'!$A$2:$A$2344,'Cleaned - Hospitalisation Detai'!$J$2:$J$2344,0)</f>
        <v>35413</v>
      </c>
      <c r="M1981" s="19">
        <f>_xlfn.XLOOKUP($A1981,'Cleaned - Hospitalisation Detai'!$A$2:$A$2344,'Cleaned - Hospitalisation Detai'!$F$2:$F$2344,0)</f>
        <v>3378.91</v>
      </c>
      <c r="N1981" s="19" t="str">
        <f>_xlfn.XLOOKUP($A1981,'Cleaned - Hospitalisation Detai'!$A$2:$A$2344,'Cleaned - Hospitalisation Detai'!$G$2:$G$2344,0)</f>
        <v>tier - 2</v>
      </c>
      <c r="O1981" s="19" t="str">
        <f>_xlfn.XLOOKUP($A1981,'Cleaned - Hospitalisation Detai'!$A$2:$A$2344,'Cleaned - Hospitalisation Detai'!$H$2:$H$2344,0)</f>
        <v>tier - 1</v>
      </c>
      <c r="P1981" s="19" t="str">
        <f>_xlfn.XLOOKUP($A1981,'Cleaned - Hospitalisation Detai'!$A$2:$A$2344,'Cleaned - Hospitalisation Detai'!$I$2:$I$2344,0)</f>
        <v>R1011</v>
      </c>
      <c r="Q1981" s="20">
        <f>_xlfn.XLOOKUP($A1981,'Cleaned - Hospitalisation Detai'!$A$2:$A$2344,'Cleaned - Hospitalisation Detai'!$K$2:$K$2344,0)</f>
        <v>26</v>
      </c>
    </row>
    <row r="1982" spans="1:17" ht="15.6" x14ac:dyDescent="0.3">
      <c r="A1982" s="10" t="s">
        <v>387</v>
      </c>
      <c r="B1982" s="11" t="str">
        <f>_xlfn.XLOOKUP(A1982,'Cleaned - Customer Names '!$A$2:$A$2336,'Cleaned - Customer Names '!$C$2:$C$2336,0)</f>
        <v>Carolyn R</v>
      </c>
      <c r="C1982" s="11">
        <f>_xlfn.XLOOKUP($A1982,'Cleaned - Medical Examinations'!$A$2:$A$2336,'Cleaned - Medical Examinations'!$B$2:$B$2336,0)</f>
        <v>35.53</v>
      </c>
      <c r="D1982" s="11">
        <f>_xlfn.XLOOKUP($A1982,'Cleaned - Medical Examinations'!$A$2:$A$2336,'Cleaned - Medical Examinations'!$C$2:$C$2336,0)</f>
        <v>4.68</v>
      </c>
      <c r="E1982" s="11" t="str">
        <f>_xlfn.XLOOKUP($A1982,'Cleaned - Medical Examinations'!$A$2:$A$2336,'Cleaned - Medical Examinations'!$D$2:$D$2336,0)</f>
        <v>No</v>
      </c>
      <c r="F1982" s="11" t="str">
        <f>_xlfn.XLOOKUP($A1982,'Cleaned - Medical Examinations'!$A$2:$A$2336,'Cleaned - Medical Examinations'!$E$2:$E$2336,0)</f>
        <v>No</v>
      </c>
      <c r="G1982" s="11" t="str">
        <f>_xlfn.XLOOKUP($A1982,'Cleaned - Medical Examinations'!$A$2:$A$2336,'Cleaned - Medical Examinations'!$F$2:$F$2336,0)</f>
        <v>Yes</v>
      </c>
      <c r="H1982" s="11">
        <f>_xlfn.XLOOKUP($A1982,'Cleaned - Medical Examinations'!$A$2:$A$2336,'Cleaned - Medical Examinations'!$G$2:$G$2336,0)</f>
        <v>1</v>
      </c>
      <c r="I1982" s="11" t="str">
        <f>_xlfn.XLOOKUP($A1982,'Cleaned - Medical Examinations'!$A$2:$A$2336,'Cleaned - Medical Examinations'!$H$2:$H$2336,0)</f>
        <v>No</v>
      </c>
      <c r="J1982" s="11" t="str">
        <f>_xlfn.XLOOKUP($A1982,'Cleaned - Medical Examinations'!$A$2:$A$2336,'Cleaned - Medical Examinations'!$I$2:$I$2336,0)</f>
        <v>Obesity</v>
      </c>
      <c r="K1982" s="11" t="str">
        <f t="shared" si="30"/>
        <v>Non-Diabetic</v>
      </c>
      <c r="L1982" s="14">
        <f>_xlfn.XLOOKUP($A1982,'Cleaned - Hospitalisation Detai'!$A$2:$A$2344,'Cleaned - Hospitalisation Detai'!$J$2:$J$2344,0)</f>
        <v>34249</v>
      </c>
      <c r="M1982" s="19">
        <f>_xlfn.XLOOKUP($A1982,'Cleaned - Hospitalisation Detai'!$A$2:$A$2344,'Cleaned - Hospitalisation Detai'!$F$2:$F$2344,0)</f>
        <v>3366.67</v>
      </c>
      <c r="N1982" s="19" t="str">
        <f>_xlfn.XLOOKUP($A1982,'Cleaned - Hospitalisation Detai'!$A$2:$A$2344,'Cleaned - Hospitalisation Detai'!$G$2:$G$2344,0)</f>
        <v>tier - 2</v>
      </c>
      <c r="O1982" s="19" t="str">
        <f>_xlfn.XLOOKUP($A1982,'Cleaned - Hospitalisation Detai'!$A$2:$A$2344,'Cleaned - Hospitalisation Detai'!$H$2:$H$2344,0)</f>
        <v>tier - 2</v>
      </c>
      <c r="P1982" s="19" t="str">
        <f>_xlfn.XLOOKUP($A1982,'Cleaned - Hospitalisation Detai'!$A$2:$A$2344,'Cleaned - Hospitalisation Detai'!$I$2:$I$2344,0)</f>
        <v>R1013</v>
      </c>
      <c r="Q1982" s="20">
        <f>_xlfn.XLOOKUP($A1982,'Cleaned - Hospitalisation Detai'!$A$2:$A$2344,'Cleaned - Hospitalisation Detai'!$K$2:$K$2344,0)</f>
        <v>29</v>
      </c>
    </row>
    <row r="1983" spans="1:17" ht="15.6" x14ac:dyDescent="0.3">
      <c r="A1983" s="10" t="s">
        <v>386</v>
      </c>
      <c r="B1983" s="11" t="str">
        <f>_xlfn.XLOOKUP(A1983,'Cleaned - Customer Names '!$A$2:$A$2336,'Cleaned - Customer Names '!$C$2:$C$2336,0)</f>
        <v>Bethany</v>
      </c>
      <c r="C1983" s="11">
        <f>_xlfn.XLOOKUP($A1983,'Cleaned - Medical Examinations'!$A$2:$A$2336,'Cleaned - Medical Examinations'!$B$2:$B$2336,0)</f>
        <v>21.47</v>
      </c>
      <c r="D1983" s="11">
        <f>_xlfn.XLOOKUP($A1983,'Cleaned - Medical Examinations'!$A$2:$A$2336,'Cleaned - Medical Examinations'!$C$2:$C$2336,0)</f>
        <v>4.0199999999999996</v>
      </c>
      <c r="E1983" s="11" t="str">
        <f>_xlfn.XLOOKUP($A1983,'Cleaned - Medical Examinations'!$A$2:$A$2336,'Cleaned - Medical Examinations'!$D$2:$D$2336,0)</f>
        <v>Yes</v>
      </c>
      <c r="F1983" s="11" t="str">
        <f>_xlfn.XLOOKUP($A1983,'Cleaned - Medical Examinations'!$A$2:$A$2336,'Cleaned - Medical Examinations'!$E$2:$E$2336,0)</f>
        <v>No</v>
      </c>
      <c r="G1983" s="11" t="str">
        <f>_xlfn.XLOOKUP($A1983,'Cleaned - Medical Examinations'!$A$2:$A$2336,'Cleaned - Medical Examinations'!$F$2:$F$2336,0)</f>
        <v>No</v>
      </c>
      <c r="H1983" s="11">
        <f>_xlfn.XLOOKUP($A1983,'Cleaned - Medical Examinations'!$A$2:$A$2336,'Cleaned - Medical Examinations'!$G$2:$G$2336,0)</f>
        <v>1</v>
      </c>
      <c r="I1983" s="11" t="str">
        <f>_xlfn.XLOOKUP($A1983,'Cleaned - Medical Examinations'!$A$2:$A$2336,'Cleaned - Medical Examinations'!$H$2:$H$2336,0)</f>
        <v>No</v>
      </c>
      <c r="J1983" s="11" t="str">
        <f>_xlfn.XLOOKUP($A1983,'Cleaned - Medical Examinations'!$A$2:$A$2336,'Cleaned - Medical Examinations'!$I$2:$I$2336,0)</f>
        <v>Normal Weight</v>
      </c>
      <c r="K1983" s="11" t="str">
        <f t="shared" si="30"/>
        <v>Non-Diabetic</v>
      </c>
      <c r="L1983" s="14">
        <f>_xlfn.XLOOKUP($A1983,'Cleaned - Hospitalisation Detai'!$A$2:$A$2344,'Cleaned - Hospitalisation Detai'!$J$2:$J$2344,0)</f>
        <v>34873</v>
      </c>
      <c r="M1983" s="19">
        <f>_xlfn.XLOOKUP($A1983,'Cleaned - Hospitalisation Detai'!$A$2:$A$2344,'Cleaned - Hospitalisation Detai'!$F$2:$F$2344,0)</f>
        <v>3353.47</v>
      </c>
      <c r="N1983" s="19" t="str">
        <f>_xlfn.XLOOKUP($A1983,'Cleaned - Hospitalisation Detai'!$A$2:$A$2344,'Cleaned - Hospitalisation Detai'!$G$2:$G$2344,0)</f>
        <v>tier - 2</v>
      </c>
      <c r="O1983" s="19" t="str">
        <f>_xlfn.XLOOKUP($A1983,'Cleaned - Hospitalisation Detai'!$A$2:$A$2344,'Cleaned - Hospitalisation Detai'!$H$2:$H$2344,0)</f>
        <v>tier - 3</v>
      </c>
      <c r="P1983" s="19" t="str">
        <f>_xlfn.XLOOKUP($A1983,'Cleaned - Hospitalisation Detai'!$A$2:$A$2344,'Cleaned - Hospitalisation Detai'!$I$2:$I$2344,0)</f>
        <v>R1012</v>
      </c>
      <c r="Q1983" s="20">
        <f>_xlfn.XLOOKUP($A1983,'Cleaned - Hospitalisation Detai'!$A$2:$A$2344,'Cleaned - Hospitalisation Detai'!$K$2:$K$2344,0)</f>
        <v>27</v>
      </c>
    </row>
    <row r="1984" spans="1:17" ht="15.6" x14ac:dyDescent="0.3">
      <c r="A1984" s="10" t="s">
        <v>385</v>
      </c>
      <c r="B1984" s="11" t="str">
        <f>_xlfn.XLOOKUP(A1984,'Cleaned - Customer Names '!$A$2:$A$2336,'Cleaned - Customer Names '!$C$2:$C$2336,0)</f>
        <v>Holly A</v>
      </c>
      <c r="C1984" s="11">
        <f>_xlfn.XLOOKUP($A1984,'Cleaned - Medical Examinations'!$A$2:$A$2336,'Cleaned - Medical Examinations'!$B$2:$B$2336,0)</f>
        <v>25.9</v>
      </c>
      <c r="D1984" s="11">
        <f>_xlfn.XLOOKUP($A1984,'Cleaned - Medical Examinations'!$A$2:$A$2336,'Cleaned - Medical Examinations'!$C$2:$C$2336,0)</f>
        <v>5.12</v>
      </c>
      <c r="E1984" s="11" t="str">
        <f>_xlfn.XLOOKUP($A1984,'Cleaned - Medical Examinations'!$A$2:$A$2336,'Cleaned - Medical Examinations'!$D$2:$D$2336,0)</f>
        <v>No</v>
      </c>
      <c r="F1984" s="11" t="str">
        <f>_xlfn.XLOOKUP($A1984,'Cleaned - Medical Examinations'!$A$2:$A$2336,'Cleaned - Medical Examinations'!$E$2:$E$2336,0)</f>
        <v>No</v>
      </c>
      <c r="G1984" s="11" t="str">
        <f>_xlfn.XLOOKUP($A1984,'Cleaned - Medical Examinations'!$A$2:$A$2336,'Cleaned - Medical Examinations'!$F$2:$F$2336,0)</f>
        <v>Yes</v>
      </c>
      <c r="H1984" s="11">
        <f>_xlfn.XLOOKUP($A1984,'Cleaned - Medical Examinations'!$A$2:$A$2336,'Cleaned - Medical Examinations'!$G$2:$G$2336,0)</f>
        <v>1</v>
      </c>
      <c r="I1984" s="11" t="str">
        <f>_xlfn.XLOOKUP($A1984,'Cleaned - Medical Examinations'!$A$2:$A$2336,'Cleaned - Medical Examinations'!$H$2:$H$2336,0)</f>
        <v>No</v>
      </c>
      <c r="J1984" s="11" t="str">
        <f>_xlfn.XLOOKUP($A1984,'Cleaned - Medical Examinations'!$A$2:$A$2336,'Cleaned - Medical Examinations'!$I$2:$I$2336,0)</f>
        <v>Overweight</v>
      </c>
      <c r="K1984" s="11" t="str">
        <f t="shared" si="30"/>
        <v>Non-Diabetic</v>
      </c>
      <c r="L1984" s="14">
        <f>_xlfn.XLOOKUP($A1984,'Cleaned - Hospitalisation Detai'!$A$2:$A$2344,'Cleaned - Hospitalisation Detai'!$J$2:$J$2344,0)</f>
        <v>34270</v>
      </c>
      <c r="M1984" s="19">
        <f>_xlfn.XLOOKUP($A1984,'Cleaned - Hospitalisation Detai'!$A$2:$A$2344,'Cleaned - Hospitalisation Detai'!$F$2:$F$2344,0)</f>
        <v>3353.28</v>
      </c>
      <c r="N1984" s="19" t="str">
        <f>_xlfn.XLOOKUP($A1984,'Cleaned - Hospitalisation Detai'!$A$2:$A$2344,'Cleaned - Hospitalisation Detai'!$G$2:$G$2344,0)</f>
        <v>tier - 2</v>
      </c>
      <c r="O1984" s="19" t="str">
        <f>_xlfn.XLOOKUP($A1984,'Cleaned - Hospitalisation Detai'!$A$2:$A$2344,'Cleaned - Hospitalisation Detai'!$H$2:$H$2344,0)</f>
        <v>tier - 1</v>
      </c>
      <c r="P1984" s="19" t="str">
        <f>_xlfn.XLOOKUP($A1984,'Cleaned - Hospitalisation Detai'!$A$2:$A$2344,'Cleaned - Hospitalisation Detai'!$I$2:$I$2344,0)</f>
        <v>R1011</v>
      </c>
      <c r="Q1984" s="20">
        <f>_xlfn.XLOOKUP($A1984,'Cleaned - Hospitalisation Detai'!$A$2:$A$2344,'Cleaned - Hospitalisation Detai'!$K$2:$K$2344,0)</f>
        <v>29</v>
      </c>
    </row>
    <row r="1985" spans="1:17" ht="15.6" x14ac:dyDescent="0.3">
      <c r="A1985" s="10" t="s">
        <v>384</v>
      </c>
      <c r="B1985" s="11" t="str">
        <f>_xlfn.XLOOKUP(A1985,'Cleaned - Customer Names '!$A$2:$A$2336,'Cleaned - Customer Names '!$C$2:$C$2336,0)</f>
        <v>Ping</v>
      </c>
      <c r="C1985" s="11">
        <f>_xlfn.XLOOKUP($A1985,'Cleaned - Medical Examinations'!$A$2:$A$2336,'Cleaned - Medical Examinations'!$B$2:$B$2336,0)</f>
        <v>20.81</v>
      </c>
      <c r="D1985" s="11">
        <f>_xlfn.XLOOKUP($A1985,'Cleaned - Medical Examinations'!$A$2:$A$2336,'Cleaned - Medical Examinations'!$C$2:$C$2336,0)</f>
        <v>5.52</v>
      </c>
      <c r="E1985" s="11" t="str">
        <f>_xlfn.XLOOKUP($A1985,'Cleaned - Medical Examinations'!$A$2:$A$2336,'Cleaned - Medical Examinations'!$D$2:$D$2336,0)</f>
        <v>No</v>
      </c>
      <c r="F1985" s="11" t="str">
        <f>_xlfn.XLOOKUP($A1985,'Cleaned - Medical Examinations'!$A$2:$A$2336,'Cleaned - Medical Examinations'!$E$2:$E$2336,0)</f>
        <v>No</v>
      </c>
      <c r="G1985" s="11" t="str">
        <f>_xlfn.XLOOKUP($A1985,'Cleaned - Medical Examinations'!$A$2:$A$2336,'Cleaned - Medical Examinations'!$F$2:$F$2336,0)</f>
        <v>No</v>
      </c>
      <c r="H1985" s="11">
        <f>_xlfn.XLOOKUP($A1985,'Cleaned - Medical Examinations'!$A$2:$A$2336,'Cleaned - Medical Examinations'!$G$2:$G$2336,0)</f>
        <v>0</v>
      </c>
      <c r="I1985" s="11" t="str">
        <f>_xlfn.XLOOKUP($A1985,'Cleaned - Medical Examinations'!$A$2:$A$2336,'Cleaned - Medical Examinations'!$H$2:$H$2336,0)</f>
        <v>No</v>
      </c>
      <c r="J1985" s="11" t="str">
        <f>_xlfn.XLOOKUP($A1985,'Cleaned - Medical Examinations'!$A$2:$A$2336,'Cleaned - Medical Examinations'!$I$2:$I$2336,0)</f>
        <v>Normal Weight</v>
      </c>
      <c r="K1985" s="11" t="str">
        <f t="shared" si="30"/>
        <v>Non-Diabetic</v>
      </c>
      <c r="L1985" s="14">
        <f>_xlfn.XLOOKUP($A1985,'Cleaned - Hospitalisation Detai'!$A$2:$A$2344,'Cleaned - Hospitalisation Detai'!$J$2:$J$2344,0)</f>
        <v>33482</v>
      </c>
      <c r="M1985" s="19">
        <f>_xlfn.XLOOKUP($A1985,'Cleaned - Hospitalisation Detai'!$A$2:$A$2344,'Cleaned - Hospitalisation Detai'!$F$2:$F$2344,0)</f>
        <v>3342.79</v>
      </c>
      <c r="N1985" s="19" t="str">
        <f>_xlfn.XLOOKUP($A1985,'Cleaned - Hospitalisation Detai'!$A$2:$A$2344,'Cleaned - Hospitalisation Detai'!$G$2:$G$2344,0)</f>
        <v>tier - 2</v>
      </c>
      <c r="O1985" s="19" t="str">
        <f>_xlfn.XLOOKUP($A1985,'Cleaned - Hospitalisation Detai'!$A$2:$A$2344,'Cleaned - Hospitalisation Detai'!$H$2:$H$2344,0)</f>
        <v>tier - 1</v>
      </c>
      <c r="P1985" s="19" t="str">
        <f>_xlfn.XLOOKUP($A1985,'Cleaned - Hospitalisation Detai'!$A$2:$A$2344,'Cleaned - Hospitalisation Detai'!$I$2:$I$2344,0)</f>
        <v>R1013</v>
      </c>
      <c r="Q1985" s="20">
        <f>_xlfn.XLOOKUP($A1985,'Cleaned - Hospitalisation Detai'!$A$2:$A$2344,'Cleaned - Hospitalisation Detai'!$K$2:$K$2344,0)</f>
        <v>31</v>
      </c>
    </row>
    <row r="1986" spans="1:17" ht="15.6" x14ac:dyDescent="0.3">
      <c r="A1986" s="10" t="s">
        <v>383</v>
      </c>
      <c r="B1986" s="11" t="str">
        <f>_xlfn.XLOOKUP(A1986,'Cleaned - Customer Names '!$A$2:$A$2336,'Cleaned - Customer Names '!$C$2:$C$2336,0)</f>
        <v>Tim</v>
      </c>
      <c r="C1986" s="11">
        <f>_xlfn.XLOOKUP($A1986,'Cleaned - Medical Examinations'!$A$2:$A$2336,'Cleaned - Medical Examinations'!$B$2:$B$2336,0)</f>
        <v>25.84</v>
      </c>
      <c r="D1986" s="11">
        <f>_xlfn.XLOOKUP($A1986,'Cleaned - Medical Examinations'!$A$2:$A$2336,'Cleaned - Medical Examinations'!$C$2:$C$2336,0)</f>
        <v>5.81</v>
      </c>
      <c r="E1986" s="11" t="str">
        <f>_xlfn.XLOOKUP($A1986,'Cleaned - Medical Examinations'!$A$2:$A$2336,'Cleaned - Medical Examinations'!$D$2:$D$2336,0)</f>
        <v>Yes</v>
      </c>
      <c r="F1986" s="11" t="str">
        <f>_xlfn.XLOOKUP($A1986,'Cleaned - Medical Examinations'!$A$2:$A$2336,'Cleaned - Medical Examinations'!$E$2:$E$2336,0)</f>
        <v>No</v>
      </c>
      <c r="G1986" s="11" t="str">
        <f>_xlfn.XLOOKUP($A1986,'Cleaned - Medical Examinations'!$A$2:$A$2336,'Cleaned - Medical Examinations'!$F$2:$F$2336,0)</f>
        <v>Yes</v>
      </c>
      <c r="H1986" s="11">
        <f>_xlfn.XLOOKUP($A1986,'Cleaned - Medical Examinations'!$A$2:$A$2336,'Cleaned - Medical Examinations'!$G$2:$G$2336,0)</f>
        <v>1</v>
      </c>
      <c r="I1986" s="11" t="str">
        <f>_xlfn.XLOOKUP($A1986,'Cleaned - Medical Examinations'!$A$2:$A$2336,'Cleaned - Medical Examinations'!$H$2:$H$2336,0)</f>
        <v>No</v>
      </c>
      <c r="J1986" s="11" t="str">
        <f>_xlfn.XLOOKUP($A1986,'Cleaned - Medical Examinations'!$A$2:$A$2336,'Cleaned - Medical Examinations'!$I$2:$I$2336,0)</f>
        <v>Overweight</v>
      </c>
      <c r="K1986" s="11" t="str">
        <f t="shared" si="30"/>
        <v>Non-Diabetic</v>
      </c>
      <c r="L1986" s="14">
        <f>_xlfn.XLOOKUP($A1986,'Cleaned - Hospitalisation Detai'!$A$2:$A$2344,'Cleaned - Hospitalisation Detai'!$J$2:$J$2344,0)</f>
        <v>35601</v>
      </c>
      <c r="M1986" s="19">
        <f>_xlfn.XLOOKUP($A1986,'Cleaned - Hospitalisation Detai'!$A$2:$A$2344,'Cleaned - Hospitalisation Detai'!$F$2:$F$2344,0)</f>
        <v>3309.79</v>
      </c>
      <c r="N1986" s="19" t="str">
        <f>_xlfn.XLOOKUP($A1986,'Cleaned - Hospitalisation Detai'!$A$2:$A$2344,'Cleaned - Hospitalisation Detai'!$G$2:$G$2344,0)</f>
        <v>tier - 3</v>
      </c>
      <c r="O1986" s="19" t="str">
        <f>_xlfn.XLOOKUP($A1986,'Cleaned - Hospitalisation Detai'!$A$2:$A$2344,'Cleaned - Hospitalisation Detai'!$H$2:$H$2344,0)</f>
        <v>tier - 3</v>
      </c>
      <c r="P1986" s="19" t="str">
        <f>_xlfn.XLOOKUP($A1986,'Cleaned - Hospitalisation Detai'!$A$2:$A$2344,'Cleaned - Hospitalisation Detai'!$I$2:$I$2344,0)</f>
        <v>R1017</v>
      </c>
      <c r="Q1986" s="20">
        <f>_xlfn.XLOOKUP($A1986,'Cleaned - Hospitalisation Detai'!$A$2:$A$2344,'Cleaned - Hospitalisation Detai'!$K$2:$K$2344,0)</f>
        <v>25</v>
      </c>
    </row>
    <row r="1987" spans="1:17" ht="15.6" x14ac:dyDescent="0.3">
      <c r="A1987" s="10" t="s">
        <v>382</v>
      </c>
      <c r="B1987" s="11" t="str">
        <f>_xlfn.XLOOKUP(A1987,'Cleaned - Customer Names '!$A$2:$A$2336,'Cleaned - Customer Names '!$C$2:$C$2336,0)</f>
        <v>John</v>
      </c>
      <c r="C1987" s="11">
        <f>_xlfn.XLOOKUP($A1987,'Cleaned - Medical Examinations'!$A$2:$A$2336,'Cleaned - Medical Examinations'!$B$2:$B$2336,0)</f>
        <v>30.95</v>
      </c>
      <c r="D1987" s="11">
        <f>_xlfn.XLOOKUP($A1987,'Cleaned - Medical Examinations'!$A$2:$A$2336,'Cleaned - Medical Examinations'!$C$2:$C$2336,0)</f>
        <v>5.16</v>
      </c>
      <c r="E1987" s="11" t="str">
        <f>_xlfn.XLOOKUP($A1987,'Cleaned - Medical Examinations'!$A$2:$A$2336,'Cleaned - Medical Examinations'!$D$2:$D$2336,0)</f>
        <v>No</v>
      </c>
      <c r="F1987" s="11" t="str">
        <f>_xlfn.XLOOKUP($A1987,'Cleaned - Medical Examinations'!$A$2:$A$2336,'Cleaned - Medical Examinations'!$E$2:$E$2336,0)</f>
        <v>No</v>
      </c>
      <c r="G1987" s="11" t="str">
        <f>_xlfn.XLOOKUP($A1987,'Cleaned - Medical Examinations'!$A$2:$A$2336,'Cleaned - Medical Examinations'!$F$2:$F$2336,0)</f>
        <v>Yes</v>
      </c>
      <c r="H1987" s="11">
        <f>_xlfn.XLOOKUP($A1987,'Cleaned - Medical Examinations'!$A$2:$A$2336,'Cleaned - Medical Examinations'!$G$2:$G$2336,0)</f>
        <v>1</v>
      </c>
      <c r="I1987" s="11" t="str">
        <f>_xlfn.XLOOKUP($A1987,'Cleaned - Medical Examinations'!$A$2:$A$2336,'Cleaned - Medical Examinations'!$H$2:$H$2336,0)</f>
        <v>No</v>
      </c>
      <c r="J1987" s="11" t="str">
        <f>_xlfn.XLOOKUP($A1987,'Cleaned - Medical Examinations'!$A$2:$A$2336,'Cleaned - Medical Examinations'!$I$2:$I$2336,0)</f>
        <v>Obesity</v>
      </c>
      <c r="K1987" s="11" t="str">
        <f t="shared" ref="K1987:K2050" si="31">IF(D1987&gt;=6.5,"Diabetic","Non-Diabetic")</f>
        <v>Non-Diabetic</v>
      </c>
      <c r="L1987" s="14">
        <f>_xlfn.XLOOKUP($A1987,'Cleaned - Hospitalisation Detai'!$A$2:$A$2344,'Cleaned - Hospitalisation Detai'!$J$2:$J$2344,0)</f>
        <v>37943</v>
      </c>
      <c r="M1987" s="19">
        <f>_xlfn.XLOOKUP($A1987,'Cleaned - Hospitalisation Detai'!$A$2:$A$2344,'Cleaned - Hospitalisation Detai'!$F$2:$F$2344,0)</f>
        <v>3308.46</v>
      </c>
      <c r="N1987" s="19" t="str">
        <f>_xlfn.XLOOKUP($A1987,'Cleaned - Hospitalisation Detai'!$A$2:$A$2344,'Cleaned - Hospitalisation Detai'!$G$2:$G$2344,0)</f>
        <v>tier - 2</v>
      </c>
      <c r="O1987" s="19" t="str">
        <f>_xlfn.XLOOKUP($A1987,'Cleaned - Hospitalisation Detai'!$A$2:$A$2344,'Cleaned - Hospitalisation Detai'!$H$2:$H$2344,0)</f>
        <v>tier - 1</v>
      </c>
      <c r="P1987" s="19" t="str">
        <f>_xlfn.XLOOKUP($A1987,'Cleaned - Hospitalisation Detai'!$A$2:$A$2344,'Cleaned - Hospitalisation Detai'!$I$2:$I$2344,0)</f>
        <v>R1021</v>
      </c>
      <c r="Q1987" s="20">
        <f>_xlfn.XLOOKUP($A1987,'Cleaned - Hospitalisation Detai'!$A$2:$A$2344,'Cleaned - Hospitalisation Detai'!$K$2:$K$2344,0)</f>
        <v>19</v>
      </c>
    </row>
    <row r="1988" spans="1:17" ht="15.6" x14ac:dyDescent="0.3">
      <c r="A1988" s="10" t="s">
        <v>381</v>
      </c>
      <c r="B1988" s="11" t="str">
        <f>_xlfn.XLOOKUP(A1988,'Cleaned - Customer Names '!$A$2:$A$2336,'Cleaned - Customer Names '!$C$2:$C$2336,0)</f>
        <v>Cynthia</v>
      </c>
      <c r="C1988" s="11">
        <f>_xlfn.XLOOKUP($A1988,'Cleaned - Medical Examinations'!$A$2:$A$2336,'Cleaned - Medical Examinations'!$B$2:$B$2336,0)</f>
        <v>30.54</v>
      </c>
      <c r="D1988" s="11">
        <f>_xlfn.XLOOKUP($A1988,'Cleaned - Medical Examinations'!$A$2:$A$2336,'Cleaned - Medical Examinations'!$C$2:$C$2336,0)</f>
        <v>5</v>
      </c>
      <c r="E1988" s="11" t="str">
        <f>_xlfn.XLOOKUP($A1988,'Cleaned - Medical Examinations'!$A$2:$A$2336,'Cleaned - Medical Examinations'!$D$2:$D$2336,0)</f>
        <v>No</v>
      </c>
      <c r="F1988" s="11" t="str">
        <f>_xlfn.XLOOKUP($A1988,'Cleaned - Medical Examinations'!$A$2:$A$2336,'Cleaned - Medical Examinations'!$E$2:$E$2336,0)</f>
        <v>No</v>
      </c>
      <c r="G1988" s="11" t="str">
        <f>_xlfn.XLOOKUP($A1988,'Cleaned - Medical Examinations'!$A$2:$A$2336,'Cleaned - Medical Examinations'!$F$2:$F$2336,0)</f>
        <v>Yes</v>
      </c>
      <c r="H1988" s="11">
        <f>_xlfn.XLOOKUP($A1988,'Cleaned - Medical Examinations'!$A$2:$A$2336,'Cleaned - Medical Examinations'!$G$2:$G$2336,0)</f>
        <v>1</v>
      </c>
      <c r="I1988" s="11" t="str">
        <f>_xlfn.XLOOKUP($A1988,'Cleaned - Medical Examinations'!$A$2:$A$2336,'Cleaned - Medical Examinations'!$H$2:$H$2336,0)</f>
        <v>No</v>
      </c>
      <c r="J1988" s="11" t="str">
        <f>_xlfn.XLOOKUP($A1988,'Cleaned - Medical Examinations'!$A$2:$A$2336,'Cleaned - Medical Examinations'!$I$2:$I$2336,0)</f>
        <v>Obesity</v>
      </c>
      <c r="K1988" s="11" t="str">
        <f t="shared" si="31"/>
        <v>Non-Diabetic</v>
      </c>
      <c r="L1988" s="14">
        <f>_xlfn.XLOOKUP($A1988,'Cleaned - Hospitalisation Detai'!$A$2:$A$2344,'Cleaned - Hospitalisation Detai'!$J$2:$J$2344,0)</f>
        <v>37960</v>
      </c>
      <c r="M1988" s="19">
        <f>_xlfn.XLOOKUP($A1988,'Cleaned - Hospitalisation Detai'!$A$2:$A$2344,'Cleaned - Hospitalisation Detai'!$F$2:$F$2344,0)</f>
        <v>3300.7</v>
      </c>
      <c r="N1988" s="19" t="str">
        <f>_xlfn.XLOOKUP($A1988,'Cleaned - Hospitalisation Detai'!$A$2:$A$2344,'Cleaned - Hospitalisation Detai'!$G$2:$G$2344,0)</f>
        <v>tier - 2</v>
      </c>
      <c r="O1988" s="19" t="str">
        <f>_xlfn.XLOOKUP($A1988,'Cleaned - Hospitalisation Detai'!$A$2:$A$2344,'Cleaned - Hospitalisation Detai'!$H$2:$H$2344,0)</f>
        <v>tier - 2</v>
      </c>
      <c r="P1988" s="19" t="str">
        <f>_xlfn.XLOOKUP($A1988,'Cleaned - Hospitalisation Detai'!$A$2:$A$2344,'Cleaned - Hospitalisation Detai'!$I$2:$I$2344,0)</f>
        <v>R1025</v>
      </c>
      <c r="Q1988" s="20">
        <f>_xlfn.XLOOKUP($A1988,'Cleaned - Hospitalisation Detai'!$A$2:$A$2344,'Cleaned - Hospitalisation Detai'!$K$2:$K$2344,0)</f>
        <v>19</v>
      </c>
    </row>
    <row r="1989" spans="1:17" ht="15.6" x14ac:dyDescent="0.3">
      <c r="A1989" s="10" t="s">
        <v>380</v>
      </c>
      <c r="B1989" s="11" t="str">
        <f>_xlfn.XLOOKUP(A1989,'Cleaned - Customer Names '!$A$2:$A$2336,'Cleaned - Customer Names '!$C$2:$C$2336,0)</f>
        <v>Emmett</v>
      </c>
      <c r="C1989" s="11">
        <f>_xlfn.XLOOKUP($A1989,'Cleaned - Medical Examinations'!$A$2:$A$2336,'Cleaned - Medical Examinations'!$B$2:$B$2336,0)</f>
        <v>33.914999999999999</v>
      </c>
      <c r="D1989" s="11">
        <f>_xlfn.XLOOKUP($A1989,'Cleaned - Medical Examinations'!$A$2:$A$2336,'Cleaned - Medical Examinations'!$C$2:$C$2336,0)</f>
        <v>5.84</v>
      </c>
      <c r="E1989" s="11" t="str">
        <f>_xlfn.XLOOKUP($A1989,'Cleaned - Medical Examinations'!$A$2:$A$2336,'Cleaned - Medical Examinations'!$D$2:$D$2336,0)</f>
        <v>Yes</v>
      </c>
      <c r="F1989" s="11" t="str">
        <f>_xlfn.XLOOKUP($A1989,'Cleaned - Medical Examinations'!$A$2:$A$2336,'Cleaned - Medical Examinations'!$E$2:$E$2336,0)</f>
        <v>No</v>
      </c>
      <c r="G1989" s="11" t="str">
        <f>_xlfn.XLOOKUP($A1989,'Cleaned - Medical Examinations'!$A$2:$A$2336,'Cleaned - Medical Examinations'!$F$2:$F$2336,0)</f>
        <v>No</v>
      </c>
      <c r="H1989" s="11">
        <f>_xlfn.XLOOKUP($A1989,'Cleaned - Medical Examinations'!$A$2:$A$2336,'Cleaned - Medical Examinations'!$G$2:$G$2336,0)</f>
        <v>0</v>
      </c>
      <c r="I1989" s="11" t="str">
        <f>_xlfn.XLOOKUP($A1989,'Cleaned - Medical Examinations'!$A$2:$A$2336,'Cleaned - Medical Examinations'!$H$2:$H$2336,0)</f>
        <v>No</v>
      </c>
      <c r="J1989" s="11" t="str">
        <f>_xlfn.XLOOKUP($A1989,'Cleaned - Medical Examinations'!$A$2:$A$2336,'Cleaned - Medical Examinations'!$I$2:$I$2336,0)</f>
        <v>Obesity</v>
      </c>
      <c r="K1989" s="11" t="str">
        <f t="shared" si="31"/>
        <v>Non-Diabetic</v>
      </c>
      <c r="L1989" s="14">
        <f>_xlfn.XLOOKUP($A1989,'Cleaned - Hospitalisation Detai'!$A$2:$A$2344,'Cleaned - Hospitalisation Detai'!$J$2:$J$2344,0)</f>
        <v>35386</v>
      </c>
      <c r="M1989" s="19">
        <f>_xlfn.XLOOKUP($A1989,'Cleaned - Hospitalisation Detai'!$A$2:$A$2344,'Cleaned - Hospitalisation Detai'!$F$2:$F$2344,0)</f>
        <v>3292.53</v>
      </c>
      <c r="N1989" s="19" t="str">
        <f>_xlfn.XLOOKUP($A1989,'Cleaned - Hospitalisation Detai'!$A$2:$A$2344,'Cleaned - Hospitalisation Detai'!$G$2:$G$2344,0)</f>
        <v>tier - 2</v>
      </c>
      <c r="O1989" s="19" t="str">
        <f>_xlfn.XLOOKUP($A1989,'Cleaned - Hospitalisation Detai'!$A$2:$A$2344,'Cleaned - Hospitalisation Detai'!$H$2:$H$2344,0)</f>
        <v>tier - 2</v>
      </c>
      <c r="P1989" s="19" t="str">
        <f>_xlfn.XLOOKUP($A1989,'Cleaned - Hospitalisation Detai'!$A$2:$A$2344,'Cleaned - Hospitalisation Detai'!$I$2:$I$2344,0)</f>
        <v>R1012</v>
      </c>
      <c r="Q1989" s="20">
        <f>_xlfn.XLOOKUP($A1989,'Cleaned - Hospitalisation Detai'!$A$2:$A$2344,'Cleaned - Hospitalisation Detai'!$K$2:$K$2344,0)</f>
        <v>26</v>
      </c>
    </row>
    <row r="1990" spans="1:17" ht="15.6" x14ac:dyDescent="0.3">
      <c r="A1990" s="10" t="s">
        <v>379</v>
      </c>
      <c r="B1990" s="11" t="str">
        <f>_xlfn.XLOOKUP(A1990,'Cleaned - Customer Names '!$A$2:$A$2336,'Cleaned - Customer Names '!$C$2:$C$2336,0)</f>
        <v>Kate</v>
      </c>
      <c r="C1990" s="11">
        <f>_xlfn.XLOOKUP($A1990,'Cleaned - Medical Examinations'!$A$2:$A$2336,'Cleaned - Medical Examinations'!$B$2:$B$2336,0)</f>
        <v>33.31</v>
      </c>
      <c r="D1990" s="11">
        <f>_xlfn.XLOOKUP($A1990,'Cleaned - Medical Examinations'!$A$2:$A$2336,'Cleaned - Medical Examinations'!$C$2:$C$2336,0)</f>
        <v>4.1900000000000004</v>
      </c>
      <c r="E1990" s="11" t="str">
        <f>_xlfn.XLOOKUP($A1990,'Cleaned - Medical Examinations'!$A$2:$A$2336,'Cleaned - Medical Examinations'!$D$2:$D$2336,0)</f>
        <v>No</v>
      </c>
      <c r="F1990" s="11" t="str">
        <f>_xlfn.XLOOKUP($A1990,'Cleaned - Medical Examinations'!$A$2:$A$2336,'Cleaned - Medical Examinations'!$E$2:$E$2336,0)</f>
        <v>No</v>
      </c>
      <c r="G1990" s="11" t="str">
        <f>_xlfn.XLOOKUP($A1990,'Cleaned - Medical Examinations'!$A$2:$A$2336,'Cleaned - Medical Examinations'!$F$2:$F$2336,0)</f>
        <v>Yes</v>
      </c>
      <c r="H1990" s="11">
        <f>_xlfn.XLOOKUP($A1990,'Cleaned - Medical Examinations'!$A$2:$A$2336,'Cleaned - Medical Examinations'!$G$2:$G$2336,0)</f>
        <v>1</v>
      </c>
      <c r="I1990" s="11" t="str">
        <f>_xlfn.XLOOKUP($A1990,'Cleaned - Medical Examinations'!$A$2:$A$2336,'Cleaned - Medical Examinations'!$H$2:$H$2336,0)</f>
        <v>No</v>
      </c>
      <c r="J1990" s="11" t="str">
        <f>_xlfn.XLOOKUP($A1990,'Cleaned - Medical Examinations'!$A$2:$A$2336,'Cleaned - Medical Examinations'!$I$2:$I$2336,0)</f>
        <v>Obesity</v>
      </c>
      <c r="K1990" s="11" t="str">
        <f t="shared" si="31"/>
        <v>Non-Diabetic</v>
      </c>
      <c r="L1990" s="14">
        <f>_xlfn.XLOOKUP($A1990,'Cleaned - Hospitalisation Detai'!$A$2:$A$2344,'Cleaned - Hospitalisation Detai'!$J$2:$J$2344,0)</f>
        <v>37805</v>
      </c>
      <c r="M1990" s="19">
        <f>_xlfn.XLOOKUP($A1990,'Cleaned - Hospitalisation Detai'!$A$2:$A$2344,'Cleaned - Hospitalisation Detai'!$F$2:$F$2344,0)</f>
        <v>3280.22</v>
      </c>
      <c r="N1990" s="19" t="str">
        <f>_xlfn.XLOOKUP($A1990,'Cleaned - Hospitalisation Detai'!$A$2:$A$2344,'Cleaned - Hospitalisation Detai'!$G$2:$G$2344,0)</f>
        <v>tier - 2</v>
      </c>
      <c r="O1990" s="19" t="str">
        <f>_xlfn.XLOOKUP($A1990,'Cleaned - Hospitalisation Detai'!$A$2:$A$2344,'Cleaned - Hospitalisation Detai'!$H$2:$H$2344,0)</f>
        <v>tier - 3</v>
      </c>
      <c r="P1990" s="19" t="str">
        <f>_xlfn.XLOOKUP($A1990,'Cleaned - Hospitalisation Detai'!$A$2:$A$2344,'Cleaned - Hospitalisation Detai'!$I$2:$I$2344,0)</f>
        <v>R1011</v>
      </c>
      <c r="Q1990" s="20">
        <f>_xlfn.XLOOKUP($A1990,'Cleaned - Hospitalisation Detai'!$A$2:$A$2344,'Cleaned - Hospitalisation Detai'!$K$2:$K$2344,0)</f>
        <v>19</v>
      </c>
    </row>
    <row r="1991" spans="1:17" ht="15.6" x14ac:dyDescent="0.3">
      <c r="A1991" s="10" t="s">
        <v>378</v>
      </c>
      <c r="B1991" s="11" t="str">
        <f>_xlfn.XLOOKUP(A1991,'Cleaned - Customer Names '!$A$2:$A$2336,'Cleaned - Customer Names '!$C$2:$C$2336,0)</f>
        <v>Christopher L.</v>
      </c>
      <c r="C1991" s="11">
        <f>_xlfn.XLOOKUP($A1991,'Cleaned - Medical Examinations'!$A$2:$A$2336,'Cleaned - Medical Examinations'!$B$2:$B$2336,0)</f>
        <v>25.745000000000001</v>
      </c>
      <c r="D1991" s="11">
        <f>_xlfn.XLOOKUP($A1991,'Cleaned - Medical Examinations'!$A$2:$A$2336,'Cleaned - Medical Examinations'!$C$2:$C$2336,0)</f>
        <v>4.62</v>
      </c>
      <c r="E1991" s="11" t="str">
        <f>_xlfn.XLOOKUP($A1991,'Cleaned - Medical Examinations'!$A$2:$A$2336,'Cleaned - Medical Examinations'!$D$2:$D$2336,0)</f>
        <v>Yes</v>
      </c>
      <c r="F1991" s="11" t="str">
        <f>_xlfn.XLOOKUP($A1991,'Cleaned - Medical Examinations'!$A$2:$A$2336,'Cleaned - Medical Examinations'!$E$2:$E$2336,0)</f>
        <v>No</v>
      </c>
      <c r="G1991" s="11" t="str">
        <f>_xlfn.XLOOKUP($A1991,'Cleaned - Medical Examinations'!$A$2:$A$2336,'Cleaned - Medical Examinations'!$F$2:$F$2336,0)</f>
        <v>No</v>
      </c>
      <c r="H1991" s="11">
        <f>_xlfn.XLOOKUP($A1991,'Cleaned - Medical Examinations'!$A$2:$A$2336,'Cleaned - Medical Examinations'!$G$2:$G$2336,0)</f>
        <v>0</v>
      </c>
      <c r="I1991" s="11" t="str">
        <f>_xlfn.XLOOKUP($A1991,'Cleaned - Medical Examinations'!$A$2:$A$2336,'Cleaned - Medical Examinations'!$H$2:$H$2336,0)</f>
        <v>No</v>
      </c>
      <c r="J1991" s="11" t="str">
        <f>_xlfn.XLOOKUP($A1991,'Cleaned - Medical Examinations'!$A$2:$A$2336,'Cleaned - Medical Examinations'!$I$2:$I$2336,0)</f>
        <v>Overweight</v>
      </c>
      <c r="K1991" s="11" t="str">
        <f t="shared" si="31"/>
        <v>Non-Diabetic</v>
      </c>
      <c r="L1991" s="14">
        <f>_xlfn.XLOOKUP($A1991,'Cleaned - Hospitalisation Detai'!$A$2:$A$2344,'Cleaned - Hospitalisation Detai'!$J$2:$J$2344,0)</f>
        <v>37170</v>
      </c>
      <c r="M1991" s="19">
        <f>_xlfn.XLOOKUP($A1991,'Cleaned - Hospitalisation Detai'!$A$2:$A$2344,'Cleaned - Hospitalisation Detai'!$F$2:$F$2344,0)</f>
        <v>3279.87</v>
      </c>
      <c r="N1991" s="19" t="str">
        <f>_xlfn.XLOOKUP($A1991,'Cleaned - Hospitalisation Detai'!$A$2:$A$2344,'Cleaned - Hospitalisation Detai'!$G$2:$G$2344,0)</f>
        <v>tier - 2</v>
      </c>
      <c r="O1991" s="19" t="str">
        <f>_xlfn.XLOOKUP($A1991,'Cleaned - Hospitalisation Detai'!$A$2:$A$2344,'Cleaned - Hospitalisation Detai'!$H$2:$H$2344,0)</f>
        <v>tier - 1</v>
      </c>
      <c r="P1991" s="19" t="str">
        <f>_xlfn.XLOOKUP($A1991,'Cleaned - Hospitalisation Detai'!$A$2:$A$2344,'Cleaned - Hospitalisation Detai'!$I$2:$I$2344,0)</f>
        <v>R1017</v>
      </c>
      <c r="Q1991" s="20">
        <f>_xlfn.XLOOKUP($A1991,'Cleaned - Hospitalisation Detai'!$A$2:$A$2344,'Cleaned - Hospitalisation Detai'!$K$2:$K$2344,0)</f>
        <v>21</v>
      </c>
    </row>
    <row r="1992" spans="1:17" ht="15.6" x14ac:dyDescent="0.3">
      <c r="A1992" s="10" t="s">
        <v>377</v>
      </c>
      <c r="B1992" s="11" t="str">
        <f>_xlfn.XLOOKUP(A1992,'Cleaned - Customer Names '!$A$2:$A$2336,'Cleaned - Customer Names '!$C$2:$C$2336,0)</f>
        <v>Christopher P.</v>
      </c>
      <c r="C1992" s="11">
        <f>_xlfn.XLOOKUP($A1992,'Cleaned - Medical Examinations'!$A$2:$A$2336,'Cleaned - Medical Examinations'!$B$2:$B$2336,0)</f>
        <v>37.1</v>
      </c>
      <c r="D1992" s="11">
        <f>_xlfn.XLOOKUP($A1992,'Cleaned - Medical Examinations'!$A$2:$A$2336,'Cleaned - Medical Examinations'!$C$2:$C$2336,0)</f>
        <v>6.24</v>
      </c>
      <c r="E1992" s="11" t="str">
        <f>_xlfn.XLOOKUP($A1992,'Cleaned - Medical Examinations'!$A$2:$A$2336,'Cleaned - Medical Examinations'!$D$2:$D$2336,0)</f>
        <v>No</v>
      </c>
      <c r="F1992" s="11" t="str">
        <f>_xlfn.XLOOKUP($A1992,'Cleaned - Medical Examinations'!$A$2:$A$2336,'Cleaned - Medical Examinations'!$E$2:$E$2336,0)</f>
        <v>No</v>
      </c>
      <c r="G1992" s="11" t="str">
        <f>_xlfn.XLOOKUP($A1992,'Cleaned - Medical Examinations'!$A$2:$A$2336,'Cleaned - Medical Examinations'!$F$2:$F$2336,0)</f>
        <v>No</v>
      </c>
      <c r="H1992" s="11">
        <f>_xlfn.XLOOKUP($A1992,'Cleaned - Medical Examinations'!$A$2:$A$2336,'Cleaned - Medical Examinations'!$G$2:$G$2336,0)</f>
        <v>0</v>
      </c>
      <c r="I1992" s="11" t="str">
        <f>_xlfn.XLOOKUP($A1992,'Cleaned - Medical Examinations'!$A$2:$A$2336,'Cleaned - Medical Examinations'!$H$2:$H$2336,0)</f>
        <v>No</v>
      </c>
      <c r="J1992" s="11" t="str">
        <f>_xlfn.XLOOKUP($A1992,'Cleaned - Medical Examinations'!$A$2:$A$2336,'Cleaned - Medical Examinations'!$I$2:$I$2336,0)</f>
        <v>Obesity</v>
      </c>
      <c r="K1992" s="11" t="str">
        <f t="shared" si="31"/>
        <v>Non-Diabetic</v>
      </c>
      <c r="L1992" s="14">
        <f>_xlfn.XLOOKUP($A1992,'Cleaned - Hospitalisation Detai'!$A$2:$A$2344,'Cleaned - Hospitalisation Detai'!$J$2:$J$2344,0)</f>
        <v>34516</v>
      </c>
      <c r="M1992" s="19">
        <f>_xlfn.XLOOKUP($A1992,'Cleaned - Hospitalisation Detai'!$A$2:$A$2344,'Cleaned - Hospitalisation Detai'!$F$2:$F$2344,0)</f>
        <v>3277.16</v>
      </c>
      <c r="N1992" s="19" t="str">
        <f>_xlfn.XLOOKUP($A1992,'Cleaned - Hospitalisation Detai'!$A$2:$A$2344,'Cleaned - Hospitalisation Detai'!$G$2:$G$2344,0)</f>
        <v>tier - 2</v>
      </c>
      <c r="O1992" s="19" t="str">
        <f>_xlfn.XLOOKUP($A1992,'Cleaned - Hospitalisation Detai'!$A$2:$A$2344,'Cleaned - Hospitalisation Detai'!$H$2:$H$2344,0)</f>
        <v>tier - 3</v>
      </c>
      <c r="P1992" s="19" t="str">
        <f>_xlfn.XLOOKUP($A1992,'Cleaned - Hospitalisation Detai'!$A$2:$A$2344,'Cleaned - Hospitalisation Detai'!$I$2:$I$2344,0)</f>
        <v>R1011</v>
      </c>
      <c r="Q1992" s="20">
        <f>_xlfn.XLOOKUP($A1992,'Cleaned - Hospitalisation Detai'!$A$2:$A$2344,'Cleaned - Hospitalisation Detai'!$K$2:$K$2344,0)</f>
        <v>28</v>
      </c>
    </row>
    <row r="1993" spans="1:17" ht="15.6" x14ac:dyDescent="0.3">
      <c r="A1993" s="10" t="s">
        <v>376</v>
      </c>
      <c r="B1993" s="11" t="str">
        <f>_xlfn.XLOOKUP(A1993,'Cleaned - Customer Names '!$A$2:$A$2336,'Cleaned - Customer Names '!$C$2:$C$2336,0)</f>
        <v>Christopher W</v>
      </c>
      <c r="C1993" s="11">
        <f>_xlfn.XLOOKUP($A1993,'Cleaned - Medical Examinations'!$A$2:$A$2336,'Cleaned - Medical Examinations'!$B$2:$B$2336,0)</f>
        <v>35.435000000000002</v>
      </c>
      <c r="D1993" s="11">
        <f>_xlfn.XLOOKUP($A1993,'Cleaned - Medical Examinations'!$A$2:$A$2336,'Cleaned - Medical Examinations'!$C$2:$C$2336,0)</f>
        <v>5.81</v>
      </c>
      <c r="E1993" s="11" t="str">
        <f>_xlfn.XLOOKUP($A1993,'Cleaned - Medical Examinations'!$A$2:$A$2336,'Cleaned - Medical Examinations'!$D$2:$D$2336,0)</f>
        <v>No</v>
      </c>
      <c r="F1993" s="11" t="str">
        <f>_xlfn.XLOOKUP($A1993,'Cleaned - Medical Examinations'!$A$2:$A$2336,'Cleaned - Medical Examinations'!$E$2:$E$2336,0)</f>
        <v>No</v>
      </c>
      <c r="G1993" s="11" t="str">
        <f>_xlfn.XLOOKUP($A1993,'Cleaned - Medical Examinations'!$A$2:$A$2336,'Cleaned - Medical Examinations'!$F$2:$F$2336,0)</f>
        <v>No</v>
      </c>
      <c r="H1993" s="11">
        <f>_xlfn.XLOOKUP($A1993,'Cleaned - Medical Examinations'!$A$2:$A$2336,'Cleaned - Medical Examinations'!$G$2:$G$2336,0)</f>
        <v>0</v>
      </c>
      <c r="I1993" s="11" t="str">
        <f>_xlfn.XLOOKUP($A1993,'Cleaned - Medical Examinations'!$A$2:$A$2336,'Cleaned - Medical Examinations'!$H$2:$H$2336,0)</f>
        <v>No</v>
      </c>
      <c r="J1993" s="11" t="str">
        <f>_xlfn.XLOOKUP($A1993,'Cleaned - Medical Examinations'!$A$2:$A$2336,'Cleaned - Medical Examinations'!$I$2:$I$2336,0)</f>
        <v>Obesity</v>
      </c>
      <c r="K1993" s="11" t="str">
        <f t="shared" si="31"/>
        <v>Non-Diabetic</v>
      </c>
      <c r="L1993" s="14">
        <f>_xlfn.XLOOKUP($A1993,'Cleaned - Hospitalisation Detai'!$A$2:$A$2344,'Cleaned - Hospitalisation Detai'!$J$2:$J$2344,0)</f>
        <v>34670</v>
      </c>
      <c r="M1993" s="19">
        <f>_xlfn.XLOOKUP($A1993,'Cleaned - Hospitalisation Detai'!$A$2:$A$2344,'Cleaned - Hospitalisation Detai'!$F$2:$F$2344,0)</f>
        <v>3268.85</v>
      </c>
      <c r="N1993" s="19" t="str">
        <f>_xlfn.XLOOKUP($A1993,'Cleaned - Hospitalisation Detai'!$A$2:$A$2344,'Cleaned - Hospitalisation Detai'!$G$2:$G$2344,0)</f>
        <v>tier - 3</v>
      </c>
      <c r="O1993" s="19" t="str">
        <f>_xlfn.XLOOKUP($A1993,'Cleaned - Hospitalisation Detai'!$A$2:$A$2344,'Cleaned - Hospitalisation Detai'!$H$2:$H$2344,0)</f>
        <v>tier - 1</v>
      </c>
      <c r="P1993" s="19" t="str">
        <f>_xlfn.XLOOKUP($A1993,'Cleaned - Hospitalisation Detai'!$A$2:$A$2344,'Cleaned - Hospitalisation Detai'!$I$2:$I$2344,0)</f>
        <v>R1016</v>
      </c>
      <c r="Q1993" s="20">
        <f>_xlfn.XLOOKUP($A1993,'Cleaned - Hospitalisation Detai'!$A$2:$A$2344,'Cleaned - Hospitalisation Detai'!$K$2:$K$2344,0)</f>
        <v>28</v>
      </c>
    </row>
    <row r="1994" spans="1:17" ht="15.6" x14ac:dyDescent="0.3">
      <c r="A1994" s="10" t="s">
        <v>375</v>
      </c>
      <c r="B1994" s="11" t="str">
        <f>_xlfn.XLOOKUP(A1994,'Cleaned - Customer Names '!$A$2:$A$2336,'Cleaned - Customer Names '!$C$2:$C$2336,0)</f>
        <v>Norman H.</v>
      </c>
      <c r="C1994" s="11">
        <f>_xlfn.XLOOKUP($A1994,'Cleaned - Medical Examinations'!$A$2:$A$2336,'Cleaned - Medical Examinations'!$B$2:$B$2336,0)</f>
        <v>20.399999999999999</v>
      </c>
      <c r="D1994" s="11">
        <f>_xlfn.XLOOKUP($A1994,'Cleaned - Medical Examinations'!$A$2:$A$2336,'Cleaned - Medical Examinations'!$C$2:$C$2336,0)</f>
        <v>4.83</v>
      </c>
      <c r="E1994" s="11" t="str">
        <f>_xlfn.XLOOKUP($A1994,'Cleaned - Medical Examinations'!$A$2:$A$2336,'Cleaned - Medical Examinations'!$D$2:$D$2336,0)</f>
        <v>No</v>
      </c>
      <c r="F1994" s="11" t="str">
        <f>_xlfn.XLOOKUP($A1994,'Cleaned - Medical Examinations'!$A$2:$A$2336,'Cleaned - Medical Examinations'!$E$2:$E$2336,0)</f>
        <v>No</v>
      </c>
      <c r="G1994" s="11" t="str">
        <f>_xlfn.XLOOKUP($A1994,'Cleaned - Medical Examinations'!$A$2:$A$2336,'Cleaned - Medical Examinations'!$F$2:$F$2336,0)</f>
        <v>No</v>
      </c>
      <c r="H1994" s="11">
        <f>_xlfn.XLOOKUP($A1994,'Cleaned - Medical Examinations'!$A$2:$A$2336,'Cleaned - Medical Examinations'!$G$2:$G$2336,0)</f>
        <v>0</v>
      </c>
      <c r="I1994" s="11" t="str">
        <f>_xlfn.XLOOKUP($A1994,'Cleaned - Medical Examinations'!$A$2:$A$2336,'Cleaned - Medical Examinations'!$H$2:$H$2336,0)</f>
        <v>No</v>
      </c>
      <c r="J1994" s="11" t="str">
        <f>_xlfn.XLOOKUP($A1994,'Cleaned - Medical Examinations'!$A$2:$A$2336,'Cleaned - Medical Examinations'!$I$2:$I$2336,0)</f>
        <v>Normal Weight</v>
      </c>
      <c r="K1994" s="11" t="str">
        <f t="shared" si="31"/>
        <v>Non-Diabetic</v>
      </c>
      <c r="L1994" s="14">
        <f>_xlfn.XLOOKUP($A1994,'Cleaned - Hospitalisation Detai'!$A$2:$A$2344,'Cleaned - Hospitalisation Detai'!$J$2:$J$2344,0)</f>
        <v>33555</v>
      </c>
      <c r="M1994" s="19">
        <f>_xlfn.XLOOKUP($A1994,'Cleaned - Hospitalisation Detai'!$A$2:$A$2344,'Cleaned - Hospitalisation Detai'!$F$2:$F$2344,0)</f>
        <v>3260.2</v>
      </c>
      <c r="N1994" s="19" t="str">
        <f>_xlfn.XLOOKUP($A1994,'Cleaned - Hospitalisation Detai'!$A$2:$A$2344,'Cleaned - Hospitalisation Detai'!$G$2:$G$2344,0)</f>
        <v>tier - 3</v>
      </c>
      <c r="O1994" s="19" t="str">
        <f>_xlfn.XLOOKUP($A1994,'Cleaned - Hospitalisation Detai'!$A$2:$A$2344,'Cleaned - Hospitalisation Detai'!$H$2:$H$2344,0)</f>
        <v>tier - 2</v>
      </c>
      <c r="P1994" s="19" t="str">
        <f>_xlfn.XLOOKUP($A1994,'Cleaned - Hospitalisation Detai'!$A$2:$A$2344,'Cleaned - Hospitalisation Detai'!$I$2:$I$2344,0)</f>
        <v>R1011</v>
      </c>
      <c r="Q1994" s="20">
        <f>_xlfn.XLOOKUP($A1994,'Cleaned - Hospitalisation Detai'!$A$2:$A$2344,'Cleaned - Hospitalisation Detai'!$K$2:$K$2344,0)</f>
        <v>31</v>
      </c>
    </row>
    <row r="1995" spans="1:17" ht="15.6" x14ac:dyDescent="0.3">
      <c r="A1995" s="10" t="s">
        <v>374</v>
      </c>
      <c r="B1995" s="11" t="str">
        <f>_xlfn.XLOOKUP(A1995,'Cleaned - Customer Names '!$A$2:$A$2336,'Cleaned - Customer Names '!$C$2:$C$2336,0)</f>
        <v>Susan</v>
      </c>
      <c r="C1995" s="11">
        <f>_xlfn.XLOOKUP($A1995,'Cleaned - Medical Examinations'!$A$2:$A$2336,'Cleaned - Medical Examinations'!$B$2:$B$2336,0)</f>
        <v>42.13</v>
      </c>
      <c r="D1995" s="11">
        <f>_xlfn.XLOOKUP($A1995,'Cleaned - Medical Examinations'!$A$2:$A$2336,'Cleaned - Medical Examinations'!$C$2:$C$2336,0)</f>
        <v>5.72</v>
      </c>
      <c r="E1995" s="11" t="str">
        <f>_xlfn.XLOOKUP($A1995,'Cleaned - Medical Examinations'!$A$2:$A$2336,'Cleaned - Medical Examinations'!$D$2:$D$2336,0)</f>
        <v>Yes</v>
      </c>
      <c r="F1995" s="11" t="str">
        <f>_xlfn.XLOOKUP($A1995,'Cleaned - Medical Examinations'!$A$2:$A$2336,'Cleaned - Medical Examinations'!$E$2:$E$2336,0)</f>
        <v>No</v>
      </c>
      <c r="G1995" s="11" t="str">
        <f>_xlfn.XLOOKUP($A1995,'Cleaned - Medical Examinations'!$A$2:$A$2336,'Cleaned - Medical Examinations'!$F$2:$F$2336,0)</f>
        <v>Yes</v>
      </c>
      <c r="H1995" s="11">
        <f>_xlfn.XLOOKUP($A1995,'Cleaned - Medical Examinations'!$A$2:$A$2336,'Cleaned - Medical Examinations'!$G$2:$G$2336,0)</f>
        <v>1</v>
      </c>
      <c r="I1995" s="11" t="str">
        <f>_xlfn.XLOOKUP($A1995,'Cleaned - Medical Examinations'!$A$2:$A$2336,'Cleaned - Medical Examinations'!$H$2:$H$2336,0)</f>
        <v>No</v>
      </c>
      <c r="J1995" s="11" t="str">
        <f>_xlfn.XLOOKUP($A1995,'Cleaned - Medical Examinations'!$A$2:$A$2336,'Cleaned - Medical Examinations'!$I$2:$I$2336,0)</f>
        <v>Obesity</v>
      </c>
      <c r="K1995" s="11" t="str">
        <f t="shared" si="31"/>
        <v>Non-Diabetic</v>
      </c>
      <c r="L1995" s="14">
        <f>_xlfn.XLOOKUP($A1995,'Cleaned - Hospitalisation Detai'!$A$2:$A$2344,'Cleaned - Hospitalisation Detai'!$J$2:$J$2344,0)</f>
        <v>35675</v>
      </c>
      <c r="M1995" s="19">
        <f>_xlfn.XLOOKUP($A1995,'Cleaned - Hospitalisation Detai'!$A$2:$A$2344,'Cleaned - Hospitalisation Detai'!$F$2:$F$2344,0)</f>
        <v>3238.44</v>
      </c>
      <c r="N1995" s="19" t="str">
        <f>_xlfn.XLOOKUP($A1995,'Cleaned - Hospitalisation Detai'!$A$2:$A$2344,'Cleaned - Hospitalisation Detai'!$G$2:$G$2344,0)</f>
        <v>tier - 2</v>
      </c>
      <c r="O1995" s="19" t="str">
        <f>_xlfn.XLOOKUP($A1995,'Cleaned - Hospitalisation Detai'!$A$2:$A$2344,'Cleaned - Hospitalisation Detai'!$H$2:$H$2344,0)</f>
        <v>tier - 3</v>
      </c>
      <c r="P1995" s="19" t="str">
        <f>_xlfn.XLOOKUP($A1995,'Cleaned - Hospitalisation Detai'!$A$2:$A$2344,'Cleaned - Hospitalisation Detai'!$I$2:$I$2344,0)</f>
        <v>R1013</v>
      </c>
      <c r="Q1995" s="20">
        <f>_xlfn.XLOOKUP($A1995,'Cleaned - Hospitalisation Detai'!$A$2:$A$2344,'Cleaned - Hospitalisation Detai'!$K$2:$K$2344,0)</f>
        <v>25</v>
      </c>
    </row>
    <row r="1996" spans="1:17" ht="15.6" x14ac:dyDescent="0.3">
      <c r="A1996" s="10" t="s">
        <v>373</v>
      </c>
      <c r="B1996" s="11" t="str">
        <f>_xlfn.XLOOKUP(A1996,'Cleaned - Customer Names '!$A$2:$A$2336,'Cleaned - Customer Names '!$C$2:$C$2336,0)</f>
        <v>Tatyana K</v>
      </c>
      <c r="C1996" s="11">
        <f>_xlfn.XLOOKUP($A1996,'Cleaned - Medical Examinations'!$A$2:$A$2336,'Cleaned - Medical Examinations'!$B$2:$B$2336,0)</f>
        <v>33.99</v>
      </c>
      <c r="D1996" s="11">
        <f>_xlfn.XLOOKUP($A1996,'Cleaned - Medical Examinations'!$A$2:$A$2336,'Cleaned - Medical Examinations'!$C$2:$C$2336,0)</f>
        <v>4.83</v>
      </c>
      <c r="E1996" s="11" t="str">
        <f>_xlfn.XLOOKUP($A1996,'Cleaned - Medical Examinations'!$A$2:$A$2336,'Cleaned - Medical Examinations'!$D$2:$D$2336,0)</f>
        <v>Yes</v>
      </c>
      <c r="F1996" s="11" t="str">
        <f>_xlfn.XLOOKUP($A1996,'Cleaned - Medical Examinations'!$A$2:$A$2336,'Cleaned - Medical Examinations'!$E$2:$E$2336,0)</f>
        <v>No</v>
      </c>
      <c r="G1996" s="11" t="str">
        <f>_xlfn.XLOOKUP($A1996,'Cleaned - Medical Examinations'!$A$2:$A$2336,'Cleaned - Medical Examinations'!$F$2:$F$2336,0)</f>
        <v>Yes</v>
      </c>
      <c r="H1996" s="11">
        <f>_xlfn.XLOOKUP($A1996,'Cleaned - Medical Examinations'!$A$2:$A$2336,'Cleaned - Medical Examinations'!$G$2:$G$2336,0)</f>
        <v>1</v>
      </c>
      <c r="I1996" s="11" t="str">
        <f>_xlfn.XLOOKUP($A1996,'Cleaned - Medical Examinations'!$A$2:$A$2336,'Cleaned - Medical Examinations'!$H$2:$H$2336,0)</f>
        <v>No</v>
      </c>
      <c r="J1996" s="11" t="str">
        <f>_xlfn.XLOOKUP($A1996,'Cleaned - Medical Examinations'!$A$2:$A$2336,'Cleaned - Medical Examinations'!$I$2:$I$2336,0)</f>
        <v>Obesity</v>
      </c>
      <c r="K1996" s="11" t="str">
        <f t="shared" si="31"/>
        <v>Non-Diabetic</v>
      </c>
      <c r="L1996" s="14">
        <f>_xlfn.XLOOKUP($A1996,'Cleaned - Hospitalisation Detai'!$A$2:$A$2344,'Cleaned - Hospitalisation Detai'!$J$2:$J$2344,0)</f>
        <v>35644</v>
      </c>
      <c r="M1996" s="19">
        <f>_xlfn.XLOOKUP($A1996,'Cleaned - Hospitalisation Detai'!$A$2:$A$2344,'Cleaned - Hospitalisation Detai'!$F$2:$F$2344,0)</f>
        <v>3227.12</v>
      </c>
      <c r="N1996" s="19" t="str">
        <f>_xlfn.XLOOKUP($A1996,'Cleaned - Hospitalisation Detai'!$A$2:$A$2344,'Cleaned - Hospitalisation Detai'!$G$2:$G$2344,0)</f>
        <v>tier - 2</v>
      </c>
      <c r="O1996" s="19" t="str">
        <f>_xlfn.XLOOKUP($A1996,'Cleaned - Hospitalisation Detai'!$A$2:$A$2344,'Cleaned - Hospitalisation Detai'!$H$2:$H$2344,0)</f>
        <v>tier - 3</v>
      </c>
      <c r="P1996" s="19" t="str">
        <f>_xlfn.XLOOKUP($A1996,'Cleaned - Hospitalisation Detai'!$A$2:$A$2344,'Cleaned - Hospitalisation Detai'!$I$2:$I$2344,0)</f>
        <v>R1013</v>
      </c>
      <c r="Q1996" s="20">
        <f>_xlfn.XLOOKUP($A1996,'Cleaned - Hospitalisation Detai'!$A$2:$A$2344,'Cleaned - Hospitalisation Detai'!$K$2:$K$2344,0)</f>
        <v>25</v>
      </c>
    </row>
    <row r="1997" spans="1:17" ht="15.6" x14ac:dyDescent="0.3">
      <c r="A1997" s="10" t="s">
        <v>372</v>
      </c>
      <c r="B1997" s="11" t="str">
        <f>_xlfn.XLOOKUP(A1997,'Cleaned - Customer Names '!$A$2:$A$2336,'Cleaned - Customer Names '!$C$2:$C$2336,0)</f>
        <v>Chrissy</v>
      </c>
      <c r="C1997" s="11">
        <f>_xlfn.XLOOKUP($A1997,'Cleaned - Medical Examinations'!$A$2:$A$2336,'Cleaned - Medical Examinations'!$B$2:$B$2336,0)</f>
        <v>28.594999999999999</v>
      </c>
      <c r="D1997" s="11">
        <f>_xlfn.XLOOKUP($A1997,'Cleaned - Medical Examinations'!$A$2:$A$2336,'Cleaned - Medical Examinations'!$C$2:$C$2336,0)</f>
        <v>4.1399999999999997</v>
      </c>
      <c r="E1997" s="11" t="str">
        <f>_xlfn.XLOOKUP($A1997,'Cleaned - Medical Examinations'!$A$2:$A$2336,'Cleaned - Medical Examinations'!$D$2:$D$2336,0)</f>
        <v>Yes</v>
      </c>
      <c r="F1997" s="11" t="str">
        <f>_xlfn.XLOOKUP($A1997,'Cleaned - Medical Examinations'!$A$2:$A$2336,'Cleaned - Medical Examinations'!$E$2:$E$2336,0)</f>
        <v>No</v>
      </c>
      <c r="G1997" s="11" t="str">
        <f>_xlfn.XLOOKUP($A1997,'Cleaned - Medical Examinations'!$A$2:$A$2336,'Cleaned - Medical Examinations'!$F$2:$F$2336,0)</f>
        <v>Yes</v>
      </c>
      <c r="H1997" s="11">
        <f>_xlfn.XLOOKUP($A1997,'Cleaned - Medical Examinations'!$A$2:$A$2336,'Cleaned - Medical Examinations'!$G$2:$G$2336,0)</f>
        <v>1</v>
      </c>
      <c r="I1997" s="11" t="str">
        <f>_xlfn.XLOOKUP($A1997,'Cleaned - Medical Examinations'!$A$2:$A$2336,'Cleaned - Medical Examinations'!$H$2:$H$2336,0)</f>
        <v>No</v>
      </c>
      <c r="J1997" s="11" t="str">
        <f>_xlfn.XLOOKUP($A1997,'Cleaned - Medical Examinations'!$A$2:$A$2336,'Cleaned - Medical Examinations'!$I$2:$I$2336,0)</f>
        <v>Overweight</v>
      </c>
      <c r="K1997" s="11" t="str">
        <f t="shared" si="31"/>
        <v>Non-Diabetic</v>
      </c>
      <c r="L1997" s="14">
        <f>_xlfn.XLOOKUP($A1997,'Cleaned - Hospitalisation Detai'!$A$2:$A$2344,'Cleaned - Hospitalisation Detai'!$J$2:$J$2344,0)</f>
        <v>35617</v>
      </c>
      <c r="M1997" s="19">
        <f>_xlfn.XLOOKUP($A1997,'Cleaned - Hospitalisation Detai'!$A$2:$A$2344,'Cleaned - Hospitalisation Detai'!$F$2:$F$2344,0)</f>
        <v>3213.62</v>
      </c>
      <c r="N1997" s="19" t="str">
        <f>_xlfn.XLOOKUP($A1997,'Cleaned - Hospitalisation Detai'!$A$2:$A$2344,'Cleaned - Hospitalisation Detai'!$G$2:$G$2344,0)</f>
        <v>tier - 2</v>
      </c>
      <c r="O1997" s="19" t="str">
        <f>_xlfn.XLOOKUP($A1997,'Cleaned - Hospitalisation Detai'!$A$2:$A$2344,'Cleaned - Hospitalisation Detai'!$H$2:$H$2344,0)</f>
        <v>tier - 2</v>
      </c>
      <c r="P1997" s="19" t="str">
        <f>_xlfn.XLOOKUP($A1997,'Cleaned - Hospitalisation Detai'!$A$2:$A$2344,'Cleaned - Hospitalisation Detai'!$I$2:$I$2344,0)</f>
        <v>R1024</v>
      </c>
      <c r="Q1997" s="20">
        <f>_xlfn.XLOOKUP($A1997,'Cleaned - Hospitalisation Detai'!$A$2:$A$2344,'Cleaned - Hospitalisation Detai'!$K$2:$K$2344,0)</f>
        <v>25</v>
      </c>
    </row>
    <row r="1998" spans="1:17" ht="15.6" x14ac:dyDescent="0.3">
      <c r="A1998" s="10" t="s">
        <v>371</v>
      </c>
      <c r="B1998" s="11" t="str">
        <f>_xlfn.XLOOKUP(A1998,'Cleaned - Customer Names '!$A$2:$A$2336,'Cleaned - Customer Names '!$C$2:$C$2336,0)</f>
        <v>Carrie</v>
      </c>
      <c r="C1998" s="11">
        <f>_xlfn.XLOOKUP($A1998,'Cleaned - Medical Examinations'!$A$2:$A$2336,'Cleaned - Medical Examinations'!$B$2:$B$2336,0)</f>
        <v>20.8</v>
      </c>
      <c r="D1998" s="11">
        <f>_xlfn.XLOOKUP($A1998,'Cleaned - Medical Examinations'!$A$2:$A$2336,'Cleaned - Medical Examinations'!$C$2:$C$2336,0)</f>
        <v>4.07</v>
      </c>
      <c r="E1998" s="11" t="str">
        <f>_xlfn.XLOOKUP($A1998,'Cleaned - Medical Examinations'!$A$2:$A$2336,'Cleaned - Medical Examinations'!$D$2:$D$2336,0)</f>
        <v>Yes</v>
      </c>
      <c r="F1998" s="11" t="str">
        <f>_xlfn.XLOOKUP($A1998,'Cleaned - Medical Examinations'!$A$2:$A$2336,'Cleaned - Medical Examinations'!$E$2:$E$2336,0)</f>
        <v>No</v>
      </c>
      <c r="G1998" s="11" t="str">
        <f>_xlfn.XLOOKUP($A1998,'Cleaned - Medical Examinations'!$A$2:$A$2336,'Cleaned - Medical Examinations'!$F$2:$F$2336,0)</f>
        <v>Yes</v>
      </c>
      <c r="H1998" s="11">
        <f>_xlfn.XLOOKUP($A1998,'Cleaned - Medical Examinations'!$A$2:$A$2336,'Cleaned - Medical Examinations'!$G$2:$G$2336,0)</f>
        <v>1</v>
      </c>
      <c r="I1998" s="11" t="str">
        <f>_xlfn.XLOOKUP($A1998,'Cleaned - Medical Examinations'!$A$2:$A$2336,'Cleaned - Medical Examinations'!$H$2:$H$2336,0)</f>
        <v>No</v>
      </c>
      <c r="J1998" s="11" t="str">
        <f>_xlfn.XLOOKUP($A1998,'Cleaned - Medical Examinations'!$A$2:$A$2336,'Cleaned - Medical Examinations'!$I$2:$I$2336,0)</f>
        <v>Normal Weight</v>
      </c>
      <c r="K1998" s="11" t="str">
        <f t="shared" si="31"/>
        <v>Non-Diabetic</v>
      </c>
      <c r="L1998" s="14">
        <f>_xlfn.XLOOKUP($A1998,'Cleaned - Hospitalisation Detai'!$A$2:$A$2344,'Cleaned - Hospitalisation Detai'!$J$2:$J$2344,0)</f>
        <v>35786</v>
      </c>
      <c r="M1998" s="19">
        <f>_xlfn.XLOOKUP($A1998,'Cleaned - Hospitalisation Detai'!$A$2:$A$2344,'Cleaned - Hospitalisation Detai'!$F$2:$F$2344,0)</f>
        <v>3208.79</v>
      </c>
      <c r="N1998" s="19" t="str">
        <f>_xlfn.XLOOKUP($A1998,'Cleaned - Hospitalisation Detai'!$A$2:$A$2344,'Cleaned - Hospitalisation Detai'!$G$2:$G$2344,0)</f>
        <v>tier - 2</v>
      </c>
      <c r="O1998" s="19" t="str">
        <f>_xlfn.XLOOKUP($A1998,'Cleaned - Hospitalisation Detai'!$A$2:$A$2344,'Cleaned - Hospitalisation Detai'!$H$2:$H$2344,0)</f>
        <v>tier - 3</v>
      </c>
      <c r="P1998" s="19" t="str">
        <f>_xlfn.XLOOKUP($A1998,'Cleaned - Hospitalisation Detai'!$A$2:$A$2344,'Cleaned - Hospitalisation Detai'!$I$2:$I$2344,0)</f>
        <v>R1011</v>
      </c>
      <c r="Q1998" s="20">
        <f>_xlfn.XLOOKUP($A1998,'Cleaned - Hospitalisation Detai'!$A$2:$A$2344,'Cleaned - Hospitalisation Detai'!$K$2:$K$2344,0)</f>
        <v>25</v>
      </c>
    </row>
    <row r="1999" spans="1:17" ht="15.6" x14ac:dyDescent="0.3">
      <c r="A1999" s="10" t="s">
        <v>370</v>
      </c>
      <c r="B1999" s="11" t="str">
        <f>_xlfn.XLOOKUP(A1999,'Cleaned - Customer Names '!$A$2:$A$2336,'Cleaned - Customer Names '!$C$2:$C$2336,0)</f>
        <v>Halle</v>
      </c>
      <c r="C1999" s="11">
        <f>_xlfn.XLOOKUP($A1999,'Cleaned - Medical Examinations'!$A$2:$A$2336,'Cleaned - Medical Examinations'!$B$2:$B$2336,0)</f>
        <v>23.465</v>
      </c>
      <c r="D1999" s="11">
        <f>_xlfn.XLOOKUP($A1999,'Cleaned - Medical Examinations'!$A$2:$A$2336,'Cleaned - Medical Examinations'!$C$2:$C$2336,0)</f>
        <v>6.26</v>
      </c>
      <c r="E1999" s="11" t="str">
        <f>_xlfn.XLOOKUP($A1999,'Cleaned - Medical Examinations'!$A$2:$A$2336,'Cleaned - Medical Examinations'!$D$2:$D$2336,0)</f>
        <v>Yes</v>
      </c>
      <c r="F1999" s="11" t="str">
        <f>_xlfn.XLOOKUP($A1999,'Cleaned - Medical Examinations'!$A$2:$A$2336,'Cleaned - Medical Examinations'!$E$2:$E$2336,0)</f>
        <v>No</v>
      </c>
      <c r="G1999" s="11" t="str">
        <f>_xlfn.XLOOKUP($A1999,'Cleaned - Medical Examinations'!$A$2:$A$2336,'Cleaned - Medical Examinations'!$F$2:$F$2336,0)</f>
        <v>Yes</v>
      </c>
      <c r="H1999" s="11">
        <f>_xlfn.XLOOKUP($A1999,'Cleaned - Medical Examinations'!$A$2:$A$2336,'Cleaned - Medical Examinations'!$G$2:$G$2336,0)</f>
        <v>1</v>
      </c>
      <c r="I1999" s="11" t="str">
        <f>_xlfn.XLOOKUP($A1999,'Cleaned - Medical Examinations'!$A$2:$A$2336,'Cleaned - Medical Examinations'!$H$2:$H$2336,0)</f>
        <v>No</v>
      </c>
      <c r="J1999" s="11" t="str">
        <f>_xlfn.XLOOKUP($A1999,'Cleaned - Medical Examinations'!$A$2:$A$2336,'Cleaned - Medical Examinations'!$I$2:$I$2336,0)</f>
        <v>Normal Weight</v>
      </c>
      <c r="K1999" s="11" t="str">
        <f t="shared" si="31"/>
        <v>Non-Diabetic</v>
      </c>
      <c r="L1999" s="14">
        <f>_xlfn.XLOOKUP($A1999,'Cleaned - Hospitalisation Detai'!$A$2:$A$2344,'Cleaned - Hospitalisation Detai'!$J$2:$J$2344,0)</f>
        <v>35616</v>
      </c>
      <c r="M1999" s="19">
        <f>_xlfn.XLOOKUP($A1999,'Cleaned - Hospitalisation Detai'!$A$2:$A$2344,'Cleaned - Hospitalisation Detai'!$F$2:$F$2344,0)</f>
        <v>3206.49</v>
      </c>
      <c r="N1999" s="19" t="str">
        <f>_xlfn.XLOOKUP($A1999,'Cleaned - Hospitalisation Detai'!$A$2:$A$2344,'Cleaned - Hospitalisation Detai'!$G$2:$G$2344,0)</f>
        <v>tier - 2</v>
      </c>
      <c r="O1999" s="19" t="str">
        <f>_xlfn.XLOOKUP($A1999,'Cleaned - Hospitalisation Detai'!$A$2:$A$2344,'Cleaned - Hospitalisation Detai'!$H$2:$H$2344,0)</f>
        <v>tier - 3</v>
      </c>
      <c r="P1999" s="19" t="str">
        <f>_xlfn.XLOOKUP($A1999,'Cleaned - Hospitalisation Detai'!$A$2:$A$2344,'Cleaned - Hospitalisation Detai'!$I$2:$I$2344,0)</f>
        <v>R1024</v>
      </c>
      <c r="Q1999" s="20">
        <f>_xlfn.XLOOKUP($A1999,'Cleaned - Hospitalisation Detai'!$A$2:$A$2344,'Cleaned - Hospitalisation Detai'!$K$2:$K$2344,0)</f>
        <v>25</v>
      </c>
    </row>
    <row r="2000" spans="1:17" ht="15.6" x14ac:dyDescent="0.3">
      <c r="A2000" s="10" t="s">
        <v>369</v>
      </c>
      <c r="B2000" s="11" t="str">
        <f>_xlfn.XLOOKUP(A2000,'Cleaned - Customer Names '!$A$2:$A$2336,'Cleaned - Customer Names '!$C$2:$C$2336,0)</f>
        <v>Carolyn</v>
      </c>
      <c r="C2000" s="11">
        <f>_xlfn.XLOOKUP($A2000,'Cleaned - Medical Examinations'!$A$2:$A$2336,'Cleaned - Medical Examinations'!$B$2:$B$2336,0)</f>
        <v>40.185000000000002</v>
      </c>
      <c r="D2000" s="11">
        <f>_xlfn.XLOOKUP($A2000,'Cleaned - Medical Examinations'!$A$2:$A$2336,'Cleaned - Medical Examinations'!$C$2:$C$2336,0)</f>
        <v>5.88</v>
      </c>
      <c r="E2000" s="11" t="str">
        <f>_xlfn.XLOOKUP($A2000,'Cleaned - Medical Examinations'!$A$2:$A$2336,'Cleaned - Medical Examinations'!$D$2:$D$2336,0)</f>
        <v>Yes</v>
      </c>
      <c r="F2000" s="11" t="str">
        <f>_xlfn.XLOOKUP($A2000,'Cleaned - Medical Examinations'!$A$2:$A$2336,'Cleaned - Medical Examinations'!$E$2:$E$2336,0)</f>
        <v>No</v>
      </c>
      <c r="G2000" s="11" t="str">
        <f>_xlfn.XLOOKUP($A2000,'Cleaned - Medical Examinations'!$A$2:$A$2336,'Cleaned - Medical Examinations'!$F$2:$F$2336,0)</f>
        <v>No</v>
      </c>
      <c r="H2000" s="11">
        <f>_xlfn.XLOOKUP($A2000,'Cleaned - Medical Examinations'!$A$2:$A$2336,'Cleaned - Medical Examinations'!$G$2:$G$2336,0)</f>
        <v>0</v>
      </c>
      <c r="I2000" s="11" t="str">
        <f>_xlfn.XLOOKUP($A2000,'Cleaned - Medical Examinations'!$A$2:$A$2336,'Cleaned - Medical Examinations'!$H$2:$H$2336,0)</f>
        <v>No</v>
      </c>
      <c r="J2000" s="11" t="str">
        <f>_xlfn.XLOOKUP($A2000,'Cleaned - Medical Examinations'!$A$2:$A$2336,'Cleaned - Medical Examinations'!$I$2:$I$2336,0)</f>
        <v>Obesity</v>
      </c>
      <c r="K2000" s="11" t="str">
        <f t="shared" si="31"/>
        <v>Non-Diabetic</v>
      </c>
      <c r="L2000" s="14">
        <f>_xlfn.XLOOKUP($A2000,'Cleaned - Hospitalisation Detai'!$A$2:$A$2344,'Cleaned - Hospitalisation Detai'!$J$2:$J$2344,0)</f>
        <v>35349</v>
      </c>
      <c r="M2000" s="19">
        <f>_xlfn.XLOOKUP($A2000,'Cleaned - Hospitalisation Detai'!$A$2:$A$2344,'Cleaned - Hospitalisation Detai'!$F$2:$F$2344,0)</f>
        <v>3201.25</v>
      </c>
      <c r="N2000" s="19" t="str">
        <f>_xlfn.XLOOKUP($A2000,'Cleaned - Hospitalisation Detai'!$A$2:$A$2344,'Cleaned - Hospitalisation Detai'!$G$2:$G$2344,0)</f>
        <v>tier - 2</v>
      </c>
      <c r="O2000" s="19" t="str">
        <f>_xlfn.XLOOKUP($A2000,'Cleaned - Hospitalisation Detai'!$A$2:$A$2344,'Cleaned - Hospitalisation Detai'!$H$2:$H$2344,0)</f>
        <v>tier - 3</v>
      </c>
      <c r="P2000" s="19" t="str">
        <f>_xlfn.XLOOKUP($A2000,'Cleaned - Hospitalisation Detai'!$A$2:$A$2344,'Cleaned - Hospitalisation Detai'!$I$2:$I$2344,0)</f>
        <v>R1012</v>
      </c>
      <c r="Q2000" s="20">
        <f>_xlfn.XLOOKUP($A2000,'Cleaned - Hospitalisation Detai'!$A$2:$A$2344,'Cleaned - Hospitalisation Detai'!$K$2:$K$2344,0)</f>
        <v>26</v>
      </c>
    </row>
    <row r="2001" spans="1:17" ht="15.6" x14ac:dyDescent="0.3">
      <c r="A2001" s="10" t="s">
        <v>368</v>
      </c>
      <c r="B2001" s="11" t="str">
        <f>_xlfn.XLOOKUP(A2001,'Cleaned - Customer Names '!$A$2:$A$2336,'Cleaned - Customer Names '!$C$2:$C$2336,0)</f>
        <v>Tara D.</v>
      </c>
      <c r="C2001" s="11">
        <f>_xlfn.XLOOKUP($A2001,'Cleaned - Medical Examinations'!$A$2:$A$2336,'Cleaned - Medical Examinations'!$B$2:$B$2336,0)</f>
        <v>21.89</v>
      </c>
      <c r="D2001" s="11">
        <f>_xlfn.XLOOKUP($A2001,'Cleaned - Medical Examinations'!$A$2:$A$2336,'Cleaned - Medical Examinations'!$C$2:$C$2336,0)</f>
        <v>5.72</v>
      </c>
      <c r="E2001" s="11" t="str">
        <f>_xlfn.XLOOKUP($A2001,'Cleaned - Medical Examinations'!$A$2:$A$2336,'Cleaned - Medical Examinations'!$D$2:$D$2336,0)</f>
        <v>Yes</v>
      </c>
      <c r="F2001" s="11" t="str">
        <f>_xlfn.XLOOKUP($A2001,'Cleaned - Medical Examinations'!$A$2:$A$2336,'Cleaned - Medical Examinations'!$E$2:$E$2336,0)</f>
        <v>No</v>
      </c>
      <c r="G2001" s="11" t="str">
        <f>_xlfn.XLOOKUP($A2001,'Cleaned - Medical Examinations'!$A$2:$A$2336,'Cleaned - Medical Examinations'!$F$2:$F$2336,0)</f>
        <v>No</v>
      </c>
      <c r="H2001" s="11">
        <f>_xlfn.XLOOKUP($A2001,'Cleaned - Medical Examinations'!$A$2:$A$2336,'Cleaned - Medical Examinations'!$G$2:$G$2336,0)</f>
        <v>0</v>
      </c>
      <c r="I2001" s="11" t="str">
        <f>_xlfn.XLOOKUP($A2001,'Cleaned - Medical Examinations'!$A$2:$A$2336,'Cleaned - Medical Examinations'!$H$2:$H$2336,0)</f>
        <v>No</v>
      </c>
      <c r="J2001" s="11" t="str">
        <f>_xlfn.XLOOKUP($A2001,'Cleaned - Medical Examinations'!$A$2:$A$2336,'Cleaned - Medical Examinations'!$I$2:$I$2336,0)</f>
        <v>Normal Weight</v>
      </c>
      <c r="K2001" s="11" t="str">
        <f t="shared" si="31"/>
        <v>Non-Diabetic</v>
      </c>
      <c r="L2001" s="14">
        <f>_xlfn.XLOOKUP($A2001,'Cleaned - Hospitalisation Detai'!$A$2:$A$2344,'Cleaned - Hospitalisation Detai'!$J$2:$J$2344,0)</f>
        <v>37136</v>
      </c>
      <c r="M2001" s="19">
        <f>_xlfn.XLOOKUP($A2001,'Cleaned - Hospitalisation Detai'!$A$2:$A$2344,'Cleaned - Hospitalisation Detai'!$F$2:$F$2344,0)</f>
        <v>3180.51</v>
      </c>
      <c r="N2001" s="19" t="str">
        <f>_xlfn.XLOOKUP($A2001,'Cleaned - Hospitalisation Detai'!$A$2:$A$2344,'Cleaned - Hospitalisation Detai'!$G$2:$G$2344,0)</f>
        <v>tier - 2</v>
      </c>
      <c r="O2001" s="19" t="str">
        <f>_xlfn.XLOOKUP($A2001,'Cleaned - Hospitalisation Detai'!$A$2:$A$2344,'Cleaned - Hospitalisation Detai'!$H$2:$H$2344,0)</f>
        <v>tier - 2</v>
      </c>
      <c r="P2001" s="19" t="str">
        <f>_xlfn.XLOOKUP($A2001,'Cleaned - Hospitalisation Detai'!$A$2:$A$2344,'Cleaned - Hospitalisation Detai'!$I$2:$I$2344,0)</f>
        <v>R1013</v>
      </c>
      <c r="Q2001" s="20">
        <f>_xlfn.XLOOKUP($A2001,'Cleaned - Hospitalisation Detai'!$A$2:$A$2344,'Cleaned - Hospitalisation Detai'!$K$2:$K$2344,0)</f>
        <v>21</v>
      </c>
    </row>
    <row r="2002" spans="1:17" ht="15.6" x14ac:dyDescent="0.3">
      <c r="A2002" s="10" t="s">
        <v>367</v>
      </c>
      <c r="B2002" s="11" t="str">
        <f>_xlfn.XLOOKUP(A2002,'Cleaned - Customer Names '!$A$2:$A$2336,'Cleaned - Customer Names '!$C$2:$C$2336,0)</f>
        <v>Rasim M</v>
      </c>
      <c r="C2002" s="11">
        <f>_xlfn.XLOOKUP($A2002,'Cleaned - Medical Examinations'!$A$2:$A$2336,'Cleaned - Medical Examinations'!$B$2:$B$2336,0)</f>
        <v>29.34</v>
      </c>
      <c r="D2002" s="11">
        <f>_xlfn.XLOOKUP($A2002,'Cleaned - Medical Examinations'!$A$2:$A$2336,'Cleaned - Medical Examinations'!$C$2:$C$2336,0)</f>
        <v>6.09</v>
      </c>
      <c r="E2002" s="11" t="str">
        <f>_xlfn.XLOOKUP($A2002,'Cleaned - Medical Examinations'!$A$2:$A$2336,'Cleaned - Medical Examinations'!$D$2:$D$2336,0)</f>
        <v>Yes</v>
      </c>
      <c r="F2002" s="11" t="str">
        <f>_xlfn.XLOOKUP($A2002,'Cleaned - Medical Examinations'!$A$2:$A$2336,'Cleaned - Medical Examinations'!$E$2:$E$2336,0)</f>
        <v>yes</v>
      </c>
      <c r="G2002" s="11" t="str">
        <f>_xlfn.XLOOKUP($A2002,'Cleaned - Medical Examinations'!$A$2:$A$2336,'Cleaned - Medical Examinations'!$F$2:$F$2336,0)</f>
        <v>No</v>
      </c>
      <c r="H2002" s="11">
        <f>_xlfn.XLOOKUP($A2002,'Cleaned - Medical Examinations'!$A$2:$A$2336,'Cleaned - Medical Examinations'!$G$2:$G$2336,0)</f>
        <v>2</v>
      </c>
      <c r="I2002" s="11" t="str">
        <f>_xlfn.XLOOKUP($A2002,'Cleaned - Medical Examinations'!$A$2:$A$2336,'Cleaned - Medical Examinations'!$H$2:$H$2336,0)</f>
        <v>No</v>
      </c>
      <c r="J2002" s="11" t="str">
        <f>_xlfn.XLOOKUP($A2002,'Cleaned - Medical Examinations'!$A$2:$A$2336,'Cleaned - Medical Examinations'!$I$2:$I$2336,0)</f>
        <v>Overweight</v>
      </c>
      <c r="K2002" s="11" t="str">
        <f t="shared" si="31"/>
        <v>Non-Diabetic</v>
      </c>
      <c r="L2002" s="14">
        <f>_xlfn.XLOOKUP($A2002,'Cleaned - Hospitalisation Detai'!$A$2:$A$2344,'Cleaned - Hospitalisation Detai'!$J$2:$J$2344,0)</f>
        <v>36792</v>
      </c>
      <c r="M2002" s="19">
        <f>_xlfn.XLOOKUP($A2002,'Cleaned - Hospitalisation Detai'!$A$2:$A$2344,'Cleaned - Hospitalisation Detai'!$F$2:$F$2344,0)</f>
        <v>3179.96</v>
      </c>
      <c r="N2002" s="19" t="str">
        <f>_xlfn.XLOOKUP($A2002,'Cleaned - Hospitalisation Detai'!$A$2:$A$2344,'Cleaned - Hospitalisation Detai'!$G$2:$G$2344,0)</f>
        <v>tier - 2</v>
      </c>
      <c r="O2002" s="19" t="str">
        <f>_xlfn.XLOOKUP($A2002,'Cleaned - Hospitalisation Detai'!$A$2:$A$2344,'Cleaned - Hospitalisation Detai'!$H$2:$H$2344,0)</f>
        <v>tier - 2</v>
      </c>
      <c r="P2002" s="19" t="str">
        <f>_xlfn.XLOOKUP($A2002,'Cleaned - Hospitalisation Detai'!$A$2:$A$2344,'Cleaned - Hospitalisation Detai'!$I$2:$I$2344,0)</f>
        <v>R1012</v>
      </c>
      <c r="Q2002" s="20">
        <f>_xlfn.XLOOKUP($A2002,'Cleaned - Hospitalisation Detai'!$A$2:$A$2344,'Cleaned - Hospitalisation Detai'!$K$2:$K$2344,0)</f>
        <v>22</v>
      </c>
    </row>
    <row r="2003" spans="1:17" ht="15.6" x14ac:dyDescent="0.3">
      <c r="A2003" s="10" t="s">
        <v>366</v>
      </c>
      <c r="B2003" s="11" t="str">
        <f>_xlfn.XLOOKUP(A2003,'Cleaned - Customer Names '!$A$2:$A$2336,'Cleaned - Customer Names '!$C$2:$C$2336,0)</f>
        <v>Dina</v>
      </c>
      <c r="C2003" s="11">
        <f>_xlfn.XLOOKUP($A2003,'Cleaned - Medical Examinations'!$A$2:$A$2336,'Cleaned - Medical Examinations'!$B$2:$B$2336,0)</f>
        <v>22.61</v>
      </c>
      <c r="D2003" s="11">
        <f>_xlfn.XLOOKUP($A2003,'Cleaned - Medical Examinations'!$A$2:$A$2336,'Cleaned - Medical Examinations'!$C$2:$C$2336,0)</f>
        <v>4.25</v>
      </c>
      <c r="E2003" s="11" t="str">
        <f>_xlfn.XLOOKUP($A2003,'Cleaned - Medical Examinations'!$A$2:$A$2336,'Cleaned - Medical Examinations'!$D$2:$D$2336,0)</f>
        <v>Yes</v>
      </c>
      <c r="F2003" s="11" t="str">
        <f>_xlfn.XLOOKUP($A2003,'Cleaned - Medical Examinations'!$A$2:$A$2336,'Cleaned - Medical Examinations'!$E$2:$E$2336,0)</f>
        <v>No</v>
      </c>
      <c r="G2003" s="11" t="str">
        <f>_xlfn.XLOOKUP($A2003,'Cleaned - Medical Examinations'!$A$2:$A$2336,'Cleaned - Medical Examinations'!$F$2:$F$2336,0)</f>
        <v>No</v>
      </c>
      <c r="H2003" s="11">
        <f>_xlfn.XLOOKUP($A2003,'Cleaned - Medical Examinations'!$A$2:$A$2336,'Cleaned - Medical Examinations'!$G$2:$G$2336,0)</f>
        <v>0</v>
      </c>
      <c r="I2003" s="11" t="str">
        <f>_xlfn.XLOOKUP($A2003,'Cleaned - Medical Examinations'!$A$2:$A$2336,'Cleaned - Medical Examinations'!$H$2:$H$2336,0)</f>
        <v>No</v>
      </c>
      <c r="J2003" s="11" t="str">
        <f>_xlfn.XLOOKUP($A2003,'Cleaned - Medical Examinations'!$A$2:$A$2336,'Cleaned - Medical Examinations'!$I$2:$I$2336,0)</f>
        <v>Normal Weight</v>
      </c>
      <c r="K2003" s="11" t="str">
        <f t="shared" si="31"/>
        <v>Non-Diabetic</v>
      </c>
      <c r="L2003" s="14">
        <f>_xlfn.XLOOKUP($A2003,'Cleaned - Hospitalisation Detai'!$A$2:$A$2344,'Cleaned - Hospitalisation Detai'!$J$2:$J$2344,0)</f>
        <v>35249</v>
      </c>
      <c r="M2003" s="19">
        <f>_xlfn.XLOOKUP($A2003,'Cleaned - Hospitalisation Detai'!$A$2:$A$2344,'Cleaned - Hospitalisation Detai'!$F$2:$F$2344,0)</f>
        <v>3176.82</v>
      </c>
      <c r="N2003" s="19" t="str">
        <f>_xlfn.XLOOKUP($A2003,'Cleaned - Hospitalisation Detai'!$A$2:$A$2344,'Cleaned - Hospitalisation Detai'!$G$2:$G$2344,0)</f>
        <v>tier - 2</v>
      </c>
      <c r="O2003" s="19" t="str">
        <f>_xlfn.XLOOKUP($A2003,'Cleaned - Hospitalisation Detai'!$A$2:$A$2344,'Cleaned - Hospitalisation Detai'!$H$2:$H$2344,0)</f>
        <v>tier - 1</v>
      </c>
      <c r="P2003" s="19" t="str">
        <f>_xlfn.XLOOKUP($A2003,'Cleaned - Hospitalisation Detai'!$A$2:$A$2344,'Cleaned - Hospitalisation Detai'!$I$2:$I$2344,0)</f>
        <v>R1012</v>
      </c>
      <c r="Q2003" s="20">
        <f>_xlfn.XLOOKUP($A2003,'Cleaned - Hospitalisation Detai'!$A$2:$A$2344,'Cleaned - Hospitalisation Detai'!$K$2:$K$2344,0)</f>
        <v>26</v>
      </c>
    </row>
    <row r="2004" spans="1:17" ht="15.6" x14ac:dyDescent="0.3">
      <c r="A2004" s="10" t="s">
        <v>365</v>
      </c>
      <c r="B2004" s="11" t="str">
        <f>_xlfn.XLOOKUP(A2004,'Cleaned - Customer Names '!$A$2:$A$2336,'Cleaned - Customer Names '!$C$2:$C$2336,0)</f>
        <v>Lisa</v>
      </c>
      <c r="C2004" s="11">
        <f>_xlfn.XLOOKUP($A2004,'Cleaned - Medical Examinations'!$A$2:$A$2336,'Cleaned - Medical Examinations'!$B$2:$B$2336,0)</f>
        <v>22.23</v>
      </c>
      <c r="D2004" s="11">
        <f>_xlfn.XLOOKUP($A2004,'Cleaned - Medical Examinations'!$A$2:$A$2336,'Cleaned - Medical Examinations'!$C$2:$C$2336,0)</f>
        <v>6.09</v>
      </c>
      <c r="E2004" s="11" t="str">
        <f>_xlfn.XLOOKUP($A2004,'Cleaned - Medical Examinations'!$A$2:$A$2336,'Cleaned - Medical Examinations'!$D$2:$D$2336,0)</f>
        <v>Yes</v>
      </c>
      <c r="F2004" s="11" t="str">
        <f>_xlfn.XLOOKUP($A2004,'Cleaned - Medical Examinations'!$A$2:$A$2336,'Cleaned - Medical Examinations'!$E$2:$E$2336,0)</f>
        <v>No</v>
      </c>
      <c r="G2004" s="11" t="str">
        <f>_xlfn.XLOOKUP($A2004,'Cleaned - Medical Examinations'!$A$2:$A$2336,'Cleaned - Medical Examinations'!$F$2:$F$2336,0)</f>
        <v>No</v>
      </c>
      <c r="H2004" s="11">
        <f>_xlfn.XLOOKUP($A2004,'Cleaned - Medical Examinations'!$A$2:$A$2336,'Cleaned - Medical Examinations'!$G$2:$G$2336,0)</f>
        <v>0</v>
      </c>
      <c r="I2004" s="11" t="str">
        <f>_xlfn.XLOOKUP($A2004,'Cleaned - Medical Examinations'!$A$2:$A$2336,'Cleaned - Medical Examinations'!$H$2:$H$2336,0)</f>
        <v>No</v>
      </c>
      <c r="J2004" s="11" t="str">
        <f>_xlfn.XLOOKUP($A2004,'Cleaned - Medical Examinations'!$A$2:$A$2336,'Cleaned - Medical Examinations'!$I$2:$I$2336,0)</f>
        <v>Normal Weight</v>
      </c>
      <c r="K2004" s="11" t="str">
        <f t="shared" si="31"/>
        <v>Non-Diabetic</v>
      </c>
      <c r="L2004" s="14">
        <f>_xlfn.XLOOKUP($A2004,'Cleaned - Hospitalisation Detai'!$A$2:$A$2344,'Cleaned - Hospitalisation Detai'!$J$2:$J$2344,0)</f>
        <v>35291</v>
      </c>
      <c r="M2004" s="19">
        <f>_xlfn.XLOOKUP($A2004,'Cleaned - Hospitalisation Detai'!$A$2:$A$2344,'Cleaned - Hospitalisation Detai'!$F$2:$F$2344,0)</f>
        <v>3176.29</v>
      </c>
      <c r="N2004" s="19" t="str">
        <f>_xlfn.XLOOKUP($A2004,'Cleaned - Hospitalisation Detai'!$A$2:$A$2344,'Cleaned - Hospitalisation Detai'!$G$2:$G$2344,0)</f>
        <v>tier - 2</v>
      </c>
      <c r="O2004" s="19" t="str">
        <f>_xlfn.XLOOKUP($A2004,'Cleaned - Hospitalisation Detai'!$A$2:$A$2344,'Cleaned - Hospitalisation Detai'!$H$2:$H$2344,0)</f>
        <v>tier - 2</v>
      </c>
      <c r="P2004" s="19" t="str">
        <f>_xlfn.XLOOKUP($A2004,'Cleaned - Hospitalisation Detai'!$A$2:$A$2344,'Cleaned - Hospitalisation Detai'!$I$2:$I$2344,0)</f>
        <v>R1012</v>
      </c>
      <c r="Q2004" s="20">
        <f>_xlfn.XLOOKUP($A2004,'Cleaned - Hospitalisation Detai'!$A$2:$A$2344,'Cleaned - Hospitalisation Detai'!$K$2:$K$2344,0)</f>
        <v>26</v>
      </c>
    </row>
    <row r="2005" spans="1:17" ht="15.6" x14ac:dyDescent="0.3">
      <c r="A2005" s="10" t="s">
        <v>364</v>
      </c>
      <c r="B2005" s="11" t="str">
        <f>_xlfn.XLOOKUP(A2005,'Cleaned - Customer Names '!$A$2:$A$2336,'Cleaned - Customer Names '!$C$2:$C$2336,0)</f>
        <v>Caitrin</v>
      </c>
      <c r="C2005" s="11">
        <f>_xlfn.XLOOKUP($A2005,'Cleaned - Medical Examinations'!$A$2:$A$2336,'Cleaned - Medical Examinations'!$B$2:$B$2336,0)</f>
        <v>33.4</v>
      </c>
      <c r="D2005" s="11">
        <f>_xlfn.XLOOKUP($A2005,'Cleaned - Medical Examinations'!$A$2:$A$2336,'Cleaned - Medical Examinations'!$C$2:$C$2336,0)</f>
        <v>5.51</v>
      </c>
      <c r="E2005" s="11" t="str">
        <f>_xlfn.XLOOKUP($A2005,'Cleaned - Medical Examinations'!$A$2:$A$2336,'Cleaned - Medical Examinations'!$D$2:$D$2336,0)</f>
        <v>No</v>
      </c>
      <c r="F2005" s="11" t="str">
        <f>_xlfn.XLOOKUP($A2005,'Cleaned - Medical Examinations'!$A$2:$A$2336,'Cleaned - Medical Examinations'!$E$2:$E$2336,0)</f>
        <v>No</v>
      </c>
      <c r="G2005" s="11" t="str">
        <f>_xlfn.XLOOKUP($A2005,'Cleaned - Medical Examinations'!$A$2:$A$2336,'Cleaned - Medical Examinations'!$F$2:$F$2336,0)</f>
        <v>No</v>
      </c>
      <c r="H2005" s="11">
        <f>_xlfn.XLOOKUP($A2005,'Cleaned - Medical Examinations'!$A$2:$A$2336,'Cleaned - Medical Examinations'!$G$2:$G$2336,0)</f>
        <v>0</v>
      </c>
      <c r="I2005" s="11" t="str">
        <f>_xlfn.XLOOKUP($A2005,'Cleaned - Medical Examinations'!$A$2:$A$2336,'Cleaned - Medical Examinations'!$H$2:$H$2336,0)</f>
        <v>No</v>
      </c>
      <c r="J2005" s="11" t="str">
        <f>_xlfn.XLOOKUP($A2005,'Cleaned - Medical Examinations'!$A$2:$A$2336,'Cleaned - Medical Examinations'!$I$2:$I$2336,0)</f>
        <v>Obesity</v>
      </c>
      <c r="K2005" s="11" t="str">
        <f t="shared" si="31"/>
        <v>Non-Diabetic</v>
      </c>
      <c r="L2005" s="14">
        <f>_xlfn.XLOOKUP($A2005,'Cleaned - Hospitalisation Detai'!$A$2:$A$2344,'Cleaned - Hospitalisation Detai'!$J$2:$J$2344,0)</f>
        <v>34521</v>
      </c>
      <c r="M2005" s="19">
        <f>_xlfn.XLOOKUP($A2005,'Cleaned - Hospitalisation Detai'!$A$2:$A$2344,'Cleaned - Hospitalisation Detai'!$F$2:$F$2344,0)</f>
        <v>3172.02</v>
      </c>
      <c r="N2005" s="19" t="str">
        <f>_xlfn.XLOOKUP($A2005,'Cleaned - Hospitalisation Detai'!$A$2:$A$2344,'Cleaned - Hospitalisation Detai'!$G$2:$G$2344,0)</f>
        <v>tier - 2</v>
      </c>
      <c r="O2005" s="19" t="str">
        <f>_xlfn.XLOOKUP($A2005,'Cleaned - Hospitalisation Detai'!$A$2:$A$2344,'Cleaned - Hospitalisation Detai'!$H$2:$H$2344,0)</f>
        <v>tier - 1</v>
      </c>
      <c r="P2005" s="19" t="str">
        <f>_xlfn.XLOOKUP($A2005,'Cleaned - Hospitalisation Detai'!$A$2:$A$2344,'Cleaned - Hospitalisation Detai'!$I$2:$I$2344,0)</f>
        <v>R1011</v>
      </c>
      <c r="Q2005" s="20">
        <f>_xlfn.XLOOKUP($A2005,'Cleaned - Hospitalisation Detai'!$A$2:$A$2344,'Cleaned - Hospitalisation Detai'!$K$2:$K$2344,0)</f>
        <v>28</v>
      </c>
    </row>
    <row r="2006" spans="1:17" ht="15.6" x14ac:dyDescent="0.3">
      <c r="A2006" s="10" t="s">
        <v>363</v>
      </c>
      <c r="B2006" s="11" t="str">
        <f>_xlfn.XLOOKUP(A2006,'Cleaned - Customer Names '!$A$2:$A$2336,'Cleaned - Customer Names '!$C$2:$C$2336,0)</f>
        <v>Adriana S</v>
      </c>
      <c r="C2006" s="11">
        <f>_xlfn.XLOOKUP($A2006,'Cleaned - Medical Examinations'!$A$2:$A$2336,'Cleaned - Medical Examinations'!$B$2:$B$2336,0)</f>
        <v>33.11</v>
      </c>
      <c r="D2006" s="11">
        <f>_xlfn.XLOOKUP($A2006,'Cleaned - Medical Examinations'!$A$2:$A$2336,'Cleaned - Medical Examinations'!$C$2:$C$2336,0)</f>
        <v>5.63</v>
      </c>
      <c r="E2006" s="11" t="str">
        <f>_xlfn.XLOOKUP($A2006,'Cleaned - Medical Examinations'!$A$2:$A$2336,'Cleaned - Medical Examinations'!$D$2:$D$2336,0)</f>
        <v>No</v>
      </c>
      <c r="F2006" s="11" t="str">
        <f>_xlfn.XLOOKUP($A2006,'Cleaned - Medical Examinations'!$A$2:$A$2336,'Cleaned - Medical Examinations'!$E$2:$E$2336,0)</f>
        <v>No</v>
      </c>
      <c r="G2006" s="11" t="str">
        <f>_xlfn.XLOOKUP($A2006,'Cleaned - Medical Examinations'!$A$2:$A$2336,'Cleaned - Medical Examinations'!$F$2:$F$2336,0)</f>
        <v>No</v>
      </c>
      <c r="H2006" s="11">
        <f>_xlfn.XLOOKUP($A2006,'Cleaned - Medical Examinations'!$A$2:$A$2336,'Cleaned - Medical Examinations'!$G$2:$G$2336,0)</f>
        <v>0</v>
      </c>
      <c r="I2006" s="11" t="str">
        <f>_xlfn.XLOOKUP($A2006,'Cleaned - Medical Examinations'!$A$2:$A$2336,'Cleaned - Medical Examinations'!$H$2:$H$2336,0)</f>
        <v>No</v>
      </c>
      <c r="J2006" s="11" t="str">
        <f>_xlfn.XLOOKUP($A2006,'Cleaned - Medical Examinations'!$A$2:$A$2336,'Cleaned - Medical Examinations'!$I$2:$I$2336,0)</f>
        <v>Obesity</v>
      </c>
      <c r="K2006" s="11" t="str">
        <f t="shared" si="31"/>
        <v>Non-Diabetic</v>
      </c>
      <c r="L2006" s="14">
        <f>_xlfn.XLOOKUP($A2006,'Cleaned - Hospitalisation Detai'!$A$2:$A$2344,'Cleaned - Hospitalisation Detai'!$J$2:$J$2344,0)</f>
        <v>34632</v>
      </c>
      <c r="M2006" s="19">
        <f>_xlfn.XLOOKUP($A2006,'Cleaned - Hospitalisation Detai'!$A$2:$A$2344,'Cleaned - Hospitalisation Detai'!$F$2:$F$2344,0)</f>
        <v>3171.61</v>
      </c>
      <c r="N2006" s="19" t="str">
        <f>_xlfn.XLOOKUP($A2006,'Cleaned - Hospitalisation Detai'!$A$2:$A$2344,'Cleaned - Hospitalisation Detai'!$G$2:$G$2344,0)</f>
        <v>tier - 2</v>
      </c>
      <c r="O2006" s="19" t="str">
        <f>_xlfn.XLOOKUP($A2006,'Cleaned - Hospitalisation Detai'!$A$2:$A$2344,'Cleaned - Hospitalisation Detai'!$H$2:$H$2344,0)</f>
        <v>tier - 3</v>
      </c>
      <c r="P2006" s="19" t="str">
        <f>_xlfn.XLOOKUP($A2006,'Cleaned - Hospitalisation Detai'!$A$2:$A$2344,'Cleaned - Hospitalisation Detai'!$I$2:$I$2344,0)</f>
        <v>R1013</v>
      </c>
      <c r="Q2006" s="20">
        <f>_xlfn.XLOOKUP($A2006,'Cleaned - Hospitalisation Detai'!$A$2:$A$2344,'Cleaned - Hospitalisation Detai'!$K$2:$K$2344,0)</f>
        <v>28</v>
      </c>
    </row>
    <row r="2007" spans="1:17" ht="15.6" x14ac:dyDescent="0.3">
      <c r="A2007" s="10" t="s">
        <v>362</v>
      </c>
      <c r="B2007" s="11" t="str">
        <f>_xlfn.XLOOKUP(A2007,'Cleaned - Customer Names '!$A$2:$A$2336,'Cleaned - Customer Names '!$C$2:$C$2336,0)</f>
        <v>Megan</v>
      </c>
      <c r="C2007" s="11">
        <f>_xlfn.XLOOKUP($A2007,'Cleaned - Medical Examinations'!$A$2:$A$2336,'Cleaned - Medical Examinations'!$B$2:$B$2336,0)</f>
        <v>16.815000000000001</v>
      </c>
      <c r="D2007" s="11">
        <f>_xlfn.XLOOKUP($A2007,'Cleaned - Medical Examinations'!$A$2:$A$2336,'Cleaned - Medical Examinations'!$C$2:$C$2336,0)</f>
        <v>5.29</v>
      </c>
      <c r="E2007" s="11" t="str">
        <f>_xlfn.XLOOKUP($A2007,'Cleaned - Medical Examinations'!$A$2:$A$2336,'Cleaned - Medical Examinations'!$D$2:$D$2336,0)</f>
        <v>Yes</v>
      </c>
      <c r="F2007" s="11" t="str">
        <f>_xlfn.XLOOKUP($A2007,'Cleaned - Medical Examinations'!$A$2:$A$2336,'Cleaned - Medical Examinations'!$E$2:$E$2336,0)</f>
        <v>No</v>
      </c>
      <c r="G2007" s="11" t="str">
        <f>_xlfn.XLOOKUP($A2007,'Cleaned - Medical Examinations'!$A$2:$A$2336,'Cleaned - Medical Examinations'!$F$2:$F$2336,0)</f>
        <v>No</v>
      </c>
      <c r="H2007" s="11">
        <f>_xlfn.XLOOKUP($A2007,'Cleaned - Medical Examinations'!$A$2:$A$2336,'Cleaned - Medical Examinations'!$G$2:$G$2336,0)</f>
        <v>0</v>
      </c>
      <c r="I2007" s="11" t="str">
        <f>_xlfn.XLOOKUP($A2007,'Cleaned - Medical Examinations'!$A$2:$A$2336,'Cleaned - Medical Examinations'!$H$2:$H$2336,0)</f>
        <v>No</v>
      </c>
      <c r="J2007" s="11" t="str">
        <f>_xlfn.XLOOKUP($A2007,'Cleaned - Medical Examinations'!$A$2:$A$2336,'Cleaned - Medical Examinations'!$I$2:$I$2336,0)</f>
        <v>Underweight</v>
      </c>
      <c r="K2007" s="11" t="str">
        <f t="shared" si="31"/>
        <v>Non-Diabetic</v>
      </c>
      <c r="L2007" s="14">
        <f>_xlfn.XLOOKUP($A2007,'Cleaned - Hospitalisation Detai'!$A$2:$A$2344,'Cleaned - Hospitalisation Detai'!$J$2:$J$2344,0)</f>
        <v>37132</v>
      </c>
      <c r="M2007" s="19">
        <f>_xlfn.XLOOKUP($A2007,'Cleaned - Hospitalisation Detai'!$A$2:$A$2344,'Cleaned - Hospitalisation Detai'!$F$2:$F$2344,0)</f>
        <v>3167.46</v>
      </c>
      <c r="N2007" s="19" t="str">
        <f>_xlfn.XLOOKUP($A2007,'Cleaned - Hospitalisation Detai'!$A$2:$A$2344,'Cleaned - Hospitalisation Detai'!$G$2:$G$2344,0)</f>
        <v>tier - 2</v>
      </c>
      <c r="O2007" s="19" t="str">
        <f>_xlfn.XLOOKUP($A2007,'Cleaned - Hospitalisation Detai'!$A$2:$A$2344,'Cleaned - Hospitalisation Detai'!$H$2:$H$2344,0)</f>
        <v>tier - 3</v>
      </c>
      <c r="P2007" s="19" t="str">
        <f>_xlfn.XLOOKUP($A2007,'Cleaned - Hospitalisation Detai'!$A$2:$A$2344,'Cleaned - Hospitalisation Detai'!$I$2:$I$2344,0)</f>
        <v>R1024</v>
      </c>
      <c r="Q2007" s="20">
        <f>_xlfn.XLOOKUP($A2007,'Cleaned - Hospitalisation Detai'!$A$2:$A$2344,'Cleaned - Hospitalisation Detai'!$K$2:$K$2344,0)</f>
        <v>21</v>
      </c>
    </row>
    <row r="2008" spans="1:17" ht="15.6" x14ac:dyDescent="0.3">
      <c r="A2008" s="10" t="s">
        <v>361</v>
      </c>
      <c r="B2008" s="11" t="str">
        <f>_xlfn.XLOOKUP(A2008,'Cleaned - Customer Names '!$A$2:$A$2336,'Cleaned - Customer Names '!$C$2:$C$2336,0)</f>
        <v>Kristen M</v>
      </c>
      <c r="C2008" s="11">
        <f>_xlfn.XLOOKUP($A2008,'Cleaned - Medical Examinations'!$A$2:$A$2336,'Cleaned - Medical Examinations'!$B$2:$B$2336,0)</f>
        <v>25.61</v>
      </c>
      <c r="D2008" s="11">
        <f>_xlfn.XLOOKUP($A2008,'Cleaned - Medical Examinations'!$A$2:$A$2336,'Cleaned - Medical Examinations'!$C$2:$C$2336,0)</f>
        <v>4</v>
      </c>
      <c r="E2008" s="11" t="str">
        <f>_xlfn.XLOOKUP($A2008,'Cleaned - Medical Examinations'!$A$2:$A$2336,'Cleaned - Medical Examinations'!$D$2:$D$2336,0)</f>
        <v>No</v>
      </c>
      <c r="F2008" s="11" t="str">
        <f>_xlfn.XLOOKUP($A2008,'Cleaned - Medical Examinations'!$A$2:$A$2336,'Cleaned - Medical Examinations'!$E$2:$E$2336,0)</f>
        <v>No</v>
      </c>
      <c r="G2008" s="11" t="str">
        <f>_xlfn.XLOOKUP($A2008,'Cleaned - Medical Examinations'!$A$2:$A$2336,'Cleaned - Medical Examinations'!$F$2:$F$2336,0)</f>
        <v>Yes</v>
      </c>
      <c r="H2008" s="11">
        <f>_xlfn.XLOOKUP($A2008,'Cleaned - Medical Examinations'!$A$2:$A$2336,'Cleaned - Medical Examinations'!$G$2:$G$2336,0)</f>
        <v>1</v>
      </c>
      <c r="I2008" s="11" t="str">
        <f>_xlfn.XLOOKUP($A2008,'Cleaned - Medical Examinations'!$A$2:$A$2336,'Cleaned - Medical Examinations'!$H$2:$H$2336,0)</f>
        <v>No</v>
      </c>
      <c r="J2008" s="11" t="str">
        <f>_xlfn.XLOOKUP($A2008,'Cleaned - Medical Examinations'!$A$2:$A$2336,'Cleaned - Medical Examinations'!$I$2:$I$2336,0)</f>
        <v>Overweight</v>
      </c>
      <c r="K2008" s="11" t="str">
        <f t="shared" si="31"/>
        <v>Non-Diabetic</v>
      </c>
      <c r="L2008" s="14">
        <f>_xlfn.XLOOKUP($A2008,'Cleaned - Hospitalisation Detai'!$A$2:$A$2344,'Cleaned - Hospitalisation Detai'!$J$2:$J$2344,0)</f>
        <v>34237</v>
      </c>
      <c r="M2008" s="19">
        <f>_xlfn.XLOOKUP($A2008,'Cleaned - Hospitalisation Detai'!$A$2:$A$2344,'Cleaned - Hospitalisation Detai'!$F$2:$F$2344,0)</f>
        <v>3162.02</v>
      </c>
      <c r="N2008" s="19" t="str">
        <f>_xlfn.XLOOKUP($A2008,'Cleaned - Hospitalisation Detai'!$A$2:$A$2344,'Cleaned - Hospitalisation Detai'!$G$2:$G$2344,0)</f>
        <v>tier - 2</v>
      </c>
      <c r="O2008" s="19" t="str">
        <f>_xlfn.XLOOKUP($A2008,'Cleaned - Hospitalisation Detai'!$A$2:$A$2344,'Cleaned - Hospitalisation Detai'!$H$2:$H$2344,0)</f>
        <v>tier - 3</v>
      </c>
      <c r="P2008" s="19" t="str">
        <f>_xlfn.XLOOKUP($A2008,'Cleaned - Hospitalisation Detai'!$A$2:$A$2344,'Cleaned - Hospitalisation Detai'!$I$2:$I$2344,0)</f>
        <v>R1013</v>
      </c>
      <c r="Q2008" s="20">
        <f>_xlfn.XLOOKUP($A2008,'Cleaned - Hospitalisation Detai'!$A$2:$A$2344,'Cleaned - Hospitalisation Detai'!$K$2:$K$2344,0)</f>
        <v>29</v>
      </c>
    </row>
    <row r="2009" spans="1:17" ht="15.6" x14ac:dyDescent="0.3">
      <c r="A2009" s="10" t="s">
        <v>360</v>
      </c>
      <c r="B2009" s="11" t="str">
        <f>_xlfn.XLOOKUP(A2009,'Cleaned - Customer Names '!$A$2:$A$2336,'Cleaned - Customer Names '!$C$2:$C$2336,0)</f>
        <v>Alix</v>
      </c>
      <c r="C2009" s="11">
        <f>_xlfn.XLOOKUP($A2009,'Cleaned - Medical Examinations'!$A$2:$A$2336,'Cleaned - Medical Examinations'!$B$2:$B$2336,0)</f>
        <v>25.8</v>
      </c>
      <c r="D2009" s="11">
        <f>_xlfn.XLOOKUP($A2009,'Cleaned - Medical Examinations'!$A$2:$A$2336,'Cleaned - Medical Examinations'!$C$2:$C$2336,0)</f>
        <v>5.49</v>
      </c>
      <c r="E2009" s="11" t="str">
        <f>_xlfn.XLOOKUP($A2009,'Cleaned - Medical Examinations'!$A$2:$A$2336,'Cleaned - Medical Examinations'!$D$2:$D$2336,0)</f>
        <v>No</v>
      </c>
      <c r="F2009" s="11" t="str">
        <f>_xlfn.XLOOKUP($A2009,'Cleaned - Medical Examinations'!$A$2:$A$2336,'Cleaned - Medical Examinations'!$E$2:$E$2336,0)</f>
        <v>No</v>
      </c>
      <c r="G2009" s="11" t="str">
        <f>_xlfn.XLOOKUP($A2009,'Cleaned - Medical Examinations'!$A$2:$A$2336,'Cleaned - Medical Examinations'!$F$2:$F$2336,0)</f>
        <v>No</v>
      </c>
      <c r="H2009" s="11">
        <f>_xlfn.XLOOKUP($A2009,'Cleaned - Medical Examinations'!$A$2:$A$2336,'Cleaned - Medical Examinations'!$G$2:$G$2336,0)</f>
        <v>0</v>
      </c>
      <c r="I2009" s="11" t="str">
        <f>_xlfn.XLOOKUP($A2009,'Cleaned - Medical Examinations'!$A$2:$A$2336,'Cleaned - Medical Examinations'!$H$2:$H$2336,0)</f>
        <v>No</v>
      </c>
      <c r="J2009" s="11" t="str">
        <f>_xlfn.XLOOKUP($A2009,'Cleaned - Medical Examinations'!$A$2:$A$2336,'Cleaned - Medical Examinations'!$I$2:$I$2336,0)</f>
        <v>Overweight</v>
      </c>
      <c r="K2009" s="11" t="str">
        <f t="shared" si="31"/>
        <v>Non-Diabetic</v>
      </c>
      <c r="L2009" s="14">
        <f>_xlfn.XLOOKUP($A2009,'Cleaned - Hospitalisation Detai'!$A$2:$A$2344,'Cleaned - Hospitalisation Detai'!$J$2:$J$2344,0)</f>
        <v>34525</v>
      </c>
      <c r="M2009" s="19">
        <f>_xlfn.XLOOKUP($A2009,'Cleaned - Hospitalisation Detai'!$A$2:$A$2344,'Cleaned - Hospitalisation Detai'!$F$2:$F$2344,0)</f>
        <v>3161.45</v>
      </c>
      <c r="N2009" s="19" t="str">
        <f>_xlfn.XLOOKUP($A2009,'Cleaned - Hospitalisation Detai'!$A$2:$A$2344,'Cleaned - Hospitalisation Detai'!$G$2:$G$2344,0)</f>
        <v>tier - 2</v>
      </c>
      <c r="O2009" s="19" t="str">
        <f>_xlfn.XLOOKUP($A2009,'Cleaned - Hospitalisation Detai'!$A$2:$A$2344,'Cleaned - Hospitalisation Detai'!$H$2:$H$2344,0)</f>
        <v>tier - 1</v>
      </c>
      <c r="P2009" s="19" t="str">
        <f>_xlfn.XLOOKUP($A2009,'Cleaned - Hospitalisation Detai'!$A$2:$A$2344,'Cleaned - Hospitalisation Detai'!$I$2:$I$2344,0)</f>
        <v>R1011</v>
      </c>
      <c r="Q2009" s="20">
        <f>_xlfn.XLOOKUP($A2009,'Cleaned - Hospitalisation Detai'!$A$2:$A$2344,'Cleaned - Hospitalisation Detai'!$K$2:$K$2344,0)</f>
        <v>28</v>
      </c>
    </row>
    <row r="2010" spans="1:17" ht="15.6" x14ac:dyDescent="0.3">
      <c r="A2010" s="10" t="s">
        <v>359</v>
      </c>
      <c r="B2010" s="11" t="str">
        <f>_xlfn.XLOOKUP(A2010,'Cleaned - Customer Names '!$A$2:$A$2336,'Cleaned - Customer Names '!$C$2:$C$2336,0)</f>
        <v>Kakushin</v>
      </c>
      <c r="C2010" s="11">
        <f>_xlfn.XLOOKUP($A2010,'Cleaned - Medical Examinations'!$A$2:$A$2336,'Cleaned - Medical Examinations'!$B$2:$B$2336,0)</f>
        <v>27.39</v>
      </c>
      <c r="D2010" s="11">
        <f>_xlfn.XLOOKUP($A2010,'Cleaned - Medical Examinations'!$A$2:$A$2336,'Cleaned - Medical Examinations'!$C$2:$C$2336,0)</f>
        <v>5.34</v>
      </c>
      <c r="E2010" s="11" t="str">
        <f>_xlfn.XLOOKUP($A2010,'Cleaned - Medical Examinations'!$A$2:$A$2336,'Cleaned - Medical Examinations'!$D$2:$D$2336,0)</f>
        <v>No</v>
      </c>
      <c r="F2010" s="11" t="str">
        <f>_xlfn.XLOOKUP($A2010,'Cleaned - Medical Examinations'!$A$2:$A$2336,'Cleaned - Medical Examinations'!$E$2:$E$2336,0)</f>
        <v>No</v>
      </c>
      <c r="G2010" s="11" t="str">
        <f>_xlfn.XLOOKUP($A2010,'Cleaned - Medical Examinations'!$A$2:$A$2336,'Cleaned - Medical Examinations'!$F$2:$F$2336,0)</f>
        <v>No</v>
      </c>
      <c r="H2010" s="11">
        <f>_xlfn.XLOOKUP($A2010,'Cleaned - Medical Examinations'!$A$2:$A$2336,'Cleaned - Medical Examinations'!$G$2:$G$2336,0)</f>
        <v>0</v>
      </c>
      <c r="I2010" s="11" t="str">
        <f>_xlfn.XLOOKUP($A2010,'Cleaned - Medical Examinations'!$A$2:$A$2336,'Cleaned - Medical Examinations'!$H$2:$H$2336,0)</f>
        <v>No</v>
      </c>
      <c r="J2010" s="11" t="str">
        <f>_xlfn.XLOOKUP($A2010,'Cleaned - Medical Examinations'!$A$2:$A$2336,'Cleaned - Medical Examinations'!$I$2:$I$2336,0)</f>
        <v>Overweight</v>
      </c>
      <c r="K2010" s="11" t="str">
        <f t="shared" si="31"/>
        <v>Non-Diabetic</v>
      </c>
      <c r="L2010" s="14">
        <f>_xlfn.XLOOKUP($A2010,'Cleaned - Hospitalisation Detai'!$A$2:$A$2344,'Cleaned - Hospitalisation Detai'!$J$2:$J$2344,0)</f>
        <v>36336</v>
      </c>
      <c r="M2010" s="19">
        <f>_xlfn.XLOOKUP($A2010,'Cleaned - Hospitalisation Detai'!$A$2:$A$2344,'Cleaned - Hospitalisation Detai'!$F$2:$F$2344,0)</f>
        <v>3128.35</v>
      </c>
      <c r="N2010" s="19" t="str">
        <f>_xlfn.XLOOKUP($A2010,'Cleaned - Hospitalisation Detai'!$A$2:$A$2344,'Cleaned - Hospitalisation Detai'!$G$2:$G$2344,0)</f>
        <v>tier - 2</v>
      </c>
      <c r="O2010" s="19" t="str">
        <f>_xlfn.XLOOKUP($A2010,'Cleaned - Hospitalisation Detai'!$A$2:$A$2344,'Cleaned - Hospitalisation Detai'!$H$2:$H$2344,0)</f>
        <v>tier - 3</v>
      </c>
      <c r="P2010" s="19" t="str">
        <f>_xlfn.XLOOKUP($A2010,'Cleaned - Hospitalisation Detai'!$A$2:$A$2344,'Cleaned - Hospitalisation Detai'!$I$2:$I$2344,0)</f>
        <v>R1021</v>
      </c>
      <c r="Q2010" s="20">
        <f>_xlfn.XLOOKUP($A2010,'Cleaned - Hospitalisation Detai'!$A$2:$A$2344,'Cleaned - Hospitalisation Detai'!$K$2:$K$2344,0)</f>
        <v>23</v>
      </c>
    </row>
    <row r="2011" spans="1:17" ht="15.6" x14ac:dyDescent="0.3">
      <c r="A2011" s="10" t="s">
        <v>358</v>
      </c>
      <c r="B2011" s="11" t="str">
        <f>_xlfn.XLOOKUP(A2011,'Cleaned - Customer Names '!$A$2:$A$2336,'Cleaned - Customer Names '!$C$2:$C$2336,0)</f>
        <v>Michael J</v>
      </c>
      <c r="C2011" s="11">
        <f>_xlfn.XLOOKUP($A2011,'Cleaned - Medical Examinations'!$A$2:$A$2336,'Cleaned - Medical Examinations'!$B$2:$B$2336,0)</f>
        <v>17.03</v>
      </c>
      <c r="D2011" s="11">
        <f>_xlfn.XLOOKUP($A2011,'Cleaned - Medical Examinations'!$A$2:$A$2336,'Cleaned - Medical Examinations'!$C$2:$C$2336,0)</f>
        <v>4.12</v>
      </c>
      <c r="E2011" s="11" t="str">
        <f>_xlfn.XLOOKUP($A2011,'Cleaned - Medical Examinations'!$A$2:$A$2336,'Cleaned - Medical Examinations'!$D$2:$D$2336,0)</f>
        <v>No</v>
      </c>
      <c r="F2011" s="11" t="str">
        <f>_xlfn.XLOOKUP($A2011,'Cleaned - Medical Examinations'!$A$2:$A$2336,'Cleaned - Medical Examinations'!$E$2:$E$2336,0)</f>
        <v>No</v>
      </c>
      <c r="G2011" s="11" t="str">
        <f>_xlfn.XLOOKUP($A2011,'Cleaned - Medical Examinations'!$A$2:$A$2336,'Cleaned - Medical Examinations'!$F$2:$F$2336,0)</f>
        <v>No</v>
      </c>
      <c r="H2011" s="11">
        <f>_xlfn.XLOOKUP($A2011,'Cleaned - Medical Examinations'!$A$2:$A$2336,'Cleaned - Medical Examinations'!$G$2:$G$2336,0)</f>
        <v>1</v>
      </c>
      <c r="I2011" s="11" t="str">
        <f>_xlfn.XLOOKUP($A2011,'Cleaned - Medical Examinations'!$A$2:$A$2336,'Cleaned - Medical Examinations'!$H$2:$H$2336,0)</f>
        <v>No</v>
      </c>
      <c r="J2011" s="11" t="str">
        <f>_xlfn.XLOOKUP($A2011,'Cleaned - Medical Examinations'!$A$2:$A$2336,'Cleaned - Medical Examinations'!$I$2:$I$2336,0)</f>
        <v>Underweight</v>
      </c>
      <c r="K2011" s="11" t="str">
        <f t="shared" si="31"/>
        <v>Non-Diabetic</v>
      </c>
      <c r="L2011" s="14">
        <f>_xlfn.XLOOKUP($A2011,'Cleaned - Hospitalisation Detai'!$A$2:$A$2344,'Cleaned - Hospitalisation Detai'!$J$2:$J$2344,0)</f>
        <v>31990</v>
      </c>
      <c r="M2011" s="19">
        <f>_xlfn.XLOOKUP($A2011,'Cleaned - Hospitalisation Detai'!$A$2:$A$2344,'Cleaned - Hospitalisation Detai'!$F$2:$F$2344,0)</f>
        <v>3088.06</v>
      </c>
      <c r="N2011" s="19" t="str">
        <f>_xlfn.XLOOKUP($A2011,'Cleaned - Hospitalisation Detai'!$A$2:$A$2344,'Cleaned - Hospitalisation Detai'!$G$2:$G$2344,0)</f>
        <v>tier - 2</v>
      </c>
      <c r="O2011" s="19" t="str">
        <f>_xlfn.XLOOKUP($A2011,'Cleaned - Hospitalisation Detai'!$A$2:$A$2344,'Cleaned - Hospitalisation Detai'!$H$2:$H$2344,0)</f>
        <v>tier - 2</v>
      </c>
      <c r="P2011" s="19" t="str">
        <f>_xlfn.XLOOKUP($A2011,'Cleaned - Hospitalisation Detai'!$A$2:$A$2344,'Cleaned - Hospitalisation Detai'!$I$2:$I$2344,0)</f>
        <v>R1013</v>
      </c>
      <c r="Q2011" s="20">
        <f>_xlfn.XLOOKUP($A2011,'Cleaned - Hospitalisation Detai'!$A$2:$A$2344,'Cleaned - Hospitalisation Detai'!$K$2:$K$2344,0)</f>
        <v>35</v>
      </c>
    </row>
    <row r="2012" spans="1:17" ht="15.6" x14ac:dyDescent="0.3">
      <c r="A2012" s="10" t="s">
        <v>357</v>
      </c>
      <c r="B2012" s="11" t="str">
        <f>_xlfn.XLOOKUP(A2012,'Cleaned - Customer Names '!$A$2:$A$2336,'Cleaned - Customer Names '!$C$2:$C$2336,0)</f>
        <v>Bradley</v>
      </c>
      <c r="C2012" s="11">
        <f>_xlfn.XLOOKUP($A2012,'Cleaned - Medical Examinations'!$A$2:$A$2336,'Cleaned - Medical Examinations'!$B$2:$B$2336,0)</f>
        <v>23.75</v>
      </c>
      <c r="D2012" s="11">
        <f>_xlfn.XLOOKUP($A2012,'Cleaned - Medical Examinations'!$A$2:$A$2336,'Cleaned - Medical Examinations'!$C$2:$C$2336,0)</f>
        <v>5.49</v>
      </c>
      <c r="E2012" s="11" t="str">
        <f>_xlfn.XLOOKUP($A2012,'Cleaned - Medical Examinations'!$A$2:$A$2336,'Cleaned - Medical Examinations'!$D$2:$D$2336,0)</f>
        <v>Yes</v>
      </c>
      <c r="F2012" s="11" t="str">
        <f>_xlfn.XLOOKUP($A2012,'Cleaned - Medical Examinations'!$A$2:$A$2336,'Cleaned - Medical Examinations'!$E$2:$E$2336,0)</f>
        <v>No</v>
      </c>
      <c r="G2012" s="11" t="str">
        <f>_xlfn.XLOOKUP($A2012,'Cleaned - Medical Examinations'!$A$2:$A$2336,'Cleaned - Medical Examinations'!$F$2:$F$2336,0)</f>
        <v>No</v>
      </c>
      <c r="H2012" s="11">
        <f>_xlfn.XLOOKUP($A2012,'Cleaned - Medical Examinations'!$A$2:$A$2336,'Cleaned - Medical Examinations'!$G$2:$G$2336,0)</f>
        <v>0</v>
      </c>
      <c r="I2012" s="11" t="str">
        <f>_xlfn.XLOOKUP($A2012,'Cleaned - Medical Examinations'!$A$2:$A$2336,'Cleaned - Medical Examinations'!$H$2:$H$2336,0)</f>
        <v>No</v>
      </c>
      <c r="J2012" s="11" t="str">
        <f>_xlfn.XLOOKUP($A2012,'Cleaned - Medical Examinations'!$A$2:$A$2336,'Cleaned - Medical Examinations'!$I$2:$I$2336,0)</f>
        <v>Normal Weight</v>
      </c>
      <c r="K2012" s="11" t="str">
        <f t="shared" si="31"/>
        <v>Non-Diabetic</v>
      </c>
      <c r="L2012" s="14">
        <f>_xlfn.XLOOKUP($A2012,'Cleaned - Hospitalisation Detai'!$A$2:$A$2344,'Cleaned - Hospitalisation Detai'!$J$2:$J$2344,0)</f>
        <v>37177</v>
      </c>
      <c r="M2012" s="19">
        <f>_xlfn.XLOOKUP($A2012,'Cleaned - Hospitalisation Detai'!$A$2:$A$2344,'Cleaned - Hospitalisation Detai'!$F$2:$F$2344,0)</f>
        <v>3077.1</v>
      </c>
      <c r="N2012" s="19" t="str">
        <f>_xlfn.XLOOKUP($A2012,'Cleaned - Hospitalisation Detai'!$A$2:$A$2344,'Cleaned - Hospitalisation Detai'!$G$2:$G$2344,0)</f>
        <v>tier - 2</v>
      </c>
      <c r="O2012" s="19" t="str">
        <f>_xlfn.XLOOKUP($A2012,'Cleaned - Hospitalisation Detai'!$A$2:$A$2344,'Cleaned - Hospitalisation Detai'!$H$2:$H$2344,0)</f>
        <v>tier - 1</v>
      </c>
      <c r="P2012" s="19" t="str">
        <f>_xlfn.XLOOKUP($A2012,'Cleaned - Hospitalisation Detai'!$A$2:$A$2344,'Cleaned - Hospitalisation Detai'!$I$2:$I$2344,0)</f>
        <v>R1012</v>
      </c>
      <c r="Q2012" s="20">
        <f>_xlfn.XLOOKUP($A2012,'Cleaned - Hospitalisation Detai'!$A$2:$A$2344,'Cleaned - Hospitalisation Detai'!$K$2:$K$2344,0)</f>
        <v>21</v>
      </c>
    </row>
    <row r="2013" spans="1:17" ht="15.6" x14ac:dyDescent="0.3">
      <c r="A2013" s="10" t="s">
        <v>355</v>
      </c>
      <c r="B2013" s="11" t="str">
        <f>_xlfn.XLOOKUP(A2013,'Cleaned - Customer Names '!$A$2:$A$2336,'Cleaned - Customer Names '!$C$2:$C$2336,0)</f>
        <v>Matt</v>
      </c>
      <c r="C2013" s="11">
        <f>_xlfn.XLOOKUP($A2013,'Cleaned - Medical Examinations'!$A$2:$A$2336,'Cleaned - Medical Examinations'!$B$2:$B$2336,0)</f>
        <v>26.03</v>
      </c>
      <c r="D2013" s="11">
        <f>_xlfn.XLOOKUP($A2013,'Cleaned - Medical Examinations'!$A$2:$A$2336,'Cleaned - Medical Examinations'!$C$2:$C$2336,0)</f>
        <v>5.1100000000000003</v>
      </c>
      <c r="E2013" s="11" t="str">
        <f>_xlfn.XLOOKUP($A2013,'Cleaned - Medical Examinations'!$A$2:$A$2336,'Cleaned - Medical Examinations'!$D$2:$D$2336,0)</f>
        <v>Yes</v>
      </c>
      <c r="F2013" s="11" t="str">
        <f>_xlfn.XLOOKUP($A2013,'Cleaned - Medical Examinations'!$A$2:$A$2336,'Cleaned - Medical Examinations'!$E$2:$E$2336,0)</f>
        <v>No</v>
      </c>
      <c r="G2013" s="11" t="str">
        <f>_xlfn.XLOOKUP($A2013,'Cleaned - Medical Examinations'!$A$2:$A$2336,'Cleaned - Medical Examinations'!$F$2:$F$2336,0)</f>
        <v>No</v>
      </c>
      <c r="H2013" s="11">
        <f>_xlfn.XLOOKUP($A2013,'Cleaned - Medical Examinations'!$A$2:$A$2336,'Cleaned - Medical Examinations'!$G$2:$G$2336,0)</f>
        <v>1</v>
      </c>
      <c r="I2013" s="11" t="str">
        <f>_xlfn.XLOOKUP($A2013,'Cleaned - Medical Examinations'!$A$2:$A$2336,'Cleaned - Medical Examinations'!$H$2:$H$2336,0)</f>
        <v>No</v>
      </c>
      <c r="J2013" s="11" t="str">
        <f>_xlfn.XLOOKUP($A2013,'Cleaned - Medical Examinations'!$A$2:$A$2336,'Cleaned - Medical Examinations'!$I$2:$I$2336,0)</f>
        <v>Overweight</v>
      </c>
      <c r="K2013" s="11" t="str">
        <f t="shared" si="31"/>
        <v>Non-Diabetic</v>
      </c>
      <c r="L2013" s="14">
        <f>_xlfn.XLOOKUP($A2013,'Cleaned - Hospitalisation Detai'!$A$2:$A$2344,'Cleaned - Hospitalisation Detai'!$J$2:$J$2344,0)</f>
        <v>34952</v>
      </c>
      <c r="M2013" s="19">
        <f>_xlfn.XLOOKUP($A2013,'Cleaned - Hospitalisation Detai'!$A$2:$A$2344,'Cleaned - Hospitalisation Detai'!$F$2:$F$2344,0)</f>
        <v>3070.81</v>
      </c>
      <c r="N2013" s="19" t="str">
        <f>_xlfn.XLOOKUP($A2013,'Cleaned - Hospitalisation Detai'!$A$2:$A$2344,'Cleaned - Hospitalisation Detai'!$G$2:$G$2344,0)</f>
        <v>tier - 3</v>
      </c>
      <c r="O2013" s="19" t="str">
        <f>_xlfn.XLOOKUP($A2013,'Cleaned - Hospitalisation Detai'!$A$2:$A$2344,'Cleaned - Hospitalisation Detai'!$H$2:$H$2344,0)</f>
        <v>tier - 1</v>
      </c>
      <c r="P2013" s="19" t="str">
        <f>_xlfn.XLOOKUP($A2013,'Cleaned - Hospitalisation Detai'!$A$2:$A$2344,'Cleaned - Hospitalisation Detai'!$I$2:$I$2344,0)</f>
        <v>R1017</v>
      </c>
      <c r="Q2013" s="20">
        <f>_xlfn.XLOOKUP($A2013,'Cleaned - Hospitalisation Detai'!$A$2:$A$2344,'Cleaned - Hospitalisation Detai'!$K$2:$K$2344,0)</f>
        <v>27</v>
      </c>
    </row>
    <row r="2014" spans="1:17" ht="15.6" x14ac:dyDescent="0.3">
      <c r="A2014" s="10" t="s">
        <v>354</v>
      </c>
      <c r="B2014" s="11" t="str">
        <f>_xlfn.XLOOKUP(A2014,'Cleaned - Customer Names '!$A$2:$A$2336,'Cleaned - Customer Names '!$C$2:$C$2336,0)</f>
        <v>Amanda C.</v>
      </c>
      <c r="C2014" s="11">
        <f>_xlfn.XLOOKUP($A2014,'Cleaned - Medical Examinations'!$A$2:$A$2336,'Cleaned - Medical Examinations'!$B$2:$B$2336,0)</f>
        <v>16.079999999999998</v>
      </c>
      <c r="D2014" s="11">
        <f>_xlfn.XLOOKUP($A2014,'Cleaned - Medical Examinations'!$A$2:$A$2336,'Cleaned - Medical Examinations'!$C$2:$C$2336,0)</f>
        <v>5.94</v>
      </c>
      <c r="E2014" s="11" t="str">
        <f>_xlfn.XLOOKUP($A2014,'Cleaned - Medical Examinations'!$A$2:$A$2336,'Cleaned - Medical Examinations'!$D$2:$D$2336,0)</f>
        <v>No</v>
      </c>
      <c r="F2014" s="11" t="str">
        <f>_xlfn.XLOOKUP($A2014,'Cleaned - Medical Examinations'!$A$2:$A$2336,'Cleaned - Medical Examinations'!$E$2:$E$2336,0)</f>
        <v>No</v>
      </c>
      <c r="G2014" s="11" t="str">
        <f>_xlfn.XLOOKUP($A2014,'Cleaned - Medical Examinations'!$A$2:$A$2336,'Cleaned - Medical Examinations'!$F$2:$F$2336,0)</f>
        <v>No</v>
      </c>
      <c r="H2014" s="11">
        <f>_xlfn.XLOOKUP($A2014,'Cleaned - Medical Examinations'!$A$2:$A$2336,'Cleaned - Medical Examinations'!$G$2:$G$2336,0)</f>
        <v>0</v>
      </c>
      <c r="I2014" s="11" t="str">
        <f>_xlfn.XLOOKUP($A2014,'Cleaned - Medical Examinations'!$A$2:$A$2336,'Cleaned - Medical Examinations'!$H$2:$H$2336,0)</f>
        <v>No</v>
      </c>
      <c r="J2014" s="11" t="str">
        <f>_xlfn.XLOOKUP($A2014,'Cleaned - Medical Examinations'!$A$2:$A$2336,'Cleaned - Medical Examinations'!$I$2:$I$2336,0)</f>
        <v>Underweight</v>
      </c>
      <c r="K2014" s="11" t="str">
        <f t="shared" si="31"/>
        <v>Non-Diabetic</v>
      </c>
      <c r="L2014" s="14">
        <f>_xlfn.XLOOKUP($A2014,'Cleaned - Hospitalisation Detai'!$A$2:$A$2344,'Cleaned - Hospitalisation Detai'!$J$2:$J$2344,0)</f>
        <v>32782</v>
      </c>
      <c r="M2014" s="19">
        <f>_xlfn.XLOOKUP($A2014,'Cleaned - Hospitalisation Detai'!$A$2:$A$2344,'Cleaned - Hospitalisation Detai'!$F$2:$F$2344,0)</f>
        <v>3065.49</v>
      </c>
      <c r="N2014" s="19" t="str">
        <f>_xlfn.XLOOKUP($A2014,'Cleaned - Hospitalisation Detai'!$A$2:$A$2344,'Cleaned - Hospitalisation Detai'!$G$2:$G$2344,0)</f>
        <v>tier - 2</v>
      </c>
      <c r="O2014" s="19" t="str">
        <f>_xlfn.XLOOKUP($A2014,'Cleaned - Hospitalisation Detai'!$A$2:$A$2344,'Cleaned - Hospitalisation Detai'!$H$2:$H$2344,0)</f>
        <v>tier - 1</v>
      </c>
      <c r="P2014" s="19" t="str">
        <f>_xlfn.XLOOKUP($A2014,'Cleaned - Hospitalisation Detai'!$A$2:$A$2344,'Cleaned - Hospitalisation Detai'!$I$2:$I$2344,0)</f>
        <v>R1012</v>
      </c>
      <c r="Q2014" s="20">
        <f>_xlfn.XLOOKUP($A2014,'Cleaned - Hospitalisation Detai'!$A$2:$A$2344,'Cleaned - Hospitalisation Detai'!$K$2:$K$2344,0)</f>
        <v>33</v>
      </c>
    </row>
    <row r="2015" spans="1:17" ht="15.6" x14ac:dyDescent="0.3">
      <c r="A2015" s="10" t="s">
        <v>353</v>
      </c>
      <c r="B2015" s="11" t="str">
        <f>_xlfn.XLOOKUP(A2015,'Cleaned - Customer Names '!$A$2:$A$2336,'Cleaned - Customer Names '!$C$2:$C$2336,0)</f>
        <v>Valur</v>
      </c>
      <c r="C2015" s="11">
        <f>_xlfn.XLOOKUP($A2015,'Cleaned - Medical Examinations'!$A$2:$A$2336,'Cleaned - Medical Examinations'!$B$2:$B$2336,0)</f>
        <v>30.875</v>
      </c>
      <c r="D2015" s="11">
        <f>_xlfn.XLOOKUP($A2015,'Cleaned - Medical Examinations'!$A$2:$A$2336,'Cleaned - Medical Examinations'!$C$2:$C$2336,0)</f>
        <v>5.54</v>
      </c>
      <c r="E2015" s="11" t="str">
        <f>_xlfn.XLOOKUP($A2015,'Cleaned - Medical Examinations'!$A$2:$A$2336,'Cleaned - Medical Examinations'!$D$2:$D$2336,0)</f>
        <v>No</v>
      </c>
      <c r="F2015" s="11" t="str">
        <f>_xlfn.XLOOKUP($A2015,'Cleaned - Medical Examinations'!$A$2:$A$2336,'Cleaned - Medical Examinations'!$E$2:$E$2336,0)</f>
        <v>No</v>
      </c>
      <c r="G2015" s="11" t="str">
        <f>_xlfn.XLOOKUP($A2015,'Cleaned - Medical Examinations'!$A$2:$A$2336,'Cleaned - Medical Examinations'!$F$2:$F$2336,0)</f>
        <v>No</v>
      </c>
      <c r="H2015" s="11">
        <f>_xlfn.XLOOKUP($A2015,'Cleaned - Medical Examinations'!$A$2:$A$2336,'Cleaned - Medical Examinations'!$G$2:$G$2336,0)</f>
        <v>0</v>
      </c>
      <c r="I2015" s="11" t="str">
        <f>_xlfn.XLOOKUP($A2015,'Cleaned - Medical Examinations'!$A$2:$A$2336,'Cleaned - Medical Examinations'!$H$2:$H$2336,0)</f>
        <v>No</v>
      </c>
      <c r="J2015" s="11" t="str">
        <f>_xlfn.XLOOKUP($A2015,'Cleaned - Medical Examinations'!$A$2:$A$2336,'Cleaned - Medical Examinations'!$I$2:$I$2336,0)</f>
        <v>Obesity</v>
      </c>
      <c r="K2015" s="11" t="str">
        <f t="shared" si="31"/>
        <v>Non-Diabetic</v>
      </c>
      <c r="L2015" s="14">
        <f>_xlfn.XLOOKUP($A2015,'Cleaned - Hospitalisation Detai'!$A$2:$A$2344,'Cleaned - Hospitalisation Detai'!$J$2:$J$2344,0)</f>
        <v>34603</v>
      </c>
      <c r="M2015" s="19">
        <f>_xlfn.XLOOKUP($A2015,'Cleaned - Hospitalisation Detai'!$A$2:$A$2344,'Cleaned - Hospitalisation Detai'!$F$2:$F$2344,0)</f>
        <v>3062.51</v>
      </c>
      <c r="N2015" s="19" t="str">
        <f>_xlfn.XLOOKUP($A2015,'Cleaned - Hospitalisation Detai'!$A$2:$A$2344,'Cleaned - Hospitalisation Detai'!$G$2:$G$2344,0)</f>
        <v>tier - 3</v>
      </c>
      <c r="O2015" s="19" t="str">
        <f>_xlfn.XLOOKUP($A2015,'Cleaned - Hospitalisation Detai'!$A$2:$A$2344,'Cleaned - Hospitalisation Detai'!$H$2:$H$2344,0)</f>
        <v>tier - 1</v>
      </c>
      <c r="P2015" s="19" t="str">
        <f>_xlfn.XLOOKUP($A2015,'Cleaned - Hospitalisation Detai'!$A$2:$A$2344,'Cleaned - Hospitalisation Detai'!$I$2:$I$2344,0)</f>
        <v>R1012</v>
      </c>
      <c r="Q2015" s="20">
        <f>_xlfn.XLOOKUP($A2015,'Cleaned - Hospitalisation Detai'!$A$2:$A$2344,'Cleaned - Hospitalisation Detai'!$K$2:$K$2344,0)</f>
        <v>28</v>
      </c>
    </row>
    <row r="2016" spans="1:17" ht="15.6" x14ac:dyDescent="0.3">
      <c r="A2016" s="10" t="s">
        <v>352</v>
      </c>
      <c r="B2016" s="11" t="str">
        <f>_xlfn.XLOOKUP(A2016,'Cleaned - Customer Names '!$A$2:$A$2336,'Cleaned - Customer Names '!$C$2:$C$2336,0)</f>
        <v>Erica J</v>
      </c>
      <c r="C2016" s="11">
        <f>_xlfn.XLOOKUP($A2016,'Cleaned - Medical Examinations'!$A$2:$A$2336,'Cleaned - Medical Examinations'!$B$2:$B$2336,0)</f>
        <v>31.79</v>
      </c>
      <c r="D2016" s="11">
        <f>_xlfn.XLOOKUP($A2016,'Cleaned - Medical Examinations'!$A$2:$A$2336,'Cleaned - Medical Examinations'!$C$2:$C$2336,0)</f>
        <v>7.09</v>
      </c>
      <c r="E2016" s="11" t="str">
        <f>_xlfn.XLOOKUP($A2016,'Cleaned - Medical Examinations'!$A$2:$A$2336,'Cleaned - Medical Examinations'!$D$2:$D$2336,0)</f>
        <v>No</v>
      </c>
      <c r="F2016" s="11" t="str">
        <f>_xlfn.XLOOKUP($A2016,'Cleaned - Medical Examinations'!$A$2:$A$2336,'Cleaned - Medical Examinations'!$E$2:$E$2336,0)</f>
        <v>No</v>
      </c>
      <c r="G2016" s="11" t="str">
        <f>_xlfn.XLOOKUP($A2016,'Cleaned - Medical Examinations'!$A$2:$A$2336,'Cleaned - Medical Examinations'!$F$2:$F$2336,0)</f>
        <v>No</v>
      </c>
      <c r="H2016" s="11">
        <f>_xlfn.XLOOKUP($A2016,'Cleaned - Medical Examinations'!$A$2:$A$2336,'Cleaned - Medical Examinations'!$G$2:$G$2336,0)</f>
        <v>0</v>
      </c>
      <c r="I2016" s="11" t="str">
        <f>_xlfn.XLOOKUP($A2016,'Cleaned - Medical Examinations'!$A$2:$A$2336,'Cleaned - Medical Examinations'!$H$2:$H$2336,0)</f>
        <v>No</v>
      </c>
      <c r="J2016" s="11" t="str">
        <f>_xlfn.XLOOKUP($A2016,'Cleaned - Medical Examinations'!$A$2:$A$2336,'Cleaned - Medical Examinations'!$I$2:$I$2336,0)</f>
        <v>Obesity</v>
      </c>
      <c r="K2016" s="11" t="str">
        <f t="shared" si="31"/>
        <v>Diabetic</v>
      </c>
      <c r="L2016" s="14">
        <f>_xlfn.XLOOKUP($A2016,'Cleaned - Hospitalisation Detai'!$A$2:$A$2344,'Cleaned - Hospitalisation Detai'!$J$2:$J$2344,0)</f>
        <v>37428</v>
      </c>
      <c r="M2016" s="19">
        <f>_xlfn.XLOOKUP($A2016,'Cleaned - Hospitalisation Detai'!$A$2:$A$2344,'Cleaned - Hospitalisation Detai'!$F$2:$F$2344,0)</f>
        <v>3056.39</v>
      </c>
      <c r="N2016" s="19" t="str">
        <f>_xlfn.XLOOKUP($A2016,'Cleaned - Hospitalisation Detai'!$A$2:$A$2344,'Cleaned - Hospitalisation Detai'!$G$2:$G$2344,0)</f>
        <v>tier - 2</v>
      </c>
      <c r="O2016" s="19" t="str">
        <f>_xlfn.XLOOKUP($A2016,'Cleaned - Hospitalisation Detai'!$A$2:$A$2344,'Cleaned - Hospitalisation Detai'!$H$2:$H$2344,0)</f>
        <v>tier - 3</v>
      </c>
      <c r="P2016" s="19" t="str">
        <f>_xlfn.XLOOKUP($A2016,'Cleaned - Hospitalisation Detai'!$A$2:$A$2344,'Cleaned - Hospitalisation Detai'!$I$2:$I$2344,0)</f>
        <v>R1013</v>
      </c>
      <c r="Q2016" s="20">
        <f>_xlfn.XLOOKUP($A2016,'Cleaned - Hospitalisation Detai'!$A$2:$A$2344,'Cleaned - Hospitalisation Detai'!$K$2:$K$2344,0)</f>
        <v>20</v>
      </c>
    </row>
    <row r="2017" spans="1:17" ht="15.6" x14ac:dyDescent="0.3">
      <c r="A2017" s="10" t="s">
        <v>351</v>
      </c>
      <c r="B2017" s="11" t="str">
        <f>_xlfn.XLOOKUP(A2017,'Cleaned - Customer Names '!$A$2:$A$2336,'Cleaned - Customer Names '!$C$2:$C$2336,0)</f>
        <v>Stephen F.</v>
      </c>
      <c r="C2017" s="11">
        <f>_xlfn.XLOOKUP($A2017,'Cleaned - Medical Examinations'!$A$2:$A$2336,'Cleaned - Medical Examinations'!$B$2:$B$2336,0)</f>
        <v>28.48</v>
      </c>
      <c r="D2017" s="11">
        <f>_xlfn.XLOOKUP($A2017,'Cleaned - Medical Examinations'!$A$2:$A$2336,'Cleaned - Medical Examinations'!$C$2:$C$2336,0)</f>
        <v>6.22</v>
      </c>
      <c r="E2017" s="11" t="str">
        <f>_xlfn.XLOOKUP($A2017,'Cleaned - Medical Examinations'!$A$2:$A$2336,'Cleaned - Medical Examinations'!$D$2:$D$2336,0)</f>
        <v>Yes</v>
      </c>
      <c r="F2017" s="11" t="str">
        <f>_xlfn.XLOOKUP($A2017,'Cleaned - Medical Examinations'!$A$2:$A$2336,'Cleaned - Medical Examinations'!$E$2:$E$2336,0)</f>
        <v>No</v>
      </c>
      <c r="G2017" s="11" t="str">
        <f>_xlfn.XLOOKUP($A2017,'Cleaned - Medical Examinations'!$A$2:$A$2336,'Cleaned - Medical Examinations'!$F$2:$F$2336,0)</f>
        <v>Yes</v>
      </c>
      <c r="H2017" s="11">
        <f>_xlfn.XLOOKUP($A2017,'Cleaned - Medical Examinations'!$A$2:$A$2336,'Cleaned - Medical Examinations'!$G$2:$G$2336,0)</f>
        <v>1</v>
      </c>
      <c r="I2017" s="11" t="str">
        <f>_xlfn.XLOOKUP($A2017,'Cleaned - Medical Examinations'!$A$2:$A$2336,'Cleaned - Medical Examinations'!$H$2:$H$2336,0)</f>
        <v>No</v>
      </c>
      <c r="J2017" s="11" t="str">
        <f>_xlfn.XLOOKUP($A2017,'Cleaned - Medical Examinations'!$A$2:$A$2336,'Cleaned - Medical Examinations'!$I$2:$I$2336,0)</f>
        <v>Overweight</v>
      </c>
      <c r="K2017" s="11" t="str">
        <f t="shared" si="31"/>
        <v>Non-Diabetic</v>
      </c>
      <c r="L2017" s="14">
        <f>_xlfn.XLOOKUP($A2017,'Cleaned - Hospitalisation Detai'!$A$2:$A$2344,'Cleaned - Hospitalisation Detai'!$J$2:$J$2344,0)</f>
        <v>35786</v>
      </c>
      <c r="M2017" s="19">
        <f>_xlfn.XLOOKUP($A2017,'Cleaned - Hospitalisation Detai'!$A$2:$A$2344,'Cleaned - Hospitalisation Detai'!$F$2:$F$2344,0)</f>
        <v>3051.73</v>
      </c>
      <c r="N2017" s="19" t="str">
        <f>_xlfn.XLOOKUP($A2017,'Cleaned - Hospitalisation Detai'!$A$2:$A$2344,'Cleaned - Hospitalisation Detai'!$G$2:$G$2344,0)</f>
        <v>tier - 2</v>
      </c>
      <c r="O2017" s="19" t="str">
        <f>_xlfn.XLOOKUP($A2017,'Cleaned - Hospitalisation Detai'!$A$2:$A$2344,'Cleaned - Hospitalisation Detai'!$H$2:$H$2344,0)</f>
        <v>tier - 2</v>
      </c>
      <c r="P2017" s="19" t="str">
        <f>_xlfn.XLOOKUP($A2017,'Cleaned - Hospitalisation Detai'!$A$2:$A$2344,'Cleaned - Hospitalisation Detai'!$I$2:$I$2344,0)</f>
        <v>R1011</v>
      </c>
      <c r="Q2017" s="20">
        <f>_xlfn.XLOOKUP($A2017,'Cleaned - Hospitalisation Detai'!$A$2:$A$2344,'Cleaned - Hospitalisation Detai'!$K$2:$K$2344,0)</f>
        <v>25</v>
      </c>
    </row>
    <row r="2018" spans="1:17" ht="15.6" x14ac:dyDescent="0.3">
      <c r="A2018" s="10" t="s">
        <v>350</v>
      </c>
      <c r="B2018" s="11" t="str">
        <f>_xlfn.XLOOKUP(A2018,'Cleaned - Customer Names '!$A$2:$A$2336,'Cleaned - Customer Names '!$C$2:$C$2336,0)</f>
        <v>Lissa</v>
      </c>
      <c r="C2018" s="11">
        <f>_xlfn.XLOOKUP($A2018,'Cleaned - Medical Examinations'!$A$2:$A$2336,'Cleaned - Medical Examinations'!$B$2:$B$2336,0)</f>
        <v>26.6</v>
      </c>
      <c r="D2018" s="11">
        <f>_xlfn.XLOOKUP($A2018,'Cleaned - Medical Examinations'!$A$2:$A$2336,'Cleaned - Medical Examinations'!$C$2:$C$2336,0)</f>
        <v>4.33</v>
      </c>
      <c r="E2018" s="11" t="str">
        <f>_xlfn.XLOOKUP($A2018,'Cleaned - Medical Examinations'!$A$2:$A$2336,'Cleaned - Medical Examinations'!$D$2:$D$2336,0)</f>
        <v>No</v>
      </c>
      <c r="F2018" s="11" t="str">
        <f>_xlfn.XLOOKUP($A2018,'Cleaned - Medical Examinations'!$A$2:$A$2336,'Cleaned - Medical Examinations'!$E$2:$E$2336,0)</f>
        <v>No</v>
      </c>
      <c r="G2018" s="11" t="str">
        <f>_xlfn.XLOOKUP($A2018,'Cleaned - Medical Examinations'!$A$2:$A$2336,'Cleaned - Medical Examinations'!$F$2:$F$2336,0)</f>
        <v>No</v>
      </c>
      <c r="H2018" s="11">
        <f>_xlfn.XLOOKUP($A2018,'Cleaned - Medical Examinations'!$A$2:$A$2336,'Cleaned - Medical Examinations'!$G$2:$G$2336,0)</f>
        <v>1</v>
      </c>
      <c r="I2018" s="11" t="str">
        <f>_xlfn.XLOOKUP($A2018,'Cleaned - Medical Examinations'!$A$2:$A$2336,'Cleaned - Medical Examinations'!$H$2:$H$2336,0)</f>
        <v>No</v>
      </c>
      <c r="J2018" s="11" t="str">
        <f>_xlfn.XLOOKUP($A2018,'Cleaned - Medical Examinations'!$A$2:$A$2336,'Cleaned - Medical Examinations'!$I$2:$I$2336,0)</f>
        <v>Overweight</v>
      </c>
      <c r="K2018" s="11" t="str">
        <f t="shared" si="31"/>
        <v>Non-Diabetic</v>
      </c>
      <c r="L2018" s="14">
        <f>_xlfn.XLOOKUP($A2018,'Cleaned - Hospitalisation Detai'!$A$2:$A$2344,'Cleaned - Hospitalisation Detai'!$J$2:$J$2344,0)</f>
        <v>36016</v>
      </c>
      <c r="M2018" s="19">
        <f>_xlfn.XLOOKUP($A2018,'Cleaned - Hospitalisation Detai'!$A$2:$A$2344,'Cleaned - Hospitalisation Detai'!$F$2:$F$2344,0)</f>
        <v>3046.06</v>
      </c>
      <c r="N2018" s="19" t="str">
        <f>_xlfn.XLOOKUP($A2018,'Cleaned - Hospitalisation Detai'!$A$2:$A$2344,'Cleaned - Hospitalisation Detai'!$G$2:$G$2344,0)</f>
        <v>tier - 2</v>
      </c>
      <c r="O2018" s="19" t="str">
        <f>_xlfn.XLOOKUP($A2018,'Cleaned - Hospitalisation Detai'!$A$2:$A$2344,'Cleaned - Hospitalisation Detai'!$H$2:$H$2344,0)</f>
        <v>tier - 1</v>
      </c>
      <c r="P2018" s="19" t="str">
        <f>_xlfn.XLOOKUP($A2018,'Cleaned - Hospitalisation Detai'!$A$2:$A$2344,'Cleaned - Hospitalisation Detai'!$I$2:$I$2344,0)</f>
        <v>R1023</v>
      </c>
      <c r="Q2018" s="20">
        <f>_xlfn.XLOOKUP($A2018,'Cleaned - Hospitalisation Detai'!$A$2:$A$2344,'Cleaned - Hospitalisation Detai'!$K$2:$K$2344,0)</f>
        <v>24</v>
      </c>
    </row>
    <row r="2019" spans="1:17" ht="15.6" x14ac:dyDescent="0.3">
      <c r="A2019" s="10" t="s">
        <v>349</v>
      </c>
      <c r="B2019" s="11" t="str">
        <f>_xlfn.XLOOKUP(A2019,'Cleaned - Customer Names '!$A$2:$A$2336,'Cleaned - Customer Names '!$C$2:$C$2336,0)</f>
        <v>Megan</v>
      </c>
      <c r="C2019" s="11">
        <f>_xlfn.XLOOKUP($A2019,'Cleaned - Medical Examinations'!$A$2:$A$2336,'Cleaned - Medical Examinations'!$B$2:$B$2336,0)</f>
        <v>25.27</v>
      </c>
      <c r="D2019" s="11">
        <f>_xlfn.XLOOKUP($A2019,'Cleaned - Medical Examinations'!$A$2:$A$2336,'Cleaned - Medical Examinations'!$C$2:$C$2336,0)</f>
        <v>5.83</v>
      </c>
      <c r="E2019" s="11" t="str">
        <f>_xlfn.XLOOKUP($A2019,'Cleaned - Medical Examinations'!$A$2:$A$2336,'Cleaned - Medical Examinations'!$D$2:$D$2336,0)</f>
        <v>No</v>
      </c>
      <c r="F2019" s="11" t="str">
        <f>_xlfn.XLOOKUP($A2019,'Cleaned - Medical Examinations'!$A$2:$A$2336,'Cleaned - Medical Examinations'!$E$2:$E$2336,0)</f>
        <v>No</v>
      </c>
      <c r="G2019" s="11" t="str">
        <f>_xlfn.XLOOKUP($A2019,'Cleaned - Medical Examinations'!$A$2:$A$2336,'Cleaned - Medical Examinations'!$F$2:$F$2336,0)</f>
        <v>No</v>
      </c>
      <c r="H2019" s="11">
        <f>_xlfn.XLOOKUP($A2019,'Cleaned - Medical Examinations'!$A$2:$A$2336,'Cleaned - Medical Examinations'!$G$2:$G$2336,0)</f>
        <v>1</v>
      </c>
      <c r="I2019" s="11" t="str">
        <f>_xlfn.XLOOKUP($A2019,'Cleaned - Medical Examinations'!$A$2:$A$2336,'Cleaned - Medical Examinations'!$H$2:$H$2336,0)</f>
        <v>No</v>
      </c>
      <c r="J2019" s="11" t="str">
        <f>_xlfn.XLOOKUP($A2019,'Cleaned - Medical Examinations'!$A$2:$A$2336,'Cleaned - Medical Examinations'!$I$2:$I$2336,0)</f>
        <v>Overweight</v>
      </c>
      <c r="K2019" s="11" t="str">
        <f t="shared" si="31"/>
        <v>Non-Diabetic</v>
      </c>
      <c r="L2019" s="14">
        <f>_xlfn.XLOOKUP($A2019,'Cleaned - Hospitalisation Detai'!$A$2:$A$2344,'Cleaned - Hospitalisation Detai'!$J$2:$J$2344,0)</f>
        <v>36053</v>
      </c>
      <c r="M2019" s="19">
        <f>_xlfn.XLOOKUP($A2019,'Cleaned - Hospitalisation Detai'!$A$2:$A$2344,'Cleaned - Hospitalisation Detai'!$F$2:$F$2344,0)</f>
        <v>3044.21</v>
      </c>
      <c r="N2019" s="19" t="str">
        <f>_xlfn.XLOOKUP($A2019,'Cleaned - Hospitalisation Detai'!$A$2:$A$2344,'Cleaned - Hospitalisation Detai'!$G$2:$G$2344,0)</f>
        <v>tier - 2</v>
      </c>
      <c r="O2019" s="19" t="str">
        <f>_xlfn.XLOOKUP($A2019,'Cleaned - Hospitalisation Detai'!$A$2:$A$2344,'Cleaned - Hospitalisation Detai'!$H$2:$H$2344,0)</f>
        <v>tier - 3</v>
      </c>
      <c r="P2019" s="19" t="str">
        <f>_xlfn.XLOOKUP($A2019,'Cleaned - Hospitalisation Detai'!$A$2:$A$2344,'Cleaned - Hospitalisation Detai'!$I$2:$I$2344,0)</f>
        <v>R1024</v>
      </c>
      <c r="Q2019" s="20">
        <f>_xlfn.XLOOKUP($A2019,'Cleaned - Hospitalisation Detai'!$A$2:$A$2344,'Cleaned - Hospitalisation Detai'!$K$2:$K$2344,0)</f>
        <v>24</v>
      </c>
    </row>
    <row r="2020" spans="1:17" ht="15.6" x14ac:dyDescent="0.3">
      <c r="A2020" s="10" t="s">
        <v>348</v>
      </c>
      <c r="B2020" s="11" t="str">
        <f>_xlfn.XLOOKUP(A2020,'Cleaned - Customer Names '!$A$2:$A$2336,'Cleaned - Customer Names '!$C$2:$C$2336,0)</f>
        <v>Alyson</v>
      </c>
      <c r="C2020" s="11">
        <f>_xlfn.XLOOKUP($A2020,'Cleaned - Medical Examinations'!$A$2:$A$2336,'Cleaned - Medical Examinations'!$B$2:$B$2336,0)</f>
        <v>34.484999999999999</v>
      </c>
      <c r="D2020" s="11">
        <f>_xlfn.XLOOKUP($A2020,'Cleaned - Medical Examinations'!$A$2:$A$2336,'Cleaned - Medical Examinations'!$C$2:$C$2336,0)</f>
        <v>4.7</v>
      </c>
      <c r="E2020" s="11" t="str">
        <f>_xlfn.XLOOKUP($A2020,'Cleaned - Medical Examinations'!$A$2:$A$2336,'Cleaned - Medical Examinations'!$D$2:$D$2336,0)</f>
        <v>Yes</v>
      </c>
      <c r="F2020" s="11" t="str">
        <f>_xlfn.XLOOKUP($A2020,'Cleaned - Medical Examinations'!$A$2:$A$2336,'Cleaned - Medical Examinations'!$E$2:$E$2336,0)</f>
        <v>No</v>
      </c>
      <c r="G2020" s="11" t="str">
        <f>_xlfn.XLOOKUP($A2020,'Cleaned - Medical Examinations'!$A$2:$A$2336,'Cleaned - Medical Examinations'!$F$2:$F$2336,0)</f>
        <v>Yes</v>
      </c>
      <c r="H2020" s="11">
        <f>_xlfn.XLOOKUP($A2020,'Cleaned - Medical Examinations'!$A$2:$A$2336,'Cleaned - Medical Examinations'!$G$2:$G$2336,0)</f>
        <v>1</v>
      </c>
      <c r="I2020" s="11" t="str">
        <f>_xlfn.XLOOKUP($A2020,'Cleaned - Medical Examinations'!$A$2:$A$2336,'Cleaned - Medical Examinations'!$H$2:$H$2336,0)</f>
        <v>No</v>
      </c>
      <c r="J2020" s="11" t="str">
        <f>_xlfn.XLOOKUP($A2020,'Cleaned - Medical Examinations'!$A$2:$A$2336,'Cleaned - Medical Examinations'!$I$2:$I$2336,0)</f>
        <v>Obesity</v>
      </c>
      <c r="K2020" s="11" t="str">
        <f t="shared" si="31"/>
        <v>Non-Diabetic</v>
      </c>
      <c r="L2020" s="14">
        <f>_xlfn.XLOOKUP($A2020,'Cleaned - Hospitalisation Detai'!$A$2:$A$2344,'Cleaned - Hospitalisation Detai'!$J$2:$J$2344,0)</f>
        <v>35783</v>
      </c>
      <c r="M2020" s="19">
        <f>_xlfn.XLOOKUP($A2020,'Cleaned - Hospitalisation Detai'!$A$2:$A$2344,'Cleaned - Hospitalisation Detai'!$F$2:$F$2344,0)</f>
        <v>3021.81</v>
      </c>
      <c r="N2020" s="19" t="str">
        <f>_xlfn.XLOOKUP($A2020,'Cleaned - Hospitalisation Detai'!$A$2:$A$2344,'Cleaned - Hospitalisation Detai'!$G$2:$G$2344,0)</f>
        <v>tier - 2</v>
      </c>
      <c r="O2020" s="19" t="str">
        <f>_xlfn.XLOOKUP($A2020,'Cleaned - Hospitalisation Detai'!$A$2:$A$2344,'Cleaned - Hospitalisation Detai'!$H$2:$H$2344,0)</f>
        <v>tier - 3</v>
      </c>
      <c r="P2020" s="19" t="str">
        <f>_xlfn.XLOOKUP($A2020,'Cleaned - Hospitalisation Detai'!$A$2:$A$2344,'Cleaned - Hospitalisation Detai'!$I$2:$I$2344,0)</f>
        <v>R1012</v>
      </c>
      <c r="Q2020" s="20">
        <f>_xlfn.XLOOKUP($A2020,'Cleaned - Hospitalisation Detai'!$A$2:$A$2344,'Cleaned - Hospitalisation Detai'!$K$2:$K$2344,0)</f>
        <v>25</v>
      </c>
    </row>
    <row r="2021" spans="1:17" ht="15.6" x14ac:dyDescent="0.3">
      <c r="A2021" s="10" t="s">
        <v>347</v>
      </c>
      <c r="B2021" s="11" t="str">
        <f>_xlfn.XLOOKUP(A2021,'Cleaned - Customer Names '!$A$2:$A$2336,'Cleaned - Customer Names '!$C$2:$C$2336,0)</f>
        <v>Chance B</v>
      </c>
      <c r="C2021" s="11">
        <f>_xlfn.XLOOKUP($A2021,'Cleaned - Medical Examinations'!$A$2:$A$2336,'Cleaned - Medical Examinations'!$B$2:$B$2336,0)</f>
        <v>15.57</v>
      </c>
      <c r="D2021" s="11">
        <f>_xlfn.XLOOKUP($A2021,'Cleaned - Medical Examinations'!$A$2:$A$2336,'Cleaned - Medical Examinations'!$C$2:$C$2336,0)</f>
        <v>4.07</v>
      </c>
      <c r="E2021" s="11" t="str">
        <f>_xlfn.XLOOKUP($A2021,'Cleaned - Medical Examinations'!$A$2:$A$2336,'Cleaned - Medical Examinations'!$D$2:$D$2336,0)</f>
        <v>Yes</v>
      </c>
      <c r="F2021" s="11" t="str">
        <f>_xlfn.XLOOKUP($A2021,'Cleaned - Medical Examinations'!$A$2:$A$2336,'Cleaned - Medical Examinations'!$E$2:$E$2336,0)</f>
        <v>No</v>
      </c>
      <c r="G2021" s="11" t="str">
        <f>_xlfn.XLOOKUP($A2021,'Cleaned - Medical Examinations'!$A$2:$A$2336,'Cleaned - Medical Examinations'!$F$2:$F$2336,0)</f>
        <v>No</v>
      </c>
      <c r="H2021" s="11">
        <f>_xlfn.XLOOKUP($A2021,'Cleaned - Medical Examinations'!$A$2:$A$2336,'Cleaned - Medical Examinations'!$G$2:$G$2336,0)</f>
        <v>1</v>
      </c>
      <c r="I2021" s="11" t="str">
        <f>_xlfn.XLOOKUP($A2021,'Cleaned - Medical Examinations'!$A$2:$A$2336,'Cleaned - Medical Examinations'!$H$2:$H$2336,0)</f>
        <v>No</v>
      </c>
      <c r="J2021" s="11" t="str">
        <f>_xlfn.XLOOKUP($A2021,'Cleaned - Medical Examinations'!$A$2:$A$2336,'Cleaned - Medical Examinations'!$I$2:$I$2336,0)</f>
        <v>Underweight</v>
      </c>
      <c r="K2021" s="11" t="str">
        <f t="shared" si="31"/>
        <v>Non-Diabetic</v>
      </c>
      <c r="L2021" s="14">
        <f>_xlfn.XLOOKUP($A2021,'Cleaned - Hospitalisation Detai'!$A$2:$A$2344,'Cleaned - Hospitalisation Detai'!$J$2:$J$2344,0)</f>
        <v>32414</v>
      </c>
      <c r="M2021" s="19">
        <f>_xlfn.XLOOKUP($A2021,'Cleaned - Hospitalisation Detai'!$A$2:$A$2344,'Cleaned - Hospitalisation Detai'!$F$2:$F$2344,0)</f>
        <v>3018.04</v>
      </c>
      <c r="N2021" s="19" t="str">
        <f>_xlfn.XLOOKUP($A2021,'Cleaned - Hospitalisation Detai'!$A$2:$A$2344,'Cleaned - Hospitalisation Detai'!$G$2:$G$2344,0)</f>
        <v>tier - 2</v>
      </c>
      <c r="O2021" s="19" t="str">
        <f>_xlfn.XLOOKUP($A2021,'Cleaned - Hospitalisation Detai'!$A$2:$A$2344,'Cleaned - Hospitalisation Detai'!$H$2:$H$2344,0)</f>
        <v>tier - 2</v>
      </c>
      <c r="P2021" s="19" t="str">
        <f>_xlfn.XLOOKUP($A2021,'Cleaned - Hospitalisation Detai'!$A$2:$A$2344,'Cleaned - Hospitalisation Detai'!$I$2:$I$2344,0)</f>
        <v>R1012</v>
      </c>
      <c r="Q2021" s="20">
        <f>_xlfn.XLOOKUP($A2021,'Cleaned - Hospitalisation Detai'!$A$2:$A$2344,'Cleaned - Hospitalisation Detai'!$K$2:$K$2344,0)</f>
        <v>34</v>
      </c>
    </row>
    <row r="2022" spans="1:17" ht="15.6" x14ac:dyDescent="0.3">
      <c r="A2022" s="10" t="s">
        <v>346</v>
      </c>
      <c r="B2022" s="11" t="str">
        <f>_xlfn.XLOOKUP(A2022,'Cleaned - Customer Names '!$A$2:$A$2336,'Cleaned - Customer Names '!$C$2:$C$2336,0)</f>
        <v>Sean P</v>
      </c>
      <c r="C2022" s="11">
        <f>_xlfn.XLOOKUP($A2022,'Cleaned - Medical Examinations'!$A$2:$A$2336,'Cleaned - Medical Examinations'!$B$2:$B$2336,0)</f>
        <v>30.36</v>
      </c>
      <c r="D2022" s="11">
        <f>_xlfn.XLOOKUP($A2022,'Cleaned - Medical Examinations'!$A$2:$A$2336,'Cleaned - Medical Examinations'!$C$2:$C$2336,0)</f>
        <v>9.39</v>
      </c>
      <c r="E2022" s="11" t="str">
        <f>_xlfn.XLOOKUP($A2022,'Cleaned - Medical Examinations'!$A$2:$A$2336,'Cleaned - Medical Examinations'!$D$2:$D$2336,0)</f>
        <v>No</v>
      </c>
      <c r="F2022" s="11" t="str">
        <f>_xlfn.XLOOKUP($A2022,'Cleaned - Medical Examinations'!$A$2:$A$2336,'Cleaned - Medical Examinations'!$E$2:$E$2336,0)</f>
        <v>No</v>
      </c>
      <c r="G2022" s="11" t="str">
        <f>_xlfn.XLOOKUP($A2022,'Cleaned - Medical Examinations'!$A$2:$A$2336,'Cleaned - Medical Examinations'!$F$2:$F$2336,0)</f>
        <v>No</v>
      </c>
      <c r="H2022" s="11">
        <f>_xlfn.XLOOKUP($A2022,'Cleaned - Medical Examinations'!$A$2:$A$2336,'Cleaned - Medical Examinations'!$G$2:$G$2336,0)</f>
        <v>0</v>
      </c>
      <c r="I2022" s="11" t="str">
        <f>_xlfn.XLOOKUP($A2022,'Cleaned - Medical Examinations'!$A$2:$A$2336,'Cleaned - Medical Examinations'!$H$2:$H$2336,0)</f>
        <v>No</v>
      </c>
      <c r="J2022" s="11" t="str">
        <f>_xlfn.XLOOKUP($A2022,'Cleaned - Medical Examinations'!$A$2:$A$2336,'Cleaned - Medical Examinations'!$I$2:$I$2336,0)</f>
        <v>Obesity</v>
      </c>
      <c r="K2022" s="11" t="str">
        <f t="shared" si="31"/>
        <v>Diabetic</v>
      </c>
      <c r="L2022" s="14">
        <f>_xlfn.XLOOKUP($A2022,'Cleaned - Hospitalisation Detai'!$A$2:$A$2344,'Cleaned - Hospitalisation Detai'!$J$2:$J$2344,0)</f>
        <v>37605</v>
      </c>
      <c r="M2022" s="19">
        <f>_xlfn.XLOOKUP($A2022,'Cleaned - Hospitalisation Detai'!$A$2:$A$2344,'Cleaned - Hospitalisation Detai'!$F$2:$F$2344,0)</f>
        <v>3012.22</v>
      </c>
      <c r="N2022" s="19" t="str">
        <f>_xlfn.XLOOKUP($A2022,'Cleaned - Hospitalisation Detai'!$A$2:$A$2344,'Cleaned - Hospitalisation Detai'!$G$2:$G$2344,0)</f>
        <v>tier - 2</v>
      </c>
      <c r="O2022" s="19" t="str">
        <f>_xlfn.XLOOKUP($A2022,'Cleaned - Hospitalisation Detai'!$A$2:$A$2344,'Cleaned - Hospitalisation Detai'!$H$2:$H$2344,0)</f>
        <v>tier - 3</v>
      </c>
      <c r="P2022" s="19" t="str">
        <f>_xlfn.XLOOKUP($A2022,'Cleaned - Hospitalisation Detai'!$A$2:$A$2344,'Cleaned - Hospitalisation Detai'!$I$2:$I$2344,0)</f>
        <v>R1012</v>
      </c>
      <c r="Q2022" s="20">
        <f>_xlfn.XLOOKUP($A2022,'Cleaned - Hospitalisation Detai'!$A$2:$A$2344,'Cleaned - Hospitalisation Detai'!$K$2:$K$2344,0)</f>
        <v>20</v>
      </c>
    </row>
    <row r="2023" spans="1:17" ht="15.6" x14ac:dyDescent="0.3">
      <c r="A2023" s="10" t="s">
        <v>345</v>
      </c>
      <c r="B2023" s="11" t="str">
        <f>_xlfn.XLOOKUP(A2023,'Cleaned - Customer Names '!$A$2:$A$2336,'Cleaned - Customer Names '!$C$2:$C$2336,0)</f>
        <v>Therese</v>
      </c>
      <c r="C2023" s="11">
        <f>_xlfn.XLOOKUP($A2023,'Cleaned - Medical Examinations'!$A$2:$A$2336,'Cleaned - Medical Examinations'!$B$2:$B$2336,0)</f>
        <v>19.37</v>
      </c>
      <c r="D2023" s="11">
        <f>_xlfn.XLOOKUP($A2023,'Cleaned - Medical Examinations'!$A$2:$A$2336,'Cleaned - Medical Examinations'!$C$2:$C$2336,0)</f>
        <v>4.18</v>
      </c>
      <c r="E2023" s="11" t="str">
        <f>_xlfn.XLOOKUP($A2023,'Cleaned - Medical Examinations'!$A$2:$A$2336,'Cleaned - Medical Examinations'!$D$2:$D$2336,0)</f>
        <v>No</v>
      </c>
      <c r="F2023" s="11" t="str">
        <f>_xlfn.XLOOKUP($A2023,'Cleaned - Medical Examinations'!$A$2:$A$2336,'Cleaned - Medical Examinations'!$E$2:$E$2336,0)</f>
        <v>No</v>
      </c>
      <c r="G2023" s="11" t="str">
        <f>_xlfn.XLOOKUP($A2023,'Cleaned - Medical Examinations'!$A$2:$A$2336,'Cleaned - Medical Examinations'!$F$2:$F$2336,0)</f>
        <v>No</v>
      </c>
      <c r="H2023" s="11">
        <f>_xlfn.XLOOKUP($A2023,'Cleaned - Medical Examinations'!$A$2:$A$2336,'Cleaned - Medical Examinations'!$G$2:$G$2336,0)</f>
        <v>0</v>
      </c>
      <c r="I2023" s="11" t="str">
        <f>_xlfn.XLOOKUP($A2023,'Cleaned - Medical Examinations'!$A$2:$A$2336,'Cleaned - Medical Examinations'!$H$2:$H$2336,0)</f>
        <v>No</v>
      </c>
      <c r="J2023" s="11" t="str">
        <f>_xlfn.XLOOKUP($A2023,'Cleaned - Medical Examinations'!$A$2:$A$2336,'Cleaned - Medical Examinations'!$I$2:$I$2336,0)</f>
        <v>Normal Weight</v>
      </c>
      <c r="K2023" s="11" t="str">
        <f t="shared" si="31"/>
        <v>Non-Diabetic</v>
      </c>
      <c r="L2023" s="14">
        <f>_xlfn.XLOOKUP($A2023,'Cleaned - Hospitalisation Detai'!$A$2:$A$2344,'Cleaned - Hospitalisation Detai'!$J$2:$J$2344,0)</f>
        <v>33562</v>
      </c>
      <c r="M2023" s="19">
        <f>_xlfn.XLOOKUP($A2023,'Cleaned - Hospitalisation Detai'!$A$2:$A$2344,'Cleaned - Hospitalisation Detai'!$F$2:$F$2344,0)</f>
        <v>2985.67</v>
      </c>
      <c r="N2023" s="19" t="str">
        <f>_xlfn.XLOOKUP($A2023,'Cleaned - Hospitalisation Detai'!$A$2:$A$2344,'Cleaned - Hospitalisation Detai'!$G$2:$G$2344,0)</f>
        <v>tier - 2</v>
      </c>
      <c r="O2023" s="19" t="str">
        <f>_xlfn.XLOOKUP($A2023,'Cleaned - Hospitalisation Detai'!$A$2:$A$2344,'Cleaned - Hospitalisation Detai'!$H$2:$H$2344,0)</f>
        <v>tier - 2</v>
      </c>
      <c r="P2023" s="19" t="str">
        <f>_xlfn.XLOOKUP($A2023,'Cleaned - Hospitalisation Detai'!$A$2:$A$2344,'Cleaned - Hospitalisation Detai'!$I$2:$I$2344,0)</f>
        <v>R1013</v>
      </c>
      <c r="Q2023" s="20">
        <f>_xlfn.XLOOKUP($A2023,'Cleaned - Hospitalisation Detai'!$A$2:$A$2344,'Cleaned - Hospitalisation Detai'!$K$2:$K$2344,0)</f>
        <v>31</v>
      </c>
    </row>
    <row r="2024" spans="1:17" ht="15.6" x14ac:dyDescent="0.3">
      <c r="A2024" s="10" t="s">
        <v>344</v>
      </c>
      <c r="B2024" s="11" t="str">
        <f>_xlfn.XLOOKUP(A2024,'Cleaned - Customer Names '!$A$2:$A$2336,'Cleaned - Customer Names '!$C$2:$C$2336,0)</f>
        <v>Beau</v>
      </c>
      <c r="C2024" s="11">
        <f>_xlfn.XLOOKUP($A2024,'Cleaned - Medical Examinations'!$A$2:$A$2336,'Cleaned - Medical Examinations'!$B$2:$B$2336,0)</f>
        <v>16.71</v>
      </c>
      <c r="D2024" s="11">
        <f>_xlfn.XLOOKUP($A2024,'Cleaned - Medical Examinations'!$A$2:$A$2336,'Cleaned - Medical Examinations'!$C$2:$C$2336,0)</f>
        <v>4.18</v>
      </c>
      <c r="E2024" s="11" t="str">
        <f>_xlfn.XLOOKUP($A2024,'Cleaned - Medical Examinations'!$A$2:$A$2336,'Cleaned - Medical Examinations'!$D$2:$D$2336,0)</f>
        <v>No</v>
      </c>
      <c r="F2024" s="11" t="str">
        <f>_xlfn.XLOOKUP($A2024,'Cleaned - Medical Examinations'!$A$2:$A$2336,'Cleaned - Medical Examinations'!$E$2:$E$2336,0)</f>
        <v>No</v>
      </c>
      <c r="G2024" s="11" t="str">
        <f>_xlfn.XLOOKUP($A2024,'Cleaned - Medical Examinations'!$A$2:$A$2336,'Cleaned - Medical Examinations'!$F$2:$F$2336,0)</f>
        <v>No</v>
      </c>
      <c r="H2024" s="11">
        <f>_xlfn.XLOOKUP($A2024,'Cleaned - Medical Examinations'!$A$2:$A$2336,'Cleaned - Medical Examinations'!$G$2:$G$2336,0)</f>
        <v>1</v>
      </c>
      <c r="I2024" s="11" t="str">
        <f>_xlfn.XLOOKUP($A2024,'Cleaned - Medical Examinations'!$A$2:$A$2336,'Cleaned - Medical Examinations'!$H$2:$H$2336,0)</f>
        <v>No</v>
      </c>
      <c r="J2024" s="11" t="str">
        <f>_xlfn.XLOOKUP($A2024,'Cleaned - Medical Examinations'!$A$2:$A$2336,'Cleaned - Medical Examinations'!$I$2:$I$2336,0)</f>
        <v>Underweight</v>
      </c>
      <c r="K2024" s="11" t="str">
        <f t="shared" si="31"/>
        <v>Non-Diabetic</v>
      </c>
      <c r="L2024" s="14">
        <f>_xlfn.XLOOKUP($A2024,'Cleaned - Hospitalisation Detai'!$A$2:$A$2344,'Cleaned - Hospitalisation Detai'!$J$2:$J$2344,0)</f>
        <v>31946</v>
      </c>
      <c r="M2024" s="19">
        <f>_xlfn.XLOOKUP($A2024,'Cleaned - Hospitalisation Detai'!$A$2:$A$2344,'Cleaned - Hospitalisation Detai'!$F$2:$F$2344,0)</f>
        <v>2979.52</v>
      </c>
      <c r="N2024" s="19" t="str">
        <f>_xlfn.XLOOKUP($A2024,'Cleaned - Hospitalisation Detai'!$A$2:$A$2344,'Cleaned - Hospitalisation Detai'!$G$2:$G$2344,0)</f>
        <v>tier - 2</v>
      </c>
      <c r="O2024" s="19" t="str">
        <f>_xlfn.XLOOKUP($A2024,'Cleaned - Hospitalisation Detai'!$A$2:$A$2344,'Cleaned - Hospitalisation Detai'!$H$2:$H$2344,0)</f>
        <v>tier - 3</v>
      </c>
      <c r="P2024" s="19" t="str">
        <f>_xlfn.XLOOKUP($A2024,'Cleaned - Hospitalisation Detai'!$A$2:$A$2344,'Cleaned - Hospitalisation Detai'!$I$2:$I$2344,0)</f>
        <v>R1013</v>
      </c>
      <c r="Q2024" s="20">
        <f>_xlfn.XLOOKUP($A2024,'Cleaned - Hospitalisation Detai'!$A$2:$A$2344,'Cleaned - Hospitalisation Detai'!$K$2:$K$2344,0)</f>
        <v>35</v>
      </c>
    </row>
    <row r="2025" spans="1:17" ht="15.6" x14ac:dyDescent="0.3">
      <c r="A2025" s="10" t="s">
        <v>343</v>
      </c>
      <c r="B2025" s="11" t="str">
        <f>_xlfn.XLOOKUP(A2025,'Cleaned - Customer Names '!$A$2:$A$2336,'Cleaned - Customer Names '!$C$2:$C$2336,0)</f>
        <v>Kelsey M</v>
      </c>
      <c r="C2025" s="11">
        <f>_xlfn.XLOOKUP($A2025,'Cleaned - Medical Examinations'!$A$2:$A$2336,'Cleaned - Medical Examinations'!$B$2:$B$2336,0)</f>
        <v>24.1</v>
      </c>
      <c r="D2025" s="11">
        <f>_xlfn.XLOOKUP($A2025,'Cleaned - Medical Examinations'!$A$2:$A$2336,'Cleaned - Medical Examinations'!$C$2:$C$2336,0)</f>
        <v>4.4000000000000004</v>
      </c>
      <c r="E2025" s="11" t="str">
        <f>_xlfn.XLOOKUP($A2025,'Cleaned - Medical Examinations'!$A$2:$A$2336,'Cleaned - Medical Examinations'!$D$2:$D$2336,0)</f>
        <v>Yes</v>
      </c>
      <c r="F2025" s="11" t="str">
        <f>_xlfn.XLOOKUP($A2025,'Cleaned - Medical Examinations'!$A$2:$A$2336,'Cleaned - Medical Examinations'!$E$2:$E$2336,0)</f>
        <v>No</v>
      </c>
      <c r="G2025" s="11" t="str">
        <f>_xlfn.XLOOKUP($A2025,'Cleaned - Medical Examinations'!$A$2:$A$2336,'Cleaned - Medical Examinations'!$F$2:$F$2336,0)</f>
        <v>No</v>
      </c>
      <c r="H2025" s="11">
        <f>_xlfn.XLOOKUP($A2025,'Cleaned - Medical Examinations'!$A$2:$A$2336,'Cleaned - Medical Examinations'!$G$2:$G$2336,0)</f>
        <v>1</v>
      </c>
      <c r="I2025" s="11" t="str">
        <f>_xlfn.XLOOKUP($A2025,'Cleaned - Medical Examinations'!$A$2:$A$2336,'Cleaned - Medical Examinations'!$H$2:$H$2336,0)</f>
        <v>No</v>
      </c>
      <c r="J2025" s="11" t="str">
        <f>_xlfn.XLOOKUP($A2025,'Cleaned - Medical Examinations'!$A$2:$A$2336,'Cleaned - Medical Examinations'!$I$2:$I$2336,0)</f>
        <v>Normal Weight</v>
      </c>
      <c r="K2025" s="11" t="str">
        <f t="shared" si="31"/>
        <v>Non-Diabetic</v>
      </c>
      <c r="L2025" s="14">
        <f>_xlfn.XLOOKUP($A2025,'Cleaned - Hospitalisation Detai'!$A$2:$A$2344,'Cleaned - Hospitalisation Detai'!$J$2:$J$2344,0)</f>
        <v>34966</v>
      </c>
      <c r="M2025" s="19">
        <f>_xlfn.XLOOKUP($A2025,'Cleaned - Hospitalisation Detai'!$A$2:$A$2344,'Cleaned - Hospitalisation Detai'!$F$2:$F$2344,0)</f>
        <v>2974.13</v>
      </c>
      <c r="N2025" s="19" t="str">
        <f>_xlfn.XLOOKUP($A2025,'Cleaned - Hospitalisation Detai'!$A$2:$A$2344,'Cleaned - Hospitalisation Detai'!$G$2:$G$2344,0)</f>
        <v>tier - 2</v>
      </c>
      <c r="O2025" s="19" t="str">
        <f>_xlfn.XLOOKUP($A2025,'Cleaned - Hospitalisation Detai'!$A$2:$A$2344,'Cleaned - Hospitalisation Detai'!$H$2:$H$2344,0)</f>
        <v>tier - 1</v>
      </c>
      <c r="P2025" s="19" t="str">
        <f>_xlfn.XLOOKUP($A2025,'Cleaned - Hospitalisation Detai'!$A$2:$A$2344,'Cleaned - Hospitalisation Detai'!$I$2:$I$2344,0)</f>
        <v>R1011</v>
      </c>
      <c r="Q2025" s="20">
        <f>_xlfn.XLOOKUP($A2025,'Cleaned - Hospitalisation Detai'!$A$2:$A$2344,'Cleaned - Hospitalisation Detai'!$K$2:$K$2344,0)</f>
        <v>27</v>
      </c>
    </row>
    <row r="2026" spans="1:17" ht="15.6" x14ac:dyDescent="0.3">
      <c r="A2026" s="10" t="s">
        <v>342</v>
      </c>
      <c r="B2026" s="11" t="str">
        <f>_xlfn.XLOOKUP(A2026,'Cleaned - Customer Names '!$A$2:$A$2336,'Cleaned - Customer Names '!$C$2:$C$2336,0)</f>
        <v>Gretchen</v>
      </c>
      <c r="C2026" s="11">
        <f>_xlfn.XLOOKUP($A2026,'Cleaned - Medical Examinations'!$A$2:$A$2336,'Cleaned - Medical Examinations'!$B$2:$B$2336,0)</f>
        <v>29.77</v>
      </c>
      <c r="D2026" s="11">
        <f>_xlfn.XLOOKUP($A2026,'Cleaned - Medical Examinations'!$A$2:$A$2336,'Cleaned - Medical Examinations'!$C$2:$C$2336,0)</f>
        <v>9.9</v>
      </c>
      <c r="E2026" s="11" t="str">
        <f>_xlfn.XLOOKUP($A2026,'Cleaned - Medical Examinations'!$A$2:$A$2336,'Cleaned - Medical Examinations'!$D$2:$D$2336,0)</f>
        <v>No</v>
      </c>
      <c r="F2026" s="11" t="str">
        <f>_xlfn.XLOOKUP($A2026,'Cleaned - Medical Examinations'!$A$2:$A$2336,'Cleaned - Medical Examinations'!$E$2:$E$2336,0)</f>
        <v>No</v>
      </c>
      <c r="G2026" s="11" t="str">
        <f>_xlfn.XLOOKUP($A2026,'Cleaned - Medical Examinations'!$A$2:$A$2336,'Cleaned - Medical Examinations'!$F$2:$F$2336,0)</f>
        <v>No</v>
      </c>
      <c r="H2026" s="11">
        <f>_xlfn.XLOOKUP($A2026,'Cleaned - Medical Examinations'!$A$2:$A$2336,'Cleaned - Medical Examinations'!$G$2:$G$2336,0)</f>
        <v>0</v>
      </c>
      <c r="I2026" s="11" t="str">
        <f>_xlfn.XLOOKUP($A2026,'Cleaned - Medical Examinations'!$A$2:$A$2336,'Cleaned - Medical Examinations'!$H$2:$H$2336,0)</f>
        <v>No</v>
      </c>
      <c r="J2026" s="11" t="str">
        <f>_xlfn.XLOOKUP($A2026,'Cleaned - Medical Examinations'!$A$2:$A$2336,'Cleaned - Medical Examinations'!$I$2:$I$2336,0)</f>
        <v>Overweight</v>
      </c>
      <c r="K2026" s="11" t="str">
        <f t="shared" si="31"/>
        <v>Diabetic</v>
      </c>
      <c r="L2026" s="14">
        <f>_xlfn.XLOOKUP($A2026,'Cleaned - Hospitalisation Detai'!$A$2:$A$2344,'Cleaned - Hospitalisation Detai'!$J$2:$J$2344,0)</f>
        <v>37529</v>
      </c>
      <c r="M2026" s="19">
        <f>_xlfn.XLOOKUP($A2026,'Cleaned - Hospitalisation Detai'!$A$2:$A$2344,'Cleaned - Hospitalisation Detai'!$F$2:$F$2344,0)</f>
        <v>2943.41</v>
      </c>
      <c r="N2026" s="19" t="str">
        <f>_xlfn.XLOOKUP($A2026,'Cleaned - Hospitalisation Detai'!$A$2:$A$2344,'Cleaned - Hospitalisation Detai'!$G$2:$G$2344,0)</f>
        <v>tier - 2</v>
      </c>
      <c r="O2026" s="19" t="str">
        <f>_xlfn.XLOOKUP($A2026,'Cleaned - Hospitalisation Detai'!$A$2:$A$2344,'Cleaned - Hospitalisation Detai'!$H$2:$H$2344,0)</f>
        <v>tier - 3</v>
      </c>
      <c r="P2026" s="19" t="str">
        <f>_xlfn.XLOOKUP($A2026,'Cleaned - Hospitalisation Detai'!$A$2:$A$2344,'Cleaned - Hospitalisation Detai'!$I$2:$I$2344,0)</f>
        <v>R1012</v>
      </c>
      <c r="Q2026" s="20">
        <f>_xlfn.XLOOKUP($A2026,'Cleaned - Hospitalisation Detai'!$A$2:$A$2344,'Cleaned - Hospitalisation Detai'!$K$2:$K$2344,0)</f>
        <v>20</v>
      </c>
    </row>
    <row r="2027" spans="1:17" ht="15.6" x14ac:dyDescent="0.3">
      <c r="A2027" s="10" t="s">
        <v>341</v>
      </c>
      <c r="B2027" s="11" t="str">
        <f>_xlfn.XLOOKUP(A2027,'Cleaned - Customer Names '!$A$2:$A$2336,'Cleaned - Customer Names '!$C$2:$C$2336,0)</f>
        <v>Nicholas E.</v>
      </c>
      <c r="C2027" s="11">
        <f>_xlfn.XLOOKUP($A2027,'Cleaned - Medical Examinations'!$A$2:$A$2336,'Cleaned - Medical Examinations'!$B$2:$B$2336,0)</f>
        <v>46.53</v>
      </c>
      <c r="D2027" s="11">
        <f>_xlfn.XLOOKUP($A2027,'Cleaned - Medical Examinations'!$A$2:$A$2336,'Cleaned - Medical Examinations'!$C$2:$C$2336,0)</f>
        <v>4.84</v>
      </c>
      <c r="E2027" s="11" t="str">
        <f>_xlfn.XLOOKUP($A2027,'Cleaned - Medical Examinations'!$A$2:$A$2336,'Cleaned - Medical Examinations'!$D$2:$D$2336,0)</f>
        <v>Yes</v>
      </c>
      <c r="F2027" s="11" t="str">
        <f>_xlfn.XLOOKUP($A2027,'Cleaned - Medical Examinations'!$A$2:$A$2336,'Cleaned - Medical Examinations'!$E$2:$E$2336,0)</f>
        <v>No</v>
      </c>
      <c r="G2027" s="11" t="str">
        <f>_xlfn.XLOOKUP($A2027,'Cleaned - Medical Examinations'!$A$2:$A$2336,'Cleaned - Medical Examinations'!$F$2:$F$2336,0)</f>
        <v>No</v>
      </c>
      <c r="H2027" s="11">
        <f>_xlfn.XLOOKUP($A2027,'Cleaned - Medical Examinations'!$A$2:$A$2336,'Cleaned - Medical Examinations'!$G$2:$G$2336,0)</f>
        <v>0</v>
      </c>
      <c r="I2027" s="11" t="str">
        <f>_xlfn.XLOOKUP($A2027,'Cleaned - Medical Examinations'!$A$2:$A$2336,'Cleaned - Medical Examinations'!$H$2:$H$2336,0)</f>
        <v>No</v>
      </c>
      <c r="J2027" s="11" t="str">
        <f>_xlfn.XLOOKUP($A2027,'Cleaned - Medical Examinations'!$A$2:$A$2336,'Cleaned - Medical Examinations'!$I$2:$I$2336,0)</f>
        <v>Obesity</v>
      </c>
      <c r="K2027" s="11" t="str">
        <f t="shared" si="31"/>
        <v>Non-Diabetic</v>
      </c>
      <c r="L2027" s="14">
        <f>_xlfn.XLOOKUP($A2027,'Cleaned - Hospitalisation Detai'!$A$2:$A$2344,'Cleaned - Hospitalisation Detai'!$J$2:$J$2344,0)</f>
        <v>35246</v>
      </c>
      <c r="M2027" s="19">
        <f>_xlfn.XLOOKUP($A2027,'Cleaned - Hospitalisation Detai'!$A$2:$A$2344,'Cleaned - Hospitalisation Detai'!$F$2:$F$2344,0)</f>
        <v>2927.06</v>
      </c>
      <c r="N2027" s="19" t="str">
        <f>_xlfn.XLOOKUP($A2027,'Cleaned - Hospitalisation Detai'!$A$2:$A$2344,'Cleaned - Hospitalisation Detai'!$G$2:$G$2344,0)</f>
        <v>tier - 2</v>
      </c>
      <c r="O2027" s="19" t="str">
        <f>_xlfn.XLOOKUP($A2027,'Cleaned - Hospitalisation Detai'!$A$2:$A$2344,'Cleaned - Hospitalisation Detai'!$H$2:$H$2344,0)</f>
        <v>tier - 2</v>
      </c>
      <c r="P2027" s="19" t="str">
        <f>_xlfn.XLOOKUP($A2027,'Cleaned - Hospitalisation Detai'!$A$2:$A$2344,'Cleaned - Hospitalisation Detai'!$I$2:$I$2344,0)</f>
        <v>R1013</v>
      </c>
      <c r="Q2027" s="20">
        <f>_xlfn.XLOOKUP($A2027,'Cleaned - Hospitalisation Detai'!$A$2:$A$2344,'Cleaned - Hospitalisation Detai'!$K$2:$K$2344,0)</f>
        <v>26</v>
      </c>
    </row>
    <row r="2028" spans="1:17" ht="15.6" x14ac:dyDescent="0.3">
      <c r="A2028" s="10" t="s">
        <v>340</v>
      </c>
      <c r="B2028" s="11" t="str">
        <f>_xlfn.XLOOKUP(A2028,'Cleaned - Customer Names '!$A$2:$A$2336,'Cleaned - Customer Names '!$C$2:$C$2336,0)</f>
        <v>Deborah</v>
      </c>
      <c r="C2028" s="11">
        <f>_xlfn.XLOOKUP($A2028,'Cleaned - Medical Examinations'!$A$2:$A$2336,'Cleaned - Medical Examinations'!$B$2:$B$2336,0)</f>
        <v>23.4</v>
      </c>
      <c r="D2028" s="11">
        <f>_xlfn.XLOOKUP($A2028,'Cleaned - Medical Examinations'!$A$2:$A$2336,'Cleaned - Medical Examinations'!$C$2:$C$2336,0)</f>
        <v>5.53</v>
      </c>
      <c r="E2028" s="11" t="str">
        <f>_xlfn.XLOOKUP($A2028,'Cleaned - Medical Examinations'!$A$2:$A$2336,'Cleaned - Medical Examinations'!$D$2:$D$2336,0)</f>
        <v>No</v>
      </c>
      <c r="F2028" s="11" t="str">
        <f>_xlfn.XLOOKUP($A2028,'Cleaned - Medical Examinations'!$A$2:$A$2336,'Cleaned - Medical Examinations'!$E$2:$E$2336,0)</f>
        <v>No</v>
      </c>
      <c r="G2028" s="11" t="str">
        <f>_xlfn.XLOOKUP($A2028,'Cleaned - Medical Examinations'!$A$2:$A$2336,'Cleaned - Medical Examinations'!$F$2:$F$2336,0)</f>
        <v>Yes</v>
      </c>
      <c r="H2028" s="11">
        <f>_xlfn.XLOOKUP($A2028,'Cleaned - Medical Examinations'!$A$2:$A$2336,'Cleaned - Medical Examinations'!$G$2:$G$2336,0)</f>
        <v>1</v>
      </c>
      <c r="I2028" s="11" t="str">
        <f>_xlfn.XLOOKUP($A2028,'Cleaned - Medical Examinations'!$A$2:$A$2336,'Cleaned - Medical Examinations'!$H$2:$H$2336,0)</f>
        <v>No</v>
      </c>
      <c r="J2028" s="11" t="str">
        <f>_xlfn.XLOOKUP($A2028,'Cleaned - Medical Examinations'!$A$2:$A$2336,'Cleaned - Medical Examinations'!$I$2:$I$2336,0)</f>
        <v>Normal Weight</v>
      </c>
      <c r="K2028" s="11" t="str">
        <f t="shared" si="31"/>
        <v>Non-Diabetic</v>
      </c>
      <c r="L2028" s="14">
        <f>_xlfn.XLOOKUP($A2028,'Cleaned - Hospitalisation Detai'!$A$2:$A$2344,'Cleaned - Hospitalisation Detai'!$J$2:$J$2344,0)</f>
        <v>37777</v>
      </c>
      <c r="M2028" s="19">
        <f>_xlfn.XLOOKUP($A2028,'Cleaned - Hospitalisation Detai'!$A$2:$A$2344,'Cleaned - Hospitalisation Detai'!$F$2:$F$2344,0)</f>
        <v>2913.57</v>
      </c>
      <c r="N2028" s="19" t="str">
        <f>_xlfn.XLOOKUP($A2028,'Cleaned - Hospitalisation Detai'!$A$2:$A$2344,'Cleaned - Hospitalisation Detai'!$G$2:$G$2344,0)</f>
        <v>tier - 2</v>
      </c>
      <c r="O2028" s="19" t="str">
        <f>_xlfn.XLOOKUP($A2028,'Cleaned - Hospitalisation Detai'!$A$2:$A$2344,'Cleaned - Hospitalisation Detai'!$H$2:$H$2344,0)</f>
        <v>tier - 2</v>
      </c>
      <c r="P2028" s="19" t="str">
        <f>_xlfn.XLOOKUP($A2028,'Cleaned - Hospitalisation Detai'!$A$2:$A$2344,'Cleaned - Hospitalisation Detai'!$I$2:$I$2344,0)</f>
        <v>R1011</v>
      </c>
      <c r="Q2028" s="20">
        <f>_xlfn.XLOOKUP($A2028,'Cleaned - Hospitalisation Detai'!$A$2:$A$2344,'Cleaned - Hospitalisation Detai'!$K$2:$K$2344,0)</f>
        <v>20</v>
      </c>
    </row>
    <row r="2029" spans="1:17" ht="15.6" x14ac:dyDescent="0.3">
      <c r="A2029" s="10" t="s">
        <v>339</v>
      </c>
      <c r="B2029" s="11" t="str">
        <f>_xlfn.XLOOKUP(A2029,'Cleaned - Customer Names '!$A$2:$A$2336,'Cleaned - Customer Names '!$C$2:$C$2336,0)</f>
        <v>Chuck W. Jr.</v>
      </c>
      <c r="C2029" s="11">
        <f>_xlfn.XLOOKUP($A2029,'Cleaned - Medical Examinations'!$A$2:$A$2336,'Cleaned - Medical Examinations'!$B$2:$B$2336,0)</f>
        <v>30</v>
      </c>
      <c r="D2029" s="11">
        <f>_xlfn.XLOOKUP($A2029,'Cleaned - Medical Examinations'!$A$2:$A$2336,'Cleaned - Medical Examinations'!$C$2:$C$2336,0)</f>
        <v>4.33</v>
      </c>
      <c r="E2029" s="11" t="str">
        <f>_xlfn.XLOOKUP($A2029,'Cleaned - Medical Examinations'!$A$2:$A$2336,'Cleaned - Medical Examinations'!$D$2:$D$2336,0)</f>
        <v>Yes</v>
      </c>
      <c r="F2029" s="11" t="str">
        <f>_xlfn.XLOOKUP($A2029,'Cleaned - Medical Examinations'!$A$2:$A$2336,'Cleaned - Medical Examinations'!$E$2:$E$2336,0)</f>
        <v>No</v>
      </c>
      <c r="G2029" s="11" t="str">
        <f>_xlfn.XLOOKUP($A2029,'Cleaned - Medical Examinations'!$A$2:$A$2336,'Cleaned - Medical Examinations'!$F$2:$F$2336,0)</f>
        <v>No</v>
      </c>
      <c r="H2029" s="11">
        <f>_xlfn.XLOOKUP($A2029,'Cleaned - Medical Examinations'!$A$2:$A$2336,'Cleaned - Medical Examinations'!$G$2:$G$2336,0)</f>
        <v>0</v>
      </c>
      <c r="I2029" s="11" t="str">
        <f>_xlfn.XLOOKUP($A2029,'Cleaned - Medical Examinations'!$A$2:$A$2336,'Cleaned - Medical Examinations'!$H$2:$H$2336,0)</f>
        <v>No</v>
      </c>
      <c r="J2029" s="11" t="str">
        <f>_xlfn.XLOOKUP($A2029,'Cleaned - Medical Examinations'!$A$2:$A$2336,'Cleaned - Medical Examinations'!$I$2:$I$2336,0)</f>
        <v>Obesity</v>
      </c>
      <c r="K2029" s="11" t="str">
        <f t="shared" si="31"/>
        <v>Non-Diabetic</v>
      </c>
      <c r="L2029" s="14">
        <f>_xlfn.XLOOKUP($A2029,'Cleaned - Hospitalisation Detai'!$A$2:$A$2344,'Cleaned - Hospitalisation Detai'!$J$2:$J$2344,0)</f>
        <v>35229</v>
      </c>
      <c r="M2029" s="19">
        <f>_xlfn.XLOOKUP($A2029,'Cleaned - Hospitalisation Detai'!$A$2:$A$2344,'Cleaned - Hospitalisation Detai'!$F$2:$F$2344,0)</f>
        <v>2904.09</v>
      </c>
      <c r="N2029" s="19" t="str">
        <f>_xlfn.XLOOKUP($A2029,'Cleaned - Hospitalisation Detai'!$A$2:$A$2344,'Cleaned - Hospitalisation Detai'!$G$2:$G$2344,0)</f>
        <v>tier - 2</v>
      </c>
      <c r="O2029" s="19" t="str">
        <f>_xlfn.XLOOKUP($A2029,'Cleaned - Hospitalisation Detai'!$A$2:$A$2344,'Cleaned - Hospitalisation Detai'!$H$2:$H$2344,0)</f>
        <v>tier - 2</v>
      </c>
      <c r="P2029" s="19" t="str">
        <f>_xlfn.XLOOKUP($A2029,'Cleaned - Hospitalisation Detai'!$A$2:$A$2344,'Cleaned - Hospitalisation Detai'!$I$2:$I$2344,0)</f>
        <v>R1011</v>
      </c>
      <c r="Q2029" s="20">
        <f>_xlfn.XLOOKUP($A2029,'Cleaned - Hospitalisation Detai'!$A$2:$A$2344,'Cleaned - Hospitalisation Detai'!$K$2:$K$2344,0)</f>
        <v>26</v>
      </c>
    </row>
    <row r="2030" spans="1:17" ht="15.6" x14ac:dyDescent="0.3">
      <c r="A2030" s="10" t="s">
        <v>338</v>
      </c>
      <c r="B2030" s="11" t="str">
        <f>_xlfn.XLOOKUP(A2030,'Cleaned - Customer Names '!$A$2:$A$2336,'Cleaned - Customer Names '!$C$2:$C$2336,0)</f>
        <v>Daniel</v>
      </c>
      <c r="C2030" s="11">
        <f>_xlfn.XLOOKUP($A2030,'Cleaned - Medical Examinations'!$A$2:$A$2336,'Cleaned - Medical Examinations'!$B$2:$B$2336,0)</f>
        <v>29.15</v>
      </c>
      <c r="D2030" s="11">
        <f>_xlfn.XLOOKUP($A2030,'Cleaned - Medical Examinations'!$A$2:$A$2336,'Cleaned - Medical Examinations'!$C$2:$C$2336,0)</f>
        <v>4.91</v>
      </c>
      <c r="E2030" s="11" t="str">
        <f>_xlfn.XLOOKUP($A2030,'Cleaned - Medical Examinations'!$A$2:$A$2336,'Cleaned - Medical Examinations'!$D$2:$D$2336,0)</f>
        <v>Yes</v>
      </c>
      <c r="F2030" s="11" t="str">
        <f>_xlfn.XLOOKUP($A2030,'Cleaned - Medical Examinations'!$A$2:$A$2336,'Cleaned - Medical Examinations'!$E$2:$E$2336,0)</f>
        <v>No</v>
      </c>
      <c r="G2030" s="11" t="str">
        <f>_xlfn.XLOOKUP($A2030,'Cleaned - Medical Examinations'!$A$2:$A$2336,'Cleaned - Medical Examinations'!$F$2:$F$2336,0)</f>
        <v>No</v>
      </c>
      <c r="H2030" s="11">
        <f>_xlfn.XLOOKUP($A2030,'Cleaned - Medical Examinations'!$A$2:$A$2336,'Cleaned - Medical Examinations'!$G$2:$G$2336,0)</f>
        <v>0</v>
      </c>
      <c r="I2030" s="11" t="str">
        <f>_xlfn.XLOOKUP($A2030,'Cleaned - Medical Examinations'!$A$2:$A$2336,'Cleaned - Medical Examinations'!$H$2:$H$2336,0)</f>
        <v>No</v>
      </c>
      <c r="J2030" s="11" t="str">
        <f>_xlfn.XLOOKUP($A2030,'Cleaned - Medical Examinations'!$A$2:$A$2336,'Cleaned - Medical Examinations'!$I$2:$I$2336,0)</f>
        <v>Overweight</v>
      </c>
      <c r="K2030" s="11" t="str">
        <f t="shared" si="31"/>
        <v>Non-Diabetic</v>
      </c>
      <c r="L2030" s="14">
        <f>_xlfn.XLOOKUP($A2030,'Cleaned - Hospitalisation Detai'!$A$2:$A$2344,'Cleaned - Hospitalisation Detai'!$J$2:$J$2344,0)</f>
        <v>35362</v>
      </c>
      <c r="M2030" s="19">
        <f>_xlfn.XLOOKUP($A2030,'Cleaned - Hospitalisation Detai'!$A$2:$A$2344,'Cleaned - Hospitalisation Detai'!$F$2:$F$2344,0)</f>
        <v>2902.91</v>
      </c>
      <c r="N2030" s="19" t="str">
        <f>_xlfn.XLOOKUP($A2030,'Cleaned - Hospitalisation Detai'!$A$2:$A$2344,'Cleaned - Hospitalisation Detai'!$G$2:$G$2344,0)</f>
        <v>tier - 2</v>
      </c>
      <c r="O2030" s="19" t="str">
        <f>_xlfn.XLOOKUP($A2030,'Cleaned - Hospitalisation Detai'!$A$2:$A$2344,'Cleaned - Hospitalisation Detai'!$H$2:$H$2344,0)</f>
        <v>tier - 2</v>
      </c>
      <c r="P2030" s="19" t="str">
        <f>_xlfn.XLOOKUP($A2030,'Cleaned - Hospitalisation Detai'!$A$2:$A$2344,'Cleaned - Hospitalisation Detai'!$I$2:$I$2344,0)</f>
        <v>R1013</v>
      </c>
      <c r="Q2030" s="20">
        <f>_xlfn.XLOOKUP($A2030,'Cleaned - Hospitalisation Detai'!$A$2:$A$2344,'Cleaned - Hospitalisation Detai'!$K$2:$K$2344,0)</f>
        <v>26</v>
      </c>
    </row>
    <row r="2031" spans="1:17" ht="15.6" x14ac:dyDescent="0.3">
      <c r="A2031" s="10" t="s">
        <v>337</v>
      </c>
      <c r="B2031" s="11" t="str">
        <f>_xlfn.XLOOKUP(A2031,'Cleaned - Customer Names '!$A$2:$A$2336,'Cleaned - Customer Names '!$C$2:$C$2336,0)</f>
        <v>Amany</v>
      </c>
      <c r="C2031" s="11">
        <f>_xlfn.XLOOKUP($A2031,'Cleaned - Medical Examinations'!$A$2:$A$2336,'Cleaned - Medical Examinations'!$B$2:$B$2336,0)</f>
        <v>34.865000000000002</v>
      </c>
      <c r="D2031" s="11">
        <f>_xlfn.XLOOKUP($A2031,'Cleaned - Medical Examinations'!$A$2:$A$2336,'Cleaned - Medical Examinations'!$C$2:$C$2336,0)</f>
        <v>4.8</v>
      </c>
      <c r="E2031" s="11" t="str">
        <f>_xlfn.XLOOKUP($A2031,'Cleaned - Medical Examinations'!$A$2:$A$2336,'Cleaned - Medical Examinations'!$D$2:$D$2336,0)</f>
        <v>No</v>
      </c>
      <c r="F2031" s="11" t="str">
        <f>_xlfn.XLOOKUP($A2031,'Cleaned - Medical Examinations'!$A$2:$A$2336,'Cleaned - Medical Examinations'!$E$2:$E$2336,0)</f>
        <v>No</v>
      </c>
      <c r="G2031" s="11" t="str">
        <f>_xlfn.XLOOKUP($A2031,'Cleaned - Medical Examinations'!$A$2:$A$2336,'Cleaned - Medical Examinations'!$F$2:$F$2336,0)</f>
        <v>No</v>
      </c>
      <c r="H2031" s="11">
        <f>_xlfn.XLOOKUP($A2031,'Cleaned - Medical Examinations'!$A$2:$A$2336,'Cleaned - Medical Examinations'!$G$2:$G$2336,0)</f>
        <v>0</v>
      </c>
      <c r="I2031" s="11" t="str">
        <f>_xlfn.XLOOKUP($A2031,'Cleaned - Medical Examinations'!$A$2:$A$2336,'Cleaned - Medical Examinations'!$H$2:$H$2336,0)</f>
        <v>No</v>
      </c>
      <c r="J2031" s="11" t="str">
        <f>_xlfn.XLOOKUP($A2031,'Cleaned - Medical Examinations'!$A$2:$A$2336,'Cleaned - Medical Examinations'!$I$2:$I$2336,0)</f>
        <v>Obesity</v>
      </c>
      <c r="K2031" s="11" t="str">
        <f t="shared" si="31"/>
        <v>Non-Diabetic</v>
      </c>
      <c r="L2031" s="14">
        <f>_xlfn.XLOOKUP($A2031,'Cleaned - Hospitalisation Detai'!$A$2:$A$2344,'Cleaned - Hospitalisation Detai'!$J$2:$J$2344,0)</f>
        <v>36465</v>
      </c>
      <c r="M2031" s="19">
        <f>_xlfn.XLOOKUP($A2031,'Cleaned - Hospitalisation Detai'!$A$2:$A$2344,'Cleaned - Hospitalisation Detai'!$F$2:$F$2344,0)</f>
        <v>2899.49</v>
      </c>
      <c r="N2031" s="19" t="str">
        <f>_xlfn.XLOOKUP($A2031,'Cleaned - Hospitalisation Detai'!$A$2:$A$2344,'Cleaned - Hospitalisation Detai'!$G$2:$G$2344,0)</f>
        <v>tier - 2</v>
      </c>
      <c r="O2031" s="19" t="str">
        <f>_xlfn.XLOOKUP($A2031,'Cleaned - Hospitalisation Detai'!$A$2:$A$2344,'Cleaned - Hospitalisation Detai'!$H$2:$H$2344,0)</f>
        <v>tier - 2</v>
      </c>
      <c r="P2031" s="19" t="str">
        <f>_xlfn.XLOOKUP($A2031,'Cleaned - Hospitalisation Detai'!$A$2:$A$2344,'Cleaned - Hospitalisation Detai'!$I$2:$I$2344,0)</f>
        <v>R1024</v>
      </c>
      <c r="Q2031" s="20">
        <f>_xlfn.XLOOKUP($A2031,'Cleaned - Hospitalisation Detai'!$A$2:$A$2344,'Cleaned - Hospitalisation Detai'!$K$2:$K$2344,0)</f>
        <v>23</v>
      </c>
    </row>
    <row r="2032" spans="1:17" ht="15.6" x14ac:dyDescent="0.3">
      <c r="A2032" s="10" t="s">
        <v>336</v>
      </c>
      <c r="B2032" s="11" t="str">
        <f>_xlfn.XLOOKUP(A2032,'Cleaned - Customer Names '!$A$2:$A$2336,'Cleaned - Customer Names '!$C$2:$C$2336,0)</f>
        <v>Kipling</v>
      </c>
      <c r="C2032" s="11">
        <f>_xlfn.XLOOKUP($A2032,'Cleaned - Medical Examinations'!$A$2:$A$2336,'Cleaned - Medical Examinations'!$B$2:$B$2336,0)</f>
        <v>28.12</v>
      </c>
      <c r="D2032" s="11">
        <f>_xlfn.XLOOKUP($A2032,'Cleaned - Medical Examinations'!$A$2:$A$2336,'Cleaned - Medical Examinations'!$C$2:$C$2336,0)</f>
        <v>5.55</v>
      </c>
      <c r="E2032" s="11" t="str">
        <f>_xlfn.XLOOKUP($A2032,'Cleaned - Medical Examinations'!$A$2:$A$2336,'Cleaned - Medical Examinations'!$D$2:$D$2336,0)</f>
        <v>Yes</v>
      </c>
      <c r="F2032" s="11" t="str">
        <f>_xlfn.XLOOKUP($A2032,'Cleaned - Medical Examinations'!$A$2:$A$2336,'Cleaned - Medical Examinations'!$E$2:$E$2336,0)</f>
        <v>yes</v>
      </c>
      <c r="G2032" s="11" t="str">
        <f>_xlfn.XLOOKUP($A2032,'Cleaned - Medical Examinations'!$A$2:$A$2336,'Cleaned - Medical Examinations'!$F$2:$F$2336,0)</f>
        <v>No</v>
      </c>
      <c r="H2032" s="11">
        <f>_xlfn.XLOOKUP($A2032,'Cleaned - Medical Examinations'!$A$2:$A$2336,'Cleaned - Medical Examinations'!$G$2:$G$2336,0)</f>
        <v>2</v>
      </c>
      <c r="I2032" s="11" t="str">
        <f>_xlfn.XLOOKUP($A2032,'Cleaned - Medical Examinations'!$A$2:$A$2336,'Cleaned - Medical Examinations'!$H$2:$H$2336,0)</f>
        <v>No</v>
      </c>
      <c r="J2032" s="11" t="str">
        <f>_xlfn.XLOOKUP($A2032,'Cleaned - Medical Examinations'!$A$2:$A$2336,'Cleaned - Medical Examinations'!$I$2:$I$2336,0)</f>
        <v>Overweight</v>
      </c>
      <c r="K2032" s="11" t="str">
        <f t="shared" si="31"/>
        <v>Non-Diabetic</v>
      </c>
      <c r="L2032" s="14">
        <f>_xlfn.XLOOKUP($A2032,'Cleaned - Hospitalisation Detai'!$A$2:$A$2344,'Cleaned - Hospitalisation Detai'!$J$2:$J$2344,0)</f>
        <v>36721</v>
      </c>
      <c r="M2032" s="19">
        <f>_xlfn.XLOOKUP($A2032,'Cleaned - Hospitalisation Detai'!$A$2:$A$2344,'Cleaned - Hospitalisation Detai'!$F$2:$F$2344,0)</f>
        <v>2897.46</v>
      </c>
      <c r="N2032" s="19" t="str">
        <f>_xlfn.XLOOKUP($A2032,'Cleaned - Hospitalisation Detai'!$A$2:$A$2344,'Cleaned - Hospitalisation Detai'!$G$2:$G$2344,0)</f>
        <v>tier - 2</v>
      </c>
      <c r="O2032" s="19" t="str">
        <f>_xlfn.XLOOKUP($A2032,'Cleaned - Hospitalisation Detai'!$A$2:$A$2344,'Cleaned - Hospitalisation Detai'!$H$2:$H$2344,0)</f>
        <v>tier - 1</v>
      </c>
      <c r="P2032" s="19" t="str">
        <f>_xlfn.XLOOKUP($A2032,'Cleaned - Hospitalisation Detai'!$A$2:$A$2344,'Cleaned - Hospitalisation Detai'!$I$2:$I$2344,0)</f>
        <v>R1012</v>
      </c>
      <c r="Q2032" s="20">
        <f>_xlfn.XLOOKUP($A2032,'Cleaned - Hospitalisation Detai'!$A$2:$A$2344,'Cleaned - Hospitalisation Detai'!$K$2:$K$2344,0)</f>
        <v>22</v>
      </c>
    </row>
    <row r="2033" spans="1:17" ht="15.6" x14ac:dyDescent="0.3">
      <c r="A2033" s="10" t="s">
        <v>335</v>
      </c>
      <c r="B2033" s="11" t="str">
        <f>_xlfn.XLOOKUP(A2033,'Cleaned - Customer Names '!$A$2:$A$2336,'Cleaned - Customer Names '!$C$2:$C$2336,0)</f>
        <v>Duncan</v>
      </c>
      <c r="C2033" s="11">
        <f>_xlfn.XLOOKUP($A2033,'Cleaned - Medical Examinations'!$A$2:$A$2336,'Cleaned - Medical Examinations'!$B$2:$B$2336,0)</f>
        <v>29.45</v>
      </c>
      <c r="D2033" s="11">
        <f>_xlfn.XLOOKUP($A2033,'Cleaned - Medical Examinations'!$A$2:$A$2336,'Cleaned - Medical Examinations'!$C$2:$C$2336,0)</f>
        <v>5.24</v>
      </c>
      <c r="E2033" s="11" t="str">
        <f>_xlfn.XLOOKUP($A2033,'Cleaned - Medical Examinations'!$A$2:$A$2336,'Cleaned - Medical Examinations'!$D$2:$D$2336,0)</f>
        <v>Yes</v>
      </c>
      <c r="F2033" s="11" t="str">
        <f>_xlfn.XLOOKUP($A2033,'Cleaned - Medical Examinations'!$A$2:$A$2336,'Cleaned - Medical Examinations'!$E$2:$E$2336,0)</f>
        <v>No</v>
      </c>
      <c r="G2033" s="11" t="str">
        <f>_xlfn.XLOOKUP($A2033,'Cleaned - Medical Examinations'!$A$2:$A$2336,'Cleaned - Medical Examinations'!$F$2:$F$2336,0)</f>
        <v>No</v>
      </c>
      <c r="H2033" s="11">
        <f>_xlfn.XLOOKUP($A2033,'Cleaned - Medical Examinations'!$A$2:$A$2336,'Cleaned - Medical Examinations'!$G$2:$G$2336,0)</f>
        <v>0</v>
      </c>
      <c r="I2033" s="11" t="str">
        <f>_xlfn.XLOOKUP($A2033,'Cleaned - Medical Examinations'!$A$2:$A$2336,'Cleaned - Medical Examinations'!$H$2:$H$2336,0)</f>
        <v>No</v>
      </c>
      <c r="J2033" s="11" t="str">
        <f>_xlfn.XLOOKUP($A2033,'Cleaned - Medical Examinations'!$A$2:$A$2336,'Cleaned - Medical Examinations'!$I$2:$I$2336,0)</f>
        <v>Overweight</v>
      </c>
      <c r="K2033" s="11" t="str">
        <f t="shared" si="31"/>
        <v>Non-Diabetic</v>
      </c>
      <c r="L2033" s="14">
        <f>_xlfn.XLOOKUP($A2033,'Cleaned - Hospitalisation Detai'!$A$2:$A$2344,'Cleaned - Hospitalisation Detai'!$J$2:$J$2344,0)</f>
        <v>35237</v>
      </c>
      <c r="M2033" s="19">
        <f>_xlfn.XLOOKUP($A2033,'Cleaned - Hospitalisation Detai'!$A$2:$A$2344,'Cleaned - Hospitalisation Detai'!$F$2:$F$2344,0)</f>
        <v>2897.32</v>
      </c>
      <c r="N2033" s="19" t="str">
        <f>_xlfn.XLOOKUP($A2033,'Cleaned - Hospitalisation Detai'!$A$2:$A$2344,'Cleaned - Hospitalisation Detai'!$G$2:$G$2344,0)</f>
        <v>tier - 3</v>
      </c>
      <c r="O2033" s="19" t="str">
        <f>_xlfn.XLOOKUP($A2033,'Cleaned - Hospitalisation Detai'!$A$2:$A$2344,'Cleaned - Hospitalisation Detai'!$H$2:$H$2344,0)</f>
        <v>tier - 3</v>
      </c>
      <c r="P2033" s="19" t="str">
        <f>_xlfn.XLOOKUP($A2033,'Cleaned - Hospitalisation Detai'!$A$2:$A$2344,'Cleaned - Hospitalisation Detai'!$I$2:$I$2344,0)</f>
        <v>R1016</v>
      </c>
      <c r="Q2033" s="20">
        <f>_xlfn.XLOOKUP($A2033,'Cleaned - Hospitalisation Detai'!$A$2:$A$2344,'Cleaned - Hospitalisation Detai'!$K$2:$K$2344,0)</f>
        <v>26</v>
      </c>
    </row>
    <row r="2034" spans="1:17" ht="15.6" x14ac:dyDescent="0.3">
      <c r="A2034" s="10" t="s">
        <v>334</v>
      </c>
      <c r="B2034" s="11" t="str">
        <f>_xlfn.XLOOKUP(A2034,'Cleaned - Customer Names '!$A$2:$A$2336,'Cleaned - Customer Names '!$C$2:$C$2336,0)</f>
        <v>Louis C.</v>
      </c>
      <c r="C2034" s="11">
        <f>_xlfn.XLOOKUP($A2034,'Cleaned - Medical Examinations'!$A$2:$A$2336,'Cleaned - Medical Examinations'!$B$2:$B$2336,0)</f>
        <v>27.94</v>
      </c>
      <c r="D2034" s="11">
        <f>_xlfn.XLOOKUP($A2034,'Cleaned - Medical Examinations'!$A$2:$A$2336,'Cleaned - Medical Examinations'!$C$2:$C$2336,0)</f>
        <v>6.08</v>
      </c>
      <c r="E2034" s="11" t="str">
        <f>_xlfn.XLOOKUP($A2034,'Cleaned - Medical Examinations'!$A$2:$A$2336,'Cleaned - Medical Examinations'!$D$2:$D$2336,0)</f>
        <v>No</v>
      </c>
      <c r="F2034" s="11" t="str">
        <f>_xlfn.XLOOKUP($A2034,'Cleaned - Medical Examinations'!$A$2:$A$2336,'Cleaned - Medical Examinations'!$E$2:$E$2336,0)</f>
        <v>No</v>
      </c>
      <c r="G2034" s="11" t="str">
        <f>_xlfn.XLOOKUP($A2034,'Cleaned - Medical Examinations'!$A$2:$A$2336,'Cleaned - Medical Examinations'!$F$2:$F$2336,0)</f>
        <v>Yes</v>
      </c>
      <c r="H2034" s="11">
        <f>_xlfn.XLOOKUP($A2034,'Cleaned - Medical Examinations'!$A$2:$A$2336,'Cleaned - Medical Examinations'!$G$2:$G$2336,0)</f>
        <v>1</v>
      </c>
      <c r="I2034" s="11" t="str">
        <f>_xlfn.XLOOKUP($A2034,'Cleaned - Medical Examinations'!$A$2:$A$2336,'Cleaned - Medical Examinations'!$H$2:$H$2336,0)</f>
        <v>No</v>
      </c>
      <c r="J2034" s="11" t="str">
        <f>_xlfn.XLOOKUP($A2034,'Cleaned - Medical Examinations'!$A$2:$A$2336,'Cleaned - Medical Examinations'!$I$2:$I$2336,0)</f>
        <v>Overweight</v>
      </c>
      <c r="K2034" s="11" t="str">
        <f t="shared" si="31"/>
        <v>Non-Diabetic</v>
      </c>
      <c r="L2034" s="14">
        <f>_xlfn.XLOOKUP($A2034,'Cleaned - Hospitalisation Detai'!$A$2:$A$2344,'Cleaned - Hospitalisation Detai'!$J$2:$J$2344,0)</f>
        <v>34193</v>
      </c>
      <c r="M2034" s="19">
        <f>_xlfn.XLOOKUP($A2034,'Cleaned - Hospitalisation Detai'!$A$2:$A$2344,'Cleaned - Hospitalisation Detai'!$F$2:$F$2344,0)</f>
        <v>2867.12</v>
      </c>
      <c r="N2034" s="19" t="str">
        <f>_xlfn.XLOOKUP($A2034,'Cleaned - Hospitalisation Detai'!$A$2:$A$2344,'Cleaned - Hospitalisation Detai'!$G$2:$G$2344,0)</f>
        <v>tier - 1</v>
      </c>
      <c r="O2034" s="19" t="str">
        <f>_xlfn.XLOOKUP($A2034,'Cleaned - Hospitalisation Detai'!$A$2:$A$2344,'Cleaned - Hospitalisation Detai'!$H$2:$H$2344,0)</f>
        <v>tier - 3</v>
      </c>
      <c r="P2034" s="19" t="str">
        <f>_xlfn.XLOOKUP($A2034,'Cleaned - Hospitalisation Detai'!$A$2:$A$2344,'Cleaned - Hospitalisation Detai'!$I$2:$I$2344,0)</f>
        <v>R1013</v>
      </c>
      <c r="Q2034" s="20">
        <f>_xlfn.XLOOKUP($A2034,'Cleaned - Hospitalisation Detai'!$A$2:$A$2344,'Cleaned - Hospitalisation Detai'!$K$2:$K$2344,0)</f>
        <v>29</v>
      </c>
    </row>
    <row r="2035" spans="1:17" ht="15.6" x14ac:dyDescent="0.3">
      <c r="A2035" s="10" t="s">
        <v>333</v>
      </c>
      <c r="B2035" s="11" t="str">
        <f>_xlfn.XLOOKUP(A2035,'Cleaned - Customer Names '!$A$2:$A$2336,'Cleaned - Customer Names '!$C$2:$C$2336,0)</f>
        <v>Daniel J</v>
      </c>
      <c r="C2035" s="11">
        <f>_xlfn.XLOOKUP($A2035,'Cleaned - Medical Examinations'!$A$2:$A$2336,'Cleaned - Medical Examinations'!$B$2:$B$2336,0)</f>
        <v>27.2</v>
      </c>
      <c r="D2035" s="11">
        <f>_xlfn.XLOOKUP($A2035,'Cleaned - Medical Examinations'!$A$2:$A$2336,'Cleaned - Medical Examinations'!$C$2:$C$2336,0)</f>
        <v>5.83</v>
      </c>
      <c r="E2035" s="11" t="str">
        <f>_xlfn.XLOOKUP($A2035,'Cleaned - Medical Examinations'!$A$2:$A$2336,'Cleaned - Medical Examinations'!$D$2:$D$2336,0)</f>
        <v>No</v>
      </c>
      <c r="F2035" s="11" t="str">
        <f>_xlfn.XLOOKUP($A2035,'Cleaned - Medical Examinations'!$A$2:$A$2336,'Cleaned - Medical Examinations'!$E$2:$E$2336,0)</f>
        <v>No</v>
      </c>
      <c r="G2035" s="11" t="str">
        <f>_xlfn.XLOOKUP($A2035,'Cleaned - Medical Examinations'!$A$2:$A$2336,'Cleaned - Medical Examinations'!$F$2:$F$2336,0)</f>
        <v>Yes</v>
      </c>
      <c r="H2035" s="11">
        <f>_xlfn.XLOOKUP($A2035,'Cleaned - Medical Examinations'!$A$2:$A$2336,'Cleaned - Medical Examinations'!$G$2:$G$2336,0)</f>
        <v>1</v>
      </c>
      <c r="I2035" s="11" t="str">
        <f>_xlfn.XLOOKUP($A2035,'Cleaned - Medical Examinations'!$A$2:$A$2336,'Cleaned - Medical Examinations'!$H$2:$H$2336,0)</f>
        <v>No</v>
      </c>
      <c r="J2035" s="11" t="str">
        <f>_xlfn.XLOOKUP($A2035,'Cleaned - Medical Examinations'!$A$2:$A$2336,'Cleaned - Medical Examinations'!$I$2:$I$2336,0)</f>
        <v>Overweight</v>
      </c>
      <c r="K2035" s="11" t="str">
        <f t="shared" si="31"/>
        <v>Non-Diabetic</v>
      </c>
      <c r="L2035" s="14">
        <f>_xlfn.XLOOKUP($A2035,'Cleaned - Hospitalisation Detai'!$A$2:$A$2344,'Cleaned - Hospitalisation Detai'!$J$2:$J$2344,0)</f>
        <v>34274</v>
      </c>
      <c r="M2035" s="19">
        <f>_xlfn.XLOOKUP($A2035,'Cleaned - Hospitalisation Detai'!$A$2:$A$2344,'Cleaned - Hospitalisation Detai'!$F$2:$F$2344,0)</f>
        <v>2866.09</v>
      </c>
      <c r="N2035" s="19" t="str">
        <f>_xlfn.XLOOKUP($A2035,'Cleaned - Hospitalisation Detai'!$A$2:$A$2344,'Cleaned - Hospitalisation Detai'!$G$2:$G$2344,0)</f>
        <v>tier - 3</v>
      </c>
      <c r="O2035" s="19" t="str">
        <f>_xlfn.XLOOKUP($A2035,'Cleaned - Hospitalisation Detai'!$A$2:$A$2344,'Cleaned - Hospitalisation Detai'!$H$2:$H$2344,0)</f>
        <v>tier - 3</v>
      </c>
      <c r="P2035" s="19" t="str">
        <f>_xlfn.XLOOKUP($A2035,'Cleaned - Hospitalisation Detai'!$A$2:$A$2344,'Cleaned - Hospitalisation Detai'!$I$2:$I$2344,0)</f>
        <v>R1011</v>
      </c>
      <c r="Q2035" s="20">
        <f>_xlfn.XLOOKUP($A2035,'Cleaned - Hospitalisation Detai'!$A$2:$A$2344,'Cleaned - Hospitalisation Detai'!$K$2:$K$2344,0)</f>
        <v>29</v>
      </c>
    </row>
    <row r="2036" spans="1:17" ht="15.6" x14ac:dyDescent="0.3">
      <c r="A2036" s="10" t="s">
        <v>332</v>
      </c>
      <c r="B2036" s="11" t="str">
        <f>_xlfn.XLOOKUP(A2036,'Cleaned - Customer Names '!$A$2:$A$2336,'Cleaned - Customer Names '!$C$2:$C$2336,0)</f>
        <v>Ildiko M.</v>
      </c>
      <c r="C2036" s="11">
        <f>_xlfn.XLOOKUP($A2036,'Cleaned - Medical Examinations'!$A$2:$A$2336,'Cleaned - Medical Examinations'!$B$2:$B$2336,0)</f>
        <v>33.344999999999999</v>
      </c>
      <c r="D2036" s="11">
        <f>_xlfn.XLOOKUP($A2036,'Cleaned - Medical Examinations'!$A$2:$A$2336,'Cleaned - Medical Examinations'!$C$2:$C$2336,0)</f>
        <v>4.29</v>
      </c>
      <c r="E2036" s="11" t="str">
        <f>_xlfn.XLOOKUP($A2036,'Cleaned - Medical Examinations'!$A$2:$A$2336,'Cleaned - Medical Examinations'!$D$2:$D$2336,0)</f>
        <v>No</v>
      </c>
      <c r="F2036" s="11" t="str">
        <f>_xlfn.XLOOKUP($A2036,'Cleaned - Medical Examinations'!$A$2:$A$2336,'Cleaned - Medical Examinations'!$E$2:$E$2336,0)</f>
        <v>No</v>
      </c>
      <c r="G2036" s="11" t="str">
        <f>_xlfn.XLOOKUP($A2036,'Cleaned - Medical Examinations'!$A$2:$A$2336,'Cleaned - Medical Examinations'!$F$2:$F$2336,0)</f>
        <v>No</v>
      </c>
      <c r="H2036" s="11">
        <f>_xlfn.XLOOKUP($A2036,'Cleaned - Medical Examinations'!$A$2:$A$2336,'Cleaned - Medical Examinations'!$G$2:$G$2336,0)</f>
        <v>1</v>
      </c>
      <c r="I2036" s="11" t="str">
        <f>_xlfn.XLOOKUP($A2036,'Cleaned - Medical Examinations'!$A$2:$A$2336,'Cleaned - Medical Examinations'!$H$2:$H$2336,0)</f>
        <v>No</v>
      </c>
      <c r="J2036" s="11" t="str">
        <f>_xlfn.XLOOKUP($A2036,'Cleaned - Medical Examinations'!$A$2:$A$2336,'Cleaned - Medical Examinations'!$I$2:$I$2336,0)</f>
        <v>Obesity</v>
      </c>
      <c r="K2036" s="11" t="str">
        <f t="shared" si="31"/>
        <v>Non-Diabetic</v>
      </c>
      <c r="L2036" s="14">
        <f>_xlfn.XLOOKUP($A2036,'Cleaned - Hospitalisation Detai'!$A$2:$A$2344,'Cleaned - Hospitalisation Detai'!$J$2:$J$2344,0)</f>
        <v>36042</v>
      </c>
      <c r="M2036" s="19">
        <f>_xlfn.XLOOKUP($A2036,'Cleaned - Hospitalisation Detai'!$A$2:$A$2344,'Cleaned - Hospitalisation Detai'!$F$2:$F$2344,0)</f>
        <v>2855.44</v>
      </c>
      <c r="N2036" s="19" t="str">
        <f>_xlfn.XLOOKUP($A2036,'Cleaned - Hospitalisation Detai'!$A$2:$A$2344,'Cleaned - Hospitalisation Detai'!$G$2:$G$2344,0)</f>
        <v>tier - 2</v>
      </c>
      <c r="O2036" s="19" t="str">
        <f>_xlfn.XLOOKUP($A2036,'Cleaned - Hospitalisation Detai'!$A$2:$A$2344,'Cleaned - Hospitalisation Detai'!$H$2:$H$2344,0)</f>
        <v>tier - 3</v>
      </c>
      <c r="P2036" s="19" t="str">
        <f>_xlfn.XLOOKUP($A2036,'Cleaned - Hospitalisation Detai'!$A$2:$A$2344,'Cleaned - Hospitalisation Detai'!$I$2:$I$2344,0)</f>
        <v>R1012</v>
      </c>
      <c r="Q2036" s="20">
        <f>_xlfn.XLOOKUP($A2036,'Cleaned - Hospitalisation Detai'!$A$2:$A$2344,'Cleaned - Hospitalisation Detai'!$K$2:$K$2344,0)</f>
        <v>24</v>
      </c>
    </row>
    <row r="2037" spans="1:17" ht="15.6" x14ac:dyDescent="0.3">
      <c r="A2037" s="10" t="s">
        <v>331</v>
      </c>
      <c r="B2037" s="11" t="str">
        <f>_xlfn.XLOOKUP(A2037,'Cleaned - Customer Names '!$A$2:$A$2336,'Cleaned - Customer Names '!$C$2:$C$2336,0)</f>
        <v>Melinda E.</v>
      </c>
      <c r="C2037" s="11">
        <f>_xlfn.XLOOKUP($A2037,'Cleaned - Medical Examinations'!$A$2:$A$2336,'Cleaned - Medical Examinations'!$B$2:$B$2336,0)</f>
        <v>29.925000000000001</v>
      </c>
      <c r="D2037" s="11">
        <f>_xlfn.XLOOKUP($A2037,'Cleaned - Medical Examinations'!$A$2:$A$2336,'Cleaned - Medical Examinations'!$C$2:$C$2336,0)</f>
        <v>5.3</v>
      </c>
      <c r="E2037" s="11" t="str">
        <f>_xlfn.XLOOKUP($A2037,'Cleaned - Medical Examinations'!$A$2:$A$2336,'Cleaned - Medical Examinations'!$D$2:$D$2336,0)</f>
        <v>No</v>
      </c>
      <c r="F2037" s="11" t="str">
        <f>_xlfn.XLOOKUP($A2037,'Cleaned - Medical Examinations'!$A$2:$A$2336,'Cleaned - Medical Examinations'!$E$2:$E$2336,0)</f>
        <v>No</v>
      </c>
      <c r="G2037" s="11" t="str">
        <f>_xlfn.XLOOKUP($A2037,'Cleaned - Medical Examinations'!$A$2:$A$2336,'Cleaned - Medical Examinations'!$F$2:$F$2336,0)</f>
        <v>No</v>
      </c>
      <c r="H2037" s="11">
        <f>_xlfn.XLOOKUP($A2037,'Cleaned - Medical Examinations'!$A$2:$A$2336,'Cleaned - Medical Examinations'!$G$2:$G$2336,0)</f>
        <v>1</v>
      </c>
      <c r="I2037" s="11" t="str">
        <f>_xlfn.XLOOKUP($A2037,'Cleaned - Medical Examinations'!$A$2:$A$2336,'Cleaned - Medical Examinations'!$H$2:$H$2336,0)</f>
        <v>No</v>
      </c>
      <c r="J2037" s="11" t="str">
        <f>_xlfn.XLOOKUP($A2037,'Cleaned - Medical Examinations'!$A$2:$A$2336,'Cleaned - Medical Examinations'!$I$2:$I$2336,0)</f>
        <v>Obesity</v>
      </c>
      <c r="K2037" s="11" t="str">
        <f t="shared" si="31"/>
        <v>Non-Diabetic</v>
      </c>
      <c r="L2037" s="14">
        <f>_xlfn.XLOOKUP($A2037,'Cleaned - Hospitalisation Detai'!$A$2:$A$2344,'Cleaned - Hospitalisation Detai'!$J$2:$J$2344,0)</f>
        <v>35963</v>
      </c>
      <c r="M2037" s="19">
        <f>_xlfn.XLOOKUP($A2037,'Cleaned - Hospitalisation Detai'!$A$2:$A$2344,'Cleaned - Hospitalisation Detai'!$F$2:$F$2344,0)</f>
        <v>2850.68</v>
      </c>
      <c r="N2037" s="19" t="str">
        <f>_xlfn.XLOOKUP($A2037,'Cleaned - Hospitalisation Detai'!$A$2:$A$2344,'Cleaned - Hospitalisation Detai'!$G$2:$G$2344,0)</f>
        <v>tier - 2</v>
      </c>
      <c r="O2037" s="19" t="str">
        <f>_xlfn.XLOOKUP($A2037,'Cleaned - Hospitalisation Detai'!$A$2:$A$2344,'Cleaned - Hospitalisation Detai'!$H$2:$H$2344,0)</f>
        <v>tier - 3</v>
      </c>
      <c r="P2037" s="19" t="str">
        <f>_xlfn.XLOOKUP($A2037,'Cleaned - Hospitalisation Detai'!$A$2:$A$2344,'Cleaned - Hospitalisation Detai'!$I$2:$I$2344,0)</f>
        <v>R1012</v>
      </c>
      <c r="Q2037" s="20">
        <f>_xlfn.XLOOKUP($A2037,'Cleaned - Hospitalisation Detai'!$A$2:$A$2344,'Cleaned - Hospitalisation Detai'!$K$2:$K$2344,0)</f>
        <v>24</v>
      </c>
    </row>
    <row r="2038" spans="1:17" ht="15.6" x14ac:dyDescent="0.3">
      <c r="A2038" s="10" t="s">
        <v>330</v>
      </c>
      <c r="B2038" s="11" t="str">
        <f>_xlfn.XLOOKUP(A2038,'Cleaned - Customer Names '!$A$2:$A$2336,'Cleaned - Customer Names '!$C$2:$C$2336,0)</f>
        <v>Ashley M</v>
      </c>
      <c r="C2038" s="11">
        <f>_xlfn.XLOOKUP($A2038,'Cleaned - Medical Examinations'!$A$2:$A$2336,'Cleaned - Medical Examinations'!$B$2:$B$2336,0)</f>
        <v>24.225000000000001</v>
      </c>
      <c r="D2038" s="11">
        <f>_xlfn.XLOOKUP($A2038,'Cleaned - Medical Examinations'!$A$2:$A$2336,'Cleaned - Medical Examinations'!$C$2:$C$2336,0)</f>
        <v>4.42</v>
      </c>
      <c r="E2038" s="11" t="str">
        <f>_xlfn.XLOOKUP($A2038,'Cleaned - Medical Examinations'!$A$2:$A$2336,'Cleaned - Medical Examinations'!$D$2:$D$2336,0)</f>
        <v>No</v>
      </c>
      <c r="F2038" s="11" t="str">
        <f>_xlfn.XLOOKUP($A2038,'Cleaned - Medical Examinations'!$A$2:$A$2336,'Cleaned - Medical Examinations'!$E$2:$E$2336,0)</f>
        <v>No</v>
      </c>
      <c r="G2038" s="11" t="str">
        <f>_xlfn.XLOOKUP($A2038,'Cleaned - Medical Examinations'!$A$2:$A$2336,'Cleaned - Medical Examinations'!$F$2:$F$2336,0)</f>
        <v>No</v>
      </c>
      <c r="H2038" s="11">
        <f>_xlfn.XLOOKUP($A2038,'Cleaned - Medical Examinations'!$A$2:$A$2336,'Cleaned - Medical Examinations'!$G$2:$G$2336,0)</f>
        <v>1</v>
      </c>
      <c r="I2038" s="11" t="str">
        <f>_xlfn.XLOOKUP($A2038,'Cleaned - Medical Examinations'!$A$2:$A$2336,'Cleaned - Medical Examinations'!$H$2:$H$2336,0)</f>
        <v>No</v>
      </c>
      <c r="J2038" s="11" t="str">
        <f>_xlfn.XLOOKUP($A2038,'Cleaned - Medical Examinations'!$A$2:$A$2336,'Cleaned - Medical Examinations'!$I$2:$I$2336,0)</f>
        <v>Normal Weight</v>
      </c>
      <c r="K2038" s="11" t="str">
        <f t="shared" si="31"/>
        <v>Non-Diabetic</v>
      </c>
      <c r="L2038" s="14">
        <f>_xlfn.XLOOKUP($A2038,'Cleaned - Hospitalisation Detai'!$A$2:$A$2344,'Cleaned - Hospitalisation Detai'!$J$2:$J$2344,0)</f>
        <v>36114</v>
      </c>
      <c r="M2038" s="19">
        <f>_xlfn.XLOOKUP($A2038,'Cleaned - Hospitalisation Detai'!$A$2:$A$2344,'Cleaned - Hospitalisation Detai'!$F$2:$F$2344,0)</f>
        <v>2842.76</v>
      </c>
      <c r="N2038" s="19" t="str">
        <f>_xlfn.XLOOKUP($A2038,'Cleaned - Hospitalisation Detai'!$A$2:$A$2344,'Cleaned - Hospitalisation Detai'!$G$2:$G$2344,0)</f>
        <v>tier - 2</v>
      </c>
      <c r="O2038" s="19" t="str">
        <f>_xlfn.XLOOKUP($A2038,'Cleaned - Hospitalisation Detai'!$A$2:$A$2344,'Cleaned - Hospitalisation Detai'!$H$2:$H$2344,0)</f>
        <v>tier - 3</v>
      </c>
      <c r="P2038" s="19" t="str">
        <f>_xlfn.XLOOKUP($A2038,'Cleaned - Hospitalisation Detai'!$A$2:$A$2344,'Cleaned - Hospitalisation Detai'!$I$2:$I$2344,0)</f>
        <v>R1012</v>
      </c>
      <c r="Q2038" s="20">
        <f>_xlfn.XLOOKUP($A2038,'Cleaned - Hospitalisation Detai'!$A$2:$A$2344,'Cleaned - Hospitalisation Detai'!$K$2:$K$2344,0)</f>
        <v>24</v>
      </c>
    </row>
    <row r="2039" spans="1:17" ht="15.6" x14ac:dyDescent="0.3">
      <c r="A2039" s="10" t="s">
        <v>329</v>
      </c>
      <c r="B2039" s="11" t="str">
        <f>_xlfn.XLOOKUP(A2039,'Cleaned - Customer Names '!$A$2:$A$2336,'Cleaned - Customer Names '!$C$2:$C$2336,0)</f>
        <v>Stephanie</v>
      </c>
      <c r="C2039" s="11">
        <f>_xlfn.XLOOKUP($A2039,'Cleaned - Medical Examinations'!$A$2:$A$2336,'Cleaned - Medical Examinations'!$B$2:$B$2336,0)</f>
        <v>29.68</v>
      </c>
      <c r="D2039" s="11">
        <f>_xlfn.XLOOKUP($A2039,'Cleaned - Medical Examinations'!$A$2:$A$2336,'Cleaned - Medical Examinations'!$C$2:$C$2336,0)</f>
        <v>5.68</v>
      </c>
      <c r="E2039" s="11" t="str">
        <f>_xlfn.XLOOKUP($A2039,'Cleaned - Medical Examinations'!$A$2:$A$2336,'Cleaned - Medical Examinations'!$D$2:$D$2336,0)</f>
        <v>No</v>
      </c>
      <c r="F2039" s="11" t="str">
        <f>_xlfn.XLOOKUP($A2039,'Cleaned - Medical Examinations'!$A$2:$A$2336,'Cleaned - Medical Examinations'!$E$2:$E$2336,0)</f>
        <v>yes</v>
      </c>
      <c r="G2039" s="11" t="str">
        <f>_xlfn.XLOOKUP($A2039,'Cleaned - Medical Examinations'!$A$2:$A$2336,'Cleaned - Medical Examinations'!$F$2:$F$2336,0)</f>
        <v>No</v>
      </c>
      <c r="H2039" s="11">
        <f>_xlfn.XLOOKUP($A2039,'Cleaned - Medical Examinations'!$A$2:$A$2336,'Cleaned - Medical Examinations'!$G$2:$G$2336,0)</f>
        <v>1</v>
      </c>
      <c r="I2039" s="11" t="str">
        <f>_xlfn.XLOOKUP($A2039,'Cleaned - Medical Examinations'!$A$2:$A$2336,'Cleaned - Medical Examinations'!$H$2:$H$2336,0)</f>
        <v>No</v>
      </c>
      <c r="J2039" s="11" t="str">
        <f>_xlfn.XLOOKUP($A2039,'Cleaned - Medical Examinations'!$A$2:$A$2336,'Cleaned - Medical Examinations'!$I$2:$I$2336,0)</f>
        <v>Overweight</v>
      </c>
      <c r="K2039" s="11" t="str">
        <f t="shared" si="31"/>
        <v>Non-Diabetic</v>
      </c>
      <c r="L2039" s="14">
        <f>_xlfn.XLOOKUP($A2039,'Cleaned - Hospitalisation Detai'!$A$2:$A$2344,'Cleaned - Hospitalisation Detai'!$J$2:$J$2344,0)</f>
        <v>36800</v>
      </c>
      <c r="M2039" s="19">
        <f>_xlfn.XLOOKUP($A2039,'Cleaned - Hospitalisation Detai'!$A$2:$A$2344,'Cleaned - Hospitalisation Detai'!$F$2:$F$2344,0)</f>
        <v>2819.51</v>
      </c>
      <c r="N2039" s="19" t="str">
        <f>_xlfn.XLOOKUP($A2039,'Cleaned - Hospitalisation Detai'!$A$2:$A$2344,'Cleaned - Hospitalisation Detai'!$G$2:$G$2344,0)</f>
        <v>tier - 2</v>
      </c>
      <c r="O2039" s="19" t="str">
        <f>_xlfn.XLOOKUP($A2039,'Cleaned - Hospitalisation Detai'!$A$2:$A$2344,'Cleaned - Hospitalisation Detai'!$H$2:$H$2344,0)</f>
        <v>tier - 3</v>
      </c>
      <c r="P2039" s="19" t="str">
        <f>_xlfn.XLOOKUP($A2039,'Cleaned - Hospitalisation Detai'!$A$2:$A$2344,'Cleaned - Hospitalisation Detai'!$I$2:$I$2344,0)</f>
        <v>R1011</v>
      </c>
      <c r="Q2039" s="20">
        <f>_xlfn.XLOOKUP($A2039,'Cleaned - Hospitalisation Detai'!$A$2:$A$2344,'Cleaned - Hospitalisation Detai'!$K$2:$K$2344,0)</f>
        <v>22</v>
      </c>
    </row>
    <row r="2040" spans="1:17" ht="15.6" x14ac:dyDescent="0.3">
      <c r="A2040" s="10" t="s">
        <v>328</v>
      </c>
      <c r="B2040" s="11" t="str">
        <f>_xlfn.XLOOKUP(A2040,'Cleaned - Customer Names '!$A$2:$A$2336,'Cleaned - Customer Names '!$C$2:$C$2336,0)</f>
        <v>Sean P.</v>
      </c>
      <c r="C2040" s="11">
        <f>_xlfn.XLOOKUP($A2040,'Cleaned - Medical Examinations'!$A$2:$A$2336,'Cleaned - Medical Examinations'!$B$2:$B$2336,0)</f>
        <v>20.614999999999998</v>
      </c>
      <c r="D2040" s="11">
        <f>_xlfn.XLOOKUP($A2040,'Cleaned - Medical Examinations'!$A$2:$A$2336,'Cleaned - Medical Examinations'!$C$2:$C$2336,0)</f>
        <v>6.05</v>
      </c>
      <c r="E2040" s="11" t="str">
        <f>_xlfn.XLOOKUP($A2040,'Cleaned - Medical Examinations'!$A$2:$A$2336,'Cleaned - Medical Examinations'!$D$2:$D$2336,0)</f>
        <v>No</v>
      </c>
      <c r="F2040" s="11" t="str">
        <f>_xlfn.XLOOKUP($A2040,'Cleaned - Medical Examinations'!$A$2:$A$2336,'Cleaned - Medical Examinations'!$E$2:$E$2336,0)</f>
        <v>No</v>
      </c>
      <c r="G2040" s="11" t="str">
        <f>_xlfn.XLOOKUP($A2040,'Cleaned - Medical Examinations'!$A$2:$A$2336,'Cleaned - Medical Examinations'!$F$2:$F$2336,0)</f>
        <v>Yes</v>
      </c>
      <c r="H2040" s="11">
        <f>_xlfn.XLOOKUP($A2040,'Cleaned - Medical Examinations'!$A$2:$A$2336,'Cleaned - Medical Examinations'!$G$2:$G$2336,0)</f>
        <v>1</v>
      </c>
      <c r="I2040" s="11" t="str">
        <f>_xlfn.XLOOKUP($A2040,'Cleaned - Medical Examinations'!$A$2:$A$2336,'Cleaned - Medical Examinations'!$H$2:$H$2336,0)</f>
        <v>No</v>
      </c>
      <c r="J2040" s="11" t="str">
        <f>_xlfn.XLOOKUP($A2040,'Cleaned - Medical Examinations'!$A$2:$A$2336,'Cleaned - Medical Examinations'!$I$2:$I$2336,0)</f>
        <v>Normal Weight</v>
      </c>
      <c r="K2040" s="11" t="str">
        <f t="shared" si="31"/>
        <v>Non-Diabetic</v>
      </c>
      <c r="L2040" s="14">
        <f>_xlfn.XLOOKUP($A2040,'Cleaned - Hospitalisation Detai'!$A$2:$A$2344,'Cleaned - Hospitalisation Detai'!$J$2:$J$2344,0)</f>
        <v>37887</v>
      </c>
      <c r="M2040" s="19">
        <f>_xlfn.XLOOKUP($A2040,'Cleaned - Hospitalisation Detai'!$A$2:$A$2344,'Cleaned - Hospitalisation Detai'!$F$2:$F$2344,0)</f>
        <v>2803.7</v>
      </c>
      <c r="N2040" s="19" t="str">
        <f>_xlfn.XLOOKUP($A2040,'Cleaned - Hospitalisation Detai'!$A$2:$A$2344,'Cleaned - Hospitalisation Detai'!$G$2:$G$2344,0)</f>
        <v>tier - 2</v>
      </c>
      <c r="O2040" s="19" t="str">
        <f>_xlfn.XLOOKUP($A2040,'Cleaned - Hospitalisation Detai'!$A$2:$A$2344,'Cleaned - Hospitalisation Detai'!$H$2:$H$2344,0)</f>
        <v>tier - 1</v>
      </c>
      <c r="P2040" s="19" t="str">
        <f>_xlfn.XLOOKUP($A2040,'Cleaned - Hospitalisation Detai'!$A$2:$A$2344,'Cleaned - Hospitalisation Detai'!$I$2:$I$2344,0)</f>
        <v>R1012</v>
      </c>
      <c r="Q2040" s="20">
        <f>_xlfn.XLOOKUP($A2040,'Cleaned - Hospitalisation Detai'!$A$2:$A$2344,'Cleaned - Hospitalisation Detai'!$K$2:$K$2344,0)</f>
        <v>19</v>
      </c>
    </row>
    <row r="2041" spans="1:17" ht="15.6" x14ac:dyDescent="0.3">
      <c r="A2041" s="10" t="s">
        <v>327</v>
      </c>
      <c r="B2041" s="11" t="str">
        <f>_xlfn.XLOOKUP(A2041,'Cleaned - Customer Names '!$A$2:$A$2336,'Cleaned - Customer Names '!$C$2:$C$2336,0)</f>
        <v>Emily G</v>
      </c>
      <c r="C2041" s="11">
        <f>_xlfn.XLOOKUP($A2041,'Cleaned - Medical Examinations'!$A$2:$A$2336,'Cleaned - Medical Examinations'!$B$2:$B$2336,0)</f>
        <v>32.119999999999997</v>
      </c>
      <c r="D2041" s="11">
        <f>_xlfn.XLOOKUP($A2041,'Cleaned - Medical Examinations'!$A$2:$A$2336,'Cleaned - Medical Examinations'!$C$2:$C$2336,0)</f>
        <v>5.33</v>
      </c>
      <c r="E2041" s="11" t="str">
        <f>_xlfn.XLOOKUP($A2041,'Cleaned - Medical Examinations'!$A$2:$A$2336,'Cleaned - Medical Examinations'!$D$2:$D$2336,0)</f>
        <v>No</v>
      </c>
      <c r="F2041" s="11" t="str">
        <f>_xlfn.XLOOKUP($A2041,'Cleaned - Medical Examinations'!$A$2:$A$2336,'Cleaned - Medical Examinations'!$E$2:$E$2336,0)</f>
        <v>yes</v>
      </c>
      <c r="G2041" s="11" t="str">
        <f>_xlfn.XLOOKUP($A2041,'Cleaned - Medical Examinations'!$A$2:$A$2336,'Cleaned - Medical Examinations'!$F$2:$F$2336,0)</f>
        <v>No</v>
      </c>
      <c r="H2041" s="11">
        <f>_xlfn.XLOOKUP($A2041,'Cleaned - Medical Examinations'!$A$2:$A$2336,'Cleaned - Medical Examinations'!$G$2:$G$2336,0)</f>
        <v>1</v>
      </c>
      <c r="I2041" s="11" t="str">
        <f>_xlfn.XLOOKUP($A2041,'Cleaned - Medical Examinations'!$A$2:$A$2336,'Cleaned - Medical Examinations'!$H$2:$H$2336,0)</f>
        <v>No</v>
      </c>
      <c r="J2041" s="11" t="str">
        <f>_xlfn.XLOOKUP($A2041,'Cleaned - Medical Examinations'!$A$2:$A$2336,'Cleaned - Medical Examinations'!$I$2:$I$2336,0)</f>
        <v>Obesity</v>
      </c>
      <c r="K2041" s="11" t="str">
        <f t="shared" si="31"/>
        <v>Non-Diabetic</v>
      </c>
      <c r="L2041" s="14">
        <f>_xlfn.XLOOKUP($A2041,'Cleaned - Hospitalisation Detai'!$A$2:$A$2344,'Cleaned - Hospitalisation Detai'!$J$2:$J$2344,0)</f>
        <v>38203</v>
      </c>
      <c r="M2041" s="19">
        <f>_xlfn.XLOOKUP($A2041,'Cleaned - Hospitalisation Detai'!$A$2:$A$2344,'Cleaned - Hospitalisation Detai'!$F$2:$F$2344,0)</f>
        <v>2801.26</v>
      </c>
      <c r="N2041" s="19" t="str">
        <f>_xlfn.XLOOKUP($A2041,'Cleaned - Hospitalisation Detai'!$A$2:$A$2344,'Cleaned - Hospitalisation Detai'!$G$2:$G$2344,0)</f>
        <v>tier - 2</v>
      </c>
      <c r="O2041" s="19" t="str">
        <f>_xlfn.XLOOKUP($A2041,'Cleaned - Hospitalisation Detai'!$A$2:$A$2344,'Cleaned - Hospitalisation Detai'!$H$2:$H$2344,0)</f>
        <v>tier - 3</v>
      </c>
      <c r="P2041" s="19" t="str">
        <f>_xlfn.XLOOKUP($A2041,'Cleaned - Hospitalisation Detai'!$A$2:$A$2344,'Cleaned - Hospitalisation Detai'!$I$2:$I$2344,0)</f>
        <v>R1013</v>
      </c>
      <c r="Q2041" s="20">
        <f>_xlfn.XLOOKUP($A2041,'Cleaned - Hospitalisation Detai'!$A$2:$A$2344,'Cleaned - Hospitalisation Detai'!$K$2:$K$2344,0)</f>
        <v>18</v>
      </c>
    </row>
    <row r="2042" spans="1:17" ht="15.6" x14ac:dyDescent="0.3">
      <c r="A2042" s="10" t="s">
        <v>326</v>
      </c>
      <c r="B2042" s="11" t="str">
        <f>_xlfn.XLOOKUP(A2042,'Cleaned - Customer Names '!$A$2:$A$2336,'Cleaned - Customer Names '!$C$2:$C$2336,0)</f>
        <v>Malcolm</v>
      </c>
      <c r="C2042" s="11">
        <f>_xlfn.XLOOKUP($A2042,'Cleaned - Medical Examinations'!$A$2:$A$2336,'Cleaned - Medical Examinations'!$B$2:$B$2336,0)</f>
        <v>27.36</v>
      </c>
      <c r="D2042" s="11">
        <f>_xlfn.XLOOKUP($A2042,'Cleaned - Medical Examinations'!$A$2:$A$2336,'Cleaned - Medical Examinations'!$C$2:$C$2336,0)</f>
        <v>6.22</v>
      </c>
      <c r="E2042" s="11" t="str">
        <f>_xlfn.XLOOKUP($A2042,'Cleaned - Medical Examinations'!$A$2:$A$2336,'Cleaned - Medical Examinations'!$D$2:$D$2336,0)</f>
        <v>No</v>
      </c>
      <c r="F2042" s="11" t="str">
        <f>_xlfn.XLOOKUP($A2042,'Cleaned - Medical Examinations'!$A$2:$A$2336,'Cleaned - Medical Examinations'!$E$2:$E$2336,0)</f>
        <v>No</v>
      </c>
      <c r="G2042" s="11" t="str">
        <f>_xlfn.XLOOKUP($A2042,'Cleaned - Medical Examinations'!$A$2:$A$2336,'Cleaned - Medical Examinations'!$F$2:$F$2336,0)</f>
        <v>No</v>
      </c>
      <c r="H2042" s="11">
        <f>_xlfn.XLOOKUP($A2042,'Cleaned - Medical Examinations'!$A$2:$A$2336,'Cleaned - Medical Examinations'!$G$2:$G$2336,0)</f>
        <v>0</v>
      </c>
      <c r="I2042" s="11" t="str">
        <f>_xlfn.XLOOKUP($A2042,'Cleaned - Medical Examinations'!$A$2:$A$2336,'Cleaned - Medical Examinations'!$H$2:$H$2336,0)</f>
        <v>No</v>
      </c>
      <c r="J2042" s="11" t="str">
        <f>_xlfn.XLOOKUP($A2042,'Cleaned - Medical Examinations'!$A$2:$A$2336,'Cleaned - Medical Examinations'!$I$2:$I$2336,0)</f>
        <v>Overweight</v>
      </c>
      <c r="K2042" s="11" t="str">
        <f t="shared" si="31"/>
        <v>Non-Diabetic</v>
      </c>
      <c r="L2042" s="14">
        <f>_xlfn.XLOOKUP($A2042,'Cleaned - Hospitalisation Detai'!$A$2:$A$2344,'Cleaned - Hospitalisation Detai'!$J$2:$J$2344,0)</f>
        <v>36518</v>
      </c>
      <c r="M2042" s="19">
        <f>_xlfn.XLOOKUP($A2042,'Cleaned - Hospitalisation Detai'!$A$2:$A$2344,'Cleaned - Hospitalisation Detai'!$F$2:$F$2344,0)</f>
        <v>2789.06</v>
      </c>
      <c r="N2042" s="19" t="str">
        <f>_xlfn.XLOOKUP($A2042,'Cleaned - Hospitalisation Detai'!$A$2:$A$2344,'Cleaned - Hospitalisation Detai'!$G$2:$G$2344,0)</f>
        <v>tier - 2</v>
      </c>
      <c r="O2042" s="19" t="str">
        <f>_xlfn.XLOOKUP($A2042,'Cleaned - Hospitalisation Detai'!$A$2:$A$2344,'Cleaned - Hospitalisation Detai'!$H$2:$H$2344,0)</f>
        <v>tier - 3</v>
      </c>
      <c r="P2042" s="19" t="str">
        <f>_xlfn.XLOOKUP($A2042,'Cleaned - Hospitalisation Detai'!$A$2:$A$2344,'Cleaned - Hospitalisation Detai'!$I$2:$I$2344,0)</f>
        <v>R1012</v>
      </c>
      <c r="Q2042" s="20">
        <f>_xlfn.XLOOKUP($A2042,'Cleaned - Hospitalisation Detai'!$A$2:$A$2344,'Cleaned - Hospitalisation Detai'!$K$2:$K$2344,0)</f>
        <v>23</v>
      </c>
    </row>
    <row r="2043" spans="1:17" ht="15.6" x14ac:dyDescent="0.3">
      <c r="A2043" s="10" t="s">
        <v>325</v>
      </c>
      <c r="B2043" s="11" t="str">
        <f>_xlfn.XLOOKUP(A2043,'Cleaned - Customer Names '!$A$2:$A$2336,'Cleaned - Customer Names '!$C$2:$C$2336,0)</f>
        <v>Danilo</v>
      </c>
      <c r="C2043" s="11">
        <f>_xlfn.XLOOKUP($A2043,'Cleaned - Medical Examinations'!$A$2:$A$2336,'Cleaned - Medical Examinations'!$B$2:$B$2336,0)</f>
        <v>17.385000000000002</v>
      </c>
      <c r="D2043" s="11">
        <f>_xlfn.XLOOKUP($A2043,'Cleaned - Medical Examinations'!$A$2:$A$2336,'Cleaned - Medical Examinations'!$C$2:$C$2336,0)</f>
        <v>5.84</v>
      </c>
      <c r="E2043" s="11" t="str">
        <f>_xlfn.XLOOKUP($A2043,'Cleaned - Medical Examinations'!$A$2:$A$2336,'Cleaned - Medical Examinations'!$D$2:$D$2336,0)</f>
        <v>No</v>
      </c>
      <c r="F2043" s="11" t="str">
        <f>_xlfn.XLOOKUP($A2043,'Cleaned - Medical Examinations'!$A$2:$A$2336,'Cleaned - Medical Examinations'!$E$2:$E$2336,0)</f>
        <v>No</v>
      </c>
      <c r="G2043" s="11" t="str">
        <f>_xlfn.XLOOKUP($A2043,'Cleaned - Medical Examinations'!$A$2:$A$2336,'Cleaned - Medical Examinations'!$F$2:$F$2336,0)</f>
        <v>No</v>
      </c>
      <c r="H2043" s="11">
        <f>_xlfn.XLOOKUP($A2043,'Cleaned - Medical Examinations'!$A$2:$A$2336,'Cleaned - Medical Examinations'!$G$2:$G$2336,0)</f>
        <v>0</v>
      </c>
      <c r="I2043" s="11" t="str">
        <f>_xlfn.XLOOKUP($A2043,'Cleaned - Medical Examinations'!$A$2:$A$2336,'Cleaned - Medical Examinations'!$H$2:$H$2336,0)</f>
        <v>No</v>
      </c>
      <c r="J2043" s="11" t="str">
        <f>_xlfn.XLOOKUP($A2043,'Cleaned - Medical Examinations'!$A$2:$A$2336,'Cleaned - Medical Examinations'!$I$2:$I$2336,0)</f>
        <v>Underweight</v>
      </c>
      <c r="K2043" s="11" t="str">
        <f t="shared" si="31"/>
        <v>Non-Diabetic</v>
      </c>
      <c r="L2043" s="14">
        <f>_xlfn.XLOOKUP($A2043,'Cleaned - Hospitalisation Detai'!$A$2:$A$2344,'Cleaned - Hospitalisation Detai'!$J$2:$J$2344,0)</f>
        <v>36401</v>
      </c>
      <c r="M2043" s="19">
        <f>_xlfn.XLOOKUP($A2043,'Cleaned - Hospitalisation Detai'!$A$2:$A$2344,'Cleaned - Hospitalisation Detai'!$F$2:$F$2344,0)</f>
        <v>2775.19</v>
      </c>
      <c r="N2043" s="19" t="str">
        <f>_xlfn.XLOOKUP($A2043,'Cleaned - Hospitalisation Detai'!$A$2:$A$2344,'Cleaned - Hospitalisation Detai'!$G$2:$G$2344,0)</f>
        <v>tier - 2</v>
      </c>
      <c r="O2043" s="19" t="str">
        <f>_xlfn.XLOOKUP($A2043,'Cleaned - Hospitalisation Detai'!$A$2:$A$2344,'Cleaned - Hospitalisation Detai'!$H$2:$H$2344,0)</f>
        <v>tier - 1</v>
      </c>
      <c r="P2043" s="19" t="str">
        <f>_xlfn.XLOOKUP($A2043,'Cleaned - Hospitalisation Detai'!$A$2:$A$2344,'Cleaned - Hospitalisation Detai'!$I$2:$I$2344,0)</f>
        <v>R1012</v>
      </c>
      <c r="Q2043" s="20">
        <f>_xlfn.XLOOKUP($A2043,'Cleaned - Hospitalisation Detai'!$A$2:$A$2344,'Cleaned - Hospitalisation Detai'!$K$2:$K$2344,0)</f>
        <v>23</v>
      </c>
    </row>
    <row r="2044" spans="1:17" ht="15.6" x14ac:dyDescent="0.3">
      <c r="A2044" s="10" t="s">
        <v>324</v>
      </c>
      <c r="B2044" s="11" t="str">
        <f>_xlfn.XLOOKUP(A2044,'Cleaned - Customer Names '!$A$2:$A$2336,'Cleaned - Customer Names '!$C$2:$C$2336,0)</f>
        <v>Mikko</v>
      </c>
      <c r="C2044" s="11">
        <f>_xlfn.XLOOKUP($A2044,'Cleaned - Medical Examinations'!$A$2:$A$2336,'Cleaned - Medical Examinations'!$B$2:$B$2336,0)</f>
        <v>30.13</v>
      </c>
      <c r="D2044" s="11">
        <f>_xlfn.XLOOKUP($A2044,'Cleaned - Medical Examinations'!$A$2:$A$2336,'Cleaned - Medical Examinations'!$C$2:$C$2336,0)</f>
        <v>5.71</v>
      </c>
      <c r="E2044" s="11" t="str">
        <f>_xlfn.XLOOKUP($A2044,'Cleaned - Medical Examinations'!$A$2:$A$2336,'Cleaned - Medical Examinations'!$D$2:$D$2336,0)</f>
        <v>No</v>
      </c>
      <c r="F2044" s="11" t="str">
        <f>_xlfn.XLOOKUP($A2044,'Cleaned - Medical Examinations'!$A$2:$A$2336,'Cleaned - Medical Examinations'!$E$2:$E$2336,0)</f>
        <v>yes</v>
      </c>
      <c r="G2044" s="11" t="str">
        <f>_xlfn.XLOOKUP($A2044,'Cleaned - Medical Examinations'!$A$2:$A$2336,'Cleaned - Medical Examinations'!$F$2:$F$2336,0)</f>
        <v>No</v>
      </c>
      <c r="H2044" s="11">
        <f>_xlfn.XLOOKUP($A2044,'Cleaned - Medical Examinations'!$A$2:$A$2336,'Cleaned - Medical Examinations'!$G$2:$G$2336,0)</f>
        <v>1</v>
      </c>
      <c r="I2044" s="11" t="str">
        <f>_xlfn.XLOOKUP($A2044,'Cleaned - Medical Examinations'!$A$2:$A$2336,'Cleaned - Medical Examinations'!$H$2:$H$2336,0)</f>
        <v>No</v>
      </c>
      <c r="J2044" s="11" t="str">
        <f>_xlfn.XLOOKUP($A2044,'Cleaned - Medical Examinations'!$A$2:$A$2336,'Cleaned - Medical Examinations'!$I$2:$I$2336,0)</f>
        <v>Obesity</v>
      </c>
      <c r="K2044" s="11" t="str">
        <f t="shared" si="31"/>
        <v>Non-Diabetic</v>
      </c>
      <c r="L2044" s="14">
        <f>_xlfn.XLOOKUP($A2044,'Cleaned - Hospitalisation Detai'!$A$2:$A$2344,'Cleaned - Hospitalisation Detai'!$J$2:$J$2344,0)</f>
        <v>38305</v>
      </c>
      <c r="M2044" s="19">
        <f>_xlfn.XLOOKUP($A2044,'Cleaned - Hospitalisation Detai'!$A$2:$A$2344,'Cleaned - Hospitalisation Detai'!$F$2:$F$2344,0)</f>
        <v>2773.46</v>
      </c>
      <c r="N2044" s="19" t="str">
        <f>_xlfn.XLOOKUP($A2044,'Cleaned - Hospitalisation Detai'!$A$2:$A$2344,'Cleaned - Hospitalisation Detai'!$G$2:$G$2344,0)</f>
        <v>tier - 2</v>
      </c>
      <c r="O2044" s="19" t="str">
        <f>_xlfn.XLOOKUP($A2044,'Cleaned - Hospitalisation Detai'!$A$2:$A$2344,'Cleaned - Hospitalisation Detai'!$H$2:$H$2344,0)</f>
        <v>tier - 1</v>
      </c>
      <c r="P2044" s="19" t="str">
        <f>_xlfn.XLOOKUP($A2044,'Cleaned - Hospitalisation Detai'!$A$2:$A$2344,'Cleaned - Hospitalisation Detai'!$I$2:$I$2344,0)</f>
        <v>R1021</v>
      </c>
      <c r="Q2044" s="20">
        <f>_xlfn.XLOOKUP($A2044,'Cleaned - Hospitalisation Detai'!$A$2:$A$2344,'Cleaned - Hospitalisation Detai'!$K$2:$K$2344,0)</f>
        <v>18</v>
      </c>
    </row>
    <row r="2045" spans="1:17" ht="15.6" x14ac:dyDescent="0.3">
      <c r="A2045" s="10" t="s">
        <v>323</v>
      </c>
      <c r="B2045" s="11" t="str">
        <f>_xlfn.XLOOKUP(A2045,'Cleaned - Customer Names '!$A$2:$A$2336,'Cleaned - Customer Names '!$C$2:$C$2336,0)</f>
        <v>Paula C.</v>
      </c>
      <c r="C2045" s="11">
        <f>_xlfn.XLOOKUP($A2045,'Cleaned - Medical Examinations'!$A$2:$A$2336,'Cleaned - Medical Examinations'!$B$2:$B$2336,0)</f>
        <v>25.44</v>
      </c>
      <c r="D2045" s="11">
        <f>_xlfn.XLOOKUP($A2045,'Cleaned - Medical Examinations'!$A$2:$A$2336,'Cleaned - Medical Examinations'!$C$2:$C$2336,0)</f>
        <v>6.04</v>
      </c>
      <c r="E2045" s="11" t="str">
        <f>_xlfn.XLOOKUP($A2045,'Cleaned - Medical Examinations'!$A$2:$A$2336,'Cleaned - Medical Examinations'!$D$2:$D$2336,0)</f>
        <v>Yes</v>
      </c>
      <c r="F2045" s="11" t="str">
        <f>_xlfn.XLOOKUP($A2045,'Cleaned - Medical Examinations'!$A$2:$A$2336,'Cleaned - Medical Examinations'!$E$2:$E$2336,0)</f>
        <v>No</v>
      </c>
      <c r="G2045" s="11" t="str">
        <f>_xlfn.XLOOKUP($A2045,'Cleaned - Medical Examinations'!$A$2:$A$2336,'Cleaned - Medical Examinations'!$F$2:$F$2336,0)</f>
        <v>Yes</v>
      </c>
      <c r="H2045" s="11">
        <f>_xlfn.XLOOKUP($A2045,'Cleaned - Medical Examinations'!$A$2:$A$2336,'Cleaned - Medical Examinations'!$G$2:$G$2336,0)</f>
        <v>1</v>
      </c>
      <c r="I2045" s="11" t="str">
        <f>_xlfn.XLOOKUP($A2045,'Cleaned - Medical Examinations'!$A$2:$A$2336,'Cleaned - Medical Examinations'!$H$2:$H$2336,0)</f>
        <v>No</v>
      </c>
      <c r="J2045" s="11" t="str">
        <f>_xlfn.XLOOKUP($A2045,'Cleaned - Medical Examinations'!$A$2:$A$2336,'Cleaned - Medical Examinations'!$I$2:$I$2336,0)</f>
        <v>Overweight</v>
      </c>
      <c r="K2045" s="11" t="str">
        <f t="shared" si="31"/>
        <v>Non-Diabetic</v>
      </c>
      <c r="L2045" s="14">
        <f>_xlfn.XLOOKUP($A2045,'Cleaned - Hospitalisation Detai'!$A$2:$A$2344,'Cleaned - Hospitalisation Detai'!$J$2:$J$2344,0)</f>
        <v>35652</v>
      </c>
      <c r="M2045" s="19">
        <f>_xlfn.XLOOKUP($A2045,'Cleaned - Hospitalisation Detai'!$A$2:$A$2344,'Cleaned - Hospitalisation Detai'!$F$2:$F$2344,0)</f>
        <v>2758.99</v>
      </c>
      <c r="N2045" s="19" t="str">
        <f>_xlfn.XLOOKUP($A2045,'Cleaned - Hospitalisation Detai'!$A$2:$A$2344,'Cleaned - Hospitalisation Detai'!$G$2:$G$2344,0)</f>
        <v>tier - 2</v>
      </c>
      <c r="O2045" s="19" t="str">
        <f>_xlfn.XLOOKUP($A2045,'Cleaned - Hospitalisation Detai'!$A$2:$A$2344,'Cleaned - Hospitalisation Detai'!$H$2:$H$2344,0)</f>
        <v>tier - 1</v>
      </c>
      <c r="P2045" s="19" t="str">
        <f>_xlfn.XLOOKUP($A2045,'Cleaned - Hospitalisation Detai'!$A$2:$A$2344,'Cleaned - Hospitalisation Detai'!$I$2:$I$2344,0)</f>
        <v>R1012</v>
      </c>
      <c r="Q2045" s="20">
        <f>_xlfn.XLOOKUP($A2045,'Cleaned - Hospitalisation Detai'!$A$2:$A$2344,'Cleaned - Hospitalisation Detai'!$K$2:$K$2344,0)</f>
        <v>25</v>
      </c>
    </row>
    <row r="2046" spans="1:17" ht="15.6" x14ac:dyDescent="0.3">
      <c r="A2046" s="10" t="s">
        <v>322</v>
      </c>
      <c r="B2046" s="11" t="str">
        <f>_xlfn.XLOOKUP(A2046,'Cleaned - Customer Names '!$A$2:$A$2336,'Cleaned - Customer Names '!$C$2:$C$2336,0)</f>
        <v>Kirsten N.</v>
      </c>
      <c r="C2046" s="11">
        <f>_xlfn.XLOOKUP($A2046,'Cleaned - Medical Examinations'!$A$2:$A$2336,'Cleaned - Medical Examinations'!$B$2:$B$2336,0)</f>
        <v>39.805</v>
      </c>
      <c r="D2046" s="11">
        <f>_xlfn.XLOOKUP($A2046,'Cleaned - Medical Examinations'!$A$2:$A$2336,'Cleaned - Medical Examinations'!$C$2:$C$2336,0)</f>
        <v>4.38</v>
      </c>
      <c r="E2046" s="11" t="str">
        <f>_xlfn.XLOOKUP($A2046,'Cleaned - Medical Examinations'!$A$2:$A$2336,'Cleaned - Medical Examinations'!$D$2:$D$2336,0)</f>
        <v>No</v>
      </c>
      <c r="F2046" s="11" t="str">
        <f>_xlfn.XLOOKUP($A2046,'Cleaned - Medical Examinations'!$A$2:$A$2336,'Cleaned - Medical Examinations'!$E$2:$E$2336,0)</f>
        <v>yes</v>
      </c>
      <c r="G2046" s="11" t="str">
        <f>_xlfn.XLOOKUP($A2046,'Cleaned - Medical Examinations'!$A$2:$A$2336,'Cleaned - Medical Examinations'!$F$2:$F$2336,0)</f>
        <v>No</v>
      </c>
      <c r="H2046" s="11">
        <f>_xlfn.XLOOKUP($A2046,'Cleaned - Medical Examinations'!$A$2:$A$2336,'Cleaned - Medical Examinations'!$G$2:$G$2336,0)</f>
        <v>1</v>
      </c>
      <c r="I2046" s="11" t="str">
        <f>_xlfn.XLOOKUP($A2046,'Cleaned - Medical Examinations'!$A$2:$A$2336,'Cleaned - Medical Examinations'!$H$2:$H$2336,0)</f>
        <v>No</v>
      </c>
      <c r="J2046" s="11" t="str">
        <f>_xlfn.XLOOKUP($A2046,'Cleaned - Medical Examinations'!$A$2:$A$2336,'Cleaned - Medical Examinations'!$I$2:$I$2336,0)</f>
        <v>Obesity</v>
      </c>
      <c r="K2046" s="11" t="str">
        <f t="shared" si="31"/>
        <v>Non-Diabetic</v>
      </c>
      <c r="L2046" s="14">
        <f>_xlfn.XLOOKUP($A2046,'Cleaned - Hospitalisation Detai'!$A$2:$A$2344,'Cleaned - Hospitalisation Detai'!$J$2:$J$2344,0)</f>
        <v>36810</v>
      </c>
      <c r="M2046" s="19">
        <f>_xlfn.XLOOKUP($A2046,'Cleaned - Hospitalisation Detai'!$A$2:$A$2344,'Cleaned - Hospitalisation Detai'!$F$2:$F$2344,0)</f>
        <v>2755.02</v>
      </c>
      <c r="N2046" s="19" t="str">
        <f>_xlfn.XLOOKUP($A2046,'Cleaned - Hospitalisation Detai'!$A$2:$A$2344,'Cleaned - Hospitalisation Detai'!$G$2:$G$2344,0)</f>
        <v>tier - 2</v>
      </c>
      <c r="O2046" s="19" t="str">
        <f>_xlfn.XLOOKUP($A2046,'Cleaned - Hospitalisation Detai'!$A$2:$A$2344,'Cleaned - Hospitalisation Detai'!$H$2:$H$2344,0)</f>
        <v>tier - 1</v>
      </c>
      <c r="P2046" s="19" t="str">
        <f>_xlfn.XLOOKUP($A2046,'Cleaned - Hospitalisation Detai'!$A$2:$A$2344,'Cleaned - Hospitalisation Detai'!$I$2:$I$2344,0)</f>
        <v>R1024</v>
      </c>
      <c r="Q2046" s="20">
        <f>_xlfn.XLOOKUP($A2046,'Cleaned - Hospitalisation Detai'!$A$2:$A$2344,'Cleaned - Hospitalisation Detai'!$K$2:$K$2344,0)</f>
        <v>22</v>
      </c>
    </row>
    <row r="2047" spans="1:17" ht="15.6" x14ac:dyDescent="0.3">
      <c r="A2047" s="10" t="s">
        <v>321</v>
      </c>
      <c r="B2047" s="11" t="str">
        <f>_xlfn.XLOOKUP(A2047,'Cleaned - Customer Names '!$A$2:$A$2336,'Cleaned - Customer Names '!$C$2:$C$2336,0)</f>
        <v>Christy</v>
      </c>
      <c r="C2047" s="11">
        <f>_xlfn.XLOOKUP($A2047,'Cleaned - Medical Examinations'!$A$2:$A$2336,'Cleaned - Medical Examinations'!$B$2:$B$2336,0)</f>
        <v>30.4</v>
      </c>
      <c r="D2047" s="11">
        <f>_xlfn.XLOOKUP($A2047,'Cleaned - Medical Examinations'!$A$2:$A$2336,'Cleaned - Medical Examinations'!$C$2:$C$2336,0)</f>
        <v>5.56</v>
      </c>
      <c r="E2047" s="11" t="str">
        <f>_xlfn.XLOOKUP($A2047,'Cleaned - Medical Examinations'!$A$2:$A$2336,'Cleaned - Medical Examinations'!$D$2:$D$2336,0)</f>
        <v>Yes</v>
      </c>
      <c r="F2047" s="11" t="str">
        <f>_xlfn.XLOOKUP($A2047,'Cleaned - Medical Examinations'!$A$2:$A$2336,'Cleaned - Medical Examinations'!$E$2:$E$2336,0)</f>
        <v>yes</v>
      </c>
      <c r="G2047" s="11" t="str">
        <f>_xlfn.XLOOKUP($A2047,'Cleaned - Medical Examinations'!$A$2:$A$2336,'Cleaned - Medical Examinations'!$F$2:$F$2336,0)</f>
        <v>No</v>
      </c>
      <c r="H2047" s="11">
        <f>_xlfn.XLOOKUP($A2047,'Cleaned - Medical Examinations'!$A$2:$A$2336,'Cleaned - Medical Examinations'!$G$2:$G$2336,0)</f>
        <v>1</v>
      </c>
      <c r="I2047" s="11" t="str">
        <f>_xlfn.XLOOKUP($A2047,'Cleaned - Medical Examinations'!$A$2:$A$2336,'Cleaned - Medical Examinations'!$H$2:$H$2336,0)</f>
        <v>No</v>
      </c>
      <c r="J2047" s="11" t="str">
        <f>_xlfn.XLOOKUP($A2047,'Cleaned - Medical Examinations'!$A$2:$A$2336,'Cleaned - Medical Examinations'!$I$2:$I$2336,0)</f>
        <v>Obesity</v>
      </c>
      <c r="K2047" s="11" t="str">
        <f t="shared" si="31"/>
        <v>Non-Diabetic</v>
      </c>
      <c r="L2047" s="14">
        <f>_xlfn.XLOOKUP($A2047,'Cleaned - Hospitalisation Detai'!$A$2:$A$2344,'Cleaned - Hospitalisation Detai'!$J$2:$J$2344,0)</f>
        <v>36802</v>
      </c>
      <c r="M2047" s="19">
        <f>_xlfn.XLOOKUP($A2047,'Cleaned - Hospitalisation Detai'!$A$2:$A$2344,'Cleaned - Hospitalisation Detai'!$F$2:$F$2344,0)</f>
        <v>2741.95</v>
      </c>
      <c r="N2047" s="19" t="str">
        <f>_xlfn.XLOOKUP($A2047,'Cleaned - Hospitalisation Detai'!$A$2:$A$2344,'Cleaned - Hospitalisation Detai'!$G$2:$G$2344,0)</f>
        <v>tier - 2</v>
      </c>
      <c r="O2047" s="19" t="str">
        <f>_xlfn.XLOOKUP($A2047,'Cleaned - Hospitalisation Detai'!$A$2:$A$2344,'Cleaned - Hospitalisation Detai'!$H$2:$H$2344,0)</f>
        <v>tier - 3</v>
      </c>
      <c r="P2047" s="19" t="str">
        <f>_xlfn.XLOOKUP($A2047,'Cleaned - Hospitalisation Detai'!$A$2:$A$2344,'Cleaned - Hospitalisation Detai'!$I$2:$I$2344,0)</f>
        <v>R1024</v>
      </c>
      <c r="Q2047" s="20">
        <f>_xlfn.XLOOKUP($A2047,'Cleaned - Hospitalisation Detai'!$A$2:$A$2344,'Cleaned - Hospitalisation Detai'!$K$2:$K$2344,0)</f>
        <v>22</v>
      </c>
    </row>
    <row r="2048" spans="1:17" ht="15.6" x14ac:dyDescent="0.3">
      <c r="A2048" s="10" t="s">
        <v>320</v>
      </c>
      <c r="B2048" s="11" t="str">
        <f>_xlfn.XLOOKUP(A2048,'Cleaned - Customer Names '!$A$2:$A$2336,'Cleaned - Customer Names '!$C$2:$C$2336,0)</f>
        <v>Jennifer</v>
      </c>
      <c r="C2048" s="11">
        <f>_xlfn.XLOOKUP($A2048,'Cleaned - Medical Examinations'!$A$2:$A$2336,'Cleaned - Medical Examinations'!$B$2:$B$2336,0)</f>
        <v>23.18</v>
      </c>
      <c r="D2048" s="11">
        <f>_xlfn.XLOOKUP($A2048,'Cleaned - Medical Examinations'!$A$2:$A$2336,'Cleaned - Medical Examinations'!$C$2:$C$2336,0)</f>
        <v>4.24</v>
      </c>
      <c r="E2048" s="11" t="str">
        <f>_xlfn.XLOOKUP($A2048,'Cleaned - Medical Examinations'!$A$2:$A$2336,'Cleaned - Medical Examinations'!$D$2:$D$2336,0)</f>
        <v>No</v>
      </c>
      <c r="F2048" s="11" t="str">
        <f>_xlfn.XLOOKUP($A2048,'Cleaned - Medical Examinations'!$A$2:$A$2336,'Cleaned - Medical Examinations'!$E$2:$E$2336,0)</f>
        <v>yes</v>
      </c>
      <c r="G2048" s="11" t="str">
        <f>_xlfn.XLOOKUP($A2048,'Cleaned - Medical Examinations'!$A$2:$A$2336,'Cleaned - Medical Examinations'!$F$2:$F$2336,0)</f>
        <v>No</v>
      </c>
      <c r="H2048" s="11">
        <f>_xlfn.XLOOKUP($A2048,'Cleaned - Medical Examinations'!$A$2:$A$2336,'Cleaned - Medical Examinations'!$G$2:$G$2336,0)</f>
        <v>1</v>
      </c>
      <c r="I2048" s="11" t="str">
        <f>_xlfn.XLOOKUP($A2048,'Cleaned - Medical Examinations'!$A$2:$A$2336,'Cleaned - Medical Examinations'!$H$2:$H$2336,0)</f>
        <v>No</v>
      </c>
      <c r="J2048" s="11" t="str">
        <f>_xlfn.XLOOKUP($A2048,'Cleaned - Medical Examinations'!$A$2:$A$2336,'Cleaned - Medical Examinations'!$I$2:$I$2336,0)</f>
        <v>Normal Weight</v>
      </c>
      <c r="K2048" s="11" t="str">
        <f t="shared" si="31"/>
        <v>Non-Diabetic</v>
      </c>
      <c r="L2048" s="14">
        <f>_xlfn.XLOOKUP($A2048,'Cleaned - Hospitalisation Detai'!$A$2:$A$2344,'Cleaned - Hospitalisation Detai'!$J$2:$J$2344,0)</f>
        <v>36877</v>
      </c>
      <c r="M2048" s="19">
        <f>_xlfn.XLOOKUP($A2048,'Cleaned - Hospitalisation Detai'!$A$2:$A$2344,'Cleaned - Hospitalisation Detai'!$F$2:$F$2344,0)</f>
        <v>2731.91</v>
      </c>
      <c r="N2048" s="19" t="str">
        <f>_xlfn.XLOOKUP($A2048,'Cleaned - Hospitalisation Detai'!$A$2:$A$2344,'Cleaned - Hospitalisation Detai'!$G$2:$G$2344,0)</f>
        <v>tier - 2</v>
      </c>
      <c r="O2048" s="19" t="str">
        <f>_xlfn.XLOOKUP($A2048,'Cleaned - Hospitalisation Detai'!$A$2:$A$2344,'Cleaned - Hospitalisation Detai'!$H$2:$H$2344,0)</f>
        <v>tier - 3</v>
      </c>
      <c r="P2048" s="19" t="str">
        <f>_xlfn.XLOOKUP($A2048,'Cleaned - Hospitalisation Detai'!$A$2:$A$2344,'Cleaned - Hospitalisation Detai'!$I$2:$I$2344,0)</f>
        <v>R1024</v>
      </c>
      <c r="Q2048" s="20">
        <f>_xlfn.XLOOKUP($A2048,'Cleaned - Hospitalisation Detai'!$A$2:$A$2344,'Cleaned - Hospitalisation Detai'!$K$2:$K$2344,0)</f>
        <v>22</v>
      </c>
    </row>
    <row r="2049" spans="1:17" ht="15.6" x14ac:dyDescent="0.3">
      <c r="A2049" s="10" t="s">
        <v>319</v>
      </c>
      <c r="B2049" s="11" t="str">
        <f>_xlfn.XLOOKUP(A2049,'Cleaned - Customer Names '!$A$2:$A$2336,'Cleaned - Customer Names '!$C$2:$C$2336,0)</f>
        <v>Jingjing</v>
      </c>
      <c r="C2049" s="11">
        <f>_xlfn.XLOOKUP($A2049,'Cleaned - Medical Examinations'!$A$2:$A$2336,'Cleaned - Medical Examinations'!$B$2:$B$2336,0)</f>
        <v>39.615000000000002</v>
      </c>
      <c r="D2049" s="11">
        <f>_xlfn.XLOOKUP($A2049,'Cleaned - Medical Examinations'!$A$2:$A$2336,'Cleaned - Medical Examinations'!$C$2:$C$2336,0)</f>
        <v>6.32</v>
      </c>
      <c r="E2049" s="11" t="str">
        <f>_xlfn.XLOOKUP($A2049,'Cleaned - Medical Examinations'!$A$2:$A$2336,'Cleaned - Medical Examinations'!$D$2:$D$2336,0)</f>
        <v>No</v>
      </c>
      <c r="F2049" s="11" t="str">
        <f>_xlfn.XLOOKUP($A2049,'Cleaned - Medical Examinations'!$A$2:$A$2336,'Cleaned - Medical Examinations'!$E$2:$E$2336,0)</f>
        <v>No</v>
      </c>
      <c r="G2049" s="11" t="str">
        <f>_xlfn.XLOOKUP($A2049,'Cleaned - Medical Examinations'!$A$2:$A$2336,'Cleaned - Medical Examinations'!$F$2:$F$2336,0)</f>
        <v>Yes</v>
      </c>
      <c r="H2049" s="11">
        <f>_xlfn.XLOOKUP($A2049,'Cleaned - Medical Examinations'!$A$2:$A$2336,'Cleaned - Medical Examinations'!$G$2:$G$2336,0)</f>
        <v>1</v>
      </c>
      <c r="I2049" s="11" t="str">
        <f>_xlfn.XLOOKUP($A2049,'Cleaned - Medical Examinations'!$A$2:$A$2336,'Cleaned - Medical Examinations'!$H$2:$H$2336,0)</f>
        <v>No</v>
      </c>
      <c r="J2049" s="11" t="str">
        <f>_xlfn.XLOOKUP($A2049,'Cleaned - Medical Examinations'!$A$2:$A$2336,'Cleaned - Medical Examinations'!$I$2:$I$2336,0)</f>
        <v>Obesity</v>
      </c>
      <c r="K2049" s="11" t="str">
        <f t="shared" si="31"/>
        <v>Non-Diabetic</v>
      </c>
      <c r="L2049" s="14">
        <f>_xlfn.XLOOKUP($A2049,'Cleaned - Hospitalisation Detai'!$A$2:$A$2344,'Cleaned - Hospitalisation Detai'!$J$2:$J$2344,0)</f>
        <v>37958</v>
      </c>
      <c r="M2049" s="19">
        <f>_xlfn.XLOOKUP($A2049,'Cleaned - Hospitalisation Detai'!$A$2:$A$2344,'Cleaned - Hospitalisation Detai'!$F$2:$F$2344,0)</f>
        <v>2730.11</v>
      </c>
      <c r="N2049" s="19" t="str">
        <f>_xlfn.XLOOKUP($A2049,'Cleaned - Hospitalisation Detai'!$A$2:$A$2344,'Cleaned - Hospitalisation Detai'!$G$2:$G$2344,0)</f>
        <v>tier - 2</v>
      </c>
      <c r="O2049" s="19" t="str">
        <f>_xlfn.XLOOKUP($A2049,'Cleaned - Hospitalisation Detai'!$A$2:$A$2344,'Cleaned - Hospitalisation Detai'!$H$2:$H$2344,0)</f>
        <v>tier - 3</v>
      </c>
      <c r="P2049" s="19" t="str">
        <f>_xlfn.XLOOKUP($A2049,'Cleaned - Hospitalisation Detai'!$A$2:$A$2344,'Cleaned - Hospitalisation Detai'!$I$2:$I$2344,0)</f>
        <v>R1012</v>
      </c>
      <c r="Q2049" s="20">
        <f>_xlfn.XLOOKUP($A2049,'Cleaned - Hospitalisation Detai'!$A$2:$A$2344,'Cleaned - Hospitalisation Detai'!$K$2:$K$2344,0)</f>
        <v>19</v>
      </c>
    </row>
    <row r="2050" spans="1:17" ht="15.6" x14ac:dyDescent="0.3">
      <c r="A2050" s="10" t="s">
        <v>318</v>
      </c>
      <c r="B2050" s="11" t="str">
        <f>_xlfn.XLOOKUP(A2050,'Cleaned - Customer Names '!$A$2:$A$2336,'Cleaned - Customer Names '!$C$2:$C$2336,0)</f>
        <v>Morgan</v>
      </c>
      <c r="C2050" s="11">
        <f>_xlfn.XLOOKUP($A2050,'Cleaned - Medical Examinations'!$A$2:$A$2336,'Cleaned - Medical Examinations'!$B$2:$B$2336,0)</f>
        <v>30.59</v>
      </c>
      <c r="D2050" s="11">
        <f>_xlfn.XLOOKUP($A2050,'Cleaned - Medical Examinations'!$A$2:$A$2336,'Cleaned - Medical Examinations'!$C$2:$C$2336,0)</f>
        <v>6.3</v>
      </c>
      <c r="E2050" s="11" t="str">
        <f>_xlfn.XLOOKUP($A2050,'Cleaned - Medical Examinations'!$A$2:$A$2336,'Cleaned - Medical Examinations'!$D$2:$D$2336,0)</f>
        <v>Yes</v>
      </c>
      <c r="F2050" s="11" t="str">
        <f>_xlfn.XLOOKUP($A2050,'Cleaned - Medical Examinations'!$A$2:$A$2336,'Cleaned - Medical Examinations'!$E$2:$E$2336,0)</f>
        <v>No</v>
      </c>
      <c r="G2050" s="11" t="str">
        <f>_xlfn.XLOOKUP($A2050,'Cleaned - Medical Examinations'!$A$2:$A$2336,'Cleaned - Medical Examinations'!$F$2:$F$2336,0)</f>
        <v>Yes</v>
      </c>
      <c r="H2050" s="11">
        <f>_xlfn.XLOOKUP($A2050,'Cleaned - Medical Examinations'!$A$2:$A$2336,'Cleaned - Medical Examinations'!$G$2:$G$2336,0)</f>
        <v>1</v>
      </c>
      <c r="I2050" s="11" t="str">
        <f>_xlfn.XLOOKUP($A2050,'Cleaned - Medical Examinations'!$A$2:$A$2336,'Cleaned - Medical Examinations'!$H$2:$H$2336,0)</f>
        <v>No</v>
      </c>
      <c r="J2050" s="11" t="str">
        <f>_xlfn.XLOOKUP($A2050,'Cleaned - Medical Examinations'!$A$2:$A$2336,'Cleaned - Medical Examinations'!$I$2:$I$2336,0)</f>
        <v>Obesity</v>
      </c>
      <c r="K2050" s="11" t="str">
        <f t="shared" si="31"/>
        <v>Non-Diabetic</v>
      </c>
      <c r="L2050" s="14">
        <f>_xlfn.XLOOKUP($A2050,'Cleaned - Hospitalisation Detai'!$A$2:$A$2344,'Cleaned - Hospitalisation Detai'!$J$2:$J$2344,0)</f>
        <v>35709</v>
      </c>
      <c r="M2050" s="19">
        <f>_xlfn.XLOOKUP($A2050,'Cleaned - Hospitalisation Detai'!$A$2:$A$2344,'Cleaned - Hospitalisation Detai'!$F$2:$F$2344,0)</f>
        <v>2727.4</v>
      </c>
      <c r="N2050" s="19" t="str">
        <f>_xlfn.XLOOKUP($A2050,'Cleaned - Hospitalisation Detai'!$A$2:$A$2344,'Cleaned - Hospitalisation Detai'!$G$2:$G$2344,0)</f>
        <v>tier - 3</v>
      </c>
      <c r="O2050" s="19" t="str">
        <f>_xlfn.XLOOKUP($A2050,'Cleaned - Hospitalisation Detai'!$A$2:$A$2344,'Cleaned - Hospitalisation Detai'!$H$2:$H$2344,0)</f>
        <v>tier - 3</v>
      </c>
      <c r="P2050" s="19" t="str">
        <f>_xlfn.XLOOKUP($A2050,'Cleaned - Hospitalisation Detai'!$A$2:$A$2344,'Cleaned - Hospitalisation Detai'!$I$2:$I$2344,0)</f>
        <v>R1016</v>
      </c>
      <c r="Q2050" s="20">
        <f>_xlfn.XLOOKUP($A2050,'Cleaned - Hospitalisation Detai'!$A$2:$A$2344,'Cleaned - Hospitalisation Detai'!$K$2:$K$2344,0)</f>
        <v>25</v>
      </c>
    </row>
    <row r="2051" spans="1:17" ht="15.6" x14ac:dyDescent="0.3">
      <c r="A2051" s="10" t="s">
        <v>317</v>
      </c>
      <c r="B2051" s="11" t="str">
        <f>_xlfn.XLOOKUP(A2051,'Cleaned - Customer Names '!$A$2:$A$2336,'Cleaned - Customer Names '!$C$2:$C$2336,0)</f>
        <v>Patrick J.</v>
      </c>
      <c r="C2051" s="11">
        <f>_xlfn.XLOOKUP($A2051,'Cleaned - Medical Examinations'!$A$2:$A$2336,'Cleaned - Medical Examinations'!$B$2:$B$2336,0)</f>
        <v>16.72</v>
      </c>
      <c r="D2051" s="11">
        <f>_xlfn.XLOOKUP($A2051,'Cleaned - Medical Examinations'!$A$2:$A$2336,'Cleaned - Medical Examinations'!$C$2:$C$2336,0)</f>
        <v>4.38</v>
      </c>
      <c r="E2051" s="11" t="str">
        <f>_xlfn.XLOOKUP($A2051,'Cleaned - Medical Examinations'!$A$2:$A$2336,'Cleaned - Medical Examinations'!$D$2:$D$2336,0)</f>
        <v>Yes</v>
      </c>
      <c r="F2051" s="11" t="str">
        <f>_xlfn.XLOOKUP($A2051,'Cleaned - Medical Examinations'!$A$2:$A$2336,'Cleaned - Medical Examinations'!$E$2:$E$2336,0)</f>
        <v>No</v>
      </c>
      <c r="G2051" s="11" t="str">
        <f>_xlfn.XLOOKUP($A2051,'Cleaned - Medical Examinations'!$A$2:$A$2336,'Cleaned - Medical Examinations'!$F$2:$F$2336,0)</f>
        <v>No</v>
      </c>
      <c r="H2051" s="11">
        <f>_xlfn.XLOOKUP($A2051,'Cleaned - Medical Examinations'!$A$2:$A$2336,'Cleaned - Medical Examinations'!$G$2:$G$2336,0)</f>
        <v>1</v>
      </c>
      <c r="I2051" s="11" t="str">
        <f>_xlfn.XLOOKUP($A2051,'Cleaned - Medical Examinations'!$A$2:$A$2336,'Cleaned - Medical Examinations'!$H$2:$H$2336,0)</f>
        <v>No</v>
      </c>
      <c r="J2051" s="11" t="str">
        <f>_xlfn.XLOOKUP($A2051,'Cleaned - Medical Examinations'!$A$2:$A$2336,'Cleaned - Medical Examinations'!$I$2:$I$2336,0)</f>
        <v>Underweight</v>
      </c>
      <c r="K2051" s="11" t="str">
        <f t="shared" ref="K2051:K2114" si="32">IF(D2051&gt;=6.5,"Diabetic","Non-Diabetic")</f>
        <v>Non-Diabetic</v>
      </c>
      <c r="L2051" s="14">
        <f>_xlfn.XLOOKUP($A2051,'Cleaned - Hospitalisation Detai'!$A$2:$A$2344,'Cleaned - Hospitalisation Detai'!$J$2:$J$2344,0)</f>
        <v>32375</v>
      </c>
      <c r="M2051" s="19">
        <f>_xlfn.XLOOKUP($A2051,'Cleaned - Hospitalisation Detai'!$A$2:$A$2344,'Cleaned - Hospitalisation Detai'!$F$2:$F$2344,0)</f>
        <v>2726.06</v>
      </c>
      <c r="N2051" s="19" t="str">
        <f>_xlfn.XLOOKUP($A2051,'Cleaned - Hospitalisation Detai'!$A$2:$A$2344,'Cleaned - Hospitalisation Detai'!$G$2:$G$2344,0)</f>
        <v>tier - 2</v>
      </c>
      <c r="O2051" s="19" t="str">
        <f>_xlfn.XLOOKUP($A2051,'Cleaned - Hospitalisation Detai'!$A$2:$A$2344,'Cleaned - Hospitalisation Detai'!$H$2:$H$2344,0)</f>
        <v>tier - 2</v>
      </c>
      <c r="P2051" s="19" t="str">
        <f>_xlfn.XLOOKUP($A2051,'Cleaned - Hospitalisation Detai'!$A$2:$A$2344,'Cleaned - Hospitalisation Detai'!$I$2:$I$2344,0)</f>
        <v>R1013</v>
      </c>
      <c r="Q2051" s="20">
        <f>_xlfn.XLOOKUP($A2051,'Cleaned - Hospitalisation Detai'!$A$2:$A$2344,'Cleaned - Hospitalisation Detai'!$K$2:$K$2344,0)</f>
        <v>34</v>
      </c>
    </row>
    <row r="2052" spans="1:17" ht="15.6" x14ac:dyDescent="0.3">
      <c r="A2052" s="10" t="s">
        <v>316</v>
      </c>
      <c r="B2052" s="11" t="str">
        <f>_xlfn.XLOOKUP(A2052,'Cleaned - Customer Names '!$A$2:$A$2336,'Cleaned - Customer Names '!$C$2:$C$2336,0)</f>
        <v>Frankline</v>
      </c>
      <c r="C2052" s="11">
        <f>_xlfn.XLOOKUP($A2052,'Cleaned - Medical Examinations'!$A$2:$A$2336,'Cleaned - Medical Examinations'!$B$2:$B$2336,0)</f>
        <v>26.22</v>
      </c>
      <c r="D2052" s="11">
        <f>_xlfn.XLOOKUP($A2052,'Cleaned - Medical Examinations'!$A$2:$A$2336,'Cleaned - Medical Examinations'!$C$2:$C$2336,0)</f>
        <v>4.6500000000000004</v>
      </c>
      <c r="E2052" s="11" t="str">
        <f>_xlfn.XLOOKUP($A2052,'Cleaned - Medical Examinations'!$A$2:$A$2336,'Cleaned - Medical Examinations'!$D$2:$D$2336,0)</f>
        <v>Yes</v>
      </c>
      <c r="F2052" s="11" t="str">
        <f>_xlfn.XLOOKUP($A2052,'Cleaned - Medical Examinations'!$A$2:$A$2336,'Cleaned - Medical Examinations'!$E$2:$E$2336,0)</f>
        <v>No</v>
      </c>
      <c r="G2052" s="11" t="str">
        <f>_xlfn.XLOOKUP($A2052,'Cleaned - Medical Examinations'!$A$2:$A$2336,'Cleaned - Medical Examinations'!$F$2:$F$2336,0)</f>
        <v>Yes</v>
      </c>
      <c r="H2052" s="11">
        <f>_xlfn.XLOOKUP($A2052,'Cleaned - Medical Examinations'!$A$2:$A$2336,'Cleaned - Medical Examinations'!$G$2:$G$2336,0)</f>
        <v>1</v>
      </c>
      <c r="I2052" s="11" t="str">
        <f>_xlfn.XLOOKUP($A2052,'Cleaned - Medical Examinations'!$A$2:$A$2336,'Cleaned - Medical Examinations'!$H$2:$H$2336,0)</f>
        <v>No</v>
      </c>
      <c r="J2052" s="11" t="str">
        <f>_xlfn.XLOOKUP($A2052,'Cleaned - Medical Examinations'!$A$2:$A$2336,'Cleaned - Medical Examinations'!$I$2:$I$2336,0)</f>
        <v>Overweight</v>
      </c>
      <c r="K2052" s="11" t="str">
        <f t="shared" si="32"/>
        <v>Non-Diabetic</v>
      </c>
      <c r="L2052" s="14">
        <f>_xlfn.XLOOKUP($A2052,'Cleaned - Hospitalisation Detai'!$A$2:$A$2344,'Cleaned - Hospitalisation Detai'!$J$2:$J$2344,0)</f>
        <v>35733</v>
      </c>
      <c r="M2052" s="19">
        <f>_xlfn.XLOOKUP($A2052,'Cleaned - Hospitalisation Detai'!$A$2:$A$2344,'Cleaned - Hospitalisation Detai'!$F$2:$F$2344,0)</f>
        <v>2721.32</v>
      </c>
      <c r="N2052" s="19" t="str">
        <f>_xlfn.XLOOKUP($A2052,'Cleaned - Hospitalisation Detai'!$A$2:$A$2344,'Cleaned - Hospitalisation Detai'!$G$2:$G$2344,0)</f>
        <v>tier - 1</v>
      </c>
      <c r="O2052" s="19" t="str">
        <f>_xlfn.XLOOKUP($A2052,'Cleaned - Hospitalisation Detai'!$A$2:$A$2344,'Cleaned - Hospitalisation Detai'!$H$2:$H$2344,0)</f>
        <v>tier - 3</v>
      </c>
      <c r="P2052" s="19" t="str">
        <f>_xlfn.XLOOKUP($A2052,'Cleaned - Hospitalisation Detai'!$A$2:$A$2344,'Cleaned - Hospitalisation Detai'!$I$2:$I$2344,0)</f>
        <v>R1014</v>
      </c>
      <c r="Q2052" s="20">
        <f>_xlfn.XLOOKUP($A2052,'Cleaned - Hospitalisation Detai'!$A$2:$A$2344,'Cleaned - Hospitalisation Detai'!$K$2:$K$2344,0)</f>
        <v>25</v>
      </c>
    </row>
    <row r="2053" spans="1:17" ht="15.6" x14ac:dyDescent="0.3">
      <c r="A2053" s="10" t="s">
        <v>315</v>
      </c>
      <c r="B2053" s="11" t="str">
        <f>_xlfn.XLOOKUP(A2053,'Cleaned - Customer Names '!$A$2:$A$2336,'Cleaned - Customer Names '!$C$2:$C$2336,0)</f>
        <v>Laura T.</v>
      </c>
      <c r="C2053" s="11">
        <f>_xlfn.XLOOKUP($A2053,'Cleaned - Medical Examinations'!$A$2:$A$2336,'Cleaned - Medical Examinations'!$B$2:$B$2336,0)</f>
        <v>31.824999999999999</v>
      </c>
      <c r="D2053" s="11">
        <f>_xlfn.XLOOKUP($A2053,'Cleaned - Medical Examinations'!$A$2:$A$2336,'Cleaned - Medical Examinations'!$C$2:$C$2336,0)</f>
        <v>4.7</v>
      </c>
      <c r="E2053" s="11" t="str">
        <f>_xlfn.XLOOKUP($A2053,'Cleaned - Medical Examinations'!$A$2:$A$2336,'Cleaned - Medical Examinations'!$D$2:$D$2336,0)</f>
        <v>No</v>
      </c>
      <c r="F2053" s="11" t="str">
        <f>_xlfn.XLOOKUP($A2053,'Cleaned - Medical Examinations'!$A$2:$A$2336,'Cleaned - Medical Examinations'!$E$2:$E$2336,0)</f>
        <v>No</v>
      </c>
      <c r="G2053" s="11" t="str">
        <f>_xlfn.XLOOKUP($A2053,'Cleaned - Medical Examinations'!$A$2:$A$2336,'Cleaned - Medical Examinations'!$F$2:$F$2336,0)</f>
        <v>Yes</v>
      </c>
      <c r="H2053" s="11">
        <f>_xlfn.XLOOKUP($A2053,'Cleaned - Medical Examinations'!$A$2:$A$2336,'Cleaned - Medical Examinations'!$G$2:$G$2336,0)</f>
        <v>1</v>
      </c>
      <c r="I2053" s="11" t="str">
        <f>_xlfn.XLOOKUP($A2053,'Cleaned - Medical Examinations'!$A$2:$A$2336,'Cleaned - Medical Examinations'!$H$2:$H$2336,0)</f>
        <v>No</v>
      </c>
      <c r="J2053" s="11" t="str">
        <f>_xlfn.XLOOKUP($A2053,'Cleaned - Medical Examinations'!$A$2:$A$2336,'Cleaned - Medical Examinations'!$I$2:$I$2336,0)</f>
        <v>Obesity</v>
      </c>
      <c r="K2053" s="11" t="str">
        <f t="shared" si="32"/>
        <v>Non-Diabetic</v>
      </c>
      <c r="L2053" s="14">
        <f>_xlfn.XLOOKUP($A2053,'Cleaned - Hospitalisation Detai'!$A$2:$A$2344,'Cleaned - Hospitalisation Detai'!$J$2:$J$2344,0)</f>
        <v>37839</v>
      </c>
      <c r="M2053" s="19">
        <f>_xlfn.XLOOKUP($A2053,'Cleaned - Hospitalisation Detai'!$A$2:$A$2344,'Cleaned - Hospitalisation Detai'!$F$2:$F$2344,0)</f>
        <v>2719.28</v>
      </c>
      <c r="N2053" s="19" t="str">
        <f>_xlfn.XLOOKUP($A2053,'Cleaned - Hospitalisation Detai'!$A$2:$A$2344,'Cleaned - Hospitalisation Detai'!$G$2:$G$2344,0)</f>
        <v>tier - 2</v>
      </c>
      <c r="O2053" s="19" t="str">
        <f>_xlfn.XLOOKUP($A2053,'Cleaned - Hospitalisation Detai'!$A$2:$A$2344,'Cleaned - Hospitalisation Detai'!$H$2:$H$2344,0)</f>
        <v>tier - 2</v>
      </c>
      <c r="P2053" s="19" t="str">
        <f>_xlfn.XLOOKUP($A2053,'Cleaned - Hospitalisation Detai'!$A$2:$A$2344,'Cleaned - Hospitalisation Detai'!$I$2:$I$2344,0)</f>
        <v>R1012</v>
      </c>
      <c r="Q2053" s="20">
        <f>_xlfn.XLOOKUP($A2053,'Cleaned - Hospitalisation Detai'!$A$2:$A$2344,'Cleaned - Hospitalisation Detai'!$K$2:$K$2344,0)</f>
        <v>19</v>
      </c>
    </row>
    <row r="2054" spans="1:17" ht="15.6" x14ac:dyDescent="0.3">
      <c r="A2054" s="10" t="s">
        <v>314</v>
      </c>
      <c r="B2054" s="11" t="str">
        <f>_xlfn.XLOOKUP(A2054,'Cleaned - Customer Names '!$A$2:$A$2336,'Cleaned - Customer Names '!$C$2:$C$2336,0)</f>
        <v>Natalia</v>
      </c>
      <c r="C2054" s="11">
        <f>_xlfn.XLOOKUP($A2054,'Cleaned - Medical Examinations'!$A$2:$A$2336,'Cleaned - Medical Examinations'!$B$2:$B$2336,0)</f>
        <v>25.745000000000001</v>
      </c>
      <c r="D2054" s="11">
        <f>_xlfn.XLOOKUP($A2054,'Cleaned - Medical Examinations'!$A$2:$A$2336,'Cleaned - Medical Examinations'!$C$2:$C$2336,0)</f>
        <v>4.34</v>
      </c>
      <c r="E2054" s="11" t="str">
        <f>_xlfn.XLOOKUP($A2054,'Cleaned - Medical Examinations'!$A$2:$A$2336,'Cleaned - Medical Examinations'!$D$2:$D$2336,0)</f>
        <v>No</v>
      </c>
      <c r="F2054" s="11" t="str">
        <f>_xlfn.XLOOKUP($A2054,'Cleaned - Medical Examinations'!$A$2:$A$2336,'Cleaned - Medical Examinations'!$E$2:$E$2336,0)</f>
        <v>No</v>
      </c>
      <c r="G2054" s="11" t="str">
        <f>_xlfn.XLOOKUP($A2054,'Cleaned - Medical Examinations'!$A$2:$A$2336,'Cleaned - Medical Examinations'!$F$2:$F$2336,0)</f>
        <v>Yes</v>
      </c>
      <c r="H2054" s="11">
        <f>_xlfn.XLOOKUP($A2054,'Cleaned - Medical Examinations'!$A$2:$A$2336,'Cleaned - Medical Examinations'!$G$2:$G$2336,0)</f>
        <v>1</v>
      </c>
      <c r="I2054" s="11" t="str">
        <f>_xlfn.XLOOKUP($A2054,'Cleaned - Medical Examinations'!$A$2:$A$2336,'Cleaned - Medical Examinations'!$H$2:$H$2336,0)</f>
        <v>No</v>
      </c>
      <c r="J2054" s="11" t="str">
        <f>_xlfn.XLOOKUP($A2054,'Cleaned - Medical Examinations'!$A$2:$A$2336,'Cleaned - Medical Examinations'!$I$2:$I$2336,0)</f>
        <v>Overweight</v>
      </c>
      <c r="K2054" s="11" t="str">
        <f t="shared" si="32"/>
        <v>Non-Diabetic</v>
      </c>
      <c r="L2054" s="14">
        <f>_xlfn.XLOOKUP($A2054,'Cleaned - Hospitalisation Detai'!$A$2:$A$2344,'Cleaned - Hospitalisation Detai'!$J$2:$J$2344,0)</f>
        <v>37956</v>
      </c>
      <c r="M2054" s="19">
        <f>_xlfn.XLOOKUP($A2054,'Cleaned - Hospitalisation Detai'!$A$2:$A$2344,'Cleaned - Hospitalisation Detai'!$F$2:$F$2344,0)</f>
        <v>2710.83</v>
      </c>
      <c r="N2054" s="19" t="str">
        <f>_xlfn.XLOOKUP($A2054,'Cleaned - Hospitalisation Detai'!$A$2:$A$2344,'Cleaned - Hospitalisation Detai'!$G$2:$G$2344,0)</f>
        <v>tier - 2</v>
      </c>
      <c r="O2054" s="19" t="str">
        <f>_xlfn.XLOOKUP($A2054,'Cleaned - Hospitalisation Detai'!$A$2:$A$2344,'Cleaned - Hospitalisation Detai'!$H$2:$H$2344,0)</f>
        <v>tier - 3</v>
      </c>
      <c r="P2054" s="19" t="str">
        <f>_xlfn.XLOOKUP($A2054,'Cleaned - Hospitalisation Detai'!$A$2:$A$2344,'Cleaned - Hospitalisation Detai'!$I$2:$I$2344,0)</f>
        <v>R1012</v>
      </c>
      <c r="Q2054" s="20">
        <f>_xlfn.XLOOKUP($A2054,'Cleaned - Hospitalisation Detai'!$A$2:$A$2344,'Cleaned - Hospitalisation Detai'!$K$2:$K$2344,0)</f>
        <v>19</v>
      </c>
    </row>
    <row r="2055" spans="1:17" ht="15.6" x14ac:dyDescent="0.3">
      <c r="A2055" s="10" t="s">
        <v>313</v>
      </c>
      <c r="B2055" s="11" t="str">
        <f>_xlfn.XLOOKUP(A2055,'Cleaned - Customer Names '!$A$2:$A$2336,'Cleaned - Customer Names '!$C$2:$C$2336,0)</f>
        <v>Jennifer L.</v>
      </c>
      <c r="C2055" s="11">
        <f>_xlfn.XLOOKUP($A2055,'Cleaned - Medical Examinations'!$A$2:$A$2336,'Cleaned - Medical Examinations'!$B$2:$B$2336,0)</f>
        <v>24.605</v>
      </c>
      <c r="D2055" s="11">
        <f>_xlfn.XLOOKUP($A2055,'Cleaned - Medical Examinations'!$A$2:$A$2336,'Cleaned - Medical Examinations'!$C$2:$C$2336,0)</f>
        <v>5.62</v>
      </c>
      <c r="E2055" s="11" t="str">
        <f>_xlfn.XLOOKUP($A2055,'Cleaned - Medical Examinations'!$A$2:$A$2336,'Cleaned - Medical Examinations'!$D$2:$D$2336,0)</f>
        <v>No</v>
      </c>
      <c r="F2055" s="11" t="str">
        <f>_xlfn.XLOOKUP($A2055,'Cleaned - Medical Examinations'!$A$2:$A$2336,'Cleaned - Medical Examinations'!$E$2:$E$2336,0)</f>
        <v>No</v>
      </c>
      <c r="G2055" s="11" t="str">
        <f>_xlfn.XLOOKUP($A2055,'Cleaned - Medical Examinations'!$A$2:$A$2336,'Cleaned - Medical Examinations'!$F$2:$F$2336,0)</f>
        <v>Yes</v>
      </c>
      <c r="H2055" s="11">
        <f>_xlfn.XLOOKUP($A2055,'Cleaned - Medical Examinations'!$A$2:$A$2336,'Cleaned - Medical Examinations'!$G$2:$G$2336,0)</f>
        <v>1</v>
      </c>
      <c r="I2055" s="11" t="str">
        <f>_xlfn.XLOOKUP($A2055,'Cleaned - Medical Examinations'!$A$2:$A$2336,'Cleaned - Medical Examinations'!$H$2:$H$2336,0)</f>
        <v>No</v>
      </c>
      <c r="J2055" s="11" t="str">
        <f>_xlfn.XLOOKUP($A2055,'Cleaned - Medical Examinations'!$A$2:$A$2336,'Cleaned - Medical Examinations'!$I$2:$I$2336,0)</f>
        <v>Normal Weight</v>
      </c>
      <c r="K2055" s="11" t="str">
        <f t="shared" si="32"/>
        <v>Non-Diabetic</v>
      </c>
      <c r="L2055" s="14">
        <f>_xlfn.XLOOKUP($A2055,'Cleaned - Hospitalisation Detai'!$A$2:$A$2344,'Cleaned - Hospitalisation Detai'!$J$2:$J$2344,0)</f>
        <v>37946</v>
      </c>
      <c r="M2055" s="19">
        <f>_xlfn.XLOOKUP($A2055,'Cleaned - Hospitalisation Detai'!$A$2:$A$2344,'Cleaned - Hospitalisation Detai'!$F$2:$F$2344,0)</f>
        <v>2709.24</v>
      </c>
      <c r="N2055" s="19" t="str">
        <f>_xlfn.XLOOKUP($A2055,'Cleaned - Hospitalisation Detai'!$A$2:$A$2344,'Cleaned - Hospitalisation Detai'!$G$2:$G$2344,0)</f>
        <v>tier - 2</v>
      </c>
      <c r="O2055" s="19" t="str">
        <f>_xlfn.XLOOKUP($A2055,'Cleaned - Hospitalisation Detai'!$A$2:$A$2344,'Cleaned - Hospitalisation Detai'!$H$2:$H$2344,0)</f>
        <v>tier - 2</v>
      </c>
      <c r="P2055" s="19" t="str">
        <f>_xlfn.XLOOKUP($A2055,'Cleaned - Hospitalisation Detai'!$A$2:$A$2344,'Cleaned - Hospitalisation Detai'!$I$2:$I$2344,0)</f>
        <v>R1012</v>
      </c>
      <c r="Q2055" s="20">
        <f>_xlfn.XLOOKUP($A2055,'Cleaned - Hospitalisation Detai'!$A$2:$A$2344,'Cleaned - Hospitalisation Detai'!$K$2:$K$2344,0)</f>
        <v>19</v>
      </c>
    </row>
    <row r="2056" spans="1:17" ht="15.6" x14ac:dyDescent="0.3">
      <c r="A2056" s="10" t="s">
        <v>312</v>
      </c>
      <c r="B2056" s="11" t="str">
        <f>_xlfn.XLOOKUP(A2056,'Cleaned - Customer Names '!$A$2:$A$2336,'Cleaned - Customer Names '!$C$2:$C$2336,0)</f>
        <v>Brooke</v>
      </c>
      <c r="C2056" s="11">
        <f>_xlfn.XLOOKUP($A2056,'Cleaned - Medical Examinations'!$A$2:$A$2336,'Cleaned - Medical Examinations'!$B$2:$B$2336,0)</f>
        <v>24.51</v>
      </c>
      <c r="D2056" s="11">
        <f>_xlfn.XLOOKUP($A2056,'Cleaned - Medical Examinations'!$A$2:$A$2336,'Cleaned - Medical Examinations'!$C$2:$C$2336,0)</f>
        <v>4.24</v>
      </c>
      <c r="E2056" s="11" t="str">
        <f>_xlfn.XLOOKUP($A2056,'Cleaned - Medical Examinations'!$A$2:$A$2336,'Cleaned - Medical Examinations'!$D$2:$D$2336,0)</f>
        <v>No</v>
      </c>
      <c r="F2056" s="11" t="str">
        <f>_xlfn.XLOOKUP($A2056,'Cleaned - Medical Examinations'!$A$2:$A$2336,'Cleaned - Medical Examinations'!$E$2:$E$2336,0)</f>
        <v>No</v>
      </c>
      <c r="G2056" s="11" t="str">
        <f>_xlfn.XLOOKUP($A2056,'Cleaned - Medical Examinations'!$A$2:$A$2336,'Cleaned - Medical Examinations'!$F$2:$F$2336,0)</f>
        <v>Yes</v>
      </c>
      <c r="H2056" s="11">
        <f>_xlfn.XLOOKUP($A2056,'Cleaned - Medical Examinations'!$A$2:$A$2336,'Cleaned - Medical Examinations'!$G$2:$G$2336,0)</f>
        <v>1</v>
      </c>
      <c r="I2056" s="11" t="str">
        <f>_xlfn.XLOOKUP($A2056,'Cleaned - Medical Examinations'!$A$2:$A$2336,'Cleaned - Medical Examinations'!$H$2:$H$2336,0)</f>
        <v>No</v>
      </c>
      <c r="J2056" s="11" t="str">
        <f>_xlfn.XLOOKUP($A2056,'Cleaned - Medical Examinations'!$A$2:$A$2336,'Cleaned - Medical Examinations'!$I$2:$I$2336,0)</f>
        <v>Normal Weight</v>
      </c>
      <c r="K2056" s="11" t="str">
        <f t="shared" si="32"/>
        <v>Non-Diabetic</v>
      </c>
      <c r="L2056" s="14">
        <f>_xlfn.XLOOKUP($A2056,'Cleaned - Hospitalisation Detai'!$A$2:$A$2344,'Cleaned - Hospitalisation Detai'!$J$2:$J$2344,0)</f>
        <v>37819</v>
      </c>
      <c r="M2056" s="19">
        <f>_xlfn.XLOOKUP($A2056,'Cleaned - Hospitalisation Detai'!$A$2:$A$2344,'Cleaned - Hospitalisation Detai'!$F$2:$F$2344,0)</f>
        <v>2709.11</v>
      </c>
      <c r="N2056" s="19" t="str">
        <f>_xlfn.XLOOKUP($A2056,'Cleaned - Hospitalisation Detai'!$A$2:$A$2344,'Cleaned - Hospitalisation Detai'!$G$2:$G$2344,0)</f>
        <v>tier - 2</v>
      </c>
      <c r="O2056" s="19" t="str">
        <f>_xlfn.XLOOKUP($A2056,'Cleaned - Hospitalisation Detai'!$A$2:$A$2344,'Cleaned - Hospitalisation Detai'!$H$2:$H$2344,0)</f>
        <v>tier - 2</v>
      </c>
      <c r="P2056" s="19" t="str">
        <f>_xlfn.XLOOKUP($A2056,'Cleaned - Hospitalisation Detai'!$A$2:$A$2344,'Cleaned - Hospitalisation Detai'!$I$2:$I$2344,0)</f>
        <v>R1012</v>
      </c>
      <c r="Q2056" s="20">
        <f>_xlfn.XLOOKUP($A2056,'Cleaned - Hospitalisation Detai'!$A$2:$A$2344,'Cleaned - Hospitalisation Detai'!$K$2:$K$2344,0)</f>
        <v>19</v>
      </c>
    </row>
    <row r="2057" spans="1:17" ht="15.6" x14ac:dyDescent="0.3">
      <c r="A2057" s="10" t="s">
        <v>311</v>
      </c>
      <c r="B2057" s="11" t="str">
        <f>_xlfn.XLOOKUP(A2057,'Cleaned - Customer Names '!$A$2:$A$2336,'Cleaned - Customer Names '!$C$2:$C$2336,0)</f>
        <v>Jeremy M</v>
      </c>
      <c r="C2057" s="11">
        <f>_xlfn.XLOOKUP($A2057,'Cleaned - Medical Examinations'!$A$2:$A$2336,'Cleaned - Medical Examinations'!$B$2:$B$2336,0)</f>
        <v>31.065000000000001</v>
      </c>
      <c r="D2057" s="11">
        <f>_xlfn.XLOOKUP($A2057,'Cleaned - Medical Examinations'!$A$2:$A$2336,'Cleaned - Medical Examinations'!$C$2:$C$2336,0)</f>
        <v>4.57</v>
      </c>
      <c r="E2057" s="11" t="str">
        <f>_xlfn.XLOOKUP($A2057,'Cleaned - Medical Examinations'!$A$2:$A$2336,'Cleaned - Medical Examinations'!$D$2:$D$2336,0)</f>
        <v>Yes</v>
      </c>
      <c r="F2057" s="11" t="str">
        <f>_xlfn.XLOOKUP($A2057,'Cleaned - Medical Examinations'!$A$2:$A$2336,'Cleaned - Medical Examinations'!$E$2:$E$2336,0)</f>
        <v>No</v>
      </c>
      <c r="G2057" s="11" t="str">
        <f>_xlfn.XLOOKUP($A2057,'Cleaned - Medical Examinations'!$A$2:$A$2336,'Cleaned - Medical Examinations'!$F$2:$F$2336,0)</f>
        <v>No</v>
      </c>
      <c r="H2057" s="11">
        <f>_xlfn.XLOOKUP($A2057,'Cleaned - Medical Examinations'!$A$2:$A$2336,'Cleaned - Medical Examinations'!$G$2:$G$2336,0)</f>
        <v>0</v>
      </c>
      <c r="I2057" s="11" t="str">
        <f>_xlfn.XLOOKUP($A2057,'Cleaned - Medical Examinations'!$A$2:$A$2336,'Cleaned - Medical Examinations'!$H$2:$H$2336,0)</f>
        <v>No</v>
      </c>
      <c r="J2057" s="11" t="str">
        <f>_xlfn.XLOOKUP($A2057,'Cleaned - Medical Examinations'!$A$2:$A$2336,'Cleaned - Medical Examinations'!$I$2:$I$2336,0)</f>
        <v>Obesity</v>
      </c>
      <c r="K2057" s="11" t="str">
        <f t="shared" si="32"/>
        <v>Non-Diabetic</v>
      </c>
      <c r="L2057" s="14">
        <f>_xlfn.XLOOKUP($A2057,'Cleaned - Hospitalisation Detai'!$A$2:$A$2344,'Cleaned - Hospitalisation Detai'!$J$2:$J$2344,0)</f>
        <v>35229</v>
      </c>
      <c r="M2057" s="19">
        <f>_xlfn.XLOOKUP($A2057,'Cleaned - Hospitalisation Detai'!$A$2:$A$2344,'Cleaned - Hospitalisation Detai'!$F$2:$F$2344,0)</f>
        <v>2699.57</v>
      </c>
      <c r="N2057" s="19" t="str">
        <f>_xlfn.XLOOKUP($A2057,'Cleaned - Hospitalisation Detai'!$A$2:$A$2344,'Cleaned - Hospitalisation Detai'!$G$2:$G$2344,0)</f>
        <v>tier - 2</v>
      </c>
      <c r="O2057" s="19" t="str">
        <f>_xlfn.XLOOKUP($A2057,'Cleaned - Hospitalisation Detai'!$A$2:$A$2344,'Cleaned - Hospitalisation Detai'!$H$2:$H$2344,0)</f>
        <v>tier - 1</v>
      </c>
      <c r="P2057" s="19" t="str">
        <f>_xlfn.XLOOKUP($A2057,'Cleaned - Hospitalisation Detai'!$A$2:$A$2344,'Cleaned - Hospitalisation Detai'!$I$2:$I$2344,0)</f>
        <v>R1012</v>
      </c>
      <c r="Q2057" s="20">
        <f>_xlfn.XLOOKUP($A2057,'Cleaned - Hospitalisation Detai'!$A$2:$A$2344,'Cleaned - Hospitalisation Detai'!$K$2:$K$2344,0)</f>
        <v>26</v>
      </c>
    </row>
    <row r="2058" spans="1:17" ht="15.6" x14ac:dyDescent="0.3">
      <c r="A2058" s="10" t="s">
        <v>310</v>
      </c>
      <c r="B2058" s="11" t="str">
        <f>_xlfn.XLOOKUP(A2058,'Cleaned - Customer Names '!$A$2:$A$2336,'Cleaned - Customer Names '!$C$2:$C$2336,0)</f>
        <v>Megan L.</v>
      </c>
      <c r="C2058" s="11">
        <f>_xlfn.XLOOKUP($A2058,'Cleaned - Medical Examinations'!$A$2:$A$2336,'Cleaned - Medical Examinations'!$B$2:$B$2336,0)</f>
        <v>28.12</v>
      </c>
      <c r="D2058" s="11">
        <f>_xlfn.XLOOKUP($A2058,'Cleaned - Medical Examinations'!$A$2:$A$2336,'Cleaned - Medical Examinations'!$C$2:$C$2336,0)</f>
        <v>5.05</v>
      </c>
      <c r="E2058" s="11" t="str">
        <f>_xlfn.XLOOKUP($A2058,'Cleaned - Medical Examinations'!$A$2:$A$2336,'Cleaned - Medical Examinations'!$D$2:$D$2336,0)</f>
        <v>No</v>
      </c>
      <c r="F2058" s="11" t="str">
        <f>_xlfn.XLOOKUP($A2058,'Cleaned - Medical Examinations'!$A$2:$A$2336,'Cleaned - Medical Examinations'!$E$2:$E$2336,0)</f>
        <v>No</v>
      </c>
      <c r="G2058" s="11" t="str">
        <f>_xlfn.XLOOKUP($A2058,'Cleaned - Medical Examinations'!$A$2:$A$2336,'Cleaned - Medical Examinations'!$F$2:$F$2336,0)</f>
        <v>No</v>
      </c>
      <c r="H2058" s="11">
        <f>_xlfn.XLOOKUP($A2058,'Cleaned - Medical Examinations'!$A$2:$A$2336,'Cleaned - Medical Examinations'!$G$2:$G$2336,0)</f>
        <v>0</v>
      </c>
      <c r="I2058" s="11" t="str">
        <f>_xlfn.XLOOKUP($A2058,'Cleaned - Medical Examinations'!$A$2:$A$2336,'Cleaned - Medical Examinations'!$H$2:$H$2336,0)</f>
        <v>No</v>
      </c>
      <c r="J2058" s="11" t="str">
        <f>_xlfn.XLOOKUP($A2058,'Cleaned - Medical Examinations'!$A$2:$A$2336,'Cleaned - Medical Examinations'!$I$2:$I$2336,0)</f>
        <v>Overweight</v>
      </c>
      <c r="K2058" s="11" t="str">
        <f t="shared" si="32"/>
        <v>Non-Diabetic</v>
      </c>
      <c r="L2058" s="14">
        <f>_xlfn.XLOOKUP($A2058,'Cleaned - Hospitalisation Detai'!$A$2:$A$2344,'Cleaned - Hospitalisation Detai'!$J$2:$J$2344,0)</f>
        <v>36322</v>
      </c>
      <c r="M2058" s="19">
        <f>_xlfn.XLOOKUP($A2058,'Cleaned - Hospitalisation Detai'!$A$2:$A$2344,'Cleaned - Hospitalisation Detai'!$F$2:$F$2344,0)</f>
        <v>2690.11</v>
      </c>
      <c r="N2058" s="19" t="str">
        <f>_xlfn.XLOOKUP($A2058,'Cleaned - Hospitalisation Detai'!$A$2:$A$2344,'Cleaned - Hospitalisation Detai'!$G$2:$G$2344,0)</f>
        <v>tier - 2</v>
      </c>
      <c r="O2058" s="19" t="str">
        <f>_xlfn.XLOOKUP($A2058,'Cleaned - Hospitalisation Detai'!$A$2:$A$2344,'Cleaned - Hospitalisation Detai'!$H$2:$H$2344,0)</f>
        <v>tier - 2</v>
      </c>
      <c r="P2058" s="19" t="str">
        <f>_xlfn.XLOOKUP($A2058,'Cleaned - Hospitalisation Detai'!$A$2:$A$2344,'Cleaned - Hospitalisation Detai'!$I$2:$I$2344,0)</f>
        <v>R1012</v>
      </c>
      <c r="Q2058" s="20">
        <f>_xlfn.XLOOKUP($A2058,'Cleaned - Hospitalisation Detai'!$A$2:$A$2344,'Cleaned - Hospitalisation Detai'!$K$2:$K$2344,0)</f>
        <v>23</v>
      </c>
    </row>
    <row r="2059" spans="1:17" ht="15.6" x14ac:dyDescent="0.3">
      <c r="A2059" s="10" t="s">
        <v>309</v>
      </c>
      <c r="B2059" s="11" t="str">
        <f>_xlfn.XLOOKUP(A2059,'Cleaned - Customer Names '!$A$2:$A$2336,'Cleaned - Customer Names '!$C$2:$C$2336,0)</f>
        <v>Bryan</v>
      </c>
      <c r="C2059" s="11">
        <f>_xlfn.XLOOKUP($A2059,'Cleaned - Medical Examinations'!$A$2:$A$2336,'Cleaned - Medical Examinations'!$B$2:$B$2336,0)</f>
        <v>38.06</v>
      </c>
      <c r="D2059" s="11">
        <f>_xlfn.XLOOKUP($A2059,'Cleaned - Medical Examinations'!$A$2:$A$2336,'Cleaned - Medical Examinations'!$C$2:$C$2336,0)</f>
        <v>6.16</v>
      </c>
      <c r="E2059" s="11" t="str">
        <f>_xlfn.XLOOKUP($A2059,'Cleaned - Medical Examinations'!$A$2:$A$2336,'Cleaned - Medical Examinations'!$D$2:$D$2336,0)</f>
        <v>No</v>
      </c>
      <c r="F2059" s="11" t="str">
        <f>_xlfn.XLOOKUP($A2059,'Cleaned - Medical Examinations'!$A$2:$A$2336,'Cleaned - Medical Examinations'!$E$2:$E$2336,0)</f>
        <v>No</v>
      </c>
      <c r="G2059" s="11" t="str">
        <f>_xlfn.XLOOKUP($A2059,'Cleaned - Medical Examinations'!$A$2:$A$2336,'Cleaned - Medical Examinations'!$F$2:$F$2336,0)</f>
        <v>No</v>
      </c>
      <c r="H2059" s="11">
        <f>_xlfn.XLOOKUP($A2059,'Cleaned - Medical Examinations'!$A$2:$A$2336,'Cleaned - Medical Examinations'!$G$2:$G$2336,0)</f>
        <v>0</v>
      </c>
      <c r="I2059" s="11" t="str">
        <f>_xlfn.XLOOKUP($A2059,'Cleaned - Medical Examinations'!$A$2:$A$2336,'Cleaned - Medical Examinations'!$H$2:$H$2336,0)</f>
        <v>No</v>
      </c>
      <c r="J2059" s="11" t="str">
        <f>_xlfn.XLOOKUP($A2059,'Cleaned - Medical Examinations'!$A$2:$A$2336,'Cleaned - Medical Examinations'!$I$2:$I$2336,0)</f>
        <v>Obesity</v>
      </c>
      <c r="K2059" s="11" t="str">
        <f t="shared" si="32"/>
        <v>Non-Diabetic</v>
      </c>
      <c r="L2059" s="14">
        <f>_xlfn.XLOOKUP($A2059,'Cleaned - Hospitalisation Detai'!$A$2:$A$2344,'Cleaned - Hospitalisation Detai'!$J$2:$J$2344,0)</f>
        <v>34609</v>
      </c>
      <c r="M2059" s="19">
        <f>_xlfn.XLOOKUP($A2059,'Cleaned - Hospitalisation Detai'!$A$2:$A$2344,'Cleaned - Hospitalisation Detai'!$F$2:$F$2344,0)</f>
        <v>2689.5</v>
      </c>
      <c r="N2059" s="19" t="str">
        <f>_xlfn.XLOOKUP($A2059,'Cleaned - Hospitalisation Detai'!$A$2:$A$2344,'Cleaned - Hospitalisation Detai'!$G$2:$G$2344,0)</f>
        <v>tier - 3</v>
      </c>
      <c r="O2059" s="19" t="str">
        <f>_xlfn.XLOOKUP($A2059,'Cleaned - Hospitalisation Detai'!$A$2:$A$2344,'Cleaned - Hospitalisation Detai'!$H$2:$H$2344,0)</f>
        <v>tier - 2</v>
      </c>
      <c r="P2059" s="19" t="str">
        <f>_xlfn.XLOOKUP($A2059,'Cleaned - Hospitalisation Detai'!$A$2:$A$2344,'Cleaned - Hospitalisation Detai'!$I$2:$I$2344,0)</f>
        <v>R1013</v>
      </c>
      <c r="Q2059" s="20">
        <f>_xlfn.XLOOKUP($A2059,'Cleaned - Hospitalisation Detai'!$A$2:$A$2344,'Cleaned - Hospitalisation Detai'!$K$2:$K$2344,0)</f>
        <v>28</v>
      </c>
    </row>
    <row r="2060" spans="1:17" ht="15.6" x14ac:dyDescent="0.3">
      <c r="A2060" s="10" t="s">
        <v>308</v>
      </c>
      <c r="B2060" s="11" t="str">
        <f>_xlfn.XLOOKUP(A2060,'Cleaned - Customer Names '!$A$2:$A$2336,'Cleaned - Customer Names '!$C$2:$C$2336,0)</f>
        <v>Marny</v>
      </c>
      <c r="C2060" s="11">
        <f>_xlfn.XLOOKUP($A2060,'Cleaned - Medical Examinations'!$A$2:$A$2336,'Cleaned - Medical Examinations'!$B$2:$B$2336,0)</f>
        <v>24.96</v>
      </c>
      <c r="D2060" s="11">
        <f>_xlfn.XLOOKUP($A2060,'Cleaned - Medical Examinations'!$A$2:$A$2336,'Cleaned - Medical Examinations'!$C$2:$C$2336,0)</f>
        <v>4.57</v>
      </c>
      <c r="E2060" s="11" t="str">
        <f>_xlfn.XLOOKUP($A2060,'Cleaned - Medical Examinations'!$A$2:$A$2336,'Cleaned - Medical Examinations'!$D$2:$D$2336,0)</f>
        <v>No</v>
      </c>
      <c r="F2060" s="11" t="str">
        <f>_xlfn.XLOOKUP($A2060,'Cleaned - Medical Examinations'!$A$2:$A$2336,'Cleaned - Medical Examinations'!$E$2:$E$2336,0)</f>
        <v>No</v>
      </c>
      <c r="G2060" s="11" t="str">
        <f>_xlfn.XLOOKUP($A2060,'Cleaned - Medical Examinations'!$A$2:$A$2336,'Cleaned - Medical Examinations'!$F$2:$F$2336,0)</f>
        <v>No</v>
      </c>
      <c r="H2060" s="11">
        <f>_xlfn.XLOOKUP($A2060,'Cleaned - Medical Examinations'!$A$2:$A$2336,'Cleaned - Medical Examinations'!$G$2:$G$2336,0)</f>
        <v>0</v>
      </c>
      <c r="I2060" s="11" t="str">
        <f>_xlfn.XLOOKUP($A2060,'Cleaned - Medical Examinations'!$A$2:$A$2336,'Cleaned - Medical Examinations'!$H$2:$H$2336,0)</f>
        <v>No</v>
      </c>
      <c r="J2060" s="11" t="str">
        <f>_xlfn.XLOOKUP($A2060,'Cleaned - Medical Examinations'!$A$2:$A$2336,'Cleaned - Medical Examinations'!$I$2:$I$2336,0)</f>
        <v>Overweight</v>
      </c>
      <c r="K2060" s="11" t="str">
        <f t="shared" si="32"/>
        <v>Non-Diabetic</v>
      </c>
      <c r="L2060" s="14">
        <f>_xlfn.XLOOKUP($A2060,'Cleaned - Hospitalisation Detai'!$A$2:$A$2344,'Cleaned - Hospitalisation Detai'!$J$2:$J$2344,0)</f>
        <v>34594</v>
      </c>
      <c r="M2060" s="19">
        <f>_xlfn.XLOOKUP($A2060,'Cleaned - Hospitalisation Detai'!$A$2:$A$2344,'Cleaned - Hospitalisation Detai'!$F$2:$F$2344,0)</f>
        <v>2684.69</v>
      </c>
      <c r="N2060" s="19" t="str">
        <f>_xlfn.XLOOKUP($A2060,'Cleaned - Hospitalisation Detai'!$A$2:$A$2344,'Cleaned - Hospitalisation Detai'!$G$2:$G$2344,0)</f>
        <v>tier - 2</v>
      </c>
      <c r="O2060" s="19" t="str">
        <f>_xlfn.XLOOKUP($A2060,'Cleaned - Hospitalisation Detai'!$A$2:$A$2344,'Cleaned - Hospitalisation Detai'!$H$2:$H$2344,0)</f>
        <v>tier - 2</v>
      </c>
      <c r="P2060" s="19" t="str">
        <f>_xlfn.XLOOKUP($A2060,'Cleaned - Hospitalisation Detai'!$A$2:$A$2344,'Cleaned - Hospitalisation Detai'!$I$2:$I$2344,0)</f>
        <v>R1013</v>
      </c>
      <c r="Q2060" s="20">
        <f>_xlfn.XLOOKUP($A2060,'Cleaned - Hospitalisation Detai'!$A$2:$A$2344,'Cleaned - Hospitalisation Detai'!$K$2:$K$2344,0)</f>
        <v>28</v>
      </c>
    </row>
    <row r="2061" spans="1:17" ht="15.6" x14ac:dyDescent="0.3">
      <c r="A2061" s="10" t="s">
        <v>307</v>
      </c>
      <c r="B2061" s="11" t="str">
        <f>_xlfn.XLOOKUP(A2061,'Cleaned - Customer Names '!$A$2:$A$2336,'Cleaned - Customer Names '!$C$2:$C$2336,0)</f>
        <v>Marc</v>
      </c>
      <c r="C2061" s="11">
        <f>_xlfn.XLOOKUP($A2061,'Cleaned - Medical Examinations'!$A$2:$A$2336,'Cleaned - Medical Examinations'!$B$2:$B$2336,0)</f>
        <v>17.670000000000002</v>
      </c>
      <c r="D2061" s="11">
        <f>_xlfn.XLOOKUP($A2061,'Cleaned - Medical Examinations'!$A$2:$A$2336,'Cleaned - Medical Examinations'!$C$2:$C$2336,0)</f>
        <v>5.53</v>
      </c>
      <c r="E2061" s="11" t="str">
        <f>_xlfn.XLOOKUP($A2061,'Cleaned - Medical Examinations'!$A$2:$A$2336,'Cleaned - Medical Examinations'!$D$2:$D$2336,0)</f>
        <v>Yes</v>
      </c>
      <c r="F2061" s="11" t="str">
        <f>_xlfn.XLOOKUP($A2061,'Cleaned - Medical Examinations'!$A$2:$A$2336,'Cleaned - Medical Examinations'!$E$2:$E$2336,0)</f>
        <v>No</v>
      </c>
      <c r="G2061" s="11" t="str">
        <f>_xlfn.XLOOKUP($A2061,'Cleaned - Medical Examinations'!$A$2:$A$2336,'Cleaned - Medical Examinations'!$F$2:$F$2336,0)</f>
        <v>No</v>
      </c>
      <c r="H2061" s="11">
        <f>_xlfn.XLOOKUP($A2061,'Cleaned - Medical Examinations'!$A$2:$A$2336,'Cleaned - Medical Examinations'!$G$2:$G$2336,0)</f>
        <v>0</v>
      </c>
      <c r="I2061" s="11" t="str">
        <f>_xlfn.XLOOKUP($A2061,'Cleaned - Medical Examinations'!$A$2:$A$2336,'Cleaned - Medical Examinations'!$H$2:$H$2336,0)</f>
        <v>No</v>
      </c>
      <c r="J2061" s="11" t="str">
        <f>_xlfn.XLOOKUP($A2061,'Cleaned - Medical Examinations'!$A$2:$A$2336,'Cleaned - Medical Examinations'!$I$2:$I$2336,0)</f>
        <v>Underweight</v>
      </c>
      <c r="K2061" s="11" t="str">
        <f t="shared" si="32"/>
        <v>Non-Diabetic</v>
      </c>
      <c r="L2061" s="14">
        <f>_xlfn.XLOOKUP($A2061,'Cleaned - Hospitalisation Detai'!$A$2:$A$2344,'Cleaned - Hospitalisation Detai'!$J$2:$J$2344,0)</f>
        <v>35282</v>
      </c>
      <c r="M2061" s="19">
        <f>_xlfn.XLOOKUP($A2061,'Cleaned - Hospitalisation Detai'!$A$2:$A$2344,'Cleaned - Hospitalisation Detai'!$F$2:$F$2344,0)</f>
        <v>2680.95</v>
      </c>
      <c r="N2061" s="19" t="str">
        <f>_xlfn.XLOOKUP($A2061,'Cleaned - Hospitalisation Detai'!$A$2:$A$2344,'Cleaned - Hospitalisation Detai'!$G$2:$G$2344,0)</f>
        <v>tier - 3</v>
      </c>
      <c r="O2061" s="19" t="str">
        <f>_xlfn.XLOOKUP($A2061,'Cleaned - Hospitalisation Detai'!$A$2:$A$2344,'Cleaned - Hospitalisation Detai'!$H$2:$H$2344,0)</f>
        <v>tier - 2</v>
      </c>
      <c r="P2061" s="19" t="str">
        <f>_xlfn.XLOOKUP($A2061,'Cleaned - Hospitalisation Detai'!$A$2:$A$2344,'Cleaned - Hospitalisation Detai'!$I$2:$I$2344,0)</f>
        <v>R1012</v>
      </c>
      <c r="Q2061" s="20">
        <f>_xlfn.XLOOKUP($A2061,'Cleaned - Hospitalisation Detai'!$A$2:$A$2344,'Cleaned - Hospitalisation Detai'!$K$2:$K$2344,0)</f>
        <v>26</v>
      </c>
    </row>
    <row r="2062" spans="1:17" ht="15.6" x14ac:dyDescent="0.3">
      <c r="A2062" s="10" t="s">
        <v>306</v>
      </c>
      <c r="B2062" s="11" t="str">
        <f>_xlfn.XLOOKUP(A2062,'Cleaned - Customer Names '!$A$2:$A$2336,'Cleaned - Customer Names '!$C$2:$C$2336,0)</f>
        <v>Benjamin L</v>
      </c>
      <c r="C2062" s="11">
        <f>_xlfn.XLOOKUP($A2062,'Cleaned - Medical Examinations'!$A$2:$A$2336,'Cleaned - Medical Examinations'!$B$2:$B$2336,0)</f>
        <v>31.35</v>
      </c>
      <c r="D2062" s="11">
        <f>_xlfn.XLOOKUP($A2062,'Cleaned - Medical Examinations'!$A$2:$A$2336,'Cleaned - Medical Examinations'!$C$2:$C$2336,0)</f>
        <v>5.84</v>
      </c>
      <c r="E2062" s="11" t="str">
        <f>_xlfn.XLOOKUP($A2062,'Cleaned - Medical Examinations'!$A$2:$A$2336,'Cleaned - Medical Examinations'!$D$2:$D$2336,0)</f>
        <v>No</v>
      </c>
      <c r="F2062" s="11" t="str">
        <f>_xlfn.XLOOKUP($A2062,'Cleaned - Medical Examinations'!$A$2:$A$2336,'Cleaned - Medical Examinations'!$E$2:$E$2336,0)</f>
        <v>yes</v>
      </c>
      <c r="G2062" s="11" t="str">
        <f>_xlfn.XLOOKUP($A2062,'Cleaned - Medical Examinations'!$A$2:$A$2336,'Cleaned - Medical Examinations'!$F$2:$F$2336,0)</f>
        <v>No</v>
      </c>
      <c r="H2062" s="11">
        <f>_xlfn.XLOOKUP($A2062,'Cleaned - Medical Examinations'!$A$2:$A$2336,'Cleaned - Medical Examinations'!$G$2:$G$2336,0)</f>
        <v>1</v>
      </c>
      <c r="I2062" s="11" t="str">
        <f>_xlfn.XLOOKUP($A2062,'Cleaned - Medical Examinations'!$A$2:$A$2336,'Cleaned - Medical Examinations'!$H$2:$H$2336,0)</f>
        <v>No</v>
      </c>
      <c r="J2062" s="11" t="str">
        <f>_xlfn.XLOOKUP($A2062,'Cleaned - Medical Examinations'!$A$2:$A$2336,'Cleaned - Medical Examinations'!$I$2:$I$2336,0)</f>
        <v>Obesity</v>
      </c>
      <c r="K2062" s="11" t="str">
        <f t="shared" si="32"/>
        <v>Non-Diabetic</v>
      </c>
      <c r="L2062" s="14">
        <f>_xlfn.XLOOKUP($A2062,'Cleaned - Hospitalisation Detai'!$A$2:$A$2344,'Cleaned - Hospitalisation Detai'!$J$2:$J$2344,0)</f>
        <v>36869</v>
      </c>
      <c r="M2062" s="19">
        <f>_xlfn.XLOOKUP($A2062,'Cleaned - Hospitalisation Detai'!$A$2:$A$2344,'Cleaned - Hospitalisation Detai'!$F$2:$F$2344,0)</f>
        <v>2643.27</v>
      </c>
      <c r="N2062" s="19" t="str">
        <f>_xlfn.XLOOKUP($A2062,'Cleaned - Hospitalisation Detai'!$A$2:$A$2344,'Cleaned - Hospitalisation Detai'!$G$2:$G$2344,0)</f>
        <v>tier - 2</v>
      </c>
      <c r="O2062" s="19" t="str">
        <f>_xlfn.XLOOKUP($A2062,'Cleaned - Hospitalisation Detai'!$A$2:$A$2344,'Cleaned - Hospitalisation Detai'!$H$2:$H$2344,0)</f>
        <v>tier - 1</v>
      </c>
      <c r="P2062" s="19" t="str">
        <f>_xlfn.XLOOKUP($A2062,'Cleaned - Hospitalisation Detai'!$A$2:$A$2344,'Cleaned - Hospitalisation Detai'!$I$2:$I$2344,0)</f>
        <v>R1012</v>
      </c>
      <c r="Q2062" s="20">
        <f>_xlfn.XLOOKUP($A2062,'Cleaned - Hospitalisation Detai'!$A$2:$A$2344,'Cleaned - Hospitalisation Detai'!$K$2:$K$2344,0)</f>
        <v>22</v>
      </c>
    </row>
    <row r="2063" spans="1:17" ht="15.6" x14ac:dyDescent="0.3">
      <c r="A2063" s="10" t="s">
        <v>305</v>
      </c>
      <c r="B2063" s="11" t="str">
        <f>_xlfn.XLOOKUP(A2063,'Cleaned - Customer Names '!$A$2:$A$2336,'Cleaned - Customer Names '!$C$2:$C$2336,0)</f>
        <v>Rob G</v>
      </c>
      <c r="C2063" s="11">
        <f>_xlfn.XLOOKUP($A2063,'Cleaned - Medical Examinations'!$A$2:$A$2336,'Cleaned - Medical Examinations'!$B$2:$B$2336,0)</f>
        <v>28.31</v>
      </c>
      <c r="D2063" s="11">
        <f>_xlfn.XLOOKUP($A2063,'Cleaned - Medical Examinations'!$A$2:$A$2336,'Cleaned - Medical Examinations'!$C$2:$C$2336,0)</f>
        <v>6.41</v>
      </c>
      <c r="E2063" s="11" t="str">
        <f>_xlfn.XLOOKUP($A2063,'Cleaned - Medical Examinations'!$A$2:$A$2336,'Cleaned - Medical Examinations'!$D$2:$D$2336,0)</f>
        <v>No</v>
      </c>
      <c r="F2063" s="11" t="str">
        <f>_xlfn.XLOOKUP($A2063,'Cleaned - Medical Examinations'!$A$2:$A$2336,'Cleaned - Medical Examinations'!$E$2:$E$2336,0)</f>
        <v>yes</v>
      </c>
      <c r="G2063" s="11" t="str">
        <f>_xlfn.XLOOKUP($A2063,'Cleaned - Medical Examinations'!$A$2:$A$2336,'Cleaned - Medical Examinations'!$F$2:$F$2336,0)</f>
        <v>No</v>
      </c>
      <c r="H2063" s="11">
        <f>_xlfn.XLOOKUP($A2063,'Cleaned - Medical Examinations'!$A$2:$A$2336,'Cleaned - Medical Examinations'!$G$2:$G$2336,0)</f>
        <v>1</v>
      </c>
      <c r="I2063" s="11" t="str">
        <f>_xlfn.XLOOKUP($A2063,'Cleaned - Medical Examinations'!$A$2:$A$2336,'Cleaned - Medical Examinations'!$H$2:$H$2336,0)</f>
        <v>No</v>
      </c>
      <c r="J2063" s="11" t="str">
        <f>_xlfn.XLOOKUP($A2063,'Cleaned - Medical Examinations'!$A$2:$A$2336,'Cleaned - Medical Examinations'!$I$2:$I$2336,0)</f>
        <v>Overweight</v>
      </c>
      <c r="K2063" s="11" t="str">
        <f t="shared" si="32"/>
        <v>Non-Diabetic</v>
      </c>
      <c r="L2063" s="14">
        <f>_xlfn.XLOOKUP($A2063,'Cleaned - Hospitalisation Detai'!$A$2:$A$2344,'Cleaned - Hospitalisation Detai'!$J$2:$J$2344,0)</f>
        <v>36701</v>
      </c>
      <c r="M2063" s="19">
        <f>_xlfn.XLOOKUP($A2063,'Cleaned - Hospitalisation Detai'!$A$2:$A$2344,'Cleaned - Hospitalisation Detai'!$F$2:$F$2344,0)</f>
        <v>2639.04</v>
      </c>
      <c r="N2063" s="19" t="str">
        <f>_xlfn.XLOOKUP($A2063,'Cleaned - Hospitalisation Detai'!$A$2:$A$2344,'Cleaned - Hospitalisation Detai'!$G$2:$G$2344,0)</f>
        <v>tier - 2</v>
      </c>
      <c r="O2063" s="19" t="str">
        <f>_xlfn.XLOOKUP($A2063,'Cleaned - Hospitalisation Detai'!$A$2:$A$2344,'Cleaned - Hospitalisation Detai'!$H$2:$H$2344,0)</f>
        <v>tier - 2</v>
      </c>
      <c r="P2063" s="19" t="str">
        <f>_xlfn.XLOOKUP($A2063,'Cleaned - Hospitalisation Detai'!$A$2:$A$2344,'Cleaned - Hospitalisation Detai'!$I$2:$I$2344,0)</f>
        <v>R1012</v>
      </c>
      <c r="Q2063" s="20">
        <f>_xlfn.XLOOKUP($A2063,'Cleaned - Hospitalisation Detai'!$A$2:$A$2344,'Cleaned - Hospitalisation Detai'!$K$2:$K$2344,0)</f>
        <v>22</v>
      </c>
    </row>
    <row r="2064" spans="1:17" ht="15.6" x14ac:dyDescent="0.3">
      <c r="A2064" s="10" t="s">
        <v>304</v>
      </c>
      <c r="B2064" s="11" t="str">
        <f>_xlfn.XLOOKUP(A2064,'Cleaned - Customer Names '!$A$2:$A$2336,'Cleaned - Customer Names '!$C$2:$C$2336,0)</f>
        <v>Stefanie A</v>
      </c>
      <c r="C2064" s="11">
        <f>_xlfn.XLOOKUP($A2064,'Cleaned - Medical Examinations'!$A$2:$A$2336,'Cleaned - Medical Examinations'!$B$2:$B$2336,0)</f>
        <v>30.3</v>
      </c>
      <c r="D2064" s="11">
        <f>_xlfn.XLOOKUP($A2064,'Cleaned - Medical Examinations'!$A$2:$A$2336,'Cleaned - Medical Examinations'!$C$2:$C$2336,0)</f>
        <v>4.7300000000000004</v>
      </c>
      <c r="E2064" s="11" t="str">
        <f>_xlfn.XLOOKUP($A2064,'Cleaned - Medical Examinations'!$A$2:$A$2336,'Cleaned - Medical Examinations'!$D$2:$D$2336,0)</f>
        <v>Yes</v>
      </c>
      <c r="F2064" s="11" t="str">
        <f>_xlfn.XLOOKUP($A2064,'Cleaned - Medical Examinations'!$A$2:$A$2336,'Cleaned - Medical Examinations'!$E$2:$E$2336,0)</f>
        <v>No</v>
      </c>
      <c r="G2064" s="11" t="str">
        <f>_xlfn.XLOOKUP($A2064,'Cleaned - Medical Examinations'!$A$2:$A$2336,'Cleaned - Medical Examinations'!$F$2:$F$2336,0)</f>
        <v>Yes</v>
      </c>
      <c r="H2064" s="11">
        <f>_xlfn.XLOOKUP($A2064,'Cleaned - Medical Examinations'!$A$2:$A$2336,'Cleaned - Medical Examinations'!$G$2:$G$2336,0)</f>
        <v>1</v>
      </c>
      <c r="I2064" s="11" t="str">
        <f>_xlfn.XLOOKUP($A2064,'Cleaned - Medical Examinations'!$A$2:$A$2336,'Cleaned - Medical Examinations'!$H$2:$H$2336,0)</f>
        <v>No</v>
      </c>
      <c r="J2064" s="11" t="str">
        <f>_xlfn.XLOOKUP($A2064,'Cleaned - Medical Examinations'!$A$2:$A$2336,'Cleaned - Medical Examinations'!$I$2:$I$2336,0)</f>
        <v>Obesity</v>
      </c>
      <c r="K2064" s="11" t="str">
        <f t="shared" si="32"/>
        <v>Non-Diabetic</v>
      </c>
      <c r="L2064" s="14">
        <f>_xlfn.XLOOKUP($A2064,'Cleaned - Hospitalisation Detai'!$A$2:$A$2344,'Cleaned - Hospitalisation Detai'!$J$2:$J$2344,0)</f>
        <v>35668</v>
      </c>
      <c r="M2064" s="19">
        <f>_xlfn.XLOOKUP($A2064,'Cleaned - Hospitalisation Detai'!$A$2:$A$2344,'Cleaned - Hospitalisation Detai'!$F$2:$F$2344,0)</f>
        <v>2632.99</v>
      </c>
      <c r="N2064" s="19" t="str">
        <f>_xlfn.XLOOKUP($A2064,'Cleaned - Hospitalisation Detai'!$A$2:$A$2344,'Cleaned - Hospitalisation Detai'!$G$2:$G$2344,0)</f>
        <v>tier - 2</v>
      </c>
      <c r="O2064" s="19" t="str">
        <f>_xlfn.XLOOKUP($A2064,'Cleaned - Hospitalisation Detai'!$A$2:$A$2344,'Cleaned - Hospitalisation Detai'!$H$2:$H$2344,0)</f>
        <v>tier - 1</v>
      </c>
      <c r="P2064" s="19" t="str">
        <f>_xlfn.XLOOKUP($A2064,'Cleaned - Hospitalisation Detai'!$A$2:$A$2344,'Cleaned - Hospitalisation Detai'!$I$2:$I$2344,0)</f>
        <v>R1011</v>
      </c>
      <c r="Q2064" s="20">
        <f>_xlfn.XLOOKUP($A2064,'Cleaned - Hospitalisation Detai'!$A$2:$A$2344,'Cleaned - Hospitalisation Detai'!$K$2:$K$2344,0)</f>
        <v>25</v>
      </c>
    </row>
    <row r="2065" spans="1:17" ht="15.6" x14ac:dyDescent="0.3">
      <c r="A2065" s="10" t="s">
        <v>303</v>
      </c>
      <c r="B2065" s="11" t="str">
        <f>_xlfn.XLOOKUP(A2065,'Cleaned - Customer Names '!$A$2:$A$2336,'Cleaned - Customer Names '!$C$2:$C$2336,0)</f>
        <v>Stephanie</v>
      </c>
      <c r="C2065" s="11">
        <f>_xlfn.XLOOKUP($A2065,'Cleaned - Medical Examinations'!$A$2:$A$2336,'Cleaned - Medical Examinations'!$B$2:$B$2336,0)</f>
        <v>26.4</v>
      </c>
      <c r="D2065" s="11">
        <f>_xlfn.XLOOKUP($A2065,'Cleaned - Medical Examinations'!$A$2:$A$2336,'Cleaned - Medical Examinations'!$C$2:$C$2336,0)</f>
        <v>6.22</v>
      </c>
      <c r="E2065" s="11" t="str">
        <f>_xlfn.XLOOKUP($A2065,'Cleaned - Medical Examinations'!$A$2:$A$2336,'Cleaned - Medical Examinations'!$D$2:$D$2336,0)</f>
        <v>Yes</v>
      </c>
      <c r="F2065" s="11" t="str">
        <f>_xlfn.XLOOKUP($A2065,'Cleaned - Medical Examinations'!$A$2:$A$2336,'Cleaned - Medical Examinations'!$E$2:$E$2336,0)</f>
        <v>No</v>
      </c>
      <c r="G2065" s="11" t="str">
        <f>_xlfn.XLOOKUP($A2065,'Cleaned - Medical Examinations'!$A$2:$A$2336,'Cleaned - Medical Examinations'!$F$2:$F$2336,0)</f>
        <v>No</v>
      </c>
      <c r="H2065" s="11">
        <f>_xlfn.XLOOKUP($A2065,'Cleaned - Medical Examinations'!$A$2:$A$2336,'Cleaned - Medical Examinations'!$G$2:$G$2336,0)</f>
        <v>0</v>
      </c>
      <c r="I2065" s="11" t="str">
        <f>_xlfn.XLOOKUP($A2065,'Cleaned - Medical Examinations'!$A$2:$A$2336,'Cleaned - Medical Examinations'!$H$2:$H$2336,0)</f>
        <v>No</v>
      </c>
      <c r="J2065" s="11" t="str">
        <f>_xlfn.XLOOKUP($A2065,'Cleaned - Medical Examinations'!$A$2:$A$2336,'Cleaned - Medical Examinations'!$I$2:$I$2336,0)</f>
        <v>Overweight</v>
      </c>
      <c r="K2065" s="11" t="str">
        <f t="shared" si="32"/>
        <v>Non-Diabetic</v>
      </c>
      <c r="L2065" s="14">
        <f>_xlfn.XLOOKUP($A2065,'Cleaned - Hospitalisation Detai'!$A$2:$A$2344,'Cleaned - Hospitalisation Detai'!$J$2:$J$2344,0)</f>
        <v>37129</v>
      </c>
      <c r="M2065" s="19">
        <f>_xlfn.XLOOKUP($A2065,'Cleaned - Hospitalisation Detai'!$A$2:$A$2344,'Cleaned - Hospitalisation Detai'!$F$2:$F$2344,0)</f>
        <v>2597.7800000000002</v>
      </c>
      <c r="N2065" s="19" t="str">
        <f>_xlfn.XLOOKUP($A2065,'Cleaned - Hospitalisation Detai'!$A$2:$A$2344,'Cleaned - Hospitalisation Detai'!$G$2:$G$2344,0)</f>
        <v>tier - 2</v>
      </c>
      <c r="O2065" s="19" t="str">
        <f>_xlfn.XLOOKUP($A2065,'Cleaned - Hospitalisation Detai'!$A$2:$A$2344,'Cleaned - Hospitalisation Detai'!$H$2:$H$2344,0)</f>
        <v>tier - 1</v>
      </c>
      <c r="P2065" s="19" t="str">
        <f>_xlfn.XLOOKUP($A2065,'Cleaned - Hospitalisation Detai'!$A$2:$A$2344,'Cleaned - Hospitalisation Detai'!$I$2:$I$2344,0)</f>
        <v>R1011</v>
      </c>
      <c r="Q2065" s="20">
        <f>_xlfn.XLOOKUP($A2065,'Cleaned - Hospitalisation Detai'!$A$2:$A$2344,'Cleaned - Hospitalisation Detai'!$K$2:$K$2344,0)</f>
        <v>21</v>
      </c>
    </row>
    <row r="2066" spans="1:17" ht="15.6" x14ac:dyDescent="0.3">
      <c r="A2066" s="10" t="s">
        <v>302</v>
      </c>
      <c r="B2066" s="11" t="str">
        <f>_xlfn.XLOOKUP(A2066,'Cleaned - Customer Names '!$A$2:$A$2336,'Cleaned - Customer Names '!$C$2:$C$2336,0)</f>
        <v>Caroline F.</v>
      </c>
      <c r="C2066" s="11">
        <f>_xlfn.XLOOKUP($A2066,'Cleaned - Medical Examinations'!$A$2:$A$2336,'Cleaned - Medical Examinations'!$B$2:$B$2336,0)</f>
        <v>22.135000000000002</v>
      </c>
      <c r="D2066" s="11">
        <f>_xlfn.XLOOKUP($A2066,'Cleaned - Medical Examinations'!$A$2:$A$2336,'Cleaned - Medical Examinations'!$C$2:$C$2336,0)</f>
        <v>4.46</v>
      </c>
      <c r="E2066" s="11" t="str">
        <f>_xlfn.XLOOKUP($A2066,'Cleaned - Medical Examinations'!$A$2:$A$2336,'Cleaned - Medical Examinations'!$D$2:$D$2336,0)</f>
        <v>Yes</v>
      </c>
      <c r="F2066" s="11" t="str">
        <f>_xlfn.XLOOKUP($A2066,'Cleaned - Medical Examinations'!$A$2:$A$2336,'Cleaned - Medical Examinations'!$E$2:$E$2336,0)</f>
        <v>No</v>
      </c>
      <c r="G2066" s="11" t="str">
        <f>_xlfn.XLOOKUP($A2066,'Cleaned - Medical Examinations'!$A$2:$A$2336,'Cleaned - Medical Examinations'!$F$2:$F$2336,0)</f>
        <v>No</v>
      </c>
      <c r="H2066" s="11">
        <f>_xlfn.XLOOKUP($A2066,'Cleaned - Medical Examinations'!$A$2:$A$2336,'Cleaned - Medical Examinations'!$G$2:$G$2336,0)</f>
        <v>0</v>
      </c>
      <c r="I2066" s="11" t="str">
        <f>_xlfn.XLOOKUP($A2066,'Cleaned - Medical Examinations'!$A$2:$A$2336,'Cleaned - Medical Examinations'!$H$2:$H$2336,0)</f>
        <v>No</v>
      </c>
      <c r="J2066" s="11" t="str">
        <f>_xlfn.XLOOKUP($A2066,'Cleaned - Medical Examinations'!$A$2:$A$2336,'Cleaned - Medical Examinations'!$I$2:$I$2336,0)</f>
        <v>Normal Weight</v>
      </c>
      <c r="K2066" s="11" t="str">
        <f t="shared" si="32"/>
        <v>Non-Diabetic</v>
      </c>
      <c r="L2066" s="14">
        <f>_xlfn.XLOOKUP($A2066,'Cleaned - Hospitalisation Detai'!$A$2:$A$2344,'Cleaned - Hospitalisation Detai'!$J$2:$J$2344,0)</f>
        <v>37100</v>
      </c>
      <c r="M2066" s="19">
        <f>_xlfn.XLOOKUP($A2066,'Cleaned - Hospitalisation Detai'!$A$2:$A$2344,'Cleaned - Hospitalisation Detai'!$F$2:$F$2344,0)</f>
        <v>2585.85</v>
      </c>
      <c r="N2066" s="19" t="str">
        <f>_xlfn.XLOOKUP($A2066,'Cleaned - Hospitalisation Detai'!$A$2:$A$2344,'Cleaned - Hospitalisation Detai'!$G$2:$G$2344,0)</f>
        <v>tier - 2</v>
      </c>
      <c r="O2066" s="19" t="str">
        <f>_xlfn.XLOOKUP($A2066,'Cleaned - Hospitalisation Detai'!$A$2:$A$2344,'Cleaned - Hospitalisation Detai'!$H$2:$H$2344,0)</f>
        <v>tier - 2</v>
      </c>
      <c r="P2066" s="19" t="str">
        <f>_xlfn.XLOOKUP($A2066,'Cleaned - Hospitalisation Detai'!$A$2:$A$2344,'Cleaned - Hospitalisation Detai'!$I$2:$I$2344,0)</f>
        <v>R1024</v>
      </c>
      <c r="Q2066" s="20">
        <f>_xlfn.XLOOKUP($A2066,'Cleaned - Hospitalisation Detai'!$A$2:$A$2344,'Cleaned - Hospitalisation Detai'!$K$2:$K$2344,0)</f>
        <v>21</v>
      </c>
    </row>
    <row r="2067" spans="1:17" ht="15.6" x14ac:dyDescent="0.3">
      <c r="A2067" s="10" t="s">
        <v>301</v>
      </c>
      <c r="B2067" s="11" t="str">
        <f>_xlfn.XLOOKUP(A2067,'Cleaned - Customer Names '!$A$2:$A$2336,'Cleaned - Customer Names '!$C$2:$C$2336,0)</f>
        <v>Julia J.</v>
      </c>
      <c r="C2067" s="11">
        <f>_xlfn.XLOOKUP($A2067,'Cleaned - Medical Examinations'!$A$2:$A$2336,'Cleaned - Medical Examinations'!$B$2:$B$2336,0)</f>
        <v>17.399999999999999</v>
      </c>
      <c r="D2067" s="11">
        <f>_xlfn.XLOOKUP($A2067,'Cleaned - Medical Examinations'!$A$2:$A$2336,'Cleaned - Medical Examinations'!$C$2:$C$2336,0)</f>
        <v>4.5</v>
      </c>
      <c r="E2067" s="11" t="str">
        <f>_xlfn.XLOOKUP($A2067,'Cleaned - Medical Examinations'!$A$2:$A$2336,'Cleaned - Medical Examinations'!$D$2:$D$2336,0)</f>
        <v>Yes</v>
      </c>
      <c r="F2067" s="11" t="str">
        <f>_xlfn.XLOOKUP($A2067,'Cleaned - Medical Examinations'!$A$2:$A$2336,'Cleaned - Medical Examinations'!$E$2:$E$2336,0)</f>
        <v>No</v>
      </c>
      <c r="G2067" s="11" t="str">
        <f>_xlfn.XLOOKUP($A2067,'Cleaned - Medical Examinations'!$A$2:$A$2336,'Cleaned - Medical Examinations'!$F$2:$F$2336,0)</f>
        <v>No</v>
      </c>
      <c r="H2067" s="11">
        <f>_xlfn.XLOOKUP($A2067,'Cleaned - Medical Examinations'!$A$2:$A$2336,'Cleaned - Medical Examinations'!$G$2:$G$2336,0)</f>
        <v>0</v>
      </c>
      <c r="I2067" s="11" t="str">
        <f>_xlfn.XLOOKUP($A2067,'Cleaned - Medical Examinations'!$A$2:$A$2336,'Cleaned - Medical Examinations'!$H$2:$H$2336,0)</f>
        <v>No</v>
      </c>
      <c r="J2067" s="11" t="str">
        <f>_xlfn.XLOOKUP($A2067,'Cleaned - Medical Examinations'!$A$2:$A$2336,'Cleaned - Medical Examinations'!$I$2:$I$2336,0)</f>
        <v>Underweight</v>
      </c>
      <c r="K2067" s="11" t="str">
        <f t="shared" si="32"/>
        <v>Non-Diabetic</v>
      </c>
      <c r="L2067" s="14">
        <f>_xlfn.XLOOKUP($A2067,'Cleaned - Hospitalisation Detai'!$A$2:$A$2344,'Cleaned - Hospitalisation Detai'!$J$2:$J$2344,0)</f>
        <v>37179</v>
      </c>
      <c r="M2067" s="19">
        <f>_xlfn.XLOOKUP($A2067,'Cleaned - Hospitalisation Detai'!$A$2:$A$2344,'Cleaned - Hospitalisation Detai'!$F$2:$F$2344,0)</f>
        <v>2585.27</v>
      </c>
      <c r="N2067" s="19" t="str">
        <f>_xlfn.XLOOKUP($A2067,'Cleaned - Hospitalisation Detai'!$A$2:$A$2344,'Cleaned - Hospitalisation Detai'!$G$2:$G$2344,0)</f>
        <v>tier - 2</v>
      </c>
      <c r="O2067" s="19" t="str">
        <f>_xlfn.XLOOKUP($A2067,'Cleaned - Hospitalisation Detai'!$A$2:$A$2344,'Cleaned - Hospitalisation Detai'!$H$2:$H$2344,0)</f>
        <v>tier - 3</v>
      </c>
      <c r="P2067" s="19" t="str">
        <f>_xlfn.XLOOKUP($A2067,'Cleaned - Hospitalisation Detai'!$A$2:$A$2344,'Cleaned - Hospitalisation Detai'!$I$2:$I$2344,0)</f>
        <v>R1011</v>
      </c>
      <c r="Q2067" s="20">
        <f>_xlfn.XLOOKUP($A2067,'Cleaned - Hospitalisation Detai'!$A$2:$A$2344,'Cleaned - Hospitalisation Detai'!$K$2:$K$2344,0)</f>
        <v>21</v>
      </c>
    </row>
    <row r="2068" spans="1:17" ht="15.6" x14ac:dyDescent="0.3">
      <c r="A2068" s="10" t="s">
        <v>299</v>
      </c>
      <c r="B2068" s="11" t="str">
        <f>_xlfn.XLOOKUP(A2068,'Cleaned - Customer Names '!$A$2:$A$2336,'Cleaned - Customer Names '!$C$2:$C$2336,0)</f>
        <v>Jack</v>
      </c>
      <c r="C2068" s="11">
        <f>_xlfn.XLOOKUP($A2068,'Cleaned - Medical Examinations'!$A$2:$A$2336,'Cleaned - Medical Examinations'!$B$2:$B$2336,0)</f>
        <v>28.06</v>
      </c>
      <c r="D2068" s="11">
        <f>_xlfn.XLOOKUP($A2068,'Cleaned - Medical Examinations'!$A$2:$A$2336,'Cleaned - Medical Examinations'!$C$2:$C$2336,0)</f>
        <v>8.93</v>
      </c>
      <c r="E2068" s="11" t="str">
        <f>_xlfn.XLOOKUP($A2068,'Cleaned - Medical Examinations'!$A$2:$A$2336,'Cleaned - Medical Examinations'!$D$2:$D$2336,0)</f>
        <v>No</v>
      </c>
      <c r="F2068" s="11" t="str">
        <f>_xlfn.XLOOKUP($A2068,'Cleaned - Medical Examinations'!$A$2:$A$2336,'Cleaned - Medical Examinations'!$E$2:$E$2336,0)</f>
        <v>No</v>
      </c>
      <c r="G2068" s="11" t="str">
        <f>_xlfn.XLOOKUP($A2068,'Cleaned - Medical Examinations'!$A$2:$A$2336,'Cleaned - Medical Examinations'!$F$2:$F$2336,0)</f>
        <v>No</v>
      </c>
      <c r="H2068" s="11">
        <f>_xlfn.XLOOKUP($A2068,'Cleaned - Medical Examinations'!$A$2:$A$2336,'Cleaned - Medical Examinations'!$G$2:$G$2336,0)</f>
        <v>0</v>
      </c>
      <c r="I2068" s="11" t="str">
        <f>_xlfn.XLOOKUP($A2068,'Cleaned - Medical Examinations'!$A$2:$A$2336,'Cleaned - Medical Examinations'!$H$2:$H$2336,0)</f>
        <v>No</v>
      </c>
      <c r="J2068" s="11" t="str">
        <f>_xlfn.XLOOKUP($A2068,'Cleaned - Medical Examinations'!$A$2:$A$2336,'Cleaned - Medical Examinations'!$I$2:$I$2336,0)</f>
        <v>Overweight</v>
      </c>
      <c r="K2068" s="11" t="str">
        <f t="shared" si="32"/>
        <v>Diabetic</v>
      </c>
      <c r="L2068" s="14">
        <f>_xlfn.XLOOKUP($A2068,'Cleaned - Hospitalisation Detai'!$A$2:$A$2344,'Cleaned - Hospitalisation Detai'!$J$2:$J$2344,0)</f>
        <v>37457</v>
      </c>
      <c r="M2068" s="19">
        <f>_xlfn.XLOOKUP($A2068,'Cleaned - Hospitalisation Detai'!$A$2:$A$2344,'Cleaned - Hospitalisation Detai'!$F$2:$F$2344,0)</f>
        <v>2585.04</v>
      </c>
      <c r="N2068" s="19" t="str">
        <f>_xlfn.XLOOKUP($A2068,'Cleaned - Hospitalisation Detai'!$A$2:$A$2344,'Cleaned - Hospitalisation Detai'!$G$2:$G$2344,0)</f>
        <v>tier - 2</v>
      </c>
      <c r="O2068" s="19" t="str">
        <f>_xlfn.XLOOKUP($A2068,'Cleaned - Hospitalisation Detai'!$A$2:$A$2344,'Cleaned - Hospitalisation Detai'!$H$2:$H$2344,0)</f>
        <v>tier - 2</v>
      </c>
      <c r="P2068" s="19" t="str">
        <f>_xlfn.XLOOKUP($A2068,'Cleaned - Hospitalisation Detai'!$A$2:$A$2344,'Cleaned - Hospitalisation Detai'!$I$2:$I$2344,0)</f>
        <v>R1021</v>
      </c>
      <c r="Q2068" s="20">
        <f>_xlfn.XLOOKUP($A2068,'Cleaned - Hospitalisation Detai'!$A$2:$A$2344,'Cleaned - Hospitalisation Detai'!$K$2:$K$2344,0)</f>
        <v>20</v>
      </c>
    </row>
    <row r="2069" spans="1:17" ht="15.6" x14ac:dyDescent="0.3">
      <c r="A2069" s="10" t="s">
        <v>298</v>
      </c>
      <c r="B2069" s="11" t="str">
        <f>_xlfn.XLOOKUP(A2069,'Cleaned - Customer Names '!$A$2:$A$2336,'Cleaned - Customer Names '!$C$2:$C$2336,0)</f>
        <v>Bernat</v>
      </c>
      <c r="C2069" s="11">
        <f>_xlfn.XLOOKUP($A2069,'Cleaned - Medical Examinations'!$A$2:$A$2336,'Cleaned - Medical Examinations'!$B$2:$B$2336,0)</f>
        <v>31.13</v>
      </c>
      <c r="D2069" s="11">
        <f>_xlfn.XLOOKUP($A2069,'Cleaned - Medical Examinations'!$A$2:$A$2336,'Cleaned - Medical Examinations'!$C$2:$C$2336,0)</f>
        <v>11.02</v>
      </c>
      <c r="E2069" s="11" t="str">
        <f>_xlfn.XLOOKUP($A2069,'Cleaned - Medical Examinations'!$A$2:$A$2336,'Cleaned - Medical Examinations'!$D$2:$D$2336,0)</f>
        <v>No</v>
      </c>
      <c r="F2069" s="11" t="str">
        <f>_xlfn.XLOOKUP($A2069,'Cleaned - Medical Examinations'!$A$2:$A$2336,'Cleaned - Medical Examinations'!$E$2:$E$2336,0)</f>
        <v>No</v>
      </c>
      <c r="G2069" s="11" t="str">
        <f>_xlfn.XLOOKUP($A2069,'Cleaned - Medical Examinations'!$A$2:$A$2336,'Cleaned - Medical Examinations'!$F$2:$F$2336,0)</f>
        <v>No</v>
      </c>
      <c r="H2069" s="11">
        <f>_xlfn.XLOOKUP($A2069,'Cleaned - Medical Examinations'!$A$2:$A$2336,'Cleaned - Medical Examinations'!$G$2:$G$2336,0)</f>
        <v>0</v>
      </c>
      <c r="I2069" s="11" t="str">
        <f>_xlfn.XLOOKUP($A2069,'Cleaned - Medical Examinations'!$A$2:$A$2336,'Cleaned - Medical Examinations'!$H$2:$H$2336,0)</f>
        <v>No</v>
      </c>
      <c r="J2069" s="11" t="str">
        <f>_xlfn.XLOOKUP($A2069,'Cleaned - Medical Examinations'!$A$2:$A$2336,'Cleaned - Medical Examinations'!$I$2:$I$2336,0)</f>
        <v>Obesity</v>
      </c>
      <c r="K2069" s="11" t="str">
        <f t="shared" si="32"/>
        <v>Diabetic</v>
      </c>
      <c r="L2069" s="14">
        <f>_xlfn.XLOOKUP($A2069,'Cleaned - Hospitalisation Detai'!$A$2:$A$2344,'Cleaned - Hospitalisation Detai'!$J$2:$J$2344,0)</f>
        <v>37540</v>
      </c>
      <c r="M2069" s="19">
        <f>_xlfn.XLOOKUP($A2069,'Cleaned - Hospitalisation Detai'!$A$2:$A$2344,'Cleaned - Hospitalisation Detai'!$F$2:$F$2344,0)</f>
        <v>2566.4699999999998</v>
      </c>
      <c r="N2069" s="19" t="str">
        <f>_xlfn.XLOOKUP($A2069,'Cleaned - Hospitalisation Detai'!$A$2:$A$2344,'Cleaned - Hospitalisation Detai'!$G$2:$G$2344,0)</f>
        <v>tier - 2</v>
      </c>
      <c r="O2069" s="19" t="str">
        <f>_xlfn.XLOOKUP($A2069,'Cleaned - Hospitalisation Detai'!$A$2:$A$2344,'Cleaned - Hospitalisation Detai'!$H$2:$H$2344,0)</f>
        <v>tier - 3</v>
      </c>
      <c r="P2069" s="19" t="str">
        <f>_xlfn.XLOOKUP($A2069,'Cleaned - Hospitalisation Detai'!$A$2:$A$2344,'Cleaned - Hospitalisation Detai'!$I$2:$I$2344,0)</f>
        <v>R1013</v>
      </c>
      <c r="Q2069" s="20">
        <f>_xlfn.XLOOKUP($A2069,'Cleaned - Hospitalisation Detai'!$A$2:$A$2344,'Cleaned - Hospitalisation Detai'!$K$2:$K$2344,0)</f>
        <v>20</v>
      </c>
    </row>
    <row r="2070" spans="1:17" ht="15.6" x14ac:dyDescent="0.3">
      <c r="A2070" s="10" t="s">
        <v>297</v>
      </c>
      <c r="B2070" s="11" t="str">
        <f>_xlfn.XLOOKUP(A2070,'Cleaned - Customer Names '!$A$2:$A$2336,'Cleaned - Customer Names '!$C$2:$C$2336,0)</f>
        <v>Hicham</v>
      </c>
      <c r="C2070" s="11">
        <f>_xlfn.XLOOKUP($A2070,'Cleaned - Medical Examinations'!$A$2:$A$2336,'Cleaned - Medical Examinations'!$B$2:$B$2336,0)</f>
        <v>18.46</v>
      </c>
      <c r="D2070" s="11">
        <f>_xlfn.XLOOKUP($A2070,'Cleaned - Medical Examinations'!$A$2:$A$2336,'Cleaned - Medical Examinations'!$C$2:$C$2336,0)</f>
        <v>5.25</v>
      </c>
      <c r="E2070" s="11" t="str">
        <f>_xlfn.XLOOKUP($A2070,'Cleaned - Medical Examinations'!$A$2:$A$2336,'Cleaned - Medical Examinations'!$D$2:$D$2336,0)</f>
        <v>No</v>
      </c>
      <c r="F2070" s="11" t="str">
        <f>_xlfn.XLOOKUP($A2070,'Cleaned - Medical Examinations'!$A$2:$A$2336,'Cleaned - Medical Examinations'!$E$2:$E$2336,0)</f>
        <v>No</v>
      </c>
      <c r="G2070" s="11" t="str">
        <f>_xlfn.XLOOKUP($A2070,'Cleaned - Medical Examinations'!$A$2:$A$2336,'Cleaned - Medical Examinations'!$F$2:$F$2336,0)</f>
        <v>No</v>
      </c>
      <c r="H2070" s="11">
        <f>_xlfn.XLOOKUP($A2070,'Cleaned - Medical Examinations'!$A$2:$A$2336,'Cleaned - Medical Examinations'!$G$2:$G$2336,0)</f>
        <v>0</v>
      </c>
      <c r="I2070" s="11" t="str">
        <f>_xlfn.XLOOKUP($A2070,'Cleaned - Medical Examinations'!$A$2:$A$2336,'Cleaned - Medical Examinations'!$H$2:$H$2336,0)</f>
        <v>No</v>
      </c>
      <c r="J2070" s="11" t="str">
        <f>_xlfn.XLOOKUP($A2070,'Cleaned - Medical Examinations'!$A$2:$A$2336,'Cleaned - Medical Examinations'!$I$2:$I$2336,0)</f>
        <v>Underweight</v>
      </c>
      <c r="K2070" s="11" t="str">
        <f t="shared" si="32"/>
        <v>Non-Diabetic</v>
      </c>
      <c r="L2070" s="14">
        <f>_xlfn.XLOOKUP($A2070,'Cleaned - Hospitalisation Detai'!$A$2:$A$2344,'Cleaned - Hospitalisation Detai'!$J$2:$J$2344,0)</f>
        <v>33559</v>
      </c>
      <c r="M2070" s="19">
        <f>_xlfn.XLOOKUP($A2070,'Cleaned - Hospitalisation Detai'!$A$2:$A$2344,'Cleaned - Hospitalisation Detai'!$F$2:$F$2344,0)</f>
        <v>2545.6799999999998</v>
      </c>
      <c r="N2070" s="19" t="str">
        <f>_xlfn.XLOOKUP($A2070,'Cleaned - Hospitalisation Detai'!$A$2:$A$2344,'Cleaned - Hospitalisation Detai'!$G$2:$G$2344,0)</f>
        <v>tier - 2</v>
      </c>
      <c r="O2070" s="19" t="str">
        <f>_xlfn.XLOOKUP($A2070,'Cleaned - Hospitalisation Detai'!$A$2:$A$2344,'Cleaned - Hospitalisation Detai'!$H$2:$H$2344,0)</f>
        <v>tier - 1</v>
      </c>
      <c r="P2070" s="19" t="str">
        <f>_xlfn.XLOOKUP($A2070,'Cleaned - Hospitalisation Detai'!$A$2:$A$2344,'Cleaned - Hospitalisation Detai'!$I$2:$I$2344,0)</f>
        <v>R1013</v>
      </c>
      <c r="Q2070" s="20">
        <f>_xlfn.XLOOKUP($A2070,'Cleaned - Hospitalisation Detai'!$A$2:$A$2344,'Cleaned - Hospitalisation Detai'!$K$2:$K$2344,0)</f>
        <v>31</v>
      </c>
    </row>
    <row r="2071" spans="1:17" ht="15.6" x14ac:dyDescent="0.3">
      <c r="A2071" s="10" t="s">
        <v>296</v>
      </c>
      <c r="B2071" s="11" t="str">
        <f>_xlfn.XLOOKUP(A2071,'Cleaned - Customer Names '!$A$2:$A$2336,'Cleaned - Customer Names '!$C$2:$C$2336,0)</f>
        <v>Sarah</v>
      </c>
      <c r="C2071" s="11">
        <f>_xlfn.XLOOKUP($A2071,'Cleaned - Medical Examinations'!$A$2:$A$2336,'Cleaned - Medical Examinations'!$B$2:$B$2336,0)</f>
        <v>17.3</v>
      </c>
      <c r="D2071" s="11">
        <f>_xlfn.XLOOKUP($A2071,'Cleaned - Medical Examinations'!$A$2:$A$2336,'Cleaned - Medical Examinations'!$C$2:$C$2336,0)</f>
        <v>4.75</v>
      </c>
      <c r="E2071" s="11" t="str">
        <f>_xlfn.XLOOKUP($A2071,'Cleaned - Medical Examinations'!$A$2:$A$2336,'Cleaned - Medical Examinations'!$D$2:$D$2336,0)</f>
        <v>No</v>
      </c>
      <c r="F2071" s="11" t="str">
        <f>_xlfn.XLOOKUP($A2071,'Cleaned - Medical Examinations'!$A$2:$A$2336,'Cleaned - Medical Examinations'!$E$2:$E$2336,0)</f>
        <v>No</v>
      </c>
      <c r="G2071" s="11" t="str">
        <f>_xlfn.XLOOKUP($A2071,'Cleaned - Medical Examinations'!$A$2:$A$2336,'Cleaned - Medical Examinations'!$F$2:$F$2336,0)</f>
        <v>No</v>
      </c>
      <c r="H2071" s="11">
        <f>_xlfn.XLOOKUP($A2071,'Cleaned - Medical Examinations'!$A$2:$A$2336,'Cleaned - Medical Examinations'!$G$2:$G$2336,0)</f>
        <v>0</v>
      </c>
      <c r="I2071" s="11" t="str">
        <f>_xlfn.XLOOKUP($A2071,'Cleaned - Medical Examinations'!$A$2:$A$2336,'Cleaned - Medical Examinations'!$H$2:$H$2336,0)</f>
        <v>No</v>
      </c>
      <c r="J2071" s="11" t="str">
        <f>_xlfn.XLOOKUP($A2071,'Cleaned - Medical Examinations'!$A$2:$A$2336,'Cleaned - Medical Examinations'!$I$2:$I$2336,0)</f>
        <v>Underweight</v>
      </c>
      <c r="K2071" s="11" t="str">
        <f t="shared" si="32"/>
        <v>Non-Diabetic</v>
      </c>
      <c r="L2071" s="14">
        <f>_xlfn.XLOOKUP($A2071,'Cleaned - Hospitalisation Detai'!$A$2:$A$2344,'Cleaned - Hospitalisation Detai'!$J$2:$J$2344,0)</f>
        <v>33147</v>
      </c>
      <c r="M2071" s="19">
        <f>_xlfn.XLOOKUP($A2071,'Cleaned - Hospitalisation Detai'!$A$2:$A$2344,'Cleaned - Hospitalisation Detai'!$F$2:$F$2344,0)</f>
        <v>2540.39</v>
      </c>
      <c r="N2071" s="19" t="str">
        <f>_xlfn.XLOOKUP($A2071,'Cleaned - Hospitalisation Detai'!$A$2:$A$2344,'Cleaned - Hospitalisation Detai'!$G$2:$G$2344,0)</f>
        <v>tier - 2</v>
      </c>
      <c r="O2071" s="19" t="str">
        <f>_xlfn.XLOOKUP($A2071,'Cleaned - Hospitalisation Detai'!$A$2:$A$2344,'Cleaned - Hospitalisation Detai'!$H$2:$H$2344,0)</f>
        <v>tier - 2</v>
      </c>
      <c r="P2071" s="19" t="str">
        <f>_xlfn.XLOOKUP($A2071,'Cleaned - Hospitalisation Detai'!$A$2:$A$2344,'Cleaned - Hospitalisation Detai'!$I$2:$I$2344,0)</f>
        <v>R1013</v>
      </c>
      <c r="Q2071" s="20">
        <f>_xlfn.XLOOKUP($A2071,'Cleaned - Hospitalisation Detai'!$A$2:$A$2344,'Cleaned - Hospitalisation Detai'!$K$2:$K$2344,0)</f>
        <v>32</v>
      </c>
    </row>
    <row r="2072" spans="1:17" ht="15.6" x14ac:dyDescent="0.3">
      <c r="A2072" s="10" t="s">
        <v>295</v>
      </c>
      <c r="B2072" s="11" t="str">
        <f>_xlfn.XLOOKUP(A2072,'Cleaned - Customer Names '!$A$2:$A$2336,'Cleaned - Customer Names '!$C$2:$C$2336,0)</f>
        <v>Anthony S</v>
      </c>
      <c r="C2072" s="11">
        <f>_xlfn.XLOOKUP($A2072,'Cleaned - Medical Examinations'!$A$2:$A$2336,'Cleaned - Medical Examinations'!$B$2:$B$2336,0)</f>
        <v>35.625</v>
      </c>
      <c r="D2072" s="11">
        <f>_xlfn.XLOOKUP($A2072,'Cleaned - Medical Examinations'!$A$2:$A$2336,'Cleaned - Medical Examinations'!$C$2:$C$2336,0)</f>
        <v>4.68</v>
      </c>
      <c r="E2072" s="11" t="str">
        <f>_xlfn.XLOOKUP($A2072,'Cleaned - Medical Examinations'!$A$2:$A$2336,'Cleaned - Medical Examinations'!$D$2:$D$2336,0)</f>
        <v>Yes</v>
      </c>
      <c r="F2072" s="11" t="str">
        <f>_xlfn.XLOOKUP($A2072,'Cleaned - Medical Examinations'!$A$2:$A$2336,'Cleaned - Medical Examinations'!$E$2:$E$2336,0)</f>
        <v>No</v>
      </c>
      <c r="G2072" s="11" t="str">
        <f>_xlfn.XLOOKUP($A2072,'Cleaned - Medical Examinations'!$A$2:$A$2336,'Cleaned - Medical Examinations'!$F$2:$F$2336,0)</f>
        <v>Yes</v>
      </c>
      <c r="H2072" s="11">
        <f>_xlfn.XLOOKUP($A2072,'Cleaned - Medical Examinations'!$A$2:$A$2336,'Cleaned - Medical Examinations'!$G$2:$G$2336,0)</f>
        <v>1</v>
      </c>
      <c r="I2072" s="11" t="str">
        <f>_xlfn.XLOOKUP($A2072,'Cleaned - Medical Examinations'!$A$2:$A$2336,'Cleaned - Medical Examinations'!$H$2:$H$2336,0)</f>
        <v>No</v>
      </c>
      <c r="J2072" s="11" t="str">
        <f>_xlfn.XLOOKUP($A2072,'Cleaned - Medical Examinations'!$A$2:$A$2336,'Cleaned - Medical Examinations'!$I$2:$I$2336,0)</f>
        <v>Obesity</v>
      </c>
      <c r="K2072" s="11" t="str">
        <f t="shared" si="32"/>
        <v>Non-Diabetic</v>
      </c>
      <c r="L2072" s="14">
        <f>_xlfn.XLOOKUP($A2072,'Cleaned - Hospitalisation Detai'!$A$2:$A$2344,'Cleaned - Hospitalisation Detai'!$J$2:$J$2344,0)</f>
        <v>35639</v>
      </c>
      <c r="M2072" s="19">
        <f>_xlfn.XLOOKUP($A2072,'Cleaned - Hospitalisation Detai'!$A$2:$A$2344,'Cleaned - Hospitalisation Detai'!$F$2:$F$2344,0)</f>
        <v>2534.39</v>
      </c>
      <c r="N2072" s="19" t="str">
        <f>_xlfn.XLOOKUP($A2072,'Cleaned - Hospitalisation Detai'!$A$2:$A$2344,'Cleaned - Hospitalisation Detai'!$G$2:$G$2344,0)</f>
        <v>tier - 3</v>
      </c>
      <c r="O2072" s="19" t="str">
        <f>_xlfn.XLOOKUP($A2072,'Cleaned - Hospitalisation Detai'!$A$2:$A$2344,'Cleaned - Hospitalisation Detai'!$H$2:$H$2344,0)</f>
        <v>tier - 3</v>
      </c>
      <c r="P2072" s="19" t="str">
        <f>_xlfn.XLOOKUP($A2072,'Cleaned - Hospitalisation Detai'!$A$2:$A$2344,'Cleaned - Hospitalisation Detai'!$I$2:$I$2344,0)</f>
        <v>R1012</v>
      </c>
      <c r="Q2072" s="20">
        <f>_xlfn.XLOOKUP($A2072,'Cleaned - Hospitalisation Detai'!$A$2:$A$2344,'Cleaned - Hospitalisation Detai'!$K$2:$K$2344,0)</f>
        <v>25</v>
      </c>
    </row>
    <row r="2073" spans="1:17" ht="15.6" x14ac:dyDescent="0.3">
      <c r="A2073" s="10" t="s">
        <v>294</v>
      </c>
      <c r="B2073" s="11" t="str">
        <f>_xlfn.XLOOKUP(A2073,'Cleaned - Customer Names '!$A$2:$A$2336,'Cleaned - Customer Names '!$C$2:$C$2336,0)</f>
        <v>Elisabetta</v>
      </c>
      <c r="C2073" s="11">
        <f>_xlfn.XLOOKUP($A2073,'Cleaned - Medical Examinations'!$A$2:$A$2336,'Cleaned - Medical Examinations'!$B$2:$B$2336,0)</f>
        <v>20.234999999999999</v>
      </c>
      <c r="D2073" s="11">
        <f>_xlfn.XLOOKUP($A2073,'Cleaned - Medical Examinations'!$A$2:$A$2336,'Cleaned - Medical Examinations'!$C$2:$C$2336,0)</f>
        <v>6.17</v>
      </c>
      <c r="E2073" s="11" t="str">
        <f>_xlfn.XLOOKUP($A2073,'Cleaned - Medical Examinations'!$A$2:$A$2336,'Cleaned - Medical Examinations'!$D$2:$D$2336,0)</f>
        <v>Yes</v>
      </c>
      <c r="F2073" s="11" t="str">
        <f>_xlfn.XLOOKUP($A2073,'Cleaned - Medical Examinations'!$A$2:$A$2336,'Cleaned - Medical Examinations'!$E$2:$E$2336,0)</f>
        <v>yes</v>
      </c>
      <c r="G2073" s="11" t="str">
        <f>_xlfn.XLOOKUP($A2073,'Cleaned - Medical Examinations'!$A$2:$A$2336,'Cleaned - Medical Examinations'!$F$2:$F$2336,0)</f>
        <v>No</v>
      </c>
      <c r="H2073" s="11">
        <f>_xlfn.XLOOKUP($A2073,'Cleaned - Medical Examinations'!$A$2:$A$2336,'Cleaned - Medical Examinations'!$G$2:$G$2336,0)</f>
        <v>2</v>
      </c>
      <c r="I2073" s="11" t="str">
        <f>_xlfn.XLOOKUP($A2073,'Cleaned - Medical Examinations'!$A$2:$A$2336,'Cleaned - Medical Examinations'!$H$2:$H$2336,0)</f>
        <v>No</v>
      </c>
      <c r="J2073" s="11" t="str">
        <f>_xlfn.XLOOKUP($A2073,'Cleaned - Medical Examinations'!$A$2:$A$2336,'Cleaned - Medical Examinations'!$I$2:$I$2336,0)</f>
        <v>Normal Weight</v>
      </c>
      <c r="K2073" s="11" t="str">
        <f t="shared" si="32"/>
        <v>Non-Diabetic</v>
      </c>
      <c r="L2073" s="14">
        <f>_xlfn.XLOOKUP($A2073,'Cleaned - Hospitalisation Detai'!$A$2:$A$2344,'Cleaned - Hospitalisation Detai'!$J$2:$J$2344,0)</f>
        <v>36763</v>
      </c>
      <c r="M2073" s="19">
        <f>_xlfn.XLOOKUP($A2073,'Cleaned - Hospitalisation Detai'!$A$2:$A$2344,'Cleaned - Hospitalisation Detai'!$F$2:$F$2344,0)</f>
        <v>2527.8200000000002</v>
      </c>
      <c r="N2073" s="19" t="str">
        <f>_xlfn.XLOOKUP($A2073,'Cleaned - Hospitalisation Detai'!$A$2:$A$2344,'Cleaned - Hospitalisation Detai'!$G$2:$G$2344,0)</f>
        <v>tier - 2</v>
      </c>
      <c r="O2073" s="19" t="str">
        <f>_xlfn.XLOOKUP($A2073,'Cleaned - Hospitalisation Detai'!$A$2:$A$2344,'Cleaned - Hospitalisation Detai'!$H$2:$H$2344,0)</f>
        <v>tier - 3</v>
      </c>
      <c r="P2073" s="19" t="str">
        <f>_xlfn.XLOOKUP($A2073,'Cleaned - Hospitalisation Detai'!$A$2:$A$2344,'Cleaned - Hospitalisation Detai'!$I$2:$I$2344,0)</f>
        <v>R1012</v>
      </c>
      <c r="Q2073" s="20">
        <f>_xlfn.XLOOKUP($A2073,'Cleaned - Hospitalisation Detai'!$A$2:$A$2344,'Cleaned - Hospitalisation Detai'!$K$2:$K$2344,0)</f>
        <v>22</v>
      </c>
    </row>
    <row r="2074" spans="1:17" ht="15.6" x14ac:dyDescent="0.3">
      <c r="A2074" s="10" t="s">
        <v>293</v>
      </c>
      <c r="B2074" s="11" t="str">
        <f>_xlfn.XLOOKUP(A2074,'Cleaned - Customer Names '!$A$2:$A$2336,'Cleaned - Customer Names '!$C$2:$C$2336,0)</f>
        <v>Trevor N.</v>
      </c>
      <c r="C2074" s="11">
        <f>_xlfn.XLOOKUP($A2074,'Cleaned - Medical Examinations'!$A$2:$A$2336,'Cleaned - Medical Examinations'!$B$2:$B$2336,0)</f>
        <v>27.55</v>
      </c>
      <c r="D2074" s="11">
        <f>_xlfn.XLOOKUP($A2074,'Cleaned - Medical Examinations'!$A$2:$A$2336,'Cleaned - Medical Examinations'!$C$2:$C$2336,0)</f>
        <v>4.5599999999999996</v>
      </c>
      <c r="E2074" s="11" t="str">
        <f>_xlfn.XLOOKUP($A2074,'Cleaned - Medical Examinations'!$A$2:$A$2336,'Cleaned - Medical Examinations'!$D$2:$D$2336,0)</f>
        <v>Yes</v>
      </c>
      <c r="F2074" s="11" t="str">
        <f>_xlfn.XLOOKUP($A2074,'Cleaned - Medical Examinations'!$A$2:$A$2336,'Cleaned - Medical Examinations'!$E$2:$E$2336,0)</f>
        <v>No</v>
      </c>
      <c r="G2074" s="11" t="str">
        <f>_xlfn.XLOOKUP($A2074,'Cleaned - Medical Examinations'!$A$2:$A$2336,'Cleaned - Medical Examinations'!$F$2:$F$2336,0)</f>
        <v>Yes</v>
      </c>
      <c r="H2074" s="11">
        <f>_xlfn.XLOOKUP($A2074,'Cleaned - Medical Examinations'!$A$2:$A$2336,'Cleaned - Medical Examinations'!$G$2:$G$2336,0)</f>
        <v>1</v>
      </c>
      <c r="I2074" s="11" t="str">
        <f>_xlfn.XLOOKUP($A2074,'Cleaned - Medical Examinations'!$A$2:$A$2336,'Cleaned - Medical Examinations'!$H$2:$H$2336,0)</f>
        <v>No</v>
      </c>
      <c r="J2074" s="11" t="str">
        <f>_xlfn.XLOOKUP($A2074,'Cleaned - Medical Examinations'!$A$2:$A$2336,'Cleaned - Medical Examinations'!$I$2:$I$2336,0)</f>
        <v>Overweight</v>
      </c>
      <c r="K2074" s="11" t="str">
        <f t="shared" si="32"/>
        <v>Non-Diabetic</v>
      </c>
      <c r="L2074" s="14">
        <f>_xlfn.XLOOKUP($A2074,'Cleaned - Hospitalisation Detai'!$A$2:$A$2344,'Cleaned - Hospitalisation Detai'!$J$2:$J$2344,0)</f>
        <v>35736</v>
      </c>
      <c r="M2074" s="19">
        <f>_xlfn.XLOOKUP($A2074,'Cleaned - Hospitalisation Detai'!$A$2:$A$2344,'Cleaned - Hospitalisation Detai'!$F$2:$F$2344,0)</f>
        <v>2523.17</v>
      </c>
      <c r="N2074" s="19" t="str">
        <f>_xlfn.XLOOKUP($A2074,'Cleaned - Hospitalisation Detai'!$A$2:$A$2344,'Cleaned - Hospitalisation Detai'!$G$2:$G$2344,0)</f>
        <v>tier - 3</v>
      </c>
      <c r="O2074" s="19" t="str">
        <f>_xlfn.XLOOKUP($A2074,'Cleaned - Hospitalisation Detai'!$A$2:$A$2344,'Cleaned - Hospitalisation Detai'!$H$2:$H$2344,0)</f>
        <v>tier - 1</v>
      </c>
      <c r="P2074" s="19" t="str">
        <f>_xlfn.XLOOKUP($A2074,'Cleaned - Hospitalisation Detai'!$A$2:$A$2344,'Cleaned - Hospitalisation Detai'!$I$2:$I$2344,0)</f>
        <v>R1012</v>
      </c>
      <c r="Q2074" s="20">
        <f>_xlfn.XLOOKUP($A2074,'Cleaned - Hospitalisation Detai'!$A$2:$A$2344,'Cleaned - Hospitalisation Detai'!$K$2:$K$2344,0)</f>
        <v>25</v>
      </c>
    </row>
    <row r="2075" spans="1:17" ht="15.6" x14ac:dyDescent="0.3">
      <c r="A2075" s="10" t="s">
        <v>292</v>
      </c>
      <c r="B2075" s="11" t="str">
        <f>_xlfn.XLOOKUP(A2075,'Cleaned - Customer Names '!$A$2:$A$2336,'Cleaned - Customer Names '!$C$2:$C$2336,0)</f>
        <v>Nancy</v>
      </c>
      <c r="C2075" s="11">
        <f>_xlfn.XLOOKUP($A2075,'Cleaned - Medical Examinations'!$A$2:$A$2336,'Cleaned - Medical Examinations'!$B$2:$B$2336,0)</f>
        <v>17.97</v>
      </c>
      <c r="D2075" s="11">
        <f>_xlfn.XLOOKUP($A2075,'Cleaned - Medical Examinations'!$A$2:$A$2336,'Cleaned - Medical Examinations'!$C$2:$C$2336,0)</f>
        <v>6.3</v>
      </c>
      <c r="E2075" s="11" t="str">
        <f>_xlfn.XLOOKUP($A2075,'Cleaned - Medical Examinations'!$A$2:$A$2336,'Cleaned - Medical Examinations'!$D$2:$D$2336,0)</f>
        <v>No</v>
      </c>
      <c r="F2075" s="11" t="str">
        <f>_xlfn.XLOOKUP($A2075,'Cleaned - Medical Examinations'!$A$2:$A$2336,'Cleaned - Medical Examinations'!$E$2:$E$2336,0)</f>
        <v>No</v>
      </c>
      <c r="G2075" s="11" t="str">
        <f>_xlfn.XLOOKUP($A2075,'Cleaned - Medical Examinations'!$A$2:$A$2336,'Cleaned - Medical Examinations'!$F$2:$F$2336,0)</f>
        <v>No</v>
      </c>
      <c r="H2075" s="11">
        <f>_xlfn.XLOOKUP($A2075,'Cleaned - Medical Examinations'!$A$2:$A$2336,'Cleaned - Medical Examinations'!$G$2:$G$2336,0)</f>
        <v>0</v>
      </c>
      <c r="I2075" s="11" t="str">
        <f>_xlfn.XLOOKUP($A2075,'Cleaned - Medical Examinations'!$A$2:$A$2336,'Cleaned - Medical Examinations'!$H$2:$H$2336,0)</f>
        <v>No</v>
      </c>
      <c r="J2075" s="11" t="str">
        <f>_xlfn.XLOOKUP($A2075,'Cleaned - Medical Examinations'!$A$2:$A$2336,'Cleaned - Medical Examinations'!$I$2:$I$2336,0)</f>
        <v>Underweight</v>
      </c>
      <c r="K2075" s="11" t="str">
        <f t="shared" si="32"/>
        <v>Non-Diabetic</v>
      </c>
      <c r="L2075" s="14">
        <f>_xlfn.XLOOKUP($A2075,'Cleaned - Hospitalisation Detai'!$A$2:$A$2344,'Cleaned - Hospitalisation Detai'!$J$2:$J$2344,0)</f>
        <v>33455</v>
      </c>
      <c r="M2075" s="19">
        <f>_xlfn.XLOOKUP($A2075,'Cleaned - Hospitalisation Detai'!$A$2:$A$2344,'Cleaned - Hospitalisation Detai'!$F$2:$F$2344,0)</f>
        <v>2510.79</v>
      </c>
      <c r="N2075" s="19" t="str">
        <f>_xlfn.XLOOKUP($A2075,'Cleaned - Hospitalisation Detai'!$A$2:$A$2344,'Cleaned - Hospitalisation Detai'!$G$2:$G$2344,0)</f>
        <v>tier - 2</v>
      </c>
      <c r="O2075" s="19" t="str">
        <f>_xlfn.XLOOKUP($A2075,'Cleaned - Hospitalisation Detai'!$A$2:$A$2344,'Cleaned - Hospitalisation Detai'!$H$2:$H$2344,0)</f>
        <v>tier - 1</v>
      </c>
      <c r="P2075" s="19" t="str">
        <f>_xlfn.XLOOKUP($A2075,'Cleaned - Hospitalisation Detai'!$A$2:$A$2344,'Cleaned - Hospitalisation Detai'!$I$2:$I$2344,0)</f>
        <v>R1013</v>
      </c>
      <c r="Q2075" s="20">
        <f>_xlfn.XLOOKUP($A2075,'Cleaned - Hospitalisation Detai'!$A$2:$A$2344,'Cleaned - Hospitalisation Detai'!$K$2:$K$2344,0)</f>
        <v>31</v>
      </c>
    </row>
    <row r="2076" spans="1:17" ht="15.6" x14ac:dyDescent="0.3">
      <c r="A2076" s="10" t="s">
        <v>291</v>
      </c>
      <c r="B2076" s="11" t="str">
        <f>_xlfn.XLOOKUP(A2076,'Cleaned - Customer Names '!$A$2:$A$2336,'Cleaned - Customer Names '!$C$2:$C$2336,0)</f>
        <v>Allison R.</v>
      </c>
      <c r="C2076" s="11">
        <f>_xlfn.XLOOKUP($A2076,'Cleaned - Medical Examinations'!$A$2:$A$2336,'Cleaned - Medical Examinations'!$B$2:$B$2336,0)</f>
        <v>29.98</v>
      </c>
      <c r="D2076" s="11">
        <f>_xlfn.XLOOKUP($A2076,'Cleaned - Medical Examinations'!$A$2:$A$2336,'Cleaned - Medical Examinations'!$C$2:$C$2336,0)</f>
        <v>6.03</v>
      </c>
      <c r="E2076" s="11" t="str">
        <f>_xlfn.XLOOKUP($A2076,'Cleaned - Medical Examinations'!$A$2:$A$2336,'Cleaned - Medical Examinations'!$D$2:$D$2336,0)</f>
        <v>No</v>
      </c>
      <c r="F2076" s="11" t="str">
        <f>_xlfn.XLOOKUP($A2076,'Cleaned - Medical Examinations'!$A$2:$A$2336,'Cleaned - Medical Examinations'!$E$2:$E$2336,0)</f>
        <v>yes</v>
      </c>
      <c r="G2076" s="11" t="str">
        <f>_xlfn.XLOOKUP($A2076,'Cleaned - Medical Examinations'!$A$2:$A$2336,'Cleaned - Medical Examinations'!$F$2:$F$2336,0)</f>
        <v>No</v>
      </c>
      <c r="H2076" s="11">
        <f>_xlfn.XLOOKUP($A2076,'Cleaned - Medical Examinations'!$A$2:$A$2336,'Cleaned - Medical Examinations'!$G$2:$G$2336,0)</f>
        <v>1</v>
      </c>
      <c r="I2076" s="11" t="str">
        <f>_xlfn.XLOOKUP($A2076,'Cleaned - Medical Examinations'!$A$2:$A$2336,'Cleaned - Medical Examinations'!$H$2:$H$2336,0)</f>
        <v>No</v>
      </c>
      <c r="J2076" s="11" t="str">
        <f>_xlfn.XLOOKUP($A2076,'Cleaned - Medical Examinations'!$A$2:$A$2336,'Cleaned - Medical Examinations'!$I$2:$I$2336,0)</f>
        <v>Obesity</v>
      </c>
      <c r="K2076" s="11" t="str">
        <f t="shared" si="32"/>
        <v>Non-Diabetic</v>
      </c>
      <c r="L2076" s="14">
        <f>_xlfn.XLOOKUP($A2076,'Cleaned - Hospitalisation Detai'!$A$2:$A$2344,'Cleaned - Hospitalisation Detai'!$J$2:$J$2344,0)</f>
        <v>38236</v>
      </c>
      <c r="M2076" s="19">
        <f>_xlfn.XLOOKUP($A2076,'Cleaned - Hospitalisation Detai'!$A$2:$A$2344,'Cleaned - Hospitalisation Detai'!$F$2:$F$2344,0)</f>
        <v>2500.9299999999998</v>
      </c>
      <c r="N2076" s="19" t="str">
        <f>_xlfn.XLOOKUP($A2076,'Cleaned - Hospitalisation Detai'!$A$2:$A$2344,'Cleaned - Hospitalisation Detai'!$G$2:$G$2344,0)</f>
        <v>tier - 2</v>
      </c>
      <c r="O2076" s="19" t="str">
        <f>_xlfn.XLOOKUP($A2076,'Cleaned - Hospitalisation Detai'!$A$2:$A$2344,'Cleaned - Hospitalisation Detai'!$H$2:$H$2344,0)</f>
        <v>tier - 2</v>
      </c>
      <c r="P2076" s="19" t="str">
        <f>_xlfn.XLOOKUP($A2076,'Cleaned - Hospitalisation Detai'!$A$2:$A$2344,'Cleaned - Hospitalisation Detai'!$I$2:$I$2344,0)</f>
        <v>R1012</v>
      </c>
      <c r="Q2076" s="20">
        <f>_xlfn.XLOOKUP($A2076,'Cleaned - Hospitalisation Detai'!$A$2:$A$2344,'Cleaned - Hospitalisation Detai'!$K$2:$K$2344,0)</f>
        <v>18</v>
      </c>
    </row>
    <row r="2077" spans="1:17" ht="15.6" x14ac:dyDescent="0.3">
      <c r="A2077" s="10" t="s">
        <v>290</v>
      </c>
      <c r="B2077" s="11" t="str">
        <f>_xlfn.XLOOKUP(A2077,'Cleaned - Customer Names '!$A$2:$A$2336,'Cleaned - Customer Names '!$C$2:$C$2336,0)</f>
        <v>Robert J.</v>
      </c>
      <c r="C2077" s="11">
        <f>_xlfn.XLOOKUP($A2077,'Cleaned - Medical Examinations'!$A$2:$A$2336,'Cleaned - Medical Examinations'!$B$2:$B$2336,0)</f>
        <v>33.659999999999997</v>
      </c>
      <c r="D2077" s="11">
        <f>_xlfn.XLOOKUP($A2077,'Cleaned - Medical Examinations'!$A$2:$A$2336,'Cleaned - Medical Examinations'!$C$2:$C$2336,0)</f>
        <v>4.2</v>
      </c>
      <c r="E2077" s="11" t="str">
        <f>_xlfn.XLOOKUP($A2077,'Cleaned - Medical Examinations'!$A$2:$A$2336,'Cleaned - Medical Examinations'!$D$2:$D$2336,0)</f>
        <v>Yes</v>
      </c>
      <c r="F2077" s="11" t="str">
        <f>_xlfn.XLOOKUP($A2077,'Cleaned - Medical Examinations'!$A$2:$A$2336,'Cleaned - Medical Examinations'!$E$2:$E$2336,0)</f>
        <v>No</v>
      </c>
      <c r="G2077" s="11" t="str">
        <f>_xlfn.XLOOKUP($A2077,'Cleaned - Medical Examinations'!$A$2:$A$2336,'Cleaned - Medical Examinations'!$F$2:$F$2336,0)</f>
        <v>No</v>
      </c>
      <c r="H2077" s="11">
        <f>_xlfn.XLOOKUP($A2077,'Cleaned - Medical Examinations'!$A$2:$A$2336,'Cleaned - Medical Examinations'!$G$2:$G$2336,0)</f>
        <v>1</v>
      </c>
      <c r="I2077" s="11" t="str">
        <f>_xlfn.XLOOKUP($A2077,'Cleaned - Medical Examinations'!$A$2:$A$2336,'Cleaned - Medical Examinations'!$H$2:$H$2336,0)</f>
        <v>No</v>
      </c>
      <c r="J2077" s="11" t="str">
        <f>_xlfn.XLOOKUP($A2077,'Cleaned - Medical Examinations'!$A$2:$A$2336,'Cleaned - Medical Examinations'!$I$2:$I$2336,0)</f>
        <v>Obesity</v>
      </c>
      <c r="K2077" s="11" t="str">
        <f t="shared" si="32"/>
        <v>Non-Diabetic</v>
      </c>
      <c r="L2077" s="14">
        <f>_xlfn.XLOOKUP($A2077,'Cleaned - Hospitalisation Detai'!$A$2:$A$2344,'Cleaned - Hospitalisation Detai'!$J$2:$J$2344,0)</f>
        <v>34987</v>
      </c>
      <c r="M2077" s="19">
        <f>_xlfn.XLOOKUP($A2077,'Cleaned - Hospitalisation Detai'!$A$2:$A$2344,'Cleaned - Hospitalisation Detai'!$F$2:$F$2344,0)</f>
        <v>2498.41</v>
      </c>
      <c r="N2077" s="19" t="str">
        <f>_xlfn.XLOOKUP($A2077,'Cleaned - Hospitalisation Detai'!$A$2:$A$2344,'Cleaned - Hospitalisation Detai'!$G$2:$G$2344,0)</f>
        <v>tier - 3</v>
      </c>
      <c r="O2077" s="19" t="str">
        <f>_xlfn.XLOOKUP($A2077,'Cleaned - Hospitalisation Detai'!$A$2:$A$2344,'Cleaned - Hospitalisation Detai'!$H$2:$H$2344,0)</f>
        <v>tier - 3</v>
      </c>
      <c r="P2077" s="19" t="str">
        <f>_xlfn.XLOOKUP($A2077,'Cleaned - Hospitalisation Detai'!$A$2:$A$2344,'Cleaned - Hospitalisation Detai'!$I$2:$I$2344,0)</f>
        <v>R1013</v>
      </c>
      <c r="Q2077" s="20">
        <f>_xlfn.XLOOKUP($A2077,'Cleaned - Hospitalisation Detai'!$A$2:$A$2344,'Cleaned - Hospitalisation Detai'!$K$2:$K$2344,0)</f>
        <v>27</v>
      </c>
    </row>
    <row r="2078" spans="1:17" ht="15.6" x14ac:dyDescent="0.3">
      <c r="A2078" s="10" t="s">
        <v>289</v>
      </c>
      <c r="B2078" s="11" t="str">
        <f>_xlfn.XLOOKUP(A2078,'Cleaned - Customer Names '!$A$2:$A$2336,'Cleaned - Customer Names '!$C$2:$C$2336,0)</f>
        <v>Nicholas</v>
      </c>
      <c r="C2078" s="11">
        <f>_xlfn.XLOOKUP($A2078,'Cleaned - Medical Examinations'!$A$2:$A$2336,'Cleaned - Medical Examinations'!$B$2:$B$2336,0)</f>
        <v>32.67</v>
      </c>
      <c r="D2078" s="11">
        <f>_xlfn.XLOOKUP($A2078,'Cleaned - Medical Examinations'!$A$2:$A$2336,'Cleaned - Medical Examinations'!$C$2:$C$2336,0)</f>
        <v>5.61</v>
      </c>
      <c r="E2078" s="11" t="str">
        <f>_xlfn.XLOOKUP($A2078,'Cleaned - Medical Examinations'!$A$2:$A$2336,'Cleaned - Medical Examinations'!$D$2:$D$2336,0)</f>
        <v>Yes</v>
      </c>
      <c r="F2078" s="11" t="str">
        <f>_xlfn.XLOOKUP($A2078,'Cleaned - Medical Examinations'!$A$2:$A$2336,'Cleaned - Medical Examinations'!$E$2:$E$2336,0)</f>
        <v>No</v>
      </c>
      <c r="G2078" s="11" t="str">
        <f>_xlfn.XLOOKUP($A2078,'Cleaned - Medical Examinations'!$A$2:$A$2336,'Cleaned - Medical Examinations'!$F$2:$F$2336,0)</f>
        <v>No</v>
      </c>
      <c r="H2078" s="11">
        <f>_xlfn.XLOOKUP($A2078,'Cleaned - Medical Examinations'!$A$2:$A$2336,'Cleaned - Medical Examinations'!$G$2:$G$2336,0)</f>
        <v>1</v>
      </c>
      <c r="I2078" s="11" t="str">
        <f>_xlfn.XLOOKUP($A2078,'Cleaned - Medical Examinations'!$A$2:$A$2336,'Cleaned - Medical Examinations'!$H$2:$H$2336,0)</f>
        <v>No</v>
      </c>
      <c r="J2078" s="11" t="str">
        <f>_xlfn.XLOOKUP($A2078,'Cleaned - Medical Examinations'!$A$2:$A$2336,'Cleaned - Medical Examinations'!$I$2:$I$2336,0)</f>
        <v>Obesity</v>
      </c>
      <c r="K2078" s="11" t="str">
        <f t="shared" si="32"/>
        <v>Non-Diabetic</v>
      </c>
      <c r="L2078" s="14">
        <f>_xlfn.XLOOKUP($A2078,'Cleaned - Hospitalisation Detai'!$A$2:$A$2344,'Cleaned - Hospitalisation Detai'!$J$2:$J$2344,0)</f>
        <v>34889</v>
      </c>
      <c r="M2078" s="19">
        <f>_xlfn.XLOOKUP($A2078,'Cleaned - Hospitalisation Detai'!$A$2:$A$2344,'Cleaned - Hospitalisation Detai'!$F$2:$F$2344,0)</f>
        <v>2497.04</v>
      </c>
      <c r="N2078" s="19" t="str">
        <f>_xlfn.XLOOKUP($A2078,'Cleaned - Hospitalisation Detai'!$A$2:$A$2344,'Cleaned - Hospitalisation Detai'!$G$2:$G$2344,0)</f>
        <v>tier - 3</v>
      </c>
      <c r="O2078" s="19" t="str">
        <f>_xlfn.XLOOKUP($A2078,'Cleaned - Hospitalisation Detai'!$A$2:$A$2344,'Cleaned - Hospitalisation Detai'!$H$2:$H$2344,0)</f>
        <v>tier - 3</v>
      </c>
      <c r="P2078" s="19" t="str">
        <f>_xlfn.XLOOKUP($A2078,'Cleaned - Hospitalisation Detai'!$A$2:$A$2344,'Cleaned - Hospitalisation Detai'!$I$2:$I$2344,0)</f>
        <v>R1013</v>
      </c>
      <c r="Q2078" s="20">
        <f>_xlfn.XLOOKUP($A2078,'Cleaned - Hospitalisation Detai'!$A$2:$A$2344,'Cleaned - Hospitalisation Detai'!$K$2:$K$2344,0)</f>
        <v>27</v>
      </c>
    </row>
    <row r="2079" spans="1:17" ht="15.6" x14ac:dyDescent="0.3">
      <c r="A2079" s="10" t="s">
        <v>288</v>
      </c>
      <c r="B2079" s="11" t="str">
        <f>_xlfn.XLOOKUP(A2079,'Cleaned - Customer Names '!$A$2:$A$2336,'Cleaned - Customer Names '!$C$2:$C$2336,0)</f>
        <v>Kevin L</v>
      </c>
      <c r="C2079" s="11">
        <f>_xlfn.XLOOKUP($A2079,'Cleaned - Medical Examinations'!$A$2:$A$2336,'Cleaned - Medical Examinations'!$B$2:$B$2336,0)</f>
        <v>30.5</v>
      </c>
      <c r="D2079" s="11">
        <f>_xlfn.XLOOKUP($A2079,'Cleaned - Medical Examinations'!$A$2:$A$2336,'Cleaned - Medical Examinations'!$C$2:$C$2336,0)</f>
        <v>5.88</v>
      </c>
      <c r="E2079" s="11" t="str">
        <f>_xlfn.XLOOKUP($A2079,'Cleaned - Medical Examinations'!$A$2:$A$2336,'Cleaned - Medical Examinations'!$D$2:$D$2336,0)</f>
        <v>Yes</v>
      </c>
      <c r="F2079" s="11" t="str">
        <f>_xlfn.XLOOKUP($A2079,'Cleaned - Medical Examinations'!$A$2:$A$2336,'Cleaned - Medical Examinations'!$E$2:$E$2336,0)</f>
        <v>No</v>
      </c>
      <c r="G2079" s="11" t="str">
        <f>_xlfn.XLOOKUP($A2079,'Cleaned - Medical Examinations'!$A$2:$A$2336,'Cleaned - Medical Examinations'!$F$2:$F$2336,0)</f>
        <v>No</v>
      </c>
      <c r="H2079" s="11">
        <f>_xlfn.XLOOKUP($A2079,'Cleaned - Medical Examinations'!$A$2:$A$2336,'Cleaned - Medical Examinations'!$G$2:$G$2336,0)</f>
        <v>1</v>
      </c>
      <c r="I2079" s="11" t="str">
        <f>_xlfn.XLOOKUP($A2079,'Cleaned - Medical Examinations'!$A$2:$A$2336,'Cleaned - Medical Examinations'!$H$2:$H$2336,0)</f>
        <v>No</v>
      </c>
      <c r="J2079" s="11" t="str">
        <f>_xlfn.XLOOKUP($A2079,'Cleaned - Medical Examinations'!$A$2:$A$2336,'Cleaned - Medical Examinations'!$I$2:$I$2336,0)</f>
        <v>Obesity</v>
      </c>
      <c r="K2079" s="11" t="str">
        <f t="shared" si="32"/>
        <v>Non-Diabetic</v>
      </c>
      <c r="L2079" s="14">
        <f>_xlfn.XLOOKUP($A2079,'Cleaned - Hospitalisation Detai'!$A$2:$A$2344,'Cleaned - Hospitalisation Detai'!$J$2:$J$2344,0)</f>
        <v>34986</v>
      </c>
      <c r="M2079" s="19">
        <f>_xlfn.XLOOKUP($A2079,'Cleaned - Hospitalisation Detai'!$A$2:$A$2344,'Cleaned - Hospitalisation Detai'!$F$2:$F$2344,0)</f>
        <v>2494.02</v>
      </c>
      <c r="N2079" s="19" t="str">
        <f>_xlfn.XLOOKUP($A2079,'Cleaned - Hospitalisation Detai'!$A$2:$A$2344,'Cleaned - Hospitalisation Detai'!$G$2:$G$2344,0)</f>
        <v>tier - 3</v>
      </c>
      <c r="O2079" s="19" t="str">
        <f>_xlfn.XLOOKUP($A2079,'Cleaned - Hospitalisation Detai'!$A$2:$A$2344,'Cleaned - Hospitalisation Detai'!$H$2:$H$2344,0)</f>
        <v>tier - 1</v>
      </c>
      <c r="P2079" s="19" t="str">
        <f>_xlfn.XLOOKUP($A2079,'Cleaned - Hospitalisation Detai'!$A$2:$A$2344,'Cleaned - Hospitalisation Detai'!$I$2:$I$2344,0)</f>
        <v>R1011</v>
      </c>
      <c r="Q2079" s="20">
        <f>_xlfn.XLOOKUP($A2079,'Cleaned - Hospitalisation Detai'!$A$2:$A$2344,'Cleaned - Hospitalisation Detai'!$K$2:$K$2344,0)</f>
        <v>27</v>
      </c>
    </row>
    <row r="2080" spans="1:17" ht="15.6" x14ac:dyDescent="0.3">
      <c r="A2080" s="10" t="s">
        <v>287</v>
      </c>
      <c r="B2080" s="11" t="str">
        <f>_xlfn.XLOOKUP(A2080,'Cleaned - Customer Names '!$A$2:$A$2336,'Cleaned - Customer Names '!$C$2:$C$2336,0)</f>
        <v>Bryan</v>
      </c>
      <c r="C2080" s="11">
        <f>_xlfn.XLOOKUP($A2080,'Cleaned - Medical Examinations'!$A$2:$A$2336,'Cleaned - Medical Examinations'!$B$2:$B$2336,0)</f>
        <v>23.1</v>
      </c>
      <c r="D2080" s="11">
        <f>_xlfn.XLOOKUP($A2080,'Cleaned - Medical Examinations'!$A$2:$A$2336,'Cleaned - Medical Examinations'!$C$2:$C$2336,0)</f>
        <v>5.92</v>
      </c>
      <c r="E2080" s="11" t="str">
        <f>_xlfn.XLOOKUP($A2080,'Cleaned - Medical Examinations'!$A$2:$A$2336,'Cleaned - Medical Examinations'!$D$2:$D$2336,0)</f>
        <v>Yes</v>
      </c>
      <c r="F2080" s="11" t="str">
        <f>_xlfn.XLOOKUP($A2080,'Cleaned - Medical Examinations'!$A$2:$A$2336,'Cleaned - Medical Examinations'!$E$2:$E$2336,0)</f>
        <v>No</v>
      </c>
      <c r="G2080" s="11" t="str">
        <f>_xlfn.XLOOKUP($A2080,'Cleaned - Medical Examinations'!$A$2:$A$2336,'Cleaned - Medical Examinations'!$F$2:$F$2336,0)</f>
        <v>No</v>
      </c>
      <c r="H2080" s="11">
        <f>_xlfn.XLOOKUP($A2080,'Cleaned - Medical Examinations'!$A$2:$A$2336,'Cleaned - Medical Examinations'!$G$2:$G$2336,0)</f>
        <v>1</v>
      </c>
      <c r="I2080" s="11" t="str">
        <f>_xlfn.XLOOKUP($A2080,'Cleaned - Medical Examinations'!$A$2:$A$2336,'Cleaned - Medical Examinations'!$H$2:$H$2336,0)</f>
        <v>No</v>
      </c>
      <c r="J2080" s="11" t="str">
        <f>_xlfn.XLOOKUP($A2080,'Cleaned - Medical Examinations'!$A$2:$A$2336,'Cleaned - Medical Examinations'!$I$2:$I$2336,0)</f>
        <v>Normal Weight</v>
      </c>
      <c r="K2080" s="11" t="str">
        <f t="shared" si="32"/>
        <v>Non-Diabetic</v>
      </c>
      <c r="L2080" s="14">
        <f>_xlfn.XLOOKUP($A2080,'Cleaned - Hospitalisation Detai'!$A$2:$A$2344,'Cleaned - Hospitalisation Detai'!$J$2:$J$2344,0)</f>
        <v>35009</v>
      </c>
      <c r="M2080" s="19">
        <f>_xlfn.XLOOKUP($A2080,'Cleaned - Hospitalisation Detai'!$A$2:$A$2344,'Cleaned - Hospitalisation Detai'!$F$2:$F$2344,0)</f>
        <v>2483.7399999999998</v>
      </c>
      <c r="N2080" s="19" t="str">
        <f>_xlfn.XLOOKUP($A2080,'Cleaned - Hospitalisation Detai'!$A$2:$A$2344,'Cleaned - Hospitalisation Detai'!$G$2:$G$2344,0)</f>
        <v>tier - 3</v>
      </c>
      <c r="O2080" s="19" t="str">
        <f>_xlfn.XLOOKUP($A2080,'Cleaned - Hospitalisation Detai'!$A$2:$A$2344,'Cleaned - Hospitalisation Detai'!$H$2:$H$2344,0)</f>
        <v>tier - 2</v>
      </c>
      <c r="P2080" s="19" t="str">
        <f>_xlfn.XLOOKUP($A2080,'Cleaned - Hospitalisation Detai'!$A$2:$A$2344,'Cleaned - Hospitalisation Detai'!$I$2:$I$2344,0)</f>
        <v>R1013</v>
      </c>
      <c r="Q2080" s="20">
        <f>_xlfn.XLOOKUP($A2080,'Cleaned - Hospitalisation Detai'!$A$2:$A$2344,'Cleaned - Hospitalisation Detai'!$K$2:$K$2344,0)</f>
        <v>27</v>
      </c>
    </row>
    <row r="2081" spans="1:17" ht="15.6" x14ac:dyDescent="0.3">
      <c r="A2081" s="10" t="s">
        <v>286</v>
      </c>
      <c r="B2081" s="11" t="str">
        <f>_xlfn.XLOOKUP(A2081,'Cleaned - Customer Names '!$A$2:$A$2336,'Cleaned - Customer Names '!$C$2:$C$2336,0)</f>
        <v>Janae N.</v>
      </c>
      <c r="C2081" s="11">
        <f>_xlfn.XLOOKUP($A2081,'Cleaned - Medical Examinations'!$A$2:$A$2336,'Cleaned - Medical Examinations'!$B$2:$B$2336,0)</f>
        <v>39.49</v>
      </c>
      <c r="D2081" s="11">
        <f>_xlfn.XLOOKUP($A2081,'Cleaned - Medical Examinations'!$A$2:$A$2336,'Cleaned - Medical Examinations'!$C$2:$C$2336,0)</f>
        <v>4.8099999999999996</v>
      </c>
      <c r="E2081" s="11" t="str">
        <f>_xlfn.XLOOKUP($A2081,'Cleaned - Medical Examinations'!$A$2:$A$2336,'Cleaned - Medical Examinations'!$D$2:$D$2336,0)</f>
        <v>No</v>
      </c>
      <c r="F2081" s="11" t="str">
        <f>_xlfn.XLOOKUP($A2081,'Cleaned - Medical Examinations'!$A$2:$A$2336,'Cleaned - Medical Examinations'!$E$2:$E$2336,0)</f>
        <v>No</v>
      </c>
      <c r="G2081" s="11" t="str">
        <f>_xlfn.XLOOKUP($A2081,'Cleaned - Medical Examinations'!$A$2:$A$2336,'Cleaned - Medical Examinations'!$F$2:$F$2336,0)</f>
        <v>No</v>
      </c>
      <c r="H2081" s="11">
        <f>_xlfn.XLOOKUP($A2081,'Cleaned - Medical Examinations'!$A$2:$A$2336,'Cleaned - Medical Examinations'!$G$2:$G$2336,0)</f>
        <v>1</v>
      </c>
      <c r="I2081" s="11" t="str">
        <f>_xlfn.XLOOKUP($A2081,'Cleaned - Medical Examinations'!$A$2:$A$2336,'Cleaned - Medical Examinations'!$H$2:$H$2336,0)</f>
        <v>No</v>
      </c>
      <c r="J2081" s="11" t="str">
        <f>_xlfn.XLOOKUP($A2081,'Cleaned - Medical Examinations'!$A$2:$A$2336,'Cleaned - Medical Examinations'!$I$2:$I$2336,0)</f>
        <v>Obesity</v>
      </c>
      <c r="K2081" s="11" t="str">
        <f t="shared" si="32"/>
        <v>Non-Diabetic</v>
      </c>
      <c r="L2081" s="14">
        <f>_xlfn.XLOOKUP($A2081,'Cleaned - Hospitalisation Detai'!$A$2:$A$2344,'Cleaned - Hospitalisation Detai'!$J$2:$J$2344,0)</f>
        <v>35966</v>
      </c>
      <c r="M2081" s="19">
        <f>_xlfn.XLOOKUP($A2081,'Cleaned - Hospitalisation Detai'!$A$2:$A$2344,'Cleaned - Hospitalisation Detai'!$F$2:$F$2344,0)</f>
        <v>2480.98</v>
      </c>
      <c r="N2081" s="19" t="str">
        <f>_xlfn.XLOOKUP($A2081,'Cleaned - Hospitalisation Detai'!$A$2:$A$2344,'Cleaned - Hospitalisation Detai'!$G$2:$G$2344,0)</f>
        <v>tier - 2</v>
      </c>
      <c r="O2081" s="19" t="str">
        <f>_xlfn.XLOOKUP($A2081,'Cleaned - Hospitalisation Detai'!$A$2:$A$2344,'Cleaned - Hospitalisation Detai'!$H$2:$H$2344,0)</f>
        <v>tier - 2</v>
      </c>
      <c r="P2081" s="19" t="str">
        <f>_xlfn.XLOOKUP($A2081,'Cleaned - Hospitalisation Detai'!$A$2:$A$2344,'Cleaned - Hospitalisation Detai'!$I$2:$I$2344,0)</f>
        <v>R1013</v>
      </c>
      <c r="Q2081" s="20">
        <f>_xlfn.XLOOKUP($A2081,'Cleaned - Hospitalisation Detai'!$A$2:$A$2344,'Cleaned - Hospitalisation Detai'!$K$2:$K$2344,0)</f>
        <v>24</v>
      </c>
    </row>
    <row r="2082" spans="1:17" ht="15.6" x14ac:dyDescent="0.3">
      <c r="A2082" s="10" t="s">
        <v>285</v>
      </c>
      <c r="B2082" s="11" t="str">
        <f>_xlfn.XLOOKUP(A2082,'Cleaned - Customer Names '!$A$2:$A$2336,'Cleaned - Customer Names '!$C$2:$C$2336,0)</f>
        <v>Audrey</v>
      </c>
      <c r="C2082" s="11">
        <f>_xlfn.XLOOKUP($A2082,'Cleaned - Medical Examinations'!$A$2:$A$2336,'Cleaned - Medical Examinations'!$B$2:$B$2336,0)</f>
        <v>33.99</v>
      </c>
      <c r="D2082" s="11">
        <f>_xlfn.XLOOKUP($A2082,'Cleaned - Medical Examinations'!$A$2:$A$2336,'Cleaned - Medical Examinations'!$C$2:$C$2336,0)</f>
        <v>4.55</v>
      </c>
      <c r="E2082" s="11" t="str">
        <f>_xlfn.XLOOKUP($A2082,'Cleaned - Medical Examinations'!$A$2:$A$2336,'Cleaned - Medical Examinations'!$D$2:$D$2336,0)</f>
        <v>No</v>
      </c>
      <c r="F2082" s="11" t="str">
        <f>_xlfn.XLOOKUP($A2082,'Cleaned - Medical Examinations'!$A$2:$A$2336,'Cleaned - Medical Examinations'!$E$2:$E$2336,0)</f>
        <v>No</v>
      </c>
      <c r="G2082" s="11" t="str">
        <f>_xlfn.XLOOKUP($A2082,'Cleaned - Medical Examinations'!$A$2:$A$2336,'Cleaned - Medical Examinations'!$F$2:$F$2336,0)</f>
        <v>No</v>
      </c>
      <c r="H2082" s="11">
        <f>_xlfn.XLOOKUP($A2082,'Cleaned - Medical Examinations'!$A$2:$A$2336,'Cleaned - Medical Examinations'!$G$2:$G$2336,0)</f>
        <v>1</v>
      </c>
      <c r="I2082" s="11" t="str">
        <f>_xlfn.XLOOKUP($A2082,'Cleaned - Medical Examinations'!$A$2:$A$2336,'Cleaned - Medical Examinations'!$H$2:$H$2336,0)</f>
        <v>No</v>
      </c>
      <c r="J2082" s="11" t="str">
        <f>_xlfn.XLOOKUP($A2082,'Cleaned - Medical Examinations'!$A$2:$A$2336,'Cleaned - Medical Examinations'!$I$2:$I$2336,0)</f>
        <v>Obesity</v>
      </c>
      <c r="K2082" s="11" t="str">
        <f t="shared" si="32"/>
        <v>Non-Diabetic</v>
      </c>
      <c r="L2082" s="14">
        <f>_xlfn.XLOOKUP($A2082,'Cleaned - Hospitalisation Detai'!$A$2:$A$2344,'Cleaned - Hospitalisation Detai'!$J$2:$J$2344,0)</f>
        <v>35978</v>
      </c>
      <c r="M2082" s="19">
        <f>_xlfn.XLOOKUP($A2082,'Cleaned - Hospitalisation Detai'!$A$2:$A$2344,'Cleaned - Hospitalisation Detai'!$F$2:$F$2344,0)</f>
        <v>2473.33</v>
      </c>
      <c r="N2082" s="19" t="str">
        <f>_xlfn.XLOOKUP($A2082,'Cleaned - Hospitalisation Detai'!$A$2:$A$2344,'Cleaned - Hospitalisation Detai'!$G$2:$G$2344,0)</f>
        <v>tier - 2</v>
      </c>
      <c r="O2082" s="19" t="str">
        <f>_xlfn.XLOOKUP($A2082,'Cleaned - Hospitalisation Detai'!$A$2:$A$2344,'Cleaned - Hospitalisation Detai'!$H$2:$H$2344,0)</f>
        <v>tier - 3</v>
      </c>
      <c r="P2082" s="19" t="str">
        <f>_xlfn.XLOOKUP($A2082,'Cleaned - Hospitalisation Detai'!$A$2:$A$2344,'Cleaned - Hospitalisation Detai'!$I$2:$I$2344,0)</f>
        <v>R1013</v>
      </c>
      <c r="Q2082" s="20">
        <f>_xlfn.XLOOKUP($A2082,'Cleaned - Hospitalisation Detai'!$A$2:$A$2344,'Cleaned - Hospitalisation Detai'!$K$2:$K$2344,0)</f>
        <v>24</v>
      </c>
    </row>
    <row r="2083" spans="1:17" ht="15.6" x14ac:dyDescent="0.3">
      <c r="A2083" s="10" t="s">
        <v>284</v>
      </c>
      <c r="B2083" s="11" t="str">
        <f>_xlfn.XLOOKUP(A2083,'Cleaned - Customer Names '!$A$2:$A$2336,'Cleaned - Customer Names '!$C$2:$C$2336,0)</f>
        <v>Laura</v>
      </c>
      <c r="C2083" s="11">
        <f>_xlfn.XLOOKUP($A2083,'Cleaned - Medical Examinations'!$A$2:$A$2336,'Cleaned - Medical Examinations'!$B$2:$B$2336,0)</f>
        <v>27.72</v>
      </c>
      <c r="D2083" s="11">
        <f>_xlfn.XLOOKUP($A2083,'Cleaned - Medical Examinations'!$A$2:$A$2336,'Cleaned - Medical Examinations'!$C$2:$C$2336,0)</f>
        <v>6.43</v>
      </c>
      <c r="E2083" s="11" t="str">
        <f>_xlfn.XLOOKUP($A2083,'Cleaned - Medical Examinations'!$A$2:$A$2336,'Cleaned - Medical Examinations'!$D$2:$D$2336,0)</f>
        <v>No</v>
      </c>
      <c r="F2083" s="11" t="str">
        <f>_xlfn.XLOOKUP($A2083,'Cleaned - Medical Examinations'!$A$2:$A$2336,'Cleaned - Medical Examinations'!$E$2:$E$2336,0)</f>
        <v>No</v>
      </c>
      <c r="G2083" s="11" t="str">
        <f>_xlfn.XLOOKUP($A2083,'Cleaned - Medical Examinations'!$A$2:$A$2336,'Cleaned - Medical Examinations'!$F$2:$F$2336,0)</f>
        <v>No</v>
      </c>
      <c r="H2083" s="11">
        <f>_xlfn.XLOOKUP($A2083,'Cleaned - Medical Examinations'!$A$2:$A$2336,'Cleaned - Medical Examinations'!$G$2:$G$2336,0)</f>
        <v>1</v>
      </c>
      <c r="I2083" s="11" t="str">
        <f>_xlfn.XLOOKUP($A2083,'Cleaned - Medical Examinations'!$A$2:$A$2336,'Cleaned - Medical Examinations'!$H$2:$H$2336,0)</f>
        <v>No</v>
      </c>
      <c r="J2083" s="11" t="str">
        <f>_xlfn.XLOOKUP($A2083,'Cleaned - Medical Examinations'!$A$2:$A$2336,'Cleaned - Medical Examinations'!$I$2:$I$2336,0)</f>
        <v>Overweight</v>
      </c>
      <c r="K2083" s="11" t="str">
        <f t="shared" si="32"/>
        <v>Non-Diabetic</v>
      </c>
      <c r="L2083" s="14">
        <f>_xlfn.XLOOKUP($A2083,'Cleaned - Hospitalisation Detai'!$A$2:$A$2344,'Cleaned - Hospitalisation Detai'!$J$2:$J$2344,0)</f>
        <v>36024</v>
      </c>
      <c r="M2083" s="19">
        <f>_xlfn.XLOOKUP($A2083,'Cleaned - Hospitalisation Detai'!$A$2:$A$2344,'Cleaned - Hospitalisation Detai'!$F$2:$F$2344,0)</f>
        <v>2464.62</v>
      </c>
      <c r="N2083" s="19" t="str">
        <f>_xlfn.XLOOKUP($A2083,'Cleaned - Hospitalisation Detai'!$A$2:$A$2344,'Cleaned - Hospitalisation Detai'!$G$2:$G$2344,0)</f>
        <v>tier - 2</v>
      </c>
      <c r="O2083" s="19" t="str">
        <f>_xlfn.XLOOKUP($A2083,'Cleaned - Hospitalisation Detai'!$A$2:$A$2344,'Cleaned - Hospitalisation Detai'!$H$2:$H$2344,0)</f>
        <v>tier - 3</v>
      </c>
      <c r="P2083" s="19" t="str">
        <f>_xlfn.XLOOKUP($A2083,'Cleaned - Hospitalisation Detai'!$A$2:$A$2344,'Cleaned - Hospitalisation Detai'!$I$2:$I$2344,0)</f>
        <v>R1013</v>
      </c>
      <c r="Q2083" s="20">
        <f>_xlfn.XLOOKUP($A2083,'Cleaned - Hospitalisation Detai'!$A$2:$A$2344,'Cleaned - Hospitalisation Detai'!$K$2:$K$2344,0)</f>
        <v>24</v>
      </c>
    </row>
    <row r="2084" spans="1:17" ht="15.6" x14ac:dyDescent="0.3">
      <c r="A2084" s="10" t="s">
        <v>283</v>
      </c>
      <c r="B2084" s="11" t="str">
        <f>_xlfn.XLOOKUP(A2084,'Cleaned - Customer Names '!$A$2:$A$2336,'Cleaned - Customer Names '!$C$2:$C$2336,0)</f>
        <v>Nicole F</v>
      </c>
      <c r="C2084" s="11">
        <f>_xlfn.XLOOKUP($A2084,'Cleaned - Medical Examinations'!$A$2:$A$2336,'Cleaned - Medical Examinations'!$B$2:$B$2336,0)</f>
        <v>30.59</v>
      </c>
      <c r="D2084" s="11">
        <f>_xlfn.XLOOKUP($A2084,'Cleaned - Medical Examinations'!$A$2:$A$2336,'Cleaned - Medical Examinations'!$C$2:$C$2336,0)</f>
        <v>11.62</v>
      </c>
      <c r="E2084" s="11" t="str">
        <f>_xlfn.XLOOKUP($A2084,'Cleaned - Medical Examinations'!$A$2:$A$2336,'Cleaned - Medical Examinations'!$D$2:$D$2336,0)</f>
        <v>No</v>
      </c>
      <c r="F2084" s="11" t="str">
        <f>_xlfn.XLOOKUP($A2084,'Cleaned - Medical Examinations'!$A$2:$A$2336,'Cleaned - Medical Examinations'!$E$2:$E$2336,0)</f>
        <v>No</v>
      </c>
      <c r="G2084" s="11" t="str">
        <f>_xlfn.XLOOKUP($A2084,'Cleaned - Medical Examinations'!$A$2:$A$2336,'Cleaned - Medical Examinations'!$F$2:$F$2336,0)</f>
        <v>No</v>
      </c>
      <c r="H2084" s="11">
        <f>_xlfn.XLOOKUP($A2084,'Cleaned - Medical Examinations'!$A$2:$A$2336,'Cleaned - Medical Examinations'!$G$2:$G$2336,0)</f>
        <v>0</v>
      </c>
      <c r="I2084" s="11" t="str">
        <f>_xlfn.XLOOKUP($A2084,'Cleaned - Medical Examinations'!$A$2:$A$2336,'Cleaned - Medical Examinations'!$H$2:$H$2336,0)</f>
        <v>No</v>
      </c>
      <c r="J2084" s="11" t="str">
        <f>_xlfn.XLOOKUP($A2084,'Cleaned - Medical Examinations'!$A$2:$A$2336,'Cleaned - Medical Examinations'!$I$2:$I$2336,0)</f>
        <v>Obesity</v>
      </c>
      <c r="K2084" s="11" t="str">
        <f t="shared" si="32"/>
        <v>Diabetic</v>
      </c>
      <c r="L2084" s="14">
        <f>_xlfn.XLOOKUP($A2084,'Cleaned - Hospitalisation Detai'!$A$2:$A$2344,'Cleaned - Hospitalisation Detai'!$J$2:$J$2344,0)</f>
        <v>37448</v>
      </c>
      <c r="M2084" s="19">
        <f>_xlfn.XLOOKUP($A2084,'Cleaned - Hospitalisation Detai'!$A$2:$A$2344,'Cleaned - Hospitalisation Detai'!$F$2:$F$2344,0)</f>
        <v>2459.7199999999998</v>
      </c>
      <c r="N2084" s="19" t="str">
        <f>_xlfn.XLOOKUP($A2084,'Cleaned - Hospitalisation Detai'!$A$2:$A$2344,'Cleaned - Hospitalisation Detai'!$G$2:$G$2344,0)</f>
        <v>tier - 2</v>
      </c>
      <c r="O2084" s="19" t="str">
        <f>_xlfn.XLOOKUP($A2084,'Cleaned - Hospitalisation Detai'!$A$2:$A$2344,'Cleaned - Hospitalisation Detai'!$H$2:$H$2344,0)</f>
        <v>tier - 2</v>
      </c>
      <c r="P2084" s="19" t="str">
        <f>_xlfn.XLOOKUP($A2084,'Cleaned - Hospitalisation Detai'!$A$2:$A$2344,'Cleaned - Hospitalisation Detai'!$I$2:$I$2344,0)</f>
        <v>R1024</v>
      </c>
      <c r="Q2084" s="20">
        <f>_xlfn.XLOOKUP($A2084,'Cleaned - Hospitalisation Detai'!$A$2:$A$2344,'Cleaned - Hospitalisation Detai'!$K$2:$K$2344,0)</f>
        <v>20</v>
      </c>
    </row>
    <row r="2085" spans="1:17" ht="15.6" x14ac:dyDescent="0.3">
      <c r="A2085" s="10" t="s">
        <v>282</v>
      </c>
      <c r="B2085" s="11" t="str">
        <f>_xlfn.XLOOKUP(A2085,'Cleaned - Customer Names '!$A$2:$A$2336,'Cleaned - Customer Names '!$C$2:$C$2336,0)</f>
        <v>Krista L</v>
      </c>
      <c r="C2085" s="11">
        <f>_xlfn.XLOOKUP($A2085,'Cleaned - Medical Examinations'!$A$2:$A$2336,'Cleaned - Medical Examinations'!$B$2:$B$2336,0)</f>
        <v>22.6</v>
      </c>
      <c r="D2085" s="11">
        <f>_xlfn.XLOOKUP($A2085,'Cleaned - Medical Examinations'!$A$2:$A$2336,'Cleaned - Medical Examinations'!$C$2:$C$2336,0)</f>
        <v>6.04</v>
      </c>
      <c r="E2085" s="11" t="str">
        <f>_xlfn.XLOOKUP($A2085,'Cleaned - Medical Examinations'!$A$2:$A$2336,'Cleaned - Medical Examinations'!$D$2:$D$2336,0)</f>
        <v>No</v>
      </c>
      <c r="F2085" s="11" t="str">
        <f>_xlfn.XLOOKUP($A2085,'Cleaned - Medical Examinations'!$A$2:$A$2336,'Cleaned - Medical Examinations'!$E$2:$E$2336,0)</f>
        <v>No</v>
      </c>
      <c r="G2085" s="11" t="str">
        <f>_xlfn.XLOOKUP($A2085,'Cleaned - Medical Examinations'!$A$2:$A$2336,'Cleaned - Medical Examinations'!$F$2:$F$2336,0)</f>
        <v>No</v>
      </c>
      <c r="H2085" s="11">
        <f>_xlfn.XLOOKUP($A2085,'Cleaned - Medical Examinations'!$A$2:$A$2336,'Cleaned - Medical Examinations'!$G$2:$G$2336,0)</f>
        <v>1</v>
      </c>
      <c r="I2085" s="11" t="str">
        <f>_xlfn.XLOOKUP($A2085,'Cleaned - Medical Examinations'!$A$2:$A$2336,'Cleaned - Medical Examinations'!$H$2:$H$2336,0)</f>
        <v>No</v>
      </c>
      <c r="J2085" s="11" t="str">
        <f>_xlfn.XLOOKUP($A2085,'Cleaned - Medical Examinations'!$A$2:$A$2336,'Cleaned - Medical Examinations'!$I$2:$I$2336,0)</f>
        <v>Normal Weight</v>
      </c>
      <c r="K2085" s="11" t="str">
        <f t="shared" si="32"/>
        <v>Non-Diabetic</v>
      </c>
      <c r="L2085" s="14">
        <f>_xlfn.XLOOKUP($A2085,'Cleaned - Hospitalisation Detai'!$A$2:$A$2344,'Cleaned - Hospitalisation Detai'!$J$2:$J$2344,0)</f>
        <v>36118</v>
      </c>
      <c r="M2085" s="19">
        <f>_xlfn.XLOOKUP($A2085,'Cleaned - Hospitalisation Detai'!$A$2:$A$2344,'Cleaned - Hospitalisation Detai'!$F$2:$F$2344,0)</f>
        <v>2457.5</v>
      </c>
      <c r="N2085" s="19" t="str">
        <f>_xlfn.XLOOKUP($A2085,'Cleaned - Hospitalisation Detai'!$A$2:$A$2344,'Cleaned - Hospitalisation Detai'!$G$2:$G$2344,0)</f>
        <v>tier - 2</v>
      </c>
      <c r="O2085" s="19" t="str">
        <f>_xlfn.XLOOKUP($A2085,'Cleaned - Hospitalisation Detai'!$A$2:$A$2344,'Cleaned - Hospitalisation Detai'!$H$2:$H$2344,0)</f>
        <v>tier - 1</v>
      </c>
      <c r="P2085" s="19" t="str">
        <f>_xlfn.XLOOKUP($A2085,'Cleaned - Hospitalisation Detai'!$A$2:$A$2344,'Cleaned - Hospitalisation Detai'!$I$2:$I$2344,0)</f>
        <v>R1011</v>
      </c>
      <c r="Q2085" s="20">
        <f>_xlfn.XLOOKUP($A2085,'Cleaned - Hospitalisation Detai'!$A$2:$A$2344,'Cleaned - Hospitalisation Detai'!$K$2:$K$2344,0)</f>
        <v>24</v>
      </c>
    </row>
    <row r="2086" spans="1:17" ht="15.6" x14ac:dyDescent="0.3">
      <c r="A2086" s="10" t="s">
        <v>281</v>
      </c>
      <c r="B2086" s="11" t="str">
        <f>_xlfn.XLOOKUP(A2086,'Cleaned - Customer Names '!$A$2:$A$2336,'Cleaned - Customer Names '!$C$2:$C$2336,0)</f>
        <v>Denise</v>
      </c>
      <c r="C2086" s="11">
        <f>_xlfn.XLOOKUP($A2086,'Cleaned - Medical Examinations'!$A$2:$A$2336,'Cleaned - Medical Examinations'!$B$2:$B$2336,0)</f>
        <v>28.785</v>
      </c>
      <c r="D2086" s="11">
        <f>_xlfn.XLOOKUP($A2086,'Cleaned - Medical Examinations'!$A$2:$A$2336,'Cleaned - Medical Examinations'!$C$2:$C$2336,0)</f>
        <v>8.82</v>
      </c>
      <c r="E2086" s="11" t="str">
        <f>_xlfn.XLOOKUP($A2086,'Cleaned - Medical Examinations'!$A$2:$A$2336,'Cleaned - Medical Examinations'!$D$2:$D$2336,0)</f>
        <v>No</v>
      </c>
      <c r="F2086" s="11" t="str">
        <f>_xlfn.XLOOKUP($A2086,'Cleaned - Medical Examinations'!$A$2:$A$2336,'Cleaned - Medical Examinations'!$E$2:$E$2336,0)</f>
        <v>No</v>
      </c>
      <c r="G2086" s="11" t="str">
        <f>_xlfn.XLOOKUP($A2086,'Cleaned - Medical Examinations'!$A$2:$A$2336,'Cleaned - Medical Examinations'!$F$2:$F$2336,0)</f>
        <v>No</v>
      </c>
      <c r="H2086" s="11">
        <f>_xlfn.XLOOKUP($A2086,'Cleaned - Medical Examinations'!$A$2:$A$2336,'Cleaned - Medical Examinations'!$G$2:$G$2336,0)</f>
        <v>0</v>
      </c>
      <c r="I2086" s="11" t="str">
        <f>_xlfn.XLOOKUP($A2086,'Cleaned - Medical Examinations'!$A$2:$A$2336,'Cleaned - Medical Examinations'!$H$2:$H$2336,0)</f>
        <v>No</v>
      </c>
      <c r="J2086" s="11" t="str">
        <f>_xlfn.XLOOKUP($A2086,'Cleaned - Medical Examinations'!$A$2:$A$2336,'Cleaned - Medical Examinations'!$I$2:$I$2336,0)</f>
        <v>Overweight</v>
      </c>
      <c r="K2086" s="11" t="str">
        <f t="shared" si="32"/>
        <v>Diabetic</v>
      </c>
      <c r="L2086" s="14">
        <f>_xlfn.XLOOKUP($A2086,'Cleaned - Hospitalisation Detai'!$A$2:$A$2344,'Cleaned - Hospitalisation Detai'!$J$2:$J$2344,0)</f>
        <v>37466</v>
      </c>
      <c r="M2086" s="19">
        <f>_xlfn.XLOOKUP($A2086,'Cleaned - Hospitalisation Detai'!$A$2:$A$2344,'Cleaned - Hospitalisation Detai'!$F$2:$F$2344,0)</f>
        <v>2457.21</v>
      </c>
      <c r="N2086" s="19" t="str">
        <f>_xlfn.XLOOKUP($A2086,'Cleaned - Hospitalisation Detai'!$A$2:$A$2344,'Cleaned - Hospitalisation Detai'!$G$2:$G$2344,0)</f>
        <v>tier - 2</v>
      </c>
      <c r="O2086" s="19" t="str">
        <f>_xlfn.XLOOKUP($A2086,'Cleaned - Hospitalisation Detai'!$A$2:$A$2344,'Cleaned - Hospitalisation Detai'!$H$2:$H$2344,0)</f>
        <v>tier - 1</v>
      </c>
      <c r="P2086" s="19" t="str">
        <f>_xlfn.XLOOKUP($A2086,'Cleaned - Hospitalisation Detai'!$A$2:$A$2344,'Cleaned - Hospitalisation Detai'!$I$2:$I$2344,0)</f>
        <v>R1024</v>
      </c>
      <c r="Q2086" s="20">
        <f>_xlfn.XLOOKUP($A2086,'Cleaned - Hospitalisation Detai'!$A$2:$A$2344,'Cleaned - Hospitalisation Detai'!$K$2:$K$2344,0)</f>
        <v>20</v>
      </c>
    </row>
    <row r="2087" spans="1:17" ht="15.6" x14ac:dyDescent="0.3">
      <c r="A2087" s="10" t="s">
        <v>280</v>
      </c>
      <c r="B2087" s="11" t="str">
        <f>_xlfn.XLOOKUP(A2087,'Cleaned - Customer Names '!$A$2:$A$2336,'Cleaned - Customer Names '!$C$2:$C$2336,0)</f>
        <v>Ariel</v>
      </c>
      <c r="C2087" s="11">
        <f>_xlfn.XLOOKUP($A2087,'Cleaned - Medical Examinations'!$A$2:$A$2336,'Cleaned - Medical Examinations'!$B$2:$B$2336,0)</f>
        <v>50.38</v>
      </c>
      <c r="D2087" s="11">
        <f>_xlfn.XLOOKUP($A2087,'Cleaned - Medical Examinations'!$A$2:$A$2336,'Cleaned - Medical Examinations'!$C$2:$C$2336,0)</f>
        <v>5.8</v>
      </c>
      <c r="E2087" s="11" t="str">
        <f>_xlfn.XLOOKUP($A2087,'Cleaned - Medical Examinations'!$A$2:$A$2336,'Cleaned - Medical Examinations'!$D$2:$D$2336,0)</f>
        <v>No</v>
      </c>
      <c r="F2087" s="11" t="str">
        <f>_xlfn.XLOOKUP($A2087,'Cleaned - Medical Examinations'!$A$2:$A$2336,'Cleaned - Medical Examinations'!$E$2:$E$2336,0)</f>
        <v>No</v>
      </c>
      <c r="G2087" s="11" t="str">
        <f>_xlfn.XLOOKUP($A2087,'Cleaned - Medical Examinations'!$A$2:$A$2336,'Cleaned - Medical Examinations'!$F$2:$F$2336,0)</f>
        <v>No</v>
      </c>
      <c r="H2087" s="11">
        <f>_xlfn.XLOOKUP($A2087,'Cleaned - Medical Examinations'!$A$2:$A$2336,'Cleaned - Medical Examinations'!$G$2:$G$2336,0)</f>
        <v>0</v>
      </c>
      <c r="I2087" s="11" t="str">
        <f>_xlfn.XLOOKUP($A2087,'Cleaned - Medical Examinations'!$A$2:$A$2336,'Cleaned - Medical Examinations'!$H$2:$H$2336,0)</f>
        <v>No</v>
      </c>
      <c r="J2087" s="11" t="str">
        <f>_xlfn.XLOOKUP($A2087,'Cleaned - Medical Examinations'!$A$2:$A$2336,'Cleaned - Medical Examinations'!$I$2:$I$2336,0)</f>
        <v>Obesity</v>
      </c>
      <c r="K2087" s="11" t="str">
        <f t="shared" si="32"/>
        <v>Non-Diabetic</v>
      </c>
      <c r="L2087" s="14">
        <f>_xlfn.XLOOKUP($A2087,'Cleaned - Hospitalisation Detai'!$A$2:$A$2344,'Cleaned - Hospitalisation Detai'!$J$2:$J$2344,0)</f>
        <v>36485</v>
      </c>
      <c r="M2087" s="19">
        <f>_xlfn.XLOOKUP($A2087,'Cleaned - Hospitalisation Detai'!$A$2:$A$2344,'Cleaned - Hospitalisation Detai'!$F$2:$F$2344,0)</f>
        <v>2438.06</v>
      </c>
      <c r="N2087" s="19" t="str">
        <f>_xlfn.XLOOKUP($A2087,'Cleaned - Hospitalisation Detai'!$A$2:$A$2344,'Cleaned - Hospitalisation Detai'!$G$2:$G$2344,0)</f>
        <v>tier - 2</v>
      </c>
      <c r="O2087" s="19" t="str">
        <f>_xlfn.XLOOKUP($A2087,'Cleaned - Hospitalisation Detai'!$A$2:$A$2344,'Cleaned - Hospitalisation Detai'!$H$2:$H$2344,0)</f>
        <v>tier - 2</v>
      </c>
      <c r="P2087" s="19" t="str">
        <f>_xlfn.XLOOKUP($A2087,'Cleaned - Hospitalisation Detai'!$A$2:$A$2344,'Cleaned - Hospitalisation Detai'!$I$2:$I$2344,0)</f>
        <v>R1013</v>
      </c>
      <c r="Q2087" s="20">
        <f>_xlfn.XLOOKUP($A2087,'Cleaned - Hospitalisation Detai'!$A$2:$A$2344,'Cleaned - Hospitalisation Detai'!$K$2:$K$2344,0)</f>
        <v>23</v>
      </c>
    </row>
    <row r="2088" spans="1:17" ht="15.6" x14ac:dyDescent="0.3">
      <c r="A2088" s="10" t="s">
        <v>279</v>
      </c>
      <c r="B2088" s="11" t="str">
        <f>_xlfn.XLOOKUP(A2088,'Cleaned - Customer Names '!$A$2:$A$2336,'Cleaned - Customer Names '!$C$2:$C$2336,0)</f>
        <v>Jeremy</v>
      </c>
      <c r="C2088" s="11">
        <f>_xlfn.XLOOKUP($A2088,'Cleaned - Medical Examinations'!$A$2:$A$2336,'Cleaned - Medical Examinations'!$B$2:$B$2336,0)</f>
        <v>35.200000000000003</v>
      </c>
      <c r="D2088" s="11">
        <f>_xlfn.XLOOKUP($A2088,'Cleaned - Medical Examinations'!$A$2:$A$2336,'Cleaned - Medical Examinations'!$C$2:$C$2336,0)</f>
        <v>4.28</v>
      </c>
      <c r="E2088" s="11" t="str">
        <f>_xlfn.XLOOKUP($A2088,'Cleaned - Medical Examinations'!$A$2:$A$2336,'Cleaned - Medical Examinations'!$D$2:$D$2336,0)</f>
        <v>No</v>
      </c>
      <c r="F2088" s="11" t="str">
        <f>_xlfn.XLOOKUP($A2088,'Cleaned - Medical Examinations'!$A$2:$A$2336,'Cleaned - Medical Examinations'!$E$2:$E$2336,0)</f>
        <v>No</v>
      </c>
      <c r="G2088" s="11" t="str">
        <f>_xlfn.XLOOKUP($A2088,'Cleaned - Medical Examinations'!$A$2:$A$2336,'Cleaned - Medical Examinations'!$F$2:$F$2336,0)</f>
        <v>No</v>
      </c>
      <c r="H2088" s="11">
        <f>_xlfn.XLOOKUP($A2088,'Cleaned - Medical Examinations'!$A$2:$A$2336,'Cleaned - Medical Examinations'!$G$2:$G$2336,0)</f>
        <v>0</v>
      </c>
      <c r="I2088" s="11" t="str">
        <f>_xlfn.XLOOKUP($A2088,'Cleaned - Medical Examinations'!$A$2:$A$2336,'Cleaned - Medical Examinations'!$H$2:$H$2336,0)</f>
        <v>No</v>
      </c>
      <c r="J2088" s="11" t="str">
        <f>_xlfn.XLOOKUP($A2088,'Cleaned - Medical Examinations'!$A$2:$A$2336,'Cleaned - Medical Examinations'!$I$2:$I$2336,0)</f>
        <v>Obesity</v>
      </c>
      <c r="K2088" s="11" t="str">
        <f t="shared" si="32"/>
        <v>Non-Diabetic</v>
      </c>
      <c r="L2088" s="14">
        <f>_xlfn.XLOOKUP($A2088,'Cleaned - Hospitalisation Detai'!$A$2:$A$2344,'Cleaned - Hospitalisation Detai'!$J$2:$J$2344,0)</f>
        <v>36476</v>
      </c>
      <c r="M2088" s="19">
        <f>_xlfn.XLOOKUP($A2088,'Cleaned - Hospitalisation Detai'!$A$2:$A$2344,'Cleaned - Hospitalisation Detai'!$F$2:$F$2344,0)</f>
        <v>2416.96</v>
      </c>
      <c r="N2088" s="19" t="str">
        <f>_xlfn.XLOOKUP($A2088,'Cleaned - Hospitalisation Detai'!$A$2:$A$2344,'Cleaned - Hospitalisation Detai'!$G$2:$G$2344,0)</f>
        <v>tier - 2</v>
      </c>
      <c r="O2088" s="19" t="str">
        <f>_xlfn.XLOOKUP($A2088,'Cleaned - Hospitalisation Detai'!$A$2:$A$2344,'Cleaned - Hospitalisation Detai'!$H$2:$H$2344,0)</f>
        <v>tier - 2</v>
      </c>
      <c r="P2088" s="19" t="str">
        <f>_xlfn.XLOOKUP($A2088,'Cleaned - Hospitalisation Detai'!$A$2:$A$2344,'Cleaned - Hospitalisation Detai'!$I$2:$I$2344,0)</f>
        <v>R1011</v>
      </c>
      <c r="Q2088" s="20">
        <f>_xlfn.XLOOKUP($A2088,'Cleaned - Hospitalisation Detai'!$A$2:$A$2344,'Cleaned - Hospitalisation Detai'!$K$2:$K$2344,0)</f>
        <v>23</v>
      </c>
    </row>
    <row r="2089" spans="1:17" ht="15.6" x14ac:dyDescent="0.3">
      <c r="A2089" s="10" t="s">
        <v>278</v>
      </c>
      <c r="B2089" s="11" t="str">
        <f>_xlfn.XLOOKUP(A2089,'Cleaned - Customer Names '!$A$2:$A$2336,'Cleaned - Customer Names '!$C$2:$C$2336,0)</f>
        <v>Rosalie</v>
      </c>
      <c r="C2089" s="11">
        <f>_xlfn.XLOOKUP($A2089,'Cleaned - Medical Examinations'!$A$2:$A$2336,'Cleaned - Medical Examinations'!$B$2:$B$2336,0)</f>
        <v>35.72</v>
      </c>
      <c r="D2089" s="11">
        <f>_xlfn.XLOOKUP($A2089,'Cleaned - Medical Examinations'!$A$2:$A$2336,'Cleaned - Medical Examinations'!$C$2:$C$2336,0)</f>
        <v>5.5</v>
      </c>
      <c r="E2089" s="11" t="str">
        <f>_xlfn.XLOOKUP($A2089,'Cleaned - Medical Examinations'!$A$2:$A$2336,'Cleaned - Medical Examinations'!$D$2:$D$2336,0)</f>
        <v>Yes</v>
      </c>
      <c r="F2089" s="11" t="str">
        <f>_xlfn.XLOOKUP($A2089,'Cleaned - Medical Examinations'!$A$2:$A$2336,'Cleaned - Medical Examinations'!$E$2:$E$2336,0)</f>
        <v>No</v>
      </c>
      <c r="G2089" s="11" t="str">
        <f>_xlfn.XLOOKUP($A2089,'Cleaned - Medical Examinations'!$A$2:$A$2336,'Cleaned - Medical Examinations'!$F$2:$F$2336,0)</f>
        <v>No</v>
      </c>
      <c r="H2089" s="11">
        <f>_xlfn.XLOOKUP($A2089,'Cleaned - Medical Examinations'!$A$2:$A$2336,'Cleaned - Medical Examinations'!$G$2:$G$2336,0)</f>
        <v>0</v>
      </c>
      <c r="I2089" s="11" t="str">
        <f>_xlfn.XLOOKUP($A2089,'Cleaned - Medical Examinations'!$A$2:$A$2336,'Cleaned - Medical Examinations'!$H$2:$H$2336,0)</f>
        <v>No</v>
      </c>
      <c r="J2089" s="11" t="str">
        <f>_xlfn.XLOOKUP($A2089,'Cleaned - Medical Examinations'!$A$2:$A$2336,'Cleaned - Medical Examinations'!$I$2:$I$2336,0)</f>
        <v>Obesity</v>
      </c>
      <c r="K2089" s="11" t="str">
        <f t="shared" si="32"/>
        <v>Non-Diabetic</v>
      </c>
      <c r="L2089" s="14">
        <f>_xlfn.XLOOKUP($A2089,'Cleaned - Hospitalisation Detai'!$A$2:$A$2344,'Cleaned - Hospitalisation Detai'!$J$2:$J$2344,0)</f>
        <v>37045</v>
      </c>
      <c r="M2089" s="19">
        <f>_xlfn.XLOOKUP($A2089,'Cleaned - Hospitalisation Detai'!$A$2:$A$2344,'Cleaned - Hospitalisation Detai'!$F$2:$F$2344,0)</f>
        <v>2404.73</v>
      </c>
      <c r="N2089" s="19" t="str">
        <f>_xlfn.XLOOKUP($A2089,'Cleaned - Hospitalisation Detai'!$A$2:$A$2344,'Cleaned - Hospitalisation Detai'!$G$2:$G$2344,0)</f>
        <v>tier - 2</v>
      </c>
      <c r="O2089" s="19" t="str">
        <f>_xlfn.XLOOKUP($A2089,'Cleaned - Hospitalisation Detai'!$A$2:$A$2344,'Cleaned - Hospitalisation Detai'!$H$2:$H$2344,0)</f>
        <v>tier - 3</v>
      </c>
      <c r="P2089" s="19" t="str">
        <f>_xlfn.XLOOKUP($A2089,'Cleaned - Hospitalisation Detai'!$A$2:$A$2344,'Cleaned - Hospitalisation Detai'!$I$2:$I$2344,0)</f>
        <v>R1012</v>
      </c>
      <c r="Q2089" s="20">
        <f>_xlfn.XLOOKUP($A2089,'Cleaned - Hospitalisation Detai'!$A$2:$A$2344,'Cleaned - Hospitalisation Detai'!$K$2:$K$2344,0)</f>
        <v>22</v>
      </c>
    </row>
    <row r="2090" spans="1:17" ht="15.6" x14ac:dyDescent="0.3">
      <c r="A2090" s="10" t="s">
        <v>277</v>
      </c>
      <c r="B2090" s="11" t="str">
        <f>_xlfn.XLOOKUP(A2090,'Cleaned - Customer Names '!$A$2:$A$2336,'Cleaned - Customer Names '!$C$2:$C$2336,0)</f>
        <v>Jay</v>
      </c>
      <c r="C2090" s="11">
        <f>_xlfn.XLOOKUP($A2090,'Cleaned - Medical Examinations'!$A$2:$A$2336,'Cleaned - Medical Examinations'!$B$2:$B$2336,0)</f>
        <v>24.51</v>
      </c>
      <c r="D2090" s="11">
        <f>_xlfn.XLOOKUP($A2090,'Cleaned - Medical Examinations'!$A$2:$A$2336,'Cleaned - Medical Examinations'!$C$2:$C$2336,0)</f>
        <v>4.6900000000000004</v>
      </c>
      <c r="E2090" s="11" t="str">
        <f>_xlfn.XLOOKUP($A2090,'Cleaned - Medical Examinations'!$A$2:$A$2336,'Cleaned - Medical Examinations'!$D$2:$D$2336,0)</f>
        <v>No</v>
      </c>
      <c r="F2090" s="11" t="str">
        <f>_xlfn.XLOOKUP($A2090,'Cleaned - Medical Examinations'!$A$2:$A$2336,'Cleaned - Medical Examinations'!$E$2:$E$2336,0)</f>
        <v>No</v>
      </c>
      <c r="G2090" s="11" t="str">
        <f>_xlfn.XLOOKUP($A2090,'Cleaned - Medical Examinations'!$A$2:$A$2336,'Cleaned - Medical Examinations'!$F$2:$F$2336,0)</f>
        <v>No</v>
      </c>
      <c r="H2090" s="11">
        <f>_xlfn.XLOOKUP($A2090,'Cleaned - Medical Examinations'!$A$2:$A$2336,'Cleaned - Medical Examinations'!$G$2:$G$2336,0)</f>
        <v>0</v>
      </c>
      <c r="I2090" s="11" t="str">
        <f>_xlfn.XLOOKUP($A2090,'Cleaned - Medical Examinations'!$A$2:$A$2336,'Cleaned - Medical Examinations'!$H$2:$H$2336,0)</f>
        <v>No</v>
      </c>
      <c r="J2090" s="11" t="str">
        <f>_xlfn.XLOOKUP($A2090,'Cleaned - Medical Examinations'!$A$2:$A$2336,'Cleaned - Medical Examinations'!$I$2:$I$2336,0)</f>
        <v>Normal Weight</v>
      </c>
      <c r="K2090" s="11" t="str">
        <f t="shared" si="32"/>
        <v>Non-Diabetic</v>
      </c>
      <c r="L2090" s="14">
        <f>_xlfn.XLOOKUP($A2090,'Cleaned - Hospitalisation Detai'!$A$2:$A$2344,'Cleaned - Hospitalisation Detai'!$J$2:$J$2344,0)</f>
        <v>36382</v>
      </c>
      <c r="M2090" s="19">
        <f>_xlfn.XLOOKUP($A2090,'Cleaned - Hospitalisation Detai'!$A$2:$A$2344,'Cleaned - Hospitalisation Detai'!$F$2:$F$2344,0)</f>
        <v>2396.1</v>
      </c>
      <c r="N2090" s="19" t="str">
        <f>_xlfn.XLOOKUP($A2090,'Cleaned - Hospitalisation Detai'!$A$2:$A$2344,'Cleaned - Hospitalisation Detai'!$G$2:$G$2344,0)</f>
        <v>tier - 2</v>
      </c>
      <c r="O2090" s="19" t="str">
        <f>_xlfn.XLOOKUP($A2090,'Cleaned - Hospitalisation Detai'!$A$2:$A$2344,'Cleaned - Hospitalisation Detai'!$H$2:$H$2344,0)</f>
        <v>tier - 1</v>
      </c>
      <c r="P2090" s="19" t="str">
        <f>_xlfn.XLOOKUP($A2090,'Cleaned - Hospitalisation Detai'!$A$2:$A$2344,'Cleaned - Hospitalisation Detai'!$I$2:$I$2344,0)</f>
        <v>R1019</v>
      </c>
      <c r="Q2090" s="20">
        <f>_xlfn.XLOOKUP($A2090,'Cleaned - Hospitalisation Detai'!$A$2:$A$2344,'Cleaned - Hospitalisation Detai'!$K$2:$K$2344,0)</f>
        <v>23</v>
      </c>
    </row>
    <row r="2091" spans="1:17" ht="15.6" x14ac:dyDescent="0.3">
      <c r="A2091" s="10" t="s">
        <v>275</v>
      </c>
      <c r="B2091" s="11" t="str">
        <f>_xlfn.XLOOKUP(A2091,'Cleaned - Customer Names '!$A$2:$A$2336,'Cleaned - Customer Names '!$C$2:$C$2336,0)</f>
        <v>Vitaliy</v>
      </c>
      <c r="C2091" s="11">
        <f>_xlfn.XLOOKUP($A2091,'Cleaned - Medical Examinations'!$A$2:$A$2336,'Cleaned - Medical Examinations'!$B$2:$B$2336,0)</f>
        <v>23.844999999999999</v>
      </c>
      <c r="D2091" s="11">
        <f>_xlfn.XLOOKUP($A2091,'Cleaned - Medical Examinations'!$A$2:$A$2336,'Cleaned - Medical Examinations'!$C$2:$C$2336,0)</f>
        <v>4.43</v>
      </c>
      <c r="E2091" s="11" t="str">
        <f>_xlfn.XLOOKUP($A2091,'Cleaned - Medical Examinations'!$A$2:$A$2336,'Cleaned - Medical Examinations'!$D$2:$D$2336,0)</f>
        <v>No</v>
      </c>
      <c r="F2091" s="11" t="str">
        <f>_xlfn.XLOOKUP($A2091,'Cleaned - Medical Examinations'!$A$2:$A$2336,'Cleaned - Medical Examinations'!$E$2:$E$2336,0)</f>
        <v>No</v>
      </c>
      <c r="G2091" s="11" t="str">
        <f>_xlfn.XLOOKUP($A2091,'Cleaned - Medical Examinations'!$A$2:$A$2336,'Cleaned - Medical Examinations'!$F$2:$F$2336,0)</f>
        <v>No</v>
      </c>
      <c r="H2091" s="11">
        <f>_xlfn.XLOOKUP($A2091,'Cleaned - Medical Examinations'!$A$2:$A$2336,'Cleaned - Medical Examinations'!$G$2:$G$2336,0)</f>
        <v>0</v>
      </c>
      <c r="I2091" s="11" t="str">
        <f>_xlfn.XLOOKUP($A2091,'Cleaned - Medical Examinations'!$A$2:$A$2336,'Cleaned - Medical Examinations'!$H$2:$H$2336,0)</f>
        <v>No</v>
      </c>
      <c r="J2091" s="11" t="str">
        <f>_xlfn.XLOOKUP($A2091,'Cleaned - Medical Examinations'!$A$2:$A$2336,'Cleaned - Medical Examinations'!$I$2:$I$2336,0)</f>
        <v>Normal Weight</v>
      </c>
      <c r="K2091" s="11" t="str">
        <f t="shared" si="32"/>
        <v>Non-Diabetic</v>
      </c>
      <c r="L2091" s="14">
        <f>_xlfn.XLOOKUP($A2091,'Cleaned - Hospitalisation Detai'!$A$2:$A$2344,'Cleaned - Hospitalisation Detai'!$J$2:$J$2344,0)</f>
        <v>36511</v>
      </c>
      <c r="M2091" s="19">
        <f>_xlfn.XLOOKUP($A2091,'Cleaned - Hospitalisation Detai'!$A$2:$A$2344,'Cleaned - Hospitalisation Detai'!$F$2:$F$2344,0)</f>
        <v>2395.17</v>
      </c>
      <c r="N2091" s="19" t="str">
        <f>_xlfn.XLOOKUP($A2091,'Cleaned - Hospitalisation Detai'!$A$2:$A$2344,'Cleaned - Hospitalisation Detai'!$G$2:$G$2344,0)</f>
        <v>tier - 2</v>
      </c>
      <c r="O2091" s="19" t="str">
        <f>_xlfn.XLOOKUP($A2091,'Cleaned - Hospitalisation Detai'!$A$2:$A$2344,'Cleaned - Hospitalisation Detai'!$H$2:$H$2344,0)</f>
        <v>tier - 1</v>
      </c>
      <c r="P2091" s="19" t="str">
        <f>_xlfn.XLOOKUP($A2091,'Cleaned - Hospitalisation Detai'!$A$2:$A$2344,'Cleaned - Hospitalisation Detai'!$I$2:$I$2344,0)</f>
        <v>R1014</v>
      </c>
      <c r="Q2091" s="20">
        <f>_xlfn.XLOOKUP($A2091,'Cleaned - Hospitalisation Detai'!$A$2:$A$2344,'Cleaned - Hospitalisation Detai'!$K$2:$K$2344,0)</f>
        <v>23</v>
      </c>
    </row>
    <row r="2092" spans="1:17" ht="15.6" x14ac:dyDescent="0.3">
      <c r="A2092" s="10" t="s">
        <v>274</v>
      </c>
      <c r="B2092" s="11" t="str">
        <f>_xlfn.XLOOKUP(A2092,'Cleaned - Customer Names '!$A$2:$A$2336,'Cleaned - Customer Names '!$C$2:$C$2336,0)</f>
        <v>Benjamin W.</v>
      </c>
      <c r="C2092" s="11">
        <f>_xlfn.XLOOKUP($A2092,'Cleaned - Medical Examinations'!$A$2:$A$2336,'Cleaned - Medical Examinations'!$B$2:$B$2336,0)</f>
        <v>15.68</v>
      </c>
      <c r="D2092" s="11">
        <f>_xlfn.XLOOKUP($A2092,'Cleaned - Medical Examinations'!$A$2:$A$2336,'Cleaned - Medical Examinations'!$C$2:$C$2336,0)</f>
        <v>6.16</v>
      </c>
      <c r="E2092" s="11" t="str">
        <f>_xlfn.XLOOKUP($A2092,'Cleaned - Medical Examinations'!$A$2:$A$2336,'Cleaned - Medical Examinations'!$D$2:$D$2336,0)</f>
        <v>Yes</v>
      </c>
      <c r="F2092" s="11" t="str">
        <f>_xlfn.XLOOKUP($A2092,'Cleaned - Medical Examinations'!$A$2:$A$2336,'Cleaned - Medical Examinations'!$E$2:$E$2336,0)</f>
        <v>No</v>
      </c>
      <c r="G2092" s="11" t="str">
        <f>_xlfn.XLOOKUP($A2092,'Cleaned - Medical Examinations'!$A$2:$A$2336,'Cleaned - Medical Examinations'!$F$2:$F$2336,0)</f>
        <v>No</v>
      </c>
      <c r="H2092" s="11">
        <f>_xlfn.XLOOKUP($A2092,'Cleaned - Medical Examinations'!$A$2:$A$2336,'Cleaned - Medical Examinations'!$G$2:$G$2336,0)</f>
        <v>1</v>
      </c>
      <c r="I2092" s="11" t="str">
        <f>_xlfn.XLOOKUP($A2092,'Cleaned - Medical Examinations'!$A$2:$A$2336,'Cleaned - Medical Examinations'!$H$2:$H$2336,0)</f>
        <v>No</v>
      </c>
      <c r="J2092" s="11" t="str">
        <f>_xlfn.XLOOKUP($A2092,'Cleaned - Medical Examinations'!$A$2:$A$2336,'Cleaned - Medical Examinations'!$I$2:$I$2336,0)</f>
        <v>Underweight</v>
      </c>
      <c r="K2092" s="11" t="str">
        <f t="shared" si="32"/>
        <v>Non-Diabetic</v>
      </c>
      <c r="L2092" s="14">
        <f>_xlfn.XLOOKUP($A2092,'Cleaned - Hospitalisation Detai'!$A$2:$A$2344,'Cleaned - Hospitalisation Detai'!$J$2:$J$2344,0)</f>
        <v>32489</v>
      </c>
      <c r="M2092" s="19">
        <f>_xlfn.XLOOKUP($A2092,'Cleaned - Hospitalisation Detai'!$A$2:$A$2344,'Cleaned - Hospitalisation Detai'!$F$2:$F$2344,0)</f>
        <v>2373.3000000000002</v>
      </c>
      <c r="N2092" s="19" t="str">
        <f>_xlfn.XLOOKUP($A2092,'Cleaned - Hospitalisation Detai'!$A$2:$A$2344,'Cleaned - Hospitalisation Detai'!$G$2:$G$2344,0)</f>
        <v>tier - 2</v>
      </c>
      <c r="O2092" s="19" t="str">
        <f>_xlfn.XLOOKUP($A2092,'Cleaned - Hospitalisation Detai'!$A$2:$A$2344,'Cleaned - Hospitalisation Detai'!$H$2:$H$2344,0)</f>
        <v>tier - 2</v>
      </c>
      <c r="P2092" s="19" t="str">
        <f>_xlfn.XLOOKUP($A2092,'Cleaned - Hospitalisation Detai'!$A$2:$A$2344,'Cleaned - Hospitalisation Detai'!$I$2:$I$2344,0)</f>
        <v>R1013</v>
      </c>
      <c r="Q2092" s="20">
        <f>_xlfn.XLOOKUP($A2092,'Cleaned - Hospitalisation Detai'!$A$2:$A$2344,'Cleaned - Hospitalisation Detai'!$K$2:$K$2344,0)</f>
        <v>34</v>
      </c>
    </row>
    <row r="2093" spans="1:17" ht="15.6" x14ac:dyDescent="0.3">
      <c r="A2093" s="10" t="s">
        <v>273</v>
      </c>
      <c r="B2093" s="11" t="str">
        <f>_xlfn.XLOOKUP(A2093,'Cleaned - Customer Names '!$A$2:$A$2336,'Cleaned - Customer Names '!$C$2:$C$2336,0)</f>
        <v>Jesse</v>
      </c>
      <c r="C2093" s="11">
        <f>_xlfn.XLOOKUP($A2093,'Cleaned - Medical Examinations'!$A$2:$A$2336,'Cleaned - Medical Examinations'!$B$2:$B$2336,0)</f>
        <v>32.395000000000003</v>
      </c>
      <c r="D2093" s="11">
        <f>_xlfn.XLOOKUP($A2093,'Cleaned - Medical Examinations'!$A$2:$A$2336,'Cleaned - Medical Examinations'!$C$2:$C$2336,0)</f>
        <v>6.66</v>
      </c>
      <c r="E2093" s="11" t="str">
        <f>_xlfn.XLOOKUP($A2093,'Cleaned - Medical Examinations'!$A$2:$A$2336,'Cleaned - Medical Examinations'!$D$2:$D$2336,0)</f>
        <v>No</v>
      </c>
      <c r="F2093" s="11" t="str">
        <f>_xlfn.XLOOKUP($A2093,'Cleaned - Medical Examinations'!$A$2:$A$2336,'Cleaned - Medical Examinations'!$E$2:$E$2336,0)</f>
        <v>No</v>
      </c>
      <c r="G2093" s="11" t="str">
        <f>_xlfn.XLOOKUP($A2093,'Cleaned - Medical Examinations'!$A$2:$A$2336,'Cleaned - Medical Examinations'!$F$2:$F$2336,0)</f>
        <v>No</v>
      </c>
      <c r="H2093" s="11">
        <f>_xlfn.XLOOKUP($A2093,'Cleaned - Medical Examinations'!$A$2:$A$2336,'Cleaned - Medical Examinations'!$G$2:$G$2336,0)</f>
        <v>0</v>
      </c>
      <c r="I2093" s="11" t="str">
        <f>_xlfn.XLOOKUP($A2093,'Cleaned - Medical Examinations'!$A$2:$A$2336,'Cleaned - Medical Examinations'!$H$2:$H$2336,0)</f>
        <v>No</v>
      </c>
      <c r="J2093" s="11" t="str">
        <f>_xlfn.XLOOKUP($A2093,'Cleaned - Medical Examinations'!$A$2:$A$2336,'Cleaned - Medical Examinations'!$I$2:$I$2336,0)</f>
        <v>Obesity</v>
      </c>
      <c r="K2093" s="11" t="str">
        <f t="shared" si="32"/>
        <v>Diabetic</v>
      </c>
      <c r="L2093" s="14">
        <f>_xlfn.XLOOKUP($A2093,'Cleaned - Hospitalisation Detai'!$A$2:$A$2344,'Cleaned - Hospitalisation Detai'!$J$2:$J$2344,0)</f>
        <v>37565</v>
      </c>
      <c r="M2093" s="19">
        <f>_xlfn.XLOOKUP($A2093,'Cleaned - Hospitalisation Detai'!$A$2:$A$2344,'Cleaned - Hospitalisation Detai'!$F$2:$F$2344,0)</f>
        <v>2362.23</v>
      </c>
      <c r="N2093" s="19" t="str">
        <f>_xlfn.XLOOKUP($A2093,'Cleaned - Hospitalisation Detai'!$A$2:$A$2344,'Cleaned - Hospitalisation Detai'!$G$2:$G$2344,0)</f>
        <v>tier - 2</v>
      </c>
      <c r="O2093" s="19" t="str">
        <f>_xlfn.XLOOKUP($A2093,'Cleaned - Hospitalisation Detai'!$A$2:$A$2344,'Cleaned - Hospitalisation Detai'!$H$2:$H$2344,0)</f>
        <v>tier - 1</v>
      </c>
      <c r="P2093" s="19" t="str">
        <f>_xlfn.XLOOKUP($A2093,'Cleaned - Hospitalisation Detai'!$A$2:$A$2344,'Cleaned - Hospitalisation Detai'!$I$2:$I$2344,0)</f>
        <v>R1012</v>
      </c>
      <c r="Q2093" s="20">
        <f>_xlfn.XLOOKUP($A2093,'Cleaned - Hospitalisation Detai'!$A$2:$A$2344,'Cleaned - Hospitalisation Detai'!$K$2:$K$2344,0)</f>
        <v>20</v>
      </c>
    </row>
    <row r="2094" spans="1:17" ht="15.6" x14ac:dyDescent="0.3">
      <c r="A2094" s="10" t="s">
        <v>272</v>
      </c>
      <c r="B2094" s="11" t="str">
        <f>_xlfn.XLOOKUP(A2094,'Cleaned - Customer Names '!$A$2:$A$2336,'Cleaned - Customer Names '!$C$2:$C$2336,0)</f>
        <v>Mark</v>
      </c>
      <c r="C2094" s="11">
        <f>_xlfn.XLOOKUP($A2094,'Cleaned - Medical Examinations'!$A$2:$A$2336,'Cleaned - Medical Examinations'!$B$2:$B$2336,0)</f>
        <v>23.655000000000001</v>
      </c>
      <c r="D2094" s="11">
        <f>_xlfn.XLOOKUP($A2094,'Cleaned - Medical Examinations'!$A$2:$A$2336,'Cleaned - Medical Examinations'!$C$2:$C$2336,0)</f>
        <v>5.92</v>
      </c>
      <c r="E2094" s="11" t="str">
        <f>_xlfn.XLOOKUP($A2094,'Cleaned - Medical Examinations'!$A$2:$A$2336,'Cleaned - Medical Examinations'!$D$2:$D$2336,0)</f>
        <v>No</v>
      </c>
      <c r="F2094" s="11" t="str">
        <f>_xlfn.XLOOKUP($A2094,'Cleaned - Medical Examinations'!$A$2:$A$2336,'Cleaned - Medical Examinations'!$E$2:$E$2336,0)</f>
        <v>No</v>
      </c>
      <c r="G2094" s="11" t="str">
        <f>_xlfn.XLOOKUP($A2094,'Cleaned - Medical Examinations'!$A$2:$A$2336,'Cleaned - Medical Examinations'!$F$2:$F$2336,0)</f>
        <v>No</v>
      </c>
      <c r="H2094" s="11">
        <f>_xlfn.XLOOKUP($A2094,'Cleaned - Medical Examinations'!$A$2:$A$2336,'Cleaned - Medical Examinations'!$G$2:$G$2336,0)</f>
        <v>1</v>
      </c>
      <c r="I2094" s="11" t="str">
        <f>_xlfn.XLOOKUP($A2094,'Cleaned - Medical Examinations'!$A$2:$A$2336,'Cleaned - Medical Examinations'!$H$2:$H$2336,0)</f>
        <v>No</v>
      </c>
      <c r="J2094" s="11" t="str">
        <f>_xlfn.XLOOKUP($A2094,'Cleaned - Medical Examinations'!$A$2:$A$2336,'Cleaned - Medical Examinations'!$I$2:$I$2336,0)</f>
        <v>Normal Weight</v>
      </c>
      <c r="K2094" s="11" t="str">
        <f t="shared" si="32"/>
        <v>Non-Diabetic</v>
      </c>
      <c r="L2094" s="14">
        <f>_xlfn.XLOOKUP($A2094,'Cleaned - Hospitalisation Detai'!$A$2:$A$2344,'Cleaned - Hospitalisation Detai'!$J$2:$J$2344,0)</f>
        <v>36089</v>
      </c>
      <c r="M2094" s="19">
        <f>_xlfn.XLOOKUP($A2094,'Cleaned - Hospitalisation Detai'!$A$2:$A$2344,'Cleaned - Hospitalisation Detai'!$F$2:$F$2344,0)</f>
        <v>2352.9699999999998</v>
      </c>
      <c r="N2094" s="19" t="str">
        <f>_xlfn.XLOOKUP($A2094,'Cleaned - Hospitalisation Detai'!$A$2:$A$2344,'Cleaned - Hospitalisation Detai'!$G$2:$G$2344,0)</f>
        <v>tier - 3</v>
      </c>
      <c r="O2094" s="19" t="str">
        <f>_xlfn.XLOOKUP($A2094,'Cleaned - Hospitalisation Detai'!$A$2:$A$2344,'Cleaned - Hospitalisation Detai'!$H$2:$H$2344,0)</f>
        <v>tier - 3</v>
      </c>
      <c r="P2094" s="19" t="str">
        <f>_xlfn.XLOOKUP($A2094,'Cleaned - Hospitalisation Detai'!$A$2:$A$2344,'Cleaned - Hospitalisation Detai'!$I$2:$I$2344,0)</f>
        <v>R1012</v>
      </c>
      <c r="Q2094" s="20">
        <f>_xlfn.XLOOKUP($A2094,'Cleaned - Hospitalisation Detai'!$A$2:$A$2344,'Cleaned - Hospitalisation Detai'!$K$2:$K$2344,0)</f>
        <v>24</v>
      </c>
    </row>
    <row r="2095" spans="1:17" ht="15.6" x14ac:dyDescent="0.3">
      <c r="A2095" s="10" t="s">
        <v>271</v>
      </c>
      <c r="B2095" s="11" t="str">
        <f>_xlfn.XLOOKUP(A2095,'Cleaned - Customer Names '!$A$2:$A$2336,'Cleaned - Customer Names '!$C$2:$C$2336,0)</f>
        <v>Lauren</v>
      </c>
      <c r="C2095" s="11">
        <f>_xlfn.XLOOKUP($A2095,'Cleaned - Medical Examinations'!$A$2:$A$2336,'Cleaned - Medical Examinations'!$B$2:$B$2336,0)</f>
        <v>28.4</v>
      </c>
      <c r="D2095" s="11">
        <f>_xlfn.XLOOKUP($A2095,'Cleaned - Medical Examinations'!$A$2:$A$2336,'Cleaned - Medical Examinations'!$C$2:$C$2336,0)</f>
        <v>5.97</v>
      </c>
      <c r="E2095" s="11" t="str">
        <f>_xlfn.XLOOKUP($A2095,'Cleaned - Medical Examinations'!$A$2:$A$2336,'Cleaned - Medical Examinations'!$D$2:$D$2336,0)</f>
        <v>No</v>
      </c>
      <c r="F2095" s="11" t="str">
        <f>_xlfn.XLOOKUP($A2095,'Cleaned - Medical Examinations'!$A$2:$A$2336,'Cleaned - Medical Examinations'!$E$2:$E$2336,0)</f>
        <v>No</v>
      </c>
      <c r="G2095" s="11" t="str">
        <f>_xlfn.XLOOKUP($A2095,'Cleaned - Medical Examinations'!$A$2:$A$2336,'Cleaned - Medical Examinations'!$F$2:$F$2336,0)</f>
        <v>Yes</v>
      </c>
      <c r="H2095" s="11">
        <f>_xlfn.XLOOKUP($A2095,'Cleaned - Medical Examinations'!$A$2:$A$2336,'Cleaned - Medical Examinations'!$G$2:$G$2336,0)</f>
        <v>1</v>
      </c>
      <c r="I2095" s="11" t="str">
        <f>_xlfn.XLOOKUP($A2095,'Cleaned - Medical Examinations'!$A$2:$A$2336,'Cleaned - Medical Examinations'!$H$2:$H$2336,0)</f>
        <v>No</v>
      </c>
      <c r="J2095" s="11" t="str">
        <f>_xlfn.XLOOKUP($A2095,'Cleaned - Medical Examinations'!$A$2:$A$2336,'Cleaned - Medical Examinations'!$I$2:$I$2336,0)</f>
        <v>Overweight</v>
      </c>
      <c r="K2095" s="11" t="str">
        <f t="shared" si="32"/>
        <v>Non-Diabetic</v>
      </c>
      <c r="L2095" s="14">
        <f>_xlfn.XLOOKUP($A2095,'Cleaned - Hospitalisation Detai'!$A$2:$A$2344,'Cleaned - Hospitalisation Detai'!$J$2:$J$2344,0)</f>
        <v>37943</v>
      </c>
      <c r="M2095" s="19">
        <f>_xlfn.XLOOKUP($A2095,'Cleaned - Hospitalisation Detai'!$A$2:$A$2344,'Cleaned - Hospitalisation Detai'!$F$2:$F$2344,0)</f>
        <v>2331.52</v>
      </c>
      <c r="N2095" s="19" t="str">
        <f>_xlfn.XLOOKUP($A2095,'Cleaned - Hospitalisation Detai'!$A$2:$A$2344,'Cleaned - Hospitalisation Detai'!$G$2:$G$2344,0)</f>
        <v>tier - 2</v>
      </c>
      <c r="O2095" s="19" t="str">
        <f>_xlfn.XLOOKUP($A2095,'Cleaned - Hospitalisation Detai'!$A$2:$A$2344,'Cleaned - Hospitalisation Detai'!$H$2:$H$2344,0)</f>
        <v>tier - 3</v>
      </c>
      <c r="P2095" s="19" t="str">
        <f>_xlfn.XLOOKUP($A2095,'Cleaned - Hospitalisation Detai'!$A$2:$A$2344,'Cleaned - Hospitalisation Detai'!$I$2:$I$2344,0)</f>
        <v>R1011</v>
      </c>
      <c r="Q2095" s="20">
        <f>_xlfn.XLOOKUP($A2095,'Cleaned - Hospitalisation Detai'!$A$2:$A$2344,'Cleaned - Hospitalisation Detai'!$K$2:$K$2344,0)</f>
        <v>19</v>
      </c>
    </row>
    <row r="2096" spans="1:17" ht="15.6" x14ac:dyDescent="0.3">
      <c r="A2096" s="10" t="s">
        <v>270</v>
      </c>
      <c r="B2096" s="11" t="str">
        <f>_xlfn.XLOOKUP(A2096,'Cleaned - Customer Names '!$A$2:$A$2336,'Cleaned - Customer Names '!$C$2:$C$2336,0)</f>
        <v>Massimiliano</v>
      </c>
      <c r="C2096" s="11">
        <f>_xlfn.XLOOKUP($A2096,'Cleaned - Medical Examinations'!$A$2:$A$2336,'Cleaned - Medical Examinations'!$B$2:$B$2336,0)</f>
        <v>35.42</v>
      </c>
      <c r="D2096" s="11">
        <f>_xlfn.XLOOKUP($A2096,'Cleaned - Medical Examinations'!$A$2:$A$2336,'Cleaned - Medical Examinations'!$C$2:$C$2336,0)</f>
        <v>4.6399999999999997</v>
      </c>
      <c r="E2096" s="11" t="str">
        <f>_xlfn.XLOOKUP($A2096,'Cleaned - Medical Examinations'!$A$2:$A$2336,'Cleaned - Medical Examinations'!$D$2:$D$2336,0)</f>
        <v>Yes</v>
      </c>
      <c r="F2096" s="11" t="str">
        <f>_xlfn.XLOOKUP($A2096,'Cleaned - Medical Examinations'!$A$2:$A$2336,'Cleaned - Medical Examinations'!$E$2:$E$2336,0)</f>
        <v>No</v>
      </c>
      <c r="G2096" s="11" t="str">
        <f>_xlfn.XLOOKUP($A2096,'Cleaned - Medical Examinations'!$A$2:$A$2336,'Cleaned - Medical Examinations'!$F$2:$F$2336,0)</f>
        <v>No</v>
      </c>
      <c r="H2096" s="11">
        <f>_xlfn.XLOOKUP($A2096,'Cleaned - Medical Examinations'!$A$2:$A$2336,'Cleaned - Medical Examinations'!$G$2:$G$2336,0)</f>
        <v>0</v>
      </c>
      <c r="I2096" s="11" t="str">
        <f>_xlfn.XLOOKUP($A2096,'Cleaned - Medical Examinations'!$A$2:$A$2336,'Cleaned - Medical Examinations'!$H$2:$H$2336,0)</f>
        <v>No</v>
      </c>
      <c r="J2096" s="11" t="str">
        <f>_xlfn.XLOOKUP($A2096,'Cleaned - Medical Examinations'!$A$2:$A$2336,'Cleaned - Medical Examinations'!$I$2:$I$2336,0)</f>
        <v>Obesity</v>
      </c>
      <c r="K2096" s="11" t="str">
        <f t="shared" si="32"/>
        <v>Non-Diabetic</v>
      </c>
      <c r="L2096" s="14">
        <f>_xlfn.XLOOKUP($A2096,'Cleaned - Hospitalisation Detai'!$A$2:$A$2344,'Cleaned - Hospitalisation Detai'!$J$2:$J$2344,0)</f>
        <v>35416</v>
      </c>
      <c r="M2096" s="19">
        <f>_xlfn.XLOOKUP($A2096,'Cleaned - Hospitalisation Detai'!$A$2:$A$2344,'Cleaned - Hospitalisation Detai'!$F$2:$F$2344,0)</f>
        <v>2322.62</v>
      </c>
      <c r="N2096" s="19" t="str">
        <f>_xlfn.XLOOKUP($A2096,'Cleaned - Hospitalisation Detai'!$A$2:$A$2344,'Cleaned - Hospitalisation Detai'!$G$2:$G$2344,0)</f>
        <v>tier - 2</v>
      </c>
      <c r="O2096" s="19" t="str">
        <f>_xlfn.XLOOKUP($A2096,'Cleaned - Hospitalisation Detai'!$A$2:$A$2344,'Cleaned - Hospitalisation Detai'!$H$2:$H$2344,0)</f>
        <v>tier - 1</v>
      </c>
      <c r="P2096" s="19" t="str">
        <f>_xlfn.XLOOKUP($A2096,'Cleaned - Hospitalisation Detai'!$A$2:$A$2344,'Cleaned - Hospitalisation Detai'!$I$2:$I$2344,0)</f>
        <v>R1013</v>
      </c>
      <c r="Q2096" s="20">
        <f>_xlfn.XLOOKUP($A2096,'Cleaned - Hospitalisation Detai'!$A$2:$A$2344,'Cleaned - Hospitalisation Detai'!$K$2:$K$2344,0)</f>
        <v>26</v>
      </c>
    </row>
    <row r="2097" spans="1:17" ht="15.6" x14ac:dyDescent="0.3">
      <c r="A2097" s="10" t="s">
        <v>269</v>
      </c>
      <c r="B2097" s="11" t="str">
        <f>_xlfn.XLOOKUP(A2097,'Cleaned - Customer Names '!$A$2:$A$2336,'Cleaned - Customer Names '!$C$2:$C$2336,0)</f>
        <v>Josh</v>
      </c>
      <c r="C2097" s="11">
        <f>_xlfn.XLOOKUP($A2097,'Cleaned - Medical Examinations'!$A$2:$A$2336,'Cleaned - Medical Examinations'!$B$2:$B$2336,0)</f>
        <v>26.18</v>
      </c>
      <c r="D2097" s="11">
        <f>_xlfn.XLOOKUP($A2097,'Cleaned - Medical Examinations'!$A$2:$A$2336,'Cleaned - Medical Examinations'!$C$2:$C$2336,0)</f>
        <v>6.12</v>
      </c>
      <c r="E2097" s="11" t="str">
        <f>_xlfn.XLOOKUP($A2097,'Cleaned - Medical Examinations'!$A$2:$A$2336,'Cleaned - Medical Examinations'!$D$2:$D$2336,0)</f>
        <v>No</v>
      </c>
      <c r="F2097" s="11" t="str">
        <f>_xlfn.XLOOKUP($A2097,'Cleaned - Medical Examinations'!$A$2:$A$2336,'Cleaned - Medical Examinations'!$E$2:$E$2336,0)</f>
        <v>yes</v>
      </c>
      <c r="G2097" s="11" t="str">
        <f>_xlfn.XLOOKUP($A2097,'Cleaned - Medical Examinations'!$A$2:$A$2336,'Cleaned - Medical Examinations'!$F$2:$F$2336,0)</f>
        <v>No</v>
      </c>
      <c r="H2097" s="11">
        <f>_xlfn.XLOOKUP($A2097,'Cleaned - Medical Examinations'!$A$2:$A$2336,'Cleaned - Medical Examinations'!$G$2:$G$2336,0)</f>
        <v>1</v>
      </c>
      <c r="I2097" s="11" t="str">
        <f>_xlfn.XLOOKUP($A2097,'Cleaned - Medical Examinations'!$A$2:$A$2336,'Cleaned - Medical Examinations'!$H$2:$H$2336,0)</f>
        <v>No</v>
      </c>
      <c r="J2097" s="11" t="str">
        <f>_xlfn.XLOOKUP($A2097,'Cleaned - Medical Examinations'!$A$2:$A$2336,'Cleaned - Medical Examinations'!$I$2:$I$2336,0)</f>
        <v>Overweight</v>
      </c>
      <c r="K2097" s="11" t="str">
        <f t="shared" si="32"/>
        <v>Non-Diabetic</v>
      </c>
      <c r="L2097" s="14">
        <f>_xlfn.XLOOKUP($A2097,'Cleaned - Hospitalisation Detai'!$A$2:$A$2344,'Cleaned - Hospitalisation Detai'!$J$2:$J$2344,0)</f>
        <v>38236</v>
      </c>
      <c r="M2097" s="19">
        <f>_xlfn.XLOOKUP($A2097,'Cleaned - Hospitalisation Detai'!$A$2:$A$2344,'Cleaned - Hospitalisation Detai'!$F$2:$F$2344,0)</f>
        <v>2304</v>
      </c>
      <c r="N2097" s="19" t="str">
        <f>_xlfn.XLOOKUP($A2097,'Cleaned - Hospitalisation Detai'!$A$2:$A$2344,'Cleaned - Hospitalisation Detai'!$G$2:$G$2344,0)</f>
        <v>tier - 2</v>
      </c>
      <c r="O2097" s="19" t="str">
        <f>_xlfn.XLOOKUP($A2097,'Cleaned - Hospitalisation Detai'!$A$2:$A$2344,'Cleaned - Hospitalisation Detai'!$H$2:$H$2344,0)</f>
        <v>tier - 3</v>
      </c>
      <c r="P2097" s="19" t="str">
        <f>_xlfn.XLOOKUP($A2097,'Cleaned - Hospitalisation Detai'!$A$2:$A$2344,'Cleaned - Hospitalisation Detai'!$I$2:$I$2344,0)</f>
        <v>R1013</v>
      </c>
      <c r="Q2097" s="20">
        <f>_xlfn.XLOOKUP($A2097,'Cleaned - Hospitalisation Detai'!$A$2:$A$2344,'Cleaned - Hospitalisation Detai'!$K$2:$K$2344,0)</f>
        <v>18</v>
      </c>
    </row>
    <row r="2098" spans="1:17" ht="15.6" x14ac:dyDescent="0.3">
      <c r="A2098" s="10" t="s">
        <v>268</v>
      </c>
      <c r="B2098" s="11" t="str">
        <f>_xlfn.XLOOKUP(A2098,'Cleaned - Customer Names '!$A$2:$A$2336,'Cleaned - Customer Names '!$C$2:$C$2336,0)</f>
        <v>Kiyokatsu</v>
      </c>
      <c r="C2098" s="11">
        <f>_xlfn.XLOOKUP($A2098,'Cleaned - Medical Examinations'!$A$2:$A$2336,'Cleaned - Medical Examinations'!$B$2:$B$2336,0)</f>
        <v>20.8</v>
      </c>
      <c r="D2098" s="11">
        <f>_xlfn.XLOOKUP($A2098,'Cleaned - Medical Examinations'!$A$2:$A$2336,'Cleaned - Medical Examinations'!$C$2:$C$2336,0)</f>
        <v>4.87</v>
      </c>
      <c r="E2098" s="11" t="str">
        <f>_xlfn.XLOOKUP($A2098,'Cleaned - Medical Examinations'!$A$2:$A$2336,'Cleaned - Medical Examinations'!$D$2:$D$2336,0)</f>
        <v>Yes</v>
      </c>
      <c r="F2098" s="11" t="str">
        <f>_xlfn.XLOOKUP($A2098,'Cleaned - Medical Examinations'!$A$2:$A$2336,'Cleaned - Medical Examinations'!$E$2:$E$2336,0)</f>
        <v>No</v>
      </c>
      <c r="G2098" s="11" t="str">
        <f>_xlfn.XLOOKUP($A2098,'Cleaned - Medical Examinations'!$A$2:$A$2336,'Cleaned - Medical Examinations'!$F$2:$F$2336,0)</f>
        <v>No</v>
      </c>
      <c r="H2098" s="11">
        <f>_xlfn.XLOOKUP($A2098,'Cleaned - Medical Examinations'!$A$2:$A$2336,'Cleaned - Medical Examinations'!$G$2:$G$2336,0)</f>
        <v>0</v>
      </c>
      <c r="I2098" s="11" t="str">
        <f>_xlfn.XLOOKUP($A2098,'Cleaned - Medical Examinations'!$A$2:$A$2336,'Cleaned - Medical Examinations'!$H$2:$H$2336,0)</f>
        <v>No</v>
      </c>
      <c r="J2098" s="11" t="str">
        <f>_xlfn.XLOOKUP($A2098,'Cleaned - Medical Examinations'!$A$2:$A$2336,'Cleaned - Medical Examinations'!$I$2:$I$2336,0)</f>
        <v>Normal Weight</v>
      </c>
      <c r="K2098" s="11" t="str">
        <f t="shared" si="32"/>
        <v>Non-Diabetic</v>
      </c>
      <c r="L2098" s="14">
        <f>_xlfn.XLOOKUP($A2098,'Cleaned - Hospitalisation Detai'!$A$2:$A$2344,'Cleaned - Hospitalisation Detai'!$J$2:$J$2344,0)</f>
        <v>35397</v>
      </c>
      <c r="M2098" s="19">
        <f>_xlfn.XLOOKUP($A2098,'Cleaned - Hospitalisation Detai'!$A$2:$A$2344,'Cleaned - Hospitalisation Detai'!$F$2:$F$2344,0)</f>
        <v>2302.3000000000002</v>
      </c>
      <c r="N2098" s="19" t="str">
        <f>_xlfn.XLOOKUP($A2098,'Cleaned - Hospitalisation Detai'!$A$2:$A$2344,'Cleaned - Hospitalisation Detai'!$G$2:$G$2344,0)</f>
        <v>tier - 1</v>
      </c>
      <c r="O2098" s="19" t="str">
        <f>_xlfn.XLOOKUP($A2098,'Cleaned - Hospitalisation Detai'!$A$2:$A$2344,'Cleaned - Hospitalisation Detai'!$H$2:$H$2344,0)</f>
        <v>tier - 2</v>
      </c>
      <c r="P2098" s="19" t="str">
        <f>_xlfn.XLOOKUP($A2098,'Cleaned - Hospitalisation Detai'!$A$2:$A$2344,'Cleaned - Hospitalisation Detai'!$I$2:$I$2344,0)</f>
        <v>R1011</v>
      </c>
      <c r="Q2098" s="20">
        <f>_xlfn.XLOOKUP($A2098,'Cleaned - Hospitalisation Detai'!$A$2:$A$2344,'Cleaned - Hospitalisation Detai'!$K$2:$K$2344,0)</f>
        <v>26</v>
      </c>
    </row>
    <row r="2099" spans="1:17" ht="15.6" x14ac:dyDescent="0.3">
      <c r="A2099" s="10" t="s">
        <v>267</v>
      </c>
      <c r="B2099" s="11" t="str">
        <f>_xlfn.XLOOKUP(A2099,'Cleaned - Customer Names '!$A$2:$A$2336,'Cleaned - Customer Names '!$C$2:$C$2336,0)</f>
        <v>Amanda L</v>
      </c>
      <c r="C2099" s="11">
        <f>_xlfn.XLOOKUP($A2099,'Cleaned - Medical Examinations'!$A$2:$A$2336,'Cleaned - Medical Examinations'!$B$2:$B$2336,0)</f>
        <v>15.82</v>
      </c>
      <c r="D2099" s="11">
        <f>_xlfn.XLOOKUP($A2099,'Cleaned - Medical Examinations'!$A$2:$A$2336,'Cleaned - Medical Examinations'!$C$2:$C$2336,0)</f>
        <v>4.5999999999999996</v>
      </c>
      <c r="E2099" s="11" t="str">
        <f>_xlfn.XLOOKUP($A2099,'Cleaned - Medical Examinations'!$A$2:$A$2336,'Cleaned - Medical Examinations'!$D$2:$D$2336,0)</f>
        <v>No</v>
      </c>
      <c r="F2099" s="11" t="str">
        <f>_xlfn.XLOOKUP($A2099,'Cleaned - Medical Examinations'!$A$2:$A$2336,'Cleaned - Medical Examinations'!$E$2:$E$2336,0)</f>
        <v>No</v>
      </c>
      <c r="G2099" s="11" t="str">
        <f>_xlfn.XLOOKUP($A2099,'Cleaned - Medical Examinations'!$A$2:$A$2336,'Cleaned - Medical Examinations'!$F$2:$F$2336,0)</f>
        <v>No</v>
      </c>
      <c r="H2099" s="11">
        <f>_xlfn.XLOOKUP($A2099,'Cleaned - Medical Examinations'!$A$2:$A$2336,'Cleaned - Medical Examinations'!$G$2:$G$2336,0)</f>
        <v>0</v>
      </c>
      <c r="I2099" s="11" t="str">
        <f>_xlfn.XLOOKUP($A2099,'Cleaned - Medical Examinations'!$A$2:$A$2336,'Cleaned - Medical Examinations'!$H$2:$H$2336,0)</f>
        <v>No</v>
      </c>
      <c r="J2099" s="11" t="str">
        <f>_xlfn.XLOOKUP($A2099,'Cleaned - Medical Examinations'!$A$2:$A$2336,'Cleaned - Medical Examinations'!$I$2:$I$2336,0)</f>
        <v>Underweight</v>
      </c>
      <c r="K2099" s="11" t="str">
        <f t="shared" si="32"/>
        <v>Non-Diabetic</v>
      </c>
      <c r="L2099" s="14">
        <f>_xlfn.XLOOKUP($A2099,'Cleaned - Hospitalisation Detai'!$A$2:$A$2344,'Cleaned - Hospitalisation Detai'!$J$2:$J$2344,0)</f>
        <v>32786</v>
      </c>
      <c r="M2099" s="19">
        <f>_xlfn.XLOOKUP($A2099,'Cleaned - Hospitalisation Detai'!$A$2:$A$2344,'Cleaned - Hospitalisation Detai'!$F$2:$F$2344,0)</f>
        <v>2295.2399999999998</v>
      </c>
      <c r="N2099" s="19" t="str">
        <f>_xlfn.XLOOKUP($A2099,'Cleaned - Hospitalisation Detai'!$A$2:$A$2344,'Cleaned - Hospitalisation Detai'!$G$2:$G$2344,0)</f>
        <v>tier - 2</v>
      </c>
      <c r="O2099" s="19" t="str">
        <f>_xlfn.XLOOKUP($A2099,'Cleaned - Hospitalisation Detai'!$A$2:$A$2344,'Cleaned - Hospitalisation Detai'!$H$2:$H$2344,0)</f>
        <v>tier - 1</v>
      </c>
      <c r="P2099" s="19" t="str">
        <f>_xlfn.XLOOKUP($A2099,'Cleaned - Hospitalisation Detai'!$A$2:$A$2344,'Cleaned - Hospitalisation Detai'!$I$2:$I$2344,0)</f>
        <v>R1013</v>
      </c>
      <c r="Q2099" s="20">
        <f>_xlfn.XLOOKUP($A2099,'Cleaned - Hospitalisation Detai'!$A$2:$A$2344,'Cleaned - Hospitalisation Detai'!$K$2:$K$2344,0)</f>
        <v>33</v>
      </c>
    </row>
    <row r="2100" spans="1:17" ht="15.6" x14ac:dyDescent="0.3">
      <c r="A2100" s="10" t="s">
        <v>266</v>
      </c>
      <c r="B2100" s="11" t="str">
        <f>_xlfn.XLOOKUP(A2100,'Cleaned - Customer Names '!$A$2:$A$2336,'Cleaned - Customer Names '!$C$2:$C$2336,0)</f>
        <v>Matthew</v>
      </c>
      <c r="C2100" s="11">
        <f>_xlfn.XLOOKUP($A2100,'Cleaned - Medical Examinations'!$A$2:$A$2336,'Cleaned - Medical Examinations'!$B$2:$B$2336,0)</f>
        <v>17.670000000000002</v>
      </c>
      <c r="D2100" s="11">
        <f>_xlfn.XLOOKUP($A2100,'Cleaned - Medical Examinations'!$A$2:$A$2336,'Cleaned - Medical Examinations'!$C$2:$C$2336,0)</f>
        <v>4.78</v>
      </c>
      <c r="E2100" s="11" t="str">
        <f>_xlfn.XLOOKUP($A2100,'Cleaned - Medical Examinations'!$A$2:$A$2336,'Cleaned - Medical Examinations'!$D$2:$D$2336,0)</f>
        <v>No</v>
      </c>
      <c r="F2100" s="11" t="str">
        <f>_xlfn.XLOOKUP($A2100,'Cleaned - Medical Examinations'!$A$2:$A$2336,'Cleaned - Medical Examinations'!$E$2:$E$2336,0)</f>
        <v>No</v>
      </c>
      <c r="G2100" s="11" t="str">
        <f>_xlfn.XLOOKUP($A2100,'Cleaned - Medical Examinations'!$A$2:$A$2336,'Cleaned - Medical Examinations'!$F$2:$F$2336,0)</f>
        <v>No</v>
      </c>
      <c r="H2100" s="11">
        <f>_xlfn.XLOOKUP($A2100,'Cleaned - Medical Examinations'!$A$2:$A$2336,'Cleaned - Medical Examinations'!$G$2:$G$2336,0)</f>
        <v>0</v>
      </c>
      <c r="I2100" s="11" t="str">
        <f>_xlfn.XLOOKUP($A2100,'Cleaned - Medical Examinations'!$A$2:$A$2336,'Cleaned - Medical Examinations'!$H$2:$H$2336,0)</f>
        <v>No</v>
      </c>
      <c r="J2100" s="11" t="str">
        <f>_xlfn.XLOOKUP($A2100,'Cleaned - Medical Examinations'!$A$2:$A$2336,'Cleaned - Medical Examinations'!$I$2:$I$2336,0)</f>
        <v>Underweight</v>
      </c>
      <c r="K2100" s="11" t="str">
        <f t="shared" si="32"/>
        <v>Non-Diabetic</v>
      </c>
      <c r="L2100" s="14">
        <f>_xlfn.XLOOKUP($A2100,'Cleaned - Hospitalisation Detai'!$A$2:$A$2344,'Cleaned - Hospitalisation Detai'!$J$2:$J$2344,0)</f>
        <v>33405</v>
      </c>
      <c r="M2100" s="19">
        <f>_xlfn.XLOOKUP($A2100,'Cleaned - Hospitalisation Detai'!$A$2:$A$2344,'Cleaned - Hospitalisation Detai'!$F$2:$F$2344,0)</f>
        <v>2277.7199999999998</v>
      </c>
      <c r="N2100" s="19" t="str">
        <f>_xlfn.XLOOKUP($A2100,'Cleaned - Hospitalisation Detai'!$A$2:$A$2344,'Cleaned - Hospitalisation Detai'!$G$2:$G$2344,0)</f>
        <v>tier - 2</v>
      </c>
      <c r="O2100" s="19" t="str">
        <f>_xlfn.XLOOKUP($A2100,'Cleaned - Hospitalisation Detai'!$A$2:$A$2344,'Cleaned - Hospitalisation Detai'!$H$2:$H$2344,0)</f>
        <v>tier - 1</v>
      </c>
      <c r="P2100" s="19" t="str">
        <f>_xlfn.XLOOKUP($A2100,'Cleaned - Hospitalisation Detai'!$A$2:$A$2344,'Cleaned - Hospitalisation Detai'!$I$2:$I$2344,0)</f>
        <v>R1013</v>
      </c>
      <c r="Q2100" s="20">
        <f>_xlfn.XLOOKUP($A2100,'Cleaned - Hospitalisation Detai'!$A$2:$A$2344,'Cleaned - Hospitalisation Detai'!$K$2:$K$2344,0)</f>
        <v>31</v>
      </c>
    </row>
    <row r="2101" spans="1:17" ht="15.6" x14ac:dyDescent="0.3">
      <c r="A2101" s="10" t="s">
        <v>265</v>
      </c>
      <c r="B2101" s="11" t="str">
        <f>_xlfn.XLOOKUP(A2101,'Cleaned - Customer Names '!$A$2:$A$2336,'Cleaned - Customer Names '!$C$2:$C$2336,0)</f>
        <v>Julia M</v>
      </c>
      <c r="C2101" s="11">
        <f>_xlfn.XLOOKUP($A2101,'Cleaned - Medical Examinations'!$A$2:$A$2336,'Cleaned - Medical Examinations'!$B$2:$B$2336,0)</f>
        <v>31.92</v>
      </c>
      <c r="D2101" s="11">
        <f>_xlfn.XLOOKUP($A2101,'Cleaned - Medical Examinations'!$A$2:$A$2336,'Cleaned - Medical Examinations'!$C$2:$C$2336,0)</f>
        <v>11.05</v>
      </c>
      <c r="E2101" s="11" t="str">
        <f>_xlfn.XLOOKUP($A2101,'Cleaned - Medical Examinations'!$A$2:$A$2336,'Cleaned - Medical Examinations'!$D$2:$D$2336,0)</f>
        <v>No</v>
      </c>
      <c r="F2101" s="11" t="str">
        <f>_xlfn.XLOOKUP($A2101,'Cleaned - Medical Examinations'!$A$2:$A$2336,'Cleaned - Medical Examinations'!$E$2:$E$2336,0)</f>
        <v>No</v>
      </c>
      <c r="G2101" s="11" t="str">
        <f>_xlfn.XLOOKUP($A2101,'Cleaned - Medical Examinations'!$A$2:$A$2336,'Cleaned - Medical Examinations'!$F$2:$F$2336,0)</f>
        <v>No</v>
      </c>
      <c r="H2101" s="11">
        <f>_xlfn.XLOOKUP($A2101,'Cleaned - Medical Examinations'!$A$2:$A$2336,'Cleaned - Medical Examinations'!$G$2:$G$2336,0)</f>
        <v>0</v>
      </c>
      <c r="I2101" s="11" t="str">
        <f>_xlfn.XLOOKUP($A2101,'Cleaned - Medical Examinations'!$A$2:$A$2336,'Cleaned - Medical Examinations'!$H$2:$H$2336,0)</f>
        <v>No</v>
      </c>
      <c r="J2101" s="11" t="str">
        <f>_xlfn.XLOOKUP($A2101,'Cleaned - Medical Examinations'!$A$2:$A$2336,'Cleaned - Medical Examinations'!$I$2:$I$2336,0)</f>
        <v>Obesity</v>
      </c>
      <c r="K2101" s="11" t="str">
        <f t="shared" si="32"/>
        <v>Diabetic</v>
      </c>
      <c r="L2101" s="14">
        <f>_xlfn.XLOOKUP($A2101,'Cleaned - Hospitalisation Detai'!$A$2:$A$2344,'Cleaned - Hospitalisation Detai'!$J$2:$J$2344,0)</f>
        <v>37572</v>
      </c>
      <c r="M2101" s="19">
        <f>_xlfn.XLOOKUP($A2101,'Cleaned - Hospitalisation Detai'!$A$2:$A$2344,'Cleaned - Hospitalisation Detai'!$F$2:$F$2344,0)</f>
        <v>2261.5700000000002</v>
      </c>
      <c r="N2101" s="19" t="str">
        <f>_xlfn.XLOOKUP($A2101,'Cleaned - Hospitalisation Detai'!$A$2:$A$2344,'Cleaned - Hospitalisation Detai'!$G$2:$G$2344,0)</f>
        <v>tier - 2</v>
      </c>
      <c r="O2101" s="19" t="str">
        <f>_xlfn.XLOOKUP($A2101,'Cleaned - Hospitalisation Detai'!$A$2:$A$2344,'Cleaned - Hospitalisation Detai'!$H$2:$H$2344,0)</f>
        <v>tier - 1</v>
      </c>
      <c r="P2101" s="19" t="str">
        <f>_xlfn.XLOOKUP($A2101,'Cleaned - Hospitalisation Detai'!$A$2:$A$2344,'Cleaned - Hospitalisation Detai'!$I$2:$I$2344,0)</f>
        <v>R1012</v>
      </c>
      <c r="Q2101" s="20">
        <f>_xlfn.XLOOKUP($A2101,'Cleaned - Hospitalisation Detai'!$A$2:$A$2344,'Cleaned - Hospitalisation Detai'!$K$2:$K$2344,0)</f>
        <v>20</v>
      </c>
    </row>
    <row r="2102" spans="1:17" ht="15.6" x14ac:dyDescent="0.3">
      <c r="A2102" s="10" t="s">
        <v>264</v>
      </c>
      <c r="B2102" s="11" t="str">
        <f>_xlfn.XLOOKUP(A2102,'Cleaned - Customer Names '!$A$2:$A$2336,'Cleaned - Customer Names '!$C$2:$C$2336,0)</f>
        <v>Rhea</v>
      </c>
      <c r="C2102" s="11">
        <f>_xlfn.XLOOKUP($A2102,'Cleaned - Medical Examinations'!$A$2:$A$2336,'Cleaned - Medical Examinations'!$B$2:$B$2336,0)</f>
        <v>28.975000000000001</v>
      </c>
      <c r="D2102" s="11">
        <f>_xlfn.XLOOKUP($A2102,'Cleaned - Medical Examinations'!$A$2:$A$2336,'Cleaned - Medical Examinations'!$C$2:$C$2336,0)</f>
        <v>7.62</v>
      </c>
      <c r="E2102" s="11" t="str">
        <f>_xlfn.XLOOKUP($A2102,'Cleaned - Medical Examinations'!$A$2:$A$2336,'Cleaned - Medical Examinations'!$D$2:$D$2336,0)</f>
        <v>No</v>
      </c>
      <c r="F2102" s="11" t="str">
        <f>_xlfn.XLOOKUP($A2102,'Cleaned - Medical Examinations'!$A$2:$A$2336,'Cleaned - Medical Examinations'!$E$2:$E$2336,0)</f>
        <v>No</v>
      </c>
      <c r="G2102" s="11" t="str">
        <f>_xlfn.XLOOKUP($A2102,'Cleaned - Medical Examinations'!$A$2:$A$2336,'Cleaned - Medical Examinations'!$F$2:$F$2336,0)</f>
        <v>No</v>
      </c>
      <c r="H2102" s="11">
        <f>_xlfn.XLOOKUP($A2102,'Cleaned - Medical Examinations'!$A$2:$A$2336,'Cleaned - Medical Examinations'!$G$2:$G$2336,0)</f>
        <v>0</v>
      </c>
      <c r="I2102" s="11" t="str">
        <f>_xlfn.XLOOKUP($A2102,'Cleaned - Medical Examinations'!$A$2:$A$2336,'Cleaned - Medical Examinations'!$H$2:$H$2336,0)</f>
        <v>No</v>
      </c>
      <c r="J2102" s="11" t="str">
        <f>_xlfn.XLOOKUP($A2102,'Cleaned - Medical Examinations'!$A$2:$A$2336,'Cleaned - Medical Examinations'!$I$2:$I$2336,0)</f>
        <v>Overweight</v>
      </c>
      <c r="K2102" s="11" t="str">
        <f t="shared" si="32"/>
        <v>Diabetic</v>
      </c>
      <c r="L2102" s="14">
        <f>_xlfn.XLOOKUP($A2102,'Cleaned - Hospitalisation Detai'!$A$2:$A$2344,'Cleaned - Hospitalisation Detai'!$J$2:$J$2344,0)</f>
        <v>37452</v>
      </c>
      <c r="M2102" s="19">
        <f>_xlfn.XLOOKUP($A2102,'Cleaned - Hospitalisation Detai'!$A$2:$A$2344,'Cleaned - Hospitalisation Detai'!$F$2:$F$2344,0)</f>
        <v>2257.48</v>
      </c>
      <c r="N2102" s="19" t="str">
        <f>_xlfn.XLOOKUP($A2102,'Cleaned - Hospitalisation Detai'!$A$2:$A$2344,'Cleaned - Hospitalisation Detai'!$G$2:$G$2344,0)</f>
        <v>tier - 2</v>
      </c>
      <c r="O2102" s="19" t="str">
        <f>_xlfn.XLOOKUP($A2102,'Cleaned - Hospitalisation Detai'!$A$2:$A$2344,'Cleaned - Hospitalisation Detai'!$H$2:$H$2344,0)</f>
        <v>tier - 1</v>
      </c>
      <c r="P2102" s="19" t="str">
        <f>_xlfn.XLOOKUP($A2102,'Cleaned - Hospitalisation Detai'!$A$2:$A$2344,'Cleaned - Hospitalisation Detai'!$I$2:$I$2344,0)</f>
        <v>R1012</v>
      </c>
      <c r="Q2102" s="20">
        <f>_xlfn.XLOOKUP($A2102,'Cleaned - Hospitalisation Detai'!$A$2:$A$2344,'Cleaned - Hospitalisation Detai'!$K$2:$K$2344,0)</f>
        <v>20</v>
      </c>
    </row>
    <row r="2103" spans="1:17" ht="15.6" x14ac:dyDescent="0.3">
      <c r="A2103" s="10" t="s">
        <v>263</v>
      </c>
      <c r="B2103" s="11" t="str">
        <f>_xlfn.XLOOKUP(A2103,'Cleaned - Customer Names '!$A$2:$A$2336,'Cleaned - Customer Names '!$C$2:$C$2336,0)</f>
        <v>Justin</v>
      </c>
      <c r="C2103" s="11">
        <f>_xlfn.XLOOKUP($A2103,'Cleaned - Medical Examinations'!$A$2:$A$2336,'Cleaned - Medical Examinations'!$B$2:$B$2336,0)</f>
        <v>31.73</v>
      </c>
      <c r="D2103" s="11">
        <f>_xlfn.XLOOKUP($A2103,'Cleaned - Medical Examinations'!$A$2:$A$2336,'Cleaned - Medical Examinations'!$C$2:$C$2336,0)</f>
        <v>4.78</v>
      </c>
      <c r="E2103" s="11" t="str">
        <f>_xlfn.XLOOKUP($A2103,'Cleaned - Medical Examinations'!$A$2:$A$2336,'Cleaned - Medical Examinations'!$D$2:$D$2336,0)</f>
        <v>Yes</v>
      </c>
      <c r="F2103" s="11" t="str">
        <f>_xlfn.XLOOKUP($A2103,'Cleaned - Medical Examinations'!$A$2:$A$2336,'Cleaned - Medical Examinations'!$E$2:$E$2336,0)</f>
        <v>yes</v>
      </c>
      <c r="G2103" s="11" t="str">
        <f>_xlfn.XLOOKUP($A2103,'Cleaned - Medical Examinations'!$A$2:$A$2336,'Cleaned - Medical Examinations'!$F$2:$F$2336,0)</f>
        <v>No</v>
      </c>
      <c r="H2103" s="11">
        <f>_xlfn.XLOOKUP($A2103,'Cleaned - Medical Examinations'!$A$2:$A$2336,'Cleaned - Medical Examinations'!$G$2:$G$2336,0)</f>
        <v>2</v>
      </c>
      <c r="I2103" s="11" t="str">
        <f>_xlfn.XLOOKUP($A2103,'Cleaned - Medical Examinations'!$A$2:$A$2336,'Cleaned - Medical Examinations'!$H$2:$H$2336,0)</f>
        <v>No</v>
      </c>
      <c r="J2103" s="11" t="str">
        <f>_xlfn.XLOOKUP($A2103,'Cleaned - Medical Examinations'!$A$2:$A$2336,'Cleaned - Medical Examinations'!$I$2:$I$2336,0)</f>
        <v>Obesity</v>
      </c>
      <c r="K2103" s="11" t="str">
        <f t="shared" si="32"/>
        <v>Non-Diabetic</v>
      </c>
      <c r="L2103" s="14">
        <f>_xlfn.XLOOKUP($A2103,'Cleaned - Hospitalisation Detai'!$A$2:$A$2344,'Cleaned - Hospitalisation Detai'!$J$2:$J$2344,0)</f>
        <v>36871</v>
      </c>
      <c r="M2103" s="19">
        <f>_xlfn.XLOOKUP($A2103,'Cleaned - Hospitalisation Detai'!$A$2:$A$2344,'Cleaned - Hospitalisation Detai'!$F$2:$F$2344,0)</f>
        <v>2254.8000000000002</v>
      </c>
      <c r="N2103" s="19" t="str">
        <f>_xlfn.XLOOKUP($A2103,'Cleaned - Hospitalisation Detai'!$A$2:$A$2344,'Cleaned - Hospitalisation Detai'!$G$2:$G$2344,0)</f>
        <v>tier - 2</v>
      </c>
      <c r="O2103" s="19" t="str">
        <f>_xlfn.XLOOKUP($A2103,'Cleaned - Hospitalisation Detai'!$A$2:$A$2344,'Cleaned - Hospitalisation Detai'!$H$2:$H$2344,0)</f>
        <v>tier - 3</v>
      </c>
      <c r="P2103" s="19" t="str">
        <f>_xlfn.XLOOKUP($A2103,'Cleaned - Hospitalisation Detai'!$A$2:$A$2344,'Cleaned - Hospitalisation Detai'!$I$2:$I$2344,0)</f>
        <v>R1016</v>
      </c>
      <c r="Q2103" s="20">
        <f>_xlfn.XLOOKUP($A2103,'Cleaned - Hospitalisation Detai'!$A$2:$A$2344,'Cleaned - Hospitalisation Detai'!$K$2:$K$2344,0)</f>
        <v>22</v>
      </c>
    </row>
    <row r="2104" spans="1:17" ht="15.6" x14ac:dyDescent="0.3">
      <c r="A2104" s="10" t="s">
        <v>262</v>
      </c>
      <c r="B2104" s="11" t="str">
        <f>_xlfn.XLOOKUP(A2104,'Cleaned - Customer Names '!$A$2:$A$2336,'Cleaned - Customer Names '!$C$2:$C$2336,0)</f>
        <v>Shamus M.</v>
      </c>
      <c r="C2104" s="11">
        <f>_xlfn.XLOOKUP($A2104,'Cleaned - Medical Examinations'!$A$2:$A$2336,'Cleaned - Medical Examinations'!$B$2:$B$2336,0)</f>
        <v>28.88</v>
      </c>
      <c r="D2104" s="11">
        <f>_xlfn.XLOOKUP($A2104,'Cleaned - Medical Examinations'!$A$2:$A$2336,'Cleaned - Medical Examinations'!$C$2:$C$2336,0)</f>
        <v>6.09</v>
      </c>
      <c r="E2104" s="11" t="str">
        <f>_xlfn.XLOOKUP($A2104,'Cleaned - Medical Examinations'!$A$2:$A$2336,'Cleaned - Medical Examinations'!$D$2:$D$2336,0)</f>
        <v>Yes</v>
      </c>
      <c r="F2104" s="11" t="str">
        <f>_xlfn.XLOOKUP($A2104,'Cleaned - Medical Examinations'!$A$2:$A$2336,'Cleaned - Medical Examinations'!$E$2:$E$2336,0)</f>
        <v>yes</v>
      </c>
      <c r="G2104" s="11" t="str">
        <f>_xlfn.XLOOKUP($A2104,'Cleaned - Medical Examinations'!$A$2:$A$2336,'Cleaned - Medical Examinations'!$F$2:$F$2336,0)</f>
        <v>No</v>
      </c>
      <c r="H2104" s="11">
        <f>_xlfn.XLOOKUP($A2104,'Cleaned - Medical Examinations'!$A$2:$A$2336,'Cleaned - Medical Examinations'!$G$2:$G$2336,0)</f>
        <v>2</v>
      </c>
      <c r="I2104" s="11" t="str">
        <f>_xlfn.XLOOKUP($A2104,'Cleaned - Medical Examinations'!$A$2:$A$2336,'Cleaned - Medical Examinations'!$H$2:$H$2336,0)</f>
        <v>No</v>
      </c>
      <c r="J2104" s="11" t="str">
        <f>_xlfn.XLOOKUP($A2104,'Cleaned - Medical Examinations'!$A$2:$A$2336,'Cleaned - Medical Examinations'!$I$2:$I$2336,0)</f>
        <v>Overweight</v>
      </c>
      <c r="K2104" s="11" t="str">
        <f t="shared" si="32"/>
        <v>Non-Diabetic</v>
      </c>
      <c r="L2104" s="14">
        <f>_xlfn.XLOOKUP($A2104,'Cleaned - Hospitalisation Detai'!$A$2:$A$2344,'Cleaned - Hospitalisation Detai'!$J$2:$J$2344,0)</f>
        <v>36707</v>
      </c>
      <c r="M2104" s="19">
        <f>_xlfn.XLOOKUP($A2104,'Cleaned - Hospitalisation Detai'!$A$2:$A$2344,'Cleaned - Hospitalisation Detai'!$F$2:$F$2344,0)</f>
        <v>2250.84</v>
      </c>
      <c r="N2104" s="19" t="str">
        <f>_xlfn.XLOOKUP($A2104,'Cleaned - Hospitalisation Detai'!$A$2:$A$2344,'Cleaned - Hospitalisation Detai'!$G$2:$G$2344,0)</f>
        <v>tier - 2</v>
      </c>
      <c r="O2104" s="19" t="str">
        <f>_xlfn.XLOOKUP($A2104,'Cleaned - Hospitalisation Detai'!$A$2:$A$2344,'Cleaned - Hospitalisation Detai'!$H$2:$H$2344,0)</f>
        <v>tier - 2</v>
      </c>
      <c r="P2104" s="19" t="str">
        <f>_xlfn.XLOOKUP($A2104,'Cleaned - Hospitalisation Detai'!$A$2:$A$2344,'Cleaned - Hospitalisation Detai'!$I$2:$I$2344,0)</f>
        <v>R1018</v>
      </c>
      <c r="Q2104" s="20">
        <f>_xlfn.XLOOKUP($A2104,'Cleaned - Hospitalisation Detai'!$A$2:$A$2344,'Cleaned - Hospitalisation Detai'!$K$2:$K$2344,0)</f>
        <v>22</v>
      </c>
    </row>
    <row r="2105" spans="1:17" ht="15.6" x14ac:dyDescent="0.3">
      <c r="A2105" s="10" t="s">
        <v>261</v>
      </c>
      <c r="B2105" s="11" t="str">
        <f>_xlfn.XLOOKUP(A2105,'Cleaned - Customer Names '!$A$2:$A$2336,'Cleaned - Customer Names '!$C$2:$C$2336,0)</f>
        <v>Mike</v>
      </c>
      <c r="C2105" s="11">
        <f>_xlfn.XLOOKUP($A2105,'Cleaned - Medical Examinations'!$A$2:$A$2336,'Cleaned - Medical Examinations'!$B$2:$B$2336,0)</f>
        <v>25.555</v>
      </c>
      <c r="D2105" s="11">
        <f>_xlfn.XLOOKUP($A2105,'Cleaned - Medical Examinations'!$A$2:$A$2336,'Cleaned - Medical Examinations'!$C$2:$C$2336,0)</f>
        <v>5.1100000000000003</v>
      </c>
      <c r="E2105" s="11" t="str">
        <f>_xlfn.XLOOKUP($A2105,'Cleaned - Medical Examinations'!$A$2:$A$2336,'Cleaned - Medical Examinations'!$D$2:$D$2336,0)</f>
        <v>No</v>
      </c>
      <c r="F2105" s="11" t="str">
        <f>_xlfn.XLOOKUP($A2105,'Cleaned - Medical Examinations'!$A$2:$A$2336,'Cleaned - Medical Examinations'!$E$2:$E$2336,0)</f>
        <v>No</v>
      </c>
      <c r="G2105" s="11" t="str">
        <f>_xlfn.XLOOKUP($A2105,'Cleaned - Medical Examinations'!$A$2:$A$2336,'Cleaned - Medical Examinations'!$F$2:$F$2336,0)</f>
        <v>Yes</v>
      </c>
      <c r="H2105" s="11">
        <f>_xlfn.XLOOKUP($A2105,'Cleaned - Medical Examinations'!$A$2:$A$2336,'Cleaned - Medical Examinations'!$G$2:$G$2336,0)</f>
        <v>1</v>
      </c>
      <c r="I2105" s="11" t="str">
        <f>_xlfn.XLOOKUP($A2105,'Cleaned - Medical Examinations'!$A$2:$A$2336,'Cleaned - Medical Examinations'!$H$2:$H$2336,0)</f>
        <v>No</v>
      </c>
      <c r="J2105" s="11" t="str">
        <f>_xlfn.XLOOKUP($A2105,'Cleaned - Medical Examinations'!$A$2:$A$2336,'Cleaned - Medical Examinations'!$I$2:$I$2336,0)</f>
        <v>Overweight</v>
      </c>
      <c r="K2105" s="11" t="str">
        <f t="shared" si="32"/>
        <v>Non-Diabetic</v>
      </c>
      <c r="L2105" s="14">
        <f>_xlfn.XLOOKUP($A2105,'Cleaned - Hospitalisation Detai'!$A$2:$A$2344,'Cleaned - Hospitalisation Detai'!$J$2:$J$2344,0)</f>
        <v>37965</v>
      </c>
      <c r="M2105" s="19">
        <f>_xlfn.XLOOKUP($A2105,'Cleaned - Hospitalisation Detai'!$A$2:$A$2344,'Cleaned - Hospitalisation Detai'!$F$2:$F$2344,0)</f>
        <v>2221.56</v>
      </c>
      <c r="N2105" s="19" t="str">
        <f>_xlfn.XLOOKUP($A2105,'Cleaned - Hospitalisation Detai'!$A$2:$A$2344,'Cleaned - Hospitalisation Detai'!$G$2:$G$2344,0)</f>
        <v>tier - 2</v>
      </c>
      <c r="O2105" s="19" t="str">
        <f>_xlfn.XLOOKUP($A2105,'Cleaned - Hospitalisation Detai'!$A$2:$A$2344,'Cleaned - Hospitalisation Detai'!$H$2:$H$2344,0)</f>
        <v>tier - 3</v>
      </c>
      <c r="P2105" s="19" t="str">
        <f>_xlfn.XLOOKUP($A2105,'Cleaned - Hospitalisation Detai'!$A$2:$A$2344,'Cleaned - Hospitalisation Detai'!$I$2:$I$2344,0)</f>
        <v>R1012</v>
      </c>
      <c r="Q2105" s="20">
        <f>_xlfn.XLOOKUP($A2105,'Cleaned - Hospitalisation Detai'!$A$2:$A$2344,'Cleaned - Hospitalisation Detai'!$K$2:$K$2344,0)</f>
        <v>19</v>
      </c>
    </row>
    <row r="2106" spans="1:17" ht="15.6" x14ac:dyDescent="0.3">
      <c r="A2106" s="10" t="s">
        <v>260</v>
      </c>
      <c r="B2106" s="11" t="str">
        <f>_xlfn.XLOOKUP(A2106,'Cleaned - Customer Names '!$A$2:$A$2336,'Cleaned - Customer Names '!$C$2:$C$2336,0)</f>
        <v>Mary Beth</v>
      </c>
      <c r="C2106" s="11">
        <f>_xlfn.XLOOKUP($A2106,'Cleaned - Medical Examinations'!$A$2:$A$2336,'Cleaned - Medical Examinations'!$B$2:$B$2336,0)</f>
        <v>37.29</v>
      </c>
      <c r="D2106" s="11">
        <f>_xlfn.XLOOKUP($A2106,'Cleaned - Medical Examinations'!$A$2:$A$2336,'Cleaned - Medical Examinations'!$C$2:$C$2336,0)</f>
        <v>4.46</v>
      </c>
      <c r="E2106" s="11" t="str">
        <f>_xlfn.XLOOKUP($A2106,'Cleaned - Medical Examinations'!$A$2:$A$2336,'Cleaned - Medical Examinations'!$D$2:$D$2336,0)</f>
        <v>No</v>
      </c>
      <c r="F2106" s="11" t="str">
        <f>_xlfn.XLOOKUP($A2106,'Cleaned - Medical Examinations'!$A$2:$A$2336,'Cleaned - Medical Examinations'!$E$2:$E$2336,0)</f>
        <v>yes</v>
      </c>
      <c r="G2106" s="11" t="str">
        <f>_xlfn.XLOOKUP($A2106,'Cleaned - Medical Examinations'!$A$2:$A$2336,'Cleaned - Medical Examinations'!$F$2:$F$2336,0)</f>
        <v>No</v>
      </c>
      <c r="H2106" s="11">
        <f>_xlfn.XLOOKUP($A2106,'Cleaned - Medical Examinations'!$A$2:$A$2336,'Cleaned - Medical Examinations'!$G$2:$G$2336,0)</f>
        <v>1</v>
      </c>
      <c r="I2106" s="11" t="str">
        <f>_xlfn.XLOOKUP($A2106,'Cleaned - Medical Examinations'!$A$2:$A$2336,'Cleaned - Medical Examinations'!$H$2:$H$2336,0)</f>
        <v>No</v>
      </c>
      <c r="J2106" s="11" t="str">
        <f>_xlfn.XLOOKUP($A2106,'Cleaned - Medical Examinations'!$A$2:$A$2336,'Cleaned - Medical Examinations'!$I$2:$I$2336,0)</f>
        <v>Obesity</v>
      </c>
      <c r="K2106" s="11" t="str">
        <f t="shared" si="32"/>
        <v>Non-Diabetic</v>
      </c>
      <c r="L2106" s="14">
        <f>_xlfn.XLOOKUP($A2106,'Cleaned - Hospitalisation Detai'!$A$2:$A$2344,'Cleaned - Hospitalisation Detai'!$J$2:$J$2344,0)</f>
        <v>38333</v>
      </c>
      <c r="M2106" s="19">
        <f>_xlfn.XLOOKUP($A2106,'Cleaned - Hospitalisation Detai'!$A$2:$A$2344,'Cleaned - Hospitalisation Detai'!$F$2:$F$2344,0)</f>
        <v>2219.4499999999998</v>
      </c>
      <c r="N2106" s="19" t="str">
        <f>_xlfn.XLOOKUP($A2106,'Cleaned - Hospitalisation Detai'!$A$2:$A$2344,'Cleaned - Hospitalisation Detai'!$G$2:$G$2344,0)</f>
        <v>tier - 2</v>
      </c>
      <c r="O2106" s="19" t="str">
        <f>_xlfn.XLOOKUP($A2106,'Cleaned - Hospitalisation Detai'!$A$2:$A$2344,'Cleaned - Hospitalisation Detai'!$H$2:$H$2344,0)</f>
        <v>tier - 1</v>
      </c>
      <c r="P2106" s="19" t="str">
        <f>_xlfn.XLOOKUP($A2106,'Cleaned - Hospitalisation Detai'!$A$2:$A$2344,'Cleaned - Hospitalisation Detai'!$I$2:$I$2344,0)</f>
        <v>R1013</v>
      </c>
      <c r="Q2106" s="20">
        <f>_xlfn.XLOOKUP($A2106,'Cleaned - Hospitalisation Detai'!$A$2:$A$2344,'Cleaned - Hospitalisation Detai'!$K$2:$K$2344,0)</f>
        <v>18</v>
      </c>
    </row>
    <row r="2107" spans="1:17" ht="15.6" x14ac:dyDescent="0.3">
      <c r="A2107" s="10" t="s">
        <v>259</v>
      </c>
      <c r="B2107" s="11" t="str">
        <f>_xlfn.XLOOKUP(A2107,'Cleaned - Customer Names '!$A$2:$A$2336,'Cleaned - Customer Names '!$C$2:$C$2336,0)</f>
        <v>Erin</v>
      </c>
      <c r="C2107" s="11">
        <f>_xlfn.XLOOKUP($A2107,'Cleaned - Medical Examinations'!$A$2:$A$2336,'Cleaned - Medical Examinations'!$B$2:$B$2336,0)</f>
        <v>40.28</v>
      </c>
      <c r="D2107" s="11">
        <f>_xlfn.XLOOKUP($A2107,'Cleaned - Medical Examinations'!$A$2:$A$2336,'Cleaned - Medical Examinations'!$C$2:$C$2336,0)</f>
        <v>6.11</v>
      </c>
      <c r="E2107" s="11" t="str">
        <f>_xlfn.XLOOKUP($A2107,'Cleaned - Medical Examinations'!$A$2:$A$2336,'Cleaned - Medical Examinations'!$D$2:$D$2336,0)</f>
        <v>No</v>
      </c>
      <c r="F2107" s="11" t="str">
        <f>_xlfn.XLOOKUP($A2107,'Cleaned - Medical Examinations'!$A$2:$A$2336,'Cleaned - Medical Examinations'!$E$2:$E$2336,0)</f>
        <v>yes</v>
      </c>
      <c r="G2107" s="11" t="str">
        <f>_xlfn.XLOOKUP($A2107,'Cleaned - Medical Examinations'!$A$2:$A$2336,'Cleaned - Medical Examinations'!$F$2:$F$2336,0)</f>
        <v>No</v>
      </c>
      <c r="H2107" s="11">
        <f>_xlfn.XLOOKUP($A2107,'Cleaned - Medical Examinations'!$A$2:$A$2336,'Cleaned - Medical Examinations'!$G$2:$G$2336,0)</f>
        <v>1</v>
      </c>
      <c r="I2107" s="11" t="str">
        <f>_xlfn.XLOOKUP($A2107,'Cleaned - Medical Examinations'!$A$2:$A$2336,'Cleaned - Medical Examinations'!$H$2:$H$2336,0)</f>
        <v>No</v>
      </c>
      <c r="J2107" s="11" t="str">
        <f>_xlfn.XLOOKUP($A2107,'Cleaned - Medical Examinations'!$A$2:$A$2336,'Cleaned - Medical Examinations'!$I$2:$I$2336,0)</f>
        <v>Obesity</v>
      </c>
      <c r="K2107" s="11" t="str">
        <f t="shared" si="32"/>
        <v>Non-Diabetic</v>
      </c>
      <c r="L2107" s="14">
        <f>_xlfn.XLOOKUP($A2107,'Cleaned - Hospitalisation Detai'!$A$2:$A$2344,'Cleaned - Hospitalisation Detai'!$J$2:$J$2344,0)</f>
        <v>38255</v>
      </c>
      <c r="M2107" s="19">
        <f>_xlfn.XLOOKUP($A2107,'Cleaned - Hospitalisation Detai'!$A$2:$A$2344,'Cleaned - Hospitalisation Detai'!$F$2:$F$2344,0)</f>
        <v>2217.6</v>
      </c>
      <c r="N2107" s="19" t="str">
        <f>_xlfn.XLOOKUP($A2107,'Cleaned - Hospitalisation Detai'!$A$2:$A$2344,'Cleaned - Hospitalisation Detai'!$G$2:$G$2344,0)</f>
        <v>tier - 2</v>
      </c>
      <c r="O2107" s="19" t="str">
        <f>_xlfn.XLOOKUP($A2107,'Cleaned - Hospitalisation Detai'!$A$2:$A$2344,'Cleaned - Hospitalisation Detai'!$H$2:$H$2344,0)</f>
        <v>tier - 1</v>
      </c>
      <c r="P2107" s="19" t="str">
        <f>_xlfn.XLOOKUP($A2107,'Cleaned - Hospitalisation Detai'!$A$2:$A$2344,'Cleaned - Hospitalisation Detai'!$I$2:$I$2344,0)</f>
        <v>R1024</v>
      </c>
      <c r="Q2107" s="20">
        <f>_xlfn.XLOOKUP($A2107,'Cleaned - Hospitalisation Detai'!$A$2:$A$2344,'Cleaned - Hospitalisation Detai'!$K$2:$K$2344,0)</f>
        <v>18</v>
      </c>
    </row>
    <row r="2108" spans="1:17" ht="15.6" x14ac:dyDescent="0.3">
      <c r="A2108" s="10" t="s">
        <v>258</v>
      </c>
      <c r="B2108" s="11" t="str">
        <f>_xlfn.XLOOKUP(A2108,'Cleaned - Customer Names '!$A$2:$A$2336,'Cleaned - Customer Names '!$C$2:$C$2336,0)</f>
        <v>Hallie</v>
      </c>
      <c r="C2108" s="11">
        <f>_xlfn.XLOOKUP($A2108,'Cleaned - Medical Examinations'!$A$2:$A$2336,'Cleaned - Medical Examinations'!$B$2:$B$2336,0)</f>
        <v>40.185000000000002</v>
      </c>
      <c r="D2108" s="11">
        <f>_xlfn.XLOOKUP($A2108,'Cleaned - Medical Examinations'!$A$2:$A$2336,'Cleaned - Medical Examinations'!$C$2:$C$2336,0)</f>
        <v>4.66</v>
      </c>
      <c r="E2108" s="11" t="str">
        <f>_xlfn.XLOOKUP($A2108,'Cleaned - Medical Examinations'!$A$2:$A$2336,'Cleaned - Medical Examinations'!$D$2:$D$2336,0)</f>
        <v>No</v>
      </c>
      <c r="F2108" s="11" t="str">
        <f>_xlfn.XLOOKUP($A2108,'Cleaned - Medical Examinations'!$A$2:$A$2336,'Cleaned - Medical Examinations'!$E$2:$E$2336,0)</f>
        <v>yes</v>
      </c>
      <c r="G2108" s="11" t="str">
        <f>_xlfn.XLOOKUP($A2108,'Cleaned - Medical Examinations'!$A$2:$A$2336,'Cleaned - Medical Examinations'!$F$2:$F$2336,0)</f>
        <v>No</v>
      </c>
      <c r="H2108" s="11">
        <f>_xlfn.XLOOKUP($A2108,'Cleaned - Medical Examinations'!$A$2:$A$2336,'Cleaned - Medical Examinations'!$G$2:$G$2336,0)</f>
        <v>1</v>
      </c>
      <c r="I2108" s="11" t="str">
        <f>_xlfn.XLOOKUP($A2108,'Cleaned - Medical Examinations'!$A$2:$A$2336,'Cleaned - Medical Examinations'!$H$2:$H$2336,0)</f>
        <v>No</v>
      </c>
      <c r="J2108" s="11" t="str">
        <f>_xlfn.XLOOKUP($A2108,'Cleaned - Medical Examinations'!$A$2:$A$2336,'Cleaned - Medical Examinations'!$I$2:$I$2336,0)</f>
        <v>Obesity</v>
      </c>
      <c r="K2108" s="11" t="str">
        <f t="shared" si="32"/>
        <v>Non-Diabetic</v>
      </c>
      <c r="L2108" s="14">
        <f>_xlfn.XLOOKUP($A2108,'Cleaned - Hospitalisation Detai'!$A$2:$A$2344,'Cleaned - Hospitalisation Detai'!$J$2:$J$2344,0)</f>
        <v>38151</v>
      </c>
      <c r="M2108" s="19">
        <f>_xlfn.XLOOKUP($A2108,'Cleaned - Hospitalisation Detai'!$A$2:$A$2344,'Cleaned - Hospitalisation Detai'!$F$2:$F$2344,0)</f>
        <v>2217.4699999999998</v>
      </c>
      <c r="N2108" s="19" t="str">
        <f>_xlfn.XLOOKUP($A2108,'Cleaned - Hospitalisation Detai'!$A$2:$A$2344,'Cleaned - Hospitalisation Detai'!$G$2:$G$2344,0)</f>
        <v>tier - 2</v>
      </c>
      <c r="O2108" s="19" t="str">
        <f>_xlfn.XLOOKUP($A2108,'Cleaned - Hospitalisation Detai'!$A$2:$A$2344,'Cleaned - Hospitalisation Detai'!$H$2:$H$2344,0)</f>
        <v>tier - 1</v>
      </c>
      <c r="P2108" s="19" t="str">
        <f>_xlfn.XLOOKUP($A2108,'Cleaned - Hospitalisation Detai'!$A$2:$A$2344,'Cleaned - Hospitalisation Detai'!$I$2:$I$2344,0)</f>
        <v>R1024</v>
      </c>
      <c r="Q2108" s="20">
        <f>_xlfn.XLOOKUP($A2108,'Cleaned - Hospitalisation Detai'!$A$2:$A$2344,'Cleaned - Hospitalisation Detai'!$K$2:$K$2344,0)</f>
        <v>18</v>
      </c>
    </row>
    <row r="2109" spans="1:17" ht="15.6" x14ac:dyDescent="0.3">
      <c r="A2109" s="10" t="s">
        <v>257</v>
      </c>
      <c r="B2109" s="11" t="str">
        <f>_xlfn.XLOOKUP(A2109,'Cleaned - Customer Names '!$A$2:$A$2336,'Cleaned - Customer Names '!$C$2:$C$2336,0)</f>
        <v>Paige P</v>
      </c>
      <c r="C2109" s="11">
        <f>_xlfn.XLOOKUP($A2109,'Cleaned - Medical Examinations'!$A$2:$A$2336,'Cleaned - Medical Examinations'!$B$2:$B$2336,0)</f>
        <v>23.57</v>
      </c>
      <c r="D2109" s="11">
        <f>_xlfn.XLOOKUP($A2109,'Cleaned - Medical Examinations'!$A$2:$A$2336,'Cleaned - Medical Examinations'!$C$2:$C$2336,0)</f>
        <v>6.14</v>
      </c>
      <c r="E2109" s="11" t="str">
        <f>_xlfn.XLOOKUP($A2109,'Cleaned - Medical Examinations'!$A$2:$A$2336,'Cleaned - Medical Examinations'!$D$2:$D$2336,0)</f>
        <v>No</v>
      </c>
      <c r="F2109" s="11" t="str">
        <f>_xlfn.XLOOKUP($A2109,'Cleaned - Medical Examinations'!$A$2:$A$2336,'Cleaned - Medical Examinations'!$E$2:$E$2336,0)</f>
        <v>No</v>
      </c>
      <c r="G2109" s="11" t="str">
        <f>_xlfn.XLOOKUP($A2109,'Cleaned - Medical Examinations'!$A$2:$A$2336,'Cleaned - Medical Examinations'!$F$2:$F$2336,0)</f>
        <v>No</v>
      </c>
      <c r="H2109" s="11">
        <f>_xlfn.XLOOKUP($A2109,'Cleaned - Medical Examinations'!$A$2:$A$2336,'Cleaned - Medical Examinations'!$G$2:$G$2336,0)</f>
        <v>0</v>
      </c>
      <c r="I2109" s="11" t="str">
        <f>_xlfn.XLOOKUP($A2109,'Cleaned - Medical Examinations'!$A$2:$A$2336,'Cleaned - Medical Examinations'!$H$2:$H$2336,0)</f>
        <v>No</v>
      </c>
      <c r="J2109" s="11" t="str">
        <f>_xlfn.XLOOKUP($A2109,'Cleaned - Medical Examinations'!$A$2:$A$2336,'Cleaned - Medical Examinations'!$I$2:$I$2336,0)</f>
        <v>Normal Weight</v>
      </c>
      <c r="K2109" s="11" t="str">
        <f t="shared" si="32"/>
        <v>Non-Diabetic</v>
      </c>
      <c r="L2109" s="14">
        <f>_xlfn.XLOOKUP($A2109,'Cleaned - Hospitalisation Detai'!$A$2:$A$2344,'Cleaned - Hospitalisation Detai'!$J$2:$J$2344,0)</f>
        <v>34655</v>
      </c>
      <c r="M2109" s="19">
        <f>_xlfn.XLOOKUP($A2109,'Cleaned - Hospitalisation Detai'!$A$2:$A$2344,'Cleaned - Hospitalisation Detai'!$F$2:$F$2344,0)</f>
        <v>2213.21</v>
      </c>
      <c r="N2109" s="19" t="str">
        <f>_xlfn.XLOOKUP($A2109,'Cleaned - Hospitalisation Detai'!$A$2:$A$2344,'Cleaned - Hospitalisation Detai'!$G$2:$G$2344,0)</f>
        <v>tier - 2</v>
      </c>
      <c r="O2109" s="19" t="str">
        <f>_xlfn.XLOOKUP($A2109,'Cleaned - Hospitalisation Detai'!$A$2:$A$2344,'Cleaned - Hospitalisation Detai'!$H$2:$H$2344,0)</f>
        <v>tier - 2</v>
      </c>
      <c r="P2109" s="19" t="str">
        <f>_xlfn.XLOOKUP($A2109,'Cleaned - Hospitalisation Detai'!$A$2:$A$2344,'Cleaned - Hospitalisation Detai'!$I$2:$I$2344,0)</f>
        <v>R1013</v>
      </c>
      <c r="Q2109" s="20">
        <f>_xlfn.XLOOKUP($A2109,'Cleaned - Hospitalisation Detai'!$A$2:$A$2344,'Cleaned - Hospitalisation Detai'!$K$2:$K$2344,0)</f>
        <v>28</v>
      </c>
    </row>
    <row r="2110" spans="1:17" ht="15.6" x14ac:dyDescent="0.3">
      <c r="A2110" s="10" t="s">
        <v>256</v>
      </c>
      <c r="B2110" s="11" t="str">
        <f>_xlfn.XLOOKUP(A2110,'Cleaned - Customer Names '!$A$2:$A$2336,'Cleaned - Customer Names '!$C$2:$C$2336,0)</f>
        <v>Ji</v>
      </c>
      <c r="C2110" s="11">
        <f>_xlfn.XLOOKUP($A2110,'Cleaned - Medical Examinations'!$A$2:$A$2336,'Cleaned - Medical Examinations'!$B$2:$B$2336,0)</f>
        <v>35.625</v>
      </c>
      <c r="D2110" s="11">
        <f>_xlfn.XLOOKUP($A2110,'Cleaned - Medical Examinations'!$A$2:$A$2336,'Cleaned - Medical Examinations'!$C$2:$C$2336,0)</f>
        <v>6.21</v>
      </c>
      <c r="E2110" s="11" t="str">
        <f>_xlfn.XLOOKUP($A2110,'Cleaned - Medical Examinations'!$A$2:$A$2336,'Cleaned - Medical Examinations'!$D$2:$D$2336,0)</f>
        <v>No</v>
      </c>
      <c r="F2110" s="11" t="str">
        <f>_xlfn.XLOOKUP($A2110,'Cleaned - Medical Examinations'!$A$2:$A$2336,'Cleaned - Medical Examinations'!$E$2:$E$2336,0)</f>
        <v>yes</v>
      </c>
      <c r="G2110" s="11" t="str">
        <f>_xlfn.XLOOKUP($A2110,'Cleaned - Medical Examinations'!$A$2:$A$2336,'Cleaned - Medical Examinations'!$F$2:$F$2336,0)</f>
        <v>No</v>
      </c>
      <c r="H2110" s="11">
        <f>_xlfn.XLOOKUP($A2110,'Cleaned - Medical Examinations'!$A$2:$A$2336,'Cleaned - Medical Examinations'!$G$2:$G$2336,0)</f>
        <v>1</v>
      </c>
      <c r="I2110" s="11" t="str">
        <f>_xlfn.XLOOKUP($A2110,'Cleaned - Medical Examinations'!$A$2:$A$2336,'Cleaned - Medical Examinations'!$H$2:$H$2336,0)</f>
        <v>No</v>
      </c>
      <c r="J2110" s="11" t="str">
        <f>_xlfn.XLOOKUP($A2110,'Cleaned - Medical Examinations'!$A$2:$A$2336,'Cleaned - Medical Examinations'!$I$2:$I$2336,0)</f>
        <v>Obesity</v>
      </c>
      <c r="K2110" s="11" t="str">
        <f t="shared" si="32"/>
        <v>Non-Diabetic</v>
      </c>
      <c r="L2110" s="14">
        <f>_xlfn.XLOOKUP($A2110,'Cleaned - Hospitalisation Detai'!$A$2:$A$2344,'Cleaned - Hospitalisation Detai'!$J$2:$J$2344,0)</f>
        <v>38195</v>
      </c>
      <c r="M2110" s="19">
        <f>_xlfn.XLOOKUP($A2110,'Cleaned - Hospitalisation Detai'!$A$2:$A$2344,'Cleaned - Hospitalisation Detai'!$F$2:$F$2344,0)</f>
        <v>2211.13</v>
      </c>
      <c r="N2110" s="19" t="str">
        <f>_xlfn.XLOOKUP($A2110,'Cleaned - Hospitalisation Detai'!$A$2:$A$2344,'Cleaned - Hospitalisation Detai'!$G$2:$G$2344,0)</f>
        <v>tier - 2</v>
      </c>
      <c r="O2110" s="19" t="str">
        <f>_xlfn.XLOOKUP($A2110,'Cleaned - Hospitalisation Detai'!$A$2:$A$2344,'Cleaned - Hospitalisation Detai'!$H$2:$H$2344,0)</f>
        <v>tier - 2</v>
      </c>
      <c r="P2110" s="19" t="str">
        <f>_xlfn.XLOOKUP($A2110,'Cleaned - Hospitalisation Detai'!$A$2:$A$2344,'Cleaned - Hospitalisation Detai'!$I$2:$I$2344,0)</f>
        <v>R1024</v>
      </c>
      <c r="Q2110" s="20">
        <f>_xlfn.XLOOKUP($A2110,'Cleaned - Hospitalisation Detai'!$A$2:$A$2344,'Cleaned - Hospitalisation Detai'!$K$2:$K$2344,0)</f>
        <v>18</v>
      </c>
    </row>
    <row r="2111" spans="1:17" ht="15.6" x14ac:dyDescent="0.3">
      <c r="A2111" s="10" t="s">
        <v>255</v>
      </c>
      <c r="B2111" s="11" t="str">
        <f>_xlfn.XLOOKUP(A2111,'Cleaned - Customer Names '!$A$2:$A$2336,'Cleaned - Customer Names '!$C$2:$C$2336,0)</f>
        <v>Carissa A</v>
      </c>
      <c r="C2111" s="11">
        <f>_xlfn.XLOOKUP($A2111,'Cleaned - Medical Examinations'!$A$2:$A$2336,'Cleaned - Medical Examinations'!$B$2:$B$2336,0)</f>
        <v>33.155000000000001</v>
      </c>
      <c r="D2111" s="11">
        <f>_xlfn.XLOOKUP($A2111,'Cleaned - Medical Examinations'!$A$2:$A$2336,'Cleaned - Medical Examinations'!$C$2:$C$2336,0)</f>
        <v>4.5999999999999996</v>
      </c>
      <c r="E2111" s="11" t="str">
        <f>_xlfn.XLOOKUP($A2111,'Cleaned - Medical Examinations'!$A$2:$A$2336,'Cleaned - Medical Examinations'!$D$2:$D$2336,0)</f>
        <v>No</v>
      </c>
      <c r="F2111" s="11" t="str">
        <f>_xlfn.XLOOKUP($A2111,'Cleaned - Medical Examinations'!$A$2:$A$2336,'Cleaned - Medical Examinations'!$E$2:$E$2336,0)</f>
        <v>yes</v>
      </c>
      <c r="G2111" s="11" t="str">
        <f>_xlfn.XLOOKUP($A2111,'Cleaned - Medical Examinations'!$A$2:$A$2336,'Cleaned - Medical Examinations'!$F$2:$F$2336,0)</f>
        <v>No</v>
      </c>
      <c r="H2111" s="11">
        <f>_xlfn.XLOOKUP($A2111,'Cleaned - Medical Examinations'!$A$2:$A$2336,'Cleaned - Medical Examinations'!$G$2:$G$2336,0)</f>
        <v>1</v>
      </c>
      <c r="I2111" s="11" t="str">
        <f>_xlfn.XLOOKUP($A2111,'Cleaned - Medical Examinations'!$A$2:$A$2336,'Cleaned - Medical Examinations'!$H$2:$H$2336,0)</f>
        <v>No</v>
      </c>
      <c r="J2111" s="11" t="str">
        <f>_xlfn.XLOOKUP($A2111,'Cleaned - Medical Examinations'!$A$2:$A$2336,'Cleaned - Medical Examinations'!$I$2:$I$2336,0)</f>
        <v>Obesity</v>
      </c>
      <c r="K2111" s="11" t="str">
        <f t="shared" si="32"/>
        <v>Non-Diabetic</v>
      </c>
      <c r="L2111" s="14">
        <f>_xlfn.XLOOKUP($A2111,'Cleaned - Hospitalisation Detai'!$A$2:$A$2344,'Cleaned - Hospitalisation Detai'!$J$2:$J$2344,0)</f>
        <v>38205</v>
      </c>
      <c r="M2111" s="19">
        <f>_xlfn.XLOOKUP($A2111,'Cleaned - Hospitalisation Detai'!$A$2:$A$2344,'Cleaned - Hospitalisation Detai'!$F$2:$F$2344,0)</f>
        <v>2207.6999999999998</v>
      </c>
      <c r="N2111" s="19" t="str">
        <f>_xlfn.XLOOKUP($A2111,'Cleaned - Hospitalisation Detai'!$A$2:$A$2344,'Cleaned - Hospitalisation Detai'!$G$2:$G$2344,0)</f>
        <v>tier - 2</v>
      </c>
      <c r="O2111" s="19" t="str">
        <f>_xlfn.XLOOKUP($A2111,'Cleaned - Hospitalisation Detai'!$A$2:$A$2344,'Cleaned - Hospitalisation Detai'!$H$2:$H$2344,0)</f>
        <v>tier - 2</v>
      </c>
      <c r="P2111" s="19" t="str">
        <f>_xlfn.XLOOKUP($A2111,'Cleaned - Hospitalisation Detai'!$A$2:$A$2344,'Cleaned - Hospitalisation Detai'!$I$2:$I$2344,0)</f>
        <v>R1024</v>
      </c>
      <c r="Q2111" s="20">
        <f>_xlfn.XLOOKUP($A2111,'Cleaned - Hospitalisation Detai'!$A$2:$A$2344,'Cleaned - Hospitalisation Detai'!$K$2:$K$2344,0)</f>
        <v>18</v>
      </c>
    </row>
    <row r="2112" spans="1:17" ht="15.6" x14ac:dyDescent="0.3">
      <c r="A2112" s="10" t="s">
        <v>254</v>
      </c>
      <c r="B2112" s="11" t="str">
        <f>_xlfn.XLOOKUP(A2112,'Cleaned - Customer Names '!$A$2:$A$2336,'Cleaned - Customer Names '!$C$2:$C$2336,0)</f>
        <v>Mona</v>
      </c>
      <c r="C2112" s="11">
        <f>_xlfn.XLOOKUP($A2112,'Cleaned - Medical Examinations'!$A$2:$A$2336,'Cleaned - Medical Examinations'!$B$2:$B$2336,0)</f>
        <v>31.92</v>
      </c>
      <c r="D2112" s="11">
        <f>_xlfn.XLOOKUP($A2112,'Cleaned - Medical Examinations'!$A$2:$A$2336,'Cleaned - Medical Examinations'!$C$2:$C$2336,0)</f>
        <v>5.04</v>
      </c>
      <c r="E2112" s="11" t="str">
        <f>_xlfn.XLOOKUP($A2112,'Cleaned - Medical Examinations'!$A$2:$A$2336,'Cleaned - Medical Examinations'!$D$2:$D$2336,0)</f>
        <v>No</v>
      </c>
      <c r="F2112" s="11" t="str">
        <f>_xlfn.XLOOKUP($A2112,'Cleaned - Medical Examinations'!$A$2:$A$2336,'Cleaned - Medical Examinations'!$E$2:$E$2336,0)</f>
        <v>yes</v>
      </c>
      <c r="G2112" s="11" t="str">
        <f>_xlfn.XLOOKUP($A2112,'Cleaned - Medical Examinations'!$A$2:$A$2336,'Cleaned - Medical Examinations'!$F$2:$F$2336,0)</f>
        <v>No</v>
      </c>
      <c r="H2112" s="11">
        <f>_xlfn.XLOOKUP($A2112,'Cleaned - Medical Examinations'!$A$2:$A$2336,'Cleaned - Medical Examinations'!$G$2:$G$2336,0)</f>
        <v>1</v>
      </c>
      <c r="I2112" s="11" t="str">
        <f>_xlfn.XLOOKUP($A2112,'Cleaned - Medical Examinations'!$A$2:$A$2336,'Cleaned - Medical Examinations'!$H$2:$H$2336,0)</f>
        <v>No</v>
      </c>
      <c r="J2112" s="11" t="str">
        <f>_xlfn.XLOOKUP($A2112,'Cleaned - Medical Examinations'!$A$2:$A$2336,'Cleaned - Medical Examinations'!$I$2:$I$2336,0)</f>
        <v>Obesity</v>
      </c>
      <c r="K2112" s="11" t="str">
        <f t="shared" si="32"/>
        <v>Non-Diabetic</v>
      </c>
      <c r="L2112" s="14">
        <f>_xlfn.XLOOKUP($A2112,'Cleaned - Hospitalisation Detai'!$A$2:$A$2344,'Cleaned - Hospitalisation Detai'!$J$2:$J$2344,0)</f>
        <v>38304</v>
      </c>
      <c r="M2112" s="19">
        <f>_xlfn.XLOOKUP($A2112,'Cleaned - Hospitalisation Detai'!$A$2:$A$2344,'Cleaned - Hospitalisation Detai'!$F$2:$F$2344,0)</f>
        <v>2205.98</v>
      </c>
      <c r="N2112" s="19" t="str">
        <f>_xlfn.XLOOKUP($A2112,'Cleaned - Hospitalisation Detai'!$A$2:$A$2344,'Cleaned - Hospitalisation Detai'!$G$2:$G$2344,0)</f>
        <v>tier - 2</v>
      </c>
      <c r="O2112" s="19" t="str">
        <f>_xlfn.XLOOKUP($A2112,'Cleaned - Hospitalisation Detai'!$A$2:$A$2344,'Cleaned - Hospitalisation Detai'!$H$2:$H$2344,0)</f>
        <v>tier - 3</v>
      </c>
      <c r="P2112" s="19" t="str">
        <f>_xlfn.XLOOKUP($A2112,'Cleaned - Hospitalisation Detai'!$A$2:$A$2344,'Cleaned - Hospitalisation Detai'!$I$2:$I$2344,0)</f>
        <v>R1024</v>
      </c>
      <c r="Q2112" s="20">
        <f>_xlfn.XLOOKUP($A2112,'Cleaned - Hospitalisation Detai'!$A$2:$A$2344,'Cleaned - Hospitalisation Detai'!$K$2:$K$2344,0)</f>
        <v>18</v>
      </c>
    </row>
    <row r="2113" spans="1:17" ht="15.6" x14ac:dyDescent="0.3">
      <c r="A2113" s="10" t="s">
        <v>253</v>
      </c>
      <c r="B2113" s="11" t="str">
        <f>_xlfn.XLOOKUP(A2113,'Cleaned - Customer Names '!$A$2:$A$2336,'Cleaned - Customer Names '!$C$2:$C$2336,0)</f>
        <v>Kristin R.</v>
      </c>
      <c r="C2113" s="11">
        <f>_xlfn.XLOOKUP($A2113,'Cleaned - Medical Examinations'!$A$2:$A$2336,'Cleaned - Medical Examinations'!$B$2:$B$2336,0)</f>
        <v>30.305</v>
      </c>
      <c r="D2113" s="11">
        <f>_xlfn.XLOOKUP($A2113,'Cleaned - Medical Examinations'!$A$2:$A$2336,'Cleaned - Medical Examinations'!$C$2:$C$2336,0)</f>
        <v>5.08</v>
      </c>
      <c r="E2113" s="11" t="str">
        <f>_xlfn.XLOOKUP($A2113,'Cleaned - Medical Examinations'!$A$2:$A$2336,'Cleaned - Medical Examinations'!$D$2:$D$2336,0)</f>
        <v>No</v>
      </c>
      <c r="F2113" s="11" t="str">
        <f>_xlfn.XLOOKUP($A2113,'Cleaned - Medical Examinations'!$A$2:$A$2336,'Cleaned - Medical Examinations'!$E$2:$E$2336,0)</f>
        <v>yes</v>
      </c>
      <c r="G2113" s="11" t="str">
        <f>_xlfn.XLOOKUP($A2113,'Cleaned - Medical Examinations'!$A$2:$A$2336,'Cleaned - Medical Examinations'!$F$2:$F$2336,0)</f>
        <v>No</v>
      </c>
      <c r="H2113" s="11">
        <f>_xlfn.XLOOKUP($A2113,'Cleaned - Medical Examinations'!$A$2:$A$2336,'Cleaned - Medical Examinations'!$G$2:$G$2336,0)</f>
        <v>1</v>
      </c>
      <c r="I2113" s="11" t="str">
        <f>_xlfn.XLOOKUP($A2113,'Cleaned - Medical Examinations'!$A$2:$A$2336,'Cleaned - Medical Examinations'!$H$2:$H$2336,0)</f>
        <v>No</v>
      </c>
      <c r="J2113" s="11" t="str">
        <f>_xlfn.XLOOKUP($A2113,'Cleaned - Medical Examinations'!$A$2:$A$2336,'Cleaned - Medical Examinations'!$I$2:$I$2336,0)</f>
        <v>Obesity</v>
      </c>
      <c r="K2113" s="11" t="str">
        <f t="shared" si="32"/>
        <v>Non-Diabetic</v>
      </c>
      <c r="L2113" s="14">
        <f>_xlfn.XLOOKUP($A2113,'Cleaned - Hospitalisation Detai'!$A$2:$A$2344,'Cleaned - Hospitalisation Detai'!$J$2:$J$2344,0)</f>
        <v>38288</v>
      </c>
      <c r="M2113" s="19">
        <f>_xlfn.XLOOKUP($A2113,'Cleaned - Hospitalisation Detai'!$A$2:$A$2344,'Cleaned - Hospitalisation Detai'!$F$2:$F$2344,0)</f>
        <v>2203.7399999999998</v>
      </c>
      <c r="N2113" s="19" t="str">
        <f>_xlfn.XLOOKUP($A2113,'Cleaned - Hospitalisation Detai'!$A$2:$A$2344,'Cleaned - Hospitalisation Detai'!$G$2:$G$2344,0)</f>
        <v>tier - 2</v>
      </c>
      <c r="O2113" s="19" t="str">
        <f>_xlfn.XLOOKUP($A2113,'Cleaned - Hospitalisation Detai'!$A$2:$A$2344,'Cleaned - Hospitalisation Detai'!$H$2:$H$2344,0)</f>
        <v>tier - 2</v>
      </c>
      <c r="P2113" s="19" t="str">
        <f>_xlfn.XLOOKUP($A2113,'Cleaned - Hospitalisation Detai'!$A$2:$A$2344,'Cleaned - Hospitalisation Detai'!$I$2:$I$2344,0)</f>
        <v>R1024</v>
      </c>
      <c r="Q2113" s="20">
        <f>_xlfn.XLOOKUP($A2113,'Cleaned - Hospitalisation Detai'!$A$2:$A$2344,'Cleaned - Hospitalisation Detai'!$K$2:$K$2344,0)</f>
        <v>18</v>
      </c>
    </row>
    <row r="2114" spans="1:17" ht="15.6" x14ac:dyDescent="0.3">
      <c r="A2114" s="10" t="s">
        <v>252</v>
      </c>
      <c r="B2114" s="11" t="str">
        <f>_xlfn.XLOOKUP(A2114,'Cleaned - Customer Names '!$A$2:$A$2336,'Cleaned - Customer Names '!$C$2:$C$2336,0)</f>
        <v>Beth</v>
      </c>
      <c r="C2114" s="11">
        <f>_xlfn.XLOOKUP($A2114,'Cleaned - Medical Examinations'!$A$2:$A$2336,'Cleaned - Medical Examinations'!$B$2:$B$2336,0)</f>
        <v>30.114999999999998</v>
      </c>
      <c r="D2114" s="11">
        <f>_xlfn.XLOOKUP($A2114,'Cleaned - Medical Examinations'!$A$2:$A$2336,'Cleaned - Medical Examinations'!$C$2:$C$2336,0)</f>
        <v>4.38</v>
      </c>
      <c r="E2114" s="11" t="str">
        <f>_xlfn.XLOOKUP($A2114,'Cleaned - Medical Examinations'!$A$2:$A$2336,'Cleaned - Medical Examinations'!$D$2:$D$2336,0)</f>
        <v>No</v>
      </c>
      <c r="F2114" s="11" t="str">
        <f>_xlfn.XLOOKUP($A2114,'Cleaned - Medical Examinations'!$A$2:$A$2336,'Cleaned - Medical Examinations'!$E$2:$E$2336,0)</f>
        <v>yes</v>
      </c>
      <c r="G2114" s="11" t="str">
        <f>_xlfn.XLOOKUP($A2114,'Cleaned - Medical Examinations'!$A$2:$A$2336,'Cleaned - Medical Examinations'!$F$2:$F$2336,0)</f>
        <v>No</v>
      </c>
      <c r="H2114" s="11">
        <f>_xlfn.XLOOKUP($A2114,'Cleaned - Medical Examinations'!$A$2:$A$2336,'Cleaned - Medical Examinations'!$G$2:$G$2336,0)</f>
        <v>1</v>
      </c>
      <c r="I2114" s="11" t="str">
        <f>_xlfn.XLOOKUP($A2114,'Cleaned - Medical Examinations'!$A$2:$A$2336,'Cleaned - Medical Examinations'!$H$2:$H$2336,0)</f>
        <v>No</v>
      </c>
      <c r="J2114" s="11" t="str">
        <f>_xlfn.XLOOKUP($A2114,'Cleaned - Medical Examinations'!$A$2:$A$2336,'Cleaned - Medical Examinations'!$I$2:$I$2336,0)</f>
        <v>Obesity</v>
      </c>
      <c r="K2114" s="11" t="str">
        <f t="shared" si="32"/>
        <v>Non-Diabetic</v>
      </c>
      <c r="L2114" s="14">
        <f>_xlfn.XLOOKUP($A2114,'Cleaned - Hospitalisation Detai'!$A$2:$A$2344,'Cleaned - Hospitalisation Detai'!$J$2:$J$2344,0)</f>
        <v>38205</v>
      </c>
      <c r="M2114" s="19">
        <f>_xlfn.XLOOKUP($A2114,'Cleaned - Hospitalisation Detai'!$A$2:$A$2344,'Cleaned - Hospitalisation Detai'!$F$2:$F$2344,0)</f>
        <v>2203.4699999999998</v>
      </c>
      <c r="N2114" s="19" t="str">
        <f>_xlfn.XLOOKUP($A2114,'Cleaned - Hospitalisation Detai'!$A$2:$A$2344,'Cleaned - Hospitalisation Detai'!$G$2:$G$2344,0)</f>
        <v>tier - 2</v>
      </c>
      <c r="O2114" s="19" t="str">
        <f>_xlfn.XLOOKUP($A2114,'Cleaned - Hospitalisation Detai'!$A$2:$A$2344,'Cleaned - Hospitalisation Detai'!$H$2:$H$2344,0)</f>
        <v>tier - 2</v>
      </c>
      <c r="P2114" s="19" t="str">
        <f>_xlfn.XLOOKUP($A2114,'Cleaned - Hospitalisation Detai'!$A$2:$A$2344,'Cleaned - Hospitalisation Detai'!$I$2:$I$2344,0)</f>
        <v>R1024</v>
      </c>
      <c r="Q2114" s="20">
        <f>_xlfn.XLOOKUP($A2114,'Cleaned - Hospitalisation Detai'!$A$2:$A$2344,'Cleaned - Hospitalisation Detai'!$K$2:$K$2344,0)</f>
        <v>18</v>
      </c>
    </row>
    <row r="2115" spans="1:17" ht="15.6" x14ac:dyDescent="0.3">
      <c r="A2115" s="10" t="s">
        <v>251</v>
      </c>
      <c r="B2115" s="11" t="str">
        <f>_xlfn.XLOOKUP(A2115,'Cleaned - Customer Names '!$A$2:$A$2336,'Cleaned - Customer Names '!$C$2:$C$2336,0)</f>
        <v>Allison</v>
      </c>
      <c r="C2115" s="11">
        <f>_xlfn.XLOOKUP($A2115,'Cleaned - Medical Examinations'!$A$2:$A$2336,'Cleaned - Medical Examinations'!$B$2:$B$2336,0)</f>
        <v>24.09</v>
      </c>
      <c r="D2115" s="11">
        <f>_xlfn.XLOOKUP($A2115,'Cleaned - Medical Examinations'!$A$2:$A$2336,'Cleaned - Medical Examinations'!$C$2:$C$2336,0)</f>
        <v>4.79</v>
      </c>
      <c r="E2115" s="11" t="str">
        <f>_xlfn.XLOOKUP($A2115,'Cleaned - Medical Examinations'!$A$2:$A$2336,'Cleaned - Medical Examinations'!$D$2:$D$2336,0)</f>
        <v>No</v>
      </c>
      <c r="F2115" s="11" t="str">
        <f>_xlfn.XLOOKUP($A2115,'Cleaned - Medical Examinations'!$A$2:$A$2336,'Cleaned - Medical Examinations'!$E$2:$E$2336,0)</f>
        <v>yes</v>
      </c>
      <c r="G2115" s="11" t="str">
        <f>_xlfn.XLOOKUP($A2115,'Cleaned - Medical Examinations'!$A$2:$A$2336,'Cleaned - Medical Examinations'!$F$2:$F$2336,0)</f>
        <v>No</v>
      </c>
      <c r="H2115" s="11">
        <f>_xlfn.XLOOKUP($A2115,'Cleaned - Medical Examinations'!$A$2:$A$2336,'Cleaned - Medical Examinations'!$G$2:$G$2336,0)</f>
        <v>1</v>
      </c>
      <c r="I2115" s="11" t="str">
        <f>_xlfn.XLOOKUP($A2115,'Cleaned - Medical Examinations'!$A$2:$A$2336,'Cleaned - Medical Examinations'!$H$2:$H$2336,0)</f>
        <v>No</v>
      </c>
      <c r="J2115" s="11" t="str">
        <f>_xlfn.XLOOKUP($A2115,'Cleaned - Medical Examinations'!$A$2:$A$2336,'Cleaned - Medical Examinations'!$I$2:$I$2336,0)</f>
        <v>Normal Weight</v>
      </c>
      <c r="K2115" s="11" t="str">
        <f t="shared" ref="K2115:K2178" si="33">IF(D2115&gt;=6.5,"Diabetic","Non-Diabetic")</f>
        <v>Non-Diabetic</v>
      </c>
      <c r="L2115" s="14">
        <f>_xlfn.XLOOKUP($A2115,'Cleaned - Hospitalisation Detai'!$A$2:$A$2344,'Cleaned - Hospitalisation Detai'!$J$2:$J$2344,0)</f>
        <v>38195</v>
      </c>
      <c r="M2115" s="19">
        <f>_xlfn.XLOOKUP($A2115,'Cleaned - Hospitalisation Detai'!$A$2:$A$2344,'Cleaned - Hospitalisation Detai'!$F$2:$F$2344,0)</f>
        <v>2201.1</v>
      </c>
      <c r="N2115" s="19" t="str">
        <f>_xlfn.XLOOKUP($A2115,'Cleaned - Hospitalisation Detai'!$A$2:$A$2344,'Cleaned - Hospitalisation Detai'!$G$2:$G$2344,0)</f>
        <v>tier - 2</v>
      </c>
      <c r="O2115" s="19" t="str">
        <f>_xlfn.XLOOKUP($A2115,'Cleaned - Hospitalisation Detai'!$A$2:$A$2344,'Cleaned - Hospitalisation Detai'!$H$2:$H$2344,0)</f>
        <v>tier - 3</v>
      </c>
      <c r="P2115" s="19" t="str">
        <f>_xlfn.XLOOKUP($A2115,'Cleaned - Hospitalisation Detai'!$A$2:$A$2344,'Cleaned - Hospitalisation Detai'!$I$2:$I$2344,0)</f>
        <v>R1013</v>
      </c>
      <c r="Q2115" s="20">
        <f>_xlfn.XLOOKUP($A2115,'Cleaned - Hospitalisation Detai'!$A$2:$A$2344,'Cleaned - Hospitalisation Detai'!$K$2:$K$2344,0)</f>
        <v>18</v>
      </c>
    </row>
    <row r="2116" spans="1:17" ht="15.6" x14ac:dyDescent="0.3">
      <c r="A2116" s="10" t="s">
        <v>250</v>
      </c>
      <c r="B2116" s="11" t="str">
        <f>_xlfn.XLOOKUP(A2116,'Cleaned - Customer Names '!$A$2:$A$2336,'Cleaned - Customer Names '!$C$2:$C$2336,0)</f>
        <v>Ashley E</v>
      </c>
      <c r="C2116" s="11">
        <f>_xlfn.XLOOKUP($A2116,'Cleaned - Medical Examinations'!$A$2:$A$2336,'Cleaned - Medical Examinations'!$B$2:$B$2336,0)</f>
        <v>28.215</v>
      </c>
      <c r="D2116" s="11">
        <f>_xlfn.XLOOKUP($A2116,'Cleaned - Medical Examinations'!$A$2:$A$2336,'Cleaned - Medical Examinations'!$C$2:$C$2336,0)</f>
        <v>4.21</v>
      </c>
      <c r="E2116" s="11" t="str">
        <f>_xlfn.XLOOKUP($A2116,'Cleaned - Medical Examinations'!$A$2:$A$2336,'Cleaned - Medical Examinations'!$D$2:$D$2336,0)</f>
        <v>No</v>
      </c>
      <c r="F2116" s="11" t="str">
        <f>_xlfn.XLOOKUP($A2116,'Cleaned - Medical Examinations'!$A$2:$A$2336,'Cleaned - Medical Examinations'!$E$2:$E$2336,0)</f>
        <v>yes</v>
      </c>
      <c r="G2116" s="11" t="str">
        <f>_xlfn.XLOOKUP($A2116,'Cleaned - Medical Examinations'!$A$2:$A$2336,'Cleaned - Medical Examinations'!$F$2:$F$2336,0)</f>
        <v>No</v>
      </c>
      <c r="H2116" s="11">
        <f>_xlfn.XLOOKUP($A2116,'Cleaned - Medical Examinations'!$A$2:$A$2336,'Cleaned - Medical Examinations'!$G$2:$G$2336,0)</f>
        <v>1</v>
      </c>
      <c r="I2116" s="11" t="str">
        <f>_xlfn.XLOOKUP($A2116,'Cleaned - Medical Examinations'!$A$2:$A$2336,'Cleaned - Medical Examinations'!$H$2:$H$2336,0)</f>
        <v>No</v>
      </c>
      <c r="J2116" s="11" t="str">
        <f>_xlfn.XLOOKUP($A2116,'Cleaned - Medical Examinations'!$A$2:$A$2336,'Cleaned - Medical Examinations'!$I$2:$I$2336,0)</f>
        <v>Overweight</v>
      </c>
      <c r="K2116" s="11" t="str">
        <f t="shared" si="33"/>
        <v>Non-Diabetic</v>
      </c>
      <c r="L2116" s="14">
        <f>_xlfn.XLOOKUP($A2116,'Cleaned - Hospitalisation Detai'!$A$2:$A$2344,'Cleaned - Hospitalisation Detai'!$J$2:$J$2344,0)</f>
        <v>38242</v>
      </c>
      <c r="M2116" s="19">
        <f>_xlfn.XLOOKUP($A2116,'Cleaned - Hospitalisation Detai'!$A$2:$A$2344,'Cleaned - Hospitalisation Detai'!$F$2:$F$2344,0)</f>
        <v>2200.83</v>
      </c>
      <c r="N2116" s="19" t="str">
        <f>_xlfn.XLOOKUP($A2116,'Cleaned - Hospitalisation Detai'!$A$2:$A$2344,'Cleaned - Hospitalisation Detai'!$G$2:$G$2344,0)</f>
        <v>tier - 2</v>
      </c>
      <c r="O2116" s="19" t="str">
        <f>_xlfn.XLOOKUP($A2116,'Cleaned - Hospitalisation Detai'!$A$2:$A$2344,'Cleaned - Hospitalisation Detai'!$H$2:$H$2344,0)</f>
        <v>tier - 2</v>
      </c>
      <c r="P2116" s="19" t="str">
        <f>_xlfn.XLOOKUP($A2116,'Cleaned - Hospitalisation Detai'!$A$2:$A$2344,'Cleaned - Hospitalisation Detai'!$I$2:$I$2344,0)</f>
        <v>R1024</v>
      </c>
      <c r="Q2116" s="20">
        <f>_xlfn.XLOOKUP($A2116,'Cleaned - Hospitalisation Detai'!$A$2:$A$2344,'Cleaned - Hospitalisation Detai'!$K$2:$K$2344,0)</f>
        <v>18</v>
      </c>
    </row>
    <row r="2117" spans="1:17" ht="15.6" x14ac:dyDescent="0.3">
      <c r="A2117" s="10" t="s">
        <v>248</v>
      </c>
      <c r="B2117" s="11" t="str">
        <f>_xlfn.XLOOKUP(A2117,'Cleaned - Customer Names '!$A$2:$A$2336,'Cleaned - Customer Names '!$C$2:$C$2336,0)</f>
        <v>Hilary K.</v>
      </c>
      <c r="C2117" s="11">
        <f>_xlfn.XLOOKUP($A2117,'Cleaned - Medical Examinations'!$A$2:$A$2336,'Cleaned - Medical Examinations'!$B$2:$B$2336,0)</f>
        <v>26.315000000000001</v>
      </c>
      <c r="D2117" s="11">
        <f>_xlfn.XLOOKUP($A2117,'Cleaned - Medical Examinations'!$A$2:$A$2336,'Cleaned - Medical Examinations'!$C$2:$C$2336,0)</f>
        <v>5.47</v>
      </c>
      <c r="E2117" s="11" t="str">
        <f>_xlfn.XLOOKUP($A2117,'Cleaned - Medical Examinations'!$A$2:$A$2336,'Cleaned - Medical Examinations'!$D$2:$D$2336,0)</f>
        <v>No</v>
      </c>
      <c r="F2117" s="11" t="str">
        <f>_xlfn.XLOOKUP($A2117,'Cleaned - Medical Examinations'!$A$2:$A$2336,'Cleaned - Medical Examinations'!$E$2:$E$2336,0)</f>
        <v>yes</v>
      </c>
      <c r="G2117" s="11" t="str">
        <f>_xlfn.XLOOKUP($A2117,'Cleaned - Medical Examinations'!$A$2:$A$2336,'Cleaned - Medical Examinations'!$F$2:$F$2336,0)</f>
        <v>No</v>
      </c>
      <c r="H2117" s="11">
        <f>_xlfn.XLOOKUP($A2117,'Cleaned - Medical Examinations'!$A$2:$A$2336,'Cleaned - Medical Examinations'!$G$2:$G$2336,0)</f>
        <v>1</v>
      </c>
      <c r="I2117" s="11" t="str">
        <f>_xlfn.XLOOKUP($A2117,'Cleaned - Medical Examinations'!$A$2:$A$2336,'Cleaned - Medical Examinations'!$H$2:$H$2336,0)</f>
        <v>No</v>
      </c>
      <c r="J2117" s="11" t="str">
        <f>_xlfn.XLOOKUP($A2117,'Cleaned - Medical Examinations'!$A$2:$A$2336,'Cleaned - Medical Examinations'!$I$2:$I$2336,0)</f>
        <v>Overweight</v>
      </c>
      <c r="K2117" s="11" t="str">
        <f t="shared" si="33"/>
        <v>Non-Diabetic</v>
      </c>
      <c r="L2117" s="14">
        <f>_xlfn.XLOOKUP($A2117,'Cleaned - Hospitalisation Detai'!$A$2:$A$2344,'Cleaned - Hospitalisation Detai'!$J$2:$J$2344,0)</f>
        <v>38233</v>
      </c>
      <c r="M2117" s="19">
        <f>_xlfn.XLOOKUP($A2117,'Cleaned - Hospitalisation Detai'!$A$2:$A$2344,'Cleaned - Hospitalisation Detai'!$F$2:$F$2344,0)</f>
        <v>2198.19</v>
      </c>
      <c r="N2117" s="19" t="str">
        <f>_xlfn.XLOOKUP($A2117,'Cleaned - Hospitalisation Detai'!$A$2:$A$2344,'Cleaned - Hospitalisation Detai'!$G$2:$G$2344,0)</f>
        <v>tier - 2</v>
      </c>
      <c r="O2117" s="19" t="str">
        <f>_xlfn.XLOOKUP($A2117,'Cleaned - Hospitalisation Detai'!$A$2:$A$2344,'Cleaned - Hospitalisation Detai'!$H$2:$H$2344,0)</f>
        <v>tier - 1</v>
      </c>
      <c r="P2117" s="19" t="str">
        <f>_xlfn.XLOOKUP($A2117,'Cleaned - Hospitalisation Detai'!$A$2:$A$2344,'Cleaned - Hospitalisation Detai'!$I$2:$I$2344,0)</f>
        <v>R1023</v>
      </c>
      <c r="Q2117" s="20">
        <f>_xlfn.XLOOKUP($A2117,'Cleaned - Hospitalisation Detai'!$A$2:$A$2344,'Cleaned - Hospitalisation Detai'!$K$2:$K$2344,0)</f>
        <v>18</v>
      </c>
    </row>
    <row r="2118" spans="1:17" ht="15.6" x14ac:dyDescent="0.3">
      <c r="A2118" s="10" t="s">
        <v>246</v>
      </c>
      <c r="B2118" s="11" t="str">
        <f>_xlfn.XLOOKUP(A2118,'Cleaned - Customer Names '!$A$2:$A$2336,'Cleaned - Customer Names '!$C$2:$C$2336,0)</f>
        <v>Dominique</v>
      </c>
      <c r="C2118" s="11">
        <f>_xlfn.XLOOKUP($A2118,'Cleaned - Medical Examinations'!$A$2:$A$2336,'Cleaned - Medical Examinations'!$B$2:$B$2336,0)</f>
        <v>25.08</v>
      </c>
      <c r="D2118" s="11">
        <f>_xlfn.XLOOKUP($A2118,'Cleaned - Medical Examinations'!$A$2:$A$2336,'Cleaned - Medical Examinations'!$C$2:$C$2336,0)</f>
        <v>5.09</v>
      </c>
      <c r="E2118" s="11" t="str">
        <f>_xlfn.XLOOKUP($A2118,'Cleaned - Medical Examinations'!$A$2:$A$2336,'Cleaned - Medical Examinations'!$D$2:$D$2336,0)</f>
        <v>No</v>
      </c>
      <c r="F2118" s="11" t="str">
        <f>_xlfn.XLOOKUP($A2118,'Cleaned - Medical Examinations'!$A$2:$A$2336,'Cleaned - Medical Examinations'!$E$2:$E$2336,0)</f>
        <v>yes</v>
      </c>
      <c r="G2118" s="11" t="str">
        <f>_xlfn.XLOOKUP($A2118,'Cleaned - Medical Examinations'!$A$2:$A$2336,'Cleaned - Medical Examinations'!$F$2:$F$2336,0)</f>
        <v>No</v>
      </c>
      <c r="H2118" s="11">
        <f>_xlfn.XLOOKUP($A2118,'Cleaned - Medical Examinations'!$A$2:$A$2336,'Cleaned - Medical Examinations'!$G$2:$G$2336,0)</f>
        <v>1</v>
      </c>
      <c r="I2118" s="11" t="str">
        <f>_xlfn.XLOOKUP($A2118,'Cleaned - Medical Examinations'!$A$2:$A$2336,'Cleaned - Medical Examinations'!$H$2:$H$2336,0)</f>
        <v>No</v>
      </c>
      <c r="J2118" s="11" t="str">
        <f>_xlfn.XLOOKUP($A2118,'Cleaned - Medical Examinations'!$A$2:$A$2336,'Cleaned - Medical Examinations'!$I$2:$I$2336,0)</f>
        <v>Overweight</v>
      </c>
      <c r="K2118" s="11" t="str">
        <f t="shared" si="33"/>
        <v>Non-Diabetic</v>
      </c>
      <c r="L2118" s="14">
        <f>_xlfn.XLOOKUP($A2118,'Cleaned - Hospitalisation Detai'!$A$2:$A$2344,'Cleaned - Hospitalisation Detai'!$J$2:$J$2344,0)</f>
        <v>38328</v>
      </c>
      <c r="M2118" s="19">
        <f>_xlfn.XLOOKUP($A2118,'Cleaned - Hospitalisation Detai'!$A$2:$A$2344,'Cleaned - Hospitalisation Detai'!$F$2:$F$2344,0)</f>
        <v>2196.4699999999998</v>
      </c>
      <c r="N2118" s="19" t="str">
        <f>_xlfn.XLOOKUP($A2118,'Cleaned - Hospitalisation Detai'!$A$2:$A$2344,'Cleaned - Hospitalisation Detai'!$G$2:$G$2344,0)</f>
        <v>tier - 2</v>
      </c>
      <c r="O2118" s="19" t="str">
        <f>_xlfn.XLOOKUP($A2118,'Cleaned - Hospitalisation Detai'!$A$2:$A$2344,'Cleaned - Hospitalisation Detai'!$H$2:$H$2344,0)</f>
        <v>tier - 3</v>
      </c>
      <c r="P2118" s="19" t="str">
        <f>_xlfn.XLOOKUP($A2118,'Cleaned - Hospitalisation Detai'!$A$2:$A$2344,'Cleaned - Hospitalisation Detai'!$I$2:$I$2344,0)</f>
        <v>R1024</v>
      </c>
      <c r="Q2118" s="20">
        <f>_xlfn.XLOOKUP($A2118,'Cleaned - Hospitalisation Detai'!$A$2:$A$2344,'Cleaned - Hospitalisation Detai'!$K$2:$K$2344,0)</f>
        <v>18</v>
      </c>
    </row>
    <row r="2119" spans="1:17" ht="15.6" x14ac:dyDescent="0.3">
      <c r="A2119" s="10" t="s">
        <v>245</v>
      </c>
      <c r="B2119" s="11" t="str">
        <f>_xlfn.XLOOKUP(A2119,'Cleaned - Customer Names '!$A$2:$A$2336,'Cleaned - Customer Names '!$C$2:$C$2336,0)</f>
        <v>Carlos I</v>
      </c>
      <c r="C2119" s="11">
        <f>_xlfn.XLOOKUP($A2119,'Cleaned - Medical Examinations'!$A$2:$A$2336,'Cleaned - Medical Examinations'!$B$2:$B$2336,0)</f>
        <v>15.41</v>
      </c>
      <c r="D2119" s="11">
        <f>_xlfn.XLOOKUP($A2119,'Cleaned - Medical Examinations'!$A$2:$A$2336,'Cleaned - Medical Examinations'!$C$2:$C$2336,0)</f>
        <v>5.08</v>
      </c>
      <c r="E2119" s="11" t="str">
        <f>_xlfn.XLOOKUP($A2119,'Cleaned - Medical Examinations'!$A$2:$A$2336,'Cleaned - Medical Examinations'!$D$2:$D$2336,0)</f>
        <v>No</v>
      </c>
      <c r="F2119" s="11" t="str">
        <f>_xlfn.XLOOKUP($A2119,'Cleaned - Medical Examinations'!$A$2:$A$2336,'Cleaned - Medical Examinations'!$E$2:$E$2336,0)</f>
        <v>No</v>
      </c>
      <c r="G2119" s="11" t="str">
        <f>_xlfn.XLOOKUP($A2119,'Cleaned - Medical Examinations'!$A$2:$A$2336,'Cleaned - Medical Examinations'!$F$2:$F$2336,0)</f>
        <v>No</v>
      </c>
      <c r="H2119" s="11">
        <f>_xlfn.XLOOKUP($A2119,'Cleaned - Medical Examinations'!$A$2:$A$2336,'Cleaned - Medical Examinations'!$G$2:$G$2336,0)</f>
        <v>0</v>
      </c>
      <c r="I2119" s="11" t="str">
        <f>_xlfn.XLOOKUP($A2119,'Cleaned - Medical Examinations'!$A$2:$A$2336,'Cleaned - Medical Examinations'!$H$2:$H$2336,0)</f>
        <v>No</v>
      </c>
      <c r="J2119" s="11" t="str">
        <f>_xlfn.XLOOKUP($A2119,'Cleaned - Medical Examinations'!$A$2:$A$2336,'Cleaned - Medical Examinations'!$I$2:$I$2336,0)</f>
        <v>Underweight</v>
      </c>
      <c r="K2119" s="11" t="str">
        <f t="shared" si="33"/>
        <v>Non-Diabetic</v>
      </c>
      <c r="L2119" s="14">
        <f>_xlfn.XLOOKUP($A2119,'Cleaned - Hospitalisation Detai'!$A$2:$A$2344,'Cleaned - Hospitalisation Detai'!$J$2:$J$2344,0)</f>
        <v>33588</v>
      </c>
      <c r="M2119" s="19">
        <f>_xlfn.XLOOKUP($A2119,'Cleaned - Hospitalisation Detai'!$A$2:$A$2344,'Cleaned - Hospitalisation Detai'!$F$2:$F$2344,0)</f>
        <v>2193.1999999999998</v>
      </c>
      <c r="N2119" s="19" t="str">
        <f>_xlfn.XLOOKUP($A2119,'Cleaned - Hospitalisation Detai'!$A$2:$A$2344,'Cleaned - Hospitalisation Detai'!$G$2:$G$2344,0)</f>
        <v>tier - 2</v>
      </c>
      <c r="O2119" s="19" t="str">
        <f>_xlfn.XLOOKUP($A2119,'Cleaned - Hospitalisation Detai'!$A$2:$A$2344,'Cleaned - Hospitalisation Detai'!$H$2:$H$2344,0)</f>
        <v>tier - 2</v>
      </c>
      <c r="P2119" s="19" t="str">
        <f>_xlfn.XLOOKUP($A2119,'Cleaned - Hospitalisation Detai'!$A$2:$A$2344,'Cleaned - Hospitalisation Detai'!$I$2:$I$2344,0)</f>
        <v>R1012</v>
      </c>
      <c r="Q2119" s="20">
        <f>_xlfn.XLOOKUP($A2119,'Cleaned - Hospitalisation Detai'!$A$2:$A$2344,'Cleaned - Hospitalisation Detai'!$K$2:$K$2344,0)</f>
        <v>31</v>
      </c>
    </row>
    <row r="2120" spans="1:17" ht="15.6" x14ac:dyDescent="0.3">
      <c r="A2120" s="10" t="s">
        <v>244</v>
      </c>
      <c r="B2120" s="11" t="str">
        <f>_xlfn.XLOOKUP(A2120,'Cleaned - Customer Names '!$A$2:$A$2336,'Cleaned - Customer Names '!$C$2:$C$2336,0)</f>
        <v>Matthew</v>
      </c>
      <c r="C2120" s="11">
        <f>_xlfn.XLOOKUP($A2120,'Cleaned - Medical Examinations'!$A$2:$A$2336,'Cleaned - Medical Examinations'!$B$2:$B$2336,0)</f>
        <v>23.83</v>
      </c>
      <c r="D2120" s="11">
        <f>_xlfn.XLOOKUP($A2120,'Cleaned - Medical Examinations'!$A$2:$A$2336,'Cleaned - Medical Examinations'!$C$2:$C$2336,0)</f>
        <v>5.68</v>
      </c>
      <c r="E2120" s="11" t="str">
        <f>_xlfn.XLOOKUP($A2120,'Cleaned - Medical Examinations'!$A$2:$A$2336,'Cleaned - Medical Examinations'!$D$2:$D$2336,0)</f>
        <v>No</v>
      </c>
      <c r="F2120" s="11" t="str">
        <f>_xlfn.XLOOKUP($A2120,'Cleaned - Medical Examinations'!$A$2:$A$2336,'Cleaned - Medical Examinations'!$E$2:$E$2336,0)</f>
        <v>No</v>
      </c>
      <c r="G2120" s="11" t="str">
        <f>_xlfn.XLOOKUP($A2120,'Cleaned - Medical Examinations'!$A$2:$A$2336,'Cleaned - Medical Examinations'!$F$2:$F$2336,0)</f>
        <v>No</v>
      </c>
      <c r="H2120" s="11">
        <f>_xlfn.XLOOKUP($A2120,'Cleaned - Medical Examinations'!$A$2:$A$2336,'Cleaned - Medical Examinations'!$G$2:$G$2336,0)</f>
        <v>0</v>
      </c>
      <c r="I2120" s="11" t="str">
        <f>_xlfn.XLOOKUP($A2120,'Cleaned - Medical Examinations'!$A$2:$A$2336,'Cleaned - Medical Examinations'!$H$2:$H$2336,0)</f>
        <v>No</v>
      </c>
      <c r="J2120" s="11" t="str">
        <f>_xlfn.XLOOKUP($A2120,'Cleaned - Medical Examinations'!$A$2:$A$2336,'Cleaned - Medical Examinations'!$I$2:$I$2336,0)</f>
        <v>Normal Weight</v>
      </c>
      <c r="K2120" s="11" t="str">
        <f t="shared" si="33"/>
        <v>Non-Diabetic</v>
      </c>
      <c r="L2120" s="14">
        <f>_xlfn.XLOOKUP($A2120,'Cleaned - Hospitalisation Detai'!$A$2:$A$2344,'Cleaned - Hospitalisation Detai'!$J$2:$J$2344,0)</f>
        <v>34604</v>
      </c>
      <c r="M2120" s="19">
        <f>_xlfn.XLOOKUP($A2120,'Cleaned - Hospitalisation Detai'!$A$2:$A$2344,'Cleaned - Hospitalisation Detai'!$F$2:$F$2344,0)</f>
        <v>2170.08</v>
      </c>
      <c r="N2120" s="19" t="str">
        <f>_xlfn.XLOOKUP($A2120,'Cleaned - Hospitalisation Detai'!$A$2:$A$2344,'Cleaned - Hospitalisation Detai'!$G$2:$G$2344,0)</f>
        <v>tier - 2</v>
      </c>
      <c r="O2120" s="19" t="str">
        <f>_xlfn.XLOOKUP($A2120,'Cleaned - Hospitalisation Detai'!$A$2:$A$2344,'Cleaned - Hospitalisation Detai'!$H$2:$H$2344,0)</f>
        <v>tier - 2</v>
      </c>
      <c r="P2120" s="19" t="str">
        <f>_xlfn.XLOOKUP($A2120,'Cleaned - Hospitalisation Detai'!$A$2:$A$2344,'Cleaned - Hospitalisation Detai'!$I$2:$I$2344,0)</f>
        <v>R1013</v>
      </c>
      <c r="Q2120" s="20">
        <f>_xlfn.XLOOKUP($A2120,'Cleaned - Hospitalisation Detai'!$A$2:$A$2344,'Cleaned - Hospitalisation Detai'!$K$2:$K$2344,0)</f>
        <v>28</v>
      </c>
    </row>
    <row r="2121" spans="1:17" ht="15.6" x14ac:dyDescent="0.3">
      <c r="A2121" s="10" t="s">
        <v>243</v>
      </c>
      <c r="B2121" s="11" t="str">
        <f>_xlfn.XLOOKUP(A2121,'Cleaned - Customer Names '!$A$2:$A$2336,'Cleaned - Customer Names '!$C$2:$C$2336,0)</f>
        <v>Kara</v>
      </c>
      <c r="C2121" s="11">
        <f>_xlfn.XLOOKUP($A2121,'Cleaned - Medical Examinations'!$A$2:$A$2336,'Cleaned - Medical Examinations'!$B$2:$B$2336,0)</f>
        <v>36</v>
      </c>
      <c r="D2121" s="11">
        <f>_xlfn.XLOOKUP($A2121,'Cleaned - Medical Examinations'!$A$2:$A$2336,'Cleaned - Medical Examinations'!$C$2:$C$2336,0)</f>
        <v>4.66</v>
      </c>
      <c r="E2121" s="11" t="str">
        <f>_xlfn.XLOOKUP($A2121,'Cleaned - Medical Examinations'!$A$2:$A$2336,'Cleaned - Medical Examinations'!$D$2:$D$2336,0)</f>
        <v>No</v>
      </c>
      <c r="F2121" s="11" t="str">
        <f>_xlfn.XLOOKUP($A2121,'Cleaned - Medical Examinations'!$A$2:$A$2336,'Cleaned - Medical Examinations'!$E$2:$E$2336,0)</f>
        <v>yes</v>
      </c>
      <c r="G2121" s="11" t="str">
        <f>_xlfn.XLOOKUP($A2121,'Cleaned - Medical Examinations'!$A$2:$A$2336,'Cleaned - Medical Examinations'!$F$2:$F$2336,0)</f>
        <v>No</v>
      </c>
      <c r="H2121" s="11">
        <f>_xlfn.XLOOKUP($A2121,'Cleaned - Medical Examinations'!$A$2:$A$2336,'Cleaned - Medical Examinations'!$G$2:$G$2336,0)</f>
        <v>1</v>
      </c>
      <c r="I2121" s="11" t="str">
        <f>_xlfn.XLOOKUP($A2121,'Cleaned - Medical Examinations'!$A$2:$A$2336,'Cleaned - Medical Examinations'!$H$2:$H$2336,0)</f>
        <v>No</v>
      </c>
      <c r="J2121" s="11" t="str">
        <f>_xlfn.XLOOKUP($A2121,'Cleaned - Medical Examinations'!$A$2:$A$2336,'Cleaned - Medical Examinations'!$I$2:$I$2336,0)</f>
        <v>Obesity</v>
      </c>
      <c r="K2121" s="11" t="str">
        <f t="shared" si="33"/>
        <v>Non-Diabetic</v>
      </c>
      <c r="L2121" s="14">
        <f>_xlfn.XLOOKUP($A2121,'Cleaned - Hospitalisation Detai'!$A$2:$A$2344,'Cleaned - Hospitalisation Detai'!$J$2:$J$2344,0)</f>
        <v>36761</v>
      </c>
      <c r="M2121" s="19">
        <f>_xlfn.XLOOKUP($A2121,'Cleaned - Hospitalisation Detai'!$A$2:$A$2344,'Cleaned - Hospitalisation Detai'!$F$2:$F$2344,0)</f>
        <v>2166.73</v>
      </c>
      <c r="N2121" s="19" t="str">
        <f>_xlfn.XLOOKUP($A2121,'Cleaned - Hospitalisation Detai'!$A$2:$A$2344,'Cleaned - Hospitalisation Detai'!$G$2:$G$2344,0)</f>
        <v>tier - 2</v>
      </c>
      <c r="O2121" s="19" t="str">
        <f>_xlfn.XLOOKUP($A2121,'Cleaned - Hospitalisation Detai'!$A$2:$A$2344,'Cleaned - Hospitalisation Detai'!$H$2:$H$2344,0)</f>
        <v>tier - 2</v>
      </c>
      <c r="P2121" s="19" t="str">
        <f>_xlfn.XLOOKUP($A2121,'Cleaned - Hospitalisation Detai'!$A$2:$A$2344,'Cleaned - Hospitalisation Detai'!$I$2:$I$2344,0)</f>
        <v>R1011</v>
      </c>
      <c r="Q2121" s="20">
        <f>_xlfn.XLOOKUP($A2121,'Cleaned - Hospitalisation Detai'!$A$2:$A$2344,'Cleaned - Hospitalisation Detai'!$K$2:$K$2344,0)</f>
        <v>22</v>
      </c>
    </row>
    <row r="2122" spans="1:17" ht="15.6" x14ac:dyDescent="0.3">
      <c r="A2122" s="10" t="s">
        <v>242</v>
      </c>
      <c r="B2122" s="11" t="str">
        <f>_xlfn.XLOOKUP(A2122,'Cleaned - Customer Names '!$A$2:$A$2336,'Cleaned - Customer Names '!$C$2:$C$2336,0)</f>
        <v>Sarah S</v>
      </c>
      <c r="C2122" s="11">
        <f>_xlfn.XLOOKUP($A2122,'Cleaned - Medical Examinations'!$A$2:$A$2336,'Cleaned - Medical Examinations'!$B$2:$B$2336,0)</f>
        <v>28.82</v>
      </c>
      <c r="D2122" s="11">
        <f>_xlfn.XLOOKUP($A2122,'Cleaned - Medical Examinations'!$A$2:$A$2336,'Cleaned - Medical Examinations'!$C$2:$C$2336,0)</f>
        <v>5.59</v>
      </c>
      <c r="E2122" s="11" t="str">
        <f>_xlfn.XLOOKUP($A2122,'Cleaned - Medical Examinations'!$A$2:$A$2336,'Cleaned - Medical Examinations'!$D$2:$D$2336,0)</f>
        <v>No</v>
      </c>
      <c r="F2122" s="11" t="str">
        <f>_xlfn.XLOOKUP($A2122,'Cleaned - Medical Examinations'!$A$2:$A$2336,'Cleaned - Medical Examinations'!$E$2:$E$2336,0)</f>
        <v>yes</v>
      </c>
      <c r="G2122" s="11" t="str">
        <f>_xlfn.XLOOKUP($A2122,'Cleaned - Medical Examinations'!$A$2:$A$2336,'Cleaned - Medical Examinations'!$F$2:$F$2336,0)</f>
        <v>No</v>
      </c>
      <c r="H2122" s="11">
        <f>_xlfn.XLOOKUP($A2122,'Cleaned - Medical Examinations'!$A$2:$A$2336,'Cleaned - Medical Examinations'!$G$2:$G$2336,0)</f>
        <v>1</v>
      </c>
      <c r="I2122" s="11" t="str">
        <f>_xlfn.XLOOKUP($A2122,'Cleaned - Medical Examinations'!$A$2:$A$2336,'Cleaned - Medical Examinations'!$H$2:$H$2336,0)</f>
        <v>No</v>
      </c>
      <c r="J2122" s="11" t="str">
        <f>_xlfn.XLOOKUP($A2122,'Cleaned - Medical Examinations'!$A$2:$A$2336,'Cleaned - Medical Examinations'!$I$2:$I$2336,0)</f>
        <v>Overweight</v>
      </c>
      <c r="K2122" s="11" t="str">
        <f t="shared" si="33"/>
        <v>Non-Diabetic</v>
      </c>
      <c r="L2122" s="14">
        <f>_xlfn.XLOOKUP($A2122,'Cleaned - Hospitalisation Detai'!$A$2:$A$2344,'Cleaned - Hospitalisation Detai'!$J$2:$J$2344,0)</f>
        <v>36870</v>
      </c>
      <c r="M2122" s="19">
        <f>_xlfn.XLOOKUP($A2122,'Cleaned - Hospitalisation Detai'!$A$2:$A$2344,'Cleaned - Hospitalisation Detai'!$F$2:$F$2344,0)</f>
        <v>2156.75</v>
      </c>
      <c r="N2122" s="19" t="str">
        <f>_xlfn.XLOOKUP($A2122,'Cleaned - Hospitalisation Detai'!$A$2:$A$2344,'Cleaned - Hospitalisation Detai'!$G$2:$G$2344,0)</f>
        <v>tier - 2</v>
      </c>
      <c r="O2122" s="19" t="str">
        <f>_xlfn.XLOOKUP($A2122,'Cleaned - Hospitalisation Detai'!$A$2:$A$2344,'Cleaned - Hospitalisation Detai'!$H$2:$H$2344,0)</f>
        <v>tier - 2</v>
      </c>
      <c r="P2122" s="19" t="str">
        <f>_xlfn.XLOOKUP($A2122,'Cleaned - Hospitalisation Detai'!$A$2:$A$2344,'Cleaned - Hospitalisation Detai'!$I$2:$I$2344,0)</f>
        <v>R1013</v>
      </c>
      <c r="Q2122" s="20">
        <f>_xlfn.XLOOKUP($A2122,'Cleaned - Hospitalisation Detai'!$A$2:$A$2344,'Cleaned - Hospitalisation Detai'!$K$2:$K$2344,0)</f>
        <v>22</v>
      </c>
    </row>
    <row r="2123" spans="1:17" ht="15.6" x14ac:dyDescent="0.3">
      <c r="A2123" s="10" t="s">
        <v>241</v>
      </c>
      <c r="B2123" s="11" t="str">
        <f>_xlfn.XLOOKUP(A2123,'Cleaned - Customer Names '!$A$2:$A$2336,'Cleaned - Customer Names '!$C$2:$C$2336,0)</f>
        <v>Shauna R.</v>
      </c>
      <c r="C2123" s="11">
        <f>_xlfn.XLOOKUP($A2123,'Cleaned - Medical Examinations'!$A$2:$A$2336,'Cleaned - Medical Examinations'!$B$2:$B$2336,0)</f>
        <v>28.05</v>
      </c>
      <c r="D2123" s="11">
        <f>_xlfn.XLOOKUP($A2123,'Cleaned - Medical Examinations'!$A$2:$A$2336,'Cleaned - Medical Examinations'!$C$2:$C$2336,0)</f>
        <v>6.2</v>
      </c>
      <c r="E2123" s="11" t="str">
        <f>_xlfn.XLOOKUP($A2123,'Cleaned - Medical Examinations'!$A$2:$A$2336,'Cleaned - Medical Examinations'!$D$2:$D$2336,0)</f>
        <v>No</v>
      </c>
      <c r="F2123" s="11" t="str">
        <f>_xlfn.XLOOKUP($A2123,'Cleaned - Medical Examinations'!$A$2:$A$2336,'Cleaned - Medical Examinations'!$E$2:$E$2336,0)</f>
        <v>yes</v>
      </c>
      <c r="G2123" s="11" t="str">
        <f>_xlfn.XLOOKUP($A2123,'Cleaned - Medical Examinations'!$A$2:$A$2336,'Cleaned - Medical Examinations'!$F$2:$F$2336,0)</f>
        <v>No</v>
      </c>
      <c r="H2123" s="11">
        <f>_xlfn.XLOOKUP($A2123,'Cleaned - Medical Examinations'!$A$2:$A$2336,'Cleaned - Medical Examinations'!$G$2:$G$2336,0)</f>
        <v>1</v>
      </c>
      <c r="I2123" s="11" t="str">
        <f>_xlfn.XLOOKUP($A2123,'Cleaned - Medical Examinations'!$A$2:$A$2336,'Cleaned - Medical Examinations'!$H$2:$H$2336,0)</f>
        <v>No</v>
      </c>
      <c r="J2123" s="11" t="str">
        <f>_xlfn.XLOOKUP($A2123,'Cleaned - Medical Examinations'!$A$2:$A$2336,'Cleaned - Medical Examinations'!$I$2:$I$2336,0)</f>
        <v>Overweight</v>
      </c>
      <c r="K2123" s="11" t="str">
        <f t="shared" si="33"/>
        <v>Non-Diabetic</v>
      </c>
      <c r="L2123" s="14">
        <f>_xlfn.XLOOKUP($A2123,'Cleaned - Hospitalisation Detai'!$A$2:$A$2344,'Cleaned - Hospitalisation Detai'!$J$2:$J$2344,0)</f>
        <v>36859</v>
      </c>
      <c r="M2123" s="19">
        <f>_xlfn.XLOOKUP($A2123,'Cleaned - Hospitalisation Detai'!$A$2:$A$2344,'Cleaned - Hospitalisation Detai'!$F$2:$F$2344,0)</f>
        <v>2155.6799999999998</v>
      </c>
      <c r="N2123" s="19" t="str">
        <f>_xlfn.XLOOKUP($A2123,'Cleaned - Hospitalisation Detai'!$A$2:$A$2344,'Cleaned - Hospitalisation Detai'!$G$2:$G$2344,0)</f>
        <v>tier - 2</v>
      </c>
      <c r="O2123" s="19" t="str">
        <f>_xlfn.XLOOKUP($A2123,'Cleaned - Hospitalisation Detai'!$A$2:$A$2344,'Cleaned - Hospitalisation Detai'!$H$2:$H$2344,0)</f>
        <v>tier - 3</v>
      </c>
      <c r="P2123" s="19" t="str">
        <f>_xlfn.XLOOKUP($A2123,'Cleaned - Hospitalisation Detai'!$A$2:$A$2344,'Cleaned - Hospitalisation Detai'!$I$2:$I$2344,0)</f>
        <v>R1013</v>
      </c>
      <c r="Q2123" s="20">
        <f>_xlfn.XLOOKUP($A2123,'Cleaned - Hospitalisation Detai'!$A$2:$A$2344,'Cleaned - Hospitalisation Detai'!$K$2:$K$2344,0)</f>
        <v>22</v>
      </c>
    </row>
    <row r="2124" spans="1:17" ht="15.6" x14ac:dyDescent="0.3">
      <c r="A2124" s="10" t="s">
        <v>240</v>
      </c>
      <c r="B2124" s="11" t="str">
        <f>_xlfn.XLOOKUP(A2124,'Cleaned - Customer Names '!$A$2:$A$2336,'Cleaned - Customer Names '!$C$2:$C$2336,0)</f>
        <v>Lindsay J.</v>
      </c>
      <c r="C2124" s="11">
        <f>_xlfn.XLOOKUP($A2124,'Cleaned - Medical Examinations'!$A$2:$A$2336,'Cleaned - Medical Examinations'!$B$2:$B$2336,0)</f>
        <v>27.1</v>
      </c>
      <c r="D2124" s="11">
        <f>_xlfn.XLOOKUP($A2124,'Cleaned - Medical Examinations'!$A$2:$A$2336,'Cleaned - Medical Examinations'!$C$2:$C$2336,0)</f>
        <v>4.45</v>
      </c>
      <c r="E2124" s="11" t="str">
        <f>_xlfn.XLOOKUP($A2124,'Cleaned - Medical Examinations'!$A$2:$A$2336,'Cleaned - Medical Examinations'!$D$2:$D$2336,0)</f>
        <v>No</v>
      </c>
      <c r="F2124" s="11" t="str">
        <f>_xlfn.XLOOKUP($A2124,'Cleaned - Medical Examinations'!$A$2:$A$2336,'Cleaned - Medical Examinations'!$E$2:$E$2336,0)</f>
        <v>yes</v>
      </c>
      <c r="G2124" s="11" t="str">
        <f>_xlfn.XLOOKUP($A2124,'Cleaned - Medical Examinations'!$A$2:$A$2336,'Cleaned - Medical Examinations'!$F$2:$F$2336,0)</f>
        <v>No</v>
      </c>
      <c r="H2124" s="11">
        <f>_xlfn.XLOOKUP($A2124,'Cleaned - Medical Examinations'!$A$2:$A$2336,'Cleaned - Medical Examinations'!$G$2:$G$2336,0)</f>
        <v>1</v>
      </c>
      <c r="I2124" s="11" t="str">
        <f>_xlfn.XLOOKUP($A2124,'Cleaned - Medical Examinations'!$A$2:$A$2336,'Cleaned - Medical Examinations'!$H$2:$H$2336,0)</f>
        <v>No</v>
      </c>
      <c r="J2124" s="11" t="str">
        <f>_xlfn.XLOOKUP($A2124,'Cleaned - Medical Examinations'!$A$2:$A$2336,'Cleaned - Medical Examinations'!$I$2:$I$2336,0)</f>
        <v>Overweight</v>
      </c>
      <c r="K2124" s="11" t="str">
        <f t="shared" si="33"/>
        <v>Non-Diabetic</v>
      </c>
      <c r="L2124" s="14">
        <f>_xlfn.XLOOKUP($A2124,'Cleaned - Hospitalisation Detai'!$A$2:$A$2344,'Cleaned - Hospitalisation Detai'!$J$2:$J$2344,0)</f>
        <v>36821</v>
      </c>
      <c r="M2124" s="19">
        <f>_xlfn.XLOOKUP($A2124,'Cleaned - Hospitalisation Detai'!$A$2:$A$2344,'Cleaned - Hospitalisation Detai'!$F$2:$F$2344,0)</f>
        <v>2154.36</v>
      </c>
      <c r="N2124" s="19" t="str">
        <f>_xlfn.XLOOKUP($A2124,'Cleaned - Hospitalisation Detai'!$A$2:$A$2344,'Cleaned - Hospitalisation Detai'!$G$2:$G$2344,0)</f>
        <v>tier - 2</v>
      </c>
      <c r="O2124" s="19" t="str">
        <f>_xlfn.XLOOKUP($A2124,'Cleaned - Hospitalisation Detai'!$A$2:$A$2344,'Cleaned - Hospitalisation Detai'!$H$2:$H$2344,0)</f>
        <v>tier - 2</v>
      </c>
      <c r="P2124" s="19" t="str">
        <f>_xlfn.XLOOKUP($A2124,'Cleaned - Hospitalisation Detai'!$A$2:$A$2344,'Cleaned - Hospitalisation Detai'!$I$2:$I$2344,0)</f>
        <v>R1011</v>
      </c>
      <c r="Q2124" s="20">
        <f>_xlfn.XLOOKUP($A2124,'Cleaned - Hospitalisation Detai'!$A$2:$A$2344,'Cleaned - Hospitalisation Detai'!$K$2:$K$2344,0)</f>
        <v>22</v>
      </c>
    </row>
    <row r="2125" spans="1:17" ht="15.6" x14ac:dyDescent="0.3">
      <c r="A2125" s="10" t="s">
        <v>239</v>
      </c>
      <c r="B2125" s="11" t="str">
        <f>_xlfn.XLOOKUP(A2125,'Cleaned - Customer Names '!$A$2:$A$2336,'Cleaned - Customer Names '!$C$2:$C$2336,0)</f>
        <v>Danya A.</v>
      </c>
      <c r="C2125" s="11">
        <f>_xlfn.XLOOKUP($A2125,'Cleaned - Medical Examinations'!$A$2:$A$2336,'Cleaned - Medical Examinations'!$B$2:$B$2336,0)</f>
        <v>24.3</v>
      </c>
      <c r="D2125" s="11">
        <f>_xlfn.XLOOKUP($A2125,'Cleaned - Medical Examinations'!$A$2:$A$2336,'Cleaned - Medical Examinations'!$C$2:$C$2336,0)</f>
        <v>6.1</v>
      </c>
      <c r="E2125" s="11" t="str">
        <f>_xlfn.XLOOKUP($A2125,'Cleaned - Medical Examinations'!$A$2:$A$2336,'Cleaned - Medical Examinations'!$D$2:$D$2336,0)</f>
        <v>Yes</v>
      </c>
      <c r="F2125" s="11" t="str">
        <f>_xlfn.XLOOKUP($A2125,'Cleaned - Medical Examinations'!$A$2:$A$2336,'Cleaned - Medical Examinations'!$E$2:$E$2336,0)</f>
        <v>yes</v>
      </c>
      <c r="G2125" s="11" t="str">
        <f>_xlfn.XLOOKUP($A2125,'Cleaned - Medical Examinations'!$A$2:$A$2336,'Cleaned - Medical Examinations'!$F$2:$F$2336,0)</f>
        <v>No</v>
      </c>
      <c r="H2125" s="11">
        <f>_xlfn.XLOOKUP($A2125,'Cleaned - Medical Examinations'!$A$2:$A$2336,'Cleaned - Medical Examinations'!$G$2:$G$2336,0)</f>
        <v>1</v>
      </c>
      <c r="I2125" s="11" t="str">
        <f>_xlfn.XLOOKUP($A2125,'Cleaned - Medical Examinations'!$A$2:$A$2336,'Cleaned - Medical Examinations'!$H$2:$H$2336,0)</f>
        <v>No</v>
      </c>
      <c r="J2125" s="11" t="str">
        <f>_xlfn.XLOOKUP($A2125,'Cleaned - Medical Examinations'!$A$2:$A$2336,'Cleaned - Medical Examinations'!$I$2:$I$2336,0)</f>
        <v>Normal Weight</v>
      </c>
      <c r="K2125" s="11" t="str">
        <f t="shared" si="33"/>
        <v>Non-Diabetic</v>
      </c>
      <c r="L2125" s="14">
        <f>_xlfn.XLOOKUP($A2125,'Cleaned - Hospitalisation Detai'!$A$2:$A$2344,'Cleaned - Hospitalisation Detai'!$J$2:$J$2344,0)</f>
        <v>36887</v>
      </c>
      <c r="M2125" s="19">
        <f>_xlfn.XLOOKUP($A2125,'Cleaned - Hospitalisation Detai'!$A$2:$A$2344,'Cleaned - Hospitalisation Detai'!$F$2:$F$2344,0)</f>
        <v>2150.4699999999998</v>
      </c>
      <c r="N2125" s="19" t="str">
        <f>_xlfn.XLOOKUP($A2125,'Cleaned - Hospitalisation Detai'!$A$2:$A$2344,'Cleaned - Hospitalisation Detai'!$G$2:$G$2344,0)</f>
        <v>tier - 2</v>
      </c>
      <c r="O2125" s="19" t="str">
        <f>_xlfn.XLOOKUP($A2125,'Cleaned - Hospitalisation Detai'!$A$2:$A$2344,'Cleaned - Hospitalisation Detai'!$H$2:$H$2344,0)</f>
        <v>tier - 3</v>
      </c>
      <c r="P2125" s="19" t="str">
        <f>_xlfn.XLOOKUP($A2125,'Cleaned - Hospitalisation Detai'!$A$2:$A$2344,'Cleaned - Hospitalisation Detai'!$I$2:$I$2344,0)</f>
        <v>R1011</v>
      </c>
      <c r="Q2125" s="20">
        <f>_xlfn.XLOOKUP($A2125,'Cleaned - Hospitalisation Detai'!$A$2:$A$2344,'Cleaned - Hospitalisation Detai'!$K$2:$K$2344,0)</f>
        <v>22</v>
      </c>
    </row>
    <row r="2126" spans="1:17" ht="15.6" x14ac:dyDescent="0.3">
      <c r="A2126" s="10" t="s">
        <v>238</v>
      </c>
      <c r="B2126" s="11" t="str">
        <f>_xlfn.XLOOKUP(A2126,'Cleaned - Customer Names '!$A$2:$A$2336,'Cleaned - Customer Names '!$C$2:$C$2336,0)</f>
        <v>Lorraine</v>
      </c>
      <c r="C2126" s="11">
        <f>_xlfn.XLOOKUP($A2126,'Cleaned - Medical Examinations'!$A$2:$A$2336,'Cleaned - Medical Examinations'!$B$2:$B$2336,0)</f>
        <v>30.72</v>
      </c>
      <c r="D2126" s="11">
        <f>_xlfn.XLOOKUP($A2126,'Cleaned - Medical Examinations'!$A$2:$A$2336,'Cleaned - Medical Examinations'!$C$2:$C$2336,0)</f>
        <v>6.06</v>
      </c>
      <c r="E2126" s="11" t="str">
        <f>_xlfn.XLOOKUP($A2126,'Cleaned - Medical Examinations'!$A$2:$A$2336,'Cleaned - Medical Examinations'!$D$2:$D$2336,0)</f>
        <v>No</v>
      </c>
      <c r="F2126" s="11" t="str">
        <f>_xlfn.XLOOKUP($A2126,'Cleaned - Medical Examinations'!$A$2:$A$2336,'Cleaned - Medical Examinations'!$E$2:$E$2336,0)</f>
        <v>yes</v>
      </c>
      <c r="G2126" s="11" t="str">
        <f>_xlfn.XLOOKUP($A2126,'Cleaned - Medical Examinations'!$A$2:$A$2336,'Cleaned - Medical Examinations'!$F$2:$F$2336,0)</f>
        <v>No</v>
      </c>
      <c r="H2126" s="11">
        <f>_xlfn.XLOOKUP($A2126,'Cleaned - Medical Examinations'!$A$2:$A$2336,'Cleaned - Medical Examinations'!$G$2:$G$2336,0)</f>
        <v>1</v>
      </c>
      <c r="I2126" s="11" t="str">
        <f>_xlfn.XLOOKUP($A2126,'Cleaned - Medical Examinations'!$A$2:$A$2336,'Cleaned - Medical Examinations'!$H$2:$H$2336,0)</f>
        <v>No</v>
      </c>
      <c r="J2126" s="11" t="str">
        <f>_xlfn.XLOOKUP($A2126,'Cleaned - Medical Examinations'!$A$2:$A$2336,'Cleaned - Medical Examinations'!$I$2:$I$2336,0)</f>
        <v>Obesity</v>
      </c>
      <c r="K2126" s="11" t="str">
        <f t="shared" si="33"/>
        <v>Non-Diabetic</v>
      </c>
      <c r="L2126" s="14">
        <f>_xlfn.XLOOKUP($A2126,'Cleaned - Hospitalisation Detai'!$A$2:$A$2344,'Cleaned - Hospitalisation Detai'!$J$2:$J$2344,0)</f>
        <v>38264</v>
      </c>
      <c r="M2126" s="19">
        <f>_xlfn.XLOOKUP($A2126,'Cleaned - Hospitalisation Detai'!$A$2:$A$2344,'Cleaned - Hospitalisation Detai'!$F$2:$F$2344,0)</f>
        <v>2144.85</v>
      </c>
      <c r="N2126" s="19" t="str">
        <f>_xlfn.XLOOKUP($A2126,'Cleaned - Hospitalisation Detai'!$A$2:$A$2344,'Cleaned - Hospitalisation Detai'!$G$2:$G$2344,0)</f>
        <v>tier - 2</v>
      </c>
      <c r="O2126" s="19" t="str">
        <f>_xlfn.XLOOKUP($A2126,'Cleaned - Hospitalisation Detai'!$A$2:$A$2344,'Cleaned - Hospitalisation Detai'!$H$2:$H$2344,0)</f>
        <v>tier - 1</v>
      </c>
      <c r="P2126" s="19" t="str">
        <f>_xlfn.XLOOKUP($A2126,'Cleaned - Hospitalisation Detai'!$A$2:$A$2344,'Cleaned - Hospitalisation Detai'!$I$2:$I$2344,0)</f>
        <v>R1011</v>
      </c>
      <c r="Q2126" s="20">
        <f>_xlfn.XLOOKUP($A2126,'Cleaned - Hospitalisation Detai'!$A$2:$A$2344,'Cleaned - Hospitalisation Detai'!$K$2:$K$2344,0)</f>
        <v>18</v>
      </c>
    </row>
    <row r="2127" spans="1:17" ht="15.6" x14ac:dyDescent="0.3">
      <c r="A2127" s="10" t="s">
        <v>237</v>
      </c>
      <c r="B2127" s="11" t="str">
        <f>_xlfn.XLOOKUP(A2127,'Cleaned - Customer Names '!$A$2:$A$2336,'Cleaned - Customer Names '!$C$2:$C$2336,0)</f>
        <v>Jennifer L.</v>
      </c>
      <c r="C2127" s="11">
        <f>_xlfn.XLOOKUP($A2127,'Cleaned - Medical Examinations'!$A$2:$A$2336,'Cleaned - Medical Examinations'!$B$2:$B$2336,0)</f>
        <v>37.43</v>
      </c>
      <c r="D2127" s="11">
        <f>_xlfn.XLOOKUP($A2127,'Cleaned - Medical Examinations'!$A$2:$A$2336,'Cleaned - Medical Examinations'!$C$2:$C$2336,0)</f>
        <v>4.5599999999999996</v>
      </c>
      <c r="E2127" s="11" t="str">
        <f>_xlfn.XLOOKUP($A2127,'Cleaned - Medical Examinations'!$A$2:$A$2336,'Cleaned - Medical Examinations'!$D$2:$D$2336,0)</f>
        <v>No</v>
      </c>
      <c r="F2127" s="11" t="str">
        <f>_xlfn.XLOOKUP($A2127,'Cleaned - Medical Examinations'!$A$2:$A$2336,'Cleaned - Medical Examinations'!$E$2:$E$2336,0)</f>
        <v>No</v>
      </c>
      <c r="G2127" s="11" t="str">
        <f>_xlfn.XLOOKUP($A2127,'Cleaned - Medical Examinations'!$A$2:$A$2336,'Cleaned - Medical Examinations'!$F$2:$F$2336,0)</f>
        <v>Yes</v>
      </c>
      <c r="H2127" s="11">
        <f>_xlfn.XLOOKUP($A2127,'Cleaned - Medical Examinations'!$A$2:$A$2336,'Cleaned - Medical Examinations'!$G$2:$G$2336,0)</f>
        <v>1</v>
      </c>
      <c r="I2127" s="11" t="str">
        <f>_xlfn.XLOOKUP($A2127,'Cleaned - Medical Examinations'!$A$2:$A$2336,'Cleaned - Medical Examinations'!$H$2:$H$2336,0)</f>
        <v>No</v>
      </c>
      <c r="J2127" s="11" t="str">
        <f>_xlfn.XLOOKUP($A2127,'Cleaned - Medical Examinations'!$A$2:$A$2336,'Cleaned - Medical Examinations'!$I$2:$I$2336,0)</f>
        <v>Obesity</v>
      </c>
      <c r="K2127" s="11" t="str">
        <f t="shared" si="33"/>
        <v>Non-Diabetic</v>
      </c>
      <c r="L2127" s="14">
        <f>_xlfn.XLOOKUP($A2127,'Cleaned - Hospitalisation Detai'!$A$2:$A$2344,'Cleaned - Hospitalisation Detai'!$J$2:$J$2344,0)</f>
        <v>37852</v>
      </c>
      <c r="M2127" s="19">
        <f>_xlfn.XLOOKUP($A2127,'Cleaned - Hospitalisation Detai'!$A$2:$A$2344,'Cleaned - Hospitalisation Detai'!$F$2:$F$2344,0)</f>
        <v>2138.0700000000002</v>
      </c>
      <c r="N2127" s="19" t="str">
        <f>_xlfn.XLOOKUP($A2127,'Cleaned - Hospitalisation Detai'!$A$2:$A$2344,'Cleaned - Hospitalisation Detai'!$G$2:$G$2344,0)</f>
        <v>tier - 2</v>
      </c>
      <c r="O2127" s="19" t="str">
        <f>_xlfn.XLOOKUP($A2127,'Cleaned - Hospitalisation Detai'!$A$2:$A$2344,'Cleaned - Hospitalisation Detai'!$H$2:$H$2344,0)</f>
        <v>tier - 1</v>
      </c>
      <c r="P2127" s="19" t="str">
        <f>_xlfn.XLOOKUP($A2127,'Cleaned - Hospitalisation Detai'!$A$2:$A$2344,'Cleaned - Hospitalisation Detai'!$I$2:$I$2344,0)</f>
        <v>R1012</v>
      </c>
      <c r="Q2127" s="20">
        <f>_xlfn.XLOOKUP($A2127,'Cleaned - Hospitalisation Detai'!$A$2:$A$2344,'Cleaned - Hospitalisation Detai'!$K$2:$K$2344,0)</f>
        <v>19</v>
      </c>
    </row>
    <row r="2128" spans="1:17" ht="15.6" x14ac:dyDescent="0.3">
      <c r="A2128" s="10" t="s">
        <v>236</v>
      </c>
      <c r="B2128" s="11" t="str">
        <f>_xlfn.XLOOKUP(A2128,'Cleaned - Customer Names '!$A$2:$A$2336,'Cleaned - Customer Names '!$C$2:$C$2336,0)</f>
        <v>Jesus Sr.</v>
      </c>
      <c r="C2128" s="11">
        <f>_xlfn.XLOOKUP($A2128,'Cleaned - Medical Examinations'!$A$2:$A$2336,'Cleaned - Medical Examinations'!$B$2:$B$2336,0)</f>
        <v>25.74</v>
      </c>
      <c r="D2128" s="11">
        <f>_xlfn.XLOOKUP($A2128,'Cleaned - Medical Examinations'!$A$2:$A$2336,'Cleaned - Medical Examinations'!$C$2:$C$2336,0)</f>
        <v>6.41</v>
      </c>
      <c r="E2128" s="11" t="str">
        <f>_xlfn.XLOOKUP($A2128,'Cleaned - Medical Examinations'!$A$2:$A$2336,'Cleaned - Medical Examinations'!$D$2:$D$2336,0)</f>
        <v>Yes</v>
      </c>
      <c r="F2128" s="11" t="str">
        <f>_xlfn.XLOOKUP($A2128,'Cleaned - Medical Examinations'!$A$2:$A$2336,'Cleaned - Medical Examinations'!$E$2:$E$2336,0)</f>
        <v>No</v>
      </c>
      <c r="G2128" s="11" t="str">
        <f>_xlfn.XLOOKUP($A2128,'Cleaned - Medical Examinations'!$A$2:$A$2336,'Cleaned - Medical Examinations'!$F$2:$F$2336,0)</f>
        <v>Yes</v>
      </c>
      <c r="H2128" s="11">
        <f>_xlfn.XLOOKUP($A2128,'Cleaned - Medical Examinations'!$A$2:$A$2336,'Cleaned - Medical Examinations'!$G$2:$G$2336,0)</f>
        <v>1</v>
      </c>
      <c r="I2128" s="11" t="str">
        <f>_xlfn.XLOOKUP($A2128,'Cleaned - Medical Examinations'!$A$2:$A$2336,'Cleaned - Medical Examinations'!$H$2:$H$2336,0)</f>
        <v>No</v>
      </c>
      <c r="J2128" s="11" t="str">
        <f>_xlfn.XLOOKUP($A2128,'Cleaned - Medical Examinations'!$A$2:$A$2336,'Cleaned - Medical Examinations'!$I$2:$I$2336,0)</f>
        <v>Overweight</v>
      </c>
      <c r="K2128" s="11" t="str">
        <f t="shared" si="33"/>
        <v>Non-Diabetic</v>
      </c>
      <c r="L2128" s="14">
        <f>_xlfn.XLOOKUP($A2128,'Cleaned - Hospitalisation Detai'!$A$2:$A$2344,'Cleaned - Hospitalisation Detai'!$J$2:$J$2344,0)</f>
        <v>35676</v>
      </c>
      <c r="M2128" s="19">
        <f>_xlfn.XLOOKUP($A2128,'Cleaned - Hospitalisation Detai'!$A$2:$A$2344,'Cleaned - Hospitalisation Detai'!$F$2:$F$2344,0)</f>
        <v>2137.65</v>
      </c>
      <c r="N2128" s="19" t="str">
        <f>_xlfn.XLOOKUP($A2128,'Cleaned - Hospitalisation Detai'!$A$2:$A$2344,'Cleaned - Hospitalisation Detai'!$G$2:$G$2344,0)</f>
        <v>tier - 3</v>
      </c>
      <c r="O2128" s="19" t="str">
        <f>_xlfn.XLOOKUP($A2128,'Cleaned - Hospitalisation Detai'!$A$2:$A$2344,'Cleaned - Hospitalisation Detai'!$H$2:$H$2344,0)</f>
        <v>tier - 1</v>
      </c>
      <c r="P2128" s="19" t="str">
        <f>_xlfn.XLOOKUP($A2128,'Cleaned - Hospitalisation Detai'!$A$2:$A$2344,'Cleaned - Hospitalisation Detai'!$I$2:$I$2344,0)</f>
        <v>R1013</v>
      </c>
      <c r="Q2128" s="20">
        <f>_xlfn.XLOOKUP($A2128,'Cleaned - Hospitalisation Detai'!$A$2:$A$2344,'Cleaned - Hospitalisation Detai'!$K$2:$K$2344,0)</f>
        <v>25</v>
      </c>
    </row>
    <row r="2129" spans="1:17" ht="15.6" x14ac:dyDescent="0.3">
      <c r="A2129" s="10" t="s">
        <v>235</v>
      </c>
      <c r="B2129" s="11" t="str">
        <f>_xlfn.XLOOKUP(A2129,'Cleaned - Customer Names '!$A$2:$A$2336,'Cleaned - Customer Names '!$C$2:$C$2336,0)</f>
        <v>Kristen</v>
      </c>
      <c r="C2129" s="11">
        <f>_xlfn.XLOOKUP($A2129,'Cleaned - Medical Examinations'!$A$2:$A$2336,'Cleaned - Medical Examinations'!$B$2:$B$2336,0)</f>
        <v>36.575000000000003</v>
      </c>
      <c r="D2129" s="11">
        <f>_xlfn.XLOOKUP($A2129,'Cleaned - Medical Examinations'!$A$2:$A$2336,'Cleaned - Medical Examinations'!$C$2:$C$2336,0)</f>
        <v>5.57</v>
      </c>
      <c r="E2129" s="11" t="str">
        <f>_xlfn.XLOOKUP($A2129,'Cleaned - Medical Examinations'!$A$2:$A$2336,'Cleaned - Medical Examinations'!$D$2:$D$2336,0)</f>
        <v>No</v>
      </c>
      <c r="F2129" s="11" t="str">
        <f>_xlfn.XLOOKUP($A2129,'Cleaned - Medical Examinations'!$A$2:$A$2336,'Cleaned - Medical Examinations'!$E$2:$E$2336,0)</f>
        <v>No</v>
      </c>
      <c r="G2129" s="11" t="str">
        <f>_xlfn.XLOOKUP($A2129,'Cleaned - Medical Examinations'!$A$2:$A$2336,'Cleaned - Medical Examinations'!$F$2:$F$2336,0)</f>
        <v>Yes</v>
      </c>
      <c r="H2129" s="11">
        <f>_xlfn.XLOOKUP($A2129,'Cleaned - Medical Examinations'!$A$2:$A$2336,'Cleaned - Medical Examinations'!$G$2:$G$2336,0)</f>
        <v>1</v>
      </c>
      <c r="I2129" s="11" t="str">
        <f>_xlfn.XLOOKUP($A2129,'Cleaned - Medical Examinations'!$A$2:$A$2336,'Cleaned - Medical Examinations'!$H$2:$H$2336,0)</f>
        <v>No</v>
      </c>
      <c r="J2129" s="11" t="str">
        <f>_xlfn.XLOOKUP($A2129,'Cleaned - Medical Examinations'!$A$2:$A$2336,'Cleaned - Medical Examinations'!$I$2:$I$2336,0)</f>
        <v>Obesity</v>
      </c>
      <c r="K2129" s="11" t="str">
        <f t="shared" si="33"/>
        <v>Non-Diabetic</v>
      </c>
      <c r="L2129" s="14">
        <f>_xlfn.XLOOKUP($A2129,'Cleaned - Hospitalisation Detai'!$A$2:$A$2344,'Cleaned - Hospitalisation Detai'!$J$2:$J$2344,0)</f>
        <v>37890</v>
      </c>
      <c r="M2129" s="19">
        <f>_xlfn.XLOOKUP($A2129,'Cleaned - Hospitalisation Detai'!$A$2:$A$2344,'Cleaned - Hospitalisation Detai'!$F$2:$F$2344,0)</f>
        <v>2136.88</v>
      </c>
      <c r="N2129" s="19" t="str">
        <f>_xlfn.XLOOKUP($A2129,'Cleaned - Hospitalisation Detai'!$A$2:$A$2344,'Cleaned - Hospitalisation Detai'!$G$2:$G$2344,0)</f>
        <v>tier - 2</v>
      </c>
      <c r="O2129" s="19" t="str">
        <f>_xlfn.XLOOKUP($A2129,'Cleaned - Hospitalisation Detai'!$A$2:$A$2344,'Cleaned - Hospitalisation Detai'!$H$2:$H$2344,0)</f>
        <v>tier - 2</v>
      </c>
      <c r="P2129" s="19" t="str">
        <f>_xlfn.XLOOKUP($A2129,'Cleaned - Hospitalisation Detai'!$A$2:$A$2344,'Cleaned - Hospitalisation Detai'!$I$2:$I$2344,0)</f>
        <v>R1012</v>
      </c>
      <c r="Q2129" s="20">
        <f>_xlfn.XLOOKUP($A2129,'Cleaned - Hospitalisation Detai'!$A$2:$A$2344,'Cleaned - Hospitalisation Detai'!$K$2:$K$2344,0)</f>
        <v>19</v>
      </c>
    </row>
    <row r="2130" spans="1:17" ht="15.6" x14ac:dyDescent="0.3">
      <c r="A2130" s="10" t="s">
        <v>234</v>
      </c>
      <c r="B2130" s="11" t="str">
        <f>_xlfn.XLOOKUP(A2130,'Cleaned - Customer Names '!$A$2:$A$2336,'Cleaned - Customer Names '!$C$2:$C$2336,0)</f>
        <v>Catherine C.</v>
      </c>
      <c r="C2130" s="11">
        <f>_xlfn.XLOOKUP($A2130,'Cleaned - Medical Examinations'!$A$2:$A$2336,'Cleaned - Medical Examinations'!$B$2:$B$2336,0)</f>
        <v>35.15</v>
      </c>
      <c r="D2130" s="11">
        <f>_xlfn.XLOOKUP($A2130,'Cleaned - Medical Examinations'!$A$2:$A$2336,'Cleaned - Medical Examinations'!$C$2:$C$2336,0)</f>
        <v>5.47</v>
      </c>
      <c r="E2130" s="11" t="str">
        <f>_xlfn.XLOOKUP($A2130,'Cleaned - Medical Examinations'!$A$2:$A$2336,'Cleaned - Medical Examinations'!$D$2:$D$2336,0)</f>
        <v>No</v>
      </c>
      <c r="F2130" s="11" t="str">
        <f>_xlfn.XLOOKUP($A2130,'Cleaned - Medical Examinations'!$A$2:$A$2336,'Cleaned - Medical Examinations'!$E$2:$E$2336,0)</f>
        <v>No</v>
      </c>
      <c r="G2130" s="11" t="str">
        <f>_xlfn.XLOOKUP($A2130,'Cleaned - Medical Examinations'!$A$2:$A$2336,'Cleaned - Medical Examinations'!$F$2:$F$2336,0)</f>
        <v>Yes</v>
      </c>
      <c r="H2130" s="11">
        <f>_xlfn.XLOOKUP($A2130,'Cleaned - Medical Examinations'!$A$2:$A$2336,'Cleaned - Medical Examinations'!$G$2:$G$2336,0)</f>
        <v>1</v>
      </c>
      <c r="I2130" s="11" t="str">
        <f>_xlfn.XLOOKUP($A2130,'Cleaned - Medical Examinations'!$A$2:$A$2336,'Cleaned - Medical Examinations'!$H$2:$H$2336,0)</f>
        <v>No</v>
      </c>
      <c r="J2130" s="11" t="str">
        <f>_xlfn.XLOOKUP($A2130,'Cleaned - Medical Examinations'!$A$2:$A$2336,'Cleaned - Medical Examinations'!$I$2:$I$2336,0)</f>
        <v>Obesity</v>
      </c>
      <c r="K2130" s="11" t="str">
        <f t="shared" si="33"/>
        <v>Non-Diabetic</v>
      </c>
      <c r="L2130" s="14">
        <f>_xlfn.XLOOKUP($A2130,'Cleaned - Hospitalisation Detai'!$A$2:$A$2344,'Cleaned - Hospitalisation Detai'!$J$2:$J$2344,0)</f>
        <v>37865</v>
      </c>
      <c r="M2130" s="19">
        <f>_xlfn.XLOOKUP($A2130,'Cleaned - Hospitalisation Detai'!$A$2:$A$2344,'Cleaned - Hospitalisation Detai'!$F$2:$F$2344,0)</f>
        <v>2134.9</v>
      </c>
      <c r="N2130" s="19" t="str">
        <f>_xlfn.XLOOKUP($A2130,'Cleaned - Hospitalisation Detai'!$A$2:$A$2344,'Cleaned - Hospitalisation Detai'!$G$2:$G$2344,0)</f>
        <v>tier - 2</v>
      </c>
      <c r="O2130" s="19" t="str">
        <f>_xlfn.XLOOKUP($A2130,'Cleaned - Hospitalisation Detai'!$A$2:$A$2344,'Cleaned - Hospitalisation Detai'!$H$2:$H$2344,0)</f>
        <v>tier - 3</v>
      </c>
      <c r="P2130" s="19" t="str">
        <f>_xlfn.XLOOKUP($A2130,'Cleaned - Hospitalisation Detai'!$A$2:$A$2344,'Cleaned - Hospitalisation Detai'!$I$2:$I$2344,0)</f>
        <v>R1012</v>
      </c>
      <c r="Q2130" s="20">
        <f>_xlfn.XLOOKUP($A2130,'Cleaned - Hospitalisation Detai'!$A$2:$A$2344,'Cleaned - Hospitalisation Detai'!$K$2:$K$2344,0)</f>
        <v>19</v>
      </c>
    </row>
    <row r="2131" spans="1:17" ht="15.6" x14ac:dyDescent="0.3">
      <c r="A2131" s="10" t="s">
        <v>233</v>
      </c>
      <c r="B2131" s="11" t="str">
        <f>_xlfn.XLOOKUP(A2131,'Cleaned - Customer Names '!$A$2:$A$2336,'Cleaned - Customer Names '!$C$2:$C$2336,0)</f>
        <v>Paula</v>
      </c>
      <c r="C2131" s="11">
        <f>_xlfn.XLOOKUP($A2131,'Cleaned - Medical Examinations'!$A$2:$A$2336,'Cleaned - Medical Examinations'!$B$2:$B$2336,0)</f>
        <v>32.11</v>
      </c>
      <c r="D2131" s="11">
        <f>_xlfn.XLOOKUP($A2131,'Cleaned - Medical Examinations'!$A$2:$A$2336,'Cleaned - Medical Examinations'!$C$2:$C$2336,0)</f>
        <v>4.43</v>
      </c>
      <c r="E2131" s="11" t="str">
        <f>_xlfn.XLOOKUP($A2131,'Cleaned - Medical Examinations'!$A$2:$A$2336,'Cleaned - Medical Examinations'!$D$2:$D$2336,0)</f>
        <v>No</v>
      </c>
      <c r="F2131" s="11" t="str">
        <f>_xlfn.XLOOKUP($A2131,'Cleaned - Medical Examinations'!$A$2:$A$2336,'Cleaned - Medical Examinations'!$E$2:$E$2336,0)</f>
        <v>No</v>
      </c>
      <c r="G2131" s="11" t="str">
        <f>_xlfn.XLOOKUP($A2131,'Cleaned - Medical Examinations'!$A$2:$A$2336,'Cleaned - Medical Examinations'!$F$2:$F$2336,0)</f>
        <v>Yes</v>
      </c>
      <c r="H2131" s="11">
        <f>_xlfn.XLOOKUP($A2131,'Cleaned - Medical Examinations'!$A$2:$A$2336,'Cleaned - Medical Examinations'!$G$2:$G$2336,0)</f>
        <v>1</v>
      </c>
      <c r="I2131" s="11" t="str">
        <f>_xlfn.XLOOKUP($A2131,'Cleaned - Medical Examinations'!$A$2:$A$2336,'Cleaned - Medical Examinations'!$H$2:$H$2336,0)</f>
        <v>No</v>
      </c>
      <c r="J2131" s="11" t="str">
        <f>_xlfn.XLOOKUP($A2131,'Cleaned - Medical Examinations'!$A$2:$A$2336,'Cleaned - Medical Examinations'!$I$2:$I$2336,0)</f>
        <v>Obesity</v>
      </c>
      <c r="K2131" s="11" t="str">
        <f t="shared" si="33"/>
        <v>Non-Diabetic</v>
      </c>
      <c r="L2131" s="14">
        <f>_xlfn.XLOOKUP($A2131,'Cleaned - Hospitalisation Detai'!$A$2:$A$2344,'Cleaned - Hospitalisation Detai'!$J$2:$J$2344,0)</f>
        <v>37977</v>
      </c>
      <c r="M2131" s="19">
        <f>_xlfn.XLOOKUP($A2131,'Cleaned - Hospitalisation Detai'!$A$2:$A$2344,'Cleaned - Hospitalisation Detai'!$F$2:$F$2344,0)</f>
        <v>2130.6799999999998</v>
      </c>
      <c r="N2131" s="19" t="str">
        <f>_xlfn.XLOOKUP($A2131,'Cleaned - Hospitalisation Detai'!$A$2:$A$2344,'Cleaned - Hospitalisation Detai'!$G$2:$G$2344,0)</f>
        <v>tier - 2</v>
      </c>
      <c r="O2131" s="19" t="str">
        <f>_xlfn.XLOOKUP($A2131,'Cleaned - Hospitalisation Detai'!$A$2:$A$2344,'Cleaned - Hospitalisation Detai'!$H$2:$H$2344,0)</f>
        <v>tier - 3</v>
      </c>
      <c r="P2131" s="19" t="str">
        <f>_xlfn.XLOOKUP($A2131,'Cleaned - Hospitalisation Detai'!$A$2:$A$2344,'Cleaned - Hospitalisation Detai'!$I$2:$I$2344,0)</f>
        <v>R1012</v>
      </c>
      <c r="Q2131" s="20">
        <f>_xlfn.XLOOKUP($A2131,'Cleaned - Hospitalisation Detai'!$A$2:$A$2344,'Cleaned - Hospitalisation Detai'!$K$2:$K$2344,0)</f>
        <v>19</v>
      </c>
    </row>
    <row r="2132" spans="1:17" ht="15.6" x14ac:dyDescent="0.3">
      <c r="A2132" s="10" t="s">
        <v>232</v>
      </c>
      <c r="B2132" s="11" t="str">
        <f>_xlfn.XLOOKUP(A2132,'Cleaned - Customer Names '!$A$2:$A$2336,'Cleaned - Customer Names '!$C$2:$C$2336,0)</f>
        <v>Evan</v>
      </c>
      <c r="C2132" s="11">
        <f>_xlfn.XLOOKUP($A2132,'Cleaned - Medical Examinations'!$A$2:$A$2336,'Cleaned - Medical Examinations'!$B$2:$B$2336,0)</f>
        <v>30.495000000000001</v>
      </c>
      <c r="D2132" s="11">
        <f>_xlfn.XLOOKUP($A2132,'Cleaned - Medical Examinations'!$A$2:$A$2336,'Cleaned - Medical Examinations'!$C$2:$C$2336,0)</f>
        <v>4.95</v>
      </c>
      <c r="E2132" s="11" t="str">
        <f>_xlfn.XLOOKUP($A2132,'Cleaned - Medical Examinations'!$A$2:$A$2336,'Cleaned - Medical Examinations'!$D$2:$D$2336,0)</f>
        <v>No</v>
      </c>
      <c r="F2132" s="11" t="str">
        <f>_xlfn.XLOOKUP($A2132,'Cleaned - Medical Examinations'!$A$2:$A$2336,'Cleaned - Medical Examinations'!$E$2:$E$2336,0)</f>
        <v>No</v>
      </c>
      <c r="G2132" s="11" t="str">
        <f>_xlfn.XLOOKUP($A2132,'Cleaned - Medical Examinations'!$A$2:$A$2336,'Cleaned - Medical Examinations'!$F$2:$F$2336,0)</f>
        <v>Yes</v>
      </c>
      <c r="H2132" s="11">
        <f>_xlfn.XLOOKUP($A2132,'Cleaned - Medical Examinations'!$A$2:$A$2336,'Cleaned - Medical Examinations'!$G$2:$G$2336,0)</f>
        <v>1</v>
      </c>
      <c r="I2132" s="11" t="str">
        <f>_xlfn.XLOOKUP($A2132,'Cleaned - Medical Examinations'!$A$2:$A$2336,'Cleaned - Medical Examinations'!$H$2:$H$2336,0)</f>
        <v>No</v>
      </c>
      <c r="J2132" s="11" t="str">
        <f>_xlfn.XLOOKUP($A2132,'Cleaned - Medical Examinations'!$A$2:$A$2336,'Cleaned - Medical Examinations'!$I$2:$I$2336,0)</f>
        <v>Obesity</v>
      </c>
      <c r="K2132" s="11" t="str">
        <f t="shared" si="33"/>
        <v>Non-Diabetic</v>
      </c>
      <c r="L2132" s="14">
        <f>_xlfn.XLOOKUP($A2132,'Cleaned - Hospitalisation Detai'!$A$2:$A$2344,'Cleaned - Hospitalisation Detai'!$J$2:$J$2344,0)</f>
        <v>37863</v>
      </c>
      <c r="M2132" s="19">
        <f>_xlfn.XLOOKUP($A2132,'Cleaned - Hospitalisation Detai'!$A$2:$A$2344,'Cleaned - Hospitalisation Detai'!$F$2:$F$2344,0)</f>
        <v>2128.4299999999998</v>
      </c>
      <c r="N2132" s="19" t="str">
        <f>_xlfn.XLOOKUP($A2132,'Cleaned - Hospitalisation Detai'!$A$2:$A$2344,'Cleaned - Hospitalisation Detai'!$G$2:$G$2344,0)</f>
        <v>tier - 2</v>
      </c>
      <c r="O2132" s="19" t="str">
        <f>_xlfn.XLOOKUP($A2132,'Cleaned - Hospitalisation Detai'!$A$2:$A$2344,'Cleaned - Hospitalisation Detai'!$H$2:$H$2344,0)</f>
        <v>tier - 1</v>
      </c>
      <c r="P2132" s="19" t="str">
        <f>_xlfn.XLOOKUP($A2132,'Cleaned - Hospitalisation Detai'!$A$2:$A$2344,'Cleaned - Hospitalisation Detai'!$I$2:$I$2344,0)</f>
        <v>R1012</v>
      </c>
      <c r="Q2132" s="20">
        <f>_xlfn.XLOOKUP($A2132,'Cleaned - Hospitalisation Detai'!$A$2:$A$2344,'Cleaned - Hospitalisation Detai'!$K$2:$K$2344,0)</f>
        <v>19</v>
      </c>
    </row>
    <row r="2133" spans="1:17" ht="15.6" x14ac:dyDescent="0.3">
      <c r="A2133" s="10" t="s">
        <v>231</v>
      </c>
      <c r="B2133" s="11" t="str">
        <f>_xlfn.XLOOKUP(A2133,'Cleaned - Customer Names '!$A$2:$A$2336,'Cleaned - Customer Names '!$C$2:$C$2336,0)</f>
        <v>Nathan J</v>
      </c>
      <c r="C2133" s="11">
        <f>_xlfn.XLOOKUP($A2133,'Cleaned - Medical Examinations'!$A$2:$A$2336,'Cleaned - Medical Examinations'!$B$2:$B$2336,0)</f>
        <v>29.24</v>
      </c>
      <c r="D2133" s="11">
        <f>_xlfn.XLOOKUP($A2133,'Cleaned - Medical Examinations'!$A$2:$A$2336,'Cleaned - Medical Examinations'!$C$2:$C$2336,0)</f>
        <v>4.04</v>
      </c>
      <c r="E2133" s="11" t="str">
        <f>_xlfn.XLOOKUP($A2133,'Cleaned - Medical Examinations'!$A$2:$A$2336,'Cleaned - Medical Examinations'!$D$2:$D$2336,0)</f>
        <v>No</v>
      </c>
      <c r="F2133" s="11" t="str">
        <f>_xlfn.XLOOKUP($A2133,'Cleaned - Medical Examinations'!$A$2:$A$2336,'Cleaned - Medical Examinations'!$E$2:$E$2336,0)</f>
        <v>yes</v>
      </c>
      <c r="G2133" s="11" t="str">
        <f>_xlfn.XLOOKUP($A2133,'Cleaned - Medical Examinations'!$A$2:$A$2336,'Cleaned - Medical Examinations'!$F$2:$F$2336,0)</f>
        <v>No</v>
      </c>
      <c r="H2133" s="11">
        <f>_xlfn.XLOOKUP($A2133,'Cleaned - Medical Examinations'!$A$2:$A$2336,'Cleaned - Medical Examinations'!$G$2:$G$2336,0)</f>
        <v>1</v>
      </c>
      <c r="I2133" s="11" t="str">
        <f>_xlfn.XLOOKUP($A2133,'Cleaned - Medical Examinations'!$A$2:$A$2336,'Cleaned - Medical Examinations'!$H$2:$H$2336,0)</f>
        <v>No</v>
      </c>
      <c r="J2133" s="11" t="str">
        <f>_xlfn.XLOOKUP($A2133,'Cleaned - Medical Examinations'!$A$2:$A$2336,'Cleaned - Medical Examinations'!$I$2:$I$2336,0)</f>
        <v>Overweight</v>
      </c>
      <c r="K2133" s="11" t="str">
        <f t="shared" si="33"/>
        <v>Non-Diabetic</v>
      </c>
      <c r="L2133" s="14">
        <f>_xlfn.XLOOKUP($A2133,'Cleaned - Hospitalisation Detai'!$A$2:$A$2344,'Cleaned - Hospitalisation Detai'!$J$2:$J$2344,0)</f>
        <v>38295</v>
      </c>
      <c r="M2133" s="19">
        <f>_xlfn.XLOOKUP($A2133,'Cleaned - Hospitalisation Detai'!$A$2:$A$2344,'Cleaned - Hospitalisation Detai'!$F$2:$F$2344,0)</f>
        <v>2118.61</v>
      </c>
      <c r="N2133" s="19" t="str">
        <f>_xlfn.XLOOKUP($A2133,'Cleaned - Hospitalisation Detai'!$A$2:$A$2344,'Cleaned - Hospitalisation Detai'!$G$2:$G$2344,0)</f>
        <v>tier - 2</v>
      </c>
      <c r="O2133" s="19" t="str">
        <f>_xlfn.XLOOKUP($A2133,'Cleaned - Hospitalisation Detai'!$A$2:$A$2344,'Cleaned - Hospitalisation Detai'!$H$2:$H$2344,0)</f>
        <v>tier - 1</v>
      </c>
      <c r="P2133" s="19" t="str">
        <f>_xlfn.XLOOKUP($A2133,'Cleaned - Hospitalisation Detai'!$A$2:$A$2344,'Cleaned - Hospitalisation Detai'!$I$2:$I$2344,0)</f>
        <v>R1012</v>
      </c>
      <c r="Q2133" s="20">
        <f>_xlfn.XLOOKUP($A2133,'Cleaned - Hospitalisation Detai'!$A$2:$A$2344,'Cleaned - Hospitalisation Detai'!$K$2:$K$2344,0)</f>
        <v>18</v>
      </c>
    </row>
    <row r="2134" spans="1:17" ht="15.6" x14ac:dyDescent="0.3">
      <c r="A2134" s="10" t="s">
        <v>230</v>
      </c>
      <c r="B2134" s="11" t="str">
        <f>_xlfn.XLOOKUP(A2134,'Cleaned - Customer Names '!$A$2:$A$2336,'Cleaned - Customer Names '!$C$2:$C$2336,0)</f>
        <v>Ashley M</v>
      </c>
      <c r="C2134" s="11">
        <f>_xlfn.XLOOKUP($A2134,'Cleaned - Medical Examinations'!$A$2:$A$2336,'Cleaned - Medical Examinations'!$B$2:$B$2336,0)</f>
        <v>22.515000000000001</v>
      </c>
      <c r="D2134" s="11">
        <f>_xlfn.XLOOKUP($A2134,'Cleaned - Medical Examinations'!$A$2:$A$2336,'Cleaned - Medical Examinations'!$C$2:$C$2336,0)</f>
        <v>5.93</v>
      </c>
      <c r="E2134" s="11" t="str">
        <f>_xlfn.XLOOKUP($A2134,'Cleaned - Medical Examinations'!$A$2:$A$2336,'Cleaned - Medical Examinations'!$D$2:$D$2336,0)</f>
        <v>No</v>
      </c>
      <c r="F2134" s="11" t="str">
        <f>_xlfn.XLOOKUP($A2134,'Cleaned - Medical Examinations'!$A$2:$A$2336,'Cleaned - Medical Examinations'!$E$2:$E$2336,0)</f>
        <v>No</v>
      </c>
      <c r="G2134" s="11" t="str">
        <f>_xlfn.XLOOKUP($A2134,'Cleaned - Medical Examinations'!$A$2:$A$2336,'Cleaned - Medical Examinations'!$F$2:$F$2336,0)</f>
        <v>Yes</v>
      </c>
      <c r="H2134" s="11">
        <f>_xlfn.XLOOKUP($A2134,'Cleaned - Medical Examinations'!$A$2:$A$2336,'Cleaned - Medical Examinations'!$G$2:$G$2336,0)</f>
        <v>1</v>
      </c>
      <c r="I2134" s="11" t="str">
        <f>_xlfn.XLOOKUP($A2134,'Cleaned - Medical Examinations'!$A$2:$A$2336,'Cleaned - Medical Examinations'!$H$2:$H$2336,0)</f>
        <v>No</v>
      </c>
      <c r="J2134" s="11" t="str">
        <f>_xlfn.XLOOKUP($A2134,'Cleaned - Medical Examinations'!$A$2:$A$2336,'Cleaned - Medical Examinations'!$I$2:$I$2336,0)</f>
        <v>Normal Weight</v>
      </c>
      <c r="K2134" s="11" t="str">
        <f t="shared" si="33"/>
        <v>Non-Diabetic</v>
      </c>
      <c r="L2134" s="14">
        <f>_xlfn.XLOOKUP($A2134,'Cleaned - Hospitalisation Detai'!$A$2:$A$2344,'Cleaned - Hospitalisation Detai'!$J$2:$J$2344,0)</f>
        <v>37894</v>
      </c>
      <c r="M2134" s="19">
        <f>_xlfn.XLOOKUP($A2134,'Cleaned - Hospitalisation Detai'!$A$2:$A$2344,'Cleaned - Hospitalisation Detai'!$F$2:$F$2344,0)</f>
        <v>2117.34</v>
      </c>
      <c r="N2134" s="19" t="str">
        <f>_xlfn.XLOOKUP($A2134,'Cleaned - Hospitalisation Detai'!$A$2:$A$2344,'Cleaned - Hospitalisation Detai'!$G$2:$G$2344,0)</f>
        <v>tier - 2</v>
      </c>
      <c r="O2134" s="19" t="str">
        <f>_xlfn.XLOOKUP($A2134,'Cleaned - Hospitalisation Detai'!$A$2:$A$2344,'Cleaned - Hospitalisation Detai'!$H$2:$H$2344,0)</f>
        <v>tier - 3</v>
      </c>
      <c r="P2134" s="19" t="str">
        <f>_xlfn.XLOOKUP($A2134,'Cleaned - Hospitalisation Detai'!$A$2:$A$2344,'Cleaned - Hospitalisation Detai'!$I$2:$I$2344,0)</f>
        <v>R1012</v>
      </c>
      <c r="Q2134" s="20">
        <f>_xlfn.XLOOKUP($A2134,'Cleaned - Hospitalisation Detai'!$A$2:$A$2344,'Cleaned - Hospitalisation Detai'!$K$2:$K$2344,0)</f>
        <v>19</v>
      </c>
    </row>
    <row r="2135" spans="1:17" ht="15.6" x14ac:dyDescent="0.3">
      <c r="A2135" s="10" t="s">
        <v>229</v>
      </c>
      <c r="B2135" s="11" t="str">
        <f>_xlfn.XLOOKUP(A2135,'Cleaned - Customer Names '!$A$2:$A$2336,'Cleaned - Customer Names '!$C$2:$C$2336,0)</f>
        <v>Jason</v>
      </c>
      <c r="C2135" s="11">
        <f>_xlfn.XLOOKUP($A2135,'Cleaned - Medical Examinations'!$A$2:$A$2336,'Cleaned - Medical Examinations'!$B$2:$B$2336,0)</f>
        <v>15.65</v>
      </c>
      <c r="D2135" s="11">
        <f>_xlfn.XLOOKUP($A2135,'Cleaned - Medical Examinations'!$A$2:$A$2336,'Cleaned - Medical Examinations'!$C$2:$C$2336,0)</f>
        <v>4.2300000000000004</v>
      </c>
      <c r="E2135" s="11" t="str">
        <f>_xlfn.XLOOKUP($A2135,'Cleaned - Medical Examinations'!$A$2:$A$2336,'Cleaned - Medical Examinations'!$D$2:$D$2336,0)</f>
        <v>No</v>
      </c>
      <c r="F2135" s="11" t="str">
        <f>_xlfn.XLOOKUP($A2135,'Cleaned - Medical Examinations'!$A$2:$A$2336,'Cleaned - Medical Examinations'!$E$2:$E$2336,0)</f>
        <v>No</v>
      </c>
      <c r="G2135" s="11" t="str">
        <f>_xlfn.XLOOKUP($A2135,'Cleaned - Medical Examinations'!$A$2:$A$2336,'Cleaned - Medical Examinations'!$F$2:$F$2336,0)</f>
        <v>No</v>
      </c>
      <c r="H2135" s="11">
        <f>_xlfn.XLOOKUP($A2135,'Cleaned - Medical Examinations'!$A$2:$A$2336,'Cleaned - Medical Examinations'!$G$2:$G$2336,0)</f>
        <v>0</v>
      </c>
      <c r="I2135" s="11" t="str">
        <f>_xlfn.XLOOKUP($A2135,'Cleaned - Medical Examinations'!$A$2:$A$2336,'Cleaned - Medical Examinations'!$H$2:$H$2336,0)</f>
        <v>No</v>
      </c>
      <c r="J2135" s="11" t="str">
        <f>_xlfn.XLOOKUP($A2135,'Cleaned - Medical Examinations'!$A$2:$A$2336,'Cleaned - Medical Examinations'!$I$2:$I$2336,0)</f>
        <v>Underweight</v>
      </c>
      <c r="K2135" s="11" t="str">
        <f t="shared" si="33"/>
        <v>Non-Diabetic</v>
      </c>
      <c r="L2135" s="14">
        <f>_xlfn.XLOOKUP($A2135,'Cleaned - Hospitalisation Detai'!$A$2:$A$2344,'Cleaned - Hospitalisation Detai'!$J$2:$J$2344,0)</f>
        <v>32710</v>
      </c>
      <c r="M2135" s="19">
        <f>_xlfn.XLOOKUP($A2135,'Cleaned - Hospitalisation Detai'!$A$2:$A$2344,'Cleaned - Hospitalisation Detai'!$F$2:$F$2344,0)</f>
        <v>2106.2600000000002</v>
      </c>
      <c r="N2135" s="19" t="str">
        <f>_xlfn.XLOOKUP($A2135,'Cleaned - Hospitalisation Detai'!$A$2:$A$2344,'Cleaned - Hospitalisation Detai'!$G$2:$G$2344,0)</f>
        <v>tier - 2</v>
      </c>
      <c r="O2135" s="19" t="str">
        <f>_xlfn.XLOOKUP($A2135,'Cleaned - Hospitalisation Detai'!$A$2:$A$2344,'Cleaned - Hospitalisation Detai'!$H$2:$H$2344,0)</f>
        <v>tier - 2</v>
      </c>
      <c r="P2135" s="19" t="str">
        <f>_xlfn.XLOOKUP($A2135,'Cleaned - Hospitalisation Detai'!$A$2:$A$2344,'Cleaned - Hospitalisation Detai'!$I$2:$I$2344,0)</f>
        <v>R1013</v>
      </c>
      <c r="Q2135" s="20">
        <f>_xlfn.XLOOKUP($A2135,'Cleaned - Hospitalisation Detai'!$A$2:$A$2344,'Cleaned - Hospitalisation Detai'!$K$2:$K$2344,0)</f>
        <v>33</v>
      </c>
    </row>
    <row r="2136" spans="1:17" ht="15.6" x14ac:dyDescent="0.3">
      <c r="A2136" s="10" t="s">
        <v>228</v>
      </c>
      <c r="B2136" s="11" t="str">
        <f>_xlfn.XLOOKUP(A2136,'Cleaned - Customer Names '!$A$2:$A$2336,'Cleaned - Customer Names '!$C$2:$C$2336,0)</f>
        <v>Marshall</v>
      </c>
      <c r="C2136" s="11">
        <f>_xlfn.XLOOKUP($A2136,'Cleaned - Medical Examinations'!$A$2:$A$2336,'Cleaned - Medical Examinations'!$B$2:$B$2336,0)</f>
        <v>27.36</v>
      </c>
      <c r="D2136" s="11">
        <f>_xlfn.XLOOKUP($A2136,'Cleaned - Medical Examinations'!$A$2:$A$2336,'Cleaned - Medical Examinations'!$C$2:$C$2336,0)</f>
        <v>5.59</v>
      </c>
      <c r="E2136" s="11" t="str">
        <f>_xlfn.XLOOKUP($A2136,'Cleaned - Medical Examinations'!$A$2:$A$2336,'Cleaned - Medical Examinations'!$D$2:$D$2336,0)</f>
        <v>Yes</v>
      </c>
      <c r="F2136" s="11" t="str">
        <f>_xlfn.XLOOKUP($A2136,'Cleaned - Medical Examinations'!$A$2:$A$2336,'Cleaned - Medical Examinations'!$E$2:$E$2336,0)</f>
        <v>No</v>
      </c>
      <c r="G2136" s="11" t="str">
        <f>_xlfn.XLOOKUP($A2136,'Cleaned - Medical Examinations'!$A$2:$A$2336,'Cleaned - Medical Examinations'!$F$2:$F$2336,0)</f>
        <v>No</v>
      </c>
      <c r="H2136" s="11">
        <f>_xlfn.XLOOKUP($A2136,'Cleaned - Medical Examinations'!$A$2:$A$2336,'Cleaned - Medical Examinations'!$G$2:$G$2336,0)</f>
        <v>0</v>
      </c>
      <c r="I2136" s="11" t="str">
        <f>_xlfn.XLOOKUP($A2136,'Cleaned - Medical Examinations'!$A$2:$A$2336,'Cleaned - Medical Examinations'!$H$2:$H$2336,0)</f>
        <v>No</v>
      </c>
      <c r="J2136" s="11" t="str">
        <f>_xlfn.XLOOKUP($A2136,'Cleaned - Medical Examinations'!$A$2:$A$2336,'Cleaned - Medical Examinations'!$I$2:$I$2336,0)</f>
        <v>Overweight</v>
      </c>
      <c r="K2136" s="11" t="str">
        <f t="shared" si="33"/>
        <v>Non-Diabetic</v>
      </c>
      <c r="L2136" s="14">
        <f>_xlfn.XLOOKUP($A2136,'Cleaned - Hospitalisation Detai'!$A$2:$A$2344,'Cleaned - Hospitalisation Detai'!$J$2:$J$2344,0)</f>
        <v>37223</v>
      </c>
      <c r="M2136" s="19">
        <f>_xlfn.XLOOKUP($A2136,'Cleaned - Hospitalisation Detai'!$A$2:$A$2344,'Cleaned - Hospitalisation Detai'!$F$2:$F$2344,0)</f>
        <v>2104.11</v>
      </c>
      <c r="N2136" s="19" t="str">
        <f>_xlfn.XLOOKUP($A2136,'Cleaned - Hospitalisation Detai'!$A$2:$A$2344,'Cleaned - Hospitalisation Detai'!$G$2:$G$2344,0)</f>
        <v>tier - 2</v>
      </c>
      <c r="O2136" s="19" t="str">
        <f>_xlfn.XLOOKUP($A2136,'Cleaned - Hospitalisation Detai'!$A$2:$A$2344,'Cleaned - Hospitalisation Detai'!$H$2:$H$2344,0)</f>
        <v>tier - 1</v>
      </c>
      <c r="P2136" s="19" t="str">
        <f>_xlfn.XLOOKUP($A2136,'Cleaned - Hospitalisation Detai'!$A$2:$A$2344,'Cleaned - Hospitalisation Detai'!$I$2:$I$2344,0)</f>
        <v>R1016</v>
      </c>
      <c r="Q2136" s="20">
        <f>_xlfn.XLOOKUP($A2136,'Cleaned - Hospitalisation Detai'!$A$2:$A$2344,'Cleaned - Hospitalisation Detai'!$K$2:$K$2344,0)</f>
        <v>21</v>
      </c>
    </row>
    <row r="2137" spans="1:17" ht="15.6" x14ac:dyDescent="0.3">
      <c r="A2137" s="10" t="s">
        <v>227</v>
      </c>
      <c r="B2137" s="11" t="str">
        <f>_xlfn.XLOOKUP(A2137,'Cleaned - Customer Names '!$A$2:$A$2336,'Cleaned - Customer Names '!$C$2:$C$2336,0)</f>
        <v>Lavar</v>
      </c>
      <c r="C2137" s="11">
        <f>_xlfn.XLOOKUP($A2137,'Cleaned - Medical Examinations'!$A$2:$A$2336,'Cleaned - Medical Examinations'!$B$2:$B$2336,0)</f>
        <v>22.3</v>
      </c>
      <c r="D2137" s="11">
        <f>_xlfn.XLOOKUP($A2137,'Cleaned - Medical Examinations'!$A$2:$A$2336,'Cleaned - Medical Examinations'!$C$2:$C$2336,0)</f>
        <v>4.8899999999999997</v>
      </c>
      <c r="E2137" s="11" t="str">
        <f>_xlfn.XLOOKUP($A2137,'Cleaned - Medical Examinations'!$A$2:$A$2336,'Cleaned - Medical Examinations'!$D$2:$D$2336,0)</f>
        <v>Yes</v>
      </c>
      <c r="F2137" s="11" t="str">
        <f>_xlfn.XLOOKUP($A2137,'Cleaned - Medical Examinations'!$A$2:$A$2336,'Cleaned - Medical Examinations'!$E$2:$E$2336,0)</f>
        <v>No</v>
      </c>
      <c r="G2137" s="11" t="str">
        <f>_xlfn.XLOOKUP($A2137,'Cleaned - Medical Examinations'!$A$2:$A$2336,'Cleaned - Medical Examinations'!$F$2:$F$2336,0)</f>
        <v>No</v>
      </c>
      <c r="H2137" s="11">
        <f>_xlfn.XLOOKUP($A2137,'Cleaned - Medical Examinations'!$A$2:$A$2336,'Cleaned - Medical Examinations'!$G$2:$G$2336,0)</f>
        <v>0</v>
      </c>
      <c r="I2137" s="11" t="str">
        <f>_xlfn.XLOOKUP($A2137,'Cleaned - Medical Examinations'!$A$2:$A$2336,'Cleaned - Medical Examinations'!$H$2:$H$2336,0)</f>
        <v>No</v>
      </c>
      <c r="J2137" s="11" t="str">
        <f>_xlfn.XLOOKUP($A2137,'Cleaned - Medical Examinations'!$A$2:$A$2336,'Cleaned - Medical Examinations'!$I$2:$I$2336,0)</f>
        <v>Normal Weight</v>
      </c>
      <c r="K2137" s="11" t="str">
        <f t="shared" si="33"/>
        <v>Non-Diabetic</v>
      </c>
      <c r="L2137" s="14">
        <f>_xlfn.XLOOKUP($A2137,'Cleaned - Hospitalisation Detai'!$A$2:$A$2344,'Cleaned - Hospitalisation Detai'!$J$2:$J$2344,0)</f>
        <v>37064</v>
      </c>
      <c r="M2137" s="19">
        <f>_xlfn.XLOOKUP($A2137,'Cleaned - Hospitalisation Detai'!$A$2:$A$2344,'Cleaned - Hospitalisation Detai'!$F$2:$F$2344,0)</f>
        <v>2103.08</v>
      </c>
      <c r="N2137" s="19" t="str">
        <f>_xlfn.XLOOKUP($A2137,'Cleaned - Hospitalisation Detai'!$A$2:$A$2344,'Cleaned - Hospitalisation Detai'!$G$2:$G$2344,0)</f>
        <v>tier - 3</v>
      </c>
      <c r="O2137" s="19" t="str">
        <f>_xlfn.XLOOKUP($A2137,'Cleaned - Hospitalisation Detai'!$A$2:$A$2344,'Cleaned - Hospitalisation Detai'!$H$2:$H$2344,0)</f>
        <v>tier - 2</v>
      </c>
      <c r="P2137" s="19" t="str">
        <f>_xlfn.XLOOKUP($A2137,'Cleaned - Hospitalisation Detai'!$A$2:$A$2344,'Cleaned - Hospitalisation Detai'!$I$2:$I$2344,0)</f>
        <v>R1011</v>
      </c>
      <c r="Q2137" s="20">
        <f>_xlfn.XLOOKUP($A2137,'Cleaned - Hospitalisation Detai'!$A$2:$A$2344,'Cleaned - Hospitalisation Detai'!$K$2:$K$2344,0)</f>
        <v>21</v>
      </c>
    </row>
    <row r="2138" spans="1:17" ht="15.6" x14ac:dyDescent="0.3">
      <c r="A2138" s="10" t="s">
        <v>226</v>
      </c>
      <c r="B2138" s="11" t="str">
        <f>_xlfn.XLOOKUP(A2138,'Cleaned - Customer Names '!$A$2:$A$2336,'Cleaned - Customer Names '!$C$2:$C$2336,0)</f>
        <v>Charlie T.</v>
      </c>
      <c r="C2138" s="11">
        <f>_xlfn.XLOOKUP($A2138,'Cleaned - Medical Examinations'!$A$2:$A$2336,'Cleaned - Medical Examinations'!$B$2:$B$2336,0)</f>
        <v>26.03</v>
      </c>
      <c r="D2138" s="11">
        <f>_xlfn.XLOOKUP($A2138,'Cleaned - Medical Examinations'!$A$2:$A$2336,'Cleaned - Medical Examinations'!$C$2:$C$2336,0)</f>
        <v>5.81</v>
      </c>
      <c r="E2138" s="11" t="str">
        <f>_xlfn.XLOOKUP($A2138,'Cleaned - Medical Examinations'!$A$2:$A$2336,'Cleaned - Medical Examinations'!$D$2:$D$2336,0)</f>
        <v>Yes</v>
      </c>
      <c r="F2138" s="11" t="str">
        <f>_xlfn.XLOOKUP($A2138,'Cleaned - Medical Examinations'!$A$2:$A$2336,'Cleaned - Medical Examinations'!$E$2:$E$2336,0)</f>
        <v>No</v>
      </c>
      <c r="G2138" s="11" t="str">
        <f>_xlfn.XLOOKUP($A2138,'Cleaned - Medical Examinations'!$A$2:$A$2336,'Cleaned - Medical Examinations'!$F$2:$F$2336,0)</f>
        <v>No</v>
      </c>
      <c r="H2138" s="11">
        <f>_xlfn.XLOOKUP($A2138,'Cleaned - Medical Examinations'!$A$2:$A$2336,'Cleaned - Medical Examinations'!$G$2:$G$2336,0)</f>
        <v>0</v>
      </c>
      <c r="I2138" s="11" t="str">
        <f>_xlfn.XLOOKUP($A2138,'Cleaned - Medical Examinations'!$A$2:$A$2336,'Cleaned - Medical Examinations'!$H$2:$H$2336,0)</f>
        <v>No</v>
      </c>
      <c r="J2138" s="11" t="str">
        <f>_xlfn.XLOOKUP($A2138,'Cleaned - Medical Examinations'!$A$2:$A$2336,'Cleaned - Medical Examinations'!$I$2:$I$2336,0)</f>
        <v>Overweight</v>
      </c>
      <c r="K2138" s="11" t="str">
        <f t="shared" si="33"/>
        <v>Non-Diabetic</v>
      </c>
      <c r="L2138" s="14">
        <f>_xlfn.XLOOKUP($A2138,'Cleaned - Hospitalisation Detai'!$A$2:$A$2344,'Cleaned - Hospitalisation Detai'!$J$2:$J$2344,0)</f>
        <v>37117</v>
      </c>
      <c r="M2138" s="19">
        <f>_xlfn.XLOOKUP($A2138,'Cleaned - Hospitalisation Detai'!$A$2:$A$2344,'Cleaned - Hospitalisation Detai'!$F$2:$F$2344,0)</f>
        <v>2102.2600000000002</v>
      </c>
      <c r="N2138" s="19" t="str">
        <f>_xlfn.XLOOKUP($A2138,'Cleaned - Hospitalisation Detai'!$A$2:$A$2344,'Cleaned - Hospitalisation Detai'!$G$2:$G$2344,0)</f>
        <v>tier - 3</v>
      </c>
      <c r="O2138" s="19" t="str">
        <f>_xlfn.XLOOKUP($A2138,'Cleaned - Hospitalisation Detai'!$A$2:$A$2344,'Cleaned - Hospitalisation Detai'!$H$2:$H$2344,0)</f>
        <v>tier - 2</v>
      </c>
      <c r="P2138" s="19" t="str">
        <f>_xlfn.XLOOKUP($A2138,'Cleaned - Hospitalisation Detai'!$A$2:$A$2344,'Cleaned - Hospitalisation Detai'!$I$2:$I$2344,0)</f>
        <v>R1019</v>
      </c>
      <c r="Q2138" s="20">
        <f>_xlfn.XLOOKUP($A2138,'Cleaned - Hospitalisation Detai'!$A$2:$A$2344,'Cleaned - Hospitalisation Detai'!$K$2:$K$2344,0)</f>
        <v>21</v>
      </c>
    </row>
    <row r="2139" spans="1:17" ht="15.6" x14ac:dyDescent="0.3">
      <c r="A2139" s="10" t="s">
        <v>225</v>
      </c>
      <c r="B2139" s="11" t="str">
        <f>_xlfn.XLOOKUP(A2139,'Cleaned - Customer Names '!$A$2:$A$2336,'Cleaned - Customer Names '!$C$2:$C$2336,0)</f>
        <v>Lauren</v>
      </c>
      <c r="C2139" s="11">
        <f>_xlfn.XLOOKUP($A2139,'Cleaned - Medical Examinations'!$A$2:$A$2336,'Cleaned - Medical Examinations'!$B$2:$B$2336,0)</f>
        <v>27.74</v>
      </c>
      <c r="D2139" s="11">
        <f>_xlfn.XLOOKUP($A2139,'Cleaned - Medical Examinations'!$A$2:$A$2336,'Cleaned - Medical Examinations'!$C$2:$C$2336,0)</f>
        <v>4.29</v>
      </c>
      <c r="E2139" s="11" t="str">
        <f>_xlfn.XLOOKUP($A2139,'Cleaned - Medical Examinations'!$A$2:$A$2336,'Cleaned - Medical Examinations'!$D$2:$D$2336,0)</f>
        <v>No</v>
      </c>
      <c r="F2139" s="11" t="str">
        <f>_xlfn.XLOOKUP($A2139,'Cleaned - Medical Examinations'!$A$2:$A$2336,'Cleaned - Medical Examinations'!$E$2:$E$2336,0)</f>
        <v>yes</v>
      </c>
      <c r="G2139" s="11" t="str">
        <f>_xlfn.XLOOKUP($A2139,'Cleaned - Medical Examinations'!$A$2:$A$2336,'Cleaned - Medical Examinations'!$F$2:$F$2336,0)</f>
        <v>No</v>
      </c>
      <c r="H2139" s="11">
        <f>_xlfn.XLOOKUP($A2139,'Cleaned - Medical Examinations'!$A$2:$A$2336,'Cleaned - Medical Examinations'!$G$2:$G$2336,0)</f>
        <v>1</v>
      </c>
      <c r="I2139" s="11" t="str">
        <f>_xlfn.XLOOKUP($A2139,'Cleaned - Medical Examinations'!$A$2:$A$2336,'Cleaned - Medical Examinations'!$H$2:$H$2336,0)</f>
        <v>No</v>
      </c>
      <c r="J2139" s="11" t="str">
        <f>_xlfn.XLOOKUP($A2139,'Cleaned - Medical Examinations'!$A$2:$A$2336,'Cleaned - Medical Examinations'!$I$2:$I$2336,0)</f>
        <v>Overweight</v>
      </c>
      <c r="K2139" s="11" t="str">
        <f t="shared" si="33"/>
        <v>Non-Diabetic</v>
      </c>
      <c r="L2139" s="14">
        <f>_xlfn.XLOOKUP($A2139,'Cleaned - Hospitalisation Detai'!$A$2:$A$2344,'Cleaned - Hospitalisation Detai'!$J$2:$J$2344,0)</f>
        <v>38150</v>
      </c>
      <c r="M2139" s="19">
        <f>_xlfn.XLOOKUP($A2139,'Cleaned - Hospitalisation Detai'!$A$2:$A$2344,'Cleaned - Hospitalisation Detai'!$F$2:$F$2344,0)</f>
        <v>2094.1</v>
      </c>
      <c r="N2139" s="19" t="str">
        <f>_xlfn.XLOOKUP($A2139,'Cleaned - Hospitalisation Detai'!$A$2:$A$2344,'Cleaned - Hospitalisation Detai'!$G$2:$G$2344,0)</f>
        <v>tier - 3</v>
      </c>
      <c r="O2139" s="19" t="str">
        <f>_xlfn.XLOOKUP($A2139,'Cleaned - Hospitalisation Detai'!$A$2:$A$2344,'Cleaned - Hospitalisation Detai'!$H$2:$H$2344,0)</f>
        <v>tier - 2</v>
      </c>
      <c r="P2139" s="19" t="str">
        <f>_xlfn.XLOOKUP($A2139,'Cleaned - Hospitalisation Detai'!$A$2:$A$2344,'Cleaned - Hospitalisation Detai'!$I$2:$I$2344,0)</f>
        <v>R1025</v>
      </c>
      <c r="Q2139" s="20">
        <f>_xlfn.XLOOKUP($A2139,'Cleaned - Hospitalisation Detai'!$A$2:$A$2344,'Cleaned - Hospitalisation Detai'!$K$2:$K$2344,0)</f>
        <v>18</v>
      </c>
    </row>
    <row r="2140" spans="1:17" ht="15.6" x14ac:dyDescent="0.3">
      <c r="A2140" s="10" t="s">
        <v>224</v>
      </c>
      <c r="B2140" s="11" t="str">
        <f>_xlfn.XLOOKUP(A2140,'Cleaned - Customer Names '!$A$2:$A$2336,'Cleaned - Customer Names '!$C$2:$C$2336,0)</f>
        <v>Arthur</v>
      </c>
      <c r="C2140" s="11">
        <f>_xlfn.XLOOKUP($A2140,'Cleaned - Medical Examinations'!$A$2:$A$2336,'Cleaned - Medical Examinations'!$B$2:$B$2336,0)</f>
        <v>32.11</v>
      </c>
      <c r="D2140" s="11">
        <f>_xlfn.XLOOKUP($A2140,'Cleaned - Medical Examinations'!$A$2:$A$2336,'Cleaned - Medical Examinations'!$C$2:$C$2336,0)</f>
        <v>4.03</v>
      </c>
      <c r="E2140" s="11" t="str">
        <f>_xlfn.XLOOKUP($A2140,'Cleaned - Medical Examinations'!$A$2:$A$2336,'Cleaned - Medical Examinations'!$D$2:$D$2336,0)</f>
        <v>Yes</v>
      </c>
      <c r="F2140" s="11" t="str">
        <f>_xlfn.XLOOKUP($A2140,'Cleaned - Medical Examinations'!$A$2:$A$2336,'Cleaned - Medical Examinations'!$E$2:$E$2336,0)</f>
        <v>yes</v>
      </c>
      <c r="G2140" s="11" t="str">
        <f>_xlfn.XLOOKUP($A2140,'Cleaned - Medical Examinations'!$A$2:$A$2336,'Cleaned - Medical Examinations'!$F$2:$F$2336,0)</f>
        <v>No</v>
      </c>
      <c r="H2140" s="11">
        <f>_xlfn.XLOOKUP($A2140,'Cleaned - Medical Examinations'!$A$2:$A$2336,'Cleaned - Medical Examinations'!$G$2:$G$2336,0)</f>
        <v>2</v>
      </c>
      <c r="I2140" s="11" t="str">
        <f>_xlfn.XLOOKUP($A2140,'Cleaned - Medical Examinations'!$A$2:$A$2336,'Cleaned - Medical Examinations'!$H$2:$H$2336,0)</f>
        <v>No</v>
      </c>
      <c r="J2140" s="11" t="str">
        <f>_xlfn.XLOOKUP($A2140,'Cleaned - Medical Examinations'!$A$2:$A$2336,'Cleaned - Medical Examinations'!$I$2:$I$2336,0)</f>
        <v>Obesity</v>
      </c>
      <c r="K2140" s="11" t="str">
        <f t="shared" si="33"/>
        <v>Non-Diabetic</v>
      </c>
      <c r="L2140" s="14">
        <f>_xlfn.XLOOKUP($A2140,'Cleaned - Hospitalisation Detai'!$A$2:$A$2344,'Cleaned - Hospitalisation Detai'!$J$2:$J$2344,0)</f>
        <v>36733</v>
      </c>
      <c r="M2140" s="19">
        <f>_xlfn.XLOOKUP($A2140,'Cleaned - Hospitalisation Detai'!$A$2:$A$2344,'Cleaned - Hospitalisation Detai'!$F$2:$F$2344,0)</f>
        <v>2055.3200000000002</v>
      </c>
      <c r="N2140" s="19" t="str">
        <f>_xlfn.XLOOKUP($A2140,'Cleaned - Hospitalisation Detai'!$A$2:$A$2344,'Cleaned - Hospitalisation Detai'!$G$2:$G$2344,0)</f>
        <v>tier - 3</v>
      </c>
      <c r="O2140" s="19" t="str">
        <f>_xlfn.XLOOKUP($A2140,'Cleaned - Hospitalisation Detai'!$A$2:$A$2344,'Cleaned - Hospitalisation Detai'!$H$2:$H$2344,0)</f>
        <v>tier - 3</v>
      </c>
      <c r="P2140" s="19" t="str">
        <f>_xlfn.XLOOKUP($A2140,'Cleaned - Hospitalisation Detai'!$A$2:$A$2344,'Cleaned - Hospitalisation Detai'!$I$2:$I$2344,0)</f>
        <v>R1012</v>
      </c>
      <c r="Q2140" s="20">
        <f>_xlfn.XLOOKUP($A2140,'Cleaned - Hospitalisation Detai'!$A$2:$A$2344,'Cleaned - Hospitalisation Detai'!$K$2:$K$2344,0)</f>
        <v>22</v>
      </c>
    </row>
    <row r="2141" spans="1:17" ht="15.6" x14ac:dyDescent="0.3">
      <c r="A2141" s="10" t="s">
        <v>223</v>
      </c>
      <c r="B2141" s="11" t="str">
        <f>_xlfn.XLOOKUP(A2141,'Cleaned - Customer Names '!$A$2:$A$2336,'Cleaned - Customer Names '!$C$2:$C$2336,0)</f>
        <v>Thomas</v>
      </c>
      <c r="C2141" s="11">
        <f>_xlfn.XLOOKUP($A2141,'Cleaned - Medical Examinations'!$A$2:$A$2336,'Cleaned - Medical Examinations'!$B$2:$B$2336,0)</f>
        <v>25.175000000000001</v>
      </c>
      <c r="D2141" s="11">
        <f>_xlfn.XLOOKUP($A2141,'Cleaned - Medical Examinations'!$A$2:$A$2336,'Cleaned - Medical Examinations'!$C$2:$C$2336,0)</f>
        <v>6.29</v>
      </c>
      <c r="E2141" s="11" t="str">
        <f>_xlfn.XLOOKUP($A2141,'Cleaned - Medical Examinations'!$A$2:$A$2336,'Cleaned - Medical Examinations'!$D$2:$D$2336,0)</f>
        <v>Yes</v>
      </c>
      <c r="F2141" s="11" t="str">
        <f>_xlfn.XLOOKUP($A2141,'Cleaned - Medical Examinations'!$A$2:$A$2336,'Cleaned - Medical Examinations'!$E$2:$E$2336,0)</f>
        <v>yes</v>
      </c>
      <c r="G2141" s="11" t="str">
        <f>_xlfn.XLOOKUP($A2141,'Cleaned - Medical Examinations'!$A$2:$A$2336,'Cleaned - Medical Examinations'!$F$2:$F$2336,0)</f>
        <v>No</v>
      </c>
      <c r="H2141" s="11">
        <f>_xlfn.XLOOKUP($A2141,'Cleaned - Medical Examinations'!$A$2:$A$2336,'Cleaned - Medical Examinations'!$G$2:$G$2336,0)</f>
        <v>2</v>
      </c>
      <c r="I2141" s="11" t="str">
        <f>_xlfn.XLOOKUP($A2141,'Cleaned - Medical Examinations'!$A$2:$A$2336,'Cleaned - Medical Examinations'!$H$2:$H$2336,0)</f>
        <v>No</v>
      </c>
      <c r="J2141" s="11" t="str">
        <f>_xlfn.XLOOKUP($A2141,'Cleaned - Medical Examinations'!$A$2:$A$2336,'Cleaned - Medical Examinations'!$I$2:$I$2336,0)</f>
        <v>Overweight</v>
      </c>
      <c r="K2141" s="11" t="str">
        <f t="shared" si="33"/>
        <v>Non-Diabetic</v>
      </c>
      <c r="L2141" s="14">
        <f>_xlfn.XLOOKUP($A2141,'Cleaned - Hospitalisation Detai'!$A$2:$A$2344,'Cleaned - Hospitalisation Detai'!$J$2:$J$2344,0)</f>
        <v>36771</v>
      </c>
      <c r="M2141" s="19">
        <f>_xlfn.XLOOKUP($A2141,'Cleaned - Hospitalisation Detai'!$A$2:$A$2344,'Cleaned - Hospitalisation Detai'!$F$2:$F$2344,0)</f>
        <v>2045.69</v>
      </c>
      <c r="N2141" s="19" t="str">
        <f>_xlfn.XLOOKUP($A2141,'Cleaned - Hospitalisation Detai'!$A$2:$A$2344,'Cleaned - Hospitalisation Detai'!$G$2:$G$2344,0)</f>
        <v>tier - 3</v>
      </c>
      <c r="O2141" s="19" t="str">
        <f>_xlfn.XLOOKUP($A2141,'Cleaned - Hospitalisation Detai'!$A$2:$A$2344,'Cleaned - Hospitalisation Detai'!$H$2:$H$2344,0)</f>
        <v>tier - 3</v>
      </c>
      <c r="P2141" s="19" t="str">
        <f>_xlfn.XLOOKUP($A2141,'Cleaned - Hospitalisation Detai'!$A$2:$A$2344,'Cleaned - Hospitalisation Detai'!$I$2:$I$2344,0)</f>
        <v>R1012</v>
      </c>
      <c r="Q2141" s="20">
        <f>_xlfn.XLOOKUP($A2141,'Cleaned - Hospitalisation Detai'!$A$2:$A$2344,'Cleaned - Hospitalisation Detai'!$K$2:$K$2344,0)</f>
        <v>22</v>
      </c>
    </row>
    <row r="2142" spans="1:17" ht="15.6" x14ac:dyDescent="0.3">
      <c r="A2142" s="10" t="s">
        <v>222</v>
      </c>
      <c r="B2142" s="11" t="str">
        <f>_xlfn.XLOOKUP(A2142,'Cleaned - Customer Names '!$A$2:$A$2336,'Cleaned - Customer Names '!$C$2:$C$2336,0)</f>
        <v>Jennifer</v>
      </c>
      <c r="C2142" s="11">
        <f>_xlfn.XLOOKUP($A2142,'Cleaned - Medical Examinations'!$A$2:$A$2336,'Cleaned - Medical Examinations'!$B$2:$B$2336,0)</f>
        <v>39.49</v>
      </c>
      <c r="D2142" s="11">
        <f>_xlfn.XLOOKUP($A2142,'Cleaned - Medical Examinations'!$A$2:$A$2336,'Cleaned - Medical Examinations'!$C$2:$C$2336,0)</f>
        <v>4.4800000000000004</v>
      </c>
      <c r="E2142" s="11" t="str">
        <f>_xlfn.XLOOKUP($A2142,'Cleaned - Medical Examinations'!$A$2:$A$2336,'Cleaned - Medical Examinations'!$D$2:$D$2336,0)</f>
        <v>Yes</v>
      </c>
      <c r="F2142" s="11" t="str">
        <f>_xlfn.XLOOKUP($A2142,'Cleaned - Medical Examinations'!$A$2:$A$2336,'Cleaned - Medical Examinations'!$E$2:$E$2336,0)</f>
        <v>No</v>
      </c>
      <c r="G2142" s="11" t="str">
        <f>_xlfn.XLOOKUP($A2142,'Cleaned - Medical Examinations'!$A$2:$A$2336,'Cleaned - Medical Examinations'!$F$2:$F$2336,0)</f>
        <v>No</v>
      </c>
      <c r="H2142" s="11">
        <f>_xlfn.XLOOKUP($A2142,'Cleaned - Medical Examinations'!$A$2:$A$2336,'Cleaned - Medical Examinations'!$G$2:$G$2336,0)</f>
        <v>0</v>
      </c>
      <c r="I2142" s="11" t="str">
        <f>_xlfn.XLOOKUP($A2142,'Cleaned - Medical Examinations'!$A$2:$A$2336,'Cleaned - Medical Examinations'!$H$2:$H$2336,0)</f>
        <v>No</v>
      </c>
      <c r="J2142" s="11" t="str">
        <f>_xlfn.XLOOKUP($A2142,'Cleaned - Medical Examinations'!$A$2:$A$2336,'Cleaned - Medical Examinations'!$I$2:$I$2336,0)</f>
        <v>Obesity</v>
      </c>
      <c r="K2142" s="11" t="str">
        <f t="shared" si="33"/>
        <v>Non-Diabetic</v>
      </c>
      <c r="L2142" s="14">
        <f>_xlfn.XLOOKUP($A2142,'Cleaned - Hospitalisation Detai'!$A$2:$A$2344,'Cleaned - Hospitalisation Detai'!$J$2:$J$2344,0)</f>
        <v>37107</v>
      </c>
      <c r="M2142" s="19">
        <f>_xlfn.XLOOKUP($A2142,'Cleaned - Hospitalisation Detai'!$A$2:$A$2344,'Cleaned - Hospitalisation Detai'!$F$2:$F$2344,0)</f>
        <v>2026.97</v>
      </c>
      <c r="N2142" s="19" t="str">
        <f>_xlfn.XLOOKUP($A2142,'Cleaned - Hospitalisation Detai'!$A$2:$A$2344,'Cleaned - Hospitalisation Detai'!$G$2:$G$2344,0)</f>
        <v>tier - 3</v>
      </c>
      <c r="O2142" s="19" t="str">
        <f>_xlfn.XLOOKUP($A2142,'Cleaned - Hospitalisation Detai'!$A$2:$A$2344,'Cleaned - Hospitalisation Detai'!$H$2:$H$2344,0)</f>
        <v>tier - 2</v>
      </c>
      <c r="P2142" s="19" t="str">
        <f>_xlfn.XLOOKUP($A2142,'Cleaned - Hospitalisation Detai'!$A$2:$A$2344,'Cleaned - Hospitalisation Detai'!$I$2:$I$2344,0)</f>
        <v>R1013</v>
      </c>
      <c r="Q2142" s="20">
        <f>_xlfn.XLOOKUP($A2142,'Cleaned - Hospitalisation Detai'!$A$2:$A$2344,'Cleaned - Hospitalisation Detai'!$K$2:$K$2344,0)</f>
        <v>21</v>
      </c>
    </row>
    <row r="2143" spans="1:17" ht="15.6" x14ac:dyDescent="0.3">
      <c r="A2143" s="10" t="s">
        <v>221</v>
      </c>
      <c r="B2143" s="11" t="str">
        <f>_xlfn.XLOOKUP(A2143,'Cleaned - Customer Names '!$A$2:$A$2336,'Cleaned - Customer Names '!$C$2:$C$2336,0)</f>
        <v>Tammy</v>
      </c>
      <c r="C2143" s="11">
        <f>_xlfn.XLOOKUP($A2143,'Cleaned - Medical Examinations'!$A$2:$A$2336,'Cleaned - Medical Examinations'!$B$2:$B$2336,0)</f>
        <v>34.869999999999997</v>
      </c>
      <c r="D2143" s="11">
        <f>_xlfn.XLOOKUP($A2143,'Cleaned - Medical Examinations'!$A$2:$A$2336,'Cleaned - Medical Examinations'!$C$2:$C$2336,0)</f>
        <v>5.51</v>
      </c>
      <c r="E2143" s="11" t="str">
        <f>_xlfn.XLOOKUP($A2143,'Cleaned - Medical Examinations'!$A$2:$A$2336,'Cleaned - Medical Examinations'!$D$2:$D$2336,0)</f>
        <v>Yes</v>
      </c>
      <c r="F2143" s="11" t="str">
        <f>_xlfn.XLOOKUP($A2143,'Cleaned - Medical Examinations'!$A$2:$A$2336,'Cleaned - Medical Examinations'!$E$2:$E$2336,0)</f>
        <v>No</v>
      </c>
      <c r="G2143" s="11" t="str">
        <f>_xlfn.XLOOKUP($A2143,'Cleaned - Medical Examinations'!$A$2:$A$2336,'Cleaned - Medical Examinations'!$F$2:$F$2336,0)</f>
        <v>No</v>
      </c>
      <c r="H2143" s="11">
        <f>_xlfn.XLOOKUP($A2143,'Cleaned - Medical Examinations'!$A$2:$A$2336,'Cleaned - Medical Examinations'!$G$2:$G$2336,0)</f>
        <v>0</v>
      </c>
      <c r="I2143" s="11" t="str">
        <f>_xlfn.XLOOKUP($A2143,'Cleaned - Medical Examinations'!$A$2:$A$2336,'Cleaned - Medical Examinations'!$H$2:$H$2336,0)</f>
        <v>No</v>
      </c>
      <c r="J2143" s="11" t="str">
        <f>_xlfn.XLOOKUP($A2143,'Cleaned - Medical Examinations'!$A$2:$A$2336,'Cleaned - Medical Examinations'!$I$2:$I$2336,0)</f>
        <v>Obesity</v>
      </c>
      <c r="K2143" s="11" t="str">
        <f t="shared" si="33"/>
        <v>Non-Diabetic</v>
      </c>
      <c r="L2143" s="14">
        <f>_xlfn.XLOOKUP($A2143,'Cleaned - Hospitalisation Detai'!$A$2:$A$2344,'Cleaned - Hospitalisation Detai'!$J$2:$J$2344,0)</f>
        <v>37140</v>
      </c>
      <c r="M2143" s="19">
        <f>_xlfn.XLOOKUP($A2143,'Cleaned - Hospitalisation Detai'!$A$2:$A$2344,'Cleaned - Hospitalisation Detai'!$F$2:$F$2344,0)</f>
        <v>2020.55</v>
      </c>
      <c r="N2143" s="19" t="str">
        <f>_xlfn.XLOOKUP($A2143,'Cleaned - Hospitalisation Detai'!$A$2:$A$2344,'Cleaned - Hospitalisation Detai'!$G$2:$G$2344,0)</f>
        <v>tier - 3</v>
      </c>
      <c r="O2143" s="19" t="str">
        <f>_xlfn.XLOOKUP($A2143,'Cleaned - Hospitalisation Detai'!$A$2:$A$2344,'Cleaned - Hospitalisation Detai'!$H$2:$H$2344,0)</f>
        <v>tier - 2</v>
      </c>
      <c r="P2143" s="19" t="str">
        <f>_xlfn.XLOOKUP($A2143,'Cleaned - Hospitalisation Detai'!$A$2:$A$2344,'Cleaned - Hospitalisation Detai'!$I$2:$I$2344,0)</f>
        <v>R1013</v>
      </c>
      <c r="Q2143" s="20">
        <f>_xlfn.XLOOKUP($A2143,'Cleaned - Hospitalisation Detai'!$A$2:$A$2344,'Cleaned - Hospitalisation Detai'!$K$2:$K$2344,0)</f>
        <v>21</v>
      </c>
    </row>
    <row r="2144" spans="1:17" ht="15.6" x14ac:dyDescent="0.3">
      <c r="A2144" s="10" t="s">
        <v>220</v>
      </c>
      <c r="B2144" s="11" t="str">
        <f>_xlfn.XLOOKUP(A2144,'Cleaned - Customer Names '!$A$2:$A$2336,'Cleaned - Customer Names '!$C$2:$C$2336,0)</f>
        <v>Lena</v>
      </c>
      <c r="C2144" s="11">
        <f>_xlfn.XLOOKUP($A2144,'Cleaned - Medical Examinations'!$A$2:$A$2336,'Cleaned - Medical Examinations'!$B$2:$B$2336,0)</f>
        <v>34.6</v>
      </c>
      <c r="D2144" s="11">
        <f>_xlfn.XLOOKUP($A2144,'Cleaned - Medical Examinations'!$A$2:$A$2336,'Cleaned - Medical Examinations'!$C$2:$C$2336,0)</f>
        <v>4.5</v>
      </c>
      <c r="E2144" s="11" t="str">
        <f>_xlfn.XLOOKUP($A2144,'Cleaned - Medical Examinations'!$A$2:$A$2336,'Cleaned - Medical Examinations'!$D$2:$D$2336,0)</f>
        <v>Yes</v>
      </c>
      <c r="F2144" s="11" t="str">
        <f>_xlfn.XLOOKUP($A2144,'Cleaned - Medical Examinations'!$A$2:$A$2336,'Cleaned - Medical Examinations'!$E$2:$E$2336,0)</f>
        <v>No</v>
      </c>
      <c r="G2144" s="11" t="str">
        <f>_xlfn.XLOOKUP($A2144,'Cleaned - Medical Examinations'!$A$2:$A$2336,'Cleaned - Medical Examinations'!$F$2:$F$2336,0)</f>
        <v>No</v>
      </c>
      <c r="H2144" s="11">
        <f>_xlfn.XLOOKUP($A2144,'Cleaned - Medical Examinations'!$A$2:$A$2336,'Cleaned - Medical Examinations'!$G$2:$G$2336,0)</f>
        <v>0</v>
      </c>
      <c r="I2144" s="11" t="str">
        <f>_xlfn.XLOOKUP($A2144,'Cleaned - Medical Examinations'!$A$2:$A$2336,'Cleaned - Medical Examinations'!$H$2:$H$2336,0)</f>
        <v>No</v>
      </c>
      <c r="J2144" s="11" t="str">
        <f>_xlfn.XLOOKUP($A2144,'Cleaned - Medical Examinations'!$A$2:$A$2336,'Cleaned - Medical Examinations'!$I$2:$I$2336,0)</f>
        <v>Obesity</v>
      </c>
      <c r="K2144" s="11" t="str">
        <f t="shared" si="33"/>
        <v>Non-Diabetic</v>
      </c>
      <c r="L2144" s="14">
        <f>_xlfn.XLOOKUP($A2144,'Cleaned - Hospitalisation Detai'!$A$2:$A$2344,'Cleaned - Hospitalisation Detai'!$J$2:$J$2344,0)</f>
        <v>37073</v>
      </c>
      <c r="M2144" s="19">
        <f>_xlfn.XLOOKUP($A2144,'Cleaned - Hospitalisation Detai'!$A$2:$A$2344,'Cleaned - Hospitalisation Detai'!$F$2:$F$2344,0)</f>
        <v>2020.18</v>
      </c>
      <c r="N2144" s="19" t="str">
        <f>_xlfn.XLOOKUP($A2144,'Cleaned - Hospitalisation Detai'!$A$2:$A$2344,'Cleaned - Hospitalisation Detai'!$G$2:$G$2344,0)</f>
        <v>tier - 3</v>
      </c>
      <c r="O2144" s="19" t="str">
        <f>_xlfn.XLOOKUP($A2144,'Cleaned - Hospitalisation Detai'!$A$2:$A$2344,'Cleaned - Hospitalisation Detai'!$H$2:$H$2344,0)</f>
        <v>tier - 1</v>
      </c>
      <c r="P2144" s="19" t="str">
        <f>_xlfn.XLOOKUP($A2144,'Cleaned - Hospitalisation Detai'!$A$2:$A$2344,'Cleaned - Hospitalisation Detai'!$I$2:$I$2344,0)</f>
        <v>R1011</v>
      </c>
      <c r="Q2144" s="20">
        <f>_xlfn.XLOOKUP($A2144,'Cleaned - Hospitalisation Detai'!$A$2:$A$2344,'Cleaned - Hospitalisation Detai'!$K$2:$K$2344,0)</f>
        <v>21</v>
      </c>
    </row>
    <row r="2145" spans="1:17" ht="15.6" x14ac:dyDescent="0.3">
      <c r="A2145" s="10" t="s">
        <v>219</v>
      </c>
      <c r="B2145" s="11" t="str">
        <f>_xlfn.XLOOKUP(A2145,'Cleaned - Customer Names '!$A$2:$A$2336,'Cleaned - Customer Names '!$C$2:$C$2336,0)</f>
        <v>Valentina</v>
      </c>
      <c r="C2145" s="11">
        <f>_xlfn.XLOOKUP($A2145,'Cleaned - Medical Examinations'!$A$2:$A$2336,'Cleaned - Medical Examinations'!$B$2:$B$2336,0)</f>
        <v>25.8</v>
      </c>
      <c r="D2145" s="11">
        <f>_xlfn.XLOOKUP($A2145,'Cleaned - Medical Examinations'!$A$2:$A$2336,'Cleaned - Medical Examinations'!$C$2:$C$2336,0)</f>
        <v>6.29</v>
      </c>
      <c r="E2145" s="11" t="str">
        <f>_xlfn.XLOOKUP($A2145,'Cleaned - Medical Examinations'!$A$2:$A$2336,'Cleaned - Medical Examinations'!$D$2:$D$2336,0)</f>
        <v>Yes</v>
      </c>
      <c r="F2145" s="11" t="str">
        <f>_xlfn.XLOOKUP($A2145,'Cleaned - Medical Examinations'!$A$2:$A$2336,'Cleaned - Medical Examinations'!$E$2:$E$2336,0)</f>
        <v>No</v>
      </c>
      <c r="G2145" s="11" t="str">
        <f>_xlfn.XLOOKUP($A2145,'Cleaned - Medical Examinations'!$A$2:$A$2336,'Cleaned - Medical Examinations'!$F$2:$F$2336,0)</f>
        <v>No</v>
      </c>
      <c r="H2145" s="11">
        <f>_xlfn.XLOOKUP($A2145,'Cleaned - Medical Examinations'!$A$2:$A$2336,'Cleaned - Medical Examinations'!$G$2:$G$2336,0)</f>
        <v>0</v>
      </c>
      <c r="I2145" s="11" t="str">
        <f>_xlfn.XLOOKUP($A2145,'Cleaned - Medical Examinations'!$A$2:$A$2336,'Cleaned - Medical Examinations'!$H$2:$H$2336,0)</f>
        <v>No</v>
      </c>
      <c r="J2145" s="11" t="str">
        <f>_xlfn.XLOOKUP($A2145,'Cleaned - Medical Examinations'!$A$2:$A$2336,'Cleaned - Medical Examinations'!$I$2:$I$2336,0)</f>
        <v>Overweight</v>
      </c>
      <c r="K2145" s="11" t="str">
        <f t="shared" si="33"/>
        <v>Non-Diabetic</v>
      </c>
      <c r="L2145" s="14">
        <f>_xlfn.XLOOKUP($A2145,'Cleaned - Hospitalisation Detai'!$A$2:$A$2344,'Cleaned - Hospitalisation Detai'!$J$2:$J$2344,0)</f>
        <v>37117</v>
      </c>
      <c r="M2145" s="19">
        <f>_xlfn.XLOOKUP($A2145,'Cleaned - Hospitalisation Detai'!$A$2:$A$2344,'Cleaned - Hospitalisation Detai'!$F$2:$F$2344,0)</f>
        <v>2007.95</v>
      </c>
      <c r="N2145" s="19" t="str">
        <f>_xlfn.XLOOKUP($A2145,'Cleaned - Hospitalisation Detai'!$A$2:$A$2344,'Cleaned - Hospitalisation Detai'!$G$2:$G$2344,0)</f>
        <v>tier - 3</v>
      </c>
      <c r="O2145" s="19" t="str">
        <f>_xlfn.XLOOKUP($A2145,'Cleaned - Hospitalisation Detai'!$A$2:$A$2344,'Cleaned - Hospitalisation Detai'!$H$2:$H$2344,0)</f>
        <v>tier - 2</v>
      </c>
      <c r="P2145" s="19" t="str">
        <f>_xlfn.XLOOKUP($A2145,'Cleaned - Hospitalisation Detai'!$A$2:$A$2344,'Cleaned - Hospitalisation Detai'!$I$2:$I$2344,0)</f>
        <v>R1011</v>
      </c>
      <c r="Q2145" s="20">
        <f>_xlfn.XLOOKUP($A2145,'Cleaned - Hospitalisation Detai'!$A$2:$A$2344,'Cleaned - Hospitalisation Detai'!$K$2:$K$2344,0)</f>
        <v>21</v>
      </c>
    </row>
    <row r="2146" spans="1:17" ht="15.6" x14ac:dyDescent="0.3">
      <c r="A2146" s="10" t="s">
        <v>218</v>
      </c>
      <c r="B2146" s="11" t="str">
        <f>_xlfn.XLOOKUP(A2146,'Cleaned - Customer Names '!$A$2:$A$2336,'Cleaned - Customer Names '!$C$2:$C$2336,0)</f>
        <v>Russell N.</v>
      </c>
      <c r="C2146" s="11">
        <f>_xlfn.XLOOKUP($A2146,'Cleaned - Medical Examinations'!$A$2:$A$2336,'Cleaned - Medical Examinations'!$B$2:$B$2336,0)</f>
        <v>35.86</v>
      </c>
      <c r="D2146" s="11">
        <f>_xlfn.XLOOKUP($A2146,'Cleaned - Medical Examinations'!$A$2:$A$2336,'Cleaned - Medical Examinations'!$C$2:$C$2336,0)</f>
        <v>4.33</v>
      </c>
      <c r="E2146" s="11" t="str">
        <f>_xlfn.XLOOKUP($A2146,'Cleaned - Medical Examinations'!$A$2:$A$2336,'Cleaned - Medical Examinations'!$D$2:$D$2336,0)</f>
        <v>No</v>
      </c>
      <c r="F2146" s="11" t="str">
        <f>_xlfn.XLOOKUP($A2146,'Cleaned - Medical Examinations'!$A$2:$A$2336,'Cleaned - Medical Examinations'!$E$2:$E$2336,0)</f>
        <v>No</v>
      </c>
      <c r="G2146" s="11" t="str">
        <f>_xlfn.XLOOKUP($A2146,'Cleaned - Medical Examinations'!$A$2:$A$2336,'Cleaned - Medical Examinations'!$F$2:$F$2336,0)</f>
        <v>No</v>
      </c>
      <c r="H2146" s="11">
        <f>_xlfn.XLOOKUP($A2146,'Cleaned - Medical Examinations'!$A$2:$A$2336,'Cleaned - Medical Examinations'!$G$2:$G$2336,0)</f>
        <v>1</v>
      </c>
      <c r="I2146" s="11" t="str">
        <f>_xlfn.XLOOKUP($A2146,'Cleaned - Medical Examinations'!$A$2:$A$2336,'Cleaned - Medical Examinations'!$H$2:$H$2336,0)</f>
        <v>No</v>
      </c>
      <c r="J2146" s="11" t="str">
        <f>_xlfn.XLOOKUP($A2146,'Cleaned - Medical Examinations'!$A$2:$A$2336,'Cleaned - Medical Examinations'!$I$2:$I$2336,0)</f>
        <v>Obesity</v>
      </c>
      <c r="K2146" s="11" t="str">
        <f t="shared" si="33"/>
        <v>Non-Diabetic</v>
      </c>
      <c r="L2146" s="14">
        <f>_xlfn.XLOOKUP($A2146,'Cleaned - Hospitalisation Detai'!$A$2:$A$2344,'Cleaned - Hospitalisation Detai'!$J$2:$J$2344,0)</f>
        <v>36052</v>
      </c>
      <c r="M2146" s="19">
        <f>_xlfn.XLOOKUP($A2146,'Cleaned - Hospitalisation Detai'!$A$2:$A$2344,'Cleaned - Hospitalisation Detai'!$F$2:$F$2344,0)</f>
        <v>1986.93</v>
      </c>
      <c r="N2146" s="19" t="str">
        <f>_xlfn.XLOOKUP($A2146,'Cleaned - Hospitalisation Detai'!$A$2:$A$2344,'Cleaned - Hospitalisation Detai'!$G$2:$G$2344,0)</f>
        <v>tier - 3</v>
      </c>
      <c r="O2146" s="19" t="str">
        <f>_xlfn.XLOOKUP($A2146,'Cleaned - Hospitalisation Detai'!$A$2:$A$2344,'Cleaned - Hospitalisation Detai'!$H$2:$H$2344,0)</f>
        <v>tier - 2</v>
      </c>
      <c r="P2146" s="19" t="str">
        <f>_xlfn.XLOOKUP($A2146,'Cleaned - Hospitalisation Detai'!$A$2:$A$2344,'Cleaned - Hospitalisation Detai'!$I$2:$I$2344,0)</f>
        <v>R1013</v>
      </c>
      <c r="Q2146" s="20">
        <f>_xlfn.XLOOKUP($A2146,'Cleaned - Hospitalisation Detai'!$A$2:$A$2344,'Cleaned - Hospitalisation Detai'!$K$2:$K$2344,0)</f>
        <v>24</v>
      </c>
    </row>
    <row r="2147" spans="1:17" ht="15.6" x14ac:dyDescent="0.3">
      <c r="A2147" s="10" t="s">
        <v>217</v>
      </c>
      <c r="B2147" s="11" t="str">
        <f>_xlfn.XLOOKUP(A2147,'Cleaned - Customer Names '!$A$2:$A$2336,'Cleaned - Customer Names '!$C$2:$C$2336,0)</f>
        <v>Scott R.</v>
      </c>
      <c r="C2147" s="11">
        <f>_xlfn.XLOOKUP($A2147,'Cleaned - Medical Examinations'!$A$2:$A$2336,'Cleaned - Medical Examinations'!$B$2:$B$2336,0)</f>
        <v>40.47</v>
      </c>
      <c r="D2147" s="11">
        <f>_xlfn.XLOOKUP($A2147,'Cleaned - Medical Examinations'!$A$2:$A$2336,'Cleaned - Medical Examinations'!$C$2:$C$2336,0)</f>
        <v>11.15</v>
      </c>
      <c r="E2147" s="11" t="str">
        <f>_xlfn.XLOOKUP($A2147,'Cleaned - Medical Examinations'!$A$2:$A$2336,'Cleaned - Medical Examinations'!$D$2:$D$2336,0)</f>
        <v>No</v>
      </c>
      <c r="F2147" s="11" t="str">
        <f>_xlfn.XLOOKUP($A2147,'Cleaned - Medical Examinations'!$A$2:$A$2336,'Cleaned - Medical Examinations'!$E$2:$E$2336,0)</f>
        <v>No</v>
      </c>
      <c r="G2147" s="11" t="str">
        <f>_xlfn.XLOOKUP($A2147,'Cleaned - Medical Examinations'!$A$2:$A$2336,'Cleaned - Medical Examinations'!$F$2:$F$2336,0)</f>
        <v>No</v>
      </c>
      <c r="H2147" s="11">
        <f>_xlfn.XLOOKUP($A2147,'Cleaned - Medical Examinations'!$A$2:$A$2336,'Cleaned - Medical Examinations'!$G$2:$G$2336,0)</f>
        <v>0</v>
      </c>
      <c r="I2147" s="11" t="str">
        <f>_xlfn.XLOOKUP($A2147,'Cleaned - Medical Examinations'!$A$2:$A$2336,'Cleaned - Medical Examinations'!$H$2:$H$2336,0)</f>
        <v>No</v>
      </c>
      <c r="J2147" s="11" t="str">
        <f>_xlfn.XLOOKUP($A2147,'Cleaned - Medical Examinations'!$A$2:$A$2336,'Cleaned - Medical Examinations'!$I$2:$I$2336,0)</f>
        <v>Obesity</v>
      </c>
      <c r="K2147" s="11" t="str">
        <f t="shared" si="33"/>
        <v>Diabetic</v>
      </c>
      <c r="L2147" s="14">
        <f>_xlfn.XLOOKUP($A2147,'Cleaned - Hospitalisation Detai'!$A$2:$A$2344,'Cleaned - Hospitalisation Detai'!$J$2:$J$2344,0)</f>
        <v>37528</v>
      </c>
      <c r="M2147" s="19">
        <f>_xlfn.XLOOKUP($A2147,'Cleaned - Hospitalisation Detai'!$A$2:$A$2344,'Cleaned - Hospitalisation Detai'!$F$2:$F$2344,0)</f>
        <v>1984.45</v>
      </c>
      <c r="N2147" s="19" t="str">
        <f>_xlfn.XLOOKUP($A2147,'Cleaned - Hospitalisation Detai'!$A$2:$A$2344,'Cleaned - Hospitalisation Detai'!$G$2:$G$2344,0)</f>
        <v>tier - 3</v>
      </c>
      <c r="O2147" s="19" t="str">
        <f>_xlfn.XLOOKUP($A2147,'Cleaned - Hospitalisation Detai'!$A$2:$A$2344,'Cleaned - Hospitalisation Detai'!$H$2:$H$2344,0)</f>
        <v>tier - 3</v>
      </c>
      <c r="P2147" s="19" t="str">
        <f>_xlfn.XLOOKUP($A2147,'Cleaned - Hospitalisation Detai'!$A$2:$A$2344,'Cleaned - Hospitalisation Detai'!$I$2:$I$2344,0)</f>
        <v>R1016</v>
      </c>
      <c r="Q2147" s="20">
        <f>_xlfn.XLOOKUP($A2147,'Cleaned - Hospitalisation Detai'!$A$2:$A$2344,'Cleaned - Hospitalisation Detai'!$K$2:$K$2344,0)</f>
        <v>20</v>
      </c>
    </row>
    <row r="2148" spans="1:17" ht="15.6" x14ac:dyDescent="0.3">
      <c r="A2148" s="10" t="s">
        <v>216</v>
      </c>
      <c r="B2148" s="11" t="str">
        <f>_xlfn.XLOOKUP(A2148,'Cleaned - Customer Names '!$A$2:$A$2336,'Cleaned - Customer Names '!$C$2:$C$2336,0)</f>
        <v>Jose Francisco Sr.</v>
      </c>
      <c r="C2148" s="11">
        <f>_xlfn.XLOOKUP($A2148,'Cleaned - Medical Examinations'!$A$2:$A$2336,'Cleaned - Medical Examinations'!$B$2:$B$2336,0)</f>
        <v>32.01</v>
      </c>
      <c r="D2148" s="11">
        <f>_xlfn.XLOOKUP($A2148,'Cleaned - Medical Examinations'!$A$2:$A$2336,'Cleaned - Medical Examinations'!$C$2:$C$2336,0)</f>
        <v>6.45</v>
      </c>
      <c r="E2148" s="11" t="str">
        <f>_xlfn.XLOOKUP($A2148,'Cleaned - Medical Examinations'!$A$2:$A$2336,'Cleaned - Medical Examinations'!$D$2:$D$2336,0)</f>
        <v>No</v>
      </c>
      <c r="F2148" s="11" t="str">
        <f>_xlfn.XLOOKUP($A2148,'Cleaned - Medical Examinations'!$A$2:$A$2336,'Cleaned - Medical Examinations'!$E$2:$E$2336,0)</f>
        <v>No</v>
      </c>
      <c r="G2148" s="11" t="str">
        <f>_xlfn.XLOOKUP($A2148,'Cleaned - Medical Examinations'!$A$2:$A$2336,'Cleaned - Medical Examinations'!$F$2:$F$2336,0)</f>
        <v>No</v>
      </c>
      <c r="H2148" s="11">
        <f>_xlfn.XLOOKUP($A2148,'Cleaned - Medical Examinations'!$A$2:$A$2336,'Cleaned - Medical Examinations'!$G$2:$G$2336,0)</f>
        <v>1</v>
      </c>
      <c r="I2148" s="11" t="str">
        <f>_xlfn.XLOOKUP($A2148,'Cleaned - Medical Examinations'!$A$2:$A$2336,'Cleaned - Medical Examinations'!$H$2:$H$2336,0)</f>
        <v>No</v>
      </c>
      <c r="J2148" s="11" t="str">
        <f>_xlfn.XLOOKUP($A2148,'Cleaned - Medical Examinations'!$A$2:$A$2336,'Cleaned - Medical Examinations'!$I$2:$I$2336,0)</f>
        <v>Obesity</v>
      </c>
      <c r="K2148" s="11" t="str">
        <f t="shared" si="33"/>
        <v>Non-Diabetic</v>
      </c>
      <c r="L2148" s="14">
        <f>_xlfn.XLOOKUP($A2148,'Cleaned - Hospitalisation Detai'!$A$2:$A$2344,'Cleaned - Hospitalisation Detai'!$J$2:$J$2344,0)</f>
        <v>36158</v>
      </c>
      <c r="M2148" s="19">
        <f>_xlfn.XLOOKUP($A2148,'Cleaned - Hospitalisation Detai'!$A$2:$A$2344,'Cleaned - Hospitalisation Detai'!$F$2:$F$2344,0)</f>
        <v>1981.58</v>
      </c>
      <c r="N2148" s="19" t="str">
        <f>_xlfn.XLOOKUP($A2148,'Cleaned - Hospitalisation Detai'!$A$2:$A$2344,'Cleaned - Hospitalisation Detai'!$G$2:$G$2344,0)</f>
        <v>tier - 3</v>
      </c>
      <c r="O2148" s="19" t="str">
        <f>_xlfn.XLOOKUP($A2148,'Cleaned - Hospitalisation Detai'!$A$2:$A$2344,'Cleaned - Hospitalisation Detai'!$H$2:$H$2344,0)</f>
        <v>tier - 1</v>
      </c>
      <c r="P2148" s="19" t="str">
        <f>_xlfn.XLOOKUP($A2148,'Cleaned - Hospitalisation Detai'!$A$2:$A$2344,'Cleaned - Hospitalisation Detai'!$I$2:$I$2344,0)</f>
        <v>R1013</v>
      </c>
      <c r="Q2148" s="20">
        <f>_xlfn.XLOOKUP($A2148,'Cleaned - Hospitalisation Detai'!$A$2:$A$2344,'Cleaned - Hospitalisation Detai'!$K$2:$K$2344,0)</f>
        <v>24</v>
      </c>
    </row>
    <row r="2149" spans="1:17" ht="15.6" x14ac:dyDescent="0.3">
      <c r="A2149" s="10" t="s">
        <v>215</v>
      </c>
      <c r="B2149" s="11" t="str">
        <f>_xlfn.XLOOKUP(A2149,'Cleaned - Customer Names '!$A$2:$A$2336,'Cleaned - Customer Names '!$C$2:$C$2336,0)</f>
        <v>Paul J</v>
      </c>
      <c r="C2149" s="11">
        <f>_xlfn.XLOOKUP($A2149,'Cleaned - Medical Examinations'!$A$2:$A$2336,'Cleaned - Medical Examinations'!$B$2:$B$2336,0)</f>
        <v>33</v>
      </c>
      <c r="D2149" s="11">
        <f>_xlfn.XLOOKUP($A2149,'Cleaned - Medical Examinations'!$A$2:$A$2336,'Cleaned - Medical Examinations'!$C$2:$C$2336,0)</f>
        <v>9.27</v>
      </c>
      <c r="E2149" s="11" t="str">
        <f>_xlfn.XLOOKUP($A2149,'Cleaned - Medical Examinations'!$A$2:$A$2336,'Cleaned - Medical Examinations'!$D$2:$D$2336,0)</f>
        <v>No</v>
      </c>
      <c r="F2149" s="11" t="str">
        <f>_xlfn.XLOOKUP($A2149,'Cleaned - Medical Examinations'!$A$2:$A$2336,'Cleaned - Medical Examinations'!$E$2:$E$2336,0)</f>
        <v>No</v>
      </c>
      <c r="G2149" s="11" t="str">
        <f>_xlfn.XLOOKUP($A2149,'Cleaned - Medical Examinations'!$A$2:$A$2336,'Cleaned - Medical Examinations'!$F$2:$F$2336,0)</f>
        <v>No</v>
      </c>
      <c r="H2149" s="11">
        <f>_xlfn.XLOOKUP($A2149,'Cleaned - Medical Examinations'!$A$2:$A$2336,'Cleaned - Medical Examinations'!$G$2:$G$2336,0)</f>
        <v>0</v>
      </c>
      <c r="I2149" s="11" t="str">
        <f>_xlfn.XLOOKUP($A2149,'Cleaned - Medical Examinations'!$A$2:$A$2336,'Cleaned - Medical Examinations'!$H$2:$H$2336,0)</f>
        <v>No</v>
      </c>
      <c r="J2149" s="11" t="str">
        <f>_xlfn.XLOOKUP($A2149,'Cleaned - Medical Examinations'!$A$2:$A$2336,'Cleaned - Medical Examinations'!$I$2:$I$2336,0)</f>
        <v>Obesity</v>
      </c>
      <c r="K2149" s="11" t="str">
        <f t="shared" si="33"/>
        <v>Diabetic</v>
      </c>
      <c r="L2149" s="14">
        <f>_xlfn.XLOOKUP($A2149,'Cleaned - Hospitalisation Detai'!$A$2:$A$2344,'Cleaned - Hospitalisation Detai'!$J$2:$J$2344,0)</f>
        <v>37453</v>
      </c>
      <c r="M2149" s="19">
        <f>_xlfn.XLOOKUP($A2149,'Cleaned - Hospitalisation Detai'!$A$2:$A$2344,'Cleaned - Hospitalisation Detai'!$F$2:$F$2344,0)</f>
        <v>1980.07</v>
      </c>
      <c r="N2149" s="19" t="str">
        <f>_xlfn.XLOOKUP($A2149,'Cleaned - Hospitalisation Detai'!$A$2:$A$2344,'Cleaned - Hospitalisation Detai'!$G$2:$G$2344,0)</f>
        <v>tier - 3</v>
      </c>
      <c r="O2149" s="19" t="str">
        <f>_xlfn.XLOOKUP($A2149,'Cleaned - Hospitalisation Detai'!$A$2:$A$2344,'Cleaned - Hospitalisation Detai'!$H$2:$H$2344,0)</f>
        <v>tier - 3</v>
      </c>
      <c r="P2149" s="19" t="str">
        <f>_xlfn.XLOOKUP($A2149,'Cleaned - Hospitalisation Detai'!$A$2:$A$2344,'Cleaned - Hospitalisation Detai'!$I$2:$I$2344,0)</f>
        <v>R1011</v>
      </c>
      <c r="Q2149" s="20">
        <f>_xlfn.XLOOKUP($A2149,'Cleaned - Hospitalisation Detai'!$A$2:$A$2344,'Cleaned - Hospitalisation Detai'!$K$2:$K$2344,0)</f>
        <v>20</v>
      </c>
    </row>
    <row r="2150" spans="1:17" ht="15.6" x14ac:dyDescent="0.3">
      <c r="A2150" s="10" t="s">
        <v>214</v>
      </c>
      <c r="B2150" s="11" t="str">
        <f>_xlfn.XLOOKUP(A2150,'Cleaned - Customer Names '!$A$2:$A$2336,'Cleaned - Customer Names '!$C$2:$C$2336,0)</f>
        <v>Adam</v>
      </c>
      <c r="C2150" s="11">
        <f>_xlfn.XLOOKUP($A2150,'Cleaned - Medical Examinations'!$A$2:$A$2336,'Cleaned - Medical Examinations'!$B$2:$B$2336,0)</f>
        <v>29.3</v>
      </c>
      <c r="D2150" s="11">
        <f>_xlfn.XLOOKUP($A2150,'Cleaned - Medical Examinations'!$A$2:$A$2336,'Cleaned - Medical Examinations'!$C$2:$C$2336,0)</f>
        <v>6.15</v>
      </c>
      <c r="E2150" s="11" t="str">
        <f>_xlfn.XLOOKUP($A2150,'Cleaned - Medical Examinations'!$A$2:$A$2336,'Cleaned - Medical Examinations'!$D$2:$D$2336,0)</f>
        <v>No</v>
      </c>
      <c r="F2150" s="11" t="str">
        <f>_xlfn.XLOOKUP($A2150,'Cleaned - Medical Examinations'!$A$2:$A$2336,'Cleaned - Medical Examinations'!$E$2:$E$2336,0)</f>
        <v>No</v>
      </c>
      <c r="G2150" s="11" t="str">
        <f>_xlfn.XLOOKUP($A2150,'Cleaned - Medical Examinations'!$A$2:$A$2336,'Cleaned - Medical Examinations'!$F$2:$F$2336,0)</f>
        <v>No</v>
      </c>
      <c r="H2150" s="11">
        <f>_xlfn.XLOOKUP($A2150,'Cleaned - Medical Examinations'!$A$2:$A$2336,'Cleaned - Medical Examinations'!$G$2:$G$2336,0)</f>
        <v>1</v>
      </c>
      <c r="I2150" s="11" t="str">
        <f>_xlfn.XLOOKUP($A2150,'Cleaned - Medical Examinations'!$A$2:$A$2336,'Cleaned - Medical Examinations'!$H$2:$H$2336,0)</f>
        <v>No</v>
      </c>
      <c r="J2150" s="11" t="str">
        <f>_xlfn.XLOOKUP($A2150,'Cleaned - Medical Examinations'!$A$2:$A$2336,'Cleaned - Medical Examinations'!$I$2:$I$2336,0)</f>
        <v>Overweight</v>
      </c>
      <c r="K2150" s="11" t="str">
        <f t="shared" si="33"/>
        <v>Non-Diabetic</v>
      </c>
      <c r="L2150" s="14">
        <f>_xlfn.XLOOKUP($A2150,'Cleaned - Hospitalisation Detai'!$A$2:$A$2344,'Cleaned - Hospitalisation Detai'!$J$2:$J$2344,0)</f>
        <v>36067</v>
      </c>
      <c r="M2150" s="19">
        <f>_xlfn.XLOOKUP($A2150,'Cleaned - Hospitalisation Detai'!$A$2:$A$2344,'Cleaned - Hospitalisation Detai'!$F$2:$F$2344,0)</f>
        <v>1977.82</v>
      </c>
      <c r="N2150" s="19" t="str">
        <f>_xlfn.XLOOKUP($A2150,'Cleaned - Hospitalisation Detai'!$A$2:$A$2344,'Cleaned - Hospitalisation Detai'!$G$2:$G$2344,0)</f>
        <v>tier - 3</v>
      </c>
      <c r="O2150" s="19" t="str">
        <f>_xlfn.XLOOKUP($A2150,'Cleaned - Hospitalisation Detai'!$A$2:$A$2344,'Cleaned - Hospitalisation Detai'!$H$2:$H$2344,0)</f>
        <v>tier - 1</v>
      </c>
      <c r="P2150" s="19" t="str">
        <f>_xlfn.XLOOKUP($A2150,'Cleaned - Hospitalisation Detai'!$A$2:$A$2344,'Cleaned - Hospitalisation Detai'!$I$2:$I$2344,0)</f>
        <v>R1011</v>
      </c>
      <c r="Q2150" s="20">
        <f>_xlfn.XLOOKUP($A2150,'Cleaned - Hospitalisation Detai'!$A$2:$A$2344,'Cleaned - Hospitalisation Detai'!$K$2:$K$2344,0)</f>
        <v>24</v>
      </c>
    </row>
    <row r="2151" spans="1:17" ht="15.6" x14ac:dyDescent="0.3">
      <c r="A2151" s="10" t="s">
        <v>213</v>
      </c>
      <c r="B2151" s="11" t="str">
        <f>_xlfn.XLOOKUP(A2151,'Cleaned - Customer Names '!$A$2:$A$2336,'Cleaned - Customer Names '!$C$2:$C$2336,0)</f>
        <v>Edward J.</v>
      </c>
      <c r="C2151" s="11">
        <f>_xlfn.XLOOKUP($A2151,'Cleaned - Medical Examinations'!$A$2:$A$2336,'Cleaned - Medical Examinations'!$B$2:$B$2336,0)</f>
        <v>25.8</v>
      </c>
      <c r="D2151" s="11">
        <f>_xlfn.XLOOKUP($A2151,'Cleaned - Medical Examinations'!$A$2:$A$2336,'Cleaned - Medical Examinations'!$C$2:$C$2336,0)</f>
        <v>4.13</v>
      </c>
      <c r="E2151" s="11" t="str">
        <f>_xlfn.XLOOKUP($A2151,'Cleaned - Medical Examinations'!$A$2:$A$2336,'Cleaned - Medical Examinations'!$D$2:$D$2336,0)</f>
        <v>No</v>
      </c>
      <c r="F2151" s="11" t="str">
        <f>_xlfn.XLOOKUP($A2151,'Cleaned - Medical Examinations'!$A$2:$A$2336,'Cleaned - Medical Examinations'!$E$2:$E$2336,0)</f>
        <v>No</v>
      </c>
      <c r="G2151" s="11" t="str">
        <f>_xlfn.XLOOKUP($A2151,'Cleaned - Medical Examinations'!$A$2:$A$2336,'Cleaned - Medical Examinations'!$F$2:$F$2336,0)</f>
        <v>No</v>
      </c>
      <c r="H2151" s="11">
        <f>_xlfn.XLOOKUP($A2151,'Cleaned - Medical Examinations'!$A$2:$A$2336,'Cleaned - Medical Examinations'!$G$2:$G$2336,0)</f>
        <v>1</v>
      </c>
      <c r="I2151" s="11" t="str">
        <f>_xlfn.XLOOKUP($A2151,'Cleaned - Medical Examinations'!$A$2:$A$2336,'Cleaned - Medical Examinations'!$H$2:$H$2336,0)</f>
        <v>No</v>
      </c>
      <c r="J2151" s="11" t="str">
        <f>_xlfn.XLOOKUP($A2151,'Cleaned - Medical Examinations'!$A$2:$A$2336,'Cleaned - Medical Examinations'!$I$2:$I$2336,0)</f>
        <v>Overweight</v>
      </c>
      <c r="K2151" s="11" t="str">
        <f t="shared" si="33"/>
        <v>Non-Diabetic</v>
      </c>
      <c r="L2151" s="14">
        <f>_xlfn.XLOOKUP($A2151,'Cleaned - Hospitalisation Detai'!$A$2:$A$2344,'Cleaned - Hospitalisation Detai'!$J$2:$J$2344,0)</f>
        <v>36073</v>
      </c>
      <c r="M2151" s="19">
        <f>_xlfn.XLOOKUP($A2151,'Cleaned - Hospitalisation Detai'!$A$2:$A$2344,'Cleaned - Hospitalisation Detai'!$F$2:$F$2344,0)</f>
        <v>1972.95</v>
      </c>
      <c r="N2151" s="19" t="str">
        <f>_xlfn.XLOOKUP($A2151,'Cleaned - Hospitalisation Detai'!$A$2:$A$2344,'Cleaned - Hospitalisation Detai'!$G$2:$G$2344,0)</f>
        <v>tier - 3</v>
      </c>
      <c r="O2151" s="19" t="str">
        <f>_xlfn.XLOOKUP($A2151,'Cleaned - Hospitalisation Detai'!$A$2:$A$2344,'Cleaned - Hospitalisation Detai'!$H$2:$H$2344,0)</f>
        <v>tier - 1</v>
      </c>
      <c r="P2151" s="19" t="str">
        <f>_xlfn.XLOOKUP($A2151,'Cleaned - Hospitalisation Detai'!$A$2:$A$2344,'Cleaned - Hospitalisation Detai'!$I$2:$I$2344,0)</f>
        <v>R1011</v>
      </c>
      <c r="Q2151" s="20">
        <f>_xlfn.XLOOKUP($A2151,'Cleaned - Hospitalisation Detai'!$A$2:$A$2344,'Cleaned - Hospitalisation Detai'!$K$2:$K$2344,0)</f>
        <v>24</v>
      </c>
    </row>
    <row r="2152" spans="1:17" ht="15.6" x14ac:dyDescent="0.3">
      <c r="A2152" s="10" t="s">
        <v>212</v>
      </c>
      <c r="B2152" s="11" t="str">
        <f>_xlfn.XLOOKUP(A2152,'Cleaned - Customer Names '!$A$2:$A$2336,'Cleaned - Customer Names '!$C$2:$C$2336,0)</f>
        <v>Patrick A.</v>
      </c>
      <c r="C2152" s="11">
        <f>_xlfn.XLOOKUP($A2152,'Cleaned - Medical Examinations'!$A$2:$A$2336,'Cleaned - Medical Examinations'!$B$2:$B$2336,0)</f>
        <v>23.4</v>
      </c>
      <c r="D2152" s="11">
        <f>_xlfn.XLOOKUP($A2152,'Cleaned - Medical Examinations'!$A$2:$A$2336,'Cleaned - Medical Examinations'!$C$2:$C$2336,0)</f>
        <v>4.24</v>
      </c>
      <c r="E2152" s="11" t="str">
        <f>_xlfn.XLOOKUP($A2152,'Cleaned - Medical Examinations'!$A$2:$A$2336,'Cleaned - Medical Examinations'!$D$2:$D$2336,0)</f>
        <v>No</v>
      </c>
      <c r="F2152" s="11" t="str">
        <f>_xlfn.XLOOKUP($A2152,'Cleaned - Medical Examinations'!$A$2:$A$2336,'Cleaned - Medical Examinations'!$E$2:$E$2336,0)</f>
        <v>No</v>
      </c>
      <c r="G2152" s="11" t="str">
        <f>_xlfn.XLOOKUP($A2152,'Cleaned - Medical Examinations'!$A$2:$A$2336,'Cleaned - Medical Examinations'!$F$2:$F$2336,0)</f>
        <v>No</v>
      </c>
      <c r="H2152" s="11">
        <f>_xlfn.XLOOKUP($A2152,'Cleaned - Medical Examinations'!$A$2:$A$2336,'Cleaned - Medical Examinations'!$G$2:$G$2336,0)</f>
        <v>1</v>
      </c>
      <c r="I2152" s="11" t="str">
        <f>_xlfn.XLOOKUP($A2152,'Cleaned - Medical Examinations'!$A$2:$A$2336,'Cleaned - Medical Examinations'!$H$2:$H$2336,0)</f>
        <v>No</v>
      </c>
      <c r="J2152" s="11" t="str">
        <f>_xlfn.XLOOKUP($A2152,'Cleaned - Medical Examinations'!$A$2:$A$2336,'Cleaned - Medical Examinations'!$I$2:$I$2336,0)</f>
        <v>Normal Weight</v>
      </c>
      <c r="K2152" s="11" t="str">
        <f t="shared" si="33"/>
        <v>Non-Diabetic</v>
      </c>
      <c r="L2152" s="14">
        <f>_xlfn.XLOOKUP($A2152,'Cleaned - Hospitalisation Detai'!$A$2:$A$2344,'Cleaned - Hospitalisation Detai'!$J$2:$J$2344,0)</f>
        <v>36066</v>
      </c>
      <c r="M2152" s="19">
        <f>_xlfn.XLOOKUP($A2152,'Cleaned - Hospitalisation Detai'!$A$2:$A$2344,'Cleaned - Hospitalisation Detai'!$F$2:$F$2344,0)</f>
        <v>1969.61</v>
      </c>
      <c r="N2152" s="19" t="str">
        <f>_xlfn.XLOOKUP($A2152,'Cleaned - Hospitalisation Detai'!$A$2:$A$2344,'Cleaned - Hospitalisation Detai'!$G$2:$G$2344,0)</f>
        <v>tier - 3</v>
      </c>
      <c r="O2152" s="19" t="str">
        <f>_xlfn.XLOOKUP($A2152,'Cleaned - Hospitalisation Detai'!$A$2:$A$2344,'Cleaned - Hospitalisation Detai'!$H$2:$H$2344,0)</f>
        <v>tier - 3</v>
      </c>
      <c r="P2152" s="19" t="str">
        <f>_xlfn.XLOOKUP($A2152,'Cleaned - Hospitalisation Detai'!$A$2:$A$2344,'Cleaned - Hospitalisation Detai'!$I$2:$I$2344,0)</f>
        <v>R1011</v>
      </c>
      <c r="Q2152" s="20">
        <f>_xlfn.XLOOKUP($A2152,'Cleaned - Hospitalisation Detai'!$A$2:$A$2344,'Cleaned - Hospitalisation Detai'!$K$2:$K$2344,0)</f>
        <v>24</v>
      </c>
    </row>
    <row r="2153" spans="1:17" ht="15.6" x14ac:dyDescent="0.3">
      <c r="A2153" s="10" t="s">
        <v>211</v>
      </c>
      <c r="B2153" s="11" t="str">
        <f>_xlfn.XLOOKUP(A2153,'Cleaned - Customer Names '!$A$2:$A$2336,'Cleaned - Customer Names '!$C$2:$C$2336,0)</f>
        <v>Geraint H</v>
      </c>
      <c r="C2153" s="11">
        <f>_xlfn.XLOOKUP($A2153,'Cleaned - Medical Examinations'!$A$2:$A$2336,'Cleaned - Medical Examinations'!$B$2:$B$2336,0)</f>
        <v>27.93</v>
      </c>
      <c r="D2153" s="11">
        <f>_xlfn.XLOOKUP($A2153,'Cleaned - Medical Examinations'!$A$2:$A$2336,'Cleaned - Medical Examinations'!$C$2:$C$2336,0)</f>
        <v>9.8800000000000008</v>
      </c>
      <c r="E2153" s="11" t="str">
        <f>_xlfn.XLOOKUP($A2153,'Cleaned - Medical Examinations'!$A$2:$A$2336,'Cleaned - Medical Examinations'!$D$2:$D$2336,0)</f>
        <v>No</v>
      </c>
      <c r="F2153" s="11" t="str">
        <f>_xlfn.XLOOKUP($A2153,'Cleaned - Medical Examinations'!$A$2:$A$2336,'Cleaned - Medical Examinations'!$E$2:$E$2336,0)</f>
        <v>No</v>
      </c>
      <c r="G2153" s="11" t="str">
        <f>_xlfn.XLOOKUP($A2153,'Cleaned - Medical Examinations'!$A$2:$A$2336,'Cleaned - Medical Examinations'!$F$2:$F$2336,0)</f>
        <v>No</v>
      </c>
      <c r="H2153" s="11">
        <f>_xlfn.XLOOKUP($A2153,'Cleaned - Medical Examinations'!$A$2:$A$2336,'Cleaned - Medical Examinations'!$G$2:$G$2336,0)</f>
        <v>0</v>
      </c>
      <c r="I2153" s="11" t="str">
        <f>_xlfn.XLOOKUP($A2153,'Cleaned - Medical Examinations'!$A$2:$A$2336,'Cleaned - Medical Examinations'!$H$2:$H$2336,0)</f>
        <v>No</v>
      </c>
      <c r="J2153" s="11" t="str">
        <f>_xlfn.XLOOKUP($A2153,'Cleaned - Medical Examinations'!$A$2:$A$2336,'Cleaned - Medical Examinations'!$I$2:$I$2336,0)</f>
        <v>Overweight</v>
      </c>
      <c r="K2153" s="11" t="str">
        <f t="shared" si="33"/>
        <v>Diabetic</v>
      </c>
      <c r="L2153" s="14">
        <f>_xlfn.XLOOKUP($A2153,'Cleaned - Hospitalisation Detai'!$A$2:$A$2344,'Cleaned - Hospitalisation Detai'!$J$2:$J$2344,0)</f>
        <v>37466</v>
      </c>
      <c r="M2153" s="19">
        <f>_xlfn.XLOOKUP($A2153,'Cleaned - Hospitalisation Detai'!$A$2:$A$2344,'Cleaned - Hospitalisation Detai'!$F$2:$F$2344,0)</f>
        <v>1967.02</v>
      </c>
      <c r="N2153" s="19" t="str">
        <f>_xlfn.XLOOKUP($A2153,'Cleaned - Hospitalisation Detai'!$A$2:$A$2344,'Cleaned - Hospitalisation Detai'!$G$2:$G$2344,0)</f>
        <v>tier - 3</v>
      </c>
      <c r="O2153" s="19" t="str">
        <f>_xlfn.XLOOKUP($A2153,'Cleaned - Hospitalisation Detai'!$A$2:$A$2344,'Cleaned - Hospitalisation Detai'!$H$2:$H$2344,0)</f>
        <v>tier - 2</v>
      </c>
      <c r="P2153" s="19" t="str">
        <f>_xlfn.XLOOKUP($A2153,'Cleaned - Hospitalisation Detai'!$A$2:$A$2344,'Cleaned - Hospitalisation Detai'!$I$2:$I$2344,0)</f>
        <v>R1016</v>
      </c>
      <c r="Q2153" s="20">
        <f>_xlfn.XLOOKUP($A2153,'Cleaned - Hospitalisation Detai'!$A$2:$A$2344,'Cleaned - Hospitalisation Detai'!$K$2:$K$2344,0)</f>
        <v>20</v>
      </c>
    </row>
    <row r="2154" spans="1:17" ht="15.6" x14ac:dyDescent="0.3">
      <c r="A2154" s="10" t="s">
        <v>210</v>
      </c>
      <c r="B2154" s="11" t="str">
        <f>_xlfn.XLOOKUP(A2154,'Cleaned - Customer Names '!$A$2:$A$2336,'Cleaned - Customer Names '!$C$2:$C$2336,0)</f>
        <v>Dj</v>
      </c>
      <c r="C2154" s="11">
        <f>_xlfn.XLOOKUP($A2154,'Cleaned - Medical Examinations'!$A$2:$A$2336,'Cleaned - Medical Examinations'!$B$2:$B$2336,0)</f>
        <v>22</v>
      </c>
      <c r="D2154" s="11">
        <f>_xlfn.XLOOKUP($A2154,'Cleaned - Medical Examinations'!$A$2:$A$2336,'Cleaned - Medical Examinations'!$C$2:$C$2336,0)</f>
        <v>9.5</v>
      </c>
      <c r="E2154" s="11" t="str">
        <f>_xlfn.XLOOKUP($A2154,'Cleaned - Medical Examinations'!$A$2:$A$2336,'Cleaned - Medical Examinations'!$D$2:$D$2336,0)</f>
        <v>No</v>
      </c>
      <c r="F2154" s="11" t="str">
        <f>_xlfn.XLOOKUP($A2154,'Cleaned - Medical Examinations'!$A$2:$A$2336,'Cleaned - Medical Examinations'!$E$2:$E$2336,0)</f>
        <v>No</v>
      </c>
      <c r="G2154" s="11" t="str">
        <f>_xlfn.XLOOKUP($A2154,'Cleaned - Medical Examinations'!$A$2:$A$2336,'Cleaned - Medical Examinations'!$F$2:$F$2336,0)</f>
        <v>No</v>
      </c>
      <c r="H2154" s="11">
        <f>_xlfn.XLOOKUP($A2154,'Cleaned - Medical Examinations'!$A$2:$A$2336,'Cleaned - Medical Examinations'!$G$2:$G$2336,0)</f>
        <v>0</v>
      </c>
      <c r="I2154" s="11" t="str">
        <f>_xlfn.XLOOKUP($A2154,'Cleaned - Medical Examinations'!$A$2:$A$2336,'Cleaned - Medical Examinations'!$H$2:$H$2336,0)</f>
        <v>No</v>
      </c>
      <c r="J2154" s="11" t="str">
        <f>_xlfn.XLOOKUP($A2154,'Cleaned - Medical Examinations'!$A$2:$A$2336,'Cleaned - Medical Examinations'!$I$2:$I$2336,0)</f>
        <v>Normal Weight</v>
      </c>
      <c r="K2154" s="11" t="str">
        <f t="shared" si="33"/>
        <v>Diabetic</v>
      </c>
      <c r="L2154" s="14">
        <f>_xlfn.XLOOKUP($A2154,'Cleaned - Hospitalisation Detai'!$A$2:$A$2344,'Cleaned - Hospitalisation Detai'!$J$2:$J$2344,0)</f>
        <v>37506</v>
      </c>
      <c r="M2154" s="19">
        <f>_xlfn.XLOOKUP($A2154,'Cleaned - Hospitalisation Detai'!$A$2:$A$2344,'Cleaned - Hospitalisation Detai'!$F$2:$F$2344,0)</f>
        <v>1964.78</v>
      </c>
      <c r="N2154" s="19" t="str">
        <f>_xlfn.XLOOKUP($A2154,'Cleaned - Hospitalisation Detai'!$A$2:$A$2344,'Cleaned - Hospitalisation Detai'!$G$2:$G$2344,0)</f>
        <v>tier - 3</v>
      </c>
      <c r="O2154" s="19" t="str">
        <f>_xlfn.XLOOKUP($A2154,'Cleaned - Hospitalisation Detai'!$A$2:$A$2344,'Cleaned - Hospitalisation Detai'!$H$2:$H$2344,0)</f>
        <v>tier - 1</v>
      </c>
      <c r="P2154" s="19" t="str">
        <f>_xlfn.XLOOKUP($A2154,'Cleaned - Hospitalisation Detai'!$A$2:$A$2344,'Cleaned - Hospitalisation Detai'!$I$2:$I$2344,0)</f>
        <v>R1011</v>
      </c>
      <c r="Q2154" s="20">
        <f>_xlfn.XLOOKUP($A2154,'Cleaned - Hospitalisation Detai'!$A$2:$A$2344,'Cleaned - Hospitalisation Detai'!$K$2:$K$2344,0)</f>
        <v>20</v>
      </c>
    </row>
    <row r="2155" spans="1:17" ht="15.6" x14ac:dyDescent="0.3">
      <c r="A2155" s="10" t="s">
        <v>209</v>
      </c>
      <c r="B2155" s="11" t="str">
        <f>_xlfn.XLOOKUP(A2155,'Cleaned - Customer Names '!$A$2:$A$2336,'Cleaned - Customer Names '!$C$2:$C$2336,0)</f>
        <v>Zachary A</v>
      </c>
      <c r="C2155" s="11">
        <f>_xlfn.XLOOKUP($A2155,'Cleaned - Medical Examinations'!$A$2:$A$2336,'Cleaned - Medical Examinations'!$B$2:$B$2336,0)</f>
        <v>36.86</v>
      </c>
      <c r="D2155" s="11">
        <f>_xlfn.XLOOKUP($A2155,'Cleaned - Medical Examinations'!$A$2:$A$2336,'Cleaned - Medical Examinations'!$C$2:$C$2336,0)</f>
        <v>4.97</v>
      </c>
      <c r="E2155" s="11" t="str">
        <f>_xlfn.XLOOKUP($A2155,'Cleaned - Medical Examinations'!$A$2:$A$2336,'Cleaned - Medical Examinations'!$D$2:$D$2336,0)</f>
        <v>Yes</v>
      </c>
      <c r="F2155" s="11" t="str">
        <f>_xlfn.XLOOKUP($A2155,'Cleaned - Medical Examinations'!$A$2:$A$2336,'Cleaned - Medical Examinations'!$E$2:$E$2336,0)</f>
        <v>No</v>
      </c>
      <c r="G2155" s="11" t="str">
        <f>_xlfn.XLOOKUP($A2155,'Cleaned - Medical Examinations'!$A$2:$A$2336,'Cleaned - Medical Examinations'!$F$2:$F$2336,0)</f>
        <v>No</v>
      </c>
      <c r="H2155" s="11">
        <f>_xlfn.XLOOKUP($A2155,'Cleaned - Medical Examinations'!$A$2:$A$2336,'Cleaned - Medical Examinations'!$G$2:$G$2336,0)</f>
        <v>0</v>
      </c>
      <c r="I2155" s="11" t="str">
        <f>_xlfn.XLOOKUP($A2155,'Cleaned - Medical Examinations'!$A$2:$A$2336,'Cleaned - Medical Examinations'!$H$2:$H$2336,0)</f>
        <v>No</v>
      </c>
      <c r="J2155" s="11" t="str">
        <f>_xlfn.XLOOKUP($A2155,'Cleaned - Medical Examinations'!$A$2:$A$2336,'Cleaned - Medical Examinations'!$I$2:$I$2336,0)</f>
        <v>Obesity</v>
      </c>
      <c r="K2155" s="11" t="str">
        <f t="shared" si="33"/>
        <v>Non-Diabetic</v>
      </c>
      <c r="L2155" s="14">
        <f>_xlfn.XLOOKUP($A2155,'Cleaned - Hospitalisation Detai'!$A$2:$A$2344,'Cleaned - Hospitalisation Detai'!$J$2:$J$2344,0)</f>
        <v>37234</v>
      </c>
      <c r="M2155" s="19">
        <f>_xlfn.XLOOKUP($A2155,'Cleaned - Hospitalisation Detai'!$A$2:$A$2344,'Cleaned - Hospitalisation Detai'!$F$2:$F$2344,0)</f>
        <v>1917.32</v>
      </c>
      <c r="N2155" s="19" t="str">
        <f>_xlfn.XLOOKUP($A2155,'Cleaned - Hospitalisation Detai'!$A$2:$A$2344,'Cleaned - Hospitalisation Detai'!$G$2:$G$2344,0)</f>
        <v>tier - 3</v>
      </c>
      <c r="O2155" s="19" t="str">
        <f>_xlfn.XLOOKUP($A2155,'Cleaned - Hospitalisation Detai'!$A$2:$A$2344,'Cleaned - Hospitalisation Detai'!$H$2:$H$2344,0)</f>
        <v>tier - 2</v>
      </c>
      <c r="P2155" s="19" t="str">
        <f>_xlfn.XLOOKUP($A2155,'Cleaned - Hospitalisation Detai'!$A$2:$A$2344,'Cleaned - Hospitalisation Detai'!$I$2:$I$2344,0)</f>
        <v>R1012</v>
      </c>
      <c r="Q2155" s="20">
        <f>_xlfn.XLOOKUP($A2155,'Cleaned - Hospitalisation Detai'!$A$2:$A$2344,'Cleaned - Hospitalisation Detai'!$K$2:$K$2344,0)</f>
        <v>21</v>
      </c>
    </row>
    <row r="2156" spans="1:17" ht="15.6" x14ac:dyDescent="0.3">
      <c r="A2156" s="10" t="s">
        <v>208</v>
      </c>
      <c r="B2156" s="11" t="str">
        <f>_xlfn.XLOOKUP(A2156,'Cleaned - Customer Names '!$A$2:$A$2336,'Cleaned - Customer Names '!$C$2:$C$2336,0)</f>
        <v>Brian W.</v>
      </c>
      <c r="C2156" s="11">
        <f>_xlfn.XLOOKUP($A2156,'Cleaned - Medical Examinations'!$A$2:$A$2336,'Cleaned - Medical Examinations'!$B$2:$B$2336,0)</f>
        <v>31.254999999999999</v>
      </c>
      <c r="D2156" s="11">
        <f>_xlfn.XLOOKUP($A2156,'Cleaned - Medical Examinations'!$A$2:$A$2336,'Cleaned - Medical Examinations'!$C$2:$C$2336,0)</f>
        <v>5.49</v>
      </c>
      <c r="E2156" s="11" t="str">
        <f>_xlfn.XLOOKUP($A2156,'Cleaned - Medical Examinations'!$A$2:$A$2336,'Cleaned - Medical Examinations'!$D$2:$D$2336,0)</f>
        <v>Yes</v>
      </c>
      <c r="F2156" s="11" t="str">
        <f>_xlfn.XLOOKUP($A2156,'Cleaned - Medical Examinations'!$A$2:$A$2336,'Cleaned - Medical Examinations'!$E$2:$E$2336,0)</f>
        <v>No</v>
      </c>
      <c r="G2156" s="11" t="str">
        <f>_xlfn.XLOOKUP($A2156,'Cleaned - Medical Examinations'!$A$2:$A$2336,'Cleaned - Medical Examinations'!$F$2:$F$2336,0)</f>
        <v>No</v>
      </c>
      <c r="H2156" s="11">
        <f>_xlfn.XLOOKUP($A2156,'Cleaned - Medical Examinations'!$A$2:$A$2336,'Cleaned - Medical Examinations'!$G$2:$G$2336,0)</f>
        <v>0</v>
      </c>
      <c r="I2156" s="11" t="str">
        <f>_xlfn.XLOOKUP($A2156,'Cleaned - Medical Examinations'!$A$2:$A$2336,'Cleaned - Medical Examinations'!$H$2:$H$2336,0)</f>
        <v>No</v>
      </c>
      <c r="J2156" s="11" t="str">
        <f>_xlfn.XLOOKUP($A2156,'Cleaned - Medical Examinations'!$A$2:$A$2336,'Cleaned - Medical Examinations'!$I$2:$I$2336,0)</f>
        <v>Obesity</v>
      </c>
      <c r="K2156" s="11" t="str">
        <f t="shared" si="33"/>
        <v>Non-Diabetic</v>
      </c>
      <c r="L2156" s="14">
        <f>_xlfn.XLOOKUP($A2156,'Cleaned - Hospitalisation Detai'!$A$2:$A$2344,'Cleaned - Hospitalisation Detai'!$J$2:$J$2344,0)</f>
        <v>37106</v>
      </c>
      <c r="M2156" s="19">
        <f>_xlfn.XLOOKUP($A2156,'Cleaned - Hospitalisation Detai'!$A$2:$A$2344,'Cleaned - Hospitalisation Detai'!$F$2:$F$2344,0)</f>
        <v>1909.53</v>
      </c>
      <c r="N2156" s="19" t="str">
        <f>_xlfn.XLOOKUP($A2156,'Cleaned - Hospitalisation Detai'!$A$2:$A$2344,'Cleaned - Hospitalisation Detai'!$G$2:$G$2344,0)</f>
        <v>tier - 3</v>
      </c>
      <c r="O2156" s="19" t="str">
        <f>_xlfn.XLOOKUP($A2156,'Cleaned - Hospitalisation Detai'!$A$2:$A$2344,'Cleaned - Hospitalisation Detai'!$H$2:$H$2344,0)</f>
        <v>tier - 3</v>
      </c>
      <c r="P2156" s="19" t="str">
        <f>_xlfn.XLOOKUP($A2156,'Cleaned - Hospitalisation Detai'!$A$2:$A$2344,'Cleaned - Hospitalisation Detai'!$I$2:$I$2344,0)</f>
        <v>R1012</v>
      </c>
      <c r="Q2156" s="20">
        <f>_xlfn.XLOOKUP($A2156,'Cleaned - Hospitalisation Detai'!$A$2:$A$2344,'Cleaned - Hospitalisation Detai'!$K$2:$K$2344,0)</f>
        <v>21</v>
      </c>
    </row>
    <row r="2157" spans="1:17" ht="15.6" x14ac:dyDescent="0.3">
      <c r="A2157" s="10" t="s">
        <v>207</v>
      </c>
      <c r="B2157" s="11" t="str">
        <f>_xlfn.XLOOKUP(A2157,'Cleaned - Customer Names '!$A$2:$A$2336,'Cleaned - Customer Names '!$C$2:$C$2336,0)</f>
        <v>Joe</v>
      </c>
      <c r="C2157" s="11">
        <f>_xlfn.XLOOKUP($A2157,'Cleaned - Medical Examinations'!$A$2:$A$2336,'Cleaned - Medical Examinations'!$B$2:$B$2336,0)</f>
        <v>23.06</v>
      </c>
      <c r="D2157" s="11">
        <f>_xlfn.XLOOKUP($A2157,'Cleaned - Medical Examinations'!$A$2:$A$2336,'Cleaned - Medical Examinations'!$C$2:$C$2336,0)</f>
        <v>4.47</v>
      </c>
      <c r="E2157" s="11" t="str">
        <f>_xlfn.XLOOKUP($A2157,'Cleaned - Medical Examinations'!$A$2:$A$2336,'Cleaned - Medical Examinations'!$D$2:$D$2336,0)</f>
        <v>No</v>
      </c>
      <c r="F2157" s="11" t="str">
        <f>_xlfn.XLOOKUP($A2157,'Cleaned - Medical Examinations'!$A$2:$A$2336,'Cleaned - Medical Examinations'!$E$2:$E$2336,0)</f>
        <v>No</v>
      </c>
      <c r="G2157" s="11" t="str">
        <f>_xlfn.XLOOKUP($A2157,'Cleaned - Medical Examinations'!$A$2:$A$2336,'Cleaned - Medical Examinations'!$F$2:$F$2336,0)</f>
        <v>No</v>
      </c>
      <c r="H2157" s="11">
        <f>_xlfn.XLOOKUP($A2157,'Cleaned - Medical Examinations'!$A$2:$A$2336,'Cleaned - Medical Examinations'!$G$2:$G$2336,0)</f>
        <v>0</v>
      </c>
      <c r="I2157" s="11" t="str">
        <f>_xlfn.XLOOKUP($A2157,'Cleaned - Medical Examinations'!$A$2:$A$2336,'Cleaned - Medical Examinations'!$H$2:$H$2336,0)</f>
        <v>No</v>
      </c>
      <c r="J2157" s="11" t="str">
        <f>_xlfn.XLOOKUP($A2157,'Cleaned - Medical Examinations'!$A$2:$A$2336,'Cleaned - Medical Examinations'!$I$2:$I$2336,0)</f>
        <v>Normal Weight</v>
      </c>
      <c r="K2157" s="11" t="str">
        <f t="shared" si="33"/>
        <v>Non-Diabetic</v>
      </c>
      <c r="L2157" s="14">
        <f>_xlfn.XLOOKUP($A2157,'Cleaned - Hospitalisation Detai'!$A$2:$A$2344,'Cleaned - Hospitalisation Detai'!$J$2:$J$2344,0)</f>
        <v>34613</v>
      </c>
      <c r="M2157" s="19">
        <f>_xlfn.XLOOKUP($A2157,'Cleaned - Hospitalisation Detai'!$A$2:$A$2344,'Cleaned - Hospitalisation Detai'!$F$2:$F$2344,0)</f>
        <v>1908.9</v>
      </c>
      <c r="N2157" s="19" t="str">
        <f>_xlfn.XLOOKUP($A2157,'Cleaned - Hospitalisation Detai'!$A$2:$A$2344,'Cleaned - Hospitalisation Detai'!$G$2:$G$2344,0)</f>
        <v>tier - 3</v>
      </c>
      <c r="O2157" s="19" t="str">
        <f>_xlfn.XLOOKUP($A2157,'Cleaned - Hospitalisation Detai'!$A$2:$A$2344,'Cleaned - Hospitalisation Detai'!$H$2:$H$2344,0)</f>
        <v>tier - 3</v>
      </c>
      <c r="P2157" s="19" t="str">
        <f>_xlfn.XLOOKUP($A2157,'Cleaned - Hospitalisation Detai'!$A$2:$A$2344,'Cleaned - Hospitalisation Detai'!$I$2:$I$2344,0)</f>
        <v>R1013</v>
      </c>
      <c r="Q2157" s="20">
        <f>_xlfn.XLOOKUP($A2157,'Cleaned - Hospitalisation Detai'!$A$2:$A$2344,'Cleaned - Hospitalisation Detai'!$K$2:$K$2344,0)</f>
        <v>28</v>
      </c>
    </row>
    <row r="2158" spans="1:17" ht="15.6" x14ac:dyDescent="0.3">
      <c r="A2158" s="10" t="s">
        <v>206</v>
      </c>
      <c r="B2158" s="11" t="str">
        <f>_xlfn.XLOOKUP(A2158,'Cleaned - Customer Names '!$A$2:$A$2336,'Cleaned - Customer Names '!$C$2:$C$2336,0)</f>
        <v>Stephen</v>
      </c>
      <c r="C2158" s="11">
        <f>_xlfn.XLOOKUP($A2158,'Cleaned - Medical Examinations'!$A$2:$A$2336,'Cleaned - Medical Examinations'!$B$2:$B$2336,0)</f>
        <v>28.975000000000001</v>
      </c>
      <c r="D2158" s="11">
        <f>_xlfn.XLOOKUP($A2158,'Cleaned - Medical Examinations'!$A$2:$A$2336,'Cleaned - Medical Examinations'!$C$2:$C$2336,0)</f>
        <v>4.34</v>
      </c>
      <c r="E2158" s="11" t="str">
        <f>_xlfn.XLOOKUP($A2158,'Cleaned - Medical Examinations'!$A$2:$A$2336,'Cleaned - Medical Examinations'!$D$2:$D$2336,0)</f>
        <v>Yes</v>
      </c>
      <c r="F2158" s="11" t="str">
        <f>_xlfn.XLOOKUP($A2158,'Cleaned - Medical Examinations'!$A$2:$A$2336,'Cleaned - Medical Examinations'!$E$2:$E$2336,0)</f>
        <v>No</v>
      </c>
      <c r="G2158" s="11" t="str">
        <f>_xlfn.XLOOKUP($A2158,'Cleaned - Medical Examinations'!$A$2:$A$2336,'Cleaned - Medical Examinations'!$F$2:$F$2336,0)</f>
        <v>No</v>
      </c>
      <c r="H2158" s="11">
        <f>_xlfn.XLOOKUP($A2158,'Cleaned - Medical Examinations'!$A$2:$A$2336,'Cleaned - Medical Examinations'!$G$2:$G$2336,0)</f>
        <v>0</v>
      </c>
      <c r="I2158" s="11" t="str">
        <f>_xlfn.XLOOKUP($A2158,'Cleaned - Medical Examinations'!$A$2:$A$2336,'Cleaned - Medical Examinations'!$H$2:$H$2336,0)</f>
        <v>No</v>
      </c>
      <c r="J2158" s="11" t="str">
        <f>_xlfn.XLOOKUP($A2158,'Cleaned - Medical Examinations'!$A$2:$A$2336,'Cleaned - Medical Examinations'!$I$2:$I$2336,0)</f>
        <v>Overweight</v>
      </c>
      <c r="K2158" s="11" t="str">
        <f t="shared" si="33"/>
        <v>Non-Diabetic</v>
      </c>
      <c r="L2158" s="14">
        <f>_xlfn.XLOOKUP($A2158,'Cleaned - Hospitalisation Detai'!$A$2:$A$2344,'Cleaned - Hospitalisation Detai'!$J$2:$J$2344,0)</f>
        <v>37113</v>
      </c>
      <c r="M2158" s="19">
        <f>_xlfn.XLOOKUP($A2158,'Cleaned - Hospitalisation Detai'!$A$2:$A$2344,'Cleaned - Hospitalisation Detai'!$F$2:$F$2344,0)</f>
        <v>1906.36</v>
      </c>
      <c r="N2158" s="19" t="str">
        <f>_xlfn.XLOOKUP($A2158,'Cleaned - Hospitalisation Detai'!$A$2:$A$2344,'Cleaned - Hospitalisation Detai'!$G$2:$G$2344,0)</f>
        <v>tier - 3</v>
      </c>
      <c r="O2158" s="19" t="str">
        <f>_xlfn.XLOOKUP($A2158,'Cleaned - Hospitalisation Detai'!$A$2:$A$2344,'Cleaned - Hospitalisation Detai'!$H$2:$H$2344,0)</f>
        <v>tier - 1</v>
      </c>
      <c r="P2158" s="19" t="str">
        <f>_xlfn.XLOOKUP($A2158,'Cleaned - Hospitalisation Detai'!$A$2:$A$2344,'Cleaned - Hospitalisation Detai'!$I$2:$I$2344,0)</f>
        <v>R1012</v>
      </c>
      <c r="Q2158" s="20">
        <f>_xlfn.XLOOKUP($A2158,'Cleaned - Hospitalisation Detai'!$A$2:$A$2344,'Cleaned - Hospitalisation Detai'!$K$2:$K$2344,0)</f>
        <v>21</v>
      </c>
    </row>
    <row r="2159" spans="1:17" ht="15.6" x14ac:dyDescent="0.3">
      <c r="A2159" s="10" t="s">
        <v>205</v>
      </c>
      <c r="B2159" s="11" t="str">
        <f>_xlfn.XLOOKUP(A2159,'Cleaned - Customer Names '!$A$2:$A$2336,'Cleaned - Customer Names '!$C$2:$C$2336,0)</f>
        <v>Ellen L.</v>
      </c>
      <c r="C2159" s="11">
        <f>_xlfn.XLOOKUP($A2159,'Cleaned - Medical Examinations'!$A$2:$A$2336,'Cleaned - Medical Examinations'!$B$2:$B$2336,0)</f>
        <v>33.299999999999997</v>
      </c>
      <c r="D2159" s="11">
        <f>_xlfn.XLOOKUP($A2159,'Cleaned - Medical Examinations'!$A$2:$A$2336,'Cleaned - Medical Examinations'!$C$2:$C$2336,0)</f>
        <v>9.49</v>
      </c>
      <c r="E2159" s="11" t="str">
        <f>_xlfn.XLOOKUP($A2159,'Cleaned - Medical Examinations'!$A$2:$A$2336,'Cleaned - Medical Examinations'!$D$2:$D$2336,0)</f>
        <v>No</v>
      </c>
      <c r="F2159" s="11" t="str">
        <f>_xlfn.XLOOKUP($A2159,'Cleaned - Medical Examinations'!$A$2:$A$2336,'Cleaned - Medical Examinations'!$E$2:$E$2336,0)</f>
        <v>No</v>
      </c>
      <c r="G2159" s="11" t="str">
        <f>_xlfn.XLOOKUP($A2159,'Cleaned - Medical Examinations'!$A$2:$A$2336,'Cleaned - Medical Examinations'!$F$2:$F$2336,0)</f>
        <v>No</v>
      </c>
      <c r="H2159" s="11">
        <f>_xlfn.XLOOKUP($A2159,'Cleaned - Medical Examinations'!$A$2:$A$2336,'Cleaned - Medical Examinations'!$G$2:$G$2336,0)</f>
        <v>0</v>
      </c>
      <c r="I2159" s="11" t="str">
        <f>_xlfn.XLOOKUP($A2159,'Cleaned - Medical Examinations'!$A$2:$A$2336,'Cleaned - Medical Examinations'!$H$2:$H$2336,0)</f>
        <v>No</v>
      </c>
      <c r="J2159" s="11" t="str">
        <f>_xlfn.XLOOKUP($A2159,'Cleaned - Medical Examinations'!$A$2:$A$2336,'Cleaned - Medical Examinations'!$I$2:$I$2336,0)</f>
        <v>Obesity</v>
      </c>
      <c r="K2159" s="11" t="str">
        <f t="shared" si="33"/>
        <v>Diabetic</v>
      </c>
      <c r="L2159" s="14">
        <f>_xlfn.XLOOKUP($A2159,'Cleaned - Hospitalisation Detai'!$A$2:$A$2344,'Cleaned - Hospitalisation Detai'!$J$2:$J$2344,0)</f>
        <v>37489</v>
      </c>
      <c r="M2159" s="19">
        <f>_xlfn.XLOOKUP($A2159,'Cleaned - Hospitalisation Detai'!$A$2:$A$2344,'Cleaned - Hospitalisation Detai'!$F$2:$F$2344,0)</f>
        <v>1880.49</v>
      </c>
      <c r="N2159" s="19" t="str">
        <f>_xlfn.XLOOKUP($A2159,'Cleaned - Hospitalisation Detai'!$A$2:$A$2344,'Cleaned - Hospitalisation Detai'!$G$2:$G$2344,0)</f>
        <v>tier - 3</v>
      </c>
      <c r="O2159" s="19" t="str">
        <f>_xlfn.XLOOKUP($A2159,'Cleaned - Hospitalisation Detai'!$A$2:$A$2344,'Cleaned - Hospitalisation Detai'!$H$2:$H$2344,0)</f>
        <v>tier - 1</v>
      </c>
      <c r="P2159" s="19" t="str">
        <f>_xlfn.XLOOKUP($A2159,'Cleaned - Hospitalisation Detai'!$A$2:$A$2344,'Cleaned - Hospitalisation Detai'!$I$2:$I$2344,0)</f>
        <v>R1011</v>
      </c>
      <c r="Q2159" s="20">
        <f>_xlfn.XLOOKUP($A2159,'Cleaned - Hospitalisation Detai'!$A$2:$A$2344,'Cleaned - Hospitalisation Detai'!$K$2:$K$2344,0)</f>
        <v>20</v>
      </c>
    </row>
    <row r="2160" spans="1:17" ht="15.6" x14ac:dyDescent="0.3">
      <c r="A2160" s="10" t="s">
        <v>204</v>
      </c>
      <c r="B2160" s="11" t="str">
        <f>_xlfn.XLOOKUP(A2160,'Cleaned - Customer Names '!$A$2:$A$2336,'Cleaned - Customer Names '!$C$2:$C$2336,0)</f>
        <v>Cindy</v>
      </c>
      <c r="C2160" s="11">
        <f>_xlfn.XLOOKUP($A2160,'Cleaned - Medical Examinations'!$A$2:$A$2336,'Cleaned - Medical Examinations'!$B$2:$B$2336,0)</f>
        <v>33</v>
      </c>
      <c r="D2160" s="11">
        <f>_xlfn.XLOOKUP($A2160,'Cleaned - Medical Examinations'!$A$2:$A$2336,'Cleaned - Medical Examinations'!$C$2:$C$2336,0)</f>
        <v>10.16</v>
      </c>
      <c r="E2160" s="11" t="str">
        <f>_xlfn.XLOOKUP($A2160,'Cleaned - Medical Examinations'!$A$2:$A$2336,'Cleaned - Medical Examinations'!$D$2:$D$2336,0)</f>
        <v>No</v>
      </c>
      <c r="F2160" s="11" t="str">
        <f>_xlfn.XLOOKUP($A2160,'Cleaned - Medical Examinations'!$A$2:$A$2336,'Cleaned - Medical Examinations'!$E$2:$E$2336,0)</f>
        <v>No</v>
      </c>
      <c r="G2160" s="11" t="str">
        <f>_xlfn.XLOOKUP($A2160,'Cleaned - Medical Examinations'!$A$2:$A$2336,'Cleaned - Medical Examinations'!$F$2:$F$2336,0)</f>
        <v>No</v>
      </c>
      <c r="H2160" s="11">
        <f>_xlfn.XLOOKUP($A2160,'Cleaned - Medical Examinations'!$A$2:$A$2336,'Cleaned - Medical Examinations'!$G$2:$G$2336,0)</f>
        <v>0</v>
      </c>
      <c r="I2160" s="11" t="str">
        <f>_xlfn.XLOOKUP($A2160,'Cleaned - Medical Examinations'!$A$2:$A$2336,'Cleaned - Medical Examinations'!$H$2:$H$2336,0)</f>
        <v>No</v>
      </c>
      <c r="J2160" s="11" t="str">
        <f>_xlfn.XLOOKUP($A2160,'Cleaned - Medical Examinations'!$A$2:$A$2336,'Cleaned - Medical Examinations'!$I$2:$I$2336,0)</f>
        <v>Obesity</v>
      </c>
      <c r="K2160" s="11" t="str">
        <f t="shared" si="33"/>
        <v>Diabetic</v>
      </c>
      <c r="L2160" s="14">
        <f>_xlfn.XLOOKUP($A2160,'Cleaned - Hospitalisation Detai'!$A$2:$A$2344,'Cleaned - Hospitalisation Detai'!$J$2:$J$2344,0)</f>
        <v>37497</v>
      </c>
      <c r="M2160" s="19">
        <f>_xlfn.XLOOKUP($A2160,'Cleaned - Hospitalisation Detai'!$A$2:$A$2344,'Cleaned - Hospitalisation Detai'!$F$2:$F$2344,0)</f>
        <v>1880.07</v>
      </c>
      <c r="N2160" s="19" t="str">
        <f>_xlfn.XLOOKUP($A2160,'Cleaned - Hospitalisation Detai'!$A$2:$A$2344,'Cleaned - Hospitalisation Detai'!$G$2:$G$2344,0)</f>
        <v>tier - 3</v>
      </c>
      <c r="O2160" s="19" t="str">
        <f>_xlfn.XLOOKUP($A2160,'Cleaned - Hospitalisation Detai'!$A$2:$A$2344,'Cleaned - Hospitalisation Detai'!$H$2:$H$2344,0)</f>
        <v>tier - 2</v>
      </c>
      <c r="P2160" s="19" t="str">
        <f>_xlfn.XLOOKUP($A2160,'Cleaned - Hospitalisation Detai'!$A$2:$A$2344,'Cleaned - Hospitalisation Detai'!$I$2:$I$2344,0)</f>
        <v>R1013</v>
      </c>
      <c r="Q2160" s="20">
        <f>_xlfn.XLOOKUP($A2160,'Cleaned - Hospitalisation Detai'!$A$2:$A$2344,'Cleaned - Hospitalisation Detai'!$K$2:$K$2344,0)</f>
        <v>20</v>
      </c>
    </row>
    <row r="2161" spans="1:17" ht="15.6" x14ac:dyDescent="0.3">
      <c r="A2161" s="10" t="s">
        <v>203</v>
      </c>
      <c r="B2161" s="11" t="str">
        <f>_xlfn.XLOOKUP(A2161,'Cleaned - Customer Names '!$A$2:$A$2336,'Cleaned - Customer Names '!$C$2:$C$2336,0)</f>
        <v>Abigail R.</v>
      </c>
      <c r="C2161" s="11">
        <f>_xlfn.XLOOKUP($A2161,'Cleaned - Medical Examinations'!$A$2:$A$2336,'Cleaned - Medical Examinations'!$B$2:$B$2336,0)</f>
        <v>31.46</v>
      </c>
      <c r="D2161" s="11">
        <f>_xlfn.XLOOKUP($A2161,'Cleaned - Medical Examinations'!$A$2:$A$2336,'Cleaned - Medical Examinations'!$C$2:$C$2336,0)</f>
        <v>11.19</v>
      </c>
      <c r="E2161" s="11" t="str">
        <f>_xlfn.XLOOKUP($A2161,'Cleaned - Medical Examinations'!$A$2:$A$2336,'Cleaned - Medical Examinations'!$D$2:$D$2336,0)</f>
        <v>No</v>
      </c>
      <c r="F2161" s="11" t="str">
        <f>_xlfn.XLOOKUP($A2161,'Cleaned - Medical Examinations'!$A$2:$A$2336,'Cleaned - Medical Examinations'!$E$2:$E$2336,0)</f>
        <v>No</v>
      </c>
      <c r="G2161" s="11" t="str">
        <f>_xlfn.XLOOKUP($A2161,'Cleaned - Medical Examinations'!$A$2:$A$2336,'Cleaned - Medical Examinations'!$F$2:$F$2336,0)</f>
        <v>No</v>
      </c>
      <c r="H2161" s="11">
        <f>_xlfn.XLOOKUP($A2161,'Cleaned - Medical Examinations'!$A$2:$A$2336,'Cleaned - Medical Examinations'!$G$2:$G$2336,0)</f>
        <v>0</v>
      </c>
      <c r="I2161" s="11" t="str">
        <f>_xlfn.XLOOKUP($A2161,'Cleaned - Medical Examinations'!$A$2:$A$2336,'Cleaned - Medical Examinations'!$H$2:$H$2336,0)</f>
        <v>No</v>
      </c>
      <c r="J2161" s="11" t="str">
        <f>_xlfn.XLOOKUP($A2161,'Cleaned - Medical Examinations'!$A$2:$A$2336,'Cleaned - Medical Examinations'!$I$2:$I$2336,0)</f>
        <v>Obesity</v>
      </c>
      <c r="K2161" s="11" t="str">
        <f t="shared" si="33"/>
        <v>Diabetic</v>
      </c>
      <c r="L2161" s="14">
        <f>_xlfn.XLOOKUP($A2161,'Cleaned - Hospitalisation Detai'!$A$2:$A$2344,'Cleaned - Hospitalisation Detai'!$J$2:$J$2344,0)</f>
        <v>37558</v>
      </c>
      <c r="M2161" s="19">
        <f>_xlfn.XLOOKUP($A2161,'Cleaned - Hospitalisation Detai'!$A$2:$A$2344,'Cleaned - Hospitalisation Detai'!$F$2:$F$2344,0)</f>
        <v>1877.93</v>
      </c>
      <c r="N2161" s="19" t="str">
        <f>_xlfn.XLOOKUP($A2161,'Cleaned - Hospitalisation Detai'!$A$2:$A$2344,'Cleaned - Hospitalisation Detai'!$G$2:$G$2344,0)</f>
        <v>tier - 3</v>
      </c>
      <c r="O2161" s="19" t="str">
        <f>_xlfn.XLOOKUP($A2161,'Cleaned - Hospitalisation Detai'!$A$2:$A$2344,'Cleaned - Hospitalisation Detai'!$H$2:$H$2344,0)</f>
        <v>tier - 1</v>
      </c>
      <c r="P2161" s="19" t="str">
        <f>_xlfn.XLOOKUP($A2161,'Cleaned - Hospitalisation Detai'!$A$2:$A$2344,'Cleaned - Hospitalisation Detai'!$I$2:$I$2344,0)</f>
        <v>R1013</v>
      </c>
      <c r="Q2161" s="20">
        <f>_xlfn.XLOOKUP($A2161,'Cleaned - Hospitalisation Detai'!$A$2:$A$2344,'Cleaned - Hospitalisation Detai'!$K$2:$K$2344,0)</f>
        <v>20</v>
      </c>
    </row>
    <row r="2162" spans="1:17" ht="15.6" x14ac:dyDescent="0.3">
      <c r="A2162" s="10" t="s">
        <v>202</v>
      </c>
      <c r="B2162" s="11" t="str">
        <f>_xlfn.XLOOKUP(A2162,'Cleaned - Customer Names '!$A$2:$A$2336,'Cleaned - Customer Names '!$C$2:$C$2336,0)</f>
        <v>Amy L.</v>
      </c>
      <c r="C2162" s="11">
        <f>_xlfn.XLOOKUP($A2162,'Cleaned - Medical Examinations'!$A$2:$A$2336,'Cleaned - Medical Examinations'!$B$2:$B$2336,0)</f>
        <v>29.6</v>
      </c>
      <c r="D2162" s="11">
        <f>_xlfn.XLOOKUP($A2162,'Cleaned - Medical Examinations'!$A$2:$A$2336,'Cleaned - Medical Examinations'!$C$2:$C$2336,0)</f>
        <v>11.03</v>
      </c>
      <c r="E2162" s="11" t="str">
        <f>_xlfn.XLOOKUP($A2162,'Cleaned - Medical Examinations'!$A$2:$A$2336,'Cleaned - Medical Examinations'!$D$2:$D$2336,0)</f>
        <v>No</v>
      </c>
      <c r="F2162" s="11" t="str">
        <f>_xlfn.XLOOKUP($A2162,'Cleaned - Medical Examinations'!$A$2:$A$2336,'Cleaned - Medical Examinations'!$E$2:$E$2336,0)</f>
        <v>No</v>
      </c>
      <c r="G2162" s="11" t="str">
        <f>_xlfn.XLOOKUP($A2162,'Cleaned - Medical Examinations'!$A$2:$A$2336,'Cleaned - Medical Examinations'!$F$2:$F$2336,0)</f>
        <v>No</v>
      </c>
      <c r="H2162" s="11">
        <f>_xlfn.XLOOKUP($A2162,'Cleaned - Medical Examinations'!$A$2:$A$2336,'Cleaned - Medical Examinations'!$G$2:$G$2336,0)</f>
        <v>0</v>
      </c>
      <c r="I2162" s="11" t="str">
        <f>_xlfn.XLOOKUP($A2162,'Cleaned - Medical Examinations'!$A$2:$A$2336,'Cleaned - Medical Examinations'!$H$2:$H$2336,0)</f>
        <v>No</v>
      </c>
      <c r="J2162" s="11" t="str">
        <f>_xlfn.XLOOKUP($A2162,'Cleaned - Medical Examinations'!$A$2:$A$2336,'Cleaned - Medical Examinations'!$I$2:$I$2336,0)</f>
        <v>Overweight</v>
      </c>
      <c r="K2162" s="11" t="str">
        <f t="shared" si="33"/>
        <v>Diabetic</v>
      </c>
      <c r="L2162" s="14">
        <f>_xlfn.XLOOKUP($A2162,'Cleaned - Hospitalisation Detai'!$A$2:$A$2344,'Cleaned - Hospitalisation Detai'!$J$2:$J$2344,0)</f>
        <v>37521</v>
      </c>
      <c r="M2162" s="19">
        <f>_xlfn.XLOOKUP($A2162,'Cleaned - Hospitalisation Detai'!$A$2:$A$2344,'Cleaned - Hospitalisation Detai'!$F$2:$F$2344,0)</f>
        <v>1875.34</v>
      </c>
      <c r="N2162" s="19" t="str">
        <f>_xlfn.XLOOKUP($A2162,'Cleaned - Hospitalisation Detai'!$A$2:$A$2344,'Cleaned - Hospitalisation Detai'!$G$2:$G$2344,0)</f>
        <v>tier - 3</v>
      </c>
      <c r="O2162" s="19" t="str">
        <f>_xlfn.XLOOKUP($A2162,'Cleaned - Hospitalisation Detai'!$A$2:$A$2344,'Cleaned - Hospitalisation Detai'!$H$2:$H$2344,0)</f>
        <v>tier - 2</v>
      </c>
      <c r="P2162" s="19" t="str">
        <f>_xlfn.XLOOKUP($A2162,'Cleaned - Hospitalisation Detai'!$A$2:$A$2344,'Cleaned - Hospitalisation Detai'!$I$2:$I$2344,0)</f>
        <v>R1011</v>
      </c>
      <c r="Q2162" s="20">
        <f>_xlfn.XLOOKUP($A2162,'Cleaned - Hospitalisation Detai'!$A$2:$A$2344,'Cleaned - Hospitalisation Detai'!$K$2:$K$2344,0)</f>
        <v>20</v>
      </c>
    </row>
    <row r="2163" spans="1:17" ht="15.6" x14ac:dyDescent="0.3">
      <c r="A2163" s="10" t="s">
        <v>201</v>
      </c>
      <c r="B2163" s="11" t="str">
        <f>_xlfn.XLOOKUP(A2163,'Cleaned - Customer Names '!$A$2:$A$2336,'Cleaned - Customer Names '!$C$2:$C$2336,0)</f>
        <v>Amy</v>
      </c>
      <c r="C2163" s="11">
        <f>_xlfn.XLOOKUP($A2163,'Cleaned - Medical Examinations'!$A$2:$A$2336,'Cleaned - Medical Examinations'!$B$2:$B$2336,0)</f>
        <v>22.05</v>
      </c>
      <c r="D2163" s="11">
        <f>_xlfn.XLOOKUP($A2163,'Cleaned - Medical Examinations'!$A$2:$A$2336,'Cleaned - Medical Examinations'!$C$2:$C$2336,0)</f>
        <v>4.43</v>
      </c>
      <c r="E2163" s="11" t="str">
        <f>_xlfn.XLOOKUP($A2163,'Cleaned - Medical Examinations'!$A$2:$A$2336,'Cleaned - Medical Examinations'!$D$2:$D$2336,0)</f>
        <v>Yes</v>
      </c>
      <c r="F2163" s="11" t="str">
        <f>_xlfn.XLOOKUP($A2163,'Cleaned - Medical Examinations'!$A$2:$A$2336,'Cleaned - Medical Examinations'!$E$2:$E$2336,0)</f>
        <v>No</v>
      </c>
      <c r="G2163" s="11" t="str">
        <f>_xlfn.XLOOKUP($A2163,'Cleaned - Medical Examinations'!$A$2:$A$2336,'Cleaned - Medical Examinations'!$F$2:$F$2336,0)</f>
        <v>No</v>
      </c>
      <c r="H2163" s="11">
        <f>_xlfn.XLOOKUP($A2163,'Cleaned - Medical Examinations'!$A$2:$A$2336,'Cleaned - Medical Examinations'!$G$2:$G$2336,0)</f>
        <v>0</v>
      </c>
      <c r="I2163" s="11" t="str">
        <f>_xlfn.XLOOKUP($A2163,'Cleaned - Medical Examinations'!$A$2:$A$2336,'Cleaned - Medical Examinations'!$H$2:$H$2336,0)</f>
        <v>No</v>
      </c>
      <c r="J2163" s="11" t="str">
        <f>_xlfn.XLOOKUP($A2163,'Cleaned - Medical Examinations'!$A$2:$A$2336,'Cleaned - Medical Examinations'!$I$2:$I$2336,0)</f>
        <v>Normal Weight</v>
      </c>
      <c r="K2163" s="11" t="str">
        <f t="shared" si="33"/>
        <v>Non-Diabetic</v>
      </c>
      <c r="L2163" s="14">
        <f>_xlfn.XLOOKUP($A2163,'Cleaned - Hospitalisation Detai'!$A$2:$A$2344,'Cleaned - Hospitalisation Detai'!$J$2:$J$2344,0)</f>
        <v>35248</v>
      </c>
      <c r="M2163" s="19">
        <f>_xlfn.XLOOKUP($A2163,'Cleaned - Hospitalisation Detai'!$A$2:$A$2344,'Cleaned - Hospitalisation Detai'!$F$2:$F$2344,0)</f>
        <v>1865.98</v>
      </c>
      <c r="N2163" s="19" t="str">
        <f>_xlfn.XLOOKUP($A2163,'Cleaned - Hospitalisation Detai'!$A$2:$A$2344,'Cleaned - Hospitalisation Detai'!$G$2:$G$2344,0)</f>
        <v>tier - 3</v>
      </c>
      <c r="O2163" s="19" t="str">
        <f>_xlfn.XLOOKUP($A2163,'Cleaned - Hospitalisation Detai'!$A$2:$A$2344,'Cleaned - Hospitalisation Detai'!$H$2:$H$2344,0)</f>
        <v>tier - 3</v>
      </c>
      <c r="P2163" s="19" t="str">
        <f>_xlfn.XLOOKUP($A2163,'Cleaned - Hospitalisation Detai'!$A$2:$A$2344,'Cleaned - Hospitalisation Detai'!$I$2:$I$2344,0)</f>
        <v>R1012</v>
      </c>
      <c r="Q2163" s="20">
        <f>_xlfn.XLOOKUP($A2163,'Cleaned - Hospitalisation Detai'!$A$2:$A$2344,'Cleaned - Hospitalisation Detai'!$K$2:$K$2344,0)</f>
        <v>26</v>
      </c>
    </row>
    <row r="2164" spans="1:17" ht="15.6" x14ac:dyDescent="0.3">
      <c r="A2164" s="10" t="s">
        <v>199</v>
      </c>
      <c r="B2164" s="11" t="str">
        <f>_xlfn.XLOOKUP(A2164,'Cleaned - Customer Names '!$A$2:$A$2336,'Cleaned - Customer Names '!$C$2:$C$2336,0)</f>
        <v>Grace H</v>
      </c>
      <c r="C2164" s="11">
        <f>_xlfn.XLOOKUP($A2164,'Cleaned - Medical Examinations'!$A$2:$A$2336,'Cleaned - Medical Examinations'!$B$2:$B$2336,0)</f>
        <v>27.06</v>
      </c>
      <c r="D2164" s="11">
        <f>_xlfn.XLOOKUP($A2164,'Cleaned - Medical Examinations'!$A$2:$A$2336,'Cleaned - Medical Examinations'!$C$2:$C$2336,0)</f>
        <v>6.14</v>
      </c>
      <c r="E2164" s="11" t="str">
        <f>_xlfn.XLOOKUP($A2164,'Cleaned - Medical Examinations'!$A$2:$A$2336,'Cleaned - Medical Examinations'!$D$2:$D$2336,0)</f>
        <v>No</v>
      </c>
      <c r="F2164" s="11" t="str">
        <f>_xlfn.XLOOKUP($A2164,'Cleaned - Medical Examinations'!$A$2:$A$2336,'Cleaned - Medical Examinations'!$E$2:$E$2336,0)</f>
        <v>yes</v>
      </c>
      <c r="G2164" s="11" t="str">
        <f>_xlfn.XLOOKUP($A2164,'Cleaned - Medical Examinations'!$A$2:$A$2336,'Cleaned - Medical Examinations'!$F$2:$F$2336,0)</f>
        <v>No</v>
      </c>
      <c r="H2164" s="11">
        <f>_xlfn.XLOOKUP($A2164,'Cleaned - Medical Examinations'!$A$2:$A$2336,'Cleaned - Medical Examinations'!$G$2:$G$2336,0)</f>
        <v>1</v>
      </c>
      <c r="I2164" s="11" t="str">
        <f>_xlfn.XLOOKUP($A2164,'Cleaned - Medical Examinations'!$A$2:$A$2336,'Cleaned - Medical Examinations'!$H$2:$H$2336,0)</f>
        <v>No</v>
      </c>
      <c r="J2164" s="11" t="str">
        <f>_xlfn.XLOOKUP($A2164,'Cleaned - Medical Examinations'!$A$2:$A$2336,'Cleaned - Medical Examinations'!$I$2:$I$2336,0)</f>
        <v>Overweight</v>
      </c>
      <c r="K2164" s="11" t="str">
        <f t="shared" si="33"/>
        <v>Non-Diabetic</v>
      </c>
      <c r="L2164" s="14">
        <f>_xlfn.XLOOKUP($A2164,'Cleaned - Hospitalisation Detai'!$A$2:$A$2344,'Cleaned - Hospitalisation Detai'!$J$2:$J$2344,0)</f>
        <v>38348</v>
      </c>
      <c r="M2164" s="19">
        <f>_xlfn.XLOOKUP($A2164,'Cleaned - Hospitalisation Detai'!$A$2:$A$2344,'Cleaned - Hospitalisation Detai'!$F$2:$F$2344,0)</f>
        <v>1863.45</v>
      </c>
      <c r="N2164" s="19" t="str">
        <f>_xlfn.XLOOKUP($A2164,'Cleaned - Hospitalisation Detai'!$A$2:$A$2344,'Cleaned - Hospitalisation Detai'!$G$2:$G$2344,0)</f>
        <v>tier - 3</v>
      </c>
      <c r="O2164" s="19" t="str">
        <f>_xlfn.XLOOKUP($A2164,'Cleaned - Hospitalisation Detai'!$A$2:$A$2344,'Cleaned - Hospitalisation Detai'!$H$2:$H$2344,0)</f>
        <v>tier - 1</v>
      </c>
      <c r="P2164" s="19" t="str">
        <f>_xlfn.XLOOKUP($A2164,'Cleaned - Hospitalisation Detai'!$A$2:$A$2344,'Cleaned - Hospitalisation Detai'!$I$2:$I$2344,0)</f>
        <v>R1025</v>
      </c>
      <c r="Q2164" s="20">
        <f>_xlfn.XLOOKUP($A2164,'Cleaned - Hospitalisation Detai'!$A$2:$A$2344,'Cleaned - Hospitalisation Detai'!$K$2:$K$2344,0)</f>
        <v>18</v>
      </c>
    </row>
    <row r="2165" spans="1:17" ht="15.6" x14ac:dyDescent="0.3">
      <c r="A2165" s="10" t="s">
        <v>198</v>
      </c>
      <c r="B2165" s="11" t="str">
        <f>_xlfn.XLOOKUP(A2165,'Cleaned - Customer Names '!$A$2:$A$2336,'Cleaned - Customer Names '!$C$2:$C$2336,0)</f>
        <v>Caitie J.</v>
      </c>
      <c r="C2165" s="11">
        <f>_xlfn.XLOOKUP($A2165,'Cleaned - Medical Examinations'!$A$2:$A$2336,'Cleaned - Medical Examinations'!$B$2:$B$2336,0)</f>
        <v>20.49</v>
      </c>
      <c r="D2165" s="11">
        <f>_xlfn.XLOOKUP($A2165,'Cleaned - Medical Examinations'!$A$2:$A$2336,'Cleaned - Medical Examinations'!$C$2:$C$2336,0)</f>
        <v>4.87</v>
      </c>
      <c r="E2165" s="11" t="str">
        <f>_xlfn.XLOOKUP($A2165,'Cleaned - Medical Examinations'!$A$2:$A$2336,'Cleaned - Medical Examinations'!$D$2:$D$2336,0)</f>
        <v>No</v>
      </c>
      <c r="F2165" s="11" t="str">
        <f>_xlfn.XLOOKUP($A2165,'Cleaned - Medical Examinations'!$A$2:$A$2336,'Cleaned - Medical Examinations'!$E$2:$E$2336,0)</f>
        <v>No</v>
      </c>
      <c r="G2165" s="11" t="str">
        <f>_xlfn.XLOOKUP($A2165,'Cleaned - Medical Examinations'!$A$2:$A$2336,'Cleaned - Medical Examinations'!$F$2:$F$2336,0)</f>
        <v>No</v>
      </c>
      <c r="H2165" s="11">
        <f>_xlfn.XLOOKUP($A2165,'Cleaned - Medical Examinations'!$A$2:$A$2336,'Cleaned - Medical Examinations'!$G$2:$G$2336,0)</f>
        <v>0</v>
      </c>
      <c r="I2165" s="11" t="str">
        <f>_xlfn.XLOOKUP($A2165,'Cleaned - Medical Examinations'!$A$2:$A$2336,'Cleaned - Medical Examinations'!$H$2:$H$2336,0)</f>
        <v>No</v>
      </c>
      <c r="J2165" s="11" t="str">
        <f>_xlfn.XLOOKUP($A2165,'Cleaned - Medical Examinations'!$A$2:$A$2336,'Cleaned - Medical Examinations'!$I$2:$I$2336,0)</f>
        <v>Normal Weight</v>
      </c>
      <c r="K2165" s="11" t="str">
        <f t="shared" si="33"/>
        <v>Non-Diabetic</v>
      </c>
      <c r="L2165" s="14">
        <f>_xlfn.XLOOKUP($A2165,'Cleaned - Hospitalisation Detai'!$A$2:$A$2344,'Cleaned - Hospitalisation Detai'!$J$2:$J$2344,0)</f>
        <v>34674</v>
      </c>
      <c r="M2165" s="19">
        <f>_xlfn.XLOOKUP($A2165,'Cleaned - Hospitalisation Detai'!$A$2:$A$2344,'Cleaned - Hospitalisation Detai'!$F$2:$F$2344,0)</f>
        <v>1850.55</v>
      </c>
      <c r="N2165" s="19" t="str">
        <f>_xlfn.XLOOKUP($A2165,'Cleaned - Hospitalisation Detai'!$A$2:$A$2344,'Cleaned - Hospitalisation Detai'!$G$2:$G$2344,0)</f>
        <v>tier - 3</v>
      </c>
      <c r="O2165" s="19" t="str">
        <f>_xlfn.XLOOKUP($A2165,'Cleaned - Hospitalisation Detai'!$A$2:$A$2344,'Cleaned - Hospitalisation Detai'!$H$2:$H$2344,0)</f>
        <v>tier - 2</v>
      </c>
      <c r="P2165" s="19" t="str">
        <f>_xlfn.XLOOKUP($A2165,'Cleaned - Hospitalisation Detai'!$A$2:$A$2344,'Cleaned - Hospitalisation Detai'!$I$2:$I$2344,0)</f>
        <v>R1012</v>
      </c>
      <c r="Q2165" s="20">
        <f>_xlfn.XLOOKUP($A2165,'Cleaned - Hospitalisation Detai'!$A$2:$A$2344,'Cleaned - Hospitalisation Detai'!$K$2:$K$2344,0)</f>
        <v>28</v>
      </c>
    </row>
    <row r="2166" spans="1:17" ht="15.6" x14ac:dyDescent="0.3">
      <c r="A2166" s="10" t="s">
        <v>197</v>
      </c>
      <c r="B2166" s="11" t="str">
        <f>_xlfn.XLOOKUP(A2166,'Cleaned - Customer Names '!$A$2:$A$2336,'Cleaned - Customer Names '!$C$2:$C$2336,0)</f>
        <v>Benjamin</v>
      </c>
      <c r="C2166" s="11">
        <f>_xlfn.XLOOKUP($A2166,'Cleaned - Medical Examinations'!$A$2:$A$2336,'Cleaned - Medical Examinations'!$B$2:$B$2336,0)</f>
        <v>28.4</v>
      </c>
      <c r="D2166" s="11">
        <f>_xlfn.XLOOKUP($A2166,'Cleaned - Medical Examinations'!$A$2:$A$2336,'Cleaned - Medical Examinations'!$C$2:$C$2336,0)</f>
        <v>4.3</v>
      </c>
      <c r="E2166" s="11" t="str">
        <f>_xlfn.XLOOKUP($A2166,'Cleaned - Medical Examinations'!$A$2:$A$2336,'Cleaned - Medical Examinations'!$D$2:$D$2336,0)</f>
        <v>No</v>
      </c>
      <c r="F2166" s="11" t="str">
        <f>_xlfn.XLOOKUP($A2166,'Cleaned - Medical Examinations'!$A$2:$A$2336,'Cleaned - Medical Examinations'!$E$2:$E$2336,0)</f>
        <v>No</v>
      </c>
      <c r="G2166" s="11" t="str">
        <f>_xlfn.XLOOKUP($A2166,'Cleaned - Medical Examinations'!$A$2:$A$2336,'Cleaned - Medical Examinations'!$F$2:$F$2336,0)</f>
        <v>Yes</v>
      </c>
      <c r="H2166" s="11">
        <f>_xlfn.XLOOKUP($A2166,'Cleaned - Medical Examinations'!$A$2:$A$2336,'Cleaned - Medical Examinations'!$G$2:$G$2336,0)</f>
        <v>1</v>
      </c>
      <c r="I2166" s="11" t="str">
        <f>_xlfn.XLOOKUP($A2166,'Cleaned - Medical Examinations'!$A$2:$A$2336,'Cleaned - Medical Examinations'!$H$2:$H$2336,0)</f>
        <v>No</v>
      </c>
      <c r="J2166" s="11" t="str">
        <f>_xlfn.XLOOKUP($A2166,'Cleaned - Medical Examinations'!$A$2:$A$2336,'Cleaned - Medical Examinations'!$I$2:$I$2336,0)</f>
        <v>Overweight</v>
      </c>
      <c r="K2166" s="11" t="str">
        <f t="shared" si="33"/>
        <v>Non-Diabetic</v>
      </c>
      <c r="L2166" s="14">
        <f>_xlfn.XLOOKUP($A2166,'Cleaned - Hospitalisation Detai'!$A$2:$A$2344,'Cleaned - Hospitalisation Detai'!$J$2:$J$2344,0)</f>
        <v>37822</v>
      </c>
      <c r="M2166" s="19">
        <f>_xlfn.XLOOKUP($A2166,'Cleaned - Hospitalisation Detai'!$A$2:$A$2344,'Cleaned - Hospitalisation Detai'!$F$2:$F$2344,0)</f>
        <v>1842.52</v>
      </c>
      <c r="N2166" s="19" t="str">
        <f>_xlfn.XLOOKUP($A2166,'Cleaned - Hospitalisation Detai'!$A$2:$A$2344,'Cleaned - Hospitalisation Detai'!$G$2:$G$2344,0)</f>
        <v>tier - 3</v>
      </c>
      <c r="O2166" s="19" t="str">
        <f>_xlfn.XLOOKUP($A2166,'Cleaned - Hospitalisation Detai'!$A$2:$A$2344,'Cleaned - Hospitalisation Detai'!$H$2:$H$2344,0)</f>
        <v>tier - 2</v>
      </c>
      <c r="P2166" s="19" t="str">
        <f>_xlfn.XLOOKUP($A2166,'Cleaned - Hospitalisation Detai'!$A$2:$A$2344,'Cleaned - Hospitalisation Detai'!$I$2:$I$2344,0)</f>
        <v>R1011</v>
      </c>
      <c r="Q2166" s="20">
        <f>_xlfn.XLOOKUP($A2166,'Cleaned - Hospitalisation Detai'!$A$2:$A$2344,'Cleaned - Hospitalisation Detai'!$K$2:$K$2344,0)</f>
        <v>19</v>
      </c>
    </row>
    <row r="2167" spans="1:17" ht="15.6" x14ac:dyDescent="0.3">
      <c r="A2167" s="10" t="s">
        <v>196</v>
      </c>
      <c r="B2167" s="11" t="str">
        <f>_xlfn.XLOOKUP(A2167,'Cleaned - Customer Names '!$A$2:$A$2336,'Cleaned - Customer Names '!$C$2:$C$2336,0)</f>
        <v>Ian T</v>
      </c>
      <c r="C2167" s="11">
        <f>_xlfn.XLOOKUP($A2167,'Cleaned - Medical Examinations'!$A$2:$A$2336,'Cleaned - Medical Examinations'!$B$2:$B$2336,0)</f>
        <v>41.91</v>
      </c>
      <c r="D2167" s="11">
        <f>_xlfn.XLOOKUP($A2167,'Cleaned - Medical Examinations'!$A$2:$A$2336,'Cleaned - Medical Examinations'!$C$2:$C$2336,0)</f>
        <v>6.19</v>
      </c>
      <c r="E2167" s="11" t="str">
        <f>_xlfn.XLOOKUP($A2167,'Cleaned - Medical Examinations'!$A$2:$A$2336,'Cleaned - Medical Examinations'!$D$2:$D$2336,0)</f>
        <v>No</v>
      </c>
      <c r="F2167" s="11" t="str">
        <f>_xlfn.XLOOKUP($A2167,'Cleaned - Medical Examinations'!$A$2:$A$2336,'Cleaned - Medical Examinations'!$E$2:$E$2336,0)</f>
        <v>No</v>
      </c>
      <c r="G2167" s="11" t="str">
        <f>_xlfn.XLOOKUP($A2167,'Cleaned - Medical Examinations'!$A$2:$A$2336,'Cleaned - Medical Examinations'!$F$2:$F$2336,0)</f>
        <v>No</v>
      </c>
      <c r="H2167" s="11">
        <f>_xlfn.XLOOKUP($A2167,'Cleaned - Medical Examinations'!$A$2:$A$2336,'Cleaned - Medical Examinations'!$G$2:$G$2336,0)</f>
        <v>0</v>
      </c>
      <c r="I2167" s="11" t="str">
        <f>_xlfn.XLOOKUP($A2167,'Cleaned - Medical Examinations'!$A$2:$A$2336,'Cleaned - Medical Examinations'!$H$2:$H$2336,0)</f>
        <v>No</v>
      </c>
      <c r="J2167" s="11" t="str">
        <f>_xlfn.XLOOKUP($A2167,'Cleaned - Medical Examinations'!$A$2:$A$2336,'Cleaned - Medical Examinations'!$I$2:$I$2336,0)</f>
        <v>Obesity</v>
      </c>
      <c r="K2167" s="11" t="str">
        <f t="shared" si="33"/>
        <v>Non-Diabetic</v>
      </c>
      <c r="L2167" s="14">
        <f>_xlfn.XLOOKUP($A2167,'Cleaned - Hospitalisation Detai'!$A$2:$A$2344,'Cleaned - Hospitalisation Detai'!$J$2:$J$2344,0)</f>
        <v>36506</v>
      </c>
      <c r="M2167" s="19">
        <f>_xlfn.XLOOKUP($A2167,'Cleaned - Hospitalisation Detai'!$A$2:$A$2344,'Cleaned - Hospitalisation Detai'!$F$2:$F$2344,0)</f>
        <v>1837.28</v>
      </c>
      <c r="N2167" s="19" t="str">
        <f>_xlfn.XLOOKUP($A2167,'Cleaned - Hospitalisation Detai'!$A$2:$A$2344,'Cleaned - Hospitalisation Detai'!$G$2:$G$2344,0)</f>
        <v>tier - 3</v>
      </c>
      <c r="O2167" s="19" t="str">
        <f>_xlfn.XLOOKUP($A2167,'Cleaned - Hospitalisation Detai'!$A$2:$A$2344,'Cleaned - Hospitalisation Detai'!$H$2:$H$2344,0)</f>
        <v>tier - 2</v>
      </c>
      <c r="P2167" s="19" t="str">
        <f>_xlfn.XLOOKUP($A2167,'Cleaned - Hospitalisation Detai'!$A$2:$A$2344,'Cleaned - Hospitalisation Detai'!$I$2:$I$2344,0)</f>
        <v>R1013</v>
      </c>
      <c r="Q2167" s="20">
        <f>_xlfn.XLOOKUP($A2167,'Cleaned - Hospitalisation Detai'!$A$2:$A$2344,'Cleaned - Hospitalisation Detai'!$K$2:$K$2344,0)</f>
        <v>23</v>
      </c>
    </row>
    <row r="2168" spans="1:17" ht="15.6" x14ac:dyDescent="0.3">
      <c r="A2168" s="10" t="s">
        <v>195</v>
      </c>
      <c r="B2168" s="11" t="str">
        <f>_xlfn.XLOOKUP(A2168,'Cleaned - Customer Names '!$A$2:$A$2336,'Cleaned - Customer Names '!$C$2:$C$2336,0)</f>
        <v>Tadese</v>
      </c>
      <c r="C2168" s="11">
        <f>_xlfn.XLOOKUP($A2168,'Cleaned - Medical Examinations'!$A$2:$A$2336,'Cleaned - Medical Examinations'!$B$2:$B$2336,0)</f>
        <v>24.6</v>
      </c>
      <c r="D2168" s="11">
        <f>_xlfn.XLOOKUP($A2168,'Cleaned - Medical Examinations'!$A$2:$A$2336,'Cleaned - Medical Examinations'!$C$2:$C$2336,0)</f>
        <v>6.19</v>
      </c>
      <c r="E2168" s="11" t="str">
        <f>_xlfn.XLOOKUP($A2168,'Cleaned - Medical Examinations'!$A$2:$A$2336,'Cleaned - Medical Examinations'!$D$2:$D$2336,0)</f>
        <v>No</v>
      </c>
      <c r="F2168" s="11" t="str">
        <f>_xlfn.XLOOKUP($A2168,'Cleaned - Medical Examinations'!$A$2:$A$2336,'Cleaned - Medical Examinations'!$E$2:$E$2336,0)</f>
        <v>No</v>
      </c>
      <c r="G2168" s="11" t="str">
        <f>_xlfn.XLOOKUP($A2168,'Cleaned - Medical Examinations'!$A$2:$A$2336,'Cleaned - Medical Examinations'!$F$2:$F$2336,0)</f>
        <v>Yes</v>
      </c>
      <c r="H2168" s="11">
        <f>_xlfn.XLOOKUP($A2168,'Cleaned - Medical Examinations'!$A$2:$A$2336,'Cleaned - Medical Examinations'!$G$2:$G$2336,0)</f>
        <v>1</v>
      </c>
      <c r="I2168" s="11" t="str">
        <f>_xlfn.XLOOKUP($A2168,'Cleaned - Medical Examinations'!$A$2:$A$2336,'Cleaned - Medical Examinations'!$H$2:$H$2336,0)</f>
        <v>No</v>
      </c>
      <c r="J2168" s="11" t="str">
        <f>_xlfn.XLOOKUP($A2168,'Cleaned - Medical Examinations'!$A$2:$A$2336,'Cleaned - Medical Examinations'!$I$2:$I$2336,0)</f>
        <v>Normal Weight</v>
      </c>
      <c r="K2168" s="11" t="str">
        <f t="shared" si="33"/>
        <v>Non-Diabetic</v>
      </c>
      <c r="L2168" s="14">
        <f>_xlfn.XLOOKUP($A2168,'Cleaned - Hospitalisation Detai'!$A$2:$A$2344,'Cleaned - Hospitalisation Detai'!$J$2:$J$2344,0)</f>
        <v>37837</v>
      </c>
      <c r="M2168" s="19">
        <f>_xlfn.XLOOKUP($A2168,'Cleaned - Hospitalisation Detai'!$A$2:$A$2344,'Cleaned - Hospitalisation Detai'!$F$2:$F$2344,0)</f>
        <v>1837.24</v>
      </c>
      <c r="N2168" s="19" t="str">
        <f>_xlfn.XLOOKUP($A2168,'Cleaned - Hospitalisation Detai'!$A$2:$A$2344,'Cleaned - Hospitalisation Detai'!$G$2:$G$2344,0)</f>
        <v>tier - 3</v>
      </c>
      <c r="O2168" s="19" t="str">
        <f>_xlfn.XLOOKUP($A2168,'Cleaned - Hospitalisation Detai'!$A$2:$A$2344,'Cleaned - Hospitalisation Detai'!$H$2:$H$2344,0)</f>
        <v>tier - 2</v>
      </c>
      <c r="P2168" s="19" t="str">
        <f>_xlfn.XLOOKUP($A2168,'Cleaned - Hospitalisation Detai'!$A$2:$A$2344,'Cleaned - Hospitalisation Detai'!$I$2:$I$2344,0)</f>
        <v>R1011</v>
      </c>
      <c r="Q2168" s="20">
        <f>_xlfn.XLOOKUP($A2168,'Cleaned - Hospitalisation Detai'!$A$2:$A$2344,'Cleaned - Hospitalisation Detai'!$K$2:$K$2344,0)</f>
        <v>19</v>
      </c>
    </row>
    <row r="2169" spans="1:17" ht="15.6" x14ac:dyDescent="0.3">
      <c r="A2169" s="10" t="s">
        <v>194</v>
      </c>
      <c r="B2169" s="11" t="str">
        <f>_xlfn.XLOOKUP(A2169,'Cleaned - Customer Names '!$A$2:$A$2336,'Cleaned - Customer Names '!$C$2:$C$2336,0)</f>
        <v>Jonathan</v>
      </c>
      <c r="C2169" s="11">
        <f>_xlfn.XLOOKUP($A2169,'Cleaned - Medical Examinations'!$A$2:$A$2336,'Cleaned - Medical Examinations'!$B$2:$B$2336,0)</f>
        <v>20.9</v>
      </c>
      <c r="D2169" s="11">
        <f>_xlfn.XLOOKUP($A2169,'Cleaned - Medical Examinations'!$A$2:$A$2336,'Cleaned - Medical Examinations'!$C$2:$C$2336,0)</f>
        <v>5.12</v>
      </c>
      <c r="E2169" s="11" t="str">
        <f>_xlfn.XLOOKUP($A2169,'Cleaned - Medical Examinations'!$A$2:$A$2336,'Cleaned - Medical Examinations'!$D$2:$D$2336,0)</f>
        <v>No</v>
      </c>
      <c r="F2169" s="11" t="str">
        <f>_xlfn.XLOOKUP($A2169,'Cleaned - Medical Examinations'!$A$2:$A$2336,'Cleaned - Medical Examinations'!$E$2:$E$2336,0)</f>
        <v>No</v>
      </c>
      <c r="G2169" s="11" t="str">
        <f>_xlfn.XLOOKUP($A2169,'Cleaned - Medical Examinations'!$A$2:$A$2336,'Cleaned - Medical Examinations'!$F$2:$F$2336,0)</f>
        <v>Yes</v>
      </c>
      <c r="H2169" s="11">
        <f>_xlfn.XLOOKUP($A2169,'Cleaned - Medical Examinations'!$A$2:$A$2336,'Cleaned - Medical Examinations'!$G$2:$G$2336,0)</f>
        <v>1</v>
      </c>
      <c r="I2169" s="11" t="str">
        <f>_xlfn.XLOOKUP($A2169,'Cleaned - Medical Examinations'!$A$2:$A$2336,'Cleaned - Medical Examinations'!$H$2:$H$2336,0)</f>
        <v>No</v>
      </c>
      <c r="J2169" s="11" t="str">
        <f>_xlfn.XLOOKUP($A2169,'Cleaned - Medical Examinations'!$A$2:$A$2336,'Cleaned - Medical Examinations'!$I$2:$I$2336,0)</f>
        <v>Normal Weight</v>
      </c>
      <c r="K2169" s="11" t="str">
        <f t="shared" si="33"/>
        <v>Non-Diabetic</v>
      </c>
      <c r="L2169" s="14">
        <f>_xlfn.XLOOKUP($A2169,'Cleaned - Hospitalisation Detai'!$A$2:$A$2344,'Cleaned - Hospitalisation Detai'!$J$2:$J$2344,0)</f>
        <v>37844</v>
      </c>
      <c r="M2169" s="19">
        <f>_xlfn.XLOOKUP($A2169,'Cleaned - Hospitalisation Detai'!$A$2:$A$2344,'Cleaned - Hospitalisation Detai'!$F$2:$F$2344,0)</f>
        <v>1832.09</v>
      </c>
      <c r="N2169" s="19" t="str">
        <f>_xlfn.XLOOKUP($A2169,'Cleaned - Hospitalisation Detai'!$A$2:$A$2344,'Cleaned - Hospitalisation Detai'!$G$2:$G$2344,0)</f>
        <v>tier - 3</v>
      </c>
      <c r="O2169" s="19" t="str">
        <f>_xlfn.XLOOKUP($A2169,'Cleaned - Hospitalisation Detai'!$A$2:$A$2344,'Cleaned - Hospitalisation Detai'!$H$2:$H$2344,0)</f>
        <v>tier - 3</v>
      </c>
      <c r="P2169" s="19" t="str">
        <f>_xlfn.XLOOKUP($A2169,'Cleaned - Hospitalisation Detai'!$A$2:$A$2344,'Cleaned - Hospitalisation Detai'!$I$2:$I$2344,0)</f>
        <v>R1011</v>
      </c>
      <c r="Q2169" s="20">
        <f>_xlfn.XLOOKUP($A2169,'Cleaned - Hospitalisation Detai'!$A$2:$A$2344,'Cleaned - Hospitalisation Detai'!$K$2:$K$2344,0)</f>
        <v>19</v>
      </c>
    </row>
    <row r="2170" spans="1:17" ht="15.6" x14ac:dyDescent="0.3">
      <c r="A2170" s="10" t="s">
        <v>193</v>
      </c>
      <c r="B2170" s="11" t="str">
        <f>_xlfn.XLOOKUP(A2170,'Cleaned - Customer Names '!$A$2:$A$2336,'Cleaned - Customer Names '!$C$2:$C$2336,0)</f>
        <v>Dathan</v>
      </c>
      <c r="C2170" s="11">
        <f>_xlfn.XLOOKUP($A2170,'Cleaned - Medical Examinations'!$A$2:$A$2336,'Cleaned - Medical Examinations'!$B$2:$B$2336,0)</f>
        <v>34.4</v>
      </c>
      <c r="D2170" s="11">
        <f>_xlfn.XLOOKUP($A2170,'Cleaned - Medical Examinations'!$A$2:$A$2336,'Cleaned - Medical Examinations'!$C$2:$C$2336,0)</f>
        <v>4.04</v>
      </c>
      <c r="E2170" s="11" t="str">
        <f>_xlfn.XLOOKUP($A2170,'Cleaned - Medical Examinations'!$A$2:$A$2336,'Cleaned - Medical Examinations'!$D$2:$D$2336,0)</f>
        <v>No</v>
      </c>
      <c r="F2170" s="11" t="str">
        <f>_xlfn.XLOOKUP($A2170,'Cleaned - Medical Examinations'!$A$2:$A$2336,'Cleaned - Medical Examinations'!$E$2:$E$2336,0)</f>
        <v>No</v>
      </c>
      <c r="G2170" s="11" t="str">
        <f>_xlfn.XLOOKUP($A2170,'Cleaned - Medical Examinations'!$A$2:$A$2336,'Cleaned - Medical Examinations'!$F$2:$F$2336,0)</f>
        <v>No</v>
      </c>
      <c r="H2170" s="11">
        <f>_xlfn.XLOOKUP($A2170,'Cleaned - Medical Examinations'!$A$2:$A$2336,'Cleaned - Medical Examinations'!$G$2:$G$2336,0)</f>
        <v>0</v>
      </c>
      <c r="I2170" s="11" t="str">
        <f>_xlfn.XLOOKUP($A2170,'Cleaned - Medical Examinations'!$A$2:$A$2336,'Cleaned - Medical Examinations'!$H$2:$H$2336,0)</f>
        <v>No</v>
      </c>
      <c r="J2170" s="11" t="str">
        <f>_xlfn.XLOOKUP($A2170,'Cleaned - Medical Examinations'!$A$2:$A$2336,'Cleaned - Medical Examinations'!$I$2:$I$2336,0)</f>
        <v>Obesity</v>
      </c>
      <c r="K2170" s="11" t="str">
        <f t="shared" si="33"/>
        <v>Non-Diabetic</v>
      </c>
      <c r="L2170" s="14">
        <f>_xlfn.XLOOKUP($A2170,'Cleaned - Hospitalisation Detai'!$A$2:$A$2344,'Cleaned - Hospitalisation Detai'!$J$2:$J$2344,0)</f>
        <v>36434</v>
      </c>
      <c r="M2170" s="19">
        <f>_xlfn.XLOOKUP($A2170,'Cleaned - Hospitalisation Detai'!$A$2:$A$2344,'Cleaned - Hospitalisation Detai'!$F$2:$F$2344,0)</f>
        <v>1826.84</v>
      </c>
      <c r="N2170" s="19" t="str">
        <f>_xlfn.XLOOKUP($A2170,'Cleaned - Hospitalisation Detai'!$A$2:$A$2344,'Cleaned - Hospitalisation Detai'!$G$2:$G$2344,0)</f>
        <v>tier - 3</v>
      </c>
      <c r="O2170" s="19" t="str">
        <f>_xlfn.XLOOKUP($A2170,'Cleaned - Hospitalisation Detai'!$A$2:$A$2344,'Cleaned - Hospitalisation Detai'!$H$2:$H$2344,0)</f>
        <v>tier - 2</v>
      </c>
      <c r="P2170" s="19" t="str">
        <f>_xlfn.XLOOKUP($A2170,'Cleaned - Hospitalisation Detai'!$A$2:$A$2344,'Cleaned - Hospitalisation Detai'!$I$2:$I$2344,0)</f>
        <v>R1011</v>
      </c>
      <c r="Q2170" s="20">
        <f>_xlfn.XLOOKUP($A2170,'Cleaned - Hospitalisation Detai'!$A$2:$A$2344,'Cleaned - Hospitalisation Detai'!$K$2:$K$2344,0)</f>
        <v>23</v>
      </c>
    </row>
    <row r="2171" spans="1:17" ht="15.6" x14ac:dyDescent="0.3">
      <c r="A2171" s="10" t="s">
        <v>192</v>
      </c>
      <c r="B2171" s="11" t="str">
        <f>_xlfn.XLOOKUP(A2171,'Cleaned - Customer Names '!$A$2:$A$2336,'Cleaned - Customer Names '!$C$2:$C$2336,0)</f>
        <v>Eric</v>
      </c>
      <c r="C2171" s="11">
        <f>_xlfn.XLOOKUP($A2171,'Cleaned - Medical Examinations'!$A$2:$A$2336,'Cleaned - Medical Examinations'!$B$2:$B$2336,0)</f>
        <v>32.56</v>
      </c>
      <c r="D2171" s="11">
        <f>_xlfn.XLOOKUP($A2171,'Cleaned - Medical Examinations'!$A$2:$A$2336,'Cleaned - Medical Examinations'!$C$2:$C$2336,0)</f>
        <v>5.36</v>
      </c>
      <c r="E2171" s="11" t="str">
        <f>_xlfn.XLOOKUP($A2171,'Cleaned - Medical Examinations'!$A$2:$A$2336,'Cleaned - Medical Examinations'!$D$2:$D$2336,0)</f>
        <v>No</v>
      </c>
      <c r="F2171" s="11" t="str">
        <f>_xlfn.XLOOKUP($A2171,'Cleaned - Medical Examinations'!$A$2:$A$2336,'Cleaned - Medical Examinations'!$E$2:$E$2336,0)</f>
        <v>No</v>
      </c>
      <c r="G2171" s="11" t="str">
        <f>_xlfn.XLOOKUP($A2171,'Cleaned - Medical Examinations'!$A$2:$A$2336,'Cleaned - Medical Examinations'!$F$2:$F$2336,0)</f>
        <v>No</v>
      </c>
      <c r="H2171" s="11">
        <f>_xlfn.XLOOKUP($A2171,'Cleaned - Medical Examinations'!$A$2:$A$2336,'Cleaned - Medical Examinations'!$G$2:$G$2336,0)</f>
        <v>0</v>
      </c>
      <c r="I2171" s="11" t="str">
        <f>_xlfn.XLOOKUP($A2171,'Cleaned - Medical Examinations'!$A$2:$A$2336,'Cleaned - Medical Examinations'!$H$2:$H$2336,0)</f>
        <v>No</v>
      </c>
      <c r="J2171" s="11" t="str">
        <f>_xlfn.XLOOKUP($A2171,'Cleaned - Medical Examinations'!$A$2:$A$2336,'Cleaned - Medical Examinations'!$I$2:$I$2336,0)</f>
        <v>Obesity</v>
      </c>
      <c r="K2171" s="11" t="str">
        <f t="shared" si="33"/>
        <v>Non-Diabetic</v>
      </c>
      <c r="L2171" s="14">
        <f>_xlfn.XLOOKUP($A2171,'Cleaned - Hospitalisation Detai'!$A$2:$A$2344,'Cleaned - Hospitalisation Detai'!$J$2:$J$2344,0)</f>
        <v>36481</v>
      </c>
      <c r="M2171" s="19">
        <f>_xlfn.XLOOKUP($A2171,'Cleaned - Hospitalisation Detai'!$A$2:$A$2344,'Cleaned - Hospitalisation Detai'!$F$2:$F$2344,0)</f>
        <v>1824.29</v>
      </c>
      <c r="N2171" s="19" t="str">
        <f>_xlfn.XLOOKUP($A2171,'Cleaned - Hospitalisation Detai'!$A$2:$A$2344,'Cleaned - Hospitalisation Detai'!$G$2:$G$2344,0)</f>
        <v>tier - 3</v>
      </c>
      <c r="O2171" s="19" t="str">
        <f>_xlfn.XLOOKUP($A2171,'Cleaned - Hospitalisation Detai'!$A$2:$A$2344,'Cleaned - Hospitalisation Detai'!$H$2:$H$2344,0)</f>
        <v>tier - 3</v>
      </c>
      <c r="P2171" s="19" t="str">
        <f>_xlfn.XLOOKUP($A2171,'Cleaned - Hospitalisation Detai'!$A$2:$A$2344,'Cleaned - Hospitalisation Detai'!$I$2:$I$2344,0)</f>
        <v>R1013</v>
      </c>
      <c r="Q2171" s="20">
        <f>_xlfn.XLOOKUP($A2171,'Cleaned - Hospitalisation Detai'!$A$2:$A$2344,'Cleaned - Hospitalisation Detai'!$K$2:$K$2344,0)</f>
        <v>23</v>
      </c>
    </row>
    <row r="2172" spans="1:17" ht="15.6" x14ac:dyDescent="0.3">
      <c r="A2172" s="10" t="s">
        <v>191</v>
      </c>
      <c r="B2172" s="11" t="str">
        <f>_xlfn.XLOOKUP(A2172,'Cleaned - Customer Names '!$A$2:$A$2336,'Cleaned - Customer Names '!$C$2:$C$2336,0)</f>
        <v>Allison M</v>
      </c>
      <c r="C2172" s="11">
        <f>_xlfn.XLOOKUP($A2172,'Cleaned - Medical Examinations'!$A$2:$A$2336,'Cleaned - Medical Examinations'!$B$2:$B$2336,0)</f>
        <v>27.98</v>
      </c>
      <c r="D2172" s="11">
        <f>_xlfn.XLOOKUP($A2172,'Cleaned - Medical Examinations'!$A$2:$A$2336,'Cleaned - Medical Examinations'!$C$2:$C$2336,0)</f>
        <v>4.38</v>
      </c>
      <c r="E2172" s="11" t="str">
        <f>_xlfn.XLOOKUP($A2172,'Cleaned - Medical Examinations'!$A$2:$A$2336,'Cleaned - Medical Examinations'!$D$2:$D$2336,0)</f>
        <v>No</v>
      </c>
      <c r="F2172" s="11" t="str">
        <f>_xlfn.XLOOKUP($A2172,'Cleaned - Medical Examinations'!$A$2:$A$2336,'Cleaned - Medical Examinations'!$E$2:$E$2336,0)</f>
        <v>yes</v>
      </c>
      <c r="G2172" s="11" t="str">
        <f>_xlfn.XLOOKUP($A2172,'Cleaned - Medical Examinations'!$A$2:$A$2336,'Cleaned - Medical Examinations'!$F$2:$F$2336,0)</f>
        <v>No</v>
      </c>
      <c r="H2172" s="11">
        <f>_xlfn.XLOOKUP($A2172,'Cleaned - Medical Examinations'!$A$2:$A$2336,'Cleaned - Medical Examinations'!$G$2:$G$2336,0)</f>
        <v>1</v>
      </c>
      <c r="I2172" s="11" t="str">
        <f>_xlfn.XLOOKUP($A2172,'Cleaned - Medical Examinations'!$A$2:$A$2336,'Cleaned - Medical Examinations'!$H$2:$H$2336,0)</f>
        <v>No</v>
      </c>
      <c r="J2172" s="11" t="str">
        <f>_xlfn.XLOOKUP($A2172,'Cleaned - Medical Examinations'!$A$2:$A$2336,'Cleaned - Medical Examinations'!$I$2:$I$2336,0)</f>
        <v>Overweight</v>
      </c>
      <c r="K2172" s="11" t="str">
        <f t="shared" si="33"/>
        <v>Non-Diabetic</v>
      </c>
      <c r="L2172" s="14">
        <f>_xlfn.XLOOKUP($A2172,'Cleaned - Hospitalisation Detai'!$A$2:$A$2344,'Cleaned - Hospitalisation Detai'!$J$2:$J$2344,0)</f>
        <v>38218</v>
      </c>
      <c r="M2172" s="19">
        <f>_xlfn.XLOOKUP($A2172,'Cleaned - Hospitalisation Detai'!$A$2:$A$2344,'Cleaned - Hospitalisation Detai'!$F$2:$F$2344,0)</f>
        <v>1822.54</v>
      </c>
      <c r="N2172" s="19" t="str">
        <f>_xlfn.XLOOKUP($A2172,'Cleaned - Hospitalisation Detai'!$A$2:$A$2344,'Cleaned - Hospitalisation Detai'!$G$2:$G$2344,0)</f>
        <v>tier - 3</v>
      </c>
      <c r="O2172" s="19" t="str">
        <f>_xlfn.XLOOKUP($A2172,'Cleaned - Hospitalisation Detai'!$A$2:$A$2344,'Cleaned - Hospitalisation Detai'!$H$2:$H$2344,0)</f>
        <v>tier - 1</v>
      </c>
      <c r="P2172" s="19" t="str">
        <f>_xlfn.XLOOKUP($A2172,'Cleaned - Hospitalisation Detai'!$A$2:$A$2344,'Cleaned - Hospitalisation Detai'!$I$2:$I$2344,0)</f>
        <v>R1012</v>
      </c>
      <c r="Q2172" s="20">
        <f>_xlfn.XLOOKUP($A2172,'Cleaned - Hospitalisation Detai'!$A$2:$A$2344,'Cleaned - Hospitalisation Detai'!$K$2:$K$2344,0)</f>
        <v>18</v>
      </c>
    </row>
    <row r="2173" spans="1:17" ht="15.6" x14ac:dyDescent="0.3">
      <c r="A2173" s="10" t="s">
        <v>190</v>
      </c>
      <c r="B2173" s="11" t="str">
        <f>_xlfn.XLOOKUP(A2173,'Cleaned - Customer Names '!$A$2:$A$2336,'Cleaned - Customer Names '!$C$2:$C$2336,0)</f>
        <v>Paul</v>
      </c>
      <c r="C2173" s="11">
        <f>_xlfn.XLOOKUP($A2173,'Cleaned - Medical Examinations'!$A$2:$A$2336,'Cleaned - Medical Examinations'!$B$2:$B$2336,0)</f>
        <v>26.51</v>
      </c>
      <c r="D2173" s="11">
        <f>_xlfn.XLOOKUP($A2173,'Cleaned - Medical Examinations'!$A$2:$A$2336,'Cleaned - Medical Examinations'!$C$2:$C$2336,0)</f>
        <v>4.58</v>
      </c>
      <c r="E2173" s="11" t="str">
        <f>_xlfn.XLOOKUP($A2173,'Cleaned - Medical Examinations'!$A$2:$A$2336,'Cleaned - Medical Examinations'!$D$2:$D$2336,0)</f>
        <v>No</v>
      </c>
      <c r="F2173" s="11" t="str">
        <f>_xlfn.XLOOKUP($A2173,'Cleaned - Medical Examinations'!$A$2:$A$2336,'Cleaned - Medical Examinations'!$E$2:$E$2336,0)</f>
        <v>No</v>
      </c>
      <c r="G2173" s="11" t="str">
        <f>_xlfn.XLOOKUP($A2173,'Cleaned - Medical Examinations'!$A$2:$A$2336,'Cleaned - Medical Examinations'!$F$2:$F$2336,0)</f>
        <v>No</v>
      </c>
      <c r="H2173" s="11">
        <f>_xlfn.XLOOKUP($A2173,'Cleaned - Medical Examinations'!$A$2:$A$2336,'Cleaned - Medical Examinations'!$G$2:$G$2336,0)</f>
        <v>0</v>
      </c>
      <c r="I2173" s="11" t="str">
        <f>_xlfn.XLOOKUP($A2173,'Cleaned - Medical Examinations'!$A$2:$A$2336,'Cleaned - Medical Examinations'!$H$2:$H$2336,0)</f>
        <v>No</v>
      </c>
      <c r="J2173" s="11" t="str">
        <f>_xlfn.XLOOKUP($A2173,'Cleaned - Medical Examinations'!$A$2:$A$2336,'Cleaned - Medical Examinations'!$I$2:$I$2336,0)</f>
        <v>Overweight</v>
      </c>
      <c r="K2173" s="11" t="str">
        <f t="shared" si="33"/>
        <v>Non-Diabetic</v>
      </c>
      <c r="L2173" s="14">
        <f>_xlfn.XLOOKUP($A2173,'Cleaned - Hospitalisation Detai'!$A$2:$A$2344,'Cleaned - Hospitalisation Detai'!$J$2:$J$2344,0)</f>
        <v>36428</v>
      </c>
      <c r="M2173" s="19">
        <f>_xlfn.XLOOKUP($A2173,'Cleaned - Hospitalisation Detai'!$A$2:$A$2344,'Cleaned - Hospitalisation Detai'!$F$2:$F$2344,0)</f>
        <v>1815.88</v>
      </c>
      <c r="N2173" s="19" t="str">
        <f>_xlfn.XLOOKUP($A2173,'Cleaned - Hospitalisation Detai'!$A$2:$A$2344,'Cleaned - Hospitalisation Detai'!$G$2:$G$2344,0)</f>
        <v>tier - 3</v>
      </c>
      <c r="O2173" s="19" t="str">
        <f>_xlfn.XLOOKUP($A2173,'Cleaned - Hospitalisation Detai'!$A$2:$A$2344,'Cleaned - Hospitalisation Detai'!$H$2:$H$2344,0)</f>
        <v>tier - 3</v>
      </c>
      <c r="P2173" s="19" t="str">
        <f>_xlfn.XLOOKUP($A2173,'Cleaned - Hospitalisation Detai'!$A$2:$A$2344,'Cleaned - Hospitalisation Detai'!$I$2:$I$2344,0)</f>
        <v>R1013</v>
      </c>
      <c r="Q2173" s="20">
        <f>_xlfn.XLOOKUP($A2173,'Cleaned - Hospitalisation Detai'!$A$2:$A$2344,'Cleaned - Hospitalisation Detai'!$K$2:$K$2344,0)</f>
        <v>23</v>
      </c>
    </row>
    <row r="2174" spans="1:17" ht="15.6" x14ac:dyDescent="0.3">
      <c r="A2174" s="10" t="s">
        <v>189</v>
      </c>
      <c r="B2174" s="11" t="str">
        <f>_xlfn.XLOOKUP(A2174,'Cleaned - Customer Names '!$A$2:$A$2336,'Cleaned - Customer Names '!$C$2:$C$2336,0)</f>
        <v>Aaron R</v>
      </c>
      <c r="C2174" s="11">
        <f>_xlfn.XLOOKUP($A2174,'Cleaned - Medical Examinations'!$A$2:$A$2336,'Cleaned - Medical Examinations'!$B$2:$B$2336,0)</f>
        <v>29.734999999999999</v>
      </c>
      <c r="D2174" s="11">
        <f>_xlfn.XLOOKUP($A2174,'Cleaned - Medical Examinations'!$A$2:$A$2336,'Cleaned - Medical Examinations'!$C$2:$C$2336,0)</f>
        <v>11.92</v>
      </c>
      <c r="E2174" s="11" t="str">
        <f>_xlfn.XLOOKUP($A2174,'Cleaned - Medical Examinations'!$A$2:$A$2336,'Cleaned - Medical Examinations'!$D$2:$D$2336,0)</f>
        <v>No</v>
      </c>
      <c r="F2174" s="11" t="str">
        <f>_xlfn.XLOOKUP($A2174,'Cleaned - Medical Examinations'!$A$2:$A$2336,'Cleaned - Medical Examinations'!$E$2:$E$2336,0)</f>
        <v>No</v>
      </c>
      <c r="G2174" s="11" t="str">
        <f>_xlfn.XLOOKUP($A2174,'Cleaned - Medical Examinations'!$A$2:$A$2336,'Cleaned - Medical Examinations'!$F$2:$F$2336,0)</f>
        <v>No</v>
      </c>
      <c r="H2174" s="11">
        <f>_xlfn.XLOOKUP($A2174,'Cleaned - Medical Examinations'!$A$2:$A$2336,'Cleaned - Medical Examinations'!$G$2:$G$2336,0)</f>
        <v>0</v>
      </c>
      <c r="I2174" s="11" t="str">
        <f>_xlfn.XLOOKUP($A2174,'Cleaned - Medical Examinations'!$A$2:$A$2336,'Cleaned - Medical Examinations'!$H$2:$H$2336,0)</f>
        <v>No</v>
      </c>
      <c r="J2174" s="11" t="str">
        <f>_xlfn.XLOOKUP($A2174,'Cleaned - Medical Examinations'!$A$2:$A$2336,'Cleaned - Medical Examinations'!$I$2:$I$2336,0)</f>
        <v>Overweight</v>
      </c>
      <c r="K2174" s="11" t="str">
        <f t="shared" si="33"/>
        <v>Diabetic</v>
      </c>
      <c r="L2174" s="14">
        <f>_xlfn.XLOOKUP($A2174,'Cleaned - Hospitalisation Detai'!$A$2:$A$2344,'Cleaned - Hospitalisation Detai'!$J$2:$J$2344,0)</f>
        <v>37603</v>
      </c>
      <c r="M2174" s="19">
        <f>_xlfn.XLOOKUP($A2174,'Cleaned - Hospitalisation Detai'!$A$2:$A$2344,'Cleaned - Hospitalisation Detai'!$F$2:$F$2344,0)</f>
        <v>1769.53</v>
      </c>
      <c r="N2174" s="19" t="str">
        <f>_xlfn.XLOOKUP($A2174,'Cleaned - Hospitalisation Detai'!$A$2:$A$2344,'Cleaned - Hospitalisation Detai'!$G$2:$G$2344,0)</f>
        <v>tier - 3</v>
      </c>
      <c r="O2174" s="19" t="str">
        <f>_xlfn.XLOOKUP($A2174,'Cleaned - Hospitalisation Detai'!$A$2:$A$2344,'Cleaned - Hospitalisation Detai'!$H$2:$H$2344,0)</f>
        <v>tier - 3</v>
      </c>
      <c r="P2174" s="19" t="str">
        <f>_xlfn.XLOOKUP($A2174,'Cleaned - Hospitalisation Detai'!$A$2:$A$2344,'Cleaned - Hospitalisation Detai'!$I$2:$I$2344,0)</f>
        <v>R1012</v>
      </c>
      <c r="Q2174" s="20">
        <f>_xlfn.XLOOKUP($A2174,'Cleaned - Hospitalisation Detai'!$A$2:$A$2344,'Cleaned - Hospitalisation Detai'!$K$2:$K$2344,0)</f>
        <v>20</v>
      </c>
    </row>
    <row r="2175" spans="1:17" ht="15.6" x14ac:dyDescent="0.3">
      <c r="A2175" s="10" t="s">
        <v>188</v>
      </c>
      <c r="B2175" s="11" t="str">
        <f>_xlfn.XLOOKUP(A2175,'Cleaned - Customer Names '!$A$2:$A$2336,'Cleaned - Customer Names '!$C$2:$C$2336,0)</f>
        <v>Caitlin H.</v>
      </c>
      <c r="C2175" s="11">
        <f>_xlfn.XLOOKUP($A2175,'Cleaned - Medical Examinations'!$A$2:$A$2336,'Cleaned - Medical Examinations'!$B$2:$B$2336,0)</f>
        <v>40.5</v>
      </c>
      <c r="D2175" s="11">
        <f>_xlfn.XLOOKUP($A2175,'Cleaned - Medical Examinations'!$A$2:$A$2336,'Cleaned - Medical Examinations'!$C$2:$C$2336,0)</f>
        <v>5.4</v>
      </c>
      <c r="E2175" s="11" t="str">
        <f>_xlfn.XLOOKUP($A2175,'Cleaned - Medical Examinations'!$A$2:$A$2336,'Cleaned - Medical Examinations'!$D$2:$D$2336,0)</f>
        <v>No</v>
      </c>
      <c r="F2175" s="11" t="str">
        <f>_xlfn.XLOOKUP($A2175,'Cleaned - Medical Examinations'!$A$2:$A$2336,'Cleaned - Medical Examinations'!$E$2:$E$2336,0)</f>
        <v>No</v>
      </c>
      <c r="G2175" s="11" t="str">
        <f>_xlfn.XLOOKUP($A2175,'Cleaned - Medical Examinations'!$A$2:$A$2336,'Cleaned - Medical Examinations'!$F$2:$F$2336,0)</f>
        <v>Yes</v>
      </c>
      <c r="H2175" s="11">
        <f>_xlfn.XLOOKUP($A2175,'Cleaned - Medical Examinations'!$A$2:$A$2336,'Cleaned - Medical Examinations'!$G$2:$G$2336,0)</f>
        <v>1</v>
      </c>
      <c r="I2175" s="11" t="str">
        <f>_xlfn.XLOOKUP($A2175,'Cleaned - Medical Examinations'!$A$2:$A$2336,'Cleaned - Medical Examinations'!$H$2:$H$2336,0)</f>
        <v>No</v>
      </c>
      <c r="J2175" s="11" t="str">
        <f>_xlfn.XLOOKUP($A2175,'Cleaned - Medical Examinations'!$A$2:$A$2336,'Cleaned - Medical Examinations'!$I$2:$I$2336,0)</f>
        <v>Obesity</v>
      </c>
      <c r="K2175" s="11" t="str">
        <f t="shared" si="33"/>
        <v>Non-Diabetic</v>
      </c>
      <c r="L2175" s="14">
        <f>_xlfn.XLOOKUP($A2175,'Cleaned - Hospitalisation Detai'!$A$2:$A$2344,'Cleaned - Hospitalisation Detai'!$J$2:$J$2344,0)</f>
        <v>37944</v>
      </c>
      <c r="M2175" s="19">
        <f>_xlfn.XLOOKUP($A2175,'Cleaned - Hospitalisation Detai'!$A$2:$A$2344,'Cleaned - Hospitalisation Detai'!$F$2:$F$2344,0)</f>
        <v>1759.34</v>
      </c>
      <c r="N2175" s="19" t="str">
        <f>_xlfn.XLOOKUP($A2175,'Cleaned - Hospitalisation Detai'!$A$2:$A$2344,'Cleaned - Hospitalisation Detai'!$G$2:$G$2344,0)</f>
        <v>tier - 3</v>
      </c>
      <c r="O2175" s="19" t="str">
        <f>_xlfn.XLOOKUP($A2175,'Cleaned - Hospitalisation Detai'!$A$2:$A$2344,'Cleaned - Hospitalisation Detai'!$H$2:$H$2344,0)</f>
        <v>tier - 1</v>
      </c>
      <c r="P2175" s="19" t="str">
        <f>_xlfn.XLOOKUP($A2175,'Cleaned - Hospitalisation Detai'!$A$2:$A$2344,'Cleaned - Hospitalisation Detai'!$I$2:$I$2344,0)</f>
        <v>R1011</v>
      </c>
      <c r="Q2175" s="20">
        <f>_xlfn.XLOOKUP($A2175,'Cleaned - Hospitalisation Detai'!$A$2:$A$2344,'Cleaned - Hospitalisation Detai'!$K$2:$K$2344,0)</f>
        <v>19</v>
      </c>
    </row>
    <row r="2176" spans="1:17" ht="15.6" x14ac:dyDescent="0.3">
      <c r="A2176" s="10" t="s">
        <v>187</v>
      </c>
      <c r="B2176" s="11" t="str">
        <f>_xlfn.XLOOKUP(A2176,'Cleaned - Customer Names '!$A$2:$A$2336,'Cleaned - Customer Names '!$C$2:$C$2336,0)</f>
        <v>Harald E.</v>
      </c>
      <c r="C2176" s="11">
        <f>_xlfn.XLOOKUP($A2176,'Cleaned - Medical Examinations'!$A$2:$A$2336,'Cleaned - Medical Examinations'!$B$2:$B$2336,0)</f>
        <v>25.64</v>
      </c>
      <c r="D2176" s="11">
        <f>_xlfn.XLOOKUP($A2176,'Cleaned - Medical Examinations'!$A$2:$A$2336,'Cleaned - Medical Examinations'!$C$2:$C$2336,0)</f>
        <v>4.76</v>
      </c>
      <c r="E2176" s="11" t="str">
        <f>_xlfn.XLOOKUP($A2176,'Cleaned - Medical Examinations'!$A$2:$A$2336,'Cleaned - Medical Examinations'!$D$2:$D$2336,0)</f>
        <v>No</v>
      </c>
      <c r="F2176" s="11" t="str">
        <f>_xlfn.XLOOKUP($A2176,'Cleaned - Medical Examinations'!$A$2:$A$2336,'Cleaned - Medical Examinations'!$E$2:$E$2336,0)</f>
        <v>No</v>
      </c>
      <c r="G2176" s="11" t="str">
        <f>_xlfn.XLOOKUP($A2176,'Cleaned - Medical Examinations'!$A$2:$A$2336,'Cleaned - Medical Examinations'!$F$2:$F$2336,0)</f>
        <v>No</v>
      </c>
      <c r="H2176" s="11">
        <f>_xlfn.XLOOKUP($A2176,'Cleaned - Medical Examinations'!$A$2:$A$2336,'Cleaned - Medical Examinations'!$G$2:$G$2336,0)</f>
        <v>1</v>
      </c>
      <c r="I2176" s="11" t="str">
        <f>_xlfn.XLOOKUP($A2176,'Cleaned - Medical Examinations'!$A$2:$A$2336,'Cleaned - Medical Examinations'!$H$2:$H$2336,0)</f>
        <v>No</v>
      </c>
      <c r="J2176" s="11" t="str">
        <f>_xlfn.XLOOKUP($A2176,'Cleaned - Medical Examinations'!$A$2:$A$2336,'Cleaned - Medical Examinations'!$I$2:$I$2336,0)</f>
        <v>Overweight</v>
      </c>
      <c r="K2176" s="11" t="str">
        <f t="shared" si="33"/>
        <v>Non-Diabetic</v>
      </c>
      <c r="L2176" s="14">
        <f>_xlfn.XLOOKUP($A2176,'Cleaned - Hospitalisation Detai'!$A$2:$A$2344,'Cleaned - Hospitalisation Detai'!$J$2:$J$2344,0)</f>
        <v>36075</v>
      </c>
      <c r="M2176" s="19">
        <f>_xlfn.XLOOKUP($A2176,'Cleaned - Hospitalisation Detai'!$A$2:$A$2344,'Cleaned - Hospitalisation Detai'!$F$2:$F$2344,0)</f>
        <v>1756.6</v>
      </c>
      <c r="N2176" s="19" t="str">
        <f>_xlfn.XLOOKUP($A2176,'Cleaned - Hospitalisation Detai'!$A$2:$A$2344,'Cleaned - Hospitalisation Detai'!$G$2:$G$2344,0)</f>
        <v>tier - 3</v>
      </c>
      <c r="O2176" s="19" t="str">
        <f>_xlfn.XLOOKUP($A2176,'Cleaned - Hospitalisation Detai'!$A$2:$A$2344,'Cleaned - Hospitalisation Detai'!$H$2:$H$2344,0)</f>
        <v>tier - 3</v>
      </c>
      <c r="P2176" s="19" t="str">
        <f>_xlfn.XLOOKUP($A2176,'Cleaned - Hospitalisation Detai'!$A$2:$A$2344,'Cleaned - Hospitalisation Detai'!$I$2:$I$2344,0)</f>
        <v>R1013</v>
      </c>
      <c r="Q2176" s="20">
        <f>_xlfn.XLOOKUP($A2176,'Cleaned - Hospitalisation Detai'!$A$2:$A$2344,'Cleaned - Hospitalisation Detai'!$K$2:$K$2344,0)</f>
        <v>24</v>
      </c>
    </row>
    <row r="2177" spans="1:17" ht="15.6" x14ac:dyDescent="0.3">
      <c r="A2177" s="10" t="s">
        <v>186</v>
      </c>
      <c r="B2177" s="11" t="str">
        <f>_xlfn.XLOOKUP(A2177,'Cleaned - Customer Names '!$A$2:$A$2336,'Cleaned - Customer Names '!$C$2:$C$2336,0)</f>
        <v>Siobhan A.</v>
      </c>
      <c r="C2177" s="11">
        <f>_xlfn.XLOOKUP($A2177,'Cleaned - Medical Examinations'!$A$2:$A$2336,'Cleaned - Medical Examinations'!$B$2:$B$2336,0)</f>
        <v>32.9</v>
      </c>
      <c r="D2177" s="11">
        <f>_xlfn.XLOOKUP($A2177,'Cleaned - Medical Examinations'!$A$2:$A$2336,'Cleaned - Medical Examinations'!$C$2:$C$2336,0)</f>
        <v>4.78</v>
      </c>
      <c r="E2177" s="11" t="str">
        <f>_xlfn.XLOOKUP($A2177,'Cleaned - Medical Examinations'!$A$2:$A$2336,'Cleaned - Medical Examinations'!$D$2:$D$2336,0)</f>
        <v>No</v>
      </c>
      <c r="F2177" s="11" t="str">
        <f>_xlfn.XLOOKUP($A2177,'Cleaned - Medical Examinations'!$A$2:$A$2336,'Cleaned - Medical Examinations'!$E$2:$E$2336,0)</f>
        <v>No</v>
      </c>
      <c r="G2177" s="11" t="str">
        <f>_xlfn.XLOOKUP($A2177,'Cleaned - Medical Examinations'!$A$2:$A$2336,'Cleaned - Medical Examinations'!$F$2:$F$2336,0)</f>
        <v>Yes</v>
      </c>
      <c r="H2177" s="11">
        <f>_xlfn.XLOOKUP($A2177,'Cleaned - Medical Examinations'!$A$2:$A$2336,'Cleaned - Medical Examinations'!$G$2:$G$2336,0)</f>
        <v>1</v>
      </c>
      <c r="I2177" s="11" t="str">
        <f>_xlfn.XLOOKUP($A2177,'Cleaned - Medical Examinations'!$A$2:$A$2336,'Cleaned - Medical Examinations'!$H$2:$H$2336,0)</f>
        <v>No</v>
      </c>
      <c r="J2177" s="11" t="str">
        <f>_xlfn.XLOOKUP($A2177,'Cleaned - Medical Examinations'!$A$2:$A$2336,'Cleaned - Medical Examinations'!$I$2:$I$2336,0)</f>
        <v>Obesity</v>
      </c>
      <c r="K2177" s="11" t="str">
        <f t="shared" si="33"/>
        <v>Non-Diabetic</v>
      </c>
      <c r="L2177" s="14">
        <f>_xlfn.XLOOKUP($A2177,'Cleaned - Hospitalisation Detai'!$A$2:$A$2344,'Cleaned - Hospitalisation Detai'!$J$2:$J$2344,0)</f>
        <v>37890</v>
      </c>
      <c r="M2177" s="19">
        <f>_xlfn.XLOOKUP($A2177,'Cleaned - Hospitalisation Detai'!$A$2:$A$2344,'Cleaned - Hospitalisation Detai'!$F$2:$F$2344,0)</f>
        <v>1748.77</v>
      </c>
      <c r="N2177" s="19" t="str">
        <f>_xlfn.XLOOKUP($A2177,'Cleaned - Hospitalisation Detai'!$A$2:$A$2344,'Cleaned - Hospitalisation Detai'!$G$2:$G$2344,0)</f>
        <v>tier - 3</v>
      </c>
      <c r="O2177" s="19" t="str">
        <f>_xlfn.XLOOKUP($A2177,'Cleaned - Hospitalisation Detai'!$A$2:$A$2344,'Cleaned - Hospitalisation Detai'!$H$2:$H$2344,0)</f>
        <v>tier - 1</v>
      </c>
      <c r="P2177" s="19" t="str">
        <f>_xlfn.XLOOKUP($A2177,'Cleaned - Hospitalisation Detai'!$A$2:$A$2344,'Cleaned - Hospitalisation Detai'!$I$2:$I$2344,0)</f>
        <v>R1011</v>
      </c>
      <c r="Q2177" s="20">
        <f>_xlfn.XLOOKUP($A2177,'Cleaned - Hospitalisation Detai'!$A$2:$A$2344,'Cleaned - Hospitalisation Detai'!$K$2:$K$2344,0)</f>
        <v>19</v>
      </c>
    </row>
    <row r="2178" spans="1:17" ht="15.6" x14ac:dyDescent="0.3">
      <c r="A2178" s="10" t="s">
        <v>185</v>
      </c>
      <c r="B2178" s="11" t="str">
        <f>_xlfn.XLOOKUP(A2178,'Cleaned - Customer Names '!$A$2:$A$2336,'Cleaned - Customer Names '!$C$2:$C$2336,0)</f>
        <v>Andrea J.</v>
      </c>
      <c r="C2178" s="11">
        <f>_xlfn.XLOOKUP($A2178,'Cleaned - Medical Examinations'!$A$2:$A$2336,'Cleaned - Medical Examinations'!$B$2:$B$2336,0)</f>
        <v>29.8</v>
      </c>
      <c r="D2178" s="11">
        <f>_xlfn.XLOOKUP($A2178,'Cleaned - Medical Examinations'!$A$2:$A$2336,'Cleaned - Medical Examinations'!$C$2:$C$2336,0)</f>
        <v>4.26</v>
      </c>
      <c r="E2178" s="11" t="str">
        <f>_xlfn.XLOOKUP($A2178,'Cleaned - Medical Examinations'!$A$2:$A$2336,'Cleaned - Medical Examinations'!$D$2:$D$2336,0)</f>
        <v>No</v>
      </c>
      <c r="F2178" s="11" t="str">
        <f>_xlfn.XLOOKUP($A2178,'Cleaned - Medical Examinations'!$A$2:$A$2336,'Cleaned - Medical Examinations'!$E$2:$E$2336,0)</f>
        <v>No</v>
      </c>
      <c r="G2178" s="11" t="str">
        <f>_xlfn.XLOOKUP($A2178,'Cleaned - Medical Examinations'!$A$2:$A$2336,'Cleaned - Medical Examinations'!$F$2:$F$2336,0)</f>
        <v>Yes</v>
      </c>
      <c r="H2178" s="11">
        <f>_xlfn.XLOOKUP($A2178,'Cleaned - Medical Examinations'!$A$2:$A$2336,'Cleaned - Medical Examinations'!$G$2:$G$2336,0)</f>
        <v>1</v>
      </c>
      <c r="I2178" s="11" t="str">
        <f>_xlfn.XLOOKUP($A2178,'Cleaned - Medical Examinations'!$A$2:$A$2336,'Cleaned - Medical Examinations'!$H$2:$H$2336,0)</f>
        <v>No</v>
      </c>
      <c r="J2178" s="11" t="str">
        <f>_xlfn.XLOOKUP($A2178,'Cleaned - Medical Examinations'!$A$2:$A$2336,'Cleaned - Medical Examinations'!$I$2:$I$2336,0)</f>
        <v>Overweight</v>
      </c>
      <c r="K2178" s="11" t="str">
        <f t="shared" si="33"/>
        <v>Non-Diabetic</v>
      </c>
      <c r="L2178" s="14">
        <f>_xlfn.XLOOKUP($A2178,'Cleaned - Hospitalisation Detai'!$A$2:$A$2344,'Cleaned - Hospitalisation Detai'!$J$2:$J$2344,0)</f>
        <v>37830</v>
      </c>
      <c r="M2178" s="19">
        <f>_xlfn.XLOOKUP($A2178,'Cleaned - Hospitalisation Detai'!$A$2:$A$2344,'Cleaned - Hospitalisation Detai'!$F$2:$F$2344,0)</f>
        <v>1744.47</v>
      </c>
      <c r="N2178" s="19" t="str">
        <f>_xlfn.XLOOKUP($A2178,'Cleaned - Hospitalisation Detai'!$A$2:$A$2344,'Cleaned - Hospitalisation Detai'!$G$2:$G$2344,0)</f>
        <v>tier - 3</v>
      </c>
      <c r="O2178" s="19" t="str">
        <f>_xlfn.XLOOKUP($A2178,'Cleaned - Hospitalisation Detai'!$A$2:$A$2344,'Cleaned - Hospitalisation Detai'!$H$2:$H$2344,0)</f>
        <v>tier - 1</v>
      </c>
      <c r="P2178" s="19" t="str">
        <f>_xlfn.XLOOKUP($A2178,'Cleaned - Hospitalisation Detai'!$A$2:$A$2344,'Cleaned - Hospitalisation Detai'!$I$2:$I$2344,0)</f>
        <v>R1011</v>
      </c>
      <c r="Q2178" s="20">
        <f>_xlfn.XLOOKUP($A2178,'Cleaned - Hospitalisation Detai'!$A$2:$A$2344,'Cleaned - Hospitalisation Detai'!$K$2:$K$2344,0)</f>
        <v>19</v>
      </c>
    </row>
    <row r="2179" spans="1:17" ht="15.6" x14ac:dyDescent="0.3">
      <c r="A2179" s="10" t="s">
        <v>184</v>
      </c>
      <c r="B2179" s="11" t="str">
        <f>_xlfn.XLOOKUP(A2179,'Cleaned - Customer Names '!$A$2:$A$2336,'Cleaned - Customer Names '!$C$2:$C$2336,0)</f>
        <v>Marie</v>
      </c>
      <c r="C2179" s="11">
        <f>_xlfn.XLOOKUP($A2179,'Cleaned - Medical Examinations'!$A$2:$A$2336,'Cleaned - Medical Examinations'!$B$2:$B$2336,0)</f>
        <v>28.9</v>
      </c>
      <c r="D2179" s="11">
        <f>_xlfn.XLOOKUP($A2179,'Cleaned - Medical Examinations'!$A$2:$A$2336,'Cleaned - Medical Examinations'!$C$2:$C$2336,0)</f>
        <v>5.85</v>
      </c>
      <c r="E2179" s="11" t="str">
        <f>_xlfn.XLOOKUP($A2179,'Cleaned - Medical Examinations'!$A$2:$A$2336,'Cleaned - Medical Examinations'!$D$2:$D$2336,0)</f>
        <v>No</v>
      </c>
      <c r="F2179" s="11" t="str">
        <f>_xlfn.XLOOKUP($A2179,'Cleaned - Medical Examinations'!$A$2:$A$2336,'Cleaned - Medical Examinations'!$E$2:$E$2336,0)</f>
        <v>No</v>
      </c>
      <c r="G2179" s="11" t="str">
        <f>_xlfn.XLOOKUP($A2179,'Cleaned - Medical Examinations'!$A$2:$A$2336,'Cleaned - Medical Examinations'!$F$2:$F$2336,0)</f>
        <v>Yes</v>
      </c>
      <c r="H2179" s="11">
        <f>_xlfn.XLOOKUP($A2179,'Cleaned - Medical Examinations'!$A$2:$A$2336,'Cleaned - Medical Examinations'!$G$2:$G$2336,0)</f>
        <v>1</v>
      </c>
      <c r="I2179" s="11" t="str">
        <f>_xlfn.XLOOKUP($A2179,'Cleaned - Medical Examinations'!$A$2:$A$2336,'Cleaned - Medical Examinations'!$H$2:$H$2336,0)</f>
        <v>No</v>
      </c>
      <c r="J2179" s="11" t="str">
        <f>_xlfn.XLOOKUP($A2179,'Cleaned - Medical Examinations'!$A$2:$A$2336,'Cleaned - Medical Examinations'!$I$2:$I$2336,0)</f>
        <v>Overweight</v>
      </c>
      <c r="K2179" s="11" t="str">
        <f t="shared" ref="K2179:K2242" si="34">IF(D2179&gt;=6.5,"Diabetic","Non-Diabetic")</f>
        <v>Non-Diabetic</v>
      </c>
      <c r="L2179" s="14">
        <f>_xlfn.XLOOKUP($A2179,'Cleaned - Hospitalisation Detai'!$A$2:$A$2344,'Cleaned - Hospitalisation Detai'!$J$2:$J$2344,0)</f>
        <v>37827</v>
      </c>
      <c r="M2179" s="19">
        <f>_xlfn.XLOOKUP($A2179,'Cleaned - Hospitalisation Detai'!$A$2:$A$2344,'Cleaned - Hospitalisation Detai'!$F$2:$F$2344,0)</f>
        <v>1743.21</v>
      </c>
      <c r="N2179" s="19" t="str">
        <f>_xlfn.XLOOKUP($A2179,'Cleaned - Hospitalisation Detai'!$A$2:$A$2344,'Cleaned - Hospitalisation Detai'!$G$2:$G$2344,0)</f>
        <v>tier - 3</v>
      </c>
      <c r="O2179" s="19" t="str">
        <f>_xlfn.XLOOKUP($A2179,'Cleaned - Hospitalisation Detai'!$A$2:$A$2344,'Cleaned - Hospitalisation Detai'!$H$2:$H$2344,0)</f>
        <v>tier - 1</v>
      </c>
      <c r="P2179" s="19" t="str">
        <f>_xlfn.XLOOKUP($A2179,'Cleaned - Hospitalisation Detai'!$A$2:$A$2344,'Cleaned - Hospitalisation Detai'!$I$2:$I$2344,0)</f>
        <v>R1011</v>
      </c>
      <c r="Q2179" s="20">
        <f>_xlfn.XLOOKUP($A2179,'Cleaned - Hospitalisation Detai'!$A$2:$A$2344,'Cleaned - Hospitalisation Detai'!$K$2:$K$2344,0)</f>
        <v>19</v>
      </c>
    </row>
    <row r="2180" spans="1:17" ht="15.6" x14ac:dyDescent="0.3">
      <c r="A2180" s="10" t="s">
        <v>183</v>
      </c>
      <c r="B2180" s="11" t="str">
        <f>_xlfn.XLOOKUP(A2180,'Cleaned - Customer Names '!$A$2:$A$2336,'Cleaned - Customer Names '!$C$2:$C$2336,0)</f>
        <v>Rachel A.</v>
      </c>
      <c r="C2180" s="11">
        <f>_xlfn.XLOOKUP($A2180,'Cleaned - Medical Examinations'!$A$2:$A$2336,'Cleaned - Medical Examinations'!$B$2:$B$2336,0)</f>
        <v>24.7</v>
      </c>
      <c r="D2180" s="11">
        <f>_xlfn.XLOOKUP($A2180,'Cleaned - Medical Examinations'!$A$2:$A$2336,'Cleaned - Medical Examinations'!$C$2:$C$2336,0)</f>
        <v>5.32</v>
      </c>
      <c r="E2180" s="11" t="str">
        <f>_xlfn.XLOOKUP($A2180,'Cleaned - Medical Examinations'!$A$2:$A$2336,'Cleaned - Medical Examinations'!$D$2:$D$2336,0)</f>
        <v>No</v>
      </c>
      <c r="F2180" s="11" t="str">
        <f>_xlfn.XLOOKUP($A2180,'Cleaned - Medical Examinations'!$A$2:$A$2336,'Cleaned - Medical Examinations'!$E$2:$E$2336,0)</f>
        <v>No</v>
      </c>
      <c r="G2180" s="11" t="str">
        <f>_xlfn.XLOOKUP($A2180,'Cleaned - Medical Examinations'!$A$2:$A$2336,'Cleaned - Medical Examinations'!$F$2:$F$2336,0)</f>
        <v>Yes</v>
      </c>
      <c r="H2180" s="11">
        <f>_xlfn.XLOOKUP($A2180,'Cleaned - Medical Examinations'!$A$2:$A$2336,'Cleaned - Medical Examinations'!$G$2:$G$2336,0)</f>
        <v>1</v>
      </c>
      <c r="I2180" s="11" t="str">
        <f>_xlfn.XLOOKUP($A2180,'Cleaned - Medical Examinations'!$A$2:$A$2336,'Cleaned - Medical Examinations'!$H$2:$H$2336,0)</f>
        <v>No</v>
      </c>
      <c r="J2180" s="11" t="str">
        <f>_xlfn.XLOOKUP($A2180,'Cleaned - Medical Examinations'!$A$2:$A$2336,'Cleaned - Medical Examinations'!$I$2:$I$2336,0)</f>
        <v>Normal Weight</v>
      </c>
      <c r="K2180" s="11" t="str">
        <f t="shared" si="34"/>
        <v>Non-Diabetic</v>
      </c>
      <c r="L2180" s="14">
        <f>_xlfn.XLOOKUP($A2180,'Cleaned - Hospitalisation Detai'!$A$2:$A$2344,'Cleaned - Hospitalisation Detai'!$J$2:$J$2344,0)</f>
        <v>37939</v>
      </c>
      <c r="M2180" s="19">
        <f>_xlfn.XLOOKUP($A2180,'Cleaned - Hospitalisation Detai'!$A$2:$A$2344,'Cleaned - Hospitalisation Detai'!$F$2:$F$2344,0)</f>
        <v>1737.38</v>
      </c>
      <c r="N2180" s="19" t="str">
        <f>_xlfn.XLOOKUP($A2180,'Cleaned - Hospitalisation Detai'!$A$2:$A$2344,'Cleaned - Hospitalisation Detai'!$G$2:$G$2344,0)</f>
        <v>tier - 3</v>
      </c>
      <c r="O2180" s="19" t="str">
        <f>_xlfn.XLOOKUP($A2180,'Cleaned - Hospitalisation Detai'!$A$2:$A$2344,'Cleaned - Hospitalisation Detai'!$H$2:$H$2344,0)</f>
        <v>tier - 2</v>
      </c>
      <c r="P2180" s="19" t="str">
        <f>_xlfn.XLOOKUP($A2180,'Cleaned - Hospitalisation Detai'!$A$2:$A$2344,'Cleaned - Hospitalisation Detai'!$I$2:$I$2344,0)</f>
        <v>R1011</v>
      </c>
      <c r="Q2180" s="20">
        <f>_xlfn.XLOOKUP($A2180,'Cleaned - Hospitalisation Detai'!$A$2:$A$2344,'Cleaned - Hospitalisation Detai'!$K$2:$K$2344,0)</f>
        <v>19</v>
      </c>
    </row>
    <row r="2181" spans="1:17" ht="15.6" x14ac:dyDescent="0.3">
      <c r="A2181" s="10" t="s">
        <v>182</v>
      </c>
      <c r="B2181" s="11" t="str">
        <f>_xlfn.XLOOKUP(A2181,'Cleaned - Customer Names '!$A$2:$A$2336,'Cleaned - Customer Names '!$C$2:$C$2336,0)</f>
        <v>Emma</v>
      </c>
      <c r="C2181" s="11">
        <f>_xlfn.XLOOKUP($A2181,'Cleaned - Medical Examinations'!$A$2:$A$2336,'Cleaned - Medical Examinations'!$B$2:$B$2336,0)</f>
        <v>20.6</v>
      </c>
      <c r="D2181" s="11">
        <f>_xlfn.XLOOKUP($A2181,'Cleaned - Medical Examinations'!$A$2:$A$2336,'Cleaned - Medical Examinations'!$C$2:$C$2336,0)</f>
        <v>5.14</v>
      </c>
      <c r="E2181" s="11" t="str">
        <f>_xlfn.XLOOKUP($A2181,'Cleaned - Medical Examinations'!$A$2:$A$2336,'Cleaned - Medical Examinations'!$D$2:$D$2336,0)</f>
        <v>No</v>
      </c>
      <c r="F2181" s="11" t="str">
        <f>_xlfn.XLOOKUP($A2181,'Cleaned - Medical Examinations'!$A$2:$A$2336,'Cleaned - Medical Examinations'!$E$2:$E$2336,0)</f>
        <v>No</v>
      </c>
      <c r="G2181" s="11" t="str">
        <f>_xlfn.XLOOKUP($A2181,'Cleaned - Medical Examinations'!$A$2:$A$2336,'Cleaned - Medical Examinations'!$F$2:$F$2336,0)</f>
        <v>Yes</v>
      </c>
      <c r="H2181" s="11">
        <f>_xlfn.XLOOKUP($A2181,'Cleaned - Medical Examinations'!$A$2:$A$2336,'Cleaned - Medical Examinations'!$G$2:$G$2336,0)</f>
        <v>1</v>
      </c>
      <c r="I2181" s="11" t="str">
        <f>_xlfn.XLOOKUP($A2181,'Cleaned - Medical Examinations'!$A$2:$A$2336,'Cleaned - Medical Examinations'!$H$2:$H$2336,0)</f>
        <v>No</v>
      </c>
      <c r="J2181" s="11" t="str">
        <f>_xlfn.XLOOKUP($A2181,'Cleaned - Medical Examinations'!$A$2:$A$2336,'Cleaned - Medical Examinations'!$I$2:$I$2336,0)</f>
        <v>Normal Weight</v>
      </c>
      <c r="K2181" s="11" t="str">
        <f t="shared" si="34"/>
        <v>Non-Diabetic</v>
      </c>
      <c r="L2181" s="14">
        <f>_xlfn.XLOOKUP($A2181,'Cleaned - Hospitalisation Detai'!$A$2:$A$2344,'Cleaned - Hospitalisation Detai'!$J$2:$J$2344,0)</f>
        <v>37934</v>
      </c>
      <c r="M2181" s="19">
        <f>_xlfn.XLOOKUP($A2181,'Cleaned - Hospitalisation Detai'!$A$2:$A$2344,'Cleaned - Hospitalisation Detai'!$F$2:$F$2344,0)</f>
        <v>1731.68</v>
      </c>
      <c r="N2181" s="19" t="str">
        <f>_xlfn.XLOOKUP($A2181,'Cleaned - Hospitalisation Detai'!$A$2:$A$2344,'Cleaned - Hospitalisation Detai'!$G$2:$G$2344,0)</f>
        <v>tier - 3</v>
      </c>
      <c r="O2181" s="19" t="str">
        <f>_xlfn.XLOOKUP($A2181,'Cleaned - Hospitalisation Detai'!$A$2:$A$2344,'Cleaned - Hospitalisation Detai'!$H$2:$H$2344,0)</f>
        <v>tier - 2</v>
      </c>
      <c r="P2181" s="19" t="str">
        <f>_xlfn.XLOOKUP($A2181,'Cleaned - Hospitalisation Detai'!$A$2:$A$2344,'Cleaned - Hospitalisation Detai'!$I$2:$I$2344,0)</f>
        <v>R1011</v>
      </c>
      <c r="Q2181" s="20">
        <f>_xlfn.XLOOKUP($A2181,'Cleaned - Hospitalisation Detai'!$A$2:$A$2344,'Cleaned - Hospitalisation Detai'!$K$2:$K$2344,0)</f>
        <v>19</v>
      </c>
    </row>
    <row r="2182" spans="1:17" ht="15.6" x14ac:dyDescent="0.3">
      <c r="A2182" s="10" t="s">
        <v>181</v>
      </c>
      <c r="B2182" s="11" t="str">
        <f>_xlfn.XLOOKUP(A2182,'Cleaned - Customer Names '!$A$2:$A$2336,'Cleaned - Customer Names '!$C$2:$C$2336,0)</f>
        <v>Kiersten</v>
      </c>
      <c r="C2182" s="11">
        <f>_xlfn.XLOOKUP($A2182,'Cleaned - Medical Examinations'!$A$2:$A$2336,'Cleaned - Medical Examinations'!$B$2:$B$2336,0)</f>
        <v>18.600000000000001</v>
      </c>
      <c r="D2182" s="11">
        <f>_xlfn.XLOOKUP($A2182,'Cleaned - Medical Examinations'!$A$2:$A$2336,'Cleaned - Medical Examinations'!$C$2:$C$2336,0)</f>
        <v>5</v>
      </c>
      <c r="E2182" s="11" t="str">
        <f>_xlfn.XLOOKUP($A2182,'Cleaned - Medical Examinations'!$A$2:$A$2336,'Cleaned - Medical Examinations'!$D$2:$D$2336,0)</f>
        <v>No</v>
      </c>
      <c r="F2182" s="11" t="str">
        <f>_xlfn.XLOOKUP($A2182,'Cleaned - Medical Examinations'!$A$2:$A$2336,'Cleaned - Medical Examinations'!$E$2:$E$2336,0)</f>
        <v>No</v>
      </c>
      <c r="G2182" s="11" t="str">
        <f>_xlfn.XLOOKUP($A2182,'Cleaned - Medical Examinations'!$A$2:$A$2336,'Cleaned - Medical Examinations'!$F$2:$F$2336,0)</f>
        <v>Yes</v>
      </c>
      <c r="H2182" s="11">
        <f>_xlfn.XLOOKUP($A2182,'Cleaned - Medical Examinations'!$A$2:$A$2336,'Cleaned - Medical Examinations'!$G$2:$G$2336,0)</f>
        <v>1</v>
      </c>
      <c r="I2182" s="11" t="str">
        <f>_xlfn.XLOOKUP($A2182,'Cleaned - Medical Examinations'!$A$2:$A$2336,'Cleaned - Medical Examinations'!$H$2:$H$2336,0)</f>
        <v>No</v>
      </c>
      <c r="J2182" s="11" t="str">
        <f>_xlfn.XLOOKUP($A2182,'Cleaned - Medical Examinations'!$A$2:$A$2336,'Cleaned - Medical Examinations'!$I$2:$I$2336,0)</f>
        <v>Normal Weight</v>
      </c>
      <c r="K2182" s="11" t="str">
        <f t="shared" si="34"/>
        <v>Non-Diabetic</v>
      </c>
      <c r="L2182" s="14">
        <f>_xlfn.XLOOKUP($A2182,'Cleaned - Hospitalisation Detai'!$A$2:$A$2344,'Cleaned - Hospitalisation Detai'!$J$2:$J$2344,0)</f>
        <v>37865</v>
      </c>
      <c r="M2182" s="19">
        <f>_xlfn.XLOOKUP($A2182,'Cleaned - Hospitalisation Detai'!$A$2:$A$2344,'Cleaned - Hospitalisation Detai'!$F$2:$F$2344,0)</f>
        <v>1728.9</v>
      </c>
      <c r="N2182" s="19" t="str">
        <f>_xlfn.XLOOKUP($A2182,'Cleaned - Hospitalisation Detai'!$A$2:$A$2344,'Cleaned - Hospitalisation Detai'!$G$2:$G$2344,0)</f>
        <v>tier - 3</v>
      </c>
      <c r="O2182" s="19" t="str">
        <f>_xlfn.XLOOKUP($A2182,'Cleaned - Hospitalisation Detai'!$A$2:$A$2344,'Cleaned - Hospitalisation Detai'!$H$2:$H$2344,0)</f>
        <v>tier - 2</v>
      </c>
      <c r="P2182" s="19" t="str">
        <f>_xlfn.XLOOKUP($A2182,'Cleaned - Hospitalisation Detai'!$A$2:$A$2344,'Cleaned - Hospitalisation Detai'!$I$2:$I$2344,0)</f>
        <v>R1011</v>
      </c>
      <c r="Q2182" s="20">
        <f>_xlfn.XLOOKUP($A2182,'Cleaned - Hospitalisation Detai'!$A$2:$A$2344,'Cleaned - Hospitalisation Detai'!$K$2:$K$2344,0)</f>
        <v>19</v>
      </c>
    </row>
    <row r="2183" spans="1:17" ht="15.6" x14ac:dyDescent="0.3">
      <c r="A2183" s="10" t="s">
        <v>180</v>
      </c>
      <c r="B2183" s="11" t="str">
        <f>_xlfn.XLOOKUP(A2183,'Cleaned - Customer Names '!$A$2:$A$2336,'Cleaned - Customer Names '!$C$2:$C$2336,0)</f>
        <v>Rachael</v>
      </c>
      <c r="C2183" s="11">
        <f>_xlfn.XLOOKUP($A2183,'Cleaned - Medical Examinations'!$A$2:$A$2336,'Cleaned - Medical Examinations'!$B$2:$B$2336,0)</f>
        <v>17.8</v>
      </c>
      <c r="D2183" s="11">
        <f>_xlfn.XLOOKUP($A2183,'Cleaned - Medical Examinations'!$A$2:$A$2336,'Cleaned - Medical Examinations'!$C$2:$C$2336,0)</f>
        <v>4.55</v>
      </c>
      <c r="E2183" s="11" t="str">
        <f>_xlfn.XLOOKUP($A2183,'Cleaned - Medical Examinations'!$A$2:$A$2336,'Cleaned - Medical Examinations'!$D$2:$D$2336,0)</f>
        <v>No</v>
      </c>
      <c r="F2183" s="11" t="str">
        <f>_xlfn.XLOOKUP($A2183,'Cleaned - Medical Examinations'!$A$2:$A$2336,'Cleaned - Medical Examinations'!$E$2:$E$2336,0)</f>
        <v>No</v>
      </c>
      <c r="G2183" s="11" t="str">
        <f>_xlfn.XLOOKUP($A2183,'Cleaned - Medical Examinations'!$A$2:$A$2336,'Cleaned - Medical Examinations'!$F$2:$F$2336,0)</f>
        <v>Yes</v>
      </c>
      <c r="H2183" s="11">
        <f>_xlfn.XLOOKUP($A2183,'Cleaned - Medical Examinations'!$A$2:$A$2336,'Cleaned - Medical Examinations'!$G$2:$G$2336,0)</f>
        <v>1</v>
      </c>
      <c r="I2183" s="11" t="str">
        <f>_xlfn.XLOOKUP($A2183,'Cleaned - Medical Examinations'!$A$2:$A$2336,'Cleaned - Medical Examinations'!$H$2:$H$2336,0)</f>
        <v>No</v>
      </c>
      <c r="J2183" s="11" t="str">
        <f>_xlfn.XLOOKUP($A2183,'Cleaned - Medical Examinations'!$A$2:$A$2336,'Cleaned - Medical Examinations'!$I$2:$I$2336,0)</f>
        <v>Underweight</v>
      </c>
      <c r="K2183" s="11" t="str">
        <f t="shared" si="34"/>
        <v>Non-Diabetic</v>
      </c>
      <c r="L2183" s="14">
        <f>_xlfn.XLOOKUP($A2183,'Cleaned - Hospitalisation Detai'!$A$2:$A$2344,'Cleaned - Hospitalisation Detai'!$J$2:$J$2344,0)</f>
        <v>37946</v>
      </c>
      <c r="M2183" s="19">
        <f>_xlfn.XLOOKUP($A2183,'Cleaned - Hospitalisation Detai'!$A$2:$A$2344,'Cleaned - Hospitalisation Detai'!$F$2:$F$2344,0)</f>
        <v>1727.79</v>
      </c>
      <c r="N2183" s="19" t="str">
        <f>_xlfn.XLOOKUP($A2183,'Cleaned - Hospitalisation Detai'!$A$2:$A$2344,'Cleaned - Hospitalisation Detai'!$G$2:$G$2344,0)</f>
        <v>tier - 3</v>
      </c>
      <c r="O2183" s="19" t="str">
        <f>_xlfn.XLOOKUP($A2183,'Cleaned - Hospitalisation Detai'!$A$2:$A$2344,'Cleaned - Hospitalisation Detai'!$H$2:$H$2344,0)</f>
        <v>tier - 3</v>
      </c>
      <c r="P2183" s="19" t="str">
        <f>_xlfn.XLOOKUP($A2183,'Cleaned - Hospitalisation Detai'!$A$2:$A$2344,'Cleaned - Hospitalisation Detai'!$I$2:$I$2344,0)</f>
        <v>R1011</v>
      </c>
      <c r="Q2183" s="20">
        <f>_xlfn.XLOOKUP($A2183,'Cleaned - Hospitalisation Detai'!$A$2:$A$2344,'Cleaned - Hospitalisation Detai'!$K$2:$K$2344,0)</f>
        <v>19</v>
      </c>
    </row>
    <row r="2184" spans="1:17" ht="15.6" x14ac:dyDescent="0.3">
      <c r="A2184" s="10" t="s">
        <v>179</v>
      </c>
      <c r="B2184" s="11" t="str">
        <f>_xlfn.XLOOKUP(A2184,'Cleaned - Customer Names '!$A$2:$A$2336,'Cleaned - Customer Names '!$C$2:$C$2336,0)</f>
        <v>Timothy P.</v>
      </c>
      <c r="C2184" s="11">
        <f>_xlfn.XLOOKUP($A2184,'Cleaned - Medical Examinations'!$A$2:$A$2336,'Cleaned - Medical Examinations'!$B$2:$B$2336,0)</f>
        <v>35.200000000000003</v>
      </c>
      <c r="D2184" s="11">
        <f>_xlfn.XLOOKUP($A2184,'Cleaned - Medical Examinations'!$A$2:$A$2336,'Cleaned - Medical Examinations'!$C$2:$C$2336,0)</f>
        <v>5.97</v>
      </c>
      <c r="E2184" s="11" t="str">
        <f>_xlfn.XLOOKUP($A2184,'Cleaned - Medical Examinations'!$A$2:$A$2336,'Cleaned - Medical Examinations'!$D$2:$D$2336,0)</f>
        <v>No</v>
      </c>
      <c r="F2184" s="11" t="str">
        <f>_xlfn.XLOOKUP($A2184,'Cleaned - Medical Examinations'!$A$2:$A$2336,'Cleaned - Medical Examinations'!$E$2:$E$2336,0)</f>
        <v>yes</v>
      </c>
      <c r="G2184" s="11" t="str">
        <f>_xlfn.XLOOKUP($A2184,'Cleaned - Medical Examinations'!$A$2:$A$2336,'Cleaned - Medical Examinations'!$F$2:$F$2336,0)</f>
        <v>No</v>
      </c>
      <c r="H2184" s="11">
        <f>_xlfn.XLOOKUP($A2184,'Cleaned - Medical Examinations'!$A$2:$A$2336,'Cleaned - Medical Examinations'!$G$2:$G$2336,0)</f>
        <v>1</v>
      </c>
      <c r="I2184" s="11" t="str">
        <f>_xlfn.XLOOKUP($A2184,'Cleaned - Medical Examinations'!$A$2:$A$2336,'Cleaned - Medical Examinations'!$H$2:$H$2336,0)</f>
        <v>No</v>
      </c>
      <c r="J2184" s="11" t="str">
        <f>_xlfn.XLOOKUP($A2184,'Cleaned - Medical Examinations'!$A$2:$A$2336,'Cleaned - Medical Examinations'!$I$2:$I$2336,0)</f>
        <v>Obesity</v>
      </c>
      <c r="K2184" s="11" t="str">
        <f t="shared" si="34"/>
        <v>Non-Diabetic</v>
      </c>
      <c r="L2184" s="14">
        <f>_xlfn.XLOOKUP($A2184,'Cleaned - Hospitalisation Detai'!$A$2:$A$2344,'Cleaned - Hospitalisation Detai'!$J$2:$J$2344,0)</f>
        <v>38239</v>
      </c>
      <c r="M2184" s="19">
        <f>_xlfn.XLOOKUP($A2184,'Cleaned - Hospitalisation Detai'!$A$2:$A$2344,'Cleaned - Hospitalisation Detai'!$F$2:$F$2344,0)</f>
        <v>1727.54</v>
      </c>
      <c r="N2184" s="19" t="str">
        <f>_xlfn.XLOOKUP($A2184,'Cleaned - Hospitalisation Detai'!$A$2:$A$2344,'Cleaned - Hospitalisation Detai'!$G$2:$G$2344,0)</f>
        <v>tier - 3</v>
      </c>
      <c r="O2184" s="19" t="str">
        <f>_xlfn.XLOOKUP($A2184,'Cleaned - Hospitalisation Detai'!$A$2:$A$2344,'Cleaned - Hospitalisation Detai'!$H$2:$H$2344,0)</f>
        <v>tier - 1</v>
      </c>
      <c r="P2184" s="19" t="str">
        <f>_xlfn.XLOOKUP($A2184,'Cleaned - Hospitalisation Detai'!$A$2:$A$2344,'Cleaned - Hospitalisation Detai'!$I$2:$I$2344,0)</f>
        <v>R1013</v>
      </c>
      <c r="Q2184" s="20">
        <f>_xlfn.XLOOKUP($A2184,'Cleaned - Hospitalisation Detai'!$A$2:$A$2344,'Cleaned - Hospitalisation Detai'!$K$2:$K$2344,0)</f>
        <v>18</v>
      </c>
    </row>
    <row r="2185" spans="1:17" ht="15.6" x14ac:dyDescent="0.3">
      <c r="A2185" s="10" t="s">
        <v>178</v>
      </c>
      <c r="B2185" s="11" t="str">
        <f>_xlfn.XLOOKUP(A2185,'Cleaned - Customer Names '!$A$2:$A$2336,'Cleaned - Customer Names '!$C$2:$C$2336,0)</f>
        <v>Lelisa</v>
      </c>
      <c r="C2185" s="11">
        <f>_xlfn.XLOOKUP($A2185,'Cleaned - Medical Examinations'!$A$2:$A$2336,'Cleaned - Medical Examinations'!$B$2:$B$2336,0)</f>
        <v>33.770000000000003</v>
      </c>
      <c r="D2185" s="11">
        <f>_xlfn.XLOOKUP($A2185,'Cleaned - Medical Examinations'!$A$2:$A$2336,'Cleaned - Medical Examinations'!$C$2:$C$2336,0)</f>
        <v>4.0199999999999996</v>
      </c>
      <c r="E2185" s="11" t="str">
        <f>_xlfn.XLOOKUP($A2185,'Cleaned - Medical Examinations'!$A$2:$A$2336,'Cleaned - Medical Examinations'!$D$2:$D$2336,0)</f>
        <v>No</v>
      </c>
      <c r="F2185" s="11" t="str">
        <f>_xlfn.XLOOKUP($A2185,'Cleaned - Medical Examinations'!$A$2:$A$2336,'Cleaned - Medical Examinations'!$E$2:$E$2336,0)</f>
        <v>yes</v>
      </c>
      <c r="G2185" s="11" t="str">
        <f>_xlfn.XLOOKUP($A2185,'Cleaned - Medical Examinations'!$A$2:$A$2336,'Cleaned - Medical Examinations'!$F$2:$F$2336,0)</f>
        <v>No</v>
      </c>
      <c r="H2185" s="11">
        <f>_xlfn.XLOOKUP($A2185,'Cleaned - Medical Examinations'!$A$2:$A$2336,'Cleaned - Medical Examinations'!$G$2:$G$2336,0)</f>
        <v>1</v>
      </c>
      <c r="I2185" s="11" t="str">
        <f>_xlfn.XLOOKUP($A2185,'Cleaned - Medical Examinations'!$A$2:$A$2336,'Cleaned - Medical Examinations'!$H$2:$H$2336,0)</f>
        <v>No</v>
      </c>
      <c r="J2185" s="11" t="str">
        <f>_xlfn.XLOOKUP($A2185,'Cleaned - Medical Examinations'!$A$2:$A$2336,'Cleaned - Medical Examinations'!$I$2:$I$2336,0)</f>
        <v>Obesity</v>
      </c>
      <c r="K2185" s="11" t="str">
        <f t="shared" si="34"/>
        <v>Non-Diabetic</v>
      </c>
      <c r="L2185" s="14">
        <f>_xlfn.XLOOKUP($A2185,'Cleaned - Hospitalisation Detai'!$A$2:$A$2344,'Cleaned - Hospitalisation Detai'!$J$2:$J$2344,0)</f>
        <v>38281</v>
      </c>
      <c r="M2185" s="19">
        <f>_xlfn.XLOOKUP($A2185,'Cleaned - Hospitalisation Detai'!$A$2:$A$2344,'Cleaned - Hospitalisation Detai'!$F$2:$F$2344,0)</f>
        <v>1725.55</v>
      </c>
      <c r="N2185" s="19" t="str">
        <f>_xlfn.XLOOKUP($A2185,'Cleaned - Hospitalisation Detai'!$A$2:$A$2344,'Cleaned - Hospitalisation Detai'!$G$2:$G$2344,0)</f>
        <v>tier - 3</v>
      </c>
      <c r="O2185" s="19" t="str">
        <f>_xlfn.XLOOKUP($A2185,'Cleaned - Hospitalisation Detai'!$A$2:$A$2344,'Cleaned - Hospitalisation Detai'!$H$2:$H$2344,0)</f>
        <v>tier - 2</v>
      </c>
      <c r="P2185" s="19" t="str">
        <f>_xlfn.XLOOKUP($A2185,'Cleaned - Hospitalisation Detai'!$A$2:$A$2344,'Cleaned - Hospitalisation Detai'!$I$2:$I$2344,0)</f>
        <v>R1013</v>
      </c>
      <c r="Q2185" s="20">
        <f>_xlfn.XLOOKUP($A2185,'Cleaned - Hospitalisation Detai'!$A$2:$A$2344,'Cleaned - Hospitalisation Detai'!$K$2:$K$2344,0)</f>
        <v>18</v>
      </c>
    </row>
    <row r="2186" spans="1:17" ht="15.6" x14ac:dyDescent="0.3">
      <c r="A2186" s="10" t="s">
        <v>177</v>
      </c>
      <c r="B2186" s="11" t="str">
        <f>_xlfn.XLOOKUP(A2186,'Cleaned - Customer Names '!$A$2:$A$2336,'Cleaned - Customer Names '!$C$2:$C$2336,0)</f>
        <v>Nate</v>
      </c>
      <c r="C2186" s="11">
        <f>_xlfn.XLOOKUP($A2186,'Cleaned - Medical Examinations'!$A$2:$A$2336,'Cleaned - Medical Examinations'!$B$2:$B$2336,0)</f>
        <v>30.03</v>
      </c>
      <c r="D2186" s="11">
        <f>_xlfn.XLOOKUP($A2186,'Cleaned - Medical Examinations'!$A$2:$A$2336,'Cleaned - Medical Examinations'!$C$2:$C$2336,0)</f>
        <v>4.04</v>
      </c>
      <c r="E2186" s="11" t="str">
        <f>_xlfn.XLOOKUP($A2186,'Cleaned - Medical Examinations'!$A$2:$A$2336,'Cleaned - Medical Examinations'!$D$2:$D$2336,0)</f>
        <v>No</v>
      </c>
      <c r="F2186" s="11" t="str">
        <f>_xlfn.XLOOKUP($A2186,'Cleaned - Medical Examinations'!$A$2:$A$2336,'Cleaned - Medical Examinations'!$E$2:$E$2336,0)</f>
        <v>yes</v>
      </c>
      <c r="G2186" s="11" t="str">
        <f>_xlfn.XLOOKUP($A2186,'Cleaned - Medical Examinations'!$A$2:$A$2336,'Cleaned - Medical Examinations'!$F$2:$F$2336,0)</f>
        <v>No</v>
      </c>
      <c r="H2186" s="11">
        <f>_xlfn.XLOOKUP($A2186,'Cleaned - Medical Examinations'!$A$2:$A$2336,'Cleaned - Medical Examinations'!$G$2:$G$2336,0)</f>
        <v>1</v>
      </c>
      <c r="I2186" s="11" t="str">
        <f>_xlfn.XLOOKUP($A2186,'Cleaned - Medical Examinations'!$A$2:$A$2336,'Cleaned - Medical Examinations'!$H$2:$H$2336,0)</f>
        <v>No</v>
      </c>
      <c r="J2186" s="11" t="str">
        <f>_xlfn.XLOOKUP($A2186,'Cleaned - Medical Examinations'!$A$2:$A$2336,'Cleaned - Medical Examinations'!$I$2:$I$2336,0)</f>
        <v>Obesity</v>
      </c>
      <c r="K2186" s="11" t="str">
        <f t="shared" si="34"/>
        <v>Non-Diabetic</v>
      </c>
      <c r="L2186" s="14">
        <f>_xlfn.XLOOKUP($A2186,'Cleaned - Hospitalisation Detai'!$A$2:$A$2344,'Cleaned - Hospitalisation Detai'!$J$2:$J$2344,0)</f>
        <v>38241</v>
      </c>
      <c r="M2186" s="19">
        <f>_xlfn.XLOOKUP($A2186,'Cleaned - Hospitalisation Detai'!$A$2:$A$2344,'Cleaned - Hospitalisation Detai'!$F$2:$F$2344,0)</f>
        <v>1720.35</v>
      </c>
      <c r="N2186" s="19" t="str">
        <f>_xlfn.XLOOKUP($A2186,'Cleaned - Hospitalisation Detai'!$A$2:$A$2344,'Cleaned - Hospitalisation Detai'!$G$2:$G$2344,0)</f>
        <v>tier - 3</v>
      </c>
      <c r="O2186" s="19" t="str">
        <f>_xlfn.XLOOKUP($A2186,'Cleaned - Hospitalisation Detai'!$A$2:$A$2344,'Cleaned - Hospitalisation Detai'!$H$2:$H$2344,0)</f>
        <v>tier - 3</v>
      </c>
      <c r="P2186" s="19" t="str">
        <f>_xlfn.XLOOKUP($A2186,'Cleaned - Hospitalisation Detai'!$A$2:$A$2344,'Cleaned - Hospitalisation Detai'!$I$2:$I$2344,0)</f>
        <v>R1013</v>
      </c>
      <c r="Q2186" s="20">
        <f>_xlfn.XLOOKUP($A2186,'Cleaned - Hospitalisation Detai'!$A$2:$A$2344,'Cleaned - Hospitalisation Detai'!$K$2:$K$2344,0)</f>
        <v>18</v>
      </c>
    </row>
    <row r="2187" spans="1:17" ht="15.6" x14ac:dyDescent="0.3">
      <c r="A2187" s="10" t="s">
        <v>176</v>
      </c>
      <c r="B2187" s="11" t="str">
        <f>_xlfn.XLOOKUP(A2187,'Cleaned - Customer Names '!$A$2:$A$2336,'Cleaned - Customer Names '!$C$2:$C$2336,0)</f>
        <v>Chris C.</v>
      </c>
      <c r="C2187" s="11">
        <f>_xlfn.XLOOKUP($A2187,'Cleaned - Medical Examinations'!$A$2:$A$2336,'Cleaned - Medical Examinations'!$B$2:$B$2336,0)</f>
        <v>29.37</v>
      </c>
      <c r="D2187" s="11">
        <f>_xlfn.XLOOKUP($A2187,'Cleaned - Medical Examinations'!$A$2:$A$2336,'Cleaned - Medical Examinations'!$C$2:$C$2336,0)</f>
        <v>5.54</v>
      </c>
      <c r="E2187" s="11" t="str">
        <f>_xlfn.XLOOKUP($A2187,'Cleaned - Medical Examinations'!$A$2:$A$2336,'Cleaned - Medical Examinations'!$D$2:$D$2336,0)</f>
        <v>No</v>
      </c>
      <c r="F2187" s="11" t="str">
        <f>_xlfn.XLOOKUP($A2187,'Cleaned - Medical Examinations'!$A$2:$A$2336,'Cleaned - Medical Examinations'!$E$2:$E$2336,0)</f>
        <v>yes</v>
      </c>
      <c r="G2187" s="11" t="str">
        <f>_xlfn.XLOOKUP($A2187,'Cleaned - Medical Examinations'!$A$2:$A$2336,'Cleaned - Medical Examinations'!$F$2:$F$2336,0)</f>
        <v>No</v>
      </c>
      <c r="H2187" s="11">
        <f>_xlfn.XLOOKUP($A2187,'Cleaned - Medical Examinations'!$A$2:$A$2336,'Cleaned - Medical Examinations'!$G$2:$G$2336,0)</f>
        <v>1</v>
      </c>
      <c r="I2187" s="11" t="str">
        <f>_xlfn.XLOOKUP($A2187,'Cleaned - Medical Examinations'!$A$2:$A$2336,'Cleaned - Medical Examinations'!$H$2:$H$2336,0)</f>
        <v>No</v>
      </c>
      <c r="J2187" s="11" t="str">
        <f>_xlfn.XLOOKUP($A2187,'Cleaned - Medical Examinations'!$A$2:$A$2336,'Cleaned - Medical Examinations'!$I$2:$I$2336,0)</f>
        <v>Overweight</v>
      </c>
      <c r="K2187" s="11" t="str">
        <f t="shared" si="34"/>
        <v>Non-Diabetic</v>
      </c>
      <c r="L2187" s="14">
        <f>_xlfn.XLOOKUP($A2187,'Cleaned - Hospitalisation Detai'!$A$2:$A$2344,'Cleaned - Hospitalisation Detai'!$J$2:$J$2344,0)</f>
        <v>38148</v>
      </c>
      <c r="M2187" s="19">
        <f>_xlfn.XLOOKUP($A2187,'Cleaned - Hospitalisation Detai'!$A$2:$A$2344,'Cleaned - Hospitalisation Detai'!$F$2:$F$2344,0)</f>
        <v>1719.44</v>
      </c>
      <c r="N2187" s="19" t="str">
        <f>_xlfn.XLOOKUP($A2187,'Cleaned - Hospitalisation Detai'!$A$2:$A$2344,'Cleaned - Hospitalisation Detai'!$G$2:$G$2344,0)</f>
        <v>tier - 3</v>
      </c>
      <c r="O2187" s="19" t="str">
        <f>_xlfn.XLOOKUP($A2187,'Cleaned - Hospitalisation Detai'!$A$2:$A$2344,'Cleaned - Hospitalisation Detai'!$H$2:$H$2344,0)</f>
        <v>tier - 3</v>
      </c>
      <c r="P2187" s="19" t="str">
        <f>_xlfn.XLOOKUP($A2187,'Cleaned - Hospitalisation Detai'!$A$2:$A$2344,'Cleaned - Hospitalisation Detai'!$I$2:$I$2344,0)</f>
        <v>R1013</v>
      </c>
      <c r="Q2187" s="20">
        <f>_xlfn.XLOOKUP($A2187,'Cleaned - Hospitalisation Detai'!$A$2:$A$2344,'Cleaned - Hospitalisation Detai'!$K$2:$K$2344,0)</f>
        <v>18</v>
      </c>
    </row>
    <row r="2188" spans="1:17" ht="15.6" x14ac:dyDescent="0.3">
      <c r="A2188" s="10" t="s">
        <v>175</v>
      </c>
      <c r="B2188" s="11" t="str">
        <f>_xlfn.XLOOKUP(A2188,'Cleaned - Customer Names '!$A$2:$A$2336,'Cleaned - Customer Names '!$C$2:$C$2336,0)</f>
        <v>Scott</v>
      </c>
      <c r="C2188" s="11">
        <f>_xlfn.XLOOKUP($A2188,'Cleaned - Medical Examinations'!$A$2:$A$2336,'Cleaned - Medical Examinations'!$B$2:$B$2336,0)</f>
        <v>28.5</v>
      </c>
      <c r="D2188" s="11">
        <f>_xlfn.XLOOKUP($A2188,'Cleaned - Medical Examinations'!$A$2:$A$2336,'Cleaned - Medical Examinations'!$C$2:$C$2336,0)</f>
        <v>4.03</v>
      </c>
      <c r="E2188" s="11" t="str">
        <f>_xlfn.XLOOKUP($A2188,'Cleaned - Medical Examinations'!$A$2:$A$2336,'Cleaned - Medical Examinations'!$D$2:$D$2336,0)</f>
        <v>No</v>
      </c>
      <c r="F2188" s="11" t="str">
        <f>_xlfn.XLOOKUP($A2188,'Cleaned - Medical Examinations'!$A$2:$A$2336,'Cleaned - Medical Examinations'!$E$2:$E$2336,0)</f>
        <v>yes</v>
      </c>
      <c r="G2188" s="11" t="str">
        <f>_xlfn.XLOOKUP($A2188,'Cleaned - Medical Examinations'!$A$2:$A$2336,'Cleaned - Medical Examinations'!$F$2:$F$2336,0)</f>
        <v>No</v>
      </c>
      <c r="H2188" s="11">
        <f>_xlfn.XLOOKUP($A2188,'Cleaned - Medical Examinations'!$A$2:$A$2336,'Cleaned - Medical Examinations'!$G$2:$G$2336,0)</f>
        <v>1</v>
      </c>
      <c r="I2188" s="11" t="str">
        <f>_xlfn.XLOOKUP($A2188,'Cleaned - Medical Examinations'!$A$2:$A$2336,'Cleaned - Medical Examinations'!$H$2:$H$2336,0)</f>
        <v>No</v>
      </c>
      <c r="J2188" s="11" t="str">
        <f>_xlfn.XLOOKUP($A2188,'Cleaned - Medical Examinations'!$A$2:$A$2336,'Cleaned - Medical Examinations'!$I$2:$I$2336,0)</f>
        <v>Overweight</v>
      </c>
      <c r="K2188" s="11" t="str">
        <f t="shared" si="34"/>
        <v>Non-Diabetic</v>
      </c>
      <c r="L2188" s="14">
        <f>_xlfn.XLOOKUP($A2188,'Cleaned - Hospitalisation Detai'!$A$2:$A$2344,'Cleaned - Hospitalisation Detai'!$J$2:$J$2344,0)</f>
        <v>38251</v>
      </c>
      <c r="M2188" s="19">
        <f>_xlfn.XLOOKUP($A2188,'Cleaned - Hospitalisation Detai'!$A$2:$A$2344,'Cleaned - Hospitalisation Detai'!$F$2:$F$2344,0)</f>
        <v>1712.23</v>
      </c>
      <c r="N2188" s="19" t="str">
        <f>_xlfn.XLOOKUP($A2188,'Cleaned - Hospitalisation Detai'!$A$2:$A$2344,'Cleaned - Hospitalisation Detai'!$G$2:$G$2344,0)</f>
        <v>tier - 3</v>
      </c>
      <c r="O2188" s="19" t="str">
        <f>_xlfn.XLOOKUP($A2188,'Cleaned - Hospitalisation Detai'!$A$2:$A$2344,'Cleaned - Hospitalisation Detai'!$H$2:$H$2344,0)</f>
        <v>tier - 1</v>
      </c>
      <c r="P2188" s="19" t="str">
        <f>_xlfn.XLOOKUP($A2188,'Cleaned - Hospitalisation Detai'!$A$2:$A$2344,'Cleaned - Hospitalisation Detai'!$I$2:$I$2344,0)</f>
        <v>R1016</v>
      </c>
      <c r="Q2188" s="20">
        <f>_xlfn.XLOOKUP($A2188,'Cleaned - Hospitalisation Detai'!$A$2:$A$2344,'Cleaned - Hospitalisation Detai'!$K$2:$K$2344,0)</f>
        <v>18</v>
      </c>
    </row>
    <row r="2189" spans="1:17" ht="15.6" x14ac:dyDescent="0.3">
      <c r="A2189" s="10" t="s">
        <v>174</v>
      </c>
      <c r="B2189" s="11" t="str">
        <f>_xlfn.XLOOKUP(A2189,'Cleaned - Customer Names '!$A$2:$A$2336,'Cleaned - Customer Names '!$C$2:$C$2336,0)</f>
        <v>Kevin</v>
      </c>
      <c r="C2189" s="11">
        <f>_xlfn.XLOOKUP($A2189,'Cleaned - Medical Examinations'!$A$2:$A$2336,'Cleaned - Medical Examinations'!$B$2:$B$2336,0)</f>
        <v>23.32</v>
      </c>
      <c r="D2189" s="11">
        <f>_xlfn.XLOOKUP($A2189,'Cleaned - Medical Examinations'!$A$2:$A$2336,'Cleaned - Medical Examinations'!$C$2:$C$2336,0)</f>
        <v>5.62</v>
      </c>
      <c r="E2189" s="11" t="str">
        <f>_xlfn.XLOOKUP($A2189,'Cleaned - Medical Examinations'!$A$2:$A$2336,'Cleaned - Medical Examinations'!$D$2:$D$2336,0)</f>
        <v>No</v>
      </c>
      <c r="F2189" s="11" t="str">
        <f>_xlfn.XLOOKUP($A2189,'Cleaned - Medical Examinations'!$A$2:$A$2336,'Cleaned - Medical Examinations'!$E$2:$E$2336,0)</f>
        <v>yes</v>
      </c>
      <c r="G2189" s="11" t="str">
        <f>_xlfn.XLOOKUP($A2189,'Cleaned - Medical Examinations'!$A$2:$A$2336,'Cleaned - Medical Examinations'!$F$2:$F$2336,0)</f>
        <v>No</v>
      </c>
      <c r="H2189" s="11">
        <f>_xlfn.XLOOKUP($A2189,'Cleaned - Medical Examinations'!$A$2:$A$2336,'Cleaned - Medical Examinations'!$G$2:$G$2336,0)</f>
        <v>1</v>
      </c>
      <c r="I2189" s="11" t="str">
        <f>_xlfn.XLOOKUP($A2189,'Cleaned - Medical Examinations'!$A$2:$A$2336,'Cleaned - Medical Examinations'!$H$2:$H$2336,0)</f>
        <v>No</v>
      </c>
      <c r="J2189" s="11" t="str">
        <f>_xlfn.XLOOKUP($A2189,'Cleaned - Medical Examinations'!$A$2:$A$2336,'Cleaned - Medical Examinations'!$I$2:$I$2336,0)</f>
        <v>Normal Weight</v>
      </c>
      <c r="K2189" s="11" t="str">
        <f t="shared" si="34"/>
        <v>Non-Diabetic</v>
      </c>
      <c r="L2189" s="14">
        <f>_xlfn.XLOOKUP($A2189,'Cleaned - Hospitalisation Detai'!$A$2:$A$2344,'Cleaned - Hospitalisation Detai'!$J$2:$J$2344,0)</f>
        <v>38249</v>
      </c>
      <c r="M2189" s="19">
        <f>_xlfn.XLOOKUP($A2189,'Cleaned - Hospitalisation Detai'!$A$2:$A$2344,'Cleaned - Hospitalisation Detai'!$F$2:$F$2344,0)</f>
        <v>1711.03</v>
      </c>
      <c r="N2189" s="19" t="str">
        <f>_xlfn.XLOOKUP($A2189,'Cleaned - Hospitalisation Detai'!$A$2:$A$2344,'Cleaned - Hospitalisation Detai'!$G$2:$G$2344,0)</f>
        <v>tier - 3</v>
      </c>
      <c r="O2189" s="19" t="str">
        <f>_xlfn.XLOOKUP($A2189,'Cleaned - Hospitalisation Detai'!$A$2:$A$2344,'Cleaned - Hospitalisation Detai'!$H$2:$H$2344,0)</f>
        <v>tier - 3</v>
      </c>
      <c r="P2189" s="19" t="str">
        <f>_xlfn.XLOOKUP($A2189,'Cleaned - Hospitalisation Detai'!$A$2:$A$2344,'Cleaned - Hospitalisation Detai'!$I$2:$I$2344,0)</f>
        <v>R1013</v>
      </c>
      <c r="Q2189" s="20">
        <f>_xlfn.XLOOKUP($A2189,'Cleaned - Hospitalisation Detai'!$A$2:$A$2344,'Cleaned - Hospitalisation Detai'!$K$2:$K$2344,0)</f>
        <v>18</v>
      </c>
    </row>
    <row r="2190" spans="1:17" ht="15.6" x14ac:dyDescent="0.3">
      <c r="A2190" s="10" t="s">
        <v>173</v>
      </c>
      <c r="B2190" s="11" t="str">
        <f>_xlfn.XLOOKUP(A2190,'Cleaned - Customer Names '!$A$2:$A$2336,'Cleaned - Customer Names '!$C$2:$C$2336,0)</f>
        <v>Erik C.</v>
      </c>
      <c r="C2190" s="11">
        <f>_xlfn.XLOOKUP($A2190,'Cleaned - Medical Examinations'!$A$2:$A$2336,'Cleaned - Medical Examinations'!$B$2:$B$2336,0)</f>
        <v>26.125</v>
      </c>
      <c r="D2190" s="11">
        <f>_xlfn.XLOOKUP($A2190,'Cleaned - Medical Examinations'!$A$2:$A$2336,'Cleaned - Medical Examinations'!$C$2:$C$2336,0)</f>
        <v>5.27</v>
      </c>
      <c r="E2190" s="11" t="str">
        <f>_xlfn.XLOOKUP($A2190,'Cleaned - Medical Examinations'!$A$2:$A$2336,'Cleaned - Medical Examinations'!$D$2:$D$2336,0)</f>
        <v>No</v>
      </c>
      <c r="F2190" s="11" t="str">
        <f>_xlfn.XLOOKUP($A2190,'Cleaned - Medical Examinations'!$A$2:$A$2336,'Cleaned - Medical Examinations'!$E$2:$E$2336,0)</f>
        <v>yes</v>
      </c>
      <c r="G2190" s="11" t="str">
        <f>_xlfn.XLOOKUP($A2190,'Cleaned - Medical Examinations'!$A$2:$A$2336,'Cleaned - Medical Examinations'!$F$2:$F$2336,0)</f>
        <v>No</v>
      </c>
      <c r="H2190" s="11">
        <f>_xlfn.XLOOKUP($A2190,'Cleaned - Medical Examinations'!$A$2:$A$2336,'Cleaned - Medical Examinations'!$G$2:$G$2336,0)</f>
        <v>1</v>
      </c>
      <c r="I2190" s="11" t="str">
        <f>_xlfn.XLOOKUP($A2190,'Cleaned - Medical Examinations'!$A$2:$A$2336,'Cleaned - Medical Examinations'!$H$2:$H$2336,0)</f>
        <v>No</v>
      </c>
      <c r="J2190" s="11" t="str">
        <f>_xlfn.XLOOKUP($A2190,'Cleaned - Medical Examinations'!$A$2:$A$2336,'Cleaned - Medical Examinations'!$I$2:$I$2336,0)</f>
        <v>Overweight</v>
      </c>
      <c r="K2190" s="11" t="str">
        <f t="shared" si="34"/>
        <v>Non-Diabetic</v>
      </c>
      <c r="L2190" s="14">
        <f>_xlfn.XLOOKUP($A2190,'Cleaned - Hospitalisation Detai'!$A$2:$A$2344,'Cleaned - Hospitalisation Detai'!$J$2:$J$2344,0)</f>
        <v>38333</v>
      </c>
      <c r="M2190" s="19">
        <f>_xlfn.XLOOKUP($A2190,'Cleaned - Hospitalisation Detai'!$A$2:$A$2344,'Cleaned - Hospitalisation Detai'!$F$2:$F$2344,0)</f>
        <v>1708.93</v>
      </c>
      <c r="N2190" s="19" t="str">
        <f>_xlfn.XLOOKUP($A2190,'Cleaned - Hospitalisation Detai'!$A$2:$A$2344,'Cleaned - Hospitalisation Detai'!$G$2:$G$2344,0)</f>
        <v>tier - 3</v>
      </c>
      <c r="O2190" s="19" t="str">
        <f>_xlfn.XLOOKUP($A2190,'Cleaned - Hospitalisation Detai'!$A$2:$A$2344,'Cleaned - Hospitalisation Detai'!$H$2:$H$2344,0)</f>
        <v>tier - 1</v>
      </c>
      <c r="P2190" s="19" t="str">
        <f>_xlfn.XLOOKUP($A2190,'Cleaned - Hospitalisation Detai'!$A$2:$A$2344,'Cleaned - Hospitalisation Detai'!$I$2:$I$2344,0)</f>
        <v>R1019</v>
      </c>
      <c r="Q2190" s="20">
        <f>_xlfn.XLOOKUP($A2190,'Cleaned - Hospitalisation Detai'!$A$2:$A$2344,'Cleaned - Hospitalisation Detai'!$K$2:$K$2344,0)</f>
        <v>18</v>
      </c>
    </row>
    <row r="2191" spans="1:17" ht="15.6" x14ac:dyDescent="0.3">
      <c r="A2191" s="10" t="s">
        <v>172</v>
      </c>
      <c r="B2191" s="11" t="str">
        <f>_xlfn.XLOOKUP(A2191,'Cleaned - Customer Names '!$A$2:$A$2336,'Cleaned - Customer Names '!$C$2:$C$2336,0)</f>
        <v>Shawn C</v>
      </c>
      <c r="C2191" s="11">
        <f>_xlfn.XLOOKUP($A2191,'Cleaned - Medical Examinations'!$A$2:$A$2336,'Cleaned - Medical Examinations'!$B$2:$B$2336,0)</f>
        <v>25.46</v>
      </c>
      <c r="D2191" s="11">
        <f>_xlfn.XLOOKUP($A2191,'Cleaned - Medical Examinations'!$A$2:$A$2336,'Cleaned - Medical Examinations'!$C$2:$C$2336,0)</f>
        <v>5.18</v>
      </c>
      <c r="E2191" s="11" t="str">
        <f>_xlfn.XLOOKUP($A2191,'Cleaned - Medical Examinations'!$A$2:$A$2336,'Cleaned - Medical Examinations'!$D$2:$D$2336,0)</f>
        <v>No</v>
      </c>
      <c r="F2191" s="11" t="str">
        <f>_xlfn.XLOOKUP($A2191,'Cleaned - Medical Examinations'!$A$2:$A$2336,'Cleaned - Medical Examinations'!$E$2:$E$2336,0)</f>
        <v>yes</v>
      </c>
      <c r="G2191" s="11" t="str">
        <f>_xlfn.XLOOKUP($A2191,'Cleaned - Medical Examinations'!$A$2:$A$2336,'Cleaned - Medical Examinations'!$F$2:$F$2336,0)</f>
        <v>No</v>
      </c>
      <c r="H2191" s="11">
        <f>_xlfn.XLOOKUP($A2191,'Cleaned - Medical Examinations'!$A$2:$A$2336,'Cleaned - Medical Examinations'!$G$2:$G$2336,0)</f>
        <v>1</v>
      </c>
      <c r="I2191" s="11" t="str">
        <f>_xlfn.XLOOKUP($A2191,'Cleaned - Medical Examinations'!$A$2:$A$2336,'Cleaned - Medical Examinations'!$H$2:$H$2336,0)</f>
        <v>No</v>
      </c>
      <c r="J2191" s="11" t="str">
        <f>_xlfn.XLOOKUP($A2191,'Cleaned - Medical Examinations'!$A$2:$A$2336,'Cleaned - Medical Examinations'!$I$2:$I$2336,0)</f>
        <v>Overweight</v>
      </c>
      <c r="K2191" s="11" t="str">
        <f t="shared" si="34"/>
        <v>Non-Diabetic</v>
      </c>
      <c r="L2191" s="14">
        <f>_xlfn.XLOOKUP($A2191,'Cleaned - Hospitalisation Detai'!$A$2:$A$2344,'Cleaned - Hospitalisation Detai'!$J$2:$J$2344,0)</f>
        <v>38277</v>
      </c>
      <c r="M2191" s="19">
        <f>_xlfn.XLOOKUP($A2191,'Cleaned - Hospitalisation Detai'!$A$2:$A$2344,'Cleaned - Hospitalisation Detai'!$F$2:$F$2344,0)</f>
        <v>1708</v>
      </c>
      <c r="N2191" s="19" t="str">
        <f>_xlfn.XLOOKUP($A2191,'Cleaned - Hospitalisation Detai'!$A$2:$A$2344,'Cleaned - Hospitalisation Detai'!$G$2:$G$2344,0)</f>
        <v>tier - 3</v>
      </c>
      <c r="O2191" s="19" t="str">
        <f>_xlfn.XLOOKUP($A2191,'Cleaned - Hospitalisation Detai'!$A$2:$A$2344,'Cleaned - Hospitalisation Detai'!$H$2:$H$2344,0)</f>
        <v>tier - 2</v>
      </c>
      <c r="P2191" s="19" t="str">
        <f>_xlfn.XLOOKUP($A2191,'Cleaned - Hospitalisation Detai'!$A$2:$A$2344,'Cleaned - Hospitalisation Detai'!$I$2:$I$2344,0)</f>
        <v>R1016</v>
      </c>
      <c r="Q2191" s="20">
        <f>_xlfn.XLOOKUP($A2191,'Cleaned - Hospitalisation Detai'!$A$2:$A$2344,'Cleaned - Hospitalisation Detai'!$K$2:$K$2344,0)</f>
        <v>18</v>
      </c>
    </row>
    <row r="2192" spans="1:17" ht="15.6" x14ac:dyDescent="0.3">
      <c r="A2192" s="10" t="s">
        <v>171</v>
      </c>
      <c r="B2192" s="11" t="str">
        <f>_xlfn.XLOOKUP(A2192,'Cleaned - Customer Names '!$A$2:$A$2336,'Cleaned - Customer Names '!$C$2:$C$2336,0)</f>
        <v>Vajin L.</v>
      </c>
      <c r="C2192" s="11">
        <f>_xlfn.XLOOKUP($A2192,'Cleaned - Medical Examinations'!$A$2:$A$2336,'Cleaned - Medical Examinations'!$B$2:$B$2336,0)</f>
        <v>23.75</v>
      </c>
      <c r="D2192" s="11">
        <f>_xlfn.XLOOKUP($A2192,'Cleaned - Medical Examinations'!$A$2:$A$2336,'Cleaned - Medical Examinations'!$C$2:$C$2336,0)</f>
        <v>5.27</v>
      </c>
      <c r="E2192" s="11" t="str">
        <f>_xlfn.XLOOKUP($A2192,'Cleaned - Medical Examinations'!$A$2:$A$2336,'Cleaned - Medical Examinations'!$D$2:$D$2336,0)</f>
        <v>No</v>
      </c>
      <c r="F2192" s="11" t="str">
        <f>_xlfn.XLOOKUP($A2192,'Cleaned - Medical Examinations'!$A$2:$A$2336,'Cleaned - Medical Examinations'!$E$2:$E$2336,0)</f>
        <v>yes</v>
      </c>
      <c r="G2192" s="11" t="str">
        <f>_xlfn.XLOOKUP($A2192,'Cleaned - Medical Examinations'!$A$2:$A$2336,'Cleaned - Medical Examinations'!$F$2:$F$2336,0)</f>
        <v>No</v>
      </c>
      <c r="H2192" s="11">
        <f>_xlfn.XLOOKUP($A2192,'Cleaned - Medical Examinations'!$A$2:$A$2336,'Cleaned - Medical Examinations'!$G$2:$G$2336,0)</f>
        <v>1</v>
      </c>
      <c r="I2192" s="11" t="str">
        <f>_xlfn.XLOOKUP($A2192,'Cleaned - Medical Examinations'!$A$2:$A$2336,'Cleaned - Medical Examinations'!$H$2:$H$2336,0)</f>
        <v>No</v>
      </c>
      <c r="J2192" s="11" t="str">
        <f>_xlfn.XLOOKUP($A2192,'Cleaned - Medical Examinations'!$A$2:$A$2336,'Cleaned - Medical Examinations'!$I$2:$I$2336,0)</f>
        <v>Normal Weight</v>
      </c>
      <c r="K2192" s="11" t="str">
        <f t="shared" si="34"/>
        <v>Non-Diabetic</v>
      </c>
      <c r="L2192" s="14">
        <f>_xlfn.XLOOKUP($A2192,'Cleaned - Hospitalisation Detai'!$A$2:$A$2344,'Cleaned - Hospitalisation Detai'!$J$2:$J$2344,0)</f>
        <v>38327</v>
      </c>
      <c r="M2192" s="19">
        <f>_xlfn.XLOOKUP($A2192,'Cleaned - Hospitalisation Detai'!$A$2:$A$2344,'Cleaned - Hospitalisation Detai'!$F$2:$F$2344,0)</f>
        <v>1705.62</v>
      </c>
      <c r="N2192" s="19" t="str">
        <f>_xlfn.XLOOKUP($A2192,'Cleaned - Hospitalisation Detai'!$A$2:$A$2344,'Cleaned - Hospitalisation Detai'!$G$2:$G$2344,0)</f>
        <v>tier - 2</v>
      </c>
      <c r="O2192" s="19" t="str">
        <f>_xlfn.XLOOKUP($A2192,'Cleaned - Hospitalisation Detai'!$A$2:$A$2344,'Cleaned - Hospitalisation Detai'!$H$2:$H$2344,0)</f>
        <v>tier - 2</v>
      </c>
      <c r="P2192" s="19" t="str">
        <f>_xlfn.XLOOKUP($A2192,'Cleaned - Hospitalisation Detai'!$A$2:$A$2344,'Cleaned - Hospitalisation Detai'!$I$2:$I$2344,0)</f>
        <v>R1015</v>
      </c>
      <c r="Q2192" s="20">
        <f>_xlfn.XLOOKUP($A2192,'Cleaned - Hospitalisation Detai'!$A$2:$A$2344,'Cleaned - Hospitalisation Detai'!$K$2:$K$2344,0)</f>
        <v>18</v>
      </c>
    </row>
    <row r="2193" spans="1:17" ht="15.6" x14ac:dyDescent="0.3">
      <c r="A2193" s="10" t="s">
        <v>169</v>
      </c>
      <c r="B2193" s="11" t="str">
        <f>_xlfn.XLOOKUP(A2193,'Cleaned - Customer Names '!$A$2:$A$2336,'Cleaned - Customer Names '!$C$2:$C$2336,0)</f>
        <v>John K. Jr.</v>
      </c>
      <c r="C2193" s="11">
        <f>_xlfn.XLOOKUP($A2193,'Cleaned - Medical Examinations'!$A$2:$A$2336,'Cleaned - Medical Examinations'!$B$2:$B$2336,0)</f>
        <v>23.085000000000001</v>
      </c>
      <c r="D2193" s="11">
        <f>_xlfn.XLOOKUP($A2193,'Cleaned - Medical Examinations'!$A$2:$A$2336,'Cleaned - Medical Examinations'!$C$2:$C$2336,0)</f>
        <v>5.62</v>
      </c>
      <c r="E2193" s="11" t="str">
        <f>_xlfn.XLOOKUP($A2193,'Cleaned - Medical Examinations'!$A$2:$A$2336,'Cleaned - Medical Examinations'!$D$2:$D$2336,0)</f>
        <v>No</v>
      </c>
      <c r="F2193" s="11" t="str">
        <f>_xlfn.XLOOKUP($A2193,'Cleaned - Medical Examinations'!$A$2:$A$2336,'Cleaned - Medical Examinations'!$E$2:$E$2336,0)</f>
        <v>yes</v>
      </c>
      <c r="G2193" s="11" t="str">
        <f>_xlfn.XLOOKUP($A2193,'Cleaned - Medical Examinations'!$A$2:$A$2336,'Cleaned - Medical Examinations'!$F$2:$F$2336,0)</f>
        <v>No</v>
      </c>
      <c r="H2193" s="11">
        <f>_xlfn.XLOOKUP($A2193,'Cleaned - Medical Examinations'!$A$2:$A$2336,'Cleaned - Medical Examinations'!$G$2:$G$2336,0)</f>
        <v>1</v>
      </c>
      <c r="I2193" s="11" t="str">
        <f>_xlfn.XLOOKUP($A2193,'Cleaned - Medical Examinations'!$A$2:$A$2336,'Cleaned - Medical Examinations'!$H$2:$H$2336,0)</f>
        <v>No</v>
      </c>
      <c r="J2193" s="11" t="str">
        <f>_xlfn.XLOOKUP($A2193,'Cleaned - Medical Examinations'!$A$2:$A$2336,'Cleaned - Medical Examinations'!$I$2:$I$2336,0)</f>
        <v>Normal Weight</v>
      </c>
      <c r="K2193" s="11" t="str">
        <f t="shared" si="34"/>
        <v>Non-Diabetic</v>
      </c>
      <c r="L2193" s="14">
        <f>_xlfn.XLOOKUP($A2193,'Cleaned - Hospitalisation Detai'!$A$2:$A$2344,'Cleaned - Hospitalisation Detai'!$J$2:$J$2344,0)</f>
        <v>38335</v>
      </c>
      <c r="M2193" s="19">
        <f>_xlfn.XLOOKUP($A2193,'Cleaned - Hospitalisation Detai'!$A$2:$A$2344,'Cleaned - Hospitalisation Detai'!$F$2:$F$2344,0)</f>
        <v>1704.7</v>
      </c>
      <c r="N2193" s="19" t="str">
        <f>_xlfn.XLOOKUP($A2193,'Cleaned - Hospitalisation Detai'!$A$2:$A$2344,'Cleaned - Hospitalisation Detai'!$G$2:$G$2344,0)</f>
        <v>tier - 2</v>
      </c>
      <c r="O2193" s="19" t="str">
        <f>_xlfn.XLOOKUP($A2193,'Cleaned - Hospitalisation Detai'!$A$2:$A$2344,'Cleaned - Hospitalisation Detai'!$H$2:$H$2344,0)</f>
        <v>tier - 3</v>
      </c>
      <c r="P2193" s="19" t="str">
        <f>_xlfn.XLOOKUP($A2193,'Cleaned - Hospitalisation Detai'!$A$2:$A$2344,'Cleaned - Hospitalisation Detai'!$I$2:$I$2344,0)</f>
        <v>R1018</v>
      </c>
      <c r="Q2193" s="20">
        <f>_xlfn.XLOOKUP($A2193,'Cleaned - Hospitalisation Detai'!$A$2:$A$2344,'Cleaned - Hospitalisation Detai'!$K$2:$K$2344,0)</f>
        <v>18</v>
      </c>
    </row>
    <row r="2194" spans="1:17" ht="15.6" x14ac:dyDescent="0.3">
      <c r="A2194" s="10" t="s">
        <v>167</v>
      </c>
      <c r="B2194" s="11" t="str">
        <f>_xlfn.XLOOKUP(A2194,'Cleaned - Customer Names '!$A$2:$A$2336,'Cleaned - Customer Names '!$C$2:$C$2336,0)</f>
        <v>Kevin J.</v>
      </c>
      <c r="C2194" s="11">
        <f>_xlfn.XLOOKUP($A2194,'Cleaned - Medical Examinations'!$A$2:$A$2336,'Cleaned - Medical Examinations'!$B$2:$B$2336,0)</f>
        <v>22.99</v>
      </c>
      <c r="D2194" s="11">
        <f>_xlfn.XLOOKUP($A2194,'Cleaned - Medical Examinations'!$A$2:$A$2336,'Cleaned - Medical Examinations'!$C$2:$C$2336,0)</f>
        <v>5.0599999999999996</v>
      </c>
      <c r="E2194" s="11" t="str">
        <f>_xlfn.XLOOKUP($A2194,'Cleaned - Medical Examinations'!$A$2:$A$2336,'Cleaned - Medical Examinations'!$D$2:$D$2336,0)</f>
        <v>No</v>
      </c>
      <c r="F2194" s="11" t="str">
        <f>_xlfn.XLOOKUP($A2194,'Cleaned - Medical Examinations'!$A$2:$A$2336,'Cleaned - Medical Examinations'!$E$2:$E$2336,0)</f>
        <v>yes</v>
      </c>
      <c r="G2194" s="11" t="str">
        <f>_xlfn.XLOOKUP($A2194,'Cleaned - Medical Examinations'!$A$2:$A$2336,'Cleaned - Medical Examinations'!$F$2:$F$2336,0)</f>
        <v>No</v>
      </c>
      <c r="H2194" s="11">
        <f>_xlfn.XLOOKUP($A2194,'Cleaned - Medical Examinations'!$A$2:$A$2336,'Cleaned - Medical Examinations'!$G$2:$G$2336,0)</f>
        <v>1</v>
      </c>
      <c r="I2194" s="11" t="str">
        <f>_xlfn.XLOOKUP($A2194,'Cleaned - Medical Examinations'!$A$2:$A$2336,'Cleaned - Medical Examinations'!$H$2:$H$2336,0)</f>
        <v>No</v>
      </c>
      <c r="J2194" s="11" t="str">
        <f>_xlfn.XLOOKUP($A2194,'Cleaned - Medical Examinations'!$A$2:$A$2336,'Cleaned - Medical Examinations'!$I$2:$I$2336,0)</f>
        <v>Normal Weight</v>
      </c>
      <c r="K2194" s="11" t="str">
        <f t="shared" si="34"/>
        <v>Non-Diabetic</v>
      </c>
      <c r="L2194" s="14">
        <f>_xlfn.XLOOKUP($A2194,'Cleaned - Hospitalisation Detai'!$A$2:$A$2344,'Cleaned - Hospitalisation Detai'!$J$2:$J$2344,0)</f>
        <v>38298</v>
      </c>
      <c r="M2194" s="19">
        <f>_xlfn.XLOOKUP($A2194,'Cleaned - Hospitalisation Detai'!$A$2:$A$2344,'Cleaned - Hospitalisation Detai'!$F$2:$F$2344,0)</f>
        <v>1704.57</v>
      </c>
      <c r="N2194" s="19" t="str">
        <f>_xlfn.XLOOKUP($A2194,'Cleaned - Hospitalisation Detai'!$A$2:$A$2344,'Cleaned - Hospitalisation Detai'!$G$2:$G$2344,0)</f>
        <v>tier - 2</v>
      </c>
      <c r="O2194" s="19" t="str">
        <f>_xlfn.XLOOKUP($A2194,'Cleaned - Hospitalisation Detai'!$A$2:$A$2344,'Cleaned - Hospitalisation Detai'!$H$2:$H$2344,0)</f>
        <v>tier - 1</v>
      </c>
      <c r="P2194" s="19" t="str">
        <f>_xlfn.XLOOKUP($A2194,'Cleaned - Hospitalisation Detai'!$A$2:$A$2344,'Cleaned - Hospitalisation Detai'!$I$2:$I$2344,0)</f>
        <v>R1016</v>
      </c>
      <c r="Q2194" s="20">
        <f>_xlfn.XLOOKUP($A2194,'Cleaned - Hospitalisation Detai'!$A$2:$A$2344,'Cleaned - Hospitalisation Detai'!$K$2:$K$2344,0)</f>
        <v>18</v>
      </c>
    </row>
    <row r="2195" spans="1:17" ht="15.6" x14ac:dyDescent="0.3">
      <c r="A2195" s="10" t="s">
        <v>165</v>
      </c>
      <c r="B2195" s="11" t="str">
        <f>_xlfn.XLOOKUP(A2195,'Cleaned - Customer Names '!$A$2:$A$2336,'Cleaned - Customer Names '!$C$2:$C$2336,0)</f>
        <v>Kirby W.</v>
      </c>
      <c r="C2195" s="11">
        <f>_xlfn.XLOOKUP($A2195,'Cleaned - Medical Examinations'!$A$2:$A$2336,'Cleaned - Medical Examinations'!$B$2:$B$2336,0)</f>
        <v>21.47</v>
      </c>
      <c r="D2195" s="11">
        <f>_xlfn.XLOOKUP($A2195,'Cleaned - Medical Examinations'!$A$2:$A$2336,'Cleaned - Medical Examinations'!$C$2:$C$2336,0)</f>
        <v>4.6900000000000004</v>
      </c>
      <c r="E2195" s="11" t="str">
        <f>_xlfn.XLOOKUP($A2195,'Cleaned - Medical Examinations'!$A$2:$A$2336,'Cleaned - Medical Examinations'!$D$2:$D$2336,0)</f>
        <v>No</v>
      </c>
      <c r="F2195" s="11" t="str">
        <f>_xlfn.XLOOKUP($A2195,'Cleaned - Medical Examinations'!$A$2:$A$2336,'Cleaned - Medical Examinations'!$E$2:$E$2336,0)</f>
        <v>yes</v>
      </c>
      <c r="G2195" s="11" t="str">
        <f>_xlfn.XLOOKUP($A2195,'Cleaned - Medical Examinations'!$A$2:$A$2336,'Cleaned - Medical Examinations'!$F$2:$F$2336,0)</f>
        <v>No</v>
      </c>
      <c r="H2195" s="11">
        <f>_xlfn.XLOOKUP($A2195,'Cleaned - Medical Examinations'!$A$2:$A$2336,'Cleaned - Medical Examinations'!$G$2:$G$2336,0)</f>
        <v>1</v>
      </c>
      <c r="I2195" s="11" t="str">
        <f>_xlfn.XLOOKUP($A2195,'Cleaned - Medical Examinations'!$A$2:$A$2336,'Cleaned - Medical Examinations'!$H$2:$H$2336,0)</f>
        <v>No</v>
      </c>
      <c r="J2195" s="11" t="str">
        <f>_xlfn.XLOOKUP($A2195,'Cleaned - Medical Examinations'!$A$2:$A$2336,'Cleaned - Medical Examinations'!$I$2:$I$2336,0)</f>
        <v>Normal Weight</v>
      </c>
      <c r="K2195" s="11" t="str">
        <f t="shared" si="34"/>
        <v>Non-Diabetic</v>
      </c>
      <c r="L2195" s="14">
        <f>_xlfn.XLOOKUP($A2195,'Cleaned - Hospitalisation Detai'!$A$2:$A$2344,'Cleaned - Hospitalisation Detai'!$J$2:$J$2344,0)</f>
        <v>38331</v>
      </c>
      <c r="M2195" s="19">
        <f>_xlfn.XLOOKUP($A2195,'Cleaned - Hospitalisation Detai'!$A$2:$A$2344,'Cleaned - Hospitalisation Detai'!$F$2:$F$2344,0)</f>
        <v>1702.46</v>
      </c>
      <c r="N2195" s="19" t="str">
        <f>_xlfn.XLOOKUP($A2195,'Cleaned - Hospitalisation Detai'!$A$2:$A$2344,'Cleaned - Hospitalisation Detai'!$G$2:$G$2344,0)</f>
        <v>tier - 2</v>
      </c>
      <c r="O2195" s="19" t="str">
        <f>_xlfn.XLOOKUP($A2195,'Cleaned - Hospitalisation Detai'!$A$2:$A$2344,'Cleaned - Hospitalisation Detai'!$H$2:$H$2344,0)</f>
        <v>tier - 3</v>
      </c>
      <c r="P2195" s="19" t="str">
        <f>_xlfn.XLOOKUP($A2195,'Cleaned - Hospitalisation Detai'!$A$2:$A$2344,'Cleaned - Hospitalisation Detai'!$I$2:$I$2344,0)</f>
        <v>R1019</v>
      </c>
      <c r="Q2195" s="20">
        <f>_xlfn.XLOOKUP($A2195,'Cleaned - Hospitalisation Detai'!$A$2:$A$2344,'Cleaned - Hospitalisation Detai'!$K$2:$K$2344,0)</f>
        <v>18</v>
      </c>
    </row>
    <row r="2196" spans="1:17" ht="15.6" x14ac:dyDescent="0.3">
      <c r="A2196" s="10" t="s">
        <v>163</v>
      </c>
      <c r="B2196" s="11" t="str">
        <f>_xlfn.XLOOKUP(A2196,'Cleaned - Customer Names '!$A$2:$A$2336,'Cleaned - Customer Names '!$C$2:$C$2336,0)</f>
        <v>J A</v>
      </c>
      <c r="C2196" s="11">
        <f>_xlfn.XLOOKUP($A2196,'Cleaned - Medical Examinations'!$A$2:$A$2336,'Cleaned - Medical Examinations'!$B$2:$B$2336,0)</f>
        <v>15.96</v>
      </c>
      <c r="D2196" s="11">
        <f>_xlfn.XLOOKUP($A2196,'Cleaned - Medical Examinations'!$A$2:$A$2336,'Cleaned - Medical Examinations'!$C$2:$C$2336,0)</f>
        <v>5.44</v>
      </c>
      <c r="E2196" s="11" t="str">
        <f>_xlfn.XLOOKUP($A2196,'Cleaned - Medical Examinations'!$A$2:$A$2336,'Cleaned - Medical Examinations'!$D$2:$D$2336,0)</f>
        <v>No</v>
      </c>
      <c r="F2196" s="11" t="str">
        <f>_xlfn.XLOOKUP($A2196,'Cleaned - Medical Examinations'!$A$2:$A$2336,'Cleaned - Medical Examinations'!$E$2:$E$2336,0)</f>
        <v>yes</v>
      </c>
      <c r="G2196" s="11" t="str">
        <f>_xlfn.XLOOKUP($A2196,'Cleaned - Medical Examinations'!$A$2:$A$2336,'Cleaned - Medical Examinations'!$F$2:$F$2336,0)</f>
        <v>No</v>
      </c>
      <c r="H2196" s="11">
        <f>_xlfn.XLOOKUP($A2196,'Cleaned - Medical Examinations'!$A$2:$A$2336,'Cleaned - Medical Examinations'!$G$2:$G$2336,0)</f>
        <v>1</v>
      </c>
      <c r="I2196" s="11" t="str">
        <f>_xlfn.XLOOKUP($A2196,'Cleaned - Medical Examinations'!$A$2:$A$2336,'Cleaned - Medical Examinations'!$H$2:$H$2336,0)</f>
        <v>No</v>
      </c>
      <c r="J2196" s="11" t="str">
        <f>_xlfn.XLOOKUP($A2196,'Cleaned - Medical Examinations'!$A$2:$A$2336,'Cleaned - Medical Examinations'!$I$2:$I$2336,0)</f>
        <v>Underweight</v>
      </c>
      <c r="K2196" s="11" t="str">
        <f t="shared" si="34"/>
        <v>Non-Diabetic</v>
      </c>
      <c r="L2196" s="14">
        <f>_xlfn.XLOOKUP($A2196,'Cleaned - Hospitalisation Detai'!$A$2:$A$2344,'Cleaned - Hospitalisation Detai'!$J$2:$J$2344,0)</f>
        <v>38308</v>
      </c>
      <c r="M2196" s="19">
        <f>_xlfn.XLOOKUP($A2196,'Cleaned - Hospitalisation Detai'!$A$2:$A$2344,'Cleaned - Hospitalisation Detai'!$F$2:$F$2344,0)</f>
        <v>1694.8</v>
      </c>
      <c r="N2196" s="19" t="str">
        <f>_xlfn.XLOOKUP($A2196,'Cleaned - Hospitalisation Detai'!$A$2:$A$2344,'Cleaned - Hospitalisation Detai'!$G$2:$G$2344,0)</f>
        <v>tier - 2</v>
      </c>
      <c r="O2196" s="19" t="str">
        <f>_xlfn.XLOOKUP($A2196,'Cleaned - Hospitalisation Detai'!$A$2:$A$2344,'Cleaned - Hospitalisation Detai'!$H$2:$H$2344,0)</f>
        <v>tier - 2</v>
      </c>
      <c r="P2196" s="19" t="str">
        <f>_xlfn.XLOOKUP($A2196,'Cleaned - Hospitalisation Detai'!$A$2:$A$2344,'Cleaned - Hospitalisation Detai'!$I$2:$I$2344,0)</f>
        <v>R1015</v>
      </c>
      <c r="Q2196" s="20">
        <f>_xlfn.XLOOKUP($A2196,'Cleaned - Hospitalisation Detai'!$A$2:$A$2344,'Cleaned - Hospitalisation Detai'!$K$2:$K$2344,0)</f>
        <v>18</v>
      </c>
    </row>
    <row r="2197" spans="1:17" ht="15.6" x14ac:dyDescent="0.3">
      <c r="A2197" s="10" t="s">
        <v>162</v>
      </c>
      <c r="B2197" s="11" t="str">
        <f>_xlfn.XLOOKUP(A2197,'Cleaned - Customer Names '!$A$2:$A$2336,'Cleaned - Customer Names '!$C$2:$C$2336,0)</f>
        <v>Dustin G.</v>
      </c>
      <c r="C2197" s="11">
        <f>_xlfn.XLOOKUP($A2197,'Cleaned - Medical Examinations'!$A$2:$A$2336,'Cleaned - Medical Examinations'!$B$2:$B$2336,0)</f>
        <v>39.5</v>
      </c>
      <c r="D2197" s="11">
        <f>_xlfn.XLOOKUP($A2197,'Cleaned - Medical Examinations'!$A$2:$A$2336,'Cleaned - Medical Examinations'!$C$2:$C$2336,0)</f>
        <v>5.05</v>
      </c>
      <c r="E2197" s="11" t="str">
        <f>_xlfn.XLOOKUP($A2197,'Cleaned - Medical Examinations'!$A$2:$A$2336,'Cleaned - Medical Examinations'!$D$2:$D$2336,0)</f>
        <v>No</v>
      </c>
      <c r="F2197" s="11" t="str">
        <f>_xlfn.XLOOKUP($A2197,'Cleaned - Medical Examinations'!$A$2:$A$2336,'Cleaned - Medical Examinations'!$E$2:$E$2336,0)</f>
        <v>yes</v>
      </c>
      <c r="G2197" s="11" t="str">
        <f>_xlfn.XLOOKUP($A2197,'Cleaned - Medical Examinations'!$A$2:$A$2336,'Cleaned - Medical Examinations'!$F$2:$F$2336,0)</f>
        <v>No</v>
      </c>
      <c r="H2197" s="11">
        <f>_xlfn.XLOOKUP($A2197,'Cleaned - Medical Examinations'!$A$2:$A$2336,'Cleaned - Medical Examinations'!$G$2:$G$2336,0)</f>
        <v>1</v>
      </c>
      <c r="I2197" s="11" t="str">
        <f>_xlfn.XLOOKUP($A2197,'Cleaned - Medical Examinations'!$A$2:$A$2336,'Cleaned - Medical Examinations'!$H$2:$H$2336,0)</f>
        <v>No</v>
      </c>
      <c r="J2197" s="11" t="str">
        <f>_xlfn.XLOOKUP($A2197,'Cleaned - Medical Examinations'!$A$2:$A$2336,'Cleaned - Medical Examinations'!$I$2:$I$2336,0)</f>
        <v>Obesity</v>
      </c>
      <c r="K2197" s="11" t="str">
        <f t="shared" si="34"/>
        <v>Non-Diabetic</v>
      </c>
      <c r="L2197" s="14">
        <f>_xlfn.XLOOKUP($A2197,'Cleaned - Hospitalisation Detai'!$A$2:$A$2344,'Cleaned - Hospitalisation Detai'!$J$2:$J$2344,0)</f>
        <v>36820</v>
      </c>
      <c r="M2197" s="19">
        <f>_xlfn.XLOOKUP($A2197,'Cleaned - Hospitalisation Detai'!$A$2:$A$2344,'Cleaned - Hospitalisation Detai'!$F$2:$F$2344,0)</f>
        <v>1682.6</v>
      </c>
      <c r="N2197" s="19" t="str">
        <f>_xlfn.XLOOKUP($A2197,'Cleaned - Hospitalisation Detai'!$A$2:$A$2344,'Cleaned - Hospitalisation Detai'!$G$2:$G$2344,0)</f>
        <v>tier - 2</v>
      </c>
      <c r="O2197" s="19" t="str">
        <f>_xlfn.XLOOKUP($A2197,'Cleaned - Hospitalisation Detai'!$A$2:$A$2344,'Cleaned - Hospitalisation Detai'!$H$2:$H$2344,0)</f>
        <v>tier - 2</v>
      </c>
      <c r="P2197" s="19" t="str">
        <f>_xlfn.XLOOKUP($A2197,'Cleaned - Hospitalisation Detai'!$A$2:$A$2344,'Cleaned - Hospitalisation Detai'!$I$2:$I$2344,0)</f>
        <v>R1011</v>
      </c>
      <c r="Q2197" s="20">
        <f>_xlfn.XLOOKUP($A2197,'Cleaned - Hospitalisation Detai'!$A$2:$A$2344,'Cleaned - Hospitalisation Detai'!$K$2:$K$2344,0)</f>
        <v>22</v>
      </c>
    </row>
    <row r="2198" spans="1:17" ht="15.6" x14ac:dyDescent="0.3">
      <c r="A2198" s="10" t="s">
        <v>161</v>
      </c>
      <c r="B2198" s="11" t="str">
        <f>_xlfn.XLOOKUP(A2198,'Cleaned - Customer Names '!$A$2:$A$2336,'Cleaned - Customer Names '!$C$2:$C$2336,0)</f>
        <v>Anthony G</v>
      </c>
      <c r="C2198" s="11">
        <f>_xlfn.XLOOKUP($A2198,'Cleaned - Medical Examinations'!$A$2:$A$2336,'Cleaned - Medical Examinations'!$B$2:$B$2336,0)</f>
        <v>33.770000000000003</v>
      </c>
      <c r="D2198" s="11">
        <f>_xlfn.XLOOKUP($A2198,'Cleaned - Medical Examinations'!$A$2:$A$2336,'Cleaned - Medical Examinations'!$C$2:$C$2336,0)</f>
        <v>6</v>
      </c>
      <c r="E2198" s="11" t="str">
        <f>_xlfn.XLOOKUP($A2198,'Cleaned - Medical Examinations'!$A$2:$A$2336,'Cleaned - Medical Examinations'!$D$2:$D$2336,0)</f>
        <v>No</v>
      </c>
      <c r="F2198" s="11" t="str">
        <f>_xlfn.XLOOKUP($A2198,'Cleaned - Medical Examinations'!$A$2:$A$2336,'Cleaned - Medical Examinations'!$E$2:$E$2336,0)</f>
        <v>yes</v>
      </c>
      <c r="G2198" s="11" t="str">
        <f>_xlfn.XLOOKUP($A2198,'Cleaned - Medical Examinations'!$A$2:$A$2336,'Cleaned - Medical Examinations'!$F$2:$F$2336,0)</f>
        <v>No</v>
      </c>
      <c r="H2198" s="11">
        <f>_xlfn.XLOOKUP($A2198,'Cleaned - Medical Examinations'!$A$2:$A$2336,'Cleaned - Medical Examinations'!$G$2:$G$2336,0)</f>
        <v>1</v>
      </c>
      <c r="I2198" s="11" t="str">
        <f>_xlfn.XLOOKUP($A2198,'Cleaned - Medical Examinations'!$A$2:$A$2336,'Cleaned - Medical Examinations'!$H$2:$H$2336,0)</f>
        <v>No</v>
      </c>
      <c r="J2198" s="11" t="str">
        <f>_xlfn.XLOOKUP($A2198,'Cleaned - Medical Examinations'!$A$2:$A$2336,'Cleaned - Medical Examinations'!$I$2:$I$2336,0)</f>
        <v>Obesity</v>
      </c>
      <c r="K2198" s="11" t="str">
        <f t="shared" si="34"/>
        <v>Non-Diabetic</v>
      </c>
      <c r="L2198" s="14">
        <f>_xlfn.XLOOKUP($A2198,'Cleaned - Hospitalisation Detai'!$A$2:$A$2344,'Cleaned - Hospitalisation Detai'!$J$2:$J$2344,0)</f>
        <v>36687</v>
      </c>
      <c r="M2198" s="19">
        <f>_xlfn.XLOOKUP($A2198,'Cleaned - Hospitalisation Detai'!$A$2:$A$2344,'Cleaned - Hospitalisation Detai'!$F$2:$F$2344,0)</f>
        <v>1674.63</v>
      </c>
      <c r="N2198" s="19" t="str">
        <f>_xlfn.XLOOKUP($A2198,'Cleaned - Hospitalisation Detai'!$A$2:$A$2344,'Cleaned - Hospitalisation Detai'!$G$2:$G$2344,0)</f>
        <v>tier - 2</v>
      </c>
      <c r="O2198" s="19" t="str">
        <f>_xlfn.XLOOKUP($A2198,'Cleaned - Hospitalisation Detai'!$A$2:$A$2344,'Cleaned - Hospitalisation Detai'!$H$2:$H$2344,0)</f>
        <v>tier - 2</v>
      </c>
      <c r="P2198" s="19" t="str">
        <f>_xlfn.XLOOKUP($A2198,'Cleaned - Hospitalisation Detai'!$A$2:$A$2344,'Cleaned - Hospitalisation Detai'!$I$2:$I$2344,0)</f>
        <v>R1013</v>
      </c>
      <c r="Q2198" s="20">
        <f>_xlfn.XLOOKUP($A2198,'Cleaned - Hospitalisation Detai'!$A$2:$A$2344,'Cleaned - Hospitalisation Detai'!$K$2:$K$2344,0)</f>
        <v>22</v>
      </c>
    </row>
    <row r="2199" spans="1:17" ht="15.6" x14ac:dyDescent="0.3">
      <c r="A2199" s="10" t="s">
        <v>160</v>
      </c>
      <c r="B2199" s="11" t="str">
        <f>_xlfn.XLOOKUP(A2199,'Cleaned - Customer Names '!$A$2:$A$2336,'Cleaned - Customer Names '!$C$2:$C$2336,0)</f>
        <v>Ryan</v>
      </c>
      <c r="C2199" s="11">
        <f>_xlfn.XLOOKUP($A2199,'Cleaned - Medical Examinations'!$A$2:$A$2336,'Cleaned - Medical Examinations'!$B$2:$B$2336,0)</f>
        <v>26.84</v>
      </c>
      <c r="D2199" s="11">
        <f>_xlfn.XLOOKUP($A2199,'Cleaned - Medical Examinations'!$A$2:$A$2336,'Cleaned - Medical Examinations'!$C$2:$C$2336,0)</f>
        <v>5.99</v>
      </c>
      <c r="E2199" s="11" t="str">
        <f>_xlfn.XLOOKUP($A2199,'Cleaned - Medical Examinations'!$A$2:$A$2336,'Cleaned - Medical Examinations'!$D$2:$D$2336,0)</f>
        <v>Yes</v>
      </c>
      <c r="F2199" s="11" t="str">
        <f>_xlfn.XLOOKUP($A2199,'Cleaned - Medical Examinations'!$A$2:$A$2336,'Cleaned - Medical Examinations'!$E$2:$E$2336,0)</f>
        <v>yes</v>
      </c>
      <c r="G2199" s="11" t="str">
        <f>_xlfn.XLOOKUP($A2199,'Cleaned - Medical Examinations'!$A$2:$A$2336,'Cleaned - Medical Examinations'!$F$2:$F$2336,0)</f>
        <v>No</v>
      </c>
      <c r="H2199" s="11">
        <f>_xlfn.XLOOKUP($A2199,'Cleaned - Medical Examinations'!$A$2:$A$2336,'Cleaned - Medical Examinations'!$G$2:$G$2336,0)</f>
        <v>1</v>
      </c>
      <c r="I2199" s="11" t="str">
        <f>_xlfn.XLOOKUP($A2199,'Cleaned - Medical Examinations'!$A$2:$A$2336,'Cleaned - Medical Examinations'!$H$2:$H$2336,0)</f>
        <v>No</v>
      </c>
      <c r="J2199" s="11" t="str">
        <f>_xlfn.XLOOKUP($A2199,'Cleaned - Medical Examinations'!$A$2:$A$2336,'Cleaned - Medical Examinations'!$I$2:$I$2336,0)</f>
        <v>Overweight</v>
      </c>
      <c r="K2199" s="11" t="str">
        <f t="shared" si="34"/>
        <v>Non-Diabetic</v>
      </c>
      <c r="L2199" s="14">
        <f>_xlfn.XLOOKUP($A2199,'Cleaned - Hospitalisation Detai'!$A$2:$A$2344,'Cleaned - Hospitalisation Detai'!$J$2:$J$2344,0)</f>
        <v>36822</v>
      </c>
      <c r="M2199" s="19">
        <f>_xlfn.XLOOKUP($A2199,'Cleaned - Hospitalisation Detai'!$A$2:$A$2344,'Cleaned - Hospitalisation Detai'!$F$2:$F$2344,0)</f>
        <v>1665</v>
      </c>
      <c r="N2199" s="19" t="str">
        <f>_xlfn.XLOOKUP($A2199,'Cleaned - Hospitalisation Detai'!$A$2:$A$2344,'Cleaned - Hospitalisation Detai'!$G$2:$G$2344,0)</f>
        <v>tier - 2</v>
      </c>
      <c r="O2199" s="19" t="str">
        <f>_xlfn.XLOOKUP($A2199,'Cleaned - Hospitalisation Detai'!$A$2:$A$2344,'Cleaned - Hospitalisation Detai'!$H$2:$H$2344,0)</f>
        <v>tier - 2</v>
      </c>
      <c r="P2199" s="19" t="str">
        <f>_xlfn.XLOOKUP($A2199,'Cleaned - Hospitalisation Detai'!$A$2:$A$2344,'Cleaned - Hospitalisation Detai'!$I$2:$I$2344,0)</f>
        <v>R1013</v>
      </c>
      <c r="Q2199" s="20">
        <f>_xlfn.XLOOKUP($A2199,'Cleaned - Hospitalisation Detai'!$A$2:$A$2344,'Cleaned - Hospitalisation Detai'!$K$2:$K$2344,0)</f>
        <v>22</v>
      </c>
    </row>
    <row r="2200" spans="1:17" ht="15.6" x14ac:dyDescent="0.3">
      <c r="A2200" s="10" t="s">
        <v>159</v>
      </c>
      <c r="B2200" s="11" t="str">
        <f>_xlfn.XLOOKUP(A2200,'Cleaned - Customer Names '!$A$2:$A$2336,'Cleaned - Customer Names '!$C$2:$C$2336,0)</f>
        <v>Eric N</v>
      </c>
      <c r="C2200" s="11">
        <f>_xlfn.XLOOKUP($A2200,'Cleaned - Medical Examinations'!$A$2:$A$2336,'Cleaned - Medical Examinations'!$B$2:$B$2336,0)</f>
        <v>35.53</v>
      </c>
      <c r="D2200" s="11">
        <f>_xlfn.XLOOKUP($A2200,'Cleaned - Medical Examinations'!$A$2:$A$2336,'Cleaned - Medical Examinations'!$C$2:$C$2336,0)</f>
        <v>4.3600000000000003</v>
      </c>
      <c r="E2200" s="11" t="str">
        <f>_xlfn.XLOOKUP($A2200,'Cleaned - Medical Examinations'!$A$2:$A$2336,'Cleaned - Medical Examinations'!$D$2:$D$2336,0)</f>
        <v>No</v>
      </c>
      <c r="F2200" s="11" t="str">
        <f>_xlfn.XLOOKUP($A2200,'Cleaned - Medical Examinations'!$A$2:$A$2336,'Cleaned - Medical Examinations'!$E$2:$E$2336,0)</f>
        <v>No</v>
      </c>
      <c r="G2200" s="11" t="str">
        <f>_xlfn.XLOOKUP($A2200,'Cleaned - Medical Examinations'!$A$2:$A$2336,'Cleaned - Medical Examinations'!$F$2:$F$2336,0)</f>
        <v>Yes</v>
      </c>
      <c r="H2200" s="11">
        <f>_xlfn.XLOOKUP($A2200,'Cleaned - Medical Examinations'!$A$2:$A$2336,'Cleaned - Medical Examinations'!$G$2:$G$2336,0)</f>
        <v>1</v>
      </c>
      <c r="I2200" s="11" t="str">
        <f>_xlfn.XLOOKUP($A2200,'Cleaned - Medical Examinations'!$A$2:$A$2336,'Cleaned - Medical Examinations'!$H$2:$H$2336,0)</f>
        <v>No</v>
      </c>
      <c r="J2200" s="11" t="str">
        <f>_xlfn.XLOOKUP($A2200,'Cleaned - Medical Examinations'!$A$2:$A$2336,'Cleaned - Medical Examinations'!$I$2:$I$2336,0)</f>
        <v>Obesity</v>
      </c>
      <c r="K2200" s="11" t="str">
        <f t="shared" si="34"/>
        <v>Non-Diabetic</v>
      </c>
      <c r="L2200" s="14">
        <f>_xlfn.XLOOKUP($A2200,'Cleaned - Hospitalisation Detai'!$A$2:$A$2344,'Cleaned - Hospitalisation Detai'!$J$2:$J$2344,0)</f>
        <v>37985</v>
      </c>
      <c r="M2200" s="19">
        <f>_xlfn.XLOOKUP($A2200,'Cleaned - Hospitalisation Detai'!$A$2:$A$2344,'Cleaned - Hospitalisation Detai'!$F$2:$F$2344,0)</f>
        <v>1646.43</v>
      </c>
      <c r="N2200" s="19" t="str">
        <f>_xlfn.XLOOKUP($A2200,'Cleaned - Hospitalisation Detai'!$A$2:$A$2344,'Cleaned - Hospitalisation Detai'!$G$2:$G$2344,0)</f>
        <v>tier - 2</v>
      </c>
      <c r="O2200" s="19" t="str">
        <f>_xlfn.XLOOKUP($A2200,'Cleaned - Hospitalisation Detai'!$A$2:$A$2344,'Cleaned - Hospitalisation Detai'!$H$2:$H$2344,0)</f>
        <v>tier - 1</v>
      </c>
      <c r="P2200" s="19" t="str">
        <f>_xlfn.XLOOKUP($A2200,'Cleaned - Hospitalisation Detai'!$A$2:$A$2344,'Cleaned - Hospitalisation Detai'!$I$2:$I$2344,0)</f>
        <v>R1012</v>
      </c>
      <c r="Q2200" s="20">
        <f>_xlfn.XLOOKUP($A2200,'Cleaned - Hospitalisation Detai'!$A$2:$A$2344,'Cleaned - Hospitalisation Detai'!$K$2:$K$2344,0)</f>
        <v>19</v>
      </c>
    </row>
    <row r="2201" spans="1:17" ht="15.6" x14ac:dyDescent="0.3">
      <c r="A2201" s="10" t="s">
        <v>158</v>
      </c>
      <c r="B2201" s="11" t="str">
        <f>_xlfn.XLOOKUP(A2201,'Cleaned - Customer Names '!$A$2:$A$2336,'Cleaned - Customer Names '!$C$2:$C$2336,0)</f>
        <v>Connor</v>
      </c>
      <c r="C2201" s="11">
        <f>_xlfn.XLOOKUP($A2201,'Cleaned - Medical Examinations'!$A$2:$A$2336,'Cleaned - Medical Examinations'!$B$2:$B$2336,0)</f>
        <v>30.59</v>
      </c>
      <c r="D2201" s="11">
        <f>_xlfn.XLOOKUP($A2201,'Cleaned - Medical Examinations'!$A$2:$A$2336,'Cleaned - Medical Examinations'!$C$2:$C$2336,0)</f>
        <v>4.41</v>
      </c>
      <c r="E2201" s="11" t="str">
        <f>_xlfn.XLOOKUP($A2201,'Cleaned - Medical Examinations'!$A$2:$A$2336,'Cleaned - Medical Examinations'!$D$2:$D$2336,0)</f>
        <v>No</v>
      </c>
      <c r="F2201" s="11" t="str">
        <f>_xlfn.XLOOKUP($A2201,'Cleaned - Medical Examinations'!$A$2:$A$2336,'Cleaned - Medical Examinations'!$E$2:$E$2336,0)</f>
        <v>No</v>
      </c>
      <c r="G2201" s="11" t="str">
        <f>_xlfn.XLOOKUP($A2201,'Cleaned - Medical Examinations'!$A$2:$A$2336,'Cleaned - Medical Examinations'!$F$2:$F$2336,0)</f>
        <v>Yes</v>
      </c>
      <c r="H2201" s="11">
        <f>_xlfn.XLOOKUP($A2201,'Cleaned - Medical Examinations'!$A$2:$A$2336,'Cleaned - Medical Examinations'!$G$2:$G$2336,0)</f>
        <v>1</v>
      </c>
      <c r="I2201" s="11" t="str">
        <f>_xlfn.XLOOKUP($A2201,'Cleaned - Medical Examinations'!$A$2:$A$2336,'Cleaned - Medical Examinations'!$H$2:$H$2336,0)</f>
        <v>No</v>
      </c>
      <c r="J2201" s="11" t="str">
        <f>_xlfn.XLOOKUP($A2201,'Cleaned - Medical Examinations'!$A$2:$A$2336,'Cleaned - Medical Examinations'!$I$2:$I$2336,0)</f>
        <v>Obesity</v>
      </c>
      <c r="K2201" s="11" t="str">
        <f t="shared" si="34"/>
        <v>Non-Diabetic</v>
      </c>
      <c r="L2201" s="14">
        <f>_xlfn.XLOOKUP($A2201,'Cleaned - Hospitalisation Detai'!$A$2:$A$2344,'Cleaned - Hospitalisation Detai'!$J$2:$J$2344,0)</f>
        <v>37854</v>
      </c>
      <c r="M2201" s="19">
        <f>_xlfn.XLOOKUP($A2201,'Cleaned - Hospitalisation Detai'!$A$2:$A$2344,'Cleaned - Hospitalisation Detai'!$F$2:$F$2344,0)</f>
        <v>1639.56</v>
      </c>
      <c r="N2201" s="19" t="str">
        <f>_xlfn.XLOOKUP($A2201,'Cleaned - Hospitalisation Detai'!$A$2:$A$2344,'Cleaned - Hospitalisation Detai'!$G$2:$G$2344,0)</f>
        <v>tier - 2</v>
      </c>
      <c r="O2201" s="19" t="str">
        <f>_xlfn.XLOOKUP($A2201,'Cleaned - Hospitalisation Detai'!$A$2:$A$2344,'Cleaned - Hospitalisation Detai'!$H$2:$H$2344,0)</f>
        <v>tier - 2</v>
      </c>
      <c r="P2201" s="19" t="str">
        <f>_xlfn.XLOOKUP($A2201,'Cleaned - Hospitalisation Detai'!$A$2:$A$2344,'Cleaned - Hospitalisation Detai'!$I$2:$I$2344,0)</f>
        <v>R1012</v>
      </c>
      <c r="Q2201" s="20">
        <f>_xlfn.XLOOKUP($A2201,'Cleaned - Hospitalisation Detai'!$A$2:$A$2344,'Cleaned - Hospitalisation Detai'!$K$2:$K$2344,0)</f>
        <v>19</v>
      </c>
    </row>
    <row r="2202" spans="1:17" ht="15.6" x14ac:dyDescent="0.3">
      <c r="A2202" s="10" t="s">
        <v>157</v>
      </c>
      <c r="B2202" s="11" t="str">
        <f>_xlfn.XLOOKUP(A2202,'Cleaned - Customer Names '!$A$2:$A$2336,'Cleaned - Customer Names '!$C$2:$C$2336,0)</f>
        <v>Patrick H.</v>
      </c>
      <c r="C2202" s="11">
        <f>_xlfn.XLOOKUP($A2202,'Cleaned - Medical Examinations'!$A$2:$A$2336,'Cleaned - Medical Examinations'!$B$2:$B$2336,0)</f>
        <v>30.59</v>
      </c>
      <c r="D2202" s="11">
        <f>_xlfn.XLOOKUP($A2202,'Cleaned - Medical Examinations'!$A$2:$A$2336,'Cleaned - Medical Examinations'!$C$2:$C$2336,0)</f>
        <v>4.17</v>
      </c>
      <c r="E2202" s="11" t="str">
        <f>_xlfn.XLOOKUP($A2202,'Cleaned - Medical Examinations'!$A$2:$A$2336,'Cleaned - Medical Examinations'!$D$2:$D$2336,0)</f>
        <v>No</v>
      </c>
      <c r="F2202" s="11" t="str">
        <f>_xlfn.XLOOKUP($A2202,'Cleaned - Medical Examinations'!$A$2:$A$2336,'Cleaned - Medical Examinations'!$E$2:$E$2336,0)</f>
        <v>No</v>
      </c>
      <c r="G2202" s="11" t="str">
        <f>_xlfn.XLOOKUP($A2202,'Cleaned - Medical Examinations'!$A$2:$A$2336,'Cleaned - Medical Examinations'!$F$2:$F$2336,0)</f>
        <v>Yes</v>
      </c>
      <c r="H2202" s="11">
        <f>_xlfn.XLOOKUP($A2202,'Cleaned - Medical Examinations'!$A$2:$A$2336,'Cleaned - Medical Examinations'!$G$2:$G$2336,0)</f>
        <v>1</v>
      </c>
      <c r="I2202" s="11" t="str">
        <f>_xlfn.XLOOKUP($A2202,'Cleaned - Medical Examinations'!$A$2:$A$2336,'Cleaned - Medical Examinations'!$H$2:$H$2336,0)</f>
        <v>No</v>
      </c>
      <c r="J2202" s="11" t="str">
        <f>_xlfn.XLOOKUP($A2202,'Cleaned - Medical Examinations'!$A$2:$A$2336,'Cleaned - Medical Examinations'!$I$2:$I$2336,0)</f>
        <v>Obesity</v>
      </c>
      <c r="K2202" s="11" t="str">
        <f t="shared" si="34"/>
        <v>Non-Diabetic</v>
      </c>
      <c r="L2202" s="14">
        <f>_xlfn.XLOOKUP($A2202,'Cleaned - Hospitalisation Detai'!$A$2:$A$2344,'Cleaned - Hospitalisation Detai'!$J$2:$J$2344,0)</f>
        <v>37880</v>
      </c>
      <c r="M2202" s="19">
        <f>_xlfn.XLOOKUP($A2202,'Cleaned - Hospitalisation Detai'!$A$2:$A$2344,'Cleaned - Hospitalisation Detai'!$F$2:$F$2344,0)</f>
        <v>1639.56</v>
      </c>
      <c r="N2202" s="19" t="str">
        <f>_xlfn.XLOOKUP($A2202,'Cleaned - Hospitalisation Detai'!$A$2:$A$2344,'Cleaned - Hospitalisation Detai'!$G$2:$G$2344,0)</f>
        <v>tier - 2</v>
      </c>
      <c r="O2202" s="19" t="str">
        <f>_xlfn.XLOOKUP($A2202,'Cleaned - Hospitalisation Detai'!$A$2:$A$2344,'Cleaned - Hospitalisation Detai'!$H$2:$H$2344,0)</f>
        <v>tier - 2</v>
      </c>
      <c r="P2202" s="19" t="str">
        <f>_xlfn.XLOOKUP($A2202,'Cleaned - Hospitalisation Detai'!$A$2:$A$2344,'Cleaned - Hospitalisation Detai'!$I$2:$I$2344,0)</f>
        <v>R1012</v>
      </c>
      <c r="Q2202" s="20">
        <f>_xlfn.XLOOKUP($A2202,'Cleaned - Hospitalisation Detai'!$A$2:$A$2344,'Cleaned - Hospitalisation Detai'!$K$2:$K$2344,0)</f>
        <v>19</v>
      </c>
    </row>
    <row r="2203" spans="1:17" ht="15.6" x14ac:dyDescent="0.3">
      <c r="A2203" s="10" t="s">
        <v>156</v>
      </c>
      <c r="B2203" s="11" t="str">
        <f>_xlfn.XLOOKUP(A2203,'Cleaned - Customer Names '!$A$2:$A$2336,'Cleaned - Customer Names '!$C$2:$C$2336,0)</f>
        <v>Tyler</v>
      </c>
      <c r="C2203" s="11">
        <f>_xlfn.XLOOKUP($A2203,'Cleaned - Medical Examinations'!$A$2:$A$2336,'Cleaned - Medical Examinations'!$B$2:$B$2336,0)</f>
        <v>27.835000000000001</v>
      </c>
      <c r="D2203" s="11">
        <f>_xlfn.XLOOKUP($A2203,'Cleaned - Medical Examinations'!$A$2:$A$2336,'Cleaned - Medical Examinations'!$C$2:$C$2336,0)</f>
        <v>4.4400000000000004</v>
      </c>
      <c r="E2203" s="11" t="str">
        <f>_xlfn.XLOOKUP($A2203,'Cleaned - Medical Examinations'!$A$2:$A$2336,'Cleaned - Medical Examinations'!$D$2:$D$2336,0)</f>
        <v>No</v>
      </c>
      <c r="F2203" s="11" t="str">
        <f>_xlfn.XLOOKUP($A2203,'Cleaned - Medical Examinations'!$A$2:$A$2336,'Cleaned - Medical Examinations'!$E$2:$E$2336,0)</f>
        <v>No</v>
      </c>
      <c r="G2203" s="11" t="str">
        <f>_xlfn.XLOOKUP($A2203,'Cleaned - Medical Examinations'!$A$2:$A$2336,'Cleaned - Medical Examinations'!$F$2:$F$2336,0)</f>
        <v>Yes</v>
      </c>
      <c r="H2203" s="11">
        <f>_xlfn.XLOOKUP($A2203,'Cleaned - Medical Examinations'!$A$2:$A$2336,'Cleaned - Medical Examinations'!$G$2:$G$2336,0)</f>
        <v>1</v>
      </c>
      <c r="I2203" s="11" t="str">
        <f>_xlfn.XLOOKUP($A2203,'Cleaned - Medical Examinations'!$A$2:$A$2336,'Cleaned - Medical Examinations'!$H$2:$H$2336,0)</f>
        <v>No</v>
      </c>
      <c r="J2203" s="11" t="str">
        <f>_xlfn.XLOOKUP($A2203,'Cleaned - Medical Examinations'!$A$2:$A$2336,'Cleaned - Medical Examinations'!$I$2:$I$2336,0)</f>
        <v>Overweight</v>
      </c>
      <c r="K2203" s="11" t="str">
        <f t="shared" si="34"/>
        <v>Non-Diabetic</v>
      </c>
      <c r="L2203" s="14">
        <f>_xlfn.XLOOKUP($A2203,'Cleaned - Hospitalisation Detai'!$A$2:$A$2344,'Cleaned - Hospitalisation Detai'!$J$2:$J$2344,0)</f>
        <v>37985</v>
      </c>
      <c r="M2203" s="19">
        <f>_xlfn.XLOOKUP($A2203,'Cleaned - Hospitalisation Detai'!$A$2:$A$2344,'Cleaned - Hospitalisation Detai'!$F$2:$F$2344,0)</f>
        <v>1635.73</v>
      </c>
      <c r="N2203" s="19" t="str">
        <f>_xlfn.XLOOKUP($A2203,'Cleaned - Hospitalisation Detai'!$A$2:$A$2344,'Cleaned - Hospitalisation Detai'!$G$2:$G$2344,0)</f>
        <v>tier - 2</v>
      </c>
      <c r="O2203" s="19" t="str">
        <f>_xlfn.XLOOKUP($A2203,'Cleaned - Hospitalisation Detai'!$A$2:$A$2344,'Cleaned - Hospitalisation Detai'!$H$2:$H$2344,0)</f>
        <v>tier - 3</v>
      </c>
      <c r="P2203" s="19" t="str">
        <f>_xlfn.XLOOKUP($A2203,'Cleaned - Hospitalisation Detai'!$A$2:$A$2344,'Cleaned - Hospitalisation Detai'!$I$2:$I$2344,0)</f>
        <v>R1012</v>
      </c>
      <c r="Q2203" s="20">
        <f>_xlfn.XLOOKUP($A2203,'Cleaned - Hospitalisation Detai'!$A$2:$A$2344,'Cleaned - Hospitalisation Detai'!$K$2:$K$2344,0)</f>
        <v>19</v>
      </c>
    </row>
    <row r="2204" spans="1:17" ht="15.6" x14ac:dyDescent="0.3">
      <c r="A2204" s="10" t="s">
        <v>155</v>
      </c>
      <c r="B2204" s="11" t="str">
        <f>_xlfn.XLOOKUP(A2204,'Cleaned - Customer Names '!$A$2:$A$2336,'Cleaned - Customer Names '!$C$2:$C$2336,0)</f>
        <v>Deborah L.</v>
      </c>
      <c r="C2204" s="11">
        <f>_xlfn.XLOOKUP($A2204,'Cleaned - Medical Examinations'!$A$2:$A$2336,'Cleaned - Medical Examinations'!$B$2:$B$2336,0)</f>
        <v>40.26</v>
      </c>
      <c r="D2204" s="11">
        <f>_xlfn.XLOOKUP($A2204,'Cleaned - Medical Examinations'!$A$2:$A$2336,'Cleaned - Medical Examinations'!$C$2:$C$2336,0)</f>
        <v>5.52</v>
      </c>
      <c r="E2204" s="11" t="str">
        <f>_xlfn.XLOOKUP($A2204,'Cleaned - Medical Examinations'!$A$2:$A$2336,'Cleaned - Medical Examinations'!$D$2:$D$2336,0)</f>
        <v>No</v>
      </c>
      <c r="F2204" s="11" t="str">
        <f>_xlfn.XLOOKUP($A2204,'Cleaned - Medical Examinations'!$A$2:$A$2336,'Cleaned - Medical Examinations'!$E$2:$E$2336,0)</f>
        <v>yes</v>
      </c>
      <c r="G2204" s="11" t="str">
        <f>_xlfn.XLOOKUP($A2204,'Cleaned - Medical Examinations'!$A$2:$A$2336,'Cleaned - Medical Examinations'!$F$2:$F$2336,0)</f>
        <v>No</v>
      </c>
      <c r="H2204" s="11">
        <f>_xlfn.XLOOKUP($A2204,'Cleaned - Medical Examinations'!$A$2:$A$2336,'Cleaned - Medical Examinations'!$G$2:$G$2336,0)</f>
        <v>1</v>
      </c>
      <c r="I2204" s="11" t="str">
        <f>_xlfn.XLOOKUP($A2204,'Cleaned - Medical Examinations'!$A$2:$A$2336,'Cleaned - Medical Examinations'!$H$2:$H$2336,0)</f>
        <v>No</v>
      </c>
      <c r="J2204" s="11" t="str">
        <f>_xlfn.XLOOKUP($A2204,'Cleaned - Medical Examinations'!$A$2:$A$2336,'Cleaned - Medical Examinations'!$I$2:$I$2336,0)</f>
        <v>Obesity</v>
      </c>
      <c r="K2204" s="11" t="str">
        <f t="shared" si="34"/>
        <v>Non-Diabetic</v>
      </c>
      <c r="L2204" s="14">
        <f>_xlfn.XLOOKUP($A2204,'Cleaned - Hospitalisation Detai'!$A$2:$A$2344,'Cleaned - Hospitalisation Detai'!$J$2:$J$2344,0)</f>
        <v>38151</v>
      </c>
      <c r="M2204" s="19">
        <f>_xlfn.XLOOKUP($A2204,'Cleaned - Hospitalisation Detai'!$A$2:$A$2344,'Cleaned - Hospitalisation Detai'!$F$2:$F$2344,0)</f>
        <v>1634.57</v>
      </c>
      <c r="N2204" s="19" t="str">
        <f>_xlfn.XLOOKUP($A2204,'Cleaned - Hospitalisation Detai'!$A$2:$A$2344,'Cleaned - Hospitalisation Detai'!$G$2:$G$2344,0)</f>
        <v>tier - 2</v>
      </c>
      <c r="O2204" s="19" t="str">
        <f>_xlfn.XLOOKUP($A2204,'Cleaned - Hospitalisation Detai'!$A$2:$A$2344,'Cleaned - Hospitalisation Detai'!$H$2:$H$2344,0)</f>
        <v>tier - 2</v>
      </c>
      <c r="P2204" s="19" t="str">
        <f>_xlfn.XLOOKUP($A2204,'Cleaned - Hospitalisation Detai'!$A$2:$A$2344,'Cleaned - Hospitalisation Detai'!$I$2:$I$2344,0)</f>
        <v>R1013</v>
      </c>
      <c r="Q2204" s="20">
        <f>_xlfn.XLOOKUP($A2204,'Cleaned - Hospitalisation Detai'!$A$2:$A$2344,'Cleaned - Hospitalisation Detai'!$K$2:$K$2344,0)</f>
        <v>18</v>
      </c>
    </row>
    <row r="2205" spans="1:17" ht="15.6" x14ac:dyDescent="0.3">
      <c r="A2205" s="10" t="s">
        <v>154</v>
      </c>
      <c r="B2205" s="11" t="str">
        <f>_xlfn.XLOOKUP(A2205,'Cleaned - Customer Names '!$A$2:$A$2336,'Cleaned - Customer Names '!$C$2:$C$2336,0)</f>
        <v>Andrea K</v>
      </c>
      <c r="C2205" s="11">
        <f>_xlfn.XLOOKUP($A2205,'Cleaned - Medical Examinations'!$A$2:$A$2336,'Cleaned - Medical Examinations'!$B$2:$B$2336,0)</f>
        <v>39.82</v>
      </c>
      <c r="D2205" s="11">
        <f>_xlfn.XLOOKUP($A2205,'Cleaned - Medical Examinations'!$A$2:$A$2336,'Cleaned - Medical Examinations'!$C$2:$C$2336,0)</f>
        <v>6.01</v>
      </c>
      <c r="E2205" s="11" t="str">
        <f>_xlfn.XLOOKUP($A2205,'Cleaned - Medical Examinations'!$A$2:$A$2336,'Cleaned - Medical Examinations'!$D$2:$D$2336,0)</f>
        <v>No</v>
      </c>
      <c r="F2205" s="11" t="str">
        <f>_xlfn.XLOOKUP($A2205,'Cleaned - Medical Examinations'!$A$2:$A$2336,'Cleaned - Medical Examinations'!$E$2:$E$2336,0)</f>
        <v>yes</v>
      </c>
      <c r="G2205" s="11" t="str">
        <f>_xlfn.XLOOKUP($A2205,'Cleaned - Medical Examinations'!$A$2:$A$2336,'Cleaned - Medical Examinations'!$F$2:$F$2336,0)</f>
        <v>No</v>
      </c>
      <c r="H2205" s="11">
        <f>_xlfn.XLOOKUP($A2205,'Cleaned - Medical Examinations'!$A$2:$A$2336,'Cleaned - Medical Examinations'!$G$2:$G$2336,0)</f>
        <v>1</v>
      </c>
      <c r="I2205" s="11" t="str">
        <f>_xlfn.XLOOKUP($A2205,'Cleaned - Medical Examinations'!$A$2:$A$2336,'Cleaned - Medical Examinations'!$H$2:$H$2336,0)</f>
        <v>No</v>
      </c>
      <c r="J2205" s="11" t="str">
        <f>_xlfn.XLOOKUP($A2205,'Cleaned - Medical Examinations'!$A$2:$A$2336,'Cleaned - Medical Examinations'!$I$2:$I$2336,0)</f>
        <v>Obesity</v>
      </c>
      <c r="K2205" s="11" t="str">
        <f t="shared" si="34"/>
        <v>Non-Diabetic</v>
      </c>
      <c r="L2205" s="14">
        <f>_xlfn.XLOOKUP($A2205,'Cleaned - Hospitalisation Detai'!$A$2:$A$2344,'Cleaned - Hospitalisation Detai'!$J$2:$J$2344,0)</f>
        <v>38207</v>
      </c>
      <c r="M2205" s="19">
        <f>_xlfn.XLOOKUP($A2205,'Cleaned - Hospitalisation Detai'!$A$2:$A$2344,'Cleaned - Hospitalisation Detai'!$F$2:$F$2344,0)</f>
        <v>1633.96</v>
      </c>
      <c r="N2205" s="19" t="str">
        <f>_xlfn.XLOOKUP($A2205,'Cleaned - Hospitalisation Detai'!$A$2:$A$2344,'Cleaned - Hospitalisation Detai'!$G$2:$G$2344,0)</f>
        <v>tier - 2</v>
      </c>
      <c r="O2205" s="19" t="str">
        <f>_xlfn.XLOOKUP($A2205,'Cleaned - Hospitalisation Detai'!$A$2:$A$2344,'Cleaned - Hospitalisation Detai'!$H$2:$H$2344,0)</f>
        <v>tier - 1</v>
      </c>
      <c r="P2205" s="19" t="str">
        <f>_xlfn.XLOOKUP($A2205,'Cleaned - Hospitalisation Detai'!$A$2:$A$2344,'Cleaned - Hospitalisation Detai'!$I$2:$I$2344,0)</f>
        <v>R1013</v>
      </c>
      <c r="Q2205" s="20">
        <f>_xlfn.XLOOKUP($A2205,'Cleaned - Hospitalisation Detai'!$A$2:$A$2344,'Cleaned - Hospitalisation Detai'!$K$2:$K$2344,0)</f>
        <v>18</v>
      </c>
    </row>
    <row r="2206" spans="1:17" ht="15.6" x14ac:dyDescent="0.3">
      <c r="A2206" s="10" t="s">
        <v>153</v>
      </c>
      <c r="B2206" s="11" t="str">
        <f>_xlfn.XLOOKUP(A2206,'Cleaned - Customer Names '!$A$2:$A$2336,'Cleaned - Customer Names '!$C$2:$C$2336,0)</f>
        <v>Elleree</v>
      </c>
      <c r="C2206" s="11">
        <f>_xlfn.XLOOKUP($A2206,'Cleaned - Medical Examinations'!$A$2:$A$2336,'Cleaned - Medical Examinations'!$B$2:$B$2336,0)</f>
        <v>39.159999999999997</v>
      </c>
      <c r="D2206" s="11">
        <f>_xlfn.XLOOKUP($A2206,'Cleaned - Medical Examinations'!$A$2:$A$2336,'Cleaned - Medical Examinations'!$C$2:$C$2336,0)</f>
        <v>5.81</v>
      </c>
      <c r="E2206" s="11" t="str">
        <f>_xlfn.XLOOKUP($A2206,'Cleaned - Medical Examinations'!$A$2:$A$2336,'Cleaned - Medical Examinations'!$D$2:$D$2336,0)</f>
        <v>No</v>
      </c>
      <c r="F2206" s="11" t="str">
        <f>_xlfn.XLOOKUP($A2206,'Cleaned - Medical Examinations'!$A$2:$A$2336,'Cleaned - Medical Examinations'!$E$2:$E$2336,0)</f>
        <v>yes</v>
      </c>
      <c r="G2206" s="11" t="str">
        <f>_xlfn.XLOOKUP($A2206,'Cleaned - Medical Examinations'!$A$2:$A$2336,'Cleaned - Medical Examinations'!$F$2:$F$2336,0)</f>
        <v>No</v>
      </c>
      <c r="H2206" s="11">
        <f>_xlfn.XLOOKUP($A2206,'Cleaned - Medical Examinations'!$A$2:$A$2336,'Cleaned - Medical Examinations'!$G$2:$G$2336,0)</f>
        <v>1</v>
      </c>
      <c r="I2206" s="11" t="str">
        <f>_xlfn.XLOOKUP($A2206,'Cleaned - Medical Examinations'!$A$2:$A$2336,'Cleaned - Medical Examinations'!$H$2:$H$2336,0)</f>
        <v>No</v>
      </c>
      <c r="J2206" s="11" t="str">
        <f>_xlfn.XLOOKUP($A2206,'Cleaned - Medical Examinations'!$A$2:$A$2336,'Cleaned - Medical Examinations'!$I$2:$I$2336,0)</f>
        <v>Obesity</v>
      </c>
      <c r="K2206" s="11" t="str">
        <f t="shared" si="34"/>
        <v>Non-Diabetic</v>
      </c>
      <c r="L2206" s="14">
        <f>_xlfn.XLOOKUP($A2206,'Cleaned - Hospitalisation Detai'!$A$2:$A$2344,'Cleaned - Hospitalisation Detai'!$J$2:$J$2344,0)</f>
        <v>38334</v>
      </c>
      <c r="M2206" s="19">
        <f>_xlfn.XLOOKUP($A2206,'Cleaned - Hospitalisation Detai'!$A$2:$A$2344,'Cleaned - Hospitalisation Detai'!$F$2:$F$2344,0)</f>
        <v>1633.04</v>
      </c>
      <c r="N2206" s="19" t="str">
        <f>_xlfn.XLOOKUP($A2206,'Cleaned - Hospitalisation Detai'!$A$2:$A$2344,'Cleaned - Hospitalisation Detai'!$G$2:$G$2344,0)</f>
        <v>tier - 2</v>
      </c>
      <c r="O2206" s="19" t="str">
        <f>_xlfn.XLOOKUP($A2206,'Cleaned - Hospitalisation Detai'!$A$2:$A$2344,'Cleaned - Hospitalisation Detai'!$H$2:$H$2344,0)</f>
        <v>tier - 2</v>
      </c>
      <c r="P2206" s="19" t="str">
        <f>_xlfn.XLOOKUP($A2206,'Cleaned - Hospitalisation Detai'!$A$2:$A$2344,'Cleaned - Hospitalisation Detai'!$I$2:$I$2344,0)</f>
        <v>R1013</v>
      </c>
      <c r="Q2206" s="20">
        <f>_xlfn.XLOOKUP($A2206,'Cleaned - Hospitalisation Detai'!$A$2:$A$2344,'Cleaned - Hospitalisation Detai'!$K$2:$K$2344,0)</f>
        <v>18</v>
      </c>
    </row>
    <row r="2207" spans="1:17" ht="15.6" x14ac:dyDescent="0.3">
      <c r="A2207" s="10" t="s">
        <v>152</v>
      </c>
      <c r="B2207" s="11" t="str">
        <f>_xlfn.XLOOKUP(A2207,'Cleaned - Customer Names '!$A$2:$A$2336,'Cleaned - Customer Names '!$C$2:$C$2336,0)</f>
        <v>Brandon J</v>
      </c>
      <c r="C2207" s="11">
        <f>_xlfn.XLOOKUP($A2207,'Cleaned - Medical Examinations'!$A$2:$A$2336,'Cleaned - Medical Examinations'!$B$2:$B$2336,0)</f>
        <v>25.555</v>
      </c>
      <c r="D2207" s="11">
        <f>_xlfn.XLOOKUP($A2207,'Cleaned - Medical Examinations'!$A$2:$A$2336,'Cleaned - Medical Examinations'!$C$2:$C$2336,0)</f>
        <v>4.37</v>
      </c>
      <c r="E2207" s="11" t="str">
        <f>_xlfn.XLOOKUP($A2207,'Cleaned - Medical Examinations'!$A$2:$A$2336,'Cleaned - Medical Examinations'!$D$2:$D$2336,0)</f>
        <v>No</v>
      </c>
      <c r="F2207" s="11" t="str">
        <f>_xlfn.XLOOKUP($A2207,'Cleaned - Medical Examinations'!$A$2:$A$2336,'Cleaned - Medical Examinations'!$E$2:$E$2336,0)</f>
        <v>No</v>
      </c>
      <c r="G2207" s="11" t="str">
        <f>_xlfn.XLOOKUP($A2207,'Cleaned - Medical Examinations'!$A$2:$A$2336,'Cleaned - Medical Examinations'!$F$2:$F$2336,0)</f>
        <v>Yes</v>
      </c>
      <c r="H2207" s="11">
        <f>_xlfn.XLOOKUP($A2207,'Cleaned - Medical Examinations'!$A$2:$A$2336,'Cleaned - Medical Examinations'!$G$2:$G$2336,0)</f>
        <v>1</v>
      </c>
      <c r="I2207" s="11" t="str">
        <f>_xlfn.XLOOKUP($A2207,'Cleaned - Medical Examinations'!$A$2:$A$2336,'Cleaned - Medical Examinations'!$H$2:$H$2336,0)</f>
        <v>No</v>
      </c>
      <c r="J2207" s="11" t="str">
        <f>_xlfn.XLOOKUP($A2207,'Cleaned - Medical Examinations'!$A$2:$A$2336,'Cleaned - Medical Examinations'!$I$2:$I$2336,0)</f>
        <v>Overweight</v>
      </c>
      <c r="K2207" s="11" t="str">
        <f t="shared" si="34"/>
        <v>Non-Diabetic</v>
      </c>
      <c r="L2207" s="14">
        <f>_xlfn.XLOOKUP($A2207,'Cleaned - Hospitalisation Detai'!$A$2:$A$2344,'Cleaned - Hospitalisation Detai'!$J$2:$J$2344,0)</f>
        <v>37880</v>
      </c>
      <c r="M2207" s="19">
        <f>_xlfn.XLOOKUP($A2207,'Cleaned - Hospitalisation Detai'!$A$2:$A$2344,'Cleaned - Hospitalisation Detai'!$F$2:$F$2344,0)</f>
        <v>1632.56</v>
      </c>
      <c r="N2207" s="19" t="str">
        <f>_xlfn.XLOOKUP($A2207,'Cleaned - Hospitalisation Detai'!$A$2:$A$2344,'Cleaned - Hospitalisation Detai'!$G$2:$G$2344,0)</f>
        <v>tier - 2</v>
      </c>
      <c r="O2207" s="19" t="str">
        <f>_xlfn.XLOOKUP($A2207,'Cleaned - Hospitalisation Detai'!$A$2:$A$2344,'Cleaned - Hospitalisation Detai'!$H$2:$H$2344,0)</f>
        <v>tier - 2</v>
      </c>
      <c r="P2207" s="19" t="str">
        <f>_xlfn.XLOOKUP($A2207,'Cleaned - Hospitalisation Detai'!$A$2:$A$2344,'Cleaned - Hospitalisation Detai'!$I$2:$I$2344,0)</f>
        <v>R1012</v>
      </c>
      <c r="Q2207" s="20">
        <f>_xlfn.XLOOKUP($A2207,'Cleaned - Hospitalisation Detai'!$A$2:$A$2344,'Cleaned - Hospitalisation Detai'!$K$2:$K$2344,0)</f>
        <v>19</v>
      </c>
    </row>
    <row r="2208" spans="1:17" ht="15.6" x14ac:dyDescent="0.3">
      <c r="A2208" s="10" t="s">
        <v>151</v>
      </c>
      <c r="B2208" s="11" t="str">
        <f>_xlfn.XLOOKUP(A2208,'Cleaned - Customer Names '!$A$2:$A$2336,'Cleaned - Customer Names '!$C$2:$C$2336,0)</f>
        <v>Steve</v>
      </c>
      <c r="C2208" s="11">
        <f>_xlfn.XLOOKUP($A2208,'Cleaned - Medical Examinations'!$A$2:$A$2336,'Cleaned - Medical Examinations'!$B$2:$B$2336,0)</f>
        <v>25.175000000000001</v>
      </c>
      <c r="D2208" s="11">
        <f>_xlfn.XLOOKUP($A2208,'Cleaned - Medical Examinations'!$A$2:$A$2336,'Cleaned - Medical Examinations'!$C$2:$C$2336,0)</f>
        <v>5.74</v>
      </c>
      <c r="E2208" s="11" t="str">
        <f>_xlfn.XLOOKUP($A2208,'Cleaned - Medical Examinations'!$A$2:$A$2336,'Cleaned - Medical Examinations'!$D$2:$D$2336,0)</f>
        <v>No</v>
      </c>
      <c r="F2208" s="11" t="str">
        <f>_xlfn.XLOOKUP($A2208,'Cleaned - Medical Examinations'!$A$2:$A$2336,'Cleaned - Medical Examinations'!$E$2:$E$2336,0)</f>
        <v>No</v>
      </c>
      <c r="G2208" s="11" t="str">
        <f>_xlfn.XLOOKUP($A2208,'Cleaned - Medical Examinations'!$A$2:$A$2336,'Cleaned - Medical Examinations'!$F$2:$F$2336,0)</f>
        <v>Yes</v>
      </c>
      <c r="H2208" s="11">
        <f>_xlfn.XLOOKUP($A2208,'Cleaned - Medical Examinations'!$A$2:$A$2336,'Cleaned - Medical Examinations'!$G$2:$G$2336,0)</f>
        <v>1</v>
      </c>
      <c r="I2208" s="11" t="str">
        <f>_xlfn.XLOOKUP($A2208,'Cleaned - Medical Examinations'!$A$2:$A$2336,'Cleaned - Medical Examinations'!$H$2:$H$2336,0)</f>
        <v>No</v>
      </c>
      <c r="J2208" s="11" t="str">
        <f>_xlfn.XLOOKUP($A2208,'Cleaned - Medical Examinations'!$A$2:$A$2336,'Cleaned - Medical Examinations'!$I$2:$I$2336,0)</f>
        <v>Overweight</v>
      </c>
      <c r="K2208" s="11" t="str">
        <f t="shared" si="34"/>
        <v>Non-Diabetic</v>
      </c>
      <c r="L2208" s="14">
        <f>_xlfn.XLOOKUP($A2208,'Cleaned - Hospitalisation Detai'!$A$2:$A$2344,'Cleaned - Hospitalisation Detai'!$J$2:$J$2344,0)</f>
        <v>37897</v>
      </c>
      <c r="M2208" s="19">
        <f>_xlfn.XLOOKUP($A2208,'Cleaned - Hospitalisation Detai'!$A$2:$A$2344,'Cleaned - Hospitalisation Detai'!$F$2:$F$2344,0)</f>
        <v>1632.04</v>
      </c>
      <c r="N2208" s="19" t="str">
        <f>_xlfn.XLOOKUP($A2208,'Cleaned - Hospitalisation Detai'!$A$2:$A$2344,'Cleaned - Hospitalisation Detai'!$G$2:$G$2344,0)</f>
        <v>tier - 2</v>
      </c>
      <c r="O2208" s="19" t="str">
        <f>_xlfn.XLOOKUP($A2208,'Cleaned - Hospitalisation Detai'!$A$2:$A$2344,'Cleaned - Hospitalisation Detai'!$H$2:$H$2344,0)</f>
        <v>tier - 2</v>
      </c>
      <c r="P2208" s="19" t="str">
        <f>_xlfn.XLOOKUP($A2208,'Cleaned - Hospitalisation Detai'!$A$2:$A$2344,'Cleaned - Hospitalisation Detai'!$I$2:$I$2344,0)</f>
        <v>R1012</v>
      </c>
      <c r="Q2208" s="20">
        <f>_xlfn.XLOOKUP($A2208,'Cleaned - Hospitalisation Detai'!$A$2:$A$2344,'Cleaned - Hospitalisation Detai'!$K$2:$K$2344,0)</f>
        <v>19</v>
      </c>
    </row>
    <row r="2209" spans="1:17" ht="15.6" x14ac:dyDescent="0.3">
      <c r="A2209" s="10" t="s">
        <v>150</v>
      </c>
      <c r="B2209" s="11" t="str">
        <f>_xlfn.XLOOKUP(A2209,'Cleaned - Customer Names '!$A$2:$A$2336,'Cleaned - Customer Names '!$C$2:$C$2336,0)</f>
        <v>Nina Wavik Sr.</v>
      </c>
      <c r="C2209" s="11">
        <f>_xlfn.XLOOKUP($A2209,'Cleaned - Medical Examinations'!$A$2:$A$2336,'Cleaned - Medical Examinations'!$B$2:$B$2336,0)</f>
        <v>38.28</v>
      </c>
      <c r="D2209" s="11">
        <f>_xlfn.XLOOKUP($A2209,'Cleaned - Medical Examinations'!$A$2:$A$2336,'Cleaned - Medical Examinations'!$C$2:$C$2336,0)</f>
        <v>5.39</v>
      </c>
      <c r="E2209" s="11" t="str">
        <f>_xlfn.XLOOKUP($A2209,'Cleaned - Medical Examinations'!$A$2:$A$2336,'Cleaned - Medical Examinations'!$D$2:$D$2336,0)</f>
        <v>No</v>
      </c>
      <c r="F2209" s="11" t="str">
        <f>_xlfn.XLOOKUP($A2209,'Cleaned - Medical Examinations'!$A$2:$A$2336,'Cleaned - Medical Examinations'!$E$2:$E$2336,0)</f>
        <v>yes</v>
      </c>
      <c r="G2209" s="11" t="str">
        <f>_xlfn.XLOOKUP($A2209,'Cleaned - Medical Examinations'!$A$2:$A$2336,'Cleaned - Medical Examinations'!$F$2:$F$2336,0)</f>
        <v>No</v>
      </c>
      <c r="H2209" s="11">
        <f>_xlfn.XLOOKUP($A2209,'Cleaned - Medical Examinations'!$A$2:$A$2336,'Cleaned - Medical Examinations'!$G$2:$G$2336,0)</f>
        <v>1</v>
      </c>
      <c r="I2209" s="11" t="str">
        <f>_xlfn.XLOOKUP($A2209,'Cleaned - Medical Examinations'!$A$2:$A$2336,'Cleaned - Medical Examinations'!$H$2:$H$2336,0)</f>
        <v>No</v>
      </c>
      <c r="J2209" s="11" t="str">
        <f>_xlfn.XLOOKUP($A2209,'Cleaned - Medical Examinations'!$A$2:$A$2336,'Cleaned - Medical Examinations'!$I$2:$I$2336,0)</f>
        <v>Obesity</v>
      </c>
      <c r="K2209" s="11" t="str">
        <f t="shared" si="34"/>
        <v>Non-Diabetic</v>
      </c>
      <c r="L2209" s="14">
        <f>_xlfn.XLOOKUP($A2209,'Cleaned - Hospitalisation Detai'!$A$2:$A$2344,'Cleaned - Hospitalisation Detai'!$J$2:$J$2344,0)</f>
        <v>38177</v>
      </c>
      <c r="M2209" s="19">
        <f>_xlfn.XLOOKUP($A2209,'Cleaned - Hospitalisation Detai'!$A$2:$A$2344,'Cleaned - Hospitalisation Detai'!$F$2:$F$2344,0)</f>
        <v>1631.82</v>
      </c>
      <c r="N2209" s="19" t="str">
        <f>_xlfn.XLOOKUP($A2209,'Cleaned - Hospitalisation Detai'!$A$2:$A$2344,'Cleaned - Hospitalisation Detai'!$G$2:$G$2344,0)</f>
        <v>tier - 2</v>
      </c>
      <c r="O2209" s="19" t="str">
        <f>_xlfn.XLOOKUP($A2209,'Cleaned - Hospitalisation Detai'!$A$2:$A$2344,'Cleaned - Hospitalisation Detai'!$H$2:$H$2344,0)</f>
        <v>tier - 1</v>
      </c>
      <c r="P2209" s="19" t="str">
        <f>_xlfn.XLOOKUP($A2209,'Cleaned - Hospitalisation Detai'!$A$2:$A$2344,'Cleaned - Hospitalisation Detai'!$I$2:$I$2344,0)</f>
        <v>R1013</v>
      </c>
      <c r="Q2209" s="20">
        <f>_xlfn.XLOOKUP($A2209,'Cleaned - Hospitalisation Detai'!$A$2:$A$2344,'Cleaned - Hospitalisation Detai'!$K$2:$K$2344,0)</f>
        <v>18</v>
      </c>
    </row>
    <row r="2210" spans="1:17" ht="15.6" x14ac:dyDescent="0.3">
      <c r="A2210" s="10" t="s">
        <v>149</v>
      </c>
      <c r="B2210" s="11" t="str">
        <f>_xlfn.XLOOKUP(A2210,'Cleaned - Customer Names '!$A$2:$A$2336,'Cleaned - Customer Names '!$C$2:$C$2336,0)</f>
        <v>Dani</v>
      </c>
      <c r="C2210" s="11">
        <f>_xlfn.XLOOKUP($A2210,'Cleaned - Medical Examinations'!$A$2:$A$2336,'Cleaned - Medical Examinations'!$B$2:$B$2336,0)</f>
        <v>38.17</v>
      </c>
      <c r="D2210" s="11">
        <f>_xlfn.XLOOKUP($A2210,'Cleaned - Medical Examinations'!$A$2:$A$2336,'Cleaned - Medical Examinations'!$C$2:$C$2336,0)</f>
        <v>4.07</v>
      </c>
      <c r="E2210" s="11" t="str">
        <f>_xlfn.XLOOKUP($A2210,'Cleaned - Medical Examinations'!$A$2:$A$2336,'Cleaned - Medical Examinations'!$D$2:$D$2336,0)</f>
        <v>No</v>
      </c>
      <c r="F2210" s="11" t="str">
        <f>_xlfn.XLOOKUP($A2210,'Cleaned - Medical Examinations'!$A$2:$A$2336,'Cleaned - Medical Examinations'!$E$2:$E$2336,0)</f>
        <v>yes</v>
      </c>
      <c r="G2210" s="11" t="str">
        <f>_xlfn.XLOOKUP($A2210,'Cleaned - Medical Examinations'!$A$2:$A$2336,'Cleaned - Medical Examinations'!$F$2:$F$2336,0)</f>
        <v>No</v>
      </c>
      <c r="H2210" s="11">
        <f>_xlfn.XLOOKUP($A2210,'Cleaned - Medical Examinations'!$A$2:$A$2336,'Cleaned - Medical Examinations'!$G$2:$G$2336,0)</f>
        <v>1</v>
      </c>
      <c r="I2210" s="11" t="str">
        <f>_xlfn.XLOOKUP($A2210,'Cleaned - Medical Examinations'!$A$2:$A$2336,'Cleaned - Medical Examinations'!$H$2:$H$2336,0)</f>
        <v>No</v>
      </c>
      <c r="J2210" s="11" t="str">
        <f>_xlfn.XLOOKUP($A2210,'Cleaned - Medical Examinations'!$A$2:$A$2336,'Cleaned - Medical Examinations'!$I$2:$I$2336,0)</f>
        <v>Obesity</v>
      </c>
      <c r="K2210" s="11" t="str">
        <f t="shared" si="34"/>
        <v>Non-Diabetic</v>
      </c>
      <c r="L2210" s="14">
        <f>_xlfn.XLOOKUP($A2210,'Cleaned - Hospitalisation Detai'!$A$2:$A$2344,'Cleaned - Hospitalisation Detai'!$J$2:$J$2344,0)</f>
        <v>38326</v>
      </c>
      <c r="M2210" s="19">
        <f>_xlfn.XLOOKUP($A2210,'Cleaned - Hospitalisation Detai'!$A$2:$A$2344,'Cleaned - Hospitalisation Detai'!$F$2:$F$2344,0)</f>
        <v>1631.67</v>
      </c>
      <c r="N2210" s="19" t="str">
        <f>_xlfn.XLOOKUP($A2210,'Cleaned - Hospitalisation Detai'!$A$2:$A$2344,'Cleaned - Hospitalisation Detai'!$G$2:$G$2344,0)</f>
        <v>tier - 2</v>
      </c>
      <c r="O2210" s="19" t="str">
        <f>_xlfn.XLOOKUP($A2210,'Cleaned - Hospitalisation Detai'!$A$2:$A$2344,'Cleaned - Hospitalisation Detai'!$H$2:$H$2344,0)</f>
        <v>tier - 3</v>
      </c>
      <c r="P2210" s="19" t="str">
        <f>_xlfn.XLOOKUP($A2210,'Cleaned - Hospitalisation Detai'!$A$2:$A$2344,'Cleaned - Hospitalisation Detai'!$I$2:$I$2344,0)</f>
        <v>R1013</v>
      </c>
      <c r="Q2210" s="20">
        <f>_xlfn.XLOOKUP($A2210,'Cleaned - Hospitalisation Detai'!$A$2:$A$2344,'Cleaned - Hospitalisation Detai'!$K$2:$K$2344,0)</f>
        <v>18</v>
      </c>
    </row>
    <row r="2211" spans="1:17" ht="15.6" x14ac:dyDescent="0.3">
      <c r="A2211" s="10" t="s">
        <v>148</v>
      </c>
      <c r="B2211" s="11" t="str">
        <f>_xlfn.XLOOKUP(A2211,'Cleaned - Customer Names '!$A$2:$A$2336,'Cleaned - Customer Names '!$C$2:$C$2336,0)</f>
        <v>Jennifer A.</v>
      </c>
      <c r="C2211" s="11">
        <f>_xlfn.XLOOKUP($A2211,'Cleaned - Medical Examinations'!$A$2:$A$2336,'Cleaned - Medical Examinations'!$B$2:$B$2336,0)</f>
        <v>36.85</v>
      </c>
      <c r="D2211" s="11">
        <f>_xlfn.XLOOKUP($A2211,'Cleaned - Medical Examinations'!$A$2:$A$2336,'Cleaned - Medical Examinations'!$C$2:$C$2336,0)</f>
        <v>5.49</v>
      </c>
      <c r="E2211" s="11" t="str">
        <f>_xlfn.XLOOKUP($A2211,'Cleaned - Medical Examinations'!$A$2:$A$2336,'Cleaned - Medical Examinations'!$D$2:$D$2336,0)</f>
        <v>No</v>
      </c>
      <c r="F2211" s="11" t="str">
        <f>_xlfn.XLOOKUP($A2211,'Cleaned - Medical Examinations'!$A$2:$A$2336,'Cleaned - Medical Examinations'!$E$2:$E$2336,0)</f>
        <v>yes</v>
      </c>
      <c r="G2211" s="11" t="str">
        <f>_xlfn.XLOOKUP($A2211,'Cleaned - Medical Examinations'!$A$2:$A$2336,'Cleaned - Medical Examinations'!$F$2:$F$2336,0)</f>
        <v>No</v>
      </c>
      <c r="H2211" s="11">
        <f>_xlfn.XLOOKUP($A2211,'Cleaned - Medical Examinations'!$A$2:$A$2336,'Cleaned - Medical Examinations'!$G$2:$G$2336,0)</f>
        <v>1</v>
      </c>
      <c r="I2211" s="11" t="str">
        <f>_xlfn.XLOOKUP($A2211,'Cleaned - Medical Examinations'!$A$2:$A$2336,'Cleaned - Medical Examinations'!$H$2:$H$2336,0)</f>
        <v>No</v>
      </c>
      <c r="J2211" s="11" t="str">
        <f>_xlfn.XLOOKUP($A2211,'Cleaned - Medical Examinations'!$A$2:$A$2336,'Cleaned - Medical Examinations'!$I$2:$I$2336,0)</f>
        <v>Obesity</v>
      </c>
      <c r="K2211" s="11" t="str">
        <f t="shared" si="34"/>
        <v>Non-Diabetic</v>
      </c>
      <c r="L2211" s="14">
        <f>_xlfn.XLOOKUP($A2211,'Cleaned - Hospitalisation Detai'!$A$2:$A$2344,'Cleaned - Hospitalisation Detai'!$J$2:$J$2344,0)</f>
        <v>38264</v>
      </c>
      <c r="M2211" s="19">
        <f>_xlfn.XLOOKUP($A2211,'Cleaned - Hospitalisation Detai'!$A$2:$A$2344,'Cleaned - Hospitalisation Detai'!$F$2:$F$2344,0)</f>
        <v>1629.83</v>
      </c>
      <c r="N2211" s="19" t="str">
        <f>_xlfn.XLOOKUP($A2211,'Cleaned - Hospitalisation Detai'!$A$2:$A$2344,'Cleaned - Hospitalisation Detai'!$G$2:$G$2344,0)</f>
        <v>tier - 2</v>
      </c>
      <c r="O2211" s="19" t="str">
        <f>_xlfn.XLOOKUP($A2211,'Cleaned - Hospitalisation Detai'!$A$2:$A$2344,'Cleaned - Hospitalisation Detai'!$H$2:$H$2344,0)</f>
        <v>tier - 2</v>
      </c>
      <c r="P2211" s="19" t="str">
        <f>_xlfn.XLOOKUP($A2211,'Cleaned - Hospitalisation Detai'!$A$2:$A$2344,'Cleaned - Hospitalisation Detai'!$I$2:$I$2344,0)</f>
        <v>R1013</v>
      </c>
      <c r="Q2211" s="20">
        <f>_xlfn.XLOOKUP($A2211,'Cleaned - Hospitalisation Detai'!$A$2:$A$2344,'Cleaned - Hospitalisation Detai'!$K$2:$K$2344,0)</f>
        <v>18</v>
      </c>
    </row>
    <row r="2212" spans="1:17" ht="15.6" x14ac:dyDescent="0.3">
      <c r="A2212" s="10" t="s">
        <v>147</v>
      </c>
      <c r="B2212" s="11" t="str">
        <f>_xlfn.XLOOKUP(A2212,'Cleaned - Customer Names '!$A$2:$A$2336,'Cleaned - Customer Names '!$C$2:$C$2336,0)</f>
        <v>Martin</v>
      </c>
      <c r="C2212" s="11">
        <f>_xlfn.XLOOKUP($A2212,'Cleaned - Medical Examinations'!$A$2:$A$2336,'Cleaned - Medical Examinations'!$B$2:$B$2336,0)</f>
        <v>22.61</v>
      </c>
      <c r="D2212" s="11">
        <f>_xlfn.XLOOKUP($A2212,'Cleaned - Medical Examinations'!$A$2:$A$2336,'Cleaned - Medical Examinations'!$C$2:$C$2336,0)</f>
        <v>5.68</v>
      </c>
      <c r="E2212" s="11" t="str">
        <f>_xlfn.XLOOKUP($A2212,'Cleaned - Medical Examinations'!$A$2:$A$2336,'Cleaned - Medical Examinations'!$D$2:$D$2336,0)</f>
        <v>No</v>
      </c>
      <c r="F2212" s="11" t="str">
        <f>_xlfn.XLOOKUP($A2212,'Cleaned - Medical Examinations'!$A$2:$A$2336,'Cleaned - Medical Examinations'!$E$2:$E$2336,0)</f>
        <v>No</v>
      </c>
      <c r="G2212" s="11" t="str">
        <f>_xlfn.XLOOKUP($A2212,'Cleaned - Medical Examinations'!$A$2:$A$2336,'Cleaned - Medical Examinations'!$F$2:$F$2336,0)</f>
        <v>Yes</v>
      </c>
      <c r="H2212" s="11">
        <f>_xlfn.XLOOKUP($A2212,'Cleaned - Medical Examinations'!$A$2:$A$2336,'Cleaned - Medical Examinations'!$G$2:$G$2336,0)</f>
        <v>1</v>
      </c>
      <c r="I2212" s="11" t="str">
        <f>_xlfn.XLOOKUP($A2212,'Cleaned - Medical Examinations'!$A$2:$A$2336,'Cleaned - Medical Examinations'!$H$2:$H$2336,0)</f>
        <v>No</v>
      </c>
      <c r="J2212" s="11" t="str">
        <f>_xlfn.XLOOKUP($A2212,'Cleaned - Medical Examinations'!$A$2:$A$2336,'Cleaned - Medical Examinations'!$I$2:$I$2336,0)</f>
        <v>Normal Weight</v>
      </c>
      <c r="K2212" s="11" t="str">
        <f t="shared" si="34"/>
        <v>Non-Diabetic</v>
      </c>
      <c r="L2212" s="14">
        <f>_xlfn.XLOOKUP($A2212,'Cleaned - Hospitalisation Detai'!$A$2:$A$2344,'Cleaned - Hospitalisation Detai'!$J$2:$J$2344,0)</f>
        <v>37819</v>
      </c>
      <c r="M2212" s="19">
        <f>_xlfn.XLOOKUP($A2212,'Cleaned - Hospitalisation Detai'!$A$2:$A$2344,'Cleaned - Hospitalisation Detai'!$F$2:$F$2344,0)</f>
        <v>1628.47</v>
      </c>
      <c r="N2212" s="19" t="str">
        <f>_xlfn.XLOOKUP($A2212,'Cleaned - Hospitalisation Detai'!$A$2:$A$2344,'Cleaned - Hospitalisation Detai'!$G$2:$G$2344,0)</f>
        <v>tier - 2</v>
      </c>
      <c r="O2212" s="19" t="str">
        <f>_xlfn.XLOOKUP($A2212,'Cleaned - Hospitalisation Detai'!$A$2:$A$2344,'Cleaned - Hospitalisation Detai'!$H$2:$H$2344,0)</f>
        <v>tier - 1</v>
      </c>
      <c r="P2212" s="19" t="str">
        <f>_xlfn.XLOOKUP($A2212,'Cleaned - Hospitalisation Detai'!$A$2:$A$2344,'Cleaned - Hospitalisation Detai'!$I$2:$I$2344,0)</f>
        <v>R1012</v>
      </c>
      <c r="Q2212" s="20">
        <f>_xlfn.XLOOKUP($A2212,'Cleaned - Hospitalisation Detai'!$A$2:$A$2344,'Cleaned - Hospitalisation Detai'!$K$2:$K$2344,0)</f>
        <v>19</v>
      </c>
    </row>
    <row r="2213" spans="1:17" ht="15.6" x14ac:dyDescent="0.3">
      <c r="A2213" s="10" t="s">
        <v>146</v>
      </c>
      <c r="B2213" s="11" t="str">
        <f>_xlfn.XLOOKUP(A2213,'Cleaned - Customer Names '!$A$2:$A$2336,'Cleaned - Customer Names '!$C$2:$C$2336,0)</f>
        <v>Steve</v>
      </c>
      <c r="C2213" s="11">
        <f>_xlfn.XLOOKUP($A2213,'Cleaned - Medical Examinations'!$A$2:$A$2336,'Cleaned - Medical Examinations'!$B$2:$B$2336,0)</f>
        <v>21.754999999999999</v>
      </c>
      <c r="D2213" s="11">
        <f>_xlfn.XLOOKUP($A2213,'Cleaned - Medical Examinations'!$A$2:$A$2336,'Cleaned - Medical Examinations'!$C$2:$C$2336,0)</f>
        <v>6.09</v>
      </c>
      <c r="E2213" s="11" t="str">
        <f>_xlfn.XLOOKUP($A2213,'Cleaned - Medical Examinations'!$A$2:$A$2336,'Cleaned - Medical Examinations'!$D$2:$D$2336,0)</f>
        <v>No</v>
      </c>
      <c r="F2213" s="11" t="str">
        <f>_xlfn.XLOOKUP($A2213,'Cleaned - Medical Examinations'!$A$2:$A$2336,'Cleaned - Medical Examinations'!$E$2:$E$2336,0)</f>
        <v>No</v>
      </c>
      <c r="G2213" s="11" t="str">
        <f>_xlfn.XLOOKUP($A2213,'Cleaned - Medical Examinations'!$A$2:$A$2336,'Cleaned - Medical Examinations'!$F$2:$F$2336,0)</f>
        <v>Yes</v>
      </c>
      <c r="H2213" s="11">
        <f>_xlfn.XLOOKUP($A2213,'Cleaned - Medical Examinations'!$A$2:$A$2336,'Cleaned - Medical Examinations'!$G$2:$G$2336,0)</f>
        <v>1</v>
      </c>
      <c r="I2213" s="11" t="str">
        <f>_xlfn.XLOOKUP($A2213,'Cleaned - Medical Examinations'!$A$2:$A$2336,'Cleaned - Medical Examinations'!$H$2:$H$2336,0)</f>
        <v>No</v>
      </c>
      <c r="J2213" s="11" t="str">
        <f>_xlfn.XLOOKUP($A2213,'Cleaned - Medical Examinations'!$A$2:$A$2336,'Cleaned - Medical Examinations'!$I$2:$I$2336,0)</f>
        <v>Normal Weight</v>
      </c>
      <c r="K2213" s="11" t="str">
        <f t="shared" si="34"/>
        <v>Non-Diabetic</v>
      </c>
      <c r="L2213" s="14">
        <f>_xlfn.XLOOKUP($A2213,'Cleaned - Hospitalisation Detai'!$A$2:$A$2344,'Cleaned - Hospitalisation Detai'!$J$2:$J$2344,0)</f>
        <v>37959</v>
      </c>
      <c r="M2213" s="19">
        <f>_xlfn.XLOOKUP($A2213,'Cleaned - Hospitalisation Detai'!$A$2:$A$2344,'Cleaned - Hospitalisation Detai'!$F$2:$F$2344,0)</f>
        <v>1627.28</v>
      </c>
      <c r="N2213" s="19" t="str">
        <f>_xlfn.XLOOKUP($A2213,'Cleaned - Hospitalisation Detai'!$A$2:$A$2344,'Cleaned - Hospitalisation Detai'!$G$2:$G$2344,0)</f>
        <v>tier - 2</v>
      </c>
      <c r="O2213" s="19" t="str">
        <f>_xlfn.XLOOKUP($A2213,'Cleaned - Hospitalisation Detai'!$A$2:$A$2344,'Cleaned - Hospitalisation Detai'!$H$2:$H$2344,0)</f>
        <v>tier - 2</v>
      </c>
      <c r="P2213" s="19" t="str">
        <f>_xlfn.XLOOKUP($A2213,'Cleaned - Hospitalisation Detai'!$A$2:$A$2344,'Cleaned - Hospitalisation Detai'!$I$2:$I$2344,0)</f>
        <v>R1012</v>
      </c>
      <c r="Q2213" s="20">
        <f>_xlfn.XLOOKUP($A2213,'Cleaned - Hospitalisation Detai'!$A$2:$A$2344,'Cleaned - Hospitalisation Detai'!$K$2:$K$2344,0)</f>
        <v>19</v>
      </c>
    </row>
    <row r="2214" spans="1:17" ht="15.6" x14ac:dyDescent="0.3">
      <c r="A2214" s="10" t="s">
        <v>145</v>
      </c>
      <c r="B2214" s="11" t="str">
        <f>_xlfn.XLOOKUP(A2214,'Cleaned - Customer Names '!$A$2:$A$2336,'Cleaned - Customer Names '!$C$2:$C$2336,0)</f>
        <v>Christopher</v>
      </c>
      <c r="C2214" s="11">
        <f>_xlfn.XLOOKUP($A2214,'Cleaned - Medical Examinations'!$A$2:$A$2336,'Cleaned - Medical Examinations'!$B$2:$B$2336,0)</f>
        <v>20.425000000000001</v>
      </c>
      <c r="D2214" s="11">
        <f>_xlfn.XLOOKUP($A2214,'Cleaned - Medical Examinations'!$A$2:$A$2336,'Cleaned - Medical Examinations'!$C$2:$C$2336,0)</f>
        <v>5.53</v>
      </c>
      <c r="E2214" s="11" t="str">
        <f>_xlfn.XLOOKUP($A2214,'Cleaned - Medical Examinations'!$A$2:$A$2336,'Cleaned - Medical Examinations'!$D$2:$D$2336,0)</f>
        <v>No</v>
      </c>
      <c r="F2214" s="11" t="str">
        <f>_xlfn.XLOOKUP($A2214,'Cleaned - Medical Examinations'!$A$2:$A$2336,'Cleaned - Medical Examinations'!$E$2:$E$2336,0)</f>
        <v>No</v>
      </c>
      <c r="G2214" s="11" t="str">
        <f>_xlfn.XLOOKUP($A2214,'Cleaned - Medical Examinations'!$A$2:$A$2336,'Cleaned - Medical Examinations'!$F$2:$F$2336,0)</f>
        <v>Yes</v>
      </c>
      <c r="H2214" s="11">
        <f>_xlfn.XLOOKUP($A2214,'Cleaned - Medical Examinations'!$A$2:$A$2336,'Cleaned - Medical Examinations'!$G$2:$G$2336,0)</f>
        <v>1</v>
      </c>
      <c r="I2214" s="11" t="str">
        <f>_xlfn.XLOOKUP($A2214,'Cleaned - Medical Examinations'!$A$2:$A$2336,'Cleaned - Medical Examinations'!$H$2:$H$2336,0)</f>
        <v>No</v>
      </c>
      <c r="J2214" s="11" t="str">
        <f>_xlfn.XLOOKUP($A2214,'Cleaned - Medical Examinations'!$A$2:$A$2336,'Cleaned - Medical Examinations'!$I$2:$I$2336,0)</f>
        <v>Normal Weight</v>
      </c>
      <c r="K2214" s="11" t="str">
        <f t="shared" si="34"/>
        <v>Non-Diabetic</v>
      </c>
      <c r="L2214" s="14">
        <f>_xlfn.XLOOKUP($A2214,'Cleaned - Hospitalisation Detai'!$A$2:$A$2344,'Cleaned - Hospitalisation Detai'!$J$2:$J$2344,0)</f>
        <v>37873</v>
      </c>
      <c r="M2214" s="19">
        <f>_xlfn.XLOOKUP($A2214,'Cleaned - Hospitalisation Detai'!$A$2:$A$2344,'Cleaned - Hospitalisation Detai'!$F$2:$F$2344,0)</f>
        <v>1625.43</v>
      </c>
      <c r="N2214" s="19" t="str">
        <f>_xlfn.XLOOKUP($A2214,'Cleaned - Hospitalisation Detai'!$A$2:$A$2344,'Cleaned - Hospitalisation Detai'!$G$2:$G$2344,0)</f>
        <v>tier - 2</v>
      </c>
      <c r="O2214" s="19" t="str">
        <f>_xlfn.XLOOKUP($A2214,'Cleaned - Hospitalisation Detai'!$A$2:$A$2344,'Cleaned - Hospitalisation Detai'!$H$2:$H$2344,0)</f>
        <v>tier - 3</v>
      </c>
      <c r="P2214" s="19" t="str">
        <f>_xlfn.XLOOKUP($A2214,'Cleaned - Hospitalisation Detai'!$A$2:$A$2344,'Cleaned - Hospitalisation Detai'!$I$2:$I$2344,0)</f>
        <v>R1012</v>
      </c>
      <c r="Q2214" s="20">
        <f>_xlfn.XLOOKUP($A2214,'Cleaned - Hospitalisation Detai'!$A$2:$A$2344,'Cleaned - Hospitalisation Detai'!$K$2:$K$2344,0)</f>
        <v>19</v>
      </c>
    </row>
    <row r="2215" spans="1:17" ht="15.6" x14ac:dyDescent="0.3">
      <c r="A2215" s="10" t="s">
        <v>144</v>
      </c>
      <c r="B2215" s="11" t="str">
        <f>_xlfn.XLOOKUP(A2215,'Cleaned - Customer Names '!$A$2:$A$2336,'Cleaned - Customer Names '!$C$2:$C$2336,0)</f>
        <v>Kathryn M.</v>
      </c>
      <c r="C2215" s="11">
        <f>_xlfn.XLOOKUP($A2215,'Cleaned - Medical Examinations'!$A$2:$A$2336,'Cleaned - Medical Examinations'!$B$2:$B$2336,0)</f>
        <v>31.35</v>
      </c>
      <c r="D2215" s="11">
        <f>_xlfn.XLOOKUP($A2215,'Cleaned - Medical Examinations'!$A$2:$A$2336,'Cleaned - Medical Examinations'!$C$2:$C$2336,0)</f>
        <v>4.28</v>
      </c>
      <c r="E2215" s="11" t="str">
        <f>_xlfn.XLOOKUP($A2215,'Cleaned - Medical Examinations'!$A$2:$A$2336,'Cleaned - Medical Examinations'!$D$2:$D$2336,0)</f>
        <v>No</v>
      </c>
      <c r="F2215" s="11" t="str">
        <f>_xlfn.XLOOKUP($A2215,'Cleaned - Medical Examinations'!$A$2:$A$2336,'Cleaned - Medical Examinations'!$E$2:$E$2336,0)</f>
        <v>yes</v>
      </c>
      <c r="G2215" s="11" t="str">
        <f>_xlfn.XLOOKUP($A2215,'Cleaned - Medical Examinations'!$A$2:$A$2336,'Cleaned - Medical Examinations'!$F$2:$F$2336,0)</f>
        <v>No</v>
      </c>
      <c r="H2215" s="11">
        <f>_xlfn.XLOOKUP($A2215,'Cleaned - Medical Examinations'!$A$2:$A$2336,'Cleaned - Medical Examinations'!$G$2:$G$2336,0)</f>
        <v>1</v>
      </c>
      <c r="I2215" s="11" t="str">
        <f>_xlfn.XLOOKUP($A2215,'Cleaned - Medical Examinations'!$A$2:$A$2336,'Cleaned - Medical Examinations'!$H$2:$H$2336,0)</f>
        <v>No</v>
      </c>
      <c r="J2215" s="11" t="str">
        <f>_xlfn.XLOOKUP($A2215,'Cleaned - Medical Examinations'!$A$2:$A$2336,'Cleaned - Medical Examinations'!$I$2:$I$2336,0)</f>
        <v>Obesity</v>
      </c>
      <c r="K2215" s="11" t="str">
        <f t="shared" si="34"/>
        <v>Non-Diabetic</v>
      </c>
      <c r="L2215" s="14">
        <f>_xlfn.XLOOKUP($A2215,'Cleaned - Hospitalisation Detai'!$A$2:$A$2344,'Cleaned - Hospitalisation Detai'!$J$2:$J$2344,0)</f>
        <v>38193</v>
      </c>
      <c r="M2215" s="19">
        <f>_xlfn.XLOOKUP($A2215,'Cleaned - Hospitalisation Detai'!$A$2:$A$2344,'Cleaned - Hospitalisation Detai'!$F$2:$F$2344,0)</f>
        <v>1622.19</v>
      </c>
      <c r="N2215" s="19" t="str">
        <f>_xlfn.XLOOKUP($A2215,'Cleaned - Hospitalisation Detai'!$A$2:$A$2344,'Cleaned - Hospitalisation Detai'!$G$2:$G$2344,0)</f>
        <v>tier - 2</v>
      </c>
      <c r="O2215" s="19" t="str">
        <f>_xlfn.XLOOKUP($A2215,'Cleaned - Hospitalisation Detai'!$A$2:$A$2344,'Cleaned - Hospitalisation Detai'!$H$2:$H$2344,0)</f>
        <v>tier - 1</v>
      </c>
      <c r="P2215" s="19" t="str">
        <f>_xlfn.XLOOKUP($A2215,'Cleaned - Hospitalisation Detai'!$A$2:$A$2344,'Cleaned - Hospitalisation Detai'!$I$2:$I$2344,0)</f>
        <v>R1013</v>
      </c>
      <c r="Q2215" s="20">
        <f>_xlfn.XLOOKUP($A2215,'Cleaned - Hospitalisation Detai'!$A$2:$A$2344,'Cleaned - Hospitalisation Detai'!$K$2:$K$2344,0)</f>
        <v>18</v>
      </c>
    </row>
    <row r="2216" spans="1:17" ht="15.6" x14ac:dyDescent="0.3">
      <c r="A2216" s="10" t="s">
        <v>143</v>
      </c>
      <c r="B2216" s="11" t="str">
        <f>_xlfn.XLOOKUP(A2216,'Cleaned - Customer Names '!$A$2:$A$2336,'Cleaned - Customer Names '!$C$2:$C$2336,0)</f>
        <v>Emily</v>
      </c>
      <c r="C2216" s="11">
        <f>_xlfn.XLOOKUP($A2216,'Cleaned - Medical Examinations'!$A$2:$A$2336,'Cleaned - Medical Examinations'!$B$2:$B$2336,0)</f>
        <v>31.13</v>
      </c>
      <c r="D2216" s="11">
        <f>_xlfn.XLOOKUP($A2216,'Cleaned - Medical Examinations'!$A$2:$A$2336,'Cleaned - Medical Examinations'!$C$2:$C$2336,0)</f>
        <v>6.01</v>
      </c>
      <c r="E2216" s="11" t="str">
        <f>_xlfn.XLOOKUP($A2216,'Cleaned - Medical Examinations'!$A$2:$A$2336,'Cleaned - Medical Examinations'!$D$2:$D$2336,0)</f>
        <v>No</v>
      </c>
      <c r="F2216" s="11" t="str">
        <f>_xlfn.XLOOKUP($A2216,'Cleaned - Medical Examinations'!$A$2:$A$2336,'Cleaned - Medical Examinations'!$E$2:$E$2336,0)</f>
        <v>yes</v>
      </c>
      <c r="G2216" s="11" t="str">
        <f>_xlfn.XLOOKUP($A2216,'Cleaned - Medical Examinations'!$A$2:$A$2336,'Cleaned - Medical Examinations'!$F$2:$F$2336,0)</f>
        <v>No</v>
      </c>
      <c r="H2216" s="11">
        <f>_xlfn.XLOOKUP($A2216,'Cleaned - Medical Examinations'!$A$2:$A$2336,'Cleaned - Medical Examinations'!$G$2:$G$2336,0)</f>
        <v>1</v>
      </c>
      <c r="I2216" s="11" t="str">
        <f>_xlfn.XLOOKUP($A2216,'Cleaned - Medical Examinations'!$A$2:$A$2336,'Cleaned - Medical Examinations'!$H$2:$H$2336,0)</f>
        <v>No</v>
      </c>
      <c r="J2216" s="11" t="str">
        <f>_xlfn.XLOOKUP($A2216,'Cleaned - Medical Examinations'!$A$2:$A$2336,'Cleaned - Medical Examinations'!$I$2:$I$2336,0)</f>
        <v>Obesity</v>
      </c>
      <c r="K2216" s="11" t="str">
        <f t="shared" si="34"/>
        <v>Non-Diabetic</v>
      </c>
      <c r="L2216" s="14">
        <f>_xlfn.XLOOKUP($A2216,'Cleaned - Hospitalisation Detai'!$A$2:$A$2344,'Cleaned - Hospitalisation Detai'!$J$2:$J$2344,0)</f>
        <v>38220</v>
      </c>
      <c r="M2216" s="19">
        <f>_xlfn.XLOOKUP($A2216,'Cleaned - Hospitalisation Detai'!$A$2:$A$2344,'Cleaned - Hospitalisation Detai'!$F$2:$F$2344,0)</f>
        <v>1621.88</v>
      </c>
      <c r="N2216" s="19" t="str">
        <f>_xlfn.XLOOKUP($A2216,'Cleaned - Hospitalisation Detai'!$A$2:$A$2344,'Cleaned - Hospitalisation Detai'!$G$2:$G$2344,0)</f>
        <v>tier - 2</v>
      </c>
      <c r="O2216" s="19" t="str">
        <f>_xlfn.XLOOKUP($A2216,'Cleaned - Hospitalisation Detai'!$A$2:$A$2344,'Cleaned - Hospitalisation Detai'!$H$2:$H$2344,0)</f>
        <v>tier - 2</v>
      </c>
      <c r="P2216" s="19" t="str">
        <f>_xlfn.XLOOKUP($A2216,'Cleaned - Hospitalisation Detai'!$A$2:$A$2344,'Cleaned - Hospitalisation Detai'!$I$2:$I$2344,0)</f>
        <v>R1013</v>
      </c>
      <c r="Q2216" s="20">
        <f>_xlfn.XLOOKUP($A2216,'Cleaned - Hospitalisation Detai'!$A$2:$A$2344,'Cleaned - Hospitalisation Detai'!$K$2:$K$2344,0)</f>
        <v>18</v>
      </c>
    </row>
    <row r="2217" spans="1:17" ht="15.6" x14ac:dyDescent="0.3">
      <c r="A2217" s="10" t="s">
        <v>142</v>
      </c>
      <c r="B2217" s="11" t="str">
        <f>_xlfn.XLOOKUP(A2217,'Cleaned - Customer Names '!$A$2:$A$2336,'Cleaned - Customer Names '!$C$2:$C$2336,0)</f>
        <v>Trent A</v>
      </c>
      <c r="C2217" s="11">
        <f>_xlfn.XLOOKUP($A2217,'Cleaned - Medical Examinations'!$A$2:$A$2336,'Cleaned - Medical Examinations'!$B$2:$B$2336,0)</f>
        <v>17.48</v>
      </c>
      <c r="D2217" s="11">
        <f>_xlfn.XLOOKUP($A2217,'Cleaned - Medical Examinations'!$A$2:$A$2336,'Cleaned - Medical Examinations'!$C$2:$C$2336,0)</f>
        <v>4.59</v>
      </c>
      <c r="E2217" s="11" t="str">
        <f>_xlfn.XLOOKUP($A2217,'Cleaned - Medical Examinations'!$A$2:$A$2336,'Cleaned - Medical Examinations'!$D$2:$D$2336,0)</f>
        <v>No</v>
      </c>
      <c r="F2217" s="11" t="str">
        <f>_xlfn.XLOOKUP($A2217,'Cleaned - Medical Examinations'!$A$2:$A$2336,'Cleaned - Medical Examinations'!$E$2:$E$2336,0)</f>
        <v>No</v>
      </c>
      <c r="G2217" s="11" t="str">
        <f>_xlfn.XLOOKUP($A2217,'Cleaned - Medical Examinations'!$A$2:$A$2336,'Cleaned - Medical Examinations'!$F$2:$F$2336,0)</f>
        <v>Yes</v>
      </c>
      <c r="H2217" s="11">
        <f>_xlfn.XLOOKUP($A2217,'Cleaned - Medical Examinations'!$A$2:$A$2336,'Cleaned - Medical Examinations'!$G$2:$G$2336,0)</f>
        <v>1</v>
      </c>
      <c r="I2217" s="11" t="str">
        <f>_xlfn.XLOOKUP($A2217,'Cleaned - Medical Examinations'!$A$2:$A$2336,'Cleaned - Medical Examinations'!$H$2:$H$2336,0)</f>
        <v>No</v>
      </c>
      <c r="J2217" s="11" t="str">
        <f>_xlfn.XLOOKUP($A2217,'Cleaned - Medical Examinations'!$A$2:$A$2336,'Cleaned - Medical Examinations'!$I$2:$I$2336,0)</f>
        <v>Underweight</v>
      </c>
      <c r="K2217" s="11" t="str">
        <f t="shared" si="34"/>
        <v>Non-Diabetic</v>
      </c>
      <c r="L2217" s="14">
        <f>_xlfn.XLOOKUP($A2217,'Cleaned - Hospitalisation Detai'!$A$2:$A$2344,'Cleaned - Hospitalisation Detai'!$J$2:$J$2344,0)</f>
        <v>37878</v>
      </c>
      <c r="M2217" s="19">
        <f>_xlfn.XLOOKUP($A2217,'Cleaned - Hospitalisation Detai'!$A$2:$A$2344,'Cleaned - Hospitalisation Detai'!$F$2:$F$2344,0)</f>
        <v>1621.34</v>
      </c>
      <c r="N2217" s="19" t="str">
        <f>_xlfn.XLOOKUP($A2217,'Cleaned - Hospitalisation Detai'!$A$2:$A$2344,'Cleaned - Hospitalisation Detai'!$G$2:$G$2344,0)</f>
        <v>tier - 2</v>
      </c>
      <c r="O2217" s="19" t="str">
        <f>_xlfn.XLOOKUP($A2217,'Cleaned - Hospitalisation Detai'!$A$2:$A$2344,'Cleaned - Hospitalisation Detai'!$H$2:$H$2344,0)</f>
        <v>tier - 2</v>
      </c>
      <c r="P2217" s="19" t="str">
        <f>_xlfn.XLOOKUP($A2217,'Cleaned - Hospitalisation Detai'!$A$2:$A$2344,'Cleaned - Hospitalisation Detai'!$I$2:$I$2344,0)</f>
        <v>R1012</v>
      </c>
      <c r="Q2217" s="20">
        <f>_xlfn.XLOOKUP($A2217,'Cleaned - Hospitalisation Detai'!$A$2:$A$2344,'Cleaned - Hospitalisation Detai'!$K$2:$K$2344,0)</f>
        <v>19</v>
      </c>
    </row>
    <row r="2218" spans="1:17" ht="15.6" x14ac:dyDescent="0.3">
      <c r="A2218" s="10" t="s">
        <v>141</v>
      </c>
      <c r="B2218" s="11" t="str">
        <f>_xlfn.XLOOKUP(A2218,'Cleaned - Customer Names '!$A$2:$A$2336,'Cleaned - Customer Names '!$C$2:$C$2336,0)</f>
        <v>Jennifer E</v>
      </c>
      <c r="C2218" s="11">
        <f>_xlfn.XLOOKUP($A2218,'Cleaned - Medical Examinations'!$A$2:$A$2336,'Cleaned - Medical Examinations'!$B$2:$B$2336,0)</f>
        <v>22.57</v>
      </c>
      <c r="D2218" s="11">
        <f>_xlfn.XLOOKUP($A2218,'Cleaned - Medical Examinations'!$A$2:$A$2336,'Cleaned - Medical Examinations'!$C$2:$C$2336,0)</f>
        <v>5.8</v>
      </c>
      <c r="E2218" s="11" t="str">
        <f>_xlfn.XLOOKUP($A2218,'Cleaned - Medical Examinations'!$A$2:$A$2336,'Cleaned - Medical Examinations'!$D$2:$D$2336,0)</f>
        <v>Yes</v>
      </c>
      <c r="F2218" s="11" t="str">
        <f>_xlfn.XLOOKUP($A2218,'Cleaned - Medical Examinations'!$A$2:$A$2336,'Cleaned - Medical Examinations'!$E$2:$E$2336,0)</f>
        <v>No</v>
      </c>
      <c r="G2218" s="11" t="str">
        <f>_xlfn.XLOOKUP($A2218,'Cleaned - Medical Examinations'!$A$2:$A$2336,'Cleaned - Medical Examinations'!$F$2:$F$2336,0)</f>
        <v>No</v>
      </c>
      <c r="H2218" s="11">
        <f>_xlfn.XLOOKUP($A2218,'Cleaned - Medical Examinations'!$A$2:$A$2336,'Cleaned - Medical Examinations'!$G$2:$G$2336,0)</f>
        <v>1</v>
      </c>
      <c r="I2218" s="11" t="str">
        <f>_xlfn.XLOOKUP($A2218,'Cleaned - Medical Examinations'!$A$2:$A$2336,'Cleaned - Medical Examinations'!$H$2:$H$2336,0)</f>
        <v>No</v>
      </c>
      <c r="J2218" s="11" t="str">
        <f>_xlfn.XLOOKUP($A2218,'Cleaned - Medical Examinations'!$A$2:$A$2336,'Cleaned - Medical Examinations'!$I$2:$I$2336,0)</f>
        <v>Normal Weight</v>
      </c>
      <c r="K2218" s="11" t="str">
        <f t="shared" si="34"/>
        <v>Non-Diabetic</v>
      </c>
      <c r="L2218" s="14">
        <f>_xlfn.XLOOKUP($A2218,'Cleaned - Hospitalisation Detai'!$A$2:$A$2344,'Cleaned - Hospitalisation Detai'!$J$2:$J$2344,0)</f>
        <v>34916</v>
      </c>
      <c r="M2218" s="19">
        <f>_xlfn.XLOOKUP($A2218,'Cleaned - Hospitalisation Detai'!$A$2:$A$2344,'Cleaned - Hospitalisation Detai'!$F$2:$F$2344,0)</f>
        <v>1617.16</v>
      </c>
      <c r="N2218" s="19" t="str">
        <f>_xlfn.XLOOKUP($A2218,'Cleaned - Hospitalisation Detai'!$A$2:$A$2344,'Cleaned - Hospitalisation Detai'!$G$2:$G$2344,0)</f>
        <v>tier - 2</v>
      </c>
      <c r="O2218" s="19" t="str">
        <f>_xlfn.XLOOKUP($A2218,'Cleaned - Hospitalisation Detai'!$A$2:$A$2344,'Cleaned - Hospitalisation Detai'!$H$2:$H$2344,0)</f>
        <v>tier - 1</v>
      </c>
      <c r="P2218" s="19" t="str">
        <f>_xlfn.XLOOKUP($A2218,'Cleaned - Hospitalisation Detai'!$A$2:$A$2344,'Cleaned - Hospitalisation Detai'!$I$2:$I$2344,0)</f>
        <v>R1013</v>
      </c>
      <c r="Q2218" s="20">
        <f>_xlfn.XLOOKUP($A2218,'Cleaned - Hospitalisation Detai'!$A$2:$A$2344,'Cleaned - Hospitalisation Detai'!$K$2:$K$2344,0)</f>
        <v>27</v>
      </c>
    </row>
    <row r="2219" spans="1:17" ht="15.6" x14ac:dyDescent="0.3">
      <c r="A2219" s="10" t="s">
        <v>140</v>
      </c>
      <c r="B2219" s="11" t="str">
        <f>_xlfn.XLOOKUP(A2219,'Cleaned - Customer Names '!$A$2:$A$2336,'Cleaned - Customer Names '!$C$2:$C$2336,0)</f>
        <v>Polly</v>
      </c>
      <c r="C2219" s="11">
        <f>_xlfn.XLOOKUP($A2219,'Cleaned - Medical Examinations'!$A$2:$A$2336,'Cleaned - Medical Examinations'!$B$2:$B$2336,0)</f>
        <v>26.73</v>
      </c>
      <c r="D2219" s="11">
        <f>_xlfn.XLOOKUP($A2219,'Cleaned - Medical Examinations'!$A$2:$A$2336,'Cleaned - Medical Examinations'!$C$2:$C$2336,0)</f>
        <v>5.08</v>
      </c>
      <c r="E2219" s="11" t="str">
        <f>_xlfn.XLOOKUP($A2219,'Cleaned - Medical Examinations'!$A$2:$A$2336,'Cleaned - Medical Examinations'!$D$2:$D$2336,0)</f>
        <v>No</v>
      </c>
      <c r="F2219" s="11" t="str">
        <f>_xlfn.XLOOKUP($A2219,'Cleaned - Medical Examinations'!$A$2:$A$2336,'Cleaned - Medical Examinations'!$E$2:$E$2336,0)</f>
        <v>yes</v>
      </c>
      <c r="G2219" s="11" t="str">
        <f>_xlfn.XLOOKUP($A2219,'Cleaned - Medical Examinations'!$A$2:$A$2336,'Cleaned - Medical Examinations'!$F$2:$F$2336,0)</f>
        <v>No</v>
      </c>
      <c r="H2219" s="11">
        <f>_xlfn.XLOOKUP($A2219,'Cleaned - Medical Examinations'!$A$2:$A$2336,'Cleaned - Medical Examinations'!$G$2:$G$2336,0)</f>
        <v>1</v>
      </c>
      <c r="I2219" s="11" t="str">
        <f>_xlfn.XLOOKUP($A2219,'Cleaned - Medical Examinations'!$A$2:$A$2336,'Cleaned - Medical Examinations'!$H$2:$H$2336,0)</f>
        <v>No</v>
      </c>
      <c r="J2219" s="11" t="str">
        <f>_xlfn.XLOOKUP($A2219,'Cleaned - Medical Examinations'!$A$2:$A$2336,'Cleaned - Medical Examinations'!$I$2:$I$2336,0)</f>
        <v>Overweight</v>
      </c>
      <c r="K2219" s="11" t="str">
        <f t="shared" si="34"/>
        <v>Non-Diabetic</v>
      </c>
      <c r="L2219" s="14">
        <f>_xlfn.XLOOKUP($A2219,'Cleaned - Hospitalisation Detai'!$A$2:$A$2344,'Cleaned - Hospitalisation Detai'!$J$2:$J$2344,0)</f>
        <v>38190</v>
      </c>
      <c r="M2219" s="19">
        <f>_xlfn.XLOOKUP($A2219,'Cleaned - Hospitalisation Detai'!$A$2:$A$2344,'Cleaned - Hospitalisation Detai'!$F$2:$F$2344,0)</f>
        <v>1615.77</v>
      </c>
      <c r="N2219" s="19" t="str">
        <f>_xlfn.XLOOKUP($A2219,'Cleaned - Hospitalisation Detai'!$A$2:$A$2344,'Cleaned - Hospitalisation Detai'!$G$2:$G$2344,0)</f>
        <v>tier - 2</v>
      </c>
      <c r="O2219" s="19" t="str">
        <f>_xlfn.XLOOKUP($A2219,'Cleaned - Hospitalisation Detai'!$A$2:$A$2344,'Cleaned - Hospitalisation Detai'!$H$2:$H$2344,0)</f>
        <v>tier - 1</v>
      </c>
      <c r="P2219" s="19" t="str">
        <f>_xlfn.XLOOKUP($A2219,'Cleaned - Hospitalisation Detai'!$A$2:$A$2344,'Cleaned - Hospitalisation Detai'!$I$2:$I$2344,0)</f>
        <v>R1013</v>
      </c>
      <c r="Q2219" s="20">
        <f>_xlfn.XLOOKUP($A2219,'Cleaned - Hospitalisation Detai'!$A$2:$A$2344,'Cleaned - Hospitalisation Detai'!$K$2:$K$2344,0)</f>
        <v>18</v>
      </c>
    </row>
    <row r="2220" spans="1:17" ht="15.6" x14ac:dyDescent="0.3">
      <c r="A2220" s="10" t="s">
        <v>139</v>
      </c>
      <c r="B2220" s="11" t="str">
        <f>_xlfn.XLOOKUP(A2220,'Cleaned - Customer Names '!$A$2:$A$2336,'Cleaned - Customer Names '!$C$2:$C$2336,0)</f>
        <v>Elizabeth</v>
      </c>
      <c r="C2220" s="11">
        <f>_xlfn.XLOOKUP($A2220,'Cleaned - Medical Examinations'!$A$2:$A$2336,'Cleaned - Medical Examinations'!$B$2:$B$2336,0)</f>
        <v>20.79</v>
      </c>
      <c r="D2220" s="11">
        <f>_xlfn.XLOOKUP($A2220,'Cleaned - Medical Examinations'!$A$2:$A$2336,'Cleaned - Medical Examinations'!$C$2:$C$2336,0)</f>
        <v>5.84</v>
      </c>
      <c r="E2220" s="11" t="str">
        <f>_xlfn.XLOOKUP($A2220,'Cleaned - Medical Examinations'!$A$2:$A$2336,'Cleaned - Medical Examinations'!$D$2:$D$2336,0)</f>
        <v>No</v>
      </c>
      <c r="F2220" s="11" t="str">
        <f>_xlfn.XLOOKUP($A2220,'Cleaned - Medical Examinations'!$A$2:$A$2336,'Cleaned - Medical Examinations'!$E$2:$E$2336,0)</f>
        <v>yes</v>
      </c>
      <c r="G2220" s="11" t="str">
        <f>_xlfn.XLOOKUP($A2220,'Cleaned - Medical Examinations'!$A$2:$A$2336,'Cleaned - Medical Examinations'!$F$2:$F$2336,0)</f>
        <v>No</v>
      </c>
      <c r="H2220" s="11">
        <f>_xlfn.XLOOKUP($A2220,'Cleaned - Medical Examinations'!$A$2:$A$2336,'Cleaned - Medical Examinations'!$G$2:$G$2336,0)</f>
        <v>1</v>
      </c>
      <c r="I2220" s="11" t="str">
        <f>_xlfn.XLOOKUP($A2220,'Cleaned - Medical Examinations'!$A$2:$A$2336,'Cleaned - Medical Examinations'!$H$2:$H$2336,0)</f>
        <v>No</v>
      </c>
      <c r="J2220" s="11" t="str">
        <f>_xlfn.XLOOKUP($A2220,'Cleaned - Medical Examinations'!$A$2:$A$2336,'Cleaned - Medical Examinations'!$I$2:$I$2336,0)</f>
        <v>Normal Weight</v>
      </c>
      <c r="K2220" s="11" t="str">
        <f t="shared" si="34"/>
        <v>Non-Diabetic</v>
      </c>
      <c r="L2220" s="14">
        <f>_xlfn.XLOOKUP($A2220,'Cleaned - Hospitalisation Detai'!$A$2:$A$2344,'Cleaned - Hospitalisation Detai'!$J$2:$J$2344,0)</f>
        <v>38310</v>
      </c>
      <c r="M2220" s="19">
        <f>_xlfn.XLOOKUP($A2220,'Cleaned - Hospitalisation Detai'!$A$2:$A$2344,'Cleaned - Hospitalisation Detai'!$F$2:$F$2344,0)</f>
        <v>1607.51</v>
      </c>
      <c r="N2220" s="19" t="str">
        <f>_xlfn.XLOOKUP($A2220,'Cleaned - Hospitalisation Detai'!$A$2:$A$2344,'Cleaned - Hospitalisation Detai'!$G$2:$G$2344,0)</f>
        <v>tier - 2</v>
      </c>
      <c r="O2220" s="19" t="str">
        <f>_xlfn.XLOOKUP($A2220,'Cleaned - Hospitalisation Detai'!$A$2:$A$2344,'Cleaned - Hospitalisation Detai'!$H$2:$H$2344,0)</f>
        <v>tier - 3</v>
      </c>
      <c r="P2220" s="19" t="str">
        <f>_xlfn.XLOOKUP($A2220,'Cleaned - Hospitalisation Detai'!$A$2:$A$2344,'Cleaned - Hospitalisation Detai'!$I$2:$I$2344,0)</f>
        <v>R1013</v>
      </c>
      <c r="Q2220" s="20">
        <f>_xlfn.XLOOKUP($A2220,'Cleaned - Hospitalisation Detai'!$A$2:$A$2344,'Cleaned - Hospitalisation Detai'!$K$2:$K$2344,0)</f>
        <v>18</v>
      </c>
    </row>
    <row r="2221" spans="1:17" ht="15.6" x14ac:dyDescent="0.3">
      <c r="A2221" s="10" t="s">
        <v>138</v>
      </c>
      <c r="B2221" s="11" t="str">
        <f>_xlfn.XLOOKUP(A2221,'Cleaned - Customer Names '!$A$2:$A$2336,'Cleaned - Customer Names '!$C$2:$C$2336,0)</f>
        <v>Tiffany A.</v>
      </c>
      <c r="C2221" s="11">
        <f>_xlfn.XLOOKUP($A2221,'Cleaned - Medical Examinations'!$A$2:$A$2336,'Cleaned - Medical Examinations'!$B$2:$B$2336,0)</f>
        <v>20.149999999999999</v>
      </c>
      <c r="D2221" s="11">
        <f>_xlfn.XLOOKUP($A2221,'Cleaned - Medical Examinations'!$A$2:$A$2336,'Cleaned - Medical Examinations'!$C$2:$C$2336,0)</f>
        <v>4.1500000000000004</v>
      </c>
      <c r="E2221" s="11" t="str">
        <f>_xlfn.XLOOKUP($A2221,'Cleaned - Medical Examinations'!$A$2:$A$2336,'Cleaned - Medical Examinations'!$D$2:$D$2336,0)</f>
        <v>No</v>
      </c>
      <c r="F2221" s="11" t="str">
        <f>_xlfn.XLOOKUP($A2221,'Cleaned - Medical Examinations'!$A$2:$A$2336,'Cleaned - Medical Examinations'!$E$2:$E$2336,0)</f>
        <v>No</v>
      </c>
      <c r="G2221" s="11" t="str">
        <f>_xlfn.XLOOKUP($A2221,'Cleaned - Medical Examinations'!$A$2:$A$2336,'Cleaned - Medical Examinations'!$F$2:$F$2336,0)</f>
        <v>No</v>
      </c>
      <c r="H2221" s="11">
        <f>_xlfn.XLOOKUP($A2221,'Cleaned - Medical Examinations'!$A$2:$A$2336,'Cleaned - Medical Examinations'!$G$2:$G$2336,0)</f>
        <v>1</v>
      </c>
      <c r="I2221" s="11" t="str">
        <f>_xlfn.XLOOKUP($A2221,'Cleaned - Medical Examinations'!$A$2:$A$2336,'Cleaned - Medical Examinations'!$H$2:$H$2336,0)</f>
        <v>No</v>
      </c>
      <c r="J2221" s="11" t="str">
        <f>_xlfn.XLOOKUP($A2221,'Cleaned - Medical Examinations'!$A$2:$A$2336,'Cleaned - Medical Examinations'!$I$2:$I$2336,0)</f>
        <v>Normal Weight</v>
      </c>
      <c r="K2221" s="11" t="str">
        <f t="shared" si="34"/>
        <v>Non-Diabetic</v>
      </c>
      <c r="L2221" s="14">
        <f>_xlfn.XLOOKUP($A2221,'Cleaned - Hospitalisation Detai'!$A$2:$A$2344,'Cleaned - Hospitalisation Detai'!$J$2:$J$2344,0)</f>
        <v>33869</v>
      </c>
      <c r="M2221" s="19">
        <f>_xlfn.XLOOKUP($A2221,'Cleaned - Hospitalisation Detai'!$A$2:$A$2344,'Cleaned - Hospitalisation Detai'!$F$2:$F$2344,0)</f>
        <v>1566.88</v>
      </c>
      <c r="N2221" s="19" t="str">
        <f>_xlfn.XLOOKUP($A2221,'Cleaned - Hospitalisation Detai'!$A$2:$A$2344,'Cleaned - Hospitalisation Detai'!$G$2:$G$2344,0)</f>
        <v>tier - 2</v>
      </c>
      <c r="O2221" s="19" t="str">
        <f>_xlfn.XLOOKUP($A2221,'Cleaned - Hospitalisation Detai'!$A$2:$A$2344,'Cleaned - Hospitalisation Detai'!$H$2:$H$2344,0)</f>
        <v>tier - 1</v>
      </c>
      <c r="P2221" s="19" t="str">
        <f>_xlfn.XLOOKUP($A2221,'Cleaned - Hospitalisation Detai'!$A$2:$A$2344,'Cleaned - Hospitalisation Detai'!$I$2:$I$2344,0)</f>
        <v>R1013</v>
      </c>
      <c r="Q2221" s="20">
        <f>_xlfn.XLOOKUP($A2221,'Cleaned - Hospitalisation Detai'!$A$2:$A$2344,'Cleaned - Hospitalisation Detai'!$K$2:$K$2344,0)</f>
        <v>30</v>
      </c>
    </row>
    <row r="2222" spans="1:17" ht="15.6" x14ac:dyDescent="0.3">
      <c r="A2222" s="10" t="s">
        <v>137</v>
      </c>
      <c r="B2222" s="11" t="str">
        <f>_xlfn.XLOOKUP(A2222,'Cleaned - Customer Names '!$A$2:$A$2336,'Cleaned - Customer Names '!$C$2:$C$2336,0)</f>
        <v>Cole</v>
      </c>
      <c r="C2222" s="11">
        <f>_xlfn.XLOOKUP($A2222,'Cleaned - Medical Examinations'!$A$2:$A$2336,'Cleaned - Medical Examinations'!$B$2:$B$2336,0)</f>
        <v>36.85</v>
      </c>
      <c r="D2222" s="11">
        <f>_xlfn.XLOOKUP($A2222,'Cleaned - Medical Examinations'!$A$2:$A$2336,'Cleaned - Medical Examinations'!$C$2:$C$2336,0)</f>
        <v>4.3600000000000003</v>
      </c>
      <c r="E2222" s="11" t="str">
        <f>_xlfn.XLOOKUP($A2222,'Cleaned - Medical Examinations'!$A$2:$A$2336,'Cleaned - Medical Examinations'!$D$2:$D$2336,0)</f>
        <v>Yes</v>
      </c>
      <c r="F2222" s="11" t="str">
        <f>_xlfn.XLOOKUP($A2222,'Cleaned - Medical Examinations'!$A$2:$A$2336,'Cleaned - Medical Examinations'!$E$2:$E$2336,0)</f>
        <v>No</v>
      </c>
      <c r="G2222" s="11" t="str">
        <f>_xlfn.XLOOKUP($A2222,'Cleaned - Medical Examinations'!$A$2:$A$2336,'Cleaned - Medical Examinations'!$F$2:$F$2336,0)</f>
        <v>No</v>
      </c>
      <c r="H2222" s="11">
        <f>_xlfn.XLOOKUP($A2222,'Cleaned - Medical Examinations'!$A$2:$A$2336,'Cleaned - Medical Examinations'!$G$2:$G$2336,0)</f>
        <v>0</v>
      </c>
      <c r="I2222" s="11" t="str">
        <f>_xlfn.XLOOKUP($A2222,'Cleaned - Medical Examinations'!$A$2:$A$2336,'Cleaned - Medical Examinations'!$H$2:$H$2336,0)</f>
        <v>No</v>
      </c>
      <c r="J2222" s="11" t="str">
        <f>_xlfn.XLOOKUP($A2222,'Cleaned - Medical Examinations'!$A$2:$A$2336,'Cleaned - Medical Examinations'!$I$2:$I$2336,0)</f>
        <v>Obesity</v>
      </c>
      <c r="K2222" s="11" t="str">
        <f t="shared" si="34"/>
        <v>Non-Diabetic</v>
      </c>
      <c r="L2222" s="14">
        <f>_xlfn.XLOOKUP($A2222,'Cleaned - Hospitalisation Detai'!$A$2:$A$2344,'Cleaned - Hospitalisation Detai'!$J$2:$J$2344,0)</f>
        <v>37230</v>
      </c>
      <c r="M2222" s="19">
        <f>_xlfn.XLOOKUP($A2222,'Cleaned - Hospitalisation Detai'!$A$2:$A$2344,'Cleaned - Hospitalisation Detai'!$F$2:$F$2344,0)</f>
        <v>1534.3</v>
      </c>
      <c r="N2222" s="19" t="str">
        <f>_xlfn.XLOOKUP($A2222,'Cleaned - Hospitalisation Detai'!$A$2:$A$2344,'Cleaned - Hospitalisation Detai'!$G$2:$G$2344,0)</f>
        <v>tier - 2</v>
      </c>
      <c r="O2222" s="19" t="str">
        <f>_xlfn.XLOOKUP($A2222,'Cleaned - Hospitalisation Detai'!$A$2:$A$2344,'Cleaned - Hospitalisation Detai'!$H$2:$H$2344,0)</f>
        <v>tier - 2</v>
      </c>
      <c r="P2222" s="19" t="str">
        <f>_xlfn.XLOOKUP($A2222,'Cleaned - Hospitalisation Detai'!$A$2:$A$2344,'Cleaned - Hospitalisation Detai'!$I$2:$I$2344,0)</f>
        <v>R1013</v>
      </c>
      <c r="Q2222" s="20">
        <f>_xlfn.XLOOKUP($A2222,'Cleaned - Hospitalisation Detai'!$A$2:$A$2344,'Cleaned - Hospitalisation Detai'!$K$2:$K$2344,0)</f>
        <v>21</v>
      </c>
    </row>
    <row r="2223" spans="1:17" ht="15.6" x14ac:dyDescent="0.3">
      <c r="A2223" s="10" t="s">
        <v>136</v>
      </c>
      <c r="B2223" s="11" t="str">
        <f>_xlfn.XLOOKUP(A2223,'Cleaned - Customer Names '!$A$2:$A$2336,'Cleaned - Customer Names '!$C$2:$C$2336,0)</f>
        <v>Matthew T.</v>
      </c>
      <c r="C2223" s="11">
        <f>_xlfn.XLOOKUP($A2223,'Cleaned - Medical Examinations'!$A$2:$A$2336,'Cleaned - Medical Examinations'!$B$2:$B$2336,0)</f>
        <v>35.53</v>
      </c>
      <c r="D2223" s="11">
        <f>_xlfn.XLOOKUP($A2223,'Cleaned - Medical Examinations'!$A$2:$A$2336,'Cleaned - Medical Examinations'!$C$2:$C$2336,0)</f>
        <v>4.55</v>
      </c>
      <c r="E2223" s="11" t="str">
        <f>_xlfn.XLOOKUP($A2223,'Cleaned - Medical Examinations'!$A$2:$A$2336,'Cleaned - Medical Examinations'!$D$2:$D$2336,0)</f>
        <v>Yes</v>
      </c>
      <c r="F2223" s="11" t="str">
        <f>_xlfn.XLOOKUP($A2223,'Cleaned - Medical Examinations'!$A$2:$A$2336,'Cleaned - Medical Examinations'!$E$2:$E$2336,0)</f>
        <v>No</v>
      </c>
      <c r="G2223" s="11" t="str">
        <f>_xlfn.XLOOKUP($A2223,'Cleaned - Medical Examinations'!$A$2:$A$2336,'Cleaned - Medical Examinations'!$F$2:$F$2336,0)</f>
        <v>No</v>
      </c>
      <c r="H2223" s="11">
        <f>_xlfn.XLOOKUP($A2223,'Cleaned - Medical Examinations'!$A$2:$A$2336,'Cleaned - Medical Examinations'!$G$2:$G$2336,0)</f>
        <v>0</v>
      </c>
      <c r="I2223" s="11" t="str">
        <f>_xlfn.XLOOKUP($A2223,'Cleaned - Medical Examinations'!$A$2:$A$2336,'Cleaned - Medical Examinations'!$H$2:$H$2336,0)</f>
        <v>No</v>
      </c>
      <c r="J2223" s="11" t="str">
        <f>_xlfn.XLOOKUP($A2223,'Cleaned - Medical Examinations'!$A$2:$A$2336,'Cleaned - Medical Examinations'!$I$2:$I$2336,0)</f>
        <v>Obesity</v>
      </c>
      <c r="K2223" s="11" t="str">
        <f t="shared" si="34"/>
        <v>Non-Diabetic</v>
      </c>
      <c r="L2223" s="14">
        <f>_xlfn.XLOOKUP($A2223,'Cleaned - Hospitalisation Detai'!$A$2:$A$2344,'Cleaned - Hospitalisation Detai'!$J$2:$J$2344,0)</f>
        <v>37044</v>
      </c>
      <c r="M2223" s="19">
        <f>_xlfn.XLOOKUP($A2223,'Cleaned - Hospitalisation Detai'!$A$2:$A$2344,'Cleaned - Hospitalisation Detai'!$F$2:$F$2344,0)</f>
        <v>1532.47</v>
      </c>
      <c r="N2223" s="19" t="str">
        <f>_xlfn.XLOOKUP($A2223,'Cleaned - Hospitalisation Detai'!$A$2:$A$2344,'Cleaned - Hospitalisation Detai'!$G$2:$G$2344,0)</f>
        <v>tier - 2</v>
      </c>
      <c r="O2223" s="19" t="str">
        <f>_xlfn.XLOOKUP($A2223,'Cleaned - Hospitalisation Detai'!$A$2:$A$2344,'Cleaned - Hospitalisation Detai'!$H$2:$H$2344,0)</f>
        <v>tier - 2</v>
      </c>
      <c r="P2223" s="19" t="str">
        <f>_xlfn.XLOOKUP($A2223,'Cleaned - Hospitalisation Detai'!$A$2:$A$2344,'Cleaned - Hospitalisation Detai'!$I$2:$I$2344,0)</f>
        <v>R1013</v>
      </c>
      <c r="Q2223" s="20">
        <f>_xlfn.XLOOKUP($A2223,'Cleaned - Hospitalisation Detai'!$A$2:$A$2344,'Cleaned - Hospitalisation Detai'!$K$2:$K$2344,0)</f>
        <v>22</v>
      </c>
    </row>
    <row r="2224" spans="1:17" ht="15.6" x14ac:dyDescent="0.3">
      <c r="A2224" s="10" t="s">
        <v>135</v>
      </c>
      <c r="B2224" s="11" t="str">
        <f>_xlfn.XLOOKUP(A2224,'Cleaned - Customer Names '!$A$2:$A$2336,'Cleaned - Customer Names '!$C$2:$C$2336,0)</f>
        <v>Zachary</v>
      </c>
      <c r="C2224" s="11">
        <f>_xlfn.XLOOKUP($A2224,'Cleaned - Medical Examinations'!$A$2:$A$2336,'Cleaned - Medical Examinations'!$B$2:$B$2336,0)</f>
        <v>31.1</v>
      </c>
      <c r="D2224" s="11">
        <f>_xlfn.XLOOKUP($A2224,'Cleaned - Medical Examinations'!$A$2:$A$2336,'Cleaned - Medical Examinations'!$C$2:$C$2336,0)</f>
        <v>4.37</v>
      </c>
      <c r="E2224" s="11" t="str">
        <f>_xlfn.XLOOKUP($A2224,'Cleaned - Medical Examinations'!$A$2:$A$2336,'Cleaned - Medical Examinations'!$D$2:$D$2336,0)</f>
        <v>Yes</v>
      </c>
      <c r="F2224" s="11" t="str">
        <f>_xlfn.XLOOKUP($A2224,'Cleaned - Medical Examinations'!$A$2:$A$2336,'Cleaned - Medical Examinations'!$E$2:$E$2336,0)</f>
        <v>No</v>
      </c>
      <c r="G2224" s="11" t="str">
        <f>_xlfn.XLOOKUP($A2224,'Cleaned - Medical Examinations'!$A$2:$A$2336,'Cleaned - Medical Examinations'!$F$2:$F$2336,0)</f>
        <v>No</v>
      </c>
      <c r="H2224" s="11">
        <f>_xlfn.XLOOKUP($A2224,'Cleaned - Medical Examinations'!$A$2:$A$2336,'Cleaned - Medical Examinations'!$G$2:$G$2336,0)</f>
        <v>0</v>
      </c>
      <c r="I2224" s="11" t="str">
        <f>_xlfn.XLOOKUP($A2224,'Cleaned - Medical Examinations'!$A$2:$A$2336,'Cleaned - Medical Examinations'!$H$2:$H$2336,0)</f>
        <v>No</v>
      </c>
      <c r="J2224" s="11" t="str">
        <f>_xlfn.XLOOKUP($A2224,'Cleaned - Medical Examinations'!$A$2:$A$2336,'Cleaned - Medical Examinations'!$I$2:$I$2336,0)</f>
        <v>Obesity</v>
      </c>
      <c r="K2224" s="11" t="str">
        <f t="shared" si="34"/>
        <v>Non-Diabetic</v>
      </c>
      <c r="L2224" s="14">
        <f>_xlfn.XLOOKUP($A2224,'Cleaned - Hospitalisation Detai'!$A$2:$A$2344,'Cleaned - Hospitalisation Detai'!$J$2:$J$2344,0)</f>
        <v>37079</v>
      </c>
      <c r="M2224" s="19">
        <f>_xlfn.XLOOKUP($A2224,'Cleaned - Hospitalisation Detai'!$A$2:$A$2344,'Cleaned - Hospitalisation Detai'!$F$2:$F$2344,0)</f>
        <v>1526.31</v>
      </c>
      <c r="N2224" s="19" t="str">
        <f>_xlfn.XLOOKUP($A2224,'Cleaned - Hospitalisation Detai'!$A$2:$A$2344,'Cleaned - Hospitalisation Detai'!$G$2:$G$2344,0)</f>
        <v>tier - 2</v>
      </c>
      <c r="O2224" s="19" t="str">
        <f>_xlfn.XLOOKUP($A2224,'Cleaned - Hospitalisation Detai'!$A$2:$A$2344,'Cleaned - Hospitalisation Detai'!$H$2:$H$2344,0)</f>
        <v>tier - 3</v>
      </c>
      <c r="P2224" s="19" t="str">
        <f>_xlfn.XLOOKUP($A2224,'Cleaned - Hospitalisation Detai'!$A$2:$A$2344,'Cleaned - Hospitalisation Detai'!$I$2:$I$2344,0)</f>
        <v>R1011</v>
      </c>
      <c r="Q2224" s="20">
        <f>_xlfn.XLOOKUP($A2224,'Cleaned - Hospitalisation Detai'!$A$2:$A$2344,'Cleaned - Hospitalisation Detai'!$K$2:$K$2344,0)</f>
        <v>21</v>
      </c>
    </row>
    <row r="2225" spans="1:17" ht="15.6" x14ac:dyDescent="0.3">
      <c r="A2225" s="10" t="s">
        <v>134</v>
      </c>
      <c r="B2225" s="11" t="str">
        <f>_xlfn.XLOOKUP(A2225,'Cleaned - Customer Names '!$A$2:$A$2336,'Cleaned - Customer Names '!$C$2:$C$2336,0)</f>
        <v>Matthew T.</v>
      </c>
      <c r="C2225" s="11">
        <f>_xlfn.XLOOKUP($A2225,'Cleaned - Medical Examinations'!$A$2:$A$2336,'Cleaned - Medical Examinations'!$B$2:$B$2336,0)</f>
        <v>23.21</v>
      </c>
      <c r="D2225" s="11">
        <f>_xlfn.XLOOKUP($A2225,'Cleaned - Medical Examinations'!$A$2:$A$2336,'Cleaned - Medical Examinations'!$C$2:$C$2336,0)</f>
        <v>5.24</v>
      </c>
      <c r="E2225" s="11" t="str">
        <f>_xlfn.XLOOKUP($A2225,'Cleaned - Medical Examinations'!$A$2:$A$2336,'Cleaned - Medical Examinations'!$D$2:$D$2336,0)</f>
        <v>Yes</v>
      </c>
      <c r="F2225" s="11" t="str">
        <f>_xlfn.XLOOKUP($A2225,'Cleaned - Medical Examinations'!$A$2:$A$2336,'Cleaned - Medical Examinations'!$E$2:$E$2336,0)</f>
        <v>No</v>
      </c>
      <c r="G2225" s="11" t="str">
        <f>_xlfn.XLOOKUP($A2225,'Cleaned - Medical Examinations'!$A$2:$A$2336,'Cleaned - Medical Examinations'!$F$2:$F$2336,0)</f>
        <v>No</v>
      </c>
      <c r="H2225" s="11">
        <f>_xlfn.XLOOKUP($A2225,'Cleaned - Medical Examinations'!$A$2:$A$2336,'Cleaned - Medical Examinations'!$G$2:$G$2336,0)</f>
        <v>0</v>
      </c>
      <c r="I2225" s="11" t="str">
        <f>_xlfn.XLOOKUP($A2225,'Cleaned - Medical Examinations'!$A$2:$A$2336,'Cleaned - Medical Examinations'!$H$2:$H$2336,0)</f>
        <v>No</v>
      </c>
      <c r="J2225" s="11" t="str">
        <f>_xlfn.XLOOKUP($A2225,'Cleaned - Medical Examinations'!$A$2:$A$2336,'Cleaned - Medical Examinations'!$I$2:$I$2336,0)</f>
        <v>Normal Weight</v>
      </c>
      <c r="K2225" s="11" t="str">
        <f t="shared" si="34"/>
        <v>Non-Diabetic</v>
      </c>
      <c r="L2225" s="14">
        <f>_xlfn.XLOOKUP($A2225,'Cleaned - Hospitalisation Detai'!$A$2:$A$2344,'Cleaned - Hospitalisation Detai'!$J$2:$J$2344,0)</f>
        <v>37128</v>
      </c>
      <c r="M2225" s="19">
        <f>_xlfn.XLOOKUP($A2225,'Cleaned - Hospitalisation Detai'!$A$2:$A$2344,'Cleaned - Hospitalisation Detai'!$F$2:$F$2344,0)</f>
        <v>1515.34</v>
      </c>
      <c r="N2225" s="19" t="str">
        <f>_xlfn.XLOOKUP($A2225,'Cleaned - Hospitalisation Detai'!$A$2:$A$2344,'Cleaned - Hospitalisation Detai'!$G$2:$G$2344,0)</f>
        <v>tier - 2</v>
      </c>
      <c r="O2225" s="19" t="str">
        <f>_xlfn.XLOOKUP($A2225,'Cleaned - Hospitalisation Detai'!$A$2:$A$2344,'Cleaned - Hospitalisation Detai'!$H$2:$H$2344,0)</f>
        <v>tier - 3</v>
      </c>
      <c r="P2225" s="19" t="str">
        <f>_xlfn.XLOOKUP($A2225,'Cleaned - Hospitalisation Detai'!$A$2:$A$2344,'Cleaned - Hospitalisation Detai'!$I$2:$I$2344,0)</f>
        <v>R1013</v>
      </c>
      <c r="Q2225" s="20">
        <f>_xlfn.XLOOKUP($A2225,'Cleaned - Hospitalisation Detai'!$A$2:$A$2344,'Cleaned - Hospitalisation Detai'!$K$2:$K$2344,0)</f>
        <v>21</v>
      </c>
    </row>
    <row r="2226" spans="1:17" ht="15.6" x14ac:dyDescent="0.3">
      <c r="A2226" s="10" t="s">
        <v>133</v>
      </c>
      <c r="B2226" s="11" t="str">
        <f>_xlfn.XLOOKUP(A2226,'Cleaned - Customer Names '!$A$2:$A$2336,'Cleaned - Customer Names '!$C$2:$C$2336,0)</f>
        <v>Pat</v>
      </c>
      <c r="C2226" s="11">
        <f>_xlfn.XLOOKUP($A2226,'Cleaned - Medical Examinations'!$A$2:$A$2336,'Cleaned - Medical Examinations'!$B$2:$B$2336,0)</f>
        <v>18.36</v>
      </c>
      <c r="D2226" s="11">
        <f>_xlfn.XLOOKUP($A2226,'Cleaned - Medical Examinations'!$A$2:$A$2336,'Cleaned - Medical Examinations'!$C$2:$C$2336,0)</f>
        <v>5.96</v>
      </c>
      <c r="E2226" s="11" t="str">
        <f>_xlfn.XLOOKUP($A2226,'Cleaned - Medical Examinations'!$A$2:$A$2336,'Cleaned - Medical Examinations'!$D$2:$D$2336,0)</f>
        <v>No</v>
      </c>
      <c r="F2226" s="11" t="str">
        <f>_xlfn.XLOOKUP($A2226,'Cleaned - Medical Examinations'!$A$2:$A$2336,'Cleaned - Medical Examinations'!$E$2:$E$2336,0)</f>
        <v>No</v>
      </c>
      <c r="G2226" s="11" t="str">
        <f>_xlfn.XLOOKUP($A2226,'Cleaned - Medical Examinations'!$A$2:$A$2336,'Cleaned - Medical Examinations'!$F$2:$F$2336,0)</f>
        <v>No</v>
      </c>
      <c r="H2226" s="11">
        <f>_xlfn.XLOOKUP($A2226,'Cleaned - Medical Examinations'!$A$2:$A$2336,'Cleaned - Medical Examinations'!$G$2:$G$2336,0)</f>
        <v>1</v>
      </c>
      <c r="I2226" s="11" t="str">
        <f>_xlfn.XLOOKUP($A2226,'Cleaned - Medical Examinations'!$A$2:$A$2336,'Cleaned - Medical Examinations'!$H$2:$H$2336,0)</f>
        <v>No</v>
      </c>
      <c r="J2226" s="11" t="str">
        <f>_xlfn.XLOOKUP($A2226,'Cleaned - Medical Examinations'!$A$2:$A$2336,'Cleaned - Medical Examinations'!$I$2:$I$2336,0)</f>
        <v>Underweight</v>
      </c>
      <c r="K2226" s="11" t="str">
        <f t="shared" si="34"/>
        <v>Non-Diabetic</v>
      </c>
      <c r="L2226" s="14">
        <f>_xlfn.XLOOKUP($A2226,'Cleaned - Hospitalisation Detai'!$A$2:$A$2344,'Cleaned - Hospitalisation Detai'!$J$2:$J$2344,0)</f>
        <v>35965</v>
      </c>
      <c r="M2226" s="19">
        <f>_xlfn.XLOOKUP($A2226,'Cleaned - Hospitalisation Detai'!$A$2:$A$2344,'Cleaned - Hospitalisation Detai'!$F$2:$F$2344,0)</f>
        <v>1497</v>
      </c>
      <c r="N2226" s="19" t="str">
        <f>_xlfn.XLOOKUP($A2226,'Cleaned - Hospitalisation Detai'!$A$2:$A$2344,'Cleaned - Hospitalisation Detai'!$G$2:$G$2344,0)</f>
        <v>tier - 2</v>
      </c>
      <c r="O2226" s="19" t="str">
        <f>_xlfn.XLOOKUP($A2226,'Cleaned - Hospitalisation Detai'!$A$2:$A$2344,'Cleaned - Hospitalisation Detai'!$H$2:$H$2344,0)</f>
        <v>tier - 2</v>
      </c>
      <c r="P2226" s="19" t="str">
        <f>_xlfn.XLOOKUP($A2226,'Cleaned - Hospitalisation Detai'!$A$2:$A$2344,'Cleaned - Hospitalisation Detai'!$I$2:$I$2344,0)</f>
        <v>R1013</v>
      </c>
      <c r="Q2226" s="20">
        <f>_xlfn.XLOOKUP($A2226,'Cleaned - Hospitalisation Detai'!$A$2:$A$2344,'Cleaned - Hospitalisation Detai'!$K$2:$K$2344,0)</f>
        <v>24</v>
      </c>
    </row>
    <row r="2227" spans="1:17" ht="15.6" x14ac:dyDescent="0.3">
      <c r="A2227" s="10" t="s">
        <v>132</v>
      </c>
      <c r="B2227" s="11" t="str">
        <f>_xlfn.XLOOKUP(A2227,'Cleaned - Customer Names '!$A$2:$A$2336,'Cleaned - Customer Names '!$C$2:$C$2336,0)</f>
        <v>Ashley</v>
      </c>
      <c r="C2227" s="11">
        <f>_xlfn.XLOOKUP($A2227,'Cleaned - Medical Examinations'!$A$2:$A$2336,'Cleaned - Medical Examinations'!$B$2:$B$2336,0)</f>
        <v>15.92</v>
      </c>
      <c r="D2227" s="11">
        <f>_xlfn.XLOOKUP($A2227,'Cleaned - Medical Examinations'!$A$2:$A$2336,'Cleaned - Medical Examinations'!$C$2:$C$2336,0)</f>
        <v>4.76</v>
      </c>
      <c r="E2227" s="11" t="str">
        <f>_xlfn.XLOOKUP($A2227,'Cleaned - Medical Examinations'!$A$2:$A$2336,'Cleaned - Medical Examinations'!$D$2:$D$2336,0)</f>
        <v>Yes</v>
      </c>
      <c r="F2227" s="11" t="str">
        <f>_xlfn.XLOOKUP($A2227,'Cleaned - Medical Examinations'!$A$2:$A$2336,'Cleaned - Medical Examinations'!$E$2:$E$2336,0)</f>
        <v>No</v>
      </c>
      <c r="G2227" s="11" t="str">
        <f>_xlfn.XLOOKUP($A2227,'Cleaned - Medical Examinations'!$A$2:$A$2336,'Cleaned - Medical Examinations'!$F$2:$F$2336,0)</f>
        <v>No</v>
      </c>
      <c r="H2227" s="11">
        <f>_xlfn.XLOOKUP($A2227,'Cleaned - Medical Examinations'!$A$2:$A$2336,'Cleaned - Medical Examinations'!$G$2:$G$2336,0)</f>
        <v>1</v>
      </c>
      <c r="I2227" s="11" t="str">
        <f>_xlfn.XLOOKUP($A2227,'Cleaned - Medical Examinations'!$A$2:$A$2336,'Cleaned - Medical Examinations'!$H$2:$H$2336,0)</f>
        <v>No</v>
      </c>
      <c r="J2227" s="11" t="str">
        <f>_xlfn.XLOOKUP($A2227,'Cleaned - Medical Examinations'!$A$2:$A$2336,'Cleaned - Medical Examinations'!$I$2:$I$2336,0)</f>
        <v>Underweight</v>
      </c>
      <c r="K2227" s="11" t="str">
        <f t="shared" si="34"/>
        <v>Non-Diabetic</v>
      </c>
      <c r="L2227" s="14">
        <f>_xlfn.XLOOKUP($A2227,'Cleaned - Hospitalisation Detai'!$A$2:$A$2344,'Cleaned - Hospitalisation Detai'!$J$2:$J$2344,0)</f>
        <v>34979</v>
      </c>
      <c r="M2227" s="19">
        <f>_xlfn.XLOOKUP($A2227,'Cleaned - Hospitalisation Detai'!$A$2:$A$2344,'Cleaned - Hospitalisation Detai'!$F$2:$F$2344,0)</f>
        <v>1493</v>
      </c>
      <c r="N2227" s="19" t="str">
        <f>_xlfn.XLOOKUP($A2227,'Cleaned - Hospitalisation Detai'!$A$2:$A$2344,'Cleaned - Hospitalisation Detai'!$G$2:$G$2344,0)</f>
        <v>tier - 2</v>
      </c>
      <c r="O2227" s="19" t="str">
        <f>_xlfn.XLOOKUP($A2227,'Cleaned - Hospitalisation Detai'!$A$2:$A$2344,'Cleaned - Hospitalisation Detai'!$H$2:$H$2344,0)</f>
        <v>tier - 3</v>
      </c>
      <c r="P2227" s="19" t="str">
        <f>_xlfn.XLOOKUP($A2227,'Cleaned - Hospitalisation Detai'!$A$2:$A$2344,'Cleaned - Hospitalisation Detai'!$I$2:$I$2344,0)</f>
        <v>R1013</v>
      </c>
      <c r="Q2227" s="20">
        <f>_xlfn.XLOOKUP($A2227,'Cleaned - Hospitalisation Detai'!$A$2:$A$2344,'Cleaned - Hospitalisation Detai'!$K$2:$K$2344,0)</f>
        <v>27</v>
      </c>
    </row>
    <row r="2228" spans="1:17" ht="15.6" x14ac:dyDescent="0.3">
      <c r="A2228" s="10" t="s">
        <v>131</v>
      </c>
      <c r="B2228" s="11" t="str">
        <f>_xlfn.XLOOKUP(A2228,'Cleaned - Customer Names '!$A$2:$A$2336,'Cleaned - Customer Names '!$C$2:$C$2336,0)</f>
        <v>Elizabeth A.</v>
      </c>
      <c r="C2228" s="11">
        <f>_xlfn.XLOOKUP($A2228,'Cleaned - Medical Examinations'!$A$2:$A$2336,'Cleaned - Medical Examinations'!$B$2:$B$2336,0)</f>
        <v>15.17</v>
      </c>
      <c r="D2228" s="11">
        <f>_xlfn.XLOOKUP($A2228,'Cleaned - Medical Examinations'!$A$2:$A$2336,'Cleaned - Medical Examinations'!$C$2:$C$2336,0)</f>
        <v>4.3</v>
      </c>
      <c r="E2228" s="11" t="str">
        <f>_xlfn.XLOOKUP($A2228,'Cleaned - Medical Examinations'!$A$2:$A$2336,'Cleaned - Medical Examinations'!$D$2:$D$2336,0)</f>
        <v>Yes</v>
      </c>
      <c r="F2228" s="11" t="str">
        <f>_xlfn.XLOOKUP($A2228,'Cleaned - Medical Examinations'!$A$2:$A$2336,'Cleaned - Medical Examinations'!$E$2:$E$2336,0)</f>
        <v>No</v>
      </c>
      <c r="G2228" s="11" t="str">
        <f>_xlfn.XLOOKUP($A2228,'Cleaned - Medical Examinations'!$A$2:$A$2336,'Cleaned - Medical Examinations'!$F$2:$F$2336,0)</f>
        <v>Yes</v>
      </c>
      <c r="H2228" s="11">
        <f>_xlfn.XLOOKUP($A2228,'Cleaned - Medical Examinations'!$A$2:$A$2336,'Cleaned - Medical Examinations'!$G$2:$G$2336,0)</f>
        <v>1</v>
      </c>
      <c r="I2228" s="11" t="str">
        <f>_xlfn.XLOOKUP($A2228,'Cleaned - Medical Examinations'!$A$2:$A$2336,'Cleaned - Medical Examinations'!$H$2:$H$2336,0)</f>
        <v>No</v>
      </c>
      <c r="J2228" s="11" t="str">
        <f>_xlfn.XLOOKUP($A2228,'Cleaned - Medical Examinations'!$A$2:$A$2336,'Cleaned - Medical Examinations'!$I$2:$I$2336,0)</f>
        <v>Underweight</v>
      </c>
      <c r="K2228" s="11" t="str">
        <f t="shared" si="34"/>
        <v>Non-Diabetic</v>
      </c>
      <c r="L2228" s="14">
        <f>_xlfn.XLOOKUP($A2228,'Cleaned - Hospitalisation Detai'!$A$2:$A$2344,'Cleaned - Hospitalisation Detai'!$J$2:$J$2344,0)</f>
        <v>35590</v>
      </c>
      <c r="M2228" s="19">
        <f>_xlfn.XLOOKUP($A2228,'Cleaned - Hospitalisation Detai'!$A$2:$A$2344,'Cleaned - Hospitalisation Detai'!$F$2:$F$2344,0)</f>
        <v>1481</v>
      </c>
      <c r="N2228" s="19" t="str">
        <f>_xlfn.XLOOKUP($A2228,'Cleaned - Hospitalisation Detai'!$A$2:$A$2344,'Cleaned - Hospitalisation Detai'!$G$2:$G$2344,0)</f>
        <v>tier - 2</v>
      </c>
      <c r="O2228" s="19" t="str">
        <f>_xlfn.XLOOKUP($A2228,'Cleaned - Hospitalisation Detai'!$A$2:$A$2344,'Cleaned - Hospitalisation Detai'!$H$2:$H$2344,0)</f>
        <v>tier - 1</v>
      </c>
      <c r="P2228" s="19" t="str">
        <f>_xlfn.XLOOKUP($A2228,'Cleaned - Hospitalisation Detai'!$A$2:$A$2344,'Cleaned - Hospitalisation Detai'!$I$2:$I$2344,0)</f>
        <v>R1012</v>
      </c>
      <c r="Q2228" s="20">
        <f>_xlfn.XLOOKUP($A2228,'Cleaned - Hospitalisation Detai'!$A$2:$A$2344,'Cleaned - Hospitalisation Detai'!$K$2:$K$2344,0)</f>
        <v>25</v>
      </c>
    </row>
    <row r="2229" spans="1:17" ht="15.6" x14ac:dyDescent="0.3">
      <c r="A2229" s="10" t="s">
        <v>130</v>
      </c>
      <c r="B2229" s="11" t="str">
        <f>_xlfn.XLOOKUP(A2229,'Cleaned - Customer Names '!$A$2:$A$2336,'Cleaned - Customer Names '!$C$2:$C$2336,0)</f>
        <v>Rebecca M.</v>
      </c>
      <c r="C2229" s="11">
        <f>_xlfn.XLOOKUP($A2229,'Cleaned - Medical Examinations'!$A$2:$A$2336,'Cleaned - Medical Examinations'!$B$2:$B$2336,0)</f>
        <v>16.63</v>
      </c>
      <c r="D2229" s="11">
        <f>_xlfn.XLOOKUP($A2229,'Cleaned - Medical Examinations'!$A$2:$A$2336,'Cleaned - Medical Examinations'!$C$2:$C$2336,0)</f>
        <v>4.5</v>
      </c>
      <c r="E2229" s="11" t="str">
        <f>_xlfn.XLOOKUP($A2229,'Cleaned - Medical Examinations'!$A$2:$A$2336,'Cleaned - Medical Examinations'!$D$2:$D$2336,0)</f>
        <v>No</v>
      </c>
      <c r="F2229" s="11" t="str">
        <f>_xlfn.XLOOKUP($A2229,'Cleaned - Medical Examinations'!$A$2:$A$2336,'Cleaned - Medical Examinations'!$E$2:$E$2336,0)</f>
        <v>No</v>
      </c>
      <c r="G2229" s="11" t="str">
        <f>_xlfn.XLOOKUP($A2229,'Cleaned - Medical Examinations'!$A$2:$A$2336,'Cleaned - Medical Examinations'!$F$2:$F$2336,0)</f>
        <v>No</v>
      </c>
      <c r="H2229" s="11">
        <f>_xlfn.XLOOKUP($A2229,'Cleaned - Medical Examinations'!$A$2:$A$2336,'Cleaned - Medical Examinations'!$G$2:$G$2336,0)</f>
        <v>1</v>
      </c>
      <c r="I2229" s="11" t="str">
        <f>_xlfn.XLOOKUP($A2229,'Cleaned - Medical Examinations'!$A$2:$A$2336,'Cleaned - Medical Examinations'!$H$2:$H$2336,0)</f>
        <v>No</v>
      </c>
      <c r="J2229" s="11" t="str">
        <f>_xlfn.XLOOKUP($A2229,'Cleaned - Medical Examinations'!$A$2:$A$2336,'Cleaned - Medical Examinations'!$I$2:$I$2336,0)</f>
        <v>Underweight</v>
      </c>
      <c r="K2229" s="11" t="str">
        <f t="shared" si="34"/>
        <v>Non-Diabetic</v>
      </c>
      <c r="L2229" s="14">
        <f>_xlfn.XLOOKUP($A2229,'Cleaned - Hospitalisation Detai'!$A$2:$A$2344,'Cleaned - Hospitalisation Detai'!$J$2:$J$2344,0)</f>
        <v>36136</v>
      </c>
      <c r="M2229" s="19">
        <f>_xlfn.XLOOKUP($A2229,'Cleaned - Hospitalisation Detai'!$A$2:$A$2344,'Cleaned - Hospitalisation Detai'!$F$2:$F$2344,0)</f>
        <v>1477</v>
      </c>
      <c r="N2229" s="19" t="str">
        <f>_xlfn.XLOOKUP($A2229,'Cleaned - Hospitalisation Detai'!$A$2:$A$2344,'Cleaned - Hospitalisation Detai'!$G$2:$G$2344,0)</f>
        <v>tier - 2</v>
      </c>
      <c r="O2229" s="19" t="str">
        <f>_xlfn.XLOOKUP($A2229,'Cleaned - Hospitalisation Detai'!$A$2:$A$2344,'Cleaned - Hospitalisation Detai'!$H$2:$H$2344,0)</f>
        <v>tier - 1</v>
      </c>
      <c r="P2229" s="19" t="str">
        <f>_xlfn.XLOOKUP($A2229,'Cleaned - Hospitalisation Detai'!$A$2:$A$2344,'Cleaned - Hospitalisation Detai'!$I$2:$I$2344,0)</f>
        <v>R1013</v>
      </c>
      <c r="Q2229" s="20">
        <f>_xlfn.XLOOKUP($A2229,'Cleaned - Hospitalisation Detai'!$A$2:$A$2344,'Cleaned - Hospitalisation Detai'!$K$2:$K$2344,0)</f>
        <v>24</v>
      </c>
    </row>
    <row r="2230" spans="1:17" ht="15.6" x14ac:dyDescent="0.3">
      <c r="A2230" s="10" t="s">
        <v>129</v>
      </c>
      <c r="B2230" s="11" t="str">
        <f>_xlfn.XLOOKUP(A2230,'Cleaned - Customer Names '!$A$2:$A$2336,'Cleaned - Customer Names '!$C$2:$C$2336,0)</f>
        <v>Ruth</v>
      </c>
      <c r="C2230" s="11">
        <f>_xlfn.XLOOKUP($A2230,'Cleaned - Medical Examinations'!$A$2:$A$2336,'Cleaned - Medical Examinations'!$B$2:$B$2336,0)</f>
        <v>19.39</v>
      </c>
      <c r="D2230" s="11">
        <f>_xlfn.XLOOKUP($A2230,'Cleaned - Medical Examinations'!$A$2:$A$2336,'Cleaned - Medical Examinations'!$C$2:$C$2336,0)</f>
        <v>5.59</v>
      </c>
      <c r="E2230" s="11" t="str">
        <f>_xlfn.XLOOKUP($A2230,'Cleaned - Medical Examinations'!$A$2:$A$2336,'Cleaned - Medical Examinations'!$D$2:$D$2336,0)</f>
        <v>No</v>
      </c>
      <c r="F2230" s="11" t="str">
        <f>_xlfn.XLOOKUP($A2230,'Cleaned - Medical Examinations'!$A$2:$A$2336,'Cleaned - Medical Examinations'!$E$2:$E$2336,0)</f>
        <v>No</v>
      </c>
      <c r="G2230" s="11" t="str">
        <f>_xlfn.XLOOKUP($A2230,'Cleaned - Medical Examinations'!$A$2:$A$2336,'Cleaned - Medical Examinations'!$F$2:$F$2336,0)</f>
        <v>Yes</v>
      </c>
      <c r="H2230" s="11">
        <f>_xlfn.XLOOKUP($A2230,'Cleaned - Medical Examinations'!$A$2:$A$2336,'Cleaned - Medical Examinations'!$G$2:$G$2336,0)</f>
        <v>1</v>
      </c>
      <c r="I2230" s="11" t="str">
        <f>_xlfn.XLOOKUP($A2230,'Cleaned - Medical Examinations'!$A$2:$A$2336,'Cleaned - Medical Examinations'!$H$2:$H$2336,0)</f>
        <v>No</v>
      </c>
      <c r="J2230" s="11" t="str">
        <f>_xlfn.XLOOKUP($A2230,'Cleaned - Medical Examinations'!$A$2:$A$2336,'Cleaned - Medical Examinations'!$I$2:$I$2336,0)</f>
        <v>Normal Weight</v>
      </c>
      <c r="K2230" s="11" t="str">
        <f t="shared" si="34"/>
        <v>Non-Diabetic</v>
      </c>
      <c r="L2230" s="14">
        <f>_xlfn.XLOOKUP($A2230,'Cleaned - Hospitalisation Detai'!$A$2:$A$2344,'Cleaned - Hospitalisation Detai'!$J$2:$J$2344,0)</f>
        <v>37792</v>
      </c>
      <c r="M2230" s="19">
        <f>_xlfn.XLOOKUP($A2230,'Cleaned - Hospitalisation Detai'!$A$2:$A$2344,'Cleaned - Hospitalisation Detai'!$F$2:$F$2344,0)</f>
        <v>1467</v>
      </c>
      <c r="N2230" s="19" t="str">
        <f>_xlfn.XLOOKUP($A2230,'Cleaned - Hospitalisation Detai'!$A$2:$A$2344,'Cleaned - Hospitalisation Detai'!$G$2:$G$2344,0)</f>
        <v>tier - 2</v>
      </c>
      <c r="O2230" s="19" t="str">
        <f>_xlfn.XLOOKUP($A2230,'Cleaned - Hospitalisation Detai'!$A$2:$A$2344,'Cleaned - Hospitalisation Detai'!$H$2:$H$2344,0)</f>
        <v>tier - 2</v>
      </c>
      <c r="P2230" s="19" t="str">
        <f>_xlfn.XLOOKUP($A2230,'Cleaned - Hospitalisation Detai'!$A$2:$A$2344,'Cleaned - Hospitalisation Detai'!$I$2:$I$2344,0)</f>
        <v>R1013</v>
      </c>
      <c r="Q2230" s="20">
        <f>_xlfn.XLOOKUP($A2230,'Cleaned - Hospitalisation Detai'!$A$2:$A$2344,'Cleaned - Hospitalisation Detai'!$K$2:$K$2344,0)</f>
        <v>19</v>
      </c>
    </row>
    <row r="2231" spans="1:17" ht="15.6" x14ac:dyDescent="0.3">
      <c r="A2231" s="10" t="s">
        <v>128</v>
      </c>
      <c r="B2231" s="11" t="str">
        <f>_xlfn.XLOOKUP(A2231,'Cleaned - Customer Names '!$A$2:$A$2336,'Cleaned - Customer Names '!$C$2:$C$2336,0)</f>
        <v>Gregory S</v>
      </c>
      <c r="C2231" s="11">
        <f>_xlfn.XLOOKUP($A2231,'Cleaned - Medical Examinations'!$A$2:$A$2336,'Cleaned - Medical Examinations'!$B$2:$B$2336,0)</f>
        <v>17.34</v>
      </c>
      <c r="D2231" s="11">
        <f>_xlfn.XLOOKUP($A2231,'Cleaned - Medical Examinations'!$A$2:$A$2336,'Cleaned - Medical Examinations'!$C$2:$C$2336,0)</f>
        <v>6.29</v>
      </c>
      <c r="E2231" s="11" t="str">
        <f>_xlfn.XLOOKUP($A2231,'Cleaned - Medical Examinations'!$A$2:$A$2336,'Cleaned - Medical Examinations'!$D$2:$D$2336,0)</f>
        <v>Yes</v>
      </c>
      <c r="F2231" s="11" t="str">
        <f>_xlfn.XLOOKUP($A2231,'Cleaned - Medical Examinations'!$A$2:$A$2336,'Cleaned - Medical Examinations'!$E$2:$E$2336,0)</f>
        <v>No</v>
      </c>
      <c r="G2231" s="11" t="str">
        <f>_xlfn.XLOOKUP($A2231,'Cleaned - Medical Examinations'!$A$2:$A$2336,'Cleaned - Medical Examinations'!$F$2:$F$2336,0)</f>
        <v>Yes</v>
      </c>
      <c r="H2231" s="11">
        <f>_xlfn.XLOOKUP($A2231,'Cleaned - Medical Examinations'!$A$2:$A$2336,'Cleaned - Medical Examinations'!$G$2:$G$2336,0)</f>
        <v>1</v>
      </c>
      <c r="I2231" s="11" t="str">
        <f>_xlfn.XLOOKUP($A2231,'Cleaned - Medical Examinations'!$A$2:$A$2336,'Cleaned - Medical Examinations'!$H$2:$H$2336,0)</f>
        <v>No</v>
      </c>
      <c r="J2231" s="11" t="str">
        <f>_xlfn.XLOOKUP($A2231,'Cleaned - Medical Examinations'!$A$2:$A$2336,'Cleaned - Medical Examinations'!$I$2:$I$2336,0)</f>
        <v>Underweight</v>
      </c>
      <c r="K2231" s="11" t="str">
        <f t="shared" si="34"/>
        <v>Non-Diabetic</v>
      </c>
      <c r="L2231" s="14">
        <f>_xlfn.XLOOKUP($A2231,'Cleaned - Hospitalisation Detai'!$A$2:$A$2344,'Cleaned - Hospitalisation Detai'!$J$2:$J$2344,0)</f>
        <v>35600</v>
      </c>
      <c r="M2231" s="19">
        <f>_xlfn.XLOOKUP($A2231,'Cleaned - Hospitalisation Detai'!$A$2:$A$2344,'Cleaned - Hospitalisation Detai'!$F$2:$F$2344,0)</f>
        <v>1445</v>
      </c>
      <c r="N2231" s="19" t="str">
        <f>_xlfn.XLOOKUP($A2231,'Cleaned - Hospitalisation Detai'!$A$2:$A$2344,'Cleaned - Hospitalisation Detai'!$G$2:$G$2344,0)</f>
        <v>tier - 2</v>
      </c>
      <c r="O2231" s="19" t="str">
        <f>_xlfn.XLOOKUP($A2231,'Cleaned - Hospitalisation Detai'!$A$2:$A$2344,'Cleaned - Hospitalisation Detai'!$H$2:$H$2344,0)</f>
        <v>tier - 1</v>
      </c>
      <c r="P2231" s="19" t="str">
        <f>_xlfn.XLOOKUP($A2231,'Cleaned - Hospitalisation Detai'!$A$2:$A$2344,'Cleaned - Hospitalisation Detai'!$I$2:$I$2344,0)</f>
        <v>R1013</v>
      </c>
      <c r="Q2231" s="20">
        <f>_xlfn.XLOOKUP($A2231,'Cleaned - Hospitalisation Detai'!$A$2:$A$2344,'Cleaned - Hospitalisation Detai'!$K$2:$K$2344,0)</f>
        <v>25</v>
      </c>
    </row>
    <row r="2232" spans="1:17" ht="15.6" x14ac:dyDescent="0.3">
      <c r="A2232" s="10" t="s">
        <v>127</v>
      </c>
      <c r="B2232" s="11" t="str">
        <f>_xlfn.XLOOKUP(A2232,'Cleaned - Customer Names '!$A$2:$A$2336,'Cleaned - Customer Names '!$C$2:$C$2336,0)</f>
        <v>Alexandra S</v>
      </c>
      <c r="C2232" s="11">
        <f>_xlfn.XLOOKUP($A2232,'Cleaned - Medical Examinations'!$A$2:$A$2336,'Cleaned - Medical Examinations'!$B$2:$B$2336,0)</f>
        <v>17.940000000000001</v>
      </c>
      <c r="D2232" s="11">
        <f>_xlfn.XLOOKUP($A2232,'Cleaned - Medical Examinations'!$A$2:$A$2336,'Cleaned - Medical Examinations'!$C$2:$C$2336,0)</f>
        <v>4.1900000000000004</v>
      </c>
      <c r="E2232" s="11" t="str">
        <f>_xlfn.XLOOKUP($A2232,'Cleaned - Medical Examinations'!$A$2:$A$2336,'Cleaned - Medical Examinations'!$D$2:$D$2336,0)</f>
        <v>No</v>
      </c>
      <c r="F2232" s="11" t="str">
        <f>_xlfn.XLOOKUP($A2232,'Cleaned - Medical Examinations'!$A$2:$A$2336,'Cleaned - Medical Examinations'!$E$2:$E$2336,0)</f>
        <v>yes</v>
      </c>
      <c r="G2232" s="11" t="str">
        <f>_xlfn.XLOOKUP($A2232,'Cleaned - Medical Examinations'!$A$2:$A$2336,'Cleaned - Medical Examinations'!$F$2:$F$2336,0)</f>
        <v>No</v>
      </c>
      <c r="H2232" s="11">
        <f>_xlfn.XLOOKUP($A2232,'Cleaned - Medical Examinations'!$A$2:$A$2336,'Cleaned - Medical Examinations'!$G$2:$G$2336,0)</f>
        <v>1</v>
      </c>
      <c r="I2232" s="11" t="str">
        <f>_xlfn.XLOOKUP($A2232,'Cleaned - Medical Examinations'!$A$2:$A$2336,'Cleaned - Medical Examinations'!$H$2:$H$2336,0)</f>
        <v>No</v>
      </c>
      <c r="J2232" s="11" t="str">
        <f>_xlfn.XLOOKUP($A2232,'Cleaned - Medical Examinations'!$A$2:$A$2336,'Cleaned - Medical Examinations'!$I$2:$I$2336,0)</f>
        <v>Underweight</v>
      </c>
      <c r="K2232" s="11" t="str">
        <f t="shared" si="34"/>
        <v>Non-Diabetic</v>
      </c>
      <c r="L2232" s="14">
        <f>_xlfn.XLOOKUP($A2232,'Cleaned - Hospitalisation Detai'!$A$2:$A$2344,'Cleaned - Hospitalisation Detai'!$J$2:$J$2344,0)</f>
        <v>36770</v>
      </c>
      <c r="M2232" s="19">
        <f>_xlfn.XLOOKUP($A2232,'Cleaned - Hospitalisation Detai'!$A$2:$A$2344,'Cleaned - Hospitalisation Detai'!$F$2:$F$2344,0)</f>
        <v>1438</v>
      </c>
      <c r="N2232" s="19" t="str">
        <f>_xlfn.XLOOKUP($A2232,'Cleaned - Hospitalisation Detai'!$A$2:$A$2344,'Cleaned - Hospitalisation Detai'!$G$2:$G$2344,0)</f>
        <v>tier - 2</v>
      </c>
      <c r="O2232" s="19" t="str">
        <f>_xlfn.XLOOKUP($A2232,'Cleaned - Hospitalisation Detai'!$A$2:$A$2344,'Cleaned - Hospitalisation Detai'!$H$2:$H$2344,0)</f>
        <v>tier - 2</v>
      </c>
      <c r="P2232" s="19" t="str">
        <f>_xlfn.XLOOKUP($A2232,'Cleaned - Hospitalisation Detai'!$A$2:$A$2344,'Cleaned - Hospitalisation Detai'!$I$2:$I$2344,0)</f>
        <v>R1013</v>
      </c>
      <c r="Q2232" s="20">
        <f>_xlfn.XLOOKUP($A2232,'Cleaned - Hospitalisation Detai'!$A$2:$A$2344,'Cleaned - Hospitalisation Detai'!$K$2:$K$2344,0)</f>
        <v>22</v>
      </c>
    </row>
    <row r="2233" spans="1:17" ht="15.6" x14ac:dyDescent="0.3">
      <c r="A2233" s="10" t="s">
        <v>126</v>
      </c>
      <c r="B2233" s="11" t="str">
        <f>_xlfn.XLOOKUP(A2233,'Cleaned - Customer Names '!$A$2:$A$2336,'Cleaned - Customer Names '!$C$2:$C$2336,0)</f>
        <v>Hillary</v>
      </c>
      <c r="C2233" s="11">
        <f>_xlfn.XLOOKUP($A2233,'Cleaned - Medical Examinations'!$A$2:$A$2336,'Cleaned - Medical Examinations'!$B$2:$B$2336,0)</f>
        <v>16.670000000000002</v>
      </c>
      <c r="D2233" s="11">
        <f>_xlfn.XLOOKUP($A2233,'Cleaned - Medical Examinations'!$A$2:$A$2336,'Cleaned - Medical Examinations'!$C$2:$C$2336,0)</f>
        <v>4.7</v>
      </c>
      <c r="E2233" s="11" t="str">
        <f>_xlfn.XLOOKUP($A2233,'Cleaned - Medical Examinations'!$A$2:$A$2336,'Cleaned - Medical Examinations'!$D$2:$D$2336,0)</f>
        <v>Yes</v>
      </c>
      <c r="F2233" s="11" t="str">
        <f>_xlfn.XLOOKUP($A2233,'Cleaned - Medical Examinations'!$A$2:$A$2336,'Cleaned - Medical Examinations'!$E$2:$E$2336,0)</f>
        <v>No</v>
      </c>
      <c r="G2233" s="11" t="str">
        <f>_xlfn.XLOOKUP($A2233,'Cleaned - Medical Examinations'!$A$2:$A$2336,'Cleaned - Medical Examinations'!$F$2:$F$2336,0)</f>
        <v>Yes</v>
      </c>
      <c r="H2233" s="11">
        <f>_xlfn.XLOOKUP($A2233,'Cleaned - Medical Examinations'!$A$2:$A$2336,'Cleaned - Medical Examinations'!$G$2:$G$2336,0)</f>
        <v>1</v>
      </c>
      <c r="I2233" s="11" t="str">
        <f>_xlfn.XLOOKUP($A2233,'Cleaned - Medical Examinations'!$A$2:$A$2336,'Cleaned - Medical Examinations'!$H$2:$H$2336,0)</f>
        <v>No</v>
      </c>
      <c r="J2233" s="11" t="str">
        <f>_xlfn.XLOOKUP($A2233,'Cleaned - Medical Examinations'!$A$2:$A$2336,'Cleaned - Medical Examinations'!$I$2:$I$2336,0)</f>
        <v>Underweight</v>
      </c>
      <c r="K2233" s="11" t="str">
        <f t="shared" si="34"/>
        <v>Non-Diabetic</v>
      </c>
      <c r="L2233" s="14">
        <f>_xlfn.XLOOKUP($A2233,'Cleaned - Hospitalisation Detai'!$A$2:$A$2344,'Cleaned - Hospitalisation Detai'!$J$2:$J$2344,0)</f>
        <v>35769</v>
      </c>
      <c r="M2233" s="19">
        <f>_xlfn.XLOOKUP($A2233,'Cleaned - Hospitalisation Detai'!$A$2:$A$2344,'Cleaned - Hospitalisation Detai'!$F$2:$F$2344,0)</f>
        <v>1422</v>
      </c>
      <c r="N2233" s="19" t="str">
        <f>_xlfn.XLOOKUP($A2233,'Cleaned - Hospitalisation Detai'!$A$2:$A$2344,'Cleaned - Hospitalisation Detai'!$G$2:$G$2344,0)</f>
        <v>tier - 2</v>
      </c>
      <c r="O2233" s="19" t="str">
        <f>_xlfn.XLOOKUP($A2233,'Cleaned - Hospitalisation Detai'!$A$2:$A$2344,'Cleaned - Hospitalisation Detai'!$H$2:$H$2344,0)</f>
        <v>tier - 2</v>
      </c>
      <c r="P2233" s="19" t="str">
        <f>_xlfn.XLOOKUP($A2233,'Cleaned - Hospitalisation Detai'!$A$2:$A$2344,'Cleaned - Hospitalisation Detai'!$I$2:$I$2344,0)</f>
        <v>R1013</v>
      </c>
      <c r="Q2233" s="20">
        <f>_xlfn.XLOOKUP($A2233,'Cleaned - Hospitalisation Detai'!$A$2:$A$2344,'Cleaned - Hospitalisation Detai'!$K$2:$K$2344,0)</f>
        <v>25</v>
      </c>
    </row>
    <row r="2234" spans="1:17" ht="15.6" x14ac:dyDescent="0.3">
      <c r="A2234" s="10" t="s">
        <v>125</v>
      </c>
      <c r="B2234" s="11" t="str">
        <f>_xlfn.XLOOKUP(A2234,'Cleaned - Customer Names '!$A$2:$A$2336,'Cleaned - Customer Names '!$C$2:$C$2336,0)</f>
        <v>Amy K.</v>
      </c>
      <c r="C2234" s="11">
        <f>_xlfn.XLOOKUP($A2234,'Cleaned - Medical Examinations'!$A$2:$A$2336,'Cleaned - Medical Examinations'!$B$2:$B$2336,0)</f>
        <v>20.58</v>
      </c>
      <c r="D2234" s="11">
        <f>_xlfn.XLOOKUP($A2234,'Cleaned - Medical Examinations'!$A$2:$A$2336,'Cleaned - Medical Examinations'!$C$2:$C$2336,0)</f>
        <v>5.64</v>
      </c>
      <c r="E2234" s="11" t="str">
        <f>_xlfn.XLOOKUP($A2234,'Cleaned - Medical Examinations'!$A$2:$A$2336,'Cleaned - Medical Examinations'!$D$2:$D$2336,0)</f>
        <v>Yes</v>
      </c>
      <c r="F2234" s="11" t="str">
        <f>_xlfn.XLOOKUP($A2234,'Cleaned - Medical Examinations'!$A$2:$A$2336,'Cleaned - Medical Examinations'!$E$2:$E$2336,0)</f>
        <v>No</v>
      </c>
      <c r="G2234" s="11" t="str">
        <f>_xlfn.XLOOKUP($A2234,'Cleaned - Medical Examinations'!$A$2:$A$2336,'Cleaned - Medical Examinations'!$F$2:$F$2336,0)</f>
        <v>No</v>
      </c>
      <c r="H2234" s="11">
        <f>_xlfn.XLOOKUP($A2234,'Cleaned - Medical Examinations'!$A$2:$A$2336,'Cleaned - Medical Examinations'!$G$2:$G$2336,0)</f>
        <v>0</v>
      </c>
      <c r="I2234" s="11" t="str">
        <f>_xlfn.XLOOKUP($A2234,'Cleaned - Medical Examinations'!$A$2:$A$2336,'Cleaned - Medical Examinations'!$H$2:$H$2336,0)</f>
        <v>No</v>
      </c>
      <c r="J2234" s="11" t="str">
        <f>_xlfn.XLOOKUP($A2234,'Cleaned - Medical Examinations'!$A$2:$A$2336,'Cleaned - Medical Examinations'!$I$2:$I$2336,0)</f>
        <v>Normal Weight</v>
      </c>
      <c r="K2234" s="11" t="str">
        <f t="shared" si="34"/>
        <v>Non-Diabetic</v>
      </c>
      <c r="L2234" s="14">
        <f>_xlfn.XLOOKUP($A2234,'Cleaned - Hospitalisation Detai'!$A$2:$A$2344,'Cleaned - Hospitalisation Detai'!$J$2:$J$2344,0)</f>
        <v>37126</v>
      </c>
      <c r="M2234" s="19">
        <f>_xlfn.XLOOKUP($A2234,'Cleaned - Hospitalisation Detai'!$A$2:$A$2344,'Cleaned - Hospitalisation Detai'!$F$2:$F$2344,0)</f>
        <v>1421</v>
      </c>
      <c r="N2234" s="19" t="str">
        <f>_xlfn.XLOOKUP($A2234,'Cleaned - Hospitalisation Detai'!$A$2:$A$2344,'Cleaned - Hospitalisation Detai'!$G$2:$G$2344,0)</f>
        <v>tier - 2</v>
      </c>
      <c r="O2234" s="19" t="str">
        <f>_xlfn.XLOOKUP($A2234,'Cleaned - Hospitalisation Detai'!$A$2:$A$2344,'Cleaned - Hospitalisation Detai'!$H$2:$H$2344,0)</f>
        <v>tier - 2</v>
      </c>
      <c r="P2234" s="19" t="str">
        <f>_xlfn.XLOOKUP($A2234,'Cleaned - Hospitalisation Detai'!$A$2:$A$2344,'Cleaned - Hospitalisation Detai'!$I$2:$I$2344,0)</f>
        <v>R1013</v>
      </c>
      <c r="Q2234" s="20">
        <f>_xlfn.XLOOKUP($A2234,'Cleaned - Hospitalisation Detai'!$A$2:$A$2344,'Cleaned - Hospitalisation Detai'!$K$2:$K$2344,0)</f>
        <v>21</v>
      </c>
    </row>
    <row r="2235" spans="1:17" ht="15.6" x14ac:dyDescent="0.3">
      <c r="A2235" s="10" t="s">
        <v>124</v>
      </c>
      <c r="B2235" s="11" t="str">
        <f>_xlfn.XLOOKUP(A2235,'Cleaned - Customer Names '!$A$2:$A$2336,'Cleaned - Customer Names '!$C$2:$C$2336,0)</f>
        <v>Scott</v>
      </c>
      <c r="C2235" s="11">
        <f>_xlfn.XLOOKUP($A2235,'Cleaned - Medical Examinations'!$A$2:$A$2336,'Cleaned - Medical Examinations'!$B$2:$B$2336,0)</f>
        <v>16.5</v>
      </c>
      <c r="D2235" s="11">
        <f>_xlfn.XLOOKUP($A2235,'Cleaned - Medical Examinations'!$A$2:$A$2336,'Cleaned - Medical Examinations'!$C$2:$C$2336,0)</f>
        <v>4.1100000000000003</v>
      </c>
      <c r="E2235" s="11" t="str">
        <f>_xlfn.XLOOKUP($A2235,'Cleaned - Medical Examinations'!$A$2:$A$2336,'Cleaned - Medical Examinations'!$D$2:$D$2336,0)</f>
        <v>Yes</v>
      </c>
      <c r="F2235" s="11" t="str">
        <f>_xlfn.XLOOKUP($A2235,'Cleaned - Medical Examinations'!$A$2:$A$2336,'Cleaned - Medical Examinations'!$E$2:$E$2336,0)</f>
        <v>No</v>
      </c>
      <c r="G2235" s="11" t="str">
        <f>_xlfn.XLOOKUP($A2235,'Cleaned - Medical Examinations'!$A$2:$A$2336,'Cleaned - Medical Examinations'!$F$2:$F$2336,0)</f>
        <v>No</v>
      </c>
      <c r="H2235" s="11">
        <f>_xlfn.XLOOKUP($A2235,'Cleaned - Medical Examinations'!$A$2:$A$2336,'Cleaned - Medical Examinations'!$G$2:$G$2336,0)</f>
        <v>0</v>
      </c>
      <c r="I2235" s="11" t="str">
        <f>_xlfn.XLOOKUP($A2235,'Cleaned - Medical Examinations'!$A$2:$A$2336,'Cleaned - Medical Examinations'!$H$2:$H$2336,0)</f>
        <v>No</v>
      </c>
      <c r="J2235" s="11" t="str">
        <f>_xlfn.XLOOKUP($A2235,'Cleaned - Medical Examinations'!$A$2:$A$2336,'Cleaned - Medical Examinations'!$I$2:$I$2336,0)</f>
        <v>Underweight</v>
      </c>
      <c r="K2235" s="11" t="str">
        <f t="shared" si="34"/>
        <v>Non-Diabetic</v>
      </c>
      <c r="L2235" s="14">
        <f>_xlfn.XLOOKUP($A2235,'Cleaned - Hospitalisation Detai'!$A$2:$A$2344,'Cleaned - Hospitalisation Detai'!$J$2:$J$2344,0)</f>
        <v>35239</v>
      </c>
      <c r="M2235" s="19">
        <f>_xlfn.XLOOKUP($A2235,'Cleaned - Hospitalisation Detai'!$A$2:$A$2344,'Cleaned - Hospitalisation Detai'!$F$2:$F$2344,0)</f>
        <v>1417</v>
      </c>
      <c r="N2235" s="19" t="str">
        <f>_xlfn.XLOOKUP($A2235,'Cleaned - Hospitalisation Detai'!$A$2:$A$2344,'Cleaned - Hospitalisation Detai'!$G$2:$G$2344,0)</f>
        <v>tier - 2</v>
      </c>
      <c r="O2235" s="19" t="str">
        <f>_xlfn.XLOOKUP($A2235,'Cleaned - Hospitalisation Detai'!$A$2:$A$2344,'Cleaned - Hospitalisation Detai'!$H$2:$H$2344,0)</f>
        <v>tier - 3</v>
      </c>
      <c r="P2235" s="19" t="str">
        <f>_xlfn.XLOOKUP($A2235,'Cleaned - Hospitalisation Detai'!$A$2:$A$2344,'Cleaned - Hospitalisation Detai'!$I$2:$I$2344,0)</f>
        <v>R1013</v>
      </c>
      <c r="Q2235" s="20">
        <f>_xlfn.XLOOKUP($A2235,'Cleaned - Hospitalisation Detai'!$A$2:$A$2344,'Cleaned - Hospitalisation Detai'!$K$2:$K$2344,0)</f>
        <v>26</v>
      </c>
    </row>
    <row r="2236" spans="1:17" ht="15.6" x14ac:dyDescent="0.3">
      <c r="A2236" s="10" t="s">
        <v>123</v>
      </c>
      <c r="B2236" s="11" t="str">
        <f>_xlfn.XLOOKUP(A2236,'Cleaned - Customer Names '!$A$2:$A$2336,'Cleaned - Customer Names '!$C$2:$C$2336,0)</f>
        <v>John</v>
      </c>
      <c r="C2236" s="11">
        <f>_xlfn.XLOOKUP($A2236,'Cleaned - Medical Examinations'!$A$2:$A$2336,'Cleaned - Medical Examinations'!$B$2:$B$2336,0)</f>
        <v>15.41</v>
      </c>
      <c r="D2236" s="11">
        <f>_xlfn.XLOOKUP($A2236,'Cleaned - Medical Examinations'!$A$2:$A$2336,'Cleaned - Medical Examinations'!$C$2:$C$2336,0)</f>
        <v>5.43</v>
      </c>
      <c r="E2236" s="11" t="str">
        <f>_xlfn.XLOOKUP($A2236,'Cleaned - Medical Examinations'!$A$2:$A$2336,'Cleaned - Medical Examinations'!$D$2:$D$2336,0)</f>
        <v>Yes</v>
      </c>
      <c r="F2236" s="11" t="str">
        <f>_xlfn.XLOOKUP($A2236,'Cleaned - Medical Examinations'!$A$2:$A$2336,'Cleaned - Medical Examinations'!$E$2:$E$2336,0)</f>
        <v>No</v>
      </c>
      <c r="G2236" s="11" t="str">
        <f>_xlfn.XLOOKUP($A2236,'Cleaned - Medical Examinations'!$A$2:$A$2336,'Cleaned - Medical Examinations'!$F$2:$F$2336,0)</f>
        <v>Yes</v>
      </c>
      <c r="H2236" s="11">
        <f>_xlfn.XLOOKUP($A2236,'Cleaned - Medical Examinations'!$A$2:$A$2336,'Cleaned - Medical Examinations'!$G$2:$G$2336,0)</f>
        <v>1</v>
      </c>
      <c r="I2236" s="11" t="str">
        <f>_xlfn.XLOOKUP($A2236,'Cleaned - Medical Examinations'!$A$2:$A$2336,'Cleaned - Medical Examinations'!$H$2:$H$2336,0)</f>
        <v>No</v>
      </c>
      <c r="J2236" s="11" t="str">
        <f>_xlfn.XLOOKUP($A2236,'Cleaned - Medical Examinations'!$A$2:$A$2336,'Cleaned - Medical Examinations'!$I$2:$I$2336,0)</f>
        <v>Underweight</v>
      </c>
      <c r="K2236" s="11" t="str">
        <f t="shared" si="34"/>
        <v>Non-Diabetic</v>
      </c>
      <c r="L2236" s="14">
        <f>_xlfn.XLOOKUP($A2236,'Cleaned - Hospitalisation Detai'!$A$2:$A$2344,'Cleaned - Hospitalisation Detai'!$J$2:$J$2344,0)</f>
        <v>35730</v>
      </c>
      <c r="M2236" s="19">
        <f>_xlfn.XLOOKUP($A2236,'Cleaned - Hospitalisation Detai'!$A$2:$A$2344,'Cleaned - Hospitalisation Detai'!$F$2:$F$2344,0)</f>
        <v>1402</v>
      </c>
      <c r="N2236" s="19" t="str">
        <f>_xlfn.XLOOKUP($A2236,'Cleaned - Hospitalisation Detai'!$A$2:$A$2344,'Cleaned - Hospitalisation Detai'!$G$2:$G$2344,0)</f>
        <v>tier - 2</v>
      </c>
      <c r="O2236" s="19" t="str">
        <f>_xlfn.XLOOKUP($A2236,'Cleaned - Hospitalisation Detai'!$A$2:$A$2344,'Cleaned - Hospitalisation Detai'!$H$2:$H$2344,0)</f>
        <v>tier - 3</v>
      </c>
      <c r="P2236" s="19" t="str">
        <f>_xlfn.XLOOKUP($A2236,'Cleaned - Hospitalisation Detai'!$A$2:$A$2344,'Cleaned - Hospitalisation Detai'!$I$2:$I$2344,0)</f>
        <v>R1011</v>
      </c>
      <c r="Q2236" s="20">
        <f>_xlfn.XLOOKUP($A2236,'Cleaned - Hospitalisation Detai'!$A$2:$A$2344,'Cleaned - Hospitalisation Detai'!$K$2:$K$2344,0)</f>
        <v>25</v>
      </c>
    </row>
    <row r="2237" spans="1:17" ht="15.6" x14ac:dyDescent="0.3">
      <c r="A2237" s="10" t="s">
        <v>122</v>
      </c>
      <c r="B2237" s="11" t="str">
        <f>_xlfn.XLOOKUP(A2237,'Cleaned - Customer Names '!$A$2:$A$2336,'Cleaned - Customer Names '!$C$2:$C$2336,0)</f>
        <v>Maaikel</v>
      </c>
      <c r="C2237" s="11">
        <f>_xlfn.XLOOKUP($A2237,'Cleaned - Medical Examinations'!$A$2:$A$2336,'Cleaned - Medical Examinations'!$B$2:$B$2336,0)</f>
        <v>24.59</v>
      </c>
      <c r="D2237" s="11">
        <f>_xlfn.XLOOKUP($A2237,'Cleaned - Medical Examinations'!$A$2:$A$2336,'Cleaned - Medical Examinations'!$C$2:$C$2336,0)</f>
        <v>4.38</v>
      </c>
      <c r="E2237" s="11" t="str">
        <f>_xlfn.XLOOKUP($A2237,'Cleaned - Medical Examinations'!$A$2:$A$2336,'Cleaned - Medical Examinations'!$D$2:$D$2336,0)</f>
        <v>No</v>
      </c>
      <c r="F2237" s="11" t="str">
        <f>_xlfn.XLOOKUP($A2237,'Cleaned - Medical Examinations'!$A$2:$A$2336,'Cleaned - Medical Examinations'!$E$2:$E$2336,0)</f>
        <v>No</v>
      </c>
      <c r="G2237" s="11" t="str">
        <f>_xlfn.XLOOKUP($A2237,'Cleaned - Medical Examinations'!$A$2:$A$2336,'Cleaned - Medical Examinations'!$F$2:$F$2336,0)</f>
        <v>No</v>
      </c>
      <c r="H2237" s="11">
        <f>_xlfn.XLOOKUP($A2237,'Cleaned - Medical Examinations'!$A$2:$A$2336,'Cleaned - Medical Examinations'!$G$2:$G$2336,0)</f>
        <v>1</v>
      </c>
      <c r="I2237" s="11" t="str">
        <f>_xlfn.XLOOKUP($A2237,'Cleaned - Medical Examinations'!$A$2:$A$2336,'Cleaned - Medical Examinations'!$H$2:$H$2336,0)</f>
        <v>No</v>
      </c>
      <c r="J2237" s="11" t="str">
        <f>_xlfn.XLOOKUP($A2237,'Cleaned - Medical Examinations'!$A$2:$A$2336,'Cleaned - Medical Examinations'!$I$2:$I$2336,0)</f>
        <v>Normal Weight</v>
      </c>
      <c r="K2237" s="11" t="str">
        <f t="shared" si="34"/>
        <v>Non-Diabetic</v>
      </c>
      <c r="L2237" s="14">
        <f>_xlfn.XLOOKUP($A2237,'Cleaned - Hospitalisation Detai'!$A$2:$A$2344,'Cleaned - Hospitalisation Detai'!$J$2:$J$2344,0)</f>
        <v>36043</v>
      </c>
      <c r="M2237" s="19">
        <f>_xlfn.XLOOKUP($A2237,'Cleaned - Hospitalisation Detai'!$A$2:$A$2344,'Cleaned - Hospitalisation Detai'!$F$2:$F$2344,0)</f>
        <v>1400.44</v>
      </c>
      <c r="N2237" s="19" t="str">
        <f>_xlfn.XLOOKUP($A2237,'Cleaned - Hospitalisation Detai'!$A$2:$A$2344,'Cleaned - Hospitalisation Detai'!$G$2:$G$2344,0)</f>
        <v>tier - 2</v>
      </c>
      <c r="O2237" s="19" t="str">
        <f>_xlfn.XLOOKUP($A2237,'Cleaned - Hospitalisation Detai'!$A$2:$A$2344,'Cleaned - Hospitalisation Detai'!$H$2:$H$2344,0)</f>
        <v>tier - 2</v>
      </c>
      <c r="P2237" s="19" t="str">
        <f>_xlfn.XLOOKUP($A2237,'Cleaned - Hospitalisation Detai'!$A$2:$A$2344,'Cleaned - Hospitalisation Detai'!$I$2:$I$2344,0)</f>
        <v>R1013</v>
      </c>
      <c r="Q2237" s="20">
        <f>_xlfn.XLOOKUP($A2237,'Cleaned - Hospitalisation Detai'!$A$2:$A$2344,'Cleaned - Hospitalisation Detai'!$K$2:$K$2344,0)</f>
        <v>24</v>
      </c>
    </row>
    <row r="2238" spans="1:17" ht="15.6" x14ac:dyDescent="0.3">
      <c r="A2238" s="10" t="s">
        <v>121</v>
      </c>
      <c r="B2238" s="11" t="str">
        <f>_xlfn.XLOOKUP(A2238,'Cleaned - Customer Names '!$A$2:$A$2336,'Cleaned - Customer Names '!$C$2:$C$2336,0)</f>
        <v>Daniel C</v>
      </c>
      <c r="C2238" s="11">
        <f>_xlfn.XLOOKUP($A2238,'Cleaned - Medical Examinations'!$A$2:$A$2336,'Cleaned - Medical Examinations'!$B$2:$B$2336,0)</f>
        <v>33.33</v>
      </c>
      <c r="D2238" s="11">
        <f>_xlfn.XLOOKUP($A2238,'Cleaned - Medical Examinations'!$A$2:$A$2336,'Cleaned - Medical Examinations'!$C$2:$C$2336,0)</f>
        <v>9.7899999999999991</v>
      </c>
      <c r="E2238" s="11" t="str">
        <f>_xlfn.XLOOKUP($A2238,'Cleaned - Medical Examinations'!$A$2:$A$2336,'Cleaned - Medical Examinations'!$D$2:$D$2336,0)</f>
        <v>No</v>
      </c>
      <c r="F2238" s="11" t="str">
        <f>_xlfn.XLOOKUP($A2238,'Cleaned - Medical Examinations'!$A$2:$A$2336,'Cleaned - Medical Examinations'!$E$2:$E$2336,0)</f>
        <v>No</v>
      </c>
      <c r="G2238" s="11" t="str">
        <f>_xlfn.XLOOKUP($A2238,'Cleaned - Medical Examinations'!$A$2:$A$2336,'Cleaned - Medical Examinations'!$F$2:$F$2336,0)</f>
        <v>No</v>
      </c>
      <c r="H2238" s="11">
        <f>_xlfn.XLOOKUP($A2238,'Cleaned - Medical Examinations'!$A$2:$A$2336,'Cleaned - Medical Examinations'!$G$2:$G$2336,0)</f>
        <v>0</v>
      </c>
      <c r="I2238" s="11" t="str">
        <f>_xlfn.XLOOKUP($A2238,'Cleaned - Medical Examinations'!$A$2:$A$2336,'Cleaned - Medical Examinations'!$H$2:$H$2336,0)</f>
        <v>No</v>
      </c>
      <c r="J2238" s="11" t="str">
        <f>_xlfn.XLOOKUP($A2238,'Cleaned - Medical Examinations'!$A$2:$A$2336,'Cleaned - Medical Examinations'!$I$2:$I$2336,0)</f>
        <v>Obesity</v>
      </c>
      <c r="K2238" s="11" t="str">
        <f t="shared" si="34"/>
        <v>Diabetic</v>
      </c>
      <c r="L2238" s="14">
        <f>_xlfn.XLOOKUP($A2238,'Cleaned - Hospitalisation Detai'!$A$2:$A$2344,'Cleaned - Hospitalisation Detai'!$J$2:$J$2344,0)</f>
        <v>37612</v>
      </c>
      <c r="M2238" s="19">
        <f>_xlfn.XLOOKUP($A2238,'Cleaned - Hospitalisation Detai'!$A$2:$A$2344,'Cleaned - Hospitalisation Detai'!$F$2:$F$2344,0)</f>
        <v>1391.53</v>
      </c>
      <c r="N2238" s="19" t="str">
        <f>_xlfn.XLOOKUP($A2238,'Cleaned - Hospitalisation Detai'!$A$2:$A$2344,'Cleaned - Hospitalisation Detai'!$G$2:$G$2344,0)</f>
        <v>tier - 2</v>
      </c>
      <c r="O2238" s="19" t="str">
        <f>_xlfn.XLOOKUP($A2238,'Cleaned - Hospitalisation Detai'!$A$2:$A$2344,'Cleaned - Hospitalisation Detai'!$H$2:$H$2344,0)</f>
        <v>tier - 1</v>
      </c>
      <c r="P2238" s="19" t="str">
        <f>_xlfn.XLOOKUP($A2238,'Cleaned - Hospitalisation Detai'!$A$2:$A$2344,'Cleaned - Hospitalisation Detai'!$I$2:$I$2344,0)</f>
        <v>R1013</v>
      </c>
      <c r="Q2238" s="20">
        <f>_xlfn.XLOOKUP($A2238,'Cleaned - Hospitalisation Detai'!$A$2:$A$2344,'Cleaned - Hospitalisation Detai'!$K$2:$K$2344,0)</f>
        <v>20</v>
      </c>
    </row>
    <row r="2239" spans="1:17" ht="15.6" x14ac:dyDescent="0.3">
      <c r="A2239" s="10" t="s">
        <v>120</v>
      </c>
      <c r="B2239" s="11" t="str">
        <f>_xlfn.XLOOKUP(A2239,'Cleaned - Customer Names '!$A$2:$A$2336,'Cleaned - Customer Names '!$C$2:$C$2336,0)</f>
        <v>Christopher S.</v>
      </c>
      <c r="C2239" s="11">
        <f>_xlfn.XLOOKUP($A2239,'Cleaned - Medical Examinations'!$A$2:$A$2336,'Cleaned - Medical Examinations'!$B$2:$B$2336,0)</f>
        <v>18.5</v>
      </c>
      <c r="D2239" s="11">
        <f>_xlfn.XLOOKUP($A2239,'Cleaned - Medical Examinations'!$A$2:$A$2336,'Cleaned - Medical Examinations'!$C$2:$C$2336,0)</f>
        <v>11.84</v>
      </c>
      <c r="E2239" s="11" t="str">
        <f>_xlfn.XLOOKUP($A2239,'Cleaned - Medical Examinations'!$A$2:$A$2336,'Cleaned - Medical Examinations'!$D$2:$D$2336,0)</f>
        <v>No</v>
      </c>
      <c r="F2239" s="11" t="str">
        <f>_xlfn.XLOOKUP($A2239,'Cleaned - Medical Examinations'!$A$2:$A$2336,'Cleaned - Medical Examinations'!$E$2:$E$2336,0)</f>
        <v>No</v>
      </c>
      <c r="G2239" s="11" t="str">
        <f>_xlfn.XLOOKUP($A2239,'Cleaned - Medical Examinations'!$A$2:$A$2336,'Cleaned - Medical Examinations'!$F$2:$F$2336,0)</f>
        <v>No</v>
      </c>
      <c r="H2239" s="11">
        <f>_xlfn.XLOOKUP($A2239,'Cleaned - Medical Examinations'!$A$2:$A$2336,'Cleaned - Medical Examinations'!$G$2:$G$2336,0)</f>
        <v>0</v>
      </c>
      <c r="I2239" s="11" t="str">
        <f>_xlfn.XLOOKUP($A2239,'Cleaned - Medical Examinations'!$A$2:$A$2336,'Cleaned - Medical Examinations'!$H$2:$H$2336,0)</f>
        <v>No</v>
      </c>
      <c r="J2239" s="11" t="str">
        <f>_xlfn.XLOOKUP($A2239,'Cleaned - Medical Examinations'!$A$2:$A$2336,'Cleaned - Medical Examinations'!$I$2:$I$2336,0)</f>
        <v>Normal Weight</v>
      </c>
      <c r="K2239" s="11" t="str">
        <f t="shared" si="34"/>
        <v>Diabetic</v>
      </c>
      <c r="L2239" s="14">
        <f>_xlfn.XLOOKUP($A2239,'Cleaned - Hospitalisation Detai'!$A$2:$A$2344,'Cleaned - Hospitalisation Detai'!$J$2:$J$2344,0)</f>
        <v>37574</v>
      </c>
      <c r="M2239" s="19">
        <f>_xlfn.XLOOKUP($A2239,'Cleaned - Hospitalisation Detai'!$A$2:$A$2344,'Cleaned - Hospitalisation Detai'!$F$2:$F$2344,0)</f>
        <v>1390</v>
      </c>
      <c r="N2239" s="19" t="str">
        <f>_xlfn.XLOOKUP($A2239,'Cleaned - Hospitalisation Detai'!$A$2:$A$2344,'Cleaned - Hospitalisation Detai'!$G$2:$G$2344,0)</f>
        <v>tier - 2</v>
      </c>
      <c r="O2239" s="19" t="str">
        <f>_xlfn.XLOOKUP($A2239,'Cleaned - Hospitalisation Detai'!$A$2:$A$2344,'Cleaned - Hospitalisation Detai'!$H$2:$H$2344,0)</f>
        <v>tier - 2</v>
      </c>
      <c r="P2239" s="19" t="str">
        <f>_xlfn.XLOOKUP($A2239,'Cleaned - Hospitalisation Detai'!$A$2:$A$2344,'Cleaned - Hospitalisation Detai'!$I$2:$I$2344,0)</f>
        <v>R1013</v>
      </c>
      <c r="Q2239" s="20">
        <f>_xlfn.XLOOKUP($A2239,'Cleaned - Hospitalisation Detai'!$A$2:$A$2344,'Cleaned - Hospitalisation Detai'!$K$2:$K$2344,0)</f>
        <v>20</v>
      </c>
    </row>
    <row r="2240" spans="1:17" ht="15.6" x14ac:dyDescent="0.3">
      <c r="A2240" s="10" t="s">
        <v>119</v>
      </c>
      <c r="B2240" s="11" t="str">
        <f>_xlfn.XLOOKUP(A2240,'Cleaned - Customer Names '!$A$2:$A$2336,'Cleaned - Customer Names '!$C$2:$C$2336,0)</f>
        <v>William R</v>
      </c>
      <c r="C2240" s="11">
        <f>_xlfn.XLOOKUP($A2240,'Cleaned - Medical Examinations'!$A$2:$A$2336,'Cleaned - Medical Examinations'!$B$2:$B$2336,0)</f>
        <v>18.579999999999998</v>
      </c>
      <c r="D2240" s="11">
        <f>_xlfn.XLOOKUP($A2240,'Cleaned - Medical Examinations'!$A$2:$A$2336,'Cleaned - Medical Examinations'!$C$2:$C$2336,0)</f>
        <v>6.22</v>
      </c>
      <c r="E2240" s="11" t="str">
        <f>_xlfn.XLOOKUP($A2240,'Cleaned - Medical Examinations'!$A$2:$A$2336,'Cleaned - Medical Examinations'!$D$2:$D$2336,0)</f>
        <v>No</v>
      </c>
      <c r="F2240" s="11" t="str">
        <f>_xlfn.XLOOKUP($A2240,'Cleaned - Medical Examinations'!$A$2:$A$2336,'Cleaned - Medical Examinations'!$E$2:$E$2336,0)</f>
        <v>No</v>
      </c>
      <c r="G2240" s="11" t="str">
        <f>_xlfn.XLOOKUP($A2240,'Cleaned - Medical Examinations'!$A$2:$A$2336,'Cleaned - Medical Examinations'!$F$2:$F$2336,0)</f>
        <v>No</v>
      </c>
      <c r="H2240" s="11">
        <f>_xlfn.XLOOKUP($A2240,'Cleaned - Medical Examinations'!$A$2:$A$2336,'Cleaned - Medical Examinations'!$G$2:$G$2336,0)</f>
        <v>0</v>
      </c>
      <c r="I2240" s="11" t="str">
        <f>_xlfn.XLOOKUP($A2240,'Cleaned - Medical Examinations'!$A$2:$A$2336,'Cleaned - Medical Examinations'!$H$2:$H$2336,0)</f>
        <v>No</v>
      </c>
      <c r="J2240" s="11" t="str">
        <f>_xlfn.XLOOKUP($A2240,'Cleaned - Medical Examinations'!$A$2:$A$2336,'Cleaned - Medical Examinations'!$I$2:$I$2336,0)</f>
        <v>Normal Weight</v>
      </c>
      <c r="K2240" s="11" t="str">
        <f t="shared" si="34"/>
        <v>Non-Diabetic</v>
      </c>
      <c r="L2240" s="14">
        <f>_xlfn.XLOOKUP($A2240,'Cleaned - Hospitalisation Detai'!$A$2:$A$2344,'Cleaned - Hospitalisation Detai'!$J$2:$J$2344,0)</f>
        <v>36347</v>
      </c>
      <c r="M2240" s="19">
        <f>_xlfn.XLOOKUP($A2240,'Cleaned - Hospitalisation Detai'!$A$2:$A$2344,'Cleaned - Hospitalisation Detai'!$F$2:$F$2344,0)</f>
        <v>1389</v>
      </c>
      <c r="N2240" s="19" t="str">
        <f>_xlfn.XLOOKUP($A2240,'Cleaned - Hospitalisation Detai'!$A$2:$A$2344,'Cleaned - Hospitalisation Detai'!$G$2:$G$2344,0)</f>
        <v>tier - 2</v>
      </c>
      <c r="O2240" s="19" t="str">
        <f>_xlfn.XLOOKUP($A2240,'Cleaned - Hospitalisation Detai'!$A$2:$A$2344,'Cleaned - Hospitalisation Detai'!$H$2:$H$2344,0)</f>
        <v>tier - 2</v>
      </c>
      <c r="P2240" s="19" t="str">
        <f>_xlfn.XLOOKUP($A2240,'Cleaned - Hospitalisation Detai'!$A$2:$A$2344,'Cleaned - Hospitalisation Detai'!$I$2:$I$2344,0)</f>
        <v>R1013</v>
      </c>
      <c r="Q2240" s="20">
        <f>_xlfn.XLOOKUP($A2240,'Cleaned - Hospitalisation Detai'!$A$2:$A$2344,'Cleaned - Hospitalisation Detai'!$K$2:$K$2344,0)</f>
        <v>23</v>
      </c>
    </row>
    <row r="2241" spans="1:17" ht="15.6" x14ac:dyDescent="0.3">
      <c r="A2241" s="10" t="s">
        <v>118</v>
      </c>
      <c r="B2241" s="11" t="str">
        <f>_xlfn.XLOOKUP(A2241,'Cleaned - Customer Names '!$A$2:$A$2336,'Cleaned - Customer Names '!$C$2:$C$2336,0)</f>
        <v>Lyndsy</v>
      </c>
      <c r="C2241" s="11">
        <f>_xlfn.XLOOKUP($A2241,'Cleaned - Medical Examinations'!$A$2:$A$2336,'Cleaned - Medical Examinations'!$B$2:$B$2336,0)</f>
        <v>16.64</v>
      </c>
      <c r="D2241" s="11">
        <f>_xlfn.XLOOKUP($A2241,'Cleaned - Medical Examinations'!$A$2:$A$2336,'Cleaned - Medical Examinations'!$C$2:$C$2336,0)</f>
        <v>10.01</v>
      </c>
      <c r="E2241" s="11" t="str">
        <f>_xlfn.XLOOKUP($A2241,'Cleaned - Medical Examinations'!$A$2:$A$2336,'Cleaned - Medical Examinations'!$D$2:$D$2336,0)</f>
        <v>No</v>
      </c>
      <c r="F2241" s="11" t="str">
        <f>_xlfn.XLOOKUP($A2241,'Cleaned - Medical Examinations'!$A$2:$A$2336,'Cleaned - Medical Examinations'!$E$2:$E$2336,0)</f>
        <v>No</v>
      </c>
      <c r="G2241" s="11" t="str">
        <f>_xlfn.XLOOKUP($A2241,'Cleaned - Medical Examinations'!$A$2:$A$2336,'Cleaned - Medical Examinations'!$F$2:$F$2336,0)</f>
        <v>No</v>
      </c>
      <c r="H2241" s="11">
        <f>_xlfn.XLOOKUP($A2241,'Cleaned - Medical Examinations'!$A$2:$A$2336,'Cleaned - Medical Examinations'!$G$2:$G$2336,0)</f>
        <v>0</v>
      </c>
      <c r="I2241" s="11" t="str">
        <f>_xlfn.XLOOKUP($A2241,'Cleaned - Medical Examinations'!$A$2:$A$2336,'Cleaned - Medical Examinations'!$H$2:$H$2336,0)</f>
        <v>No</v>
      </c>
      <c r="J2241" s="11" t="str">
        <f>_xlfn.XLOOKUP($A2241,'Cleaned - Medical Examinations'!$A$2:$A$2336,'Cleaned - Medical Examinations'!$I$2:$I$2336,0)</f>
        <v>Underweight</v>
      </c>
      <c r="K2241" s="11" t="str">
        <f t="shared" si="34"/>
        <v>Diabetic</v>
      </c>
      <c r="L2241" s="14">
        <f>_xlfn.XLOOKUP($A2241,'Cleaned - Hospitalisation Detai'!$A$2:$A$2344,'Cleaned - Hospitalisation Detai'!$J$2:$J$2344,0)</f>
        <v>37483</v>
      </c>
      <c r="M2241" s="19">
        <f>_xlfn.XLOOKUP($A2241,'Cleaned - Hospitalisation Detai'!$A$2:$A$2344,'Cleaned - Hospitalisation Detai'!$F$2:$F$2344,0)</f>
        <v>1382</v>
      </c>
      <c r="N2241" s="19" t="str">
        <f>_xlfn.XLOOKUP($A2241,'Cleaned - Hospitalisation Detai'!$A$2:$A$2344,'Cleaned - Hospitalisation Detai'!$G$2:$G$2344,0)</f>
        <v>tier - 2</v>
      </c>
      <c r="O2241" s="19" t="str">
        <f>_xlfn.XLOOKUP($A2241,'Cleaned - Hospitalisation Detai'!$A$2:$A$2344,'Cleaned - Hospitalisation Detai'!$H$2:$H$2344,0)</f>
        <v>tier - 1</v>
      </c>
      <c r="P2241" s="19" t="str">
        <f>_xlfn.XLOOKUP($A2241,'Cleaned - Hospitalisation Detai'!$A$2:$A$2344,'Cleaned - Hospitalisation Detai'!$I$2:$I$2344,0)</f>
        <v>R1013</v>
      </c>
      <c r="Q2241" s="20">
        <f>_xlfn.XLOOKUP($A2241,'Cleaned - Hospitalisation Detai'!$A$2:$A$2344,'Cleaned - Hospitalisation Detai'!$K$2:$K$2344,0)</f>
        <v>20</v>
      </c>
    </row>
    <row r="2242" spans="1:17" ht="15.6" x14ac:dyDescent="0.3">
      <c r="A2242" s="10" t="s">
        <v>117</v>
      </c>
      <c r="B2242" s="11" t="str">
        <f>_xlfn.XLOOKUP(A2242,'Cleaned - Customer Names '!$A$2:$A$2336,'Cleaned - Customer Names '!$C$2:$C$2336,0)</f>
        <v>Jessica</v>
      </c>
      <c r="C2242" s="11">
        <f>_xlfn.XLOOKUP($A2242,'Cleaned - Medical Examinations'!$A$2:$A$2336,'Cleaned - Medical Examinations'!$B$2:$B$2336,0)</f>
        <v>19.329999999999998</v>
      </c>
      <c r="D2242" s="11">
        <f>_xlfn.XLOOKUP($A2242,'Cleaned - Medical Examinations'!$A$2:$A$2336,'Cleaned - Medical Examinations'!$C$2:$C$2336,0)</f>
        <v>4.32</v>
      </c>
      <c r="E2242" s="11" t="str">
        <f>_xlfn.XLOOKUP($A2242,'Cleaned - Medical Examinations'!$A$2:$A$2336,'Cleaned - Medical Examinations'!$D$2:$D$2336,0)</f>
        <v>No</v>
      </c>
      <c r="F2242" s="11" t="str">
        <f>_xlfn.XLOOKUP($A2242,'Cleaned - Medical Examinations'!$A$2:$A$2336,'Cleaned - Medical Examinations'!$E$2:$E$2336,0)</f>
        <v>No</v>
      </c>
      <c r="G2242" s="11" t="str">
        <f>_xlfn.XLOOKUP($A2242,'Cleaned - Medical Examinations'!$A$2:$A$2336,'Cleaned - Medical Examinations'!$F$2:$F$2336,0)</f>
        <v>No</v>
      </c>
      <c r="H2242" s="11">
        <f>_xlfn.XLOOKUP($A2242,'Cleaned - Medical Examinations'!$A$2:$A$2336,'Cleaned - Medical Examinations'!$G$2:$G$2336,0)</f>
        <v>1</v>
      </c>
      <c r="I2242" s="11" t="str">
        <f>_xlfn.XLOOKUP($A2242,'Cleaned - Medical Examinations'!$A$2:$A$2336,'Cleaned - Medical Examinations'!$H$2:$H$2336,0)</f>
        <v>No</v>
      </c>
      <c r="J2242" s="11" t="str">
        <f>_xlfn.XLOOKUP($A2242,'Cleaned - Medical Examinations'!$A$2:$A$2336,'Cleaned - Medical Examinations'!$I$2:$I$2336,0)</f>
        <v>Normal Weight</v>
      </c>
      <c r="K2242" s="11" t="str">
        <f t="shared" si="34"/>
        <v>Non-Diabetic</v>
      </c>
      <c r="L2242" s="14">
        <f>_xlfn.XLOOKUP($A2242,'Cleaned - Hospitalisation Detai'!$A$2:$A$2344,'Cleaned - Hospitalisation Detai'!$J$2:$J$2344,0)</f>
        <v>36132</v>
      </c>
      <c r="M2242" s="19">
        <f>_xlfn.XLOOKUP($A2242,'Cleaned - Hospitalisation Detai'!$A$2:$A$2344,'Cleaned - Hospitalisation Detai'!$F$2:$F$2344,0)</f>
        <v>1359</v>
      </c>
      <c r="N2242" s="19" t="str">
        <f>_xlfn.XLOOKUP($A2242,'Cleaned - Hospitalisation Detai'!$A$2:$A$2344,'Cleaned - Hospitalisation Detai'!$G$2:$G$2344,0)</f>
        <v>tier - 2</v>
      </c>
      <c r="O2242" s="19" t="str">
        <f>_xlfn.XLOOKUP($A2242,'Cleaned - Hospitalisation Detai'!$A$2:$A$2344,'Cleaned - Hospitalisation Detai'!$H$2:$H$2344,0)</f>
        <v>tier - 1</v>
      </c>
      <c r="P2242" s="19" t="str">
        <f>_xlfn.XLOOKUP($A2242,'Cleaned - Hospitalisation Detai'!$A$2:$A$2344,'Cleaned - Hospitalisation Detai'!$I$2:$I$2344,0)</f>
        <v>R1013</v>
      </c>
      <c r="Q2242" s="20">
        <f>_xlfn.XLOOKUP($A2242,'Cleaned - Hospitalisation Detai'!$A$2:$A$2344,'Cleaned - Hospitalisation Detai'!$K$2:$K$2344,0)</f>
        <v>24</v>
      </c>
    </row>
    <row r="2243" spans="1:17" ht="15.6" x14ac:dyDescent="0.3">
      <c r="A2243" s="10" t="s">
        <v>116</v>
      </c>
      <c r="B2243" s="11" t="str">
        <f>_xlfn.XLOOKUP(A2243,'Cleaned - Customer Names '!$A$2:$A$2336,'Cleaned - Customer Names '!$C$2:$C$2336,0)</f>
        <v>Anna</v>
      </c>
      <c r="C2243" s="11">
        <f>_xlfn.XLOOKUP($A2243,'Cleaned - Medical Examinations'!$A$2:$A$2336,'Cleaned - Medical Examinations'!$B$2:$B$2336,0)</f>
        <v>21.26</v>
      </c>
      <c r="D2243" s="11">
        <f>_xlfn.XLOOKUP($A2243,'Cleaned - Medical Examinations'!$A$2:$A$2336,'Cleaned - Medical Examinations'!$C$2:$C$2336,0)</f>
        <v>5.65</v>
      </c>
      <c r="E2243" s="11" t="str">
        <f>_xlfn.XLOOKUP($A2243,'Cleaned - Medical Examinations'!$A$2:$A$2336,'Cleaned - Medical Examinations'!$D$2:$D$2336,0)</f>
        <v>Yes</v>
      </c>
      <c r="F2243" s="11" t="str">
        <f>_xlfn.XLOOKUP($A2243,'Cleaned - Medical Examinations'!$A$2:$A$2336,'Cleaned - Medical Examinations'!$E$2:$E$2336,0)</f>
        <v>No</v>
      </c>
      <c r="G2243" s="11" t="str">
        <f>_xlfn.XLOOKUP($A2243,'Cleaned - Medical Examinations'!$A$2:$A$2336,'Cleaned - Medical Examinations'!$F$2:$F$2336,0)</f>
        <v>Yes</v>
      </c>
      <c r="H2243" s="11">
        <f>_xlfn.XLOOKUP($A2243,'Cleaned - Medical Examinations'!$A$2:$A$2336,'Cleaned - Medical Examinations'!$G$2:$G$2336,0)</f>
        <v>1</v>
      </c>
      <c r="I2243" s="11" t="str">
        <f>_xlfn.XLOOKUP($A2243,'Cleaned - Medical Examinations'!$A$2:$A$2336,'Cleaned - Medical Examinations'!$H$2:$H$2336,0)</f>
        <v>No</v>
      </c>
      <c r="J2243" s="11" t="str">
        <f>_xlfn.XLOOKUP($A2243,'Cleaned - Medical Examinations'!$A$2:$A$2336,'Cleaned - Medical Examinations'!$I$2:$I$2336,0)</f>
        <v>Normal Weight</v>
      </c>
      <c r="K2243" s="11" t="str">
        <f t="shared" ref="K2243:K2306" si="35">IF(D2243&gt;=6.5,"Diabetic","Non-Diabetic")</f>
        <v>Non-Diabetic</v>
      </c>
      <c r="L2243" s="14">
        <f>_xlfn.XLOOKUP($A2243,'Cleaned - Hospitalisation Detai'!$A$2:$A$2344,'Cleaned - Hospitalisation Detai'!$J$2:$J$2344,0)</f>
        <v>35741</v>
      </c>
      <c r="M2243" s="19">
        <f>_xlfn.XLOOKUP($A2243,'Cleaned - Hospitalisation Detai'!$A$2:$A$2344,'Cleaned - Hospitalisation Detai'!$F$2:$F$2344,0)</f>
        <v>1341.16</v>
      </c>
      <c r="N2243" s="19" t="str">
        <f>_xlfn.XLOOKUP($A2243,'Cleaned - Hospitalisation Detai'!$A$2:$A$2344,'Cleaned - Hospitalisation Detai'!$G$2:$G$2344,0)</f>
        <v>tier - 2</v>
      </c>
      <c r="O2243" s="19" t="str">
        <f>_xlfn.XLOOKUP($A2243,'Cleaned - Hospitalisation Detai'!$A$2:$A$2344,'Cleaned - Hospitalisation Detai'!$H$2:$H$2344,0)</f>
        <v>tier - 2</v>
      </c>
      <c r="P2243" s="19" t="str">
        <f>_xlfn.XLOOKUP($A2243,'Cleaned - Hospitalisation Detai'!$A$2:$A$2344,'Cleaned - Hospitalisation Detai'!$I$2:$I$2344,0)</f>
        <v>R1012</v>
      </c>
      <c r="Q2243" s="20">
        <f>_xlfn.XLOOKUP($A2243,'Cleaned - Hospitalisation Detai'!$A$2:$A$2344,'Cleaned - Hospitalisation Detai'!$K$2:$K$2344,0)</f>
        <v>25</v>
      </c>
    </row>
    <row r="2244" spans="1:17" ht="15.6" x14ac:dyDescent="0.3">
      <c r="A2244" s="10" t="s">
        <v>115</v>
      </c>
      <c r="B2244" s="11" t="str">
        <f>_xlfn.XLOOKUP(A2244,'Cleaned - Customer Names '!$A$2:$A$2336,'Cleaned - Customer Names '!$C$2:$C$2336,0)</f>
        <v>Jordan</v>
      </c>
      <c r="C2244" s="11">
        <f>_xlfn.XLOOKUP($A2244,'Cleaned - Medical Examinations'!$A$2:$A$2336,'Cleaned - Medical Examinations'!$B$2:$B$2336,0)</f>
        <v>15.6</v>
      </c>
      <c r="D2244" s="11">
        <f>_xlfn.XLOOKUP($A2244,'Cleaned - Medical Examinations'!$A$2:$A$2336,'Cleaned - Medical Examinations'!$C$2:$C$2336,0)</f>
        <v>4.12</v>
      </c>
      <c r="E2244" s="11" t="str">
        <f>_xlfn.XLOOKUP($A2244,'Cleaned - Medical Examinations'!$A$2:$A$2336,'Cleaned - Medical Examinations'!$D$2:$D$2336,0)</f>
        <v>Yes</v>
      </c>
      <c r="F2244" s="11" t="str">
        <f>_xlfn.XLOOKUP($A2244,'Cleaned - Medical Examinations'!$A$2:$A$2336,'Cleaned - Medical Examinations'!$E$2:$E$2336,0)</f>
        <v>No</v>
      </c>
      <c r="G2244" s="11" t="str">
        <f>_xlfn.XLOOKUP($A2244,'Cleaned - Medical Examinations'!$A$2:$A$2336,'Cleaned - Medical Examinations'!$F$2:$F$2336,0)</f>
        <v>No</v>
      </c>
      <c r="H2244" s="11">
        <f>_xlfn.XLOOKUP($A2244,'Cleaned - Medical Examinations'!$A$2:$A$2336,'Cleaned - Medical Examinations'!$G$2:$G$2336,0)</f>
        <v>1</v>
      </c>
      <c r="I2244" s="11" t="str">
        <f>_xlfn.XLOOKUP($A2244,'Cleaned - Medical Examinations'!$A$2:$A$2336,'Cleaned - Medical Examinations'!$H$2:$H$2336,0)</f>
        <v>No</v>
      </c>
      <c r="J2244" s="11" t="str">
        <f>_xlfn.XLOOKUP($A2244,'Cleaned - Medical Examinations'!$A$2:$A$2336,'Cleaned - Medical Examinations'!$I$2:$I$2336,0)</f>
        <v>Underweight</v>
      </c>
      <c r="K2244" s="11" t="str">
        <f t="shared" si="35"/>
        <v>Non-Diabetic</v>
      </c>
      <c r="L2244" s="14">
        <f>_xlfn.XLOOKUP($A2244,'Cleaned - Hospitalisation Detai'!$A$2:$A$2344,'Cleaned - Hospitalisation Detai'!$J$2:$J$2344,0)</f>
        <v>34910</v>
      </c>
      <c r="M2244" s="19">
        <f>_xlfn.XLOOKUP($A2244,'Cleaned - Hospitalisation Detai'!$A$2:$A$2344,'Cleaned - Hospitalisation Detai'!$F$2:$F$2344,0)</f>
        <v>1338</v>
      </c>
      <c r="N2244" s="19" t="str">
        <f>_xlfn.XLOOKUP($A2244,'Cleaned - Hospitalisation Detai'!$A$2:$A$2344,'Cleaned - Hospitalisation Detai'!$G$2:$G$2344,0)</f>
        <v>tier - 2</v>
      </c>
      <c r="O2244" s="19" t="str">
        <f>_xlfn.XLOOKUP($A2244,'Cleaned - Hospitalisation Detai'!$A$2:$A$2344,'Cleaned - Hospitalisation Detai'!$H$2:$H$2344,0)</f>
        <v>tier - 3</v>
      </c>
      <c r="P2244" s="19" t="str">
        <f>_xlfn.XLOOKUP($A2244,'Cleaned - Hospitalisation Detai'!$A$2:$A$2344,'Cleaned - Hospitalisation Detai'!$I$2:$I$2344,0)</f>
        <v>R1012</v>
      </c>
      <c r="Q2244" s="20">
        <f>_xlfn.XLOOKUP($A2244,'Cleaned - Hospitalisation Detai'!$A$2:$A$2344,'Cleaned - Hospitalisation Detai'!$K$2:$K$2344,0)</f>
        <v>27</v>
      </c>
    </row>
    <row r="2245" spans="1:17" ht="15.6" x14ac:dyDescent="0.3">
      <c r="A2245" s="10" t="s">
        <v>114</v>
      </c>
      <c r="B2245" s="11" t="str">
        <f>_xlfn.XLOOKUP(A2245,'Cleaned - Customer Names '!$A$2:$A$2336,'Cleaned - Customer Names '!$C$2:$C$2336,0)</f>
        <v>Brian</v>
      </c>
      <c r="C2245" s="11">
        <f>_xlfn.XLOOKUP($A2245,'Cleaned - Medical Examinations'!$A$2:$A$2336,'Cleaned - Medical Examinations'!$B$2:$B$2336,0)</f>
        <v>24.39</v>
      </c>
      <c r="D2245" s="11">
        <f>_xlfn.XLOOKUP($A2245,'Cleaned - Medical Examinations'!$A$2:$A$2336,'Cleaned - Medical Examinations'!$C$2:$C$2336,0)</f>
        <v>6.24</v>
      </c>
      <c r="E2245" s="11" t="str">
        <f>_xlfn.XLOOKUP($A2245,'Cleaned - Medical Examinations'!$A$2:$A$2336,'Cleaned - Medical Examinations'!$D$2:$D$2336,0)</f>
        <v>No</v>
      </c>
      <c r="F2245" s="11" t="str">
        <f>_xlfn.XLOOKUP($A2245,'Cleaned - Medical Examinations'!$A$2:$A$2336,'Cleaned - Medical Examinations'!$E$2:$E$2336,0)</f>
        <v>No</v>
      </c>
      <c r="G2245" s="11" t="str">
        <f>_xlfn.XLOOKUP($A2245,'Cleaned - Medical Examinations'!$A$2:$A$2336,'Cleaned - Medical Examinations'!$F$2:$F$2336,0)</f>
        <v>No</v>
      </c>
      <c r="H2245" s="11">
        <f>_xlfn.XLOOKUP($A2245,'Cleaned - Medical Examinations'!$A$2:$A$2336,'Cleaned - Medical Examinations'!$G$2:$G$2336,0)</f>
        <v>1</v>
      </c>
      <c r="I2245" s="11" t="str">
        <f>_xlfn.XLOOKUP($A2245,'Cleaned - Medical Examinations'!$A$2:$A$2336,'Cleaned - Medical Examinations'!$H$2:$H$2336,0)</f>
        <v>No</v>
      </c>
      <c r="J2245" s="11" t="str">
        <f>_xlfn.XLOOKUP($A2245,'Cleaned - Medical Examinations'!$A$2:$A$2336,'Cleaned - Medical Examinations'!$I$2:$I$2336,0)</f>
        <v>Normal Weight</v>
      </c>
      <c r="K2245" s="11" t="str">
        <f t="shared" si="35"/>
        <v>Non-Diabetic</v>
      </c>
      <c r="L2245" s="14">
        <f>_xlfn.XLOOKUP($A2245,'Cleaned - Hospitalisation Detai'!$A$2:$A$2344,'Cleaned - Hospitalisation Detai'!$J$2:$J$2344,0)</f>
        <v>35988</v>
      </c>
      <c r="M2245" s="19">
        <f>_xlfn.XLOOKUP($A2245,'Cleaned - Hospitalisation Detai'!$A$2:$A$2344,'Cleaned - Hospitalisation Detai'!$F$2:$F$2344,0)</f>
        <v>1332.61</v>
      </c>
      <c r="N2245" s="19" t="str">
        <f>_xlfn.XLOOKUP($A2245,'Cleaned - Hospitalisation Detai'!$A$2:$A$2344,'Cleaned - Hospitalisation Detai'!$G$2:$G$2344,0)</f>
        <v>tier - 2</v>
      </c>
      <c r="O2245" s="19" t="str">
        <f>_xlfn.XLOOKUP($A2245,'Cleaned - Hospitalisation Detai'!$A$2:$A$2344,'Cleaned - Hospitalisation Detai'!$H$2:$H$2344,0)</f>
        <v>tier - 3</v>
      </c>
      <c r="P2245" s="19" t="str">
        <f>_xlfn.XLOOKUP($A2245,'Cleaned - Hospitalisation Detai'!$A$2:$A$2344,'Cleaned - Hospitalisation Detai'!$I$2:$I$2344,0)</f>
        <v>R1013</v>
      </c>
      <c r="Q2245" s="20">
        <f>_xlfn.XLOOKUP($A2245,'Cleaned - Hospitalisation Detai'!$A$2:$A$2344,'Cleaned - Hospitalisation Detai'!$K$2:$K$2344,0)</f>
        <v>24</v>
      </c>
    </row>
    <row r="2246" spans="1:17" ht="15.6" x14ac:dyDescent="0.3">
      <c r="A2246" s="10" t="s">
        <v>113</v>
      </c>
      <c r="B2246" s="11" t="str">
        <f>_xlfn.XLOOKUP(A2246,'Cleaned - Customer Names '!$A$2:$A$2336,'Cleaned - Customer Names '!$C$2:$C$2336,0)</f>
        <v>Katherine A</v>
      </c>
      <c r="C2246" s="11">
        <f>_xlfn.XLOOKUP($A2246,'Cleaned - Medical Examinations'!$A$2:$A$2336,'Cleaned - Medical Examinations'!$B$2:$B$2336,0)</f>
        <v>24.75</v>
      </c>
      <c r="D2246" s="11">
        <f>_xlfn.XLOOKUP($A2246,'Cleaned - Medical Examinations'!$A$2:$A$2336,'Cleaned - Medical Examinations'!$C$2:$C$2336,0)</f>
        <v>4.83</v>
      </c>
      <c r="E2246" s="11" t="str">
        <f>_xlfn.XLOOKUP($A2246,'Cleaned - Medical Examinations'!$A$2:$A$2336,'Cleaned - Medical Examinations'!$D$2:$D$2336,0)</f>
        <v>No</v>
      </c>
      <c r="F2246" s="11" t="str">
        <f>_xlfn.XLOOKUP($A2246,'Cleaned - Medical Examinations'!$A$2:$A$2336,'Cleaned - Medical Examinations'!$E$2:$E$2336,0)</f>
        <v>No</v>
      </c>
      <c r="G2246" s="11" t="str">
        <f>_xlfn.XLOOKUP($A2246,'Cleaned - Medical Examinations'!$A$2:$A$2336,'Cleaned - Medical Examinations'!$F$2:$F$2336,0)</f>
        <v>No</v>
      </c>
      <c r="H2246" s="11">
        <f>_xlfn.XLOOKUP($A2246,'Cleaned - Medical Examinations'!$A$2:$A$2336,'Cleaned - Medical Examinations'!$G$2:$G$2336,0)</f>
        <v>0</v>
      </c>
      <c r="I2246" s="11" t="str">
        <f>_xlfn.XLOOKUP($A2246,'Cleaned - Medical Examinations'!$A$2:$A$2336,'Cleaned - Medical Examinations'!$H$2:$H$2336,0)</f>
        <v>No</v>
      </c>
      <c r="J2246" s="11" t="str">
        <f>_xlfn.XLOOKUP($A2246,'Cleaned - Medical Examinations'!$A$2:$A$2336,'Cleaned - Medical Examinations'!$I$2:$I$2336,0)</f>
        <v>Normal Weight</v>
      </c>
      <c r="K2246" s="11" t="str">
        <f t="shared" si="35"/>
        <v>Non-Diabetic</v>
      </c>
      <c r="L2246" s="14">
        <f>_xlfn.XLOOKUP($A2246,'Cleaned - Hospitalisation Detai'!$A$2:$A$2344,'Cleaned - Hospitalisation Detai'!$J$2:$J$2344,0)</f>
        <v>36447</v>
      </c>
      <c r="M2246" s="19">
        <f>_xlfn.XLOOKUP($A2246,'Cleaned - Hospitalisation Detai'!$A$2:$A$2344,'Cleaned - Hospitalisation Detai'!$F$2:$F$2344,0)</f>
        <v>1329.17</v>
      </c>
      <c r="N2246" s="19" t="str">
        <f>_xlfn.XLOOKUP($A2246,'Cleaned - Hospitalisation Detai'!$A$2:$A$2344,'Cleaned - Hospitalisation Detai'!$G$2:$G$2344,0)</f>
        <v>tier - 2</v>
      </c>
      <c r="O2246" s="19" t="str">
        <f>_xlfn.XLOOKUP($A2246,'Cleaned - Hospitalisation Detai'!$A$2:$A$2344,'Cleaned - Hospitalisation Detai'!$H$2:$H$2344,0)</f>
        <v>tier - 3</v>
      </c>
      <c r="P2246" s="19" t="str">
        <f>_xlfn.XLOOKUP($A2246,'Cleaned - Hospitalisation Detai'!$A$2:$A$2344,'Cleaned - Hospitalisation Detai'!$I$2:$I$2344,0)</f>
        <v>R1013</v>
      </c>
      <c r="Q2246" s="20">
        <f>_xlfn.XLOOKUP($A2246,'Cleaned - Hospitalisation Detai'!$A$2:$A$2344,'Cleaned - Hospitalisation Detai'!$K$2:$K$2344,0)</f>
        <v>23</v>
      </c>
    </row>
    <row r="2247" spans="1:17" ht="15.6" x14ac:dyDescent="0.3">
      <c r="A2247" s="10" t="s">
        <v>112</v>
      </c>
      <c r="B2247" s="11" t="str">
        <f>_xlfn.XLOOKUP(A2247,'Cleaned - Customer Names '!$A$2:$A$2336,'Cleaned - Customer Names '!$C$2:$C$2336,0)</f>
        <v>Melanie</v>
      </c>
      <c r="C2247" s="11">
        <f>_xlfn.XLOOKUP($A2247,'Cleaned - Medical Examinations'!$A$2:$A$2336,'Cleaned - Medical Examinations'!$B$2:$B$2336,0)</f>
        <v>20.88</v>
      </c>
      <c r="D2247" s="11">
        <f>_xlfn.XLOOKUP($A2247,'Cleaned - Medical Examinations'!$A$2:$A$2336,'Cleaned - Medical Examinations'!$C$2:$C$2336,0)</f>
        <v>7.4</v>
      </c>
      <c r="E2247" s="11" t="str">
        <f>_xlfn.XLOOKUP($A2247,'Cleaned - Medical Examinations'!$A$2:$A$2336,'Cleaned - Medical Examinations'!$D$2:$D$2336,0)</f>
        <v>No</v>
      </c>
      <c r="F2247" s="11" t="str">
        <f>_xlfn.XLOOKUP($A2247,'Cleaned - Medical Examinations'!$A$2:$A$2336,'Cleaned - Medical Examinations'!$E$2:$E$2336,0)</f>
        <v>No</v>
      </c>
      <c r="G2247" s="11" t="str">
        <f>_xlfn.XLOOKUP($A2247,'Cleaned - Medical Examinations'!$A$2:$A$2336,'Cleaned - Medical Examinations'!$F$2:$F$2336,0)</f>
        <v>No</v>
      </c>
      <c r="H2247" s="11">
        <f>_xlfn.XLOOKUP($A2247,'Cleaned - Medical Examinations'!$A$2:$A$2336,'Cleaned - Medical Examinations'!$G$2:$G$2336,0)</f>
        <v>0</v>
      </c>
      <c r="I2247" s="11" t="str">
        <f>_xlfn.XLOOKUP($A2247,'Cleaned - Medical Examinations'!$A$2:$A$2336,'Cleaned - Medical Examinations'!$H$2:$H$2336,0)</f>
        <v>No</v>
      </c>
      <c r="J2247" s="11" t="str">
        <f>_xlfn.XLOOKUP($A2247,'Cleaned - Medical Examinations'!$A$2:$A$2336,'Cleaned - Medical Examinations'!$I$2:$I$2336,0)</f>
        <v>Normal Weight</v>
      </c>
      <c r="K2247" s="11" t="str">
        <f t="shared" si="35"/>
        <v>Diabetic</v>
      </c>
      <c r="L2247" s="14">
        <f>_xlfn.XLOOKUP($A2247,'Cleaned - Hospitalisation Detai'!$A$2:$A$2344,'Cleaned - Hospitalisation Detai'!$J$2:$J$2344,0)</f>
        <v>37542</v>
      </c>
      <c r="M2247" s="19">
        <f>_xlfn.XLOOKUP($A2247,'Cleaned - Hospitalisation Detai'!$A$2:$A$2344,'Cleaned - Hospitalisation Detai'!$F$2:$F$2344,0)</f>
        <v>1315</v>
      </c>
      <c r="N2247" s="19" t="str">
        <f>_xlfn.XLOOKUP($A2247,'Cleaned - Hospitalisation Detai'!$A$2:$A$2344,'Cleaned - Hospitalisation Detai'!$G$2:$G$2344,0)</f>
        <v>tier - 2</v>
      </c>
      <c r="O2247" s="19" t="str">
        <f>_xlfn.XLOOKUP($A2247,'Cleaned - Hospitalisation Detai'!$A$2:$A$2344,'Cleaned - Hospitalisation Detai'!$H$2:$H$2344,0)</f>
        <v>tier - 2</v>
      </c>
      <c r="P2247" s="19" t="str">
        <f>_xlfn.XLOOKUP($A2247,'Cleaned - Hospitalisation Detai'!$A$2:$A$2344,'Cleaned - Hospitalisation Detai'!$I$2:$I$2344,0)</f>
        <v>R1013</v>
      </c>
      <c r="Q2247" s="20">
        <f>_xlfn.XLOOKUP($A2247,'Cleaned - Hospitalisation Detai'!$A$2:$A$2344,'Cleaned - Hospitalisation Detai'!$K$2:$K$2344,0)</f>
        <v>20</v>
      </c>
    </row>
    <row r="2248" spans="1:17" ht="15.6" x14ac:dyDescent="0.3">
      <c r="A2248" s="10" t="s">
        <v>111</v>
      </c>
      <c r="B2248" s="11" t="str">
        <f>_xlfn.XLOOKUP(A2248,'Cleaned - Customer Names '!$A$2:$A$2336,'Cleaned - Customer Names '!$C$2:$C$2336,0)</f>
        <v>Jessica</v>
      </c>
      <c r="C2248" s="11">
        <f>_xlfn.XLOOKUP($A2248,'Cleaned - Medical Examinations'!$A$2:$A$2336,'Cleaned - Medical Examinations'!$B$2:$B$2336,0)</f>
        <v>20.43</v>
      </c>
      <c r="D2248" s="11">
        <f>_xlfn.XLOOKUP($A2248,'Cleaned - Medical Examinations'!$A$2:$A$2336,'Cleaned - Medical Examinations'!$C$2:$C$2336,0)</f>
        <v>4.54</v>
      </c>
      <c r="E2248" s="11" t="str">
        <f>_xlfn.XLOOKUP($A2248,'Cleaned - Medical Examinations'!$A$2:$A$2336,'Cleaned - Medical Examinations'!$D$2:$D$2336,0)</f>
        <v>No</v>
      </c>
      <c r="F2248" s="11" t="str">
        <f>_xlfn.XLOOKUP($A2248,'Cleaned - Medical Examinations'!$A$2:$A$2336,'Cleaned - Medical Examinations'!$E$2:$E$2336,0)</f>
        <v>No</v>
      </c>
      <c r="G2248" s="11" t="str">
        <f>_xlfn.XLOOKUP($A2248,'Cleaned - Medical Examinations'!$A$2:$A$2336,'Cleaned - Medical Examinations'!$F$2:$F$2336,0)</f>
        <v>No</v>
      </c>
      <c r="H2248" s="11">
        <f>_xlfn.XLOOKUP($A2248,'Cleaned - Medical Examinations'!$A$2:$A$2336,'Cleaned - Medical Examinations'!$G$2:$G$2336,0)</f>
        <v>0</v>
      </c>
      <c r="I2248" s="11" t="str">
        <f>_xlfn.XLOOKUP($A2248,'Cleaned - Medical Examinations'!$A$2:$A$2336,'Cleaned - Medical Examinations'!$H$2:$H$2336,0)</f>
        <v>No</v>
      </c>
      <c r="J2248" s="11" t="str">
        <f>_xlfn.XLOOKUP($A2248,'Cleaned - Medical Examinations'!$A$2:$A$2336,'Cleaned - Medical Examinations'!$I$2:$I$2336,0)</f>
        <v>Normal Weight</v>
      </c>
      <c r="K2248" s="11" t="str">
        <f t="shared" si="35"/>
        <v>Non-Diabetic</v>
      </c>
      <c r="L2248" s="14">
        <f>_xlfn.XLOOKUP($A2248,'Cleaned - Hospitalisation Detai'!$A$2:$A$2344,'Cleaned - Hospitalisation Detai'!$J$2:$J$2344,0)</f>
        <v>36496</v>
      </c>
      <c r="M2248" s="19">
        <f>_xlfn.XLOOKUP($A2248,'Cleaned - Hospitalisation Detai'!$A$2:$A$2344,'Cleaned - Hospitalisation Detai'!$F$2:$F$2344,0)</f>
        <v>1304</v>
      </c>
      <c r="N2248" s="19" t="str">
        <f>_xlfn.XLOOKUP($A2248,'Cleaned - Hospitalisation Detai'!$A$2:$A$2344,'Cleaned - Hospitalisation Detai'!$G$2:$G$2344,0)</f>
        <v>tier - 2</v>
      </c>
      <c r="O2248" s="19" t="str">
        <f>_xlfn.XLOOKUP($A2248,'Cleaned - Hospitalisation Detai'!$A$2:$A$2344,'Cleaned - Hospitalisation Detai'!$H$2:$H$2344,0)</f>
        <v>tier - 2</v>
      </c>
      <c r="P2248" s="19" t="str">
        <f>_xlfn.XLOOKUP($A2248,'Cleaned - Hospitalisation Detai'!$A$2:$A$2344,'Cleaned - Hospitalisation Detai'!$I$2:$I$2344,0)</f>
        <v>R1013</v>
      </c>
      <c r="Q2248" s="20">
        <f>_xlfn.XLOOKUP($A2248,'Cleaned - Hospitalisation Detai'!$A$2:$A$2344,'Cleaned - Hospitalisation Detai'!$K$2:$K$2344,0)</f>
        <v>23</v>
      </c>
    </row>
    <row r="2249" spans="1:17" ht="15.6" x14ac:dyDescent="0.3">
      <c r="A2249" s="10" t="s">
        <v>110</v>
      </c>
      <c r="B2249" s="11" t="str">
        <f>_xlfn.XLOOKUP(A2249,'Cleaned - Customer Names '!$A$2:$A$2336,'Cleaned - Customer Names '!$C$2:$C$2336,0)</f>
        <v>Eric S</v>
      </c>
      <c r="C2249" s="11">
        <f>_xlfn.XLOOKUP($A2249,'Cleaned - Medical Examinations'!$A$2:$A$2336,'Cleaned - Medical Examinations'!$B$2:$B$2336,0)</f>
        <v>15.18</v>
      </c>
      <c r="D2249" s="11">
        <f>_xlfn.XLOOKUP($A2249,'Cleaned - Medical Examinations'!$A$2:$A$2336,'Cleaned - Medical Examinations'!$C$2:$C$2336,0)</f>
        <v>11.11</v>
      </c>
      <c r="E2249" s="11" t="str">
        <f>_xlfn.XLOOKUP($A2249,'Cleaned - Medical Examinations'!$A$2:$A$2336,'Cleaned - Medical Examinations'!$D$2:$D$2336,0)</f>
        <v>No</v>
      </c>
      <c r="F2249" s="11" t="str">
        <f>_xlfn.XLOOKUP($A2249,'Cleaned - Medical Examinations'!$A$2:$A$2336,'Cleaned - Medical Examinations'!$E$2:$E$2336,0)</f>
        <v>No</v>
      </c>
      <c r="G2249" s="11" t="str">
        <f>_xlfn.XLOOKUP($A2249,'Cleaned - Medical Examinations'!$A$2:$A$2336,'Cleaned - Medical Examinations'!$F$2:$F$2336,0)</f>
        <v>No</v>
      </c>
      <c r="H2249" s="11">
        <f>_xlfn.XLOOKUP($A2249,'Cleaned - Medical Examinations'!$A$2:$A$2336,'Cleaned - Medical Examinations'!$G$2:$G$2336,0)</f>
        <v>0</v>
      </c>
      <c r="I2249" s="11" t="str">
        <f>_xlfn.XLOOKUP($A2249,'Cleaned - Medical Examinations'!$A$2:$A$2336,'Cleaned - Medical Examinations'!$H$2:$H$2336,0)</f>
        <v>No</v>
      </c>
      <c r="J2249" s="11" t="str">
        <f>_xlfn.XLOOKUP($A2249,'Cleaned - Medical Examinations'!$A$2:$A$2336,'Cleaned - Medical Examinations'!$I$2:$I$2336,0)</f>
        <v>Underweight</v>
      </c>
      <c r="K2249" s="11" t="str">
        <f t="shared" si="35"/>
        <v>Diabetic</v>
      </c>
      <c r="L2249" s="14">
        <f>_xlfn.XLOOKUP($A2249,'Cleaned - Hospitalisation Detai'!$A$2:$A$2344,'Cleaned - Hospitalisation Detai'!$J$2:$J$2344,0)</f>
        <v>37600</v>
      </c>
      <c r="M2249" s="19">
        <f>_xlfn.XLOOKUP($A2249,'Cleaned - Hospitalisation Detai'!$A$2:$A$2344,'Cleaned - Hospitalisation Detai'!$F$2:$F$2344,0)</f>
        <v>1304</v>
      </c>
      <c r="N2249" s="19" t="str">
        <f>_xlfn.XLOOKUP($A2249,'Cleaned - Hospitalisation Detai'!$A$2:$A$2344,'Cleaned - Hospitalisation Detai'!$G$2:$G$2344,0)</f>
        <v>tier - 2</v>
      </c>
      <c r="O2249" s="19" t="str">
        <f>_xlfn.XLOOKUP($A2249,'Cleaned - Hospitalisation Detai'!$A$2:$A$2344,'Cleaned - Hospitalisation Detai'!$H$2:$H$2344,0)</f>
        <v>tier - 2</v>
      </c>
      <c r="P2249" s="19" t="str">
        <f>_xlfn.XLOOKUP($A2249,'Cleaned - Hospitalisation Detai'!$A$2:$A$2344,'Cleaned - Hospitalisation Detai'!$I$2:$I$2344,0)</f>
        <v>R1012</v>
      </c>
      <c r="Q2249" s="20">
        <f>_xlfn.XLOOKUP($A2249,'Cleaned - Hospitalisation Detai'!$A$2:$A$2344,'Cleaned - Hospitalisation Detai'!$K$2:$K$2344,0)</f>
        <v>20</v>
      </c>
    </row>
    <row r="2250" spans="1:17" ht="15.6" x14ac:dyDescent="0.3">
      <c r="A2250" s="10" t="s">
        <v>109</v>
      </c>
      <c r="B2250" s="11" t="str">
        <f>_xlfn.XLOOKUP(A2250,'Cleaned - Customer Names '!$A$2:$A$2336,'Cleaned - Customer Names '!$C$2:$C$2336,0)</f>
        <v>Joseph</v>
      </c>
      <c r="C2250" s="11">
        <f>_xlfn.XLOOKUP($A2250,'Cleaned - Medical Examinations'!$A$2:$A$2336,'Cleaned - Medical Examinations'!$B$2:$B$2336,0)</f>
        <v>15.12</v>
      </c>
      <c r="D2250" s="11">
        <f>_xlfn.XLOOKUP($A2250,'Cleaned - Medical Examinations'!$A$2:$A$2336,'Cleaned - Medical Examinations'!$C$2:$C$2336,0)</f>
        <v>4.03</v>
      </c>
      <c r="E2250" s="11" t="str">
        <f>_xlfn.XLOOKUP($A2250,'Cleaned - Medical Examinations'!$A$2:$A$2336,'Cleaned - Medical Examinations'!$D$2:$D$2336,0)</f>
        <v>Yes</v>
      </c>
      <c r="F2250" s="11" t="str">
        <f>_xlfn.XLOOKUP($A2250,'Cleaned - Medical Examinations'!$A$2:$A$2336,'Cleaned - Medical Examinations'!$E$2:$E$2336,0)</f>
        <v>No</v>
      </c>
      <c r="G2250" s="11" t="str">
        <f>_xlfn.XLOOKUP($A2250,'Cleaned - Medical Examinations'!$A$2:$A$2336,'Cleaned - Medical Examinations'!$F$2:$F$2336,0)</f>
        <v>No</v>
      </c>
      <c r="H2250" s="11">
        <f>_xlfn.XLOOKUP($A2250,'Cleaned - Medical Examinations'!$A$2:$A$2336,'Cleaned - Medical Examinations'!$G$2:$G$2336,0)</f>
        <v>0</v>
      </c>
      <c r="I2250" s="11" t="str">
        <f>_xlfn.XLOOKUP($A2250,'Cleaned - Medical Examinations'!$A$2:$A$2336,'Cleaned - Medical Examinations'!$H$2:$H$2336,0)</f>
        <v>No</v>
      </c>
      <c r="J2250" s="11" t="str">
        <f>_xlfn.XLOOKUP($A2250,'Cleaned - Medical Examinations'!$A$2:$A$2336,'Cleaned - Medical Examinations'!$I$2:$I$2336,0)</f>
        <v>Underweight</v>
      </c>
      <c r="K2250" s="11" t="str">
        <f t="shared" si="35"/>
        <v>Non-Diabetic</v>
      </c>
      <c r="L2250" s="14">
        <f>_xlfn.XLOOKUP($A2250,'Cleaned - Hospitalisation Detai'!$A$2:$A$2344,'Cleaned - Hospitalisation Detai'!$J$2:$J$2344,0)</f>
        <v>37224</v>
      </c>
      <c r="M2250" s="19">
        <f>_xlfn.XLOOKUP($A2250,'Cleaned - Hospitalisation Detai'!$A$2:$A$2344,'Cleaned - Hospitalisation Detai'!$F$2:$F$2344,0)</f>
        <v>1293</v>
      </c>
      <c r="N2250" s="19" t="str">
        <f>_xlfn.XLOOKUP($A2250,'Cleaned - Hospitalisation Detai'!$A$2:$A$2344,'Cleaned - Hospitalisation Detai'!$G$2:$G$2344,0)</f>
        <v>tier - 2</v>
      </c>
      <c r="O2250" s="19" t="str">
        <f>_xlfn.XLOOKUP($A2250,'Cleaned - Hospitalisation Detai'!$A$2:$A$2344,'Cleaned - Hospitalisation Detai'!$H$2:$H$2344,0)</f>
        <v>tier - 3</v>
      </c>
      <c r="P2250" s="19" t="str">
        <f>_xlfn.XLOOKUP($A2250,'Cleaned - Hospitalisation Detai'!$A$2:$A$2344,'Cleaned - Hospitalisation Detai'!$I$2:$I$2344,0)</f>
        <v>R1012</v>
      </c>
      <c r="Q2250" s="20">
        <f>_xlfn.XLOOKUP($A2250,'Cleaned - Hospitalisation Detai'!$A$2:$A$2344,'Cleaned - Hospitalisation Detai'!$K$2:$K$2344,0)</f>
        <v>21</v>
      </c>
    </row>
    <row r="2251" spans="1:17" ht="15.6" x14ac:dyDescent="0.3">
      <c r="A2251" s="10" t="s">
        <v>108</v>
      </c>
      <c r="B2251" s="11" t="str">
        <f>_xlfn.XLOOKUP(A2251,'Cleaned - Customer Names '!$A$2:$A$2336,'Cleaned - Customer Names '!$C$2:$C$2336,0)</f>
        <v>Mary</v>
      </c>
      <c r="C2251" s="11">
        <f>_xlfn.XLOOKUP($A2251,'Cleaned - Medical Examinations'!$A$2:$A$2336,'Cleaned - Medical Examinations'!$B$2:$B$2336,0)</f>
        <v>23.88</v>
      </c>
      <c r="D2251" s="11">
        <f>_xlfn.XLOOKUP($A2251,'Cleaned - Medical Examinations'!$A$2:$A$2336,'Cleaned - Medical Examinations'!$C$2:$C$2336,0)</f>
        <v>4.51</v>
      </c>
      <c r="E2251" s="11" t="str">
        <f>_xlfn.XLOOKUP($A2251,'Cleaned - Medical Examinations'!$A$2:$A$2336,'Cleaned - Medical Examinations'!$D$2:$D$2336,0)</f>
        <v>No</v>
      </c>
      <c r="F2251" s="11" t="str">
        <f>_xlfn.XLOOKUP($A2251,'Cleaned - Medical Examinations'!$A$2:$A$2336,'Cleaned - Medical Examinations'!$E$2:$E$2336,0)</f>
        <v>No</v>
      </c>
      <c r="G2251" s="11" t="str">
        <f>_xlfn.XLOOKUP($A2251,'Cleaned - Medical Examinations'!$A$2:$A$2336,'Cleaned - Medical Examinations'!$F$2:$F$2336,0)</f>
        <v>No</v>
      </c>
      <c r="H2251" s="11">
        <f>_xlfn.XLOOKUP($A2251,'Cleaned - Medical Examinations'!$A$2:$A$2336,'Cleaned - Medical Examinations'!$G$2:$G$2336,0)</f>
        <v>1</v>
      </c>
      <c r="I2251" s="11" t="str">
        <f>_xlfn.XLOOKUP($A2251,'Cleaned - Medical Examinations'!$A$2:$A$2336,'Cleaned - Medical Examinations'!$H$2:$H$2336,0)</f>
        <v>No</v>
      </c>
      <c r="J2251" s="11" t="str">
        <f>_xlfn.XLOOKUP($A2251,'Cleaned - Medical Examinations'!$A$2:$A$2336,'Cleaned - Medical Examinations'!$I$2:$I$2336,0)</f>
        <v>Normal Weight</v>
      </c>
      <c r="K2251" s="11" t="str">
        <f t="shared" si="35"/>
        <v>Non-Diabetic</v>
      </c>
      <c r="L2251" s="14">
        <f>_xlfn.XLOOKUP($A2251,'Cleaned - Hospitalisation Detai'!$A$2:$A$2344,'Cleaned - Hospitalisation Detai'!$J$2:$J$2344,0)</f>
        <v>35950</v>
      </c>
      <c r="M2251" s="19">
        <f>_xlfn.XLOOKUP($A2251,'Cleaned - Hospitalisation Detai'!$A$2:$A$2344,'Cleaned - Hospitalisation Detai'!$F$2:$F$2344,0)</f>
        <v>1290.93</v>
      </c>
      <c r="N2251" s="19" t="str">
        <f>_xlfn.XLOOKUP($A2251,'Cleaned - Hospitalisation Detai'!$A$2:$A$2344,'Cleaned - Hospitalisation Detai'!$G$2:$G$2344,0)</f>
        <v>tier - 2</v>
      </c>
      <c r="O2251" s="19" t="str">
        <f>_xlfn.XLOOKUP($A2251,'Cleaned - Hospitalisation Detai'!$A$2:$A$2344,'Cleaned - Hospitalisation Detai'!$H$2:$H$2344,0)</f>
        <v>tier - 2</v>
      </c>
      <c r="P2251" s="19" t="str">
        <f>_xlfn.XLOOKUP($A2251,'Cleaned - Hospitalisation Detai'!$A$2:$A$2344,'Cleaned - Hospitalisation Detai'!$I$2:$I$2344,0)</f>
        <v>R1013</v>
      </c>
      <c r="Q2251" s="20">
        <f>_xlfn.XLOOKUP($A2251,'Cleaned - Hospitalisation Detai'!$A$2:$A$2344,'Cleaned - Hospitalisation Detai'!$K$2:$K$2344,0)</f>
        <v>25</v>
      </c>
    </row>
    <row r="2252" spans="1:17" ht="15.6" x14ac:dyDescent="0.3">
      <c r="A2252" s="10" t="s">
        <v>107</v>
      </c>
      <c r="B2252" s="11" t="str">
        <f>_xlfn.XLOOKUP(A2252,'Cleaned - Customer Names '!$A$2:$A$2336,'Cleaned - Customer Names '!$C$2:$C$2336,0)</f>
        <v>Natalie</v>
      </c>
      <c r="C2252" s="11">
        <f>_xlfn.XLOOKUP($A2252,'Cleaned - Medical Examinations'!$A$2:$A$2336,'Cleaned - Medical Examinations'!$B$2:$B$2336,0)</f>
        <v>16.13</v>
      </c>
      <c r="D2252" s="11">
        <f>_xlfn.XLOOKUP($A2252,'Cleaned - Medical Examinations'!$A$2:$A$2336,'Cleaned - Medical Examinations'!$C$2:$C$2336,0)</f>
        <v>5.56</v>
      </c>
      <c r="E2252" s="11" t="str">
        <f>_xlfn.XLOOKUP($A2252,'Cleaned - Medical Examinations'!$A$2:$A$2336,'Cleaned - Medical Examinations'!$D$2:$D$2336,0)</f>
        <v>No</v>
      </c>
      <c r="F2252" s="11" t="str">
        <f>_xlfn.XLOOKUP($A2252,'Cleaned - Medical Examinations'!$A$2:$A$2336,'Cleaned - Medical Examinations'!$E$2:$E$2336,0)</f>
        <v>yes</v>
      </c>
      <c r="G2252" s="11" t="str">
        <f>_xlfn.XLOOKUP($A2252,'Cleaned - Medical Examinations'!$A$2:$A$2336,'Cleaned - Medical Examinations'!$F$2:$F$2336,0)</f>
        <v>No</v>
      </c>
      <c r="H2252" s="11">
        <f>_xlfn.XLOOKUP($A2252,'Cleaned - Medical Examinations'!$A$2:$A$2336,'Cleaned - Medical Examinations'!$G$2:$G$2336,0)</f>
        <v>1</v>
      </c>
      <c r="I2252" s="11" t="str">
        <f>_xlfn.XLOOKUP($A2252,'Cleaned - Medical Examinations'!$A$2:$A$2336,'Cleaned - Medical Examinations'!$H$2:$H$2336,0)</f>
        <v>No</v>
      </c>
      <c r="J2252" s="11" t="str">
        <f>_xlfn.XLOOKUP($A2252,'Cleaned - Medical Examinations'!$A$2:$A$2336,'Cleaned - Medical Examinations'!$I$2:$I$2336,0)</f>
        <v>Underweight</v>
      </c>
      <c r="K2252" s="11" t="str">
        <f t="shared" si="35"/>
        <v>Non-Diabetic</v>
      </c>
      <c r="L2252" s="14">
        <f>_xlfn.XLOOKUP($A2252,'Cleaned - Hospitalisation Detai'!$A$2:$A$2344,'Cleaned - Hospitalisation Detai'!$J$2:$J$2344,0)</f>
        <v>36703</v>
      </c>
      <c r="M2252" s="19">
        <f>_xlfn.XLOOKUP($A2252,'Cleaned - Hospitalisation Detai'!$A$2:$A$2344,'Cleaned - Hospitalisation Detai'!$F$2:$F$2344,0)</f>
        <v>1286</v>
      </c>
      <c r="N2252" s="19" t="str">
        <f>_xlfn.XLOOKUP($A2252,'Cleaned - Hospitalisation Detai'!$A$2:$A$2344,'Cleaned - Hospitalisation Detai'!$G$2:$G$2344,0)</f>
        <v>tier - 2</v>
      </c>
      <c r="O2252" s="19" t="str">
        <f>_xlfn.XLOOKUP($A2252,'Cleaned - Hospitalisation Detai'!$A$2:$A$2344,'Cleaned - Hospitalisation Detai'!$H$2:$H$2344,0)</f>
        <v>tier - 2</v>
      </c>
      <c r="P2252" s="19" t="str">
        <f>_xlfn.XLOOKUP($A2252,'Cleaned - Hospitalisation Detai'!$A$2:$A$2344,'Cleaned - Hospitalisation Detai'!$I$2:$I$2344,0)</f>
        <v>R1013</v>
      </c>
      <c r="Q2252" s="20">
        <f>_xlfn.XLOOKUP($A2252,'Cleaned - Hospitalisation Detai'!$A$2:$A$2344,'Cleaned - Hospitalisation Detai'!$K$2:$K$2344,0)</f>
        <v>22</v>
      </c>
    </row>
    <row r="2253" spans="1:17" ht="15.6" x14ac:dyDescent="0.3">
      <c r="A2253" s="10" t="s">
        <v>106</v>
      </c>
      <c r="B2253" s="11" t="str">
        <f>_xlfn.XLOOKUP(A2253,'Cleaned - Customer Names '!$A$2:$A$2336,'Cleaned - Customer Names '!$C$2:$C$2336,0)</f>
        <v>Christopher</v>
      </c>
      <c r="C2253" s="11">
        <f>_xlfn.XLOOKUP($A2253,'Cleaned - Medical Examinations'!$A$2:$A$2336,'Cleaned - Medical Examinations'!$B$2:$B$2336,0)</f>
        <v>24.09</v>
      </c>
      <c r="D2253" s="11">
        <f>_xlfn.XLOOKUP($A2253,'Cleaned - Medical Examinations'!$A$2:$A$2336,'Cleaned - Medical Examinations'!$C$2:$C$2336,0)</f>
        <v>4.0999999999999996</v>
      </c>
      <c r="E2253" s="11" t="str">
        <f>_xlfn.XLOOKUP($A2253,'Cleaned - Medical Examinations'!$A$2:$A$2336,'Cleaned - Medical Examinations'!$D$2:$D$2336,0)</f>
        <v>No</v>
      </c>
      <c r="F2253" s="11" t="str">
        <f>_xlfn.XLOOKUP($A2253,'Cleaned - Medical Examinations'!$A$2:$A$2336,'Cleaned - Medical Examinations'!$E$2:$E$2336,0)</f>
        <v>yes</v>
      </c>
      <c r="G2253" s="11" t="str">
        <f>_xlfn.XLOOKUP($A2253,'Cleaned - Medical Examinations'!$A$2:$A$2336,'Cleaned - Medical Examinations'!$F$2:$F$2336,0)</f>
        <v>No</v>
      </c>
      <c r="H2253" s="11">
        <f>_xlfn.XLOOKUP($A2253,'Cleaned - Medical Examinations'!$A$2:$A$2336,'Cleaned - Medical Examinations'!$G$2:$G$2336,0)</f>
        <v>1</v>
      </c>
      <c r="I2253" s="11" t="str">
        <f>_xlfn.XLOOKUP($A2253,'Cleaned - Medical Examinations'!$A$2:$A$2336,'Cleaned - Medical Examinations'!$H$2:$H$2336,0)</f>
        <v>No</v>
      </c>
      <c r="J2253" s="11" t="str">
        <f>_xlfn.XLOOKUP($A2253,'Cleaned - Medical Examinations'!$A$2:$A$2336,'Cleaned - Medical Examinations'!$I$2:$I$2336,0)</f>
        <v>Normal Weight</v>
      </c>
      <c r="K2253" s="11" t="str">
        <f t="shared" si="35"/>
        <v>Non-Diabetic</v>
      </c>
      <c r="L2253" s="14">
        <f>_xlfn.XLOOKUP($A2253,'Cleaned - Hospitalisation Detai'!$A$2:$A$2344,'Cleaned - Hospitalisation Detai'!$J$2:$J$2344,0)</f>
        <v>38196</v>
      </c>
      <c r="M2253" s="19">
        <f>_xlfn.XLOOKUP($A2253,'Cleaned - Hospitalisation Detai'!$A$2:$A$2344,'Cleaned - Hospitalisation Detai'!$F$2:$F$2344,0)</f>
        <v>1285</v>
      </c>
      <c r="N2253" s="19" t="str">
        <f>_xlfn.XLOOKUP($A2253,'Cleaned - Hospitalisation Detai'!$A$2:$A$2344,'Cleaned - Hospitalisation Detai'!$G$2:$G$2344,0)</f>
        <v>tier - 2</v>
      </c>
      <c r="O2253" s="19" t="str">
        <f>_xlfn.XLOOKUP($A2253,'Cleaned - Hospitalisation Detai'!$A$2:$A$2344,'Cleaned - Hospitalisation Detai'!$H$2:$H$2344,0)</f>
        <v>tier - 3</v>
      </c>
      <c r="P2253" s="19" t="str">
        <f>_xlfn.XLOOKUP($A2253,'Cleaned - Hospitalisation Detai'!$A$2:$A$2344,'Cleaned - Hospitalisation Detai'!$I$2:$I$2344,0)</f>
        <v>R1013</v>
      </c>
      <c r="Q2253" s="20">
        <f>_xlfn.XLOOKUP($A2253,'Cleaned - Hospitalisation Detai'!$A$2:$A$2344,'Cleaned - Hospitalisation Detai'!$K$2:$K$2344,0)</f>
        <v>18</v>
      </c>
    </row>
    <row r="2254" spans="1:17" ht="15.6" x14ac:dyDescent="0.3">
      <c r="A2254" s="10" t="s">
        <v>105</v>
      </c>
      <c r="B2254" s="11" t="str">
        <f>_xlfn.XLOOKUP(A2254,'Cleaned - Customer Names '!$A$2:$A$2336,'Cleaned - Customer Names '!$C$2:$C$2336,0)</f>
        <v>Sonja</v>
      </c>
      <c r="C2254" s="11">
        <f>_xlfn.XLOOKUP($A2254,'Cleaned - Medical Examinations'!$A$2:$A$2336,'Cleaned - Medical Examinations'!$B$2:$B$2336,0)</f>
        <v>19.43</v>
      </c>
      <c r="D2254" s="11">
        <f>_xlfn.XLOOKUP($A2254,'Cleaned - Medical Examinations'!$A$2:$A$2336,'Cleaned - Medical Examinations'!$C$2:$C$2336,0)</f>
        <v>5.85</v>
      </c>
      <c r="E2254" s="11" t="str">
        <f>_xlfn.XLOOKUP($A2254,'Cleaned - Medical Examinations'!$A$2:$A$2336,'Cleaned - Medical Examinations'!$D$2:$D$2336,0)</f>
        <v>No</v>
      </c>
      <c r="F2254" s="11" t="str">
        <f>_xlfn.XLOOKUP($A2254,'Cleaned - Medical Examinations'!$A$2:$A$2336,'Cleaned - Medical Examinations'!$E$2:$E$2336,0)</f>
        <v>yes</v>
      </c>
      <c r="G2254" s="11" t="str">
        <f>_xlfn.XLOOKUP($A2254,'Cleaned - Medical Examinations'!$A$2:$A$2336,'Cleaned - Medical Examinations'!$F$2:$F$2336,0)</f>
        <v>No</v>
      </c>
      <c r="H2254" s="11">
        <f>_xlfn.XLOOKUP($A2254,'Cleaned - Medical Examinations'!$A$2:$A$2336,'Cleaned - Medical Examinations'!$G$2:$G$2336,0)</f>
        <v>1</v>
      </c>
      <c r="I2254" s="11" t="str">
        <f>_xlfn.XLOOKUP($A2254,'Cleaned - Medical Examinations'!$A$2:$A$2336,'Cleaned - Medical Examinations'!$H$2:$H$2336,0)</f>
        <v>No</v>
      </c>
      <c r="J2254" s="11" t="str">
        <f>_xlfn.XLOOKUP($A2254,'Cleaned - Medical Examinations'!$A$2:$A$2336,'Cleaned - Medical Examinations'!$I$2:$I$2336,0)</f>
        <v>Normal Weight</v>
      </c>
      <c r="K2254" s="11" t="str">
        <f t="shared" si="35"/>
        <v>Non-Diabetic</v>
      </c>
      <c r="L2254" s="14">
        <f>_xlfn.XLOOKUP($A2254,'Cleaned - Hospitalisation Detai'!$A$2:$A$2344,'Cleaned - Hospitalisation Detai'!$J$2:$J$2344,0)</f>
        <v>38260</v>
      </c>
      <c r="M2254" s="19">
        <f>_xlfn.XLOOKUP($A2254,'Cleaned - Hospitalisation Detai'!$A$2:$A$2344,'Cleaned - Hospitalisation Detai'!$F$2:$F$2344,0)</f>
        <v>1283</v>
      </c>
      <c r="N2254" s="19" t="str">
        <f>_xlfn.XLOOKUP($A2254,'Cleaned - Hospitalisation Detai'!$A$2:$A$2344,'Cleaned - Hospitalisation Detai'!$G$2:$G$2344,0)</f>
        <v>tier - 2</v>
      </c>
      <c r="O2254" s="19" t="str">
        <f>_xlfn.XLOOKUP($A2254,'Cleaned - Hospitalisation Detai'!$A$2:$A$2344,'Cleaned - Hospitalisation Detai'!$H$2:$H$2344,0)</f>
        <v>tier - 1</v>
      </c>
      <c r="P2254" s="19" t="str">
        <f>_xlfn.XLOOKUP($A2254,'Cleaned - Hospitalisation Detai'!$A$2:$A$2344,'Cleaned - Hospitalisation Detai'!$I$2:$I$2344,0)</f>
        <v>R1013</v>
      </c>
      <c r="Q2254" s="20">
        <f>_xlfn.XLOOKUP($A2254,'Cleaned - Hospitalisation Detai'!$A$2:$A$2344,'Cleaned - Hospitalisation Detai'!$K$2:$K$2344,0)</f>
        <v>18</v>
      </c>
    </row>
    <row r="2255" spans="1:17" ht="15.6" x14ac:dyDescent="0.3">
      <c r="A2255" s="10" t="s">
        <v>104</v>
      </c>
      <c r="B2255" s="11" t="str">
        <f>_xlfn.XLOOKUP(A2255,'Cleaned - Customer Names '!$A$2:$A$2336,'Cleaned - Customer Names '!$C$2:$C$2336,0)</f>
        <v>Alexandra</v>
      </c>
      <c r="C2255" s="11">
        <f>_xlfn.XLOOKUP($A2255,'Cleaned - Medical Examinations'!$A$2:$A$2336,'Cleaned - Medical Examinations'!$B$2:$B$2336,0)</f>
        <v>15.22</v>
      </c>
      <c r="D2255" s="11">
        <f>_xlfn.XLOOKUP($A2255,'Cleaned - Medical Examinations'!$A$2:$A$2336,'Cleaned - Medical Examinations'!$C$2:$C$2336,0)</f>
        <v>4.92</v>
      </c>
      <c r="E2255" s="11" t="str">
        <f>_xlfn.XLOOKUP($A2255,'Cleaned - Medical Examinations'!$A$2:$A$2336,'Cleaned - Medical Examinations'!$D$2:$D$2336,0)</f>
        <v>Yes</v>
      </c>
      <c r="F2255" s="11" t="str">
        <f>_xlfn.XLOOKUP($A2255,'Cleaned - Medical Examinations'!$A$2:$A$2336,'Cleaned - Medical Examinations'!$E$2:$E$2336,0)</f>
        <v>No</v>
      </c>
      <c r="G2255" s="11" t="str">
        <f>_xlfn.XLOOKUP($A2255,'Cleaned - Medical Examinations'!$A$2:$A$2336,'Cleaned - Medical Examinations'!$F$2:$F$2336,0)</f>
        <v>Yes</v>
      </c>
      <c r="H2255" s="11">
        <f>_xlfn.XLOOKUP($A2255,'Cleaned - Medical Examinations'!$A$2:$A$2336,'Cleaned - Medical Examinations'!$G$2:$G$2336,0)</f>
        <v>1</v>
      </c>
      <c r="I2255" s="11" t="str">
        <f>_xlfn.XLOOKUP($A2255,'Cleaned - Medical Examinations'!$A$2:$A$2336,'Cleaned - Medical Examinations'!$H$2:$H$2336,0)</f>
        <v>No</v>
      </c>
      <c r="J2255" s="11" t="str">
        <f>_xlfn.XLOOKUP($A2255,'Cleaned - Medical Examinations'!$A$2:$A$2336,'Cleaned - Medical Examinations'!$I$2:$I$2336,0)</f>
        <v>Underweight</v>
      </c>
      <c r="K2255" s="11" t="str">
        <f t="shared" si="35"/>
        <v>Non-Diabetic</v>
      </c>
      <c r="L2255" s="14">
        <f>_xlfn.XLOOKUP($A2255,'Cleaned - Hospitalisation Detai'!$A$2:$A$2344,'Cleaned - Hospitalisation Detai'!$J$2:$J$2344,0)</f>
        <v>35729</v>
      </c>
      <c r="M2255" s="19">
        <f>_xlfn.XLOOKUP($A2255,'Cleaned - Hospitalisation Detai'!$A$2:$A$2344,'Cleaned - Hospitalisation Detai'!$F$2:$F$2344,0)</f>
        <v>1276</v>
      </c>
      <c r="N2255" s="19" t="str">
        <f>_xlfn.XLOOKUP($A2255,'Cleaned - Hospitalisation Detai'!$A$2:$A$2344,'Cleaned - Hospitalisation Detai'!$G$2:$G$2344,0)</f>
        <v>tier - 2</v>
      </c>
      <c r="O2255" s="19" t="str">
        <f>_xlfn.XLOOKUP($A2255,'Cleaned - Hospitalisation Detai'!$A$2:$A$2344,'Cleaned - Hospitalisation Detai'!$H$2:$H$2344,0)</f>
        <v>tier - 2</v>
      </c>
      <c r="P2255" s="19" t="str">
        <f>_xlfn.XLOOKUP($A2255,'Cleaned - Hospitalisation Detai'!$A$2:$A$2344,'Cleaned - Hospitalisation Detai'!$I$2:$I$2344,0)</f>
        <v>R1012</v>
      </c>
      <c r="Q2255" s="20">
        <f>_xlfn.XLOOKUP($A2255,'Cleaned - Hospitalisation Detai'!$A$2:$A$2344,'Cleaned - Hospitalisation Detai'!$K$2:$K$2344,0)</f>
        <v>25</v>
      </c>
    </row>
    <row r="2256" spans="1:17" ht="15.6" x14ac:dyDescent="0.3">
      <c r="A2256" s="10" t="s">
        <v>103</v>
      </c>
      <c r="B2256" s="11" t="str">
        <f>_xlfn.XLOOKUP(A2256,'Cleaned - Customer Names '!$A$2:$A$2336,'Cleaned - Customer Names '!$C$2:$C$2336,0)</f>
        <v>Martha L.</v>
      </c>
      <c r="C2256" s="11">
        <f>_xlfn.XLOOKUP($A2256,'Cleaned - Medical Examinations'!$A$2:$A$2336,'Cleaned - Medical Examinations'!$B$2:$B$2336,0)</f>
        <v>20.72</v>
      </c>
      <c r="D2256" s="11">
        <f>_xlfn.XLOOKUP($A2256,'Cleaned - Medical Examinations'!$A$2:$A$2336,'Cleaned - Medical Examinations'!$C$2:$C$2336,0)</f>
        <v>9.4600000000000009</v>
      </c>
      <c r="E2256" s="11" t="str">
        <f>_xlfn.XLOOKUP($A2256,'Cleaned - Medical Examinations'!$A$2:$A$2336,'Cleaned - Medical Examinations'!$D$2:$D$2336,0)</f>
        <v>No</v>
      </c>
      <c r="F2256" s="11" t="str">
        <f>_xlfn.XLOOKUP($A2256,'Cleaned - Medical Examinations'!$A$2:$A$2336,'Cleaned - Medical Examinations'!$E$2:$E$2336,0)</f>
        <v>No</v>
      </c>
      <c r="G2256" s="11" t="str">
        <f>_xlfn.XLOOKUP($A2256,'Cleaned - Medical Examinations'!$A$2:$A$2336,'Cleaned - Medical Examinations'!$F$2:$F$2336,0)</f>
        <v>No</v>
      </c>
      <c r="H2256" s="11">
        <f>_xlfn.XLOOKUP($A2256,'Cleaned - Medical Examinations'!$A$2:$A$2336,'Cleaned - Medical Examinations'!$G$2:$G$2336,0)</f>
        <v>0</v>
      </c>
      <c r="I2256" s="11" t="str">
        <f>_xlfn.XLOOKUP($A2256,'Cleaned - Medical Examinations'!$A$2:$A$2336,'Cleaned - Medical Examinations'!$H$2:$H$2336,0)</f>
        <v>No</v>
      </c>
      <c r="J2256" s="11" t="str">
        <f>_xlfn.XLOOKUP($A2256,'Cleaned - Medical Examinations'!$A$2:$A$2336,'Cleaned - Medical Examinations'!$I$2:$I$2336,0)</f>
        <v>Normal Weight</v>
      </c>
      <c r="K2256" s="11" t="str">
        <f t="shared" si="35"/>
        <v>Diabetic</v>
      </c>
      <c r="L2256" s="14">
        <f>_xlfn.XLOOKUP($A2256,'Cleaned - Hospitalisation Detai'!$A$2:$A$2344,'Cleaned - Hospitalisation Detai'!$J$2:$J$2344,0)</f>
        <v>37594</v>
      </c>
      <c r="M2256" s="19">
        <f>_xlfn.XLOOKUP($A2256,'Cleaned - Hospitalisation Detai'!$A$2:$A$2344,'Cleaned - Hospitalisation Detai'!$F$2:$F$2344,0)</f>
        <v>1267</v>
      </c>
      <c r="N2256" s="19" t="str">
        <f>_xlfn.XLOOKUP($A2256,'Cleaned - Hospitalisation Detai'!$A$2:$A$2344,'Cleaned - Hospitalisation Detai'!$G$2:$G$2344,0)</f>
        <v>tier - 2</v>
      </c>
      <c r="O2256" s="19" t="str">
        <f>_xlfn.XLOOKUP($A2256,'Cleaned - Hospitalisation Detai'!$A$2:$A$2344,'Cleaned - Hospitalisation Detai'!$H$2:$H$2344,0)</f>
        <v>tier - 1</v>
      </c>
      <c r="P2256" s="19" t="str">
        <f>_xlfn.XLOOKUP($A2256,'Cleaned - Hospitalisation Detai'!$A$2:$A$2344,'Cleaned - Hospitalisation Detai'!$I$2:$I$2344,0)</f>
        <v>R1013</v>
      </c>
      <c r="Q2256" s="20">
        <f>_xlfn.XLOOKUP($A2256,'Cleaned - Hospitalisation Detai'!$A$2:$A$2344,'Cleaned - Hospitalisation Detai'!$K$2:$K$2344,0)</f>
        <v>20</v>
      </c>
    </row>
    <row r="2257" spans="1:17" ht="15.6" x14ac:dyDescent="0.3">
      <c r="A2257" s="10" t="s">
        <v>102</v>
      </c>
      <c r="B2257" s="11" t="str">
        <f>_xlfn.XLOOKUP(A2257,'Cleaned - Customer Names '!$A$2:$A$2336,'Cleaned - Customer Names '!$C$2:$C$2336,0)</f>
        <v>Ryan C.</v>
      </c>
      <c r="C2257" s="11">
        <f>_xlfn.XLOOKUP($A2257,'Cleaned - Medical Examinations'!$A$2:$A$2336,'Cleaned - Medical Examinations'!$B$2:$B$2336,0)</f>
        <v>35.4</v>
      </c>
      <c r="D2257" s="11">
        <f>_xlfn.XLOOKUP($A2257,'Cleaned - Medical Examinations'!$A$2:$A$2336,'Cleaned - Medical Examinations'!$C$2:$C$2336,0)</f>
        <v>5.94</v>
      </c>
      <c r="E2257" s="11" t="str">
        <f>_xlfn.XLOOKUP($A2257,'Cleaned - Medical Examinations'!$A$2:$A$2336,'Cleaned - Medical Examinations'!$D$2:$D$2336,0)</f>
        <v>No</v>
      </c>
      <c r="F2257" s="11" t="str">
        <f>_xlfn.XLOOKUP($A2257,'Cleaned - Medical Examinations'!$A$2:$A$2336,'Cleaned - Medical Examinations'!$E$2:$E$2336,0)</f>
        <v>No</v>
      </c>
      <c r="G2257" s="11" t="str">
        <f>_xlfn.XLOOKUP($A2257,'Cleaned - Medical Examinations'!$A$2:$A$2336,'Cleaned - Medical Examinations'!$F$2:$F$2336,0)</f>
        <v>Yes</v>
      </c>
      <c r="H2257" s="11">
        <f>_xlfn.XLOOKUP($A2257,'Cleaned - Medical Examinations'!$A$2:$A$2336,'Cleaned - Medical Examinations'!$G$2:$G$2336,0)</f>
        <v>1</v>
      </c>
      <c r="I2257" s="11" t="str">
        <f>_xlfn.XLOOKUP($A2257,'Cleaned - Medical Examinations'!$A$2:$A$2336,'Cleaned - Medical Examinations'!$H$2:$H$2336,0)</f>
        <v>No</v>
      </c>
      <c r="J2257" s="11" t="str">
        <f>_xlfn.XLOOKUP($A2257,'Cleaned - Medical Examinations'!$A$2:$A$2336,'Cleaned - Medical Examinations'!$I$2:$I$2336,0)</f>
        <v>Obesity</v>
      </c>
      <c r="K2257" s="11" t="str">
        <f t="shared" si="35"/>
        <v>Non-Diabetic</v>
      </c>
      <c r="L2257" s="14">
        <f>_xlfn.XLOOKUP($A2257,'Cleaned - Hospitalisation Detai'!$A$2:$A$2344,'Cleaned - Hospitalisation Detai'!$J$2:$J$2344,0)</f>
        <v>37946</v>
      </c>
      <c r="M2257" s="19">
        <f>_xlfn.XLOOKUP($A2257,'Cleaned - Hospitalisation Detai'!$A$2:$A$2344,'Cleaned - Hospitalisation Detai'!$F$2:$F$2344,0)</f>
        <v>1263.25</v>
      </c>
      <c r="N2257" s="19" t="str">
        <f>_xlfn.XLOOKUP($A2257,'Cleaned - Hospitalisation Detai'!$A$2:$A$2344,'Cleaned - Hospitalisation Detai'!$G$2:$G$2344,0)</f>
        <v>tier - 2</v>
      </c>
      <c r="O2257" s="19" t="str">
        <f>_xlfn.XLOOKUP($A2257,'Cleaned - Hospitalisation Detai'!$A$2:$A$2344,'Cleaned - Hospitalisation Detai'!$H$2:$H$2344,0)</f>
        <v>tier - 3</v>
      </c>
      <c r="P2257" s="19" t="str">
        <f>_xlfn.XLOOKUP($A2257,'Cleaned - Hospitalisation Detai'!$A$2:$A$2344,'Cleaned - Hospitalisation Detai'!$I$2:$I$2344,0)</f>
        <v>R1011</v>
      </c>
      <c r="Q2257" s="20">
        <f>_xlfn.XLOOKUP($A2257,'Cleaned - Hospitalisation Detai'!$A$2:$A$2344,'Cleaned - Hospitalisation Detai'!$K$2:$K$2344,0)</f>
        <v>19</v>
      </c>
    </row>
    <row r="2258" spans="1:17" ht="15.6" x14ac:dyDescent="0.3">
      <c r="A2258" s="10" t="s">
        <v>101</v>
      </c>
      <c r="B2258" s="11" t="str">
        <f>_xlfn.XLOOKUP(A2258,'Cleaned - Customer Names '!$A$2:$A$2336,'Cleaned - Customer Names '!$C$2:$C$2336,0)</f>
        <v>Cliff</v>
      </c>
      <c r="C2258" s="11">
        <f>_xlfn.XLOOKUP($A2258,'Cleaned - Medical Examinations'!$A$2:$A$2336,'Cleaned - Medical Examinations'!$B$2:$B$2336,0)</f>
        <v>34.4</v>
      </c>
      <c r="D2258" s="11">
        <f>_xlfn.XLOOKUP($A2258,'Cleaned - Medical Examinations'!$A$2:$A$2336,'Cleaned - Medical Examinations'!$C$2:$C$2336,0)</f>
        <v>5.7</v>
      </c>
      <c r="E2258" s="11" t="str">
        <f>_xlfn.XLOOKUP($A2258,'Cleaned - Medical Examinations'!$A$2:$A$2336,'Cleaned - Medical Examinations'!$D$2:$D$2336,0)</f>
        <v>No</v>
      </c>
      <c r="F2258" s="11" t="str">
        <f>_xlfn.XLOOKUP($A2258,'Cleaned - Medical Examinations'!$A$2:$A$2336,'Cleaned - Medical Examinations'!$E$2:$E$2336,0)</f>
        <v>No</v>
      </c>
      <c r="G2258" s="11" t="str">
        <f>_xlfn.XLOOKUP($A2258,'Cleaned - Medical Examinations'!$A$2:$A$2336,'Cleaned - Medical Examinations'!$F$2:$F$2336,0)</f>
        <v>Yes</v>
      </c>
      <c r="H2258" s="11">
        <f>_xlfn.XLOOKUP($A2258,'Cleaned - Medical Examinations'!$A$2:$A$2336,'Cleaned - Medical Examinations'!$G$2:$G$2336,0)</f>
        <v>1</v>
      </c>
      <c r="I2258" s="11" t="str">
        <f>_xlfn.XLOOKUP($A2258,'Cleaned - Medical Examinations'!$A$2:$A$2336,'Cleaned - Medical Examinations'!$H$2:$H$2336,0)</f>
        <v>No</v>
      </c>
      <c r="J2258" s="11" t="str">
        <f>_xlfn.XLOOKUP($A2258,'Cleaned - Medical Examinations'!$A$2:$A$2336,'Cleaned - Medical Examinations'!$I$2:$I$2336,0)</f>
        <v>Obesity</v>
      </c>
      <c r="K2258" s="11" t="str">
        <f t="shared" si="35"/>
        <v>Non-Diabetic</v>
      </c>
      <c r="L2258" s="14">
        <f>_xlfn.XLOOKUP($A2258,'Cleaned - Hospitalisation Detai'!$A$2:$A$2344,'Cleaned - Hospitalisation Detai'!$J$2:$J$2344,0)</f>
        <v>37848</v>
      </c>
      <c r="M2258" s="19">
        <f>_xlfn.XLOOKUP($A2258,'Cleaned - Hospitalisation Detai'!$A$2:$A$2344,'Cleaned - Hospitalisation Detai'!$F$2:$F$2344,0)</f>
        <v>1261.8599999999999</v>
      </c>
      <c r="N2258" s="19" t="str">
        <f>_xlfn.XLOOKUP($A2258,'Cleaned - Hospitalisation Detai'!$A$2:$A$2344,'Cleaned - Hospitalisation Detai'!$G$2:$G$2344,0)</f>
        <v>tier - 2</v>
      </c>
      <c r="O2258" s="19" t="str">
        <f>_xlfn.XLOOKUP($A2258,'Cleaned - Hospitalisation Detai'!$A$2:$A$2344,'Cleaned - Hospitalisation Detai'!$H$2:$H$2344,0)</f>
        <v>tier - 3</v>
      </c>
      <c r="P2258" s="19" t="str">
        <f>_xlfn.XLOOKUP($A2258,'Cleaned - Hospitalisation Detai'!$A$2:$A$2344,'Cleaned - Hospitalisation Detai'!$I$2:$I$2344,0)</f>
        <v>R1011</v>
      </c>
      <c r="Q2258" s="20">
        <f>_xlfn.XLOOKUP($A2258,'Cleaned - Hospitalisation Detai'!$A$2:$A$2344,'Cleaned - Hospitalisation Detai'!$K$2:$K$2344,0)</f>
        <v>19</v>
      </c>
    </row>
    <row r="2259" spans="1:17" ht="15.6" x14ac:dyDescent="0.3">
      <c r="A2259" s="10" t="s">
        <v>100</v>
      </c>
      <c r="B2259" s="11" t="str">
        <f>_xlfn.XLOOKUP(A2259,'Cleaned - Customer Names '!$A$2:$A$2336,'Cleaned - Customer Names '!$C$2:$C$2336,0)</f>
        <v>Blue</v>
      </c>
      <c r="C2259" s="11">
        <f>_xlfn.XLOOKUP($A2259,'Cleaned - Medical Examinations'!$A$2:$A$2336,'Cleaned - Medical Examinations'!$B$2:$B$2336,0)</f>
        <v>34.1</v>
      </c>
      <c r="D2259" s="11">
        <f>_xlfn.XLOOKUP($A2259,'Cleaned - Medical Examinations'!$A$2:$A$2336,'Cleaned - Medical Examinations'!$C$2:$C$2336,0)</f>
        <v>4.13</v>
      </c>
      <c r="E2259" s="11" t="str">
        <f>_xlfn.XLOOKUP($A2259,'Cleaned - Medical Examinations'!$A$2:$A$2336,'Cleaned - Medical Examinations'!$D$2:$D$2336,0)</f>
        <v>No</v>
      </c>
      <c r="F2259" s="11" t="str">
        <f>_xlfn.XLOOKUP($A2259,'Cleaned - Medical Examinations'!$A$2:$A$2336,'Cleaned - Medical Examinations'!$E$2:$E$2336,0)</f>
        <v>No</v>
      </c>
      <c r="G2259" s="11" t="str">
        <f>_xlfn.XLOOKUP($A2259,'Cleaned - Medical Examinations'!$A$2:$A$2336,'Cleaned - Medical Examinations'!$F$2:$F$2336,0)</f>
        <v>Yes</v>
      </c>
      <c r="H2259" s="11">
        <f>_xlfn.XLOOKUP($A2259,'Cleaned - Medical Examinations'!$A$2:$A$2336,'Cleaned - Medical Examinations'!$G$2:$G$2336,0)</f>
        <v>1</v>
      </c>
      <c r="I2259" s="11" t="str">
        <f>_xlfn.XLOOKUP($A2259,'Cleaned - Medical Examinations'!$A$2:$A$2336,'Cleaned - Medical Examinations'!$H$2:$H$2336,0)</f>
        <v>No</v>
      </c>
      <c r="J2259" s="11" t="str">
        <f>_xlfn.XLOOKUP($A2259,'Cleaned - Medical Examinations'!$A$2:$A$2336,'Cleaned - Medical Examinations'!$I$2:$I$2336,0)</f>
        <v>Obesity</v>
      </c>
      <c r="K2259" s="11" t="str">
        <f t="shared" si="35"/>
        <v>Non-Diabetic</v>
      </c>
      <c r="L2259" s="14">
        <f>_xlfn.XLOOKUP($A2259,'Cleaned - Hospitalisation Detai'!$A$2:$A$2344,'Cleaned - Hospitalisation Detai'!$J$2:$J$2344,0)</f>
        <v>37924</v>
      </c>
      <c r="M2259" s="19">
        <f>_xlfn.XLOOKUP($A2259,'Cleaned - Hospitalisation Detai'!$A$2:$A$2344,'Cleaned - Hospitalisation Detai'!$F$2:$F$2344,0)</f>
        <v>1261.44</v>
      </c>
      <c r="N2259" s="19" t="str">
        <f>_xlfn.XLOOKUP($A2259,'Cleaned - Hospitalisation Detai'!$A$2:$A$2344,'Cleaned - Hospitalisation Detai'!$G$2:$G$2344,0)</f>
        <v>tier - 2</v>
      </c>
      <c r="O2259" s="19" t="str">
        <f>_xlfn.XLOOKUP($A2259,'Cleaned - Hospitalisation Detai'!$A$2:$A$2344,'Cleaned - Hospitalisation Detai'!$H$2:$H$2344,0)</f>
        <v>tier - 3</v>
      </c>
      <c r="P2259" s="19" t="str">
        <f>_xlfn.XLOOKUP($A2259,'Cleaned - Hospitalisation Detai'!$A$2:$A$2344,'Cleaned - Hospitalisation Detai'!$I$2:$I$2344,0)</f>
        <v>R1011</v>
      </c>
      <c r="Q2259" s="20">
        <f>_xlfn.XLOOKUP($A2259,'Cleaned - Hospitalisation Detai'!$A$2:$A$2344,'Cleaned - Hospitalisation Detai'!$K$2:$K$2344,0)</f>
        <v>19</v>
      </c>
    </row>
    <row r="2260" spans="1:17" ht="15.6" x14ac:dyDescent="0.3">
      <c r="A2260" s="10" t="s">
        <v>99</v>
      </c>
      <c r="B2260" s="11" t="str">
        <f>_xlfn.XLOOKUP(A2260,'Cleaned - Customer Names '!$A$2:$A$2336,'Cleaned - Customer Names '!$C$2:$C$2336,0)</f>
        <v>Jeffrey M</v>
      </c>
      <c r="C2260" s="11">
        <f>_xlfn.XLOOKUP($A2260,'Cleaned - Medical Examinations'!$A$2:$A$2336,'Cleaned - Medical Examinations'!$B$2:$B$2336,0)</f>
        <v>30.4</v>
      </c>
      <c r="D2260" s="11">
        <f>_xlfn.XLOOKUP($A2260,'Cleaned - Medical Examinations'!$A$2:$A$2336,'Cleaned - Medical Examinations'!$C$2:$C$2336,0)</f>
        <v>4.7699999999999996</v>
      </c>
      <c r="E2260" s="11" t="str">
        <f>_xlfn.XLOOKUP($A2260,'Cleaned - Medical Examinations'!$A$2:$A$2336,'Cleaned - Medical Examinations'!$D$2:$D$2336,0)</f>
        <v>No</v>
      </c>
      <c r="F2260" s="11" t="str">
        <f>_xlfn.XLOOKUP($A2260,'Cleaned - Medical Examinations'!$A$2:$A$2336,'Cleaned - Medical Examinations'!$E$2:$E$2336,0)</f>
        <v>No</v>
      </c>
      <c r="G2260" s="11" t="str">
        <f>_xlfn.XLOOKUP($A2260,'Cleaned - Medical Examinations'!$A$2:$A$2336,'Cleaned - Medical Examinations'!$F$2:$F$2336,0)</f>
        <v>Yes</v>
      </c>
      <c r="H2260" s="11">
        <f>_xlfn.XLOOKUP($A2260,'Cleaned - Medical Examinations'!$A$2:$A$2336,'Cleaned - Medical Examinations'!$G$2:$G$2336,0)</f>
        <v>1</v>
      </c>
      <c r="I2260" s="11" t="str">
        <f>_xlfn.XLOOKUP($A2260,'Cleaned - Medical Examinations'!$A$2:$A$2336,'Cleaned - Medical Examinations'!$H$2:$H$2336,0)</f>
        <v>No</v>
      </c>
      <c r="J2260" s="11" t="str">
        <f>_xlfn.XLOOKUP($A2260,'Cleaned - Medical Examinations'!$A$2:$A$2336,'Cleaned - Medical Examinations'!$I$2:$I$2336,0)</f>
        <v>Obesity</v>
      </c>
      <c r="K2260" s="11" t="str">
        <f t="shared" si="35"/>
        <v>Non-Diabetic</v>
      </c>
      <c r="L2260" s="14">
        <f>_xlfn.XLOOKUP($A2260,'Cleaned - Hospitalisation Detai'!$A$2:$A$2344,'Cleaned - Hospitalisation Detai'!$J$2:$J$2344,0)</f>
        <v>37907</v>
      </c>
      <c r="M2260" s="19">
        <f>_xlfn.XLOOKUP($A2260,'Cleaned - Hospitalisation Detai'!$A$2:$A$2344,'Cleaned - Hospitalisation Detai'!$F$2:$F$2344,0)</f>
        <v>1256.3</v>
      </c>
      <c r="N2260" s="19" t="str">
        <f>_xlfn.XLOOKUP($A2260,'Cleaned - Hospitalisation Detai'!$A$2:$A$2344,'Cleaned - Hospitalisation Detai'!$G$2:$G$2344,0)</f>
        <v>tier - 2</v>
      </c>
      <c r="O2260" s="19" t="str">
        <f>_xlfn.XLOOKUP($A2260,'Cleaned - Hospitalisation Detai'!$A$2:$A$2344,'Cleaned - Hospitalisation Detai'!$H$2:$H$2344,0)</f>
        <v>tier - 3</v>
      </c>
      <c r="P2260" s="19" t="str">
        <f>_xlfn.XLOOKUP($A2260,'Cleaned - Hospitalisation Detai'!$A$2:$A$2344,'Cleaned - Hospitalisation Detai'!$I$2:$I$2344,0)</f>
        <v>R1011</v>
      </c>
      <c r="Q2260" s="20">
        <f>_xlfn.XLOOKUP($A2260,'Cleaned - Hospitalisation Detai'!$A$2:$A$2344,'Cleaned - Hospitalisation Detai'!$K$2:$K$2344,0)</f>
        <v>19</v>
      </c>
    </row>
    <row r="2261" spans="1:17" ht="15.6" x14ac:dyDescent="0.3">
      <c r="A2261" s="10" t="s">
        <v>98</v>
      </c>
      <c r="B2261" s="11" t="str">
        <f>_xlfn.XLOOKUP(A2261,'Cleaned - Customer Names '!$A$2:$A$2336,'Cleaned - Customer Names '!$C$2:$C$2336,0)</f>
        <v>Andrew</v>
      </c>
      <c r="C2261" s="11">
        <f>_xlfn.XLOOKUP($A2261,'Cleaned - Medical Examinations'!$A$2:$A$2336,'Cleaned - Medical Examinations'!$B$2:$B$2336,0)</f>
        <v>28.7</v>
      </c>
      <c r="D2261" s="11">
        <f>_xlfn.XLOOKUP($A2261,'Cleaned - Medical Examinations'!$A$2:$A$2336,'Cleaned - Medical Examinations'!$C$2:$C$2336,0)</f>
        <v>4.99</v>
      </c>
      <c r="E2261" s="11" t="str">
        <f>_xlfn.XLOOKUP($A2261,'Cleaned - Medical Examinations'!$A$2:$A$2336,'Cleaned - Medical Examinations'!$D$2:$D$2336,0)</f>
        <v>No</v>
      </c>
      <c r="F2261" s="11" t="str">
        <f>_xlfn.XLOOKUP($A2261,'Cleaned - Medical Examinations'!$A$2:$A$2336,'Cleaned - Medical Examinations'!$E$2:$E$2336,0)</f>
        <v>No</v>
      </c>
      <c r="G2261" s="11" t="str">
        <f>_xlfn.XLOOKUP($A2261,'Cleaned - Medical Examinations'!$A$2:$A$2336,'Cleaned - Medical Examinations'!$F$2:$F$2336,0)</f>
        <v>Yes</v>
      </c>
      <c r="H2261" s="11">
        <f>_xlfn.XLOOKUP($A2261,'Cleaned - Medical Examinations'!$A$2:$A$2336,'Cleaned - Medical Examinations'!$G$2:$G$2336,0)</f>
        <v>1</v>
      </c>
      <c r="I2261" s="11" t="str">
        <f>_xlfn.XLOOKUP($A2261,'Cleaned - Medical Examinations'!$A$2:$A$2336,'Cleaned - Medical Examinations'!$H$2:$H$2336,0)</f>
        <v>No</v>
      </c>
      <c r="J2261" s="11" t="str">
        <f>_xlfn.XLOOKUP($A2261,'Cleaned - Medical Examinations'!$A$2:$A$2336,'Cleaned - Medical Examinations'!$I$2:$I$2336,0)</f>
        <v>Overweight</v>
      </c>
      <c r="K2261" s="11" t="str">
        <f t="shared" si="35"/>
        <v>Non-Diabetic</v>
      </c>
      <c r="L2261" s="14">
        <f>_xlfn.XLOOKUP($A2261,'Cleaned - Hospitalisation Detai'!$A$2:$A$2344,'Cleaned - Hospitalisation Detai'!$J$2:$J$2344,0)</f>
        <v>37965</v>
      </c>
      <c r="M2261" s="19">
        <f>_xlfn.XLOOKUP($A2261,'Cleaned - Hospitalisation Detai'!$A$2:$A$2344,'Cleaned - Hospitalisation Detai'!$F$2:$F$2344,0)</f>
        <v>1253.94</v>
      </c>
      <c r="N2261" s="19" t="str">
        <f>_xlfn.XLOOKUP($A2261,'Cleaned - Hospitalisation Detai'!$A$2:$A$2344,'Cleaned - Hospitalisation Detai'!$G$2:$G$2344,0)</f>
        <v>tier - 2</v>
      </c>
      <c r="O2261" s="19" t="str">
        <f>_xlfn.XLOOKUP($A2261,'Cleaned - Hospitalisation Detai'!$A$2:$A$2344,'Cleaned - Hospitalisation Detai'!$H$2:$H$2344,0)</f>
        <v>tier - 2</v>
      </c>
      <c r="P2261" s="19" t="str">
        <f>_xlfn.XLOOKUP($A2261,'Cleaned - Hospitalisation Detai'!$A$2:$A$2344,'Cleaned - Hospitalisation Detai'!$I$2:$I$2344,0)</f>
        <v>R1011</v>
      </c>
      <c r="Q2261" s="20">
        <f>_xlfn.XLOOKUP($A2261,'Cleaned - Hospitalisation Detai'!$A$2:$A$2344,'Cleaned - Hospitalisation Detai'!$K$2:$K$2344,0)</f>
        <v>19</v>
      </c>
    </row>
    <row r="2262" spans="1:17" ht="15.6" x14ac:dyDescent="0.3">
      <c r="A2262" s="10" t="s">
        <v>97</v>
      </c>
      <c r="B2262" s="11" t="str">
        <f>_xlfn.XLOOKUP(A2262,'Cleaned - Customer Names '!$A$2:$A$2336,'Cleaned - Customer Names '!$C$2:$C$2336,0)</f>
        <v>Julia</v>
      </c>
      <c r="C2262" s="11">
        <f>_xlfn.XLOOKUP($A2262,'Cleaned - Medical Examinations'!$A$2:$A$2336,'Cleaned - Medical Examinations'!$B$2:$B$2336,0)</f>
        <v>17.440000000000001</v>
      </c>
      <c r="D2262" s="11">
        <f>_xlfn.XLOOKUP($A2262,'Cleaned - Medical Examinations'!$A$2:$A$2336,'Cleaned - Medical Examinations'!$C$2:$C$2336,0)</f>
        <v>4.42</v>
      </c>
      <c r="E2262" s="11" t="str">
        <f>_xlfn.XLOOKUP($A2262,'Cleaned - Medical Examinations'!$A$2:$A$2336,'Cleaned - Medical Examinations'!$D$2:$D$2336,0)</f>
        <v>Yes</v>
      </c>
      <c r="F2262" s="11" t="str">
        <f>_xlfn.XLOOKUP($A2262,'Cleaned - Medical Examinations'!$A$2:$A$2336,'Cleaned - Medical Examinations'!$E$2:$E$2336,0)</f>
        <v>No</v>
      </c>
      <c r="G2262" s="11" t="str">
        <f>_xlfn.XLOOKUP($A2262,'Cleaned - Medical Examinations'!$A$2:$A$2336,'Cleaned - Medical Examinations'!$F$2:$F$2336,0)</f>
        <v>Yes</v>
      </c>
      <c r="H2262" s="11">
        <f>_xlfn.XLOOKUP($A2262,'Cleaned - Medical Examinations'!$A$2:$A$2336,'Cleaned - Medical Examinations'!$G$2:$G$2336,0)</f>
        <v>1</v>
      </c>
      <c r="I2262" s="11" t="str">
        <f>_xlfn.XLOOKUP($A2262,'Cleaned - Medical Examinations'!$A$2:$A$2336,'Cleaned - Medical Examinations'!$H$2:$H$2336,0)</f>
        <v>No</v>
      </c>
      <c r="J2262" s="11" t="str">
        <f>_xlfn.XLOOKUP($A2262,'Cleaned - Medical Examinations'!$A$2:$A$2336,'Cleaned - Medical Examinations'!$I$2:$I$2336,0)</f>
        <v>Underweight</v>
      </c>
      <c r="K2262" s="11" t="str">
        <f t="shared" si="35"/>
        <v>Non-Diabetic</v>
      </c>
      <c r="L2262" s="14">
        <f>_xlfn.XLOOKUP($A2262,'Cleaned - Hospitalisation Detai'!$A$2:$A$2344,'Cleaned - Hospitalisation Detai'!$J$2:$J$2344,0)</f>
        <v>35738</v>
      </c>
      <c r="M2262" s="19">
        <f>_xlfn.XLOOKUP($A2262,'Cleaned - Hospitalisation Detai'!$A$2:$A$2344,'Cleaned - Hospitalisation Detai'!$F$2:$F$2344,0)</f>
        <v>1253</v>
      </c>
      <c r="N2262" s="19" t="str">
        <f>_xlfn.XLOOKUP($A2262,'Cleaned - Hospitalisation Detai'!$A$2:$A$2344,'Cleaned - Hospitalisation Detai'!$G$2:$G$2344,0)</f>
        <v>tier - 2</v>
      </c>
      <c r="O2262" s="19" t="str">
        <f>_xlfn.XLOOKUP($A2262,'Cleaned - Hospitalisation Detai'!$A$2:$A$2344,'Cleaned - Hospitalisation Detai'!$H$2:$H$2344,0)</f>
        <v>tier - 2</v>
      </c>
      <c r="P2262" s="19" t="str">
        <f>_xlfn.XLOOKUP($A2262,'Cleaned - Hospitalisation Detai'!$A$2:$A$2344,'Cleaned - Hospitalisation Detai'!$I$2:$I$2344,0)</f>
        <v>R1013</v>
      </c>
      <c r="Q2262" s="20">
        <f>_xlfn.XLOOKUP($A2262,'Cleaned - Hospitalisation Detai'!$A$2:$A$2344,'Cleaned - Hospitalisation Detai'!$K$2:$K$2344,0)</f>
        <v>25</v>
      </c>
    </row>
    <row r="2263" spans="1:17" ht="15.6" x14ac:dyDescent="0.3">
      <c r="A2263" s="10" t="s">
        <v>96</v>
      </c>
      <c r="B2263" s="11" t="str">
        <f>_xlfn.XLOOKUP(A2263,'Cleaned - Customer Names '!$A$2:$A$2336,'Cleaned - Customer Names '!$C$2:$C$2336,0)</f>
        <v>Daniel</v>
      </c>
      <c r="C2263" s="11">
        <f>_xlfn.XLOOKUP($A2263,'Cleaned - Medical Examinations'!$A$2:$A$2336,'Cleaned - Medical Examinations'!$B$2:$B$2336,0)</f>
        <v>27.6</v>
      </c>
      <c r="D2263" s="11">
        <f>_xlfn.XLOOKUP($A2263,'Cleaned - Medical Examinations'!$A$2:$A$2336,'Cleaned - Medical Examinations'!$C$2:$C$2336,0)</f>
        <v>4.01</v>
      </c>
      <c r="E2263" s="11" t="str">
        <f>_xlfn.XLOOKUP($A2263,'Cleaned - Medical Examinations'!$A$2:$A$2336,'Cleaned - Medical Examinations'!$D$2:$D$2336,0)</f>
        <v>No</v>
      </c>
      <c r="F2263" s="11" t="str">
        <f>_xlfn.XLOOKUP($A2263,'Cleaned - Medical Examinations'!$A$2:$A$2336,'Cleaned - Medical Examinations'!$E$2:$E$2336,0)</f>
        <v>No</v>
      </c>
      <c r="G2263" s="11" t="str">
        <f>_xlfn.XLOOKUP($A2263,'Cleaned - Medical Examinations'!$A$2:$A$2336,'Cleaned - Medical Examinations'!$F$2:$F$2336,0)</f>
        <v>Yes</v>
      </c>
      <c r="H2263" s="11">
        <f>_xlfn.XLOOKUP($A2263,'Cleaned - Medical Examinations'!$A$2:$A$2336,'Cleaned - Medical Examinations'!$G$2:$G$2336,0)</f>
        <v>1</v>
      </c>
      <c r="I2263" s="11" t="str">
        <f>_xlfn.XLOOKUP($A2263,'Cleaned - Medical Examinations'!$A$2:$A$2336,'Cleaned - Medical Examinations'!$H$2:$H$2336,0)</f>
        <v>No</v>
      </c>
      <c r="J2263" s="11" t="str">
        <f>_xlfn.XLOOKUP($A2263,'Cleaned - Medical Examinations'!$A$2:$A$2336,'Cleaned - Medical Examinations'!$I$2:$I$2336,0)</f>
        <v>Overweight</v>
      </c>
      <c r="K2263" s="11" t="str">
        <f t="shared" si="35"/>
        <v>Non-Diabetic</v>
      </c>
      <c r="L2263" s="14">
        <f>_xlfn.XLOOKUP($A2263,'Cleaned - Hospitalisation Detai'!$A$2:$A$2344,'Cleaned - Hospitalisation Detai'!$J$2:$J$2344,0)</f>
        <v>37879</v>
      </c>
      <c r="M2263" s="19">
        <f>_xlfn.XLOOKUP($A2263,'Cleaned - Hospitalisation Detai'!$A$2:$A$2344,'Cleaned - Hospitalisation Detai'!$F$2:$F$2344,0)</f>
        <v>1252.4100000000001</v>
      </c>
      <c r="N2263" s="19" t="str">
        <f>_xlfn.XLOOKUP($A2263,'Cleaned - Hospitalisation Detai'!$A$2:$A$2344,'Cleaned - Hospitalisation Detai'!$G$2:$G$2344,0)</f>
        <v>tier - 2</v>
      </c>
      <c r="O2263" s="19" t="str">
        <f>_xlfn.XLOOKUP($A2263,'Cleaned - Hospitalisation Detai'!$A$2:$A$2344,'Cleaned - Hospitalisation Detai'!$H$2:$H$2344,0)</f>
        <v>tier - 3</v>
      </c>
      <c r="P2263" s="19" t="str">
        <f>_xlfn.XLOOKUP($A2263,'Cleaned - Hospitalisation Detai'!$A$2:$A$2344,'Cleaned - Hospitalisation Detai'!$I$2:$I$2344,0)</f>
        <v>R1011</v>
      </c>
      <c r="Q2263" s="20">
        <f>_xlfn.XLOOKUP($A2263,'Cleaned - Hospitalisation Detai'!$A$2:$A$2344,'Cleaned - Hospitalisation Detai'!$K$2:$K$2344,0)</f>
        <v>19</v>
      </c>
    </row>
    <row r="2264" spans="1:17" ht="15.6" x14ac:dyDescent="0.3">
      <c r="A2264" s="10" t="s">
        <v>95</v>
      </c>
      <c r="B2264" s="11" t="str">
        <f>_xlfn.XLOOKUP(A2264,'Cleaned - Customer Names '!$A$2:$A$2336,'Cleaned - Customer Names '!$C$2:$C$2336,0)</f>
        <v>Jaime</v>
      </c>
      <c r="C2264" s="11">
        <f>_xlfn.XLOOKUP($A2264,'Cleaned - Medical Examinations'!$A$2:$A$2336,'Cleaned - Medical Examinations'!$B$2:$B$2336,0)</f>
        <v>20.7</v>
      </c>
      <c r="D2264" s="11">
        <f>_xlfn.XLOOKUP($A2264,'Cleaned - Medical Examinations'!$A$2:$A$2336,'Cleaned - Medical Examinations'!$C$2:$C$2336,0)</f>
        <v>4.49</v>
      </c>
      <c r="E2264" s="11" t="str">
        <f>_xlfn.XLOOKUP($A2264,'Cleaned - Medical Examinations'!$A$2:$A$2336,'Cleaned - Medical Examinations'!$D$2:$D$2336,0)</f>
        <v>No</v>
      </c>
      <c r="F2264" s="11" t="str">
        <f>_xlfn.XLOOKUP($A2264,'Cleaned - Medical Examinations'!$A$2:$A$2336,'Cleaned - Medical Examinations'!$E$2:$E$2336,0)</f>
        <v>No</v>
      </c>
      <c r="G2264" s="11" t="str">
        <f>_xlfn.XLOOKUP($A2264,'Cleaned - Medical Examinations'!$A$2:$A$2336,'Cleaned - Medical Examinations'!$F$2:$F$2336,0)</f>
        <v>Yes</v>
      </c>
      <c r="H2264" s="11">
        <f>_xlfn.XLOOKUP($A2264,'Cleaned - Medical Examinations'!$A$2:$A$2336,'Cleaned - Medical Examinations'!$G$2:$G$2336,0)</f>
        <v>1</v>
      </c>
      <c r="I2264" s="11" t="str">
        <f>_xlfn.XLOOKUP($A2264,'Cleaned - Medical Examinations'!$A$2:$A$2336,'Cleaned - Medical Examinations'!$H$2:$H$2336,0)</f>
        <v>No</v>
      </c>
      <c r="J2264" s="11" t="str">
        <f>_xlfn.XLOOKUP($A2264,'Cleaned - Medical Examinations'!$A$2:$A$2336,'Cleaned - Medical Examinations'!$I$2:$I$2336,0)</f>
        <v>Normal Weight</v>
      </c>
      <c r="K2264" s="11" t="str">
        <f t="shared" si="35"/>
        <v>Non-Diabetic</v>
      </c>
      <c r="L2264" s="14">
        <f>_xlfn.XLOOKUP($A2264,'Cleaned - Hospitalisation Detai'!$A$2:$A$2344,'Cleaned - Hospitalisation Detai'!$J$2:$J$2344,0)</f>
        <v>37872</v>
      </c>
      <c r="M2264" s="19">
        <f>_xlfn.XLOOKUP($A2264,'Cleaned - Hospitalisation Detai'!$A$2:$A$2344,'Cleaned - Hospitalisation Detai'!$F$2:$F$2344,0)</f>
        <v>1242.82</v>
      </c>
      <c r="N2264" s="19" t="str">
        <f>_xlfn.XLOOKUP($A2264,'Cleaned - Hospitalisation Detai'!$A$2:$A$2344,'Cleaned - Hospitalisation Detai'!$G$2:$G$2344,0)</f>
        <v>tier - 2</v>
      </c>
      <c r="O2264" s="19" t="str">
        <f>_xlfn.XLOOKUP($A2264,'Cleaned - Hospitalisation Detai'!$A$2:$A$2344,'Cleaned - Hospitalisation Detai'!$H$2:$H$2344,0)</f>
        <v>tier - 1</v>
      </c>
      <c r="P2264" s="19" t="str">
        <f>_xlfn.XLOOKUP($A2264,'Cleaned - Hospitalisation Detai'!$A$2:$A$2344,'Cleaned - Hospitalisation Detai'!$I$2:$I$2344,0)</f>
        <v>R1011</v>
      </c>
      <c r="Q2264" s="20">
        <f>_xlfn.XLOOKUP($A2264,'Cleaned - Hospitalisation Detai'!$A$2:$A$2344,'Cleaned - Hospitalisation Detai'!$K$2:$K$2344,0)</f>
        <v>19</v>
      </c>
    </row>
    <row r="2265" spans="1:17" ht="15.6" x14ac:dyDescent="0.3">
      <c r="A2265" s="10" t="s">
        <v>94</v>
      </c>
      <c r="B2265" s="11" t="str">
        <f>_xlfn.XLOOKUP(A2265,'Cleaned - Customer Names '!$A$2:$A$2336,'Cleaned - Customer Names '!$C$2:$C$2336,0)</f>
        <v>Mohd Syahidan</v>
      </c>
      <c r="C2265" s="11">
        <f>_xlfn.XLOOKUP($A2265,'Cleaned - Medical Examinations'!$A$2:$A$2336,'Cleaned - Medical Examinations'!$B$2:$B$2336,0)</f>
        <v>20.3</v>
      </c>
      <c r="D2265" s="11">
        <f>_xlfn.XLOOKUP($A2265,'Cleaned - Medical Examinations'!$A$2:$A$2336,'Cleaned - Medical Examinations'!$C$2:$C$2336,0)</f>
        <v>6.37</v>
      </c>
      <c r="E2265" s="11" t="str">
        <f>_xlfn.XLOOKUP($A2265,'Cleaned - Medical Examinations'!$A$2:$A$2336,'Cleaned - Medical Examinations'!$D$2:$D$2336,0)</f>
        <v>No</v>
      </c>
      <c r="F2265" s="11" t="str">
        <f>_xlfn.XLOOKUP($A2265,'Cleaned - Medical Examinations'!$A$2:$A$2336,'Cleaned - Medical Examinations'!$E$2:$E$2336,0)</f>
        <v>No</v>
      </c>
      <c r="G2265" s="11" t="str">
        <f>_xlfn.XLOOKUP($A2265,'Cleaned - Medical Examinations'!$A$2:$A$2336,'Cleaned - Medical Examinations'!$F$2:$F$2336,0)</f>
        <v>Yes</v>
      </c>
      <c r="H2265" s="11">
        <f>_xlfn.XLOOKUP($A2265,'Cleaned - Medical Examinations'!$A$2:$A$2336,'Cleaned - Medical Examinations'!$G$2:$G$2336,0)</f>
        <v>1</v>
      </c>
      <c r="I2265" s="11" t="str">
        <f>_xlfn.XLOOKUP($A2265,'Cleaned - Medical Examinations'!$A$2:$A$2336,'Cleaned - Medical Examinations'!$H$2:$H$2336,0)</f>
        <v>No</v>
      </c>
      <c r="J2265" s="11" t="str">
        <f>_xlfn.XLOOKUP($A2265,'Cleaned - Medical Examinations'!$A$2:$A$2336,'Cleaned - Medical Examinations'!$I$2:$I$2336,0)</f>
        <v>Normal Weight</v>
      </c>
      <c r="K2265" s="11" t="str">
        <f t="shared" si="35"/>
        <v>Non-Diabetic</v>
      </c>
      <c r="L2265" s="14">
        <f>_xlfn.XLOOKUP($A2265,'Cleaned - Hospitalisation Detai'!$A$2:$A$2344,'Cleaned - Hospitalisation Detai'!$J$2:$J$2344,0)</f>
        <v>37879</v>
      </c>
      <c r="M2265" s="19">
        <f>_xlfn.XLOOKUP($A2265,'Cleaned - Hospitalisation Detai'!$A$2:$A$2344,'Cleaned - Hospitalisation Detai'!$F$2:$F$2344,0)</f>
        <v>1242.26</v>
      </c>
      <c r="N2265" s="19" t="str">
        <f>_xlfn.XLOOKUP($A2265,'Cleaned - Hospitalisation Detai'!$A$2:$A$2344,'Cleaned - Hospitalisation Detai'!$G$2:$G$2344,0)</f>
        <v>tier - 2</v>
      </c>
      <c r="O2265" s="19" t="str">
        <f>_xlfn.XLOOKUP($A2265,'Cleaned - Hospitalisation Detai'!$A$2:$A$2344,'Cleaned - Hospitalisation Detai'!$H$2:$H$2344,0)</f>
        <v>tier - 1</v>
      </c>
      <c r="P2265" s="19" t="str">
        <f>_xlfn.XLOOKUP($A2265,'Cleaned - Hospitalisation Detai'!$A$2:$A$2344,'Cleaned - Hospitalisation Detai'!$I$2:$I$2344,0)</f>
        <v>R1011</v>
      </c>
      <c r="Q2265" s="20">
        <f>_xlfn.XLOOKUP($A2265,'Cleaned - Hospitalisation Detai'!$A$2:$A$2344,'Cleaned - Hospitalisation Detai'!$K$2:$K$2344,0)</f>
        <v>19</v>
      </c>
    </row>
    <row r="2266" spans="1:17" ht="15.6" x14ac:dyDescent="0.3">
      <c r="A2266" s="10" t="s">
        <v>93</v>
      </c>
      <c r="B2266" s="11" t="str">
        <f>_xlfn.XLOOKUP(A2266,'Cleaned - Customer Names '!$A$2:$A$2336,'Cleaned - Customer Names '!$C$2:$C$2336,0)</f>
        <v>Matthew</v>
      </c>
      <c r="C2266" s="11">
        <f>_xlfn.XLOOKUP($A2266,'Cleaned - Medical Examinations'!$A$2:$A$2336,'Cleaned - Medical Examinations'!$B$2:$B$2336,0)</f>
        <v>19.8</v>
      </c>
      <c r="D2266" s="11">
        <f>_xlfn.XLOOKUP($A2266,'Cleaned - Medical Examinations'!$A$2:$A$2336,'Cleaned - Medical Examinations'!$C$2:$C$2336,0)</f>
        <v>5.12</v>
      </c>
      <c r="E2266" s="11" t="str">
        <f>_xlfn.XLOOKUP($A2266,'Cleaned - Medical Examinations'!$A$2:$A$2336,'Cleaned - Medical Examinations'!$D$2:$D$2336,0)</f>
        <v>No</v>
      </c>
      <c r="F2266" s="11" t="str">
        <f>_xlfn.XLOOKUP($A2266,'Cleaned - Medical Examinations'!$A$2:$A$2336,'Cleaned - Medical Examinations'!$E$2:$E$2336,0)</f>
        <v>No</v>
      </c>
      <c r="G2266" s="11" t="str">
        <f>_xlfn.XLOOKUP($A2266,'Cleaned - Medical Examinations'!$A$2:$A$2336,'Cleaned - Medical Examinations'!$F$2:$F$2336,0)</f>
        <v>Yes</v>
      </c>
      <c r="H2266" s="11">
        <f>_xlfn.XLOOKUP($A2266,'Cleaned - Medical Examinations'!$A$2:$A$2336,'Cleaned - Medical Examinations'!$G$2:$G$2336,0)</f>
        <v>1</v>
      </c>
      <c r="I2266" s="11" t="str">
        <f>_xlfn.XLOOKUP($A2266,'Cleaned - Medical Examinations'!$A$2:$A$2336,'Cleaned - Medical Examinations'!$H$2:$H$2336,0)</f>
        <v>No</v>
      </c>
      <c r="J2266" s="11" t="str">
        <f>_xlfn.XLOOKUP($A2266,'Cleaned - Medical Examinations'!$A$2:$A$2336,'Cleaned - Medical Examinations'!$I$2:$I$2336,0)</f>
        <v>Normal Weight</v>
      </c>
      <c r="K2266" s="11" t="str">
        <f t="shared" si="35"/>
        <v>Non-Diabetic</v>
      </c>
      <c r="L2266" s="14">
        <f>_xlfn.XLOOKUP($A2266,'Cleaned - Hospitalisation Detai'!$A$2:$A$2344,'Cleaned - Hospitalisation Detai'!$J$2:$J$2344,0)</f>
        <v>37835</v>
      </c>
      <c r="M2266" s="19">
        <f>_xlfn.XLOOKUP($A2266,'Cleaned - Hospitalisation Detai'!$A$2:$A$2344,'Cleaned - Hospitalisation Detai'!$F$2:$F$2344,0)</f>
        <v>1241.57</v>
      </c>
      <c r="N2266" s="19" t="str">
        <f>_xlfn.XLOOKUP($A2266,'Cleaned - Hospitalisation Detai'!$A$2:$A$2344,'Cleaned - Hospitalisation Detai'!$G$2:$G$2344,0)</f>
        <v>tier - 2</v>
      </c>
      <c r="O2266" s="19" t="str">
        <f>_xlfn.XLOOKUP($A2266,'Cleaned - Hospitalisation Detai'!$A$2:$A$2344,'Cleaned - Hospitalisation Detai'!$H$2:$H$2344,0)</f>
        <v>tier - 2</v>
      </c>
      <c r="P2266" s="19" t="str">
        <f>_xlfn.XLOOKUP($A2266,'Cleaned - Hospitalisation Detai'!$A$2:$A$2344,'Cleaned - Hospitalisation Detai'!$I$2:$I$2344,0)</f>
        <v>R1011</v>
      </c>
      <c r="Q2266" s="20">
        <f>_xlfn.XLOOKUP($A2266,'Cleaned - Hospitalisation Detai'!$A$2:$A$2344,'Cleaned - Hospitalisation Detai'!$K$2:$K$2344,0)</f>
        <v>19</v>
      </c>
    </row>
    <row r="2267" spans="1:17" ht="15.6" x14ac:dyDescent="0.3">
      <c r="A2267" s="10" t="s">
        <v>92</v>
      </c>
      <c r="B2267" s="11" t="str">
        <f>_xlfn.XLOOKUP(A2267,'Cleaned - Customer Names '!$A$2:$A$2336,'Cleaned - Customer Names '!$C$2:$C$2336,0)</f>
        <v>Elizabeth S.</v>
      </c>
      <c r="C2267" s="11">
        <f>_xlfn.XLOOKUP($A2267,'Cleaned - Medical Examinations'!$A$2:$A$2336,'Cleaned - Medical Examinations'!$B$2:$B$2336,0)</f>
        <v>21.87</v>
      </c>
      <c r="D2267" s="11">
        <f>_xlfn.XLOOKUP($A2267,'Cleaned - Medical Examinations'!$A$2:$A$2336,'Cleaned - Medical Examinations'!$C$2:$C$2336,0)</f>
        <v>8.59</v>
      </c>
      <c r="E2267" s="11" t="str">
        <f>_xlfn.XLOOKUP($A2267,'Cleaned - Medical Examinations'!$A$2:$A$2336,'Cleaned - Medical Examinations'!$D$2:$D$2336,0)</f>
        <v>No</v>
      </c>
      <c r="F2267" s="11" t="str">
        <f>_xlfn.XLOOKUP($A2267,'Cleaned - Medical Examinations'!$A$2:$A$2336,'Cleaned - Medical Examinations'!$E$2:$E$2336,0)</f>
        <v>No</v>
      </c>
      <c r="G2267" s="11" t="str">
        <f>_xlfn.XLOOKUP($A2267,'Cleaned - Medical Examinations'!$A$2:$A$2336,'Cleaned - Medical Examinations'!$F$2:$F$2336,0)</f>
        <v>No</v>
      </c>
      <c r="H2267" s="11">
        <f>_xlfn.XLOOKUP($A2267,'Cleaned - Medical Examinations'!$A$2:$A$2336,'Cleaned - Medical Examinations'!$G$2:$G$2336,0)</f>
        <v>0</v>
      </c>
      <c r="I2267" s="11" t="str">
        <f>_xlfn.XLOOKUP($A2267,'Cleaned - Medical Examinations'!$A$2:$A$2336,'Cleaned - Medical Examinations'!$H$2:$H$2336,0)</f>
        <v>No</v>
      </c>
      <c r="J2267" s="11" t="str">
        <f>_xlfn.XLOOKUP($A2267,'Cleaned - Medical Examinations'!$A$2:$A$2336,'Cleaned - Medical Examinations'!$I$2:$I$2336,0)</f>
        <v>Normal Weight</v>
      </c>
      <c r="K2267" s="11" t="str">
        <f t="shared" si="35"/>
        <v>Diabetic</v>
      </c>
      <c r="L2267" s="14">
        <f>_xlfn.XLOOKUP($A2267,'Cleaned - Hospitalisation Detai'!$A$2:$A$2344,'Cleaned - Hospitalisation Detai'!$J$2:$J$2344,0)</f>
        <v>37438</v>
      </c>
      <c r="M2267" s="19">
        <f>_xlfn.XLOOKUP($A2267,'Cleaned - Hospitalisation Detai'!$A$2:$A$2344,'Cleaned - Hospitalisation Detai'!$F$2:$F$2344,0)</f>
        <v>1241</v>
      </c>
      <c r="N2267" s="19" t="str">
        <f>_xlfn.XLOOKUP($A2267,'Cleaned - Hospitalisation Detai'!$A$2:$A$2344,'Cleaned - Hospitalisation Detai'!$G$2:$G$2344,0)</f>
        <v>tier - 2</v>
      </c>
      <c r="O2267" s="19" t="str">
        <f>_xlfn.XLOOKUP($A2267,'Cleaned - Hospitalisation Detai'!$A$2:$A$2344,'Cleaned - Hospitalisation Detai'!$H$2:$H$2344,0)</f>
        <v>tier - 2</v>
      </c>
      <c r="P2267" s="19" t="str">
        <f>_xlfn.XLOOKUP($A2267,'Cleaned - Hospitalisation Detai'!$A$2:$A$2344,'Cleaned - Hospitalisation Detai'!$I$2:$I$2344,0)</f>
        <v>R1013</v>
      </c>
      <c r="Q2267" s="20">
        <f>_xlfn.XLOOKUP($A2267,'Cleaned - Hospitalisation Detai'!$A$2:$A$2344,'Cleaned - Hospitalisation Detai'!$K$2:$K$2344,0)</f>
        <v>20</v>
      </c>
    </row>
    <row r="2268" spans="1:17" ht="15.6" x14ac:dyDescent="0.3">
      <c r="A2268" s="10" t="s">
        <v>91</v>
      </c>
      <c r="B2268" s="11" t="str">
        <f>_xlfn.XLOOKUP(A2268,'Cleaned - Customer Names '!$A$2:$A$2336,'Cleaned - Customer Names '!$C$2:$C$2336,0)</f>
        <v>Katie</v>
      </c>
      <c r="C2268" s="11">
        <f>_xlfn.XLOOKUP($A2268,'Cleaned - Medical Examinations'!$A$2:$A$2336,'Cleaned - Medical Examinations'!$B$2:$B$2336,0)</f>
        <v>16.600000000000001</v>
      </c>
      <c r="D2268" s="11">
        <f>_xlfn.XLOOKUP($A2268,'Cleaned - Medical Examinations'!$A$2:$A$2336,'Cleaned - Medical Examinations'!$C$2:$C$2336,0)</f>
        <v>5.87</v>
      </c>
      <c r="E2268" s="11" t="str">
        <f>_xlfn.XLOOKUP($A2268,'Cleaned - Medical Examinations'!$A$2:$A$2336,'Cleaned - Medical Examinations'!$D$2:$D$2336,0)</f>
        <v>No</v>
      </c>
      <c r="F2268" s="11" t="str">
        <f>_xlfn.XLOOKUP($A2268,'Cleaned - Medical Examinations'!$A$2:$A$2336,'Cleaned - Medical Examinations'!$E$2:$E$2336,0)</f>
        <v>No</v>
      </c>
      <c r="G2268" s="11" t="str">
        <f>_xlfn.XLOOKUP($A2268,'Cleaned - Medical Examinations'!$A$2:$A$2336,'Cleaned - Medical Examinations'!$F$2:$F$2336,0)</f>
        <v>No</v>
      </c>
      <c r="H2268" s="11">
        <f>_xlfn.XLOOKUP($A2268,'Cleaned - Medical Examinations'!$A$2:$A$2336,'Cleaned - Medical Examinations'!$G$2:$G$2336,0)</f>
        <v>1</v>
      </c>
      <c r="I2268" s="11" t="str">
        <f>_xlfn.XLOOKUP($A2268,'Cleaned - Medical Examinations'!$A$2:$A$2336,'Cleaned - Medical Examinations'!$H$2:$H$2336,0)</f>
        <v>No</v>
      </c>
      <c r="J2268" s="11" t="str">
        <f>_xlfn.XLOOKUP($A2268,'Cleaned - Medical Examinations'!$A$2:$A$2336,'Cleaned - Medical Examinations'!$I$2:$I$2336,0)</f>
        <v>Underweight</v>
      </c>
      <c r="K2268" s="11" t="str">
        <f t="shared" si="35"/>
        <v>Non-Diabetic</v>
      </c>
      <c r="L2268" s="14">
        <f>_xlfn.XLOOKUP($A2268,'Cleaned - Hospitalisation Detai'!$A$2:$A$2344,'Cleaned - Hospitalisation Detai'!$J$2:$J$2344,0)</f>
        <v>36079</v>
      </c>
      <c r="M2268" s="19">
        <f>_xlfn.XLOOKUP($A2268,'Cleaned - Hospitalisation Detai'!$A$2:$A$2344,'Cleaned - Hospitalisation Detai'!$F$2:$F$2344,0)</f>
        <v>1240</v>
      </c>
      <c r="N2268" s="19" t="str">
        <f>_xlfn.XLOOKUP($A2268,'Cleaned - Hospitalisation Detai'!$A$2:$A$2344,'Cleaned - Hospitalisation Detai'!$G$2:$G$2344,0)</f>
        <v>tier - 2</v>
      </c>
      <c r="O2268" s="19" t="str">
        <f>_xlfn.XLOOKUP($A2268,'Cleaned - Hospitalisation Detai'!$A$2:$A$2344,'Cleaned - Hospitalisation Detai'!$H$2:$H$2344,0)</f>
        <v>tier - 1</v>
      </c>
      <c r="P2268" s="19" t="str">
        <f>_xlfn.XLOOKUP($A2268,'Cleaned - Hospitalisation Detai'!$A$2:$A$2344,'Cleaned - Hospitalisation Detai'!$I$2:$I$2344,0)</f>
        <v>R1012</v>
      </c>
      <c r="Q2268" s="20">
        <f>_xlfn.XLOOKUP($A2268,'Cleaned - Hospitalisation Detai'!$A$2:$A$2344,'Cleaned - Hospitalisation Detai'!$K$2:$K$2344,0)</f>
        <v>24</v>
      </c>
    </row>
    <row r="2269" spans="1:17" ht="15.6" x14ac:dyDescent="0.3">
      <c r="A2269" s="10" t="s">
        <v>90</v>
      </c>
      <c r="B2269" s="11" t="str">
        <f>_xlfn.XLOOKUP(A2269,'Cleaned - Customer Names '!$A$2:$A$2336,'Cleaned - Customer Names '!$C$2:$C$2336,0)</f>
        <v>Christi A.</v>
      </c>
      <c r="C2269" s="11">
        <f>_xlfn.XLOOKUP($A2269,'Cleaned - Medical Examinations'!$A$2:$A$2336,'Cleaned - Medical Examinations'!$B$2:$B$2336,0)</f>
        <v>21.98</v>
      </c>
      <c r="D2269" s="11">
        <f>_xlfn.XLOOKUP($A2269,'Cleaned - Medical Examinations'!$A$2:$A$2336,'Cleaned - Medical Examinations'!$C$2:$C$2336,0)</f>
        <v>7.03</v>
      </c>
      <c r="E2269" s="11" t="str">
        <f>_xlfn.XLOOKUP($A2269,'Cleaned - Medical Examinations'!$A$2:$A$2336,'Cleaned - Medical Examinations'!$D$2:$D$2336,0)</f>
        <v>No</v>
      </c>
      <c r="F2269" s="11" t="str">
        <f>_xlfn.XLOOKUP($A2269,'Cleaned - Medical Examinations'!$A$2:$A$2336,'Cleaned - Medical Examinations'!$E$2:$E$2336,0)</f>
        <v>No</v>
      </c>
      <c r="G2269" s="11" t="str">
        <f>_xlfn.XLOOKUP($A2269,'Cleaned - Medical Examinations'!$A$2:$A$2336,'Cleaned - Medical Examinations'!$F$2:$F$2336,0)</f>
        <v>No</v>
      </c>
      <c r="H2269" s="11">
        <f>_xlfn.XLOOKUP($A2269,'Cleaned - Medical Examinations'!$A$2:$A$2336,'Cleaned - Medical Examinations'!$G$2:$G$2336,0)</f>
        <v>0</v>
      </c>
      <c r="I2269" s="11" t="str">
        <f>_xlfn.XLOOKUP($A2269,'Cleaned - Medical Examinations'!$A$2:$A$2336,'Cleaned - Medical Examinations'!$H$2:$H$2336,0)</f>
        <v>No</v>
      </c>
      <c r="J2269" s="11" t="str">
        <f>_xlfn.XLOOKUP($A2269,'Cleaned - Medical Examinations'!$A$2:$A$2336,'Cleaned - Medical Examinations'!$I$2:$I$2336,0)</f>
        <v>Normal Weight</v>
      </c>
      <c r="K2269" s="11" t="str">
        <f t="shared" si="35"/>
        <v>Diabetic</v>
      </c>
      <c r="L2269" s="14">
        <f>_xlfn.XLOOKUP($A2269,'Cleaned - Hospitalisation Detai'!$A$2:$A$2344,'Cleaned - Hospitalisation Detai'!$J$2:$J$2344,0)</f>
        <v>37602</v>
      </c>
      <c r="M2269" s="19">
        <f>_xlfn.XLOOKUP($A2269,'Cleaned - Hospitalisation Detai'!$A$2:$A$2344,'Cleaned - Hospitalisation Detai'!$F$2:$F$2344,0)</f>
        <v>1237</v>
      </c>
      <c r="N2269" s="19" t="str">
        <f>_xlfn.XLOOKUP($A2269,'Cleaned - Hospitalisation Detai'!$A$2:$A$2344,'Cleaned - Hospitalisation Detai'!$G$2:$G$2344,0)</f>
        <v>tier - 2</v>
      </c>
      <c r="O2269" s="19" t="str">
        <f>_xlfn.XLOOKUP($A2269,'Cleaned - Hospitalisation Detai'!$A$2:$A$2344,'Cleaned - Hospitalisation Detai'!$H$2:$H$2344,0)</f>
        <v>tier - 2</v>
      </c>
      <c r="P2269" s="19" t="str">
        <f>_xlfn.XLOOKUP($A2269,'Cleaned - Hospitalisation Detai'!$A$2:$A$2344,'Cleaned - Hospitalisation Detai'!$I$2:$I$2344,0)</f>
        <v>R1013</v>
      </c>
      <c r="Q2269" s="20">
        <f>_xlfn.XLOOKUP($A2269,'Cleaned - Hospitalisation Detai'!$A$2:$A$2344,'Cleaned - Hospitalisation Detai'!$K$2:$K$2344,0)</f>
        <v>20</v>
      </c>
    </row>
    <row r="2270" spans="1:17" ht="15.6" x14ac:dyDescent="0.3">
      <c r="A2270" s="10" t="s">
        <v>89</v>
      </c>
      <c r="B2270" s="11" t="str">
        <f>_xlfn.XLOOKUP(A2270,'Cleaned - Customer Names '!$A$2:$A$2336,'Cleaned - Customer Names '!$C$2:$C$2336,0)</f>
        <v>Sandra K.</v>
      </c>
      <c r="C2270" s="11">
        <f>_xlfn.XLOOKUP($A2270,'Cleaned - Medical Examinations'!$A$2:$A$2336,'Cleaned - Medical Examinations'!$B$2:$B$2336,0)</f>
        <v>19.7</v>
      </c>
      <c r="D2270" s="11">
        <f>_xlfn.XLOOKUP($A2270,'Cleaned - Medical Examinations'!$A$2:$A$2336,'Cleaned - Medical Examinations'!$C$2:$C$2336,0)</f>
        <v>5.51</v>
      </c>
      <c r="E2270" s="11" t="str">
        <f>_xlfn.XLOOKUP($A2270,'Cleaned - Medical Examinations'!$A$2:$A$2336,'Cleaned - Medical Examinations'!$D$2:$D$2336,0)</f>
        <v>No</v>
      </c>
      <c r="F2270" s="11" t="str">
        <f>_xlfn.XLOOKUP($A2270,'Cleaned - Medical Examinations'!$A$2:$A$2336,'Cleaned - Medical Examinations'!$E$2:$E$2336,0)</f>
        <v>No</v>
      </c>
      <c r="G2270" s="11" t="str">
        <f>_xlfn.XLOOKUP($A2270,'Cleaned - Medical Examinations'!$A$2:$A$2336,'Cleaned - Medical Examinations'!$F$2:$F$2336,0)</f>
        <v>No</v>
      </c>
      <c r="H2270" s="11">
        <f>_xlfn.XLOOKUP($A2270,'Cleaned - Medical Examinations'!$A$2:$A$2336,'Cleaned - Medical Examinations'!$G$2:$G$2336,0)</f>
        <v>1</v>
      </c>
      <c r="I2270" s="11" t="str">
        <f>_xlfn.XLOOKUP($A2270,'Cleaned - Medical Examinations'!$A$2:$A$2336,'Cleaned - Medical Examinations'!$H$2:$H$2336,0)</f>
        <v>No</v>
      </c>
      <c r="J2270" s="11" t="str">
        <f>_xlfn.XLOOKUP($A2270,'Cleaned - Medical Examinations'!$A$2:$A$2336,'Cleaned - Medical Examinations'!$I$2:$I$2336,0)</f>
        <v>Normal Weight</v>
      </c>
      <c r="K2270" s="11" t="str">
        <f t="shared" si="35"/>
        <v>Non-Diabetic</v>
      </c>
      <c r="L2270" s="14">
        <f>_xlfn.XLOOKUP($A2270,'Cleaned - Hospitalisation Detai'!$A$2:$A$2344,'Cleaned - Hospitalisation Detai'!$J$2:$J$2344,0)</f>
        <v>35989</v>
      </c>
      <c r="M2270" s="19">
        <f>_xlfn.XLOOKUP($A2270,'Cleaned - Hospitalisation Detai'!$A$2:$A$2344,'Cleaned - Hospitalisation Detai'!$F$2:$F$2344,0)</f>
        <v>1234</v>
      </c>
      <c r="N2270" s="19" t="str">
        <f>_xlfn.XLOOKUP($A2270,'Cleaned - Hospitalisation Detai'!$A$2:$A$2344,'Cleaned - Hospitalisation Detai'!$G$2:$G$2344,0)</f>
        <v>tier - 2</v>
      </c>
      <c r="O2270" s="19" t="str">
        <f>_xlfn.XLOOKUP($A2270,'Cleaned - Hospitalisation Detai'!$A$2:$A$2344,'Cleaned - Hospitalisation Detai'!$H$2:$H$2344,0)</f>
        <v>tier - 1</v>
      </c>
      <c r="P2270" s="19" t="str">
        <f>_xlfn.XLOOKUP($A2270,'Cleaned - Hospitalisation Detai'!$A$2:$A$2344,'Cleaned - Hospitalisation Detai'!$I$2:$I$2344,0)</f>
        <v>R1013</v>
      </c>
      <c r="Q2270" s="20">
        <f>_xlfn.XLOOKUP($A2270,'Cleaned - Hospitalisation Detai'!$A$2:$A$2344,'Cleaned - Hospitalisation Detai'!$K$2:$K$2344,0)</f>
        <v>24</v>
      </c>
    </row>
    <row r="2271" spans="1:17" ht="15.6" x14ac:dyDescent="0.3">
      <c r="A2271" s="10" t="s">
        <v>88</v>
      </c>
      <c r="B2271" s="11" t="str">
        <f>_xlfn.XLOOKUP(A2271,'Cleaned - Customer Names '!$A$2:$A$2336,'Cleaned - Customer Names '!$C$2:$C$2336,0)</f>
        <v>Katharine</v>
      </c>
      <c r="C2271" s="11">
        <f>_xlfn.XLOOKUP($A2271,'Cleaned - Medical Examinations'!$A$2:$A$2336,'Cleaned - Medical Examinations'!$B$2:$B$2336,0)</f>
        <v>19.21</v>
      </c>
      <c r="D2271" s="11">
        <f>_xlfn.XLOOKUP($A2271,'Cleaned - Medical Examinations'!$A$2:$A$2336,'Cleaned - Medical Examinations'!$C$2:$C$2336,0)</f>
        <v>4.76</v>
      </c>
      <c r="E2271" s="11" t="str">
        <f>_xlfn.XLOOKUP($A2271,'Cleaned - Medical Examinations'!$A$2:$A$2336,'Cleaned - Medical Examinations'!$D$2:$D$2336,0)</f>
        <v>No</v>
      </c>
      <c r="F2271" s="11" t="str">
        <f>_xlfn.XLOOKUP($A2271,'Cleaned - Medical Examinations'!$A$2:$A$2336,'Cleaned - Medical Examinations'!$E$2:$E$2336,0)</f>
        <v>yes</v>
      </c>
      <c r="G2271" s="11" t="str">
        <f>_xlfn.XLOOKUP($A2271,'Cleaned - Medical Examinations'!$A$2:$A$2336,'Cleaned - Medical Examinations'!$F$2:$F$2336,0)</f>
        <v>No</v>
      </c>
      <c r="H2271" s="11">
        <f>_xlfn.XLOOKUP($A2271,'Cleaned - Medical Examinations'!$A$2:$A$2336,'Cleaned - Medical Examinations'!$G$2:$G$2336,0)</f>
        <v>1</v>
      </c>
      <c r="I2271" s="11" t="str">
        <f>_xlfn.XLOOKUP($A2271,'Cleaned - Medical Examinations'!$A$2:$A$2336,'Cleaned - Medical Examinations'!$H$2:$H$2336,0)</f>
        <v>No</v>
      </c>
      <c r="J2271" s="11" t="str">
        <f>_xlfn.XLOOKUP($A2271,'Cleaned - Medical Examinations'!$A$2:$A$2336,'Cleaned - Medical Examinations'!$I$2:$I$2336,0)</f>
        <v>Normal Weight</v>
      </c>
      <c r="K2271" s="11" t="str">
        <f t="shared" si="35"/>
        <v>Non-Diabetic</v>
      </c>
      <c r="L2271" s="14">
        <f>_xlfn.XLOOKUP($A2271,'Cleaned - Hospitalisation Detai'!$A$2:$A$2344,'Cleaned - Hospitalisation Detai'!$J$2:$J$2344,0)</f>
        <v>38276</v>
      </c>
      <c r="M2271" s="19">
        <f>_xlfn.XLOOKUP($A2271,'Cleaned - Hospitalisation Detai'!$A$2:$A$2344,'Cleaned - Hospitalisation Detai'!$F$2:$F$2344,0)</f>
        <v>1228</v>
      </c>
      <c r="N2271" s="19" t="str">
        <f>_xlfn.XLOOKUP($A2271,'Cleaned - Hospitalisation Detai'!$A$2:$A$2344,'Cleaned - Hospitalisation Detai'!$G$2:$G$2344,0)</f>
        <v>tier - 2</v>
      </c>
      <c r="O2271" s="19" t="str">
        <f>_xlfn.XLOOKUP($A2271,'Cleaned - Hospitalisation Detai'!$A$2:$A$2344,'Cleaned - Hospitalisation Detai'!$H$2:$H$2344,0)</f>
        <v>tier - 1</v>
      </c>
      <c r="P2271" s="19" t="str">
        <f>_xlfn.XLOOKUP($A2271,'Cleaned - Hospitalisation Detai'!$A$2:$A$2344,'Cleaned - Hospitalisation Detai'!$I$2:$I$2344,0)</f>
        <v>R1012</v>
      </c>
      <c r="Q2271" s="20">
        <f>_xlfn.XLOOKUP($A2271,'Cleaned - Hospitalisation Detai'!$A$2:$A$2344,'Cleaned - Hospitalisation Detai'!$K$2:$K$2344,0)</f>
        <v>18</v>
      </c>
    </row>
    <row r="2272" spans="1:17" ht="15.6" x14ac:dyDescent="0.3">
      <c r="A2272" s="10" t="s">
        <v>87</v>
      </c>
      <c r="B2272" s="11" t="str">
        <f>_xlfn.XLOOKUP(A2272,'Cleaned - Customer Names '!$A$2:$A$2336,'Cleaned - Customer Names '!$C$2:$C$2336,0)</f>
        <v>Jerome</v>
      </c>
      <c r="C2272" s="11">
        <f>_xlfn.XLOOKUP($A2272,'Cleaned - Medical Examinations'!$A$2:$A$2336,'Cleaned - Medical Examinations'!$B$2:$B$2336,0)</f>
        <v>19.3</v>
      </c>
      <c r="D2272" s="11">
        <f>_xlfn.XLOOKUP($A2272,'Cleaned - Medical Examinations'!$A$2:$A$2336,'Cleaned - Medical Examinations'!$C$2:$C$2336,0)</f>
        <v>4.7</v>
      </c>
      <c r="E2272" s="11" t="str">
        <f>_xlfn.XLOOKUP($A2272,'Cleaned - Medical Examinations'!$A$2:$A$2336,'Cleaned - Medical Examinations'!$D$2:$D$2336,0)</f>
        <v>No</v>
      </c>
      <c r="F2272" s="11" t="str">
        <f>_xlfn.XLOOKUP($A2272,'Cleaned - Medical Examinations'!$A$2:$A$2336,'Cleaned - Medical Examinations'!$E$2:$E$2336,0)</f>
        <v>yes</v>
      </c>
      <c r="G2272" s="11" t="str">
        <f>_xlfn.XLOOKUP($A2272,'Cleaned - Medical Examinations'!$A$2:$A$2336,'Cleaned - Medical Examinations'!$F$2:$F$2336,0)</f>
        <v>No</v>
      </c>
      <c r="H2272" s="11">
        <f>_xlfn.XLOOKUP($A2272,'Cleaned - Medical Examinations'!$A$2:$A$2336,'Cleaned - Medical Examinations'!$G$2:$G$2336,0)</f>
        <v>1</v>
      </c>
      <c r="I2272" s="11" t="str">
        <f>_xlfn.XLOOKUP($A2272,'Cleaned - Medical Examinations'!$A$2:$A$2336,'Cleaned - Medical Examinations'!$H$2:$H$2336,0)</f>
        <v>No</v>
      </c>
      <c r="J2272" s="11" t="str">
        <f>_xlfn.XLOOKUP($A2272,'Cleaned - Medical Examinations'!$A$2:$A$2336,'Cleaned - Medical Examinations'!$I$2:$I$2336,0)</f>
        <v>Normal Weight</v>
      </c>
      <c r="K2272" s="11" t="str">
        <f t="shared" si="35"/>
        <v>Non-Diabetic</v>
      </c>
      <c r="L2272" s="14">
        <f>_xlfn.XLOOKUP($A2272,'Cleaned - Hospitalisation Detai'!$A$2:$A$2344,'Cleaned - Hospitalisation Detai'!$J$2:$J$2344,0)</f>
        <v>38177</v>
      </c>
      <c r="M2272" s="19">
        <f>_xlfn.XLOOKUP($A2272,'Cleaned - Hospitalisation Detai'!$A$2:$A$2344,'Cleaned - Hospitalisation Detai'!$F$2:$F$2344,0)</f>
        <v>1224</v>
      </c>
      <c r="N2272" s="19" t="str">
        <f>_xlfn.XLOOKUP($A2272,'Cleaned - Hospitalisation Detai'!$A$2:$A$2344,'Cleaned - Hospitalisation Detai'!$G$2:$G$2344,0)</f>
        <v>tier - 2</v>
      </c>
      <c r="O2272" s="19" t="str">
        <f>_xlfn.XLOOKUP($A2272,'Cleaned - Hospitalisation Detai'!$A$2:$A$2344,'Cleaned - Hospitalisation Detai'!$H$2:$H$2344,0)</f>
        <v>tier - 1</v>
      </c>
      <c r="P2272" s="19" t="str">
        <f>_xlfn.XLOOKUP($A2272,'Cleaned - Hospitalisation Detai'!$A$2:$A$2344,'Cleaned - Hospitalisation Detai'!$I$2:$I$2344,0)</f>
        <v>R1013</v>
      </c>
      <c r="Q2272" s="20">
        <f>_xlfn.XLOOKUP($A2272,'Cleaned - Hospitalisation Detai'!$A$2:$A$2344,'Cleaned - Hospitalisation Detai'!$K$2:$K$2344,0)</f>
        <v>18</v>
      </c>
    </row>
    <row r="2273" spans="1:17" ht="15.6" x14ac:dyDescent="0.3">
      <c r="A2273" s="10" t="s">
        <v>86</v>
      </c>
      <c r="B2273" s="11" t="str">
        <f>_xlfn.XLOOKUP(A2273,'Cleaned - Customer Names '!$A$2:$A$2336,'Cleaned - Customer Names '!$C$2:$C$2336,0)</f>
        <v>Julia R</v>
      </c>
      <c r="C2273" s="11">
        <f>_xlfn.XLOOKUP($A2273,'Cleaned - Medical Examinations'!$A$2:$A$2336,'Cleaned - Medical Examinations'!$B$2:$B$2336,0)</f>
        <v>16.22</v>
      </c>
      <c r="D2273" s="11">
        <f>_xlfn.XLOOKUP($A2273,'Cleaned - Medical Examinations'!$A$2:$A$2336,'Cleaned - Medical Examinations'!$C$2:$C$2336,0)</f>
        <v>6.21</v>
      </c>
      <c r="E2273" s="11" t="str">
        <f>_xlfn.XLOOKUP($A2273,'Cleaned - Medical Examinations'!$A$2:$A$2336,'Cleaned - Medical Examinations'!$D$2:$D$2336,0)</f>
        <v>Yes</v>
      </c>
      <c r="F2273" s="11" t="str">
        <f>_xlfn.XLOOKUP($A2273,'Cleaned - Medical Examinations'!$A$2:$A$2336,'Cleaned - Medical Examinations'!$E$2:$E$2336,0)</f>
        <v>No</v>
      </c>
      <c r="G2273" s="11" t="str">
        <f>_xlfn.XLOOKUP($A2273,'Cleaned - Medical Examinations'!$A$2:$A$2336,'Cleaned - Medical Examinations'!$F$2:$F$2336,0)</f>
        <v>No</v>
      </c>
      <c r="H2273" s="11">
        <f>_xlfn.XLOOKUP($A2273,'Cleaned - Medical Examinations'!$A$2:$A$2336,'Cleaned - Medical Examinations'!$G$2:$G$2336,0)</f>
        <v>0</v>
      </c>
      <c r="I2273" s="11" t="str">
        <f>_xlfn.XLOOKUP($A2273,'Cleaned - Medical Examinations'!$A$2:$A$2336,'Cleaned - Medical Examinations'!$H$2:$H$2336,0)</f>
        <v>No</v>
      </c>
      <c r="J2273" s="11" t="str">
        <f>_xlfn.XLOOKUP($A2273,'Cleaned - Medical Examinations'!$A$2:$A$2336,'Cleaned - Medical Examinations'!$I$2:$I$2336,0)</f>
        <v>Underweight</v>
      </c>
      <c r="K2273" s="11" t="str">
        <f t="shared" si="35"/>
        <v>Non-Diabetic</v>
      </c>
      <c r="L2273" s="14">
        <f>_xlfn.XLOOKUP($A2273,'Cleaned - Hospitalisation Detai'!$A$2:$A$2344,'Cleaned - Hospitalisation Detai'!$J$2:$J$2344,0)</f>
        <v>35373</v>
      </c>
      <c r="M2273" s="19">
        <f>_xlfn.XLOOKUP($A2273,'Cleaned - Hospitalisation Detai'!$A$2:$A$2344,'Cleaned - Hospitalisation Detai'!$F$2:$F$2344,0)</f>
        <v>1220</v>
      </c>
      <c r="N2273" s="19" t="str">
        <f>_xlfn.XLOOKUP($A2273,'Cleaned - Hospitalisation Detai'!$A$2:$A$2344,'Cleaned - Hospitalisation Detai'!$G$2:$G$2344,0)</f>
        <v>tier - 2</v>
      </c>
      <c r="O2273" s="19" t="str">
        <f>_xlfn.XLOOKUP($A2273,'Cleaned - Hospitalisation Detai'!$A$2:$A$2344,'Cleaned - Hospitalisation Detai'!$H$2:$H$2344,0)</f>
        <v>tier - 3</v>
      </c>
      <c r="P2273" s="19" t="str">
        <f>_xlfn.XLOOKUP($A2273,'Cleaned - Hospitalisation Detai'!$A$2:$A$2344,'Cleaned - Hospitalisation Detai'!$I$2:$I$2344,0)</f>
        <v>R1012</v>
      </c>
      <c r="Q2273" s="20">
        <f>_xlfn.XLOOKUP($A2273,'Cleaned - Hospitalisation Detai'!$A$2:$A$2344,'Cleaned - Hospitalisation Detai'!$K$2:$K$2344,0)</f>
        <v>26</v>
      </c>
    </row>
    <row r="2274" spans="1:17" ht="15.6" x14ac:dyDescent="0.3">
      <c r="A2274" s="10" t="s">
        <v>85</v>
      </c>
      <c r="B2274" s="11" t="str">
        <f>_xlfn.XLOOKUP(A2274,'Cleaned - Customer Names '!$A$2:$A$2336,'Cleaned - Customer Names '!$C$2:$C$2336,0)</f>
        <v>Sean Henry</v>
      </c>
      <c r="C2274" s="11">
        <f>_xlfn.XLOOKUP($A2274,'Cleaned - Medical Examinations'!$A$2:$A$2336,'Cleaned - Medical Examinations'!$B$2:$B$2336,0)</f>
        <v>17.12</v>
      </c>
      <c r="D2274" s="11">
        <f>_xlfn.XLOOKUP($A2274,'Cleaned - Medical Examinations'!$A$2:$A$2336,'Cleaned - Medical Examinations'!$C$2:$C$2336,0)</f>
        <v>4.5199999999999996</v>
      </c>
      <c r="E2274" s="11" t="str">
        <f>_xlfn.XLOOKUP($A2274,'Cleaned - Medical Examinations'!$A$2:$A$2336,'Cleaned - Medical Examinations'!$D$2:$D$2336,0)</f>
        <v>No</v>
      </c>
      <c r="F2274" s="11" t="str">
        <f>_xlfn.XLOOKUP($A2274,'Cleaned - Medical Examinations'!$A$2:$A$2336,'Cleaned - Medical Examinations'!$E$2:$E$2336,0)</f>
        <v>yes</v>
      </c>
      <c r="G2274" s="11" t="str">
        <f>_xlfn.XLOOKUP($A2274,'Cleaned - Medical Examinations'!$A$2:$A$2336,'Cleaned - Medical Examinations'!$F$2:$F$2336,0)</f>
        <v>No</v>
      </c>
      <c r="H2274" s="11">
        <f>_xlfn.XLOOKUP($A2274,'Cleaned - Medical Examinations'!$A$2:$A$2336,'Cleaned - Medical Examinations'!$G$2:$G$2336,0)</f>
        <v>1</v>
      </c>
      <c r="I2274" s="11" t="str">
        <f>_xlfn.XLOOKUP($A2274,'Cleaned - Medical Examinations'!$A$2:$A$2336,'Cleaned - Medical Examinations'!$H$2:$H$2336,0)</f>
        <v>No</v>
      </c>
      <c r="J2274" s="11" t="str">
        <f>_xlfn.XLOOKUP($A2274,'Cleaned - Medical Examinations'!$A$2:$A$2336,'Cleaned - Medical Examinations'!$I$2:$I$2336,0)</f>
        <v>Underweight</v>
      </c>
      <c r="K2274" s="11" t="str">
        <f t="shared" si="35"/>
        <v>Non-Diabetic</v>
      </c>
      <c r="L2274" s="14">
        <f>_xlfn.XLOOKUP($A2274,'Cleaned - Hospitalisation Detai'!$A$2:$A$2344,'Cleaned - Hospitalisation Detai'!$J$2:$J$2344,0)</f>
        <v>38140</v>
      </c>
      <c r="M2274" s="19">
        <f>_xlfn.XLOOKUP($A2274,'Cleaned - Hospitalisation Detai'!$A$2:$A$2344,'Cleaned - Hospitalisation Detai'!$F$2:$F$2344,0)</f>
        <v>1210</v>
      </c>
      <c r="N2274" s="19" t="str">
        <f>_xlfn.XLOOKUP($A2274,'Cleaned - Hospitalisation Detai'!$A$2:$A$2344,'Cleaned - Hospitalisation Detai'!$G$2:$G$2344,0)</f>
        <v>tier - 2</v>
      </c>
      <c r="O2274" s="19" t="str">
        <f>_xlfn.XLOOKUP($A2274,'Cleaned - Hospitalisation Detai'!$A$2:$A$2344,'Cleaned - Hospitalisation Detai'!$H$2:$H$2344,0)</f>
        <v>tier - 1</v>
      </c>
      <c r="P2274" s="19" t="str">
        <f>_xlfn.XLOOKUP($A2274,'Cleaned - Hospitalisation Detai'!$A$2:$A$2344,'Cleaned - Hospitalisation Detai'!$I$2:$I$2344,0)</f>
        <v>R1013</v>
      </c>
      <c r="Q2274" s="20">
        <f>_xlfn.XLOOKUP($A2274,'Cleaned - Hospitalisation Detai'!$A$2:$A$2344,'Cleaned - Hospitalisation Detai'!$K$2:$K$2344,0)</f>
        <v>19</v>
      </c>
    </row>
    <row r="2275" spans="1:17" ht="15.6" x14ac:dyDescent="0.3">
      <c r="A2275" s="10" t="s">
        <v>84</v>
      </c>
      <c r="B2275" s="11" t="str">
        <f>_xlfn.XLOOKUP(A2275,'Cleaned - Customer Names '!$A$2:$A$2336,'Cleaned - Customer Names '!$C$2:$C$2336,0)</f>
        <v>Rachel A.</v>
      </c>
      <c r="C2275" s="11">
        <f>_xlfn.XLOOKUP($A2275,'Cleaned - Medical Examinations'!$A$2:$A$2336,'Cleaned - Medical Examinations'!$B$2:$B$2336,0)</f>
        <v>19.07</v>
      </c>
      <c r="D2275" s="11">
        <f>_xlfn.XLOOKUP($A2275,'Cleaned - Medical Examinations'!$A$2:$A$2336,'Cleaned - Medical Examinations'!$C$2:$C$2336,0)</f>
        <v>5.45</v>
      </c>
      <c r="E2275" s="11" t="str">
        <f>_xlfn.XLOOKUP($A2275,'Cleaned - Medical Examinations'!$A$2:$A$2336,'Cleaned - Medical Examinations'!$D$2:$D$2336,0)</f>
        <v>No</v>
      </c>
      <c r="F2275" s="11" t="str">
        <f>_xlfn.XLOOKUP($A2275,'Cleaned - Medical Examinations'!$A$2:$A$2336,'Cleaned - Medical Examinations'!$E$2:$E$2336,0)</f>
        <v>No</v>
      </c>
      <c r="G2275" s="11" t="str">
        <f>_xlfn.XLOOKUP($A2275,'Cleaned - Medical Examinations'!$A$2:$A$2336,'Cleaned - Medical Examinations'!$F$2:$F$2336,0)</f>
        <v>No</v>
      </c>
      <c r="H2275" s="11">
        <f>_xlfn.XLOOKUP($A2275,'Cleaned - Medical Examinations'!$A$2:$A$2336,'Cleaned - Medical Examinations'!$G$2:$G$2336,0)</f>
        <v>1</v>
      </c>
      <c r="I2275" s="11" t="str">
        <f>_xlfn.XLOOKUP($A2275,'Cleaned - Medical Examinations'!$A$2:$A$2336,'Cleaned - Medical Examinations'!$H$2:$H$2336,0)</f>
        <v>No</v>
      </c>
      <c r="J2275" s="11" t="str">
        <f>_xlfn.XLOOKUP($A2275,'Cleaned - Medical Examinations'!$A$2:$A$2336,'Cleaned - Medical Examinations'!$I$2:$I$2336,0)</f>
        <v>Normal Weight</v>
      </c>
      <c r="K2275" s="11" t="str">
        <f t="shared" si="35"/>
        <v>Non-Diabetic</v>
      </c>
      <c r="L2275" s="14">
        <f>_xlfn.XLOOKUP($A2275,'Cleaned - Hospitalisation Detai'!$A$2:$A$2344,'Cleaned - Hospitalisation Detai'!$J$2:$J$2344,0)</f>
        <v>33883</v>
      </c>
      <c r="M2275" s="19">
        <f>_xlfn.XLOOKUP($A2275,'Cleaned - Hospitalisation Detai'!$A$2:$A$2344,'Cleaned - Hospitalisation Detai'!$F$2:$F$2344,0)</f>
        <v>1200.55</v>
      </c>
      <c r="N2275" s="19" t="str">
        <f>_xlfn.XLOOKUP($A2275,'Cleaned - Hospitalisation Detai'!$A$2:$A$2344,'Cleaned - Hospitalisation Detai'!$G$2:$G$2344,0)</f>
        <v>tier - 2</v>
      </c>
      <c r="O2275" s="19" t="str">
        <f>_xlfn.XLOOKUP($A2275,'Cleaned - Hospitalisation Detai'!$A$2:$A$2344,'Cleaned - Hospitalisation Detai'!$H$2:$H$2344,0)</f>
        <v>tier - 3</v>
      </c>
      <c r="P2275" s="19" t="str">
        <f>_xlfn.XLOOKUP($A2275,'Cleaned - Hospitalisation Detai'!$A$2:$A$2344,'Cleaned - Hospitalisation Detai'!$I$2:$I$2344,0)</f>
        <v>R1013</v>
      </c>
      <c r="Q2275" s="20">
        <f>_xlfn.XLOOKUP($A2275,'Cleaned - Hospitalisation Detai'!$A$2:$A$2344,'Cleaned - Hospitalisation Detai'!$K$2:$K$2344,0)</f>
        <v>30</v>
      </c>
    </row>
    <row r="2276" spans="1:17" ht="15.6" x14ac:dyDescent="0.3">
      <c r="A2276" s="10" t="s">
        <v>83</v>
      </c>
      <c r="B2276" s="11" t="str">
        <f>_xlfn.XLOOKUP(A2276,'Cleaned - Customer Names '!$A$2:$A$2336,'Cleaned - Customer Names '!$C$2:$C$2336,0)</f>
        <v>Jim</v>
      </c>
      <c r="C2276" s="11">
        <f>_xlfn.XLOOKUP($A2276,'Cleaned - Medical Examinations'!$A$2:$A$2336,'Cleaned - Medical Examinations'!$B$2:$B$2336,0)</f>
        <v>15.56</v>
      </c>
      <c r="D2276" s="11">
        <f>_xlfn.XLOOKUP($A2276,'Cleaned - Medical Examinations'!$A$2:$A$2336,'Cleaned - Medical Examinations'!$C$2:$C$2336,0)</f>
        <v>4.42</v>
      </c>
      <c r="E2276" s="11" t="str">
        <f>_xlfn.XLOOKUP($A2276,'Cleaned - Medical Examinations'!$A$2:$A$2336,'Cleaned - Medical Examinations'!$D$2:$D$2336,0)</f>
        <v>No</v>
      </c>
      <c r="F2276" s="11" t="str">
        <f>_xlfn.XLOOKUP($A2276,'Cleaned - Medical Examinations'!$A$2:$A$2336,'Cleaned - Medical Examinations'!$E$2:$E$2336,0)</f>
        <v>No</v>
      </c>
      <c r="G2276" s="11" t="str">
        <f>_xlfn.XLOOKUP($A2276,'Cleaned - Medical Examinations'!$A$2:$A$2336,'Cleaned - Medical Examinations'!$F$2:$F$2336,0)</f>
        <v>No</v>
      </c>
      <c r="H2276" s="11">
        <f>_xlfn.XLOOKUP($A2276,'Cleaned - Medical Examinations'!$A$2:$A$2336,'Cleaned - Medical Examinations'!$G$2:$G$2336,0)</f>
        <v>0</v>
      </c>
      <c r="I2276" s="11" t="str">
        <f>_xlfn.XLOOKUP($A2276,'Cleaned - Medical Examinations'!$A$2:$A$2336,'Cleaned - Medical Examinations'!$H$2:$H$2336,0)</f>
        <v>No</v>
      </c>
      <c r="J2276" s="11" t="str">
        <f>_xlfn.XLOOKUP($A2276,'Cleaned - Medical Examinations'!$A$2:$A$2336,'Cleaned - Medical Examinations'!$I$2:$I$2336,0)</f>
        <v>Underweight</v>
      </c>
      <c r="K2276" s="11" t="str">
        <f t="shared" si="35"/>
        <v>Non-Diabetic</v>
      </c>
      <c r="L2276" s="14">
        <f>_xlfn.XLOOKUP($A2276,'Cleaned - Hospitalisation Detai'!$A$2:$A$2344,'Cleaned - Hospitalisation Detai'!$J$2:$J$2344,0)</f>
        <v>36339</v>
      </c>
      <c r="M2276" s="19">
        <f>_xlfn.XLOOKUP($A2276,'Cleaned - Hospitalisation Detai'!$A$2:$A$2344,'Cleaned - Hospitalisation Detai'!$F$2:$F$2344,0)</f>
        <v>1200</v>
      </c>
      <c r="N2276" s="19" t="str">
        <f>_xlfn.XLOOKUP($A2276,'Cleaned - Hospitalisation Detai'!$A$2:$A$2344,'Cleaned - Hospitalisation Detai'!$G$2:$G$2344,0)</f>
        <v>tier - 2</v>
      </c>
      <c r="O2276" s="19" t="str">
        <f>_xlfn.XLOOKUP($A2276,'Cleaned - Hospitalisation Detai'!$A$2:$A$2344,'Cleaned - Hospitalisation Detai'!$H$2:$H$2344,0)</f>
        <v>tier - 3</v>
      </c>
      <c r="P2276" s="19" t="str">
        <f>_xlfn.XLOOKUP($A2276,'Cleaned - Hospitalisation Detai'!$A$2:$A$2344,'Cleaned - Hospitalisation Detai'!$I$2:$I$2344,0)</f>
        <v>R1012</v>
      </c>
      <c r="Q2276" s="20">
        <f>_xlfn.XLOOKUP($A2276,'Cleaned - Hospitalisation Detai'!$A$2:$A$2344,'Cleaned - Hospitalisation Detai'!$K$2:$K$2344,0)</f>
        <v>23</v>
      </c>
    </row>
    <row r="2277" spans="1:17" ht="15.6" x14ac:dyDescent="0.3">
      <c r="A2277" s="10" t="s">
        <v>82</v>
      </c>
      <c r="B2277" s="11" t="str">
        <f>_xlfn.XLOOKUP(A2277,'Cleaned - Customer Names '!$A$2:$A$2336,'Cleaned - Customer Names '!$C$2:$C$2336,0)</f>
        <v>Tim</v>
      </c>
      <c r="C2277" s="11">
        <f>_xlfn.XLOOKUP($A2277,'Cleaned - Medical Examinations'!$A$2:$A$2336,'Cleaned - Medical Examinations'!$B$2:$B$2336,0)</f>
        <v>22.76</v>
      </c>
      <c r="D2277" s="11">
        <f>_xlfn.XLOOKUP($A2277,'Cleaned - Medical Examinations'!$A$2:$A$2336,'Cleaned - Medical Examinations'!$C$2:$C$2336,0)</f>
        <v>9.44</v>
      </c>
      <c r="E2277" s="11" t="str">
        <f>_xlfn.XLOOKUP($A2277,'Cleaned - Medical Examinations'!$A$2:$A$2336,'Cleaned - Medical Examinations'!$D$2:$D$2336,0)</f>
        <v>No</v>
      </c>
      <c r="F2277" s="11" t="str">
        <f>_xlfn.XLOOKUP($A2277,'Cleaned - Medical Examinations'!$A$2:$A$2336,'Cleaned - Medical Examinations'!$E$2:$E$2336,0)</f>
        <v>No</v>
      </c>
      <c r="G2277" s="11" t="str">
        <f>_xlfn.XLOOKUP($A2277,'Cleaned - Medical Examinations'!$A$2:$A$2336,'Cleaned - Medical Examinations'!$F$2:$F$2336,0)</f>
        <v>No</v>
      </c>
      <c r="H2277" s="11">
        <f>_xlfn.XLOOKUP($A2277,'Cleaned - Medical Examinations'!$A$2:$A$2336,'Cleaned - Medical Examinations'!$G$2:$G$2336,0)</f>
        <v>0</v>
      </c>
      <c r="I2277" s="11" t="str">
        <f>_xlfn.XLOOKUP($A2277,'Cleaned - Medical Examinations'!$A$2:$A$2336,'Cleaned - Medical Examinations'!$H$2:$H$2336,0)</f>
        <v>No</v>
      </c>
      <c r="J2277" s="11" t="str">
        <f>_xlfn.XLOOKUP($A2277,'Cleaned - Medical Examinations'!$A$2:$A$2336,'Cleaned - Medical Examinations'!$I$2:$I$2336,0)</f>
        <v>Normal Weight</v>
      </c>
      <c r="K2277" s="11" t="str">
        <f t="shared" si="35"/>
        <v>Diabetic</v>
      </c>
      <c r="L2277" s="14">
        <f>_xlfn.XLOOKUP($A2277,'Cleaned - Hospitalisation Detai'!$A$2:$A$2344,'Cleaned - Hospitalisation Detai'!$J$2:$J$2344,0)</f>
        <v>37494</v>
      </c>
      <c r="M2277" s="19">
        <f>_xlfn.XLOOKUP($A2277,'Cleaned - Hospitalisation Detai'!$A$2:$A$2344,'Cleaned - Hospitalisation Detai'!$F$2:$F$2344,0)</f>
        <v>1191</v>
      </c>
      <c r="N2277" s="19" t="str">
        <f>_xlfn.XLOOKUP($A2277,'Cleaned - Hospitalisation Detai'!$A$2:$A$2344,'Cleaned - Hospitalisation Detai'!$G$2:$G$2344,0)</f>
        <v>tier - 2</v>
      </c>
      <c r="O2277" s="19" t="str">
        <f>_xlfn.XLOOKUP($A2277,'Cleaned - Hospitalisation Detai'!$A$2:$A$2344,'Cleaned - Hospitalisation Detai'!$H$2:$H$2344,0)</f>
        <v>tier - 1</v>
      </c>
      <c r="P2277" s="19" t="str">
        <f>_xlfn.XLOOKUP($A2277,'Cleaned - Hospitalisation Detai'!$A$2:$A$2344,'Cleaned - Hospitalisation Detai'!$I$2:$I$2344,0)</f>
        <v>R1013</v>
      </c>
      <c r="Q2277" s="20">
        <f>_xlfn.XLOOKUP($A2277,'Cleaned - Hospitalisation Detai'!$A$2:$A$2344,'Cleaned - Hospitalisation Detai'!$K$2:$K$2344,0)</f>
        <v>20</v>
      </c>
    </row>
    <row r="2278" spans="1:17" ht="15.6" x14ac:dyDescent="0.3">
      <c r="A2278" s="10" t="s">
        <v>81</v>
      </c>
      <c r="B2278" s="11" t="str">
        <f>_xlfn.XLOOKUP(A2278,'Cleaned - Customer Names '!$A$2:$A$2336,'Cleaned - Customer Names '!$C$2:$C$2336,0)</f>
        <v>Abby L.</v>
      </c>
      <c r="C2278" s="11">
        <f>_xlfn.XLOOKUP($A2278,'Cleaned - Medical Examinations'!$A$2:$A$2336,'Cleaned - Medical Examinations'!$B$2:$B$2336,0)</f>
        <v>22.79</v>
      </c>
      <c r="D2278" s="11">
        <f>_xlfn.XLOOKUP($A2278,'Cleaned - Medical Examinations'!$A$2:$A$2336,'Cleaned - Medical Examinations'!$C$2:$C$2336,0)</f>
        <v>6.15</v>
      </c>
      <c r="E2278" s="11" t="str">
        <f>_xlfn.XLOOKUP($A2278,'Cleaned - Medical Examinations'!$A$2:$A$2336,'Cleaned - Medical Examinations'!$D$2:$D$2336,0)</f>
        <v>Yes</v>
      </c>
      <c r="F2278" s="11" t="str">
        <f>_xlfn.XLOOKUP($A2278,'Cleaned - Medical Examinations'!$A$2:$A$2336,'Cleaned - Medical Examinations'!$E$2:$E$2336,0)</f>
        <v>No</v>
      </c>
      <c r="G2278" s="11" t="str">
        <f>_xlfn.XLOOKUP($A2278,'Cleaned - Medical Examinations'!$A$2:$A$2336,'Cleaned - Medical Examinations'!$F$2:$F$2336,0)</f>
        <v>Yes</v>
      </c>
      <c r="H2278" s="11">
        <f>_xlfn.XLOOKUP($A2278,'Cleaned - Medical Examinations'!$A$2:$A$2336,'Cleaned - Medical Examinations'!$G$2:$G$2336,0)</f>
        <v>1</v>
      </c>
      <c r="I2278" s="11" t="str">
        <f>_xlfn.XLOOKUP($A2278,'Cleaned - Medical Examinations'!$A$2:$A$2336,'Cleaned - Medical Examinations'!$H$2:$H$2336,0)</f>
        <v>No</v>
      </c>
      <c r="J2278" s="11" t="str">
        <f>_xlfn.XLOOKUP($A2278,'Cleaned - Medical Examinations'!$A$2:$A$2336,'Cleaned - Medical Examinations'!$I$2:$I$2336,0)</f>
        <v>Normal Weight</v>
      </c>
      <c r="K2278" s="11" t="str">
        <f t="shared" si="35"/>
        <v>Non-Diabetic</v>
      </c>
      <c r="L2278" s="14">
        <f>_xlfn.XLOOKUP($A2278,'Cleaned - Hospitalisation Detai'!$A$2:$A$2344,'Cleaned - Hospitalisation Detai'!$J$2:$J$2344,0)</f>
        <v>35609</v>
      </c>
      <c r="M2278" s="19">
        <f>_xlfn.XLOOKUP($A2278,'Cleaned - Hospitalisation Detai'!$A$2:$A$2344,'Cleaned - Hospitalisation Detai'!$F$2:$F$2344,0)</f>
        <v>1178.07</v>
      </c>
      <c r="N2278" s="19" t="str">
        <f>_xlfn.XLOOKUP($A2278,'Cleaned - Hospitalisation Detai'!$A$2:$A$2344,'Cleaned - Hospitalisation Detai'!$G$2:$G$2344,0)</f>
        <v>tier - 2</v>
      </c>
      <c r="O2278" s="19" t="str">
        <f>_xlfn.XLOOKUP($A2278,'Cleaned - Hospitalisation Detai'!$A$2:$A$2344,'Cleaned - Hospitalisation Detai'!$H$2:$H$2344,0)</f>
        <v>tier - 2</v>
      </c>
      <c r="P2278" s="19" t="str">
        <f>_xlfn.XLOOKUP($A2278,'Cleaned - Hospitalisation Detai'!$A$2:$A$2344,'Cleaned - Hospitalisation Detai'!$I$2:$I$2344,0)</f>
        <v>R1013</v>
      </c>
      <c r="Q2278" s="20">
        <f>_xlfn.XLOOKUP($A2278,'Cleaned - Hospitalisation Detai'!$A$2:$A$2344,'Cleaned - Hospitalisation Detai'!$K$2:$K$2344,0)</f>
        <v>25</v>
      </c>
    </row>
    <row r="2279" spans="1:17" ht="15.6" x14ac:dyDescent="0.3">
      <c r="A2279" s="10" t="s">
        <v>80</v>
      </c>
      <c r="B2279" s="11" t="str">
        <f>_xlfn.XLOOKUP(A2279,'Cleaned - Customer Names '!$A$2:$A$2336,'Cleaned - Customer Names '!$C$2:$C$2336,0)</f>
        <v>Mark</v>
      </c>
      <c r="C2279" s="11">
        <f>_xlfn.XLOOKUP($A2279,'Cleaned - Medical Examinations'!$A$2:$A$2336,'Cleaned - Medical Examinations'!$B$2:$B$2336,0)</f>
        <v>17.41</v>
      </c>
      <c r="D2279" s="11">
        <f>_xlfn.XLOOKUP($A2279,'Cleaned - Medical Examinations'!$A$2:$A$2336,'Cleaned - Medical Examinations'!$C$2:$C$2336,0)</f>
        <v>5.13</v>
      </c>
      <c r="E2279" s="11" t="str">
        <f>_xlfn.XLOOKUP($A2279,'Cleaned - Medical Examinations'!$A$2:$A$2336,'Cleaned - Medical Examinations'!$D$2:$D$2336,0)</f>
        <v>Yes</v>
      </c>
      <c r="F2279" s="11" t="str">
        <f>_xlfn.XLOOKUP($A2279,'Cleaned - Medical Examinations'!$A$2:$A$2336,'Cleaned - Medical Examinations'!$E$2:$E$2336,0)</f>
        <v>No</v>
      </c>
      <c r="G2279" s="11" t="str">
        <f>_xlfn.XLOOKUP($A2279,'Cleaned - Medical Examinations'!$A$2:$A$2336,'Cleaned - Medical Examinations'!$F$2:$F$2336,0)</f>
        <v>No</v>
      </c>
      <c r="H2279" s="11">
        <f>_xlfn.XLOOKUP($A2279,'Cleaned - Medical Examinations'!$A$2:$A$2336,'Cleaned - Medical Examinations'!$G$2:$G$2336,0)</f>
        <v>0</v>
      </c>
      <c r="I2279" s="11" t="str">
        <f>_xlfn.XLOOKUP($A2279,'Cleaned - Medical Examinations'!$A$2:$A$2336,'Cleaned - Medical Examinations'!$H$2:$H$2336,0)</f>
        <v>No</v>
      </c>
      <c r="J2279" s="11" t="str">
        <f>_xlfn.XLOOKUP($A2279,'Cleaned - Medical Examinations'!$A$2:$A$2336,'Cleaned - Medical Examinations'!$I$2:$I$2336,0)</f>
        <v>Underweight</v>
      </c>
      <c r="K2279" s="11" t="str">
        <f t="shared" si="35"/>
        <v>Non-Diabetic</v>
      </c>
      <c r="L2279" s="14">
        <f>_xlfn.XLOOKUP($A2279,'Cleaned - Hospitalisation Detai'!$A$2:$A$2344,'Cleaned - Hospitalisation Detai'!$J$2:$J$2344,0)</f>
        <v>35288</v>
      </c>
      <c r="M2279" s="19">
        <f>_xlfn.XLOOKUP($A2279,'Cleaned - Hospitalisation Detai'!$A$2:$A$2344,'Cleaned - Hospitalisation Detai'!$F$2:$F$2344,0)</f>
        <v>1178</v>
      </c>
      <c r="N2279" s="19" t="str">
        <f>_xlfn.XLOOKUP($A2279,'Cleaned - Hospitalisation Detai'!$A$2:$A$2344,'Cleaned - Hospitalisation Detai'!$G$2:$G$2344,0)</f>
        <v>tier - 2</v>
      </c>
      <c r="O2279" s="19" t="str">
        <f>_xlfn.XLOOKUP($A2279,'Cleaned - Hospitalisation Detai'!$A$2:$A$2344,'Cleaned - Hospitalisation Detai'!$H$2:$H$2344,0)</f>
        <v>tier - 3</v>
      </c>
      <c r="P2279" s="19" t="str">
        <f>_xlfn.XLOOKUP($A2279,'Cleaned - Hospitalisation Detai'!$A$2:$A$2344,'Cleaned - Hospitalisation Detai'!$I$2:$I$2344,0)</f>
        <v>R1013</v>
      </c>
      <c r="Q2279" s="20">
        <f>_xlfn.XLOOKUP($A2279,'Cleaned - Hospitalisation Detai'!$A$2:$A$2344,'Cleaned - Hospitalisation Detai'!$K$2:$K$2344,0)</f>
        <v>26</v>
      </c>
    </row>
    <row r="2280" spans="1:17" ht="15.6" x14ac:dyDescent="0.3">
      <c r="A2280" s="10" t="s">
        <v>79</v>
      </c>
      <c r="B2280" s="11" t="str">
        <f>_xlfn.XLOOKUP(A2280,'Cleaned - Customer Names '!$A$2:$A$2336,'Cleaned - Customer Names '!$C$2:$C$2336,0)</f>
        <v>Ali</v>
      </c>
      <c r="C2280" s="11">
        <f>_xlfn.XLOOKUP($A2280,'Cleaned - Medical Examinations'!$A$2:$A$2336,'Cleaned - Medical Examinations'!$B$2:$B$2336,0)</f>
        <v>19.32</v>
      </c>
      <c r="D2280" s="11">
        <f>_xlfn.XLOOKUP($A2280,'Cleaned - Medical Examinations'!$A$2:$A$2336,'Cleaned - Medical Examinations'!$C$2:$C$2336,0)</f>
        <v>4.96</v>
      </c>
      <c r="E2280" s="11" t="str">
        <f>_xlfn.XLOOKUP($A2280,'Cleaned - Medical Examinations'!$A$2:$A$2336,'Cleaned - Medical Examinations'!$D$2:$D$2336,0)</f>
        <v>Yes</v>
      </c>
      <c r="F2280" s="11" t="str">
        <f>_xlfn.XLOOKUP($A2280,'Cleaned - Medical Examinations'!$A$2:$A$2336,'Cleaned - Medical Examinations'!$E$2:$E$2336,0)</f>
        <v>No</v>
      </c>
      <c r="G2280" s="11" t="str">
        <f>_xlfn.XLOOKUP($A2280,'Cleaned - Medical Examinations'!$A$2:$A$2336,'Cleaned - Medical Examinations'!$F$2:$F$2336,0)</f>
        <v>No</v>
      </c>
      <c r="H2280" s="11">
        <f>_xlfn.XLOOKUP($A2280,'Cleaned - Medical Examinations'!$A$2:$A$2336,'Cleaned - Medical Examinations'!$G$2:$G$2336,0)</f>
        <v>0</v>
      </c>
      <c r="I2280" s="11" t="str">
        <f>_xlfn.XLOOKUP($A2280,'Cleaned - Medical Examinations'!$A$2:$A$2336,'Cleaned - Medical Examinations'!$H$2:$H$2336,0)</f>
        <v>No</v>
      </c>
      <c r="J2280" s="11" t="str">
        <f>_xlfn.XLOOKUP($A2280,'Cleaned - Medical Examinations'!$A$2:$A$2336,'Cleaned - Medical Examinations'!$I$2:$I$2336,0)</f>
        <v>Normal Weight</v>
      </c>
      <c r="K2280" s="11" t="str">
        <f t="shared" si="35"/>
        <v>Non-Diabetic</v>
      </c>
      <c r="L2280" s="14">
        <f>_xlfn.XLOOKUP($A2280,'Cleaned - Hospitalisation Detai'!$A$2:$A$2344,'Cleaned - Hospitalisation Detai'!$J$2:$J$2344,0)</f>
        <v>37207</v>
      </c>
      <c r="M2280" s="19">
        <f>_xlfn.XLOOKUP($A2280,'Cleaned - Hospitalisation Detai'!$A$2:$A$2344,'Cleaned - Hospitalisation Detai'!$F$2:$F$2344,0)</f>
        <v>1167</v>
      </c>
      <c r="N2280" s="19" t="str">
        <f>_xlfn.XLOOKUP($A2280,'Cleaned - Hospitalisation Detai'!$A$2:$A$2344,'Cleaned - Hospitalisation Detai'!$G$2:$G$2344,0)</f>
        <v>tier - 2</v>
      </c>
      <c r="O2280" s="19" t="str">
        <f>_xlfn.XLOOKUP($A2280,'Cleaned - Hospitalisation Detai'!$A$2:$A$2344,'Cleaned - Hospitalisation Detai'!$H$2:$H$2344,0)</f>
        <v>tier - 1</v>
      </c>
      <c r="P2280" s="19" t="str">
        <f>_xlfn.XLOOKUP($A2280,'Cleaned - Hospitalisation Detai'!$A$2:$A$2344,'Cleaned - Hospitalisation Detai'!$I$2:$I$2344,0)</f>
        <v>R1013</v>
      </c>
      <c r="Q2280" s="20">
        <f>_xlfn.XLOOKUP($A2280,'Cleaned - Hospitalisation Detai'!$A$2:$A$2344,'Cleaned - Hospitalisation Detai'!$K$2:$K$2344,0)</f>
        <v>21</v>
      </c>
    </row>
    <row r="2281" spans="1:17" ht="15.6" x14ac:dyDescent="0.3">
      <c r="A2281" s="10" t="s">
        <v>78</v>
      </c>
      <c r="B2281" s="11" t="str">
        <f>_xlfn.XLOOKUP(A2281,'Cleaned - Customer Names '!$A$2:$A$2336,'Cleaned - Customer Names '!$C$2:$C$2336,0)</f>
        <v>Joshua</v>
      </c>
      <c r="C2281" s="11">
        <f>_xlfn.XLOOKUP($A2281,'Cleaned - Medical Examinations'!$A$2:$A$2336,'Cleaned - Medical Examinations'!$B$2:$B$2336,0)</f>
        <v>18.25</v>
      </c>
      <c r="D2281" s="11">
        <f>_xlfn.XLOOKUP($A2281,'Cleaned - Medical Examinations'!$A$2:$A$2336,'Cleaned - Medical Examinations'!$C$2:$C$2336,0)</f>
        <v>10.95</v>
      </c>
      <c r="E2281" s="11" t="str">
        <f>_xlfn.XLOOKUP($A2281,'Cleaned - Medical Examinations'!$A$2:$A$2336,'Cleaned - Medical Examinations'!$D$2:$D$2336,0)</f>
        <v>No</v>
      </c>
      <c r="F2281" s="11" t="str">
        <f>_xlfn.XLOOKUP($A2281,'Cleaned - Medical Examinations'!$A$2:$A$2336,'Cleaned - Medical Examinations'!$E$2:$E$2336,0)</f>
        <v>No</v>
      </c>
      <c r="G2281" s="11" t="str">
        <f>_xlfn.XLOOKUP($A2281,'Cleaned - Medical Examinations'!$A$2:$A$2336,'Cleaned - Medical Examinations'!$F$2:$F$2336,0)</f>
        <v>No</v>
      </c>
      <c r="H2281" s="11">
        <f>_xlfn.XLOOKUP($A2281,'Cleaned - Medical Examinations'!$A$2:$A$2336,'Cleaned - Medical Examinations'!$G$2:$G$2336,0)</f>
        <v>0</v>
      </c>
      <c r="I2281" s="11" t="str">
        <f>_xlfn.XLOOKUP($A2281,'Cleaned - Medical Examinations'!$A$2:$A$2336,'Cleaned - Medical Examinations'!$H$2:$H$2336,0)</f>
        <v>No</v>
      </c>
      <c r="J2281" s="11" t="str">
        <f>_xlfn.XLOOKUP($A2281,'Cleaned - Medical Examinations'!$A$2:$A$2336,'Cleaned - Medical Examinations'!$I$2:$I$2336,0)</f>
        <v>Underweight</v>
      </c>
      <c r="K2281" s="11" t="str">
        <f t="shared" si="35"/>
        <v>Diabetic</v>
      </c>
      <c r="L2281" s="14">
        <f>_xlfn.XLOOKUP($A2281,'Cleaned - Hospitalisation Detai'!$A$2:$A$2344,'Cleaned - Hospitalisation Detai'!$J$2:$J$2344,0)</f>
        <v>37418</v>
      </c>
      <c r="M2281" s="19">
        <f>_xlfn.XLOOKUP($A2281,'Cleaned - Hospitalisation Detai'!$A$2:$A$2344,'Cleaned - Hospitalisation Detai'!$F$2:$F$2344,0)</f>
        <v>1165</v>
      </c>
      <c r="N2281" s="19" t="str">
        <f>_xlfn.XLOOKUP($A2281,'Cleaned - Hospitalisation Detai'!$A$2:$A$2344,'Cleaned - Hospitalisation Detai'!$G$2:$G$2344,0)</f>
        <v>tier - 2</v>
      </c>
      <c r="O2281" s="19" t="str">
        <f>_xlfn.XLOOKUP($A2281,'Cleaned - Hospitalisation Detai'!$A$2:$A$2344,'Cleaned - Hospitalisation Detai'!$H$2:$H$2344,0)</f>
        <v>tier - 3</v>
      </c>
      <c r="P2281" s="19" t="str">
        <f>_xlfn.XLOOKUP($A2281,'Cleaned - Hospitalisation Detai'!$A$2:$A$2344,'Cleaned - Hospitalisation Detai'!$I$2:$I$2344,0)</f>
        <v>R1012</v>
      </c>
      <c r="Q2281" s="20">
        <f>_xlfn.XLOOKUP($A2281,'Cleaned - Hospitalisation Detai'!$A$2:$A$2344,'Cleaned - Hospitalisation Detai'!$K$2:$K$2344,0)</f>
        <v>20</v>
      </c>
    </row>
    <row r="2282" spans="1:17" ht="15.6" x14ac:dyDescent="0.3">
      <c r="A2282" s="10" t="s">
        <v>77</v>
      </c>
      <c r="B2282" s="11" t="str">
        <f>_xlfn.XLOOKUP(A2282,'Cleaned - Customer Names '!$A$2:$A$2336,'Cleaned - Customer Names '!$C$2:$C$2336,0)</f>
        <v>Pierre</v>
      </c>
      <c r="C2282" s="11">
        <f>_xlfn.XLOOKUP($A2282,'Cleaned - Medical Examinations'!$A$2:$A$2336,'Cleaned - Medical Examinations'!$B$2:$B$2336,0)</f>
        <v>53.13</v>
      </c>
      <c r="D2282" s="11">
        <f>_xlfn.XLOOKUP($A2282,'Cleaned - Medical Examinations'!$A$2:$A$2336,'Cleaned - Medical Examinations'!$C$2:$C$2336,0)</f>
        <v>4.4400000000000004</v>
      </c>
      <c r="E2282" s="11" t="str">
        <f>_xlfn.XLOOKUP($A2282,'Cleaned - Medical Examinations'!$A$2:$A$2336,'Cleaned - Medical Examinations'!$D$2:$D$2336,0)</f>
        <v>No</v>
      </c>
      <c r="F2282" s="11" t="str">
        <f>_xlfn.XLOOKUP($A2282,'Cleaned - Medical Examinations'!$A$2:$A$2336,'Cleaned - Medical Examinations'!$E$2:$E$2336,0)</f>
        <v>yes</v>
      </c>
      <c r="G2282" s="11" t="str">
        <f>_xlfn.XLOOKUP($A2282,'Cleaned - Medical Examinations'!$A$2:$A$2336,'Cleaned - Medical Examinations'!$F$2:$F$2336,0)</f>
        <v>No</v>
      </c>
      <c r="H2282" s="11">
        <f>_xlfn.XLOOKUP($A2282,'Cleaned - Medical Examinations'!$A$2:$A$2336,'Cleaned - Medical Examinations'!$G$2:$G$2336,0)</f>
        <v>1</v>
      </c>
      <c r="I2282" s="11" t="str">
        <f>_xlfn.XLOOKUP($A2282,'Cleaned - Medical Examinations'!$A$2:$A$2336,'Cleaned - Medical Examinations'!$H$2:$H$2336,0)</f>
        <v>No</v>
      </c>
      <c r="J2282" s="11" t="str">
        <f>_xlfn.XLOOKUP($A2282,'Cleaned - Medical Examinations'!$A$2:$A$2336,'Cleaned - Medical Examinations'!$I$2:$I$2336,0)</f>
        <v>Obesity</v>
      </c>
      <c r="K2282" s="11" t="str">
        <f t="shared" si="35"/>
        <v>Non-Diabetic</v>
      </c>
      <c r="L2282" s="14">
        <f>_xlfn.XLOOKUP($A2282,'Cleaned - Hospitalisation Detai'!$A$2:$A$2344,'Cleaned - Hospitalisation Detai'!$J$2:$J$2344,0)</f>
        <v>38302</v>
      </c>
      <c r="M2282" s="19">
        <f>_xlfn.XLOOKUP($A2282,'Cleaned - Hospitalisation Detai'!$A$2:$A$2344,'Cleaned - Hospitalisation Detai'!$F$2:$F$2344,0)</f>
        <v>1163.46</v>
      </c>
      <c r="N2282" s="19" t="str">
        <f>_xlfn.XLOOKUP($A2282,'Cleaned - Hospitalisation Detai'!$A$2:$A$2344,'Cleaned - Hospitalisation Detai'!$G$2:$G$2344,0)</f>
        <v>tier - 2</v>
      </c>
      <c r="O2282" s="19" t="str">
        <f>_xlfn.XLOOKUP($A2282,'Cleaned - Hospitalisation Detai'!$A$2:$A$2344,'Cleaned - Hospitalisation Detai'!$H$2:$H$2344,0)</f>
        <v>tier - 3</v>
      </c>
      <c r="P2282" s="19" t="str">
        <f>_xlfn.XLOOKUP($A2282,'Cleaned - Hospitalisation Detai'!$A$2:$A$2344,'Cleaned - Hospitalisation Detai'!$I$2:$I$2344,0)</f>
        <v>R1013</v>
      </c>
      <c r="Q2282" s="20">
        <f>_xlfn.XLOOKUP($A2282,'Cleaned - Hospitalisation Detai'!$A$2:$A$2344,'Cleaned - Hospitalisation Detai'!$K$2:$K$2344,0)</f>
        <v>18</v>
      </c>
    </row>
    <row r="2283" spans="1:17" ht="15.6" x14ac:dyDescent="0.3">
      <c r="A2283" s="10" t="s">
        <v>76</v>
      </c>
      <c r="B2283" s="11" t="str">
        <f>_xlfn.XLOOKUP(A2283,'Cleaned - Customer Names '!$A$2:$A$2336,'Cleaned - Customer Names '!$C$2:$C$2336,0)</f>
        <v>Kate</v>
      </c>
      <c r="C2283" s="11">
        <f>_xlfn.XLOOKUP($A2283,'Cleaned - Medical Examinations'!$A$2:$A$2336,'Cleaned - Medical Examinations'!$B$2:$B$2336,0)</f>
        <v>20.46</v>
      </c>
      <c r="D2283" s="11">
        <f>_xlfn.XLOOKUP($A2283,'Cleaned - Medical Examinations'!$A$2:$A$2336,'Cleaned - Medical Examinations'!$C$2:$C$2336,0)</f>
        <v>4.0199999999999996</v>
      </c>
      <c r="E2283" s="11" t="str">
        <f>_xlfn.XLOOKUP($A2283,'Cleaned - Medical Examinations'!$A$2:$A$2336,'Cleaned - Medical Examinations'!$D$2:$D$2336,0)</f>
        <v>No</v>
      </c>
      <c r="F2283" s="11" t="str">
        <f>_xlfn.XLOOKUP($A2283,'Cleaned - Medical Examinations'!$A$2:$A$2336,'Cleaned - Medical Examinations'!$E$2:$E$2336,0)</f>
        <v>No</v>
      </c>
      <c r="G2283" s="11" t="str">
        <f>_xlfn.XLOOKUP($A2283,'Cleaned - Medical Examinations'!$A$2:$A$2336,'Cleaned - Medical Examinations'!$F$2:$F$2336,0)</f>
        <v>No</v>
      </c>
      <c r="H2283" s="11">
        <f>_xlfn.XLOOKUP($A2283,'Cleaned - Medical Examinations'!$A$2:$A$2336,'Cleaned - Medical Examinations'!$G$2:$G$2336,0)</f>
        <v>0</v>
      </c>
      <c r="I2283" s="11" t="str">
        <f>_xlfn.XLOOKUP($A2283,'Cleaned - Medical Examinations'!$A$2:$A$2336,'Cleaned - Medical Examinations'!$H$2:$H$2336,0)</f>
        <v>No</v>
      </c>
      <c r="J2283" s="11" t="str">
        <f>_xlfn.XLOOKUP($A2283,'Cleaned - Medical Examinations'!$A$2:$A$2336,'Cleaned - Medical Examinations'!$I$2:$I$2336,0)</f>
        <v>Normal Weight</v>
      </c>
      <c r="K2283" s="11" t="str">
        <f t="shared" si="35"/>
        <v>Non-Diabetic</v>
      </c>
      <c r="L2283" s="14">
        <f>_xlfn.XLOOKUP($A2283,'Cleaned - Hospitalisation Detai'!$A$2:$A$2344,'Cleaned - Hospitalisation Detai'!$J$2:$J$2344,0)</f>
        <v>34541</v>
      </c>
      <c r="M2283" s="19">
        <f>_xlfn.XLOOKUP($A2283,'Cleaned - Hospitalisation Detai'!$A$2:$A$2344,'Cleaned - Hospitalisation Detai'!$F$2:$F$2344,0)</f>
        <v>1158.32</v>
      </c>
      <c r="N2283" s="19" t="str">
        <f>_xlfn.XLOOKUP($A2283,'Cleaned - Hospitalisation Detai'!$A$2:$A$2344,'Cleaned - Hospitalisation Detai'!$G$2:$G$2344,0)</f>
        <v>tier - 2</v>
      </c>
      <c r="O2283" s="19" t="str">
        <f>_xlfn.XLOOKUP($A2283,'Cleaned - Hospitalisation Detai'!$A$2:$A$2344,'Cleaned - Hospitalisation Detai'!$H$2:$H$2344,0)</f>
        <v>tier - 1</v>
      </c>
      <c r="P2283" s="19" t="str">
        <f>_xlfn.XLOOKUP($A2283,'Cleaned - Hospitalisation Detai'!$A$2:$A$2344,'Cleaned - Hospitalisation Detai'!$I$2:$I$2344,0)</f>
        <v>R1013</v>
      </c>
      <c r="Q2283" s="20">
        <f>_xlfn.XLOOKUP($A2283,'Cleaned - Hospitalisation Detai'!$A$2:$A$2344,'Cleaned - Hospitalisation Detai'!$K$2:$K$2344,0)</f>
        <v>28</v>
      </c>
    </row>
    <row r="2284" spans="1:17" ht="15.6" x14ac:dyDescent="0.3">
      <c r="A2284" s="10" t="s">
        <v>75</v>
      </c>
      <c r="B2284" s="11" t="str">
        <f>_xlfn.XLOOKUP(A2284,'Cleaned - Customer Names '!$A$2:$A$2336,'Cleaned - Customer Names '!$C$2:$C$2336,0)</f>
        <v>David</v>
      </c>
      <c r="C2284" s="11">
        <f>_xlfn.XLOOKUP($A2284,'Cleaned - Medical Examinations'!$A$2:$A$2336,'Cleaned - Medical Examinations'!$B$2:$B$2336,0)</f>
        <v>43.01</v>
      </c>
      <c r="D2284" s="11">
        <f>_xlfn.XLOOKUP($A2284,'Cleaned - Medical Examinations'!$A$2:$A$2336,'Cleaned - Medical Examinations'!$C$2:$C$2336,0)</f>
        <v>5.44</v>
      </c>
      <c r="E2284" s="11" t="str">
        <f>_xlfn.XLOOKUP($A2284,'Cleaned - Medical Examinations'!$A$2:$A$2336,'Cleaned - Medical Examinations'!$D$2:$D$2336,0)</f>
        <v>No</v>
      </c>
      <c r="F2284" s="11" t="str">
        <f>_xlfn.XLOOKUP($A2284,'Cleaned - Medical Examinations'!$A$2:$A$2336,'Cleaned - Medical Examinations'!$E$2:$E$2336,0)</f>
        <v>yes</v>
      </c>
      <c r="G2284" s="11" t="str">
        <f>_xlfn.XLOOKUP($A2284,'Cleaned - Medical Examinations'!$A$2:$A$2336,'Cleaned - Medical Examinations'!$F$2:$F$2336,0)</f>
        <v>No</v>
      </c>
      <c r="H2284" s="11">
        <f>_xlfn.XLOOKUP($A2284,'Cleaned - Medical Examinations'!$A$2:$A$2336,'Cleaned - Medical Examinations'!$G$2:$G$2336,0)</f>
        <v>1</v>
      </c>
      <c r="I2284" s="11" t="str">
        <f>_xlfn.XLOOKUP($A2284,'Cleaned - Medical Examinations'!$A$2:$A$2336,'Cleaned - Medical Examinations'!$H$2:$H$2336,0)</f>
        <v>No</v>
      </c>
      <c r="J2284" s="11" t="str">
        <f>_xlfn.XLOOKUP($A2284,'Cleaned - Medical Examinations'!$A$2:$A$2336,'Cleaned - Medical Examinations'!$I$2:$I$2336,0)</f>
        <v>Obesity</v>
      </c>
      <c r="K2284" s="11" t="str">
        <f t="shared" si="35"/>
        <v>Non-Diabetic</v>
      </c>
      <c r="L2284" s="14">
        <f>_xlfn.XLOOKUP($A2284,'Cleaned - Hospitalisation Detai'!$A$2:$A$2344,'Cleaned - Hospitalisation Detai'!$J$2:$J$2344,0)</f>
        <v>38186</v>
      </c>
      <c r="M2284" s="19">
        <f>_xlfn.XLOOKUP($A2284,'Cleaned - Hospitalisation Detai'!$A$2:$A$2344,'Cleaned - Hospitalisation Detai'!$F$2:$F$2344,0)</f>
        <v>1149.4000000000001</v>
      </c>
      <c r="N2284" s="19" t="str">
        <f>_xlfn.XLOOKUP($A2284,'Cleaned - Hospitalisation Detai'!$A$2:$A$2344,'Cleaned - Hospitalisation Detai'!$G$2:$G$2344,0)</f>
        <v>tier - 2</v>
      </c>
      <c r="O2284" s="19" t="str">
        <f>_xlfn.XLOOKUP($A2284,'Cleaned - Hospitalisation Detai'!$A$2:$A$2344,'Cleaned - Hospitalisation Detai'!$H$2:$H$2344,0)</f>
        <v>tier - 2</v>
      </c>
      <c r="P2284" s="19" t="str">
        <f>_xlfn.XLOOKUP($A2284,'Cleaned - Hospitalisation Detai'!$A$2:$A$2344,'Cleaned - Hospitalisation Detai'!$I$2:$I$2344,0)</f>
        <v>R1013</v>
      </c>
      <c r="Q2284" s="20">
        <f>_xlfn.XLOOKUP($A2284,'Cleaned - Hospitalisation Detai'!$A$2:$A$2344,'Cleaned - Hospitalisation Detai'!$K$2:$K$2344,0)</f>
        <v>18</v>
      </c>
    </row>
    <row r="2285" spans="1:17" ht="15.6" x14ac:dyDescent="0.3">
      <c r="A2285" s="10" t="s">
        <v>74</v>
      </c>
      <c r="B2285" s="11" t="str">
        <f>_xlfn.XLOOKUP(A2285,'Cleaned - Customer Names '!$A$2:$A$2336,'Cleaned - Customer Names '!$C$2:$C$2336,0)</f>
        <v>Carla</v>
      </c>
      <c r="C2285" s="11">
        <f>_xlfn.XLOOKUP($A2285,'Cleaned - Medical Examinations'!$A$2:$A$2336,'Cleaned - Medical Examinations'!$B$2:$B$2336,0)</f>
        <v>15.01</v>
      </c>
      <c r="D2285" s="11">
        <f>_xlfn.XLOOKUP($A2285,'Cleaned - Medical Examinations'!$A$2:$A$2336,'Cleaned - Medical Examinations'!$C$2:$C$2336,0)</f>
        <v>4.1500000000000004</v>
      </c>
      <c r="E2285" s="11" t="str">
        <f>_xlfn.XLOOKUP($A2285,'Cleaned - Medical Examinations'!$A$2:$A$2336,'Cleaned - Medical Examinations'!$D$2:$D$2336,0)</f>
        <v>No</v>
      </c>
      <c r="F2285" s="11" t="str">
        <f>_xlfn.XLOOKUP($A2285,'Cleaned - Medical Examinations'!$A$2:$A$2336,'Cleaned - Medical Examinations'!$E$2:$E$2336,0)</f>
        <v>No</v>
      </c>
      <c r="G2285" s="11" t="str">
        <f>_xlfn.XLOOKUP($A2285,'Cleaned - Medical Examinations'!$A$2:$A$2336,'Cleaned - Medical Examinations'!$F$2:$F$2336,0)</f>
        <v>Yes</v>
      </c>
      <c r="H2285" s="11">
        <f>_xlfn.XLOOKUP($A2285,'Cleaned - Medical Examinations'!$A$2:$A$2336,'Cleaned - Medical Examinations'!$G$2:$G$2336,0)</f>
        <v>1</v>
      </c>
      <c r="I2285" s="11" t="str">
        <f>_xlfn.XLOOKUP($A2285,'Cleaned - Medical Examinations'!$A$2:$A$2336,'Cleaned - Medical Examinations'!$H$2:$H$2336,0)</f>
        <v>No</v>
      </c>
      <c r="J2285" s="11" t="str">
        <f>_xlfn.XLOOKUP($A2285,'Cleaned - Medical Examinations'!$A$2:$A$2336,'Cleaned - Medical Examinations'!$I$2:$I$2336,0)</f>
        <v>Underweight</v>
      </c>
      <c r="K2285" s="11" t="str">
        <f t="shared" si="35"/>
        <v>Non-Diabetic</v>
      </c>
      <c r="L2285" s="14">
        <f>_xlfn.XLOOKUP($A2285,'Cleaned - Hospitalisation Detai'!$A$2:$A$2344,'Cleaned - Hospitalisation Detai'!$J$2:$J$2344,0)</f>
        <v>37784</v>
      </c>
      <c r="M2285" s="19">
        <f>_xlfn.XLOOKUP($A2285,'Cleaned - Hospitalisation Detai'!$A$2:$A$2344,'Cleaned - Hospitalisation Detai'!$F$2:$F$2344,0)</f>
        <v>1149</v>
      </c>
      <c r="N2285" s="19" t="str">
        <f>_xlfn.XLOOKUP($A2285,'Cleaned - Hospitalisation Detai'!$A$2:$A$2344,'Cleaned - Hospitalisation Detai'!$G$2:$G$2344,0)</f>
        <v>tier - 2</v>
      </c>
      <c r="O2285" s="19" t="str">
        <f>_xlfn.XLOOKUP($A2285,'Cleaned - Hospitalisation Detai'!$A$2:$A$2344,'Cleaned - Hospitalisation Detai'!$H$2:$H$2344,0)</f>
        <v>tier - 1</v>
      </c>
      <c r="P2285" s="19" t="str">
        <f>_xlfn.XLOOKUP($A2285,'Cleaned - Hospitalisation Detai'!$A$2:$A$2344,'Cleaned - Hospitalisation Detai'!$I$2:$I$2344,0)</f>
        <v>R1012</v>
      </c>
      <c r="Q2285" s="20">
        <f>_xlfn.XLOOKUP($A2285,'Cleaned - Hospitalisation Detai'!$A$2:$A$2344,'Cleaned - Hospitalisation Detai'!$K$2:$K$2344,0)</f>
        <v>19</v>
      </c>
    </row>
    <row r="2286" spans="1:17" ht="15.6" x14ac:dyDescent="0.3">
      <c r="A2286" s="10" t="s">
        <v>73</v>
      </c>
      <c r="B2286" s="11" t="str">
        <f>_xlfn.XLOOKUP(A2286,'Cleaned - Customer Names '!$A$2:$A$2336,'Cleaned - Customer Names '!$C$2:$C$2336,0)</f>
        <v>Alvaro Sr.</v>
      </c>
      <c r="C2286" s="11">
        <f>_xlfn.XLOOKUP($A2286,'Cleaned - Medical Examinations'!$A$2:$A$2336,'Cleaned - Medical Examinations'!$B$2:$B$2336,0)</f>
        <v>41.14</v>
      </c>
      <c r="D2286" s="11">
        <f>_xlfn.XLOOKUP($A2286,'Cleaned - Medical Examinations'!$A$2:$A$2336,'Cleaned - Medical Examinations'!$C$2:$C$2336,0)</f>
        <v>6.02</v>
      </c>
      <c r="E2286" s="11" t="str">
        <f>_xlfn.XLOOKUP($A2286,'Cleaned - Medical Examinations'!$A$2:$A$2336,'Cleaned - Medical Examinations'!$D$2:$D$2336,0)</f>
        <v>No</v>
      </c>
      <c r="F2286" s="11" t="str">
        <f>_xlfn.XLOOKUP($A2286,'Cleaned - Medical Examinations'!$A$2:$A$2336,'Cleaned - Medical Examinations'!$E$2:$E$2336,0)</f>
        <v>yes</v>
      </c>
      <c r="G2286" s="11" t="str">
        <f>_xlfn.XLOOKUP($A2286,'Cleaned - Medical Examinations'!$A$2:$A$2336,'Cleaned - Medical Examinations'!$F$2:$F$2336,0)</f>
        <v>No</v>
      </c>
      <c r="H2286" s="11">
        <f>_xlfn.XLOOKUP($A2286,'Cleaned - Medical Examinations'!$A$2:$A$2336,'Cleaned - Medical Examinations'!$G$2:$G$2336,0)</f>
        <v>1</v>
      </c>
      <c r="I2286" s="11" t="str">
        <f>_xlfn.XLOOKUP($A2286,'Cleaned - Medical Examinations'!$A$2:$A$2336,'Cleaned - Medical Examinations'!$H$2:$H$2336,0)</f>
        <v>No</v>
      </c>
      <c r="J2286" s="11" t="str">
        <f>_xlfn.XLOOKUP($A2286,'Cleaned - Medical Examinations'!$A$2:$A$2336,'Cleaned - Medical Examinations'!$I$2:$I$2336,0)</f>
        <v>Obesity</v>
      </c>
      <c r="K2286" s="11" t="str">
        <f t="shared" si="35"/>
        <v>Non-Diabetic</v>
      </c>
      <c r="L2286" s="14">
        <f>_xlfn.XLOOKUP($A2286,'Cleaned - Hospitalisation Detai'!$A$2:$A$2344,'Cleaned - Hospitalisation Detai'!$J$2:$J$2344,0)</f>
        <v>38148</v>
      </c>
      <c r="M2286" s="19">
        <f>_xlfn.XLOOKUP($A2286,'Cleaned - Hospitalisation Detai'!$A$2:$A$2344,'Cleaned - Hospitalisation Detai'!$F$2:$F$2344,0)</f>
        <v>1146.8</v>
      </c>
      <c r="N2286" s="19" t="str">
        <f>_xlfn.XLOOKUP($A2286,'Cleaned - Hospitalisation Detai'!$A$2:$A$2344,'Cleaned - Hospitalisation Detai'!$G$2:$G$2344,0)</f>
        <v>tier - 2</v>
      </c>
      <c r="O2286" s="19" t="str">
        <f>_xlfn.XLOOKUP($A2286,'Cleaned - Hospitalisation Detai'!$A$2:$A$2344,'Cleaned - Hospitalisation Detai'!$H$2:$H$2344,0)</f>
        <v>tier - 2</v>
      </c>
      <c r="P2286" s="19" t="str">
        <f>_xlfn.XLOOKUP($A2286,'Cleaned - Hospitalisation Detai'!$A$2:$A$2344,'Cleaned - Hospitalisation Detai'!$I$2:$I$2344,0)</f>
        <v>R1013</v>
      </c>
      <c r="Q2286" s="20">
        <f>_xlfn.XLOOKUP($A2286,'Cleaned - Hospitalisation Detai'!$A$2:$A$2344,'Cleaned - Hospitalisation Detai'!$K$2:$K$2344,0)</f>
        <v>18</v>
      </c>
    </row>
    <row r="2287" spans="1:17" ht="15.6" x14ac:dyDescent="0.3">
      <c r="A2287" s="10" t="s">
        <v>72</v>
      </c>
      <c r="B2287" s="11" t="str">
        <f>_xlfn.XLOOKUP(A2287,'Cleaned - Customer Names '!$A$2:$A$2336,'Cleaned - Customer Names '!$C$2:$C$2336,0)</f>
        <v>Hope</v>
      </c>
      <c r="C2287" s="11">
        <f>_xlfn.XLOOKUP($A2287,'Cleaned - Medical Examinations'!$A$2:$A$2336,'Cleaned - Medical Examinations'!$B$2:$B$2336,0)</f>
        <v>16.55</v>
      </c>
      <c r="D2287" s="11">
        <f>_xlfn.XLOOKUP($A2287,'Cleaned - Medical Examinations'!$A$2:$A$2336,'Cleaned - Medical Examinations'!$C$2:$C$2336,0)</f>
        <v>7.73</v>
      </c>
      <c r="E2287" s="11" t="str">
        <f>_xlfn.XLOOKUP($A2287,'Cleaned - Medical Examinations'!$A$2:$A$2336,'Cleaned - Medical Examinations'!$D$2:$D$2336,0)</f>
        <v>No</v>
      </c>
      <c r="F2287" s="11" t="str">
        <f>_xlfn.XLOOKUP($A2287,'Cleaned - Medical Examinations'!$A$2:$A$2336,'Cleaned - Medical Examinations'!$E$2:$E$2336,0)</f>
        <v>No</v>
      </c>
      <c r="G2287" s="11" t="str">
        <f>_xlfn.XLOOKUP($A2287,'Cleaned - Medical Examinations'!$A$2:$A$2336,'Cleaned - Medical Examinations'!$F$2:$F$2336,0)</f>
        <v>No</v>
      </c>
      <c r="H2287" s="11">
        <f>_xlfn.XLOOKUP($A2287,'Cleaned - Medical Examinations'!$A$2:$A$2336,'Cleaned - Medical Examinations'!$G$2:$G$2336,0)</f>
        <v>0</v>
      </c>
      <c r="I2287" s="11" t="str">
        <f>_xlfn.XLOOKUP($A2287,'Cleaned - Medical Examinations'!$A$2:$A$2336,'Cleaned - Medical Examinations'!$H$2:$H$2336,0)</f>
        <v>No</v>
      </c>
      <c r="J2287" s="11" t="str">
        <f>_xlfn.XLOOKUP($A2287,'Cleaned - Medical Examinations'!$A$2:$A$2336,'Cleaned - Medical Examinations'!$I$2:$I$2336,0)</f>
        <v>Underweight</v>
      </c>
      <c r="K2287" s="11" t="str">
        <f t="shared" si="35"/>
        <v>Diabetic</v>
      </c>
      <c r="L2287" s="14">
        <f>_xlfn.XLOOKUP($A2287,'Cleaned - Hospitalisation Detai'!$A$2:$A$2344,'Cleaned - Hospitalisation Detai'!$J$2:$J$2344,0)</f>
        <v>37530</v>
      </c>
      <c r="M2287" s="19">
        <f>_xlfn.XLOOKUP($A2287,'Cleaned - Hospitalisation Detai'!$A$2:$A$2344,'Cleaned - Hospitalisation Detai'!$F$2:$F$2344,0)</f>
        <v>1142</v>
      </c>
      <c r="N2287" s="19" t="str">
        <f>_xlfn.XLOOKUP($A2287,'Cleaned - Hospitalisation Detai'!$A$2:$A$2344,'Cleaned - Hospitalisation Detai'!$G$2:$G$2344,0)</f>
        <v>tier - 3</v>
      </c>
      <c r="O2287" s="19" t="str">
        <f>_xlfn.XLOOKUP($A2287,'Cleaned - Hospitalisation Detai'!$A$2:$A$2344,'Cleaned - Hospitalisation Detai'!$H$2:$H$2344,0)</f>
        <v>tier - 2</v>
      </c>
      <c r="P2287" s="19" t="str">
        <f>_xlfn.XLOOKUP($A2287,'Cleaned - Hospitalisation Detai'!$A$2:$A$2344,'Cleaned - Hospitalisation Detai'!$I$2:$I$2344,0)</f>
        <v>R1011</v>
      </c>
      <c r="Q2287" s="20">
        <f>_xlfn.XLOOKUP($A2287,'Cleaned - Hospitalisation Detai'!$A$2:$A$2344,'Cleaned - Hospitalisation Detai'!$K$2:$K$2344,0)</f>
        <v>20</v>
      </c>
    </row>
    <row r="2288" spans="1:17" ht="15.6" x14ac:dyDescent="0.3">
      <c r="A2288" s="10" t="s">
        <v>71</v>
      </c>
      <c r="B2288" s="11" t="str">
        <f>_xlfn.XLOOKUP(A2288,'Cleaned - Customer Names '!$A$2:$A$2336,'Cleaned - Customer Names '!$C$2:$C$2336,0)</f>
        <v>Mark P.</v>
      </c>
      <c r="C2288" s="11">
        <f>_xlfn.XLOOKUP($A2288,'Cleaned - Medical Examinations'!$A$2:$A$2336,'Cleaned - Medical Examinations'!$B$2:$B$2336,0)</f>
        <v>37.29</v>
      </c>
      <c r="D2288" s="11">
        <f>_xlfn.XLOOKUP($A2288,'Cleaned - Medical Examinations'!$A$2:$A$2336,'Cleaned - Medical Examinations'!$C$2:$C$2336,0)</f>
        <v>5.03</v>
      </c>
      <c r="E2288" s="11" t="str">
        <f>_xlfn.XLOOKUP($A2288,'Cleaned - Medical Examinations'!$A$2:$A$2336,'Cleaned - Medical Examinations'!$D$2:$D$2336,0)</f>
        <v>No</v>
      </c>
      <c r="F2288" s="11" t="str">
        <f>_xlfn.XLOOKUP($A2288,'Cleaned - Medical Examinations'!$A$2:$A$2336,'Cleaned - Medical Examinations'!$E$2:$E$2336,0)</f>
        <v>yes</v>
      </c>
      <c r="G2288" s="11" t="str">
        <f>_xlfn.XLOOKUP($A2288,'Cleaned - Medical Examinations'!$A$2:$A$2336,'Cleaned - Medical Examinations'!$F$2:$F$2336,0)</f>
        <v>No</v>
      </c>
      <c r="H2288" s="11">
        <f>_xlfn.XLOOKUP($A2288,'Cleaned - Medical Examinations'!$A$2:$A$2336,'Cleaned - Medical Examinations'!$G$2:$G$2336,0)</f>
        <v>1</v>
      </c>
      <c r="I2288" s="11" t="str">
        <f>_xlfn.XLOOKUP($A2288,'Cleaned - Medical Examinations'!$A$2:$A$2336,'Cleaned - Medical Examinations'!$H$2:$H$2336,0)</f>
        <v>No</v>
      </c>
      <c r="J2288" s="11" t="str">
        <f>_xlfn.XLOOKUP($A2288,'Cleaned - Medical Examinations'!$A$2:$A$2336,'Cleaned - Medical Examinations'!$I$2:$I$2336,0)</f>
        <v>Obesity</v>
      </c>
      <c r="K2288" s="11" t="str">
        <f t="shared" si="35"/>
        <v>Non-Diabetic</v>
      </c>
      <c r="L2288" s="14">
        <f>_xlfn.XLOOKUP($A2288,'Cleaned - Hospitalisation Detai'!$A$2:$A$2344,'Cleaned - Hospitalisation Detai'!$J$2:$J$2344,0)</f>
        <v>38242</v>
      </c>
      <c r="M2288" s="19">
        <f>_xlfn.XLOOKUP($A2288,'Cleaned - Hospitalisation Detai'!$A$2:$A$2344,'Cleaned - Hospitalisation Detai'!$F$2:$F$2344,0)</f>
        <v>1141.45</v>
      </c>
      <c r="N2288" s="19" t="str">
        <f>_xlfn.XLOOKUP($A2288,'Cleaned - Hospitalisation Detai'!$A$2:$A$2344,'Cleaned - Hospitalisation Detai'!$G$2:$G$2344,0)</f>
        <v>tier - 3</v>
      </c>
      <c r="O2288" s="19" t="str">
        <f>_xlfn.XLOOKUP($A2288,'Cleaned - Hospitalisation Detai'!$A$2:$A$2344,'Cleaned - Hospitalisation Detai'!$H$2:$H$2344,0)</f>
        <v>tier - 3</v>
      </c>
      <c r="P2288" s="19" t="str">
        <f>_xlfn.XLOOKUP($A2288,'Cleaned - Hospitalisation Detai'!$A$2:$A$2344,'Cleaned - Hospitalisation Detai'!$I$2:$I$2344,0)</f>
        <v>R1013</v>
      </c>
      <c r="Q2288" s="20">
        <f>_xlfn.XLOOKUP($A2288,'Cleaned - Hospitalisation Detai'!$A$2:$A$2344,'Cleaned - Hospitalisation Detai'!$K$2:$K$2344,0)</f>
        <v>18</v>
      </c>
    </row>
    <row r="2289" spans="1:17" ht="15.6" x14ac:dyDescent="0.3">
      <c r="A2289" s="10" t="s">
        <v>70</v>
      </c>
      <c r="B2289" s="11" t="str">
        <f>_xlfn.XLOOKUP(A2289,'Cleaned - Customer Names '!$A$2:$A$2336,'Cleaned - Customer Names '!$C$2:$C$2336,0)</f>
        <v>Desiree</v>
      </c>
      <c r="C2289" s="11">
        <f>_xlfn.XLOOKUP($A2289,'Cleaned - Medical Examinations'!$A$2:$A$2336,'Cleaned - Medical Examinations'!$B$2:$B$2336,0)</f>
        <v>16.739999999999998</v>
      </c>
      <c r="D2289" s="11">
        <f>_xlfn.XLOOKUP($A2289,'Cleaned - Medical Examinations'!$A$2:$A$2336,'Cleaned - Medical Examinations'!$C$2:$C$2336,0)</f>
        <v>4.08</v>
      </c>
      <c r="E2289" s="11" t="str">
        <f>_xlfn.XLOOKUP($A2289,'Cleaned - Medical Examinations'!$A$2:$A$2336,'Cleaned - Medical Examinations'!$D$2:$D$2336,0)</f>
        <v>Yes</v>
      </c>
      <c r="F2289" s="11" t="str">
        <f>_xlfn.XLOOKUP($A2289,'Cleaned - Medical Examinations'!$A$2:$A$2336,'Cleaned - Medical Examinations'!$E$2:$E$2336,0)</f>
        <v>No</v>
      </c>
      <c r="G2289" s="11" t="str">
        <f>_xlfn.XLOOKUP($A2289,'Cleaned - Medical Examinations'!$A$2:$A$2336,'Cleaned - Medical Examinations'!$F$2:$F$2336,0)</f>
        <v>No</v>
      </c>
      <c r="H2289" s="11">
        <f>_xlfn.XLOOKUP($A2289,'Cleaned - Medical Examinations'!$A$2:$A$2336,'Cleaned - Medical Examinations'!$G$2:$G$2336,0)</f>
        <v>0</v>
      </c>
      <c r="I2289" s="11" t="str">
        <f>_xlfn.XLOOKUP($A2289,'Cleaned - Medical Examinations'!$A$2:$A$2336,'Cleaned - Medical Examinations'!$H$2:$H$2336,0)</f>
        <v>No</v>
      </c>
      <c r="J2289" s="11" t="str">
        <f>_xlfn.XLOOKUP($A2289,'Cleaned - Medical Examinations'!$A$2:$A$2336,'Cleaned - Medical Examinations'!$I$2:$I$2336,0)</f>
        <v>Underweight</v>
      </c>
      <c r="K2289" s="11" t="str">
        <f t="shared" si="35"/>
        <v>Non-Diabetic</v>
      </c>
      <c r="L2289" s="14">
        <f>_xlfn.XLOOKUP($A2289,'Cleaned - Hospitalisation Detai'!$A$2:$A$2344,'Cleaned - Hospitalisation Detai'!$J$2:$J$2344,0)</f>
        <v>37189</v>
      </c>
      <c r="M2289" s="19">
        <f>_xlfn.XLOOKUP($A2289,'Cleaned - Hospitalisation Detai'!$A$2:$A$2344,'Cleaned - Hospitalisation Detai'!$F$2:$F$2344,0)</f>
        <v>1141</v>
      </c>
      <c r="N2289" s="19" t="str">
        <f>_xlfn.XLOOKUP($A2289,'Cleaned - Hospitalisation Detai'!$A$2:$A$2344,'Cleaned - Hospitalisation Detai'!$G$2:$G$2344,0)</f>
        <v>tier - 3</v>
      </c>
      <c r="O2289" s="19" t="str">
        <f>_xlfn.XLOOKUP($A2289,'Cleaned - Hospitalisation Detai'!$A$2:$A$2344,'Cleaned - Hospitalisation Detai'!$H$2:$H$2344,0)</f>
        <v>tier - 1</v>
      </c>
      <c r="P2289" s="19" t="str">
        <f>_xlfn.XLOOKUP($A2289,'Cleaned - Hospitalisation Detai'!$A$2:$A$2344,'Cleaned - Hospitalisation Detai'!$I$2:$I$2344,0)</f>
        <v>R1013</v>
      </c>
      <c r="Q2289" s="20">
        <f>_xlfn.XLOOKUP($A2289,'Cleaned - Hospitalisation Detai'!$A$2:$A$2344,'Cleaned - Hospitalisation Detai'!$K$2:$K$2344,0)</f>
        <v>21</v>
      </c>
    </row>
    <row r="2290" spans="1:17" ht="15.6" x14ac:dyDescent="0.3">
      <c r="A2290" s="10" t="s">
        <v>69</v>
      </c>
      <c r="B2290" s="11" t="str">
        <f>_xlfn.XLOOKUP(A2290,'Cleaned - Customer Names '!$A$2:$A$2336,'Cleaned - Customer Names '!$C$2:$C$2336,0)</f>
        <v>Mario Jr.</v>
      </c>
      <c r="C2290" s="11">
        <f>_xlfn.XLOOKUP($A2290,'Cleaned - Medical Examinations'!$A$2:$A$2336,'Cleaned - Medical Examinations'!$B$2:$B$2336,0)</f>
        <v>34.43</v>
      </c>
      <c r="D2290" s="11">
        <f>_xlfn.XLOOKUP($A2290,'Cleaned - Medical Examinations'!$A$2:$A$2336,'Cleaned - Medical Examinations'!$C$2:$C$2336,0)</f>
        <v>4.2699999999999996</v>
      </c>
      <c r="E2290" s="11" t="str">
        <f>_xlfn.XLOOKUP($A2290,'Cleaned - Medical Examinations'!$A$2:$A$2336,'Cleaned - Medical Examinations'!$D$2:$D$2336,0)</f>
        <v>No</v>
      </c>
      <c r="F2290" s="11" t="str">
        <f>_xlfn.XLOOKUP($A2290,'Cleaned - Medical Examinations'!$A$2:$A$2336,'Cleaned - Medical Examinations'!$E$2:$E$2336,0)</f>
        <v>yes</v>
      </c>
      <c r="G2290" s="11" t="str">
        <f>_xlfn.XLOOKUP($A2290,'Cleaned - Medical Examinations'!$A$2:$A$2336,'Cleaned - Medical Examinations'!$F$2:$F$2336,0)</f>
        <v>No</v>
      </c>
      <c r="H2290" s="11">
        <f>_xlfn.XLOOKUP($A2290,'Cleaned - Medical Examinations'!$A$2:$A$2336,'Cleaned - Medical Examinations'!$G$2:$G$2336,0)</f>
        <v>1</v>
      </c>
      <c r="I2290" s="11" t="str">
        <f>_xlfn.XLOOKUP($A2290,'Cleaned - Medical Examinations'!$A$2:$A$2336,'Cleaned - Medical Examinations'!$H$2:$H$2336,0)</f>
        <v>No</v>
      </c>
      <c r="J2290" s="11" t="str">
        <f>_xlfn.XLOOKUP($A2290,'Cleaned - Medical Examinations'!$A$2:$A$2336,'Cleaned - Medical Examinations'!$I$2:$I$2336,0)</f>
        <v>Obesity</v>
      </c>
      <c r="K2290" s="11" t="str">
        <f t="shared" si="35"/>
        <v>Non-Diabetic</v>
      </c>
      <c r="L2290" s="14">
        <f>_xlfn.XLOOKUP($A2290,'Cleaned - Hospitalisation Detai'!$A$2:$A$2344,'Cleaned - Hospitalisation Detai'!$J$2:$J$2344,0)</f>
        <v>38318</v>
      </c>
      <c r="M2290" s="19">
        <f>_xlfn.XLOOKUP($A2290,'Cleaned - Hospitalisation Detai'!$A$2:$A$2344,'Cleaned - Hospitalisation Detai'!$F$2:$F$2344,0)</f>
        <v>1137.47</v>
      </c>
      <c r="N2290" s="19" t="str">
        <f>_xlfn.XLOOKUP($A2290,'Cleaned - Hospitalisation Detai'!$A$2:$A$2344,'Cleaned - Hospitalisation Detai'!$G$2:$G$2344,0)</f>
        <v>tier - 3</v>
      </c>
      <c r="O2290" s="19" t="str">
        <f>_xlfn.XLOOKUP($A2290,'Cleaned - Hospitalisation Detai'!$A$2:$A$2344,'Cleaned - Hospitalisation Detai'!$H$2:$H$2344,0)</f>
        <v>tier - 2</v>
      </c>
      <c r="P2290" s="19" t="str">
        <f>_xlfn.XLOOKUP($A2290,'Cleaned - Hospitalisation Detai'!$A$2:$A$2344,'Cleaned - Hospitalisation Detai'!$I$2:$I$2344,0)</f>
        <v>R1013</v>
      </c>
      <c r="Q2290" s="20">
        <f>_xlfn.XLOOKUP($A2290,'Cleaned - Hospitalisation Detai'!$A$2:$A$2344,'Cleaned - Hospitalisation Detai'!$K$2:$K$2344,0)</f>
        <v>18</v>
      </c>
    </row>
    <row r="2291" spans="1:17" ht="15.6" x14ac:dyDescent="0.3">
      <c r="A2291" s="10" t="s">
        <v>68</v>
      </c>
      <c r="B2291" s="11" t="str">
        <f>_xlfn.XLOOKUP(A2291,'Cleaned - Customer Names '!$A$2:$A$2336,'Cleaned - Customer Names '!$C$2:$C$2336,0)</f>
        <v>Lusapho</v>
      </c>
      <c r="C2291" s="11">
        <f>_xlfn.XLOOKUP($A2291,'Cleaned - Medical Examinations'!$A$2:$A$2336,'Cleaned - Medical Examinations'!$B$2:$B$2336,0)</f>
        <v>34.1</v>
      </c>
      <c r="D2291" s="11">
        <f>_xlfn.XLOOKUP($A2291,'Cleaned - Medical Examinations'!$A$2:$A$2336,'Cleaned - Medical Examinations'!$C$2:$C$2336,0)</f>
        <v>4.07</v>
      </c>
      <c r="E2291" s="11" t="str">
        <f>_xlfn.XLOOKUP($A2291,'Cleaned - Medical Examinations'!$A$2:$A$2336,'Cleaned - Medical Examinations'!$D$2:$D$2336,0)</f>
        <v>No</v>
      </c>
      <c r="F2291" s="11" t="str">
        <f>_xlfn.XLOOKUP($A2291,'Cleaned - Medical Examinations'!$A$2:$A$2336,'Cleaned - Medical Examinations'!$E$2:$E$2336,0)</f>
        <v>yes</v>
      </c>
      <c r="G2291" s="11" t="str">
        <f>_xlfn.XLOOKUP($A2291,'Cleaned - Medical Examinations'!$A$2:$A$2336,'Cleaned - Medical Examinations'!$F$2:$F$2336,0)</f>
        <v>No</v>
      </c>
      <c r="H2291" s="11">
        <f>_xlfn.XLOOKUP($A2291,'Cleaned - Medical Examinations'!$A$2:$A$2336,'Cleaned - Medical Examinations'!$G$2:$G$2336,0)</f>
        <v>1</v>
      </c>
      <c r="I2291" s="11" t="str">
        <f>_xlfn.XLOOKUP($A2291,'Cleaned - Medical Examinations'!$A$2:$A$2336,'Cleaned - Medical Examinations'!$H$2:$H$2336,0)</f>
        <v>No</v>
      </c>
      <c r="J2291" s="11" t="str">
        <f>_xlfn.XLOOKUP($A2291,'Cleaned - Medical Examinations'!$A$2:$A$2336,'Cleaned - Medical Examinations'!$I$2:$I$2336,0)</f>
        <v>Obesity</v>
      </c>
      <c r="K2291" s="11" t="str">
        <f t="shared" si="35"/>
        <v>Non-Diabetic</v>
      </c>
      <c r="L2291" s="14">
        <f>_xlfn.XLOOKUP($A2291,'Cleaned - Hospitalisation Detai'!$A$2:$A$2344,'Cleaned - Hospitalisation Detai'!$J$2:$J$2344,0)</f>
        <v>38275</v>
      </c>
      <c r="M2291" s="19">
        <f>_xlfn.XLOOKUP($A2291,'Cleaned - Hospitalisation Detai'!$A$2:$A$2344,'Cleaned - Hospitalisation Detai'!$F$2:$F$2344,0)</f>
        <v>1137.01</v>
      </c>
      <c r="N2291" s="19" t="str">
        <f>_xlfn.XLOOKUP($A2291,'Cleaned - Hospitalisation Detai'!$A$2:$A$2344,'Cleaned - Hospitalisation Detai'!$G$2:$G$2344,0)</f>
        <v>tier - 3</v>
      </c>
      <c r="O2291" s="19" t="str">
        <f>_xlfn.XLOOKUP($A2291,'Cleaned - Hospitalisation Detai'!$A$2:$A$2344,'Cleaned - Hospitalisation Detai'!$H$2:$H$2344,0)</f>
        <v>tier - 1</v>
      </c>
      <c r="P2291" s="19" t="str">
        <f>_xlfn.XLOOKUP($A2291,'Cleaned - Hospitalisation Detai'!$A$2:$A$2344,'Cleaned - Hospitalisation Detai'!$I$2:$I$2344,0)</f>
        <v>R1013</v>
      </c>
      <c r="Q2291" s="20">
        <f>_xlfn.XLOOKUP($A2291,'Cleaned - Hospitalisation Detai'!$A$2:$A$2344,'Cleaned - Hospitalisation Detai'!$K$2:$K$2344,0)</f>
        <v>18</v>
      </c>
    </row>
    <row r="2292" spans="1:17" ht="15.6" x14ac:dyDescent="0.3">
      <c r="A2292" s="10" t="s">
        <v>67</v>
      </c>
      <c r="B2292" s="11" t="str">
        <f>_xlfn.XLOOKUP(A2292,'Cleaned - Customer Names '!$A$2:$A$2336,'Cleaned - Customer Names '!$C$2:$C$2336,0)</f>
        <v>Erin C.</v>
      </c>
      <c r="C2292" s="11">
        <f>_xlfn.XLOOKUP($A2292,'Cleaned - Medical Examinations'!$A$2:$A$2336,'Cleaned - Medical Examinations'!$B$2:$B$2336,0)</f>
        <v>19.3</v>
      </c>
      <c r="D2292" s="11">
        <f>_xlfn.XLOOKUP($A2292,'Cleaned - Medical Examinations'!$A$2:$A$2336,'Cleaned - Medical Examinations'!$C$2:$C$2336,0)</f>
        <v>10.36</v>
      </c>
      <c r="E2292" s="11" t="str">
        <f>_xlfn.XLOOKUP($A2292,'Cleaned - Medical Examinations'!$A$2:$A$2336,'Cleaned - Medical Examinations'!$D$2:$D$2336,0)</f>
        <v>No</v>
      </c>
      <c r="F2292" s="11" t="str">
        <f>_xlfn.XLOOKUP($A2292,'Cleaned - Medical Examinations'!$A$2:$A$2336,'Cleaned - Medical Examinations'!$E$2:$E$2336,0)</f>
        <v>No</v>
      </c>
      <c r="G2292" s="11" t="str">
        <f>_xlfn.XLOOKUP($A2292,'Cleaned - Medical Examinations'!$A$2:$A$2336,'Cleaned - Medical Examinations'!$F$2:$F$2336,0)</f>
        <v>No</v>
      </c>
      <c r="H2292" s="11">
        <f>_xlfn.XLOOKUP($A2292,'Cleaned - Medical Examinations'!$A$2:$A$2336,'Cleaned - Medical Examinations'!$G$2:$G$2336,0)</f>
        <v>0</v>
      </c>
      <c r="I2292" s="11" t="str">
        <f>_xlfn.XLOOKUP($A2292,'Cleaned - Medical Examinations'!$A$2:$A$2336,'Cleaned - Medical Examinations'!$H$2:$H$2336,0)</f>
        <v>No</v>
      </c>
      <c r="J2292" s="11" t="str">
        <f>_xlfn.XLOOKUP($A2292,'Cleaned - Medical Examinations'!$A$2:$A$2336,'Cleaned - Medical Examinations'!$I$2:$I$2336,0)</f>
        <v>Normal Weight</v>
      </c>
      <c r="K2292" s="11" t="str">
        <f t="shared" si="35"/>
        <v>Diabetic</v>
      </c>
      <c r="L2292" s="14">
        <f>_xlfn.XLOOKUP($A2292,'Cleaned - Hospitalisation Detai'!$A$2:$A$2344,'Cleaned - Hospitalisation Detai'!$J$2:$J$2344,0)</f>
        <v>37479</v>
      </c>
      <c r="M2292" s="19">
        <f>_xlfn.XLOOKUP($A2292,'Cleaned - Hospitalisation Detai'!$A$2:$A$2344,'Cleaned - Hospitalisation Detai'!$F$2:$F$2344,0)</f>
        <v>1137</v>
      </c>
      <c r="N2292" s="19" t="str">
        <f>_xlfn.XLOOKUP($A2292,'Cleaned - Hospitalisation Detai'!$A$2:$A$2344,'Cleaned - Hospitalisation Detai'!$G$2:$G$2344,0)</f>
        <v>tier - 3</v>
      </c>
      <c r="O2292" s="19" t="str">
        <f>_xlfn.XLOOKUP($A2292,'Cleaned - Hospitalisation Detai'!$A$2:$A$2344,'Cleaned - Hospitalisation Detai'!$H$2:$H$2344,0)</f>
        <v>tier - 1</v>
      </c>
      <c r="P2292" s="19" t="str">
        <f>_xlfn.XLOOKUP($A2292,'Cleaned - Hospitalisation Detai'!$A$2:$A$2344,'Cleaned - Hospitalisation Detai'!$I$2:$I$2344,0)</f>
        <v>R1013</v>
      </c>
      <c r="Q2292" s="20">
        <f>_xlfn.XLOOKUP($A2292,'Cleaned - Hospitalisation Detai'!$A$2:$A$2344,'Cleaned - Hospitalisation Detai'!$K$2:$K$2344,0)</f>
        <v>20</v>
      </c>
    </row>
    <row r="2293" spans="1:17" ht="15.6" x14ac:dyDescent="0.3">
      <c r="A2293" s="10" t="s">
        <v>66</v>
      </c>
      <c r="B2293" s="11" t="str">
        <f>_xlfn.XLOOKUP(A2293,'Cleaned - Customer Names '!$A$2:$A$2336,'Cleaned - Customer Names '!$C$2:$C$2336,0)</f>
        <v>Alan F</v>
      </c>
      <c r="C2293" s="11">
        <f>_xlfn.XLOOKUP($A2293,'Cleaned - Medical Examinations'!$A$2:$A$2336,'Cleaned - Medical Examinations'!$B$2:$B$2336,0)</f>
        <v>33.659999999999997</v>
      </c>
      <c r="D2293" s="11">
        <f>_xlfn.XLOOKUP($A2293,'Cleaned - Medical Examinations'!$A$2:$A$2336,'Cleaned - Medical Examinations'!$C$2:$C$2336,0)</f>
        <v>5.71</v>
      </c>
      <c r="E2293" s="11" t="str">
        <f>_xlfn.XLOOKUP($A2293,'Cleaned - Medical Examinations'!$A$2:$A$2336,'Cleaned - Medical Examinations'!$D$2:$D$2336,0)</f>
        <v>No</v>
      </c>
      <c r="F2293" s="11" t="str">
        <f>_xlfn.XLOOKUP($A2293,'Cleaned - Medical Examinations'!$A$2:$A$2336,'Cleaned - Medical Examinations'!$E$2:$E$2336,0)</f>
        <v>yes</v>
      </c>
      <c r="G2293" s="11" t="str">
        <f>_xlfn.XLOOKUP($A2293,'Cleaned - Medical Examinations'!$A$2:$A$2336,'Cleaned - Medical Examinations'!$F$2:$F$2336,0)</f>
        <v>No</v>
      </c>
      <c r="H2293" s="11">
        <f>_xlfn.XLOOKUP($A2293,'Cleaned - Medical Examinations'!$A$2:$A$2336,'Cleaned - Medical Examinations'!$G$2:$G$2336,0)</f>
        <v>1</v>
      </c>
      <c r="I2293" s="11" t="str">
        <f>_xlfn.XLOOKUP($A2293,'Cleaned - Medical Examinations'!$A$2:$A$2336,'Cleaned - Medical Examinations'!$H$2:$H$2336,0)</f>
        <v>No</v>
      </c>
      <c r="J2293" s="11" t="str">
        <f>_xlfn.XLOOKUP($A2293,'Cleaned - Medical Examinations'!$A$2:$A$2336,'Cleaned - Medical Examinations'!$I$2:$I$2336,0)</f>
        <v>Obesity</v>
      </c>
      <c r="K2293" s="11" t="str">
        <f t="shared" si="35"/>
        <v>Non-Diabetic</v>
      </c>
      <c r="L2293" s="14">
        <f>_xlfn.XLOOKUP($A2293,'Cleaned - Hospitalisation Detai'!$A$2:$A$2344,'Cleaned - Hospitalisation Detai'!$J$2:$J$2344,0)</f>
        <v>38319</v>
      </c>
      <c r="M2293" s="19">
        <f>_xlfn.XLOOKUP($A2293,'Cleaned - Hospitalisation Detai'!$A$2:$A$2344,'Cleaned - Hospitalisation Detai'!$F$2:$F$2344,0)</f>
        <v>1136.4000000000001</v>
      </c>
      <c r="N2293" s="19" t="str">
        <f>_xlfn.XLOOKUP($A2293,'Cleaned - Hospitalisation Detai'!$A$2:$A$2344,'Cleaned - Hospitalisation Detai'!$G$2:$G$2344,0)</f>
        <v>tier - 3</v>
      </c>
      <c r="O2293" s="19" t="str">
        <f>_xlfn.XLOOKUP($A2293,'Cleaned - Hospitalisation Detai'!$A$2:$A$2344,'Cleaned - Hospitalisation Detai'!$H$2:$H$2344,0)</f>
        <v>tier - 3</v>
      </c>
      <c r="P2293" s="19" t="str">
        <f>_xlfn.XLOOKUP($A2293,'Cleaned - Hospitalisation Detai'!$A$2:$A$2344,'Cleaned - Hospitalisation Detai'!$I$2:$I$2344,0)</f>
        <v>R1013</v>
      </c>
      <c r="Q2293" s="20">
        <f>_xlfn.XLOOKUP($A2293,'Cleaned - Hospitalisation Detai'!$A$2:$A$2344,'Cleaned - Hospitalisation Detai'!$K$2:$K$2344,0)</f>
        <v>18</v>
      </c>
    </row>
    <row r="2294" spans="1:17" ht="15.6" x14ac:dyDescent="0.3">
      <c r="A2294" s="10" t="s">
        <v>65</v>
      </c>
      <c r="B2294" s="11" t="str">
        <f>_xlfn.XLOOKUP(A2294,'Cleaned - Customer Names '!$A$2:$A$2336,'Cleaned - Customer Names '!$C$2:$C$2336,0)</f>
        <v>Ryan</v>
      </c>
      <c r="C2294" s="11">
        <f>_xlfn.XLOOKUP($A2294,'Cleaned - Medical Examinations'!$A$2:$A$2336,'Cleaned - Medical Examinations'!$B$2:$B$2336,0)</f>
        <v>33.33</v>
      </c>
      <c r="D2294" s="11">
        <f>_xlfn.XLOOKUP($A2294,'Cleaned - Medical Examinations'!$A$2:$A$2336,'Cleaned - Medical Examinations'!$C$2:$C$2336,0)</f>
        <v>6.08</v>
      </c>
      <c r="E2294" s="11" t="str">
        <f>_xlfn.XLOOKUP($A2294,'Cleaned - Medical Examinations'!$A$2:$A$2336,'Cleaned - Medical Examinations'!$D$2:$D$2336,0)</f>
        <v>No</v>
      </c>
      <c r="F2294" s="11" t="str">
        <f>_xlfn.XLOOKUP($A2294,'Cleaned - Medical Examinations'!$A$2:$A$2336,'Cleaned - Medical Examinations'!$E$2:$E$2336,0)</f>
        <v>yes</v>
      </c>
      <c r="G2294" s="11" t="str">
        <f>_xlfn.XLOOKUP($A2294,'Cleaned - Medical Examinations'!$A$2:$A$2336,'Cleaned - Medical Examinations'!$F$2:$F$2336,0)</f>
        <v>No</v>
      </c>
      <c r="H2294" s="11">
        <f>_xlfn.XLOOKUP($A2294,'Cleaned - Medical Examinations'!$A$2:$A$2336,'Cleaned - Medical Examinations'!$G$2:$G$2336,0)</f>
        <v>1</v>
      </c>
      <c r="I2294" s="11" t="str">
        <f>_xlfn.XLOOKUP($A2294,'Cleaned - Medical Examinations'!$A$2:$A$2336,'Cleaned - Medical Examinations'!$H$2:$H$2336,0)</f>
        <v>No</v>
      </c>
      <c r="J2294" s="11" t="str">
        <f>_xlfn.XLOOKUP($A2294,'Cleaned - Medical Examinations'!$A$2:$A$2336,'Cleaned - Medical Examinations'!$I$2:$I$2336,0)</f>
        <v>Obesity</v>
      </c>
      <c r="K2294" s="11" t="str">
        <f t="shared" si="35"/>
        <v>Non-Diabetic</v>
      </c>
      <c r="L2294" s="14">
        <f>_xlfn.XLOOKUP($A2294,'Cleaned - Hospitalisation Detai'!$A$2:$A$2344,'Cleaned - Hospitalisation Detai'!$J$2:$J$2344,0)</f>
        <v>38149</v>
      </c>
      <c r="M2294" s="19">
        <f>_xlfn.XLOOKUP($A2294,'Cleaned - Hospitalisation Detai'!$A$2:$A$2344,'Cleaned - Hospitalisation Detai'!$F$2:$F$2344,0)</f>
        <v>1135.94</v>
      </c>
      <c r="N2294" s="19" t="str">
        <f>_xlfn.XLOOKUP($A2294,'Cleaned - Hospitalisation Detai'!$A$2:$A$2344,'Cleaned - Hospitalisation Detai'!$G$2:$G$2344,0)</f>
        <v>tier - 3</v>
      </c>
      <c r="O2294" s="19" t="str">
        <f>_xlfn.XLOOKUP($A2294,'Cleaned - Hospitalisation Detai'!$A$2:$A$2344,'Cleaned - Hospitalisation Detai'!$H$2:$H$2344,0)</f>
        <v>tier - 3</v>
      </c>
      <c r="P2294" s="19" t="str">
        <f>_xlfn.XLOOKUP($A2294,'Cleaned - Hospitalisation Detai'!$A$2:$A$2344,'Cleaned - Hospitalisation Detai'!$I$2:$I$2344,0)</f>
        <v>R1013</v>
      </c>
      <c r="Q2294" s="20">
        <f>_xlfn.XLOOKUP($A2294,'Cleaned - Hospitalisation Detai'!$A$2:$A$2344,'Cleaned - Hospitalisation Detai'!$K$2:$K$2344,0)</f>
        <v>18</v>
      </c>
    </row>
    <row r="2295" spans="1:17" ht="15.6" x14ac:dyDescent="0.3">
      <c r="A2295" s="10" t="s">
        <v>64</v>
      </c>
      <c r="B2295" s="11" t="str">
        <f>_xlfn.XLOOKUP(A2295,'Cleaned - Customer Names '!$A$2:$A$2336,'Cleaned - Customer Names '!$C$2:$C$2336,0)</f>
        <v>Hope</v>
      </c>
      <c r="C2295" s="11">
        <f>_xlfn.XLOOKUP($A2295,'Cleaned - Medical Examinations'!$A$2:$A$2336,'Cleaned - Medical Examinations'!$B$2:$B$2336,0)</f>
        <v>21.84</v>
      </c>
      <c r="D2295" s="11">
        <f>_xlfn.XLOOKUP($A2295,'Cleaned - Medical Examinations'!$A$2:$A$2336,'Cleaned - Medical Examinations'!$C$2:$C$2336,0)</f>
        <v>5.71</v>
      </c>
      <c r="E2295" s="11" t="str">
        <f>_xlfn.XLOOKUP($A2295,'Cleaned - Medical Examinations'!$A$2:$A$2336,'Cleaned - Medical Examinations'!$D$2:$D$2336,0)</f>
        <v>No</v>
      </c>
      <c r="F2295" s="11" t="str">
        <f>_xlfn.XLOOKUP($A2295,'Cleaned - Medical Examinations'!$A$2:$A$2336,'Cleaned - Medical Examinations'!$E$2:$E$2336,0)</f>
        <v>yes</v>
      </c>
      <c r="G2295" s="11" t="str">
        <f>_xlfn.XLOOKUP($A2295,'Cleaned - Medical Examinations'!$A$2:$A$2336,'Cleaned - Medical Examinations'!$F$2:$F$2336,0)</f>
        <v>No</v>
      </c>
      <c r="H2295" s="11">
        <f>_xlfn.XLOOKUP($A2295,'Cleaned - Medical Examinations'!$A$2:$A$2336,'Cleaned - Medical Examinations'!$G$2:$G$2336,0)</f>
        <v>1</v>
      </c>
      <c r="I2295" s="11" t="str">
        <f>_xlfn.XLOOKUP($A2295,'Cleaned - Medical Examinations'!$A$2:$A$2336,'Cleaned - Medical Examinations'!$H$2:$H$2336,0)</f>
        <v>No</v>
      </c>
      <c r="J2295" s="11" t="str">
        <f>_xlfn.XLOOKUP($A2295,'Cleaned - Medical Examinations'!$A$2:$A$2336,'Cleaned - Medical Examinations'!$I$2:$I$2336,0)</f>
        <v>Normal Weight</v>
      </c>
      <c r="K2295" s="11" t="str">
        <f t="shared" si="35"/>
        <v>Non-Diabetic</v>
      </c>
      <c r="L2295" s="14">
        <f>_xlfn.XLOOKUP($A2295,'Cleaned - Hospitalisation Detai'!$A$2:$A$2344,'Cleaned - Hospitalisation Detai'!$J$2:$J$2344,0)</f>
        <v>38266</v>
      </c>
      <c r="M2295" s="19">
        <f>_xlfn.XLOOKUP($A2295,'Cleaned - Hospitalisation Detai'!$A$2:$A$2344,'Cleaned - Hospitalisation Detai'!$F$2:$F$2344,0)</f>
        <v>1135</v>
      </c>
      <c r="N2295" s="19" t="str">
        <f>_xlfn.XLOOKUP($A2295,'Cleaned - Hospitalisation Detai'!$A$2:$A$2344,'Cleaned - Hospitalisation Detai'!$G$2:$G$2344,0)</f>
        <v>tier - 3</v>
      </c>
      <c r="O2295" s="19" t="str">
        <f>_xlfn.XLOOKUP($A2295,'Cleaned - Hospitalisation Detai'!$A$2:$A$2344,'Cleaned - Hospitalisation Detai'!$H$2:$H$2344,0)</f>
        <v>tier - 3</v>
      </c>
      <c r="P2295" s="19" t="str">
        <f>_xlfn.XLOOKUP($A2295,'Cleaned - Hospitalisation Detai'!$A$2:$A$2344,'Cleaned - Hospitalisation Detai'!$I$2:$I$2344,0)</f>
        <v>R1013</v>
      </c>
      <c r="Q2295" s="20">
        <f>_xlfn.XLOOKUP($A2295,'Cleaned - Hospitalisation Detai'!$A$2:$A$2344,'Cleaned - Hospitalisation Detai'!$K$2:$K$2344,0)</f>
        <v>18</v>
      </c>
    </row>
    <row r="2296" spans="1:17" ht="15.6" x14ac:dyDescent="0.3">
      <c r="A2296" s="10" t="s">
        <v>63</v>
      </c>
      <c r="B2296" s="11" t="str">
        <f>_xlfn.XLOOKUP(A2296,'Cleaned - Customer Names '!$A$2:$A$2336,'Cleaned - Customer Names '!$C$2:$C$2336,0)</f>
        <v>Josh</v>
      </c>
      <c r="C2296" s="11">
        <f>_xlfn.XLOOKUP($A2296,'Cleaned - Medical Examinations'!$A$2:$A$2336,'Cleaned - Medical Examinations'!$B$2:$B$2336,0)</f>
        <v>16.87</v>
      </c>
      <c r="D2296" s="11">
        <f>_xlfn.XLOOKUP($A2296,'Cleaned - Medical Examinations'!$A$2:$A$2336,'Cleaned - Medical Examinations'!$C$2:$C$2336,0)</f>
        <v>9.1300000000000008</v>
      </c>
      <c r="E2296" s="11" t="str">
        <f>_xlfn.XLOOKUP($A2296,'Cleaned - Medical Examinations'!$A$2:$A$2336,'Cleaned - Medical Examinations'!$D$2:$D$2336,0)</f>
        <v>No</v>
      </c>
      <c r="F2296" s="11" t="str">
        <f>_xlfn.XLOOKUP($A2296,'Cleaned - Medical Examinations'!$A$2:$A$2336,'Cleaned - Medical Examinations'!$E$2:$E$2336,0)</f>
        <v>No</v>
      </c>
      <c r="G2296" s="11" t="str">
        <f>_xlfn.XLOOKUP($A2296,'Cleaned - Medical Examinations'!$A$2:$A$2336,'Cleaned - Medical Examinations'!$F$2:$F$2336,0)</f>
        <v>No</v>
      </c>
      <c r="H2296" s="11">
        <f>_xlfn.XLOOKUP($A2296,'Cleaned - Medical Examinations'!$A$2:$A$2336,'Cleaned - Medical Examinations'!$G$2:$G$2336,0)</f>
        <v>0</v>
      </c>
      <c r="I2296" s="11" t="str">
        <f>_xlfn.XLOOKUP($A2296,'Cleaned - Medical Examinations'!$A$2:$A$2336,'Cleaned - Medical Examinations'!$H$2:$H$2336,0)</f>
        <v>No</v>
      </c>
      <c r="J2296" s="11" t="str">
        <f>_xlfn.XLOOKUP($A2296,'Cleaned - Medical Examinations'!$A$2:$A$2336,'Cleaned - Medical Examinations'!$I$2:$I$2336,0)</f>
        <v>Underweight</v>
      </c>
      <c r="K2296" s="11" t="str">
        <f t="shared" si="35"/>
        <v>Diabetic</v>
      </c>
      <c r="L2296" s="14">
        <f>_xlfn.XLOOKUP($A2296,'Cleaned - Hospitalisation Detai'!$A$2:$A$2344,'Cleaned - Hospitalisation Detai'!$J$2:$J$2344,0)</f>
        <v>37456</v>
      </c>
      <c r="M2296" s="19">
        <f>_xlfn.XLOOKUP($A2296,'Cleaned - Hospitalisation Detai'!$A$2:$A$2344,'Cleaned - Hospitalisation Detai'!$F$2:$F$2344,0)</f>
        <v>1132</v>
      </c>
      <c r="N2296" s="19" t="str">
        <f>_xlfn.XLOOKUP($A2296,'Cleaned - Hospitalisation Detai'!$A$2:$A$2344,'Cleaned - Hospitalisation Detai'!$G$2:$G$2344,0)</f>
        <v>tier - 3</v>
      </c>
      <c r="O2296" s="19" t="str">
        <f>_xlfn.XLOOKUP($A2296,'Cleaned - Hospitalisation Detai'!$A$2:$A$2344,'Cleaned - Hospitalisation Detai'!$H$2:$H$2344,0)</f>
        <v>tier - 1</v>
      </c>
      <c r="P2296" s="19" t="str">
        <f>_xlfn.XLOOKUP($A2296,'Cleaned - Hospitalisation Detai'!$A$2:$A$2344,'Cleaned - Hospitalisation Detai'!$I$2:$I$2344,0)</f>
        <v>R1013</v>
      </c>
      <c r="Q2296" s="20">
        <f>_xlfn.XLOOKUP($A2296,'Cleaned - Hospitalisation Detai'!$A$2:$A$2344,'Cleaned - Hospitalisation Detai'!$K$2:$K$2344,0)</f>
        <v>20</v>
      </c>
    </row>
    <row r="2297" spans="1:17" ht="15.6" x14ac:dyDescent="0.3">
      <c r="A2297" s="10" t="s">
        <v>62</v>
      </c>
      <c r="B2297" s="11" t="str">
        <f>_xlfn.XLOOKUP(A2297,'Cleaned - Customer Names '!$A$2:$A$2336,'Cleaned - Customer Names '!$C$2:$C$2336,0)</f>
        <v>Jacob J</v>
      </c>
      <c r="C2297" s="11">
        <f>_xlfn.XLOOKUP($A2297,'Cleaned - Medical Examinations'!$A$2:$A$2336,'Cleaned - Medical Examinations'!$B$2:$B$2336,0)</f>
        <v>30.14</v>
      </c>
      <c r="D2297" s="11">
        <f>_xlfn.XLOOKUP($A2297,'Cleaned - Medical Examinations'!$A$2:$A$2336,'Cleaned - Medical Examinations'!$C$2:$C$2336,0)</f>
        <v>5.49</v>
      </c>
      <c r="E2297" s="11" t="str">
        <f>_xlfn.XLOOKUP($A2297,'Cleaned - Medical Examinations'!$A$2:$A$2336,'Cleaned - Medical Examinations'!$D$2:$D$2336,0)</f>
        <v>No</v>
      </c>
      <c r="F2297" s="11" t="str">
        <f>_xlfn.XLOOKUP($A2297,'Cleaned - Medical Examinations'!$A$2:$A$2336,'Cleaned - Medical Examinations'!$E$2:$E$2336,0)</f>
        <v>yes</v>
      </c>
      <c r="G2297" s="11" t="str">
        <f>_xlfn.XLOOKUP($A2297,'Cleaned - Medical Examinations'!$A$2:$A$2336,'Cleaned - Medical Examinations'!$F$2:$F$2336,0)</f>
        <v>No</v>
      </c>
      <c r="H2297" s="11">
        <f>_xlfn.XLOOKUP($A2297,'Cleaned - Medical Examinations'!$A$2:$A$2336,'Cleaned - Medical Examinations'!$G$2:$G$2336,0)</f>
        <v>1</v>
      </c>
      <c r="I2297" s="11" t="str">
        <f>_xlfn.XLOOKUP($A2297,'Cleaned - Medical Examinations'!$A$2:$A$2336,'Cleaned - Medical Examinations'!$H$2:$H$2336,0)</f>
        <v>No</v>
      </c>
      <c r="J2297" s="11" t="str">
        <f>_xlfn.XLOOKUP($A2297,'Cleaned - Medical Examinations'!$A$2:$A$2336,'Cleaned - Medical Examinations'!$I$2:$I$2336,0)</f>
        <v>Obesity</v>
      </c>
      <c r="K2297" s="11" t="str">
        <f t="shared" si="35"/>
        <v>Non-Diabetic</v>
      </c>
      <c r="L2297" s="14">
        <f>_xlfn.XLOOKUP($A2297,'Cleaned - Hospitalisation Detai'!$A$2:$A$2344,'Cleaned - Hospitalisation Detai'!$J$2:$J$2344,0)</f>
        <v>38152</v>
      </c>
      <c r="M2297" s="19">
        <f>_xlfn.XLOOKUP($A2297,'Cleaned - Hospitalisation Detai'!$A$2:$A$2344,'Cleaned - Hospitalisation Detai'!$F$2:$F$2344,0)</f>
        <v>1131.51</v>
      </c>
      <c r="N2297" s="19" t="str">
        <f>_xlfn.XLOOKUP($A2297,'Cleaned - Hospitalisation Detai'!$A$2:$A$2344,'Cleaned - Hospitalisation Detai'!$G$2:$G$2344,0)</f>
        <v>tier - 3</v>
      </c>
      <c r="O2297" s="19" t="str">
        <f>_xlfn.XLOOKUP($A2297,'Cleaned - Hospitalisation Detai'!$A$2:$A$2344,'Cleaned - Hospitalisation Detai'!$H$2:$H$2344,0)</f>
        <v>tier - 1</v>
      </c>
      <c r="P2297" s="19" t="str">
        <f>_xlfn.XLOOKUP($A2297,'Cleaned - Hospitalisation Detai'!$A$2:$A$2344,'Cleaned - Hospitalisation Detai'!$I$2:$I$2344,0)</f>
        <v>R1013</v>
      </c>
      <c r="Q2297" s="20">
        <f>_xlfn.XLOOKUP($A2297,'Cleaned - Hospitalisation Detai'!$A$2:$A$2344,'Cleaned - Hospitalisation Detai'!$K$2:$K$2344,0)</f>
        <v>18</v>
      </c>
    </row>
    <row r="2298" spans="1:17" ht="15.6" x14ac:dyDescent="0.3">
      <c r="A2298" s="10" t="s">
        <v>61</v>
      </c>
      <c r="B2298" s="11" t="str">
        <f>_xlfn.XLOOKUP(A2298,'Cleaned - Customer Names '!$A$2:$A$2336,'Cleaned - Customer Names '!$C$2:$C$2336,0)</f>
        <v>Jose Tomas</v>
      </c>
      <c r="C2298" s="11">
        <f>_xlfn.XLOOKUP($A2298,'Cleaned - Medical Examinations'!$A$2:$A$2336,'Cleaned - Medical Examinations'!$B$2:$B$2336,0)</f>
        <v>23.21</v>
      </c>
      <c r="D2298" s="11">
        <f>_xlfn.XLOOKUP($A2298,'Cleaned - Medical Examinations'!$A$2:$A$2336,'Cleaned - Medical Examinations'!$C$2:$C$2336,0)</f>
        <v>4.37</v>
      </c>
      <c r="E2298" s="11" t="str">
        <f>_xlfn.XLOOKUP($A2298,'Cleaned - Medical Examinations'!$A$2:$A$2336,'Cleaned - Medical Examinations'!$D$2:$D$2336,0)</f>
        <v>No</v>
      </c>
      <c r="F2298" s="11" t="str">
        <f>_xlfn.XLOOKUP($A2298,'Cleaned - Medical Examinations'!$A$2:$A$2336,'Cleaned - Medical Examinations'!$E$2:$E$2336,0)</f>
        <v>yes</v>
      </c>
      <c r="G2298" s="11" t="str">
        <f>_xlfn.XLOOKUP($A2298,'Cleaned - Medical Examinations'!$A$2:$A$2336,'Cleaned - Medical Examinations'!$F$2:$F$2336,0)</f>
        <v>No</v>
      </c>
      <c r="H2298" s="11">
        <f>_xlfn.XLOOKUP($A2298,'Cleaned - Medical Examinations'!$A$2:$A$2336,'Cleaned - Medical Examinations'!$G$2:$G$2336,0)</f>
        <v>1</v>
      </c>
      <c r="I2298" s="11" t="str">
        <f>_xlfn.XLOOKUP($A2298,'Cleaned - Medical Examinations'!$A$2:$A$2336,'Cleaned - Medical Examinations'!$H$2:$H$2336,0)</f>
        <v>No</v>
      </c>
      <c r="J2298" s="11" t="str">
        <f>_xlfn.XLOOKUP($A2298,'Cleaned - Medical Examinations'!$A$2:$A$2336,'Cleaned - Medical Examinations'!$I$2:$I$2336,0)</f>
        <v>Normal Weight</v>
      </c>
      <c r="K2298" s="11" t="str">
        <f t="shared" si="35"/>
        <v>Non-Diabetic</v>
      </c>
      <c r="L2298" s="14">
        <f>_xlfn.XLOOKUP($A2298,'Cleaned - Hospitalisation Detai'!$A$2:$A$2344,'Cleaned - Hospitalisation Detai'!$J$2:$J$2344,0)</f>
        <v>38303</v>
      </c>
      <c r="M2298" s="19">
        <f>_xlfn.XLOOKUP($A2298,'Cleaned - Hospitalisation Detai'!$A$2:$A$2344,'Cleaned - Hospitalisation Detai'!$F$2:$F$2344,0)</f>
        <v>1121.8699999999999</v>
      </c>
      <c r="N2298" s="19" t="str">
        <f>_xlfn.XLOOKUP($A2298,'Cleaned - Hospitalisation Detai'!$A$2:$A$2344,'Cleaned - Hospitalisation Detai'!$G$2:$G$2344,0)</f>
        <v>tier - 3</v>
      </c>
      <c r="O2298" s="19" t="str">
        <f>_xlfn.XLOOKUP($A2298,'Cleaned - Hospitalisation Detai'!$A$2:$A$2344,'Cleaned - Hospitalisation Detai'!$H$2:$H$2344,0)</f>
        <v>tier - 1</v>
      </c>
      <c r="P2298" s="19" t="str">
        <f>_xlfn.XLOOKUP($A2298,'Cleaned - Hospitalisation Detai'!$A$2:$A$2344,'Cleaned - Hospitalisation Detai'!$I$2:$I$2344,0)</f>
        <v>R1013</v>
      </c>
      <c r="Q2298" s="20">
        <f>_xlfn.XLOOKUP($A2298,'Cleaned - Hospitalisation Detai'!$A$2:$A$2344,'Cleaned - Hospitalisation Detai'!$K$2:$K$2344,0)</f>
        <v>18</v>
      </c>
    </row>
    <row r="2299" spans="1:17" ht="15.6" x14ac:dyDescent="0.3">
      <c r="A2299" s="10" t="s">
        <v>60</v>
      </c>
      <c r="B2299" s="11" t="str">
        <f>_xlfn.XLOOKUP(A2299,'Cleaned - Customer Names '!$A$2:$A$2336,'Cleaned - Customer Names '!$C$2:$C$2336,0)</f>
        <v>Mary Evan</v>
      </c>
      <c r="C2299" s="11">
        <f>_xlfn.XLOOKUP($A2299,'Cleaned - Medical Examinations'!$A$2:$A$2336,'Cleaned - Medical Examinations'!$B$2:$B$2336,0)</f>
        <v>17.170000000000002</v>
      </c>
      <c r="D2299" s="11">
        <f>_xlfn.XLOOKUP($A2299,'Cleaned - Medical Examinations'!$A$2:$A$2336,'Cleaned - Medical Examinations'!$C$2:$C$2336,0)</f>
        <v>8.4600000000000009</v>
      </c>
      <c r="E2299" s="11" t="str">
        <f>_xlfn.XLOOKUP($A2299,'Cleaned - Medical Examinations'!$A$2:$A$2336,'Cleaned - Medical Examinations'!$D$2:$D$2336,0)</f>
        <v>No</v>
      </c>
      <c r="F2299" s="11" t="str">
        <f>_xlfn.XLOOKUP($A2299,'Cleaned - Medical Examinations'!$A$2:$A$2336,'Cleaned - Medical Examinations'!$E$2:$E$2336,0)</f>
        <v>No</v>
      </c>
      <c r="G2299" s="11" t="str">
        <f>_xlfn.XLOOKUP($A2299,'Cleaned - Medical Examinations'!$A$2:$A$2336,'Cleaned - Medical Examinations'!$F$2:$F$2336,0)</f>
        <v>No</v>
      </c>
      <c r="H2299" s="11">
        <f>_xlfn.XLOOKUP($A2299,'Cleaned - Medical Examinations'!$A$2:$A$2336,'Cleaned - Medical Examinations'!$G$2:$G$2336,0)</f>
        <v>0</v>
      </c>
      <c r="I2299" s="11" t="str">
        <f>_xlfn.XLOOKUP($A2299,'Cleaned - Medical Examinations'!$A$2:$A$2336,'Cleaned - Medical Examinations'!$H$2:$H$2336,0)</f>
        <v>No</v>
      </c>
      <c r="J2299" s="11" t="str">
        <f>_xlfn.XLOOKUP($A2299,'Cleaned - Medical Examinations'!$A$2:$A$2336,'Cleaned - Medical Examinations'!$I$2:$I$2336,0)</f>
        <v>Underweight</v>
      </c>
      <c r="K2299" s="11" t="str">
        <f t="shared" si="35"/>
        <v>Diabetic</v>
      </c>
      <c r="L2299" s="14">
        <f>_xlfn.XLOOKUP($A2299,'Cleaned - Hospitalisation Detai'!$A$2:$A$2344,'Cleaned - Hospitalisation Detai'!$J$2:$J$2344,0)</f>
        <v>37481</v>
      </c>
      <c r="M2299" s="19">
        <f>_xlfn.XLOOKUP($A2299,'Cleaned - Hospitalisation Detai'!$A$2:$A$2344,'Cleaned - Hospitalisation Detai'!$F$2:$F$2344,0)</f>
        <v>1086</v>
      </c>
      <c r="N2299" s="19" t="str">
        <f>_xlfn.XLOOKUP($A2299,'Cleaned - Hospitalisation Detai'!$A$2:$A$2344,'Cleaned - Hospitalisation Detai'!$G$2:$G$2344,0)</f>
        <v>tier - 3</v>
      </c>
      <c r="O2299" s="19" t="str">
        <f>_xlfn.XLOOKUP($A2299,'Cleaned - Hospitalisation Detai'!$A$2:$A$2344,'Cleaned - Hospitalisation Detai'!$H$2:$H$2344,0)</f>
        <v>tier - 3</v>
      </c>
      <c r="P2299" s="19" t="str">
        <f>_xlfn.XLOOKUP($A2299,'Cleaned - Hospitalisation Detai'!$A$2:$A$2344,'Cleaned - Hospitalisation Detai'!$I$2:$I$2344,0)</f>
        <v>R1013</v>
      </c>
      <c r="Q2299" s="20">
        <f>_xlfn.XLOOKUP($A2299,'Cleaned - Hospitalisation Detai'!$A$2:$A$2344,'Cleaned - Hospitalisation Detai'!$K$2:$K$2344,0)</f>
        <v>20</v>
      </c>
    </row>
    <row r="2300" spans="1:17" ht="15.6" x14ac:dyDescent="0.3">
      <c r="A2300" s="10" t="s">
        <v>59</v>
      </c>
      <c r="B2300" s="11" t="str">
        <f>_xlfn.XLOOKUP(A2300,'Cleaned - Customer Names '!$A$2:$A$2336,'Cleaned - Customer Names '!$C$2:$C$2336,0)</f>
        <v>Justin K.</v>
      </c>
      <c r="C2300" s="11">
        <f>_xlfn.XLOOKUP($A2300,'Cleaned - Medical Examinations'!$A$2:$A$2336,'Cleaned - Medical Examinations'!$B$2:$B$2336,0)</f>
        <v>15.61</v>
      </c>
      <c r="D2300" s="11">
        <f>_xlfn.XLOOKUP($A2300,'Cleaned - Medical Examinations'!$A$2:$A$2336,'Cleaned - Medical Examinations'!$C$2:$C$2336,0)</f>
        <v>5.28</v>
      </c>
      <c r="E2300" s="11" t="str">
        <f>_xlfn.XLOOKUP($A2300,'Cleaned - Medical Examinations'!$A$2:$A$2336,'Cleaned - Medical Examinations'!$D$2:$D$2336,0)</f>
        <v>No</v>
      </c>
      <c r="F2300" s="11" t="str">
        <f>_xlfn.XLOOKUP($A2300,'Cleaned - Medical Examinations'!$A$2:$A$2336,'Cleaned - Medical Examinations'!$E$2:$E$2336,0)</f>
        <v>No</v>
      </c>
      <c r="G2300" s="11" t="str">
        <f>_xlfn.XLOOKUP($A2300,'Cleaned - Medical Examinations'!$A$2:$A$2336,'Cleaned - Medical Examinations'!$F$2:$F$2336,0)</f>
        <v>No</v>
      </c>
      <c r="H2300" s="11">
        <f>_xlfn.XLOOKUP($A2300,'Cleaned - Medical Examinations'!$A$2:$A$2336,'Cleaned - Medical Examinations'!$G$2:$G$2336,0)</f>
        <v>1</v>
      </c>
      <c r="I2300" s="11" t="str">
        <f>_xlfn.XLOOKUP($A2300,'Cleaned - Medical Examinations'!$A$2:$A$2336,'Cleaned - Medical Examinations'!$H$2:$H$2336,0)</f>
        <v>No</v>
      </c>
      <c r="J2300" s="11" t="str">
        <f>_xlfn.XLOOKUP($A2300,'Cleaned - Medical Examinations'!$A$2:$A$2336,'Cleaned - Medical Examinations'!$I$2:$I$2336,0)</f>
        <v>Underweight</v>
      </c>
      <c r="K2300" s="11" t="str">
        <f t="shared" si="35"/>
        <v>Non-Diabetic</v>
      </c>
      <c r="L2300" s="14">
        <f>_xlfn.XLOOKUP($A2300,'Cleaned - Hospitalisation Detai'!$A$2:$A$2344,'Cleaned - Hospitalisation Detai'!$J$2:$J$2344,0)</f>
        <v>36155</v>
      </c>
      <c r="M2300" s="19">
        <f>_xlfn.XLOOKUP($A2300,'Cleaned - Hospitalisation Detai'!$A$2:$A$2344,'Cleaned - Hospitalisation Detai'!$F$2:$F$2344,0)</f>
        <v>1082</v>
      </c>
      <c r="N2300" s="19" t="str">
        <f>_xlfn.XLOOKUP($A2300,'Cleaned - Hospitalisation Detai'!$A$2:$A$2344,'Cleaned - Hospitalisation Detai'!$G$2:$G$2344,0)</f>
        <v>tier - 3</v>
      </c>
      <c r="O2300" s="19" t="str">
        <f>_xlfn.XLOOKUP($A2300,'Cleaned - Hospitalisation Detai'!$A$2:$A$2344,'Cleaned - Hospitalisation Detai'!$H$2:$H$2344,0)</f>
        <v>tier - 2</v>
      </c>
      <c r="P2300" s="19" t="str">
        <f>_xlfn.XLOOKUP($A2300,'Cleaned - Hospitalisation Detai'!$A$2:$A$2344,'Cleaned - Hospitalisation Detai'!$I$2:$I$2344,0)</f>
        <v>R1013</v>
      </c>
      <c r="Q2300" s="20">
        <f>_xlfn.XLOOKUP($A2300,'Cleaned - Hospitalisation Detai'!$A$2:$A$2344,'Cleaned - Hospitalisation Detai'!$K$2:$K$2344,0)</f>
        <v>24</v>
      </c>
    </row>
    <row r="2301" spans="1:17" ht="15.6" x14ac:dyDescent="0.3">
      <c r="A2301" s="10" t="s">
        <v>58</v>
      </c>
      <c r="B2301" s="11" t="str">
        <f>_xlfn.XLOOKUP(A2301,'Cleaned - Customer Names '!$A$2:$A$2336,'Cleaned - Customer Names '!$C$2:$C$2336,0)</f>
        <v>Patrick</v>
      </c>
      <c r="C2301" s="11">
        <f>_xlfn.XLOOKUP($A2301,'Cleaned - Medical Examinations'!$A$2:$A$2336,'Cleaned - Medical Examinations'!$B$2:$B$2336,0)</f>
        <v>17.98</v>
      </c>
      <c r="D2301" s="11">
        <f>_xlfn.XLOOKUP($A2301,'Cleaned - Medical Examinations'!$A$2:$A$2336,'Cleaned - Medical Examinations'!$C$2:$C$2336,0)</f>
        <v>5.33</v>
      </c>
      <c r="E2301" s="11" t="str">
        <f>_xlfn.XLOOKUP($A2301,'Cleaned - Medical Examinations'!$A$2:$A$2336,'Cleaned - Medical Examinations'!$D$2:$D$2336,0)</f>
        <v>Yes</v>
      </c>
      <c r="F2301" s="11" t="str">
        <f>_xlfn.XLOOKUP($A2301,'Cleaned - Medical Examinations'!$A$2:$A$2336,'Cleaned - Medical Examinations'!$E$2:$E$2336,0)</f>
        <v>No</v>
      </c>
      <c r="G2301" s="11" t="str">
        <f>_xlfn.XLOOKUP($A2301,'Cleaned - Medical Examinations'!$A$2:$A$2336,'Cleaned - Medical Examinations'!$F$2:$F$2336,0)</f>
        <v>Yes</v>
      </c>
      <c r="H2301" s="11">
        <f>_xlfn.XLOOKUP($A2301,'Cleaned - Medical Examinations'!$A$2:$A$2336,'Cleaned - Medical Examinations'!$G$2:$G$2336,0)</f>
        <v>1</v>
      </c>
      <c r="I2301" s="11" t="str">
        <f>_xlfn.XLOOKUP($A2301,'Cleaned - Medical Examinations'!$A$2:$A$2336,'Cleaned - Medical Examinations'!$H$2:$H$2336,0)</f>
        <v>No</v>
      </c>
      <c r="J2301" s="11" t="str">
        <f>_xlfn.XLOOKUP($A2301,'Cleaned - Medical Examinations'!$A$2:$A$2336,'Cleaned - Medical Examinations'!$I$2:$I$2336,0)</f>
        <v>Underweight</v>
      </c>
      <c r="K2301" s="11" t="str">
        <f t="shared" si="35"/>
        <v>Non-Diabetic</v>
      </c>
      <c r="L2301" s="14">
        <f>_xlfn.XLOOKUP($A2301,'Cleaned - Hospitalisation Detai'!$A$2:$A$2344,'Cleaned - Hospitalisation Detai'!$J$2:$J$2344,0)</f>
        <v>35655</v>
      </c>
      <c r="M2301" s="19">
        <f>_xlfn.XLOOKUP($A2301,'Cleaned - Hospitalisation Detai'!$A$2:$A$2344,'Cleaned - Hospitalisation Detai'!$F$2:$F$2344,0)</f>
        <v>1071</v>
      </c>
      <c r="N2301" s="19" t="str">
        <f>_xlfn.XLOOKUP($A2301,'Cleaned - Hospitalisation Detai'!$A$2:$A$2344,'Cleaned - Hospitalisation Detai'!$G$2:$G$2344,0)</f>
        <v>tier - 3</v>
      </c>
      <c r="O2301" s="19" t="str">
        <f>_xlfn.XLOOKUP($A2301,'Cleaned - Hospitalisation Detai'!$A$2:$A$2344,'Cleaned - Hospitalisation Detai'!$H$2:$H$2344,0)</f>
        <v>tier - 3</v>
      </c>
      <c r="P2301" s="19" t="str">
        <f>_xlfn.XLOOKUP($A2301,'Cleaned - Hospitalisation Detai'!$A$2:$A$2344,'Cleaned - Hospitalisation Detai'!$I$2:$I$2344,0)</f>
        <v>R1013</v>
      </c>
      <c r="Q2301" s="20">
        <f>_xlfn.XLOOKUP($A2301,'Cleaned - Hospitalisation Detai'!$A$2:$A$2344,'Cleaned - Hospitalisation Detai'!$K$2:$K$2344,0)</f>
        <v>25</v>
      </c>
    </row>
    <row r="2302" spans="1:17" ht="15.6" x14ac:dyDescent="0.3">
      <c r="A2302" s="10" t="s">
        <v>57</v>
      </c>
      <c r="B2302" s="11" t="str">
        <f>_xlfn.XLOOKUP(A2302,'Cleaned - Customer Names '!$A$2:$A$2336,'Cleaned - Customer Names '!$C$2:$C$2336,0)</f>
        <v>Roman</v>
      </c>
      <c r="C2302" s="11">
        <f>_xlfn.XLOOKUP($A2302,'Cleaned - Medical Examinations'!$A$2:$A$2336,'Cleaned - Medical Examinations'!$B$2:$B$2336,0)</f>
        <v>21.64</v>
      </c>
      <c r="D2302" s="11">
        <f>_xlfn.XLOOKUP($A2302,'Cleaned - Medical Examinations'!$A$2:$A$2336,'Cleaned - Medical Examinations'!$C$2:$C$2336,0)</f>
        <v>5.5</v>
      </c>
      <c r="E2302" s="11" t="str">
        <f>_xlfn.XLOOKUP($A2302,'Cleaned - Medical Examinations'!$A$2:$A$2336,'Cleaned - Medical Examinations'!$D$2:$D$2336,0)</f>
        <v>No</v>
      </c>
      <c r="F2302" s="11" t="str">
        <f>_xlfn.XLOOKUP($A2302,'Cleaned - Medical Examinations'!$A$2:$A$2336,'Cleaned - Medical Examinations'!$E$2:$E$2336,0)</f>
        <v>yes</v>
      </c>
      <c r="G2302" s="11" t="str">
        <f>_xlfn.XLOOKUP($A2302,'Cleaned - Medical Examinations'!$A$2:$A$2336,'Cleaned - Medical Examinations'!$F$2:$F$2336,0)</f>
        <v>No</v>
      </c>
      <c r="H2302" s="11">
        <f>_xlfn.XLOOKUP($A2302,'Cleaned - Medical Examinations'!$A$2:$A$2336,'Cleaned - Medical Examinations'!$G$2:$G$2336,0)</f>
        <v>1</v>
      </c>
      <c r="I2302" s="11" t="str">
        <f>_xlfn.XLOOKUP($A2302,'Cleaned - Medical Examinations'!$A$2:$A$2336,'Cleaned - Medical Examinations'!$H$2:$H$2336,0)</f>
        <v>No</v>
      </c>
      <c r="J2302" s="11" t="str">
        <f>_xlfn.XLOOKUP($A2302,'Cleaned - Medical Examinations'!$A$2:$A$2336,'Cleaned - Medical Examinations'!$I$2:$I$2336,0)</f>
        <v>Normal Weight</v>
      </c>
      <c r="K2302" s="11" t="str">
        <f t="shared" si="35"/>
        <v>Non-Diabetic</v>
      </c>
      <c r="L2302" s="14">
        <f>_xlfn.XLOOKUP($A2302,'Cleaned - Hospitalisation Detai'!$A$2:$A$2344,'Cleaned - Hospitalisation Detai'!$J$2:$J$2344,0)</f>
        <v>38223</v>
      </c>
      <c r="M2302" s="19">
        <f>_xlfn.XLOOKUP($A2302,'Cleaned - Hospitalisation Detai'!$A$2:$A$2344,'Cleaned - Hospitalisation Detai'!$F$2:$F$2344,0)</f>
        <v>1070</v>
      </c>
      <c r="N2302" s="19" t="str">
        <f>_xlfn.XLOOKUP($A2302,'Cleaned - Hospitalisation Detai'!$A$2:$A$2344,'Cleaned - Hospitalisation Detai'!$G$2:$G$2344,0)</f>
        <v>tier - 3</v>
      </c>
      <c r="O2302" s="19" t="str">
        <f>_xlfn.XLOOKUP($A2302,'Cleaned - Hospitalisation Detai'!$A$2:$A$2344,'Cleaned - Hospitalisation Detai'!$H$2:$H$2344,0)</f>
        <v>tier - 3</v>
      </c>
      <c r="P2302" s="19" t="str">
        <f>_xlfn.XLOOKUP($A2302,'Cleaned - Hospitalisation Detai'!$A$2:$A$2344,'Cleaned - Hospitalisation Detai'!$I$2:$I$2344,0)</f>
        <v>R1013</v>
      </c>
      <c r="Q2302" s="20">
        <f>_xlfn.XLOOKUP($A2302,'Cleaned - Hospitalisation Detai'!$A$2:$A$2344,'Cleaned - Hospitalisation Detai'!$K$2:$K$2344,0)</f>
        <v>18</v>
      </c>
    </row>
    <row r="2303" spans="1:17" ht="15.6" x14ac:dyDescent="0.3">
      <c r="A2303" s="10" t="s">
        <v>56</v>
      </c>
      <c r="B2303" s="11" t="str">
        <f>_xlfn.XLOOKUP(A2303,'Cleaned - Customer Names '!$A$2:$A$2336,'Cleaned - Customer Names '!$C$2:$C$2336,0)</f>
        <v>David</v>
      </c>
      <c r="C2303" s="11">
        <f>_xlfn.XLOOKUP($A2303,'Cleaned - Medical Examinations'!$A$2:$A$2336,'Cleaned - Medical Examinations'!$B$2:$B$2336,0)</f>
        <v>16.399999999999999</v>
      </c>
      <c r="D2303" s="11">
        <f>_xlfn.XLOOKUP($A2303,'Cleaned - Medical Examinations'!$A$2:$A$2336,'Cleaned - Medical Examinations'!$C$2:$C$2336,0)</f>
        <v>5.4</v>
      </c>
      <c r="E2303" s="11" t="str">
        <f>_xlfn.XLOOKUP($A2303,'Cleaned - Medical Examinations'!$A$2:$A$2336,'Cleaned - Medical Examinations'!$D$2:$D$2336,0)</f>
        <v>No</v>
      </c>
      <c r="F2303" s="11" t="str">
        <f>_xlfn.XLOOKUP($A2303,'Cleaned - Medical Examinations'!$A$2:$A$2336,'Cleaned - Medical Examinations'!$E$2:$E$2336,0)</f>
        <v>No</v>
      </c>
      <c r="G2303" s="11" t="str">
        <f>_xlfn.XLOOKUP($A2303,'Cleaned - Medical Examinations'!$A$2:$A$2336,'Cleaned - Medical Examinations'!$F$2:$F$2336,0)</f>
        <v>Yes</v>
      </c>
      <c r="H2303" s="11">
        <f>_xlfn.XLOOKUP($A2303,'Cleaned - Medical Examinations'!$A$2:$A$2336,'Cleaned - Medical Examinations'!$G$2:$G$2336,0)</f>
        <v>1</v>
      </c>
      <c r="I2303" s="11" t="str">
        <f>_xlfn.XLOOKUP($A2303,'Cleaned - Medical Examinations'!$A$2:$A$2336,'Cleaned - Medical Examinations'!$H$2:$H$2336,0)</f>
        <v>No</v>
      </c>
      <c r="J2303" s="11" t="str">
        <f>_xlfn.XLOOKUP($A2303,'Cleaned - Medical Examinations'!$A$2:$A$2336,'Cleaned - Medical Examinations'!$I$2:$I$2336,0)</f>
        <v>Underweight</v>
      </c>
      <c r="K2303" s="11" t="str">
        <f t="shared" si="35"/>
        <v>Non-Diabetic</v>
      </c>
      <c r="L2303" s="14">
        <f>_xlfn.XLOOKUP($A2303,'Cleaned - Hospitalisation Detai'!$A$2:$A$2344,'Cleaned - Hospitalisation Detai'!$J$2:$J$2344,0)</f>
        <v>34240</v>
      </c>
      <c r="M2303" s="19">
        <f>_xlfn.XLOOKUP($A2303,'Cleaned - Hospitalisation Detai'!$A$2:$A$2344,'Cleaned - Hospitalisation Detai'!$F$2:$F$2344,0)</f>
        <v>1068</v>
      </c>
      <c r="N2303" s="19" t="str">
        <f>_xlfn.XLOOKUP($A2303,'Cleaned - Hospitalisation Detai'!$A$2:$A$2344,'Cleaned - Hospitalisation Detai'!$G$2:$G$2344,0)</f>
        <v>tier - 3</v>
      </c>
      <c r="O2303" s="19" t="str">
        <f>_xlfn.XLOOKUP($A2303,'Cleaned - Hospitalisation Detai'!$A$2:$A$2344,'Cleaned - Hospitalisation Detai'!$H$2:$H$2344,0)</f>
        <v>tier - 1</v>
      </c>
      <c r="P2303" s="19" t="str">
        <f>_xlfn.XLOOKUP($A2303,'Cleaned - Hospitalisation Detai'!$A$2:$A$2344,'Cleaned - Hospitalisation Detai'!$I$2:$I$2344,0)</f>
        <v>R1013</v>
      </c>
      <c r="Q2303" s="20">
        <f>_xlfn.XLOOKUP($A2303,'Cleaned - Hospitalisation Detai'!$A$2:$A$2344,'Cleaned - Hospitalisation Detai'!$K$2:$K$2344,0)</f>
        <v>29</v>
      </c>
    </row>
    <row r="2304" spans="1:17" ht="15.6" x14ac:dyDescent="0.3">
      <c r="A2304" s="10" t="s">
        <v>55</v>
      </c>
      <c r="B2304" s="11" t="str">
        <f>_xlfn.XLOOKUP(A2304,'Cleaned - Customer Names '!$A$2:$A$2336,'Cleaned - Customer Names '!$C$2:$C$2336,0)</f>
        <v>Evelyn L</v>
      </c>
      <c r="C2304" s="11">
        <f>_xlfn.XLOOKUP($A2304,'Cleaned - Medical Examinations'!$A$2:$A$2336,'Cleaned - Medical Examinations'!$B$2:$B$2336,0)</f>
        <v>15.77</v>
      </c>
      <c r="D2304" s="11">
        <f>_xlfn.XLOOKUP($A2304,'Cleaned - Medical Examinations'!$A$2:$A$2336,'Cleaned - Medical Examinations'!$C$2:$C$2336,0)</f>
        <v>6.05</v>
      </c>
      <c r="E2304" s="11" t="str">
        <f>_xlfn.XLOOKUP($A2304,'Cleaned - Medical Examinations'!$A$2:$A$2336,'Cleaned - Medical Examinations'!$D$2:$D$2336,0)</f>
        <v>Yes</v>
      </c>
      <c r="F2304" s="11" t="str">
        <f>_xlfn.XLOOKUP($A2304,'Cleaned - Medical Examinations'!$A$2:$A$2336,'Cleaned - Medical Examinations'!$E$2:$E$2336,0)</f>
        <v>No</v>
      </c>
      <c r="G2304" s="11" t="str">
        <f>_xlfn.XLOOKUP($A2304,'Cleaned - Medical Examinations'!$A$2:$A$2336,'Cleaned - Medical Examinations'!$F$2:$F$2336,0)</f>
        <v>No</v>
      </c>
      <c r="H2304" s="11">
        <f>_xlfn.XLOOKUP($A2304,'Cleaned - Medical Examinations'!$A$2:$A$2336,'Cleaned - Medical Examinations'!$G$2:$G$2336,0)</f>
        <v>1</v>
      </c>
      <c r="I2304" s="11" t="str">
        <f>_xlfn.XLOOKUP($A2304,'Cleaned - Medical Examinations'!$A$2:$A$2336,'Cleaned - Medical Examinations'!$H$2:$H$2336,0)</f>
        <v>No</v>
      </c>
      <c r="J2304" s="11" t="str">
        <f>_xlfn.XLOOKUP($A2304,'Cleaned - Medical Examinations'!$A$2:$A$2336,'Cleaned - Medical Examinations'!$I$2:$I$2336,0)</f>
        <v>Underweight</v>
      </c>
      <c r="K2304" s="11" t="str">
        <f t="shared" si="35"/>
        <v>Non-Diabetic</v>
      </c>
      <c r="L2304" s="14">
        <f>_xlfn.XLOOKUP($A2304,'Cleaned - Hospitalisation Detai'!$A$2:$A$2344,'Cleaned - Hospitalisation Detai'!$J$2:$J$2344,0)</f>
        <v>34851</v>
      </c>
      <c r="M2304" s="19">
        <f>_xlfn.XLOOKUP($A2304,'Cleaned - Hospitalisation Detai'!$A$2:$A$2344,'Cleaned - Hospitalisation Detai'!$F$2:$F$2344,0)</f>
        <v>1056</v>
      </c>
      <c r="N2304" s="19" t="str">
        <f>_xlfn.XLOOKUP($A2304,'Cleaned - Hospitalisation Detai'!$A$2:$A$2344,'Cleaned - Hospitalisation Detai'!$G$2:$G$2344,0)</f>
        <v>tier - 3</v>
      </c>
      <c r="O2304" s="19" t="str">
        <f>_xlfn.XLOOKUP($A2304,'Cleaned - Hospitalisation Detai'!$A$2:$A$2344,'Cleaned - Hospitalisation Detai'!$H$2:$H$2344,0)</f>
        <v>tier - 2</v>
      </c>
      <c r="P2304" s="19" t="str">
        <f>_xlfn.XLOOKUP($A2304,'Cleaned - Hospitalisation Detai'!$A$2:$A$2344,'Cleaned - Hospitalisation Detai'!$I$2:$I$2344,0)</f>
        <v>R1013</v>
      </c>
      <c r="Q2304" s="20">
        <f>_xlfn.XLOOKUP($A2304,'Cleaned - Hospitalisation Detai'!$A$2:$A$2344,'Cleaned - Hospitalisation Detai'!$K$2:$K$2344,0)</f>
        <v>28</v>
      </c>
    </row>
    <row r="2305" spans="1:17" ht="15.6" x14ac:dyDescent="0.3">
      <c r="A2305" s="10" t="s">
        <v>54</v>
      </c>
      <c r="B2305" s="11" t="str">
        <f>_xlfn.XLOOKUP(A2305,'Cleaned - Customer Names '!$A$2:$A$2336,'Cleaned - Customer Names '!$C$2:$C$2336,0)</f>
        <v>Jim</v>
      </c>
      <c r="C2305" s="11">
        <f>_xlfn.XLOOKUP($A2305,'Cleaned - Medical Examinations'!$A$2:$A$2336,'Cleaned - Medical Examinations'!$B$2:$B$2336,0)</f>
        <v>18.27</v>
      </c>
      <c r="D2305" s="11">
        <f>_xlfn.XLOOKUP($A2305,'Cleaned - Medical Examinations'!$A$2:$A$2336,'Cleaned - Medical Examinations'!$C$2:$C$2336,0)</f>
        <v>11.46</v>
      </c>
      <c r="E2305" s="11" t="str">
        <f>_xlfn.XLOOKUP($A2305,'Cleaned - Medical Examinations'!$A$2:$A$2336,'Cleaned - Medical Examinations'!$D$2:$D$2336,0)</f>
        <v>No</v>
      </c>
      <c r="F2305" s="11" t="str">
        <f>_xlfn.XLOOKUP($A2305,'Cleaned - Medical Examinations'!$A$2:$A$2336,'Cleaned - Medical Examinations'!$E$2:$E$2336,0)</f>
        <v>No</v>
      </c>
      <c r="G2305" s="11" t="str">
        <f>_xlfn.XLOOKUP($A2305,'Cleaned - Medical Examinations'!$A$2:$A$2336,'Cleaned - Medical Examinations'!$F$2:$F$2336,0)</f>
        <v>No</v>
      </c>
      <c r="H2305" s="11">
        <f>_xlfn.XLOOKUP($A2305,'Cleaned - Medical Examinations'!$A$2:$A$2336,'Cleaned - Medical Examinations'!$G$2:$G$2336,0)</f>
        <v>0</v>
      </c>
      <c r="I2305" s="11" t="str">
        <f>_xlfn.XLOOKUP($A2305,'Cleaned - Medical Examinations'!$A$2:$A$2336,'Cleaned - Medical Examinations'!$H$2:$H$2336,0)</f>
        <v>No</v>
      </c>
      <c r="J2305" s="11" t="str">
        <f>_xlfn.XLOOKUP($A2305,'Cleaned - Medical Examinations'!$A$2:$A$2336,'Cleaned - Medical Examinations'!$I$2:$I$2336,0)</f>
        <v>Underweight</v>
      </c>
      <c r="K2305" s="11" t="str">
        <f t="shared" si="35"/>
        <v>Diabetic</v>
      </c>
      <c r="L2305" s="14">
        <f>_xlfn.XLOOKUP($A2305,'Cleaned - Hospitalisation Detai'!$A$2:$A$2344,'Cleaned - Hospitalisation Detai'!$J$2:$J$2344,0)</f>
        <v>37438</v>
      </c>
      <c r="M2305" s="19">
        <f>_xlfn.XLOOKUP($A2305,'Cleaned - Hospitalisation Detai'!$A$2:$A$2344,'Cleaned - Hospitalisation Detai'!$F$2:$F$2344,0)</f>
        <v>1049</v>
      </c>
      <c r="N2305" s="19" t="str">
        <f>_xlfn.XLOOKUP($A2305,'Cleaned - Hospitalisation Detai'!$A$2:$A$2344,'Cleaned - Hospitalisation Detai'!$G$2:$G$2344,0)</f>
        <v>tier - 3</v>
      </c>
      <c r="O2305" s="19" t="str">
        <f>_xlfn.XLOOKUP($A2305,'Cleaned - Hospitalisation Detai'!$A$2:$A$2344,'Cleaned - Hospitalisation Detai'!$H$2:$H$2344,0)</f>
        <v>tier - 2</v>
      </c>
      <c r="P2305" s="19" t="str">
        <f>_xlfn.XLOOKUP($A2305,'Cleaned - Hospitalisation Detai'!$A$2:$A$2344,'Cleaned - Hospitalisation Detai'!$I$2:$I$2344,0)</f>
        <v>R1012</v>
      </c>
      <c r="Q2305" s="20">
        <f>_xlfn.XLOOKUP($A2305,'Cleaned - Hospitalisation Detai'!$A$2:$A$2344,'Cleaned - Hospitalisation Detai'!$K$2:$K$2344,0)</f>
        <v>20</v>
      </c>
    </row>
    <row r="2306" spans="1:17" ht="15.6" x14ac:dyDescent="0.3">
      <c r="A2306" s="10" t="s">
        <v>53</v>
      </c>
      <c r="B2306" s="11" t="str">
        <f>_xlfn.XLOOKUP(A2306,'Cleaned - Customer Names '!$A$2:$A$2336,'Cleaned - Customer Names '!$C$2:$C$2336,0)</f>
        <v>Matthew S</v>
      </c>
      <c r="C2306" s="11">
        <f>_xlfn.XLOOKUP($A2306,'Cleaned - Medical Examinations'!$A$2:$A$2336,'Cleaned - Medical Examinations'!$B$2:$B$2336,0)</f>
        <v>16.489999999999998</v>
      </c>
      <c r="D2306" s="11">
        <f>_xlfn.XLOOKUP($A2306,'Cleaned - Medical Examinations'!$A$2:$A$2336,'Cleaned - Medical Examinations'!$C$2:$C$2336,0)</f>
        <v>8.48</v>
      </c>
      <c r="E2306" s="11" t="str">
        <f>_xlfn.XLOOKUP($A2306,'Cleaned - Medical Examinations'!$A$2:$A$2336,'Cleaned - Medical Examinations'!$D$2:$D$2336,0)</f>
        <v>No</v>
      </c>
      <c r="F2306" s="11" t="str">
        <f>_xlfn.XLOOKUP($A2306,'Cleaned - Medical Examinations'!$A$2:$A$2336,'Cleaned - Medical Examinations'!$E$2:$E$2336,0)</f>
        <v>No</v>
      </c>
      <c r="G2306" s="11" t="str">
        <f>_xlfn.XLOOKUP($A2306,'Cleaned - Medical Examinations'!$A$2:$A$2336,'Cleaned - Medical Examinations'!$F$2:$F$2336,0)</f>
        <v>No</v>
      </c>
      <c r="H2306" s="11">
        <f>_xlfn.XLOOKUP($A2306,'Cleaned - Medical Examinations'!$A$2:$A$2336,'Cleaned - Medical Examinations'!$G$2:$G$2336,0)</f>
        <v>0</v>
      </c>
      <c r="I2306" s="11" t="str">
        <f>_xlfn.XLOOKUP($A2306,'Cleaned - Medical Examinations'!$A$2:$A$2336,'Cleaned - Medical Examinations'!$H$2:$H$2336,0)</f>
        <v>No</v>
      </c>
      <c r="J2306" s="11" t="str">
        <f>_xlfn.XLOOKUP($A2306,'Cleaned - Medical Examinations'!$A$2:$A$2336,'Cleaned - Medical Examinations'!$I$2:$I$2336,0)</f>
        <v>Underweight</v>
      </c>
      <c r="K2306" s="11" t="str">
        <f t="shared" si="35"/>
        <v>Diabetic</v>
      </c>
      <c r="L2306" s="14">
        <f>_xlfn.XLOOKUP($A2306,'Cleaned - Hospitalisation Detai'!$A$2:$A$2344,'Cleaned - Hospitalisation Detai'!$J$2:$J$2344,0)</f>
        <v>37457</v>
      </c>
      <c r="M2306" s="19">
        <f>_xlfn.XLOOKUP($A2306,'Cleaned - Hospitalisation Detai'!$A$2:$A$2344,'Cleaned - Hospitalisation Detai'!$F$2:$F$2344,0)</f>
        <v>1047</v>
      </c>
      <c r="N2306" s="19" t="str">
        <f>_xlfn.XLOOKUP($A2306,'Cleaned - Hospitalisation Detai'!$A$2:$A$2344,'Cleaned - Hospitalisation Detai'!$G$2:$G$2344,0)</f>
        <v>tier - 3</v>
      </c>
      <c r="O2306" s="19" t="str">
        <f>_xlfn.XLOOKUP($A2306,'Cleaned - Hospitalisation Detai'!$A$2:$A$2344,'Cleaned - Hospitalisation Detai'!$H$2:$H$2344,0)</f>
        <v>tier - 1</v>
      </c>
      <c r="P2306" s="19" t="str">
        <f>_xlfn.XLOOKUP($A2306,'Cleaned - Hospitalisation Detai'!$A$2:$A$2344,'Cleaned - Hospitalisation Detai'!$I$2:$I$2344,0)</f>
        <v>R1013</v>
      </c>
      <c r="Q2306" s="20">
        <f>_xlfn.XLOOKUP($A2306,'Cleaned - Hospitalisation Detai'!$A$2:$A$2344,'Cleaned - Hospitalisation Detai'!$K$2:$K$2344,0)</f>
        <v>20</v>
      </c>
    </row>
    <row r="2307" spans="1:17" ht="15.6" x14ac:dyDescent="0.3">
      <c r="A2307" s="10" t="s">
        <v>52</v>
      </c>
      <c r="B2307" s="11" t="str">
        <f>_xlfn.XLOOKUP(A2307,'Cleaned - Customer Names '!$A$2:$A$2336,'Cleaned - Customer Names '!$C$2:$C$2336,0)</f>
        <v>Kenneth</v>
      </c>
      <c r="C2307" s="11">
        <f>_xlfn.XLOOKUP($A2307,'Cleaned - Medical Examinations'!$A$2:$A$2336,'Cleaned - Medical Examinations'!$B$2:$B$2336,0)</f>
        <v>16.14</v>
      </c>
      <c r="D2307" s="11">
        <f>_xlfn.XLOOKUP($A2307,'Cleaned - Medical Examinations'!$A$2:$A$2336,'Cleaned - Medical Examinations'!$C$2:$C$2336,0)</f>
        <v>4.8600000000000003</v>
      </c>
      <c r="E2307" s="11" t="str">
        <f>_xlfn.XLOOKUP($A2307,'Cleaned - Medical Examinations'!$A$2:$A$2336,'Cleaned - Medical Examinations'!$D$2:$D$2336,0)</f>
        <v>No</v>
      </c>
      <c r="F2307" s="11" t="str">
        <f>_xlfn.XLOOKUP($A2307,'Cleaned - Medical Examinations'!$A$2:$A$2336,'Cleaned - Medical Examinations'!$E$2:$E$2336,0)</f>
        <v>No</v>
      </c>
      <c r="G2307" s="11" t="str">
        <f>_xlfn.XLOOKUP($A2307,'Cleaned - Medical Examinations'!$A$2:$A$2336,'Cleaned - Medical Examinations'!$F$2:$F$2336,0)</f>
        <v>No</v>
      </c>
      <c r="H2307" s="11">
        <f>_xlfn.XLOOKUP($A2307,'Cleaned - Medical Examinations'!$A$2:$A$2336,'Cleaned - Medical Examinations'!$G$2:$G$2336,0)</f>
        <v>0</v>
      </c>
      <c r="I2307" s="11" t="str">
        <f>_xlfn.XLOOKUP($A2307,'Cleaned - Medical Examinations'!$A$2:$A$2336,'Cleaned - Medical Examinations'!$H$2:$H$2336,0)</f>
        <v>No</v>
      </c>
      <c r="J2307" s="11" t="str">
        <f>_xlfn.XLOOKUP($A2307,'Cleaned - Medical Examinations'!$A$2:$A$2336,'Cleaned - Medical Examinations'!$I$2:$I$2336,0)</f>
        <v>Underweight</v>
      </c>
      <c r="K2307" s="11" t="str">
        <f t="shared" ref="K2307:K2316" si="36">IF(D2307&gt;=6.5,"Diabetic","Non-Diabetic")</f>
        <v>Non-Diabetic</v>
      </c>
      <c r="L2307" s="14">
        <f>_xlfn.XLOOKUP($A2307,'Cleaned - Hospitalisation Detai'!$A$2:$A$2344,'Cleaned - Hospitalisation Detai'!$J$2:$J$2344,0)</f>
        <v>34655</v>
      </c>
      <c r="M2307" s="19">
        <f>_xlfn.XLOOKUP($A2307,'Cleaned - Hospitalisation Detai'!$A$2:$A$2344,'Cleaned - Hospitalisation Detai'!$F$2:$F$2344,0)</f>
        <v>1044</v>
      </c>
      <c r="N2307" s="19" t="str">
        <f>_xlfn.XLOOKUP($A2307,'Cleaned - Hospitalisation Detai'!$A$2:$A$2344,'Cleaned - Hospitalisation Detai'!$G$2:$G$2344,0)</f>
        <v>tier - 3</v>
      </c>
      <c r="O2307" s="19" t="str">
        <f>_xlfn.XLOOKUP($A2307,'Cleaned - Hospitalisation Detai'!$A$2:$A$2344,'Cleaned - Hospitalisation Detai'!$H$2:$H$2344,0)</f>
        <v>tier - 2</v>
      </c>
      <c r="P2307" s="19" t="str">
        <f>_xlfn.XLOOKUP($A2307,'Cleaned - Hospitalisation Detai'!$A$2:$A$2344,'Cleaned - Hospitalisation Detai'!$I$2:$I$2344,0)</f>
        <v>R1013</v>
      </c>
      <c r="Q2307" s="20">
        <f>_xlfn.XLOOKUP($A2307,'Cleaned - Hospitalisation Detai'!$A$2:$A$2344,'Cleaned - Hospitalisation Detai'!$K$2:$K$2344,0)</f>
        <v>28</v>
      </c>
    </row>
    <row r="2308" spans="1:17" ht="15.6" x14ac:dyDescent="0.3">
      <c r="A2308" s="10" t="s">
        <v>51</v>
      </c>
      <c r="B2308" s="11" t="str">
        <f>_xlfn.XLOOKUP(A2308,'Cleaned - Customer Names '!$A$2:$A$2336,'Cleaned - Customer Names '!$C$2:$C$2336,0)</f>
        <v>Andrea</v>
      </c>
      <c r="C2308" s="11">
        <f>_xlfn.XLOOKUP($A2308,'Cleaned - Medical Examinations'!$A$2:$A$2336,'Cleaned - Medical Examinations'!$B$2:$B$2336,0)</f>
        <v>20.85</v>
      </c>
      <c r="D2308" s="11">
        <f>_xlfn.XLOOKUP($A2308,'Cleaned - Medical Examinations'!$A$2:$A$2336,'Cleaned - Medical Examinations'!$C$2:$C$2336,0)</f>
        <v>4.45</v>
      </c>
      <c r="E2308" s="11" t="str">
        <f>_xlfn.XLOOKUP($A2308,'Cleaned - Medical Examinations'!$A$2:$A$2336,'Cleaned - Medical Examinations'!$D$2:$D$2336,0)</f>
        <v>Yes</v>
      </c>
      <c r="F2308" s="11" t="str">
        <f>_xlfn.XLOOKUP($A2308,'Cleaned - Medical Examinations'!$A$2:$A$2336,'Cleaned - Medical Examinations'!$E$2:$E$2336,0)</f>
        <v>No</v>
      </c>
      <c r="G2308" s="11" t="str">
        <f>_xlfn.XLOOKUP($A2308,'Cleaned - Medical Examinations'!$A$2:$A$2336,'Cleaned - Medical Examinations'!$F$2:$F$2336,0)</f>
        <v>No</v>
      </c>
      <c r="H2308" s="11">
        <f>_xlfn.XLOOKUP($A2308,'Cleaned - Medical Examinations'!$A$2:$A$2336,'Cleaned - Medical Examinations'!$G$2:$G$2336,0)</f>
        <v>1</v>
      </c>
      <c r="I2308" s="11" t="str">
        <f>_xlfn.XLOOKUP($A2308,'Cleaned - Medical Examinations'!$A$2:$A$2336,'Cleaned - Medical Examinations'!$H$2:$H$2336,0)</f>
        <v>No</v>
      </c>
      <c r="J2308" s="11" t="str">
        <f>_xlfn.XLOOKUP($A2308,'Cleaned - Medical Examinations'!$A$2:$A$2336,'Cleaned - Medical Examinations'!$I$2:$I$2336,0)</f>
        <v>Normal Weight</v>
      </c>
      <c r="K2308" s="11" t="str">
        <f t="shared" si="36"/>
        <v>Non-Diabetic</v>
      </c>
      <c r="L2308" s="14">
        <f>_xlfn.XLOOKUP($A2308,'Cleaned - Hospitalisation Detai'!$A$2:$A$2344,'Cleaned - Hospitalisation Detai'!$J$2:$J$2344,0)</f>
        <v>34977</v>
      </c>
      <c r="M2308" s="19">
        <f>_xlfn.XLOOKUP($A2308,'Cleaned - Hospitalisation Detai'!$A$2:$A$2344,'Cleaned - Hospitalisation Detai'!$F$2:$F$2344,0)</f>
        <v>1033.74</v>
      </c>
      <c r="N2308" s="19" t="str">
        <f>_xlfn.XLOOKUP($A2308,'Cleaned - Hospitalisation Detai'!$A$2:$A$2344,'Cleaned - Hospitalisation Detai'!$G$2:$G$2344,0)</f>
        <v>tier - 3</v>
      </c>
      <c r="O2308" s="19" t="str">
        <f>_xlfn.XLOOKUP($A2308,'Cleaned - Hospitalisation Detai'!$A$2:$A$2344,'Cleaned - Hospitalisation Detai'!$H$2:$H$2344,0)</f>
        <v>tier - 1</v>
      </c>
      <c r="P2308" s="19" t="str">
        <f>_xlfn.XLOOKUP($A2308,'Cleaned - Hospitalisation Detai'!$A$2:$A$2344,'Cleaned - Hospitalisation Detai'!$I$2:$I$2344,0)</f>
        <v>R1013</v>
      </c>
      <c r="Q2308" s="20">
        <f>_xlfn.XLOOKUP($A2308,'Cleaned - Hospitalisation Detai'!$A$2:$A$2344,'Cleaned - Hospitalisation Detai'!$K$2:$K$2344,0)</f>
        <v>27</v>
      </c>
    </row>
    <row r="2309" spans="1:17" ht="15.6" x14ac:dyDescent="0.3">
      <c r="A2309" s="10" t="s">
        <v>50</v>
      </c>
      <c r="B2309" s="11" t="str">
        <f>_xlfn.XLOOKUP(A2309,'Cleaned - Customer Names '!$A$2:$A$2336,'Cleaned - Customer Names '!$C$2:$C$2336,0)</f>
        <v>Kristina</v>
      </c>
      <c r="C2309" s="11">
        <f>_xlfn.XLOOKUP($A2309,'Cleaned - Medical Examinations'!$A$2:$A$2336,'Cleaned - Medical Examinations'!$B$2:$B$2336,0)</f>
        <v>15.88</v>
      </c>
      <c r="D2309" s="11">
        <f>_xlfn.XLOOKUP($A2309,'Cleaned - Medical Examinations'!$A$2:$A$2336,'Cleaned - Medical Examinations'!$C$2:$C$2336,0)</f>
        <v>4.3600000000000003</v>
      </c>
      <c r="E2309" s="11" t="str">
        <f>_xlfn.XLOOKUP($A2309,'Cleaned - Medical Examinations'!$A$2:$A$2336,'Cleaned - Medical Examinations'!$D$2:$D$2336,0)</f>
        <v>No</v>
      </c>
      <c r="F2309" s="11" t="str">
        <f>_xlfn.XLOOKUP($A2309,'Cleaned - Medical Examinations'!$A$2:$A$2336,'Cleaned - Medical Examinations'!$E$2:$E$2336,0)</f>
        <v>No</v>
      </c>
      <c r="G2309" s="11" t="str">
        <f>_xlfn.XLOOKUP($A2309,'Cleaned - Medical Examinations'!$A$2:$A$2336,'Cleaned - Medical Examinations'!$F$2:$F$2336,0)</f>
        <v>No</v>
      </c>
      <c r="H2309" s="11">
        <f>_xlfn.XLOOKUP($A2309,'Cleaned - Medical Examinations'!$A$2:$A$2336,'Cleaned - Medical Examinations'!$G$2:$G$2336,0)</f>
        <v>0</v>
      </c>
      <c r="I2309" s="11" t="str">
        <f>_xlfn.XLOOKUP($A2309,'Cleaned - Medical Examinations'!$A$2:$A$2336,'Cleaned - Medical Examinations'!$H$2:$H$2336,0)</f>
        <v>No</v>
      </c>
      <c r="J2309" s="11" t="str">
        <f>_xlfn.XLOOKUP($A2309,'Cleaned - Medical Examinations'!$A$2:$A$2336,'Cleaned - Medical Examinations'!$I$2:$I$2336,0)</f>
        <v>Underweight</v>
      </c>
      <c r="K2309" s="11" t="str">
        <f t="shared" si="36"/>
        <v>Non-Diabetic</v>
      </c>
      <c r="L2309" s="14">
        <f>_xlfn.XLOOKUP($A2309,'Cleaned - Hospitalisation Detai'!$A$2:$A$2344,'Cleaned - Hospitalisation Detai'!$J$2:$J$2344,0)</f>
        <v>36377</v>
      </c>
      <c r="M2309" s="19">
        <f>_xlfn.XLOOKUP($A2309,'Cleaned - Hospitalisation Detai'!$A$2:$A$2344,'Cleaned - Hospitalisation Detai'!$F$2:$F$2344,0)</f>
        <v>1019</v>
      </c>
      <c r="N2309" s="19" t="str">
        <f>_xlfn.XLOOKUP($A2309,'Cleaned - Hospitalisation Detai'!$A$2:$A$2344,'Cleaned - Hospitalisation Detai'!$G$2:$G$2344,0)</f>
        <v>tier - 3</v>
      </c>
      <c r="O2309" s="19" t="str">
        <f>_xlfn.XLOOKUP($A2309,'Cleaned - Hospitalisation Detai'!$A$2:$A$2344,'Cleaned - Hospitalisation Detai'!$H$2:$H$2344,0)</f>
        <v>tier - 2</v>
      </c>
      <c r="P2309" s="19" t="str">
        <f>_xlfn.XLOOKUP($A2309,'Cleaned - Hospitalisation Detai'!$A$2:$A$2344,'Cleaned - Hospitalisation Detai'!$I$2:$I$2344,0)</f>
        <v>R1013</v>
      </c>
      <c r="Q2309" s="20">
        <f>_xlfn.XLOOKUP($A2309,'Cleaned - Hospitalisation Detai'!$A$2:$A$2344,'Cleaned - Hospitalisation Detai'!$K$2:$K$2344,0)</f>
        <v>23</v>
      </c>
    </row>
    <row r="2310" spans="1:17" ht="15.6" x14ac:dyDescent="0.3">
      <c r="A2310" s="10" t="s">
        <v>49</v>
      </c>
      <c r="B2310" s="11" t="str">
        <f>_xlfn.XLOOKUP(A2310,'Cleaned - Customer Names '!$A$2:$A$2336,'Cleaned - Customer Names '!$C$2:$C$2336,0)</f>
        <v>Kristen</v>
      </c>
      <c r="C2310" s="11">
        <f>_xlfn.XLOOKUP($A2310,'Cleaned - Medical Examinations'!$A$2:$A$2336,'Cleaned - Medical Examinations'!$B$2:$B$2336,0)</f>
        <v>20.66</v>
      </c>
      <c r="D2310" s="11">
        <f>_xlfn.XLOOKUP($A2310,'Cleaned - Medical Examinations'!$A$2:$A$2336,'Cleaned - Medical Examinations'!$C$2:$C$2336,0)</f>
        <v>5.8</v>
      </c>
      <c r="E2310" s="11" t="str">
        <f>_xlfn.XLOOKUP($A2310,'Cleaned - Medical Examinations'!$A$2:$A$2336,'Cleaned - Medical Examinations'!$D$2:$D$2336,0)</f>
        <v>No</v>
      </c>
      <c r="F2310" s="11" t="str">
        <f>_xlfn.XLOOKUP($A2310,'Cleaned - Medical Examinations'!$A$2:$A$2336,'Cleaned - Medical Examinations'!$E$2:$E$2336,0)</f>
        <v>yes</v>
      </c>
      <c r="G2310" s="11" t="str">
        <f>_xlfn.XLOOKUP($A2310,'Cleaned - Medical Examinations'!$A$2:$A$2336,'Cleaned - Medical Examinations'!$F$2:$F$2336,0)</f>
        <v>No</v>
      </c>
      <c r="H2310" s="11">
        <f>_xlfn.XLOOKUP($A2310,'Cleaned - Medical Examinations'!$A$2:$A$2336,'Cleaned - Medical Examinations'!$G$2:$G$2336,0)</f>
        <v>1</v>
      </c>
      <c r="I2310" s="11" t="str">
        <f>_xlfn.XLOOKUP($A2310,'Cleaned - Medical Examinations'!$A$2:$A$2336,'Cleaned - Medical Examinations'!$H$2:$H$2336,0)</f>
        <v>No</v>
      </c>
      <c r="J2310" s="11" t="str">
        <f>_xlfn.XLOOKUP($A2310,'Cleaned - Medical Examinations'!$A$2:$A$2336,'Cleaned - Medical Examinations'!$I$2:$I$2336,0)</f>
        <v>Normal Weight</v>
      </c>
      <c r="K2310" s="11" t="str">
        <f t="shared" si="36"/>
        <v>Non-Diabetic</v>
      </c>
      <c r="L2310" s="14">
        <f>_xlfn.XLOOKUP($A2310,'Cleaned - Hospitalisation Detai'!$A$2:$A$2344,'Cleaned - Hospitalisation Detai'!$J$2:$J$2344,0)</f>
        <v>36808</v>
      </c>
      <c r="M2310" s="19">
        <f>_xlfn.XLOOKUP($A2310,'Cleaned - Hospitalisation Detai'!$A$2:$A$2344,'Cleaned - Hospitalisation Detai'!$F$2:$F$2344,0)</f>
        <v>1012</v>
      </c>
      <c r="N2310" s="19" t="str">
        <f>_xlfn.XLOOKUP($A2310,'Cleaned - Hospitalisation Detai'!$A$2:$A$2344,'Cleaned - Hospitalisation Detai'!$G$2:$G$2344,0)</f>
        <v>tier - 3</v>
      </c>
      <c r="O2310" s="19" t="str">
        <f>_xlfn.XLOOKUP($A2310,'Cleaned - Hospitalisation Detai'!$A$2:$A$2344,'Cleaned - Hospitalisation Detai'!$H$2:$H$2344,0)</f>
        <v>tier - 2</v>
      </c>
      <c r="P2310" s="19" t="str">
        <f>_xlfn.XLOOKUP($A2310,'Cleaned - Hospitalisation Detai'!$A$2:$A$2344,'Cleaned - Hospitalisation Detai'!$I$2:$I$2344,0)</f>
        <v>R1013</v>
      </c>
      <c r="Q2310" s="20">
        <f>_xlfn.XLOOKUP($A2310,'Cleaned - Hospitalisation Detai'!$A$2:$A$2344,'Cleaned - Hospitalisation Detai'!$K$2:$K$2344,0)</f>
        <v>22</v>
      </c>
    </row>
    <row r="2311" spans="1:17" ht="15.6" x14ac:dyDescent="0.3">
      <c r="A2311" s="10" t="s">
        <v>48</v>
      </c>
      <c r="B2311" s="11" t="str">
        <f>_xlfn.XLOOKUP(A2311,'Cleaned - Customer Names '!$A$2:$A$2336,'Cleaned - Customer Names '!$C$2:$C$2336,0)</f>
        <v>Matthew</v>
      </c>
      <c r="C2311" s="11">
        <f>_xlfn.XLOOKUP($A2311,'Cleaned - Medical Examinations'!$A$2:$A$2336,'Cleaned - Medical Examinations'!$B$2:$B$2336,0)</f>
        <v>20.399999999999999</v>
      </c>
      <c r="D2311" s="11">
        <f>_xlfn.XLOOKUP($A2311,'Cleaned - Medical Examinations'!$A$2:$A$2336,'Cleaned - Medical Examinations'!$C$2:$C$2336,0)</f>
        <v>5.27</v>
      </c>
      <c r="E2311" s="11" t="str">
        <f>_xlfn.XLOOKUP($A2311,'Cleaned - Medical Examinations'!$A$2:$A$2336,'Cleaned - Medical Examinations'!$D$2:$D$2336,0)</f>
        <v>No</v>
      </c>
      <c r="F2311" s="11" t="str">
        <f>_xlfn.XLOOKUP($A2311,'Cleaned - Medical Examinations'!$A$2:$A$2336,'Cleaned - Medical Examinations'!$E$2:$E$2336,0)</f>
        <v>No</v>
      </c>
      <c r="G2311" s="11" t="str">
        <f>_xlfn.XLOOKUP($A2311,'Cleaned - Medical Examinations'!$A$2:$A$2336,'Cleaned - Medical Examinations'!$F$2:$F$2336,0)</f>
        <v>No</v>
      </c>
      <c r="H2311" s="11">
        <f>_xlfn.XLOOKUP($A2311,'Cleaned - Medical Examinations'!$A$2:$A$2336,'Cleaned - Medical Examinations'!$G$2:$G$2336,0)</f>
        <v>0</v>
      </c>
      <c r="I2311" s="11" t="str">
        <f>_xlfn.XLOOKUP($A2311,'Cleaned - Medical Examinations'!$A$2:$A$2336,'Cleaned - Medical Examinations'!$H$2:$H$2336,0)</f>
        <v>No</v>
      </c>
      <c r="J2311" s="11" t="str">
        <f>_xlfn.XLOOKUP($A2311,'Cleaned - Medical Examinations'!$A$2:$A$2336,'Cleaned - Medical Examinations'!$I$2:$I$2336,0)</f>
        <v>Normal Weight</v>
      </c>
      <c r="K2311" s="11" t="str">
        <f t="shared" si="36"/>
        <v>Non-Diabetic</v>
      </c>
      <c r="L2311" s="14">
        <f>_xlfn.XLOOKUP($A2311,'Cleaned - Hospitalisation Detai'!$A$2:$A$2344,'Cleaned - Hospitalisation Detai'!$J$2:$J$2344,0)</f>
        <v>34660</v>
      </c>
      <c r="M2311" s="19">
        <f>_xlfn.XLOOKUP($A2311,'Cleaned - Hospitalisation Detai'!$A$2:$A$2344,'Cleaned - Hospitalisation Detai'!$F$2:$F$2344,0)</f>
        <v>1006.65</v>
      </c>
      <c r="N2311" s="19" t="str">
        <f>_xlfn.XLOOKUP($A2311,'Cleaned - Hospitalisation Detai'!$A$2:$A$2344,'Cleaned - Hospitalisation Detai'!$G$2:$G$2344,0)</f>
        <v>tier - 3</v>
      </c>
      <c r="O2311" s="19" t="str">
        <f>_xlfn.XLOOKUP($A2311,'Cleaned - Hospitalisation Detai'!$A$2:$A$2344,'Cleaned - Hospitalisation Detai'!$H$2:$H$2344,0)</f>
        <v>tier - 2</v>
      </c>
      <c r="P2311" s="19" t="str">
        <f>_xlfn.XLOOKUP($A2311,'Cleaned - Hospitalisation Detai'!$A$2:$A$2344,'Cleaned - Hospitalisation Detai'!$I$2:$I$2344,0)</f>
        <v>R1013</v>
      </c>
      <c r="Q2311" s="20">
        <f>_xlfn.XLOOKUP($A2311,'Cleaned - Hospitalisation Detai'!$A$2:$A$2344,'Cleaned - Hospitalisation Detai'!$K$2:$K$2344,0)</f>
        <v>28</v>
      </c>
    </row>
    <row r="2312" spans="1:17" ht="15.6" x14ac:dyDescent="0.3">
      <c r="A2312" s="10" t="s">
        <v>47</v>
      </c>
      <c r="B2312" s="11" t="str">
        <f>_xlfn.XLOOKUP(A2312,'Cleaned - Customer Names '!$A$2:$A$2336,'Cleaned - Customer Names '!$C$2:$C$2336,0)</f>
        <v>Kathleen</v>
      </c>
      <c r="C2312" s="11">
        <f>_xlfn.XLOOKUP($A2312,'Cleaned - Medical Examinations'!$A$2:$A$2336,'Cleaned - Medical Examinations'!$B$2:$B$2336,0)</f>
        <v>25.19</v>
      </c>
      <c r="D2312" s="11">
        <f>_xlfn.XLOOKUP($A2312,'Cleaned - Medical Examinations'!$A$2:$A$2336,'Cleaned - Medical Examinations'!$C$2:$C$2336,0)</f>
        <v>5.64</v>
      </c>
      <c r="E2312" s="11" t="str">
        <f>_xlfn.XLOOKUP($A2312,'Cleaned - Medical Examinations'!$A$2:$A$2336,'Cleaned - Medical Examinations'!$D$2:$D$2336,0)</f>
        <v>Yes</v>
      </c>
      <c r="F2312" s="11" t="str">
        <f>_xlfn.XLOOKUP($A2312,'Cleaned - Medical Examinations'!$A$2:$A$2336,'Cleaned - Medical Examinations'!$E$2:$E$2336,0)</f>
        <v>No</v>
      </c>
      <c r="G2312" s="11" t="str">
        <f>_xlfn.XLOOKUP($A2312,'Cleaned - Medical Examinations'!$A$2:$A$2336,'Cleaned - Medical Examinations'!$F$2:$F$2336,0)</f>
        <v>No</v>
      </c>
      <c r="H2312" s="11">
        <f>_xlfn.XLOOKUP($A2312,'Cleaned - Medical Examinations'!$A$2:$A$2336,'Cleaned - Medical Examinations'!$G$2:$G$2336,0)</f>
        <v>0</v>
      </c>
      <c r="I2312" s="11" t="str">
        <f>_xlfn.XLOOKUP($A2312,'Cleaned - Medical Examinations'!$A$2:$A$2336,'Cleaned - Medical Examinations'!$H$2:$H$2336,0)</f>
        <v>No</v>
      </c>
      <c r="J2312" s="11" t="str">
        <f>_xlfn.XLOOKUP($A2312,'Cleaned - Medical Examinations'!$A$2:$A$2336,'Cleaned - Medical Examinations'!$I$2:$I$2336,0)</f>
        <v>Overweight</v>
      </c>
      <c r="K2312" s="11" t="str">
        <f t="shared" si="36"/>
        <v>Non-Diabetic</v>
      </c>
      <c r="L2312" s="14">
        <f>_xlfn.XLOOKUP($A2312,'Cleaned - Hospitalisation Detai'!$A$2:$A$2344,'Cleaned - Hospitalisation Detai'!$J$2:$J$2344,0)</f>
        <v>37122</v>
      </c>
      <c r="M2312" s="19">
        <f>_xlfn.XLOOKUP($A2312,'Cleaned - Hospitalisation Detai'!$A$2:$A$2344,'Cleaned - Hospitalisation Detai'!$F$2:$F$2344,0)</f>
        <v>964.71</v>
      </c>
      <c r="N2312" s="19" t="str">
        <f>_xlfn.XLOOKUP($A2312,'Cleaned - Hospitalisation Detai'!$A$2:$A$2344,'Cleaned - Hospitalisation Detai'!$G$2:$G$2344,0)</f>
        <v>tier - 3</v>
      </c>
      <c r="O2312" s="19" t="str">
        <f>_xlfn.XLOOKUP($A2312,'Cleaned - Hospitalisation Detai'!$A$2:$A$2344,'Cleaned - Hospitalisation Detai'!$H$2:$H$2344,0)</f>
        <v>tier - 2</v>
      </c>
      <c r="P2312" s="19" t="str">
        <f>_xlfn.XLOOKUP($A2312,'Cleaned - Hospitalisation Detai'!$A$2:$A$2344,'Cleaned - Hospitalisation Detai'!$I$2:$I$2344,0)</f>
        <v>R1013</v>
      </c>
      <c r="Q2312" s="20">
        <f>_xlfn.XLOOKUP($A2312,'Cleaned - Hospitalisation Detai'!$A$2:$A$2344,'Cleaned - Hospitalisation Detai'!$K$2:$K$2344,0)</f>
        <v>21</v>
      </c>
    </row>
    <row r="2313" spans="1:17" ht="15.6" x14ac:dyDescent="0.3">
      <c r="A2313" s="10" t="s">
        <v>46</v>
      </c>
      <c r="B2313" s="11" t="str">
        <f>_xlfn.XLOOKUP(A2313,'Cleaned - Customer Names '!$A$2:$A$2336,'Cleaned - Customer Names '!$C$2:$C$2336,0)</f>
        <v>Lindsey</v>
      </c>
      <c r="C2313" s="11">
        <f>_xlfn.XLOOKUP($A2313,'Cleaned - Medical Examinations'!$A$2:$A$2336,'Cleaned - Medical Examinations'!$B$2:$B$2336,0)</f>
        <v>20.54</v>
      </c>
      <c r="D2313" s="11">
        <f>_xlfn.XLOOKUP($A2313,'Cleaned - Medical Examinations'!$A$2:$A$2336,'Cleaned - Medical Examinations'!$C$2:$C$2336,0)</f>
        <v>4.2</v>
      </c>
      <c r="E2313" s="11" t="str">
        <f>_xlfn.XLOOKUP($A2313,'Cleaned - Medical Examinations'!$A$2:$A$2336,'Cleaned - Medical Examinations'!$D$2:$D$2336,0)</f>
        <v>Yes</v>
      </c>
      <c r="F2313" s="11" t="str">
        <f>_xlfn.XLOOKUP($A2313,'Cleaned - Medical Examinations'!$A$2:$A$2336,'Cleaned - Medical Examinations'!$E$2:$E$2336,0)</f>
        <v>No</v>
      </c>
      <c r="G2313" s="11" t="str">
        <f>_xlfn.XLOOKUP($A2313,'Cleaned - Medical Examinations'!$A$2:$A$2336,'Cleaned - Medical Examinations'!$F$2:$F$2336,0)</f>
        <v>No</v>
      </c>
      <c r="H2313" s="11">
        <f>_xlfn.XLOOKUP($A2313,'Cleaned - Medical Examinations'!$A$2:$A$2336,'Cleaned - Medical Examinations'!$G$2:$G$2336,0)</f>
        <v>1</v>
      </c>
      <c r="I2313" s="11" t="str">
        <f>_xlfn.XLOOKUP($A2313,'Cleaned - Medical Examinations'!$A$2:$A$2336,'Cleaned - Medical Examinations'!$H$2:$H$2336,0)</f>
        <v>No</v>
      </c>
      <c r="J2313" s="11" t="str">
        <f>_xlfn.XLOOKUP($A2313,'Cleaned - Medical Examinations'!$A$2:$A$2336,'Cleaned - Medical Examinations'!$I$2:$I$2336,0)</f>
        <v>Normal Weight</v>
      </c>
      <c r="K2313" s="11" t="str">
        <f t="shared" si="36"/>
        <v>Non-Diabetic</v>
      </c>
      <c r="L2313" s="14">
        <f>_xlfn.XLOOKUP($A2313,'Cleaned - Hospitalisation Detai'!$A$2:$A$2344,'Cleaned - Hospitalisation Detai'!$J$2:$J$2344,0)</f>
        <v>35000</v>
      </c>
      <c r="M2313" s="19">
        <f>_xlfn.XLOOKUP($A2313,'Cleaned - Hospitalisation Detai'!$A$2:$A$2344,'Cleaned - Hospitalisation Detai'!$F$2:$F$2344,0)</f>
        <v>928.59</v>
      </c>
      <c r="N2313" s="19" t="str">
        <f>_xlfn.XLOOKUP($A2313,'Cleaned - Hospitalisation Detai'!$A$2:$A$2344,'Cleaned - Hospitalisation Detai'!$G$2:$G$2344,0)</f>
        <v>tier - 3</v>
      </c>
      <c r="O2313" s="19" t="str">
        <f>_xlfn.XLOOKUP($A2313,'Cleaned - Hospitalisation Detai'!$A$2:$A$2344,'Cleaned - Hospitalisation Detai'!$H$2:$H$2344,0)</f>
        <v>tier - 1</v>
      </c>
      <c r="P2313" s="19" t="str">
        <f>_xlfn.XLOOKUP($A2313,'Cleaned - Hospitalisation Detai'!$A$2:$A$2344,'Cleaned - Hospitalisation Detai'!$I$2:$I$2344,0)</f>
        <v>R1013</v>
      </c>
      <c r="Q2313" s="20">
        <f>_xlfn.XLOOKUP($A2313,'Cleaned - Hospitalisation Detai'!$A$2:$A$2344,'Cleaned - Hospitalisation Detai'!$K$2:$K$2344,0)</f>
        <v>27</v>
      </c>
    </row>
    <row r="2314" spans="1:17" ht="15.6" x14ac:dyDescent="0.3">
      <c r="A2314" s="10" t="s">
        <v>45</v>
      </c>
      <c r="B2314" s="11" t="str">
        <f>_xlfn.XLOOKUP(A2314,'Cleaned - Customer Names '!$A$2:$A$2336,'Cleaned - Customer Names '!$C$2:$C$2336,0)</f>
        <v>Robert</v>
      </c>
      <c r="C2314" s="11">
        <f>_xlfn.XLOOKUP($A2314,'Cleaned - Medical Examinations'!$A$2:$A$2336,'Cleaned - Medical Examinations'!$B$2:$B$2336,0)</f>
        <v>20.13</v>
      </c>
      <c r="D2314" s="11">
        <f>_xlfn.XLOOKUP($A2314,'Cleaned - Medical Examinations'!$A$2:$A$2336,'Cleaned - Medical Examinations'!$C$2:$C$2336,0)</f>
        <v>5.42</v>
      </c>
      <c r="E2314" s="11" t="str">
        <f>_xlfn.XLOOKUP($A2314,'Cleaned - Medical Examinations'!$A$2:$A$2336,'Cleaned - Medical Examinations'!$D$2:$D$2336,0)</f>
        <v>No</v>
      </c>
      <c r="F2314" s="11" t="str">
        <f>_xlfn.XLOOKUP($A2314,'Cleaned - Medical Examinations'!$A$2:$A$2336,'Cleaned - Medical Examinations'!$E$2:$E$2336,0)</f>
        <v>No</v>
      </c>
      <c r="G2314" s="11" t="str">
        <f>_xlfn.XLOOKUP($A2314,'Cleaned - Medical Examinations'!$A$2:$A$2336,'Cleaned - Medical Examinations'!$F$2:$F$2336,0)</f>
        <v>No</v>
      </c>
      <c r="H2314" s="11">
        <f>_xlfn.XLOOKUP($A2314,'Cleaned - Medical Examinations'!$A$2:$A$2336,'Cleaned - Medical Examinations'!$G$2:$G$2336,0)</f>
        <v>0</v>
      </c>
      <c r="I2314" s="11" t="str">
        <f>_xlfn.XLOOKUP($A2314,'Cleaned - Medical Examinations'!$A$2:$A$2336,'Cleaned - Medical Examinations'!$H$2:$H$2336,0)</f>
        <v>No</v>
      </c>
      <c r="J2314" s="11" t="str">
        <f>_xlfn.XLOOKUP($A2314,'Cleaned - Medical Examinations'!$A$2:$A$2336,'Cleaned - Medical Examinations'!$I$2:$I$2336,0)</f>
        <v>Normal Weight</v>
      </c>
      <c r="K2314" s="11" t="str">
        <f t="shared" si="36"/>
        <v>Non-Diabetic</v>
      </c>
      <c r="L2314" s="14">
        <f>_xlfn.XLOOKUP($A2314,'Cleaned - Hospitalisation Detai'!$A$2:$A$2344,'Cleaned - Hospitalisation Detai'!$J$2:$J$2344,0)</f>
        <v>34637</v>
      </c>
      <c r="M2314" s="19">
        <f>_xlfn.XLOOKUP($A2314,'Cleaned - Hospitalisation Detai'!$A$2:$A$2344,'Cleaned - Hospitalisation Detai'!$F$2:$F$2344,0)</f>
        <v>915.07</v>
      </c>
      <c r="N2314" s="19" t="str">
        <f>_xlfn.XLOOKUP($A2314,'Cleaned - Hospitalisation Detai'!$A$2:$A$2344,'Cleaned - Hospitalisation Detai'!$G$2:$G$2344,0)</f>
        <v>tier - 3</v>
      </c>
      <c r="O2314" s="19" t="str">
        <f>_xlfn.XLOOKUP($A2314,'Cleaned - Hospitalisation Detai'!$A$2:$A$2344,'Cleaned - Hospitalisation Detai'!$H$2:$H$2344,0)</f>
        <v>tier - 1</v>
      </c>
      <c r="P2314" s="19" t="str">
        <f>_xlfn.XLOOKUP($A2314,'Cleaned - Hospitalisation Detai'!$A$2:$A$2344,'Cleaned - Hospitalisation Detai'!$I$2:$I$2344,0)</f>
        <v>R1013</v>
      </c>
      <c r="Q2314" s="20">
        <f>_xlfn.XLOOKUP($A2314,'Cleaned - Hospitalisation Detai'!$A$2:$A$2344,'Cleaned - Hospitalisation Detai'!$K$2:$K$2344,0)</f>
        <v>28</v>
      </c>
    </row>
    <row r="2315" spans="1:17" ht="15.6" x14ac:dyDescent="0.3">
      <c r="A2315" s="10" t="s">
        <v>44</v>
      </c>
      <c r="B2315" s="11" t="str">
        <f>_xlfn.XLOOKUP(A2315,'Cleaned - Customer Names '!$A$2:$A$2336,'Cleaned - Customer Names '!$C$2:$C$2336,0)</f>
        <v>Sarah E.</v>
      </c>
      <c r="C2315" s="11">
        <f>_xlfn.XLOOKUP($A2315,'Cleaned - Medical Examinations'!$A$2:$A$2336,'Cleaned - Medical Examinations'!$B$2:$B$2336,0)</f>
        <v>18.93</v>
      </c>
      <c r="D2315" s="11">
        <f>_xlfn.XLOOKUP($A2315,'Cleaned - Medical Examinations'!$A$2:$A$2336,'Cleaned - Medical Examinations'!$C$2:$C$2336,0)</f>
        <v>6.11</v>
      </c>
      <c r="E2315" s="11" t="str">
        <f>_xlfn.XLOOKUP($A2315,'Cleaned - Medical Examinations'!$A$2:$A$2336,'Cleaned - Medical Examinations'!$D$2:$D$2336,0)</f>
        <v>No</v>
      </c>
      <c r="F2315" s="11" t="str">
        <f>_xlfn.XLOOKUP($A2315,'Cleaned - Medical Examinations'!$A$2:$A$2336,'Cleaned - Medical Examinations'!$E$2:$E$2336,0)</f>
        <v>No</v>
      </c>
      <c r="G2315" s="11" t="str">
        <f>_xlfn.XLOOKUP($A2315,'Cleaned - Medical Examinations'!$A$2:$A$2336,'Cleaned - Medical Examinations'!$F$2:$F$2336,0)</f>
        <v>Yes</v>
      </c>
      <c r="H2315" s="11">
        <f>_xlfn.XLOOKUP($A2315,'Cleaned - Medical Examinations'!$A$2:$A$2336,'Cleaned - Medical Examinations'!$G$2:$G$2336,0)</f>
        <v>1</v>
      </c>
      <c r="I2315" s="11" t="str">
        <f>_xlfn.XLOOKUP($A2315,'Cleaned - Medical Examinations'!$A$2:$A$2336,'Cleaned - Medical Examinations'!$H$2:$H$2336,0)</f>
        <v>No</v>
      </c>
      <c r="J2315" s="11" t="str">
        <f>_xlfn.XLOOKUP($A2315,'Cleaned - Medical Examinations'!$A$2:$A$2336,'Cleaned - Medical Examinations'!$I$2:$I$2336,0)</f>
        <v>Normal Weight</v>
      </c>
      <c r="K2315" s="11" t="str">
        <f t="shared" si="36"/>
        <v>Non-Diabetic</v>
      </c>
      <c r="L2315" s="14">
        <f>_xlfn.XLOOKUP($A2315,'Cleaned - Hospitalisation Detai'!$A$2:$A$2344,'Cleaned - Hospitalisation Detai'!$J$2:$J$2344,0)</f>
        <v>34300</v>
      </c>
      <c r="M2315" s="19">
        <f>_xlfn.XLOOKUP($A2315,'Cleaned - Hospitalisation Detai'!$A$2:$A$2344,'Cleaned - Hospitalisation Detai'!$F$2:$F$2344,0)</f>
        <v>896.21</v>
      </c>
      <c r="N2315" s="19" t="str">
        <f>_xlfn.XLOOKUP($A2315,'Cleaned - Hospitalisation Detai'!$A$2:$A$2344,'Cleaned - Hospitalisation Detai'!$G$2:$G$2344,0)</f>
        <v>tier - 3</v>
      </c>
      <c r="O2315" s="19" t="str">
        <f>_xlfn.XLOOKUP($A2315,'Cleaned - Hospitalisation Detai'!$A$2:$A$2344,'Cleaned - Hospitalisation Detai'!$H$2:$H$2344,0)</f>
        <v>tier - 1</v>
      </c>
      <c r="P2315" s="19" t="str">
        <f>_xlfn.XLOOKUP($A2315,'Cleaned - Hospitalisation Detai'!$A$2:$A$2344,'Cleaned - Hospitalisation Detai'!$I$2:$I$2344,0)</f>
        <v>R1013</v>
      </c>
      <c r="Q2315" s="20">
        <f>_xlfn.XLOOKUP($A2315,'Cleaned - Hospitalisation Detai'!$A$2:$A$2344,'Cleaned - Hospitalisation Detai'!$K$2:$K$2344,0)</f>
        <v>29</v>
      </c>
    </row>
    <row r="2316" spans="1:17" ht="15.6" x14ac:dyDescent="0.3">
      <c r="A2316" s="10" t="s">
        <v>43</v>
      </c>
      <c r="B2316" s="11" t="str">
        <f>_xlfn.XLOOKUP(A2316,'Cleaned - Customer Names '!$A$2:$A$2336,'Cleaned - Customer Names '!$C$2:$C$2336,0)</f>
        <v>Flannery</v>
      </c>
      <c r="C2316" s="11">
        <f>_xlfn.XLOOKUP($A2316,'Cleaned - Medical Examinations'!$A$2:$A$2336,'Cleaned - Medical Examinations'!$B$2:$B$2336,0)</f>
        <v>24.14</v>
      </c>
      <c r="D2316" s="11">
        <f>_xlfn.XLOOKUP($A2316,'Cleaned - Medical Examinations'!$A$2:$A$2336,'Cleaned - Medical Examinations'!$C$2:$C$2336,0)</f>
        <v>5.29</v>
      </c>
      <c r="E2316" s="11" t="str">
        <f>_xlfn.XLOOKUP($A2316,'Cleaned - Medical Examinations'!$A$2:$A$2336,'Cleaned - Medical Examinations'!$D$2:$D$2336,0)</f>
        <v>No</v>
      </c>
      <c r="F2316" s="11" t="str">
        <f>_xlfn.XLOOKUP($A2316,'Cleaned - Medical Examinations'!$A$2:$A$2336,'Cleaned - Medical Examinations'!$E$2:$E$2336,0)</f>
        <v>yes</v>
      </c>
      <c r="G2316" s="11" t="str">
        <f>_xlfn.XLOOKUP($A2316,'Cleaned - Medical Examinations'!$A$2:$A$2336,'Cleaned - Medical Examinations'!$F$2:$F$2336,0)</f>
        <v>No</v>
      </c>
      <c r="H2316" s="11">
        <f>_xlfn.XLOOKUP($A2316,'Cleaned - Medical Examinations'!$A$2:$A$2336,'Cleaned - Medical Examinations'!$G$2:$G$2336,0)</f>
        <v>1</v>
      </c>
      <c r="I2316" s="11" t="str">
        <f>_xlfn.XLOOKUP($A2316,'Cleaned - Medical Examinations'!$A$2:$A$2336,'Cleaned - Medical Examinations'!$H$2:$H$2336,0)</f>
        <v>No</v>
      </c>
      <c r="J2316" s="11" t="str">
        <f>_xlfn.XLOOKUP($A2316,'Cleaned - Medical Examinations'!$A$2:$A$2336,'Cleaned - Medical Examinations'!$I$2:$I$2336,0)</f>
        <v>Normal Weight</v>
      </c>
      <c r="K2316" s="11" t="str">
        <f t="shared" si="36"/>
        <v>Non-Diabetic</v>
      </c>
      <c r="L2316" s="14">
        <f>_xlfn.XLOOKUP($A2316,'Cleaned - Hospitalisation Detai'!$A$2:$A$2344,'Cleaned - Hospitalisation Detai'!$J$2:$J$2344,0)</f>
        <v>36848</v>
      </c>
      <c r="M2316" s="19">
        <f>_xlfn.XLOOKUP($A2316,'Cleaned - Hospitalisation Detai'!$A$2:$A$2344,'Cleaned - Hospitalisation Detai'!$F$2:$F$2344,0)</f>
        <v>865.41</v>
      </c>
      <c r="N2316" s="19" t="str">
        <f>_xlfn.XLOOKUP($A2316,'Cleaned - Hospitalisation Detai'!$A$2:$A$2344,'Cleaned - Hospitalisation Detai'!$G$2:$G$2344,0)</f>
        <v>tier - 3</v>
      </c>
      <c r="O2316" s="19" t="str">
        <f>_xlfn.XLOOKUP($A2316,'Cleaned - Hospitalisation Detai'!$A$2:$A$2344,'Cleaned - Hospitalisation Detai'!$H$2:$H$2344,0)</f>
        <v>tier - 1</v>
      </c>
      <c r="P2316" s="19" t="str">
        <f>_xlfn.XLOOKUP($A2316,'Cleaned - Hospitalisation Detai'!$A$2:$A$2344,'Cleaned - Hospitalisation Detai'!$I$2:$I$2344,0)</f>
        <v>R1013</v>
      </c>
      <c r="Q2316" s="20">
        <f>_xlfn.XLOOKUP($A2316,'Cleaned - Hospitalisation Detai'!$A$2:$A$2344,'Cleaned - Hospitalisation Detai'!$K$2:$K$2344,0)</f>
        <v>22</v>
      </c>
    </row>
    <row r="2317" spans="1:17" ht="15.6" x14ac:dyDescent="0.3">
      <c r="A2317" s="10" t="s">
        <v>41</v>
      </c>
      <c r="B2317" s="11" t="str">
        <f>_xlfn.XLOOKUP(A2317,'Cleaned - Customer Names '!$A$2:$A$2336,'Cleaned - Customer Names '!$C$2:$C$2336,0)</f>
        <v>John T</v>
      </c>
      <c r="C2317" s="11">
        <f>_xlfn.XLOOKUP($A2317,'Cleaned - Medical Examinations'!$A$2:$A$2336,'Cleaned - Medical Examinations'!$B$2:$B$2336,0)</f>
        <v>25.03</v>
      </c>
      <c r="D2317" s="11">
        <f>_xlfn.XLOOKUP($A2317,'Cleaned - Medical Examinations'!$A$2:$A$2336,'Cleaned - Medical Examinations'!$C$2:$C$2336,0)</f>
        <v>5.91</v>
      </c>
      <c r="E2317" s="11" t="str">
        <f>_xlfn.XLOOKUP($A2317,'Cleaned - Medical Examinations'!$A$2:$A$2336,'Cleaned - Medical Examinations'!$D$2:$D$2336,0)</f>
        <v>No</v>
      </c>
      <c r="F2317" s="11" t="str">
        <f>_xlfn.XLOOKUP($A2317,'Cleaned - Medical Examinations'!$A$2:$A$2336,'Cleaned - Medical Examinations'!$E$2:$E$2336,0)</f>
        <v>yes</v>
      </c>
      <c r="G2317" s="11" t="str">
        <f>_xlfn.XLOOKUP($A2317,'Cleaned - Medical Examinations'!$A$2:$A$2336,'Cleaned - Medical Examinations'!$F$2:$F$2336,0)</f>
        <v>No</v>
      </c>
      <c r="H2317" s="11">
        <f>_xlfn.XLOOKUP($A2317,'Cleaned - Medical Examinations'!$A$2:$A$2336,'Cleaned - Medical Examinations'!$G$2:$G$2336,0)</f>
        <v>1</v>
      </c>
      <c r="I2317" s="11" t="str">
        <f>_xlfn.XLOOKUP($A2317,'Cleaned - Medical Examinations'!$A$2:$A$2336,'Cleaned - Medical Examinations'!$H$2:$H$2336,0)</f>
        <v>No</v>
      </c>
      <c r="J2317" s="11" t="str">
        <f>_xlfn.XLOOKUP($A2317,'Cleaned - Medical Examinations'!$A$2:$A$2336,'Cleaned - Medical Examinations'!$I$2:$I$2336,0)</f>
        <v>Overweight</v>
      </c>
      <c r="K2317" s="11" t="str">
        <f>IF(D2317&gt;=6.5,"Diabetic","Non-Diabetic")</f>
        <v>Non-Diabetic</v>
      </c>
      <c r="L2317" s="14">
        <f>_xlfn.XLOOKUP($A2317,'Cleaned - Hospitalisation Detai'!$A$2:$A$2344,'Cleaned - Hospitalisation Detai'!$J$2:$J$2344,0)</f>
        <v>38267</v>
      </c>
      <c r="M2317" s="19">
        <f>_xlfn.XLOOKUP($A2317,'Cleaned - Hospitalisation Detai'!$A$2:$A$2344,'Cleaned - Hospitalisation Detai'!$F$2:$F$2344,0)</f>
        <v>830.52</v>
      </c>
      <c r="N2317" s="19" t="str">
        <f>_xlfn.XLOOKUP($A2317,'Cleaned - Hospitalisation Detai'!$A$2:$A$2344,'Cleaned - Hospitalisation Detai'!$G$2:$G$2344,0)</f>
        <v>tier - 3</v>
      </c>
      <c r="O2317" s="19" t="str">
        <f>_xlfn.XLOOKUP($A2317,'Cleaned - Hospitalisation Detai'!$A$2:$A$2344,'Cleaned - Hospitalisation Detai'!$H$2:$H$2344,0)</f>
        <v>tier - 2</v>
      </c>
      <c r="P2317" s="19" t="str">
        <f>_xlfn.XLOOKUP($A2317,'Cleaned - Hospitalisation Detai'!$A$2:$A$2344,'Cleaned - Hospitalisation Detai'!$I$2:$I$2344,0)</f>
        <v>R1011</v>
      </c>
      <c r="Q2317" s="20">
        <f>_xlfn.XLOOKUP($A2317,'Cleaned - Hospitalisation Detai'!$A$2:$A$2344,'Cleaned - Hospitalisation Detai'!$K$2:$K$2344,0)</f>
        <v>18</v>
      </c>
    </row>
    <row r="2318" spans="1:17" ht="15.6" x14ac:dyDescent="0.3">
      <c r="A2318" s="10" t="s">
        <v>40</v>
      </c>
      <c r="B2318" s="11" t="str">
        <f>_xlfn.XLOOKUP(A2318,'Cleaned - Customer Names '!$A$2:$A$2336,'Cleaned - Customer Names '!$C$2:$C$2336,0)</f>
        <v>Koji</v>
      </c>
      <c r="C2318" s="11">
        <f>_xlfn.XLOOKUP($A2318,'Cleaned - Medical Examinations'!$A$2:$A$2336,'Cleaned - Medical Examinations'!$B$2:$B$2336,0)</f>
        <v>20.47</v>
      </c>
      <c r="D2318" s="11">
        <f>_xlfn.XLOOKUP($A2318,'Cleaned - Medical Examinations'!$A$2:$A$2336,'Cleaned - Medical Examinations'!$C$2:$C$2336,0)</f>
        <v>5.81</v>
      </c>
      <c r="E2318" s="11" t="str">
        <f>_xlfn.XLOOKUP($A2318,'Cleaned - Medical Examinations'!$A$2:$A$2336,'Cleaned - Medical Examinations'!$D$2:$D$2336,0)</f>
        <v>Yes</v>
      </c>
      <c r="F2318" s="11" t="str">
        <f>_xlfn.XLOOKUP($A2318,'Cleaned - Medical Examinations'!$A$2:$A$2336,'Cleaned - Medical Examinations'!$E$2:$E$2336,0)</f>
        <v>No</v>
      </c>
      <c r="G2318" s="11" t="str">
        <f>_xlfn.XLOOKUP($A2318,'Cleaned - Medical Examinations'!$A$2:$A$2336,'Cleaned - Medical Examinations'!$F$2:$F$2336,0)</f>
        <v>No</v>
      </c>
      <c r="H2318" s="11">
        <f>_xlfn.XLOOKUP($A2318,'Cleaned - Medical Examinations'!$A$2:$A$2336,'Cleaned - Medical Examinations'!$G$2:$G$2336,0)</f>
        <v>1</v>
      </c>
      <c r="I2318" s="11" t="str">
        <f>_xlfn.XLOOKUP($A2318,'Cleaned - Medical Examinations'!$A$2:$A$2336,'Cleaned - Medical Examinations'!$H$2:$H$2336,0)</f>
        <v>No</v>
      </c>
      <c r="J2318" s="11" t="str">
        <f>_xlfn.XLOOKUP($A2318,'Cleaned - Medical Examinations'!$A$2:$A$2336,'Cleaned - Medical Examinations'!$I$2:$I$2336,0)</f>
        <v>Normal Weight</v>
      </c>
      <c r="K2318" s="11" t="str">
        <f t="shared" ref="K2318:K2336" si="37">IF(D2318&gt;=6.5,"Diabetic","Non-Diabetic")</f>
        <v>Non-Diabetic</v>
      </c>
      <c r="L2318" s="14">
        <f>_xlfn.XLOOKUP($A2318,'Cleaned - Hospitalisation Detai'!$A$2:$A$2344,'Cleaned - Hospitalisation Detai'!$J$2:$J$2344,0)</f>
        <v>35040</v>
      </c>
      <c r="M2318" s="19">
        <f>_xlfn.XLOOKUP($A2318,'Cleaned - Hospitalisation Detai'!$A$2:$A$2344,'Cleaned - Hospitalisation Detai'!$F$2:$F$2344,0)</f>
        <v>773.54</v>
      </c>
      <c r="N2318" s="19" t="str">
        <f>_xlfn.XLOOKUP($A2318,'Cleaned - Hospitalisation Detai'!$A$2:$A$2344,'Cleaned - Hospitalisation Detai'!$G$2:$G$2344,0)</f>
        <v>tier - 3</v>
      </c>
      <c r="O2318" s="19" t="str">
        <f>_xlfn.XLOOKUP($A2318,'Cleaned - Hospitalisation Detai'!$A$2:$A$2344,'Cleaned - Hospitalisation Detai'!$H$2:$H$2344,0)</f>
        <v>tier - 2</v>
      </c>
      <c r="P2318" s="19" t="str">
        <f>_xlfn.XLOOKUP($A2318,'Cleaned - Hospitalisation Detai'!$A$2:$A$2344,'Cleaned - Hospitalisation Detai'!$I$2:$I$2344,0)</f>
        <v>R1013</v>
      </c>
      <c r="Q2318" s="20">
        <f>_xlfn.XLOOKUP($A2318,'Cleaned - Hospitalisation Detai'!$A$2:$A$2344,'Cleaned - Hospitalisation Detai'!$K$2:$K$2344,0)</f>
        <v>27</v>
      </c>
    </row>
    <row r="2319" spans="1:17" ht="15.6" x14ac:dyDescent="0.3">
      <c r="A2319" s="10" t="s">
        <v>39</v>
      </c>
      <c r="B2319" s="11" t="str">
        <f>_xlfn.XLOOKUP(A2319,'Cleaned - Customer Names '!$A$2:$A$2336,'Cleaned - Customer Names '!$C$2:$C$2336,0)</f>
        <v>Candice M</v>
      </c>
      <c r="C2319" s="11">
        <f>_xlfn.XLOOKUP($A2319,'Cleaned - Medical Examinations'!$A$2:$A$2336,'Cleaned - Medical Examinations'!$B$2:$B$2336,0)</f>
        <v>18.82</v>
      </c>
      <c r="D2319" s="11">
        <f>_xlfn.XLOOKUP($A2319,'Cleaned - Medical Examinations'!$A$2:$A$2336,'Cleaned - Medical Examinations'!$C$2:$C$2336,0)</f>
        <v>5.51</v>
      </c>
      <c r="E2319" s="11" t="str">
        <f>_xlfn.XLOOKUP($A2319,'Cleaned - Medical Examinations'!$A$2:$A$2336,'Cleaned - Medical Examinations'!$D$2:$D$2336,0)</f>
        <v>Yes</v>
      </c>
      <c r="F2319" s="11" t="str">
        <f>_xlfn.XLOOKUP($A2319,'Cleaned - Medical Examinations'!$A$2:$A$2336,'Cleaned - Medical Examinations'!$E$2:$E$2336,0)</f>
        <v>No</v>
      </c>
      <c r="G2319" s="11" t="str">
        <f>_xlfn.XLOOKUP($A2319,'Cleaned - Medical Examinations'!$A$2:$A$2336,'Cleaned - Medical Examinations'!$F$2:$F$2336,0)</f>
        <v>No</v>
      </c>
      <c r="H2319" s="11">
        <f>_xlfn.XLOOKUP($A2319,'Cleaned - Medical Examinations'!$A$2:$A$2336,'Cleaned - Medical Examinations'!$G$2:$G$2336,0)</f>
        <v>0</v>
      </c>
      <c r="I2319" s="11" t="str">
        <f>_xlfn.XLOOKUP($A2319,'Cleaned - Medical Examinations'!$A$2:$A$2336,'Cleaned - Medical Examinations'!$H$2:$H$2336,0)</f>
        <v>No</v>
      </c>
      <c r="J2319" s="11" t="str">
        <f>_xlfn.XLOOKUP($A2319,'Cleaned - Medical Examinations'!$A$2:$A$2336,'Cleaned - Medical Examinations'!$I$2:$I$2336,0)</f>
        <v>Normal Weight</v>
      </c>
      <c r="K2319" s="11" t="str">
        <f t="shared" si="37"/>
        <v>Non-Diabetic</v>
      </c>
      <c r="L2319" s="14">
        <f>_xlfn.XLOOKUP($A2319,'Cleaned - Hospitalisation Detai'!$A$2:$A$2344,'Cleaned - Hospitalisation Detai'!$J$2:$J$2344,0)</f>
        <v>35326</v>
      </c>
      <c r="M2319" s="19">
        <f>_xlfn.XLOOKUP($A2319,'Cleaned - Hospitalisation Detai'!$A$2:$A$2344,'Cleaned - Hospitalisation Detai'!$F$2:$F$2344,0)</f>
        <v>770.38</v>
      </c>
      <c r="N2319" s="19" t="str">
        <f>_xlfn.XLOOKUP($A2319,'Cleaned - Hospitalisation Detai'!$A$2:$A$2344,'Cleaned - Hospitalisation Detai'!$G$2:$G$2344,0)</f>
        <v>tier - 3</v>
      </c>
      <c r="O2319" s="19" t="str">
        <f>_xlfn.XLOOKUP($A2319,'Cleaned - Hospitalisation Detai'!$A$2:$A$2344,'Cleaned - Hospitalisation Detai'!$H$2:$H$2344,0)</f>
        <v>tier - 2</v>
      </c>
      <c r="P2319" s="19" t="str">
        <f>_xlfn.XLOOKUP($A2319,'Cleaned - Hospitalisation Detai'!$A$2:$A$2344,'Cleaned - Hospitalisation Detai'!$I$2:$I$2344,0)</f>
        <v>R1012</v>
      </c>
      <c r="Q2319" s="20">
        <f>_xlfn.XLOOKUP($A2319,'Cleaned - Hospitalisation Detai'!$A$2:$A$2344,'Cleaned - Hospitalisation Detai'!$K$2:$K$2344,0)</f>
        <v>26</v>
      </c>
    </row>
    <row r="2320" spans="1:17" ht="15.6" x14ac:dyDescent="0.3">
      <c r="A2320" s="10" t="s">
        <v>38</v>
      </c>
      <c r="B2320" s="11" t="str">
        <f>_xlfn.XLOOKUP(A2320,'Cleaned - Customer Names '!$A$2:$A$2336,'Cleaned - Customer Names '!$C$2:$C$2336,0)</f>
        <v>Theodore A.</v>
      </c>
      <c r="C2320" s="11">
        <f>_xlfn.XLOOKUP($A2320,'Cleaned - Medical Examinations'!$A$2:$A$2336,'Cleaned - Medical Examinations'!$B$2:$B$2336,0)</f>
        <v>17.079999999999998</v>
      </c>
      <c r="D2320" s="11">
        <f>_xlfn.XLOOKUP($A2320,'Cleaned - Medical Examinations'!$A$2:$A$2336,'Cleaned - Medical Examinations'!$C$2:$C$2336,0)</f>
        <v>5.73</v>
      </c>
      <c r="E2320" s="11" t="str">
        <f>_xlfn.XLOOKUP($A2320,'Cleaned - Medical Examinations'!$A$2:$A$2336,'Cleaned - Medical Examinations'!$D$2:$D$2336,0)</f>
        <v>No</v>
      </c>
      <c r="F2320" s="11" t="str">
        <f>_xlfn.XLOOKUP($A2320,'Cleaned - Medical Examinations'!$A$2:$A$2336,'Cleaned - Medical Examinations'!$E$2:$E$2336,0)</f>
        <v>No</v>
      </c>
      <c r="G2320" s="11" t="str">
        <f>_xlfn.XLOOKUP($A2320,'Cleaned - Medical Examinations'!$A$2:$A$2336,'Cleaned - Medical Examinations'!$F$2:$F$2336,0)</f>
        <v>Yes</v>
      </c>
      <c r="H2320" s="11">
        <f>_xlfn.XLOOKUP($A2320,'Cleaned - Medical Examinations'!$A$2:$A$2336,'Cleaned - Medical Examinations'!$G$2:$G$2336,0)</f>
        <v>1</v>
      </c>
      <c r="I2320" s="11" t="str">
        <f>_xlfn.XLOOKUP($A2320,'Cleaned - Medical Examinations'!$A$2:$A$2336,'Cleaned - Medical Examinations'!$H$2:$H$2336,0)</f>
        <v>No</v>
      </c>
      <c r="J2320" s="11" t="str">
        <f>_xlfn.XLOOKUP($A2320,'Cleaned - Medical Examinations'!$A$2:$A$2336,'Cleaned - Medical Examinations'!$I$2:$I$2336,0)</f>
        <v>Underweight</v>
      </c>
      <c r="K2320" s="11" t="str">
        <f t="shared" si="37"/>
        <v>Non-Diabetic</v>
      </c>
      <c r="L2320" s="14">
        <f>_xlfn.XLOOKUP($A2320,'Cleaned - Hospitalisation Detai'!$A$2:$A$2344,'Cleaned - Hospitalisation Detai'!$J$2:$J$2344,0)</f>
        <v>34148</v>
      </c>
      <c r="M2320" s="19">
        <f>_xlfn.XLOOKUP($A2320,'Cleaned - Hospitalisation Detai'!$A$2:$A$2344,'Cleaned - Hospitalisation Detai'!$F$2:$F$2344,0)</f>
        <v>770</v>
      </c>
      <c r="N2320" s="19" t="str">
        <f>_xlfn.XLOOKUP($A2320,'Cleaned - Hospitalisation Detai'!$A$2:$A$2344,'Cleaned - Hospitalisation Detai'!$G$2:$G$2344,0)</f>
        <v>tier - 3</v>
      </c>
      <c r="O2320" s="19" t="str">
        <f>_xlfn.XLOOKUP($A2320,'Cleaned - Hospitalisation Detai'!$A$2:$A$2344,'Cleaned - Hospitalisation Detai'!$H$2:$H$2344,0)</f>
        <v>tier - 3</v>
      </c>
      <c r="P2320" s="19" t="str">
        <f>_xlfn.XLOOKUP($A2320,'Cleaned - Hospitalisation Detai'!$A$2:$A$2344,'Cleaned - Hospitalisation Detai'!$I$2:$I$2344,0)</f>
        <v>R1013</v>
      </c>
      <c r="Q2320" s="20">
        <f>_xlfn.XLOOKUP($A2320,'Cleaned - Hospitalisation Detai'!$A$2:$A$2344,'Cleaned - Hospitalisation Detai'!$K$2:$K$2344,0)</f>
        <v>29</v>
      </c>
    </row>
    <row r="2321" spans="1:17" ht="15.6" x14ac:dyDescent="0.3">
      <c r="A2321" s="10" t="s">
        <v>36</v>
      </c>
      <c r="B2321" s="11" t="str">
        <f>_xlfn.XLOOKUP(A2321,'Cleaned - Customer Names '!$A$2:$A$2336,'Cleaned - Customer Names '!$C$2:$C$2336,0)</f>
        <v>Lindy</v>
      </c>
      <c r="C2321" s="11">
        <f>_xlfn.XLOOKUP($A2321,'Cleaned - Medical Examinations'!$A$2:$A$2336,'Cleaned - Medical Examinations'!$B$2:$B$2336,0)</f>
        <v>19.21</v>
      </c>
      <c r="D2321" s="11">
        <f>_xlfn.XLOOKUP($A2321,'Cleaned - Medical Examinations'!$A$2:$A$2336,'Cleaned - Medical Examinations'!$C$2:$C$2336,0)</f>
        <v>5.53</v>
      </c>
      <c r="E2321" s="11" t="str">
        <f>_xlfn.XLOOKUP($A2321,'Cleaned - Medical Examinations'!$A$2:$A$2336,'Cleaned - Medical Examinations'!$D$2:$D$2336,0)</f>
        <v>Yes</v>
      </c>
      <c r="F2321" s="11" t="str">
        <f>_xlfn.XLOOKUP($A2321,'Cleaned - Medical Examinations'!$A$2:$A$2336,'Cleaned - Medical Examinations'!$E$2:$E$2336,0)</f>
        <v>No</v>
      </c>
      <c r="G2321" s="11" t="str">
        <f>_xlfn.XLOOKUP($A2321,'Cleaned - Medical Examinations'!$A$2:$A$2336,'Cleaned - Medical Examinations'!$F$2:$F$2336,0)</f>
        <v>No</v>
      </c>
      <c r="H2321" s="11">
        <f>_xlfn.XLOOKUP($A2321,'Cleaned - Medical Examinations'!$A$2:$A$2336,'Cleaned - Medical Examinations'!$G$2:$G$2336,0)</f>
        <v>0</v>
      </c>
      <c r="I2321" s="11" t="str">
        <f>_xlfn.XLOOKUP($A2321,'Cleaned - Medical Examinations'!$A$2:$A$2336,'Cleaned - Medical Examinations'!$H$2:$H$2336,0)</f>
        <v>No</v>
      </c>
      <c r="J2321" s="11" t="str">
        <f>_xlfn.XLOOKUP($A2321,'Cleaned - Medical Examinations'!$A$2:$A$2336,'Cleaned - Medical Examinations'!$I$2:$I$2336,0)</f>
        <v>Normal Weight</v>
      </c>
      <c r="K2321" s="11" t="str">
        <f t="shared" si="37"/>
        <v>Non-Diabetic</v>
      </c>
      <c r="L2321" s="14">
        <f>_xlfn.XLOOKUP($A2321,'Cleaned - Hospitalisation Detai'!$A$2:$A$2344,'Cleaned - Hospitalisation Detai'!$J$2:$J$2344,0)</f>
        <v>35360</v>
      </c>
      <c r="M2321" s="19">
        <f>_xlfn.XLOOKUP($A2321,'Cleaned - Hospitalisation Detai'!$A$2:$A$2344,'Cleaned - Hospitalisation Detai'!$F$2:$F$2344,0)</f>
        <v>760</v>
      </c>
      <c r="N2321" s="19" t="str">
        <f>_xlfn.XLOOKUP($A2321,'Cleaned - Hospitalisation Detai'!$A$2:$A$2344,'Cleaned - Hospitalisation Detai'!$G$2:$G$2344,0)</f>
        <v>tier - 3</v>
      </c>
      <c r="O2321" s="19" t="str">
        <f>_xlfn.XLOOKUP($A2321,'Cleaned - Hospitalisation Detai'!$A$2:$A$2344,'Cleaned - Hospitalisation Detai'!$H$2:$H$2344,0)</f>
        <v>tier - 3</v>
      </c>
      <c r="P2321" s="19" t="str">
        <f>_xlfn.XLOOKUP($A2321,'Cleaned - Hospitalisation Detai'!$A$2:$A$2344,'Cleaned - Hospitalisation Detai'!$I$2:$I$2344,0)</f>
        <v>R1013</v>
      </c>
      <c r="Q2321" s="20">
        <f>_xlfn.XLOOKUP($A2321,'Cleaned - Hospitalisation Detai'!$A$2:$A$2344,'Cleaned - Hospitalisation Detai'!$K$2:$K$2344,0)</f>
        <v>26</v>
      </c>
    </row>
    <row r="2322" spans="1:17" ht="15.6" x14ac:dyDescent="0.3">
      <c r="A2322" s="10" t="s">
        <v>34</v>
      </c>
      <c r="B2322" s="11" t="str">
        <f>_xlfn.XLOOKUP(A2322,'Cleaned - Customer Names '!$A$2:$A$2336,'Cleaned - Customer Names '!$C$2:$C$2336,0)</f>
        <v>Thomas</v>
      </c>
      <c r="C2322" s="11">
        <f>_xlfn.XLOOKUP($A2322,'Cleaned - Medical Examinations'!$A$2:$A$2336,'Cleaned - Medical Examinations'!$B$2:$B$2336,0)</f>
        <v>17.86</v>
      </c>
      <c r="D2322" s="11">
        <f>_xlfn.XLOOKUP($A2322,'Cleaned - Medical Examinations'!$A$2:$A$2336,'Cleaned - Medical Examinations'!$C$2:$C$2336,0)</f>
        <v>5.43</v>
      </c>
      <c r="E2322" s="11" t="str">
        <f>_xlfn.XLOOKUP($A2322,'Cleaned - Medical Examinations'!$A$2:$A$2336,'Cleaned - Medical Examinations'!$D$2:$D$2336,0)</f>
        <v>No</v>
      </c>
      <c r="F2322" s="11" t="str">
        <f>_xlfn.XLOOKUP($A2322,'Cleaned - Medical Examinations'!$A$2:$A$2336,'Cleaned - Medical Examinations'!$E$2:$E$2336,0)</f>
        <v>No</v>
      </c>
      <c r="G2322" s="11" t="str">
        <f>_xlfn.XLOOKUP($A2322,'Cleaned - Medical Examinations'!$A$2:$A$2336,'Cleaned - Medical Examinations'!$F$2:$F$2336,0)</f>
        <v>Yes</v>
      </c>
      <c r="H2322" s="11">
        <f>_xlfn.XLOOKUP($A2322,'Cleaned - Medical Examinations'!$A$2:$A$2336,'Cleaned - Medical Examinations'!$G$2:$G$2336,0)</f>
        <v>1</v>
      </c>
      <c r="I2322" s="11" t="str">
        <f>_xlfn.XLOOKUP($A2322,'Cleaned - Medical Examinations'!$A$2:$A$2336,'Cleaned - Medical Examinations'!$H$2:$H$2336,0)</f>
        <v>No</v>
      </c>
      <c r="J2322" s="11" t="str">
        <f>_xlfn.XLOOKUP($A2322,'Cleaned - Medical Examinations'!$A$2:$A$2336,'Cleaned - Medical Examinations'!$I$2:$I$2336,0)</f>
        <v>Underweight</v>
      </c>
      <c r="K2322" s="11" t="str">
        <f t="shared" si="37"/>
        <v>Non-Diabetic</v>
      </c>
      <c r="L2322" s="14">
        <f>_xlfn.XLOOKUP($A2322,'Cleaned - Hospitalisation Detai'!$A$2:$A$2344,'Cleaned - Hospitalisation Detai'!$J$2:$J$2344,0)</f>
        <v>34190</v>
      </c>
      <c r="M2322" s="19">
        <f>_xlfn.XLOOKUP($A2322,'Cleaned - Hospitalisation Detai'!$A$2:$A$2344,'Cleaned - Hospitalisation Detai'!$F$2:$F$2344,0)</f>
        <v>760</v>
      </c>
      <c r="N2322" s="19" t="str">
        <f>_xlfn.XLOOKUP($A2322,'Cleaned - Hospitalisation Detai'!$A$2:$A$2344,'Cleaned - Hospitalisation Detai'!$G$2:$G$2344,0)</f>
        <v>tier - 3</v>
      </c>
      <c r="O2322" s="19" t="str">
        <f>_xlfn.XLOOKUP($A2322,'Cleaned - Hospitalisation Detai'!$A$2:$A$2344,'Cleaned - Hospitalisation Detai'!$H$2:$H$2344,0)</f>
        <v>tier - 1</v>
      </c>
      <c r="P2322" s="19" t="str">
        <f>_xlfn.XLOOKUP($A2322,'Cleaned - Hospitalisation Detai'!$A$2:$A$2344,'Cleaned - Hospitalisation Detai'!$I$2:$I$2344,0)</f>
        <v>R1013</v>
      </c>
      <c r="Q2322" s="20">
        <f>_xlfn.XLOOKUP($A2322,'Cleaned - Hospitalisation Detai'!$A$2:$A$2344,'Cleaned - Hospitalisation Detai'!$K$2:$K$2344,0)</f>
        <v>29</v>
      </c>
    </row>
    <row r="2323" spans="1:17" ht="15.6" x14ac:dyDescent="0.3">
      <c r="A2323" s="10" t="s">
        <v>33</v>
      </c>
      <c r="B2323" s="11" t="str">
        <f>_xlfn.XLOOKUP(A2323,'Cleaned - Customer Names '!$A$2:$A$2336,'Cleaned - Customer Names '!$C$2:$C$2336,0)</f>
        <v>Holly</v>
      </c>
      <c r="C2323" s="11">
        <f>_xlfn.XLOOKUP($A2323,'Cleaned - Medical Examinations'!$A$2:$A$2336,'Cleaned - Medical Examinations'!$B$2:$B$2336,0)</f>
        <v>21.38</v>
      </c>
      <c r="D2323" s="11">
        <f>_xlfn.XLOOKUP($A2323,'Cleaned - Medical Examinations'!$A$2:$A$2336,'Cleaned - Medical Examinations'!$C$2:$C$2336,0)</f>
        <v>8.01</v>
      </c>
      <c r="E2323" s="11" t="str">
        <f>_xlfn.XLOOKUP($A2323,'Cleaned - Medical Examinations'!$A$2:$A$2336,'Cleaned - Medical Examinations'!$D$2:$D$2336,0)</f>
        <v>No</v>
      </c>
      <c r="F2323" s="11" t="str">
        <f>_xlfn.XLOOKUP($A2323,'Cleaned - Medical Examinations'!$A$2:$A$2336,'Cleaned - Medical Examinations'!$E$2:$E$2336,0)</f>
        <v>No</v>
      </c>
      <c r="G2323" s="11" t="str">
        <f>_xlfn.XLOOKUP($A2323,'Cleaned - Medical Examinations'!$A$2:$A$2336,'Cleaned - Medical Examinations'!$F$2:$F$2336,0)</f>
        <v>No</v>
      </c>
      <c r="H2323" s="11">
        <f>_xlfn.XLOOKUP($A2323,'Cleaned - Medical Examinations'!$A$2:$A$2336,'Cleaned - Medical Examinations'!$G$2:$G$2336,0)</f>
        <v>0</v>
      </c>
      <c r="I2323" s="11" t="str">
        <f>_xlfn.XLOOKUP($A2323,'Cleaned - Medical Examinations'!$A$2:$A$2336,'Cleaned - Medical Examinations'!$H$2:$H$2336,0)</f>
        <v>No</v>
      </c>
      <c r="J2323" s="11" t="str">
        <f>_xlfn.XLOOKUP($A2323,'Cleaned - Medical Examinations'!$A$2:$A$2336,'Cleaned - Medical Examinations'!$I$2:$I$2336,0)</f>
        <v>Normal Weight</v>
      </c>
      <c r="K2323" s="11" t="str">
        <f t="shared" si="37"/>
        <v>Diabetic</v>
      </c>
      <c r="L2323" s="14">
        <f>_xlfn.XLOOKUP($A2323,'Cleaned - Hospitalisation Detai'!$A$2:$A$2344,'Cleaned - Hospitalisation Detai'!$J$2:$J$2344,0)</f>
        <v>37518</v>
      </c>
      <c r="M2323" s="19">
        <f>_xlfn.XLOOKUP($A2323,'Cleaned - Hospitalisation Detai'!$A$2:$A$2344,'Cleaned - Hospitalisation Detai'!$F$2:$F$2344,0)</f>
        <v>750</v>
      </c>
      <c r="N2323" s="19" t="str">
        <f>_xlfn.XLOOKUP($A2323,'Cleaned - Hospitalisation Detai'!$A$2:$A$2344,'Cleaned - Hospitalisation Detai'!$G$2:$G$2344,0)</f>
        <v>tier - 3</v>
      </c>
      <c r="O2323" s="19" t="str">
        <f>_xlfn.XLOOKUP($A2323,'Cleaned - Hospitalisation Detai'!$A$2:$A$2344,'Cleaned - Hospitalisation Detai'!$H$2:$H$2344,0)</f>
        <v>tier - 1</v>
      </c>
      <c r="P2323" s="19" t="str">
        <f>_xlfn.XLOOKUP($A2323,'Cleaned - Hospitalisation Detai'!$A$2:$A$2344,'Cleaned - Hospitalisation Detai'!$I$2:$I$2344,0)</f>
        <v>R1012</v>
      </c>
      <c r="Q2323" s="20">
        <f>_xlfn.XLOOKUP($A2323,'Cleaned - Hospitalisation Detai'!$A$2:$A$2344,'Cleaned - Hospitalisation Detai'!$K$2:$K$2344,0)</f>
        <v>20</v>
      </c>
    </row>
    <row r="2324" spans="1:17" ht="15.6" x14ac:dyDescent="0.3">
      <c r="A2324" s="10" t="s">
        <v>32</v>
      </c>
      <c r="B2324" s="11" t="str">
        <f>_xlfn.XLOOKUP(A2324,'Cleaned - Customer Names '!$A$2:$A$2336,'Cleaned - Customer Names '!$C$2:$C$2336,0)</f>
        <v>Matthew</v>
      </c>
      <c r="C2324" s="11">
        <f>_xlfn.XLOOKUP($A2324,'Cleaned - Medical Examinations'!$A$2:$A$2336,'Cleaned - Medical Examinations'!$B$2:$B$2336,0)</f>
        <v>23.35</v>
      </c>
      <c r="D2324" s="11">
        <f>_xlfn.XLOOKUP($A2324,'Cleaned - Medical Examinations'!$A$2:$A$2336,'Cleaned - Medical Examinations'!$C$2:$C$2336,0)</f>
        <v>5.94</v>
      </c>
      <c r="E2324" s="11" t="str">
        <f>_xlfn.XLOOKUP($A2324,'Cleaned - Medical Examinations'!$A$2:$A$2336,'Cleaned - Medical Examinations'!$D$2:$D$2336,0)</f>
        <v>No</v>
      </c>
      <c r="F2324" s="11" t="str">
        <f>_xlfn.XLOOKUP($A2324,'Cleaned - Medical Examinations'!$A$2:$A$2336,'Cleaned - Medical Examinations'!$E$2:$E$2336,0)</f>
        <v>No</v>
      </c>
      <c r="G2324" s="11" t="str">
        <f>_xlfn.XLOOKUP($A2324,'Cleaned - Medical Examinations'!$A$2:$A$2336,'Cleaned - Medical Examinations'!$F$2:$F$2336,0)</f>
        <v>No</v>
      </c>
      <c r="H2324" s="11">
        <f>_xlfn.XLOOKUP($A2324,'Cleaned - Medical Examinations'!$A$2:$A$2336,'Cleaned - Medical Examinations'!$G$2:$G$2336,0)</f>
        <v>0</v>
      </c>
      <c r="I2324" s="11" t="str">
        <f>_xlfn.XLOOKUP($A2324,'Cleaned - Medical Examinations'!$A$2:$A$2336,'Cleaned - Medical Examinations'!$H$2:$H$2336,0)</f>
        <v>No</v>
      </c>
      <c r="J2324" s="11" t="str">
        <f>_xlfn.XLOOKUP($A2324,'Cleaned - Medical Examinations'!$A$2:$A$2336,'Cleaned - Medical Examinations'!$I$2:$I$2336,0)</f>
        <v>Normal Weight</v>
      </c>
      <c r="K2324" s="11" t="str">
        <f t="shared" si="37"/>
        <v>Non-Diabetic</v>
      </c>
      <c r="L2324" s="14">
        <f>_xlfn.XLOOKUP($A2324,'Cleaned - Hospitalisation Detai'!$A$2:$A$2344,'Cleaned - Hospitalisation Detai'!$J$2:$J$2344,0)</f>
        <v>36508</v>
      </c>
      <c r="M2324" s="19">
        <f>_xlfn.XLOOKUP($A2324,'Cleaned - Hospitalisation Detai'!$A$2:$A$2344,'Cleaned - Hospitalisation Detai'!$F$2:$F$2344,0)</f>
        <v>722.99</v>
      </c>
      <c r="N2324" s="19" t="str">
        <f>_xlfn.XLOOKUP($A2324,'Cleaned - Hospitalisation Detai'!$A$2:$A$2344,'Cleaned - Hospitalisation Detai'!$G$2:$G$2344,0)</f>
        <v>tier - 3</v>
      </c>
      <c r="O2324" s="19" t="str">
        <f>_xlfn.XLOOKUP($A2324,'Cleaned - Hospitalisation Detai'!$A$2:$A$2344,'Cleaned - Hospitalisation Detai'!$H$2:$H$2344,0)</f>
        <v>tier - 1</v>
      </c>
      <c r="P2324" s="19" t="str">
        <f>_xlfn.XLOOKUP($A2324,'Cleaned - Hospitalisation Detai'!$A$2:$A$2344,'Cleaned - Hospitalisation Detai'!$I$2:$I$2344,0)</f>
        <v>R1013</v>
      </c>
      <c r="Q2324" s="20">
        <f>_xlfn.XLOOKUP($A2324,'Cleaned - Hospitalisation Detai'!$A$2:$A$2344,'Cleaned - Hospitalisation Detai'!$K$2:$K$2344,0)</f>
        <v>23</v>
      </c>
    </row>
    <row r="2325" spans="1:17" ht="15.6" x14ac:dyDescent="0.3">
      <c r="A2325" s="10" t="s">
        <v>29</v>
      </c>
      <c r="B2325" s="11" t="str">
        <f>_xlfn.XLOOKUP(A2325,'Cleaned - Customer Names '!$A$2:$A$2336,'Cleaned - Customer Names '!$C$2:$C$2336,0)</f>
        <v>Meghan K</v>
      </c>
      <c r="C2325" s="11">
        <f>_xlfn.XLOOKUP($A2325,'Cleaned - Medical Examinations'!$A$2:$A$2336,'Cleaned - Medical Examinations'!$B$2:$B$2336,0)</f>
        <v>22.24</v>
      </c>
      <c r="D2325" s="11">
        <f>_xlfn.XLOOKUP($A2325,'Cleaned - Medical Examinations'!$A$2:$A$2336,'Cleaned - Medical Examinations'!$C$2:$C$2336,0)</f>
        <v>5.04</v>
      </c>
      <c r="E2325" s="11" t="str">
        <f>_xlfn.XLOOKUP($A2325,'Cleaned - Medical Examinations'!$A$2:$A$2336,'Cleaned - Medical Examinations'!$D$2:$D$2336,0)</f>
        <v>No</v>
      </c>
      <c r="F2325" s="11" t="str">
        <f>_xlfn.XLOOKUP($A2325,'Cleaned - Medical Examinations'!$A$2:$A$2336,'Cleaned - Medical Examinations'!$E$2:$E$2336,0)</f>
        <v>No</v>
      </c>
      <c r="G2325" s="11" t="str">
        <f>_xlfn.XLOOKUP($A2325,'Cleaned - Medical Examinations'!$A$2:$A$2336,'Cleaned - Medical Examinations'!$F$2:$F$2336,0)</f>
        <v>No</v>
      </c>
      <c r="H2325" s="11">
        <f>_xlfn.XLOOKUP($A2325,'Cleaned - Medical Examinations'!$A$2:$A$2336,'Cleaned - Medical Examinations'!$G$2:$G$2336,0)</f>
        <v>0</v>
      </c>
      <c r="I2325" s="11" t="str">
        <f>_xlfn.XLOOKUP($A2325,'Cleaned - Medical Examinations'!$A$2:$A$2336,'Cleaned - Medical Examinations'!$H$2:$H$2336,0)</f>
        <v>No</v>
      </c>
      <c r="J2325" s="11" t="str">
        <f>_xlfn.XLOOKUP($A2325,'Cleaned - Medical Examinations'!$A$2:$A$2336,'Cleaned - Medical Examinations'!$I$2:$I$2336,0)</f>
        <v>Normal Weight</v>
      </c>
      <c r="K2325" s="11" t="str">
        <f t="shared" si="37"/>
        <v>Non-Diabetic</v>
      </c>
      <c r="L2325" s="14">
        <f>_xlfn.XLOOKUP($A2325,'Cleaned - Hospitalisation Detai'!$A$2:$A$2344,'Cleaned - Hospitalisation Detai'!$J$2:$J$2344,0)</f>
        <v>36520</v>
      </c>
      <c r="M2325" s="19">
        <f>_xlfn.XLOOKUP($A2325,'Cleaned - Hospitalisation Detai'!$A$2:$A$2344,'Cleaned - Hospitalisation Detai'!$F$2:$F$2344,0)</f>
        <v>700</v>
      </c>
      <c r="N2325" s="19" t="str">
        <f>_xlfn.XLOOKUP($A2325,'Cleaned - Hospitalisation Detai'!$A$2:$A$2344,'Cleaned - Hospitalisation Detai'!$G$2:$G$2344,0)</f>
        <v>tier - 2</v>
      </c>
      <c r="O2325" s="19" t="str">
        <f>_xlfn.XLOOKUP($A2325,'Cleaned - Hospitalisation Detai'!$A$2:$A$2344,'Cleaned - Hospitalisation Detai'!$H$2:$H$2344,0)</f>
        <v>tier - 3</v>
      </c>
      <c r="P2325" s="19" t="str">
        <f>_xlfn.XLOOKUP($A2325,'Cleaned - Hospitalisation Detai'!$A$2:$A$2344,'Cleaned - Hospitalisation Detai'!$I$2:$I$2344,0)</f>
        <v>R1013</v>
      </c>
      <c r="Q2325" s="20">
        <f>_xlfn.XLOOKUP($A2325,'Cleaned - Hospitalisation Detai'!$A$2:$A$2344,'Cleaned - Hospitalisation Detai'!$K$2:$K$2344,0)</f>
        <v>23</v>
      </c>
    </row>
    <row r="2326" spans="1:17" ht="15.6" x14ac:dyDescent="0.3">
      <c r="A2326" s="10" t="s">
        <v>28</v>
      </c>
      <c r="B2326" s="11" t="str">
        <f>_xlfn.XLOOKUP(A2326,'Cleaned - Customer Names '!$A$2:$A$2336,'Cleaned - Customer Names '!$C$2:$C$2336,0)</f>
        <v>Fred</v>
      </c>
      <c r="C2326" s="11">
        <f>_xlfn.XLOOKUP($A2326,'Cleaned - Medical Examinations'!$A$2:$A$2336,'Cleaned - Medical Examinations'!$B$2:$B$2336,0)</f>
        <v>24.76</v>
      </c>
      <c r="D2326" s="11">
        <f>_xlfn.XLOOKUP($A2326,'Cleaned - Medical Examinations'!$A$2:$A$2336,'Cleaned - Medical Examinations'!$C$2:$C$2336,0)</f>
        <v>4.54</v>
      </c>
      <c r="E2326" s="11" t="str">
        <f>_xlfn.XLOOKUP($A2326,'Cleaned - Medical Examinations'!$A$2:$A$2336,'Cleaned - Medical Examinations'!$D$2:$D$2336,0)</f>
        <v>Yes</v>
      </c>
      <c r="F2326" s="11" t="str">
        <f>_xlfn.XLOOKUP($A2326,'Cleaned - Medical Examinations'!$A$2:$A$2336,'Cleaned - Medical Examinations'!$E$2:$E$2336,0)</f>
        <v>No</v>
      </c>
      <c r="G2326" s="11" t="str">
        <f>_xlfn.XLOOKUP($A2326,'Cleaned - Medical Examinations'!$A$2:$A$2336,'Cleaned - Medical Examinations'!$F$2:$F$2336,0)</f>
        <v>No</v>
      </c>
      <c r="H2326" s="11">
        <f>_xlfn.XLOOKUP($A2326,'Cleaned - Medical Examinations'!$A$2:$A$2336,'Cleaned - Medical Examinations'!$G$2:$G$2336,0)</f>
        <v>0</v>
      </c>
      <c r="I2326" s="11" t="str">
        <f>_xlfn.XLOOKUP($A2326,'Cleaned - Medical Examinations'!$A$2:$A$2336,'Cleaned - Medical Examinations'!$H$2:$H$2336,0)</f>
        <v>No</v>
      </c>
      <c r="J2326" s="11" t="str">
        <f>_xlfn.XLOOKUP($A2326,'Cleaned - Medical Examinations'!$A$2:$A$2336,'Cleaned - Medical Examinations'!$I$2:$I$2336,0)</f>
        <v>Normal Weight</v>
      </c>
      <c r="K2326" s="11" t="str">
        <f t="shared" si="37"/>
        <v>Non-Diabetic</v>
      </c>
      <c r="L2326" s="14">
        <f>_xlfn.XLOOKUP($A2326,'Cleaned - Hospitalisation Detai'!$A$2:$A$2344,'Cleaned - Hospitalisation Detai'!$J$2:$J$2344,0)</f>
        <v>37146</v>
      </c>
      <c r="M2326" s="19">
        <f>_xlfn.XLOOKUP($A2326,'Cleaned - Hospitalisation Detai'!$A$2:$A$2344,'Cleaned - Hospitalisation Detai'!$F$2:$F$2344,0)</f>
        <v>687.54</v>
      </c>
      <c r="N2326" s="19" t="str">
        <f>_xlfn.XLOOKUP($A2326,'Cleaned - Hospitalisation Detai'!$A$2:$A$2344,'Cleaned - Hospitalisation Detai'!$G$2:$G$2344,0)</f>
        <v>tier - 3</v>
      </c>
      <c r="O2326" s="19" t="str">
        <f>_xlfn.XLOOKUP($A2326,'Cleaned - Hospitalisation Detai'!$A$2:$A$2344,'Cleaned - Hospitalisation Detai'!$H$2:$H$2344,0)</f>
        <v>tier - 2</v>
      </c>
      <c r="P2326" s="19" t="str">
        <f>_xlfn.XLOOKUP($A2326,'Cleaned - Hospitalisation Detai'!$A$2:$A$2344,'Cleaned - Hospitalisation Detai'!$I$2:$I$2344,0)</f>
        <v>R1013</v>
      </c>
      <c r="Q2326" s="20">
        <f>_xlfn.XLOOKUP($A2326,'Cleaned - Hospitalisation Detai'!$A$2:$A$2344,'Cleaned - Hospitalisation Detai'!$K$2:$K$2344,0)</f>
        <v>21</v>
      </c>
    </row>
    <row r="2327" spans="1:17" ht="15.6" x14ac:dyDescent="0.3">
      <c r="A2327" s="10" t="s">
        <v>27</v>
      </c>
      <c r="B2327" s="11" t="str">
        <f>_xlfn.XLOOKUP(A2327,'Cleaned - Customer Names '!$A$2:$A$2336,'Cleaned - Customer Names '!$C$2:$C$2336,0)</f>
        <v>Sebastian</v>
      </c>
      <c r="C2327" s="11">
        <f>_xlfn.XLOOKUP($A2327,'Cleaned - Medical Examinations'!$A$2:$A$2336,'Cleaned - Medical Examinations'!$B$2:$B$2336,0)</f>
        <v>20.100000000000001</v>
      </c>
      <c r="D2327" s="11">
        <f>_xlfn.XLOOKUP($A2327,'Cleaned - Medical Examinations'!$A$2:$A$2336,'Cleaned - Medical Examinations'!$C$2:$C$2336,0)</f>
        <v>5.6</v>
      </c>
      <c r="E2327" s="11" t="str">
        <f>_xlfn.XLOOKUP($A2327,'Cleaned - Medical Examinations'!$A$2:$A$2336,'Cleaned - Medical Examinations'!$D$2:$D$2336,0)</f>
        <v>Yes</v>
      </c>
      <c r="F2327" s="11" t="str">
        <f>_xlfn.XLOOKUP($A2327,'Cleaned - Medical Examinations'!$A$2:$A$2336,'Cleaned - Medical Examinations'!$E$2:$E$2336,0)</f>
        <v>No</v>
      </c>
      <c r="G2327" s="11" t="str">
        <f>_xlfn.XLOOKUP($A2327,'Cleaned - Medical Examinations'!$A$2:$A$2336,'Cleaned - Medical Examinations'!$F$2:$F$2336,0)</f>
        <v>Yes</v>
      </c>
      <c r="H2327" s="11">
        <f>_xlfn.XLOOKUP($A2327,'Cleaned - Medical Examinations'!$A$2:$A$2336,'Cleaned - Medical Examinations'!$G$2:$G$2336,0)</f>
        <v>1</v>
      </c>
      <c r="I2327" s="11" t="str">
        <f>_xlfn.XLOOKUP($A2327,'Cleaned - Medical Examinations'!$A$2:$A$2336,'Cleaned - Medical Examinations'!$H$2:$H$2336,0)</f>
        <v>No</v>
      </c>
      <c r="J2327" s="11" t="str">
        <f>_xlfn.XLOOKUP($A2327,'Cleaned - Medical Examinations'!$A$2:$A$2336,'Cleaned - Medical Examinations'!$I$2:$I$2336,0)</f>
        <v>Normal Weight</v>
      </c>
      <c r="K2327" s="11" t="str">
        <f t="shared" si="37"/>
        <v>Non-Diabetic</v>
      </c>
      <c r="L2327" s="14">
        <f>_xlfn.XLOOKUP($A2327,'Cleaned - Hospitalisation Detai'!$A$2:$A$2344,'Cleaned - Hospitalisation Detai'!$J$2:$J$2344,0)</f>
        <v>35743</v>
      </c>
      <c r="M2327" s="19">
        <f>_xlfn.XLOOKUP($A2327,'Cleaned - Hospitalisation Detai'!$A$2:$A$2344,'Cleaned - Hospitalisation Detai'!$F$2:$F$2344,0)</f>
        <v>670</v>
      </c>
      <c r="N2327" s="19" t="str">
        <f>_xlfn.XLOOKUP($A2327,'Cleaned - Hospitalisation Detai'!$A$2:$A$2344,'Cleaned - Hospitalisation Detai'!$G$2:$G$2344,0)</f>
        <v>tier - 3</v>
      </c>
      <c r="O2327" s="19" t="str">
        <f>_xlfn.XLOOKUP($A2327,'Cleaned - Hospitalisation Detai'!$A$2:$A$2344,'Cleaned - Hospitalisation Detai'!$H$2:$H$2344,0)</f>
        <v>tier - 3</v>
      </c>
      <c r="P2327" s="19" t="str">
        <f>_xlfn.XLOOKUP($A2327,'Cleaned - Hospitalisation Detai'!$A$2:$A$2344,'Cleaned - Hospitalisation Detai'!$I$2:$I$2344,0)</f>
        <v>R1013</v>
      </c>
      <c r="Q2327" s="20">
        <f>_xlfn.XLOOKUP($A2327,'Cleaned - Hospitalisation Detai'!$A$2:$A$2344,'Cleaned - Hospitalisation Detai'!$K$2:$K$2344,0)</f>
        <v>25</v>
      </c>
    </row>
    <row r="2328" spans="1:17" ht="15.6" x14ac:dyDescent="0.3">
      <c r="A2328" s="10" t="s">
        <v>26</v>
      </c>
      <c r="B2328" s="11" t="str">
        <f>_xlfn.XLOOKUP(A2328,'Cleaned - Customer Names '!$A$2:$A$2336,'Cleaned - Customer Names '!$C$2:$C$2336,0)</f>
        <v>Laura</v>
      </c>
      <c r="C2328" s="11">
        <f>_xlfn.XLOOKUP($A2328,'Cleaned - Medical Examinations'!$A$2:$A$2336,'Cleaned - Medical Examinations'!$B$2:$B$2336,0)</f>
        <v>21.77</v>
      </c>
      <c r="D2328" s="11">
        <f>_xlfn.XLOOKUP($A2328,'Cleaned - Medical Examinations'!$A$2:$A$2336,'Cleaned - Medical Examinations'!$C$2:$C$2336,0)</f>
        <v>10.67</v>
      </c>
      <c r="E2328" s="11" t="str">
        <f>_xlfn.XLOOKUP($A2328,'Cleaned - Medical Examinations'!$A$2:$A$2336,'Cleaned - Medical Examinations'!$D$2:$D$2336,0)</f>
        <v>No</v>
      </c>
      <c r="F2328" s="11" t="str">
        <f>_xlfn.XLOOKUP($A2328,'Cleaned - Medical Examinations'!$A$2:$A$2336,'Cleaned - Medical Examinations'!$E$2:$E$2336,0)</f>
        <v>No</v>
      </c>
      <c r="G2328" s="11" t="str">
        <f>_xlfn.XLOOKUP($A2328,'Cleaned - Medical Examinations'!$A$2:$A$2336,'Cleaned - Medical Examinations'!$F$2:$F$2336,0)</f>
        <v>No</v>
      </c>
      <c r="H2328" s="11">
        <f>_xlfn.XLOOKUP($A2328,'Cleaned - Medical Examinations'!$A$2:$A$2336,'Cleaned - Medical Examinations'!$G$2:$G$2336,0)</f>
        <v>0</v>
      </c>
      <c r="I2328" s="11" t="str">
        <f>_xlfn.XLOOKUP($A2328,'Cleaned - Medical Examinations'!$A$2:$A$2336,'Cleaned - Medical Examinations'!$H$2:$H$2336,0)</f>
        <v>No</v>
      </c>
      <c r="J2328" s="11" t="str">
        <f>_xlfn.XLOOKUP($A2328,'Cleaned - Medical Examinations'!$A$2:$A$2336,'Cleaned - Medical Examinations'!$I$2:$I$2336,0)</f>
        <v>Normal Weight</v>
      </c>
      <c r="K2328" s="11" t="str">
        <f t="shared" si="37"/>
        <v>Diabetic</v>
      </c>
      <c r="L2328" s="14">
        <f>_xlfn.XLOOKUP($A2328,'Cleaned - Hospitalisation Detai'!$A$2:$A$2344,'Cleaned - Hospitalisation Detai'!$J$2:$J$2344,0)</f>
        <v>37589</v>
      </c>
      <c r="M2328" s="19">
        <f>_xlfn.XLOOKUP($A2328,'Cleaned - Hospitalisation Detai'!$A$2:$A$2344,'Cleaned - Hospitalisation Detai'!$F$2:$F$2344,0)</f>
        <v>668</v>
      </c>
      <c r="N2328" s="19" t="str">
        <f>_xlfn.XLOOKUP($A2328,'Cleaned - Hospitalisation Detai'!$A$2:$A$2344,'Cleaned - Hospitalisation Detai'!$G$2:$G$2344,0)</f>
        <v>tier - 3</v>
      </c>
      <c r="O2328" s="19" t="str">
        <f>_xlfn.XLOOKUP($A2328,'Cleaned - Hospitalisation Detai'!$A$2:$A$2344,'Cleaned - Hospitalisation Detai'!$H$2:$H$2344,0)</f>
        <v>tier - 2</v>
      </c>
      <c r="P2328" s="19" t="str">
        <f>_xlfn.XLOOKUP($A2328,'Cleaned - Hospitalisation Detai'!$A$2:$A$2344,'Cleaned - Hospitalisation Detai'!$I$2:$I$2344,0)</f>
        <v>R1012</v>
      </c>
      <c r="Q2328" s="20">
        <f>_xlfn.XLOOKUP($A2328,'Cleaned - Hospitalisation Detai'!$A$2:$A$2344,'Cleaned - Hospitalisation Detai'!$K$2:$K$2344,0)</f>
        <v>20</v>
      </c>
    </row>
    <row r="2329" spans="1:17" ht="15.6" x14ac:dyDescent="0.3">
      <c r="A2329" s="10" t="s">
        <v>25</v>
      </c>
      <c r="B2329" s="11" t="str">
        <f>_xlfn.XLOOKUP(A2329,'Cleaned - Customer Names '!$A$2:$A$2336,'Cleaned - Customer Names '!$C$2:$C$2336,0)</f>
        <v>Nicole</v>
      </c>
      <c r="C2329" s="11">
        <f>_xlfn.XLOOKUP($A2329,'Cleaned - Medical Examinations'!$A$2:$A$2336,'Cleaned - Medical Examinations'!$B$2:$B$2336,0)</f>
        <v>17.82</v>
      </c>
      <c r="D2329" s="11">
        <f>_xlfn.XLOOKUP($A2329,'Cleaned - Medical Examinations'!$A$2:$A$2336,'Cleaned - Medical Examinations'!$C$2:$C$2336,0)</f>
        <v>5.26</v>
      </c>
      <c r="E2329" s="11" t="str">
        <f>_xlfn.XLOOKUP($A2329,'Cleaned - Medical Examinations'!$A$2:$A$2336,'Cleaned - Medical Examinations'!$D$2:$D$2336,0)</f>
        <v>Yes</v>
      </c>
      <c r="F2329" s="11" t="str">
        <f>_xlfn.XLOOKUP($A2329,'Cleaned - Medical Examinations'!$A$2:$A$2336,'Cleaned - Medical Examinations'!$E$2:$E$2336,0)</f>
        <v>No</v>
      </c>
      <c r="G2329" s="11" t="str">
        <f>_xlfn.XLOOKUP($A2329,'Cleaned - Medical Examinations'!$A$2:$A$2336,'Cleaned - Medical Examinations'!$F$2:$F$2336,0)</f>
        <v>No</v>
      </c>
      <c r="H2329" s="11">
        <f>_xlfn.XLOOKUP($A2329,'Cleaned - Medical Examinations'!$A$2:$A$2336,'Cleaned - Medical Examinations'!$G$2:$G$2336,0)</f>
        <v>1</v>
      </c>
      <c r="I2329" s="11" t="str">
        <f>_xlfn.XLOOKUP($A2329,'Cleaned - Medical Examinations'!$A$2:$A$2336,'Cleaned - Medical Examinations'!$H$2:$H$2336,0)</f>
        <v>No</v>
      </c>
      <c r="J2329" s="11" t="str">
        <f>_xlfn.XLOOKUP($A2329,'Cleaned - Medical Examinations'!$A$2:$A$2336,'Cleaned - Medical Examinations'!$I$2:$I$2336,0)</f>
        <v>Underweight</v>
      </c>
      <c r="K2329" s="11" t="str">
        <f t="shared" si="37"/>
        <v>Non-Diabetic</v>
      </c>
      <c r="L2329" s="14">
        <f>_xlfn.XLOOKUP($A2329,'Cleaned - Hospitalisation Detai'!$A$2:$A$2344,'Cleaned - Hospitalisation Detai'!$J$2:$J$2344,0)</f>
        <v>34884</v>
      </c>
      <c r="M2329" s="19">
        <f>_xlfn.XLOOKUP($A2329,'Cleaned - Hospitalisation Detai'!$A$2:$A$2344,'Cleaned - Hospitalisation Detai'!$F$2:$F$2344,0)</f>
        <v>650</v>
      </c>
      <c r="N2329" s="19" t="str">
        <f>_xlfn.XLOOKUP($A2329,'Cleaned - Hospitalisation Detai'!$A$2:$A$2344,'Cleaned - Hospitalisation Detai'!$G$2:$G$2344,0)</f>
        <v>tier - 3</v>
      </c>
      <c r="O2329" s="19" t="str">
        <f>_xlfn.XLOOKUP($A2329,'Cleaned - Hospitalisation Detai'!$A$2:$A$2344,'Cleaned - Hospitalisation Detai'!$H$2:$H$2344,0)</f>
        <v>tier - 3</v>
      </c>
      <c r="P2329" s="19" t="str">
        <f>_xlfn.XLOOKUP($A2329,'Cleaned - Hospitalisation Detai'!$A$2:$A$2344,'Cleaned - Hospitalisation Detai'!$I$2:$I$2344,0)</f>
        <v>R1013</v>
      </c>
      <c r="Q2329" s="20">
        <f>_xlfn.XLOOKUP($A2329,'Cleaned - Hospitalisation Detai'!$A$2:$A$2344,'Cleaned - Hospitalisation Detai'!$K$2:$K$2344,0)</f>
        <v>27</v>
      </c>
    </row>
    <row r="2330" spans="1:17" ht="15.6" x14ac:dyDescent="0.3">
      <c r="A2330" s="10" t="s">
        <v>24</v>
      </c>
      <c r="B2330" s="11" t="str">
        <f>_xlfn.XLOOKUP(A2330,'Cleaned - Customer Names '!$A$2:$A$2336,'Cleaned - Customer Names '!$C$2:$C$2336,0)</f>
        <v>Susan E</v>
      </c>
      <c r="C2330" s="11">
        <f>_xlfn.XLOOKUP($A2330,'Cleaned - Medical Examinations'!$A$2:$A$2336,'Cleaned - Medical Examinations'!$B$2:$B$2336,0)</f>
        <v>17.07</v>
      </c>
      <c r="D2330" s="11">
        <f>_xlfn.XLOOKUP($A2330,'Cleaned - Medical Examinations'!$A$2:$A$2336,'Cleaned - Medical Examinations'!$C$2:$C$2336,0)</f>
        <v>5.22</v>
      </c>
      <c r="E2330" s="11" t="str">
        <f>_xlfn.XLOOKUP($A2330,'Cleaned - Medical Examinations'!$A$2:$A$2336,'Cleaned - Medical Examinations'!$D$2:$D$2336,0)</f>
        <v>No</v>
      </c>
      <c r="F2330" s="11" t="str">
        <f>_xlfn.XLOOKUP($A2330,'Cleaned - Medical Examinations'!$A$2:$A$2336,'Cleaned - Medical Examinations'!$E$2:$E$2336,0)</f>
        <v>No</v>
      </c>
      <c r="G2330" s="11" t="str">
        <f>_xlfn.XLOOKUP($A2330,'Cleaned - Medical Examinations'!$A$2:$A$2336,'Cleaned - Medical Examinations'!$F$2:$F$2336,0)</f>
        <v>Yes</v>
      </c>
      <c r="H2330" s="11">
        <f>_xlfn.XLOOKUP($A2330,'Cleaned - Medical Examinations'!$A$2:$A$2336,'Cleaned - Medical Examinations'!$G$2:$G$2336,0)</f>
        <v>1</v>
      </c>
      <c r="I2330" s="11" t="str">
        <f>_xlfn.XLOOKUP($A2330,'Cleaned - Medical Examinations'!$A$2:$A$2336,'Cleaned - Medical Examinations'!$H$2:$H$2336,0)</f>
        <v>No</v>
      </c>
      <c r="J2330" s="11" t="str">
        <f>_xlfn.XLOOKUP($A2330,'Cleaned - Medical Examinations'!$A$2:$A$2336,'Cleaned - Medical Examinations'!$I$2:$I$2336,0)</f>
        <v>Underweight</v>
      </c>
      <c r="K2330" s="11" t="str">
        <f t="shared" si="37"/>
        <v>Non-Diabetic</v>
      </c>
      <c r="L2330" s="14">
        <f>_xlfn.XLOOKUP($A2330,'Cleaned - Hospitalisation Detai'!$A$2:$A$2344,'Cleaned - Hospitalisation Detai'!$J$2:$J$2344,0)</f>
        <v>34121</v>
      </c>
      <c r="M2330" s="19">
        <f>_xlfn.XLOOKUP($A2330,'Cleaned - Hospitalisation Detai'!$A$2:$A$2344,'Cleaned - Hospitalisation Detai'!$F$2:$F$2344,0)</f>
        <v>650</v>
      </c>
      <c r="N2330" s="19" t="str">
        <f>_xlfn.XLOOKUP($A2330,'Cleaned - Hospitalisation Detai'!$A$2:$A$2344,'Cleaned - Hospitalisation Detai'!$G$2:$G$2344,0)</f>
        <v>tier - 3</v>
      </c>
      <c r="O2330" s="19" t="str">
        <f>_xlfn.XLOOKUP($A2330,'Cleaned - Hospitalisation Detai'!$A$2:$A$2344,'Cleaned - Hospitalisation Detai'!$H$2:$H$2344,0)</f>
        <v>tier - 3</v>
      </c>
      <c r="P2330" s="19" t="str">
        <f>_xlfn.XLOOKUP($A2330,'Cleaned - Hospitalisation Detai'!$A$2:$A$2344,'Cleaned - Hospitalisation Detai'!$I$2:$I$2344,0)</f>
        <v>R1013</v>
      </c>
      <c r="Q2330" s="20">
        <f>_xlfn.XLOOKUP($A2330,'Cleaned - Hospitalisation Detai'!$A$2:$A$2344,'Cleaned - Hospitalisation Detai'!$K$2:$K$2344,0)</f>
        <v>30</v>
      </c>
    </row>
    <row r="2331" spans="1:17" ht="15.6" x14ac:dyDescent="0.3">
      <c r="A2331" s="10" t="s">
        <v>22</v>
      </c>
      <c r="B2331" s="11" t="str">
        <f>_xlfn.XLOOKUP(A2331,'Cleaned - Customer Names '!$A$2:$A$2336,'Cleaned - Customer Names '!$C$2:$C$2336,0)</f>
        <v>Katy</v>
      </c>
      <c r="C2331" s="11">
        <f>_xlfn.XLOOKUP($A2331,'Cleaned - Medical Examinations'!$A$2:$A$2336,'Cleaned - Medical Examinations'!$B$2:$B$2336,0)</f>
        <v>22.24</v>
      </c>
      <c r="D2331" s="11">
        <f>_xlfn.XLOOKUP($A2331,'Cleaned - Medical Examinations'!$A$2:$A$2336,'Cleaned - Medical Examinations'!$C$2:$C$2336,0)</f>
        <v>4.29</v>
      </c>
      <c r="E2331" s="11" t="str">
        <f>_xlfn.XLOOKUP($A2331,'Cleaned - Medical Examinations'!$A$2:$A$2336,'Cleaned - Medical Examinations'!$D$2:$D$2336,0)</f>
        <v>Yes</v>
      </c>
      <c r="F2331" s="11" t="str">
        <f>_xlfn.XLOOKUP($A2331,'Cleaned - Medical Examinations'!$A$2:$A$2336,'Cleaned - Medical Examinations'!$E$2:$E$2336,0)</f>
        <v>No</v>
      </c>
      <c r="G2331" s="11" t="str">
        <f>_xlfn.XLOOKUP($A2331,'Cleaned - Medical Examinations'!$A$2:$A$2336,'Cleaned - Medical Examinations'!$F$2:$F$2336,0)</f>
        <v>No</v>
      </c>
      <c r="H2331" s="11">
        <f>_xlfn.XLOOKUP($A2331,'Cleaned - Medical Examinations'!$A$2:$A$2336,'Cleaned - Medical Examinations'!$G$2:$G$2336,0)</f>
        <v>0</v>
      </c>
      <c r="I2331" s="11" t="str">
        <f>_xlfn.XLOOKUP($A2331,'Cleaned - Medical Examinations'!$A$2:$A$2336,'Cleaned - Medical Examinations'!$H$2:$H$2336,0)</f>
        <v>No</v>
      </c>
      <c r="J2331" s="11" t="str">
        <f>_xlfn.XLOOKUP($A2331,'Cleaned - Medical Examinations'!$A$2:$A$2336,'Cleaned - Medical Examinations'!$I$2:$I$2336,0)</f>
        <v>Normal Weight</v>
      </c>
      <c r="K2331" s="11" t="str">
        <f t="shared" si="37"/>
        <v>Non-Diabetic</v>
      </c>
      <c r="L2331" s="14">
        <f>_xlfn.XLOOKUP($A2331,'Cleaned - Hospitalisation Detai'!$A$2:$A$2344,'Cleaned - Hospitalisation Detai'!$J$2:$J$2344,0)</f>
        <v>37215</v>
      </c>
      <c r="M2331" s="19">
        <f>_xlfn.XLOOKUP($A2331,'Cleaned - Hospitalisation Detai'!$A$2:$A$2344,'Cleaned - Hospitalisation Detai'!$F$2:$F$2344,0)</f>
        <v>646.14</v>
      </c>
      <c r="N2331" s="19" t="str">
        <f>_xlfn.XLOOKUP($A2331,'Cleaned - Hospitalisation Detai'!$A$2:$A$2344,'Cleaned - Hospitalisation Detai'!$G$2:$G$2344,0)</f>
        <v>tier - 3</v>
      </c>
      <c r="O2331" s="19" t="str">
        <f>_xlfn.XLOOKUP($A2331,'Cleaned - Hospitalisation Detai'!$A$2:$A$2344,'Cleaned - Hospitalisation Detai'!$H$2:$H$2344,0)</f>
        <v>tier - 3</v>
      </c>
      <c r="P2331" s="19" t="str">
        <f>_xlfn.XLOOKUP($A2331,'Cleaned - Hospitalisation Detai'!$A$2:$A$2344,'Cleaned - Hospitalisation Detai'!$I$2:$I$2344,0)</f>
        <v>R1012</v>
      </c>
      <c r="Q2331" s="20">
        <f>_xlfn.XLOOKUP($A2331,'Cleaned - Hospitalisation Detai'!$A$2:$A$2344,'Cleaned - Hospitalisation Detai'!$K$2:$K$2344,0)</f>
        <v>21</v>
      </c>
    </row>
    <row r="2332" spans="1:17" ht="15.6" x14ac:dyDescent="0.3">
      <c r="A2332" s="10" t="s">
        <v>21</v>
      </c>
      <c r="B2332" s="11" t="str">
        <f>_xlfn.XLOOKUP(A2332,'Cleaned - Customer Names '!$A$2:$A$2336,'Cleaned - Customer Names '!$C$2:$C$2336,0)</f>
        <v>Jordan</v>
      </c>
      <c r="C2332" s="11">
        <f>_xlfn.XLOOKUP($A2332,'Cleaned - Medical Examinations'!$A$2:$A$2336,'Cleaned - Medical Examinations'!$B$2:$B$2336,0)</f>
        <v>22.34</v>
      </c>
      <c r="D2332" s="11">
        <f>_xlfn.XLOOKUP($A2332,'Cleaned - Medical Examinations'!$A$2:$A$2336,'Cleaned - Medical Examinations'!$C$2:$C$2336,0)</f>
        <v>5.57</v>
      </c>
      <c r="E2332" s="11" t="str">
        <f>_xlfn.XLOOKUP($A2332,'Cleaned - Medical Examinations'!$A$2:$A$2336,'Cleaned - Medical Examinations'!$D$2:$D$2336,0)</f>
        <v>No</v>
      </c>
      <c r="F2332" s="11" t="str">
        <f>_xlfn.XLOOKUP($A2332,'Cleaned - Medical Examinations'!$A$2:$A$2336,'Cleaned - Medical Examinations'!$E$2:$E$2336,0)</f>
        <v>No</v>
      </c>
      <c r="G2332" s="11" t="str">
        <f>_xlfn.XLOOKUP($A2332,'Cleaned - Medical Examinations'!$A$2:$A$2336,'Cleaned - Medical Examinations'!$F$2:$F$2336,0)</f>
        <v>No</v>
      </c>
      <c r="H2332" s="11">
        <f>_xlfn.XLOOKUP($A2332,'Cleaned - Medical Examinations'!$A$2:$A$2336,'Cleaned - Medical Examinations'!$G$2:$G$2336,0)</f>
        <v>1</v>
      </c>
      <c r="I2332" s="11" t="str">
        <f>_xlfn.XLOOKUP($A2332,'Cleaned - Medical Examinations'!$A$2:$A$2336,'Cleaned - Medical Examinations'!$H$2:$H$2336,0)</f>
        <v>No</v>
      </c>
      <c r="J2332" s="11" t="str">
        <f>_xlfn.XLOOKUP($A2332,'Cleaned - Medical Examinations'!$A$2:$A$2336,'Cleaned - Medical Examinations'!$I$2:$I$2336,0)</f>
        <v>Normal Weight</v>
      </c>
      <c r="K2332" s="11" t="str">
        <f t="shared" si="37"/>
        <v>Non-Diabetic</v>
      </c>
      <c r="L2332" s="14">
        <f>_xlfn.XLOOKUP($A2332,'Cleaned - Hospitalisation Detai'!$A$2:$A$2344,'Cleaned - Hospitalisation Detai'!$J$2:$J$2344,0)</f>
        <v>36003</v>
      </c>
      <c r="M2332" s="19">
        <f>_xlfn.XLOOKUP($A2332,'Cleaned - Hospitalisation Detai'!$A$2:$A$2344,'Cleaned - Hospitalisation Detai'!$F$2:$F$2344,0)</f>
        <v>637.26</v>
      </c>
      <c r="N2332" s="19" t="str">
        <f>_xlfn.XLOOKUP($A2332,'Cleaned - Hospitalisation Detai'!$A$2:$A$2344,'Cleaned - Hospitalisation Detai'!$G$2:$G$2344,0)</f>
        <v>tier - 3</v>
      </c>
      <c r="O2332" s="19" t="str">
        <f>_xlfn.XLOOKUP($A2332,'Cleaned - Hospitalisation Detai'!$A$2:$A$2344,'Cleaned - Hospitalisation Detai'!$H$2:$H$2344,0)</f>
        <v>tier - 3</v>
      </c>
      <c r="P2332" s="19" t="str">
        <f>_xlfn.XLOOKUP($A2332,'Cleaned - Hospitalisation Detai'!$A$2:$A$2344,'Cleaned - Hospitalisation Detai'!$I$2:$I$2344,0)</f>
        <v>R1013</v>
      </c>
      <c r="Q2332" s="20">
        <f>_xlfn.XLOOKUP($A2332,'Cleaned - Hospitalisation Detai'!$A$2:$A$2344,'Cleaned - Hospitalisation Detai'!$K$2:$K$2344,0)</f>
        <v>24</v>
      </c>
    </row>
    <row r="2333" spans="1:17" ht="15.6" x14ac:dyDescent="0.3">
      <c r="A2333" s="10" t="s">
        <v>19</v>
      </c>
      <c r="B2333" s="11" t="str">
        <f>_xlfn.XLOOKUP(A2333,'Cleaned - Customer Names '!$A$2:$A$2336,'Cleaned - Customer Names '!$C$2:$C$2336,0)</f>
        <v>Juan D. Sr.</v>
      </c>
      <c r="C2333" s="11">
        <f>_xlfn.XLOOKUP($A2333,'Cleaned - Medical Examinations'!$A$2:$A$2336,'Cleaned - Medical Examinations'!$B$2:$B$2336,0)</f>
        <v>17.7</v>
      </c>
      <c r="D2333" s="11">
        <f>_xlfn.XLOOKUP($A2333,'Cleaned - Medical Examinations'!$A$2:$A$2336,'Cleaned - Medical Examinations'!$C$2:$C$2336,0)</f>
        <v>6.28</v>
      </c>
      <c r="E2333" s="11" t="str">
        <f>_xlfn.XLOOKUP($A2333,'Cleaned - Medical Examinations'!$A$2:$A$2336,'Cleaned - Medical Examinations'!$D$2:$D$2336,0)</f>
        <v>No</v>
      </c>
      <c r="F2333" s="11" t="str">
        <f>_xlfn.XLOOKUP($A2333,'Cleaned - Medical Examinations'!$A$2:$A$2336,'Cleaned - Medical Examinations'!$E$2:$E$2336,0)</f>
        <v>No</v>
      </c>
      <c r="G2333" s="11" t="str">
        <f>_xlfn.XLOOKUP($A2333,'Cleaned - Medical Examinations'!$A$2:$A$2336,'Cleaned - Medical Examinations'!$F$2:$F$2336,0)</f>
        <v>No</v>
      </c>
      <c r="H2333" s="11">
        <f>_xlfn.XLOOKUP($A2333,'Cleaned - Medical Examinations'!$A$2:$A$2336,'Cleaned - Medical Examinations'!$G$2:$G$2336,0)</f>
        <v>1</v>
      </c>
      <c r="I2333" s="11" t="str">
        <f>_xlfn.XLOOKUP($A2333,'Cleaned - Medical Examinations'!$A$2:$A$2336,'Cleaned - Medical Examinations'!$H$2:$H$2336,0)</f>
        <v>No</v>
      </c>
      <c r="J2333" s="11" t="str">
        <f>_xlfn.XLOOKUP($A2333,'Cleaned - Medical Examinations'!$A$2:$A$2336,'Cleaned - Medical Examinations'!$I$2:$I$2336,0)</f>
        <v>Underweight</v>
      </c>
      <c r="K2333" s="11" t="str">
        <f t="shared" si="37"/>
        <v>Non-Diabetic</v>
      </c>
      <c r="L2333" s="14">
        <f>_xlfn.XLOOKUP($A2333,'Cleaned - Hospitalisation Detai'!$A$2:$A$2344,'Cleaned - Hospitalisation Detai'!$J$2:$J$2344,0)</f>
        <v>33860</v>
      </c>
      <c r="M2333" s="19">
        <f>_xlfn.XLOOKUP($A2333,'Cleaned - Hospitalisation Detai'!$A$2:$A$2344,'Cleaned - Hospitalisation Detai'!$F$2:$F$2344,0)</f>
        <v>604.54</v>
      </c>
      <c r="N2333" s="19" t="str">
        <f>_xlfn.XLOOKUP($A2333,'Cleaned - Hospitalisation Detai'!$A$2:$A$2344,'Cleaned - Hospitalisation Detai'!$G$2:$G$2344,0)</f>
        <v>tier - 3</v>
      </c>
      <c r="O2333" s="19" t="str">
        <f>_xlfn.XLOOKUP($A2333,'Cleaned - Hospitalisation Detai'!$A$2:$A$2344,'Cleaned - Hospitalisation Detai'!$H$2:$H$2344,0)</f>
        <v>tier - 3</v>
      </c>
      <c r="P2333" s="19" t="str">
        <f>_xlfn.XLOOKUP($A2333,'Cleaned - Hospitalisation Detai'!$A$2:$A$2344,'Cleaned - Hospitalisation Detai'!$I$2:$I$2344,0)</f>
        <v>R1013</v>
      </c>
      <c r="Q2333" s="20">
        <f>_xlfn.XLOOKUP($A2333,'Cleaned - Hospitalisation Detai'!$A$2:$A$2344,'Cleaned - Hospitalisation Detai'!$K$2:$K$2344,0)</f>
        <v>30</v>
      </c>
    </row>
    <row r="2334" spans="1:17" ht="15.6" x14ac:dyDescent="0.3">
      <c r="A2334" s="10" t="s">
        <v>17</v>
      </c>
      <c r="B2334" s="11" t="str">
        <f>_xlfn.XLOOKUP(A2334,'Cleaned - Customer Names '!$A$2:$A$2336,'Cleaned - Customer Names '!$C$2:$C$2336,0)</f>
        <v>Julie</v>
      </c>
      <c r="C2334" s="11">
        <f>_xlfn.XLOOKUP($A2334,'Cleaned - Medical Examinations'!$A$2:$A$2336,'Cleaned - Medical Examinations'!$B$2:$B$2336,0)</f>
        <v>16.47</v>
      </c>
      <c r="D2334" s="11">
        <f>_xlfn.XLOOKUP($A2334,'Cleaned - Medical Examinations'!$A$2:$A$2336,'Cleaned - Medical Examinations'!$C$2:$C$2336,0)</f>
        <v>6.35</v>
      </c>
      <c r="E2334" s="11" t="str">
        <f>_xlfn.XLOOKUP($A2334,'Cleaned - Medical Examinations'!$A$2:$A$2336,'Cleaned - Medical Examinations'!$D$2:$D$2336,0)</f>
        <v>No</v>
      </c>
      <c r="F2334" s="11" t="str">
        <f>_xlfn.XLOOKUP($A2334,'Cleaned - Medical Examinations'!$A$2:$A$2336,'Cleaned - Medical Examinations'!$E$2:$E$2336,0)</f>
        <v>No</v>
      </c>
      <c r="G2334" s="11" t="str">
        <f>_xlfn.XLOOKUP($A2334,'Cleaned - Medical Examinations'!$A$2:$A$2336,'Cleaned - Medical Examinations'!$F$2:$F$2336,0)</f>
        <v>Yes</v>
      </c>
      <c r="H2334" s="11">
        <f>_xlfn.XLOOKUP($A2334,'Cleaned - Medical Examinations'!$A$2:$A$2336,'Cleaned - Medical Examinations'!$G$2:$G$2336,0)</f>
        <v>1</v>
      </c>
      <c r="I2334" s="11" t="str">
        <f>_xlfn.XLOOKUP($A2334,'Cleaned - Medical Examinations'!$A$2:$A$2336,'Cleaned - Medical Examinations'!$H$2:$H$2336,0)</f>
        <v>No</v>
      </c>
      <c r="J2334" s="11" t="str">
        <f>_xlfn.XLOOKUP($A2334,'Cleaned - Medical Examinations'!$A$2:$A$2336,'Cleaned - Medical Examinations'!$I$2:$I$2336,0)</f>
        <v>Underweight</v>
      </c>
      <c r="K2334" s="11" t="str">
        <f t="shared" si="37"/>
        <v>Non-Diabetic</v>
      </c>
      <c r="L2334" s="14">
        <f>_xlfn.XLOOKUP($A2334,'Cleaned - Hospitalisation Detai'!$A$2:$A$2344,'Cleaned - Hospitalisation Detai'!$J$2:$J$2344,0)</f>
        <v>34150</v>
      </c>
      <c r="M2334" s="19">
        <f>_xlfn.XLOOKUP($A2334,'Cleaned - Hospitalisation Detai'!$A$2:$A$2344,'Cleaned - Hospitalisation Detai'!$F$2:$F$2344,0)</f>
        <v>600</v>
      </c>
      <c r="N2334" s="19" t="str">
        <f>_xlfn.XLOOKUP($A2334,'Cleaned - Hospitalisation Detai'!$A$2:$A$2344,'Cleaned - Hospitalisation Detai'!$G$2:$G$2344,0)</f>
        <v>tier - 2</v>
      </c>
      <c r="O2334" s="19" t="str">
        <f>_xlfn.XLOOKUP($A2334,'Cleaned - Hospitalisation Detai'!$A$2:$A$2344,'Cleaned - Hospitalisation Detai'!$H$2:$H$2344,0)</f>
        <v>tier - 1</v>
      </c>
      <c r="P2334" s="19" t="str">
        <f>_xlfn.XLOOKUP($A2334,'Cleaned - Hospitalisation Detai'!$A$2:$A$2344,'Cleaned - Hospitalisation Detai'!$I$2:$I$2344,0)</f>
        <v>R1013</v>
      </c>
      <c r="Q2334" s="20">
        <f>_xlfn.XLOOKUP($A2334,'Cleaned - Hospitalisation Detai'!$A$2:$A$2344,'Cleaned - Hospitalisation Detai'!$K$2:$K$2344,0)</f>
        <v>29</v>
      </c>
    </row>
    <row r="2335" spans="1:17" ht="15.6" x14ac:dyDescent="0.3">
      <c r="A2335" s="10" t="s">
        <v>14</v>
      </c>
      <c r="B2335" s="11" t="str">
        <f>_xlfn.XLOOKUP(A2335,'Cleaned - Customer Names '!$A$2:$A$2336,'Cleaned - Customer Names '!$C$2:$C$2336,0)</f>
        <v>Evan P</v>
      </c>
      <c r="C2335" s="11">
        <f>_xlfn.XLOOKUP($A2335,'Cleaned - Medical Examinations'!$A$2:$A$2336,'Cleaned - Medical Examinations'!$B$2:$B$2336,0)</f>
        <v>17.600000000000001</v>
      </c>
      <c r="D2335" s="11">
        <f>_xlfn.XLOOKUP($A2335,'Cleaned - Medical Examinations'!$A$2:$A$2336,'Cleaned - Medical Examinations'!$C$2:$C$2336,0)</f>
        <v>4.3899999999999997</v>
      </c>
      <c r="E2335" s="11" t="str">
        <f>_xlfn.XLOOKUP($A2335,'Cleaned - Medical Examinations'!$A$2:$A$2336,'Cleaned - Medical Examinations'!$D$2:$D$2336,0)</f>
        <v>No</v>
      </c>
      <c r="F2335" s="11" t="str">
        <f>_xlfn.XLOOKUP($A2335,'Cleaned - Medical Examinations'!$A$2:$A$2336,'Cleaned - Medical Examinations'!$E$2:$E$2336,0)</f>
        <v>No</v>
      </c>
      <c r="G2335" s="11" t="str">
        <f>_xlfn.XLOOKUP($A2335,'Cleaned - Medical Examinations'!$A$2:$A$2336,'Cleaned - Medical Examinations'!$F$2:$F$2336,0)</f>
        <v>No</v>
      </c>
      <c r="H2335" s="11">
        <f>_xlfn.XLOOKUP($A2335,'Cleaned - Medical Examinations'!$A$2:$A$2336,'Cleaned - Medical Examinations'!$G$2:$G$2336,0)</f>
        <v>1</v>
      </c>
      <c r="I2335" s="11" t="str">
        <f>_xlfn.XLOOKUP($A2335,'Cleaned - Medical Examinations'!$A$2:$A$2336,'Cleaned - Medical Examinations'!$H$2:$H$2336,0)</f>
        <v>No</v>
      </c>
      <c r="J2335" s="11" t="str">
        <f>_xlfn.XLOOKUP($A2335,'Cleaned - Medical Examinations'!$A$2:$A$2336,'Cleaned - Medical Examinations'!$I$2:$I$2336,0)</f>
        <v>Underweight</v>
      </c>
      <c r="K2335" s="11" t="str">
        <f t="shared" si="37"/>
        <v>Non-Diabetic</v>
      </c>
      <c r="L2335" s="14">
        <f>_xlfn.XLOOKUP($A2335,'Cleaned - Hospitalisation Detai'!$A$2:$A$2344,'Cleaned - Hospitalisation Detai'!$J$2:$J$2344,0)</f>
        <v>33938</v>
      </c>
      <c r="M2335" s="19">
        <f>_xlfn.XLOOKUP($A2335,'Cleaned - Hospitalisation Detai'!$A$2:$A$2344,'Cleaned - Hospitalisation Detai'!$F$2:$F$2344,0)</f>
        <v>570.62</v>
      </c>
      <c r="N2335" s="19" t="str">
        <f>_xlfn.XLOOKUP($A2335,'Cleaned - Hospitalisation Detai'!$A$2:$A$2344,'Cleaned - Hospitalisation Detai'!$G$2:$G$2344,0)</f>
        <v>tier - 2</v>
      </c>
      <c r="O2335" s="19" t="str">
        <f>_xlfn.XLOOKUP($A2335,'Cleaned - Hospitalisation Detai'!$A$2:$A$2344,'Cleaned - Hospitalisation Detai'!$H$2:$H$2344,0)</f>
        <v>tier - 1</v>
      </c>
      <c r="P2335" s="19" t="str">
        <f>_xlfn.XLOOKUP($A2335,'Cleaned - Hospitalisation Detai'!$A$2:$A$2344,'Cleaned - Hospitalisation Detai'!$I$2:$I$2344,0)</f>
        <v>R1013</v>
      </c>
      <c r="Q2335" s="20">
        <f>_xlfn.XLOOKUP($A2335,'Cleaned - Hospitalisation Detai'!$A$2:$A$2344,'Cleaned - Hospitalisation Detai'!$K$2:$K$2344,0)</f>
        <v>30</v>
      </c>
    </row>
    <row r="2336" spans="1:17" ht="15.6" x14ac:dyDescent="0.3">
      <c r="A2336" s="10" t="s">
        <v>9</v>
      </c>
      <c r="B2336" s="11" t="str">
        <f>_xlfn.XLOOKUP(A2336,'Cleaned - Customer Names '!$A$2:$A$2336,'Cleaned - Customer Names '!$C$2:$C$2336,0)</f>
        <v>Aaron K</v>
      </c>
      <c r="C2336" s="11">
        <f>_xlfn.XLOOKUP($A2336,'Cleaned - Medical Examinations'!$A$2:$A$2336,'Cleaned - Medical Examinations'!$B$2:$B$2336,0)</f>
        <v>17.579999999999998</v>
      </c>
      <c r="D2336" s="11">
        <f>_xlfn.XLOOKUP($A2336,'Cleaned - Medical Examinations'!$A$2:$A$2336,'Cleaned - Medical Examinations'!$C$2:$C$2336,0)</f>
        <v>4.51</v>
      </c>
      <c r="E2336" s="11" t="str">
        <f>_xlfn.XLOOKUP($A2336,'Cleaned - Medical Examinations'!$A$2:$A$2336,'Cleaned - Medical Examinations'!$D$2:$D$2336,0)</f>
        <v>No</v>
      </c>
      <c r="F2336" s="11" t="str">
        <f>_xlfn.XLOOKUP($A2336,'Cleaned - Medical Examinations'!$A$2:$A$2336,'Cleaned - Medical Examinations'!$E$2:$E$2336,0)</f>
        <v>No</v>
      </c>
      <c r="G2336" s="11" t="str">
        <f>_xlfn.XLOOKUP($A2336,'Cleaned - Medical Examinations'!$A$2:$A$2336,'Cleaned - Medical Examinations'!$F$2:$F$2336,0)</f>
        <v>No</v>
      </c>
      <c r="H2336" s="11">
        <f>_xlfn.XLOOKUP($A2336,'Cleaned - Medical Examinations'!$A$2:$A$2336,'Cleaned - Medical Examinations'!$G$2:$G$2336,0)</f>
        <v>1</v>
      </c>
      <c r="I2336" s="11" t="str">
        <f>_xlfn.XLOOKUP($A2336,'Cleaned - Medical Examinations'!$A$2:$A$2336,'Cleaned - Medical Examinations'!$H$2:$H$2336,0)</f>
        <v>No</v>
      </c>
      <c r="J2336" s="11" t="str">
        <f>_xlfn.XLOOKUP($A2336,'Cleaned - Medical Examinations'!$A$2:$A$2336,'Cleaned - Medical Examinations'!$I$2:$I$2336,0)</f>
        <v>Underweight</v>
      </c>
      <c r="K2336" s="11" t="str">
        <f t="shared" si="37"/>
        <v>Non-Diabetic</v>
      </c>
      <c r="L2336" s="14">
        <f>_xlfn.XLOOKUP($A2336,'Cleaned - Hospitalisation Detai'!$A$2:$A$2344,'Cleaned - Hospitalisation Detai'!$J$2:$J$2344,0)</f>
        <v>33794</v>
      </c>
      <c r="M2336" s="19">
        <f>_xlfn.XLOOKUP($A2336,'Cleaned - Hospitalisation Detai'!$A$2:$A$2344,'Cleaned - Hospitalisation Detai'!$F$2:$F$2344,0)</f>
        <v>563.84</v>
      </c>
      <c r="N2336" s="19" t="str">
        <f>_xlfn.XLOOKUP($A2336,'Cleaned - Hospitalisation Detai'!$A$2:$A$2344,'Cleaned - Hospitalisation Detai'!$G$2:$G$2344,0)</f>
        <v>tier - 2</v>
      </c>
      <c r="O2336" s="19" t="str">
        <f>_xlfn.XLOOKUP($A2336,'Cleaned - Hospitalisation Detai'!$A$2:$A$2344,'Cleaned - Hospitalisation Detai'!$H$2:$H$2344,0)</f>
        <v>tier - 3</v>
      </c>
      <c r="P2336" s="19" t="str">
        <f>_xlfn.XLOOKUP($A2336,'Cleaned - Hospitalisation Detai'!$A$2:$A$2344,'Cleaned - Hospitalisation Detai'!$I$2:$I$2344,0)</f>
        <v>R1013</v>
      </c>
      <c r="Q2336" s="20">
        <f>_xlfn.XLOOKUP($A2336,'Cleaned - Hospitalisation Detai'!$A$2:$A$2344,'Cleaned - Hospitalisation Detai'!$K$2:$K$2344,0)</f>
        <v>30</v>
      </c>
    </row>
    <row r="2337" spans="1:17" s="43" customFormat="1" x14ac:dyDescent="0.3">
      <c r="A2337" s="38"/>
      <c r="B2337" s="38"/>
      <c r="C2337" s="39"/>
      <c r="D2337" s="39"/>
      <c r="E2337" s="40"/>
      <c r="F2337" s="40"/>
      <c r="G2337" s="40"/>
      <c r="H2337" s="40"/>
      <c r="I2337" s="40"/>
      <c r="J2337" s="40"/>
      <c r="K2337" s="40"/>
      <c r="L2337" s="40"/>
      <c r="M2337" s="41"/>
      <c r="N2337" s="40"/>
      <c r="O2337" s="40"/>
      <c r="P2337" s="40"/>
      <c r="Q2337" s="42"/>
    </row>
    <row r="2338" spans="1:17" s="43" customFormat="1" ht="15.6" x14ac:dyDescent="0.3">
      <c r="A2338" s="44"/>
      <c r="B2338" s="45"/>
      <c r="C2338" s="45"/>
      <c r="D2338" s="45"/>
      <c r="E2338" s="45"/>
      <c r="F2338" s="45"/>
      <c r="G2338" s="45"/>
      <c r="H2338" s="45"/>
      <c r="I2338" s="45"/>
      <c r="J2338" s="45"/>
      <c r="K2338" s="45"/>
      <c r="L2338" s="45"/>
      <c r="M2338" s="45"/>
      <c r="N2338" s="46"/>
      <c r="O2338" s="46"/>
      <c r="P2338" s="46"/>
      <c r="Q2338" s="46"/>
    </row>
  </sheetData>
  <conditionalFormatting sqref="A2338 A4:A2336">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7AF14-C355-46D5-B7CC-034B7BD715C8}">
  <dimension ref="A1:Q2340"/>
  <sheetViews>
    <sheetView topLeftCell="B1" workbookViewId="0">
      <pane ySplit="1" topLeftCell="A2320" activePane="bottomLeft" state="frozen"/>
      <selection pane="bottomLeft" activeCell="C2331" sqref="C2331"/>
    </sheetView>
  </sheetViews>
  <sheetFormatPr defaultRowHeight="14.4" x14ac:dyDescent="0.3"/>
  <cols>
    <col min="1" max="1" width="25.21875" customWidth="1"/>
    <col min="2" max="2" width="18.109375" customWidth="1"/>
    <col min="3" max="3" width="13.5546875" customWidth="1"/>
    <col min="4" max="4" width="14.77734375" customWidth="1"/>
    <col min="5" max="5" width="14" customWidth="1"/>
    <col min="6" max="6" width="15.5546875" customWidth="1"/>
    <col min="7" max="7" width="12.44140625" customWidth="1"/>
    <col min="10" max="10" width="13.6640625" customWidth="1"/>
    <col min="11" max="11" width="20.6640625" customWidth="1"/>
    <col min="12" max="12" width="10.33203125" bestFit="1" customWidth="1"/>
    <col min="13" max="13" width="14.77734375" customWidth="1"/>
  </cols>
  <sheetData>
    <row r="1" spans="1:17" ht="15.6" x14ac:dyDescent="0.3">
      <c r="A1" s="5" t="s">
        <v>0</v>
      </c>
      <c r="B1" s="5" t="s">
        <v>4734</v>
      </c>
      <c r="C1" s="5" t="s">
        <v>2373</v>
      </c>
      <c r="D1" s="5" t="s">
        <v>2374</v>
      </c>
      <c r="E1" s="5" t="s">
        <v>2375</v>
      </c>
      <c r="F1" s="5" t="s">
        <v>2376</v>
      </c>
      <c r="G1" s="5" t="s">
        <v>8372</v>
      </c>
      <c r="H1" s="5" t="s">
        <v>8373</v>
      </c>
      <c r="I1" s="5" t="s">
        <v>8361</v>
      </c>
      <c r="J1" s="5" t="s">
        <v>8354</v>
      </c>
      <c r="K1" s="5" t="s">
        <v>8374</v>
      </c>
      <c r="L1" s="5" t="s">
        <v>8356</v>
      </c>
      <c r="M1" s="5" t="s">
        <v>8366</v>
      </c>
      <c r="N1" s="5" t="s">
        <v>8367</v>
      </c>
      <c r="O1" s="5" t="s">
        <v>8368</v>
      </c>
      <c r="P1" s="5" t="s">
        <v>8</v>
      </c>
      <c r="Q1" s="5" t="s">
        <v>8358</v>
      </c>
    </row>
    <row r="2" spans="1:17" x14ac:dyDescent="0.3">
      <c r="A2" s="11" t="s">
        <v>2372</v>
      </c>
      <c r="B2" s="11" t="str">
        <f>_xlfn.XLOOKUP(A2,'Cleaned - Customer Names '!$A$2:$A$2336,'Cleaned - Customer Names '!$C$2:$C$2336,0)</f>
        <v>Kelly</v>
      </c>
      <c r="C2" s="11">
        <f>_xlfn.XLOOKUP($A2,'Cleaned - Medical Examinations'!$A$2:$A$2336,'Cleaned - Medical Examinations'!$B$2:$B$2336,0)</f>
        <v>47.41</v>
      </c>
      <c r="D2" s="11">
        <f>_xlfn.XLOOKUP($A2,'Cleaned - Medical Examinations'!$A$2:$A$2336,'Cleaned - Medical Examinations'!$C$2:$C$2336,0)</f>
        <v>7.47</v>
      </c>
      <c r="E2" s="11" t="str">
        <f>_xlfn.XLOOKUP($A2,'Cleaned - Medical Examinations'!$A$2:$A$2336,'Cleaned - Medical Examinations'!$D$2:$D$2336,0)</f>
        <v>No</v>
      </c>
      <c r="F2" s="11" t="str">
        <f>_xlfn.XLOOKUP($A2,'Cleaned - Medical Examinations'!$A$2:$A$2336,'Cleaned - Medical Examinations'!$E$2:$E$2336,0)</f>
        <v>No</v>
      </c>
      <c r="G2" s="11" t="str">
        <f>_xlfn.XLOOKUP($A2,'Cleaned - Medical Examinations'!$A$2:$A$2336,'Cleaned - Medical Examinations'!$F$2:$F$2336,0)</f>
        <v>No</v>
      </c>
      <c r="H2" s="11">
        <f>_xlfn.XLOOKUP($A2,'Cleaned - Medical Examinations'!$A$2:$A$2336,'Cleaned - Medical Examinations'!$G$2:$G$2336,0)</f>
        <v>0</v>
      </c>
      <c r="I2" s="11" t="str">
        <f>_xlfn.XLOOKUP($A2,'Cleaned - Medical Examinations'!$A$2:$A$2336,'Cleaned - Medical Examinations'!$H$2:$H$2336,0)</f>
        <v>Yes</v>
      </c>
      <c r="J2" s="11" t="str">
        <f>_xlfn.XLOOKUP($A2,'Cleaned - Medical Examinations'!$A$2:$A$2336,'Cleaned - Medical Examinations'!$I$2:$I$2336,0)</f>
        <v>Obesity</v>
      </c>
      <c r="K2" s="11" t="str">
        <f>IF(D2&gt;=6.5,"Diabetic","Non-Diabetic")</f>
        <v>Diabetic</v>
      </c>
      <c r="L2" s="14">
        <f>_xlfn.XLOOKUP($A2,'Cleaned - Hospitalisation Detai'!$A$2:$A$2344,'Cleaned - Hospitalisation Detai'!$J$2:$J$2344,0)</f>
        <v>25123</v>
      </c>
      <c r="M2" s="19">
        <f>_xlfn.XLOOKUP($A2,'Cleaned - Hospitalisation Detai'!$A$2:$A$2344,'Cleaned - Hospitalisation Detai'!$F$2:$F$2344,0)</f>
        <v>63770.43</v>
      </c>
      <c r="N2" s="19" t="str">
        <f>_xlfn.XLOOKUP($A2,'Cleaned - Hospitalisation Detai'!$A$2:$A$2344,'Cleaned - Hospitalisation Detai'!$G$2:$G$2344,0)</f>
        <v>tier - 1</v>
      </c>
      <c r="O2" s="19" t="str">
        <f>_xlfn.XLOOKUP($A2,'Cleaned - Hospitalisation Detai'!$A$2:$A$2344,'Cleaned - Hospitalisation Detai'!$H$2:$H$2344,0)</f>
        <v>tier - 3</v>
      </c>
      <c r="P2" s="19" t="str">
        <f>_xlfn.XLOOKUP($A2,'Cleaned - Hospitalisation Detai'!$A$2:$A$2344,'Cleaned - Hospitalisation Detai'!$I$2:$I$2344,0)</f>
        <v>R1013</v>
      </c>
      <c r="Q2" s="20">
        <f>_xlfn.XLOOKUP($A2,'Cleaned - Hospitalisation Detai'!$A$2:$A$2344,'Cleaned - Hospitalisation Detai'!$K$2:$K$2344,0)</f>
        <v>54</v>
      </c>
    </row>
    <row r="3" spans="1:17" x14ac:dyDescent="0.3">
      <c r="A3" s="11" t="s">
        <v>2371</v>
      </c>
      <c r="B3" s="11" t="str">
        <f>_xlfn.XLOOKUP(A3,'Cleaned - Customer Names '!$A$2:$A$2336,'Cleaned - Customer Names '!$C$2:$C$2336,0)</f>
        <v>Matthew D</v>
      </c>
      <c r="C3" s="11">
        <f>_xlfn.XLOOKUP($A3,'Cleaned - Medical Examinations'!$A$2:$A$2336,'Cleaned - Medical Examinations'!$B$2:$B$2336,0)</f>
        <v>30.36</v>
      </c>
      <c r="D3" s="11">
        <f>_xlfn.XLOOKUP($A3,'Cleaned - Medical Examinations'!$A$2:$A$2336,'Cleaned - Medical Examinations'!$C$2:$C$2336,0)</f>
        <v>5.77</v>
      </c>
      <c r="E3" s="11" t="str">
        <f>_xlfn.XLOOKUP($A3,'Cleaned - Medical Examinations'!$A$2:$A$2336,'Cleaned - Medical Examinations'!$D$2:$D$2336,0)</f>
        <v>No</v>
      </c>
      <c r="F3" s="11" t="str">
        <f>_xlfn.XLOOKUP($A3,'Cleaned - Medical Examinations'!$A$2:$A$2336,'Cleaned - Medical Examinations'!$E$2:$E$2336,0)</f>
        <v>No</v>
      </c>
      <c r="G3" s="11" t="str">
        <f>_xlfn.XLOOKUP($A3,'Cleaned - Medical Examinations'!$A$2:$A$2336,'Cleaned - Medical Examinations'!$F$2:$F$2336,0)</f>
        <v>No</v>
      </c>
      <c r="H3" s="11">
        <f>_xlfn.XLOOKUP($A3,'Cleaned - Medical Examinations'!$A$2:$A$2336,'Cleaned - Medical Examinations'!$G$2:$G$2336,0)</f>
        <v>0</v>
      </c>
      <c r="I3" s="11" t="str">
        <f>_xlfn.XLOOKUP($A3,'Cleaned - Medical Examinations'!$A$2:$A$2336,'Cleaned - Medical Examinations'!$H$2:$H$2336,0)</f>
        <v>Yes</v>
      </c>
      <c r="J3" s="11" t="str">
        <f>_xlfn.XLOOKUP($A3,'Cleaned - Medical Examinations'!$A$2:$A$2336,'Cleaned - Medical Examinations'!$I$2:$I$2336,0)</f>
        <v>Obesity</v>
      </c>
      <c r="K3" s="11" t="str">
        <f t="shared" ref="K3:K66" si="0">IF(D3&gt;=6.5,"Diabetic","Non-Diabetic")</f>
        <v>Non-Diabetic</v>
      </c>
      <c r="L3" s="14">
        <f>_xlfn.XLOOKUP($A3,'Cleaned - Hospitalisation Detai'!$A$2:$A$2344,'Cleaned - Hospitalisation Detai'!$J$2:$J$2344,0)</f>
        <v>28284</v>
      </c>
      <c r="M3" s="19">
        <f>_xlfn.XLOOKUP($A3,'Cleaned - Hospitalisation Detai'!$A$2:$A$2344,'Cleaned - Hospitalisation Detai'!$F$2:$F$2344,0)</f>
        <v>62592.87</v>
      </c>
      <c r="N3" s="19" t="str">
        <f>_xlfn.XLOOKUP($A3,'Cleaned - Hospitalisation Detai'!$A$2:$A$2344,'Cleaned - Hospitalisation Detai'!$G$2:$G$2344,0)</f>
        <v>tier - 2</v>
      </c>
      <c r="O3" s="19" t="str">
        <f>_xlfn.XLOOKUP($A3,'Cleaned - Hospitalisation Detai'!$A$2:$A$2344,'Cleaned - Hospitalisation Detai'!$H$2:$H$2344,0)</f>
        <v>tier - 3</v>
      </c>
      <c r="P3" s="19" t="str">
        <f>_xlfn.XLOOKUP($A3,'Cleaned - Hospitalisation Detai'!$A$2:$A$2344,'Cleaned - Hospitalisation Detai'!$I$2:$I$2344,0)</f>
        <v>R1013</v>
      </c>
      <c r="Q3" s="20">
        <f>_xlfn.XLOOKUP($A3,'Cleaned - Hospitalisation Detai'!$A$2:$A$2344,'Cleaned - Hospitalisation Detai'!$K$2:$K$2344,0)</f>
        <v>46</v>
      </c>
    </row>
    <row r="4" spans="1:17" ht="15.6" x14ac:dyDescent="0.3">
      <c r="A4" s="10" t="s">
        <v>2370</v>
      </c>
      <c r="B4" s="11" t="str">
        <f>_xlfn.XLOOKUP(A4,'Cleaned - Customer Names '!$A$2:$A$2336,'Cleaned - Customer Names '!$C$2:$C$2336,0)</f>
        <v>Phil</v>
      </c>
      <c r="C4" s="11">
        <f>_xlfn.XLOOKUP($A4,'Cleaned - Medical Examinations'!$A$2:$A$2336,'Cleaned - Medical Examinations'!$B$2:$B$2336,0)</f>
        <v>34.484999999999999</v>
      </c>
      <c r="D4" s="11">
        <f>_xlfn.XLOOKUP($A4,'Cleaned - Medical Examinations'!$A$2:$A$2336,'Cleaned - Medical Examinations'!$C$2:$C$2336,0)</f>
        <v>11.87</v>
      </c>
      <c r="E4" s="11" t="str">
        <f>_xlfn.XLOOKUP($A4,'Cleaned - Medical Examinations'!$A$2:$A$2336,'Cleaned - Medical Examinations'!$D$2:$D$2336,0)</f>
        <v>Yes</v>
      </c>
      <c r="F4" s="11" t="str">
        <f>_xlfn.XLOOKUP($A4,'Cleaned - Medical Examinations'!$A$2:$A$2336,'Cleaned - Medical Examinations'!$E$2:$E$2336,0)</f>
        <v>No</v>
      </c>
      <c r="G4" s="11" t="str">
        <f>_xlfn.XLOOKUP($A4,'Cleaned - Medical Examinations'!$A$2:$A$2336,'Cleaned - Medical Examinations'!$F$2:$F$2336,0)</f>
        <v>No</v>
      </c>
      <c r="H4" s="11">
        <f>_xlfn.XLOOKUP($A4,'Cleaned - Medical Examinations'!$A$2:$A$2336,'Cleaned - Medical Examinations'!$G$2:$G$2336,0)</f>
        <v>2</v>
      </c>
      <c r="I4" s="11" t="str">
        <f>_xlfn.XLOOKUP($A4,'Cleaned - Medical Examinations'!$A$2:$A$2336,'Cleaned - Medical Examinations'!$H$2:$H$2336,0)</f>
        <v>Yes</v>
      </c>
      <c r="J4" s="11" t="str">
        <f>_xlfn.XLOOKUP($A4,'Cleaned - Medical Examinations'!$A$2:$A$2336,'Cleaned - Medical Examinations'!$I$2:$I$2336,0)</f>
        <v>Obesity</v>
      </c>
      <c r="K4" s="11" t="str">
        <f t="shared" si="0"/>
        <v>Diabetic</v>
      </c>
      <c r="L4" s="14">
        <f>_xlfn.XLOOKUP($A4,'Cleaned - Hospitalisation Detai'!$A$2:$A$2344,'Cleaned - Hospitalisation Detai'!$J$2:$J$2344,0)</f>
        <v>25822</v>
      </c>
      <c r="M4" s="19">
        <f>_xlfn.XLOOKUP($A4,'Cleaned - Hospitalisation Detai'!$A$2:$A$2344,'Cleaned - Hospitalisation Detai'!$F$2:$F$2344,0)</f>
        <v>60021.4</v>
      </c>
      <c r="N4" s="19" t="str">
        <f>_xlfn.XLOOKUP($A4,'Cleaned - Hospitalisation Detai'!$A$2:$A$2344,'Cleaned - Hospitalisation Detai'!$G$2:$G$2344,0)</f>
        <v>tier - 1</v>
      </c>
      <c r="O4" s="19" t="str">
        <f>_xlfn.XLOOKUP($A4,'Cleaned - Hospitalisation Detai'!$A$2:$A$2344,'Cleaned - Hospitalisation Detai'!$H$2:$H$2344,0)</f>
        <v>tier - 1</v>
      </c>
      <c r="P4" s="19" t="str">
        <f>_xlfn.XLOOKUP($A4,'Cleaned - Hospitalisation Detai'!$A$2:$A$2344,'Cleaned - Hospitalisation Detai'!$I$2:$I$2344,0)</f>
        <v>R1012</v>
      </c>
      <c r="Q4" s="20">
        <f>_xlfn.XLOOKUP($A4,'Cleaned - Hospitalisation Detai'!$A$2:$A$2344,'Cleaned - Hospitalisation Detai'!$K$2:$K$2344,0)</f>
        <v>52</v>
      </c>
    </row>
    <row r="5" spans="1:17" ht="15.6" x14ac:dyDescent="0.3">
      <c r="A5" s="10" t="s">
        <v>2369</v>
      </c>
      <c r="B5" s="11" t="str">
        <f>_xlfn.XLOOKUP(A5,'Cleaned - Customer Names '!$A$2:$A$2336,'Cleaned - Customer Names '!$C$2:$C$2336,0)</f>
        <v>Kelsey</v>
      </c>
      <c r="C5" s="11">
        <f>_xlfn.XLOOKUP($A5,'Cleaned - Medical Examinations'!$A$2:$A$2336,'Cleaned - Medical Examinations'!$B$2:$B$2336,0)</f>
        <v>38.094999999999999</v>
      </c>
      <c r="D5" s="11">
        <f>_xlfn.XLOOKUP($A5,'Cleaned - Medical Examinations'!$A$2:$A$2336,'Cleaned - Medical Examinations'!$C$2:$C$2336,0)</f>
        <v>6.05</v>
      </c>
      <c r="E5" s="11" t="str">
        <f>_xlfn.XLOOKUP($A5,'Cleaned - Medical Examinations'!$A$2:$A$2336,'Cleaned - Medical Examinations'!$D$2:$D$2336,0)</f>
        <v>No</v>
      </c>
      <c r="F5" s="11" t="str">
        <f>_xlfn.XLOOKUP($A5,'Cleaned - Medical Examinations'!$A$2:$A$2336,'Cleaned - Medical Examinations'!$E$2:$E$2336,0)</f>
        <v>No</v>
      </c>
      <c r="G5" s="11" t="str">
        <f>_xlfn.XLOOKUP($A5,'Cleaned - Medical Examinations'!$A$2:$A$2336,'Cleaned - Medical Examinations'!$F$2:$F$2336,0)</f>
        <v>No</v>
      </c>
      <c r="H5" s="11">
        <f>_xlfn.XLOOKUP($A5,'Cleaned - Medical Examinations'!$A$2:$A$2336,'Cleaned - Medical Examinations'!$G$2:$G$2336,0)</f>
        <v>0</v>
      </c>
      <c r="I5" s="11" t="str">
        <f>_xlfn.XLOOKUP($A5,'Cleaned - Medical Examinations'!$A$2:$A$2336,'Cleaned - Medical Examinations'!$H$2:$H$2336,0)</f>
        <v>Yes</v>
      </c>
      <c r="J5" s="11" t="str">
        <f>_xlfn.XLOOKUP($A5,'Cleaned - Medical Examinations'!$A$2:$A$2336,'Cleaned - Medical Examinations'!$I$2:$I$2336,0)</f>
        <v>Obesity</v>
      </c>
      <c r="K5" s="11" t="str">
        <f t="shared" si="0"/>
        <v>Non-Diabetic</v>
      </c>
      <c r="L5" s="14">
        <f>_xlfn.XLOOKUP($A5,'Cleaned - Hospitalisation Detai'!$A$2:$A$2344,'Cleaned - Hospitalisation Detai'!$J$2:$J$2344,0)</f>
        <v>33395</v>
      </c>
      <c r="M5" s="19">
        <f>_xlfn.XLOOKUP($A5,'Cleaned - Hospitalisation Detai'!$A$2:$A$2344,'Cleaned - Hospitalisation Detai'!$F$2:$F$2344,0)</f>
        <v>58571.07</v>
      </c>
      <c r="N5" s="19" t="str">
        <f>_xlfn.XLOOKUP($A5,'Cleaned - Hospitalisation Detai'!$A$2:$A$2344,'Cleaned - Hospitalisation Detai'!$G$2:$G$2344,0)</f>
        <v>tier - 1</v>
      </c>
      <c r="O5" s="19" t="str">
        <f>_xlfn.XLOOKUP($A5,'Cleaned - Hospitalisation Detai'!$A$2:$A$2344,'Cleaned - Hospitalisation Detai'!$H$2:$H$2344,0)</f>
        <v>tier - 3</v>
      </c>
      <c r="P5" s="19" t="str">
        <f>_xlfn.XLOOKUP($A5,'Cleaned - Hospitalisation Detai'!$A$2:$A$2344,'Cleaned - Hospitalisation Detai'!$I$2:$I$2344,0)</f>
        <v>R1024</v>
      </c>
      <c r="Q5" s="20">
        <f>_xlfn.XLOOKUP($A5,'Cleaned - Hospitalisation Detai'!$A$2:$A$2344,'Cleaned - Hospitalisation Detai'!$K$2:$K$2344,0)</f>
        <v>32</v>
      </c>
    </row>
    <row r="6" spans="1:17" ht="15.6" x14ac:dyDescent="0.3">
      <c r="A6" s="10" t="s">
        <v>2368</v>
      </c>
      <c r="B6" s="11" t="str">
        <f>_xlfn.XLOOKUP(A6,'Cleaned - Customer Names '!$A$2:$A$2336,'Cleaned - Customer Names '!$C$2:$C$2336,0)</f>
        <v>Kristyn</v>
      </c>
      <c r="C6" s="11">
        <f>_xlfn.XLOOKUP($A6,'Cleaned - Medical Examinations'!$A$2:$A$2336,'Cleaned - Medical Examinations'!$B$2:$B$2336,0)</f>
        <v>35.53</v>
      </c>
      <c r="D6" s="11">
        <f>_xlfn.XLOOKUP($A6,'Cleaned - Medical Examinations'!$A$2:$A$2336,'Cleaned - Medical Examinations'!$C$2:$C$2336,0)</f>
        <v>5.45</v>
      </c>
      <c r="E6" s="11" t="str">
        <f>_xlfn.XLOOKUP($A6,'Cleaned - Medical Examinations'!$A$2:$A$2336,'Cleaned - Medical Examinations'!$D$2:$D$2336,0)</f>
        <v>No</v>
      </c>
      <c r="F6" s="11" t="str">
        <f>_xlfn.XLOOKUP($A6,'Cleaned - Medical Examinations'!$A$2:$A$2336,'Cleaned - Medical Examinations'!$E$2:$E$2336,0)</f>
        <v>No</v>
      </c>
      <c r="G6" s="11" t="str">
        <f>_xlfn.XLOOKUP($A6,'Cleaned - Medical Examinations'!$A$2:$A$2336,'Cleaned - Medical Examinations'!$F$2:$F$2336,0)</f>
        <v>No</v>
      </c>
      <c r="H6" s="11">
        <f>_xlfn.XLOOKUP($A6,'Cleaned - Medical Examinations'!$A$2:$A$2336,'Cleaned - Medical Examinations'!$G$2:$G$2336,0)</f>
        <v>0</v>
      </c>
      <c r="I6" s="11" t="str">
        <f>_xlfn.XLOOKUP($A6,'Cleaned - Medical Examinations'!$A$2:$A$2336,'Cleaned - Medical Examinations'!$H$2:$H$2336,0)</f>
        <v>Yes</v>
      </c>
      <c r="J6" s="11" t="str">
        <f>_xlfn.XLOOKUP($A6,'Cleaned - Medical Examinations'!$A$2:$A$2336,'Cleaned - Medical Examinations'!$I$2:$I$2336,0)</f>
        <v>Obesity</v>
      </c>
      <c r="K6" s="11" t="str">
        <f t="shared" si="0"/>
        <v>Non-Diabetic</v>
      </c>
      <c r="L6" s="14">
        <f>_xlfn.XLOOKUP($A6,'Cleaned - Hospitalisation Detai'!$A$2:$A$2344,'Cleaned - Hospitalisation Detai'!$J$2:$J$2344,0)</f>
        <v>32678</v>
      </c>
      <c r="M6" s="19">
        <f>_xlfn.XLOOKUP($A6,'Cleaned - Hospitalisation Detai'!$A$2:$A$2344,'Cleaned - Hospitalisation Detai'!$F$2:$F$2344,0)</f>
        <v>55135.4</v>
      </c>
      <c r="N6" s="19" t="str">
        <f>_xlfn.XLOOKUP($A6,'Cleaned - Hospitalisation Detai'!$A$2:$A$2344,'Cleaned - Hospitalisation Detai'!$G$2:$G$2344,0)</f>
        <v>tier - 1</v>
      </c>
      <c r="O6" s="19" t="str">
        <f>_xlfn.XLOOKUP($A6,'Cleaned - Hospitalisation Detai'!$A$2:$A$2344,'Cleaned - Hospitalisation Detai'!$H$2:$H$2344,0)</f>
        <v>tier - 2</v>
      </c>
      <c r="P6" s="19" t="str">
        <f>_xlfn.XLOOKUP($A6,'Cleaned - Hospitalisation Detai'!$A$2:$A$2344,'Cleaned - Hospitalisation Detai'!$I$2:$I$2344,0)</f>
        <v>R1012</v>
      </c>
      <c r="Q6" s="20">
        <f>_xlfn.XLOOKUP($A6,'Cleaned - Hospitalisation Detai'!$A$2:$A$2344,'Cleaned - Hospitalisation Detai'!$K$2:$K$2344,0)</f>
        <v>33</v>
      </c>
    </row>
    <row r="7" spans="1:17" ht="15.6" x14ac:dyDescent="0.3">
      <c r="A7" s="10" t="s">
        <v>2367</v>
      </c>
      <c r="B7" s="11" t="str">
        <f>_xlfn.XLOOKUP(A7,'Cleaned - Customer Names '!$A$2:$A$2336,'Cleaned - Customer Names '!$C$2:$C$2336,0)</f>
        <v>Russell B.</v>
      </c>
      <c r="C7" s="11">
        <f>_xlfn.XLOOKUP($A7,'Cleaned - Medical Examinations'!$A$2:$A$2336,'Cleaned - Medical Examinations'!$B$2:$B$2336,0)</f>
        <v>32.799999999999997</v>
      </c>
      <c r="D7" s="11">
        <f>_xlfn.XLOOKUP($A7,'Cleaned - Medical Examinations'!$A$2:$A$2336,'Cleaned - Medical Examinations'!$C$2:$C$2336,0)</f>
        <v>6.59</v>
      </c>
      <c r="E7" s="11" t="str">
        <f>_xlfn.XLOOKUP($A7,'Cleaned - Medical Examinations'!$A$2:$A$2336,'Cleaned - Medical Examinations'!$D$2:$D$2336,0)</f>
        <v>No</v>
      </c>
      <c r="F7" s="11" t="str">
        <f>_xlfn.XLOOKUP($A7,'Cleaned - Medical Examinations'!$A$2:$A$2336,'Cleaned - Medical Examinations'!$E$2:$E$2336,0)</f>
        <v>No</v>
      </c>
      <c r="G7" s="11" t="str">
        <f>_xlfn.XLOOKUP($A7,'Cleaned - Medical Examinations'!$A$2:$A$2336,'Cleaned - Medical Examinations'!$F$2:$F$2336,0)</f>
        <v>No</v>
      </c>
      <c r="H7" s="11">
        <f>_xlfn.XLOOKUP($A7,'Cleaned - Medical Examinations'!$A$2:$A$2336,'Cleaned - Medical Examinations'!$G$2:$G$2336,0)</f>
        <v>0</v>
      </c>
      <c r="I7" s="11" t="str">
        <f>_xlfn.XLOOKUP($A7,'Cleaned - Medical Examinations'!$A$2:$A$2336,'Cleaned - Medical Examinations'!$H$2:$H$2336,0)</f>
        <v>Yes</v>
      </c>
      <c r="J7" s="11" t="str">
        <f>_xlfn.XLOOKUP($A7,'Cleaned - Medical Examinations'!$A$2:$A$2336,'Cleaned - Medical Examinations'!$I$2:$I$2336,0)</f>
        <v>Obesity</v>
      </c>
      <c r="K7" s="11" t="str">
        <f t="shared" si="0"/>
        <v>Diabetic</v>
      </c>
      <c r="L7" s="14">
        <f>_xlfn.XLOOKUP($A7,'Cleaned - Hospitalisation Detai'!$A$2:$A$2344,'Cleaned - Hospitalisation Detai'!$J$2:$J$2344,0)</f>
        <v>22862</v>
      </c>
      <c r="M7" s="19">
        <f>_xlfn.XLOOKUP($A7,'Cleaned - Hospitalisation Detai'!$A$2:$A$2344,'Cleaned - Hospitalisation Detai'!$F$2:$F$2344,0)</f>
        <v>52590.83</v>
      </c>
      <c r="N7" s="19" t="str">
        <f>_xlfn.XLOOKUP($A7,'Cleaned - Hospitalisation Detai'!$A$2:$A$2344,'Cleaned - Hospitalisation Detai'!$G$2:$G$2344,0)</f>
        <v>tier - 1</v>
      </c>
      <c r="O7" s="19" t="str">
        <f>_xlfn.XLOOKUP($A7,'Cleaned - Hospitalisation Detai'!$A$2:$A$2344,'Cleaned - Hospitalisation Detai'!$H$2:$H$2344,0)</f>
        <v>tier - 3</v>
      </c>
      <c r="P7" s="19" t="str">
        <f>_xlfn.XLOOKUP($A7,'Cleaned - Hospitalisation Detai'!$A$2:$A$2344,'Cleaned - Hospitalisation Detai'!$I$2:$I$2344,0)</f>
        <v>R1011</v>
      </c>
      <c r="Q7" s="20">
        <f>_xlfn.XLOOKUP($A7,'Cleaned - Hospitalisation Detai'!$A$2:$A$2344,'Cleaned - Hospitalisation Detai'!$K$2:$K$2344,0)</f>
        <v>60</v>
      </c>
    </row>
    <row r="8" spans="1:17" ht="15.6" x14ac:dyDescent="0.3">
      <c r="A8" s="10" t="s">
        <v>2366</v>
      </c>
      <c r="B8" s="11" t="str">
        <f>_xlfn.XLOOKUP(A8,'Cleaned - Customer Names '!$A$2:$A$2336,'Cleaned - Customer Names '!$C$2:$C$2336,0)</f>
        <v>Scott</v>
      </c>
      <c r="C8" s="11">
        <f>_xlfn.XLOOKUP($A8,'Cleaned - Medical Examinations'!$A$2:$A$2336,'Cleaned - Medical Examinations'!$B$2:$B$2336,0)</f>
        <v>36.4</v>
      </c>
      <c r="D8" s="11">
        <f>_xlfn.XLOOKUP($A8,'Cleaned - Medical Examinations'!$A$2:$A$2336,'Cleaned - Medical Examinations'!$C$2:$C$2336,0)</f>
        <v>6.07</v>
      </c>
      <c r="E8" s="11" t="str">
        <f>_xlfn.XLOOKUP($A8,'Cleaned - Medical Examinations'!$A$2:$A$2336,'Cleaned - Medical Examinations'!$D$2:$D$2336,0)</f>
        <v>No</v>
      </c>
      <c r="F8" s="11" t="str">
        <f>_xlfn.XLOOKUP($A8,'Cleaned - Medical Examinations'!$A$2:$A$2336,'Cleaned - Medical Examinations'!$E$2:$E$2336,0)</f>
        <v>No</v>
      </c>
      <c r="G8" s="11" t="str">
        <f>_xlfn.XLOOKUP($A8,'Cleaned - Medical Examinations'!$A$2:$A$2336,'Cleaned - Medical Examinations'!$F$2:$F$2336,0)</f>
        <v>No</v>
      </c>
      <c r="H8" s="11">
        <f>_xlfn.XLOOKUP($A8,'Cleaned - Medical Examinations'!$A$2:$A$2336,'Cleaned - Medical Examinations'!$G$2:$G$2336,0)</f>
        <v>0</v>
      </c>
      <c r="I8" s="11" t="str">
        <f>_xlfn.XLOOKUP($A8,'Cleaned - Medical Examinations'!$A$2:$A$2336,'Cleaned - Medical Examinations'!$H$2:$H$2336,0)</f>
        <v>Yes</v>
      </c>
      <c r="J8" s="11" t="str">
        <f>_xlfn.XLOOKUP($A8,'Cleaned - Medical Examinations'!$A$2:$A$2336,'Cleaned - Medical Examinations'!$I$2:$I$2336,0)</f>
        <v>Obesity</v>
      </c>
      <c r="K8" s="11" t="str">
        <f t="shared" si="0"/>
        <v>Non-Diabetic</v>
      </c>
      <c r="L8" s="14">
        <f>_xlfn.XLOOKUP($A8,'Cleaned - Hospitalisation Detai'!$A$2:$A$2344,'Cleaned - Hospitalisation Detai'!$J$2:$J$2344,0)</f>
        <v>34634</v>
      </c>
      <c r="M8" s="19">
        <f>_xlfn.XLOOKUP($A8,'Cleaned - Hospitalisation Detai'!$A$2:$A$2344,'Cleaned - Hospitalisation Detai'!$F$2:$F$2344,0)</f>
        <v>51194.559999999998</v>
      </c>
      <c r="N8" s="19" t="str">
        <f>_xlfn.XLOOKUP($A8,'Cleaned - Hospitalisation Detai'!$A$2:$A$2344,'Cleaned - Hospitalisation Detai'!$G$2:$G$2344,0)</f>
        <v>tier - 1</v>
      </c>
      <c r="O8" s="19" t="str">
        <f>_xlfn.XLOOKUP($A8,'Cleaned - Hospitalisation Detai'!$A$2:$A$2344,'Cleaned - Hospitalisation Detai'!$H$2:$H$2344,0)</f>
        <v>tier - 3</v>
      </c>
      <c r="P8" s="19" t="str">
        <f>_xlfn.XLOOKUP($A8,'Cleaned - Hospitalisation Detai'!$A$2:$A$2344,'Cleaned - Hospitalisation Detai'!$I$2:$I$2344,0)</f>
        <v>R1011</v>
      </c>
      <c r="Q8" s="20">
        <f>_xlfn.XLOOKUP($A8,'Cleaned - Hospitalisation Detai'!$A$2:$A$2344,'Cleaned - Hospitalisation Detai'!$K$2:$K$2344,0)</f>
        <v>28</v>
      </c>
    </row>
    <row r="9" spans="1:17" ht="15.6" x14ac:dyDescent="0.3">
      <c r="A9" s="10" t="s">
        <v>2365</v>
      </c>
      <c r="B9" s="11" t="str">
        <f>_xlfn.XLOOKUP(A9,'Cleaned - Customer Names '!$A$2:$A$2336,'Cleaned - Customer Names '!$C$2:$C$2336,0)</f>
        <v>Stephen</v>
      </c>
      <c r="C9" s="11">
        <f>_xlfn.XLOOKUP($A9,'Cleaned - Medical Examinations'!$A$2:$A$2336,'Cleaned - Medical Examinations'!$B$2:$B$2336,0)</f>
        <v>36.96</v>
      </c>
      <c r="D9" s="11">
        <f>_xlfn.XLOOKUP($A9,'Cleaned - Medical Examinations'!$A$2:$A$2336,'Cleaned - Medical Examinations'!$C$2:$C$2336,0)</f>
        <v>7.93</v>
      </c>
      <c r="E9" s="11" t="str">
        <f>_xlfn.XLOOKUP($A9,'Cleaned - Medical Examinations'!$A$2:$A$2336,'Cleaned - Medical Examinations'!$D$2:$D$2336,0)</f>
        <v>No</v>
      </c>
      <c r="F9" s="11" t="str">
        <f>_xlfn.XLOOKUP($A9,'Cleaned - Medical Examinations'!$A$2:$A$2336,'Cleaned - Medical Examinations'!$E$2:$E$2336,0)</f>
        <v>No</v>
      </c>
      <c r="G9" s="11" t="str">
        <f>_xlfn.XLOOKUP($A9,'Cleaned - Medical Examinations'!$A$2:$A$2336,'Cleaned - Medical Examinations'!$F$2:$F$2336,0)</f>
        <v>No</v>
      </c>
      <c r="H9" s="11">
        <f>_xlfn.XLOOKUP($A9,'Cleaned - Medical Examinations'!$A$2:$A$2336,'Cleaned - Medical Examinations'!$G$2:$G$2336,0)</f>
        <v>3</v>
      </c>
      <c r="I9" s="11" t="str">
        <f>_xlfn.XLOOKUP($A9,'Cleaned - Medical Examinations'!$A$2:$A$2336,'Cleaned - Medical Examinations'!$H$2:$H$2336,0)</f>
        <v>Yes</v>
      </c>
      <c r="J9" s="11" t="str">
        <f>_xlfn.XLOOKUP($A9,'Cleaned - Medical Examinations'!$A$2:$A$2336,'Cleaned - Medical Examinations'!$I$2:$I$2336,0)</f>
        <v>Obesity</v>
      </c>
      <c r="K9" s="11" t="str">
        <f t="shared" si="0"/>
        <v>Diabetic</v>
      </c>
      <c r="L9" s="14">
        <f>_xlfn.XLOOKUP($A9,'Cleaned - Hospitalisation Detai'!$A$2:$A$2344,'Cleaned - Hospitalisation Detai'!$J$2:$J$2344,0)</f>
        <v>21363</v>
      </c>
      <c r="M9" s="19">
        <f>_xlfn.XLOOKUP($A9,'Cleaned - Hospitalisation Detai'!$A$2:$A$2344,'Cleaned - Hospitalisation Detai'!$F$2:$F$2344,0)</f>
        <v>49577.66</v>
      </c>
      <c r="N9" s="19" t="str">
        <f>_xlfn.XLOOKUP($A9,'Cleaned - Hospitalisation Detai'!$A$2:$A$2344,'Cleaned - Hospitalisation Detai'!$G$2:$G$2344,0)</f>
        <v>tier - 2</v>
      </c>
      <c r="O9" s="19" t="str">
        <f>_xlfn.XLOOKUP($A9,'Cleaned - Hospitalisation Detai'!$A$2:$A$2344,'Cleaned - Hospitalisation Detai'!$H$2:$H$2344,0)</f>
        <v>tier - 2</v>
      </c>
      <c r="P9" s="19" t="str">
        <f>_xlfn.XLOOKUP($A9,'Cleaned - Hospitalisation Detai'!$A$2:$A$2344,'Cleaned - Hospitalisation Detai'!$I$2:$I$2344,0)</f>
        <v>R1013</v>
      </c>
      <c r="Q9" s="20">
        <f>_xlfn.XLOOKUP($A9,'Cleaned - Hospitalisation Detai'!$A$2:$A$2344,'Cleaned - Hospitalisation Detai'!$K$2:$K$2344,0)</f>
        <v>64</v>
      </c>
    </row>
    <row r="10" spans="1:17" ht="15.6" x14ac:dyDescent="0.3">
      <c r="A10" s="10" t="s">
        <v>2364</v>
      </c>
      <c r="B10" s="11" t="str">
        <f>_xlfn.XLOOKUP(A10,'Cleaned - Customer Names '!$A$2:$A$2336,'Cleaned - Customer Names '!$C$2:$C$2336,0)</f>
        <v>Patrick R.</v>
      </c>
      <c r="C10" s="11">
        <f>_xlfn.XLOOKUP($A10,'Cleaned - Medical Examinations'!$A$2:$A$2336,'Cleaned - Medical Examinations'!$B$2:$B$2336,0)</f>
        <v>41.14</v>
      </c>
      <c r="D10" s="11">
        <f>_xlfn.XLOOKUP($A10,'Cleaned - Medical Examinations'!$A$2:$A$2336,'Cleaned - Medical Examinations'!$C$2:$C$2336,0)</f>
        <v>9.58</v>
      </c>
      <c r="E10" s="11" t="str">
        <f>_xlfn.XLOOKUP($A10,'Cleaned - Medical Examinations'!$A$2:$A$2336,'Cleaned - Medical Examinations'!$D$2:$D$2336,0)</f>
        <v>Yes</v>
      </c>
      <c r="F10" s="11" t="str">
        <f>_xlfn.XLOOKUP($A10,'Cleaned - Medical Examinations'!$A$2:$A$2336,'Cleaned - Medical Examinations'!$E$2:$E$2336,0)</f>
        <v>No</v>
      </c>
      <c r="G10" s="11" t="str">
        <f>_xlfn.XLOOKUP($A10,'Cleaned - Medical Examinations'!$A$2:$A$2336,'Cleaned - Medical Examinations'!$F$2:$F$2336,0)</f>
        <v>Yes</v>
      </c>
      <c r="H10" s="11">
        <f>_xlfn.XLOOKUP($A10,'Cleaned - Medical Examinations'!$A$2:$A$2336,'Cleaned - Medical Examinations'!$G$2:$G$2336,0)</f>
        <v>1</v>
      </c>
      <c r="I10" s="11" t="str">
        <f>_xlfn.XLOOKUP($A10,'Cleaned - Medical Examinations'!$A$2:$A$2336,'Cleaned - Medical Examinations'!$H$2:$H$2336,0)</f>
        <v>Yes</v>
      </c>
      <c r="J10" s="11" t="str">
        <f>_xlfn.XLOOKUP($A10,'Cleaned - Medical Examinations'!$A$2:$A$2336,'Cleaned - Medical Examinations'!$I$2:$I$2336,0)</f>
        <v>Obesity</v>
      </c>
      <c r="K10" s="11" t="str">
        <f t="shared" si="0"/>
        <v>Diabetic</v>
      </c>
      <c r="L10" s="14">
        <f>_xlfn.XLOOKUP($A10,'Cleaned - Hospitalisation Detai'!$A$2:$A$2344,'Cleaned - Hospitalisation Detai'!$J$2:$J$2344,0)</f>
        <v>23258</v>
      </c>
      <c r="M10" s="19">
        <f>_xlfn.XLOOKUP($A10,'Cleaned - Hospitalisation Detai'!$A$2:$A$2344,'Cleaned - Hospitalisation Detai'!$F$2:$F$2344,0)</f>
        <v>48970.25</v>
      </c>
      <c r="N10" s="19" t="str">
        <f>_xlfn.XLOOKUP($A10,'Cleaned - Hospitalisation Detai'!$A$2:$A$2344,'Cleaned - Hospitalisation Detai'!$G$2:$G$2344,0)</f>
        <v>tier - 1</v>
      </c>
      <c r="O10" s="19" t="str">
        <f>_xlfn.XLOOKUP($A10,'Cleaned - Hospitalisation Detai'!$A$2:$A$2344,'Cleaned - Hospitalisation Detai'!$H$2:$H$2344,0)</f>
        <v>tier - 2</v>
      </c>
      <c r="P10" s="19" t="str">
        <f>_xlfn.XLOOKUP($A10,'Cleaned - Hospitalisation Detai'!$A$2:$A$2344,'Cleaned - Hospitalisation Detai'!$I$2:$I$2344,0)</f>
        <v>R1013</v>
      </c>
      <c r="Q10" s="20">
        <f>_xlfn.XLOOKUP($A10,'Cleaned - Hospitalisation Detai'!$A$2:$A$2344,'Cleaned - Hospitalisation Detai'!$K$2:$K$2344,0)</f>
        <v>59</v>
      </c>
    </row>
    <row r="11" spans="1:17" ht="15.6" x14ac:dyDescent="0.3">
      <c r="A11" s="10" t="s">
        <v>2363</v>
      </c>
      <c r="B11" s="11" t="str">
        <f>_xlfn.XLOOKUP(A11,'Cleaned - Customer Names '!$A$2:$A$2336,'Cleaned - Customer Names '!$C$2:$C$2336,0)</f>
        <v>Brooke N.</v>
      </c>
      <c r="C11" s="11">
        <f>_xlfn.XLOOKUP($A11,'Cleaned - Medical Examinations'!$A$2:$A$2336,'Cleaned - Medical Examinations'!$B$2:$B$2336,0)</f>
        <v>38.06</v>
      </c>
      <c r="D11" s="11">
        <f>_xlfn.XLOOKUP($A11,'Cleaned - Medical Examinations'!$A$2:$A$2336,'Cleaned - Medical Examinations'!$C$2:$C$2336,0)</f>
        <v>10.79</v>
      </c>
      <c r="E11" s="11" t="str">
        <f>_xlfn.XLOOKUP($A11,'Cleaned - Medical Examinations'!$A$2:$A$2336,'Cleaned - Medical Examinations'!$D$2:$D$2336,0)</f>
        <v>No</v>
      </c>
      <c r="F11" s="11" t="str">
        <f>_xlfn.XLOOKUP($A11,'Cleaned - Medical Examinations'!$A$2:$A$2336,'Cleaned - Medical Examinations'!$E$2:$E$2336,0)</f>
        <v>No</v>
      </c>
      <c r="G11" s="11" t="str">
        <f>_xlfn.XLOOKUP($A11,'Cleaned - Medical Examinations'!$A$2:$A$2336,'Cleaned - Medical Examinations'!$F$2:$F$2336,0)</f>
        <v>No</v>
      </c>
      <c r="H11" s="11">
        <f>_xlfn.XLOOKUP($A11,'Cleaned - Medical Examinations'!$A$2:$A$2336,'Cleaned - Medical Examinations'!$G$2:$G$2336,0)</f>
        <v>0</v>
      </c>
      <c r="I11" s="11" t="str">
        <f>_xlfn.XLOOKUP($A11,'Cleaned - Medical Examinations'!$A$2:$A$2336,'Cleaned - Medical Examinations'!$H$2:$H$2336,0)</f>
        <v>Yes</v>
      </c>
      <c r="J11" s="11" t="str">
        <f>_xlfn.XLOOKUP($A11,'Cleaned - Medical Examinations'!$A$2:$A$2336,'Cleaned - Medical Examinations'!$I$2:$I$2336,0)</f>
        <v>Obesity</v>
      </c>
      <c r="K11" s="11" t="str">
        <f t="shared" si="0"/>
        <v>Diabetic</v>
      </c>
      <c r="L11" s="14">
        <f>_xlfn.XLOOKUP($A11,'Cleaned - Hospitalisation Detai'!$A$2:$A$2344,'Cleaned - Hospitalisation Detai'!$J$2:$J$2344,0)</f>
        <v>28853</v>
      </c>
      <c r="M11" s="19">
        <f>_xlfn.XLOOKUP($A11,'Cleaned - Hospitalisation Detai'!$A$2:$A$2344,'Cleaned - Hospitalisation Detai'!$F$2:$F$2344,0)</f>
        <v>48885.14</v>
      </c>
      <c r="N11" s="19" t="str">
        <f>_xlfn.XLOOKUP($A11,'Cleaned - Hospitalisation Detai'!$A$2:$A$2344,'Cleaned - Hospitalisation Detai'!$G$2:$G$2344,0)</f>
        <v>tier - 1</v>
      </c>
      <c r="O11" s="19" t="str">
        <f>_xlfn.XLOOKUP($A11,'Cleaned - Hospitalisation Detai'!$A$2:$A$2344,'Cleaned - Hospitalisation Detai'!$H$2:$H$2344,0)</f>
        <v>tier - 2</v>
      </c>
      <c r="P11" s="19" t="str">
        <f>_xlfn.XLOOKUP($A11,'Cleaned - Hospitalisation Detai'!$A$2:$A$2344,'Cleaned - Hospitalisation Detai'!$I$2:$I$2344,0)</f>
        <v>R1013</v>
      </c>
      <c r="Q11" s="20">
        <f>_xlfn.XLOOKUP($A11,'Cleaned - Hospitalisation Detai'!$A$2:$A$2344,'Cleaned - Hospitalisation Detai'!$K$2:$K$2344,0)</f>
        <v>44</v>
      </c>
    </row>
    <row r="12" spans="1:17" ht="15.6" x14ac:dyDescent="0.3">
      <c r="A12" s="10" t="s">
        <v>2362</v>
      </c>
      <c r="B12" s="11" t="str">
        <f>_xlfn.XLOOKUP(A12,'Cleaned - Customer Names '!$A$2:$A$2336,'Cleaned - Customer Names '!$C$2:$C$2336,0)</f>
        <v>Paola Andrea</v>
      </c>
      <c r="C12" s="11">
        <f>_xlfn.XLOOKUP($A12,'Cleaned - Medical Examinations'!$A$2:$A$2336,'Cleaned - Medical Examinations'!$B$2:$B$2336,0)</f>
        <v>37.700000000000003</v>
      </c>
      <c r="D12" s="11">
        <f>_xlfn.XLOOKUP($A12,'Cleaned - Medical Examinations'!$A$2:$A$2336,'Cleaned - Medical Examinations'!$C$2:$C$2336,0)</f>
        <v>5.96</v>
      </c>
      <c r="E12" s="11" t="str">
        <f>_xlfn.XLOOKUP($A12,'Cleaned - Medical Examinations'!$A$2:$A$2336,'Cleaned - Medical Examinations'!$D$2:$D$2336,0)</f>
        <v>Yes</v>
      </c>
      <c r="F12" s="11" t="str">
        <f>_xlfn.XLOOKUP($A12,'Cleaned - Medical Examinations'!$A$2:$A$2336,'Cleaned - Medical Examinations'!$E$2:$E$2336,0)</f>
        <v>No</v>
      </c>
      <c r="G12" s="11" t="str">
        <f>_xlfn.XLOOKUP($A12,'Cleaned - Medical Examinations'!$A$2:$A$2336,'Cleaned - Medical Examinations'!$F$2:$F$2336,0)</f>
        <v>No</v>
      </c>
      <c r="H12" s="11">
        <f>_xlfn.XLOOKUP($A12,'Cleaned - Medical Examinations'!$A$2:$A$2336,'Cleaned - Medical Examinations'!$G$2:$G$2336,0)</f>
        <v>2</v>
      </c>
      <c r="I12" s="11" t="str">
        <f>_xlfn.XLOOKUP($A12,'Cleaned - Medical Examinations'!$A$2:$A$2336,'Cleaned - Medical Examinations'!$H$2:$H$2336,0)</f>
        <v>Yes</v>
      </c>
      <c r="J12" s="11" t="str">
        <f>_xlfn.XLOOKUP($A12,'Cleaned - Medical Examinations'!$A$2:$A$2336,'Cleaned - Medical Examinations'!$I$2:$I$2336,0)</f>
        <v>Obesity</v>
      </c>
      <c r="K12" s="11" t="str">
        <f t="shared" si="0"/>
        <v>Non-Diabetic</v>
      </c>
      <c r="L12" s="14">
        <f>_xlfn.XLOOKUP($A12,'Cleaned - Hospitalisation Detai'!$A$2:$A$2344,'Cleaned - Hospitalisation Detai'!$J$2:$J$2344,0)</f>
        <v>21753</v>
      </c>
      <c r="M12" s="19">
        <f>_xlfn.XLOOKUP($A12,'Cleaned - Hospitalisation Detai'!$A$2:$A$2344,'Cleaned - Hospitalisation Detai'!$F$2:$F$2344,0)</f>
        <v>48824.45</v>
      </c>
      <c r="N12" s="19" t="str">
        <f>_xlfn.XLOOKUP($A12,'Cleaned - Hospitalisation Detai'!$A$2:$A$2344,'Cleaned - Hospitalisation Detai'!$G$2:$G$2344,0)</f>
        <v>tier - 2</v>
      </c>
      <c r="O12" s="19" t="str">
        <f>_xlfn.XLOOKUP($A12,'Cleaned - Hospitalisation Detai'!$A$2:$A$2344,'Cleaned - Hospitalisation Detai'!$H$2:$H$2344,0)</f>
        <v>tier - 1</v>
      </c>
      <c r="P12" s="19" t="str">
        <f>_xlfn.XLOOKUP($A12,'Cleaned - Hospitalisation Detai'!$A$2:$A$2344,'Cleaned - Hospitalisation Detai'!$I$2:$I$2344,0)</f>
        <v>R1011</v>
      </c>
      <c r="Q12" s="20">
        <f>_xlfn.XLOOKUP($A12,'Cleaned - Hospitalisation Detai'!$A$2:$A$2344,'Cleaned - Hospitalisation Detai'!$K$2:$K$2344,0)</f>
        <v>63</v>
      </c>
    </row>
    <row r="13" spans="1:17" ht="15.6" x14ac:dyDescent="0.3">
      <c r="A13" s="10" t="s">
        <v>2361</v>
      </c>
      <c r="B13" s="11" t="str">
        <f>_xlfn.XLOOKUP(A13,'Cleaned - Customer Names '!$A$2:$A$2336,'Cleaned - Customer Names '!$C$2:$C$2336,0)</f>
        <v>David</v>
      </c>
      <c r="C13" s="11">
        <f>_xlfn.XLOOKUP($A13,'Cleaned - Medical Examinations'!$A$2:$A$2336,'Cleaned - Medical Examinations'!$B$2:$B$2336,0)</f>
        <v>42.13</v>
      </c>
      <c r="D13" s="11">
        <f>_xlfn.XLOOKUP($A13,'Cleaned - Medical Examinations'!$A$2:$A$2336,'Cleaned - Medical Examinations'!$C$2:$C$2336,0)</f>
        <v>11.9</v>
      </c>
      <c r="E13" s="11" t="str">
        <f>_xlfn.XLOOKUP($A13,'Cleaned - Medical Examinations'!$A$2:$A$2336,'Cleaned - Medical Examinations'!$D$2:$D$2336,0)</f>
        <v>No</v>
      </c>
      <c r="F13" s="11" t="str">
        <f>_xlfn.XLOOKUP($A13,'Cleaned - Medical Examinations'!$A$2:$A$2336,'Cleaned - Medical Examinations'!$E$2:$E$2336,0)</f>
        <v>No</v>
      </c>
      <c r="G13" s="11" t="str">
        <f>_xlfn.XLOOKUP($A13,'Cleaned - Medical Examinations'!$A$2:$A$2336,'Cleaned - Medical Examinations'!$F$2:$F$2336,0)</f>
        <v>No</v>
      </c>
      <c r="H13" s="11">
        <f>_xlfn.XLOOKUP($A13,'Cleaned - Medical Examinations'!$A$2:$A$2336,'Cleaned - Medical Examinations'!$G$2:$G$2336,0)</f>
        <v>0</v>
      </c>
      <c r="I13" s="11" t="str">
        <f>_xlfn.XLOOKUP($A13,'Cleaned - Medical Examinations'!$A$2:$A$2336,'Cleaned - Medical Examinations'!$H$2:$H$2336,0)</f>
        <v>Yes</v>
      </c>
      <c r="J13" s="11" t="str">
        <f>_xlfn.XLOOKUP($A13,'Cleaned - Medical Examinations'!$A$2:$A$2336,'Cleaned - Medical Examinations'!$I$2:$I$2336,0)</f>
        <v>Obesity</v>
      </c>
      <c r="K13" s="11" t="str">
        <f t="shared" si="0"/>
        <v>Diabetic</v>
      </c>
      <c r="L13" s="14">
        <f>_xlfn.XLOOKUP($A13,'Cleaned - Hospitalisation Detai'!$A$2:$A$2344,'Cleaned - Hospitalisation Detai'!$J$2:$J$2344,0)</f>
        <v>24042</v>
      </c>
      <c r="M13" s="19">
        <f>_xlfn.XLOOKUP($A13,'Cleaned - Hospitalisation Detai'!$A$2:$A$2344,'Cleaned - Hospitalisation Detai'!$F$2:$F$2344,0)</f>
        <v>48675.519999999997</v>
      </c>
      <c r="N13" s="19" t="str">
        <f>_xlfn.XLOOKUP($A13,'Cleaned - Hospitalisation Detai'!$A$2:$A$2344,'Cleaned - Hospitalisation Detai'!$G$2:$G$2344,0)</f>
        <v>tier - 1</v>
      </c>
      <c r="O13" s="19" t="str">
        <f>_xlfn.XLOOKUP($A13,'Cleaned - Hospitalisation Detai'!$A$2:$A$2344,'Cleaned - Hospitalisation Detai'!$H$2:$H$2344,0)</f>
        <v>tier - 2</v>
      </c>
      <c r="P13" s="19" t="str">
        <f>_xlfn.XLOOKUP($A13,'Cleaned - Hospitalisation Detai'!$A$2:$A$2344,'Cleaned - Hospitalisation Detai'!$I$2:$I$2344,0)</f>
        <v>R1013</v>
      </c>
      <c r="Q13" s="20">
        <f>_xlfn.XLOOKUP($A13,'Cleaned - Hospitalisation Detai'!$A$2:$A$2344,'Cleaned - Hospitalisation Detai'!$K$2:$K$2344,0)</f>
        <v>57</v>
      </c>
    </row>
    <row r="14" spans="1:17" ht="15.6" x14ac:dyDescent="0.3">
      <c r="A14" s="10" t="s">
        <v>2360</v>
      </c>
      <c r="B14" s="11" t="str">
        <f>_xlfn.XLOOKUP(A14,'Cleaned - Customer Names '!$A$2:$A$2336,'Cleaned - Customer Names '!$C$2:$C$2336,0)</f>
        <v>Wade</v>
      </c>
      <c r="C14" s="11">
        <f>_xlfn.XLOOKUP($A14,'Cleaned - Medical Examinations'!$A$2:$A$2336,'Cleaned - Medical Examinations'!$B$2:$B$2336,0)</f>
        <v>40.92</v>
      </c>
      <c r="D14" s="11">
        <f>_xlfn.XLOOKUP($A14,'Cleaned - Medical Examinations'!$A$2:$A$2336,'Cleaned - Medical Examinations'!$C$2:$C$2336,0)</f>
        <v>8.41</v>
      </c>
      <c r="E14" s="11" t="str">
        <f>_xlfn.XLOOKUP($A14,'Cleaned - Medical Examinations'!$A$2:$A$2336,'Cleaned - Medical Examinations'!$D$2:$D$2336,0)</f>
        <v>No</v>
      </c>
      <c r="F14" s="11" t="str">
        <f>_xlfn.XLOOKUP($A14,'Cleaned - Medical Examinations'!$A$2:$A$2336,'Cleaned - Medical Examinations'!$E$2:$E$2336,0)</f>
        <v>No</v>
      </c>
      <c r="G14" s="11" t="str">
        <f>_xlfn.XLOOKUP($A14,'Cleaned - Medical Examinations'!$A$2:$A$2336,'Cleaned - Medical Examinations'!$F$2:$F$2336,0)</f>
        <v>No</v>
      </c>
      <c r="H14" s="11">
        <f>_xlfn.XLOOKUP($A14,'Cleaned - Medical Examinations'!$A$2:$A$2336,'Cleaned - Medical Examinations'!$G$2:$G$2336,0)</f>
        <v>0</v>
      </c>
      <c r="I14" s="11" t="str">
        <f>_xlfn.XLOOKUP($A14,'Cleaned - Medical Examinations'!$A$2:$A$2336,'Cleaned - Medical Examinations'!$H$2:$H$2336,0)</f>
        <v>Yes</v>
      </c>
      <c r="J14" s="11" t="str">
        <f>_xlfn.XLOOKUP($A14,'Cleaned - Medical Examinations'!$A$2:$A$2336,'Cleaned - Medical Examinations'!$I$2:$I$2336,0)</f>
        <v>Obesity</v>
      </c>
      <c r="K14" s="11" t="str">
        <f t="shared" si="0"/>
        <v>Diabetic</v>
      </c>
      <c r="L14" s="14">
        <f>_xlfn.XLOOKUP($A14,'Cleaned - Hospitalisation Detai'!$A$2:$A$2344,'Cleaned - Hospitalisation Detai'!$J$2:$J$2344,0)</f>
        <v>22930</v>
      </c>
      <c r="M14" s="19">
        <f>_xlfn.XLOOKUP($A14,'Cleaned - Hospitalisation Detai'!$A$2:$A$2344,'Cleaned - Hospitalisation Detai'!$F$2:$F$2344,0)</f>
        <v>48673.56</v>
      </c>
      <c r="N14" s="19" t="str">
        <f>_xlfn.XLOOKUP($A14,'Cleaned - Hospitalisation Detai'!$A$2:$A$2344,'Cleaned - Hospitalisation Detai'!$G$2:$G$2344,0)</f>
        <v>tier - 1</v>
      </c>
      <c r="O14" s="19" t="str">
        <f>_xlfn.XLOOKUP($A14,'Cleaned - Hospitalisation Detai'!$A$2:$A$2344,'Cleaned - Hospitalisation Detai'!$H$2:$H$2344,0)</f>
        <v>tier - 2</v>
      </c>
      <c r="P14" s="19" t="str">
        <f>_xlfn.XLOOKUP($A14,'Cleaned - Hospitalisation Detai'!$A$2:$A$2344,'Cleaned - Hospitalisation Detai'!$I$2:$I$2344,0)</f>
        <v>R1013</v>
      </c>
      <c r="Q14" s="20">
        <f>_xlfn.XLOOKUP($A14,'Cleaned - Hospitalisation Detai'!$A$2:$A$2344,'Cleaned - Hospitalisation Detai'!$K$2:$K$2344,0)</f>
        <v>60</v>
      </c>
    </row>
    <row r="15" spans="1:17" ht="15.6" x14ac:dyDescent="0.3">
      <c r="A15" s="10" t="s">
        <v>2359</v>
      </c>
      <c r="B15" s="11" t="str">
        <f>_xlfn.XLOOKUP(A15,'Cleaned - Customer Names '!$A$2:$A$2336,'Cleaned - Customer Names '!$C$2:$C$2336,0)</f>
        <v>Franklin</v>
      </c>
      <c r="C15" s="11">
        <f>_xlfn.XLOOKUP($A15,'Cleaned - Medical Examinations'!$A$2:$A$2336,'Cleaned - Medical Examinations'!$B$2:$B$2336,0)</f>
        <v>40.564999999999998</v>
      </c>
      <c r="D15" s="11">
        <f>_xlfn.XLOOKUP($A15,'Cleaned - Medical Examinations'!$A$2:$A$2336,'Cleaned - Medical Examinations'!$C$2:$C$2336,0)</f>
        <v>7.02</v>
      </c>
      <c r="E15" s="11" t="str">
        <f>_xlfn.XLOOKUP($A15,'Cleaned - Medical Examinations'!$A$2:$A$2336,'Cleaned - Medical Examinations'!$D$2:$D$2336,0)</f>
        <v>No</v>
      </c>
      <c r="F15" s="11" t="str">
        <f>_xlfn.XLOOKUP($A15,'Cleaned - Medical Examinations'!$A$2:$A$2336,'Cleaned - Medical Examinations'!$E$2:$E$2336,0)</f>
        <v>No</v>
      </c>
      <c r="G15" s="11" t="str">
        <f>_xlfn.XLOOKUP($A15,'Cleaned - Medical Examinations'!$A$2:$A$2336,'Cleaned - Medical Examinations'!$F$2:$F$2336,0)</f>
        <v>No</v>
      </c>
      <c r="H15" s="11">
        <f>_xlfn.XLOOKUP($A15,'Cleaned - Medical Examinations'!$A$2:$A$2336,'Cleaned - Medical Examinations'!$G$2:$G$2336,0)</f>
        <v>0</v>
      </c>
      <c r="I15" s="11" t="str">
        <f>_xlfn.XLOOKUP($A15,'Cleaned - Medical Examinations'!$A$2:$A$2336,'Cleaned - Medical Examinations'!$H$2:$H$2336,0)</f>
        <v>Yes</v>
      </c>
      <c r="J15" s="11" t="str">
        <f>_xlfn.XLOOKUP($A15,'Cleaned - Medical Examinations'!$A$2:$A$2336,'Cleaned - Medical Examinations'!$I$2:$I$2336,0)</f>
        <v>Obesity</v>
      </c>
      <c r="K15" s="11" t="str">
        <f t="shared" si="0"/>
        <v>Diabetic</v>
      </c>
      <c r="L15" s="14">
        <f>_xlfn.XLOOKUP($A15,'Cleaned - Hospitalisation Detai'!$A$2:$A$2344,'Cleaned - Hospitalisation Detai'!$J$2:$J$2344,0)</f>
        <v>25173</v>
      </c>
      <c r="M15" s="19">
        <f>_xlfn.XLOOKUP($A15,'Cleaned - Hospitalisation Detai'!$A$2:$A$2344,'Cleaned - Hospitalisation Detai'!$F$2:$F$2344,0)</f>
        <v>48549.18</v>
      </c>
      <c r="N15" s="19" t="str">
        <f>_xlfn.XLOOKUP($A15,'Cleaned - Hospitalisation Detai'!$A$2:$A$2344,'Cleaned - Hospitalisation Detai'!$G$2:$G$2344,0)</f>
        <v>tier - 1</v>
      </c>
      <c r="O15" s="19" t="str">
        <f>_xlfn.XLOOKUP($A15,'Cleaned - Hospitalisation Detai'!$A$2:$A$2344,'Cleaned - Hospitalisation Detai'!$H$2:$H$2344,0)</f>
        <v>tier - 3</v>
      </c>
      <c r="P15" s="19" t="str">
        <f>_xlfn.XLOOKUP($A15,'Cleaned - Hospitalisation Detai'!$A$2:$A$2344,'Cleaned - Hospitalisation Detai'!$I$2:$I$2344,0)</f>
        <v>R1016</v>
      </c>
      <c r="Q15" s="20">
        <f>_xlfn.XLOOKUP($A15,'Cleaned - Hospitalisation Detai'!$A$2:$A$2344,'Cleaned - Hospitalisation Detai'!$K$2:$K$2344,0)</f>
        <v>54</v>
      </c>
    </row>
    <row r="16" spans="1:17" ht="15.6" x14ac:dyDescent="0.3">
      <c r="A16" s="10" t="s">
        <v>2358</v>
      </c>
      <c r="B16" s="11" t="str">
        <f>_xlfn.XLOOKUP(A16,'Cleaned - Customer Names '!$A$2:$A$2336,'Cleaned - Customer Names '!$C$2:$C$2336,0)</f>
        <v>Leilani M.</v>
      </c>
      <c r="C16" s="11">
        <f>_xlfn.XLOOKUP($A16,'Cleaned - Medical Examinations'!$A$2:$A$2336,'Cleaned - Medical Examinations'!$B$2:$B$2336,0)</f>
        <v>36.384999999999998</v>
      </c>
      <c r="D16" s="11">
        <f>_xlfn.XLOOKUP($A16,'Cleaned - Medical Examinations'!$A$2:$A$2336,'Cleaned - Medical Examinations'!$C$2:$C$2336,0)</f>
        <v>7.59</v>
      </c>
      <c r="E16" s="11" t="str">
        <f>_xlfn.XLOOKUP($A16,'Cleaned - Medical Examinations'!$A$2:$A$2336,'Cleaned - Medical Examinations'!$D$2:$D$2336,0)</f>
        <v>Yes</v>
      </c>
      <c r="F16" s="11" t="str">
        <f>_xlfn.XLOOKUP($A16,'Cleaned - Medical Examinations'!$A$2:$A$2336,'Cleaned - Medical Examinations'!$E$2:$E$2336,0)</f>
        <v>No</v>
      </c>
      <c r="G16" s="11" t="str">
        <f>_xlfn.XLOOKUP($A16,'Cleaned - Medical Examinations'!$A$2:$A$2336,'Cleaned - Medical Examinations'!$F$2:$F$2336,0)</f>
        <v>No</v>
      </c>
      <c r="H16" s="11">
        <f>_xlfn.XLOOKUP($A16,'Cleaned - Medical Examinations'!$A$2:$A$2336,'Cleaned - Medical Examinations'!$G$2:$G$2336,0)</f>
        <v>2</v>
      </c>
      <c r="I16" s="11" t="str">
        <f>_xlfn.XLOOKUP($A16,'Cleaned - Medical Examinations'!$A$2:$A$2336,'Cleaned - Medical Examinations'!$H$2:$H$2336,0)</f>
        <v>Yes</v>
      </c>
      <c r="J16" s="11" t="str">
        <f>_xlfn.XLOOKUP($A16,'Cleaned - Medical Examinations'!$A$2:$A$2336,'Cleaned - Medical Examinations'!$I$2:$I$2336,0)</f>
        <v>Obesity</v>
      </c>
      <c r="K16" s="11" t="str">
        <f t="shared" si="0"/>
        <v>Diabetic</v>
      </c>
      <c r="L16" s="14">
        <f>_xlfn.XLOOKUP($A16,'Cleaned - Hospitalisation Detai'!$A$2:$A$2344,'Cleaned - Hospitalisation Detai'!$J$2:$J$2344,0)</f>
        <v>22636</v>
      </c>
      <c r="M16" s="19">
        <f>_xlfn.XLOOKUP($A16,'Cleaned - Hospitalisation Detai'!$A$2:$A$2344,'Cleaned - Hospitalisation Detai'!$F$2:$F$2344,0)</f>
        <v>48517.56</v>
      </c>
      <c r="N16" s="19" t="str">
        <f>_xlfn.XLOOKUP($A16,'Cleaned - Hospitalisation Detai'!$A$2:$A$2344,'Cleaned - Hospitalisation Detai'!$G$2:$G$2344,0)</f>
        <v>tier - 1</v>
      </c>
      <c r="O16" s="19" t="str">
        <f>_xlfn.XLOOKUP($A16,'Cleaned - Hospitalisation Detai'!$A$2:$A$2344,'Cleaned - Hospitalisation Detai'!$H$2:$H$2344,0)</f>
        <v>tier - 3</v>
      </c>
      <c r="P16" s="19" t="str">
        <f>_xlfn.XLOOKUP($A16,'Cleaned - Hospitalisation Detai'!$A$2:$A$2344,'Cleaned - Hospitalisation Detai'!$I$2:$I$2344,0)</f>
        <v>R1024</v>
      </c>
      <c r="Q16" s="20">
        <f>_xlfn.XLOOKUP($A16,'Cleaned - Hospitalisation Detai'!$A$2:$A$2344,'Cleaned - Hospitalisation Detai'!$K$2:$K$2344,0)</f>
        <v>61</v>
      </c>
    </row>
    <row r="17" spans="1:17" ht="15.6" x14ac:dyDescent="0.3">
      <c r="A17" s="10" t="s">
        <v>2357</v>
      </c>
      <c r="B17" s="11" t="str">
        <f>_xlfn.XLOOKUP(A17,'Cleaned - Customer Names '!$A$2:$A$2336,'Cleaned - Customer Names '!$C$2:$C$2336,0)</f>
        <v>Philippe</v>
      </c>
      <c r="C17" s="11">
        <f>_xlfn.XLOOKUP($A17,'Cleaned - Medical Examinations'!$A$2:$A$2336,'Cleaned - Medical Examinations'!$B$2:$B$2336,0)</f>
        <v>39.9</v>
      </c>
      <c r="D17" s="11">
        <f>_xlfn.XLOOKUP($A17,'Cleaned - Medical Examinations'!$A$2:$A$2336,'Cleaned - Medical Examinations'!$C$2:$C$2336,0)</f>
        <v>11.32</v>
      </c>
      <c r="E17" s="11" t="str">
        <f>_xlfn.XLOOKUP($A17,'Cleaned - Medical Examinations'!$A$2:$A$2336,'Cleaned - Medical Examinations'!$D$2:$D$2336,0)</f>
        <v>No</v>
      </c>
      <c r="F17" s="11" t="str">
        <f>_xlfn.XLOOKUP($A17,'Cleaned - Medical Examinations'!$A$2:$A$2336,'Cleaned - Medical Examinations'!$E$2:$E$2336,0)</f>
        <v>No</v>
      </c>
      <c r="G17" s="11" t="str">
        <f>_xlfn.XLOOKUP($A17,'Cleaned - Medical Examinations'!$A$2:$A$2336,'Cleaned - Medical Examinations'!$F$2:$F$2336,0)</f>
        <v>No</v>
      </c>
      <c r="H17" s="11">
        <f>_xlfn.XLOOKUP($A17,'Cleaned - Medical Examinations'!$A$2:$A$2336,'Cleaned - Medical Examinations'!$G$2:$G$2336,0)</f>
        <v>0</v>
      </c>
      <c r="I17" s="11" t="str">
        <f>_xlfn.XLOOKUP($A17,'Cleaned - Medical Examinations'!$A$2:$A$2336,'Cleaned - Medical Examinations'!$H$2:$H$2336,0)</f>
        <v>Yes</v>
      </c>
      <c r="J17" s="11" t="str">
        <f>_xlfn.XLOOKUP($A17,'Cleaned - Medical Examinations'!$A$2:$A$2336,'Cleaned - Medical Examinations'!$I$2:$I$2336,0)</f>
        <v>Obesity</v>
      </c>
      <c r="K17" s="11" t="str">
        <f t="shared" si="0"/>
        <v>Diabetic</v>
      </c>
      <c r="L17" s="14">
        <f>_xlfn.XLOOKUP($A17,'Cleaned - Hospitalisation Detai'!$A$2:$A$2344,'Cleaned - Hospitalisation Detai'!$J$2:$J$2344,0)</f>
        <v>22885</v>
      </c>
      <c r="M17" s="19">
        <f>_xlfn.XLOOKUP($A17,'Cleaned - Hospitalisation Detai'!$A$2:$A$2344,'Cleaned - Hospitalisation Detai'!$F$2:$F$2344,0)</f>
        <v>48173.36</v>
      </c>
      <c r="N17" s="19" t="str">
        <f>_xlfn.XLOOKUP($A17,'Cleaned - Hospitalisation Detai'!$A$2:$A$2344,'Cleaned - Hospitalisation Detai'!$G$2:$G$2344,0)</f>
        <v>tier - 1</v>
      </c>
      <c r="O17" s="19" t="str">
        <f>_xlfn.XLOOKUP($A17,'Cleaned - Hospitalisation Detai'!$A$2:$A$2344,'Cleaned - Hospitalisation Detai'!$H$2:$H$2344,0)</f>
        <v>tier - 3</v>
      </c>
      <c r="P17" s="19" t="str">
        <f>_xlfn.XLOOKUP($A17,'Cleaned - Hospitalisation Detai'!$A$2:$A$2344,'Cleaned - Hospitalisation Detai'!$I$2:$I$2344,0)</f>
        <v>R1011</v>
      </c>
      <c r="Q17" s="20">
        <f>_xlfn.XLOOKUP($A17,'Cleaned - Hospitalisation Detai'!$A$2:$A$2344,'Cleaned - Hospitalisation Detai'!$K$2:$K$2344,0)</f>
        <v>60</v>
      </c>
    </row>
    <row r="18" spans="1:17" ht="15.6" x14ac:dyDescent="0.3">
      <c r="A18" s="10" t="s">
        <v>2356</v>
      </c>
      <c r="B18" s="11" t="str">
        <f>_xlfn.XLOOKUP(A18,'Cleaned - Customer Names '!$A$2:$A$2336,'Cleaned - Customer Names '!$C$2:$C$2336,0)</f>
        <v>Jennifer A.</v>
      </c>
      <c r="C18" s="11">
        <f>_xlfn.XLOOKUP($A18,'Cleaned - Medical Examinations'!$A$2:$A$2336,'Cleaned - Medical Examinations'!$B$2:$B$2336,0)</f>
        <v>33.799999999999997</v>
      </c>
      <c r="D18" s="11">
        <f>_xlfn.XLOOKUP($A18,'Cleaned - Medical Examinations'!$A$2:$A$2336,'Cleaned - Medical Examinations'!$C$2:$C$2336,0)</f>
        <v>7.67</v>
      </c>
      <c r="E18" s="11" t="str">
        <f>_xlfn.XLOOKUP($A18,'Cleaned - Medical Examinations'!$A$2:$A$2336,'Cleaned - Medical Examinations'!$D$2:$D$2336,0)</f>
        <v>No</v>
      </c>
      <c r="F18" s="11" t="str">
        <f>_xlfn.XLOOKUP($A18,'Cleaned - Medical Examinations'!$A$2:$A$2336,'Cleaned - Medical Examinations'!$E$2:$E$2336,0)</f>
        <v>No</v>
      </c>
      <c r="G18" s="11" t="str">
        <f>_xlfn.XLOOKUP($A18,'Cleaned - Medical Examinations'!$A$2:$A$2336,'Cleaned - Medical Examinations'!$F$2:$F$2336,0)</f>
        <v>No</v>
      </c>
      <c r="H18" s="11">
        <f>_xlfn.XLOOKUP($A18,'Cleaned - Medical Examinations'!$A$2:$A$2336,'Cleaned - Medical Examinations'!$G$2:$G$2336,0)</f>
        <v>3</v>
      </c>
      <c r="I18" s="11" t="str">
        <f>_xlfn.XLOOKUP($A18,'Cleaned - Medical Examinations'!$A$2:$A$2336,'Cleaned - Medical Examinations'!$H$2:$H$2336,0)</f>
        <v>Yes</v>
      </c>
      <c r="J18" s="11" t="str">
        <f>_xlfn.XLOOKUP($A18,'Cleaned - Medical Examinations'!$A$2:$A$2336,'Cleaned - Medical Examinations'!$I$2:$I$2336,0)</f>
        <v>Obesity</v>
      </c>
      <c r="K18" s="11" t="str">
        <f t="shared" si="0"/>
        <v>Diabetic</v>
      </c>
      <c r="L18" s="14">
        <f>_xlfn.XLOOKUP($A18,'Cleaned - Hospitalisation Detai'!$A$2:$A$2344,'Cleaned - Hospitalisation Detai'!$J$2:$J$2344,0)</f>
        <v>21505</v>
      </c>
      <c r="M18" s="19">
        <f>_xlfn.XLOOKUP($A18,'Cleaned - Hospitalisation Detai'!$A$2:$A$2344,'Cleaned - Hospitalisation Detai'!$F$2:$F$2344,0)</f>
        <v>47928.03</v>
      </c>
      <c r="N18" s="19" t="str">
        <f>_xlfn.XLOOKUP($A18,'Cleaned - Hospitalisation Detai'!$A$2:$A$2344,'Cleaned - Hospitalisation Detai'!$G$2:$G$2344,0)</f>
        <v>tier - 2</v>
      </c>
      <c r="O18" s="19" t="str">
        <f>_xlfn.XLOOKUP($A18,'Cleaned - Hospitalisation Detai'!$A$2:$A$2344,'Cleaned - Hospitalisation Detai'!$H$2:$H$2344,0)</f>
        <v>tier - 3</v>
      </c>
      <c r="P18" s="19" t="str">
        <f>_xlfn.XLOOKUP($A18,'Cleaned - Hospitalisation Detai'!$A$2:$A$2344,'Cleaned - Hospitalisation Detai'!$I$2:$I$2344,0)</f>
        <v>R1011</v>
      </c>
      <c r="Q18" s="20">
        <f>_xlfn.XLOOKUP($A18,'Cleaned - Hospitalisation Detai'!$A$2:$A$2344,'Cleaned - Hospitalisation Detai'!$K$2:$K$2344,0)</f>
        <v>64</v>
      </c>
    </row>
    <row r="19" spans="1:17" ht="15.6" x14ac:dyDescent="0.3">
      <c r="A19" s="10" t="s">
        <v>2355</v>
      </c>
      <c r="B19" s="11" t="str">
        <f>_xlfn.XLOOKUP(A19,'Cleaned - Customer Names '!$A$2:$A$2336,'Cleaned - Customer Names '!$C$2:$C$2336,0)</f>
        <v>Christina M.</v>
      </c>
      <c r="C19" s="11">
        <f>_xlfn.XLOOKUP($A19,'Cleaned - Medical Examinations'!$A$2:$A$2336,'Cleaned - Medical Examinations'!$B$2:$B$2336,0)</f>
        <v>36.765000000000001</v>
      </c>
      <c r="D19" s="11">
        <f>_xlfn.XLOOKUP($A19,'Cleaned - Medical Examinations'!$A$2:$A$2336,'Cleaned - Medical Examinations'!$C$2:$C$2336,0)</f>
        <v>7.29</v>
      </c>
      <c r="E19" s="11" t="str">
        <f>_xlfn.XLOOKUP($A19,'Cleaned - Medical Examinations'!$A$2:$A$2336,'Cleaned - Medical Examinations'!$D$2:$D$2336,0)</f>
        <v>Yes</v>
      </c>
      <c r="F19" s="11" t="str">
        <f>_xlfn.XLOOKUP($A19,'Cleaned - Medical Examinations'!$A$2:$A$2336,'Cleaned - Medical Examinations'!$E$2:$E$2336,0)</f>
        <v>No</v>
      </c>
      <c r="G19" s="11" t="str">
        <f>_xlfn.XLOOKUP($A19,'Cleaned - Medical Examinations'!$A$2:$A$2336,'Cleaned - Medical Examinations'!$F$2:$F$2336,0)</f>
        <v>Yes</v>
      </c>
      <c r="H19" s="11">
        <f>_xlfn.XLOOKUP($A19,'Cleaned - Medical Examinations'!$A$2:$A$2336,'Cleaned - Medical Examinations'!$G$2:$G$2336,0)</f>
        <v>1</v>
      </c>
      <c r="I19" s="11" t="str">
        <f>_xlfn.XLOOKUP($A19,'Cleaned - Medical Examinations'!$A$2:$A$2336,'Cleaned - Medical Examinations'!$H$2:$H$2336,0)</f>
        <v>Yes</v>
      </c>
      <c r="J19" s="11" t="str">
        <f>_xlfn.XLOOKUP($A19,'Cleaned - Medical Examinations'!$A$2:$A$2336,'Cleaned - Medical Examinations'!$I$2:$I$2336,0)</f>
        <v>Obesity</v>
      </c>
      <c r="K19" s="11" t="str">
        <f t="shared" si="0"/>
        <v>Diabetic</v>
      </c>
      <c r="L19" s="14">
        <f>_xlfn.XLOOKUP($A19,'Cleaned - Hospitalisation Detai'!$A$2:$A$2344,'Cleaned - Hospitalisation Detai'!$J$2:$J$2344,0)</f>
        <v>23228</v>
      </c>
      <c r="M19" s="19">
        <f>_xlfn.XLOOKUP($A19,'Cleaned - Hospitalisation Detai'!$A$2:$A$2344,'Cleaned - Hospitalisation Detai'!$F$2:$F$2344,0)</f>
        <v>47896.79</v>
      </c>
      <c r="N19" s="19" t="str">
        <f>_xlfn.XLOOKUP($A19,'Cleaned - Hospitalisation Detai'!$A$2:$A$2344,'Cleaned - Hospitalisation Detai'!$G$2:$G$2344,0)</f>
        <v>tier - 1</v>
      </c>
      <c r="O19" s="19" t="str">
        <f>_xlfn.XLOOKUP($A19,'Cleaned - Hospitalisation Detai'!$A$2:$A$2344,'Cleaned - Hospitalisation Detai'!$H$2:$H$2344,0)</f>
        <v>tier - 3</v>
      </c>
      <c r="P19" s="19" t="str">
        <f>_xlfn.XLOOKUP($A19,'Cleaned - Hospitalisation Detai'!$A$2:$A$2344,'Cleaned - Hospitalisation Detai'!$I$2:$I$2344,0)</f>
        <v>R1024</v>
      </c>
      <c r="Q19" s="20">
        <f>_xlfn.XLOOKUP($A19,'Cleaned - Hospitalisation Detai'!$A$2:$A$2344,'Cleaned - Hospitalisation Detai'!$K$2:$K$2344,0)</f>
        <v>59</v>
      </c>
    </row>
    <row r="20" spans="1:17" ht="15.6" x14ac:dyDescent="0.3">
      <c r="A20" s="10" t="s">
        <v>2354</v>
      </c>
      <c r="B20" s="11" t="str">
        <f>_xlfn.XLOOKUP(A20,'Cleaned - Customer Names '!$A$2:$A$2336,'Cleaned - Customer Names '!$C$2:$C$2336,0)</f>
        <v>Said Sr.</v>
      </c>
      <c r="C20" s="11">
        <f>_xlfn.XLOOKUP($A20,'Cleaned - Medical Examinations'!$A$2:$A$2336,'Cleaned - Medical Examinations'!$B$2:$B$2336,0)</f>
        <v>36.954999999999998</v>
      </c>
      <c r="D20" s="11">
        <f>_xlfn.XLOOKUP($A20,'Cleaned - Medical Examinations'!$A$2:$A$2336,'Cleaned - Medical Examinations'!$C$2:$C$2336,0)</f>
        <v>4.72</v>
      </c>
      <c r="E20" s="11" t="str">
        <f>_xlfn.XLOOKUP($A20,'Cleaned - Medical Examinations'!$A$2:$A$2336,'Cleaned - Medical Examinations'!$D$2:$D$2336,0)</f>
        <v>Yes</v>
      </c>
      <c r="F20" s="11" t="str">
        <f>_xlfn.XLOOKUP($A20,'Cleaned - Medical Examinations'!$A$2:$A$2336,'Cleaned - Medical Examinations'!$E$2:$E$2336,0)</f>
        <v>No</v>
      </c>
      <c r="G20" s="11" t="str">
        <f>_xlfn.XLOOKUP($A20,'Cleaned - Medical Examinations'!$A$2:$A$2336,'Cleaned - Medical Examinations'!$F$2:$F$2336,0)</f>
        <v>No</v>
      </c>
      <c r="H20" s="11">
        <f>_xlfn.XLOOKUP($A20,'Cleaned - Medical Examinations'!$A$2:$A$2336,'Cleaned - Medical Examinations'!$G$2:$G$2336,0)</f>
        <v>1</v>
      </c>
      <c r="I20" s="11" t="str">
        <f>_xlfn.XLOOKUP($A20,'Cleaned - Medical Examinations'!$A$2:$A$2336,'Cleaned - Medical Examinations'!$H$2:$H$2336,0)</f>
        <v>Yes</v>
      </c>
      <c r="J20" s="11" t="str">
        <f>_xlfn.XLOOKUP($A20,'Cleaned - Medical Examinations'!$A$2:$A$2336,'Cleaned - Medical Examinations'!$I$2:$I$2336,0)</f>
        <v>Obesity</v>
      </c>
      <c r="K20" s="11" t="str">
        <f t="shared" si="0"/>
        <v>Non-Diabetic</v>
      </c>
      <c r="L20" s="14">
        <f>_xlfn.XLOOKUP($A20,'Cleaned - Hospitalisation Detai'!$A$2:$A$2344,'Cleaned - Hospitalisation Detai'!$J$2:$J$2344,0)</f>
        <v>23688</v>
      </c>
      <c r="M20" s="19">
        <f>_xlfn.XLOOKUP($A20,'Cleaned - Hospitalisation Detai'!$A$2:$A$2344,'Cleaned - Hospitalisation Detai'!$F$2:$F$2344,0)</f>
        <v>47496.49</v>
      </c>
      <c r="N20" s="19" t="str">
        <f>_xlfn.XLOOKUP($A20,'Cleaned - Hospitalisation Detai'!$A$2:$A$2344,'Cleaned - Hospitalisation Detai'!$G$2:$G$2344,0)</f>
        <v>tier - 1</v>
      </c>
      <c r="O20" s="19" t="str">
        <f>_xlfn.XLOOKUP($A20,'Cleaned - Hospitalisation Detai'!$A$2:$A$2344,'Cleaned - Hospitalisation Detai'!$H$2:$H$2344,0)</f>
        <v>tier - 3</v>
      </c>
      <c r="P20" s="19" t="str">
        <f>_xlfn.XLOOKUP($A20,'Cleaned - Hospitalisation Detai'!$A$2:$A$2344,'Cleaned - Hospitalisation Detai'!$I$2:$I$2344,0)</f>
        <v>R1012</v>
      </c>
      <c r="Q20" s="20">
        <f>_xlfn.XLOOKUP($A20,'Cleaned - Hospitalisation Detai'!$A$2:$A$2344,'Cleaned - Hospitalisation Detai'!$K$2:$K$2344,0)</f>
        <v>58</v>
      </c>
    </row>
    <row r="21" spans="1:17" ht="15.6" x14ac:dyDescent="0.3">
      <c r="A21" s="10" t="s">
        <v>2353</v>
      </c>
      <c r="B21" s="11" t="str">
        <f>_xlfn.XLOOKUP(A21,'Cleaned - Customer Names '!$A$2:$A$2336,'Cleaned - Customer Names '!$C$2:$C$2336,0)</f>
        <v>John</v>
      </c>
      <c r="C21" s="11">
        <f>_xlfn.XLOOKUP($A21,'Cleaned - Medical Examinations'!$A$2:$A$2336,'Cleaned - Medical Examinations'!$B$2:$B$2336,0)</f>
        <v>42.9</v>
      </c>
      <c r="D21" s="11">
        <f>_xlfn.XLOOKUP($A21,'Cleaned - Medical Examinations'!$A$2:$A$2336,'Cleaned - Medical Examinations'!$C$2:$C$2336,0)</f>
        <v>11.41</v>
      </c>
      <c r="E21" s="11" t="str">
        <f>_xlfn.XLOOKUP($A21,'Cleaned - Medical Examinations'!$A$2:$A$2336,'Cleaned - Medical Examinations'!$D$2:$D$2336,0)</f>
        <v>No</v>
      </c>
      <c r="F21" s="11" t="str">
        <f>_xlfn.XLOOKUP($A21,'Cleaned - Medical Examinations'!$A$2:$A$2336,'Cleaned - Medical Examinations'!$E$2:$E$2336,0)</f>
        <v>No</v>
      </c>
      <c r="G21" s="11" t="str">
        <f>_xlfn.XLOOKUP($A21,'Cleaned - Medical Examinations'!$A$2:$A$2336,'Cleaned - Medical Examinations'!$F$2:$F$2336,0)</f>
        <v>No</v>
      </c>
      <c r="H21" s="11">
        <f>_xlfn.XLOOKUP($A21,'Cleaned - Medical Examinations'!$A$2:$A$2336,'Cleaned - Medical Examinations'!$G$2:$G$2336,0)</f>
        <v>0</v>
      </c>
      <c r="I21" s="11" t="str">
        <f>_xlfn.XLOOKUP($A21,'Cleaned - Medical Examinations'!$A$2:$A$2336,'Cleaned - Medical Examinations'!$H$2:$H$2336,0)</f>
        <v>Yes</v>
      </c>
      <c r="J21" s="11" t="str">
        <f>_xlfn.XLOOKUP($A21,'Cleaned - Medical Examinations'!$A$2:$A$2336,'Cleaned - Medical Examinations'!$I$2:$I$2336,0)</f>
        <v>Obesity</v>
      </c>
      <c r="K21" s="11" t="str">
        <f t="shared" si="0"/>
        <v>Diabetic</v>
      </c>
      <c r="L21" s="14">
        <f>_xlfn.XLOOKUP($A21,'Cleaned - Hospitalisation Detai'!$A$2:$A$2344,'Cleaned - Hospitalisation Detai'!$J$2:$J$2344,0)</f>
        <v>26203</v>
      </c>
      <c r="M21" s="19">
        <f>_xlfn.XLOOKUP($A21,'Cleaned - Hospitalisation Detai'!$A$2:$A$2344,'Cleaned - Hospitalisation Detai'!$F$2:$F$2344,0)</f>
        <v>47462.89</v>
      </c>
      <c r="N21" s="19" t="str">
        <f>_xlfn.XLOOKUP($A21,'Cleaned - Hospitalisation Detai'!$A$2:$A$2344,'Cleaned - Hospitalisation Detai'!$G$2:$G$2344,0)</f>
        <v>tier - 1</v>
      </c>
      <c r="O21" s="19" t="str">
        <f>_xlfn.XLOOKUP($A21,'Cleaned - Hospitalisation Detai'!$A$2:$A$2344,'Cleaned - Hospitalisation Detai'!$H$2:$H$2344,0)</f>
        <v>tier - 2</v>
      </c>
      <c r="P21" s="19" t="str">
        <f>_xlfn.XLOOKUP($A21,'Cleaned - Hospitalisation Detai'!$A$2:$A$2344,'Cleaned - Hospitalisation Detai'!$I$2:$I$2344,0)</f>
        <v>R1013</v>
      </c>
      <c r="Q21" s="20">
        <f>_xlfn.XLOOKUP($A21,'Cleaned - Hospitalisation Detai'!$A$2:$A$2344,'Cleaned - Hospitalisation Detai'!$K$2:$K$2344,0)</f>
        <v>51</v>
      </c>
    </row>
    <row r="22" spans="1:17" ht="15.6" x14ac:dyDescent="0.3">
      <c r="A22" s="10" t="s">
        <v>2352</v>
      </c>
      <c r="B22" s="11" t="str">
        <f>_xlfn.XLOOKUP(A22,'Cleaned - Customer Names '!$A$2:$A$2336,'Cleaned - Customer Names '!$C$2:$C$2336,0)</f>
        <v>Myles</v>
      </c>
      <c r="C22" s="11">
        <f>_xlfn.XLOOKUP($A22,'Cleaned - Medical Examinations'!$A$2:$A$2336,'Cleaned - Medical Examinations'!$B$2:$B$2336,0)</f>
        <v>36.299999999999997</v>
      </c>
      <c r="D22" s="11">
        <f>_xlfn.XLOOKUP($A22,'Cleaned - Medical Examinations'!$A$2:$A$2336,'Cleaned - Medical Examinations'!$C$2:$C$2336,0)</f>
        <v>11.5</v>
      </c>
      <c r="E22" s="11" t="str">
        <f>_xlfn.XLOOKUP($A22,'Cleaned - Medical Examinations'!$A$2:$A$2336,'Cleaned - Medical Examinations'!$D$2:$D$2336,0)</f>
        <v>Yes</v>
      </c>
      <c r="F22" s="11" t="str">
        <f>_xlfn.XLOOKUP($A22,'Cleaned - Medical Examinations'!$A$2:$A$2336,'Cleaned - Medical Examinations'!$E$2:$E$2336,0)</f>
        <v>No</v>
      </c>
      <c r="G22" s="11" t="str">
        <f>_xlfn.XLOOKUP($A22,'Cleaned - Medical Examinations'!$A$2:$A$2336,'Cleaned - Medical Examinations'!$F$2:$F$2336,0)</f>
        <v>No</v>
      </c>
      <c r="H22" s="11">
        <f>_xlfn.XLOOKUP($A22,'Cleaned - Medical Examinations'!$A$2:$A$2336,'Cleaned - Medical Examinations'!$G$2:$G$2336,0)</f>
        <v>2</v>
      </c>
      <c r="I22" s="11" t="str">
        <f>_xlfn.XLOOKUP($A22,'Cleaned - Medical Examinations'!$A$2:$A$2336,'Cleaned - Medical Examinations'!$H$2:$H$2336,0)</f>
        <v>Yes</v>
      </c>
      <c r="J22" s="11" t="str">
        <f>_xlfn.XLOOKUP($A22,'Cleaned - Medical Examinations'!$A$2:$A$2336,'Cleaned - Medical Examinations'!$I$2:$I$2336,0)</f>
        <v>Obesity</v>
      </c>
      <c r="K22" s="11" t="str">
        <f t="shared" si="0"/>
        <v>Diabetic</v>
      </c>
      <c r="L22" s="14">
        <f>_xlfn.XLOOKUP($A22,'Cleaned - Hospitalisation Detai'!$A$2:$A$2344,'Cleaned - Hospitalisation Detai'!$J$2:$J$2344,0)</f>
        <v>22445</v>
      </c>
      <c r="M22" s="19">
        <f>_xlfn.XLOOKUP($A22,'Cleaned - Hospitalisation Detai'!$A$2:$A$2344,'Cleaned - Hospitalisation Detai'!$F$2:$F$2344,0)</f>
        <v>47403.88</v>
      </c>
      <c r="N22" s="19" t="str">
        <f>_xlfn.XLOOKUP($A22,'Cleaned - Hospitalisation Detai'!$A$2:$A$2344,'Cleaned - Hospitalisation Detai'!$G$2:$G$2344,0)</f>
        <v>tier - 1</v>
      </c>
      <c r="O22" s="19" t="str">
        <f>_xlfn.XLOOKUP($A22,'Cleaned - Hospitalisation Detai'!$A$2:$A$2344,'Cleaned - Hospitalisation Detai'!$H$2:$H$2344,0)</f>
        <v>tier - 3</v>
      </c>
      <c r="P22" s="19" t="str">
        <f>_xlfn.XLOOKUP($A22,'Cleaned - Hospitalisation Detai'!$A$2:$A$2344,'Cleaned - Hospitalisation Detai'!$I$2:$I$2344,0)</f>
        <v>R1011</v>
      </c>
      <c r="Q22" s="20">
        <f>_xlfn.XLOOKUP($A22,'Cleaned - Hospitalisation Detai'!$A$2:$A$2344,'Cleaned - Hospitalisation Detai'!$K$2:$K$2344,0)</f>
        <v>61</v>
      </c>
    </row>
    <row r="23" spans="1:17" ht="15.6" x14ac:dyDescent="0.3">
      <c r="A23" s="10" t="s">
        <v>2351</v>
      </c>
      <c r="B23" s="11" t="str">
        <f>_xlfn.XLOOKUP(A23,'Cleaned - Customer Names '!$A$2:$A$2336,'Cleaned - Customer Names '!$C$2:$C$2336,0)</f>
        <v>Madelyn C</v>
      </c>
      <c r="C23" s="11">
        <f>_xlfn.XLOOKUP($A23,'Cleaned - Medical Examinations'!$A$2:$A$2336,'Cleaned - Medical Examinations'!$B$2:$B$2336,0)</f>
        <v>32.200000000000003</v>
      </c>
      <c r="D23" s="11">
        <f>_xlfn.XLOOKUP($A23,'Cleaned - Medical Examinations'!$A$2:$A$2336,'Cleaned - Medical Examinations'!$C$2:$C$2336,0)</f>
        <v>6.22</v>
      </c>
      <c r="E23" s="11" t="str">
        <f>_xlfn.XLOOKUP($A23,'Cleaned - Medical Examinations'!$A$2:$A$2336,'Cleaned - Medical Examinations'!$D$2:$D$2336,0)</f>
        <v>Yes</v>
      </c>
      <c r="F23" s="11" t="str">
        <f>_xlfn.XLOOKUP($A23,'Cleaned - Medical Examinations'!$A$2:$A$2336,'Cleaned - Medical Examinations'!$E$2:$E$2336,0)</f>
        <v>No</v>
      </c>
      <c r="G23" s="11" t="str">
        <f>_xlfn.XLOOKUP($A23,'Cleaned - Medical Examinations'!$A$2:$A$2336,'Cleaned - Medical Examinations'!$F$2:$F$2336,0)</f>
        <v>No</v>
      </c>
      <c r="H23" s="11">
        <f>_xlfn.XLOOKUP($A23,'Cleaned - Medical Examinations'!$A$2:$A$2336,'Cleaned - Medical Examinations'!$G$2:$G$2336,0)</f>
        <v>2</v>
      </c>
      <c r="I23" s="11" t="str">
        <f>_xlfn.XLOOKUP($A23,'Cleaned - Medical Examinations'!$A$2:$A$2336,'Cleaned - Medical Examinations'!$H$2:$H$2336,0)</f>
        <v>Yes</v>
      </c>
      <c r="J23" s="11" t="str">
        <f>_xlfn.XLOOKUP($A23,'Cleaned - Medical Examinations'!$A$2:$A$2336,'Cleaned - Medical Examinations'!$I$2:$I$2336,0)</f>
        <v>Obesity</v>
      </c>
      <c r="K23" s="11" t="str">
        <f t="shared" si="0"/>
        <v>Non-Diabetic</v>
      </c>
      <c r="L23" s="14">
        <f>_xlfn.XLOOKUP($A23,'Cleaned - Hospitalisation Detai'!$A$2:$A$2344,'Cleaned - Hospitalisation Detai'!$J$2:$J$2344,0)</f>
        <v>21827</v>
      </c>
      <c r="M23" s="19">
        <f>_xlfn.XLOOKUP($A23,'Cleaned - Hospitalisation Detai'!$A$2:$A$2344,'Cleaned - Hospitalisation Detai'!$F$2:$F$2344,0)</f>
        <v>47305.31</v>
      </c>
      <c r="N23" s="19" t="str">
        <f>_xlfn.XLOOKUP($A23,'Cleaned - Hospitalisation Detai'!$A$2:$A$2344,'Cleaned - Hospitalisation Detai'!$G$2:$G$2344,0)</f>
        <v>tier - 2</v>
      </c>
      <c r="O23" s="19" t="str">
        <f>_xlfn.XLOOKUP($A23,'Cleaned - Hospitalisation Detai'!$A$2:$A$2344,'Cleaned - Hospitalisation Detai'!$H$2:$H$2344,0)</f>
        <v>tier - 1</v>
      </c>
      <c r="P23" s="19" t="str">
        <f>_xlfn.XLOOKUP($A23,'Cleaned - Hospitalisation Detai'!$A$2:$A$2344,'Cleaned - Hospitalisation Detai'!$I$2:$I$2344,0)</f>
        <v>R1011</v>
      </c>
      <c r="Q23" s="20">
        <f>_xlfn.XLOOKUP($A23,'Cleaned - Hospitalisation Detai'!$A$2:$A$2344,'Cleaned - Hospitalisation Detai'!$K$2:$K$2344,0)</f>
        <v>63</v>
      </c>
    </row>
    <row r="24" spans="1:17" ht="15.6" x14ac:dyDescent="0.3">
      <c r="A24" s="10" t="s">
        <v>2350</v>
      </c>
      <c r="B24" s="11" t="str">
        <f>_xlfn.XLOOKUP(A24,'Cleaned - Customer Names '!$A$2:$A$2336,'Cleaned - Customer Names '!$C$2:$C$2336,0)</f>
        <v>Nicole</v>
      </c>
      <c r="C24" s="11">
        <f>_xlfn.XLOOKUP($A24,'Cleaned - Medical Examinations'!$A$2:$A$2336,'Cleaned - Medical Examinations'!$B$2:$B$2336,0)</f>
        <v>31.3</v>
      </c>
      <c r="D24" s="11">
        <f>_xlfn.XLOOKUP($A24,'Cleaned - Medical Examinations'!$A$2:$A$2336,'Cleaned - Medical Examinations'!$C$2:$C$2336,0)</f>
        <v>11.38</v>
      </c>
      <c r="E24" s="11" t="str">
        <f>_xlfn.XLOOKUP($A24,'Cleaned - Medical Examinations'!$A$2:$A$2336,'Cleaned - Medical Examinations'!$D$2:$D$2336,0)</f>
        <v>No</v>
      </c>
      <c r="F24" s="11" t="str">
        <f>_xlfn.XLOOKUP($A24,'Cleaned - Medical Examinations'!$A$2:$A$2336,'Cleaned - Medical Examinations'!$E$2:$E$2336,0)</f>
        <v>No</v>
      </c>
      <c r="G24" s="11" t="str">
        <f>_xlfn.XLOOKUP($A24,'Cleaned - Medical Examinations'!$A$2:$A$2336,'Cleaned - Medical Examinations'!$F$2:$F$2336,0)</f>
        <v>No</v>
      </c>
      <c r="H24" s="11">
        <f>_xlfn.XLOOKUP($A24,'Cleaned - Medical Examinations'!$A$2:$A$2336,'Cleaned - Medical Examinations'!$G$2:$G$2336,0)</f>
        <v>3</v>
      </c>
      <c r="I24" s="11" t="str">
        <f>_xlfn.XLOOKUP($A24,'Cleaned - Medical Examinations'!$A$2:$A$2336,'Cleaned - Medical Examinations'!$H$2:$H$2336,0)</f>
        <v>Yes</v>
      </c>
      <c r="J24" s="11" t="str">
        <f>_xlfn.XLOOKUP($A24,'Cleaned - Medical Examinations'!$A$2:$A$2336,'Cleaned - Medical Examinations'!$I$2:$I$2336,0)</f>
        <v>Obesity</v>
      </c>
      <c r="K24" s="11" t="str">
        <f t="shared" si="0"/>
        <v>Diabetic</v>
      </c>
      <c r="L24" s="14">
        <f>_xlfn.XLOOKUP($A24,'Cleaned - Hospitalisation Detai'!$A$2:$A$2344,'Cleaned - Hospitalisation Detai'!$J$2:$J$2344,0)</f>
        <v>21431</v>
      </c>
      <c r="M24" s="19">
        <f>_xlfn.XLOOKUP($A24,'Cleaned - Hospitalisation Detai'!$A$2:$A$2344,'Cleaned - Hospitalisation Detai'!$F$2:$F$2344,0)</f>
        <v>47291.06</v>
      </c>
      <c r="N24" s="19" t="str">
        <f>_xlfn.XLOOKUP($A24,'Cleaned - Hospitalisation Detai'!$A$2:$A$2344,'Cleaned - Hospitalisation Detai'!$G$2:$G$2344,0)</f>
        <v>tier - 2</v>
      </c>
      <c r="O24" s="19" t="str">
        <f>_xlfn.XLOOKUP($A24,'Cleaned - Hospitalisation Detai'!$A$2:$A$2344,'Cleaned - Hospitalisation Detai'!$H$2:$H$2344,0)</f>
        <v>tier - 1</v>
      </c>
      <c r="P24" s="19" t="str">
        <f>_xlfn.XLOOKUP($A24,'Cleaned - Hospitalisation Detai'!$A$2:$A$2344,'Cleaned - Hospitalisation Detai'!$I$2:$I$2344,0)</f>
        <v>R1011</v>
      </c>
      <c r="Q24" s="20">
        <f>_xlfn.XLOOKUP($A24,'Cleaned - Hospitalisation Detai'!$A$2:$A$2344,'Cleaned - Hospitalisation Detai'!$K$2:$K$2344,0)</f>
        <v>64</v>
      </c>
    </row>
    <row r="25" spans="1:17" ht="15.6" x14ac:dyDescent="0.3">
      <c r="A25" s="10" t="s">
        <v>2349</v>
      </c>
      <c r="B25" s="11" t="str">
        <f>_xlfn.XLOOKUP(A25,'Cleaned - Customer Names '!$A$2:$A$2336,'Cleaned - Customer Names '!$C$2:$C$2336,0)</f>
        <v>Eric A.</v>
      </c>
      <c r="C25" s="11">
        <f>_xlfn.XLOOKUP($A25,'Cleaned - Medical Examinations'!$A$2:$A$2336,'Cleaned - Medical Examinations'!$B$2:$B$2336,0)</f>
        <v>41.8</v>
      </c>
      <c r="D25" s="11">
        <f>_xlfn.XLOOKUP($A25,'Cleaned - Medical Examinations'!$A$2:$A$2336,'Cleaned - Medical Examinations'!$C$2:$C$2336,0)</f>
        <v>7.89</v>
      </c>
      <c r="E25" s="11" t="str">
        <f>_xlfn.XLOOKUP($A25,'Cleaned - Medical Examinations'!$A$2:$A$2336,'Cleaned - Medical Examinations'!$D$2:$D$2336,0)</f>
        <v>Yes</v>
      </c>
      <c r="F25" s="11" t="str">
        <f>_xlfn.XLOOKUP($A25,'Cleaned - Medical Examinations'!$A$2:$A$2336,'Cleaned - Medical Examinations'!$E$2:$E$2336,0)</f>
        <v>No</v>
      </c>
      <c r="G25" s="11" t="str">
        <f>_xlfn.XLOOKUP($A25,'Cleaned - Medical Examinations'!$A$2:$A$2336,'Cleaned - Medical Examinations'!$F$2:$F$2336,0)</f>
        <v>No</v>
      </c>
      <c r="H25" s="11">
        <f>_xlfn.XLOOKUP($A25,'Cleaned - Medical Examinations'!$A$2:$A$2336,'Cleaned - Medical Examinations'!$G$2:$G$2336,0)</f>
        <v>2</v>
      </c>
      <c r="I25" s="11" t="str">
        <f>_xlfn.XLOOKUP($A25,'Cleaned - Medical Examinations'!$A$2:$A$2336,'Cleaned - Medical Examinations'!$H$2:$H$2336,0)</f>
        <v>Yes</v>
      </c>
      <c r="J25" s="11" t="str">
        <f>_xlfn.XLOOKUP($A25,'Cleaned - Medical Examinations'!$A$2:$A$2336,'Cleaned - Medical Examinations'!$I$2:$I$2336,0)</f>
        <v>Obesity</v>
      </c>
      <c r="K25" s="11" t="str">
        <f t="shared" si="0"/>
        <v>Diabetic</v>
      </c>
      <c r="L25" s="14">
        <f>_xlfn.XLOOKUP($A25,'Cleaned - Hospitalisation Detai'!$A$2:$A$2344,'Cleaned - Hospitalisation Detai'!$J$2:$J$2344,0)</f>
        <v>25930</v>
      </c>
      <c r="M25" s="19">
        <f>_xlfn.XLOOKUP($A25,'Cleaned - Hospitalisation Detai'!$A$2:$A$2344,'Cleaned - Hospitalisation Detai'!$F$2:$F$2344,0)</f>
        <v>47269.85</v>
      </c>
      <c r="N25" s="19" t="str">
        <f>_xlfn.XLOOKUP($A25,'Cleaned - Hospitalisation Detai'!$A$2:$A$2344,'Cleaned - Hospitalisation Detai'!$G$2:$G$2344,0)</f>
        <v>tier - 1</v>
      </c>
      <c r="O25" s="19" t="str">
        <f>_xlfn.XLOOKUP($A25,'Cleaned - Hospitalisation Detai'!$A$2:$A$2344,'Cleaned - Hospitalisation Detai'!$H$2:$H$2344,0)</f>
        <v>tier - 2</v>
      </c>
      <c r="P25" s="19" t="str">
        <f>_xlfn.XLOOKUP($A25,'Cleaned - Hospitalisation Detai'!$A$2:$A$2344,'Cleaned - Hospitalisation Detai'!$I$2:$I$2344,0)</f>
        <v>R1013</v>
      </c>
      <c r="Q25" s="20">
        <f>_xlfn.XLOOKUP($A25,'Cleaned - Hospitalisation Detai'!$A$2:$A$2344,'Cleaned - Hospitalisation Detai'!$K$2:$K$2344,0)</f>
        <v>52</v>
      </c>
    </row>
    <row r="26" spans="1:17" ht="15.6" x14ac:dyDescent="0.3">
      <c r="A26" s="10" t="s">
        <v>2348</v>
      </c>
      <c r="B26" s="11" t="str">
        <f>_xlfn.XLOOKUP(A26,'Cleaned - Customer Names '!$A$2:$A$2336,'Cleaned - Customer Names '!$C$2:$C$2336,0)</f>
        <v>Emiliano I.</v>
      </c>
      <c r="C26" s="11">
        <f>_xlfn.XLOOKUP($A26,'Cleaned - Medical Examinations'!$A$2:$A$2336,'Cleaned - Medical Examinations'!$B$2:$B$2336,0)</f>
        <v>35.090000000000003</v>
      </c>
      <c r="D26" s="11">
        <f>_xlfn.XLOOKUP($A26,'Cleaned - Medical Examinations'!$A$2:$A$2336,'Cleaned - Medical Examinations'!$C$2:$C$2336,0)</f>
        <v>4.38</v>
      </c>
      <c r="E26" s="11" t="str">
        <f>_xlfn.XLOOKUP($A26,'Cleaned - Medical Examinations'!$A$2:$A$2336,'Cleaned - Medical Examinations'!$D$2:$D$2336,0)</f>
        <v>Yes</v>
      </c>
      <c r="F26" s="11" t="str">
        <f>_xlfn.XLOOKUP($A26,'Cleaned - Medical Examinations'!$A$2:$A$2336,'Cleaned - Medical Examinations'!$E$2:$E$2336,0)</f>
        <v>No</v>
      </c>
      <c r="G26" s="11" t="str">
        <f>_xlfn.XLOOKUP($A26,'Cleaned - Medical Examinations'!$A$2:$A$2336,'Cleaned - Medical Examinations'!$F$2:$F$2336,0)</f>
        <v>No</v>
      </c>
      <c r="H26" s="11">
        <f>_xlfn.XLOOKUP($A26,'Cleaned - Medical Examinations'!$A$2:$A$2336,'Cleaned - Medical Examinations'!$G$2:$G$2336,0)</f>
        <v>2</v>
      </c>
      <c r="I26" s="11" t="str">
        <f>_xlfn.XLOOKUP($A26,'Cleaned - Medical Examinations'!$A$2:$A$2336,'Cleaned - Medical Examinations'!$H$2:$H$2336,0)</f>
        <v>Yes</v>
      </c>
      <c r="J26" s="11" t="str">
        <f>_xlfn.XLOOKUP($A26,'Cleaned - Medical Examinations'!$A$2:$A$2336,'Cleaned - Medical Examinations'!$I$2:$I$2336,0)</f>
        <v>Obesity</v>
      </c>
      <c r="K26" s="11" t="str">
        <f t="shared" si="0"/>
        <v>Non-Diabetic</v>
      </c>
      <c r="L26" s="14">
        <f>_xlfn.XLOOKUP($A26,'Cleaned - Hospitalisation Detai'!$A$2:$A$2344,'Cleaned - Hospitalisation Detai'!$J$2:$J$2344,0)</f>
        <v>21745</v>
      </c>
      <c r="M26" s="19">
        <f>_xlfn.XLOOKUP($A26,'Cleaned - Hospitalisation Detai'!$A$2:$A$2344,'Cleaned - Hospitalisation Detai'!$F$2:$F$2344,0)</f>
        <v>47055.53</v>
      </c>
      <c r="N26" s="19" t="str">
        <f>_xlfn.XLOOKUP($A26,'Cleaned - Hospitalisation Detai'!$A$2:$A$2344,'Cleaned - Hospitalisation Detai'!$G$2:$G$2344,0)</f>
        <v>tier - 2</v>
      </c>
      <c r="O26" s="19" t="str">
        <f>_xlfn.XLOOKUP($A26,'Cleaned - Hospitalisation Detai'!$A$2:$A$2344,'Cleaned - Hospitalisation Detai'!$H$2:$H$2344,0)</f>
        <v>tier - 1</v>
      </c>
      <c r="P26" s="19" t="str">
        <f>_xlfn.XLOOKUP($A26,'Cleaned - Hospitalisation Detai'!$A$2:$A$2344,'Cleaned - Hospitalisation Detai'!$I$2:$I$2344,0)</f>
        <v>R1013</v>
      </c>
      <c r="Q26" s="20">
        <f>_xlfn.XLOOKUP($A26,'Cleaned - Hospitalisation Detai'!$A$2:$A$2344,'Cleaned - Hospitalisation Detai'!$K$2:$K$2344,0)</f>
        <v>63</v>
      </c>
    </row>
    <row r="27" spans="1:17" ht="15.6" x14ac:dyDescent="0.3">
      <c r="A27" s="10" t="s">
        <v>2347</v>
      </c>
      <c r="B27" s="11" t="str">
        <f>_xlfn.XLOOKUP(A27,'Cleaned - Customer Names '!$A$2:$A$2336,'Cleaned - Customer Names '!$C$2:$C$2336,0)</f>
        <v>Adam</v>
      </c>
      <c r="C27" s="11">
        <f>_xlfn.XLOOKUP($A27,'Cleaned - Medical Examinations'!$A$2:$A$2336,'Cleaned - Medical Examinations'!$B$2:$B$2336,0)</f>
        <v>33.880000000000003</v>
      </c>
      <c r="D27" s="11">
        <f>_xlfn.XLOOKUP($A27,'Cleaned - Medical Examinations'!$A$2:$A$2336,'Cleaned - Medical Examinations'!$C$2:$C$2336,0)</f>
        <v>7.01</v>
      </c>
      <c r="E27" s="11" t="str">
        <f>_xlfn.XLOOKUP($A27,'Cleaned - Medical Examinations'!$A$2:$A$2336,'Cleaned - Medical Examinations'!$D$2:$D$2336,0)</f>
        <v>No</v>
      </c>
      <c r="F27" s="11" t="str">
        <f>_xlfn.XLOOKUP($A27,'Cleaned - Medical Examinations'!$A$2:$A$2336,'Cleaned - Medical Examinations'!$E$2:$E$2336,0)</f>
        <v>No</v>
      </c>
      <c r="G27" s="11" t="str">
        <f>_xlfn.XLOOKUP($A27,'Cleaned - Medical Examinations'!$A$2:$A$2336,'Cleaned - Medical Examinations'!$F$2:$F$2336,0)</f>
        <v>No</v>
      </c>
      <c r="H27" s="11">
        <f>_xlfn.XLOOKUP($A27,'Cleaned - Medical Examinations'!$A$2:$A$2336,'Cleaned - Medical Examinations'!$G$2:$G$2336,0)</f>
        <v>3</v>
      </c>
      <c r="I27" s="11" t="str">
        <f>_xlfn.XLOOKUP($A27,'Cleaned - Medical Examinations'!$A$2:$A$2336,'Cleaned - Medical Examinations'!$H$2:$H$2336,0)</f>
        <v>Yes</v>
      </c>
      <c r="J27" s="11" t="str">
        <f>_xlfn.XLOOKUP($A27,'Cleaned - Medical Examinations'!$A$2:$A$2336,'Cleaned - Medical Examinations'!$I$2:$I$2336,0)</f>
        <v>Obesity</v>
      </c>
      <c r="K27" s="11" t="str">
        <f t="shared" si="0"/>
        <v>Diabetic</v>
      </c>
      <c r="L27" s="14">
        <f>_xlfn.XLOOKUP($A27,'Cleaned - Hospitalisation Detai'!$A$2:$A$2344,'Cleaned - Hospitalisation Detai'!$J$2:$J$2344,0)</f>
        <v>21443</v>
      </c>
      <c r="M27" s="19">
        <f>_xlfn.XLOOKUP($A27,'Cleaned - Hospitalisation Detai'!$A$2:$A$2344,'Cleaned - Hospitalisation Detai'!$F$2:$F$2344,0)</f>
        <v>46889.26</v>
      </c>
      <c r="N27" s="19" t="str">
        <f>_xlfn.XLOOKUP($A27,'Cleaned - Hospitalisation Detai'!$A$2:$A$2344,'Cleaned - Hospitalisation Detai'!$G$2:$G$2344,0)</f>
        <v>tier - 2</v>
      </c>
      <c r="O27" s="19" t="str">
        <f>_xlfn.XLOOKUP($A27,'Cleaned - Hospitalisation Detai'!$A$2:$A$2344,'Cleaned - Hospitalisation Detai'!$H$2:$H$2344,0)</f>
        <v>tier - 3</v>
      </c>
      <c r="P27" s="19" t="str">
        <f>_xlfn.XLOOKUP($A27,'Cleaned - Hospitalisation Detai'!$A$2:$A$2344,'Cleaned - Hospitalisation Detai'!$I$2:$I$2344,0)</f>
        <v>R1013</v>
      </c>
      <c r="Q27" s="20">
        <f>_xlfn.XLOOKUP($A27,'Cleaned - Hospitalisation Detai'!$A$2:$A$2344,'Cleaned - Hospitalisation Detai'!$K$2:$K$2344,0)</f>
        <v>64</v>
      </c>
    </row>
    <row r="28" spans="1:17" ht="15.6" x14ac:dyDescent="0.3">
      <c r="A28" s="10" t="s">
        <v>2346</v>
      </c>
      <c r="B28" s="11" t="str">
        <f>_xlfn.XLOOKUP(A28,'Cleaned - Customer Names '!$A$2:$A$2336,'Cleaned - Customer Names '!$C$2:$C$2336,0)</f>
        <v>Zach</v>
      </c>
      <c r="C28" s="11">
        <f>_xlfn.XLOOKUP($A28,'Cleaned - Medical Examinations'!$A$2:$A$2336,'Cleaned - Medical Examinations'!$B$2:$B$2336,0)</f>
        <v>30.875</v>
      </c>
      <c r="D28" s="11">
        <f>_xlfn.XLOOKUP($A28,'Cleaned - Medical Examinations'!$A$2:$A$2336,'Cleaned - Medical Examinations'!$C$2:$C$2336,0)</f>
        <v>11.88</v>
      </c>
      <c r="E28" s="11" t="str">
        <f>_xlfn.XLOOKUP($A28,'Cleaned - Medical Examinations'!$A$2:$A$2336,'Cleaned - Medical Examinations'!$D$2:$D$2336,0)</f>
        <v>No</v>
      </c>
      <c r="F28" s="11" t="str">
        <f>_xlfn.XLOOKUP($A28,'Cleaned - Medical Examinations'!$A$2:$A$2336,'Cleaned - Medical Examinations'!$E$2:$E$2336,0)</f>
        <v>No</v>
      </c>
      <c r="G28" s="11" t="str">
        <f>_xlfn.XLOOKUP($A28,'Cleaned - Medical Examinations'!$A$2:$A$2336,'Cleaned - Medical Examinations'!$F$2:$F$2336,0)</f>
        <v>No</v>
      </c>
      <c r="H28" s="11">
        <f>_xlfn.XLOOKUP($A28,'Cleaned - Medical Examinations'!$A$2:$A$2336,'Cleaned - Medical Examinations'!$G$2:$G$2336,0)</f>
        <v>0</v>
      </c>
      <c r="I28" s="11" t="str">
        <f>_xlfn.XLOOKUP($A28,'Cleaned - Medical Examinations'!$A$2:$A$2336,'Cleaned - Medical Examinations'!$H$2:$H$2336,0)</f>
        <v>Yes</v>
      </c>
      <c r="J28" s="11" t="str">
        <f>_xlfn.XLOOKUP($A28,'Cleaned - Medical Examinations'!$A$2:$A$2336,'Cleaned - Medical Examinations'!$I$2:$I$2336,0)</f>
        <v>Obesity</v>
      </c>
      <c r="K28" s="11" t="str">
        <f t="shared" si="0"/>
        <v>Diabetic</v>
      </c>
      <c r="L28" s="14">
        <f>_xlfn.XLOOKUP($A28,'Cleaned - Hospitalisation Detai'!$A$2:$A$2344,'Cleaned - Hospitalisation Detai'!$J$2:$J$2344,0)</f>
        <v>22237</v>
      </c>
      <c r="M28" s="19">
        <f>_xlfn.XLOOKUP($A28,'Cleaned - Hospitalisation Detai'!$A$2:$A$2344,'Cleaned - Hospitalisation Detai'!$F$2:$F$2344,0)</f>
        <v>46718.16</v>
      </c>
      <c r="N28" s="19" t="str">
        <f>_xlfn.XLOOKUP($A28,'Cleaned - Hospitalisation Detai'!$A$2:$A$2344,'Cleaned - Hospitalisation Detai'!$G$2:$G$2344,0)</f>
        <v>tier - 1</v>
      </c>
      <c r="O28" s="19" t="str">
        <f>_xlfn.XLOOKUP($A28,'Cleaned - Hospitalisation Detai'!$A$2:$A$2344,'Cleaned - Hospitalisation Detai'!$H$2:$H$2344,0)</f>
        <v>tier - 1</v>
      </c>
      <c r="P28" s="19" t="str">
        <f>_xlfn.XLOOKUP($A28,'Cleaned - Hospitalisation Detai'!$A$2:$A$2344,'Cleaned - Hospitalisation Detai'!$I$2:$I$2344,0)</f>
        <v>R1012</v>
      </c>
      <c r="Q28" s="20">
        <f>_xlfn.XLOOKUP($A28,'Cleaned - Hospitalisation Detai'!$A$2:$A$2344,'Cleaned - Hospitalisation Detai'!$K$2:$K$2344,0)</f>
        <v>62</v>
      </c>
    </row>
    <row r="29" spans="1:17" ht="15.6" x14ac:dyDescent="0.3">
      <c r="A29" s="10" t="s">
        <v>2345</v>
      </c>
      <c r="B29" s="11" t="str">
        <f>_xlfn.XLOOKUP(A29,'Cleaned - Customer Names '!$A$2:$A$2336,'Cleaned - Customer Names '!$C$2:$C$2336,0)</f>
        <v>Stephanie W.</v>
      </c>
      <c r="C29" s="11">
        <f>_xlfn.XLOOKUP($A29,'Cleaned - Medical Examinations'!$A$2:$A$2336,'Cleaned - Medical Examinations'!$B$2:$B$2336,0)</f>
        <v>36.86</v>
      </c>
      <c r="D29" s="11">
        <f>_xlfn.XLOOKUP($A29,'Cleaned - Medical Examinations'!$A$2:$A$2336,'Cleaned - Medical Examinations'!$C$2:$C$2336,0)</f>
        <v>5.19</v>
      </c>
      <c r="E29" s="11" t="str">
        <f>_xlfn.XLOOKUP($A29,'Cleaned - Medical Examinations'!$A$2:$A$2336,'Cleaned - Medical Examinations'!$D$2:$D$2336,0)</f>
        <v>Yes</v>
      </c>
      <c r="F29" s="11" t="str">
        <f>_xlfn.XLOOKUP($A29,'Cleaned - Medical Examinations'!$A$2:$A$2336,'Cleaned - Medical Examinations'!$E$2:$E$2336,0)</f>
        <v>No</v>
      </c>
      <c r="G29" s="11" t="str">
        <f>_xlfn.XLOOKUP($A29,'Cleaned - Medical Examinations'!$A$2:$A$2336,'Cleaned - Medical Examinations'!$F$2:$F$2336,0)</f>
        <v>Yes</v>
      </c>
      <c r="H29" s="11">
        <f>_xlfn.XLOOKUP($A29,'Cleaned - Medical Examinations'!$A$2:$A$2336,'Cleaned - Medical Examinations'!$G$2:$G$2336,0)</f>
        <v>1</v>
      </c>
      <c r="I29" s="11" t="str">
        <f>_xlfn.XLOOKUP($A29,'Cleaned - Medical Examinations'!$A$2:$A$2336,'Cleaned - Medical Examinations'!$H$2:$H$2336,0)</f>
        <v>Yes</v>
      </c>
      <c r="J29" s="11" t="str">
        <f>_xlfn.XLOOKUP($A29,'Cleaned - Medical Examinations'!$A$2:$A$2336,'Cleaned - Medical Examinations'!$I$2:$I$2336,0)</f>
        <v>Obesity</v>
      </c>
      <c r="K29" s="11" t="str">
        <f t="shared" si="0"/>
        <v>Non-Diabetic</v>
      </c>
      <c r="L29" s="14">
        <f>_xlfn.XLOOKUP($A29,'Cleaned - Hospitalisation Detai'!$A$2:$A$2344,'Cleaned - Hospitalisation Detai'!$J$2:$J$2344,0)</f>
        <v>25377</v>
      </c>
      <c r="M29" s="19">
        <f>_xlfn.XLOOKUP($A29,'Cleaned - Hospitalisation Detai'!$A$2:$A$2344,'Cleaned - Hospitalisation Detai'!$F$2:$F$2344,0)</f>
        <v>46661.440000000002</v>
      </c>
      <c r="N29" s="19" t="str">
        <f>_xlfn.XLOOKUP($A29,'Cleaned - Hospitalisation Detai'!$A$2:$A$2344,'Cleaned - Hospitalisation Detai'!$G$2:$G$2344,0)</f>
        <v>tier - 1</v>
      </c>
      <c r="O29" s="19" t="str">
        <f>_xlfn.XLOOKUP($A29,'Cleaned - Hospitalisation Detai'!$A$2:$A$2344,'Cleaned - Hospitalisation Detai'!$H$2:$H$2344,0)</f>
        <v>tier - 3</v>
      </c>
      <c r="P29" s="19" t="str">
        <f>_xlfn.XLOOKUP($A29,'Cleaned - Hospitalisation Detai'!$A$2:$A$2344,'Cleaned - Hospitalisation Detai'!$I$2:$I$2344,0)</f>
        <v>R1012</v>
      </c>
      <c r="Q29" s="20">
        <f>_xlfn.XLOOKUP($A29,'Cleaned - Hospitalisation Detai'!$A$2:$A$2344,'Cleaned - Hospitalisation Detai'!$K$2:$K$2344,0)</f>
        <v>53</v>
      </c>
    </row>
    <row r="30" spans="1:17" ht="15.6" x14ac:dyDescent="0.3">
      <c r="A30" s="10" t="s">
        <v>2344</v>
      </c>
      <c r="B30" s="11" t="str">
        <f>_xlfn.XLOOKUP(A30,'Cleaned - Customer Names '!$A$2:$A$2336,'Cleaned - Customer Names '!$C$2:$C$2336,0)</f>
        <v>Stephen</v>
      </c>
      <c r="C30" s="11">
        <f>_xlfn.XLOOKUP($A30,'Cleaned - Medical Examinations'!$A$2:$A$2336,'Cleaned - Medical Examinations'!$B$2:$B$2336,0)</f>
        <v>35.86</v>
      </c>
      <c r="D30" s="11">
        <f>_xlfn.XLOOKUP($A30,'Cleaned - Medical Examinations'!$A$2:$A$2336,'Cleaned - Medical Examinations'!$C$2:$C$2336,0)</f>
        <v>6.74</v>
      </c>
      <c r="E30" s="11" t="str">
        <f>_xlfn.XLOOKUP($A30,'Cleaned - Medical Examinations'!$A$2:$A$2336,'Cleaned - Medical Examinations'!$D$2:$D$2336,0)</f>
        <v>Yes</v>
      </c>
      <c r="F30" s="11" t="str">
        <f>_xlfn.XLOOKUP($A30,'Cleaned - Medical Examinations'!$A$2:$A$2336,'Cleaned - Medical Examinations'!$E$2:$E$2336,0)</f>
        <v>No</v>
      </c>
      <c r="G30" s="11" t="str">
        <f>_xlfn.XLOOKUP($A30,'Cleaned - Medical Examinations'!$A$2:$A$2336,'Cleaned - Medical Examinations'!$F$2:$F$2336,0)</f>
        <v>No</v>
      </c>
      <c r="H30" s="11">
        <f>_xlfn.XLOOKUP($A30,'Cleaned - Medical Examinations'!$A$2:$A$2336,'Cleaned - Medical Examinations'!$G$2:$G$2336,0)</f>
        <v>2</v>
      </c>
      <c r="I30" s="11" t="str">
        <f>_xlfn.XLOOKUP($A30,'Cleaned - Medical Examinations'!$A$2:$A$2336,'Cleaned - Medical Examinations'!$H$2:$H$2336,0)</f>
        <v>Yes</v>
      </c>
      <c r="J30" s="11" t="str">
        <f>_xlfn.XLOOKUP($A30,'Cleaned - Medical Examinations'!$A$2:$A$2336,'Cleaned - Medical Examinations'!$I$2:$I$2336,0)</f>
        <v>Obesity</v>
      </c>
      <c r="K30" s="11" t="str">
        <f t="shared" si="0"/>
        <v>Diabetic</v>
      </c>
      <c r="L30" s="14">
        <f>_xlfn.XLOOKUP($A30,'Cleaned - Hospitalisation Detai'!$A$2:$A$2344,'Cleaned - Hospitalisation Detai'!$J$2:$J$2344,0)</f>
        <v>22501</v>
      </c>
      <c r="M30" s="19">
        <f>_xlfn.XLOOKUP($A30,'Cleaned - Hospitalisation Detai'!$A$2:$A$2344,'Cleaned - Hospitalisation Detai'!$F$2:$F$2344,0)</f>
        <v>46599.11</v>
      </c>
      <c r="N30" s="19" t="str">
        <f>_xlfn.XLOOKUP($A30,'Cleaned - Hospitalisation Detai'!$A$2:$A$2344,'Cleaned - Hospitalisation Detai'!$G$2:$G$2344,0)</f>
        <v>tier - 1</v>
      </c>
      <c r="O30" s="19" t="str">
        <f>_xlfn.XLOOKUP($A30,'Cleaned - Hospitalisation Detai'!$A$2:$A$2344,'Cleaned - Hospitalisation Detai'!$H$2:$H$2344,0)</f>
        <v>tier - 1</v>
      </c>
      <c r="P30" s="19" t="str">
        <f>_xlfn.XLOOKUP($A30,'Cleaned - Hospitalisation Detai'!$A$2:$A$2344,'Cleaned - Hospitalisation Detai'!$I$2:$I$2344,0)</f>
        <v>R1013</v>
      </c>
      <c r="Q30" s="20">
        <f>_xlfn.XLOOKUP($A30,'Cleaned - Hospitalisation Detai'!$A$2:$A$2344,'Cleaned - Hospitalisation Detai'!$K$2:$K$2344,0)</f>
        <v>61</v>
      </c>
    </row>
    <row r="31" spans="1:17" ht="15.6" x14ac:dyDescent="0.3">
      <c r="A31" s="10" t="s">
        <v>2343</v>
      </c>
      <c r="B31" s="11" t="str">
        <f>_xlfn.XLOOKUP(A31,'Cleaned - Customer Names '!$A$2:$A$2336,'Cleaned - Customer Names '!$C$2:$C$2336,0)</f>
        <v>Natalie</v>
      </c>
      <c r="C31" s="11">
        <f>_xlfn.XLOOKUP($A31,'Cleaned - Medical Examinations'!$A$2:$A$2336,'Cleaned - Medical Examinations'!$B$2:$B$2336,0)</f>
        <v>37.049999999999997</v>
      </c>
      <c r="D31" s="11">
        <f>_xlfn.XLOOKUP($A31,'Cleaned - Medical Examinations'!$A$2:$A$2336,'Cleaned - Medical Examinations'!$C$2:$C$2336,0)</f>
        <v>8.44</v>
      </c>
      <c r="E31" s="11" t="str">
        <f>_xlfn.XLOOKUP($A31,'Cleaned - Medical Examinations'!$A$2:$A$2336,'Cleaned - Medical Examinations'!$D$2:$D$2336,0)</f>
        <v>No</v>
      </c>
      <c r="F31" s="11" t="str">
        <f>_xlfn.XLOOKUP($A31,'Cleaned - Medical Examinations'!$A$2:$A$2336,'Cleaned - Medical Examinations'!$E$2:$E$2336,0)</f>
        <v>No</v>
      </c>
      <c r="G31" s="11" t="str">
        <f>_xlfn.XLOOKUP($A31,'Cleaned - Medical Examinations'!$A$2:$A$2336,'Cleaned - Medical Examinations'!$F$2:$F$2336,0)</f>
        <v>No</v>
      </c>
      <c r="H31" s="11">
        <f>_xlfn.XLOOKUP($A31,'Cleaned - Medical Examinations'!$A$2:$A$2336,'Cleaned - Medical Examinations'!$G$2:$G$2336,0)</f>
        <v>0</v>
      </c>
      <c r="I31" s="11" t="str">
        <f>_xlfn.XLOOKUP($A31,'Cleaned - Medical Examinations'!$A$2:$A$2336,'Cleaned - Medical Examinations'!$H$2:$H$2336,0)</f>
        <v>Yes</v>
      </c>
      <c r="J31" s="11" t="str">
        <f>_xlfn.XLOOKUP($A31,'Cleaned - Medical Examinations'!$A$2:$A$2336,'Cleaned - Medical Examinations'!$I$2:$I$2336,0)</f>
        <v>Obesity</v>
      </c>
      <c r="K31" s="11" t="str">
        <f t="shared" si="0"/>
        <v>Diabetic</v>
      </c>
      <c r="L31" s="14">
        <f>_xlfn.XLOOKUP($A31,'Cleaned - Hospitalisation Detai'!$A$2:$A$2344,'Cleaned - Hospitalisation Detai'!$J$2:$J$2344,0)</f>
        <v>26273</v>
      </c>
      <c r="M31" s="19">
        <f>_xlfn.XLOOKUP($A31,'Cleaned - Hospitalisation Detai'!$A$2:$A$2344,'Cleaned - Hospitalisation Detai'!$F$2:$F$2344,0)</f>
        <v>46255.11</v>
      </c>
      <c r="N31" s="19" t="str">
        <f>_xlfn.XLOOKUP($A31,'Cleaned - Hospitalisation Detai'!$A$2:$A$2344,'Cleaned - Hospitalisation Detai'!$G$2:$G$2344,0)</f>
        <v>tier - 1</v>
      </c>
      <c r="O31" s="19" t="str">
        <f>_xlfn.XLOOKUP($A31,'Cleaned - Hospitalisation Detai'!$A$2:$A$2344,'Cleaned - Hospitalisation Detai'!$H$2:$H$2344,0)</f>
        <v>tier - 3</v>
      </c>
      <c r="P31" s="19" t="str">
        <f>_xlfn.XLOOKUP($A31,'Cleaned - Hospitalisation Detai'!$A$2:$A$2344,'Cleaned - Hospitalisation Detai'!$I$2:$I$2344,0)</f>
        <v>R1024</v>
      </c>
      <c r="Q31" s="20">
        <f>_xlfn.XLOOKUP($A31,'Cleaned - Hospitalisation Detai'!$A$2:$A$2344,'Cleaned - Hospitalisation Detai'!$K$2:$K$2344,0)</f>
        <v>51</v>
      </c>
    </row>
    <row r="32" spans="1:17" ht="15.6" x14ac:dyDescent="0.3">
      <c r="A32" s="10" t="s">
        <v>2342</v>
      </c>
      <c r="B32" s="11" t="str">
        <f>_xlfn.XLOOKUP(A32,'Cleaned - Customer Names '!$A$2:$A$2336,'Cleaned - Customer Names '!$C$2:$C$2336,0)</f>
        <v>Nicole J.</v>
      </c>
      <c r="C32" s="11">
        <f>_xlfn.XLOOKUP($A32,'Cleaned - Medical Examinations'!$A$2:$A$2336,'Cleaned - Medical Examinations'!$B$2:$B$2336,0)</f>
        <v>43.89</v>
      </c>
      <c r="D32" s="11">
        <f>_xlfn.XLOOKUP($A32,'Cleaned - Medical Examinations'!$A$2:$A$2336,'Cleaned - Medical Examinations'!$C$2:$C$2336,0)</f>
        <v>8.7100000000000009</v>
      </c>
      <c r="E32" s="11" t="str">
        <f>_xlfn.XLOOKUP($A32,'Cleaned - Medical Examinations'!$A$2:$A$2336,'Cleaned - Medical Examinations'!$D$2:$D$2336,0)</f>
        <v>No</v>
      </c>
      <c r="F32" s="11" t="str">
        <f>_xlfn.XLOOKUP($A32,'Cleaned - Medical Examinations'!$A$2:$A$2336,'Cleaned - Medical Examinations'!$E$2:$E$2336,0)</f>
        <v>No</v>
      </c>
      <c r="G32" s="11" t="str">
        <f>_xlfn.XLOOKUP($A32,'Cleaned - Medical Examinations'!$A$2:$A$2336,'Cleaned - Medical Examinations'!$F$2:$F$2336,0)</f>
        <v>No</v>
      </c>
      <c r="H32" s="11">
        <f>_xlfn.XLOOKUP($A32,'Cleaned - Medical Examinations'!$A$2:$A$2336,'Cleaned - Medical Examinations'!$G$2:$G$2336,0)</f>
        <v>0</v>
      </c>
      <c r="I32" s="11" t="str">
        <f>_xlfn.XLOOKUP($A32,'Cleaned - Medical Examinations'!$A$2:$A$2336,'Cleaned - Medical Examinations'!$H$2:$H$2336,0)</f>
        <v>Yes</v>
      </c>
      <c r="J32" s="11" t="str">
        <f>_xlfn.XLOOKUP($A32,'Cleaned - Medical Examinations'!$A$2:$A$2336,'Cleaned - Medical Examinations'!$I$2:$I$2336,0)</f>
        <v>Obesity</v>
      </c>
      <c r="K32" s="11" t="str">
        <f t="shared" si="0"/>
        <v>Diabetic</v>
      </c>
      <c r="L32" s="14">
        <f>_xlfn.XLOOKUP($A32,'Cleaned - Hospitalisation Detai'!$A$2:$A$2344,'Cleaned - Hospitalisation Detai'!$J$2:$J$2344,0)</f>
        <v>28719</v>
      </c>
      <c r="M32" s="19">
        <f>_xlfn.XLOOKUP($A32,'Cleaned - Hospitalisation Detai'!$A$2:$A$2344,'Cleaned - Hospitalisation Detai'!$F$2:$F$2344,0)</f>
        <v>46200.99</v>
      </c>
      <c r="N32" s="19" t="str">
        <f>_xlfn.XLOOKUP($A32,'Cleaned - Hospitalisation Detai'!$A$2:$A$2344,'Cleaned - Hospitalisation Detai'!$G$2:$G$2344,0)</f>
        <v>tier - 1</v>
      </c>
      <c r="O32" s="19" t="str">
        <f>_xlfn.XLOOKUP($A32,'Cleaned - Hospitalisation Detai'!$A$2:$A$2344,'Cleaned - Hospitalisation Detai'!$H$2:$H$2344,0)</f>
        <v>tier - 1</v>
      </c>
      <c r="P32" s="19" t="str">
        <f>_xlfn.XLOOKUP($A32,'Cleaned - Hospitalisation Detai'!$A$2:$A$2344,'Cleaned - Hospitalisation Detai'!$I$2:$I$2344,0)</f>
        <v>R1013</v>
      </c>
      <c r="Q32" s="20">
        <f>_xlfn.XLOOKUP($A32,'Cleaned - Hospitalisation Detai'!$A$2:$A$2344,'Cleaned - Hospitalisation Detai'!$K$2:$K$2344,0)</f>
        <v>44</v>
      </c>
    </row>
    <row r="33" spans="1:17" ht="15.6" x14ac:dyDescent="0.3">
      <c r="A33" s="10" t="s">
        <v>2341</v>
      </c>
      <c r="B33" s="11" t="str">
        <f>_xlfn.XLOOKUP(A33,'Cleaned - Customer Names '!$A$2:$A$2336,'Cleaned - Customer Names '!$C$2:$C$2336,0)</f>
        <v>Jefferson D</v>
      </c>
      <c r="C33" s="11">
        <f>_xlfn.XLOOKUP($A33,'Cleaned - Medical Examinations'!$A$2:$A$2336,'Cleaned - Medical Examinations'!$B$2:$B$2336,0)</f>
        <v>42.35</v>
      </c>
      <c r="D33" s="11">
        <f>_xlfn.XLOOKUP($A33,'Cleaned - Medical Examinations'!$A$2:$A$2336,'Cleaned - Medical Examinations'!$C$2:$C$2336,0)</f>
        <v>5.08</v>
      </c>
      <c r="E33" s="11" t="str">
        <f>_xlfn.XLOOKUP($A33,'Cleaned - Medical Examinations'!$A$2:$A$2336,'Cleaned - Medical Examinations'!$D$2:$D$2336,0)</f>
        <v>Yes</v>
      </c>
      <c r="F33" s="11" t="str">
        <f>_xlfn.XLOOKUP($A33,'Cleaned - Medical Examinations'!$A$2:$A$2336,'Cleaned - Medical Examinations'!$E$2:$E$2336,0)</f>
        <v>No</v>
      </c>
      <c r="G33" s="11" t="str">
        <f>_xlfn.XLOOKUP($A33,'Cleaned - Medical Examinations'!$A$2:$A$2336,'Cleaned - Medical Examinations'!$F$2:$F$2336,0)</f>
        <v>No</v>
      </c>
      <c r="H33" s="11">
        <f>_xlfn.XLOOKUP($A33,'Cleaned - Medical Examinations'!$A$2:$A$2336,'Cleaned - Medical Examinations'!$G$2:$G$2336,0)</f>
        <v>0</v>
      </c>
      <c r="I33" s="11" t="str">
        <f>_xlfn.XLOOKUP($A33,'Cleaned - Medical Examinations'!$A$2:$A$2336,'Cleaned - Medical Examinations'!$H$2:$H$2336,0)</f>
        <v>Yes</v>
      </c>
      <c r="J33" s="11" t="str">
        <f>_xlfn.XLOOKUP($A33,'Cleaned - Medical Examinations'!$A$2:$A$2336,'Cleaned - Medical Examinations'!$I$2:$I$2336,0)</f>
        <v>Obesity</v>
      </c>
      <c r="K33" s="11" t="str">
        <f t="shared" si="0"/>
        <v>Non-Diabetic</v>
      </c>
      <c r="L33" s="14">
        <f>_xlfn.XLOOKUP($A33,'Cleaned - Hospitalisation Detai'!$A$2:$A$2344,'Cleaned - Hospitalisation Detai'!$J$2:$J$2344,0)</f>
        <v>28096</v>
      </c>
      <c r="M33" s="19">
        <f>_xlfn.XLOOKUP($A33,'Cleaned - Hospitalisation Detai'!$A$2:$A$2344,'Cleaned - Hospitalisation Detai'!$F$2:$F$2344,0)</f>
        <v>46151.12</v>
      </c>
      <c r="N33" s="19" t="str">
        <f>_xlfn.XLOOKUP($A33,'Cleaned - Hospitalisation Detai'!$A$2:$A$2344,'Cleaned - Hospitalisation Detai'!$G$2:$G$2344,0)</f>
        <v>tier - 1</v>
      </c>
      <c r="O33" s="19" t="str">
        <f>_xlfn.XLOOKUP($A33,'Cleaned - Hospitalisation Detai'!$A$2:$A$2344,'Cleaned - Hospitalisation Detai'!$H$2:$H$2344,0)</f>
        <v>tier - 3</v>
      </c>
      <c r="P33" s="19" t="str">
        <f>_xlfn.XLOOKUP($A33,'Cleaned - Hospitalisation Detai'!$A$2:$A$2344,'Cleaned - Hospitalisation Detai'!$I$2:$I$2344,0)</f>
        <v>R1013</v>
      </c>
      <c r="Q33" s="20">
        <f>_xlfn.XLOOKUP($A33,'Cleaned - Hospitalisation Detai'!$A$2:$A$2344,'Cleaned - Hospitalisation Detai'!$K$2:$K$2344,0)</f>
        <v>46</v>
      </c>
    </row>
    <row r="34" spans="1:17" ht="15.6" x14ac:dyDescent="0.3">
      <c r="A34" s="10" t="s">
        <v>2340</v>
      </c>
      <c r="B34" s="11" t="str">
        <f>_xlfn.XLOOKUP(A34,'Cleaned - Customer Names '!$A$2:$A$2336,'Cleaned - Customer Names '!$C$2:$C$2336,0)</f>
        <v>Brendan D.</v>
      </c>
      <c r="C34" s="11">
        <f>_xlfn.XLOOKUP($A34,'Cleaned - Medical Examinations'!$A$2:$A$2336,'Cleaned - Medical Examinations'!$B$2:$B$2336,0)</f>
        <v>31.35</v>
      </c>
      <c r="D34" s="11">
        <f>_xlfn.XLOOKUP($A34,'Cleaned - Medical Examinations'!$A$2:$A$2336,'Cleaned - Medical Examinations'!$C$2:$C$2336,0)</f>
        <v>6.86</v>
      </c>
      <c r="E34" s="11" t="str">
        <f>_xlfn.XLOOKUP($A34,'Cleaned - Medical Examinations'!$A$2:$A$2336,'Cleaned - Medical Examinations'!$D$2:$D$2336,0)</f>
        <v>No</v>
      </c>
      <c r="F34" s="11" t="str">
        <f>_xlfn.XLOOKUP($A34,'Cleaned - Medical Examinations'!$A$2:$A$2336,'Cleaned - Medical Examinations'!$E$2:$E$2336,0)</f>
        <v>No</v>
      </c>
      <c r="G34" s="11" t="str">
        <f>_xlfn.XLOOKUP($A34,'Cleaned - Medical Examinations'!$A$2:$A$2336,'Cleaned - Medical Examinations'!$F$2:$F$2336,0)</f>
        <v>No</v>
      </c>
      <c r="H34" s="11">
        <f>_xlfn.XLOOKUP($A34,'Cleaned - Medical Examinations'!$A$2:$A$2336,'Cleaned - Medical Examinations'!$G$2:$G$2336,0)</f>
        <v>0</v>
      </c>
      <c r="I34" s="11" t="str">
        <f>_xlfn.XLOOKUP($A34,'Cleaned - Medical Examinations'!$A$2:$A$2336,'Cleaned - Medical Examinations'!$H$2:$H$2336,0)</f>
        <v>Yes</v>
      </c>
      <c r="J34" s="11" t="str">
        <f>_xlfn.XLOOKUP($A34,'Cleaned - Medical Examinations'!$A$2:$A$2336,'Cleaned - Medical Examinations'!$I$2:$I$2336,0)</f>
        <v>Obesity</v>
      </c>
      <c r="K34" s="11" t="str">
        <f t="shared" si="0"/>
        <v>Diabetic</v>
      </c>
      <c r="L34" s="14">
        <f>_xlfn.XLOOKUP($A34,'Cleaned - Hospitalisation Detai'!$A$2:$A$2344,'Cleaned - Hospitalisation Detai'!$J$2:$J$2344,0)</f>
        <v>22984</v>
      </c>
      <c r="M34" s="19">
        <f>_xlfn.XLOOKUP($A34,'Cleaned - Hospitalisation Detai'!$A$2:$A$2344,'Cleaned - Hospitalisation Detai'!$F$2:$F$2344,0)</f>
        <v>46130.53</v>
      </c>
      <c r="N34" s="19" t="str">
        <f>_xlfn.XLOOKUP($A34,'Cleaned - Hospitalisation Detai'!$A$2:$A$2344,'Cleaned - Hospitalisation Detai'!$G$2:$G$2344,0)</f>
        <v>tier - 1</v>
      </c>
      <c r="O34" s="19" t="str">
        <f>_xlfn.XLOOKUP($A34,'Cleaned - Hospitalisation Detai'!$A$2:$A$2344,'Cleaned - Hospitalisation Detai'!$H$2:$H$2344,0)</f>
        <v>tier - 1</v>
      </c>
      <c r="P34" s="19" t="str">
        <f>_xlfn.XLOOKUP($A34,'Cleaned - Hospitalisation Detai'!$A$2:$A$2344,'Cleaned - Hospitalisation Detai'!$I$2:$I$2344,0)</f>
        <v>R1012</v>
      </c>
      <c r="Q34" s="20">
        <f>_xlfn.XLOOKUP($A34,'Cleaned - Hospitalisation Detai'!$A$2:$A$2344,'Cleaned - Hospitalisation Detai'!$K$2:$K$2344,0)</f>
        <v>60</v>
      </c>
    </row>
    <row r="35" spans="1:17" ht="15.6" x14ac:dyDescent="0.3">
      <c r="A35" s="10" t="s">
        <v>2339</v>
      </c>
      <c r="B35" s="11" t="str">
        <f>_xlfn.XLOOKUP(A35,'Cleaned - Customer Names '!$A$2:$A$2336,'Cleaned - Customer Names '!$C$2:$C$2336,0)</f>
        <v>Courtney</v>
      </c>
      <c r="C35" s="11">
        <f>_xlfn.XLOOKUP($A35,'Cleaned - Medical Examinations'!$A$2:$A$2336,'Cleaned - Medical Examinations'!$B$2:$B$2336,0)</f>
        <v>47.6</v>
      </c>
      <c r="D35" s="11">
        <f>_xlfn.XLOOKUP($A35,'Cleaned - Medical Examinations'!$A$2:$A$2336,'Cleaned - Medical Examinations'!$C$2:$C$2336,0)</f>
        <v>5.95</v>
      </c>
      <c r="E35" s="11" t="str">
        <f>_xlfn.XLOOKUP($A35,'Cleaned - Medical Examinations'!$A$2:$A$2336,'Cleaned - Medical Examinations'!$D$2:$D$2336,0)</f>
        <v>Yes</v>
      </c>
      <c r="F35" s="11" t="str">
        <f>_xlfn.XLOOKUP($A35,'Cleaned - Medical Examinations'!$A$2:$A$2336,'Cleaned - Medical Examinations'!$E$2:$E$2336,0)</f>
        <v>No</v>
      </c>
      <c r="G35" s="11" t="str">
        <f>_xlfn.XLOOKUP($A35,'Cleaned - Medical Examinations'!$A$2:$A$2336,'Cleaned - Medical Examinations'!$F$2:$F$2336,0)</f>
        <v>No</v>
      </c>
      <c r="H35" s="11">
        <f>_xlfn.XLOOKUP($A35,'Cleaned - Medical Examinations'!$A$2:$A$2336,'Cleaned - Medical Examinations'!$G$2:$G$2336,0)</f>
        <v>0</v>
      </c>
      <c r="I35" s="11" t="str">
        <f>_xlfn.XLOOKUP($A35,'Cleaned - Medical Examinations'!$A$2:$A$2336,'Cleaned - Medical Examinations'!$H$2:$H$2336,0)</f>
        <v>Yes</v>
      </c>
      <c r="J35" s="11" t="str">
        <f>_xlfn.XLOOKUP($A35,'Cleaned - Medical Examinations'!$A$2:$A$2336,'Cleaned - Medical Examinations'!$I$2:$I$2336,0)</f>
        <v>Obesity</v>
      </c>
      <c r="K35" s="11" t="str">
        <f t="shared" si="0"/>
        <v>Non-Diabetic</v>
      </c>
      <c r="L35" s="14">
        <f>_xlfn.XLOOKUP($A35,'Cleaned - Hospitalisation Detai'!$A$2:$A$2344,'Cleaned - Hospitalisation Detai'!$J$2:$J$2344,0)</f>
        <v>31320</v>
      </c>
      <c r="M35" s="19">
        <f>_xlfn.XLOOKUP($A35,'Cleaned - Hospitalisation Detai'!$A$2:$A$2344,'Cleaned - Hospitalisation Detai'!$F$2:$F$2344,0)</f>
        <v>46113.51</v>
      </c>
      <c r="N35" s="19" t="str">
        <f>_xlfn.XLOOKUP($A35,'Cleaned - Hospitalisation Detai'!$A$2:$A$2344,'Cleaned - Hospitalisation Detai'!$G$2:$G$2344,0)</f>
        <v>tier - 2</v>
      </c>
      <c r="O35" s="19" t="str">
        <f>_xlfn.XLOOKUP($A35,'Cleaned - Hospitalisation Detai'!$A$2:$A$2344,'Cleaned - Hospitalisation Detai'!$H$2:$H$2344,0)</f>
        <v>tier - 3</v>
      </c>
      <c r="P35" s="19" t="str">
        <f>_xlfn.XLOOKUP($A35,'Cleaned - Hospitalisation Detai'!$A$2:$A$2344,'Cleaned - Hospitalisation Detai'!$I$2:$I$2344,0)</f>
        <v>R1011</v>
      </c>
      <c r="Q35" s="20">
        <f>_xlfn.XLOOKUP($A35,'Cleaned - Hospitalisation Detai'!$A$2:$A$2344,'Cleaned - Hospitalisation Detai'!$K$2:$K$2344,0)</f>
        <v>37</v>
      </c>
    </row>
    <row r="36" spans="1:17" ht="15.6" x14ac:dyDescent="0.3">
      <c r="A36" s="10" t="s">
        <v>2338</v>
      </c>
      <c r="B36" s="11" t="str">
        <f>_xlfn.XLOOKUP(A36,'Cleaned - Customer Names '!$A$2:$A$2336,'Cleaned - Customer Names '!$C$2:$C$2336,0)</f>
        <v>Sydney L.</v>
      </c>
      <c r="C36" s="11">
        <f>_xlfn.XLOOKUP($A36,'Cleaned - Medical Examinations'!$A$2:$A$2336,'Cleaned - Medical Examinations'!$B$2:$B$2336,0)</f>
        <v>46.2</v>
      </c>
      <c r="D36" s="11">
        <f>_xlfn.XLOOKUP($A36,'Cleaned - Medical Examinations'!$A$2:$A$2336,'Cleaned - Medical Examinations'!$C$2:$C$2336,0)</f>
        <v>6.09</v>
      </c>
      <c r="E36" s="11" t="str">
        <f>_xlfn.XLOOKUP($A36,'Cleaned - Medical Examinations'!$A$2:$A$2336,'Cleaned - Medical Examinations'!$D$2:$D$2336,0)</f>
        <v>No</v>
      </c>
      <c r="F36" s="11" t="str">
        <f>_xlfn.XLOOKUP($A36,'Cleaned - Medical Examinations'!$A$2:$A$2336,'Cleaned - Medical Examinations'!$E$2:$E$2336,0)</f>
        <v>No</v>
      </c>
      <c r="G36" s="11" t="str">
        <f>_xlfn.XLOOKUP($A36,'Cleaned - Medical Examinations'!$A$2:$A$2336,'Cleaned - Medical Examinations'!$F$2:$F$2336,0)</f>
        <v>Yes</v>
      </c>
      <c r="H36" s="11">
        <f>_xlfn.XLOOKUP($A36,'Cleaned - Medical Examinations'!$A$2:$A$2336,'Cleaned - Medical Examinations'!$G$2:$G$2336,0)</f>
        <v>1</v>
      </c>
      <c r="I36" s="11" t="str">
        <f>_xlfn.XLOOKUP($A36,'Cleaned - Medical Examinations'!$A$2:$A$2336,'Cleaned - Medical Examinations'!$H$2:$H$2336,0)</f>
        <v>Yes</v>
      </c>
      <c r="J36" s="11" t="str">
        <f>_xlfn.XLOOKUP($A36,'Cleaned - Medical Examinations'!$A$2:$A$2336,'Cleaned - Medical Examinations'!$I$2:$I$2336,0)</f>
        <v>Obesity</v>
      </c>
      <c r="K36" s="11" t="str">
        <f t="shared" si="0"/>
        <v>Non-Diabetic</v>
      </c>
      <c r="L36" s="14">
        <f>_xlfn.XLOOKUP($A36,'Cleaned - Hospitalisation Detai'!$A$2:$A$2344,'Cleaned - Hospitalisation Detai'!$J$2:$J$2344,0)</f>
        <v>29079</v>
      </c>
      <c r="M36" s="19">
        <f>_xlfn.XLOOKUP($A36,'Cleaned - Hospitalisation Detai'!$A$2:$A$2344,'Cleaned - Hospitalisation Detai'!$F$2:$F$2344,0)</f>
        <v>45863.21</v>
      </c>
      <c r="N36" s="19" t="str">
        <f>_xlfn.XLOOKUP($A36,'Cleaned - Hospitalisation Detai'!$A$2:$A$2344,'Cleaned - Hospitalisation Detai'!$G$2:$G$2344,0)</f>
        <v>tier - 2</v>
      </c>
      <c r="O36" s="19" t="str">
        <f>_xlfn.XLOOKUP($A36,'Cleaned - Hospitalisation Detai'!$A$2:$A$2344,'Cleaned - Hospitalisation Detai'!$H$2:$H$2344,0)</f>
        <v>tier - 1</v>
      </c>
      <c r="P36" s="19" t="str">
        <f>_xlfn.XLOOKUP($A36,'Cleaned - Hospitalisation Detai'!$A$2:$A$2344,'Cleaned - Hospitalisation Detai'!$I$2:$I$2344,0)</f>
        <v>R1013</v>
      </c>
      <c r="Q36" s="20">
        <f>_xlfn.XLOOKUP($A36,'Cleaned - Hospitalisation Detai'!$A$2:$A$2344,'Cleaned - Hospitalisation Detai'!$K$2:$K$2344,0)</f>
        <v>43</v>
      </c>
    </row>
    <row r="37" spans="1:17" ht="15.6" x14ac:dyDescent="0.3">
      <c r="A37" s="10" t="s">
        <v>2337</v>
      </c>
      <c r="B37" s="11" t="str">
        <f>_xlfn.XLOOKUP(A37,'Cleaned - Customer Names '!$A$2:$A$2336,'Cleaned - Customer Names '!$C$2:$C$2336,0)</f>
        <v>Julien</v>
      </c>
      <c r="C37" s="11">
        <f>_xlfn.XLOOKUP($A37,'Cleaned - Medical Examinations'!$A$2:$A$2336,'Cleaned - Medical Examinations'!$B$2:$B$2336,0)</f>
        <v>32.015000000000001</v>
      </c>
      <c r="D37" s="11">
        <f>_xlfn.XLOOKUP($A37,'Cleaned - Medical Examinations'!$A$2:$A$2336,'Cleaned - Medical Examinations'!$C$2:$C$2336,0)</f>
        <v>11.75</v>
      </c>
      <c r="E37" s="11" t="str">
        <f>_xlfn.XLOOKUP($A37,'Cleaned - Medical Examinations'!$A$2:$A$2336,'Cleaned - Medical Examinations'!$D$2:$D$2336,0)</f>
        <v>No</v>
      </c>
      <c r="F37" s="11" t="str">
        <f>_xlfn.XLOOKUP($A37,'Cleaned - Medical Examinations'!$A$2:$A$2336,'Cleaned - Medical Examinations'!$E$2:$E$2336,0)</f>
        <v>No</v>
      </c>
      <c r="G37" s="11" t="str">
        <f>_xlfn.XLOOKUP($A37,'Cleaned - Medical Examinations'!$A$2:$A$2336,'Cleaned - Medical Examinations'!$F$2:$F$2336,0)</f>
        <v>No</v>
      </c>
      <c r="H37" s="11">
        <f>_xlfn.XLOOKUP($A37,'Cleaned - Medical Examinations'!$A$2:$A$2336,'Cleaned - Medical Examinations'!$G$2:$G$2336,0)</f>
        <v>0</v>
      </c>
      <c r="I37" s="11" t="str">
        <f>_xlfn.XLOOKUP($A37,'Cleaned - Medical Examinations'!$A$2:$A$2336,'Cleaned - Medical Examinations'!$H$2:$H$2336,0)</f>
        <v>Yes</v>
      </c>
      <c r="J37" s="11" t="str">
        <f>_xlfn.XLOOKUP($A37,'Cleaned - Medical Examinations'!$A$2:$A$2336,'Cleaned - Medical Examinations'!$I$2:$I$2336,0)</f>
        <v>Obesity</v>
      </c>
      <c r="K37" s="11" t="str">
        <f t="shared" si="0"/>
        <v>Diabetic</v>
      </c>
      <c r="L37" s="14">
        <f>_xlfn.XLOOKUP($A37,'Cleaned - Hospitalisation Detai'!$A$2:$A$2344,'Cleaned - Hospitalisation Detai'!$J$2:$J$2344,0)</f>
        <v>22271</v>
      </c>
      <c r="M37" s="19">
        <f>_xlfn.XLOOKUP($A37,'Cleaned - Hospitalisation Detai'!$A$2:$A$2344,'Cleaned - Hospitalisation Detai'!$F$2:$F$2344,0)</f>
        <v>45710.21</v>
      </c>
      <c r="N37" s="19" t="str">
        <f>_xlfn.XLOOKUP($A37,'Cleaned - Hospitalisation Detai'!$A$2:$A$2344,'Cleaned - Hospitalisation Detai'!$G$2:$G$2344,0)</f>
        <v>tier - 2</v>
      </c>
      <c r="O37" s="19" t="str">
        <f>_xlfn.XLOOKUP($A37,'Cleaned - Hospitalisation Detai'!$A$2:$A$2344,'Cleaned - Hospitalisation Detai'!$H$2:$H$2344,0)</f>
        <v>tier - 2</v>
      </c>
      <c r="P37" s="19" t="str">
        <f>_xlfn.XLOOKUP($A37,'Cleaned - Hospitalisation Detai'!$A$2:$A$2344,'Cleaned - Hospitalisation Detai'!$I$2:$I$2344,0)</f>
        <v>R1016</v>
      </c>
      <c r="Q37" s="20">
        <f>_xlfn.XLOOKUP($A37,'Cleaned - Hospitalisation Detai'!$A$2:$A$2344,'Cleaned - Hospitalisation Detai'!$K$2:$K$2344,0)</f>
        <v>62</v>
      </c>
    </row>
    <row r="38" spans="1:17" ht="15.6" x14ac:dyDescent="0.3">
      <c r="A38" s="10" t="s">
        <v>2336</v>
      </c>
      <c r="B38" s="11" t="str">
        <f>_xlfn.XLOOKUP(A38,'Cleaned - Customer Names '!$A$2:$A$2336,'Cleaned - Customer Names '!$C$2:$C$2336,0)</f>
        <v>Ryan M</v>
      </c>
      <c r="C38" s="11">
        <f>_xlfn.XLOOKUP($A38,'Cleaned - Medical Examinations'!$A$2:$A$2336,'Cleaned - Medical Examinations'!$B$2:$B$2336,0)</f>
        <v>40.564999999999998</v>
      </c>
      <c r="D38" s="11">
        <f>_xlfn.XLOOKUP($A38,'Cleaned - Medical Examinations'!$A$2:$A$2336,'Cleaned - Medical Examinations'!$C$2:$C$2336,0)</f>
        <v>7.37</v>
      </c>
      <c r="E38" s="11" t="str">
        <f>_xlfn.XLOOKUP($A38,'Cleaned - Medical Examinations'!$A$2:$A$2336,'Cleaned - Medical Examinations'!$D$2:$D$2336,0)</f>
        <v>No</v>
      </c>
      <c r="F38" s="11" t="str">
        <f>_xlfn.XLOOKUP($A38,'Cleaned - Medical Examinations'!$A$2:$A$2336,'Cleaned - Medical Examinations'!$E$2:$E$2336,0)</f>
        <v>No</v>
      </c>
      <c r="G38" s="11" t="str">
        <f>_xlfn.XLOOKUP($A38,'Cleaned - Medical Examinations'!$A$2:$A$2336,'Cleaned - Medical Examinations'!$F$2:$F$2336,0)</f>
        <v>No</v>
      </c>
      <c r="H38" s="11">
        <f>_xlfn.XLOOKUP($A38,'Cleaned - Medical Examinations'!$A$2:$A$2336,'Cleaned - Medical Examinations'!$G$2:$G$2336,0)</f>
        <v>0</v>
      </c>
      <c r="I38" s="11" t="str">
        <f>_xlfn.XLOOKUP($A38,'Cleaned - Medical Examinations'!$A$2:$A$2336,'Cleaned - Medical Examinations'!$H$2:$H$2336,0)</f>
        <v>Yes</v>
      </c>
      <c r="J38" s="11" t="str">
        <f>_xlfn.XLOOKUP($A38,'Cleaned - Medical Examinations'!$A$2:$A$2336,'Cleaned - Medical Examinations'!$I$2:$I$2336,0)</f>
        <v>Obesity</v>
      </c>
      <c r="K38" s="11" t="str">
        <f t="shared" si="0"/>
        <v>Diabetic</v>
      </c>
      <c r="L38" s="14">
        <f>_xlfn.XLOOKUP($A38,'Cleaned - Hospitalisation Detai'!$A$2:$A$2344,'Cleaned - Hospitalisation Detai'!$J$2:$J$2344,0)</f>
        <v>27250</v>
      </c>
      <c r="M38" s="19">
        <f>_xlfn.XLOOKUP($A38,'Cleaned - Hospitalisation Detai'!$A$2:$A$2344,'Cleaned - Hospitalisation Detai'!$F$2:$F$2344,0)</f>
        <v>45702.02</v>
      </c>
      <c r="N38" s="19" t="str">
        <f>_xlfn.XLOOKUP($A38,'Cleaned - Hospitalisation Detai'!$A$2:$A$2344,'Cleaned - Hospitalisation Detai'!$G$2:$G$2344,0)</f>
        <v>tier - 2</v>
      </c>
      <c r="O38" s="19" t="str">
        <f>_xlfn.XLOOKUP($A38,'Cleaned - Hospitalisation Detai'!$A$2:$A$2344,'Cleaned - Hospitalisation Detai'!$H$2:$H$2344,0)</f>
        <v>tier - 2</v>
      </c>
      <c r="P38" s="19" t="str">
        <f>_xlfn.XLOOKUP($A38,'Cleaned - Hospitalisation Detai'!$A$2:$A$2344,'Cleaned - Hospitalisation Detai'!$I$2:$I$2344,0)</f>
        <v>R1012</v>
      </c>
      <c r="Q38" s="20">
        <f>_xlfn.XLOOKUP($A38,'Cleaned - Hospitalisation Detai'!$A$2:$A$2344,'Cleaned - Hospitalisation Detai'!$K$2:$K$2344,0)</f>
        <v>48</v>
      </c>
    </row>
    <row r="39" spans="1:17" ht="15.6" x14ac:dyDescent="0.3">
      <c r="A39" s="10" t="s">
        <v>2335</v>
      </c>
      <c r="B39" s="11" t="str">
        <f>_xlfn.XLOOKUP(A39,'Cleaned - Customer Names '!$A$2:$A$2336,'Cleaned - Customer Names '!$C$2:$C$2336,0)</f>
        <v>Anna H.</v>
      </c>
      <c r="C39" s="11">
        <f>_xlfn.XLOOKUP($A39,'Cleaned - Medical Examinations'!$A$2:$A$2336,'Cleaned - Medical Examinations'!$B$2:$B$2336,0)</f>
        <v>32.450000000000003</v>
      </c>
      <c r="D39" s="11">
        <f>_xlfn.XLOOKUP($A39,'Cleaned - Medical Examinations'!$A$2:$A$2336,'Cleaned - Medical Examinations'!$C$2:$C$2336,0)</f>
        <v>11.91</v>
      </c>
      <c r="E39" s="11" t="str">
        <f>_xlfn.XLOOKUP($A39,'Cleaned - Medical Examinations'!$A$2:$A$2336,'Cleaned - Medical Examinations'!$D$2:$D$2336,0)</f>
        <v>No</v>
      </c>
      <c r="F39" s="11" t="str">
        <f>_xlfn.XLOOKUP($A39,'Cleaned - Medical Examinations'!$A$2:$A$2336,'Cleaned - Medical Examinations'!$E$2:$E$2336,0)</f>
        <v>No</v>
      </c>
      <c r="G39" s="11" t="str">
        <f>_xlfn.XLOOKUP($A39,'Cleaned - Medical Examinations'!$A$2:$A$2336,'Cleaned - Medical Examinations'!$F$2:$F$2336,0)</f>
        <v>No</v>
      </c>
      <c r="H39" s="11">
        <f>_xlfn.XLOOKUP($A39,'Cleaned - Medical Examinations'!$A$2:$A$2336,'Cleaned - Medical Examinations'!$G$2:$G$2336,0)</f>
        <v>0</v>
      </c>
      <c r="I39" s="11" t="str">
        <f>_xlfn.XLOOKUP($A39,'Cleaned - Medical Examinations'!$A$2:$A$2336,'Cleaned - Medical Examinations'!$H$2:$H$2336,0)</f>
        <v>Yes</v>
      </c>
      <c r="J39" s="11" t="str">
        <f>_xlfn.XLOOKUP($A39,'Cleaned - Medical Examinations'!$A$2:$A$2336,'Cleaned - Medical Examinations'!$I$2:$I$2336,0)</f>
        <v>Obesity</v>
      </c>
      <c r="K39" s="11" t="str">
        <f t="shared" si="0"/>
        <v>Diabetic</v>
      </c>
      <c r="L39" s="14">
        <f>_xlfn.XLOOKUP($A39,'Cleaned - Hospitalisation Detai'!$A$2:$A$2344,'Cleaned - Hospitalisation Detai'!$J$2:$J$2344,0)</f>
        <v>22997</v>
      </c>
      <c r="M39" s="19">
        <f>_xlfn.XLOOKUP($A39,'Cleaned - Hospitalisation Detai'!$A$2:$A$2344,'Cleaned - Hospitalisation Detai'!$F$2:$F$2344,0)</f>
        <v>45008.959999999999</v>
      </c>
      <c r="N39" s="19" t="str">
        <f>_xlfn.XLOOKUP($A39,'Cleaned - Hospitalisation Detai'!$A$2:$A$2344,'Cleaned - Hospitalisation Detai'!$G$2:$G$2344,0)</f>
        <v>tier - 2</v>
      </c>
      <c r="O39" s="19" t="str">
        <f>_xlfn.XLOOKUP($A39,'Cleaned - Hospitalisation Detai'!$A$2:$A$2344,'Cleaned - Hospitalisation Detai'!$H$2:$H$2344,0)</f>
        <v>tier - 2</v>
      </c>
      <c r="P39" s="19" t="str">
        <f>_xlfn.XLOOKUP($A39,'Cleaned - Hospitalisation Detai'!$A$2:$A$2344,'Cleaned - Hospitalisation Detai'!$I$2:$I$2344,0)</f>
        <v>R1013</v>
      </c>
      <c r="Q39" s="20">
        <f>_xlfn.XLOOKUP($A39,'Cleaned - Hospitalisation Detai'!$A$2:$A$2344,'Cleaned - Hospitalisation Detai'!$K$2:$K$2344,0)</f>
        <v>60</v>
      </c>
    </row>
    <row r="40" spans="1:17" ht="15.6" x14ac:dyDescent="0.3">
      <c r="A40" s="10" t="s">
        <v>2334</v>
      </c>
      <c r="B40" s="11" t="str">
        <f>_xlfn.XLOOKUP(A40,'Cleaned - Customer Names '!$A$2:$A$2336,'Cleaned - Customer Names '!$C$2:$C$2336,0)</f>
        <v>Samantha</v>
      </c>
      <c r="C40" s="11">
        <f>_xlfn.XLOOKUP($A40,'Cleaned - Medical Examinations'!$A$2:$A$2336,'Cleaned - Medical Examinations'!$B$2:$B$2336,0)</f>
        <v>34.96</v>
      </c>
      <c r="D40" s="11">
        <f>_xlfn.XLOOKUP($A40,'Cleaned - Medical Examinations'!$A$2:$A$2336,'Cleaned - Medical Examinations'!$C$2:$C$2336,0)</f>
        <v>6.52</v>
      </c>
      <c r="E40" s="11" t="str">
        <f>_xlfn.XLOOKUP($A40,'Cleaned - Medical Examinations'!$A$2:$A$2336,'Cleaned - Medical Examinations'!$D$2:$D$2336,0)</f>
        <v>No</v>
      </c>
      <c r="F40" s="11" t="str">
        <f>_xlfn.XLOOKUP($A40,'Cleaned - Medical Examinations'!$A$2:$A$2336,'Cleaned - Medical Examinations'!$E$2:$E$2336,0)</f>
        <v>No</v>
      </c>
      <c r="G40" s="11" t="str">
        <f>_xlfn.XLOOKUP($A40,'Cleaned - Medical Examinations'!$A$2:$A$2336,'Cleaned - Medical Examinations'!$F$2:$F$2336,0)</f>
        <v>No</v>
      </c>
      <c r="H40" s="11">
        <f>_xlfn.XLOOKUP($A40,'Cleaned - Medical Examinations'!$A$2:$A$2336,'Cleaned - Medical Examinations'!$G$2:$G$2336,0)</f>
        <v>0</v>
      </c>
      <c r="I40" s="11" t="str">
        <f>_xlfn.XLOOKUP($A40,'Cleaned - Medical Examinations'!$A$2:$A$2336,'Cleaned - Medical Examinations'!$H$2:$H$2336,0)</f>
        <v>Yes</v>
      </c>
      <c r="J40" s="11" t="str">
        <f>_xlfn.XLOOKUP($A40,'Cleaned - Medical Examinations'!$A$2:$A$2336,'Cleaned - Medical Examinations'!$I$2:$I$2336,0)</f>
        <v>Obesity</v>
      </c>
      <c r="K40" s="11" t="str">
        <f t="shared" si="0"/>
        <v>Diabetic</v>
      </c>
      <c r="L40" s="14">
        <f>_xlfn.XLOOKUP($A40,'Cleaned - Hospitalisation Detai'!$A$2:$A$2344,'Cleaned - Hospitalisation Detai'!$J$2:$J$2344,0)</f>
        <v>26158</v>
      </c>
      <c r="M40" s="19">
        <f>_xlfn.XLOOKUP($A40,'Cleaned - Hospitalisation Detai'!$A$2:$A$2344,'Cleaned - Hospitalisation Detai'!$F$2:$F$2344,0)</f>
        <v>44641.2</v>
      </c>
      <c r="N40" s="19" t="str">
        <f>_xlfn.XLOOKUP($A40,'Cleaned - Hospitalisation Detai'!$A$2:$A$2344,'Cleaned - Hospitalisation Detai'!$G$2:$G$2344,0)</f>
        <v>tier - 2</v>
      </c>
      <c r="O40" s="19" t="str">
        <f>_xlfn.XLOOKUP($A40,'Cleaned - Hospitalisation Detai'!$A$2:$A$2344,'Cleaned - Hospitalisation Detai'!$H$2:$H$2344,0)</f>
        <v>tier - 3</v>
      </c>
      <c r="P40" s="19" t="str">
        <f>_xlfn.XLOOKUP($A40,'Cleaned - Hospitalisation Detai'!$A$2:$A$2344,'Cleaned - Hospitalisation Detai'!$I$2:$I$2344,0)</f>
        <v>R1024</v>
      </c>
      <c r="Q40" s="20">
        <f>_xlfn.XLOOKUP($A40,'Cleaned - Hospitalisation Detai'!$A$2:$A$2344,'Cleaned - Hospitalisation Detai'!$K$2:$K$2344,0)</f>
        <v>51</v>
      </c>
    </row>
    <row r="41" spans="1:17" ht="15.6" x14ac:dyDescent="0.3">
      <c r="A41" s="10" t="s">
        <v>2333</v>
      </c>
      <c r="B41" s="11" t="str">
        <f>_xlfn.XLOOKUP(A41,'Cleaned - Customer Names '!$A$2:$A$2336,'Cleaned - Customer Names '!$C$2:$C$2336,0)</f>
        <v>Robert</v>
      </c>
      <c r="C41" s="11">
        <f>_xlfn.XLOOKUP($A41,'Cleaned - Medical Examinations'!$A$2:$A$2336,'Cleaned - Medical Examinations'!$B$2:$B$2336,0)</f>
        <v>35.5</v>
      </c>
      <c r="D41" s="11">
        <f>_xlfn.XLOOKUP($A41,'Cleaned - Medical Examinations'!$A$2:$A$2336,'Cleaned - Medical Examinations'!$C$2:$C$2336,0)</f>
        <v>5.14</v>
      </c>
      <c r="E41" s="11" t="str">
        <f>_xlfn.XLOOKUP($A41,'Cleaned - Medical Examinations'!$A$2:$A$2336,'Cleaned - Medical Examinations'!$D$2:$D$2336,0)</f>
        <v>No</v>
      </c>
      <c r="F41" s="11" t="str">
        <f>_xlfn.XLOOKUP($A41,'Cleaned - Medical Examinations'!$A$2:$A$2336,'Cleaned - Medical Examinations'!$E$2:$E$2336,0)</f>
        <v>No</v>
      </c>
      <c r="G41" s="11" t="str">
        <f>_xlfn.XLOOKUP($A41,'Cleaned - Medical Examinations'!$A$2:$A$2336,'Cleaned - Medical Examinations'!$F$2:$F$2336,0)</f>
        <v>Yes</v>
      </c>
      <c r="H41" s="11">
        <f>_xlfn.XLOOKUP($A41,'Cleaned - Medical Examinations'!$A$2:$A$2336,'Cleaned - Medical Examinations'!$G$2:$G$2336,0)</f>
        <v>1</v>
      </c>
      <c r="I41" s="11" t="str">
        <f>_xlfn.XLOOKUP($A41,'Cleaned - Medical Examinations'!$A$2:$A$2336,'Cleaned - Medical Examinations'!$H$2:$H$2336,0)</f>
        <v>Yes</v>
      </c>
      <c r="J41" s="11" t="str">
        <f>_xlfn.XLOOKUP($A41,'Cleaned - Medical Examinations'!$A$2:$A$2336,'Cleaned - Medical Examinations'!$I$2:$I$2336,0)</f>
        <v>Obesity</v>
      </c>
      <c r="K41" s="11" t="str">
        <f t="shared" si="0"/>
        <v>Non-Diabetic</v>
      </c>
      <c r="L41" s="14">
        <f>_xlfn.XLOOKUP($A41,'Cleaned - Hospitalisation Detai'!$A$2:$A$2344,'Cleaned - Hospitalisation Detai'!$J$2:$J$2344,0)</f>
        <v>34253</v>
      </c>
      <c r="M41" s="19">
        <f>_xlfn.XLOOKUP($A41,'Cleaned - Hospitalisation Detai'!$A$2:$A$2344,'Cleaned - Hospitalisation Detai'!$F$2:$F$2344,0)</f>
        <v>44585.46</v>
      </c>
      <c r="N41" s="19" t="str">
        <f>_xlfn.XLOOKUP($A41,'Cleaned - Hospitalisation Detai'!$A$2:$A$2344,'Cleaned - Hospitalisation Detai'!$G$2:$G$2344,0)</f>
        <v>tier - 2</v>
      </c>
      <c r="O41" s="19" t="str">
        <f>_xlfn.XLOOKUP($A41,'Cleaned - Hospitalisation Detai'!$A$2:$A$2344,'Cleaned - Hospitalisation Detai'!$H$2:$H$2344,0)</f>
        <v>tier - 2</v>
      </c>
      <c r="P41" s="19" t="str">
        <f>_xlfn.XLOOKUP($A41,'Cleaned - Hospitalisation Detai'!$A$2:$A$2344,'Cleaned - Hospitalisation Detai'!$I$2:$I$2344,0)</f>
        <v>R1011</v>
      </c>
      <c r="Q41" s="20">
        <f>_xlfn.XLOOKUP($A41,'Cleaned - Hospitalisation Detai'!$A$2:$A$2344,'Cleaned - Hospitalisation Detai'!$K$2:$K$2344,0)</f>
        <v>29</v>
      </c>
    </row>
    <row r="42" spans="1:17" ht="15.6" x14ac:dyDescent="0.3">
      <c r="A42" s="10" t="s">
        <v>2332</v>
      </c>
      <c r="B42" s="11" t="str">
        <f>_xlfn.XLOOKUP(A42,'Cleaned - Customer Names '!$A$2:$A$2336,'Cleaned - Customer Names '!$C$2:$C$2336,0)</f>
        <v>James R.</v>
      </c>
      <c r="C42" s="11">
        <f>_xlfn.XLOOKUP($A42,'Cleaned - Medical Examinations'!$A$2:$A$2336,'Cleaned - Medical Examinations'!$B$2:$B$2336,0)</f>
        <v>52.58</v>
      </c>
      <c r="D42" s="11">
        <f>_xlfn.XLOOKUP($A42,'Cleaned - Medical Examinations'!$A$2:$A$2336,'Cleaned - Medical Examinations'!$C$2:$C$2336,0)</f>
        <v>4.1900000000000004</v>
      </c>
      <c r="E42" s="11" t="str">
        <f>_xlfn.XLOOKUP($A42,'Cleaned - Medical Examinations'!$A$2:$A$2336,'Cleaned - Medical Examinations'!$D$2:$D$2336,0)</f>
        <v>No</v>
      </c>
      <c r="F42" s="11" t="str">
        <f>_xlfn.XLOOKUP($A42,'Cleaned - Medical Examinations'!$A$2:$A$2336,'Cleaned - Medical Examinations'!$E$2:$E$2336,0)</f>
        <v>yes</v>
      </c>
      <c r="G42" s="11" t="str">
        <f>_xlfn.XLOOKUP($A42,'Cleaned - Medical Examinations'!$A$2:$A$2336,'Cleaned - Medical Examinations'!$F$2:$F$2336,0)</f>
        <v>No</v>
      </c>
      <c r="H42" s="11">
        <f>_xlfn.XLOOKUP($A42,'Cleaned - Medical Examinations'!$A$2:$A$2336,'Cleaned - Medical Examinations'!$G$2:$G$2336,0)</f>
        <v>1</v>
      </c>
      <c r="I42" s="11" t="str">
        <f>_xlfn.XLOOKUP($A42,'Cleaned - Medical Examinations'!$A$2:$A$2336,'Cleaned - Medical Examinations'!$H$2:$H$2336,0)</f>
        <v>Yes</v>
      </c>
      <c r="J42" s="11" t="str">
        <f>_xlfn.XLOOKUP($A42,'Cleaned - Medical Examinations'!$A$2:$A$2336,'Cleaned - Medical Examinations'!$I$2:$I$2336,0)</f>
        <v>Obesity</v>
      </c>
      <c r="K42" s="11" t="str">
        <f t="shared" si="0"/>
        <v>Non-Diabetic</v>
      </c>
      <c r="L42" s="14">
        <f>_xlfn.XLOOKUP($A42,'Cleaned - Hospitalisation Detai'!$A$2:$A$2344,'Cleaned - Hospitalisation Detai'!$J$2:$J$2344,0)</f>
        <v>36740</v>
      </c>
      <c r="M42" s="19">
        <f>_xlfn.XLOOKUP($A42,'Cleaned - Hospitalisation Detai'!$A$2:$A$2344,'Cleaned - Hospitalisation Detai'!$F$2:$F$2344,0)</f>
        <v>44501.4</v>
      </c>
      <c r="N42" s="19" t="str">
        <f>_xlfn.XLOOKUP($A42,'Cleaned - Hospitalisation Detai'!$A$2:$A$2344,'Cleaned - Hospitalisation Detai'!$G$2:$G$2344,0)</f>
        <v>tier - 2</v>
      </c>
      <c r="O42" s="19" t="str">
        <f>_xlfn.XLOOKUP($A42,'Cleaned - Hospitalisation Detai'!$A$2:$A$2344,'Cleaned - Hospitalisation Detai'!$H$2:$H$2344,0)</f>
        <v>tier - 3</v>
      </c>
      <c r="P42" s="19" t="str">
        <f>_xlfn.XLOOKUP($A42,'Cleaned - Hospitalisation Detai'!$A$2:$A$2344,'Cleaned - Hospitalisation Detai'!$I$2:$I$2344,0)</f>
        <v>R1013</v>
      </c>
      <c r="Q42" s="20">
        <f>_xlfn.XLOOKUP($A42,'Cleaned - Hospitalisation Detai'!$A$2:$A$2344,'Cleaned - Hospitalisation Detai'!$K$2:$K$2344,0)</f>
        <v>22</v>
      </c>
    </row>
    <row r="43" spans="1:17" ht="15.6" x14ac:dyDescent="0.3">
      <c r="A43" s="10" t="s">
        <v>2331</v>
      </c>
      <c r="B43" s="11" t="str">
        <f>_xlfn.XLOOKUP(A43,'Cleaned - Customer Names '!$A$2:$A$2336,'Cleaned - Customer Names '!$C$2:$C$2336,0)</f>
        <v>Roseann</v>
      </c>
      <c r="C43" s="11">
        <f>_xlfn.XLOOKUP($A43,'Cleaned - Medical Examinations'!$A$2:$A$2336,'Cleaned - Medical Examinations'!$B$2:$B$2336,0)</f>
        <v>35.200000000000003</v>
      </c>
      <c r="D43" s="11">
        <f>_xlfn.XLOOKUP($A43,'Cleaned - Medical Examinations'!$A$2:$A$2336,'Cleaned - Medical Examinations'!$C$2:$C$2336,0)</f>
        <v>11.68</v>
      </c>
      <c r="E43" s="11" t="str">
        <f>_xlfn.XLOOKUP($A43,'Cleaned - Medical Examinations'!$A$2:$A$2336,'Cleaned - Medical Examinations'!$D$2:$D$2336,0)</f>
        <v>Yes</v>
      </c>
      <c r="F43" s="11" t="str">
        <f>_xlfn.XLOOKUP($A43,'Cleaned - Medical Examinations'!$A$2:$A$2336,'Cleaned - Medical Examinations'!$E$2:$E$2336,0)</f>
        <v>No</v>
      </c>
      <c r="G43" s="11" t="str">
        <f>_xlfn.XLOOKUP($A43,'Cleaned - Medical Examinations'!$A$2:$A$2336,'Cleaned - Medical Examinations'!$F$2:$F$2336,0)</f>
        <v>No</v>
      </c>
      <c r="H43" s="11">
        <f>_xlfn.XLOOKUP($A43,'Cleaned - Medical Examinations'!$A$2:$A$2336,'Cleaned - Medical Examinations'!$G$2:$G$2336,0)</f>
        <v>0</v>
      </c>
      <c r="I43" s="11" t="str">
        <f>_xlfn.XLOOKUP($A43,'Cleaned - Medical Examinations'!$A$2:$A$2336,'Cleaned - Medical Examinations'!$H$2:$H$2336,0)</f>
        <v>Yes</v>
      </c>
      <c r="J43" s="11" t="str">
        <f>_xlfn.XLOOKUP($A43,'Cleaned - Medical Examinations'!$A$2:$A$2336,'Cleaned - Medical Examinations'!$I$2:$I$2336,0)</f>
        <v>Obesity</v>
      </c>
      <c r="K43" s="11" t="str">
        <f t="shared" si="0"/>
        <v>Diabetic</v>
      </c>
      <c r="L43" s="14">
        <f>_xlfn.XLOOKUP($A43,'Cleaned - Hospitalisation Detai'!$A$2:$A$2344,'Cleaned - Hospitalisation Detai'!$J$2:$J$2344,0)</f>
        <v>24729</v>
      </c>
      <c r="M43" s="19">
        <f>_xlfn.XLOOKUP($A43,'Cleaned - Hospitalisation Detai'!$A$2:$A$2344,'Cleaned - Hospitalisation Detai'!$F$2:$F$2344,0)</f>
        <v>44423.8</v>
      </c>
      <c r="N43" s="19" t="str">
        <f>_xlfn.XLOOKUP($A43,'Cleaned - Hospitalisation Detai'!$A$2:$A$2344,'Cleaned - Hospitalisation Detai'!$G$2:$G$2344,0)</f>
        <v>tier - 2</v>
      </c>
      <c r="O43" s="19" t="str">
        <f>_xlfn.XLOOKUP($A43,'Cleaned - Hospitalisation Detai'!$A$2:$A$2344,'Cleaned - Hospitalisation Detai'!$H$2:$H$2344,0)</f>
        <v>tier - 3</v>
      </c>
      <c r="P43" s="19" t="str">
        <f>_xlfn.XLOOKUP($A43,'Cleaned - Hospitalisation Detai'!$A$2:$A$2344,'Cleaned - Hospitalisation Detai'!$I$2:$I$2344,0)</f>
        <v>R1013</v>
      </c>
      <c r="Q43" s="20">
        <f>_xlfn.XLOOKUP($A43,'Cleaned - Hospitalisation Detai'!$A$2:$A$2344,'Cleaned - Hospitalisation Detai'!$K$2:$K$2344,0)</f>
        <v>55</v>
      </c>
    </row>
    <row r="44" spans="1:17" ht="15.6" x14ac:dyDescent="0.3">
      <c r="A44" s="10" t="s">
        <v>2330</v>
      </c>
      <c r="B44" s="11" t="str">
        <f>_xlfn.XLOOKUP(A44,'Cleaned - Customer Names '!$A$2:$A$2336,'Cleaned - Customer Names '!$C$2:$C$2336,0)</f>
        <v>Nicole</v>
      </c>
      <c r="C44" s="11">
        <f>_xlfn.XLOOKUP($A44,'Cleaned - Medical Examinations'!$A$2:$A$2336,'Cleaned - Medical Examinations'!$B$2:$B$2336,0)</f>
        <v>38.06</v>
      </c>
      <c r="D44" s="11">
        <f>_xlfn.XLOOKUP($A44,'Cleaned - Medical Examinations'!$A$2:$A$2336,'Cleaned - Medical Examinations'!$C$2:$C$2336,0)</f>
        <v>6.98</v>
      </c>
      <c r="E44" s="11" t="str">
        <f>_xlfn.XLOOKUP($A44,'Cleaned - Medical Examinations'!$A$2:$A$2336,'Cleaned - Medical Examinations'!$D$2:$D$2336,0)</f>
        <v>No</v>
      </c>
      <c r="F44" s="11" t="str">
        <f>_xlfn.XLOOKUP($A44,'Cleaned - Medical Examinations'!$A$2:$A$2336,'Cleaned - Medical Examinations'!$E$2:$E$2336,0)</f>
        <v>No</v>
      </c>
      <c r="G44" s="11" t="str">
        <f>_xlfn.XLOOKUP($A44,'Cleaned - Medical Examinations'!$A$2:$A$2336,'Cleaned - Medical Examinations'!$F$2:$F$2336,0)</f>
        <v>No</v>
      </c>
      <c r="H44" s="11">
        <f>_xlfn.XLOOKUP($A44,'Cleaned - Medical Examinations'!$A$2:$A$2336,'Cleaned - Medical Examinations'!$G$2:$G$2336,0)</f>
        <v>0</v>
      </c>
      <c r="I44" s="11" t="str">
        <f>_xlfn.XLOOKUP($A44,'Cleaned - Medical Examinations'!$A$2:$A$2336,'Cleaned - Medical Examinations'!$H$2:$H$2336,0)</f>
        <v>Yes</v>
      </c>
      <c r="J44" s="11" t="str">
        <f>_xlfn.XLOOKUP($A44,'Cleaned - Medical Examinations'!$A$2:$A$2336,'Cleaned - Medical Examinations'!$I$2:$I$2336,0)</f>
        <v>Obesity</v>
      </c>
      <c r="K44" s="11" t="str">
        <f t="shared" si="0"/>
        <v>Diabetic</v>
      </c>
      <c r="L44" s="14">
        <f>_xlfn.XLOOKUP($A44,'Cleaned - Hospitalisation Detai'!$A$2:$A$2344,'Cleaned - Hospitalisation Detai'!$J$2:$J$2344,0)</f>
        <v>26235</v>
      </c>
      <c r="M44" s="19">
        <f>_xlfn.XLOOKUP($A44,'Cleaned - Hospitalisation Detai'!$A$2:$A$2344,'Cleaned - Hospitalisation Detai'!$F$2:$F$2344,0)</f>
        <v>44400.41</v>
      </c>
      <c r="N44" s="19" t="str">
        <f>_xlfn.XLOOKUP($A44,'Cleaned - Hospitalisation Detai'!$A$2:$A$2344,'Cleaned - Hospitalisation Detai'!$G$2:$G$2344,0)</f>
        <v>tier - 2</v>
      </c>
      <c r="O44" s="19" t="str">
        <f>_xlfn.XLOOKUP($A44,'Cleaned - Hospitalisation Detai'!$A$2:$A$2344,'Cleaned - Hospitalisation Detai'!$H$2:$H$2344,0)</f>
        <v>tier - 2</v>
      </c>
      <c r="P44" s="19" t="str">
        <f>_xlfn.XLOOKUP($A44,'Cleaned - Hospitalisation Detai'!$A$2:$A$2344,'Cleaned - Hospitalisation Detai'!$I$2:$I$2344,0)</f>
        <v>R1013</v>
      </c>
      <c r="Q44" s="20">
        <f>_xlfn.XLOOKUP($A44,'Cleaned - Hospitalisation Detai'!$A$2:$A$2344,'Cleaned - Hospitalisation Detai'!$K$2:$K$2344,0)</f>
        <v>51</v>
      </c>
    </row>
    <row r="45" spans="1:17" ht="15.6" x14ac:dyDescent="0.3">
      <c r="A45" s="10" t="s">
        <v>2329</v>
      </c>
      <c r="B45" s="11" t="str">
        <f>_xlfn.XLOOKUP(A45,'Cleaned - Customer Names '!$A$2:$A$2336,'Cleaned - Customer Names '!$C$2:$C$2336,0)</f>
        <v>Spencer</v>
      </c>
      <c r="C45" s="11">
        <f>_xlfn.XLOOKUP($A45,'Cleaned - Medical Examinations'!$A$2:$A$2336,'Cleaned - Medical Examinations'!$B$2:$B$2336,0)</f>
        <v>34.21</v>
      </c>
      <c r="D45" s="11">
        <f>_xlfn.XLOOKUP($A45,'Cleaned - Medical Examinations'!$A$2:$A$2336,'Cleaned - Medical Examinations'!$C$2:$C$2336,0)</f>
        <v>8.34</v>
      </c>
      <c r="E45" s="11" t="str">
        <f>_xlfn.XLOOKUP($A45,'Cleaned - Medical Examinations'!$A$2:$A$2336,'Cleaned - Medical Examinations'!$D$2:$D$2336,0)</f>
        <v>No</v>
      </c>
      <c r="F45" s="11" t="str">
        <f>_xlfn.XLOOKUP($A45,'Cleaned - Medical Examinations'!$A$2:$A$2336,'Cleaned - Medical Examinations'!$E$2:$E$2336,0)</f>
        <v>No</v>
      </c>
      <c r="G45" s="11" t="str">
        <f>_xlfn.XLOOKUP($A45,'Cleaned - Medical Examinations'!$A$2:$A$2336,'Cleaned - Medical Examinations'!$F$2:$F$2336,0)</f>
        <v>No</v>
      </c>
      <c r="H45" s="11">
        <f>_xlfn.XLOOKUP($A45,'Cleaned - Medical Examinations'!$A$2:$A$2336,'Cleaned - Medical Examinations'!$G$2:$G$2336,0)</f>
        <v>0</v>
      </c>
      <c r="I45" s="11" t="str">
        <f>_xlfn.XLOOKUP($A45,'Cleaned - Medical Examinations'!$A$2:$A$2336,'Cleaned - Medical Examinations'!$H$2:$H$2336,0)</f>
        <v>Yes</v>
      </c>
      <c r="J45" s="11" t="str">
        <f>_xlfn.XLOOKUP($A45,'Cleaned - Medical Examinations'!$A$2:$A$2336,'Cleaned - Medical Examinations'!$I$2:$I$2336,0)</f>
        <v>Obesity</v>
      </c>
      <c r="K45" s="11" t="str">
        <f t="shared" si="0"/>
        <v>Diabetic</v>
      </c>
      <c r="L45" s="14">
        <f>_xlfn.XLOOKUP($A45,'Cleaned - Hospitalisation Detai'!$A$2:$A$2344,'Cleaned - Hospitalisation Detai'!$J$2:$J$2344,0)</f>
        <v>25166</v>
      </c>
      <c r="M45" s="19">
        <f>_xlfn.XLOOKUP($A45,'Cleaned - Hospitalisation Detai'!$A$2:$A$2344,'Cleaned - Hospitalisation Detai'!$F$2:$F$2344,0)</f>
        <v>44260.75</v>
      </c>
      <c r="N45" s="19" t="str">
        <f>_xlfn.XLOOKUP($A45,'Cleaned - Hospitalisation Detai'!$A$2:$A$2344,'Cleaned - Hospitalisation Detai'!$G$2:$G$2344,0)</f>
        <v>tier - 2</v>
      </c>
      <c r="O45" s="19" t="str">
        <f>_xlfn.XLOOKUP($A45,'Cleaned - Hospitalisation Detai'!$A$2:$A$2344,'Cleaned - Hospitalisation Detai'!$H$2:$H$2344,0)</f>
        <v>tier - 1</v>
      </c>
      <c r="P45" s="19" t="str">
        <f>_xlfn.XLOOKUP($A45,'Cleaned - Hospitalisation Detai'!$A$2:$A$2344,'Cleaned - Hospitalisation Detai'!$I$2:$I$2344,0)</f>
        <v>R1013</v>
      </c>
      <c r="Q45" s="20">
        <f>_xlfn.XLOOKUP($A45,'Cleaned - Hospitalisation Detai'!$A$2:$A$2344,'Cleaned - Hospitalisation Detai'!$K$2:$K$2344,0)</f>
        <v>54</v>
      </c>
    </row>
    <row r="46" spans="1:17" ht="15.6" x14ac:dyDescent="0.3">
      <c r="A46" s="10" t="s">
        <v>2328</v>
      </c>
      <c r="B46" s="11" t="str">
        <f>_xlfn.XLOOKUP(A46,'Cleaned - Customer Names '!$A$2:$A$2336,'Cleaned - Customer Names '!$C$2:$C$2336,0)</f>
        <v>Eric W</v>
      </c>
      <c r="C46" s="11">
        <f>_xlfn.XLOOKUP($A46,'Cleaned - Medical Examinations'!$A$2:$A$2336,'Cleaned - Medical Examinations'!$B$2:$B$2336,0)</f>
        <v>38.94</v>
      </c>
      <c r="D46" s="11">
        <f>_xlfn.XLOOKUP($A46,'Cleaned - Medical Examinations'!$A$2:$A$2336,'Cleaned - Medical Examinations'!$C$2:$C$2336,0)</f>
        <v>8.49</v>
      </c>
      <c r="E46" s="11" t="str">
        <f>_xlfn.XLOOKUP($A46,'Cleaned - Medical Examinations'!$A$2:$A$2336,'Cleaned - Medical Examinations'!$D$2:$D$2336,0)</f>
        <v>Yes</v>
      </c>
      <c r="F46" s="11" t="str">
        <f>_xlfn.XLOOKUP($A46,'Cleaned - Medical Examinations'!$A$2:$A$2336,'Cleaned - Medical Examinations'!$E$2:$E$2336,0)</f>
        <v>No</v>
      </c>
      <c r="G46" s="11" t="str">
        <f>_xlfn.XLOOKUP($A46,'Cleaned - Medical Examinations'!$A$2:$A$2336,'Cleaned - Medical Examinations'!$F$2:$F$2336,0)</f>
        <v>No</v>
      </c>
      <c r="H46" s="11">
        <f>_xlfn.XLOOKUP($A46,'Cleaned - Medical Examinations'!$A$2:$A$2336,'Cleaned - Medical Examinations'!$G$2:$G$2336,0)</f>
        <v>1</v>
      </c>
      <c r="I46" s="11" t="str">
        <f>_xlfn.XLOOKUP($A46,'Cleaned - Medical Examinations'!$A$2:$A$2336,'Cleaned - Medical Examinations'!$H$2:$H$2336,0)</f>
        <v>Yes</v>
      </c>
      <c r="J46" s="11" t="str">
        <f>_xlfn.XLOOKUP($A46,'Cleaned - Medical Examinations'!$A$2:$A$2336,'Cleaned - Medical Examinations'!$I$2:$I$2336,0)</f>
        <v>Obesity</v>
      </c>
      <c r="K46" s="11" t="str">
        <f t="shared" si="0"/>
        <v>Diabetic</v>
      </c>
      <c r="L46" s="14">
        <f>_xlfn.XLOOKUP($A46,'Cleaned - Hospitalisation Detai'!$A$2:$A$2344,'Cleaned - Hospitalisation Detai'!$J$2:$J$2344,0)</f>
        <v>27546</v>
      </c>
      <c r="M46" s="19">
        <f>_xlfn.XLOOKUP($A46,'Cleaned - Hospitalisation Detai'!$A$2:$A$2344,'Cleaned - Hospitalisation Detai'!$F$2:$F$2344,0)</f>
        <v>44202.65</v>
      </c>
      <c r="N46" s="19" t="str">
        <f>_xlfn.XLOOKUP($A46,'Cleaned - Hospitalisation Detai'!$A$2:$A$2344,'Cleaned - Hospitalisation Detai'!$G$2:$G$2344,0)</f>
        <v>tier - 2</v>
      </c>
      <c r="O46" s="19" t="str">
        <f>_xlfn.XLOOKUP($A46,'Cleaned - Hospitalisation Detai'!$A$2:$A$2344,'Cleaned - Hospitalisation Detai'!$H$2:$H$2344,0)</f>
        <v>tier - 2</v>
      </c>
      <c r="P46" s="19" t="str">
        <f>_xlfn.XLOOKUP($A46,'Cleaned - Hospitalisation Detai'!$A$2:$A$2344,'Cleaned - Hospitalisation Detai'!$I$2:$I$2344,0)</f>
        <v>R1013</v>
      </c>
      <c r="Q46" s="20">
        <f>_xlfn.XLOOKUP($A46,'Cleaned - Hospitalisation Detai'!$A$2:$A$2344,'Cleaned - Hospitalisation Detai'!$K$2:$K$2344,0)</f>
        <v>48</v>
      </c>
    </row>
    <row r="47" spans="1:17" ht="15.6" x14ac:dyDescent="0.3">
      <c r="A47" s="10" t="s">
        <v>2327</v>
      </c>
      <c r="B47" s="11" t="str">
        <f>_xlfn.XLOOKUP(A47,'Cleaned - Customer Names '!$A$2:$A$2336,'Cleaned - Customer Names '!$C$2:$C$2336,0)</f>
        <v>Brianna L</v>
      </c>
      <c r="C47" s="11">
        <f>_xlfn.XLOOKUP($A47,'Cleaned - Medical Examinations'!$A$2:$A$2336,'Cleaned - Medical Examinations'!$B$2:$B$2336,0)</f>
        <v>30.21</v>
      </c>
      <c r="D47" s="11">
        <f>_xlfn.XLOOKUP($A47,'Cleaned - Medical Examinations'!$A$2:$A$2336,'Cleaned - Medical Examinations'!$C$2:$C$2336,0)</f>
        <v>5.34</v>
      </c>
      <c r="E47" s="11" t="str">
        <f>_xlfn.XLOOKUP($A47,'Cleaned - Medical Examinations'!$A$2:$A$2336,'Cleaned - Medical Examinations'!$D$2:$D$2336,0)</f>
        <v>Yes</v>
      </c>
      <c r="F47" s="11" t="str">
        <f>_xlfn.XLOOKUP($A47,'Cleaned - Medical Examinations'!$A$2:$A$2336,'Cleaned - Medical Examinations'!$E$2:$E$2336,0)</f>
        <v>No</v>
      </c>
      <c r="G47" s="11" t="str">
        <f>_xlfn.XLOOKUP($A47,'Cleaned - Medical Examinations'!$A$2:$A$2336,'Cleaned - Medical Examinations'!$F$2:$F$2336,0)</f>
        <v>No</v>
      </c>
      <c r="H47" s="11">
        <f>_xlfn.XLOOKUP($A47,'Cleaned - Medical Examinations'!$A$2:$A$2336,'Cleaned - Medical Examinations'!$G$2:$G$2336,0)</f>
        <v>1</v>
      </c>
      <c r="I47" s="11" t="str">
        <f>_xlfn.XLOOKUP($A47,'Cleaned - Medical Examinations'!$A$2:$A$2336,'Cleaned - Medical Examinations'!$H$2:$H$2336,0)</f>
        <v>Yes</v>
      </c>
      <c r="J47" s="11" t="str">
        <f>_xlfn.XLOOKUP($A47,'Cleaned - Medical Examinations'!$A$2:$A$2336,'Cleaned - Medical Examinations'!$I$2:$I$2336,0)</f>
        <v>Obesity</v>
      </c>
      <c r="K47" s="11" t="str">
        <f t="shared" si="0"/>
        <v>Non-Diabetic</v>
      </c>
      <c r="L47" s="14">
        <f>_xlfn.XLOOKUP($A47,'Cleaned - Hospitalisation Detai'!$A$2:$A$2344,'Cleaned - Hospitalisation Detai'!$J$2:$J$2344,0)</f>
        <v>32340</v>
      </c>
      <c r="M47" s="19">
        <f>_xlfn.XLOOKUP($A47,'Cleaned - Hospitalisation Detai'!$A$2:$A$2344,'Cleaned - Hospitalisation Detai'!$F$2:$F$2344,0)</f>
        <v>43943.88</v>
      </c>
      <c r="N47" s="19" t="str">
        <f>_xlfn.XLOOKUP($A47,'Cleaned - Hospitalisation Detai'!$A$2:$A$2344,'Cleaned - Hospitalisation Detai'!$G$2:$G$2344,0)</f>
        <v>tier - 2</v>
      </c>
      <c r="O47" s="19" t="str">
        <f>_xlfn.XLOOKUP($A47,'Cleaned - Hospitalisation Detai'!$A$2:$A$2344,'Cleaned - Hospitalisation Detai'!$H$2:$H$2344,0)</f>
        <v>tier - 1</v>
      </c>
      <c r="P47" s="19" t="str">
        <f>_xlfn.XLOOKUP($A47,'Cleaned - Hospitalisation Detai'!$A$2:$A$2344,'Cleaned - Hospitalisation Detai'!$I$2:$I$2344,0)</f>
        <v>R1012</v>
      </c>
      <c r="Q47" s="20">
        <f>_xlfn.XLOOKUP($A47,'Cleaned - Hospitalisation Detai'!$A$2:$A$2344,'Cleaned - Hospitalisation Detai'!$K$2:$K$2344,0)</f>
        <v>34</v>
      </c>
    </row>
    <row r="48" spans="1:17" ht="15.6" x14ac:dyDescent="0.3">
      <c r="A48" s="10" t="s">
        <v>2326</v>
      </c>
      <c r="B48" s="11" t="str">
        <f>_xlfn.XLOOKUP(A48,'Cleaned - Customer Names '!$A$2:$A$2336,'Cleaned - Customer Names '!$C$2:$C$2336,0)</f>
        <v>Thomas J.</v>
      </c>
      <c r="C48" s="11">
        <f>_xlfn.XLOOKUP($A48,'Cleaned - Medical Examinations'!$A$2:$A$2336,'Cleaned - Medical Examinations'!$B$2:$B$2336,0)</f>
        <v>33.630000000000003</v>
      </c>
      <c r="D48" s="11">
        <f>_xlfn.XLOOKUP($A48,'Cleaned - Medical Examinations'!$A$2:$A$2336,'Cleaned - Medical Examinations'!$C$2:$C$2336,0)</f>
        <v>4.43</v>
      </c>
      <c r="E48" s="11" t="str">
        <f>_xlfn.XLOOKUP($A48,'Cleaned - Medical Examinations'!$A$2:$A$2336,'Cleaned - Medical Examinations'!$D$2:$D$2336,0)</f>
        <v>Yes</v>
      </c>
      <c r="F48" s="11" t="str">
        <f>_xlfn.XLOOKUP($A48,'Cleaned - Medical Examinations'!$A$2:$A$2336,'Cleaned - Medical Examinations'!$E$2:$E$2336,0)</f>
        <v>No</v>
      </c>
      <c r="G48" s="11" t="str">
        <f>_xlfn.XLOOKUP($A48,'Cleaned - Medical Examinations'!$A$2:$A$2336,'Cleaned - Medical Examinations'!$F$2:$F$2336,0)</f>
        <v>No</v>
      </c>
      <c r="H48" s="11">
        <f>_xlfn.XLOOKUP($A48,'Cleaned - Medical Examinations'!$A$2:$A$2336,'Cleaned - Medical Examinations'!$G$2:$G$2336,0)</f>
        <v>2</v>
      </c>
      <c r="I48" s="11" t="str">
        <f>_xlfn.XLOOKUP($A48,'Cleaned - Medical Examinations'!$A$2:$A$2336,'Cleaned - Medical Examinations'!$H$2:$H$2336,0)</f>
        <v>Yes</v>
      </c>
      <c r="J48" s="11" t="str">
        <f>_xlfn.XLOOKUP($A48,'Cleaned - Medical Examinations'!$A$2:$A$2336,'Cleaned - Medical Examinations'!$I$2:$I$2336,0)</f>
        <v>Obesity</v>
      </c>
      <c r="K48" s="11" t="str">
        <f t="shared" si="0"/>
        <v>Non-Diabetic</v>
      </c>
      <c r="L48" s="14">
        <f>_xlfn.XLOOKUP($A48,'Cleaned - Hospitalisation Detai'!$A$2:$A$2344,'Cleaned - Hospitalisation Detai'!$J$2:$J$2344,0)</f>
        <v>24385</v>
      </c>
      <c r="M48" s="19">
        <f>_xlfn.XLOOKUP($A48,'Cleaned - Hospitalisation Detai'!$A$2:$A$2344,'Cleaned - Hospitalisation Detai'!$F$2:$F$2344,0)</f>
        <v>43921.18</v>
      </c>
      <c r="N48" s="19" t="str">
        <f>_xlfn.XLOOKUP($A48,'Cleaned - Hospitalisation Detai'!$A$2:$A$2344,'Cleaned - Hospitalisation Detai'!$G$2:$G$2344,0)</f>
        <v>tier - 2</v>
      </c>
      <c r="O48" s="19" t="str">
        <f>_xlfn.XLOOKUP($A48,'Cleaned - Hospitalisation Detai'!$A$2:$A$2344,'Cleaned - Hospitalisation Detai'!$H$2:$H$2344,0)</f>
        <v>tier - 2</v>
      </c>
      <c r="P48" s="19" t="str">
        <f>_xlfn.XLOOKUP($A48,'Cleaned - Hospitalisation Detai'!$A$2:$A$2344,'Cleaned - Hospitalisation Detai'!$I$2:$I$2344,0)</f>
        <v>R1012</v>
      </c>
      <c r="Q48" s="20">
        <f>_xlfn.XLOOKUP($A48,'Cleaned - Hospitalisation Detai'!$A$2:$A$2344,'Cleaned - Hospitalisation Detai'!$K$2:$K$2344,0)</f>
        <v>56</v>
      </c>
    </row>
    <row r="49" spans="1:17" ht="15.6" x14ac:dyDescent="0.3">
      <c r="A49" s="10" t="s">
        <v>2325</v>
      </c>
      <c r="B49" s="11" t="str">
        <f>_xlfn.XLOOKUP(A49,'Cleaned - Customer Names '!$A$2:$A$2336,'Cleaned - Customer Names '!$C$2:$C$2336,0)</f>
        <v>Melissa L</v>
      </c>
      <c r="C49" s="11">
        <f>_xlfn.XLOOKUP($A49,'Cleaned - Medical Examinations'!$A$2:$A$2336,'Cleaned - Medical Examinations'!$B$2:$B$2336,0)</f>
        <v>40.369999999999997</v>
      </c>
      <c r="D49" s="11">
        <f>_xlfn.XLOOKUP($A49,'Cleaned - Medical Examinations'!$A$2:$A$2336,'Cleaned - Medical Examinations'!$C$2:$C$2336,0)</f>
        <v>4.47</v>
      </c>
      <c r="E49" s="11" t="str">
        <f>_xlfn.XLOOKUP($A49,'Cleaned - Medical Examinations'!$A$2:$A$2336,'Cleaned - Medical Examinations'!$D$2:$D$2336,0)</f>
        <v>No</v>
      </c>
      <c r="F49" s="11" t="str">
        <f>_xlfn.XLOOKUP($A49,'Cleaned - Medical Examinations'!$A$2:$A$2336,'Cleaned - Medical Examinations'!$E$2:$E$2336,0)</f>
        <v>No</v>
      </c>
      <c r="G49" s="11" t="str">
        <f>_xlfn.XLOOKUP($A49,'Cleaned - Medical Examinations'!$A$2:$A$2336,'Cleaned - Medical Examinations'!$F$2:$F$2336,0)</f>
        <v>No</v>
      </c>
      <c r="H49" s="11">
        <f>_xlfn.XLOOKUP($A49,'Cleaned - Medical Examinations'!$A$2:$A$2336,'Cleaned - Medical Examinations'!$G$2:$G$2336,0)</f>
        <v>0</v>
      </c>
      <c r="I49" s="11" t="str">
        <f>_xlfn.XLOOKUP($A49,'Cleaned - Medical Examinations'!$A$2:$A$2336,'Cleaned - Medical Examinations'!$H$2:$H$2336,0)</f>
        <v>Yes</v>
      </c>
      <c r="J49" s="11" t="str">
        <f>_xlfn.XLOOKUP($A49,'Cleaned - Medical Examinations'!$A$2:$A$2336,'Cleaned - Medical Examinations'!$I$2:$I$2336,0)</f>
        <v>Obesity</v>
      </c>
      <c r="K49" s="11" t="str">
        <f t="shared" si="0"/>
        <v>Non-Diabetic</v>
      </c>
      <c r="L49" s="14">
        <f>_xlfn.XLOOKUP($A49,'Cleaned - Hospitalisation Detai'!$A$2:$A$2344,'Cleaned - Hospitalisation Detai'!$J$2:$J$2344,0)</f>
        <v>29535</v>
      </c>
      <c r="M49" s="19">
        <f>_xlfn.XLOOKUP($A49,'Cleaned - Hospitalisation Detai'!$A$2:$A$2344,'Cleaned - Hospitalisation Detai'!$F$2:$F$2344,0)</f>
        <v>43896.38</v>
      </c>
      <c r="N49" s="19" t="str">
        <f>_xlfn.XLOOKUP($A49,'Cleaned - Hospitalisation Detai'!$A$2:$A$2344,'Cleaned - Hospitalisation Detai'!$G$2:$G$2344,0)</f>
        <v>tier - 2</v>
      </c>
      <c r="O49" s="19" t="str">
        <f>_xlfn.XLOOKUP($A49,'Cleaned - Hospitalisation Detai'!$A$2:$A$2344,'Cleaned - Hospitalisation Detai'!$H$2:$H$2344,0)</f>
        <v>tier - 1</v>
      </c>
      <c r="P49" s="19" t="str">
        <f>_xlfn.XLOOKUP($A49,'Cleaned - Hospitalisation Detai'!$A$2:$A$2344,'Cleaned - Hospitalisation Detai'!$I$2:$I$2344,0)</f>
        <v>R1013</v>
      </c>
      <c r="Q49" s="20">
        <f>_xlfn.XLOOKUP($A49,'Cleaned - Hospitalisation Detai'!$A$2:$A$2344,'Cleaned - Hospitalisation Detai'!$K$2:$K$2344,0)</f>
        <v>42</v>
      </c>
    </row>
    <row r="50" spans="1:17" ht="15.6" x14ac:dyDescent="0.3">
      <c r="A50" s="10" t="s">
        <v>2324</v>
      </c>
      <c r="B50" s="11" t="str">
        <f>_xlfn.XLOOKUP(A50,'Cleaned - Customer Names '!$A$2:$A$2336,'Cleaned - Customer Names '!$C$2:$C$2336,0)</f>
        <v>Flavio</v>
      </c>
      <c r="C50" s="11">
        <f>_xlfn.XLOOKUP($A50,'Cleaned - Medical Examinations'!$A$2:$A$2336,'Cleaned - Medical Examinations'!$B$2:$B$2336,0)</f>
        <v>53.09</v>
      </c>
      <c r="D50" s="11">
        <f>_xlfn.XLOOKUP($A50,'Cleaned - Medical Examinations'!$A$2:$A$2336,'Cleaned - Medical Examinations'!$C$2:$C$2336,0)</f>
        <v>4.82</v>
      </c>
      <c r="E50" s="11" t="str">
        <f>_xlfn.XLOOKUP($A50,'Cleaned - Medical Examinations'!$A$2:$A$2336,'Cleaned - Medical Examinations'!$D$2:$D$2336,0)</f>
        <v>Yes</v>
      </c>
      <c r="F50" s="11" t="str">
        <f>_xlfn.XLOOKUP($A50,'Cleaned - Medical Examinations'!$A$2:$A$2336,'Cleaned - Medical Examinations'!$E$2:$E$2336,0)</f>
        <v>No</v>
      </c>
      <c r="G50" s="11" t="str">
        <f>_xlfn.XLOOKUP($A50,'Cleaned - Medical Examinations'!$A$2:$A$2336,'Cleaned - Medical Examinations'!$F$2:$F$2336,0)</f>
        <v>No</v>
      </c>
      <c r="H50" s="11">
        <f>_xlfn.XLOOKUP($A50,'Cleaned - Medical Examinations'!$A$2:$A$2336,'Cleaned - Medical Examinations'!$G$2:$G$2336,0)</f>
        <v>2</v>
      </c>
      <c r="I50" s="11" t="str">
        <f>_xlfn.XLOOKUP($A50,'Cleaned - Medical Examinations'!$A$2:$A$2336,'Cleaned - Medical Examinations'!$H$2:$H$2336,0)</f>
        <v>Yes</v>
      </c>
      <c r="J50" s="11" t="str">
        <f>_xlfn.XLOOKUP($A50,'Cleaned - Medical Examinations'!$A$2:$A$2336,'Cleaned - Medical Examinations'!$I$2:$I$2336,0)</f>
        <v>Obesity</v>
      </c>
      <c r="K50" s="11" t="str">
        <f t="shared" si="0"/>
        <v>Non-Diabetic</v>
      </c>
      <c r="L50" s="14">
        <f>_xlfn.XLOOKUP($A50,'Cleaned - Hospitalisation Detai'!$A$2:$A$2344,'Cleaned - Hospitalisation Detai'!$J$2:$J$2344,0)</f>
        <v>24290</v>
      </c>
      <c r="M50" s="19">
        <f>_xlfn.XLOOKUP($A50,'Cleaned - Hospitalisation Detai'!$A$2:$A$2344,'Cleaned - Hospitalisation Detai'!$F$2:$F$2344,0)</f>
        <v>43817.45</v>
      </c>
      <c r="N50" s="19" t="str">
        <f>_xlfn.XLOOKUP($A50,'Cleaned - Hospitalisation Detai'!$A$2:$A$2344,'Cleaned - Hospitalisation Detai'!$G$2:$G$2344,0)</f>
        <v>tier - 2</v>
      </c>
      <c r="O50" s="19" t="str">
        <f>_xlfn.XLOOKUP($A50,'Cleaned - Hospitalisation Detai'!$A$2:$A$2344,'Cleaned - Hospitalisation Detai'!$H$2:$H$2344,0)</f>
        <v>tier - 3</v>
      </c>
      <c r="P50" s="19" t="str">
        <f>_xlfn.XLOOKUP($A50,'Cleaned - Hospitalisation Detai'!$A$2:$A$2344,'Cleaned - Hospitalisation Detai'!$I$2:$I$2344,0)</f>
        <v>R1012</v>
      </c>
      <c r="Q50" s="20">
        <f>_xlfn.XLOOKUP($A50,'Cleaned - Hospitalisation Detai'!$A$2:$A$2344,'Cleaned - Hospitalisation Detai'!$K$2:$K$2344,0)</f>
        <v>56</v>
      </c>
    </row>
    <row r="51" spans="1:17" ht="15.6" x14ac:dyDescent="0.3">
      <c r="A51" s="10" t="s">
        <v>2323</v>
      </c>
      <c r="B51" s="11" t="str">
        <f>_xlfn.XLOOKUP(A51,'Cleaned - Customer Names '!$A$2:$A$2336,'Cleaned - Customer Names '!$C$2:$C$2336,0)</f>
        <v>Ryan</v>
      </c>
      <c r="C51" s="11">
        <f>_xlfn.XLOOKUP($A51,'Cleaned - Medical Examinations'!$A$2:$A$2336,'Cleaned - Medical Examinations'!$B$2:$B$2336,0)</f>
        <v>31.79</v>
      </c>
      <c r="D51" s="11">
        <f>_xlfn.XLOOKUP($A51,'Cleaned - Medical Examinations'!$A$2:$A$2336,'Cleaned - Medical Examinations'!$C$2:$C$2336,0)</f>
        <v>5.51</v>
      </c>
      <c r="E51" s="11" t="str">
        <f>_xlfn.XLOOKUP($A51,'Cleaned - Medical Examinations'!$A$2:$A$2336,'Cleaned - Medical Examinations'!$D$2:$D$2336,0)</f>
        <v>Yes</v>
      </c>
      <c r="F51" s="11" t="str">
        <f>_xlfn.XLOOKUP($A51,'Cleaned - Medical Examinations'!$A$2:$A$2336,'Cleaned - Medical Examinations'!$E$2:$E$2336,0)</f>
        <v>No</v>
      </c>
      <c r="G51" s="11" t="str">
        <f>_xlfn.XLOOKUP($A51,'Cleaned - Medical Examinations'!$A$2:$A$2336,'Cleaned - Medical Examinations'!$F$2:$F$2336,0)</f>
        <v>No</v>
      </c>
      <c r="H51" s="11">
        <f>_xlfn.XLOOKUP($A51,'Cleaned - Medical Examinations'!$A$2:$A$2336,'Cleaned - Medical Examinations'!$G$2:$G$2336,0)</f>
        <v>2</v>
      </c>
      <c r="I51" s="11" t="str">
        <f>_xlfn.XLOOKUP($A51,'Cleaned - Medical Examinations'!$A$2:$A$2336,'Cleaned - Medical Examinations'!$H$2:$H$2336,0)</f>
        <v>Yes</v>
      </c>
      <c r="J51" s="11" t="str">
        <f>_xlfn.XLOOKUP($A51,'Cleaned - Medical Examinations'!$A$2:$A$2336,'Cleaned - Medical Examinations'!$I$2:$I$2336,0)</f>
        <v>Obesity</v>
      </c>
      <c r="K51" s="11" t="str">
        <f t="shared" si="0"/>
        <v>Non-Diabetic</v>
      </c>
      <c r="L51" s="14">
        <f>_xlfn.XLOOKUP($A51,'Cleaned - Hospitalisation Detai'!$A$2:$A$2344,'Cleaned - Hospitalisation Detai'!$J$2:$J$2344,0)</f>
        <v>24405</v>
      </c>
      <c r="M51" s="19">
        <f>_xlfn.XLOOKUP($A51,'Cleaned - Hospitalisation Detai'!$A$2:$A$2344,'Cleaned - Hospitalisation Detai'!$F$2:$F$2344,0)</f>
        <v>43813.87</v>
      </c>
      <c r="N51" s="19" t="str">
        <f>_xlfn.XLOOKUP($A51,'Cleaned - Hospitalisation Detai'!$A$2:$A$2344,'Cleaned - Hospitalisation Detai'!$G$2:$G$2344,0)</f>
        <v>tier - 2</v>
      </c>
      <c r="O51" s="19" t="str">
        <f>_xlfn.XLOOKUP($A51,'Cleaned - Hospitalisation Detai'!$A$2:$A$2344,'Cleaned - Hospitalisation Detai'!$H$2:$H$2344,0)</f>
        <v>tier - 2</v>
      </c>
      <c r="P51" s="19" t="str">
        <f>_xlfn.XLOOKUP($A51,'Cleaned - Hospitalisation Detai'!$A$2:$A$2344,'Cleaned - Hospitalisation Detai'!$I$2:$I$2344,0)</f>
        <v>R1013</v>
      </c>
      <c r="Q51" s="20">
        <f>_xlfn.XLOOKUP($A51,'Cleaned - Hospitalisation Detai'!$A$2:$A$2344,'Cleaned - Hospitalisation Detai'!$K$2:$K$2344,0)</f>
        <v>56</v>
      </c>
    </row>
    <row r="52" spans="1:17" ht="15.6" x14ac:dyDescent="0.3">
      <c r="A52" s="10" t="s">
        <v>2322</v>
      </c>
      <c r="B52" s="11" t="str">
        <f>_xlfn.XLOOKUP(A52,'Cleaned - Customer Names '!$A$2:$A$2336,'Cleaned - Customer Names '!$C$2:$C$2336,0)</f>
        <v>Anthony J.</v>
      </c>
      <c r="C52" s="11">
        <f>_xlfn.XLOOKUP($A52,'Cleaned - Medical Examinations'!$A$2:$A$2336,'Cleaned - Medical Examinations'!$B$2:$B$2336,0)</f>
        <v>41.895000000000003</v>
      </c>
      <c r="D52" s="11">
        <f>_xlfn.XLOOKUP($A52,'Cleaned - Medical Examinations'!$A$2:$A$2336,'Cleaned - Medical Examinations'!$C$2:$C$2336,0)</f>
        <v>10.87</v>
      </c>
      <c r="E52" s="11" t="str">
        <f>_xlfn.XLOOKUP($A52,'Cleaned - Medical Examinations'!$A$2:$A$2336,'Cleaned - Medical Examinations'!$D$2:$D$2336,0)</f>
        <v>Yes</v>
      </c>
      <c r="F52" s="11" t="str">
        <f>_xlfn.XLOOKUP($A52,'Cleaned - Medical Examinations'!$A$2:$A$2336,'Cleaned - Medical Examinations'!$E$2:$E$2336,0)</f>
        <v>No</v>
      </c>
      <c r="G52" s="11" t="str">
        <f>_xlfn.XLOOKUP($A52,'Cleaned - Medical Examinations'!$A$2:$A$2336,'Cleaned - Medical Examinations'!$F$2:$F$2336,0)</f>
        <v>No</v>
      </c>
      <c r="H52" s="11">
        <f>_xlfn.XLOOKUP($A52,'Cleaned - Medical Examinations'!$A$2:$A$2336,'Cleaned - Medical Examinations'!$G$2:$G$2336,0)</f>
        <v>1</v>
      </c>
      <c r="I52" s="11" t="str">
        <f>_xlfn.XLOOKUP($A52,'Cleaned - Medical Examinations'!$A$2:$A$2336,'Cleaned - Medical Examinations'!$H$2:$H$2336,0)</f>
        <v>Yes</v>
      </c>
      <c r="J52" s="11" t="str">
        <f>_xlfn.XLOOKUP($A52,'Cleaned - Medical Examinations'!$A$2:$A$2336,'Cleaned - Medical Examinations'!$I$2:$I$2336,0)</f>
        <v>Obesity</v>
      </c>
      <c r="K52" s="11" t="str">
        <f t="shared" si="0"/>
        <v>Diabetic</v>
      </c>
      <c r="L52" s="14">
        <f>_xlfn.XLOOKUP($A52,'Cleaned - Hospitalisation Detai'!$A$2:$A$2344,'Cleaned - Hospitalisation Detai'!$J$2:$J$2344,0)</f>
        <v>31775</v>
      </c>
      <c r="M52" s="19">
        <f>_xlfn.XLOOKUP($A52,'Cleaned - Hospitalisation Detai'!$A$2:$A$2344,'Cleaned - Hospitalisation Detai'!$F$2:$F$2344,0)</f>
        <v>43753.34</v>
      </c>
      <c r="N52" s="19" t="str">
        <f>_xlfn.XLOOKUP($A52,'Cleaned - Hospitalisation Detai'!$A$2:$A$2344,'Cleaned - Hospitalisation Detai'!$G$2:$G$2344,0)</f>
        <v>tier - 2</v>
      </c>
      <c r="O52" s="19" t="str">
        <f>_xlfn.XLOOKUP($A52,'Cleaned - Hospitalisation Detai'!$A$2:$A$2344,'Cleaned - Hospitalisation Detai'!$H$2:$H$2344,0)</f>
        <v>tier - 1</v>
      </c>
      <c r="P52" s="19" t="str">
        <f>_xlfn.XLOOKUP($A52,'Cleaned - Hospitalisation Detai'!$A$2:$A$2344,'Cleaned - Hospitalisation Detai'!$I$2:$I$2344,0)</f>
        <v>R1015</v>
      </c>
      <c r="Q52" s="20">
        <f>_xlfn.XLOOKUP($A52,'Cleaned - Hospitalisation Detai'!$A$2:$A$2344,'Cleaned - Hospitalisation Detai'!$K$2:$K$2344,0)</f>
        <v>36</v>
      </c>
    </row>
    <row r="53" spans="1:17" ht="15.6" x14ac:dyDescent="0.3">
      <c r="A53" s="10" t="s">
        <v>2321</v>
      </c>
      <c r="B53" s="11" t="str">
        <f>_xlfn.XLOOKUP(A53,'Cleaned - Customer Names '!$A$2:$A$2336,'Cleaned - Customer Names '!$C$2:$C$2336,0)</f>
        <v>Alex</v>
      </c>
      <c r="C53" s="11">
        <f>_xlfn.XLOOKUP($A53,'Cleaned - Medical Examinations'!$A$2:$A$2336,'Cleaned - Medical Examinations'!$B$2:$B$2336,0)</f>
        <v>31.16</v>
      </c>
      <c r="D53" s="11">
        <f>_xlfn.XLOOKUP($A53,'Cleaned - Medical Examinations'!$A$2:$A$2336,'Cleaned - Medical Examinations'!$C$2:$C$2336,0)</f>
        <v>9.34</v>
      </c>
      <c r="E53" s="11" t="str">
        <f>_xlfn.XLOOKUP($A53,'Cleaned - Medical Examinations'!$A$2:$A$2336,'Cleaned - Medical Examinations'!$D$2:$D$2336,0)</f>
        <v>No</v>
      </c>
      <c r="F53" s="11" t="str">
        <f>_xlfn.XLOOKUP($A53,'Cleaned - Medical Examinations'!$A$2:$A$2336,'Cleaned - Medical Examinations'!$E$2:$E$2336,0)</f>
        <v>No</v>
      </c>
      <c r="G53" s="11" t="str">
        <f>_xlfn.XLOOKUP($A53,'Cleaned - Medical Examinations'!$A$2:$A$2336,'Cleaned - Medical Examinations'!$F$2:$F$2336,0)</f>
        <v>No</v>
      </c>
      <c r="H53" s="11">
        <f>_xlfn.XLOOKUP($A53,'Cleaned - Medical Examinations'!$A$2:$A$2336,'Cleaned - Medical Examinations'!$G$2:$G$2336,0)</f>
        <v>0</v>
      </c>
      <c r="I53" s="11" t="str">
        <f>_xlfn.XLOOKUP($A53,'Cleaned - Medical Examinations'!$A$2:$A$2336,'Cleaned - Medical Examinations'!$H$2:$H$2336,0)</f>
        <v>Yes</v>
      </c>
      <c r="J53" s="11" t="str">
        <f>_xlfn.XLOOKUP($A53,'Cleaned - Medical Examinations'!$A$2:$A$2336,'Cleaned - Medical Examinations'!$I$2:$I$2336,0)</f>
        <v>Obesity</v>
      </c>
      <c r="K53" s="11" t="str">
        <f t="shared" si="0"/>
        <v>Diabetic</v>
      </c>
      <c r="L53" s="14">
        <f>_xlfn.XLOOKUP($A53,'Cleaned - Hospitalisation Detai'!$A$2:$A$2344,'Cleaned - Hospitalisation Detai'!$J$2:$J$2344,0)</f>
        <v>23976</v>
      </c>
      <c r="M53" s="19">
        <f>_xlfn.XLOOKUP($A53,'Cleaned - Hospitalisation Detai'!$A$2:$A$2344,'Cleaned - Hospitalisation Detai'!$F$2:$F$2344,0)</f>
        <v>43578.94</v>
      </c>
      <c r="N53" s="19" t="str">
        <f>_xlfn.XLOOKUP($A53,'Cleaned - Hospitalisation Detai'!$A$2:$A$2344,'Cleaned - Hospitalisation Detai'!$G$2:$G$2344,0)</f>
        <v>tier - 2</v>
      </c>
      <c r="O53" s="19" t="str">
        <f>_xlfn.XLOOKUP($A53,'Cleaned - Hospitalisation Detai'!$A$2:$A$2344,'Cleaned - Hospitalisation Detai'!$H$2:$H$2344,0)</f>
        <v>tier - 2</v>
      </c>
      <c r="P53" s="19" t="str">
        <f>_xlfn.XLOOKUP($A53,'Cleaned - Hospitalisation Detai'!$A$2:$A$2344,'Cleaned - Hospitalisation Detai'!$I$2:$I$2344,0)</f>
        <v>R1012</v>
      </c>
      <c r="Q53" s="20">
        <f>_xlfn.XLOOKUP($A53,'Cleaned - Hospitalisation Detai'!$A$2:$A$2344,'Cleaned - Hospitalisation Detai'!$K$2:$K$2344,0)</f>
        <v>57</v>
      </c>
    </row>
    <row r="54" spans="1:17" ht="15.6" x14ac:dyDescent="0.3">
      <c r="A54" s="10" t="s">
        <v>2320</v>
      </c>
      <c r="B54" s="11" t="str">
        <f>_xlfn.XLOOKUP(A54,'Cleaned - Customer Names '!$A$2:$A$2336,'Cleaned - Customer Names '!$C$2:$C$2336,0)</f>
        <v>David</v>
      </c>
      <c r="C54" s="11">
        <f>_xlfn.XLOOKUP($A54,'Cleaned - Medical Examinations'!$A$2:$A$2336,'Cleaned - Medical Examinations'!$B$2:$B$2336,0)</f>
        <v>34.104999999999997</v>
      </c>
      <c r="D54" s="11">
        <f>_xlfn.XLOOKUP($A54,'Cleaned - Medical Examinations'!$A$2:$A$2336,'Cleaned - Medical Examinations'!$C$2:$C$2336,0)</f>
        <v>5.03</v>
      </c>
      <c r="E54" s="11" t="str">
        <f>_xlfn.XLOOKUP($A54,'Cleaned - Medical Examinations'!$A$2:$A$2336,'Cleaned - Medical Examinations'!$D$2:$D$2336,0)</f>
        <v>Yes</v>
      </c>
      <c r="F54" s="11" t="str">
        <f>_xlfn.XLOOKUP($A54,'Cleaned - Medical Examinations'!$A$2:$A$2336,'Cleaned - Medical Examinations'!$E$2:$E$2336,0)</f>
        <v>No</v>
      </c>
      <c r="G54" s="11" t="str">
        <f>_xlfn.XLOOKUP($A54,'Cleaned - Medical Examinations'!$A$2:$A$2336,'Cleaned - Medical Examinations'!$F$2:$F$2336,0)</f>
        <v>Yes</v>
      </c>
      <c r="H54" s="11">
        <f>_xlfn.XLOOKUP($A54,'Cleaned - Medical Examinations'!$A$2:$A$2336,'Cleaned - Medical Examinations'!$G$2:$G$2336,0)</f>
        <v>1</v>
      </c>
      <c r="I54" s="11" t="str">
        <f>_xlfn.XLOOKUP($A54,'Cleaned - Medical Examinations'!$A$2:$A$2336,'Cleaned - Medical Examinations'!$H$2:$H$2336,0)</f>
        <v>Yes</v>
      </c>
      <c r="J54" s="11" t="str">
        <f>_xlfn.XLOOKUP($A54,'Cleaned - Medical Examinations'!$A$2:$A$2336,'Cleaned - Medical Examinations'!$I$2:$I$2336,0)</f>
        <v>Obesity</v>
      </c>
      <c r="K54" s="11" t="str">
        <f t="shared" si="0"/>
        <v>Non-Diabetic</v>
      </c>
      <c r="L54" s="14">
        <f>_xlfn.XLOOKUP($A54,'Cleaned - Hospitalisation Detai'!$A$2:$A$2344,'Cleaned - Hospitalisation Detai'!$J$2:$J$2344,0)</f>
        <v>25540</v>
      </c>
      <c r="M54" s="19">
        <f>_xlfn.XLOOKUP($A54,'Cleaned - Hospitalisation Detai'!$A$2:$A$2344,'Cleaned - Hospitalisation Detai'!$F$2:$F$2344,0)</f>
        <v>43254.42</v>
      </c>
      <c r="N54" s="19" t="str">
        <f>_xlfn.XLOOKUP($A54,'Cleaned - Hospitalisation Detai'!$A$2:$A$2344,'Cleaned - Hospitalisation Detai'!$G$2:$G$2344,0)</f>
        <v>tier - 2</v>
      </c>
      <c r="O54" s="19" t="str">
        <f>_xlfn.XLOOKUP($A54,'Cleaned - Hospitalisation Detai'!$A$2:$A$2344,'Cleaned - Hospitalisation Detai'!$H$2:$H$2344,0)</f>
        <v>tier - 2</v>
      </c>
      <c r="P54" s="19" t="str">
        <f>_xlfn.XLOOKUP($A54,'Cleaned - Hospitalisation Detai'!$A$2:$A$2344,'Cleaned - Hospitalisation Detai'!$I$2:$I$2344,0)</f>
        <v>R1016</v>
      </c>
      <c r="Q54" s="20">
        <f>_xlfn.XLOOKUP($A54,'Cleaned - Hospitalisation Detai'!$A$2:$A$2344,'Cleaned - Hospitalisation Detai'!$K$2:$K$2344,0)</f>
        <v>53</v>
      </c>
    </row>
    <row r="55" spans="1:17" ht="15.6" x14ac:dyDescent="0.3">
      <c r="A55" s="10" t="s">
        <v>2319</v>
      </c>
      <c r="B55" s="11" t="str">
        <f>_xlfn.XLOOKUP(A55,'Cleaned - Customer Names '!$A$2:$A$2336,'Cleaned - Customer Names '!$C$2:$C$2336,0)</f>
        <v>Andrew B</v>
      </c>
      <c r="C55" s="11">
        <f>_xlfn.XLOOKUP($A55,'Cleaned - Medical Examinations'!$A$2:$A$2336,'Cleaned - Medical Examinations'!$B$2:$B$2336,0)</f>
        <v>51.93</v>
      </c>
      <c r="D55" s="11">
        <f>_xlfn.XLOOKUP($A55,'Cleaned - Medical Examinations'!$A$2:$A$2336,'Cleaned - Medical Examinations'!$C$2:$C$2336,0)</f>
        <v>11.05</v>
      </c>
      <c r="E55" s="11" t="str">
        <f>_xlfn.XLOOKUP($A55,'Cleaned - Medical Examinations'!$A$2:$A$2336,'Cleaned - Medical Examinations'!$D$2:$D$2336,0)</f>
        <v>No</v>
      </c>
      <c r="F55" s="11" t="str">
        <f>_xlfn.XLOOKUP($A55,'Cleaned - Medical Examinations'!$A$2:$A$2336,'Cleaned - Medical Examinations'!$E$2:$E$2336,0)</f>
        <v>No</v>
      </c>
      <c r="G55" s="11" t="str">
        <f>_xlfn.XLOOKUP($A55,'Cleaned - Medical Examinations'!$A$2:$A$2336,'Cleaned - Medical Examinations'!$F$2:$F$2336,0)</f>
        <v>No</v>
      </c>
      <c r="H55" s="11">
        <f>_xlfn.XLOOKUP($A55,'Cleaned - Medical Examinations'!$A$2:$A$2336,'Cleaned - Medical Examinations'!$G$2:$G$2336,0)</f>
        <v>0</v>
      </c>
      <c r="I55" s="11" t="str">
        <f>_xlfn.XLOOKUP($A55,'Cleaned - Medical Examinations'!$A$2:$A$2336,'Cleaned - Medical Examinations'!$H$2:$H$2336,0)</f>
        <v>Yes</v>
      </c>
      <c r="J55" s="11" t="str">
        <f>_xlfn.XLOOKUP($A55,'Cleaned - Medical Examinations'!$A$2:$A$2336,'Cleaned - Medical Examinations'!$I$2:$I$2336,0)</f>
        <v>Obesity</v>
      </c>
      <c r="K55" s="11" t="str">
        <f t="shared" si="0"/>
        <v>Diabetic</v>
      </c>
      <c r="L55" s="14">
        <f>_xlfn.XLOOKUP($A55,'Cleaned - Hospitalisation Detai'!$A$2:$A$2344,'Cleaned - Hospitalisation Detai'!$J$2:$J$2344,0)</f>
        <v>24075</v>
      </c>
      <c r="M55" s="19">
        <f>_xlfn.XLOOKUP($A55,'Cleaned - Hospitalisation Detai'!$A$2:$A$2344,'Cleaned - Hospitalisation Detai'!$F$2:$F$2344,0)</f>
        <v>43073.760000000002</v>
      </c>
      <c r="N55" s="19" t="str">
        <f>_xlfn.XLOOKUP($A55,'Cleaned - Hospitalisation Detai'!$A$2:$A$2344,'Cleaned - Hospitalisation Detai'!$G$2:$G$2344,0)</f>
        <v>tier - 2</v>
      </c>
      <c r="O55" s="19" t="str">
        <f>_xlfn.XLOOKUP($A55,'Cleaned - Hospitalisation Detai'!$A$2:$A$2344,'Cleaned - Hospitalisation Detai'!$H$2:$H$2344,0)</f>
        <v>tier - 2</v>
      </c>
      <c r="P55" s="19" t="str">
        <f>_xlfn.XLOOKUP($A55,'Cleaned - Hospitalisation Detai'!$A$2:$A$2344,'Cleaned - Hospitalisation Detai'!$I$2:$I$2344,0)</f>
        <v>R1011</v>
      </c>
      <c r="Q55" s="20">
        <f>_xlfn.XLOOKUP($A55,'Cleaned - Hospitalisation Detai'!$A$2:$A$2344,'Cleaned - Hospitalisation Detai'!$K$2:$K$2344,0)</f>
        <v>57</v>
      </c>
    </row>
    <row r="56" spans="1:17" ht="15.6" x14ac:dyDescent="0.3">
      <c r="A56" s="10" t="s">
        <v>2318</v>
      </c>
      <c r="B56" s="11" t="str">
        <f>_xlfn.XLOOKUP(A56,'Cleaned - Customer Names '!$A$2:$A$2336,'Cleaned - Customer Names '!$C$2:$C$2336,0)</f>
        <v>Dara E</v>
      </c>
      <c r="C56" s="11">
        <f>_xlfn.XLOOKUP($A56,'Cleaned - Medical Examinations'!$A$2:$A$2336,'Cleaned - Medical Examinations'!$B$2:$B$2336,0)</f>
        <v>38.950000000000003</v>
      </c>
      <c r="D56" s="11">
        <f>_xlfn.XLOOKUP($A56,'Cleaned - Medical Examinations'!$A$2:$A$2336,'Cleaned - Medical Examinations'!$C$2:$C$2336,0)</f>
        <v>11.95</v>
      </c>
      <c r="E56" s="11" t="str">
        <f>_xlfn.XLOOKUP($A56,'Cleaned - Medical Examinations'!$A$2:$A$2336,'Cleaned - Medical Examinations'!$D$2:$D$2336,0)</f>
        <v>No</v>
      </c>
      <c r="F56" s="11" t="str">
        <f>_xlfn.XLOOKUP($A56,'Cleaned - Medical Examinations'!$A$2:$A$2336,'Cleaned - Medical Examinations'!$E$2:$E$2336,0)</f>
        <v>No</v>
      </c>
      <c r="G56" s="11" t="str">
        <f>_xlfn.XLOOKUP($A56,'Cleaned - Medical Examinations'!$A$2:$A$2336,'Cleaned - Medical Examinations'!$F$2:$F$2336,0)</f>
        <v>No</v>
      </c>
      <c r="H56" s="11">
        <f>_xlfn.XLOOKUP($A56,'Cleaned - Medical Examinations'!$A$2:$A$2336,'Cleaned - Medical Examinations'!$G$2:$G$2336,0)</f>
        <v>0</v>
      </c>
      <c r="I56" s="11" t="str">
        <f>_xlfn.XLOOKUP($A56,'Cleaned - Medical Examinations'!$A$2:$A$2336,'Cleaned - Medical Examinations'!$H$2:$H$2336,0)</f>
        <v>Yes</v>
      </c>
      <c r="J56" s="11" t="str">
        <f>_xlfn.XLOOKUP($A56,'Cleaned - Medical Examinations'!$A$2:$A$2336,'Cleaned - Medical Examinations'!$I$2:$I$2336,0)</f>
        <v>Obesity</v>
      </c>
      <c r="K56" s="11" t="str">
        <f t="shared" si="0"/>
        <v>Diabetic</v>
      </c>
      <c r="L56" s="14">
        <f>_xlfn.XLOOKUP($A56,'Cleaned - Hospitalisation Detai'!$A$2:$A$2344,'Cleaned - Hospitalisation Detai'!$J$2:$J$2344,0)</f>
        <v>28798</v>
      </c>
      <c r="M56" s="19">
        <f>_xlfn.XLOOKUP($A56,'Cleaned - Hospitalisation Detai'!$A$2:$A$2344,'Cleaned - Hospitalisation Detai'!$F$2:$F$2344,0)</f>
        <v>42983.46</v>
      </c>
      <c r="N56" s="19" t="str">
        <f>_xlfn.XLOOKUP($A56,'Cleaned - Hospitalisation Detai'!$A$2:$A$2344,'Cleaned - Hospitalisation Detai'!$G$2:$G$2344,0)</f>
        <v>tier - 1</v>
      </c>
      <c r="O56" s="19" t="str">
        <f>_xlfn.XLOOKUP($A56,'Cleaned - Hospitalisation Detai'!$A$2:$A$2344,'Cleaned - Hospitalisation Detai'!$H$2:$H$2344,0)</f>
        <v>tier - 2</v>
      </c>
      <c r="P56" s="19" t="str">
        <f>_xlfn.XLOOKUP($A56,'Cleaned - Hospitalisation Detai'!$A$2:$A$2344,'Cleaned - Hospitalisation Detai'!$I$2:$I$2344,0)</f>
        <v>R1012</v>
      </c>
      <c r="Q56" s="20">
        <f>_xlfn.XLOOKUP($A56,'Cleaned - Hospitalisation Detai'!$A$2:$A$2344,'Cleaned - Hospitalisation Detai'!$K$2:$K$2344,0)</f>
        <v>44</v>
      </c>
    </row>
    <row r="57" spans="1:17" ht="15.6" x14ac:dyDescent="0.3">
      <c r="A57" s="10" t="s">
        <v>2317</v>
      </c>
      <c r="B57" s="11" t="str">
        <f>_xlfn.XLOOKUP(A57,'Cleaned - Customer Names '!$A$2:$A$2336,'Cleaned - Customer Names '!$C$2:$C$2336,0)</f>
        <v>Inna</v>
      </c>
      <c r="C57" s="11">
        <f>_xlfn.XLOOKUP($A57,'Cleaned - Medical Examinations'!$A$2:$A$2336,'Cleaned - Medical Examinations'!$B$2:$B$2336,0)</f>
        <v>36.630000000000003</v>
      </c>
      <c r="D57" s="11">
        <f>_xlfn.XLOOKUP($A57,'Cleaned - Medical Examinations'!$A$2:$A$2336,'Cleaned - Medical Examinations'!$C$2:$C$2336,0)</f>
        <v>7.72</v>
      </c>
      <c r="E57" s="11" t="str">
        <f>_xlfn.XLOOKUP($A57,'Cleaned - Medical Examinations'!$A$2:$A$2336,'Cleaned - Medical Examinations'!$D$2:$D$2336,0)</f>
        <v>Yes</v>
      </c>
      <c r="F57" s="11" t="str">
        <f>_xlfn.XLOOKUP($A57,'Cleaned - Medical Examinations'!$A$2:$A$2336,'Cleaned - Medical Examinations'!$E$2:$E$2336,0)</f>
        <v>No</v>
      </c>
      <c r="G57" s="11" t="str">
        <f>_xlfn.XLOOKUP($A57,'Cleaned - Medical Examinations'!$A$2:$A$2336,'Cleaned - Medical Examinations'!$F$2:$F$2336,0)</f>
        <v>No</v>
      </c>
      <c r="H57" s="11">
        <f>_xlfn.XLOOKUP($A57,'Cleaned - Medical Examinations'!$A$2:$A$2336,'Cleaned - Medical Examinations'!$G$2:$G$2336,0)</f>
        <v>1</v>
      </c>
      <c r="I57" s="11" t="str">
        <f>_xlfn.XLOOKUP($A57,'Cleaned - Medical Examinations'!$A$2:$A$2336,'Cleaned - Medical Examinations'!$H$2:$H$2336,0)</f>
        <v>Yes</v>
      </c>
      <c r="J57" s="11" t="str">
        <f>_xlfn.XLOOKUP($A57,'Cleaned - Medical Examinations'!$A$2:$A$2336,'Cleaned - Medical Examinations'!$I$2:$I$2336,0)</f>
        <v>Obesity</v>
      </c>
      <c r="K57" s="11" t="str">
        <f t="shared" si="0"/>
        <v>Diabetic</v>
      </c>
      <c r="L57" s="14">
        <f>_xlfn.XLOOKUP($A57,'Cleaned - Hospitalisation Detai'!$A$2:$A$2344,'Cleaned - Hospitalisation Detai'!$J$2:$J$2344,0)</f>
        <v>27690</v>
      </c>
      <c r="M57" s="19">
        <f>_xlfn.XLOOKUP($A57,'Cleaned - Hospitalisation Detai'!$A$2:$A$2344,'Cleaned - Hospitalisation Detai'!$F$2:$F$2344,0)</f>
        <v>42969.85</v>
      </c>
      <c r="N57" s="19" t="str">
        <f>_xlfn.XLOOKUP($A57,'Cleaned - Hospitalisation Detai'!$A$2:$A$2344,'Cleaned - Hospitalisation Detai'!$G$2:$G$2344,0)</f>
        <v>tier - 1</v>
      </c>
      <c r="O57" s="19" t="str">
        <f>_xlfn.XLOOKUP($A57,'Cleaned - Hospitalisation Detai'!$A$2:$A$2344,'Cleaned - Hospitalisation Detai'!$H$2:$H$2344,0)</f>
        <v>tier - 3</v>
      </c>
      <c r="P57" s="19" t="str">
        <f>_xlfn.XLOOKUP($A57,'Cleaned - Hospitalisation Detai'!$A$2:$A$2344,'Cleaned - Hospitalisation Detai'!$I$2:$I$2344,0)</f>
        <v>R1013</v>
      </c>
      <c r="Q57" s="20">
        <f>_xlfn.XLOOKUP($A57,'Cleaned - Hospitalisation Detai'!$A$2:$A$2344,'Cleaned - Hospitalisation Detai'!$K$2:$K$2344,0)</f>
        <v>47</v>
      </c>
    </row>
    <row r="58" spans="1:17" ht="15.6" x14ac:dyDescent="0.3">
      <c r="A58" s="10" t="s">
        <v>2316</v>
      </c>
      <c r="B58" s="11" t="str">
        <f>_xlfn.XLOOKUP(A58,'Cleaned - Customer Names '!$A$2:$A$2336,'Cleaned - Customer Names '!$C$2:$C$2336,0)</f>
        <v>Ari</v>
      </c>
      <c r="C58" s="11">
        <f>_xlfn.XLOOKUP($A58,'Cleaned - Medical Examinations'!$A$2:$A$2336,'Cleaned - Medical Examinations'!$B$2:$B$2336,0)</f>
        <v>34.200000000000003</v>
      </c>
      <c r="D58" s="11">
        <f>_xlfn.XLOOKUP($A58,'Cleaned - Medical Examinations'!$A$2:$A$2336,'Cleaned - Medical Examinations'!$C$2:$C$2336,0)</f>
        <v>5.75</v>
      </c>
      <c r="E58" s="11" t="str">
        <f>_xlfn.XLOOKUP($A58,'Cleaned - Medical Examinations'!$A$2:$A$2336,'Cleaned - Medical Examinations'!$D$2:$D$2336,0)</f>
        <v>No</v>
      </c>
      <c r="F58" s="11" t="str">
        <f>_xlfn.XLOOKUP($A58,'Cleaned - Medical Examinations'!$A$2:$A$2336,'Cleaned - Medical Examinations'!$E$2:$E$2336,0)</f>
        <v>No</v>
      </c>
      <c r="G58" s="11" t="str">
        <f>_xlfn.XLOOKUP($A58,'Cleaned - Medical Examinations'!$A$2:$A$2336,'Cleaned - Medical Examinations'!$F$2:$F$2336,0)</f>
        <v>No</v>
      </c>
      <c r="H58" s="11">
        <f>_xlfn.XLOOKUP($A58,'Cleaned - Medical Examinations'!$A$2:$A$2336,'Cleaned - Medical Examinations'!$G$2:$G$2336,0)</f>
        <v>2</v>
      </c>
      <c r="I58" s="11" t="str">
        <f>_xlfn.XLOOKUP($A58,'Cleaned - Medical Examinations'!$A$2:$A$2336,'Cleaned - Medical Examinations'!$H$2:$H$2336,0)</f>
        <v>Yes</v>
      </c>
      <c r="J58" s="11" t="str">
        <f>_xlfn.XLOOKUP($A58,'Cleaned - Medical Examinations'!$A$2:$A$2336,'Cleaned - Medical Examinations'!$I$2:$I$2336,0)</f>
        <v>Obesity</v>
      </c>
      <c r="K58" s="11" t="str">
        <f t="shared" si="0"/>
        <v>Non-Diabetic</v>
      </c>
      <c r="L58" s="14">
        <f>_xlfn.XLOOKUP($A58,'Cleaned - Hospitalisation Detai'!$A$2:$A$2344,'Cleaned - Hospitalisation Detai'!$J$2:$J$2344,0)</f>
        <v>26552</v>
      </c>
      <c r="M58" s="19">
        <f>_xlfn.XLOOKUP($A58,'Cleaned - Hospitalisation Detai'!$A$2:$A$2344,'Cleaned - Hospitalisation Detai'!$F$2:$F$2344,0)</f>
        <v>42856.84</v>
      </c>
      <c r="N58" s="19" t="str">
        <f>_xlfn.XLOOKUP($A58,'Cleaned - Hospitalisation Detai'!$A$2:$A$2344,'Cleaned - Hospitalisation Detai'!$G$2:$G$2344,0)</f>
        <v>tier - 1</v>
      </c>
      <c r="O58" s="19" t="str">
        <f>_xlfn.XLOOKUP($A58,'Cleaned - Hospitalisation Detai'!$A$2:$A$2344,'Cleaned - Hospitalisation Detai'!$H$2:$H$2344,0)</f>
        <v>tier - 1</v>
      </c>
      <c r="P58" s="19" t="str">
        <f>_xlfn.XLOOKUP($A58,'Cleaned - Hospitalisation Detai'!$A$2:$A$2344,'Cleaned - Hospitalisation Detai'!$I$2:$I$2344,0)</f>
        <v>R1011</v>
      </c>
      <c r="Q58" s="20">
        <f>_xlfn.XLOOKUP($A58,'Cleaned - Hospitalisation Detai'!$A$2:$A$2344,'Cleaned - Hospitalisation Detai'!$K$2:$K$2344,0)</f>
        <v>50</v>
      </c>
    </row>
    <row r="59" spans="1:17" ht="15.6" x14ac:dyDescent="0.3">
      <c r="A59" s="10" t="s">
        <v>2315</v>
      </c>
      <c r="B59" s="11" t="str">
        <f>_xlfn.XLOOKUP(A59,'Cleaned - Customer Names '!$A$2:$A$2336,'Cleaned - Customer Names '!$C$2:$C$2336,0)</f>
        <v>Lindsey</v>
      </c>
      <c r="C59" s="11">
        <f>_xlfn.XLOOKUP($A59,'Cleaned - Medical Examinations'!$A$2:$A$2336,'Cleaned - Medical Examinations'!$B$2:$B$2336,0)</f>
        <v>50.63</v>
      </c>
      <c r="D59" s="11">
        <f>_xlfn.XLOOKUP($A59,'Cleaned - Medical Examinations'!$A$2:$A$2336,'Cleaned - Medical Examinations'!$C$2:$C$2336,0)</f>
        <v>11.89</v>
      </c>
      <c r="E59" s="11" t="str">
        <f>_xlfn.XLOOKUP($A59,'Cleaned - Medical Examinations'!$A$2:$A$2336,'Cleaned - Medical Examinations'!$D$2:$D$2336,0)</f>
        <v>No</v>
      </c>
      <c r="F59" s="11" t="str">
        <f>_xlfn.XLOOKUP($A59,'Cleaned - Medical Examinations'!$A$2:$A$2336,'Cleaned - Medical Examinations'!$E$2:$E$2336,0)</f>
        <v>No</v>
      </c>
      <c r="G59" s="11" t="str">
        <f>_xlfn.XLOOKUP($A59,'Cleaned - Medical Examinations'!$A$2:$A$2336,'Cleaned - Medical Examinations'!$F$2:$F$2336,0)</f>
        <v>No</v>
      </c>
      <c r="H59" s="11">
        <f>_xlfn.XLOOKUP($A59,'Cleaned - Medical Examinations'!$A$2:$A$2336,'Cleaned - Medical Examinations'!$G$2:$G$2336,0)</f>
        <v>0</v>
      </c>
      <c r="I59" s="11" t="str">
        <f>_xlfn.XLOOKUP($A59,'Cleaned - Medical Examinations'!$A$2:$A$2336,'Cleaned - Medical Examinations'!$H$2:$H$2336,0)</f>
        <v>Yes</v>
      </c>
      <c r="J59" s="11" t="str">
        <f>_xlfn.XLOOKUP($A59,'Cleaned - Medical Examinations'!$A$2:$A$2336,'Cleaned - Medical Examinations'!$I$2:$I$2336,0)</f>
        <v>Obesity</v>
      </c>
      <c r="K59" s="11" t="str">
        <f t="shared" si="0"/>
        <v>Diabetic</v>
      </c>
      <c r="L59" s="14">
        <f>_xlfn.XLOOKUP($A59,'Cleaned - Hospitalisation Detai'!$A$2:$A$2344,'Cleaned - Hospitalisation Detai'!$J$2:$J$2344,0)</f>
        <v>24044</v>
      </c>
      <c r="M59" s="19">
        <f>_xlfn.XLOOKUP($A59,'Cleaned - Hospitalisation Detai'!$A$2:$A$2344,'Cleaned - Hospitalisation Detai'!$F$2:$F$2344,0)</f>
        <v>42764.12</v>
      </c>
      <c r="N59" s="19" t="str">
        <f>_xlfn.XLOOKUP($A59,'Cleaned - Hospitalisation Detai'!$A$2:$A$2344,'Cleaned - Hospitalisation Detai'!$G$2:$G$2344,0)</f>
        <v>tier - 1</v>
      </c>
      <c r="O59" s="19" t="str">
        <f>_xlfn.XLOOKUP($A59,'Cleaned - Hospitalisation Detai'!$A$2:$A$2344,'Cleaned - Hospitalisation Detai'!$H$2:$H$2344,0)</f>
        <v>tier - 2</v>
      </c>
      <c r="P59" s="19" t="str">
        <f>_xlfn.XLOOKUP($A59,'Cleaned - Hospitalisation Detai'!$A$2:$A$2344,'Cleaned - Hospitalisation Detai'!$I$2:$I$2344,0)</f>
        <v>R1011</v>
      </c>
      <c r="Q59" s="20">
        <f>_xlfn.XLOOKUP($A59,'Cleaned - Hospitalisation Detai'!$A$2:$A$2344,'Cleaned - Hospitalisation Detai'!$K$2:$K$2344,0)</f>
        <v>57</v>
      </c>
    </row>
    <row r="60" spans="1:17" ht="15.6" x14ac:dyDescent="0.3">
      <c r="A60" s="10" t="s">
        <v>2314</v>
      </c>
      <c r="B60" s="11" t="str">
        <f>_xlfn.XLOOKUP(A60,'Cleaned - Customer Names '!$A$2:$A$2336,'Cleaned - Customer Names '!$C$2:$C$2336,0)</f>
        <v>Kenny</v>
      </c>
      <c r="C60" s="11">
        <f>_xlfn.XLOOKUP($A60,'Cleaned - Medical Examinations'!$A$2:$A$2336,'Cleaned - Medical Examinations'!$B$2:$B$2336,0)</f>
        <v>36.479999999999997</v>
      </c>
      <c r="D60" s="11">
        <f>_xlfn.XLOOKUP($A60,'Cleaned - Medical Examinations'!$A$2:$A$2336,'Cleaned - Medical Examinations'!$C$2:$C$2336,0)</f>
        <v>6.2</v>
      </c>
      <c r="E60" s="11" t="str">
        <f>_xlfn.XLOOKUP($A60,'Cleaned - Medical Examinations'!$A$2:$A$2336,'Cleaned - Medical Examinations'!$D$2:$D$2336,0)</f>
        <v>No</v>
      </c>
      <c r="F60" s="11" t="str">
        <f>_xlfn.XLOOKUP($A60,'Cleaned - Medical Examinations'!$A$2:$A$2336,'Cleaned - Medical Examinations'!$E$2:$E$2336,0)</f>
        <v>No</v>
      </c>
      <c r="G60" s="11" t="str">
        <f>_xlfn.XLOOKUP($A60,'Cleaned - Medical Examinations'!$A$2:$A$2336,'Cleaned - Medical Examinations'!$F$2:$F$2336,0)</f>
        <v>No</v>
      </c>
      <c r="H60" s="11">
        <f>_xlfn.XLOOKUP($A60,'Cleaned - Medical Examinations'!$A$2:$A$2336,'Cleaned - Medical Examinations'!$G$2:$G$2336,0)</f>
        <v>0</v>
      </c>
      <c r="I60" s="11" t="str">
        <f>_xlfn.XLOOKUP($A60,'Cleaned - Medical Examinations'!$A$2:$A$2336,'Cleaned - Medical Examinations'!$H$2:$H$2336,0)</f>
        <v>Yes</v>
      </c>
      <c r="J60" s="11" t="str">
        <f>_xlfn.XLOOKUP($A60,'Cleaned - Medical Examinations'!$A$2:$A$2336,'Cleaned - Medical Examinations'!$I$2:$I$2336,0)</f>
        <v>Obesity</v>
      </c>
      <c r="K60" s="11" t="str">
        <f t="shared" si="0"/>
        <v>Non-Diabetic</v>
      </c>
      <c r="L60" s="14">
        <f>_xlfn.XLOOKUP($A60,'Cleaned - Hospitalisation Detai'!$A$2:$A$2344,'Cleaned - Hospitalisation Detai'!$J$2:$J$2344,0)</f>
        <v>28419</v>
      </c>
      <c r="M60" s="19">
        <f>_xlfn.XLOOKUP($A60,'Cleaned - Hospitalisation Detai'!$A$2:$A$2344,'Cleaned - Hospitalisation Detai'!$F$2:$F$2344,0)</f>
        <v>42760.5</v>
      </c>
      <c r="N60" s="19" t="str">
        <f>_xlfn.XLOOKUP($A60,'Cleaned - Hospitalisation Detai'!$A$2:$A$2344,'Cleaned - Hospitalisation Detai'!$G$2:$G$2344,0)</f>
        <v>tier - 1</v>
      </c>
      <c r="O60" s="19" t="str">
        <f>_xlfn.XLOOKUP($A60,'Cleaned - Hospitalisation Detai'!$A$2:$A$2344,'Cleaned - Hospitalisation Detai'!$H$2:$H$2344,0)</f>
        <v>tier - 2</v>
      </c>
      <c r="P60" s="19" t="str">
        <f>_xlfn.XLOOKUP($A60,'Cleaned - Hospitalisation Detai'!$A$2:$A$2344,'Cleaned - Hospitalisation Detai'!$I$2:$I$2344,0)</f>
        <v>R1012</v>
      </c>
      <c r="Q60" s="20">
        <f>_xlfn.XLOOKUP($A60,'Cleaned - Hospitalisation Detai'!$A$2:$A$2344,'Cleaned - Hospitalisation Detai'!$K$2:$K$2344,0)</f>
        <v>45</v>
      </c>
    </row>
    <row r="61" spans="1:17" ht="15.6" x14ac:dyDescent="0.3">
      <c r="A61" s="10" t="s">
        <v>2313</v>
      </c>
      <c r="B61" s="11" t="str">
        <f>_xlfn.XLOOKUP(A61,'Cleaned - Customer Names '!$A$2:$A$2336,'Cleaned - Customer Names '!$C$2:$C$2336,0)</f>
        <v>Louise</v>
      </c>
      <c r="C61" s="11">
        <f>_xlfn.XLOOKUP($A61,'Cleaned - Medical Examinations'!$A$2:$A$2336,'Cleaned - Medical Examinations'!$B$2:$B$2336,0)</f>
        <v>54.82</v>
      </c>
      <c r="D61" s="11">
        <f>_xlfn.XLOOKUP($A61,'Cleaned - Medical Examinations'!$A$2:$A$2336,'Cleaned - Medical Examinations'!$C$2:$C$2336,0)</f>
        <v>10.61</v>
      </c>
      <c r="E61" s="11" t="str">
        <f>_xlfn.XLOOKUP($A61,'Cleaned - Medical Examinations'!$A$2:$A$2336,'Cleaned - Medical Examinations'!$D$2:$D$2336,0)</f>
        <v>No</v>
      </c>
      <c r="F61" s="11" t="str">
        <f>_xlfn.XLOOKUP($A61,'Cleaned - Medical Examinations'!$A$2:$A$2336,'Cleaned - Medical Examinations'!$E$2:$E$2336,0)</f>
        <v>No</v>
      </c>
      <c r="G61" s="11" t="str">
        <f>_xlfn.XLOOKUP($A61,'Cleaned - Medical Examinations'!$A$2:$A$2336,'Cleaned - Medical Examinations'!$F$2:$F$2336,0)</f>
        <v>No</v>
      </c>
      <c r="H61" s="11">
        <f>_xlfn.XLOOKUP($A61,'Cleaned - Medical Examinations'!$A$2:$A$2336,'Cleaned - Medical Examinations'!$G$2:$G$2336,0)</f>
        <v>0</v>
      </c>
      <c r="I61" s="11" t="str">
        <f>_xlfn.XLOOKUP($A61,'Cleaned - Medical Examinations'!$A$2:$A$2336,'Cleaned - Medical Examinations'!$H$2:$H$2336,0)</f>
        <v>Yes</v>
      </c>
      <c r="J61" s="11" t="str">
        <f>_xlfn.XLOOKUP($A61,'Cleaned - Medical Examinations'!$A$2:$A$2336,'Cleaned - Medical Examinations'!$I$2:$I$2336,0)</f>
        <v>Obesity</v>
      </c>
      <c r="K61" s="11" t="str">
        <f t="shared" si="0"/>
        <v>Diabetic</v>
      </c>
      <c r="L61" s="14">
        <f>_xlfn.XLOOKUP($A61,'Cleaned - Hospitalisation Detai'!$A$2:$A$2344,'Cleaned - Hospitalisation Detai'!$J$2:$J$2344,0)</f>
        <v>26240</v>
      </c>
      <c r="M61" s="19">
        <f>_xlfn.XLOOKUP($A61,'Cleaned - Hospitalisation Detai'!$A$2:$A$2344,'Cleaned - Hospitalisation Detai'!$F$2:$F$2344,0)</f>
        <v>42644.2</v>
      </c>
      <c r="N61" s="19" t="str">
        <f>_xlfn.XLOOKUP($A61,'Cleaned - Hospitalisation Detai'!$A$2:$A$2344,'Cleaned - Hospitalisation Detai'!$G$2:$G$2344,0)</f>
        <v>tier - 1</v>
      </c>
      <c r="O61" s="19" t="str">
        <f>_xlfn.XLOOKUP($A61,'Cleaned - Hospitalisation Detai'!$A$2:$A$2344,'Cleaned - Hospitalisation Detai'!$H$2:$H$2344,0)</f>
        <v>tier - 3</v>
      </c>
      <c r="P61" s="19" t="str">
        <f>_xlfn.XLOOKUP($A61,'Cleaned - Hospitalisation Detai'!$A$2:$A$2344,'Cleaned - Hospitalisation Detai'!$I$2:$I$2344,0)</f>
        <v>R1011</v>
      </c>
      <c r="Q61" s="20">
        <f>_xlfn.XLOOKUP($A61,'Cleaned - Hospitalisation Detai'!$A$2:$A$2344,'Cleaned - Hospitalisation Detai'!$K$2:$K$2344,0)</f>
        <v>51</v>
      </c>
    </row>
    <row r="62" spans="1:17" ht="15.6" x14ac:dyDescent="0.3">
      <c r="A62" s="10" t="s">
        <v>2312</v>
      </c>
      <c r="B62" s="11" t="str">
        <f>_xlfn.XLOOKUP(A62,'Cleaned - Customer Names '!$A$2:$A$2336,'Cleaned - Customer Names '!$C$2:$C$2336,0)</f>
        <v>Cameron</v>
      </c>
      <c r="C62" s="11">
        <f>_xlfn.XLOOKUP($A62,'Cleaned - Medical Examinations'!$A$2:$A$2336,'Cleaned - Medical Examinations'!$B$2:$B$2336,0)</f>
        <v>38.06</v>
      </c>
      <c r="D62" s="11">
        <f>_xlfn.XLOOKUP($A62,'Cleaned - Medical Examinations'!$A$2:$A$2336,'Cleaned - Medical Examinations'!$C$2:$C$2336,0)</f>
        <v>6.04</v>
      </c>
      <c r="E62" s="11" t="str">
        <f>_xlfn.XLOOKUP($A62,'Cleaned - Medical Examinations'!$A$2:$A$2336,'Cleaned - Medical Examinations'!$D$2:$D$2336,0)</f>
        <v>No</v>
      </c>
      <c r="F62" s="11" t="str">
        <f>_xlfn.XLOOKUP($A62,'Cleaned - Medical Examinations'!$A$2:$A$2336,'Cleaned - Medical Examinations'!$E$2:$E$2336,0)</f>
        <v>No</v>
      </c>
      <c r="G62" s="11" t="str">
        <f>_xlfn.XLOOKUP($A62,'Cleaned - Medical Examinations'!$A$2:$A$2336,'Cleaned - Medical Examinations'!$F$2:$F$2336,0)</f>
        <v>Yes</v>
      </c>
      <c r="H62" s="11">
        <f>_xlfn.XLOOKUP($A62,'Cleaned - Medical Examinations'!$A$2:$A$2336,'Cleaned - Medical Examinations'!$G$2:$G$2336,0)</f>
        <v>1</v>
      </c>
      <c r="I62" s="11" t="str">
        <f>_xlfn.XLOOKUP($A62,'Cleaned - Medical Examinations'!$A$2:$A$2336,'Cleaned - Medical Examinations'!$H$2:$H$2336,0)</f>
        <v>Yes</v>
      </c>
      <c r="J62" s="11" t="str">
        <f>_xlfn.XLOOKUP($A62,'Cleaned - Medical Examinations'!$A$2:$A$2336,'Cleaned - Medical Examinations'!$I$2:$I$2336,0)</f>
        <v>Obesity</v>
      </c>
      <c r="K62" s="11" t="str">
        <f t="shared" si="0"/>
        <v>Non-Diabetic</v>
      </c>
      <c r="L62" s="14">
        <f>_xlfn.XLOOKUP($A62,'Cleaned - Hospitalisation Detai'!$A$2:$A$2344,'Cleaned - Hospitalisation Detai'!$J$2:$J$2344,0)</f>
        <v>29216</v>
      </c>
      <c r="M62" s="19">
        <f>_xlfn.XLOOKUP($A62,'Cleaned - Hospitalisation Detai'!$A$2:$A$2344,'Cleaned - Hospitalisation Detai'!$F$2:$F$2344,0)</f>
        <v>42560.43</v>
      </c>
      <c r="N62" s="19" t="str">
        <f>_xlfn.XLOOKUP($A62,'Cleaned - Hospitalisation Detai'!$A$2:$A$2344,'Cleaned - Hospitalisation Detai'!$G$2:$G$2344,0)</f>
        <v>tier - 1</v>
      </c>
      <c r="O62" s="19" t="str">
        <f>_xlfn.XLOOKUP($A62,'Cleaned - Hospitalisation Detai'!$A$2:$A$2344,'Cleaned - Hospitalisation Detai'!$H$2:$H$2344,0)</f>
        <v>tier - 3</v>
      </c>
      <c r="P62" s="19" t="str">
        <f>_xlfn.XLOOKUP($A62,'Cleaned - Hospitalisation Detai'!$A$2:$A$2344,'Cleaned - Hospitalisation Detai'!$I$2:$I$2344,0)</f>
        <v>R1013</v>
      </c>
      <c r="Q62" s="20">
        <f>_xlfn.XLOOKUP($A62,'Cleaned - Hospitalisation Detai'!$A$2:$A$2344,'Cleaned - Hospitalisation Detai'!$K$2:$K$2344,0)</f>
        <v>43</v>
      </c>
    </row>
    <row r="63" spans="1:17" ht="15.6" x14ac:dyDescent="0.3">
      <c r="A63" s="10" t="s">
        <v>2311</v>
      </c>
      <c r="B63" s="11" t="str">
        <f>_xlfn.XLOOKUP(A63,'Cleaned - Customer Names '!$A$2:$A$2336,'Cleaned - Customer Names '!$C$2:$C$2336,0)</f>
        <v>Katie T.</v>
      </c>
      <c r="C63" s="11">
        <f>_xlfn.XLOOKUP($A63,'Cleaned - Medical Examinations'!$A$2:$A$2336,'Cleaned - Medical Examinations'!$B$2:$B$2336,0)</f>
        <v>51.48</v>
      </c>
      <c r="D63" s="11">
        <f>_xlfn.XLOOKUP($A63,'Cleaned - Medical Examinations'!$A$2:$A$2336,'Cleaned - Medical Examinations'!$C$2:$C$2336,0)</f>
        <v>9.33</v>
      </c>
      <c r="E63" s="11" t="str">
        <f>_xlfn.XLOOKUP($A63,'Cleaned - Medical Examinations'!$A$2:$A$2336,'Cleaned - Medical Examinations'!$D$2:$D$2336,0)</f>
        <v>Yes</v>
      </c>
      <c r="F63" s="11" t="str">
        <f>_xlfn.XLOOKUP($A63,'Cleaned - Medical Examinations'!$A$2:$A$2336,'Cleaned - Medical Examinations'!$E$2:$E$2336,0)</f>
        <v>No</v>
      </c>
      <c r="G63" s="11" t="str">
        <f>_xlfn.XLOOKUP($A63,'Cleaned - Medical Examinations'!$A$2:$A$2336,'Cleaned - Medical Examinations'!$F$2:$F$2336,0)</f>
        <v>No</v>
      </c>
      <c r="H63" s="11">
        <f>_xlfn.XLOOKUP($A63,'Cleaned - Medical Examinations'!$A$2:$A$2336,'Cleaned - Medical Examinations'!$G$2:$G$2336,0)</f>
        <v>0</v>
      </c>
      <c r="I63" s="11" t="str">
        <f>_xlfn.XLOOKUP($A63,'Cleaned - Medical Examinations'!$A$2:$A$2336,'Cleaned - Medical Examinations'!$H$2:$H$2336,0)</f>
        <v>Yes</v>
      </c>
      <c r="J63" s="11" t="str">
        <f>_xlfn.XLOOKUP($A63,'Cleaned - Medical Examinations'!$A$2:$A$2336,'Cleaned - Medical Examinations'!$I$2:$I$2336,0)</f>
        <v>Obesity</v>
      </c>
      <c r="K63" s="11" t="str">
        <f t="shared" si="0"/>
        <v>Diabetic</v>
      </c>
      <c r="L63" s="14">
        <f>_xlfn.XLOOKUP($A63,'Cleaned - Hospitalisation Detai'!$A$2:$A$2344,'Cleaned - Hospitalisation Detai'!$J$2:$J$2344,0)</f>
        <v>24650</v>
      </c>
      <c r="M63" s="19">
        <f>_xlfn.XLOOKUP($A63,'Cleaned - Hospitalisation Detai'!$A$2:$A$2344,'Cleaned - Hospitalisation Detai'!$F$2:$F$2344,0)</f>
        <v>42538.720000000001</v>
      </c>
      <c r="N63" s="19" t="str">
        <f>_xlfn.XLOOKUP($A63,'Cleaned - Hospitalisation Detai'!$A$2:$A$2344,'Cleaned - Hospitalisation Detai'!$G$2:$G$2344,0)</f>
        <v>tier - 1</v>
      </c>
      <c r="O63" s="19" t="str">
        <f>_xlfn.XLOOKUP($A63,'Cleaned - Hospitalisation Detai'!$A$2:$A$2344,'Cleaned - Hospitalisation Detai'!$H$2:$H$2344,0)</f>
        <v>tier - 3</v>
      </c>
      <c r="P63" s="19" t="str">
        <f>_xlfn.XLOOKUP($A63,'Cleaned - Hospitalisation Detai'!$A$2:$A$2344,'Cleaned - Hospitalisation Detai'!$I$2:$I$2344,0)</f>
        <v>R1011</v>
      </c>
      <c r="Q63" s="20">
        <f>_xlfn.XLOOKUP($A63,'Cleaned - Hospitalisation Detai'!$A$2:$A$2344,'Cleaned - Hospitalisation Detai'!$K$2:$K$2344,0)</f>
        <v>55</v>
      </c>
    </row>
    <row r="64" spans="1:17" ht="15.6" x14ac:dyDescent="0.3">
      <c r="A64" s="10" t="s">
        <v>2310</v>
      </c>
      <c r="B64" s="11" t="str">
        <f>_xlfn.XLOOKUP(A64,'Cleaned - Customer Names '!$A$2:$A$2336,'Cleaned - Customer Names '!$C$2:$C$2336,0)</f>
        <v>Casey</v>
      </c>
      <c r="C64" s="11">
        <f>_xlfn.XLOOKUP($A64,'Cleaned - Medical Examinations'!$A$2:$A$2336,'Cleaned - Medical Examinations'!$B$2:$B$2336,0)</f>
        <v>52.06</v>
      </c>
      <c r="D64" s="11">
        <f>_xlfn.XLOOKUP($A64,'Cleaned - Medical Examinations'!$A$2:$A$2336,'Cleaned - Medical Examinations'!$C$2:$C$2336,0)</f>
        <v>11.47</v>
      </c>
      <c r="E64" s="11" t="str">
        <f>_xlfn.XLOOKUP($A64,'Cleaned - Medical Examinations'!$A$2:$A$2336,'Cleaned - Medical Examinations'!$D$2:$D$2336,0)</f>
        <v>No</v>
      </c>
      <c r="F64" s="11" t="str">
        <f>_xlfn.XLOOKUP($A64,'Cleaned - Medical Examinations'!$A$2:$A$2336,'Cleaned - Medical Examinations'!$E$2:$E$2336,0)</f>
        <v>No</v>
      </c>
      <c r="G64" s="11" t="str">
        <f>_xlfn.XLOOKUP($A64,'Cleaned - Medical Examinations'!$A$2:$A$2336,'Cleaned - Medical Examinations'!$F$2:$F$2336,0)</f>
        <v>No</v>
      </c>
      <c r="H64" s="11">
        <f>_xlfn.XLOOKUP($A64,'Cleaned - Medical Examinations'!$A$2:$A$2336,'Cleaned - Medical Examinations'!$G$2:$G$2336,0)</f>
        <v>0</v>
      </c>
      <c r="I64" s="11" t="str">
        <f>_xlfn.XLOOKUP($A64,'Cleaned - Medical Examinations'!$A$2:$A$2336,'Cleaned - Medical Examinations'!$H$2:$H$2336,0)</f>
        <v>Yes</v>
      </c>
      <c r="J64" s="11" t="str">
        <f>_xlfn.XLOOKUP($A64,'Cleaned - Medical Examinations'!$A$2:$A$2336,'Cleaned - Medical Examinations'!$I$2:$I$2336,0)</f>
        <v>Obesity</v>
      </c>
      <c r="K64" s="11" t="str">
        <f t="shared" si="0"/>
        <v>Diabetic</v>
      </c>
      <c r="L64" s="14">
        <f>_xlfn.XLOOKUP($A64,'Cleaned - Hospitalisation Detai'!$A$2:$A$2344,'Cleaned - Hospitalisation Detai'!$J$2:$J$2344,0)</f>
        <v>25053</v>
      </c>
      <c r="M64" s="19">
        <f>_xlfn.XLOOKUP($A64,'Cleaned - Hospitalisation Detai'!$A$2:$A$2344,'Cleaned - Hospitalisation Detai'!$F$2:$F$2344,0)</f>
        <v>42478.6</v>
      </c>
      <c r="N64" s="19" t="str">
        <f>_xlfn.XLOOKUP($A64,'Cleaned - Hospitalisation Detai'!$A$2:$A$2344,'Cleaned - Hospitalisation Detai'!$G$2:$G$2344,0)</f>
        <v>tier - 1</v>
      </c>
      <c r="O64" s="19" t="str">
        <f>_xlfn.XLOOKUP($A64,'Cleaned - Hospitalisation Detai'!$A$2:$A$2344,'Cleaned - Hospitalisation Detai'!$H$2:$H$2344,0)</f>
        <v>tier - 2</v>
      </c>
      <c r="P64" s="19" t="str">
        <f>_xlfn.XLOOKUP($A64,'Cleaned - Hospitalisation Detai'!$A$2:$A$2344,'Cleaned - Hospitalisation Detai'!$I$2:$I$2344,0)</f>
        <v>R1011</v>
      </c>
      <c r="Q64" s="20">
        <f>_xlfn.XLOOKUP($A64,'Cleaned - Hospitalisation Detai'!$A$2:$A$2344,'Cleaned - Hospitalisation Detai'!$K$2:$K$2344,0)</f>
        <v>54</v>
      </c>
    </row>
    <row r="65" spans="1:17" ht="15.6" x14ac:dyDescent="0.3">
      <c r="A65" s="10" t="s">
        <v>2309</v>
      </c>
      <c r="B65" s="11" t="str">
        <f>_xlfn.XLOOKUP(A65,'Cleaned - Customer Names '!$A$2:$A$2336,'Cleaned - Customer Names '!$C$2:$C$2336,0)</f>
        <v>David</v>
      </c>
      <c r="C65" s="11">
        <f>_xlfn.XLOOKUP($A65,'Cleaned - Medical Examinations'!$A$2:$A$2336,'Cleaned - Medical Examinations'!$B$2:$B$2336,0)</f>
        <v>30.684999999999999</v>
      </c>
      <c r="D65" s="11">
        <f>_xlfn.XLOOKUP($A65,'Cleaned - Medical Examinations'!$A$2:$A$2336,'Cleaned - Medical Examinations'!$C$2:$C$2336,0)</f>
        <v>7.02</v>
      </c>
      <c r="E65" s="11" t="str">
        <f>_xlfn.XLOOKUP($A65,'Cleaned - Medical Examinations'!$A$2:$A$2336,'Cleaned - Medical Examinations'!$D$2:$D$2336,0)</f>
        <v>Yes</v>
      </c>
      <c r="F65" s="11" t="str">
        <f>_xlfn.XLOOKUP($A65,'Cleaned - Medical Examinations'!$A$2:$A$2336,'Cleaned - Medical Examinations'!$E$2:$E$2336,0)</f>
        <v>No</v>
      </c>
      <c r="G65" s="11" t="str">
        <f>_xlfn.XLOOKUP($A65,'Cleaned - Medical Examinations'!$A$2:$A$2336,'Cleaned - Medical Examinations'!$F$2:$F$2336,0)</f>
        <v>No</v>
      </c>
      <c r="H65" s="11">
        <f>_xlfn.XLOOKUP($A65,'Cleaned - Medical Examinations'!$A$2:$A$2336,'Cleaned - Medical Examinations'!$G$2:$G$2336,0)</f>
        <v>0</v>
      </c>
      <c r="I65" s="11" t="str">
        <f>_xlfn.XLOOKUP($A65,'Cleaned - Medical Examinations'!$A$2:$A$2336,'Cleaned - Medical Examinations'!$H$2:$H$2336,0)</f>
        <v>Yes</v>
      </c>
      <c r="J65" s="11" t="str">
        <f>_xlfn.XLOOKUP($A65,'Cleaned - Medical Examinations'!$A$2:$A$2336,'Cleaned - Medical Examinations'!$I$2:$I$2336,0)</f>
        <v>Obesity</v>
      </c>
      <c r="K65" s="11" t="str">
        <f t="shared" si="0"/>
        <v>Diabetic</v>
      </c>
      <c r="L65" s="14">
        <f>_xlfn.XLOOKUP($A65,'Cleaned - Hospitalisation Detai'!$A$2:$A$2344,'Cleaned - Hospitalisation Detai'!$J$2:$J$2344,0)</f>
        <v>24651</v>
      </c>
      <c r="M65" s="19">
        <f>_xlfn.XLOOKUP($A65,'Cleaned - Hospitalisation Detai'!$A$2:$A$2344,'Cleaned - Hospitalisation Detai'!$F$2:$F$2344,0)</f>
        <v>42303.69</v>
      </c>
      <c r="N65" s="19" t="str">
        <f>_xlfn.XLOOKUP($A65,'Cleaned - Hospitalisation Detai'!$A$2:$A$2344,'Cleaned - Hospitalisation Detai'!$G$2:$G$2344,0)</f>
        <v>tier - 1</v>
      </c>
      <c r="O65" s="19" t="str">
        <f>_xlfn.XLOOKUP($A65,'Cleaned - Hospitalisation Detai'!$A$2:$A$2344,'Cleaned - Hospitalisation Detai'!$H$2:$H$2344,0)</f>
        <v>tier - 2</v>
      </c>
      <c r="P65" s="19" t="str">
        <f>_xlfn.XLOOKUP($A65,'Cleaned - Hospitalisation Detai'!$A$2:$A$2344,'Cleaned - Hospitalisation Detai'!$I$2:$I$2344,0)</f>
        <v>R1016</v>
      </c>
      <c r="Q65" s="20">
        <f>_xlfn.XLOOKUP($A65,'Cleaned - Hospitalisation Detai'!$A$2:$A$2344,'Cleaned - Hospitalisation Detai'!$K$2:$K$2344,0)</f>
        <v>55</v>
      </c>
    </row>
    <row r="66" spans="1:17" ht="15.6" x14ac:dyDescent="0.3">
      <c r="A66" s="10" t="s">
        <v>2308</v>
      </c>
      <c r="B66" s="11" t="str">
        <f>_xlfn.XLOOKUP(A66,'Cleaned - Customer Names '!$A$2:$A$2336,'Cleaned - Customer Names '!$C$2:$C$2336,0)</f>
        <v>Bryson C.</v>
      </c>
      <c r="C66" s="11">
        <f>_xlfn.XLOOKUP($A66,'Cleaned - Medical Examinations'!$A$2:$A$2336,'Cleaned - Medical Examinations'!$B$2:$B$2336,0)</f>
        <v>36.08</v>
      </c>
      <c r="D66" s="11">
        <f>_xlfn.XLOOKUP($A66,'Cleaned - Medical Examinations'!$A$2:$A$2336,'Cleaned - Medical Examinations'!$C$2:$C$2336,0)</f>
        <v>8.8000000000000007</v>
      </c>
      <c r="E66" s="11" t="str">
        <f>_xlfn.XLOOKUP($A66,'Cleaned - Medical Examinations'!$A$2:$A$2336,'Cleaned - Medical Examinations'!$D$2:$D$2336,0)</f>
        <v>Yes</v>
      </c>
      <c r="F66" s="11" t="str">
        <f>_xlfn.XLOOKUP($A66,'Cleaned - Medical Examinations'!$A$2:$A$2336,'Cleaned - Medical Examinations'!$E$2:$E$2336,0)</f>
        <v>No</v>
      </c>
      <c r="G66" s="11" t="str">
        <f>_xlfn.XLOOKUP($A66,'Cleaned - Medical Examinations'!$A$2:$A$2336,'Cleaned - Medical Examinations'!$F$2:$F$2336,0)</f>
        <v>No</v>
      </c>
      <c r="H66" s="11">
        <f>_xlfn.XLOOKUP($A66,'Cleaned - Medical Examinations'!$A$2:$A$2336,'Cleaned - Medical Examinations'!$G$2:$G$2336,0)</f>
        <v>1</v>
      </c>
      <c r="I66" s="11" t="str">
        <f>_xlfn.XLOOKUP($A66,'Cleaned - Medical Examinations'!$A$2:$A$2336,'Cleaned - Medical Examinations'!$H$2:$H$2336,0)</f>
        <v>Yes</v>
      </c>
      <c r="J66" s="11" t="str">
        <f>_xlfn.XLOOKUP($A66,'Cleaned - Medical Examinations'!$A$2:$A$2336,'Cleaned - Medical Examinations'!$I$2:$I$2336,0)</f>
        <v>Obesity</v>
      </c>
      <c r="K66" s="11" t="str">
        <f t="shared" si="0"/>
        <v>Diabetic</v>
      </c>
      <c r="L66" s="14">
        <f>_xlfn.XLOOKUP($A66,'Cleaned - Hospitalisation Detai'!$A$2:$A$2344,'Cleaned - Hospitalisation Detai'!$J$2:$J$2344,0)</f>
        <v>27621</v>
      </c>
      <c r="M66" s="19">
        <f>_xlfn.XLOOKUP($A66,'Cleaned - Hospitalisation Detai'!$A$2:$A$2344,'Cleaned - Hospitalisation Detai'!$F$2:$F$2344,0)</f>
        <v>42211.14</v>
      </c>
      <c r="N66" s="19" t="str">
        <f>_xlfn.XLOOKUP($A66,'Cleaned - Hospitalisation Detai'!$A$2:$A$2344,'Cleaned - Hospitalisation Detai'!$G$2:$G$2344,0)</f>
        <v>tier - 1</v>
      </c>
      <c r="O66" s="19" t="str">
        <f>_xlfn.XLOOKUP($A66,'Cleaned - Hospitalisation Detai'!$A$2:$A$2344,'Cleaned - Hospitalisation Detai'!$H$2:$H$2344,0)</f>
        <v>tier - 3</v>
      </c>
      <c r="P66" s="19" t="str">
        <f>_xlfn.XLOOKUP($A66,'Cleaned - Hospitalisation Detai'!$A$2:$A$2344,'Cleaned - Hospitalisation Detai'!$I$2:$I$2344,0)</f>
        <v>R1013</v>
      </c>
      <c r="Q66" s="20">
        <f>_xlfn.XLOOKUP($A66,'Cleaned - Hospitalisation Detai'!$A$2:$A$2344,'Cleaned - Hospitalisation Detai'!$K$2:$K$2344,0)</f>
        <v>47</v>
      </c>
    </row>
    <row r="67" spans="1:17" ht="15.6" x14ac:dyDescent="0.3">
      <c r="A67" s="10" t="s">
        <v>2307</v>
      </c>
      <c r="B67" s="11" t="str">
        <f>_xlfn.XLOOKUP(A67,'Cleaned - Customer Names '!$A$2:$A$2336,'Cleaned - Customer Names '!$C$2:$C$2336,0)</f>
        <v>Megan</v>
      </c>
      <c r="C67" s="11">
        <f>_xlfn.XLOOKUP($A67,'Cleaned - Medical Examinations'!$A$2:$A$2336,'Cleaned - Medical Examinations'!$B$2:$B$2336,0)</f>
        <v>54.99</v>
      </c>
      <c r="D67" s="11">
        <f>_xlfn.XLOOKUP($A67,'Cleaned - Medical Examinations'!$A$2:$A$2336,'Cleaned - Medical Examinations'!$C$2:$C$2336,0)</f>
        <v>8.68</v>
      </c>
      <c r="E67" s="11" t="str">
        <f>_xlfn.XLOOKUP($A67,'Cleaned - Medical Examinations'!$A$2:$A$2336,'Cleaned - Medical Examinations'!$D$2:$D$2336,0)</f>
        <v>No</v>
      </c>
      <c r="F67" s="11" t="str">
        <f>_xlfn.XLOOKUP($A67,'Cleaned - Medical Examinations'!$A$2:$A$2336,'Cleaned - Medical Examinations'!$E$2:$E$2336,0)</f>
        <v>No</v>
      </c>
      <c r="G67" s="11" t="str">
        <f>_xlfn.XLOOKUP($A67,'Cleaned - Medical Examinations'!$A$2:$A$2336,'Cleaned - Medical Examinations'!$F$2:$F$2336,0)</f>
        <v>No</v>
      </c>
      <c r="H67" s="11">
        <f>_xlfn.XLOOKUP($A67,'Cleaned - Medical Examinations'!$A$2:$A$2336,'Cleaned - Medical Examinations'!$G$2:$G$2336,0)</f>
        <v>2</v>
      </c>
      <c r="I67" s="11" t="str">
        <f>_xlfn.XLOOKUP($A67,'Cleaned - Medical Examinations'!$A$2:$A$2336,'Cleaned - Medical Examinations'!$H$2:$H$2336,0)</f>
        <v>Yes</v>
      </c>
      <c r="J67" s="11" t="str">
        <f>_xlfn.XLOOKUP($A67,'Cleaned - Medical Examinations'!$A$2:$A$2336,'Cleaned - Medical Examinations'!$I$2:$I$2336,0)</f>
        <v>Obesity</v>
      </c>
      <c r="K67" s="11" t="str">
        <f t="shared" ref="K67:K130" si="1">IF(D67&gt;=6.5,"Diabetic","Non-Diabetic")</f>
        <v>Diabetic</v>
      </c>
      <c r="L67" s="14">
        <f>_xlfn.XLOOKUP($A67,'Cleaned - Hospitalisation Detai'!$A$2:$A$2344,'Cleaned - Hospitalisation Detai'!$J$2:$J$2344,0)</f>
        <v>26925</v>
      </c>
      <c r="M67" s="19">
        <f>_xlfn.XLOOKUP($A67,'Cleaned - Hospitalisation Detai'!$A$2:$A$2344,'Cleaned - Hospitalisation Detai'!$F$2:$F$2344,0)</f>
        <v>42188.15</v>
      </c>
      <c r="N67" s="19" t="str">
        <f>_xlfn.XLOOKUP($A67,'Cleaned - Hospitalisation Detai'!$A$2:$A$2344,'Cleaned - Hospitalisation Detai'!$G$2:$G$2344,0)</f>
        <v>tier - 1</v>
      </c>
      <c r="O67" s="19" t="str">
        <f>_xlfn.XLOOKUP($A67,'Cleaned - Hospitalisation Detai'!$A$2:$A$2344,'Cleaned - Hospitalisation Detai'!$H$2:$H$2344,0)</f>
        <v>tier - 1</v>
      </c>
      <c r="P67" s="19" t="str">
        <f>_xlfn.XLOOKUP($A67,'Cleaned - Hospitalisation Detai'!$A$2:$A$2344,'Cleaned - Hospitalisation Detai'!$I$2:$I$2344,0)</f>
        <v>R1011</v>
      </c>
      <c r="Q67" s="20">
        <f>_xlfn.XLOOKUP($A67,'Cleaned - Hospitalisation Detai'!$A$2:$A$2344,'Cleaned - Hospitalisation Detai'!$K$2:$K$2344,0)</f>
        <v>49</v>
      </c>
    </row>
    <row r="68" spans="1:17" ht="15.6" x14ac:dyDescent="0.3">
      <c r="A68" s="10" t="s">
        <v>2306</v>
      </c>
      <c r="B68" s="11" t="str">
        <f>_xlfn.XLOOKUP(A68,'Cleaned - Customer Names '!$A$2:$A$2336,'Cleaned - Customer Names '!$C$2:$C$2336,0)</f>
        <v>Daniel</v>
      </c>
      <c r="C68" s="11">
        <f>_xlfn.XLOOKUP($A68,'Cleaned - Medical Examinations'!$A$2:$A$2336,'Cleaned - Medical Examinations'!$B$2:$B$2336,0)</f>
        <v>35.97</v>
      </c>
      <c r="D68" s="11">
        <f>_xlfn.XLOOKUP($A68,'Cleaned - Medical Examinations'!$A$2:$A$2336,'Cleaned - Medical Examinations'!$C$2:$C$2336,0)</f>
        <v>6.12</v>
      </c>
      <c r="E68" s="11" t="str">
        <f>_xlfn.XLOOKUP($A68,'Cleaned - Medical Examinations'!$A$2:$A$2336,'Cleaned - Medical Examinations'!$D$2:$D$2336,0)</f>
        <v>No</v>
      </c>
      <c r="F68" s="11" t="str">
        <f>_xlfn.XLOOKUP($A68,'Cleaned - Medical Examinations'!$A$2:$A$2336,'Cleaned - Medical Examinations'!$E$2:$E$2336,0)</f>
        <v>No</v>
      </c>
      <c r="G68" s="11" t="str">
        <f>_xlfn.XLOOKUP($A68,'Cleaned - Medical Examinations'!$A$2:$A$2336,'Cleaned - Medical Examinations'!$F$2:$F$2336,0)</f>
        <v>Yes</v>
      </c>
      <c r="H68" s="11">
        <f>_xlfn.XLOOKUP($A68,'Cleaned - Medical Examinations'!$A$2:$A$2336,'Cleaned - Medical Examinations'!$G$2:$G$2336,0)</f>
        <v>1</v>
      </c>
      <c r="I68" s="11" t="str">
        <f>_xlfn.XLOOKUP($A68,'Cleaned - Medical Examinations'!$A$2:$A$2336,'Cleaned - Medical Examinations'!$H$2:$H$2336,0)</f>
        <v>Yes</v>
      </c>
      <c r="J68" s="11" t="str">
        <f>_xlfn.XLOOKUP($A68,'Cleaned - Medical Examinations'!$A$2:$A$2336,'Cleaned - Medical Examinations'!$I$2:$I$2336,0)</f>
        <v>Obesity</v>
      </c>
      <c r="K68" s="11" t="str">
        <f t="shared" si="1"/>
        <v>Non-Diabetic</v>
      </c>
      <c r="L68" s="14">
        <f>_xlfn.XLOOKUP($A68,'Cleaned - Hospitalisation Detai'!$A$2:$A$2344,'Cleaned - Hospitalisation Detai'!$J$2:$J$2344,0)</f>
        <v>29039</v>
      </c>
      <c r="M68" s="19">
        <f>_xlfn.XLOOKUP($A68,'Cleaned - Hospitalisation Detai'!$A$2:$A$2344,'Cleaned - Hospitalisation Detai'!$F$2:$F$2344,0)</f>
        <v>42124.52</v>
      </c>
      <c r="N68" s="19" t="str">
        <f>_xlfn.XLOOKUP($A68,'Cleaned - Hospitalisation Detai'!$A$2:$A$2344,'Cleaned - Hospitalisation Detai'!$G$2:$G$2344,0)</f>
        <v>tier - 1</v>
      </c>
      <c r="O68" s="19" t="str">
        <f>_xlfn.XLOOKUP($A68,'Cleaned - Hospitalisation Detai'!$A$2:$A$2344,'Cleaned - Hospitalisation Detai'!$H$2:$H$2344,0)</f>
        <v>tier - 1</v>
      </c>
      <c r="P68" s="19" t="str">
        <f>_xlfn.XLOOKUP($A68,'Cleaned - Hospitalisation Detai'!$A$2:$A$2344,'Cleaned - Hospitalisation Detai'!$I$2:$I$2344,0)</f>
        <v>R1013</v>
      </c>
      <c r="Q68" s="20">
        <f>_xlfn.XLOOKUP($A68,'Cleaned - Hospitalisation Detai'!$A$2:$A$2344,'Cleaned - Hospitalisation Detai'!$K$2:$K$2344,0)</f>
        <v>43</v>
      </c>
    </row>
    <row r="69" spans="1:17" ht="15.6" x14ac:dyDescent="0.3">
      <c r="A69" s="10" t="s">
        <v>2305</v>
      </c>
      <c r="B69" s="11" t="str">
        <f>_xlfn.XLOOKUP(A69,'Cleaned - Customer Names '!$A$2:$A$2336,'Cleaned - Customer Names '!$C$2:$C$2336,0)</f>
        <v>Steven M.</v>
      </c>
      <c r="C69" s="11">
        <f>_xlfn.XLOOKUP($A69,'Cleaned - Medical Examinations'!$A$2:$A$2336,'Cleaned - Medical Examinations'!$B$2:$B$2336,0)</f>
        <v>45.54</v>
      </c>
      <c r="D69" s="11">
        <f>_xlfn.XLOOKUP($A69,'Cleaned - Medical Examinations'!$A$2:$A$2336,'Cleaned - Medical Examinations'!$C$2:$C$2336,0)</f>
        <v>5.4</v>
      </c>
      <c r="E69" s="11" t="str">
        <f>_xlfn.XLOOKUP($A69,'Cleaned - Medical Examinations'!$A$2:$A$2336,'Cleaned - Medical Examinations'!$D$2:$D$2336,0)</f>
        <v>Yes</v>
      </c>
      <c r="F69" s="11" t="str">
        <f>_xlfn.XLOOKUP($A69,'Cleaned - Medical Examinations'!$A$2:$A$2336,'Cleaned - Medical Examinations'!$E$2:$E$2336,0)</f>
        <v>No</v>
      </c>
      <c r="G69" s="11" t="str">
        <f>_xlfn.XLOOKUP($A69,'Cleaned - Medical Examinations'!$A$2:$A$2336,'Cleaned - Medical Examinations'!$F$2:$F$2336,0)</f>
        <v>Yes</v>
      </c>
      <c r="H69" s="11">
        <f>_xlfn.XLOOKUP($A69,'Cleaned - Medical Examinations'!$A$2:$A$2336,'Cleaned - Medical Examinations'!$G$2:$G$2336,0)</f>
        <v>1</v>
      </c>
      <c r="I69" s="11" t="str">
        <f>_xlfn.XLOOKUP($A69,'Cleaned - Medical Examinations'!$A$2:$A$2336,'Cleaned - Medical Examinations'!$H$2:$H$2336,0)</f>
        <v>Yes</v>
      </c>
      <c r="J69" s="11" t="str">
        <f>_xlfn.XLOOKUP($A69,'Cleaned - Medical Examinations'!$A$2:$A$2336,'Cleaned - Medical Examinations'!$I$2:$I$2336,0)</f>
        <v>Obesity</v>
      </c>
      <c r="K69" s="11" t="str">
        <f t="shared" si="1"/>
        <v>Non-Diabetic</v>
      </c>
      <c r="L69" s="14">
        <f>_xlfn.XLOOKUP($A69,'Cleaned - Hospitalisation Detai'!$A$2:$A$2344,'Cleaned - Hospitalisation Detai'!$J$2:$J$2344,0)</f>
        <v>35773</v>
      </c>
      <c r="M69" s="19">
        <f>_xlfn.XLOOKUP($A69,'Cleaned - Hospitalisation Detai'!$A$2:$A$2344,'Cleaned - Hospitalisation Detai'!$F$2:$F$2344,0)</f>
        <v>42112.24</v>
      </c>
      <c r="N69" s="19" t="str">
        <f>_xlfn.XLOOKUP($A69,'Cleaned - Hospitalisation Detai'!$A$2:$A$2344,'Cleaned - Hospitalisation Detai'!$G$2:$G$2344,0)</f>
        <v>tier - 1</v>
      </c>
      <c r="O69" s="19" t="str">
        <f>_xlfn.XLOOKUP($A69,'Cleaned - Hospitalisation Detai'!$A$2:$A$2344,'Cleaned - Hospitalisation Detai'!$H$2:$H$2344,0)</f>
        <v>tier - 3</v>
      </c>
      <c r="P69" s="19" t="str">
        <f>_xlfn.XLOOKUP($A69,'Cleaned - Hospitalisation Detai'!$A$2:$A$2344,'Cleaned - Hospitalisation Detai'!$I$2:$I$2344,0)</f>
        <v>R1013</v>
      </c>
      <c r="Q69" s="20">
        <f>_xlfn.XLOOKUP($A69,'Cleaned - Hospitalisation Detai'!$A$2:$A$2344,'Cleaned - Hospitalisation Detai'!$K$2:$K$2344,0)</f>
        <v>25</v>
      </c>
    </row>
    <row r="70" spans="1:17" ht="15.6" x14ac:dyDescent="0.3">
      <c r="A70" s="10" t="s">
        <v>2304</v>
      </c>
      <c r="B70" s="11" t="str">
        <f>_xlfn.XLOOKUP(A70,'Cleaned - Customer Names '!$A$2:$A$2336,'Cleaned - Customer Names '!$C$2:$C$2336,0)</f>
        <v>Jenna L.</v>
      </c>
      <c r="C70" s="11">
        <f>_xlfn.XLOOKUP($A70,'Cleaned - Medical Examinations'!$A$2:$A$2336,'Cleaned - Medical Examinations'!$B$2:$B$2336,0)</f>
        <v>35.53</v>
      </c>
      <c r="D70" s="11">
        <f>_xlfn.XLOOKUP($A70,'Cleaned - Medical Examinations'!$A$2:$A$2336,'Cleaned - Medical Examinations'!$C$2:$C$2336,0)</f>
        <v>4.3600000000000003</v>
      </c>
      <c r="E70" s="11" t="str">
        <f>_xlfn.XLOOKUP($A70,'Cleaned - Medical Examinations'!$A$2:$A$2336,'Cleaned - Medical Examinations'!$D$2:$D$2336,0)</f>
        <v>Yes</v>
      </c>
      <c r="F70" s="11" t="str">
        <f>_xlfn.XLOOKUP($A70,'Cleaned - Medical Examinations'!$A$2:$A$2336,'Cleaned - Medical Examinations'!$E$2:$E$2336,0)</f>
        <v>No</v>
      </c>
      <c r="G70" s="11" t="str">
        <f>_xlfn.XLOOKUP($A70,'Cleaned - Medical Examinations'!$A$2:$A$2336,'Cleaned - Medical Examinations'!$F$2:$F$2336,0)</f>
        <v>No</v>
      </c>
      <c r="H70" s="11">
        <f>_xlfn.XLOOKUP($A70,'Cleaned - Medical Examinations'!$A$2:$A$2336,'Cleaned - Medical Examinations'!$G$2:$G$2336,0)</f>
        <v>0</v>
      </c>
      <c r="I70" s="11" t="str">
        <f>_xlfn.XLOOKUP($A70,'Cleaned - Medical Examinations'!$A$2:$A$2336,'Cleaned - Medical Examinations'!$H$2:$H$2336,0)</f>
        <v>Yes</v>
      </c>
      <c r="J70" s="11" t="str">
        <f>_xlfn.XLOOKUP($A70,'Cleaned - Medical Examinations'!$A$2:$A$2336,'Cleaned - Medical Examinations'!$I$2:$I$2336,0)</f>
        <v>Obesity</v>
      </c>
      <c r="K70" s="11" t="str">
        <f t="shared" si="1"/>
        <v>Non-Diabetic</v>
      </c>
      <c r="L70" s="14">
        <f>_xlfn.XLOOKUP($A70,'Cleaned - Hospitalisation Detai'!$A$2:$A$2344,'Cleaned - Hospitalisation Detai'!$J$2:$J$2344,0)</f>
        <v>28092</v>
      </c>
      <c r="M70" s="19">
        <f>_xlfn.XLOOKUP($A70,'Cleaned - Hospitalisation Detai'!$A$2:$A$2344,'Cleaned - Hospitalisation Detai'!$F$2:$F$2344,0)</f>
        <v>42111.66</v>
      </c>
      <c r="N70" s="19" t="str">
        <f>_xlfn.XLOOKUP($A70,'Cleaned - Hospitalisation Detai'!$A$2:$A$2344,'Cleaned - Hospitalisation Detai'!$G$2:$G$2344,0)</f>
        <v>tier - 1</v>
      </c>
      <c r="O70" s="19" t="str">
        <f>_xlfn.XLOOKUP($A70,'Cleaned - Hospitalisation Detai'!$A$2:$A$2344,'Cleaned - Hospitalisation Detai'!$H$2:$H$2344,0)</f>
        <v>tier - 1</v>
      </c>
      <c r="P70" s="19" t="str">
        <f>_xlfn.XLOOKUP($A70,'Cleaned - Hospitalisation Detai'!$A$2:$A$2344,'Cleaned - Hospitalisation Detai'!$I$2:$I$2344,0)</f>
        <v>R1024</v>
      </c>
      <c r="Q70" s="20">
        <f>_xlfn.XLOOKUP($A70,'Cleaned - Hospitalisation Detai'!$A$2:$A$2344,'Cleaned - Hospitalisation Detai'!$K$2:$K$2344,0)</f>
        <v>46</v>
      </c>
    </row>
    <row r="71" spans="1:17" ht="15.6" x14ac:dyDescent="0.3">
      <c r="A71" s="10" t="s">
        <v>2303</v>
      </c>
      <c r="B71" s="11" t="str">
        <f>_xlfn.XLOOKUP(A71,'Cleaned - Customer Names '!$A$2:$A$2336,'Cleaned - Customer Names '!$C$2:$C$2336,0)</f>
        <v>Freeman</v>
      </c>
      <c r="C71" s="11">
        <f>_xlfn.XLOOKUP($A71,'Cleaned - Medical Examinations'!$A$2:$A$2336,'Cleaned - Medical Examinations'!$B$2:$B$2336,0)</f>
        <v>30.8</v>
      </c>
      <c r="D71" s="11">
        <f>_xlfn.XLOOKUP($A71,'Cleaned - Medical Examinations'!$A$2:$A$2336,'Cleaned - Medical Examinations'!$C$2:$C$2336,0)</f>
        <v>9.77</v>
      </c>
      <c r="E71" s="11" t="str">
        <f>_xlfn.XLOOKUP($A71,'Cleaned - Medical Examinations'!$A$2:$A$2336,'Cleaned - Medical Examinations'!$D$2:$D$2336,0)</f>
        <v>No</v>
      </c>
      <c r="F71" s="11" t="str">
        <f>_xlfn.XLOOKUP($A71,'Cleaned - Medical Examinations'!$A$2:$A$2336,'Cleaned - Medical Examinations'!$E$2:$E$2336,0)</f>
        <v>No</v>
      </c>
      <c r="G71" s="11" t="str">
        <f>_xlfn.XLOOKUP($A71,'Cleaned - Medical Examinations'!$A$2:$A$2336,'Cleaned - Medical Examinations'!$F$2:$F$2336,0)</f>
        <v>No</v>
      </c>
      <c r="H71" s="11">
        <f>_xlfn.XLOOKUP($A71,'Cleaned - Medical Examinations'!$A$2:$A$2336,'Cleaned - Medical Examinations'!$G$2:$G$2336,0)</f>
        <v>0</v>
      </c>
      <c r="I71" s="11" t="str">
        <f>_xlfn.XLOOKUP($A71,'Cleaned - Medical Examinations'!$A$2:$A$2336,'Cleaned - Medical Examinations'!$H$2:$H$2336,0)</f>
        <v>Yes</v>
      </c>
      <c r="J71" s="11" t="str">
        <f>_xlfn.XLOOKUP($A71,'Cleaned - Medical Examinations'!$A$2:$A$2336,'Cleaned - Medical Examinations'!$I$2:$I$2336,0)</f>
        <v>Obesity</v>
      </c>
      <c r="K71" s="11" t="str">
        <f t="shared" si="1"/>
        <v>Diabetic</v>
      </c>
      <c r="L71" s="14">
        <f>_xlfn.XLOOKUP($A71,'Cleaned - Hospitalisation Detai'!$A$2:$A$2344,'Cleaned - Hospitalisation Detai'!$J$2:$J$2344,0)</f>
        <v>25191</v>
      </c>
      <c r="M71" s="19">
        <f>_xlfn.XLOOKUP($A71,'Cleaned - Hospitalisation Detai'!$A$2:$A$2344,'Cleaned - Hospitalisation Detai'!$F$2:$F$2344,0)</f>
        <v>41999.519999999997</v>
      </c>
      <c r="N71" s="19" t="str">
        <f>_xlfn.XLOOKUP($A71,'Cleaned - Hospitalisation Detai'!$A$2:$A$2344,'Cleaned - Hospitalisation Detai'!$G$2:$G$2344,0)</f>
        <v>tier - 1</v>
      </c>
      <c r="O71" s="19" t="str">
        <f>_xlfn.XLOOKUP($A71,'Cleaned - Hospitalisation Detai'!$A$2:$A$2344,'Cleaned - Hospitalisation Detai'!$H$2:$H$2344,0)</f>
        <v>tier - 3</v>
      </c>
      <c r="P71" s="19" t="str">
        <f>_xlfn.XLOOKUP($A71,'Cleaned - Hospitalisation Detai'!$A$2:$A$2344,'Cleaned - Hospitalisation Detai'!$I$2:$I$2344,0)</f>
        <v>R1013</v>
      </c>
      <c r="Q71" s="20">
        <f>_xlfn.XLOOKUP($A71,'Cleaned - Hospitalisation Detai'!$A$2:$A$2344,'Cleaned - Hospitalisation Detai'!$K$2:$K$2344,0)</f>
        <v>54</v>
      </c>
    </row>
    <row r="72" spans="1:17" ht="15.6" x14ac:dyDescent="0.3">
      <c r="A72" s="10" t="s">
        <v>2302</v>
      </c>
      <c r="B72" s="11" t="str">
        <f>_xlfn.XLOOKUP(A72,'Cleaned - Customer Names '!$A$2:$A$2336,'Cleaned - Customer Names '!$C$2:$C$2336,0)</f>
        <v>Jeff</v>
      </c>
      <c r="C72" s="11">
        <f>_xlfn.XLOOKUP($A72,'Cleaned - Medical Examinations'!$A$2:$A$2336,'Cleaned - Medical Examinations'!$B$2:$B$2336,0)</f>
        <v>38.39</v>
      </c>
      <c r="D72" s="11">
        <f>_xlfn.XLOOKUP($A72,'Cleaned - Medical Examinations'!$A$2:$A$2336,'Cleaned - Medical Examinations'!$C$2:$C$2336,0)</f>
        <v>4.25</v>
      </c>
      <c r="E72" s="11" t="str">
        <f>_xlfn.XLOOKUP($A72,'Cleaned - Medical Examinations'!$A$2:$A$2336,'Cleaned - Medical Examinations'!$D$2:$D$2336,0)</f>
        <v>No</v>
      </c>
      <c r="F72" s="11" t="str">
        <f>_xlfn.XLOOKUP($A72,'Cleaned - Medical Examinations'!$A$2:$A$2336,'Cleaned - Medical Examinations'!$E$2:$E$2336,0)</f>
        <v>No</v>
      </c>
      <c r="G72" s="11" t="str">
        <f>_xlfn.XLOOKUP($A72,'Cleaned - Medical Examinations'!$A$2:$A$2336,'Cleaned - Medical Examinations'!$F$2:$F$2336,0)</f>
        <v>No</v>
      </c>
      <c r="H72" s="11">
        <f>_xlfn.XLOOKUP($A72,'Cleaned - Medical Examinations'!$A$2:$A$2336,'Cleaned - Medical Examinations'!$G$2:$G$2336,0)</f>
        <v>1</v>
      </c>
      <c r="I72" s="11" t="str">
        <f>_xlfn.XLOOKUP($A72,'Cleaned - Medical Examinations'!$A$2:$A$2336,'Cleaned - Medical Examinations'!$H$2:$H$2336,0)</f>
        <v>Yes</v>
      </c>
      <c r="J72" s="11" t="str">
        <f>_xlfn.XLOOKUP($A72,'Cleaned - Medical Examinations'!$A$2:$A$2336,'Cleaned - Medical Examinations'!$I$2:$I$2336,0)</f>
        <v>Obesity</v>
      </c>
      <c r="K72" s="11" t="str">
        <f t="shared" si="1"/>
        <v>Non-Diabetic</v>
      </c>
      <c r="L72" s="14">
        <f>_xlfn.XLOOKUP($A72,'Cleaned - Hospitalisation Detai'!$A$2:$A$2344,'Cleaned - Hospitalisation Detai'!$J$2:$J$2344,0)</f>
        <v>30996</v>
      </c>
      <c r="M72" s="19">
        <f>_xlfn.XLOOKUP($A72,'Cleaned - Hospitalisation Detai'!$A$2:$A$2344,'Cleaned - Hospitalisation Detai'!$F$2:$F$2344,0)</f>
        <v>41949.24</v>
      </c>
      <c r="N72" s="19" t="str">
        <f>_xlfn.XLOOKUP($A72,'Cleaned - Hospitalisation Detai'!$A$2:$A$2344,'Cleaned - Hospitalisation Detai'!$G$2:$G$2344,0)</f>
        <v>tier - 1</v>
      </c>
      <c r="O72" s="19" t="str">
        <f>_xlfn.XLOOKUP($A72,'Cleaned - Hospitalisation Detai'!$A$2:$A$2344,'Cleaned - Hospitalisation Detai'!$H$2:$H$2344,0)</f>
        <v>tier - 1</v>
      </c>
      <c r="P72" s="19" t="str">
        <f>_xlfn.XLOOKUP($A72,'Cleaned - Hospitalisation Detai'!$A$2:$A$2344,'Cleaned - Hospitalisation Detai'!$I$2:$I$2344,0)</f>
        <v>R1013</v>
      </c>
      <c r="Q72" s="20">
        <f>_xlfn.XLOOKUP($A72,'Cleaned - Hospitalisation Detai'!$A$2:$A$2344,'Cleaned - Hospitalisation Detai'!$K$2:$K$2344,0)</f>
        <v>38</v>
      </c>
    </row>
    <row r="73" spans="1:17" ht="15.6" x14ac:dyDescent="0.3">
      <c r="A73" s="10" t="s">
        <v>2301</v>
      </c>
      <c r="B73" s="11" t="str">
        <f>_xlfn.XLOOKUP(A73,'Cleaned - Customer Names '!$A$2:$A$2336,'Cleaned - Customer Names '!$C$2:$C$2336,0)</f>
        <v>Elenilton V. Sr.</v>
      </c>
      <c r="C73" s="11">
        <f>_xlfn.XLOOKUP($A73,'Cleaned - Medical Examinations'!$A$2:$A$2336,'Cleaned - Medical Examinations'!$B$2:$B$2336,0)</f>
        <v>32.299999999999997</v>
      </c>
      <c r="D73" s="11">
        <f>_xlfn.XLOOKUP($A73,'Cleaned - Medical Examinations'!$A$2:$A$2336,'Cleaned - Medical Examinations'!$C$2:$C$2336,0)</f>
        <v>4.76</v>
      </c>
      <c r="E73" s="11" t="str">
        <f>_xlfn.XLOOKUP($A73,'Cleaned - Medical Examinations'!$A$2:$A$2336,'Cleaned - Medical Examinations'!$D$2:$D$2336,0)</f>
        <v>No</v>
      </c>
      <c r="F73" s="11" t="str">
        <f>_xlfn.XLOOKUP($A73,'Cleaned - Medical Examinations'!$A$2:$A$2336,'Cleaned - Medical Examinations'!$E$2:$E$2336,0)</f>
        <v>No</v>
      </c>
      <c r="G73" s="11" t="str">
        <f>_xlfn.XLOOKUP($A73,'Cleaned - Medical Examinations'!$A$2:$A$2336,'Cleaned - Medical Examinations'!$F$2:$F$2336,0)</f>
        <v>No</v>
      </c>
      <c r="H73" s="11">
        <f>_xlfn.XLOOKUP($A73,'Cleaned - Medical Examinations'!$A$2:$A$2336,'Cleaned - Medical Examinations'!$G$2:$G$2336,0)</f>
        <v>2</v>
      </c>
      <c r="I73" s="11" t="str">
        <f>_xlfn.XLOOKUP($A73,'Cleaned - Medical Examinations'!$A$2:$A$2336,'Cleaned - Medical Examinations'!$H$2:$H$2336,0)</f>
        <v>Yes</v>
      </c>
      <c r="J73" s="11" t="str">
        <f>_xlfn.XLOOKUP($A73,'Cleaned - Medical Examinations'!$A$2:$A$2336,'Cleaned - Medical Examinations'!$I$2:$I$2336,0)</f>
        <v>Obesity</v>
      </c>
      <c r="K73" s="11" t="str">
        <f t="shared" si="1"/>
        <v>Non-Diabetic</v>
      </c>
      <c r="L73" s="14">
        <f>_xlfn.XLOOKUP($A73,'Cleaned - Hospitalisation Detai'!$A$2:$A$2344,'Cleaned - Hospitalisation Detai'!$J$2:$J$2344,0)</f>
        <v>26458</v>
      </c>
      <c r="M73" s="19">
        <f>_xlfn.XLOOKUP($A73,'Cleaned - Hospitalisation Detai'!$A$2:$A$2344,'Cleaned - Hospitalisation Detai'!$F$2:$F$2344,0)</f>
        <v>41919.1</v>
      </c>
      <c r="N73" s="19" t="str">
        <f>_xlfn.XLOOKUP($A73,'Cleaned - Hospitalisation Detai'!$A$2:$A$2344,'Cleaned - Hospitalisation Detai'!$G$2:$G$2344,0)</f>
        <v>tier - 1</v>
      </c>
      <c r="O73" s="19" t="str">
        <f>_xlfn.XLOOKUP($A73,'Cleaned - Hospitalisation Detai'!$A$2:$A$2344,'Cleaned - Hospitalisation Detai'!$H$2:$H$2344,0)</f>
        <v>tier - 1</v>
      </c>
      <c r="P73" s="19" t="str">
        <f>_xlfn.XLOOKUP($A73,'Cleaned - Hospitalisation Detai'!$A$2:$A$2344,'Cleaned - Hospitalisation Detai'!$I$2:$I$2344,0)</f>
        <v>R1016</v>
      </c>
      <c r="Q73" s="20">
        <f>_xlfn.XLOOKUP($A73,'Cleaned - Hospitalisation Detai'!$A$2:$A$2344,'Cleaned - Hospitalisation Detai'!$K$2:$K$2344,0)</f>
        <v>51</v>
      </c>
    </row>
    <row r="74" spans="1:17" ht="15.6" x14ac:dyDescent="0.3">
      <c r="A74" s="10" t="s">
        <v>2300</v>
      </c>
      <c r="B74" s="11" t="str">
        <f>_xlfn.XLOOKUP(A74,'Cleaned - Customer Names '!$A$2:$A$2336,'Cleaned - Customer Names '!$C$2:$C$2336,0)</f>
        <v>Maurya</v>
      </c>
      <c r="C74" s="11">
        <f>_xlfn.XLOOKUP($A74,'Cleaned - Medical Examinations'!$A$2:$A$2336,'Cleaned - Medical Examinations'!$B$2:$B$2336,0)</f>
        <v>48.8</v>
      </c>
      <c r="D74" s="11">
        <f>_xlfn.XLOOKUP($A74,'Cleaned - Medical Examinations'!$A$2:$A$2336,'Cleaned - Medical Examinations'!$C$2:$C$2336,0)</f>
        <v>6.22</v>
      </c>
      <c r="E74" s="11" t="str">
        <f>_xlfn.XLOOKUP($A74,'Cleaned - Medical Examinations'!$A$2:$A$2336,'Cleaned - Medical Examinations'!$D$2:$D$2336,0)</f>
        <v>Yes</v>
      </c>
      <c r="F74" s="11" t="str">
        <f>_xlfn.XLOOKUP($A74,'Cleaned - Medical Examinations'!$A$2:$A$2336,'Cleaned - Medical Examinations'!$E$2:$E$2336,0)</f>
        <v>No</v>
      </c>
      <c r="G74" s="11" t="str">
        <f>_xlfn.XLOOKUP($A74,'Cleaned - Medical Examinations'!$A$2:$A$2336,'Cleaned - Medical Examinations'!$F$2:$F$2336,0)</f>
        <v>No</v>
      </c>
      <c r="H74" s="11">
        <f>_xlfn.XLOOKUP($A74,'Cleaned - Medical Examinations'!$A$2:$A$2336,'Cleaned - Medical Examinations'!$G$2:$G$2336,0)</f>
        <v>2</v>
      </c>
      <c r="I74" s="11" t="str">
        <f>_xlfn.XLOOKUP($A74,'Cleaned - Medical Examinations'!$A$2:$A$2336,'Cleaned - Medical Examinations'!$H$2:$H$2336,0)</f>
        <v>Yes</v>
      </c>
      <c r="J74" s="11" t="str">
        <f>_xlfn.XLOOKUP($A74,'Cleaned - Medical Examinations'!$A$2:$A$2336,'Cleaned - Medical Examinations'!$I$2:$I$2336,0)</f>
        <v>Obesity</v>
      </c>
      <c r="K74" s="11" t="str">
        <f t="shared" si="1"/>
        <v>Non-Diabetic</v>
      </c>
      <c r="L74" s="14">
        <f>_xlfn.XLOOKUP($A74,'Cleaned - Hospitalisation Detai'!$A$2:$A$2344,'Cleaned - Hospitalisation Detai'!$J$2:$J$2344,0)</f>
        <v>24371</v>
      </c>
      <c r="M74" s="19">
        <f>_xlfn.XLOOKUP($A74,'Cleaned - Hospitalisation Detai'!$A$2:$A$2344,'Cleaned - Hospitalisation Detai'!$F$2:$F$2344,0)</f>
        <v>41886.54</v>
      </c>
      <c r="N74" s="19" t="str">
        <f>_xlfn.XLOOKUP($A74,'Cleaned - Hospitalisation Detai'!$A$2:$A$2344,'Cleaned - Hospitalisation Detai'!$G$2:$G$2344,0)</f>
        <v>tier - 1</v>
      </c>
      <c r="O74" s="19" t="str">
        <f>_xlfn.XLOOKUP($A74,'Cleaned - Hospitalisation Detai'!$A$2:$A$2344,'Cleaned - Hospitalisation Detai'!$H$2:$H$2344,0)</f>
        <v>tier - 3</v>
      </c>
      <c r="P74" s="19" t="str">
        <f>_xlfn.XLOOKUP($A74,'Cleaned - Hospitalisation Detai'!$A$2:$A$2344,'Cleaned - Hospitalisation Detai'!$I$2:$I$2344,0)</f>
        <v>R1011</v>
      </c>
      <c r="Q74" s="20">
        <f>_xlfn.XLOOKUP($A74,'Cleaned - Hospitalisation Detai'!$A$2:$A$2344,'Cleaned - Hospitalisation Detai'!$K$2:$K$2344,0)</f>
        <v>56</v>
      </c>
    </row>
    <row r="75" spans="1:17" ht="15.6" x14ac:dyDescent="0.3">
      <c r="A75" s="10" t="s">
        <v>2299</v>
      </c>
      <c r="B75" s="11" t="str">
        <f>_xlfn.XLOOKUP(A75,'Cleaned - Customer Names '!$A$2:$A$2336,'Cleaned - Customer Names '!$C$2:$C$2336,0)</f>
        <v>Samantha C</v>
      </c>
      <c r="C75" s="11">
        <f>_xlfn.XLOOKUP($A75,'Cleaned - Medical Examinations'!$A$2:$A$2336,'Cleaned - Medical Examinations'!$B$2:$B$2336,0)</f>
        <v>45.5</v>
      </c>
      <c r="D75" s="11">
        <f>_xlfn.XLOOKUP($A75,'Cleaned - Medical Examinations'!$A$2:$A$2336,'Cleaned - Medical Examinations'!$C$2:$C$2336,0)</f>
        <v>7.96</v>
      </c>
      <c r="E75" s="11" t="str">
        <f>_xlfn.XLOOKUP($A75,'Cleaned - Medical Examinations'!$A$2:$A$2336,'Cleaned - Medical Examinations'!$D$2:$D$2336,0)</f>
        <v>No</v>
      </c>
      <c r="F75" s="11" t="str">
        <f>_xlfn.XLOOKUP($A75,'Cleaned - Medical Examinations'!$A$2:$A$2336,'Cleaned - Medical Examinations'!$E$2:$E$2336,0)</f>
        <v>No</v>
      </c>
      <c r="G75" s="11" t="str">
        <f>_xlfn.XLOOKUP($A75,'Cleaned - Medical Examinations'!$A$2:$A$2336,'Cleaned - Medical Examinations'!$F$2:$F$2336,0)</f>
        <v>No</v>
      </c>
      <c r="H75" s="11">
        <f>_xlfn.XLOOKUP($A75,'Cleaned - Medical Examinations'!$A$2:$A$2336,'Cleaned - Medical Examinations'!$G$2:$G$2336,0)</f>
        <v>0</v>
      </c>
      <c r="I75" s="11" t="str">
        <f>_xlfn.XLOOKUP($A75,'Cleaned - Medical Examinations'!$A$2:$A$2336,'Cleaned - Medical Examinations'!$H$2:$H$2336,0)</f>
        <v>Yes</v>
      </c>
      <c r="J75" s="11" t="str">
        <f>_xlfn.XLOOKUP($A75,'Cleaned - Medical Examinations'!$A$2:$A$2336,'Cleaned - Medical Examinations'!$I$2:$I$2336,0)</f>
        <v>Obesity</v>
      </c>
      <c r="K75" s="11" t="str">
        <f t="shared" si="1"/>
        <v>Diabetic</v>
      </c>
      <c r="L75" s="14">
        <f>_xlfn.XLOOKUP($A75,'Cleaned - Hospitalisation Detai'!$A$2:$A$2344,'Cleaned - Hospitalisation Detai'!$J$2:$J$2344,0)</f>
        <v>22911</v>
      </c>
      <c r="M75" s="19">
        <f>_xlfn.XLOOKUP($A75,'Cleaned - Hospitalisation Detai'!$A$2:$A$2344,'Cleaned - Hospitalisation Detai'!$F$2:$F$2344,0)</f>
        <v>41794.629999999997</v>
      </c>
      <c r="N75" s="19" t="str">
        <f>_xlfn.XLOOKUP($A75,'Cleaned - Hospitalisation Detai'!$A$2:$A$2344,'Cleaned - Hospitalisation Detai'!$G$2:$G$2344,0)</f>
        <v>tier - 1</v>
      </c>
      <c r="O75" s="19" t="str">
        <f>_xlfn.XLOOKUP($A75,'Cleaned - Hospitalisation Detai'!$A$2:$A$2344,'Cleaned - Hospitalisation Detai'!$H$2:$H$2344,0)</f>
        <v>tier - 3</v>
      </c>
      <c r="P75" s="19" t="str">
        <f>_xlfn.XLOOKUP($A75,'Cleaned - Hospitalisation Detai'!$A$2:$A$2344,'Cleaned - Hospitalisation Detai'!$I$2:$I$2344,0)</f>
        <v>R1011</v>
      </c>
      <c r="Q75" s="20">
        <f>_xlfn.XLOOKUP($A75,'Cleaned - Hospitalisation Detai'!$A$2:$A$2344,'Cleaned - Hospitalisation Detai'!$K$2:$K$2344,0)</f>
        <v>60</v>
      </c>
    </row>
    <row r="76" spans="1:17" ht="15.6" x14ac:dyDescent="0.3">
      <c r="A76" s="10" t="s">
        <v>2298</v>
      </c>
      <c r="B76" s="11" t="str">
        <f>_xlfn.XLOOKUP(A76,'Cleaned - Customer Names '!$A$2:$A$2336,'Cleaned - Customer Names '!$C$2:$C$2336,0)</f>
        <v>Bethany A</v>
      </c>
      <c r="C76" s="11">
        <f>_xlfn.XLOOKUP($A76,'Cleaned - Medical Examinations'!$A$2:$A$2336,'Cleaned - Medical Examinations'!$B$2:$B$2336,0)</f>
        <v>53.61</v>
      </c>
      <c r="D76" s="11">
        <f>_xlfn.XLOOKUP($A76,'Cleaned - Medical Examinations'!$A$2:$A$2336,'Cleaned - Medical Examinations'!$C$2:$C$2336,0)</f>
        <v>10.92</v>
      </c>
      <c r="E76" s="11" t="str">
        <f>_xlfn.XLOOKUP($A76,'Cleaned - Medical Examinations'!$A$2:$A$2336,'Cleaned - Medical Examinations'!$D$2:$D$2336,0)</f>
        <v>Yes</v>
      </c>
      <c r="F76" s="11" t="str">
        <f>_xlfn.XLOOKUP($A76,'Cleaned - Medical Examinations'!$A$2:$A$2336,'Cleaned - Medical Examinations'!$E$2:$E$2336,0)</f>
        <v>No</v>
      </c>
      <c r="G76" s="11" t="str">
        <f>_xlfn.XLOOKUP($A76,'Cleaned - Medical Examinations'!$A$2:$A$2336,'Cleaned - Medical Examinations'!$F$2:$F$2336,0)</f>
        <v>No</v>
      </c>
      <c r="H76" s="11">
        <f>_xlfn.XLOOKUP($A76,'Cleaned - Medical Examinations'!$A$2:$A$2336,'Cleaned - Medical Examinations'!$G$2:$G$2336,0)</f>
        <v>1</v>
      </c>
      <c r="I76" s="11" t="str">
        <f>_xlfn.XLOOKUP($A76,'Cleaned - Medical Examinations'!$A$2:$A$2336,'Cleaned - Medical Examinations'!$H$2:$H$2336,0)</f>
        <v>Yes</v>
      </c>
      <c r="J76" s="11" t="str">
        <f>_xlfn.XLOOKUP($A76,'Cleaned - Medical Examinations'!$A$2:$A$2336,'Cleaned - Medical Examinations'!$I$2:$I$2336,0)</f>
        <v>Obesity</v>
      </c>
      <c r="K76" s="11" t="str">
        <f t="shared" si="1"/>
        <v>Diabetic</v>
      </c>
      <c r="L76" s="14">
        <f>_xlfn.XLOOKUP($A76,'Cleaned - Hospitalisation Detai'!$A$2:$A$2344,'Cleaned - Hospitalisation Detai'!$J$2:$J$2344,0)</f>
        <v>27666</v>
      </c>
      <c r="M76" s="19">
        <f>_xlfn.XLOOKUP($A76,'Cleaned - Hospitalisation Detai'!$A$2:$A$2344,'Cleaned - Hospitalisation Detai'!$F$2:$F$2344,0)</f>
        <v>41681.86</v>
      </c>
      <c r="N76" s="19" t="str">
        <f>_xlfn.XLOOKUP($A76,'Cleaned - Hospitalisation Detai'!$A$2:$A$2344,'Cleaned - Hospitalisation Detai'!$G$2:$G$2344,0)</f>
        <v>tier - 1</v>
      </c>
      <c r="O76" s="19" t="str">
        <f>_xlfn.XLOOKUP($A76,'Cleaned - Hospitalisation Detai'!$A$2:$A$2344,'Cleaned - Hospitalisation Detai'!$H$2:$H$2344,0)</f>
        <v>tier - 1</v>
      </c>
      <c r="P76" s="19" t="str">
        <f>_xlfn.XLOOKUP($A76,'Cleaned - Hospitalisation Detai'!$A$2:$A$2344,'Cleaned - Hospitalisation Detai'!$I$2:$I$2344,0)</f>
        <v>R1011</v>
      </c>
      <c r="Q76" s="20">
        <f>_xlfn.XLOOKUP($A76,'Cleaned - Hospitalisation Detai'!$A$2:$A$2344,'Cleaned - Hospitalisation Detai'!$K$2:$K$2344,0)</f>
        <v>47</v>
      </c>
    </row>
    <row r="77" spans="1:17" ht="15.6" x14ac:dyDescent="0.3">
      <c r="A77" s="10" t="s">
        <v>2297</v>
      </c>
      <c r="B77" s="11" t="str">
        <f>_xlfn.XLOOKUP(A77,'Cleaned - Customer Names '!$A$2:$A$2336,'Cleaned - Customer Names '!$C$2:$C$2336,0)</f>
        <v>Yves</v>
      </c>
      <c r="C77" s="11">
        <f>_xlfn.XLOOKUP($A77,'Cleaned - Medical Examinations'!$A$2:$A$2336,'Cleaned - Medical Examinations'!$B$2:$B$2336,0)</f>
        <v>36.19</v>
      </c>
      <c r="D77" s="11">
        <f>_xlfn.XLOOKUP($A77,'Cleaned - Medical Examinations'!$A$2:$A$2336,'Cleaned - Medical Examinations'!$C$2:$C$2336,0)</f>
        <v>11.51</v>
      </c>
      <c r="E77" s="11" t="str">
        <f>_xlfn.XLOOKUP($A77,'Cleaned - Medical Examinations'!$A$2:$A$2336,'Cleaned - Medical Examinations'!$D$2:$D$2336,0)</f>
        <v>Yes</v>
      </c>
      <c r="F77" s="11" t="str">
        <f>_xlfn.XLOOKUP($A77,'Cleaned - Medical Examinations'!$A$2:$A$2336,'Cleaned - Medical Examinations'!$E$2:$E$2336,0)</f>
        <v>No</v>
      </c>
      <c r="G77" s="11" t="str">
        <f>_xlfn.XLOOKUP($A77,'Cleaned - Medical Examinations'!$A$2:$A$2336,'Cleaned - Medical Examinations'!$F$2:$F$2336,0)</f>
        <v>No</v>
      </c>
      <c r="H77" s="11">
        <f>_xlfn.XLOOKUP($A77,'Cleaned - Medical Examinations'!$A$2:$A$2336,'Cleaned - Medical Examinations'!$G$2:$G$2336,0)</f>
        <v>1</v>
      </c>
      <c r="I77" s="11" t="str">
        <f>_xlfn.XLOOKUP($A77,'Cleaned - Medical Examinations'!$A$2:$A$2336,'Cleaned - Medical Examinations'!$H$2:$H$2336,0)</f>
        <v>Yes</v>
      </c>
      <c r="J77" s="11" t="str">
        <f>_xlfn.XLOOKUP($A77,'Cleaned - Medical Examinations'!$A$2:$A$2336,'Cleaned - Medical Examinations'!$I$2:$I$2336,0)</f>
        <v>Obesity</v>
      </c>
      <c r="K77" s="11" t="str">
        <f t="shared" si="1"/>
        <v>Diabetic</v>
      </c>
      <c r="L77" s="14">
        <f>_xlfn.XLOOKUP($A77,'Cleaned - Hospitalisation Detai'!$A$2:$A$2344,'Cleaned - Hospitalisation Detai'!$J$2:$J$2344,0)</f>
        <v>27712</v>
      </c>
      <c r="M77" s="19">
        <f>_xlfn.XLOOKUP($A77,'Cleaned - Hospitalisation Detai'!$A$2:$A$2344,'Cleaned - Hospitalisation Detai'!$F$2:$F$2344,0)</f>
        <v>41676.080000000002</v>
      </c>
      <c r="N77" s="19" t="str">
        <f>_xlfn.XLOOKUP($A77,'Cleaned - Hospitalisation Detai'!$A$2:$A$2344,'Cleaned - Hospitalisation Detai'!$G$2:$G$2344,0)</f>
        <v>tier - 1</v>
      </c>
      <c r="O77" s="19" t="str">
        <f>_xlfn.XLOOKUP($A77,'Cleaned - Hospitalisation Detai'!$A$2:$A$2344,'Cleaned - Hospitalisation Detai'!$H$2:$H$2344,0)</f>
        <v>tier - 2</v>
      </c>
      <c r="P77" s="19" t="str">
        <f>_xlfn.XLOOKUP($A77,'Cleaned - Hospitalisation Detai'!$A$2:$A$2344,'Cleaned - Hospitalisation Detai'!$I$2:$I$2344,0)</f>
        <v>R1013</v>
      </c>
      <c r="Q77" s="20">
        <f>_xlfn.XLOOKUP($A77,'Cleaned - Hospitalisation Detai'!$A$2:$A$2344,'Cleaned - Hospitalisation Detai'!$K$2:$K$2344,0)</f>
        <v>47</v>
      </c>
    </row>
    <row r="78" spans="1:17" ht="15.6" x14ac:dyDescent="0.3">
      <c r="A78" s="10" t="s">
        <v>2296</v>
      </c>
      <c r="B78" s="11" t="str">
        <f>_xlfn.XLOOKUP(A78,'Cleaned - Customer Names '!$A$2:$A$2336,'Cleaned - Customer Names '!$C$2:$C$2336,0)</f>
        <v>Danielle</v>
      </c>
      <c r="C78" s="11">
        <f>_xlfn.XLOOKUP($A78,'Cleaned - Medical Examinations'!$A$2:$A$2336,'Cleaned - Medical Examinations'!$B$2:$B$2336,0)</f>
        <v>34.6</v>
      </c>
      <c r="D78" s="11">
        <f>_xlfn.XLOOKUP($A78,'Cleaned - Medical Examinations'!$A$2:$A$2336,'Cleaned - Medical Examinations'!$C$2:$C$2336,0)</f>
        <v>5.99</v>
      </c>
      <c r="E78" s="11" t="str">
        <f>_xlfn.XLOOKUP($A78,'Cleaned - Medical Examinations'!$A$2:$A$2336,'Cleaned - Medical Examinations'!$D$2:$D$2336,0)</f>
        <v>Yes</v>
      </c>
      <c r="F78" s="11" t="str">
        <f>_xlfn.XLOOKUP($A78,'Cleaned - Medical Examinations'!$A$2:$A$2336,'Cleaned - Medical Examinations'!$E$2:$E$2336,0)</f>
        <v>No</v>
      </c>
      <c r="G78" s="11" t="str">
        <f>_xlfn.XLOOKUP($A78,'Cleaned - Medical Examinations'!$A$2:$A$2336,'Cleaned - Medical Examinations'!$F$2:$F$2336,0)</f>
        <v>No</v>
      </c>
      <c r="H78" s="11">
        <f>_xlfn.XLOOKUP($A78,'Cleaned - Medical Examinations'!$A$2:$A$2336,'Cleaned - Medical Examinations'!$G$2:$G$2336,0)</f>
        <v>0</v>
      </c>
      <c r="I78" s="11" t="str">
        <f>_xlfn.XLOOKUP($A78,'Cleaned - Medical Examinations'!$A$2:$A$2336,'Cleaned - Medical Examinations'!$H$2:$H$2336,0)</f>
        <v>Yes</v>
      </c>
      <c r="J78" s="11" t="str">
        <f>_xlfn.XLOOKUP($A78,'Cleaned - Medical Examinations'!$A$2:$A$2336,'Cleaned - Medical Examinations'!$I$2:$I$2336,0)</f>
        <v>Obesity</v>
      </c>
      <c r="K78" s="11" t="str">
        <f t="shared" si="1"/>
        <v>Non-Diabetic</v>
      </c>
      <c r="L78" s="14">
        <f>_xlfn.XLOOKUP($A78,'Cleaned - Hospitalisation Detai'!$A$2:$A$2344,'Cleaned - Hospitalisation Detai'!$J$2:$J$2344,0)</f>
        <v>28062</v>
      </c>
      <c r="M78" s="19">
        <f>_xlfn.XLOOKUP($A78,'Cleaned - Hospitalisation Detai'!$A$2:$A$2344,'Cleaned - Hospitalisation Detai'!$F$2:$F$2344,0)</f>
        <v>41661.599999999999</v>
      </c>
      <c r="N78" s="19" t="str">
        <f>_xlfn.XLOOKUP($A78,'Cleaned - Hospitalisation Detai'!$A$2:$A$2344,'Cleaned - Hospitalisation Detai'!$G$2:$G$2344,0)</f>
        <v>tier - 1</v>
      </c>
      <c r="O78" s="19" t="str">
        <f>_xlfn.XLOOKUP($A78,'Cleaned - Hospitalisation Detai'!$A$2:$A$2344,'Cleaned - Hospitalisation Detai'!$H$2:$H$2344,0)</f>
        <v>tier - 3</v>
      </c>
      <c r="P78" s="19" t="str">
        <f>_xlfn.XLOOKUP($A78,'Cleaned - Hospitalisation Detai'!$A$2:$A$2344,'Cleaned - Hospitalisation Detai'!$I$2:$I$2344,0)</f>
        <v>R1011</v>
      </c>
      <c r="Q78" s="20">
        <f>_xlfn.XLOOKUP($A78,'Cleaned - Hospitalisation Detai'!$A$2:$A$2344,'Cleaned - Hospitalisation Detai'!$K$2:$K$2344,0)</f>
        <v>46</v>
      </c>
    </row>
    <row r="79" spans="1:17" ht="15.6" x14ac:dyDescent="0.3">
      <c r="A79" s="10" t="s">
        <v>2295</v>
      </c>
      <c r="B79" s="11" t="str">
        <f>_xlfn.XLOOKUP(A79,'Cleaned - Customer Names '!$A$2:$A$2336,'Cleaned - Customer Names '!$C$2:$C$2336,0)</f>
        <v>Julia</v>
      </c>
      <c r="C79" s="11">
        <f>_xlfn.XLOOKUP($A79,'Cleaned - Medical Examinations'!$A$2:$A$2336,'Cleaned - Medical Examinations'!$B$2:$B$2336,0)</f>
        <v>54.12</v>
      </c>
      <c r="D79" s="11">
        <f>_xlfn.XLOOKUP($A79,'Cleaned - Medical Examinations'!$A$2:$A$2336,'Cleaned - Medical Examinations'!$C$2:$C$2336,0)</f>
        <v>11.57</v>
      </c>
      <c r="E79" s="11" t="str">
        <f>_xlfn.XLOOKUP($A79,'Cleaned - Medical Examinations'!$A$2:$A$2336,'Cleaned - Medical Examinations'!$D$2:$D$2336,0)</f>
        <v>No</v>
      </c>
      <c r="F79" s="11" t="str">
        <f>_xlfn.XLOOKUP($A79,'Cleaned - Medical Examinations'!$A$2:$A$2336,'Cleaned - Medical Examinations'!$E$2:$E$2336,0)</f>
        <v>No</v>
      </c>
      <c r="G79" s="11" t="str">
        <f>_xlfn.XLOOKUP($A79,'Cleaned - Medical Examinations'!$A$2:$A$2336,'Cleaned - Medical Examinations'!$F$2:$F$2336,0)</f>
        <v>No</v>
      </c>
      <c r="H79" s="11">
        <f>_xlfn.XLOOKUP($A79,'Cleaned - Medical Examinations'!$A$2:$A$2336,'Cleaned - Medical Examinations'!$G$2:$G$2336,0)</f>
        <v>0</v>
      </c>
      <c r="I79" s="11" t="str">
        <f>_xlfn.XLOOKUP($A79,'Cleaned - Medical Examinations'!$A$2:$A$2336,'Cleaned - Medical Examinations'!$H$2:$H$2336,0)</f>
        <v>Yes</v>
      </c>
      <c r="J79" s="11" t="str">
        <f>_xlfn.XLOOKUP($A79,'Cleaned - Medical Examinations'!$A$2:$A$2336,'Cleaned - Medical Examinations'!$I$2:$I$2336,0)</f>
        <v>Obesity</v>
      </c>
      <c r="K79" s="11" t="str">
        <f t="shared" si="1"/>
        <v>Diabetic</v>
      </c>
      <c r="L79" s="14">
        <f>_xlfn.XLOOKUP($A79,'Cleaned - Hospitalisation Detai'!$A$2:$A$2344,'Cleaned - Hospitalisation Detai'!$J$2:$J$2344,0)</f>
        <v>27357</v>
      </c>
      <c r="M79" s="19">
        <f>_xlfn.XLOOKUP($A79,'Cleaned - Hospitalisation Detai'!$A$2:$A$2344,'Cleaned - Hospitalisation Detai'!$F$2:$F$2344,0)</f>
        <v>41636.199999999997</v>
      </c>
      <c r="N79" s="19" t="str">
        <f>_xlfn.XLOOKUP($A79,'Cleaned - Hospitalisation Detai'!$A$2:$A$2344,'Cleaned - Hospitalisation Detai'!$G$2:$G$2344,0)</f>
        <v>tier - 1</v>
      </c>
      <c r="O79" s="19" t="str">
        <f>_xlfn.XLOOKUP($A79,'Cleaned - Hospitalisation Detai'!$A$2:$A$2344,'Cleaned - Hospitalisation Detai'!$H$2:$H$2344,0)</f>
        <v>tier - 1</v>
      </c>
      <c r="P79" s="19" t="str">
        <f>_xlfn.XLOOKUP($A79,'Cleaned - Hospitalisation Detai'!$A$2:$A$2344,'Cleaned - Hospitalisation Detai'!$I$2:$I$2344,0)</f>
        <v>R1011</v>
      </c>
      <c r="Q79" s="20">
        <f>_xlfn.XLOOKUP($A79,'Cleaned - Hospitalisation Detai'!$A$2:$A$2344,'Cleaned - Hospitalisation Detai'!$K$2:$K$2344,0)</f>
        <v>48</v>
      </c>
    </row>
    <row r="80" spans="1:17" ht="15.6" x14ac:dyDescent="0.3">
      <c r="A80" s="10" t="s">
        <v>2294</v>
      </c>
      <c r="B80" s="11" t="str">
        <f>_xlfn.XLOOKUP(A80,'Cleaned - Customer Names '!$A$2:$A$2336,'Cleaned - Customer Names '!$C$2:$C$2336,0)</f>
        <v>Joshua</v>
      </c>
      <c r="C80" s="11">
        <f>_xlfn.XLOOKUP($A80,'Cleaned - Medical Examinations'!$A$2:$A$2336,'Cleaned - Medical Examinations'!$B$2:$B$2336,0)</f>
        <v>48.82</v>
      </c>
      <c r="D80" s="11">
        <f>_xlfn.XLOOKUP($A80,'Cleaned - Medical Examinations'!$A$2:$A$2336,'Cleaned - Medical Examinations'!$C$2:$C$2336,0)</f>
        <v>6.67</v>
      </c>
      <c r="E80" s="11" t="str">
        <f>_xlfn.XLOOKUP($A80,'Cleaned - Medical Examinations'!$A$2:$A$2336,'Cleaned - Medical Examinations'!$D$2:$D$2336,0)</f>
        <v>Yes</v>
      </c>
      <c r="F80" s="11" t="str">
        <f>_xlfn.XLOOKUP($A80,'Cleaned - Medical Examinations'!$A$2:$A$2336,'Cleaned - Medical Examinations'!$E$2:$E$2336,0)</f>
        <v>No</v>
      </c>
      <c r="G80" s="11" t="str">
        <f>_xlfn.XLOOKUP($A80,'Cleaned - Medical Examinations'!$A$2:$A$2336,'Cleaned - Medical Examinations'!$F$2:$F$2336,0)</f>
        <v>No</v>
      </c>
      <c r="H80" s="11">
        <f>_xlfn.XLOOKUP($A80,'Cleaned - Medical Examinations'!$A$2:$A$2336,'Cleaned - Medical Examinations'!$G$2:$G$2336,0)</f>
        <v>0</v>
      </c>
      <c r="I80" s="11" t="str">
        <f>_xlfn.XLOOKUP($A80,'Cleaned - Medical Examinations'!$A$2:$A$2336,'Cleaned - Medical Examinations'!$H$2:$H$2336,0)</f>
        <v>Yes</v>
      </c>
      <c r="J80" s="11" t="str">
        <f>_xlfn.XLOOKUP($A80,'Cleaned - Medical Examinations'!$A$2:$A$2336,'Cleaned - Medical Examinations'!$I$2:$I$2336,0)</f>
        <v>Obesity</v>
      </c>
      <c r="K80" s="11" t="str">
        <f t="shared" si="1"/>
        <v>Diabetic</v>
      </c>
      <c r="L80" s="14">
        <f>_xlfn.XLOOKUP($A80,'Cleaned - Hospitalisation Detai'!$A$2:$A$2344,'Cleaned - Hospitalisation Detai'!$J$2:$J$2344,0)</f>
        <v>24828</v>
      </c>
      <c r="M80" s="19">
        <f>_xlfn.XLOOKUP($A80,'Cleaned - Hospitalisation Detai'!$A$2:$A$2344,'Cleaned - Hospitalisation Detai'!$F$2:$F$2344,0)</f>
        <v>41505.15</v>
      </c>
      <c r="N80" s="19" t="str">
        <f>_xlfn.XLOOKUP($A80,'Cleaned - Hospitalisation Detai'!$A$2:$A$2344,'Cleaned - Hospitalisation Detai'!$G$2:$G$2344,0)</f>
        <v>tier - 1</v>
      </c>
      <c r="O80" s="19" t="str">
        <f>_xlfn.XLOOKUP($A80,'Cleaned - Hospitalisation Detai'!$A$2:$A$2344,'Cleaned - Hospitalisation Detai'!$H$2:$H$2344,0)</f>
        <v>tier - 2</v>
      </c>
      <c r="P80" s="19" t="str">
        <f>_xlfn.XLOOKUP($A80,'Cleaned - Hospitalisation Detai'!$A$2:$A$2344,'Cleaned - Hospitalisation Detai'!$I$2:$I$2344,0)</f>
        <v>R1011</v>
      </c>
      <c r="Q80" s="20">
        <f>_xlfn.XLOOKUP($A80,'Cleaned - Hospitalisation Detai'!$A$2:$A$2344,'Cleaned - Hospitalisation Detai'!$K$2:$K$2344,0)</f>
        <v>55</v>
      </c>
    </row>
    <row r="81" spans="1:17" ht="15.6" x14ac:dyDescent="0.3">
      <c r="A81" s="10" t="s">
        <v>2293</v>
      </c>
      <c r="B81" s="11" t="str">
        <f>_xlfn.XLOOKUP(A81,'Cleaned - Customer Names '!$A$2:$A$2336,'Cleaned - Customer Names '!$C$2:$C$2336,0)</f>
        <v>Jennifer</v>
      </c>
      <c r="C81" s="11">
        <f>_xlfn.XLOOKUP($A81,'Cleaned - Medical Examinations'!$A$2:$A$2336,'Cleaned - Medical Examinations'!$B$2:$B$2336,0)</f>
        <v>51.01</v>
      </c>
      <c r="D81" s="11">
        <f>_xlfn.XLOOKUP($A81,'Cleaned - Medical Examinations'!$A$2:$A$2336,'Cleaned - Medical Examinations'!$C$2:$C$2336,0)</f>
        <v>9.1999999999999993</v>
      </c>
      <c r="E81" s="11" t="str">
        <f>_xlfn.XLOOKUP($A81,'Cleaned - Medical Examinations'!$A$2:$A$2336,'Cleaned - Medical Examinations'!$D$2:$D$2336,0)</f>
        <v>No</v>
      </c>
      <c r="F81" s="11" t="str">
        <f>_xlfn.XLOOKUP($A81,'Cleaned - Medical Examinations'!$A$2:$A$2336,'Cleaned - Medical Examinations'!$E$2:$E$2336,0)</f>
        <v>No</v>
      </c>
      <c r="G81" s="11" t="str">
        <f>_xlfn.XLOOKUP($A81,'Cleaned - Medical Examinations'!$A$2:$A$2336,'Cleaned - Medical Examinations'!$F$2:$F$2336,0)</f>
        <v>No</v>
      </c>
      <c r="H81" s="11">
        <f>_xlfn.XLOOKUP($A81,'Cleaned - Medical Examinations'!$A$2:$A$2336,'Cleaned - Medical Examinations'!$G$2:$G$2336,0)</f>
        <v>0</v>
      </c>
      <c r="I81" s="11" t="str">
        <f>_xlfn.XLOOKUP($A81,'Cleaned - Medical Examinations'!$A$2:$A$2336,'Cleaned - Medical Examinations'!$H$2:$H$2336,0)</f>
        <v>Yes</v>
      </c>
      <c r="J81" s="11" t="str">
        <f>_xlfn.XLOOKUP($A81,'Cleaned - Medical Examinations'!$A$2:$A$2336,'Cleaned - Medical Examinations'!$I$2:$I$2336,0)</f>
        <v>Obesity</v>
      </c>
      <c r="K81" s="11" t="str">
        <f t="shared" si="1"/>
        <v>Diabetic</v>
      </c>
      <c r="L81" s="14">
        <f>_xlfn.XLOOKUP($A81,'Cleaned - Hospitalisation Detai'!$A$2:$A$2344,'Cleaned - Hospitalisation Detai'!$J$2:$J$2344,0)</f>
        <v>26222</v>
      </c>
      <c r="M81" s="19">
        <f>_xlfn.XLOOKUP($A81,'Cleaned - Hospitalisation Detai'!$A$2:$A$2344,'Cleaned - Hospitalisation Detai'!$F$2:$F$2344,0)</f>
        <v>41351.879999999997</v>
      </c>
      <c r="N81" s="19" t="str">
        <f>_xlfn.XLOOKUP($A81,'Cleaned - Hospitalisation Detai'!$A$2:$A$2344,'Cleaned - Hospitalisation Detai'!$G$2:$G$2344,0)</f>
        <v>tier - 1</v>
      </c>
      <c r="O81" s="19" t="str">
        <f>_xlfn.XLOOKUP($A81,'Cleaned - Hospitalisation Detai'!$A$2:$A$2344,'Cleaned - Hospitalisation Detai'!$H$2:$H$2344,0)</f>
        <v>tier - 2</v>
      </c>
      <c r="P81" s="19" t="str">
        <f>_xlfn.XLOOKUP($A81,'Cleaned - Hospitalisation Detai'!$A$2:$A$2344,'Cleaned - Hospitalisation Detai'!$I$2:$I$2344,0)</f>
        <v>R1011</v>
      </c>
      <c r="Q81" s="20">
        <f>_xlfn.XLOOKUP($A81,'Cleaned - Hospitalisation Detai'!$A$2:$A$2344,'Cleaned - Hospitalisation Detai'!$K$2:$K$2344,0)</f>
        <v>51</v>
      </c>
    </row>
    <row r="82" spans="1:17" ht="15.6" x14ac:dyDescent="0.3">
      <c r="A82" s="10" t="s">
        <v>2292</v>
      </c>
      <c r="B82" s="11" t="str">
        <f>_xlfn.XLOOKUP(A82,'Cleaned - Customer Names '!$A$2:$A$2336,'Cleaned - Customer Names '!$C$2:$C$2336,0)</f>
        <v>Gwen M.</v>
      </c>
      <c r="C82" s="11">
        <f>_xlfn.XLOOKUP($A82,'Cleaned - Medical Examinations'!$A$2:$A$2336,'Cleaned - Medical Examinations'!$B$2:$B$2336,0)</f>
        <v>45.65</v>
      </c>
      <c r="D82" s="11">
        <f>_xlfn.XLOOKUP($A82,'Cleaned - Medical Examinations'!$A$2:$A$2336,'Cleaned - Medical Examinations'!$C$2:$C$2336,0)</f>
        <v>5.1100000000000003</v>
      </c>
      <c r="E82" s="11" t="str">
        <f>_xlfn.XLOOKUP($A82,'Cleaned - Medical Examinations'!$A$2:$A$2336,'Cleaned - Medical Examinations'!$D$2:$D$2336,0)</f>
        <v>Yes</v>
      </c>
      <c r="F82" s="11" t="str">
        <f>_xlfn.XLOOKUP($A82,'Cleaned - Medical Examinations'!$A$2:$A$2336,'Cleaned - Medical Examinations'!$E$2:$E$2336,0)</f>
        <v>No</v>
      </c>
      <c r="G82" s="11" t="str">
        <f>_xlfn.XLOOKUP($A82,'Cleaned - Medical Examinations'!$A$2:$A$2336,'Cleaned - Medical Examinations'!$F$2:$F$2336,0)</f>
        <v>No</v>
      </c>
      <c r="H82" s="11">
        <f>_xlfn.XLOOKUP($A82,'Cleaned - Medical Examinations'!$A$2:$A$2336,'Cleaned - Medical Examinations'!$G$2:$G$2336,0)</f>
        <v>1</v>
      </c>
      <c r="I82" s="11" t="str">
        <f>_xlfn.XLOOKUP($A82,'Cleaned - Medical Examinations'!$A$2:$A$2336,'Cleaned - Medical Examinations'!$H$2:$H$2336,0)</f>
        <v>Yes</v>
      </c>
      <c r="J82" s="11" t="str">
        <f>_xlfn.XLOOKUP($A82,'Cleaned - Medical Examinations'!$A$2:$A$2336,'Cleaned - Medical Examinations'!$I$2:$I$2336,0)</f>
        <v>Obesity</v>
      </c>
      <c r="K82" s="11" t="str">
        <f t="shared" si="1"/>
        <v>Non-Diabetic</v>
      </c>
      <c r="L82" s="14">
        <f>_xlfn.XLOOKUP($A82,'Cleaned - Hospitalisation Detai'!$A$2:$A$2344,'Cleaned - Hospitalisation Detai'!$J$2:$J$2344,0)</f>
        <v>23657</v>
      </c>
      <c r="M82" s="19">
        <f>_xlfn.XLOOKUP($A82,'Cleaned - Hospitalisation Detai'!$A$2:$A$2344,'Cleaned - Hospitalisation Detai'!$F$2:$F$2344,0)</f>
        <v>41331.79</v>
      </c>
      <c r="N82" s="19" t="str">
        <f>_xlfn.XLOOKUP($A82,'Cleaned - Hospitalisation Detai'!$A$2:$A$2344,'Cleaned - Hospitalisation Detai'!$G$2:$G$2344,0)</f>
        <v>tier - 1</v>
      </c>
      <c r="O82" s="19" t="str">
        <f>_xlfn.XLOOKUP($A82,'Cleaned - Hospitalisation Detai'!$A$2:$A$2344,'Cleaned - Hospitalisation Detai'!$H$2:$H$2344,0)</f>
        <v>tier - 2</v>
      </c>
      <c r="P82" s="19" t="str">
        <f>_xlfn.XLOOKUP($A82,'Cleaned - Hospitalisation Detai'!$A$2:$A$2344,'Cleaned - Hospitalisation Detai'!$I$2:$I$2344,0)</f>
        <v>R1011</v>
      </c>
      <c r="Q82" s="20">
        <f>_xlfn.XLOOKUP($A82,'Cleaned - Hospitalisation Detai'!$A$2:$A$2344,'Cleaned - Hospitalisation Detai'!$K$2:$K$2344,0)</f>
        <v>58</v>
      </c>
    </row>
    <row r="83" spans="1:17" ht="15.6" x14ac:dyDescent="0.3">
      <c r="A83" s="10" t="s">
        <v>2291</v>
      </c>
      <c r="B83" s="11" t="str">
        <f>_xlfn.XLOOKUP(A83,'Cleaned - Customer Names '!$A$2:$A$2336,'Cleaned - Customer Names '!$C$2:$C$2336,0)</f>
        <v>Patrick</v>
      </c>
      <c r="C83" s="11">
        <f>_xlfn.XLOOKUP($A83,'Cleaned - Medical Examinations'!$A$2:$A$2336,'Cleaned - Medical Examinations'!$B$2:$B$2336,0)</f>
        <v>52.9</v>
      </c>
      <c r="D83" s="11">
        <f>_xlfn.XLOOKUP($A83,'Cleaned - Medical Examinations'!$A$2:$A$2336,'Cleaned - Medical Examinations'!$C$2:$C$2336,0)</f>
        <v>5.34</v>
      </c>
      <c r="E83" s="11" t="str">
        <f>_xlfn.XLOOKUP($A83,'Cleaned - Medical Examinations'!$A$2:$A$2336,'Cleaned - Medical Examinations'!$D$2:$D$2336,0)</f>
        <v>No</v>
      </c>
      <c r="F83" s="11" t="str">
        <f>_xlfn.XLOOKUP($A83,'Cleaned - Medical Examinations'!$A$2:$A$2336,'Cleaned - Medical Examinations'!$E$2:$E$2336,0)</f>
        <v>No</v>
      </c>
      <c r="G83" s="11" t="str">
        <f>_xlfn.XLOOKUP($A83,'Cleaned - Medical Examinations'!$A$2:$A$2336,'Cleaned - Medical Examinations'!$F$2:$F$2336,0)</f>
        <v>No</v>
      </c>
      <c r="H83" s="11">
        <f>_xlfn.XLOOKUP($A83,'Cleaned - Medical Examinations'!$A$2:$A$2336,'Cleaned - Medical Examinations'!$G$2:$G$2336,0)</f>
        <v>0</v>
      </c>
      <c r="I83" s="11" t="str">
        <f>_xlfn.XLOOKUP($A83,'Cleaned - Medical Examinations'!$A$2:$A$2336,'Cleaned - Medical Examinations'!$H$2:$H$2336,0)</f>
        <v>Yes</v>
      </c>
      <c r="J83" s="11" t="str">
        <f>_xlfn.XLOOKUP($A83,'Cleaned - Medical Examinations'!$A$2:$A$2336,'Cleaned - Medical Examinations'!$I$2:$I$2336,0)</f>
        <v>Obesity</v>
      </c>
      <c r="K83" s="11" t="str">
        <f t="shared" si="1"/>
        <v>Non-Diabetic</v>
      </c>
      <c r="L83" s="14">
        <f>_xlfn.XLOOKUP($A83,'Cleaned - Hospitalisation Detai'!$A$2:$A$2344,'Cleaned - Hospitalisation Detai'!$J$2:$J$2344,0)</f>
        <v>28364</v>
      </c>
      <c r="M83" s="19">
        <f>_xlfn.XLOOKUP($A83,'Cleaned - Hospitalisation Detai'!$A$2:$A$2344,'Cleaned - Hospitalisation Detai'!$F$2:$F$2344,0)</f>
        <v>41271.5</v>
      </c>
      <c r="N83" s="19" t="str">
        <f>_xlfn.XLOOKUP($A83,'Cleaned - Hospitalisation Detai'!$A$2:$A$2344,'Cleaned - Hospitalisation Detai'!$G$2:$G$2344,0)</f>
        <v>tier - 1</v>
      </c>
      <c r="O83" s="19" t="str">
        <f>_xlfn.XLOOKUP($A83,'Cleaned - Hospitalisation Detai'!$A$2:$A$2344,'Cleaned - Hospitalisation Detai'!$H$2:$H$2344,0)</f>
        <v>tier - 2</v>
      </c>
      <c r="P83" s="19" t="str">
        <f>_xlfn.XLOOKUP($A83,'Cleaned - Hospitalisation Detai'!$A$2:$A$2344,'Cleaned - Hospitalisation Detai'!$I$2:$I$2344,0)</f>
        <v>R1011</v>
      </c>
      <c r="Q83" s="20">
        <f>_xlfn.XLOOKUP($A83,'Cleaned - Hospitalisation Detai'!$A$2:$A$2344,'Cleaned - Hospitalisation Detai'!$K$2:$K$2344,0)</f>
        <v>45</v>
      </c>
    </row>
    <row r="84" spans="1:17" ht="15.6" x14ac:dyDescent="0.3">
      <c r="A84" s="10" t="s">
        <v>2290</v>
      </c>
      <c r="B84" s="11" t="str">
        <f>_xlfn.XLOOKUP(A84,'Cleaned - Customer Names '!$A$2:$A$2336,'Cleaned - Customer Names '!$C$2:$C$2336,0)</f>
        <v>Kate</v>
      </c>
      <c r="C84" s="11">
        <f>_xlfn.XLOOKUP($A84,'Cleaned - Medical Examinations'!$A$2:$A$2336,'Cleaned - Medical Examinations'!$B$2:$B$2336,0)</f>
        <v>45.41</v>
      </c>
      <c r="D84" s="11">
        <f>_xlfn.XLOOKUP($A84,'Cleaned - Medical Examinations'!$A$2:$A$2336,'Cleaned - Medical Examinations'!$C$2:$C$2336,0)</f>
        <v>4.03</v>
      </c>
      <c r="E84" s="11" t="str">
        <f>_xlfn.XLOOKUP($A84,'Cleaned - Medical Examinations'!$A$2:$A$2336,'Cleaned - Medical Examinations'!$D$2:$D$2336,0)</f>
        <v>Yes</v>
      </c>
      <c r="F84" s="11" t="str">
        <f>_xlfn.XLOOKUP($A84,'Cleaned - Medical Examinations'!$A$2:$A$2336,'Cleaned - Medical Examinations'!$E$2:$E$2336,0)</f>
        <v>No</v>
      </c>
      <c r="G84" s="11" t="str">
        <f>_xlfn.XLOOKUP($A84,'Cleaned - Medical Examinations'!$A$2:$A$2336,'Cleaned - Medical Examinations'!$F$2:$F$2336,0)</f>
        <v>No</v>
      </c>
      <c r="H84" s="11">
        <f>_xlfn.XLOOKUP($A84,'Cleaned - Medical Examinations'!$A$2:$A$2336,'Cleaned - Medical Examinations'!$G$2:$G$2336,0)</f>
        <v>1</v>
      </c>
      <c r="I84" s="11" t="str">
        <f>_xlfn.XLOOKUP($A84,'Cleaned - Medical Examinations'!$A$2:$A$2336,'Cleaned - Medical Examinations'!$H$2:$H$2336,0)</f>
        <v>Yes</v>
      </c>
      <c r="J84" s="11" t="str">
        <f>_xlfn.XLOOKUP($A84,'Cleaned - Medical Examinations'!$A$2:$A$2336,'Cleaned - Medical Examinations'!$I$2:$I$2336,0)</f>
        <v>Obesity</v>
      </c>
      <c r="K84" s="11" t="str">
        <f t="shared" si="1"/>
        <v>Non-Diabetic</v>
      </c>
      <c r="L84" s="14">
        <f>_xlfn.XLOOKUP($A84,'Cleaned - Hospitalisation Detai'!$A$2:$A$2344,'Cleaned - Hospitalisation Detai'!$J$2:$J$2344,0)</f>
        <v>23534</v>
      </c>
      <c r="M84" s="19">
        <f>_xlfn.XLOOKUP($A84,'Cleaned - Hospitalisation Detai'!$A$2:$A$2344,'Cleaned - Hospitalisation Detai'!$F$2:$F$2344,0)</f>
        <v>41250.39</v>
      </c>
      <c r="N84" s="19" t="str">
        <f>_xlfn.XLOOKUP($A84,'Cleaned - Hospitalisation Detai'!$A$2:$A$2344,'Cleaned - Hospitalisation Detai'!$G$2:$G$2344,0)</f>
        <v>tier - 1</v>
      </c>
      <c r="O84" s="19" t="str">
        <f>_xlfn.XLOOKUP($A84,'Cleaned - Hospitalisation Detai'!$A$2:$A$2344,'Cleaned - Hospitalisation Detai'!$H$2:$H$2344,0)</f>
        <v>tier - 3</v>
      </c>
      <c r="P84" s="19" t="str">
        <f>_xlfn.XLOOKUP($A84,'Cleaned - Hospitalisation Detai'!$A$2:$A$2344,'Cleaned - Hospitalisation Detai'!$I$2:$I$2344,0)</f>
        <v>R1011</v>
      </c>
      <c r="Q84" s="20">
        <f>_xlfn.XLOOKUP($A84,'Cleaned - Hospitalisation Detai'!$A$2:$A$2344,'Cleaned - Hospitalisation Detai'!$K$2:$K$2344,0)</f>
        <v>59</v>
      </c>
    </row>
    <row r="85" spans="1:17" ht="15.6" x14ac:dyDescent="0.3">
      <c r="A85" s="10" t="s">
        <v>2289</v>
      </c>
      <c r="B85" s="11" t="str">
        <f>_xlfn.XLOOKUP(A85,'Cleaned - Customer Names '!$A$2:$A$2336,'Cleaned - Customer Names '!$C$2:$C$2336,0)</f>
        <v>Kevin</v>
      </c>
      <c r="C85" s="11">
        <f>_xlfn.XLOOKUP($A85,'Cleaned - Medical Examinations'!$A$2:$A$2336,'Cleaned - Medical Examinations'!$B$2:$B$2336,0)</f>
        <v>49.41</v>
      </c>
      <c r="D85" s="11">
        <f>_xlfn.XLOOKUP($A85,'Cleaned - Medical Examinations'!$A$2:$A$2336,'Cleaned - Medical Examinations'!$C$2:$C$2336,0)</f>
        <v>4.2300000000000004</v>
      </c>
      <c r="E85" s="11" t="str">
        <f>_xlfn.XLOOKUP($A85,'Cleaned - Medical Examinations'!$A$2:$A$2336,'Cleaned - Medical Examinations'!$D$2:$D$2336,0)</f>
        <v>Yes</v>
      </c>
      <c r="F85" s="11" t="str">
        <f>_xlfn.XLOOKUP($A85,'Cleaned - Medical Examinations'!$A$2:$A$2336,'Cleaned - Medical Examinations'!$E$2:$E$2336,0)</f>
        <v>No</v>
      </c>
      <c r="G85" s="11" t="str">
        <f>_xlfn.XLOOKUP($A85,'Cleaned - Medical Examinations'!$A$2:$A$2336,'Cleaned - Medical Examinations'!$F$2:$F$2336,0)</f>
        <v>Yes</v>
      </c>
      <c r="H85" s="11">
        <f>_xlfn.XLOOKUP($A85,'Cleaned - Medical Examinations'!$A$2:$A$2336,'Cleaned - Medical Examinations'!$G$2:$G$2336,0)</f>
        <v>1</v>
      </c>
      <c r="I85" s="11" t="str">
        <f>_xlfn.XLOOKUP($A85,'Cleaned - Medical Examinations'!$A$2:$A$2336,'Cleaned - Medical Examinations'!$H$2:$H$2336,0)</f>
        <v>Yes</v>
      </c>
      <c r="J85" s="11" t="str">
        <f>_xlfn.XLOOKUP($A85,'Cleaned - Medical Examinations'!$A$2:$A$2336,'Cleaned - Medical Examinations'!$I$2:$I$2336,0)</f>
        <v>Obesity</v>
      </c>
      <c r="K85" s="11" t="str">
        <f t="shared" si="1"/>
        <v>Non-Diabetic</v>
      </c>
      <c r="L85" s="14">
        <f>_xlfn.XLOOKUP($A85,'Cleaned - Hospitalisation Detai'!$A$2:$A$2344,'Cleaned - Hospitalisation Detai'!$J$2:$J$2344,0)</f>
        <v>25423</v>
      </c>
      <c r="M85" s="19">
        <f>_xlfn.XLOOKUP($A85,'Cleaned - Hospitalisation Detai'!$A$2:$A$2344,'Cleaned - Hospitalisation Detai'!$F$2:$F$2344,0)</f>
        <v>41191.57</v>
      </c>
      <c r="N85" s="19" t="str">
        <f>_xlfn.XLOOKUP($A85,'Cleaned - Hospitalisation Detai'!$A$2:$A$2344,'Cleaned - Hospitalisation Detai'!$G$2:$G$2344,0)</f>
        <v>tier - 1</v>
      </c>
      <c r="O85" s="19" t="str">
        <f>_xlfn.XLOOKUP($A85,'Cleaned - Hospitalisation Detai'!$A$2:$A$2344,'Cleaned - Hospitalisation Detai'!$H$2:$H$2344,0)</f>
        <v>tier - 2</v>
      </c>
      <c r="P85" s="19" t="str">
        <f>_xlfn.XLOOKUP($A85,'Cleaned - Hospitalisation Detai'!$A$2:$A$2344,'Cleaned - Hospitalisation Detai'!$I$2:$I$2344,0)</f>
        <v>R1011</v>
      </c>
      <c r="Q85" s="20">
        <f>_xlfn.XLOOKUP($A85,'Cleaned - Hospitalisation Detai'!$A$2:$A$2344,'Cleaned - Hospitalisation Detai'!$K$2:$K$2344,0)</f>
        <v>53</v>
      </c>
    </row>
    <row r="86" spans="1:17" ht="15.6" x14ac:dyDescent="0.3">
      <c r="A86" s="10" t="s">
        <v>2288</v>
      </c>
      <c r="B86" s="11" t="str">
        <f>_xlfn.XLOOKUP(A86,'Cleaned - Customer Names '!$A$2:$A$2336,'Cleaned - Customer Names '!$C$2:$C$2336,0)</f>
        <v>Stephen II</v>
      </c>
      <c r="C86" s="11">
        <f>_xlfn.XLOOKUP($A86,'Cleaned - Medical Examinations'!$A$2:$A$2336,'Cleaned - Medical Examinations'!$B$2:$B$2336,0)</f>
        <v>31.824999999999999</v>
      </c>
      <c r="D86" s="11">
        <f>_xlfn.XLOOKUP($A86,'Cleaned - Medical Examinations'!$A$2:$A$2336,'Cleaned - Medical Examinations'!$C$2:$C$2336,0)</f>
        <v>4.0599999999999996</v>
      </c>
      <c r="E86" s="11" t="str">
        <f>_xlfn.XLOOKUP($A86,'Cleaned - Medical Examinations'!$A$2:$A$2336,'Cleaned - Medical Examinations'!$D$2:$D$2336,0)</f>
        <v>No</v>
      </c>
      <c r="F86" s="11" t="str">
        <f>_xlfn.XLOOKUP($A86,'Cleaned - Medical Examinations'!$A$2:$A$2336,'Cleaned - Medical Examinations'!$E$2:$E$2336,0)</f>
        <v>No</v>
      </c>
      <c r="G86" s="11" t="str">
        <f>_xlfn.XLOOKUP($A86,'Cleaned - Medical Examinations'!$A$2:$A$2336,'Cleaned - Medical Examinations'!$F$2:$F$2336,0)</f>
        <v>No</v>
      </c>
      <c r="H86" s="11">
        <f>_xlfn.XLOOKUP($A86,'Cleaned - Medical Examinations'!$A$2:$A$2336,'Cleaned - Medical Examinations'!$G$2:$G$2336,0)</f>
        <v>2</v>
      </c>
      <c r="I86" s="11" t="str">
        <f>_xlfn.XLOOKUP($A86,'Cleaned - Medical Examinations'!$A$2:$A$2336,'Cleaned - Medical Examinations'!$H$2:$H$2336,0)</f>
        <v>Yes</v>
      </c>
      <c r="J86" s="11" t="str">
        <f>_xlfn.XLOOKUP($A86,'Cleaned - Medical Examinations'!$A$2:$A$2336,'Cleaned - Medical Examinations'!$I$2:$I$2336,0)</f>
        <v>Obesity</v>
      </c>
      <c r="K86" s="11" t="str">
        <f t="shared" si="1"/>
        <v>Non-Diabetic</v>
      </c>
      <c r="L86" s="14">
        <f>_xlfn.XLOOKUP($A86,'Cleaned - Hospitalisation Detai'!$A$2:$A$2344,'Cleaned - Hospitalisation Detai'!$J$2:$J$2344,0)</f>
        <v>26548</v>
      </c>
      <c r="M86" s="19">
        <f>_xlfn.XLOOKUP($A86,'Cleaned - Hospitalisation Detai'!$A$2:$A$2344,'Cleaned - Hospitalisation Detai'!$F$2:$F$2344,0)</f>
        <v>41097.160000000003</v>
      </c>
      <c r="N86" s="19" t="str">
        <f>_xlfn.XLOOKUP($A86,'Cleaned - Hospitalisation Detai'!$A$2:$A$2344,'Cleaned - Hospitalisation Detai'!$G$2:$G$2344,0)</f>
        <v>tier - 1</v>
      </c>
      <c r="O86" s="19" t="str">
        <f>_xlfn.XLOOKUP($A86,'Cleaned - Hospitalisation Detai'!$A$2:$A$2344,'Cleaned - Hospitalisation Detai'!$H$2:$H$2344,0)</f>
        <v>tier - 3</v>
      </c>
      <c r="P86" s="19" t="str">
        <f>_xlfn.XLOOKUP($A86,'Cleaned - Hospitalisation Detai'!$A$2:$A$2344,'Cleaned - Hospitalisation Detai'!$I$2:$I$2344,0)</f>
        <v>R1016</v>
      </c>
      <c r="Q86" s="20">
        <f>_xlfn.XLOOKUP($A86,'Cleaned - Hospitalisation Detai'!$A$2:$A$2344,'Cleaned - Hospitalisation Detai'!$K$2:$K$2344,0)</f>
        <v>50</v>
      </c>
    </row>
    <row r="87" spans="1:17" ht="15.6" x14ac:dyDescent="0.3">
      <c r="A87" s="10" t="s">
        <v>2287</v>
      </c>
      <c r="B87" s="11" t="str">
        <f>_xlfn.XLOOKUP(A87,'Cleaned - Customer Names '!$A$2:$A$2336,'Cleaned - Customer Names '!$C$2:$C$2336,0)</f>
        <v>Philip</v>
      </c>
      <c r="C87" s="11">
        <f>_xlfn.XLOOKUP($A87,'Cleaned - Medical Examinations'!$A$2:$A$2336,'Cleaned - Medical Examinations'!$B$2:$B$2336,0)</f>
        <v>51.28</v>
      </c>
      <c r="D87" s="11">
        <f>_xlfn.XLOOKUP($A87,'Cleaned - Medical Examinations'!$A$2:$A$2336,'Cleaned - Medical Examinations'!$C$2:$C$2336,0)</f>
        <v>4.68</v>
      </c>
      <c r="E87" s="11" t="str">
        <f>_xlfn.XLOOKUP($A87,'Cleaned - Medical Examinations'!$A$2:$A$2336,'Cleaned - Medical Examinations'!$D$2:$D$2336,0)</f>
        <v>No</v>
      </c>
      <c r="F87" s="11" t="str">
        <f>_xlfn.XLOOKUP($A87,'Cleaned - Medical Examinations'!$A$2:$A$2336,'Cleaned - Medical Examinations'!$E$2:$E$2336,0)</f>
        <v>No</v>
      </c>
      <c r="G87" s="11" t="str">
        <f>_xlfn.XLOOKUP($A87,'Cleaned - Medical Examinations'!$A$2:$A$2336,'Cleaned - Medical Examinations'!$F$2:$F$2336,0)</f>
        <v>No</v>
      </c>
      <c r="H87" s="11">
        <f>_xlfn.XLOOKUP($A87,'Cleaned - Medical Examinations'!$A$2:$A$2336,'Cleaned - Medical Examinations'!$G$2:$G$2336,0)</f>
        <v>2</v>
      </c>
      <c r="I87" s="11" t="str">
        <f>_xlfn.XLOOKUP($A87,'Cleaned - Medical Examinations'!$A$2:$A$2336,'Cleaned - Medical Examinations'!$H$2:$H$2336,0)</f>
        <v>Yes</v>
      </c>
      <c r="J87" s="11" t="str">
        <f>_xlfn.XLOOKUP($A87,'Cleaned - Medical Examinations'!$A$2:$A$2336,'Cleaned - Medical Examinations'!$I$2:$I$2336,0)</f>
        <v>Obesity</v>
      </c>
      <c r="K87" s="11" t="str">
        <f t="shared" si="1"/>
        <v>Non-Diabetic</v>
      </c>
      <c r="L87" s="14">
        <f>_xlfn.XLOOKUP($A87,'Cleaned - Hospitalisation Detai'!$A$2:$A$2344,'Cleaned - Hospitalisation Detai'!$J$2:$J$2344,0)</f>
        <v>26523</v>
      </c>
      <c r="M87" s="19">
        <f>_xlfn.XLOOKUP($A87,'Cleaned - Hospitalisation Detai'!$A$2:$A$2344,'Cleaned - Hospitalisation Detai'!$F$2:$F$2344,0)</f>
        <v>41055.29</v>
      </c>
      <c r="N87" s="19" t="str">
        <f>_xlfn.XLOOKUP($A87,'Cleaned - Hospitalisation Detai'!$A$2:$A$2344,'Cleaned - Hospitalisation Detai'!$G$2:$G$2344,0)</f>
        <v>tier - 1</v>
      </c>
      <c r="O87" s="19" t="str">
        <f>_xlfn.XLOOKUP($A87,'Cleaned - Hospitalisation Detai'!$A$2:$A$2344,'Cleaned - Hospitalisation Detai'!$H$2:$H$2344,0)</f>
        <v>tier - 2</v>
      </c>
      <c r="P87" s="19" t="str">
        <f>_xlfn.XLOOKUP($A87,'Cleaned - Hospitalisation Detai'!$A$2:$A$2344,'Cleaned - Hospitalisation Detai'!$I$2:$I$2344,0)</f>
        <v>R1011</v>
      </c>
      <c r="Q87" s="20">
        <f>_xlfn.XLOOKUP($A87,'Cleaned - Hospitalisation Detai'!$A$2:$A$2344,'Cleaned - Hospitalisation Detai'!$K$2:$K$2344,0)</f>
        <v>50</v>
      </c>
    </row>
    <row r="88" spans="1:17" ht="15.6" x14ac:dyDescent="0.3">
      <c r="A88" s="10" t="s">
        <v>2286</v>
      </c>
      <c r="B88" s="11" t="str">
        <f>_xlfn.XLOOKUP(A88,'Cleaned - Customer Names '!$A$2:$A$2336,'Cleaned - Customer Names '!$C$2:$C$2336,0)</f>
        <v>Brett A</v>
      </c>
      <c r="C88" s="11">
        <f>_xlfn.XLOOKUP($A88,'Cleaned - Medical Examinations'!$A$2:$A$2336,'Cleaned - Medical Examinations'!$B$2:$B$2336,0)</f>
        <v>34.96</v>
      </c>
      <c r="D88" s="11">
        <f>_xlfn.XLOOKUP($A88,'Cleaned - Medical Examinations'!$A$2:$A$2336,'Cleaned - Medical Examinations'!$C$2:$C$2336,0)</f>
        <v>4.34</v>
      </c>
      <c r="E88" s="11" t="str">
        <f>_xlfn.XLOOKUP($A88,'Cleaned - Medical Examinations'!$A$2:$A$2336,'Cleaned - Medical Examinations'!$D$2:$D$2336,0)</f>
        <v>No</v>
      </c>
      <c r="F88" s="11" t="str">
        <f>_xlfn.XLOOKUP($A88,'Cleaned - Medical Examinations'!$A$2:$A$2336,'Cleaned - Medical Examinations'!$E$2:$E$2336,0)</f>
        <v>No</v>
      </c>
      <c r="G88" s="11" t="str">
        <f>_xlfn.XLOOKUP($A88,'Cleaned - Medical Examinations'!$A$2:$A$2336,'Cleaned - Medical Examinations'!$F$2:$F$2336,0)</f>
        <v>Yes</v>
      </c>
      <c r="H88" s="11">
        <f>_xlfn.XLOOKUP($A88,'Cleaned - Medical Examinations'!$A$2:$A$2336,'Cleaned - Medical Examinations'!$G$2:$G$2336,0)</f>
        <v>1</v>
      </c>
      <c r="I88" s="11" t="str">
        <f>_xlfn.XLOOKUP($A88,'Cleaned - Medical Examinations'!$A$2:$A$2336,'Cleaned - Medical Examinations'!$H$2:$H$2336,0)</f>
        <v>Yes</v>
      </c>
      <c r="J88" s="11" t="str">
        <f>_xlfn.XLOOKUP($A88,'Cleaned - Medical Examinations'!$A$2:$A$2336,'Cleaned - Medical Examinations'!$I$2:$I$2336,0)</f>
        <v>Obesity</v>
      </c>
      <c r="K88" s="11" t="str">
        <f t="shared" si="1"/>
        <v>Non-Diabetic</v>
      </c>
      <c r="L88" s="14">
        <f>_xlfn.XLOOKUP($A88,'Cleaned - Hospitalisation Detai'!$A$2:$A$2344,'Cleaned - Hospitalisation Detai'!$J$2:$J$2344,0)</f>
        <v>29139</v>
      </c>
      <c r="M88" s="19">
        <f>_xlfn.XLOOKUP($A88,'Cleaned - Hospitalisation Detai'!$A$2:$A$2344,'Cleaned - Hospitalisation Detai'!$F$2:$F$2344,0)</f>
        <v>41034.22</v>
      </c>
      <c r="N88" s="19" t="str">
        <f>_xlfn.XLOOKUP($A88,'Cleaned - Hospitalisation Detai'!$A$2:$A$2344,'Cleaned - Hospitalisation Detai'!$G$2:$G$2344,0)</f>
        <v>tier - 1</v>
      </c>
      <c r="O88" s="19" t="str">
        <f>_xlfn.XLOOKUP($A88,'Cleaned - Hospitalisation Detai'!$A$2:$A$2344,'Cleaned - Hospitalisation Detai'!$H$2:$H$2344,0)</f>
        <v>tier - 3</v>
      </c>
      <c r="P88" s="19" t="str">
        <f>_xlfn.XLOOKUP($A88,'Cleaned - Hospitalisation Detai'!$A$2:$A$2344,'Cleaned - Hospitalisation Detai'!$I$2:$I$2344,0)</f>
        <v>R1017</v>
      </c>
      <c r="Q88" s="20">
        <f>_xlfn.XLOOKUP($A88,'Cleaned - Hospitalisation Detai'!$A$2:$A$2344,'Cleaned - Hospitalisation Detai'!$K$2:$K$2344,0)</f>
        <v>43</v>
      </c>
    </row>
    <row r="89" spans="1:17" ht="15.6" x14ac:dyDescent="0.3">
      <c r="A89" s="10" t="s">
        <v>2285</v>
      </c>
      <c r="B89" s="11" t="str">
        <f>_xlfn.XLOOKUP(A89,'Cleaned - Customer Names '!$A$2:$A$2336,'Cleaned - Customer Names '!$C$2:$C$2336,0)</f>
        <v>Rebecca</v>
      </c>
      <c r="C89" s="11">
        <f>_xlfn.XLOOKUP($A89,'Cleaned - Medical Examinations'!$A$2:$A$2336,'Cleaned - Medical Examinations'!$B$2:$B$2336,0)</f>
        <v>33.11</v>
      </c>
      <c r="D89" s="11">
        <f>_xlfn.XLOOKUP($A89,'Cleaned - Medical Examinations'!$A$2:$A$2336,'Cleaned - Medical Examinations'!$C$2:$C$2336,0)</f>
        <v>10.51</v>
      </c>
      <c r="E89" s="11" t="str">
        <f>_xlfn.XLOOKUP($A89,'Cleaned - Medical Examinations'!$A$2:$A$2336,'Cleaned - Medical Examinations'!$D$2:$D$2336,0)</f>
        <v>No</v>
      </c>
      <c r="F89" s="11" t="str">
        <f>_xlfn.XLOOKUP($A89,'Cleaned - Medical Examinations'!$A$2:$A$2336,'Cleaned - Medical Examinations'!$E$2:$E$2336,0)</f>
        <v>No</v>
      </c>
      <c r="G89" s="11" t="str">
        <f>_xlfn.XLOOKUP($A89,'Cleaned - Medical Examinations'!$A$2:$A$2336,'Cleaned - Medical Examinations'!$F$2:$F$2336,0)</f>
        <v>No</v>
      </c>
      <c r="H89" s="11">
        <f>_xlfn.XLOOKUP($A89,'Cleaned - Medical Examinations'!$A$2:$A$2336,'Cleaned - Medical Examinations'!$G$2:$G$2336,0)</f>
        <v>0</v>
      </c>
      <c r="I89" s="11" t="str">
        <f>_xlfn.XLOOKUP($A89,'Cleaned - Medical Examinations'!$A$2:$A$2336,'Cleaned - Medical Examinations'!$H$2:$H$2336,0)</f>
        <v>Yes</v>
      </c>
      <c r="J89" s="11" t="str">
        <f>_xlfn.XLOOKUP($A89,'Cleaned - Medical Examinations'!$A$2:$A$2336,'Cleaned - Medical Examinations'!$I$2:$I$2336,0)</f>
        <v>Obesity</v>
      </c>
      <c r="K89" s="11" t="str">
        <f t="shared" si="1"/>
        <v>Diabetic</v>
      </c>
      <c r="L89" s="14">
        <f>_xlfn.XLOOKUP($A89,'Cleaned - Hospitalisation Detai'!$A$2:$A$2344,'Cleaned - Hospitalisation Detai'!$J$2:$J$2344,0)</f>
        <v>27185</v>
      </c>
      <c r="M89" s="19">
        <f>_xlfn.XLOOKUP($A89,'Cleaned - Hospitalisation Detai'!$A$2:$A$2344,'Cleaned - Hospitalisation Detai'!$F$2:$F$2344,0)</f>
        <v>40974.160000000003</v>
      </c>
      <c r="N89" s="19" t="str">
        <f>_xlfn.XLOOKUP($A89,'Cleaned - Hospitalisation Detai'!$A$2:$A$2344,'Cleaned - Hospitalisation Detai'!$G$2:$G$2344,0)</f>
        <v>tier - 1</v>
      </c>
      <c r="O89" s="19" t="str">
        <f>_xlfn.XLOOKUP($A89,'Cleaned - Hospitalisation Detai'!$A$2:$A$2344,'Cleaned - Hospitalisation Detai'!$H$2:$H$2344,0)</f>
        <v>tier - 2</v>
      </c>
      <c r="P89" s="19" t="str">
        <f>_xlfn.XLOOKUP($A89,'Cleaned - Hospitalisation Detai'!$A$2:$A$2344,'Cleaned - Hospitalisation Detai'!$I$2:$I$2344,0)</f>
        <v>R1013</v>
      </c>
      <c r="Q89" s="20">
        <f>_xlfn.XLOOKUP($A89,'Cleaned - Hospitalisation Detai'!$A$2:$A$2344,'Cleaned - Hospitalisation Detai'!$K$2:$K$2344,0)</f>
        <v>49</v>
      </c>
    </row>
    <row r="90" spans="1:17" ht="15.6" x14ac:dyDescent="0.3">
      <c r="A90" s="10" t="s">
        <v>2284</v>
      </c>
      <c r="B90" s="11" t="str">
        <f>_xlfn.XLOOKUP(A90,'Cleaned - Customer Names '!$A$2:$A$2336,'Cleaned - Customer Names '!$C$2:$C$2336,0)</f>
        <v>Kelley</v>
      </c>
      <c r="C90" s="11">
        <f>_xlfn.XLOOKUP($A90,'Cleaned - Medical Examinations'!$A$2:$A$2336,'Cleaned - Medical Examinations'!$B$2:$B$2336,0)</f>
        <v>54.74</v>
      </c>
      <c r="D90" s="11">
        <f>_xlfn.XLOOKUP($A90,'Cleaned - Medical Examinations'!$A$2:$A$2336,'Cleaned - Medical Examinations'!$C$2:$C$2336,0)</f>
        <v>5.84</v>
      </c>
      <c r="E90" s="11" t="str">
        <f>_xlfn.XLOOKUP($A90,'Cleaned - Medical Examinations'!$A$2:$A$2336,'Cleaned - Medical Examinations'!$D$2:$D$2336,0)</f>
        <v>Yes</v>
      </c>
      <c r="F90" s="11" t="str">
        <f>_xlfn.XLOOKUP($A90,'Cleaned - Medical Examinations'!$A$2:$A$2336,'Cleaned - Medical Examinations'!$E$2:$E$2336,0)</f>
        <v>No</v>
      </c>
      <c r="G90" s="11" t="str">
        <f>_xlfn.XLOOKUP($A90,'Cleaned - Medical Examinations'!$A$2:$A$2336,'Cleaned - Medical Examinations'!$F$2:$F$2336,0)</f>
        <v>Yes</v>
      </c>
      <c r="H90" s="11">
        <f>_xlfn.XLOOKUP($A90,'Cleaned - Medical Examinations'!$A$2:$A$2336,'Cleaned - Medical Examinations'!$G$2:$G$2336,0)</f>
        <v>1</v>
      </c>
      <c r="I90" s="11" t="str">
        <f>_xlfn.XLOOKUP($A90,'Cleaned - Medical Examinations'!$A$2:$A$2336,'Cleaned - Medical Examinations'!$H$2:$H$2336,0)</f>
        <v>Yes</v>
      </c>
      <c r="J90" s="11" t="str">
        <f>_xlfn.XLOOKUP($A90,'Cleaned - Medical Examinations'!$A$2:$A$2336,'Cleaned - Medical Examinations'!$I$2:$I$2336,0)</f>
        <v>Obesity</v>
      </c>
      <c r="K90" s="11" t="str">
        <f t="shared" si="1"/>
        <v>Non-Diabetic</v>
      </c>
      <c r="L90" s="14">
        <f>_xlfn.XLOOKUP($A90,'Cleaned - Hospitalisation Detai'!$A$2:$A$2344,'Cleaned - Hospitalisation Detai'!$J$2:$J$2344,0)</f>
        <v>30567</v>
      </c>
      <c r="M90" s="19">
        <f>_xlfn.XLOOKUP($A90,'Cleaned - Hospitalisation Detai'!$A$2:$A$2344,'Cleaned - Hospitalisation Detai'!$F$2:$F$2344,0)</f>
        <v>40961.29</v>
      </c>
      <c r="N90" s="19" t="str">
        <f>_xlfn.XLOOKUP($A90,'Cleaned - Hospitalisation Detai'!$A$2:$A$2344,'Cleaned - Hospitalisation Detai'!$G$2:$G$2344,0)</f>
        <v>tier - 1</v>
      </c>
      <c r="O90" s="19" t="str">
        <f>_xlfn.XLOOKUP($A90,'Cleaned - Hospitalisation Detai'!$A$2:$A$2344,'Cleaned - Hospitalisation Detai'!$H$2:$H$2344,0)</f>
        <v>tier - 2</v>
      </c>
      <c r="P90" s="19" t="str">
        <f>_xlfn.XLOOKUP($A90,'Cleaned - Hospitalisation Detai'!$A$2:$A$2344,'Cleaned - Hospitalisation Detai'!$I$2:$I$2344,0)</f>
        <v>R1011</v>
      </c>
      <c r="Q90" s="20">
        <f>_xlfn.XLOOKUP($A90,'Cleaned - Hospitalisation Detai'!$A$2:$A$2344,'Cleaned - Hospitalisation Detai'!$K$2:$K$2344,0)</f>
        <v>39</v>
      </c>
    </row>
    <row r="91" spans="1:17" ht="15.6" x14ac:dyDescent="0.3">
      <c r="A91" s="10" t="s">
        <v>2283</v>
      </c>
      <c r="B91" s="11" t="str">
        <f>_xlfn.XLOOKUP(A91,'Cleaned - Customer Names '!$A$2:$A$2336,'Cleaned - Customer Names '!$C$2:$C$2336,0)</f>
        <v>Abigail K</v>
      </c>
      <c r="C91" s="11">
        <f>_xlfn.XLOOKUP($A91,'Cleaned - Medical Examinations'!$A$2:$A$2336,'Cleaned - Medical Examinations'!$B$2:$B$2336,0)</f>
        <v>32.56</v>
      </c>
      <c r="D91" s="11">
        <f>_xlfn.XLOOKUP($A91,'Cleaned - Medical Examinations'!$A$2:$A$2336,'Cleaned - Medical Examinations'!$C$2:$C$2336,0)</f>
        <v>5.41</v>
      </c>
      <c r="E91" s="11" t="str">
        <f>_xlfn.XLOOKUP($A91,'Cleaned - Medical Examinations'!$A$2:$A$2336,'Cleaned - Medical Examinations'!$D$2:$D$2336,0)</f>
        <v>No</v>
      </c>
      <c r="F91" s="11" t="str">
        <f>_xlfn.XLOOKUP($A91,'Cleaned - Medical Examinations'!$A$2:$A$2336,'Cleaned - Medical Examinations'!$E$2:$E$2336,0)</f>
        <v>No</v>
      </c>
      <c r="G91" s="11" t="str">
        <f>_xlfn.XLOOKUP($A91,'Cleaned - Medical Examinations'!$A$2:$A$2336,'Cleaned - Medical Examinations'!$F$2:$F$2336,0)</f>
        <v>Yes</v>
      </c>
      <c r="H91" s="11">
        <f>_xlfn.XLOOKUP($A91,'Cleaned - Medical Examinations'!$A$2:$A$2336,'Cleaned - Medical Examinations'!$G$2:$G$2336,0)</f>
        <v>1</v>
      </c>
      <c r="I91" s="11" t="str">
        <f>_xlfn.XLOOKUP($A91,'Cleaned - Medical Examinations'!$A$2:$A$2336,'Cleaned - Medical Examinations'!$H$2:$H$2336,0)</f>
        <v>Yes</v>
      </c>
      <c r="J91" s="11" t="str">
        <f>_xlfn.XLOOKUP($A91,'Cleaned - Medical Examinations'!$A$2:$A$2336,'Cleaned - Medical Examinations'!$I$2:$I$2336,0)</f>
        <v>Obesity</v>
      </c>
      <c r="K91" s="11" t="str">
        <f t="shared" si="1"/>
        <v>Non-Diabetic</v>
      </c>
      <c r="L91" s="14">
        <f>_xlfn.XLOOKUP($A91,'Cleaned - Hospitalisation Detai'!$A$2:$A$2344,'Cleaned - Hospitalisation Detai'!$J$2:$J$2344,0)</f>
        <v>29114</v>
      </c>
      <c r="M91" s="19">
        <f>_xlfn.XLOOKUP($A91,'Cleaned - Hospitalisation Detai'!$A$2:$A$2344,'Cleaned - Hospitalisation Detai'!$F$2:$F$2344,0)</f>
        <v>40941.29</v>
      </c>
      <c r="N91" s="19" t="str">
        <f>_xlfn.XLOOKUP($A91,'Cleaned - Hospitalisation Detai'!$A$2:$A$2344,'Cleaned - Hospitalisation Detai'!$G$2:$G$2344,0)</f>
        <v>tier - 1</v>
      </c>
      <c r="O91" s="19" t="str">
        <f>_xlfn.XLOOKUP($A91,'Cleaned - Hospitalisation Detai'!$A$2:$A$2344,'Cleaned - Hospitalisation Detai'!$H$2:$H$2344,0)</f>
        <v>tier - 2</v>
      </c>
      <c r="P91" s="19" t="str">
        <f>_xlfn.XLOOKUP($A91,'Cleaned - Hospitalisation Detai'!$A$2:$A$2344,'Cleaned - Hospitalisation Detai'!$I$2:$I$2344,0)</f>
        <v>R1013</v>
      </c>
      <c r="Q91" s="20">
        <f>_xlfn.XLOOKUP($A91,'Cleaned - Hospitalisation Detai'!$A$2:$A$2344,'Cleaned - Hospitalisation Detai'!$K$2:$K$2344,0)</f>
        <v>43</v>
      </c>
    </row>
    <row r="92" spans="1:17" ht="15.6" x14ac:dyDescent="0.3">
      <c r="A92" s="10" t="s">
        <v>2282</v>
      </c>
      <c r="B92" s="11" t="str">
        <f>_xlfn.XLOOKUP(A92,'Cleaned - Customer Names '!$A$2:$A$2336,'Cleaned - Customer Names '!$C$2:$C$2336,0)</f>
        <v>Hope</v>
      </c>
      <c r="C92" s="11">
        <f>_xlfn.XLOOKUP($A92,'Cleaned - Medical Examinations'!$A$2:$A$2336,'Cleaned - Medical Examinations'!$B$2:$B$2336,0)</f>
        <v>39.049999999999997</v>
      </c>
      <c r="D92" s="11">
        <f>_xlfn.XLOOKUP($A92,'Cleaned - Medical Examinations'!$A$2:$A$2336,'Cleaned - Medical Examinations'!$C$2:$C$2336,0)</f>
        <v>6.06</v>
      </c>
      <c r="E92" s="11" t="str">
        <f>_xlfn.XLOOKUP($A92,'Cleaned - Medical Examinations'!$A$2:$A$2336,'Cleaned - Medical Examinations'!$D$2:$D$2336,0)</f>
        <v>No</v>
      </c>
      <c r="F92" s="11" t="str">
        <f>_xlfn.XLOOKUP($A92,'Cleaned - Medical Examinations'!$A$2:$A$2336,'Cleaned - Medical Examinations'!$E$2:$E$2336,0)</f>
        <v>No</v>
      </c>
      <c r="G92" s="11" t="str">
        <f>_xlfn.XLOOKUP($A92,'Cleaned - Medical Examinations'!$A$2:$A$2336,'Cleaned - Medical Examinations'!$F$2:$F$2336,0)</f>
        <v>No</v>
      </c>
      <c r="H92" s="11">
        <f>_xlfn.XLOOKUP($A92,'Cleaned - Medical Examinations'!$A$2:$A$2336,'Cleaned - Medical Examinations'!$G$2:$G$2336,0)</f>
        <v>1</v>
      </c>
      <c r="I92" s="11" t="str">
        <f>_xlfn.XLOOKUP($A92,'Cleaned - Medical Examinations'!$A$2:$A$2336,'Cleaned - Medical Examinations'!$H$2:$H$2336,0)</f>
        <v>Yes</v>
      </c>
      <c r="J92" s="11" t="str">
        <f>_xlfn.XLOOKUP($A92,'Cleaned - Medical Examinations'!$A$2:$A$2336,'Cleaned - Medical Examinations'!$I$2:$I$2336,0)</f>
        <v>Obesity</v>
      </c>
      <c r="K92" s="11" t="str">
        <f t="shared" si="1"/>
        <v>Non-Diabetic</v>
      </c>
      <c r="L92" s="14">
        <f>_xlfn.XLOOKUP($A92,'Cleaned - Hospitalisation Detai'!$A$2:$A$2344,'Cleaned - Hospitalisation Detai'!$J$2:$J$2344,0)</f>
        <v>33820</v>
      </c>
      <c r="M92" s="19">
        <f>_xlfn.XLOOKUP($A92,'Cleaned - Hospitalisation Detai'!$A$2:$A$2344,'Cleaned - Hospitalisation Detai'!$F$2:$F$2344,0)</f>
        <v>40932.43</v>
      </c>
      <c r="N92" s="19" t="str">
        <f>_xlfn.XLOOKUP($A92,'Cleaned - Hospitalisation Detai'!$A$2:$A$2344,'Cleaned - Hospitalisation Detai'!$G$2:$G$2344,0)</f>
        <v>tier - 1</v>
      </c>
      <c r="O92" s="19" t="str">
        <f>_xlfn.XLOOKUP($A92,'Cleaned - Hospitalisation Detai'!$A$2:$A$2344,'Cleaned - Hospitalisation Detai'!$H$2:$H$2344,0)</f>
        <v>tier - 2</v>
      </c>
      <c r="P92" s="19" t="str">
        <f>_xlfn.XLOOKUP($A92,'Cleaned - Hospitalisation Detai'!$A$2:$A$2344,'Cleaned - Hospitalisation Detai'!$I$2:$I$2344,0)</f>
        <v>R1013</v>
      </c>
      <c r="Q92" s="20">
        <f>_xlfn.XLOOKUP($A92,'Cleaned - Hospitalisation Detai'!$A$2:$A$2344,'Cleaned - Hospitalisation Detai'!$K$2:$K$2344,0)</f>
        <v>30</v>
      </c>
    </row>
    <row r="93" spans="1:17" ht="15.6" x14ac:dyDescent="0.3">
      <c r="A93" s="10" t="s">
        <v>2281</v>
      </c>
      <c r="B93" s="11" t="str">
        <f>_xlfn.XLOOKUP(A93,'Cleaned - Customer Names '!$A$2:$A$2336,'Cleaned - Customer Names '!$C$2:$C$2336,0)</f>
        <v>Elyse M.</v>
      </c>
      <c r="C93" s="11">
        <f>_xlfn.XLOOKUP($A93,'Cleaned - Medical Examinations'!$A$2:$A$2336,'Cleaned - Medical Examinations'!$B$2:$B$2336,0)</f>
        <v>42.75</v>
      </c>
      <c r="D93" s="11">
        <f>_xlfn.XLOOKUP($A93,'Cleaned - Medical Examinations'!$A$2:$A$2336,'Cleaned - Medical Examinations'!$C$2:$C$2336,0)</f>
        <v>4.22</v>
      </c>
      <c r="E93" s="11" t="str">
        <f>_xlfn.XLOOKUP($A93,'Cleaned - Medical Examinations'!$A$2:$A$2336,'Cleaned - Medical Examinations'!$D$2:$D$2336,0)</f>
        <v>No</v>
      </c>
      <c r="F93" s="11" t="str">
        <f>_xlfn.XLOOKUP($A93,'Cleaned - Medical Examinations'!$A$2:$A$2336,'Cleaned - Medical Examinations'!$E$2:$E$2336,0)</f>
        <v>No</v>
      </c>
      <c r="G93" s="11" t="str">
        <f>_xlfn.XLOOKUP($A93,'Cleaned - Medical Examinations'!$A$2:$A$2336,'Cleaned - Medical Examinations'!$F$2:$F$2336,0)</f>
        <v>No</v>
      </c>
      <c r="H93" s="11">
        <f>_xlfn.XLOOKUP($A93,'Cleaned - Medical Examinations'!$A$2:$A$2336,'Cleaned - Medical Examinations'!$G$2:$G$2336,0)</f>
        <v>0</v>
      </c>
      <c r="I93" s="11" t="str">
        <f>_xlfn.XLOOKUP($A93,'Cleaned - Medical Examinations'!$A$2:$A$2336,'Cleaned - Medical Examinations'!$H$2:$H$2336,0)</f>
        <v>Yes</v>
      </c>
      <c r="J93" s="11" t="str">
        <f>_xlfn.XLOOKUP($A93,'Cleaned - Medical Examinations'!$A$2:$A$2336,'Cleaned - Medical Examinations'!$I$2:$I$2336,0)</f>
        <v>Obesity</v>
      </c>
      <c r="K93" s="11" t="str">
        <f t="shared" si="1"/>
        <v>Non-Diabetic</v>
      </c>
      <c r="L93" s="14">
        <f>_xlfn.XLOOKUP($A93,'Cleaned - Hospitalisation Detai'!$A$2:$A$2344,'Cleaned - Hospitalisation Detai'!$J$2:$J$2344,0)</f>
        <v>36343</v>
      </c>
      <c r="M93" s="19">
        <f>_xlfn.XLOOKUP($A93,'Cleaned - Hospitalisation Detai'!$A$2:$A$2344,'Cleaned - Hospitalisation Detai'!$F$2:$F$2344,0)</f>
        <v>40904.199999999997</v>
      </c>
      <c r="N93" s="19" t="str">
        <f>_xlfn.XLOOKUP($A93,'Cleaned - Hospitalisation Detai'!$A$2:$A$2344,'Cleaned - Hospitalisation Detai'!$G$2:$G$2344,0)</f>
        <v>tier - 1</v>
      </c>
      <c r="O93" s="19" t="str">
        <f>_xlfn.XLOOKUP($A93,'Cleaned - Hospitalisation Detai'!$A$2:$A$2344,'Cleaned - Hospitalisation Detai'!$H$2:$H$2344,0)</f>
        <v>tier - 1</v>
      </c>
      <c r="P93" s="19" t="str">
        <f>_xlfn.XLOOKUP($A93,'Cleaned - Hospitalisation Detai'!$A$2:$A$2344,'Cleaned - Hospitalisation Detai'!$I$2:$I$2344,0)</f>
        <v>R1024</v>
      </c>
      <c r="Q93" s="20">
        <f>_xlfn.XLOOKUP($A93,'Cleaned - Hospitalisation Detai'!$A$2:$A$2344,'Cleaned - Hospitalisation Detai'!$K$2:$K$2344,0)</f>
        <v>23</v>
      </c>
    </row>
    <row r="94" spans="1:17" ht="15.6" x14ac:dyDescent="0.3">
      <c r="A94" s="10" t="s">
        <v>2280</v>
      </c>
      <c r="B94" s="11" t="str">
        <f>_xlfn.XLOOKUP(A94,'Cleaned - Customer Names '!$A$2:$A$2336,'Cleaned - Customer Names '!$C$2:$C$2336,0)</f>
        <v>Nicholas</v>
      </c>
      <c r="C94" s="11">
        <f>_xlfn.XLOOKUP($A94,'Cleaned - Medical Examinations'!$A$2:$A$2336,'Cleaned - Medical Examinations'!$B$2:$B$2336,0)</f>
        <v>50.58</v>
      </c>
      <c r="D94" s="11">
        <f>_xlfn.XLOOKUP($A94,'Cleaned - Medical Examinations'!$A$2:$A$2336,'Cleaned - Medical Examinations'!$C$2:$C$2336,0)</f>
        <v>5.12</v>
      </c>
      <c r="E94" s="11" t="str">
        <f>_xlfn.XLOOKUP($A94,'Cleaned - Medical Examinations'!$A$2:$A$2336,'Cleaned - Medical Examinations'!$D$2:$D$2336,0)</f>
        <v>No</v>
      </c>
      <c r="F94" s="11" t="str">
        <f>_xlfn.XLOOKUP($A94,'Cleaned - Medical Examinations'!$A$2:$A$2336,'Cleaned - Medical Examinations'!$E$2:$E$2336,0)</f>
        <v>No</v>
      </c>
      <c r="G94" s="11" t="str">
        <f>_xlfn.XLOOKUP($A94,'Cleaned - Medical Examinations'!$A$2:$A$2336,'Cleaned - Medical Examinations'!$F$2:$F$2336,0)</f>
        <v>No</v>
      </c>
      <c r="H94" s="11">
        <f>_xlfn.XLOOKUP($A94,'Cleaned - Medical Examinations'!$A$2:$A$2336,'Cleaned - Medical Examinations'!$G$2:$G$2336,0)</f>
        <v>2</v>
      </c>
      <c r="I94" s="11" t="str">
        <f>_xlfn.XLOOKUP($A94,'Cleaned - Medical Examinations'!$A$2:$A$2336,'Cleaned - Medical Examinations'!$H$2:$H$2336,0)</f>
        <v>Yes</v>
      </c>
      <c r="J94" s="11" t="str">
        <f>_xlfn.XLOOKUP($A94,'Cleaned - Medical Examinations'!$A$2:$A$2336,'Cleaned - Medical Examinations'!$I$2:$I$2336,0)</f>
        <v>Obesity</v>
      </c>
      <c r="K94" s="11" t="str">
        <f t="shared" si="1"/>
        <v>Non-Diabetic</v>
      </c>
      <c r="L94" s="14">
        <f>_xlfn.XLOOKUP($A94,'Cleaned - Hospitalisation Detai'!$A$2:$A$2344,'Cleaned - Hospitalisation Detai'!$J$2:$J$2344,0)</f>
        <v>26460</v>
      </c>
      <c r="M94" s="19">
        <f>_xlfn.XLOOKUP($A94,'Cleaned - Hospitalisation Detai'!$A$2:$A$2344,'Cleaned - Hospitalisation Detai'!$F$2:$F$2344,0)</f>
        <v>40817.85</v>
      </c>
      <c r="N94" s="19" t="str">
        <f>_xlfn.XLOOKUP($A94,'Cleaned - Hospitalisation Detai'!$A$2:$A$2344,'Cleaned - Hospitalisation Detai'!$G$2:$G$2344,0)</f>
        <v>tier - 1</v>
      </c>
      <c r="O94" s="19" t="str">
        <f>_xlfn.XLOOKUP($A94,'Cleaned - Hospitalisation Detai'!$A$2:$A$2344,'Cleaned - Hospitalisation Detai'!$H$2:$H$2344,0)</f>
        <v>tier - 3</v>
      </c>
      <c r="P94" s="19" t="str">
        <f>_xlfn.XLOOKUP($A94,'Cleaned - Hospitalisation Detai'!$A$2:$A$2344,'Cleaned - Hospitalisation Detai'!$I$2:$I$2344,0)</f>
        <v>R1011</v>
      </c>
      <c r="Q94" s="20">
        <f>_xlfn.XLOOKUP($A94,'Cleaned - Hospitalisation Detai'!$A$2:$A$2344,'Cleaned - Hospitalisation Detai'!$K$2:$K$2344,0)</f>
        <v>50</v>
      </c>
    </row>
    <row r="95" spans="1:17" ht="15.6" x14ac:dyDescent="0.3">
      <c r="A95" s="10" t="s">
        <v>2279</v>
      </c>
      <c r="B95" s="11" t="str">
        <f>_xlfn.XLOOKUP(A95,'Cleaned - Customer Names '!$A$2:$A$2336,'Cleaned - Customer Names '!$C$2:$C$2336,0)</f>
        <v>David</v>
      </c>
      <c r="C95" s="11">
        <f>_xlfn.XLOOKUP($A95,'Cleaned - Medical Examinations'!$A$2:$A$2336,'Cleaned - Medical Examinations'!$B$2:$B$2336,0)</f>
        <v>30.495000000000001</v>
      </c>
      <c r="D95" s="11">
        <f>_xlfn.XLOOKUP($A95,'Cleaned - Medical Examinations'!$A$2:$A$2336,'Cleaned - Medical Examinations'!$C$2:$C$2336,0)</f>
        <v>4.57</v>
      </c>
      <c r="E95" s="11" t="str">
        <f>_xlfn.XLOOKUP($A95,'Cleaned - Medical Examinations'!$A$2:$A$2336,'Cleaned - Medical Examinations'!$D$2:$D$2336,0)</f>
        <v>Yes</v>
      </c>
      <c r="F95" s="11" t="str">
        <f>_xlfn.XLOOKUP($A95,'Cleaned - Medical Examinations'!$A$2:$A$2336,'Cleaned - Medical Examinations'!$E$2:$E$2336,0)</f>
        <v>No</v>
      </c>
      <c r="G95" s="11" t="str">
        <f>_xlfn.XLOOKUP($A95,'Cleaned - Medical Examinations'!$A$2:$A$2336,'Cleaned - Medical Examinations'!$F$2:$F$2336,0)</f>
        <v>No</v>
      </c>
      <c r="H95" s="11">
        <f>_xlfn.XLOOKUP($A95,'Cleaned - Medical Examinations'!$A$2:$A$2336,'Cleaned - Medical Examinations'!$G$2:$G$2336,0)</f>
        <v>0</v>
      </c>
      <c r="I95" s="11" t="str">
        <f>_xlfn.XLOOKUP($A95,'Cleaned - Medical Examinations'!$A$2:$A$2336,'Cleaned - Medical Examinations'!$H$2:$H$2336,0)</f>
        <v>Yes</v>
      </c>
      <c r="J95" s="11" t="str">
        <f>_xlfn.XLOOKUP($A95,'Cleaned - Medical Examinations'!$A$2:$A$2336,'Cleaned - Medical Examinations'!$I$2:$I$2336,0)</f>
        <v>Obesity</v>
      </c>
      <c r="K95" s="11" t="str">
        <f t="shared" si="1"/>
        <v>Non-Diabetic</v>
      </c>
      <c r="L95" s="14">
        <f>_xlfn.XLOOKUP($A95,'Cleaned - Hospitalisation Detai'!$A$2:$A$2344,'Cleaned - Hospitalisation Detai'!$J$2:$J$2344,0)</f>
        <v>28120</v>
      </c>
      <c r="M95" s="19">
        <f>_xlfn.XLOOKUP($A95,'Cleaned - Hospitalisation Detai'!$A$2:$A$2344,'Cleaned - Hospitalisation Detai'!$F$2:$F$2344,0)</f>
        <v>40720.550000000003</v>
      </c>
      <c r="N95" s="19" t="str">
        <f>_xlfn.XLOOKUP($A95,'Cleaned - Hospitalisation Detai'!$A$2:$A$2344,'Cleaned - Hospitalisation Detai'!$G$2:$G$2344,0)</f>
        <v>tier - 1</v>
      </c>
      <c r="O95" s="19" t="str">
        <f>_xlfn.XLOOKUP($A95,'Cleaned - Hospitalisation Detai'!$A$2:$A$2344,'Cleaned - Hospitalisation Detai'!$H$2:$H$2344,0)</f>
        <v>tier - 3</v>
      </c>
      <c r="P95" s="19" t="str">
        <f>_xlfn.XLOOKUP($A95,'Cleaned - Hospitalisation Detai'!$A$2:$A$2344,'Cleaned - Hospitalisation Detai'!$I$2:$I$2344,0)</f>
        <v>R1012</v>
      </c>
      <c r="Q95" s="20">
        <f>_xlfn.XLOOKUP($A95,'Cleaned - Hospitalisation Detai'!$A$2:$A$2344,'Cleaned - Hospitalisation Detai'!$K$2:$K$2344,0)</f>
        <v>46</v>
      </c>
    </row>
    <row r="96" spans="1:17" ht="15.6" x14ac:dyDescent="0.3">
      <c r="A96" s="10" t="s">
        <v>2278</v>
      </c>
      <c r="B96" s="11" t="str">
        <f>_xlfn.XLOOKUP(A96,'Cleaned - Customer Names '!$A$2:$A$2336,'Cleaned - Customer Names '!$C$2:$C$2336,0)</f>
        <v>Natalie</v>
      </c>
      <c r="C96" s="11">
        <f>_xlfn.XLOOKUP($A96,'Cleaned - Medical Examinations'!$A$2:$A$2336,'Cleaned - Medical Examinations'!$B$2:$B$2336,0)</f>
        <v>48.31</v>
      </c>
      <c r="D96" s="11">
        <f>_xlfn.XLOOKUP($A96,'Cleaned - Medical Examinations'!$A$2:$A$2336,'Cleaned - Medical Examinations'!$C$2:$C$2336,0)</f>
        <v>9.58</v>
      </c>
      <c r="E96" s="11" t="str">
        <f>_xlfn.XLOOKUP($A96,'Cleaned - Medical Examinations'!$A$2:$A$2336,'Cleaned - Medical Examinations'!$D$2:$D$2336,0)</f>
        <v>Yes</v>
      </c>
      <c r="F96" s="11" t="str">
        <f>_xlfn.XLOOKUP($A96,'Cleaned - Medical Examinations'!$A$2:$A$2336,'Cleaned - Medical Examinations'!$E$2:$E$2336,0)</f>
        <v>No</v>
      </c>
      <c r="G96" s="11" t="str">
        <f>_xlfn.XLOOKUP($A96,'Cleaned - Medical Examinations'!$A$2:$A$2336,'Cleaned - Medical Examinations'!$F$2:$F$2336,0)</f>
        <v>No</v>
      </c>
      <c r="H96" s="11">
        <f>_xlfn.XLOOKUP($A96,'Cleaned - Medical Examinations'!$A$2:$A$2336,'Cleaned - Medical Examinations'!$G$2:$G$2336,0)</f>
        <v>2</v>
      </c>
      <c r="I96" s="11" t="str">
        <f>_xlfn.XLOOKUP($A96,'Cleaned - Medical Examinations'!$A$2:$A$2336,'Cleaned - Medical Examinations'!$H$2:$H$2336,0)</f>
        <v>Yes</v>
      </c>
      <c r="J96" s="11" t="str">
        <f>_xlfn.XLOOKUP($A96,'Cleaned - Medical Examinations'!$A$2:$A$2336,'Cleaned - Medical Examinations'!$I$2:$I$2336,0)</f>
        <v>Obesity</v>
      </c>
      <c r="K96" s="11" t="str">
        <f t="shared" si="1"/>
        <v>Diabetic</v>
      </c>
      <c r="L96" s="14">
        <f>_xlfn.XLOOKUP($A96,'Cleaned - Hospitalisation Detai'!$A$2:$A$2344,'Cleaned - Hospitalisation Detai'!$J$2:$J$2344,0)</f>
        <v>25836</v>
      </c>
      <c r="M96" s="19">
        <f>_xlfn.XLOOKUP($A96,'Cleaned - Hospitalisation Detai'!$A$2:$A$2344,'Cleaned - Hospitalisation Detai'!$F$2:$F$2344,0)</f>
        <v>40692.910000000003</v>
      </c>
      <c r="N96" s="19" t="str">
        <f>_xlfn.XLOOKUP($A96,'Cleaned - Hospitalisation Detai'!$A$2:$A$2344,'Cleaned - Hospitalisation Detai'!$G$2:$G$2344,0)</f>
        <v>tier - 1</v>
      </c>
      <c r="O96" s="19" t="str">
        <f>_xlfn.XLOOKUP($A96,'Cleaned - Hospitalisation Detai'!$A$2:$A$2344,'Cleaned - Hospitalisation Detai'!$H$2:$H$2344,0)</f>
        <v>tier - 1</v>
      </c>
      <c r="P96" s="19" t="str">
        <f>_xlfn.XLOOKUP($A96,'Cleaned - Hospitalisation Detai'!$A$2:$A$2344,'Cleaned - Hospitalisation Detai'!$I$2:$I$2344,0)</f>
        <v>R1011</v>
      </c>
      <c r="Q96" s="20">
        <f>_xlfn.XLOOKUP($A96,'Cleaned - Hospitalisation Detai'!$A$2:$A$2344,'Cleaned - Hospitalisation Detai'!$K$2:$K$2344,0)</f>
        <v>52</v>
      </c>
    </row>
    <row r="97" spans="1:17" ht="15.6" x14ac:dyDescent="0.3">
      <c r="A97" s="10" t="s">
        <v>2277</v>
      </c>
      <c r="B97" s="11" t="str">
        <f>_xlfn.XLOOKUP(A97,'Cleaned - Customer Names '!$A$2:$A$2336,'Cleaned - Customer Names '!$C$2:$C$2336,0)</f>
        <v>Thomas</v>
      </c>
      <c r="C97" s="11">
        <f>_xlfn.XLOOKUP($A97,'Cleaned - Medical Examinations'!$A$2:$A$2336,'Cleaned - Medical Examinations'!$B$2:$B$2336,0)</f>
        <v>48.99</v>
      </c>
      <c r="D97" s="11">
        <f>_xlfn.XLOOKUP($A97,'Cleaned - Medical Examinations'!$A$2:$A$2336,'Cleaned - Medical Examinations'!$C$2:$C$2336,0)</f>
        <v>9.7799999999999994</v>
      </c>
      <c r="E97" s="11" t="str">
        <f>_xlfn.XLOOKUP($A97,'Cleaned - Medical Examinations'!$A$2:$A$2336,'Cleaned - Medical Examinations'!$D$2:$D$2336,0)</f>
        <v>Yes</v>
      </c>
      <c r="F97" s="11" t="str">
        <f>_xlfn.XLOOKUP($A97,'Cleaned - Medical Examinations'!$A$2:$A$2336,'Cleaned - Medical Examinations'!$E$2:$E$2336,0)</f>
        <v>No</v>
      </c>
      <c r="G97" s="11" t="str">
        <f>_xlfn.XLOOKUP($A97,'Cleaned - Medical Examinations'!$A$2:$A$2336,'Cleaned - Medical Examinations'!$F$2:$F$2336,0)</f>
        <v>No</v>
      </c>
      <c r="H97" s="11">
        <f>_xlfn.XLOOKUP($A97,'Cleaned - Medical Examinations'!$A$2:$A$2336,'Cleaned - Medical Examinations'!$G$2:$G$2336,0)</f>
        <v>1</v>
      </c>
      <c r="I97" s="11" t="str">
        <f>_xlfn.XLOOKUP($A97,'Cleaned - Medical Examinations'!$A$2:$A$2336,'Cleaned - Medical Examinations'!$H$2:$H$2336,0)</f>
        <v>Yes</v>
      </c>
      <c r="J97" s="11" t="str">
        <f>_xlfn.XLOOKUP($A97,'Cleaned - Medical Examinations'!$A$2:$A$2336,'Cleaned - Medical Examinations'!$I$2:$I$2336,0)</f>
        <v>Obesity</v>
      </c>
      <c r="K97" s="11" t="str">
        <f t="shared" si="1"/>
        <v>Diabetic</v>
      </c>
      <c r="L97" s="14">
        <f>_xlfn.XLOOKUP($A97,'Cleaned - Hospitalisation Detai'!$A$2:$A$2344,'Cleaned - Hospitalisation Detai'!$J$2:$J$2344,0)</f>
        <v>27585</v>
      </c>
      <c r="M97" s="19">
        <f>_xlfn.XLOOKUP($A97,'Cleaned - Hospitalisation Detai'!$A$2:$A$2344,'Cleaned - Hospitalisation Detai'!$F$2:$F$2344,0)</f>
        <v>40590.550000000003</v>
      </c>
      <c r="N97" s="19" t="str">
        <f>_xlfn.XLOOKUP($A97,'Cleaned - Hospitalisation Detai'!$A$2:$A$2344,'Cleaned - Hospitalisation Detai'!$G$2:$G$2344,0)</f>
        <v>tier - 1</v>
      </c>
      <c r="O97" s="19" t="str">
        <f>_xlfn.XLOOKUP($A97,'Cleaned - Hospitalisation Detai'!$A$2:$A$2344,'Cleaned - Hospitalisation Detai'!$H$2:$H$2344,0)</f>
        <v>tier - 3</v>
      </c>
      <c r="P97" s="19" t="str">
        <f>_xlfn.XLOOKUP($A97,'Cleaned - Hospitalisation Detai'!$A$2:$A$2344,'Cleaned - Hospitalisation Detai'!$I$2:$I$2344,0)</f>
        <v>R1012</v>
      </c>
      <c r="Q97" s="20">
        <f>_xlfn.XLOOKUP($A97,'Cleaned - Hospitalisation Detai'!$A$2:$A$2344,'Cleaned - Hospitalisation Detai'!$K$2:$K$2344,0)</f>
        <v>47</v>
      </c>
    </row>
    <row r="98" spans="1:17" ht="15.6" x14ac:dyDescent="0.3">
      <c r="A98" s="10" t="s">
        <v>2276</v>
      </c>
      <c r="B98" s="11" t="str">
        <f>_xlfn.XLOOKUP(A98,'Cleaned - Customer Names '!$A$2:$A$2336,'Cleaned - Customer Names '!$C$2:$C$2336,0)</f>
        <v>Pamela J.</v>
      </c>
      <c r="C98" s="11">
        <f>_xlfn.XLOOKUP($A98,'Cleaned - Medical Examinations'!$A$2:$A$2336,'Cleaned - Medical Examinations'!$B$2:$B$2336,0)</f>
        <v>38.39</v>
      </c>
      <c r="D98" s="11">
        <f>_xlfn.XLOOKUP($A98,'Cleaned - Medical Examinations'!$A$2:$A$2336,'Cleaned - Medical Examinations'!$C$2:$C$2336,0)</f>
        <v>4.1100000000000003</v>
      </c>
      <c r="E98" s="11" t="str">
        <f>_xlfn.XLOOKUP($A98,'Cleaned - Medical Examinations'!$A$2:$A$2336,'Cleaned - Medical Examinations'!$D$2:$D$2336,0)</f>
        <v>Yes</v>
      </c>
      <c r="F98" s="11" t="str">
        <f>_xlfn.XLOOKUP($A98,'Cleaned - Medical Examinations'!$A$2:$A$2336,'Cleaned - Medical Examinations'!$E$2:$E$2336,0)</f>
        <v>No</v>
      </c>
      <c r="G98" s="11" t="str">
        <f>_xlfn.XLOOKUP($A98,'Cleaned - Medical Examinations'!$A$2:$A$2336,'Cleaned - Medical Examinations'!$F$2:$F$2336,0)</f>
        <v>No</v>
      </c>
      <c r="H98" s="11">
        <f>_xlfn.XLOOKUP($A98,'Cleaned - Medical Examinations'!$A$2:$A$2336,'Cleaned - Medical Examinations'!$G$2:$G$2336,0)</f>
        <v>0</v>
      </c>
      <c r="I98" s="11" t="str">
        <f>_xlfn.XLOOKUP($A98,'Cleaned - Medical Examinations'!$A$2:$A$2336,'Cleaned - Medical Examinations'!$H$2:$H$2336,0)</f>
        <v>Yes</v>
      </c>
      <c r="J98" s="11" t="str">
        <f>_xlfn.XLOOKUP($A98,'Cleaned - Medical Examinations'!$A$2:$A$2336,'Cleaned - Medical Examinations'!$I$2:$I$2336,0)</f>
        <v>Obesity</v>
      </c>
      <c r="K98" s="11" t="str">
        <f t="shared" si="1"/>
        <v>Non-Diabetic</v>
      </c>
      <c r="L98" s="14">
        <f>_xlfn.XLOOKUP($A98,'Cleaned - Hospitalisation Detai'!$A$2:$A$2344,'Cleaned - Hospitalisation Detai'!$J$2:$J$2344,0)</f>
        <v>31354</v>
      </c>
      <c r="M98" s="19">
        <f>_xlfn.XLOOKUP($A98,'Cleaned - Hospitalisation Detai'!$A$2:$A$2344,'Cleaned - Hospitalisation Detai'!$F$2:$F$2344,0)</f>
        <v>40419.019999999997</v>
      </c>
      <c r="N98" s="19" t="str">
        <f>_xlfn.XLOOKUP($A98,'Cleaned - Hospitalisation Detai'!$A$2:$A$2344,'Cleaned - Hospitalisation Detai'!$G$2:$G$2344,0)</f>
        <v>tier - 1</v>
      </c>
      <c r="O98" s="19" t="str">
        <f>_xlfn.XLOOKUP($A98,'Cleaned - Hospitalisation Detai'!$A$2:$A$2344,'Cleaned - Hospitalisation Detai'!$H$2:$H$2344,0)</f>
        <v>tier - 2</v>
      </c>
      <c r="P98" s="19" t="str">
        <f>_xlfn.XLOOKUP($A98,'Cleaned - Hospitalisation Detai'!$A$2:$A$2344,'Cleaned - Hospitalisation Detai'!$I$2:$I$2344,0)</f>
        <v>R1013</v>
      </c>
      <c r="Q98" s="20">
        <f>_xlfn.XLOOKUP($A98,'Cleaned - Hospitalisation Detai'!$A$2:$A$2344,'Cleaned - Hospitalisation Detai'!$K$2:$K$2344,0)</f>
        <v>37</v>
      </c>
    </row>
    <row r="99" spans="1:17" ht="15.6" x14ac:dyDescent="0.3">
      <c r="A99" s="10" t="s">
        <v>2275</v>
      </c>
      <c r="B99" s="11" t="str">
        <f>_xlfn.XLOOKUP(A99,'Cleaned - Customer Names '!$A$2:$A$2336,'Cleaned - Customer Names '!$C$2:$C$2336,0)</f>
        <v>Jessica</v>
      </c>
      <c r="C99" s="11">
        <f>_xlfn.XLOOKUP($A99,'Cleaned - Medical Examinations'!$A$2:$A$2336,'Cleaned - Medical Examinations'!$B$2:$B$2336,0)</f>
        <v>44.34</v>
      </c>
      <c r="D99" s="11">
        <f>_xlfn.XLOOKUP($A99,'Cleaned - Medical Examinations'!$A$2:$A$2336,'Cleaned - Medical Examinations'!$C$2:$C$2336,0)</f>
        <v>4.0199999999999996</v>
      </c>
      <c r="E99" s="11" t="str">
        <f>_xlfn.XLOOKUP($A99,'Cleaned - Medical Examinations'!$A$2:$A$2336,'Cleaned - Medical Examinations'!$D$2:$D$2336,0)</f>
        <v>Yes</v>
      </c>
      <c r="F99" s="11" t="str">
        <f>_xlfn.XLOOKUP($A99,'Cleaned - Medical Examinations'!$A$2:$A$2336,'Cleaned - Medical Examinations'!$E$2:$E$2336,0)</f>
        <v>No</v>
      </c>
      <c r="G99" s="11" t="str">
        <f>_xlfn.XLOOKUP($A99,'Cleaned - Medical Examinations'!$A$2:$A$2336,'Cleaned - Medical Examinations'!$F$2:$F$2336,0)</f>
        <v>No</v>
      </c>
      <c r="H99" s="11">
        <f>_xlfn.XLOOKUP($A99,'Cleaned - Medical Examinations'!$A$2:$A$2336,'Cleaned - Medical Examinations'!$G$2:$G$2336,0)</f>
        <v>2</v>
      </c>
      <c r="I99" s="11" t="str">
        <f>_xlfn.XLOOKUP($A99,'Cleaned - Medical Examinations'!$A$2:$A$2336,'Cleaned - Medical Examinations'!$H$2:$H$2336,0)</f>
        <v>Yes</v>
      </c>
      <c r="J99" s="11" t="str">
        <f>_xlfn.XLOOKUP($A99,'Cleaned - Medical Examinations'!$A$2:$A$2336,'Cleaned - Medical Examinations'!$I$2:$I$2336,0)</f>
        <v>Obesity</v>
      </c>
      <c r="K99" s="11" t="str">
        <f t="shared" si="1"/>
        <v>Non-Diabetic</v>
      </c>
      <c r="L99" s="14">
        <f>_xlfn.XLOOKUP($A99,'Cleaned - Hospitalisation Detai'!$A$2:$A$2344,'Cleaned - Hospitalisation Detai'!$J$2:$J$2344,0)</f>
        <v>24331</v>
      </c>
      <c r="M99" s="19">
        <f>_xlfn.XLOOKUP($A99,'Cleaned - Hospitalisation Detai'!$A$2:$A$2344,'Cleaned - Hospitalisation Detai'!$F$2:$F$2344,0)</f>
        <v>40373.74</v>
      </c>
      <c r="N99" s="19" t="str">
        <f>_xlfn.XLOOKUP($A99,'Cleaned - Hospitalisation Detai'!$A$2:$A$2344,'Cleaned - Hospitalisation Detai'!$G$2:$G$2344,0)</f>
        <v>tier - 1</v>
      </c>
      <c r="O99" s="19" t="str">
        <f>_xlfn.XLOOKUP($A99,'Cleaned - Hospitalisation Detai'!$A$2:$A$2344,'Cleaned - Hospitalisation Detai'!$H$2:$H$2344,0)</f>
        <v>tier - 3</v>
      </c>
      <c r="P99" s="19" t="str">
        <f>_xlfn.XLOOKUP($A99,'Cleaned - Hospitalisation Detai'!$A$2:$A$2344,'Cleaned - Hospitalisation Detai'!$I$2:$I$2344,0)</f>
        <v>R1011</v>
      </c>
      <c r="Q99" s="20">
        <f>_xlfn.XLOOKUP($A99,'Cleaned - Hospitalisation Detai'!$A$2:$A$2344,'Cleaned - Hospitalisation Detai'!$K$2:$K$2344,0)</f>
        <v>56</v>
      </c>
    </row>
    <row r="100" spans="1:17" ht="15.6" x14ac:dyDescent="0.3">
      <c r="A100" s="10" t="s">
        <v>2274</v>
      </c>
      <c r="B100" s="11" t="str">
        <f>_xlfn.XLOOKUP(A100,'Cleaned - Customer Names '!$A$2:$A$2336,'Cleaned - Customer Names '!$C$2:$C$2336,0)</f>
        <v>Ron N</v>
      </c>
      <c r="C100" s="11">
        <f>_xlfn.XLOOKUP($A100,'Cleaned - Medical Examinations'!$A$2:$A$2336,'Cleaned - Medical Examinations'!$B$2:$B$2336,0)</f>
        <v>41.51</v>
      </c>
      <c r="D100" s="11">
        <f>_xlfn.XLOOKUP($A100,'Cleaned - Medical Examinations'!$A$2:$A$2336,'Cleaned - Medical Examinations'!$C$2:$C$2336,0)</f>
        <v>6.92</v>
      </c>
      <c r="E100" s="11" t="str">
        <f>_xlfn.XLOOKUP($A100,'Cleaned - Medical Examinations'!$A$2:$A$2336,'Cleaned - Medical Examinations'!$D$2:$D$2336,0)</f>
        <v>No</v>
      </c>
      <c r="F100" s="11" t="str">
        <f>_xlfn.XLOOKUP($A100,'Cleaned - Medical Examinations'!$A$2:$A$2336,'Cleaned - Medical Examinations'!$E$2:$E$2336,0)</f>
        <v>No</v>
      </c>
      <c r="G100" s="11" t="str">
        <f>_xlfn.XLOOKUP($A100,'Cleaned - Medical Examinations'!$A$2:$A$2336,'Cleaned - Medical Examinations'!$F$2:$F$2336,0)</f>
        <v>No</v>
      </c>
      <c r="H100" s="11">
        <f>_xlfn.XLOOKUP($A100,'Cleaned - Medical Examinations'!$A$2:$A$2336,'Cleaned - Medical Examinations'!$G$2:$G$2336,0)</f>
        <v>0</v>
      </c>
      <c r="I100" s="11" t="str">
        <f>_xlfn.XLOOKUP($A100,'Cleaned - Medical Examinations'!$A$2:$A$2336,'Cleaned - Medical Examinations'!$H$2:$H$2336,0)</f>
        <v>Yes</v>
      </c>
      <c r="J100" s="11" t="str">
        <f>_xlfn.XLOOKUP($A100,'Cleaned - Medical Examinations'!$A$2:$A$2336,'Cleaned - Medical Examinations'!$I$2:$I$2336,0)</f>
        <v>Obesity</v>
      </c>
      <c r="K100" s="11" t="str">
        <f t="shared" si="1"/>
        <v>Diabetic</v>
      </c>
      <c r="L100" s="14">
        <f>_xlfn.XLOOKUP($A100,'Cleaned - Hospitalisation Detai'!$A$2:$A$2344,'Cleaned - Hospitalisation Detai'!$J$2:$J$2344,0)</f>
        <v>22893</v>
      </c>
      <c r="M100" s="19">
        <f>_xlfn.XLOOKUP($A100,'Cleaned - Hospitalisation Detai'!$A$2:$A$2344,'Cleaned - Hospitalisation Detai'!$F$2:$F$2344,0)</f>
        <v>40309.93</v>
      </c>
      <c r="N100" s="19" t="str">
        <f>_xlfn.XLOOKUP($A100,'Cleaned - Hospitalisation Detai'!$A$2:$A$2344,'Cleaned - Hospitalisation Detai'!$G$2:$G$2344,0)</f>
        <v>tier - 1</v>
      </c>
      <c r="O100" s="19" t="str">
        <f>_xlfn.XLOOKUP($A100,'Cleaned - Hospitalisation Detai'!$A$2:$A$2344,'Cleaned - Hospitalisation Detai'!$H$2:$H$2344,0)</f>
        <v>tier - 3</v>
      </c>
      <c r="P100" s="19" t="str">
        <f>_xlfn.XLOOKUP($A100,'Cleaned - Hospitalisation Detai'!$A$2:$A$2344,'Cleaned - Hospitalisation Detai'!$I$2:$I$2344,0)</f>
        <v>R1011</v>
      </c>
      <c r="Q100" s="20">
        <f>_xlfn.XLOOKUP($A100,'Cleaned - Hospitalisation Detai'!$A$2:$A$2344,'Cleaned - Hospitalisation Detai'!$K$2:$K$2344,0)</f>
        <v>60</v>
      </c>
    </row>
    <row r="101" spans="1:17" ht="15.6" x14ac:dyDescent="0.3">
      <c r="A101" s="10" t="s">
        <v>2273</v>
      </c>
      <c r="B101" s="11" t="str">
        <f>_xlfn.XLOOKUP(A101,'Cleaned - Customer Names '!$A$2:$A$2336,'Cleaned - Customer Names '!$C$2:$C$2336,0)</f>
        <v>Daniel</v>
      </c>
      <c r="C101" s="11">
        <f>_xlfn.XLOOKUP($A101,'Cleaned - Medical Examinations'!$A$2:$A$2336,'Cleaned - Medical Examinations'!$B$2:$B$2336,0)</f>
        <v>48.2</v>
      </c>
      <c r="D101" s="11">
        <f>_xlfn.XLOOKUP($A101,'Cleaned - Medical Examinations'!$A$2:$A$2336,'Cleaned - Medical Examinations'!$C$2:$C$2336,0)</f>
        <v>4.84</v>
      </c>
      <c r="E101" s="11" t="str">
        <f>_xlfn.XLOOKUP($A101,'Cleaned - Medical Examinations'!$A$2:$A$2336,'Cleaned - Medical Examinations'!$D$2:$D$2336,0)</f>
        <v>No</v>
      </c>
      <c r="F101" s="11" t="str">
        <f>_xlfn.XLOOKUP($A101,'Cleaned - Medical Examinations'!$A$2:$A$2336,'Cleaned - Medical Examinations'!$E$2:$E$2336,0)</f>
        <v>No</v>
      </c>
      <c r="G101" s="11" t="str">
        <f>_xlfn.XLOOKUP($A101,'Cleaned - Medical Examinations'!$A$2:$A$2336,'Cleaned - Medical Examinations'!$F$2:$F$2336,0)</f>
        <v>No</v>
      </c>
      <c r="H101" s="11">
        <f>_xlfn.XLOOKUP($A101,'Cleaned - Medical Examinations'!$A$2:$A$2336,'Cleaned - Medical Examinations'!$G$2:$G$2336,0)</f>
        <v>0</v>
      </c>
      <c r="I101" s="11" t="str">
        <f>_xlfn.XLOOKUP($A101,'Cleaned - Medical Examinations'!$A$2:$A$2336,'Cleaned - Medical Examinations'!$H$2:$H$2336,0)</f>
        <v>Yes</v>
      </c>
      <c r="J101" s="11" t="str">
        <f>_xlfn.XLOOKUP($A101,'Cleaned - Medical Examinations'!$A$2:$A$2336,'Cleaned - Medical Examinations'!$I$2:$I$2336,0)</f>
        <v>Obesity</v>
      </c>
      <c r="K101" s="11" t="str">
        <f t="shared" si="1"/>
        <v>Non-Diabetic</v>
      </c>
      <c r="L101" s="14">
        <f>_xlfn.XLOOKUP($A101,'Cleaned - Hospitalisation Detai'!$A$2:$A$2344,'Cleaned - Hospitalisation Detai'!$J$2:$J$2344,0)</f>
        <v>28303</v>
      </c>
      <c r="M101" s="19">
        <f>_xlfn.XLOOKUP($A101,'Cleaned - Hospitalisation Detai'!$A$2:$A$2344,'Cleaned - Hospitalisation Detai'!$F$2:$F$2344,0)</f>
        <v>40284.379999999997</v>
      </c>
      <c r="N101" s="19" t="str">
        <f>_xlfn.XLOOKUP($A101,'Cleaned - Hospitalisation Detai'!$A$2:$A$2344,'Cleaned - Hospitalisation Detai'!$G$2:$G$2344,0)</f>
        <v>tier - 1</v>
      </c>
      <c r="O101" s="19" t="str">
        <f>_xlfn.XLOOKUP($A101,'Cleaned - Hospitalisation Detai'!$A$2:$A$2344,'Cleaned - Hospitalisation Detai'!$H$2:$H$2344,0)</f>
        <v>tier - 3</v>
      </c>
      <c r="P101" s="19" t="str">
        <f>_xlfn.XLOOKUP($A101,'Cleaned - Hospitalisation Detai'!$A$2:$A$2344,'Cleaned - Hospitalisation Detai'!$I$2:$I$2344,0)</f>
        <v>R1012</v>
      </c>
      <c r="Q101" s="20">
        <f>_xlfn.XLOOKUP($A101,'Cleaned - Hospitalisation Detai'!$A$2:$A$2344,'Cleaned - Hospitalisation Detai'!$K$2:$K$2344,0)</f>
        <v>45</v>
      </c>
    </row>
    <row r="102" spans="1:17" ht="15.6" x14ac:dyDescent="0.3">
      <c r="A102" s="10" t="s">
        <v>2272</v>
      </c>
      <c r="B102" s="11" t="str">
        <f>_xlfn.XLOOKUP(A102,'Cleaned - Customer Names '!$A$2:$A$2336,'Cleaned - Customer Names '!$C$2:$C$2336,0)</f>
        <v>Brian</v>
      </c>
      <c r="C102" s="11">
        <f>_xlfn.XLOOKUP($A102,'Cleaned - Medical Examinations'!$A$2:$A$2336,'Cleaned - Medical Examinations'!$B$2:$B$2336,0)</f>
        <v>35.75</v>
      </c>
      <c r="D102" s="11">
        <f>_xlfn.XLOOKUP($A102,'Cleaned - Medical Examinations'!$A$2:$A$2336,'Cleaned - Medical Examinations'!$C$2:$C$2336,0)</f>
        <v>8</v>
      </c>
      <c r="E102" s="11" t="str">
        <f>_xlfn.XLOOKUP($A102,'Cleaned - Medical Examinations'!$A$2:$A$2336,'Cleaned - Medical Examinations'!$D$2:$D$2336,0)</f>
        <v>Yes</v>
      </c>
      <c r="F102" s="11" t="str">
        <f>_xlfn.XLOOKUP($A102,'Cleaned - Medical Examinations'!$A$2:$A$2336,'Cleaned - Medical Examinations'!$E$2:$E$2336,0)</f>
        <v>No</v>
      </c>
      <c r="G102" s="11" t="str">
        <f>_xlfn.XLOOKUP($A102,'Cleaned - Medical Examinations'!$A$2:$A$2336,'Cleaned - Medical Examinations'!$F$2:$F$2336,0)</f>
        <v>No</v>
      </c>
      <c r="H102" s="11">
        <f>_xlfn.XLOOKUP($A102,'Cleaned - Medical Examinations'!$A$2:$A$2336,'Cleaned - Medical Examinations'!$G$2:$G$2336,0)</f>
        <v>0</v>
      </c>
      <c r="I102" s="11" t="str">
        <f>_xlfn.XLOOKUP($A102,'Cleaned - Medical Examinations'!$A$2:$A$2336,'Cleaned - Medical Examinations'!$H$2:$H$2336,0)</f>
        <v>Yes</v>
      </c>
      <c r="J102" s="11" t="str">
        <f>_xlfn.XLOOKUP($A102,'Cleaned - Medical Examinations'!$A$2:$A$2336,'Cleaned - Medical Examinations'!$I$2:$I$2336,0)</f>
        <v>Obesity</v>
      </c>
      <c r="K102" s="11" t="str">
        <f t="shared" si="1"/>
        <v>Diabetic</v>
      </c>
      <c r="L102" s="14">
        <f>_xlfn.XLOOKUP($A102,'Cleaned - Hospitalisation Detai'!$A$2:$A$2344,'Cleaned - Hospitalisation Detai'!$J$2:$J$2344,0)</f>
        <v>29863</v>
      </c>
      <c r="M102" s="19">
        <f>_xlfn.XLOOKUP($A102,'Cleaned - Hospitalisation Detai'!$A$2:$A$2344,'Cleaned - Hospitalisation Detai'!$F$2:$F$2344,0)</f>
        <v>40273.65</v>
      </c>
      <c r="N102" s="19" t="str">
        <f>_xlfn.XLOOKUP($A102,'Cleaned - Hospitalisation Detai'!$A$2:$A$2344,'Cleaned - Hospitalisation Detai'!$G$2:$G$2344,0)</f>
        <v>tier - 1</v>
      </c>
      <c r="O102" s="19" t="str">
        <f>_xlfn.XLOOKUP($A102,'Cleaned - Hospitalisation Detai'!$A$2:$A$2344,'Cleaned - Hospitalisation Detai'!$H$2:$H$2344,0)</f>
        <v>tier - 3</v>
      </c>
      <c r="P102" s="19" t="str">
        <f>_xlfn.XLOOKUP($A102,'Cleaned - Hospitalisation Detai'!$A$2:$A$2344,'Cleaned - Hospitalisation Detai'!$I$2:$I$2344,0)</f>
        <v>R1013</v>
      </c>
      <c r="Q102" s="20">
        <f>_xlfn.XLOOKUP($A102,'Cleaned - Hospitalisation Detai'!$A$2:$A$2344,'Cleaned - Hospitalisation Detai'!$K$2:$K$2344,0)</f>
        <v>41</v>
      </c>
    </row>
    <row r="103" spans="1:17" ht="15.6" x14ac:dyDescent="0.3">
      <c r="A103" s="10" t="s">
        <v>2271</v>
      </c>
      <c r="B103" s="11" t="str">
        <f>_xlfn.XLOOKUP(A103,'Cleaned - Customer Names '!$A$2:$A$2336,'Cleaned - Customer Names '!$C$2:$C$2336,0)</f>
        <v>Sari</v>
      </c>
      <c r="C103" s="11">
        <f>_xlfn.XLOOKUP($A103,'Cleaned - Medical Examinations'!$A$2:$A$2336,'Cleaned - Medical Examinations'!$B$2:$B$2336,0)</f>
        <v>53.81</v>
      </c>
      <c r="D103" s="11">
        <f>_xlfn.XLOOKUP($A103,'Cleaned - Medical Examinations'!$A$2:$A$2336,'Cleaned - Medical Examinations'!$C$2:$C$2336,0)</f>
        <v>8.77</v>
      </c>
      <c r="E103" s="11" t="str">
        <f>_xlfn.XLOOKUP($A103,'Cleaned - Medical Examinations'!$A$2:$A$2336,'Cleaned - Medical Examinations'!$D$2:$D$2336,0)</f>
        <v>Yes</v>
      </c>
      <c r="F103" s="11" t="str">
        <f>_xlfn.XLOOKUP($A103,'Cleaned - Medical Examinations'!$A$2:$A$2336,'Cleaned - Medical Examinations'!$E$2:$E$2336,0)</f>
        <v>No</v>
      </c>
      <c r="G103" s="11" t="str">
        <f>_xlfn.XLOOKUP($A103,'Cleaned - Medical Examinations'!$A$2:$A$2336,'Cleaned - Medical Examinations'!$F$2:$F$2336,0)</f>
        <v>No</v>
      </c>
      <c r="H103" s="11">
        <f>_xlfn.XLOOKUP($A103,'Cleaned - Medical Examinations'!$A$2:$A$2336,'Cleaned - Medical Examinations'!$G$2:$G$2336,0)</f>
        <v>0</v>
      </c>
      <c r="I103" s="11" t="str">
        <f>_xlfn.XLOOKUP($A103,'Cleaned - Medical Examinations'!$A$2:$A$2336,'Cleaned - Medical Examinations'!$H$2:$H$2336,0)</f>
        <v>Yes</v>
      </c>
      <c r="J103" s="11" t="str">
        <f>_xlfn.XLOOKUP($A103,'Cleaned - Medical Examinations'!$A$2:$A$2336,'Cleaned - Medical Examinations'!$I$2:$I$2336,0)</f>
        <v>Obesity</v>
      </c>
      <c r="K103" s="11" t="str">
        <f t="shared" si="1"/>
        <v>Diabetic</v>
      </c>
      <c r="L103" s="14">
        <f>_xlfn.XLOOKUP($A103,'Cleaned - Hospitalisation Detai'!$A$2:$A$2344,'Cleaned - Hospitalisation Detai'!$J$2:$J$2344,0)</f>
        <v>29795</v>
      </c>
      <c r="M103" s="19">
        <f>_xlfn.XLOOKUP($A103,'Cleaned - Hospitalisation Detai'!$A$2:$A$2344,'Cleaned - Hospitalisation Detai'!$F$2:$F$2344,0)</f>
        <v>40208.559999999998</v>
      </c>
      <c r="N103" s="19" t="str">
        <f>_xlfn.XLOOKUP($A103,'Cleaned - Hospitalisation Detai'!$A$2:$A$2344,'Cleaned - Hospitalisation Detai'!$G$2:$G$2344,0)</f>
        <v>tier - 1</v>
      </c>
      <c r="O103" s="19" t="str">
        <f>_xlfn.XLOOKUP($A103,'Cleaned - Hospitalisation Detai'!$A$2:$A$2344,'Cleaned - Hospitalisation Detai'!$H$2:$H$2344,0)</f>
        <v>tier - 2</v>
      </c>
      <c r="P103" s="19" t="str">
        <f>_xlfn.XLOOKUP($A103,'Cleaned - Hospitalisation Detai'!$A$2:$A$2344,'Cleaned - Hospitalisation Detai'!$I$2:$I$2344,0)</f>
        <v>R1011</v>
      </c>
      <c r="Q103" s="20">
        <f>_xlfn.XLOOKUP($A103,'Cleaned - Hospitalisation Detai'!$A$2:$A$2344,'Cleaned - Hospitalisation Detai'!$K$2:$K$2344,0)</f>
        <v>41</v>
      </c>
    </row>
    <row r="104" spans="1:17" ht="15.6" x14ac:dyDescent="0.3">
      <c r="A104" s="10" t="s">
        <v>2270</v>
      </c>
      <c r="B104" s="11" t="str">
        <f>_xlfn.XLOOKUP(A104,'Cleaned - Customer Names '!$A$2:$A$2336,'Cleaned - Customer Names '!$C$2:$C$2336,0)</f>
        <v>Robert M.</v>
      </c>
      <c r="C104" s="11">
        <f>_xlfn.XLOOKUP($A104,'Cleaned - Medical Examinations'!$A$2:$A$2336,'Cleaned - Medical Examinations'!$B$2:$B$2336,0)</f>
        <v>49.48</v>
      </c>
      <c r="D104" s="11">
        <f>_xlfn.XLOOKUP($A104,'Cleaned - Medical Examinations'!$A$2:$A$2336,'Cleaned - Medical Examinations'!$C$2:$C$2336,0)</f>
        <v>4.96</v>
      </c>
      <c r="E104" s="11" t="str">
        <f>_xlfn.XLOOKUP($A104,'Cleaned - Medical Examinations'!$A$2:$A$2336,'Cleaned - Medical Examinations'!$D$2:$D$2336,0)</f>
        <v>No</v>
      </c>
      <c r="F104" s="11" t="str">
        <f>_xlfn.XLOOKUP($A104,'Cleaned - Medical Examinations'!$A$2:$A$2336,'Cleaned - Medical Examinations'!$E$2:$E$2336,0)</f>
        <v>No</v>
      </c>
      <c r="G104" s="11" t="str">
        <f>_xlfn.XLOOKUP($A104,'Cleaned - Medical Examinations'!$A$2:$A$2336,'Cleaned - Medical Examinations'!$F$2:$F$2336,0)</f>
        <v>Yes</v>
      </c>
      <c r="H104" s="11">
        <f>_xlfn.XLOOKUP($A104,'Cleaned - Medical Examinations'!$A$2:$A$2336,'Cleaned - Medical Examinations'!$G$2:$G$2336,0)</f>
        <v>1</v>
      </c>
      <c r="I104" s="11" t="str">
        <f>_xlfn.XLOOKUP($A104,'Cleaned - Medical Examinations'!$A$2:$A$2336,'Cleaned - Medical Examinations'!$H$2:$H$2336,0)</f>
        <v>Yes</v>
      </c>
      <c r="J104" s="11" t="str">
        <f>_xlfn.XLOOKUP($A104,'Cleaned - Medical Examinations'!$A$2:$A$2336,'Cleaned - Medical Examinations'!$I$2:$I$2336,0)</f>
        <v>Obesity</v>
      </c>
      <c r="K104" s="11" t="str">
        <f t="shared" si="1"/>
        <v>Non-Diabetic</v>
      </c>
      <c r="L104" s="14">
        <f>_xlfn.XLOOKUP($A104,'Cleaned - Hospitalisation Detai'!$A$2:$A$2344,'Cleaned - Hospitalisation Detai'!$J$2:$J$2344,0)</f>
        <v>29085</v>
      </c>
      <c r="M104" s="19">
        <f>_xlfn.XLOOKUP($A104,'Cleaned - Hospitalisation Detai'!$A$2:$A$2344,'Cleaned - Hospitalisation Detai'!$F$2:$F$2344,0)</f>
        <v>40204.83</v>
      </c>
      <c r="N104" s="19" t="str">
        <f>_xlfn.XLOOKUP($A104,'Cleaned - Hospitalisation Detai'!$A$2:$A$2344,'Cleaned - Hospitalisation Detai'!$G$2:$G$2344,0)</f>
        <v>tier - 1</v>
      </c>
      <c r="O104" s="19" t="str">
        <f>_xlfn.XLOOKUP($A104,'Cleaned - Hospitalisation Detai'!$A$2:$A$2344,'Cleaned - Hospitalisation Detai'!$H$2:$H$2344,0)</f>
        <v>tier - 3</v>
      </c>
      <c r="P104" s="19" t="str">
        <f>_xlfn.XLOOKUP($A104,'Cleaned - Hospitalisation Detai'!$A$2:$A$2344,'Cleaned - Hospitalisation Detai'!$I$2:$I$2344,0)</f>
        <v>R1012</v>
      </c>
      <c r="Q104" s="20">
        <f>_xlfn.XLOOKUP($A104,'Cleaned - Hospitalisation Detai'!$A$2:$A$2344,'Cleaned - Hospitalisation Detai'!$K$2:$K$2344,0)</f>
        <v>43</v>
      </c>
    </row>
    <row r="105" spans="1:17" ht="15.6" x14ac:dyDescent="0.3">
      <c r="A105" s="10" t="s">
        <v>2269</v>
      </c>
      <c r="B105" s="11" t="str">
        <f>_xlfn.XLOOKUP(A105,'Cleaned - Customer Names '!$A$2:$A$2336,'Cleaned - Customer Names '!$C$2:$C$2336,0)</f>
        <v>Ricardo</v>
      </c>
      <c r="C105" s="11">
        <f>_xlfn.XLOOKUP($A105,'Cleaned - Medical Examinations'!$A$2:$A$2336,'Cleaned - Medical Examinations'!$B$2:$B$2336,0)</f>
        <v>34.1</v>
      </c>
      <c r="D105" s="11">
        <f>_xlfn.XLOOKUP($A105,'Cleaned - Medical Examinations'!$A$2:$A$2336,'Cleaned - Medical Examinations'!$C$2:$C$2336,0)</f>
        <v>4.43</v>
      </c>
      <c r="E105" s="11" t="str">
        <f>_xlfn.XLOOKUP($A105,'Cleaned - Medical Examinations'!$A$2:$A$2336,'Cleaned - Medical Examinations'!$D$2:$D$2336,0)</f>
        <v>Yes</v>
      </c>
      <c r="F105" s="11" t="str">
        <f>_xlfn.XLOOKUP($A105,'Cleaned - Medical Examinations'!$A$2:$A$2336,'Cleaned - Medical Examinations'!$E$2:$E$2336,0)</f>
        <v>No</v>
      </c>
      <c r="G105" s="11" t="str">
        <f>_xlfn.XLOOKUP($A105,'Cleaned - Medical Examinations'!$A$2:$A$2336,'Cleaned - Medical Examinations'!$F$2:$F$2336,0)</f>
        <v>No</v>
      </c>
      <c r="H105" s="11">
        <f>_xlfn.XLOOKUP($A105,'Cleaned - Medical Examinations'!$A$2:$A$2336,'Cleaned - Medical Examinations'!$G$2:$G$2336,0)</f>
        <v>0</v>
      </c>
      <c r="I105" s="11" t="str">
        <f>_xlfn.XLOOKUP($A105,'Cleaned - Medical Examinations'!$A$2:$A$2336,'Cleaned - Medical Examinations'!$H$2:$H$2336,0)</f>
        <v>Yes</v>
      </c>
      <c r="J105" s="11" t="str">
        <f>_xlfn.XLOOKUP($A105,'Cleaned - Medical Examinations'!$A$2:$A$2336,'Cleaned - Medical Examinations'!$I$2:$I$2336,0)</f>
        <v>Obesity</v>
      </c>
      <c r="K105" s="11" t="str">
        <f t="shared" si="1"/>
        <v>Non-Diabetic</v>
      </c>
      <c r="L105" s="14">
        <f>_xlfn.XLOOKUP($A105,'Cleaned - Hospitalisation Detai'!$A$2:$A$2344,'Cleaned - Hospitalisation Detai'!$J$2:$J$2344,0)</f>
        <v>31341</v>
      </c>
      <c r="M105" s="19">
        <f>_xlfn.XLOOKUP($A105,'Cleaned - Hospitalisation Detai'!$A$2:$A$2344,'Cleaned - Hospitalisation Detai'!$F$2:$F$2344,0)</f>
        <v>40182.25</v>
      </c>
      <c r="N105" s="19" t="str">
        <f>_xlfn.XLOOKUP($A105,'Cleaned - Hospitalisation Detai'!$A$2:$A$2344,'Cleaned - Hospitalisation Detai'!$G$2:$G$2344,0)</f>
        <v>tier - 1</v>
      </c>
      <c r="O105" s="19" t="str">
        <f>_xlfn.XLOOKUP($A105,'Cleaned - Hospitalisation Detai'!$A$2:$A$2344,'Cleaned - Hospitalisation Detai'!$H$2:$H$2344,0)</f>
        <v>tier - 2</v>
      </c>
      <c r="P105" s="19" t="str">
        <f>_xlfn.XLOOKUP($A105,'Cleaned - Hospitalisation Detai'!$A$2:$A$2344,'Cleaned - Hospitalisation Detai'!$I$2:$I$2344,0)</f>
        <v>R1011</v>
      </c>
      <c r="Q105" s="20">
        <f>_xlfn.XLOOKUP($A105,'Cleaned - Hospitalisation Detai'!$A$2:$A$2344,'Cleaned - Hospitalisation Detai'!$K$2:$K$2344,0)</f>
        <v>37</v>
      </c>
    </row>
    <row r="106" spans="1:17" ht="15.6" x14ac:dyDescent="0.3">
      <c r="A106" s="10" t="s">
        <v>2268</v>
      </c>
      <c r="B106" s="11" t="str">
        <f>_xlfn.XLOOKUP(A106,'Cleaned - Customer Names '!$A$2:$A$2336,'Cleaned - Customer Names '!$C$2:$C$2336,0)</f>
        <v>Gedion</v>
      </c>
      <c r="C106" s="11">
        <f>_xlfn.XLOOKUP($A106,'Cleaned - Medical Examinations'!$A$2:$A$2336,'Cleaned - Medical Examinations'!$B$2:$B$2336,0)</f>
        <v>35.299999999999997</v>
      </c>
      <c r="D106" s="11">
        <f>_xlfn.XLOOKUP($A106,'Cleaned - Medical Examinations'!$A$2:$A$2336,'Cleaned - Medical Examinations'!$C$2:$C$2336,0)</f>
        <v>5.82</v>
      </c>
      <c r="E106" s="11" t="str">
        <f>_xlfn.XLOOKUP($A106,'Cleaned - Medical Examinations'!$A$2:$A$2336,'Cleaned - Medical Examinations'!$D$2:$D$2336,0)</f>
        <v>Yes</v>
      </c>
      <c r="F106" s="11" t="str">
        <f>_xlfn.XLOOKUP($A106,'Cleaned - Medical Examinations'!$A$2:$A$2336,'Cleaned - Medical Examinations'!$E$2:$E$2336,0)</f>
        <v>No</v>
      </c>
      <c r="G106" s="11" t="str">
        <f>_xlfn.XLOOKUP($A106,'Cleaned - Medical Examinations'!$A$2:$A$2336,'Cleaned - Medical Examinations'!$F$2:$F$2336,0)</f>
        <v>Yes</v>
      </c>
      <c r="H106" s="11">
        <f>_xlfn.XLOOKUP($A106,'Cleaned - Medical Examinations'!$A$2:$A$2336,'Cleaned - Medical Examinations'!$G$2:$G$2336,0)</f>
        <v>1</v>
      </c>
      <c r="I106" s="11" t="str">
        <f>_xlfn.XLOOKUP($A106,'Cleaned - Medical Examinations'!$A$2:$A$2336,'Cleaned - Medical Examinations'!$H$2:$H$2336,0)</f>
        <v>Yes</v>
      </c>
      <c r="J106" s="11" t="str">
        <f>_xlfn.XLOOKUP($A106,'Cleaned - Medical Examinations'!$A$2:$A$2336,'Cleaned - Medical Examinations'!$I$2:$I$2336,0)</f>
        <v>Obesity</v>
      </c>
      <c r="K106" s="11" t="str">
        <f t="shared" si="1"/>
        <v>Non-Diabetic</v>
      </c>
      <c r="L106" s="14">
        <f>_xlfn.XLOOKUP($A106,'Cleaned - Hospitalisation Detai'!$A$2:$A$2344,'Cleaned - Hospitalisation Detai'!$J$2:$J$2344,0)</f>
        <v>30603</v>
      </c>
      <c r="M106" s="19">
        <f>_xlfn.XLOOKUP($A106,'Cleaned - Hospitalisation Detai'!$A$2:$A$2344,'Cleaned - Hospitalisation Detai'!$F$2:$F$2344,0)</f>
        <v>40103.89</v>
      </c>
      <c r="N106" s="19" t="str">
        <f>_xlfn.XLOOKUP($A106,'Cleaned - Hospitalisation Detai'!$A$2:$A$2344,'Cleaned - Hospitalisation Detai'!$G$2:$G$2344,0)</f>
        <v>tier - 1</v>
      </c>
      <c r="O106" s="19" t="str">
        <f>_xlfn.XLOOKUP($A106,'Cleaned - Hospitalisation Detai'!$A$2:$A$2344,'Cleaned - Hospitalisation Detai'!$H$2:$H$2344,0)</f>
        <v>tier - 2</v>
      </c>
      <c r="P106" s="19" t="str">
        <f>_xlfn.XLOOKUP($A106,'Cleaned - Hospitalisation Detai'!$A$2:$A$2344,'Cleaned - Hospitalisation Detai'!$I$2:$I$2344,0)</f>
        <v>R1011</v>
      </c>
      <c r="Q106" s="20">
        <f>_xlfn.XLOOKUP($A106,'Cleaned - Hospitalisation Detai'!$A$2:$A$2344,'Cleaned - Hospitalisation Detai'!$K$2:$K$2344,0)</f>
        <v>39</v>
      </c>
    </row>
    <row r="107" spans="1:17" ht="15.6" x14ac:dyDescent="0.3">
      <c r="A107" s="10" t="s">
        <v>2267</v>
      </c>
      <c r="B107" s="11" t="str">
        <f>_xlfn.XLOOKUP(A107,'Cleaned - Customer Names '!$A$2:$A$2336,'Cleaned - Customer Names '!$C$2:$C$2336,0)</f>
        <v>Mark</v>
      </c>
      <c r="C107" s="11">
        <f>_xlfn.XLOOKUP($A107,'Cleaned - Medical Examinations'!$A$2:$A$2336,'Cleaned - Medical Examinations'!$B$2:$B$2336,0)</f>
        <v>43.83</v>
      </c>
      <c r="D107" s="11">
        <f>_xlfn.XLOOKUP($A107,'Cleaned - Medical Examinations'!$A$2:$A$2336,'Cleaned - Medical Examinations'!$C$2:$C$2336,0)</f>
        <v>6.03</v>
      </c>
      <c r="E107" s="11" t="str">
        <f>_xlfn.XLOOKUP($A107,'Cleaned - Medical Examinations'!$A$2:$A$2336,'Cleaned - Medical Examinations'!$D$2:$D$2336,0)</f>
        <v>Yes</v>
      </c>
      <c r="F107" s="11" t="str">
        <f>_xlfn.XLOOKUP($A107,'Cleaned - Medical Examinations'!$A$2:$A$2336,'Cleaned - Medical Examinations'!$E$2:$E$2336,0)</f>
        <v>No</v>
      </c>
      <c r="G107" s="11" t="str">
        <f>_xlfn.XLOOKUP($A107,'Cleaned - Medical Examinations'!$A$2:$A$2336,'Cleaned - Medical Examinations'!$F$2:$F$2336,0)</f>
        <v>No</v>
      </c>
      <c r="H107" s="11">
        <f>_xlfn.XLOOKUP($A107,'Cleaned - Medical Examinations'!$A$2:$A$2336,'Cleaned - Medical Examinations'!$G$2:$G$2336,0)</f>
        <v>2</v>
      </c>
      <c r="I107" s="11" t="str">
        <f>_xlfn.XLOOKUP($A107,'Cleaned - Medical Examinations'!$A$2:$A$2336,'Cleaned - Medical Examinations'!$H$2:$H$2336,0)</f>
        <v>Yes</v>
      </c>
      <c r="J107" s="11" t="str">
        <f>_xlfn.XLOOKUP($A107,'Cleaned - Medical Examinations'!$A$2:$A$2336,'Cleaned - Medical Examinations'!$I$2:$I$2336,0)</f>
        <v>Obesity</v>
      </c>
      <c r="K107" s="11" t="str">
        <f t="shared" si="1"/>
        <v>Non-Diabetic</v>
      </c>
      <c r="L107" s="14">
        <f>_xlfn.XLOOKUP($A107,'Cleaned - Hospitalisation Detai'!$A$2:$A$2344,'Cleaned - Hospitalisation Detai'!$J$2:$J$2344,0)</f>
        <v>24331</v>
      </c>
      <c r="M107" s="19">
        <f>_xlfn.XLOOKUP($A107,'Cleaned - Hospitalisation Detai'!$A$2:$A$2344,'Cleaned - Hospitalisation Detai'!$F$2:$F$2344,0)</f>
        <v>40069.440000000002</v>
      </c>
      <c r="N107" s="19" t="str">
        <f>_xlfn.XLOOKUP($A107,'Cleaned - Hospitalisation Detai'!$A$2:$A$2344,'Cleaned - Hospitalisation Detai'!$G$2:$G$2344,0)</f>
        <v>tier - 1</v>
      </c>
      <c r="O107" s="19" t="str">
        <f>_xlfn.XLOOKUP($A107,'Cleaned - Hospitalisation Detai'!$A$2:$A$2344,'Cleaned - Hospitalisation Detai'!$H$2:$H$2344,0)</f>
        <v>tier - 3</v>
      </c>
      <c r="P107" s="19" t="str">
        <f>_xlfn.XLOOKUP($A107,'Cleaned - Hospitalisation Detai'!$A$2:$A$2344,'Cleaned - Hospitalisation Detai'!$I$2:$I$2344,0)</f>
        <v>R1011</v>
      </c>
      <c r="Q107" s="20">
        <f>_xlfn.XLOOKUP($A107,'Cleaned - Hospitalisation Detai'!$A$2:$A$2344,'Cleaned - Hospitalisation Detai'!$K$2:$K$2344,0)</f>
        <v>56</v>
      </c>
    </row>
    <row r="108" spans="1:17" ht="15.6" x14ac:dyDescent="0.3">
      <c r="A108" s="10" t="s">
        <v>2266</v>
      </c>
      <c r="B108" s="11" t="str">
        <f>_xlfn.XLOOKUP(A108,'Cleaned - Customer Names '!$A$2:$A$2336,'Cleaned - Customer Names '!$C$2:$C$2336,0)</f>
        <v>Gamini P.</v>
      </c>
      <c r="C108" s="11">
        <f>_xlfn.XLOOKUP($A108,'Cleaned - Medical Examinations'!$A$2:$A$2336,'Cleaned - Medical Examinations'!$B$2:$B$2336,0)</f>
        <v>50.07</v>
      </c>
      <c r="D108" s="11">
        <f>_xlfn.XLOOKUP($A108,'Cleaned - Medical Examinations'!$A$2:$A$2336,'Cleaned - Medical Examinations'!$C$2:$C$2336,0)</f>
        <v>9.27</v>
      </c>
      <c r="E108" s="11" t="str">
        <f>_xlfn.XLOOKUP($A108,'Cleaned - Medical Examinations'!$A$2:$A$2336,'Cleaned - Medical Examinations'!$D$2:$D$2336,0)</f>
        <v>No</v>
      </c>
      <c r="F108" s="11" t="str">
        <f>_xlfn.XLOOKUP($A108,'Cleaned - Medical Examinations'!$A$2:$A$2336,'Cleaned - Medical Examinations'!$E$2:$E$2336,0)</f>
        <v>No</v>
      </c>
      <c r="G108" s="11" t="str">
        <f>_xlfn.XLOOKUP($A108,'Cleaned - Medical Examinations'!$A$2:$A$2336,'Cleaned - Medical Examinations'!$F$2:$F$2336,0)</f>
        <v>No</v>
      </c>
      <c r="H108" s="11">
        <f>_xlfn.XLOOKUP($A108,'Cleaned - Medical Examinations'!$A$2:$A$2336,'Cleaned - Medical Examinations'!$G$2:$G$2336,0)</f>
        <v>0</v>
      </c>
      <c r="I108" s="11" t="str">
        <f>_xlfn.XLOOKUP($A108,'Cleaned - Medical Examinations'!$A$2:$A$2336,'Cleaned - Medical Examinations'!$H$2:$H$2336,0)</f>
        <v>Yes</v>
      </c>
      <c r="J108" s="11" t="str">
        <f>_xlfn.XLOOKUP($A108,'Cleaned - Medical Examinations'!$A$2:$A$2336,'Cleaned - Medical Examinations'!$I$2:$I$2336,0)</f>
        <v>Obesity</v>
      </c>
      <c r="K108" s="11" t="str">
        <f t="shared" si="1"/>
        <v>Diabetic</v>
      </c>
      <c r="L108" s="14">
        <f>_xlfn.XLOOKUP($A108,'Cleaned - Hospitalisation Detai'!$A$2:$A$2344,'Cleaned - Hospitalisation Detai'!$J$2:$J$2344,0)</f>
        <v>28844</v>
      </c>
      <c r="M108" s="19">
        <f>_xlfn.XLOOKUP($A108,'Cleaned - Hospitalisation Detai'!$A$2:$A$2344,'Cleaned - Hospitalisation Detai'!$F$2:$F$2344,0)</f>
        <v>40054.730000000003</v>
      </c>
      <c r="N108" s="19" t="str">
        <f>_xlfn.XLOOKUP($A108,'Cleaned - Hospitalisation Detai'!$A$2:$A$2344,'Cleaned - Hospitalisation Detai'!$G$2:$G$2344,0)</f>
        <v>tier - 1</v>
      </c>
      <c r="O108" s="19" t="str">
        <f>_xlfn.XLOOKUP($A108,'Cleaned - Hospitalisation Detai'!$A$2:$A$2344,'Cleaned - Hospitalisation Detai'!$H$2:$H$2344,0)</f>
        <v>tier - 3</v>
      </c>
      <c r="P108" s="19" t="str">
        <f>_xlfn.XLOOKUP($A108,'Cleaned - Hospitalisation Detai'!$A$2:$A$2344,'Cleaned - Hospitalisation Detai'!$I$2:$I$2344,0)</f>
        <v>R1011</v>
      </c>
      <c r="Q108" s="20">
        <f>_xlfn.XLOOKUP($A108,'Cleaned - Hospitalisation Detai'!$A$2:$A$2344,'Cleaned - Hospitalisation Detai'!$K$2:$K$2344,0)</f>
        <v>44</v>
      </c>
    </row>
    <row r="109" spans="1:17" ht="15.6" x14ac:dyDescent="0.3">
      <c r="A109" s="10" t="s">
        <v>2265</v>
      </c>
      <c r="B109" s="11" t="str">
        <f>_xlfn.XLOOKUP(A109,'Cleaned - Customer Names '!$A$2:$A$2336,'Cleaned - Customer Names '!$C$2:$C$2336,0)</f>
        <v>Emily J</v>
      </c>
      <c r="C109" s="11">
        <f>_xlfn.XLOOKUP($A109,'Cleaned - Medical Examinations'!$A$2:$A$2336,'Cleaned - Medical Examinations'!$B$2:$B$2336,0)</f>
        <v>32.774999999999999</v>
      </c>
      <c r="D109" s="11">
        <f>_xlfn.XLOOKUP($A109,'Cleaned - Medical Examinations'!$A$2:$A$2336,'Cleaned - Medical Examinations'!$C$2:$C$2336,0)</f>
        <v>5.53</v>
      </c>
      <c r="E109" s="11" t="str">
        <f>_xlfn.XLOOKUP($A109,'Cleaned - Medical Examinations'!$A$2:$A$2336,'Cleaned - Medical Examinations'!$D$2:$D$2336,0)</f>
        <v>No</v>
      </c>
      <c r="F109" s="11" t="str">
        <f>_xlfn.XLOOKUP($A109,'Cleaned - Medical Examinations'!$A$2:$A$2336,'Cleaned - Medical Examinations'!$E$2:$E$2336,0)</f>
        <v>No</v>
      </c>
      <c r="G109" s="11" t="str">
        <f>_xlfn.XLOOKUP($A109,'Cleaned - Medical Examinations'!$A$2:$A$2336,'Cleaned - Medical Examinations'!$F$2:$F$2336,0)</f>
        <v>No</v>
      </c>
      <c r="H109" s="11">
        <f>_xlfn.XLOOKUP($A109,'Cleaned - Medical Examinations'!$A$2:$A$2336,'Cleaned - Medical Examinations'!$G$2:$G$2336,0)</f>
        <v>0</v>
      </c>
      <c r="I109" s="11" t="str">
        <f>_xlfn.XLOOKUP($A109,'Cleaned - Medical Examinations'!$A$2:$A$2336,'Cleaned - Medical Examinations'!$H$2:$H$2336,0)</f>
        <v>Yes</v>
      </c>
      <c r="J109" s="11" t="str">
        <f>_xlfn.XLOOKUP($A109,'Cleaned - Medical Examinations'!$A$2:$A$2336,'Cleaned - Medical Examinations'!$I$2:$I$2336,0)</f>
        <v>Obesity</v>
      </c>
      <c r="K109" s="11" t="str">
        <f t="shared" si="1"/>
        <v>Non-Diabetic</v>
      </c>
      <c r="L109" s="14">
        <f>_xlfn.XLOOKUP($A109,'Cleaned - Hospitalisation Detai'!$A$2:$A$2344,'Cleaned - Hospitalisation Detai'!$J$2:$J$2344,0)</f>
        <v>30310</v>
      </c>
      <c r="M109" s="19">
        <f>_xlfn.XLOOKUP($A109,'Cleaned - Hospitalisation Detai'!$A$2:$A$2344,'Cleaned - Hospitalisation Detai'!$F$2:$F$2344,0)</f>
        <v>40003.33</v>
      </c>
      <c r="N109" s="19" t="str">
        <f>_xlfn.XLOOKUP($A109,'Cleaned - Hospitalisation Detai'!$A$2:$A$2344,'Cleaned - Hospitalisation Detai'!$G$2:$G$2344,0)</f>
        <v>tier - 1</v>
      </c>
      <c r="O109" s="19" t="str">
        <f>_xlfn.XLOOKUP($A109,'Cleaned - Hospitalisation Detai'!$A$2:$A$2344,'Cleaned - Hospitalisation Detai'!$H$2:$H$2344,0)</f>
        <v>tier - 1</v>
      </c>
      <c r="P109" s="19" t="str">
        <f>_xlfn.XLOOKUP($A109,'Cleaned - Hospitalisation Detai'!$A$2:$A$2344,'Cleaned - Hospitalisation Detai'!$I$2:$I$2344,0)</f>
        <v>R1012</v>
      </c>
      <c r="Q109" s="20">
        <f>_xlfn.XLOOKUP($A109,'Cleaned - Hospitalisation Detai'!$A$2:$A$2344,'Cleaned - Hospitalisation Detai'!$K$2:$K$2344,0)</f>
        <v>40</v>
      </c>
    </row>
    <row r="110" spans="1:17" ht="15.6" x14ac:dyDescent="0.3">
      <c r="A110" s="10" t="s">
        <v>2264</v>
      </c>
      <c r="B110" s="11" t="str">
        <f>_xlfn.XLOOKUP(A110,'Cleaned - Customer Names '!$A$2:$A$2336,'Cleaned - Customer Names '!$C$2:$C$2336,0)</f>
        <v>Amanda</v>
      </c>
      <c r="C110" s="11">
        <f>_xlfn.XLOOKUP($A110,'Cleaned - Medical Examinations'!$A$2:$A$2336,'Cleaned - Medical Examinations'!$B$2:$B$2336,0)</f>
        <v>34.104999999999997</v>
      </c>
      <c r="D110" s="11">
        <f>_xlfn.XLOOKUP($A110,'Cleaned - Medical Examinations'!$A$2:$A$2336,'Cleaned - Medical Examinations'!$C$2:$C$2336,0)</f>
        <v>5.07</v>
      </c>
      <c r="E110" s="11" t="str">
        <f>_xlfn.XLOOKUP($A110,'Cleaned - Medical Examinations'!$A$2:$A$2336,'Cleaned - Medical Examinations'!$D$2:$D$2336,0)</f>
        <v>No</v>
      </c>
      <c r="F110" s="11" t="str">
        <f>_xlfn.XLOOKUP($A110,'Cleaned - Medical Examinations'!$A$2:$A$2336,'Cleaned - Medical Examinations'!$E$2:$E$2336,0)</f>
        <v>No</v>
      </c>
      <c r="G110" s="11" t="str">
        <f>_xlfn.XLOOKUP($A110,'Cleaned - Medical Examinations'!$A$2:$A$2336,'Cleaned - Medical Examinations'!$F$2:$F$2336,0)</f>
        <v>No</v>
      </c>
      <c r="H110" s="11">
        <f>_xlfn.XLOOKUP($A110,'Cleaned - Medical Examinations'!$A$2:$A$2336,'Cleaned - Medical Examinations'!$G$2:$G$2336,0)</f>
        <v>1</v>
      </c>
      <c r="I110" s="11" t="str">
        <f>_xlfn.XLOOKUP($A110,'Cleaned - Medical Examinations'!$A$2:$A$2336,'Cleaned - Medical Examinations'!$H$2:$H$2336,0)</f>
        <v>Yes</v>
      </c>
      <c r="J110" s="11" t="str">
        <f>_xlfn.XLOOKUP($A110,'Cleaned - Medical Examinations'!$A$2:$A$2336,'Cleaned - Medical Examinations'!$I$2:$I$2336,0)</f>
        <v>Obesity</v>
      </c>
      <c r="K110" s="11" t="str">
        <f t="shared" si="1"/>
        <v>Non-Diabetic</v>
      </c>
      <c r="L110" s="14">
        <f>_xlfn.XLOOKUP($A110,'Cleaned - Hospitalisation Detai'!$A$2:$A$2344,'Cleaned - Hospitalisation Detai'!$J$2:$J$2344,0)</f>
        <v>31997</v>
      </c>
      <c r="M110" s="19">
        <f>_xlfn.XLOOKUP($A110,'Cleaned - Hospitalisation Detai'!$A$2:$A$2344,'Cleaned - Hospitalisation Detai'!$F$2:$F$2344,0)</f>
        <v>39983.43</v>
      </c>
      <c r="N110" s="19" t="str">
        <f>_xlfn.XLOOKUP($A110,'Cleaned - Hospitalisation Detai'!$A$2:$A$2344,'Cleaned - Hospitalisation Detai'!$G$2:$G$2344,0)</f>
        <v>tier - 2</v>
      </c>
      <c r="O110" s="19" t="str">
        <f>_xlfn.XLOOKUP($A110,'Cleaned - Hospitalisation Detai'!$A$2:$A$2344,'Cleaned - Hospitalisation Detai'!$H$2:$H$2344,0)</f>
        <v>tier - 3</v>
      </c>
      <c r="P110" s="19" t="str">
        <f>_xlfn.XLOOKUP($A110,'Cleaned - Hospitalisation Detai'!$A$2:$A$2344,'Cleaned - Hospitalisation Detai'!$I$2:$I$2344,0)</f>
        <v>R1012</v>
      </c>
      <c r="Q110" s="20">
        <f>_xlfn.XLOOKUP($A110,'Cleaned - Hospitalisation Detai'!$A$2:$A$2344,'Cleaned - Hospitalisation Detai'!$K$2:$K$2344,0)</f>
        <v>35</v>
      </c>
    </row>
    <row r="111" spans="1:17" ht="15.6" x14ac:dyDescent="0.3">
      <c r="A111" s="10" t="s">
        <v>2263</v>
      </c>
      <c r="B111" s="11" t="str">
        <f>_xlfn.XLOOKUP(A111,'Cleaned - Customer Names '!$A$2:$A$2336,'Cleaned - Customer Names '!$C$2:$C$2336,0)</f>
        <v>Nicholas</v>
      </c>
      <c r="C111" s="11">
        <f>_xlfn.XLOOKUP($A111,'Cleaned - Medical Examinations'!$A$2:$A$2336,'Cleaned - Medical Examinations'!$B$2:$B$2336,0)</f>
        <v>48.93</v>
      </c>
      <c r="D111" s="11">
        <f>_xlfn.XLOOKUP($A111,'Cleaned - Medical Examinations'!$A$2:$A$2336,'Cleaned - Medical Examinations'!$C$2:$C$2336,0)</f>
        <v>11.17</v>
      </c>
      <c r="E111" s="11" t="str">
        <f>_xlfn.XLOOKUP($A111,'Cleaned - Medical Examinations'!$A$2:$A$2336,'Cleaned - Medical Examinations'!$D$2:$D$2336,0)</f>
        <v>Yes</v>
      </c>
      <c r="F111" s="11" t="str">
        <f>_xlfn.XLOOKUP($A111,'Cleaned - Medical Examinations'!$A$2:$A$2336,'Cleaned - Medical Examinations'!$E$2:$E$2336,0)</f>
        <v>No</v>
      </c>
      <c r="G111" s="11" t="str">
        <f>_xlfn.XLOOKUP($A111,'Cleaned - Medical Examinations'!$A$2:$A$2336,'Cleaned - Medical Examinations'!$F$2:$F$2336,0)</f>
        <v>No</v>
      </c>
      <c r="H111" s="11">
        <f>_xlfn.XLOOKUP($A111,'Cleaned - Medical Examinations'!$A$2:$A$2336,'Cleaned - Medical Examinations'!$G$2:$G$2336,0)</f>
        <v>1</v>
      </c>
      <c r="I111" s="11" t="str">
        <f>_xlfn.XLOOKUP($A111,'Cleaned - Medical Examinations'!$A$2:$A$2336,'Cleaned - Medical Examinations'!$H$2:$H$2336,0)</f>
        <v>Yes</v>
      </c>
      <c r="J111" s="11" t="str">
        <f>_xlfn.XLOOKUP($A111,'Cleaned - Medical Examinations'!$A$2:$A$2336,'Cleaned - Medical Examinations'!$I$2:$I$2336,0)</f>
        <v>Obesity</v>
      </c>
      <c r="K111" s="11" t="str">
        <f t="shared" si="1"/>
        <v>Diabetic</v>
      </c>
      <c r="L111" s="14">
        <f>_xlfn.XLOOKUP($A111,'Cleaned - Hospitalisation Detai'!$A$2:$A$2344,'Cleaned - Hospitalisation Detai'!$J$2:$J$2344,0)</f>
        <v>27730</v>
      </c>
      <c r="M111" s="19">
        <f>_xlfn.XLOOKUP($A111,'Cleaned - Hospitalisation Detai'!$A$2:$A$2344,'Cleaned - Hospitalisation Detai'!$F$2:$F$2344,0)</f>
        <v>39963.120000000003</v>
      </c>
      <c r="N111" s="19" t="str">
        <f>_xlfn.XLOOKUP($A111,'Cleaned - Hospitalisation Detai'!$A$2:$A$2344,'Cleaned - Hospitalisation Detai'!$G$2:$G$2344,0)</f>
        <v>tier - 2</v>
      </c>
      <c r="O111" s="19" t="str">
        <f>_xlfn.XLOOKUP($A111,'Cleaned - Hospitalisation Detai'!$A$2:$A$2344,'Cleaned - Hospitalisation Detai'!$H$2:$H$2344,0)</f>
        <v>tier - 2</v>
      </c>
      <c r="P111" s="19" t="str">
        <f>_xlfn.XLOOKUP($A111,'Cleaned - Hospitalisation Detai'!$A$2:$A$2344,'Cleaned - Hospitalisation Detai'!$I$2:$I$2344,0)</f>
        <v>R1011</v>
      </c>
      <c r="Q111" s="20">
        <f>_xlfn.XLOOKUP($A111,'Cleaned - Hospitalisation Detai'!$A$2:$A$2344,'Cleaned - Hospitalisation Detai'!$K$2:$K$2344,0)</f>
        <v>47</v>
      </c>
    </row>
    <row r="112" spans="1:17" ht="15.6" x14ac:dyDescent="0.3">
      <c r="A112" s="10" t="s">
        <v>2262</v>
      </c>
      <c r="B112" s="11" t="str">
        <f>_xlfn.XLOOKUP(A112,'Cleaned - Customer Names '!$A$2:$A$2336,'Cleaned - Customer Names '!$C$2:$C$2336,0)</f>
        <v>Knox</v>
      </c>
      <c r="C112" s="11">
        <f>_xlfn.XLOOKUP($A112,'Cleaned - Medical Examinations'!$A$2:$A$2336,'Cleaned - Medical Examinations'!$B$2:$B$2336,0)</f>
        <v>37.07</v>
      </c>
      <c r="D112" s="11">
        <f>_xlfn.XLOOKUP($A112,'Cleaned - Medical Examinations'!$A$2:$A$2336,'Cleaned - Medical Examinations'!$C$2:$C$2336,0)</f>
        <v>6.14</v>
      </c>
      <c r="E112" s="11" t="str">
        <f>_xlfn.XLOOKUP($A112,'Cleaned - Medical Examinations'!$A$2:$A$2336,'Cleaned - Medical Examinations'!$D$2:$D$2336,0)</f>
        <v>Yes</v>
      </c>
      <c r="F112" s="11" t="str">
        <f>_xlfn.XLOOKUP($A112,'Cleaned - Medical Examinations'!$A$2:$A$2336,'Cleaned - Medical Examinations'!$E$2:$E$2336,0)</f>
        <v>No</v>
      </c>
      <c r="G112" s="11" t="str">
        <f>_xlfn.XLOOKUP($A112,'Cleaned - Medical Examinations'!$A$2:$A$2336,'Cleaned - Medical Examinations'!$F$2:$F$2336,0)</f>
        <v>No</v>
      </c>
      <c r="H112" s="11">
        <f>_xlfn.XLOOKUP($A112,'Cleaned - Medical Examinations'!$A$2:$A$2336,'Cleaned - Medical Examinations'!$G$2:$G$2336,0)</f>
        <v>0</v>
      </c>
      <c r="I112" s="11" t="str">
        <f>_xlfn.XLOOKUP($A112,'Cleaned - Medical Examinations'!$A$2:$A$2336,'Cleaned - Medical Examinations'!$H$2:$H$2336,0)</f>
        <v>Yes</v>
      </c>
      <c r="J112" s="11" t="str">
        <f>_xlfn.XLOOKUP($A112,'Cleaned - Medical Examinations'!$A$2:$A$2336,'Cleaned - Medical Examinations'!$I$2:$I$2336,0)</f>
        <v>Obesity</v>
      </c>
      <c r="K112" s="11" t="str">
        <f t="shared" si="1"/>
        <v>Non-Diabetic</v>
      </c>
      <c r="L112" s="14">
        <f>_xlfn.XLOOKUP($A112,'Cleaned - Hospitalisation Detai'!$A$2:$A$2344,'Cleaned - Hospitalisation Detai'!$J$2:$J$2344,0)</f>
        <v>31281</v>
      </c>
      <c r="M112" s="19">
        <f>_xlfn.XLOOKUP($A112,'Cleaned - Hospitalisation Detai'!$A$2:$A$2344,'Cleaned - Hospitalisation Detai'!$F$2:$F$2344,0)</f>
        <v>39871.699999999997</v>
      </c>
      <c r="N112" s="19" t="str">
        <f>_xlfn.XLOOKUP($A112,'Cleaned - Hospitalisation Detai'!$A$2:$A$2344,'Cleaned - Hospitalisation Detai'!$G$2:$G$2344,0)</f>
        <v>tier - 1</v>
      </c>
      <c r="O112" s="19" t="str">
        <f>_xlfn.XLOOKUP($A112,'Cleaned - Hospitalisation Detai'!$A$2:$A$2344,'Cleaned - Hospitalisation Detai'!$H$2:$H$2344,0)</f>
        <v>tier - 2</v>
      </c>
      <c r="P112" s="19" t="str">
        <f>_xlfn.XLOOKUP($A112,'Cleaned - Hospitalisation Detai'!$A$2:$A$2344,'Cleaned - Hospitalisation Detai'!$I$2:$I$2344,0)</f>
        <v>R1013</v>
      </c>
      <c r="Q112" s="20">
        <f>_xlfn.XLOOKUP($A112,'Cleaned - Hospitalisation Detai'!$A$2:$A$2344,'Cleaned - Hospitalisation Detai'!$K$2:$K$2344,0)</f>
        <v>37</v>
      </c>
    </row>
    <row r="113" spans="1:17" ht="15.6" x14ac:dyDescent="0.3">
      <c r="A113" s="10" t="s">
        <v>2261</v>
      </c>
      <c r="B113" s="11" t="str">
        <f>_xlfn.XLOOKUP(A113,'Cleaned - Customer Names '!$A$2:$A$2336,'Cleaned - Customer Names '!$C$2:$C$2336,0)</f>
        <v>Yianna</v>
      </c>
      <c r="C113" s="11">
        <f>_xlfn.XLOOKUP($A113,'Cleaned - Medical Examinations'!$A$2:$A$2336,'Cleaned - Medical Examinations'!$B$2:$B$2336,0)</f>
        <v>51.51</v>
      </c>
      <c r="D113" s="11">
        <f>_xlfn.XLOOKUP($A113,'Cleaned - Medical Examinations'!$A$2:$A$2336,'Cleaned - Medical Examinations'!$C$2:$C$2336,0)</f>
        <v>6.26</v>
      </c>
      <c r="E113" s="11" t="str">
        <f>_xlfn.XLOOKUP($A113,'Cleaned - Medical Examinations'!$A$2:$A$2336,'Cleaned - Medical Examinations'!$D$2:$D$2336,0)</f>
        <v>Yes</v>
      </c>
      <c r="F113" s="11" t="str">
        <f>_xlfn.XLOOKUP($A113,'Cleaned - Medical Examinations'!$A$2:$A$2336,'Cleaned - Medical Examinations'!$E$2:$E$2336,0)</f>
        <v>No</v>
      </c>
      <c r="G113" s="11" t="str">
        <f>_xlfn.XLOOKUP($A113,'Cleaned - Medical Examinations'!$A$2:$A$2336,'Cleaned - Medical Examinations'!$F$2:$F$2336,0)</f>
        <v>Yes</v>
      </c>
      <c r="H113" s="11">
        <f>_xlfn.XLOOKUP($A113,'Cleaned - Medical Examinations'!$A$2:$A$2336,'Cleaned - Medical Examinations'!$G$2:$G$2336,0)</f>
        <v>1</v>
      </c>
      <c r="I113" s="11" t="str">
        <f>_xlfn.XLOOKUP($A113,'Cleaned - Medical Examinations'!$A$2:$A$2336,'Cleaned - Medical Examinations'!$H$2:$H$2336,0)</f>
        <v>Yes</v>
      </c>
      <c r="J113" s="11" t="str">
        <f>_xlfn.XLOOKUP($A113,'Cleaned - Medical Examinations'!$A$2:$A$2336,'Cleaned - Medical Examinations'!$I$2:$I$2336,0)</f>
        <v>Obesity</v>
      </c>
      <c r="K113" s="11" t="str">
        <f t="shared" si="1"/>
        <v>Non-Diabetic</v>
      </c>
      <c r="L113" s="14">
        <f>_xlfn.XLOOKUP($A113,'Cleaned - Hospitalisation Detai'!$A$2:$A$2344,'Cleaned - Hospitalisation Detai'!$J$2:$J$2344,0)</f>
        <v>30468</v>
      </c>
      <c r="M113" s="19">
        <f>_xlfn.XLOOKUP($A113,'Cleaned - Hospitalisation Detai'!$A$2:$A$2344,'Cleaned - Hospitalisation Detai'!$F$2:$F$2344,0)</f>
        <v>39865.699999999997</v>
      </c>
      <c r="N113" s="19" t="str">
        <f>_xlfn.XLOOKUP($A113,'Cleaned - Hospitalisation Detai'!$A$2:$A$2344,'Cleaned - Hospitalisation Detai'!$G$2:$G$2344,0)</f>
        <v>tier - 2</v>
      </c>
      <c r="O113" s="19" t="str">
        <f>_xlfn.XLOOKUP($A113,'Cleaned - Hospitalisation Detai'!$A$2:$A$2344,'Cleaned - Hospitalisation Detai'!$H$2:$H$2344,0)</f>
        <v>tier - 2</v>
      </c>
      <c r="P113" s="19" t="str">
        <f>_xlfn.XLOOKUP($A113,'Cleaned - Hospitalisation Detai'!$A$2:$A$2344,'Cleaned - Hospitalisation Detai'!$I$2:$I$2344,0)</f>
        <v>R1011</v>
      </c>
      <c r="Q113" s="20">
        <f>_xlfn.XLOOKUP($A113,'Cleaned - Hospitalisation Detai'!$A$2:$A$2344,'Cleaned - Hospitalisation Detai'!$K$2:$K$2344,0)</f>
        <v>40</v>
      </c>
    </row>
    <row r="114" spans="1:17" ht="15.6" x14ac:dyDescent="0.3">
      <c r="A114" s="10" t="s">
        <v>2260</v>
      </c>
      <c r="B114" s="11" t="str">
        <f>_xlfn.XLOOKUP(A114,'Cleaned - Customer Names '!$A$2:$A$2336,'Cleaned - Customer Names '!$C$2:$C$2336,0)</f>
        <v>Roberta</v>
      </c>
      <c r="C114" s="11">
        <f>_xlfn.XLOOKUP($A114,'Cleaned - Medical Examinations'!$A$2:$A$2336,'Cleaned - Medical Examinations'!$B$2:$B$2336,0)</f>
        <v>34.799999999999997</v>
      </c>
      <c r="D114" s="11">
        <f>_xlfn.XLOOKUP($A114,'Cleaned - Medical Examinations'!$A$2:$A$2336,'Cleaned - Medical Examinations'!$C$2:$C$2336,0)</f>
        <v>4.72</v>
      </c>
      <c r="E114" s="11" t="str">
        <f>_xlfn.XLOOKUP($A114,'Cleaned - Medical Examinations'!$A$2:$A$2336,'Cleaned - Medical Examinations'!$D$2:$D$2336,0)</f>
        <v>Yes</v>
      </c>
      <c r="F114" s="11" t="str">
        <f>_xlfn.XLOOKUP($A114,'Cleaned - Medical Examinations'!$A$2:$A$2336,'Cleaned - Medical Examinations'!$E$2:$E$2336,0)</f>
        <v>No</v>
      </c>
      <c r="G114" s="11" t="str">
        <f>_xlfn.XLOOKUP($A114,'Cleaned - Medical Examinations'!$A$2:$A$2336,'Cleaned - Medical Examinations'!$F$2:$F$2336,0)</f>
        <v>No</v>
      </c>
      <c r="H114" s="11">
        <f>_xlfn.XLOOKUP($A114,'Cleaned - Medical Examinations'!$A$2:$A$2336,'Cleaned - Medical Examinations'!$G$2:$G$2336,0)</f>
        <v>0</v>
      </c>
      <c r="I114" s="11" t="str">
        <f>_xlfn.XLOOKUP($A114,'Cleaned - Medical Examinations'!$A$2:$A$2336,'Cleaned - Medical Examinations'!$H$2:$H$2336,0)</f>
        <v>Yes</v>
      </c>
      <c r="J114" s="11" t="str">
        <f>_xlfn.XLOOKUP($A114,'Cleaned - Medical Examinations'!$A$2:$A$2336,'Cleaned - Medical Examinations'!$I$2:$I$2336,0)</f>
        <v>Obesity</v>
      </c>
      <c r="K114" s="11" t="str">
        <f t="shared" si="1"/>
        <v>Non-Diabetic</v>
      </c>
      <c r="L114" s="14">
        <f>_xlfn.XLOOKUP($A114,'Cleaned - Hospitalisation Detai'!$A$2:$A$2344,'Cleaned - Hospitalisation Detai'!$J$2:$J$2344,0)</f>
        <v>31245</v>
      </c>
      <c r="M114" s="19">
        <f>_xlfn.XLOOKUP($A114,'Cleaned - Hospitalisation Detai'!$A$2:$A$2344,'Cleaned - Hospitalisation Detai'!$F$2:$F$2344,0)</f>
        <v>39836.519999999997</v>
      </c>
      <c r="N114" s="19" t="str">
        <f>_xlfn.XLOOKUP($A114,'Cleaned - Hospitalisation Detai'!$A$2:$A$2344,'Cleaned - Hospitalisation Detai'!$G$2:$G$2344,0)</f>
        <v>tier - 2</v>
      </c>
      <c r="O114" s="19" t="str">
        <f>_xlfn.XLOOKUP($A114,'Cleaned - Hospitalisation Detai'!$A$2:$A$2344,'Cleaned - Hospitalisation Detai'!$H$2:$H$2344,0)</f>
        <v>tier - 1</v>
      </c>
      <c r="P114" s="19" t="str">
        <f>_xlfn.XLOOKUP($A114,'Cleaned - Hospitalisation Detai'!$A$2:$A$2344,'Cleaned - Hospitalisation Detai'!$I$2:$I$2344,0)</f>
        <v>R1011</v>
      </c>
      <c r="Q114" s="20">
        <f>_xlfn.XLOOKUP($A114,'Cleaned - Hospitalisation Detai'!$A$2:$A$2344,'Cleaned - Hospitalisation Detai'!$K$2:$K$2344,0)</f>
        <v>37</v>
      </c>
    </row>
    <row r="115" spans="1:17" ht="15.6" x14ac:dyDescent="0.3">
      <c r="A115" s="10" t="s">
        <v>2259</v>
      </c>
      <c r="B115" s="11" t="str">
        <f>_xlfn.XLOOKUP(A115,'Cleaned - Customer Names '!$A$2:$A$2336,'Cleaned - Customer Names '!$C$2:$C$2336,0)</f>
        <v>Benjamin P.</v>
      </c>
      <c r="C115" s="11">
        <f>_xlfn.XLOOKUP($A115,'Cleaned - Medical Examinations'!$A$2:$A$2336,'Cleaned - Medical Examinations'!$B$2:$B$2336,0)</f>
        <v>36.67</v>
      </c>
      <c r="D115" s="11">
        <f>_xlfn.XLOOKUP($A115,'Cleaned - Medical Examinations'!$A$2:$A$2336,'Cleaned - Medical Examinations'!$C$2:$C$2336,0)</f>
        <v>5.18</v>
      </c>
      <c r="E115" s="11" t="str">
        <f>_xlfn.XLOOKUP($A115,'Cleaned - Medical Examinations'!$A$2:$A$2336,'Cleaned - Medical Examinations'!$D$2:$D$2336,0)</f>
        <v>No</v>
      </c>
      <c r="F115" s="11" t="str">
        <f>_xlfn.XLOOKUP($A115,'Cleaned - Medical Examinations'!$A$2:$A$2336,'Cleaned - Medical Examinations'!$E$2:$E$2336,0)</f>
        <v>No</v>
      </c>
      <c r="G115" s="11" t="str">
        <f>_xlfn.XLOOKUP($A115,'Cleaned - Medical Examinations'!$A$2:$A$2336,'Cleaned - Medical Examinations'!$F$2:$F$2336,0)</f>
        <v>No</v>
      </c>
      <c r="H115" s="11">
        <f>_xlfn.XLOOKUP($A115,'Cleaned - Medical Examinations'!$A$2:$A$2336,'Cleaned - Medical Examinations'!$G$2:$G$2336,0)</f>
        <v>1</v>
      </c>
      <c r="I115" s="11" t="str">
        <f>_xlfn.XLOOKUP($A115,'Cleaned - Medical Examinations'!$A$2:$A$2336,'Cleaned - Medical Examinations'!$H$2:$H$2336,0)</f>
        <v>Yes</v>
      </c>
      <c r="J115" s="11" t="str">
        <f>_xlfn.XLOOKUP($A115,'Cleaned - Medical Examinations'!$A$2:$A$2336,'Cleaned - Medical Examinations'!$I$2:$I$2336,0)</f>
        <v>Obesity</v>
      </c>
      <c r="K115" s="11" t="str">
        <f t="shared" si="1"/>
        <v>Non-Diabetic</v>
      </c>
      <c r="L115" s="14">
        <f>_xlfn.XLOOKUP($A115,'Cleaned - Hospitalisation Detai'!$A$2:$A$2344,'Cleaned - Hospitalisation Detai'!$J$2:$J$2344,0)</f>
        <v>31982</v>
      </c>
      <c r="M115" s="19">
        <f>_xlfn.XLOOKUP($A115,'Cleaned - Hospitalisation Detai'!$A$2:$A$2344,'Cleaned - Hospitalisation Detai'!$F$2:$F$2344,0)</f>
        <v>39774.28</v>
      </c>
      <c r="N115" s="19" t="str">
        <f>_xlfn.XLOOKUP($A115,'Cleaned - Hospitalisation Detai'!$A$2:$A$2344,'Cleaned - Hospitalisation Detai'!$G$2:$G$2344,0)</f>
        <v>tier - 1</v>
      </c>
      <c r="O115" s="19" t="str">
        <f>_xlfn.XLOOKUP($A115,'Cleaned - Hospitalisation Detai'!$A$2:$A$2344,'Cleaned - Hospitalisation Detai'!$H$2:$H$2344,0)</f>
        <v>tier - 1</v>
      </c>
      <c r="P115" s="19" t="str">
        <f>_xlfn.XLOOKUP($A115,'Cleaned - Hospitalisation Detai'!$A$2:$A$2344,'Cleaned - Hospitalisation Detai'!$I$2:$I$2344,0)</f>
        <v>R1014</v>
      </c>
      <c r="Q115" s="20">
        <f>_xlfn.XLOOKUP($A115,'Cleaned - Hospitalisation Detai'!$A$2:$A$2344,'Cleaned - Hospitalisation Detai'!$K$2:$K$2344,0)</f>
        <v>35</v>
      </c>
    </row>
    <row r="116" spans="1:17" ht="15.6" x14ac:dyDescent="0.3">
      <c r="A116" s="10" t="s">
        <v>2258</v>
      </c>
      <c r="B116" s="11" t="str">
        <f>_xlfn.XLOOKUP(A116,'Cleaned - Customer Names '!$A$2:$A$2336,'Cleaned - Customer Names '!$C$2:$C$2336,0)</f>
        <v>Craig</v>
      </c>
      <c r="C116" s="11">
        <f>_xlfn.XLOOKUP($A116,'Cleaned - Medical Examinations'!$A$2:$A$2336,'Cleaned - Medical Examinations'!$B$2:$B$2336,0)</f>
        <v>30.9</v>
      </c>
      <c r="D116" s="11">
        <f>_xlfn.XLOOKUP($A116,'Cleaned - Medical Examinations'!$A$2:$A$2336,'Cleaned - Medical Examinations'!$C$2:$C$2336,0)</f>
        <v>9.4</v>
      </c>
      <c r="E116" s="11" t="str">
        <f>_xlfn.XLOOKUP($A116,'Cleaned - Medical Examinations'!$A$2:$A$2336,'Cleaned - Medical Examinations'!$D$2:$D$2336,0)</f>
        <v>No</v>
      </c>
      <c r="F116" s="11" t="str">
        <f>_xlfn.XLOOKUP($A116,'Cleaned - Medical Examinations'!$A$2:$A$2336,'Cleaned - Medical Examinations'!$E$2:$E$2336,0)</f>
        <v>No</v>
      </c>
      <c r="G116" s="11" t="str">
        <f>_xlfn.XLOOKUP($A116,'Cleaned - Medical Examinations'!$A$2:$A$2336,'Cleaned - Medical Examinations'!$F$2:$F$2336,0)</f>
        <v>No</v>
      </c>
      <c r="H116" s="11">
        <f>_xlfn.XLOOKUP($A116,'Cleaned - Medical Examinations'!$A$2:$A$2336,'Cleaned - Medical Examinations'!$G$2:$G$2336,0)</f>
        <v>2</v>
      </c>
      <c r="I116" s="11" t="str">
        <f>_xlfn.XLOOKUP($A116,'Cleaned - Medical Examinations'!$A$2:$A$2336,'Cleaned - Medical Examinations'!$H$2:$H$2336,0)</f>
        <v>Yes</v>
      </c>
      <c r="J116" s="11" t="str">
        <f>_xlfn.XLOOKUP($A116,'Cleaned - Medical Examinations'!$A$2:$A$2336,'Cleaned - Medical Examinations'!$I$2:$I$2336,0)</f>
        <v>Obesity</v>
      </c>
      <c r="K116" s="11" t="str">
        <f t="shared" si="1"/>
        <v>Diabetic</v>
      </c>
      <c r="L116" s="14">
        <f>_xlfn.XLOOKUP($A116,'Cleaned - Hospitalisation Detai'!$A$2:$A$2344,'Cleaned - Hospitalisation Detai'!$J$2:$J$2344,0)</f>
        <v>27015</v>
      </c>
      <c r="M116" s="19">
        <f>_xlfn.XLOOKUP($A116,'Cleaned - Hospitalisation Detai'!$A$2:$A$2344,'Cleaned - Hospitalisation Detai'!$F$2:$F$2344,0)</f>
        <v>39727.61</v>
      </c>
      <c r="N116" s="19" t="str">
        <f>_xlfn.XLOOKUP($A116,'Cleaned - Hospitalisation Detai'!$A$2:$A$2344,'Cleaned - Hospitalisation Detai'!$G$2:$G$2344,0)</f>
        <v>tier - 1</v>
      </c>
      <c r="O116" s="19" t="str">
        <f>_xlfn.XLOOKUP($A116,'Cleaned - Hospitalisation Detai'!$A$2:$A$2344,'Cleaned - Hospitalisation Detai'!$H$2:$H$2344,0)</f>
        <v>tier - 2</v>
      </c>
      <c r="P116" s="19" t="str">
        <f>_xlfn.XLOOKUP($A116,'Cleaned - Hospitalisation Detai'!$A$2:$A$2344,'Cleaned - Hospitalisation Detai'!$I$2:$I$2344,0)</f>
        <v>R1011</v>
      </c>
      <c r="Q116" s="20">
        <f>_xlfn.XLOOKUP($A116,'Cleaned - Hospitalisation Detai'!$A$2:$A$2344,'Cleaned - Hospitalisation Detai'!$K$2:$K$2344,0)</f>
        <v>49</v>
      </c>
    </row>
    <row r="117" spans="1:17" ht="15.6" x14ac:dyDescent="0.3">
      <c r="A117" s="10" t="s">
        <v>2257</v>
      </c>
      <c r="B117" s="11" t="str">
        <f>_xlfn.XLOOKUP(A117,'Cleaned - Customer Names '!$A$2:$A$2336,'Cleaned - Customer Names '!$C$2:$C$2336,0)</f>
        <v>Ann</v>
      </c>
      <c r="C117" s="11">
        <f>_xlfn.XLOOKUP($A117,'Cleaned - Medical Examinations'!$A$2:$A$2336,'Cleaned - Medical Examinations'!$B$2:$B$2336,0)</f>
        <v>30.495000000000001</v>
      </c>
      <c r="D117" s="11">
        <f>_xlfn.XLOOKUP($A117,'Cleaned - Medical Examinations'!$A$2:$A$2336,'Cleaned - Medical Examinations'!$C$2:$C$2336,0)</f>
        <v>6.29</v>
      </c>
      <c r="E117" s="11" t="str">
        <f>_xlfn.XLOOKUP($A117,'Cleaned - Medical Examinations'!$A$2:$A$2336,'Cleaned - Medical Examinations'!$D$2:$D$2336,0)</f>
        <v>No</v>
      </c>
      <c r="F117" s="11" t="str">
        <f>_xlfn.XLOOKUP($A117,'Cleaned - Medical Examinations'!$A$2:$A$2336,'Cleaned - Medical Examinations'!$E$2:$E$2336,0)</f>
        <v>No</v>
      </c>
      <c r="G117" s="11" t="str">
        <f>_xlfn.XLOOKUP($A117,'Cleaned - Medical Examinations'!$A$2:$A$2336,'Cleaned - Medical Examinations'!$F$2:$F$2336,0)</f>
        <v>No</v>
      </c>
      <c r="H117" s="11">
        <f>_xlfn.XLOOKUP($A117,'Cleaned - Medical Examinations'!$A$2:$A$2336,'Cleaned - Medical Examinations'!$G$2:$G$2336,0)</f>
        <v>0</v>
      </c>
      <c r="I117" s="11" t="str">
        <f>_xlfn.XLOOKUP($A117,'Cleaned - Medical Examinations'!$A$2:$A$2336,'Cleaned - Medical Examinations'!$H$2:$H$2336,0)</f>
        <v>Yes</v>
      </c>
      <c r="J117" s="11" t="str">
        <f>_xlfn.XLOOKUP($A117,'Cleaned - Medical Examinations'!$A$2:$A$2336,'Cleaned - Medical Examinations'!$I$2:$I$2336,0)</f>
        <v>Obesity</v>
      </c>
      <c r="K117" s="11" t="str">
        <f t="shared" si="1"/>
        <v>Non-Diabetic</v>
      </c>
      <c r="L117" s="14">
        <f>_xlfn.XLOOKUP($A117,'Cleaned - Hospitalisation Detai'!$A$2:$A$2344,'Cleaned - Hospitalisation Detai'!$J$2:$J$2344,0)</f>
        <v>28349</v>
      </c>
      <c r="M117" s="19">
        <f>_xlfn.XLOOKUP($A117,'Cleaned - Hospitalisation Detai'!$A$2:$A$2344,'Cleaned - Hospitalisation Detai'!$F$2:$F$2344,0)</f>
        <v>39725.519999999997</v>
      </c>
      <c r="N117" s="19" t="str">
        <f>_xlfn.XLOOKUP($A117,'Cleaned - Hospitalisation Detai'!$A$2:$A$2344,'Cleaned - Hospitalisation Detai'!$G$2:$G$2344,0)</f>
        <v>tier - 2</v>
      </c>
      <c r="O117" s="19" t="str">
        <f>_xlfn.XLOOKUP($A117,'Cleaned - Hospitalisation Detai'!$A$2:$A$2344,'Cleaned - Hospitalisation Detai'!$H$2:$H$2344,0)</f>
        <v>tier - 1</v>
      </c>
      <c r="P117" s="19" t="str">
        <f>_xlfn.XLOOKUP($A117,'Cleaned - Hospitalisation Detai'!$A$2:$A$2344,'Cleaned - Hospitalisation Detai'!$I$2:$I$2344,0)</f>
        <v>R1012</v>
      </c>
      <c r="Q117" s="20">
        <f>_xlfn.XLOOKUP($A117,'Cleaned - Hospitalisation Detai'!$A$2:$A$2344,'Cleaned - Hospitalisation Detai'!$K$2:$K$2344,0)</f>
        <v>45</v>
      </c>
    </row>
    <row r="118" spans="1:17" ht="15.6" x14ac:dyDescent="0.3">
      <c r="A118" s="10" t="s">
        <v>2256</v>
      </c>
      <c r="B118" s="11" t="str">
        <f>_xlfn.XLOOKUP(A118,'Cleaned - Customer Names '!$A$2:$A$2336,'Cleaned - Customer Names '!$C$2:$C$2336,0)</f>
        <v>Jamie P</v>
      </c>
      <c r="C118" s="11">
        <f>_xlfn.XLOOKUP($A118,'Cleaned - Medical Examinations'!$A$2:$A$2336,'Cleaned - Medical Examinations'!$B$2:$B$2336,0)</f>
        <v>44.88</v>
      </c>
      <c r="D118" s="11">
        <f>_xlfn.XLOOKUP($A118,'Cleaned - Medical Examinations'!$A$2:$A$2336,'Cleaned - Medical Examinations'!$C$2:$C$2336,0)</f>
        <v>6.04</v>
      </c>
      <c r="E118" s="11" t="str">
        <f>_xlfn.XLOOKUP($A118,'Cleaned - Medical Examinations'!$A$2:$A$2336,'Cleaned - Medical Examinations'!$D$2:$D$2336,0)</f>
        <v>No</v>
      </c>
      <c r="F118" s="11" t="str">
        <f>_xlfn.XLOOKUP($A118,'Cleaned - Medical Examinations'!$A$2:$A$2336,'Cleaned - Medical Examinations'!$E$2:$E$2336,0)</f>
        <v>No</v>
      </c>
      <c r="G118" s="11" t="str">
        <f>_xlfn.XLOOKUP($A118,'Cleaned - Medical Examinations'!$A$2:$A$2336,'Cleaned - Medical Examinations'!$F$2:$F$2336,0)</f>
        <v>Yes</v>
      </c>
      <c r="H118" s="11">
        <f>_xlfn.XLOOKUP($A118,'Cleaned - Medical Examinations'!$A$2:$A$2336,'Cleaned - Medical Examinations'!$G$2:$G$2336,0)</f>
        <v>1</v>
      </c>
      <c r="I118" s="11" t="str">
        <f>_xlfn.XLOOKUP($A118,'Cleaned - Medical Examinations'!$A$2:$A$2336,'Cleaned - Medical Examinations'!$H$2:$H$2336,0)</f>
        <v>Yes</v>
      </c>
      <c r="J118" s="11" t="str">
        <f>_xlfn.XLOOKUP($A118,'Cleaned - Medical Examinations'!$A$2:$A$2336,'Cleaned - Medical Examinations'!$I$2:$I$2336,0)</f>
        <v>Obesity</v>
      </c>
      <c r="K118" s="11" t="str">
        <f t="shared" si="1"/>
        <v>Non-Diabetic</v>
      </c>
      <c r="L118" s="14">
        <f>_xlfn.XLOOKUP($A118,'Cleaned - Hospitalisation Detai'!$A$2:$A$2344,'Cleaned - Hospitalisation Detai'!$J$2:$J$2344,0)</f>
        <v>37818</v>
      </c>
      <c r="M118" s="19">
        <f>_xlfn.XLOOKUP($A118,'Cleaned - Hospitalisation Detai'!$A$2:$A$2344,'Cleaned - Hospitalisation Detai'!$F$2:$F$2344,0)</f>
        <v>39722.75</v>
      </c>
      <c r="N118" s="19" t="str">
        <f>_xlfn.XLOOKUP($A118,'Cleaned - Hospitalisation Detai'!$A$2:$A$2344,'Cleaned - Hospitalisation Detai'!$G$2:$G$2344,0)</f>
        <v>tier - 1</v>
      </c>
      <c r="O118" s="19" t="str">
        <f>_xlfn.XLOOKUP($A118,'Cleaned - Hospitalisation Detai'!$A$2:$A$2344,'Cleaned - Hospitalisation Detai'!$H$2:$H$2344,0)</f>
        <v>tier - 1</v>
      </c>
      <c r="P118" s="19" t="str">
        <f>_xlfn.XLOOKUP($A118,'Cleaned - Hospitalisation Detai'!$A$2:$A$2344,'Cleaned - Hospitalisation Detai'!$I$2:$I$2344,0)</f>
        <v>R1013</v>
      </c>
      <c r="Q118" s="20">
        <f>_xlfn.XLOOKUP($A118,'Cleaned - Hospitalisation Detai'!$A$2:$A$2344,'Cleaned - Hospitalisation Detai'!$K$2:$K$2344,0)</f>
        <v>19</v>
      </c>
    </row>
    <row r="119" spans="1:17" ht="15.6" x14ac:dyDescent="0.3">
      <c r="A119" s="10" t="s">
        <v>2255</v>
      </c>
      <c r="B119" s="11" t="str">
        <f>_xlfn.XLOOKUP(A119,'Cleaned - Customer Names '!$A$2:$A$2336,'Cleaned - Customer Names '!$C$2:$C$2336,0)</f>
        <v>John</v>
      </c>
      <c r="C119" s="11">
        <f>_xlfn.XLOOKUP($A119,'Cleaned - Medical Examinations'!$A$2:$A$2336,'Cleaned - Medical Examinations'!$B$2:$B$2336,0)</f>
        <v>44.32</v>
      </c>
      <c r="D119" s="11">
        <f>_xlfn.XLOOKUP($A119,'Cleaned - Medical Examinations'!$A$2:$A$2336,'Cleaned - Medical Examinations'!$C$2:$C$2336,0)</f>
        <v>10.55</v>
      </c>
      <c r="E119" s="11" t="str">
        <f>_xlfn.XLOOKUP($A119,'Cleaned - Medical Examinations'!$A$2:$A$2336,'Cleaned - Medical Examinations'!$D$2:$D$2336,0)</f>
        <v>No</v>
      </c>
      <c r="F119" s="11" t="str">
        <f>_xlfn.XLOOKUP($A119,'Cleaned - Medical Examinations'!$A$2:$A$2336,'Cleaned - Medical Examinations'!$E$2:$E$2336,0)</f>
        <v>No</v>
      </c>
      <c r="G119" s="11" t="str">
        <f>_xlfn.XLOOKUP($A119,'Cleaned - Medical Examinations'!$A$2:$A$2336,'Cleaned - Medical Examinations'!$F$2:$F$2336,0)</f>
        <v>No</v>
      </c>
      <c r="H119" s="11">
        <f>_xlfn.XLOOKUP($A119,'Cleaned - Medical Examinations'!$A$2:$A$2336,'Cleaned - Medical Examinations'!$G$2:$G$2336,0)</f>
        <v>0</v>
      </c>
      <c r="I119" s="11" t="str">
        <f>_xlfn.XLOOKUP($A119,'Cleaned - Medical Examinations'!$A$2:$A$2336,'Cleaned - Medical Examinations'!$H$2:$H$2336,0)</f>
        <v>Yes</v>
      </c>
      <c r="J119" s="11" t="str">
        <f>_xlfn.XLOOKUP($A119,'Cleaned - Medical Examinations'!$A$2:$A$2336,'Cleaned - Medical Examinations'!$I$2:$I$2336,0)</f>
        <v>Obesity</v>
      </c>
      <c r="K119" s="11" t="str">
        <f t="shared" si="1"/>
        <v>Diabetic</v>
      </c>
      <c r="L119" s="14">
        <f>_xlfn.XLOOKUP($A119,'Cleaned - Hospitalisation Detai'!$A$2:$A$2344,'Cleaned - Hospitalisation Detai'!$J$2:$J$2344,0)</f>
        <v>25110</v>
      </c>
      <c r="M119" s="19">
        <f>_xlfn.XLOOKUP($A119,'Cleaned - Hospitalisation Detai'!$A$2:$A$2344,'Cleaned - Hospitalisation Detai'!$F$2:$F$2344,0)</f>
        <v>39721.93</v>
      </c>
      <c r="N119" s="19" t="str">
        <f>_xlfn.XLOOKUP($A119,'Cleaned - Hospitalisation Detai'!$A$2:$A$2344,'Cleaned - Hospitalisation Detai'!$G$2:$G$2344,0)</f>
        <v>tier - 2</v>
      </c>
      <c r="O119" s="19" t="str">
        <f>_xlfn.XLOOKUP($A119,'Cleaned - Hospitalisation Detai'!$A$2:$A$2344,'Cleaned - Hospitalisation Detai'!$H$2:$H$2344,0)</f>
        <v>tier - 2</v>
      </c>
      <c r="P119" s="19" t="str">
        <f>_xlfn.XLOOKUP($A119,'Cleaned - Hospitalisation Detai'!$A$2:$A$2344,'Cleaned - Hospitalisation Detai'!$I$2:$I$2344,0)</f>
        <v>R1011</v>
      </c>
      <c r="Q119" s="20">
        <f>_xlfn.XLOOKUP($A119,'Cleaned - Hospitalisation Detai'!$A$2:$A$2344,'Cleaned - Hospitalisation Detai'!$K$2:$K$2344,0)</f>
        <v>54</v>
      </c>
    </row>
    <row r="120" spans="1:17" ht="15.6" x14ac:dyDescent="0.3">
      <c r="A120" s="10" t="s">
        <v>2254</v>
      </c>
      <c r="B120" s="11" t="str">
        <f>_xlfn.XLOOKUP(A120,'Cleaned - Customer Names '!$A$2:$A$2336,'Cleaned - Customer Names '!$C$2:$C$2336,0)</f>
        <v>Charlie</v>
      </c>
      <c r="C120" s="11">
        <f>_xlfn.XLOOKUP($A120,'Cleaned - Medical Examinations'!$A$2:$A$2336,'Cleaned - Medical Examinations'!$B$2:$B$2336,0)</f>
        <v>46.39</v>
      </c>
      <c r="D120" s="11">
        <f>_xlfn.XLOOKUP($A120,'Cleaned - Medical Examinations'!$A$2:$A$2336,'Cleaned - Medical Examinations'!$C$2:$C$2336,0)</f>
        <v>5.09</v>
      </c>
      <c r="E120" s="11" t="str">
        <f>_xlfn.XLOOKUP($A120,'Cleaned - Medical Examinations'!$A$2:$A$2336,'Cleaned - Medical Examinations'!$D$2:$D$2336,0)</f>
        <v>No</v>
      </c>
      <c r="F120" s="11" t="str">
        <f>_xlfn.XLOOKUP($A120,'Cleaned - Medical Examinations'!$A$2:$A$2336,'Cleaned - Medical Examinations'!$E$2:$E$2336,0)</f>
        <v>No</v>
      </c>
      <c r="G120" s="11" t="str">
        <f>_xlfn.XLOOKUP($A120,'Cleaned - Medical Examinations'!$A$2:$A$2336,'Cleaned - Medical Examinations'!$F$2:$F$2336,0)</f>
        <v>No</v>
      </c>
      <c r="H120" s="11">
        <f>_xlfn.XLOOKUP($A120,'Cleaned - Medical Examinations'!$A$2:$A$2336,'Cleaned - Medical Examinations'!$G$2:$G$2336,0)</f>
        <v>0</v>
      </c>
      <c r="I120" s="11" t="str">
        <f>_xlfn.XLOOKUP($A120,'Cleaned - Medical Examinations'!$A$2:$A$2336,'Cleaned - Medical Examinations'!$H$2:$H$2336,0)</f>
        <v>Yes</v>
      </c>
      <c r="J120" s="11" t="str">
        <f>_xlfn.XLOOKUP($A120,'Cleaned - Medical Examinations'!$A$2:$A$2336,'Cleaned - Medical Examinations'!$I$2:$I$2336,0)</f>
        <v>Obesity</v>
      </c>
      <c r="K120" s="11" t="str">
        <f t="shared" si="1"/>
        <v>Non-Diabetic</v>
      </c>
      <c r="L120" s="14">
        <f>_xlfn.XLOOKUP($A120,'Cleaned - Hospitalisation Detai'!$A$2:$A$2344,'Cleaned - Hospitalisation Detai'!$J$2:$J$2344,0)</f>
        <v>28476</v>
      </c>
      <c r="M120" s="19">
        <f>_xlfn.XLOOKUP($A120,'Cleaned - Hospitalisation Detai'!$A$2:$A$2344,'Cleaned - Hospitalisation Detai'!$F$2:$F$2344,0)</f>
        <v>39670.44</v>
      </c>
      <c r="N120" s="19" t="str">
        <f>_xlfn.XLOOKUP($A120,'Cleaned - Hospitalisation Detai'!$A$2:$A$2344,'Cleaned - Hospitalisation Detai'!$G$2:$G$2344,0)</f>
        <v>tier - 2</v>
      </c>
      <c r="O120" s="19" t="str">
        <f>_xlfn.XLOOKUP($A120,'Cleaned - Hospitalisation Detai'!$A$2:$A$2344,'Cleaned - Hospitalisation Detai'!$H$2:$H$2344,0)</f>
        <v>tier - 1</v>
      </c>
      <c r="P120" s="19" t="str">
        <f>_xlfn.XLOOKUP($A120,'Cleaned - Hospitalisation Detai'!$A$2:$A$2344,'Cleaned - Hospitalisation Detai'!$I$2:$I$2344,0)</f>
        <v>R1012</v>
      </c>
      <c r="Q120" s="20">
        <f>_xlfn.XLOOKUP($A120,'Cleaned - Hospitalisation Detai'!$A$2:$A$2344,'Cleaned - Hospitalisation Detai'!$K$2:$K$2344,0)</f>
        <v>45</v>
      </c>
    </row>
    <row r="121" spans="1:17" ht="15.6" x14ac:dyDescent="0.3">
      <c r="A121" s="10" t="s">
        <v>2253</v>
      </c>
      <c r="B121" s="11" t="str">
        <f>_xlfn.XLOOKUP(A121,'Cleaned - Customer Names '!$A$2:$A$2336,'Cleaned - Customer Names '!$C$2:$C$2336,0)</f>
        <v>Meb</v>
      </c>
      <c r="C121" s="11">
        <f>_xlfn.XLOOKUP($A121,'Cleaned - Medical Examinations'!$A$2:$A$2336,'Cleaned - Medical Examinations'!$B$2:$B$2336,0)</f>
        <v>42.13</v>
      </c>
      <c r="D121" s="11">
        <f>_xlfn.XLOOKUP($A121,'Cleaned - Medical Examinations'!$A$2:$A$2336,'Cleaned - Medical Examinations'!$C$2:$C$2336,0)</f>
        <v>5.2</v>
      </c>
      <c r="E121" s="11" t="str">
        <f>_xlfn.XLOOKUP($A121,'Cleaned - Medical Examinations'!$A$2:$A$2336,'Cleaned - Medical Examinations'!$D$2:$D$2336,0)</f>
        <v>Yes</v>
      </c>
      <c r="F121" s="11" t="str">
        <f>_xlfn.XLOOKUP($A121,'Cleaned - Medical Examinations'!$A$2:$A$2336,'Cleaned - Medical Examinations'!$E$2:$E$2336,0)</f>
        <v>No</v>
      </c>
      <c r="G121" s="11" t="str">
        <f>_xlfn.XLOOKUP($A121,'Cleaned - Medical Examinations'!$A$2:$A$2336,'Cleaned - Medical Examinations'!$F$2:$F$2336,0)</f>
        <v>No</v>
      </c>
      <c r="H121" s="11">
        <f>_xlfn.XLOOKUP($A121,'Cleaned - Medical Examinations'!$A$2:$A$2336,'Cleaned - Medical Examinations'!$G$2:$G$2336,0)</f>
        <v>1</v>
      </c>
      <c r="I121" s="11" t="str">
        <f>_xlfn.XLOOKUP($A121,'Cleaned - Medical Examinations'!$A$2:$A$2336,'Cleaned - Medical Examinations'!$H$2:$H$2336,0)</f>
        <v>Yes</v>
      </c>
      <c r="J121" s="11" t="str">
        <f>_xlfn.XLOOKUP($A121,'Cleaned - Medical Examinations'!$A$2:$A$2336,'Cleaned - Medical Examinations'!$I$2:$I$2336,0)</f>
        <v>Obesity</v>
      </c>
      <c r="K121" s="11" t="str">
        <f t="shared" si="1"/>
        <v>Non-Diabetic</v>
      </c>
      <c r="L121" s="14">
        <f>_xlfn.XLOOKUP($A121,'Cleaned - Hospitalisation Detai'!$A$2:$A$2344,'Cleaned - Hospitalisation Detai'!$J$2:$J$2344,0)</f>
        <v>34918</v>
      </c>
      <c r="M121" s="19">
        <f>_xlfn.XLOOKUP($A121,'Cleaned - Hospitalisation Detai'!$A$2:$A$2344,'Cleaned - Hospitalisation Detai'!$F$2:$F$2344,0)</f>
        <v>39611.760000000002</v>
      </c>
      <c r="N121" s="19" t="str">
        <f>_xlfn.XLOOKUP($A121,'Cleaned - Hospitalisation Detai'!$A$2:$A$2344,'Cleaned - Hospitalisation Detai'!$G$2:$G$2344,0)</f>
        <v>tier - 1</v>
      </c>
      <c r="O121" s="19" t="str">
        <f>_xlfn.XLOOKUP($A121,'Cleaned - Hospitalisation Detai'!$A$2:$A$2344,'Cleaned - Hospitalisation Detai'!$H$2:$H$2344,0)</f>
        <v>tier - 3</v>
      </c>
      <c r="P121" s="19" t="str">
        <f>_xlfn.XLOOKUP($A121,'Cleaned - Hospitalisation Detai'!$A$2:$A$2344,'Cleaned - Hospitalisation Detai'!$I$2:$I$2344,0)</f>
        <v>R1013</v>
      </c>
      <c r="Q121" s="20">
        <f>_xlfn.XLOOKUP($A121,'Cleaned - Hospitalisation Detai'!$A$2:$A$2344,'Cleaned - Hospitalisation Detai'!$K$2:$K$2344,0)</f>
        <v>27</v>
      </c>
    </row>
    <row r="122" spans="1:17" ht="15.6" x14ac:dyDescent="0.3">
      <c r="A122" s="10" t="s">
        <v>2252</v>
      </c>
      <c r="B122" s="11" t="str">
        <f>_xlfn.XLOOKUP(A122,'Cleaned - Customer Names '!$A$2:$A$2336,'Cleaned - Customer Names '!$C$2:$C$2336,0)</f>
        <v>Aaqib L.</v>
      </c>
      <c r="C122" s="11">
        <f>_xlfn.XLOOKUP($A122,'Cleaned - Medical Examinations'!$A$2:$A$2336,'Cleaned - Medical Examinations'!$B$2:$B$2336,0)</f>
        <v>30.78</v>
      </c>
      <c r="D122" s="11">
        <f>_xlfn.XLOOKUP($A122,'Cleaned - Medical Examinations'!$A$2:$A$2336,'Cleaned - Medical Examinations'!$C$2:$C$2336,0)</f>
        <v>8.4499999999999993</v>
      </c>
      <c r="E122" s="11" t="str">
        <f>_xlfn.XLOOKUP($A122,'Cleaned - Medical Examinations'!$A$2:$A$2336,'Cleaned - Medical Examinations'!$D$2:$D$2336,0)</f>
        <v>Yes</v>
      </c>
      <c r="F122" s="11" t="str">
        <f>_xlfn.XLOOKUP($A122,'Cleaned - Medical Examinations'!$A$2:$A$2336,'Cleaned - Medical Examinations'!$E$2:$E$2336,0)</f>
        <v>No</v>
      </c>
      <c r="G122" s="11" t="str">
        <f>_xlfn.XLOOKUP($A122,'Cleaned - Medical Examinations'!$A$2:$A$2336,'Cleaned - Medical Examinations'!$F$2:$F$2336,0)</f>
        <v>No</v>
      </c>
      <c r="H122" s="11">
        <f>_xlfn.XLOOKUP($A122,'Cleaned - Medical Examinations'!$A$2:$A$2336,'Cleaned - Medical Examinations'!$G$2:$G$2336,0)</f>
        <v>0</v>
      </c>
      <c r="I122" s="11" t="str">
        <f>_xlfn.XLOOKUP($A122,'Cleaned - Medical Examinations'!$A$2:$A$2336,'Cleaned - Medical Examinations'!$H$2:$H$2336,0)</f>
        <v>Yes</v>
      </c>
      <c r="J122" s="11" t="str">
        <f>_xlfn.XLOOKUP($A122,'Cleaned - Medical Examinations'!$A$2:$A$2336,'Cleaned - Medical Examinations'!$I$2:$I$2336,0)</f>
        <v>Obesity</v>
      </c>
      <c r="K122" s="11" t="str">
        <f t="shared" si="1"/>
        <v>Diabetic</v>
      </c>
      <c r="L122" s="14">
        <f>_xlfn.XLOOKUP($A122,'Cleaned - Hospitalisation Detai'!$A$2:$A$2344,'Cleaned - Hospitalisation Detai'!$J$2:$J$2344,0)</f>
        <v>29772</v>
      </c>
      <c r="M122" s="19">
        <f>_xlfn.XLOOKUP($A122,'Cleaned - Hospitalisation Detai'!$A$2:$A$2344,'Cleaned - Hospitalisation Detai'!$F$2:$F$2344,0)</f>
        <v>39597.410000000003</v>
      </c>
      <c r="N122" s="19" t="str">
        <f>_xlfn.XLOOKUP($A122,'Cleaned - Hospitalisation Detai'!$A$2:$A$2344,'Cleaned - Hospitalisation Detai'!$G$2:$G$2344,0)</f>
        <v>tier - 1</v>
      </c>
      <c r="O122" s="19" t="str">
        <f>_xlfn.XLOOKUP($A122,'Cleaned - Hospitalisation Detai'!$A$2:$A$2344,'Cleaned - Hospitalisation Detai'!$H$2:$H$2344,0)</f>
        <v>tier - 2</v>
      </c>
      <c r="P122" s="19" t="str">
        <f>_xlfn.XLOOKUP($A122,'Cleaned - Hospitalisation Detai'!$A$2:$A$2344,'Cleaned - Hospitalisation Detai'!$I$2:$I$2344,0)</f>
        <v>R1017</v>
      </c>
      <c r="Q122" s="20">
        <f>_xlfn.XLOOKUP($A122,'Cleaned - Hospitalisation Detai'!$A$2:$A$2344,'Cleaned - Hospitalisation Detai'!$K$2:$K$2344,0)</f>
        <v>41</v>
      </c>
    </row>
    <row r="123" spans="1:17" ht="15.6" x14ac:dyDescent="0.3">
      <c r="A123" s="10" t="s">
        <v>2251</v>
      </c>
      <c r="B123" s="11" t="str">
        <f>_xlfn.XLOOKUP(A123,'Cleaned - Customer Names '!$A$2:$A$2336,'Cleaned - Customer Names '!$C$2:$C$2336,0)</f>
        <v>Craig A.</v>
      </c>
      <c r="C123" s="11">
        <f>_xlfn.XLOOKUP($A123,'Cleaned - Medical Examinations'!$A$2:$A$2336,'Cleaned - Medical Examinations'!$B$2:$B$2336,0)</f>
        <v>31.35</v>
      </c>
      <c r="D123" s="11">
        <f>_xlfn.XLOOKUP($A123,'Cleaned - Medical Examinations'!$A$2:$A$2336,'Cleaned - Medical Examinations'!$C$2:$C$2336,0)</f>
        <v>9.5399999999999991</v>
      </c>
      <c r="E123" s="11" t="str">
        <f>_xlfn.XLOOKUP($A123,'Cleaned - Medical Examinations'!$A$2:$A$2336,'Cleaned - Medical Examinations'!$D$2:$D$2336,0)</f>
        <v>No</v>
      </c>
      <c r="F123" s="11" t="str">
        <f>_xlfn.XLOOKUP($A123,'Cleaned - Medical Examinations'!$A$2:$A$2336,'Cleaned - Medical Examinations'!$E$2:$E$2336,0)</f>
        <v>No</v>
      </c>
      <c r="G123" s="11" t="str">
        <f>_xlfn.XLOOKUP($A123,'Cleaned - Medical Examinations'!$A$2:$A$2336,'Cleaned - Medical Examinations'!$F$2:$F$2336,0)</f>
        <v>No</v>
      </c>
      <c r="H123" s="11">
        <f>_xlfn.XLOOKUP($A123,'Cleaned - Medical Examinations'!$A$2:$A$2336,'Cleaned - Medical Examinations'!$G$2:$G$2336,0)</f>
        <v>0</v>
      </c>
      <c r="I123" s="11" t="str">
        <f>_xlfn.XLOOKUP($A123,'Cleaned - Medical Examinations'!$A$2:$A$2336,'Cleaned - Medical Examinations'!$H$2:$H$2336,0)</f>
        <v>Yes</v>
      </c>
      <c r="J123" s="11" t="str">
        <f>_xlfn.XLOOKUP($A123,'Cleaned - Medical Examinations'!$A$2:$A$2336,'Cleaned - Medical Examinations'!$I$2:$I$2336,0)</f>
        <v>Obesity</v>
      </c>
      <c r="K123" s="11" t="str">
        <f t="shared" si="1"/>
        <v>Diabetic</v>
      </c>
      <c r="L123" s="14">
        <f>_xlfn.XLOOKUP($A123,'Cleaned - Hospitalisation Detai'!$A$2:$A$2344,'Cleaned - Hospitalisation Detai'!$J$2:$J$2344,0)</f>
        <v>28683</v>
      </c>
      <c r="M123" s="19">
        <f>_xlfn.XLOOKUP($A123,'Cleaned - Hospitalisation Detai'!$A$2:$A$2344,'Cleaned - Hospitalisation Detai'!$F$2:$F$2344,0)</f>
        <v>39556.49</v>
      </c>
      <c r="N123" s="19" t="str">
        <f>_xlfn.XLOOKUP($A123,'Cleaned - Hospitalisation Detai'!$A$2:$A$2344,'Cleaned - Hospitalisation Detai'!$G$2:$G$2344,0)</f>
        <v>tier - 1</v>
      </c>
      <c r="O123" s="19" t="str">
        <f>_xlfn.XLOOKUP($A123,'Cleaned - Hospitalisation Detai'!$A$2:$A$2344,'Cleaned - Hospitalisation Detai'!$H$2:$H$2344,0)</f>
        <v>tier - 2</v>
      </c>
      <c r="P123" s="19" t="str">
        <f>_xlfn.XLOOKUP($A123,'Cleaned - Hospitalisation Detai'!$A$2:$A$2344,'Cleaned - Hospitalisation Detai'!$I$2:$I$2344,0)</f>
        <v>R1015</v>
      </c>
      <c r="Q123" s="20">
        <f>_xlfn.XLOOKUP($A123,'Cleaned - Hospitalisation Detai'!$A$2:$A$2344,'Cleaned - Hospitalisation Detai'!$K$2:$K$2344,0)</f>
        <v>44</v>
      </c>
    </row>
    <row r="124" spans="1:17" ht="15.6" x14ac:dyDescent="0.3">
      <c r="A124" s="10" t="s">
        <v>2250</v>
      </c>
      <c r="B124" s="11" t="str">
        <f>_xlfn.XLOOKUP(A124,'Cleaned - Customer Names '!$A$2:$A$2336,'Cleaned - Customer Names '!$C$2:$C$2336,0)</f>
        <v>Meredith</v>
      </c>
      <c r="C124" s="11">
        <f>_xlfn.XLOOKUP($A124,'Cleaned - Medical Examinations'!$A$2:$A$2336,'Cleaned - Medical Examinations'!$B$2:$B$2336,0)</f>
        <v>41.46</v>
      </c>
      <c r="D124" s="11">
        <f>_xlfn.XLOOKUP($A124,'Cleaned - Medical Examinations'!$A$2:$A$2336,'Cleaned - Medical Examinations'!$C$2:$C$2336,0)</f>
        <v>4.99</v>
      </c>
      <c r="E124" s="11" t="str">
        <f>_xlfn.XLOOKUP($A124,'Cleaned - Medical Examinations'!$A$2:$A$2336,'Cleaned - Medical Examinations'!$D$2:$D$2336,0)</f>
        <v>Yes</v>
      </c>
      <c r="F124" s="11" t="str">
        <f>_xlfn.XLOOKUP($A124,'Cleaned - Medical Examinations'!$A$2:$A$2336,'Cleaned - Medical Examinations'!$E$2:$E$2336,0)</f>
        <v>No</v>
      </c>
      <c r="G124" s="11" t="str">
        <f>_xlfn.XLOOKUP($A124,'Cleaned - Medical Examinations'!$A$2:$A$2336,'Cleaned - Medical Examinations'!$F$2:$F$2336,0)</f>
        <v>No</v>
      </c>
      <c r="H124" s="11">
        <f>_xlfn.XLOOKUP($A124,'Cleaned - Medical Examinations'!$A$2:$A$2336,'Cleaned - Medical Examinations'!$G$2:$G$2336,0)</f>
        <v>2</v>
      </c>
      <c r="I124" s="11" t="str">
        <f>_xlfn.XLOOKUP($A124,'Cleaned - Medical Examinations'!$A$2:$A$2336,'Cleaned - Medical Examinations'!$H$2:$H$2336,0)</f>
        <v>Yes</v>
      </c>
      <c r="J124" s="11" t="str">
        <f>_xlfn.XLOOKUP($A124,'Cleaned - Medical Examinations'!$A$2:$A$2336,'Cleaned - Medical Examinations'!$I$2:$I$2336,0)</f>
        <v>Obesity</v>
      </c>
      <c r="K124" s="11" t="str">
        <f t="shared" si="1"/>
        <v>Non-Diabetic</v>
      </c>
      <c r="L124" s="14">
        <f>_xlfn.XLOOKUP($A124,'Cleaned - Hospitalisation Detai'!$A$2:$A$2344,'Cleaned - Hospitalisation Detai'!$J$2:$J$2344,0)</f>
        <v>24282</v>
      </c>
      <c r="M124" s="19">
        <f>_xlfn.XLOOKUP($A124,'Cleaned - Hospitalisation Detai'!$A$2:$A$2344,'Cleaned - Hospitalisation Detai'!$F$2:$F$2344,0)</f>
        <v>39396.86</v>
      </c>
      <c r="N124" s="19" t="str">
        <f>_xlfn.XLOOKUP($A124,'Cleaned - Hospitalisation Detai'!$A$2:$A$2344,'Cleaned - Hospitalisation Detai'!$G$2:$G$2344,0)</f>
        <v>tier - 2</v>
      </c>
      <c r="O124" s="19" t="str">
        <f>_xlfn.XLOOKUP($A124,'Cleaned - Hospitalisation Detai'!$A$2:$A$2344,'Cleaned - Hospitalisation Detai'!$H$2:$H$2344,0)</f>
        <v>tier - 2</v>
      </c>
      <c r="P124" s="19" t="str">
        <f>_xlfn.XLOOKUP($A124,'Cleaned - Hospitalisation Detai'!$A$2:$A$2344,'Cleaned - Hospitalisation Detai'!$I$2:$I$2344,0)</f>
        <v>R1011</v>
      </c>
      <c r="Q124" s="20">
        <f>_xlfn.XLOOKUP($A124,'Cleaned - Hospitalisation Detai'!$A$2:$A$2344,'Cleaned - Hospitalisation Detai'!$K$2:$K$2344,0)</f>
        <v>56</v>
      </c>
    </row>
    <row r="125" spans="1:17" ht="15.6" x14ac:dyDescent="0.3">
      <c r="A125" s="10" t="s">
        <v>2249</v>
      </c>
      <c r="B125" s="11" t="str">
        <f>_xlfn.XLOOKUP(A125,'Cleaned - Customer Names '!$A$2:$A$2336,'Cleaned - Customer Names '!$C$2:$C$2336,0)</f>
        <v>Doug</v>
      </c>
      <c r="C125" s="11">
        <f>_xlfn.XLOOKUP($A125,'Cleaned - Medical Examinations'!$A$2:$A$2336,'Cleaned - Medical Examinations'!$B$2:$B$2336,0)</f>
        <v>48</v>
      </c>
      <c r="D125" s="11">
        <f>_xlfn.XLOOKUP($A125,'Cleaned - Medical Examinations'!$A$2:$A$2336,'Cleaned - Medical Examinations'!$C$2:$C$2336,0)</f>
        <v>10.54</v>
      </c>
      <c r="E125" s="11" t="str">
        <f>_xlfn.XLOOKUP($A125,'Cleaned - Medical Examinations'!$A$2:$A$2336,'Cleaned - Medical Examinations'!$D$2:$D$2336,0)</f>
        <v>No</v>
      </c>
      <c r="F125" s="11" t="str">
        <f>_xlfn.XLOOKUP($A125,'Cleaned - Medical Examinations'!$A$2:$A$2336,'Cleaned - Medical Examinations'!$E$2:$E$2336,0)</f>
        <v>No</v>
      </c>
      <c r="G125" s="11" t="str">
        <f>_xlfn.XLOOKUP($A125,'Cleaned - Medical Examinations'!$A$2:$A$2336,'Cleaned - Medical Examinations'!$F$2:$F$2336,0)</f>
        <v>No</v>
      </c>
      <c r="H125" s="11">
        <f>_xlfn.XLOOKUP($A125,'Cleaned - Medical Examinations'!$A$2:$A$2336,'Cleaned - Medical Examinations'!$G$2:$G$2336,0)</f>
        <v>0</v>
      </c>
      <c r="I125" s="11" t="str">
        <f>_xlfn.XLOOKUP($A125,'Cleaned - Medical Examinations'!$A$2:$A$2336,'Cleaned - Medical Examinations'!$H$2:$H$2336,0)</f>
        <v>Yes</v>
      </c>
      <c r="J125" s="11" t="str">
        <f>_xlfn.XLOOKUP($A125,'Cleaned - Medical Examinations'!$A$2:$A$2336,'Cleaned - Medical Examinations'!$I$2:$I$2336,0)</f>
        <v>Obesity</v>
      </c>
      <c r="K125" s="11" t="str">
        <f t="shared" si="1"/>
        <v>Diabetic</v>
      </c>
      <c r="L125" s="14">
        <f>_xlfn.XLOOKUP($A125,'Cleaned - Hospitalisation Detai'!$A$2:$A$2344,'Cleaned - Hospitalisation Detai'!$J$2:$J$2344,0)</f>
        <v>28707</v>
      </c>
      <c r="M125" s="19">
        <f>_xlfn.XLOOKUP($A125,'Cleaned - Hospitalisation Detai'!$A$2:$A$2344,'Cleaned - Hospitalisation Detai'!$F$2:$F$2344,0)</f>
        <v>39352.6</v>
      </c>
      <c r="N125" s="19" t="str">
        <f>_xlfn.XLOOKUP($A125,'Cleaned - Hospitalisation Detai'!$A$2:$A$2344,'Cleaned - Hospitalisation Detai'!$G$2:$G$2344,0)</f>
        <v>tier - 2</v>
      </c>
      <c r="O125" s="19" t="str">
        <f>_xlfn.XLOOKUP($A125,'Cleaned - Hospitalisation Detai'!$A$2:$A$2344,'Cleaned - Hospitalisation Detai'!$H$2:$H$2344,0)</f>
        <v>tier - 3</v>
      </c>
      <c r="P125" s="19" t="str">
        <f>_xlfn.XLOOKUP($A125,'Cleaned - Hospitalisation Detai'!$A$2:$A$2344,'Cleaned - Hospitalisation Detai'!$I$2:$I$2344,0)</f>
        <v>R1011</v>
      </c>
      <c r="Q125" s="20">
        <f>_xlfn.XLOOKUP($A125,'Cleaned - Hospitalisation Detai'!$A$2:$A$2344,'Cleaned - Hospitalisation Detai'!$K$2:$K$2344,0)</f>
        <v>44</v>
      </c>
    </row>
    <row r="126" spans="1:17" ht="15.6" x14ac:dyDescent="0.3">
      <c r="A126" s="10" t="s">
        <v>2248</v>
      </c>
      <c r="B126" s="11" t="str">
        <f>_xlfn.XLOOKUP(A126,'Cleaned - Customer Names '!$A$2:$A$2336,'Cleaned - Customer Names '!$C$2:$C$2336,0)</f>
        <v>Elizabeth J.</v>
      </c>
      <c r="C126" s="11">
        <f>_xlfn.XLOOKUP($A126,'Cleaned - Medical Examinations'!$A$2:$A$2336,'Cleaned - Medical Examinations'!$B$2:$B$2336,0)</f>
        <v>49.13</v>
      </c>
      <c r="D126" s="11">
        <f>_xlfn.XLOOKUP($A126,'Cleaned - Medical Examinations'!$A$2:$A$2336,'Cleaned - Medical Examinations'!$C$2:$C$2336,0)</f>
        <v>4.54</v>
      </c>
      <c r="E126" s="11" t="str">
        <f>_xlfn.XLOOKUP($A126,'Cleaned - Medical Examinations'!$A$2:$A$2336,'Cleaned - Medical Examinations'!$D$2:$D$2336,0)</f>
        <v>No</v>
      </c>
      <c r="F126" s="11" t="str">
        <f>_xlfn.XLOOKUP($A126,'Cleaned - Medical Examinations'!$A$2:$A$2336,'Cleaned - Medical Examinations'!$E$2:$E$2336,0)</f>
        <v>No</v>
      </c>
      <c r="G126" s="11" t="str">
        <f>_xlfn.XLOOKUP($A126,'Cleaned - Medical Examinations'!$A$2:$A$2336,'Cleaned - Medical Examinations'!$F$2:$F$2336,0)</f>
        <v>No</v>
      </c>
      <c r="H126" s="11">
        <f>_xlfn.XLOOKUP($A126,'Cleaned - Medical Examinations'!$A$2:$A$2336,'Cleaned - Medical Examinations'!$G$2:$G$2336,0)</f>
        <v>0</v>
      </c>
      <c r="I126" s="11" t="str">
        <f>_xlfn.XLOOKUP($A126,'Cleaned - Medical Examinations'!$A$2:$A$2336,'Cleaned - Medical Examinations'!$H$2:$H$2336,0)</f>
        <v>Yes</v>
      </c>
      <c r="J126" s="11" t="str">
        <f>_xlfn.XLOOKUP($A126,'Cleaned - Medical Examinations'!$A$2:$A$2336,'Cleaned - Medical Examinations'!$I$2:$I$2336,0)</f>
        <v>Obesity</v>
      </c>
      <c r="K126" s="11" t="str">
        <f t="shared" si="1"/>
        <v>Non-Diabetic</v>
      </c>
      <c r="L126" s="14">
        <f>_xlfn.XLOOKUP($A126,'Cleaned - Hospitalisation Detai'!$A$2:$A$2344,'Cleaned - Hospitalisation Detai'!$J$2:$J$2344,0)</f>
        <v>30179</v>
      </c>
      <c r="M126" s="19">
        <f>_xlfn.XLOOKUP($A126,'Cleaned - Hospitalisation Detai'!$A$2:$A$2344,'Cleaned - Hospitalisation Detai'!$F$2:$F$2344,0)</f>
        <v>39315.279999999999</v>
      </c>
      <c r="N126" s="19" t="str">
        <f>_xlfn.XLOOKUP($A126,'Cleaned - Hospitalisation Detai'!$A$2:$A$2344,'Cleaned - Hospitalisation Detai'!$G$2:$G$2344,0)</f>
        <v>tier - 2</v>
      </c>
      <c r="O126" s="19" t="str">
        <f>_xlfn.XLOOKUP($A126,'Cleaned - Hospitalisation Detai'!$A$2:$A$2344,'Cleaned - Hospitalisation Detai'!$H$2:$H$2344,0)</f>
        <v>tier - 3</v>
      </c>
      <c r="P126" s="19" t="str">
        <f>_xlfn.XLOOKUP($A126,'Cleaned - Hospitalisation Detai'!$A$2:$A$2344,'Cleaned - Hospitalisation Detai'!$I$2:$I$2344,0)</f>
        <v>R1011</v>
      </c>
      <c r="Q126" s="20">
        <f>_xlfn.XLOOKUP($A126,'Cleaned - Hospitalisation Detai'!$A$2:$A$2344,'Cleaned - Hospitalisation Detai'!$K$2:$K$2344,0)</f>
        <v>40</v>
      </c>
    </row>
    <row r="127" spans="1:17" ht="15.6" x14ac:dyDescent="0.3">
      <c r="A127" s="10" t="s">
        <v>2247</v>
      </c>
      <c r="B127" s="11" t="str">
        <f>_xlfn.XLOOKUP(A127,'Cleaned - Customer Names '!$A$2:$A$2336,'Cleaned - Customer Names '!$C$2:$C$2336,0)</f>
        <v>Matthew P</v>
      </c>
      <c r="C127" s="11">
        <f>_xlfn.XLOOKUP($A127,'Cleaned - Medical Examinations'!$A$2:$A$2336,'Cleaned - Medical Examinations'!$B$2:$B$2336,0)</f>
        <v>37.799999999999997</v>
      </c>
      <c r="D127" s="11">
        <f>_xlfn.XLOOKUP($A127,'Cleaned - Medical Examinations'!$A$2:$A$2336,'Cleaned - Medical Examinations'!$C$2:$C$2336,0)</f>
        <v>6.29</v>
      </c>
      <c r="E127" s="11" t="str">
        <f>_xlfn.XLOOKUP($A127,'Cleaned - Medical Examinations'!$A$2:$A$2336,'Cleaned - Medical Examinations'!$D$2:$D$2336,0)</f>
        <v>No</v>
      </c>
      <c r="F127" s="11" t="str">
        <f>_xlfn.XLOOKUP($A127,'Cleaned - Medical Examinations'!$A$2:$A$2336,'Cleaned - Medical Examinations'!$E$2:$E$2336,0)</f>
        <v>No</v>
      </c>
      <c r="G127" s="11" t="str">
        <f>_xlfn.XLOOKUP($A127,'Cleaned - Medical Examinations'!$A$2:$A$2336,'Cleaned - Medical Examinations'!$F$2:$F$2336,0)</f>
        <v>No</v>
      </c>
      <c r="H127" s="11">
        <f>_xlfn.XLOOKUP($A127,'Cleaned - Medical Examinations'!$A$2:$A$2336,'Cleaned - Medical Examinations'!$G$2:$G$2336,0)</f>
        <v>1</v>
      </c>
      <c r="I127" s="11" t="str">
        <f>_xlfn.XLOOKUP($A127,'Cleaned - Medical Examinations'!$A$2:$A$2336,'Cleaned - Medical Examinations'!$H$2:$H$2336,0)</f>
        <v>Yes</v>
      </c>
      <c r="J127" s="11" t="str">
        <f>_xlfn.XLOOKUP($A127,'Cleaned - Medical Examinations'!$A$2:$A$2336,'Cleaned - Medical Examinations'!$I$2:$I$2336,0)</f>
        <v>Obesity</v>
      </c>
      <c r="K127" s="11" t="str">
        <f t="shared" si="1"/>
        <v>Non-Diabetic</v>
      </c>
      <c r="L127" s="14">
        <f>_xlfn.XLOOKUP($A127,'Cleaned - Hospitalisation Detai'!$A$2:$A$2344,'Cleaned - Hospitalisation Detai'!$J$2:$J$2344,0)</f>
        <v>33938</v>
      </c>
      <c r="M127" s="19">
        <f>_xlfn.XLOOKUP($A127,'Cleaned - Hospitalisation Detai'!$A$2:$A$2344,'Cleaned - Hospitalisation Detai'!$F$2:$F$2344,0)</f>
        <v>39241.440000000002</v>
      </c>
      <c r="N127" s="19" t="str">
        <f>_xlfn.XLOOKUP($A127,'Cleaned - Hospitalisation Detai'!$A$2:$A$2344,'Cleaned - Hospitalisation Detai'!$G$2:$G$2344,0)</f>
        <v>tier - 1</v>
      </c>
      <c r="O127" s="19" t="str">
        <f>_xlfn.XLOOKUP($A127,'Cleaned - Hospitalisation Detai'!$A$2:$A$2344,'Cleaned - Hospitalisation Detai'!$H$2:$H$2344,0)</f>
        <v>tier - 3</v>
      </c>
      <c r="P127" s="19" t="str">
        <f>_xlfn.XLOOKUP($A127,'Cleaned - Hospitalisation Detai'!$A$2:$A$2344,'Cleaned - Hospitalisation Detai'!$I$2:$I$2344,0)</f>
        <v>R1011</v>
      </c>
      <c r="Q127" s="20">
        <f>_xlfn.XLOOKUP($A127,'Cleaned - Hospitalisation Detai'!$A$2:$A$2344,'Cleaned - Hospitalisation Detai'!$K$2:$K$2344,0)</f>
        <v>30</v>
      </c>
    </row>
    <row r="128" spans="1:17" ht="15.6" x14ac:dyDescent="0.3">
      <c r="A128" s="10" t="s">
        <v>2246</v>
      </c>
      <c r="B128" s="11" t="str">
        <f>_xlfn.XLOOKUP(A128,'Cleaned - Customer Names '!$A$2:$A$2336,'Cleaned - Customer Names '!$C$2:$C$2336,0)</f>
        <v>Guillermo Sr.</v>
      </c>
      <c r="C128" s="11">
        <f>_xlfn.XLOOKUP($A128,'Cleaned - Medical Examinations'!$A$2:$A$2336,'Cleaned - Medical Examinations'!$B$2:$B$2336,0)</f>
        <v>38.299999999999997</v>
      </c>
      <c r="D128" s="11">
        <f>_xlfn.XLOOKUP($A128,'Cleaned - Medical Examinations'!$A$2:$A$2336,'Cleaned - Medical Examinations'!$C$2:$C$2336,0)</f>
        <v>9.51</v>
      </c>
      <c r="E128" s="11" t="str">
        <f>_xlfn.XLOOKUP($A128,'Cleaned - Medical Examinations'!$A$2:$A$2336,'Cleaned - Medical Examinations'!$D$2:$D$2336,0)</f>
        <v>No</v>
      </c>
      <c r="F128" s="11" t="str">
        <f>_xlfn.XLOOKUP($A128,'Cleaned - Medical Examinations'!$A$2:$A$2336,'Cleaned - Medical Examinations'!$E$2:$E$2336,0)</f>
        <v>No</v>
      </c>
      <c r="G128" s="11" t="str">
        <f>_xlfn.XLOOKUP($A128,'Cleaned - Medical Examinations'!$A$2:$A$2336,'Cleaned - Medical Examinations'!$F$2:$F$2336,0)</f>
        <v>No</v>
      </c>
      <c r="H128" s="11">
        <f>_xlfn.XLOOKUP($A128,'Cleaned - Medical Examinations'!$A$2:$A$2336,'Cleaned - Medical Examinations'!$G$2:$G$2336,0)</f>
        <v>0</v>
      </c>
      <c r="I128" s="11" t="str">
        <f>_xlfn.XLOOKUP($A128,'Cleaned - Medical Examinations'!$A$2:$A$2336,'Cleaned - Medical Examinations'!$H$2:$H$2336,0)</f>
        <v>Yes</v>
      </c>
      <c r="J128" s="11" t="str">
        <f>_xlfn.XLOOKUP($A128,'Cleaned - Medical Examinations'!$A$2:$A$2336,'Cleaned - Medical Examinations'!$I$2:$I$2336,0)</f>
        <v>Obesity</v>
      </c>
      <c r="K128" s="11" t="str">
        <f t="shared" si="1"/>
        <v>Diabetic</v>
      </c>
      <c r="L128" s="14">
        <f>_xlfn.XLOOKUP($A128,'Cleaned - Hospitalisation Detai'!$A$2:$A$2344,'Cleaned - Hospitalisation Detai'!$J$2:$J$2344,0)</f>
        <v>22834</v>
      </c>
      <c r="M128" s="19">
        <f>_xlfn.XLOOKUP($A128,'Cleaned - Hospitalisation Detai'!$A$2:$A$2344,'Cleaned - Hospitalisation Detai'!$F$2:$F$2344,0)</f>
        <v>39221.120000000003</v>
      </c>
      <c r="N128" s="19" t="str">
        <f>_xlfn.XLOOKUP($A128,'Cleaned - Hospitalisation Detai'!$A$2:$A$2344,'Cleaned - Hospitalisation Detai'!$G$2:$G$2344,0)</f>
        <v>tier - 2</v>
      </c>
      <c r="O128" s="19" t="str">
        <f>_xlfn.XLOOKUP($A128,'Cleaned - Hospitalisation Detai'!$A$2:$A$2344,'Cleaned - Hospitalisation Detai'!$H$2:$H$2344,0)</f>
        <v>tier - 1</v>
      </c>
      <c r="P128" s="19" t="str">
        <f>_xlfn.XLOOKUP($A128,'Cleaned - Hospitalisation Detai'!$A$2:$A$2344,'Cleaned - Hospitalisation Detai'!$I$2:$I$2344,0)</f>
        <v>R1011</v>
      </c>
      <c r="Q128" s="20">
        <f>_xlfn.XLOOKUP($A128,'Cleaned - Hospitalisation Detai'!$A$2:$A$2344,'Cleaned - Hospitalisation Detai'!$K$2:$K$2344,0)</f>
        <v>60</v>
      </c>
    </row>
    <row r="129" spans="1:17" ht="15.6" x14ac:dyDescent="0.3">
      <c r="A129" s="10" t="s">
        <v>2245</v>
      </c>
      <c r="B129" s="11" t="str">
        <f>_xlfn.XLOOKUP(A129,'Cleaned - Customer Names '!$A$2:$A$2336,'Cleaned - Customer Names '!$C$2:$C$2336,0)</f>
        <v>Ryan C</v>
      </c>
      <c r="C129" s="11">
        <f>_xlfn.XLOOKUP($A129,'Cleaned - Medical Examinations'!$A$2:$A$2336,'Cleaned - Medical Examinations'!$B$2:$B$2336,0)</f>
        <v>32.774999999999999</v>
      </c>
      <c r="D129" s="11">
        <f>_xlfn.XLOOKUP($A129,'Cleaned - Medical Examinations'!$A$2:$A$2336,'Cleaned - Medical Examinations'!$C$2:$C$2336,0)</f>
        <v>4.72</v>
      </c>
      <c r="E129" s="11" t="str">
        <f>_xlfn.XLOOKUP($A129,'Cleaned - Medical Examinations'!$A$2:$A$2336,'Cleaned - Medical Examinations'!$D$2:$D$2336,0)</f>
        <v>No</v>
      </c>
      <c r="F129" s="11" t="str">
        <f>_xlfn.XLOOKUP($A129,'Cleaned - Medical Examinations'!$A$2:$A$2336,'Cleaned - Medical Examinations'!$E$2:$E$2336,0)</f>
        <v>No</v>
      </c>
      <c r="G129" s="11" t="str">
        <f>_xlfn.XLOOKUP($A129,'Cleaned - Medical Examinations'!$A$2:$A$2336,'Cleaned - Medical Examinations'!$F$2:$F$2336,0)</f>
        <v>No</v>
      </c>
      <c r="H129" s="11">
        <f>_xlfn.XLOOKUP($A129,'Cleaned - Medical Examinations'!$A$2:$A$2336,'Cleaned - Medical Examinations'!$G$2:$G$2336,0)</f>
        <v>0</v>
      </c>
      <c r="I129" s="11" t="str">
        <f>_xlfn.XLOOKUP($A129,'Cleaned - Medical Examinations'!$A$2:$A$2336,'Cleaned - Medical Examinations'!$H$2:$H$2336,0)</f>
        <v>Yes</v>
      </c>
      <c r="J129" s="11" t="str">
        <f>_xlfn.XLOOKUP($A129,'Cleaned - Medical Examinations'!$A$2:$A$2336,'Cleaned - Medical Examinations'!$I$2:$I$2336,0)</f>
        <v>Obesity</v>
      </c>
      <c r="K129" s="11" t="str">
        <f t="shared" si="1"/>
        <v>Non-Diabetic</v>
      </c>
      <c r="L129" s="14">
        <f>_xlfn.XLOOKUP($A129,'Cleaned - Hospitalisation Detai'!$A$2:$A$2344,'Cleaned - Hospitalisation Detai'!$J$2:$J$2344,0)</f>
        <v>30167</v>
      </c>
      <c r="M129" s="19">
        <f>_xlfn.XLOOKUP($A129,'Cleaned - Hospitalisation Detai'!$A$2:$A$2344,'Cleaned - Hospitalisation Detai'!$F$2:$F$2344,0)</f>
        <v>39125.33</v>
      </c>
      <c r="N129" s="19" t="str">
        <f>_xlfn.XLOOKUP($A129,'Cleaned - Hospitalisation Detai'!$A$2:$A$2344,'Cleaned - Hospitalisation Detai'!$G$2:$G$2344,0)</f>
        <v>tier - 1</v>
      </c>
      <c r="O129" s="19" t="str">
        <f>_xlfn.XLOOKUP($A129,'Cleaned - Hospitalisation Detai'!$A$2:$A$2344,'Cleaned - Hospitalisation Detai'!$H$2:$H$2344,0)</f>
        <v>tier - 1</v>
      </c>
      <c r="P129" s="19" t="str">
        <f>_xlfn.XLOOKUP($A129,'Cleaned - Hospitalisation Detai'!$A$2:$A$2344,'Cleaned - Hospitalisation Detai'!$I$2:$I$2344,0)</f>
        <v>R1016</v>
      </c>
      <c r="Q129" s="20">
        <f>_xlfn.XLOOKUP($A129,'Cleaned - Hospitalisation Detai'!$A$2:$A$2344,'Cleaned - Hospitalisation Detai'!$K$2:$K$2344,0)</f>
        <v>40</v>
      </c>
    </row>
    <row r="130" spans="1:17" ht="15.6" x14ac:dyDescent="0.3">
      <c r="A130" s="10" t="s">
        <v>2244</v>
      </c>
      <c r="B130" s="11" t="str">
        <f>_xlfn.XLOOKUP(A130,'Cleaned - Customer Names '!$A$2:$A$2336,'Cleaned - Customer Names '!$C$2:$C$2336,0)</f>
        <v>Dane</v>
      </c>
      <c r="C130" s="11">
        <f>_xlfn.XLOOKUP($A130,'Cleaned - Medical Examinations'!$A$2:$A$2336,'Cleaned - Medical Examinations'!$B$2:$B$2336,0)</f>
        <v>34.200000000000003</v>
      </c>
      <c r="D130" s="11">
        <f>_xlfn.XLOOKUP($A130,'Cleaned - Medical Examinations'!$A$2:$A$2336,'Cleaned - Medical Examinations'!$C$2:$C$2336,0)</f>
        <v>5.91</v>
      </c>
      <c r="E130" s="11" t="str">
        <f>_xlfn.XLOOKUP($A130,'Cleaned - Medical Examinations'!$A$2:$A$2336,'Cleaned - Medical Examinations'!$D$2:$D$2336,0)</f>
        <v>Yes</v>
      </c>
      <c r="F130" s="11" t="str">
        <f>_xlfn.XLOOKUP($A130,'Cleaned - Medical Examinations'!$A$2:$A$2336,'Cleaned - Medical Examinations'!$E$2:$E$2336,0)</f>
        <v>No</v>
      </c>
      <c r="G130" s="11" t="str">
        <f>_xlfn.XLOOKUP($A130,'Cleaned - Medical Examinations'!$A$2:$A$2336,'Cleaned - Medical Examinations'!$F$2:$F$2336,0)</f>
        <v>No</v>
      </c>
      <c r="H130" s="11">
        <f>_xlfn.XLOOKUP($A130,'Cleaned - Medical Examinations'!$A$2:$A$2336,'Cleaned - Medical Examinations'!$G$2:$G$2336,0)</f>
        <v>0</v>
      </c>
      <c r="I130" s="11" t="str">
        <f>_xlfn.XLOOKUP($A130,'Cleaned - Medical Examinations'!$A$2:$A$2336,'Cleaned - Medical Examinations'!$H$2:$H$2336,0)</f>
        <v>Yes</v>
      </c>
      <c r="J130" s="11" t="str">
        <f>_xlfn.XLOOKUP($A130,'Cleaned - Medical Examinations'!$A$2:$A$2336,'Cleaned - Medical Examinations'!$I$2:$I$2336,0)</f>
        <v>Obesity</v>
      </c>
      <c r="K130" s="11" t="str">
        <f t="shared" si="1"/>
        <v>Non-Diabetic</v>
      </c>
      <c r="L130" s="14">
        <f>_xlfn.XLOOKUP($A130,'Cleaned - Hospitalisation Detai'!$A$2:$A$2344,'Cleaned - Hospitalisation Detai'!$J$2:$J$2344,0)</f>
        <v>31310</v>
      </c>
      <c r="M130" s="19">
        <f>_xlfn.XLOOKUP($A130,'Cleaned - Hospitalisation Detai'!$A$2:$A$2344,'Cleaned - Hospitalisation Detai'!$F$2:$F$2344,0)</f>
        <v>39047.29</v>
      </c>
      <c r="N130" s="19" t="str">
        <f>_xlfn.XLOOKUP($A130,'Cleaned - Hospitalisation Detai'!$A$2:$A$2344,'Cleaned - Hospitalisation Detai'!$G$2:$G$2344,0)</f>
        <v>tier - 1</v>
      </c>
      <c r="O130" s="19" t="str">
        <f>_xlfn.XLOOKUP($A130,'Cleaned - Hospitalisation Detai'!$A$2:$A$2344,'Cleaned - Hospitalisation Detai'!$H$2:$H$2344,0)</f>
        <v>tier - 3</v>
      </c>
      <c r="P130" s="19" t="str">
        <f>_xlfn.XLOOKUP($A130,'Cleaned - Hospitalisation Detai'!$A$2:$A$2344,'Cleaned - Hospitalisation Detai'!$I$2:$I$2344,0)</f>
        <v>R1017</v>
      </c>
      <c r="Q130" s="20">
        <f>_xlfn.XLOOKUP($A130,'Cleaned - Hospitalisation Detai'!$A$2:$A$2344,'Cleaned - Hospitalisation Detai'!$K$2:$K$2344,0)</f>
        <v>37</v>
      </c>
    </row>
    <row r="131" spans="1:17" ht="15.6" x14ac:dyDescent="0.3">
      <c r="A131" s="10" t="s">
        <v>2243</v>
      </c>
      <c r="B131" s="11" t="str">
        <f>_xlfn.XLOOKUP(A131,'Cleaned - Customer Names '!$A$2:$A$2336,'Cleaned - Customer Names '!$C$2:$C$2336,0)</f>
        <v>Jonas</v>
      </c>
      <c r="C131" s="11">
        <f>_xlfn.XLOOKUP($A131,'Cleaned - Medical Examinations'!$A$2:$A$2336,'Cleaned - Medical Examinations'!$B$2:$B$2336,0)</f>
        <v>30.2</v>
      </c>
      <c r="D131" s="11">
        <f>_xlfn.XLOOKUP($A131,'Cleaned - Medical Examinations'!$A$2:$A$2336,'Cleaned - Medical Examinations'!$C$2:$C$2336,0)</f>
        <v>9.58</v>
      </c>
      <c r="E131" s="11" t="str">
        <f>_xlfn.XLOOKUP($A131,'Cleaned - Medical Examinations'!$A$2:$A$2336,'Cleaned - Medical Examinations'!$D$2:$D$2336,0)</f>
        <v>No</v>
      </c>
      <c r="F131" s="11" t="str">
        <f>_xlfn.XLOOKUP($A131,'Cleaned - Medical Examinations'!$A$2:$A$2336,'Cleaned - Medical Examinations'!$E$2:$E$2336,0)</f>
        <v>No</v>
      </c>
      <c r="G131" s="11" t="str">
        <f>_xlfn.XLOOKUP($A131,'Cleaned - Medical Examinations'!$A$2:$A$2336,'Cleaned - Medical Examinations'!$F$2:$F$2336,0)</f>
        <v>No</v>
      </c>
      <c r="H131" s="11">
        <f>_xlfn.XLOOKUP($A131,'Cleaned - Medical Examinations'!$A$2:$A$2336,'Cleaned - Medical Examinations'!$G$2:$G$2336,0)</f>
        <v>0</v>
      </c>
      <c r="I131" s="11" t="str">
        <f>_xlfn.XLOOKUP($A131,'Cleaned - Medical Examinations'!$A$2:$A$2336,'Cleaned - Medical Examinations'!$H$2:$H$2336,0)</f>
        <v>Yes</v>
      </c>
      <c r="J131" s="11" t="str">
        <f>_xlfn.XLOOKUP($A131,'Cleaned - Medical Examinations'!$A$2:$A$2336,'Cleaned - Medical Examinations'!$I$2:$I$2336,0)</f>
        <v>Obesity</v>
      </c>
      <c r="K131" s="11" t="str">
        <f t="shared" ref="K131:K194" si="2">IF(D131&gt;=6.5,"Diabetic","Non-Diabetic")</f>
        <v>Diabetic</v>
      </c>
      <c r="L131" s="14">
        <f>_xlfn.XLOOKUP($A131,'Cleaned - Hospitalisation Detai'!$A$2:$A$2344,'Cleaned - Hospitalisation Detai'!$J$2:$J$2344,0)</f>
        <v>28775</v>
      </c>
      <c r="M131" s="19">
        <f>_xlfn.XLOOKUP($A131,'Cleaned - Hospitalisation Detai'!$A$2:$A$2344,'Cleaned - Hospitalisation Detai'!$F$2:$F$2344,0)</f>
        <v>38998.550000000003</v>
      </c>
      <c r="N131" s="19" t="str">
        <f>_xlfn.XLOOKUP($A131,'Cleaned - Hospitalisation Detai'!$A$2:$A$2344,'Cleaned - Hospitalisation Detai'!$G$2:$G$2344,0)</f>
        <v>tier - 1</v>
      </c>
      <c r="O131" s="19" t="str">
        <f>_xlfn.XLOOKUP($A131,'Cleaned - Hospitalisation Detai'!$A$2:$A$2344,'Cleaned - Hospitalisation Detai'!$H$2:$H$2344,0)</f>
        <v>tier - 1</v>
      </c>
      <c r="P131" s="19" t="str">
        <f>_xlfn.XLOOKUP($A131,'Cleaned - Hospitalisation Detai'!$A$2:$A$2344,'Cleaned - Hospitalisation Detai'!$I$2:$I$2344,0)</f>
        <v>R1011</v>
      </c>
      <c r="Q131" s="20">
        <f>_xlfn.XLOOKUP($A131,'Cleaned - Hospitalisation Detai'!$A$2:$A$2344,'Cleaned - Hospitalisation Detai'!$K$2:$K$2344,0)</f>
        <v>44</v>
      </c>
    </row>
    <row r="132" spans="1:17" ht="15.6" x14ac:dyDescent="0.3">
      <c r="A132" s="10" t="s">
        <v>2242</v>
      </c>
      <c r="B132" s="11" t="str">
        <f>_xlfn.XLOOKUP(A132,'Cleaned - Customer Names '!$A$2:$A$2336,'Cleaned - Customer Names '!$C$2:$C$2336,0)</f>
        <v>George E</v>
      </c>
      <c r="C132" s="11">
        <f>_xlfn.XLOOKUP($A132,'Cleaned - Medical Examinations'!$A$2:$A$2336,'Cleaned - Medical Examinations'!$B$2:$B$2336,0)</f>
        <v>48.32</v>
      </c>
      <c r="D132" s="11">
        <f>_xlfn.XLOOKUP($A132,'Cleaned - Medical Examinations'!$A$2:$A$2336,'Cleaned - Medical Examinations'!$C$2:$C$2336,0)</f>
        <v>5.77</v>
      </c>
      <c r="E132" s="11" t="str">
        <f>_xlfn.XLOOKUP($A132,'Cleaned - Medical Examinations'!$A$2:$A$2336,'Cleaned - Medical Examinations'!$D$2:$D$2336,0)</f>
        <v>No</v>
      </c>
      <c r="F132" s="11" t="str">
        <f>_xlfn.XLOOKUP($A132,'Cleaned - Medical Examinations'!$A$2:$A$2336,'Cleaned - Medical Examinations'!$E$2:$E$2336,0)</f>
        <v>No</v>
      </c>
      <c r="G132" s="11" t="str">
        <f>_xlfn.XLOOKUP($A132,'Cleaned - Medical Examinations'!$A$2:$A$2336,'Cleaned - Medical Examinations'!$F$2:$F$2336,0)</f>
        <v>No</v>
      </c>
      <c r="H132" s="11">
        <f>_xlfn.XLOOKUP($A132,'Cleaned - Medical Examinations'!$A$2:$A$2336,'Cleaned - Medical Examinations'!$G$2:$G$2336,0)</f>
        <v>0</v>
      </c>
      <c r="I132" s="11" t="str">
        <f>_xlfn.XLOOKUP($A132,'Cleaned - Medical Examinations'!$A$2:$A$2336,'Cleaned - Medical Examinations'!$H$2:$H$2336,0)</f>
        <v>Yes</v>
      </c>
      <c r="J132" s="11" t="str">
        <f>_xlfn.XLOOKUP($A132,'Cleaned - Medical Examinations'!$A$2:$A$2336,'Cleaned - Medical Examinations'!$I$2:$I$2336,0)</f>
        <v>Obesity</v>
      </c>
      <c r="K132" s="11" t="str">
        <f t="shared" si="2"/>
        <v>Non-Diabetic</v>
      </c>
      <c r="L132" s="14">
        <f>_xlfn.XLOOKUP($A132,'Cleaned - Hospitalisation Detai'!$A$2:$A$2344,'Cleaned - Hospitalisation Detai'!$J$2:$J$2344,0)</f>
        <v>29488</v>
      </c>
      <c r="M132" s="19">
        <f>_xlfn.XLOOKUP($A132,'Cleaned - Hospitalisation Detai'!$A$2:$A$2344,'Cleaned - Hospitalisation Detai'!$F$2:$F$2344,0)</f>
        <v>38947.43</v>
      </c>
      <c r="N132" s="19" t="str">
        <f>_xlfn.XLOOKUP($A132,'Cleaned - Hospitalisation Detai'!$A$2:$A$2344,'Cleaned - Hospitalisation Detai'!$G$2:$G$2344,0)</f>
        <v>tier - 2</v>
      </c>
      <c r="O132" s="19" t="str">
        <f>_xlfn.XLOOKUP($A132,'Cleaned - Hospitalisation Detai'!$A$2:$A$2344,'Cleaned - Hospitalisation Detai'!$H$2:$H$2344,0)</f>
        <v>tier - 3</v>
      </c>
      <c r="P132" s="19" t="str">
        <f>_xlfn.XLOOKUP($A132,'Cleaned - Hospitalisation Detai'!$A$2:$A$2344,'Cleaned - Hospitalisation Detai'!$I$2:$I$2344,0)</f>
        <v>R1011</v>
      </c>
      <c r="Q132" s="20">
        <f>_xlfn.XLOOKUP($A132,'Cleaned - Hospitalisation Detai'!$A$2:$A$2344,'Cleaned - Hospitalisation Detai'!$K$2:$K$2344,0)</f>
        <v>42</v>
      </c>
    </row>
    <row r="133" spans="1:17" ht="15.6" x14ac:dyDescent="0.3">
      <c r="A133" s="10" t="s">
        <v>2241</v>
      </c>
      <c r="B133" s="11" t="str">
        <f>_xlfn.XLOOKUP(A133,'Cleaned - Customer Names '!$A$2:$A$2336,'Cleaned - Customer Names '!$C$2:$C$2336,0)</f>
        <v>Sara S</v>
      </c>
      <c r="C133" s="11">
        <f>_xlfn.XLOOKUP($A133,'Cleaned - Medical Examinations'!$A$2:$A$2336,'Cleaned - Medical Examinations'!$B$2:$B$2336,0)</f>
        <v>44.86</v>
      </c>
      <c r="D133" s="11">
        <f>_xlfn.XLOOKUP($A133,'Cleaned - Medical Examinations'!$A$2:$A$2336,'Cleaned - Medical Examinations'!$C$2:$C$2336,0)</f>
        <v>4.38</v>
      </c>
      <c r="E133" s="11" t="str">
        <f>_xlfn.XLOOKUP($A133,'Cleaned - Medical Examinations'!$A$2:$A$2336,'Cleaned - Medical Examinations'!$D$2:$D$2336,0)</f>
        <v>Yes</v>
      </c>
      <c r="F133" s="11" t="str">
        <f>_xlfn.XLOOKUP($A133,'Cleaned - Medical Examinations'!$A$2:$A$2336,'Cleaned - Medical Examinations'!$E$2:$E$2336,0)</f>
        <v>No</v>
      </c>
      <c r="G133" s="11" t="str">
        <f>_xlfn.XLOOKUP($A133,'Cleaned - Medical Examinations'!$A$2:$A$2336,'Cleaned - Medical Examinations'!$F$2:$F$2336,0)</f>
        <v>No</v>
      </c>
      <c r="H133" s="11">
        <f>_xlfn.XLOOKUP($A133,'Cleaned - Medical Examinations'!$A$2:$A$2336,'Cleaned - Medical Examinations'!$G$2:$G$2336,0)</f>
        <v>0</v>
      </c>
      <c r="I133" s="11" t="str">
        <f>_xlfn.XLOOKUP($A133,'Cleaned - Medical Examinations'!$A$2:$A$2336,'Cleaned - Medical Examinations'!$H$2:$H$2336,0)</f>
        <v>Yes</v>
      </c>
      <c r="J133" s="11" t="str">
        <f>_xlfn.XLOOKUP($A133,'Cleaned - Medical Examinations'!$A$2:$A$2336,'Cleaned - Medical Examinations'!$I$2:$I$2336,0)</f>
        <v>Obesity</v>
      </c>
      <c r="K133" s="11" t="str">
        <f t="shared" si="2"/>
        <v>Non-Diabetic</v>
      </c>
      <c r="L133" s="14">
        <f>_xlfn.XLOOKUP($A133,'Cleaned - Hospitalisation Detai'!$A$2:$A$2344,'Cleaned - Hospitalisation Detai'!$J$2:$J$2344,0)</f>
        <v>28109</v>
      </c>
      <c r="M133" s="19">
        <f>_xlfn.XLOOKUP($A133,'Cleaned - Hospitalisation Detai'!$A$2:$A$2344,'Cleaned - Hospitalisation Detai'!$F$2:$F$2344,0)</f>
        <v>38932.559999999998</v>
      </c>
      <c r="N133" s="19" t="str">
        <f>_xlfn.XLOOKUP($A133,'Cleaned - Hospitalisation Detai'!$A$2:$A$2344,'Cleaned - Hospitalisation Detai'!$G$2:$G$2344,0)</f>
        <v>tier - 2</v>
      </c>
      <c r="O133" s="19" t="str">
        <f>_xlfn.XLOOKUP($A133,'Cleaned - Hospitalisation Detai'!$A$2:$A$2344,'Cleaned - Hospitalisation Detai'!$H$2:$H$2344,0)</f>
        <v>tier - 3</v>
      </c>
      <c r="P133" s="19" t="str">
        <f>_xlfn.XLOOKUP($A133,'Cleaned - Hospitalisation Detai'!$A$2:$A$2344,'Cleaned - Hospitalisation Detai'!$I$2:$I$2344,0)</f>
        <v>R1011</v>
      </c>
      <c r="Q133" s="20">
        <f>_xlfn.XLOOKUP($A133,'Cleaned - Hospitalisation Detai'!$A$2:$A$2344,'Cleaned - Hospitalisation Detai'!$K$2:$K$2344,0)</f>
        <v>46</v>
      </c>
    </row>
    <row r="134" spans="1:17" ht="15.6" x14ac:dyDescent="0.3">
      <c r="A134" s="10" t="s">
        <v>2240</v>
      </c>
      <c r="B134" s="11" t="str">
        <f>_xlfn.XLOOKUP(A134,'Cleaned - Customer Names '!$A$2:$A$2336,'Cleaned - Customer Names '!$C$2:$C$2336,0)</f>
        <v>Nick</v>
      </c>
      <c r="C134" s="11">
        <f>_xlfn.XLOOKUP($A134,'Cleaned - Medical Examinations'!$A$2:$A$2336,'Cleaned - Medical Examinations'!$B$2:$B$2336,0)</f>
        <v>52.15</v>
      </c>
      <c r="D134" s="11">
        <f>_xlfn.XLOOKUP($A134,'Cleaned - Medical Examinations'!$A$2:$A$2336,'Cleaned - Medical Examinations'!$C$2:$C$2336,0)</f>
        <v>5.65</v>
      </c>
      <c r="E134" s="11" t="str">
        <f>_xlfn.XLOOKUP($A134,'Cleaned - Medical Examinations'!$A$2:$A$2336,'Cleaned - Medical Examinations'!$D$2:$D$2336,0)</f>
        <v>No</v>
      </c>
      <c r="F134" s="11" t="str">
        <f>_xlfn.XLOOKUP($A134,'Cleaned - Medical Examinations'!$A$2:$A$2336,'Cleaned - Medical Examinations'!$E$2:$E$2336,0)</f>
        <v>No</v>
      </c>
      <c r="G134" s="11" t="str">
        <f>_xlfn.XLOOKUP($A134,'Cleaned - Medical Examinations'!$A$2:$A$2336,'Cleaned - Medical Examinations'!$F$2:$F$2336,0)</f>
        <v>No</v>
      </c>
      <c r="H134" s="11">
        <f>_xlfn.XLOOKUP($A134,'Cleaned - Medical Examinations'!$A$2:$A$2336,'Cleaned - Medical Examinations'!$G$2:$G$2336,0)</f>
        <v>1</v>
      </c>
      <c r="I134" s="11" t="str">
        <f>_xlfn.XLOOKUP($A134,'Cleaned - Medical Examinations'!$A$2:$A$2336,'Cleaned - Medical Examinations'!$H$2:$H$2336,0)</f>
        <v>Yes</v>
      </c>
      <c r="J134" s="11" t="str">
        <f>_xlfn.XLOOKUP($A134,'Cleaned - Medical Examinations'!$A$2:$A$2336,'Cleaned - Medical Examinations'!$I$2:$I$2336,0)</f>
        <v>Obesity</v>
      </c>
      <c r="K134" s="11" t="str">
        <f t="shared" si="2"/>
        <v>Non-Diabetic</v>
      </c>
      <c r="L134" s="14">
        <f>_xlfn.XLOOKUP($A134,'Cleaned - Hospitalisation Detai'!$A$2:$A$2344,'Cleaned - Hospitalisation Detai'!$J$2:$J$2344,0)</f>
        <v>31944</v>
      </c>
      <c r="M134" s="19">
        <f>_xlfn.XLOOKUP($A134,'Cleaned - Hospitalisation Detai'!$A$2:$A$2344,'Cleaned - Hospitalisation Detai'!$F$2:$F$2344,0)</f>
        <v>38924.04</v>
      </c>
      <c r="N134" s="19" t="str">
        <f>_xlfn.XLOOKUP($A134,'Cleaned - Hospitalisation Detai'!$A$2:$A$2344,'Cleaned - Hospitalisation Detai'!$G$2:$G$2344,0)</f>
        <v>tier - 2</v>
      </c>
      <c r="O134" s="19" t="str">
        <f>_xlfn.XLOOKUP($A134,'Cleaned - Hospitalisation Detai'!$A$2:$A$2344,'Cleaned - Hospitalisation Detai'!$H$2:$H$2344,0)</f>
        <v>tier - 2</v>
      </c>
      <c r="P134" s="19" t="str">
        <f>_xlfn.XLOOKUP($A134,'Cleaned - Hospitalisation Detai'!$A$2:$A$2344,'Cleaned - Hospitalisation Detai'!$I$2:$I$2344,0)</f>
        <v>R1011</v>
      </c>
      <c r="Q134" s="20">
        <f>_xlfn.XLOOKUP($A134,'Cleaned - Hospitalisation Detai'!$A$2:$A$2344,'Cleaned - Hospitalisation Detai'!$K$2:$K$2344,0)</f>
        <v>35</v>
      </c>
    </row>
    <row r="135" spans="1:17" ht="15.6" x14ac:dyDescent="0.3">
      <c r="A135" s="10" t="s">
        <v>2239</v>
      </c>
      <c r="B135" s="11" t="str">
        <f>_xlfn.XLOOKUP(A135,'Cleaned - Customer Names '!$A$2:$A$2336,'Cleaned - Customer Names '!$C$2:$C$2336,0)</f>
        <v>Timothy</v>
      </c>
      <c r="C135" s="11">
        <f>_xlfn.XLOOKUP($A135,'Cleaned - Medical Examinations'!$A$2:$A$2336,'Cleaned - Medical Examinations'!$B$2:$B$2336,0)</f>
        <v>41.12</v>
      </c>
      <c r="D135" s="11">
        <f>_xlfn.XLOOKUP($A135,'Cleaned - Medical Examinations'!$A$2:$A$2336,'Cleaned - Medical Examinations'!$C$2:$C$2336,0)</f>
        <v>7.54</v>
      </c>
      <c r="E135" s="11" t="str">
        <f>_xlfn.XLOOKUP($A135,'Cleaned - Medical Examinations'!$A$2:$A$2336,'Cleaned - Medical Examinations'!$D$2:$D$2336,0)</f>
        <v>Yes</v>
      </c>
      <c r="F135" s="11" t="str">
        <f>_xlfn.XLOOKUP($A135,'Cleaned - Medical Examinations'!$A$2:$A$2336,'Cleaned - Medical Examinations'!$E$2:$E$2336,0)</f>
        <v>No</v>
      </c>
      <c r="G135" s="11" t="str">
        <f>_xlfn.XLOOKUP($A135,'Cleaned - Medical Examinations'!$A$2:$A$2336,'Cleaned - Medical Examinations'!$F$2:$F$2336,0)</f>
        <v>No</v>
      </c>
      <c r="H135" s="11">
        <f>_xlfn.XLOOKUP($A135,'Cleaned - Medical Examinations'!$A$2:$A$2336,'Cleaned - Medical Examinations'!$G$2:$G$2336,0)</f>
        <v>0</v>
      </c>
      <c r="I135" s="11" t="str">
        <f>_xlfn.XLOOKUP($A135,'Cleaned - Medical Examinations'!$A$2:$A$2336,'Cleaned - Medical Examinations'!$H$2:$H$2336,0)</f>
        <v>Yes</v>
      </c>
      <c r="J135" s="11" t="str">
        <f>_xlfn.XLOOKUP($A135,'Cleaned - Medical Examinations'!$A$2:$A$2336,'Cleaned - Medical Examinations'!$I$2:$I$2336,0)</f>
        <v>Obesity</v>
      </c>
      <c r="K135" s="11" t="str">
        <f t="shared" si="2"/>
        <v>Diabetic</v>
      </c>
      <c r="L135" s="14">
        <f>_xlfn.XLOOKUP($A135,'Cleaned - Hospitalisation Detai'!$A$2:$A$2344,'Cleaned - Hospitalisation Detai'!$J$2:$J$2344,0)</f>
        <v>24683</v>
      </c>
      <c r="M135" s="19">
        <f>_xlfn.XLOOKUP($A135,'Cleaned - Hospitalisation Detai'!$A$2:$A$2344,'Cleaned - Hospitalisation Detai'!$F$2:$F$2344,0)</f>
        <v>38893.360000000001</v>
      </c>
      <c r="N135" s="19" t="str">
        <f>_xlfn.XLOOKUP($A135,'Cleaned - Hospitalisation Detai'!$A$2:$A$2344,'Cleaned - Hospitalisation Detai'!$G$2:$G$2344,0)</f>
        <v>tier - 1</v>
      </c>
      <c r="O135" s="19" t="str">
        <f>_xlfn.XLOOKUP($A135,'Cleaned - Hospitalisation Detai'!$A$2:$A$2344,'Cleaned - Hospitalisation Detai'!$H$2:$H$2344,0)</f>
        <v>tier - 2</v>
      </c>
      <c r="P135" s="19" t="str">
        <f>_xlfn.XLOOKUP($A135,'Cleaned - Hospitalisation Detai'!$A$2:$A$2344,'Cleaned - Hospitalisation Detai'!$I$2:$I$2344,0)</f>
        <v>R1011</v>
      </c>
      <c r="Q135" s="20">
        <f>_xlfn.XLOOKUP($A135,'Cleaned - Hospitalisation Detai'!$A$2:$A$2344,'Cleaned - Hospitalisation Detai'!$K$2:$K$2344,0)</f>
        <v>55</v>
      </c>
    </row>
    <row r="136" spans="1:17" ht="15.6" x14ac:dyDescent="0.3">
      <c r="A136" s="10" t="s">
        <v>2238</v>
      </c>
      <c r="B136" s="11" t="str">
        <f>_xlfn.XLOOKUP(A136,'Cleaned - Customer Names '!$A$2:$A$2336,'Cleaned - Customer Names '!$C$2:$C$2336,0)</f>
        <v>Becky L</v>
      </c>
      <c r="C136" s="11">
        <f>_xlfn.XLOOKUP($A136,'Cleaned - Medical Examinations'!$A$2:$A$2336,'Cleaned - Medical Examinations'!$B$2:$B$2336,0)</f>
        <v>38.39</v>
      </c>
      <c r="D136" s="11">
        <f>_xlfn.XLOOKUP($A136,'Cleaned - Medical Examinations'!$A$2:$A$2336,'Cleaned - Medical Examinations'!$C$2:$C$2336,0)</f>
        <v>5.1100000000000003</v>
      </c>
      <c r="E136" s="11" t="str">
        <f>_xlfn.XLOOKUP($A136,'Cleaned - Medical Examinations'!$A$2:$A$2336,'Cleaned - Medical Examinations'!$D$2:$D$2336,0)</f>
        <v>Yes</v>
      </c>
      <c r="F136" s="11" t="str">
        <f>_xlfn.XLOOKUP($A136,'Cleaned - Medical Examinations'!$A$2:$A$2336,'Cleaned - Medical Examinations'!$E$2:$E$2336,0)</f>
        <v>No</v>
      </c>
      <c r="G136" s="11" t="str">
        <f>_xlfn.XLOOKUP($A136,'Cleaned - Medical Examinations'!$A$2:$A$2336,'Cleaned - Medical Examinations'!$F$2:$F$2336,0)</f>
        <v>No</v>
      </c>
      <c r="H136" s="11">
        <f>_xlfn.XLOOKUP($A136,'Cleaned - Medical Examinations'!$A$2:$A$2336,'Cleaned - Medical Examinations'!$G$2:$G$2336,0)</f>
        <v>1</v>
      </c>
      <c r="I136" s="11" t="str">
        <f>_xlfn.XLOOKUP($A136,'Cleaned - Medical Examinations'!$A$2:$A$2336,'Cleaned - Medical Examinations'!$H$2:$H$2336,0)</f>
        <v>Yes</v>
      </c>
      <c r="J136" s="11" t="str">
        <f>_xlfn.XLOOKUP($A136,'Cleaned - Medical Examinations'!$A$2:$A$2336,'Cleaned - Medical Examinations'!$I$2:$I$2336,0)</f>
        <v>Obesity</v>
      </c>
      <c r="K136" s="11" t="str">
        <f t="shared" si="2"/>
        <v>Non-Diabetic</v>
      </c>
      <c r="L136" s="14">
        <f>_xlfn.XLOOKUP($A136,'Cleaned - Hospitalisation Detai'!$A$2:$A$2344,'Cleaned - Hospitalisation Detai'!$J$2:$J$2344,0)</f>
        <v>23534</v>
      </c>
      <c r="M136" s="19">
        <f>_xlfn.XLOOKUP($A136,'Cleaned - Hospitalisation Detai'!$A$2:$A$2344,'Cleaned - Hospitalisation Detai'!$F$2:$F$2344,0)</f>
        <v>38869.25</v>
      </c>
      <c r="N136" s="19" t="str">
        <f>_xlfn.XLOOKUP($A136,'Cleaned - Hospitalisation Detai'!$A$2:$A$2344,'Cleaned - Hospitalisation Detai'!$G$2:$G$2344,0)</f>
        <v>tier - 2</v>
      </c>
      <c r="O136" s="19" t="str">
        <f>_xlfn.XLOOKUP($A136,'Cleaned - Hospitalisation Detai'!$A$2:$A$2344,'Cleaned - Hospitalisation Detai'!$H$2:$H$2344,0)</f>
        <v>tier - 2</v>
      </c>
      <c r="P136" s="19" t="str">
        <f>_xlfn.XLOOKUP($A136,'Cleaned - Hospitalisation Detai'!$A$2:$A$2344,'Cleaned - Hospitalisation Detai'!$I$2:$I$2344,0)</f>
        <v>R1011</v>
      </c>
      <c r="Q136" s="20">
        <f>_xlfn.XLOOKUP($A136,'Cleaned - Hospitalisation Detai'!$A$2:$A$2344,'Cleaned - Hospitalisation Detai'!$K$2:$K$2344,0)</f>
        <v>59</v>
      </c>
    </row>
    <row r="137" spans="1:17" ht="15.6" x14ac:dyDescent="0.3">
      <c r="A137" s="10" t="s">
        <v>2237</v>
      </c>
      <c r="B137" s="11" t="str">
        <f>_xlfn.XLOOKUP(A137,'Cleaned - Customer Names '!$A$2:$A$2336,'Cleaned - Customer Names '!$C$2:$C$2336,0)</f>
        <v>Steph K.</v>
      </c>
      <c r="C137" s="11">
        <f>_xlfn.XLOOKUP($A137,'Cleaned - Medical Examinations'!$A$2:$A$2336,'Cleaned - Medical Examinations'!$B$2:$B$2336,0)</f>
        <v>46.85</v>
      </c>
      <c r="D137" s="11">
        <f>_xlfn.XLOOKUP($A137,'Cleaned - Medical Examinations'!$A$2:$A$2336,'Cleaned - Medical Examinations'!$C$2:$C$2336,0)</f>
        <v>4.25</v>
      </c>
      <c r="E137" s="11" t="str">
        <f>_xlfn.XLOOKUP($A137,'Cleaned - Medical Examinations'!$A$2:$A$2336,'Cleaned - Medical Examinations'!$D$2:$D$2336,0)</f>
        <v>No</v>
      </c>
      <c r="F137" s="11" t="str">
        <f>_xlfn.XLOOKUP($A137,'Cleaned - Medical Examinations'!$A$2:$A$2336,'Cleaned - Medical Examinations'!$E$2:$E$2336,0)</f>
        <v>No</v>
      </c>
      <c r="G137" s="11" t="str">
        <f>_xlfn.XLOOKUP($A137,'Cleaned - Medical Examinations'!$A$2:$A$2336,'Cleaned - Medical Examinations'!$F$2:$F$2336,0)</f>
        <v>Yes</v>
      </c>
      <c r="H137" s="11">
        <f>_xlfn.XLOOKUP($A137,'Cleaned - Medical Examinations'!$A$2:$A$2336,'Cleaned - Medical Examinations'!$G$2:$G$2336,0)</f>
        <v>1</v>
      </c>
      <c r="I137" s="11" t="str">
        <f>_xlfn.XLOOKUP($A137,'Cleaned - Medical Examinations'!$A$2:$A$2336,'Cleaned - Medical Examinations'!$H$2:$H$2336,0)</f>
        <v>Yes</v>
      </c>
      <c r="J137" s="11" t="str">
        <f>_xlfn.XLOOKUP($A137,'Cleaned - Medical Examinations'!$A$2:$A$2336,'Cleaned - Medical Examinations'!$I$2:$I$2336,0)</f>
        <v>Obesity</v>
      </c>
      <c r="K137" s="11" t="str">
        <f t="shared" si="2"/>
        <v>Non-Diabetic</v>
      </c>
      <c r="L137" s="14">
        <f>_xlfn.XLOOKUP($A137,'Cleaned - Hospitalisation Detai'!$A$2:$A$2344,'Cleaned - Hospitalisation Detai'!$J$2:$J$2344,0)</f>
        <v>29192</v>
      </c>
      <c r="M137" s="19">
        <f>_xlfn.XLOOKUP($A137,'Cleaned - Hospitalisation Detai'!$A$2:$A$2344,'Cleaned - Hospitalisation Detai'!$F$2:$F$2344,0)</f>
        <v>38836.980000000003</v>
      </c>
      <c r="N137" s="19" t="str">
        <f>_xlfn.XLOOKUP($A137,'Cleaned - Hospitalisation Detai'!$A$2:$A$2344,'Cleaned - Hospitalisation Detai'!$G$2:$G$2344,0)</f>
        <v>tier - 2</v>
      </c>
      <c r="O137" s="19" t="str">
        <f>_xlfn.XLOOKUP($A137,'Cleaned - Hospitalisation Detai'!$A$2:$A$2344,'Cleaned - Hospitalisation Detai'!$H$2:$H$2344,0)</f>
        <v>tier - 1</v>
      </c>
      <c r="P137" s="19" t="str">
        <f>_xlfn.XLOOKUP($A137,'Cleaned - Hospitalisation Detai'!$A$2:$A$2344,'Cleaned - Hospitalisation Detai'!$I$2:$I$2344,0)</f>
        <v>R1011</v>
      </c>
      <c r="Q137" s="20">
        <f>_xlfn.XLOOKUP($A137,'Cleaned - Hospitalisation Detai'!$A$2:$A$2344,'Cleaned - Hospitalisation Detai'!$K$2:$K$2344,0)</f>
        <v>43</v>
      </c>
    </row>
    <row r="138" spans="1:17" ht="15.6" x14ac:dyDescent="0.3">
      <c r="A138" s="10" t="s">
        <v>2236</v>
      </c>
      <c r="B138" s="11" t="str">
        <f>_xlfn.XLOOKUP(A138,'Cleaned - Customer Names '!$A$2:$A$2336,'Cleaned - Customer Names '!$C$2:$C$2336,0)</f>
        <v>Kristine B.</v>
      </c>
      <c r="C138" s="11">
        <f>_xlfn.XLOOKUP($A138,'Cleaned - Medical Examinations'!$A$2:$A$2336,'Cleaned - Medical Examinations'!$B$2:$B$2336,0)</f>
        <v>42.24</v>
      </c>
      <c r="D138" s="11">
        <f>_xlfn.XLOOKUP($A138,'Cleaned - Medical Examinations'!$A$2:$A$2336,'Cleaned - Medical Examinations'!$C$2:$C$2336,0)</f>
        <v>5.55</v>
      </c>
      <c r="E138" s="11" t="str">
        <f>_xlfn.XLOOKUP($A138,'Cleaned - Medical Examinations'!$A$2:$A$2336,'Cleaned - Medical Examinations'!$D$2:$D$2336,0)</f>
        <v>No</v>
      </c>
      <c r="F138" s="11" t="str">
        <f>_xlfn.XLOOKUP($A138,'Cleaned - Medical Examinations'!$A$2:$A$2336,'Cleaned - Medical Examinations'!$E$2:$E$2336,0)</f>
        <v>yes</v>
      </c>
      <c r="G138" s="11" t="str">
        <f>_xlfn.XLOOKUP($A138,'Cleaned - Medical Examinations'!$A$2:$A$2336,'Cleaned - Medical Examinations'!$F$2:$F$2336,0)</f>
        <v>No</v>
      </c>
      <c r="H138" s="11">
        <f>_xlfn.XLOOKUP($A138,'Cleaned - Medical Examinations'!$A$2:$A$2336,'Cleaned - Medical Examinations'!$G$2:$G$2336,0)</f>
        <v>1</v>
      </c>
      <c r="I138" s="11" t="str">
        <f>_xlfn.XLOOKUP($A138,'Cleaned - Medical Examinations'!$A$2:$A$2336,'Cleaned - Medical Examinations'!$H$2:$H$2336,0)</f>
        <v>Yes</v>
      </c>
      <c r="J138" s="11" t="str">
        <f>_xlfn.XLOOKUP($A138,'Cleaned - Medical Examinations'!$A$2:$A$2336,'Cleaned - Medical Examinations'!$I$2:$I$2336,0)</f>
        <v>Obesity</v>
      </c>
      <c r="K138" s="11" t="str">
        <f t="shared" si="2"/>
        <v>Non-Diabetic</v>
      </c>
      <c r="L138" s="14">
        <f>_xlfn.XLOOKUP($A138,'Cleaned - Hospitalisation Detai'!$A$2:$A$2344,'Cleaned - Hospitalisation Detai'!$J$2:$J$2344,0)</f>
        <v>38326</v>
      </c>
      <c r="M138" s="19">
        <f>_xlfn.XLOOKUP($A138,'Cleaned - Hospitalisation Detai'!$A$2:$A$2344,'Cleaned - Hospitalisation Detai'!$F$2:$F$2344,0)</f>
        <v>38792.69</v>
      </c>
      <c r="N138" s="19" t="str">
        <f>_xlfn.XLOOKUP($A138,'Cleaned - Hospitalisation Detai'!$A$2:$A$2344,'Cleaned - Hospitalisation Detai'!$G$2:$G$2344,0)</f>
        <v>tier - 2</v>
      </c>
      <c r="O138" s="19" t="str">
        <f>_xlfn.XLOOKUP($A138,'Cleaned - Hospitalisation Detai'!$A$2:$A$2344,'Cleaned - Hospitalisation Detai'!$H$2:$H$2344,0)</f>
        <v>tier - 2</v>
      </c>
      <c r="P138" s="19" t="str">
        <f>_xlfn.XLOOKUP($A138,'Cleaned - Hospitalisation Detai'!$A$2:$A$2344,'Cleaned - Hospitalisation Detai'!$I$2:$I$2344,0)</f>
        <v>R1013</v>
      </c>
      <c r="Q138" s="20">
        <f>_xlfn.XLOOKUP($A138,'Cleaned - Hospitalisation Detai'!$A$2:$A$2344,'Cleaned - Hospitalisation Detai'!$K$2:$K$2344,0)</f>
        <v>18</v>
      </c>
    </row>
    <row r="139" spans="1:17" ht="15.6" x14ac:dyDescent="0.3">
      <c r="A139" s="10" t="s">
        <v>2235</v>
      </c>
      <c r="B139" s="11" t="str">
        <f>_xlfn.XLOOKUP(A139,'Cleaned - Customer Names '!$A$2:$A$2336,'Cleaned - Customer Names '!$C$2:$C$2336,0)</f>
        <v>Taylor B</v>
      </c>
      <c r="C139" s="11">
        <f>_xlfn.XLOOKUP($A139,'Cleaned - Medical Examinations'!$A$2:$A$2336,'Cleaned - Medical Examinations'!$B$2:$B$2336,0)</f>
        <v>34.39</v>
      </c>
      <c r="D139" s="11">
        <f>_xlfn.XLOOKUP($A139,'Cleaned - Medical Examinations'!$A$2:$A$2336,'Cleaned - Medical Examinations'!$C$2:$C$2336,0)</f>
        <v>5.78</v>
      </c>
      <c r="E139" s="11" t="str">
        <f>_xlfn.XLOOKUP($A139,'Cleaned - Medical Examinations'!$A$2:$A$2336,'Cleaned - Medical Examinations'!$D$2:$D$2336,0)</f>
        <v>No</v>
      </c>
      <c r="F139" s="11" t="str">
        <f>_xlfn.XLOOKUP($A139,'Cleaned - Medical Examinations'!$A$2:$A$2336,'Cleaned - Medical Examinations'!$E$2:$E$2336,0)</f>
        <v>No</v>
      </c>
      <c r="G139" s="11" t="str">
        <f>_xlfn.XLOOKUP($A139,'Cleaned - Medical Examinations'!$A$2:$A$2336,'Cleaned - Medical Examinations'!$F$2:$F$2336,0)</f>
        <v>No</v>
      </c>
      <c r="H139" s="11">
        <f>_xlfn.XLOOKUP($A139,'Cleaned - Medical Examinations'!$A$2:$A$2336,'Cleaned - Medical Examinations'!$G$2:$G$2336,0)</f>
        <v>0</v>
      </c>
      <c r="I139" s="11" t="str">
        <f>_xlfn.XLOOKUP($A139,'Cleaned - Medical Examinations'!$A$2:$A$2336,'Cleaned - Medical Examinations'!$H$2:$H$2336,0)</f>
        <v>Yes</v>
      </c>
      <c r="J139" s="11" t="str">
        <f>_xlfn.XLOOKUP($A139,'Cleaned - Medical Examinations'!$A$2:$A$2336,'Cleaned - Medical Examinations'!$I$2:$I$2336,0)</f>
        <v>Obesity</v>
      </c>
      <c r="K139" s="11" t="str">
        <f t="shared" si="2"/>
        <v>Non-Diabetic</v>
      </c>
      <c r="L139" s="14">
        <f>_xlfn.XLOOKUP($A139,'Cleaned - Hospitalisation Detai'!$A$2:$A$2344,'Cleaned - Hospitalisation Detai'!$J$2:$J$2344,0)</f>
        <v>33550</v>
      </c>
      <c r="M139" s="19">
        <f>_xlfn.XLOOKUP($A139,'Cleaned - Hospitalisation Detai'!$A$2:$A$2344,'Cleaned - Hospitalisation Detai'!$F$2:$F$2344,0)</f>
        <v>38746.36</v>
      </c>
      <c r="N139" s="19" t="str">
        <f>_xlfn.XLOOKUP($A139,'Cleaned - Hospitalisation Detai'!$A$2:$A$2344,'Cleaned - Hospitalisation Detai'!$G$2:$G$2344,0)</f>
        <v>tier - 1</v>
      </c>
      <c r="O139" s="19" t="str">
        <f>_xlfn.XLOOKUP($A139,'Cleaned - Hospitalisation Detai'!$A$2:$A$2344,'Cleaned - Hospitalisation Detai'!$H$2:$H$2344,0)</f>
        <v>tier - 2</v>
      </c>
      <c r="P139" s="19" t="str">
        <f>_xlfn.XLOOKUP($A139,'Cleaned - Hospitalisation Detai'!$A$2:$A$2344,'Cleaned - Hospitalisation Detai'!$I$2:$I$2344,0)</f>
        <v>R1012</v>
      </c>
      <c r="Q139" s="20">
        <f>_xlfn.XLOOKUP($A139,'Cleaned - Hospitalisation Detai'!$A$2:$A$2344,'Cleaned - Hospitalisation Detai'!$K$2:$K$2344,0)</f>
        <v>31</v>
      </c>
    </row>
    <row r="140" spans="1:17" ht="15.6" x14ac:dyDescent="0.3">
      <c r="A140" s="10" t="s">
        <v>2234</v>
      </c>
      <c r="B140" s="11" t="str">
        <f>_xlfn.XLOOKUP(A140,'Cleaned - Customer Names '!$A$2:$A$2336,'Cleaned - Customer Names '!$C$2:$C$2336,0)</f>
        <v>William</v>
      </c>
      <c r="C140" s="11">
        <f>_xlfn.XLOOKUP($A140,'Cleaned - Medical Examinations'!$A$2:$A$2336,'Cleaned - Medical Examinations'!$B$2:$B$2336,0)</f>
        <v>42.89</v>
      </c>
      <c r="D140" s="11">
        <f>_xlfn.XLOOKUP($A140,'Cleaned - Medical Examinations'!$A$2:$A$2336,'Cleaned - Medical Examinations'!$C$2:$C$2336,0)</f>
        <v>5.28</v>
      </c>
      <c r="E140" s="11" t="str">
        <f>_xlfn.XLOOKUP($A140,'Cleaned - Medical Examinations'!$A$2:$A$2336,'Cleaned - Medical Examinations'!$D$2:$D$2336,0)</f>
        <v>Yes</v>
      </c>
      <c r="F140" s="11" t="str">
        <f>_xlfn.XLOOKUP($A140,'Cleaned - Medical Examinations'!$A$2:$A$2336,'Cleaned - Medical Examinations'!$E$2:$E$2336,0)</f>
        <v>No</v>
      </c>
      <c r="G140" s="11" t="str">
        <f>_xlfn.XLOOKUP($A140,'Cleaned - Medical Examinations'!$A$2:$A$2336,'Cleaned - Medical Examinations'!$F$2:$F$2336,0)</f>
        <v>No</v>
      </c>
      <c r="H140" s="11">
        <f>_xlfn.XLOOKUP($A140,'Cleaned - Medical Examinations'!$A$2:$A$2336,'Cleaned - Medical Examinations'!$G$2:$G$2336,0)</f>
        <v>0</v>
      </c>
      <c r="I140" s="11" t="str">
        <f>_xlfn.XLOOKUP($A140,'Cleaned - Medical Examinations'!$A$2:$A$2336,'Cleaned - Medical Examinations'!$H$2:$H$2336,0)</f>
        <v>Yes</v>
      </c>
      <c r="J140" s="11" t="str">
        <f>_xlfn.XLOOKUP($A140,'Cleaned - Medical Examinations'!$A$2:$A$2336,'Cleaned - Medical Examinations'!$I$2:$I$2336,0)</f>
        <v>Obesity</v>
      </c>
      <c r="K140" s="11" t="str">
        <f t="shared" si="2"/>
        <v>Non-Diabetic</v>
      </c>
      <c r="L140" s="14">
        <f>_xlfn.XLOOKUP($A140,'Cleaned - Hospitalisation Detai'!$A$2:$A$2344,'Cleaned - Hospitalisation Detai'!$J$2:$J$2344,0)</f>
        <v>27926</v>
      </c>
      <c r="M140" s="19">
        <f>_xlfn.XLOOKUP($A140,'Cleaned - Hospitalisation Detai'!$A$2:$A$2344,'Cleaned - Hospitalisation Detai'!$F$2:$F$2344,0)</f>
        <v>38740.120000000003</v>
      </c>
      <c r="N140" s="19" t="str">
        <f>_xlfn.XLOOKUP($A140,'Cleaned - Hospitalisation Detai'!$A$2:$A$2344,'Cleaned - Hospitalisation Detai'!$G$2:$G$2344,0)</f>
        <v>tier - 2</v>
      </c>
      <c r="O140" s="19" t="str">
        <f>_xlfn.XLOOKUP($A140,'Cleaned - Hospitalisation Detai'!$A$2:$A$2344,'Cleaned - Hospitalisation Detai'!$H$2:$H$2344,0)</f>
        <v>tier - 2</v>
      </c>
      <c r="P140" s="19" t="str">
        <f>_xlfn.XLOOKUP($A140,'Cleaned - Hospitalisation Detai'!$A$2:$A$2344,'Cleaned - Hospitalisation Detai'!$I$2:$I$2344,0)</f>
        <v>R1012</v>
      </c>
      <c r="Q140" s="20">
        <f>_xlfn.XLOOKUP($A140,'Cleaned - Hospitalisation Detai'!$A$2:$A$2344,'Cleaned - Hospitalisation Detai'!$K$2:$K$2344,0)</f>
        <v>46</v>
      </c>
    </row>
    <row r="141" spans="1:17" ht="15.6" x14ac:dyDescent="0.3">
      <c r="A141" s="10" t="s">
        <v>2233</v>
      </c>
      <c r="B141" s="11" t="str">
        <f>_xlfn.XLOOKUP(A141,'Cleaned - Customer Names '!$A$2:$A$2336,'Cleaned - Customer Names '!$C$2:$C$2336,0)</f>
        <v>Sage</v>
      </c>
      <c r="C141" s="11">
        <f>_xlfn.XLOOKUP($A141,'Cleaned - Medical Examinations'!$A$2:$A$2336,'Cleaned - Medical Examinations'!$B$2:$B$2336,0)</f>
        <v>36.299999999999997</v>
      </c>
      <c r="D141" s="11">
        <f>_xlfn.XLOOKUP($A141,'Cleaned - Medical Examinations'!$A$2:$A$2336,'Cleaned - Medical Examinations'!$C$2:$C$2336,0)</f>
        <v>5.39</v>
      </c>
      <c r="E141" s="11" t="str">
        <f>_xlfn.XLOOKUP($A141,'Cleaned - Medical Examinations'!$A$2:$A$2336,'Cleaned - Medical Examinations'!$D$2:$D$2336,0)</f>
        <v>No</v>
      </c>
      <c r="F141" s="11" t="str">
        <f>_xlfn.XLOOKUP($A141,'Cleaned - Medical Examinations'!$A$2:$A$2336,'Cleaned - Medical Examinations'!$E$2:$E$2336,0)</f>
        <v>No</v>
      </c>
      <c r="G141" s="11" t="str">
        <f>_xlfn.XLOOKUP($A141,'Cleaned - Medical Examinations'!$A$2:$A$2336,'Cleaned - Medical Examinations'!$F$2:$F$2336,0)</f>
        <v>No</v>
      </c>
      <c r="H141" s="11">
        <f>_xlfn.XLOOKUP($A141,'Cleaned - Medical Examinations'!$A$2:$A$2336,'Cleaned - Medical Examinations'!$G$2:$G$2336,0)</f>
        <v>0</v>
      </c>
      <c r="I141" s="11" t="str">
        <f>_xlfn.XLOOKUP($A141,'Cleaned - Medical Examinations'!$A$2:$A$2336,'Cleaned - Medical Examinations'!$H$2:$H$2336,0)</f>
        <v>Yes</v>
      </c>
      <c r="J141" s="11" t="str">
        <f>_xlfn.XLOOKUP($A141,'Cleaned - Medical Examinations'!$A$2:$A$2336,'Cleaned - Medical Examinations'!$I$2:$I$2336,0)</f>
        <v>Obesity</v>
      </c>
      <c r="K141" s="11" t="str">
        <f t="shared" si="2"/>
        <v>Non-Diabetic</v>
      </c>
      <c r="L141" s="14">
        <f>_xlfn.XLOOKUP($A141,'Cleaned - Hospitalisation Detai'!$A$2:$A$2344,'Cleaned - Hospitalisation Detai'!$J$2:$J$2344,0)</f>
        <v>33544</v>
      </c>
      <c r="M141" s="19">
        <f>_xlfn.XLOOKUP($A141,'Cleaned - Hospitalisation Detai'!$A$2:$A$2344,'Cleaned - Hospitalisation Detai'!$F$2:$F$2344,0)</f>
        <v>38711</v>
      </c>
      <c r="N141" s="19" t="str">
        <f>_xlfn.XLOOKUP($A141,'Cleaned - Hospitalisation Detai'!$A$2:$A$2344,'Cleaned - Hospitalisation Detai'!$G$2:$G$2344,0)</f>
        <v>tier - 2</v>
      </c>
      <c r="O141" s="19" t="str">
        <f>_xlfn.XLOOKUP($A141,'Cleaned - Hospitalisation Detai'!$A$2:$A$2344,'Cleaned - Hospitalisation Detai'!$H$2:$H$2344,0)</f>
        <v>tier - 2</v>
      </c>
      <c r="P141" s="19" t="str">
        <f>_xlfn.XLOOKUP($A141,'Cleaned - Hospitalisation Detai'!$A$2:$A$2344,'Cleaned - Hospitalisation Detai'!$I$2:$I$2344,0)</f>
        <v>R1011</v>
      </c>
      <c r="Q141" s="20">
        <f>_xlfn.XLOOKUP($A141,'Cleaned - Hospitalisation Detai'!$A$2:$A$2344,'Cleaned - Hospitalisation Detai'!$K$2:$K$2344,0)</f>
        <v>31</v>
      </c>
    </row>
    <row r="142" spans="1:17" ht="15.6" x14ac:dyDescent="0.3">
      <c r="A142" s="10" t="s">
        <v>2232</v>
      </c>
      <c r="B142" s="11" t="str">
        <f>_xlfn.XLOOKUP(A142,'Cleaned - Customer Names '!$A$2:$A$2336,'Cleaned - Customer Names '!$C$2:$C$2336,0)</f>
        <v>Cole</v>
      </c>
      <c r="C142" s="11">
        <f>_xlfn.XLOOKUP($A142,'Cleaned - Medical Examinations'!$A$2:$A$2336,'Cleaned - Medical Examinations'!$B$2:$B$2336,0)</f>
        <v>35.200000000000003</v>
      </c>
      <c r="D142" s="11">
        <f>_xlfn.XLOOKUP($A142,'Cleaned - Medical Examinations'!$A$2:$A$2336,'Cleaned - Medical Examinations'!$C$2:$C$2336,0)</f>
        <v>8.01</v>
      </c>
      <c r="E142" s="11" t="str">
        <f>_xlfn.XLOOKUP($A142,'Cleaned - Medical Examinations'!$A$2:$A$2336,'Cleaned - Medical Examinations'!$D$2:$D$2336,0)</f>
        <v>Yes</v>
      </c>
      <c r="F142" s="11" t="str">
        <f>_xlfn.XLOOKUP($A142,'Cleaned - Medical Examinations'!$A$2:$A$2336,'Cleaned - Medical Examinations'!$E$2:$E$2336,0)</f>
        <v>No</v>
      </c>
      <c r="G142" s="11" t="str">
        <f>_xlfn.XLOOKUP($A142,'Cleaned - Medical Examinations'!$A$2:$A$2336,'Cleaned - Medical Examinations'!$F$2:$F$2336,0)</f>
        <v>No</v>
      </c>
      <c r="H142" s="11">
        <f>_xlfn.XLOOKUP($A142,'Cleaned - Medical Examinations'!$A$2:$A$2336,'Cleaned - Medical Examinations'!$G$2:$G$2336,0)</f>
        <v>1</v>
      </c>
      <c r="I142" s="11" t="str">
        <f>_xlfn.XLOOKUP($A142,'Cleaned - Medical Examinations'!$A$2:$A$2336,'Cleaned - Medical Examinations'!$H$2:$H$2336,0)</f>
        <v>Yes</v>
      </c>
      <c r="J142" s="11" t="str">
        <f>_xlfn.XLOOKUP($A142,'Cleaned - Medical Examinations'!$A$2:$A$2336,'Cleaned - Medical Examinations'!$I$2:$I$2336,0)</f>
        <v>Obesity</v>
      </c>
      <c r="K142" s="11" t="str">
        <f t="shared" si="2"/>
        <v>Diabetic</v>
      </c>
      <c r="L142" s="14">
        <f>_xlfn.XLOOKUP($A142,'Cleaned - Hospitalisation Detai'!$A$2:$A$2344,'Cleaned - Hospitalisation Detai'!$J$2:$J$2344,0)</f>
        <v>31613</v>
      </c>
      <c r="M142" s="19">
        <f>_xlfn.XLOOKUP($A142,'Cleaned - Hospitalisation Detai'!$A$2:$A$2344,'Cleaned - Hospitalisation Detai'!$F$2:$F$2344,0)</f>
        <v>38709.18</v>
      </c>
      <c r="N142" s="19" t="str">
        <f>_xlfn.XLOOKUP($A142,'Cleaned - Hospitalisation Detai'!$A$2:$A$2344,'Cleaned - Hospitalisation Detai'!$G$2:$G$2344,0)</f>
        <v>tier - 1</v>
      </c>
      <c r="O142" s="19" t="str">
        <f>_xlfn.XLOOKUP($A142,'Cleaned - Hospitalisation Detai'!$A$2:$A$2344,'Cleaned - Hospitalisation Detai'!$H$2:$H$2344,0)</f>
        <v>tier - 3</v>
      </c>
      <c r="P142" s="19" t="str">
        <f>_xlfn.XLOOKUP($A142,'Cleaned - Hospitalisation Detai'!$A$2:$A$2344,'Cleaned - Hospitalisation Detai'!$I$2:$I$2344,0)</f>
        <v>R1013</v>
      </c>
      <c r="Q142" s="20">
        <f>_xlfn.XLOOKUP($A142,'Cleaned - Hospitalisation Detai'!$A$2:$A$2344,'Cleaned - Hospitalisation Detai'!$K$2:$K$2344,0)</f>
        <v>36</v>
      </c>
    </row>
    <row r="143" spans="1:17" ht="15.6" x14ac:dyDescent="0.3">
      <c r="A143" s="10" t="s">
        <v>2231</v>
      </c>
      <c r="B143" s="11" t="str">
        <f>_xlfn.XLOOKUP(A143,'Cleaned - Customer Names '!$A$2:$A$2336,'Cleaned - Customer Names '!$C$2:$C$2336,0)</f>
        <v>Jesse</v>
      </c>
      <c r="C143" s="11">
        <f>_xlfn.XLOOKUP($A143,'Cleaned - Medical Examinations'!$A$2:$A$2336,'Cleaned - Medical Examinations'!$B$2:$B$2336,0)</f>
        <v>53.62</v>
      </c>
      <c r="D143" s="11">
        <f>_xlfn.XLOOKUP($A143,'Cleaned - Medical Examinations'!$A$2:$A$2336,'Cleaned - Medical Examinations'!$C$2:$C$2336,0)</f>
        <v>5.21</v>
      </c>
      <c r="E143" s="11" t="str">
        <f>_xlfn.XLOOKUP($A143,'Cleaned - Medical Examinations'!$A$2:$A$2336,'Cleaned - Medical Examinations'!$D$2:$D$2336,0)</f>
        <v>No</v>
      </c>
      <c r="F143" s="11" t="str">
        <f>_xlfn.XLOOKUP($A143,'Cleaned - Medical Examinations'!$A$2:$A$2336,'Cleaned - Medical Examinations'!$E$2:$E$2336,0)</f>
        <v>No</v>
      </c>
      <c r="G143" s="11" t="str">
        <f>_xlfn.XLOOKUP($A143,'Cleaned - Medical Examinations'!$A$2:$A$2336,'Cleaned - Medical Examinations'!$F$2:$F$2336,0)</f>
        <v>No</v>
      </c>
      <c r="H143" s="11">
        <f>_xlfn.XLOOKUP($A143,'Cleaned - Medical Examinations'!$A$2:$A$2336,'Cleaned - Medical Examinations'!$G$2:$G$2336,0)</f>
        <v>0</v>
      </c>
      <c r="I143" s="11" t="str">
        <f>_xlfn.XLOOKUP($A143,'Cleaned - Medical Examinations'!$A$2:$A$2336,'Cleaned - Medical Examinations'!$H$2:$H$2336,0)</f>
        <v>Yes</v>
      </c>
      <c r="J143" s="11" t="str">
        <f>_xlfn.XLOOKUP($A143,'Cleaned - Medical Examinations'!$A$2:$A$2336,'Cleaned - Medical Examinations'!$I$2:$I$2336,0)</f>
        <v>Obesity</v>
      </c>
      <c r="K143" s="11" t="str">
        <f t="shared" si="2"/>
        <v>Non-Diabetic</v>
      </c>
      <c r="L143" s="14">
        <f>_xlfn.XLOOKUP($A143,'Cleaned - Hospitalisation Detai'!$A$2:$A$2344,'Cleaned - Hospitalisation Detai'!$J$2:$J$2344,0)</f>
        <v>33067</v>
      </c>
      <c r="M143" s="19">
        <f>_xlfn.XLOOKUP($A143,'Cleaned - Hospitalisation Detai'!$A$2:$A$2344,'Cleaned - Hospitalisation Detai'!$F$2:$F$2344,0)</f>
        <v>38652.089999999997</v>
      </c>
      <c r="N143" s="19" t="str">
        <f>_xlfn.XLOOKUP($A143,'Cleaned - Hospitalisation Detai'!$A$2:$A$2344,'Cleaned - Hospitalisation Detai'!$G$2:$G$2344,0)</f>
        <v>tier - 2</v>
      </c>
      <c r="O143" s="19" t="str">
        <f>_xlfn.XLOOKUP($A143,'Cleaned - Hospitalisation Detai'!$A$2:$A$2344,'Cleaned - Hospitalisation Detai'!$H$2:$H$2344,0)</f>
        <v>tier - 2</v>
      </c>
      <c r="P143" s="19" t="str">
        <f>_xlfn.XLOOKUP($A143,'Cleaned - Hospitalisation Detai'!$A$2:$A$2344,'Cleaned - Hospitalisation Detai'!$I$2:$I$2344,0)</f>
        <v>R1011</v>
      </c>
      <c r="Q143" s="20">
        <f>_xlfn.XLOOKUP($A143,'Cleaned - Hospitalisation Detai'!$A$2:$A$2344,'Cleaned - Hospitalisation Detai'!$K$2:$K$2344,0)</f>
        <v>32</v>
      </c>
    </row>
    <row r="144" spans="1:17" ht="15.6" x14ac:dyDescent="0.3">
      <c r="A144" s="10" t="s">
        <v>2230</v>
      </c>
      <c r="B144" s="11" t="str">
        <f>_xlfn.XLOOKUP(A144,'Cleaned - Customer Names '!$A$2:$A$2336,'Cleaned - Customer Names '!$C$2:$C$2336,0)</f>
        <v>Tammi J.</v>
      </c>
      <c r="C144" s="11">
        <f>_xlfn.XLOOKUP($A144,'Cleaned - Medical Examinations'!$A$2:$A$2336,'Cleaned - Medical Examinations'!$B$2:$B$2336,0)</f>
        <v>36.67</v>
      </c>
      <c r="D144" s="11">
        <f>_xlfn.XLOOKUP($A144,'Cleaned - Medical Examinations'!$A$2:$A$2336,'Cleaned - Medical Examinations'!$C$2:$C$2336,0)</f>
        <v>6.27</v>
      </c>
      <c r="E144" s="11" t="str">
        <f>_xlfn.XLOOKUP($A144,'Cleaned - Medical Examinations'!$A$2:$A$2336,'Cleaned - Medical Examinations'!$D$2:$D$2336,0)</f>
        <v>No</v>
      </c>
      <c r="F144" s="11" t="str">
        <f>_xlfn.XLOOKUP($A144,'Cleaned - Medical Examinations'!$A$2:$A$2336,'Cleaned - Medical Examinations'!$E$2:$E$2336,0)</f>
        <v>No</v>
      </c>
      <c r="G144" s="11" t="str">
        <f>_xlfn.XLOOKUP($A144,'Cleaned - Medical Examinations'!$A$2:$A$2336,'Cleaned - Medical Examinations'!$F$2:$F$2336,0)</f>
        <v>No</v>
      </c>
      <c r="H144" s="11">
        <f>_xlfn.XLOOKUP($A144,'Cleaned - Medical Examinations'!$A$2:$A$2336,'Cleaned - Medical Examinations'!$G$2:$G$2336,0)</f>
        <v>0</v>
      </c>
      <c r="I144" s="11" t="str">
        <f>_xlfn.XLOOKUP($A144,'Cleaned - Medical Examinations'!$A$2:$A$2336,'Cleaned - Medical Examinations'!$H$2:$H$2336,0)</f>
        <v>Yes</v>
      </c>
      <c r="J144" s="11" t="str">
        <f>_xlfn.XLOOKUP($A144,'Cleaned - Medical Examinations'!$A$2:$A$2336,'Cleaned - Medical Examinations'!$I$2:$I$2336,0)</f>
        <v>Obesity</v>
      </c>
      <c r="K144" s="11" t="str">
        <f t="shared" si="2"/>
        <v>Non-Diabetic</v>
      </c>
      <c r="L144" s="14">
        <f>_xlfn.XLOOKUP($A144,'Cleaned - Hospitalisation Detai'!$A$2:$A$2344,'Cleaned - Hospitalisation Detai'!$J$2:$J$2344,0)</f>
        <v>36476</v>
      </c>
      <c r="M144" s="19">
        <f>_xlfn.XLOOKUP($A144,'Cleaned - Hospitalisation Detai'!$A$2:$A$2344,'Cleaned - Hospitalisation Detai'!$F$2:$F$2344,0)</f>
        <v>38511.629999999997</v>
      </c>
      <c r="N144" s="19" t="str">
        <f>_xlfn.XLOOKUP($A144,'Cleaned - Hospitalisation Detai'!$A$2:$A$2344,'Cleaned - Hospitalisation Detai'!$G$2:$G$2344,0)</f>
        <v>tier - 2</v>
      </c>
      <c r="O144" s="19" t="str">
        <f>_xlfn.XLOOKUP($A144,'Cleaned - Hospitalisation Detai'!$A$2:$A$2344,'Cleaned - Hospitalisation Detai'!$H$2:$H$2344,0)</f>
        <v>tier - 2</v>
      </c>
      <c r="P144" s="19" t="str">
        <f>_xlfn.XLOOKUP($A144,'Cleaned - Hospitalisation Detai'!$A$2:$A$2344,'Cleaned - Hospitalisation Detai'!$I$2:$I$2344,0)</f>
        <v>R1024</v>
      </c>
      <c r="Q144" s="20">
        <f>_xlfn.XLOOKUP($A144,'Cleaned - Hospitalisation Detai'!$A$2:$A$2344,'Cleaned - Hospitalisation Detai'!$K$2:$K$2344,0)</f>
        <v>23</v>
      </c>
    </row>
    <row r="145" spans="1:17" ht="15.6" x14ac:dyDescent="0.3">
      <c r="A145" s="10" t="s">
        <v>2229</v>
      </c>
      <c r="B145" s="11" t="str">
        <f>_xlfn.XLOOKUP(A145,'Cleaned - Customer Names '!$A$2:$A$2336,'Cleaned - Customer Names '!$C$2:$C$2336,0)</f>
        <v>Matthew S.</v>
      </c>
      <c r="C145" s="11">
        <f>_xlfn.XLOOKUP($A145,'Cleaned - Medical Examinations'!$A$2:$A$2336,'Cleaned - Medical Examinations'!$B$2:$B$2336,0)</f>
        <v>33.4</v>
      </c>
      <c r="D145" s="11">
        <f>_xlfn.XLOOKUP($A145,'Cleaned - Medical Examinations'!$A$2:$A$2336,'Cleaned - Medical Examinations'!$C$2:$C$2336,0)</f>
        <v>10.73</v>
      </c>
      <c r="E145" s="11" t="str">
        <f>_xlfn.XLOOKUP($A145,'Cleaned - Medical Examinations'!$A$2:$A$2336,'Cleaned - Medical Examinations'!$D$2:$D$2336,0)</f>
        <v>Yes</v>
      </c>
      <c r="F145" s="11" t="str">
        <f>_xlfn.XLOOKUP($A145,'Cleaned - Medical Examinations'!$A$2:$A$2336,'Cleaned - Medical Examinations'!$E$2:$E$2336,0)</f>
        <v>No</v>
      </c>
      <c r="G145" s="11" t="str">
        <f>_xlfn.XLOOKUP($A145,'Cleaned - Medical Examinations'!$A$2:$A$2336,'Cleaned - Medical Examinations'!$F$2:$F$2336,0)</f>
        <v>No</v>
      </c>
      <c r="H145" s="11">
        <f>_xlfn.XLOOKUP($A145,'Cleaned - Medical Examinations'!$A$2:$A$2336,'Cleaned - Medical Examinations'!$G$2:$G$2336,0)</f>
        <v>1</v>
      </c>
      <c r="I145" s="11" t="str">
        <f>_xlfn.XLOOKUP($A145,'Cleaned - Medical Examinations'!$A$2:$A$2336,'Cleaned - Medical Examinations'!$H$2:$H$2336,0)</f>
        <v>Yes</v>
      </c>
      <c r="J145" s="11" t="str">
        <f>_xlfn.XLOOKUP($A145,'Cleaned - Medical Examinations'!$A$2:$A$2336,'Cleaned - Medical Examinations'!$I$2:$I$2336,0)</f>
        <v>Obesity</v>
      </c>
      <c r="K145" s="11" t="str">
        <f t="shared" si="2"/>
        <v>Diabetic</v>
      </c>
      <c r="L145" s="14">
        <f>_xlfn.XLOOKUP($A145,'Cleaned - Hospitalisation Detai'!$A$2:$A$2344,'Cleaned - Hospitalisation Detai'!$J$2:$J$2344,0)</f>
        <v>31584</v>
      </c>
      <c r="M145" s="19">
        <f>_xlfn.XLOOKUP($A145,'Cleaned - Hospitalisation Detai'!$A$2:$A$2344,'Cleaned - Hospitalisation Detai'!$F$2:$F$2344,0)</f>
        <v>38415.47</v>
      </c>
      <c r="N145" s="19" t="str">
        <f>_xlfn.XLOOKUP($A145,'Cleaned - Hospitalisation Detai'!$A$2:$A$2344,'Cleaned - Hospitalisation Detai'!$G$2:$G$2344,0)</f>
        <v>tier - 1</v>
      </c>
      <c r="O145" s="19" t="str">
        <f>_xlfn.XLOOKUP($A145,'Cleaned - Hospitalisation Detai'!$A$2:$A$2344,'Cleaned - Hospitalisation Detai'!$H$2:$H$2344,0)</f>
        <v>tier - 2</v>
      </c>
      <c r="P145" s="19" t="str">
        <f>_xlfn.XLOOKUP($A145,'Cleaned - Hospitalisation Detai'!$A$2:$A$2344,'Cleaned - Hospitalisation Detai'!$I$2:$I$2344,0)</f>
        <v>R1011</v>
      </c>
      <c r="Q145" s="20">
        <f>_xlfn.XLOOKUP($A145,'Cleaned - Hospitalisation Detai'!$A$2:$A$2344,'Cleaned - Hospitalisation Detai'!$K$2:$K$2344,0)</f>
        <v>36</v>
      </c>
    </row>
    <row r="146" spans="1:17" ht="15.6" x14ac:dyDescent="0.3">
      <c r="A146" s="10" t="s">
        <v>2228</v>
      </c>
      <c r="B146" s="11" t="str">
        <f>_xlfn.XLOOKUP(A146,'Cleaned - Customer Names '!$A$2:$A$2336,'Cleaned - Customer Names '!$C$2:$C$2336,0)</f>
        <v>Eric</v>
      </c>
      <c r="C146" s="11">
        <f>_xlfn.XLOOKUP($A146,'Cleaned - Medical Examinations'!$A$2:$A$2336,'Cleaned - Medical Examinations'!$B$2:$B$2336,0)</f>
        <v>42.71</v>
      </c>
      <c r="D146" s="11">
        <f>_xlfn.XLOOKUP($A146,'Cleaned - Medical Examinations'!$A$2:$A$2336,'Cleaned - Medical Examinations'!$C$2:$C$2336,0)</f>
        <v>10.52</v>
      </c>
      <c r="E146" s="11" t="str">
        <f>_xlfn.XLOOKUP($A146,'Cleaned - Medical Examinations'!$A$2:$A$2336,'Cleaned - Medical Examinations'!$D$2:$D$2336,0)</f>
        <v>No</v>
      </c>
      <c r="F146" s="11" t="str">
        <f>_xlfn.XLOOKUP($A146,'Cleaned - Medical Examinations'!$A$2:$A$2336,'Cleaned - Medical Examinations'!$E$2:$E$2336,0)</f>
        <v>No</v>
      </c>
      <c r="G146" s="11" t="str">
        <f>_xlfn.XLOOKUP($A146,'Cleaned - Medical Examinations'!$A$2:$A$2336,'Cleaned - Medical Examinations'!$F$2:$F$2336,0)</f>
        <v>No</v>
      </c>
      <c r="H146" s="11">
        <f>_xlfn.XLOOKUP($A146,'Cleaned - Medical Examinations'!$A$2:$A$2336,'Cleaned - Medical Examinations'!$G$2:$G$2336,0)</f>
        <v>0</v>
      </c>
      <c r="I146" s="11" t="str">
        <f>_xlfn.XLOOKUP($A146,'Cleaned - Medical Examinations'!$A$2:$A$2336,'Cleaned - Medical Examinations'!$H$2:$H$2336,0)</f>
        <v>Yes</v>
      </c>
      <c r="J146" s="11" t="str">
        <f>_xlfn.XLOOKUP($A146,'Cleaned - Medical Examinations'!$A$2:$A$2336,'Cleaned - Medical Examinations'!$I$2:$I$2336,0)</f>
        <v>Obesity</v>
      </c>
      <c r="K146" s="11" t="str">
        <f t="shared" si="2"/>
        <v>Diabetic</v>
      </c>
      <c r="L146" s="14">
        <f>_xlfn.XLOOKUP($A146,'Cleaned - Hospitalisation Detai'!$A$2:$A$2344,'Cleaned - Hospitalisation Detai'!$J$2:$J$2344,0)</f>
        <v>26290</v>
      </c>
      <c r="M146" s="19">
        <f>_xlfn.XLOOKUP($A146,'Cleaned - Hospitalisation Detai'!$A$2:$A$2344,'Cleaned - Hospitalisation Detai'!$F$2:$F$2344,0)</f>
        <v>38405.26</v>
      </c>
      <c r="N146" s="19" t="str">
        <f>_xlfn.XLOOKUP($A146,'Cleaned - Hospitalisation Detai'!$A$2:$A$2344,'Cleaned - Hospitalisation Detai'!$G$2:$G$2344,0)</f>
        <v>tier - 2</v>
      </c>
      <c r="O146" s="19" t="str">
        <f>_xlfn.XLOOKUP($A146,'Cleaned - Hospitalisation Detai'!$A$2:$A$2344,'Cleaned - Hospitalisation Detai'!$H$2:$H$2344,0)</f>
        <v>tier - 1</v>
      </c>
      <c r="P146" s="19" t="str">
        <f>_xlfn.XLOOKUP($A146,'Cleaned - Hospitalisation Detai'!$A$2:$A$2344,'Cleaned - Hospitalisation Detai'!$I$2:$I$2344,0)</f>
        <v>R1011</v>
      </c>
      <c r="Q146" s="20">
        <f>_xlfn.XLOOKUP($A146,'Cleaned - Hospitalisation Detai'!$A$2:$A$2344,'Cleaned - Hospitalisation Detai'!$K$2:$K$2344,0)</f>
        <v>51</v>
      </c>
    </row>
    <row r="147" spans="1:17" ht="15.6" x14ac:dyDescent="0.3">
      <c r="A147" s="10" t="s">
        <v>2227</v>
      </c>
      <c r="B147" s="11" t="str">
        <f>_xlfn.XLOOKUP(A147,'Cleaned - Customer Names '!$A$2:$A$2336,'Cleaned - Customer Names '!$C$2:$C$2336,0)</f>
        <v>Valeria R</v>
      </c>
      <c r="C147" s="11">
        <f>_xlfn.XLOOKUP($A147,'Cleaned - Medical Examinations'!$A$2:$A$2336,'Cleaned - Medical Examinations'!$B$2:$B$2336,0)</f>
        <v>41.52</v>
      </c>
      <c r="D147" s="11">
        <f>_xlfn.XLOOKUP($A147,'Cleaned - Medical Examinations'!$A$2:$A$2336,'Cleaned - Medical Examinations'!$C$2:$C$2336,0)</f>
        <v>11.82</v>
      </c>
      <c r="E147" s="11" t="str">
        <f>_xlfn.XLOOKUP($A147,'Cleaned - Medical Examinations'!$A$2:$A$2336,'Cleaned - Medical Examinations'!$D$2:$D$2336,0)</f>
        <v>Yes</v>
      </c>
      <c r="F147" s="11" t="str">
        <f>_xlfn.XLOOKUP($A147,'Cleaned - Medical Examinations'!$A$2:$A$2336,'Cleaned - Medical Examinations'!$E$2:$E$2336,0)</f>
        <v>No</v>
      </c>
      <c r="G147" s="11" t="str">
        <f>_xlfn.XLOOKUP($A147,'Cleaned - Medical Examinations'!$A$2:$A$2336,'Cleaned - Medical Examinations'!$F$2:$F$2336,0)</f>
        <v>No</v>
      </c>
      <c r="H147" s="11">
        <f>_xlfn.XLOOKUP($A147,'Cleaned - Medical Examinations'!$A$2:$A$2336,'Cleaned - Medical Examinations'!$G$2:$G$2336,0)</f>
        <v>2</v>
      </c>
      <c r="I147" s="11" t="str">
        <f>_xlfn.XLOOKUP($A147,'Cleaned - Medical Examinations'!$A$2:$A$2336,'Cleaned - Medical Examinations'!$H$2:$H$2336,0)</f>
        <v>Yes</v>
      </c>
      <c r="J147" s="11" t="str">
        <f>_xlfn.XLOOKUP($A147,'Cleaned - Medical Examinations'!$A$2:$A$2336,'Cleaned - Medical Examinations'!$I$2:$I$2336,0)</f>
        <v>Obesity</v>
      </c>
      <c r="K147" s="11" t="str">
        <f t="shared" si="2"/>
        <v>Diabetic</v>
      </c>
      <c r="L147" s="14">
        <f>_xlfn.XLOOKUP($A147,'Cleaned - Hospitalisation Detai'!$A$2:$A$2344,'Cleaned - Hospitalisation Detai'!$J$2:$J$2344,0)</f>
        <v>25802</v>
      </c>
      <c r="M147" s="19">
        <f>_xlfn.XLOOKUP($A147,'Cleaned - Hospitalisation Detai'!$A$2:$A$2344,'Cleaned - Hospitalisation Detai'!$F$2:$F$2344,0)</f>
        <v>38389.79</v>
      </c>
      <c r="N147" s="19" t="str">
        <f>_xlfn.XLOOKUP($A147,'Cleaned - Hospitalisation Detai'!$A$2:$A$2344,'Cleaned - Hospitalisation Detai'!$G$2:$G$2344,0)</f>
        <v>tier - 2</v>
      </c>
      <c r="O147" s="19" t="str">
        <f>_xlfn.XLOOKUP($A147,'Cleaned - Hospitalisation Detai'!$A$2:$A$2344,'Cleaned - Hospitalisation Detai'!$H$2:$H$2344,0)</f>
        <v>tier - 3</v>
      </c>
      <c r="P147" s="19" t="str">
        <f>_xlfn.XLOOKUP($A147,'Cleaned - Hospitalisation Detai'!$A$2:$A$2344,'Cleaned - Hospitalisation Detai'!$I$2:$I$2344,0)</f>
        <v>R1011</v>
      </c>
      <c r="Q147" s="20">
        <f>_xlfn.XLOOKUP($A147,'Cleaned - Hospitalisation Detai'!$A$2:$A$2344,'Cleaned - Hospitalisation Detai'!$K$2:$K$2344,0)</f>
        <v>52</v>
      </c>
    </row>
    <row r="148" spans="1:17" ht="15.6" x14ac:dyDescent="0.3">
      <c r="A148" s="10" t="s">
        <v>2226</v>
      </c>
      <c r="B148" s="11" t="str">
        <f>_xlfn.XLOOKUP(A148,'Cleaned - Customer Names '!$A$2:$A$2336,'Cleaned - Customer Names '!$C$2:$C$2336,0)</f>
        <v>Michael P</v>
      </c>
      <c r="C148" s="11">
        <f>_xlfn.XLOOKUP($A148,'Cleaned - Medical Examinations'!$A$2:$A$2336,'Cleaned - Medical Examinations'!$B$2:$B$2336,0)</f>
        <v>39.4</v>
      </c>
      <c r="D148" s="11">
        <f>_xlfn.XLOOKUP($A148,'Cleaned - Medical Examinations'!$A$2:$A$2336,'Cleaned - Medical Examinations'!$C$2:$C$2336,0)</f>
        <v>6.76</v>
      </c>
      <c r="E148" s="11" t="str">
        <f>_xlfn.XLOOKUP($A148,'Cleaned - Medical Examinations'!$A$2:$A$2336,'Cleaned - Medical Examinations'!$D$2:$D$2336,0)</f>
        <v>No</v>
      </c>
      <c r="F148" s="11" t="str">
        <f>_xlfn.XLOOKUP($A148,'Cleaned - Medical Examinations'!$A$2:$A$2336,'Cleaned - Medical Examinations'!$E$2:$E$2336,0)</f>
        <v>No</v>
      </c>
      <c r="G148" s="11" t="str">
        <f>_xlfn.XLOOKUP($A148,'Cleaned - Medical Examinations'!$A$2:$A$2336,'Cleaned - Medical Examinations'!$F$2:$F$2336,0)</f>
        <v>No</v>
      </c>
      <c r="H148" s="11">
        <f>_xlfn.XLOOKUP($A148,'Cleaned - Medical Examinations'!$A$2:$A$2336,'Cleaned - Medical Examinations'!$G$2:$G$2336,0)</f>
        <v>0</v>
      </c>
      <c r="I148" s="11" t="str">
        <f>_xlfn.XLOOKUP($A148,'Cleaned - Medical Examinations'!$A$2:$A$2336,'Cleaned - Medical Examinations'!$H$2:$H$2336,0)</f>
        <v>Yes</v>
      </c>
      <c r="J148" s="11" t="str">
        <f>_xlfn.XLOOKUP($A148,'Cleaned - Medical Examinations'!$A$2:$A$2336,'Cleaned - Medical Examinations'!$I$2:$I$2336,0)</f>
        <v>Obesity</v>
      </c>
      <c r="K148" s="11" t="str">
        <f t="shared" si="2"/>
        <v>Diabetic</v>
      </c>
      <c r="L148" s="14">
        <f>_xlfn.XLOOKUP($A148,'Cleaned - Hospitalisation Detai'!$A$2:$A$2344,'Cleaned - Hospitalisation Detai'!$J$2:$J$2344,0)</f>
        <v>37516</v>
      </c>
      <c r="M148" s="19">
        <f>_xlfn.XLOOKUP($A148,'Cleaned - Hospitalisation Detai'!$A$2:$A$2344,'Cleaned - Hospitalisation Detai'!$F$2:$F$2344,0)</f>
        <v>38344.57</v>
      </c>
      <c r="N148" s="19" t="str">
        <f>_xlfn.XLOOKUP($A148,'Cleaned - Hospitalisation Detai'!$A$2:$A$2344,'Cleaned - Hospitalisation Detai'!$G$2:$G$2344,0)</f>
        <v>tier - 1</v>
      </c>
      <c r="O148" s="19" t="str">
        <f>_xlfn.XLOOKUP($A148,'Cleaned - Hospitalisation Detai'!$A$2:$A$2344,'Cleaned - Hospitalisation Detai'!$H$2:$H$2344,0)</f>
        <v>tier - 3</v>
      </c>
      <c r="P148" s="19" t="str">
        <f>_xlfn.XLOOKUP($A148,'Cleaned - Hospitalisation Detai'!$A$2:$A$2344,'Cleaned - Hospitalisation Detai'!$I$2:$I$2344,0)</f>
        <v>R1011</v>
      </c>
      <c r="Q148" s="20">
        <f>_xlfn.XLOOKUP($A148,'Cleaned - Hospitalisation Detai'!$A$2:$A$2344,'Cleaned - Hospitalisation Detai'!$K$2:$K$2344,0)</f>
        <v>20</v>
      </c>
    </row>
    <row r="149" spans="1:17" ht="15.6" x14ac:dyDescent="0.3">
      <c r="A149" s="10" t="s">
        <v>2225</v>
      </c>
      <c r="B149" s="11" t="str">
        <f>_xlfn.XLOOKUP(A149,'Cleaned - Customer Names '!$A$2:$A$2336,'Cleaned - Customer Names '!$C$2:$C$2336,0)</f>
        <v>Rami</v>
      </c>
      <c r="C149" s="11">
        <f>_xlfn.XLOOKUP($A149,'Cleaned - Medical Examinations'!$A$2:$A$2336,'Cleaned - Medical Examinations'!$B$2:$B$2336,0)</f>
        <v>46.45</v>
      </c>
      <c r="D149" s="11">
        <f>_xlfn.XLOOKUP($A149,'Cleaned - Medical Examinations'!$A$2:$A$2336,'Cleaned - Medical Examinations'!$C$2:$C$2336,0)</f>
        <v>5.62</v>
      </c>
      <c r="E149" s="11" t="str">
        <f>_xlfn.XLOOKUP($A149,'Cleaned - Medical Examinations'!$A$2:$A$2336,'Cleaned - Medical Examinations'!$D$2:$D$2336,0)</f>
        <v>No</v>
      </c>
      <c r="F149" s="11" t="str">
        <f>_xlfn.XLOOKUP($A149,'Cleaned - Medical Examinations'!$A$2:$A$2336,'Cleaned - Medical Examinations'!$E$2:$E$2336,0)</f>
        <v>No</v>
      </c>
      <c r="G149" s="11" t="str">
        <f>_xlfn.XLOOKUP($A149,'Cleaned - Medical Examinations'!$A$2:$A$2336,'Cleaned - Medical Examinations'!$F$2:$F$2336,0)</f>
        <v>No</v>
      </c>
      <c r="H149" s="11">
        <f>_xlfn.XLOOKUP($A149,'Cleaned - Medical Examinations'!$A$2:$A$2336,'Cleaned - Medical Examinations'!$G$2:$G$2336,0)</f>
        <v>0</v>
      </c>
      <c r="I149" s="11" t="str">
        <f>_xlfn.XLOOKUP($A149,'Cleaned - Medical Examinations'!$A$2:$A$2336,'Cleaned - Medical Examinations'!$H$2:$H$2336,0)</f>
        <v>Yes</v>
      </c>
      <c r="J149" s="11" t="str">
        <f>_xlfn.XLOOKUP($A149,'Cleaned - Medical Examinations'!$A$2:$A$2336,'Cleaned - Medical Examinations'!$I$2:$I$2336,0)</f>
        <v>Obesity</v>
      </c>
      <c r="K149" s="11" t="str">
        <f t="shared" si="2"/>
        <v>Non-Diabetic</v>
      </c>
      <c r="L149" s="14">
        <f>_xlfn.XLOOKUP($A149,'Cleaned - Hospitalisation Detai'!$A$2:$A$2344,'Cleaned - Hospitalisation Detai'!$J$2:$J$2344,0)</f>
        <v>29384</v>
      </c>
      <c r="M149" s="19">
        <f>_xlfn.XLOOKUP($A149,'Cleaned - Hospitalisation Detai'!$A$2:$A$2344,'Cleaned - Hospitalisation Detai'!$F$2:$F$2344,0)</f>
        <v>38313.129999999997</v>
      </c>
      <c r="N149" s="19" t="str">
        <f>_xlfn.XLOOKUP($A149,'Cleaned - Hospitalisation Detai'!$A$2:$A$2344,'Cleaned - Hospitalisation Detai'!$G$2:$G$2344,0)</f>
        <v>tier - 1</v>
      </c>
      <c r="O149" s="19" t="str">
        <f>_xlfn.XLOOKUP($A149,'Cleaned - Hospitalisation Detai'!$A$2:$A$2344,'Cleaned - Hospitalisation Detai'!$H$2:$H$2344,0)</f>
        <v>tier - 3</v>
      </c>
      <c r="P149" s="19" t="str">
        <f>_xlfn.XLOOKUP($A149,'Cleaned - Hospitalisation Detai'!$A$2:$A$2344,'Cleaned - Hospitalisation Detai'!$I$2:$I$2344,0)</f>
        <v>R1011</v>
      </c>
      <c r="Q149" s="20">
        <f>_xlfn.XLOOKUP($A149,'Cleaned - Hospitalisation Detai'!$A$2:$A$2344,'Cleaned - Hospitalisation Detai'!$K$2:$K$2344,0)</f>
        <v>42</v>
      </c>
    </row>
    <row r="150" spans="1:17" ht="15.6" x14ac:dyDescent="0.3">
      <c r="A150" s="10" t="s">
        <v>2224</v>
      </c>
      <c r="B150" s="11" t="str">
        <f>_xlfn.XLOOKUP(A150,'Cleaned - Customer Names '!$A$2:$A$2336,'Cleaned - Customer Names '!$C$2:$C$2336,0)</f>
        <v>Denis</v>
      </c>
      <c r="C150" s="11">
        <f>_xlfn.XLOOKUP($A150,'Cleaned - Medical Examinations'!$A$2:$A$2336,'Cleaned - Medical Examinations'!$B$2:$B$2336,0)</f>
        <v>35.75</v>
      </c>
      <c r="D150" s="11">
        <f>_xlfn.XLOOKUP($A150,'Cleaned - Medical Examinations'!$A$2:$A$2336,'Cleaned - Medical Examinations'!$C$2:$C$2336,0)</f>
        <v>4.1900000000000004</v>
      </c>
      <c r="E150" s="11" t="str">
        <f>_xlfn.XLOOKUP($A150,'Cleaned - Medical Examinations'!$A$2:$A$2336,'Cleaned - Medical Examinations'!$D$2:$D$2336,0)</f>
        <v>No</v>
      </c>
      <c r="F150" s="11" t="str">
        <f>_xlfn.XLOOKUP($A150,'Cleaned - Medical Examinations'!$A$2:$A$2336,'Cleaned - Medical Examinations'!$E$2:$E$2336,0)</f>
        <v>No</v>
      </c>
      <c r="G150" s="11" t="str">
        <f>_xlfn.XLOOKUP($A150,'Cleaned - Medical Examinations'!$A$2:$A$2336,'Cleaned - Medical Examinations'!$F$2:$F$2336,0)</f>
        <v>No</v>
      </c>
      <c r="H150" s="11">
        <f>_xlfn.XLOOKUP($A150,'Cleaned - Medical Examinations'!$A$2:$A$2336,'Cleaned - Medical Examinations'!$G$2:$G$2336,0)</f>
        <v>0</v>
      </c>
      <c r="I150" s="11" t="str">
        <f>_xlfn.XLOOKUP($A150,'Cleaned - Medical Examinations'!$A$2:$A$2336,'Cleaned - Medical Examinations'!$H$2:$H$2336,0)</f>
        <v>Yes</v>
      </c>
      <c r="J150" s="11" t="str">
        <f>_xlfn.XLOOKUP($A150,'Cleaned - Medical Examinations'!$A$2:$A$2336,'Cleaned - Medical Examinations'!$I$2:$I$2336,0)</f>
        <v>Obesity</v>
      </c>
      <c r="K150" s="11" t="str">
        <f t="shared" si="2"/>
        <v>Non-Diabetic</v>
      </c>
      <c r="L150" s="14">
        <f>_xlfn.XLOOKUP($A150,'Cleaned - Hospitalisation Detai'!$A$2:$A$2344,'Cleaned - Hospitalisation Detai'!$J$2:$J$2344,0)</f>
        <v>32811</v>
      </c>
      <c r="M150" s="19">
        <f>_xlfn.XLOOKUP($A150,'Cleaned - Hospitalisation Detai'!$A$2:$A$2344,'Cleaned - Hospitalisation Detai'!$F$2:$F$2344,0)</f>
        <v>38282.75</v>
      </c>
      <c r="N150" s="19" t="str">
        <f>_xlfn.XLOOKUP($A150,'Cleaned - Hospitalisation Detai'!$A$2:$A$2344,'Cleaned - Hospitalisation Detai'!$G$2:$G$2344,0)</f>
        <v>tier - 1</v>
      </c>
      <c r="O150" s="19" t="str">
        <f>_xlfn.XLOOKUP($A150,'Cleaned - Hospitalisation Detai'!$A$2:$A$2344,'Cleaned - Hospitalisation Detai'!$H$2:$H$2344,0)</f>
        <v>tier - 2</v>
      </c>
      <c r="P150" s="19" t="str">
        <f>_xlfn.XLOOKUP($A150,'Cleaned - Hospitalisation Detai'!$A$2:$A$2344,'Cleaned - Hospitalisation Detai'!$I$2:$I$2344,0)</f>
        <v>R1013</v>
      </c>
      <c r="Q150" s="20">
        <f>_xlfn.XLOOKUP($A150,'Cleaned - Hospitalisation Detai'!$A$2:$A$2344,'Cleaned - Hospitalisation Detai'!$K$2:$K$2344,0)</f>
        <v>33</v>
      </c>
    </row>
    <row r="151" spans="1:17" ht="15.6" x14ac:dyDescent="0.3">
      <c r="A151" s="10" t="s">
        <v>2223</v>
      </c>
      <c r="B151" s="11" t="str">
        <f>_xlfn.XLOOKUP(A151,'Cleaned - Customer Names '!$A$2:$A$2336,'Cleaned - Customer Names '!$C$2:$C$2336,0)</f>
        <v>Brian E</v>
      </c>
      <c r="C151" s="11">
        <f>_xlfn.XLOOKUP($A151,'Cleaned - Medical Examinations'!$A$2:$A$2336,'Cleaned - Medical Examinations'!$B$2:$B$2336,0)</f>
        <v>26.07</v>
      </c>
      <c r="D151" s="11">
        <f>_xlfn.XLOOKUP($A151,'Cleaned - Medical Examinations'!$A$2:$A$2336,'Cleaned - Medical Examinations'!$C$2:$C$2336,0)</f>
        <v>5.32</v>
      </c>
      <c r="E151" s="11" t="str">
        <f>_xlfn.XLOOKUP($A151,'Cleaned - Medical Examinations'!$A$2:$A$2336,'Cleaned - Medical Examinations'!$D$2:$D$2336,0)</f>
        <v>No</v>
      </c>
      <c r="F151" s="11" t="str">
        <f>_xlfn.XLOOKUP($A151,'Cleaned - Medical Examinations'!$A$2:$A$2336,'Cleaned - Medical Examinations'!$E$2:$E$2336,0)</f>
        <v>No</v>
      </c>
      <c r="G151" s="11" t="str">
        <f>_xlfn.XLOOKUP($A151,'Cleaned - Medical Examinations'!$A$2:$A$2336,'Cleaned - Medical Examinations'!$F$2:$F$2336,0)</f>
        <v>No</v>
      </c>
      <c r="H151" s="11">
        <f>_xlfn.XLOOKUP($A151,'Cleaned - Medical Examinations'!$A$2:$A$2336,'Cleaned - Medical Examinations'!$G$2:$G$2336,0)</f>
        <v>0</v>
      </c>
      <c r="I151" s="11" t="str">
        <f>_xlfn.XLOOKUP($A151,'Cleaned - Medical Examinations'!$A$2:$A$2336,'Cleaned - Medical Examinations'!$H$2:$H$2336,0)</f>
        <v>Yes</v>
      </c>
      <c r="J151" s="11" t="str">
        <f>_xlfn.XLOOKUP($A151,'Cleaned - Medical Examinations'!$A$2:$A$2336,'Cleaned - Medical Examinations'!$I$2:$I$2336,0)</f>
        <v>Overweight</v>
      </c>
      <c r="K151" s="11" t="str">
        <f t="shared" si="2"/>
        <v>Non-Diabetic</v>
      </c>
      <c r="L151" s="14">
        <f>_xlfn.XLOOKUP($A151,'Cleaned - Hospitalisation Detai'!$A$2:$A$2344,'Cleaned - Hospitalisation Detai'!$J$2:$J$2344,0)</f>
        <v>29449</v>
      </c>
      <c r="M151" s="19">
        <f>_xlfn.XLOOKUP($A151,'Cleaned - Hospitalisation Detai'!$A$2:$A$2344,'Cleaned - Hospitalisation Detai'!$F$2:$F$2344,0)</f>
        <v>38245.589999999997</v>
      </c>
      <c r="N151" s="19" t="str">
        <f>_xlfn.XLOOKUP($A151,'Cleaned - Hospitalisation Detai'!$A$2:$A$2344,'Cleaned - Hospitalisation Detai'!$G$2:$G$2344,0)</f>
        <v>tier - 1</v>
      </c>
      <c r="O151" s="19" t="str">
        <f>_xlfn.XLOOKUP($A151,'Cleaned - Hospitalisation Detai'!$A$2:$A$2344,'Cleaned - Hospitalisation Detai'!$H$2:$H$2344,0)</f>
        <v>tier - 2</v>
      </c>
      <c r="P151" s="19" t="str">
        <f>_xlfn.XLOOKUP($A151,'Cleaned - Hospitalisation Detai'!$A$2:$A$2344,'Cleaned - Hospitalisation Detai'!$I$2:$I$2344,0)</f>
        <v>R1013</v>
      </c>
      <c r="Q151" s="20">
        <f>_xlfn.XLOOKUP($A151,'Cleaned - Hospitalisation Detai'!$A$2:$A$2344,'Cleaned - Hospitalisation Detai'!$K$2:$K$2344,0)</f>
        <v>42</v>
      </c>
    </row>
    <row r="152" spans="1:17" ht="15.6" x14ac:dyDescent="0.3">
      <c r="A152" s="10" t="s">
        <v>2222</v>
      </c>
      <c r="B152" s="11" t="str">
        <f>_xlfn.XLOOKUP(A152,'Cleaned - Customer Names '!$A$2:$A$2336,'Cleaned - Customer Names '!$C$2:$C$2336,0)</f>
        <v>Bonnie</v>
      </c>
      <c r="C152" s="11">
        <f>_xlfn.XLOOKUP($A152,'Cleaned - Medical Examinations'!$A$2:$A$2336,'Cleaned - Medical Examinations'!$B$2:$B$2336,0)</f>
        <v>36.54</v>
      </c>
      <c r="D152" s="11">
        <f>_xlfn.XLOOKUP($A152,'Cleaned - Medical Examinations'!$A$2:$A$2336,'Cleaned - Medical Examinations'!$C$2:$C$2336,0)</f>
        <v>4.46</v>
      </c>
      <c r="E152" s="11" t="str">
        <f>_xlfn.XLOOKUP($A152,'Cleaned - Medical Examinations'!$A$2:$A$2336,'Cleaned - Medical Examinations'!$D$2:$D$2336,0)</f>
        <v>Yes</v>
      </c>
      <c r="F152" s="11" t="str">
        <f>_xlfn.XLOOKUP($A152,'Cleaned - Medical Examinations'!$A$2:$A$2336,'Cleaned - Medical Examinations'!$E$2:$E$2336,0)</f>
        <v>No</v>
      </c>
      <c r="G152" s="11" t="str">
        <f>_xlfn.XLOOKUP($A152,'Cleaned - Medical Examinations'!$A$2:$A$2336,'Cleaned - Medical Examinations'!$F$2:$F$2336,0)</f>
        <v>No</v>
      </c>
      <c r="H152" s="11">
        <f>_xlfn.XLOOKUP($A152,'Cleaned - Medical Examinations'!$A$2:$A$2336,'Cleaned - Medical Examinations'!$G$2:$G$2336,0)</f>
        <v>1</v>
      </c>
      <c r="I152" s="11" t="str">
        <f>_xlfn.XLOOKUP($A152,'Cleaned - Medical Examinations'!$A$2:$A$2336,'Cleaned - Medical Examinations'!$H$2:$H$2336,0)</f>
        <v>Yes</v>
      </c>
      <c r="J152" s="11" t="str">
        <f>_xlfn.XLOOKUP($A152,'Cleaned - Medical Examinations'!$A$2:$A$2336,'Cleaned - Medical Examinations'!$I$2:$I$2336,0)</f>
        <v>Obesity</v>
      </c>
      <c r="K152" s="11" t="str">
        <f t="shared" si="2"/>
        <v>Non-Diabetic</v>
      </c>
      <c r="L152" s="14">
        <f>_xlfn.XLOOKUP($A152,'Cleaned - Hospitalisation Detai'!$A$2:$A$2344,'Cleaned - Hospitalisation Detai'!$J$2:$J$2344,0)</f>
        <v>23544</v>
      </c>
      <c r="M152" s="19">
        <f>_xlfn.XLOOKUP($A152,'Cleaned - Hospitalisation Detai'!$A$2:$A$2344,'Cleaned - Hospitalisation Detai'!$F$2:$F$2344,0)</f>
        <v>38241.74</v>
      </c>
      <c r="N152" s="19" t="str">
        <f>_xlfn.XLOOKUP($A152,'Cleaned - Hospitalisation Detai'!$A$2:$A$2344,'Cleaned - Hospitalisation Detai'!$G$2:$G$2344,0)</f>
        <v>tier - 2</v>
      </c>
      <c r="O152" s="19" t="str">
        <f>_xlfn.XLOOKUP($A152,'Cleaned - Hospitalisation Detai'!$A$2:$A$2344,'Cleaned - Hospitalisation Detai'!$H$2:$H$2344,0)</f>
        <v>tier - 3</v>
      </c>
      <c r="P152" s="19" t="str">
        <f>_xlfn.XLOOKUP($A152,'Cleaned - Hospitalisation Detai'!$A$2:$A$2344,'Cleaned - Hospitalisation Detai'!$I$2:$I$2344,0)</f>
        <v>R1011</v>
      </c>
      <c r="Q152" s="20">
        <f>_xlfn.XLOOKUP($A152,'Cleaned - Hospitalisation Detai'!$A$2:$A$2344,'Cleaned - Hospitalisation Detai'!$K$2:$K$2344,0)</f>
        <v>58</v>
      </c>
    </row>
    <row r="153" spans="1:17" ht="15.6" x14ac:dyDescent="0.3">
      <c r="A153" s="10" t="s">
        <v>2221</v>
      </c>
      <c r="B153" s="11" t="str">
        <f>_xlfn.XLOOKUP(A153,'Cleaned - Customer Names '!$A$2:$A$2336,'Cleaned - Customer Names '!$C$2:$C$2336,0)</f>
        <v>Michael P</v>
      </c>
      <c r="C153" s="11">
        <f>_xlfn.XLOOKUP($A153,'Cleaned - Medical Examinations'!$A$2:$A$2336,'Cleaned - Medical Examinations'!$B$2:$B$2336,0)</f>
        <v>51.64</v>
      </c>
      <c r="D153" s="11">
        <f>_xlfn.XLOOKUP($A153,'Cleaned - Medical Examinations'!$A$2:$A$2336,'Cleaned - Medical Examinations'!$C$2:$C$2336,0)</f>
        <v>5.65</v>
      </c>
      <c r="E153" s="11" t="str">
        <f>_xlfn.XLOOKUP($A153,'Cleaned - Medical Examinations'!$A$2:$A$2336,'Cleaned - Medical Examinations'!$D$2:$D$2336,0)</f>
        <v>No</v>
      </c>
      <c r="F153" s="11" t="str">
        <f>_xlfn.XLOOKUP($A153,'Cleaned - Medical Examinations'!$A$2:$A$2336,'Cleaned - Medical Examinations'!$E$2:$E$2336,0)</f>
        <v>No</v>
      </c>
      <c r="G153" s="11" t="str">
        <f>_xlfn.XLOOKUP($A153,'Cleaned - Medical Examinations'!$A$2:$A$2336,'Cleaned - Medical Examinations'!$F$2:$F$2336,0)</f>
        <v>No</v>
      </c>
      <c r="H153" s="11">
        <f>_xlfn.XLOOKUP($A153,'Cleaned - Medical Examinations'!$A$2:$A$2336,'Cleaned - Medical Examinations'!$G$2:$G$2336,0)</f>
        <v>0</v>
      </c>
      <c r="I153" s="11" t="str">
        <f>_xlfn.XLOOKUP($A153,'Cleaned - Medical Examinations'!$A$2:$A$2336,'Cleaned - Medical Examinations'!$H$2:$H$2336,0)</f>
        <v>Yes</v>
      </c>
      <c r="J153" s="11" t="str">
        <f>_xlfn.XLOOKUP($A153,'Cleaned - Medical Examinations'!$A$2:$A$2336,'Cleaned - Medical Examinations'!$I$2:$I$2336,0)</f>
        <v>Obesity</v>
      </c>
      <c r="K153" s="11" t="str">
        <f t="shared" si="2"/>
        <v>Non-Diabetic</v>
      </c>
      <c r="L153" s="14">
        <f>_xlfn.XLOOKUP($A153,'Cleaned - Hospitalisation Detai'!$A$2:$A$2344,'Cleaned - Hospitalisation Detai'!$J$2:$J$2344,0)</f>
        <v>32759</v>
      </c>
      <c r="M153" s="19">
        <f>_xlfn.XLOOKUP($A153,'Cleaned - Hospitalisation Detai'!$A$2:$A$2344,'Cleaned - Hospitalisation Detai'!$F$2:$F$2344,0)</f>
        <v>38237.339999999997</v>
      </c>
      <c r="N153" s="19" t="str">
        <f>_xlfn.XLOOKUP($A153,'Cleaned - Hospitalisation Detai'!$A$2:$A$2344,'Cleaned - Hospitalisation Detai'!$G$2:$G$2344,0)</f>
        <v>tier - 2</v>
      </c>
      <c r="O153" s="19" t="str">
        <f>_xlfn.XLOOKUP($A153,'Cleaned - Hospitalisation Detai'!$A$2:$A$2344,'Cleaned - Hospitalisation Detai'!$H$2:$H$2344,0)</f>
        <v>tier - 3</v>
      </c>
      <c r="P153" s="19" t="str">
        <f>_xlfn.XLOOKUP($A153,'Cleaned - Hospitalisation Detai'!$A$2:$A$2344,'Cleaned - Hospitalisation Detai'!$I$2:$I$2344,0)</f>
        <v>R1011</v>
      </c>
      <c r="Q153" s="20">
        <f>_xlfn.XLOOKUP($A153,'Cleaned - Hospitalisation Detai'!$A$2:$A$2344,'Cleaned - Hospitalisation Detai'!$K$2:$K$2344,0)</f>
        <v>33</v>
      </c>
    </row>
    <row r="154" spans="1:17" ht="15.6" x14ac:dyDescent="0.3">
      <c r="A154" s="10" t="s">
        <v>2220</v>
      </c>
      <c r="B154" s="11" t="str">
        <f>_xlfn.XLOOKUP(A154,'Cleaned - Customer Names '!$A$2:$A$2336,'Cleaned - Customer Names '!$C$2:$C$2336,0)</f>
        <v>Paul</v>
      </c>
      <c r="C154" s="11">
        <f>_xlfn.XLOOKUP($A154,'Cleaned - Medical Examinations'!$A$2:$A$2336,'Cleaned - Medical Examinations'!$B$2:$B$2336,0)</f>
        <v>42.83</v>
      </c>
      <c r="D154" s="11">
        <f>_xlfn.XLOOKUP($A154,'Cleaned - Medical Examinations'!$A$2:$A$2336,'Cleaned - Medical Examinations'!$C$2:$C$2336,0)</f>
        <v>6.04</v>
      </c>
      <c r="E154" s="11" t="str">
        <f>_xlfn.XLOOKUP($A154,'Cleaned - Medical Examinations'!$A$2:$A$2336,'Cleaned - Medical Examinations'!$D$2:$D$2336,0)</f>
        <v>No</v>
      </c>
      <c r="F154" s="11" t="str">
        <f>_xlfn.XLOOKUP($A154,'Cleaned - Medical Examinations'!$A$2:$A$2336,'Cleaned - Medical Examinations'!$E$2:$E$2336,0)</f>
        <v>No</v>
      </c>
      <c r="G154" s="11" t="str">
        <f>_xlfn.XLOOKUP($A154,'Cleaned - Medical Examinations'!$A$2:$A$2336,'Cleaned - Medical Examinations'!$F$2:$F$2336,0)</f>
        <v>No</v>
      </c>
      <c r="H154" s="11">
        <f>_xlfn.XLOOKUP($A154,'Cleaned - Medical Examinations'!$A$2:$A$2336,'Cleaned - Medical Examinations'!$G$2:$G$2336,0)</f>
        <v>2</v>
      </c>
      <c r="I154" s="11" t="str">
        <f>_xlfn.XLOOKUP($A154,'Cleaned - Medical Examinations'!$A$2:$A$2336,'Cleaned - Medical Examinations'!$H$2:$H$2336,0)</f>
        <v>Yes</v>
      </c>
      <c r="J154" s="11" t="str">
        <f>_xlfn.XLOOKUP($A154,'Cleaned - Medical Examinations'!$A$2:$A$2336,'Cleaned - Medical Examinations'!$I$2:$I$2336,0)</f>
        <v>Obesity</v>
      </c>
      <c r="K154" s="11" t="str">
        <f t="shared" si="2"/>
        <v>Non-Diabetic</v>
      </c>
      <c r="L154" s="14">
        <f>_xlfn.XLOOKUP($A154,'Cleaned - Hospitalisation Detai'!$A$2:$A$2344,'Cleaned - Hospitalisation Detai'!$J$2:$J$2344,0)</f>
        <v>26622</v>
      </c>
      <c r="M154" s="19">
        <f>_xlfn.XLOOKUP($A154,'Cleaned - Hospitalisation Detai'!$A$2:$A$2344,'Cleaned - Hospitalisation Detai'!$F$2:$F$2344,0)</f>
        <v>38189.1</v>
      </c>
      <c r="N154" s="19" t="str">
        <f>_xlfn.XLOOKUP($A154,'Cleaned - Hospitalisation Detai'!$A$2:$A$2344,'Cleaned - Hospitalisation Detai'!$G$2:$G$2344,0)</f>
        <v>tier - 2</v>
      </c>
      <c r="O154" s="19" t="str">
        <f>_xlfn.XLOOKUP($A154,'Cleaned - Hospitalisation Detai'!$A$2:$A$2344,'Cleaned - Hospitalisation Detai'!$H$2:$H$2344,0)</f>
        <v>tier - 2</v>
      </c>
      <c r="P154" s="19" t="str">
        <f>_xlfn.XLOOKUP($A154,'Cleaned - Hospitalisation Detai'!$A$2:$A$2344,'Cleaned - Hospitalisation Detai'!$I$2:$I$2344,0)</f>
        <v>R1011</v>
      </c>
      <c r="Q154" s="20">
        <f>_xlfn.XLOOKUP($A154,'Cleaned - Hospitalisation Detai'!$A$2:$A$2344,'Cleaned - Hospitalisation Detai'!$K$2:$K$2344,0)</f>
        <v>50</v>
      </c>
    </row>
    <row r="155" spans="1:17" ht="15.6" x14ac:dyDescent="0.3">
      <c r="A155" s="10" t="s">
        <v>2219</v>
      </c>
      <c r="B155" s="11" t="str">
        <f>_xlfn.XLOOKUP(A155,'Cleaned - Customer Names '!$A$2:$A$2336,'Cleaned - Customer Names '!$C$2:$C$2336,0)</f>
        <v>Michael</v>
      </c>
      <c r="C155" s="11">
        <f>_xlfn.XLOOKUP($A155,'Cleaned - Medical Examinations'!$A$2:$A$2336,'Cleaned - Medical Examinations'!$B$2:$B$2336,0)</f>
        <v>40.15</v>
      </c>
      <c r="D155" s="11">
        <f>_xlfn.XLOOKUP($A155,'Cleaned - Medical Examinations'!$A$2:$A$2336,'Cleaned - Medical Examinations'!$C$2:$C$2336,0)</f>
        <v>5.76</v>
      </c>
      <c r="E155" s="11" t="str">
        <f>_xlfn.XLOOKUP($A155,'Cleaned - Medical Examinations'!$A$2:$A$2336,'Cleaned - Medical Examinations'!$D$2:$D$2336,0)</f>
        <v>No</v>
      </c>
      <c r="F155" s="11" t="str">
        <f>_xlfn.XLOOKUP($A155,'Cleaned - Medical Examinations'!$A$2:$A$2336,'Cleaned - Medical Examinations'!$E$2:$E$2336,0)</f>
        <v>No</v>
      </c>
      <c r="G155" s="11" t="str">
        <f>_xlfn.XLOOKUP($A155,'Cleaned - Medical Examinations'!$A$2:$A$2336,'Cleaned - Medical Examinations'!$F$2:$F$2336,0)</f>
        <v>No</v>
      </c>
      <c r="H155" s="11">
        <f>_xlfn.XLOOKUP($A155,'Cleaned - Medical Examinations'!$A$2:$A$2336,'Cleaned - Medical Examinations'!$G$2:$G$2336,0)</f>
        <v>1</v>
      </c>
      <c r="I155" s="11" t="str">
        <f>_xlfn.XLOOKUP($A155,'Cleaned - Medical Examinations'!$A$2:$A$2336,'Cleaned - Medical Examinations'!$H$2:$H$2336,0)</f>
        <v>Yes</v>
      </c>
      <c r="J155" s="11" t="str">
        <f>_xlfn.XLOOKUP($A155,'Cleaned - Medical Examinations'!$A$2:$A$2336,'Cleaned - Medical Examinations'!$I$2:$I$2336,0)</f>
        <v>Obesity</v>
      </c>
      <c r="K155" s="11" t="str">
        <f t="shared" si="2"/>
        <v>Non-Diabetic</v>
      </c>
      <c r="L155" s="14">
        <f>_xlfn.XLOOKUP($A155,'Cleaned - Hospitalisation Detai'!$A$2:$A$2344,'Cleaned - Hospitalisation Detai'!$J$2:$J$2344,0)</f>
        <v>36005</v>
      </c>
      <c r="M155" s="19">
        <f>_xlfn.XLOOKUP($A155,'Cleaned - Hospitalisation Detai'!$A$2:$A$2344,'Cleaned - Hospitalisation Detai'!$F$2:$F$2344,0)</f>
        <v>38126.25</v>
      </c>
      <c r="N155" s="19" t="str">
        <f>_xlfn.XLOOKUP($A155,'Cleaned - Hospitalisation Detai'!$A$2:$A$2344,'Cleaned - Hospitalisation Detai'!$G$2:$G$2344,0)</f>
        <v>tier - 1</v>
      </c>
      <c r="O155" s="19" t="str">
        <f>_xlfn.XLOOKUP($A155,'Cleaned - Hospitalisation Detai'!$A$2:$A$2344,'Cleaned - Hospitalisation Detai'!$H$2:$H$2344,0)</f>
        <v>tier - 3</v>
      </c>
      <c r="P155" s="19" t="str">
        <f>_xlfn.XLOOKUP($A155,'Cleaned - Hospitalisation Detai'!$A$2:$A$2344,'Cleaned - Hospitalisation Detai'!$I$2:$I$2344,0)</f>
        <v>R1013</v>
      </c>
      <c r="Q155" s="20">
        <f>_xlfn.XLOOKUP($A155,'Cleaned - Hospitalisation Detai'!$A$2:$A$2344,'Cleaned - Hospitalisation Detai'!$K$2:$K$2344,0)</f>
        <v>24</v>
      </c>
    </row>
    <row r="156" spans="1:17" ht="15.6" x14ac:dyDescent="0.3">
      <c r="A156" s="10" t="s">
        <v>2218</v>
      </c>
      <c r="B156" s="11" t="str">
        <f>_xlfn.XLOOKUP(A156,'Cleaned - Customer Names '!$A$2:$A$2336,'Cleaned - Customer Names '!$C$2:$C$2336,0)</f>
        <v>Samuel</v>
      </c>
      <c r="C156" s="11">
        <f>_xlfn.XLOOKUP($A156,'Cleaned - Medical Examinations'!$A$2:$A$2336,'Cleaned - Medical Examinations'!$B$2:$B$2336,0)</f>
        <v>27.8</v>
      </c>
      <c r="D156" s="11">
        <f>_xlfn.XLOOKUP($A156,'Cleaned - Medical Examinations'!$A$2:$A$2336,'Cleaned - Medical Examinations'!$C$2:$C$2336,0)</f>
        <v>4.3600000000000003</v>
      </c>
      <c r="E156" s="11" t="str">
        <f>_xlfn.XLOOKUP($A156,'Cleaned - Medical Examinations'!$A$2:$A$2336,'Cleaned - Medical Examinations'!$D$2:$D$2336,0)</f>
        <v>No</v>
      </c>
      <c r="F156" s="11" t="str">
        <f>_xlfn.XLOOKUP($A156,'Cleaned - Medical Examinations'!$A$2:$A$2336,'Cleaned - Medical Examinations'!$E$2:$E$2336,0)</f>
        <v>No</v>
      </c>
      <c r="G156" s="11" t="str">
        <f>_xlfn.XLOOKUP($A156,'Cleaned - Medical Examinations'!$A$2:$A$2336,'Cleaned - Medical Examinations'!$F$2:$F$2336,0)</f>
        <v>Yes</v>
      </c>
      <c r="H156" s="11">
        <f>_xlfn.XLOOKUP($A156,'Cleaned - Medical Examinations'!$A$2:$A$2336,'Cleaned - Medical Examinations'!$G$2:$G$2336,0)</f>
        <v>1</v>
      </c>
      <c r="I156" s="11" t="str">
        <f>_xlfn.XLOOKUP($A156,'Cleaned - Medical Examinations'!$A$2:$A$2336,'Cleaned - Medical Examinations'!$H$2:$H$2336,0)</f>
        <v>Yes</v>
      </c>
      <c r="J156" s="11" t="str">
        <f>_xlfn.XLOOKUP($A156,'Cleaned - Medical Examinations'!$A$2:$A$2336,'Cleaned - Medical Examinations'!$I$2:$I$2336,0)</f>
        <v>Overweight</v>
      </c>
      <c r="K156" s="11" t="str">
        <f t="shared" si="2"/>
        <v>Non-Diabetic</v>
      </c>
      <c r="L156" s="14">
        <f>_xlfn.XLOOKUP($A156,'Cleaned - Hospitalisation Detai'!$A$2:$A$2344,'Cleaned - Hospitalisation Detai'!$J$2:$J$2344,0)</f>
        <v>29107</v>
      </c>
      <c r="M156" s="19">
        <f>_xlfn.XLOOKUP($A156,'Cleaned - Hospitalisation Detai'!$A$2:$A$2344,'Cleaned - Hospitalisation Detai'!$F$2:$F$2344,0)</f>
        <v>37829.72</v>
      </c>
      <c r="N156" s="19" t="str">
        <f>_xlfn.XLOOKUP($A156,'Cleaned - Hospitalisation Detai'!$A$2:$A$2344,'Cleaned - Hospitalisation Detai'!$G$2:$G$2344,0)</f>
        <v>tier - 1</v>
      </c>
      <c r="O156" s="19" t="str">
        <f>_xlfn.XLOOKUP($A156,'Cleaned - Hospitalisation Detai'!$A$2:$A$2344,'Cleaned - Hospitalisation Detai'!$H$2:$H$2344,0)</f>
        <v>tier - 2</v>
      </c>
      <c r="P156" s="19" t="str">
        <f>_xlfn.XLOOKUP($A156,'Cleaned - Hospitalisation Detai'!$A$2:$A$2344,'Cleaned - Hospitalisation Detai'!$I$2:$I$2344,0)</f>
        <v>R1011</v>
      </c>
      <c r="Q156" s="20">
        <f>_xlfn.XLOOKUP($A156,'Cleaned - Hospitalisation Detai'!$A$2:$A$2344,'Cleaned - Hospitalisation Detai'!$K$2:$K$2344,0)</f>
        <v>43</v>
      </c>
    </row>
    <row r="157" spans="1:17" ht="15.6" x14ac:dyDescent="0.3">
      <c r="A157" s="10" t="s">
        <v>2217</v>
      </c>
      <c r="B157" s="11" t="str">
        <f>_xlfn.XLOOKUP(A157,'Cleaned - Customer Names '!$A$2:$A$2336,'Cleaned - Customer Names '!$C$2:$C$2336,0)</f>
        <v>Matthew</v>
      </c>
      <c r="C157" s="11">
        <f>_xlfn.XLOOKUP($A157,'Cleaned - Medical Examinations'!$A$2:$A$2336,'Cleaned - Medical Examinations'!$B$2:$B$2336,0)</f>
        <v>45.81</v>
      </c>
      <c r="D157" s="11">
        <f>_xlfn.XLOOKUP($A157,'Cleaned - Medical Examinations'!$A$2:$A$2336,'Cleaned - Medical Examinations'!$C$2:$C$2336,0)</f>
        <v>4.76</v>
      </c>
      <c r="E157" s="11" t="str">
        <f>_xlfn.XLOOKUP($A157,'Cleaned - Medical Examinations'!$A$2:$A$2336,'Cleaned - Medical Examinations'!$D$2:$D$2336,0)</f>
        <v>Yes</v>
      </c>
      <c r="F157" s="11" t="str">
        <f>_xlfn.XLOOKUP($A157,'Cleaned - Medical Examinations'!$A$2:$A$2336,'Cleaned - Medical Examinations'!$E$2:$E$2336,0)</f>
        <v>No</v>
      </c>
      <c r="G157" s="11" t="str">
        <f>_xlfn.XLOOKUP($A157,'Cleaned - Medical Examinations'!$A$2:$A$2336,'Cleaned - Medical Examinations'!$F$2:$F$2336,0)</f>
        <v>Yes</v>
      </c>
      <c r="H157" s="11">
        <f>_xlfn.XLOOKUP($A157,'Cleaned - Medical Examinations'!$A$2:$A$2336,'Cleaned - Medical Examinations'!$G$2:$G$2336,0)</f>
        <v>1</v>
      </c>
      <c r="I157" s="11" t="str">
        <f>_xlfn.XLOOKUP($A157,'Cleaned - Medical Examinations'!$A$2:$A$2336,'Cleaned - Medical Examinations'!$H$2:$H$2336,0)</f>
        <v>Yes</v>
      </c>
      <c r="J157" s="11" t="str">
        <f>_xlfn.XLOOKUP($A157,'Cleaned - Medical Examinations'!$A$2:$A$2336,'Cleaned - Medical Examinations'!$I$2:$I$2336,0)</f>
        <v>Obesity</v>
      </c>
      <c r="K157" s="11" t="str">
        <f t="shared" si="2"/>
        <v>Non-Diabetic</v>
      </c>
      <c r="L157" s="14">
        <f>_xlfn.XLOOKUP($A157,'Cleaned - Hospitalisation Detai'!$A$2:$A$2344,'Cleaned - Hospitalisation Detai'!$J$2:$J$2344,0)</f>
        <v>30523</v>
      </c>
      <c r="M157" s="19">
        <f>_xlfn.XLOOKUP($A157,'Cleaned - Hospitalisation Detai'!$A$2:$A$2344,'Cleaned - Hospitalisation Detai'!$F$2:$F$2344,0)</f>
        <v>37800.980000000003</v>
      </c>
      <c r="N157" s="19" t="str">
        <f>_xlfn.XLOOKUP($A157,'Cleaned - Hospitalisation Detai'!$A$2:$A$2344,'Cleaned - Hospitalisation Detai'!$G$2:$G$2344,0)</f>
        <v>tier - 2</v>
      </c>
      <c r="O157" s="19" t="str">
        <f>_xlfn.XLOOKUP($A157,'Cleaned - Hospitalisation Detai'!$A$2:$A$2344,'Cleaned - Hospitalisation Detai'!$H$2:$H$2344,0)</f>
        <v>tier - 2</v>
      </c>
      <c r="P157" s="19" t="str">
        <f>_xlfn.XLOOKUP($A157,'Cleaned - Hospitalisation Detai'!$A$2:$A$2344,'Cleaned - Hospitalisation Detai'!$I$2:$I$2344,0)</f>
        <v>R1011</v>
      </c>
      <c r="Q157" s="20">
        <f>_xlfn.XLOOKUP($A157,'Cleaned - Hospitalisation Detai'!$A$2:$A$2344,'Cleaned - Hospitalisation Detai'!$K$2:$K$2344,0)</f>
        <v>39</v>
      </c>
    </row>
    <row r="158" spans="1:17" ht="15.6" x14ac:dyDescent="0.3">
      <c r="A158" s="10" t="s">
        <v>2216</v>
      </c>
      <c r="B158" s="11" t="str">
        <f>_xlfn.XLOOKUP(A158,'Cleaned - Customer Names '!$A$2:$A$2336,'Cleaned - Customer Names '!$C$2:$C$2336,0)</f>
        <v>Daniel</v>
      </c>
      <c r="C158" s="11">
        <f>_xlfn.XLOOKUP($A158,'Cleaned - Medical Examinations'!$A$2:$A$2336,'Cleaned - Medical Examinations'!$B$2:$B$2336,0)</f>
        <v>34.43</v>
      </c>
      <c r="D158" s="11">
        <f>_xlfn.XLOOKUP($A158,'Cleaned - Medical Examinations'!$A$2:$A$2336,'Cleaned - Medical Examinations'!$C$2:$C$2336,0)</f>
        <v>10.82</v>
      </c>
      <c r="E158" s="11" t="str">
        <f>_xlfn.XLOOKUP($A158,'Cleaned - Medical Examinations'!$A$2:$A$2336,'Cleaned - Medical Examinations'!$D$2:$D$2336,0)</f>
        <v>Yes</v>
      </c>
      <c r="F158" s="11" t="str">
        <f>_xlfn.XLOOKUP($A158,'Cleaned - Medical Examinations'!$A$2:$A$2336,'Cleaned - Medical Examinations'!$E$2:$E$2336,0)</f>
        <v>No</v>
      </c>
      <c r="G158" s="11" t="str">
        <f>_xlfn.XLOOKUP($A158,'Cleaned - Medical Examinations'!$A$2:$A$2336,'Cleaned - Medical Examinations'!$F$2:$F$2336,0)</f>
        <v>No</v>
      </c>
      <c r="H158" s="11">
        <f>_xlfn.XLOOKUP($A158,'Cleaned - Medical Examinations'!$A$2:$A$2336,'Cleaned - Medical Examinations'!$G$2:$G$2336,0)</f>
        <v>1</v>
      </c>
      <c r="I158" s="11" t="str">
        <f>_xlfn.XLOOKUP($A158,'Cleaned - Medical Examinations'!$A$2:$A$2336,'Cleaned - Medical Examinations'!$H$2:$H$2336,0)</f>
        <v>Yes</v>
      </c>
      <c r="J158" s="11" t="str">
        <f>_xlfn.XLOOKUP($A158,'Cleaned - Medical Examinations'!$A$2:$A$2336,'Cleaned - Medical Examinations'!$I$2:$I$2336,0)</f>
        <v>Obesity</v>
      </c>
      <c r="K158" s="11" t="str">
        <f t="shared" si="2"/>
        <v>Diabetic</v>
      </c>
      <c r="L158" s="14">
        <f>_xlfn.XLOOKUP($A158,'Cleaned - Hospitalisation Detai'!$A$2:$A$2344,'Cleaned - Hospitalisation Detai'!$J$2:$J$2344,0)</f>
        <v>31639</v>
      </c>
      <c r="M158" s="19">
        <f>_xlfn.XLOOKUP($A158,'Cleaned - Hospitalisation Detai'!$A$2:$A$2344,'Cleaned - Hospitalisation Detai'!$F$2:$F$2344,0)</f>
        <v>37742.58</v>
      </c>
      <c r="N158" s="19" t="str">
        <f>_xlfn.XLOOKUP($A158,'Cleaned - Hospitalisation Detai'!$A$2:$A$2344,'Cleaned - Hospitalisation Detai'!$G$2:$G$2344,0)</f>
        <v>tier - 1</v>
      </c>
      <c r="O158" s="19" t="str">
        <f>_xlfn.XLOOKUP($A158,'Cleaned - Hospitalisation Detai'!$A$2:$A$2344,'Cleaned - Hospitalisation Detai'!$H$2:$H$2344,0)</f>
        <v>tier - 1</v>
      </c>
      <c r="P158" s="19" t="str">
        <f>_xlfn.XLOOKUP($A158,'Cleaned - Hospitalisation Detai'!$A$2:$A$2344,'Cleaned - Hospitalisation Detai'!$I$2:$I$2344,0)</f>
        <v>R1013</v>
      </c>
      <c r="Q158" s="20">
        <f>_xlfn.XLOOKUP($A158,'Cleaned - Hospitalisation Detai'!$A$2:$A$2344,'Cleaned - Hospitalisation Detai'!$K$2:$K$2344,0)</f>
        <v>36</v>
      </c>
    </row>
    <row r="159" spans="1:17" ht="15.6" x14ac:dyDescent="0.3">
      <c r="A159" s="10" t="s">
        <v>2215</v>
      </c>
      <c r="B159" s="11" t="str">
        <f>_xlfn.XLOOKUP(A159,'Cleaned - Customer Names '!$A$2:$A$2336,'Cleaned - Customer Names '!$C$2:$C$2336,0)</f>
        <v>Syndy</v>
      </c>
      <c r="C159" s="11">
        <f>_xlfn.XLOOKUP($A159,'Cleaned - Medical Examinations'!$A$2:$A$2336,'Cleaned - Medical Examinations'!$B$2:$B$2336,0)</f>
        <v>41.33</v>
      </c>
      <c r="D159" s="11">
        <f>_xlfn.XLOOKUP($A159,'Cleaned - Medical Examinations'!$A$2:$A$2336,'Cleaned - Medical Examinations'!$C$2:$C$2336,0)</f>
        <v>4.01</v>
      </c>
      <c r="E159" s="11" t="str">
        <f>_xlfn.XLOOKUP($A159,'Cleaned - Medical Examinations'!$A$2:$A$2336,'Cleaned - Medical Examinations'!$D$2:$D$2336,0)</f>
        <v>Yes</v>
      </c>
      <c r="F159" s="11" t="str">
        <f>_xlfn.XLOOKUP($A159,'Cleaned - Medical Examinations'!$A$2:$A$2336,'Cleaned - Medical Examinations'!$E$2:$E$2336,0)</f>
        <v>No</v>
      </c>
      <c r="G159" s="11" t="str">
        <f>_xlfn.XLOOKUP($A159,'Cleaned - Medical Examinations'!$A$2:$A$2336,'Cleaned - Medical Examinations'!$F$2:$F$2336,0)</f>
        <v>No</v>
      </c>
      <c r="H159" s="11">
        <f>_xlfn.XLOOKUP($A159,'Cleaned - Medical Examinations'!$A$2:$A$2336,'Cleaned - Medical Examinations'!$G$2:$G$2336,0)</f>
        <v>0</v>
      </c>
      <c r="I159" s="11" t="str">
        <f>_xlfn.XLOOKUP($A159,'Cleaned - Medical Examinations'!$A$2:$A$2336,'Cleaned - Medical Examinations'!$H$2:$H$2336,0)</f>
        <v>Yes</v>
      </c>
      <c r="J159" s="11" t="str">
        <f>_xlfn.XLOOKUP($A159,'Cleaned - Medical Examinations'!$A$2:$A$2336,'Cleaned - Medical Examinations'!$I$2:$I$2336,0)</f>
        <v>Obesity</v>
      </c>
      <c r="K159" s="11" t="str">
        <f t="shared" si="2"/>
        <v>Non-Diabetic</v>
      </c>
      <c r="L159" s="14">
        <f>_xlfn.XLOOKUP($A159,'Cleaned - Hospitalisation Detai'!$A$2:$A$2344,'Cleaned - Hospitalisation Detai'!$J$2:$J$2344,0)</f>
        <v>28021</v>
      </c>
      <c r="M159" s="19">
        <f>_xlfn.XLOOKUP($A159,'Cleaned - Hospitalisation Detai'!$A$2:$A$2344,'Cleaned - Hospitalisation Detai'!$F$2:$F$2344,0)</f>
        <v>37735.199999999997</v>
      </c>
      <c r="N159" s="19" t="str">
        <f>_xlfn.XLOOKUP($A159,'Cleaned - Hospitalisation Detai'!$A$2:$A$2344,'Cleaned - Hospitalisation Detai'!$G$2:$G$2344,0)</f>
        <v>tier - 2</v>
      </c>
      <c r="O159" s="19" t="str">
        <f>_xlfn.XLOOKUP($A159,'Cleaned - Hospitalisation Detai'!$A$2:$A$2344,'Cleaned - Hospitalisation Detai'!$H$2:$H$2344,0)</f>
        <v>tier - 2</v>
      </c>
      <c r="P159" s="19" t="str">
        <f>_xlfn.XLOOKUP($A159,'Cleaned - Hospitalisation Detai'!$A$2:$A$2344,'Cleaned - Hospitalisation Detai'!$I$2:$I$2344,0)</f>
        <v>R1011</v>
      </c>
      <c r="Q159" s="20">
        <f>_xlfn.XLOOKUP($A159,'Cleaned - Hospitalisation Detai'!$A$2:$A$2344,'Cleaned - Hospitalisation Detai'!$K$2:$K$2344,0)</f>
        <v>46</v>
      </c>
    </row>
    <row r="160" spans="1:17" ht="15.6" x14ac:dyDescent="0.3">
      <c r="A160" s="10" t="s">
        <v>2214</v>
      </c>
      <c r="B160" s="11" t="str">
        <f>_xlfn.XLOOKUP(A160,'Cleaned - Customer Names '!$A$2:$A$2336,'Cleaned - Customer Names '!$C$2:$C$2336,0)</f>
        <v>Aleksandra</v>
      </c>
      <c r="C160" s="11">
        <f>_xlfn.XLOOKUP($A160,'Cleaned - Medical Examinations'!$A$2:$A$2336,'Cleaned - Medical Examinations'!$B$2:$B$2336,0)</f>
        <v>31.92</v>
      </c>
      <c r="D160" s="11">
        <f>_xlfn.XLOOKUP($A160,'Cleaned - Medical Examinations'!$A$2:$A$2336,'Cleaned - Medical Examinations'!$C$2:$C$2336,0)</f>
        <v>5.12</v>
      </c>
      <c r="E160" s="11" t="str">
        <f>_xlfn.XLOOKUP($A160,'Cleaned - Medical Examinations'!$A$2:$A$2336,'Cleaned - Medical Examinations'!$D$2:$D$2336,0)</f>
        <v>Yes</v>
      </c>
      <c r="F160" s="11" t="str">
        <f>_xlfn.XLOOKUP($A160,'Cleaned - Medical Examinations'!$A$2:$A$2336,'Cleaned - Medical Examinations'!$E$2:$E$2336,0)</f>
        <v>No</v>
      </c>
      <c r="G160" s="11" t="str">
        <f>_xlfn.XLOOKUP($A160,'Cleaned - Medical Examinations'!$A$2:$A$2336,'Cleaned - Medical Examinations'!$F$2:$F$2336,0)</f>
        <v>No</v>
      </c>
      <c r="H160" s="11">
        <f>_xlfn.XLOOKUP($A160,'Cleaned - Medical Examinations'!$A$2:$A$2336,'Cleaned - Medical Examinations'!$G$2:$G$2336,0)</f>
        <v>1</v>
      </c>
      <c r="I160" s="11" t="str">
        <f>_xlfn.XLOOKUP($A160,'Cleaned - Medical Examinations'!$A$2:$A$2336,'Cleaned - Medical Examinations'!$H$2:$H$2336,0)</f>
        <v>Yes</v>
      </c>
      <c r="J160" s="11" t="str">
        <f>_xlfn.XLOOKUP($A160,'Cleaned - Medical Examinations'!$A$2:$A$2336,'Cleaned - Medical Examinations'!$I$2:$I$2336,0)</f>
        <v>Obesity</v>
      </c>
      <c r="K160" s="11" t="str">
        <f t="shared" si="2"/>
        <v>Non-Diabetic</v>
      </c>
      <c r="L160" s="14">
        <f>_xlfn.XLOOKUP($A160,'Cleaned - Hospitalisation Detai'!$A$2:$A$2344,'Cleaned - Hospitalisation Detai'!$J$2:$J$2344,0)</f>
        <v>32426</v>
      </c>
      <c r="M160" s="19">
        <f>_xlfn.XLOOKUP($A160,'Cleaned - Hospitalisation Detai'!$A$2:$A$2344,'Cleaned - Hospitalisation Detai'!$F$2:$F$2344,0)</f>
        <v>37701.879999999997</v>
      </c>
      <c r="N160" s="19" t="str">
        <f>_xlfn.XLOOKUP($A160,'Cleaned - Hospitalisation Detai'!$A$2:$A$2344,'Cleaned - Hospitalisation Detai'!$G$2:$G$2344,0)</f>
        <v>tier - 2</v>
      </c>
      <c r="O160" s="19" t="str">
        <f>_xlfn.XLOOKUP($A160,'Cleaned - Hospitalisation Detai'!$A$2:$A$2344,'Cleaned - Hospitalisation Detai'!$H$2:$H$2344,0)</f>
        <v>tier - 3</v>
      </c>
      <c r="P160" s="19" t="str">
        <f>_xlfn.XLOOKUP($A160,'Cleaned - Hospitalisation Detai'!$A$2:$A$2344,'Cleaned - Hospitalisation Detai'!$I$2:$I$2344,0)</f>
        <v>R1023</v>
      </c>
      <c r="Q160" s="20">
        <f>_xlfn.XLOOKUP($A160,'Cleaned - Hospitalisation Detai'!$A$2:$A$2344,'Cleaned - Hospitalisation Detai'!$K$2:$K$2344,0)</f>
        <v>34</v>
      </c>
    </row>
    <row r="161" spans="1:17" ht="15.6" x14ac:dyDescent="0.3">
      <c r="A161" s="10" t="s">
        <v>2213</v>
      </c>
      <c r="B161" s="11" t="str">
        <f>_xlfn.XLOOKUP(A161,'Cleaned - Customer Names '!$A$2:$A$2336,'Cleaned - Customer Names '!$C$2:$C$2336,0)</f>
        <v>Steeve T Sr.</v>
      </c>
      <c r="C161" s="11">
        <f>_xlfn.XLOOKUP($A161,'Cleaned - Medical Examinations'!$A$2:$A$2336,'Cleaned - Medical Examinations'!$B$2:$B$2336,0)</f>
        <v>39.799999999999997</v>
      </c>
      <c r="D161" s="11">
        <f>_xlfn.XLOOKUP($A161,'Cleaned - Medical Examinations'!$A$2:$A$2336,'Cleaned - Medical Examinations'!$C$2:$C$2336,0)</f>
        <v>10.54</v>
      </c>
      <c r="E161" s="11" t="str">
        <f>_xlfn.XLOOKUP($A161,'Cleaned - Medical Examinations'!$A$2:$A$2336,'Cleaned - Medical Examinations'!$D$2:$D$2336,0)</f>
        <v>Yes</v>
      </c>
      <c r="F161" s="11" t="str">
        <f>_xlfn.XLOOKUP($A161,'Cleaned - Medical Examinations'!$A$2:$A$2336,'Cleaned - Medical Examinations'!$E$2:$E$2336,0)</f>
        <v>No</v>
      </c>
      <c r="G161" s="11" t="str">
        <f>_xlfn.XLOOKUP($A161,'Cleaned - Medical Examinations'!$A$2:$A$2336,'Cleaned - Medical Examinations'!$F$2:$F$2336,0)</f>
        <v>No</v>
      </c>
      <c r="H161" s="11">
        <f>_xlfn.XLOOKUP($A161,'Cleaned - Medical Examinations'!$A$2:$A$2336,'Cleaned - Medical Examinations'!$G$2:$G$2336,0)</f>
        <v>2</v>
      </c>
      <c r="I161" s="11" t="str">
        <f>_xlfn.XLOOKUP($A161,'Cleaned - Medical Examinations'!$A$2:$A$2336,'Cleaned - Medical Examinations'!$H$2:$H$2336,0)</f>
        <v>Yes</v>
      </c>
      <c r="J161" s="11" t="str">
        <f>_xlfn.XLOOKUP($A161,'Cleaned - Medical Examinations'!$A$2:$A$2336,'Cleaned - Medical Examinations'!$I$2:$I$2336,0)</f>
        <v>Obesity</v>
      </c>
      <c r="K161" s="11" t="str">
        <f t="shared" si="2"/>
        <v>Diabetic</v>
      </c>
      <c r="L161" s="14">
        <f>_xlfn.XLOOKUP($A161,'Cleaned - Hospitalisation Detai'!$A$2:$A$2344,'Cleaned - Hospitalisation Detai'!$J$2:$J$2344,0)</f>
        <v>25869</v>
      </c>
      <c r="M161" s="19">
        <f>_xlfn.XLOOKUP($A161,'Cleaned - Hospitalisation Detai'!$A$2:$A$2344,'Cleaned - Hospitalisation Detai'!$F$2:$F$2344,0)</f>
        <v>37675.06</v>
      </c>
      <c r="N161" s="19" t="str">
        <f>_xlfn.XLOOKUP($A161,'Cleaned - Hospitalisation Detai'!$A$2:$A$2344,'Cleaned - Hospitalisation Detai'!$G$2:$G$2344,0)</f>
        <v>tier - 2</v>
      </c>
      <c r="O161" s="19" t="str">
        <f>_xlfn.XLOOKUP($A161,'Cleaned - Hospitalisation Detai'!$A$2:$A$2344,'Cleaned - Hospitalisation Detai'!$H$2:$H$2344,0)</f>
        <v>tier - 3</v>
      </c>
      <c r="P161" s="19" t="str">
        <f>_xlfn.XLOOKUP($A161,'Cleaned - Hospitalisation Detai'!$A$2:$A$2344,'Cleaned - Hospitalisation Detai'!$I$2:$I$2344,0)</f>
        <v>R1011</v>
      </c>
      <c r="Q161" s="20">
        <f>_xlfn.XLOOKUP($A161,'Cleaned - Hospitalisation Detai'!$A$2:$A$2344,'Cleaned - Hospitalisation Detai'!$K$2:$K$2344,0)</f>
        <v>52</v>
      </c>
    </row>
    <row r="162" spans="1:17" ht="15.6" x14ac:dyDescent="0.3">
      <c r="A162" s="10" t="s">
        <v>2212</v>
      </c>
      <c r="B162" s="11" t="str">
        <f>_xlfn.XLOOKUP(A162,'Cleaned - Customer Names '!$A$2:$A$2336,'Cleaned - Customer Names '!$C$2:$C$2336,0)</f>
        <v>Richard</v>
      </c>
      <c r="C162" s="11">
        <f>_xlfn.XLOOKUP($A162,'Cleaned - Medical Examinations'!$A$2:$A$2336,'Cleaned - Medical Examinations'!$B$2:$B$2336,0)</f>
        <v>42.82</v>
      </c>
      <c r="D162" s="11">
        <f>_xlfn.XLOOKUP($A162,'Cleaned - Medical Examinations'!$A$2:$A$2336,'Cleaned - Medical Examinations'!$C$2:$C$2336,0)</f>
        <v>4.21</v>
      </c>
      <c r="E162" s="11" t="str">
        <f>_xlfn.XLOOKUP($A162,'Cleaned - Medical Examinations'!$A$2:$A$2336,'Cleaned - Medical Examinations'!$D$2:$D$2336,0)</f>
        <v>No</v>
      </c>
      <c r="F162" s="11" t="str">
        <f>_xlfn.XLOOKUP($A162,'Cleaned - Medical Examinations'!$A$2:$A$2336,'Cleaned - Medical Examinations'!$E$2:$E$2336,0)</f>
        <v>No</v>
      </c>
      <c r="G162" s="11" t="str">
        <f>_xlfn.XLOOKUP($A162,'Cleaned - Medical Examinations'!$A$2:$A$2336,'Cleaned - Medical Examinations'!$F$2:$F$2336,0)</f>
        <v>No</v>
      </c>
      <c r="H162" s="11">
        <f>_xlfn.XLOOKUP($A162,'Cleaned - Medical Examinations'!$A$2:$A$2336,'Cleaned - Medical Examinations'!$G$2:$G$2336,0)</f>
        <v>0</v>
      </c>
      <c r="I162" s="11" t="str">
        <f>_xlfn.XLOOKUP($A162,'Cleaned - Medical Examinations'!$A$2:$A$2336,'Cleaned - Medical Examinations'!$H$2:$H$2336,0)</f>
        <v>Yes</v>
      </c>
      <c r="J162" s="11" t="str">
        <f>_xlfn.XLOOKUP($A162,'Cleaned - Medical Examinations'!$A$2:$A$2336,'Cleaned - Medical Examinations'!$I$2:$I$2336,0)</f>
        <v>Obesity</v>
      </c>
      <c r="K162" s="11" t="str">
        <f t="shared" si="2"/>
        <v>Non-Diabetic</v>
      </c>
      <c r="L162" s="14">
        <f>_xlfn.XLOOKUP($A162,'Cleaned - Hospitalisation Detai'!$A$2:$A$2344,'Cleaned - Hospitalisation Detai'!$J$2:$J$2344,0)</f>
        <v>30122</v>
      </c>
      <c r="M162" s="19">
        <f>_xlfn.XLOOKUP($A162,'Cleaned - Hospitalisation Detai'!$A$2:$A$2344,'Cleaned - Hospitalisation Detai'!$F$2:$F$2344,0)</f>
        <v>37650.74</v>
      </c>
      <c r="N162" s="19" t="str">
        <f>_xlfn.XLOOKUP($A162,'Cleaned - Hospitalisation Detai'!$A$2:$A$2344,'Cleaned - Hospitalisation Detai'!$G$2:$G$2344,0)</f>
        <v>tier - 2</v>
      </c>
      <c r="O162" s="19" t="str">
        <f>_xlfn.XLOOKUP($A162,'Cleaned - Hospitalisation Detai'!$A$2:$A$2344,'Cleaned - Hospitalisation Detai'!$H$2:$H$2344,0)</f>
        <v>tier - 2</v>
      </c>
      <c r="P162" s="19" t="str">
        <f>_xlfn.XLOOKUP($A162,'Cleaned - Hospitalisation Detai'!$A$2:$A$2344,'Cleaned - Hospitalisation Detai'!$I$2:$I$2344,0)</f>
        <v>R1012</v>
      </c>
      <c r="Q162" s="20">
        <f>_xlfn.XLOOKUP($A162,'Cleaned - Hospitalisation Detai'!$A$2:$A$2344,'Cleaned - Hospitalisation Detai'!$K$2:$K$2344,0)</f>
        <v>40</v>
      </c>
    </row>
    <row r="163" spans="1:17" ht="15.6" x14ac:dyDescent="0.3">
      <c r="A163" s="10" t="s">
        <v>2211</v>
      </c>
      <c r="B163" s="11" t="str">
        <f>_xlfn.XLOOKUP(A163,'Cleaned - Customer Names '!$A$2:$A$2336,'Cleaned - Customer Names '!$C$2:$C$2336,0)</f>
        <v>Aaron T</v>
      </c>
      <c r="C163" s="11">
        <f>_xlfn.XLOOKUP($A163,'Cleaned - Medical Examinations'!$A$2:$A$2336,'Cleaned - Medical Examinations'!$B$2:$B$2336,0)</f>
        <v>33.630000000000003</v>
      </c>
      <c r="D163" s="11">
        <f>_xlfn.XLOOKUP($A163,'Cleaned - Medical Examinations'!$A$2:$A$2336,'Cleaned - Medical Examinations'!$C$2:$C$2336,0)</f>
        <v>5.42</v>
      </c>
      <c r="E163" s="11" t="str">
        <f>_xlfn.XLOOKUP($A163,'Cleaned - Medical Examinations'!$A$2:$A$2336,'Cleaned - Medical Examinations'!$D$2:$D$2336,0)</f>
        <v>No</v>
      </c>
      <c r="F163" s="11" t="str">
        <f>_xlfn.XLOOKUP($A163,'Cleaned - Medical Examinations'!$A$2:$A$2336,'Cleaned - Medical Examinations'!$E$2:$E$2336,0)</f>
        <v>No</v>
      </c>
      <c r="G163" s="11" t="str">
        <f>_xlfn.XLOOKUP($A163,'Cleaned - Medical Examinations'!$A$2:$A$2336,'Cleaned - Medical Examinations'!$F$2:$F$2336,0)</f>
        <v>No</v>
      </c>
      <c r="H163" s="11">
        <f>_xlfn.XLOOKUP($A163,'Cleaned - Medical Examinations'!$A$2:$A$2336,'Cleaned - Medical Examinations'!$G$2:$G$2336,0)</f>
        <v>0</v>
      </c>
      <c r="I163" s="11" t="str">
        <f>_xlfn.XLOOKUP($A163,'Cleaned - Medical Examinations'!$A$2:$A$2336,'Cleaned - Medical Examinations'!$H$2:$H$2336,0)</f>
        <v>Yes</v>
      </c>
      <c r="J163" s="11" t="str">
        <f>_xlfn.XLOOKUP($A163,'Cleaned - Medical Examinations'!$A$2:$A$2336,'Cleaned - Medical Examinations'!$I$2:$I$2336,0)</f>
        <v>Obesity</v>
      </c>
      <c r="K163" s="11" t="str">
        <f t="shared" si="2"/>
        <v>Non-Diabetic</v>
      </c>
      <c r="L163" s="14">
        <f>_xlfn.XLOOKUP($A163,'Cleaned - Hospitalisation Detai'!$A$2:$A$2344,'Cleaned - Hospitalisation Detai'!$J$2:$J$2344,0)</f>
        <v>33193</v>
      </c>
      <c r="M163" s="19">
        <f>_xlfn.XLOOKUP($A163,'Cleaned - Hospitalisation Detai'!$A$2:$A$2344,'Cleaned - Hospitalisation Detai'!$F$2:$F$2344,0)</f>
        <v>37607.53</v>
      </c>
      <c r="N163" s="19" t="str">
        <f>_xlfn.XLOOKUP($A163,'Cleaned - Hospitalisation Detai'!$A$2:$A$2344,'Cleaned - Hospitalisation Detai'!$G$2:$G$2344,0)</f>
        <v>tier - 1</v>
      </c>
      <c r="O163" s="19" t="str">
        <f>_xlfn.XLOOKUP($A163,'Cleaned - Hospitalisation Detai'!$A$2:$A$2344,'Cleaned - Hospitalisation Detai'!$H$2:$H$2344,0)</f>
        <v>tier - 2</v>
      </c>
      <c r="P163" s="19" t="str">
        <f>_xlfn.XLOOKUP($A163,'Cleaned - Hospitalisation Detai'!$A$2:$A$2344,'Cleaned - Hospitalisation Detai'!$I$2:$I$2344,0)</f>
        <v>R1019</v>
      </c>
      <c r="Q163" s="20">
        <f>_xlfn.XLOOKUP($A163,'Cleaned - Hospitalisation Detai'!$A$2:$A$2344,'Cleaned - Hospitalisation Detai'!$K$2:$K$2344,0)</f>
        <v>32</v>
      </c>
    </row>
    <row r="164" spans="1:17" ht="15.6" x14ac:dyDescent="0.3">
      <c r="A164" s="10" t="s">
        <v>2210</v>
      </c>
      <c r="B164" s="11" t="str">
        <f>_xlfn.XLOOKUP(A164,'Cleaned - Customer Names '!$A$2:$A$2336,'Cleaned - Customer Names '!$C$2:$C$2336,0)</f>
        <v>Akira</v>
      </c>
      <c r="C164" s="11">
        <f>_xlfn.XLOOKUP($A164,'Cleaned - Medical Examinations'!$A$2:$A$2336,'Cleaned - Medical Examinations'!$B$2:$B$2336,0)</f>
        <v>37.07</v>
      </c>
      <c r="D164" s="11">
        <f>_xlfn.XLOOKUP($A164,'Cleaned - Medical Examinations'!$A$2:$A$2336,'Cleaned - Medical Examinations'!$C$2:$C$2336,0)</f>
        <v>4.28</v>
      </c>
      <c r="E164" s="11" t="str">
        <f>_xlfn.XLOOKUP($A164,'Cleaned - Medical Examinations'!$A$2:$A$2336,'Cleaned - Medical Examinations'!$D$2:$D$2336,0)</f>
        <v>No</v>
      </c>
      <c r="F164" s="11" t="str">
        <f>_xlfn.XLOOKUP($A164,'Cleaned - Medical Examinations'!$A$2:$A$2336,'Cleaned - Medical Examinations'!$E$2:$E$2336,0)</f>
        <v>yes</v>
      </c>
      <c r="G164" s="11" t="str">
        <f>_xlfn.XLOOKUP($A164,'Cleaned - Medical Examinations'!$A$2:$A$2336,'Cleaned - Medical Examinations'!$F$2:$F$2336,0)</f>
        <v>No</v>
      </c>
      <c r="H164" s="11">
        <f>_xlfn.XLOOKUP($A164,'Cleaned - Medical Examinations'!$A$2:$A$2336,'Cleaned - Medical Examinations'!$G$2:$G$2336,0)</f>
        <v>1</v>
      </c>
      <c r="I164" s="11" t="str">
        <f>_xlfn.XLOOKUP($A164,'Cleaned - Medical Examinations'!$A$2:$A$2336,'Cleaned - Medical Examinations'!$H$2:$H$2336,0)</f>
        <v>Yes</v>
      </c>
      <c r="J164" s="11" t="str">
        <f>_xlfn.XLOOKUP($A164,'Cleaned - Medical Examinations'!$A$2:$A$2336,'Cleaned - Medical Examinations'!$I$2:$I$2336,0)</f>
        <v>Obesity</v>
      </c>
      <c r="K164" s="11" t="str">
        <f t="shared" si="2"/>
        <v>Non-Diabetic</v>
      </c>
      <c r="L164" s="14">
        <f>_xlfn.XLOOKUP($A164,'Cleaned - Hospitalisation Detai'!$A$2:$A$2344,'Cleaned - Hospitalisation Detai'!$J$2:$J$2344,0)</f>
        <v>36811</v>
      </c>
      <c r="M164" s="19">
        <f>_xlfn.XLOOKUP($A164,'Cleaned - Hospitalisation Detai'!$A$2:$A$2344,'Cleaned - Hospitalisation Detai'!$F$2:$F$2344,0)</f>
        <v>37484.449999999997</v>
      </c>
      <c r="N164" s="19" t="str">
        <f>_xlfn.XLOOKUP($A164,'Cleaned - Hospitalisation Detai'!$A$2:$A$2344,'Cleaned - Hospitalisation Detai'!$G$2:$G$2344,0)</f>
        <v>tier - 1</v>
      </c>
      <c r="O164" s="19" t="str">
        <f>_xlfn.XLOOKUP($A164,'Cleaned - Hospitalisation Detai'!$A$2:$A$2344,'Cleaned - Hospitalisation Detai'!$H$2:$H$2344,0)</f>
        <v>tier - 1</v>
      </c>
      <c r="P164" s="19" t="str">
        <f>_xlfn.XLOOKUP($A164,'Cleaned - Hospitalisation Detai'!$A$2:$A$2344,'Cleaned - Hospitalisation Detai'!$I$2:$I$2344,0)</f>
        <v>R1013</v>
      </c>
      <c r="Q164" s="20">
        <f>_xlfn.XLOOKUP($A164,'Cleaned - Hospitalisation Detai'!$A$2:$A$2344,'Cleaned - Hospitalisation Detai'!$K$2:$K$2344,0)</f>
        <v>22</v>
      </c>
    </row>
    <row r="165" spans="1:17" ht="15.6" x14ac:dyDescent="0.3">
      <c r="A165" s="10" t="s">
        <v>2209</v>
      </c>
      <c r="B165" s="11" t="str">
        <f>_xlfn.XLOOKUP(A165,'Cleaned - Customer Names '!$A$2:$A$2336,'Cleaned - Customer Names '!$C$2:$C$2336,0)</f>
        <v>Ben</v>
      </c>
      <c r="C165" s="11">
        <f>_xlfn.XLOOKUP($A165,'Cleaned - Medical Examinations'!$A$2:$A$2336,'Cleaned - Medical Examinations'!$B$2:$B$2336,0)</f>
        <v>35.625</v>
      </c>
      <c r="D165" s="11">
        <f>_xlfn.XLOOKUP($A165,'Cleaned - Medical Examinations'!$A$2:$A$2336,'Cleaned - Medical Examinations'!$C$2:$C$2336,0)</f>
        <v>8.9</v>
      </c>
      <c r="E165" s="11" t="str">
        <f>_xlfn.XLOOKUP($A165,'Cleaned - Medical Examinations'!$A$2:$A$2336,'Cleaned - Medical Examinations'!$D$2:$D$2336,0)</f>
        <v>No</v>
      </c>
      <c r="F165" s="11" t="str">
        <f>_xlfn.XLOOKUP($A165,'Cleaned - Medical Examinations'!$A$2:$A$2336,'Cleaned - Medical Examinations'!$E$2:$E$2336,0)</f>
        <v>No</v>
      </c>
      <c r="G165" s="11" t="str">
        <f>_xlfn.XLOOKUP($A165,'Cleaned - Medical Examinations'!$A$2:$A$2336,'Cleaned - Medical Examinations'!$F$2:$F$2336,0)</f>
        <v>No</v>
      </c>
      <c r="H165" s="11">
        <f>_xlfn.XLOOKUP($A165,'Cleaned - Medical Examinations'!$A$2:$A$2336,'Cleaned - Medical Examinations'!$G$2:$G$2336,0)</f>
        <v>0</v>
      </c>
      <c r="I165" s="11" t="str">
        <f>_xlfn.XLOOKUP($A165,'Cleaned - Medical Examinations'!$A$2:$A$2336,'Cleaned - Medical Examinations'!$H$2:$H$2336,0)</f>
        <v>Yes</v>
      </c>
      <c r="J165" s="11" t="str">
        <f>_xlfn.XLOOKUP($A165,'Cleaned - Medical Examinations'!$A$2:$A$2336,'Cleaned - Medical Examinations'!$I$2:$I$2336,0)</f>
        <v>Obesity</v>
      </c>
      <c r="K165" s="11" t="str">
        <f t="shared" si="2"/>
        <v>Diabetic</v>
      </c>
      <c r="L165" s="14">
        <f>_xlfn.XLOOKUP($A165,'Cleaned - Hospitalisation Detai'!$A$2:$A$2344,'Cleaned - Hospitalisation Detai'!$J$2:$J$2344,0)</f>
        <v>37526</v>
      </c>
      <c r="M165" s="19">
        <f>_xlfn.XLOOKUP($A165,'Cleaned - Hospitalisation Detai'!$A$2:$A$2344,'Cleaned - Hospitalisation Detai'!$F$2:$F$2344,0)</f>
        <v>37465.339999999997</v>
      </c>
      <c r="N165" s="19" t="str">
        <f>_xlfn.XLOOKUP($A165,'Cleaned - Hospitalisation Detai'!$A$2:$A$2344,'Cleaned - Hospitalisation Detai'!$G$2:$G$2344,0)</f>
        <v>tier - 1</v>
      </c>
      <c r="O165" s="19" t="str">
        <f>_xlfn.XLOOKUP($A165,'Cleaned - Hospitalisation Detai'!$A$2:$A$2344,'Cleaned - Hospitalisation Detai'!$H$2:$H$2344,0)</f>
        <v>tier - 2</v>
      </c>
      <c r="P165" s="19" t="str">
        <f>_xlfn.XLOOKUP($A165,'Cleaned - Hospitalisation Detai'!$A$2:$A$2344,'Cleaned - Hospitalisation Detai'!$I$2:$I$2344,0)</f>
        <v>R1012</v>
      </c>
      <c r="Q165" s="20">
        <f>_xlfn.XLOOKUP($A165,'Cleaned - Hospitalisation Detai'!$A$2:$A$2344,'Cleaned - Hospitalisation Detai'!$K$2:$K$2344,0)</f>
        <v>20</v>
      </c>
    </row>
    <row r="166" spans="1:17" ht="15.6" x14ac:dyDescent="0.3">
      <c r="A166" s="10" t="s">
        <v>2208</v>
      </c>
      <c r="B166" s="11" t="str">
        <f>_xlfn.XLOOKUP(A166,'Cleaned - Customer Names '!$A$2:$A$2336,'Cleaned - Customer Names '!$C$2:$C$2336,0)</f>
        <v>Jana</v>
      </c>
      <c r="C166" s="11">
        <f>_xlfn.XLOOKUP($A166,'Cleaned - Medical Examinations'!$A$2:$A$2336,'Cleaned - Medical Examinations'!$B$2:$B$2336,0)</f>
        <v>42.69</v>
      </c>
      <c r="D166" s="11">
        <f>_xlfn.XLOOKUP($A166,'Cleaned - Medical Examinations'!$A$2:$A$2336,'Cleaned - Medical Examinations'!$C$2:$C$2336,0)</f>
        <v>4.8899999999999997</v>
      </c>
      <c r="E166" s="11" t="str">
        <f>_xlfn.XLOOKUP($A166,'Cleaned - Medical Examinations'!$A$2:$A$2336,'Cleaned - Medical Examinations'!$D$2:$D$2336,0)</f>
        <v>No</v>
      </c>
      <c r="F166" s="11" t="str">
        <f>_xlfn.XLOOKUP($A166,'Cleaned - Medical Examinations'!$A$2:$A$2336,'Cleaned - Medical Examinations'!$E$2:$E$2336,0)</f>
        <v>No</v>
      </c>
      <c r="G166" s="11" t="str">
        <f>_xlfn.XLOOKUP($A166,'Cleaned - Medical Examinations'!$A$2:$A$2336,'Cleaned - Medical Examinations'!$F$2:$F$2336,0)</f>
        <v>Yes</v>
      </c>
      <c r="H166" s="11">
        <f>_xlfn.XLOOKUP($A166,'Cleaned - Medical Examinations'!$A$2:$A$2336,'Cleaned - Medical Examinations'!$G$2:$G$2336,0)</f>
        <v>1</v>
      </c>
      <c r="I166" s="11" t="str">
        <f>_xlfn.XLOOKUP($A166,'Cleaned - Medical Examinations'!$A$2:$A$2336,'Cleaned - Medical Examinations'!$H$2:$H$2336,0)</f>
        <v>Yes</v>
      </c>
      <c r="J166" s="11" t="str">
        <f>_xlfn.XLOOKUP($A166,'Cleaned - Medical Examinations'!$A$2:$A$2336,'Cleaned - Medical Examinations'!$I$2:$I$2336,0)</f>
        <v>Obesity</v>
      </c>
      <c r="K166" s="11" t="str">
        <f t="shared" si="2"/>
        <v>Non-Diabetic</v>
      </c>
      <c r="L166" s="14">
        <f>_xlfn.XLOOKUP($A166,'Cleaned - Hospitalisation Detai'!$A$2:$A$2344,'Cleaned - Hospitalisation Detai'!$J$2:$J$2344,0)</f>
        <v>29070</v>
      </c>
      <c r="M166" s="19">
        <f>_xlfn.XLOOKUP($A166,'Cleaned - Hospitalisation Detai'!$A$2:$A$2344,'Cleaned - Hospitalisation Detai'!$F$2:$F$2344,0)</f>
        <v>37425.94</v>
      </c>
      <c r="N166" s="19" t="str">
        <f>_xlfn.XLOOKUP($A166,'Cleaned - Hospitalisation Detai'!$A$2:$A$2344,'Cleaned - Hospitalisation Detai'!$G$2:$G$2344,0)</f>
        <v>tier - 2</v>
      </c>
      <c r="O166" s="19" t="str">
        <f>_xlfn.XLOOKUP($A166,'Cleaned - Hospitalisation Detai'!$A$2:$A$2344,'Cleaned - Hospitalisation Detai'!$H$2:$H$2344,0)</f>
        <v>tier - 1</v>
      </c>
      <c r="P166" s="19" t="str">
        <f>_xlfn.XLOOKUP($A166,'Cleaned - Hospitalisation Detai'!$A$2:$A$2344,'Cleaned - Hospitalisation Detai'!$I$2:$I$2344,0)</f>
        <v>R1011</v>
      </c>
      <c r="Q166" s="20">
        <f>_xlfn.XLOOKUP($A166,'Cleaned - Hospitalisation Detai'!$A$2:$A$2344,'Cleaned - Hospitalisation Detai'!$K$2:$K$2344,0)</f>
        <v>43</v>
      </c>
    </row>
    <row r="167" spans="1:17" ht="15.6" x14ac:dyDescent="0.3">
      <c r="A167" s="10" t="s">
        <v>2207</v>
      </c>
      <c r="B167" s="11" t="str">
        <f>_xlfn.XLOOKUP(A167,'Cleaned - Customer Names '!$A$2:$A$2336,'Cleaned - Customer Names '!$C$2:$C$2336,0)</f>
        <v>Jay T.</v>
      </c>
      <c r="C167" s="11">
        <f>_xlfn.XLOOKUP($A167,'Cleaned - Medical Examinations'!$A$2:$A$2336,'Cleaned - Medical Examinations'!$B$2:$B$2336,0)</f>
        <v>37.869999999999997</v>
      </c>
      <c r="D167" s="11">
        <f>_xlfn.XLOOKUP($A167,'Cleaned - Medical Examinations'!$A$2:$A$2336,'Cleaned - Medical Examinations'!$C$2:$C$2336,0)</f>
        <v>4.29</v>
      </c>
      <c r="E167" s="11" t="str">
        <f>_xlfn.XLOOKUP($A167,'Cleaned - Medical Examinations'!$A$2:$A$2336,'Cleaned - Medical Examinations'!$D$2:$D$2336,0)</f>
        <v>Yes</v>
      </c>
      <c r="F167" s="11" t="str">
        <f>_xlfn.XLOOKUP($A167,'Cleaned - Medical Examinations'!$A$2:$A$2336,'Cleaned - Medical Examinations'!$E$2:$E$2336,0)</f>
        <v>No</v>
      </c>
      <c r="G167" s="11" t="str">
        <f>_xlfn.XLOOKUP($A167,'Cleaned - Medical Examinations'!$A$2:$A$2336,'Cleaned - Medical Examinations'!$F$2:$F$2336,0)</f>
        <v>Yes</v>
      </c>
      <c r="H167" s="11">
        <f>_xlfn.XLOOKUP($A167,'Cleaned - Medical Examinations'!$A$2:$A$2336,'Cleaned - Medical Examinations'!$G$2:$G$2336,0)</f>
        <v>1</v>
      </c>
      <c r="I167" s="11" t="str">
        <f>_xlfn.XLOOKUP($A167,'Cleaned - Medical Examinations'!$A$2:$A$2336,'Cleaned - Medical Examinations'!$H$2:$H$2336,0)</f>
        <v>Yes</v>
      </c>
      <c r="J167" s="11" t="str">
        <f>_xlfn.XLOOKUP($A167,'Cleaned - Medical Examinations'!$A$2:$A$2336,'Cleaned - Medical Examinations'!$I$2:$I$2336,0)</f>
        <v>Obesity</v>
      </c>
      <c r="K167" s="11" t="str">
        <f t="shared" si="2"/>
        <v>Non-Diabetic</v>
      </c>
      <c r="L167" s="14">
        <f>_xlfn.XLOOKUP($A167,'Cleaned - Hospitalisation Detai'!$A$2:$A$2344,'Cleaned - Hospitalisation Detai'!$J$2:$J$2344,0)</f>
        <v>25506</v>
      </c>
      <c r="M167" s="19">
        <f>_xlfn.XLOOKUP($A167,'Cleaned - Hospitalisation Detai'!$A$2:$A$2344,'Cleaned - Hospitalisation Detai'!$F$2:$F$2344,0)</f>
        <v>37277.269999999997</v>
      </c>
      <c r="N167" s="19" t="str">
        <f>_xlfn.XLOOKUP($A167,'Cleaned - Hospitalisation Detai'!$A$2:$A$2344,'Cleaned - Hospitalisation Detai'!$G$2:$G$2344,0)</f>
        <v>tier - 1</v>
      </c>
      <c r="O167" s="19" t="str">
        <f>_xlfn.XLOOKUP($A167,'Cleaned - Hospitalisation Detai'!$A$2:$A$2344,'Cleaned - Hospitalisation Detai'!$H$2:$H$2344,0)</f>
        <v>tier - 3</v>
      </c>
      <c r="P167" s="19" t="str">
        <f>_xlfn.XLOOKUP($A167,'Cleaned - Hospitalisation Detai'!$A$2:$A$2344,'Cleaned - Hospitalisation Detai'!$I$2:$I$2344,0)</f>
        <v>R1011</v>
      </c>
      <c r="Q167" s="20">
        <f>_xlfn.XLOOKUP($A167,'Cleaned - Hospitalisation Detai'!$A$2:$A$2344,'Cleaned - Hospitalisation Detai'!$K$2:$K$2344,0)</f>
        <v>53</v>
      </c>
    </row>
    <row r="168" spans="1:17" ht="15.6" x14ac:dyDescent="0.3">
      <c r="A168" s="10" t="s">
        <v>2206</v>
      </c>
      <c r="B168" s="11" t="str">
        <f>_xlfn.XLOOKUP(A168,'Cleaned - Customer Names '!$A$2:$A$2336,'Cleaned - Customer Names '!$C$2:$C$2336,0)</f>
        <v>Marie-Helene</v>
      </c>
      <c r="C168" s="11">
        <f>_xlfn.XLOOKUP($A168,'Cleaned - Medical Examinations'!$A$2:$A$2336,'Cleaned - Medical Examinations'!$B$2:$B$2336,0)</f>
        <v>40.61</v>
      </c>
      <c r="D168" s="11">
        <f>_xlfn.XLOOKUP($A168,'Cleaned - Medical Examinations'!$A$2:$A$2336,'Cleaned - Medical Examinations'!$C$2:$C$2336,0)</f>
        <v>8</v>
      </c>
      <c r="E168" s="11" t="str">
        <f>_xlfn.XLOOKUP($A168,'Cleaned - Medical Examinations'!$A$2:$A$2336,'Cleaned - Medical Examinations'!$D$2:$D$2336,0)</f>
        <v>Yes</v>
      </c>
      <c r="F168" s="11" t="str">
        <f>_xlfn.XLOOKUP($A168,'Cleaned - Medical Examinations'!$A$2:$A$2336,'Cleaned - Medical Examinations'!$E$2:$E$2336,0)</f>
        <v>No</v>
      </c>
      <c r="G168" s="11" t="str">
        <f>_xlfn.XLOOKUP($A168,'Cleaned - Medical Examinations'!$A$2:$A$2336,'Cleaned - Medical Examinations'!$F$2:$F$2336,0)</f>
        <v>No</v>
      </c>
      <c r="H168" s="11">
        <f>_xlfn.XLOOKUP($A168,'Cleaned - Medical Examinations'!$A$2:$A$2336,'Cleaned - Medical Examinations'!$G$2:$G$2336,0)</f>
        <v>1</v>
      </c>
      <c r="I168" s="11" t="str">
        <f>_xlfn.XLOOKUP($A168,'Cleaned - Medical Examinations'!$A$2:$A$2336,'Cleaned - Medical Examinations'!$H$2:$H$2336,0)</f>
        <v>Yes</v>
      </c>
      <c r="J168" s="11" t="str">
        <f>_xlfn.XLOOKUP($A168,'Cleaned - Medical Examinations'!$A$2:$A$2336,'Cleaned - Medical Examinations'!$I$2:$I$2336,0)</f>
        <v>Obesity</v>
      </c>
      <c r="K168" s="11" t="str">
        <f t="shared" si="2"/>
        <v>Diabetic</v>
      </c>
      <c r="L168" s="14">
        <f>_xlfn.XLOOKUP($A168,'Cleaned - Hospitalisation Detai'!$A$2:$A$2344,'Cleaned - Hospitalisation Detai'!$J$2:$J$2344,0)</f>
        <v>27707</v>
      </c>
      <c r="M168" s="19">
        <f>_xlfn.XLOOKUP($A168,'Cleaned - Hospitalisation Detai'!$A$2:$A$2344,'Cleaned - Hospitalisation Detai'!$F$2:$F$2344,0)</f>
        <v>37272.339999999997</v>
      </c>
      <c r="N168" s="19" t="str">
        <f>_xlfn.XLOOKUP($A168,'Cleaned - Hospitalisation Detai'!$A$2:$A$2344,'Cleaned - Hospitalisation Detai'!$G$2:$G$2344,0)</f>
        <v>tier - 2</v>
      </c>
      <c r="O168" s="19" t="str">
        <f>_xlfn.XLOOKUP($A168,'Cleaned - Hospitalisation Detai'!$A$2:$A$2344,'Cleaned - Hospitalisation Detai'!$H$2:$H$2344,0)</f>
        <v>tier - 3</v>
      </c>
      <c r="P168" s="19" t="str">
        <f>_xlfn.XLOOKUP($A168,'Cleaned - Hospitalisation Detai'!$A$2:$A$2344,'Cleaned - Hospitalisation Detai'!$I$2:$I$2344,0)</f>
        <v>R1011</v>
      </c>
      <c r="Q168" s="20">
        <f>_xlfn.XLOOKUP($A168,'Cleaned - Hospitalisation Detai'!$A$2:$A$2344,'Cleaned - Hospitalisation Detai'!$K$2:$K$2344,0)</f>
        <v>47</v>
      </c>
    </row>
    <row r="169" spans="1:17" ht="15.6" x14ac:dyDescent="0.3">
      <c r="A169" s="10" t="s">
        <v>2205</v>
      </c>
      <c r="B169" s="11" t="str">
        <f>_xlfn.XLOOKUP(A169,'Cleaned - Customer Names '!$A$2:$A$2336,'Cleaned - Customer Names '!$C$2:$C$2336,0)</f>
        <v>Bret R</v>
      </c>
      <c r="C169" s="11">
        <f>_xlfn.XLOOKUP($A169,'Cleaned - Medical Examinations'!$A$2:$A$2336,'Cleaned - Medical Examinations'!$B$2:$B$2336,0)</f>
        <v>30.78</v>
      </c>
      <c r="D169" s="11">
        <f>_xlfn.XLOOKUP($A169,'Cleaned - Medical Examinations'!$A$2:$A$2336,'Cleaned - Medical Examinations'!$C$2:$C$2336,0)</f>
        <v>4.67</v>
      </c>
      <c r="E169" s="11" t="str">
        <f>_xlfn.XLOOKUP($A169,'Cleaned - Medical Examinations'!$A$2:$A$2336,'Cleaned - Medical Examinations'!$D$2:$D$2336,0)</f>
        <v>Yes</v>
      </c>
      <c r="F169" s="11" t="str">
        <f>_xlfn.XLOOKUP($A169,'Cleaned - Medical Examinations'!$A$2:$A$2336,'Cleaned - Medical Examinations'!$E$2:$E$2336,0)</f>
        <v>No</v>
      </c>
      <c r="G169" s="11" t="str">
        <f>_xlfn.XLOOKUP($A169,'Cleaned - Medical Examinations'!$A$2:$A$2336,'Cleaned - Medical Examinations'!$F$2:$F$2336,0)</f>
        <v>No</v>
      </c>
      <c r="H169" s="11">
        <f>_xlfn.XLOOKUP($A169,'Cleaned - Medical Examinations'!$A$2:$A$2336,'Cleaned - Medical Examinations'!$G$2:$G$2336,0)</f>
        <v>0</v>
      </c>
      <c r="I169" s="11" t="str">
        <f>_xlfn.XLOOKUP($A169,'Cleaned - Medical Examinations'!$A$2:$A$2336,'Cleaned - Medical Examinations'!$H$2:$H$2336,0)</f>
        <v>Yes</v>
      </c>
      <c r="J169" s="11" t="str">
        <f>_xlfn.XLOOKUP($A169,'Cleaned - Medical Examinations'!$A$2:$A$2336,'Cleaned - Medical Examinations'!$I$2:$I$2336,0)</f>
        <v>Obesity</v>
      </c>
      <c r="K169" s="11" t="str">
        <f t="shared" si="2"/>
        <v>Non-Diabetic</v>
      </c>
      <c r="L169" s="14">
        <f>_xlfn.XLOOKUP($A169,'Cleaned - Hospitalisation Detai'!$A$2:$A$2344,'Cleaned - Hospitalisation Detai'!$J$2:$J$2344,0)</f>
        <v>31368</v>
      </c>
      <c r="M169" s="19">
        <f>_xlfn.XLOOKUP($A169,'Cleaned - Hospitalisation Detai'!$A$2:$A$2344,'Cleaned - Hospitalisation Detai'!$F$2:$F$2344,0)</f>
        <v>37270.15</v>
      </c>
      <c r="N169" s="19" t="str">
        <f>_xlfn.XLOOKUP($A169,'Cleaned - Hospitalisation Detai'!$A$2:$A$2344,'Cleaned - Hospitalisation Detai'!$G$2:$G$2344,0)</f>
        <v>tier - 2</v>
      </c>
      <c r="O169" s="19" t="str">
        <f>_xlfn.XLOOKUP($A169,'Cleaned - Hospitalisation Detai'!$A$2:$A$2344,'Cleaned - Hospitalisation Detai'!$H$2:$H$2344,0)</f>
        <v>tier - 1</v>
      </c>
      <c r="P169" s="19" t="str">
        <f>_xlfn.XLOOKUP($A169,'Cleaned - Hospitalisation Detai'!$A$2:$A$2344,'Cleaned - Hospitalisation Detai'!$I$2:$I$2344,0)</f>
        <v>R1024</v>
      </c>
      <c r="Q169" s="20">
        <f>_xlfn.XLOOKUP($A169,'Cleaned - Hospitalisation Detai'!$A$2:$A$2344,'Cleaned - Hospitalisation Detai'!$K$2:$K$2344,0)</f>
        <v>37</v>
      </c>
    </row>
    <row r="170" spans="1:17" ht="15.6" x14ac:dyDescent="0.3">
      <c r="A170" s="10" t="s">
        <v>2204</v>
      </c>
      <c r="B170" s="11" t="str">
        <f>_xlfn.XLOOKUP(A170,'Cleaned - Customer Names '!$A$2:$A$2336,'Cleaned - Customer Names '!$C$2:$C$2336,0)</f>
        <v>Gardner L</v>
      </c>
      <c r="C170" s="11">
        <f>_xlfn.XLOOKUP($A170,'Cleaned - Medical Examinations'!$A$2:$A$2336,'Cleaned - Medical Examinations'!$B$2:$B$2336,0)</f>
        <v>49.49</v>
      </c>
      <c r="D170" s="11">
        <f>_xlfn.XLOOKUP($A170,'Cleaned - Medical Examinations'!$A$2:$A$2336,'Cleaned - Medical Examinations'!$C$2:$C$2336,0)</f>
        <v>4.5</v>
      </c>
      <c r="E170" s="11" t="str">
        <f>_xlfn.XLOOKUP($A170,'Cleaned - Medical Examinations'!$A$2:$A$2336,'Cleaned - Medical Examinations'!$D$2:$D$2336,0)</f>
        <v>No</v>
      </c>
      <c r="F170" s="11" t="str">
        <f>_xlfn.XLOOKUP($A170,'Cleaned - Medical Examinations'!$A$2:$A$2336,'Cleaned - Medical Examinations'!$E$2:$E$2336,0)</f>
        <v>No</v>
      </c>
      <c r="G170" s="11" t="str">
        <f>_xlfn.XLOOKUP($A170,'Cleaned - Medical Examinations'!$A$2:$A$2336,'Cleaned - Medical Examinations'!$F$2:$F$2336,0)</f>
        <v>No</v>
      </c>
      <c r="H170" s="11">
        <f>_xlfn.XLOOKUP($A170,'Cleaned - Medical Examinations'!$A$2:$A$2336,'Cleaned - Medical Examinations'!$G$2:$G$2336,0)</f>
        <v>0</v>
      </c>
      <c r="I170" s="11" t="str">
        <f>_xlfn.XLOOKUP($A170,'Cleaned - Medical Examinations'!$A$2:$A$2336,'Cleaned - Medical Examinations'!$H$2:$H$2336,0)</f>
        <v>Yes</v>
      </c>
      <c r="J170" s="11" t="str">
        <f>_xlfn.XLOOKUP($A170,'Cleaned - Medical Examinations'!$A$2:$A$2336,'Cleaned - Medical Examinations'!$I$2:$I$2336,0)</f>
        <v>Obesity</v>
      </c>
      <c r="K170" s="11" t="str">
        <f t="shared" si="2"/>
        <v>Non-Diabetic</v>
      </c>
      <c r="L170" s="14">
        <f>_xlfn.XLOOKUP($A170,'Cleaned - Hospitalisation Detai'!$A$2:$A$2344,'Cleaned - Hospitalisation Detai'!$J$2:$J$2344,0)</f>
        <v>33163</v>
      </c>
      <c r="M170" s="19">
        <f>_xlfn.XLOOKUP($A170,'Cleaned - Hospitalisation Detai'!$A$2:$A$2344,'Cleaned - Hospitalisation Detai'!$F$2:$F$2344,0)</f>
        <v>37251.22</v>
      </c>
      <c r="N170" s="19" t="str">
        <f>_xlfn.XLOOKUP($A170,'Cleaned - Hospitalisation Detai'!$A$2:$A$2344,'Cleaned - Hospitalisation Detai'!$G$2:$G$2344,0)</f>
        <v>tier - 2</v>
      </c>
      <c r="O170" s="19" t="str">
        <f>_xlfn.XLOOKUP($A170,'Cleaned - Hospitalisation Detai'!$A$2:$A$2344,'Cleaned - Hospitalisation Detai'!$H$2:$H$2344,0)</f>
        <v>tier - 2</v>
      </c>
      <c r="P170" s="19" t="str">
        <f>_xlfn.XLOOKUP($A170,'Cleaned - Hospitalisation Detai'!$A$2:$A$2344,'Cleaned - Hospitalisation Detai'!$I$2:$I$2344,0)</f>
        <v>R1011</v>
      </c>
      <c r="Q170" s="20">
        <f>_xlfn.XLOOKUP($A170,'Cleaned - Hospitalisation Detai'!$A$2:$A$2344,'Cleaned - Hospitalisation Detai'!$K$2:$K$2344,0)</f>
        <v>32</v>
      </c>
    </row>
    <row r="171" spans="1:17" ht="15.6" x14ac:dyDescent="0.3">
      <c r="A171" s="10" t="s">
        <v>2203</v>
      </c>
      <c r="B171" s="11" t="str">
        <f>_xlfn.XLOOKUP(A171,'Cleaned - Customer Names '!$A$2:$A$2336,'Cleaned - Customer Names '!$C$2:$C$2336,0)</f>
        <v>Bobby</v>
      </c>
      <c r="C171" s="11">
        <f>_xlfn.XLOOKUP($A171,'Cleaned - Medical Examinations'!$A$2:$A$2336,'Cleaned - Medical Examinations'!$B$2:$B$2336,0)</f>
        <v>37.619999999999997</v>
      </c>
      <c r="D171" s="11">
        <f>_xlfn.XLOOKUP($A171,'Cleaned - Medical Examinations'!$A$2:$A$2336,'Cleaned - Medical Examinations'!$C$2:$C$2336,0)</f>
        <v>6.32</v>
      </c>
      <c r="E171" s="11" t="str">
        <f>_xlfn.XLOOKUP($A171,'Cleaned - Medical Examinations'!$A$2:$A$2336,'Cleaned - Medical Examinations'!$D$2:$D$2336,0)</f>
        <v>Yes</v>
      </c>
      <c r="F171" s="11" t="str">
        <f>_xlfn.XLOOKUP($A171,'Cleaned - Medical Examinations'!$A$2:$A$2336,'Cleaned - Medical Examinations'!$E$2:$E$2336,0)</f>
        <v>yes</v>
      </c>
      <c r="G171" s="11" t="str">
        <f>_xlfn.XLOOKUP($A171,'Cleaned - Medical Examinations'!$A$2:$A$2336,'Cleaned - Medical Examinations'!$F$2:$F$2336,0)</f>
        <v>No</v>
      </c>
      <c r="H171" s="11">
        <f>_xlfn.XLOOKUP($A171,'Cleaned - Medical Examinations'!$A$2:$A$2336,'Cleaned - Medical Examinations'!$G$2:$G$2336,0)</f>
        <v>2</v>
      </c>
      <c r="I171" s="11" t="str">
        <f>_xlfn.XLOOKUP($A171,'Cleaned - Medical Examinations'!$A$2:$A$2336,'Cleaned - Medical Examinations'!$H$2:$H$2336,0)</f>
        <v>Yes</v>
      </c>
      <c r="J171" s="11" t="str">
        <f>_xlfn.XLOOKUP($A171,'Cleaned - Medical Examinations'!$A$2:$A$2336,'Cleaned - Medical Examinations'!$I$2:$I$2336,0)</f>
        <v>Obesity</v>
      </c>
      <c r="K171" s="11" t="str">
        <f t="shared" si="2"/>
        <v>Non-Diabetic</v>
      </c>
      <c r="L171" s="14">
        <f>_xlfn.XLOOKUP($A171,'Cleaned - Hospitalisation Detai'!$A$2:$A$2344,'Cleaned - Hospitalisation Detai'!$J$2:$J$2344,0)</f>
        <v>36774</v>
      </c>
      <c r="M171" s="19">
        <f>_xlfn.XLOOKUP($A171,'Cleaned - Hospitalisation Detai'!$A$2:$A$2344,'Cleaned - Hospitalisation Detai'!$F$2:$F$2344,0)</f>
        <v>37165.160000000003</v>
      </c>
      <c r="N171" s="19" t="str">
        <f>_xlfn.XLOOKUP($A171,'Cleaned - Hospitalisation Detai'!$A$2:$A$2344,'Cleaned - Hospitalisation Detai'!$G$2:$G$2344,0)</f>
        <v>tier - 1</v>
      </c>
      <c r="O171" s="19" t="str">
        <f>_xlfn.XLOOKUP($A171,'Cleaned - Hospitalisation Detai'!$A$2:$A$2344,'Cleaned - Hospitalisation Detai'!$H$2:$H$2344,0)</f>
        <v>tier - 3</v>
      </c>
      <c r="P171" s="19" t="str">
        <f>_xlfn.XLOOKUP($A171,'Cleaned - Hospitalisation Detai'!$A$2:$A$2344,'Cleaned - Hospitalisation Detai'!$I$2:$I$2344,0)</f>
        <v>Unknown</v>
      </c>
      <c r="Q171" s="20">
        <f>_xlfn.XLOOKUP($A171,'Cleaned - Hospitalisation Detai'!$A$2:$A$2344,'Cleaned - Hospitalisation Detai'!$K$2:$K$2344,0)</f>
        <v>22</v>
      </c>
    </row>
    <row r="172" spans="1:17" ht="15.6" x14ac:dyDescent="0.3">
      <c r="A172" s="10" t="s">
        <v>2202</v>
      </c>
      <c r="B172" s="11" t="str">
        <f>_xlfn.XLOOKUP(A172,'Cleaned - Customer Names '!$A$2:$A$2336,'Cleaned - Customer Names '!$C$2:$C$2336,0)</f>
        <v>Natalie</v>
      </c>
      <c r="C172" s="11">
        <f>_xlfn.XLOOKUP($A172,'Cleaned - Medical Examinations'!$A$2:$A$2336,'Cleaned - Medical Examinations'!$B$2:$B$2336,0)</f>
        <v>36.08</v>
      </c>
      <c r="D172" s="11">
        <f>_xlfn.XLOOKUP($A172,'Cleaned - Medical Examinations'!$A$2:$A$2336,'Cleaned - Medical Examinations'!$C$2:$C$2336,0)</f>
        <v>6.1</v>
      </c>
      <c r="E172" s="11" t="str">
        <f>_xlfn.XLOOKUP($A172,'Cleaned - Medical Examinations'!$A$2:$A$2336,'Cleaned - Medical Examinations'!$D$2:$D$2336,0)</f>
        <v>Yes</v>
      </c>
      <c r="F172" s="11" t="str">
        <f>_xlfn.XLOOKUP($A172,'Cleaned - Medical Examinations'!$A$2:$A$2336,'Cleaned - Medical Examinations'!$E$2:$E$2336,0)</f>
        <v>No</v>
      </c>
      <c r="G172" s="11" t="str">
        <f>_xlfn.XLOOKUP($A172,'Cleaned - Medical Examinations'!$A$2:$A$2336,'Cleaned - Medical Examinations'!$F$2:$F$2336,0)</f>
        <v>No</v>
      </c>
      <c r="H172" s="11">
        <f>_xlfn.XLOOKUP($A172,'Cleaned - Medical Examinations'!$A$2:$A$2336,'Cleaned - Medical Examinations'!$G$2:$G$2336,0)</f>
        <v>1</v>
      </c>
      <c r="I172" s="11" t="str">
        <f>_xlfn.XLOOKUP($A172,'Cleaned - Medical Examinations'!$A$2:$A$2336,'Cleaned - Medical Examinations'!$H$2:$H$2336,0)</f>
        <v>Yes</v>
      </c>
      <c r="J172" s="11" t="str">
        <f>_xlfn.XLOOKUP($A172,'Cleaned - Medical Examinations'!$A$2:$A$2336,'Cleaned - Medical Examinations'!$I$2:$I$2336,0)</f>
        <v>Obesity</v>
      </c>
      <c r="K172" s="11" t="str">
        <f t="shared" si="2"/>
        <v>Non-Diabetic</v>
      </c>
      <c r="L172" s="14">
        <f>_xlfn.XLOOKUP($A172,'Cleaned - Hospitalisation Detai'!$A$2:$A$2344,'Cleaned - Hospitalisation Detai'!$J$2:$J$2344,0)</f>
        <v>35002</v>
      </c>
      <c r="M172" s="19">
        <f>_xlfn.XLOOKUP($A172,'Cleaned - Hospitalisation Detai'!$A$2:$A$2344,'Cleaned - Hospitalisation Detai'!$F$2:$F$2344,0)</f>
        <v>37133.9</v>
      </c>
      <c r="N172" s="19" t="str">
        <f>_xlfn.XLOOKUP($A172,'Cleaned - Hospitalisation Detai'!$A$2:$A$2344,'Cleaned - Hospitalisation Detai'!$G$2:$G$2344,0)</f>
        <v>tier - 2</v>
      </c>
      <c r="O172" s="19" t="str">
        <f>_xlfn.XLOOKUP($A172,'Cleaned - Hospitalisation Detai'!$A$2:$A$2344,'Cleaned - Hospitalisation Detai'!$H$2:$H$2344,0)</f>
        <v>tier - 2</v>
      </c>
      <c r="P172" s="19" t="str">
        <f>_xlfn.XLOOKUP($A172,'Cleaned - Hospitalisation Detai'!$A$2:$A$2344,'Cleaned - Hospitalisation Detai'!$I$2:$I$2344,0)</f>
        <v>R1013</v>
      </c>
      <c r="Q172" s="20">
        <f>_xlfn.XLOOKUP($A172,'Cleaned - Hospitalisation Detai'!$A$2:$A$2344,'Cleaned - Hospitalisation Detai'!$K$2:$K$2344,0)</f>
        <v>27</v>
      </c>
    </row>
    <row r="173" spans="1:17" ht="15.6" x14ac:dyDescent="0.3">
      <c r="A173" s="10" t="s">
        <v>2201</v>
      </c>
      <c r="B173" s="11" t="str">
        <f>_xlfn.XLOOKUP(A173,'Cleaned - Customer Names '!$A$2:$A$2336,'Cleaned - Customer Names '!$C$2:$C$2336,0)</f>
        <v>Lina</v>
      </c>
      <c r="C173" s="11">
        <f>_xlfn.XLOOKUP($A173,'Cleaned - Medical Examinations'!$A$2:$A$2336,'Cleaned - Medical Examinations'!$B$2:$B$2336,0)</f>
        <v>33.5</v>
      </c>
      <c r="D173" s="11">
        <f>_xlfn.XLOOKUP($A173,'Cleaned - Medical Examinations'!$A$2:$A$2336,'Cleaned - Medical Examinations'!$C$2:$C$2336,0)</f>
        <v>5.4</v>
      </c>
      <c r="E173" s="11" t="str">
        <f>_xlfn.XLOOKUP($A173,'Cleaned - Medical Examinations'!$A$2:$A$2336,'Cleaned - Medical Examinations'!$D$2:$D$2336,0)</f>
        <v>No</v>
      </c>
      <c r="F173" s="11" t="str">
        <f>_xlfn.XLOOKUP($A173,'Cleaned - Medical Examinations'!$A$2:$A$2336,'Cleaned - Medical Examinations'!$E$2:$E$2336,0)</f>
        <v>No</v>
      </c>
      <c r="G173" s="11" t="str">
        <f>_xlfn.XLOOKUP($A173,'Cleaned - Medical Examinations'!$A$2:$A$2336,'Cleaned - Medical Examinations'!$F$2:$F$2336,0)</f>
        <v>No</v>
      </c>
      <c r="H173" s="11">
        <f>_xlfn.XLOOKUP($A173,'Cleaned - Medical Examinations'!$A$2:$A$2336,'Cleaned - Medical Examinations'!$G$2:$G$2336,0)</f>
        <v>0</v>
      </c>
      <c r="I173" s="11" t="str">
        <f>_xlfn.XLOOKUP($A173,'Cleaned - Medical Examinations'!$A$2:$A$2336,'Cleaned - Medical Examinations'!$H$2:$H$2336,0)</f>
        <v>Yes</v>
      </c>
      <c r="J173" s="11" t="str">
        <f>_xlfn.XLOOKUP($A173,'Cleaned - Medical Examinations'!$A$2:$A$2336,'Cleaned - Medical Examinations'!$I$2:$I$2336,0)</f>
        <v>Obesity</v>
      </c>
      <c r="K173" s="11" t="str">
        <f t="shared" si="2"/>
        <v>Non-Diabetic</v>
      </c>
      <c r="L173" s="14">
        <f>_xlfn.XLOOKUP($A173,'Cleaned - Hospitalisation Detai'!$A$2:$A$2344,'Cleaned - Hospitalisation Detai'!$J$2:$J$2344,0)</f>
        <v>32669</v>
      </c>
      <c r="M173" s="19">
        <f>_xlfn.XLOOKUP($A173,'Cleaned - Hospitalisation Detai'!$A$2:$A$2344,'Cleaned - Hospitalisation Detai'!$F$2:$F$2344,0)</f>
        <v>37079.370000000003</v>
      </c>
      <c r="N173" s="19" t="str">
        <f>_xlfn.XLOOKUP($A173,'Cleaned - Hospitalisation Detai'!$A$2:$A$2344,'Cleaned - Hospitalisation Detai'!$G$2:$G$2344,0)</f>
        <v>tier - 2</v>
      </c>
      <c r="O173" s="19" t="str">
        <f>_xlfn.XLOOKUP($A173,'Cleaned - Hospitalisation Detai'!$A$2:$A$2344,'Cleaned - Hospitalisation Detai'!$H$2:$H$2344,0)</f>
        <v>tier - 3</v>
      </c>
      <c r="P173" s="19" t="str">
        <f>_xlfn.XLOOKUP($A173,'Cleaned - Hospitalisation Detai'!$A$2:$A$2344,'Cleaned - Hospitalisation Detai'!$I$2:$I$2344,0)</f>
        <v>R1011</v>
      </c>
      <c r="Q173" s="20">
        <f>_xlfn.XLOOKUP($A173,'Cleaned - Hospitalisation Detai'!$A$2:$A$2344,'Cleaned - Hospitalisation Detai'!$K$2:$K$2344,0)</f>
        <v>33</v>
      </c>
    </row>
    <row r="174" spans="1:17" ht="15.6" x14ac:dyDescent="0.3">
      <c r="A174" s="10" t="s">
        <v>2200</v>
      </c>
      <c r="B174" s="11" t="str">
        <f>_xlfn.XLOOKUP(A174,'Cleaned - Customer Names '!$A$2:$A$2336,'Cleaned - Customer Names '!$C$2:$C$2336,0)</f>
        <v>Zebulon</v>
      </c>
      <c r="C174" s="11">
        <f>_xlfn.XLOOKUP($A174,'Cleaned - Medical Examinations'!$A$2:$A$2336,'Cleaned - Medical Examinations'!$B$2:$B$2336,0)</f>
        <v>47.46</v>
      </c>
      <c r="D174" s="11">
        <f>_xlfn.XLOOKUP($A174,'Cleaned - Medical Examinations'!$A$2:$A$2336,'Cleaned - Medical Examinations'!$C$2:$C$2336,0)</f>
        <v>6.24</v>
      </c>
      <c r="E174" s="11" t="str">
        <f>_xlfn.XLOOKUP($A174,'Cleaned - Medical Examinations'!$A$2:$A$2336,'Cleaned - Medical Examinations'!$D$2:$D$2336,0)</f>
        <v>Yes</v>
      </c>
      <c r="F174" s="11" t="str">
        <f>_xlfn.XLOOKUP($A174,'Cleaned - Medical Examinations'!$A$2:$A$2336,'Cleaned - Medical Examinations'!$E$2:$E$2336,0)</f>
        <v>No</v>
      </c>
      <c r="G174" s="11" t="str">
        <f>_xlfn.XLOOKUP($A174,'Cleaned - Medical Examinations'!$A$2:$A$2336,'Cleaned - Medical Examinations'!$F$2:$F$2336,0)</f>
        <v>No</v>
      </c>
      <c r="H174" s="11">
        <f>_xlfn.XLOOKUP($A174,'Cleaned - Medical Examinations'!$A$2:$A$2336,'Cleaned - Medical Examinations'!$G$2:$G$2336,0)</f>
        <v>1</v>
      </c>
      <c r="I174" s="11" t="str">
        <f>_xlfn.XLOOKUP($A174,'Cleaned - Medical Examinations'!$A$2:$A$2336,'Cleaned - Medical Examinations'!$H$2:$H$2336,0)</f>
        <v>Yes</v>
      </c>
      <c r="J174" s="11" t="str">
        <f>_xlfn.XLOOKUP($A174,'Cleaned - Medical Examinations'!$A$2:$A$2336,'Cleaned - Medical Examinations'!$I$2:$I$2336,0)</f>
        <v>Obesity</v>
      </c>
      <c r="K174" s="11" t="str">
        <f t="shared" si="2"/>
        <v>Non-Diabetic</v>
      </c>
      <c r="L174" s="14">
        <f>_xlfn.XLOOKUP($A174,'Cleaned - Hospitalisation Detai'!$A$2:$A$2344,'Cleaned - Hospitalisation Detai'!$J$2:$J$2344,0)</f>
        <v>32494</v>
      </c>
      <c r="M174" s="19">
        <f>_xlfn.XLOOKUP($A174,'Cleaned - Hospitalisation Detai'!$A$2:$A$2344,'Cleaned - Hospitalisation Detai'!$F$2:$F$2344,0)</f>
        <v>37076.370000000003</v>
      </c>
      <c r="N174" s="19" t="str">
        <f>_xlfn.XLOOKUP($A174,'Cleaned - Hospitalisation Detai'!$A$2:$A$2344,'Cleaned - Hospitalisation Detai'!$G$2:$G$2344,0)</f>
        <v>tier - 2</v>
      </c>
      <c r="O174" s="19" t="str">
        <f>_xlfn.XLOOKUP($A174,'Cleaned - Hospitalisation Detai'!$A$2:$A$2344,'Cleaned - Hospitalisation Detai'!$H$2:$H$2344,0)</f>
        <v>tier - 1</v>
      </c>
      <c r="P174" s="19" t="str">
        <f>_xlfn.XLOOKUP($A174,'Cleaned - Hospitalisation Detai'!$A$2:$A$2344,'Cleaned - Hospitalisation Detai'!$I$2:$I$2344,0)</f>
        <v>R1011</v>
      </c>
      <c r="Q174" s="20">
        <f>_xlfn.XLOOKUP($A174,'Cleaned - Hospitalisation Detai'!$A$2:$A$2344,'Cleaned - Hospitalisation Detai'!$K$2:$K$2344,0)</f>
        <v>34</v>
      </c>
    </row>
    <row r="175" spans="1:17" ht="15.6" x14ac:dyDescent="0.3">
      <c r="A175" s="10" t="s">
        <v>2199</v>
      </c>
      <c r="B175" s="11" t="str">
        <f>_xlfn.XLOOKUP(A175,'Cleaned - Customer Names '!$A$2:$A$2336,'Cleaned - Customer Names '!$C$2:$C$2336,0)</f>
        <v>Amanda</v>
      </c>
      <c r="C175" s="11">
        <f>_xlfn.XLOOKUP($A175,'Cleaned - Medical Examinations'!$A$2:$A$2336,'Cleaned - Medical Examinations'!$B$2:$B$2336,0)</f>
        <v>49.24</v>
      </c>
      <c r="D175" s="11">
        <f>_xlfn.XLOOKUP($A175,'Cleaned - Medical Examinations'!$A$2:$A$2336,'Cleaned - Medical Examinations'!$C$2:$C$2336,0)</f>
        <v>4.45</v>
      </c>
      <c r="E175" s="11" t="str">
        <f>_xlfn.XLOOKUP($A175,'Cleaned - Medical Examinations'!$A$2:$A$2336,'Cleaned - Medical Examinations'!$D$2:$D$2336,0)</f>
        <v>No</v>
      </c>
      <c r="F175" s="11" t="str">
        <f>_xlfn.XLOOKUP($A175,'Cleaned - Medical Examinations'!$A$2:$A$2336,'Cleaned - Medical Examinations'!$E$2:$E$2336,0)</f>
        <v>No</v>
      </c>
      <c r="G175" s="11" t="str">
        <f>_xlfn.XLOOKUP($A175,'Cleaned - Medical Examinations'!$A$2:$A$2336,'Cleaned - Medical Examinations'!$F$2:$F$2336,0)</f>
        <v>No</v>
      </c>
      <c r="H175" s="11">
        <f>_xlfn.XLOOKUP($A175,'Cleaned - Medical Examinations'!$A$2:$A$2336,'Cleaned - Medical Examinations'!$G$2:$G$2336,0)</f>
        <v>0</v>
      </c>
      <c r="I175" s="11" t="str">
        <f>_xlfn.XLOOKUP($A175,'Cleaned - Medical Examinations'!$A$2:$A$2336,'Cleaned - Medical Examinations'!$H$2:$H$2336,0)</f>
        <v>Yes</v>
      </c>
      <c r="J175" s="11" t="str">
        <f>_xlfn.XLOOKUP($A175,'Cleaned - Medical Examinations'!$A$2:$A$2336,'Cleaned - Medical Examinations'!$I$2:$I$2336,0)</f>
        <v>Obesity</v>
      </c>
      <c r="K175" s="11" t="str">
        <f t="shared" si="2"/>
        <v>Non-Diabetic</v>
      </c>
      <c r="L175" s="14">
        <f>_xlfn.XLOOKUP($A175,'Cleaned - Hospitalisation Detai'!$A$2:$A$2344,'Cleaned - Hospitalisation Detai'!$J$2:$J$2344,0)</f>
        <v>33543</v>
      </c>
      <c r="M175" s="19">
        <f>_xlfn.XLOOKUP($A175,'Cleaned - Hospitalisation Detai'!$A$2:$A$2344,'Cleaned - Hospitalisation Detai'!$F$2:$F$2344,0)</f>
        <v>37040.879999999997</v>
      </c>
      <c r="N175" s="19" t="str">
        <f>_xlfn.XLOOKUP($A175,'Cleaned - Hospitalisation Detai'!$A$2:$A$2344,'Cleaned - Hospitalisation Detai'!$G$2:$G$2344,0)</f>
        <v>tier - 2</v>
      </c>
      <c r="O175" s="19" t="str">
        <f>_xlfn.XLOOKUP($A175,'Cleaned - Hospitalisation Detai'!$A$2:$A$2344,'Cleaned - Hospitalisation Detai'!$H$2:$H$2344,0)</f>
        <v>tier - 2</v>
      </c>
      <c r="P175" s="19" t="str">
        <f>_xlfn.XLOOKUP($A175,'Cleaned - Hospitalisation Detai'!$A$2:$A$2344,'Cleaned - Hospitalisation Detai'!$I$2:$I$2344,0)</f>
        <v>R1011</v>
      </c>
      <c r="Q175" s="20">
        <f>_xlfn.XLOOKUP($A175,'Cleaned - Hospitalisation Detai'!$A$2:$A$2344,'Cleaned - Hospitalisation Detai'!$K$2:$K$2344,0)</f>
        <v>31</v>
      </c>
    </row>
    <row r="176" spans="1:17" ht="15.6" x14ac:dyDescent="0.3">
      <c r="A176" s="10" t="s">
        <v>2198</v>
      </c>
      <c r="B176" s="11" t="str">
        <f>_xlfn.XLOOKUP(A176,'Cleaned - Customer Names '!$A$2:$A$2336,'Cleaned - Customer Names '!$C$2:$C$2336,0)</f>
        <v>Greg</v>
      </c>
      <c r="C176" s="11">
        <f>_xlfn.XLOOKUP($A176,'Cleaned - Medical Examinations'!$A$2:$A$2336,'Cleaned - Medical Examinations'!$B$2:$B$2336,0)</f>
        <v>54.4</v>
      </c>
      <c r="D176" s="11">
        <f>_xlfn.XLOOKUP($A176,'Cleaned - Medical Examinations'!$A$2:$A$2336,'Cleaned - Medical Examinations'!$C$2:$C$2336,0)</f>
        <v>5.22</v>
      </c>
      <c r="E176" s="11" t="str">
        <f>_xlfn.XLOOKUP($A176,'Cleaned - Medical Examinations'!$A$2:$A$2336,'Cleaned - Medical Examinations'!$D$2:$D$2336,0)</f>
        <v>No</v>
      </c>
      <c r="F176" s="11" t="str">
        <f>_xlfn.XLOOKUP($A176,'Cleaned - Medical Examinations'!$A$2:$A$2336,'Cleaned - Medical Examinations'!$E$2:$E$2336,0)</f>
        <v>No</v>
      </c>
      <c r="G176" s="11" t="str">
        <f>_xlfn.XLOOKUP($A176,'Cleaned - Medical Examinations'!$A$2:$A$2336,'Cleaned - Medical Examinations'!$F$2:$F$2336,0)</f>
        <v>No</v>
      </c>
      <c r="H176" s="11">
        <f>_xlfn.XLOOKUP($A176,'Cleaned - Medical Examinations'!$A$2:$A$2336,'Cleaned - Medical Examinations'!$G$2:$G$2336,0)</f>
        <v>1</v>
      </c>
      <c r="I176" s="11" t="str">
        <f>_xlfn.XLOOKUP($A176,'Cleaned - Medical Examinations'!$A$2:$A$2336,'Cleaned - Medical Examinations'!$H$2:$H$2336,0)</f>
        <v>Yes</v>
      </c>
      <c r="J176" s="11" t="str">
        <f>_xlfn.XLOOKUP($A176,'Cleaned - Medical Examinations'!$A$2:$A$2336,'Cleaned - Medical Examinations'!$I$2:$I$2336,0)</f>
        <v>Obesity</v>
      </c>
      <c r="K176" s="11" t="str">
        <f t="shared" si="2"/>
        <v>Non-Diabetic</v>
      </c>
      <c r="L176" s="14">
        <f>_xlfn.XLOOKUP($A176,'Cleaned - Hospitalisation Detai'!$A$2:$A$2344,'Cleaned - Hospitalisation Detai'!$J$2:$J$2344,0)</f>
        <v>33860</v>
      </c>
      <c r="M176" s="19">
        <f>_xlfn.XLOOKUP($A176,'Cleaned - Hospitalisation Detai'!$A$2:$A$2344,'Cleaned - Hospitalisation Detai'!$F$2:$F$2344,0)</f>
        <v>36976.449999999997</v>
      </c>
      <c r="N176" s="19" t="str">
        <f>_xlfn.XLOOKUP($A176,'Cleaned - Hospitalisation Detai'!$A$2:$A$2344,'Cleaned - Hospitalisation Detai'!$G$2:$G$2344,0)</f>
        <v>tier - 2</v>
      </c>
      <c r="O176" s="19" t="str">
        <f>_xlfn.XLOOKUP($A176,'Cleaned - Hospitalisation Detai'!$A$2:$A$2344,'Cleaned - Hospitalisation Detai'!$H$2:$H$2344,0)</f>
        <v>tier - 3</v>
      </c>
      <c r="P176" s="19" t="str">
        <f>_xlfn.XLOOKUP($A176,'Cleaned - Hospitalisation Detai'!$A$2:$A$2344,'Cleaned - Hospitalisation Detai'!$I$2:$I$2344,0)</f>
        <v>R1011</v>
      </c>
      <c r="Q176" s="20">
        <f>_xlfn.XLOOKUP($A176,'Cleaned - Hospitalisation Detai'!$A$2:$A$2344,'Cleaned - Hospitalisation Detai'!$K$2:$K$2344,0)</f>
        <v>30</v>
      </c>
    </row>
    <row r="177" spans="1:17" ht="15.6" x14ac:dyDescent="0.3">
      <c r="A177" s="10" t="s">
        <v>2197</v>
      </c>
      <c r="B177" s="11" t="str">
        <f>_xlfn.XLOOKUP(A177,'Cleaned - Customer Names '!$A$2:$A$2336,'Cleaned - Customer Names '!$C$2:$C$2336,0)</f>
        <v>John</v>
      </c>
      <c r="C177" s="11">
        <f>_xlfn.XLOOKUP($A177,'Cleaned - Medical Examinations'!$A$2:$A$2336,'Cleaned - Medical Examinations'!$B$2:$B$2336,0)</f>
        <v>35.53</v>
      </c>
      <c r="D177" s="11">
        <f>_xlfn.XLOOKUP($A177,'Cleaned - Medical Examinations'!$A$2:$A$2336,'Cleaned - Medical Examinations'!$C$2:$C$2336,0)</f>
        <v>4.6100000000000003</v>
      </c>
      <c r="E177" s="11" t="str">
        <f>_xlfn.XLOOKUP($A177,'Cleaned - Medical Examinations'!$A$2:$A$2336,'Cleaned - Medical Examinations'!$D$2:$D$2336,0)</f>
        <v>No</v>
      </c>
      <c r="F177" s="11" t="str">
        <f>_xlfn.XLOOKUP($A177,'Cleaned - Medical Examinations'!$A$2:$A$2336,'Cleaned - Medical Examinations'!$E$2:$E$2336,0)</f>
        <v>No</v>
      </c>
      <c r="G177" s="11" t="str">
        <f>_xlfn.XLOOKUP($A177,'Cleaned - Medical Examinations'!$A$2:$A$2336,'Cleaned - Medical Examinations'!$F$2:$F$2336,0)</f>
        <v>No</v>
      </c>
      <c r="H177" s="11">
        <f>_xlfn.XLOOKUP($A177,'Cleaned - Medical Examinations'!$A$2:$A$2336,'Cleaned - Medical Examinations'!$G$2:$G$2336,0)</f>
        <v>1</v>
      </c>
      <c r="I177" s="11" t="str">
        <f>_xlfn.XLOOKUP($A177,'Cleaned - Medical Examinations'!$A$2:$A$2336,'Cleaned - Medical Examinations'!$H$2:$H$2336,0)</f>
        <v>Yes</v>
      </c>
      <c r="J177" s="11" t="str">
        <f>_xlfn.XLOOKUP($A177,'Cleaned - Medical Examinations'!$A$2:$A$2336,'Cleaned - Medical Examinations'!$I$2:$I$2336,0)</f>
        <v>Obesity</v>
      </c>
      <c r="K177" s="11" t="str">
        <f t="shared" si="2"/>
        <v>Non-Diabetic</v>
      </c>
      <c r="L177" s="14">
        <f>_xlfn.XLOOKUP($A177,'Cleaned - Hospitalisation Detai'!$A$2:$A$2344,'Cleaned - Hospitalisation Detai'!$J$2:$J$2344,0)</f>
        <v>33841</v>
      </c>
      <c r="M177" s="19">
        <f>_xlfn.XLOOKUP($A177,'Cleaned - Hospitalisation Detai'!$A$2:$A$2344,'Cleaned - Hospitalisation Detai'!$F$2:$F$2344,0)</f>
        <v>36950.26</v>
      </c>
      <c r="N177" s="19" t="str">
        <f>_xlfn.XLOOKUP($A177,'Cleaned - Hospitalisation Detai'!$A$2:$A$2344,'Cleaned - Hospitalisation Detai'!$G$2:$G$2344,0)</f>
        <v>tier - 1</v>
      </c>
      <c r="O177" s="19" t="str">
        <f>_xlfn.XLOOKUP($A177,'Cleaned - Hospitalisation Detai'!$A$2:$A$2344,'Cleaned - Hospitalisation Detai'!$H$2:$H$2344,0)</f>
        <v>tier - 1</v>
      </c>
      <c r="P177" s="19" t="str">
        <f>_xlfn.XLOOKUP($A177,'Cleaned - Hospitalisation Detai'!$A$2:$A$2344,'Cleaned - Hospitalisation Detai'!$I$2:$I$2344,0)</f>
        <v>R1013</v>
      </c>
      <c r="Q177" s="20">
        <f>_xlfn.XLOOKUP($A177,'Cleaned - Hospitalisation Detai'!$A$2:$A$2344,'Cleaned - Hospitalisation Detai'!$K$2:$K$2344,0)</f>
        <v>30</v>
      </c>
    </row>
    <row r="178" spans="1:17" ht="15.6" x14ac:dyDescent="0.3">
      <c r="A178" s="10" t="s">
        <v>2196</v>
      </c>
      <c r="B178" s="11" t="str">
        <f>_xlfn.XLOOKUP(A178,'Cleaned - Customer Names '!$A$2:$A$2336,'Cleaned - Customer Names '!$C$2:$C$2336,0)</f>
        <v>Kelsey A.</v>
      </c>
      <c r="C178" s="11">
        <f>_xlfn.XLOOKUP($A178,'Cleaned - Medical Examinations'!$A$2:$A$2336,'Cleaned - Medical Examinations'!$B$2:$B$2336,0)</f>
        <v>39.729999999999997</v>
      </c>
      <c r="D178" s="11">
        <f>_xlfn.XLOOKUP($A178,'Cleaned - Medical Examinations'!$A$2:$A$2336,'Cleaned - Medical Examinations'!$C$2:$C$2336,0)</f>
        <v>6.24</v>
      </c>
      <c r="E178" s="11" t="str">
        <f>_xlfn.XLOOKUP($A178,'Cleaned - Medical Examinations'!$A$2:$A$2336,'Cleaned - Medical Examinations'!$D$2:$D$2336,0)</f>
        <v>No</v>
      </c>
      <c r="F178" s="11" t="str">
        <f>_xlfn.XLOOKUP($A178,'Cleaned - Medical Examinations'!$A$2:$A$2336,'Cleaned - Medical Examinations'!$E$2:$E$2336,0)</f>
        <v>No</v>
      </c>
      <c r="G178" s="11" t="str">
        <f>_xlfn.XLOOKUP($A178,'Cleaned - Medical Examinations'!$A$2:$A$2336,'Cleaned - Medical Examinations'!$F$2:$F$2336,0)</f>
        <v>No</v>
      </c>
      <c r="H178" s="11">
        <f>_xlfn.XLOOKUP($A178,'Cleaned - Medical Examinations'!$A$2:$A$2336,'Cleaned - Medical Examinations'!$G$2:$G$2336,0)</f>
        <v>0</v>
      </c>
      <c r="I178" s="11" t="str">
        <f>_xlfn.XLOOKUP($A178,'Cleaned - Medical Examinations'!$A$2:$A$2336,'Cleaned - Medical Examinations'!$H$2:$H$2336,0)</f>
        <v>Yes</v>
      </c>
      <c r="J178" s="11" t="str">
        <f>_xlfn.XLOOKUP($A178,'Cleaned - Medical Examinations'!$A$2:$A$2336,'Cleaned - Medical Examinations'!$I$2:$I$2336,0)</f>
        <v>Obesity</v>
      </c>
      <c r="K178" s="11" t="str">
        <f t="shared" si="2"/>
        <v>Non-Diabetic</v>
      </c>
      <c r="L178" s="14">
        <f>_xlfn.XLOOKUP($A178,'Cleaned - Hospitalisation Detai'!$A$2:$A$2344,'Cleaned - Hospitalisation Detai'!$J$2:$J$2344,0)</f>
        <v>28350</v>
      </c>
      <c r="M178" s="19">
        <f>_xlfn.XLOOKUP($A178,'Cleaned - Hospitalisation Detai'!$A$2:$A$2344,'Cleaned - Hospitalisation Detai'!$F$2:$F$2344,0)</f>
        <v>36935.64</v>
      </c>
      <c r="N178" s="19" t="str">
        <f>_xlfn.XLOOKUP($A178,'Cleaned - Hospitalisation Detai'!$A$2:$A$2344,'Cleaned - Hospitalisation Detai'!$G$2:$G$2344,0)</f>
        <v>tier - 2</v>
      </c>
      <c r="O178" s="19" t="str">
        <f>_xlfn.XLOOKUP($A178,'Cleaned - Hospitalisation Detai'!$A$2:$A$2344,'Cleaned - Hospitalisation Detai'!$H$2:$H$2344,0)</f>
        <v>tier - 1</v>
      </c>
      <c r="P178" s="19" t="str">
        <f>_xlfn.XLOOKUP($A178,'Cleaned - Hospitalisation Detai'!$A$2:$A$2344,'Cleaned - Hospitalisation Detai'!$I$2:$I$2344,0)</f>
        <v>R1011</v>
      </c>
      <c r="Q178" s="20">
        <f>_xlfn.XLOOKUP($A178,'Cleaned - Hospitalisation Detai'!$A$2:$A$2344,'Cleaned - Hospitalisation Detai'!$K$2:$K$2344,0)</f>
        <v>45</v>
      </c>
    </row>
    <row r="179" spans="1:17" ht="15.6" x14ac:dyDescent="0.3">
      <c r="A179" s="10" t="s">
        <v>2195</v>
      </c>
      <c r="B179" s="11" t="str">
        <f>_xlfn.XLOOKUP(A179,'Cleaned - Customer Names '!$A$2:$A$2336,'Cleaned - Customer Names '!$C$2:$C$2336,0)</f>
        <v>Bronwen L</v>
      </c>
      <c r="C179" s="11">
        <f>_xlfn.XLOOKUP($A179,'Cleaned - Medical Examinations'!$A$2:$A$2336,'Cleaned - Medical Examinations'!$B$2:$B$2336,0)</f>
        <v>35.68</v>
      </c>
      <c r="D179" s="11">
        <f>_xlfn.XLOOKUP($A179,'Cleaned - Medical Examinations'!$A$2:$A$2336,'Cleaned - Medical Examinations'!$C$2:$C$2336,0)</f>
        <v>10.039999999999999</v>
      </c>
      <c r="E179" s="11" t="str">
        <f>_xlfn.XLOOKUP($A179,'Cleaned - Medical Examinations'!$A$2:$A$2336,'Cleaned - Medical Examinations'!$D$2:$D$2336,0)</f>
        <v>No</v>
      </c>
      <c r="F179" s="11" t="str">
        <f>_xlfn.XLOOKUP($A179,'Cleaned - Medical Examinations'!$A$2:$A$2336,'Cleaned - Medical Examinations'!$E$2:$E$2336,0)</f>
        <v>No</v>
      </c>
      <c r="G179" s="11" t="str">
        <f>_xlfn.XLOOKUP($A179,'Cleaned - Medical Examinations'!$A$2:$A$2336,'Cleaned - Medical Examinations'!$F$2:$F$2336,0)</f>
        <v>No</v>
      </c>
      <c r="H179" s="11">
        <f>_xlfn.XLOOKUP($A179,'Cleaned - Medical Examinations'!$A$2:$A$2336,'Cleaned - Medical Examinations'!$G$2:$G$2336,0)</f>
        <v>0</v>
      </c>
      <c r="I179" s="11" t="str">
        <f>_xlfn.XLOOKUP($A179,'Cleaned - Medical Examinations'!$A$2:$A$2336,'Cleaned - Medical Examinations'!$H$2:$H$2336,0)</f>
        <v>Yes</v>
      </c>
      <c r="J179" s="11" t="str">
        <f>_xlfn.XLOOKUP($A179,'Cleaned - Medical Examinations'!$A$2:$A$2336,'Cleaned - Medical Examinations'!$I$2:$I$2336,0)</f>
        <v>Obesity</v>
      </c>
      <c r="K179" s="11" t="str">
        <f t="shared" si="2"/>
        <v>Diabetic</v>
      </c>
      <c r="L179" s="14">
        <f>_xlfn.XLOOKUP($A179,'Cleaned - Hospitalisation Detai'!$A$2:$A$2344,'Cleaned - Hospitalisation Detai'!$J$2:$J$2344,0)</f>
        <v>25133</v>
      </c>
      <c r="M179" s="19">
        <f>_xlfn.XLOOKUP($A179,'Cleaned - Hospitalisation Detai'!$A$2:$A$2344,'Cleaned - Hospitalisation Detai'!$F$2:$F$2344,0)</f>
        <v>36922.61</v>
      </c>
      <c r="N179" s="19" t="str">
        <f>_xlfn.XLOOKUP($A179,'Cleaned - Hospitalisation Detai'!$A$2:$A$2344,'Cleaned - Hospitalisation Detai'!$G$2:$G$2344,0)</f>
        <v>tier - 2</v>
      </c>
      <c r="O179" s="19" t="str">
        <f>_xlfn.XLOOKUP($A179,'Cleaned - Hospitalisation Detai'!$A$2:$A$2344,'Cleaned - Hospitalisation Detai'!$H$2:$H$2344,0)</f>
        <v>tier - 1</v>
      </c>
      <c r="P179" s="19" t="str">
        <f>_xlfn.XLOOKUP($A179,'Cleaned - Hospitalisation Detai'!$A$2:$A$2344,'Cleaned - Hospitalisation Detai'!$I$2:$I$2344,0)</f>
        <v>R1011</v>
      </c>
      <c r="Q179" s="20">
        <f>_xlfn.XLOOKUP($A179,'Cleaned - Hospitalisation Detai'!$A$2:$A$2344,'Cleaned - Hospitalisation Detai'!$K$2:$K$2344,0)</f>
        <v>54</v>
      </c>
    </row>
    <row r="180" spans="1:17" ht="15.6" x14ac:dyDescent="0.3">
      <c r="A180" s="10" t="s">
        <v>2194</v>
      </c>
      <c r="B180" s="11" t="str">
        <f>_xlfn.XLOOKUP(A180,'Cleaned - Customer Names '!$A$2:$A$2336,'Cleaned - Customer Names '!$C$2:$C$2336,0)</f>
        <v>Manuela</v>
      </c>
      <c r="C180" s="11">
        <f>_xlfn.XLOOKUP($A180,'Cleaned - Medical Examinations'!$A$2:$A$2336,'Cleaned - Medical Examinations'!$B$2:$B$2336,0)</f>
        <v>48.86</v>
      </c>
      <c r="D180" s="11">
        <f>_xlfn.XLOOKUP($A180,'Cleaned - Medical Examinations'!$A$2:$A$2336,'Cleaned - Medical Examinations'!$C$2:$C$2336,0)</f>
        <v>6.09</v>
      </c>
      <c r="E180" s="11" t="str">
        <f>_xlfn.XLOOKUP($A180,'Cleaned - Medical Examinations'!$A$2:$A$2336,'Cleaned - Medical Examinations'!$D$2:$D$2336,0)</f>
        <v>No</v>
      </c>
      <c r="F180" s="11" t="str">
        <f>_xlfn.XLOOKUP($A180,'Cleaned - Medical Examinations'!$A$2:$A$2336,'Cleaned - Medical Examinations'!$E$2:$E$2336,0)</f>
        <v>No</v>
      </c>
      <c r="G180" s="11" t="str">
        <f>_xlfn.XLOOKUP($A180,'Cleaned - Medical Examinations'!$A$2:$A$2336,'Cleaned - Medical Examinations'!$F$2:$F$2336,0)</f>
        <v>No</v>
      </c>
      <c r="H180" s="11">
        <f>_xlfn.XLOOKUP($A180,'Cleaned - Medical Examinations'!$A$2:$A$2336,'Cleaned - Medical Examinations'!$G$2:$G$2336,0)</f>
        <v>0</v>
      </c>
      <c r="I180" s="11" t="str">
        <f>_xlfn.XLOOKUP($A180,'Cleaned - Medical Examinations'!$A$2:$A$2336,'Cleaned - Medical Examinations'!$H$2:$H$2336,0)</f>
        <v>Yes</v>
      </c>
      <c r="J180" s="11" t="str">
        <f>_xlfn.XLOOKUP($A180,'Cleaned - Medical Examinations'!$A$2:$A$2336,'Cleaned - Medical Examinations'!$I$2:$I$2336,0)</f>
        <v>Obesity</v>
      </c>
      <c r="K180" s="11" t="str">
        <f t="shared" si="2"/>
        <v>Non-Diabetic</v>
      </c>
      <c r="L180" s="14">
        <f>_xlfn.XLOOKUP($A180,'Cleaned - Hospitalisation Detai'!$A$2:$A$2344,'Cleaned - Hospitalisation Detai'!$J$2:$J$2344,0)</f>
        <v>33399</v>
      </c>
      <c r="M180" s="19">
        <f>_xlfn.XLOOKUP($A180,'Cleaned - Hospitalisation Detai'!$A$2:$A$2344,'Cleaned - Hospitalisation Detai'!$F$2:$F$2344,0)</f>
        <v>36911.99</v>
      </c>
      <c r="N180" s="19" t="str">
        <f>_xlfn.XLOOKUP($A180,'Cleaned - Hospitalisation Detai'!$A$2:$A$2344,'Cleaned - Hospitalisation Detai'!$G$2:$G$2344,0)</f>
        <v>tier - 2</v>
      </c>
      <c r="O180" s="19" t="str">
        <f>_xlfn.XLOOKUP($A180,'Cleaned - Hospitalisation Detai'!$A$2:$A$2344,'Cleaned - Hospitalisation Detai'!$H$2:$H$2344,0)</f>
        <v>tier - 2</v>
      </c>
      <c r="P180" s="19" t="str">
        <f>_xlfn.XLOOKUP($A180,'Cleaned - Hospitalisation Detai'!$A$2:$A$2344,'Cleaned - Hospitalisation Detai'!$I$2:$I$2344,0)</f>
        <v>R1011</v>
      </c>
      <c r="Q180" s="20">
        <f>_xlfn.XLOOKUP($A180,'Cleaned - Hospitalisation Detai'!$A$2:$A$2344,'Cleaned - Hospitalisation Detai'!$K$2:$K$2344,0)</f>
        <v>31</v>
      </c>
    </row>
    <row r="181" spans="1:17" ht="15.6" x14ac:dyDescent="0.3">
      <c r="A181" s="10" t="s">
        <v>2193</v>
      </c>
      <c r="B181" s="11" t="str">
        <f>_xlfn.XLOOKUP(A181,'Cleaned - Customer Names '!$A$2:$A$2336,'Cleaned - Customer Names '!$C$2:$C$2336,0)</f>
        <v>Jennifer L</v>
      </c>
      <c r="C181" s="11">
        <f>_xlfn.XLOOKUP($A181,'Cleaned - Medical Examinations'!$A$2:$A$2336,'Cleaned - Medical Examinations'!$B$2:$B$2336,0)</f>
        <v>34.799999999999997</v>
      </c>
      <c r="D181" s="11">
        <f>_xlfn.XLOOKUP($A181,'Cleaned - Medical Examinations'!$A$2:$A$2336,'Cleaned - Medical Examinations'!$C$2:$C$2336,0)</f>
        <v>11.4</v>
      </c>
      <c r="E181" s="11" t="str">
        <f>_xlfn.XLOOKUP($A181,'Cleaned - Medical Examinations'!$A$2:$A$2336,'Cleaned - Medical Examinations'!$D$2:$D$2336,0)</f>
        <v>Yes</v>
      </c>
      <c r="F181" s="11" t="str">
        <f>_xlfn.XLOOKUP($A181,'Cleaned - Medical Examinations'!$A$2:$A$2336,'Cleaned - Medical Examinations'!$E$2:$E$2336,0)</f>
        <v>No</v>
      </c>
      <c r="G181" s="11" t="str">
        <f>_xlfn.XLOOKUP($A181,'Cleaned - Medical Examinations'!$A$2:$A$2336,'Cleaned - Medical Examinations'!$F$2:$F$2336,0)</f>
        <v>Yes</v>
      </c>
      <c r="H181" s="11">
        <f>_xlfn.XLOOKUP($A181,'Cleaned - Medical Examinations'!$A$2:$A$2336,'Cleaned - Medical Examinations'!$G$2:$G$2336,0)</f>
        <v>1</v>
      </c>
      <c r="I181" s="11" t="str">
        <f>_xlfn.XLOOKUP($A181,'Cleaned - Medical Examinations'!$A$2:$A$2336,'Cleaned - Medical Examinations'!$H$2:$H$2336,0)</f>
        <v>No</v>
      </c>
      <c r="J181" s="11" t="str">
        <f>_xlfn.XLOOKUP($A181,'Cleaned - Medical Examinations'!$A$2:$A$2336,'Cleaned - Medical Examinations'!$I$2:$I$2336,0)</f>
        <v>Obesity</v>
      </c>
      <c r="K181" s="11" t="str">
        <f t="shared" si="2"/>
        <v>Diabetic</v>
      </c>
      <c r="L181" s="14">
        <f>_xlfn.XLOOKUP($A181,'Cleaned - Hospitalisation Detai'!$A$2:$A$2344,'Cleaned - Hospitalisation Detai'!$J$2:$J$2344,0)</f>
        <v>23216</v>
      </c>
      <c r="M181" s="19">
        <f>_xlfn.XLOOKUP($A181,'Cleaned - Hospitalisation Detai'!$A$2:$A$2344,'Cleaned - Hospitalisation Detai'!$F$2:$F$2344,0)</f>
        <v>36910.61</v>
      </c>
      <c r="N181" s="19" t="str">
        <f>_xlfn.XLOOKUP($A181,'Cleaned - Hospitalisation Detai'!$A$2:$A$2344,'Cleaned - Hospitalisation Detai'!$G$2:$G$2344,0)</f>
        <v>tier - 2</v>
      </c>
      <c r="O181" s="19" t="str">
        <f>_xlfn.XLOOKUP($A181,'Cleaned - Hospitalisation Detai'!$A$2:$A$2344,'Cleaned - Hospitalisation Detai'!$H$2:$H$2344,0)</f>
        <v>tier - 2</v>
      </c>
      <c r="P181" s="19" t="str">
        <f>_xlfn.XLOOKUP($A181,'Cleaned - Hospitalisation Detai'!$A$2:$A$2344,'Cleaned - Hospitalisation Detai'!$I$2:$I$2344,0)</f>
        <v>R1011</v>
      </c>
      <c r="Q181" s="20">
        <f>_xlfn.XLOOKUP($A181,'Cleaned - Hospitalisation Detai'!$A$2:$A$2344,'Cleaned - Hospitalisation Detai'!$K$2:$K$2344,0)</f>
        <v>59</v>
      </c>
    </row>
    <row r="182" spans="1:17" ht="15.6" x14ac:dyDescent="0.3">
      <c r="A182" s="10" t="s">
        <v>2192</v>
      </c>
      <c r="B182" s="11" t="str">
        <f>_xlfn.XLOOKUP(A182,'Cleaned - Customer Names '!$A$2:$A$2336,'Cleaned - Customer Names '!$C$2:$C$2336,0)</f>
        <v>Abby W.</v>
      </c>
      <c r="C182" s="11">
        <f>_xlfn.XLOOKUP($A182,'Cleaned - Medical Examinations'!$A$2:$A$2336,'Cleaned - Medical Examinations'!$B$2:$B$2336,0)</f>
        <v>32.49</v>
      </c>
      <c r="D182" s="11">
        <f>_xlfn.XLOOKUP($A182,'Cleaned - Medical Examinations'!$A$2:$A$2336,'Cleaned - Medical Examinations'!$C$2:$C$2336,0)</f>
        <v>4.29</v>
      </c>
      <c r="E182" s="11" t="str">
        <f>_xlfn.XLOOKUP($A182,'Cleaned - Medical Examinations'!$A$2:$A$2336,'Cleaned - Medical Examinations'!$D$2:$D$2336,0)</f>
        <v>No</v>
      </c>
      <c r="F182" s="11" t="str">
        <f>_xlfn.XLOOKUP($A182,'Cleaned - Medical Examinations'!$A$2:$A$2336,'Cleaned - Medical Examinations'!$E$2:$E$2336,0)</f>
        <v>No</v>
      </c>
      <c r="G182" s="11" t="str">
        <f>_xlfn.XLOOKUP($A182,'Cleaned - Medical Examinations'!$A$2:$A$2336,'Cleaned - Medical Examinations'!$F$2:$F$2336,0)</f>
        <v>Yes</v>
      </c>
      <c r="H182" s="11">
        <f>_xlfn.XLOOKUP($A182,'Cleaned - Medical Examinations'!$A$2:$A$2336,'Cleaned - Medical Examinations'!$G$2:$G$2336,0)</f>
        <v>1</v>
      </c>
      <c r="I182" s="11" t="str">
        <f>_xlfn.XLOOKUP($A182,'Cleaned - Medical Examinations'!$A$2:$A$2336,'Cleaned - Medical Examinations'!$H$2:$H$2336,0)</f>
        <v>Yes</v>
      </c>
      <c r="J182" s="11" t="str">
        <f>_xlfn.XLOOKUP($A182,'Cleaned - Medical Examinations'!$A$2:$A$2336,'Cleaned - Medical Examinations'!$I$2:$I$2336,0)</f>
        <v>Obesity</v>
      </c>
      <c r="K182" s="11" t="str">
        <f t="shared" si="2"/>
        <v>Non-Diabetic</v>
      </c>
      <c r="L182" s="14">
        <f>_xlfn.XLOOKUP($A182,'Cleaned - Hospitalisation Detai'!$A$2:$A$2344,'Cleaned - Hospitalisation Detai'!$J$2:$J$2344,0)</f>
        <v>37793</v>
      </c>
      <c r="M182" s="19">
        <f>_xlfn.XLOOKUP($A182,'Cleaned - Hospitalisation Detai'!$A$2:$A$2344,'Cleaned - Hospitalisation Detai'!$F$2:$F$2344,0)</f>
        <v>36898.730000000003</v>
      </c>
      <c r="N182" s="19" t="str">
        <f>_xlfn.XLOOKUP($A182,'Cleaned - Hospitalisation Detai'!$A$2:$A$2344,'Cleaned - Hospitalisation Detai'!$G$2:$G$2344,0)</f>
        <v>tier - 2</v>
      </c>
      <c r="O182" s="19" t="str">
        <f>_xlfn.XLOOKUP($A182,'Cleaned - Hospitalisation Detai'!$A$2:$A$2344,'Cleaned - Hospitalisation Detai'!$H$2:$H$2344,0)</f>
        <v>tier - 1</v>
      </c>
      <c r="P182" s="19" t="str">
        <f>_xlfn.XLOOKUP($A182,'Cleaned - Hospitalisation Detai'!$A$2:$A$2344,'Cleaned - Hospitalisation Detai'!$I$2:$I$2344,0)</f>
        <v>R1012</v>
      </c>
      <c r="Q182" s="20">
        <f>_xlfn.XLOOKUP($A182,'Cleaned - Hospitalisation Detai'!$A$2:$A$2344,'Cleaned - Hospitalisation Detai'!$K$2:$K$2344,0)</f>
        <v>19</v>
      </c>
    </row>
    <row r="183" spans="1:17" ht="15.6" x14ac:dyDescent="0.3">
      <c r="A183" s="10" t="s">
        <v>2191</v>
      </c>
      <c r="B183" s="11" t="str">
        <f>_xlfn.XLOOKUP(A183,'Cleaned - Customer Names '!$A$2:$A$2336,'Cleaned - Customer Names '!$C$2:$C$2336,0)</f>
        <v>Tyler</v>
      </c>
      <c r="C183" s="11">
        <f>_xlfn.XLOOKUP($A183,'Cleaned - Medical Examinations'!$A$2:$A$2336,'Cleaned - Medical Examinations'!$B$2:$B$2336,0)</f>
        <v>39</v>
      </c>
      <c r="D183" s="11">
        <f>_xlfn.XLOOKUP($A183,'Cleaned - Medical Examinations'!$A$2:$A$2336,'Cleaned - Medical Examinations'!$C$2:$C$2336,0)</f>
        <v>5.7</v>
      </c>
      <c r="E183" s="11" t="str">
        <f>_xlfn.XLOOKUP($A183,'Cleaned - Medical Examinations'!$A$2:$A$2336,'Cleaned - Medical Examinations'!$D$2:$D$2336,0)</f>
        <v>No</v>
      </c>
      <c r="F183" s="11" t="str">
        <f>_xlfn.XLOOKUP($A183,'Cleaned - Medical Examinations'!$A$2:$A$2336,'Cleaned - Medical Examinations'!$E$2:$E$2336,0)</f>
        <v>No</v>
      </c>
      <c r="G183" s="11" t="str">
        <f>_xlfn.XLOOKUP($A183,'Cleaned - Medical Examinations'!$A$2:$A$2336,'Cleaned - Medical Examinations'!$F$2:$F$2336,0)</f>
        <v>No</v>
      </c>
      <c r="H183" s="11">
        <f>_xlfn.XLOOKUP($A183,'Cleaned - Medical Examinations'!$A$2:$A$2336,'Cleaned - Medical Examinations'!$G$2:$G$2336,0)</f>
        <v>2</v>
      </c>
      <c r="I183" s="11" t="str">
        <f>_xlfn.XLOOKUP($A183,'Cleaned - Medical Examinations'!$A$2:$A$2336,'Cleaned - Medical Examinations'!$H$2:$H$2336,0)</f>
        <v>Yes</v>
      </c>
      <c r="J183" s="11" t="str">
        <f>_xlfn.XLOOKUP($A183,'Cleaned - Medical Examinations'!$A$2:$A$2336,'Cleaned - Medical Examinations'!$I$2:$I$2336,0)</f>
        <v>Obesity</v>
      </c>
      <c r="K183" s="11" t="str">
        <f t="shared" si="2"/>
        <v>Non-Diabetic</v>
      </c>
      <c r="L183" s="14">
        <f>_xlfn.XLOOKUP($A183,'Cleaned - Hospitalisation Detai'!$A$2:$A$2344,'Cleaned - Hospitalisation Detai'!$J$2:$J$2344,0)</f>
        <v>26638</v>
      </c>
      <c r="M183" s="19">
        <f>_xlfn.XLOOKUP($A183,'Cleaned - Hospitalisation Detai'!$A$2:$A$2344,'Cleaned - Hospitalisation Detai'!$F$2:$F$2344,0)</f>
        <v>36889.99</v>
      </c>
      <c r="N183" s="19" t="str">
        <f>_xlfn.XLOOKUP($A183,'Cleaned - Hospitalisation Detai'!$A$2:$A$2344,'Cleaned - Hospitalisation Detai'!$G$2:$G$2344,0)</f>
        <v>tier - 1</v>
      </c>
      <c r="O183" s="19" t="str">
        <f>_xlfn.XLOOKUP($A183,'Cleaned - Hospitalisation Detai'!$A$2:$A$2344,'Cleaned - Hospitalisation Detai'!$H$2:$H$2344,0)</f>
        <v>tier - 3</v>
      </c>
      <c r="P183" s="19" t="str">
        <f>_xlfn.XLOOKUP($A183,'Cleaned - Hospitalisation Detai'!$A$2:$A$2344,'Cleaned - Hospitalisation Detai'!$I$2:$I$2344,0)</f>
        <v>R1011</v>
      </c>
      <c r="Q183" s="20">
        <f>_xlfn.XLOOKUP($A183,'Cleaned - Hospitalisation Detai'!$A$2:$A$2344,'Cleaned - Hospitalisation Detai'!$K$2:$K$2344,0)</f>
        <v>50</v>
      </c>
    </row>
    <row r="184" spans="1:17" ht="15.6" x14ac:dyDescent="0.3">
      <c r="A184" s="10" t="s">
        <v>2190</v>
      </c>
      <c r="B184" s="11" t="str">
        <f>_xlfn.XLOOKUP(A184,'Cleaned - Customer Names '!$A$2:$A$2336,'Cleaned - Customer Names '!$C$2:$C$2336,0)</f>
        <v>Jeffrey</v>
      </c>
      <c r="C184" s="11">
        <f>_xlfn.XLOOKUP($A184,'Cleaned - Medical Examinations'!$A$2:$A$2336,'Cleaned - Medical Examinations'!$B$2:$B$2336,0)</f>
        <v>35.299999999999997</v>
      </c>
      <c r="D184" s="11">
        <f>_xlfn.XLOOKUP($A184,'Cleaned - Medical Examinations'!$A$2:$A$2336,'Cleaned - Medical Examinations'!$C$2:$C$2336,0)</f>
        <v>6.09</v>
      </c>
      <c r="E184" s="11" t="str">
        <f>_xlfn.XLOOKUP($A184,'Cleaned - Medical Examinations'!$A$2:$A$2336,'Cleaned - Medical Examinations'!$D$2:$D$2336,0)</f>
        <v>No</v>
      </c>
      <c r="F184" s="11" t="str">
        <f>_xlfn.XLOOKUP($A184,'Cleaned - Medical Examinations'!$A$2:$A$2336,'Cleaned - Medical Examinations'!$E$2:$E$2336,0)</f>
        <v>No</v>
      </c>
      <c r="G184" s="11" t="str">
        <f>_xlfn.XLOOKUP($A184,'Cleaned - Medical Examinations'!$A$2:$A$2336,'Cleaned - Medical Examinations'!$F$2:$F$2336,0)</f>
        <v>No</v>
      </c>
      <c r="H184" s="11">
        <f>_xlfn.XLOOKUP($A184,'Cleaned - Medical Examinations'!$A$2:$A$2336,'Cleaned - Medical Examinations'!$G$2:$G$2336,0)</f>
        <v>1</v>
      </c>
      <c r="I184" s="11" t="str">
        <f>_xlfn.XLOOKUP($A184,'Cleaned - Medical Examinations'!$A$2:$A$2336,'Cleaned - Medical Examinations'!$H$2:$H$2336,0)</f>
        <v>Yes</v>
      </c>
      <c r="J184" s="11" t="str">
        <f>_xlfn.XLOOKUP($A184,'Cleaned - Medical Examinations'!$A$2:$A$2336,'Cleaned - Medical Examinations'!$I$2:$I$2336,0)</f>
        <v>Obesity</v>
      </c>
      <c r="K184" s="11" t="str">
        <f t="shared" si="2"/>
        <v>Non-Diabetic</v>
      </c>
      <c r="L184" s="14">
        <f>_xlfn.XLOOKUP($A184,'Cleaned - Hospitalisation Detai'!$A$2:$A$2344,'Cleaned - Hospitalisation Detai'!$J$2:$J$2344,0)</f>
        <v>33789</v>
      </c>
      <c r="M184" s="19">
        <f>_xlfn.XLOOKUP($A184,'Cleaned - Hospitalisation Detai'!$A$2:$A$2344,'Cleaned - Hospitalisation Detai'!$F$2:$F$2344,0)</f>
        <v>36837.47</v>
      </c>
      <c r="N184" s="19" t="str">
        <f>_xlfn.XLOOKUP($A184,'Cleaned - Hospitalisation Detai'!$A$2:$A$2344,'Cleaned - Hospitalisation Detai'!$G$2:$G$2344,0)</f>
        <v>tier - 2</v>
      </c>
      <c r="O184" s="19" t="str">
        <f>_xlfn.XLOOKUP($A184,'Cleaned - Hospitalisation Detai'!$A$2:$A$2344,'Cleaned - Hospitalisation Detai'!$H$2:$H$2344,0)</f>
        <v>tier - 3</v>
      </c>
      <c r="P184" s="19" t="str">
        <f>_xlfn.XLOOKUP($A184,'Cleaned - Hospitalisation Detai'!$A$2:$A$2344,'Cleaned - Hospitalisation Detai'!$I$2:$I$2344,0)</f>
        <v>R1011</v>
      </c>
      <c r="Q184" s="20">
        <f>_xlfn.XLOOKUP($A184,'Cleaned - Hospitalisation Detai'!$A$2:$A$2344,'Cleaned - Hospitalisation Detai'!$K$2:$K$2344,0)</f>
        <v>30</v>
      </c>
    </row>
    <row r="185" spans="1:17" ht="15.6" x14ac:dyDescent="0.3">
      <c r="A185" s="10" t="s">
        <v>2189</v>
      </c>
      <c r="B185" s="11" t="str">
        <f>_xlfn.XLOOKUP(A185,'Cleaned - Customer Names '!$A$2:$A$2336,'Cleaned - Customer Names '!$C$2:$C$2336,0)</f>
        <v>Matthew F</v>
      </c>
      <c r="C185" s="11">
        <f>_xlfn.XLOOKUP($A185,'Cleaned - Medical Examinations'!$A$2:$A$2336,'Cleaned - Medical Examinations'!$B$2:$B$2336,0)</f>
        <v>33.42</v>
      </c>
      <c r="D185" s="11">
        <f>_xlfn.XLOOKUP($A185,'Cleaned - Medical Examinations'!$A$2:$A$2336,'Cleaned - Medical Examinations'!$C$2:$C$2336,0)</f>
        <v>10.67</v>
      </c>
      <c r="E185" s="11" t="str">
        <f>_xlfn.XLOOKUP($A185,'Cleaned - Medical Examinations'!$A$2:$A$2336,'Cleaned - Medical Examinations'!$D$2:$D$2336,0)</f>
        <v>No</v>
      </c>
      <c r="F185" s="11" t="str">
        <f>_xlfn.XLOOKUP($A185,'Cleaned - Medical Examinations'!$A$2:$A$2336,'Cleaned - Medical Examinations'!$E$2:$E$2336,0)</f>
        <v>No</v>
      </c>
      <c r="G185" s="11" t="str">
        <f>_xlfn.XLOOKUP($A185,'Cleaned - Medical Examinations'!$A$2:$A$2336,'Cleaned - Medical Examinations'!$F$2:$F$2336,0)</f>
        <v>No</v>
      </c>
      <c r="H185" s="11">
        <f>_xlfn.XLOOKUP($A185,'Cleaned - Medical Examinations'!$A$2:$A$2336,'Cleaned - Medical Examinations'!$G$2:$G$2336,0)</f>
        <v>0</v>
      </c>
      <c r="I185" s="11" t="str">
        <f>_xlfn.XLOOKUP($A185,'Cleaned - Medical Examinations'!$A$2:$A$2336,'Cleaned - Medical Examinations'!$H$2:$H$2336,0)</f>
        <v>Yes</v>
      </c>
      <c r="J185" s="11" t="str">
        <f>_xlfn.XLOOKUP($A185,'Cleaned - Medical Examinations'!$A$2:$A$2336,'Cleaned - Medical Examinations'!$I$2:$I$2336,0)</f>
        <v>Obesity</v>
      </c>
      <c r="K185" s="11" t="str">
        <f t="shared" si="2"/>
        <v>Diabetic</v>
      </c>
      <c r="L185" s="14">
        <f>_xlfn.XLOOKUP($A185,'Cleaned - Hospitalisation Detai'!$A$2:$A$2344,'Cleaned - Hospitalisation Detai'!$J$2:$J$2344,0)</f>
        <v>24104</v>
      </c>
      <c r="M185" s="19">
        <f>_xlfn.XLOOKUP($A185,'Cleaned - Hospitalisation Detai'!$A$2:$A$2344,'Cleaned - Hospitalisation Detai'!$F$2:$F$2344,0)</f>
        <v>36795.29</v>
      </c>
      <c r="N185" s="19" t="str">
        <f>_xlfn.XLOOKUP($A185,'Cleaned - Hospitalisation Detai'!$A$2:$A$2344,'Cleaned - Hospitalisation Detai'!$G$2:$G$2344,0)</f>
        <v>tier - 2</v>
      </c>
      <c r="O185" s="19" t="str">
        <f>_xlfn.XLOOKUP($A185,'Cleaned - Hospitalisation Detai'!$A$2:$A$2344,'Cleaned - Hospitalisation Detai'!$H$2:$H$2344,0)</f>
        <v>tier - 1</v>
      </c>
      <c r="P185" s="19" t="str">
        <f>_xlfn.XLOOKUP($A185,'Cleaned - Hospitalisation Detai'!$A$2:$A$2344,'Cleaned - Hospitalisation Detai'!$I$2:$I$2344,0)</f>
        <v>R1011</v>
      </c>
      <c r="Q185" s="20">
        <f>_xlfn.XLOOKUP($A185,'Cleaned - Hospitalisation Detai'!$A$2:$A$2344,'Cleaned - Hospitalisation Detai'!$K$2:$K$2344,0)</f>
        <v>57</v>
      </c>
    </row>
    <row r="186" spans="1:17" ht="15.6" x14ac:dyDescent="0.3">
      <c r="A186" s="10" t="s">
        <v>2188</v>
      </c>
      <c r="B186" s="11" t="str">
        <f>_xlfn.XLOOKUP(A186,'Cleaned - Customer Names '!$A$2:$A$2336,'Cleaned - Customer Names '!$C$2:$C$2336,0)</f>
        <v>Ryan J.</v>
      </c>
      <c r="C186" s="11">
        <f>_xlfn.XLOOKUP($A186,'Cleaned - Medical Examinations'!$A$2:$A$2336,'Cleaned - Medical Examinations'!$B$2:$B$2336,0)</f>
        <v>37.18</v>
      </c>
      <c r="D186" s="11">
        <f>_xlfn.XLOOKUP($A186,'Cleaned - Medical Examinations'!$A$2:$A$2336,'Cleaned - Medical Examinations'!$C$2:$C$2336,0)</f>
        <v>6.75</v>
      </c>
      <c r="E186" s="11" t="str">
        <f>_xlfn.XLOOKUP($A186,'Cleaned - Medical Examinations'!$A$2:$A$2336,'Cleaned - Medical Examinations'!$D$2:$D$2336,0)</f>
        <v>Yes</v>
      </c>
      <c r="F186" s="11" t="str">
        <f>_xlfn.XLOOKUP($A186,'Cleaned - Medical Examinations'!$A$2:$A$2336,'Cleaned - Medical Examinations'!$E$2:$E$2336,0)</f>
        <v>No</v>
      </c>
      <c r="G186" s="11" t="str">
        <f>_xlfn.XLOOKUP($A186,'Cleaned - Medical Examinations'!$A$2:$A$2336,'Cleaned - Medical Examinations'!$F$2:$F$2336,0)</f>
        <v>No</v>
      </c>
      <c r="H186" s="11">
        <f>_xlfn.XLOOKUP($A186,'Cleaned - Medical Examinations'!$A$2:$A$2336,'Cleaned - Medical Examinations'!$G$2:$G$2336,0)</f>
        <v>2</v>
      </c>
      <c r="I186" s="11" t="str">
        <f>_xlfn.XLOOKUP($A186,'Cleaned - Medical Examinations'!$A$2:$A$2336,'Cleaned - Medical Examinations'!$H$2:$H$2336,0)</f>
        <v>Yes</v>
      </c>
      <c r="J186" s="11" t="str">
        <f>_xlfn.XLOOKUP($A186,'Cleaned - Medical Examinations'!$A$2:$A$2336,'Cleaned - Medical Examinations'!$I$2:$I$2336,0)</f>
        <v>Obesity</v>
      </c>
      <c r="K186" s="11" t="str">
        <f t="shared" si="2"/>
        <v>Diabetic</v>
      </c>
      <c r="L186" s="14">
        <f>_xlfn.XLOOKUP($A186,'Cleaned - Hospitalisation Detai'!$A$2:$A$2344,'Cleaned - Hospitalisation Detai'!$J$2:$J$2344,0)</f>
        <v>25763</v>
      </c>
      <c r="M186" s="19">
        <f>_xlfn.XLOOKUP($A186,'Cleaned - Hospitalisation Detai'!$A$2:$A$2344,'Cleaned - Hospitalisation Detai'!$F$2:$F$2344,0)</f>
        <v>36786.370000000003</v>
      </c>
      <c r="N186" s="19" t="str">
        <f>_xlfn.XLOOKUP($A186,'Cleaned - Hospitalisation Detai'!$A$2:$A$2344,'Cleaned - Hospitalisation Detai'!$G$2:$G$2344,0)</f>
        <v>tier - 1</v>
      </c>
      <c r="O186" s="19" t="str">
        <f>_xlfn.XLOOKUP($A186,'Cleaned - Hospitalisation Detai'!$A$2:$A$2344,'Cleaned - Hospitalisation Detai'!$H$2:$H$2344,0)</f>
        <v>tier - 1</v>
      </c>
      <c r="P186" s="19" t="str">
        <f>_xlfn.XLOOKUP($A186,'Cleaned - Hospitalisation Detai'!$A$2:$A$2344,'Cleaned - Hospitalisation Detai'!$I$2:$I$2344,0)</f>
        <v>R1011</v>
      </c>
      <c r="Q186" s="20">
        <f>_xlfn.XLOOKUP($A186,'Cleaned - Hospitalisation Detai'!$A$2:$A$2344,'Cleaned - Hospitalisation Detai'!$K$2:$K$2344,0)</f>
        <v>52</v>
      </c>
    </row>
    <row r="187" spans="1:17" ht="15.6" x14ac:dyDescent="0.3">
      <c r="A187" s="10" t="s">
        <v>2187</v>
      </c>
      <c r="B187" s="11" t="str">
        <f>_xlfn.XLOOKUP(A187,'Cleaned - Customer Names '!$A$2:$A$2336,'Cleaned - Customer Names '!$C$2:$C$2336,0)</f>
        <v>Amy</v>
      </c>
      <c r="C187" s="11">
        <f>_xlfn.XLOOKUP($A187,'Cleaned - Medical Examinations'!$A$2:$A$2336,'Cleaned - Medical Examinations'!$B$2:$B$2336,0)</f>
        <v>33.33</v>
      </c>
      <c r="D187" s="11">
        <f>_xlfn.XLOOKUP($A187,'Cleaned - Medical Examinations'!$A$2:$A$2336,'Cleaned - Medical Examinations'!$C$2:$C$2336,0)</f>
        <v>9.26</v>
      </c>
      <c r="E187" s="11" t="str">
        <f>_xlfn.XLOOKUP($A187,'Cleaned - Medical Examinations'!$A$2:$A$2336,'Cleaned - Medical Examinations'!$D$2:$D$2336,0)</f>
        <v>Yes</v>
      </c>
      <c r="F187" s="11" t="str">
        <f>_xlfn.XLOOKUP($A187,'Cleaned - Medical Examinations'!$A$2:$A$2336,'Cleaned - Medical Examinations'!$E$2:$E$2336,0)</f>
        <v>No</v>
      </c>
      <c r="G187" s="11" t="str">
        <f>_xlfn.XLOOKUP($A187,'Cleaned - Medical Examinations'!$A$2:$A$2336,'Cleaned - Medical Examinations'!$F$2:$F$2336,0)</f>
        <v>No</v>
      </c>
      <c r="H187" s="11">
        <f>_xlfn.XLOOKUP($A187,'Cleaned - Medical Examinations'!$A$2:$A$2336,'Cleaned - Medical Examinations'!$G$2:$G$2336,0)</f>
        <v>2</v>
      </c>
      <c r="I187" s="11" t="str">
        <f>_xlfn.XLOOKUP($A187,'Cleaned - Medical Examinations'!$A$2:$A$2336,'Cleaned - Medical Examinations'!$H$2:$H$2336,0)</f>
        <v>No</v>
      </c>
      <c r="J187" s="11" t="str">
        <f>_xlfn.XLOOKUP($A187,'Cleaned - Medical Examinations'!$A$2:$A$2336,'Cleaned - Medical Examinations'!$I$2:$I$2336,0)</f>
        <v>Obesity</v>
      </c>
      <c r="K187" s="11" t="str">
        <f t="shared" si="2"/>
        <v>Diabetic</v>
      </c>
      <c r="L187" s="14">
        <f>_xlfn.XLOOKUP($A187,'Cleaned - Hospitalisation Detai'!$A$2:$A$2344,'Cleaned - Hospitalisation Detai'!$J$2:$J$2344,0)</f>
        <v>22491</v>
      </c>
      <c r="M187" s="19">
        <f>_xlfn.XLOOKUP($A187,'Cleaned - Hospitalisation Detai'!$A$2:$A$2344,'Cleaned - Hospitalisation Detai'!$F$2:$F$2344,0)</f>
        <v>36580.28</v>
      </c>
      <c r="N187" s="19" t="str">
        <f>_xlfn.XLOOKUP($A187,'Cleaned - Hospitalisation Detai'!$A$2:$A$2344,'Cleaned - Hospitalisation Detai'!$G$2:$G$2344,0)</f>
        <v>tier - 2</v>
      </c>
      <c r="O187" s="19" t="str">
        <f>_xlfn.XLOOKUP($A187,'Cleaned - Hospitalisation Detai'!$A$2:$A$2344,'Cleaned - Hospitalisation Detai'!$H$2:$H$2344,0)</f>
        <v>tier - 2</v>
      </c>
      <c r="P187" s="19" t="str">
        <f>_xlfn.XLOOKUP($A187,'Cleaned - Hospitalisation Detai'!$A$2:$A$2344,'Cleaned - Hospitalisation Detai'!$I$2:$I$2344,0)</f>
        <v>R1013</v>
      </c>
      <c r="Q187" s="20">
        <f>_xlfn.XLOOKUP($A187,'Cleaned - Hospitalisation Detai'!$A$2:$A$2344,'Cleaned - Hospitalisation Detai'!$K$2:$K$2344,0)</f>
        <v>61</v>
      </c>
    </row>
    <row r="188" spans="1:17" ht="15.6" x14ac:dyDescent="0.3">
      <c r="A188" s="10" t="s">
        <v>2186</v>
      </c>
      <c r="B188" s="11" t="str">
        <f>_xlfn.XLOOKUP(A188,'Cleaned - Customer Names '!$A$2:$A$2336,'Cleaned - Customer Names '!$C$2:$C$2336,0)</f>
        <v>Andrew P</v>
      </c>
      <c r="C188" s="11">
        <f>_xlfn.XLOOKUP($A188,'Cleaned - Medical Examinations'!$A$2:$A$2336,'Cleaned - Medical Examinations'!$B$2:$B$2336,0)</f>
        <v>53.21</v>
      </c>
      <c r="D188" s="11">
        <f>_xlfn.XLOOKUP($A188,'Cleaned - Medical Examinations'!$A$2:$A$2336,'Cleaned - Medical Examinations'!$C$2:$C$2336,0)</f>
        <v>4.2699999999999996</v>
      </c>
      <c r="E188" s="11" t="str">
        <f>_xlfn.XLOOKUP($A188,'Cleaned - Medical Examinations'!$A$2:$A$2336,'Cleaned - Medical Examinations'!$D$2:$D$2336,0)</f>
        <v>No</v>
      </c>
      <c r="F188" s="11" t="str">
        <f>_xlfn.XLOOKUP($A188,'Cleaned - Medical Examinations'!$A$2:$A$2336,'Cleaned - Medical Examinations'!$E$2:$E$2336,0)</f>
        <v>No</v>
      </c>
      <c r="G188" s="11" t="str">
        <f>_xlfn.XLOOKUP($A188,'Cleaned - Medical Examinations'!$A$2:$A$2336,'Cleaned - Medical Examinations'!$F$2:$F$2336,0)</f>
        <v>No</v>
      </c>
      <c r="H188" s="11">
        <f>_xlfn.XLOOKUP($A188,'Cleaned - Medical Examinations'!$A$2:$A$2336,'Cleaned - Medical Examinations'!$G$2:$G$2336,0)</f>
        <v>1</v>
      </c>
      <c r="I188" s="11" t="str">
        <f>_xlfn.XLOOKUP($A188,'Cleaned - Medical Examinations'!$A$2:$A$2336,'Cleaned - Medical Examinations'!$H$2:$H$2336,0)</f>
        <v>Yes</v>
      </c>
      <c r="J188" s="11" t="str">
        <f>_xlfn.XLOOKUP($A188,'Cleaned - Medical Examinations'!$A$2:$A$2336,'Cleaned - Medical Examinations'!$I$2:$I$2336,0)</f>
        <v>Obesity</v>
      </c>
      <c r="K188" s="11" t="str">
        <f t="shared" si="2"/>
        <v>Non-Diabetic</v>
      </c>
      <c r="L188" s="14">
        <f>_xlfn.XLOOKUP($A188,'Cleaned - Hospitalisation Detai'!$A$2:$A$2344,'Cleaned - Hospitalisation Detai'!$J$2:$J$2344,0)</f>
        <v>33886</v>
      </c>
      <c r="M188" s="19">
        <f>_xlfn.XLOOKUP($A188,'Cleaned - Hospitalisation Detai'!$A$2:$A$2344,'Cleaned - Hospitalisation Detai'!$F$2:$F$2344,0)</f>
        <v>36572.800000000003</v>
      </c>
      <c r="N188" s="19" t="str">
        <f>_xlfn.XLOOKUP($A188,'Cleaned - Hospitalisation Detai'!$A$2:$A$2344,'Cleaned - Hospitalisation Detai'!$G$2:$G$2344,0)</f>
        <v>tier - 1</v>
      </c>
      <c r="O188" s="19" t="str">
        <f>_xlfn.XLOOKUP($A188,'Cleaned - Hospitalisation Detai'!$A$2:$A$2344,'Cleaned - Hospitalisation Detai'!$H$2:$H$2344,0)</f>
        <v>tier - 2</v>
      </c>
      <c r="P188" s="19" t="str">
        <f>_xlfn.XLOOKUP($A188,'Cleaned - Hospitalisation Detai'!$A$2:$A$2344,'Cleaned - Hospitalisation Detai'!$I$2:$I$2344,0)</f>
        <v>R1011</v>
      </c>
      <c r="Q188" s="20">
        <f>_xlfn.XLOOKUP($A188,'Cleaned - Hospitalisation Detai'!$A$2:$A$2344,'Cleaned - Hospitalisation Detai'!$K$2:$K$2344,0)</f>
        <v>30</v>
      </c>
    </row>
    <row r="189" spans="1:17" ht="15.6" x14ac:dyDescent="0.3">
      <c r="A189" s="10" t="s">
        <v>2185</v>
      </c>
      <c r="B189" s="11" t="str">
        <f>_xlfn.XLOOKUP(A189,'Cleaned - Customer Names '!$A$2:$A$2336,'Cleaned - Customer Names '!$C$2:$C$2336,0)</f>
        <v>George M. V</v>
      </c>
      <c r="C189" s="11">
        <f>_xlfn.XLOOKUP($A189,'Cleaned - Medical Examinations'!$A$2:$A$2336,'Cleaned - Medical Examinations'!$B$2:$B$2336,0)</f>
        <v>38.729999999999997</v>
      </c>
      <c r="D189" s="11">
        <f>_xlfn.XLOOKUP($A189,'Cleaned - Medical Examinations'!$A$2:$A$2336,'Cleaned - Medical Examinations'!$C$2:$C$2336,0)</f>
        <v>11.51</v>
      </c>
      <c r="E189" s="11" t="str">
        <f>_xlfn.XLOOKUP($A189,'Cleaned - Medical Examinations'!$A$2:$A$2336,'Cleaned - Medical Examinations'!$D$2:$D$2336,0)</f>
        <v>No</v>
      </c>
      <c r="F189" s="11" t="str">
        <f>_xlfn.XLOOKUP($A189,'Cleaned - Medical Examinations'!$A$2:$A$2336,'Cleaned - Medical Examinations'!$E$2:$E$2336,0)</f>
        <v>No</v>
      </c>
      <c r="G189" s="11" t="str">
        <f>_xlfn.XLOOKUP($A189,'Cleaned - Medical Examinations'!$A$2:$A$2336,'Cleaned - Medical Examinations'!$F$2:$F$2336,0)</f>
        <v>No</v>
      </c>
      <c r="H189" s="11">
        <f>_xlfn.XLOOKUP($A189,'Cleaned - Medical Examinations'!$A$2:$A$2336,'Cleaned - Medical Examinations'!$G$2:$G$2336,0)</f>
        <v>2</v>
      </c>
      <c r="I189" s="11" t="str">
        <f>_xlfn.XLOOKUP($A189,'Cleaned - Medical Examinations'!$A$2:$A$2336,'Cleaned - Medical Examinations'!$H$2:$H$2336,0)</f>
        <v>Yes</v>
      </c>
      <c r="J189" s="11" t="str">
        <f>_xlfn.XLOOKUP($A189,'Cleaned - Medical Examinations'!$A$2:$A$2336,'Cleaned - Medical Examinations'!$I$2:$I$2336,0)</f>
        <v>Obesity</v>
      </c>
      <c r="K189" s="11" t="str">
        <f t="shared" si="2"/>
        <v>Diabetic</v>
      </c>
      <c r="L189" s="14">
        <f>_xlfn.XLOOKUP($A189,'Cleaned - Hospitalisation Detai'!$A$2:$A$2344,'Cleaned - Hospitalisation Detai'!$J$2:$J$2344,0)</f>
        <v>26885</v>
      </c>
      <c r="M189" s="19">
        <f>_xlfn.XLOOKUP($A189,'Cleaned - Hospitalisation Detai'!$A$2:$A$2344,'Cleaned - Hospitalisation Detai'!$F$2:$F$2344,0)</f>
        <v>36541.550000000003</v>
      </c>
      <c r="N189" s="19" t="str">
        <f>_xlfn.XLOOKUP($A189,'Cleaned - Hospitalisation Detai'!$A$2:$A$2344,'Cleaned - Hospitalisation Detai'!$G$2:$G$2344,0)</f>
        <v>tier - 2</v>
      </c>
      <c r="O189" s="19" t="str">
        <f>_xlfn.XLOOKUP($A189,'Cleaned - Hospitalisation Detai'!$A$2:$A$2344,'Cleaned - Hospitalisation Detai'!$H$2:$H$2344,0)</f>
        <v>tier - 3</v>
      </c>
      <c r="P189" s="19" t="str">
        <f>_xlfn.XLOOKUP($A189,'Cleaned - Hospitalisation Detai'!$A$2:$A$2344,'Cleaned - Hospitalisation Detai'!$I$2:$I$2344,0)</f>
        <v>R1011</v>
      </c>
      <c r="Q189" s="20">
        <f>_xlfn.XLOOKUP($A189,'Cleaned - Hospitalisation Detai'!$A$2:$A$2344,'Cleaned - Hospitalisation Detai'!$K$2:$K$2344,0)</f>
        <v>49</v>
      </c>
    </row>
    <row r="190" spans="1:17" ht="15.6" x14ac:dyDescent="0.3">
      <c r="A190" s="10" t="s">
        <v>2184</v>
      </c>
      <c r="B190" s="11" t="str">
        <f>_xlfn.XLOOKUP(A190,'Cleaned - Customer Names '!$A$2:$A$2336,'Cleaned - Customer Names '!$C$2:$C$2336,0)</f>
        <v>Sarah</v>
      </c>
      <c r="C190" s="11">
        <f>_xlfn.XLOOKUP($A190,'Cleaned - Medical Examinations'!$A$2:$A$2336,'Cleaned - Medical Examinations'!$B$2:$B$2336,0)</f>
        <v>29.73</v>
      </c>
      <c r="D190" s="11">
        <f>_xlfn.XLOOKUP($A190,'Cleaned - Medical Examinations'!$A$2:$A$2336,'Cleaned - Medical Examinations'!$C$2:$C$2336,0)</f>
        <v>7.22</v>
      </c>
      <c r="E190" s="11" t="str">
        <f>_xlfn.XLOOKUP($A190,'Cleaned - Medical Examinations'!$A$2:$A$2336,'Cleaned - Medical Examinations'!$D$2:$D$2336,0)</f>
        <v>No</v>
      </c>
      <c r="F190" s="11" t="str">
        <f>_xlfn.XLOOKUP($A190,'Cleaned - Medical Examinations'!$A$2:$A$2336,'Cleaned - Medical Examinations'!$E$2:$E$2336,0)</f>
        <v>No</v>
      </c>
      <c r="G190" s="11" t="str">
        <f>_xlfn.XLOOKUP($A190,'Cleaned - Medical Examinations'!$A$2:$A$2336,'Cleaned - Medical Examinations'!$F$2:$F$2336,0)</f>
        <v>No</v>
      </c>
      <c r="H190" s="11">
        <f>_xlfn.XLOOKUP($A190,'Cleaned - Medical Examinations'!$A$2:$A$2336,'Cleaned - Medical Examinations'!$G$2:$G$2336,0)</f>
        <v>0</v>
      </c>
      <c r="I190" s="11" t="str">
        <f>_xlfn.XLOOKUP($A190,'Cleaned - Medical Examinations'!$A$2:$A$2336,'Cleaned - Medical Examinations'!$H$2:$H$2336,0)</f>
        <v>Yes</v>
      </c>
      <c r="J190" s="11" t="str">
        <f>_xlfn.XLOOKUP($A190,'Cleaned - Medical Examinations'!$A$2:$A$2336,'Cleaned - Medical Examinations'!$I$2:$I$2336,0)</f>
        <v>Overweight</v>
      </c>
      <c r="K190" s="11" t="str">
        <f t="shared" si="2"/>
        <v>Diabetic</v>
      </c>
      <c r="L190" s="14">
        <f>_xlfn.XLOOKUP($A190,'Cleaned - Hospitalisation Detai'!$A$2:$A$2344,'Cleaned - Hospitalisation Detai'!$J$2:$J$2344,0)</f>
        <v>22969</v>
      </c>
      <c r="M190" s="19">
        <f>_xlfn.XLOOKUP($A190,'Cleaned - Hospitalisation Detai'!$A$2:$A$2344,'Cleaned - Hospitalisation Detai'!$F$2:$F$2344,0)</f>
        <v>36445.550000000003</v>
      </c>
      <c r="N190" s="19" t="str">
        <f>_xlfn.XLOOKUP($A190,'Cleaned - Hospitalisation Detai'!$A$2:$A$2344,'Cleaned - Hospitalisation Detai'!$G$2:$G$2344,0)</f>
        <v>tier - 2</v>
      </c>
      <c r="O190" s="19" t="str">
        <f>_xlfn.XLOOKUP($A190,'Cleaned - Hospitalisation Detai'!$A$2:$A$2344,'Cleaned - Hospitalisation Detai'!$H$2:$H$2344,0)</f>
        <v>tier - 2</v>
      </c>
      <c r="P190" s="19" t="str">
        <f>_xlfn.XLOOKUP($A190,'Cleaned - Hospitalisation Detai'!$A$2:$A$2344,'Cleaned - Hospitalisation Detai'!$I$2:$I$2344,0)</f>
        <v>R1011</v>
      </c>
      <c r="Q190" s="20">
        <f>_xlfn.XLOOKUP($A190,'Cleaned - Hospitalisation Detai'!$A$2:$A$2344,'Cleaned - Hospitalisation Detai'!$K$2:$K$2344,0)</f>
        <v>60</v>
      </c>
    </row>
    <row r="191" spans="1:17" ht="15.6" x14ac:dyDescent="0.3">
      <c r="A191" s="10" t="s">
        <v>2183</v>
      </c>
      <c r="B191" s="11" t="str">
        <f>_xlfn.XLOOKUP(A191,'Cleaned - Customer Names '!$A$2:$A$2336,'Cleaned - Customer Names '!$C$2:$C$2336,0)</f>
        <v>Lara</v>
      </c>
      <c r="C191" s="11">
        <f>_xlfn.XLOOKUP($A191,'Cleaned - Medical Examinations'!$A$2:$A$2336,'Cleaned - Medical Examinations'!$B$2:$B$2336,0)</f>
        <v>34.700000000000003</v>
      </c>
      <c r="D191" s="11">
        <f>_xlfn.XLOOKUP($A191,'Cleaned - Medical Examinations'!$A$2:$A$2336,'Cleaned - Medical Examinations'!$C$2:$C$2336,0)</f>
        <v>4.37</v>
      </c>
      <c r="E191" s="11" t="str">
        <f>_xlfn.XLOOKUP($A191,'Cleaned - Medical Examinations'!$A$2:$A$2336,'Cleaned - Medical Examinations'!$D$2:$D$2336,0)</f>
        <v>No</v>
      </c>
      <c r="F191" s="11" t="str">
        <f>_xlfn.XLOOKUP($A191,'Cleaned - Medical Examinations'!$A$2:$A$2336,'Cleaned - Medical Examinations'!$E$2:$E$2336,0)</f>
        <v>No</v>
      </c>
      <c r="G191" s="11" t="str">
        <f>_xlfn.XLOOKUP($A191,'Cleaned - Medical Examinations'!$A$2:$A$2336,'Cleaned - Medical Examinations'!$F$2:$F$2336,0)</f>
        <v>Yes</v>
      </c>
      <c r="H191" s="11">
        <f>_xlfn.XLOOKUP($A191,'Cleaned - Medical Examinations'!$A$2:$A$2336,'Cleaned - Medical Examinations'!$G$2:$G$2336,0)</f>
        <v>1</v>
      </c>
      <c r="I191" s="11" t="str">
        <f>_xlfn.XLOOKUP($A191,'Cleaned - Medical Examinations'!$A$2:$A$2336,'Cleaned - Medical Examinations'!$H$2:$H$2336,0)</f>
        <v>Yes</v>
      </c>
      <c r="J191" s="11" t="str">
        <f>_xlfn.XLOOKUP($A191,'Cleaned - Medical Examinations'!$A$2:$A$2336,'Cleaned - Medical Examinations'!$I$2:$I$2336,0)</f>
        <v>Obesity</v>
      </c>
      <c r="K191" s="11" t="str">
        <f t="shared" si="2"/>
        <v>Non-Diabetic</v>
      </c>
      <c r="L191" s="14">
        <f>_xlfn.XLOOKUP($A191,'Cleaned - Hospitalisation Detai'!$A$2:$A$2344,'Cleaned - Hospitalisation Detai'!$J$2:$J$2344,0)</f>
        <v>37964</v>
      </c>
      <c r="M191" s="19">
        <f>_xlfn.XLOOKUP($A191,'Cleaned - Hospitalisation Detai'!$A$2:$A$2344,'Cleaned - Hospitalisation Detai'!$F$2:$F$2344,0)</f>
        <v>36397.58</v>
      </c>
      <c r="N191" s="19" t="str">
        <f>_xlfn.XLOOKUP($A191,'Cleaned - Hospitalisation Detai'!$A$2:$A$2344,'Cleaned - Hospitalisation Detai'!$G$2:$G$2344,0)</f>
        <v>tier - 2</v>
      </c>
      <c r="O191" s="19" t="str">
        <f>_xlfn.XLOOKUP($A191,'Cleaned - Hospitalisation Detai'!$A$2:$A$2344,'Cleaned - Hospitalisation Detai'!$H$2:$H$2344,0)</f>
        <v>tier - 3</v>
      </c>
      <c r="P191" s="19" t="str">
        <f>_xlfn.XLOOKUP($A191,'Cleaned - Hospitalisation Detai'!$A$2:$A$2344,'Cleaned - Hospitalisation Detai'!$I$2:$I$2344,0)</f>
        <v>R1011</v>
      </c>
      <c r="Q191" s="20">
        <f>_xlfn.XLOOKUP($A191,'Cleaned - Hospitalisation Detai'!$A$2:$A$2344,'Cleaned - Hospitalisation Detai'!$K$2:$K$2344,0)</f>
        <v>19</v>
      </c>
    </row>
    <row r="192" spans="1:17" ht="15.6" x14ac:dyDescent="0.3">
      <c r="A192" s="10" t="s">
        <v>2182</v>
      </c>
      <c r="B192" s="11" t="str">
        <f>_xlfn.XLOOKUP(A192,'Cleaned - Customer Names '!$A$2:$A$2336,'Cleaned - Customer Names '!$C$2:$C$2336,0)</f>
        <v>Sebastien</v>
      </c>
      <c r="C192" s="11">
        <f>_xlfn.XLOOKUP($A192,'Cleaned - Medical Examinations'!$A$2:$A$2336,'Cleaned - Medical Examinations'!$B$2:$B$2336,0)</f>
        <v>38.28</v>
      </c>
      <c r="D192" s="11">
        <f>_xlfn.XLOOKUP($A192,'Cleaned - Medical Examinations'!$A$2:$A$2336,'Cleaned - Medical Examinations'!$C$2:$C$2336,0)</f>
        <v>11.56</v>
      </c>
      <c r="E192" s="11" t="str">
        <f>_xlfn.XLOOKUP($A192,'Cleaned - Medical Examinations'!$A$2:$A$2336,'Cleaned - Medical Examinations'!$D$2:$D$2336,0)</f>
        <v>Yes</v>
      </c>
      <c r="F192" s="11" t="str">
        <f>_xlfn.XLOOKUP($A192,'Cleaned - Medical Examinations'!$A$2:$A$2336,'Cleaned - Medical Examinations'!$E$2:$E$2336,0)</f>
        <v>No</v>
      </c>
      <c r="G192" s="11" t="str">
        <f>_xlfn.XLOOKUP($A192,'Cleaned - Medical Examinations'!$A$2:$A$2336,'Cleaned - Medical Examinations'!$F$2:$F$2336,0)</f>
        <v>No</v>
      </c>
      <c r="H192" s="11">
        <f>_xlfn.XLOOKUP($A192,'Cleaned - Medical Examinations'!$A$2:$A$2336,'Cleaned - Medical Examinations'!$G$2:$G$2336,0)</f>
        <v>1</v>
      </c>
      <c r="I192" s="11" t="str">
        <f>_xlfn.XLOOKUP($A192,'Cleaned - Medical Examinations'!$A$2:$A$2336,'Cleaned - Medical Examinations'!$H$2:$H$2336,0)</f>
        <v>Yes</v>
      </c>
      <c r="J192" s="11" t="str">
        <f>_xlfn.XLOOKUP($A192,'Cleaned - Medical Examinations'!$A$2:$A$2336,'Cleaned - Medical Examinations'!$I$2:$I$2336,0)</f>
        <v>Obesity</v>
      </c>
      <c r="K192" s="11" t="str">
        <f t="shared" si="2"/>
        <v>Diabetic</v>
      </c>
      <c r="L192" s="14">
        <f>_xlfn.XLOOKUP($A192,'Cleaned - Hospitalisation Detai'!$A$2:$A$2344,'Cleaned - Hospitalisation Detai'!$J$2:$J$2344,0)</f>
        <v>27550</v>
      </c>
      <c r="M192" s="19">
        <f>_xlfn.XLOOKUP($A192,'Cleaned - Hospitalisation Detai'!$A$2:$A$2344,'Cleaned - Hospitalisation Detai'!$F$2:$F$2344,0)</f>
        <v>36350.71</v>
      </c>
      <c r="N192" s="19" t="str">
        <f>_xlfn.XLOOKUP($A192,'Cleaned - Hospitalisation Detai'!$A$2:$A$2344,'Cleaned - Hospitalisation Detai'!$G$2:$G$2344,0)</f>
        <v>tier - 1</v>
      </c>
      <c r="O192" s="19" t="str">
        <f>_xlfn.XLOOKUP($A192,'Cleaned - Hospitalisation Detai'!$A$2:$A$2344,'Cleaned - Hospitalisation Detai'!$H$2:$H$2344,0)</f>
        <v>tier - 2</v>
      </c>
      <c r="P192" s="19" t="str">
        <f>_xlfn.XLOOKUP($A192,'Cleaned - Hospitalisation Detai'!$A$2:$A$2344,'Cleaned - Hospitalisation Detai'!$I$2:$I$2344,0)</f>
        <v>R1011</v>
      </c>
      <c r="Q192" s="20">
        <f>_xlfn.XLOOKUP($A192,'Cleaned - Hospitalisation Detai'!$A$2:$A$2344,'Cleaned - Hospitalisation Detai'!$K$2:$K$2344,0)</f>
        <v>48</v>
      </c>
    </row>
    <row r="193" spans="1:17" ht="15.6" x14ac:dyDescent="0.3">
      <c r="A193" s="10" t="s">
        <v>2181</v>
      </c>
      <c r="B193" s="11" t="str">
        <f>_xlfn.XLOOKUP(A193,'Cleaned - Customer Names '!$A$2:$A$2336,'Cleaned - Customer Names '!$C$2:$C$2336,0)</f>
        <v>Padraig</v>
      </c>
      <c r="C193" s="11">
        <f>_xlfn.XLOOKUP($A193,'Cleaned - Medical Examinations'!$A$2:$A$2336,'Cleaned - Medical Examinations'!$B$2:$B$2336,0)</f>
        <v>33.57</v>
      </c>
      <c r="D193" s="11">
        <f>_xlfn.XLOOKUP($A193,'Cleaned - Medical Examinations'!$A$2:$A$2336,'Cleaned - Medical Examinations'!$C$2:$C$2336,0)</f>
        <v>8.82</v>
      </c>
      <c r="E193" s="11" t="str">
        <f>_xlfn.XLOOKUP($A193,'Cleaned - Medical Examinations'!$A$2:$A$2336,'Cleaned - Medical Examinations'!$D$2:$D$2336,0)</f>
        <v>Yes</v>
      </c>
      <c r="F193" s="11" t="str">
        <f>_xlfn.XLOOKUP($A193,'Cleaned - Medical Examinations'!$A$2:$A$2336,'Cleaned - Medical Examinations'!$E$2:$E$2336,0)</f>
        <v>No</v>
      </c>
      <c r="G193" s="11" t="str">
        <f>_xlfn.XLOOKUP($A193,'Cleaned - Medical Examinations'!$A$2:$A$2336,'Cleaned - Medical Examinations'!$F$2:$F$2336,0)</f>
        <v>No</v>
      </c>
      <c r="H193" s="11">
        <f>_xlfn.XLOOKUP($A193,'Cleaned - Medical Examinations'!$A$2:$A$2336,'Cleaned - Medical Examinations'!$G$2:$G$2336,0)</f>
        <v>0</v>
      </c>
      <c r="I193" s="11" t="str">
        <f>_xlfn.XLOOKUP($A193,'Cleaned - Medical Examinations'!$A$2:$A$2336,'Cleaned - Medical Examinations'!$H$2:$H$2336,0)</f>
        <v>Yes</v>
      </c>
      <c r="J193" s="11" t="str">
        <f>_xlfn.XLOOKUP($A193,'Cleaned - Medical Examinations'!$A$2:$A$2336,'Cleaned - Medical Examinations'!$I$2:$I$2336,0)</f>
        <v>Obesity</v>
      </c>
      <c r="K193" s="11" t="str">
        <f t="shared" si="2"/>
        <v>Diabetic</v>
      </c>
      <c r="L193" s="14">
        <f>_xlfn.XLOOKUP($A193,'Cleaned - Hospitalisation Detai'!$A$2:$A$2344,'Cleaned - Hospitalisation Detai'!$J$2:$J$2344,0)</f>
        <v>24763</v>
      </c>
      <c r="M193" s="19">
        <f>_xlfn.XLOOKUP($A193,'Cleaned - Hospitalisation Detai'!$A$2:$A$2344,'Cleaned - Hospitalisation Detai'!$F$2:$F$2344,0)</f>
        <v>36332.449999999997</v>
      </c>
      <c r="N193" s="19" t="str">
        <f>_xlfn.XLOOKUP($A193,'Cleaned - Hospitalisation Detai'!$A$2:$A$2344,'Cleaned - Hospitalisation Detai'!$G$2:$G$2344,0)</f>
        <v>tier - 1</v>
      </c>
      <c r="O193" s="19" t="str">
        <f>_xlfn.XLOOKUP($A193,'Cleaned - Hospitalisation Detai'!$A$2:$A$2344,'Cleaned - Hospitalisation Detai'!$H$2:$H$2344,0)</f>
        <v>tier - 3</v>
      </c>
      <c r="P193" s="19" t="str">
        <f>_xlfn.XLOOKUP($A193,'Cleaned - Hospitalisation Detai'!$A$2:$A$2344,'Cleaned - Hospitalisation Detai'!$I$2:$I$2344,0)</f>
        <v>R1011</v>
      </c>
      <c r="Q193" s="20">
        <f>_xlfn.XLOOKUP($A193,'Cleaned - Hospitalisation Detai'!$A$2:$A$2344,'Cleaned - Hospitalisation Detai'!$K$2:$K$2344,0)</f>
        <v>55</v>
      </c>
    </row>
    <row r="194" spans="1:17" ht="15.6" x14ac:dyDescent="0.3">
      <c r="A194" s="10" t="s">
        <v>2180</v>
      </c>
      <c r="B194" s="11" t="str">
        <f>_xlfn.XLOOKUP(A194,'Cleaned - Customer Names '!$A$2:$A$2336,'Cleaned - Customer Names '!$C$2:$C$2336,0)</f>
        <v>Heather</v>
      </c>
      <c r="C194" s="11">
        <f>_xlfn.XLOOKUP($A194,'Cleaned - Medical Examinations'!$A$2:$A$2336,'Cleaned - Medical Examinations'!$B$2:$B$2336,0)</f>
        <v>52.06</v>
      </c>
      <c r="D194" s="11">
        <f>_xlfn.XLOOKUP($A194,'Cleaned - Medical Examinations'!$A$2:$A$2336,'Cleaned - Medical Examinations'!$C$2:$C$2336,0)</f>
        <v>4.6900000000000004</v>
      </c>
      <c r="E194" s="11" t="str">
        <f>_xlfn.XLOOKUP($A194,'Cleaned - Medical Examinations'!$A$2:$A$2336,'Cleaned - Medical Examinations'!$D$2:$D$2336,0)</f>
        <v>No</v>
      </c>
      <c r="F194" s="11" t="str">
        <f>_xlfn.XLOOKUP($A194,'Cleaned - Medical Examinations'!$A$2:$A$2336,'Cleaned - Medical Examinations'!$E$2:$E$2336,0)</f>
        <v>No</v>
      </c>
      <c r="G194" s="11" t="str">
        <f>_xlfn.XLOOKUP($A194,'Cleaned - Medical Examinations'!$A$2:$A$2336,'Cleaned - Medical Examinations'!$F$2:$F$2336,0)</f>
        <v>No</v>
      </c>
      <c r="H194" s="11">
        <f>_xlfn.XLOOKUP($A194,'Cleaned - Medical Examinations'!$A$2:$A$2336,'Cleaned - Medical Examinations'!$G$2:$G$2336,0)</f>
        <v>1</v>
      </c>
      <c r="I194" s="11" t="str">
        <f>_xlfn.XLOOKUP($A194,'Cleaned - Medical Examinations'!$A$2:$A$2336,'Cleaned - Medical Examinations'!$H$2:$H$2336,0)</f>
        <v>Yes</v>
      </c>
      <c r="J194" s="11" t="str">
        <f>_xlfn.XLOOKUP($A194,'Cleaned - Medical Examinations'!$A$2:$A$2336,'Cleaned - Medical Examinations'!$I$2:$I$2336,0)</f>
        <v>Obesity</v>
      </c>
      <c r="K194" s="11" t="str">
        <f t="shared" si="2"/>
        <v>Non-Diabetic</v>
      </c>
      <c r="L194" s="14">
        <f>_xlfn.XLOOKUP($A194,'Cleaned - Hospitalisation Detai'!$A$2:$A$2344,'Cleaned - Hospitalisation Detai'!$J$2:$J$2344,0)</f>
        <v>33771</v>
      </c>
      <c r="M194" s="19">
        <f>_xlfn.XLOOKUP($A194,'Cleaned - Hospitalisation Detai'!$A$2:$A$2344,'Cleaned - Hospitalisation Detai'!$F$2:$F$2344,0)</f>
        <v>36314.050000000003</v>
      </c>
      <c r="N194" s="19" t="str">
        <f>_xlfn.XLOOKUP($A194,'Cleaned - Hospitalisation Detai'!$A$2:$A$2344,'Cleaned - Hospitalisation Detai'!$G$2:$G$2344,0)</f>
        <v>tier - 2</v>
      </c>
      <c r="O194" s="19" t="str">
        <f>_xlfn.XLOOKUP($A194,'Cleaned - Hospitalisation Detai'!$A$2:$A$2344,'Cleaned - Hospitalisation Detai'!$H$2:$H$2344,0)</f>
        <v>tier - 2</v>
      </c>
      <c r="P194" s="19" t="str">
        <f>_xlfn.XLOOKUP($A194,'Cleaned - Hospitalisation Detai'!$A$2:$A$2344,'Cleaned - Hospitalisation Detai'!$I$2:$I$2344,0)</f>
        <v>R1011</v>
      </c>
      <c r="Q194" s="20">
        <f>_xlfn.XLOOKUP($A194,'Cleaned - Hospitalisation Detai'!$A$2:$A$2344,'Cleaned - Hospitalisation Detai'!$K$2:$K$2344,0)</f>
        <v>30</v>
      </c>
    </row>
    <row r="195" spans="1:17" ht="15.6" x14ac:dyDescent="0.3">
      <c r="A195" s="10" t="s">
        <v>2179</v>
      </c>
      <c r="B195" s="11" t="str">
        <f>_xlfn.XLOOKUP(A195,'Cleaned - Customer Names '!$A$2:$A$2336,'Cleaned - Customer Names '!$C$2:$C$2336,0)</f>
        <v>Jorge</v>
      </c>
      <c r="C195" s="11">
        <f>_xlfn.XLOOKUP($A195,'Cleaned - Medical Examinations'!$A$2:$A$2336,'Cleaned - Medical Examinations'!$B$2:$B$2336,0)</f>
        <v>38.17</v>
      </c>
      <c r="D195" s="11">
        <f>_xlfn.XLOOKUP($A195,'Cleaned - Medical Examinations'!$A$2:$A$2336,'Cleaned - Medical Examinations'!$C$2:$C$2336,0)</f>
        <v>4.53</v>
      </c>
      <c r="E195" s="11" t="str">
        <f>_xlfn.XLOOKUP($A195,'Cleaned - Medical Examinations'!$A$2:$A$2336,'Cleaned - Medical Examinations'!$D$2:$D$2336,0)</f>
        <v>No</v>
      </c>
      <c r="F195" s="11" t="str">
        <f>_xlfn.XLOOKUP($A195,'Cleaned - Medical Examinations'!$A$2:$A$2336,'Cleaned - Medical Examinations'!$E$2:$E$2336,0)</f>
        <v>yes</v>
      </c>
      <c r="G195" s="11" t="str">
        <f>_xlfn.XLOOKUP($A195,'Cleaned - Medical Examinations'!$A$2:$A$2336,'Cleaned - Medical Examinations'!$F$2:$F$2336,0)</f>
        <v>No</v>
      </c>
      <c r="H195" s="11">
        <f>_xlfn.XLOOKUP($A195,'Cleaned - Medical Examinations'!$A$2:$A$2336,'Cleaned - Medical Examinations'!$G$2:$G$2336,0)</f>
        <v>1</v>
      </c>
      <c r="I195" s="11" t="str">
        <f>_xlfn.XLOOKUP($A195,'Cleaned - Medical Examinations'!$A$2:$A$2336,'Cleaned - Medical Examinations'!$H$2:$H$2336,0)</f>
        <v>Yes</v>
      </c>
      <c r="J195" s="11" t="str">
        <f>_xlfn.XLOOKUP($A195,'Cleaned - Medical Examinations'!$A$2:$A$2336,'Cleaned - Medical Examinations'!$I$2:$I$2336,0)</f>
        <v>Obesity</v>
      </c>
      <c r="K195" s="11" t="str">
        <f t="shared" ref="K195:K258" si="3">IF(D195&gt;=6.5,"Diabetic","Non-Diabetic")</f>
        <v>Non-Diabetic</v>
      </c>
      <c r="L195" s="14">
        <f>_xlfn.XLOOKUP($A195,'Cleaned - Hospitalisation Detai'!$A$2:$A$2344,'Cleaned - Hospitalisation Detai'!$J$2:$J$2344,0)</f>
        <v>38346</v>
      </c>
      <c r="M195" s="19">
        <f>_xlfn.XLOOKUP($A195,'Cleaned - Hospitalisation Detai'!$A$2:$A$2344,'Cleaned - Hospitalisation Detai'!$F$2:$F$2344,0)</f>
        <v>36307.800000000003</v>
      </c>
      <c r="N195" s="19" t="str">
        <f>_xlfn.XLOOKUP($A195,'Cleaned - Hospitalisation Detai'!$A$2:$A$2344,'Cleaned - Hospitalisation Detai'!$G$2:$G$2344,0)</f>
        <v>tier - 1</v>
      </c>
      <c r="O195" s="19" t="str">
        <f>_xlfn.XLOOKUP($A195,'Cleaned - Hospitalisation Detai'!$A$2:$A$2344,'Cleaned - Hospitalisation Detai'!$H$2:$H$2344,0)</f>
        <v>tier - 2</v>
      </c>
      <c r="P195" s="19" t="str">
        <f>_xlfn.XLOOKUP($A195,'Cleaned - Hospitalisation Detai'!$A$2:$A$2344,'Cleaned - Hospitalisation Detai'!$I$2:$I$2344,0)</f>
        <v>R1013</v>
      </c>
      <c r="Q195" s="20">
        <f>_xlfn.XLOOKUP($A195,'Cleaned - Hospitalisation Detai'!$A$2:$A$2344,'Cleaned - Hospitalisation Detai'!$K$2:$K$2344,0)</f>
        <v>18</v>
      </c>
    </row>
    <row r="196" spans="1:17" ht="15.6" x14ac:dyDescent="0.3">
      <c r="A196" s="10" t="s">
        <v>2178</v>
      </c>
      <c r="B196" s="11" t="str">
        <f>_xlfn.XLOOKUP(A196,'Cleaned - Customer Names '!$A$2:$A$2336,'Cleaned - Customer Names '!$C$2:$C$2336,0)</f>
        <v>Jack R</v>
      </c>
      <c r="C196" s="11">
        <f>_xlfn.XLOOKUP($A196,'Cleaned - Medical Examinations'!$A$2:$A$2336,'Cleaned - Medical Examinations'!$B$2:$B$2336,0)</f>
        <v>36.954999999999998</v>
      </c>
      <c r="D196" s="11">
        <f>_xlfn.XLOOKUP($A196,'Cleaned - Medical Examinations'!$A$2:$A$2336,'Cleaned - Medical Examinations'!$C$2:$C$2336,0)</f>
        <v>5.84</v>
      </c>
      <c r="E196" s="11" t="str">
        <f>_xlfn.XLOOKUP($A196,'Cleaned - Medical Examinations'!$A$2:$A$2336,'Cleaned - Medical Examinations'!$D$2:$D$2336,0)</f>
        <v>No</v>
      </c>
      <c r="F196" s="11" t="str">
        <f>_xlfn.XLOOKUP($A196,'Cleaned - Medical Examinations'!$A$2:$A$2336,'Cleaned - Medical Examinations'!$E$2:$E$2336,0)</f>
        <v>No</v>
      </c>
      <c r="G196" s="11" t="str">
        <f>_xlfn.XLOOKUP($A196,'Cleaned - Medical Examinations'!$A$2:$A$2336,'Cleaned - Medical Examinations'!$F$2:$F$2336,0)</f>
        <v>Yes</v>
      </c>
      <c r="H196" s="11">
        <f>_xlfn.XLOOKUP($A196,'Cleaned - Medical Examinations'!$A$2:$A$2336,'Cleaned - Medical Examinations'!$G$2:$G$2336,0)</f>
        <v>1</v>
      </c>
      <c r="I196" s="11" t="str">
        <f>_xlfn.XLOOKUP($A196,'Cleaned - Medical Examinations'!$A$2:$A$2336,'Cleaned - Medical Examinations'!$H$2:$H$2336,0)</f>
        <v>Yes</v>
      </c>
      <c r="J196" s="11" t="str">
        <f>_xlfn.XLOOKUP($A196,'Cleaned - Medical Examinations'!$A$2:$A$2336,'Cleaned - Medical Examinations'!$I$2:$I$2336,0)</f>
        <v>Obesity</v>
      </c>
      <c r="K196" s="11" t="str">
        <f t="shared" si="3"/>
        <v>Non-Diabetic</v>
      </c>
      <c r="L196" s="14">
        <f>_xlfn.XLOOKUP($A196,'Cleaned - Hospitalisation Detai'!$A$2:$A$2344,'Cleaned - Hospitalisation Detai'!$J$2:$J$2344,0)</f>
        <v>37869</v>
      </c>
      <c r="M196" s="19">
        <f>_xlfn.XLOOKUP($A196,'Cleaned - Hospitalisation Detai'!$A$2:$A$2344,'Cleaned - Hospitalisation Detai'!$F$2:$F$2344,0)</f>
        <v>36219.410000000003</v>
      </c>
      <c r="N196" s="19" t="str">
        <f>_xlfn.XLOOKUP($A196,'Cleaned - Hospitalisation Detai'!$A$2:$A$2344,'Cleaned - Hospitalisation Detai'!$G$2:$G$2344,0)</f>
        <v>tier - 1</v>
      </c>
      <c r="O196" s="19" t="str">
        <f>_xlfn.XLOOKUP($A196,'Cleaned - Hospitalisation Detai'!$A$2:$A$2344,'Cleaned - Hospitalisation Detai'!$H$2:$H$2344,0)</f>
        <v>tier - 1</v>
      </c>
      <c r="P196" s="19" t="str">
        <f>_xlfn.XLOOKUP($A196,'Cleaned - Hospitalisation Detai'!$A$2:$A$2344,'Cleaned - Hospitalisation Detai'!$I$2:$I$2344,0)</f>
        <v>R1012</v>
      </c>
      <c r="Q196" s="20">
        <f>_xlfn.XLOOKUP($A196,'Cleaned - Hospitalisation Detai'!$A$2:$A$2344,'Cleaned - Hospitalisation Detai'!$K$2:$K$2344,0)</f>
        <v>19</v>
      </c>
    </row>
    <row r="197" spans="1:17" ht="15.6" x14ac:dyDescent="0.3">
      <c r="A197" s="10" t="s">
        <v>2177</v>
      </c>
      <c r="B197" s="11" t="str">
        <f>_xlfn.XLOOKUP(A197,'Cleaned - Customer Names '!$A$2:$A$2336,'Cleaned - Customer Names '!$C$2:$C$2336,0)</f>
        <v>Felix</v>
      </c>
      <c r="C197" s="11">
        <f>_xlfn.XLOOKUP($A197,'Cleaned - Medical Examinations'!$A$2:$A$2336,'Cleaned - Medical Examinations'!$B$2:$B$2336,0)</f>
        <v>34.4</v>
      </c>
      <c r="D197" s="11">
        <f>_xlfn.XLOOKUP($A197,'Cleaned - Medical Examinations'!$A$2:$A$2336,'Cleaned - Medical Examinations'!$C$2:$C$2336,0)</f>
        <v>4.9000000000000004</v>
      </c>
      <c r="E197" s="11" t="str">
        <f>_xlfn.XLOOKUP($A197,'Cleaned - Medical Examinations'!$A$2:$A$2336,'Cleaned - Medical Examinations'!$D$2:$D$2336,0)</f>
        <v>No</v>
      </c>
      <c r="F197" s="11" t="str">
        <f>_xlfn.XLOOKUP($A197,'Cleaned - Medical Examinations'!$A$2:$A$2336,'Cleaned - Medical Examinations'!$E$2:$E$2336,0)</f>
        <v>No</v>
      </c>
      <c r="G197" s="11" t="str">
        <f>_xlfn.XLOOKUP($A197,'Cleaned - Medical Examinations'!$A$2:$A$2336,'Cleaned - Medical Examinations'!$F$2:$F$2336,0)</f>
        <v>Yes</v>
      </c>
      <c r="H197" s="11">
        <f>_xlfn.XLOOKUP($A197,'Cleaned - Medical Examinations'!$A$2:$A$2336,'Cleaned - Medical Examinations'!$G$2:$G$2336,0)</f>
        <v>1</v>
      </c>
      <c r="I197" s="11" t="str">
        <f>_xlfn.XLOOKUP($A197,'Cleaned - Medical Examinations'!$A$2:$A$2336,'Cleaned - Medical Examinations'!$H$2:$H$2336,0)</f>
        <v>Yes</v>
      </c>
      <c r="J197" s="11" t="str">
        <f>_xlfn.XLOOKUP($A197,'Cleaned - Medical Examinations'!$A$2:$A$2336,'Cleaned - Medical Examinations'!$I$2:$I$2336,0)</f>
        <v>Obesity</v>
      </c>
      <c r="K197" s="11" t="str">
        <f t="shared" si="3"/>
        <v>Non-Diabetic</v>
      </c>
      <c r="L197" s="14">
        <f>_xlfn.XLOOKUP($A197,'Cleaned - Hospitalisation Detai'!$A$2:$A$2344,'Cleaned - Hospitalisation Detai'!$J$2:$J$2344,0)</f>
        <v>34331</v>
      </c>
      <c r="M197" s="19">
        <f>_xlfn.XLOOKUP($A197,'Cleaned - Hospitalisation Detai'!$A$2:$A$2344,'Cleaned - Hospitalisation Detai'!$F$2:$F$2344,0)</f>
        <v>36197.699999999997</v>
      </c>
      <c r="N197" s="19" t="str">
        <f>_xlfn.XLOOKUP($A197,'Cleaned - Hospitalisation Detai'!$A$2:$A$2344,'Cleaned - Hospitalisation Detai'!$G$2:$G$2344,0)</f>
        <v>tier - 1</v>
      </c>
      <c r="O197" s="19" t="str">
        <f>_xlfn.XLOOKUP($A197,'Cleaned - Hospitalisation Detai'!$A$2:$A$2344,'Cleaned - Hospitalisation Detai'!$H$2:$H$2344,0)</f>
        <v>tier - 3</v>
      </c>
      <c r="P197" s="19" t="str">
        <f>_xlfn.XLOOKUP($A197,'Cleaned - Hospitalisation Detai'!$A$2:$A$2344,'Cleaned - Hospitalisation Detai'!$I$2:$I$2344,0)</f>
        <v>R1011</v>
      </c>
      <c r="Q197" s="20">
        <f>_xlfn.XLOOKUP($A197,'Cleaned - Hospitalisation Detai'!$A$2:$A$2344,'Cleaned - Hospitalisation Detai'!$K$2:$K$2344,0)</f>
        <v>29</v>
      </c>
    </row>
    <row r="198" spans="1:17" ht="15.6" x14ac:dyDescent="0.3">
      <c r="A198" s="10" t="s">
        <v>2176</v>
      </c>
      <c r="B198" s="11" t="str">
        <f>_xlfn.XLOOKUP(A198,'Cleaned - Customer Names '!$A$2:$A$2336,'Cleaned - Customer Names '!$C$2:$C$2336,0)</f>
        <v>Christopher C</v>
      </c>
      <c r="C198" s="11">
        <f>_xlfn.XLOOKUP($A198,'Cleaned - Medical Examinations'!$A$2:$A$2336,'Cleaned - Medical Examinations'!$B$2:$B$2336,0)</f>
        <v>31.73</v>
      </c>
      <c r="D198" s="11">
        <f>_xlfn.XLOOKUP($A198,'Cleaned - Medical Examinations'!$A$2:$A$2336,'Cleaned - Medical Examinations'!$C$2:$C$2336,0)</f>
        <v>4.3</v>
      </c>
      <c r="E198" s="11" t="str">
        <f>_xlfn.XLOOKUP($A198,'Cleaned - Medical Examinations'!$A$2:$A$2336,'Cleaned - Medical Examinations'!$D$2:$D$2336,0)</f>
        <v>No</v>
      </c>
      <c r="F198" s="11" t="str">
        <f>_xlfn.XLOOKUP($A198,'Cleaned - Medical Examinations'!$A$2:$A$2336,'Cleaned - Medical Examinations'!$E$2:$E$2336,0)</f>
        <v>No</v>
      </c>
      <c r="G198" s="11" t="str">
        <f>_xlfn.XLOOKUP($A198,'Cleaned - Medical Examinations'!$A$2:$A$2336,'Cleaned - Medical Examinations'!$F$2:$F$2336,0)</f>
        <v>No</v>
      </c>
      <c r="H198" s="11">
        <f>_xlfn.XLOOKUP($A198,'Cleaned - Medical Examinations'!$A$2:$A$2336,'Cleaned - Medical Examinations'!$G$2:$G$2336,0)</f>
        <v>0</v>
      </c>
      <c r="I198" s="11" t="str">
        <f>_xlfn.XLOOKUP($A198,'Cleaned - Medical Examinations'!$A$2:$A$2336,'Cleaned - Medical Examinations'!$H$2:$H$2336,0)</f>
        <v>Yes</v>
      </c>
      <c r="J198" s="11" t="str">
        <f>_xlfn.XLOOKUP($A198,'Cleaned - Medical Examinations'!$A$2:$A$2336,'Cleaned - Medical Examinations'!$I$2:$I$2336,0)</f>
        <v>Obesity</v>
      </c>
      <c r="K198" s="11" t="str">
        <f t="shared" si="3"/>
        <v>Non-Diabetic</v>
      </c>
      <c r="L198" s="14">
        <f>_xlfn.XLOOKUP($A198,'Cleaned - Hospitalisation Detai'!$A$2:$A$2344,'Cleaned - Hospitalisation Detai'!$J$2:$J$2344,0)</f>
        <v>36434</v>
      </c>
      <c r="M198" s="19">
        <f>_xlfn.XLOOKUP($A198,'Cleaned - Hospitalisation Detai'!$A$2:$A$2344,'Cleaned - Hospitalisation Detai'!$F$2:$F$2344,0)</f>
        <v>36189.1</v>
      </c>
      <c r="N198" s="19" t="str">
        <f>_xlfn.XLOOKUP($A198,'Cleaned - Hospitalisation Detai'!$A$2:$A$2344,'Cleaned - Hospitalisation Detai'!$G$2:$G$2344,0)</f>
        <v>tier - 1</v>
      </c>
      <c r="O198" s="19" t="str">
        <f>_xlfn.XLOOKUP($A198,'Cleaned - Hospitalisation Detai'!$A$2:$A$2344,'Cleaned - Hospitalisation Detai'!$H$2:$H$2344,0)</f>
        <v>tier - 3</v>
      </c>
      <c r="P198" s="19" t="str">
        <f>_xlfn.XLOOKUP($A198,'Cleaned - Hospitalisation Detai'!$A$2:$A$2344,'Cleaned - Hospitalisation Detai'!$I$2:$I$2344,0)</f>
        <v>R1016</v>
      </c>
      <c r="Q198" s="20">
        <f>_xlfn.XLOOKUP($A198,'Cleaned - Hospitalisation Detai'!$A$2:$A$2344,'Cleaned - Hospitalisation Detai'!$K$2:$K$2344,0)</f>
        <v>23</v>
      </c>
    </row>
    <row r="199" spans="1:17" ht="15.6" x14ac:dyDescent="0.3">
      <c r="A199" s="10" t="s">
        <v>2175</v>
      </c>
      <c r="B199" s="11" t="str">
        <f>_xlfn.XLOOKUP(A199,'Cleaned - Customer Names '!$A$2:$A$2336,'Cleaned - Customer Names '!$C$2:$C$2336,0)</f>
        <v>Jesse</v>
      </c>
      <c r="C199" s="11">
        <f>_xlfn.XLOOKUP($A199,'Cleaned - Medical Examinations'!$A$2:$A$2336,'Cleaned - Medical Examinations'!$B$2:$B$2336,0)</f>
        <v>36.64</v>
      </c>
      <c r="D199" s="11">
        <f>_xlfn.XLOOKUP($A199,'Cleaned - Medical Examinations'!$A$2:$A$2336,'Cleaned - Medical Examinations'!$C$2:$C$2336,0)</f>
        <v>11.34</v>
      </c>
      <c r="E199" s="11" t="str">
        <f>_xlfn.XLOOKUP($A199,'Cleaned - Medical Examinations'!$A$2:$A$2336,'Cleaned - Medical Examinations'!$D$2:$D$2336,0)</f>
        <v>No</v>
      </c>
      <c r="F199" s="11" t="str">
        <f>_xlfn.XLOOKUP($A199,'Cleaned - Medical Examinations'!$A$2:$A$2336,'Cleaned - Medical Examinations'!$E$2:$E$2336,0)</f>
        <v>No</v>
      </c>
      <c r="G199" s="11" t="str">
        <f>_xlfn.XLOOKUP($A199,'Cleaned - Medical Examinations'!$A$2:$A$2336,'Cleaned - Medical Examinations'!$F$2:$F$2336,0)</f>
        <v>No</v>
      </c>
      <c r="H199" s="11">
        <f>_xlfn.XLOOKUP($A199,'Cleaned - Medical Examinations'!$A$2:$A$2336,'Cleaned - Medical Examinations'!$G$2:$G$2336,0)</f>
        <v>0</v>
      </c>
      <c r="I199" s="11" t="str">
        <f>_xlfn.XLOOKUP($A199,'Cleaned - Medical Examinations'!$A$2:$A$2336,'Cleaned - Medical Examinations'!$H$2:$H$2336,0)</f>
        <v>Yes</v>
      </c>
      <c r="J199" s="11" t="str">
        <f>_xlfn.XLOOKUP($A199,'Cleaned - Medical Examinations'!$A$2:$A$2336,'Cleaned - Medical Examinations'!$I$2:$I$2336,0)</f>
        <v>Obesity</v>
      </c>
      <c r="K199" s="11" t="str">
        <f t="shared" si="3"/>
        <v>Diabetic</v>
      </c>
      <c r="L199" s="14">
        <f>_xlfn.XLOOKUP($A199,'Cleaned - Hospitalisation Detai'!$A$2:$A$2344,'Cleaned - Hospitalisation Detai'!$J$2:$J$2344,0)</f>
        <v>27369</v>
      </c>
      <c r="M199" s="19">
        <f>_xlfn.XLOOKUP($A199,'Cleaned - Hospitalisation Detai'!$A$2:$A$2344,'Cleaned - Hospitalisation Detai'!$F$2:$F$2344,0)</f>
        <v>36182.870000000003</v>
      </c>
      <c r="N199" s="19" t="str">
        <f>_xlfn.XLOOKUP($A199,'Cleaned - Hospitalisation Detai'!$A$2:$A$2344,'Cleaned - Hospitalisation Detai'!$G$2:$G$2344,0)</f>
        <v>tier - 2</v>
      </c>
      <c r="O199" s="19" t="str">
        <f>_xlfn.XLOOKUP($A199,'Cleaned - Hospitalisation Detai'!$A$2:$A$2344,'Cleaned - Hospitalisation Detai'!$H$2:$H$2344,0)</f>
        <v>tier - 3</v>
      </c>
      <c r="P199" s="19" t="str">
        <f>_xlfn.XLOOKUP($A199,'Cleaned - Hospitalisation Detai'!$A$2:$A$2344,'Cleaned - Hospitalisation Detai'!$I$2:$I$2344,0)</f>
        <v>R1012</v>
      </c>
      <c r="Q199" s="20">
        <f>_xlfn.XLOOKUP($A199,'Cleaned - Hospitalisation Detai'!$A$2:$A$2344,'Cleaned - Hospitalisation Detai'!$K$2:$K$2344,0)</f>
        <v>48</v>
      </c>
    </row>
    <row r="200" spans="1:17" ht="15.6" x14ac:dyDescent="0.3">
      <c r="A200" s="10" t="s">
        <v>2174</v>
      </c>
      <c r="B200" s="11" t="str">
        <f>_xlfn.XLOOKUP(A200,'Cleaned - Customer Names '!$A$2:$A$2336,'Cleaned - Customer Names '!$C$2:$C$2336,0)</f>
        <v>Jill</v>
      </c>
      <c r="C200" s="11">
        <f>_xlfn.XLOOKUP($A200,'Cleaned - Medical Examinations'!$A$2:$A$2336,'Cleaned - Medical Examinations'!$B$2:$B$2336,0)</f>
        <v>36.85</v>
      </c>
      <c r="D200" s="11">
        <f>_xlfn.XLOOKUP($A200,'Cleaned - Medical Examinations'!$A$2:$A$2336,'Cleaned - Medical Examinations'!$C$2:$C$2336,0)</f>
        <v>5.88</v>
      </c>
      <c r="E200" s="11" t="str">
        <f>_xlfn.XLOOKUP($A200,'Cleaned - Medical Examinations'!$A$2:$A$2336,'Cleaned - Medical Examinations'!$D$2:$D$2336,0)</f>
        <v>No</v>
      </c>
      <c r="F200" s="11" t="str">
        <f>_xlfn.XLOOKUP($A200,'Cleaned - Medical Examinations'!$A$2:$A$2336,'Cleaned - Medical Examinations'!$E$2:$E$2336,0)</f>
        <v>yes</v>
      </c>
      <c r="G200" s="11" t="str">
        <f>_xlfn.XLOOKUP($A200,'Cleaned - Medical Examinations'!$A$2:$A$2336,'Cleaned - Medical Examinations'!$F$2:$F$2336,0)</f>
        <v>No</v>
      </c>
      <c r="H200" s="11">
        <f>_xlfn.XLOOKUP($A200,'Cleaned - Medical Examinations'!$A$2:$A$2336,'Cleaned - Medical Examinations'!$G$2:$G$2336,0)</f>
        <v>1</v>
      </c>
      <c r="I200" s="11" t="str">
        <f>_xlfn.XLOOKUP($A200,'Cleaned - Medical Examinations'!$A$2:$A$2336,'Cleaned - Medical Examinations'!$H$2:$H$2336,0)</f>
        <v>Yes</v>
      </c>
      <c r="J200" s="11" t="str">
        <f>_xlfn.XLOOKUP($A200,'Cleaned - Medical Examinations'!$A$2:$A$2336,'Cleaned - Medical Examinations'!$I$2:$I$2336,0)</f>
        <v>Obesity</v>
      </c>
      <c r="K200" s="11" t="str">
        <f t="shared" si="3"/>
        <v>Non-Diabetic</v>
      </c>
      <c r="L200" s="14">
        <f>_xlfn.XLOOKUP($A200,'Cleaned - Hospitalisation Detai'!$A$2:$A$2344,'Cleaned - Hospitalisation Detai'!$J$2:$J$2344,0)</f>
        <v>38229</v>
      </c>
      <c r="M200" s="19">
        <f>_xlfn.XLOOKUP($A200,'Cleaned - Hospitalisation Detai'!$A$2:$A$2344,'Cleaned - Hospitalisation Detai'!$F$2:$F$2344,0)</f>
        <v>36149.480000000003</v>
      </c>
      <c r="N200" s="19" t="str">
        <f>_xlfn.XLOOKUP($A200,'Cleaned - Hospitalisation Detai'!$A$2:$A$2344,'Cleaned - Hospitalisation Detai'!$G$2:$G$2344,0)</f>
        <v>tier - 2</v>
      </c>
      <c r="O200" s="19" t="str">
        <f>_xlfn.XLOOKUP($A200,'Cleaned - Hospitalisation Detai'!$A$2:$A$2344,'Cleaned - Hospitalisation Detai'!$H$2:$H$2344,0)</f>
        <v>tier - 2</v>
      </c>
      <c r="P200" s="19" t="str">
        <f>_xlfn.XLOOKUP($A200,'Cleaned - Hospitalisation Detai'!$A$2:$A$2344,'Cleaned - Hospitalisation Detai'!$I$2:$I$2344,0)</f>
        <v>R1013</v>
      </c>
      <c r="Q200" s="20">
        <f>_xlfn.XLOOKUP($A200,'Cleaned - Hospitalisation Detai'!$A$2:$A$2344,'Cleaned - Hospitalisation Detai'!$K$2:$K$2344,0)</f>
        <v>18</v>
      </c>
    </row>
    <row r="201" spans="1:17" ht="15.6" x14ac:dyDescent="0.3">
      <c r="A201" s="10" t="s">
        <v>2173</v>
      </c>
      <c r="B201" s="11" t="str">
        <f>_xlfn.XLOOKUP(A201,'Cleaned - Customer Names '!$A$2:$A$2336,'Cleaned - Customer Names '!$C$2:$C$2336,0)</f>
        <v>William</v>
      </c>
      <c r="C201" s="11">
        <f>_xlfn.XLOOKUP($A201,'Cleaned - Medical Examinations'!$A$2:$A$2336,'Cleaned - Medical Examinations'!$B$2:$B$2336,0)</f>
        <v>33.33</v>
      </c>
      <c r="D201" s="11">
        <f>_xlfn.XLOOKUP($A201,'Cleaned - Medical Examinations'!$A$2:$A$2336,'Cleaned - Medical Examinations'!$C$2:$C$2336,0)</f>
        <v>5.01</v>
      </c>
      <c r="E201" s="11" t="str">
        <f>_xlfn.XLOOKUP($A201,'Cleaned - Medical Examinations'!$A$2:$A$2336,'Cleaned - Medical Examinations'!$D$2:$D$2336,0)</f>
        <v>Yes</v>
      </c>
      <c r="F201" s="11" t="str">
        <f>_xlfn.XLOOKUP($A201,'Cleaned - Medical Examinations'!$A$2:$A$2336,'Cleaned - Medical Examinations'!$E$2:$E$2336,0)</f>
        <v>No</v>
      </c>
      <c r="G201" s="11" t="str">
        <f>_xlfn.XLOOKUP($A201,'Cleaned - Medical Examinations'!$A$2:$A$2336,'Cleaned - Medical Examinations'!$F$2:$F$2336,0)</f>
        <v>Yes</v>
      </c>
      <c r="H201" s="11">
        <f>_xlfn.XLOOKUP($A201,'Cleaned - Medical Examinations'!$A$2:$A$2336,'Cleaned - Medical Examinations'!$G$2:$G$2336,0)</f>
        <v>1</v>
      </c>
      <c r="I201" s="11" t="str">
        <f>_xlfn.XLOOKUP($A201,'Cleaned - Medical Examinations'!$A$2:$A$2336,'Cleaned - Medical Examinations'!$H$2:$H$2336,0)</f>
        <v>Yes</v>
      </c>
      <c r="J201" s="11" t="str">
        <f>_xlfn.XLOOKUP($A201,'Cleaned - Medical Examinations'!$A$2:$A$2336,'Cleaned - Medical Examinations'!$I$2:$I$2336,0)</f>
        <v>Obesity</v>
      </c>
      <c r="K201" s="11" t="str">
        <f t="shared" si="3"/>
        <v>Non-Diabetic</v>
      </c>
      <c r="L201" s="14">
        <f>_xlfn.XLOOKUP($A201,'Cleaned - Hospitalisation Detai'!$A$2:$A$2344,'Cleaned - Hospitalisation Detai'!$J$2:$J$2344,0)</f>
        <v>35593</v>
      </c>
      <c r="M201" s="19">
        <f>_xlfn.XLOOKUP($A201,'Cleaned - Hospitalisation Detai'!$A$2:$A$2344,'Cleaned - Hospitalisation Detai'!$F$2:$F$2344,0)</f>
        <v>36124.57</v>
      </c>
      <c r="N201" s="19" t="str">
        <f>_xlfn.XLOOKUP($A201,'Cleaned - Hospitalisation Detai'!$A$2:$A$2344,'Cleaned - Hospitalisation Detai'!$G$2:$G$2344,0)</f>
        <v>tier - 1</v>
      </c>
      <c r="O201" s="19" t="str">
        <f>_xlfn.XLOOKUP($A201,'Cleaned - Hospitalisation Detai'!$A$2:$A$2344,'Cleaned - Hospitalisation Detai'!$H$2:$H$2344,0)</f>
        <v>tier - 3</v>
      </c>
      <c r="P201" s="19" t="str">
        <f>_xlfn.XLOOKUP($A201,'Cleaned - Hospitalisation Detai'!$A$2:$A$2344,'Cleaned - Hospitalisation Detai'!$I$2:$I$2344,0)</f>
        <v>R1013</v>
      </c>
      <c r="Q201" s="20">
        <f>_xlfn.XLOOKUP($A201,'Cleaned - Hospitalisation Detai'!$A$2:$A$2344,'Cleaned - Hospitalisation Detai'!$K$2:$K$2344,0)</f>
        <v>25</v>
      </c>
    </row>
    <row r="202" spans="1:17" ht="15.6" x14ac:dyDescent="0.3">
      <c r="A202" s="10" t="s">
        <v>2172</v>
      </c>
      <c r="B202" s="11" t="str">
        <f>_xlfn.XLOOKUP(A202,'Cleaned - Customer Names '!$A$2:$A$2336,'Cleaned - Customer Names '!$C$2:$C$2336,0)</f>
        <v>Alejandro</v>
      </c>
      <c r="C202" s="11">
        <f>_xlfn.XLOOKUP($A202,'Cleaned - Medical Examinations'!$A$2:$A$2336,'Cleaned - Medical Examinations'!$B$2:$B$2336,0)</f>
        <v>39.14</v>
      </c>
      <c r="D202" s="11">
        <f>_xlfn.XLOOKUP($A202,'Cleaned - Medical Examinations'!$A$2:$A$2336,'Cleaned - Medical Examinations'!$C$2:$C$2336,0)</f>
        <v>4.4000000000000004</v>
      </c>
      <c r="E202" s="11" t="str">
        <f>_xlfn.XLOOKUP($A202,'Cleaned - Medical Examinations'!$A$2:$A$2336,'Cleaned - Medical Examinations'!$D$2:$D$2336,0)</f>
        <v>No</v>
      </c>
      <c r="F202" s="11" t="str">
        <f>_xlfn.XLOOKUP($A202,'Cleaned - Medical Examinations'!$A$2:$A$2336,'Cleaned - Medical Examinations'!$E$2:$E$2336,0)</f>
        <v>No</v>
      </c>
      <c r="G202" s="11" t="str">
        <f>_xlfn.XLOOKUP($A202,'Cleaned - Medical Examinations'!$A$2:$A$2336,'Cleaned - Medical Examinations'!$F$2:$F$2336,0)</f>
        <v>Yes</v>
      </c>
      <c r="H202" s="11">
        <f>_xlfn.XLOOKUP($A202,'Cleaned - Medical Examinations'!$A$2:$A$2336,'Cleaned - Medical Examinations'!$G$2:$G$2336,0)</f>
        <v>1</v>
      </c>
      <c r="I202" s="11" t="str">
        <f>_xlfn.XLOOKUP($A202,'Cleaned - Medical Examinations'!$A$2:$A$2336,'Cleaned - Medical Examinations'!$H$2:$H$2336,0)</f>
        <v>Yes</v>
      </c>
      <c r="J202" s="11" t="str">
        <f>_xlfn.XLOOKUP($A202,'Cleaned - Medical Examinations'!$A$2:$A$2336,'Cleaned - Medical Examinations'!$I$2:$I$2336,0)</f>
        <v>Obesity</v>
      </c>
      <c r="K202" s="11" t="str">
        <f t="shared" si="3"/>
        <v>Non-Diabetic</v>
      </c>
      <c r="L202" s="14">
        <f>_xlfn.XLOOKUP($A202,'Cleaned - Hospitalisation Detai'!$A$2:$A$2344,'Cleaned - Hospitalisation Detai'!$J$2:$J$2344,0)</f>
        <v>29163</v>
      </c>
      <c r="M202" s="19">
        <f>_xlfn.XLOOKUP($A202,'Cleaned - Hospitalisation Detai'!$A$2:$A$2344,'Cleaned - Hospitalisation Detai'!$F$2:$F$2344,0)</f>
        <v>36090.49</v>
      </c>
      <c r="N202" s="19" t="str">
        <f>_xlfn.XLOOKUP($A202,'Cleaned - Hospitalisation Detai'!$A$2:$A$2344,'Cleaned - Hospitalisation Detai'!$G$2:$G$2344,0)</f>
        <v>tier - 2</v>
      </c>
      <c r="O202" s="19" t="str">
        <f>_xlfn.XLOOKUP($A202,'Cleaned - Hospitalisation Detai'!$A$2:$A$2344,'Cleaned - Hospitalisation Detai'!$H$2:$H$2344,0)</f>
        <v>tier - 2</v>
      </c>
      <c r="P202" s="19" t="str">
        <f>_xlfn.XLOOKUP($A202,'Cleaned - Hospitalisation Detai'!$A$2:$A$2344,'Cleaned - Hospitalisation Detai'!$I$2:$I$2344,0)</f>
        <v>R1011</v>
      </c>
      <c r="Q202" s="20">
        <f>_xlfn.XLOOKUP($A202,'Cleaned - Hospitalisation Detai'!$A$2:$A$2344,'Cleaned - Hospitalisation Detai'!$K$2:$K$2344,0)</f>
        <v>43</v>
      </c>
    </row>
    <row r="203" spans="1:17" ht="15.6" x14ac:dyDescent="0.3">
      <c r="A203" s="10" t="s">
        <v>2171</v>
      </c>
      <c r="B203" s="11" t="str">
        <f>_xlfn.XLOOKUP(A203,'Cleaned - Customer Names '!$A$2:$A$2336,'Cleaned - Customer Names '!$C$2:$C$2336,0)</f>
        <v>Ian E.</v>
      </c>
      <c r="C203" s="11">
        <f>_xlfn.XLOOKUP($A203,'Cleaned - Medical Examinations'!$A$2:$A$2336,'Cleaned - Medical Examinations'!$B$2:$B$2336,0)</f>
        <v>32.9</v>
      </c>
      <c r="D203" s="11">
        <f>_xlfn.XLOOKUP($A203,'Cleaned - Medical Examinations'!$A$2:$A$2336,'Cleaned - Medical Examinations'!$C$2:$C$2336,0)</f>
        <v>6.26</v>
      </c>
      <c r="E203" s="11" t="str">
        <f>_xlfn.XLOOKUP($A203,'Cleaned - Medical Examinations'!$A$2:$A$2336,'Cleaned - Medical Examinations'!$D$2:$D$2336,0)</f>
        <v>Yes</v>
      </c>
      <c r="F203" s="11" t="str">
        <f>_xlfn.XLOOKUP($A203,'Cleaned - Medical Examinations'!$A$2:$A$2336,'Cleaned - Medical Examinations'!$E$2:$E$2336,0)</f>
        <v>No</v>
      </c>
      <c r="G203" s="11" t="str">
        <f>_xlfn.XLOOKUP($A203,'Cleaned - Medical Examinations'!$A$2:$A$2336,'Cleaned - Medical Examinations'!$F$2:$F$2336,0)</f>
        <v>No</v>
      </c>
      <c r="H203" s="11">
        <f>_xlfn.XLOOKUP($A203,'Cleaned - Medical Examinations'!$A$2:$A$2336,'Cleaned - Medical Examinations'!$G$2:$G$2336,0)</f>
        <v>0</v>
      </c>
      <c r="I203" s="11" t="str">
        <f>_xlfn.XLOOKUP($A203,'Cleaned - Medical Examinations'!$A$2:$A$2336,'Cleaned - Medical Examinations'!$H$2:$H$2336,0)</f>
        <v>Yes</v>
      </c>
      <c r="J203" s="11" t="str">
        <f>_xlfn.XLOOKUP($A203,'Cleaned - Medical Examinations'!$A$2:$A$2336,'Cleaned - Medical Examinations'!$I$2:$I$2336,0)</f>
        <v>Obesity</v>
      </c>
      <c r="K203" s="11" t="str">
        <f t="shared" si="3"/>
        <v>Non-Diabetic</v>
      </c>
      <c r="L203" s="14">
        <f>_xlfn.XLOOKUP($A203,'Cleaned - Hospitalisation Detai'!$A$2:$A$2344,'Cleaned - Hospitalisation Detai'!$J$2:$J$2344,0)</f>
        <v>35297</v>
      </c>
      <c r="M203" s="19">
        <f>_xlfn.XLOOKUP($A203,'Cleaned - Hospitalisation Detai'!$A$2:$A$2344,'Cleaned - Hospitalisation Detai'!$F$2:$F$2344,0)</f>
        <v>36085.22</v>
      </c>
      <c r="N203" s="19" t="str">
        <f>_xlfn.XLOOKUP($A203,'Cleaned - Hospitalisation Detai'!$A$2:$A$2344,'Cleaned - Hospitalisation Detai'!$G$2:$G$2344,0)</f>
        <v>tier - 1</v>
      </c>
      <c r="O203" s="19" t="str">
        <f>_xlfn.XLOOKUP($A203,'Cleaned - Hospitalisation Detai'!$A$2:$A$2344,'Cleaned - Hospitalisation Detai'!$H$2:$H$2344,0)</f>
        <v>tier - 1</v>
      </c>
      <c r="P203" s="19" t="str">
        <f>_xlfn.XLOOKUP($A203,'Cleaned - Hospitalisation Detai'!$A$2:$A$2344,'Cleaned - Hospitalisation Detai'!$I$2:$I$2344,0)</f>
        <v>R1011</v>
      </c>
      <c r="Q203" s="20">
        <f>_xlfn.XLOOKUP($A203,'Cleaned - Hospitalisation Detai'!$A$2:$A$2344,'Cleaned - Hospitalisation Detai'!$K$2:$K$2344,0)</f>
        <v>26</v>
      </c>
    </row>
    <row r="204" spans="1:17" ht="15.6" x14ac:dyDescent="0.3">
      <c r="A204" s="10" t="s">
        <v>2170</v>
      </c>
      <c r="B204" s="11" t="str">
        <f>_xlfn.XLOOKUP(A204,'Cleaned - Customer Names '!$A$2:$A$2336,'Cleaned - Customer Names '!$C$2:$C$2336,0)</f>
        <v>Hector Sr.</v>
      </c>
      <c r="C204" s="11">
        <f>_xlfn.XLOOKUP($A204,'Cleaned - Medical Examinations'!$A$2:$A$2336,'Cleaned - Medical Examinations'!$B$2:$B$2336,0)</f>
        <v>29.78</v>
      </c>
      <c r="D204" s="11">
        <f>_xlfn.XLOOKUP($A204,'Cleaned - Medical Examinations'!$A$2:$A$2336,'Cleaned - Medical Examinations'!$C$2:$C$2336,0)</f>
        <v>10.27</v>
      </c>
      <c r="E204" s="11" t="str">
        <f>_xlfn.XLOOKUP($A204,'Cleaned - Medical Examinations'!$A$2:$A$2336,'Cleaned - Medical Examinations'!$D$2:$D$2336,0)</f>
        <v>Yes</v>
      </c>
      <c r="F204" s="11" t="str">
        <f>_xlfn.XLOOKUP($A204,'Cleaned - Medical Examinations'!$A$2:$A$2336,'Cleaned - Medical Examinations'!$E$2:$E$2336,0)</f>
        <v>No</v>
      </c>
      <c r="G204" s="11" t="str">
        <f>_xlfn.XLOOKUP($A204,'Cleaned - Medical Examinations'!$A$2:$A$2336,'Cleaned - Medical Examinations'!$F$2:$F$2336,0)</f>
        <v>Yes</v>
      </c>
      <c r="H204" s="11">
        <f>_xlfn.XLOOKUP($A204,'Cleaned - Medical Examinations'!$A$2:$A$2336,'Cleaned - Medical Examinations'!$G$2:$G$2336,0)</f>
        <v>1</v>
      </c>
      <c r="I204" s="11" t="str">
        <f>_xlfn.XLOOKUP($A204,'Cleaned - Medical Examinations'!$A$2:$A$2336,'Cleaned - Medical Examinations'!$H$2:$H$2336,0)</f>
        <v>Yes</v>
      </c>
      <c r="J204" s="11" t="str">
        <f>_xlfn.XLOOKUP($A204,'Cleaned - Medical Examinations'!$A$2:$A$2336,'Cleaned - Medical Examinations'!$I$2:$I$2336,0)</f>
        <v>Overweight</v>
      </c>
      <c r="K204" s="11" t="str">
        <f t="shared" si="3"/>
        <v>Diabetic</v>
      </c>
      <c r="L204" s="14">
        <f>_xlfn.XLOOKUP($A204,'Cleaned - Hospitalisation Detai'!$A$2:$A$2344,'Cleaned - Hospitalisation Detai'!$J$2:$J$2344,0)</f>
        <v>23214</v>
      </c>
      <c r="M204" s="19">
        <f>_xlfn.XLOOKUP($A204,'Cleaned - Hospitalisation Detai'!$A$2:$A$2344,'Cleaned - Hospitalisation Detai'!$F$2:$F$2344,0)</f>
        <v>36074.339999999997</v>
      </c>
      <c r="N204" s="19" t="str">
        <f>_xlfn.XLOOKUP($A204,'Cleaned - Hospitalisation Detai'!$A$2:$A$2344,'Cleaned - Hospitalisation Detai'!$G$2:$G$2344,0)</f>
        <v>tier - 2</v>
      </c>
      <c r="O204" s="19" t="str">
        <f>_xlfn.XLOOKUP($A204,'Cleaned - Hospitalisation Detai'!$A$2:$A$2344,'Cleaned - Hospitalisation Detai'!$H$2:$H$2344,0)</f>
        <v>tier - 1</v>
      </c>
      <c r="P204" s="19" t="str">
        <f>_xlfn.XLOOKUP($A204,'Cleaned - Hospitalisation Detai'!$A$2:$A$2344,'Cleaned - Hospitalisation Detai'!$I$2:$I$2344,0)</f>
        <v>R1011</v>
      </c>
      <c r="Q204" s="20">
        <f>_xlfn.XLOOKUP($A204,'Cleaned - Hospitalisation Detai'!$A$2:$A$2344,'Cleaned - Hospitalisation Detai'!$K$2:$K$2344,0)</f>
        <v>59</v>
      </c>
    </row>
    <row r="205" spans="1:17" ht="15.6" x14ac:dyDescent="0.3">
      <c r="A205" s="10" t="s">
        <v>2169</v>
      </c>
      <c r="B205" s="11" t="str">
        <f>_xlfn.XLOOKUP(A205,'Cleaned - Customer Names '!$A$2:$A$2336,'Cleaned - Customer Names '!$C$2:$C$2336,0)</f>
        <v>Rebecca</v>
      </c>
      <c r="C205" s="11">
        <f>_xlfn.XLOOKUP($A205,'Cleaned - Medical Examinations'!$A$2:$A$2336,'Cleaned - Medical Examinations'!$B$2:$B$2336,0)</f>
        <v>32.78</v>
      </c>
      <c r="D205" s="11">
        <f>_xlfn.XLOOKUP($A205,'Cleaned - Medical Examinations'!$A$2:$A$2336,'Cleaned - Medical Examinations'!$C$2:$C$2336,0)</f>
        <v>5.27</v>
      </c>
      <c r="E205" s="11" t="str">
        <f>_xlfn.XLOOKUP($A205,'Cleaned - Medical Examinations'!$A$2:$A$2336,'Cleaned - Medical Examinations'!$D$2:$D$2336,0)</f>
        <v>No</v>
      </c>
      <c r="F205" s="11" t="str">
        <f>_xlfn.XLOOKUP($A205,'Cleaned - Medical Examinations'!$A$2:$A$2336,'Cleaned - Medical Examinations'!$E$2:$E$2336,0)</f>
        <v>No</v>
      </c>
      <c r="G205" s="11" t="str">
        <f>_xlfn.XLOOKUP($A205,'Cleaned - Medical Examinations'!$A$2:$A$2336,'Cleaned - Medical Examinations'!$F$2:$F$2336,0)</f>
        <v>No</v>
      </c>
      <c r="H205" s="11">
        <f>_xlfn.XLOOKUP($A205,'Cleaned - Medical Examinations'!$A$2:$A$2336,'Cleaned - Medical Examinations'!$G$2:$G$2336,0)</f>
        <v>0</v>
      </c>
      <c r="I205" s="11" t="str">
        <f>_xlfn.XLOOKUP($A205,'Cleaned - Medical Examinations'!$A$2:$A$2336,'Cleaned - Medical Examinations'!$H$2:$H$2336,0)</f>
        <v>Yes</v>
      </c>
      <c r="J205" s="11" t="str">
        <f>_xlfn.XLOOKUP($A205,'Cleaned - Medical Examinations'!$A$2:$A$2336,'Cleaned - Medical Examinations'!$I$2:$I$2336,0)</f>
        <v>Obesity</v>
      </c>
      <c r="K205" s="11" t="str">
        <f t="shared" si="3"/>
        <v>Non-Diabetic</v>
      </c>
      <c r="L205" s="14">
        <f>_xlfn.XLOOKUP($A205,'Cleaned - Hospitalisation Detai'!$A$2:$A$2344,'Cleaned - Hospitalisation Detai'!$J$2:$J$2344,0)</f>
        <v>36407</v>
      </c>
      <c r="M205" s="19">
        <f>_xlfn.XLOOKUP($A205,'Cleaned - Hospitalisation Detai'!$A$2:$A$2344,'Cleaned - Hospitalisation Detai'!$F$2:$F$2344,0)</f>
        <v>36021.01</v>
      </c>
      <c r="N205" s="19" t="str">
        <f>_xlfn.XLOOKUP($A205,'Cleaned - Hospitalisation Detai'!$A$2:$A$2344,'Cleaned - Hospitalisation Detai'!$G$2:$G$2344,0)</f>
        <v>tier - 2</v>
      </c>
      <c r="O205" s="19" t="str">
        <f>_xlfn.XLOOKUP($A205,'Cleaned - Hospitalisation Detai'!$A$2:$A$2344,'Cleaned - Hospitalisation Detai'!$H$2:$H$2344,0)</f>
        <v>tier - 3</v>
      </c>
      <c r="P205" s="19" t="str">
        <f>_xlfn.XLOOKUP($A205,'Cleaned - Hospitalisation Detai'!$A$2:$A$2344,'Cleaned - Hospitalisation Detai'!$I$2:$I$2344,0)</f>
        <v>R1013</v>
      </c>
      <c r="Q205" s="20">
        <f>_xlfn.XLOOKUP($A205,'Cleaned - Hospitalisation Detai'!$A$2:$A$2344,'Cleaned - Hospitalisation Detai'!$K$2:$K$2344,0)</f>
        <v>23</v>
      </c>
    </row>
    <row r="206" spans="1:17" ht="15.6" x14ac:dyDescent="0.3">
      <c r="A206" s="10" t="s">
        <v>2168</v>
      </c>
      <c r="B206" s="11" t="str">
        <f>_xlfn.XLOOKUP(A206,'Cleaned - Customer Names '!$A$2:$A$2336,'Cleaned - Customer Names '!$C$2:$C$2336,0)</f>
        <v>Matt</v>
      </c>
      <c r="C206" s="11">
        <f>_xlfn.XLOOKUP($A206,'Cleaned - Medical Examinations'!$A$2:$A$2336,'Cleaned - Medical Examinations'!$B$2:$B$2336,0)</f>
        <v>41.65</v>
      </c>
      <c r="D206" s="11">
        <f>_xlfn.XLOOKUP($A206,'Cleaned - Medical Examinations'!$A$2:$A$2336,'Cleaned - Medical Examinations'!$C$2:$C$2336,0)</f>
        <v>10.73</v>
      </c>
      <c r="E206" s="11" t="str">
        <f>_xlfn.XLOOKUP($A206,'Cleaned - Medical Examinations'!$A$2:$A$2336,'Cleaned - Medical Examinations'!$D$2:$D$2336,0)</f>
        <v>Yes</v>
      </c>
      <c r="F206" s="11" t="str">
        <f>_xlfn.XLOOKUP($A206,'Cleaned - Medical Examinations'!$A$2:$A$2336,'Cleaned - Medical Examinations'!$E$2:$E$2336,0)</f>
        <v>No</v>
      </c>
      <c r="G206" s="11" t="str">
        <f>_xlfn.XLOOKUP($A206,'Cleaned - Medical Examinations'!$A$2:$A$2336,'Cleaned - Medical Examinations'!$F$2:$F$2336,0)</f>
        <v>No</v>
      </c>
      <c r="H206" s="11">
        <f>_xlfn.XLOOKUP($A206,'Cleaned - Medical Examinations'!$A$2:$A$2336,'Cleaned - Medical Examinations'!$G$2:$G$2336,0)</f>
        <v>0</v>
      </c>
      <c r="I206" s="11" t="str">
        <f>_xlfn.XLOOKUP($A206,'Cleaned - Medical Examinations'!$A$2:$A$2336,'Cleaned - Medical Examinations'!$H$2:$H$2336,0)</f>
        <v>Yes</v>
      </c>
      <c r="J206" s="11" t="str">
        <f>_xlfn.XLOOKUP($A206,'Cleaned - Medical Examinations'!$A$2:$A$2336,'Cleaned - Medical Examinations'!$I$2:$I$2336,0)</f>
        <v>Obesity</v>
      </c>
      <c r="K206" s="11" t="str">
        <f t="shared" si="3"/>
        <v>Diabetic</v>
      </c>
      <c r="L206" s="14">
        <f>_xlfn.XLOOKUP($A206,'Cleaned - Hospitalisation Detai'!$A$2:$A$2344,'Cleaned - Hospitalisation Detai'!$J$2:$J$2344,0)</f>
        <v>29912</v>
      </c>
      <c r="M206" s="19">
        <f>_xlfn.XLOOKUP($A206,'Cleaned - Hospitalisation Detai'!$A$2:$A$2344,'Cleaned - Hospitalisation Detai'!$F$2:$F$2344,0)</f>
        <v>35952.65</v>
      </c>
      <c r="N206" s="19" t="str">
        <f>_xlfn.XLOOKUP($A206,'Cleaned - Hospitalisation Detai'!$A$2:$A$2344,'Cleaned - Hospitalisation Detai'!$G$2:$G$2344,0)</f>
        <v>tier - 1</v>
      </c>
      <c r="O206" s="19" t="str">
        <f>_xlfn.XLOOKUP($A206,'Cleaned - Hospitalisation Detai'!$A$2:$A$2344,'Cleaned - Hospitalisation Detai'!$H$2:$H$2344,0)</f>
        <v>tier - 3</v>
      </c>
      <c r="P206" s="19" t="str">
        <f>_xlfn.XLOOKUP($A206,'Cleaned - Hospitalisation Detai'!$A$2:$A$2344,'Cleaned - Hospitalisation Detai'!$I$2:$I$2344,0)</f>
        <v>R1011</v>
      </c>
      <c r="Q206" s="20">
        <f>_xlfn.XLOOKUP($A206,'Cleaned - Hospitalisation Detai'!$A$2:$A$2344,'Cleaned - Hospitalisation Detai'!$K$2:$K$2344,0)</f>
        <v>41</v>
      </c>
    </row>
    <row r="207" spans="1:17" ht="15.6" x14ac:dyDescent="0.3">
      <c r="A207" s="10" t="s">
        <v>2167</v>
      </c>
      <c r="B207" s="11" t="str">
        <f>_xlfn.XLOOKUP(A207,'Cleaned - Customer Names '!$A$2:$A$2336,'Cleaned - Customer Names '!$C$2:$C$2336,0)</f>
        <v>Elizabeth H</v>
      </c>
      <c r="C207" s="11">
        <f>_xlfn.XLOOKUP($A207,'Cleaned - Medical Examinations'!$A$2:$A$2336,'Cleaned - Medical Examinations'!$B$2:$B$2336,0)</f>
        <v>50.79</v>
      </c>
      <c r="D207" s="11">
        <f>_xlfn.XLOOKUP($A207,'Cleaned - Medical Examinations'!$A$2:$A$2336,'Cleaned - Medical Examinations'!$C$2:$C$2336,0)</f>
        <v>4.45</v>
      </c>
      <c r="E207" s="11" t="str">
        <f>_xlfn.XLOOKUP($A207,'Cleaned - Medical Examinations'!$A$2:$A$2336,'Cleaned - Medical Examinations'!$D$2:$D$2336,0)</f>
        <v>No</v>
      </c>
      <c r="F207" s="11" t="str">
        <f>_xlfn.XLOOKUP($A207,'Cleaned - Medical Examinations'!$A$2:$A$2336,'Cleaned - Medical Examinations'!$E$2:$E$2336,0)</f>
        <v>No</v>
      </c>
      <c r="G207" s="11" t="str">
        <f>_xlfn.XLOOKUP($A207,'Cleaned - Medical Examinations'!$A$2:$A$2336,'Cleaned - Medical Examinations'!$F$2:$F$2336,0)</f>
        <v>No</v>
      </c>
      <c r="H207" s="11">
        <f>_xlfn.XLOOKUP($A207,'Cleaned - Medical Examinations'!$A$2:$A$2336,'Cleaned - Medical Examinations'!$G$2:$G$2336,0)</f>
        <v>1</v>
      </c>
      <c r="I207" s="11" t="str">
        <f>_xlfn.XLOOKUP($A207,'Cleaned - Medical Examinations'!$A$2:$A$2336,'Cleaned - Medical Examinations'!$H$2:$H$2336,0)</f>
        <v>Yes</v>
      </c>
      <c r="J207" s="11" t="str">
        <f>_xlfn.XLOOKUP($A207,'Cleaned - Medical Examinations'!$A$2:$A$2336,'Cleaned - Medical Examinations'!$I$2:$I$2336,0)</f>
        <v>Obesity</v>
      </c>
      <c r="K207" s="11" t="str">
        <f t="shared" si="3"/>
        <v>Non-Diabetic</v>
      </c>
      <c r="L207" s="14">
        <f>_xlfn.XLOOKUP($A207,'Cleaned - Hospitalisation Detai'!$A$2:$A$2344,'Cleaned - Hospitalisation Detai'!$J$2:$J$2344,0)</f>
        <v>33773</v>
      </c>
      <c r="M207" s="19">
        <f>_xlfn.XLOOKUP($A207,'Cleaned - Hospitalisation Detai'!$A$2:$A$2344,'Cleaned - Hospitalisation Detai'!$F$2:$F$2344,0)</f>
        <v>35883.269999999997</v>
      </c>
      <c r="N207" s="19" t="str">
        <f>_xlfn.XLOOKUP($A207,'Cleaned - Hospitalisation Detai'!$A$2:$A$2344,'Cleaned - Hospitalisation Detai'!$G$2:$G$2344,0)</f>
        <v>tier - 2</v>
      </c>
      <c r="O207" s="19" t="str">
        <f>_xlfn.XLOOKUP($A207,'Cleaned - Hospitalisation Detai'!$A$2:$A$2344,'Cleaned - Hospitalisation Detai'!$H$2:$H$2344,0)</f>
        <v>tier - 1</v>
      </c>
      <c r="P207" s="19" t="str">
        <f>_xlfn.XLOOKUP($A207,'Cleaned - Hospitalisation Detai'!$A$2:$A$2344,'Cleaned - Hospitalisation Detai'!$I$2:$I$2344,0)</f>
        <v>R1011</v>
      </c>
      <c r="Q207" s="20">
        <f>_xlfn.XLOOKUP($A207,'Cleaned - Hospitalisation Detai'!$A$2:$A$2344,'Cleaned - Hospitalisation Detai'!$K$2:$K$2344,0)</f>
        <v>30</v>
      </c>
    </row>
    <row r="208" spans="1:17" ht="15.6" x14ac:dyDescent="0.3">
      <c r="A208" s="10" t="s">
        <v>2166</v>
      </c>
      <c r="B208" s="11" t="str">
        <f>_xlfn.XLOOKUP(A208,'Cleaned - Customer Names '!$A$2:$A$2336,'Cleaned - Customer Names '!$C$2:$C$2336,0)</f>
        <v>Grace</v>
      </c>
      <c r="C208" s="11">
        <f>_xlfn.XLOOKUP($A208,'Cleaned - Medical Examinations'!$A$2:$A$2336,'Cleaned - Medical Examinations'!$B$2:$B$2336,0)</f>
        <v>35.43</v>
      </c>
      <c r="D208" s="11">
        <f>_xlfn.XLOOKUP($A208,'Cleaned - Medical Examinations'!$A$2:$A$2336,'Cleaned - Medical Examinations'!$C$2:$C$2336,0)</f>
        <v>5.25</v>
      </c>
      <c r="E208" s="11" t="str">
        <f>_xlfn.XLOOKUP($A208,'Cleaned - Medical Examinations'!$A$2:$A$2336,'Cleaned - Medical Examinations'!$D$2:$D$2336,0)</f>
        <v>Yes</v>
      </c>
      <c r="F208" s="11" t="str">
        <f>_xlfn.XLOOKUP($A208,'Cleaned - Medical Examinations'!$A$2:$A$2336,'Cleaned - Medical Examinations'!$E$2:$E$2336,0)</f>
        <v>No</v>
      </c>
      <c r="G208" s="11" t="str">
        <f>_xlfn.XLOOKUP($A208,'Cleaned - Medical Examinations'!$A$2:$A$2336,'Cleaned - Medical Examinations'!$F$2:$F$2336,0)</f>
        <v>No</v>
      </c>
      <c r="H208" s="11">
        <f>_xlfn.XLOOKUP($A208,'Cleaned - Medical Examinations'!$A$2:$A$2336,'Cleaned - Medical Examinations'!$G$2:$G$2336,0)</f>
        <v>0</v>
      </c>
      <c r="I208" s="11" t="str">
        <f>_xlfn.XLOOKUP($A208,'Cleaned - Medical Examinations'!$A$2:$A$2336,'Cleaned - Medical Examinations'!$H$2:$H$2336,0)</f>
        <v>Yes</v>
      </c>
      <c r="J208" s="11" t="str">
        <f>_xlfn.XLOOKUP($A208,'Cleaned - Medical Examinations'!$A$2:$A$2336,'Cleaned - Medical Examinations'!$I$2:$I$2336,0)</f>
        <v>Obesity</v>
      </c>
      <c r="K208" s="11" t="str">
        <f t="shared" si="3"/>
        <v>Non-Diabetic</v>
      </c>
      <c r="L208" s="14">
        <f>_xlfn.XLOOKUP($A208,'Cleaned - Hospitalisation Detai'!$A$2:$A$2344,'Cleaned - Hospitalisation Detai'!$J$2:$J$2344,0)</f>
        <v>28037</v>
      </c>
      <c r="M208" s="19">
        <f>_xlfn.XLOOKUP($A208,'Cleaned - Hospitalisation Detai'!$A$2:$A$2344,'Cleaned - Hospitalisation Detai'!$F$2:$F$2344,0)</f>
        <v>35733.96</v>
      </c>
      <c r="N208" s="19" t="str">
        <f>_xlfn.XLOOKUP($A208,'Cleaned - Hospitalisation Detai'!$A$2:$A$2344,'Cleaned - Hospitalisation Detai'!$G$2:$G$2344,0)</f>
        <v>tier - 2</v>
      </c>
      <c r="O208" s="19" t="str">
        <f>_xlfn.XLOOKUP($A208,'Cleaned - Hospitalisation Detai'!$A$2:$A$2344,'Cleaned - Hospitalisation Detai'!$H$2:$H$2344,0)</f>
        <v>tier - 2</v>
      </c>
      <c r="P208" s="19" t="str">
        <f>_xlfn.XLOOKUP($A208,'Cleaned - Hospitalisation Detai'!$A$2:$A$2344,'Cleaned - Hospitalisation Detai'!$I$2:$I$2344,0)</f>
        <v>R1011</v>
      </c>
      <c r="Q208" s="20">
        <f>_xlfn.XLOOKUP($A208,'Cleaned - Hospitalisation Detai'!$A$2:$A$2344,'Cleaned - Hospitalisation Detai'!$K$2:$K$2344,0)</f>
        <v>46</v>
      </c>
    </row>
    <row r="209" spans="1:17" ht="15.6" x14ac:dyDescent="0.3">
      <c r="A209" s="10" t="s">
        <v>2165</v>
      </c>
      <c r="B209" s="11" t="str">
        <f>_xlfn.XLOOKUP(A209,'Cleaned - Customer Names '!$A$2:$A$2336,'Cleaned - Customer Names '!$C$2:$C$2336,0)</f>
        <v>Jaime</v>
      </c>
      <c r="C209" s="11">
        <f>_xlfn.XLOOKUP($A209,'Cleaned - Medical Examinations'!$A$2:$A$2336,'Cleaned - Medical Examinations'!$B$2:$B$2336,0)</f>
        <v>35.25</v>
      </c>
      <c r="D209" s="11">
        <f>_xlfn.XLOOKUP($A209,'Cleaned - Medical Examinations'!$A$2:$A$2336,'Cleaned - Medical Examinations'!$C$2:$C$2336,0)</f>
        <v>9.51</v>
      </c>
      <c r="E209" s="11" t="str">
        <f>_xlfn.XLOOKUP($A209,'Cleaned - Medical Examinations'!$A$2:$A$2336,'Cleaned - Medical Examinations'!$D$2:$D$2336,0)</f>
        <v>No</v>
      </c>
      <c r="F209" s="11" t="str">
        <f>_xlfn.XLOOKUP($A209,'Cleaned - Medical Examinations'!$A$2:$A$2336,'Cleaned - Medical Examinations'!$E$2:$E$2336,0)</f>
        <v>No</v>
      </c>
      <c r="G209" s="11" t="str">
        <f>_xlfn.XLOOKUP($A209,'Cleaned - Medical Examinations'!$A$2:$A$2336,'Cleaned - Medical Examinations'!$F$2:$F$2336,0)</f>
        <v>No</v>
      </c>
      <c r="H209" s="11">
        <f>_xlfn.XLOOKUP($A209,'Cleaned - Medical Examinations'!$A$2:$A$2336,'Cleaned - Medical Examinations'!$G$2:$G$2336,0)</f>
        <v>0</v>
      </c>
      <c r="I209" s="11" t="str">
        <f>_xlfn.XLOOKUP($A209,'Cleaned - Medical Examinations'!$A$2:$A$2336,'Cleaned - Medical Examinations'!$H$2:$H$2336,0)</f>
        <v>Yes</v>
      </c>
      <c r="J209" s="11" t="str">
        <f>_xlfn.XLOOKUP($A209,'Cleaned - Medical Examinations'!$A$2:$A$2336,'Cleaned - Medical Examinations'!$I$2:$I$2336,0)</f>
        <v>Obesity</v>
      </c>
      <c r="K209" s="11" t="str">
        <f t="shared" si="3"/>
        <v>Diabetic</v>
      </c>
      <c r="L209" s="14">
        <f>_xlfn.XLOOKUP($A209,'Cleaned - Hospitalisation Detai'!$A$2:$A$2344,'Cleaned - Hospitalisation Detai'!$J$2:$J$2344,0)</f>
        <v>27225</v>
      </c>
      <c r="M209" s="19">
        <f>_xlfn.XLOOKUP($A209,'Cleaned - Hospitalisation Detai'!$A$2:$A$2344,'Cleaned - Hospitalisation Detai'!$F$2:$F$2344,0)</f>
        <v>35711.39</v>
      </c>
      <c r="N209" s="19" t="str">
        <f>_xlfn.XLOOKUP($A209,'Cleaned - Hospitalisation Detai'!$A$2:$A$2344,'Cleaned - Hospitalisation Detai'!$G$2:$G$2344,0)</f>
        <v>tier - 2</v>
      </c>
      <c r="O209" s="19" t="str">
        <f>_xlfn.XLOOKUP($A209,'Cleaned - Hospitalisation Detai'!$A$2:$A$2344,'Cleaned - Hospitalisation Detai'!$H$2:$H$2344,0)</f>
        <v>tier - 3</v>
      </c>
      <c r="P209" s="19" t="str">
        <f>_xlfn.XLOOKUP($A209,'Cleaned - Hospitalisation Detai'!$A$2:$A$2344,'Cleaned - Hospitalisation Detai'!$I$2:$I$2344,0)</f>
        <v>R1012</v>
      </c>
      <c r="Q209" s="20">
        <f>_xlfn.XLOOKUP($A209,'Cleaned - Hospitalisation Detai'!$A$2:$A$2344,'Cleaned - Hospitalisation Detai'!$K$2:$K$2344,0)</f>
        <v>48</v>
      </c>
    </row>
    <row r="210" spans="1:17" ht="15.6" x14ac:dyDescent="0.3">
      <c r="A210" s="10" t="s">
        <v>2164</v>
      </c>
      <c r="B210" s="11" t="str">
        <f>_xlfn.XLOOKUP(A210,'Cleaned - Customer Names '!$A$2:$A$2336,'Cleaned - Customer Names '!$C$2:$C$2336,0)</f>
        <v>Calesse</v>
      </c>
      <c r="C210" s="11">
        <f>_xlfn.XLOOKUP($A210,'Cleaned - Medical Examinations'!$A$2:$A$2336,'Cleaned - Medical Examinations'!$B$2:$B$2336,0)</f>
        <v>36.85</v>
      </c>
      <c r="D210" s="11">
        <f>_xlfn.XLOOKUP($A210,'Cleaned - Medical Examinations'!$A$2:$A$2336,'Cleaned - Medical Examinations'!$C$2:$C$2336,0)</f>
        <v>11.12</v>
      </c>
      <c r="E210" s="11" t="str">
        <f>_xlfn.XLOOKUP($A210,'Cleaned - Medical Examinations'!$A$2:$A$2336,'Cleaned - Medical Examinations'!$D$2:$D$2336,0)</f>
        <v>No</v>
      </c>
      <c r="F210" s="11" t="str">
        <f>_xlfn.XLOOKUP($A210,'Cleaned - Medical Examinations'!$A$2:$A$2336,'Cleaned - Medical Examinations'!$E$2:$E$2336,0)</f>
        <v>No</v>
      </c>
      <c r="G210" s="11" t="str">
        <f>_xlfn.XLOOKUP($A210,'Cleaned - Medical Examinations'!$A$2:$A$2336,'Cleaned - Medical Examinations'!$F$2:$F$2336,0)</f>
        <v>No</v>
      </c>
      <c r="H210" s="11">
        <f>_xlfn.XLOOKUP($A210,'Cleaned - Medical Examinations'!$A$2:$A$2336,'Cleaned - Medical Examinations'!$G$2:$G$2336,0)</f>
        <v>0</v>
      </c>
      <c r="I210" s="11" t="str">
        <f>_xlfn.XLOOKUP($A210,'Cleaned - Medical Examinations'!$A$2:$A$2336,'Cleaned - Medical Examinations'!$H$2:$H$2336,0)</f>
        <v>Yes</v>
      </c>
      <c r="J210" s="11" t="str">
        <f>_xlfn.XLOOKUP($A210,'Cleaned - Medical Examinations'!$A$2:$A$2336,'Cleaned - Medical Examinations'!$I$2:$I$2336,0)</f>
        <v>Obesity</v>
      </c>
      <c r="K210" s="11" t="str">
        <f t="shared" si="3"/>
        <v>Diabetic</v>
      </c>
      <c r="L210" s="14">
        <f>_xlfn.XLOOKUP($A210,'Cleaned - Hospitalisation Detai'!$A$2:$A$2344,'Cleaned - Hospitalisation Detai'!$J$2:$J$2344,0)</f>
        <v>28843</v>
      </c>
      <c r="M210" s="19">
        <f>_xlfn.XLOOKUP($A210,'Cleaned - Hospitalisation Detai'!$A$2:$A$2344,'Cleaned - Hospitalisation Detai'!$F$2:$F$2344,0)</f>
        <v>35701.9</v>
      </c>
      <c r="N210" s="19" t="str">
        <f>_xlfn.XLOOKUP($A210,'Cleaned - Hospitalisation Detai'!$A$2:$A$2344,'Cleaned - Hospitalisation Detai'!$G$2:$G$2344,0)</f>
        <v>tier - 2</v>
      </c>
      <c r="O210" s="19" t="str">
        <f>_xlfn.XLOOKUP($A210,'Cleaned - Hospitalisation Detai'!$A$2:$A$2344,'Cleaned - Hospitalisation Detai'!$H$2:$H$2344,0)</f>
        <v>tier - 1</v>
      </c>
      <c r="P210" s="19" t="str">
        <f>_xlfn.XLOOKUP($A210,'Cleaned - Hospitalisation Detai'!$A$2:$A$2344,'Cleaned - Hospitalisation Detai'!$I$2:$I$2344,0)</f>
        <v>R1011</v>
      </c>
      <c r="Q210" s="20">
        <f>_xlfn.XLOOKUP($A210,'Cleaned - Hospitalisation Detai'!$A$2:$A$2344,'Cleaned - Hospitalisation Detai'!$K$2:$K$2344,0)</f>
        <v>44</v>
      </c>
    </row>
    <row r="211" spans="1:17" ht="15.6" x14ac:dyDescent="0.3">
      <c r="A211" s="10" t="s">
        <v>2163</v>
      </c>
      <c r="B211" s="11" t="str">
        <f>_xlfn.XLOOKUP(A211,'Cleaned - Customer Names '!$A$2:$A$2336,'Cleaned - Customer Names '!$C$2:$C$2336,0)</f>
        <v>Kate L</v>
      </c>
      <c r="C211" s="11">
        <f>_xlfn.XLOOKUP($A211,'Cleaned - Medical Examinations'!$A$2:$A$2336,'Cleaned - Medical Examinations'!$B$2:$B$2336,0)</f>
        <v>31.02</v>
      </c>
      <c r="D211" s="11">
        <f>_xlfn.XLOOKUP($A211,'Cleaned - Medical Examinations'!$A$2:$A$2336,'Cleaned - Medical Examinations'!$C$2:$C$2336,0)</f>
        <v>4.5599999999999996</v>
      </c>
      <c r="E211" s="11" t="str">
        <f>_xlfn.XLOOKUP($A211,'Cleaned - Medical Examinations'!$A$2:$A$2336,'Cleaned - Medical Examinations'!$D$2:$D$2336,0)</f>
        <v>No</v>
      </c>
      <c r="F211" s="11" t="str">
        <f>_xlfn.XLOOKUP($A211,'Cleaned - Medical Examinations'!$A$2:$A$2336,'Cleaned - Medical Examinations'!$E$2:$E$2336,0)</f>
        <v>yes</v>
      </c>
      <c r="G211" s="11" t="str">
        <f>_xlfn.XLOOKUP($A211,'Cleaned - Medical Examinations'!$A$2:$A$2336,'Cleaned - Medical Examinations'!$F$2:$F$2336,0)</f>
        <v>No</v>
      </c>
      <c r="H211" s="11">
        <f>_xlfn.XLOOKUP($A211,'Cleaned - Medical Examinations'!$A$2:$A$2336,'Cleaned - Medical Examinations'!$G$2:$G$2336,0)</f>
        <v>1</v>
      </c>
      <c r="I211" s="11" t="str">
        <f>_xlfn.XLOOKUP($A211,'Cleaned - Medical Examinations'!$A$2:$A$2336,'Cleaned - Medical Examinations'!$H$2:$H$2336,0)</f>
        <v>Yes</v>
      </c>
      <c r="J211" s="11" t="str">
        <f>_xlfn.XLOOKUP($A211,'Cleaned - Medical Examinations'!$A$2:$A$2336,'Cleaned - Medical Examinations'!$I$2:$I$2336,0)</f>
        <v>Obesity</v>
      </c>
      <c r="K211" s="11" t="str">
        <f t="shared" si="3"/>
        <v>Non-Diabetic</v>
      </c>
      <c r="L211" s="14">
        <f>_xlfn.XLOOKUP($A211,'Cleaned - Hospitalisation Detai'!$A$2:$A$2344,'Cleaned - Hospitalisation Detai'!$J$2:$J$2344,0)</f>
        <v>36877</v>
      </c>
      <c r="M211" s="19">
        <f>_xlfn.XLOOKUP($A211,'Cleaned - Hospitalisation Detai'!$A$2:$A$2344,'Cleaned - Hospitalisation Detai'!$F$2:$F$2344,0)</f>
        <v>35595.589999999997</v>
      </c>
      <c r="N211" s="19" t="str">
        <f>_xlfn.XLOOKUP($A211,'Cleaned - Hospitalisation Detai'!$A$2:$A$2344,'Cleaned - Hospitalisation Detai'!$G$2:$G$2344,0)</f>
        <v>tier - 2</v>
      </c>
      <c r="O211" s="19" t="str">
        <f>_xlfn.XLOOKUP($A211,'Cleaned - Hospitalisation Detai'!$A$2:$A$2344,'Cleaned - Hospitalisation Detai'!$H$2:$H$2344,0)</f>
        <v>tier - 3</v>
      </c>
      <c r="P211" s="19" t="str">
        <f>_xlfn.XLOOKUP($A211,'Cleaned - Hospitalisation Detai'!$A$2:$A$2344,'Cleaned - Hospitalisation Detai'!$I$2:$I$2344,0)</f>
        <v>R1013</v>
      </c>
      <c r="Q211" s="20">
        <f>_xlfn.XLOOKUP($A211,'Cleaned - Hospitalisation Detai'!$A$2:$A$2344,'Cleaned - Hospitalisation Detai'!$K$2:$K$2344,0)</f>
        <v>22</v>
      </c>
    </row>
    <row r="212" spans="1:17" ht="15.6" x14ac:dyDescent="0.3">
      <c r="A212" s="10" t="s">
        <v>2162</v>
      </c>
      <c r="B212" s="11" t="str">
        <f>_xlfn.XLOOKUP(A212,'Cleaned - Customer Names '!$A$2:$A$2336,'Cleaned - Customer Names '!$C$2:$C$2336,0)</f>
        <v>Sergey</v>
      </c>
      <c r="C212" s="11">
        <f>_xlfn.XLOOKUP($A212,'Cleaned - Medical Examinations'!$A$2:$A$2336,'Cleaned - Medical Examinations'!$B$2:$B$2336,0)</f>
        <v>35.6</v>
      </c>
      <c r="D212" s="11">
        <f>_xlfn.XLOOKUP($A212,'Cleaned - Medical Examinations'!$A$2:$A$2336,'Cleaned - Medical Examinations'!$C$2:$C$2336,0)</f>
        <v>4.0199999999999996</v>
      </c>
      <c r="E212" s="11" t="str">
        <f>_xlfn.XLOOKUP($A212,'Cleaned - Medical Examinations'!$A$2:$A$2336,'Cleaned - Medical Examinations'!$D$2:$D$2336,0)</f>
        <v>Yes</v>
      </c>
      <c r="F212" s="11" t="str">
        <f>_xlfn.XLOOKUP($A212,'Cleaned - Medical Examinations'!$A$2:$A$2336,'Cleaned - Medical Examinations'!$E$2:$E$2336,0)</f>
        <v>yes</v>
      </c>
      <c r="G212" s="11" t="str">
        <f>_xlfn.XLOOKUP($A212,'Cleaned - Medical Examinations'!$A$2:$A$2336,'Cleaned - Medical Examinations'!$F$2:$F$2336,0)</f>
        <v>No</v>
      </c>
      <c r="H212" s="11">
        <f>_xlfn.XLOOKUP($A212,'Cleaned - Medical Examinations'!$A$2:$A$2336,'Cleaned - Medical Examinations'!$G$2:$G$2336,0)</f>
        <v>2</v>
      </c>
      <c r="I212" s="11" t="str">
        <f>_xlfn.XLOOKUP($A212,'Cleaned - Medical Examinations'!$A$2:$A$2336,'Cleaned - Medical Examinations'!$H$2:$H$2336,0)</f>
        <v>Yes</v>
      </c>
      <c r="J212" s="11" t="str">
        <f>_xlfn.XLOOKUP($A212,'Cleaned - Medical Examinations'!$A$2:$A$2336,'Cleaned - Medical Examinations'!$I$2:$I$2336,0)</f>
        <v>Obesity</v>
      </c>
      <c r="K212" s="11" t="str">
        <f t="shared" si="3"/>
        <v>Non-Diabetic</v>
      </c>
      <c r="L212" s="14">
        <f>_xlfn.XLOOKUP($A212,'Cleaned - Hospitalisation Detai'!$A$2:$A$2344,'Cleaned - Hospitalisation Detai'!$J$2:$J$2344,0)</f>
        <v>36849</v>
      </c>
      <c r="M212" s="19">
        <f>_xlfn.XLOOKUP($A212,'Cleaned - Hospitalisation Detai'!$A$2:$A$2344,'Cleaned - Hospitalisation Detai'!$F$2:$F$2344,0)</f>
        <v>35585.58</v>
      </c>
      <c r="N212" s="19" t="str">
        <f>_xlfn.XLOOKUP($A212,'Cleaned - Hospitalisation Detai'!$A$2:$A$2344,'Cleaned - Hospitalisation Detai'!$G$2:$G$2344,0)</f>
        <v>tier - 2</v>
      </c>
      <c r="O212" s="19" t="str">
        <f>_xlfn.XLOOKUP($A212,'Cleaned - Hospitalisation Detai'!$A$2:$A$2344,'Cleaned - Hospitalisation Detai'!$H$2:$H$2344,0)</f>
        <v>tier - 3</v>
      </c>
      <c r="P212" s="19" t="str">
        <f>_xlfn.XLOOKUP($A212,'Cleaned - Hospitalisation Detai'!$A$2:$A$2344,'Cleaned - Hospitalisation Detai'!$I$2:$I$2344,0)</f>
        <v>R1011</v>
      </c>
      <c r="Q212" s="20">
        <f>_xlfn.XLOOKUP($A212,'Cleaned - Hospitalisation Detai'!$A$2:$A$2344,'Cleaned - Hospitalisation Detai'!$K$2:$K$2344,0)</f>
        <v>22</v>
      </c>
    </row>
    <row r="213" spans="1:17" ht="15.6" x14ac:dyDescent="0.3">
      <c r="A213" s="10" t="s">
        <v>2161</v>
      </c>
      <c r="B213" s="11" t="str">
        <f>_xlfn.XLOOKUP(A213,'Cleaned - Customer Names '!$A$2:$A$2336,'Cleaned - Customer Names '!$C$2:$C$2336,0)</f>
        <v>Timothy V</v>
      </c>
      <c r="C213" s="11">
        <f>_xlfn.XLOOKUP($A213,'Cleaned - Medical Examinations'!$A$2:$A$2336,'Cleaned - Medical Examinations'!$B$2:$B$2336,0)</f>
        <v>34.39</v>
      </c>
      <c r="D213" s="11">
        <f>_xlfn.XLOOKUP($A213,'Cleaned - Medical Examinations'!$A$2:$A$2336,'Cleaned - Medical Examinations'!$C$2:$C$2336,0)</f>
        <v>8.7200000000000006</v>
      </c>
      <c r="E213" s="11" t="str">
        <f>_xlfn.XLOOKUP($A213,'Cleaned - Medical Examinations'!$A$2:$A$2336,'Cleaned - Medical Examinations'!$D$2:$D$2336,0)</f>
        <v>No</v>
      </c>
      <c r="F213" s="11" t="str">
        <f>_xlfn.XLOOKUP($A213,'Cleaned - Medical Examinations'!$A$2:$A$2336,'Cleaned - Medical Examinations'!$E$2:$E$2336,0)</f>
        <v>No</v>
      </c>
      <c r="G213" s="11" t="str">
        <f>_xlfn.XLOOKUP($A213,'Cleaned - Medical Examinations'!$A$2:$A$2336,'Cleaned - Medical Examinations'!$F$2:$F$2336,0)</f>
        <v>No</v>
      </c>
      <c r="H213" s="11">
        <f>_xlfn.XLOOKUP($A213,'Cleaned - Medical Examinations'!$A$2:$A$2336,'Cleaned - Medical Examinations'!$G$2:$G$2336,0)</f>
        <v>0</v>
      </c>
      <c r="I213" s="11" t="str">
        <f>_xlfn.XLOOKUP($A213,'Cleaned - Medical Examinations'!$A$2:$A$2336,'Cleaned - Medical Examinations'!$H$2:$H$2336,0)</f>
        <v>Yes</v>
      </c>
      <c r="J213" s="11" t="str">
        <f>_xlfn.XLOOKUP($A213,'Cleaned - Medical Examinations'!$A$2:$A$2336,'Cleaned - Medical Examinations'!$I$2:$I$2336,0)</f>
        <v>Obesity</v>
      </c>
      <c r="K213" s="11" t="str">
        <f t="shared" si="3"/>
        <v>Diabetic</v>
      </c>
      <c r="L213" s="14">
        <f>_xlfn.XLOOKUP($A213,'Cleaned - Hospitalisation Detai'!$A$2:$A$2344,'Cleaned - Hospitalisation Detai'!$J$2:$J$2344,0)</f>
        <v>26155</v>
      </c>
      <c r="M213" s="19">
        <f>_xlfn.XLOOKUP($A213,'Cleaned - Hospitalisation Detai'!$A$2:$A$2344,'Cleaned - Hospitalisation Detai'!$F$2:$F$2344,0)</f>
        <v>35583.17</v>
      </c>
      <c r="N213" s="19" t="str">
        <f>_xlfn.XLOOKUP($A213,'Cleaned - Hospitalisation Detai'!$A$2:$A$2344,'Cleaned - Hospitalisation Detai'!$G$2:$G$2344,0)</f>
        <v>tier - 1</v>
      </c>
      <c r="O213" s="19" t="str">
        <f>_xlfn.XLOOKUP($A213,'Cleaned - Hospitalisation Detai'!$A$2:$A$2344,'Cleaned - Hospitalisation Detai'!$H$2:$H$2344,0)</f>
        <v>tier - 3</v>
      </c>
      <c r="P213" s="19" t="str">
        <f>_xlfn.XLOOKUP($A213,'Cleaned - Hospitalisation Detai'!$A$2:$A$2344,'Cleaned - Hospitalisation Detai'!$I$2:$I$2344,0)</f>
        <v>R1011</v>
      </c>
      <c r="Q213" s="20">
        <f>_xlfn.XLOOKUP($A213,'Cleaned - Hospitalisation Detai'!$A$2:$A$2344,'Cleaned - Hospitalisation Detai'!$K$2:$K$2344,0)</f>
        <v>51</v>
      </c>
    </row>
    <row r="214" spans="1:17" ht="15.6" x14ac:dyDescent="0.3">
      <c r="A214" s="10" t="s">
        <v>2160</v>
      </c>
      <c r="B214" s="11" t="str">
        <f>_xlfn.XLOOKUP(A214,'Cleaned - Customer Names '!$A$2:$A$2336,'Cleaned - Customer Names '!$C$2:$C$2336,0)</f>
        <v>Andrew S</v>
      </c>
      <c r="C214" s="11">
        <f>_xlfn.XLOOKUP($A214,'Cleaned - Medical Examinations'!$A$2:$A$2336,'Cleaned - Medical Examinations'!$B$2:$B$2336,0)</f>
        <v>29.06</v>
      </c>
      <c r="D214" s="11">
        <f>_xlfn.XLOOKUP($A214,'Cleaned - Medical Examinations'!$A$2:$A$2336,'Cleaned - Medical Examinations'!$C$2:$C$2336,0)</f>
        <v>6.25</v>
      </c>
      <c r="E214" s="11" t="str">
        <f>_xlfn.XLOOKUP($A214,'Cleaned - Medical Examinations'!$A$2:$A$2336,'Cleaned - Medical Examinations'!$D$2:$D$2336,0)</f>
        <v>Yes</v>
      </c>
      <c r="F214" s="11" t="str">
        <f>_xlfn.XLOOKUP($A214,'Cleaned - Medical Examinations'!$A$2:$A$2336,'Cleaned - Medical Examinations'!$E$2:$E$2336,0)</f>
        <v>No</v>
      </c>
      <c r="G214" s="11" t="str">
        <f>_xlfn.XLOOKUP($A214,'Cleaned - Medical Examinations'!$A$2:$A$2336,'Cleaned - Medical Examinations'!$F$2:$F$2336,0)</f>
        <v>No</v>
      </c>
      <c r="H214" s="11">
        <f>_xlfn.XLOOKUP($A214,'Cleaned - Medical Examinations'!$A$2:$A$2336,'Cleaned - Medical Examinations'!$G$2:$G$2336,0)</f>
        <v>1</v>
      </c>
      <c r="I214" s="11" t="str">
        <f>_xlfn.XLOOKUP($A214,'Cleaned - Medical Examinations'!$A$2:$A$2336,'Cleaned - Medical Examinations'!$H$2:$H$2336,0)</f>
        <v>Yes</v>
      </c>
      <c r="J214" s="11" t="str">
        <f>_xlfn.XLOOKUP($A214,'Cleaned - Medical Examinations'!$A$2:$A$2336,'Cleaned - Medical Examinations'!$I$2:$I$2336,0)</f>
        <v>Overweight</v>
      </c>
      <c r="K214" s="11" t="str">
        <f t="shared" si="3"/>
        <v>Non-Diabetic</v>
      </c>
      <c r="L214" s="14">
        <f>_xlfn.XLOOKUP($A214,'Cleaned - Hospitalisation Detai'!$A$2:$A$2344,'Cleaned - Hospitalisation Detai'!$J$2:$J$2344,0)</f>
        <v>23618</v>
      </c>
      <c r="M214" s="19">
        <f>_xlfn.XLOOKUP($A214,'Cleaned - Hospitalisation Detai'!$A$2:$A$2344,'Cleaned - Hospitalisation Detai'!$F$2:$F$2344,0)</f>
        <v>35573.26</v>
      </c>
      <c r="N214" s="19" t="str">
        <f>_xlfn.XLOOKUP($A214,'Cleaned - Hospitalisation Detai'!$A$2:$A$2344,'Cleaned - Hospitalisation Detai'!$G$2:$G$2344,0)</f>
        <v>tier - 2</v>
      </c>
      <c r="O214" s="19" t="str">
        <f>_xlfn.XLOOKUP($A214,'Cleaned - Hospitalisation Detai'!$A$2:$A$2344,'Cleaned - Hospitalisation Detai'!$H$2:$H$2344,0)</f>
        <v>tier - 1</v>
      </c>
      <c r="P214" s="19" t="str">
        <f>_xlfn.XLOOKUP($A214,'Cleaned - Hospitalisation Detai'!$A$2:$A$2344,'Cleaned - Hospitalisation Detai'!$I$2:$I$2344,0)</f>
        <v>R1011</v>
      </c>
      <c r="Q214" s="20">
        <f>_xlfn.XLOOKUP($A214,'Cleaned - Hospitalisation Detai'!$A$2:$A$2344,'Cleaned - Hospitalisation Detai'!$K$2:$K$2344,0)</f>
        <v>58</v>
      </c>
    </row>
    <row r="215" spans="1:17" ht="15.6" x14ac:dyDescent="0.3">
      <c r="A215" s="10" t="s">
        <v>2159</v>
      </c>
      <c r="B215" s="11" t="str">
        <f>_xlfn.XLOOKUP(A215,'Cleaned - Customer Names '!$A$2:$A$2336,'Cleaned - Customer Names '!$C$2:$C$2336,0)</f>
        <v>Matthew D</v>
      </c>
      <c r="C215" s="11">
        <f>_xlfn.XLOOKUP($A215,'Cleaned - Medical Examinations'!$A$2:$A$2336,'Cleaned - Medical Examinations'!$B$2:$B$2336,0)</f>
        <v>35.799999999999997</v>
      </c>
      <c r="D215" s="11">
        <f>_xlfn.XLOOKUP($A215,'Cleaned - Medical Examinations'!$A$2:$A$2336,'Cleaned - Medical Examinations'!$C$2:$C$2336,0)</f>
        <v>7.32</v>
      </c>
      <c r="E215" s="11" t="str">
        <f>_xlfn.XLOOKUP($A215,'Cleaned - Medical Examinations'!$A$2:$A$2336,'Cleaned - Medical Examinations'!$D$2:$D$2336,0)</f>
        <v>No</v>
      </c>
      <c r="F215" s="11" t="str">
        <f>_xlfn.XLOOKUP($A215,'Cleaned - Medical Examinations'!$A$2:$A$2336,'Cleaned - Medical Examinations'!$E$2:$E$2336,0)</f>
        <v>No</v>
      </c>
      <c r="G215" s="11" t="str">
        <f>_xlfn.XLOOKUP($A215,'Cleaned - Medical Examinations'!$A$2:$A$2336,'Cleaned - Medical Examinations'!$F$2:$F$2336,0)</f>
        <v>No</v>
      </c>
      <c r="H215" s="11">
        <f>_xlfn.XLOOKUP($A215,'Cleaned - Medical Examinations'!$A$2:$A$2336,'Cleaned - Medical Examinations'!$G$2:$G$2336,0)</f>
        <v>2</v>
      </c>
      <c r="I215" s="11" t="str">
        <f>_xlfn.XLOOKUP($A215,'Cleaned - Medical Examinations'!$A$2:$A$2336,'Cleaned - Medical Examinations'!$H$2:$H$2336,0)</f>
        <v>Yes</v>
      </c>
      <c r="J215" s="11" t="str">
        <f>_xlfn.XLOOKUP($A215,'Cleaned - Medical Examinations'!$A$2:$A$2336,'Cleaned - Medical Examinations'!$I$2:$I$2336,0)</f>
        <v>Obesity</v>
      </c>
      <c r="K215" s="11" t="str">
        <f t="shared" si="3"/>
        <v>Diabetic</v>
      </c>
      <c r="L215" s="14">
        <f>_xlfn.XLOOKUP($A215,'Cleaned - Hospitalisation Detai'!$A$2:$A$2344,'Cleaned - Hospitalisation Detai'!$J$2:$J$2344,0)</f>
        <v>26964</v>
      </c>
      <c r="M215" s="19">
        <f>_xlfn.XLOOKUP($A215,'Cleaned - Hospitalisation Detai'!$A$2:$A$2344,'Cleaned - Hospitalisation Detai'!$F$2:$F$2344,0)</f>
        <v>35547.72</v>
      </c>
      <c r="N215" s="19" t="str">
        <f>_xlfn.XLOOKUP($A215,'Cleaned - Hospitalisation Detai'!$A$2:$A$2344,'Cleaned - Hospitalisation Detai'!$G$2:$G$2344,0)</f>
        <v>tier - 1</v>
      </c>
      <c r="O215" s="19" t="str">
        <f>_xlfn.XLOOKUP($A215,'Cleaned - Hospitalisation Detai'!$A$2:$A$2344,'Cleaned - Hospitalisation Detai'!$H$2:$H$2344,0)</f>
        <v>tier - 1</v>
      </c>
      <c r="P215" s="19" t="str">
        <f>_xlfn.XLOOKUP($A215,'Cleaned - Hospitalisation Detai'!$A$2:$A$2344,'Cleaned - Hospitalisation Detai'!$I$2:$I$2344,0)</f>
        <v>R1011</v>
      </c>
      <c r="Q215" s="20">
        <f>_xlfn.XLOOKUP($A215,'Cleaned - Hospitalisation Detai'!$A$2:$A$2344,'Cleaned - Hospitalisation Detai'!$K$2:$K$2344,0)</f>
        <v>49</v>
      </c>
    </row>
    <row r="216" spans="1:17" ht="15.6" x14ac:dyDescent="0.3">
      <c r="A216" s="10" t="s">
        <v>2158</v>
      </c>
      <c r="B216" s="11" t="str">
        <f>_xlfn.XLOOKUP(A216,'Cleaned - Customer Names '!$A$2:$A$2336,'Cleaned - Customer Names '!$C$2:$C$2336,0)</f>
        <v>Jessica</v>
      </c>
      <c r="C216" s="11">
        <f>_xlfn.XLOOKUP($A216,'Cleaned - Medical Examinations'!$A$2:$A$2336,'Cleaned - Medical Examinations'!$B$2:$B$2336,0)</f>
        <v>49.8</v>
      </c>
      <c r="D216" s="11">
        <f>_xlfn.XLOOKUP($A216,'Cleaned - Medical Examinations'!$A$2:$A$2336,'Cleaned - Medical Examinations'!$C$2:$C$2336,0)</f>
        <v>4.24</v>
      </c>
      <c r="E216" s="11" t="str">
        <f>_xlfn.XLOOKUP($A216,'Cleaned - Medical Examinations'!$A$2:$A$2336,'Cleaned - Medical Examinations'!$D$2:$D$2336,0)</f>
        <v>No</v>
      </c>
      <c r="F216" s="11" t="str">
        <f>_xlfn.XLOOKUP($A216,'Cleaned - Medical Examinations'!$A$2:$A$2336,'Cleaned - Medical Examinations'!$E$2:$E$2336,0)</f>
        <v>No</v>
      </c>
      <c r="G216" s="11" t="str">
        <f>_xlfn.XLOOKUP($A216,'Cleaned - Medical Examinations'!$A$2:$A$2336,'Cleaned - Medical Examinations'!$F$2:$F$2336,0)</f>
        <v>No</v>
      </c>
      <c r="H216" s="11">
        <f>_xlfn.XLOOKUP($A216,'Cleaned - Medical Examinations'!$A$2:$A$2336,'Cleaned - Medical Examinations'!$G$2:$G$2336,0)</f>
        <v>1</v>
      </c>
      <c r="I216" s="11" t="str">
        <f>_xlfn.XLOOKUP($A216,'Cleaned - Medical Examinations'!$A$2:$A$2336,'Cleaned - Medical Examinations'!$H$2:$H$2336,0)</f>
        <v>Yes</v>
      </c>
      <c r="J216" s="11" t="str">
        <f>_xlfn.XLOOKUP($A216,'Cleaned - Medical Examinations'!$A$2:$A$2336,'Cleaned - Medical Examinations'!$I$2:$I$2336,0)</f>
        <v>Obesity</v>
      </c>
      <c r="K216" s="11" t="str">
        <f t="shared" si="3"/>
        <v>Non-Diabetic</v>
      </c>
      <c r="L216" s="14">
        <f>_xlfn.XLOOKUP($A216,'Cleaned - Hospitalisation Detai'!$A$2:$A$2344,'Cleaned - Hospitalisation Detai'!$J$2:$J$2344,0)</f>
        <v>33860</v>
      </c>
      <c r="M216" s="19">
        <f>_xlfn.XLOOKUP($A216,'Cleaned - Hospitalisation Detai'!$A$2:$A$2344,'Cleaned - Hospitalisation Detai'!$F$2:$F$2344,0)</f>
        <v>35547.47</v>
      </c>
      <c r="N216" s="19" t="str">
        <f>_xlfn.XLOOKUP($A216,'Cleaned - Hospitalisation Detai'!$A$2:$A$2344,'Cleaned - Hospitalisation Detai'!$G$2:$G$2344,0)</f>
        <v>tier - 2</v>
      </c>
      <c r="O216" s="19" t="str">
        <f>_xlfn.XLOOKUP($A216,'Cleaned - Hospitalisation Detai'!$A$2:$A$2344,'Cleaned - Hospitalisation Detai'!$H$2:$H$2344,0)</f>
        <v>tier - 3</v>
      </c>
      <c r="P216" s="19" t="str">
        <f>_xlfn.XLOOKUP($A216,'Cleaned - Hospitalisation Detai'!$A$2:$A$2344,'Cleaned - Hospitalisation Detai'!$I$2:$I$2344,0)</f>
        <v>R1011</v>
      </c>
      <c r="Q216" s="20">
        <f>_xlfn.XLOOKUP($A216,'Cleaned - Hospitalisation Detai'!$A$2:$A$2344,'Cleaned - Hospitalisation Detai'!$K$2:$K$2344,0)</f>
        <v>30</v>
      </c>
    </row>
    <row r="217" spans="1:17" ht="15.6" x14ac:dyDescent="0.3">
      <c r="A217" s="10" t="s">
        <v>2157</v>
      </c>
      <c r="B217" s="11" t="str">
        <f>_xlfn.XLOOKUP(A217,'Cleaned - Customer Names '!$A$2:$A$2336,'Cleaned - Customer Names '!$C$2:$C$2336,0)</f>
        <v>Lawrence</v>
      </c>
      <c r="C217" s="11">
        <f>_xlfn.XLOOKUP($A217,'Cleaned - Medical Examinations'!$A$2:$A$2336,'Cleaned - Medical Examinations'!$B$2:$B$2336,0)</f>
        <v>35.71</v>
      </c>
      <c r="D217" s="11">
        <f>_xlfn.XLOOKUP($A217,'Cleaned - Medical Examinations'!$A$2:$A$2336,'Cleaned - Medical Examinations'!$C$2:$C$2336,0)</f>
        <v>6.84</v>
      </c>
      <c r="E217" s="11" t="str">
        <f>_xlfn.XLOOKUP($A217,'Cleaned - Medical Examinations'!$A$2:$A$2336,'Cleaned - Medical Examinations'!$D$2:$D$2336,0)</f>
        <v>No</v>
      </c>
      <c r="F217" s="11" t="str">
        <f>_xlfn.XLOOKUP($A217,'Cleaned - Medical Examinations'!$A$2:$A$2336,'Cleaned - Medical Examinations'!$E$2:$E$2336,0)</f>
        <v>No</v>
      </c>
      <c r="G217" s="11" t="str">
        <f>_xlfn.XLOOKUP($A217,'Cleaned - Medical Examinations'!$A$2:$A$2336,'Cleaned - Medical Examinations'!$F$2:$F$2336,0)</f>
        <v>No</v>
      </c>
      <c r="H217" s="11">
        <f>_xlfn.XLOOKUP($A217,'Cleaned - Medical Examinations'!$A$2:$A$2336,'Cleaned - Medical Examinations'!$G$2:$G$2336,0)</f>
        <v>2</v>
      </c>
      <c r="I217" s="11" t="str">
        <f>_xlfn.XLOOKUP($A217,'Cleaned - Medical Examinations'!$A$2:$A$2336,'Cleaned - Medical Examinations'!$H$2:$H$2336,0)</f>
        <v>Yes</v>
      </c>
      <c r="J217" s="11" t="str">
        <f>_xlfn.XLOOKUP($A217,'Cleaned - Medical Examinations'!$A$2:$A$2336,'Cleaned - Medical Examinations'!$I$2:$I$2336,0)</f>
        <v>Obesity</v>
      </c>
      <c r="K217" s="11" t="str">
        <f t="shared" si="3"/>
        <v>Diabetic</v>
      </c>
      <c r="L217" s="14">
        <f>_xlfn.XLOOKUP($A217,'Cleaned - Hospitalisation Detai'!$A$2:$A$2344,'Cleaned - Hospitalisation Detai'!$J$2:$J$2344,0)</f>
        <v>27014</v>
      </c>
      <c r="M217" s="19">
        <f>_xlfn.XLOOKUP($A217,'Cleaned - Hospitalisation Detai'!$A$2:$A$2344,'Cleaned - Hospitalisation Detai'!$F$2:$F$2344,0)</f>
        <v>35517.19</v>
      </c>
      <c r="N217" s="19" t="str">
        <f>_xlfn.XLOOKUP($A217,'Cleaned - Hospitalisation Detai'!$A$2:$A$2344,'Cleaned - Hospitalisation Detai'!$G$2:$G$2344,0)</f>
        <v>tier - 2</v>
      </c>
      <c r="O217" s="19" t="str">
        <f>_xlfn.XLOOKUP($A217,'Cleaned - Hospitalisation Detai'!$A$2:$A$2344,'Cleaned - Hospitalisation Detai'!$H$2:$H$2344,0)</f>
        <v>tier - 2</v>
      </c>
      <c r="P217" s="19" t="str">
        <f>_xlfn.XLOOKUP($A217,'Cleaned - Hospitalisation Detai'!$A$2:$A$2344,'Cleaned - Hospitalisation Detai'!$I$2:$I$2344,0)</f>
        <v>R1011</v>
      </c>
      <c r="Q217" s="20">
        <f>_xlfn.XLOOKUP($A217,'Cleaned - Hospitalisation Detai'!$A$2:$A$2344,'Cleaned - Hospitalisation Detai'!$K$2:$K$2344,0)</f>
        <v>49</v>
      </c>
    </row>
    <row r="218" spans="1:17" ht="15.6" x14ac:dyDescent="0.3">
      <c r="A218" s="10" t="s">
        <v>2156</v>
      </c>
      <c r="B218" s="11" t="str">
        <f>_xlfn.XLOOKUP(A218,'Cleaned - Customer Names '!$A$2:$A$2336,'Cleaned - Customer Names '!$C$2:$C$2336,0)</f>
        <v>Alex</v>
      </c>
      <c r="C218" s="11">
        <f>_xlfn.XLOOKUP($A218,'Cleaned - Medical Examinations'!$A$2:$A$2336,'Cleaned - Medical Examinations'!$B$2:$B$2336,0)</f>
        <v>30.8</v>
      </c>
      <c r="D218" s="11">
        <f>_xlfn.XLOOKUP($A218,'Cleaned - Medical Examinations'!$A$2:$A$2336,'Cleaned - Medical Examinations'!$C$2:$C$2336,0)</f>
        <v>5.23</v>
      </c>
      <c r="E218" s="11" t="str">
        <f>_xlfn.XLOOKUP($A218,'Cleaned - Medical Examinations'!$A$2:$A$2336,'Cleaned - Medical Examinations'!$D$2:$D$2336,0)</f>
        <v>Yes</v>
      </c>
      <c r="F218" s="11" t="str">
        <f>_xlfn.XLOOKUP($A218,'Cleaned - Medical Examinations'!$A$2:$A$2336,'Cleaned - Medical Examinations'!$E$2:$E$2336,0)</f>
        <v>No</v>
      </c>
      <c r="G218" s="11" t="str">
        <f>_xlfn.XLOOKUP($A218,'Cleaned - Medical Examinations'!$A$2:$A$2336,'Cleaned - Medical Examinations'!$F$2:$F$2336,0)</f>
        <v>No</v>
      </c>
      <c r="H218" s="11">
        <f>_xlfn.XLOOKUP($A218,'Cleaned - Medical Examinations'!$A$2:$A$2336,'Cleaned - Medical Examinations'!$G$2:$G$2336,0)</f>
        <v>1</v>
      </c>
      <c r="I218" s="11" t="str">
        <f>_xlfn.XLOOKUP($A218,'Cleaned - Medical Examinations'!$A$2:$A$2336,'Cleaned - Medical Examinations'!$H$2:$H$2336,0)</f>
        <v>Yes</v>
      </c>
      <c r="J218" s="11" t="str">
        <f>_xlfn.XLOOKUP($A218,'Cleaned - Medical Examinations'!$A$2:$A$2336,'Cleaned - Medical Examinations'!$I$2:$I$2336,0)</f>
        <v>Obesity</v>
      </c>
      <c r="K218" s="11" t="str">
        <f t="shared" si="3"/>
        <v>Non-Diabetic</v>
      </c>
      <c r="L218" s="14">
        <f>_xlfn.XLOOKUP($A218,'Cleaned - Hospitalisation Detai'!$A$2:$A$2344,'Cleaned - Hospitalisation Detai'!$J$2:$J$2344,0)</f>
        <v>32467</v>
      </c>
      <c r="M218" s="19">
        <f>_xlfn.XLOOKUP($A218,'Cleaned - Hospitalisation Detai'!$A$2:$A$2344,'Cleaned - Hospitalisation Detai'!$F$2:$F$2344,0)</f>
        <v>35491.64</v>
      </c>
      <c r="N218" s="19" t="str">
        <f>_xlfn.XLOOKUP($A218,'Cleaned - Hospitalisation Detai'!$A$2:$A$2344,'Cleaned - Hospitalisation Detai'!$G$2:$G$2344,0)</f>
        <v>tier - 1</v>
      </c>
      <c r="O218" s="19" t="str">
        <f>_xlfn.XLOOKUP($A218,'Cleaned - Hospitalisation Detai'!$A$2:$A$2344,'Cleaned - Hospitalisation Detai'!$H$2:$H$2344,0)</f>
        <v>tier - 2</v>
      </c>
      <c r="P218" s="19" t="str">
        <f>_xlfn.XLOOKUP($A218,'Cleaned - Hospitalisation Detai'!$A$2:$A$2344,'Cleaned - Hospitalisation Detai'!$I$2:$I$2344,0)</f>
        <v>R1011</v>
      </c>
      <c r="Q218" s="20">
        <f>_xlfn.XLOOKUP($A218,'Cleaned - Hospitalisation Detai'!$A$2:$A$2344,'Cleaned - Hospitalisation Detai'!$K$2:$K$2344,0)</f>
        <v>34</v>
      </c>
    </row>
    <row r="219" spans="1:17" ht="15.6" x14ac:dyDescent="0.3">
      <c r="A219" s="10" t="s">
        <v>2155</v>
      </c>
      <c r="B219" s="11" t="str">
        <f>_xlfn.XLOOKUP(A219,'Cleaned - Customer Names '!$A$2:$A$2336,'Cleaned - Customer Names '!$C$2:$C$2336,0)</f>
        <v>Kevin</v>
      </c>
      <c r="C219" s="11">
        <f>_xlfn.XLOOKUP($A219,'Cleaned - Medical Examinations'!$A$2:$A$2336,'Cleaned - Medical Examinations'!$B$2:$B$2336,0)</f>
        <v>33.69</v>
      </c>
      <c r="D219" s="11">
        <f>_xlfn.XLOOKUP($A219,'Cleaned - Medical Examinations'!$A$2:$A$2336,'Cleaned - Medical Examinations'!$C$2:$C$2336,0)</f>
        <v>9.68</v>
      </c>
      <c r="E219" s="11" t="str">
        <f>_xlfn.XLOOKUP($A219,'Cleaned - Medical Examinations'!$A$2:$A$2336,'Cleaned - Medical Examinations'!$D$2:$D$2336,0)</f>
        <v>No</v>
      </c>
      <c r="F219" s="11" t="str">
        <f>_xlfn.XLOOKUP($A219,'Cleaned - Medical Examinations'!$A$2:$A$2336,'Cleaned - Medical Examinations'!$E$2:$E$2336,0)</f>
        <v>No</v>
      </c>
      <c r="G219" s="11" t="str">
        <f>_xlfn.XLOOKUP($A219,'Cleaned - Medical Examinations'!$A$2:$A$2336,'Cleaned - Medical Examinations'!$F$2:$F$2336,0)</f>
        <v>No</v>
      </c>
      <c r="H219" s="11">
        <f>_xlfn.XLOOKUP($A219,'Cleaned - Medical Examinations'!$A$2:$A$2336,'Cleaned - Medical Examinations'!$G$2:$G$2336,0)</f>
        <v>0</v>
      </c>
      <c r="I219" s="11" t="str">
        <f>_xlfn.XLOOKUP($A219,'Cleaned - Medical Examinations'!$A$2:$A$2336,'Cleaned - Medical Examinations'!$H$2:$H$2336,0)</f>
        <v>Yes</v>
      </c>
      <c r="J219" s="11" t="str">
        <f>_xlfn.XLOOKUP($A219,'Cleaned - Medical Examinations'!$A$2:$A$2336,'Cleaned - Medical Examinations'!$I$2:$I$2336,0)</f>
        <v>Obesity</v>
      </c>
      <c r="K219" s="11" t="str">
        <f t="shared" si="3"/>
        <v>Diabetic</v>
      </c>
      <c r="L219" s="14">
        <f>_xlfn.XLOOKUP($A219,'Cleaned - Hospitalisation Detai'!$A$2:$A$2344,'Cleaned - Hospitalisation Detai'!$J$2:$J$2344,0)</f>
        <v>26198</v>
      </c>
      <c r="M219" s="19">
        <f>_xlfn.XLOOKUP($A219,'Cleaned - Hospitalisation Detai'!$A$2:$A$2344,'Cleaned - Hospitalisation Detai'!$F$2:$F$2344,0)</f>
        <v>35345.730000000003</v>
      </c>
      <c r="N219" s="19" t="str">
        <f>_xlfn.XLOOKUP($A219,'Cleaned - Hospitalisation Detai'!$A$2:$A$2344,'Cleaned - Hospitalisation Detai'!$G$2:$G$2344,0)</f>
        <v>tier - 2</v>
      </c>
      <c r="O219" s="19" t="str">
        <f>_xlfn.XLOOKUP($A219,'Cleaned - Hospitalisation Detai'!$A$2:$A$2344,'Cleaned - Hospitalisation Detai'!$H$2:$H$2344,0)</f>
        <v>tier - 3</v>
      </c>
      <c r="P219" s="19" t="str">
        <f>_xlfn.XLOOKUP($A219,'Cleaned - Hospitalisation Detai'!$A$2:$A$2344,'Cleaned - Hospitalisation Detai'!$I$2:$I$2344,0)</f>
        <v>R1011</v>
      </c>
      <c r="Q219" s="20">
        <f>_xlfn.XLOOKUP($A219,'Cleaned - Hospitalisation Detai'!$A$2:$A$2344,'Cleaned - Hospitalisation Detai'!$K$2:$K$2344,0)</f>
        <v>51</v>
      </c>
    </row>
    <row r="220" spans="1:17" ht="15.6" x14ac:dyDescent="0.3">
      <c r="A220" s="10" t="s">
        <v>2154</v>
      </c>
      <c r="B220" s="11" t="str">
        <f>_xlfn.XLOOKUP(A220,'Cleaned - Customer Names '!$A$2:$A$2336,'Cleaned - Customer Names '!$C$2:$C$2336,0)</f>
        <v>Gavin M.</v>
      </c>
      <c r="C220" s="11">
        <f>_xlfn.XLOOKUP($A220,'Cleaned - Medical Examinations'!$A$2:$A$2336,'Cleaned - Medical Examinations'!$B$2:$B$2336,0)</f>
        <v>42.27</v>
      </c>
      <c r="D220" s="11">
        <f>_xlfn.XLOOKUP($A220,'Cleaned - Medical Examinations'!$A$2:$A$2336,'Cleaned - Medical Examinations'!$C$2:$C$2336,0)</f>
        <v>6.05</v>
      </c>
      <c r="E220" s="11" t="str">
        <f>_xlfn.XLOOKUP($A220,'Cleaned - Medical Examinations'!$A$2:$A$2336,'Cleaned - Medical Examinations'!$D$2:$D$2336,0)</f>
        <v>Yes</v>
      </c>
      <c r="F220" s="11" t="str">
        <f>_xlfn.XLOOKUP($A220,'Cleaned - Medical Examinations'!$A$2:$A$2336,'Cleaned - Medical Examinations'!$E$2:$E$2336,0)</f>
        <v>No</v>
      </c>
      <c r="G220" s="11" t="str">
        <f>_xlfn.XLOOKUP($A220,'Cleaned - Medical Examinations'!$A$2:$A$2336,'Cleaned - Medical Examinations'!$F$2:$F$2336,0)</f>
        <v>No</v>
      </c>
      <c r="H220" s="11">
        <f>_xlfn.XLOOKUP($A220,'Cleaned - Medical Examinations'!$A$2:$A$2336,'Cleaned - Medical Examinations'!$G$2:$G$2336,0)</f>
        <v>1</v>
      </c>
      <c r="I220" s="11" t="str">
        <f>_xlfn.XLOOKUP($A220,'Cleaned - Medical Examinations'!$A$2:$A$2336,'Cleaned - Medical Examinations'!$H$2:$H$2336,0)</f>
        <v>Yes</v>
      </c>
      <c r="J220" s="11" t="str">
        <f>_xlfn.XLOOKUP($A220,'Cleaned - Medical Examinations'!$A$2:$A$2336,'Cleaned - Medical Examinations'!$I$2:$I$2336,0)</f>
        <v>Obesity</v>
      </c>
      <c r="K220" s="11" t="str">
        <f t="shared" si="3"/>
        <v>Non-Diabetic</v>
      </c>
      <c r="L220" s="14">
        <f>_xlfn.XLOOKUP($A220,'Cleaned - Hospitalisation Detai'!$A$2:$A$2344,'Cleaned - Hospitalisation Detai'!$J$2:$J$2344,0)</f>
        <v>32405</v>
      </c>
      <c r="M220" s="19">
        <f>_xlfn.XLOOKUP($A220,'Cleaned - Hospitalisation Detai'!$A$2:$A$2344,'Cleaned - Hospitalisation Detai'!$F$2:$F$2344,0)</f>
        <v>35315.96</v>
      </c>
      <c r="N220" s="19" t="str">
        <f>_xlfn.XLOOKUP($A220,'Cleaned - Hospitalisation Detai'!$A$2:$A$2344,'Cleaned - Hospitalisation Detai'!$G$2:$G$2344,0)</f>
        <v>tier - 2</v>
      </c>
      <c r="O220" s="19" t="str">
        <f>_xlfn.XLOOKUP($A220,'Cleaned - Hospitalisation Detai'!$A$2:$A$2344,'Cleaned - Hospitalisation Detai'!$H$2:$H$2344,0)</f>
        <v>tier - 1</v>
      </c>
      <c r="P220" s="19" t="str">
        <f>_xlfn.XLOOKUP($A220,'Cleaned - Hospitalisation Detai'!$A$2:$A$2344,'Cleaned - Hospitalisation Detai'!$I$2:$I$2344,0)</f>
        <v>R1011</v>
      </c>
      <c r="Q220" s="20">
        <f>_xlfn.XLOOKUP($A220,'Cleaned - Hospitalisation Detai'!$A$2:$A$2344,'Cleaned - Hospitalisation Detai'!$K$2:$K$2344,0)</f>
        <v>34</v>
      </c>
    </row>
    <row r="221" spans="1:17" ht="15.6" x14ac:dyDescent="0.3">
      <c r="A221" s="10" t="s">
        <v>2153</v>
      </c>
      <c r="B221" s="11" t="str">
        <f>_xlfn.XLOOKUP(A221,'Cleaned - Customer Names '!$A$2:$A$2336,'Cleaned - Customer Names '!$C$2:$C$2336,0)</f>
        <v>Rick E</v>
      </c>
      <c r="C221" s="11">
        <f>_xlfn.XLOOKUP($A221,'Cleaned - Medical Examinations'!$A$2:$A$2336,'Cleaned - Medical Examinations'!$B$2:$B$2336,0)</f>
        <v>53.25</v>
      </c>
      <c r="D221" s="11">
        <f>_xlfn.XLOOKUP($A221,'Cleaned - Medical Examinations'!$A$2:$A$2336,'Cleaned - Medical Examinations'!$C$2:$C$2336,0)</f>
        <v>6.11</v>
      </c>
      <c r="E221" s="11" t="str">
        <f>_xlfn.XLOOKUP($A221,'Cleaned - Medical Examinations'!$A$2:$A$2336,'Cleaned - Medical Examinations'!$D$2:$D$2336,0)</f>
        <v>Yes</v>
      </c>
      <c r="F221" s="11" t="str">
        <f>_xlfn.XLOOKUP($A221,'Cleaned - Medical Examinations'!$A$2:$A$2336,'Cleaned - Medical Examinations'!$E$2:$E$2336,0)</f>
        <v>No</v>
      </c>
      <c r="G221" s="11" t="str">
        <f>_xlfn.XLOOKUP($A221,'Cleaned - Medical Examinations'!$A$2:$A$2336,'Cleaned - Medical Examinations'!$F$2:$F$2336,0)</f>
        <v>Yes</v>
      </c>
      <c r="H221" s="11">
        <f>_xlfn.XLOOKUP($A221,'Cleaned - Medical Examinations'!$A$2:$A$2336,'Cleaned - Medical Examinations'!$G$2:$G$2336,0)</f>
        <v>1</v>
      </c>
      <c r="I221" s="11" t="str">
        <f>_xlfn.XLOOKUP($A221,'Cleaned - Medical Examinations'!$A$2:$A$2336,'Cleaned - Medical Examinations'!$H$2:$H$2336,0)</f>
        <v>Yes</v>
      </c>
      <c r="J221" s="11" t="str">
        <f>_xlfn.XLOOKUP($A221,'Cleaned - Medical Examinations'!$A$2:$A$2336,'Cleaned - Medical Examinations'!$I$2:$I$2336,0)</f>
        <v>Obesity</v>
      </c>
      <c r="K221" s="11" t="str">
        <f t="shared" si="3"/>
        <v>Non-Diabetic</v>
      </c>
      <c r="L221" s="14">
        <f>_xlfn.XLOOKUP($A221,'Cleaned - Hospitalisation Detai'!$A$2:$A$2344,'Cleaned - Hospitalisation Detai'!$J$2:$J$2344,0)</f>
        <v>35620</v>
      </c>
      <c r="M221" s="19">
        <f>_xlfn.XLOOKUP($A221,'Cleaned - Hospitalisation Detai'!$A$2:$A$2344,'Cleaned - Hospitalisation Detai'!$F$2:$F$2344,0)</f>
        <v>35302.089999999997</v>
      </c>
      <c r="N221" s="19" t="str">
        <f>_xlfn.XLOOKUP($A221,'Cleaned - Hospitalisation Detai'!$A$2:$A$2344,'Cleaned - Hospitalisation Detai'!$G$2:$G$2344,0)</f>
        <v>tier - 1</v>
      </c>
      <c r="O221" s="19" t="str">
        <f>_xlfn.XLOOKUP($A221,'Cleaned - Hospitalisation Detai'!$A$2:$A$2344,'Cleaned - Hospitalisation Detai'!$H$2:$H$2344,0)</f>
        <v>tier - 2</v>
      </c>
      <c r="P221" s="19" t="str">
        <f>_xlfn.XLOOKUP($A221,'Cleaned - Hospitalisation Detai'!$A$2:$A$2344,'Cleaned - Hospitalisation Detai'!$I$2:$I$2344,0)</f>
        <v>R1011</v>
      </c>
      <c r="Q221" s="20">
        <f>_xlfn.XLOOKUP($A221,'Cleaned - Hospitalisation Detai'!$A$2:$A$2344,'Cleaned - Hospitalisation Detai'!$K$2:$K$2344,0)</f>
        <v>25</v>
      </c>
    </row>
    <row r="222" spans="1:17" ht="15.6" x14ac:dyDescent="0.3">
      <c r="A222" s="10" t="s">
        <v>2152</v>
      </c>
      <c r="B222" s="11" t="str">
        <f>_xlfn.XLOOKUP(A222,'Cleaned - Customer Names '!$A$2:$A$2336,'Cleaned - Customer Names '!$C$2:$C$2336,0)</f>
        <v>Andrea H.</v>
      </c>
      <c r="C222" s="11">
        <f>_xlfn.XLOOKUP($A222,'Cleaned - Medical Examinations'!$A$2:$A$2336,'Cleaned - Medical Examinations'!$B$2:$B$2336,0)</f>
        <v>26.8</v>
      </c>
      <c r="D222" s="11">
        <f>_xlfn.XLOOKUP($A222,'Cleaned - Medical Examinations'!$A$2:$A$2336,'Cleaned - Medical Examinations'!$C$2:$C$2336,0)</f>
        <v>10.93</v>
      </c>
      <c r="E222" s="11" t="str">
        <f>_xlfn.XLOOKUP($A222,'Cleaned - Medical Examinations'!$A$2:$A$2336,'Cleaned - Medical Examinations'!$D$2:$D$2336,0)</f>
        <v>Yes</v>
      </c>
      <c r="F222" s="11" t="str">
        <f>_xlfn.XLOOKUP($A222,'Cleaned - Medical Examinations'!$A$2:$A$2336,'Cleaned - Medical Examinations'!$E$2:$E$2336,0)</f>
        <v>No</v>
      </c>
      <c r="G222" s="11" t="str">
        <f>_xlfn.XLOOKUP($A222,'Cleaned - Medical Examinations'!$A$2:$A$2336,'Cleaned - Medical Examinations'!$F$2:$F$2336,0)</f>
        <v>No</v>
      </c>
      <c r="H222" s="11">
        <f>_xlfn.XLOOKUP($A222,'Cleaned - Medical Examinations'!$A$2:$A$2336,'Cleaned - Medical Examinations'!$G$2:$G$2336,0)</f>
        <v>0</v>
      </c>
      <c r="I222" s="11" t="str">
        <f>_xlfn.XLOOKUP($A222,'Cleaned - Medical Examinations'!$A$2:$A$2336,'Cleaned - Medical Examinations'!$H$2:$H$2336,0)</f>
        <v>No</v>
      </c>
      <c r="J222" s="11" t="str">
        <f>_xlfn.XLOOKUP($A222,'Cleaned - Medical Examinations'!$A$2:$A$2336,'Cleaned - Medical Examinations'!$I$2:$I$2336,0)</f>
        <v>Overweight</v>
      </c>
      <c r="K222" s="11" t="str">
        <f t="shared" si="3"/>
        <v>Diabetic</v>
      </c>
      <c r="L222" s="14">
        <f>_xlfn.XLOOKUP($A222,'Cleaned - Hospitalisation Detai'!$A$2:$A$2344,'Cleaned - Hospitalisation Detai'!$J$2:$J$2344,0)</f>
        <v>24836</v>
      </c>
      <c r="M222" s="19">
        <f>_xlfn.XLOOKUP($A222,'Cleaned - Hospitalisation Detai'!$A$2:$A$2344,'Cleaned - Hospitalisation Detai'!$F$2:$F$2344,0)</f>
        <v>35160.129999999997</v>
      </c>
      <c r="N222" s="19" t="str">
        <f>_xlfn.XLOOKUP($A222,'Cleaned - Hospitalisation Detai'!$A$2:$A$2344,'Cleaned - Hospitalisation Detai'!$G$2:$G$2344,0)</f>
        <v>tier - 2</v>
      </c>
      <c r="O222" s="19" t="str">
        <f>_xlfn.XLOOKUP($A222,'Cleaned - Hospitalisation Detai'!$A$2:$A$2344,'Cleaned - Hospitalisation Detai'!$H$2:$H$2344,0)</f>
        <v>tier - 2</v>
      </c>
      <c r="P222" s="19" t="str">
        <f>_xlfn.XLOOKUP($A222,'Cleaned - Hospitalisation Detai'!$A$2:$A$2344,'Cleaned - Hospitalisation Detai'!$I$2:$I$2344,0)</f>
        <v>R1011</v>
      </c>
      <c r="Q222" s="20">
        <f>_xlfn.XLOOKUP($A222,'Cleaned - Hospitalisation Detai'!$A$2:$A$2344,'Cleaned - Hospitalisation Detai'!$K$2:$K$2344,0)</f>
        <v>55</v>
      </c>
    </row>
    <row r="223" spans="1:17" ht="15.6" x14ac:dyDescent="0.3">
      <c r="A223" s="10" t="s">
        <v>2151</v>
      </c>
      <c r="B223" s="11" t="str">
        <f>_xlfn.XLOOKUP(A223,'Cleaned - Customer Names '!$A$2:$A$2336,'Cleaned - Customer Names '!$C$2:$C$2336,0)</f>
        <v>Anthony S</v>
      </c>
      <c r="C223" s="11">
        <f>_xlfn.XLOOKUP($A223,'Cleaned - Medical Examinations'!$A$2:$A$2336,'Cleaned - Medical Examinations'!$B$2:$B$2336,0)</f>
        <v>28.5</v>
      </c>
      <c r="D223" s="11">
        <f>_xlfn.XLOOKUP($A223,'Cleaned - Medical Examinations'!$A$2:$A$2336,'Cleaned - Medical Examinations'!$C$2:$C$2336,0)</f>
        <v>5.12</v>
      </c>
      <c r="E223" s="11" t="str">
        <f>_xlfn.XLOOKUP($A223,'Cleaned - Medical Examinations'!$A$2:$A$2336,'Cleaned - Medical Examinations'!$D$2:$D$2336,0)</f>
        <v>No</v>
      </c>
      <c r="F223" s="11" t="str">
        <f>_xlfn.XLOOKUP($A223,'Cleaned - Medical Examinations'!$A$2:$A$2336,'Cleaned - Medical Examinations'!$E$2:$E$2336,0)</f>
        <v>No</v>
      </c>
      <c r="G223" s="11" t="str">
        <f>_xlfn.XLOOKUP($A223,'Cleaned - Medical Examinations'!$A$2:$A$2336,'Cleaned - Medical Examinations'!$F$2:$F$2336,0)</f>
        <v>No</v>
      </c>
      <c r="H223" s="11">
        <f>_xlfn.XLOOKUP($A223,'Cleaned - Medical Examinations'!$A$2:$A$2336,'Cleaned - Medical Examinations'!$G$2:$G$2336,0)</f>
        <v>1</v>
      </c>
      <c r="I223" s="11" t="str">
        <f>_xlfn.XLOOKUP($A223,'Cleaned - Medical Examinations'!$A$2:$A$2336,'Cleaned - Medical Examinations'!$H$2:$H$2336,0)</f>
        <v>Yes</v>
      </c>
      <c r="J223" s="11" t="str">
        <f>_xlfn.XLOOKUP($A223,'Cleaned - Medical Examinations'!$A$2:$A$2336,'Cleaned - Medical Examinations'!$I$2:$I$2336,0)</f>
        <v>Overweight</v>
      </c>
      <c r="K223" s="11" t="str">
        <f t="shared" si="3"/>
        <v>Non-Diabetic</v>
      </c>
      <c r="L223" s="14">
        <f>_xlfn.XLOOKUP($A223,'Cleaned - Hospitalisation Detai'!$A$2:$A$2344,'Cleaned - Hospitalisation Detai'!$J$2:$J$2344,0)</f>
        <v>36151</v>
      </c>
      <c r="M223" s="19">
        <f>_xlfn.XLOOKUP($A223,'Cleaned - Hospitalisation Detai'!$A$2:$A$2344,'Cleaned - Hospitalisation Detai'!$F$2:$F$2344,0)</f>
        <v>35147.53</v>
      </c>
      <c r="N223" s="19" t="str">
        <f>_xlfn.XLOOKUP($A223,'Cleaned - Hospitalisation Detai'!$A$2:$A$2344,'Cleaned - Hospitalisation Detai'!$G$2:$G$2344,0)</f>
        <v>tier - 1</v>
      </c>
      <c r="O223" s="19" t="str">
        <f>_xlfn.XLOOKUP($A223,'Cleaned - Hospitalisation Detai'!$A$2:$A$2344,'Cleaned - Hospitalisation Detai'!$H$2:$H$2344,0)</f>
        <v>tier - 1</v>
      </c>
      <c r="P223" s="19" t="str">
        <f>_xlfn.XLOOKUP($A223,'Cleaned - Hospitalisation Detai'!$A$2:$A$2344,'Cleaned - Hospitalisation Detai'!$I$2:$I$2344,0)</f>
        <v>R1016</v>
      </c>
      <c r="Q223" s="20">
        <f>_xlfn.XLOOKUP($A223,'Cleaned - Hospitalisation Detai'!$A$2:$A$2344,'Cleaned - Hospitalisation Detai'!$K$2:$K$2344,0)</f>
        <v>24</v>
      </c>
    </row>
    <row r="224" spans="1:17" ht="15.6" x14ac:dyDescent="0.3">
      <c r="A224" s="10" t="s">
        <v>2150</v>
      </c>
      <c r="B224" s="11" t="str">
        <f>_xlfn.XLOOKUP(A224,'Cleaned - Customer Names '!$A$2:$A$2336,'Cleaned - Customer Names '!$C$2:$C$2336,0)</f>
        <v>Erik</v>
      </c>
      <c r="C224" s="11">
        <f>_xlfn.XLOOKUP($A224,'Cleaned - Medical Examinations'!$A$2:$A$2336,'Cleaned - Medical Examinations'!$B$2:$B$2336,0)</f>
        <v>22.895</v>
      </c>
      <c r="D224" s="11">
        <f>_xlfn.XLOOKUP($A224,'Cleaned - Medical Examinations'!$A$2:$A$2336,'Cleaned - Medical Examinations'!$C$2:$C$2336,0)</f>
        <v>5.72</v>
      </c>
      <c r="E224" s="11" t="str">
        <f>_xlfn.XLOOKUP($A224,'Cleaned - Medical Examinations'!$A$2:$A$2336,'Cleaned - Medical Examinations'!$D$2:$D$2336,0)</f>
        <v>No</v>
      </c>
      <c r="F224" s="11" t="str">
        <f>_xlfn.XLOOKUP($A224,'Cleaned - Medical Examinations'!$A$2:$A$2336,'Cleaned - Medical Examinations'!$E$2:$E$2336,0)</f>
        <v>No</v>
      </c>
      <c r="G224" s="11" t="str">
        <f>_xlfn.XLOOKUP($A224,'Cleaned - Medical Examinations'!$A$2:$A$2336,'Cleaned - Medical Examinations'!$F$2:$F$2336,0)</f>
        <v>No</v>
      </c>
      <c r="H224" s="11">
        <f>_xlfn.XLOOKUP($A224,'Cleaned - Medical Examinations'!$A$2:$A$2336,'Cleaned - Medical Examinations'!$G$2:$G$2336,0)</f>
        <v>0</v>
      </c>
      <c r="I224" s="11" t="str">
        <f>_xlfn.XLOOKUP($A224,'Cleaned - Medical Examinations'!$A$2:$A$2336,'Cleaned - Medical Examinations'!$H$2:$H$2336,0)</f>
        <v>Yes</v>
      </c>
      <c r="J224" s="11" t="str">
        <f>_xlfn.XLOOKUP($A224,'Cleaned - Medical Examinations'!$A$2:$A$2336,'Cleaned - Medical Examinations'!$I$2:$I$2336,0)</f>
        <v>Normal Weight</v>
      </c>
      <c r="K224" s="11" t="str">
        <f t="shared" si="3"/>
        <v>Non-Diabetic</v>
      </c>
      <c r="L224" s="14">
        <f>_xlfn.XLOOKUP($A224,'Cleaned - Hospitalisation Detai'!$A$2:$A$2344,'Cleaned - Hospitalisation Detai'!$J$2:$J$2344,0)</f>
        <v>28305</v>
      </c>
      <c r="M224" s="19">
        <f>_xlfn.XLOOKUP($A224,'Cleaned - Hospitalisation Detai'!$A$2:$A$2344,'Cleaned - Hospitalisation Detai'!$F$2:$F$2344,0)</f>
        <v>35069.370000000003</v>
      </c>
      <c r="N224" s="19" t="str">
        <f>_xlfn.XLOOKUP($A224,'Cleaned - Hospitalisation Detai'!$A$2:$A$2344,'Cleaned - Hospitalisation Detai'!$G$2:$G$2344,0)</f>
        <v>tier - 1</v>
      </c>
      <c r="O224" s="19" t="str">
        <f>_xlfn.XLOOKUP($A224,'Cleaned - Hospitalisation Detai'!$A$2:$A$2344,'Cleaned - Hospitalisation Detai'!$H$2:$H$2344,0)</f>
        <v>tier - 1</v>
      </c>
      <c r="P224" s="19" t="str">
        <f>_xlfn.XLOOKUP($A224,'Cleaned - Hospitalisation Detai'!$A$2:$A$2344,'Cleaned - Hospitalisation Detai'!$I$2:$I$2344,0)</f>
        <v>R1017</v>
      </c>
      <c r="Q224" s="20">
        <f>_xlfn.XLOOKUP($A224,'Cleaned - Hospitalisation Detai'!$A$2:$A$2344,'Cleaned - Hospitalisation Detai'!$K$2:$K$2344,0)</f>
        <v>45</v>
      </c>
    </row>
    <row r="225" spans="1:17" ht="15.6" x14ac:dyDescent="0.3">
      <c r="A225" s="10" t="s">
        <v>2149</v>
      </c>
      <c r="B225" s="11" t="str">
        <f>_xlfn.XLOOKUP(A225,'Cleaned - Customer Names '!$A$2:$A$2336,'Cleaned - Customer Names '!$C$2:$C$2336,0)</f>
        <v>Kiley D</v>
      </c>
      <c r="C225" s="11">
        <f>_xlfn.XLOOKUP($A225,'Cleaned - Medical Examinations'!$A$2:$A$2336,'Cleaned - Medical Examinations'!$B$2:$B$2336,0)</f>
        <v>34.06</v>
      </c>
      <c r="D225" s="11">
        <f>_xlfn.XLOOKUP($A225,'Cleaned - Medical Examinations'!$A$2:$A$2336,'Cleaned - Medical Examinations'!$C$2:$C$2336,0)</f>
        <v>11.83</v>
      </c>
      <c r="E225" s="11" t="str">
        <f>_xlfn.XLOOKUP($A225,'Cleaned - Medical Examinations'!$A$2:$A$2336,'Cleaned - Medical Examinations'!$D$2:$D$2336,0)</f>
        <v>Yes</v>
      </c>
      <c r="F225" s="11" t="str">
        <f>_xlfn.XLOOKUP($A225,'Cleaned - Medical Examinations'!$A$2:$A$2336,'Cleaned - Medical Examinations'!$E$2:$E$2336,0)</f>
        <v>No</v>
      </c>
      <c r="G225" s="11" t="str">
        <f>_xlfn.XLOOKUP($A225,'Cleaned - Medical Examinations'!$A$2:$A$2336,'Cleaned - Medical Examinations'!$F$2:$F$2336,0)</f>
        <v>No</v>
      </c>
      <c r="H225" s="11">
        <f>_xlfn.XLOOKUP($A225,'Cleaned - Medical Examinations'!$A$2:$A$2336,'Cleaned - Medical Examinations'!$G$2:$G$2336,0)</f>
        <v>1</v>
      </c>
      <c r="I225" s="11" t="str">
        <f>_xlfn.XLOOKUP($A225,'Cleaned - Medical Examinations'!$A$2:$A$2336,'Cleaned - Medical Examinations'!$H$2:$H$2336,0)</f>
        <v>Yes</v>
      </c>
      <c r="J225" s="11" t="str">
        <f>_xlfn.XLOOKUP($A225,'Cleaned - Medical Examinations'!$A$2:$A$2336,'Cleaned - Medical Examinations'!$I$2:$I$2336,0)</f>
        <v>Obesity</v>
      </c>
      <c r="K225" s="11" t="str">
        <f t="shared" si="3"/>
        <v>Diabetic</v>
      </c>
      <c r="L225" s="14">
        <f>_xlfn.XLOOKUP($A225,'Cleaned - Hospitalisation Detai'!$A$2:$A$2344,'Cleaned - Hospitalisation Detai'!$J$2:$J$2344,0)</f>
        <v>27635</v>
      </c>
      <c r="M225" s="19">
        <f>_xlfn.XLOOKUP($A225,'Cleaned - Hospitalisation Detai'!$A$2:$A$2344,'Cleaned - Hospitalisation Detai'!$F$2:$F$2344,0)</f>
        <v>35050.620000000003</v>
      </c>
      <c r="N225" s="19" t="str">
        <f>_xlfn.XLOOKUP($A225,'Cleaned - Hospitalisation Detai'!$A$2:$A$2344,'Cleaned - Hospitalisation Detai'!$G$2:$G$2344,0)</f>
        <v>tier - 2</v>
      </c>
      <c r="O225" s="19" t="str">
        <f>_xlfn.XLOOKUP($A225,'Cleaned - Hospitalisation Detai'!$A$2:$A$2344,'Cleaned - Hospitalisation Detai'!$H$2:$H$2344,0)</f>
        <v>tier - 1</v>
      </c>
      <c r="P225" s="19" t="str">
        <f>_xlfn.XLOOKUP($A225,'Cleaned - Hospitalisation Detai'!$A$2:$A$2344,'Cleaned - Hospitalisation Detai'!$I$2:$I$2344,0)</f>
        <v>R1011</v>
      </c>
      <c r="Q225" s="20">
        <f>_xlfn.XLOOKUP($A225,'Cleaned - Hospitalisation Detai'!$A$2:$A$2344,'Cleaned - Hospitalisation Detai'!$K$2:$K$2344,0)</f>
        <v>47</v>
      </c>
    </row>
    <row r="226" spans="1:17" ht="15.6" x14ac:dyDescent="0.3">
      <c r="A226" s="10" t="s">
        <v>2148</v>
      </c>
      <c r="B226" s="11" t="str">
        <f>_xlfn.XLOOKUP(A226,'Cleaned - Customer Names '!$A$2:$A$2336,'Cleaned - Customer Names '!$C$2:$C$2336,0)</f>
        <v>Jennifer</v>
      </c>
      <c r="C226" s="11">
        <f>_xlfn.XLOOKUP($A226,'Cleaned - Medical Examinations'!$A$2:$A$2336,'Cleaned - Medical Examinations'!$B$2:$B$2336,0)</f>
        <v>36.409999999999997</v>
      </c>
      <c r="D226" s="11">
        <f>_xlfn.XLOOKUP($A226,'Cleaned - Medical Examinations'!$A$2:$A$2336,'Cleaned - Medical Examinations'!$C$2:$C$2336,0)</f>
        <v>4.55</v>
      </c>
      <c r="E226" s="11" t="str">
        <f>_xlfn.XLOOKUP($A226,'Cleaned - Medical Examinations'!$A$2:$A$2336,'Cleaned - Medical Examinations'!$D$2:$D$2336,0)</f>
        <v>No</v>
      </c>
      <c r="F226" s="11" t="str">
        <f>_xlfn.XLOOKUP($A226,'Cleaned - Medical Examinations'!$A$2:$A$2336,'Cleaned - Medical Examinations'!$E$2:$E$2336,0)</f>
        <v>No</v>
      </c>
      <c r="G226" s="11" t="str">
        <f>_xlfn.XLOOKUP($A226,'Cleaned - Medical Examinations'!$A$2:$A$2336,'Cleaned - Medical Examinations'!$F$2:$F$2336,0)</f>
        <v>No</v>
      </c>
      <c r="H226" s="11">
        <f>_xlfn.XLOOKUP($A226,'Cleaned - Medical Examinations'!$A$2:$A$2336,'Cleaned - Medical Examinations'!$G$2:$G$2336,0)</f>
        <v>0</v>
      </c>
      <c r="I226" s="11" t="str">
        <f>_xlfn.XLOOKUP($A226,'Cleaned - Medical Examinations'!$A$2:$A$2336,'Cleaned - Medical Examinations'!$H$2:$H$2336,0)</f>
        <v>Yes</v>
      </c>
      <c r="J226" s="11" t="str">
        <f>_xlfn.XLOOKUP($A226,'Cleaned - Medical Examinations'!$A$2:$A$2336,'Cleaned - Medical Examinations'!$I$2:$I$2336,0)</f>
        <v>Obesity</v>
      </c>
      <c r="K226" s="11" t="str">
        <f t="shared" si="3"/>
        <v>Non-Diabetic</v>
      </c>
      <c r="L226" s="14">
        <f>_xlfn.XLOOKUP($A226,'Cleaned - Hospitalisation Detai'!$A$2:$A$2344,'Cleaned - Hospitalisation Detai'!$J$2:$J$2344,0)</f>
        <v>30137</v>
      </c>
      <c r="M226" s="19">
        <f>_xlfn.XLOOKUP($A226,'Cleaned - Hospitalisation Detai'!$A$2:$A$2344,'Cleaned - Hospitalisation Detai'!$F$2:$F$2344,0)</f>
        <v>35000.730000000003</v>
      </c>
      <c r="N226" s="19" t="str">
        <f>_xlfn.XLOOKUP($A226,'Cleaned - Hospitalisation Detai'!$A$2:$A$2344,'Cleaned - Hospitalisation Detai'!$G$2:$G$2344,0)</f>
        <v>tier - 2</v>
      </c>
      <c r="O226" s="19" t="str">
        <f>_xlfn.XLOOKUP($A226,'Cleaned - Hospitalisation Detai'!$A$2:$A$2344,'Cleaned - Hospitalisation Detai'!$H$2:$H$2344,0)</f>
        <v>tier - 3</v>
      </c>
      <c r="P226" s="19" t="str">
        <f>_xlfn.XLOOKUP($A226,'Cleaned - Hospitalisation Detai'!$A$2:$A$2344,'Cleaned - Hospitalisation Detai'!$I$2:$I$2344,0)</f>
        <v>R1011</v>
      </c>
      <c r="Q226" s="20">
        <f>_xlfn.XLOOKUP($A226,'Cleaned - Hospitalisation Detai'!$A$2:$A$2344,'Cleaned - Hospitalisation Detai'!$K$2:$K$2344,0)</f>
        <v>40</v>
      </c>
    </row>
    <row r="227" spans="1:17" ht="15.6" x14ac:dyDescent="0.3">
      <c r="A227" s="10" t="s">
        <v>2147</v>
      </c>
      <c r="B227" s="11" t="str">
        <f>_xlfn.XLOOKUP(A227,'Cleaned - Customer Names '!$A$2:$A$2336,'Cleaned - Customer Names '!$C$2:$C$2336,0)</f>
        <v>Chris</v>
      </c>
      <c r="C227" s="11">
        <f>_xlfn.XLOOKUP($A227,'Cleaned - Medical Examinations'!$A$2:$A$2336,'Cleaned - Medical Examinations'!$B$2:$B$2336,0)</f>
        <v>52.3</v>
      </c>
      <c r="D227" s="11">
        <f>_xlfn.XLOOKUP($A227,'Cleaned - Medical Examinations'!$A$2:$A$2336,'Cleaned - Medical Examinations'!$C$2:$C$2336,0)</f>
        <v>4.87</v>
      </c>
      <c r="E227" s="11" t="str">
        <f>_xlfn.XLOOKUP($A227,'Cleaned - Medical Examinations'!$A$2:$A$2336,'Cleaned - Medical Examinations'!$D$2:$D$2336,0)</f>
        <v>Yes</v>
      </c>
      <c r="F227" s="11" t="str">
        <f>_xlfn.XLOOKUP($A227,'Cleaned - Medical Examinations'!$A$2:$A$2336,'Cleaned - Medical Examinations'!$E$2:$E$2336,0)</f>
        <v>No</v>
      </c>
      <c r="G227" s="11" t="str">
        <f>_xlfn.XLOOKUP($A227,'Cleaned - Medical Examinations'!$A$2:$A$2336,'Cleaned - Medical Examinations'!$F$2:$F$2336,0)</f>
        <v>Yes</v>
      </c>
      <c r="H227" s="11">
        <f>_xlfn.XLOOKUP($A227,'Cleaned - Medical Examinations'!$A$2:$A$2336,'Cleaned - Medical Examinations'!$G$2:$G$2336,0)</f>
        <v>1</v>
      </c>
      <c r="I227" s="11" t="str">
        <f>_xlfn.XLOOKUP($A227,'Cleaned - Medical Examinations'!$A$2:$A$2336,'Cleaned - Medical Examinations'!$H$2:$H$2336,0)</f>
        <v>Yes</v>
      </c>
      <c r="J227" s="11" t="str">
        <f>_xlfn.XLOOKUP($A227,'Cleaned - Medical Examinations'!$A$2:$A$2336,'Cleaned - Medical Examinations'!$I$2:$I$2336,0)</f>
        <v>Obesity</v>
      </c>
      <c r="K227" s="11" t="str">
        <f t="shared" si="3"/>
        <v>Non-Diabetic</v>
      </c>
      <c r="L227" s="14">
        <f>_xlfn.XLOOKUP($A227,'Cleaned - Hospitalisation Detai'!$A$2:$A$2344,'Cleaned - Hospitalisation Detai'!$J$2:$J$2344,0)</f>
        <v>35664</v>
      </c>
      <c r="M227" s="19">
        <f>_xlfn.XLOOKUP($A227,'Cleaned - Hospitalisation Detai'!$A$2:$A$2344,'Cleaned - Hospitalisation Detai'!$F$2:$F$2344,0)</f>
        <v>34979.86</v>
      </c>
      <c r="N227" s="19" t="str">
        <f>_xlfn.XLOOKUP($A227,'Cleaned - Hospitalisation Detai'!$A$2:$A$2344,'Cleaned - Hospitalisation Detai'!$G$2:$G$2344,0)</f>
        <v>tier - 2</v>
      </c>
      <c r="O227" s="19" t="str">
        <f>_xlfn.XLOOKUP($A227,'Cleaned - Hospitalisation Detai'!$A$2:$A$2344,'Cleaned - Hospitalisation Detai'!$H$2:$H$2344,0)</f>
        <v>tier - 2</v>
      </c>
      <c r="P227" s="19" t="str">
        <f>_xlfn.XLOOKUP($A227,'Cleaned - Hospitalisation Detai'!$A$2:$A$2344,'Cleaned - Hospitalisation Detai'!$I$2:$I$2344,0)</f>
        <v>R1011</v>
      </c>
      <c r="Q227" s="20">
        <f>_xlfn.XLOOKUP($A227,'Cleaned - Hospitalisation Detai'!$A$2:$A$2344,'Cleaned - Hospitalisation Detai'!$K$2:$K$2344,0)</f>
        <v>25</v>
      </c>
    </row>
    <row r="228" spans="1:17" ht="15.6" x14ac:dyDescent="0.3">
      <c r="A228" s="10" t="s">
        <v>2146</v>
      </c>
      <c r="B228" s="11" t="str">
        <f>_xlfn.XLOOKUP(A228,'Cleaned - Customer Names '!$A$2:$A$2336,'Cleaned - Customer Names '!$C$2:$C$2336,0)</f>
        <v>Marian M.</v>
      </c>
      <c r="C228" s="11">
        <f>_xlfn.XLOOKUP($A228,'Cleaned - Medical Examinations'!$A$2:$A$2336,'Cleaned - Medical Examinations'!$B$2:$B$2336,0)</f>
        <v>52.66</v>
      </c>
      <c r="D228" s="11">
        <f>_xlfn.XLOOKUP($A228,'Cleaned - Medical Examinations'!$A$2:$A$2336,'Cleaned - Medical Examinations'!$C$2:$C$2336,0)</f>
        <v>4.45</v>
      </c>
      <c r="E228" s="11" t="str">
        <f>_xlfn.XLOOKUP($A228,'Cleaned - Medical Examinations'!$A$2:$A$2336,'Cleaned - Medical Examinations'!$D$2:$D$2336,0)</f>
        <v>No</v>
      </c>
      <c r="F228" s="11" t="str">
        <f>_xlfn.XLOOKUP($A228,'Cleaned - Medical Examinations'!$A$2:$A$2336,'Cleaned - Medical Examinations'!$E$2:$E$2336,0)</f>
        <v>No</v>
      </c>
      <c r="G228" s="11" t="str">
        <f>_xlfn.XLOOKUP($A228,'Cleaned - Medical Examinations'!$A$2:$A$2336,'Cleaned - Medical Examinations'!$F$2:$F$2336,0)</f>
        <v>No</v>
      </c>
      <c r="H228" s="11">
        <f>_xlfn.XLOOKUP($A228,'Cleaned - Medical Examinations'!$A$2:$A$2336,'Cleaned - Medical Examinations'!$G$2:$G$2336,0)</f>
        <v>1</v>
      </c>
      <c r="I228" s="11" t="str">
        <f>_xlfn.XLOOKUP($A228,'Cleaned - Medical Examinations'!$A$2:$A$2336,'Cleaned - Medical Examinations'!$H$2:$H$2336,0)</f>
        <v>Yes</v>
      </c>
      <c r="J228" s="11" t="str">
        <f>_xlfn.XLOOKUP($A228,'Cleaned - Medical Examinations'!$A$2:$A$2336,'Cleaned - Medical Examinations'!$I$2:$I$2336,0)</f>
        <v>Obesity</v>
      </c>
      <c r="K228" s="11" t="str">
        <f t="shared" si="3"/>
        <v>Non-Diabetic</v>
      </c>
      <c r="L228" s="14">
        <f>_xlfn.XLOOKUP($A228,'Cleaned - Hospitalisation Detai'!$A$2:$A$2344,'Cleaned - Hospitalisation Detai'!$J$2:$J$2344,0)</f>
        <v>36029</v>
      </c>
      <c r="M228" s="19">
        <f>_xlfn.XLOOKUP($A228,'Cleaned - Hospitalisation Detai'!$A$2:$A$2344,'Cleaned - Hospitalisation Detai'!$F$2:$F$2344,0)</f>
        <v>34976.42</v>
      </c>
      <c r="N228" s="19" t="str">
        <f>_xlfn.XLOOKUP($A228,'Cleaned - Hospitalisation Detai'!$A$2:$A$2344,'Cleaned - Hospitalisation Detai'!$G$2:$G$2344,0)</f>
        <v>tier - 2</v>
      </c>
      <c r="O228" s="19" t="str">
        <f>_xlfn.XLOOKUP($A228,'Cleaned - Hospitalisation Detai'!$A$2:$A$2344,'Cleaned - Hospitalisation Detai'!$H$2:$H$2344,0)</f>
        <v>tier - 1</v>
      </c>
      <c r="P228" s="19" t="str">
        <f>_xlfn.XLOOKUP($A228,'Cleaned - Hospitalisation Detai'!$A$2:$A$2344,'Cleaned - Hospitalisation Detai'!$I$2:$I$2344,0)</f>
        <v>R1011</v>
      </c>
      <c r="Q228" s="20">
        <f>_xlfn.XLOOKUP($A228,'Cleaned - Hospitalisation Detai'!$A$2:$A$2344,'Cleaned - Hospitalisation Detai'!$K$2:$K$2344,0)</f>
        <v>24</v>
      </c>
    </row>
    <row r="229" spans="1:17" ht="15.6" x14ac:dyDescent="0.3">
      <c r="A229" s="10" t="s">
        <v>2145</v>
      </c>
      <c r="B229" s="11" t="str">
        <f>_xlfn.XLOOKUP(A229,'Cleaned - Customer Names '!$A$2:$A$2336,'Cleaned - Customer Names '!$C$2:$C$2336,0)</f>
        <v>Jeremy</v>
      </c>
      <c r="C229" s="11">
        <f>_xlfn.XLOOKUP($A229,'Cleaned - Medical Examinations'!$A$2:$A$2336,'Cleaned - Medical Examinations'!$B$2:$B$2336,0)</f>
        <v>29.57</v>
      </c>
      <c r="D229" s="11">
        <f>_xlfn.XLOOKUP($A229,'Cleaned - Medical Examinations'!$A$2:$A$2336,'Cleaned - Medical Examinations'!$C$2:$C$2336,0)</f>
        <v>9.42</v>
      </c>
      <c r="E229" s="11" t="str">
        <f>_xlfn.XLOOKUP($A229,'Cleaned - Medical Examinations'!$A$2:$A$2336,'Cleaned - Medical Examinations'!$D$2:$D$2336,0)</f>
        <v>Yes</v>
      </c>
      <c r="F229" s="11" t="str">
        <f>_xlfn.XLOOKUP($A229,'Cleaned - Medical Examinations'!$A$2:$A$2336,'Cleaned - Medical Examinations'!$E$2:$E$2336,0)</f>
        <v>No</v>
      </c>
      <c r="G229" s="11" t="str">
        <f>_xlfn.XLOOKUP($A229,'Cleaned - Medical Examinations'!$A$2:$A$2336,'Cleaned - Medical Examinations'!$F$2:$F$2336,0)</f>
        <v>No</v>
      </c>
      <c r="H229" s="11">
        <f>_xlfn.XLOOKUP($A229,'Cleaned - Medical Examinations'!$A$2:$A$2336,'Cleaned - Medical Examinations'!$G$2:$G$2336,0)</f>
        <v>0</v>
      </c>
      <c r="I229" s="11" t="str">
        <f>_xlfn.XLOOKUP($A229,'Cleaned - Medical Examinations'!$A$2:$A$2336,'Cleaned - Medical Examinations'!$H$2:$H$2336,0)</f>
        <v>Yes</v>
      </c>
      <c r="J229" s="11" t="str">
        <f>_xlfn.XLOOKUP($A229,'Cleaned - Medical Examinations'!$A$2:$A$2336,'Cleaned - Medical Examinations'!$I$2:$I$2336,0)</f>
        <v>Overweight</v>
      </c>
      <c r="K229" s="11" t="str">
        <f t="shared" si="3"/>
        <v>Diabetic</v>
      </c>
      <c r="L229" s="14">
        <f>_xlfn.XLOOKUP($A229,'Cleaned - Hospitalisation Detai'!$A$2:$A$2344,'Cleaned - Hospitalisation Detai'!$J$2:$J$2344,0)</f>
        <v>24752</v>
      </c>
      <c r="M229" s="19">
        <f>_xlfn.XLOOKUP($A229,'Cleaned - Hospitalisation Detai'!$A$2:$A$2344,'Cleaned - Hospitalisation Detai'!$F$2:$F$2344,0)</f>
        <v>34975.68</v>
      </c>
      <c r="N229" s="19" t="str">
        <f>_xlfn.XLOOKUP($A229,'Cleaned - Hospitalisation Detai'!$A$2:$A$2344,'Cleaned - Hospitalisation Detai'!$G$2:$G$2344,0)</f>
        <v>tier - 2</v>
      </c>
      <c r="O229" s="19" t="str">
        <f>_xlfn.XLOOKUP($A229,'Cleaned - Hospitalisation Detai'!$A$2:$A$2344,'Cleaned - Hospitalisation Detai'!$H$2:$H$2344,0)</f>
        <v>tier - 2</v>
      </c>
      <c r="P229" s="19" t="str">
        <f>_xlfn.XLOOKUP($A229,'Cleaned - Hospitalisation Detai'!$A$2:$A$2344,'Cleaned - Hospitalisation Detai'!$I$2:$I$2344,0)</f>
        <v>R1011</v>
      </c>
      <c r="Q229" s="20">
        <f>_xlfn.XLOOKUP($A229,'Cleaned - Hospitalisation Detai'!$A$2:$A$2344,'Cleaned - Hospitalisation Detai'!$K$2:$K$2344,0)</f>
        <v>55</v>
      </c>
    </row>
    <row r="230" spans="1:17" ht="15.6" x14ac:dyDescent="0.3">
      <c r="A230" s="10" t="s">
        <v>2144</v>
      </c>
      <c r="B230" s="11" t="str">
        <f>_xlfn.XLOOKUP(A230,'Cleaned - Customer Names '!$A$2:$A$2336,'Cleaned - Customer Names '!$C$2:$C$2336,0)</f>
        <v>Allison H</v>
      </c>
      <c r="C230" s="11">
        <f>_xlfn.XLOOKUP($A230,'Cleaned - Medical Examinations'!$A$2:$A$2336,'Cleaned - Medical Examinations'!$B$2:$B$2336,0)</f>
        <v>36.99</v>
      </c>
      <c r="D230" s="11">
        <f>_xlfn.XLOOKUP($A230,'Cleaned - Medical Examinations'!$A$2:$A$2336,'Cleaned - Medical Examinations'!$C$2:$C$2336,0)</f>
        <v>5.37</v>
      </c>
      <c r="E230" s="11" t="str">
        <f>_xlfn.XLOOKUP($A230,'Cleaned - Medical Examinations'!$A$2:$A$2336,'Cleaned - Medical Examinations'!$D$2:$D$2336,0)</f>
        <v>Yes</v>
      </c>
      <c r="F230" s="11" t="str">
        <f>_xlfn.XLOOKUP($A230,'Cleaned - Medical Examinations'!$A$2:$A$2336,'Cleaned - Medical Examinations'!$E$2:$E$2336,0)</f>
        <v>No</v>
      </c>
      <c r="G230" s="11" t="str">
        <f>_xlfn.XLOOKUP($A230,'Cleaned - Medical Examinations'!$A$2:$A$2336,'Cleaned - Medical Examinations'!$F$2:$F$2336,0)</f>
        <v>Yes</v>
      </c>
      <c r="H230" s="11">
        <f>_xlfn.XLOOKUP($A230,'Cleaned - Medical Examinations'!$A$2:$A$2336,'Cleaned - Medical Examinations'!$G$2:$G$2336,0)</f>
        <v>1</v>
      </c>
      <c r="I230" s="11" t="str">
        <f>_xlfn.XLOOKUP($A230,'Cleaned - Medical Examinations'!$A$2:$A$2336,'Cleaned - Medical Examinations'!$H$2:$H$2336,0)</f>
        <v>Yes</v>
      </c>
      <c r="J230" s="11" t="str">
        <f>_xlfn.XLOOKUP($A230,'Cleaned - Medical Examinations'!$A$2:$A$2336,'Cleaned - Medical Examinations'!$I$2:$I$2336,0)</f>
        <v>Obesity</v>
      </c>
      <c r="K230" s="11" t="str">
        <f t="shared" si="3"/>
        <v>Non-Diabetic</v>
      </c>
      <c r="L230" s="14">
        <f>_xlfn.XLOOKUP($A230,'Cleaned - Hospitalisation Detai'!$A$2:$A$2344,'Cleaned - Hospitalisation Detai'!$J$2:$J$2344,0)</f>
        <v>30526</v>
      </c>
      <c r="M230" s="19">
        <f>_xlfn.XLOOKUP($A230,'Cleaned - Hospitalisation Detai'!$A$2:$A$2344,'Cleaned - Hospitalisation Detai'!$F$2:$F$2344,0)</f>
        <v>34940.61</v>
      </c>
      <c r="N230" s="19" t="str">
        <f>_xlfn.XLOOKUP($A230,'Cleaned - Hospitalisation Detai'!$A$2:$A$2344,'Cleaned - Hospitalisation Detai'!$G$2:$G$2344,0)</f>
        <v>tier - 2</v>
      </c>
      <c r="O230" s="19" t="str">
        <f>_xlfn.XLOOKUP($A230,'Cleaned - Hospitalisation Detai'!$A$2:$A$2344,'Cleaned - Hospitalisation Detai'!$H$2:$H$2344,0)</f>
        <v>tier - 3</v>
      </c>
      <c r="P230" s="19" t="str">
        <f>_xlfn.XLOOKUP($A230,'Cleaned - Hospitalisation Detai'!$A$2:$A$2344,'Cleaned - Hospitalisation Detai'!$I$2:$I$2344,0)</f>
        <v>R1011</v>
      </c>
      <c r="Q230" s="20">
        <f>_xlfn.XLOOKUP($A230,'Cleaned - Hospitalisation Detai'!$A$2:$A$2344,'Cleaned - Hospitalisation Detai'!$K$2:$K$2344,0)</f>
        <v>39</v>
      </c>
    </row>
    <row r="231" spans="1:17" ht="15.6" x14ac:dyDescent="0.3">
      <c r="A231" s="10" t="s">
        <v>2143</v>
      </c>
      <c r="B231" s="11" t="str">
        <f>_xlfn.XLOOKUP(A231,'Cleaned - Customer Names '!$A$2:$A$2336,'Cleaned - Customer Names '!$C$2:$C$2336,0)</f>
        <v>Elizabeth</v>
      </c>
      <c r="C231" s="11">
        <f>_xlfn.XLOOKUP($A231,'Cleaned - Medical Examinations'!$A$2:$A$2336,'Cleaned - Medical Examinations'!$B$2:$B$2336,0)</f>
        <v>31.4</v>
      </c>
      <c r="D231" s="11">
        <f>_xlfn.XLOOKUP($A231,'Cleaned - Medical Examinations'!$A$2:$A$2336,'Cleaned - Medical Examinations'!$C$2:$C$2336,0)</f>
        <v>4.5999999999999996</v>
      </c>
      <c r="E231" s="11" t="str">
        <f>_xlfn.XLOOKUP($A231,'Cleaned - Medical Examinations'!$A$2:$A$2336,'Cleaned - Medical Examinations'!$D$2:$D$2336,0)</f>
        <v>Yes</v>
      </c>
      <c r="F231" s="11" t="str">
        <f>_xlfn.XLOOKUP($A231,'Cleaned - Medical Examinations'!$A$2:$A$2336,'Cleaned - Medical Examinations'!$E$2:$E$2336,0)</f>
        <v>No</v>
      </c>
      <c r="G231" s="11" t="str">
        <f>_xlfn.XLOOKUP($A231,'Cleaned - Medical Examinations'!$A$2:$A$2336,'Cleaned - Medical Examinations'!$F$2:$F$2336,0)</f>
        <v>No</v>
      </c>
      <c r="H231" s="11">
        <f>_xlfn.XLOOKUP($A231,'Cleaned - Medical Examinations'!$A$2:$A$2336,'Cleaned - Medical Examinations'!$G$2:$G$2336,0)</f>
        <v>1</v>
      </c>
      <c r="I231" s="11" t="str">
        <f>_xlfn.XLOOKUP($A231,'Cleaned - Medical Examinations'!$A$2:$A$2336,'Cleaned - Medical Examinations'!$H$2:$H$2336,0)</f>
        <v>Yes</v>
      </c>
      <c r="J231" s="11" t="str">
        <f>_xlfn.XLOOKUP($A231,'Cleaned - Medical Examinations'!$A$2:$A$2336,'Cleaned - Medical Examinations'!$I$2:$I$2336,0)</f>
        <v>Obesity</v>
      </c>
      <c r="K231" s="11" t="str">
        <f t="shared" si="3"/>
        <v>Non-Diabetic</v>
      </c>
      <c r="L231" s="14">
        <f>_xlfn.XLOOKUP($A231,'Cleaned - Hospitalisation Detai'!$A$2:$A$2344,'Cleaned - Hospitalisation Detai'!$J$2:$J$2344,0)</f>
        <v>34989</v>
      </c>
      <c r="M231" s="19">
        <f>_xlfn.XLOOKUP($A231,'Cleaned - Hospitalisation Detai'!$A$2:$A$2344,'Cleaned - Hospitalisation Detai'!$F$2:$F$2344,0)</f>
        <v>34838.870000000003</v>
      </c>
      <c r="N231" s="19" t="str">
        <f>_xlfn.XLOOKUP($A231,'Cleaned - Hospitalisation Detai'!$A$2:$A$2344,'Cleaned - Hospitalisation Detai'!$G$2:$G$2344,0)</f>
        <v>tier - 2</v>
      </c>
      <c r="O231" s="19" t="str">
        <f>_xlfn.XLOOKUP($A231,'Cleaned - Hospitalisation Detai'!$A$2:$A$2344,'Cleaned - Hospitalisation Detai'!$H$2:$H$2344,0)</f>
        <v>tier - 3</v>
      </c>
      <c r="P231" s="19" t="str">
        <f>_xlfn.XLOOKUP($A231,'Cleaned - Hospitalisation Detai'!$A$2:$A$2344,'Cleaned - Hospitalisation Detai'!$I$2:$I$2344,0)</f>
        <v>R1011</v>
      </c>
      <c r="Q231" s="20">
        <f>_xlfn.XLOOKUP($A231,'Cleaned - Hospitalisation Detai'!$A$2:$A$2344,'Cleaned - Hospitalisation Detai'!$K$2:$K$2344,0)</f>
        <v>27</v>
      </c>
    </row>
    <row r="232" spans="1:17" ht="15.6" x14ac:dyDescent="0.3">
      <c r="A232" s="10" t="s">
        <v>2142</v>
      </c>
      <c r="B232" s="11" t="str">
        <f>_xlfn.XLOOKUP(A232,'Cleaned - Customer Names '!$A$2:$A$2336,'Cleaned - Customer Names '!$C$2:$C$2336,0)</f>
        <v>Andrew</v>
      </c>
      <c r="C232" s="11">
        <f>_xlfn.XLOOKUP($A232,'Cleaned - Medical Examinations'!$A$2:$A$2336,'Cleaned - Medical Examinations'!$B$2:$B$2336,0)</f>
        <v>34.9</v>
      </c>
      <c r="D232" s="11">
        <f>_xlfn.XLOOKUP($A232,'Cleaned - Medical Examinations'!$A$2:$A$2336,'Cleaned - Medical Examinations'!$C$2:$C$2336,0)</f>
        <v>6.22</v>
      </c>
      <c r="E232" s="11" t="str">
        <f>_xlfn.XLOOKUP($A232,'Cleaned - Medical Examinations'!$A$2:$A$2336,'Cleaned - Medical Examinations'!$D$2:$D$2336,0)</f>
        <v>No</v>
      </c>
      <c r="F232" s="11" t="str">
        <f>_xlfn.XLOOKUP($A232,'Cleaned - Medical Examinations'!$A$2:$A$2336,'Cleaned - Medical Examinations'!$E$2:$E$2336,0)</f>
        <v>No</v>
      </c>
      <c r="G232" s="11" t="str">
        <f>_xlfn.XLOOKUP($A232,'Cleaned - Medical Examinations'!$A$2:$A$2336,'Cleaned - Medical Examinations'!$F$2:$F$2336,0)</f>
        <v>Yes</v>
      </c>
      <c r="H232" s="11">
        <f>_xlfn.XLOOKUP($A232,'Cleaned - Medical Examinations'!$A$2:$A$2336,'Cleaned - Medical Examinations'!$G$2:$G$2336,0)</f>
        <v>1</v>
      </c>
      <c r="I232" s="11" t="str">
        <f>_xlfn.XLOOKUP($A232,'Cleaned - Medical Examinations'!$A$2:$A$2336,'Cleaned - Medical Examinations'!$H$2:$H$2336,0)</f>
        <v>Yes</v>
      </c>
      <c r="J232" s="11" t="str">
        <f>_xlfn.XLOOKUP($A232,'Cleaned - Medical Examinations'!$A$2:$A$2336,'Cleaned - Medical Examinations'!$I$2:$I$2336,0)</f>
        <v>Obesity</v>
      </c>
      <c r="K232" s="11" t="str">
        <f t="shared" si="3"/>
        <v>Non-Diabetic</v>
      </c>
      <c r="L232" s="14">
        <f>_xlfn.XLOOKUP($A232,'Cleaned - Hospitalisation Detai'!$A$2:$A$2344,'Cleaned - Hospitalisation Detai'!$J$2:$J$2344,0)</f>
        <v>37881</v>
      </c>
      <c r="M232" s="19">
        <f>_xlfn.XLOOKUP($A232,'Cleaned - Hospitalisation Detai'!$A$2:$A$2344,'Cleaned - Hospitalisation Detai'!$F$2:$F$2344,0)</f>
        <v>34828.65</v>
      </c>
      <c r="N232" s="19" t="str">
        <f>_xlfn.XLOOKUP($A232,'Cleaned - Hospitalisation Detai'!$A$2:$A$2344,'Cleaned - Hospitalisation Detai'!$G$2:$G$2344,0)</f>
        <v>tier - 1</v>
      </c>
      <c r="O232" s="19" t="str">
        <f>_xlfn.XLOOKUP($A232,'Cleaned - Hospitalisation Detai'!$A$2:$A$2344,'Cleaned - Hospitalisation Detai'!$H$2:$H$2344,0)</f>
        <v>tier - 3</v>
      </c>
      <c r="P232" s="19" t="str">
        <f>_xlfn.XLOOKUP($A232,'Cleaned - Hospitalisation Detai'!$A$2:$A$2344,'Cleaned - Hospitalisation Detai'!$I$2:$I$2344,0)</f>
        <v>R1011</v>
      </c>
      <c r="Q232" s="20">
        <f>_xlfn.XLOOKUP($A232,'Cleaned - Hospitalisation Detai'!$A$2:$A$2344,'Cleaned - Hospitalisation Detai'!$K$2:$K$2344,0)</f>
        <v>19</v>
      </c>
    </row>
    <row r="233" spans="1:17" ht="15.6" x14ac:dyDescent="0.3">
      <c r="A233" s="10" t="s">
        <v>2141</v>
      </c>
      <c r="B233" s="11" t="str">
        <f>_xlfn.XLOOKUP(A233,'Cleaned - Customer Names '!$A$2:$A$2336,'Cleaned - Customer Names '!$C$2:$C$2336,0)</f>
        <v>Anders J</v>
      </c>
      <c r="C233" s="11">
        <f>_xlfn.XLOOKUP($A233,'Cleaned - Medical Examinations'!$A$2:$A$2336,'Cleaned - Medical Examinations'!$B$2:$B$2336,0)</f>
        <v>31.13</v>
      </c>
      <c r="D233" s="11">
        <f>_xlfn.XLOOKUP($A233,'Cleaned - Medical Examinations'!$A$2:$A$2336,'Cleaned - Medical Examinations'!$C$2:$C$2336,0)</f>
        <v>4.5199999999999996</v>
      </c>
      <c r="E233" s="11" t="str">
        <f>_xlfn.XLOOKUP($A233,'Cleaned - Medical Examinations'!$A$2:$A$2336,'Cleaned - Medical Examinations'!$D$2:$D$2336,0)</f>
        <v>Yes</v>
      </c>
      <c r="F233" s="11" t="str">
        <f>_xlfn.XLOOKUP($A233,'Cleaned - Medical Examinations'!$A$2:$A$2336,'Cleaned - Medical Examinations'!$E$2:$E$2336,0)</f>
        <v>No</v>
      </c>
      <c r="G233" s="11" t="str">
        <f>_xlfn.XLOOKUP($A233,'Cleaned - Medical Examinations'!$A$2:$A$2336,'Cleaned - Medical Examinations'!$F$2:$F$2336,0)</f>
        <v>No</v>
      </c>
      <c r="H233" s="11">
        <f>_xlfn.XLOOKUP($A233,'Cleaned - Medical Examinations'!$A$2:$A$2336,'Cleaned - Medical Examinations'!$G$2:$G$2336,0)</f>
        <v>1</v>
      </c>
      <c r="I233" s="11" t="str">
        <f>_xlfn.XLOOKUP($A233,'Cleaned - Medical Examinations'!$A$2:$A$2336,'Cleaned - Medical Examinations'!$H$2:$H$2336,0)</f>
        <v>Yes</v>
      </c>
      <c r="J233" s="11" t="str">
        <f>_xlfn.XLOOKUP($A233,'Cleaned - Medical Examinations'!$A$2:$A$2336,'Cleaned - Medical Examinations'!$I$2:$I$2336,0)</f>
        <v>Obesity</v>
      </c>
      <c r="K233" s="11" t="str">
        <f t="shared" si="3"/>
        <v>Non-Diabetic</v>
      </c>
      <c r="L233" s="14">
        <f>_xlfn.XLOOKUP($A233,'Cleaned - Hospitalisation Detai'!$A$2:$A$2344,'Cleaned - Hospitalisation Detai'!$J$2:$J$2344,0)</f>
        <v>35060</v>
      </c>
      <c r="M233" s="19">
        <f>_xlfn.XLOOKUP($A233,'Cleaned - Hospitalisation Detai'!$A$2:$A$2344,'Cleaned - Hospitalisation Detai'!$F$2:$F$2344,0)</f>
        <v>34806.47</v>
      </c>
      <c r="N233" s="19" t="str">
        <f>_xlfn.XLOOKUP($A233,'Cleaned - Hospitalisation Detai'!$A$2:$A$2344,'Cleaned - Hospitalisation Detai'!$G$2:$G$2344,0)</f>
        <v>tier - 1</v>
      </c>
      <c r="O233" s="19" t="str">
        <f>_xlfn.XLOOKUP($A233,'Cleaned - Hospitalisation Detai'!$A$2:$A$2344,'Cleaned - Hospitalisation Detai'!$H$2:$H$2344,0)</f>
        <v>tier - 2</v>
      </c>
      <c r="P233" s="19" t="str">
        <f>_xlfn.XLOOKUP($A233,'Cleaned - Hospitalisation Detai'!$A$2:$A$2344,'Cleaned - Hospitalisation Detai'!$I$2:$I$2344,0)</f>
        <v>R1013</v>
      </c>
      <c r="Q233" s="20">
        <f>_xlfn.XLOOKUP($A233,'Cleaned - Hospitalisation Detai'!$A$2:$A$2344,'Cleaned - Hospitalisation Detai'!$K$2:$K$2344,0)</f>
        <v>27</v>
      </c>
    </row>
    <row r="234" spans="1:17" ht="15.6" x14ac:dyDescent="0.3">
      <c r="A234" s="10" t="s">
        <v>2140</v>
      </c>
      <c r="B234" s="11" t="str">
        <f>_xlfn.XLOOKUP(A234,'Cleaned - Customer Names '!$A$2:$A$2336,'Cleaned - Customer Names '!$C$2:$C$2336,0)</f>
        <v>Sean</v>
      </c>
      <c r="C234" s="11">
        <f>_xlfn.XLOOKUP($A234,'Cleaned - Medical Examinations'!$A$2:$A$2336,'Cleaned - Medical Examinations'!$B$2:$B$2336,0)</f>
        <v>34.799999999999997</v>
      </c>
      <c r="D234" s="11">
        <f>_xlfn.XLOOKUP($A234,'Cleaned - Medical Examinations'!$A$2:$A$2336,'Cleaned - Medical Examinations'!$C$2:$C$2336,0)</f>
        <v>6.18</v>
      </c>
      <c r="E234" s="11" t="str">
        <f>_xlfn.XLOOKUP($A234,'Cleaned - Medical Examinations'!$A$2:$A$2336,'Cleaned - Medical Examinations'!$D$2:$D$2336,0)</f>
        <v>No</v>
      </c>
      <c r="F234" s="11" t="str">
        <f>_xlfn.XLOOKUP($A234,'Cleaned - Medical Examinations'!$A$2:$A$2336,'Cleaned - Medical Examinations'!$E$2:$E$2336,0)</f>
        <v>No</v>
      </c>
      <c r="G234" s="11" t="str">
        <f>_xlfn.XLOOKUP($A234,'Cleaned - Medical Examinations'!$A$2:$A$2336,'Cleaned - Medical Examinations'!$F$2:$F$2336,0)</f>
        <v>Yes</v>
      </c>
      <c r="H234" s="11">
        <f>_xlfn.XLOOKUP($A234,'Cleaned - Medical Examinations'!$A$2:$A$2336,'Cleaned - Medical Examinations'!$G$2:$G$2336,0)</f>
        <v>1</v>
      </c>
      <c r="I234" s="11" t="str">
        <f>_xlfn.XLOOKUP($A234,'Cleaned - Medical Examinations'!$A$2:$A$2336,'Cleaned - Medical Examinations'!$H$2:$H$2336,0)</f>
        <v>Yes</v>
      </c>
      <c r="J234" s="11" t="str">
        <f>_xlfn.XLOOKUP($A234,'Cleaned - Medical Examinations'!$A$2:$A$2336,'Cleaned - Medical Examinations'!$I$2:$I$2336,0)</f>
        <v>Obesity</v>
      </c>
      <c r="K234" s="11" t="str">
        <f t="shared" si="3"/>
        <v>Non-Diabetic</v>
      </c>
      <c r="L234" s="14">
        <f>_xlfn.XLOOKUP($A234,'Cleaned - Hospitalisation Detai'!$A$2:$A$2344,'Cleaned - Hospitalisation Detai'!$J$2:$J$2344,0)</f>
        <v>37805</v>
      </c>
      <c r="M234" s="19">
        <f>_xlfn.XLOOKUP($A234,'Cleaned - Hospitalisation Detai'!$A$2:$A$2344,'Cleaned - Hospitalisation Detai'!$F$2:$F$2344,0)</f>
        <v>34779.620000000003</v>
      </c>
      <c r="N234" s="19" t="str">
        <f>_xlfn.XLOOKUP($A234,'Cleaned - Hospitalisation Detai'!$A$2:$A$2344,'Cleaned - Hospitalisation Detai'!$G$2:$G$2344,0)</f>
        <v>tier - 1</v>
      </c>
      <c r="O234" s="19" t="str">
        <f>_xlfn.XLOOKUP($A234,'Cleaned - Hospitalisation Detai'!$A$2:$A$2344,'Cleaned - Hospitalisation Detai'!$H$2:$H$2344,0)</f>
        <v>tier - 2</v>
      </c>
      <c r="P234" s="19" t="str">
        <f>_xlfn.XLOOKUP($A234,'Cleaned - Hospitalisation Detai'!$A$2:$A$2344,'Cleaned - Hospitalisation Detai'!$I$2:$I$2344,0)</f>
        <v>R1011</v>
      </c>
      <c r="Q234" s="20">
        <f>_xlfn.XLOOKUP($A234,'Cleaned - Hospitalisation Detai'!$A$2:$A$2344,'Cleaned - Hospitalisation Detai'!$K$2:$K$2344,0)</f>
        <v>19</v>
      </c>
    </row>
    <row r="235" spans="1:17" ht="15.6" x14ac:dyDescent="0.3">
      <c r="A235" s="10" t="s">
        <v>2139</v>
      </c>
      <c r="B235" s="11" t="str">
        <f>_xlfn.XLOOKUP(A235,'Cleaned - Customer Names '!$A$2:$A$2336,'Cleaned - Customer Names '!$C$2:$C$2336,0)</f>
        <v>Brian M.</v>
      </c>
      <c r="C235" s="11">
        <f>_xlfn.XLOOKUP($A235,'Cleaned - Medical Examinations'!$A$2:$A$2336,'Cleaned - Medical Examinations'!$B$2:$B$2336,0)</f>
        <v>31.68</v>
      </c>
      <c r="D235" s="11">
        <f>_xlfn.XLOOKUP($A235,'Cleaned - Medical Examinations'!$A$2:$A$2336,'Cleaned - Medical Examinations'!$C$2:$C$2336,0)</f>
        <v>4.4000000000000004</v>
      </c>
      <c r="E235" s="11" t="str">
        <f>_xlfn.XLOOKUP($A235,'Cleaned - Medical Examinations'!$A$2:$A$2336,'Cleaned - Medical Examinations'!$D$2:$D$2336,0)</f>
        <v>No</v>
      </c>
      <c r="F235" s="11" t="str">
        <f>_xlfn.XLOOKUP($A235,'Cleaned - Medical Examinations'!$A$2:$A$2336,'Cleaned - Medical Examinations'!$E$2:$E$2336,0)</f>
        <v>No</v>
      </c>
      <c r="G235" s="11" t="str">
        <f>_xlfn.XLOOKUP($A235,'Cleaned - Medical Examinations'!$A$2:$A$2336,'Cleaned - Medical Examinations'!$F$2:$F$2336,0)</f>
        <v>No</v>
      </c>
      <c r="H235" s="11">
        <f>_xlfn.XLOOKUP($A235,'Cleaned - Medical Examinations'!$A$2:$A$2336,'Cleaned - Medical Examinations'!$G$2:$G$2336,0)</f>
        <v>0</v>
      </c>
      <c r="I235" s="11" t="str">
        <f>_xlfn.XLOOKUP($A235,'Cleaned - Medical Examinations'!$A$2:$A$2336,'Cleaned - Medical Examinations'!$H$2:$H$2336,0)</f>
        <v>Yes</v>
      </c>
      <c r="J235" s="11" t="str">
        <f>_xlfn.XLOOKUP($A235,'Cleaned - Medical Examinations'!$A$2:$A$2336,'Cleaned - Medical Examinations'!$I$2:$I$2336,0)</f>
        <v>Obesity</v>
      </c>
      <c r="K235" s="11" t="str">
        <f t="shared" si="3"/>
        <v>Non-Diabetic</v>
      </c>
      <c r="L235" s="14">
        <f>_xlfn.XLOOKUP($A235,'Cleaned - Hospitalisation Detai'!$A$2:$A$2344,'Cleaned - Hospitalisation Detai'!$J$2:$J$2344,0)</f>
        <v>34522</v>
      </c>
      <c r="M235" s="19">
        <f>_xlfn.XLOOKUP($A235,'Cleaned - Hospitalisation Detai'!$A$2:$A$2344,'Cleaned - Hospitalisation Detai'!$F$2:$F$2344,0)</f>
        <v>34672.15</v>
      </c>
      <c r="N235" s="19" t="str">
        <f>_xlfn.XLOOKUP($A235,'Cleaned - Hospitalisation Detai'!$A$2:$A$2344,'Cleaned - Hospitalisation Detai'!$G$2:$G$2344,0)</f>
        <v>tier - 1</v>
      </c>
      <c r="O235" s="19" t="str">
        <f>_xlfn.XLOOKUP($A235,'Cleaned - Hospitalisation Detai'!$A$2:$A$2344,'Cleaned - Hospitalisation Detai'!$H$2:$H$2344,0)</f>
        <v>tier - 3</v>
      </c>
      <c r="P235" s="19" t="str">
        <f>_xlfn.XLOOKUP($A235,'Cleaned - Hospitalisation Detai'!$A$2:$A$2344,'Cleaned - Hospitalisation Detai'!$I$2:$I$2344,0)</f>
        <v>R1013</v>
      </c>
      <c r="Q235" s="20">
        <f>_xlfn.XLOOKUP($A235,'Cleaned - Hospitalisation Detai'!$A$2:$A$2344,'Cleaned - Hospitalisation Detai'!$K$2:$K$2344,0)</f>
        <v>28</v>
      </c>
    </row>
    <row r="236" spans="1:17" ht="15.6" x14ac:dyDescent="0.3">
      <c r="A236" s="10" t="s">
        <v>2138</v>
      </c>
      <c r="B236" s="11" t="str">
        <f>_xlfn.XLOOKUP(A236,'Cleaned - Customer Names '!$A$2:$A$2336,'Cleaned - Customer Names '!$C$2:$C$2336,0)</f>
        <v>Jeremy</v>
      </c>
      <c r="C236" s="11">
        <f>_xlfn.XLOOKUP($A236,'Cleaned - Medical Examinations'!$A$2:$A$2336,'Cleaned - Medical Examinations'!$B$2:$B$2336,0)</f>
        <v>33.534999999999997</v>
      </c>
      <c r="D236" s="11">
        <f>_xlfn.XLOOKUP($A236,'Cleaned - Medical Examinations'!$A$2:$A$2336,'Cleaned - Medical Examinations'!$C$2:$C$2336,0)</f>
        <v>6.23</v>
      </c>
      <c r="E236" s="11" t="str">
        <f>_xlfn.XLOOKUP($A236,'Cleaned - Medical Examinations'!$A$2:$A$2336,'Cleaned - Medical Examinations'!$D$2:$D$2336,0)</f>
        <v>No</v>
      </c>
      <c r="F236" s="11" t="str">
        <f>_xlfn.XLOOKUP($A236,'Cleaned - Medical Examinations'!$A$2:$A$2336,'Cleaned - Medical Examinations'!$E$2:$E$2336,0)</f>
        <v>yes</v>
      </c>
      <c r="G236" s="11" t="str">
        <f>_xlfn.XLOOKUP($A236,'Cleaned - Medical Examinations'!$A$2:$A$2336,'Cleaned - Medical Examinations'!$F$2:$F$2336,0)</f>
        <v>No</v>
      </c>
      <c r="H236" s="11">
        <f>_xlfn.XLOOKUP($A236,'Cleaned - Medical Examinations'!$A$2:$A$2336,'Cleaned - Medical Examinations'!$G$2:$G$2336,0)</f>
        <v>1</v>
      </c>
      <c r="I236" s="11" t="str">
        <f>_xlfn.XLOOKUP($A236,'Cleaned - Medical Examinations'!$A$2:$A$2336,'Cleaned - Medical Examinations'!$H$2:$H$2336,0)</f>
        <v>Yes</v>
      </c>
      <c r="J236" s="11" t="str">
        <f>_xlfn.XLOOKUP($A236,'Cleaned - Medical Examinations'!$A$2:$A$2336,'Cleaned - Medical Examinations'!$I$2:$I$2336,0)</f>
        <v>Obesity</v>
      </c>
      <c r="K236" s="11" t="str">
        <f t="shared" si="3"/>
        <v>Non-Diabetic</v>
      </c>
      <c r="L236" s="14">
        <f>_xlfn.XLOOKUP($A236,'Cleaned - Hospitalisation Detai'!$A$2:$A$2344,'Cleaned - Hospitalisation Detai'!$J$2:$J$2344,0)</f>
        <v>38269</v>
      </c>
      <c r="M236" s="19">
        <f>_xlfn.XLOOKUP($A236,'Cleaned - Hospitalisation Detai'!$A$2:$A$2344,'Cleaned - Hospitalisation Detai'!$F$2:$F$2344,0)</f>
        <v>34617.839999999997</v>
      </c>
      <c r="N236" s="19" t="str">
        <f>_xlfn.XLOOKUP($A236,'Cleaned - Hospitalisation Detai'!$A$2:$A$2344,'Cleaned - Hospitalisation Detai'!$G$2:$G$2344,0)</f>
        <v>tier - 1</v>
      </c>
      <c r="O236" s="19" t="str">
        <f>_xlfn.XLOOKUP($A236,'Cleaned - Hospitalisation Detai'!$A$2:$A$2344,'Cleaned - Hospitalisation Detai'!$H$2:$H$2344,0)</f>
        <v>tier - 3</v>
      </c>
      <c r="P236" s="19" t="str">
        <f>_xlfn.XLOOKUP($A236,'Cleaned - Hospitalisation Detai'!$A$2:$A$2344,'Cleaned - Hospitalisation Detai'!$I$2:$I$2344,0)</f>
        <v>R1016</v>
      </c>
      <c r="Q236" s="20">
        <f>_xlfn.XLOOKUP($A236,'Cleaned - Hospitalisation Detai'!$A$2:$A$2344,'Cleaned - Hospitalisation Detai'!$K$2:$K$2344,0)</f>
        <v>18</v>
      </c>
    </row>
    <row r="237" spans="1:17" ht="15.6" x14ac:dyDescent="0.3">
      <c r="A237" s="10" t="s">
        <v>2137</v>
      </c>
      <c r="B237" s="11" t="str">
        <f>_xlfn.XLOOKUP(A237,'Cleaned - Customer Names '!$A$2:$A$2336,'Cleaned - Customer Names '!$C$2:$C$2336,0)</f>
        <v>Susannah</v>
      </c>
      <c r="C237" s="11">
        <f>_xlfn.XLOOKUP($A237,'Cleaned - Medical Examinations'!$A$2:$A$2336,'Cleaned - Medical Examinations'!$B$2:$B$2336,0)</f>
        <v>31.92</v>
      </c>
      <c r="D237" s="11">
        <f>_xlfn.XLOOKUP($A237,'Cleaned - Medical Examinations'!$A$2:$A$2336,'Cleaned - Medical Examinations'!$C$2:$C$2336,0)</f>
        <v>5.33</v>
      </c>
      <c r="E237" s="11" t="str">
        <f>_xlfn.XLOOKUP($A237,'Cleaned - Medical Examinations'!$A$2:$A$2336,'Cleaned - Medical Examinations'!$D$2:$D$2336,0)</f>
        <v>Yes</v>
      </c>
      <c r="F237" s="11" t="str">
        <f>_xlfn.XLOOKUP($A237,'Cleaned - Medical Examinations'!$A$2:$A$2336,'Cleaned - Medical Examinations'!$E$2:$E$2336,0)</f>
        <v>No</v>
      </c>
      <c r="G237" s="11" t="str">
        <f>_xlfn.XLOOKUP($A237,'Cleaned - Medical Examinations'!$A$2:$A$2336,'Cleaned - Medical Examinations'!$F$2:$F$2336,0)</f>
        <v>No</v>
      </c>
      <c r="H237" s="11">
        <f>_xlfn.XLOOKUP($A237,'Cleaned - Medical Examinations'!$A$2:$A$2336,'Cleaned - Medical Examinations'!$G$2:$G$2336,0)</f>
        <v>0</v>
      </c>
      <c r="I237" s="11" t="str">
        <f>_xlfn.XLOOKUP($A237,'Cleaned - Medical Examinations'!$A$2:$A$2336,'Cleaned - Medical Examinations'!$H$2:$H$2336,0)</f>
        <v>Yes</v>
      </c>
      <c r="J237" s="11" t="str">
        <f>_xlfn.XLOOKUP($A237,'Cleaned - Medical Examinations'!$A$2:$A$2336,'Cleaned - Medical Examinations'!$I$2:$I$2336,0)</f>
        <v>Obesity</v>
      </c>
      <c r="K237" s="11" t="str">
        <f t="shared" si="3"/>
        <v>Non-Diabetic</v>
      </c>
      <c r="L237" s="14">
        <f>_xlfn.XLOOKUP($A237,'Cleaned - Hospitalisation Detai'!$A$2:$A$2344,'Cleaned - Hospitalisation Detai'!$J$2:$J$2344,0)</f>
        <v>28089</v>
      </c>
      <c r="M237" s="19">
        <f>_xlfn.XLOOKUP($A237,'Cleaned - Hospitalisation Detai'!$A$2:$A$2344,'Cleaned - Hospitalisation Detai'!$F$2:$F$2344,0)</f>
        <v>34543.39</v>
      </c>
      <c r="N237" s="19" t="str">
        <f>_xlfn.XLOOKUP($A237,'Cleaned - Hospitalisation Detai'!$A$2:$A$2344,'Cleaned - Hospitalisation Detai'!$G$2:$G$2344,0)</f>
        <v>tier - 2</v>
      </c>
      <c r="O237" s="19" t="str">
        <f>_xlfn.XLOOKUP($A237,'Cleaned - Hospitalisation Detai'!$A$2:$A$2344,'Cleaned - Hospitalisation Detai'!$H$2:$H$2344,0)</f>
        <v>tier - 3</v>
      </c>
      <c r="P237" s="19" t="str">
        <f>_xlfn.XLOOKUP($A237,'Cleaned - Hospitalisation Detai'!$A$2:$A$2344,'Cleaned - Hospitalisation Detai'!$I$2:$I$2344,0)</f>
        <v>R1011</v>
      </c>
      <c r="Q237" s="20">
        <f>_xlfn.XLOOKUP($A237,'Cleaned - Hospitalisation Detai'!$A$2:$A$2344,'Cleaned - Hospitalisation Detai'!$K$2:$K$2344,0)</f>
        <v>46</v>
      </c>
    </row>
    <row r="238" spans="1:17" ht="15.6" x14ac:dyDescent="0.3">
      <c r="A238" s="10" t="s">
        <v>2136</v>
      </c>
      <c r="B238" s="11" t="str">
        <f>_xlfn.XLOOKUP(A238,'Cleaned - Customer Names '!$A$2:$A$2336,'Cleaned - Customer Names '!$C$2:$C$2336,0)</f>
        <v>Randy</v>
      </c>
      <c r="C238" s="11">
        <f>_xlfn.XLOOKUP($A238,'Cleaned - Medical Examinations'!$A$2:$A$2336,'Cleaned - Medical Examinations'!$B$2:$B$2336,0)</f>
        <v>32.700000000000003</v>
      </c>
      <c r="D238" s="11">
        <f>_xlfn.XLOOKUP($A238,'Cleaned - Medical Examinations'!$A$2:$A$2336,'Cleaned - Medical Examinations'!$C$2:$C$2336,0)</f>
        <v>4.09</v>
      </c>
      <c r="E238" s="11" t="str">
        <f>_xlfn.XLOOKUP($A238,'Cleaned - Medical Examinations'!$A$2:$A$2336,'Cleaned - Medical Examinations'!$D$2:$D$2336,0)</f>
        <v>No</v>
      </c>
      <c r="F238" s="11" t="str">
        <f>_xlfn.XLOOKUP($A238,'Cleaned - Medical Examinations'!$A$2:$A$2336,'Cleaned - Medical Examinations'!$E$2:$E$2336,0)</f>
        <v>No</v>
      </c>
      <c r="G238" s="11" t="str">
        <f>_xlfn.XLOOKUP($A238,'Cleaned - Medical Examinations'!$A$2:$A$2336,'Cleaned - Medical Examinations'!$F$2:$F$2336,0)</f>
        <v>No</v>
      </c>
      <c r="H238" s="11">
        <f>_xlfn.XLOOKUP($A238,'Cleaned - Medical Examinations'!$A$2:$A$2336,'Cleaned - Medical Examinations'!$G$2:$G$2336,0)</f>
        <v>1</v>
      </c>
      <c r="I238" s="11" t="str">
        <f>_xlfn.XLOOKUP($A238,'Cleaned - Medical Examinations'!$A$2:$A$2336,'Cleaned - Medical Examinations'!$H$2:$H$2336,0)</f>
        <v>Yes</v>
      </c>
      <c r="J238" s="11" t="str">
        <f>_xlfn.XLOOKUP($A238,'Cleaned - Medical Examinations'!$A$2:$A$2336,'Cleaned - Medical Examinations'!$I$2:$I$2336,0)</f>
        <v>Obesity</v>
      </c>
      <c r="K238" s="11" t="str">
        <f t="shared" si="3"/>
        <v>Non-Diabetic</v>
      </c>
      <c r="L238" s="14">
        <f>_xlfn.XLOOKUP($A238,'Cleaned - Hospitalisation Detai'!$A$2:$A$2344,'Cleaned - Hospitalisation Detai'!$J$2:$J$2344,0)</f>
        <v>35970</v>
      </c>
      <c r="M238" s="19">
        <f>_xlfn.XLOOKUP($A238,'Cleaned - Hospitalisation Detai'!$A$2:$A$2344,'Cleaned - Hospitalisation Detai'!$F$2:$F$2344,0)</f>
        <v>34472.839999999997</v>
      </c>
      <c r="N238" s="19" t="str">
        <f>_xlfn.XLOOKUP($A238,'Cleaned - Hospitalisation Detai'!$A$2:$A$2344,'Cleaned - Hospitalisation Detai'!$G$2:$G$2344,0)</f>
        <v>tier - 1</v>
      </c>
      <c r="O238" s="19" t="str">
        <f>_xlfn.XLOOKUP($A238,'Cleaned - Hospitalisation Detai'!$A$2:$A$2344,'Cleaned - Hospitalisation Detai'!$H$2:$H$2344,0)</f>
        <v>tier - 3</v>
      </c>
      <c r="P238" s="19" t="str">
        <f>_xlfn.XLOOKUP($A238,'Cleaned - Hospitalisation Detai'!$A$2:$A$2344,'Cleaned - Hospitalisation Detai'!$I$2:$I$2344,0)</f>
        <v>R1011</v>
      </c>
      <c r="Q238" s="20">
        <f>_xlfn.XLOOKUP($A238,'Cleaned - Hospitalisation Detai'!$A$2:$A$2344,'Cleaned - Hospitalisation Detai'!$K$2:$K$2344,0)</f>
        <v>24</v>
      </c>
    </row>
    <row r="239" spans="1:17" ht="15.6" x14ac:dyDescent="0.3">
      <c r="A239" s="10" t="s">
        <v>2135</v>
      </c>
      <c r="B239" s="11" t="str">
        <f>_xlfn.XLOOKUP(A239,'Cleaned - Customer Names '!$A$2:$A$2336,'Cleaned - Customer Names '!$C$2:$C$2336,0)</f>
        <v>Leslie</v>
      </c>
      <c r="C239" s="11">
        <f>_xlfn.XLOOKUP($A239,'Cleaned - Medical Examinations'!$A$2:$A$2336,'Cleaned - Medical Examinations'!$B$2:$B$2336,0)</f>
        <v>41.25</v>
      </c>
      <c r="D239" s="11">
        <f>_xlfn.XLOOKUP($A239,'Cleaned - Medical Examinations'!$A$2:$A$2336,'Cleaned - Medical Examinations'!$C$2:$C$2336,0)</f>
        <v>5.19</v>
      </c>
      <c r="E239" s="11" t="str">
        <f>_xlfn.XLOOKUP($A239,'Cleaned - Medical Examinations'!$A$2:$A$2336,'Cleaned - Medical Examinations'!$D$2:$D$2336,0)</f>
        <v>No</v>
      </c>
      <c r="F239" s="11" t="str">
        <f>_xlfn.XLOOKUP($A239,'Cleaned - Medical Examinations'!$A$2:$A$2336,'Cleaned - Medical Examinations'!$E$2:$E$2336,0)</f>
        <v>No</v>
      </c>
      <c r="G239" s="11" t="str">
        <f>_xlfn.XLOOKUP($A239,'Cleaned - Medical Examinations'!$A$2:$A$2336,'Cleaned - Medical Examinations'!$F$2:$F$2336,0)</f>
        <v>No</v>
      </c>
      <c r="H239" s="11">
        <f>_xlfn.XLOOKUP($A239,'Cleaned - Medical Examinations'!$A$2:$A$2336,'Cleaned - Medical Examinations'!$G$2:$G$2336,0)</f>
        <v>0</v>
      </c>
      <c r="I239" s="11" t="str">
        <f>_xlfn.XLOOKUP($A239,'Cleaned - Medical Examinations'!$A$2:$A$2336,'Cleaned - Medical Examinations'!$H$2:$H$2336,0)</f>
        <v>Yes</v>
      </c>
      <c r="J239" s="11" t="str">
        <f>_xlfn.XLOOKUP($A239,'Cleaned - Medical Examinations'!$A$2:$A$2336,'Cleaned - Medical Examinations'!$I$2:$I$2336,0)</f>
        <v>Obesity</v>
      </c>
      <c r="K239" s="11" t="str">
        <f t="shared" si="3"/>
        <v>Non-Diabetic</v>
      </c>
      <c r="L239" s="14">
        <f>_xlfn.XLOOKUP($A239,'Cleaned - Hospitalisation Detai'!$A$2:$A$2344,'Cleaned - Hospitalisation Detai'!$J$2:$J$2344,0)</f>
        <v>33140</v>
      </c>
      <c r="M239" s="19">
        <f>_xlfn.XLOOKUP($A239,'Cleaned - Hospitalisation Detai'!$A$2:$A$2344,'Cleaned - Hospitalisation Detai'!$F$2:$F$2344,0)</f>
        <v>34456.269999999997</v>
      </c>
      <c r="N239" s="19" t="str">
        <f>_xlfn.XLOOKUP($A239,'Cleaned - Hospitalisation Detai'!$A$2:$A$2344,'Cleaned - Hospitalisation Detai'!$G$2:$G$2344,0)</f>
        <v>tier - 1</v>
      </c>
      <c r="O239" s="19" t="str">
        <f>_xlfn.XLOOKUP($A239,'Cleaned - Hospitalisation Detai'!$A$2:$A$2344,'Cleaned - Hospitalisation Detai'!$H$2:$H$2344,0)</f>
        <v>tier - 2</v>
      </c>
      <c r="P239" s="19" t="str">
        <f>_xlfn.XLOOKUP($A239,'Cleaned - Hospitalisation Detai'!$A$2:$A$2344,'Cleaned - Hospitalisation Detai'!$I$2:$I$2344,0)</f>
        <v>R1011</v>
      </c>
      <c r="Q239" s="20">
        <f>_xlfn.XLOOKUP($A239,'Cleaned - Hospitalisation Detai'!$A$2:$A$2344,'Cleaned - Hospitalisation Detai'!$K$2:$K$2344,0)</f>
        <v>32</v>
      </c>
    </row>
    <row r="240" spans="1:17" ht="15.6" x14ac:dyDescent="0.3">
      <c r="A240" s="10" t="s">
        <v>2134</v>
      </c>
      <c r="B240" s="11" t="str">
        <f>_xlfn.XLOOKUP(A240,'Cleaned - Customer Names '!$A$2:$A$2336,'Cleaned - Customer Names '!$C$2:$C$2336,0)</f>
        <v>Brittany L.</v>
      </c>
      <c r="C240" s="11">
        <f>_xlfn.XLOOKUP($A240,'Cleaned - Medical Examinations'!$A$2:$A$2336,'Cleaned - Medical Examinations'!$B$2:$B$2336,0)</f>
        <v>33.11</v>
      </c>
      <c r="D240" s="11">
        <f>_xlfn.XLOOKUP($A240,'Cleaned - Medical Examinations'!$A$2:$A$2336,'Cleaned - Medical Examinations'!$C$2:$C$2336,0)</f>
        <v>4.12</v>
      </c>
      <c r="E240" s="11" t="str">
        <f>_xlfn.XLOOKUP($A240,'Cleaned - Medical Examinations'!$A$2:$A$2336,'Cleaned - Medical Examinations'!$D$2:$D$2336,0)</f>
        <v>No</v>
      </c>
      <c r="F240" s="11" t="str">
        <f>_xlfn.XLOOKUP($A240,'Cleaned - Medical Examinations'!$A$2:$A$2336,'Cleaned - Medical Examinations'!$E$2:$E$2336,0)</f>
        <v>No</v>
      </c>
      <c r="G240" s="11" t="str">
        <f>_xlfn.XLOOKUP($A240,'Cleaned - Medical Examinations'!$A$2:$A$2336,'Cleaned - Medical Examinations'!$F$2:$F$2336,0)</f>
        <v>Yes</v>
      </c>
      <c r="H240" s="11">
        <f>_xlfn.XLOOKUP($A240,'Cleaned - Medical Examinations'!$A$2:$A$2336,'Cleaned - Medical Examinations'!$G$2:$G$2336,0)</f>
        <v>1</v>
      </c>
      <c r="I240" s="11" t="str">
        <f>_xlfn.XLOOKUP($A240,'Cleaned - Medical Examinations'!$A$2:$A$2336,'Cleaned - Medical Examinations'!$H$2:$H$2336,0)</f>
        <v>Yes</v>
      </c>
      <c r="J240" s="11" t="str">
        <f>_xlfn.XLOOKUP($A240,'Cleaned - Medical Examinations'!$A$2:$A$2336,'Cleaned - Medical Examinations'!$I$2:$I$2336,0)</f>
        <v>Obesity</v>
      </c>
      <c r="K240" s="11" t="str">
        <f t="shared" si="3"/>
        <v>Non-Diabetic</v>
      </c>
      <c r="L240" s="14">
        <f>_xlfn.XLOOKUP($A240,'Cleaned - Hospitalisation Detai'!$A$2:$A$2344,'Cleaned - Hospitalisation Detai'!$J$2:$J$2344,0)</f>
        <v>37899</v>
      </c>
      <c r="M240" s="19">
        <f>_xlfn.XLOOKUP($A240,'Cleaned - Hospitalisation Detai'!$A$2:$A$2344,'Cleaned - Hospitalisation Detai'!$F$2:$F$2344,0)</f>
        <v>34439.86</v>
      </c>
      <c r="N240" s="19" t="str">
        <f>_xlfn.XLOOKUP($A240,'Cleaned - Hospitalisation Detai'!$A$2:$A$2344,'Cleaned - Hospitalisation Detai'!$G$2:$G$2344,0)</f>
        <v>tier - 2</v>
      </c>
      <c r="O240" s="19" t="str">
        <f>_xlfn.XLOOKUP($A240,'Cleaned - Hospitalisation Detai'!$A$2:$A$2344,'Cleaned - Hospitalisation Detai'!$H$2:$H$2344,0)</f>
        <v>tier - 1</v>
      </c>
      <c r="P240" s="19" t="str">
        <f>_xlfn.XLOOKUP($A240,'Cleaned - Hospitalisation Detai'!$A$2:$A$2344,'Cleaned - Hospitalisation Detai'!$I$2:$I$2344,0)</f>
        <v>R1013</v>
      </c>
      <c r="Q240" s="20">
        <f>_xlfn.XLOOKUP($A240,'Cleaned - Hospitalisation Detai'!$A$2:$A$2344,'Cleaned - Hospitalisation Detai'!$K$2:$K$2344,0)</f>
        <v>19</v>
      </c>
    </row>
    <row r="241" spans="1:17" ht="15.6" x14ac:dyDescent="0.3">
      <c r="A241" s="10" t="s">
        <v>2133</v>
      </c>
      <c r="B241" s="11" t="str">
        <f>_xlfn.XLOOKUP(A241,'Cleaned - Customer Names '!$A$2:$A$2336,'Cleaned - Customer Names '!$C$2:$C$2336,0)</f>
        <v>Cassie J.</v>
      </c>
      <c r="C241" s="11">
        <f>_xlfn.XLOOKUP($A241,'Cleaned - Medical Examinations'!$A$2:$A$2336,'Cleaned - Medical Examinations'!$B$2:$B$2336,0)</f>
        <v>36.159999999999997</v>
      </c>
      <c r="D241" s="11">
        <f>_xlfn.XLOOKUP($A241,'Cleaned - Medical Examinations'!$A$2:$A$2336,'Cleaned - Medical Examinations'!$C$2:$C$2336,0)</f>
        <v>5.0999999999999996</v>
      </c>
      <c r="E241" s="11" t="str">
        <f>_xlfn.XLOOKUP($A241,'Cleaned - Medical Examinations'!$A$2:$A$2336,'Cleaned - Medical Examinations'!$D$2:$D$2336,0)</f>
        <v>No</v>
      </c>
      <c r="F241" s="11" t="str">
        <f>_xlfn.XLOOKUP($A241,'Cleaned - Medical Examinations'!$A$2:$A$2336,'Cleaned - Medical Examinations'!$E$2:$E$2336,0)</f>
        <v>No</v>
      </c>
      <c r="G241" s="11" t="str">
        <f>_xlfn.XLOOKUP($A241,'Cleaned - Medical Examinations'!$A$2:$A$2336,'Cleaned - Medical Examinations'!$F$2:$F$2336,0)</f>
        <v>No</v>
      </c>
      <c r="H241" s="11">
        <f>_xlfn.XLOOKUP($A241,'Cleaned - Medical Examinations'!$A$2:$A$2336,'Cleaned - Medical Examinations'!$G$2:$G$2336,0)</f>
        <v>1</v>
      </c>
      <c r="I241" s="11" t="str">
        <f>_xlfn.XLOOKUP($A241,'Cleaned - Medical Examinations'!$A$2:$A$2336,'Cleaned - Medical Examinations'!$H$2:$H$2336,0)</f>
        <v>Yes</v>
      </c>
      <c r="J241" s="11" t="str">
        <f>_xlfn.XLOOKUP($A241,'Cleaned - Medical Examinations'!$A$2:$A$2336,'Cleaned - Medical Examinations'!$I$2:$I$2336,0)</f>
        <v>Obesity</v>
      </c>
      <c r="K241" s="11" t="str">
        <f t="shared" si="3"/>
        <v>Non-Diabetic</v>
      </c>
      <c r="L241" s="14">
        <f>_xlfn.XLOOKUP($A241,'Cleaned - Hospitalisation Detai'!$A$2:$A$2344,'Cleaned - Hospitalisation Detai'!$J$2:$J$2344,0)</f>
        <v>30956</v>
      </c>
      <c r="M241" s="19">
        <f>_xlfn.XLOOKUP($A241,'Cleaned - Hospitalisation Detai'!$A$2:$A$2344,'Cleaned - Hospitalisation Detai'!$F$2:$F$2344,0)</f>
        <v>34402.22</v>
      </c>
      <c r="N241" s="19" t="str">
        <f>_xlfn.XLOOKUP($A241,'Cleaned - Hospitalisation Detai'!$A$2:$A$2344,'Cleaned - Hospitalisation Detai'!$G$2:$G$2344,0)</f>
        <v>tier - 2</v>
      </c>
      <c r="O241" s="19" t="str">
        <f>_xlfn.XLOOKUP($A241,'Cleaned - Hospitalisation Detai'!$A$2:$A$2344,'Cleaned - Hospitalisation Detai'!$H$2:$H$2344,0)</f>
        <v>tier - 3</v>
      </c>
      <c r="P241" s="19" t="str">
        <f>_xlfn.XLOOKUP($A241,'Cleaned - Hospitalisation Detai'!$A$2:$A$2344,'Cleaned - Hospitalisation Detai'!$I$2:$I$2344,0)</f>
        <v>R1011</v>
      </c>
      <c r="Q241" s="20">
        <f>_xlfn.XLOOKUP($A241,'Cleaned - Hospitalisation Detai'!$A$2:$A$2344,'Cleaned - Hospitalisation Detai'!$K$2:$K$2344,0)</f>
        <v>38</v>
      </c>
    </row>
    <row r="242" spans="1:17" ht="15.6" x14ac:dyDescent="0.3">
      <c r="A242" s="10" t="s">
        <v>2132</v>
      </c>
      <c r="B242" s="11" t="str">
        <f>_xlfn.XLOOKUP(A242,'Cleaned - Customer Names '!$A$2:$A$2336,'Cleaned - Customer Names '!$C$2:$C$2336,0)</f>
        <v>Peter W</v>
      </c>
      <c r="C242" s="11">
        <f>_xlfn.XLOOKUP($A242,'Cleaned - Medical Examinations'!$A$2:$A$2336,'Cleaned - Medical Examinations'!$B$2:$B$2336,0)</f>
        <v>33.72</v>
      </c>
      <c r="D242" s="11">
        <f>_xlfn.XLOOKUP($A242,'Cleaned - Medical Examinations'!$A$2:$A$2336,'Cleaned - Medical Examinations'!$C$2:$C$2336,0)</f>
        <v>6.21</v>
      </c>
      <c r="E242" s="11" t="str">
        <f>_xlfn.XLOOKUP($A242,'Cleaned - Medical Examinations'!$A$2:$A$2336,'Cleaned - Medical Examinations'!$D$2:$D$2336,0)</f>
        <v>Yes</v>
      </c>
      <c r="F242" s="11" t="str">
        <f>_xlfn.XLOOKUP($A242,'Cleaned - Medical Examinations'!$A$2:$A$2336,'Cleaned - Medical Examinations'!$E$2:$E$2336,0)</f>
        <v>No</v>
      </c>
      <c r="G242" s="11" t="str">
        <f>_xlfn.XLOOKUP($A242,'Cleaned - Medical Examinations'!$A$2:$A$2336,'Cleaned - Medical Examinations'!$F$2:$F$2336,0)</f>
        <v>Yes</v>
      </c>
      <c r="H242" s="11">
        <f>_xlfn.XLOOKUP($A242,'Cleaned - Medical Examinations'!$A$2:$A$2336,'Cleaned - Medical Examinations'!$G$2:$G$2336,0)</f>
        <v>1</v>
      </c>
      <c r="I242" s="11" t="str">
        <f>_xlfn.XLOOKUP($A242,'Cleaned - Medical Examinations'!$A$2:$A$2336,'Cleaned - Medical Examinations'!$H$2:$H$2336,0)</f>
        <v>Yes</v>
      </c>
      <c r="J242" s="11" t="str">
        <f>_xlfn.XLOOKUP($A242,'Cleaned - Medical Examinations'!$A$2:$A$2336,'Cleaned - Medical Examinations'!$I$2:$I$2336,0)</f>
        <v>Obesity</v>
      </c>
      <c r="K242" s="11" t="str">
        <f t="shared" si="3"/>
        <v>Non-Diabetic</v>
      </c>
      <c r="L242" s="14">
        <f>_xlfn.XLOOKUP($A242,'Cleaned - Hospitalisation Detai'!$A$2:$A$2344,'Cleaned - Hospitalisation Detai'!$J$2:$J$2344,0)</f>
        <v>30591</v>
      </c>
      <c r="M242" s="19">
        <f>_xlfn.XLOOKUP($A242,'Cleaned - Hospitalisation Detai'!$A$2:$A$2344,'Cleaned - Hospitalisation Detai'!$F$2:$F$2344,0)</f>
        <v>34307.22</v>
      </c>
      <c r="N242" s="19" t="str">
        <f>_xlfn.XLOOKUP($A242,'Cleaned - Hospitalisation Detai'!$A$2:$A$2344,'Cleaned - Hospitalisation Detai'!$G$2:$G$2344,0)</f>
        <v>tier - 2</v>
      </c>
      <c r="O242" s="19" t="str">
        <f>_xlfn.XLOOKUP($A242,'Cleaned - Hospitalisation Detai'!$A$2:$A$2344,'Cleaned - Hospitalisation Detai'!$H$2:$H$2344,0)</f>
        <v>tier - 2</v>
      </c>
      <c r="P242" s="19" t="str">
        <f>_xlfn.XLOOKUP($A242,'Cleaned - Hospitalisation Detai'!$A$2:$A$2344,'Cleaned - Hospitalisation Detai'!$I$2:$I$2344,0)</f>
        <v>R1012</v>
      </c>
      <c r="Q242" s="20">
        <f>_xlfn.XLOOKUP($A242,'Cleaned - Hospitalisation Detai'!$A$2:$A$2344,'Cleaned - Hospitalisation Detai'!$K$2:$K$2344,0)</f>
        <v>39</v>
      </c>
    </row>
    <row r="243" spans="1:17" ht="15.6" x14ac:dyDescent="0.3">
      <c r="A243" s="10" t="s">
        <v>2130</v>
      </c>
      <c r="B243" s="11" t="str">
        <f>_xlfn.XLOOKUP(A243,'Cleaned - Customer Names '!$A$2:$A$2336,'Cleaned - Customer Names '!$C$2:$C$2336,0)</f>
        <v>Douglas</v>
      </c>
      <c r="C243" s="11">
        <f>_xlfn.XLOOKUP($A243,'Cleaned - Medical Examinations'!$A$2:$A$2336,'Cleaned - Medical Examinations'!$B$2:$B$2336,0)</f>
        <v>37.74</v>
      </c>
      <c r="D243" s="11">
        <f>_xlfn.XLOOKUP($A243,'Cleaned - Medical Examinations'!$A$2:$A$2336,'Cleaned - Medical Examinations'!$C$2:$C$2336,0)</f>
        <v>9.5299999999999994</v>
      </c>
      <c r="E243" s="11" t="str">
        <f>_xlfn.XLOOKUP($A243,'Cleaned - Medical Examinations'!$A$2:$A$2336,'Cleaned - Medical Examinations'!$D$2:$D$2336,0)</f>
        <v>Yes</v>
      </c>
      <c r="F243" s="11" t="str">
        <f>_xlfn.XLOOKUP($A243,'Cleaned - Medical Examinations'!$A$2:$A$2336,'Cleaned - Medical Examinations'!$E$2:$E$2336,0)</f>
        <v>No</v>
      </c>
      <c r="G243" s="11" t="str">
        <f>_xlfn.XLOOKUP($A243,'Cleaned - Medical Examinations'!$A$2:$A$2336,'Cleaned - Medical Examinations'!$F$2:$F$2336,0)</f>
        <v>No</v>
      </c>
      <c r="H243" s="11">
        <f>_xlfn.XLOOKUP($A243,'Cleaned - Medical Examinations'!$A$2:$A$2336,'Cleaned - Medical Examinations'!$G$2:$G$2336,0)</f>
        <v>1</v>
      </c>
      <c r="I243" s="11" t="str">
        <f>_xlfn.XLOOKUP($A243,'Cleaned - Medical Examinations'!$A$2:$A$2336,'Cleaned - Medical Examinations'!$H$2:$H$2336,0)</f>
        <v>Yes</v>
      </c>
      <c r="J243" s="11" t="str">
        <f>_xlfn.XLOOKUP($A243,'Cleaned - Medical Examinations'!$A$2:$A$2336,'Cleaned - Medical Examinations'!$I$2:$I$2336,0)</f>
        <v>Obesity</v>
      </c>
      <c r="K243" s="11" t="str">
        <f t="shared" si="3"/>
        <v>Diabetic</v>
      </c>
      <c r="L243" s="14">
        <f>_xlfn.XLOOKUP($A243,'Cleaned - Hospitalisation Detai'!$A$2:$A$2344,'Cleaned - Hospitalisation Detai'!$J$2:$J$2344,0)</f>
        <v>31696</v>
      </c>
      <c r="M243" s="19">
        <f>_xlfn.XLOOKUP($A243,'Cleaned - Hospitalisation Detai'!$A$2:$A$2344,'Cleaned - Hospitalisation Detai'!$F$2:$F$2344,0)</f>
        <v>34293.120000000003</v>
      </c>
      <c r="N243" s="19" t="str">
        <f>_xlfn.XLOOKUP($A243,'Cleaned - Hospitalisation Detai'!$A$2:$A$2344,'Cleaned - Hospitalisation Detai'!$G$2:$G$2344,0)</f>
        <v>tier - 1</v>
      </c>
      <c r="O243" s="19" t="str">
        <f>_xlfn.XLOOKUP($A243,'Cleaned - Hospitalisation Detai'!$A$2:$A$2344,'Cleaned - Hospitalisation Detai'!$H$2:$H$2344,0)</f>
        <v>tier - 2</v>
      </c>
      <c r="P243" s="19" t="str">
        <f>_xlfn.XLOOKUP($A243,'Cleaned - Hospitalisation Detai'!$A$2:$A$2344,'Cleaned - Hospitalisation Detai'!$I$2:$I$2344,0)</f>
        <v>R1011</v>
      </c>
      <c r="Q243" s="20">
        <f>_xlfn.XLOOKUP($A243,'Cleaned - Hospitalisation Detai'!$A$2:$A$2344,'Cleaned - Hospitalisation Detai'!$K$2:$K$2344,0)</f>
        <v>36</v>
      </c>
    </row>
    <row r="244" spans="1:17" ht="15.6" x14ac:dyDescent="0.3">
      <c r="A244" s="10" t="s">
        <v>2129</v>
      </c>
      <c r="B244" s="11" t="str">
        <f>_xlfn.XLOOKUP(A244,'Cleaned - Customer Names '!$A$2:$A$2336,'Cleaned - Customer Names '!$C$2:$C$2336,0)</f>
        <v>Dan</v>
      </c>
      <c r="C244" s="11">
        <f>_xlfn.XLOOKUP($A244,'Cleaned - Medical Examinations'!$A$2:$A$2336,'Cleaned - Medical Examinations'!$B$2:$B$2336,0)</f>
        <v>48.75</v>
      </c>
      <c r="D244" s="11">
        <f>_xlfn.XLOOKUP($A244,'Cleaned - Medical Examinations'!$A$2:$A$2336,'Cleaned - Medical Examinations'!$C$2:$C$2336,0)</f>
        <v>4.6399999999999997</v>
      </c>
      <c r="E244" s="11" t="str">
        <f>_xlfn.XLOOKUP($A244,'Cleaned - Medical Examinations'!$A$2:$A$2336,'Cleaned - Medical Examinations'!$D$2:$D$2336,0)</f>
        <v>Yes</v>
      </c>
      <c r="F244" s="11" t="str">
        <f>_xlfn.XLOOKUP($A244,'Cleaned - Medical Examinations'!$A$2:$A$2336,'Cleaned - Medical Examinations'!$E$2:$E$2336,0)</f>
        <v>No</v>
      </c>
      <c r="G244" s="11" t="str">
        <f>_xlfn.XLOOKUP($A244,'Cleaned - Medical Examinations'!$A$2:$A$2336,'Cleaned - Medical Examinations'!$F$2:$F$2336,0)</f>
        <v>No</v>
      </c>
      <c r="H244" s="11">
        <f>_xlfn.XLOOKUP($A244,'Cleaned - Medical Examinations'!$A$2:$A$2336,'Cleaned - Medical Examinations'!$G$2:$G$2336,0)</f>
        <v>1</v>
      </c>
      <c r="I244" s="11" t="str">
        <f>_xlfn.XLOOKUP($A244,'Cleaned - Medical Examinations'!$A$2:$A$2336,'Cleaned - Medical Examinations'!$H$2:$H$2336,0)</f>
        <v>Yes</v>
      </c>
      <c r="J244" s="11" t="str">
        <f>_xlfn.XLOOKUP($A244,'Cleaned - Medical Examinations'!$A$2:$A$2336,'Cleaned - Medical Examinations'!$I$2:$I$2336,0)</f>
        <v>Obesity</v>
      </c>
      <c r="K244" s="11" t="str">
        <f t="shared" si="3"/>
        <v>Non-Diabetic</v>
      </c>
      <c r="L244" s="14">
        <f>_xlfn.XLOOKUP($A244,'Cleaned - Hospitalisation Detai'!$A$2:$A$2344,'Cleaned - Hospitalisation Detai'!$J$2:$J$2344,0)</f>
        <v>35002</v>
      </c>
      <c r="M244" s="19">
        <f>_xlfn.XLOOKUP($A244,'Cleaned - Hospitalisation Detai'!$A$2:$A$2344,'Cleaned - Hospitalisation Detai'!$F$2:$F$2344,0)</f>
        <v>34289.43</v>
      </c>
      <c r="N244" s="19" t="str">
        <f>_xlfn.XLOOKUP($A244,'Cleaned - Hospitalisation Detai'!$A$2:$A$2344,'Cleaned - Hospitalisation Detai'!$G$2:$G$2344,0)</f>
        <v>tier - 1</v>
      </c>
      <c r="O244" s="19" t="str">
        <f>_xlfn.XLOOKUP($A244,'Cleaned - Hospitalisation Detai'!$A$2:$A$2344,'Cleaned - Hospitalisation Detai'!$H$2:$H$2344,0)</f>
        <v>tier - 1</v>
      </c>
      <c r="P244" s="19" t="str">
        <f>_xlfn.XLOOKUP($A244,'Cleaned - Hospitalisation Detai'!$A$2:$A$2344,'Cleaned - Hospitalisation Detai'!$I$2:$I$2344,0)</f>
        <v>R1011</v>
      </c>
      <c r="Q244" s="20">
        <f>_xlfn.XLOOKUP($A244,'Cleaned - Hospitalisation Detai'!$A$2:$A$2344,'Cleaned - Hospitalisation Detai'!$K$2:$K$2344,0)</f>
        <v>27</v>
      </c>
    </row>
    <row r="245" spans="1:17" ht="15.6" x14ac:dyDescent="0.3">
      <c r="A245" s="10" t="s">
        <v>2128</v>
      </c>
      <c r="B245" s="11" t="str">
        <f>_xlfn.XLOOKUP(A245,'Cleaned - Customer Names '!$A$2:$A$2336,'Cleaned - Customer Names '!$C$2:$C$2336,0)</f>
        <v>Dan M.</v>
      </c>
      <c r="C245" s="11">
        <f>_xlfn.XLOOKUP($A245,'Cleaned - Medical Examinations'!$A$2:$A$2336,'Cleaned - Medical Examinations'!$B$2:$B$2336,0)</f>
        <v>31.065000000000001</v>
      </c>
      <c r="D245" s="11">
        <f>_xlfn.XLOOKUP($A245,'Cleaned - Medical Examinations'!$A$2:$A$2336,'Cleaned - Medical Examinations'!$C$2:$C$2336,0)</f>
        <v>5.05</v>
      </c>
      <c r="E245" s="11" t="str">
        <f>_xlfn.XLOOKUP($A245,'Cleaned - Medical Examinations'!$A$2:$A$2336,'Cleaned - Medical Examinations'!$D$2:$D$2336,0)</f>
        <v>No</v>
      </c>
      <c r="F245" s="11" t="str">
        <f>_xlfn.XLOOKUP($A245,'Cleaned - Medical Examinations'!$A$2:$A$2336,'Cleaned - Medical Examinations'!$E$2:$E$2336,0)</f>
        <v>No</v>
      </c>
      <c r="G245" s="11" t="str">
        <f>_xlfn.XLOOKUP($A245,'Cleaned - Medical Examinations'!$A$2:$A$2336,'Cleaned - Medical Examinations'!$F$2:$F$2336,0)</f>
        <v>No</v>
      </c>
      <c r="H245" s="11">
        <f>_xlfn.XLOOKUP($A245,'Cleaned - Medical Examinations'!$A$2:$A$2336,'Cleaned - Medical Examinations'!$G$2:$G$2336,0)</f>
        <v>1</v>
      </c>
      <c r="I245" s="11" t="str">
        <f>_xlfn.XLOOKUP($A245,'Cleaned - Medical Examinations'!$A$2:$A$2336,'Cleaned - Medical Examinations'!$H$2:$H$2336,0)</f>
        <v>Yes</v>
      </c>
      <c r="J245" s="11" t="str">
        <f>_xlfn.XLOOKUP($A245,'Cleaned - Medical Examinations'!$A$2:$A$2336,'Cleaned - Medical Examinations'!$I$2:$I$2336,0)</f>
        <v>Obesity</v>
      </c>
      <c r="K245" s="11" t="str">
        <f t="shared" si="3"/>
        <v>Non-Diabetic</v>
      </c>
      <c r="L245" s="14">
        <f>_xlfn.XLOOKUP($A245,'Cleaned - Hospitalisation Detai'!$A$2:$A$2344,'Cleaned - Hospitalisation Detai'!$J$2:$J$2344,0)</f>
        <v>35957</v>
      </c>
      <c r="M245" s="19">
        <f>_xlfn.XLOOKUP($A245,'Cleaned - Hospitalisation Detai'!$A$2:$A$2344,'Cleaned - Hospitalisation Detai'!$F$2:$F$2344,0)</f>
        <v>34254.050000000003</v>
      </c>
      <c r="N245" s="19" t="str">
        <f>_xlfn.XLOOKUP($A245,'Cleaned - Hospitalisation Detai'!$A$2:$A$2344,'Cleaned - Hospitalisation Detai'!$G$2:$G$2344,0)</f>
        <v>tier - 1</v>
      </c>
      <c r="O245" s="19" t="str">
        <f>_xlfn.XLOOKUP($A245,'Cleaned - Hospitalisation Detai'!$A$2:$A$2344,'Cleaned - Hospitalisation Detai'!$H$2:$H$2344,0)</f>
        <v>tier - 3</v>
      </c>
      <c r="P245" s="19" t="str">
        <f>_xlfn.XLOOKUP($A245,'Cleaned - Hospitalisation Detai'!$A$2:$A$2344,'Cleaned - Hospitalisation Detai'!$I$2:$I$2344,0)</f>
        <v>R1019</v>
      </c>
      <c r="Q245" s="20">
        <f>_xlfn.XLOOKUP($A245,'Cleaned - Hospitalisation Detai'!$A$2:$A$2344,'Cleaned - Hospitalisation Detai'!$K$2:$K$2344,0)</f>
        <v>24</v>
      </c>
    </row>
    <row r="246" spans="1:17" ht="15.6" x14ac:dyDescent="0.3">
      <c r="A246" s="10" t="s">
        <v>2127</v>
      </c>
      <c r="B246" s="11" t="str">
        <f>_xlfn.XLOOKUP(A246,'Cleaned - Customer Names '!$A$2:$A$2336,'Cleaned - Customer Names '!$C$2:$C$2336,0)</f>
        <v>Eric L.</v>
      </c>
      <c r="C246" s="11">
        <f>_xlfn.XLOOKUP($A246,'Cleaned - Medical Examinations'!$A$2:$A$2336,'Cleaned - Medical Examinations'!$B$2:$B$2336,0)</f>
        <v>23.55</v>
      </c>
      <c r="D246" s="11">
        <f>_xlfn.XLOOKUP($A246,'Cleaned - Medical Examinations'!$A$2:$A$2336,'Cleaned - Medical Examinations'!$C$2:$C$2336,0)</f>
        <v>10.38</v>
      </c>
      <c r="E246" s="11" t="str">
        <f>_xlfn.XLOOKUP($A246,'Cleaned - Medical Examinations'!$A$2:$A$2336,'Cleaned - Medical Examinations'!$D$2:$D$2336,0)</f>
        <v>No</v>
      </c>
      <c r="F246" s="11" t="str">
        <f>_xlfn.XLOOKUP($A246,'Cleaned - Medical Examinations'!$A$2:$A$2336,'Cleaned - Medical Examinations'!$E$2:$E$2336,0)</f>
        <v>No</v>
      </c>
      <c r="G246" s="11" t="str">
        <f>_xlfn.XLOOKUP($A246,'Cleaned - Medical Examinations'!$A$2:$A$2336,'Cleaned - Medical Examinations'!$F$2:$F$2336,0)</f>
        <v>No</v>
      </c>
      <c r="H246" s="11">
        <f>_xlfn.XLOOKUP($A246,'Cleaned - Medical Examinations'!$A$2:$A$2336,'Cleaned - Medical Examinations'!$G$2:$G$2336,0)</f>
        <v>0</v>
      </c>
      <c r="I246" s="11" t="str">
        <f>_xlfn.XLOOKUP($A246,'Cleaned - Medical Examinations'!$A$2:$A$2336,'Cleaned - Medical Examinations'!$H$2:$H$2336,0)</f>
        <v>Yes</v>
      </c>
      <c r="J246" s="11" t="str">
        <f>_xlfn.XLOOKUP($A246,'Cleaned - Medical Examinations'!$A$2:$A$2336,'Cleaned - Medical Examinations'!$I$2:$I$2336,0)</f>
        <v>Normal Weight</v>
      </c>
      <c r="K246" s="11" t="str">
        <f t="shared" si="3"/>
        <v>Diabetic</v>
      </c>
      <c r="L246" s="14">
        <f>_xlfn.XLOOKUP($A246,'Cleaned - Hospitalisation Detai'!$A$2:$A$2344,'Cleaned - Hospitalisation Detai'!$J$2:$J$2344,0)</f>
        <v>22832</v>
      </c>
      <c r="M246" s="19">
        <f>_xlfn.XLOOKUP($A246,'Cleaned - Hospitalisation Detai'!$A$2:$A$2344,'Cleaned - Hospitalisation Detai'!$F$2:$F$2344,0)</f>
        <v>34218.019999999997</v>
      </c>
      <c r="N246" s="19" t="str">
        <f>_xlfn.XLOOKUP($A246,'Cleaned - Hospitalisation Detai'!$A$2:$A$2344,'Cleaned - Hospitalisation Detai'!$G$2:$G$2344,0)</f>
        <v>tier - 1</v>
      </c>
      <c r="O246" s="19" t="str">
        <f>_xlfn.XLOOKUP($A246,'Cleaned - Hospitalisation Detai'!$A$2:$A$2344,'Cleaned - Hospitalisation Detai'!$H$2:$H$2344,0)</f>
        <v>tier - 1</v>
      </c>
      <c r="P246" s="19" t="str">
        <f>_xlfn.XLOOKUP($A246,'Cleaned - Hospitalisation Detai'!$A$2:$A$2344,'Cleaned - Hospitalisation Detai'!$I$2:$I$2344,0)</f>
        <v>R1011</v>
      </c>
      <c r="Q246" s="20">
        <f>_xlfn.XLOOKUP($A246,'Cleaned - Hospitalisation Detai'!$A$2:$A$2344,'Cleaned - Hospitalisation Detai'!$K$2:$K$2344,0)</f>
        <v>60</v>
      </c>
    </row>
    <row r="247" spans="1:17" ht="15.6" x14ac:dyDescent="0.3">
      <c r="A247" s="10" t="s">
        <v>2126</v>
      </c>
      <c r="B247" s="11" t="str">
        <f>_xlfn.XLOOKUP(A247,'Cleaned - Customer Names '!$A$2:$A$2336,'Cleaned - Customer Names '!$C$2:$C$2336,0)</f>
        <v>Les J</v>
      </c>
      <c r="C247" s="11">
        <f>_xlfn.XLOOKUP($A247,'Cleaned - Medical Examinations'!$A$2:$A$2336,'Cleaned - Medical Examinations'!$B$2:$B$2336,0)</f>
        <v>30.18</v>
      </c>
      <c r="D247" s="11">
        <f>_xlfn.XLOOKUP($A247,'Cleaned - Medical Examinations'!$A$2:$A$2336,'Cleaned - Medical Examinations'!$C$2:$C$2336,0)</f>
        <v>8.31</v>
      </c>
      <c r="E247" s="11" t="str">
        <f>_xlfn.XLOOKUP($A247,'Cleaned - Medical Examinations'!$A$2:$A$2336,'Cleaned - Medical Examinations'!$D$2:$D$2336,0)</f>
        <v>Yes</v>
      </c>
      <c r="F247" s="11" t="str">
        <f>_xlfn.XLOOKUP($A247,'Cleaned - Medical Examinations'!$A$2:$A$2336,'Cleaned - Medical Examinations'!$E$2:$E$2336,0)</f>
        <v>No</v>
      </c>
      <c r="G247" s="11" t="str">
        <f>_xlfn.XLOOKUP($A247,'Cleaned - Medical Examinations'!$A$2:$A$2336,'Cleaned - Medical Examinations'!$F$2:$F$2336,0)</f>
        <v>No</v>
      </c>
      <c r="H247" s="11">
        <f>_xlfn.XLOOKUP($A247,'Cleaned - Medical Examinations'!$A$2:$A$2336,'Cleaned - Medical Examinations'!$G$2:$G$2336,0)</f>
        <v>1</v>
      </c>
      <c r="I247" s="11" t="str">
        <f>_xlfn.XLOOKUP($A247,'Cleaned - Medical Examinations'!$A$2:$A$2336,'Cleaned - Medical Examinations'!$H$2:$H$2336,0)</f>
        <v>Yes</v>
      </c>
      <c r="J247" s="11" t="str">
        <f>_xlfn.XLOOKUP($A247,'Cleaned - Medical Examinations'!$A$2:$A$2336,'Cleaned - Medical Examinations'!$I$2:$I$2336,0)</f>
        <v>Obesity</v>
      </c>
      <c r="K247" s="11" t="str">
        <f t="shared" si="3"/>
        <v>Diabetic</v>
      </c>
      <c r="L247" s="14">
        <f>_xlfn.XLOOKUP($A247,'Cleaned - Hospitalisation Detai'!$A$2:$A$2344,'Cleaned - Hospitalisation Detai'!$J$2:$J$2344,0)</f>
        <v>27596</v>
      </c>
      <c r="M247" s="19">
        <f>_xlfn.XLOOKUP($A247,'Cleaned - Hospitalisation Detai'!$A$2:$A$2344,'Cleaned - Hospitalisation Detai'!$F$2:$F$2344,0)</f>
        <v>34210.33</v>
      </c>
      <c r="N247" s="19" t="str">
        <f>_xlfn.XLOOKUP($A247,'Cleaned - Hospitalisation Detai'!$A$2:$A$2344,'Cleaned - Hospitalisation Detai'!$G$2:$G$2344,0)</f>
        <v>tier - 2</v>
      </c>
      <c r="O247" s="19" t="str">
        <f>_xlfn.XLOOKUP($A247,'Cleaned - Hospitalisation Detai'!$A$2:$A$2344,'Cleaned - Hospitalisation Detai'!$H$2:$H$2344,0)</f>
        <v>tier - 1</v>
      </c>
      <c r="P247" s="19" t="str">
        <f>_xlfn.XLOOKUP($A247,'Cleaned - Hospitalisation Detai'!$A$2:$A$2344,'Cleaned - Hospitalisation Detai'!$I$2:$I$2344,0)</f>
        <v>R1012</v>
      </c>
      <c r="Q247" s="20">
        <f>_xlfn.XLOOKUP($A247,'Cleaned - Hospitalisation Detai'!$A$2:$A$2344,'Cleaned - Hospitalisation Detai'!$K$2:$K$2344,0)</f>
        <v>47</v>
      </c>
    </row>
    <row r="248" spans="1:17" ht="15.6" x14ac:dyDescent="0.3">
      <c r="A248" s="10" t="s">
        <v>2125</v>
      </c>
      <c r="B248" s="11" t="str">
        <f>_xlfn.XLOOKUP(A248,'Cleaned - Customer Names '!$A$2:$A$2336,'Cleaned - Customer Names '!$C$2:$C$2336,0)</f>
        <v>Stephanie</v>
      </c>
      <c r="C248" s="11">
        <f>_xlfn.XLOOKUP($A248,'Cleaned - Medical Examinations'!$A$2:$A$2336,'Cleaned - Medical Examinations'!$B$2:$B$2336,0)</f>
        <v>29.94</v>
      </c>
      <c r="D248" s="11">
        <f>_xlfn.XLOOKUP($A248,'Cleaned - Medical Examinations'!$A$2:$A$2336,'Cleaned - Medical Examinations'!$C$2:$C$2336,0)</f>
        <v>7.59</v>
      </c>
      <c r="E248" s="11" t="str">
        <f>_xlfn.XLOOKUP($A248,'Cleaned - Medical Examinations'!$A$2:$A$2336,'Cleaned - Medical Examinations'!$D$2:$D$2336,0)</f>
        <v>No</v>
      </c>
      <c r="F248" s="11" t="str">
        <f>_xlfn.XLOOKUP($A248,'Cleaned - Medical Examinations'!$A$2:$A$2336,'Cleaned - Medical Examinations'!$E$2:$E$2336,0)</f>
        <v>No</v>
      </c>
      <c r="G248" s="11" t="str">
        <f>_xlfn.XLOOKUP($A248,'Cleaned - Medical Examinations'!$A$2:$A$2336,'Cleaned - Medical Examinations'!$F$2:$F$2336,0)</f>
        <v>No</v>
      </c>
      <c r="H248" s="11">
        <f>_xlfn.XLOOKUP($A248,'Cleaned - Medical Examinations'!$A$2:$A$2336,'Cleaned - Medical Examinations'!$G$2:$G$2336,0)</f>
        <v>0</v>
      </c>
      <c r="I248" s="11" t="str">
        <f>_xlfn.XLOOKUP($A248,'Cleaned - Medical Examinations'!$A$2:$A$2336,'Cleaned - Medical Examinations'!$H$2:$H$2336,0)</f>
        <v>Yes</v>
      </c>
      <c r="J248" s="11" t="str">
        <f>_xlfn.XLOOKUP($A248,'Cleaned - Medical Examinations'!$A$2:$A$2336,'Cleaned - Medical Examinations'!$I$2:$I$2336,0)</f>
        <v>Obesity</v>
      </c>
      <c r="K248" s="11" t="str">
        <f t="shared" si="3"/>
        <v>Diabetic</v>
      </c>
      <c r="L248" s="14">
        <f>_xlfn.XLOOKUP($A248,'Cleaned - Hospitalisation Detai'!$A$2:$A$2344,'Cleaned - Hospitalisation Detai'!$J$2:$J$2344,0)</f>
        <v>26170</v>
      </c>
      <c r="M248" s="19">
        <f>_xlfn.XLOOKUP($A248,'Cleaned - Hospitalisation Detai'!$A$2:$A$2344,'Cleaned - Hospitalisation Detai'!$F$2:$F$2344,0)</f>
        <v>34205.07</v>
      </c>
      <c r="N248" s="19" t="str">
        <f>_xlfn.XLOOKUP($A248,'Cleaned - Hospitalisation Detai'!$A$2:$A$2344,'Cleaned - Hospitalisation Detai'!$G$2:$G$2344,0)</f>
        <v>tier - 2</v>
      </c>
      <c r="O248" s="19" t="str">
        <f>_xlfn.XLOOKUP($A248,'Cleaned - Hospitalisation Detai'!$A$2:$A$2344,'Cleaned - Hospitalisation Detai'!$H$2:$H$2344,0)</f>
        <v>tier - 2</v>
      </c>
      <c r="P248" s="19" t="str">
        <f>_xlfn.XLOOKUP($A248,'Cleaned - Hospitalisation Detai'!$A$2:$A$2344,'Cleaned - Hospitalisation Detai'!$I$2:$I$2344,0)</f>
        <v>R1011</v>
      </c>
      <c r="Q248" s="20">
        <f>_xlfn.XLOOKUP($A248,'Cleaned - Hospitalisation Detai'!$A$2:$A$2344,'Cleaned - Hospitalisation Detai'!$K$2:$K$2344,0)</f>
        <v>51</v>
      </c>
    </row>
    <row r="249" spans="1:17" ht="15.6" x14ac:dyDescent="0.3">
      <c r="A249" s="10" t="s">
        <v>2124</v>
      </c>
      <c r="B249" s="11" t="str">
        <f>_xlfn.XLOOKUP(A249,'Cleaned - Customer Names '!$A$2:$A$2336,'Cleaned - Customer Names '!$C$2:$C$2336,0)</f>
        <v>Melissa Y</v>
      </c>
      <c r="C249" s="11">
        <f>_xlfn.XLOOKUP($A249,'Cleaned - Medical Examinations'!$A$2:$A$2336,'Cleaned - Medical Examinations'!$B$2:$B$2336,0)</f>
        <v>31.4</v>
      </c>
      <c r="D249" s="11">
        <f>_xlfn.XLOOKUP($A249,'Cleaned - Medical Examinations'!$A$2:$A$2336,'Cleaned - Medical Examinations'!$C$2:$C$2336,0)</f>
        <v>5.49</v>
      </c>
      <c r="E249" s="11" t="str">
        <f>_xlfn.XLOOKUP($A249,'Cleaned - Medical Examinations'!$A$2:$A$2336,'Cleaned - Medical Examinations'!$D$2:$D$2336,0)</f>
        <v>No</v>
      </c>
      <c r="F249" s="11" t="str">
        <f>_xlfn.XLOOKUP($A249,'Cleaned - Medical Examinations'!$A$2:$A$2336,'Cleaned - Medical Examinations'!$E$2:$E$2336,0)</f>
        <v>No</v>
      </c>
      <c r="G249" s="11" t="str">
        <f>_xlfn.XLOOKUP($A249,'Cleaned - Medical Examinations'!$A$2:$A$2336,'Cleaned - Medical Examinations'!$F$2:$F$2336,0)</f>
        <v>No</v>
      </c>
      <c r="H249" s="11">
        <f>_xlfn.XLOOKUP($A249,'Cleaned - Medical Examinations'!$A$2:$A$2336,'Cleaned - Medical Examinations'!$G$2:$G$2336,0)</f>
        <v>0</v>
      </c>
      <c r="I249" s="11" t="str">
        <f>_xlfn.XLOOKUP($A249,'Cleaned - Medical Examinations'!$A$2:$A$2336,'Cleaned - Medical Examinations'!$H$2:$H$2336,0)</f>
        <v>Yes</v>
      </c>
      <c r="J249" s="11" t="str">
        <f>_xlfn.XLOOKUP($A249,'Cleaned - Medical Examinations'!$A$2:$A$2336,'Cleaned - Medical Examinations'!$I$2:$I$2336,0)</f>
        <v>Obesity</v>
      </c>
      <c r="K249" s="11" t="str">
        <f t="shared" si="3"/>
        <v>Non-Diabetic</v>
      </c>
      <c r="L249" s="14">
        <f>_xlfn.XLOOKUP($A249,'Cleaned - Hospitalisation Detai'!$A$2:$A$2344,'Cleaned - Hospitalisation Detai'!$J$2:$J$2344,0)</f>
        <v>36470</v>
      </c>
      <c r="M249" s="19">
        <f>_xlfn.XLOOKUP($A249,'Cleaned - Hospitalisation Detai'!$A$2:$A$2344,'Cleaned - Hospitalisation Detai'!$F$2:$F$2344,0)</f>
        <v>34166.269999999997</v>
      </c>
      <c r="N249" s="19" t="str">
        <f>_xlfn.XLOOKUP($A249,'Cleaned - Hospitalisation Detai'!$A$2:$A$2344,'Cleaned - Hospitalisation Detai'!$G$2:$G$2344,0)</f>
        <v>tier - 2</v>
      </c>
      <c r="O249" s="19" t="str">
        <f>_xlfn.XLOOKUP($A249,'Cleaned - Hospitalisation Detai'!$A$2:$A$2344,'Cleaned - Hospitalisation Detai'!$H$2:$H$2344,0)</f>
        <v>tier - 3</v>
      </c>
      <c r="P249" s="19" t="str">
        <f>_xlfn.XLOOKUP($A249,'Cleaned - Hospitalisation Detai'!$A$2:$A$2344,'Cleaned - Hospitalisation Detai'!$I$2:$I$2344,0)</f>
        <v>R1011</v>
      </c>
      <c r="Q249" s="20">
        <f>_xlfn.XLOOKUP($A249,'Cleaned - Hospitalisation Detai'!$A$2:$A$2344,'Cleaned - Hospitalisation Detai'!$K$2:$K$2344,0)</f>
        <v>23</v>
      </c>
    </row>
    <row r="250" spans="1:17" ht="15.6" x14ac:dyDescent="0.3">
      <c r="A250" s="10" t="s">
        <v>2123</v>
      </c>
      <c r="B250" s="11" t="str">
        <f>_xlfn.XLOOKUP(A250,'Cleaned - Customer Names '!$A$2:$A$2336,'Cleaned - Customer Names '!$C$2:$C$2336,0)</f>
        <v>Ashley</v>
      </c>
      <c r="C250" s="11">
        <f>_xlfn.XLOOKUP($A250,'Cleaned - Medical Examinations'!$A$2:$A$2336,'Cleaned - Medical Examinations'!$B$2:$B$2336,0)</f>
        <v>53.06</v>
      </c>
      <c r="D250" s="11">
        <f>_xlfn.XLOOKUP($A250,'Cleaned - Medical Examinations'!$A$2:$A$2336,'Cleaned - Medical Examinations'!$C$2:$C$2336,0)</f>
        <v>11.68</v>
      </c>
      <c r="E250" s="11" t="str">
        <f>_xlfn.XLOOKUP($A250,'Cleaned - Medical Examinations'!$A$2:$A$2336,'Cleaned - Medical Examinations'!$D$2:$D$2336,0)</f>
        <v>No</v>
      </c>
      <c r="F250" s="11" t="str">
        <f>_xlfn.XLOOKUP($A250,'Cleaned - Medical Examinations'!$A$2:$A$2336,'Cleaned - Medical Examinations'!$E$2:$E$2336,0)</f>
        <v>No</v>
      </c>
      <c r="G250" s="11" t="str">
        <f>_xlfn.XLOOKUP($A250,'Cleaned - Medical Examinations'!$A$2:$A$2336,'Cleaned - Medical Examinations'!$F$2:$F$2336,0)</f>
        <v>No</v>
      </c>
      <c r="H250" s="11">
        <f>_xlfn.XLOOKUP($A250,'Cleaned - Medical Examinations'!$A$2:$A$2336,'Cleaned - Medical Examinations'!$G$2:$G$2336,0)</f>
        <v>0</v>
      </c>
      <c r="I250" s="11" t="str">
        <f>_xlfn.XLOOKUP($A250,'Cleaned - Medical Examinations'!$A$2:$A$2336,'Cleaned - Medical Examinations'!$H$2:$H$2336,0)</f>
        <v>Yes</v>
      </c>
      <c r="J250" s="11" t="str">
        <f>_xlfn.XLOOKUP($A250,'Cleaned - Medical Examinations'!$A$2:$A$2336,'Cleaned - Medical Examinations'!$I$2:$I$2336,0)</f>
        <v>Obesity</v>
      </c>
      <c r="K250" s="11" t="str">
        <f t="shared" si="3"/>
        <v>Diabetic</v>
      </c>
      <c r="L250" s="14">
        <f>_xlfn.XLOOKUP($A250,'Cleaned - Hospitalisation Detai'!$A$2:$A$2344,'Cleaned - Hospitalisation Detai'!$J$2:$J$2344,0)</f>
        <v>37616</v>
      </c>
      <c r="M250" s="19">
        <f>_xlfn.XLOOKUP($A250,'Cleaned - Hospitalisation Detai'!$A$2:$A$2344,'Cleaned - Hospitalisation Detai'!$F$2:$F$2344,0)</f>
        <v>34084.68</v>
      </c>
      <c r="N250" s="19" t="str">
        <f>_xlfn.XLOOKUP($A250,'Cleaned - Hospitalisation Detai'!$A$2:$A$2344,'Cleaned - Hospitalisation Detai'!$G$2:$G$2344,0)</f>
        <v>tier - 2</v>
      </c>
      <c r="O250" s="19" t="str">
        <f>_xlfn.XLOOKUP($A250,'Cleaned - Hospitalisation Detai'!$A$2:$A$2344,'Cleaned - Hospitalisation Detai'!$H$2:$H$2344,0)</f>
        <v>tier - 3</v>
      </c>
      <c r="P250" s="19" t="str">
        <f>_xlfn.XLOOKUP($A250,'Cleaned - Hospitalisation Detai'!$A$2:$A$2344,'Cleaned - Hospitalisation Detai'!$I$2:$I$2344,0)</f>
        <v>R1011</v>
      </c>
      <c r="Q250" s="20">
        <f>_xlfn.XLOOKUP($A250,'Cleaned - Hospitalisation Detai'!$A$2:$A$2344,'Cleaned - Hospitalisation Detai'!$K$2:$K$2344,0)</f>
        <v>20</v>
      </c>
    </row>
    <row r="251" spans="1:17" ht="15.6" x14ac:dyDescent="0.3">
      <c r="A251" s="10" t="s">
        <v>2122</v>
      </c>
      <c r="B251" s="11" t="str">
        <f>_xlfn.XLOOKUP(A251,'Cleaned - Customer Names '!$A$2:$A$2336,'Cleaned - Customer Names '!$C$2:$C$2336,0)</f>
        <v>Stephanie M.</v>
      </c>
      <c r="C251" s="11">
        <f>_xlfn.XLOOKUP($A251,'Cleaned - Medical Examinations'!$A$2:$A$2336,'Cleaned - Medical Examinations'!$B$2:$B$2336,0)</f>
        <v>30.25</v>
      </c>
      <c r="D251" s="11">
        <f>_xlfn.XLOOKUP($A251,'Cleaned - Medical Examinations'!$A$2:$A$2336,'Cleaned - Medical Examinations'!$C$2:$C$2336,0)</f>
        <v>4.1900000000000004</v>
      </c>
      <c r="E251" s="11" t="str">
        <f>_xlfn.XLOOKUP($A251,'Cleaned - Medical Examinations'!$A$2:$A$2336,'Cleaned - Medical Examinations'!$D$2:$D$2336,0)</f>
        <v>No</v>
      </c>
      <c r="F251" s="11" t="str">
        <f>_xlfn.XLOOKUP($A251,'Cleaned - Medical Examinations'!$A$2:$A$2336,'Cleaned - Medical Examinations'!$E$2:$E$2336,0)</f>
        <v>No</v>
      </c>
      <c r="G251" s="11" t="str">
        <f>_xlfn.XLOOKUP($A251,'Cleaned - Medical Examinations'!$A$2:$A$2336,'Cleaned - Medical Examinations'!$F$2:$F$2336,0)</f>
        <v>No</v>
      </c>
      <c r="H251" s="11">
        <f>_xlfn.XLOOKUP($A251,'Cleaned - Medical Examinations'!$A$2:$A$2336,'Cleaned - Medical Examinations'!$G$2:$G$2336,0)</f>
        <v>2</v>
      </c>
      <c r="I251" s="11" t="str">
        <f>_xlfn.XLOOKUP($A251,'Cleaned - Medical Examinations'!$A$2:$A$2336,'Cleaned - Medical Examinations'!$H$2:$H$2336,0)</f>
        <v>Yes</v>
      </c>
      <c r="J251" s="11" t="str">
        <f>_xlfn.XLOOKUP($A251,'Cleaned - Medical Examinations'!$A$2:$A$2336,'Cleaned - Medical Examinations'!$I$2:$I$2336,0)</f>
        <v>Obesity</v>
      </c>
      <c r="K251" s="11" t="str">
        <f t="shared" si="3"/>
        <v>Non-Diabetic</v>
      </c>
      <c r="L251" s="14">
        <f>_xlfn.XLOOKUP($A251,'Cleaned - Hospitalisation Detai'!$A$2:$A$2344,'Cleaned - Hospitalisation Detai'!$J$2:$J$2344,0)</f>
        <v>26506</v>
      </c>
      <c r="M251" s="19">
        <f>_xlfn.XLOOKUP($A251,'Cleaned - Hospitalisation Detai'!$A$2:$A$2344,'Cleaned - Hospitalisation Detai'!$F$2:$F$2344,0)</f>
        <v>34053.360000000001</v>
      </c>
      <c r="N251" s="19" t="str">
        <f>_xlfn.XLOOKUP($A251,'Cleaned - Hospitalisation Detai'!$A$2:$A$2344,'Cleaned - Hospitalisation Detai'!$G$2:$G$2344,0)</f>
        <v>tier - 2</v>
      </c>
      <c r="O251" s="19" t="str">
        <f>_xlfn.XLOOKUP($A251,'Cleaned - Hospitalisation Detai'!$A$2:$A$2344,'Cleaned - Hospitalisation Detai'!$H$2:$H$2344,0)</f>
        <v>tier - 2</v>
      </c>
      <c r="P251" s="19" t="str">
        <f>_xlfn.XLOOKUP($A251,'Cleaned - Hospitalisation Detai'!$A$2:$A$2344,'Cleaned - Hospitalisation Detai'!$I$2:$I$2344,0)</f>
        <v>R1011</v>
      </c>
      <c r="Q251" s="20">
        <f>_xlfn.XLOOKUP($A251,'Cleaned - Hospitalisation Detai'!$A$2:$A$2344,'Cleaned - Hospitalisation Detai'!$K$2:$K$2344,0)</f>
        <v>50</v>
      </c>
    </row>
    <row r="252" spans="1:17" ht="15.6" x14ac:dyDescent="0.3">
      <c r="A252" s="10" t="s">
        <v>2121</v>
      </c>
      <c r="B252" s="11" t="str">
        <f>_xlfn.XLOOKUP(A252,'Cleaned - Customer Names '!$A$2:$A$2336,'Cleaned - Customer Names '!$C$2:$C$2336,0)</f>
        <v>Kylie</v>
      </c>
      <c r="C252" s="11">
        <f>_xlfn.XLOOKUP($A252,'Cleaned - Medical Examinations'!$A$2:$A$2336,'Cleaned - Medical Examinations'!$B$2:$B$2336,0)</f>
        <v>46.68</v>
      </c>
      <c r="D252" s="11">
        <f>_xlfn.XLOOKUP($A252,'Cleaned - Medical Examinations'!$A$2:$A$2336,'Cleaned - Medical Examinations'!$C$2:$C$2336,0)</f>
        <v>4.01</v>
      </c>
      <c r="E252" s="11" t="str">
        <f>_xlfn.XLOOKUP($A252,'Cleaned - Medical Examinations'!$A$2:$A$2336,'Cleaned - Medical Examinations'!$D$2:$D$2336,0)</f>
        <v>No</v>
      </c>
      <c r="F252" s="11" t="str">
        <f>_xlfn.XLOOKUP($A252,'Cleaned - Medical Examinations'!$A$2:$A$2336,'Cleaned - Medical Examinations'!$E$2:$E$2336,0)</f>
        <v>No</v>
      </c>
      <c r="G252" s="11" t="str">
        <f>_xlfn.XLOOKUP($A252,'Cleaned - Medical Examinations'!$A$2:$A$2336,'Cleaned - Medical Examinations'!$F$2:$F$2336,0)</f>
        <v>No</v>
      </c>
      <c r="H252" s="11">
        <f>_xlfn.XLOOKUP($A252,'Cleaned - Medical Examinations'!$A$2:$A$2336,'Cleaned - Medical Examinations'!$G$2:$G$2336,0)</f>
        <v>0</v>
      </c>
      <c r="I252" s="11" t="str">
        <f>_xlfn.XLOOKUP($A252,'Cleaned - Medical Examinations'!$A$2:$A$2336,'Cleaned - Medical Examinations'!$H$2:$H$2336,0)</f>
        <v>Yes</v>
      </c>
      <c r="J252" s="11" t="str">
        <f>_xlfn.XLOOKUP($A252,'Cleaned - Medical Examinations'!$A$2:$A$2336,'Cleaned - Medical Examinations'!$I$2:$I$2336,0)</f>
        <v>Obesity</v>
      </c>
      <c r="K252" s="11" t="str">
        <f t="shared" si="3"/>
        <v>Non-Diabetic</v>
      </c>
      <c r="L252" s="14">
        <f>_xlfn.XLOOKUP($A252,'Cleaned - Hospitalisation Detai'!$A$2:$A$2344,'Cleaned - Hospitalisation Detai'!$J$2:$J$2344,0)</f>
        <v>34602</v>
      </c>
      <c r="M252" s="19">
        <f>_xlfn.XLOOKUP($A252,'Cleaned - Hospitalisation Detai'!$A$2:$A$2344,'Cleaned - Hospitalisation Detai'!$F$2:$F$2344,0)</f>
        <v>33975.47</v>
      </c>
      <c r="N252" s="19" t="str">
        <f>_xlfn.XLOOKUP($A252,'Cleaned - Hospitalisation Detai'!$A$2:$A$2344,'Cleaned - Hospitalisation Detai'!$G$2:$G$2344,0)</f>
        <v>tier - 2</v>
      </c>
      <c r="O252" s="19" t="str">
        <f>_xlfn.XLOOKUP($A252,'Cleaned - Hospitalisation Detai'!$A$2:$A$2344,'Cleaned - Hospitalisation Detai'!$H$2:$H$2344,0)</f>
        <v>tier - 2</v>
      </c>
      <c r="P252" s="19" t="str">
        <f>_xlfn.XLOOKUP($A252,'Cleaned - Hospitalisation Detai'!$A$2:$A$2344,'Cleaned - Hospitalisation Detai'!$I$2:$I$2344,0)</f>
        <v>R1011</v>
      </c>
      <c r="Q252" s="20">
        <f>_xlfn.XLOOKUP($A252,'Cleaned - Hospitalisation Detai'!$A$2:$A$2344,'Cleaned - Hospitalisation Detai'!$K$2:$K$2344,0)</f>
        <v>28</v>
      </c>
    </row>
    <row r="253" spans="1:17" ht="15.6" x14ac:dyDescent="0.3">
      <c r="A253" s="10" t="s">
        <v>2120</v>
      </c>
      <c r="B253" s="11" t="str">
        <f>_xlfn.XLOOKUP(A253,'Cleaned - Customer Names '!$A$2:$A$2336,'Cleaned - Customer Names '!$C$2:$C$2336,0)</f>
        <v>Kelly</v>
      </c>
      <c r="C253" s="11">
        <f>_xlfn.XLOOKUP($A253,'Cleaned - Medical Examinations'!$A$2:$A$2336,'Cleaned - Medical Examinations'!$B$2:$B$2336,0)</f>
        <v>30.4</v>
      </c>
      <c r="D253" s="11">
        <f>_xlfn.XLOOKUP($A253,'Cleaned - Medical Examinations'!$A$2:$A$2336,'Cleaned - Medical Examinations'!$C$2:$C$2336,0)</f>
        <v>5.91</v>
      </c>
      <c r="E253" s="11" t="str">
        <f>_xlfn.XLOOKUP($A253,'Cleaned - Medical Examinations'!$A$2:$A$2336,'Cleaned - Medical Examinations'!$D$2:$D$2336,0)</f>
        <v>No</v>
      </c>
      <c r="F253" s="11" t="str">
        <f>_xlfn.XLOOKUP($A253,'Cleaned - Medical Examinations'!$A$2:$A$2336,'Cleaned - Medical Examinations'!$E$2:$E$2336,0)</f>
        <v>yes</v>
      </c>
      <c r="G253" s="11" t="str">
        <f>_xlfn.XLOOKUP($A253,'Cleaned - Medical Examinations'!$A$2:$A$2336,'Cleaned - Medical Examinations'!$F$2:$F$2336,0)</f>
        <v>No</v>
      </c>
      <c r="H253" s="11">
        <f>_xlfn.XLOOKUP($A253,'Cleaned - Medical Examinations'!$A$2:$A$2336,'Cleaned - Medical Examinations'!$G$2:$G$2336,0)</f>
        <v>2</v>
      </c>
      <c r="I253" s="11" t="str">
        <f>_xlfn.XLOOKUP($A253,'Cleaned - Medical Examinations'!$A$2:$A$2336,'Cleaned - Medical Examinations'!$H$2:$H$2336,0)</f>
        <v>Yes</v>
      </c>
      <c r="J253" s="11" t="str">
        <f>_xlfn.XLOOKUP($A253,'Cleaned - Medical Examinations'!$A$2:$A$2336,'Cleaned - Medical Examinations'!$I$2:$I$2336,0)</f>
        <v>Obesity</v>
      </c>
      <c r="K253" s="11" t="str">
        <f t="shared" si="3"/>
        <v>Non-Diabetic</v>
      </c>
      <c r="L253" s="14">
        <f>_xlfn.XLOOKUP($A253,'Cleaned - Hospitalisation Detai'!$A$2:$A$2344,'Cleaned - Hospitalisation Detai'!$J$2:$J$2344,0)</f>
        <v>36887</v>
      </c>
      <c r="M253" s="19">
        <f>_xlfn.XLOOKUP($A253,'Cleaned - Hospitalisation Detai'!$A$2:$A$2344,'Cleaned - Hospitalisation Detai'!$F$2:$F$2344,0)</f>
        <v>33907.550000000003</v>
      </c>
      <c r="N253" s="19" t="str">
        <f>_xlfn.XLOOKUP($A253,'Cleaned - Hospitalisation Detai'!$A$2:$A$2344,'Cleaned - Hospitalisation Detai'!$G$2:$G$2344,0)</f>
        <v>tier - 2</v>
      </c>
      <c r="O253" s="19" t="str">
        <f>_xlfn.XLOOKUP($A253,'Cleaned - Hospitalisation Detai'!$A$2:$A$2344,'Cleaned - Hospitalisation Detai'!$H$2:$H$2344,0)</f>
        <v>tier - 2</v>
      </c>
      <c r="P253" s="19" t="str">
        <f>_xlfn.XLOOKUP($A253,'Cleaned - Hospitalisation Detai'!$A$2:$A$2344,'Cleaned - Hospitalisation Detai'!$I$2:$I$2344,0)</f>
        <v>R1012</v>
      </c>
      <c r="Q253" s="20">
        <f>_xlfn.XLOOKUP($A253,'Cleaned - Hospitalisation Detai'!$A$2:$A$2344,'Cleaned - Hospitalisation Detai'!$K$2:$K$2344,0)</f>
        <v>22</v>
      </c>
    </row>
    <row r="254" spans="1:17" ht="15.6" x14ac:dyDescent="0.3">
      <c r="A254" s="10" t="s">
        <v>2119</v>
      </c>
      <c r="B254" s="11" t="str">
        <f>_xlfn.XLOOKUP(A254,'Cleaned - Customer Names '!$A$2:$A$2336,'Cleaned - Customer Names '!$C$2:$C$2336,0)</f>
        <v>Carrie</v>
      </c>
      <c r="C254" s="11">
        <f>_xlfn.XLOOKUP($A254,'Cleaned - Medical Examinations'!$A$2:$A$2336,'Cleaned - Medical Examinations'!$B$2:$B$2336,0)</f>
        <v>30.2</v>
      </c>
      <c r="D254" s="11">
        <f>_xlfn.XLOOKUP($A254,'Cleaned - Medical Examinations'!$A$2:$A$2336,'Cleaned - Medical Examinations'!$C$2:$C$2336,0)</f>
        <v>4.47</v>
      </c>
      <c r="E254" s="11" t="str">
        <f>_xlfn.XLOOKUP($A254,'Cleaned - Medical Examinations'!$A$2:$A$2336,'Cleaned - Medical Examinations'!$D$2:$D$2336,0)</f>
        <v>Yes</v>
      </c>
      <c r="F254" s="11" t="str">
        <f>_xlfn.XLOOKUP($A254,'Cleaned - Medical Examinations'!$A$2:$A$2336,'Cleaned - Medical Examinations'!$E$2:$E$2336,0)</f>
        <v>No</v>
      </c>
      <c r="G254" s="11" t="str">
        <f>_xlfn.XLOOKUP($A254,'Cleaned - Medical Examinations'!$A$2:$A$2336,'Cleaned - Medical Examinations'!$F$2:$F$2336,0)</f>
        <v>Yes</v>
      </c>
      <c r="H254" s="11">
        <f>_xlfn.XLOOKUP($A254,'Cleaned - Medical Examinations'!$A$2:$A$2336,'Cleaned - Medical Examinations'!$G$2:$G$2336,0)</f>
        <v>1</v>
      </c>
      <c r="I254" s="11" t="str">
        <f>_xlfn.XLOOKUP($A254,'Cleaned - Medical Examinations'!$A$2:$A$2336,'Cleaned - Medical Examinations'!$H$2:$H$2336,0)</f>
        <v>Yes</v>
      </c>
      <c r="J254" s="11" t="str">
        <f>_xlfn.XLOOKUP($A254,'Cleaned - Medical Examinations'!$A$2:$A$2336,'Cleaned - Medical Examinations'!$I$2:$I$2336,0)</f>
        <v>Obesity</v>
      </c>
      <c r="K254" s="11" t="str">
        <f t="shared" si="3"/>
        <v>Non-Diabetic</v>
      </c>
      <c r="L254" s="14">
        <f>_xlfn.XLOOKUP($A254,'Cleaned - Hospitalisation Detai'!$A$2:$A$2344,'Cleaned - Hospitalisation Detai'!$J$2:$J$2344,0)</f>
        <v>35651</v>
      </c>
      <c r="M254" s="19">
        <f>_xlfn.XLOOKUP($A254,'Cleaned - Hospitalisation Detai'!$A$2:$A$2344,'Cleaned - Hospitalisation Detai'!$F$2:$F$2344,0)</f>
        <v>33900.65</v>
      </c>
      <c r="N254" s="19" t="str">
        <f>_xlfn.XLOOKUP($A254,'Cleaned - Hospitalisation Detai'!$A$2:$A$2344,'Cleaned - Hospitalisation Detai'!$G$2:$G$2344,0)</f>
        <v>tier - 2</v>
      </c>
      <c r="O254" s="19" t="str">
        <f>_xlfn.XLOOKUP($A254,'Cleaned - Hospitalisation Detai'!$A$2:$A$2344,'Cleaned - Hospitalisation Detai'!$H$2:$H$2344,0)</f>
        <v>tier - 3</v>
      </c>
      <c r="P254" s="19" t="str">
        <f>_xlfn.XLOOKUP($A254,'Cleaned - Hospitalisation Detai'!$A$2:$A$2344,'Cleaned - Hospitalisation Detai'!$I$2:$I$2344,0)</f>
        <v>R1011</v>
      </c>
      <c r="Q254" s="20">
        <f>_xlfn.XLOOKUP($A254,'Cleaned - Hospitalisation Detai'!$A$2:$A$2344,'Cleaned - Hospitalisation Detai'!$K$2:$K$2344,0)</f>
        <v>25</v>
      </c>
    </row>
    <row r="255" spans="1:17" ht="15.6" x14ac:dyDescent="0.3">
      <c r="A255" s="10" t="s">
        <v>2118</v>
      </c>
      <c r="B255" s="11" t="str">
        <f>_xlfn.XLOOKUP(A255,'Cleaned - Customer Names '!$A$2:$A$2336,'Cleaned - Customer Names '!$C$2:$C$2336,0)</f>
        <v>Alex</v>
      </c>
      <c r="C255" s="11">
        <f>_xlfn.XLOOKUP($A255,'Cleaned - Medical Examinations'!$A$2:$A$2336,'Cleaned - Medical Examinations'!$B$2:$B$2336,0)</f>
        <v>51.18</v>
      </c>
      <c r="D255" s="11">
        <f>_xlfn.XLOOKUP($A255,'Cleaned - Medical Examinations'!$A$2:$A$2336,'Cleaned - Medical Examinations'!$C$2:$C$2336,0)</f>
        <v>4.5599999999999996</v>
      </c>
      <c r="E255" s="11" t="str">
        <f>_xlfn.XLOOKUP($A255,'Cleaned - Medical Examinations'!$A$2:$A$2336,'Cleaned - Medical Examinations'!$D$2:$D$2336,0)</f>
        <v>Yes</v>
      </c>
      <c r="F255" s="11" t="str">
        <f>_xlfn.XLOOKUP($A255,'Cleaned - Medical Examinations'!$A$2:$A$2336,'Cleaned - Medical Examinations'!$E$2:$E$2336,0)</f>
        <v>yes</v>
      </c>
      <c r="G255" s="11" t="str">
        <f>_xlfn.XLOOKUP($A255,'Cleaned - Medical Examinations'!$A$2:$A$2336,'Cleaned - Medical Examinations'!$F$2:$F$2336,0)</f>
        <v>No</v>
      </c>
      <c r="H255" s="11">
        <f>_xlfn.XLOOKUP($A255,'Cleaned - Medical Examinations'!$A$2:$A$2336,'Cleaned - Medical Examinations'!$G$2:$G$2336,0)</f>
        <v>2</v>
      </c>
      <c r="I255" s="11" t="str">
        <f>_xlfn.XLOOKUP($A255,'Cleaned - Medical Examinations'!$A$2:$A$2336,'Cleaned - Medical Examinations'!$H$2:$H$2336,0)</f>
        <v>Yes</v>
      </c>
      <c r="J255" s="11" t="str">
        <f>_xlfn.XLOOKUP($A255,'Cleaned - Medical Examinations'!$A$2:$A$2336,'Cleaned - Medical Examinations'!$I$2:$I$2336,0)</f>
        <v>Obesity</v>
      </c>
      <c r="K255" s="11" t="str">
        <f t="shared" si="3"/>
        <v>Non-Diabetic</v>
      </c>
      <c r="L255" s="14">
        <f>_xlfn.XLOOKUP($A255,'Cleaned - Hospitalisation Detai'!$A$2:$A$2344,'Cleaned - Hospitalisation Detai'!$J$2:$J$2344,0)</f>
        <v>36825</v>
      </c>
      <c r="M255" s="19">
        <f>_xlfn.XLOOKUP($A255,'Cleaned - Hospitalisation Detai'!$A$2:$A$2344,'Cleaned - Hospitalisation Detai'!$F$2:$F$2344,0)</f>
        <v>33829.39</v>
      </c>
      <c r="N255" s="19" t="str">
        <f>_xlfn.XLOOKUP($A255,'Cleaned - Hospitalisation Detai'!$A$2:$A$2344,'Cleaned - Hospitalisation Detai'!$G$2:$G$2344,0)</f>
        <v>tier - 2</v>
      </c>
      <c r="O255" s="19" t="str">
        <f>_xlfn.XLOOKUP($A255,'Cleaned - Hospitalisation Detai'!$A$2:$A$2344,'Cleaned - Hospitalisation Detai'!$H$2:$H$2344,0)</f>
        <v>tier - 3</v>
      </c>
      <c r="P255" s="19" t="str">
        <f>_xlfn.XLOOKUP($A255,'Cleaned - Hospitalisation Detai'!$A$2:$A$2344,'Cleaned - Hospitalisation Detai'!$I$2:$I$2344,0)</f>
        <v>R1011</v>
      </c>
      <c r="Q255" s="20">
        <f>_xlfn.XLOOKUP($A255,'Cleaned - Hospitalisation Detai'!$A$2:$A$2344,'Cleaned - Hospitalisation Detai'!$K$2:$K$2344,0)</f>
        <v>22</v>
      </c>
    </row>
    <row r="256" spans="1:17" ht="15.6" x14ac:dyDescent="0.3">
      <c r="A256" s="10" t="s">
        <v>2117</v>
      </c>
      <c r="B256" s="11" t="str">
        <f>_xlfn.XLOOKUP(A256,'Cleaned - Customer Names '!$A$2:$A$2336,'Cleaned - Customer Names '!$C$2:$C$2336,0)</f>
        <v>Zach S</v>
      </c>
      <c r="C256" s="11">
        <f>_xlfn.XLOOKUP($A256,'Cleaned - Medical Examinations'!$A$2:$A$2336,'Cleaned - Medical Examinations'!$B$2:$B$2336,0)</f>
        <v>22.18</v>
      </c>
      <c r="D256" s="11">
        <f>_xlfn.XLOOKUP($A256,'Cleaned - Medical Examinations'!$A$2:$A$2336,'Cleaned - Medical Examinations'!$C$2:$C$2336,0)</f>
        <v>9.9</v>
      </c>
      <c r="E256" s="11" t="str">
        <f>_xlfn.XLOOKUP($A256,'Cleaned - Medical Examinations'!$A$2:$A$2336,'Cleaned - Medical Examinations'!$D$2:$D$2336,0)</f>
        <v>No</v>
      </c>
      <c r="F256" s="11" t="str">
        <f>_xlfn.XLOOKUP($A256,'Cleaned - Medical Examinations'!$A$2:$A$2336,'Cleaned - Medical Examinations'!$E$2:$E$2336,0)</f>
        <v>No</v>
      </c>
      <c r="G256" s="11" t="str">
        <f>_xlfn.XLOOKUP($A256,'Cleaned - Medical Examinations'!$A$2:$A$2336,'Cleaned - Medical Examinations'!$F$2:$F$2336,0)</f>
        <v>No</v>
      </c>
      <c r="H256" s="11">
        <f>_xlfn.XLOOKUP($A256,'Cleaned - Medical Examinations'!$A$2:$A$2336,'Cleaned - Medical Examinations'!$G$2:$G$2336,0)</f>
        <v>0</v>
      </c>
      <c r="I256" s="11" t="str">
        <f>_xlfn.XLOOKUP($A256,'Cleaned - Medical Examinations'!$A$2:$A$2336,'Cleaned - Medical Examinations'!$H$2:$H$2336,0)</f>
        <v>Yes</v>
      </c>
      <c r="J256" s="11" t="str">
        <f>_xlfn.XLOOKUP($A256,'Cleaned - Medical Examinations'!$A$2:$A$2336,'Cleaned - Medical Examinations'!$I$2:$I$2336,0)</f>
        <v>Normal Weight</v>
      </c>
      <c r="K256" s="11" t="str">
        <f t="shared" si="3"/>
        <v>Diabetic</v>
      </c>
      <c r="L256" s="14">
        <f>_xlfn.XLOOKUP($A256,'Cleaned - Hospitalisation Detai'!$A$2:$A$2344,'Cleaned - Hospitalisation Detai'!$J$2:$J$2344,0)</f>
        <v>22991</v>
      </c>
      <c r="M256" s="19">
        <f>_xlfn.XLOOKUP($A256,'Cleaned - Hospitalisation Detai'!$A$2:$A$2344,'Cleaned - Hospitalisation Detai'!$F$2:$F$2344,0)</f>
        <v>33753.32</v>
      </c>
      <c r="N256" s="19" t="str">
        <f>_xlfn.XLOOKUP($A256,'Cleaned - Hospitalisation Detai'!$A$2:$A$2344,'Cleaned - Hospitalisation Detai'!$G$2:$G$2344,0)</f>
        <v>tier - 1</v>
      </c>
      <c r="O256" s="19" t="str">
        <f>_xlfn.XLOOKUP($A256,'Cleaned - Hospitalisation Detai'!$A$2:$A$2344,'Cleaned - Hospitalisation Detai'!$H$2:$H$2344,0)</f>
        <v>tier - 3</v>
      </c>
      <c r="P256" s="19" t="str">
        <f>_xlfn.XLOOKUP($A256,'Cleaned - Hospitalisation Detai'!$A$2:$A$2344,'Cleaned - Hospitalisation Detai'!$I$2:$I$2344,0)</f>
        <v>R1011</v>
      </c>
      <c r="Q256" s="20">
        <f>_xlfn.XLOOKUP($A256,'Cleaned - Hospitalisation Detai'!$A$2:$A$2344,'Cleaned - Hospitalisation Detai'!$K$2:$K$2344,0)</f>
        <v>60</v>
      </c>
    </row>
    <row r="257" spans="1:17" ht="15.6" x14ac:dyDescent="0.3">
      <c r="A257" s="10" t="s">
        <v>2116</v>
      </c>
      <c r="B257" s="11" t="str">
        <f>_xlfn.XLOOKUP(A257,'Cleaned - Customer Names '!$A$2:$A$2336,'Cleaned - Customer Names '!$C$2:$C$2336,0)</f>
        <v>Alan</v>
      </c>
      <c r="C257" s="11">
        <f>_xlfn.XLOOKUP($A257,'Cleaned - Medical Examinations'!$A$2:$A$2336,'Cleaned - Medical Examinations'!$B$2:$B$2336,0)</f>
        <v>31.92</v>
      </c>
      <c r="D257" s="11">
        <f>_xlfn.XLOOKUP($A257,'Cleaned - Medical Examinations'!$A$2:$A$2336,'Cleaned - Medical Examinations'!$C$2:$C$2336,0)</f>
        <v>5.1100000000000003</v>
      </c>
      <c r="E257" s="11" t="str">
        <f>_xlfn.XLOOKUP($A257,'Cleaned - Medical Examinations'!$A$2:$A$2336,'Cleaned - Medical Examinations'!$D$2:$D$2336,0)</f>
        <v>No</v>
      </c>
      <c r="F257" s="11" t="str">
        <f>_xlfn.XLOOKUP($A257,'Cleaned - Medical Examinations'!$A$2:$A$2336,'Cleaned - Medical Examinations'!$E$2:$E$2336,0)</f>
        <v>No</v>
      </c>
      <c r="G257" s="11" t="str">
        <f>_xlfn.XLOOKUP($A257,'Cleaned - Medical Examinations'!$A$2:$A$2336,'Cleaned - Medical Examinations'!$F$2:$F$2336,0)</f>
        <v>Yes</v>
      </c>
      <c r="H257" s="11">
        <f>_xlfn.XLOOKUP($A257,'Cleaned - Medical Examinations'!$A$2:$A$2336,'Cleaned - Medical Examinations'!$G$2:$G$2336,0)</f>
        <v>1</v>
      </c>
      <c r="I257" s="11" t="str">
        <f>_xlfn.XLOOKUP($A257,'Cleaned - Medical Examinations'!$A$2:$A$2336,'Cleaned - Medical Examinations'!$H$2:$H$2336,0)</f>
        <v>Yes</v>
      </c>
      <c r="J257" s="11" t="str">
        <f>_xlfn.XLOOKUP($A257,'Cleaned - Medical Examinations'!$A$2:$A$2336,'Cleaned - Medical Examinations'!$I$2:$I$2336,0)</f>
        <v>Obesity</v>
      </c>
      <c r="K257" s="11" t="str">
        <f t="shared" si="3"/>
        <v>Non-Diabetic</v>
      </c>
      <c r="L257" s="14">
        <f>_xlfn.XLOOKUP($A257,'Cleaned - Hospitalisation Detai'!$A$2:$A$2344,'Cleaned - Hospitalisation Detai'!$J$2:$J$2344,0)</f>
        <v>37876</v>
      </c>
      <c r="M257" s="19">
        <f>_xlfn.XLOOKUP($A257,'Cleaned - Hospitalisation Detai'!$A$2:$A$2344,'Cleaned - Hospitalisation Detai'!$F$2:$F$2344,0)</f>
        <v>33750.29</v>
      </c>
      <c r="N257" s="19" t="str">
        <f>_xlfn.XLOOKUP($A257,'Cleaned - Hospitalisation Detai'!$A$2:$A$2344,'Cleaned - Hospitalisation Detai'!$G$2:$G$2344,0)</f>
        <v>tier - 1</v>
      </c>
      <c r="O257" s="19" t="str">
        <f>_xlfn.XLOOKUP($A257,'Cleaned - Hospitalisation Detai'!$A$2:$A$2344,'Cleaned - Hospitalisation Detai'!$H$2:$H$2344,0)</f>
        <v>tier - 3</v>
      </c>
      <c r="P257" s="19" t="str">
        <f>_xlfn.XLOOKUP($A257,'Cleaned - Hospitalisation Detai'!$A$2:$A$2344,'Cleaned - Hospitalisation Detai'!$I$2:$I$2344,0)</f>
        <v>R1012</v>
      </c>
      <c r="Q257" s="20">
        <f>_xlfn.XLOOKUP($A257,'Cleaned - Hospitalisation Detai'!$A$2:$A$2344,'Cleaned - Hospitalisation Detai'!$K$2:$K$2344,0)</f>
        <v>19</v>
      </c>
    </row>
    <row r="258" spans="1:17" ht="15.6" x14ac:dyDescent="0.3">
      <c r="A258" s="10" t="s">
        <v>2115</v>
      </c>
      <c r="B258" s="11" t="str">
        <f>_xlfn.XLOOKUP(A258,'Cleaned - Customer Names '!$A$2:$A$2336,'Cleaned - Customer Names '!$C$2:$C$2336,0)</f>
        <v>Nate</v>
      </c>
      <c r="C258" s="11">
        <f>_xlfn.XLOOKUP($A258,'Cleaned - Medical Examinations'!$A$2:$A$2336,'Cleaned - Medical Examinations'!$B$2:$B$2336,0)</f>
        <v>31.73</v>
      </c>
      <c r="D258" s="11">
        <f>_xlfn.XLOOKUP($A258,'Cleaned - Medical Examinations'!$A$2:$A$2336,'Cleaned - Medical Examinations'!$C$2:$C$2336,0)</f>
        <v>5.73</v>
      </c>
      <c r="E258" s="11" t="str">
        <f>_xlfn.XLOOKUP($A258,'Cleaned - Medical Examinations'!$A$2:$A$2336,'Cleaned - Medical Examinations'!$D$2:$D$2336,0)</f>
        <v>No</v>
      </c>
      <c r="F258" s="11" t="str">
        <f>_xlfn.XLOOKUP($A258,'Cleaned - Medical Examinations'!$A$2:$A$2336,'Cleaned - Medical Examinations'!$E$2:$E$2336,0)</f>
        <v>yes</v>
      </c>
      <c r="G258" s="11" t="str">
        <f>_xlfn.XLOOKUP($A258,'Cleaned - Medical Examinations'!$A$2:$A$2336,'Cleaned - Medical Examinations'!$F$2:$F$2336,0)</f>
        <v>No</v>
      </c>
      <c r="H258" s="11">
        <f>_xlfn.XLOOKUP($A258,'Cleaned - Medical Examinations'!$A$2:$A$2336,'Cleaned - Medical Examinations'!$G$2:$G$2336,0)</f>
        <v>1</v>
      </c>
      <c r="I258" s="11" t="str">
        <f>_xlfn.XLOOKUP($A258,'Cleaned - Medical Examinations'!$A$2:$A$2336,'Cleaned - Medical Examinations'!$H$2:$H$2336,0)</f>
        <v>Yes</v>
      </c>
      <c r="J258" s="11" t="str">
        <f>_xlfn.XLOOKUP($A258,'Cleaned - Medical Examinations'!$A$2:$A$2336,'Cleaned - Medical Examinations'!$I$2:$I$2336,0)</f>
        <v>Obesity</v>
      </c>
      <c r="K258" s="11" t="str">
        <f t="shared" si="3"/>
        <v>Non-Diabetic</v>
      </c>
      <c r="L258" s="14">
        <f>_xlfn.XLOOKUP($A258,'Cleaned - Hospitalisation Detai'!$A$2:$A$2344,'Cleaned - Hospitalisation Detai'!$J$2:$J$2344,0)</f>
        <v>38292</v>
      </c>
      <c r="M258" s="19">
        <f>_xlfn.XLOOKUP($A258,'Cleaned - Hospitalisation Detai'!$A$2:$A$2344,'Cleaned - Hospitalisation Detai'!$F$2:$F$2344,0)</f>
        <v>33732.69</v>
      </c>
      <c r="N258" s="19" t="str">
        <f>_xlfn.XLOOKUP($A258,'Cleaned - Hospitalisation Detai'!$A$2:$A$2344,'Cleaned - Hospitalisation Detai'!$G$2:$G$2344,0)</f>
        <v>tier - 1</v>
      </c>
      <c r="O258" s="19" t="str">
        <f>_xlfn.XLOOKUP($A258,'Cleaned - Hospitalisation Detai'!$A$2:$A$2344,'Cleaned - Hospitalisation Detai'!$H$2:$H$2344,0)</f>
        <v>tier - 1</v>
      </c>
      <c r="P258" s="19" t="str">
        <f>_xlfn.XLOOKUP($A258,'Cleaned - Hospitalisation Detai'!$A$2:$A$2344,'Cleaned - Hospitalisation Detai'!$I$2:$I$2344,0)</f>
        <v>R1017</v>
      </c>
      <c r="Q258" s="20">
        <f>_xlfn.XLOOKUP($A258,'Cleaned - Hospitalisation Detai'!$A$2:$A$2344,'Cleaned - Hospitalisation Detai'!$K$2:$K$2344,0)</f>
        <v>18</v>
      </c>
    </row>
    <row r="259" spans="1:17" ht="15.6" x14ac:dyDescent="0.3">
      <c r="A259" s="10" t="s">
        <v>2114</v>
      </c>
      <c r="B259" s="11" t="str">
        <f>_xlfn.XLOOKUP(A259,'Cleaned - Customer Names '!$A$2:$A$2336,'Cleaned - Customer Names '!$C$2:$C$2336,0)</f>
        <v>Jesse G.</v>
      </c>
      <c r="C259" s="11">
        <f>_xlfn.XLOOKUP($A259,'Cleaned - Medical Examinations'!$A$2:$A$2336,'Cleaned - Medical Examinations'!$B$2:$B$2336,0)</f>
        <v>45.52</v>
      </c>
      <c r="D259" s="11">
        <f>_xlfn.XLOOKUP($A259,'Cleaned - Medical Examinations'!$A$2:$A$2336,'Cleaned - Medical Examinations'!$C$2:$C$2336,0)</f>
        <v>6.04</v>
      </c>
      <c r="E259" s="11" t="str">
        <f>_xlfn.XLOOKUP($A259,'Cleaned - Medical Examinations'!$A$2:$A$2336,'Cleaned - Medical Examinations'!$D$2:$D$2336,0)</f>
        <v>No</v>
      </c>
      <c r="F259" s="11" t="str">
        <f>_xlfn.XLOOKUP($A259,'Cleaned - Medical Examinations'!$A$2:$A$2336,'Cleaned - Medical Examinations'!$E$2:$E$2336,0)</f>
        <v>No</v>
      </c>
      <c r="G259" s="11" t="str">
        <f>_xlfn.XLOOKUP($A259,'Cleaned - Medical Examinations'!$A$2:$A$2336,'Cleaned - Medical Examinations'!$F$2:$F$2336,0)</f>
        <v>Yes</v>
      </c>
      <c r="H259" s="11">
        <f>_xlfn.XLOOKUP($A259,'Cleaned - Medical Examinations'!$A$2:$A$2336,'Cleaned - Medical Examinations'!$G$2:$G$2336,0)</f>
        <v>1</v>
      </c>
      <c r="I259" s="11" t="str">
        <f>_xlfn.XLOOKUP($A259,'Cleaned - Medical Examinations'!$A$2:$A$2336,'Cleaned - Medical Examinations'!$H$2:$H$2336,0)</f>
        <v>Yes</v>
      </c>
      <c r="J259" s="11" t="str">
        <f>_xlfn.XLOOKUP($A259,'Cleaned - Medical Examinations'!$A$2:$A$2336,'Cleaned - Medical Examinations'!$I$2:$I$2336,0)</f>
        <v>Obesity</v>
      </c>
      <c r="K259" s="11" t="str">
        <f t="shared" ref="K259:K322" si="4">IF(D259&gt;=6.5,"Diabetic","Non-Diabetic")</f>
        <v>Non-Diabetic</v>
      </c>
      <c r="L259" s="14">
        <f>_xlfn.XLOOKUP($A259,'Cleaned - Hospitalisation Detai'!$A$2:$A$2344,'Cleaned - Hospitalisation Detai'!$J$2:$J$2344,0)</f>
        <v>34301</v>
      </c>
      <c r="M259" s="19">
        <f>_xlfn.XLOOKUP($A259,'Cleaned - Hospitalisation Detai'!$A$2:$A$2344,'Cleaned - Hospitalisation Detai'!$F$2:$F$2344,0)</f>
        <v>33707.550000000003</v>
      </c>
      <c r="N259" s="19" t="str">
        <f>_xlfn.XLOOKUP($A259,'Cleaned - Hospitalisation Detai'!$A$2:$A$2344,'Cleaned - Hospitalisation Detai'!$G$2:$G$2344,0)</f>
        <v>tier - 2</v>
      </c>
      <c r="O259" s="19" t="str">
        <f>_xlfn.XLOOKUP($A259,'Cleaned - Hospitalisation Detai'!$A$2:$A$2344,'Cleaned - Hospitalisation Detai'!$H$2:$H$2344,0)</f>
        <v>tier - 2</v>
      </c>
      <c r="P259" s="19" t="str">
        <f>_xlfn.XLOOKUP($A259,'Cleaned - Hospitalisation Detai'!$A$2:$A$2344,'Cleaned - Hospitalisation Detai'!$I$2:$I$2344,0)</f>
        <v>R1011</v>
      </c>
      <c r="Q259" s="20">
        <f>_xlfn.XLOOKUP($A259,'Cleaned - Hospitalisation Detai'!$A$2:$A$2344,'Cleaned - Hospitalisation Detai'!$K$2:$K$2344,0)</f>
        <v>29</v>
      </c>
    </row>
    <row r="260" spans="1:17" ht="15.6" x14ac:dyDescent="0.3">
      <c r="A260" s="10" t="s">
        <v>2113</v>
      </c>
      <c r="B260" s="11" t="str">
        <f>_xlfn.XLOOKUP(A260,'Cleaned - Customer Names '!$A$2:$A$2336,'Cleaned - Customer Names '!$C$2:$C$2336,0)</f>
        <v>Jason</v>
      </c>
      <c r="C260" s="11">
        <f>_xlfn.XLOOKUP($A260,'Cleaned - Medical Examinations'!$A$2:$A$2336,'Cleaned - Medical Examinations'!$B$2:$B$2336,0)</f>
        <v>52.81</v>
      </c>
      <c r="D260" s="11">
        <f>_xlfn.XLOOKUP($A260,'Cleaned - Medical Examinations'!$A$2:$A$2336,'Cleaned - Medical Examinations'!$C$2:$C$2336,0)</f>
        <v>5.19</v>
      </c>
      <c r="E260" s="11" t="str">
        <f>_xlfn.XLOOKUP($A260,'Cleaned - Medical Examinations'!$A$2:$A$2336,'Cleaned - Medical Examinations'!$D$2:$D$2336,0)</f>
        <v>No</v>
      </c>
      <c r="F260" s="11" t="str">
        <f>_xlfn.XLOOKUP($A260,'Cleaned - Medical Examinations'!$A$2:$A$2336,'Cleaned - Medical Examinations'!$E$2:$E$2336,0)</f>
        <v>No</v>
      </c>
      <c r="G260" s="11" t="str">
        <f>_xlfn.XLOOKUP($A260,'Cleaned - Medical Examinations'!$A$2:$A$2336,'Cleaned - Medical Examinations'!$F$2:$F$2336,0)</f>
        <v>Yes</v>
      </c>
      <c r="H260" s="11">
        <f>_xlfn.XLOOKUP($A260,'Cleaned - Medical Examinations'!$A$2:$A$2336,'Cleaned - Medical Examinations'!$G$2:$G$2336,0)</f>
        <v>1</v>
      </c>
      <c r="I260" s="11" t="str">
        <f>_xlfn.XLOOKUP($A260,'Cleaned - Medical Examinations'!$A$2:$A$2336,'Cleaned - Medical Examinations'!$H$2:$H$2336,0)</f>
        <v>Yes</v>
      </c>
      <c r="J260" s="11" t="str">
        <f>_xlfn.XLOOKUP($A260,'Cleaned - Medical Examinations'!$A$2:$A$2336,'Cleaned - Medical Examinations'!$I$2:$I$2336,0)</f>
        <v>Obesity</v>
      </c>
      <c r="K260" s="11" t="str">
        <f t="shared" si="4"/>
        <v>Non-Diabetic</v>
      </c>
      <c r="L260" s="14">
        <f>_xlfn.XLOOKUP($A260,'Cleaned - Hospitalisation Detai'!$A$2:$A$2344,'Cleaned - Hospitalisation Detai'!$J$2:$J$2344,0)</f>
        <v>37873</v>
      </c>
      <c r="M260" s="19">
        <f>_xlfn.XLOOKUP($A260,'Cleaned - Hospitalisation Detai'!$A$2:$A$2344,'Cleaned - Hospitalisation Detai'!$F$2:$F$2344,0)</f>
        <v>33611.71</v>
      </c>
      <c r="N260" s="19" t="str">
        <f>_xlfn.XLOOKUP($A260,'Cleaned - Hospitalisation Detai'!$A$2:$A$2344,'Cleaned - Hospitalisation Detai'!$G$2:$G$2344,0)</f>
        <v>tier - 1</v>
      </c>
      <c r="O260" s="19" t="str">
        <f>_xlfn.XLOOKUP($A260,'Cleaned - Hospitalisation Detai'!$A$2:$A$2344,'Cleaned - Hospitalisation Detai'!$H$2:$H$2344,0)</f>
        <v>tier - 2</v>
      </c>
      <c r="P260" s="19" t="str">
        <f>_xlfn.XLOOKUP($A260,'Cleaned - Hospitalisation Detai'!$A$2:$A$2344,'Cleaned - Hospitalisation Detai'!$I$2:$I$2344,0)</f>
        <v>R1011</v>
      </c>
      <c r="Q260" s="20">
        <f>_xlfn.XLOOKUP($A260,'Cleaned - Hospitalisation Detai'!$A$2:$A$2344,'Cleaned - Hospitalisation Detai'!$K$2:$K$2344,0)</f>
        <v>19</v>
      </c>
    </row>
    <row r="261" spans="1:17" ht="15.6" x14ac:dyDescent="0.3">
      <c r="A261" s="10" t="s">
        <v>2112</v>
      </c>
      <c r="B261" s="11" t="str">
        <f>_xlfn.XLOOKUP(A261,'Cleaned - Customer Names '!$A$2:$A$2336,'Cleaned - Customer Names '!$C$2:$C$2336,0)</f>
        <v>Megan A.</v>
      </c>
      <c r="C261" s="11">
        <f>_xlfn.XLOOKUP($A261,'Cleaned - Medical Examinations'!$A$2:$A$2336,'Cleaned - Medical Examinations'!$B$2:$B$2336,0)</f>
        <v>33.58</v>
      </c>
      <c r="D261" s="11">
        <f>_xlfn.XLOOKUP($A261,'Cleaned - Medical Examinations'!$A$2:$A$2336,'Cleaned - Medical Examinations'!$C$2:$C$2336,0)</f>
        <v>5.56</v>
      </c>
      <c r="E261" s="11" t="str">
        <f>_xlfn.XLOOKUP($A261,'Cleaned - Medical Examinations'!$A$2:$A$2336,'Cleaned - Medical Examinations'!$D$2:$D$2336,0)</f>
        <v>No</v>
      </c>
      <c r="F261" s="11" t="str">
        <f>_xlfn.XLOOKUP($A261,'Cleaned - Medical Examinations'!$A$2:$A$2336,'Cleaned - Medical Examinations'!$E$2:$E$2336,0)</f>
        <v>No</v>
      </c>
      <c r="G261" s="11" t="str">
        <f>_xlfn.XLOOKUP($A261,'Cleaned - Medical Examinations'!$A$2:$A$2336,'Cleaned - Medical Examinations'!$F$2:$F$2336,0)</f>
        <v>No</v>
      </c>
      <c r="H261" s="11">
        <f>_xlfn.XLOOKUP($A261,'Cleaned - Medical Examinations'!$A$2:$A$2336,'Cleaned - Medical Examinations'!$G$2:$G$2336,0)</f>
        <v>1</v>
      </c>
      <c r="I261" s="11" t="str">
        <f>_xlfn.XLOOKUP($A261,'Cleaned - Medical Examinations'!$A$2:$A$2336,'Cleaned - Medical Examinations'!$H$2:$H$2336,0)</f>
        <v>Yes</v>
      </c>
      <c r="J261" s="11" t="str">
        <f>_xlfn.XLOOKUP($A261,'Cleaned - Medical Examinations'!$A$2:$A$2336,'Cleaned - Medical Examinations'!$I$2:$I$2336,0)</f>
        <v>Obesity</v>
      </c>
      <c r="K261" s="11" t="str">
        <f t="shared" si="4"/>
        <v>Non-Diabetic</v>
      </c>
      <c r="L261" s="14">
        <f>_xlfn.XLOOKUP($A261,'Cleaned - Hospitalisation Detai'!$A$2:$A$2344,'Cleaned - Hospitalisation Detai'!$J$2:$J$2344,0)</f>
        <v>30885</v>
      </c>
      <c r="M261" s="19">
        <f>_xlfn.XLOOKUP($A261,'Cleaned - Hospitalisation Detai'!$A$2:$A$2344,'Cleaned - Hospitalisation Detai'!$F$2:$F$2344,0)</f>
        <v>33527.1</v>
      </c>
      <c r="N261" s="19" t="str">
        <f>_xlfn.XLOOKUP($A261,'Cleaned - Hospitalisation Detai'!$A$2:$A$2344,'Cleaned - Hospitalisation Detai'!$G$2:$G$2344,0)</f>
        <v>tier - 2</v>
      </c>
      <c r="O261" s="19" t="str">
        <f>_xlfn.XLOOKUP($A261,'Cleaned - Hospitalisation Detai'!$A$2:$A$2344,'Cleaned - Hospitalisation Detai'!$H$2:$H$2344,0)</f>
        <v>tier - 3</v>
      </c>
      <c r="P261" s="19" t="str">
        <f>_xlfn.XLOOKUP($A261,'Cleaned - Hospitalisation Detai'!$A$2:$A$2344,'Cleaned - Hospitalisation Detai'!$I$2:$I$2344,0)</f>
        <v>R1011</v>
      </c>
      <c r="Q261" s="20">
        <f>_xlfn.XLOOKUP($A261,'Cleaned - Hospitalisation Detai'!$A$2:$A$2344,'Cleaned - Hospitalisation Detai'!$K$2:$K$2344,0)</f>
        <v>38</v>
      </c>
    </row>
    <row r="262" spans="1:17" ht="15.6" x14ac:dyDescent="0.3">
      <c r="A262" s="10" t="s">
        <v>2111</v>
      </c>
      <c r="B262" s="11" t="str">
        <f>_xlfn.XLOOKUP(A262,'Cleaned - Customer Names '!$A$2:$A$2336,'Cleaned - Customer Names '!$C$2:$C$2336,0)</f>
        <v>Luke M</v>
      </c>
      <c r="C262" s="11">
        <f>_xlfn.XLOOKUP($A262,'Cleaned - Medical Examinations'!$A$2:$A$2336,'Cleaned - Medical Examinations'!$B$2:$B$2336,0)</f>
        <v>30.684999999999999</v>
      </c>
      <c r="D262" s="11">
        <f>_xlfn.XLOOKUP($A262,'Cleaned - Medical Examinations'!$A$2:$A$2336,'Cleaned - Medical Examinations'!$C$2:$C$2336,0)</f>
        <v>8.23</v>
      </c>
      <c r="E262" s="11" t="str">
        <f>_xlfn.XLOOKUP($A262,'Cleaned - Medical Examinations'!$A$2:$A$2336,'Cleaned - Medical Examinations'!$D$2:$D$2336,0)</f>
        <v>No</v>
      </c>
      <c r="F262" s="11" t="str">
        <f>_xlfn.XLOOKUP($A262,'Cleaned - Medical Examinations'!$A$2:$A$2336,'Cleaned - Medical Examinations'!$E$2:$E$2336,0)</f>
        <v>No</v>
      </c>
      <c r="G262" s="11" t="str">
        <f>_xlfn.XLOOKUP($A262,'Cleaned - Medical Examinations'!$A$2:$A$2336,'Cleaned - Medical Examinations'!$F$2:$F$2336,0)</f>
        <v>No</v>
      </c>
      <c r="H262" s="11">
        <f>_xlfn.XLOOKUP($A262,'Cleaned - Medical Examinations'!$A$2:$A$2336,'Cleaned - Medical Examinations'!$G$2:$G$2336,0)</f>
        <v>0</v>
      </c>
      <c r="I262" s="11" t="str">
        <f>_xlfn.XLOOKUP($A262,'Cleaned - Medical Examinations'!$A$2:$A$2336,'Cleaned - Medical Examinations'!$H$2:$H$2336,0)</f>
        <v>Yes</v>
      </c>
      <c r="J262" s="11" t="str">
        <f>_xlfn.XLOOKUP($A262,'Cleaned - Medical Examinations'!$A$2:$A$2336,'Cleaned - Medical Examinations'!$I$2:$I$2336,0)</f>
        <v>Obesity</v>
      </c>
      <c r="K262" s="11" t="str">
        <f t="shared" si="4"/>
        <v>Diabetic</v>
      </c>
      <c r="L262" s="14">
        <f>_xlfn.XLOOKUP($A262,'Cleaned - Hospitalisation Detai'!$A$2:$A$2344,'Cleaned - Hospitalisation Detai'!$J$2:$J$2344,0)</f>
        <v>37493</v>
      </c>
      <c r="M262" s="19">
        <f>_xlfn.XLOOKUP($A262,'Cleaned - Hospitalisation Detai'!$A$2:$A$2344,'Cleaned - Hospitalisation Detai'!$F$2:$F$2344,0)</f>
        <v>33475.82</v>
      </c>
      <c r="N262" s="19" t="str">
        <f>_xlfn.XLOOKUP($A262,'Cleaned - Hospitalisation Detai'!$A$2:$A$2344,'Cleaned - Hospitalisation Detai'!$G$2:$G$2344,0)</f>
        <v>tier - 1</v>
      </c>
      <c r="O262" s="19" t="str">
        <f>_xlfn.XLOOKUP($A262,'Cleaned - Hospitalisation Detai'!$A$2:$A$2344,'Cleaned - Hospitalisation Detai'!$H$2:$H$2344,0)</f>
        <v>tier - 1</v>
      </c>
      <c r="P262" s="19" t="str">
        <f>_xlfn.XLOOKUP($A262,'Cleaned - Hospitalisation Detai'!$A$2:$A$2344,'Cleaned - Hospitalisation Detai'!$I$2:$I$2344,0)</f>
        <v>R1018</v>
      </c>
      <c r="Q262" s="20">
        <f>_xlfn.XLOOKUP($A262,'Cleaned - Hospitalisation Detai'!$A$2:$A$2344,'Cleaned - Hospitalisation Detai'!$K$2:$K$2344,0)</f>
        <v>20</v>
      </c>
    </row>
    <row r="263" spans="1:17" ht="15.6" x14ac:dyDescent="0.3">
      <c r="A263" s="10" t="s">
        <v>2110</v>
      </c>
      <c r="B263" s="11" t="str">
        <f>_xlfn.XLOOKUP(A263,'Cleaned - Customer Names '!$A$2:$A$2336,'Cleaned - Customer Names '!$C$2:$C$2336,0)</f>
        <v>Jacy D</v>
      </c>
      <c r="C263" s="11">
        <f>_xlfn.XLOOKUP($A263,'Cleaned - Medical Examinations'!$A$2:$A$2336,'Cleaned - Medical Examinations'!$B$2:$B$2336,0)</f>
        <v>37.524999999999999</v>
      </c>
      <c r="D263" s="11">
        <f>_xlfn.XLOOKUP($A263,'Cleaned - Medical Examinations'!$A$2:$A$2336,'Cleaned - Medical Examinations'!$C$2:$C$2336,0)</f>
        <v>9.0299999999999994</v>
      </c>
      <c r="E263" s="11" t="str">
        <f>_xlfn.XLOOKUP($A263,'Cleaned - Medical Examinations'!$A$2:$A$2336,'Cleaned - Medical Examinations'!$D$2:$D$2336,0)</f>
        <v>Yes</v>
      </c>
      <c r="F263" s="11" t="str">
        <f>_xlfn.XLOOKUP($A263,'Cleaned - Medical Examinations'!$A$2:$A$2336,'Cleaned - Medical Examinations'!$E$2:$E$2336,0)</f>
        <v>No</v>
      </c>
      <c r="G263" s="11" t="str">
        <f>_xlfn.XLOOKUP($A263,'Cleaned - Medical Examinations'!$A$2:$A$2336,'Cleaned - Medical Examinations'!$F$2:$F$2336,0)</f>
        <v>No</v>
      </c>
      <c r="H263" s="11">
        <f>_xlfn.XLOOKUP($A263,'Cleaned - Medical Examinations'!$A$2:$A$2336,'Cleaned - Medical Examinations'!$G$2:$G$2336,0)</f>
        <v>2</v>
      </c>
      <c r="I263" s="11" t="str">
        <f>_xlfn.XLOOKUP($A263,'Cleaned - Medical Examinations'!$A$2:$A$2336,'Cleaned - Medical Examinations'!$H$2:$H$2336,0)</f>
        <v>No</v>
      </c>
      <c r="J263" s="11" t="str">
        <f>_xlfn.XLOOKUP($A263,'Cleaned - Medical Examinations'!$A$2:$A$2336,'Cleaned - Medical Examinations'!$I$2:$I$2336,0)</f>
        <v>Obesity</v>
      </c>
      <c r="K263" s="11" t="str">
        <f t="shared" si="4"/>
        <v>Diabetic</v>
      </c>
      <c r="L263" s="14">
        <f>_xlfn.XLOOKUP($A263,'Cleaned - Hospitalisation Detai'!$A$2:$A$2344,'Cleaned - Hospitalisation Detai'!$J$2:$J$2344,0)</f>
        <v>25737</v>
      </c>
      <c r="M263" s="19">
        <f>_xlfn.XLOOKUP($A263,'Cleaned - Hospitalisation Detai'!$A$2:$A$2344,'Cleaned - Hospitalisation Detai'!$F$2:$F$2344,0)</f>
        <v>33471.97</v>
      </c>
      <c r="N263" s="19" t="str">
        <f>_xlfn.XLOOKUP($A263,'Cleaned - Hospitalisation Detai'!$A$2:$A$2344,'Cleaned - Hospitalisation Detai'!$G$2:$G$2344,0)</f>
        <v>tier - 2</v>
      </c>
      <c r="O263" s="19" t="str">
        <f>_xlfn.XLOOKUP($A263,'Cleaned - Hospitalisation Detai'!$A$2:$A$2344,'Cleaned - Hospitalisation Detai'!$H$2:$H$2344,0)</f>
        <v>tier - 2</v>
      </c>
      <c r="P263" s="19" t="str">
        <f>_xlfn.XLOOKUP($A263,'Cleaned - Hospitalisation Detai'!$A$2:$A$2344,'Cleaned - Hospitalisation Detai'!$I$2:$I$2344,0)</f>
        <v>R1012</v>
      </c>
      <c r="Q263" s="20">
        <f>_xlfn.XLOOKUP($A263,'Cleaned - Hospitalisation Detai'!$A$2:$A$2344,'Cleaned - Hospitalisation Detai'!$K$2:$K$2344,0)</f>
        <v>52</v>
      </c>
    </row>
    <row r="264" spans="1:17" ht="15.6" x14ac:dyDescent="0.3">
      <c r="A264" s="10" t="s">
        <v>2109</v>
      </c>
      <c r="B264" s="11" t="str">
        <f>_xlfn.XLOOKUP(A264,'Cleaned - Customer Names '!$A$2:$A$2336,'Cleaned - Customer Names '!$C$2:$C$2336,0)</f>
        <v>Simon G.</v>
      </c>
      <c r="C264" s="11">
        <f>_xlfn.XLOOKUP($A264,'Cleaned - Medical Examinations'!$A$2:$A$2336,'Cleaned - Medical Examinations'!$B$2:$B$2336,0)</f>
        <v>34.5</v>
      </c>
      <c r="D264" s="11">
        <f>_xlfn.XLOOKUP($A264,'Cleaned - Medical Examinations'!$A$2:$A$2336,'Cleaned - Medical Examinations'!$C$2:$C$2336,0)</f>
        <v>4.07</v>
      </c>
      <c r="E264" s="11" t="str">
        <f>_xlfn.XLOOKUP($A264,'Cleaned - Medical Examinations'!$A$2:$A$2336,'Cleaned - Medical Examinations'!$D$2:$D$2336,0)</f>
        <v>Yes</v>
      </c>
      <c r="F264" s="11" t="str">
        <f>_xlfn.XLOOKUP($A264,'Cleaned - Medical Examinations'!$A$2:$A$2336,'Cleaned - Medical Examinations'!$E$2:$E$2336,0)</f>
        <v>No</v>
      </c>
      <c r="G264" s="11" t="str">
        <f>_xlfn.XLOOKUP($A264,'Cleaned - Medical Examinations'!$A$2:$A$2336,'Cleaned - Medical Examinations'!$F$2:$F$2336,0)</f>
        <v>No</v>
      </c>
      <c r="H264" s="11">
        <f>_xlfn.XLOOKUP($A264,'Cleaned - Medical Examinations'!$A$2:$A$2336,'Cleaned - Medical Examinations'!$G$2:$G$2336,0)</f>
        <v>0</v>
      </c>
      <c r="I264" s="11" t="str">
        <f>_xlfn.XLOOKUP($A264,'Cleaned - Medical Examinations'!$A$2:$A$2336,'Cleaned - Medical Examinations'!$H$2:$H$2336,0)</f>
        <v>Yes</v>
      </c>
      <c r="J264" s="11" t="str">
        <f>_xlfn.XLOOKUP($A264,'Cleaned - Medical Examinations'!$A$2:$A$2336,'Cleaned - Medical Examinations'!$I$2:$I$2336,0)</f>
        <v>Obesity</v>
      </c>
      <c r="K264" s="11" t="str">
        <f t="shared" si="4"/>
        <v>Non-Diabetic</v>
      </c>
      <c r="L264" s="14">
        <f>_xlfn.XLOOKUP($A264,'Cleaned - Hospitalisation Detai'!$A$2:$A$2344,'Cleaned - Hospitalisation Detai'!$J$2:$J$2344,0)</f>
        <v>31388</v>
      </c>
      <c r="M264" s="19">
        <f>_xlfn.XLOOKUP($A264,'Cleaned - Hospitalisation Detai'!$A$2:$A$2344,'Cleaned - Hospitalisation Detai'!$F$2:$F$2344,0)</f>
        <v>33450.99</v>
      </c>
      <c r="N264" s="19" t="str">
        <f>_xlfn.XLOOKUP($A264,'Cleaned - Hospitalisation Detai'!$A$2:$A$2344,'Cleaned - Hospitalisation Detai'!$G$2:$G$2344,0)</f>
        <v>tier - 2</v>
      </c>
      <c r="O264" s="19" t="str">
        <f>_xlfn.XLOOKUP($A264,'Cleaned - Hospitalisation Detai'!$A$2:$A$2344,'Cleaned - Hospitalisation Detai'!$H$2:$H$2344,0)</f>
        <v>tier - 2</v>
      </c>
      <c r="P264" s="19" t="str">
        <f>_xlfn.XLOOKUP($A264,'Cleaned - Hospitalisation Detai'!$A$2:$A$2344,'Cleaned - Hospitalisation Detai'!$I$2:$I$2344,0)</f>
        <v>R1011</v>
      </c>
      <c r="Q264" s="20">
        <f>_xlfn.XLOOKUP($A264,'Cleaned - Hospitalisation Detai'!$A$2:$A$2344,'Cleaned - Hospitalisation Detai'!$K$2:$K$2344,0)</f>
        <v>37</v>
      </c>
    </row>
    <row r="265" spans="1:17" ht="15.6" x14ac:dyDescent="0.3">
      <c r="A265" s="10" t="s">
        <v>2108</v>
      </c>
      <c r="B265" s="11" t="str">
        <f>_xlfn.XLOOKUP(A265,'Cleaned - Customer Names '!$A$2:$A$2336,'Cleaned - Customer Names '!$C$2:$C$2336,0)</f>
        <v>Ainsley E.</v>
      </c>
      <c r="C265" s="11">
        <f>_xlfn.XLOOKUP($A265,'Cleaned - Medical Examinations'!$A$2:$A$2336,'Cleaned - Medical Examinations'!$B$2:$B$2336,0)</f>
        <v>28.16</v>
      </c>
      <c r="D265" s="11">
        <f>_xlfn.XLOOKUP($A265,'Cleaned - Medical Examinations'!$A$2:$A$2336,'Cleaned - Medical Examinations'!$C$2:$C$2336,0)</f>
        <v>5.77</v>
      </c>
      <c r="E265" s="11" t="str">
        <f>_xlfn.XLOOKUP($A265,'Cleaned - Medical Examinations'!$A$2:$A$2336,'Cleaned - Medical Examinations'!$D$2:$D$2336,0)</f>
        <v>No</v>
      </c>
      <c r="F265" s="11" t="str">
        <f>_xlfn.XLOOKUP($A265,'Cleaned - Medical Examinations'!$A$2:$A$2336,'Cleaned - Medical Examinations'!$E$2:$E$2336,0)</f>
        <v>No</v>
      </c>
      <c r="G265" s="11" t="str">
        <f>_xlfn.XLOOKUP($A265,'Cleaned - Medical Examinations'!$A$2:$A$2336,'Cleaned - Medical Examinations'!$F$2:$F$2336,0)</f>
        <v>No</v>
      </c>
      <c r="H265" s="11">
        <f>_xlfn.XLOOKUP($A265,'Cleaned - Medical Examinations'!$A$2:$A$2336,'Cleaned - Medical Examinations'!$G$2:$G$2336,0)</f>
        <v>2</v>
      </c>
      <c r="I265" s="11" t="str">
        <f>_xlfn.XLOOKUP($A265,'Cleaned - Medical Examinations'!$A$2:$A$2336,'Cleaned - Medical Examinations'!$H$2:$H$2336,0)</f>
        <v>Yes</v>
      </c>
      <c r="J265" s="11" t="str">
        <f>_xlfn.XLOOKUP($A265,'Cleaned - Medical Examinations'!$A$2:$A$2336,'Cleaned - Medical Examinations'!$I$2:$I$2336,0)</f>
        <v>Overweight</v>
      </c>
      <c r="K265" s="11" t="str">
        <f t="shared" si="4"/>
        <v>Non-Diabetic</v>
      </c>
      <c r="L265" s="14">
        <f>_xlfn.XLOOKUP($A265,'Cleaned - Hospitalisation Detai'!$A$2:$A$2344,'Cleaned - Hospitalisation Detai'!$J$2:$J$2344,0)</f>
        <v>26547</v>
      </c>
      <c r="M265" s="19">
        <f>_xlfn.XLOOKUP($A265,'Cleaned - Hospitalisation Detai'!$A$2:$A$2344,'Cleaned - Hospitalisation Detai'!$F$2:$F$2344,0)</f>
        <v>33344.449999999997</v>
      </c>
      <c r="N265" s="19" t="str">
        <f>_xlfn.XLOOKUP($A265,'Cleaned - Hospitalisation Detai'!$A$2:$A$2344,'Cleaned - Hospitalisation Detai'!$G$2:$G$2344,0)</f>
        <v>tier - 2</v>
      </c>
      <c r="O265" s="19" t="str">
        <f>_xlfn.XLOOKUP($A265,'Cleaned - Hospitalisation Detai'!$A$2:$A$2344,'Cleaned - Hospitalisation Detai'!$H$2:$H$2344,0)</f>
        <v>tier - 3</v>
      </c>
      <c r="P265" s="19" t="str">
        <f>_xlfn.XLOOKUP($A265,'Cleaned - Hospitalisation Detai'!$A$2:$A$2344,'Cleaned - Hospitalisation Detai'!$I$2:$I$2344,0)</f>
        <v>R1011</v>
      </c>
      <c r="Q265" s="20">
        <f>_xlfn.XLOOKUP($A265,'Cleaned - Hospitalisation Detai'!$A$2:$A$2344,'Cleaned - Hospitalisation Detai'!$K$2:$K$2344,0)</f>
        <v>50</v>
      </c>
    </row>
    <row r="266" spans="1:17" ht="15.6" x14ac:dyDescent="0.3">
      <c r="A266" s="10" t="s">
        <v>2107</v>
      </c>
      <c r="B266" s="11" t="str">
        <f>_xlfn.XLOOKUP(A266,'Cleaned - Customer Names '!$A$2:$A$2336,'Cleaned - Customer Names '!$C$2:$C$2336,0)</f>
        <v>Erica A.</v>
      </c>
      <c r="C266" s="11">
        <f>_xlfn.XLOOKUP($A266,'Cleaned - Medical Examinations'!$A$2:$A$2336,'Cleaned - Medical Examinations'!$B$2:$B$2336,0)</f>
        <v>30.02</v>
      </c>
      <c r="D266" s="11">
        <f>_xlfn.XLOOKUP($A266,'Cleaned - Medical Examinations'!$A$2:$A$2336,'Cleaned - Medical Examinations'!$C$2:$C$2336,0)</f>
        <v>5.98</v>
      </c>
      <c r="E266" s="11" t="str">
        <f>_xlfn.XLOOKUP($A266,'Cleaned - Medical Examinations'!$A$2:$A$2336,'Cleaned - Medical Examinations'!$D$2:$D$2336,0)</f>
        <v>No</v>
      </c>
      <c r="F266" s="11" t="str">
        <f>_xlfn.XLOOKUP($A266,'Cleaned - Medical Examinations'!$A$2:$A$2336,'Cleaned - Medical Examinations'!$E$2:$E$2336,0)</f>
        <v>No</v>
      </c>
      <c r="G266" s="11" t="str">
        <f>_xlfn.XLOOKUP($A266,'Cleaned - Medical Examinations'!$A$2:$A$2336,'Cleaned - Medical Examinations'!$F$2:$F$2336,0)</f>
        <v>Yes</v>
      </c>
      <c r="H266" s="11">
        <f>_xlfn.XLOOKUP($A266,'Cleaned - Medical Examinations'!$A$2:$A$2336,'Cleaned - Medical Examinations'!$G$2:$G$2336,0)</f>
        <v>1</v>
      </c>
      <c r="I266" s="11" t="str">
        <f>_xlfn.XLOOKUP($A266,'Cleaned - Medical Examinations'!$A$2:$A$2336,'Cleaned - Medical Examinations'!$H$2:$H$2336,0)</f>
        <v>Yes</v>
      </c>
      <c r="J266" s="11" t="str">
        <f>_xlfn.XLOOKUP($A266,'Cleaned - Medical Examinations'!$A$2:$A$2336,'Cleaned - Medical Examinations'!$I$2:$I$2336,0)</f>
        <v>Obesity</v>
      </c>
      <c r="K266" s="11" t="str">
        <f t="shared" si="4"/>
        <v>Non-Diabetic</v>
      </c>
      <c r="L266" s="14">
        <f>_xlfn.XLOOKUP($A266,'Cleaned - Hospitalisation Detai'!$A$2:$A$2344,'Cleaned - Hospitalisation Detai'!$J$2:$J$2344,0)</f>
        <v>37953</v>
      </c>
      <c r="M266" s="19">
        <f>_xlfn.XLOOKUP($A266,'Cleaned - Hospitalisation Detai'!$A$2:$A$2344,'Cleaned - Hospitalisation Detai'!$F$2:$F$2344,0)</f>
        <v>33307.550000000003</v>
      </c>
      <c r="N266" s="19" t="str">
        <f>_xlfn.XLOOKUP($A266,'Cleaned - Hospitalisation Detai'!$A$2:$A$2344,'Cleaned - Hospitalisation Detai'!$G$2:$G$2344,0)</f>
        <v>tier - 2</v>
      </c>
      <c r="O266" s="19" t="str">
        <f>_xlfn.XLOOKUP($A266,'Cleaned - Hospitalisation Detai'!$A$2:$A$2344,'Cleaned - Hospitalisation Detai'!$H$2:$H$2344,0)</f>
        <v>tier - 3</v>
      </c>
      <c r="P266" s="19" t="str">
        <f>_xlfn.XLOOKUP($A266,'Cleaned - Hospitalisation Detai'!$A$2:$A$2344,'Cleaned - Hospitalisation Detai'!$I$2:$I$2344,0)</f>
        <v>R1012</v>
      </c>
      <c r="Q266" s="20">
        <f>_xlfn.XLOOKUP($A266,'Cleaned - Hospitalisation Detai'!$A$2:$A$2344,'Cleaned - Hospitalisation Detai'!$K$2:$K$2344,0)</f>
        <v>19</v>
      </c>
    </row>
    <row r="267" spans="1:17" ht="15.6" x14ac:dyDescent="0.3">
      <c r="A267" s="10" t="s">
        <v>2106</v>
      </c>
      <c r="B267" s="11" t="str">
        <f>_xlfn.XLOOKUP(A267,'Cleaned - Customer Names '!$A$2:$A$2336,'Cleaned - Customer Names '!$C$2:$C$2336,0)</f>
        <v>Erik</v>
      </c>
      <c r="C267" s="11">
        <f>_xlfn.XLOOKUP($A267,'Cleaned - Medical Examinations'!$A$2:$A$2336,'Cleaned - Medical Examinations'!$B$2:$B$2336,0)</f>
        <v>37.82</v>
      </c>
      <c r="D267" s="11">
        <f>_xlfn.XLOOKUP($A267,'Cleaned - Medical Examinations'!$A$2:$A$2336,'Cleaned - Medical Examinations'!$C$2:$C$2336,0)</f>
        <v>6.01</v>
      </c>
      <c r="E267" s="11" t="str">
        <f>_xlfn.XLOOKUP($A267,'Cleaned - Medical Examinations'!$A$2:$A$2336,'Cleaned - Medical Examinations'!$D$2:$D$2336,0)</f>
        <v>No</v>
      </c>
      <c r="F267" s="11" t="str">
        <f>_xlfn.XLOOKUP($A267,'Cleaned - Medical Examinations'!$A$2:$A$2336,'Cleaned - Medical Examinations'!$E$2:$E$2336,0)</f>
        <v>No</v>
      </c>
      <c r="G267" s="11" t="str">
        <f>_xlfn.XLOOKUP($A267,'Cleaned - Medical Examinations'!$A$2:$A$2336,'Cleaned - Medical Examinations'!$F$2:$F$2336,0)</f>
        <v>No</v>
      </c>
      <c r="H267" s="11">
        <f>_xlfn.XLOOKUP($A267,'Cleaned - Medical Examinations'!$A$2:$A$2336,'Cleaned - Medical Examinations'!$G$2:$G$2336,0)</f>
        <v>0</v>
      </c>
      <c r="I267" s="11" t="str">
        <f>_xlfn.XLOOKUP($A267,'Cleaned - Medical Examinations'!$A$2:$A$2336,'Cleaned - Medical Examinations'!$H$2:$H$2336,0)</f>
        <v>Yes</v>
      </c>
      <c r="J267" s="11" t="str">
        <f>_xlfn.XLOOKUP($A267,'Cleaned - Medical Examinations'!$A$2:$A$2336,'Cleaned - Medical Examinations'!$I$2:$I$2336,0)</f>
        <v>Obesity</v>
      </c>
      <c r="K267" s="11" t="str">
        <f t="shared" si="4"/>
        <v>Non-Diabetic</v>
      </c>
      <c r="L267" s="14">
        <f>_xlfn.XLOOKUP($A267,'Cleaned - Hospitalisation Detai'!$A$2:$A$2344,'Cleaned - Hospitalisation Detai'!$J$2:$J$2344,0)</f>
        <v>33158</v>
      </c>
      <c r="M267" s="19">
        <f>_xlfn.XLOOKUP($A267,'Cleaned - Hospitalisation Detai'!$A$2:$A$2344,'Cleaned - Hospitalisation Detai'!$F$2:$F$2344,0)</f>
        <v>33292.83</v>
      </c>
      <c r="N267" s="19" t="str">
        <f>_xlfn.XLOOKUP($A267,'Cleaned - Hospitalisation Detai'!$A$2:$A$2344,'Cleaned - Hospitalisation Detai'!$G$2:$G$2344,0)</f>
        <v>tier - 2</v>
      </c>
      <c r="O267" s="19" t="str">
        <f>_xlfn.XLOOKUP($A267,'Cleaned - Hospitalisation Detai'!$A$2:$A$2344,'Cleaned - Hospitalisation Detai'!$H$2:$H$2344,0)</f>
        <v>tier - 1</v>
      </c>
      <c r="P267" s="19" t="str">
        <f>_xlfn.XLOOKUP($A267,'Cleaned - Hospitalisation Detai'!$A$2:$A$2344,'Cleaned - Hospitalisation Detai'!$I$2:$I$2344,0)</f>
        <v>R1011</v>
      </c>
      <c r="Q267" s="20">
        <f>_xlfn.XLOOKUP($A267,'Cleaned - Hospitalisation Detai'!$A$2:$A$2344,'Cleaned - Hospitalisation Detai'!$K$2:$K$2344,0)</f>
        <v>32</v>
      </c>
    </row>
    <row r="268" spans="1:17" ht="15.6" x14ac:dyDescent="0.3">
      <c r="A268" s="10" t="s">
        <v>2105</v>
      </c>
      <c r="B268" s="11" t="str">
        <f>_xlfn.XLOOKUP(A268,'Cleaned - Customer Names '!$A$2:$A$2336,'Cleaned - Customer Names '!$C$2:$C$2336,0)</f>
        <v>Erin C.</v>
      </c>
      <c r="C268" s="11">
        <f>_xlfn.XLOOKUP($A268,'Cleaned - Medical Examinations'!$A$2:$A$2336,'Cleaned - Medical Examinations'!$B$2:$B$2336,0)</f>
        <v>33.14</v>
      </c>
      <c r="D268" s="11">
        <f>_xlfn.XLOOKUP($A268,'Cleaned - Medical Examinations'!$A$2:$A$2336,'Cleaned - Medical Examinations'!$C$2:$C$2336,0)</f>
        <v>5.67</v>
      </c>
      <c r="E268" s="11" t="str">
        <f>_xlfn.XLOOKUP($A268,'Cleaned - Medical Examinations'!$A$2:$A$2336,'Cleaned - Medical Examinations'!$D$2:$D$2336,0)</f>
        <v>Yes</v>
      </c>
      <c r="F268" s="11" t="str">
        <f>_xlfn.XLOOKUP($A268,'Cleaned - Medical Examinations'!$A$2:$A$2336,'Cleaned - Medical Examinations'!$E$2:$E$2336,0)</f>
        <v>No</v>
      </c>
      <c r="G268" s="11" t="str">
        <f>_xlfn.XLOOKUP($A268,'Cleaned - Medical Examinations'!$A$2:$A$2336,'Cleaned - Medical Examinations'!$F$2:$F$2336,0)</f>
        <v>No</v>
      </c>
      <c r="H268" s="11">
        <f>_xlfn.XLOOKUP($A268,'Cleaned - Medical Examinations'!$A$2:$A$2336,'Cleaned - Medical Examinations'!$G$2:$G$2336,0)</f>
        <v>0</v>
      </c>
      <c r="I268" s="11" t="str">
        <f>_xlfn.XLOOKUP($A268,'Cleaned - Medical Examinations'!$A$2:$A$2336,'Cleaned - Medical Examinations'!$H$2:$H$2336,0)</f>
        <v>Yes</v>
      </c>
      <c r="J268" s="11" t="str">
        <f>_xlfn.XLOOKUP($A268,'Cleaned - Medical Examinations'!$A$2:$A$2336,'Cleaned - Medical Examinations'!$I$2:$I$2336,0)</f>
        <v>Obesity</v>
      </c>
      <c r="K268" s="11" t="str">
        <f t="shared" si="4"/>
        <v>Non-Diabetic</v>
      </c>
      <c r="L268" s="14">
        <f>_xlfn.XLOOKUP($A268,'Cleaned - Hospitalisation Detai'!$A$2:$A$2344,'Cleaned - Hospitalisation Detai'!$J$2:$J$2344,0)</f>
        <v>31243</v>
      </c>
      <c r="M268" s="19">
        <f>_xlfn.XLOOKUP($A268,'Cleaned - Hospitalisation Detai'!$A$2:$A$2344,'Cleaned - Hospitalisation Detai'!$F$2:$F$2344,0)</f>
        <v>33121</v>
      </c>
      <c r="N268" s="19" t="str">
        <f>_xlfn.XLOOKUP($A268,'Cleaned - Hospitalisation Detai'!$A$2:$A$2344,'Cleaned - Hospitalisation Detai'!$G$2:$G$2344,0)</f>
        <v>tier - 2</v>
      </c>
      <c r="O268" s="19" t="str">
        <f>_xlfn.XLOOKUP($A268,'Cleaned - Hospitalisation Detai'!$A$2:$A$2344,'Cleaned - Hospitalisation Detai'!$H$2:$H$2344,0)</f>
        <v>tier - 1</v>
      </c>
      <c r="P268" s="19" t="str">
        <f>_xlfn.XLOOKUP($A268,'Cleaned - Hospitalisation Detai'!$A$2:$A$2344,'Cleaned - Hospitalisation Detai'!$I$2:$I$2344,0)</f>
        <v>R1011</v>
      </c>
      <c r="Q268" s="20">
        <f>_xlfn.XLOOKUP($A268,'Cleaned - Hospitalisation Detai'!$A$2:$A$2344,'Cleaned - Hospitalisation Detai'!$K$2:$K$2344,0)</f>
        <v>37</v>
      </c>
    </row>
    <row r="269" spans="1:17" ht="15.6" x14ac:dyDescent="0.3">
      <c r="A269" s="10" t="s">
        <v>2104</v>
      </c>
      <c r="B269" s="11" t="str">
        <f>_xlfn.XLOOKUP(A269,'Cleaned - Customer Names '!$A$2:$A$2336,'Cleaned - Customer Names '!$C$2:$C$2336,0)</f>
        <v>Adrienne</v>
      </c>
      <c r="C269" s="11">
        <f>_xlfn.XLOOKUP($A269,'Cleaned - Medical Examinations'!$A$2:$A$2336,'Cleaned - Medical Examinations'!$B$2:$B$2336,0)</f>
        <v>25.14</v>
      </c>
      <c r="D269" s="11">
        <f>_xlfn.XLOOKUP($A269,'Cleaned - Medical Examinations'!$A$2:$A$2336,'Cleaned - Medical Examinations'!$C$2:$C$2336,0)</f>
        <v>6.02</v>
      </c>
      <c r="E269" s="11" t="str">
        <f>_xlfn.XLOOKUP($A269,'Cleaned - Medical Examinations'!$A$2:$A$2336,'Cleaned - Medical Examinations'!$D$2:$D$2336,0)</f>
        <v>Yes</v>
      </c>
      <c r="F269" s="11" t="str">
        <f>_xlfn.XLOOKUP($A269,'Cleaned - Medical Examinations'!$A$2:$A$2336,'Cleaned - Medical Examinations'!$E$2:$E$2336,0)</f>
        <v>No</v>
      </c>
      <c r="G269" s="11" t="str">
        <f>_xlfn.XLOOKUP($A269,'Cleaned - Medical Examinations'!$A$2:$A$2336,'Cleaned - Medical Examinations'!$F$2:$F$2336,0)</f>
        <v>Yes</v>
      </c>
      <c r="H269" s="11">
        <f>_xlfn.XLOOKUP($A269,'Cleaned - Medical Examinations'!$A$2:$A$2336,'Cleaned - Medical Examinations'!$G$2:$G$2336,0)</f>
        <v>1</v>
      </c>
      <c r="I269" s="11" t="str">
        <f>_xlfn.XLOOKUP($A269,'Cleaned - Medical Examinations'!$A$2:$A$2336,'Cleaned - Medical Examinations'!$H$2:$H$2336,0)</f>
        <v>Yes</v>
      </c>
      <c r="J269" s="11" t="str">
        <f>_xlfn.XLOOKUP($A269,'Cleaned - Medical Examinations'!$A$2:$A$2336,'Cleaned - Medical Examinations'!$I$2:$I$2336,0)</f>
        <v>Overweight</v>
      </c>
      <c r="K269" s="11" t="str">
        <f t="shared" si="4"/>
        <v>Non-Diabetic</v>
      </c>
      <c r="L269" s="14">
        <f>_xlfn.XLOOKUP($A269,'Cleaned - Hospitalisation Detai'!$A$2:$A$2344,'Cleaned - Hospitalisation Detai'!$J$2:$J$2344,0)</f>
        <v>25506</v>
      </c>
      <c r="M269" s="19">
        <f>_xlfn.XLOOKUP($A269,'Cleaned - Hospitalisation Detai'!$A$2:$A$2344,'Cleaned - Hospitalisation Detai'!$F$2:$F$2344,0)</f>
        <v>33090.660000000003</v>
      </c>
      <c r="N269" s="19" t="str">
        <f>_xlfn.XLOOKUP($A269,'Cleaned - Hospitalisation Detai'!$A$2:$A$2344,'Cleaned - Hospitalisation Detai'!$G$2:$G$2344,0)</f>
        <v>tier - 2</v>
      </c>
      <c r="O269" s="19" t="str">
        <f>_xlfn.XLOOKUP($A269,'Cleaned - Hospitalisation Detai'!$A$2:$A$2344,'Cleaned - Hospitalisation Detai'!$H$2:$H$2344,0)</f>
        <v>tier - 2</v>
      </c>
      <c r="P269" s="19" t="str">
        <f>_xlfn.XLOOKUP($A269,'Cleaned - Hospitalisation Detai'!$A$2:$A$2344,'Cleaned - Hospitalisation Detai'!$I$2:$I$2344,0)</f>
        <v>R1011</v>
      </c>
      <c r="Q269" s="20">
        <f>_xlfn.XLOOKUP($A269,'Cleaned - Hospitalisation Detai'!$A$2:$A$2344,'Cleaned - Hospitalisation Detai'!$K$2:$K$2344,0)</f>
        <v>53</v>
      </c>
    </row>
    <row r="270" spans="1:17" ht="15.6" x14ac:dyDescent="0.3">
      <c r="A270" s="10" t="s">
        <v>2103</v>
      </c>
      <c r="B270" s="11" t="str">
        <f>_xlfn.XLOOKUP(A270,'Cleaned - Customer Names '!$A$2:$A$2336,'Cleaned - Customer Names '!$C$2:$C$2336,0)</f>
        <v>Adam</v>
      </c>
      <c r="C270" s="11">
        <f>_xlfn.XLOOKUP($A270,'Cleaned - Medical Examinations'!$A$2:$A$2336,'Cleaned - Medical Examinations'!$B$2:$B$2336,0)</f>
        <v>20.18</v>
      </c>
      <c r="D270" s="11">
        <f>_xlfn.XLOOKUP($A270,'Cleaned - Medical Examinations'!$A$2:$A$2336,'Cleaned - Medical Examinations'!$C$2:$C$2336,0)</f>
        <v>11.19</v>
      </c>
      <c r="E270" s="11" t="str">
        <f>_xlfn.XLOOKUP($A270,'Cleaned - Medical Examinations'!$A$2:$A$2336,'Cleaned - Medical Examinations'!$D$2:$D$2336,0)</f>
        <v>No</v>
      </c>
      <c r="F270" s="11" t="str">
        <f>_xlfn.XLOOKUP($A270,'Cleaned - Medical Examinations'!$A$2:$A$2336,'Cleaned - Medical Examinations'!$E$2:$E$2336,0)</f>
        <v>No</v>
      </c>
      <c r="G270" s="11" t="str">
        <f>_xlfn.XLOOKUP($A270,'Cleaned - Medical Examinations'!$A$2:$A$2336,'Cleaned - Medical Examinations'!$F$2:$F$2336,0)</f>
        <v>No</v>
      </c>
      <c r="H270" s="11">
        <f>_xlfn.XLOOKUP($A270,'Cleaned - Medical Examinations'!$A$2:$A$2336,'Cleaned - Medical Examinations'!$G$2:$G$2336,0)</f>
        <v>0</v>
      </c>
      <c r="I270" s="11" t="str">
        <f>_xlfn.XLOOKUP($A270,'Cleaned - Medical Examinations'!$A$2:$A$2336,'Cleaned - Medical Examinations'!$H$2:$H$2336,0)</f>
        <v>Yes</v>
      </c>
      <c r="J270" s="11" t="str">
        <f>_xlfn.XLOOKUP($A270,'Cleaned - Medical Examinations'!$A$2:$A$2336,'Cleaned - Medical Examinations'!$I$2:$I$2336,0)</f>
        <v>Normal Weight</v>
      </c>
      <c r="K270" s="11" t="str">
        <f t="shared" si="4"/>
        <v>Diabetic</v>
      </c>
      <c r="L270" s="14">
        <f>_xlfn.XLOOKUP($A270,'Cleaned - Hospitalisation Detai'!$A$2:$A$2344,'Cleaned - Hospitalisation Detai'!$J$2:$J$2344,0)</f>
        <v>22828</v>
      </c>
      <c r="M270" s="19">
        <f>_xlfn.XLOOKUP($A270,'Cleaned - Hospitalisation Detai'!$A$2:$A$2344,'Cleaned - Hospitalisation Detai'!$F$2:$F$2344,0)</f>
        <v>33074.94</v>
      </c>
      <c r="N270" s="19" t="str">
        <f>_xlfn.XLOOKUP($A270,'Cleaned - Hospitalisation Detai'!$A$2:$A$2344,'Cleaned - Hospitalisation Detai'!$G$2:$G$2344,0)</f>
        <v>tier - 1</v>
      </c>
      <c r="O270" s="19" t="str">
        <f>_xlfn.XLOOKUP($A270,'Cleaned - Hospitalisation Detai'!$A$2:$A$2344,'Cleaned - Hospitalisation Detai'!$H$2:$H$2344,0)</f>
        <v>tier - 2</v>
      </c>
      <c r="P270" s="19" t="str">
        <f>_xlfn.XLOOKUP($A270,'Cleaned - Hospitalisation Detai'!$A$2:$A$2344,'Cleaned - Hospitalisation Detai'!$I$2:$I$2344,0)</f>
        <v>R1011</v>
      </c>
      <c r="Q270" s="20">
        <f>_xlfn.XLOOKUP($A270,'Cleaned - Hospitalisation Detai'!$A$2:$A$2344,'Cleaned - Hospitalisation Detai'!$K$2:$K$2344,0)</f>
        <v>60</v>
      </c>
    </row>
    <row r="271" spans="1:17" ht="15.6" x14ac:dyDescent="0.3">
      <c r="A271" s="10" t="s">
        <v>2102</v>
      </c>
      <c r="B271" s="11" t="str">
        <f>_xlfn.XLOOKUP(A271,'Cleaned - Customer Names '!$A$2:$A$2336,'Cleaned - Customer Names '!$C$2:$C$2336,0)</f>
        <v>Yutaka</v>
      </c>
      <c r="C271" s="11">
        <f>_xlfn.XLOOKUP($A271,'Cleaned - Medical Examinations'!$A$2:$A$2336,'Cleaned - Medical Examinations'!$B$2:$B$2336,0)</f>
        <v>44.36</v>
      </c>
      <c r="D271" s="11">
        <f>_xlfn.XLOOKUP($A271,'Cleaned - Medical Examinations'!$A$2:$A$2336,'Cleaned - Medical Examinations'!$C$2:$C$2336,0)</f>
        <v>5.1100000000000003</v>
      </c>
      <c r="E271" s="11" t="str">
        <f>_xlfn.XLOOKUP($A271,'Cleaned - Medical Examinations'!$A$2:$A$2336,'Cleaned - Medical Examinations'!$D$2:$D$2336,0)</f>
        <v>No</v>
      </c>
      <c r="F271" s="11" t="str">
        <f>_xlfn.XLOOKUP($A271,'Cleaned - Medical Examinations'!$A$2:$A$2336,'Cleaned - Medical Examinations'!$E$2:$E$2336,0)</f>
        <v>No</v>
      </c>
      <c r="G271" s="11" t="str">
        <f>_xlfn.XLOOKUP($A271,'Cleaned - Medical Examinations'!$A$2:$A$2336,'Cleaned - Medical Examinations'!$F$2:$F$2336,0)</f>
        <v>No</v>
      </c>
      <c r="H271" s="11">
        <f>_xlfn.XLOOKUP($A271,'Cleaned - Medical Examinations'!$A$2:$A$2336,'Cleaned - Medical Examinations'!$G$2:$G$2336,0)</f>
        <v>0</v>
      </c>
      <c r="I271" s="11" t="str">
        <f>_xlfn.XLOOKUP($A271,'Cleaned - Medical Examinations'!$A$2:$A$2336,'Cleaned - Medical Examinations'!$H$2:$H$2336,0)</f>
        <v>Yes</v>
      </c>
      <c r="J271" s="11" t="str">
        <f>_xlfn.XLOOKUP($A271,'Cleaned - Medical Examinations'!$A$2:$A$2336,'Cleaned - Medical Examinations'!$I$2:$I$2336,0)</f>
        <v>Obesity</v>
      </c>
      <c r="K271" s="11" t="str">
        <f t="shared" si="4"/>
        <v>Non-Diabetic</v>
      </c>
      <c r="L271" s="14">
        <f>_xlfn.XLOOKUP($A271,'Cleaned - Hospitalisation Detai'!$A$2:$A$2344,'Cleaned - Hospitalisation Detai'!$J$2:$J$2344,0)</f>
        <v>34543</v>
      </c>
      <c r="M271" s="19">
        <f>_xlfn.XLOOKUP($A271,'Cleaned - Hospitalisation Detai'!$A$2:$A$2344,'Cleaned - Hospitalisation Detai'!$F$2:$F$2344,0)</f>
        <v>33057.230000000003</v>
      </c>
      <c r="N271" s="19" t="str">
        <f>_xlfn.XLOOKUP($A271,'Cleaned - Hospitalisation Detai'!$A$2:$A$2344,'Cleaned - Hospitalisation Detai'!$G$2:$G$2344,0)</f>
        <v>tier - 1</v>
      </c>
      <c r="O271" s="19" t="str">
        <f>_xlfn.XLOOKUP($A271,'Cleaned - Hospitalisation Detai'!$A$2:$A$2344,'Cleaned - Hospitalisation Detai'!$H$2:$H$2344,0)</f>
        <v>tier - 2</v>
      </c>
      <c r="P271" s="19" t="str">
        <f>_xlfn.XLOOKUP($A271,'Cleaned - Hospitalisation Detai'!$A$2:$A$2344,'Cleaned - Hospitalisation Detai'!$I$2:$I$2344,0)</f>
        <v>R1011</v>
      </c>
      <c r="Q271" s="20">
        <f>_xlfn.XLOOKUP($A271,'Cleaned - Hospitalisation Detai'!$A$2:$A$2344,'Cleaned - Hospitalisation Detai'!$K$2:$K$2344,0)</f>
        <v>28</v>
      </c>
    </row>
    <row r="272" spans="1:17" ht="15.6" x14ac:dyDescent="0.3">
      <c r="A272" s="10" t="s">
        <v>2101</v>
      </c>
      <c r="B272" s="11" t="str">
        <f>_xlfn.XLOOKUP(A272,'Cleaned - Customer Names '!$A$2:$A$2336,'Cleaned - Customer Names '!$C$2:$C$2336,0)</f>
        <v>Tyler M</v>
      </c>
      <c r="C272" s="11">
        <f>_xlfn.XLOOKUP($A272,'Cleaned - Medical Examinations'!$A$2:$A$2336,'Cleaned - Medical Examinations'!$B$2:$B$2336,0)</f>
        <v>23.82</v>
      </c>
      <c r="D272" s="11">
        <f>_xlfn.XLOOKUP($A272,'Cleaned - Medical Examinations'!$A$2:$A$2336,'Cleaned - Medical Examinations'!$C$2:$C$2336,0)</f>
        <v>10.85</v>
      </c>
      <c r="E272" s="11" t="str">
        <f>_xlfn.XLOOKUP($A272,'Cleaned - Medical Examinations'!$A$2:$A$2336,'Cleaned - Medical Examinations'!$D$2:$D$2336,0)</f>
        <v>Yes</v>
      </c>
      <c r="F272" s="11" t="str">
        <f>_xlfn.XLOOKUP($A272,'Cleaned - Medical Examinations'!$A$2:$A$2336,'Cleaned - Medical Examinations'!$E$2:$E$2336,0)</f>
        <v>No</v>
      </c>
      <c r="G272" s="11" t="str">
        <f>_xlfn.XLOOKUP($A272,'Cleaned - Medical Examinations'!$A$2:$A$2336,'Cleaned - Medical Examinations'!$F$2:$F$2336,0)</f>
        <v>No</v>
      </c>
      <c r="H272" s="11">
        <f>_xlfn.XLOOKUP($A272,'Cleaned - Medical Examinations'!$A$2:$A$2336,'Cleaned - Medical Examinations'!$G$2:$G$2336,0)</f>
        <v>0</v>
      </c>
      <c r="I272" s="11" t="str">
        <f>_xlfn.XLOOKUP($A272,'Cleaned - Medical Examinations'!$A$2:$A$2336,'Cleaned - Medical Examinations'!$H$2:$H$2336,0)</f>
        <v>Yes</v>
      </c>
      <c r="J272" s="11" t="str">
        <f>_xlfn.XLOOKUP($A272,'Cleaned - Medical Examinations'!$A$2:$A$2336,'Cleaned - Medical Examinations'!$I$2:$I$2336,0)</f>
        <v>Normal Weight</v>
      </c>
      <c r="K272" s="11" t="str">
        <f t="shared" si="4"/>
        <v>Diabetic</v>
      </c>
      <c r="L272" s="14">
        <f>_xlfn.XLOOKUP($A272,'Cleaned - Hospitalisation Detai'!$A$2:$A$2344,'Cleaned - Hospitalisation Detai'!$J$2:$J$2344,0)</f>
        <v>24663</v>
      </c>
      <c r="M272" s="19">
        <f>_xlfn.XLOOKUP($A272,'Cleaned - Hospitalisation Detai'!$A$2:$A$2344,'Cleaned - Hospitalisation Detai'!$F$2:$F$2344,0)</f>
        <v>33025.32</v>
      </c>
      <c r="N272" s="19" t="str">
        <f>_xlfn.XLOOKUP($A272,'Cleaned - Hospitalisation Detai'!$A$2:$A$2344,'Cleaned - Hospitalisation Detai'!$G$2:$G$2344,0)</f>
        <v>tier - 2</v>
      </c>
      <c r="O272" s="19" t="str">
        <f>_xlfn.XLOOKUP($A272,'Cleaned - Hospitalisation Detai'!$A$2:$A$2344,'Cleaned - Hospitalisation Detai'!$H$2:$H$2344,0)</f>
        <v>tier - 3</v>
      </c>
      <c r="P272" s="19" t="str">
        <f>_xlfn.XLOOKUP($A272,'Cleaned - Hospitalisation Detai'!$A$2:$A$2344,'Cleaned - Hospitalisation Detai'!$I$2:$I$2344,0)</f>
        <v>R1011</v>
      </c>
      <c r="Q272" s="20">
        <f>_xlfn.XLOOKUP($A272,'Cleaned - Hospitalisation Detai'!$A$2:$A$2344,'Cleaned - Hospitalisation Detai'!$K$2:$K$2344,0)</f>
        <v>55</v>
      </c>
    </row>
    <row r="273" spans="1:17" ht="15.6" x14ac:dyDescent="0.3">
      <c r="A273" s="10" t="s">
        <v>2100</v>
      </c>
      <c r="B273" s="11" t="str">
        <f>_xlfn.XLOOKUP(A273,'Cleaned - Customer Names '!$A$2:$A$2336,'Cleaned - Customer Names '!$C$2:$C$2336,0)</f>
        <v>Stephen</v>
      </c>
      <c r="C273" s="11">
        <f>_xlfn.XLOOKUP($A273,'Cleaned - Medical Examinations'!$A$2:$A$2336,'Cleaned - Medical Examinations'!$B$2:$B$2336,0)</f>
        <v>45</v>
      </c>
      <c r="D273" s="11">
        <f>_xlfn.XLOOKUP($A273,'Cleaned - Medical Examinations'!$A$2:$A$2336,'Cleaned - Medical Examinations'!$C$2:$C$2336,0)</f>
        <v>5.24</v>
      </c>
      <c r="E273" s="11" t="str">
        <f>_xlfn.XLOOKUP($A273,'Cleaned - Medical Examinations'!$A$2:$A$2336,'Cleaned - Medical Examinations'!$D$2:$D$2336,0)</f>
        <v>Yes</v>
      </c>
      <c r="F273" s="11" t="str">
        <f>_xlfn.XLOOKUP($A273,'Cleaned - Medical Examinations'!$A$2:$A$2336,'Cleaned - Medical Examinations'!$E$2:$E$2336,0)</f>
        <v>No</v>
      </c>
      <c r="G273" s="11" t="str">
        <f>_xlfn.XLOOKUP($A273,'Cleaned - Medical Examinations'!$A$2:$A$2336,'Cleaned - Medical Examinations'!$F$2:$F$2336,0)</f>
        <v>No</v>
      </c>
      <c r="H273" s="11">
        <f>_xlfn.XLOOKUP($A273,'Cleaned - Medical Examinations'!$A$2:$A$2336,'Cleaned - Medical Examinations'!$G$2:$G$2336,0)</f>
        <v>1</v>
      </c>
      <c r="I273" s="11" t="str">
        <f>_xlfn.XLOOKUP($A273,'Cleaned - Medical Examinations'!$A$2:$A$2336,'Cleaned - Medical Examinations'!$H$2:$H$2336,0)</f>
        <v>Yes</v>
      </c>
      <c r="J273" s="11" t="str">
        <f>_xlfn.XLOOKUP($A273,'Cleaned - Medical Examinations'!$A$2:$A$2336,'Cleaned - Medical Examinations'!$I$2:$I$2336,0)</f>
        <v>Obesity</v>
      </c>
      <c r="K273" s="11" t="str">
        <f t="shared" si="4"/>
        <v>Non-Diabetic</v>
      </c>
      <c r="L273" s="14">
        <f>_xlfn.XLOOKUP($A273,'Cleaned - Hospitalisation Detai'!$A$2:$A$2344,'Cleaned - Hospitalisation Detai'!$J$2:$J$2344,0)</f>
        <v>34888</v>
      </c>
      <c r="M273" s="19">
        <f>_xlfn.XLOOKUP($A273,'Cleaned - Hospitalisation Detai'!$A$2:$A$2344,'Cleaned - Hospitalisation Detai'!$F$2:$F$2344,0)</f>
        <v>33017.46</v>
      </c>
      <c r="N273" s="19" t="str">
        <f>_xlfn.XLOOKUP($A273,'Cleaned - Hospitalisation Detai'!$A$2:$A$2344,'Cleaned - Hospitalisation Detai'!$G$2:$G$2344,0)</f>
        <v>tier - 1</v>
      </c>
      <c r="O273" s="19" t="str">
        <f>_xlfn.XLOOKUP($A273,'Cleaned - Hospitalisation Detai'!$A$2:$A$2344,'Cleaned - Hospitalisation Detai'!$H$2:$H$2344,0)</f>
        <v>tier - 1</v>
      </c>
      <c r="P273" s="19" t="str">
        <f>_xlfn.XLOOKUP($A273,'Cleaned - Hospitalisation Detai'!$A$2:$A$2344,'Cleaned - Hospitalisation Detai'!$I$2:$I$2344,0)</f>
        <v>R1011</v>
      </c>
      <c r="Q273" s="20">
        <f>_xlfn.XLOOKUP($A273,'Cleaned - Hospitalisation Detai'!$A$2:$A$2344,'Cleaned - Hospitalisation Detai'!$K$2:$K$2344,0)</f>
        <v>27</v>
      </c>
    </row>
    <row r="274" spans="1:17" ht="15.6" x14ac:dyDescent="0.3">
      <c r="A274" s="10" t="s">
        <v>2099</v>
      </c>
      <c r="B274" s="11" t="str">
        <f>_xlfn.XLOOKUP(A274,'Cleaned - Customer Names '!$A$2:$A$2336,'Cleaned - Customer Names '!$C$2:$C$2336,0)</f>
        <v>Andrew B.</v>
      </c>
      <c r="C274" s="11">
        <f>_xlfn.XLOOKUP($A274,'Cleaned - Medical Examinations'!$A$2:$A$2336,'Cleaned - Medical Examinations'!$B$2:$B$2336,0)</f>
        <v>26.62</v>
      </c>
      <c r="D274" s="11">
        <f>_xlfn.XLOOKUP($A274,'Cleaned - Medical Examinations'!$A$2:$A$2336,'Cleaned - Medical Examinations'!$C$2:$C$2336,0)</f>
        <v>10.08</v>
      </c>
      <c r="E274" s="11" t="str">
        <f>_xlfn.XLOOKUP($A274,'Cleaned - Medical Examinations'!$A$2:$A$2336,'Cleaned - Medical Examinations'!$D$2:$D$2336,0)</f>
        <v>No</v>
      </c>
      <c r="F274" s="11" t="str">
        <f>_xlfn.XLOOKUP($A274,'Cleaned - Medical Examinations'!$A$2:$A$2336,'Cleaned - Medical Examinations'!$E$2:$E$2336,0)</f>
        <v>No</v>
      </c>
      <c r="G274" s="11" t="str">
        <f>_xlfn.XLOOKUP($A274,'Cleaned - Medical Examinations'!$A$2:$A$2336,'Cleaned - Medical Examinations'!$F$2:$F$2336,0)</f>
        <v>No</v>
      </c>
      <c r="H274" s="11">
        <f>_xlfn.XLOOKUP($A274,'Cleaned - Medical Examinations'!$A$2:$A$2336,'Cleaned - Medical Examinations'!$G$2:$G$2336,0)</f>
        <v>0</v>
      </c>
      <c r="I274" s="11" t="str">
        <f>_xlfn.XLOOKUP($A274,'Cleaned - Medical Examinations'!$A$2:$A$2336,'Cleaned - Medical Examinations'!$H$2:$H$2336,0)</f>
        <v>Yes</v>
      </c>
      <c r="J274" s="11" t="str">
        <f>_xlfn.XLOOKUP($A274,'Cleaned - Medical Examinations'!$A$2:$A$2336,'Cleaned - Medical Examinations'!$I$2:$I$2336,0)</f>
        <v>Overweight</v>
      </c>
      <c r="K274" s="11" t="str">
        <f t="shared" si="4"/>
        <v>Diabetic</v>
      </c>
      <c r="L274" s="14">
        <f>_xlfn.XLOOKUP($A274,'Cleaned - Hospitalisation Detai'!$A$2:$A$2344,'Cleaned - Hospitalisation Detai'!$J$2:$J$2344,0)</f>
        <v>26169</v>
      </c>
      <c r="M274" s="19">
        <f>_xlfn.XLOOKUP($A274,'Cleaned - Hospitalisation Detai'!$A$2:$A$2344,'Cleaned - Hospitalisation Detai'!$F$2:$F$2344,0)</f>
        <v>32947.629999999997</v>
      </c>
      <c r="N274" s="19" t="str">
        <f>_xlfn.XLOOKUP($A274,'Cleaned - Hospitalisation Detai'!$A$2:$A$2344,'Cleaned - Hospitalisation Detai'!$G$2:$G$2344,0)</f>
        <v>tier - 2</v>
      </c>
      <c r="O274" s="19" t="str">
        <f>_xlfn.XLOOKUP($A274,'Cleaned - Hospitalisation Detai'!$A$2:$A$2344,'Cleaned - Hospitalisation Detai'!$H$2:$H$2344,0)</f>
        <v>tier - 1</v>
      </c>
      <c r="P274" s="19" t="str">
        <f>_xlfn.XLOOKUP($A274,'Cleaned - Hospitalisation Detai'!$A$2:$A$2344,'Cleaned - Hospitalisation Detai'!$I$2:$I$2344,0)</f>
        <v>R1011</v>
      </c>
      <c r="Q274" s="20">
        <f>_xlfn.XLOOKUP($A274,'Cleaned - Hospitalisation Detai'!$A$2:$A$2344,'Cleaned - Hospitalisation Detai'!$K$2:$K$2344,0)</f>
        <v>51</v>
      </c>
    </row>
    <row r="275" spans="1:17" ht="15.6" x14ac:dyDescent="0.3">
      <c r="A275" s="10" t="s">
        <v>2098</v>
      </c>
      <c r="B275" s="11" t="str">
        <f>_xlfn.XLOOKUP(A275,'Cleaned - Customer Names '!$A$2:$A$2336,'Cleaned - Customer Names '!$C$2:$C$2336,0)</f>
        <v>James</v>
      </c>
      <c r="C275" s="11">
        <f>_xlfn.XLOOKUP($A275,'Cleaned - Medical Examinations'!$A$2:$A$2336,'Cleaned - Medical Examinations'!$B$2:$B$2336,0)</f>
        <v>32.67</v>
      </c>
      <c r="D275" s="11">
        <f>_xlfn.XLOOKUP($A275,'Cleaned - Medical Examinations'!$A$2:$A$2336,'Cleaned - Medical Examinations'!$C$2:$C$2336,0)</f>
        <v>10.97</v>
      </c>
      <c r="E275" s="11" t="str">
        <f>_xlfn.XLOOKUP($A275,'Cleaned - Medical Examinations'!$A$2:$A$2336,'Cleaned - Medical Examinations'!$D$2:$D$2336,0)</f>
        <v>Yes</v>
      </c>
      <c r="F275" s="11" t="str">
        <f>_xlfn.XLOOKUP($A275,'Cleaned - Medical Examinations'!$A$2:$A$2336,'Cleaned - Medical Examinations'!$E$2:$E$2336,0)</f>
        <v>No</v>
      </c>
      <c r="G275" s="11" t="str">
        <f>_xlfn.XLOOKUP($A275,'Cleaned - Medical Examinations'!$A$2:$A$2336,'Cleaned - Medical Examinations'!$F$2:$F$2336,0)</f>
        <v>No</v>
      </c>
      <c r="H275" s="11">
        <f>_xlfn.XLOOKUP($A275,'Cleaned - Medical Examinations'!$A$2:$A$2336,'Cleaned - Medical Examinations'!$G$2:$G$2336,0)</f>
        <v>0</v>
      </c>
      <c r="I275" s="11" t="str">
        <f>_xlfn.XLOOKUP($A275,'Cleaned - Medical Examinations'!$A$2:$A$2336,'Cleaned - Medical Examinations'!$H$2:$H$2336,0)</f>
        <v>Yes</v>
      </c>
      <c r="J275" s="11" t="str">
        <f>_xlfn.XLOOKUP($A275,'Cleaned - Medical Examinations'!$A$2:$A$2336,'Cleaned - Medical Examinations'!$I$2:$I$2336,0)</f>
        <v>Obesity</v>
      </c>
      <c r="K275" s="11" t="str">
        <f t="shared" si="4"/>
        <v>Diabetic</v>
      </c>
      <c r="L275" s="14">
        <f>_xlfn.XLOOKUP($A275,'Cleaned - Hospitalisation Detai'!$A$2:$A$2344,'Cleaned - Hospitalisation Detai'!$J$2:$J$2344,0)</f>
        <v>29907</v>
      </c>
      <c r="M275" s="19">
        <f>_xlfn.XLOOKUP($A275,'Cleaned - Hospitalisation Detai'!$A$2:$A$2344,'Cleaned - Hospitalisation Detai'!$F$2:$F$2344,0)</f>
        <v>32906.69</v>
      </c>
      <c r="N275" s="19" t="str">
        <f>_xlfn.XLOOKUP($A275,'Cleaned - Hospitalisation Detai'!$A$2:$A$2344,'Cleaned - Hospitalisation Detai'!$G$2:$G$2344,0)</f>
        <v>tier - 2</v>
      </c>
      <c r="O275" s="19" t="str">
        <f>_xlfn.XLOOKUP($A275,'Cleaned - Hospitalisation Detai'!$A$2:$A$2344,'Cleaned - Hospitalisation Detai'!$H$2:$H$2344,0)</f>
        <v>tier - 3</v>
      </c>
      <c r="P275" s="19" t="str">
        <f>_xlfn.XLOOKUP($A275,'Cleaned - Hospitalisation Detai'!$A$2:$A$2344,'Cleaned - Hospitalisation Detai'!$I$2:$I$2344,0)</f>
        <v>R1011</v>
      </c>
      <c r="Q275" s="20">
        <f>_xlfn.XLOOKUP($A275,'Cleaned - Hospitalisation Detai'!$A$2:$A$2344,'Cleaned - Hospitalisation Detai'!$K$2:$K$2344,0)</f>
        <v>41</v>
      </c>
    </row>
    <row r="276" spans="1:17" ht="15.6" x14ac:dyDescent="0.3">
      <c r="A276" s="10" t="s">
        <v>2097</v>
      </c>
      <c r="B276" s="11" t="str">
        <f>_xlfn.XLOOKUP(A276,'Cleaned - Customer Names '!$A$2:$A$2336,'Cleaned - Customer Names '!$C$2:$C$2336,0)</f>
        <v>Shawn P.</v>
      </c>
      <c r="C276" s="11">
        <f>_xlfn.XLOOKUP($A276,'Cleaned - Medical Examinations'!$A$2:$A$2336,'Cleaned - Medical Examinations'!$B$2:$B$2336,0)</f>
        <v>44.44</v>
      </c>
      <c r="D276" s="11">
        <f>_xlfn.XLOOKUP($A276,'Cleaned - Medical Examinations'!$A$2:$A$2336,'Cleaned - Medical Examinations'!$C$2:$C$2336,0)</f>
        <v>4.9000000000000004</v>
      </c>
      <c r="E276" s="11" t="str">
        <f>_xlfn.XLOOKUP($A276,'Cleaned - Medical Examinations'!$A$2:$A$2336,'Cleaned - Medical Examinations'!$D$2:$D$2336,0)</f>
        <v>Yes</v>
      </c>
      <c r="F276" s="11" t="str">
        <f>_xlfn.XLOOKUP($A276,'Cleaned - Medical Examinations'!$A$2:$A$2336,'Cleaned - Medical Examinations'!$E$2:$E$2336,0)</f>
        <v>No</v>
      </c>
      <c r="G276" s="11" t="str">
        <f>_xlfn.XLOOKUP($A276,'Cleaned - Medical Examinations'!$A$2:$A$2336,'Cleaned - Medical Examinations'!$F$2:$F$2336,0)</f>
        <v>No</v>
      </c>
      <c r="H276" s="11">
        <f>_xlfn.XLOOKUP($A276,'Cleaned - Medical Examinations'!$A$2:$A$2336,'Cleaned - Medical Examinations'!$G$2:$G$2336,0)</f>
        <v>1</v>
      </c>
      <c r="I276" s="11" t="str">
        <f>_xlfn.XLOOKUP($A276,'Cleaned - Medical Examinations'!$A$2:$A$2336,'Cleaned - Medical Examinations'!$H$2:$H$2336,0)</f>
        <v>Yes</v>
      </c>
      <c r="J276" s="11" t="str">
        <f>_xlfn.XLOOKUP($A276,'Cleaned - Medical Examinations'!$A$2:$A$2336,'Cleaned - Medical Examinations'!$I$2:$I$2336,0)</f>
        <v>Obesity</v>
      </c>
      <c r="K276" s="11" t="str">
        <f t="shared" si="4"/>
        <v>Non-Diabetic</v>
      </c>
      <c r="L276" s="14">
        <f>_xlfn.XLOOKUP($A276,'Cleaned - Hospitalisation Detai'!$A$2:$A$2344,'Cleaned - Hospitalisation Detai'!$J$2:$J$2344,0)</f>
        <v>35037</v>
      </c>
      <c r="M276" s="19">
        <f>_xlfn.XLOOKUP($A276,'Cleaned - Hospitalisation Detai'!$A$2:$A$2344,'Cleaned - Hospitalisation Detai'!$F$2:$F$2344,0)</f>
        <v>32827.51</v>
      </c>
      <c r="N276" s="19" t="str">
        <f>_xlfn.XLOOKUP($A276,'Cleaned - Hospitalisation Detai'!$A$2:$A$2344,'Cleaned - Hospitalisation Detai'!$G$2:$G$2344,0)</f>
        <v>tier - 1</v>
      </c>
      <c r="O276" s="19" t="str">
        <f>_xlfn.XLOOKUP($A276,'Cleaned - Hospitalisation Detai'!$A$2:$A$2344,'Cleaned - Hospitalisation Detai'!$H$2:$H$2344,0)</f>
        <v>tier - 2</v>
      </c>
      <c r="P276" s="19" t="str">
        <f>_xlfn.XLOOKUP($A276,'Cleaned - Hospitalisation Detai'!$A$2:$A$2344,'Cleaned - Hospitalisation Detai'!$I$2:$I$2344,0)</f>
        <v>R1011</v>
      </c>
      <c r="Q276" s="20">
        <f>_xlfn.XLOOKUP($A276,'Cleaned - Hospitalisation Detai'!$A$2:$A$2344,'Cleaned - Hospitalisation Detai'!$K$2:$K$2344,0)</f>
        <v>27</v>
      </c>
    </row>
    <row r="277" spans="1:17" ht="15.6" x14ac:dyDescent="0.3">
      <c r="A277" s="10" t="s">
        <v>2096</v>
      </c>
      <c r="B277" s="11" t="str">
        <f>_xlfn.XLOOKUP(A277,'Cleaned - Customer Names '!$A$2:$A$2336,'Cleaned - Customer Names '!$C$2:$C$2336,0)</f>
        <v>Matt</v>
      </c>
      <c r="C277" s="11">
        <f>_xlfn.XLOOKUP($A277,'Cleaned - Medical Examinations'!$A$2:$A$2336,'Cleaned - Medical Examinations'!$B$2:$B$2336,0)</f>
        <v>28.31</v>
      </c>
      <c r="D277" s="11">
        <f>_xlfn.XLOOKUP($A277,'Cleaned - Medical Examinations'!$A$2:$A$2336,'Cleaned - Medical Examinations'!$C$2:$C$2336,0)</f>
        <v>5.33</v>
      </c>
      <c r="E277" s="11" t="str">
        <f>_xlfn.XLOOKUP($A277,'Cleaned - Medical Examinations'!$A$2:$A$2336,'Cleaned - Medical Examinations'!$D$2:$D$2336,0)</f>
        <v>No</v>
      </c>
      <c r="F277" s="11" t="str">
        <f>_xlfn.XLOOKUP($A277,'Cleaned - Medical Examinations'!$A$2:$A$2336,'Cleaned - Medical Examinations'!$E$2:$E$2336,0)</f>
        <v>No</v>
      </c>
      <c r="G277" s="11" t="str">
        <f>_xlfn.XLOOKUP($A277,'Cleaned - Medical Examinations'!$A$2:$A$2336,'Cleaned - Medical Examinations'!$F$2:$F$2336,0)</f>
        <v>No</v>
      </c>
      <c r="H277" s="11">
        <f>_xlfn.XLOOKUP($A277,'Cleaned - Medical Examinations'!$A$2:$A$2336,'Cleaned - Medical Examinations'!$G$2:$G$2336,0)</f>
        <v>0</v>
      </c>
      <c r="I277" s="11" t="str">
        <f>_xlfn.XLOOKUP($A277,'Cleaned - Medical Examinations'!$A$2:$A$2336,'Cleaned - Medical Examinations'!$H$2:$H$2336,0)</f>
        <v>Yes</v>
      </c>
      <c r="J277" s="11" t="str">
        <f>_xlfn.XLOOKUP($A277,'Cleaned - Medical Examinations'!$A$2:$A$2336,'Cleaned - Medical Examinations'!$I$2:$I$2336,0)</f>
        <v>Overweight</v>
      </c>
      <c r="K277" s="11" t="str">
        <f t="shared" si="4"/>
        <v>Non-Diabetic</v>
      </c>
      <c r="L277" s="14">
        <f>_xlfn.XLOOKUP($A277,'Cleaned - Hospitalisation Detai'!$A$2:$A$2344,'Cleaned - Hospitalisation Detai'!$J$2:$J$2344,0)</f>
        <v>29567</v>
      </c>
      <c r="M277" s="19">
        <f>_xlfn.XLOOKUP($A277,'Cleaned - Hospitalisation Detai'!$A$2:$A$2344,'Cleaned - Hospitalisation Detai'!$F$2:$F$2344,0)</f>
        <v>32787.46</v>
      </c>
      <c r="N277" s="19" t="str">
        <f>_xlfn.XLOOKUP($A277,'Cleaned - Hospitalisation Detai'!$A$2:$A$2344,'Cleaned - Hospitalisation Detai'!$G$2:$G$2344,0)</f>
        <v>tier - 1</v>
      </c>
      <c r="O277" s="19" t="str">
        <f>_xlfn.XLOOKUP($A277,'Cleaned - Hospitalisation Detai'!$A$2:$A$2344,'Cleaned - Hospitalisation Detai'!$H$2:$H$2344,0)</f>
        <v>tier - 3</v>
      </c>
      <c r="P277" s="19" t="str">
        <f>_xlfn.XLOOKUP($A277,'Cleaned - Hospitalisation Detai'!$A$2:$A$2344,'Cleaned - Hospitalisation Detai'!$I$2:$I$2344,0)</f>
        <v>R1012</v>
      </c>
      <c r="Q277" s="20">
        <f>_xlfn.XLOOKUP($A277,'Cleaned - Hospitalisation Detai'!$A$2:$A$2344,'Cleaned - Hospitalisation Detai'!$K$2:$K$2344,0)</f>
        <v>42</v>
      </c>
    </row>
    <row r="278" spans="1:17" ht="15.6" x14ac:dyDescent="0.3">
      <c r="A278" s="10" t="s">
        <v>2095</v>
      </c>
      <c r="B278" s="11" t="str">
        <f>_xlfn.XLOOKUP(A278,'Cleaned - Customer Names '!$A$2:$A$2336,'Cleaned - Customer Names '!$C$2:$C$2336,0)</f>
        <v>Nathaniel</v>
      </c>
      <c r="C278" s="11">
        <f>_xlfn.XLOOKUP($A278,'Cleaned - Medical Examinations'!$A$2:$A$2336,'Cleaned - Medical Examinations'!$B$2:$B$2336,0)</f>
        <v>25.05</v>
      </c>
      <c r="D278" s="11">
        <f>_xlfn.XLOOKUP($A278,'Cleaned - Medical Examinations'!$A$2:$A$2336,'Cleaned - Medical Examinations'!$C$2:$C$2336,0)</f>
        <v>4.6100000000000003</v>
      </c>
      <c r="E278" s="11" t="str">
        <f>_xlfn.XLOOKUP($A278,'Cleaned - Medical Examinations'!$A$2:$A$2336,'Cleaned - Medical Examinations'!$D$2:$D$2336,0)</f>
        <v>No</v>
      </c>
      <c r="F278" s="11" t="str">
        <f>_xlfn.XLOOKUP($A278,'Cleaned - Medical Examinations'!$A$2:$A$2336,'Cleaned - Medical Examinations'!$E$2:$E$2336,0)</f>
        <v>No</v>
      </c>
      <c r="G278" s="11" t="str">
        <f>_xlfn.XLOOKUP($A278,'Cleaned - Medical Examinations'!$A$2:$A$2336,'Cleaned - Medical Examinations'!$F$2:$F$2336,0)</f>
        <v>No</v>
      </c>
      <c r="H278" s="11">
        <f>_xlfn.XLOOKUP($A278,'Cleaned - Medical Examinations'!$A$2:$A$2336,'Cleaned - Medical Examinations'!$G$2:$G$2336,0)</f>
        <v>2</v>
      </c>
      <c r="I278" s="11" t="str">
        <f>_xlfn.XLOOKUP($A278,'Cleaned - Medical Examinations'!$A$2:$A$2336,'Cleaned - Medical Examinations'!$H$2:$H$2336,0)</f>
        <v>Yes</v>
      </c>
      <c r="J278" s="11" t="str">
        <f>_xlfn.XLOOKUP($A278,'Cleaned - Medical Examinations'!$A$2:$A$2336,'Cleaned - Medical Examinations'!$I$2:$I$2336,0)</f>
        <v>Overweight</v>
      </c>
      <c r="K278" s="11" t="str">
        <f t="shared" si="4"/>
        <v>Non-Diabetic</v>
      </c>
      <c r="L278" s="14">
        <f>_xlfn.XLOOKUP($A278,'Cleaned - Hospitalisation Detai'!$A$2:$A$2344,'Cleaned - Hospitalisation Detai'!$J$2:$J$2344,0)</f>
        <v>26610</v>
      </c>
      <c r="M278" s="19">
        <f>_xlfn.XLOOKUP($A278,'Cleaned - Hospitalisation Detai'!$A$2:$A$2344,'Cleaned - Hospitalisation Detai'!$F$2:$F$2344,0)</f>
        <v>32765.33</v>
      </c>
      <c r="N278" s="19" t="str">
        <f>_xlfn.XLOOKUP($A278,'Cleaned - Hospitalisation Detai'!$A$2:$A$2344,'Cleaned - Hospitalisation Detai'!$G$2:$G$2344,0)</f>
        <v>tier - 2</v>
      </c>
      <c r="O278" s="19" t="str">
        <f>_xlfn.XLOOKUP($A278,'Cleaned - Hospitalisation Detai'!$A$2:$A$2344,'Cleaned - Hospitalisation Detai'!$H$2:$H$2344,0)</f>
        <v>tier - 2</v>
      </c>
      <c r="P278" s="19" t="str">
        <f>_xlfn.XLOOKUP($A278,'Cleaned - Hospitalisation Detai'!$A$2:$A$2344,'Cleaned - Hospitalisation Detai'!$I$2:$I$2344,0)</f>
        <v>R1012</v>
      </c>
      <c r="Q278" s="20">
        <f>_xlfn.XLOOKUP($A278,'Cleaned - Hospitalisation Detai'!$A$2:$A$2344,'Cleaned - Hospitalisation Detai'!$K$2:$K$2344,0)</f>
        <v>50</v>
      </c>
    </row>
    <row r="279" spans="1:17" ht="15.6" x14ac:dyDescent="0.3">
      <c r="A279" s="10" t="s">
        <v>2094</v>
      </c>
      <c r="B279" s="11" t="str">
        <f>_xlfn.XLOOKUP(A279,'Cleaned - Customer Names '!$A$2:$A$2336,'Cleaned - Customer Names '!$C$2:$C$2336,0)</f>
        <v>Kevin D.</v>
      </c>
      <c r="C279" s="11">
        <f>_xlfn.XLOOKUP($A279,'Cleaned - Medical Examinations'!$A$2:$A$2336,'Cleaned - Medical Examinations'!$B$2:$B$2336,0)</f>
        <v>28.34</v>
      </c>
      <c r="D279" s="11">
        <f>_xlfn.XLOOKUP($A279,'Cleaned - Medical Examinations'!$A$2:$A$2336,'Cleaned - Medical Examinations'!$C$2:$C$2336,0)</f>
        <v>8.18</v>
      </c>
      <c r="E279" s="11" t="str">
        <f>_xlfn.XLOOKUP($A279,'Cleaned - Medical Examinations'!$A$2:$A$2336,'Cleaned - Medical Examinations'!$D$2:$D$2336,0)</f>
        <v>No</v>
      </c>
      <c r="F279" s="11" t="str">
        <f>_xlfn.XLOOKUP($A279,'Cleaned - Medical Examinations'!$A$2:$A$2336,'Cleaned - Medical Examinations'!$E$2:$E$2336,0)</f>
        <v>No</v>
      </c>
      <c r="G279" s="11" t="str">
        <f>_xlfn.XLOOKUP($A279,'Cleaned - Medical Examinations'!$A$2:$A$2336,'Cleaned - Medical Examinations'!$F$2:$F$2336,0)</f>
        <v>No</v>
      </c>
      <c r="H279" s="11">
        <f>_xlfn.XLOOKUP($A279,'Cleaned - Medical Examinations'!$A$2:$A$2336,'Cleaned - Medical Examinations'!$G$2:$G$2336,0)</f>
        <v>0</v>
      </c>
      <c r="I279" s="11" t="str">
        <f>_xlfn.XLOOKUP($A279,'Cleaned - Medical Examinations'!$A$2:$A$2336,'Cleaned - Medical Examinations'!$H$2:$H$2336,0)</f>
        <v>Yes</v>
      </c>
      <c r="J279" s="11" t="str">
        <f>_xlfn.XLOOKUP($A279,'Cleaned - Medical Examinations'!$A$2:$A$2336,'Cleaned - Medical Examinations'!$I$2:$I$2336,0)</f>
        <v>Overweight</v>
      </c>
      <c r="K279" s="11" t="str">
        <f t="shared" si="4"/>
        <v>Diabetic</v>
      </c>
      <c r="L279" s="14">
        <f>_xlfn.XLOOKUP($A279,'Cleaned - Hospitalisation Detai'!$A$2:$A$2344,'Cleaned - Hospitalisation Detai'!$J$2:$J$2344,0)</f>
        <v>27369</v>
      </c>
      <c r="M279" s="19">
        <f>_xlfn.XLOOKUP($A279,'Cleaned - Hospitalisation Detai'!$A$2:$A$2344,'Cleaned - Hospitalisation Detai'!$F$2:$F$2344,0)</f>
        <v>32760.48</v>
      </c>
      <c r="N279" s="19" t="str">
        <f>_xlfn.XLOOKUP($A279,'Cleaned - Hospitalisation Detai'!$A$2:$A$2344,'Cleaned - Hospitalisation Detai'!$G$2:$G$2344,0)</f>
        <v>tier - 1</v>
      </c>
      <c r="O279" s="19" t="str">
        <f>_xlfn.XLOOKUP($A279,'Cleaned - Hospitalisation Detai'!$A$2:$A$2344,'Cleaned - Hospitalisation Detai'!$H$2:$H$2344,0)</f>
        <v>tier - 1</v>
      </c>
      <c r="P279" s="19" t="str">
        <f>_xlfn.XLOOKUP($A279,'Cleaned - Hospitalisation Detai'!$A$2:$A$2344,'Cleaned - Hospitalisation Detai'!$I$2:$I$2344,0)</f>
        <v>R1011</v>
      </c>
      <c r="Q279" s="20">
        <f>_xlfn.XLOOKUP($A279,'Cleaned - Hospitalisation Detai'!$A$2:$A$2344,'Cleaned - Hospitalisation Detai'!$K$2:$K$2344,0)</f>
        <v>48</v>
      </c>
    </row>
    <row r="280" spans="1:17" ht="15.6" x14ac:dyDescent="0.3">
      <c r="A280" s="10" t="s">
        <v>2093</v>
      </c>
      <c r="B280" s="11" t="str">
        <f>_xlfn.XLOOKUP(A280,'Cleaned - Customer Names '!$A$2:$A$2336,'Cleaned - Customer Names '!$C$2:$C$2336,0)</f>
        <v>Joan</v>
      </c>
      <c r="C280" s="11">
        <f>_xlfn.XLOOKUP($A280,'Cleaned - Medical Examinations'!$A$2:$A$2336,'Cleaned - Medical Examinations'!$B$2:$B$2336,0)</f>
        <v>17.765000000000001</v>
      </c>
      <c r="D280" s="11">
        <f>_xlfn.XLOOKUP($A280,'Cleaned - Medical Examinations'!$A$2:$A$2336,'Cleaned - Medical Examinations'!$C$2:$C$2336,0)</f>
        <v>5.62</v>
      </c>
      <c r="E280" s="11" t="str">
        <f>_xlfn.XLOOKUP($A280,'Cleaned - Medical Examinations'!$A$2:$A$2336,'Cleaned - Medical Examinations'!$D$2:$D$2336,0)</f>
        <v>No</v>
      </c>
      <c r="F280" s="11" t="str">
        <f>_xlfn.XLOOKUP($A280,'Cleaned - Medical Examinations'!$A$2:$A$2336,'Cleaned - Medical Examinations'!$E$2:$E$2336,0)</f>
        <v>No</v>
      </c>
      <c r="G280" s="11" t="str">
        <f>_xlfn.XLOOKUP($A280,'Cleaned - Medical Examinations'!$A$2:$A$2336,'Cleaned - Medical Examinations'!$F$2:$F$2336,0)</f>
        <v>No</v>
      </c>
      <c r="H280" s="11">
        <f>_xlfn.XLOOKUP($A280,'Cleaned - Medical Examinations'!$A$2:$A$2336,'Cleaned - Medical Examinations'!$G$2:$G$2336,0)</f>
        <v>0</v>
      </c>
      <c r="I280" s="11" t="str">
        <f>_xlfn.XLOOKUP($A280,'Cleaned - Medical Examinations'!$A$2:$A$2336,'Cleaned - Medical Examinations'!$H$2:$H$2336,0)</f>
        <v>Yes</v>
      </c>
      <c r="J280" s="11" t="str">
        <f>_xlfn.XLOOKUP($A280,'Cleaned - Medical Examinations'!$A$2:$A$2336,'Cleaned - Medical Examinations'!$I$2:$I$2336,0)</f>
        <v>Underweight</v>
      </c>
      <c r="K280" s="11" t="str">
        <f t="shared" si="4"/>
        <v>Non-Diabetic</v>
      </c>
      <c r="L280" s="14">
        <f>_xlfn.XLOOKUP($A280,'Cleaned - Hospitalisation Detai'!$A$2:$A$2344,'Cleaned - Hospitalisation Detai'!$J$2:$J$2344,0)</f>
        <v>33063</v>
      </c>
      <c r="M280" s="19">
        <f>_xlfn.XLOOKUP($A280,'Cleaned - Hospitalisation Detai'!$A$2:$A$2344,'Cleaned - Hospitalisation Detai'!$F$2:$F$2344,0)</f>
        <v>32734.19</v>
      </c>
      <c r="N280" s="19" t="str">
        <f>_xlfn.XLOOKUP($A280,'Cleaned - Hospitalisation Detai'!$A$2:$A$2344,'Cleaned - Hospitalisation Detai'!$G$2:$G$2344,0)</f>
        <v>tier - 2</v>
      </c>
      <c r="O280" s="19" t="str">
        <f>_xlfn.XLOOKUP($A280,'Cleaned - Hospitalisation Detai'!$A$2:$A$2344,'Cleaned - Hospitalisation Detai'!$H$2:$H$2344,0)</f>
        <v>tier - 1</v>
      </c>
      <c r="P280" s="19" t="str">
        <f>_xlfn.XLOOKUP($A280,'Cleaned - Hospitalisation Detai'!$A$2:$A$2344,'Cleaned - Hospitalisation Detai'!$I$2:$I$2344,0)</f>
        <v>R1012</v>
      </c>
      <c r="Q280" s="20">
        <f>_xlfn.XLOOKUP($A280,'Cleaned - Hospitalisation Detai'!$A$2:$A$2344,'Cleaned - Hospitalisation Detai'!$K$2:$K$2344,0)</f>
        <v>32</v>
      </c>
    </row>
    <row r="281" spans="1:17" ht="15.6" x14ac:dyDescent="0.3">
      <c r="A281" s="10" t="s">
        <v>2092</v>
      </c>
      <c r="B281" s="11" t="str">
        <f>_xlfn.XLOOKUP(A281,'Cleaned - Customer Names '!$A$2:$A$2336,'Cleaned - Customer Names '!$C$2:$C$2336,0)</f>
        <v>Christopher A</v>
      </c>
      <c r="C281" s="11">
        <f>_xlfn.XLOOKUP($A281,'Cleaned - Medical Examinations'!$A$2:$A$2336,'Cleaned - Medical Examinations'!$B$2:$B$2336,0)</f>
        <v>36.119999999999997</v>
      </c>
      <c r="D281" s="11">
        <f>_xlfn.XLOOKUP($A281,'Cleaned - Medical Examinations'!$A$2:$A$2336,'Cleaned - Medical Examinations'!$C$2:$C$2336,0)</f>
        <v>5.82</v>
      </c>
      <c r="E281" s="11" t="str">
        <f>_xlfn.XLOOKUP($A281,'Cleaned - Medical Examinations'!$A$2:$A$2336,'Cleaned - Medical Examinations'!$D$2:$D$2336,0)</f>
        <v>No</v>
      </c>
      <c r="F281" s="11" t="str">
        <f>_xlfn.XLOOKUP($A281,'Cleaned - Medical Examinations'!$A$2:$A$2336,'Cleaned - Medical Examinations'!$E$2:$E$2336,0)</f>
        <v>No</v>
      </c>
      <c r="G281" s="11" t="str">
        <f>_xlfn.XLOOKUP($A281,'Cleaned - Medical Examinations'!$A$2:$A$2336,'Cleaned - Medical Examinations'!$F$2:$F$2336,0)</f>
        <v>No</v>
      </c>
      <c r="H281" s="11">
        <f>_xlfn.XLOOKUP($A281,'Cleaned - Medical Examinations'!$A$2:$A$2336,'Cleaned - Medical Examinations'!$G$2:$G$2336,0)</f>
        <v>0</v>
      </c>
      <c r="I281" s="11" t="str">
        <f>_xlfn.XLOOKUP($A281,'Cleaned - Medical Examinations'!$A$2:$A$2336,'Cleaned - Medical Examinations'!$H$2:$H$2336,0)</f>
        <v>Yes</v>
      </c>
      <c r="J281" s="11" t="str">
        <f>_xlfn.XLOOKUP($A281,'Cleaned - Medical Examinations'!$A$2:$A$2336,'Cleaned - Medical Examinations'!$I$2:$I$2336,0)</f>
        <v>Obesity</v>
      </c>
      <c r="K281" s="11" t="str">
        <f t="shared" si="4"/>
        <v>Non-Diabetic</v>
      </c>
      <c r="L281" s="14">
        <f>_xlfn.XLOOKUP($A281,'Cleaned - Hospitalisation Detai'!$A$2:$A$2344,'Cleaned - Hospitalisation Detai'!$J$2:$J$2344,0)</f>
        <v>33146</v>
      </c>
      <c r="M281" s="19">
        <f>_xlfn.XLOOKUP($A281,'Cleaned - Hospitalisation Detai'!$A$2:$A$2344,'Cleaned - Hospitalisation Detai'!$F$2:$F$2344,0)</f>
        <v>32716.2</v>
      </c>
      <c r="N281" s="19" t="str">
        <f>_xlfn.XLOOKUP($A281,'Cleaned - Hospitalisation Detai'!$A$2:$A$2344,'Cleaned - Hospitalisation Detai'!$G$2:$G$2344,0)</f>
        <v>tier - 1</v>
      </c>
      <c r="O281" s="19" t="str">
        <f>_xlfn.XLOOKUP($A281,'Cleaned - Hospitalisation Detai'!$A$2:$A$2344,'Cleaned - Hospitalisation Detai'!$H$2:$H$2344,0)</f>
        <v>tier - 2</v>
      </c>
      <c r="P281" s="19" t="str">
        <f>_xlfn.XLOOKUP($A281,'Cleaned - Hospitalisation Detai'!$A$2:$A$2344,'Cleaned - Hospitalisation Detai'!$I$2:$I$2344,0)</f>
        <v>R1011</v>
      </c>
      <c r="Q281" s="20">
        <f>_xlfn.XLOOKUP($A281,'Cleaned - Hospitalisation Detai'!$A$2:$A$2344,'Cleaned - Hospitalisation Detai'!$K$2:$K$2344,0)</f>
        <v>32</v>
      </c>
    </row>
    <row r="282" spans="1:17" ht="15.6" x14ac:dyDescent="0.3">
      <c r="A282" s="10" t="s">
        <v>2091</v>
      </c>
      <c r="B282" s="11" t="str">
        <f>_xlfn.XLOOKUP(A282,'Cleaned - Customer Names '!$A$2:$A$2336,'Cleaned - Customer Names '!$C$2:$C$2336,0)</f>
        <v>Kacy L.</v>
      </c>
      <c r="C282" s="11">
        <f>_xlfn.XLOOKUP($A282,'Cleaned - Medical Examinations'!$A$2:$A$2336,'Cleaned - Medical Examinations'!$B$2:$B$2336,0)</f>
        <v>23.19</v>
      </c>
      <c r="D282" s="11">
        <f>_xlfn.XLOOKUP($A282,'Cleaned - Medical Examinations'!$A$2:$A$2336,'Cleaned - Medical Examinations'!$C$2:$C$2336,0)</f>
        <v>7.66</v>
      </c>
      <c r="E282" s="11" t="str">
        <f>_xlfn.XLOOKUP($A282,'Cleaned - Medical Examinations'!$A$2:$A$2336,'Cleaned - Medical Examinations'!$D$2:$D$2336,0)</f>
        <v>No</v>
      </c>
      <c r="F282" s="11" t="str">
        <f>_xlfn.XLOOKUP($A282,'Cleaned - Medical Examinations'!$A$2:$A$2336,'Cleaned - Medical Examinations'!$E$2:$E$2336,0)</f>
        <v>No</v>
      </c>
      <c r="G282" s="11" t="str">
        <f>_xlfn.XLOOKUP($A282,'Cleaned - Medical Examinations'!$A$2:$A$2336,'Cleaned - Medical Examinations'!$F$2:$F$2336,0)</f>
        <v>No</v>
      </c>
      <c r="H282" s="11">
        <f>_xlfn.XLOOKUP($A282,'Cleaned - Medical Examinations'!$A$2:$A$2336,'Cleaned - Medical Examinations'!$G$2:$G$2336,0)</f>
        <v>0</v>
      </c>
      <c r="I282" s="11" t="str">
        <f>_xlfn.XLOOKUP($A282,'Cleaned - Medical Examinations'!$A$2:$A$2336,'Cleaned - Medical Examinations'!$H$2:$H$2336,0)</f>
        <v>Yes</v>
      </c>
      <c r="J282" s="11" t="str">
        <f>_xlfn.XLOOKUP($A282,'Cleaned - Medical Examinations'!$A$2:$A$2336,'Cleaned - Medical Examinations'!$I$2:$I$2336,0)</f>
        <v>Normal Weight</v>
      </c>
      <c r="K282" s="11" t="str">
        <f t="shared" si="4"/>
        <v>Diabetic</v>
      </c>
      <c r="L282" s="14">
        <f>_xlfn.XLOOKUP($A282,'Cleaned - Hospitalisation Detai'!$A$2:$A$2344,'Cleaned - Hospitalisation Detai'!$J$2:$J$2344,0)</f>
        <v>25143</v>
      </c>
      <c r="M282" s="19">
        <f>_xlfn.XLOOKUP($A282,'Cleaned - Hospitalisation Detai'!$A$2:$A$2344,'Cleaned - Hospitalisation Detai'!$F$2:$F$2344,0)</f>
        <v>32686.080000000002</v>
      </c>
      <c r="N282" s="19" t="str">
        <f>_xlfn.XLOOKUP($A282,'Cleaned - Hospitalisation Detai'!$A$2:$A$2344,'Cleaned - Hospitalisation Detai'!$G$2:$G$2344,0)</f>
        <v>tier - 2</v>
      </c>
      <c r="O282" s="19" t="str">
        <f>_xlfn.XLOOKUP($A282,'Cleaned - Hospitalisation Detai'!$A$2:$A$2344,'Cleaned - Hospitalisation Detai'!$H$2:$H$2344,0)</f>
        <v>tier - 3</v>
      </c>
      <c r="P282" s="19" t="str">
        <f>_xlfn.XLOOKUP($A282,'Cleaned - Hospitalisation Detai'!$A$2:$A$2344,'Cleaned - Hospitalisation Detai'!$I$2:$I$2344,0)</f>
        <v>R1011</v>
      </c>
      <c r="Q282" s="20">
        <f>_xlfn.XLOOKUP($A282,'Cleaned - Hospitalisation Detai'!$A$2:$A$2344,'Cleaned - Hospitalisation Detai'!$K$2:$K$2344,0)</f>
        <v>54</v>
      </c>
    </row>
    <row r="283" spans="1:17" ht="15.6" x14ac:dyDescent="0.3">
      <c r="A283" s="10" t="s">
        <v>2090</v>
      </c>
      <c r="B283" s="11" t="str">
        <f>_xlfn.XLOOKUP(A283,'Cleaned - Customer Names '!$A$2:$A$2336,'Cleaned - Customer Names '!$C$2:$C$2336,0)</f>
        <v>Benjamin H.</v>
      </c>
      <c r="C283" s="11">
        <f>_xlfn.XLOOKUP($A283,'Cleaned - Medical Examinations'!$A$2:$A$2336,'Cleaned - Medical Examinations'!$B$2:$B$2336,0)</f>
        <v>35.99</v>
      </c>
      <c r="D283" s="11">
        <f>_xlfn.XLOOKUP($A283,'Cleaned - Medical Examinations'!$A$2:$A$2336,'Cleaned - Medical Examinations'!$C$2:$C$2336,0)</f>
        <v>4.2300000000000004</v>
      </c>
      <c r="E283" s="11" t="str">
        <f>_xlfn.XLOOKUP($A283,'Cleaned - Medical Examinations'!$A$2:$A$2336,'Cleaned - Medical Examinations'!$D$2:$D$2336,0)</f>
        <v>No</v>
      </c>
      <c r="F283" s="11" t="str">
        <f>_xlfn.XLOOKUP($A283,'Cleaned - Medical Examinations'!$A$2:$A$2336,'Cleaned - Medical Examinations'!$E$2:$E$2336,0)</f>
        <v>No</v>
      </c>
      <c r="G283" s="11" t="str">
        <f>_xlfn.XLOOKUP($A283,'Cleaned - Medical Examinations'!$A$2:$A$2336,'Cleaned - Medical Examinations'!$F$2:$F$2336,0)</f>
        <v>No</v>
      </c>
      <c r="H283" s="11">
        <f>_xlfn.XLOOKUP($A283,'Cleaned - Medical Examinations'!$A$2:$A$2336,'Cleaned - Medical Examinations'!$G$2:$G$2336,0)</f>
        <v>0</v>
      </c>
      <c r="I283" s="11" t="str">
        <f>_xlfn.XLOOKUP($A283,'Cleaned - Medical Examinations'!$A$2:$A$2336,'Cleaned - Medical Examinations'!$H$2:$H$2336,0)</f>
        <v>Yes</v>
      </c>
      <c r="J283" s="11" t="str">
        <f>_xlfn.XLOOKUP($A283,'Cleaned - Medical Examinations'!$A$2:$A$2336,'Cleaned - Medical Examinations'!$I$2:$I$2336,0)</f>
        <v>Obesity</v>
      </c>
      <c r="K283" s="11" t="str">
        <f t="shared" si="4"/>
        <v>Non-Diabetic</v>
      </c>
      <c r="L283" s="14">
        <f>_xlfn.XLOOKUP($A283,'Cleaned - Hospitalisation Detai'!$A$2:$A$2344,'Cleaned - Hospitalisation Detai'!$J$2:$J$2344,0)</f>
        <v>33067</v>
      </c>
      <c r="M283" s="19">
        <f>_xlfn.XLOOKUP($A283,'Cleaned - Hospitalisation Detai'!$A$2:$A$2344,'Cleaned - Hospitalisation Detai'!$F$2:$F$2344,0)</f>
        <v>32672.11</v>
      </c>
      <c r="N283" s="19" t="str">
        <f>_xlfn.XLOOKUP($A283,'Cleaned - Hospitalisation Detai'!$A$2:$A$2344,'Cleaned - Hospitalisation Detai'!$G$2:$G$2344,0)</f>
        <v>tier - 1</v>
      </c>
      <c r="O283" s="19" t="str">
        <f>_xlfn.XLOOKUP($A283,'Cleaned - Hospitalisation Detai'!$A$2:$A$2344,'Cleaned - Hospitalisation Detai'!$H$2:$H$2344,0)</f>
        <v>tier - 1</v>
      </c>
      <c r="P283" s="19" t="str">
        <f>_xlfn.XLOOKUP($A283,'Cleaned - Hospitalisation Detai'!$A$2:$A$2344,'Cleaned - Hospitalisation Detai'!$I$2:$I$2344,0)</f>
        <v>R1011</v>
      </c>
      <c r="Q283" s="20">
        <f>_xlfn.XLOOKUP($A283,'Cleaned - Hospitalisation Detai'!$A$2:$A$2344,'Cleaned - Hospitalisation Detai'!$K$2:$K$2344,0)</f>
        <v>32</v>
      </c>
    </row>
    <row r="284" spans="1:17" ht="15.6" x14ac:dyDescent="0.3">
      <c r="A284" s="10" t="s">
        <v>2089</v>
      </c>
      <c r="B284" s="11" t="str">
        <f>_xlfn.XLOOKUP(A284,'Cleaned - Customer Names '!$A$2:$A$2336,'Cleaned - Customer Names '!$C$2:$C$2336,0)</f>
        <v>Xaviour J.</v>
      </c>
      <c r="C284" s="11">
        <f>_xlfn.XLOOKUP($A284,'Cleaned - Medical Examinations'!$A$2:$A$2336,'Cleaned - Medical Examinations'!$B$2:$B$2336,0)</f>
        <v>30.25</v>
      </c>
      <c r="D284" s="11">
        <f>_xlfn.XLOOKUP($A284,'Cleaned - Medical Examinations'!$A$2:$A$2336,'Cleaned - Medical Examinations'!$C$2:$C$2336,0)</f>
        <v>5.58</v>
      </c>
      <c r="E284" s="11" t="str">
        <f>_xlfn.XLOOKUP($A284,'Cleaned - Medical Examinations'!$A$2:$A$2336,'Cleaned - Medical Examinations'!$D$2:$D$2336,0)</f>
        <v>No</v>
      </c>
      <c r="F284" s="11" t="str">
        <f>_xlfn.XLOOKUP($A284,'Cleaned - Medical Examinations'!$A$2:$A$2336,'Cleaned - Medical Examinations'!$E$2:$E$2336,0)</f>
        <v>No</v>
      </c>
      <c r="G284" s="11" t="str">
        <f>_xlfn.XLOOKUP($A284,'Cleaned - Medical Examinations'!$A$2:$A$2336,'Cleaned - Medical Examinations'!$F$2:$F$2336,0)</f>
        <v>Yes</v>
      </c>
      <c r="H284" s="11">
        <f>_xlfn.XLOOKUP($A284,'Cleaned - Medical Examinations'!$A$2:$A$2336,'Cleaned - Medical Examinations'!$G$2:$G$2336,0)</f>
        <v>1</v>
      </c>
      <c r="I284" s="11" t="str">
        <f>_xlfn.XLOOKUP($A284,'Cleaned - Medical Examinations'!$A$2:$A$2336,'Cleaned - Medical Examinations'!$H$2:$H$2336,0)</f>
        <v>Yes</v>
      </c>
      <c r="J284" s="11" t="str">
        <f>_xlfn.XLOOKUP($A284,'Cleaned - Medical Examinations'!$A$2:$A$2336,'Cleaned - Medical Examinations'!$I$2:$I$2336,0)</f>
        <v>Obesity</v>
      </c>
      <c r="K284" s="11" t="str">
        <f t="shared" si="4"/>
        <v>Non-Diabetic</v>
      </c>
      <c r="L284" s="14">
        <f>_xlfn.XLOOKUP($A284,'Cleaned - Hospitalisation Detai'!$A$2:$A$2344,'Cleaned - Hospitalisation Detai'!$J$2:$J$2344,0)</f>
        <v>37902</v>
      </c>
      <c r="M284" s="19">
        <f>_xlfn.XLOOKUP($A284,'Cleaned - Hospitalisation Detai'!$A$2:$A$2344,'Cleaned - Hospitalisation Detai'!$F$2:$F$2344,0)</f>
        <v>32548.34</v>
      </c>
      <c r="N284" s="19" t="str">
        <f>_xlfn.XLOOKUP($A284,'Cleaned - Hospitalisation Detai'!$A$2:$A$2344,'Cleaned - Hospitalisation Detai'!$G$2:$G$2344,0)</f>
        <v>tier - 1</v>
      </c>
      <c r="O284" s="19" t="str">
        <f>_xlfn.XLOOKUP($A284,'Cleaned - Hospitalisation Detai'!$A$2:$A$2344,'Cleaned - Hospitalisation Detai'!$H$2:$H$2344,0)</f>
        <v>tier - 2</v>
      </c>
      <c r="P284" s="19" t="str">
        <f>_xlfn.XLOOKUP($A284,'Cleaned - Hospitalisation Detai'!$A$2:$A$2344,'Cleaned - Hospitalisation Detai'!$I$2:$I$2344,0)</f>
        <v>R1013</v>
      </c>
      <c r="Q284" s="20">
        <f>_xlfn.XLOOKUP($A284,'Cleaned - Hospitalisation Detai'!$A$2:$A$2344,'Cleaned - Hospitalisation Detai'!$K$2:$K$2344,0)</f>
        <v>19</v>
      </c>
    </row>
    <row r="285" spans="1:17" ht="15.6" x14ac:dyDescent="0.3">
      <c r="A285" s="10" t="s">
        <v>2088</v>
      </c>
      <c r="B285" s="11" t="str">
        <f>_xlfn.XLOOKUP(A285,'Cleaned - Customer Names '!$A$2:$A$2336,'Cleaned - Customer Names '!$C$2:$C$2336,0)</f>
        <v>Michael T.</v>
      </c>
      <c r="C285" s="11">
        <f>_xlfn.XLOOKUP($A285,'Cleaned - Medical Examinations'!$A$2:$A$2336,'Cleaned - Medical Examinations'!$B$2:$B$2336,0)</f>
        <v>26.24</v>
      </c>
      <c r="D285" s="11">
        <f>_xlfn.XLOOKUP($A285,'Cleaned - Medical Examinations'!$A$2:$A$2336,'Cleaned - Medical Examinations'!$C$2:$C$2336,0)</f>
        <v>6.26</v>
      </c>
      <c r="E285" s="11" t="str">
        <f>_xlfn.XLOOKUP($A285,'Cleaned - Medical Examinations'!$A$2:$A$2336,'Cleaned - Medical Examinations'!$D$2:$D$2336,0)</f>
        <v>Yes</v>
      </c>
      <c r="F285" s="11" t="str">
        <f>_xlfn.XLOOKUP($A285,'Cleaned - Medical Examinations'!$A$2:$A$2336,'Cleaned - Medical Examinations'!$E$2:$E$2336,0)</f>
        <v>No</v>
      </c>
      <c r="G285" s="11" t="str">
        <f>_xlfn.XLOOKUP($A285,'Cleaned - Medical Examinations'!$A$2:$A$2336,'Cleaned - Medical Examinations'!$F$2:$F$2336,0)</f>
        <v>No</v>
      </c>
      <c r="H285" s="11">
        <f>_xlfn.XLOOKUP($A285,'Cleaned - Medical Examinations'!$A$2:$A$2336,'Cleaned - Medical Examinations'!$G$2:$G$2336,0)</f>
        <v>0</v>
      </c>
      <c r="I285" s="11" t="str">
        <f>_xlfn.XLOOKUP($A285,'Cleaned - Medical Examinations'!$A$2:$A$2336,'Cleaned - Medical Examinations'!$H$2:$H$2336,0)</f>
        <v>Yes</v>
      </c>
      <c r="J285" s="11" t="str">
        <f>_xlfn.XLOOKUP($A285,'Cleaned - Medical Examinations'!$A$2:$A$2336,'Cleaned - Medical Examinations'!$I$2:$I$2336,0)</f>
        <v>Overweight</v>
      </c>
      <c r="K285" s="11" t="str">
        <f t="shared" si="4"/>
        <v>Non-Diabetic</v>
      </c>
      <c r="L285" s="14">
        <f>_xlfn.XLOOKUP($A285,'Cleaned - Hospitalisation Detai'!$A$2:$A$2344,'Cleaned - Hospitalisation Detai'!$J$2:$J$2344,0)</f>
        <v>28022</v>
      </c>
      <c r="M285" s="19">
        <f>_xlfn.XLOOKUP($A285,'Cleaned - Hospitalisation Detai'!$A$2:$A$2344,'Cleaned - Hospitalisation Detai'!$F$2:$F$2344,0)</f>
        <v>32485.46</v>
      </c>
      <c r="N285" s="19" t="str">
        <f>_xlfn.XLOOKUP($A285,'Cleaned - Hospitalisation Detai'!$A$2:$A$2344,'Cleaned - Hospitalisation Detai'!$G$2:$G$2344,0)</f>
        <v>tier - 2</v>
      </c>
      <c r="O285" s="19" t="str">
        <f>_xlfn.XLOOKUP($A285,'Cleaned - Hospitalisation Detai'!$A$2:$A$2344,'Cleaned - Hospitalisation Detai'!$H$2:$H$2344,0)</f>
        <v>tier - 1</v>
      </c>
      <c r="P285" s="19" t="str">
        <f>_xlfn.XLOOKUP($A285,'Cleaned - Hospitalisation Detai'!$A$2:$A$2344,'Cleaned - Hospitalisation Detai'!$I$2:$I$2344,0)</f>
        <v>R1011</v>
      </c>
      <c r="Q285" s="20">
        <f>_xlfn.XLOOKUP($A285,'Cleaned - Hospitalisation Detai'!$A$2:$A$2344,'Cleaned - Hospitalisation Detai'!$K$2:$K$2344,0)</f>
        <v>46</v>
      </c>
    </row>
    <row r="286" spans="1:17" ht="15.6" x14ac:dyDescent="0.3">
      <c r="A286" s="10" t="s">
        <v>2087</v>
      </c>
      <c r="B286" s="11" t="str">
        <f>_xlfn.XLOOKUP(A286,'Cleaned - Customer Names '!$A$2:$A$2336,'Cleaned - Customer Names '!$C$2:$C$2336,0)</f>
        <v>Bradley</v>
      </c>
      <c r="C286" s="11">
        <f>_xlfn.XLOOKUP($A286,'Cleaned - Medical Examinations'!$A$2:$A$2336,'Cleaned - Medical Examinations'!$B$2:$B$2336,0)</f>
        <v>31.36</v>
      </c>
      <c r="D286" s="11">
        <f>_xlfn.XLOOKUP($A286,'Cleaned - Medical Examinations'!$A$2:$A$2336,'Cleaned - Medical Examinations'!$C$2:$C$2336,0)</f>
        <v>10.6</v>
      </c>
      <c r="E286" s="11" t="str">
        <f>_xlfn.XLOOKUP($A286,'Cleaned - Medical Examinations'!$A$2:$A$2336,'Cleaned - Medical Examinations'!$D$2:$D$2336,0)</f>
        <v>Yes</v>
      </c>
      <c r="F286" s="11" t="str">
        <f>_xlfn.XLOOKUP($A286,'Cleaned - Medical Examinations'!$A$2:$A$2336,'Cleaned - Medical Examinations'!$E$2:$E$2336,0)</f>
        <v>No</v>
      </c>
      <c r="G286" s="11" t="str">
        <f>_xlfn.XLOOKUP($A286,'Cleaned - Medical Examinations'!$A$2:$A$2336,'Cleaned - Medical Examinations'!$F$2:$F$2336,0)</f>
        <v>No</v>
      </c>
      <c r="H286" s="11">
        <f>_xlfn.XLOOKUP($A286,'Cleaned - Medical Examinations'!$A$2:$A$2336,'Cleaned - Medical Examinations'!$G$2:$G$2336,0)</f>
        <v>0</v>
      </c>
      <c r="I286" s="11" t="str">
        <f>_xlfn.XLOOKUP($A286,'Cleaned - Medical Examinations'!$A$2:$A$2336,'Cleaned - Medical Examinations'!$H$2:$H$2336,0)</f>
        <v>Yes</v>
      </c>
      <c r="J286" s="11" t="str">
        <f>_xlfn.XLOOKUP($A286,'Cleaned - Medical Examinations'!$A$2:$A$2336,'Cleaned - Medical Examinations'!$I$2:$I$2336,0)</f>
        <v>Obesity</v>
      </c>
      <c r="K286" s="11" t="str">
        <f t="shared" si="4"/>
        <v>Diabetic</v>
      </c>
      <c r="L286" s="14">
        <f>_xlfn.XLOOKUP($A286,'Cleaned - Hospitalisation Detai'!$A$2:$A$2344,'Cleaned - Hospitalisation Detai'!$J$2:$J$2344,0)</f>
        <v>29856</v>
      </c>
      <c r="M286" s="19">
        <f>_xlfn.XLOOKUP($A286,'Cleaned - Hospitalisation Detai'!$A$2:$A$2344,'Cleaned - Hospitalisation Detai'!$F$2:$F$2344,0)</f>
        <v>32462.35</v>
      </c>
      <c r="N286" s="19" t="str">
        <f>_xlfn.XLOOKUP($A286,'Cleaned - Hospitalisation Detai'!$A$2:$A$2344,'Cleaned - Hospitalisation Detai'!$G$2:$G$2344,0)</f>
        <v>tier - 2</v>
      </c>
      <c r="O286" s="19" t="str">
        <f>_xlfn.XLOOKUP($A286,'Cleaned - Hospitalisation Detai'!$A$2:$A$2344,'Cleaned - Hospitalisation Detai'!$H$2:$H$2344,0)</f>
        <v>tier - 2</v>
      </c>
      <c r="P286" s="19" t="str">
        <f>_xlfn.XLOOKUP($A286,'Cleaned - Hospitalisation Detai'!$A$2:$A$2344,'Cleaned - Hospitalisation Detai'!$I$2:$I$2344,0)</f>
        <v>R1011</v>
      </c>
      <c r="Q286" s="20">
        <f>_xlfn.XLOOKUP($A286,'Cleaned - Hospitalisation Detai'!$A$2:$A$2344,'Cleaned - Hospitalisation Detai'!$K$2:$K$2344,0)</f>
        <v>41</v>
      </c>
    </row>
    <row r="287" spans="1:17" ht="15.6" x14ac:dyDescent="0.3">
      <c r="A287" s="10" t="s">
        <v>2086</v>
      </c>
      <c r="B287" s="11" t="str">
        <f>_xlfn.XLOOKUP(A287,'Cleaned - Customer Names '!$A$2:$A$2336,'Cleaned - Customer Names '!$C$2:$C$2336,0)</f>
        <v>Andrea</v>
      </c>
      <c r="C287" s="11">
        <f>_xlfn.XLOOKUP($A287,'Cleaned - Medical Examinations'!$A$2:$A$2336,'Cleaned - Medical Examinations'!$B$2:$B$2336,0)</f>
        <v>25.69</v>
      </c>
      <c r="D287" s="11">
        <f>_xlfn.XLOOKUP($A287,'Cleaned - Medical Examinations'!$A$2:$A$2336,'Cleaned - Medical Examinations'!$C$2:$C$2336,0)</f>
        <v>4.78</v>
      </c>
      <c r="E287" s="11" t="str">
        <f>_xlfn.XLOOKUP($A287,'Cleaned - Medical Examinations'!$A$2:$A$2336,'Cleaned - Medical Examinations'!$D$2:$D$2336,0)</f>
        <v>Yes</v>
      </c>
      <c r="F287" s="11" t="str">
        <f>_xlfn.XLOOKUP($A287,'Cleaned - Medical Examinations'!$A$2:$A$2336,'Cleaned - Medical Examinations'!$E$2:$E$2336,0)</f>
        <v>No</v>
      </c>
      <c r="G287" s="11" t="str">
        <f>_xlfn.XLOOKUP($A287,'Cleaned - Medical Examinations'!$A$2:$A$2336,'Cleaned - Medical Examinations'!$F$2:$F$2336,0)</f>
        <v>No</v>
      </c>
      <c r="H287" s="11">
        <f>_xlfn.XLOOKUP($A287,'Cleaned - Medical Examinations'!$A$2:$A$2336,'Cleaned - Medical Examinations'!$G$2:$G$2336,0)</f>
        <v>0</v>
      </c>
      <c r="I287" s="11" t="str">
        <f>_xlfn.XLOOKUP($A287,'Cleaned - Medical Examinations'!$A$2:$A$2336,'Cleaned - Medical Examinations'!$H$2:$H$2336,0)</f>
        <v>Yes</v>
      </c>
      <c r="J287" s="11" t="str">
        <f>_xlfn.XLOOKUP($A287,'Cleaned - Medical Examinations'!$A$2:$A$2336,'Cleaned - Medical Examinations'!$I$2:$I$2336,0)</f>
        <v>Overweight</v>
      </c>
      <c r="K287" s="11" t="str">
        <f t="shared" si="4"/>
        <v>Non-Diabetic</v>
      </c>
      <c r="L287" s="14">
        <f>_xlfn.XLOOKUP($A287,'Cleaned - Hospitalisation Detai'!$A$2:$A$2344,'Cleaned - Hospitalisation Detai'!$J$2:$J$2344,0)</f>
        <v>27981</v>
      </c>
      <c r="M287" s="19">
        <f>_xlfn.XLOOKUP($A287,'Cleaned - Hospitalisation Detai'!$A$2:$A$2344,'Cleaned - Hospitalisation Detai'!$F$2:$F$2344,0)</f>
        <v>32430.22</v>
      </c>
      <c r="N287" s="19" t="str">
        <f>_xlfn.XLOOKUP($A287,'Cleaned - Hospitalisation Detai'!$A$2:$A$2344,'Cleaned - Hospitalisation Detai'!$G$2:$G$2344,0)</f>
        <v>tier - 2</v>
      </c>
      <c r="O287" s="19" t="str">
        <f>_xlfn.XLOOKUP($A287,'Cleaned - Hospitalisation Detai'!$A$2:$A$2344,'Cleaned - Hospitalisation Detai'!$H$2:$H$2344,0)</f>
        <v>tier - 3</v>
      </c>
      <c r="P287" s="19" t="str">
        <f>_xlfn.XLOOKUP($A287,'Cleaned - Hospitalisation Detai'!$A$2:$A$2344,'Cleaned - Hospitalisation Detai'!$I$2:$I$2344,0)</f>
        <v>R1011</v>
      </c>
      <c r="Q287" s="20">
        <f>_xlfn.XLOOKUP($A287,'Cleaned - Hospitalisation Detai'!$A$2:$A$2344,'Cleaned - Hospitalisation Detai'!$K$2:$K$2344,0)</f>
        <v>46</v>
      </c>
    </row>
    <row r="288" spans="1:17" ht="15.6" x14ac:dyDescent="0.3">
      <c r="A288" s="10" t="s">
        <v>2085</v>
      </c>
      <c r="B288" s="11" t="str">
        <f>_xlfn.XLOOKUP(A288,'Cleaned - Customer Names '!$A$2:$A$2336,'Cleaned - Customer Names '!$C$2:$C$2336,0)</f>
        <v>Nancy M</v>
      </c>
      <c r="C288" s="11">
        <f>_xlfn.XLOOKUP($A288,'Cleaned - Medical Examinations'!$A$2:$A$2336,'Cleaned - Medical Examinations'!$B$2:$B$2336,0)</f>
        <v>25.46</v>
      </c>
      <c r="D288" s="11">
        <f>_xlfn.XLOOKUP($A288,'Cleaned - Medical Examinations'!$A$2:$A$2336,'Cleaned - Medical Examinations'!$C$2:$C$2336,0)</f>
        <v>6.03</v>
      </c>
      <c r="E288" s="11" t="str">
        <f>_xlfn.XLOOKUP($A288,'Cleaned - Medical Examinations'!$A$2:$A$2336,'Cleaned - Medical Examinations'!$D$2:$D$2336,0)</f>
        <v>No</v>
      </c>
      <c r="F288" s="11" t="str">
        <f>_xlfn.XLOOKUP($A288,'Cleaned - Medical Examinations'!$A$2:$A$2336,'Cleaned - Medical Examinations'!$E$2:$E$2336,0)</f>
        <v>No</v>
      </c>
      <c r="G288" s="11" t="str">
        <f>_xlfn.XLOOKUP($A288,'Cleaned - Medical Examinations'!$A$2:$A$2336,'Cleaned - Medical Examinations'!$F$2:$F$2336,0)</f>
        <v>No</v>
      </c>
      <c r="H288" s="11">
        <f>_xlfn.XLOOKUP($A288,'Cleaned - Medical Examinations'!$A$2:$A$2336,'Cleaned - Medical Examinations'!$G$2:$G$2336,0)</f>
        <v>2</v>
      </c>
      <c r="I288" s="11" t="str">
        <f>_xlfn.XLOOKUP($A288,'Cleaned - Medical Examinations'!$A$2:$A$2336,'Cleaned - Medical Examinations'!$H$2:$H$2336,0)</f>
        <v>Yes</v>
      </c>
      <c r="J288" s="11" t="str">
        <f>_xlfn.XLOOKUP($A288,'Cleaned - Medical Examinations'!$A$2:$A$2336,'Cleaned - Medical Examinations'!$I$2:$I$2336,0)</f>
        <v>Overweight</v>
      </c>
      <c r="K288" s="11" t="str">
        <f t="shared" si="4"/>
        <v>Non-Diabetic</v>
      </c>
      <c r="L288" s="14">
        <f>_xlfn.XLOOKUP($A288,'Cleaned - Hospitalisation Detai'!$A$2:$A$2344,'Cleaned - Hospitalisation Detai'!$J$2:$J$2344,0)</f>
        <v>26591</v>
      </c>
      <c r="M288" s="19">
        <f>_xlfn.XLOOKUP($A288,'Cleaned - Hospitalisation Detai'!$A$2:$A$2344,'Cleaned - Hospitalisation Detai'!$F$2:$F$2344,0)</f>
        <v>32428.63</v>
      </c>
      <c r="N288" s="19" t="str">
        <f>_xlfn.XLOOKUP($A288,'Cleaned - Hospitalisation Detai'!$A$2:$A$2344,'Cleaned - Hospitalisation Detai'!$G$2:$G$2344,0)</f>
        <v>tier - 2</v>
      </c>
      <c r="O288" s="19" t="str">
        <f>_xlfn.XLOOKUP($A288,'Cleaned - Hospitalisation Detai'!$A$2:$A$2344,'Cleaned - Hospitalisation Detai'!$H$2:$H$2344,0)</f>
        <v>tier - 2</v>
      </c>
      <c r="P288" s="19" t="str">
        <f>_xlfn.XLOOKUP($A288,'Cleaned - Hospitalisation Detai'!$A$2:$A$2344,'Cleaned - Hospitalisation Detai'!$I$2:$I$2344,0)</f>
        <v>R1011</v>
      </c>
      <c r="Q288" s="20">
        <f>_xlfn.XLOOKUP($A288,'Cleaned - Hospitalisation Detai'!$A$2:$A$2344,'Cleaned - Hospitalisation Detai'!$K$2:$K$2344,0)</f>
        <v>50</v>
      </c>
    </row>
    <row r="289" spans="1:17" ht="15.6" x14ac:dyDescent="0.3">
      <c r="A289" s="10" t="s">
        <v>2084</v>
      </c>
      <c r="B289" s="11" t="str">
        <f>_xlfn.XLOOKUP(A289,'Cleaned - Customer Names '!$A$2:$A$2336,'Cleaned - Customer Names '!$C$2:$C$2336,0)</f>
        <v>Matt</v>
      </c>
      <c r="C289" s="11">
        <f>_xlfn.XLOOKUP($A289,'Cleaned - Medical Examinations'!$A$2:$A$2336,'Cleaned - Medical Examinations'!$B$2:$B$2336,0)</f>
        <v>31.83</v>
      </c>
      <c r="D289" s="11">
        <f>_xlfn.XLOOKUP($A289,'Cleaned - Medical Examinations'!$A$2:$A$2336,'Cleaned - Medical Examinations'!$C$2:$C$2336,0)</f>
        <v>11.55</v>
      </c>
      <c r="E289" s="11" t="str">
        <f>_xlfn.XLOOKUP($A289,'Cleaned - Medical Examinations'!$A$2:$A$2336,'Cleaned - Medical Examinations'!$D$2:$D$2336,0)</f>
        <v>Yes</v>
      </c>
      <c r="F289" s="11" t="str">
        <f>_xlfn.XLOOKUP($A289,'Cleaned - Medical Examinations'!$A$2:$A$2336,'Cleaned - Medical Examinations'!$E$2:$E$2336,0)</f>
        <v>No</v>
      </c>
      <c r="G289" s="11" t="str">
        <f>_xlfn.XLOOKUP($A289,'Cleaned - Medical Examinations'!$A$2:$A$2336,'Cleaned - Medical Examinations'!$F$2:$F$2336,0)</f>
        <v>No</v>
      </c>
      <c r="H289" s="11">
        <f>_xlfn.XLOOKUP($A289,'Cleaned - Medical Examinations'!$A$2:$A$2336,'Cleaned - Medical Examinations'!$G$2:$G$2336,0)</f>
        <v>1</v>
      </c>
      <c r="I289" s="11" t="str">
        <f>_xlfn.XLOOKUP($A289,'Cleaned - Medical Examinations'!$A$2:$A$2336,'Cleaned - Medical Examinations'!$H$2:$H$2336,0)</f>
        <v>Yes</v>
      </c>
      <c r="J289" s="11" t="str">
        <f>_xlfn.XLOOKUP($A289,'Cleaned - Medical Examinations'!$A$2:$A$2336,'Cleaned - Medical Examinations'!$I$2:$I$2336,0)</f>
        <v>Obesity</v>
      </c>
      <c r="K289" s="11" t="str">
        <f t="shared" si="4"/>
        <v>Diabetic</v>
      </c>
      <c r="L289" s="14">
        <f>_xlfn.XLOOKUP($A289,'Cleaned - Hospitalisation Detai'!$A$2:$A$2344,'Cleaned - Hospitalisation Detai'!$J$2:$J$2344,0)</f>
        <v>31748</v>
      </c>
      <c r="M289" s="19">
        <f>_xlfn.XLOOKUP($A289,'Cleaned - Hospitalisation Detai'!$A$2:$A$2344,'Cleaned - Hospitalisation Detai'!$F$2:$F$2344,0)</f>
        <v>32288.49</v>
      </c>
      <c r="N289" s="19" t="str">
        <f>_xlfn.XLOOKUP($A289,'Cleaned - Hospitalisation Detai'!$A$2:$A$2344,'Cleaned - Hospitalisation Detai'!$G$2:$G$2344,0)</f>
        <v>tier - 2</v>
      </c>
      <c r="O289" s="19" t="str">
        <f>_xlfn.XLOOKUP($A289,'Cleaned - Hospitalisation Detai'!$A$2:$A$2344,'Cleaned - Hospitalisation Detai'!$H$2:$H$2344,0)</f>
        <v>tier - 2</v>
      </c>
      <c r="P289" s="19" t="str">
        <f>_xlfn.XLOOKUP($A289,'Cleaned - Hospitalisation Detai'!$A$2:$A$2344,'Cleaned - Hospitalisation Detai'!$I$2:$I$2344,0)</f>
        <v>R1011</v>
      </c>
      <c r="Q289" s="20">
        <f>_xlfn.XLOOKUP($A289,'Cleaned - Hospitalisation Detai'!$A$2:$A$2344,'Cleaned - Hospitalisation Detai'!$K$2:$K$2344,0)</f>
        <v>36</v>
      </c>
    </row>
    <row r="290" spans="1:17" ht="15.6" x14ac:dyDescent="0.3">
      <c r="A290" s="10" t="s">
        <v>2083</v>
      </c>
      <c r="B290" s="11" t="str">
        <f>_xlfn.XLOOKUP(A290,'Cleaned - Customer Names '!$A$2:$A$2336,'Cleaned - Customer Names '!$C$2:$C$2336,0)</f>
        <v>Lee</v>
      </c>
      <c r="C290" s="11">
        <f>_xlfn.XLOOKUP($A290,'Cleaned - Medical Examinations'!$A$2:$A$2336,'Cleaned - Medical Examinations'!$B$2:$B$2336,0)</f>
        <v>24.43</v>
      </c>
      <c r="D290" s="11">
        <f>_xlfn.XLOOKUP($A290,'Cleaned - Medical Examinations'!$A$2:$A$2336,'Cleaned - Medical Examinations'!$C$2:$C$2336,0)</f>
        <v>7.59</v>
      </c>
      <c r="E290" s="11" t="str">
        <f>_xlfn.XLOOKUP($A290,'Cleaned - Medical Examinations'!$A$2:$A$2336,'Cleaned - Medical Examinations'!$D$2:$D$2336,0)</f>
        <v>Yes</v>
      </c>
      <c r="F290" s="11" t="str">
        <f>_xlfn.XLOOKUP($A290,'Cleaned - Medical Examinations'!$A$2:$A$2336,'Cleaned - Medical Examinations'!$E$2:$E$2336,0)</f>
        <v>No</v>
      </c>
      <c r="G290" s="11" t="str">
        <f>_xlfn.XLOOKUP($A290,'Cleaned - Medical Examinations'!$A$2:$A$2336,'Cleaned - Medical Examinations'!$F$2:$F$2336,0)</f>
        <v>No</v>
      </c>
      <c r="H290" s="11">
        <f>_xlfn.XLOOKUP($A290,'Cleaned - Medical Examinations'!$A$2:$A$2336,'Cleaned - Medical Examinations'!$G$2:$G$2336,0)</f>
        <v>1</v>
      </c>
      <c r="I290" s="11" t="str">
        <f>_xlfn.XLOOKUP($A290,'Cleaned - Medical Examinations'!$A$2:$A$2336,'Cleaned - Medical Examinations'!$H$2:$H$2336,0)</f>
        <v>Yes</v>
      </c>
      <c r="J290" s="11" t="str">
        <f>_xlfn.XLOOKUP($A290,'Cleaned - Medical Examinations'!$A$2:$A$2336,'Cleaned - Medical Examinations'!$I$2:$I$2336,0)</f>
        <v>Normal Weight</v>
      </c>
      <c r="K290" s="11" t="str">
        <f t="shared" si="4"/>
        <v>Diabetic</v>
      </c>
      <c r="L290" s="14">
        <f>_xlfn.XLOOKUP($A290,'Cleaned - Hospitalisation Detai'!$A$2:$A$2344,'Cleaned - Hospitalisation Detai'!$J$2:$J$2344,0)</f>
        <v>27745</v>
      </c>
      <c r="M290" s="19">
        <f>_xlfn.XLOOKUP($A290,'Cleaned - Hospitalisation Detai'!$A$2:$A$2344,'Cleaned - Hospitalisation Detai'!$F$2:$F$2344,0)</f>
        <v>32259.96</v>
      </c>
      <c r="N290" s="19" t="str">
        <f>_xlfn.XLOOKUP($A290,'Cleaned - Hospitalisation Detai'!$A$2:$A$2344,'Cleaned - Hospitalisation Detai'!$G$2:$G$2344,0)</f>
        <v>tier - 2</v>
      </c>
      <c r="O290" s="19" t="str">
        <f>_xlfn.XLOOKUP($A290,'Cleaned - Hospitalisation Detai'!$A$2:$A$2344,'Cleaned - Hospitalisation Detai'!$H$2:$H$2344,0)</f>
        <v>tier - 3</v>
      </c>
      <c r="P290" s="19" t="str">
        <f>_xlfn.XLOOKUP($A290,'Cleaned - Hospitalisation Detai'!$A$2:$A$2344,'Cleaned - Hospitalisation Detai'!$I$2:$I$2344,0)</f>
        <v>R1012</v>
      </c>
      <c r="Q290" s="20">
        <f>_xlfn.XLOOKUP($A290,'Cleaned - Hospitalisation Detai'!$A$2:$A$2344,'Cleaned - Hospitalisation Detai'!$K$2:$K$2344,0)</f>
        <v>47</v>
      </c>
    </row>
    <row r="291" spans="1:17" ht="15.6" x14ac:dyDescent="0.3">
      <c r="A291" s="10" t="s">
        <v>2082</v>
      </c>
      <c r="B291" s="11" t="str">
        <f>_xlfn.XLOOKUP(A291,'Cleaned - Customer Names '!$A$2:$A$2336,'Cleaned - Customer Names '!$C$2:$C$2336,0)</f>
        <v>Chris</v>
      </c>
      <c r="C291" s="11">
        <f>_xlfn.XLOOKUP($A291,'Cleaned - Medical Examinations'!$A$2:$A$2336,'Cleaned - Medical Examinations'!$B$2:$B$2336,0)</f>
        <v>41.9</v>
      </c>
      <c r="D291" s="11">
        <f>_xlfn.XLOOKUP($A291,'Cleaned - Medical Examinations'!$A$2:$A$2336,'Cleaned - Medical Examinations'!$C$2:$C$2336,0)</f>
        <v>4.26</v>
      </c>
      <c r="E291" s="11" t="str">
        <f>_xlfn.XLOOKUP($A291,'Cleaned - Medical Examinations'!$A$2:$A$2336,'Cleaned - Medical Examinations'!$D$2:$D$2336,0)</f>
        <v>No</v>
      </c>
      <c r="F291" s="11" t="str">
        <f>_xlfn.XLOOKUP($A291,'Cleaned - Medical Examinations'!$A$2:$A$2336,'Cleaned - Medical Examinations'!$E$2:$E$2336,0)</f>
        <v>No</v>
      </c>
      <c r="G291" s="11" t="str">
        <f>_xlfn.XLOOKUP($A291,'Cleaned - Medical Examinations'!$A$2:$A$2336,'Cleaned - Medical Examinations'!$F$2:$F$2336,0)</f>
        <v>No</v>
      </c>
      <c r="H291" s="11">
        <f>_xlfn.XLOOKUP($A291,'Cleaned - Medical Examinations'!$A$2:$A$2336,'Cleaned - Medical Examinations'!$G$2:$G$2336,0)</f>
        <v>0</v>
      </c>
      <c r="I291" s="11" t="str">
        <f>_xlfn.XLOOKUP($A291,'Cleaned - Medical Examinations'!$A$2:$A$2336,'Cleaned - Medical Examinations'!$H$2:$H$2336,0)</f>
        <v>Yes</v>
      </c>
      <c r="J291" s="11" t="str">
        <f>_xlfn.XLOOKUP($A291,'Cleaned - Medical Examinations'!$A$2:$A$2336,'Cleaned - Medical Examinations'!$I$2:$I$2336,0)</f>
        <v>Obesity</v>
      </c>
      <c r="K291" s="11" t="str">
        <f t="shared" si="4"/>
        <v>Non-Diabetic</v>
      </c>
      <c r="L291" s="14">
        <f>_xlfn.XLOOKUP($A291,'Cleaned - Hospitalisation Detai'!$A$2:$A$2344,'Cleaned - Hospitalisation Detai'!$J$2:$J$2344,0)</f>
        <v>34585</v>
      </c>
      <c r="M291" s="19">
        <f>_xlfn.XLOOKUP($A291,'Cleaned - Hospitalisation Detai'!$A$2:$A$2344,'Cleaned - Hospitalisation Detai'!$F$2:$F$2344,0)</f>
        <v>32222.81</v>
      </c>
      <c r="N291" s="19" t="str">
        <f>_xlfn.XLOOKUP($A291,'Cleaned - Hospitalisation Detai'!$A$2:$A$2344,'Cleaned - Hospitalisation Detai'!$G$2:$G$2344,0)</f>
        <v>tier - 2</v>
      </c>
      <c r="O291" s="19" t="str">
        <f>_xlfn.XLOOKUP($A291,'Cleaned - Hospitalisation Detai'!$A$2:$A$2344,'Cleaned - Hospitalisation Detai'!$H$2:$H$2344,0)</f>
        <v>tier - 1</v>
      </c>
      <c r="P291" s="19" t="str">
        <f>_xlfn.XLOOKUP($A291,'Cleaned - Hospitalisation Detai'!$A$2:$A$2344,'Cleaned - Hospitalisation Detai'!$I$2:$I$2344,0)</f>
        <v>R1011</v>
      </c>
      <c r="Q291" s="20">
        <f>_xlfn.XLOOKUP($A291,'Cleaned - Hospitalisation Detai'!$A$2:$A$2344,'Cleaned - Hospitalisation Detai'!$K$2:$K$2344,0)</f>
        <v>28</v>
      </c>
    </row>
    <row r="292" spans="1:17" ht="15.6" x14ac:dyDescent="0.3">
      <c r="A292" s="10" t="s">
        <v>2081</v>
      </c>
      <c r="B292" s="11" t="str">
        <f>_xlfn.XLOOKUP(A292,'Cleaned - Customer Names '!$A$2:$A$2336,'Cleaned - Customer Names '!$C$2:$C$2336,0)</f>
        <v>Erik T.</v>
      </c>
      <c r="C292" s="11">
        <f>_xlfn.XLOOKUP($A292,'Cleaned - Medical Examinations'!$A$2:$A$2336,'Cleaned - Medical Examinations'!$B$2:$B$2336,0)</f>
        <v>22.88</v>
      </c>
      <c r="D292" s="11">
        <f>_xlfn.XLOOKUP($A292,'Cleaned - Medical Examinations'!$A$2:$A$2336,'Cleaned - Medical Examinations'!$C$2:$C$2336,0)</f>
        <v>5.9</v>
      </c>
      <c r="E292" s="11" t="str">
        <f>_xlfn.XLOOKUP($A292,'Cleaned - Medical Examinations'!$A$2:$A$2336,'Cleaned - Medical Examinations'!$D$2:$D$2336,0)</f>
        <v>Yes</v>
      </c>
      <c r="F292" s="11" t="str">
        <f>_xlfn.XLOOKUP($A292,'Cleaned - Medical Examinations'!$A$2:$A$2336,'Cleaned - Medical Examinations'!$E$2:$E$2336,0)</f>
        <v>No</v>
      </c>
      <c r="G292" s="11" t="str">
        <f>_xlfn.XLOOKUP($A292,'Cleaned - Medical Examinations'!$A$2:$A$2336,'Cleaned - Medical Examinations'!$F$2:$F$2336,0)</f>
        <v>Yes</v>
      </c>
      <c r="H292" s="11">
        <f>_xlfn.XLOOKUP($A292,'Cleaned - Medical Examinations'!$A$2:$A$2336,'Cleaned - Medical Examinations'!$G$2:$G$2336,0)</f>
        <v>1</v>
      </c>
      <c r="I292" s="11" t="str">
        <f>_xlfn.XLOOKUP($A292,'Cleaned - Medical Examinations'!$A$2:$A$2336,'Cleaned - Medical Examinations'!$H$2:$H$2336,0)</f>
        <v>Yes</v>
      </c>
      <c r="J292" s="11" t="str">
        <f>_xlfn.XLOOKUP($A292,'Cleaned - Medical Examinations'!$A$2:$A$2336,'Cleaned - Medical Examinations'!$I$2:$I$2336,0)</f>
        <v>Normal Weight</v>
      </c>
      <c r="K292" s="11" t="str">
        <f t="shared" si="4"/>
        <v>Non-Diabetic</v>
      </c>
      <c r="L292" s="14">
        <f>_xlfn.XLOOKUP($A292,'Cleaned - Hospitalisation Detai'!$A$2:$A$2344,'Cleaned - Hospitalisation Detai'!$J$2:$J$2344,0)</f>
        <v>25457</v>
      </c>
      <c r="M292" s="19">
        <f>_xlfn.XLOOKUP($A292,'Cleaned - Hospitalisation Detai'!$A$2:$A$2344,'Cleaned - Hospitalisation Detai'!$F$2:$F$2344,0)</f>
        <v>32192.76</v>
      </c>
      <c r="N292" s="19" t="str">
        <f>_xlfn.XLOOKUP($A292,'Cleaned - Hospitalisation Detai'!$A$2:$A$2344,'Cleaned - Hospitalisation Detai'!$G$2:$G$2344,0)</f>
        <v>tier - 1</v>
      </c>
      <c r="O292" s="19" t="str">
        <f>_xlfn.XLOOKUP($A292,'Cleaned - Hospitalisation Detai'!$A$2:$A$2344,'Cleaned - Hospitalisation Detai'!$H$2:$H$2344,0)</f>
        <v>tier - 2</v>
      </c>
      <c r="P292" s="19" t="str">
        <f>_xlfn.XLOOKUP($A292,'Cleaned - Hospitalisation Detai'!$A$2:$A$2344,'Cleaned - Hospitalisation Detai'!$I$2:$I$2344,0)</f>
        <v>R1011</v>
      </c>
      <c r="Q292" s="20">
        <f>_xlfn.XLOOKUP($A292,'Cleaned - Hospitalisation Detai'!$A$2:$A$2344,'Cleaned - Hospitalisation Detai'!$K$2:$K$2344,0)</f>
        <v>53</v>
      </c>
    </row>
    <row r="293" spans="1:17" ht="15.6" x14ac:dyDescent="0.3">
      <c r="A293" s="10" t="s">
        <v>2080</v>
      </c>
      <c r="B293" s="11" t="str">
        <f>_xlfn.XLOOKUP(A293,'Cleaned - Customer Names '!$A$2:$A$2336,'Cleaned - Customer Names '!$C$2:$C$2336,0)</f>
        <v>Rod W</v>
      </c>
      <c r="C293" s="11">
        <f>_xlfn.XLOOKUP($A293,'Cleaned - Medical Examinations'!$A$2:$A$2336,'Cleaned - Medical Examinations'!$B$2:$B$2336,0)</f>
        <v>29.734999999999999</v>
      </c>
      <c r="D293" s="11">
        <f>_xlfn.XLOOKUP($A293,'Cleaned - Medical Examinations'!$A$2:$A$2336,'Cleaned - Medical Examinations'!$C$2:$C$2336,0)</f>
        <v>7.79</v>
      </c>
      <c r="E293" s="11" t="str">
        <f>_xlfn.XLOOKUP($A293,'Cleaned - Medical Examinations'!$A$2:$A$2336,'Cleaned - Medical Examinations'!$D$2:$D$2336,0)</f>
        <v>No</v>
      </c>
      <c r="F293" s="11" t="str">
        <f>_xlfn.XLOOKUP($A293,'Cleaned - Medical Examinations'!$A$2:$A$2336,'Cleaned - Medical Examinations'!$E$2:$E$2336,0)</f>
        <v>No</v>
      </c>
      <c r="G293" s="11" t="str">
        <f>_xlfn.XLOOKUP($A293,'Cleaned - Medical Examinations'!$A$2:$A$2336,'Cleaned - Medical Examinations'!$F$2:$F$2336,0)</f>
        <v>No</v>
      </c>
      <c r="H293" s="11">
        <f>_xlfn.XLOOKUP($A293,'Cleaned - Medical Examinations'!$A$2:$A$2336,'Cleaned - Medical Examinations'!$G$2:$G$2336,0)</f>
        <v>0</v>
      </c>
      <c r="I293" s="11" t="str">
        <f>_xlfn.XLOOKUP($A293,'Cleaned - Medical Examinations'!$A$2:$A$2336,'Cleaned - Medical Examinations'!$H$2:$H$2336,0)</f>
        <v>No</v>
      </c>
      <c r="J293" s="11" t="str">
        <f>_xlfn.XLOOKUP($A293,'Cleaned - Medical Examinations'!$A$2:$A$2336,'Cleaned - Medical Examinations'!$I$2:$I$2336,0)</f>
        <v>Overweight</v>
      </c>
      <c r="K293" s="11" t="str">
        <f t="shared" si="4"/>
        <v>Diabetic</v>
      </c>
      <c r="L293" s="14">
        <f>_xlfn.XLOOKUP($A293,'Cleaned - Hospitalisation Detai'!$A$2:$A$2344,'Cleaned - Hospitalisation Detai'!$J$2:$J$2344,0)</f>
        <v>28804</v>
      </c>
      <c r="M293" s="19">
        <f>_xlfn.XLOOKUP($A293,'Cleaned - Hospitalisation Detai'!$A$2:$A$2344,'Cleaned - Hospitalisation Detai'!$F$2:$F$2344,0)</f>
        <v>32108.66</v>
      </c>
      <c r="N293" s="19" t="str">
        <f>_xlfn.XLOOKUP($A293,'Cleaned - Hospitalisation Detai'!$A$2:$A$2344,'Cleaned - Hospitalisation Detai'!$G$2:$G$2344,0)</f>
        <v>tier - 1</v>
      </c>
      <c r="O293" s="19" t="str">
        <f>_xlfn.XLOOKUP($A293,'Cleaned - Hospitalisation Detai'!$A$2:$A$2344,'Cleaned - Hospitalisation Detai'!$H$2:$H$2344,0)</f>
        <v>tier - 3</v>
      </c>
      <c r="P293" s="19" t="str">
        <f>_xlfn.XLOOKUP($A293,'Cleaned - Hospitalisation Detai'!$A$2:$A$2344,'Cleaned - Hospitalisation Detai'!$I$2:$I$2344,0)</f>
        <v>R1017</v>
      </c>
      <c r="Q293" s="20">
        <f>_xlfn.XLOOKUP($A293,'Cleaned - Hospitalisation Detai'!$A$2:$A$2344,'Cleaned - Hospitalisation Detai'!$K$2:$K$2344,0)</f>
        <v>44</v>
      </c>
    </row>
    <row r="294" spans="1:17" ht="15.6" x14ac:dyDescent="0.3">
      <c r="A294" s="10" t="s">
        <v>2079</v>
      </c>
      <c r="B294" s="11" t="str">
        <f>_xlfn.XLOOKUP(A294,'Cleaned - Customer Names '!$A$2:$A$2336,'Cleaned - Customer Names '!$C$2:$C$2336,0)</f>
        <v>Joey</v>
      </c>
      <c r="C294" s="11">
        <f>_xlfn.XLOOKUP($A294,'Cleaned - Medical Examinations'!$A$2:$A$2336,'Cleaned - Medical Examinations'!$B$2:$B$2336,0)</f>
        <v>40.74</v>
      </c>
      <c r="D294" s="11">
        <f>_xlfn.XLOOKUP($A294,'Cleaned - Medical Examinations'!$A$2:$A$2336,'Cleaned - Medical Examinations'!$C$2:$C$2336,0)</f>
        <v>5.28</v>
      </c>
      <c r="E294" s="11" t="str">
        <f>_xlfn.XLOOKUP($A294,'Cleaned - Medical Examinations'!$A$2:$A$2336,'Cleaned - Medical Examinations'!$D$2:$D$2336,0)</f>
        <v>No</v>
      </c>
      <c r="F294" s="11" t="str">
        <f>_xlfn.XLOOKUP($A294,'Cleaned - Medical Examinations'!$A$2:$A$2336,'Cleaned - Medical Examinations'!$E$2:$E$2336,0)</f>
        <v>No</v>
      </c>
      <c r="G294" s="11" t="str">
        <f>_xlfn.XLOOKUP($A294,'Cleaned - Medical Examinations'!$A$2:$A$2336,'Cleaned - Medical Examinations'!$F$2:$F$2336,0)</f>
        <v>Yes</v>
      </c>
      <c r="H294" s="11">
        <f>_xlfn.XLOOKUP($A294,'Cleaned - Medical Examinations'!$A$2:$A$2336,'Cleaned - Medical Examinations'!$G$2:$G$2336,0)</f>
        <v>1</v>
      </c>
      <c r="I294" s="11" t="str">
        <f>_xlfn.XLOOKUP($A294,'Cleaned - Medical Examinations'!$A$2:$A$2336,'Cleaned - Medical Examinations'!$H$2:$H$2336,0)</f>
        <v>Yes</v>
      </c>
      <c r="J294" s="11" t="str">
        <f>_xlfn.XLOOKUP($A294,'Cleaned - Medical Examinations'!$A$2:$A$2336,'Cleaned - Medical Examinations'!$I$2:$I$2336,0)</f>
        <v>Obesity</v>
      </c>
      <c r="K294" s="11" t="str">
        <f t="shared" si="4"/>
        <v>Non-Diabetic</v>
      </c>
      <c r="L294" s="14">
        <f>_xlfn.XLOOKUP($A294,'Cleaned - Hospitalisation Detai'!$A$2:$A$2344,'Cleaned - Hospitalisation Detai'!$J$2:$J$2344,0)</f>
        <v>34225</v>
      </c>
      <c r="M294" s="19">
        <f>_xlfn.XLOOKUP($A294,'Cleaned - Hospitalisation Detai'!$A$2:$A$2344,'Cleaned - Hospitalisation Detai'!$F$2:$F$2344,0)</f>
        <v>32086.21</v>
      </c>
      <c r="N294" s="19" t="str">
        <f>_xlfn.XLOOKUP($A294,'Cleaned - Hospitalisation Detai'!$A$2:$A$2344,'Cleaned - Hospitalisation Detai'!$G$2:$G$2344,0)</f>
        <v>tier - 1</v>
      </c>
      <c r="O294" s="19" t="str">
        <f>_xlfn.XLOOKUP($A294,'Cleaned - Hospitalisation Detai'!$A$2:$A$2344,'Cleaned - Hospitalisation Detai'!$H$2:$H$2344,0)</f>
        <v>tier - 3</v>
      </c>
      <c r="P294" s="19" t="str">
        <f>_xlfn.XLOOKUP($A294,'Cleaned - Hospitalisation Detai'!$A$2:$A$2344,'Cleaned - Hospitalisation Detai'!$I$2:$I$2344,0)</f>
        <v>R1011</v>
      </c>
      <c r="Q294" s="20">
        <f>_xlfn.XLOOKUP($A294,'Cleaned - Hospitalisation Detai'!$A$2:$A$2344,'Cleaned - Hospitalisation Detai'!$K$2:$K$2344,0)</f>
        <v>29</v>
      </c>
    </row>
    <row r="295" spans="1:17" ht="15.6" x14ac:dyDescent="0.3">
      <c r="A295" s="10" t="s">
        <v>2078</v>
      </c>
      <c r="B295" s="11" t="str">
        <f>_xlfn.XLOOKUP(A295,'Cleaned - Customer Names '!$A$2:$A$2336,'Cleaned - Customer Names '!$C$2:$C$2336,0)</f>
        <v>Hillary L.</v>
      </c>
      <c r="C295" s="11">
        <f>_xlfn.XLOOKUP($A295,'Cleaned - Medical Examinations'!$A$2:$A$2336,'Cleaned - Medical Examinations'!$B$2:$B$2336,0)</f>
        <v>24.14</v>
      </c>
      <c r="D295" s="11">
        <f>_xlfn.XLOOKUP($A295,'Cleaned - Medical Examinations'!$A$2:$A$2336,'Cleaned - Medical Examinations'!$C$2:$C$2336,0)</f>
        <v>5.87</v>
      </c>
      <c r="E295" s="11" t="str">
        <f>_xlfn.XLOOKUP($A295,'Cleaned - Medical Examinations'!$A$2:$A$2336,'Cleaned - Medical Examinations'!$D$2:$D$2336,0)</f>
        <v>No</v>
      </c>
      <c r="F295" s="11" t="str">
        <f>_xlfn.XLOOKUP($A295,'Cleaned - Medical Examinations'!$A$2:$A$2336,'Cleaned - Medical Examinations'!$E$2:$E$2336,0)</f>
        <v>No</v>
      </c>
      <c r="G295" s="11" t="str">
        <f>_xlfn.XLOOKUP($A295,'Cleaned - Medical Examinations'!$A$2:$A$2336,'Cleaned - Medical Examinations'!$F$2:$F$2336,0)</f>
        <v>No</v>
      </c>
      <c r="H295" s="11">
        <f>_xlfn.XLOOKUP($A295,'Cleaned - Medical Examinations'!$A$2:$A$2336,'Cleaned - Medical Examinations'!$G$2:$G$2336,0)</f>
        <v>2</v>
      </c>
      <c r="I295" s="11" t="str">
        <f>_xlfn.XLOOKUP($A295,'Cleaned - Medical Examinations'!$A$2:$A$2336,'Cleaned - Medical Examinations'!$H$2:$H$2336,0)</f>
        <v>Yes</v>
      </c>
      <c r="J295" s="11" t="str">
        <f>_xlfn.XLOOKUP($A295,'Cleaned - Medical Examinations'!$A$2:$A$2336,'Cleaned - Medical Examinations'!$I$2:$I$2336,0)</f>
        <v>Normal Weight</v>
      </c>
      <c r="K295" s="11" t="str">
        <f t="shared" si="4"/>
        <v>Non-Diabetic</v>
      </c>
      <c r="L295" s="14">
        <f>_xlfn.XLOOKUP($A295,'Cleaned - Hospitalisation Detai'!$A$2:$A$2344,'Cleaned - Hospitalisation Detai'!$J$2:$J$2344,0)</f>
        <v>26563</v>
      </c>
      <c r="M295" s="19">
        <f>_xlfn.XLOOKUP($A295,'Cleaned - Hospitalisation Detai'!$A$2:$A$2344,'Cleaned - Hospitalisation Detai'!$F$2:$F$2344,0)</f>
        <v>31980.89</v>
      </c>
      <c r="N295" s="19" t="str">
        <f>_xlfn.XLOOKUP($A295,'Cleaned - Hospitalisation Detai'!$A$2:$A$2344,'Cleaned - Hospitalisation Detai'!$G$2:$G$2344,0)</f>
        <v>tier - 2</v>
      </c>
      <c r="O295" s="19" t="str">
        <f>_xlfn.XLOOKUP($A295,'Cleaned - Hospitalisation Detai'!$A$2:$A$2344,'Cleaned - Hospitalisation Detai'!$H$2:$H$2344,0)</f>
        <v>tier - 1</v>
      </c>
      <c r="P295" s="19" t="str">
        <f>_xlfn.XLOOKUP($A295,'Cleaned - Hospitalisation Detai'!$A$2:$A$2344,'Cleaned - Hospitalisation Detai'!$I$2:$I$2344,0)</f>
        <v>R1011</v>
      </c>
      <c r="Q295" s="20">
        <f>_xlfn.XLOOKUP($A295,'Cleaned - Hospitalisation Detai'!$A$2:$A$2344,'Cleaned - Hospitalisation Detai'!$K$2:$K$2344,0)</f>
        <v>50</v>
      </c>
    </row>
    <row r="296" spans="1:17" ht="15.6" x14ac:dyDescent="0.3">
      <c r="A296" s="10" t="s">
        <v>2077</v>
      </c>
      <c r="B296" s="11" t="str">
        <f>_xlfn.XLOOKUP(A296,'Cleaned - Customer Names '!$A$2:$A$2336,'Cleaned - Customer Names '!$C$2:$C$2336,0)</f>
        <v>Eric J</v>
      </c>
      <c r="C296" s="11">
        <f>_xlfn.XLOOKUP($A296,'Cleaned - Medical Examinations'!$A$2:$A$2336,'Cleaned - Medical Examinations'!$B$2:$B$2336,0)</f>
        <v>25.15</v>
      </c>
      <c r="D296" s="11">
        <f>_xlfn.XLOOKUP($A296,'Cleaned - Medical Examinations'!$A$2:$A$2336,'Cleaned - Medical Examinations'!$C$2:$C$2336,0)</f>
        <v>9.08</v>
      </c>
      <c r="E296" s="11" t="str">
        <f>_xlfn.XLOOKUP($A296,'Cleaned - Medical Examinations'!$A$2:$A$2336,'Cleaned - Medical Examinations'!$D$2:$D$2336,0)</f>
        <v>Yes</v>
      </c>
      <c r="F296" s="11" t="str">
        <f>_xlfn.XLOOKUP($A296,'Cleaned - Medical Examinations'!$A$2:$A$2336,'Cleaned - Medical Examinations'!$E$2:$E$2336,0)</f>
        <v>No</v>
      </c>
      <c r="G296" s="11" t="str">
        <f>_xlfn.XLOOKUP($A296,'Cleaned - Medical Examinations'!$A$2:$A$2336,'Cleaned - Medical Examinations'!$F$2:$F$2336,0)</f>
        <v>No</v>
      </c>
      <c r="H296" s="11">
        <f>_xlfn.XLOOKUP($A296,'Cleaned - Medical Examinations'!$A$2:$A$2336,'Cleaned - Medical Examinations'!$G$2:$G$2336,0)</f>
        <v>1</v>
      </c>
      <c r="I296" s="11" t="str">
        <f>_xlfn.XLOOKUP($A296,'Cleaned - Medical Examinations'!$A$2:$A$2336,'Cleaned - Medical Examinations'!$H$2:$H$2336,0)</f>
        <v>Yes</v>
      </c>
      <c r="J296" s="11" t="str">
        <f>_xlfn.XLOOKUP($A296,'Cleaned - Medical Examinations'!$A$2:$A$2336,'Cleaned - Medical Examinations'!$I$2:$I$2336,0)</f>
        <v>Overweight</v>
      </c>
      <c r="K296" s="11" t="str">
        <f t="shared" si="4"/>
        <v>Diabetic</v>
      </c>
      <c r="L296" s="14">
        <f>_xlfn.XLOOKUP($A296,'Cleaned - Hospitalisation Detai'!$A$2:$A$2344,'Cleaned - Hospitalisation Detai'!$J$2:$J$2344,0)</f>
        <v>27662</v>
      </c>
      <c r="M296" s="19">
        <f>_xlfn.XLOOKUP($A296,'Cleaned - Hospitalisation Detai'!$A$2:$A$2344,'Cleaned - Hospitalisation Detai'!$F$2:$F$2344,0)</f>
        <v>31897.1</v>
      </c>
      <c r="N296" s="19" t="str">
        <f>_xlfn.XLOOKUP($A296,'Cleaned - Hospitalisation Detai'!$A$2:$A$2344,'Cleaned - Hospitalisation Detai'!$G$2:$G$2344,0)</f>
        <v>tier - 2</v>
      </c>
      <c r="O296" s="19" t="str">
        <f>_xlfn.XLOOKUP($A296,'Cleaned - Hospitalisation Detai'!$A$2:$A$2344,'Cleaned - Hospitalisation Detai'!$H$2:$H$2344,0)</f>
        <v>tier - 3</v>
      </c>
      <c r="P296" s="19" t="str">
        <f>_xlfn.XLOOKUP($A296,'Cleaned - Hospitalisation Detai'!$A$2:$A$2344,'Cleaned - Hospitalisation Detai'!$I$2:$I$2344,0)</f>
        <v>R1011</v>
      </c>
      <c r="Q296" s="20">
        <f>_xlfn.XLOOKUP($A296,'Cleaned - Hospitalisation Detai'!$A$2:$A$2344,'Cleaned - Hospitalisation Detai'!$K$2:$K$2344,0)</f>
        <v>47</v>
      </c>
    </row>
    <row r="297" spans="1:17" ht="15.6" x14ac:dyDescent="0.3">
      <c r="A297" s="10" t="s">
        <v>2076</v>
      </c>
      <c r="B297" s="11" t="str">
        <f>_xlfn.XLOOKUP(A297,'Cleaned - Customer Names '!$A$2:$A$2336,'Cleaned - Customer Names '!$C$2:$C$2336,0)</f>
        <v>Nicolas</v>
      </c>
      <c r="C297" s="11">
        <f>_xlfn.XLOOKUP($A297,'Cleaned - Medical Examinations'!$A$2:$A$2336,'Cleaned - Medical Examinations'!$B$2:$B$2336,0)</f>
        <v>28.71</v>
      </c>
      <c r="D297" s="11">
        <f>_xlfn.XLOOKUP($A297,'Cleaned - Medical Examinations'!$A$2:$A$2336,'Cleaned - Medical Examinations'!$C$2:$C$2336,0)</f>
        <v>5.2</v>
      </c>
      <c r="E297" s="11" t="str">
        <f>_xlfn.XLOOKUP($A297,'Cleaned - Medical Examinations'!$A$2:$A$2336,'Cleaned - Medical Examinations'!$D$2:$D$2336,0)</f>
        <v>No</v>
      </c>
      <c r="F297" s="11" t="str">
        <f>_xlfn.XLOOKUP($A297,'Cleaned - Medical Examinations'!$A$2:$A$2336,'Cleaned - Medical Examinations'!$E$2:$E$2336,0)</f>
        <v>No</v>
      </c>
      <c r="G297" s="11" t="str">
        <f>_xlfn.XLOOKUP($A297,'Cleaned - Medical Examinations'!$A$2:$A$2336,'Cleaned - Medical Examinations'!$F$2:$F$2336,0)</f>
        <v>No</v>
      </c>
      <c r="H297" s="11">
        <f>_xlfn.XLOOKUP($A297,'Cleaned - Medical Examinations'!$A$2:$A$2336,'Cleaned - Medical Examinations'!$G$2:$G$2336,0)</f>
        <v>1</v>
      </c>
      <c r="I297" s="11" t="str">
        <f>_xlfn.XLOOKUP($A297,'Cleaned - Medical Examinations'!$A$2:$A$2336,'Cleaned - Medical Examinations'!$H$2:$H$2336,0)</f>
        <v>Yes</v>
      </c>
      <c r="J297" s="11" t="str">
        <f>_xlfn.XLOOKUP($A297,'Cleaned - Medical Examinations'!$A$2:$A$2336,'Cleaned - Medical Examinations'!$I$2:$I$2336,0)</f>
        <v>Overweight</v>
      </c>
      <c r="K297" s="11" t="str">
        <f t="shared" si="4"/>
        <v>Non-Diabetic</v>
      </c>
      <c r="L297" s="14">
        <f>_xlfn.XLOOKUP($A297,'Cleaned - Hospitalisation Detai'!$A$2:$A$2344,'Cleaned - Hospitalisation Detai'!$J$2:$J$2344,0)</f>
        <v>30935</v>
      </c>
      <c r="M297" s="19">
        <f>_xlfn.XLOOKUP($A297,'Cleaned - Hospitalisation Detai'!$A$2:$A$2344,'Cleaned - Hospitalisation Detai'!$F$2:$F$2344,0)</f>
        <v>31743.919999999998</v>
      </c>
      <c r="N297" s="19" t="str">
        <f>_xlfn.XLOOKUP($A297,'Cleaned - Hospitalisation Detai'!$A$2:$A$2344,'Cleaned - Hospitalisation Detai'!$G$2:$G$2344,0)</f>
        <v>tier - 2</v>
      </c>
      <c r="O297" s="19" t="str">
        <f>_xlfn.XLOOKUP($A297,'Cleaned - Hospitalisation Detai'!$A$2:$A$2344,'Cleaned - Hospitalisation Detai'!$H$2:$H$2344,0)</f>
        <v>tier - 1</v>
      </c>
      <c r="P297" s="19" t="str">
        <f>_xlfn.XLOOKUP($A297,'Cleaned - Hospitalisation Detai'!$A$2:$A$2344,'Cleaned - Hospitalisation Detai'!$I$2:$I$2344,0)</f>
        <v>R1011</v>
      </c>
      <c r="Q297" s="20">
        <f>_xlfn.XLOOKUP($A297,'Cleaned - Hospitalisation Detai'!$A$2:$A$2344,'Cleaned - Hospitalisation Detai'!$K$2:$K$2344,0)</f>
        <v>38</v>
      </c>
    </row>
    <row r="298" spans="1:17" ht="15.6" x14ac:dyDescent="0.3">
      <c r="A298" s="10" t="s">
        <v>2075</v>
      </c>
      <c r="B298" s="11" t="str">
        <f>_xlfn.XLOOKUP(A298,'Cleaned - Customer Names '!$A$2:$A$2336,'Cleaned - Customer Names '!$C$2:$C$2336,0)</f>
        <v>Marcel</v>
      </c>
      <c r="C298" s="11">
        <f>_xlfn.XLOOKUP($A298,'Cleaned - Medical Examinations'!$A$2:$A$2336,'Cleaned - Medical Examinations'!$B$2:$B$2336,0)</f>
        <v>23</v>
      </c>
      <c r="D298" s="11">
        <f>_xlfn.XLOOKUP($A298,'Cleaned - Medical Examinations'!$A$2:$A$2336,'Cleaned - Medical Examinations'!$C$2:$C$2336,0)</f>
        <v>5.48</v>
      </c>
      <c r="E298" s="11" t="str">
        <f>_xlfn.XLOOKUP($A298,'Cleaned - Medical Examinations'!$A$2:$A$2336,'Cleaned - Medical Examinations'!$D$2:$D$2336,0)</f>
        <v>No</v>
      </c>
      <c r="F298" s="11" t="str">
        <f>_xlfn.XLOOKUP($A298,'Cleaned - Medical Examinations'!$A$2:$A$2336,'Cleaned - Medical Examinations'!$E$2:$E$2336,0)</f>
        <v>No</v>
      </c>
      <c r="G298" s="11" t="str">
        <f>_xlfn.XLOOKUP($A298,'Cleaned - Medical Examinations'!$A$2:$A$2336,'Cleaned - Medical Examinations'!$F$2:$F$2336,0)</f>
        <v>No</v>
      </c>
      <c r="H298" s="11">
        <f>_xlfn.XLOOKUP($A298,'Cleaned - Medical Examinations'!$A$2:$A$2336,'Cleaned - Medical Examinations'!$G$2:$G$2336,0)</f>
        <v>0</v>
      </c>
      <c r="I298" s="11" t="str">
        <f>_xlfn.XLOOKUP($A298,'Cleaned - Medical Examinations'!$A$2:$A$2336,'Cleaned - Medical Examinations'!$H$2:$H$2336,0)</f>
        <v>Yes</v>
      </c>
      <c r="J298" s="11" t="str">
        <f>_xlfn.XLOOKUP($A298,'Cleaned - Medical Examinations'!$A$2:$A$2336,'Cleaned - Medical Examinations'!$I$2:$I$2336,0)</f>
        <v>Normal Weight</v>
      </c>
      <c r="K298" s="11" t="str">
        <f t="shared" si="4"/>
        <v>Non-Diabetic</v>
      </c>
      <c r="L298" s="14">
        <f>_xlfn.XLOOKUP($A298,'Cleaned - Hospitalisation Detai'!$A$2:$A$2344,'Cleaned - Hospitalisation Detai'!$J$2:$J$2344,0)</f>
        <v>28412</v>
      </c>
      <c r="M298" s="19">
        <f>_xlfn.XLOOKUP($A298,'Cleaned - Hospitalisation Detai'!$A$2:$A$2344,'Cleaned - Hospitalisation Detai'!$F$2:$F$2344,0)</f>
        <v>31736.7</v>
      </c>
      <c r="N298" s="19" t="str">
        <f>_xlfn.XLOOKUP($A298,'Cleaned - Hospitalisation Detai'!$A$2:$A$2344,'Cleaned - Hospitalisation Detai'!$G$2:$G$2344,0)</f>
        <v>tier - 2</v>
      </c>
      <c r="O298" s="19" t="str">
        <f>_xlfn.XLOOKUP($A298,'Cleaned - Hospitalisation Detai'!$A$2:$A$2344,'Cleaned - Hospitalisation Detai'!$H$2:$H$2344,0)</f>
        <v>tier - 2</v>
      </c>
      <c r="P298" s="19" t="str">
        <f>_xlfn.XLOOKUP($A298,'Cleaned - Hospitalisation Detai'!$A$2:$A$2344,'Cleaned - Hospitalisation Detai'!$I$2:$I$2344,0)</f>
        <v>R1012</v>
      </c>
      <c r="Q298" s="20">
        <f>_xlfn.XLOOKUP($A298,'Cleaned - Hospitalisation Detai'!$A$2:$A$2344,'Cleaned - Hospitalisation Detai'!$K$2:$K$2344,0)</f>
        <v>45</v>
      </c>
    </row>
    <row r="299" spans="1:17" ht="15.6" x14ac:dyDescent="0.3">
      <c r="A299" s="10" t="s">
        <v>2074</v>
      </c>
      <c r="B299" s="11" t="str">
        <f>_xlfn.XLOOKUP(A299,'Cleaned - Customer Names '!$A$2:$A$2336,'Cleaned - Customer Names '!$C$2:$C$2336,0)</f>
        <v>Ashley N</v>
      </c>
      <c r="C299" s="11">
        <f>_xlfn.XLOOKUP($A299,'Cleaned - Medical Examinations'!$A$2:$A$2336,'Cleaned - Medical Examinations'!$B$2:$B$2336,0)</f>
        <v>36.86</v>
      </c>
      <c r="D299" s="11">
        <f>_xlfn.XLOOKUP($A299,'Cleaned - Medical Examinations'!$A$2:$A$2336,'Cleaned - Medical Examinations'!$C$2:$C$2336,0)</f>
        <v>11.95</v>
      </c>
      <c r="E299" s="11" t="str">
        <f>_xlfn.XLOOKUP($A299,'Cleaned - Medical Examinations'!$A$2:$A$2336,'Cleaned - Medical Examinations'!$D$2:$D$2336,0)</f>
        <v>No</v>
      </c>
      <c r="F299" s="11" t="str">
        <f>_xlfn.XLOOKUP($A299,'Cleaned - Medical Examinations'!$A$2:$A$2336,'Cleaned - Medical Examinations'!$E$2:$E$2336,0)</f>
        <v>No</v>
      </c>
      <c r="G299" s="11" t="str">
        <f>_xlfn.XLOOKUP($A299,'Cleaned - Medical Examinations'!$A$2:$A$2336,'Cleaned - Medical Examinations'!$F$2:$F$2336,0)</f>
        <v>No</v>
      </c>
      <c r="H299" s="11">
        <f>_xlfn.XLOOKUP($A299,'Cleaned - Medical Examinations'!$A$2:$A$2336,'Cleaned - Medical Examinations'!$G$2:$G$2336,0)</f>
        <v>0</v>
      </c>
      <c r="I299" s="11" t="str">
        <f>_xlfn.XLOOKUP($A299,'Cleaned - Medical Examinations'!$A$2:$A$2336,'Cleaned - Medical Examinations'!$H$2:$H$2336,0)</f>
        <v>No</v>
      </c>
      <c r="J299" s="11" t="str">
        <f>_xlfn.XLOOKUP($A299,'Cleaned - Medical Examinations'!$A$2:$A$2336,'Cleaned - Medical Examinations'!$I$2:$I$2336,0)</f>
        <v>Obesity</v>
      </c>
      <c r="K299" s="11" t="str">
        <f t="shared" si="4"/>
        <v>Diabetic</v>
      </c>
      <c r="L299" s="14">
        <f>_xlfn.XLOOKUP($A299,'Cleaned - Hospitalisation Detai'!$A$2:$A$2344,'Cleaned - Hospitalisation Detai'!$J$2:$J$2344,0)</f>
        <v>22263</v>
      </c>
      <c r="M299" s="19">
        <f>_xlfn.XLOOKUP($A299,'Cleaned - Hospitalisation Detai'!$A$2:$A$2344,'Cleaned - Hospitalisation Detai'!$F$2:$F$2344,0)</f>
        <v>31620</v>
      </c>
      <c r="N299" s="19" t="str">
        <f>_xlfn.XLOOKUP($A299,'Cleaned - Hospitalisation Detai'!$A$2:$A$2344,'Cleaned - Hospitalisation Detai'!$G$2:$G$2344,0)</f>
        <v>tier - 2</v>
      </c>
      <c r="O299" s="19" t="str">
        <f>_xlfn.XLOOKUP($A299,'Cleaned - Hospitalisation Detai'!$A$2:$A$2344,'Cleaned - Hospitalisation Detai'!$H$2:$H$2344,0)</f>
        <v>tier - 1</v>
      </c>
      <c r="P299" s="19" t="str">
        <f>_xlfn.XLOOKUP($A299,'Cleaned - Hospitalisation Detai'!$A$2:$A$2344,'Cleaned - Hospitalisation Detai'!$I$2:$I$2344,0)</f>
        <v>R1024</v>
      </c>
      <c r="Q299" s="20">
        <f>_xlfn.XLOOKUP($A299,'Cleaned - Hospitalisation Detai'!$A$2:$A$2344,'Cleaned - Hospitalisation Detai'!$K$2:$K$2344,0)</f>
        <v>62</v>
      </c>
    </row>
    <row r="300" spans="1:17" ht="15.6" x14ac:dyDescent="0.3">
      <c r="A300" s="10" t="s">
        <v>2073</v>
      </c>
      <c r="B300" s="11" t="str">
        <f>_xlfn.XLOOKUP(A300,'Cleaned - Customer Names '!$A$2:$A$2336,'Cleaned - Customer Names '!$C$2:$C$2336,0)</f>
        <v>Evan D</v>
      </c>
      <c r="C300" s="11">
        <f>_xlfn.XLOOKUP($A300,'Cleaned - Medical Examinations'!$A$2:$A$2336,'Cleaned - Medical Examinations'!$B$2:$B$2336,0)</f>
        <v>24.25</v>
      </c>
      <c r="D300" s="11">
        <f>_xlfn.XLOOKUP($A300,'Cleaned - Medical Examinations'!$A$2:$A$2336,'Cleaned - Medical Examinations'!$C$2:$C$2336,0)</f>
        <v>8.6999999999999993</v>
      </c>
      <c r="E300" s="11" t="str">
        <f>_xlfn.XLOOKUP($A300,'Cleaned - Medical Examinations'!$A$2:$A$2336,'Cleaned - Medical Examinations'!$D$2:$D$2336,0)</f>
        <v>Yes</v>
      </c>
      <c r="F300" s="11" t="str">
        <f>_xlfn.XLOOKUP($A300,'Cleaned - Medical Examinations'!$A$2:$A$2336,'Cleaned - Medical Examinations'!$E$2:$E$2336,0)</f>
        <v>No</v>
      </c>
      <c r="G300" s="11" t="str">
        <f>_xlfn.XLOOKUP($A300,'Cleaned - Medical Examinations'!$A$2:$A$2336,'Cleaned - Medical Examinations'!$F$2:$F$2336,0)</f>
        <v>No</v>
      </c>
      <c r="H300" s="11">
        <f>_xlfn.XLOOKUP($A300,'Cleaned - Medical Examinations'!$A$2:$A$2336,'Cleaned - Medical Examinations'!$G$2:$G$2336,0)</f>
        <v>1</v>
      </c>
      <c r="I300" s="11" t="str">
        <f>_xlfn.XLOOKUP($A300,'Cleaned - Medical Examinations'!$A$2:$A$2336,'Cleaned - Medical Examinations'!$H$2:$H$2336,0)</f>
        <v>Yes</v>
      </c>
      <c r="J300" s="11" t="str">
        <f>_xlfn.XLOOKUP($A300,'Cleaned - Medical Examinations'!$A$2:$A$2336,'Cleaned - Medical Examinations'!$I$2:$I$2336,0)</f>
        <v>Normal Weight</v>
      </c>
      <c r="K300" s="11" t="str">
        <f t="shared" si="4"/>
        <v>Diabetic</v>
      </c>
      <c r="L300" s="14">
        <f>_xlfn.XLOOKUP($A300,'Cleaned - Hospitalisation Detai'!$A$2:$A$2344,'Cleaned - Hospitalisation Detai'!$J$2:$J$2344,0)</f>
        <v>27696</v>
      </c>
      <c r="M300" s="19">
        <f>_xlfn.XLOOKUP($A300,'Cleaned - Hospitalisation Detai'!$A$2:$A$2344,'Cleaned - Hospitalisation Detai'!$F$2:$F$2344,0)</f>
        <v>31591.82</v>
      </c>
      <c r="N300" s="19" t="str">
        <f>_xlfn.XLOOKUP($A300,'Cleaned - Hospitalisation Detai'!$A$2:$A$2344,'Cleaned - Hospitalisation Detai'!$G$2:$G$2344,0)</f>
        <v>tier - 2</v>
      </c>
      <c r="O300" s="19" t="str">
        <f>_xlfn.XLOOKUP($A300,'Cleaned - Hospitalisation Detai'!$A$2:$A$2344,'Cleaned - Hospitalisation Detai'!$H$2:$H$2344,0)</f>
        <v>tier - 1</v>
      </c>
      <c r="P300" s="19" t="str">
        <f>_xlfn.XLOOKUP($A300,'Cleaned - Hospitalisation Detai'!$A$2:$A$2344,'Cleaned - Hospitalisation Detai'!$I$2:$I$2344,0)</f>
        <v>R1011</v>
      </c>
      <c r="Q300" s="20">
        <f>_xlfn.XLOOKUP($A300,'Cleaned - Hospitalisation Detai'!$A$2:$A$2344,'Cleaned - Hospitalisation Detai'!$K$2:$K$2344,0)</f>
        <v>47</v>
      </c>
    </row>
    <row r="301" spans="1:17" ht="15.6" x14ac:dyDescent="0.3">
      <c r="A301" s="10" t="s">
        <v>2072</v>
      </c>
      <c r="B301" s="11" t="str">
        <f>_xlfn.XLOOKUP(A301,'Cleaned - Customer Names '!$A$2:$A$2336,'Cleaned - Customer Names '!$C$2:$C$2336,0)</f>
        <v>Krisana</v>
      </c>
      <c r="C301" s="11">
        <f>_xlfn.XLOOKUP($A301,'Cleaned - Medical Examinations'!$A$2:$A$2336,'Cleaned - Medical Examinations'!$B$2:$B$2336,0)</f>
        <v>23.85</v>
      </c>
      <c r="D301" s="11">
        <f>_xlfn.XLOOKUP($A301,'Cleaned - Medical Examinations'!$A$2:$A$2336,'Cleaned - Medical Examinations'!$C$2:$C$2336,0)</f>
        <v>7.84</v>
      </c>
      <c r="E301" s="11" t="str">
        <f>_xlfn.XLOOKUP($A301,'Cleaned - Medical Examinations'!$A$2:$A$2336,'Cleaned - Medical Examinations'!$D$2:$D$2336,0)</f>
        <v>No</v>
      </c>
      <c r="F301" s="11" t="str">
        <f>_xlfn.XLOOKUP($A301,'Cleaned - Medical Examinations'!$A$2:$A$2336,'Cleaned - Medical Examinations'!$E$2:$E$2336,0)</f>
        <v>No</v>
      </c>
      <c r="G301" s="11" t="str">
        <f>_xlfn.XLOOKUP($A301,'Cleaned - Medical Examinations'!$A$2:$A$2336,'Cleaned - Medical Examinations'!$F$2:$F$2336,0)</f>
        <v>No</v>
      </c>
      <c r="H301" s="11">
        <f>_xlfn.XLOOKUP($A301,'Cleaned - Medical Examinations'!$A$2:$A$2336,'Cleaned - Medical Examinations'!$G$2:$G$2336,0)</f>
        <v>0</v>
      </c>
      <c r="I301" s="11" t="str">
        <f>_xlfn.XLOOKUP($A301,'Cleaned - Medical Examinations'!$A$2:$A$2336,'Cleaned - Medical Examinations'!$H$2:$H$2336,0)</f>
        <v>Yes</v>
      </c>
      <c r="J301" s="11" t="str">
        <f>_xlfn.XLOOKUP($A301,'Cleaned - Medical Examinations'!$A$2:$A$2336,'Cleaned - Medical Examinations'!$I$2:$I$2336,0)</f>
        <v>Normal Weight</v>
      </c>
      <c r="K301" s="11" t="str">
        <f t="shared" si="4"/>
        <v>Diabetic</v>
      </c>
      <c r="L301" s="14">
        <f>_xlfn.XLOOKUP($A301,'Cleaned - Hospitalisation Detai'!$A$2:$A$2344,'Cleaned - Hospitalisation Detai'!$J$2:$J$2344,0)</f>
        <v>27310</v>
      </c>
      <c r="M301" s="19">
        <f>_xlfn.XLOOKUP($A301,'Cleaned - Hospitalisation Detai'!$A$2:$A$2344,'Cleaned - Hospitalisation Detai'!$F$2:$F$2344,0)</f>
        <v>31368.81</v>
      </c>
      <c r="N301" s="19" t="str">
        <f>_xlfn.XLOOKUP($A301,'Cleaned - Hospitalisation Detai'!$A$2:$A$2344,'Cleaned - Hospitalisation Detai'!$G$2:$G$2344,0)</f>
        <v>tier - 2</v>
      </c>
      <c r="O301" s="19" t="str">
        <f>_xlfn.XLOOKUP($A301,'Cleaned - Hospitalisation Detai'!$A$2:$A$2344,'Cleaned - Hospitalisation Detai'!$H$2:$H$2344,0)</f>
        <v>tier - 3</v>
      </c>
      <c r="P301" s="19" t="str">
        <f>_xlfn.XLOOKUP($A301,'Cleaned - Hospitalisation Detai'!$A$2:$A$2344,'Cleaned - Hospitalisation Detai'!$I$2:$I$2344,0)</f>
        <v>R1011</v>
      </c>
      <c r="Q301" s="20">
        <f>_xlfn.XLOOKUP($A301,'Cleaned - Hospitalisation Detai'!$A$2:$A$2344,'Cleaned - Hospitalisation Detai'!$K$2:$K$2344,0)</f>
        <v>48</v>
      </c>
    </row>
    <row r="302" spans="1:17" ht="15.6" x14ac:dyDescent="0.3">
      <c r="A302" s="10" t="s">
        <v>2071</v>
      </c>
      <c r="B302" s="11" t="str">
        <f>_xlfn.XLOOKUP(A302,'Cleaned - Customer Names '!$A$2:$A$2336,'Cleaned - Customer Names '!$C$2:$C$2336,0)</f>
        <v>Kyle</v>
      </c>
      <c r="C302" s="11">
        <f>_xlfn.XLOOKUP($A302,'Cleaned - Medical Examinations'!$A$2:$A$2336,'Cleaned - Medical Examinations'!$B$2:$B$2336,0)</f>
        <v>40.020000000000003</v>
      </c>
      <c r="D302" s="11">
        <f>_xlfn.XLOOKUP($A302,'Cleaned - Medical Examinations'!$A$2:$A$2336,'Cleaned - Medical Examinations'!$C$2:$C$2336,0)</f>
        <v>5.19</v>
      </c>
      <c r="E302" s="11" t="str">
        <f>_xlfn.XLOOKUP($A302,'Cleaned - Medical Examinations'!$A$2:$A$2336,'Cleaned - Medical Examinations'!$D$2:$D$2336,0)</f>
        <v>Yes</v>
      </c>
      <c r="F302" s="11" t="str">
        <f>_xlfn.XLOOKUP($A302,'Cleaned - Medical Examinations'!$A$2:$A$2336,'Cleaned - Medical Examinations'!$E$2:$E$2336,0)</f>
        <v>No</v>
      </c>
      <c r="G302" s="11" t="str">
        <f>_xlfn.XLOOKUP($A302,'Cleaned - Medical Examinations'!$A$2:$A$2336,'Cleaned - Medical Examinations'!$F$2:$F$2336,0)</f>
        <v>No</v>
      </c>
      <c r="H302" s="11">
        <f>_xlfn.XLOOKUP($A302,'Cleaned - Medical Examinations'!$A$2:$A$2336,'Cleaned - Medical Examinations'!$G$2:$G$2336,0)</f>
        <v>1</v>
      </c>
      <c r="I302" s="11" t="str">
        <f>_xlfn.XLOOKUP($A302,'Cleaned - Medical Examinations'!$A$2:$A$2336,'Cleaned - Medical Examinations'!$H$2:$H$2336,0)</f>
        <v>Yes</v>
      </c>
      <c r="J302" s="11" t="str">
        <f>_xlfn.XLOOKUP($A302,'Cleaned - Medical Examinations'!$A$2:$A$2336,'Cleaned - Medical Examinations'!$I$2:$I$2336,0)</f>
        <v>Obesity</v>
      </c>
      <c r="K302" s="11" t="str">
        <f t="shared" si="4"/>
        <v>Non-Diabetic</v>
      </c>
      <c r="L302" s="14">
        <f>_xlfn.XLOOKUP($A302,'Cleaned - Hospitalisation Detai'!$A$2:$A$2344,'Cleaned - Hospitalisation Detai'!$J$2:$J$2344,0)</f>
        <v>34969</v>
      </c>
      <c r="M302" s="19">
        <f>_xlfn.XLOOKUP($A302,'Cleaned - Hospitalisation Detai'!$A$2:$A$2344,'Cleaned - Hospitalisation Detai'!$F$2:$F$2344,0)</f>
        <v>31328.27</v>
      </c>
      <c r="N302" s="19" t="str">
        <f>_xlfn.XLOOKUP($A302,'Cleaned - Hospitalisation Detai'!$A$2:$A$2344,'Cleaned - Hospitalisation Detai'!$G$2:$G$2344,0)</f>
        <v>tier - 2</v>
      </c>
      <c r="O302" s="19" t="str">
        <f>_xlfn.XLOOKUP($A302,'Cleaned - Hospitalisation Detai'!$A$2:$A$2344,'Cleaned - Hospitalisation Detai'!$H$2:$H$2344,0)</f>
        <v>tier - 2</v>
      </c>
      <c r="P302" s="19" t="str">
        <f>_xlfn.XLOOKUP($A302,'Cleaned - Hospitalisation Detai'!$A$2:$A$2344,'Cleaned - Hospitalisation Detai'!$I$2:$I$2344,0)</f>
        <v>R1011</v>
      </c>
      <c r="Q302" s="20">
        <f>_xlfn.XLOOKUP($A302,'Cleaned - Hospitalisation Detai'!$A$2:$A$2344,'Cleaned - Hospitalisation Detai'!$K$2:$K$2344,0)</f>
        <v>27</v>
      </c>
    </row>
    <row r="303" spans="1:17" ht="15.6" x14ac:dyDescent="0.3">
      <c r="A303" s="10" t="s">
        <v>2070</v>
      </c>
      <c r="B303" s="11" t="str">
        <f>_xlfn.XLOOKUP(A303,'Cleaned - Customer Names '!$A$2:$A$2336,'Cleaned - Customer Names '!$C$2:$C$2336,0)</f>
        <v>Kate</v>
      </c>
      <c r="C303" s="11">
        <f>_xlfn.XLOOKUP($A303,'Cleaned - Medical Examinations'!$A$2:$A$2336,'Cleaned - Medical Examinations'!$B$2:$B$2336,0)</f>
        <v>19.170000000000002</v>
      </c>
      <c r="D303" s="11">
        <f>_xlfn.XLOOKUP($A303,'Cleaned - Medical Examinations'!$A$2:$A$2336,'Cleaned - Medical Examinations'!$C$2:$C$2336,0)</f>
        <v>8.41</v>
      </c>
      <c r="E303" s="11" t="str">
        <f>_xlfn.XLOOKUP($A303,'Cleaned - Medical Examinations'!$A$2:$A$2336,'Cleaned - Medical Examinations'!$D$2:$D$2336,0)</f>
        <v>No</v>
      </c>
      <c r="F303" s="11" t="str">
        <f>_xlfn.XLOOKUP($A303,'Cleaned - Medical Examinations'!$A$2:$A$2336,'Cleaned - Medical Examinations'!$E$2:$E$2336,0)</f>
        <v>No</v>
      </c>
      <c r="G303" s="11" t="str">
        <f>_xlfn.XLOOKUP($A303,'Cleaned - Medical Examinations'!$A$2:$A$2336,'Cleaned - Medical Examinations'!$F$2:$F$2336,0)</f>
        <v>No</v>
      </c>
      <c r="H303" s="11">
        <f>_xlfn.XLOOKUP($A303,'Cleaned - Medical Examinations'!$A$2:$A$2336,'Cleaned - Medical Examinations'!$G$2:$G$2336,0)</f>
        <v>0</v>
      </c>
      <c r="I303" s="11" t="str">
        <f>_xlfn.XLOOKUP($A303,'Cleaned - Medical Examinations'!$A$2:$A$2336,'Cleaned - Medical Examinations'!$H$2:$H$2336,0)</f>
        <v>Yes</v>
      </c>
      <c r="J303" s="11" t="str">
        <f>_xlfn.XLOOKUP($A303,'Cleaned - Medical Examinations'!$A$2:$A$2336,'Cleaned - Medical Examinations'!$I$2:$I$2336,0)</f>
        <v>Normal Weight</v>
      </c>
      <c r="K303" s="11" t="str">
        <f t="shared" si="4"/>
        <v>Diabetic</v>
      </c>
      <c r="L303" s="14">
        <f>_xlfn.XLOOKUP($A303,'Cleaned - Hospitalisation Detai'!$A$2:$A$2344,'Cleaned - Hospitalisation Detai'!$J$2:$J$2344,0)</f>
        <v>25028</v>
      </c>
      <c r="M303" s="19">
        <f>_xlfn.XLOOKUP($A303,'Cleaned - Hospitalisation Detai'!$A$2:$A$2344,'Cleaned - Hospitalisation Detai'!$F$2:$F$2344,0)</f>
        <v>31322.53</v>
      </c>
      <c r="N303" s="19" t="str">
        <f>_xlfn.XLOOKUP($A303,'Cleaned - Hospitalisation Detai'!$A$2:$A$2344,'Cleaned - Hospitalisation Detai'!$G$2:$G$2344,0)</f>
        <v>tier - 2</v>
      </c>
      <c r="O303" s="19" t="str">
        <f>_xlfn.XLOOKUP($A303,'Cleaned - Hospitalisation Detai'!$A$2:$A$2344,'Cleaned - Hospitalisation Detai'!$H$2:$H$2344,0)</f>
        <v>tier - 1</v>
      </c>
      <c r="P303" s="19" t="str">
        <f>_xlfn.XLOOKUP($A303,'Cleaned - Hospitalisation Detai'!$A$2:$A$2344,'Cleaned - Hospitalisation Detai'!$I$2:$I$2344,0)</f>
        <v>R1011</v>
      </c>
      <c r="Q303" s="20">
        <f>_xlfn.XLOOKUP($A303,'Cleaned - Hospitalisation Detai'!$A$2:$A$2344,'Cleaned - Hospitalisation Detai'!$K$2:$K$2344,0)</f>
        <v>54</v>
      </c>
    </row>
    <row r="304" spans="1:17" ht="15.6" x14ac:dyDescent="0.3">
      <c r="A304" s="10" t="s">
        <v>2069</v>
      </c>
      <c r="B304" s="11" t="str">
        <f>_xlfn.XLOOKUP(A304,'Cleaned - Customer Names '!$A$2:$A$2336,'Cleaned - Customer Names '!$C$2:$C$2336,0)</f>
        <v>Martin A.</v>
      </c>
      <c r="C304" s="11">
        <f>_xlfn.XLOOKUP($A304,'Cleaned - Medical Examinations'!$A$2:$A$2336,'Cleaned - Medical Examinations'!$B$2:$B$2336,0)</f>
        <v>43.53</v>
      </c>
      <c r="D304" s="11">
        <f>_xlfn.XLOOKUP($A304,'Cleaned - Medical Examinations'!$A$2:$A$2336,'Cleaned - Medical Examinations'!$C$2:$C$2336,0)</f>
        <v>5.86</v>
      </c>
      <c r="E304" s="11" t="str">
        <f>_xlfn.XLOOKUP($A304,'Cleaned - Medical Examinations'!$A$2:$A$2336,'Cleaned - Medical Examinations'!$D$2:$D$2336,0)</f>
        <v>Yes</v>
      </c>
      <c r="F304" s="11" t="str">
        <f>_xlfn.XLOOKUP($A304,'Cleaned - Medical Examinations'!$A$2:$A$2336,'Cleaned - Medical Examinations'!$E$2:$E$2336,0)</f>
        <v>yes</v>
      </c>
      <c r="G304" s="11" t="str">
        <f>_xlfn.XLOOKUP($A304,'Cleaned - Medical Examinations'!$A$2:$A$2336,'Cleaned - Medical Examinations'!$F$2:$F$2336,0)</f>
        <v>No</v>
      </c>
      <c r="H304" s="11">
        <f>_xlfn.XLOOKUP($A304,'Cleaned - Medical Examinations'!$A$2:$A$2336,'Cleaned - Medical Examinations'!$G$2:$G$2336,0)</f>
        <v>2</v>
      </c>
      <c r="I304" s="11" t="str">
        <f>_xlfn.XLOOKUP($A304,'Cleaned - Medical Examinations'!$A$2:$A$2336,'Cleaned - Medical Examinations'!$H$2:$H$2336,0)</f>
        <v>Yes</v>
      </c>
      <c r="J304" s="11" t="str">
        <f>_xlfn.XLOOKUP($A304,'Cleaned - Medical Examinations'!$A$2:$A$2336,'Cleaned - Medical Examinations'!$I$2:$I$2336,0)</f>
        <v>Obesity</v>
      </c>
      <c r="K304" s="11" t="str">
        <f t="shared" si="4"/>
        <v>Non-Diabetic</v>
      </c>
      <c r="L304" s="14">
        <f>_xlfn.XLOOKUP($A304,'Cleaned - Hospitalisation Detai'!$A$2:$A$2344,'Cleaned - Hospitalisation Detai'!$J$2:$J$2344,0)</f>
        <v>36729</v>
      </c>
      <c r="M304" s="19">
        <f>_xlfn.XLOOKUP($A304,'Cleaned - Hospitalisation Detai'!$A$2:$A$2344,'Cleaned - Hospitalisation Detai'!$F$2:$F$2344,0)</f>
        <v>31234.560000000001</v>
      </c>
      <c r="N304" s="19" t="str">
        <f>_xlfn.XLOOKUP($A304,'Cleaned - Hospitalisation Detai'!$A$2:$A$2344,'Cleaned - Hospitalisation Detai'!$G$2:$G$2344,0)</f>
        <v>tier - 1</v>
      </c>
      <c r="O304" s="19" t="str">
        <f>_xlfn.XLOOKUP($A304,'Cleaned - Hospitalisation Detai'!$A$2:$A$2344,'Cleaned - Hospitalisation Detai'!$H$2:$H$2344,0)</f>
        <v>tier - 1</v>
      </c>
      <c r="P304" s="19" t="str">
        <f>_xlfn.XLOOKUP($A304,'Cleaned - Hospitalisation Detai'!$A$2:$A$2344,'Cleaned - Hospitalisation Detai'!$I$2:$I$2344,0)</f>
        <v>R1011</v>
      </c>
      <c r="Q304" s="20">
        <f>_xlfn.XLOOKUP($A304,'Cleaned - Hospitalisation Detai'!$A$2:$A$2344,'Cleaned - Hospitalisation Detai'!$K$2:$K$2344,0)</f>
        <v>22</v>
      </c>
    </row>
    <row r="305" spans="1:17" ht="15.6" x14ac:dyDescent="0.3">
      <c r="A305" s="10" t="s">
        <v>2068</v>
      </c>
      <c r="B305" s="11" t="str">
        <f>_xlfn.XLOOKUP(A305,'Cleaned - Customer Names '!$A$2:$A$2336,'Cleaned - Customer Names '!$C$2:$C$2336,0)</f>
        <v>Stacey</v>
      </c>
      <c r="C305" s="11">
        <f>_xlfn.XLOOKUP($A305,'Cleaned - Medical Examinations'!$A$2:$A$2336,'Cleaned - Medical Examinations'!$B$2:$B$2336,0)</f>
        <v>46.06</v>
      </c>
      <c r="D305" s="11">
        <f>_xlfn.XLOOKUP($A305,'Cleaned - Medical Examinations'!$A$2:$A$2336,'Cleaned - Medical Examinations'!$C$2:$C$2336,0)</f>
        <v>4.18</v>
      </c>
      <c r="E305" s="11" t="str">
        <f>_xlfn.XLOOKUP($A305,'Cleaned - Medical Examinations'!$A$2:$A$2336,'Cleaned - Medical Examinations'!$D$2:$D$2336,0)</f>
        <v>No</v>
      </c>
      <c r="F305" s="11" t="str">
        <f>_xlfn.XLOOKUP($A305,'Cleaned - Medical Examinations'!$A$2:$A$2336,'Cleaned - Medical Examinations'!$E$2:$E$2336,0)</f>
        <v>yes</v>
      </c>
      <c r="G305" s="11" t="str">
        <f>_xlfn.XLOOKUP($A305,'Cleaned - Medical Examinations'!$A$2:$A$2336,'Cleaned - Medical Examinations'!$F$2:$F$2336,0)</f>
        <v>No</v>
      </c>
      <c r="H305" s="11">
        <f>_xlfn.XLOOKUP($A305,'Cleaned - Medical Examinations'!$A$2:$A$2336,'Cleaned - Medical Examinations'!$G$2:$G$2336,0)</f>
        <v>1</v>
      </c>
      <c r="I305" s="11" t="str">
        <f>_xlfn.XLOOKUP($A305,'Cleaned - Medical Examinations'!$A$2:$A$2336,'Cleaned - Medical Examinations'!$H$2:$H$2336,0)</f>
        <v>Yes</v>
      </c>
      <c r="J305" s="11" t="str">
        <f>_xlfn.XLOOKUP($A305,'Cleaned - Medical Examinations'!$A$2:$A$2336,'Cleaned - Medical Examinations'!$I$2:$I$2336,0)</f>
        <v>Obesity</v>
      </c>
      <c r="K305" s="11" t="str">
        <f t="shared" si="4"/>
        <v>Non-Diabetic</v>
      </c>
      <c r="L305" s="14">
        <f>_xlfn.XLOOKUP($A305,'Cleaned - Hospitalisation Detai'!$A$2:$A$2344,'Cleaned - Hospitalisation Detai'!$J$2:$J$2344,0)</f>
        <v>38300</v>
      </c>
      <c r="M305" s="19">
        <f>_xlfn.XLOOKUP($A305,'Cleaned - Hospitalisation Detai'!$A$2:$A$2344,'Cleaned - Hospitalisation Detai'!$F$2:$F$2344,0)</f>
        <v>31196.61</v>
      </c>
      <c r="N305" s="19" t="str">
        <f>_xlfn.XLOOKUP($A305,'Cleaned - Hospitalisation Detai'!$A$2:$A$2344,'Cleaned - Hospitalisation Detai'!$G$2:$G$2344,0)</f>
        <v>tier - 2</v>
      </c>
      <c r="O305" s="19" t="str">
        <f>_xlfn.XLOOKUP($A305,'Cleaned - Hospitalisation Detai'!$A$2:$A$2344,'Cleaned - Hospitalisation Detai'!$H$2:$H$2344,0)</f>
        <v>tier - 1</v>
      </c>
      <c r="P305" s="19" t="str">
        <f>_xlfn.XLOOKUP($A305,'Cleaned - Hospitalisation Detai'!$A$2:$A$2344,'Cleaned - Hospitalisation Detai'!$I$2:$I$2344,0)</f>
        <v>R1011</v>
      </c>
      <c r="Q305" s="20">
        <f>_xlfn.XLOOKUP($A305,'Cleaned - Hospitalisation Detai'!$A$2:$A$2344,'Cleaned - Hospitalisation Detai'!$K$2:$K$2344,0)</f>
        <v>18</v>
      </c>
    </row>
    <row r="306" spans="1:17" ht="15.6" x14ac:dyDescent="0.3">
      <c r="A306" s="10" t="s">
        <v>2067</v>
      </c>
      <c r="B306" s="11" t="str">
        <f>_xlfn.XLOOKUP(A306,'Cleaned - Customer Names '!$A$2:$A$2336,'Cleaned - Customer Names '!$C$2:$C$2336,0)</f>
        <v>Christine</v>
      </c>
      <c r="C306" s="11">
        <f>_xlfn.XLOOKUP($A306,'Cleaned - Medical Examinations'!$A$2:$A$2336,'Cleaned - Medical Examinations'!$B$2:$B$2336,0)</f>
        <v>29.92</v>
      </c>
      <c r="D306" s="11">
        <f>_xlfn.XLOOKUP($A306,'Cleaned - Medical Examinations'!$A$2:$A$2336,'Cleaned - Medical Examinations'!$C$2:$C$2336,0)</f>
        <v>11.99</v>
      </c>
      <c r="E306" s="11" t="str">
        <f>_xlfn.XLOOKUP($A306,'Cleaned - Medical Examinations'!$A$2:$A$2336,'Cleaned - Medical Examinations'!$D$2:$D$2336,0)</f>
        <v>Yes</v>
      </c>
      <c r="F306" s="11" t="str">
        <f>_xlfn.XLOOKUP($A306,'Cleaned - Medical Examinations'!$A$2:$A$2336,'Cleaned - Medical Examinations'!$E$2:$E$2336,0)</f>
        <v>No</v>
      </c>
      <c r="G306" s="11" t="str">
        <f>_xlfn.XLOOKUP($A306,'Cleaned - Medical Examinations'!$A$2:$A$2336,'Cleaned - Medical Examinations'!$F$2:$F$2336,0)</f>
        <v>No</v>
      </c>
      <c r="H306" s="11">
        <f>_xlfn.XLOOKUP($A306,'Cleaned - Medical Examinations'!$A$2:$A$2336,'Cleaned - Medical Examinations'!$G$2:$G$2336,0)</f>
        <v>2</v>
      </c>
      <c r="I306" s="11" t="str">
        <f>_xlfn.XLOOKUP($A306,'Cleaned - Medical Examinations'!$A$2:$A$2336,'Cleaned - Medical Examinations'!$H$2:$H$2336,0)</f>
        <v>Yes</v>
      </c>
      <c r="J306" s="11" t="str">
        <f>_xlfn.XLOOKUP($A306,'Cleaned - Medical Examinations'!$A$2:$A$2336,'Cleaned - Medical Examinations'!$I$2:$I$2336,0)</f>
        <v>Obesity</v>
      </c>
      <c r="K306" s="11" t="str">
        <f t="shared" si="4"/>
        <v>Diabetic</v>
      </c>
      <c r="L306" s="14">
        <f>_xlfn.XLOOKUP($A306,'Cleaned - Hospitalisation Detai'!$A$2:$A$2344,'Cleaned - Hospitalisation Detai'!$J$2:$J$2344,0)</f>
        <v>22533</v>
      </c>
      <c r="M306" s="19">
        <f>_xlfn.XLOOKUP($A306,'Cleaned - Hospitalisation Detai'!$A$2:$A$2344,'Cleaned - Hospitalisation Detai'!$F$2:$F$2344,0)</f>
        <v>30942.19</v>
      </c>
      <c r="N306" s="19" t="str">
        <f>_xlfn.XLOOKUP($A306,'Cleaned - Hospitalisation Detai'!$A$2:$A$2344,'Cleaned - Hospitalisation Detai'!$G$2:$G$2344,0)</f>
        <v>tier - 2</v>
      </c>
      <c r="O306" s="19" t="str">
        <f>_xlfn.XLOOKUP($A306,'Cleaned - Hospitalisation Detai'!$A$2:$A$2344,'Cleaned - Hospitalisation Detai'!$H$2:$H$2344,0)</f>
        <v>tier - 2</v>
      </c>
      <c r="P306" s="19" t="str">
        <f>_xlfn.XLOOKUP($A306,'Cleaned - Hospitalisation Detai'!$A$2:$A$2344,'Cleaned - Hospitalisation Detai'!$I$2:$I$2344,0)</f>
        <v>R1013</v>
      </c>
      <c r="Q306" s="20">
        <f>_xlfn.XLOOKUP($A306,'Cleaned - Hospitalisation Detai'!$A$2:$A$2344,'Cleaned - Hospitalisation Detai'!$K$2:$K$2344,0)</f>
        <v>61</v>
      </c>
    </row>
    <row r="307" spans="1:17" ht="15.6" x14ac:dyDescent="0.3">
      <c r="A307" s="10" t="s">
        <v>2066</v>
      </c>
      <c r="B307" s="11" t="str">
        <f>_xlfn.XLOOKUP(A307,'Cleaned - Customer Names '!$A$2:$A$2336,'Cleaned - Customer Names '!$C$2:$C$2336,0)</f>
        <v>Sarah C.</v>
      </c>
      <c r="C307" s="11">
        <f>_xlfn.XLOOKUP($A307,'Cleaned - Medical Examinations'!$A$2:$A$2336,'Cleaned - Medical Examinations'!$B$2:$B$2336,0)</f>
        <v>28.46</v>
      </c>
      <c r="D307" s="11">
        <f>_xlfn.XLOOKUP($A307,'Cleaned - Medical Examinations'!$A$2:$A$2336,'Cleaned - Medical Examinations'!$C$2:$C$2336,0)</f>
        <v>4.8499999999999996</v>
      </c>
      <c r="E307" s="11" t="str">
        <f>_xlfn.XLOOKUP($A307,'Cleaned - Medical Examinations'!$A$2:$A$2336,'Cleaned - Medical Examinations'!$D$2:$D$2336,0)</f>
        <v>Yes</v>
      </c>
      <c r="F307" s="11" t="str">
        <f>_xlfn.XLOOKUP($A307,'Cleaned - Medical Examinations'!$A$2:$A$2336,'Cleaned - Medical Examinations'!$E$2:$E$2336,0)</f>
        <v>No</v>
      </c>
      <c r="G307" s="11" t="str">
        <f>_xlfn.XLOOKUP($A307,'Cleaned - Medical Examinations'!$A$2:$A$2336,'Cleaned - Medical Examinations'!$F$2:$F$2336,0)</f>
        <v>No</v>
      </c>
      <c r="H307" s="11">
        <f>_xlfn.XLOOKUP($A307,'Cleaned - Medical Examinations'!$A$2:$A$2336,'Cleaned - Medical Examinations'!$G$2:$G$2336,0)</f>
        <v>1</v>
      </c>
      <c r="I307" s="11" t="str">
        <f>_xlfn.XLOOKUP($A307,'Cleaned - Medical Examinations'!$A$2:$A$2336,'Cleaned - Medical Examinations'!$H$2:$H$2336,0)</f>
        <v>Yes</v>
      </c>
      <c r="J307" s="11" t="str">
        <f>_xlfn.XLOOKUP($A307,'Cleaned - Medical Examinations'!$A$2:$A$2336,'Cleaned - Medical Examinations'!$I$2:$I$2336,0)</f>
        <v>Overweight</v>
      </c>
      <c r="K307" s="11" t="str">
        <f t="shared" si="4"/>
        <v>Non-Diabetic</v>
      </c>
      <c r="L307" s="14">
        <f>_xlfn.XLOOKUP($A307,'Cleaned - Hospitalisation Detai'!$A$2:$A$2344,'Cleaned - Hospitalisation Detai'!$J$2:$J$2344,0)</f>
        <v>32391</v>
      </c>
      <c r="M307" s="19">
        <f>_xlfn.XLOOKUP($A307,'Cleaned - Hospitalisation Detai'!$A$2:$A$2344,'Cleaned - Hospitalisation Detai'!$F$2:$F$2344,0)</f>
        <v>30763.01</v>
      </c>
      <c r="N307" s="19" t="str">
        <f>_xlfn.XLOOKUP($A307,'Cleaned - Hospitalisation Detai'!$A$2:$A$2344,'Cleaned - Hospitalisation Detai'!$G$2:$G$2344,0)</f>
        <v>tier - 2</v>
      </c>
      <c r="O307" s="19" t="str">
        <f>_xlfn.XLOOKUP($A307,'Cleaned - Hospitalisation Detai'!$A$2:$A$2344,'Cleaned - Hospitalisation Detai'!$H$2:$H$2344,0)</f>
        <v>tier - 1</v>
      </c>
      <c r="P307" s="19" t="str">
        <f>_xlfn.XLOOKUP($A307,'Cleaned - Hospitalisation Detai'!$A$2:$A$2344,'Cleaned - Hospitalisation Detai'!$I$2:$I$2344,0)</f>
        <v>R1011</v>
      </c>
      <c r="Q307" s="20">
        <f>_xlfn.XLOOKUP($A307,'Cleaned - Hospitalisation Detai'!$A$2:$A$2344,'Cleaned - Hospitalisation Detai'!$K$2:$K$2344,0)</f>
        <v>34</v>
      </c>
    </row>
    <row r="308" spans="1:17" ht="15.6" x14ac:dyDescent="0.3">
      <c r="A308" s="10" t="s">
        <v>2065</v>
      </c>
      <c r="B308" s="11" t="str">
        <f>_xlfn.XLOOKUP(A308,'Cleaned - Customer Names '!$A$2:$A$2336,'Cleaned - Customer Names '!$C$2:$C$2336,0)</f>
        <v>Megan</v>
      </c>
      <c r="C308" s="11">
        <f>_xlfn.XLOOKUP($A308,'Cleaned - Medical Examinations'!$A$2:$A$2336,'Cleaned - Medical Examinations'!$B$2:$B$2336,0)</f>
        <v>24.56</v>
      </c>
      <c r="D308" s="11">
        <f>_xlfn.XLOOKUP($A308,'Cleaned - Medical Examinations'!$A$2:$A$2336,'Cleaned - Medical Examinations'!$C$2:$C$2336,0)</f>
        <v>6.18</v>
      </c>
      <c r="E308" s="11" t="str">
        <f>_xlfn.XLOOKUP($A308,'Cleaned - Medical Examinations'!$A$2:$A$2336,'Cleaned - Medical Examinations'!$D$2:$D$2336,0)</f>
        <v>Yes</v>
      </c>
      <c r="F308" s="11" t="str">
        <f>_xlfn.XLOOKUP($A308,'Cleaned - Medical Examinations'!$A$2:$A$2336,'Cleaned - Medical Examinations'!$E$2:$E$2336,0)</f>
        <v>No</v>
      </c>
      <c r="G308" s="11" t="str">
        <f>_xlfn.XLOOKUP($A308,'Cleaned - Medical Examinations'!$A$2:$A$2336,'Cleaned - Medical Examinations'!$F$2:$F$2336,0)</f>
        <v>Yes</v>
      </c>
      <c r="H308" s="11">
        <f>_xlfn.XLOOKUP($A308,'Cleaned - Medical Examinations'!$A$2:$A$2336,'Cleaned - Medical Examinations'!$G$2:$G$2336,0)</f>
        <v>1</v>
      </c>
      <c r="I308" s="11" t="str">
        <f>_xlfn.XLOOKUP($A308,'Cleaned - Medical Examinations'!$A$2:$A$2336,'Cleaned - Medical Examinations'!$H$2:$H$2336,0)</f>
        <v>Yes</v>
      </c>
      <c r="J308" s="11" t="str">
        <f>_xlfn.XLOOKUP($A308,'Cleaned - Medical Examinations'!$A$2:$A$2336,'Cleaned - Medical Examinations'!$I$2:$I$2336,0)</f>
        <v>Normal Weight</v>
      </c>
      <c r="K308" s="11" t="str">
        <f t="shared" si="4"/>
        <v>Non-Diabetic</v>
      </c>
      <c r="L308" s="14">
        <f>_xlfn.XLOOKUP($A308,'Cleaned - Hospitalisation Detai'!$A$2:$A$2344,'Cleaned - Hospitalisation Detai'!$J$2:$J$2344,0)</f>
        <v>30671</v>
      </c>
      <c r="M308" s="19">
        <f>_xlfn.XLOOKUP($A308,'Cleaned - Hospitalisation Detai'!$A$2:$A$2344,'Cleaned - Hospitalisation Detai'!$F$2:$F$2344,0)</f>
        <v>30724.44</v>
      </c>
      <c r="N308" s="19" t="str">
        <f>_xlfn.XLOOKUP($A308,'Cleaned - Hospitalisation Detai'!$A$2:$A$2344,'Cleaned - Hospitalisation Detai'!$G$2:$G$2344,0)</f>
        <v>tier - 2</v>
      </c>
      <c r="O308" s="19" t="str">
        <f>_xlfn.XLOOKUP($A308,'Cleaned - Hospitalisation Detai'!$A$2:$A$2344,'Cleaned - Hospitalisation Detai'!$H$2:$H$2344,0)</f>
        <v>tier - 3</v>
      </c>
      <c r="P308" s="19" t="str">
        <f>_xlfn.XLOOKUP($A308,'Cleaned - Hospitalisation Detai'!$A$2:$A$2344,'Cleaned - Hospitalisation Detai'!$I$2:$I$2344,0)</f>
        <v>R1011</v>
      </c>
      <c r="Q308" s="20">
        <f>_xlfn.XLOOKUP($A308,'Cleaned - Hospitalisation Detai'!$A$2:$A$2344,'Cleaned - Hospitalisation Detai'!$K$2:$K$2344,0)</f>
        <v>39</v>
      </c>
    </row>
    <row r="309" spans="1:17" ht="15.6" x14ac:dyDescent="0.3">
      <c r="A309" s="10" t="s">
        <v>2064</v>
      </c>
      <c r="B309" s="11" t="str">
        <f>_xlfn.XLOOKUP(A309,'Cleaned - Customer Names '!$A$2:$A$2336,'Cleaned - Customer Names '!$C$2:$C$2336,0)</f>
        <v>Jason W</v>
      </c>
      <c r="C309" s="11">
        <f>_xlfn.XLOOKUP($A309,'Cleaned - Medical Examinations'!$A$2:$A$2336,'Cleaned - Medical Examinations'!$B$2:$B$2336,0)</f>
        <v>41.19</v>
      </c>
      <c r="D309" s="11">
        <f>_xlfn.XLOOKUP($A309,'Cleaned - Medical Examinations'!$A$2:$A$2336,'Cleaned - Medical Examinations'!$C$2:$C$2336,0)</f>
        <v>6.37</v>
      </c>
      <c r="E309" s="11" t="str">
        <f>_xlfn.XLOOKUP($A309,'Cleaned - Medical Examinations'!$A$2:$A$2336,'Cleaned - Medical Examinations'!$D$2:$D$2336,0)</f>
        <v>No</v>
      </c>
      <c r="F309" s="11" t="str">
        <f>_xlfn.XLOOKUP($A309,'Cleaned - Medical Examinations'!$A$2:$A$2336,'Cleaned - Medical Examinations'!$E$2:$E$2336,0)</f>
        <v>No</v>
      </c>
      <c r="G309" s="11" t="str">
        <f>_xlfn.XLOOKUP($A309,'Cleaned - Medical Examinations'!$A$2:$A$2336,'Cleaned - Medical Examinations'!$F$2:$F$2336,0)</f>
        <v>No</v>
      </c>
      <c r="H309" s="11">
        <f>_xlfn.XLOOKUP($A309,'Cleaned - Medical Examinations'!$A$2:$A$2336,'Cleaned - Medical Examinations'!$G$2:$G$2336,0)</f>
        <v>0</v>
      </c>
      <c r="I309" s="11" t="str">
        <f>_xlfn.XLOOKUP($A309,'Cleaned - Medical Examinations'!$A$2:$A$2336,'Cleaned - Medical Examinations'!$H$2:$H$2336,0)</f>
        <v>Yes</v>
      </c>
      <c r="J309" s="11" t="str">
        <f>_xlfn.XLOOKUP($A309,'Cleaned - Medical Examinations'!$A$2:$A$2336,'Cleaned - Medical Examinations'!$I$2:$I$2336,0)</f>
        <v>Obesity</v>
      </c>
      <c r="K309" s="11" t="str">
        <f t="shared" si="4"/>
        <v>Non-Diabetic</v>
      </c>
      <c r="L309" s="14">
        <f>_xlfn.XLOOKUP($A309,'Cleaned - Hospitalisation Detai'!$A$2:$A$2344,'Cleaned - Hospitalisation Detai'!$J$2:$J$2344,0)</f>
        <v>36424</v>
      </c>
      <c r="M309" s="19">
        <f>_xlfn.XLOOKUP($A309,'Cleaned - Hospitalisation Detai'!$A$2:$A$2344,'Cleaned - Hospitalisation Detai'!$F$2:$F$2344,0)</f>
        <v>30697.71</v>
      </c>
      <c r="N309" s="19" t="str">
        <f>_xlfn.XLOOKUP($A309,'Cleaned - Hospitalisation Detai'!$A$2:$A$2344,'Cleaned - Hospitalisation Detai'!$G$2:$G$2344,0)</f>
        <v>tier - 1</v>
      </c>
      <c r="O309" s="19" t="str">
        <f>_xlfn.XLOOKUP($A309,'Cleaned - Hospitalisation Detai'!$A$2:$A$2344,'Cleaned - Hospitalisation Detai'!$H$2:$H$2344,0)</f>
        <v>tier - 2</v>
      </c>
      <c r="P309" s="19" t="str">
        <f>_xlfn.XLOOKUP($A309,'Cleaned - Hospitalisation Detai'!$A$2:$A$2344,'Cleaned - Hospitalisation Detai'!$I$2:$I$2344,0)</f>
        <v>R1011</v>
      </c>
      <c r="Q309" s="20">
        <f>_xlfn.XLOOKUP($A309,'Cleaned - Hospitalisation Detai'!$A$2:$A$2344,'Cleaned - Hospitalisation Detai'!$K$2:$K$2344,0)</f>
        <v>23</v>
      </c>
    </row>
    <row r="310" spans="1:17" ht="15.6" x14ac:dyDescent="0.3">
      <c r="A310" s="10" t="s">
        <v>2063</v>
      </c>
      <c r="B310" s="11" t="str">
        <f>_xlfn.XLOOKUP(A310,'Cleaned - Customer Names '!$A$2:$A$2336,'Cleaned - Customer Names '!$C$2:$C$2336,0)</f>
        <v>Michele</v>
      </c>
      <c r="C310" s="11">
        <f>_xlfn.XLOOKUP($A310,'Cleaned - Medical Examinations'!$A$2:$A$2336,'Cleaned - Medical Examinations'!$B$2:$B$2336,0)</f>
        <v>18.63</v>
      </c>
      <c r="D310" s="11">
        <f>_xlfn.XLOOKUP($A310,'Cleaned - Medical Examinations'!$A$2:$A$2336,'Cleaned - Medical Examinations'!$C$2:$C$2336,0)</f>
        <v>9.81</v>
      </c>
      <c r="E310" s="11" t="str">
        <f>_xlfn.XLOOKUP($A310,'Cleaned - Medical Examinations'!$A$2:$A$2336,'Cleaned - Medical Examinations'!$D$2:$D$2336,0)</f>
        <v>Yes</v>
      </c>
      <c r="F310" s="11" t="str">
        <f>_xlfn.XLOOKUP($A310,'Cleaned - Medical Examinations'!$A$2:$A$2336,'Cleaned - Medical Examinations'!$E$2:$E$2336,0)</f>
        <v>No</v>
      </c>
      <c r="G310" s="11" t="str">
        <f>_xlfn.XLOOKUP($A310,'Cleaned - Medical Examinations'!$A$2:$A$2336,'Cleaned - Medical Examinations'!$F$2:$F$2336,0)</f>
        <v>No</v>
      </c>
      <c r="H310" s="11">
        <f>_xlfn.XLOOKUP($A310,'Cleaned - Medical Examinations'!$A$2:$A$2336,'Cleaned - Medical Examinations'!$G$2:$G$2336,0)</f>
        <v>2</v>
      </c>
      <c r="I310" s="11" t="str">
        <f>_xlfn.XLOOKUP($A310,'Cleaned - Medical Examinations'!$A$2:$A$2336,'Cleaned - Medical Examinations'!$H$2:$H$2336,0)</f>
        <v>Yes</v>
      </c>
      <c r="J310" s="11" t="str">
        <f>_xlfn.XLOOKUP($A310,'Cleaned - Medical Examinations'!$A$2:$A$2336,'Cleaned - Medical Examinations'!$I$2:$I$2336,0)</f>
        <v>Normal Weight</v>
      </c>
      <c r="K310" s="11" t="str">
        <f t="shared" si="4"/>
        <v>Diabetic</v>
      </c>
      <c r="L310" s="14">
        <f>_xlfn.XLOOKUP($A310,'Cleaned - Hospitalisation Detai'!$A$2:$A$2344,'Cleaned - Hospitalisation Detai'!$J$2:$J$2344,0)</f>
        <v>25883</v>
      </c>
      <c r="M310" s="19">
        <f>_xlfn.XLOOKUP($A310,'Cleaned - Hospitalisation Detai'!$A$2:$A$2344,'Cleaned - Hospitalisation Detai'!$F$2:$F$2344,0)</f>
        <v>30625.65</v>
      </c>
      <c r="N310" s="19" t="str">
        <f>_xlfn.XLOOKUP($A310,'Cleaned - Hospitalisation Detai'!$A$2:$A$2344,'Cleaned - Hospitalisation Detai'!$G$2:$G$2344,0)</f>
        <v>tier - 2</v>
      </c>
      <c r="O310" s="19" t="str">
        <f>_xlfn.XLOOKUP($A310,'Cleaned - Hospitalisation Detai'!$A$2:$A$2344,'Cleaned - Hospitalisation Detai'!$H$2:$H$2344,0)</f>
        <v>tier - 3</v>
      </c>
      <c r="P310" s="19" t="str">
        <f>_xlfn.XLOOKUP($A310,'Cleaned - Hospitalisation Detai'!$A$2:$A$2344,'Cleaned - Hospitalisation Detai'!$I$2:$I$2344,0)</f>
        <v>R1011</v>
      </c>
      <c r="Q310" s="20">
        <f>_xlfn.XLOOKUP($A310,'Cleaned - Hospitalisation Detai'!$A$2:$A$2344,'Cleaned - Hospitalisation Detai'!$K$2:$K$2344,0)</f>
        <v>52</v>
      </c>
    </row>
    <row r="311" spans="1:17" ht="15.6" x14ac:dyDescent="0.3">
      <c r="A311" s="10" t="s">
        <v>2062</v>
      </c>
      <c r="B311" s="11" t="str">
        <f>_xlfn.XLOOKUP(A311,'Cleaned - Customer Names '!$A$2:$A$2336,'Cleaned - Customer Names '!$C$2:$C$2336,0)</f>
        <v>Nikki</v>
      </c>
      <c r="C311" s="11">
        <f>_xlfn.XLOOKUP($A311,'Cleaned - Medical Examinations'!$A$2:$A$2336,'Cleaned - Medical Examinations'!$B$2:$B$2336,0)</f>
        <v>26.26</v>
      </c>
      <c r="D311" s="11">
        <f>_xlfn.XLOOKUP($A311,'Cleaned - Medical Examinations'!$A$2:$A$2336,'Cleaned - Medical Examinations'!$C$2:$C$2336,0)</f>
        <v>11.8</v>
      </c>
      <c r="E311" s="11" t="str">
        <f>_xlfn.XLOOKUP($A311,'Cleaned - Medical Examinations'!$A$2:$A$2336,'Cleaned - Medical Examinations'!$D$2:$D$2336,0)</f>
        <v>Yes</v>
      </c>
      <c r="F311" s="11" t="str">
        <f>_xlfn.XLOOKUP($A311,'Cleaned - Medical Examinations'!$A$2:$A$2336,'Cleaned - Medical Examinations'!$E$2:$E$2336,0)</f>
        <v>No</v>
      </c>
      <c r="G311" s="11" t="str">
        <f>_xlfn.XLOOKUP($A311,'Cleaned - Medical Examinations'!$A$2:$A$2336,'Cleaned - Medical Examinations'!$F$2:$F$2336,0)</f>
        <v>No</v>
      </c>
      <c r="H311" s="11">
        <f>_xlfn.XLOOKUP($A311,'Cleaned - Medical Examinations'!$A$2:$A$2336,'Cleaned - Medical Examinations'!$G$2:$G$2336,0)</f>
        <v>1</v>
      </c>
      <c r="I311" s="11" t="str">
        <f>_xlfn.XLOOKUP($A311,'Cleaned - Medical Examinations'!$A$2:$A$2336,'Cleaned - Medical Examinations'!$H$2:$H$2336,0)</f>
        <v>Yes</v>
      </c>
      <c r="J311" s="11" t="str">
        <f>_xlfn.XLOOKUP($A311,'Cleaned - Medical Examinations'!$A$2:$A$2336,'Cleaned - Medical Examinations'!$I$2:$I$2336,0)</f>
        <v>Overweight</v>
      </c>
      <c r="K311" s="11" t="str">
        <f t="shared" si="4"/>
        <v>Diabetic</v>
      </c>
      <c r="L311" s="14">
        <f>_xlfn.XLOOKUP($A311,'Cleaned - Hospitalisation Detai'!$A$2:$A$2344,'Cleaned - Hospitalisation Detai'!$J$2:$J$2344,0)</f>
        <v>31634</v>
      </c>
      <c r="M311" s="19">
        <f>_xlfn.XLOOKUP($A311,'Cleaned - Hospitalisation Detai'!$A$2:$A$2344,'Cleaned - Hospitalisation Detai'!$F$2:$F$2344,0)</f>
        <v>30530.5</v>
      </c>
      <c r="N311" s="19" t="str">
        <f>_xlfn.XLOOKUP($A311,'Cleaned - Hospitalisation Detai'!$A$2:$A$2344,'Cleaned - Hospitalisation Detai'!$G$2:$G$2344,0)</f>
        <v>tier - 2</v>
      </c>
      <c r="O311" s="19" t="str">
        <f>_xlfn.XLOOKUP($A311,'Cleaned - Hospitalisation Detai'!$A$2:$A$2344,'Cleaned - Hospitalisation Detai'!$H$2:$H$2344,0)</f>
        <v>tier - 1</v>
      </c>
      <c r="P311" s="19" t="str">
        <f>_xlfn.XLOOKUP($A311,'Cleaned - Hospitalisation Detai'!$A$2:$A$2344,'Cleaned - Hospitalisation Detai'!$I$2:$I$2344,0)</f>
        <v>R1011</v>
      </c>
      <c r="Q311" s="20">
        <f>_xlfn.XLOOKUP($A311,'Cleaned - Hospitalisation Detai'!$A$2:$A$2344,'Cleaned - Hospitalisation Detai'!$K$2:$K$2344,0)</f>
        <v>36</v>
      </c>
    </row>
    <row r="312" spans="1:17" ht="15.6" x14ac:dyDescent="0.3">
      <c r="A312" s="10" t="s">
        <v>2061</v>
      </c>
      <c r="B312" s="11" t="str">
        <f>_xlfn.XLOOKUP(A312,'Cleaned - Customer Names '!$A$2:$A$2336,'Cleaned - Customer Names '!$C$2:$C$2336,0)</f>
        <v>Philip J.</v>
      </c>
      <c r="C312" s="11">
        <f>_xlfn.XLOOKUP($A312,'Cleaned - Medical Examinations'!$A$2:$A$2336,'Cleaned - Medical Examinations'!$B$2:$B$2336,0)</f>
        <v>22.37</v>
      </c>
      <c r="D312" s="11">
        <f>_xlfn.XLOOKUP($A312,'Cleaned - Medical Examinations'!$A$2:$A$2336,'Cleaned - Medical Examinations'!$C$2:$C$2336,0)</f>
        <v>5.86</v>
      </c>
      <c r="E312" s="11" t="str">
        <f>_xlfn.XLOOKUP($A312,'Cleaned - Medical Examinations'!$A$2:$A$2336,'Cleaned - Medical Examinations'!$D$2:$D$2336,0)</f>
        <v>Yes</v>
      </c>
      <c r="F312" s="11" t="str">
        <f>_xlfn.XLOOKUP($A312,'Cleaned - Medical Examinations'!$A$2:$A$2336,'Cleaned - Medical Examinations'!$E$2:$E$2336,0)</f>
        <v>No</v>
      </c>
      <c r="G312" s="11" t="str">
        <f>_xlfn.XLOOKUP($A312,'Cleaned - Medical Examinations'!$A$2:$A$2336,'Cleaned - Medical Examinations'!$F$2:$F$2336,0)</f>
        <v>Yes</v>
      </c>
      <c r="H312" s="11">
        <f>_xlfn.XLOOKUP($A312,'Cleaned - Medical Examinations'!$A$2:$A$2336,'Cleaned - Medical Examinations'!$G$2:$G$2336,0)</f>
        <v>1</v>
      </c>
      <c r="I312" s="11" t="str">
        <f>_xlfn.XLOOKUP($A312,'Cleaned - Medical Examinations'!$A$2:$A$2336,'Cleaned - Medical Examinations'!$H$2:$H$2336,0)</f>
        <v>Yes</v>
      </c>
      <c r="J312" s="11" t="str">
        <f>_xlfn.XLOOKUP($A312,'Cleaned - Medical Examinations'!$A$2:$A$2336,'Cleaned - Medical Examinations'!$I$2:$I$2336,0)</f>
        <v>Normal Weight</v>
      </c>
      <c r="K312" s="11" t="str">
        <f t="shared" si="4"/>
        <v>Non-Diabetic</v>
      </c>
      <c r="L312" s="14">
        <f>_xlfn.XLOOKUP($A312,'Cleaned - Hospitalisation Detai'!$A$2:$A$2344,'Cleaned - Hospitalisation Detai'!$J$2:$J$2344,0)</f>
        <v>30562</v>
      </c>
      <c r="M312" s="19">
        <f>_xlfn.XLOOKUP($A312,'Cleaned - Hospitalisation Detai'!$A$2:$A$2344,'Cleaned - Hospitalisation Detai'!$F$2:$F$2344,0)</f>
        <v>30457.37</v>
      </c>
      <c r="N312" s="19" t="str">
        <f>_xlfn.XLOOKUP($A312,'Cleaned - Hospitalisation Detai'!$A$2:$A$2344,'Cleaned - Hospitalisation Detai'!$G$2:$G$2344,0)</f>
        <v>tier - 2</v>
      </c>
      <c r="O312" s="19" t="str">
        <f>_xlfn.XLOOKUP($A312,'Cleaned - Hospitalisation Detai'!$A$2:$A$2344,'Cleaned - Hospitalisation Detai'!$H$2:$H$2344,0)</f>
        <v>tier - 1</v>
      </c>
      <c r="P312" s="19" t="str">
        <f>_xlfn.XLOOKUP($A312,'Cleaned - Hospitalisation Detai'!$A$2:$A$2344,'Cleaned - Hospitalisation Detai'!$I$2:$I$2344,0)</f>
        <v>R1012</v>
      </c>
      <c r="Q312" s="20">
        <f>_xlfn.XLOOKUP($A312,'Cleaned - Hospitalisation Detai'!$A$2:$A$2344,'Cleaned - Hospitalisation Detai'!$K$2:$K$2344,0)</f>
        <v>39</v>
      </c>
    </row>
    <row r="313" spans="1:17" ht="15.6" x14ac:dyDescent="0.3">
      <c r="A313" s="10" t="s">
        <v>2060</v>
      </c>
      <c r="B313" s="11" t="str">
        <f>_xlfn.XLOOKUP(A313,'Cleaned - Customer Names '!$A$2:$A$2336,'Cleaned - Customer Names '!$C$2:$C$2336,0)</f>
        <v>Bryan L</v>
      </c>
      <c r="C313" s="11">
        <f>_xlfn.XLOOKUP($A313,'Cleaned - Medical Examinations'!$A$2:$A$2336,'Cleaned - Medical Examinations'!$B$2:$B$2336,0)</f>
        <v>39.619999999999997</v>
      </c>
      <c r="D313" s="11">
        <f>_xlfn.XLOOKUP($A313,'Cleaned - Medical Examinations'!$A$2:$A$2336,'Cleaned - Medical Examinations'!$C$2:$C$2336,0)</f>
        <v>4.28</v>
      </c>
      <c r="E313" s="11" t="str">
        <f>_xlfn.XLOOKUP($A313,'Cleaned - Medical Examinations'!$A$2:$A$2336,'Cleaned - Medical Examinations'!$D$2:$D$2336,0)</f>
        <v>No</v>
      </c>
      <c r="F313" s="11" t="str">
        <f>_xlfn.XLOOKUP($A313,'Cleaned - Medical Examinations'!$A$2:$A$2336,'Cleaned - Medical Examinations'!$E$2:$E$2336,0)</f>
        <v>No</v>
      </c>
      <c r="G313" s="11" t="str">
        <f>_xlfn.XLOOKUP($A313,'Cleaned - Medical Examinations'!$A$2:$A$2336,'Cleaned - Medical Examinations'!$F$2:$F$2336,0)</f>
        <v>No</v>
      </c>
      <c r="H313" s="11">
        <f>_xlfn.XLOOKUP($A313,'Cleaned - Medical Examinations'!$A$2:$A$2336,'Cleaned - Medical Examinations'!$G$2:$G$2336,0)</f>
        <v>1</v>
      </c>
      <c r="I313" s="11" t="str">
        <f>_xlfn.XLOOKUP($A313,'Cleaned - Medical Examinations'!$A$2:$A$2336,'Cleaned - Medical Examinations'!$H$2:$H$2336,0)</f>
        <v>Yes</v>
      </c>
      <c r="J313" s="11" t="str">
        <f>_xlfn.XLOOKUP($A313,'Cleaned - Medical Examinations'!$A$2:$A$2336,'Cleaned - Medical Examinations'!$I$2:$I$2336,0)</f>
        <v>Obesity</v>
      </c>
      <c r="K313" s="11" t="str">
        <f t="shared" si="4"/>
        <v>Non-Diabetic</v>
      </c>
      <c r="L313" s="14">
        <f>_xlfn.XLOOKUP($A313,'Cleaned - Hospitalisation Detai'!$A$2:$A$2344,'Cleaned - Hospitalisation Detai'!$J$2:$J$2344,0)</f>
        <v>36096</v>
      </c>
      <c r="M313" s="19">
        <f>_xlfn.XLOOKUP($A313,'Cleaned - Hospitalisation Detai'!$A$2:$A$2344,'Cleaned - Hospitalisation Detai'!$F$2:$F$2344,0)</f>
        <v>30422.03</v>
      </c>
      <c r="N313" s="19" t="str">
        <f>_xlfn.XLOOKUP($A313,'Cleaned - Hospitalisation Detai'!$A$2:$A$2344,'Cleaned - Hospitalisation Detai'!$G$2:$G$2344,0)</f>
        <v>tier - 2</v>
      </c>
      <c r="O313" s="19" t="str">
        <f>_xlfn.XLOOKUP($A313,'Cleaned - Hospitalisation Detai'!$A$2:$A$2344,'Cleaned - Hospitalisation Detai'!$H$2:$H$2344,0)</f>
        <v>tier - 3</v>
      </c>
      <c r="P313" s="19" t="str">
        <f>_xlfn.XLOOKUP($A313,'Cleaned - Hospitalisation Detai'!$A$2:$A$2344,'Cleaned - Hospitalisation Detai'!$I$2:$I$2344,0)</f>
        <v>R1011</v>
      </c>
      <c r="Q313" s="20">
        <f>_xlfn.XLOOKUP($A313,'Cleaned - Hospitalisation Detai'!$A$2:$A$2344,'Cleaned - Hospitalisation Detai'!$K$2:$K$2344,0)</f>
        <v>24</v>
      </c>
    </row>
    <row r="314" spans="1:17" ht="15.6" x14ac:dyDescent="0.3">
      <c r="A314" s="10" t="s">
        <v>2059</v>
      </c>
      <c r="B314" s="11" t="str">
        <f>_xlfn.XLOOKUP(A314,'Cleaned - Customer Names '!$A$2:$A$2336,'Cleaned - Customer Names '!$C$2:$C$2336,0)</f>
        <v>Timothy F</v>
      </c>
      <c r="C314" s="11">
        <f>_xlfn.XLOOKUP($A314,'Cleaned - Medical Examinations'!$A$2:$A$2336,'Cleaned - Medical Examinations'!$B$2:$B$2336,0)</f>
        <v>18.329999999999998</v>
      </c>
      <c r="D314" s="11">
        <f>_xlfn.XLOOKUP($A314,'Cleaned - Medical Examinations'!$A$2:$A$2336,'Cleaned - Medical Examinations'!$C$2:$C$2336,0)</f>
        <v>4.16</v>
      </c>
      <c r="E314" s="11" t="str">
        <f>_xlfn.XLOOKUP($A314,'Cleaned - Medical Examinations'!$A$2:$A$2336,'Cleaned - Medical Examinations'!$D$2:$D$2336,0)</f>
        <v>Yes</v>
      </c>
      <c r="F314" s="11" t="str">
        <f>_xlfn.XLOOKUP($A314,'Cleaned - Medical Examinations'!$A$2:$A$2336,'Cleaned - Medical Examinations'!$E$2:$E$2336,0)</f>
        <v>No</v>
      </c>
      <c r="G314" s="11" t="str">
        <f>_xlfn.XLOOKUP($A314,'Cleaned - Medical Examinations'!$A$2:$A$2336,'Cleaned - Medical Examinations'!$F$2:$F$2336,0)</f>
        <v>No</v>
      </c>
      <c r="H314" s="11">
        <f>_xlfn.XLOOKUP($A314,'Cleaned - Medical Examinations'!$A$2:$A$2336,'Cleaned - Medical Examinations'!$G$2:$G$2336,0)</f>
        <v>0</v>
      </c>
      <c r="I314" s="11" t="str">
        <f>_xlfn.XLOOKUP($A314,'Cleaned - Medical Examinations'!$A$2:$A$2336,'Cleaned - Medical Examinations'!$H$2:$H$2336,0)</f>
        <v>Yes</v>
      </c>
      <c r="J314" s="11" t="str">
        <f>_xlfn.XLOOKUP($A314,'Cleaned - Medical Examinations'!$A$2:$A$2336,'Cleaned - Medical Examinations'!$I$2:$I$2336,0)</f>
        <v>Underweight</v>
      </c>
      <c r="K314" s="11" t="str">
        <f t="shared" si="4"/>
        <v>Non-Diabetic</v>
      </c>
      <c r="L314" s="14">
        <f>_xlfn.XLOOKUP($A314,'Cleaned - Hospitalisation Detai'!$A$2:$A$2344,'Cleaned - Hospitalisation Detai'!$J$2:$J$2344,0)</f>
        <v>28006</v>
      </c>
      <c r="M314" s="19">
        <f>_xlfn.XLOOKUP($A314,'Cleaned - Hospitalisation Detai'!$A$2:$A$2344,'Cleaned - Hospitalisation Detai'!$F$2:$F$2344,0)</f>
        <v>30409.53</v>
      </c>
      <c r="N314" s="19" t="str">
        <f>_xlfn.XLOOKUP($A314,'Cleaned - Hospitalisation Detai'!$A$2:$A$2344,'Cleaned - Hospitalisation Detai'!$G$2:$G$2344,0)</f>
        <v>tier - 2</v>
      </c>
      <c r="O314" s="19" t="str">
        <f>_xlfn.XLOOKUP($A314,'Cleaned - Hospitalisation Detai'!$A$2:$A$2344,'Cleaned - Hospitalisation Detai'!$H$2:$H$2344,0)</f>
        <v>tier - 3</v>
      </c>
      <c r="P314" s="19" t="str">
        <f>_xlfn.XLOOKUP($A314,'Cleaned - Hospitalisation Detai'!$A$2:$A$2344,'Cleaned - Hospitalisation Detai'!$I$2:$I$2344,0)</f>
        <v>R1012</v>
      </c>
      <c r="Q314" s="20">
        <f>_xlfn.XLOOKUP($A314,'Cleaned - Hospitalisation Detai'!$A$2:$A$2344,'Cleaned - Hospitalisation Detai'!$K$2:$K$2344,0)</f>
        <v>46</v>
      </c>
    </row>
    <row r="315" spans="1:17" ht="15.6" x14ac:dyDescent="0.3">
      <c r="A315" s="10" t="s">
        <v>2058</v>
      </c>
      <c r="B315" s="11" t="str">
        <f>_xlfn.XLOOKUP(A315,'Cleaned - Customer Names '!$A$2:$A$2336,'Cleaned - Customer Names '!$C$2:$C$2336,0)</f>
        <v>Angielyn M</v>
      </c>
      <c r="C315" s="11">
        <f>_xlfn.XLOOKUP($A315,'Cleaned - Medical Examinations'!$A$2:$A$2336,'Cleaned - Medical Examinations'!$B$2:$B$2336,0)</f>
        <v>17.11</v>
      </c>
      <c r="D315" s="11">
        <f>_xlfn.XLOOKUP($A315,'Cleaned - Medical Examinations'!$A$2:$A$2336,'Cleaned - Medical Examinations'!$C$2:$C$2336,0)</f>
        <v>4.9800000000000004</v>
      </c>
      <c r="E315" s="11" t="str">
        <f>_xlfn.XLOOKUP($A315,'Cleaned - Medical Examinations'!$A$2:$A$2336,'Cleaned - Medical Examinations'!$D$2:$D$2336,0)</f>
        <v>Yes</v>
      </c>
      <c r="F315" s="11" t="str">
        <f>_xlfn.XLOOKUP($A315,'Cleaned - Medical Examinations'!$A$2:$A$2336,'Cleaned - Medical Examinations'!$E$2:$E$2336,0)</f>
        <v>No</v>
      </c>
      <c r="G315" s="11" t="str">
        <f>_xlfn.XLOOKUP($A315,'Cleaned - Medical Examinations'!$A$2:$A$2336,'Cleaned - Medical Examinations'!$F$2:$F$2336,0)</f>
        <v>Yes</v>
      </c>
      <c r="H315" s="11">
        <f>_xlfn.XLOOKUP($A315,'Cleaned - Medical Examinations'!$A$2:$A$2336,'Cleaned - Medical Examinations'!$G$2:$G$2336,0)</f>
        <v>1</v>
      </c>
      <c r="I315" s="11" t="str">
        <f>_xlfn.XLOOKUP($A315,'Cleaned - Medical Examinations'!$A$2:$A$2336,'Cleaned - Medical Examinations'!$H$2:$H$2336,0)</f>
        <v>Yes</v>
      </c>
      <c r="J315" s="11" t="str">
        <f>_xlfn.XLOOKUP($A315,'Cleaned - Medical Examinations'!$A$2:$A$2336,'Cleaned - Medical Examinations'!$I$2:$I$2336,0)</f>
        <v>Underweight</v>
      </c>
      <c r="K315" s="11" t="str">
        <f t="shared" si="4"/>
        <v>Non-Diabetic</v>
      </c>
      <c r="L315" s="14">
        <f>_xlfn.XLOOKUP($A315,'Cleaned - Hospitalisation Detai'!$A$2:$A$2344,'Cleaned - Hospitalisation Detai'!$J$2:$J$2344,0)</f>
        <v>25414</v>
      </c>
      <c r="M315" s="19">
        <f>_xlfn.XLOOKUP($A315,'Cleaned - Hospitalisation Detai'!$A$2:$A$2344,'Cleaned - Hospitalisation Detai'!$F$2:$F$2344,0)</f>
        <v>30366.93</v>
      </c>
      <c r="N315" s="19" t="str">
        <f>_xlfn.XLOOKUP($A315,'Cleaned - Hospitalisation Detai'!$A$2:$A$2344,'Cleaned - Hospitalisation Detai'!$G$2:$G$2344,0)</f>
        <v>tier - 2</v>
      </c>
      <c r="O315" s="19" t="str">
        <f>_xlfn.XLOOKUP($A315,'Cleaned - Hospitalisation Detai'!$A$2:$A$2344,'Cleaned - Hospitalisation Detai'!$H$2:$H$2344,0)</f>
        <v>tier - 2</v>
      </c>
      <c r="P315" s="19" t="str">
        <f>_xlfn.XLOOKUP($A315,'Cleaned - Hospitalisation Detai'!$A$2:$A$2344,'Cleaned - Hospitalisation Detai'!$I$2:$I$2344,0)</f>
        <v>R1011</v>
      </c>
      <c r="Q315" s="20">
        <f>_xlfn.XLOOKUP($A315,'Cleaned - Hospitalisation Detai'!$A$2:$A$2344,'Cleaned - Hospitalisation Detai'!$K$2:$K$2344,0)</f>
        <v>53</v>
      </c>
    </row>
    <row r="316" spans="1:17" ht="15.6" x14ac:dyDescent="0.3">
      <c r="A316" s="10" t="s">
        <v>2057</v>
      </c>
      <c r="B316" s="11" t="str">
        <f>_xlfn.XLOOKUP(A316,'Cleaned - Customer Names '!$A$2:$A$2336,'Cleaned - Customer Names '!$C$2:$C$2336,0)</f>
        <v>Jeanie M.</v>
      </c>
      <c r="C316" s="11">
        <f>_xlfn.XLOOKUP($A316,'Cleaned - Medical Examinations'!$A$2:$A$2336,'Cleaned - Medical Examinations'!$B$2:$B$2336,0)</f>
        <v>43.5</v>
      </c>
      <c r="D316" s="11">
        <f>_xlfn.XLOOKUP($A316,'Cleaned - Medical Examinations'!$A$2:$A$2336,'Cleaned - Medical Examinations'!$C$2:$C$2336,0)</f>
        <v>6.38</v>
      </c>
      <c r="E316" s="11" t="str">
        <f>_xlfn.XLOOKUP($A316,'Cleaned - Medical Examinations'!$A$2:$A$2336,'Cleaned - Medical Examinations'!$D$2:$D$2336,0)</f>
        <v>No</v>
      </c>
      <c r="F316" s="11" t="str">
        <f>_xlfn.XLOOKUP($A316,'Cleaned - Medical Examinations'!$A$2:$A$2336,'Cleaned - Medical Examinations'!$E$2:$E$2336,0)</f>
        <v>yes</v>
      </c>
      <c r="G316" s="11" t="str">
        <f>_xlfn.XLOOKUP($A316,'Cleaned - Medical Examinations'!$A$2:$A$2336,'Cleaned - Medical Examinations'!$F$2:$F$2336,0)</f>
        <v>No</v>
      </c>
      <c r="H316" s="11">
        <f>_xlfn.XLOOKUP($A316,'Cleaned - Medical Examinations'!$A$2:$A$2336,'Cleaned - Medical Examinations'!$G$2:$G$2336,0)</f>
        <v>1</v>
      </c>
      <c r="I316" s="11" t="str">
        <f>_xlfn.XLOOKUP($A316,'Cleaned - Medical Examinations'!$A$2:$A$2336,'Cleaned - Medical Examinations'!$H$2:$H$2336,0)</f>
        <v>Yes</v>
      </c>
      <c r="J316" s="11" t="str">
        <f>_xlfn.XLOOKUP($A316,'Cleaned - Medical Examinations'!$A$2:$A$2336,'Cleaned - Medical Examinations'!$I$2:$I$2336,0)</f>
        <v>Obesity</v>
      </c>
      <c r="K316" s="11" t="str">
        <f t="shared" si="4"/>
        <v>Non-Diabetic</v>
      </c>
      <c r="L316" s="14">
        <f>_xlfn.XLOOKUP($A316,'Cleaned - Hospitalisation Detai'!$A$2:$A$2344,'Cleaned - Hospitalisation Detai'!$J$2:$J$2344,0)</f>
        <v>38139</v>
      </c>
      <c r="M316" s="19">
        <f>_xlfn.XLOOKUP($A316,'Cleaned - Hospitalisation Detai'!$A$2:$A$2344,'Cleaned - Hospitalisation Detai'!$F$2:$F$2344,0)</f>
        <v>30328.27</v>
      </c>
      <c r="N316" s="19" t="str">
        <f>_xlfn.XLOOKUP($A316,'Cleaned - Hospitalisation Detai'!$A$2:$A$2344,'Cleaned - Hospitalisation Detai'!$G$2:$G$2344,0)</f>
        <v>tier - 2</v>
      </c>
      <c r="O316" s="19" t="str">
        <f>_xlfn.XLOOKUP($A316,'Cleaned - Hospitalisation Detai'!$A$2:$A$2344,'Cleaned - Hospitalisation Detai'!$H$2:$H$2344,0)</f>
        <v>tier - 2</v>
      </c>
      <c r="P316" s="19" t="str">
        <f>_xlfn.XLOOKUP($A316,'Cleaned - Hospitalisation Detai'!$A$2:$A$2344,'Cleaned - Hospitalisation Detai'!$I$2:$I$2344,0)</f>
        <v>R1011</v>
      </c>
      <c r="Q316" s="20">
        <f>_xlfn.XLOOKUP($A316,'Cleaned - Hospitalisation Detai'!$A$2:$A$2344,'Cleaned - Hospitalisation Detai'!$K$2:$K$2344,0)</f>
        <v>19</v>
      </c>
    </row>
    <row r="317" spans="1:17" ht="15.6" x14ac:dyDescent="0.3">
      <c r="A317" s="10" t="s">
        <v>2056</v>
      </c>
      <c r="B317" s="11" t="str">
        <f>_xlfn.XLOOKUP(A317,'Cleaned - Customer Names '!$A$2:$A$2336,'Cleaned - Customer Names '!$C$2:$C$2336,0)</f>
        <v>Greg</v>
      </c>
      <c r="C317" s="11">
        <f>_xlfn.XLOOKUP($A317,'Cleaned - Medical Examinations'!$A$2:$A$2336,'Cleaned - Medical Examinations'!$B$2:$B$2336,0)</f>
        <v>25.364999999999998</v>
      </c>
      <c r="D317" s="11">
        <f>_xlfn.XLOOKUP($A317,'Cleaned - Medical Examinations'!$A$2:$A$2336,'Cleaned - Medical Examinations'!$C$2:$C$2336,0)</f>
        <v>5.19</v>
      </c>
      <c r="E317" s="11" t="str">
        <f>_xlfn.XLOOKUP($A317,'Cleaned - Medical Examinations'!$A$2:$A$2336,'Cleaned - Medical Examinations'!$D$2:$D$2336,0)</f>
        <v>No</v>
      </c>
      <c r="F317" s="11" t="str">
        <f>_xlfn.XLOOKUP($A317,'Cleaned - Medical Examinations'!$A$2:$A$2336,'Cleaned - Medical Examinations'!$E$2:$E$2336,0)</f>
        <v>No</v>
      </c>
      <c r="G317" s="11" t="str">
        <f>_xlfn.XLOOKUP($A317,'Cleaned - Medical Examinations'!$A$2:$A$2336,'Cleaned - Medical Examinations'!$F$2:$F$2336,0)</f>
        <v>No</v>
      </c>
      <c r="H317" s="11">
        <f>_xlfn.XLOOKUP($A317,'Cleaned - Medical Examinations'!$A$2:$A$2336,'Cleaned - Medical Examinations'!$G$2:$G$2336,0)</f>
        <v>2</v>
      </c>
      <c r="I317" s="11" t="str">
        <f>_xlfn.XLOOKUP($A317,'Cleaned - Medical Examinations'!$A$2:$A$2336,'Cleaned - Medical Examinations'!$H$2:$H$2336,0)</f>
        <v>No</v>
      </c>
      <c r="J317" s="11" t="str">
        <f>_xlfn.XLOOKUP($A317,'Cleaned - Medical Examinations'!$A$2:$A$2336,'Cleaned - Medical Examinations'!$I$2:$I$2336,0)</f>
        <v>Overweight</v>
      </c>
      <c r="K317" s="11" t="str">
        <f t="shared" si="4"/>
        <v>Non-Diabetic</v>
      </c>
      <c r="L317" s="14">
        <f>_xlfn.XLOOKUP($A317,'Cleaned - Hospitalisation Detai'!$A$2:$A$2344,'Cleaned - Hospitalisation Detai'!$J$2:$J$2344,0)</f>
        <v>26504</v>
      </c>
      <c r="M317" s="19">
        <f>_xlfn.XLOOKUP($A317,'Cleaned - Hospitalisation Detai'!$A$2:$A$2344,'Cleaned - Hospitalisation Detai'!$F$2:$F$2344,0)</f>
        <v>30284.639999999999</v>
      </c>
      <c r="N317" s="19" t="str">
        <f>_xlfn.XLOOKUP($A317,'Cleaned - Hospitalisation Detai'!$A$2:$A$2344,'Cleaned - Hospitalisation Detai'!$G$2:$G$2344,0)</f>
        <v>tier - 1</v>
      </c>
      <c r="O317" s="19" t="str">
        <f>_xlfn.XLOOKUP($A317,'Cleaned - Hospitalisation Detai'!$A$2:$A$2344,'Cleaned - Hospitalisation Detai'!$H$2:$H$2344,0)</f>
        <v>tier - 1</v>
      </c>
      <c r="P317" s="19" t="str">
        <f>_xlfn.XLOOKUP($A317,'Cleaned - Hospitalisation Detai'!$A$2:$A$2344,'Cleaned - Hospitalisation Detai'!$I$2:$I$2344,0)</f>
        <v>R1012</v>
      </c>
      <c r="Q317" s="20">
        <f>_xlfn.XLOOKUP($A317,'Cleaned - Hospitalisation Detai'!$A$2:$A$2344,'Cleaned - Hospitalisation Detai'!$K$2:$K$2344,0)</f>
        <v>50</v>
      </c>
    </row>
    <row r="318" spans="1:17" ht="15.6" x14ac:dyDescent="0.3">
      <c r="A318" s="10" t="s">
        <v>2055</v>
      </c>
      <c r="B318" s="11" t="str">
        <f>_xlfn.XLOOKUP(A318,'Cleaned - Customer Names '!$A$2:$A$2336,'Cleaned - Customer Names '!$C$2:$C$2336,0)</f>
        <v>John</v>
      </c>
      <c r="C318" s="11">
        <f>_xlfn.XLOOKUP($A318,'Cleaned - Medical Examinations'!$A$2:$A$2336,'Cleaned - Medical Examinations'!$B$2:$B$2336,0)</f>
        <v>28.594999999999999</v>
      </c>
      <c r="D318" s="11">
        <f>_xlfn.XLOOKUP($A318,'Cleaned - Medical Examinations'!$A$2:$A$2336,'Cleaned - Medical Examinations'!$C$2:$C$2336,0)</f>
        <v>10.210000000000001</v>
      </c>
      <c r="E318" s="11" t="str">
        <f>_xlfn.XLOOKUP($A318,'Cleaned - Medical Examinations'!$A$2:$A$2336,'Cleaned - Medical Examinations'!$D$2:$D$2336,0)</f>
        <v>No</v>
      </c>
      <c r="F318" s="11" t="str">
        <f>_xlfn.XLOOKUP($A318,'Cleaned - Medical Examinations'!$A$2:$A$2336,'Cleaned - Medical Examinations'!$E$2:$E$2336,0)</f>
        <v>No</v>
      </c>
      <c r="G318" s="11" t="str">
        <f>_xlfn.XLOOKUP($A318,'Cleaned - Medical Examinations'!$A$2:$A$2336,'Cleaned - Medical Examinations'!$F$2:$F$2336,0)</f>
        <v>No</v>
      </c>
      <c r="H318" s="11">
        <f>_xlfn.XLOOKUP($A318,'Cleaned - Medical Examinations'!$A$2:$A$2336,'Cleaned - Medical Examinations'!$G$2:$G$2336,0)</f>
        <v>0</v>
      </c>
      <c r="I318" s="11" t="str">
        <f>_xlfn.XLOOKUP($A318,'Cleaned - Medical Examinations'!$A$2:$A$2336,'Cleaned - Medical Examinations'!$H$2:$H$2336,0)</f>
        <v>No</v>
      </c>
      <c r="J318" s="11" t="str">
        <f>_xlfn.XLOOKUP($A318,'Cleaned - Medical Examinations'!$A$2:$A$2336,'Cleaned - Medical Examinations'!$I$2:$I$2336,0)</f>
        <v>Overweight</v>
      </c>
      <c r="K318" s="11" t="str">
        <f t="shared" si="4"/>
        <v>Diabetic</v>
      </c>
      <c r="L318" s="14">
        <f>_xlfn.XLOOKUP($A318,'Cleaned - Hospitalisation Detai'!$A$2:$A$2344,'Cleaned - Hospitalisation Detai'!$J$2:$J$2344,0)</f>
        <v>22904</v>
      </c>
      <c r="M318" s="19">
        <f>_xlfn.XLOOKUP($A318,'Cleaned - Hospitalisation Detai'!$A$2:$A$2344,'Cleaned - Hospitalisation Detai'!$F$2:$F$2344,0)</f>
        <v>30260</v>
      </c>
      <c r="N318" s="19" t="str">
        <f>_xlfn.XLOOKUP($A318,'Cleaned - Hospitalisation Detai'!$A$2:$A$2344,'Cleaned - Hospitalisation Detai'!$G$2:$G$2344,0)</f>
        <v>tier - 1</v>
      </c>
      <c r="O318" s="19" t="str">
        <f>_xlfn.XLOOKUP($A318,'Cleaned - Hospitalisation Detai'!$A$2:$A$2344,'Cleaned - Hospitalisation Detai'!$H$2:$H$2344,0)</f>
        <v>tier - 1</v>
      </c>
      <c r="P318" s="19" t="str">
        <f>_xlfn.XLOOKUP($A318,'Cleaned - Hospitalisation Detai'!$A$2:$A$2344,'Cleaned - Hospitalisation Detai'!$I$2:$I$2344,0)</f>
        <v>R1014</v>
      </c>
      <c r="Q318" s="20">
        <f>_xlfn.XLOOKUP($A318,'Cleaned - Hospitalisation Detai'!$A$2:$A$2344,'Cleaned - Hospitalisation Detai'!$K$2:$K$2344,0)</f>
        <v>60</v>
      </c>
    </row>
    <row r="319" spans="1:17" ht="15.6" x14ac:dyDescent="0.3">
      <c r="A319" s="10" t="s">
        <v>2054</v>
      </c>
      <c r="B319" s="11" t="str">
        <f>_xlfn.XLOOKUP(A319,'Cleaned - Customer Names '!$A$2:$A$2336,'Cleaned - Customer Names '!$C$2:$C$2336,0)</f>
        <v>Aliaksandr</v>
      </c>
      <c r="C319" s="11">
        <f>_xlfn.XLOOKUP($A319,'Cleaned - Medical Examinations'!$A$2:$A$2336,'Cleaned - Medical Examinations'!$B$2:$B$2336,0)</f>
        <v>29.83</v>
      </c>
      <c r="D319" s="11">
        <f>_xlfn.XLOOKUP($A319,'Cleaned - Medical Examinations'!$A$2:$A$2336,'Cleaned - Medical Examinations'!$C$2:$C$2336,0)</f>
        <v>9.6999999999999993</v>
      </c>
      <c r="E319" s="11" t="str">
        <f>_xlfn.XLOOKUP($A319,'Cleaned - Medical Examinations'!$A$2:$A$2336,'Cleaned - Medical Examinations'!$D$2:$D$2336,0)</f>
        <v>Yes</v>
      </c>
      <c r="F319" s="11" t="str">
        <f>_xlfn.XLOOKUP($A319,'Cleaned - Medical Examinations'!$A$2:$A$2336,'Cleaned - Medical Examinations'!$E$2:$E$2336,0)</f>
        <v>No</v>
      </c>
      <c r="G319" s="11" t="str">
        <f>_xlfn.XLOOKUP($A319,'Cleaned - Medical Examinations'!$A$2:$A$2336,'Cleaned - Medical Examinations'!$F$2:$F$2336,0)</f>
        <v>Yes</v>
      </c>
      <c r="H319" s="11">
        <f>_xlfn.XLOOKUP($A319,'Cleaned - Medical Examinations'!$A$2:$A$2336,'Cleaned - Medical Examinations'!$G$2:$G$2336,0)</f>
        <v>1</v>
      </c>
      <c r="I319" s="11" t="str">
        <f>_xlfn.XLOOKUP($A319,'Cleaned - Medical Examinations'!$A$2:$A$2336,'Cleaned - Medical Examinations'!$H$2:$H$2336,0)</f>
        <v>Yes</v>
      </c>
      <c r="J319" s="11" t="str">
        <f>_xlfn.XLOOKUP($A319,'Cleaned - Medical Examinations'!$A$2:$A$2336,'Cleaned - Medical Examinations'!$I$2:$I$2336,0)</f>
        <v>Overweight</v>
      </c>
      <c r="K319" s="11" t="str">
        <f t="shared" si="4"/>
        <v>Diabetic</v>
      </c>
      <c r="L319" s="14">
        <f>_xlfn.XLOOKUP($A319,'Cleaned - Hospitalisation Detai'!$A$2:$A$2344,'Cleaned - Hospitalisation Detai'!$J$2:$J$2344,0)</f>
        <v>23267</v>
      </c>
      <c r="M319" s="19">
        <f>_xlfn.XLOOKUP($A319,'Cleaned - Hospitalisation Detai'!$A$2:$A$2344,'Cleaned - Hospitalisation Detai'!$F$2:$F$2344,0)</f>
        <v>30184.94</v>
      </c>
      <c r="N319" s="19" t="str">
        <f>_xlfn.XLOOKUP($A319,'Cleaned - Hospitalisation Detai'!$A$2:$A$2344,'Cleaned - Hospitalisation Detai'!$G$2:$G$2344,0)</f>
        <v>tier - 1</v>
      </c>
      <c r="O319" s="19" t="str">
        <f>_xlfn.XLOOKUP($A319,'Cleaned - Hospitalisation Detai'!$A$2:$A$2344,'Cleaned - Hospitalisation Detai'!$H$2:$H$2344,0)</f>
        <v>tier - 1</v>
      </c>
      <c r="P319" s="19" t="str">
        <f>_xlfn.XLOOKUP($A319,'Cleaned - Hospitalisation Detai'!$A$2:$A$2344,'Cleaned - Hospitalisation Detai'!$I$2:$I$2344,0)</f>
        <v>R1014</v>
      </c>
      <c r="Q319" s="20">
        <f>_xlfn.XLOOKUP($A319,'Cleaned - Hospitalisation Detai'!$A$2:$A$2344,'Cleaned - Hospitalisation Detai'!$K$2:$K$2344,0)</f>
        <v>59</v>
      </c>
    </row>
    <row r="320" spans="1:17" ht="15.6" x14ac:dyDescent="0.3">
      <c r="A320" s="10" t="s">
        <v>2053</v>
      </c>
      <c r="B320" s="11" t="str">
        <f>_xlfn.XLOOKUP(A320,'Cleaned - Customer Names '!$A$2:$A$2336,'Cleaned - Customer Names '!$C$2:$C$2336,0)</f>
        <v>Jason M.</v>
      </c>
      <c r="C320" s="11">
        <f>_xlfn.XLOOKUP($A320,'Cleaned - Medical Examinations'!$A$2:$A$2336,'Cleaned - Medical Examinations'!$B$2:$B$2336,0)</f>
        <v>24.7</v>
      </c>
      <c r="D320" s="11">
        <f>_xlfn.XLOOKUP($A320,'Cleaned - Medical Examinations'!$A$2:$A$2336,'Cleaned - Medical Examinations'!$C$2:$C$2336,0)</f>
        <v>10.25</v>
      </c>
      <c r="E320" s="11" t="str">
        <f>_xlfn.XLOOKUP($A320,'Cleaned - Medical Examinations'!$A$2:$A$2336,'Cleaned - Medical Examinations'!$D$2:$D$2336,0)</f>
        <v>No</v>
      </c>
      <c r="F320" s="11" t="str">
        <f>_xlfn.XLOOKUP($A320,'Cleaned - Medical Examinations'!$A$2:$A$2336,'Cleaned - Medical Examinations'!$E$2:$E$2336,0)</f>
        <v>No</v>
      </c>
      <c r="G320" s="11" t="str">
        <f>_xlfn.XLOOKUP($A320,'Cleaned - Medical Examinations'!$A$2:$A$2336,'Cleaned - Medical Examinations'!$F$2:$F$2336,0)</f>
        <v>No</v>
      </c>
      <c r="H320" s="11">
        <f>_xlfn.XLOOKUP($A320,'Cleaned - Medical Examinations'!$A$2:$A$2336,'Cleaned - Medical Examinations'!$G$2:$G$2336,0)</f>
        <v>3</v>
      </c>
      <c r="I320" s="11" t="str">
        <f>_xlfn.XLOOKUP($A320,'Cleaned - Medical Examinations'!$A$2:$A$2336,'Cleaned - Medical Examinations'!$H$2:$H$2336,0)</f>
        <v>No</v>
      </c>
      <c r="J320" s="11" t="str">
        <f>_xlfn.XLOOKUP($A320,'Cleaned - Medical Examinations'!$A$2:$A$2336,'Cleaned - Medical Examinations'!$I$2:$I$2336,0)</f>
        <v>Normal Weight</v>
      </c>
      <c r="K320" s="11" t="str">
        <f t="shared" si="4"/>
        <v>Diabetic</v>
      </c>
      <c r="L320" s="14">
        <f>_xlfn.XLOOKUP($A320,'Cleaned - Hospitalisation Detai'!$A$2:$A$2344,'Cleaned - Hospitalisation Detai'!$J$2:$J$2344,0)</f>
        <v>21408</v>
      </c>
      <c r="M320" s="19">
        <f>_xlfn.XLOOKUP($A320,'Cleaned - Hospitalisation Detai'!$A$2:$A$2344,'Cleaned - Hospitalisation Detai'!$F$2:$F$2344,0)</f>
        <v>30166.62</v>
      </c>
      <c r="N320" s="19" t="str">
        <f>_xlfn.XLOOKUP($A320,'Cleaned - Hospitalisation Detai'!$A$2:$A$2344,'Cleaned - Hospitalisation Detai'!$G$2:$G$2344,0)</f>
        <v>tier - 1</v>
      </c>
      <c r="O320" s="19" t="str">
        <f>_xlfn.XLOOKUP($A320,'Cleaned - Hospitalisation Detai'!$A$2:$A$2344,'Cleaned - Hospitalisation Detai'!$H$2:$H$2344,0)</f>
        <v>tier - 3</v>
      </c>
      <c r="P320" s="19" t="str">
        <f>_xlfn.XLOOKUP($A320,'Cleaned - Hospitalisation Detai'!$A$2:$A$2344,'Cleaned - Hospitalisation Detai'!$I$2:$I$2344,0)</f>
        <v>R1012</v>
      </c>
      <c r="Q320" s="20">
        <f>_xlfn.XLOOKUP($A320,'Cleaned - Hospitalisation Detai'!$A$2:$A$2344,'Cleaned - Hospitalisation Detai'!$K$2:$K$2344,0)</f>
        <v>64</v>
      </c>
    </row>
    <row r="321" spans="1:17" ht="15.6" x14ac:dyDescent="0.3">
      <c r="A321" s="10" t="s">
        <v>2052</v>
      </c>
      <c r="B321" s="11" t="str">
        <f>_xlfn.XLOOKUP(A321,'Cleaned - Customer Names '!$A$2:$A$2336,'Cleaned - Customer Names '!$C$2:$C$2336,0)</f>
        <v>Sheera K</v>
      </c>
      <c r="C321" s="11">
        <f>_xlfn.XLOOKUP($A321,'Cleaned - Medical Examinations'!$A$2:$A$2336,'Cleaned - Medical Examinations'!$B$2:$B$2336,0)</f>
        <v>17.940000000000001</v>
      </c>
      <c r="D321" s="11">
        <f>_xlfn.XLOOKUP($A321,'Cleaned - Medical Examinations'!$A$2:$A$2336,'Cleaned - Medical Examinations'!$C$2:$C$2336,0)</f>
        <v>9.77</v>
      </c>
      <c r="E321" s="11" t="str">
        <f>_xlfn.XLOOKUP($A321,'Cleaned - Medical Examinations'!$A$2:$A$2336,'Cleaned - Medical Examinations'!$D$2:$D$2336,0)</f>
        <v>No</v>
      </c>
      <c r="F321" s="11" t="str">
        <f>_xlfn.XLOOKUP($A321,'Cleaned - Medical Examinations'!$A$2:$A$2336,'Cleaned - Medical Examinations'!$E$2:$E$2336,0)</f>
        <v>No</v>
      </c>
      <c r="G321" s="11" t="str">
        <f>_xlfn.XLOOKUP($A321,'Cleaned - Medical Examinations'!$A$2:$A$2336,'Cleaned - Medical Examinations'!$F$2:$F$2336,0)</f>
        <v>No</v>
      </c>
      <c r="H321" s="11">
        <f>_xlfn.XLOOKUP($A321,'Cleaned - Medical Examinations'!$A$2:$A$2336,'Cleaned - Medical Examinations'!$G$2:$G$2336,0)</f>
        <v>0</v>
      </c>
      <c r="I321" s="11" t="str">
        <f>_xlfn.XLOOKUP($A321,'Cleaned - Medical Examinations'!$A$2:$A$2336,'Cleaned - Medical Examinations'!$H$2:$H$2336,0)</f>
        <v>Yes</v>
      </c>
      <c r="J321" s="11" t="str">
        <f>_xlfn.XLOOKUP($A321,'Cleaned - Medical Examinations'!$A$2:$A$2336,'Cleaned - Medical Examinations'!$I$2:$I$2336,0)</f>
        <v>Underweight</v>
      </c>
      <c r="K321" s="11" t="str">
        <f t="shared" si="4"/>
        <v>Diabetic</v>
      </c>
      <c r="L321" s="14">
        <f>_xlfn.XLOOKUP($A321,'Cleaned - Hospitalisation Detai'!$A$2:$A$2344,'Cleaned - Hospitalisation Detai'!$J$2:$J$2344,0)</f>
        <v>26292</v>
      </c>
      <c r="M321" s="19">
        <f>_xlfn.XLOOKUP($A321,'Cleaned - Hospitalisation Detai'!$A$2:$A$2344,'Cleaned - Hospitalisation Detai'!$F$2:$F$2344,0)</f>
        <v>30134.75</v>
      </c>
      <c r="N321" s="19" t="str">
        <f>_xlfn.XLOOKUP($A321,'Cleaned - Hospitalisation Detai'!$A$2:$A$2344,'Cleaned - Hospitalisation Detai'!$G$2:$G$2344,0)</f>
        <v>tier - 2</v>
      </c>
      <c r="O321" s="19" t="str">
        <f>_xlfn.XLOOKUP($A321,'Cleaned - Hospitalisation Detai'!$A$2:$A$2344,'Cleaned - Hospitalisation Detai'!$H$2:$H$2344,0)</f>
        <v>tier - 3</v>
      </c>
      <c r="P321" s="19" t="str">
        <f>_xlfn.XLOOKUP($A321,'Cleaned - Hospitalisation Detai'!$A$2:$A$2344,'Cleaned - Hospitalisation Detai'!$I$2:$I$2344,0)</f>
        <v>R1011</v>
      </c>
      <c r="Q321" s="20">
        <f>_xlfn.XLOOKUP($A321,'Cleaned - Hospitalisation Detai'!$A$2:$A$2344,'Cleaned - Hospitalisation Detai'!$K$2:$K$2344,0)</f>
        <v>51</v>
      </c>
    </row>
    <row r="322" spans="1:17" ht="15.6" x14ac:dyDescent="0.3">
      <c r="A322" s="10" t="s">
        <v>2051</v>
      </c>
      <c r="B322" s="11" t="str">
        <f>_xlfn.XLOOKUP(A322,'Cleaned - Customer Names '!$A$2:$A$2336,'Cleaned - Customer Names '!$C$2:$C$2336,0)</f>
        <v>Janice</v>
      </c>
      <c r="C322" s="11">
        <f>_xlfn.XLOOKUP($A322,'Cleaned - Medical Examinations'!$A$2:$A$2336,'Cleaned - Medical Examinations'!$B$2:$B$2336,0)</f>
        <v>21.08</v>
      </c>
      <c r="D322" s="11">
        <f>_xlfn.XLOOKUP($A322,'Cleaned - Medical Examinations'!$A$2:$A$2336,'Cleaned - Medical Examinations'!$C$2:$C$2336,0)</f>
        <v>4.83</v>
      </c>
      <c r="E322" s="11" t="str">
        <f>_xlfn.XLOOKUP($A322,'Cleaned - Medical Examinations'!$A$2:$A$2336,'Cleaned - Medical Examinations'!$D$2:$D$2336,0)</f>
        <v>No</v>
      </c>
      <c r="F322" s="11" t="str">
        <f>_xlfn.XLOOKUP($A322,'Cleaned - Medical Examinations'!$A$2:$A$2336,'Cleaned - Medical Examinations'!$E$2:$E$2336,0)</f>
        <v>No</v>
      </c>
      <c r="G322" s="11" t="str">
        <f>_xlfn.XLOOKUP($A322,'Cleaned - Medical Examinations'!$A$2:$A$2336,'Cleaned - Medical Examinations'!$F$2:$F$2336,0)</f>
        <v>Yes</v>
      </c>
      <c r="H322" s="11">
        <f>_xlfn.XLOOKUP($A322,'Cleaned - Medical Examinations'!$A$2:$A$2336,'Cleaned - Medical Examinations'!$G$2:$G$2336,0)</f>
        <v>1</v>
      </c>
      <c r="I322" s="11" t="str">
        <f>_xlfn.XLOOKUP($A322,'Cleaned - Medical Examinations'!$A$2:$A$2336,'Cleaned - Medical Examinations'!$H$2:$H$2336,0)</f>
        <v>Yes</v>
      </c>
      <c r="J322" s="11" t="str">
        <f>_xlfn.XLOOKUP($A322,'Cleaned - Medical Examinations'!$A$2:$A$2336,'Cleaned - Medical Examinations'!$I$2:$I$2336,0)</f>
        <v>Normal Weight</v>
      </c>
      <c r="K322" s="11" t="str">
        <f t="shared" si="4"/>
        <v>Non-Diabetic</v>
      </c>
      <c r="L322" s="14">
        <f>_xlfn.XLOOKUP($A322,'Cleaned - Hospitalisation Detai'!$A$2:$A$2344,'Cleaned - Hospitalisation Detai'!$J$2:$J$2344,0)</f>
        <v>29100</v>
      </c>
      <c r="M322" s="19">
        <f>_xlfn.XLOOKUP($A322,'Cleaned - Hospitalisation Detai'!$A$2:$A$2344,'Cleaned - Hospitalisation Detai'!$F$2:$F$2344,0)</f>
        <v>30095.97</v>
      </c>
      <c r="N322" s="19" t="str">
        <f>_xlfn.XLOOKUP($A322,'Cleaned - Hospitalisation Detai'!$A$2:$A$2344,'Cleaned - Hospitalisation Detai'!$G$2:$G$2344,0)</f>
        <v>tier - 2</v>
      </c>
      <c r="O322" s="19" t="str">
        <f>_xlfn.XLOOKUP($A322,'Cleaned - Hospitalisation Detai'!$A$2:$A$2344,'Cleaned - Hospitalisation Detai'!$H$2:$H$2344,0)</f>
        <v>tier - 3</v>
      </c>
      <c r="P322" s="19" t="str">
        <f>_xlfn.XLOOKUP($A322,'Cleaned - Hospitalisation Detai'!$A$2:$A$2344,'Cleaned - Hospitalisation Detai'!$I$2:$I$2344,0)</f>
        <v>R1011</v>
      </c>
      <c r="Q322" s="20">
        <f>_xlfn.XLOOKUP($A322,'Cleaned - Hospitalisation Detai'!$A$2:$A$2344,'Cleaned - Hospitalisation Detai'!$K$2:$K$2344,0)</f>
        <v>43</v>
      </c>
    </row>
    <row r="323" spans="1:17" ht="15.6" x14ac:dyDescent="0.3">
      <c r="A323" s="10" t="s">
        <v>2050</v>
      </c>
      <c r="B323" s="11" t="str">
        <f>_xlfn.XLOOKUP(A323,'Cleaned - Customer Names '!$A$2:$A$2336,'Cleaned - Customer Names '!$C$2:$C$2336,0)</f>
        <v>Timothy G.</v>
      </c>
      <c r="C323" s="11">
        <f>_xlfn.XLOOKUP($A323,'Cleaned - Medical Examinations'!$A$2:$A$2336,'Cleaned - Medical Examinations'!$B$2:$B$2336,0)</f>
        <v>37.715000000000003</v>
      </c>
      <c r="D323" s="11">
        <f>_xlfn.XLOOKUP($A323,'Cleaned - Medical Examinations'!$A$2:$A$2336,'Cleaned - Medical Examinations'!$C$2:$C$2336,0)</f>
        <v>10.86</v>
      </c>
      <c r="E323" s="11" t="str">
        <f>_xlfn.XLOOKUP($A323,'Cleaned - Medical Examinations'!$A$2:$A$2336,'Cleaned - Medical Examinations'!$D$2:$D$2336,0)</f>
        <v>Yes</v>
      </c>
      <c r="F323" s="11" t="str">
        <f>_xlfn.XLOOKUP($A323,'Cleaned - Medical Examinations'!$A$2:$A$2336,'Cleaned - Medical Examinations'!$E$2:$E$2336,0)</f>
        <v>No</v>
      </c>
      <c r="G323" s="11" t="str">
        <f>_xlfn.XLOOKUP($A323,'Cleaned - Medical Examinations'!$A$2:$A$2336,'Cleaned - Medical Examinations'!$F$2:$F$2336,0)</f>
        <v>No</v>
      </c>
      <c r="H323" s="11">
        <f>_xlfn.XLOOKUP($A323,'Cleaned - Medical Examinations'!$A$2:$A$2336,'Cleaned - Medical Examinations'!$G$2:$G$2336,0)</f>
        <v>0</v>
      </c>
      <c r="I323" s="11" t="str">
        <f>_xlfn.XLOOKUP($A323,'Cleaned - Medical Examinations'!$A$2:$A$2336,'Cleaned - Medical Examinations'!$H$2:$H$2336,0)</f>
        <v>No</v>
      </c>
      <c r="J323" s="11" t="str">
        <f>_xlfn.XLOOKUP($A323,'Cleaned - Medical Examinations'!$A$2:$A$2336,'Cleaned - Medical Examinations'!$I$2:$I$2336,0)</f>
        <v>Obesity</v>
      </c>
      <c r="K323" s="11" t="str">
        <f t="shared" ref="K323:K386" si="5">IF(D323&gt;=6.5,"Diabetic","Non-Diabetic")</f>
        <v>Diabetic</v>
      </c>
      <c r="L323" s="14">
        <f>_xlfn.XLOOKUP($A323,'Cleaned - Hospitalisation Detai'!$A$2:$A$2344,'Cleaned - Hospitalisation Detai'!$J$2:$J$2344,0)</f>
        <v>24639</v>
      </c>
      <c r="M323" s="19">
        <f>_xlfn.XLOOKUP($A323,'Cleaned - Hospitalisation Detai'!$A$2:$A$2344,'Cleaned - Hospitalisation Detai'!$F$2:$F$2344,0)</f>
        <v>30063.58</v>
      </c>
      <c r="N323" s="19" t="str">
        <f>_xlfn.XLOOKUP($A323,'Cleaned - Hospitalisation Detai'!$A$2:$A$2344,'Cleaned - Hospitalisation Detai'!$G$2:$G$2344,0)</f>
        <v>tier - 1</v>
      </c>
      <c r="O323" s="19" t="str">
        <f>_xlfn.XLOOKUP($A323,'Cleaned - Hospitalisation Detai'!$A$2:$A$2344,'Cleaned - Hospitalisation Detai'!$H$2:$H$2344,0)</f>
        <v>tier - 1</v>
      </c>
      <c r="P323" s="19" t="str">
        <f>_xlfn.XLOOKUP($A323,'Cleaned - Hospitalisation Detai'!$A$2:$A$2344,'Cleaned - Hospitalisation Detai'!$I$2:$I$2344,0)</f>
        <v>R1012</v>
      </c>
      <c r="Q323" s="20">
        <f>_xlfn.XLOOKUP($A323,'Cleaned - Hospitalisation Detai'!$A$2:$A$2344,'Cleaned - Hospitalisation Detai'!$K$2:$K$2344,0)</f>
        <v>55</v>
      </c>
    </row>
    <row r="324" spans="1:17" ht="15.6" x14ac:dyDescent="0.3">
      <c r="A324" s="10" t="s">
        <v>2049</v>
      </c>
      <c r="B324" s="11" t="str">
        <f>_xlfn.XLOOKUP(A324,'Cleaned - Customer Names '!$A$2:$A$2336,'Cleaned - Customer Names '!$C$2:$C$2336,0)</f>
        <v>Alan R</v>
      </c>
      <c r="C324" s="11">
        <f>_xlfn.XLOOKUP($A324,'Cleaned - Medical Examinations'!$A$2:$A$2336,'Cleaned - Medical Examinations'!$B$2:$B$2336,0)</f>
        <v>22.39</v>
      </c>
      <c r="D324" s="11">
        <f>_xlfn.XLOOKUP($A324,'Cleaned - Medical Examinations'!$A$2:$A$2336,'Cleaned - Medical Examinations'!$C$2:$C$2336,0)</f>
        <v>9.5299999999999994</v>
      </c>
      <c r="E324" s="11" t="str">
        <f>_xlfn.XLOOKUP($A324,'Cleaned - Medical Examinations'!$A$2:$A$2336,'Cleaned - Medical Examinations'!$D$2:$D$2336,0)</f>
        <v>Yes</v>
      </c>
      <c r="F324" s="11" t="str">
        <f>_xlfn.XLOOKUP($A324,'Cleaned - Medical Examinations'!$A$2:$A$2336,'Cleaned - Medical Examinations'!$E$2:$E$2336,0)</f>
        <v>No</v>
      </c>
      <c r="G324" s="11" t="str">
        <f>_xlfn.XLOOKUP($A324,'Cleaned - Medical Examinations'!$A$2:$A$2336,'Cleaned - Medical Examinations'!$F$2:$F$2336,0)</f>
        <v>No</v>
      </c>
      <c r="H324" s="11">
        <f>_xlfn.XLOOKUP($A324,'Cleaned - Medical Examinations'!$A$2:$A$2336,'Cleaned - Medical Examinations'!$G$2:$G$2336,0)</f>
        <v>0</v>
      </c>
      <c r="I324" s="11" t="str">
        <f>_xlfn.XLOOKUP($A324,'Cleaned - Medical Examinations'!$A$2:$A$2336,'Cleaned - Medical Examinations'!$H$2:$H$2336,0)</f>
        <v>Yes</v>
      </c>
      <c r="J324" s="11" t="str">
        <f>_xlfn.XLOOKUP($A324,'Cleaned - Medical Examinations'!$A$2:$A$2336,'Cleaned - Medical Examinations'!$I$2:$I$2336,0)</f>
        <v>Normal Weight</v>
      </c>
      <c r="K324" s="11" t="str">
        <f t="shared" si="5"/>
        <v>Diabetic</v>
      </c>
      <c r="L324" s="14">
        <f>_xlfn.XLOOKUP($A324,'Cleaned - Hospitalisation Detai'!$A$2:$A$2344,'Cleaned - Hospitalisation Detai'!$J$2:$J$2344,0)</f>
        <v>29802</v>
      </c>
      <c r="M324" s="19">
        <f>_xlfn.XLOOKUP($A324,'Cleaned - Hospitalisation Detai'!$A$2:$A$2344,'Cleaned - Hospitalisation Detai'!$F$2:$F$2344,0)</f>
        <v>30026.87</v>
      </c>
      <c r="N324" s="19" t="str">
        <f>_xlfn.XLOOKUP($A324,'Cleaned - Hospitalisation Detai'!$A$2:$A$2344,'Cleaned - Hospitalisation Detai'!$G$2:$G$2344,0)</f>
        <v>tier - 2</v>
      </c>
      <c r="O324" s="19" t="str">
        <f>_xlfn.XLOOKUP($A324,'Cleaned - Hospitalisation Detai'!$A$2:$A$2344,'Cleaned - Hospitalisation Detai'!$H$2:$H$2344,0)</f>
        <v>tier - 3</v>
      </c>
      <c r="P324" s="19" t="str">
        <f>_xlfn.XLOOKUP($A324,'Cleaned - Hospitalisation Detai'!$A$2:$A$2344,'Cleaned - Hospitalisation Detai'!$I$2:$I$2344,0)</f>
        <v>R1012</v>
      </c>
      <c r="Q324" s="20">
        <f>_xlfn.XLOOKUP($A324,'Cleaned - Hospitalisation Detai'!$A$2:$A$2344,'Cleaned - Hospitalisation Detai'!$K$2:$K$2344,0)</f>
        <v>41</v>
      </c>
    </row>
    <row r="325" spans="1:17" ht="15.6" x14ac:dyDescent="0.3">
      <c r="A325" s="10" t="s">
        <v>2048</v>
      </c>
      <c r="B325" s="11" t="str">
        <f>_xlfn.XLOOKUP(A325,'Cleaned - Customer Names '!$A$2:$A$2336,'Cleaned - Customer Names '!$C$2:$C$2336,0)</f>
        <v>Michael</v>
      </c>
      <c r="C325" s="11">
        <f>_xlfn.XLOOKUP($A325,'Cleaned - Medical Examinations'!$A$2:$A$2336,'Cleaned - Medical Examinations'!$B$2:$B$2336,0)</f>
        <v>28.78</v>
      </c>
      <c r="D325" s="11">
        <f>_xlfn.XLOOKUP($A325,'Cleaned - Medical Examinations'!$A$2:$A$2336,'Cleaned - Medical Examinations'!$C$2:$C$2336,0)</f>
        <v>5.68</v>
      </c>
      <c r="E325" s="11" t="str">
        <f>_xlfn.XLOOKUP($A325,'Cleaned - Medical Examinations'!$A$2:$A$2336,'Cleaned - Medical Examinations'!$D$2:$D$2336,0)</f>
        <v>No</v>
      </c>
      <c r="F325" s="11" t="str">
        <f>_xlfn.XLOOKUP($A325,'Cleaned - Medical Examinations'!$A$2:$A$2336,'Cleaned - Medical Examinations'!$E$2:$E$2336,0)</f>
        <v>No</v>
      </c>
      <c r="G325" s="11" t="str">
        <f>_xlfn.XLOOKUP($A325,'Cleaned - Medical Examinations'!$A$2:$A$2336,'Cleaned - Medical Examinations'!$F$2:$F$2336,0)</f>
        <v>No</v>
      </c>
      <c r="H325" s="11">
        <f>_xlfn.XLOOKUP($A325,'Cleaned - Medical Examinations'!$A$2:$A$2336,'Cleaned - Medical Examinations'!$G$2:$G$2336,0)</f>
        <v>0</v>
      </c>
      <c r="I325" s="11" t="str">
        <f>_xlfn.XLOOKUP($A325,'Cleaned - Medical Examinations'!$A$2:$A$2336,'Cleaned - Medical Examinations'!$H$2:$H$2336,0)</f>
        <v>Yes</v>
      </c>
      <c r="J325" s="11" t="str">
        <f>_xlfn.XLOOKUP($A325,'Cleaned - Medical Examinations'!$A$2:$A$2336,'Cleaned - Medical Examinations'!$I$2:$I$2336,0)</f>
        <v>Overweight</v>
      </c>
      <c r="K325" s="11" t="str">
        <f t="shared" si="5"/>
        <v>Non-Diabetic</v>
      </c>
      <c r="L325" s="14">
        <f>_xlfn.XLOOKUP($A325,'Cleaned - Hospitalisation Detai'!$A$2:$A$2344,'Cleaned - Hospitalisation Detai'!$J$2:$J$2344,0)</f>
        <v>33516</v>
      </c>
      <c r="M325" s="19">
        <f>_xlfn.XLOOKUP($A325,'Cleaned - Hospitalisation Detai'!$A$2:$A$2344,'Cleaned - Hospitalisation Detai'!$F$2:$F$2344,0)</f>
        <v>29969.67</v>
      </c>
      <c r="N325" s="19" t="str">
        <f>_xlfn.XLOOKUP($A325,'Cleaned - Hospitalisation Detai'!$A$2:$A$2344,'Cleaned - Hospitalisation Detai'!$G$2:$G$2344,0)</f>
        <v>tier - 1</v>
      </c>
      <c r="O325" s="19" t="str">
        <f>_xlfn.XLOOKUP($A325,'Cleaned - Hospitalisation Detai'!$A$2:$A$2344,'Cleaned - Hospitalisation Detai'!$H$2:$H$2344,0)</f>
        <v>tier - 1</v>
      </c>
      <c r="P325" s="19" t="str">
        <f>_xlfn.XLOOKUP($A325,'Cleaned - Hospitalisation Detai'!$A$2:$A$2344,'Cleaned - Hospitalisation Detai'!$I$2:$I$2344,0)</f>
        <v>R1011</v>
      </c>
      <c r="Q325" s="20">
        <f>_xlfn.XLOOKUP($A325,'Cleaned - Hospitalisation Detai'!$A$2:$A$2344,'Cleaned - Hospitalisation Detai'!$K$2:$K$2344,0)</f>
        <v>31</v>
      </c>
    </row>
    <row r="326" spans="1:17" ht="15.6" x14ac:dyDescent="0.3">
      <c r="A326" s="10" t="s">
        <v>2047</v>
      </c>
      <c r="B326" s="11" t="str">
        <f>_xlfn.XLOOKUP(A326,'Cleaned - Customer Names '!$A$2:$A$2336,'Cleaned - Customer Names '!$C$2:$C$2336,0)</f>
        <v>Marie-France</v>
      </c>
      <c r="C326" s="11">
        <f>_xlfn.XLOOKUP($A326,'Cleaned - Medical Examinations'!$A$2:$A$2336,'Cleaned - Medical Examinations'!$B$2:$B$2336,0)</f>
        <v>18.329999999999998</v>
      </c>
      <c r="D326" s="11">
        <f>_xlfn.XLOOKUP($A326,'Cleaned - Medical Examinations'!$A$2:$A$2336,'Cleaned - Medical Examinations'!$C$2:$C$2336,0)</f>
        <v>5.57</v>
      </c>
      <c r="E326" s="11" t="str">
        <f>_xlfn.XLOOKUP($A326,'Cleaned - Medical Examinations'!$A$2:$A$2336,'Cleaned - Medical Examinations'!$D$2:$D$2336,0)</f>
        <v>Yes</v>
      </c>
      <c r="F326" s="11" t="str">
        <f>_xlfn.XLOOKUP($A326,'Cleaned - Medical Examinations'!$A$2:$A$2336,'Cleaned - Medical Examinations'!$E$2:$E$2336,0)</f>
        <v>No</v>
      </c>
      <c r="G326" s="11" t="str">
        <f>_xlfn.XLOOKUP($A326,'Cleaned - Medical Examinations'!$A$2:$A$2336,'Cleaned - Medical Examinations'!$F$2:$F$2336,0)</f>
        <v>No</v>
      </c>
      <c r="H326" s="11">
        <f>_xlfn.XLOOKUP($A326,'Cleaned - Medical Examinations'!$A$2:$A$2336,'Cleaned - Medical Examinations'!$G$2:$G$2336,0)</f>
        <v>0</v>
      </c>
      <c r="I326" s="11" t="str">
        <f>_xlfn.XLOOKUP($A326,'Cleaned - Medical Examinations'!$A$2:$A$2336,'Cleaned - Medical Examinations'!$H$2:$H$2336,0)</f>
        <v>Yes</v>
      </c>
      <c r="J326" s="11" t="str">
        <f>_xlfn.XLOOKUP($A326,'Cleaned - Medical Examinations'!$A$2:$A$2336,'Cleaned - Medical Examinations'!$I$2:$I$2336,0)</f>
        <v>Underweight</v>
      </c>
      <c r="K326" s="11" t="str">
        <f t="shared" si="5"/>
        <v>Non-Diabetic</v>
      </c>
      <c r="L326" s="14">
        <f>_xlfn.XLOOKUP($A326,'Cleaned - Hospitalisation Detai'!$A$2:$A$2344,'Cleaned - Hospitalisation Detai'!$J$2:$J$2344,0)</f>
        <v>27923</v>
      </c>
      <c r="M326" s="19">
        <f>_xlfn.XLOOKUP($A326,'Cleaned - Hospitalisation Detai'!$A$2:$A$2344,'Cleaned - Hospitalisation Detai'!$F$2:$F$2344,0)</f>
        <v>29933.75</v>
      </c>
      <c r="N326" s="19" t="str">
        <f>_xlfn.XLOOKUP($A326,'Cleaned - Hospitalisation Detai'!$A$2:$A$2344,'Cleaned - Hospitalisation Detai'!$G$2:$G$2344,0)</f>
        <v>tier - 1</v>
      </c>
      <c r="O326" s="19" t="str">
        <f>_xlfn.XLOOKUP($A326,'Cleaned - Hospitalisation Detai'!$A$2:$A$2344,'Cleaned - Hospitalisation Detai'!$H$2:$H$2344,0)</f>
        <v>tier - 1</v>
      </c>
      <c r="P326" s="19" t="str">
        <f>_xlfn.XLOOKUP($A326,'Cleaned - Hospitalisation Detai'!$A$2:$A$2344,'Cleaned - Hospitalisation Detai'!$I$2:$I$2344,0)</f>
        <v>R1011</v>
      </c>
      <c r="Q326" s="20">
        <f>_xlfn.XLOOKUP($A326,'Cleaned - Hospitalisation Detai'!$A$2:$A$2344,'Cleaned - Hospitalisation Detai'!$K$2:$K$2344,0)</f>
        <v>46</v>
      </c>
    </row>
    <row r="327" spans="1:17" ht="15.6" x14ac:dyDescent="0.3">
      <c r="A327" s="10" t="s">
        <v>2046</v>
      </c>
      <c r="B327" s="11" t="str">
        <f>_xlfn.XLOOKUP(A327,'Cleaned - Customer Names '!$A$2:$A$2336,'Cleaned - Customer Names '!$C$2:$C$2336,0)</f>
        <v>Erik F.</v>
      </c>
      <c r="C327" s="11">
        <f>_xlfn.XLOOKUP($A327,'Cleaned - Medical Examinations'!$A$2:$A$2336,'Cleaned - Medical Examinations'!$B$2:$B$2336,0)</f>
        <v>26.39</v>
      </c>
      <c r="D327" s="11">
        <f>_xlfn.XLOOKUP($A327,'Cleaned - Medical Examinations'!$A$2:$A$2336,'Cleaned - Medical Examinations'!$C$2:$C$2336,0)</f>
        <v>4.58</v>
      </c>
      <c r="E327" s="11" t="str">
        <f>_xlfn.XLOOKUP($A327,'Cleaned - Medical Examinations'!$A$2:$A$2336,'Cleaned - Medical Examinations'!$D$2:$D$2336,0)</f>
        <v>Yes</v>
      </c>
      <c r="F327" s="11" t="str">
        <f>_xlfn.XLOOKUP($A327,'Cleaned - Medical Examinations'!$A$2:$A$2336,'Cleaned - Medical Examinations'!$E$2:$E$2336,0)</f>
        <v>No</v>
      </c>
      <c r="G327" s="11" t="str">
        <f>_xlfn.XLOOKUP($A327,'Cleaned - Medical Examinations'!$A$2:$A$2336,'Cleaned - Medical Examinations'!$F$2:$F$2336,0)</f>
        <v>No</v>
      </c>
      <c r="H327" s="11">
        <f>_xlfn.XLOOKUP($A327,'Cleaned - Medical Examinations'!$A$2:$A$2336,'Cleaned - Medical Examinations'!$G$2:$G$2336,0)</f>
        <v>1</v>
      </c>
      <c r="I327" s="11" t="str">
        <f>_xlfn.XLOOKUP($A327,'Cleaned - Medical Examinations'!$A$2:$A$2336,'Cleaned - Medical Examinations'!$H$2:$H$2336,0)</f>
        <v>Yes</v>
      </c>
      <c r="J327" s="11" t="str">
        <f>_xlfn.XLOOKUP($A327,'Cleaned - Medical Examinations'!$A$2:$A$2336,'Cleaned - Medical Examinations'!$I$2:$I$2336,0)</f>
        <v>Overweight</v>
      </c>
      <c r="K327" s="11" t="str">
        <f t="shared" si="5"/>
        <v>Non-Diabetic</v>
      </c>
      <c r="L327" s="14">
        <f>_xlfn.XLOOKUP($A327,'Cleaned - Hospitalisation Detai'!$A$2:$A$2344,'Cleaned - Hospitalisation Detai'!$J$2:$J$2344,0)</f>
        <v>32507</v>
      </c>
      <c r="M327" s="19">
        <f>_xlfn.XLOOKUP($A327,'Cleaned - Hospitalisation Detai'!$A$2:$A$2344,'Cleaned - Hospitalisation Detai'!$F$2:$F$2344,0)</f>
        <v>29929.56</v>
      </c>
      <c r="N327" s="19" t="str">
        <f>_xlfn.XLOOKUP($A327,'Cleaned - Hospitalisation Detai'!$A$2:$A$2344,'Cleaned - Hospitalisation Detai'!$G$2:$G$2344,0)</f>
        <v>tier - 1</v>
      </c>
      <c r="O327" s="19" t="str">
        <f>_xlfn.XLOOKUP($A327,'Cleaned - Hospitalisation Detai'!$A$2:$A$2344,'Cleaned - Hospitalisation Detai'!$H$2:$H$2344,0)</f>
        <v>tier - 1</v>
      </c>
      <c r="P327" s="19" t="str">
        <f>_xlfn.XLOOKUP($A327,'Cleaned - Hospitalisation Detai'!$A$2:$A$2344,'Cleaned - Hospitalisation Detai'!$I$2:$I$2344,0)</f>
        <v>R1011</v>
      </c>
      <c r="Q327" s="20">
        <f>_xlfn.XLOOKUP($A327,'Cleaned - Hospitalisation Detai'!$A$2:$A$2344,'Cleaned - Hospitalisation Detai'!$K$2:$K$2344,0)</f>
        <v>34</v>
      </c>
    </row>
    <row r="328" spans="1:17" ht="15.6" x14ac:dyDescent="0.3">
      <c r="A328" s="10" t="s">
        <v>2045</v>
      </c>
      <c r="B328" s="11" t="str">
        <f>_xlfn.XLOOKUP(A328,'Cleaned - Customer Names '!$A$2:$A$2336,'Cleaned - Customer Names '!$C$2:$C$2336,0)</f>
        <v>Andrew</v>
      </c>
      <c r="C328" s="11">
        <f>_xlfn.XLOOKUP($A328,'Cleaned - Medical Examinations'!$A$2:$A$2336,'Cleaned - Medical Examinations'!$B$2:$B$2336,0)</f>
        <v>19.260000000000002</v>
      </c>
      <c r="D328" s="11">
        <f>_xlfn.XLOOKUP($A328,'Cleaned - Medical Examinations'!$A$2:$A$2336,'Cleaned - Medical Examinations'!$C$2:$C$2336,0)</f>
        <v>8.9600000000000009</v>
      </c>
      <c r="E328" s="11" t="str">
        <f>_xlfn.XLOOKUP($A328,'Cleaned - Medical Examinations'!$A$2:$A$2336,'Cleaned - Medical Examinations'!$D$2:$D$2336,0)</f>
        <v>Yes</v>
      </c>
      <c r="F328" s="11" t="str">
        <f>_xlfn.XLOOKUP($A328,'Cleaned - Medical Examinations'!$A$2:$A$2336,'Cleaned - Medical Examinations'!$E$2:$E$2336,0)</f>
        <v>No</v>
      </c>
      <c r="G328" s="11" t="str">
        <f>_xlfn.XLOOKUP($A328,'Cleaned - Medical Examinations'!$A$2:$A$2336,'Cleaned - Medical Examinations'!$F$2:$F$2336,0)</f>
        <v>No</v>
      </c>
      <c r="H328" s="11">
        <f>_xlfn.XLOOKUP($A328,'Cleaned - Medical Examinations'!$A$2:$A$2336,'Cleaned - Medical Examinations'!$G$2:$G$2336,0)</f>
        <v>1</v>
      </c>
      <c r="I328" s="11" t="str">
        <f>_xlfn.XLOOKUP($A328,'Cleaned - Medical Examinations'!$A$2:$A$2336,'Cleaned - Medical Examinations'!$H$2:$H$2336,0)</f>
        <v>Yes</v>
      </c>
      <c r="J328" s="11" t="str">
        <f>_xlfn.XLOOKUP($A328,'Cleaned - Medical Examinations'!$A$2:$A$2336,'Cleaned - Medical Examinations'!$I$2:$I$2336,0)</f>
        <v>Normal Weight</v>
      </c>
      <c r="K328" s="11" t="str">
        <f t="shared" si="5"/>
        <v>Diabetic</v>
      </c>
      <c r="L328" s="14">
        <f>_xlfn.XLOOKUP($A328,'Cleaned - Hospitalisation Detai'!$A$2:$A$2344,'Cleaned - Hospitalisation Detai'!$J$2:$J$2344,0)</f>
        <v>27625</v>
      </c>
      <c r="M328" s="19">
        <f>_xlfn.XLOOKUP($A328,'Cleaned - Hospitalisation Detai'!$A$2:$A$2344,'Cleaned - Hospitalisation Detai'!$F$2:$F$2344,0)</f>
        <v>29899.25</v>
      </c>
      <c r="N328" s="19" t="str">
        <f>_xlfn.XLOOKUP($A328,'Cleaned - Hospitalisation Detai'!$A$2:$A$2344,'Cleaned - Hospitalisation Detai'!$G$2:$G$2344,0)</f>
        <v>tier - 1</v>
      </c>
      <c r="O328" s="19" t="str">
        <f>_xlfn.XLOOKUP($A328,'Cleaned - Hospitalisation Detai'!$A$2:$A$2344,'Cleaned - Hospitalisation Detai'!$H$2:$H$2344,0)</f>
        <v>tier - 3</v>
      </c>
      <c r="P328" s="19" t="str">
        <f>_xlfn.XLOOKUP($A328,'Cleaned - Hospitalisation Detai'!$A$2:$A$2344,'Cleaned - Hospitalisation Detai'!$I$2:$I$2344,0)</f>
        <v>R1011</v>
      </c>
      <c r="Q328" s="20">
        <f>_xlfn.XLOOKUP($A328,'Cleaned - Hospitalisation Detai'!$A$2:$A$2344,'Cleaned - Hospitalisation Detai'!$K$2:$K$2344,0)</f>
        <v>47</v>
      </c>
    </row>
    <row r="329" spans="1:17" ht="15.6" x14ac:dyDescent="0.3">
      <c r="A329" s="10" t="s">
        <v>2044</v>
      </c>
      <c r="B329" s="11" t="str">
        <f>_xlfn.XLOOKUP(A329,'Cleaned - Customer Names '!$A$2:$A$2336,'Cleaned - Customer Names '!$C$2:$C$2336,0)</f>
        <v>Anthony</v>
      </c>
      <c r="C329" s="11">
        <f>_xlfn.XLOOKUP($A329,'Cleaned - Medical Examinations'!$A$2:$A$2336,'Cleaned - Medical Examinations'!$B$2:$B$2336,0)</f>
        <v>26.92</v>
      </c>
      <c r="D329" s="11">
        <f>_xlfn.XLOOKUP($A329,'Cleaned - Medical Examinations'!$A$2:$A$2336,'Cleaned - Medical Examinations'!$C$2:$C$2336,0)</f>
        <v>6.09</v>
      </c>
      <c r="E329" s="11" t="str">
        <f>_xlfn.XLOOKUP($A329,'Cleaned - Medical Examinations'!$A$2:$A$2336,'Cleaned - Medical Examinations'!$D$2:$D$2336,0)</f>
        <v>No</v>
      </c>
      <c r="F329" s="11" t="str">
        <f>_xlfn.XLOOKUP($A329,'Cleaned - Medical Examinations'!$A$2:$A$2336,'Cleaned - Medical Examinations'!$E$2:$E$2336,0)</f>
        <v>No</v>
      </c>
      <c r="G329" s="11" t="str">
        <f>_xlfn.XLOOKUP($A329,'Cleaned - Medical Examinations'!$A$2:$A$2336,'Cleaned - Medical Examinations'!$F$2:$F$2336,0)</f>
        <v>No</v>
      </c>
      <c r="H329" s="11">
        <f>_xlfn.XLOOKUP($A329,'Cleaned - Medical Examinations'!$A$2:$A$2336,'Cleaned - Medical Examinations'!$G$2:$G$2336,0)</f>
        <v>0</v>
      </c>
      <c r="I329" s="11" t="str">
        <f>_xlfn.XLOOKUP($A329,'Cleaned - Medical Examinations'!$A$2:$A$2336,'Cleaned - Medical Examinations'!$H$2:$H$2336,0)</f>
        <v>Yes</v>
      </c>
      <c r="J329" s="11" t="str">
        <f>_xlfn.XLOOKUP($A329,'Cleaned - Medical Examinations'!$A$2:$A$2336,'Cleaned - Medical Examinations'!$I$2:$I$2336,0)</f>
        <v>Overweight</v>
      </c>
      <c r="K329" s="11" t="str">
        <f t="shared" si="5"/>
        <v>Non-Diabetic</v>
      </c>
      <c r="L329" s="14">
        <f>_xlfn.XLOOKUP($A329,'Cleaned - Hospitalisation Detai'!$A$2:$A$2344,'Cleaned - Hospitalisation Detai'!$J$2:$J$2344,0)</f>
        <v>32872</v>
      </c>
      <c r="M329" s="19">
        <f>_xlfn.XLOOKUP($A329,'Cleaned - Hospitalisation Detai'!$A$2:$A$2344,'Cleaned - Hospitalisation Detai'!$F$2:$F$2344,0)</f>
        <v>29852.48</v>
      </c>
      <c r="N329" s="19" t="str">
        <f>_xlfn.XLOOKUP($A329,'Cleaned - Hospitalisation Detai'!$A$2:$A$2344,'Cleaned - Hospitalisation Detai'!$G$2:$G$2344,0)</f>
        <v>tier - 1</v>
      </c>
      <c r="O329" s="19" t="str">
        <f>_xlfn.XLOOKUP($A329,'Cleaned - Hospitalisation Detai'!$A$2:$A$2344,'Cleaned - Hospitalisation Detai'!$H$2:$H$2344,0)</f>
        <v>tier - 3</v>
      </c>
      <c r="P329" s="19" t="str">
        <f>_xlfn.XLOOKUP($A329,'Cleaned - Hospitalisation Detai'!$A$2:$A$2344,'Cleaned - Hospitalisation Detai'!$I$2:$I$2344,0)</f>
        <v>R1011</v>
      </c>
      <c r="Q329" s="20">
        <f>_xlfn.XLOOKUP($A329,'Cleaned - Hospitalisation Detai'!$A$2:$A$2344,'Cleaned - Hospitalisation Detai'!$K$2:$K$2344,0)</f>
        <v>33</v>
      </c>
    </row>
    <row r="330" spans="1:17" ht="15.6" x14ac:dyDescent="0.3">
      <c r="A330" s="10" t="s">
        <v>2043</v>
      </c>
      <c r="B330" s="11" t="str">
        <f>_xlfn.XLOOKUP(A330,'Cleaned - Customer Names '!$A$2:$A$2336,'Cleaned - Customer Names '!$C$2:$C$2336,0)</f>
        <v>Chris</v>
      </c>
      <c r="C330" s="11">
        <f>_xlfn.XLOOKUP($A330,'Cleaned - Medical Examinations'!$A$2:$A$2336,'Cleaned - Medical Examinations'!$B$2:$B$2336,0)</f>
        <v>19.73</v>
      </c>
      <c r="D330" s="11">
        <f>_xlfn.XLOOKUP($A330,'Cleaned - Medical Examinations'!$A$2:$A$2336,'Cleaned - Medical Examinations'!$C$2:$C$2336,0)</f>
        <v>4.3600000000000003</v>
      </c>
      <c r="E330" s="11" t="str">
        <f>_xlfn.XLOOKUP($A330,'Cleaned - Medical Examinations'!$A$2:$A$2336,'Cleaned - Medical Examinations'!$D$2:$D$2336,0)</f>
        <v>No</v>
      </c>
      <c r="F330" s="11" t="str">
        <f>_xlfn.XLOOKUP($A330,'Cleaned - Medical Examinations'!$A$2:$A$2336,'Cleaned - Medical Examinations'!$E$2:$E$2336,0)</f>
        <v>No</v>
      </c>
      <c r="G330" s="11" t="str">
        <f>_xlfn.XLOOKUP($A330,'Cleaned - Medical Examinations'!$A$2:$A$2336,'Cleaned - Medical Examinations'!$F$2:$F$2336,0)</f>
        <v>No</v>
      </c>
      <c r="H330" s="11">
        <f>_xlfn.XLOOKUP($A330,'Cleaned - Medical Examinations'!$A$2:$A$2336,'Cleaned - Medical Examinations'!$G$2:$G$2336,0)</f>
        <v>0</v>
      </c>
      <c r="I330" s="11" t="str">
        <f>_xlfn.XLOOKUP($A330,'Cleaned - Medical Examinations'!$A$2:$A$2336,'Cleaned - Medical Examinations'!$H$2:$H$2336,0)</f>
        <v>Yes</v>
      </c>
      <c r="J330" s="11" t="str">
        <f>_xlfn.XLOOKUP($A330,'Cleaned - Medical Examinations'!$A$2:$A$2336,'Cleaned - Medical Examinations'!$I$2:$I$2336,0)</f>
        <v>Normal Weight</v>
      </c>
      <c r="K330" s="11" t="str">
        <f t="shared" si="5"/>
        <v>Non-Diabetic</v>
      </c>
      <c r="L330" s="14">
        <f>_xlfn.XLOOKUP($A330,'Cleaned - Hospitalisation Detai'!$A$2:$A$2344,'Cleaned - Hospitalisation Detai'!$J$2:$J$2344,0)</f>
        <v>30253</v>
      </c>
      <c r="M330" s="19">
        <f>_xlfn.XLOOKUP($A330,'Cleaned - Hospitalisation Detai'!$A$2:$A$2344,'Cleaned - Hospitalisation Detai'!$F$2:$F$2344,0)</f>
        <v>29818.76</v>
      </c>
      <c r="N330" s="19" t="str">
        <f>_xlfn.XLOOKUP($A330,'Cleaned - Hospitalisation Detai'!$A$2:$A$2344,'Cleaned - Hospitalisation Detai'!$G$2:$G$2344,0)</f>
        <v>tier - 1</v>
      </c>
      <c r="O330" s="19" t="str">
        <f>_xlfn.XLOOKUP($A330,'Cleaned - Hospitalisation Detai'!$A$2:$A$2344,'Cleaned - Hospitalisation Detai'!$H$2:$H$2344,0)</f>
        <v>tier - 1</v>
      </c>
      <c r="P330" s="19" t="str">
        <f>_xlfn.XLOOKUP($A330,'Cleaned - Hospitalisation Detai'!$A$2:$A$2344,'Cleaned - Hospitalisation Detai'!$I$2:$I$2344,0)</f>
        <v>R1012</v>
      </c>
      <c r="Q330" s="20">
        <f>_xlfn.XLOOKUP($A330,'Cleaned - Hospitalisation Detai'!$A$2:$A$2344,'Cleaned - Hospitalisation Detai'!$K$2:$K$2344,0)</f>
        <v>40</v>
      </c>
    </row>
    <row r="331" spans="1:17" ht="15.6" x14ac:dyDescent="0.3">
      <c r="A331" s="10" t="s">
        <v>2042</v>
      </c>
      <c r="B331" s="11" t="str">
        <f>_xlfn.XLOOKUP(A331,'Cleaned - Customer Names '!$A$2:$A$2336,'Cleaned - Customer Names '!$C$2:$C$2336,0)</f>
        <v>Yu</v>
      </c>
      <c r="C331" s="11">
        <f>_xlfn.XLOOKUP($A331,'Cleaned - Medical Examinations'!$A$2:$A$2336,'Cleaned - Medical Examinations'!$B$2:$B$2336,0)</f>
        <v>23.56</v>
      </c>
      <c r="D331" s="11">
        <f>_xlfn.XLOOKUP($A331,'Cleaned - Medical Examinations'!$A$2:$A$2336,'Cleaned - Medical Examinations'!$C$2:$C$2336,0)</f>
        <v>11.74</v>
      </c>
      <c r="E331" s="11" t="str">
        <f>_xlfn.XLOOKUP($A331,'Cleaned - Medical Examinations'!$A$2:$A$2336,'Cleaned - Medical Examinations'!$D$2:$D$2336,0)</f>
        <v>Yes</v>
      </c>
      <c r="F331" s="11" t="str">
        <f>_xlfn.XLOOKUP($A331,'Cleaned - Medical Examinations'!$A$2:$A$2336,'Cleaned - Medical Examinations'!$E$2:$E$2336,0)</f>
        <v>No</v>
      </c>
      <c r="G331" s="11" t="str">
        <f>_xlfn.XLOOKUP($A331,'Cleaned - Medical Examinations'!$A$2:$A$2336,'Cleaned - Medical Examinations'!$F$2:$F$2336,0)</f>
        <v>No</v>
      </c>
      <c r="H331" s="11">
        <f>_xlfn.XLOOKUP($A331,'Cleaned - Medical Examinations'!$A$2:$A$2336,'Cleaned - Medical Examinations'!$G$2:$G$2336,0)</f>
        <v>0</v>
      </c>
      <c r="I331" s="11" t="str">
        <f>_xlfn.XLOOKUP($A331,'Cleaned - Medical Examinations'!$A$2:$A$2336,'Cleaned - Medical Examinations'!$H$2:$H$2336,0)</f>
        <v>Yes</v>
      </c>
      <c r="J331" s="11" t="str">
        <f>_xlfn.XLOOKUP($A331,'Cleaned - Medical Examinations'!$A$2:$A$2336,'Cleaned - Medical Examinations'!$I$2:$I$2336,0)</f>
        <v>Normal Weight</v>
      </c>
      <c r="K331" s="11" t="str">
        <f t="shared" si="5"/>
        <v>Diabetic</v>
      </c>
      <c r="L331" s="14">
        <f>_xlfn.XLOOKUP($A331,'Cleaned - Hospitalisation Detai'!$A$2:$A$2344,'Cleaned - Hospitalisation Detai'!$J$2:$J$2344,0)</f>
        <v>29811</v>
      </c>
      <c r="M331" s="19">
        <f>_xlfn.XLOOKUP($A331,'Cleaned - Hospitalisation Detai'!$A$2:$A$2344,'Cleaned - Hospitalisation Detai'!$F$2:$F$2344,0)</f>
        <v>29816.639999999999</v>
      </c>
      <c r="N331" s="19" t="str">
        <f>_xlfn.XLOOKUP($A331,'Cleaned - Hospitalisation Detai'!$A$2:$A$2344,'Cleaned - Hospitalisation Detai'!$G$2:$G$2344,0)</f>
        <v>tier - 1</v>
      </c>
      <c r="O331" s="19" t="str">
        <f>_xlfn.XLOOKUP($A331,'Cleaned - Hospitalisation Detai'!$A$2:$A$2344,'Cleaned - Hospitalisation Detai'!$H$2:$H$2344,0)</f>
        <v>tier - 2</v>
      </c>
      <c r="P331" s="19" t="str">
        <f>_xlfn.XLOOKUP($A331,'Cleaned - Hospitalisation Detai'!$A$2:$A$2344,'Cleaned - Hospitalisation Detai'!$I$2:$I$2344,0)</f>
        <v>R1011</v>
      </c>
      <c r="Q331" s="20">
        <f>_xlfn.XLOOKUP($A331,'Cleaned - Hospitalisation Detai'!$A$2:$A$2344,'Cleaned - Hospitalisation Detai'!$K$2:$K$2344,0)</f>
        <v>41</v>
      </c>
    </row>
    <row r="332" spans="1:17" ht="15.6" x14ac:dyDescent="0.3">
      <c r="A332" s="10" t="s">
        <v>2041</v>
      </c>
      <c r="B332" s="11" t="str">
        <f>_xlfn.XLOOKUP(A332,'Cleaned - Customer Names '!$A$2:$A$2336,'Cleaned - Customer Names '!$C$2:$C$2336,0)</f>
        <v>Caleb N</v>
      </c>
      <c r="C332" s="11">
        <f>_xlfn.XLOOKUP($A332,'Cleaned - Medical Examinations'!$A$2:$A$2336,'Cleaned - Medical Examinations'!$B$2:$B$2336,0)</f>
        <v>37.67</v>
      </c>
      <c r="D332" s="11">
        <f>_xlfn.XLOOKUP($A332,'Cleaned - Medical Examinations'!$A$2:$A$2336,'Cleaned - Medical Examinations'!$C$2:$C$2336,0)</f>
        <v>5.89</v>
      </c>
      <c r="E332" s="11" t="str">
        <f>_xlfn.XLOOKUP($A332,'Cleaned - Medical Examinations'!$A$2:$A$2336,'Cleaned - Medical Examinations'!$D$2:$D$2336,0)</f>
        <v>No</v>
      </c>
      <c r="F332" s="11" t="str">
        <f>_xlfn.XLOOKUP($A332,'Cleaned - Medical Examinations'!$A$2:$A$2336,'Cleaned - Medical Examinations'!$E$2:$E$2336,0)</f>
        <v>No</v>
      </c>
      <c r="G332" s="11" t="str">
        <f>_xlfn.XLOOKUP($A332,'Cleaned - Medical Examinations'!$A$2:$A$2336,'Cleaned - Medical Examinations'!$F$2:$F$2336,0)</f>
        <v>No</v>
      </c>
      <c r="H332" s="11">
        <f>_xlfn.XLOOKUP($A332,'Cleaned - Medical Examinations'!$A$2:$A$2336,'Cleaned - Medical Examinations'!$G$2:$G$2336,0)</f>
        <v>1</v>
      </c>
      <c r="I332" s="11" t="str">
        <f>_xlfn.XLOOKUP($A332,'Cleaned - Medical Examinations'!$A$2:$A$2336,'Cleaned - Medical Examinations'!$H$2:$H$2336,0)</f>
        <v>Yes</v>
      </c>
      <c r="J332" s="11" t="str">
        <f>_xlfn.XLOOKUP($A332,'Cleaned - Medical Examinations'!$A$2:$A$2336,'Cleaned - Medical Examinations'!$I$2:$I$2336,0)</f>
        <v>Obesity</v>
      </c>
      <c r="K332" s="11" t="str">
        <f t="shared" si="5"/>
        <v>Non-Diabetic</v>
      </c>
      <c r="L332" s="14">
        <f>_xlfn.XLOOKUP($A332,'Cleaned - Hospitalisation Detai'!$A$2:$A$2344,'Cleaned - Hospitalisation Detai'!$J$2:$J$2344,0)</f>
        <v>35966</v>
      </c>
      <c r="M332" s="19">
        <f>_xlfn.XLOOKUP($A332,'Cleaned - Hospitalisation Detai'!$A$2:$A$2344,'Cleaned - Hospitalisation Detai'!$F$2:$F$2344,0)</f>
        <v>29760.6</v>
      </c>
      <c r="N332" s="19" t="str">
        <f>_xlfn.XLOOKUP($A332,'Cleaned - Hospitalisation Detai'!$A$2:$A$2344,'Cleaned - Hospitalisation Detai'!$G$2:$G$2344,0)</f>
        <v>tier - 1</v>
      </c>
      <c r="O332" s="19" t="str">
        <f>_xlfn.XLOOKUP($A332,'Cleaned - Hospitalisation Detai'!$A$2:$A$2344,'Cleaned - Hospitalisation Detai'!$H$2:$H$2344,0)</f>
        <v>tier - 2</v>
      </c>
      <c r="P332" s="19" t="str">
        <f>_xlfn.XLOOKUP($A332,'Cleaned - Hospitalisation Detai'!$A$2:$A$2344,'Cleaned - Hospitalisation Detai'!$I$2:$I$2344,0)</f>
        <v>R1011</v>
      </c>
      <c r="Q332" s="20">
        <f>_xlfn.XLOOKUP($A332,'Cleaned - Hospitalisation Detai'!$A$2:$A$2344,'Cleaned - Hospitalisation Detai'!$K$2:$K$2344,0)</f>
        <v>24</v>
      </c>
    </row>
    <row r="333" spans="1:17" ht="15.6" x14ac:dyDescent="0.3">
      <c r="A333" s="10" t="s">
        <v>2040</v>
      </c>
      <c r="B333" s="11" t="str">
        <f>_xlfn.XLOOKUP(A333,'Cleaned - Customer Names '!$A$2:$A$2336,'Cleaned - Customer Names '!$C$2:$C$2336,0)</f>
        <v>Jason M.</v>
      </c>
      <c r="C333" s="11">
        <f>_xlfn.XLOOKUP($A333,'Cleaned - Medical Examinations'!$A$2:$A$2336,'Cleaned - Medical Examinations'!$B$2:$B$2336,0)</f>
        <v>18.73</v>
      </c>
      <c r="D333" s="11">
        <f>_xlfn.XLOOKUP($A333,'Cleaned - Medical Examinations'!$A$2:$A$2336,'Cleaned - Medical Examinations'!$C$2:$C$2336,0)</f>
        <v>10.64</v>
      </c>
      <c r="E333" s="11" t="str">
        <f>_xlfn.XLOOKUP($A333,'Cleaned - Medical Examinations'!$A$2:$A$2336,'Cleaned - Medical Examinations'!$D$2:$D$2336,0)</f>
        <v>No</v>
      </c>
      <c r="F333" s="11" t="str">
        <f>_xlfn.XLOOKUP($A333,'Cleaned - Medical Examinations'!$A$2:$A$2336,'Cleaned - Medical Examinations'!$E$2:$E$2336,0)</f>
        <v>No</v>
      </c>
      <c r="G333" s="11" t="str">
        <f>_xlfn.XLOOKUP($A333,'Cleaned - Medical Examinations'!$A$2:$A$2336,'Cleaned - Medical Examinations'!$F$2:$F$2336,0)</f>
        <v>No</v>
      </c>
      <c r="H333" s="11">
        <f>_xlfn.XLOOKUP($A333,'Cleaned - Medical Examinations'!$A$2:$A$2336,'Cleaned - Medical Examinations'!$G$2:$G$2336,0)</f>
        <v>2</v>
      </c>
      <c r="I333" s="11" t="str">
        <f>_xlfn.XLOOKUP($A333,'Cleaned - Medical Examinations'!$A$2:$A$2336,'Cleaned - Medical Examinations'!$H$2:$H$2336,0)</f>
        <v>Yes</v>
      </c>
      <c r="J333" s="11" t="str">
        <f>_xlfn.XLOOKUP($A333,'Cleaned - Medical Examinations'!$A$2:$A$2336,'Cleaned - Medical Examinations'!$I$2:$I$2336,0)</f>
        <v>Normal Weight</v>
      </c>
      <c r="K333" s="11" t="str">
        <f t="shared" si="5"/>
        <v>Diabetic</v>
      </c>
      <c r="L333" s="14">
        <f>_xlfn.XLOOKUP($A333,'Cleaned - Hospitalisation Detai'!$A$2:$A$2344,'Cleaned - Hospitalisation Detai'!$J$2:$J$2344,0)</f>
        <v>26899</v>
      </c>
      <c r="M333" s="19">
        <f>_xlfn.XLOOKUP($A333,'Cleaned - Hospitalisation Detai'!$A$2:$A$2344,'Cleaned - Hospitalisation Detai'!$F$2:$F$2344,0)</f>
        <v>29757.69</v>
      </c>
      <c r="N333" s="19" t="str">
        <f>_xlfn.XLOOKUP($A333,'Cleaned - Hospitalisation Detai'!$A$2:$A$2344,'Cleaned - Hospitalisation Detai'!$G$2:$G$2344,0)</f>
        <v>tier - 1</v>
      </c>
      <c r="O333" s="19" t="str">
        <f>_xlfn.XLOOKUP($A333,'Cleaned - Hospitalisation Detai'!$A$2:$A$2344,'Cleaned - Hospitalisation Detai'!$H$2:$H$2344,0)</f>
        <v>tier - 3</v>
      </c>
      <c r="P333" s="19" t="str">
        <f>_xlfn.XLOOKUP($A333,'Cleaned - Hospitalisation Detai'!$A$2:$A$2344,'Cleaned - Hospitalisation Detai'!$I$2:$I$2344,0)</f>
        <v>R1011</v>
      </c>
      <c r="Q333" s="20">
        <f>_xlfn.XLOOKUP($A333,'Cleaned - Hospitalisation Detai'!$A$2:$A$2344,'Cleaned - Hospitalisation Detai'!$K$2:$K$2344,0)</f>
        <v>49</v>
      </c>
    </row>
    <row r="334" spans="1:17" ht="15.6" x14ac:dyDescent="0.3">
      <c r="A334" s="10" t="s">
        <v>2039</v>
      </c>
      <c r="B334" s="11" t="str">
        <f>_xlfn.XLOOKUP(A334,'Cleaned - Customer Names '!$A$2:$A$2336,'Cleaned - Customer Names '!$C$2:$C$2336,0)</f>
        <v>Angela R</v>
      </c>
      <c r="C334" s="11">
        <f>_xlfn.XLOOKUP($A334,'Cleaned - Medical Examinations'!$A$2:$A$2336,'Cleaned - Medical Examinations'!$B$2:$B$2336,0)</f>
        <v>33.090000000000003</v>
      </c>
      <c r="D334" s="11">
        <f>_xlfn.XLOOKUP($A334,'Cleaned - Medical Examinations'!$A$2:$A$2336,'Cleaned - Medical Examinations'!$C$2:$C$2336,0)</f>
        <v>6.06</v>
      </c>
      <c r="E334" s="11" t="str">
        <f>_xlfn.XLOOKUP($A334,'Cleaned - Medical Examinations'!$A$2:$A$2336,'Cleaned - Medical Examinations'!$D$2:$D$2336,0)</f>
        <v>No</v>
      </c>
      <c r="F334" s="11" t="str">
        <f>_xlfn.XLOOKUP($A334,'Cleaned - Medical Examinations'!$A$2:$A$2336,'Cleaned - Medical Examinations'!$E$2:$E$2336,0)</f>
        <v>No</v>
      </c>
      <c r="G334" s="11" t="str">
        <f>_xlfn.XLOOKUP($A334,'Cleaned - Medical Examinations'!$A$2:$A$2336,'Cleaned - Medical Examinations'!$F$2:$F$2336,0)</f>
        <v>Yes</v>
      </c>
      <c r="H334" s="11">
        <f>_xlfn.XLOOKUP($A334,'Cleaned - Medical Examinations'!$A$2:$A$2336,'Cleaned - Medical Examinations'!$G$2:$G$2336,0)</f>
        <v>1</v>
      </c>
      <c r="I334" s="11" t="str">
        <f>_xlfn.XLOOKUP($A334,'Cleaned - Medical Examinations'!$A$2:$A$2336,'Cleaned - Medical Examinations'!$H$2:$H$2336,0)</f>
        <v>Yes</v>
      </c>
      <c r="J334" s="11" t="str">
        <f>_xlfn.XLOOKUP($A334,'Cleaned - Medical Examinations'!$A$2:$A$2336,'Cleaned - Medical Examinations'!$I$2:$I$2336,0)</f>
        <v>Obesity</v>
      </c>
      <c r="K334" s="11" t="str">
        <f t="shared" si="5"/>
        <v>Non-Diabetic</v>
      </c>
      <c r="L334" s="14">
        <f>_xlfn.XLOOKUP($A334,'Cleaned - Hospitalisation Detai'!$A$2:$A$2344,'Cleaned - Hospitalisation Detai'!$J$2:$J$2344,0)</f>
        <v>34177</v>
      </c>
      <c r="M334" s="19">
        <f>_xlfn.XLOOKUP($A334,'Cleaned - Hospitalisation Detai'!$A$2:$A$2344,'Cleaned - Hospitalisation Detai'!$F$2:$F$2344,0)</f>
        <v>29622.69</v>
      </c>
      <c r="N334" s="19" t="str">
        <f>_xlfn.XLOOKUP($A334,'Cleaned - Hospitalisation Detai'!$A$2:$A$2344,'Cleaned - Hospitalisation Detai'!$G$2:$G$2344,0)</f>
        <v>tier - 1</v>
      </c>
      <c r="O334" s="19" t="str">
        <f>_xlfn.XLOOKUP($A334,'Cleaned - Hospitalisation Detai'!$A$2:$A$2344,'Cleaned - Hospitalisation Detai'!$H$2:$H$2344,0)</f>
        <v>tier - 1</v>
      </c>
      <c r="P334" s="19" t="str">
        <f>_xlfn.XLOOKUP($A334,'Cleaned - Hospitalisation Detai'!$A$2:$A$2344,'Cleaned - Hospitalisation Detai'!$I$2:$I$2344,0)</f>
        <v>R1011</v>
      </c>
      <c r="Q334" s="20">
        <f>_xlfn.XLOOKUP($A334,'Cleaned - Hospitalisation Detai'!$A$2:$A$2344,'Cleaned - Hospitalisation Detai'!$K$2:$K$2344,0)</f>
        <v>29</v>
      </c>
    </row>
    <row r="335" spans="1:17" ht="15.6" x14ac:dyDescent="0.3">
      <c r="A335" s="10" t="s">
        <v>2038</v>
      </c>
      <c r="B335" s="11" t="str">
        <f>_xlfn.XLOOKUP(A335,'Cleaned - Customer Names '!$A$2:$A$2336,'Cleaned - Customer Names '!$C$2:$C$2336,0)</f>
        <v>Keith J</v>
      </c>
      <c r="C335" s="11">
        <f>_xlfn.XLOOKUP($A335,'Cleaned - Medical Examinations'!$A$2:$A$2336,'Cleaned - Medical Examinations'!$B$2:$B$2336,0)</f>
        <v>18.329999999999998</v>
      </c>
      <c r="D335" s="11">
        <f>_xlfn.XLOOKUP($A335,'Cleaned - Medical Examinations'!$A$2:$A$2336,'Cleaned - Medical Examinations'!$C$2:$C$2336,0)</f>
        <v>7.46</v>
      </c>
      <c r="E335" s="11" t="str">
        <f>_xlfn.XLOOKUP($A335,'Cleaned - Medical Examinations'!$A$2:$A$2336,'Cleaned - Medical Examinations'!$D$2:$D$2336,0)</f>
        <v>Yes</v>
      </c>
      <c r="F335" s="11" t="str">
        <f>_xlfn.XLOOKUP($A335,'Cleaned - Medical Examinations'!$A$2:$A$2336,'Cleaned - Medical Examinations'!$E$2:$E$2336,0)</f>
        <v>No</v>
      </c>
      <c r="G335" s="11" t="str">
        <f>_xlfn.XLOOKUP($A335,'Cleaned - Medical Examinations'!$A$2:$A$2336,'Cleaned - Medical Examinations'!$F$2:$F$2336,0)</f>
        <v>No</v>
      </c>
      <c r="H335" s="11">
        <f>_xlfn.XLOOKUP($A335,'Cleaned - Medical Examinations'!$A$2:$A$2336,'Cleaned - Medical Examinations'!$G$2:$G$2336,0)</f>
        <v>1</v>
      </c>
      <c r="I335" s="11" t="str">
        <f>_xlfn.XLOOKUP($A335,'Cleaned - Medical Examinations'!$A$2:$A$2336,'Cleaned - Medical Examinations'!$H$2:$H$2336,0)</f>
        <v>Yes</v>
      </c>
      <c r="J335" s="11" t="str">
        <f>_xlfn.XLOOKUP($A335,'Cleaned - Medical Examinations'!$A$2:$A$2336,'Cleaned - Medical Examinations'!$I$2:$I$2336,0)</f>
        <v>Underweight</v>
      </c>
      <c r="K335" s="11" t="str">
        <f t="shared" si="5"/>
        <v>Diabetic</v>
      </c>
      <c r="L335" s="14">
        <f>_xlfn.XLOOKUP($A335,'Cleaned - Hospitalisation Detai'!$A$2:$A$2344,'Cleaned - Hospitalisation Detai'!$J$2:$J$2344,0)</f>
        <v>27701</v>
      </c>
      <c r="M335" s="19">
        <f>_xlfn.XLOOKUP($A335,'Cleaned - Hospitalisation Detai'!$A$2:$A$2344,'Cleaned - Hospitalisation Detai'!$F$2:$F$2344,0)</f>
        <v>29583.8</v>
      </c>
      <c r="N335" s="19" t="str">
        <f>_xlfn.XLOOKUP($A335,'Cleaned - Hospitalisation Detai'!$A$2:$A$2344,'Cleaned - Hospitalisation Detai'!$G$2:$G$2344,0)</f>
        <v>tier - 1</v>
      </c>
      <c r="O335" s="19" t="str">
        <f>_xlfn.XLOOKUP($A335,'Cleaned - Hospitalisation Detai'!$A$2:$A$2344,'Cleaned - Hospitalisation Detai'!$H$2:$H$2344,0)</f>
        <v>tier - 1</v>
      </c>
      <c r="P335" s="19" t="str">
        <f>_xlfn.XLOOKUP($A335,'Cleaned - Hospitalisation Detai'!$A$2:$A$2344,'Cleaned - Hospitalisation Detai'!$I$2:$I$2344,0)</f>
        <v>R1011</v>
      </c>
      <c r="Q335" s="20">
        <f>_xlfn.XLOOKUP($A335,'Cleaned - Hospitalisation Detai'!$A$2:$A$2344,'Cleaned - Hospitalisation Detai'!$K$2:$K$2344,0)</f>
        <v>47</v>
      </c>
    </row>
    <row r="336" spans="1:17" ht="15.6" x14ac:dyDescent="0.3">
      <c r="A336" s="10" t="s">
        <v>2037</v>
      </c>
      <c r="B336" s="11" t="str">
        <f>_xlfn.XLOOKUP(A336,'Cleaned - Customer Names '!$A$2:$A$2336,'Cleaned - Customer Names '!$C$2:$C$2336,0)</f>
        <v>Emma</v>
      </c>
      <c r="C336" s="11">
        <f>_xlfn.XLOOKUP($A336,'Cleaned - Medical Examinations'!$A$2:$A$2336,'Cleaned - Medical Examinations'!$B$2:$B$2336,0)</f>
        <v>27.74</v>
      </c>
      <c r="D336" s="11">
        <f>_xlfn.XLOOKUP($A336,'Cleaned - Medical Examinations'!$A$2:$A$2336,'Cleaned - Medical Examinations'!$C$2:$C$2336,0)</f>
        <v>4.68</v>
      </c>
      <c r="E336" s="11" t="str">
        <f>_xlfn.XLOOKUP($A336,'Cleaned - Medical Examinations'!$A$2:$A$2336,'Cleaned - Medical Examinations'!$D$2:$D$2336,0)</f>
        <v>Yes</v>
      </c>
      <c r="F336" s="11" t="str">
        <f>_xlfn.XLOOKUP($A336,'Cleaned - Medical Examinations'!$A$2:$A$2336,'Cleaned - Medical Examinations'!$E$2:$E$2336,0)</f>
        <v>No</v>
      </c>
      <c r="G336" s="11" t="str">
        <f>_xlfn.XLOOKUP($A336,'Cleaned - Medical Examinations'!$A$2:$A$2336,'Cleaned - Medical Examinations'!$F$2:$F$2336,0)</f>
        <v>No</v>
      </c>
      <c r="H336" s="11">
        <f>_xlfn.XLOOKUP($A336,'Cleaned - Medical Examinations'!$A$2:$A$2336,'Cleaned - Medical Examinations'!$G$2:$G$2336,0)</f>
        <v>2</v>
      </c>
      <c r="I336" s="11" t="str">
        <f>_xlfn.XLOOKUP($A336,'Cleaned - Medical Examinations'!$A$2:$A$2336,'Cleaned - Medical Examinations'!$H$2:$H$2336,0)</f>
        <v>Yes</v>
      </c>
      <c r="J336" s="11" t="str">
        <f>_xlfn.XLOOKUP($A336,'Cleaned - Medical Examinations'!$A$2:$A$2336,'Cleaned - Medical Examinations'!$I$2:$I$2336,0)</f>
        <v>Overweight</v>
      </c>
      <c r="K336" s="11" t="str">
        <f t="shared" si="5"/>
        <v>Non-Diabetic</v>
      </c>
      <c r="L336" s="14">
        <f>_xlfn.XLOOKUP($A336,'Cleaned - Hospitalisation Detai'!$A$2:$A$2344,'Cleaned - Hospitalisation Detai'!$J$2:$J$2344,0)</f>
        <v>21843</v>
      </c>
      <c r="M336" s="19">
        <f>_xlfn.XLOOKUP($A336,'Cleaned - Hospitalisation Detai'!$A$2:$A$2344,'Cleaned - Hospitalisation Detai'!$F$2:$F$2344,0)</f>
        <v>29523.17</v>
      </c>
      <c r="N336" s="19" t="str">
        <f>_xlfn.XLOOKUP($A336,'Cleaned - Hospitalisation Detai'!$A$2:$A$2344,'Cleaned - Hospitalisation Detai'!$G$2:$G$2344,0)</f>
        <v>tier - 1</v>
      </c>
      <c r="O336" s="19" t="str">
        <f>_xlfn.XLOOKUP($A336,'Cleaned - Hospitalisation Detai'!$A$2:$A$2344,'Cleaned - Hospitalisation Detai'!$H$2:$H$2344,0)</f>
        <v>tier - 2</v>
      </c>
      <c r="P336" s="19" t="str">
        <f>_xlfn.XLOOKUP($A336,'Cleaned - Hospitalisation Detai'!$A$2:$A$2344,'Cleaned - Hospitalisation Detai'!$I$2:$I$2344,0)</f>
        <v>R1024</v>
      </c>
      <c r="Q336" s="20">
        <f>_xlfn.XLOOKUP($A336,'Cleaned - Hospitalisation Detai'!$A$2:$A$2344,'Cleaned - Hospitalisation Detai'!$K$2:$K$2344,0)</f>
        <v>63</v>
      </c>
    </row>
    <row r="337" spans="1:17" ht="15.6" x14ac:dyDescent="0.3">
      <c r="A337" s="10" t="s">
        <v>2036</v>
      </c>
      <c r="B337" s="11" t="str">
        <f>_xlfn.XLOOKUP(A337,'Cleaned - Customer Names '!$A$2:$A$2336,'Cleaned - Customer Names '!$C$2:$C$2336,0)</f>
        <v>Nathan A</v>
      </c>
      <c r="C337" s="11">
        <f>_xlfn.XLOOKUP($A337,'Cleaned - Medical Examinations'!$A$2:$A$2336,'Cleaned - Medical Examinations'!$B$2:$B$2336,0)</f>
        <v>24.2</v>
      </c>
      <c r="D337" s="11">
        <f>_xlfn.XLOOKUP($A337,'Cleaned - Medical Examinations'!$A$2:$A$2336,'Cleaned - Medical Examinations'!$C$2:$C$2336,0)</f>
        <v>6.15</v>
      </c>
      <c r="E337" s="11" t="str">
        <f>_xlfn.XLOOKUP($A337,'Cleaned - Medical Examinations'!$A$2:$A$2336,'Cleaned - Medical Examinations'!$D$2:$D$2336,0)</f>
        <v>No</v>
      </c>
      <c r="F337" s="11" t="str">
        <f>_xlfn.XLOOKUP($A337,'Cleaned - Medical Examinations'!$A$2:$A$2336,'Cleaned - Medical Examinations'!$E$2:$E$2336,0)</f>
        <v>No</v>
      </c>
      <c r="G337" s="11" t="str">
        <f>_xlfn.XLOOKUP($A337,'Cleaned - Medical Examinations'!$A$2:$A$2336,'Cleaned - Medical Examinations'!$F$2:$F$2336,0)</f>
        <v>No</v>
      </c>
      <c r="H337" s="11">
        <f>_xlfn.XLOOKUP($A337,'Cleaned - Medical Examinations'!$A$2:$A$2336,'Cleaned - Medical Examinations'!$G$2:$G$2336,0)</f>
        <v>1</v>
      </c>
      <c r="I337" s="11" t="str">
        <f>_xlfn.XLOOKUP($A337,'Cleaned - Medical Examinations'!$A$2:$A$2336,'Cleaned - Medical Examinations'!$H$2:$H$2336,0)</f>
        <v>Yes</v>
      </c>
      <c r="J337" s="11" t="str">
        <f>_xlfn.XLOOKUP($A337,'Cleaned - Medical Examinations'!$A$2:$A$2336,'Cleaned - Medical Examinations'!$I$2:$I$2336,0)</f>
        <v>Normal Weight</v>
      </c>
      <c r="K337" s="11" t="str">
        <f t="shared" si="5"/>
        <v>Non-Diabetic</v>
      </c>
      <c r="L337" s="14">
        <f>_xlfn.XLOOKUP($A337,'Cleaned - Hospitalisation Detai'!$A$2:$A$2344,'Cleaned - Hospitalisation Detai'!$J$2:$J$2344,0)</f>
        <v>31974</v>
      </c>
      <c r="M337" s="19">
        <f>_xlfn.XLOOKUP($A337,'Cleaned - Hospitalisation Detai'!$A$2:$A$2344,'Cleaned - Hospitalisation Detai'!$F$2:$F$2344,0)</f>
        <v>29443.59</v>
      </c>
      <c r="N337" s="19" t="str">
        <f>_xlfn.XLOOKUP($A337,'Cleaned - Hospitalisation Detai'!$A$2:$A$2344,'Cleaned - Hospitalisation Detai'!$G$2:$G$2344,0)</f>
        <v>tier - 1</v>
      </c>
      <c r="O337" s="19" t="str">
        <f>_xlfn.XLOOKUP($A337,'Cleaned - Hospitalisation Detai'!$A$2:$A$2344,'Cleaned - Hospitalisation Detai'!$H$2:$H$2344,0)</f>
        <v>tier - 1</v>
      </c>
      <c r="P337" s="19" t="str">
        <f>_xlfn.XLOOKUP($A337,'Cleaned - Hospitalisation Detai'!$A$2:$A$2344,'Cleaned - Hospitalisation Detai'!$I$2:$I$2344,0)</f>
        <v>R1011</v>
      </c>
      <c r="Q337" s="20">
        <f>_xlfn.XLOOKUP($A337,'Cleaned - Hospitalisation Detai'!$A$2:$A$2344,'Cleaned - Hospitalisation Detai'!$K$2:$K$2344,0)</f>
        <v>35</v>
      </c>
    </row>
    <row r="338" spans="1:17" ht="15.6" x14ac:dyDescent="0.3">
      <c r="A338" s="10" t="s">
        <v>2035</v>
      </c>
      <c r="B338" s="11" t="str">
        <f>_xlfn.XLOOKUP(A338,'Cleaned - Customer Names '!$A$2:$A$2336,'Cleaned - Customer Names '!$C$2:$C$2336,0)</f>
        <v>Kathryn</v>
      </c>
      <c r="C338" s="11">
        <f>_xlfn.XLOOKUP($A338,'Cleaned - Medical Examinations'!$A$2:$A$2336,'Cleaned - Medical Examinations'!$B$2:$B$2336,0)</f>
        <v>22.03</v>
      </c>
      <c r="D338" s="11">
        <f>_xlfn.XLOOKUP($A338,'Cleaned - Medical Examinations'!$A$2:$A$2336,'Cleaned - Medical Examinations'!$C$2:$C$2336,0)</f>
        <v>4.28</v>
      </c>
      <c r="E338" s="11" t="str">
        <f>_xlfn.XLOOKUP($A338,'Cleaned - Medical Examinations'!$A$2:$A$2336,'Cleaned - Medical Examinations'!$D$2:$D$2336,0)</f>
        <v>Yes</v>
      </c>
      <c r="F338" s="11" t="str">
        <f>_xlfn.XLOOKUP($A338,'Cleaned - Medical Examinations'!$A$2:$A$2336,'Cleaned - Medical Examinations'!$E$2:$E$2336,0)</f>
        <v>No</v>
      </c>
      <c r="G338" s="11" t="str">
        <f>_xlfn.XLOOKUP($A338,'Cleaned - Medical Examinations'!$A$2:$A$2336,'Cleaned - Medical Examinations'!$F$2:$F$2336,0)</f>
        <v>No</v>
      </c>
      <c r="H338" s="11">
        <f>_xlfn.XLOOKUP($A338,'Cleaned - Medical Examinations'!$A$2:$A$2336,'Cleaned - Medical Examinations'!$G$2:$G$2336,0)</f>
        <v>0</v>
      </c>
      <c r="I338" s="11" t="str">
        <f>_xlfn.XLOOKUP($A338,'Cleaned - Medical Examinations'!$A$2:$A$2336,'Cleaned - Medical Examinations'!$H$2:$H$2336,0)</f>
        <v>Yes</v>
      </c>
      <c r="J338" s="11" t="str">
        <f>_xlfn.XLOOKUP($A338,'Cleaned - Medical Examinations'!$A$2:$A$2336,'Cleaned - Medical Examinations'!$I$2:$I$2336,0)</f>
        <v>Normal Weight</v>
      </c>
      <c r="K338" s="11" t="str">
        <f t="shared" si="5"/>
        <v>Non-Diabetic</v>
      </c>
      <c r="L338" s="14">
        <f>_xlfn.XLOOKUP($A338,'Cleaned - Hospitalisation Detai'!$A$2:$A$2344,'Cleaned - Hospitalisation Detai'!$J$2:$J$2344,0)</f>
        <v>31358</v>
      </c>
      <c r="M338" s="19">
        <f>_xlfn.XLOOKUP($A338,'Cleaned - Hospitalisation Detai'!$A$2:$A$2344,'Cleaned - Hospitalisation Detai'!$F$2:$F$2344,0)</f>
        <v>29352.560000000001</v>
      </c>
      <c r="N338" s="19" t="str">
        <f>_xlfn.XLOOKUP($A338,'Cleaned - Hospitalisation Detai'!$A$2:$A$2344,'Cleaned - Hospitalisation Detai'!$G$2:$G$2344,0)</f>
        <v>tier - 1</v>
      </c>
      <c r="O338" s="19" t="str">
        <f>_xlfn.XLOOKUP($A338,'Cleaned - Hospitalisation Detai'!$A$2:$A$2344,'Cleaned - Hospitalisation Detai'!$H$2:$H$2344,0)</f>
        <v>tier - 1</v>
      </c>
      <c r="P338" s="19" t="str">
        <f>_xlfn.XLOOKUP($A338,'Cleaned - Hospitalisation Detai'!$A$2:$A$2344,'Cleaned - Hospitalisation Detai'!$I$2:$I$2344,0)</f>
        <v>R1011</v>
      </c>
      <c r="Q338" s="20">
        <f>_xlfn.XLOOKUP($A338,'Cleaned - Hospitalisation Detai'!$A$2:$A$2344,'Cleaned - Hospitalisation Detai'!$K$2:$K$2344,0)</f>
        <v>37</v>
      </c>
    </row>
    <row r="339" spans="1:17" ht="15.6" x14ac:dyDescent="0.3">
      <c r="A339" s="10" t="s">
        <v>2034</v>
      </c>
      <c r="B339" s="11" t="str">
        <f>_xlfn.XLOOKUP(A339,'Cleaned - Customer Names '!$A$2:$A$2336,'Cleaned - Customer Names '!$C$2:$C$2336,0)</f>
        <v>Elizabeth H.</v>
      </c>
      <c r="C339" s="11">
        <f>_xlfn.XLOOKUP($A339,'Cleaned - Medical Examinations'!$A$2:$A$2336,'Cleaned - Medical Examinations'!$B$2:$B$2336,0)</f>
        <v>26.885000000000002</v>
      </c>
      <c r="D339" s="11">
        <f>_xlfn.XLOOKUP($A339,'Cleaned - Medical Examinations'!$A$2:$A$2336,'Cleaned - Medical Examinations'!$C$2:$C$2336,0)</f>
        <v>9.86</v>
      </c>
      <c r="E339" s="11" t="str">
        <f>_xlfn.XLOOKUP($A339,'Cleaned - Medical Examinations'!$A$2:$A$2336,'Cleaned - Medical Examinations'!$D$2:$D$2336,0)</f>
        <v>No</v>
      </c>
      <c r="F339" s="11" t="str">
        <f>_xlfn.XLOOKUP($A339,'Cleaned - Medical Examinations'!$A$2:$A$2336,'Cleaned - Medical Examinations'!$E$2:$E$2336,0)</f>
        <v>No</v>
      </c>
      <c r="G339" s="11" t="str">
        <f>_xlfn.XLOOKUP($A339,'Cleaned - Medical Examinations'!$A$2:$A$2336,'Cleaned - Medical Examinations'!$F$2:$F$2336,0)</f>
        <v>No</v>
      </c>
      <c r="H339" s="11">
        <f>_xlfn.XLOOKUP($A339,'Cleaned - Medical Examinations'!$A$2:$A$2336,'Cleaned - Medical Examinations'!$G$2:$G$2336,0)</f>
        <v>3</v>
      </c>
      <c r="I339" s="11" t="str">
        <f>_xlfn.XLOOKUP($A339,'Cleaned - Medical Examinations'!$A$2:$A$2336,'Cleaned - Medical Examinations'!$H$2:$H$2336,0)</f>
        <v>Yes</v>
      </c>
      <c r="J339" s="11" t="str">
        <f>_xlfn.XLOOKUP($A339,'Cleaned - Medical Examinations'!$A$2:$A$2336,'Cleaned - Medical Examinations'!$I$2:$I$2336,0)</f>
        <v>Overweight</v>
      </c>
      <c r="K339" s="11" t="str">
        <f t="shared" si="5"/>
        <v>Diabetic</v>
      </c>
      <c r="L339" s="14">
        <f>_xlfn.XLOOKUP($A339,'Cleaned - Hospitalisation Detai'!$A$2:$A$2344,'Cleaned - Hospitalisation Detai'!$J$2:$J$2344,0)</f>
        <v>21341</v>
      </c>
      <c r="M339" s="19">
        <f>_xlfn.XLOOKUP($A339,'Cleaned - Hospitalisation Detai'!$A$2:$A$2344,'Cleaned - Hospitalisation Detai'!$F$2:$F$2344,0)</f>
        <v>29330.98</v>
      </c>
      <c r="N339" s="19" t="str">
        <f>_xlfn.XLOOKUP($A339,'Cleaned - Hospitalisation Detai'!$A$2:$A$2344,'Cleaned - Hospitalisation Detai'!$G$2:$G$2344,0)</f>
        <v>tier - 1</v>
      </c>
      <c r="O339" s="19" t="str">
        <f>_xlfn.XLOOKUP($A339,'Cleaned - Hospitalisation Detai'!$A$2:$A$2344,'Cleaned - Hospitalisation Detai'!$H$2:$H$2344,0)</f>
        <v>tier - 2</v>
      </c>
      <c r="P339" s="19" t="str">
        <f>_xlfn.XLOOKUP($A339,'Cleaned - Hospitalisation Detai'!$A$2:$A$2344,'Cleaned - Hospitalisation Detai'!$I$2:$I$2344,0)</f>
        <v>R1012</v>
      </c>
      <c r="Q339" s="20">
        <f>_xlfn.XLOOKUP($A339,'Cleaned - Hospitalisation Detai'!$A$2:$A$2344,'Cleaned - Hospitalisation Detai'!$K$2:$K$2344,0)</f>
        <v>65</v>
      </c>
    </row>
    <row r="340" spans="1:17" ht="15.6" x14ac:dyDescent="0.3">
      <c r="A340" s="10" t="s">
        <v>2033</v>
      </c>
      <c r="B340" s="11" t="str">
        <f>_xlfn.XLOOKUP(A340,'Cleaned - Customer Names '!$A$2:$A$2336,'Cleaned - Customer Names '!$C$2:$C$2336,0)</f>
        <v>Ben</v>
      </c>
      <c r="C340" s="11">
        <f>_xlfn.XLOOKUP($A340,'Cleaned - Medical Examinations'!$A$2:$A$2336,'Cleaned - Medical Examinations'!$B$2:$B$2336,0)</f>
        <v>16.36</v>
      </c>
      <c r="D340" s="11">
        <f>_xlfn.XLOOKUP($A340,'Cleaned - Medical Examinations'!$A$2:$A$2336,'Cleaned - Medical Examinations'!$C$2:$C$2336,0)</f>
        <v>11.19</v>
      </c>
      <c r="E340" s="11" t="str">
        <f>_xlfn.XLOOKUP($A340,'Cleaned - Medical Examinations'!$A$2:$A$2336,'Cleaned - Medical Examinations'!$D$2:$D$2336,0)</f>
        <v>No</v>
      </c>
      <c r="F340" s="11" t="str">
        <f>_xlfn.XLOOKUP($A340,'Cleaned - Medical Examinations'!$A$2:$A$2336,'Cleaned - Medical Examinations'!$E$2:$E$2336,0)</f>
        <v>No</v>
      </c>
      <c r="G340" s="11" t="str">
        <f>_xlfn.XLOOKUP($A340,'Cleaned - Medical Examinations'!$A$2:$A$2336,'Cleaned - Medical Examinations'!$F$2:$F$2336,0)</f>
        <v>No</v>
      </c>
      <c r="H340" s="11">
        <f>_xlfn.XLOOKUP($A340,'Cleaned - Medical Examinations'!$A$2:$A$2336,'Cleaned - Medical Examinations'!$G$2:$G$2336,0)</f>
        <v>0</v>
      </c>
      <c r="I340" s="11" t="str">
        <f>_xlfn.XLOOKUP($A340,'Cleaned - Medical Examinations'!$A$2:$A$2336,'Cleaned - Medical Examinations'!$H$2:$H$2336,0)</f>
        <v>Yes</v>
      </c>
      <c r="J340" s="11" t="str">
        <f>_xlfn.XLOOKUP($A340,'Cleaned - Medical Examinations'!$A$2:$A$2336,'Cleaned - Medical Examinations'!$I$2:$I$2336,0)</f>
        <v>Underweight</v>
      </c>
      <c r="K340" s="11" t="str">
        <f t="shared" si="5"/>
        <v>Diabetic</v>
      </c>
      <c r="L340" s="14">
        <f>_xlfn.XLOOKUP($A340,'Cleaned - Hospitalisation Detai'!$A$2:$A$2344,'Cleaned - Hospitalisation Detai'!$J$2:$J$2344,0)</f>
        <v>28692</v>
      </c>
      <c r="M340" s="19">
        <f>_xlfn.XLOOKUP($A340,'Cleaned - Hospitalisation Detai'!$A$2:$A$2344,'Cleaned - Hospitalisation Detai'!$F$2:$F$2344,0)</f>
        <v>29227.599999999999</v>
      </c>
      <c r="N340" s="19" t="str">
        <f>_xlfn.XLOOKUP($A340,'Cleaned - Hospitalisation Detai'!$A$2:$A$2344,'Cleaned - Hospitalisation Detai'!$G$2:$G$2344,0)</f>
        <v>tier - 1</v>
      </c>
      <c r="O340" s="19" t="str">
        <f>_xlfn.XLOOKUP($A340,'Cleaned - Hospitalisation Detai'!$A$2:$A$2344,'Cleaned - Hospitalisation Detai'!$H$2:$H$2344,0)</f>
        <v>tier - 3</v>
      </c>
      <c r="P340" s="19" t="str">
        <f>_xlfn.XLOOKUP($A340,'Cleaned - Hospitalisation Detai'!$A$2:$A$2344,'Cleaned - Hospitalisation Detai'!$I$2:$I$2344,0)</f>
        <v>R1012</v>
      </c>
      <c r="Q340" s="20">
        <f>_xlfn.XLOOKUP($A340,'Cleaned - Hospitalisation Detai'!$A$2:$A$2344,'Cleaned - Hospitalisation Detai'!$K$2:$K$2344,0)</f>
        <v>44</v>
      </c>
    </row>
    <row r="341" spans="1:17" ht="15.6" x14ac:dyDescent="0.3">
      <c r="A341" s="10" t="s">
        <v>2032</v>
      </c>
      <c r="B341" s="11" t="str">
        <f>_xlfn.XLOOKUP(A341,'Cleaned - Customer Names '!$A$2:$A$2336,'Cleaned - Customer Names '!$C$2:$C$2336,0)</f>
        <v>Cheryl A</v>
      </c>
      <c r="C341" s="11">
        <f>_xlfn.XLOOKUP($A341,'Cleaned - Medical Examinations'!$A$2:$A$2336,'Cleaned - Medical Examinations'!$B$2:$B$2336,0)</f>
        <v>32.299999999999997</v>
      </c>
      <c r="D341" s="11">
        <f>_xlfn.XLOOKUP($A341,'Cleaned - Medical Examinations'!$A$2:$A$2336,'Cleaned - Medical Examinations'!$C$2:$C$2336,0)</f>
        <v>4.8899999999999997</v>
      </c>
      <c r="E341" s="11" t="str">
        <f>_xlfn.XLOOKUP($A341,'Cleaned - Medical Examinations'!$A$2:$A$2336,'Cleaned - Medical Examinations'!$D$2:$D$2336,0)</f>
        <v>Yes</v>
      </c>
      <c r="F341" s="11" t="str">
        <f>_xlfn.XLOOKUP($A341,'Cleaned - Medical Examinations'!$A$2:$A$2336,'Cleaned - Medical Examinations'!$E$2:$E$2336,0)</f>
        <v>No</v>
      </c>
      <c r="G341" s="11" t="str">
        <f>_xlfn.XLOOKUP($A341,'Cleaned - Medical Examinations'!$A$2:$A$2336,'Cleaned - Medical Examinations'!$F$2:$F$2336,0)</f>
        <v>Yes</v>
      </c>
      <c r="H341" s="11">
        <f>_xlfn.XLOOKUP($A341,'Cleaned - Medical Examinations'!$A$2:$A$2336,'Cleaned - Medical Examinations'!$G$2:$G$2336,0)</f>
        <v>1</v>
      </c>
      <c r="I341" s="11" t="str">
        <f>_xlfn.XLOOKUP($A341,'Cleaned - Medical Examinations'!$A$2:$A$2336,'Cleaned - Medical Examinations'!$H$2:$H$2336,0)</f>
        <v>No</v>
      </c>
      <c r="J341" s="11" t="str">
        <f>_xlfn.XLOOKUP($A341,'Cleaned - Medical Examinations'!$A$2:$A$2336,'Cleaned - Medical Examinations'!$I$2:$I$2336,0)</f>
        <v>Obesity</v>
      </c>
      <c r="K341" s="11" t="str">
        <f t="shared" si="5"/>
        <v>Non-Diabetic</v>
      </c>
      <c r="L341" s="14">
        <f>_xlfn.XLOOKUP($A341,'Cleaned - Hospitalisation Detai'!$A$2:$A$2344,'Cleaned - Hospitalisation Detai'!$J$2:$J$2344,0)</f>
        <v>25393</v>
      </c>
      <c r="M341" s="19">
        <f>_xlfn.XLOOKUP($A341,'Cleaned - Hospitalisation Detai'!$A$2:$A$2344,'Cleaned - Hospitalisation Detai'!$F$2:$F$2344,0)</f>
        <v>29186.48</v>
      </c>
      <c r="N341" s="19" t="str">
        <f>_xlfn.XLOOKUP($A341,'Cleaned - Hospitalisation Detai'!$A$2:$A$2344,'Cleaned - Hospitalisation Detai'!$G$2:$G$2344,0)</f>
        <v>tier - 1</v>
      </c>
      <c r="O341" s="19" t="str">
        <f>_xlfn.XLOOKUP($A341,'Cleaned - Hospitalisation Detai'!$A$2:$A$2344,'Cleaned - Hospitalisation Detai'!$H$2:$H$2344,0)</f>
        <v>tier - 3</v>
      </c>
      <c r="P341" s="19" t="str">
        <f>_xlfn.XLOOKUP($A341,'Cleaned - Hospitalisation Detai'!$A$2:$A$2344,'Cleaned - Hospitalisation Detai'!$I$2:$I$2344,0)</f>
        <v>R1024</v>
      </c>
      <c r="Q341" s="20">
        <f>_xlfn.XLOOKUP($A341,'Cleaned - Hospitalisation Detai'!$A$2:$A$2344,'Cleaned - Hospitalisation Detai'!$K$2:$K$2344,0)</f>
        <v>53</v>
      </c>
    </row>
    <row r="342" spans="1:17" ht="15.6" x14ac:dyDescent="0.3">
      <c r="A342" s="10" t="s">
        <v>2031</v>
      </c>
      <c r="B342" s="11" t="str">
        <f>_xlfn.XLOOKUP(A342,'Cleaned - Customer Names '!$A$2:$A$2336,'Cleaned - Customer Names '!$C$2:$C$2336,0)</f>
        <v>Kimberly A</v>
      </c>
      <c r="C342" s="11">
        <f>_xlfn.XLOOKUP($A342,'Cleaned - Medical Examinations'!$A$2:$A$2336,'Cleaned - Medical Examinations'!$B$2:$B$2336,0)</f>
        <v>16.05</v>
      </c>
      <c r="D342" s="11">
        <f>_xlfn.XLOOKUP($A342,'Cleaned - Medical Examinations'!$A$2:$A$2336,'Cleaned - Medical Examinations'!$C$2:$C$2336,0)</f>
        <v>4.3499999999999996</v>
      </c>
      <c r="E342" s="11" t="str">
        <f>_xlfn.XLOOKUP($A342,'Cleaned - Medical Examinations'!$A$2:$A$2336,'Cleaned - Medical Examinations'!$D$2:$D$2336,0)</f>
        <v>Yes</v>
      </c>
      <c r="F342" s="11" t="str">
        <f>_xlfn.XLOOKUP($A342,'Cleaned - Medical Examinations'!$A$2:$A$2336,'Cleaned - Medical Examinations'!$E$2:$E$2336,0)</f>
        <v>No</v>
      </c>
      <c r="G342" s="11" t="str">
        <f>_xlfn.XLOOKUP($A342,'Cleaned - Medical Examinations'!$A$2:$A$2336,'Cleaned - Medical Examinations'!$F$2:$F$2336,0)</f>
        <v>No</v>
      </c>
      <c r="H342" s="11">
        <f>_xlfn.XLOOKUP($A342,'Cleaned - Medical Examinations'!$A$2:$A$2336,'Cleaned - Medical Examinations'!$G$2:$G$2336,0)</f>
        <v>0</v>
      </c>
      <c r="I342" s="11" t="str">
        <f>_xlfn.XLOOKUP($A342,'Cleaned - Medical Examinations'!$A$2:$A$2336,'Cleaned - Medical Examinations'!$H$2:$H$2336,0)</f>
        <v>Yes</v>
      </c>
      <c r="J342" s="11" t="str">
        <f>_xlfn.XLOOKUP($A342,'Cleaned - Medical Examinations'!$A$2:$A$2336,'Cleaned - Medical Examinations'!$I$2:$I$2336,0)</f>
        <v>Underweight</v>
      </c>
      <c r="K342" s="11" t="str">
        <f t="shared" si="5"/>
        <v>Non-Diabetic</v>
      </c>
      <c r="L342" s="14">
        <f>_xlfn.XLOOKUP($A342,'Cleaned - Hospitalisation Detai'!$A$2:$A$2344,'Cleaned - Hospitalisation Detai'!$J$2:$J$2344,0)</f>
        <v>28072</v>
      </c>
      <c r="M342" s="19">
        <f>_xlfn.XLOOKUP($A342,'Cleaned - Hospitalisation Detai'!$A$2:$A$2344,'Cleaned - Hospitalisation Detai'!$F$2:$F$2344,0)</f>
        <v>29160.39</v>
      </c>
      <c r="N342" s="19" t="str">
        <f>_xlfn.XLOOKUP($A342,'Cleaned - Hospitalisation Detai'!$A$2:$A$2344,'Cleaned - Hospitalisation Detai'!$G$2:$G$2344,0)</f>
        <v>tier - 1</v>
      </c>
      <c r="O342" s="19" t="str">
        <f>_xlfn.XLOOKUP($A342,'Cleaned - Hospitalisation Detai'!$A$2:$A$2344,'Cleaned - Hospitalisation Detai'!$H$2:$H$2344,0)</f>
        <v>tier - 2</v>
      </c>
      <c r="P342" s="19" t="str">
        <f>_xlfn.XLOOKUP($A342,'Cleaned - Hospitalisation Detai'!$A$2:$A$2344,'Cleaned - Hospitalisation Detai'!$I$2:$I$2344,0)</f>
        <v>R1011</v>
      </c>
      <c r="Q342" s="20">
        <f>_xlfn.XLOOKUP($A342,'Cleaned - Hospitalisation Detai'!$A$2:$A$2344,'Cleaned - Hospitalisation Detai'!$K$2:$K$2344,0)</f>
        <v>46</v>
      </c>
    </row>
    <row r="343" spans="1:17" ht="15.6" x14ac:dyDescent="0.3">
      <c r="A343" s="10" t="s">
        <v>2030</v>
      </c>
      <c r="B343" s="11" t="str">
        <f>_xlfn.XLOOKUP(A343,'Cleaned - Customer Names '!$A$2:$A$2336,'Cleaned - Customer Names '!$C$2:$C$2336,0)</f>
        <v>Cynthia</v>
      </c>
      <c r="C343" s="11">
        <f>_xlfn.XLOOKUP($A343,'Cleaned - Medical Examinations'!$A$2:$A$2336,'Cleaned - Medical Examinations'!$B$2:$B$2336,0)</f>
        <v>29.07</v>
      </c>
      <c r="D343" s="11">
        <f>_xlfn.XLOOKUP($A343,'Cleaned - Medical Examinations'!$A$2:$A$2336,'Cleaned - Medical Examinations'!$C$2:$C$2336,0)</f>
        <v>8.66</v>
      </c>
      <c r="E343" s="11" t="str">
        <f>_xlfn.XLOOKUP($A343,'Cleaned - Medical Examinations'!$A$2:$A$2336,'Cleaned - Medical Examinations'!$D$2:$D$2336,0)</f>
        <v>Yes</v>
      </c>
      <c r="F343" s="11" t="str">
        <f>_xlfn.XLOOKUP($A343,'Cleaned - Medical Examinations'!$A$2:$A$2336,'Cleaned - Medical Examinations'!$E$2:$E$2336,0)</f>
        <v>No</v>
      </c>
      <c r="G343" s="11" t="str">
        <f>_xlfn.XLOOKUP($A343,'Cleaned - Medical Examinations'!$A$2:$A$2336,'Cleaned - Medical Examinations'!$F$2:$F$2336,0)</f>
        <v>No</v>
      </c>
      <c r="H343" s="11">
        <f>_xlfn.XLOOKUP($A343,'Cleaned - Medical Examinations'!$A$2:$A$2336,'Cleaned - Medical Examinations'!$G$2:$G$2336,0)</f>
        <v>2</v>
      </c>
      <c r="I343" s="11" t="str">
        <f>_xlfn.XLOOKUP($A343,'Cleaned - Medical Examinations'!$A$2:$A$2336,'Cleaned - Medical Examinations'!$H$2:$H$2336,0)</f>
        <v>Yes</v>
      </c>
      <c r="J343" s="11" t="str">
        <f>_xlfn.XLOOKUP($A343,'Cleaned - Medical Examinations'!$A$2:$A$2336,'Cleaned - Medical Examinations'!$I$2:$I$2336,0)</f>
        <v>Overweight</v>
      </c>
      <c r="K343" s="11" t="str">
        <f t="shared" si="5"/>
        <v>Diabetic</v>
      </c>
      <c r="L343" s="14">
        <f>_xlfn.XLOOKUP($A343,'Cleaned - Hospitalisation Detai'!$A$2:$A$2344,'Cleaned - Hospitalisation Detai'!$J$2:$J$2344,0)</f>
        <v>22639</v>
      </c>
      <c r="M343" s="19">
        <f>_xlfn.XLOOKUP($A343,'Cleaned - Hospitalisation Detai'!$A$2:$A$2344,'Cleaned - Hospitalisation Detai'!$F$2:$F$2344,0)</f>
        <v>29141.360000000001</v>
      </c>
      <c r="N343" s="19" t="str">
        <f>_xlfn.XLOOKUP($A343,'Cleaned - Hospitalisation Detai'!$A$2:$A$2344,'Cleaned - Hospitalisation Detai'!$G$2:$G$2344,0)</f>
        <v>tier - 1</v>
      </c>
      <c r="O343" s="19" t="str">
        <f>_xlfn.XLOOKUP($A343,'Cleaned - Hospitalisation Detai'!$A$2:$A$2344,'Cleaned - Hospitalisation Detai'!$H$2:$H$2344,0)</f>
        <v>tier - 3</v>
      </c>
      <c r="P343" s="19" t="str">
        <f>_xlfn.XLOOKUP($A343,'Cleaned - Hospitalisation Detai'!$A$2:$A$2344,'Cleaned - Hospitalisation Detai'!$I$2:$I$2344,0)</f>
        <v>R1012</v>
      </c>
      <c r="Q343" s="20">
        <f>_xlfn.XLOOKUP($A343,'Cleaned - Hospitalisation Detai'!$A$2:$A$2344,'Cleaned - Hospitalisation Detai'!$K$2:$K$2344,0)</f>
        <v>61</v>
      </c>
    </row>
    <row r="344" spans="1:17" ht="15.6" x14ac:dyDescent="0.3">
      <c r="A344" s="10" t="s">
        <v>2029</v>
      </c>
      <c r="B344" s="11" t="str">
        <f>_xlfn.XLOOKUP(A344,'Cleaned - Customer Names '!$A$2:$A$2336,'Cleaned - Customer Names '!$C$2:$C$2336,0)</f>
        <v>Jessica</v>
      </c>
      <c r="C344" s="11">
        <f>_xlfn.XLOOKUP($A344,'Cleaned - Medical Examinations'!$A$2:$A$2336,'Cleaned - Medical Examinations'!$B$2:$B$2336,0)</f>
        <v>17.43</v>
      </c>
      <c r="D344" s="11">
        <f>_xlfn.XLOOKUP($A344,'Cleaned - Medical Examinations'!$A$2:$A$2336,'Cleaned - Medical Examinations'!$C$2:$C$2336,0)</f>
        <v>8.64</v>
      </c>
      <c r="E344" s="11" t="str">
        <f>_xlfn.XLOOKUP($A344,'Cleaned - Medical Examinations'!$A$2:$A$2336,'Cleaned - Medical Examinations'!$D$2:$D$2336,0)</f>
        <v>No</v>
      </c>
      <c r="F344" s="11" t="str">
        <f>_xlfn.XLOOKUP($A344,'Cleaned - Medical Examinations'!$A$2:$A$2336,'Cleaned - Medical Examinations'!$E$2:$E$2336,0)</f>
        <v>No</v>
      </c>
      <c r="G344" s="11" t="str">
        <f>_xlfn.XLOOKUP($A344,'Cleaned - Medical Examinations'!$A$2:$A$2336,'Cleaned - Medical Examinations'!$F$2:$F$2336,0)</f>
        <v>No</v>
      </c>
      <c r="H344" s="11">
        <f>_xlfn.XLOOKUP($A344,'Cleaned - Medical Examinations'!$A$2:$A$2336,'Cleaned - Medical Examinations'!$G$2:$G$2336,0)</f>
        <v>0</v>
      </c>
      <c r="I344" s="11" t="str">
        <f>_xlfn.XLOOKUP($A344,'Cleaned - Medical Examinations'!$A$2:$A$2336,'Cleaned - Medical Examinations'!$H$2:$H$2336,0)</f>
        <v>Yes</v>
      </c>
      <c r="J344" s="11" t="str">
        <f>_xlfn.XLOOKUP($A344,'Cleaned - Medical Examinations'!$A$2:$A$2336,'Cleaned - Medical Examinations'!$I$2:$I$2336,0)</f>
        <v>Underweight</v>
      </c>
      <c r="K344" s="11" t="str">
        <f t="shared" si="5"/>
        <v>Diabetic</v>
      </c>
      <c r="L344" s="14">
        <f>_xlfn.XLOOKUP($A344,'Cleaned - Hospitalisation Detai'!$A$2:$A$2344,'Cleaned - Hospitalisation Detai'!$J$2:$J$2344,0)</f>
        <v>28823</v>
      </c>
      <c r="M344" s="19">
        <f>_xlfn.XLOOKUP($A344,'Cleaned - Hospitalisation Detai'!$A$2:$A$2344,'Cleaned - Hospitalisation Detai'!$F$2:$F$2344,0)</f>
        <v>29114.77</v>
      </c>
      <c r="N344" s="19" t="str">
        <f>_xlfn.XLOOKUP($A344,'Cleaned - Hospitalisation Detai'!$A$2:$A$2344,'Cleaned - Hospitalisation Detai'!$G$2:$G$2344,0)</f>
        <v>tier - 1</v>
      </c>
      <c r="O344" s="19" t="str">
        <f>_xlfn.XLOOKUP($A344,'Cleaned - Hospitalisation Detai'!$A$2:$A$2344,'Cleaned - Hospitalisation Detai'!$H$2:$H$2344,0)</f>
        <v>tier - 1</v>
      </c>
      <c r="P344" s="19" t="str">
        <f>_xlfn.XLOOKUP($A344,'Cleaned - Hospitalisation Detai'!$A$2:$A$2344,'Cleaned - Hospitalisation Detai'!$I$2:$I$2344,0)</f>
        <v>R1011</v>
      </c>
      <c r="Q344" s="20">
        <f>_xlfn.XLOOKUP($A344,'Cleaned - Hospitalisation Detai'!$A$2:$A$2344,'Cleaned - Hospitalisation Detai'!$K$2:$K$2344,0)</f>
        <v>44</v>
      </c>
    </row>
    <row r="345" spans="1:17" ht="15.6" x14ac:dyDescent="0.3">
      <c r="A345" s="10" t="s">
        <v>2028</v>
      </c>
      <c r="B345" s="11" t="str">
        <f>_xlfn.XLOOKUP(A345,'Cleaned - Customer Names '!$A$2:$A$2336,'Cleaned - Customer Names '!$C$2:$C$2336,0)</f>
        <v>Bruce</v>
      </c>
      <c r="C345" s="11">
        <f>_xlfn.XLOOKUP($A345,'Cleaned - Medical Examinations'!$A$2:$A$2336,'Cleaned - Medical Examinations'!$B$2:$B$2336,0)</f>
        <v>19.329999999999998</v>
      </c>
      <c r="D345" s="11">
        <f>_xlfn.XLOOKUP($A345,'Cleaned - Medical Examinations'!$A$2:$A$2336,'Cleaned - Medical Examinations'!$C$2:$C$2336,0)</f>
        <v>4.2699999999999996</v>
      </c>
      <c r="E345" s="11" t="str">
        <f>_xlfn.XLOOKUP($A345,'Cleaned - Medical Examinations'!$A$2:$A$2336,'Cleaned - Medical Examinations'!$D$2:$D$2336,0)</f>
        <v>No</v>
      </c>
      <c r="F345" s="11" t="str">
        <f>_xlfn.XLOOKUP($A345,'Cleaned - Medical Examinations'!$A$2:$A$2336,'Cleaned - Medical Examinations'!$E$2:$E$2336,0)</f>
        <v>No</v>
      </c>
      <c r="G345" s="11" t="str">
        <f>_xlfn.XLOOKUP($A345,'Cleaned - Medical Examinations'!$A$2:$A$2336,'Cleaned - Medical Examinations'!$F$2:$F$2336,0)</f>
        <v>No</v>
      </c>
      <c r="H345" s="11">
        <f>_xlfn.XLOOKUP($A345,'Cleaned - Medical Examinations'!$A$2:$A$2336,'Cleaned - Medical Examinations'!$G$2:$G$2336,0)</f>
        <v>0</v>
      </c>
      <c r="I345" s="11" t="str">
        <f>_xlfn.XLOOKUP($A345,'Cleaned - Medical Examinations'!$A$2:$A$2336,'Cleaned - Medical Examinations'!$H$2:$H$2336,0)</f>
        <v>Yes</v>
      </c>
      <c r="J345" s="11" t="str">
        <f>_xlfn.XLOOKUP($A345,'Cleaned - Medical Examinations'!$A$2:$A$2336,'Cleaned - Medical Examinations'!$I$2:$I$2336,0)</f>
        <v>Normal Weight</v>
      </c>
      <c r="K345" s="11" t="str">
        <f t="shared" si="5"/>
        <v>Non-Diabetic</v>
      </c>
      <c r="L345" s="14">
        <f>_xlfn.XLOOKUP($A345,'Cleaned - Hospitalisation Detai'!$A$2:$A$2344,'Cleaned - Hospitalisation Detai'!$J$2:$J$2344,0)</f>
        <v>29416</v>
      </c>
      <c r="M345" s="19">
        <f>_xlfn.XLOOKUP($A345,'Cleaned - Hospitalisation Detai'!$A$2:$A$2344,'Cleaned - Hospitalisation Detai'!$F$2:$F$2344,0)</f>
        <v>29114.21</v>
      </c>
      <c r="N345" s="19" t="str">
        <f>_xlfn.XLOOKUP($A345,'Cleaned - Hospitalisation Detai'!$A$2:$A$2344,'Cleaned - Hospitalisation Detai'!$G$2:$G$2344,0)</f>
        <v>tier - 1</v>
      </c>
      <c r="O345" s="19" t="str">
        <f>_xlfn.XLOOKUP($A345,'Cleaned - Hospitalisation Detai'!$A$2:$A$2344,'Cleaned - Hospitalisation Detai'!$H$2:$H$2344,0)</f>
        <v>tier - 3</v>
      </c>
      <c r="P345" s="19" t="str">
        <f>_xlfn.XLOOKUP($A345,'Cleaned - Hospitalisation Detai'!$A$2:$A$2344,'Cleaned - Hospitalisation Detai'!$I$2:$I$2344,0)</f>
        <v>R1011</v>
      </c>
      <c r="Q345" s="20">
        <f>_xlfn.XLOOKUP($A345,'Cleaned - Hospitalisation Detai'!$A$2:$A$2344,'Cleaned - Hospitalisation Detai'!$K$2:$K$2344,0)</f>
        <v>42</v>
      </c>
    </row>
    <row r="346" spans="1:17" ht="15.6" x14ac:dyDescent="0.3">
      <c r="A346" s="10" t="s">
        <v>2027</v>
      </c>
      <c r="B346" s="11" t="str">
        <f>_xlfn.XLOOKUP(A346,'Cleaned - Customer Names '!$A$2:$A$2336,'Cleaned - Customer Names '!$C$2:$C$2336,0)</f>
        <v>Allison</v>
      </c>
      <c r="C346" s="11">
        <f>_xlfn.XLOOKUP($A346,'Cleaned - Medical Examinations'!$A$2:$A$2336,'Cleaned - Medical Examinations'!$B$2:$B$2336,0)</f>
        <v>30.52</v>
      </c>
      <c r="D346" s="11">
        <f>_xlfn.XLOOKUP($A346,'Cleaned - Medical Examinations'!$A$2:$A$2336,'Cleaned - Medical Examinations'!$C$2:$C$2336,0)</f>
        <v>4.21</v>
      </c>
      <c r="E346" s="11" t="str">
        <f>_xlfn.XLOOKUP($A346,'Cleaned - Medical Examinations'!$A$2:$A$2336,'Cleaned - Medical Examinations'!$D$2:$D$2336,0)</f>
        <v>No</v>
      </c>
      <c r="F346" s="11" t="str">
        <f>_xlfn.XLOOKUP($A346,'Cleaned - Medical Examinations'!$A$2:$A$2336,'Cleaned - Medical Examinations'!$E$2:$E$2336,0)</f>
        <v>No</v>
      </c>
      <c r="G346" s="11" t="str">
        <f>_xlfn.XLOOKUP($A346,'Cleaned - Medical Examinations'!$A$2:$A$2336,'Cleaned - Medical Examinations'!$F$2:$F$2336,0)</f>
        <v>No</v>
      </c>
      <c r="H346" s="11">
        <f>_xlfn.XLOOKUP($A346,'Cleaned - Medical Examinations'!$A$2:$A$2336,'Cleaned - Medical Examinations'!$G$2:$G$2336,0)</f>
        <v>1</v>
      </c>
      <c r="I346" s="11" t="str">
        <f>_xlfn.XLOOKUP($A346,'Cleaned - Medical Examinations'!$A$2:$A$2336,'Cleaned - Medical Examinations'!$H$2:$H$2336,0)</f>
        <v>Yes</v>
      </c>
      <c r="J346" s="11" t="str">
        <f>_xlfn.XLOOKUP($A346,'Cleaned - Medical Examinations'!$A$2:$A$2336,'Cleaned - Medical Examinations'!$I$2:$I$2336,0)</f>
        <v>Obesity</v>
      </c>
      <c r="K346" s="11" t="str">
        <f t="shared" si="5"/>
        <v>Non-Diabetic</v>
      </c>
      <c r="L346" s="14">
        <f>_xlfn.XLOOKUP($A346,'Cleaned - Hospitalisation Detai'!$A$2:$A$2344,'Cleaned - Hospitalisation Detai'!$J$2:$J$2344,0)</f>
        <v>33792</v>
      </c>
      <c r="M346" s="19">
        <f>_xlfn.XLOOKUP($A346,'Cleaned - Hospitalisation Detai'!$A$2:$A$2344,'Cleaned - Hospitalisation Detai'!$F$2:$F$2344,0)</f>
        <v>29007.82</v>
      </c>
      <c r="N346" s="19" t="str">
        <f>_xlfn.XLOOKUP($A346,'Cleaned - Hospitalisation Detai'!$A$2:$A$2344,'Cleaned - Hospitalisation Detai'!$G$2:$G$2344,0)</f>
        <v>tier - 1</v>
      </c>
      <c r="O346" s="19" t="str">
        <f>_xlfn.XLOOKUP($A346,'Cleaned - Hospitalisation Detai'!$A$2:$A$2344,'Cleaned - Hospitalisation Detai'!$H$2:$H$2344,0)</f>
        <v>tier - 3</v>
      </c>
      <c r="P346" s="19" t="str">
        <f>_xlfn.XLOOKUP($A346,'Cleaned - Hospitalisation Detai'!$A$2:$A$2344,'Cleaned - Hospitalisation Detai'!$I$2:$I$2344,0)</f>
        <v>R1011</v>
      </c>
      <c r="Q346" s="20">
        <f>_xlfn.XLOOKUP($A346,'Cleaned - Hospitalisation Detai'!$A$2:$A$2344,'Cleaned - Hospitalisation Detai'!$K$2:$K$2344,0)</f>
        <v>30</v>
      </c>
    </row>
    <row r="347" spans="1:17" ht="15.6" x14ac:dyDescent="0.3">
      <c r="A347" s="10" t="s">
        <v>2026</v>
      </c>
      <c r="B347" s="11" t="str">
        <f>_xlfn.XLOOKUP(A347,'Cleaned - Customer Names '!$A$2:$A$2336,'Cleaned - Customer Names '!$C$2:$C$2336,0)</f>
        <v>Alex</v>
      </c>
      <c r="C347" s="11">
        <f>_xlfn.XLOOKUP($A347,'Cleaned - Medical Examinations'!$A$2:$A$2336,'Cleaned - Medical Examinations'!$B$2:$B$2336,0)</f>
        <v>39.21</v>
      </c>
      <c r="D347" s="11">
        <f>_xlfn.XLOOKUP($A347,'Cleaned - Medical Examinations'!$A$2:$A$2336,'Cleaned - Medical Examinations'!$C$2:$C$2336,0)</f>
        <v>5.04</v>
      </c>
      <c r="E347" s="11" t="str">
        <f>_xlfn.XLOOKUP($A347,'Cleaned - Medical Examinations'!$A$2:$A$2336,'Cleaned - Medical Examinations'!$D$2:$D$2336,0)</f>
        <v>No</v>
      </c>
      <c r="F347" s="11" t="str">
        <f>_xlfn.XLOOKUP($A347,'Cleaned - Medical Examinations'!$A$2:$A$2336,'Cleaned - Medical Examinations'!$E$2:$E$2336,0)</f>
        <v>No</v>
      </c>
      <c r="G347" s="11" t="str">
        <f>_xlfn.XLOOKUP($A347,'Cleaned - Medical Examinations'!$A$2:$A$2336,'Cleaned - Medical Examinations'!$F$2:$F$2336,0)</f>
        <v>Yes</v>
      </c>
      <c r="H347" s="11">
        <f>_xlfn.XLOOKUP($A347,'Cleaned - Medical Examinations'!$A$2:$A$2336,'Cleaned - Medical Examinations'!$G$2:$G$2336,0)</f>
        <v>1</v>
      </c>
      <c r="I347" s="11" t="str">
        <f>_xlfn.XLOOKUP($A347,'Cleaned - Medical Examinations'!$A$2:$A$2336,'Cleaned - Medical Examinations'!$H$2:$H$2336,0)</f>
        <v>Yes</v>
      </c>
      <c r="J347" s="11" t="str">
        <f>_xlfn.XLOOKUP($A347,'Cleaned - Medical Examinations'!$A$2:$A$2336,'Cleaned - Medical Examinations'!$I$2:$I$2336,0)</f>
        <v>Obesity</v>
      </c>
      <c r="K347" s="11" t="str">
        <f t="shared" si="5"/>
        <v>Non-Diabetic</v>
      </c>
      <c r="L347" s="14">
        <f>_xlfn.XLOOKUP($A347,'Cleaned - Hospitalisation Detai'!$A$2:$A$2344,'Cleaned - Hospitalisation Detai'!$J$2:$J$2344,0)</f>
        <v>37865</v>
      </c>
      <c r="M347" s="19">
        <f>_xlfn.XLOOKUP($A347,'Cleaned - Hospitalisation Detai'!$A$2:$A$2344,'Cleaned - Hospitalisation Detai'!$F$2:$F$2344,0)</f>
        <v>28998.68</v>
      </c>
      <c r="N347" s="19" t="str">
        <f>_xlfn.XLOOKUP($A347,'Cleaned - Hospitalisation Detai'!$A$2:$A$2344,'Cleaned - Hospitalisation Detai'!$G$2:$G$2344,0)</f>
        <v>tier - 1</v>
      </c>
      <c r="O347" s="19" t="str">
        <f>_xlfn.XLOOKUP($A347,'Cleaned - Hospitalisation Detai'!$A$2:$A$2344,'Cleaned - Hospitalisation Detai'!$H$2:$H$2344,0)</f>
        <v>tier - 3</v>
      </c>
      <c r="P347" s="19" t="str">
        <f>_xlfn.XLOOKUP($A347,'Cleaned - Hospitalisation Detai'!$A$2:$A$2344,'Cleaned - Hospitalisation Detai'!$I$2:$I$2344,0)</f>
        <v>R1011</v>
      </c>
      <c r="Q347" s="20">
        <f>_xlfn.XLOOKUP($A347,'Cleaned - Hospitalisation Detai'!$A$2:$A$2344,'Cleaned - Hospitalisation Detai'!$K$2:$K$2344,0)</f>
        <v>19</v>
      </c>
    </row>
    <row r="348" spans="1:17" ht="15.6" x14ac:dyDescent="0.3">
      <c r="A348" s="10" t="s">
        <v>2025</v>
      </c>
      <c r="B348" s="11" t="str">
        <f>_xlfn.XLOOKUP(A348,'Cleaned - Customer Names '!$A$2:$A$2336,'Cleaned - Customer Names '!$C$2:$C$2336,0)</f>
        <v>Gabriela</v>
      </c>
      <c r="C348" s="11">
        <f>_xlfn.XLOOKUP($A348,'Cleaned - Medical Examinations'!$A$2:$A$2336,'Cleaned - Medical Examinations'!$B$2:$B$2336,0)</f>
        <v>26.98</v>
      </c>
      <c r="D348" s="11">
        <f>_xlfn.XLOOKUP($A348,'Cleaned - Medical Examinations'!$A$2:$A$2336,'Cleaned - Medical Examinations'!$C$2:$C$2336,0)</f>
        <v>5.21</v>
      </c>
      <c r="E348" s="11" t="str">
        <f>_xlfn.XLOOKUP($A348,'Cleaned - Medical Examinations'!$A$2:$A$2336,'Cleaned - Medical Examinations'!$D$2:$D$2336,0)</f>
        <v>Yes</v>
      </c>
      <c r="F348" s="11" t="str">
        <f>_xlfn.XLOOKUP($A348,'Cleaned - Medical Examinations'!$A$2:$A$2336,'Cleaned - Medical Examinations'!$E$2:$E$2336,0)</f>
        <v>No</v>
      </c>
      <c r="G348" s="11" t="str">
        <f>_xlfn.XLOOKUP($A348,'Cleaned - Medical Examinations'!$A$2:$A$2336,'Cleaned - Medical Examinations'!$F$2:$F$2336,0)</f>
        <v>No</v>
      </c>
      <c r="H348" s="11">
        <f>_xlfn.XLOOKUP($A348,'Cleaned - Medical Examinations'!$A$2:$A$2336,'Cleaned - Medical Examinations'!$G$2:$G$2336,0)</f>
        <v>2</v>
      </c>
      <c r="I348" s="11" t="str">
        <f>_xlfn.XLOOKUP($A348,'Cleaned - Medical Examinations'!$A$2:$A$2336,'Cleaned - Medical Examinations'!$H$2:$H$2336,0)</f>
        <v>Yes</v>
      </c>
      <c r="J348" s="11" t="str">
        <f>_xlfn.XLOOKUP($A348,'Cleaned - Medical Examinations'!$A$2:$A$2336,'Cleaned - Medical Examinations'!$I$2:$I$2336,0)</f>
        <v>Overweight</v>
      </c>
      <c r="K348" s="11" t="str">
        <f t="shared" si="5"/>
        <v>Non-Diabetic</v>
      </c>
      <c r="L348" s="14">
        <f>_xlfn.XLOOKUP($A348,'Cleaned - Hospitalisation Detai'!$A$2:$A$2344,'Cleaned - Hospitalisation Detai'!$J$2:$J$2344,0)</f>
        <v>21889</v>
      </c>
      <c r="M348" s="19">
        <f>_xlfn.XLOOKUP($A348,'Cleaned - Hospitalisation Detai'!$A$2:$A$2344,'Cleaned - Hospitalisation Detai'!$F$2:$F$2344,0)</f>
        <v>28950.47</v>
      </c>
      <c r="N348" s="19" t="str">
        <f>_xlfn.XLOOKUP($A348,'Cleaned - Hospitalisation Detai'!$A$2:$A$2344,'Cleaned - Hospitalisation Detai'!$G$2:$G$2344,0)</f>
        <v>tier - 1</v>
      </c>
      <c r="O348" s="19" t="str">
        <f>_xlfn.XLOOKUP($A348,'Cleaned - Hospitalisation Detai'!$A$2:$A$2344,'Cleaned - Hospitalisation Detai'!$H$2:$H$2344,0)</f>
        <v>tier - 1</v>
      </c>
      <c r="P348" s="19" t="str">
        <f>_xlfn.XLOOKUP($A348,'Cleaned - Hospitalisation Detai'!$A$2:$A$2344,'Cleaned - Hospitalisation Detai'!$I$2:$I$2344,0)</f>
        <v>R1012</v>
      </c>
      <c r="Q348" s="20">
        <f>_xlfn.XLOOKUP($A348,'Cleaned - Hospitalisation Detai'!$A$2:$A$2344,'Cleaned - Hospitalisation Detai'!$K$2:$K$2344,0)</f>
        <v>63</v>
      </c>
    </row>
    <row r="349" spans="1:17" ht="15.6" x14ac:dyDescent="0.3">
      <c r="A349" s="10" t="s">
        <v>2024</v>
      </c>
      <c r="B349" s="11" t="str">
        <f>_xlfn.XLOOKUP(A349,'Cleaned - Customer Names '!$A$2:$A$2336,'Cleaned - Customer Names '!$C$2:$C$2336,0)</f>
        <v>Sharon</v>
      </c>
      <c r="C349" s="11">
        <f>_xlfn.XLOOKUP($A349,'Cleaned - Medical Examinations'!$A$2:$A$2336,'Cleaned - Medical Examinations'!$B$2:$B$2336,0)</f>
        <v>25.84</v>
      </c>
      <c r="D349" s="11">
        <f>_xlfn.XLOOKUP($A349,'Cleaned - Medical Examinations'!$A$2:$A$2336,'Cleaned - Medical Examinations'!$C$2:$C$2336,0)</f>
        <v>8.83</v>
      </c>
      <c r="E349" s="11" t="str">
        <f>_xlfn.XLOOKUP($A349,'Cleaned - Medical Examinations'!$A$2:$A$2336,'Cleaned - Medical Examinations'!$D$2:$D$2336,0)</f>
        <v>No</v>
      </c>
      <c r="F349" s="11" t="str">
        <f>_xlfn.XLOOKUP($A349,'Cleaned - Medical Examinations'!$A$2:$A$2336,'Cleaned - Medical Examinations'!$E$2:$E$2336,0)</f>
        <v>No</v>
      </c>
      <c r="G349" s="11" t="str">
        <f>_xlfn.XLOOKUP($A349,'Cleaned - Medical Examinations'!$A$2:$A$2336,'Cleaned - Medical Examinations'!$F$2:$F$2336,0)</f>
        <v>No</v>
      </c>
      <c r="H349" s="11">
        <f>_xlfn.XLOOKUP($A349,'Cleaned - Medical Examinations'!$A$2:$A$2336,'Cleaned - Medical Examinations'!$G$2:$G$2336,0)</f>
        <v>0</v>
      </c>
      <c r="I349" s="11" t="str">
        <f>_xlfn.XLOOKUP($A349,'Cleaned - Medical Examinations'!$A$2:$A$2336,'Cleaned - Medical Examinations'!$H$2:$H$2336,0)</f>
        <v>No</v>
      </c>
      <c r="J349" s="11" t="str">
        <f>_xlfn.XLOOKUP($A349,'Cleaned - Medical Examinations'!$A$2:$A$2336,'Cleaned - Medical Examinations'!$I$2:$I$2336,0)</f>
        <v>Overweight</v>
      </c>
      <c r="K349" s="11" t="str">
        <f t="shared" si="5"/>
        <v>Diabetic</v>
      </c>
      <c r="L349" s="14">
        <f>_xlfn.XLOOKUP($A349,'Cleaned - Hospitalisation Detai'!$A$2:$A$2344,'Cleaned - Hospitalisation Detai'!$J$2:$J$2344,0)</f>
        <v>22852</v>
      </c>
      <c r="M349" s="19">
        <f>_xlfn.XLOOKUP($A349,'Cleaned - Hospitalisation Detai'!$A$2:$A$2344,'Cleaned - Hospitalisation Detai'!$F$2:$F$2344,0)</f>
        <v>28923.14</v>
      </c>
      <c r="N349" s="19" t="str">
        <f>_xlfn.XLOOKUP($A349,'Cleaned - Hospitalisation Detai'!$A$2:$A$2344,'Cleaned - Hospitalisation Detai'!$G$2:$G$2344,0)</f>
        <v>tier - 1</v>
      </c>
      <c r="O349" s="19" t="str">
        <f>_xlfn.XLOOKUP($A349,'Cleaned - Hospitalisation Detai'!$A$2:$A$2344,'Cleaned - Hospitalisation Detai'!$H$2:$H$2344,0)</f>
        <v>tier - 1</v>
      </c>
      <c r="P349" s="19" t="str">
        <f>_xlfn.XLOOKUP($A349,'Cleaned - Hospitalisation Detai'!$A$2:$A$2344,'Cleaned - Hospitalisation Detai'!$I$2:$I$2344,0)</f>
        <v>R1012</v>
      </c>
      <c r="Q349" s="20">
        <f>_xlfn.XLOOKUP($A349,'Cleaned - Hospitalisation Detai'!$A$2:$A$2344,'Cleaned - Hospitalisation Detai'!$K$2:$K$2344,0)</f>
        <v>60</v>
      </c>
    </row>
    <row r="350" spans="1:17" ht="15.6" x14ac:dyDescent="0.3">
      <c r="A350" s="10" t="s">
        <v>2023</v>
      </c>
      <c r="B350" s="11" t="str">
        <f>_xlfn.XLOOKUP(A350,'Cleaned - Customer Names '!$A$2:$A$2336,'Cleaned - Customer Names '!$C$2:$C$2336,0)</f>
        <v>Jason A</v>
      </c>
      <c r="C350" s="11">
        <f>_xlfn.XLOOKUP($A350,'Cleaned - Medical Examinations'!$A$2:$A$2336,'Cleaned - Medical Examinations'!$B$2:$B$2336,0)</f>
        <v>28.31</v>
      </c>
      <c r="D350" s="11">
        <f>_xlfn.XLOOKUP($A350,'Cleaned - Medical Examinations'!$A$2:$A$2336,'Cleaned - Medical Examinations'!$C$2:$C$2336,0)</f>
        <v>8.4700000000000006</v>
      </c>
      <c r="E350" s="11" t="str">
        <f>_xlfn.XLOOKUP($A350,'Cleaned - Medical Examinations'!$A$2:$A$2336,'Cleaned - Medical Examinations'!$D$2:$D$2336,0)</f>
        <v>Yes</v>
      </c>
      <c r="F350" s="11" t="str">
        <f>_xlfn.XLOOKUP($A350,'Cleaned - Medical Examinations'!$A$2:$A$2336,'Cleaned - Medical Examinations'!$E$2:$E$2336,0)</f>
        <v>No</v>
      </c>
      <c r="G350" s="11" t="str">
        <f>_xlfn.XLOOKUP($A350,'Cleaned - Medical Examinations'!$A$2:$A$2336,'Cleaned - Medical Examinations'!$F$2:$F$2336,0)</f>
        <v>No</v>
      </c>
      <c r="H350" s="11">
        <f>_xlfn.XLOOKUP($A350,'Cleaned - Medical Examinations'!$A$2:$A$2336,'Cleaned - Medical Examinations'!$G$2:$G$2336,0)</f>
        <v>2</v>
      </c>
      <c r="I350" s="11" t="str">
        <f>_xlfn.XLOOKUP($A350,'Cleaned - Medical Examinations'!$A$2:$A$2336,'Cleaned - Medical Examinations'!$H$2:$H$2336,0)</f>
        <v>Yes</v>
      </c>
      <c r="J350" s="11" t="str">
        <f>_xlfn.XLOOKUP($A350,'Cleaned - Medical Examinations'!$A$2:$A$2336,'Cleaned - Medical Examinations'!$I$2:$I$2336,0)</f>
        <v>Overweight</v>
      </c>
      <c r="K350" s="11" t="str">
        <f t="shared" si="5"/>
        <v>Diabetic</v>
      </c>
      <c r="L350" s="14">
        <f>_xlfn.XLOOKUP($A350,'Cleaned - Hospitalisation Detai'!$A$2:$A$2344,'Cleaned - Hospitalisation Detai'!$J$2:$J$2344,0)</f>
        <v>22496</v>
      </c>
      <c r="M350" s="19">
        <f>_xlfn.XLOOKUP($A350,'Cleaned - Hospitalisation Detai'!$A$2:$A$2344,'Cleaned - Hospitalisation Detai'!$F$2:$F$2344,0)</f>
        <v>28868.66</v>
      </c>
      <c r="N350" s="19" t="str">
        <f>_xlfn.XLOOKUP($A350,'Cleaned - Hospitalisation Detai'!$A$2:$A$2344,'Cleaned - Hospitalisation Detai'!$G$2:$G$2344,0)</f>
        <v>tier - 1</v>
      </c>
      <c r="O350" s="19" t="str">
        <f>_xlfn.XLOOKUP($A350,'Cleaned - Hospitalisation Detai'!$A$2:$A$2344,'Cleaned - Hospitalisation Detai'!$H$2:$H$2344,0)</f>
        <v>tier - 2</v>
      </c>
      <c r="P350" s="19" t="str">
        <f>_xlfn.XLOOKUP($A350,'Cleaned - Hospitalisation Detai'!$A$2:$A$2344,'Cleaned - Hospitalisation Detai'!$I$2:$I$2344,0)</f>
        <v>R1012</v>
      </c>
      <c r="Q350" s="20">
        <f>_xlfn.XLOOKUP($A350,'Cleaned - Hospitalisation Detai'!$A$2:$A$2344,'Cleaned - Hospitalisation Detai'!$K$2:$K$2344,0)</f>
        <v>61</v>
      </c>
    </row>
    <row r="351" spans="1:17" ht="15.6" x14ac:dyDescent="0.3">
      <c r="A351" s="10" t="s">
        <v>2022</v>
      </c>
      <c r="B351" s="11" t="str">
        <f>_xlfn.XLOOKUP(A351,'Cleaned - Customer Names '!$A$2:$A$2336,'Cleaned - Customer Names '!$C$2:$C$2336,0)</f>
        <v>Chelsey C.</v>
      </c>
      <c r="C351" s="11">
        <f>_xlfn.XLOOKUP($A351,'Cleaned - Medical Examinations'!$A$2:$A$2336,'Cleaned - Medical Examinations'!$B$2:$B$2336,0)</f>
        <v>23.94</v>
      </c>
      <c r="D351" s="11">
        <f>_xlfn.XLOOKUP($A351,'Cleaned - Medical Examinations'!$A$2:$A$2336,'Cleaned - Medical Examinations'!$C$2:$C$2336,0)</f>
        <v>4.2</v>
      </c>
      <c r="E351" s="11" t="str">
        <f>_xlfn.XLOOKUP($A351,'Cleaned - Medical Examinations'!$A$2:$A$2336,'Cleaned - Medical Examinations'!$D$2:$D$2336,0)</f>
        <v>No</v>
      </c>
      <c r="F351" s="11" t="str">
        <f>_xlfn.XLOOKUP($A351,'Cleaned - Medical Examinations'!$A$2:$A$2336,'Cleaned - Medical Examinations'!$E$2:$E$2336,0)</f>
        <v>No</v>
      </c>
      <c r="G351" s="11" t="str">
        <f>_xlfn.XLOOKUP($A351,'Cleaned - Medical Examinations'!$A$2:$A$2336,'Cleaned - Medical Examinations'!$F$2:$F$2336,0)</f>
        <v>No</v>
      </c>
      <c r="H351" s="11">
        <f>_xlfn.XLOOKUP($A351,'Cleaned - Medical Examinations'!$A$2:$A$2336,'Cleaned - Medical Examinations'!$G$2:$G$2336,0)</f>
        <v>0</v>
      </c>
      <c r="I351" s="11" t="str">
        <f>_xlfn.XLOOKUP($A351,'Cleaned - Medical Examinations'!$A$2:$A$2336,'Cleaned - Medical Examinations'!$H$2:$H$2336,0)</f>
        <v>Yes</v>
      </c>
      <c r="J351" s="11" t="str">
        <f>_xlfn.XLOOKUP($A351,'Cleaned - Medical Examinations'!$A$2:$A$2336,'Cleaned - Medical Examinations'!$I$2:$I$2336,0)</f>
        <v>Normal Weight</v>
      </c>
      <c r="K351" s="11" t="str">
        <f t="shared" si="5"/>
        <v>Non-Diabetic</v>
      </c>
      <c r="L351" s="14">
        <f>_xlfn.XLOOKUP($A351,'Cleaned - Hospitalisation Detai'!$A$2:$A$2344,'Cleaned - Hospitalisation Detai'!$J$2:$J$2344,0)</f>
        <v>33212</v>
      </c>
      <c r="M351" s="19">
        <f>_xlfn.XLOOKUP($A351,'Cleaned - Hospitalisation Detai'!$A$2:$A$2344,'Cleaned - Hospitalisation Detai'!$F$2:$F$2344,0)</f>
        <v>28716.14</v>
      </c>
      <c r="N351" s="19" t="str">
        <f>_xlfn.XLOOKUP($A351,'Cleaned - Hospitalisation Detai'!$A$2:$A$2344,'Cleaned - Hospitalisation Detai'!$G$2:$G$2344,0)</f>
        <v>tier - 1</v>
      </c>
      <c r="O351" s="19" t="str">
        <f>_xlfn.XLOOKUP($A351,'Cleaned - Hospitalisation Detai'!$A$2:$A$2344,'Cleaned - Hospitalisation Detai'!$H$2:$H$2344,0)</f>
        <v>tier - 3</v>
      </c>
      <c r="P351" s="19" t="str">
        <f>_xlfn.XLOOKUP($A351,'Cleaned - Hospitalisation Detai'!$A$2:$A$2344,'Cleaned - Hospitalisation Detai'!$I$2:$I$2344,0)</f>
        <v>R1011</v>
      </c>
      <c r="Q351" s="20">
        <f>_xlfn.XLOOKUP($A351,'Cleaned - Hospitalisation Detai'!$A$2:$A$2344,'Cleaned - Hospitalisation Detai'!$K$2:$K$2344,0)</f>
        <v>32</v>
      </c>
    </row>
    <row r="352" spans="1:17" ht="15.6" x14ac:dyDescent="0.3">
      <c r="A352" s="10" t="s">
        <v>2021</v>
      </c>
      <c r="B352" s="11" t="str">
        <f>_xlfn.XLOOKUP(A352,'Cleaned - Customer Names '!$A$2:$A$2336,'Cleaned - Customer Names '!$C$2:$C$2336,0)</f>
        <v>Devon A.</v>
      </c>
      <c r="C352" s="11">
        <f>_xlfn.XLOOKUP($A352,'Cleaned - Medical Examinations'!$A$2:$A$2336,'Cleaned - Medical Examinations'!$B$2:$B$2336,0)</f>
        <v>20.03</v>
      </c>
      <c r="D352" s="11">
        <f>_xlfn.XLOOKUP($A352,'Cleaned - Medical Examinations'!$A$2:$A$2336,'Cleaned - Medical Examinations'!$C$2:$C$2336,0)</f>
        <v>6.14</v>
      </c>
      <c r="E352" s="11" t="str">
        <f>_xlfn.XLOOKUP($A352,'Cleaned - Medical Examinations'!$A$2:$A$2336,'Cleaned - Medical Examinations'!$D$2:$D$2336,0)</f>
        <v>Yes</v>
      </c>
      <c r="F352" s="11" t="str">
        <f>_xlfn.XLOOKUP($A352,'Cleaned - Medical Examinations'!$A$2:$A$2336,'Cleaned - Medical Examinations'!$E$2:$E$2336,0)</f>
        <v>No</v>
      </c>
      <c r="G352" s="11" t="str">
        <f>_xlfn.XLOOKUP($A352,'Cleaned - Medical Examinations'!$A$2:$A$2336,'Cleaned - Medical Examinations'!$F$2:$F$2336,0)</f>
        <v>No</v>
      </c>
      <c r="H352" s="11">
        <f>_xlfn.XLOOKUP($A352,'Cleaned - Medical Examinations'!$A$2:$A$2336,'Cleaned - Medical Examinations'!$G$2:$G$2336,0)</f>
        <v>0</v>
      </c>
      <c r="I352" s="11" t="str">
        <f>_xlfn.XLOOKUP($A352,'Cleaned - Medical Examinations'!$A$2:$A$2336,'Cleaned - Medical Examinations'!$H$2:$H$2336,0)</f>
        <v>Yes</v>
      </c>
      <c r="J352" s="11" t="str">
        <f>_xlfn.XLOOKUP($A352,'Cleaned - Medical Examinations'!$A$2:$A$2336,'Cleaned - Medical Examinations'!$I$2:$I$2336,0)</f>
        <v>Normal Weight</v>
      </c>
      <c r="K352" s="11" t="str">
        <f t="shared" si="5"/>
        <v>Non-Diabetic</v>
      </c>
      <c r="L352" s="14">
        <f>_xlfn.XLOOKUP($A352,'Cleaned - Hospitalisation Detai'!$A$2:$A$2344,'Cleaned - Hospitalisation Detai'!$J$2:$J$2344,0)</f>
        <v>31317</v>
      </c>
      <c r="M352" s="19">
        <f>_xlfn.XLOOKUP($A352,'Cleaned - Hospitalisation Detai'!$A$2:$A$2344,'Cleaned - Hospitalisation Detai'!$F$2:$F$2344,0)</f>
        <v>28542.86</v>
      </c>
      <c r="N352" s="19" t="str">
        <f>_xlfn.XLOOKUP($A352,'Cleaned - Hospitalisation Detai'!$A$2:$A$2344,'Cleaned - Hospitalisation Detai'!$G$2:$G$2344,0)</f>
        <v>tier - 1</v>
      </c>
      <c r="O352" s="19" t="str">
        <f>_xlfn.XLOOKUP($A352,'Cleaned - Hospitalisation Detai'!$A$2:$A$2344,'Cleaned - Hospitalisation Detai'!$H$2:$H$2344,0)</f>
        <v>tier - 3</v>
      </c>
      <c r="P352" s="19" t="str">
        <f>_xlfn.XLOOKUP($A352,'Cleaned - Hospitalisation Detai'!$A$2:$A$2344,'Cleaned - Hospitalisation Detai'!$I$2:$I$2344,0)</f>
        <v>R1011</v>
      </c>
      <c r="Q352" s="20">
        <f>_xlfn.XLOOKUP($A352,'Cleaned - Hospitalisation Detai'!$A$2:$A$2344,'Cleaned - Hospitalisation Detai'!$K$2:$K$2344,0)</f>
        <v>37</v>
      </c>
    </row>
    <row r="353" spans="1:17" ht="15.6" x14ac:dyDescent="0.3">
      <c r="A353" s="10" t="s">
        <v>2020</v>
      </c>
      <c r="B353" s="11" t="str">
        <f>_xlfn.XLOOKUP(A353,'Cleaned - Customer Names '!$A$2:$A$2336,'Cleaned - Customer Names '!$C$2:$C$2336,0)</f>
        <v>Joni L</v>
      </c>
      <c r="C353" s="11">
        <f>_xlfn.XLOOKUP($A353,'Cleaned - Medical Examinations'!$A$2:$A$2336,'Cleaned - Medical Examinations'!$B$2:$B$2336,0)</f>
        <v>41.42</v>
      </c>
      <c r="D353" s="11">
        <f>_xlfn.XLOOKUP($A353,'Cleaned - Medical Examinations'!$A$2:$A$2336,'Cleaned - Medical Examinations'!$C$2:$C$2336,0)</f>
        <v>6.07</v>
      </c>
      <c r="E353" s="11" t="str">
        <f>_xlfn.XLOOKUP($A353,'Cleaned - Medical Examinations'!$A$2:$A$2336,'Cleaned - Medical Examinations'!$D$2:$D$2336,0)</f>
        <v>No</v>
      </c>
      <c r="F353" s="11" t="str">
        <f>_xlfn.XLOOKUP($A353,'Cleaned - Medical Examinations'!$A$2:$A$2336,'Cleaned - Medical Examinations'!$E$2:$E$2336,0)</f>
        <v>No</v>
      </c>
      <c r="G353" s="11" t="str">
        <f>_xlfn.XLOOKUP($A353,'Cleaned - Medical Examinations'!$A$2:$A$2336,'Cleaned - Medical Examinations'!$F$2:$F$2336,0)</f>
        <v>No</v>
      </c>
      <c r="H353" s="11">
        <f>_xlfn.XLOOKUP($A353,'Cleaned - Medical Examinations'!$A$2:$A$2336,'Cleaned - Medical Examinations'!$G$2:$G$2336,0)</f>
        <v>0</v>
      </c>
      <c r="I353" s="11" t="str">
        <f>_xlfn.XLOOKUP($A353,'Cleaned - Medical Examinations'!$A$2:$A$2336,'Cleaned - Medical Examinations'!$H$2:$H$2336,0)</f>
        <v>No</v>
      </c>
      <c r="J353" s="11" t="str">
        <f>_xlfn.XLOOKUP($A353,'Cleaned - Medical Examinations'!$A$2:$A$2336,'Cleaned - Medical Examinations'!$I$2:$I$2336,0)</f>
        <v>Obesity</v>
      </c>
      <c r="K353" s="11" t="str">
        <f t="shared" si="5"/>
        <v>Non-Diabetic</v>
      </c>
      <c r="L353" s="14">
        <f>_xlfn.XLOOKUP($A353,'Cleaned - Hospitalisation Detai'!$A$2:$A$2344,'Cleaned - Hospitalisation Detai'!$J$2:$J$2344,0)</f>
        <v>30296</v>
      </c>
      <c r="M353" s="19">
        <f>_xlfn.XLOOKUP($A353,'Cleaned - Hospitalisation Detai'!$A$2:$A$2344,'Cleaned - Hospitalisation Detai'!$F$2:$F$2344,0)</f>
        <v>28476.73</v>
      </c>
      <c r="N353" s="19" t="str">
        <f>_xlfn.XLOOKUP($A353,'Cleaned - Hospitalisation Detai'!$A$2:$A$2344,'Cleaned - Hospitalisation Detai'!$G$2:$G$2344,0)</f>
        <v>tier - 1</v>
      </c>
      <c r="O353" s="19" t="str">
        <f>_xlfn.XLOOKUP($A353,'Cleaned - Hospitalisation Detai'!$A$2:$A$2344,'Cleaned - Hospitalisation Detai'!$H$2:$H$2344,0)</f>
        <v>tier - 2</v>
      </c>
      <c r="P353" s="19" t="str">
        <f>_xlfn.XLOOKUP($A353,'Cleaned - Hospitalisation Detai'!$A$2:$A$2344,'Cleaned - Hospitalisation Detai'!$I$2:$I$2344,0)</f>
        <v>R1012</v>
      </c>
      <c r="Q353" s="20">
        <f>_xlfn.XLOOKUP($A353,'Cleaned - Hospitalisation Detai'!$A$2:$A$2344,'Cleaned - Hospitalisation Detai'!$K$2:$K$2344,0)</f>
        <v>40</v>
      </c>
    </row>
    <row r="354" spans="1:17" ht="15.6" x14ac:dyDescent="0.3">
      <c r="A354" s="10" t="s">
        <v>2019</v>
      </c>
      <c r="B354" s="11" t="str">
        <f>_xlfn.XLOOKUP(A354,'Cleaned - Customer Names '!$A$2:$A$2336,'Cleaned - Customer Names '!$C$2:$C$2336,0)</f>
        <v>Colin</v>
      </c>
      <c r="C354" s="11">
        <f>_xlfn.XLOOKUP($A354,'Cleaned - Medical Examinations'!$A$2:$A$2336,'Cleaned - Medical Examinations'!$B$2:$B$2336,0)</f>
        <v>36.67</v>
      </c>
      <c r="D354" s="11">
        <f>_xlfn.XLOOKUP($A354,'Cleaned - Medical Examinations'!$A$2:$A$2336,'Cleaned - Medical Examinations'!$C$2:$C$2336,0)</f>
        <v>10.210000000000001</v>
      </c>
      <c r="E354" s="11" t="str">
        <f>_xlfn.XLOOKUP($A354,'Cleaned - Medical Examinations'!$A$2:$A$2336,'Cleaned - Medical Examinations'!$D$2:$D$2336,0)</f>
        <v>No</v>
      </c>
      <c r="F354" s="11" t="str">
        <f>_xlfn.XLOOKUP($A354,'Cleaned - Medical Examinations'!$A$2:$A$2336,'Cleaned - Medical Examinations'!$E$2:$E$2336,0)</f>
        <v>No</v>
      </c>
      <c r="G354" s="11" t="str">
        <f>_xlfn.XLOOKUP($A354,'Cleaned - Medical Examinations'!$A$2:$A$2336,'Cleaned - Medical Examinations'!$F$2:$F$2336,0)</f>
        <v>No</v>
      </c>
      <c r="H354" s="11">
        <f>_xlfn.XLOOKUP($A354,'Cleaned - Medical Examinations'!$A$2:$A$2336,'Cleaned - Medical Examinations'!$G$2:$G$2336,0)</f>
        <v>0</v>
      </c>
      <c r="I354" s="11" t="str">
        <f>_xlfn.XLOOKUP($A354,'Cleaned - Medical Examinations'!$A$2:$A$2336,'Cleaned - Medical Examinations'!$H$2:$H$2336,0)</f>
        <v>No</v>
      </c>
      <c r="J354" s="11" t="str">
        <f>_xlfn.XLOOKUP($A354,'Cleaned - Medical Examinations'!$A$2:$A$2336,'Cleaned - Medical Examinations'!$I$2:$I$2336,0)</f>
        <v>Obesity</v>
      </c>
      <c r="K354" s="11" t="str">
        <f t="shared" si="5"/>
        <v>Diabetic</v>
      </c>
      <c r="L354" s="14">
        <f>_xlfn.XLOOKUP($A354,'Cleaned - Hospitalisation Detai'!$A$2:$A$2344,'Cleaned - Hospitalisation Detai'!$J$2:$J$2344,0)</f>
        <v>27288</v>
      </c>
      <c r="M354" s="19">
        <f>_xlfn.XLOOKUP($A354,'Cleaned - Hospitalisation Detai'!$A$2:$A$2344,'Cleaned - Hospitalisation Detai'!$F$2:$F$2344,0)</f>
        <v>28468.92</v>
      </c>
      <c r="N354" s="19" t="str">
        <f>_xlfn.XLOOKUP($A354,'Cleaned - Hospitalisation Detai'!$A$2:$A$2344,'Cleaned - Hospitalisation Detai'!$G$2:$G$2344,0)</f>
        <v>tier - 1</v>
      </c>
      <c r="O354" s="19" t="str">
        <f>_xlfn.XLOOKUP($A354,'Cleaned - Hospitalisation Detai'!$A$2:$A$2344,'Cleaned - Hospitalisation Detai'!$H$2:$H$2344,0)</f>
        <v>tier - 1</v>
      </c>
      <c r="P354" s="19" t="str">
        <f>_xlfn.XLOOKUP($A354,'Cleaned - Hospitalisation Detai'!$A$2:$A$2344,'Cleaned - Hospitalisation Detai'!$I$2:$I$2344,0)</f>
        <v>R1012</v>
      </c>
      <c r="Q354" s="20">
        <f>_xlfn.XLOOKUP($A354,'Cleaned - Hospitalisation Detai'!$A$2:$A$2344,'Cleaned - Hospitalisation Detai'!$K$2:$K$2344,0)</f>
        <v>48</v>
      </c>
    </row>
    <row r="355" spans="1:17" ht="15.6" x14ac:dyDescent="0.3">
      <c r="A355" s="10" t="s">
        <v>2018</v>
      </c>
      <c r="B355" s="11" t="str">
        <f>_xlfn.XLOOKUP(A355,'Cleaned - Customer Names '!$A$2:$A$2336,'Cleaned - Customer Names '!$C$2:$C$2336,0)</f>
        <v>Rachael</v>
      </c>
      <c r="C355" s="11">
        <f>_xlfn.XLOOKUP($A355,'Cleaned - Medical Examinations'!$A$2:$A$2336,'Cleaned - Medical Examinations'!$B$2:$B$2336,0)</f>
        <v>27.645</v>
      </c>
      <c r="D355" s="11">
        <f>_xlfn.XLOOKUP($A355,'Cleaned - Medical Examinations'!$A$2:$A$2336,'Cleaned - Medical Examinations'!$C$2:$C$2336,0)</f>
        <v>4.6900000000000004</v>
      </c>
      <c r="E355" s="11" t="str">
        <f>_xlfn.XLOOKUP($A355,'Cleaned - Medical Examinations'!$A$2:$A$2336,'Cleaned - Medical Examinations'!$D$2:$D$2336,0)</f>
        <v>No</v>
      </c>
      <c r="F355" s="11" t="str">
        <f>_xlfn.XLOOKUP($A355,'Cleaned - Medical Examinations'!$A$2:$A$2336,'Cleaned - Medical Examinations'!$E$2:$E$2336,0)</f>
        <v>No</v>
      </c>
      <c r="G355" s="11" t="str">
        <f>_xlfn.XLOOKUP($A355,'Cleaned - Medical Examinations'!$A$2:$A$2336,'Cleaned - Medical Examinations'!$F$2:$F$2336,0)</f>
        <v>No</v>
      </c>
      <c r="H355" s="11">
        <f>_xlfn.XLOOKUP($A355,'Cleaned - Medical Examinations'!$A$2:$A$2336,'Cleaned - Medical Examinations'!$G$2:$G$2336,0)</f>
        <v>0</v>
      </c>
      <c r="I355" s="11" t="str">
        <f>_xlfn.XLOOKUP($A355,'Cleaned - Medical Examinations'!$A$2:$A$2336,'Cleaned - Medical Examinations'!$H$2:$H$2336,0)</f>
        <v>No</v>
      </c>
      <c r="J355" s="11" t="str">
        <f>_xlfn.XLOOKUP($A355,'Cleaned - Medical Examinations'!$A$2:$A$2336,'Cleaned - Medical Examinations'!$I$2:$I$2336,0)</f>
        <v>Overweight</v>
      </c>
      <c r="K355" s="11" t="str">
        <f t="shared" si="5"/>
        <v>Non-Diabetic</v>
      </c>
      <c r="L355" s="14">
        <f>_xlfn.XLOOKUP($A355,'Cleaned - Hospitalisation Detai'!$A$2:$A$2344,'Cleaned - Hospitalisation Detai'!$J$2:$J$2344,0)</f>
        <v>28461</v>
      </c>
      <c r="M355" s="19">
        <f>_xlfn.XLOOKUP($A355,'Cleaned - Hospitalisation Detai'!$A$2:$A$2344,'Cleaned - Hospitalisation Detai'!$F$2:$F$2344,0)</f>
        <v>28340.19</v>
      </c>
      <c r="N355" s="19" t="str">
        <f>_xlfn.XLOOKUP($A355,'Cleaned - Hospitalisation Detai'!$A$2:$A$2344,'Cleaned - Hospitalisation Detai'!$G$2:$G$2344,0)</f>
        <v>tier - 1</v>
      </c>
      <c r="O355" s="19" t="str">
        <f>_xlfn.XLOOKUP($A355,'Cleaned - Hospitalisation Detai'!$A$2:$A$2344,'Cleaned - Hospitalisation Detai'!$H$2:$H$2344,0)</f>
        <v>tier - 2</v>
      </c>
      <c r="P355" s="19" t="str">
        <f>_xlfn.XLOOKUP($A355,'Cleaned - Hospitalisation Detai'!$A$2:$A$2344,'Cleaned - Hospitalisation Detai'!$I$2:$I$2344,0)</f>
        <v>R1012</v>
      </c>
      <c r="Q355" s="20">
        <f>_xlfn.XLOOKUP($A355,'Cleaned - Hospitalisation Detai'!$A$2:$A$2344,'Cleaned - Hospitalisation Detai'!$K$2:$K$2344,0)</f>
        <v>45</v>
      </c>
    </row>
    <row r="356" spans="1:17" ht="15.6" x14ac:dyDescent="0.3">
      <c r="A356" s="10" t="s">
        <v>2017</v>
      </c>
      <c r="B356" s="11" t="str">
        <f>_xlfn.XLOOKUP(A356,'Cleaned - Customer Names '!$A$2:$A$2336,'Cleaned - Customer Names '!$C$2:$C$2336,0)</f>
        <v>Maricela</v>
      </c>
      <c r="C356" s="11">
        <f>_xlfn.XLOOKUP($A356,'Cleaned - Medical Examinations'!$A$2:$A$2336,'Cleaned - Medical Examinations'!$B$2:$B$2336,0)</f>
        <v>22.72</v>
      </c>
      <c r="D356" s="11">
        <f>_xlfn.XLOOKUP($A356,'Cleaned - Medical Examinations'!$A$2:$A$2336,'Cleaned - Medical Examinations'!$C$2:$C$2336,0)</f>
        <v>5.71</v>
      </c>
      <c r="E356" s="11" t="str">
        <f>_xlfn.XLOOKUP($A356,'Cleaned - Medical Examinations'!$A$2:$A$2336,'Cleaned - Medical Examinations'!$D$2:$D$2336,0)</f>
        <v>No</v>
      </c>
      <c r="F356" s="11" t="str">
        <f>_xlfn.XLOOKUP($A356,'Cleaned - Medical Examinations'!$A$2:$A$2336,'Cleaned - Medical Examinations'!$E$2:$E$2336,0)</f>
        <v>No</v>
      </c>
      <c r="G356" s="11" t="str">
        <f>_xlfn.XLOOKUP($A356,'Cleaned - Medical Examinations'!$A$2:$A$2336,'Cleaned - Medical Examinations'!$F$2:$F$2336,0)</f>
        <v>No</v>
      </c>
      <c r="H356" s="11">
        <f>_xlfn.XLOOKUP($A356,'Cleaned - Medical Examinations'!$A$2:$A$2336,'Cleaned - Medical Examinations'!$G$2:$G$2336,0)</f>
        <v>0</v>
      </c>
      <c r="I356" s="11" t="str">
        <f>_xlfn.XLOOKUP($A356,'Cleaned - Medical Examinations'!$A$2:$A$2336,'Cleaned - Medical Examinations'!$H$2:$H$2336,0)</f>
        <v>Yes</v>
      </c>
      <c r="J356" s="11" t="str">
        <f>_xlfn.XLOOKUP($A356,'Cleaned - Medical Examinations'!$A$2:$A$2336,'Cleaned - Medical Examinations'!$I$2:$I$2336,0)</f>
        <v>Normal Weight</v>
      </c>
      <c r="K356" s="11" t="str">
        <f t="shared" si="5"/>
        <v>Non-Diabetic</v>
      </c>
      <c r="L356" s="14">
        <f>_xlfn.XLOOKUP($A356,'Cleaned - Hospitalisation Detai'!$A$2:$A$2344,'Cleaned - Hospitalisation Detai'!$J$2:$J$2344,0)</f>
        <v>33231</v>
      </c>
      <c r="M356" s="19">
        <f>_xlfn.XLOOKUP($A356,'Cleaned - Hospitalisation Detai'!$A$2:$A$2344,'Cleaned - Hospitalisation Detai'!$F$2:$F$2344,0)</f>
        <v>28302.33</v>
      </c>
      <c r="N356" s="19" t="str">
        <f>_xlfn.XLOOKUP($A356,'Cleaned - Hospitalisation Detai'!$A$2:$A$2344,'Cleaned - Hospitalisation Detai'!$G$2:$G$2344,0)</f>
        <v>tier - 1</v>
      </c>
      <c r="O356" s="19" t="str">
        <f>_xlfn.XLOOKUP($A356,'Cleaned - Hospitalisation Detai'!$A$2:$A$2344,'Cleaned - Hospitalisation Detai'!$H$2:$H$2344,0)</f>
        <v>tier - 2</v>
      </c>
      <c r="P356" s="19" t="str">
        <f>_xlfn.XLOOKUP($A356,'Cleaned - Hospitalisation Detai'!$A$2:$A$2344,'Cleaned - Hospitalisation Detai'!$I$2:$I$2344,0)</f>
        <v>R1011</v>
      </c>
      <c r="Q356" s="20">
        <f>_xlfn.XLOOKUP($A356,'Cleaned - Hospitalisation Detai'!$A$2:$A$2344,'Cleaned - Hospitalisation Detai'!$K$2:$K$2344,0)</f>
        <v>32</v>
      </c>
    </row>
    <row r="357" spans="1:17" ht="15.6" x14ac:dyDescent="0.3">
      <c r="A357" s="10" t="s">
        <v>2016</v>
      </c>
      <c r="B357" s="11" t="str">
        <f>_xlfn.XLOOKUP(A357,'Cleaned - Customer Names '!$A$2:$A$2336,'Cleaned - Customer Names '!$C$2:$C$2336,0)</f>
        <v>Marie</v>
      </c>
      <c r="C357" s="11">
        <f>_xlfn.XLOOKUP($A357,'Cleaned - Medical Examinations'!$A$2:$A$2336,'Cleaned - Medical Examinations'!$B$2:$B$2336,0)</f>
        <v>36.520000000000003</v>
      </c>
      <c r="D357" s="11">
        <f>_xlfn.XLOOKUP($A357,'Cleaned - Medical Examinations'!$A$2:$A$2336,'Cleaned - Medical Examinations'!$C$2:$C$2336,0)</f>
        <v>9.07</v>
      </c>
      <c r="E357" s="11" t="str">
        <f>_xlfn.XLOOKUP($A357,'Cleaned - Medical Examinations'!$A$2:$A$2336,'Cleaned - Medical Examinations'!$D$2:$D$2336,0)</f>
        <v>Yes</v>
      </c>
      <c r="F357" s="11" t="str">
        <f>_xlfn.XLOOKUP($A357,'Cleaned - Medical Examinations'!$A$2:$A$2336,'Cleaned - Medical Examinations'!$E$2:$E$2336,0)</f>
        <v>No</v>
      </c>
      <c r="G357" s="11" t="str">
        <f>_xlfn.XLOOKUP($A357,'Cleaned - Medical Examinations'!$A$2:$A$2336,'Cleaned - Medical Examinations'!$F$2:$F$2336,0)</f>
        <v>Yes</v>
      </c>
      <c r="H357" s="11">
        <f>_xlfn.XLOOKUP($A357,'Cleaned - Medical Examinations'!$A$2:$A$2336,'Cleaned - Medical Examinations'!$G$2:$G$2336,0)</f>
        <v>1</v>
      </c>
      <c r="I357" s="11" t="str">
        <f>_xlfn.XLOOKUP($A357,'Cleaned - Medical Examinations'!$A$2:$A$2336,'Cleaned - Medical Examinations'!$H$2:$H$2336,0)</f>
        <v>No</v>
      </c>
      <c r="J357" s="11" t="str">
        <f>_xlfn.XLOOKUP($A357,'Cleaned - Medical Examinations'!$A$2:$A$2336,'Cleaned - Medical Examinations'!$I$2:$I$2336,0)</f>
        <v>Obesity</v>
      </c>
      <c r="K357" s="11" t="str">
        <f t="shared" si="5"/>
        <v>Diabetic</v>
      </c>
      <c r="L357" s="14">
        <f>_xlfn.XLOOKUP($A357,'Cleaned - Hospitalisation Detai'!$A$2:$A$2344,'Cleaned - Hospitalisation Detai'!$J$2:$J$2344,0)</f>
        <v>23340</v>
      </c>
      <c r="M357" s="19">
        <f>_xlfn.XLOOKUP($A357,'Cleaned - Hospitalisation Detai'!$A$2:$A$2344,'Cleaned - Hospitalisation Detai'!$F$2:$F$2344,0)</f>
        <v>28287.9</v>
      </c>
      <c r="N357" s="19" t="str">
        <f>_xlfn.XLOOKUP($A357,'Cleaned - Hospitalisation Detai'!$A$2:$A$2344,'Cleaned - Hospitalisation Detai'!$G$2:$G$2344,0)</f>
        <v>tier - 1</v>
      </c>
      <c r="O357" s="19" t="str">
        <f>_xlfn.XLOOKUP($A357,'Cleaned - Hospitalisation Detai'!$A$2:$A$2344,'Cleaned - Hospitalisation Detai'!$H$2:$H$2344,0)</f>
        <v>tier - 1</v>
      </c>
      <c r="P357" s="19" t="str">
        <f>_xlfn.XLOOKUP($A357,'Cleaned - Hospitalisation Detai'!$A$2:$A$2344,'Cleaned - Hospitalisation Detai'!$I$2:$I$2344,0)</f>
        <v>R1013</v>
      </c>
      <c r="Q357" s="20">
        <f>_xlfn.XLOOKUP($A357,'Cleaned - Hospitalisation Detai'!$A$2:$A$2344,'Cleaned - Hospitalisation Detai'!$K$2:$K$2344,0)</f>
        <v>59</v>
      </c>
    </row>
    <row r="358" spans="1:17" ht="15.6" x14ac:dyDescent="0.3">
      <c r="A358" s="10" t="s">
        <v>2015</v>
      </c>
      <c r="B358" s="11" t="str">
        <f>_xlfn.XLOOKUP(A358,'Cleaned - Customer Names '!$A$2:$A$2336,'Cleaned - Customer Names '!$C$2:$C$2336,0)</f>
        <v>Frank</v>
      </c>
      <c r="C358" s="11">
        <f>_xlfn.XLOOKUP($A358,'Cleaned - Medical Examinations'!$A$2:$A$2336,'Cleaned - Medical Examinations'!$B$2:$B$2336,0)</f>
        <v>33.96</v>
      </c>
      <c r="D358" s="11">
        <f>_xlfn.XLOOKUP($A358,'Cleaned - Medical Examinations'!$A$2:$A$2336,'Cleaned - Medical Examinations'!$C$2:$C$2336,0)</f>
        <v>4.99</v>
      </c>
      <c r="E358" s="11" t="str">
        <f>_xlfn.XLOOKUP($A358,'Cleaned - Medical Examinations'!$A$2:$A$2336,'Cleaned - Medical Examinations'!$D$2:$D$2336,0)</f>
        <v>No</v>
      </c>
      <c r="F358" s="11" t="str">
        <f>_xlfn.XLOOKUP($A358,'Cleaned - Medical Examinations'!$A$2:$A$2336,'Cleaned - Medical Examinations'!$E$2:$E$2336,0)</f>
        <v>No</v>
      </c>
      <c r="G358" s="11" t="str">
        <f>_xlfn.XLOOKUP($A358,'Cleaned - Medical Examinations'!$A$2:$A$2336,'Cleaned - Medical Examinations'!$F$2:$F$2336,0)</f>
        <v>No</v>
      </c>
      <c r="H358" s="11">
        <f>_xlfn.XLOOKUP($A358,'Cleaned - Medical Examinations'!$A$2:$A$2336,'Cleaned - Medical Examinations'!$G$2:$G$2336,0)</f>
        <v>0</v>
      </c>
      <c r="I358" s="11" t="str">
        <f>_xlfn.XLOOKUP($A358,'Cleaned - Medical Examinations'!$A$2:$A$2336,'Cleaned - Medical Examinations'!$H$2:$H$2336,0)</f>
        <v>Yes</v>
      </c>
      <c r="J358" s="11" t="str">
        <f>_xlfn.XLOOKUP($A358,'Cleaned - Medical Examinations'!$A$2:$A$2336,'Cleaned - Medical Examinations'!$I$2:$I$2336,0)</f>
        <v>Obesity</v>
      </c>
      <c r="K358" s="11" t="str">
        <f t="shared" si="5"/>
        <v>Non-Diabetic</v>
      </c>
      <c r="L358" s="14">
        <f>_xlfn.XLOOKUP($A358,'Cleaned - Hospitalisation Detai'!$A$2:$A$2344,'Cleaned - Hospitalisation Detai'!$J$2:$J$2344,0)</f>
        <v>36409</v>
      </c>
      <c r="M358" s="19">
        <f>_xlfn.XLOOKUP($A358,'Cleaned - Hospitalisation Detai'!$A$2:$A$2344,'Cleaned - Hospitalisation Detai'!$F$2:$F$2344,0)</f>
        <v>28245.34</v>
      </c>
      <c r="N358" s="19" t="str">
        <f>_xlfn.XLOOKUP($A358,'Cleaned - Hospitalisation Detai'!$A$2:$A$2344,'Cleaned - Hospitalisation Detai'!$G$2:$G$2344,0)</f>
        <v>tier - 1</v>
      </c>
      <c r="O358" s="19" t="str">
        <f>_xlfn.XLOOKUP($A358,'Cleaned - Hospitalisation Detai'!$A$2:$A$2344,'Cleaned - Hospitalisation Detai'!$H$2:$H$2344,0)</f>
        <v>tier - 3</v>
      </c>
      <c r="P358" s="19" t="str">
        <f>_xlfn.XLOOKUP($A358,'Cleaned - Hospitalisation Detai'!$A$2:$A$2344,'Cleaned - Hospitalisation Detai'!$I$2:$I$2344,0)</f>
        <v>R1011</v>
      </c>
      <c r="Q358" s="20">
        <f>_xlfn.XLOOKUP($A358,'Cleaned - Hospitalisation Detai'!$A$2:$A$2344,'Cleaned - Hospitalisation Detai'!$K$2:$K$2344,0)</f>
        <v>23</v>
      </c>
    </row>
    <row r="359" spans="1:17" ht="15.6" x14ac:dyDescent="0.3">
      <c r="A359" s="10" t="s">
        <v>2014</v>
      </c>
      <c r="B359" s="11" t="str">
        <f>_xlfn.XLOOKUP(A359,'Cleaned - Customer Names '!$A$2:$A$2336,'Cleaned - Customer Names '!$C$2:$C$2336,0)</f>
        <v>Jeffry</v>
      </c>
      <c r="C359" s="11">
        <f>_xlfn.XLOOKUP($A359,'Cleaned - Medical Examinations'!$A$2:$A$2336,'Cleaned - Medical Examinations'!$B$2:$B$2336,0)</f>
        <v>26.695</v>
      </c>
      <c r="D359" s="11">
        <f>_xlfn.XLOOKUP($A359,'Cleaned - Medical Examinations'!$A$2:$A$2336,'Cleaned - Medical Examinations'!$C$2:$C$2336,0)</f>
        <v>8.31</v>
      </c>
      <c r="E359" s="11" t="str">
        <f>_xlfn.XLOOKUP($A359,'Cleaned - Medical Examinations'!$A$2:$A$2336,'Cleaned - Medical Examinations'!$D$2:$D$2336,0)</f>
        <v>No</v>
      </c>
      <c r="F359" s="11" t="str">
        <f>_xlfn.XLOOKUP($A359,'Cleaned - Medical Examinations'!$A$2:$A$2336,'Cleaned - Medical Examinations'!$E$2:$E$2336,0)</f>
        <v>No</v>
      </c>
      <c r="G359" s="11" t="str">
        <f>_xlfn.XLOOKUP($A359,'Cleaned - Medical Examinations'!$A$2:$A$2336,'Cleaned - Medical Examinations'!$F$2:$F$2336,0)</f>
        <v>No</v>
      </c>
      <c r="H359" s="11">
        <f>_xlfn.XLOOKUP($A359,'Cleaned - Medical Examinations'!$A$2:$A$2336,'Cleaned - Medical Examinations'!$G$2:$G$2336,0)</f>
        <v>0</v>
      </c>
      <c r="I359" s="11" t="str">
        <f>_xlfn.XLOOKUP($A359,'Cleaned - Medical Examinations'!$A$2:$A$2336,'Cleaned - Medical Examinations'!$H$2:$H$2336,0)</f>
        <v>Yes</v>
      </c>
      <c r="J359" s="11" t="str">
        <f>_xlfn.XLOOKUP($A359,'Cleaned - Medical Examinations'!$A$2:$A$2336,'Cleaned - Medical Examinations'!$I$2:$I$2336,0)</f>
        <v>Overweight</v>
      </c>
      <c r="K359" s="11" t="str">
        <f t="shared" si="5"/>
        <v>Diabetic</v>
      </c>
      <c r="L359" s="14">
        <f>_xlfn.XLOOKUP($A359,'Cleaned - Hospitalisation Detai'!$A$2:$A$2344,'Cleaned - Hospitalisation Detai'!$J$2:$J$2344,0)</f>
        <v>22242</v>
      </c>
      <c r="M359" s="19">
        <f>_xlfn.XLOOKUP($A359,'Cleaned - Hospitalisation Detai'!$A$2:$A$2344,'Cleaned - Hospitalisation Detai'!$F$2:$F$2344,0)</f>
        <v>28101.33</v>
      </c>
      <c r="N359" s="19" t="str">
        <f>_xlfn.XLOOKUP($A359,'Cleaned - Hospitalisation Detai'!$A$2:$A$2344,'Cleaned - Hospitalisation Detai'!$G$2:$G$2344,0)</f>
        <v>tier - 1</v>
      </c>
      <c r="O359" s="19" t="str">
        <f>_xlfn.XLOOKUP($A359,'Cleaned - Hospitalisation Detai'!$A$2:$A$2344,'Cleaned - Hospitalisation Detai'!$H$2:$H$2344,0)</f>
        <v>tier - 2</v>
      </c>
      <c r="P359" s="19" t="str">
        <f>_xlfn.XLOOKUP($A359,'Cleaned - Hospitalisation Detai'!$A$2:$A$2344,'Cleaned - Hospitalisation Detai'!$I$2:$I$2344,0)</f>
        <v>R1019</v>
      </c>
      <c r="Q359" s="20">
        <f>_xlfn.XLOOKUP($A359,'Cleaned - Hospitalisation Detai'!$A$2:$A$2344,'Cleaned - Hospitalisation Detai'!$K$2:$K$2344,0)</f>
        <v>62</v>
      </c>
    </row>
    <row r="360" spans="1:17" ht="15.6" x14ac:dyDescent="0.3">
      <c r="A360" s="10" t="s">
        <v>2013</v>
      </c>
      <c r="B360" s="11" t="str">
        <f>_xlfn.XLOOKUP(A360,'Cleaned - Customer Names '!$A$2:$A$2336,'Cleaned - Customer Names '!$C$2:$C$2336,0)</f>
        <v>Mike</v>
      </c>
      <c r="C360" s="11">
        <f>_xlfn.XLOOKUP($A360,'Cleaned - Medical Examinations'!$A$2:$A$2336,'Cleaned - Medical Examinations'!$B$2:$B$2336,0)</f>
        <v>18.45</v>
      </c>
      <c r="D360" s="11">
        <f>_xlfn.XLOOKUP($A360,'Cleaned - Medical Examinations'!$A$2:$A$2336,'Cleaned - Medical Examinations'!$C$2:$C$2336,0)</f>
        <v>5.07</v>
      </c>
      <c r="E360" s="11" t="str">
        <f>_xlfn.XLOOKUP($A360,'Cleaned - Medical Examinations'!$A$2:$A$2336,'Cleaned - Medical Examinations'!$D$2:$D$2336,0)</f>
        <v>Yes</v>
      </c>
      <c r="F360" s="11" t="str">
        <f>_xlfn.XLOOKUP($A360,'Cleaned - Medical Examinations'!$A$2:$A$2336,'Cleaned - Medical Examinations'!$E$2:$E$2336,0)</f>
        <v>No</v>
      </c>
      <c r="G360" s="11" t="str">
        <f>_xlfn.XLOOKUP($A360,'Cleaned - Medical Examinations'!$A$2:$A$2336,'Cleaned - Medical Examinations'!$F$2:$F$2336,0)</f>
        <v>No</v>
      </c>
      <c r="H360" s="11">
        <f>_xlfn.XLOOKUP($A360,'Cleaned - Medical Examinations'!$A$2:$A$2336,'Cleaned - Medical Examinations'!$G$2:$G$2336,0)</f>
        <v>0</v>
      </c>
      <c r="I360" s="11" t="str">
        <f>_xlfn.XLOOKUP($A360,'Cleaned - Medical Examinations'!$A$2:$A$2336,'Cleaned - Medical Examinations'!$H$2:$H$2336,0)</f>
        <v>Yes</v>
      </c>
      <c r="J360" s="11" t="str">
        <f>_xlfn.XLOOKUP($A360,'Cleaned - Medical Examinations'!$A$2:$A$2336,'Cleaned - Medical Examinations'!$I$2:$I$2336,0)</f>
        <v>Underweight</v>
      </c>
      <c r="K360" s="11" t="str">
        <f t="shared" si="5"/>
        <v>Non-Diabetic</v>
      </c>
      <c r="L360" s="14">
        <f>_xlfn.XLOOKUP($A360,'Cleaned - Hospitalisation Detai'!$A$2:$A$2344,'Cleaned - Hospitalisation Detai'!$J$2:$J$2344,0)</f>
        <v>31380</v>
      </c>
      <c r="M360" s="19">
        <f>_xlfn.XLOOKUP($A360,'Cleaned - Hospitalisation Detai'!$A$2:$A$2344,'Cleaned - Hospitalisation Detai'!$F$2:$F$2344,0)</f>
        <v>28006.94</v>
      </c>
      <c r="N360" s="19" t="str">
        <f>_xlfn.XLOOKUP($A360,'Cleaned - Hospitalisation Detai'!$A$2:$A$2344,'Cleaned - Hospitalisation Detai'!$G$2:$G$2344,0)</f>
        <v>tier - 1</v>
      </c>
      <c r="O360" s="19" t="str">
        <f>_xlfn.XLOOKUP($A360,'Cleaned - Hospitalisation Detai'!$A$2:$A$2344,'Cleaned - Hospitalisation Detai'!$H$2:$H$2344,0)</f>
        <v>tier - 2</v>
      </c>
      <c r="P360" s="19" t="str">
        <f>_xlfn.XLOOKUP($A360,'Cleaned - Hospitalisation Detai'!$A$2:$A$2344,'Cleaned - Hospitalisation Detai'!$I$2:$I$2344,0)</f>
        <v>R1011</v>
      </c>
      <c r="Q360" s="20">
        <f>_xlfn.XLOOKUP($A360,'Cleaned - Hospitalisation Detai'!$A$2:$A$2344,'Cleaned - Hospitalisation Detai'!$K$2:$K$2344,0)</f>
        <v>37</v>
      </c>
    </row>
    <row r="361" spans="1:17" ht="15.6" x14ac:dyDescent="0.3">
      <c r="A361" s="10" t="s">
        <v>2012</v>
      </c>
      <c r="B361" s="11" t="str">
        <f>_xlfn.XLOOKUP(A361,'Cleaned - Customer Names '!$A$2:$A$2336,'Cleaned - Customer Names '!$C$2:$C$2336,0)</f>
        <v>Rick</v>
      </c>
      <c r="C361" s="11">
        <f>_xlfn.XLOOKUP($A361,'Cleaned - Medical Examinations'!$A$2:$A$2336,'Cleaned - Medical Examinations'!$B$2:$B$2336,0)</f>
        <v>33.18</v>
      </c>
      <c r="D361" s="11">
        <f>_xlfn.XLOOKUP($A361,'Cleaned - Medical Examinations'!$A$2:$A$2336,'Cleaned - Medical Examinations'!$C$2:$C$2336,0)</f>
        <v>4.79</v>
      </c>
      <c r="E361" s="11" t="str">
        <f>_xlfn.XLOOKUP($A361,'Cleaned - Medical Examinations'!$A$2:$A$2336,'Cleaned - Medical Examinations'!$D$2:$D$2336,0)</f>
        <v>No</v>
      </c>
      <c r="F361" s="11" t="str">
        <f>_xlfn.XLOOKUP($A361,'Cleaned - Medical Examinations'!$A$2:$A$2336,'Cleaned - Medical Examinations'!$E$2:$E$2336,0)</f>
        <v>No</v>
      </c>
      <c r="G361" s="11" t="str">
        <f>_xlfn.XLOOKUP($A361,'Cleaned - Medical Examinations'!$A$2:$A$2336,'Cleaned - Medical Examinations'!$F$2:$F$2336,0)</f>
        <v>No</v>
      </c>
      <c r="H361" s="11">
        <f>_xlfn.XLOOKUP($A361,'Cleaned - Medical Examinations'!$A$2:$A$2336,'Cleaned - Medical Examinations'!$G$2:$G$2336,0)</f>
        <v>0</v>
      </c>
      <c r="I361" s="11" t="str">
        <f>_xlfn.XLOOKUP($A361,'Cleaned - Medical Examinations'!$A$2:$A$2336,'Cleaned - Medical Examinations'!$H$2:$H$2336,0)</f>
        <v>Yes</v>
      </c>
      <c r="J361" s="11" t="str">
        <f>_xlfn.XLOOKUP($A361,'Cleaned - Medical Examinations'!$A$2:$A$2336,'Cleaned - Medical Examinations'!$I$2:$I$2336,0)</f>
        <v>Obesity</v>
      </c>
      <c r="K361" s="11" t="str">
        <f t="shared" si="5"/>
        <v>Non-Diabetic</v>
      </c>
      <c r="L361" s="14">
        <f>_xlfn.XLOOKUP($A361,'Cleaned - Hospitalisation Detai'!$A$2:$A$2344,'Cleaned - Hospitalisation Detai'!$J$2:$J$2344,0)</f>
        <v>36515</v>
      </c>
      <c r="M361" s="19">
        <f>_xlfn.XLOOKUP($A361,'Cleaned - Hospitalisation Detai'!$A$2:$A$2344,'Cleaned - Hospitalisation Detai'!$F$2:$F$2344,0)</f>
        <v>27980.77</v>
      </c>
      <c r="N361" s="19" t="str">
        <f>_xlfn.XLOOKUP($A361,'Cleaned - Hospitalisation Detai'!$A$2:$A$2344,'Cleaned - Hospitalisation Detai'!$G$2:$G$2344,0)</f>
        <v>tier - 1</v>
      </c>
      <c r="O361" s="19" t="str">
        <f>_xlfn.XLOOKUP($A361,'Cleaned - Hospitalisation Detai'!$A$2:$A$2344,'Cleaned - Hospitalisation Detai'!$H$2:$H$2344,0)</f>
        <v>tier - 1</v>
      </c>
      <c r="P361" s="19" t="str">
        <f>_xlfn.XLOOKUP($A361,'Cleaned - Hospitalisation Detai'!$A$2:$A$2344,'Cleaned - Hospitalisation Detai'!$I$2:$I$2344,0)</f>
        <v>R1011</v>
      </c>
      <c r="Q361" s="20">
        <f>_xlfn.XLOOKUP($A361,'Cleaned - Hospitalisation Detai'!$A$2:$A$2344,'Cleaned - Hospitalisation Detai'!$K$2:$K$2344,0)</f>
        <v>23</v>
      </c>
    </row>
    <row r="362" spans="1:17" ht="15.6" x14ac:dyDescent="0.3">
      <c r="A362" s="10" t="s">
        <v>2011</v>
      </c>
      <c r="B362" s="11" t="str">
        <f>_xlfn.XLOOKUP(A362,'Cleaned - Customer Names '!$A$2:$A$2336,'Cleaned - Customer Names '!$C$2:$C$2336,0)</f>
        <v>Pierre-Michel</v>
      </c>
      <c r="C362" s="11">
        <f>_xlfn.XLOOKUP($A362,'Cleaned - Medical Examinations'!$A$2:$A$2336,'Cleaned - Medical Examinations'!$B$2:$B$2336,0)</f>
        <v>36.1</v>
      </c>
      <c r="D362" s="11">
        <f>_xlfn.XLOOKUP($A362,'Cleaned - Medical Examinations'!$A$2:$A$2336,'Cleaned - Medical Examinations'!$C$2:$C$2336,0)</f>
        <v>11.39</v>
      </c>
      <c r="E362" s="11" t="str">
        <f>_xlfn.XLOOKUP($A362,'Cleaned - Medical Examinations'!$A$2:$A$2336,'Cleaned - Medical Examinations'!$D$2:$D$2336,0)</f>
        <v>Yes</v>
      </c>
      <c r="F362" s="11" t="str">
        <f>_xlfn.XLOOKUP($A362,'Cleaned - Medical Examinations'!$A$2:$A$2336,'Cleaned - Medical Examinations'!$E$2:$E$2336,0)</f>
        <v>No</v>
      </c>
      <c r="G362" s="11" t="str">
        <f>_xlfn.XLOOKUP($A362,'Cleaned - Medical Examinations'!$A$2:$A$2336,'Cleaned - Medical Examinations'!$F$2:$F$2336,0)</f>
        <v>No</v>
      </c>
      <c r="H362" s="11">
        <f>_xlfn.XLOOKUP($A362,'Cleaned - Medical Examinations'!$A$2:$A$2336,'Cleaned - Medical Examinations'!$G$2:$G$2336,0)</f>
        <v>2</v>
      </c>
      <c r="I362" s="11" t="str">
        <f>_xlfn.XLOOKUP($A362,'Cleaned - Medical Examinations'!$A$2:$A$2336,'Cleaned - Medical Examinations'!$H$2:$H$2336,0)</f>
        <v>No</v>
      </c>
      <c r="J362" s="11" t="str">
        <f>_xlfn.XLOOKUP($A362,'Cleaned - Medical Examinations'!$A$2:$A$2336,'Cleaned - Medical Examinations'!$I$2:$I$2336,0)</f>
        <v>Obesity</v>
      </c>
      <c r="K362" s="11" t="str">
        <f t="shared" si="5"/>
        <v>Diabetic</v>
      </c>
      <c r="L362" s="14">
        <f>_xlfn.XLOOKUP($A362,'Cleaned - Hospitalisation Detai'!$A$2:$A$2344,'Cleaned - Hospitalisation Detai'!$J$2:$J$2344,0)</f>
        <v>22490</v>
      </c>
      <c r="M362" s="19">
        <f>_xlfn.XLOOKUP($A362,'Cleaned - Hospitalisation Detai'!$A$2:$A$2344,'Cleaned - Hospitalisation Detai'!$F$2:$F$2344,0)</f>
        <v>27941.29</v>
      </c>
      <c r="N362" s="19" t="str">
        <f>_xlfn.XLOOKUP($A362,'Cleaned - Hospitalisation Detai'!$A$2:$A$2344,'Cleaned - Hospitalisation Detai'!$G$2:$G$2344,0)</f>
        <v>tier - 1</v>
      </c>
      <c r="O362" s="19" t="str">
        <f>_xlfn.XLOOKUP($A362,'Cleaned - Hospitalisation Detai'!$A$2:$A$2344,'Cleaned - Hospitalisation Detai'!$H$2:$H$2344,0)</f>
        <v>tier - 3</v>
      </c>
      <c r="P362" s="19" t="str">
        <f>_xlfn.XLOOKUP($A362,'Cleaned - Hospitalisation Detai'!$A$2:$A$2344,'Cleaned - Hospitalisation Detai'!$I$2:$I$2344,0)</f>
        <v>R1011</v>
      </c>
      <c r="Q362" s="20">
        <f>_xlfn.XLOOKUP($A362,'Cleaned - Hospitalisation Detai'!$A$2:$A$2344,'Cleaned - Hospitalisation Detai'!$K$2:$K$2344,0)</f>
        <v>61</v>
      </c>
    </row>
    <row r="363" spans="1:17" ht="15.6" x14ac:dyDescent="0.3">
      <c r="A363" s="10" t="s">
        <v>2010</v>
      </c>
      <c r="B363" s="11" t="str">
        <f>_xlfn.XLOOKUP(A363,'Cleaned - Customer Names '!$A$2:$A$2336,'Cleaned - Customer Names '!$C$2:$C$2336,0)</f>
        <v>Daniel</v>
      </c>
      <c r="C363" s="11">
        <f>_xlfn.XLOOKUP($A363,'Cleaned - Medical Examinations'!$A$2:$A$2336,'Cleaned - Medical Examinations'!$B$2:$B$2336,0)</f>
        <v>22.77</v>
      </c>
      <c r="D363" s="11">
        <f>_xlfn.XLOOKUP($A363,'Cleaned - Medical Examinations'!$A$2:$A$2336,'Cleaned - Medical Examinations'!$C$2:$C$2336,0)</f>
        <v>6</v>
      </c>
      <c r="E363" s="11" t="str">
        <f>_xlfn.XLOOKUP($A363,'Cleaned - Medical Examinations'!$A$2:$A$2336,'Cleaned - Medical Examinations'!$D$2:$D$2336,0)</f>
        <v>No</v>
      </c>
      <c r="F363" s="11" t="str">
        <f>_xlfn.XLOOKUP($A363,'Cleaned - Medical Examinations'!$A$2:$A$2336,'Cleaned - Medical Examinations'!$E$2:$E$2336,0)</f>
        <v>No</v>
      </c>
      <c r="G363" s="11" t="str">
        <f>_xlfn.XLOOKUP($A363,'Cleaned - Medical Examinations'!$A$2:$A$2336,'Cleaned - Medical Examinations'!$F$2:$F$2336,0)</f>
        <v>No</v>
      </c>
      <c r="H363" s="11">
        <f>_xlfn.XLOOKUP($A363,'Cleaned - Medical Examinations'!$A$2:$A$2336,'Cleaned - Medical Examinations'!$G$2:$G$2336,0)</f>
        <v>0</v>
      </c>
      <c r="I363" s="11" t="str">
        <f>_xlfn.XLOOKUP($A363,'Cleaned - Medical Examinations'!$A$2:$A$2336,'Cleaned - Medical Examinations'!$H$2:$H$2336,0)</f>
        <v>Yes</v>
      </c>
      <c r="J363" s="11" t="str">
        <f>_xlfn.XLOOKUP($A363,'Cleaned - Medical Examinations'!$A$2:$A$2336,'Cleaned - Medical Examinations'!$I$2:$I$2336,0)</f>
        <v>Normal Weight</v>
      </c>
      <c r="K363" s="11" t="str">
        <f t="shared" si="5"/>
        <v>Non-Diabetic</v>
      </c>
      <c r="L363" s="14">
        <f>_xlfn.XLOOKUP($A363,'Cleaned - Hospitalisation Detai'!$A$2:$A$2344,'Cleaned - Hospitalisation Detai'!$J$2:$J$2344,0)</f>
        <v>33393</v>
      </c>
      <c r="M363" s="19">
        <f>_xlfn.XLOOKUP($A363,'Cleaned - Hospitalisation Detai'!$A$2:$A$2344,'Cleaned - Hospitalisation Detai'!$F$2:$F$2344,0)</f>
        <v>27931.11</v>
      </c>
      <c r="N363" s="19" t="str">
        <f>_xlfn.XLOOKUP($A363,'Cleaned - Hospitalisation Detai'!$A$2:$A$2344,'Cleaned - Hospitalisation Detai'!$G$2:$G$2344,0)</f>
        <v>tier - 1</v>
      </c>
      <c r="O363" s="19" t="str">
        <f>_xlfn.XLOOKUP($A363,'Cleaned - Hospitalisation Detai'!$A$2:$A$2344,'Cleaned - Hospitalisation Detai'!$H$2:$H$2344,0)</f>
        <v>tier - 3</v>
      </c>
      <c r="P363" s="19" t="str">
        <f>_xlfn.XLOOKUP($A363,'Cleaned - Hospitalisation Detai'!$A$2:$A$2344,'Cleaned - Hospitalisation Detai'!$I$2:$I$2344,0)</f>
        <v>R1011</v>
      </c>
      <c r="Q363" s="20">
        <f>_xlfn.XLOOKUP($A363,'Cleaned - Hospitalisation Detai'!$A$2:$A$2344,'Cleaned - Hospitalisation Detai'!$K$2:$K$2344,0)</f>
        <v>32</v>
      </c>
    </row>
    <row r="364" spans="1:17" ht="15.6" x14ac:dyDescent="0.3">
      <c r="A364" s="10" t="s">
        <v>2009</v>
      </c>
      <c r="B364" s="11" t="str">
        <f>_xlfn.XLOOKUP(A364,'Cleaned - Customer Names '!$A$2:$A$2336,'Cleaned - Customer Names '!$C$2:$C$2336,0)</f>
        <v>Brian L.</v>
      </c>
      <c r="C364" s="11">
        <f>_xlfn.XLOOKUP($A364,'Cleaned - Medical Examinations'!$A$2:$A$2336,'Cleaned - Medical Examinations'!$B$2:$B$2336,0)</f>
        <v>21.24</v>
      </c>
      <c r="D364" s="11">
        <f>_xlfn.XLOOKUP($A364,'Cleaned - Medical Examinations'!$A$2:$A$2336,'Cleaned - Medical Examinations'!$C$2:$C$2336,0)</f>
        <v>5.13</v>
      </c>
      <c r="E364" s="11" t="str">
        <f>_xlfn.XLOOKUP($A364,'Cleaned - Medical Examinations'!$A$2:$A$2336,'Cleaned - Medical Examinations'!$D$2:$D$2336,0)</f>
        <v>No</v>
      </c>
      <c r="F364" s="11" t="str">
        <f>_xlfn.XLOOKUP($A364,'Cleaned - Medical Examinations'!$A$2:$A$2336,'Cleaned - Medical Examinations'!$E$2:$E$2336,0)</f>
        <v>No</v>
      </c>
      <c r="G364" s="11" t="str">
        <f>_xlfn.XLOOKUP($A364,'Cleaned - Medical Examinations'!$A$2:$A$2336,'Cleaned - Medical Examinations'!$F$2:$F$2336,0)</f>
        <v>No</v>
      </c>
      <c r="H364" s="11">
        <f>_xlfn.XLOOKUP($A364,'Cleaned - Medical Examinations'!$A$2:$A$2336,'Cleaned - Medical Examinations'!$G$2:$G$2336,0)</f>
        <v>0</v>
      </c>
      <c r="I364" s="11" t="str">
        <f>_xlfn.XLOOKUP($A364,'Cleaned - Medical Examinations'!$A$2:$A$2336,'Cleaned - Medical Examinations'!$H$2:$H$2336,0)</f>
        <v>Yes</v>
      </c>
      <c r="J364" s="11" t="str">
        <f>_xlfn.XLOOKUP($A364,'Cleaned - Medical Examinations'!$A$2:$A$2336,'Cleaned - Medical Examinations'!$I$2:$I$2336,0)</f>
        <v>Normal Weight</v>
      </c>
      <c r="K364" s="11" t="str">
        <f t="shared" si="5"/>
        <v>Non-Diabetic</v>
      </c>
      <c r="L364" s="14">
        <f>_xlfn.XLOOKUP($A364,'Cleaned - Hospitalisation Detai'!$A$2:$A$2344,'Cleaned - Hospitalisation Detai'!$J$2:$J$2344,0)</f>
        <v>32833</v>
      </c>
      <c r="M364" s="19">
        <f>_xlfn.XLOOKUP($A364,'Cleaned - Hospitalisation Detai'!$A$2:$A$2344,'Cleaned - Hospitalisation Detai'!$F$2:$F$2344,0)</f>
        <v>27925.86</v>
      </c>
      <c r="N364" s="19" t="str">
        <f>_xlfn.XLOOKUP($A364,'Cleaned - Hospitalisation Detai'!$A$2:$A$2344,'Cleaned - Hospitalisation Detai'!$G$2:$G$2344,0)</f>
        <v>tier - 1</v>
      </c>
      <c r="O364" s="19" t="str">
        <f>_xlfn.XLOOKUP($A364,'Cleaned - Hospitalisation Detai'!$A$2:$A$2344,'Cleaned - Hospitalisation Detai'!$H$2:$H$2344,0)</f>
        <v>tier - 2</v>
      </c>
      <c r="P364" s="19" t="str">
        <f>_xlfn.XLOOKUP($A364,'Cleaned - Hospitalisation Detai'!$A$2:$A$2344,'Cleaned - Hospitalisation Detai'!$I$2:$I$2344,0)</f>
        <v>R1011</v>
      </c>
      <c r="Q364" s="20">
        <f>_xlfn.XLOOKUP($A364,'Cleaned - Hospitalisation Detai'!$A$2:$A$2344,'Cleaned - Hospitalisation Detai'!$K$2:$K$2344,0)</f>
        <v>33</v>
      </c>
    </row>
    <row r="365" spans="1:17" ht="15.6" x14ac:dyDescent="0.3">
      <c r="A365" s="10" t="s">
        <v>2008</v>
      </c>
      <c r="B365" s="11" t="str">
        <f>_xlfn.XLOOKUP(A365,'Cleaned - Customer Names '!$A$2:$A$2336,'Cleaned - Customer Names '!$C$2:$C$2336,0)</f>
        <v>Morgan M.</v>
      </c>
      <c r="C365" s="11">
        <f>_xlfn.XLOOKUP($A365,'Cleaned - Medical Examinations'!$A$2:$A$2336,'Cleaned - Medical Examinations'!$B$2:$B$2336,0)</f>
        <v>17.600000000000001</v>
      </c>
      <c r="D365" s="11">
        <f>_xlfn.XLOOKUP($A365,'Cleaned - Medical Examinations'!$A$2:$A$2336,'Cleaned - Medical Examinations'!$C$2:$C$2336,0)</f>
        <v>5.26</v>
      </c>
      <c r="E365" s="11" t="str">
        <f>_xlfn.XLOOKUP($A365,'Cleaned - Medical Examinations'!$A$2:$A$2336,'Cleaned - Medical Examinations'!$D$2:$D$2336,0)</f>
        <v>Yes</v>
      </c>
      <c r="F365" s="11" t="str">
        <f>_xlfn.XLOOKUP($A365,'Cleaned - Medical Examinations'!$A$2:$A$2336,'Cleaned - Medical Examinations'!$E$2:$E$2336,0)</f>
        <v>No</v>
      </c>
      <c r="G365" s="11" t="str">
        <f>_xlfn.XLOOKUP($A365,'Cleaned - Medical Examinations'!$A$2:$A$2336,'Cleaned - Medical Examinations'!$F$2:$F$2336,0)</f>
        <v>No</v>
      </c>
      <c r="H365" s="11">
        <f>_xlfn.XLOOKUP($A365,'Cleaned - Medical Examinations'!$A$2:$A$2336,'Cleaned - Medical Examinations'!$G$2:$G$2336,0)</f>
        <v>0</v>
      </c>
      <c r="I365" s="11" t="str">
        <f>_xlfn.XLOOKUP($A365,'Cleaned - Medical Examinations'!$A$2:$A$2336,'Cleaned - Medical Examinations'!$H$2:$H$2336,0)</f>
        <v>Yes</v>
      </c>
      <c r="J365" s="11" t="str">
        <f>_xlfn.XLOOKUP($A365,'Cleaned - Medical Examinations'!$A$2:$A$2336,'Cleaned - Medical Examinations'!$I$2:$I$2336,0)</f>
        <v>Underweight</v>
      </c>
      <c r="K365" s="11" t="str">
        <f t="shared" si="5"/>
        <v>Non-Diabetic</v>
      </c>
      <c r="L365" s="14">
        <f>_xlfn.XLOOKUP($A365,'Cleaned - Hospitalisation Detai'!$A$2:$A$2344,'Cleaned - Hospitalisation Detai'!$J$2:$J$2344,0)</f>
        <v>31385</v>
      </c>
      <c r="M365" s="19">
        <f>_xlfn.XLOOKUP($A365,'Cleaned - Hospitalisation Detai'!$A$2:$A$2344,'Cleaned - Hospitalisation Detai'!$F$2:$F$2344,0)</f>
        <v>27849.94</v>
      </c>
      <c r="N365" s="19" t="str">
        <f>_xlfn.XLOOKUP($A365,'Cleaned - Hospitalisation Detai'!$A$2:$A$2344,'Cleaned - Hospitalisation Detai'!$G$2:$G$2344,0)</f>
        <v>tier - 1</v>
      </c>
      <c r="O365" s="19" t="str">
        <f>_xlfn.XLOOKUP($A365,'Cleaned - Hospitalisation Detai'!$A$2:$A$2344,'Cleaned - Hospitalisation Detai'!$H$2:$H$2344,0)</f>
        <v>tier - 1</v>
      </c>
      <c r="P365" s="19" t="str">
        <f>_xlfn.XLOOKUP($A365,'Cleaned - Hospitalisation Detai'!$A$2:$A$2344,'Cleaned - Hospitalisation Detai'!$I$2:$I$2344,0)</f>
        <v>R1011</v>
      </c>
      <c r="Q365" s="20">
        <f>_xlfn.XLOOKUP($A365,'Cleaned - Hospitalisation Detai'!$A$2:$A$2344,'Cleaned - Hospitalisation Detai'!$K$2:$K$2344,0)</f>
        <v>37</v>
      </c>
    </row>
    <row r="366" spans="1:17" ht="15.6" x14ac:dyDescent="0.3">
      <c r="A366" s="10" t="s">
        <v>2007</v>
      </c>
      <c r="B366" s="11" t="str">
        <f>_xlfn.XLOOKUP(A366,'Cleaned - Customer Names '!$A$2:$A$2336,'Cleaned - Customer Names '!$C$2:$C$2336,0)</f>
        <v>Caroline</v>
      </c>
      <c r="C366" s="11">
        <f>_xlfn.XLOOKUP($A366,'Cleaned - Medical Examinations'!$A$2:$A$2336,'Cleaned - Medical Examinations'!$B$2:$B$2336,0)</f>
        <v>26.29</v>
      </c>
      <c r="D366" s="11">
        <f>_xlfn.XLOOKUP($A366,'Cleaned - Medical Examinations'!$A$2:$A$2336,'Cleaned - Medical Examinations'!$C$2:$C$2336,0)</f>
        <v>6.84</v>
      </c>
      <c r="E366" s="11" t="str">
        <f>_xlfn.XLOOKUP($A366,'Cleaned - Medical Examinations'!$A$2:$A$2336,'Cleaned - Medical Examinations'!$D$2:$D$2336,0)</f>
        <v>No</v>
      </c>
      <c r="F366" s="11" t="str">
        <f>_xlfn.XLOOKUP($A366,'Cleaned - Medical Examinations'!$A$2:$A$2336,'Cleaned - Medical Examinations'!$E$2:$E$2336,0)</f>
        <v>No</v>
      </c>
      <c r="G366" s="11" t="str">
        <f>_xlfn.XLOOKUP($A366,'Cleaned - Medical Examinations'!$A$2:$A$2336,'Cleaned - Medical Examinations'!$F$2:$F$2336,0)</f>
        <v>No</v>
      </c>
      <c r="H366" s="11">
        <f>_xlfn.XLOOKUP($A366,'Cleaned - Medical Examinations'!$A$2:$A$2336,'Cleaned - Medical Examinations'!$G$2:$G$2336,0)</f>
        <v>0</v>
      </c>
      <c r="I366" s="11" t="str">
        <f>_xlfn.XLOOKUP($A366,'Cleaned - Medical Examinations'!$A$2:$A$2336,'Cleaned - Medical Examinations'!$H$2:$H$2336,0)</f>
        <v>Yes</v>
      </c>
      <c r="J366" s="11" t="str">
        <f>_xlfn.XLOOKUP($A366,'Cleaned - Medical Examinations'!$A$2:$A$2336,'Cleaned - Medical Examinations'!$I$2:$I$2336,0)</f>
        <v>Overweight</v>
      </c>
      <c r="K366" s="11" t="str">
        <f t="shared" si="5"/>
        <v>Diabetic</v>
      </c>
      <c r="L366" s="14">
        <f>_xlfn.XLOOKUP($A366,'Cleaned - Hospitalisation Detai'!$A$2:$A$2344,'Cleaned - Hospitalisation Detai'!$J$2:$J$2344,0)</f>
        <v>22103</v>
      </c>
      <c r="M366" s="19">
        <f>_xlfn.XLOOKUP($A366,'Cleaned - Hospitalisation Detai'!$A$2:$A$2344,'Cleaned - Hospitalisation Detai'!$F$2:$F$2344,0)</f>
        <v>27808.73</v>
      </c>
      <c r="N366" s="19" t="str">
        <f>_xlfn.XLOOKUP($A366,'Cleaned - Hospitalisation Detai'!$A$2:$A$2344,'Cleaned - Hospitalisation Detai'!$G$2:$G$2344,0)</f>
        <v>tier - 1</v>
      </c>
      <c r="O366" s="19" t="str">
        <f>_xlfn.XLOOKUP($A366,'Cleaned - Hospitalisation Detai'!$A$2:$A$2344,'Cleaned - Hospitalisation Detai'!$H$2:$H$2344,0)</f>
        <v>tier - 1</v>
      </c>
      <c r="P366" s="19" t="str">
        <f>_xlfn.XLOOKUP($A366,'Cleaned - Hospitalisation Detai'!$A$2:$A$2344,'Cleaned - Hospitalisation Detai'!$I$2:$I$2344,0)</f>
        <v>R1013</v>
      </c>
      <c r="Q366" s="20">
        <f>_xlfn.XLOOKUP($A366,'Cleaned - Hospitalisation Detai'!$A$2:$A$2344,'Cleaned - Hospitalisation Detai'!$K$2:$K$2344,0)</f>
        <v>62</v>
      </c>
    </row>
    <row r="367" spans="1:17" ht="15.6" x14ac:dyDescent="0.3">
      <c r="A367" s="10" t="s">
        <v>2006</v>
      </c>
      <c r="B367" s="11" t="str">
        <f>_xlfn.XLOOKUP(A367,'Cleaned - Customer Names '!$A$2:$A$2336,'Cleaned - Customer Names '!$C$2:$C$2336,0)</f>
        <v>Drew T.</v>
      </c>
      <c r="C367" s="11">
        <f>_xlfn.XLOOKUP($A367,'Cleaned - Medical Examinations'!$A$2:$A$2336,'Cleaned - Medical Examinations'!$B$2:$B$2336,0)</f>
        <v>35.31</v>
      </c>
      <c r="D367" s="11">
        <f>_xlfn.XLOOKUP($A367,'Cleaned - Medical Examinations'!$A$2:$A$2336,'Cleaned - Medical Examinations'!$C$2:$C$2336,0)</f>
        <v>9.0399999999999991</v>
      </c>
      <c r="E367" s="11" t="str">
        <f>_xlfn.XLOOKUP($A367,'Cleaned - Medical Examinations'!$A$2:$A$2336,'Cleaned - Medical Examinations'!$D$2:$D$2336,0)</f>
        <v>No</v>
      </c>
      <c r="F367" s="11" t="str">
        <f>_xlfn.XLOOKUP($A367,'Cleaned - Medical Examinations'!$A$2:$A$2336,'Cleaned - Medical Examinations'!$E$2:$E$2336,0)</f>
        <v>No</v>
      </c>
      <c r="G367" s="11" t="str">
        <f>_xlfn.XLOOKUP($A367,'Cleaned - Medical Examinations'!$A$2:$A$2336,'Cleaned - Medical Examinations'!$F$2:$F$2336,0)</f>
        <v>No</v>
      </c>
      <c r="H367" s="11">
        <f>_xlfn.XLOOKUP($A367,'Cleaned - Medical Examinations'!$A$2:$A$2336,'Cleaned - Medical Examinations'!$G$2:$G$2336,0)</f>
        <v>0</v>
      </c>
      <c r="I367" s="11" t="str">
        <f>_xlfn.XLOOKUP($A367,'Cleaned - Medical Examinations'!$A$2:$A$2336,'Cleaned - Medical Examinations'!$H$2:$H$2336,0)</f>
        <v>No</v>
      </c>
      <c r="J367" s="11" t="str">
        <f>_xlfn.XLOOKUP($A367,'Cleaned - Medical Examinations'!$A$2:$A$2336,'Cleaned - Medical Examinations'!$I$2:$I$2336,0)</f>
        <v>Obesity</v>
      </c>
      <c r="K367" s="11" t="str">
        <f t="shared" si="5"/>
        <v>Diabetic</v>
      </c>
      <c r="L367" s="14">
        <f>_xlfn.XLOOKUP($A367,'Cleaned - Hospitalisation Detai'!$A$2:$A$2344,'Cleaned - Hospitalisation Detai'!$J$2:$J$2344,0)</f>
        <v>37596</v>
      </c>
      <c r="M367" s="19">
        <f>_xlfn.XLOOKUP($A367,'Cleaned - Hospitalisation Detai'!$A$2:$A$2344,'Cleaned - Hospitalisation Detai'!$F$2:$F$2344,0)</f>
        <v>27724.29</v>
      </c>
      <c r="N367" s="19" t="str">
        <f>_xlfn.XLOOKUP($A367,'Cleaned - Hospitalisation Detai'!$A$2:$A$2344,'Cleaned - Hospitalisation Detai'!$G$2:$G$2344,0)</f>
        <v>tier - 1</v>
      </c>
      <c r="O367" s="19" t="str">
        <f>_xlfn.XLOOKUP($A367,'Cleaned - Hospitalisation Detai'!$A$2:$A$2344,'Cleaned - Hospitalisation Detai'!$H$2:$H$2344,0)</f>
        <v>tier - 3</v>
      </c>
      <c r="P367" s="19" t="str">
        <f>_xlfn.XLOOKUP($A367,'Cleaned - Hospitalisation Detai'!$A$2:$A$2344,'Cleaned - Hospitalisation Detai'!$I$2:$I$2344,0)</f>
        <v>R1013</v>
      </c>
      <c r="Q367" s="20">
        <f>_xlfn.XLOOKUP($A367,'Cleaned - Hospitalisation Detai'!$A$2:$A$2344,'Cleaned - Hospitalisation Detai'!$K$2:$K$2344,0)</f>
        <v>20</v>
      </c>
    </row>
    <row r="368" spans="1:17" ht="15.6" x14ac:dyDescent="0.3">
      <c r="A368" s="10" t="s">
        <v>2005</v>
      </c>
      <c r="B368" s="11" t="str">
        <f>_xlfn.XLOOKUP(A368,'Cleaned - Customer Names '!$A$2:$A$2336,'Cleaned - Customer Names '!$C$2:$C$2336,0)</f>
        <v>Austin W</v>
      </c>
      <c r="C368" s="11">
        <f>_xlfn.XLOOKUP($A368,'Cleaned - Medical Examinations'!$A$2:$A$2336,'Cleaned - Medical Examinations'!$B$2:$B$2336,0)</f>
        <v>27.04</v>
      </c>
      <c r="D368" s="11">
        <f>_xlfn.XLOOKUP($A368,'Cleaned - Medical Examinations'!$A$2:$A$2336,'Cleaned - Medical Examinations'!$C$2:$C$2336,0)</f>
        <v>4.0999999999999996</v>
      </c>
      <c r="E368" s="11" t="str">
        <f>_xlfn.XLOOKUP($A368,'Cleaned - Medical Examinations'!$A$2:$A$2336,'Cleaned - Medical Examinations'!$D$2:$D$2336,0)</f>
        <v>No</v>
      </c>
      <c r="F368" s="11" t="str">
        <f>_xlfn.XLOOKUP($A368,'Cleaned - Medical Examinations'!$A$2:$A$2336,'Cleaned - Medical Examinations'!$E$2:$E$2336,0)</f>
        <v>No</v>
      </c>
      <c r="G368" s="11" t="str">
        <f>_xlfn.XLOOKUP($A368,'Cleaned - Medical Examinations'!$A$2:$A$2336,'Cleaned - Medical Examinations'!$F$2:$F$2336,0)</f>
        <v>No</v>
      </c>
      <c r="H368" s="11">
        <f>_xlfn.XLOOKUP($A368,'Cleaned - Medical Examinations'!$A$2:$A$2336,'Cleaned - Medical Examinations'!$G$2:$G$2336,0)</f>
        <v>1</v>
      </c>
      <c r="I368" s="11" t="str">
        <f>_xlfn.XLOOKUP($A368,'Cleaned - Medical Examinations'!$A$2:$A$2336,'Cleaned - Medical Examinations'!$H$2:$H$2336,0)</f>
        <v>Yes</v>
      </c>
      <c r="J368" s="11" t="str">
        <f>_xlfn.XLOOKUP($A368,'Cleaned - Medical Examinations'!$A$2:$A$2336,'Cleaned - Medical Examinations'!$I$2:$I$2336,0)</f>
        <v>Overweight</v>
      </c>
      <c r="K368" s="11" t="str">
        <f t="shared" si="5"/>
        <v>Non-Diabetic</v>
      </c>
      <c r="L368" s="14">
        <f>_xlfn.XLOOKUP($A368,'Cleaned - Hospitalisation Detai'!$A$2:$A$2344,'Cleaned - Hospitalisation Detai'!$J$2:$J$2344,0)</f>
        <v>33788</v>
      </c>
      <c r="M368" s="19">
        <f>_xlfn.XLOOKUP($A368,'Cleaned - Hospitalisation Detai'!$A$2:$A$2344,'Cleaned - Hospitalisation Detai'!$F$2:$F$2344,0)</f>
        <v>27696.11</v>
      </c>
      <c r="N368" s="19" t="str">
        <f>_xlfn.XLOOKUP($A368,'Cleaned - Hospitalisation Detai'!$A$2:$A$2344,'Cleaned - Hospitalisation Detai'!$G$2:$G$2344,0)</f>
        <v>tier - 1</v>
      </c>
      <c r="O368" s="19" t="str">
        <f>_xlfn.XLOOKUP($A368,'Cleaned - Hospitalisation Detai'!$A$2:$A$2344,'Cleaned - Hospitalisation Detai'!$H$2:$H$2344,0)</f>
        <v>tier - 2</v>
      </c>
      <c r="P368" s="19" t="str">
        <f>_xlfn.XLOOKUP($A368,'Cleaned - Hospitalisation Detai'!$A$2:$A$2344,'Cleaned - Hospitalisation Detai'!$I$2:$I$2344,0)</f>
        <v>R1011</v>
      </c>
      <c r="Q368" s="20">
        <f>_xlfn.XLOOKUP($A368,'Cleaned - Hospitalisation Detai'!$A$2:$A$2344,'Cleaned - Hospitalisation Detai'!$K$2:$K$2344,0)</f>
        <v>30</v>
      </c>
    </row>
    <row r="369" spans="1:17" ht="15.6" x14ac:dyDescent="0.3">
      <c r="A369" s="10" t="s">
        <v>2004</v>
      </c>
      <c r="B369" s="11" t="str">
        <f>_xlfn.XLOOKUP(A369,'Cleaned - Customer Names '!$A$2:$A$2336,'Cleaned - Customer Names '!$C$2:$C$2336,0)</f>
        <v>Berenice</v>
      </c>
      <c r="C369" s="11">
        <f>_xlfn.XLOOKUP($A369,'Cleaned - Medical Examinations'!$A$2:$A$2336,'Cleaned - Medical Examinations'!$B$2:$B$2336,0)</f>
        <v>30.23</v>
      </c>
      <c r="D369" s="11">
        <f>_xlfn.XLOOKUP($A369,'Cleaned - Medical Examinations'!$A$2:$A$2336,'Cleaned - Medical Examinations'!$C$2:$C$2336,0)</f>
        <v>4.2300000000000004</v>
      </c>
      <c r="E369" s="11" t="str">
        <f>_xlfn.XLOOKUP($A369,'Cleaned - Medical Examinations'!$A$2:$A$2336,'Cleaned - Medical Examinations'!$D$2:$D$2336,0)</f>
        <v>Yes</v>
      </c>
      <c r="F369" s="11" t="str">
        <f>_xlfn.XLOOKUP($A369,'Cleaned - Medical Examinations'!$A$2:$A$2336,'Cleaned - Medical Examinations'!$E$2:$E$2336,0)</f>
        <v>No</v>
      </c>
      <c r="G369" s="11" t="str">
        <f>_xlfn.XLOOKUP($A369,'Cleaned - Medical Examinations'!$A$2:$A$2336,'Cleaned - Medical Examinations'!$F$2:$F$2336,0)</f>
        <v>Yes</v>
      </c>
      <c r="H369" s="11">
        <f>_xlfn.XLOOKUP($A369,'Cleaned - Medical Examinations'!$A$2:$A$2336,'Cleaned - Medical Examinations'!$G$2:$G$2336,0)</f>
        <v>1</v>
      </c>
      <c r="I369" s="11" t="str">
        <f>_xlfn.XLOOKUP($A369,'Cleaned - Medical Examinations'!$A$2:$A$2336,'Cleaned - Medical Examinations'!$H$2:$H$2336,0)</f>
        <v>Yes</v>
      </c>
      <c r="J369" s="11" t="str">
        <f>_xlfn.XLOOKUP($A369,'Cleaned - Medical Examinations'!$A$2:$A$2336,'Cleaned - Medical Examinations'!$I$2:$I$2336,0)</f>
        <v>Obesity</v>
      </c>
      <c r="K369" s="11" t="str">
        <f t="shared" si="5"/>
        <v>Non-Diabetic</v>
      </c>
      <c r="L369" s="14">
        <f>_xlfn.XLOOKUP($A369,'Cleaned - Hospitalisation Detai'!$A$2:$A$2344,'Cleaned - Hospitalisation Detai'!$J$2:$J$2344,0)</f>
        <v>35710</v>
      </c>
      <c r="M369" s="19">
        <f>_xlfn.XLOOKUP($A369,'Cleaned - Hospitalisation Detai'!$A$2:$A$2344,'Cleaned - Hospitalisation Detai'!$F$2:$F$2344,0)</f>
        <v>27625.17</v>
      </c>
      <c r="N369" s="19" t="str">
        <f>_xlfn.XLOOKUP($A369,'Cleaned - Hospitalisation Detai'!$A$2:$A$2344,'Cleaned - Hospitalisation Detai'!$G$2:$G$2344,0)</f>
        <v>tier - 1</v>
      </c>
      <c r="O369" s="19" t="str">
        <f>_xlfn.XLOOKUP($A369,'Cleaned - Hospitalisation Detai'!$A$2:$A$2344,'Cleaned - Hospitalisation Detai'!$H$2:$H$2344,0)</f>
        <v>tier - 1</v>
      </c>
      <c r="P369" s="19" t="str">
        <f>_xlfn.XLOOKUP($A369,'Cleaned - Hospitalisation Detai'!$A$2:$A$2344,'Cleaned - Hospitalisation Detai'!$I$2:$I$2344,0)</f>
        <v>R1011</v>
      </c>
      <c r="Q369" s="20">
        <f>_xlfn.XLOOKUP($A369,'Cleaned - Hospitalisation Detai'!$A$2:$A$2344,'Cleaned - Hospitalisation Detai'!$K$2:$K$2344,0)</f>
        <v>25</v>
      </c>
    </row>
    <row r="370" spans="1:17" ht="15.6" x14ac:dyDescent="0.3">
      <c r="A370" s="10" t="s">
        <v>2003</v>
      </c>
      <c r="B370" s="11" t="str">
        <f>_xlfn.XLOOKUP(A370,'Cleaned - Customer Names '!$A$2:$A$2336,'Cleaned - Customer Names '!$C$2:$C$2336,0)</f>
        <v>Kenneth A</v>
      </c>
      <c r="C370" s="11">
        <f>_xlfn.XLOOKUP($A370,'Cleaned - Medical Examinations'!$A$2:$A$2336,'Cleaned - Medical Examinations'!$B$2:$B$2336,0)</f>
        <v>30.6</v>
      </c>
      <c r="D370" s="11">
        <f>_xlfn.XLOOKUP($A370,'Cleaned - Medical Examinations'!$A$2:$A$2336,'Cleaned - Medical Examinations'!$C$2:$C$2336,0)</f>
        <v>6.48</v>
      </c>
      <c r="E370" s="11" t="str">
        <f>_xlfn.XLOOKUP($A370,'Cleaned - Medical Examinations'!$A$2:$A$2336,'Cleaned - Medical Examinations'!$D$2:$D$2336,0)</f>
        <v>Yes</v>
      </c>
      <c r="F370" s="11" t="str">
        <f>_xlfn.XLOOKUP($A370,'Cleaned - Medical Examinations'!$A$2:$A$2336,'Cleaned - Medical Examinations'!$E$2:$E$2336,0)</f>
        <v>No</v>
      </c>
      <c r="G370" s="11" t="str">
        <f>_xlfn.XLOOKUP($A370,'Cleaned - Medical Examinations'!$A$2:$A$2336,'Cleaned - Medical Examinations'!$F$2:$F$2336,0)</f>
        <v>Yes</v>
      </c>
      <c r="H370" s="11">
        <f>_xlfn.XLOOKUP($A370,'Cleaned - Medical Examinations'!$A$2:$A$2336,'Cleaned - Medical Examinations'!$G$2:$G$2336,0)</f>
        <v>1</v>
      </c>
      <c r="I370" s="11" t="str">
        <f>_xlfn.XLOOKUP($A370,'Cleaned - Medical Examinations'!$A$2:$A$2336,'Cleaned - Medical Examinations'!$H$2:$H$2336,0)</f>
        <v>Yes</v>
      </c>
      <c r="J370" s="11" t="str">
        <f>_xlfn.XLOOKUP($A370,'Cleaned - Medical Examinations'!$A$2:$A$2336,'Cleaned - Medical Examinations'!$I$2:$I$2336,0)</f>
        <v>Obesity</v>
      </c>
      <c r="K370" s="11" t="str">
        <f t="shared" si="5"/>
        <v>Non-Diabetic</v>
      </c>
      <c r="L370" s="14">
        <f>_xlfn.XLOOKUP($A370,'Cleaned - Hospitalisation Detai'!$A$2:$A$2344,'Cleaned - Hospitalisation Detai'!$J$2:$J$2344,0)</f>
        <v>35682</v>
      </c>
      <c r="M370" s="19">
        <f>_xlfn.XLOOKUP($A370,'Cleaned - Hospitalisation Detai'!$A$2:$A$2344,'Cleaned - Hospitalisation Detai'!$F$2:$F$2344,0)</f>
        <v>27619.360000000001</v>
      </c>
      <c r="N370" s="19" t="str">
        <f>_xlfn.XLOOKUP($A370,'Cleaned - Hospitalisation Detai'!$A$2:$A$2344,'Cleaned - Hospitalisation Detai'!$G$2:$G$2344,0)</f>
        <v>tier - 2</v>
      </c>
      <c r="O370" s="19" t="str">
        <f>_xlfn.XLOOKUP($A370,'Cleaned - Hospitalisation Detai'!$A$2:$A$2344,'Cleaned - Hospitalisation Detai'!$H$2:$H$2344,0)</f>
        <v>tier - 3</v>
      </c>
      <c r="P370" s="19" t="str">
        <f>_xlfn.XLOOKUP($A370,'Cleaned - Hospitalisation Detai'!$A$2:$A$2344,'Cleaned - Hospitalisation Detai'!$I$2:$I$2344,0)</f>
        <v>R1011</v>
      </c>
      <c r="Q370" s="20">
        <f>_xlfn.XLOOKUP($A370,'Cleaned - Hospitalisation Detai'!$A$2:$A$2344,'Cleaned - Hospitalisation Detai'!$K$2:$K$2344,0)</f>
        <v>25</v>
      </c>
    </row>
    <row r="371" spans="1:17" ht="15.6" x14ac:dyDescent="0.3">
      <c r="A371" s="10" t="s">
        <v>2002</v>
      </c>
      <c r="B371" s="11" t="str">
        <f>_xlfn.XLOOKUP(A371,'Cleaned - Customer Names '!$A$2:$A$2336,'Cleaned - Customer Names '!$C$2:$C$2336,0)</f>
        <v>Miguel</v>
      </c>
      <c r="C371" s="11">
        <f>_xlfn.XLOOKUP($A371,'Cleaned - Medical Examinations'!$A$2:$A$2336,'Cleaned - Medical Examinations'!$B$2:$B$2336,0)</f>
        <v>26.8</v>
      </c>
      <c r="D371" s="11">
        <f>_xlfn.XLOOKUP($A371,'Cleaned - Medical Examinations'!$A$2:$A$2336,'Cleaned - Medical Examinations'!$C$2:$C$2336,0)</f>
        <v>5.53</v>
      </c>
      <c r="E371" s="11" t="str">
        <f>_xlfn.XLOOKUP($A371,'Cleaned - Medical Examinations'!$A$2:$A$2336,'Cleaned - Medical Examinations'!$D$2:$D$2336,0)</f>
        <v>No</v>
      </c>
      <c r="F371" s="11" t="str">
        <f>_xlfn.XLOOKUP($A371,'Cleaned - Medical Examinations'!$A$2:$A$2336,'Cleaned - Medical Examinations'!$E$2:$E$2336,0)</f>
        <v>No</v>
      </c>
      <c r="G371" s="11" t="str">
        <f>_xlfn.XLOOKUP($A371,'Cleaned - Medical Examinations'!$A$2:$A$2336,'Cleaned - Medical Examinations'!$F$2:$F$2336,0)</f>
        <v>No</v>
      </c>
      <c r="H371" s="11">
        <f>_xlfn.XLOOKUP($A371,'Cleaned - Medical Examinations'!$A$2:$A$2336,'Cleaned - Medical Examinations'!$G$2:$G$2336,0)</f>
        <v>1</v>
      </c>
      <c r="I371" s="11" t="str">
        <f>_xlfn.XLOOKUP($A371,'Cleaned - Medical Examinations'!$A$2:$A$2336,'Cleaned - Medical Examinations'!$H$2:$H$2336,0)</f>
        <v>Yes</v>
      </c>
      <c r="J371" s="11" t="str">
        <f>_xlfn.XLOOKUP($A371,'Cleaned - Medical Examinations'!$A$2:$A$2336,'Cleaned - Medical Examinations'!$I$2:$I$2336,0)</f>
        <v>Overweight</v>
      </c>
      <c r="K371" s="11" t="str">
        <f t="shared" si="5"/>
        <v>Non-Diabetic</v>
      </c>
      <c r="L371" s="14">
        <f>_xlfn.XLOOKUP($A371,'Cleaned - Hospitalisation Detai'!$A$2:$A$2344,'Cleaned - Hospitalisation Detai'!$J$2:$J$2344,0)</f>
        <v>33766</v>
      </c>
      <c r="M371" s="19">
        <f>_xlfn.XLOOKUP($A371,'Cleaned - Hospitalisation Detai'!$A$2:$A$2344,'Cleaned - Hospitalisation Detai'!$F$2:$F$2344,0)</f>
        <v>27614.71</v>
      </c>
      <c r="N371" s="19" t="str">
        <f>_xlfn.XLOOKUP($A371,'Cleaned - Hospitalisation Detai'!$A$2:$A$2344,'Cleaned - Hospitalisation Detai'!$G$2:$G$2344,0)</f>
        <v>tier - 2</v>
      </c>
      <c r="O371" s="19" t="str">
        <f>_xlfn.XLOOKUP($A371,'Cleaned - Hospitalisation Detai'!$A$2:$A$2344,'Cleaned - Hospitalisation Detai'!$H$2:$H$2344,0)</f>
        <v>tier - 3</v>
      </c>
      <c r="P371" s="19" t="str">
        <f>_xlfn.XLOOKUP($A371,'Cleaned - Hospitalisation Detai'!$A$2:$A$2344,'Cleaned - Hospitalisation Detai'!$I$2:$I$2344,0)</f>
        <v>R1011</v>
      </c>
      <c r="Q371" s="20">
        <f>_xlfn.XLOOKUP($A371,'Cleaned - Hospitalisation Detai'!$A$2:$A$2344,'Cleaned - Hospitalisation Detai'!$K$2:$K$2344,0)</f>
        <v>30</v>
      </c>
    </row>
    <row r="372" spans="1:17" ht="15.6" x14ac:dyDescent="0.3">
      <c r="A372" s="10" t="s">
        <v>2001</v>
      </c>
      <c r="B372" s="11" t="str">
        <f>_xlfn.XLOOKUP(A372,'Cleaned - Customer Names '!$A$2:$A$2336,'Cleaned - Customer Names '!$C$2:$C$2336,0)</f>
        <v>Hadley T.</v>
      </c>
      <c r="C372" s="11">
        <f>_xlfn.XLOOKUP($A372,'Cleaned - Medical Examinations'!$A$2:$A$2336,'Cleaned - Medical Examinations'!$B$2:$B$2336,0)</f>
        <v>16.86</v>
      </c>
      <c r="D372" s="11">
        <f>_xlfn.XLOOKUP($A372,'Cleaned - Medical Examinations'!$A$2:$A$2336,'Cleaned - Medical Examinations'!$C$2:$C$2336,0)</f>
        <v>4.07</v>
      </c>
      <c r="E372" s="11" t="str">
        <f>_xlfn.XLOOKUP($A372,'Cleaned - Medical Examinations'!$A$2:$A$2336,'Cleaned - Medical Examinations'!$D$2:$D$2336,0)</f>
        <v>Yes</v>
      </c>
      <c r="F372" s="11" t="str">
        <f>_xlfn.XLOOKUP($A372,'Cleaned - Medical Examinations'!$A$2:$A$2336,'Cleaned - Medical Examinations'!$E$2:$E$2336,0)</f>
        <v>No</v>
      </c>
      <c r="G372" s="11" t="str">
        <f>_xlfn.XLOOKUP($A372,'Cleaned - Medical Examinations'!$A$2:$A$2336,'Cleaned - Medical Examinations'!$F$2:$F$2336,0)</f>
        <v>No</v>
      </c>
      <c r="H372" s="11">
        <f>_xlfn.XLOOKUP($A372,'Cleaned - Medical Examinations'!$A$2:$A$2336,'Cleaned - Medical Examinations'!$G$2:$G$2336,0)</f>
        <v>0</v>
      </c>
      <c r="I372" s="11" t="str">
        <f>_xlfn.XLOOKUP($A372,'Cleaned - Medical Examinations'!$A$2:$A$2336,'Cleaned - Medical Examinations'!$H$2:$H$2336,0)</f>
        <v>Yes</v>
      </c>
      <c r="J372" s="11" t="str">
        <f>_xlfn.XLOOKUP($A372,'Cleaned - Medical Examinations'!$A$2:$A$2336,'Cleaned - Medical Examinations'!$I$2:$I$2336,0)</f>
        <v>Underweight</v>
      </c>
      <c r="K372" s="11" t="str">
        <f t="shared" si="5"/>
        <v>Non-Diabetic</v>
      </c>
      <c r="L372" s="14">
        <f>_xlfn.XLOOKUP($A372,'Cleaned - Hospitalisation Detai'!$A$2:$A$2344,'Cleaned - Hospitalisation Detai'!$J$2:$J$2344,0)</f>
        <v>31357</v>
      </c>
      <c r="M372" s="19">
        <f>_xlfn.XLOOKUP($A372,'Cleaned - Hospitalisation Detai'!$A$2:$A$2344,'Cleaned - Hospitalisation Detai'!$F$2:$F$2344,0)</f>
        <v>27598.93</v>
      </c>
      <c r="N372" s="19" t="str">
        <f>_xlfn.XLOOKUP($A372,'Cleaned - Hospitalisation Detai'!$A$2:$A$2344,'Cleaned - Hospitalisation Detai'!$G$2:$G$2344,0)</f>
        <v>tier - 2</v>
      </c>
      <c r="O372" s="19" t="str">
        <f>_xlfn.XLOOKUP($A372,'Cleaned - Hospitalisation Detai'!$A$2:$A$2344,'Cleaned - Hospitalisation Detai'!$H$2:$H$2344,0)</f>
        <v>tier - 1</v>
      </c>
      <c r="P372" s="19" t="str">
        <f>_xlfn.XLOOKUP($A372,'Cleaned - Hospitalisation Detai'!$A$2:$A$2344,'Cleaned - Hospitalisation Detai'!$I$2:$I$2344,0)</f>
        <v>R1011</v>
      </c>
      <c r="Q372" s="20">
        <f>_xlfn.XLOOKUP($A372,'Cleaned - Hospitalisation Detai'!$A$2:$A$2344,'Cleaned - Hospitalisation Detai'!$K$2:$K$2344,0)</f>
        <v>37</v>
      </c>
    </row>
    <row r="373" spans="1:17" ht="15.6" x14ac:dyDescent="0.3">
      <c r="A373" s="10" t="s">
        <v>2000</v>
      </c>
      <c r="B373" s="11" t="str">
        <f>_xlfn.XLOOKUP(A373,'Cleaned - Customer Names '!$A$2:$A$2336,'Cleaned - Customer Names '!$C$2:$C$2336,0)</f>
        <v>Taylor</v>
      </c>
      <c r="C373" s="11">
        <f>_xlfn.XLOOKUP($A373,'Cleaned - Medical Examinations'!$A$2:$A$2336,'Cleaned - Medical Examinations'!$B$2:$B$2336,0)</f>
        <v>16.3</v>
      </c>
      <c r="D373" s="11">
        <f>_xlfn.XLOOKUP($A373,'Cleaned - Medical Examinations'!$A$2:$A$2336,'Cleaned - Medical Examinations'!$C$2:$C$2336,0)</f>
        <v>5.51</v>
      </c>
      <c r="E373" s="11" t="str">
        <f>_xlfn.XLOOKUP($A373,'Cleaned - Medical Examinations'!$A$2:$A$2336,'Cleaned - Medical Examinations'!$D$2:$D$2336,0)</f>
        <v>No</v>
      </c>
      <c r="F373" s="11" t="str">
        <f>_xlfn.XLOOKUP($A373,'Cleaned - Medical Examinations'!$A$2:$A$2336,'Cleaned - Medical Examinations'!$E$2:$E$2336,0)</f>
        <v>No</v>
      </c>
      <c r="G373" s="11" t="str">
        <f>_xlfn.XLOOKUP($A373,'Cleaned - Medical Examinations'!$A$2:$A$2336,'Cleaned - Medical Examinations'!$F$2:$F$2336,0)</f>
        <v>No</v>
      </c>
      <c r="H373" s="11">
        <f>_xlfn.XLOOKUP($A373,'Cleaned - Medical Examinations'!$A$2:$A$2336,'Cleaned - Medical Examinations'!$G$2:$G$2336,0)</f>
        <v>1</v>
      </c>
      <c r="I373" s="11" t="str">
        <f>_xlfn.XLOOKUP($A373,'Cleaned - Medical Examinations'!$A$2:$A$2336,'Cleaned - Medical Examinations'!$H$2:$H$2336,0)</f>
        <v>Yes</v>
      </c>
      <c r="J373" s="11" t="str">
        <f>_xlfn.XLOOKUP($A373,'Cleaned - Medical Examinations'!$A$2:$A$2336,'Cleaned - Medical Examinations'!$I$2:$I$2336,0)</f>
        <v>Underweight</v>
      </c>
      <c r="K373" s="11" t="str">
        <f t="shared" si="5"/>
        <v>Non-Diabetic</v>
      </c>
      <c r="L373" s="14">
        <f>_xlfn.XLOOKUP($A373,'Cleaned - Hospitalisation Detai'!$A$2:$A$2344,'Cleaned - Hospitalisation Detai'!$J$2:$J$2344,0)</f>
        <v>30885</v>
      </c>
      <c r="M373" s="19">
        <f>_xlfn.XLOOKUP($A373,'Cleaned - Hospitalisation Detai'!$A$2:$A$2344,'Cleaned - Hospitalisation Detai'!$F$2:$F$2344,0)</f>
        <v>27534.53</v>
      </c>
      <c r="N373" s="19" t="str">
        <f>_xlfn.XLOOKUP($A373,'Cleaned - Hospitalisation Detai'!$A$2:$A$2344,'Cleaned - Hospitalisation Detai'!$G$2:$G$2344,0)</f>
        <v>tier - 2</v>
      </c>
      <c r="O373" s="19" t="str">
        <f>_xlfn.XLOOKUP($A373,'Cleaned - Hospitalisation Detai'!$A$2:$A$2344,'Cleaned - Hospitalisation Detai'!$H$2:$H$2344,0)</f>
        <v>tier - 2</v>
      </c>
      <c r="P373" s="19" t="str">
        <f>_xlfn.XLOOKUP($A373,'Cleaned - Hospitalisation Detai'!$A$2:$A$2344,'Cleaned - Hospitalisation Detai'!$I$2:$I$2344,0)</f>
        <v>R1011</v>
      </c>
      <c r="Q373" s="20">
        <f>_xlfn.XLOOKUP($A373,'Cleaned - Hospitalisation Detai'!$A$2:$A$2344,'Cleaned - Hospitalisation Detai'!$K$2:$K$2344,0)</f>
        <v>38</v>
      </c>
    </row>
    <row r="374" spans="1:17" ht="15.6" x14ac:dyDescent="0.3">
      <c r="A374" s="10" t="s">
        <v>1999</v>
      </c>
      <c r="B374" s="11" t="str">
        <f>_xlfn.XLOOKUP(A374,'Cleaned - Customer Names '!$A$2:$A$2336,'Cleaned - Customer Names '!$C$2:$C$2336,0)</f>
        <v>Tenielle M</v>
      </c>
      <c r="C374" s="11">
        <f>_xlfn.XLOOKUP($A374,'Cleaned - Medical Examinations'!$A$2:$A$2336,'Cleaned - Medical Examinations'!$B$2:$B$2336,0)</f>
        <v>29.81</v>
      </c>
      <c r="D374" s="11">
        <f>_xlfn.XLOOKUP($A374,'Cleaned - Medical Examinations'!$A$2:$A$2336,'Cleaned - Medical Examinations'!$C$2:$C$2336,0)</f>
        <v>11.66</v>
      </c>
      <c r="E374" s="11" t="str">
        <f>_xlfn.XLOOKUP($A374,'Cleaned - Medical Examinations'!$A$2:$A$2336,'Cleaned - Medical Examinations'!$D$2:$D$2336,0)</f>
        <v>No</v>
      </c>
      <c r="F374" s="11" t="str">
        <f>_xlfn.XLOOKUP($A374,'Cleaned - Medical Examinations'!$A$2:$A$2336,'Cleaned - Medical Examinations'!$E$2:$E$2336,0)</f>
        <v>No</v>
      </c>
      <c r="G374" s="11" t="str">
        <f>_xlfn.XLOOKUP($A374,'Cleaned - Medical Examinations'!$A$2:$A$2336,'Cleaned - Medical Examinations'!$F$2:$F$2336,0)</f>
        <v>No</v>
      </c>
      <c r="H374" s="11">
        <f>_xlfn.XLOOKUP($A374,'Cleaned - Medical Examinations'!$A$2:$A$2336,'Cleaned - Medical Examinations'!$G$2:$G$2336,0)</f>
        <v>0</v>
      </c>
      <c r="I374" s="11" t="str">
        <f>_xlfn.XLOOKUP($A374,'Cleaned - Medical Examinations'!$A$2:$A$2336,'Cleaned - Medical Examinations'!$H$2:$H$2336,0)</f>
        <v>Yes</v>
      </c>
      <c r="J374" s="11" t="str">
        <f>_xlfn.XLOOKUP($A374,'Cleaned - Medical Examinations'!$A$2:$A$2336,'Cleaned - Medical Examinations'!$I$2:$I$2336,0)</f>
        <v>Overweight</v>
      </c>
      <c r="K374" s="11" t="str">
        <f t="shared" si="5"/>
        <v>Diabetic</v>
      </c>
      <c r="L374" s="14">
        <f>_xlfn.XLOOKUP($A374,'Cleaned - Hospitalisation Detai'!$A$2:$A$2344,'Cleaned - Hospitalisation Detai'!$J$2:$J$2344,0)</f>
        <v>24034</v>
      </c>
      <c r="M374" s="19">
        <f>_xlfn.XLOOKUP($A374,'Cleaned - Hospitalisation Detai'!$A$2:$A$2344,'Cleaned - Hospitalisation Detai'!$F$2:$F$2344,0)</f>
        <v>27533.91</v>
      </c>
      <c r="N374" s="19" t="str">
        <f>_xlfn.XLOOKUP($A374,'Cleaned - Hospitalisation Detai'!$A$2:$A$2344,'Cleaned - Hospitalisation Detai'!$G$2:$G$2344,0)</f>
        <v>tier - 2</v>
      </c>
      <c r="O374" s="19" t="str">
        <f>_xlfn.XLOOKUP($A374,'Cleaned - Hospitalisation Detai'!$A$2:$A$2344,'Cleaned - Hospitalisation Detai'!$H$2:$H$2344,0)</f>
        <v>tier - 3</v>
      </c>
      <c r="P374" s="19" t="str">
        <f>_xlfn.XLOOKUP($A374,'Cleaned - Hospitalisation Detai'!$A$2:$A$2344,'Cleaned - Hospitalisation Detai'!$I$2:$I$2344,0)</f>
        <v>R1013</v>
      </c>
      <c r="Q374" s="20">
        <f>_xlfn.XLOOKUP($A374,'Cleaned - Hospitalisation Detai'!$A$2:$A$2344,'Cleaned - Hospitalisation Detai'!$K$2:$K$2344,0)</f>
        <v>57</v>
      </c>
    </row>
    <row r="375" spans="1:17" ht="15.6" x14ac:dyDescent="0.3">
      <c r="A375" s="10" t="s">
        <v>1998</v>
      </c>
      <c r="B375" s="11" t="str">
        <f>_xlfn.XLOOKUP(A375,'Cleaned - Customer Names '!$A$2:$A$2336,'Cleaned - Customer Names '!$C$2:$C$2336,0)</f>
        <v>Andrea</v>
      </c>
      <c r="C375" s="11">
        <f>_xlfn.XLOOKUP($A375,'Cleaned - Medical Examinations'!$A$2:$A$2336,'Cleaned - Medical Examinations'!$B$2:$B$2336,0)</f>
        <v>16.329999999999998</v>
      </c>
      <c r="D375" s="11">
        <f>_xlfn.XLOOKUP($A375,'Cleaned - Medical Examinations'!$A$2:$A$2336,'Cleaned - Medical Examinations'!$C$2:$C$2336,0)</f>
        <v>7.26</v>
      </c>
      <c r="E375" s="11" t="str">
        <f>_xlfn.XLOOKUP($A375,'Cleaned - Medical Examinations'!$A$2:$A$2336,'Cleaned - Medical Examinations'!$D$2:$D$2336,0)</f>
        <v>Yes</v>
      </c>
      <c r="F375" s="11" t="str">
        <f>_xlfn.XLOOKUP($A375,'Cleaned - Medical Examinations'!$A$2:$A$2336,'Cleaned - Medical Examinations'!$E$2:$E$2336,0)</f>
        <v>No</v>
      </c>
      <c r="G375" s="11" t="str">
        <f>_xlfn.XLOOKUP($A375,'Cleaned - Medical Examinations'!$A$2:$A$2336,'Cleaned - Medical Examinations'!$F$2:$F$2336,0)</f>
        <v>No</v>
      </c>
      <c r="H375" s="11">
        <f>_xlfn.XLOOKUP($A375,'Cleaned - Medical Examinations'!$A$2:$A$2336,'Cleaned - Medical Examinations'!$G$2:$G$2336,0)</f>
        <v>0</v>
      </c>
      <c r="I375" s="11" t="str">
        <f>_xlfn.XLOOKUP($A375,'Cleaned - Medical Examinations'!$A$2:$A$2336,'Cleaned - Medical Examinations'!$H$2:$H$2336,0)</f>
        <v>Yes</v>
      </c>
      <c r="J375" s="11" t="str">
        <f>_xlfn.XLOOKUP($A375,'Cleaned - Medical Examinations'!$A$2:$A$2336,'Cleaned - Medical Examinations'!$I$2:$I$2336,0)</f>
        <v>Underweight</v>
      </c>
      <c r="K375" s="11" t="str">
        <f t="shared" si="5"/>
        <v>Diabetic</v>
      </c>
      <c r="L375" s="14">
        <f>_xlfn.XLOOKUP($A375,'Cleaned - Hospitalisation Detai'!$A$2:$A$2344,'Cleaned - Hospitalisation Detai'!$J$2:$J$2344,0)</f>
        <v>29862</v>
      </c>
      <c r="M375" s="19">
        <f>_xlfn.XLOOKUP($A375,'Cleaned - Hospitalisation Detai'!$A$2:$A$2344,'Cleaned - Hospitalisation Detai'!$F$2:$F$2344,0)</f>
        <v>27495.59</v>
      </c>
      <c r="N375" s="19" t="str">
        <f>_xlfn.XLOOKUP($A375,'Cleaned - Hospitalisation Detai'!$A$2:$A$2344,'Cleaned - Hospitalisation Detai'!$G$2:$G$2344,0)</f>
        <v>tier - 2</v>
      </c>
      <c r="O375" s="19" t="str">
        <f>_xlfn.XLOOKUP($A375,'Cleaned - Hospitalisation Detai'!$A$2:$A$2344,'Cleaned - Hospitalisation Detai'!$H$2:$H$2344,0)</f>
        <v>tier - 1</v>
      </c>
      <c r="P375" s="19" t="str">
        <f>_xlfn.XLOOKUP($A375,'Cleaned - Hospitalisation Detai'!$A$2:$A$2344,'Cleaned - Hospitalisation Detai'!$I$2:$I$2344,0)</f>
        <v>R1011</v>
      </c>
      <c r="Q375" s="20">
        <f>_xlfn.XLOOKUP($A375,'Cleaned - Hospitalisation Detai'!$A$2:$A$2344,'Cleaned - Hospitalisation Detai'!$K$2:$K$2344,0)</f>
        <v>41</v>
      </c>
    </row>
    <row r="376" spans="1:17" ht="15.6" x14ac:dyDescent="0.3">
      <c r="A376" s="10" t="s">
        <v>1997</v>
      </c>
      <c r="B376" s="11" t="str">
        <f>_xlfn.XLOOKUP(A376,'Cleaned - Customer Names '!$A$2:$A$2336,'Cleaned - Customer Names '!$C$2:$C$2336,0)</f>
        <v>Nora P</v>
      </c>
      <c r="C376" s="11">
        <f>_xlfn.XLOOKUP($A376,'Cleaned - Medical Examinations'!$A$2:$A$2336,'Cleaned - Medical Examinations'!$B$2:$B$2336,0)</f>
        <v>16.37</v>
      </c>
      <c r="D376" s="11">
        <f>_xlfn.XLOOKUP($A376,'Cleaned - Medical Examinations'!$A$2:$A$2336,'Cleaned - Medical Examinations'!$C$2:$C$2336,0)</f>
        <v>4.79</v>
      </c>
      <c r="E376" s="11" t="str">
        <f>_xlfn.XLOOKUP($A376,'Cleaned - Medical Examinations'!$A$2:$A$2336,'Cleaned - Medical Examinations'!$D$2:$D$2336,0)</f>
        <v>Yes</v>
      </c>
      <c r="F376" s="11" t="str">
        <f>_xlfn.XLOOKUP($A376,'Cleaned - Medical Examinations'!$A$2:$A$2336,'Cleaned - Medical Examinations'!$E$2:$E$2336,0)</f>
        <v>No</v>
      </c>
      <c r="G376" s="11" t="str">
        <f>_xlfn.XLOOKUP($A376,'Cleaned - Medical Examinations'!$A$2:$A$2336,'Cleaned - Medical Examinations'!$F$2:$F$2336,0)</f>
        <v>No</v>
      </c>
      <c r="H376" s="11">
        <f>_xlfn.XLOOKUP($A376,'Cleaned - Medical Examinations'!$A$2:$A$2336,'Cleaned - Medical Examinations'!$G$2:$G$2336,0)</f>
        <v>0</v>
      </c>
      <c r="I376" s="11" t="str">
        <f>_xlfn.XLOOKUP($A376,'Cleaned - Medical Examinations'!$A$2:$A$2336,'Cleaned - Medical Examinations'!$H$2:$H$2336,0)</f>
        <v>Yes</v>
      </c>
      <c r="J376" s="11" t="str">
        <f>_xlfn.XLOOKUP($A376,'Cleaned - Medical Examinations'!$A$2:$A$2336,'Cleaned - Medical Examinations'!$I$2:$I$2336,0)</f>
        <v>Underweight</v>
      </c>
      <c r="K376" s="11" t="str">
        <f t="shared" si="5"/>
        <v>Non-Diabetic</v>
      </c>
      <c r="L376" s="14">
        <f>_xlfn.XLOOKUP($A376,'Cleaned - Hospitalisation Detai'!$A$2:$A$2344,'Cleaned - Hospitalisation Detai'!$J$2:$J$2344,0)</f>
        <v>31386</v>
      </c>
      <c r="M376" s="19">
        <f>_xlfn.XLOOKUP($A376,'Cleaned - Hospitalisation Detai'!$A$2:$A$2344,'Cleaned - Hospitalisation Detai'!$F$2:$F$2344,0)</f>
        <v>27432.73</v>
      </c>
      <c r="N376" s="19" t="str">
        <f>_xlfn.XLOOKUP($A376,'Cleaned - Hospitalisation Detai'!$A$2:$A$2344,'Cleaned - Hospitalisation Detai'!$G$2:$G$2344,0)</f>
        <v>tier - 2</v>
      </c>
      <c r="O376" s="19" t="str">
        <f>_xlfn.XLOOKUP($A376,'Cleaned - Hospitalisation Detai'!$A$2:$A$2344,'Cleaned - Hospitalisation Detai'!$H$2:$H$2344,0)</f>
        <v>tier - 1</v>
      </c>
      <c r="P376" s="19" t="str">
        <f>_xlfn.XLOOKUP($A376,'Cleaned - Hospitalisation Detai'!$A$2:$A$2344,'Cleaned - Hospitalisation Detai'!$I$2:$I$2344,0)</f>
        <v>R1011</v>
      </c>
      <c r="Q376" s="20">
        <f>_xlfn.XLOOKUP($A376,'Cleaned - Hospitalisation Detai'!$A$2:$A$2344,'Cleaned - Hospitalisation Detai'!$K$2:$K$2344,0)</f>
        <v>37</v>
      </c>
    </row>
    <row r="377" spans="1:17" ht="15.6" x14ac:dyDescent="0.3">
      <c r="A377" s="10" t="s">
        <v>1996</v>
      </c>
      <c r="B377" s="11" t="str">
        <f>_xlfn.XLOOKUP(A377,'Cleaned - Customer Names '!$A$2:$A$2336,'Cleaned - Customer Names '!$C$2:$C$2336,0)</f>
        <v>Zachary</v>
      </c>
      <c r="C377" s="11">
        <f>_xlfn.XLOOKUP($A377,'Cleaned - Medical Examinations'!$A$2:$A$2336,'Cleaned - Medical Examinations'!$B$2:$B$2336,0)</f>
        <v>22.42</v>
      </c>
      <c r="D377" s="11">
        <f>_xlfn.XLOOKUP($A377,'Cleaned - Medical Examinations'!$A$2:$A$2336,'Cleaned - Medical Examinations'!$C$2:$C$2336,0)</f>
        <v>4.68</v>
      </c>
      <c r="E377" s="11" t="str">
        <f>_xlfn.XLOOKUP($A377,'Cleaned - Medical Examinations'!$A$2:$A$2336,'Cleaned - Medical Examinations'!$D$2:$D$2336,0)</f>
        <v>Yes</v>
      </c>
      <c r="F377" s="11" t="str">
        <f>_xlfn.XLOOKUP($A377,'Cleaned - Medical Examinations'!$A$2:$A$2336,'Cleaned - Medical Examinations'!$E$2:$E$2336,0)</f>
        <v>No</v>
      </c>
      <c r="G377" s="11" t="str">
        <f>_xlfn.XLOOKUP($A377,'Cleaned - Medical Examinations'!$A$2:$A$2336,'Cleaned - Medical Examinations'!$F$2:$F$2336,0)</f>
        <v>No</v>
      </c>
      <c r="H377" s="11">
        <f>_xlfn.XLOOKUP($A377,'Cleaned - Medical Examinations'!$A$2:$A$2336,'Cleaned - Medical Examinations'!$G$2:$G$2336,0)</f>
        <v>1</v>
      </c>
      <c r="I377" s="11" t="str">
        <f>_xlfn.XLOOKUP($A377,'Cleaned - Medical Examinations'!$A$2:$A$2336,'Cleaned - Medical Examinations'!$H$2:$H$2336,0)</f>
        <v>No</v>
      </c>
      <c r="J377" s="11" t="str">
        <f>_xlfn.XLOOKUP($A377,'Cleaned - Medical Examinations'!$A$2:$A$2336,'Cleaned - Medical Examinations'!$I$2:$I$2336,0)</f>
        <v>Normal Weight</v>
      </c>
      <c r="K377" s="11" t="str">
        <f t="shared" si="5"/>
        <v>Non-Diabetic</v>
      </c>
      <c r="L377" s="14">
        <f>_xlfn.XLOOKUP($A377,'Cleaned - Hospitalisation Detai'!$A$2:$A$2344,'Cleaned - Hospitalisation Detai'!$J$2:$J$2344,0)</f>
        <v>32401</v>
      </c>
      <c r="M377" s="19">
        <f>_xlfn.XLOOKUP($A377,'Cleaned - Hospitalisation Detai'!$A$2:$A$2344,'Cleaned - Hospitalisation Detai'!$F$2:$F$2344,0)</f>
        <v>27375.9</v>
      </c>
      <c r="N377" s="19" t="str">
        <f>_xlfn.XLOOKUP($A377,'Cleaned - Hospitalisation Detai'!$A$2:$A$2344,'Cleaned - Hospitalisation Detai'!$G$2:$G$2344,0)</f>
        <v>tier - 2</v>
      </c>
      <c r="O377" s="19" t="str">
        <f>_xlfn.XLOOKUP($A377,'Cleaned - Hospitalisation Detai'!$A$2:$A$2344,'Cleaned - Hospitalisation Detai'!$H$2:$H$2344,0)</f>
        <v>tier - 3</v>
      </c>
      <c r="P377" s="19" t="str">
        <f>_xlfn.XLOOKUP($A377,'Cleaned - Hospitalisation Detai'!$A$2:$A$2344,'Cleaned - Hospitalisation Detai'!$I$2:$I$2344,0)</f>
        <v>R1015</v>
      </c>
      <c r="Q377" s="20">
        <f>_xlfn.XLOOKUP($A377,'Cleaned - Hospitalisation Detai'!$A$2:$A$2344,'Cleaned - Hospitalisation Detai'!$K$2:$K$2344,0)</f>
        <v>34</v>
      </c>
    </row>
    <row r="378" spans="1:17" ht="15.6" x14ac:dyDescent="0.3">
      <c r="A378" s="10" t="s">
        <v>1995</v>
      </c>
      <c r="B378" s="11" t="str">
        <f>_xlfn.XLOOKUP(A378,'Cleaned - Customer Names '!$A$2:$A$2336,'Cleaned - Customer Names '!$C$2:$C$2336,0)</f>
        <v>Michael</v>
      </c>
      <c r="C378" s="11">
        <f>_xlfn.XLOOKUP($A378,'Cleaned - Medical Examinations'!$A$2:$A$2336,'Cleaned - Medical Examinations'!$B$2:$B$2336,0)</f>
        <v>31.35</v>
      </c>
      <c r="D378" s="11">
        <f>_xlfn.XLOOKUP($A378,'Cleaned - Medical Examinations'!$A$2:$A$2336,'Cleaned - Medical Examinations'!$C$2:$C$2336,0)</f>
        <v>4.33</v>
      </c>
      <c r="E378" s="11" t="str">
        <f>_xlfn.XLOOKUP($A378,'Cleaned - Medical Examinations'!$A$2:$A$2336,'Cleaned - Medical Examinations'!$D$2:$D$2336,0)</f>
        <v>Yes</v>
      </c>
      <c r="F378" s="11" t="str">
        <f>_xlfn.XLOOKUP($A378,'Cleaned - Medical Examinations'!$A$2:$A$2336,'Cleaned - Medical Examinations'!$E$2:$E$2336,0)</f>
        <v>No</v>
      </c>
      <c r="G378" s="11" t="str">
        <f>_xlfn.XLOOKUP($A378,'Cleaned - Medical Examinations'!$A$2:$A$2336,'Cleaned - Medical Examinations'!$F$2:$F$2336,0)</f>
        <v>Yes</v>
      </c>
      <c r="H378" s="11">
        <f>_xlfn.XLOOKUP($A378,'Cleaned - Medical Examinations'!$A$2:$A$2336,'Cleaned - Medical Examinations'!$G$2:$G$2336,0)</f>
        <v>1</v>
      </c>
      <c r="I378" s="11" t="str">
        <f>_xlfn.XLOOKUP($A378,'Cleaned - Medical Examinations'!$A$2:$A$2336,'Cleaned - Medical Examinations'!$H$2:$H$2336,0)</f>
        <v>No</v>
      </c>
      <c r="J378" s="11" t="str">
        <f>_xlfn.XLOOKUP($A378,'Cleaned - Medical Examinations'!$A$2:$A$2336,'Cleaned - Medical Examinations'!$I$2:$I$2336,0)</f>
        <v>Obesity</v>
      </c>
      <c r="K378" s="11" t="str">
        <f t="shared" si="5"/>
        <v>Non-Diabetic</v>
      </c>
      <c r="L378" s="14">
        <f>_xlfn.XLOOKUP($A378,'Cleaned - Hospitalisation Detai'!$A$2:$A$2344,'Cleaned - Hospitalisation Detai'!$J$2:$J$2344,0)</f>
        <v>25492</v>
      </c>
      <c r="M378" s="19">
        <f>_xlfn.XLOOKUP($A378,'Cleaned - Hospitalisation Detai'!$A$2:$A$2344,'Cleaned - Hospitalisation Detai'!$F$2:$F$2344,0)</f>
        <v>27346.04</v>
      </c>
      <c r="N378" s="19" t="str">
        <f>_xlfn.XLOOKUP($A378,'Cleaned - Hospitalisation Detai'!$A$2:$A$2344,'Cleaned - Hospitalisation Detai'!$G$2:$G$2344,0)</f>
        <v>tier - 2</v>
      </c>
      <c r="O378" s="19" t="str">
        <f>_xlfn.XLOOKUP($A378,'Cleaned - Hospitalisation Detai'!$A$2:$A$2344,'Cleaned - Hospitalisation Detai'!$H$2:$H$2344,0)</f>
        <v>tier - 2</v>
      </c>
      <c r="P378" s="19" t="str">
        <f>_xlfn.XLOOKUP($A378,'Cleaned - Hospitalisation Detai'!$A$2:$A$2344,'Cleaned - Hospitalisation Detai'!$I$2:$I$2344,0)</f>
        <v>R1013</v>
      </c>
      <c r="Q378" s="20">
        <f>_xlfn.XLOOKUP($A378,'Cleaned - Hospitalisation Detai'!$A$2:$A$2344,'Cleaned - Hospitalisation Detai'!$K$2:$K$2344,0)</f>
        <v>53</v>
      </c>
    </row>
    <row r="379" spans="1:17" ht="15.6" x14ac:dyDescent="0.3">
      <c r="A379" s="10" t="s">
        <v>1994</v>
      </c>
      <c r="B379" s="11" t="str">
        <f>_xlfn.XLOOKUP(A379,'Cleaned - Customer Names '!$A$2:$A$2336,'Cleaned - Customer Names '!$C$2:$C$2336,0)</f>
        <v>Alyssa K.</v>
      </c>
      <c r="C379" s="11">
        <f>_xlfn.XLOOKUP($A379,'Cleaned - Medical Examinations'!$A$2:$A$2336,'Cleaned - Medical Examinations'!$B$2:$B$2336,0)</f>
        <v>31.9</v>
      </c>
      <c r="D379" s="11">
        <f>_xlfn.XLOOKUP($A379,'Cleaned - Medical Examinations'!$A$2:$A$2336,'Cleaned - Medical Examinations'!$C$2:$C$2336,0)</f>
        <v>11.89</v>
      </c>
      <c r="E379" s="11" t="str">
        <f>_xlfn.XLOOKUP($A379,'Cleaned - Medical Examinations'!$A$2:$A$2336,'Cleaned - Medical Examinations'!$D$2:$D$2336,0)</f>
        <v>No</v>
      </c>
      <c r="F379" s="11" t="str">
        <f>_xlfn.XLOOKUP($A379,'Cleaned - Medical Examinations'!$A$2:$A$2336,'Cleaned - Medical Examinations'!$E$2:$E$2336,0)</f>
        <v>No</v>
      </c>
      <c r="G379" s="11" t="str">
        <f>_xlfn.XLOOKUP($A379,'Cleaned - Medical Examinations'!$A$2:$A$2336,'Cleaned - Medical Examinations'!$F$2:$F$2336,0)</f>
        <v>No</v>
      </c>
      <c r="H379" s="11">
        <f>_xlfn.XLOOKUP($A379,'Cleaned - Medical Examinations'!$A$2:$A$2336,'Cleaned - Medical Examinations'!$G$2:$G$2336,0)</f>
        <v>0</v>
      </c>
      <c r="I379" s="11" t="str">
        <f>_xlfn.XLOOKUP($A379,'Cleaned - Medical Examinations'!$A$2:$A$2336,'Cleaned - Medical Examinations'!$H$2:$H$2336,0)</f>
        <v>No</v>
      </c>
      <c r="J379" s="11" t="str">
        <f>_xlfn.XLOOKUP($A379,'Cleaned - Medical Examinations'!$A$2:$A$2336,'Cleaned - Medical Examinations'!$I$2:$I$2336,0)</f>
        <v>Obesity</v>
      </c>
      <c r="K379" s="11" t="str">
        <f t="shared" si="5"/>
        <v>Diabetic</v>
      </c>
      <c r="L379" s="14">
        <f>_xlfn.XLOOKUP($A379,'Cleaned - Hospitalisation Detai'!$A$2:$A$2344,'Cleaned - Hospitalisation Detai'!$J$2:$J$2344,0)</f>
        <v>24995</v>
      </c>
      <c r="M379" s="19">
        <f>_xlfn.XLOOKUP($A379,'Cleaned - Hospitalisation Detai'!$A$2:$A$2344,'Cleaned - Hospitalisation Detai'!$F$2:$F$2344,0)</f>
        <v>27322.73</v>
      </c>
      <c r="N379" s="19" t="str">
        <f>_xlfn.XLOOKUP($A379,'Cleaned - Hospitalisation Detai'!$A$2:$A$2344,'Cleaned - Hospitalisation Detai'!$G$2:$G$2344,0)</f>
        <v>tier - 2</v>
      </c>
      <c r="O379" s="19" t="str">
        <f>_xlfn.XLOOKUP($A379,'Cleaned - Hospitalisation Detai'!$A$2:$A$2344,'Cleaned - Hospitalisation Detai'!$H$2:$H$2344,0)</f>
        <v>tier - 2</v>
      </c>
      <c r="P379" s="19" t="str">
        <f>_xlfn.XLOOKUP($A379,'Cleaned - Hospitalisation Detai'!$A$2:$A$2344,'Cleaned - Hospitalisation Detai'!$I$2:$I$2344,0)</f>
        <v>R1013</v>
      </c>
      <c r="Q379" s="20">
        <f>_xlfn.XLOOKUP($A379,'Cleaned - Hospitalisation Detai'!$A$2:$A$2344,'Cleaned - Hospitalisation Detai'!$K$2:$K$2344,0)</f>
        <v>55</v>
      </c>
    </row>
    <row r="380" spans="1:17" ht="15.6" x14ac:dyDescent="0.3">
      <c r="A380" s="10" t="s">
        <v>1993</v>
      </c>
      <c r="B380" s="11" t="str">
        <f>_xlfn.XLOOKUP(A380,'Cleaned - Customer Names '!$A$2:$A$2336,'Cleaned - Customer Names '!$C$2:$C$2336,0)</f>
        <v>Heather</v>
      </c>
      <c r="C380" s="11">
        <f>_xlfn.XLOOKUP($A380,'Cleaned - Medical Examinations'!$A$2:$A$2336,'Cleaned - Medical Examinations'!$B$2:$B$2336,0)</f>
        <v>30.6</v>
      </c>
      <c r="D380" s="11">
        <f>_xlfn.XLOOKUP($A380,'Cleaned - Medical Examinations'!$A$2:$A$2336,'Cleaned - Medical Examinations'!$C$2:$C$2336,0)</f>
        <v>5.24</v>
      </c>
      <c r="E380" s="11" t="str">
        <f>_xlfn.XLOOKUP($A380,'Cleaned - Medical Examinations'!$A$2:$A$2336,'Cleaned - Medical Examinations'!$D$2:$D$2336,0)</f>
        <v>No</v>
      </c>
      <c r="F380" s="11" t="str">
        <f>_xlfn.XLOOKUP($A380,'Cleaned - Medical Examinations'!$A$2:$A$2336,'Cleaned - Medical Examinations'!$E$2:$E$2336,0)</f>
        <v>No</v>
      </c>
      <c r="G380" s="11" t="str">
        <f>_xlfn.XLOOKUP($A380,'Cleaned - Medical Examinations'!$A$2:$A$2336,'Cleaned - Medical Examinations'!$F$2:$F$2336,0)</f>
        <v>No</v>
      </c>
      <c r="H380" s="11">
        <f>_xlfn.XLOOKUP($A380,'Cleaned - Medical Examinations'!$A$2:$A$2336,'Cleaned - Medical Examinations'!$G$2:$G$2336,0)</f>
        <v>0</v>
      </c>
      <c r="I380" s="11" t="str">
        <f>_xlfn.XLOOKUP($A380,'Cleaned - Medical Examinations'!$A$2:$A$2336,'Cleaned - Medical Examinations'!$H$2:$H$2336,0)</f>
        <v>Yes</v>
      </c>
      <c r="J380" s="11" t="str">
        <f>_xlfn.XLOOKUP($A380,'Cleaned - Medical Examinations'!$A$2:$A$2336,'Cleaned - Medical Examinations'!$I$2:$I$2336,0)</f>
        <v>Obesity</v>
      </c>
      <c r="K380" s="11" t="str">
        <f t="shared" si="5"/>
        <v>Non-Diabetic</v>
      </c>
      <c r="L380" s="14">
        <f>_xlfn.XLOOKUP($A380,'Cleaned - Hospitalisation Detai'!$A$2:$A$2344,'Cleaned - Hospitalisation Detai'!$J$2:$J$2344,0)</f>
        <v>36496</v>
      </c>
      <c r="M380" s="19">
        <f>_xlfn.XLOOKUP($A380,'Cleaned - Hospitalisation Detai'!$A$2:$A$2344,'Cleaned - Hospitalisation Detai'!$F$2:$F$2344,0)</f>
        <v>27236.959999999999</v>
      </c>
      <c r="N380" s="19" t="str">
        <f>_xlfn.XLOOKUP($A380,'Cleaned - Hospitalisation Detai'!$A$2:$A$2344,'Cleaned - Hospitalisation Detai'!$G$2:$G$2344,0)</f>
        <v>tier - 2</v>
      </c>
      <c r="O380" s="19" t="str">
        <f>_xlfn.XLOOKUP($A380,'Cleaned - Hospitalisation Detai'!$A$2:$A$2344,'Cleaned - Hospitalisation Detai'!$H$2:$H$2344,0)</f>
        <v>tier - 1</v>
      </c>
      <c r="P380" s="19" t="str">
        <f>_xlfn.XLOOKUP($A380,'Cleaned - Hospitalisation Detai'!$A$2:$A$2344,'Cleaned - Hospitalisation Detai'!$I$2:$I$2344,0)</f>
        <v>R1011</v>
      </c>
      <c r="Q380" s="20">
        <f>_xlfn.XLOOKUP($A380,'Cleaned - Hospitalisation Detai'!$A$2:$A$2344,'Cleaned - Hospitalisation Detai'!$K$2:$K$2344,0)</f>
        <v>23</v>
      </c>
    </row>
    <row r="381" spans="1:17" ht="15.6" x14ac:dyDescent="0.3">
      <c r="A381" s="10" t="s">
        <v>1992</v>
      </c>
      <c r="B381" s="11" t="str">
        <f>_xlfn.XLOOKUP(A381,'Cleaned - Customer Names '!$A$2:$A$2336,'Cleaned - Customer Names '!$C$2:$C$2336,0)</f>
        <v>Dante</v>
      </c>
      <c r="C381" s="11">
        <f>_xlfn.XLOOKUP($A381,'Cleaned - Medical Examinations'!$A$2:$A$2336,'Cleaned - Medical Examinations'!$B$2:$B$2336,0)</f>
        <v>28.975000000000001</v>
      </c>
      <c r="D381" s="11">
        <f>_xlfn.XLOOKUP($A381,'Cleaned - Medical Examinations'!$A$2:$A$2336,'Cleaned - Medical Examinations'!$C$2:$C$2336,0)</f>
        <v>7.63</v>
      </c>
      <c r="E381" s="11" t="str">
        <f>_xlfn.XLOOKUP($A381,'Cleaned - Medical Examinations'!$A$2:$A$2336,'Cleaned - Medical Examinations'!$D$2:$D$2336,0)</f>
        <v>No</v>
      </c>
      <c r="F381" s="11" t="str">
        <f>_xlfn.XLOOKUP($A381,'Cleaned - Medical Examinations'!$A$2:$A$2336,'Cleaned - Medical Examinations'!$E$2:$E$2336,0)</f>
        <v>No</v>
      </c>
      <c r="G381" s="11" t="str">
        <f>_xlfn.XLOOKUP($A381,'Cleaned - Medical Examinations'!$A$2:$A$2336,'Cleaned - Medical Examinations'!$F$2:$F$2336,0)</f>
        <v>No</v>
      </c>
      <c r="H381" s="11">
        <f>_xlfn.XLOOKUP($A381,'Cleaned - Medical Examinations'!$A$2:$A$2336,'Cleaned - Medical Examinations'!$G$2:$G$2336,0)</f>
        <v>0</v>
      </c>
      <c r="I381" s="11" t="str">
        <f>_xlfn.XLOOKUP($A381,'Cleaned - Medical Examinations'!$A$2:$A$2336,'Cleaned - Medical Examinations'!$H$2:$H$2336,0)</f>
        <v>Yes</v>
      </c>
      <c r="J381" s="11" t="str">
        <f>_xlfn.XLOOKUP($A381,'Cleaned - Medical Examinations'!$A$2:$A$2336,'Cleaned - Medical Examinations'!$I$2:$I$2336,0)</f>
        <v>Overweight</v>
      </c>
      <c r="K381" s="11" t="str">
        <f t="shared" si="5"/>
        <v>Diabetic</v>
      </c>
      <c r="L381" s="14">
        <f>_xlfn.XLOOKUP($A381,'Cleaned - Hospitalisation Detai'!$A$2:$A$2344,'Cleaned - Hospitalisation Detai'!$J$2:$J$2344,0)</f>
        <v>24097</v>
      </c>
      <c r="M381" s="19">
        <f>_xlfn.XLOOKUP($A381,'Cleaned - Hospitalisation Detai'!$A$2:$A$2344,'Cleaned - Hospitalisation Detai'!$F$2:$F$2344,0)</f>
        <v>27218.44</v>
      </c>
      <c r="N381" s="19" t="str">
        <f>_xlfn.XLOOKUP($A381,'Cleaned - Hospitalisation Detai'!$A$2:$A$2344,'Cleaned - Hospitalisation Detai'!$G$2:$G$2344,0)</f>
        <v>tier - 2</v>
      </c>
      <c r="O381" s="19" t="str">
        <f>_xlfn.XLOOKUP($A381,'Cleaned - Hospitalisation Detai'!$A$2:$A$2344,'Cleaned - Hospitalisation Detai'!$H$2:$H$2344,0)</f>
        <v>tier - 1</v>
      </c>
      <c r="P381" s="19" t="str">
        <f>_xlfn.XLOOKUP($A381,'Cleaned - Hospitalisation Detai'!$A$2:$A$2344,'Cleaned - Hospitalisation Detai'!$I$2:$I$2344,0)</f>
        <v>R1017</v>
      </c>
      <c r="Q381" s="20">
        <f>_xlfn.XLOOKUP($A381,'Cleaned - Hospitalisation Detai'!$A$2:$A$2344,'Cleaned - Hospitalisation Detai'!$K$2:$K$2344,0)</f>
        <v>57</v>
      </c>
    </row>
    <row r="382" spans="1:17" ht="15.6" x14ac:dyDescent="0.3">
      <c r="A382" s="10" t="s">
        <v>1991</v>
      </c>
      <c r="B382" s="11" t="str">
        <f>_xlfn.XLOOKUP(A382,'Cleaned - Customer Names '!$A$2:$A$2336,'Cleaned - Customer Names '!$C$2:$C$2336,0)</f>
        <v>Sara E.</v>
      </c>
      <c r="C382" s="11">
        <f>_xlfn.XLOOKUP($A382,'Cleaned - Medical Examinations'!$A$2:$A$2336,'Cleaned - Medical Examinations'!$B$2:$B$2336,0)</f>
        <v>24.86</v>
      </c>
      <c r="D382" s="11">
        <f>_xlfn.XLOOKUP($A382,'Cleaned - Medical Examinations'!$A$2:$A$2336,'Cleaned - Medical Examinations'!$C$2:$C$2336,0)</f>
        <v>8.92</v>
      </c>
      <c r="E382" s="11" t="str">
        <f>_xlfn.XLOOKUP($A382,'Cleaned - Medical Examinations'!$A$2:$A$2336,'Cleaned - Medical Examinations'!$D$2:$D$2336,0)</f>
        <v>Yes</v>
      </c>
      <c r="F382" s="11" t="str">
        <f>_xlfn.XLOOKUP($A382,'Cleaned - Medical Examinations'!$A$2:$A$2336,'Cleaned - Medical Examinations'!$E$2:$E$2336,0)</f>
        <v>No</v>
      </c>
      <c r="G382" s="11" t="str">
        <f>_xlfn.XLOOKUP($A382,'Cleaned - Medical Examinations'!$A$2:$A$2336,'Cleaned - Medical Examinations'!$F$2:$F$2336,0)</f>
        <v>No</v>
      </c>
      <c r="H382" s="11">
        <f>_xlfn.XLOOKUP($A382,'Cleaned - Medical Examinations'!$A$2:$A$2336,'Cleaned - Medical Examinations'!$G$2:$G$2336,0)</f>
        <v>2</v>
      </c>
      <c r="I382" s="11" t="str">
        <f>_xlfn.XLOOKUP($A382,'Cleaned - Medical Examinations'!$A$2:$A$2336,'Cleaned - Medical Examinations'!$H$2:$H$2336,0)</f>
        <v>No</v>
      </c>
      <c r="J382" s="11" t="str">
        <f>_xlfn.XLOOKUP($A382,'Cleaned - Medical Examinations'!$A$2:$A$2336,'Cleaned - Medical Examinations'!$I$2:$I$2336,0)</f>
        <v>Normal Weight</v>
      </c>
      <c r="K382" s="11" t="str">
        <f t="shared" si="5"/>
        <v>Diabetic</v>
      </c>
      <c r="L382" s="14">
        <f>_xlfn.XLOOKUP($A382,'Cleaned - Hospitalisation Detai'!$A$2:$A$2344,'Cleaned - Hospitalisation Detai'!$J$2:$J$2344,0)</f>
        <v>25843</v>
      </c>
      <c r="M382" s="19">
        <f>_xlfn.XLOOKUP($A382,'Cleaned - Hospitalisation Detai'!$A$2:$A$2344,'Cleaned - Hospitalisation Detai'!$F$2:$F$2344,0)</f>
        <v>27117.99</v>
      </c>
      <c r="N382" s="19" t="str">
        <f>_xlfn.XLOOKUP($A382,'Cleaned - Hospitalisation Detai'!$A$2:$A$2344,'Cleaned - Hospitalisation Detai'!$G$2:$G$2344,0)</f>
        <v>tier - 2</v>
      </c>
      <c r="O382" s="19" t="str">
        <f>_xlfn.XLOOKUP($A382,'Cleaned - Hospitalisation Detai'!$A$2:$A$2344,'Cleaned - Hospitalisation Detai'!$H$2:$H$2344,0)</f>
        <v>tier - 2</v>
      </c>
      <c r="P382" s="19" t="str">
        <f>_xlfn.XLOOKUP($A382,'Cleaned - Hospitalisation Detai'!$A$2:$A$2344,'Cleaned - Hospitalisation Detai'!$I$2:$I$2344,0)</f>
        <v>R1013</v>
      </c>
      <c r="Q382" s="20">
        <f>_xlfn.XLOOKUP($A382,'Cleaned - Hospitalisation Detai'!$A$2:$A$2344,'Cleaned - Hospitalisation Detai'!$K$2:$K$2344,0)</f>
        <v>52</v>
      </c>
    </row>
    <row r="383" spans="1:17" ht="15.6" x14ac:dyDescent="0.3">
      <c r="A383" s="10" t="s">
        <v>1990</v>
      </c>
      <c r="B383" s="11" t="str">
        <f>_xlfn.XLOOKUP(A383,'Cleaned - Customer Names '!$A$2:$A$2336,'Cleaned - Customer Names '!$C$2:$C$2336,0)</f>
        <v>Scott</v>
      </c>
      <c r="C383" s="11">
        <f>_xlfn.XLOOKUP($A383,'Cleaned - Medical Examinations'!$A$2:$A$2336,'Cleaned - Medical Examinations'!$B$2:$B$2336,0)</f>
        <v>19.54</v>
      </c>
      <c r="D383" s="11">
        <f>_xlfn.XLOOKUP($A383,'Cleaned - Medical Examinations'!$A$2:$A$2336,'Cleaned - Medical Examinations'!$C$2:$C$2336,0)</f>
        <v>5.37</v>
      </c>
      <c r="E383" s="11" t="str">
        <f>_xlfn.XLOOKUP($A383,'Cleaned - Medical Examinations'!$A$2:$A$2336,'Cleaned - Medical Examinations'!$D$2:$D$2336,0)</f>
        <v>No</v>
      </c>
      <c r="F383" s="11" t="str">
        <f>_xlfn.XLOOKUP($A383,'Cleaned - Medical Examinations'!$A$2:$A$2336,'Cleaned - Medical Examinations'!$E$2:$E$2336,0)</f>
        <v>No</v>
      </c>
      <c r="G383" s="11" t="str">
        <f>_xlfn.XLOOKUP($A383,'Cleaned - Medical Examinations'!$A$2:$A$2336,'Cleaned - Medical Examinations'!$F$2:$F$2336,0)</f>
        <v>No</v>
      </c>
      <c r="H383" s="11">
        <f>_xlfn.XLOOKUP($A383,'Cleaned - Medical Examinations'!$A$2:$A$2336,'Cleaned - Medical Examinations'!$G$2:$G$2336,0)</f>
        <v>0</v>
      </c>
      <c r="I383" s="11" t="str">
        <f>_xlfn.XLOOKUP($A383,'Cleaned - Medical Examinations'!$A$2:$A$2336,'Cleaned - Medical Examinations'!$H$2:$H$2336,0)</f>
        <v>Yes</v>
      </c>
      <c r="J383" s="11" t="str">
        <f>_xlfn.XLOOKUP($A383,'Cleaned - Medical Examinations'!$A$2:$A$2336,'Cleaned - Medical Examinations'!$I$2:$I$2336,0)</f>
        <v>Normal Weight</v>
      </c>
      <c r="K383" s="11" t="str">
        <f t="shared" si="5"/>
        <v>Non-Diabetic</v>
      </c>
      <c r="L383" s="14">
        <f>_xlfn.XLOOKUP($A383,'Cleaned - Hospitalisation Detai'!$A$2:$A$2344,'Cleaned - Hospitalisation Detai'!$J$2:$J$2344,0)</f>
        <v>33220</v>
      </c>
      <c r="M383" s="19">
        <f>_xlfn.XLOOKUP($A383,'Cleaned - Hospitalisation Detai'!$A$2:$A$2344,'Cleaned - Hospitalisation Detai'!$F$2:$F$2344,0)</f>
        <v>27092.38</v>
      </c>
      <c r="N383" s="19" t="str">
        <f>_xlfn.XLOOKUP($A383,'Cleaned - Hospitalisation Detai'!$A$2:$A$2344,'Cleaned - Hospitalisation Detai'!$G$2:$G$2344,0)</f>
        <v>tier - 2</v>
      </c>
      <c r="O383" s="19" t="str">
        <f>_xlfn.XLOOKUP($A383,'Cleaned - Hospitalisation Detai'!$A$2:$A$2344,'Cleaned - Hospitalisation Detai'!$H$2:$H$2344,0)</f>
        <v>tier - 3</v>
      </c>
      <c r="P383" s="19" t="str">
        <f>_xlfn.XLOOKUP($A383,'Cleaned - Hospitalisation Detai'!$A$2:$A$2344,'Cleaned - Hospitalisation Detai'!$I$2:$I$2344,0)</f>
        <v>R1011</v>
      </c>
      <c r="Q383" s="20">
        <f>_xlfn.XLOOKUP($A383,'Cleaned - Hospitalisation Detai'!$A$2:$A$2344,'Cleaned - Hospitalisation Detai'!$K$2:$K$2344,0)</f>
        <v>32</v>
      </c>
    </row>
    <row r="384" spans="1:17" ht="15.6" x14ac:dyDescent="0.3">
      <c r="A384" s="10" t="s">
        <v>1989</v>
      </c>
      <c r="B384" s="11" t="str">
        <f>_xlfn.XLOOKUP(A384,'Cleaned - Customer Names '!$A$2:$A$2336,'Cleaned - Customer Names '!$C$2:$C$2336,0)</f>
        <v>Sean</v>
      </c>
      <c r="C384" s="11">
        <f>_xlfn.XLOOKUP($A384,'Cleaned - Medical Examinations'!$A$2:$A$2336,'Cleaned - Medical Examinations'!$B$2:$B$2336,0)</f>
        <v>26.74</v>
      </c>
      <c r="D384" s="11">
        <f>_xlfn.XLOOKUP($A384,'Cleaned - Medical Examinations'!$A$2:$A$2336,'Cleaned - Medical Examinations'!$C$2:$C$2336,0)</f>
        <v>4.3099999999999996</v>
      </c>
      <c r="E384" s="11" t="str">
        <f>_xlfn.XLOOKUP($A384,'Cleaned - Medical Examinations'!$A$2:$A$2336,'Cleaned - Medical Examinations'!$D$2:$D$2336,0)</f>
        <v>No</v>
      </c>
      <c r="F384" s="11" t="str">
        <f>_xlfn.XLOOKUP($A384,'Cleaned - Medical Examinations'!$A$2:$A$2336,'Cleaned - Medical Examinations'!$E$2:$E$2336,0)</f>
        <v>No</v>
      </c>
      <c r="G384" s="11" t="str">
        <f>_xlfn.XLOOKUP($A384,'Cleaned - Medical Examinations'!$A$2:$A$2336,'Cleaned - Medical Examinations'!$F$2:$F$2336,0)</f>
        <v>No</v>
      </c>
      <c r="H384" s="11">
        <f>_xlfn.XLOOKUP($A384,'Cleaned - Medical Examinations'!$A$2:$A$2336,'Cleaned - Medical Examinations'!$G$2:$G$2336,0)</f>
        <v>0</v>
      </c>
      <c r="I384" s="11" t="str">
        <f>_xlfn.XLOOKUP($A384,'Cleaned - Medical Examinations'!$A$2:$A$2336,'Cleaned - Medical Examinations'!$H$2:$H$2336,0)</f>
        <v>Yes</v>
      </c>
      <c r="J384" s="11" t="str">
        <f>_xlfn.XLOOKUP($A384,'Cleaned - Medical Examinations'!$A$2:$A$2336,'Cleaned - Medical Examinations'!$I$2:$I$2336,0)</f>
        <v>Overweight</v>
      </c>
      <c r="K384" s="11" t="str">
        <f t="shared" si="5"/>
        <v>Non-Diabetic</v>
      </c>
      <c r="L384" s="14">
        <f>_xlfn.XLOOKUP($A384,'Cleaned - Hospitalisation Detai'!$A$2:$A$2344,'Cleaned - Hospitalisation Detai'!$J$2:$J$2344,0)</f>
        <v>34517</v>
      </c>
      <c r="M384" s="19">
        <f>_xlfn.XLOOKUP($A384,'Cleaned - Hospitalisation Detai'!$A$2:$A$2344,'Cleaned - Hospitalisation Detai'!$F$2:$F$2344,0)</f>
        <v>27080.639999999999</v>
      </c>
      <c r="N384" s="19" t="str">
        <f>_xlfn.XLOOKUP($A384,'Cleaned - Hospitalisation Detai'!$A$2:$A$2344,'Cleaned - Hospitalisation Detai'!$G$2:$G$2344,0)</f>
        <v>tier - 2</v>
      </c>
      <c r="O384" s="19" t="str">
        <f>_xlfn.XLOOKUP($A384,'Cleaned - Hospitalisation Detai'!$A$2:$A$2344,'Cleaned - Hospitalisation Detai'!$H$2:$H$2344,0)</f>
        <v>tier - 2</v>
      </c>
      <c r="P384" s="19" t="str">
        <f>_xlfn.XLOOKUP($A384,'Cleaned - Hospitalisation Detai'!$A$2:$A$2344,'Cleaned - Hospitalisation Detai'!$I$2:$I$2344,0)</f>
        <v>R1011</v>
      </c>
      <c r="Q384" s="20">
        <f>_xlfn.XLOOKUP($A384,'Cleaned - Hospitalisation Detai'!$A$2:$A$2344,'Cleaned - Hospitalisation Detai'!$K$2:$K$2344,0)</f>
        <v>28</v>
      </c>
    </row>
    <row r="385" spans="1:17" ht="15.6" x14ac:dyDescent="0.3">
      <c r="A385" s="10" t="s">
        <v>1988</v>
      </c>
      <c r="B385" s="11" t="str">
        <f>_xlfn.XLOOKUP(A385,'Cleaned - Customer Names '!$A$2:$A$2336,'Cleaned - Customer Names '!$C$2:$C$2336,0)</f>
        <v>Danielle</v>
      </c>
      <c r="C385" s="11">
        <f>_xlfn.XLOOKUP($A385,'Cleaned - Medical Examinations'!$A$2:$A$2336,'Cleaned - Medical Examinations'!$B$2:$B$2336,0)</f>
        <v>22.99</v>
      </c>
      <c r="D385" s="11">
        <f>_xlfn.XLOOKUP($A385,'Cleaned - Medical Examinations'!$A$2:$A$2336,'Cleaned - Medical Examinations'!$C$2:$C$2336,0)</f>
        <v>10.46</v>
      </c>
      <c r="E385" s="11" t="str">
        <f>_xlfn.XLOOKUP($A385,'Cleaned - Medical Examinations'!$A$2:$A$2336,'Cleaned - Medical Examinations'!$D$2:$D$2336,0)</f>
        <v>No</v>
      </c>
      <c r="F385" s="11" t="str">
        <f>_xlfn.XLOOKUP($A385,'Cleaned - Medical Examinations'!$A$2:$A$2336,'Cleaned - Medical Examinations'!$E$2:$E$2336,0)</f>
        <v>No</v>
      </c>
      <c r="G385" s="11" t="str">
        <f>_xlfn.XLOOKUP($A385,'Cleaned - Medical Examinations'!$A$2:$A$2336,'Cleaned - Medical Examinations'!$F$2:$F$2336,0)</f>
        <v>No</v>
      </c>
      <c r="H385" s="11">
        <f>_xlfn.XLOOKUP($A385,'Cleaned - Medical Examinations'!$A$2:$A$2336,'Cleaned - Medical Examinations'!$G$2:$G$2336,0)</f>
        <v>3</v>
      </c>
      <c r="I385" s="11" t="str">
        <f>_xlfn.XLOOKUP($A385,'Cleaned - Medical Examinations'!$A$2:$A$2336,'Cleaned - Medical Examinations'!$H$2:$H$2336,0)</f>
        <v>Yes</v>
      </c>
      <c r="J385" s="11" t="str">
        <f>_xlfn.XLOOKUP($A385,'Cleaned - Medical Examinations'!$A$2:$A$2336,'Cleaned - Medical Examinations'!$I$2:$I$2336,0)</f>
        <v>Normal Weight</v>
      </c>
      <c r="K385" s="11" t="str">
        <f t="shared" si="5"/>
        <v>Diabetic</v>
      </c>
      <c r="L385" s="14">
        <f>_xlfn.XLOOKUP($A385,'Cleaned - Hospitalisation Detai'!$A$2:$A$2344,'Cleaned - Hospitalisation Detai'!$J$2:$J$2344,0)</f>
        <v>21366</v>
      </c>
      <c r="M385" s="19">
        <f>_xlfn.XLOOKUP($A385,'Cleaned - Hospitalisation Detai'!$A$2:$A$2344,'Cleaned - Hospitalisation Detai'!$F$2:$F$2344,0)</f>
        <v>27037.91</v>
      </c>
      <c r="N385" s="19" t="str">
        <f>_xlfn.XLOOKUP($A385,'Cleaned - Hospitalisation Detai'!$A$2:$A$2344,'Cleaned - Hospitalisation Detai'!$G$2:$G$2344,0)</f>
        <v>tier - 2</v>
      </c>
      <c r="O385" s="19" t="str">
        <f>_xlfn.XLOOKUP($A385,'Cleaned - Hospitalisation Detai'!$A$2:$A$2344,'Cleaned - Hospitalisation Detai'!$H$2:$H$2344,0)</f>
        <v>tier - 2</v>
      </c>
      <c r="P385" s="19" t="str">
        <f>_xlfn.XLOOKUP($A385,'Cleaned - Hospitalisation Detai'!$A$2:$A$2344,'Cleaned - Hospitalisation Detai'!$I$2:$I$2344,0)</f>
        <v>R1013</v>
      </c>
      <c r="Q385" s="20">
        <f>_xlfn.XLOOKUP($A385,'Cleaned - Hospitalisation Detai'!$A$2:$A$2344,'Cleaned - Hospitalisation Detai'!$K$2:$K$2344,0)</f>
        <v>64</v>
      </c>
    </row>
    <row r="386" spans="1:17" ht="15.6" x14ac:dyDescent="0.3">
      <c r="A386" s="10" t="s">
        <v>1987</v>
      </c>
      <c r="B386" s="11" t="str">
        <f>_xlfn.XLOOKUP(A386,'Cleaned - Customer Names '!$A$2:$A$2336,'Cleaned - Customer Names '!$C$2:$C$2336,0)</f>
        <v>Andrew D.</v>
      </c>
      <c r="C386" s="11">
        <f>_xlfn.XLOOKUP($A386,'Cleaned - Medical Examinations'!$A$2:$A$2336,'Cleaned - Medical Examinations'!$B$2:$B$2336,0)</f>
        <v>31.46</v>
      </c>
      <c r="D386" s="11">
        <f>_xlfn.XLOOKUP($A386,'Cleaned - Medical Examinations'!$A$2:$A$2336,'Cleaned - Medical Examinations'!$C$2:$C$2336,0)</f>
        <v>7.39</v>
      </c>
      <c r="E386" s="11" t="str">
        <f>_xlfn.XLOOKUP($A386,'Cleaned - Medical Examinations'!$A$2:$A$2336,'Cleaned - Medical Examinations'!$D$2:$D$2336,0)</f>
        <v>No</v>
      </c>
      <c r="F386" s="11" t="str">
        <f>_xlfn.XLOOKUP($A386,'Cleaned - Medical Examinations'!$A$2:$A$2336,'Cleaned - Medical Examinations'!$E$2:$E$2336,0)</f>
        <v>No</v>
      </c>
      <c r="G386" s="11" t="str">
        <f>_xlfn.XLOOKUP($A386,'Cleaned - Medical Examinations'!$A$2:$A$2336,'Cleaned - Medical Examinations'!$F$2:$F$2336,0)</f>
        <v>No</v>
      </c>
      <c r="H386" s="11">
        <f>_xlfn.XLOOKUP($A386,'Cleaned - Medical Examinations'!$A$2:$A$2336,'Cleaned - Medical Examinations'!$G$2:$G$2336,0)</f>
        <v>0</v>
      </c>
      <c r="I386" s="11" t="str">
        <f>_xlfn.XLOOKUP($A386,'Cleaned - Medical Examinations'!$A$2:$A$2336,'Cleaned - Medical Examinations'!$H$2:$H$2336,0)</f>
        <v>No</v>
      </c>
      <c r="J386" s="11" t="str">
        <f>_xlfn.XLOOKUP($A386,'Cleaned - Medical Examinations'!$A$2:$A$2336,'Cleaned - Medical Examinations'!$I$2:$I$2336,0)</f>
        <v>Obesity</v>
      </c>
      <c r="K386" s="11" t="str">
        <f t="shared" si="5"/>
        <v>Diabetic</v>
      </c>
      <c r="L386" s="14">
        <f>_xlfn.XLOOKUP($A386,'Cleaned - Hospitalisation Detai'!$A$2:$A$2344,'Cleaned - Hospitalisation Detai'!$J$2:$J$2344,0)</f>
        <v>22106</v>
      </c>
      <c r="M386" s="19">
        <f>_xlfn.XLOOKUP($A386,'Cleaned - Hospitalisation Detai'!$A$2:$A$2344,'Cleaned - Hospitalisation Detai'!$F$2:$F$2344,0)</f>
        <v>27000.98</v>
      </c>
      <c r="N386" s="19" t="str">
        <f>_xlfn.XLOOKUP($A386,'Cleaned - Hospitalisation Detai'!$A$2:$A$2344,'Cleaned - Hospitalisation Detai'!$G$2:$G$2344,0)</f>
        <v>tier - 2</v>
      </c>
      <c r="O386" s="19" t="str">
        <f>_xlfn.XLOOKUP($A386,'Cleaned - Hospitalisation Detai'!$A$2:$A$2344,'Cleaned - Hospitalisation Detai'!$H$2:$H$2344,0)</f>
        <v>tier - 2</v>
      </c>
      <c r="P386" s="19" t="str">
        <f>_xlfn.XLOOKUP($A386,'Cleaned - Hospitalisation Detai'!$A$2:$A$2344,'Cleaned - Hospitalisation Detai'!$I$2:$I$2344,0)</f>
        <v>R1013</v>
      </c>
      <c r="Q386" s="20">
        <f>_xlfn.XLOOKUP($A386,'Cleaned - Hospitalisation Detai'!$A$2:$A$2344,'Cleaned - Hospitalisation Detai'!$K$2:$K$2344,0)</f>
        <v>62</v>
      </c>
    </row>
    <row r="387" spans="1:17" ht="15.6" x14ac:dyDescent="0.3">
      <c r="A387" s="10" t="s">
        <v>1986</v>
      </c>
      <c r="B387" s="11" t="str">
        <f>_xlfn.XLOOKUP(A387,'Cleaned - Customer Names '!$A$2:$A$2336,'Cleaned - Customer Names '!$C$2:$C$2336,0)</f>
        <v>Joel D</v>
      </c>
      <c r="C387" s="11">
        <f>_xlfn.XLOOKUP($A387,'Cleaned - Medical Examinations'!$A$2:$A$2336,'Cleaned - Medical Examinations'!$B$2:$B$2336,0)</f>
        <v>30.86</v>
      </c>
      <c r="D387" s="11">
        <f>_xlfn.XLOOKUP($A387,'Cleaned - Medical Examinations'!$A$2:$A$2336,'Cleaned - Medical Examinations'!$C$2:$C$2336,0)</f>
        <v>6.18</v>
      </c>
      <c r="E387" s="11" t="str">
        <f>_xlfn.XLOOKUP($A387,'Cleaned - Medical Examinations'!$A$2:$A$2336,'Cleaned - Medical Examinations'!$D$2:$D$2336,0)</f>
        <v>No</v>
      </c>
      <c r="F387" s="11" t="str">
        <f>_xlfn.XLOOKUP($A387,'Cleaned - Medical Examinations'!$A$2:$A$2336,'Cleaned - Medical Examinations'!$E$2:$E$2336,0)</f>
        <v>yes</v>
      </c>
      <c r="G387" s="11" t="str">
        <f>_xlfn.XLOOKUP($A387,'Cleaned - Medical Examinations'!$A$2:$A$2336,'Cleaned - Medical Examinations'!$F$2:$F$2336,0)</f>
        <v>No</v>
      </c>
      <c r="H387" s="11">
        <f>_xlfn.XLOOKUP($A387,'Cleaned - Medical Examinations'!$A$2:$A$2336,'Cleaned - Medical Examinations'!$G$2:$G$2336,0)</f>
        <v>2</v>
      </c>
      <c r="I387" s="11" t="str">
        <f>_xlfn.XLOOKUP($A387,'Cleaned - Medical Examinations'!$A$2:$A$2336,'Cleaned - Medical Examinations'!$H$2:$H$2336,0)</f>
        <v>Yes</v>
      </c>
      <c r="J387" s="11" t="str">
        <f>_xlfn.XLOOKUP($A387,'Cleaned - Medical Examinations'!$A$2:$A$2336,'Cleaned - Medical Examinations'!$I$2:$I$2336,0)</f>
        <v>Obesity</v>
      </c>
      <c r="K387" s="11" t="str">
        <f t="shared" ref="K387:K450" si="6">IF(D387&gt;=6.5,"Diabetic","Non-Diabetic")</f>
        <v>Non-Diabetic</v>
      </c>
      <c r="L387" s="14">
        <f>_xlfn.XLOOKUP($A387,'Cleaned - Hospitalisation Detai'!$A$2:$A$2344,'Cleaned - Hospitalisation Detai'!$J$2:$J$2344,0)</f>
        <v>36839</v>
      </c>
      <c r="M387" s="19">
        <f>_xlfn.XLOOKUP($A387,'Cleaned - Hospitalisation Detai'!$A$2:$A$2344,'Cleaned - Hospitalisation Detai'!$F$2:$F$2344,0)</f>
        <v>26936.98</v>
      </c>
      <c r="N387" s="19" t="str">
        <f>_xlfn.XLOOKUP($A387,'Cleaned - Hospitalisation Detai'!$A$2:$A$2344,'Cleaned - Hospitalisation Detai'!$G$2:$G$2344,0)</f>
        <v>tier - 2</v>
      </c>
      <c r="O387" s="19" t="str">
        <f>_xlfn.XLOOKUP($A387,'Cleaned - Hospitalisation Detai'!$A$2:$A$2344,'Cleaned - Hospitalisation Detai'!$H$2:$H$2344,0)</f>
        <v>tier - 3</v>
      </c>
      <c r="P387" s="19" t="str">
        <f>_xlfn.XLOOKUP($A387,'Cleaned - Hospitalisation Detai'!$A$2:$A$2344,'Cleaned - Hospitalisation Detai'!$I$2:$I$2344,0)</f>
        <v>R1011</v>
      </c>
      <c r="Q387" s="20">
        <f>_xlfn.XLOOKUP($A387,'Cleaned - Hospitalisation Detai'!$A$2:$A$2344,'Cleaned - Hospitalisation Detai'!$K$2:$K$2344,0)</f>
        <v>22</v>
      </c>
    </row>
    <row r="388" spans="1:17" ht="15.6" x14ac:dyDescent="0.3">
      <c r="A388" s="10" t="s">
        <v>1985</v>
      </c>
      <c r="B388" s="11" t="str">
        <f>_xlfn.XLOOKUP(A388,'Cleaned - Customer Names '!$A$2:$A$2336,'Cleaned - Customer Names '!$C$2:$C$2336,0)</f>
        <v>Michelle</v>
      </c>
      <c r="C388" s="11">
        <f>_xlfn.XLOOKUP($A388,'Cleaned - Medical Examinations'!$A$2:$A$2336,'Cleaned - Medical Examinations'!$B$2:$B$2336,0)</f>
        <v>31.96</v>
      </c>
      <c r="D388" s="11">
        <f>_xlfn.XLOOKUP($A388,'Cleaned - Medical Examinations'!$A$2:$A$2336,'Cleaned - Medical Examinations'!$C$2:$C$2336,0)</f>
        <v>8.86</v>
      </c>
      <c r="E388" s="11" t="str">
        <f>_xlfn.XLOOKUP($A388,'Cleaned - Medical Examinations'!$A$2:$A$2336,'Cleaned - Medical Examinations'!$D$2:$D$2336,0)</f>
        <v>No</v>
      </c>
      <c r="F388" s="11" t="str">
        <f>_xlfn.XLOOKUP($A388,'Cleaned - Medical Examinations'!$A$2:$A$2336,'Cleaned - Medical Examinations'!$E$2:$E$2336,0)</f>
        <v>No</v>
      </c>
      <c r="G388" s="11" t="str">
        <f>_xlfn.XLOOKUP($A388,'Cleaned - Medical Examinations'!$A$2:$A$2336,'Cleaned - Medical Examinations'!$F$2:$F$2336,0)</f>
        <v>No</v>
      </c>
      <c r="H388" s="11">
        <f>_xlfn.XLOOKUP($A388,'Cleaned - Medical Examinations'!$A$2:$A$2336,'Cleaned - Medical Examinations'!$G$2:$G$2336,0)</f>
        <v>0</v>
      </c>
      <c r="I388" s="11" t="str">
        <f>_xlfn.XLOOKUP($A388,'Cleaned - Medical Examinations'!$A$2:$A$2336,'Cleaned - Medical Examinations'!$H$2:$H$2336,0)</f>
        <v>Yes</v>
      </c>
      <c r="J388" s="11" t="str">
        <f>_xlfn.XLOOKUP($A388,'Cleaned - Medical Examinations'!$A$2:$A$2336,'Cleaned - Medical Examinations'!$I$2:$I$2336,0)</f>
        <v>Obesity</v>
      </c>
      <c r="K388" s="11" t="str">
        <f t="shared" si="6"/>
        <v>Diabetic</v>
      </c>
      <c r="L388" s="14">
        <f>_xlfn.XLOOKUP($A388,'Cleaned - Hospitalisation Detai'!$A$2:$A$2344,'Cleaned - Hospitalisation Detai'!$J$2:$J$2344,0)</f>
        <v>37424</v>
      </c>
      <c r="M388" s="19">
        <f>_xlfn.XLOOKUP($A388,'Cleaned - Hospitalisation Detai'!$A$2:$A$2344,'Cleaned - Hospitalisation Detai'!$F$2:$F$2344,0)</f>
        <v>26927.69</v>
      </c>
      <c r="N388" s="19" t="str">
        <f>_xlfn.XLOOKUP($A388,'Cleaned - Hospitalisation Detai'!$A$2:$A$2344,'Cleaned - Hospitalisation Detai'!$G$2:$G$2344,0)</f>
        <v>tier - 2</v>
      </c>
      <c r="O388" s="19" t="str">
        <f>_xlfn.XLOOKUP($A388,'Cleaned - Hospitalisation Detai'!$A$2:$A$2344,'Cleaned - Hospitalisation Detai'!$H$2:$H$2344,0)</f>
        <v>tier - 2</v>
      </c>
      <c r="P388" s="19" t="str">
        <f>_xlfn.XLOOKUP($A388,'Cleaned - Hospitalisation Detai'!$A$2:$A$2344,'Cleaned - Hospitalisation Detai'!$I$2:$I$2344,0)</f>
        <v>R1011</v>
      </c>
      <c r="Q388" s="20">
        <f>_xlfn.XLOOKUP($A388,'Cleaned - Hospitalisation Detai'!$A$2:$A$2344,'Cleaned - Hospitalisation Detai'!$K$2:$K$2344,0)</f>
        <v>20</v>
      </c>
    </row>
    <row r="389" spans="1:17" ht="15.6" x14ac:dyDescent="0.3">
      <c r="A389" s="10" t="s">
        <v>1984</v>
      </c>
      <c r="B389" s="11" t="str">
        <f>_xlfn.XLOOKUP(A389,'Cleaned - Customer Names '!$A$2:$A$2336,'Cleaned - Customer Names '!$C$2:$C$2336,0)</f>
        <v>Michael J.</v>
      </c>
      <c r="C389" s="11">
        <f>_xlfn.XLOOKUP($A389,'Cleaned - Medical Examinations'!$A$2:$A$2336,'Cleaned - Medical Examinations'!$B$2:$B$2336,0)</f>
        <v>23.76</v>
      </c>
      <c r="D389" s="11">
        <f>_xlfn.XLOOKUP($A389,'Cleaned - Medical Examinations'!$A$2:$A$2336,'Cleaned - Medical Examinations'!$C$2:$C$2336,0)</f>
        <v>10.96</v>
      </c>
      <c r="E389" s="11" t="str">
        <f>_xlfn.XLOOKUP($A389,'Cleaned - Medical Examinations'!$A$2:$A$2336,'Cleaned - Medical Examinations'!$D$2:$D$2336,0)</f>
        <v>No</v>
      </c>
      <c r="F389" s="11" t="str">
        <f>_xlfn.XLOOKUP($A389,'Cleaned - Medical Examinations'!$A$2:$A$2336,'Cleaned - Medical Examinations'!$E$2:$E$2336,0)</f>
        <v>No</v>
      </c>
      <c r="G389" s="11" t="str">
        <f>_xlfn.XLOOKUP($A389,'Cleaned - Medical Examinations'!$A$2:$A$2336,'Cleaned - Medical Examinations'!$F$2:$F$2336,0)</f>
        <v>No</v>
      </c>
      <c r="H389" s="11">
        <f>_xlfn.XLOOKUP($A389,'Cleaned - Medical Examinations'!$A$2:$A$2336,'Cleaned - Medical Examinations'!$G$2:$G$2336,0)</f>
        <v>3</v>
      </c>
      <c r="I389" s="11" t="str">
        <f>_xlfn.XLOOKUP($A389,'Cleaned - Medical Examinations'!$A$2:$A$2336,'Cleaned - Medical Examinations'!$H$2:$H$2336,0)</f>
        <v>Yes</v>
      </c>
      <c r="J389" s="11" t="str">
        <f>_xlfn.XLOOKUP($A389,'Cleaned - Medical Examinations'!$A$2:$A$2336,'Cleaned - Medical Examinations'!$I$2:$I$2336,0)</f>
        <v>Normal Weight</v>
      </c>
      <c r="K389" s="11" t="str">
        <f t="shared" si="6"/>
        <v>Diabetic</v>
      </c>
      <c r="L389" s="14">
        <f>_xlfn.XLOOKUP($A389,'Cleaned - Hospitalisation Detai'!$A$2:$A$2344,'Cleaned - Hospitalisation Detai'!$J$2:$J$2344,0)</f>
        <v>21544</v>
      </c>
      <c r="M389" s="19">
        <f>_xlfn.XLOOKUP($A389,'Cleaned - Hospitalisation Detai'!$A$2:$A$2344,'Cleaned - Hospitalisation Detai'!$F$2:$F$2344,0)</f>
        <v>26926.51</v>
      </c>
      <c r="N389" s="19" t="str">
        <f>_xlfn.XLOOKUP($A389,'Cleaned - Hospitalisation Detai'!$A$2:$A$2344,'Cleaned - Hospitalisation Detai'!$G$2:$G$2344,0)</f>
        <v>tier - 2</v>
      </c>
      <c r="O389" s="19" t="str">
        <f>_xlfn.XLOOKUP($A389,'Cleaned - Hospitalisation Detai'!$A$2:$A$2344,'Cleaned - Hospitalisation Detai'!$H$2:$H$2344,0)</f>
        <v>tier - 1</v>
      </c>
      <c r="P389" s="19" t="str">
        <f>_xlfn.XLOOKUP($A389,'Cleaned - Hospitalisation Detai'!$A$2:$A$2344,'Cleaned - Hospitalisation Detai'!$I$2:$I$2344,0)</f>
        <v>R1013</v>
      </c>
      <c r="Q389" s="20">
        <f>_xlfn.XLOOKUP($A389,'Cleaned - Hospitalisation Detai'!$A$2:$A$2344,'Cleaned - Hospitalisation Detai'!$K$2:$K$2344,0)</f>
        <v>64</v>
      </c>
    </row>
    <row r="390" spans="1:17" ht="15.6" x14ac:dyDescent="0.3">
      <c r="A390" s="10" t="s">
        <v>1983</v>
      </c>
      <c r="B390" s="11" t="str">
        <f>_xlfn.XLOOKUP(A390,'Cleaned - Customer Names '!$A$2:$A$2336,'Cleaned - Customer Names '!$C$2:$C$2336,0)</f>
        <v>Nikki</v>
      </c>
      <c r="C390" s="11">
        <f>_xlfn.XLOOKUP($A390,'Cleaned - Medical Examinations'!$A$2:$A$2336,'Cleaned - Medical Examinations'!$B$2:$B$2336,0)</f>
        <v>19.38</v>
      </c>
      <c r="D390" s="11">
        <f>_xlfn.XLOOKUP($A390,'Cleaned - Medical Examinations'!$A$2:$A$2336,'Cleaned - Medical Examinations'!$C$2:$C$2336,0)</f>
        <v>6.28</v>
      </c>
      <c r="E390" s="11" t="str">
        <f>_xlfn.XLOOKUP($A390,'Cleaned - Medical Examinations'!$A$2:$A$2336,'Cleaned - Medical Examinations'!$D$2:$D$2336,0)</f>
        <v>No</v>
      </c>
      <c r="F390" s="11" t="str">
        <f>_xlfn.XLOOKUP($A390,'Cleaned - Medical Examinations'!$A$2:$A$2336,'Cleaned - Medical Examinations'!$E$2:$E$2336,0)</f>
        <v>No</v>
      </c>
      <c r="G390" s="11" t="str">
        <f>_xlfn.XLOOKUP($A390,'Cleaned - Medical Examinations'!$A$2:$A$2336,'Cleaned - Medical Examinations'!$F$2:$F$2336,0)</f>
        <v>No</v>
      </c>
      <c r="H390" s="11">
        <f>_xlfn.XLOOKUP($A390,'Cleaned - Medical Examinations'!$A$2:$A$2336,'Cleaned - Medical Examinations'!$G$2:$G$2336,0)</f>
        <v>0</v>
      </c>
      <c r="I390" s="11" t="str">
        <f>_xlfn.XLOOKUP($A390,'Cleaned - Medical Examinations'!$A$2:$A$2336,'Cleaned - Medical Examinations'!$H$2:$H$2336,0)</f>
        <v>Yes</v>
      </c>
      <c r="J390" s="11" t="str">
        <f>_xlfn.XLOOKUP($A390,'Cleaned - Medical Examinations'!$A$2:$A$2336,'Cleaned - Medical Examinations'!$I$2:$I$2336,0)</f>
        <v>Normal Weight</v>
      </c>
      <c r="K390" s="11" t="str">
        <f t="shared" si="6"/>
        <v>Non-Diabetic</v>
      </c>
      <c r="L390" s="14">
        <f>_xlfn.XLOOKUP($A390,'Cleaned - Hospitalisation Detai'!$A$2:$A$2344,'Cleaned - Hospitalisation Detai'!$J$2:$J$2344,0)</f>
        <v>33472</v>
      </c>
      <c r="M390" s="19">
        <f>_xlfn.XLOOKUP($A390,'Cleaned - Hospitalisation Detai'!$A$2:$A$2344,'Cleaned - Hospitalisation Detai'!$F$2:$F$2344,0)</f>
        <v>26912.560000000001</v>
      </c>
      <c r="N390" s="19" t="str">
        <f>_xlfn.XLOOKUP($A390,'Cleaned - Hospitalisation Detai'!$A$2:$A$2344,'Cleaned - Hospitalisation Detai'!$G$2:$G$2344,0)</f>
        <v>tier - 2</v>
      </c>
      <c r="O390" s="19" t="str">
        <f>_xlfn.XLOOKUP($A390,'Cleaned - Hospitalisation Detai'!$A$2:$A$2344,'Cleaned - Hospitalisation Detai'!$H$2:$H$2344,0)</f>
        <v>tier - 2</v>
      </c>
      <c r="P390" s="19" t="str">
        <f>_xlfn.XLOOKUP($A390,'Cleaned - Hospitalisation Detai'!$A$2:$A$2344,'Cleaned - Hospitalisation Detai'!$I$2:$I$2344,0)</f>
        <v>R1011</v>
      </c>
      <c r="Q390" s="20">
        <f>_xlfn.XLOOKUP($A390,'Cleaned - Hospitalisation Detai'!$A$2:$A$2344,'Cleaned - Hospitalisation Detai'!$K$2:$K$2344,0)</f>
        <v>31</v>
      </c>
    </row>
    <row r="391" spans="1:17" ht="15.6" x14ac:dyDescent="0.3">
      <c r="A391" s="10" t="s">
        <v>1982</v>
      </c>
      <c r="B391" s="11" t="str">
        <f>_xlfn.XLOOKUP(A391,'Cleaned - Customer Names '!$A$2:$A$2336,'Cleaned - Customer Names '!$C$2:$C$2336,0)</f>
        <v>Summer B.</v>
      </c>
      <c r="C391" s="11">
        <f>_xlfn.XLOOKUP($A391,'Cleaned - Medical Examinations'!$A$2:$A$2336,'Cleaned - Medical Examinations'!$B$2:$B$2336,0)</f>
        <v>16.21</v>
      </c>
      <c r="D391" s="11">
        <f>_xlfn.XLOOKUP($A391,'Cleaned - Medical Examinations'!$A$2:$A$2336,'Cleaned - Medical Examinations'!$C$2:$C$2336,0)</f>
        <v>6.29</v>
      </c>
      <c r="E391" s="11" t="str">
        <f>_xlfn.XLOOKUP($A391,'Cleaned - Medical Examinations'!$A$2:$A$2336,'Cleaned - Medical Examinations'!$D$2:$D$2336,0)</f>
        <v>Yes</v>
      </c>
      <c r="F391" s="11" t="str">
        <f>_xlfn.XLOOKUP($A391,'Cleaned - Medical Examinations'!$A$2:$A$2336,'Cleaned - Medical Examinations'!$E$2:$E$2336,0)</f>
        <v>No</v>
      </c>
      <c r="G391" s="11" t="str">
        <f>_xlfn.XLOOKUP($A391,'Cleaned - Medical Examinations'!$A$2:$A$2336,'Cleaned - Medical Examinations'!$F$2:$F$2336,0)</f>
        <v>No</v>
      </c>
      <c r="H391" s="11">
        <f>_xlfn.XLOOKUP($A391,'Cleaned - Medical Examinations'!$A$2:$A$2336,'Cleaned - Medical Examinations'!$G$2:$G$2336,0)</f>
        <v>1</v>
      </c>
      <c r="I391" s="11" t="str">
        <f>_xlfn.XLOOKUP($A391,'Cleaned - Medical Examinations'!$A$2:$A$2336,'Cleaned - Medical Examinations'!$H$2:$H$2336,0)</f>
        <v>Yes</v>
      </c>
      <c r="J391" s="11" t="str">
        <f>_xlfn.XLOOKUP($A391,'Cleaned - Medical Examinations'!$A$2:$A$2336,'Cleaned - Medical Examinations'!$I$2:$I$2336,0)</f>
        <v>Underweight</v>
      </c>
      <c r="K391" s="11" t="str">
        <f t="shared" si="6"/>
        <v>Non-Diabetic</v>
      </c>
      <c r="L391" s="14">
        <f>_xlfn.XLOOKUP($A391,'Cleaned - Hospitalisation Detai'!$A$2:$A$2344,'Cleaned - Hospitalisation Detai'!$J$2:$J$2344,0)</f>
        <v>32346</v>
      </c>
      <c r="M391" s="19">
        <f>_xlfn.XLOOKUP($A391,'Cleaned - Hospitalisation Detai'!$A$2:$A$2344,'Cleaned - Hospitalisation Detai'!$F$2:$F$2344,0)</f>
        <v>26607.89</v>
      </c>
      <c r="N391" s="19" t="str">
        <f>_xlfn.XLOOKUP($A391,'Cleaned - Hospitalisation Detai'!$A$2:$A$2344,'Cleaned - Hospitalisation Detai'!$G$2:$G$2344,0)</f>
        <v>tier - 2</v>
      </c>
      <c r="O391" s="19" t="str">
        <f>_xlfn.XLOOKUP($A391,'Cleaned - Hospitalisation Detai'!$A$2:$A$2344,'Cleaned - Hospitalisation Detai'!$H$2:$H$2344,0)</f>
        <v>tier - 1</v>
      </c>
      <c r="P391" s="19" t="str">
        <f>_xlfn.XLOOKUP($A391,'Cleaned - Hospitalisation Detai'!$A$2:$A$2344,'Cleaned - Hospitalisation Detai'!$I$2:$I$2344,0)</f>
        <v>R1011</v>
      </c>
      <c r="Q391" s="20">
        <f>_xlfn.XLOOKUP($A391,'Cleaned - Hospitalisation Detai'!$A$2:$A$2344,'Cleaned - Hospitalisation Detai'!$K$2:$K$2344,0)</f>
        <v>34</v>
      </c>
    </row>
    <row r="392" spans="1:17" ht="15.6" x14ac:dyDescent="0.3">
      <c r="A392" s="10" t="s">
        <v>1981</v>
      </c>
      <c r="B392" s="11" t="str">
        <f>_xlfn.XLOOKUP(A392,'Cleaned - Customer Names '!$A$2:$A$2336,'Cleaned - Customer Names '!$C$2:$C$2336,0)</f>
        <v>Edward</v>
      </c>
      <c r="C392" s="11">
        <f>_xlfn.XLOOKUP($A392,'Cleaned - Medical Examinations'!$A$2:$A$2336,'Cleaned - Medical Examinations'!$B$2:$B$2336,0)</f>
        <v>32.54</v>
      </c>
      <c r="D392" s="11">
        <f>_xlfn.XLOOKUP($A392,'Cleaned - Medical Examinations'!$A$2:$A$2336,'Cleaned - Medical Examinations'!$C$2:$C$2336,0)</f>
        <v>4.0199999999999996</v>
      </c>
      <c r="E392" s="11" t="str">
        <f>_xlfn.XLOOKUP($A392,'Cleaned - Medical Examinations'!$A$2:$A$2336,'Cleaned - Medical Examinations'!$D$2:$D$2336,0)</f>
        <v>No</v>
      </c>
      <c r="F392" s="11" t="str">
        <f>_xlfn.XLOOKUP($A392,'Cleaned - Medical Examinations'!$A$2:$A$2336,'Cleaned - Medical Examinations'!$E$2:$E$2336,0)</f>
        <v>yes</v>
      </c>
      <c r="G392" s="11" t="str">
        <f>_xlfn.XLOOKUP($A392,'Cleaned - Medical Examinations'!$A$2:$A$2336,'Cleaned - Medical Examinations'!$F$2:$F$2336,0)</f>
        <v>No</v>
      </c>
      <c r="H392" s="11">
        <f>_xlfn.XLOOKUP($A392,'Cleaned - Medical Examinations'!$A$2:$A$2336,'Cleaned - Medical Examinations'!$G$2:$G$2336,0)</f>
        <v>1</v>
      </c>
      <c r="I392" s="11" t="str">
        <f>_xlfn.XLOOKUP($A392,'Cleaned - Medical Examinations'!$A$2:$A$2336,'Cleaned - Medical Examinations'!$H$2:$H$2336,0)</f>
        <v>Yes</v>
      </c>
      <c r="J392" s="11" t="str">
        <f>_xlfn.XLOOKUP($A392,'Cleaned - Medical Examinations'!$A$2:$A$2336,'Cleaned - Medical Examinations'!$I$2:$I$2336,0)</f>
        <v>Obesity</v>
      </c>
      <c r="K392" s="11" t="str">
        <f t="shared" si="6"/>
        <v>Non-Diabetic</v>
      </c>
      <c r="L392" s="14">
        <f>_xlfn.XLOOKUP($A392,'Cleaned - Hospitalisation Detai'!$A$2:$A$2344,'Cleaned - Hospitalisation Detai'!$J$2:$J$2344,0)</f>
        <v>38235</v>
      </c>
      <c r="M392" s="19">
        <f>_xlfn.XLOOKUP($A392,'Cleaned - Hospitalisation Detai'!$A$2:$A$2344,'Cleaned - Hospitalisation Detai'!$F$2:$F$2344,0)</f>
        <v>26479.4</v>
      </c>
      <c r="N392" s="19" t="str">
        <f>_xlfn.XLOOKUP($A392,'Cleaned - Hospitalisation Detai'!$A$2:$A$2344,'Cleaned - Hospitalisation Detai'!$G$2:$G$2344,0)</f>
        <v>tier - 2</v>
      </c>
      <c r="O392" s="19" t="str">
        <f>_xlfn.XLOOKUP($A392,'Cleaned - Hospitalisation Detai'!$A$2:$A$2344,'Cleaned - Hospitalisation Detai'!$H$2:$H$2344,0)</f>
        <v>tier - 2</v>
      </c>
      <c r="P392" s="19" t="str">
        <f>_xlfn.XLOOKUP($A392,'Cleaned - Hospitalisation Detai'!$A$2:$A$2344,'Cleaned - Hospitalisation Detai'!$I$2:$I$2344,0)</f>
        <v>R1011</v>
      </c>
      <c r="Q392" s="20">
        <f>_xlfn.XLOOKUP($A392,'Cleaned - Hospitalisation Detai'!$A$2:$A$2344,'Cleaned - Hospitalisation Detai'!$K$2:$K$2344,0)</f>
        <v>18</v>
      </c>
    </row>
    <row r="393" spans="1:17" ht="15.6" x14ac:dyDescent="0.3">
      <c r="A393" s="10" t="s">
        <v>1980</v>
      </c>
      <c r="B393" s="11" t="str">
        <f>_xlfn.XLOOKUP(A393,'Cleaned - Customer Names '!$A$2:$A$2336,'Cleaned - Customer Names '!$C$2:$C$2336,0)</f>
        <v>Ryan</v>
      </c>
      <c r="C393" s="11">
        <f>_xlfn.XLOOKUP($A393,'Cleaned - Medical Examinations'!$A$2:$A$2336,'Cleaned - Medical Examinations'!$B$2:$B$2336,0)</f>
        <v>36.765000000000001</v>
      </c>
      <c r="D393" s="11">
        <f>_xlfn.XLOOKUP($A393,'Cleaned - Medical Examinations'!$A$2:$A$2336,'Cleaned - Medical Examinations'!$C$2:$C$2336,0)</f>
        <v>11.95</v>
      </c>
      <c r="E393" s="11" t="str">
        <f>_xlfn.XLOOKUP($A393,'Cleaned - Medical Examinations'!$A$2:$A$2336,'Cleaned - Medical Examinations'!$D$2:$D$2336,0)</f>
        <v>Yes</v>
      </c>
      <c r="F393" s="11" t="str">
        <f>_xlfn.XLOOKUP($A393,'Cleaned - Medical Examinations'!$A$2:$A$2336,'Cleaned - Medical Examinations'!$E$2:$E$2336,0)</f>
        <v>No</v>
      </c>
      <c r="G393" s="11" t="str">
        <f>_xlfn.XLOOKUP($A393,'Cleaned - Medical Examinations'!$A$2:$A$2336,'Cleaned - Medical Examinations'!$F$2:$F$2336,0)</f>
        <v>No</v>
      </c>
      <c r="H393" s="11">
        <f>_xlfn.XLOOKUP($A393,'Cleaned - Medical Examinations'!$A$2:$A$2336,'Cleaned - Medical Examinations'!$G$2:$G$2336,0)</f>
        <v>2</v>
      </c>
      <c r="I393" s="11" t="str">
        <f>_xlfn.XLOOKUP($A393,'Cleaned - Medical Examinations'!$A$2:$A$2336,'Cleaned - Medical Examinations'!$H$2:$H$2336,0)</f>
        <v>No</v>
      </c>
      <c r="J393" s="11" t="str">
        <f>_xlfn.XLOOKUP($A393,'Cleaned - Medical Examinations'!$A$2:$A$2336,'Cleaned - Medical Examinations'!$I$2:$I$2336,0)</f>
        <v>Obesity</v>
      </c>
      <c r="K393" s="11" t="str">
        <f t="shared" si="6"/>
        <v>Diabetic</v>
      </c>
      <c r="L393" s="14">
        <f>_xlfn.XLOOKUP($A393,'Cleaned - Hospitalisation Detai'!$A$2:$A$2344,'Cleaned - Hospitalisation Detai'!$J$2:$J$2344,0)</f>
        <v>25807</v>
      </c>
      <c r="M393" s="19">
        <f>_xlfn.XLOOKUP($A393,'Cleaned - Hospitalisation Detai'!$A$2:$A$2344,'Cleaned - Hospitalisation Detai'!$F$2:$F$2344,0)</f>
        <v>26467.1</v>
      </c>
      <c r="N393" s="19" t="str">
        <f>_xlfn.XLOOKUP($A393,'Cleaned - Hospitalisation Detai'!$A$2:$A$2344,'Cleaned - Hospitalisation Detai'!$G$2:$G$2344,0)</f>
        <v>tier - 2</v>
      </c>
      <c r="O393" s="19" t="str">
        <f>_xlfn.XLOOKUP($A393,'Cleaned - Hospitalisation Detai'!$A$2:$A$2344,'Cleaned - Hospitalisation Detai'!$H$2:$H$2344,0)</f>
        <v>tier - 3</v>
      </c>
      <c r="P393" s="19" t="str">
        <f>_xlfn.XLOOKUP($A393,'Cleaned - Hospitalisation Detai'!$A$2:$A$2344,'Cleaned - Hospitalisation Detai'!$I$2:$I$2344,0)</f>
        <v>R1012</v>
      </c>
      <c r="Q393" s="20">
        <f>_xlfn.XLOOKUP($A393,'Cleaned - Hospitalisation Detai'!$A$2:$A$2344,'Cleaned - Hospitalisation Detai'!$K$2:$K$2344,0)</f>
        <v>52</v>
      </c>
    </row>
    <row r="394" spans="1:17" ht="15.6" x14ac:dyDescent="0.3">
      <c r="A394" s="10" t="s">
        <v>1979</v>
      </c>
      <c r="B394" s="11" t="str">
        <f>_xlfn.XLOOKUP(A394,'Cleaned - Customer Names '!$A$2:$A$2336,'Cleaned - Customer Names '!$C$2:$C$2336,0)</f>
        <v>Kacee</v>
      </c>
      <c r="C394" s="11">
        <f>_xlfn.XLOOKUP($A394,'Cleaned - Medical Examinations'!$A$2:$A$2336,'Cleaned - Medical Examinations'!$B$2:$B$2336,0)</f>
        <v>35.909999999999997</v>
      </c>
      <c r="D394" s="11">
        <f>_xlfn.XLOOKUP($A394,'Cleaned - Medical Examinations'!$A$2:$A$2336,'Cleaned - Medical Examinations'!$C$2:$C$2336,0)</f>
        <v>8.7100000000000009</v>
      </c>
      <c r="E394" s="11" t="str">
        <f>_xlfn.XLOOKUP($A394,'Cleaned - Medical Examinations'!$A$2:$A$2336,'Cleaned - Medical Examinations'!$D$2:$D$2336,0)</f>
        <v>No</v>
      </c>
      <c r="F394" s="11" t="str">
        <f>_xlfn.XLOOKUP($A394,'Cleaned - Medical Examinations'!$A$2:$A$2336,'Cleaned - Medical Examinations'!$E$2:$E$2336,0)</f>
        <v>No</v>
      </c>
      <c r="G394" s="11" t="str">
        <f>_xlfn.XLOOKUP($A394,'Cleaned - Medical Examinations'!$A$2:$A$2336,'Cleaned - Medical Examinations'!$F$2:$F$2336,0)</f>
        <v>No</v>
      </c>
      <c r="H394" s="11">
        <f>_xlfn.XLOOKUP($A394,'Cleaned - Medical Examinations'!$A$2:$A$2336,'Cleaned - Medical Examinations'!$G$2:$G$2336,0)</f>
        <v>0</v>
      </c>
      <c r="I394" s="11" t="str">
        <f>_xlfn.XLOOKUP($A394,'Cleaned - Medical Examinations'!$A$2:$A$2336,'Cleaned - Medical Examinations'!$H$2:$H$2336,0)</f>
        <v>No</v>
      </c>
      <c r="J394" s="11" t="str">
        <f>_xlfn.XLOOKUP($A394,'Cleaned - Medical Examinations'!$A$2:$A$2336,'Cleaned - Medical Examinations'!$I$2:$I$2336,0)</f>
        <v>Obesity</v>
      </c>
      <c r="K394" s="11" t="str">
        <f t="shared" si="6"/>
        <v>Diabetic</v>
      </c>
      <c r="L394" s="14">
        <f>_xlfn.XLOOKUP($A394,'Cleaned - Hospitalisation Detai'!$A$2:$A$2344,'Cleaned - Hospitalisation Detai'!$J$2:$J$2344,0)</f>
        <v>27293</v>
      </c>
      <c r="M394" s="19">
        <f>_xlfn.XLOOKUP($A394,'Cleaned - Hospitalisation Detai'!$A$2:$A$2344,'Cleaned - Hospitalisation Detai'!$F$2:$F$2344,0)</f>
        <v>26392.26</v>
      </c>
      <c r="N394" s="19" t="str">
        <f>_xlfn.XLOOKUP($A394,'Cleaned - Hospitalisation Detai'!$A$2:$A$2344,'Cleaned - Hospitalisation Detai'!$G$2:$G$2344,0)</f>
        <v>tier - 2</v>
      </c>
      <c r="O394" s="19" t="str">
        <f>_xlfn.XLOOKUP($A394,'Cleaned - Hospitalisation Detai'!$A$2:$A$2344,'Cleaned - Hospitalisation Detai'!$H$2:$H$2344,0)</f>
        <v>tier - 2</v>
      </c>
      <c r="P394" s="19" t="str">
        <f>_xlfn.XLOOKUP($A394,'Cleaned - Hospitalisation Detai'!$A$2:$A$2344,'Cleaned - Hospitalisation Detai'!$I$2:$I$2344,0)</f>
        <v>R1024</v>
      </c>
      <c r="Q394" s="20">
        <f>_xlfn.XLOOKUP($A394,'Cleaned - Hospitalisation Detai'!$A$2:$A$2344,'Cleaned - Hospitalisation Detai'!$K$2:$K$2344,0)</f>
        <v>48</v>
      </c>
    </row>
    <row r="395" spans="1:17" ht="15.6" x14ac:dyDescent="0.3">
      <c r="A395" s="10" t="s">
        <v>1978</v>
      </c>
      <c r="B395" s="11" t="str">
        <f>_xlfn.XLOOKUP(A395,'Cleaned - Customer Names '!$A$2:$A$2336,'Cleaned - Customer Names '!$C$2:$C$2336,0)</f>
        <v>Dave</v>
      </c>
      <c r="C395" s="11">
        <f>_xlfn.XLOOKUP($A395,'Cleaned - Medical Examinations'!$A$2:$A$2336,'Cleaned - Medical Examinations'!$B$2:$B$2336,0)</f>
        <v>32.06</v>
      </c>
      <c r="D395" s="11">
        <f>_xlfn.XLOOKUP($A395,'Cleaned - Medical Examinations'!$A$2:$A$2336,'Cleaned - Medical Examinations'!$C$2:$C$2336,0)</f>
        <v>4.67</v>
      </c>
      <c r="E395" s="11" t="str">
        <f>_xlfn.XLOOKUP($A395,'Cleaned - Medical Examinations'!$A$2:$A$2336,'Cleaned - Medical Examinations'!$D$2:$D$2336,0)</f>
        <v>No</v>
      </c>
      <c r="F395" s="11" t="str">
        <f>_xlfn.XLOOKUP($A395,'Cleaned - Medical Examinations'!$A$2:$A$2336,'Cleaned - Medical Examinations'!$E$2:$E$2336,0)</f>
        <v>yes</v>
      </c>
      <c r="G395" s="11" t="str">
        <f>_xlfn.XLOOKUP($A395,'Cleaned - Medical Examinations'!$A$2:$A$2336,'Cleaned - Medical Examinations'!$F$2:$F$2336,0)</f>
        <v>No</v>
      </c>
      <c r="H395" s="11">
        <f>_xlfn.XLOOKUP($A395,'Cleaned - Medical Examinations'!$A$2:$A$2336,'Cleaned - Medical Examinations'!$G$2:$G$2336,0)</f>
        <v>1</v>
      </c>
      <c r="I395" s="11" t="str">
        <f>_xlfn.XLOOKUP($A395,'Cleaned - Medical Examinations'!$A$2:$A$2336,'Cleaned - Medical Examinations'!$H$2:$H$2336,0)</f>
        <v>Yes</v>
      </c>
      <c r="J395" s="11" t="str">
        <f>_xlfn.XLOOKUP($A395,'Cleaned - Medical Examinations'!$A$2:$A$2336,'Cleaned - Medical Examinations'!$I$2:$I$2336,0)</f>
        <v>Obesity</v>
      </c>
      <c r="K395" s="11" t="str">
        <f t="shared" si="6"/>
        <v>Non-Diabetic</v>
      </c>
      <c r="L395" s="14">
        <f>_xlfn.XLOOKUP($A395,'Cleaned - Hospitalisation Detai'!$A$2:$A$2344,'Cleaned - Hospitalisation Detai'!$J$2:$J$2344,0)</f>
        <v>38326</v>
      </c>
      <c r="M395" s="19">
        <f>_xlfn.XLOOKUP($A395,'Cleaned - Hospitalisation Detai'!$A$2:$A$2344,'Cleaned - Hospitalisation Detai'!$F$2:$F$2344,0)</f>
        <v>26316.59</v>
      </c>
      <c r="N395" s="19" t="str">
        <f>_xlfn.XLOOKUP($A395,'Cleaned - Hospitalisation Detai'!$A$2:$A$2344,'Cleaned - Hospitalisation Detai'!$G$2:$G$2344,0)</f>
        <v>tier - 2</v>
      </c>
      <c r="O395" s="19" t="str">
        <f>_xlfn.XLOOKUP($A395,'Cleaned - Hospitalisation Detai'!$A$2:$A$2344,'Cleaned - Hospitalisation Detai'!$H$2:$H$2344,0)</f>
        <v>tier - 3</v>
      </c>
      <c r="P395" s="19" t="str">
        <f>_xlfn.XLOOKUP($A395,'Cleaned - Hospitalisation Detai'!$A$2:$A$2344,'Cleaned - Hospitalisation Detai'!$I$2:$I$2344,0)</f>
        <v>R1011</v>
      </c>
      <c r="Q395" s="20">
        <f>_xlfn.XLOOKUP($A395,'Cleaned - Hospitalisation Detai'!$A$2:$A$2344,'Cleaned - Hospitalisation Detai'!$K$2:$K$2344,0)</f>
        <v>18</v>
      </c>
    </row>
    <row r="396" spans="1:17" ht="15.6" x14ac:dyDescent="0.3">
      <c r="A396" s="10" t="s">
        <v>1977</v>
      </c>
      <c r="B396" s="11" t="str">
        <f>_xlfn.XLOOKUP(A396,'Cleaned - Customer Names '!$A$2:$A$2336,'Cleaned - Customer Names '!$C$2:$C$2336,0)</f>
        <v>Maryanna</v>
      </c>
      <c r="C396" s="11">
        <f>_xlfn.XLOOKUP($A396,'Cleaned - Medical Examinations'!$A$2:$A$2336,'Cleaned - Medical Examinations'!$B$2:$B$2336,0)</f>
        <v>24.1</v>
      </c>
      <c r="D396" s="11">
        <f>_xlfn.XLOOKUP($A396,'Cleaned - Medical Examinations'!$A$2:$A$2336,'Cleaned - Medical Examinations'!$C$2:$C$2336,0)</f>
        <v>11.14</v>
      </c>
      <c r="E396" s="11" t="str">
        <f>_xlfn.XLOOKUP($A396,'Cleaned - Medical Examinations'!$A$2:$A$2336,'Cleaned - Medical Examinations'!$D$2:$D$2336,0)</f>
        <v>Yes</v>
      </c>
      <c r="F396" s="11" t="str">
        <f>_xlfn.XLOOKUP($A396,'Cleaned - Medical Examinations'!$A$2:$A$2336,'Cleaned - Medical Examinations'!$E$2:$E$2336,0)</f>
        <v>No</v>
      </c>
      <c r="G396" s="11" t="str">
        <f>_xlfn.XLOOKUP($A396,'Cleaned - Medical Examinations'!$A$2:$A$2336,'Cleaned - Medical Examinations'!$F$2:$F$2336,0)</f>
        <v>No</v>
      </c>
      <c r="H396" s="11">
        <f>_xlfn.XLOOKUP($A396,'Cleaned - Medical Examinations'!$A$2:$A$2336,'Cleaned - Medical Examinations'!$G$2:$G$2336,0)</f>
        <v>1</v>
      </c>
      <c r="I396" s="11" t="str">
        <f>_xlfn.XLOOKUP($A396,'Cleaned - Medical Examinations'!$A$2:$A$2336,'Cleaned - Medical Examinations'!$H$2:$H$2336,0)</f>
        <v>No</v>
      </c>
      <c r="J396" s="11" t="str">
        <f>_xlfn.XLOOKUP($A396,'Cleaned - Medical Examinations'!$A$2:$A$2336,'Cleaned - Medical Examinations'!$I$2:$I$2336,0)</f>
        <v>Normal Weight</v>
      </c>
      <c r="K396" s="11" t="str">
        <f t="shared" si="6"/>
        <v>Diabetic</v>
      </c>
      <c r="L396" s="14">
        <f>_xlfn.XLOOKUP($A396,'Cleaned - Hospitalisation Detai'!$A$2:$A$2344,'Cleaned - Hospitalisation Detai'!$J$2:$J$2344,0)</f>
        <v>27549</v>
      </c>
      <c r="M396" s="19">
        <f>_xlfn.XLOOKUP($A396,'Cleaned - Hospitalisation Detai'!$A$2:$A$2344,'Cleaned - Hospitalisation Detai'!$F$2:$F$2344,0)</f>
        <v>26236.58</v>
      </c>
      <c r="N396" s="19" t="str">
        <f>_xlfn.XLOOKUP($A396,'Cleaned - Hospitalisation Detai'!$A$2:$A$2344,'Cleaned - Hospitalisation Detai'!$G$2:$G$2344,0)</f>
        <v>tier - 2</v>
      </c>
      <c r="O396" s="19" t="str">
        <f>_xlfn.XLOOKUP($A396,'Cleaned - Hospitalisation Detai'!$A$2:$A$2344,'Cleaned - Hospitalisation Detai'!$H$2:$H$2344,0)</f>
        <v>tier - 1</v>
      </c>
      <c r="P396" s="19" t="str">
        <f>_xlfn.XLOOKUP($A396,'Cleaned - Hospitalisation Detai'!$A$2:$A$2344,'Cleaned - Hospitalisation Detai'!$I$2:$I$2344,0)</f>
        <v>R1011</v>
      </c>
      <c r="Q396" s="20">
        <f>_xlfn.XLOOKUP($A396,'Cleaned - Hospitalisation Detai'!$A$2:$A$2344,'Cleaned - Hospitalisation Detai'!$K$2:$K$2344,0)</f>
        <v>48</v>
      </c>
    </row>
    <row r="397" spans="1:17" ht="15.6" x14ac:dyDescent="0.3">
      <c r="A397" s="10" t="s">
        <v>1976</v>
      </c>
      <c r="B397" s="11" t="str">
        <f>_xlfn.XLOOKUP(A397,'Cleaned - Customer Names '!$A$2:$A$2336,'Cleaned - Customer Names '!$C$2:$C$2336,0)</f>
        <v>Jessica H.</v>
      </c>
      <c r="C397" s="11">
        <f>_xlfn.XLOOKUP($A397,'Cleaned - Medical Examinations'!$A$2:$A$2336,'Cleaned - Medical Examinations'!$B$2:$B$2336,0)</f>
        <v>27.1</v>
      </c>
      <c r="D397" s="11">
        <f>_xlfn.XLOOKUP($A397,'Cleaned - Medical Examinations'!$A$2:$A$2336,'Cleaned - Medical Examinations'!$C$2:$C$2336,0)</f>
        <v>9.0500000000000007</v>
      </c>
      <c r="E397" s="11" t="str">
        <f>_xlfn.XLOOKUP($A397,'Cleaned - Medical Examinations'!$A$2:$A$2336,'Cleaned - Medical Examinations'!$D$2:$D$2336,0)</f>
        <v>No</v>
      </c>
      <c r="F397" s="11" t="str">
        <f>_xlfn.XLOOKUP($A397,'Cleaned - Medical Examinations'!$A$2:$A$2336,'Cleaned - Medical Examinations'!$E$2:$E$2336,0)</f>
        <v>No</v>
      </c>
      <c r="G397" s="11" t="str">
        <f>_xlfn.XLOOKUP($A397,'Cleaned - Medical Examinations'!$A$2:$A$2336,'Cleaned - Medical Examinations'!$F$2:$F$2336,0)</f>
        <v>No</v>
      </c>
      <c r="H397" s="11">
        <f>_xlfn.XLOOKUP($A397,'Cleaned - Medical Examinations'!$A$2:$A$2336,'Cleaned - Medical Examinations'!$G$2:$G$2336,0)</f>
        <v>2</v>
      </c>
      <c r="I397" s="11" t="str">
        <f>_xlfn.XLOOKUP($A397,'Cleaned - Medical Examinations'!$A$2:$A$2336,'Cleaned - Medical Examinations'!$H$2:$H$2336,0)</f>
        <v>No</v>
      </c>
      <c r="J397" s="11" t="str">
        <f>_xlfn.XLOOKUP($A397,'Cleaned - Medical Examinations'!$A$2:$A$2336,'Cleaned - Medical Examinations'!$I$2:$I$2336,0)</f>
        <v>Overweight</v>
      </c>
      <c r="K397" s="11" t="str">
        <f t="shared" si="6"/>
        <v>Diabetic</v>
      </c>
      <c r="L397" s="14">
        <f>_xlfn.XLOOKUP($A397,'Cleaned - Hospitalisation Detai'!$A$2:$A$2344,'Cleaned - Hospitalisation Detai'!$J$2:$J$2344,0)</f>
        <v>26852</v>
      </c>
      <c r="M397" s="19">
        <f>_xlfn.XLOOKUP($A397,'Cleaned - Hospitalisation Detai'!$A$2:$A$2344,'Cleaned - Hospitalisation Detai'!$F$2:$F$2344,0)</f>
        <v>26140.36</v>
      </c>
      <c r="N397" s="19" t="str">
        <f>_xlfn.XLOOKUP($A397,'Cleaned - Hospitalisation Detai'!$A$2:$A$2344,'Cleaned - Hospitalisation Detai'!$G$2:$G$2344,0)</f>
        <v>tier - 2</v>
      </c>
      <c r="O397" s="19" t="str">
        <f>_xlfn.XLOOKUP($A397,'Cleaned - Hospitalisation Detai'!$A$2:$A$2344,'Cleaned - Hospitalisation Detai'!$H$2:$H$2344,0)</f>
        <v>tier - 3</v>
      </c>
      <c r="P397" s="19" t="str">
        <f>_xlfn.XLOOKUP($A397,'Cleaned - Hospitalisation Detai'!$A$2:$A$2344,'Cleaned - Hospitalisation Detai'!$I$2:$I$2344,0)</f>
        <v>R1011</v>
      </c>
      <c r="Q397" s="20">
        <f>_xlfn.XLOOKUP($A397,'Cleaned - Hospitalisation Detai'!$A$2:$A$2344,'Cleaned - Hospitalisation Detai'!$K$2:$K$2344,0)</f>
        <v>49</v>
      </c>
    </row>
    <row r="398" spans="1:17" ht="15.6" x14ac:dyDescent="0.3">
      <c r="A398" s="10" t="s">
        <v>1975</v>
      </c>
      <c r="B398" s="11" t="str">
        <f>_xlfn.XLOOKUP(A398,'Cleaned - Customer Names '!$A$2:$A$2336,'Cleaned - Customer Names '!$C$2:$C$2336,0)</f>
        <v>Deanna</v>
      </c>
      <c r="C398" s="11">
        <f>_xlfn.XLOOKUP($A398,'Cleaned - Medical Examinations'!$A$2:$A$2336,'Cleaned - Medical Examinations'!$B$2:$B$2336,0)</f>
        <v>24.42</v>
      </c>
      <c r="D398" s="11">
        <f>_xlfn.XLOOKUP($A398,'Cleaned - Medical Examinations'!$A$2:$A$2336,'Cleaned - Medical Examinations'!$C$2:$C$2336,0)</f>
        <v>11.31</v>
      </c>
      <c r="E398" s="11" t="str">
        <f>_xlfn.XLOOKUP($A398,'Cleaned - Medical Examinations'!$A$2:$A$2336,'Cleaned - Medical Examinations'!$D$2:$D$2336,0)</f>
        <v>No</v>
      </c>
      <c r="F398" s="11" t="str">
        <f>_xlfn.XLOOKUP($A398,'Cleaned - Medical Examinations'!$A$2:$A$2336,'Cleaned - Medical Examinations'!$E$2:$E$2336,0)</f>
        <v>No</v>
      </c>
      <c r="G398" s="11" t="str">
        <f>_xlfn.XLOOKUP($A398,'Cleaned - Medical Examinations'!$A$2:$A$2336,'Cleaned - Medical Examinations'!$F$2:$F$2336,0)</f>
        <v>No</v>
      </c>
      <c r="H398" s="11">
        <f>_xlfn.XLOOKUP($A398,'Cleaned - Medical Examinations'!$A$2:$A$2336,'Cleaned - Medical Examinations'!$G$2:$G$2336,0)</f>
        <v>0</v>
      </c>
      <c r="I398" s="11" t="str">
        <f>_xlfn.XLOOKUP($A398,'Cleaned - Medical Examinations'!$A$2:$A$2336,'Cleaned - Medical Examinations'!$H$2:$H$2336,0)</f>
        <v>Yes</v>
      </c>
      <c r="J398" s="11" t="str">
        <f>_xlfn.XLOOKUP($A398,'Cleaned - Medical Examinations'!$A$2:$A$2336,'Cleaned - Medical Examinations'!$I$2:$I$2336,0)</f>
        <v>Normal Weight</v>
      </c>
      <c r="K398" s="11" t="str">
        <f t="shared" si="6"/>
        <v>Diabetic</v>
      </c>
      <c r="L398" s="14">
        <f>_xlfn.XLOOKUP($A398,'Cleaned - Hospitalisation Detai'!$A$2:$A$2344,'Cleaned - Hospitalisation Detai'!$J$2:$J$2344,0)</f>
        <v>37540</v>
      </c>
      <c r="M398" s="19">
        <f>_xlfn.XLOOKUP($A398,'Cleaned - Hospitalisation Detai'!$A$2:$A$2344,'Cleaned - Hospitalisation Detai'!$F$2:$F$2344,0)</f>
        <v>26125.67</v>
      </c>
      <c r="N398" s="19" t="str">
        <f>_xlfn.XLOOKUP($A398,'Cleaned - Hospitalisation Detai'!$A$2:$A$2344,'Cleaned - Hospitalisation Detai'!$G$2:$G$2344,0)</f>
        <v>tier - 2</v>
      </c>
      <c r="O398" s="19" t="str">
        <f>_xlfn.XLOOKUP($A398,'Cleaned - Hospitalisation Detai'!$A$2:$A$2344,'Cleaned - Hospitalisation Detai'!$H$2:$H$2344,0)</f>
        <v>tier - 1</v>
      </c>
      <c r="P398" s="19" t="str">
        <f>_xlfn.XLOOKUP($A398,'Cleaned - Hospitalisation Detai'!$A$2:$A$2344,'Cleaned - Hospitalisation Detai'!$I$2:$I$2344,0)</f>
        <v>R1013</v>
      </c>
      <c r="Q398" s="20">
        <f>_xlfn.XLOOKUP($A398,'Cleaned - Hospitalisation Detai'!$A$2:$A$2344,'Cleaned - Hospitalisation Detai'!$K$2:$K$2344,0)</f>
        <v>20</v>
      </c>
    </row>
    <row r="399" spans="1:17" ht="15.6" x14ac:dyDescent="0.3">
      <c r="A399" s="10" t="s">
        <v>1974</v>
      </c>
      <c r="B399" s="11" t="str">
        <f>_xlfn.XLOOKUP(A399,'Cleaned - Customer Names '!$A$2:$A$2336,'Cleaned - Customer Names '!$C$2:$C$2336,0)</f>
        <v>Peter</v>
      </c>
      <c r="C399" s="11">
        <f>_xlfn.XLOOKUP($A399,'Cleaned - Medical Examinations'!$A$2:$A$2336,'Cleaned - Medical Examinations'!$B$2:$B$2336,0)</f>
        <v>26.695</v>
      </c>
      <c r="D399" s="11">
        <f>_xlfn.XLOOKUP($A399,'Cleaned - Medical Examinations'!$A$2:$A$2336,'Cleaned - Medical Examinations'!$C$2:$C$2336,0)</f>
        <v>4.68</v>
      </c>
      <c r="E399" s="11" t="str">
        <f>_xlfn.XLOOKUP($A399,'Cleaned - Medical Examinations'!$A$2:$A$2336,'Cleaned - Medical Examinations'!$D$2:$D$2336,0)</f>
        <v>Yes</v>
      </c>
      <c r="F399" s="11" t="str">
        <f>_xlfn.XLOOKUP($A399,'Cleaned - Medical Examinations'!$A$2:$A$2336,'Cleaned - Medical Examinations'!$E$2:$E$2336,0)</f>
        <v>No</v>
      </c>
      <c r="G399" s="11" t="str">
        <f>_xlfn.XLOOKUP($A399,'Cleaned - Medical Examinations'!$A$2:$A$2336,'Cleaned - Medical Examinations'!$F$2:$F$2336,0)</f>
        <v>No</v>
      </c>
      <c r="H399" s="11">
        <f>_xlfn.XLOOKUP($A399,'Cleaned - Medical Examinations'!$A$2:$A$2336,'Cleaned - Medical Examinations'!$G$2:$G$2336,0)</f>
        <v>2</v>
      </c>
      <c r="I399" s="11" t="str">
        <f>_xlfn.XLOOKUP($A399,'Cleaned - Medical Examinations'!$A$2:$A$2336,'Cleaned - Medical Examinations'!$H$2:$H$2336,0)</f>
        <v>Yes</v>
      </c>
      <c r="J399" s="11" t="str">
        <f>_xlfn.XLOOKUP($A399,'Cleaned - Medical Examinations'!$A$2:$A$2336,'Cleaned - Medical Examinations'!$I$2:$I$2336,0)</f>
        <v>Overweight</v>
      </c>
      <c r="K399" s="11" t="str">
        <f t="shared" si="6"/>
        <v>Non-Diabetic</v>
      </c>
      <c r="L399" s="14">
        <f>_xlfn.XLOOKUP($A399,'Cleaned - Hospitalisation Detai'!$A$2:$A$2344,'Cleaned - Hospitalisation Detai'!$J$2:$J$2344,0)</f>
        <v>24297</v>
      </c>
      <c r="M399" s="19">
        <f>_xlfn.XLOOKUP($A399,'Cleaned - Hospitalisation Detai'!$A$2:$A$2344,'Cleaned - Hospitalisation Detai'!$F$2:$F$2344,0)</f>
        <v>26109.33</v>
      </c>
      <c r="N399" s="19" t="str">
        <f>_xlfn.XLOOKUP($A399,'Cleaned - Hospitalisation Detai'!$A$2:$A$2344,'Cleaned - Hospitalisation Detai'!$G$2:$G$2344,0)</f>
        <v>tier - 2</v>
      </c>
      <c r="O399" s="19" t="str">
        <f>_xlfn.XLOOKUP($A399,'Cleaned - Hospitalisation Detai'!$A$2:$A$2344,'Cleaned - Hospitalisation Detai'!$H$2:$H$2344,0)</f>
        <v>tier - 3</v>
      </c>
      <c r="P399" s="19" t="str">
        <f>_xlfn.XLOOKUP($A399,'Cleaned - Hospitalisation Detai'!$A$2:$A$2344,'Cleaned - Hospitalisation Detai'!$I$2:$I$2344,0)</f>
        <v>R1012</v>
      </c>
      <c r="Q399" s="20">
        <f>_xlfn.XLOOKUP($A399,'Cleaned - Hospitalisation Detai'!$A$2:$A$2344,'Cleaned - Hospitalisation Detai'!$K$2:$K$2344,0)</f>
        <v>56</v>
      </c>
    </row>
    <row r="400" spans="1:17" ht="15.6" x14ac:dyDescent="0.3">
      <c r="A400" s="10" t="s">
        <v>1973</v>
      </c>
      <c r="B400" s="11" t="str">
        <f>_xlfn.XLOOKUP(A400,'Cleaned - Customer Names '!$A$2:$A$2336,'Cleaned - Customer Names '!$C$2:$C$2336,0)</f>
        <v>Rebecca</v>
      </c>
      <c r="C400" s="11">
        <f>_xlfn.XLOOKUP($A400,'Cleaned - Medical Examinations'!$A$2:$A$2336,'Cleaned - Medical Examinations'!$B$2:$B$2336,0)</f>
        <v>27.79</v>
      </c>
      <c r="D400" s="11">
        <f>_xlfn.XLOOKUP($A400,'Cleaned - Medical Examinations'!$A$2:$A$2336,'Cleaned - Medical Examinations'!$C$2:$C$2336,0)</f>
        <v>6.05</v>
      </c>
      <c r="E400" s="11" t="str">
        <f>_xlfn.XLOOKUP($A400,'Cleaned - Medical Examinations'!$A$2:$A$2336,'Cleaned - Medical Examinations'!$D$2:$D$2336,0)</f>
        <v>Yes</v>
      </c>
      <c r="F400" s="11" t="str">
        <f>_xlfn.XLOOKUP($A400,'Cleaned - Medical Examinations'!$A$2:$A$2336,'Cleaned - Medical Examinations'!$E$2:$E$2336,0)</f>
        <v>yes</v>
      </c>
      <c r="G400" s="11" t="str">
        <f>_xlfn.XLOOKUP($A400,'Cleaned - Medical Examinations'!$A$2:$A$2336,'Cleaned - Medical Examinations'!$F$2:$F$2336,0)</f>
        <v>No</v>
      </c>
      <c r="H400" s="11">
        <f>_xlfn.XLOOKUP($A400,'Cleaned - Medical Examinations'!$A$2:$A$2336,'Cleaned - Medical Examinations'!$G$2:$G$2336,0)</f>
        <v>1</v>
      </c>
      <c r="I400" s="11" t="str">
        <f>_xlfn.XLOOKUP($A400,'Cleaned - Medical Examinations'!$A$2:$A$2336,'Cleaned - Medical Examinations'!$H$2:$H$2336,0)</f>
        <v>Yes</v>
      </c>
      <c r="J400" s="11" t="str">
        <f>_xlfn.XLOOKUP($A400,'Cleaned - Medical Examinations'!$A$2:$A$2336,'Cleaned - Medical Examinations'!$I$2:$I$2336,0)</f>
        <v>Overweight</v>
      </c>
      <c r="K400" s="11" t="str">
        <f t="shared" si="6"/>
        <v>Non-Diabetic</v>
      </c>
      <c r="L400" s="14">
        <f>_xlfn.XLOOKUP($A400,'Cleaned - Hospitalisation Detai'!$A$2:$A$2344,'Cleaned - Hospitalisation Detai'!$J$2:$J$2344,0)</f>
        <v>36886</v>
      </c>
      <c r="M400" s="19">
        <f>_xlfn.XLOOKUP($A400,'Cleaned - Hospitalisation Detai'!$A$2:$A$2344,'Cleaned - Hospitalisation Detai'!$F$2:$F$2344,0)</f>
        <v>26026.97</v>
      </c>
      <c r="N400" s="19" t="str">
        <f>_xlfn.XLOOKUP($A400,'Cleaned - Hospitalisation Detai'!$A$2:$A$2344,'Cleaned - Hospitalisation Detai'!$G$2:$G$2344,0)</f>
        <v>tier - 2</v>
      </c>
      <c r="O400" s="19" t="str">
        <f>_xlfn.XLOOKUP($A400,'Cleaned - Hospitalisation Detai'!$A$2:$A$2344,'Cleaned - Hospitalisation Detai'!$H$2:$H$2344,0)</f>
        <v>tier - 3</v>
      </c>
      <c r="P400" s="19" t="str">
        <f>_xlfn.XLOOKUP($A400,'Cleaned - Hospitalisation Detai'!$A$2:$A$2344,'Cleaned - Hospitalisation Detai'!$I$2:$I$2344,0)</f>
        <v>R1011</v>
      </c>
      <c r="Q400" s="20">
        <f>_xlfn.XLOOKUP($A400,'Cleaned - Hospitalisation Detai'!$A$2:$A$2344,'Cleaned - Hospitalisation Detai'!$K$2:$K$2344,0)</f>
        <v>22</v>
      </c>
    </row>
    <row r="401" spans="1:17" ht="15.6" x14ac:dyDescent="0.3">
      <c r="A401" s="10" t="s">
        <v>1972</v>
      </c>
      <c r="B401" s="11" t="str">
        <f>_xlfn.XLOOKUP(A401,'Cleaned - Customer Names '!$A$2:$A$2336,'Cleaned - Customer Names '!$C$2:$C$2336,0)</f>
        <v>Elizabeth M.</v>
      </c>
      <c r="C401" s="11">
        <f>_xlfn.XLOOKUP($A401,'Cleaned - Medical Examinations'!$A$2:$A$2336,'Cleaned - Medical Examinations'!$B$2:$B$2336,0)</f>
        <v>32.68</v>
      </c>
      <c r="D401" s="11">
        <f>_xlfn.XLOOKUP($A401,'Cleaned - Medical Examinations'!$A$2:$A$2336,'Cleaned - Medical Examinations'!$C$2:$C$2336,0)</f>
        <v>4.68</v>
      </c>
      <c r="E401" s="11" t="str">
        <f>_xlfn.XLOOKUP($A401,'Cleaned - Medical Examinations'!$A$2:$A$2336,'Cleaned - Medical Examinations'!$D$2:$D$2336,0)</f>
        <v>Yes</v>
      </c>
      <c r="F401" s="11" t="str">
        <f>_xlfn.XLOOKUP($A401,'Cleaned - Medical Examinations'!$A$2:$A$2336,'Cleaned - Medical Examinations'!$E$2:$E$2336,0)</f>
        <v>No</v>
      </c>
      <c r="G401" s="11" t="str">
        <f>_xlfn.XLOOKUP($A401,'Cleaned - Medical Examinations'!$A$2:$A$2336,'Cleaned - Medical Examinations'!$F$2:$F$2336,0)</f>
        <v>No</v>
      </c>
      <c r="H401" s="11">
        <f>_xlfn.XLOOKUP($A401,'Cleaned - Medical Examinations'!$A$2:$A$2336,'Cleaned - Medical Examinations'!$G$2:$G$2336,0)</f>
        <v>0</v>
      </c>
      <c r="I401" s="11" t="str">
        <f>_xlfn.XLOOKUP($A401,'Cleaned - Medical Examinations'!$A$2:$A$2336,'Cleaned - Medical Examinations'!$H$2:$H$2336,0)</f>
        <v>No</v>
      </c>
      <c r="J401" s="11" t="str">
        <f>_xlfn.XLOOKUP($A401,'Cleaned - Medical Examinations'!$A$2:$A$2336,'Cleaned - Medical Examinations'!$I$2:$I$2336,0)</f>
        <v>Obesity</v>
      </c>
      <c r="K401" s="11" t="str">
        <f t="shared" si="6"/>
        <v>Non-Diabetic</v>
      </c>
      <c r="L401" s="14">
        <f>_xlfn.XLOOKUP($A401,'Cleaned - Hospitalisation Detai'!$A$2:$A$2344,'Cleaned - Hospitalisation Detai'!$J$2:$J$2344,0)</f>
        <v>37047</v>
      </c>
      <c r="M401" s="19">
        <f>_xlfn.XLOOKUP($A401,'Cleaned - Hospitalisation Detai'!$A$2:$A$2344,'Cleaned - Hospitalisation Detai'!$F$2:$F$2344,0)</f>
        <v>26018.95</v>
      </c>
      <c r="N401" s="19" t="str">
        <f>_xlfn.XLOOKUP($A401,'Cleaned - Hospitalisation Detai'!$A$2:$A$2344,'Cleaned - Hospitalisation Detai'!$G$2:$G$2344,0)</f>
        <v>tier - 2</v>
      </c>
      <c r="O401" s="19" t="str">
        <f>_xlfn.XLOOKUP($A401,'Cleaned - Hospitalisation Detai'!$A$2:$A$2344,'Cleaned - Hospitalisation Detai'!$H$2:$H$2344,0)</f>
        <v>tier - 2</v>
      </c>
      <c r="P401" s="19" t="str">
        <f>_xlfn.XLOOKUP($A401,'Cleaned - Hospitalisation Detai'!$A$2:$A$2344,'Cleaned - Hospitalisation Detai'!$I$2:$I$2344,0)</f>
        <v>R1012</v>
      </c>
      <c r="Q401" s="20">
        <f>_xlfn.XLOOKUP($A401,'Cleaned - Hospitalisation Detai'!$A$2:$A$2344,'Cleaned - Hospitalisation Detai'!$K$2:$K$2344,0)</f>
        <v>22</v>
      </c>
    </row>
    <row r="402" spans="1:17" ht="15.6" x14ac:dyDescent="0.3">
      <c r="A402" s="10" t="s">
        <v>1971</v>
      </c>
      <c r="B402" s="11" t="str">
        <f>_xlfn.XLOOKUP(A402,'Cleaned - Customer Names '!$A$2:$A$2336,'Cleaned - Customer Names '!$C$2:$C$2336,0)</f>
        <v>Gregory</v>
      </c>
      <c r="C402" s="11">
        <f>_xlfn.XLOOKUP($A402,'Cleaned - Medical Examinations'!$A$2:$A$2336,'Cleaned - Medical Examinations'!$B$2:$B$2336,0)</f>
        <v>26.4</v>
      </c>
      <c r="D402" s="11">
        <f>_xlfn.XLOOKUP($A402,'Cleaned - Medical Examinations'!$A$2:$A$2336,'Cleaned - Medical Examinations'!$C$2:$C$2336,0)</f>
        <v>9.5</v>
      </c>
      <c r="E402" s="11" t="str">
        <f>_xlfn.XLOOKUP($A402,'Cleaned - Medical Examinations'!$A$2:$A$2336,'Cleaned - Medical Examinations'!$D$2:$D$2336,0)</f>
        <v>Yes</v>
      </c>
      <c r="F402" s="11" t="str">
        <f>_xlfn.XLOOKUP($A402,'Cleaned - Medical Examinations'!$A$2:$A$2336,'Cleaned - Medical Examinations'!$E$2:$E$2336,0)</f>
        <v>No</v>
      </c>
      <c r="G402" s="11" t="str">
        <f>_xlfn.XLOOKUP($A402,'Cleaned - Medical Examinations'!$A$2:$A$2336,'Cleaned - Medical Examinations'!$F$2:$F$2336,0)</f>
        <v>No</v>
      </c>
      <c r="H402" s="11">
        <f>_xlfn.XLOOKUP($A402,'Cleaned - Medical Examinations'!$A$2:$A$2336,'Cleaned - Medical Examinations'!$G$2:$G$2336,0)</f>
        <v>2</v>
      </c>
      <c r="I402" s="11" t="str">
        <f>_xlfn.XLOOKUP($A402,'Cleaned - Medical Examinations'!$A$2:$A$2336,'Cleaned - Medical Examinations'!$H$2:$H$2336,0)</f>
        <v>No</v>
      </c>
      <c r="J402" s="11" t="str">
        <f>_xlfn.XLOOKUP($A402,'Cleaned - Medical Examinations'!$A$2:$A$2336,'Cleaned - Medical Examinations'!$I$2:$I$2336,0)</f>
        <v>Overweight</v>
      </c>
      <c r="K402" s="11" t="str">
        <f t="shared" si="6"/>
        <v>Diabetic</v>
      </c>
      <c r="L402" s="14">
        <f>_xlfn.XLOOKUP($A402,'Cleaned - Hospitalisation Detai'!$A$2:$A$2344,'Cleaned - Hospitalisation Detai'!$J$2:$J$2344,0)</f>
        <v>25905</v>
      </c>
      <c r="M402" s="19">
        <f>_xlfn.XLOOKUP($A402,'Cleaned - Hospitalisation Detai'!$A$2:$A$2344,'Cleaned - Hospitalisation Detai'!$F$2:$F$2344,0)</f>
        <v>25992.82</v>
      </c>
      <c r="N402" s="19" t="str">
        <f>_xlfn.XLOOKUP($A402,'Cleaned - Hospitalisation Detai'!$A$2:$A$2344,'Cleaned - Hospitalisation Detai'!$G$2:$G$2344,0)</f>
        <v>tier - 2</v>
      </c>
      <c r="O402" s="19" t="str">
        <f>_xlfn.XLOOKUP($A402,'Cleaned - Hospitalisation Detai'!$A$2:$A$2344,'Cleaned - Hospitalisation Detai'!$H$2:$H$2344,0)</f>
        <v>tier - 2</v>
      </c>
      <c r="P402" s="19" t="str">
        <f>_xlfn.XLOOKUP($A402,'Cleaned - Hospitalisation Detai'!$A$2:$A$2344,'Cleaned - Hospitalisation Detai'!$I$2:$I$2344,0)</f>
        <v>R1013</v>
      </c>
      <c r="Q402" s="20">
        <f>_xlfn.XLOOKUP($A402,'Cleaned - Hospitalisation Detai'!$A$2:$A$2344,'Cleaned - Hospitalisation Detai'!$K$2:$K$2344,0)</f>
        <v>52</v>
      </c>
    </row>
    <row r="403" spans="1:17" ht="15.6" x14ac:dyDescent="0.3">
      <c r="A403" s="10" t="s">
        <v>1970</v>
      </c>
      <c r="B403" s="11" t="str">
        <f>_xlfn.XLOOKUP(A403,'Cleaned - Customer Names '!$A$2:$A$2336,'Cleaned - Customer Names '!$C$2:$C$2336,0)</f>
        <v>Sarah E.</v>
      </c>
      <c r="C403" s="11">
        <f>_xlfn.XLOOKUP($A403,'Cleaned - Medical Examinations'!$A$2:$A$2336,'Cleaned - Medical Examinations'!$B$2:$B$2336,0)</f>
        <v>23.655000000000001</v>
      </c>
      <c r="D403" s="11">
        <f>_xlfn.XLOOKUP($A403,'Cleaned - Medical Examinations'!$A$2:$A$2336,'Cleaned - Medical Examinations'!$C$2:$C$2336,0)</f>
        <v>10.84</v>
      </c>
      <c r="E403" s="11" t="str">
        <f>_xlfn.XLOOKUP($A403,'Cleaned - Medical Examinations'!$A$2:$A$2336,'Cleaned - Medical Examinations'!$D$2:$D$2336,0)</f>
        <v>Yes</v>
      </c>
      <c r="F403" s="11" t="str">
        <f>_xlfn.XLOOKUP($A403,'Cleaned - Medical Examinations'!$A$2:$A$2336,'Cleaned - Medical Examinations'!$E$2:$E$2336,0)</f>
        <v>No</v>
      </c>
      <c r="G403" s="11" t="str">
        <f>_xlfn.XLOOKUP($A403,'Cleaned - Medical Examinations'!$A$2:$A$2336,'Cleaned - Medical Examinations'!$F$2:$F$2336,0)</f>
        <v>Yes</v>
      </c>
      <c r="H403" s="11">
        <f>_xlfn.XLOOKUP($A403,'Cleaned - Medical Examinations'!$A$2:$A$2336,'Cleaned - Medical Examinations'!$G$2:$G$2336,0)</f>
        <v>1</v>
      </c>
      <c r="I403" s="11" t="str">
        <f>_xlfn.XLOOKUP($A403,'Cleaned - Medical Examinations'!$A$2:$A$2336,'Cleaned - Medical Examinations'!$H$2:$H$2336,0)</f>
        <v>Yes</v>
      </c>
      <c r="J403" s="11" t="str">
        <f>_xlfn.XLOOKUP($A403,'Cleaned - Medical Examinations'!$A$2:$A$2336,'Cleaned - Medical Examinations'!$I$2:$I$2336,0)</f>
        <v>Normal Weight</v>
      </c>
      <c r="K403" s="11" t="str">
        <f t="shared" si="6"/>
        <v>Diabetic</v>
      </c>
      <c r="L403" s="14">
        <f>_xlfn.XLOOKUP($A403,'Cleaned - Hospitalisation Detai'!$A$2:$A$2344,'Cleaned - Hospitalisation Detai'!$J$2:$J$2344,0)</f>
        <v>23244</v>
      </c>
      <c r="M403" s="19">
        <f>_xlfn.XLOOKUP($A403,'Cleaned - Hospitalisation Detai'!$A$2:$A$2344,'Cleaned - Hospitalisation Detai'!$F$2:$F$2344,0)</f>
        <v>25678.78</v>
      </c>
      <c r="N403" s="19" t="str">
        <f>_xlfn.XLOOKUP($A403,'Cleaned - Hospitalisation Detai'!$A$2:$A$2344,'Cleaned - Hospitalisation Detai'!$G$2:$G$2344,0)</f>
        <v>tier - 2</v>
      </c>
      <c r="O403" s="19" t="str">
        <f>_xlfn.XLOOKUP($A403,'Cleaned - Hospitalisation Detai'!$A$2:$A$2344,'Cleaned - Hospitalisation Detai'!$H$2:$H$2344,0)</f>
        <v>tier - 3</v>
      </c>
      <c r="P403" s="19" t="str">
        <f>_xlfn.XLOOKUP($A403,'Cleaned - Hospitalisation Detai'!$A$2:$A$2344,'Cleaned - Hospitalisation Detai'!$I$2:$I$2344,0)</f>
        <v>R1012</v>
      </c>
      <c r="Q403" s="20">
        <f>_xlfn.XLOOKUP($A403,'Cleaned - Hospitalisation Detai'!$A$2:$A$2344,'Cleaned - Hospitalisation Detai'!$K$2:$K$2344,0)</f>
        <v>59</v>
      </c>
    </row>
    <row r="404" spans="1:17" ht="15.6" x14ac:dyDescent="0.3">
      <c r="A404" s="10" t="s">
        <v>1969</v>
      </c>
      <c r="B404" s="11" t="str">
        <f>_xlfn.XLOOKUP(A404,'Cleaned - Customer Names '!$A$2:$A$2336,'Cleaned - Customer Names '!$C$2:$C$2336,0)</f>
        <v>Anne Elise</v>
      </c>
      <c r="C404" s="11">
        <f>_xlfn.XLOOKUP($A404,'Cleaned - Medical Examinations'!$A$2:$A$2336,'Cleaned - Medical Examinations'!$B$2:$B$2336,0)</f>
        <v>27.36</v>
      </c>
      <c r="D404" s="11">
        <f>_xlfn.XLOOKUP($A404,'Cleaned - Medical Examinations'!$A$2:$A$2336,'Cleaned - Medical Examinations'!$C$2:$C$2336,0)</f>
        <v>5.88</v>
      </c>
      <c r="E404" s="11" t="str">
        <f>_xlfn.XLOOKUP($A404,'Cleaned - Medical Examinations'!$A$2:$A$2336,'Cleaned - Medical Examinations'!$D$2:$D$2336,0)</f>
        <v>No</v>
      </c>
      <c r="F404" s="11" t="str">
        <f>_xlfn.XLOOKUP($A404,'Cleaned - Medical Examinations'!$A$2:$A$2336,'Cleaned - Medical Examinations'!$E$2:$E$2336,0)</f>
        <v>No</v>
      </c>
      <c r="G404" s="11" t="str">
        <f>_xlfn.XLOOKUP($A404,'Cleaned - Medical Examinations'!$A$2:$A$2336,'Cleaned - Medical Examinations'!$F$2:$F$2336,0)</f>
        <v>No</v>
      </c>
      <c r="H404" s="11">
        <f>_xlfn.XLOOKUP($A404,'Cleaned - Medical Examinations'!$A$2:$A$2336,'Cleaned - Medical Examinations'!$G$2:$G$2336,0)</f>
        <v>2</v>
      </c>
      <c r="I404" s="11" t="str">
        <f>_xlfn.XLOOKUP($A404,'Cleaned - Medical Examinations'!$A$2:$A$2336,'Cleaned - Medical Examinations'!$H$2:$H$2336,0)</f>
        <v>No</v>
      </c>
      <c r="J404" s="11" t="str">
        <f>_xlfn.XLOOKUP($A404,'Cleaned - Medical Examinations'!$A$2:$A$2336,'Cleaned - Medical Examinations'!$I$2:$I$2336,0)</f>
        <v>Overweight</v>
      </c>
      <c r="K404" s="11" t="str">
        <f t="shared" si="6"/>
        <v>Non-Diabetic</v>
      </c>
      <c r="L404" s="14">
        <f>_xlfn.XLOOKUP($A404,'Cleaned - Hospitalisation Detai'!$A$2:$A$2344,'Cleaned - Hospitalisation Detai'!$J$2:$J$2344,0)</f>
        <v>26497</v>
      </c>
      <c r="M404" s="19">
        <f>_xlfn.XLOOKUP($A404,'Cleaned - Hospitalisation Detai'!$A$2:$A$2344,'Cleaned - Hospitalisation Detai'!$F$2:$F$2344,0)</f>
        <v>25656.58</v>
      </c>
      <c r="N404" s="19" t="str">
        <f>_xlfn.XLOOKUP($A404,'Cleaned - Hospitalisation Detai'!$A$2:$A$2344,'Cleaned - Hospitalisation Detai'!$G$2:$G$2344,0)</f>
        <v>tier - 2</v>
      </c>
      <c r="O404" s="19" t="str">
        <f>_xlfn.XLOOKUP($A404,'Cleaned - Hospitalisation Detai'!$A$2:$A$2344,'Cleaned - Hospitalisation Detai'!$H$2:$H$2344,0)</f>
        <v>tier - 3</v>
      </c>
      <c r="P404" s="19" t="str">
        <f>_xlfn.XLOOKUP($A404,'Cleaned - Hospitalisation Detai'!$A$2:$A$2344,'Cleaned - Hospitalisation Detai'!$I$2:$I$2344,0)</f>
        <v>R1024</v>
      </c>
      <c r="Q404" s="20">
        <f>_xlfn.XLOOKUP($A404,'Cleaned - Hospitalisation Detai'!$A$2:$A$2344,'Cleaned - Hospitalisation Detai'!$K$2:$K$2344,0)</f>
        <v>50</v>
      </c>
    </row>
    <row r="405" spans="1:17" ht="15.6" x14ac:dyDescent="0.3">
      <c r="A405" s="10" t="s">
        <v>1968</v>
      </c>
      <c r="B405" s="11" t="str">
        <f>_xlfn.XLOOKUP(A405,'Cleaned - Customer Names '!$A$2:$A$2336,'Cleaned - Customer Names '!$C$2:$C$2336,0)</f>
        <v>Christopher R</v>
      </c>
      <c r="C405" s="11">
        <f>_xlfn.XLOOKUP($A405,'Cleaned - Medical Examinations'!$A$2:$A$2336,'Cleaned - Medical Examinations'!$B$2:$B$2336,0)</f>
        <v>27.82</v>
      </c>
      <c r="D405" s="11">
        <f>_xlfn.XLOOKUP($A405,'Cleaned - Medical Examinations'!$A$2:$A$2336,'Cleaned - Medical Examinations'!$C$2:$C$2336,0)</f>
        <v>5.24</v>
      </c>
      <c r="E405" s="11" t="str">
        <f>_xlfn.XLOOKUP($A405,'Cleaned - Medical Examinations'!$A$2:$A$2336,'Cleaned - Medical Examinations'!$D$2:$D$2336,0)</f>
        <v>Yes</v>
      </c>
      <c r="F405" s="11" t="str">
        <f>_xlfn.XLOOKUP($A405,'Cleaned - Medical Examinations'!$A$2:$A$2336,'Cleaned - Medical Examinations'!$E$2:$E$2336,0)</f>
        <v>No</v>
      </c>
      <c r="G405" s="11" t="str">
        <f>_xlfn.XLOOKUP($A405,'Cleaned - Medical Examinations'!$A$2:$A$2336,'Cleaned - Medical Examinations'!$F$2:$F$2336,0)</f>
        <v>No</v>
      </c>
      <c r="H405" s="11">
        <f>_xlfn.XLOOKUP($A405,'Cleaned - Medical Examinations'!$A$2:$A$2336,'Cleaned - Medical Examinations'!$G$2:$G$2336,0)</f>
        <v>0</v>
      </c>
      <c r="I405" s="11" t="str">
        <f>_xlfn.XLOOKUP($A405,'Cleaned - Medical Examinations'!$A$2:$A$2336,'Cleaned - Medical Examinations'!$H$2:$H$2336,0)</f>
        <v>Yes</v>
      </c>
      <c r="J405" s="11" t="str">
        <f>_xlfn.XLOOKUP($A405,'Cleaned - Medical Examinations'!$A$2:$A$2336,'Cleaned - Medical Examinations'!$I$2:$I$2336,0)</f>
        <v>Overweight</v>
      </c>
      <c r="K405" s="11" t="str">
        <f t="shared" si="6"/>
        <v>Non-Diabetic</v>
      </c>
      <c r="L405" s="14">
        <f>_xlfn.XLOOKUP($A405,'Cleaned - Hospitalisation Detai'!$A$2:$A$2344,'Cleaned - Hospitalisation Detai'!$J$2:$J$2344,0)</f>
        <v>37105</v>
      </c>
      <c r="M405" s="19">
        <f>_xlfn.XLOOKUP($A405,'Cleaned - Hospitalisation Detai'!$A$2:$A$2344,'Cleaned - Hospitalisation Detai'!$F$2:$F$2344,0)</f>
        <v>25648.98</v>
      </c>
      <c r="N405" s="19" t="str">
        <f>_xlfn.XLOOKUP($A405,'Cleaned - Hospitalisation Detai'!$A$2:$A$2344,'Cleaned - Hospitalisation Detai'!$G$2:$G$2344,0)</f>
        <v>tier - 2</v>
      </c>
      <c r="O405" s="19" t="str">
        <f>_xlfn.XLOOKUP($A405,'Cleaned - Hospitalisation Detai'!$A$2:$A$2344,'Cleaned - Hospitalisation Detai'!$H$2:$H$2344,0)</f>
        <v>tier - 1</v>
      </c>
      <c r="P405" s="19" t="str">
        <f>_xlfn.XLOOKUP($A405,'Cleaned - Hospitalisation Detai'!$A$2:$A$2344,'Cleaned - Hospitalisation Detai'!$I$2:$I$2344,0)</f>
        <v>R1011</v>
      </c>
      <c r="Q405" s="20">
        <f>_xlfn.XLOOKUP($A405,'Cleaned - Hospitalisation Detai'!$A$2:$A$2344,'Cleaned - Hospitalisation Detai'!$K$2:$K$2344,0)</f>
        <v>21</v>
      </c>
    </row>
    <row r="406" spans="1:17" ht="15.6" x14ac:dyDescent="0.3">
      <c r="A406" s="10" t="s">
        <v>1967</v>
      </c>
      <c r="B406" s="11" t="str">
        <f>_xlfn.XLOOKUP(A406,'Cleaned - Customer Names '!$A$2:$A$2336,'Cleaned - Customer Names '!$C$2:$C$2336,0)</f>
        <v>Elliot</v>
      </c>
      <c r="C406" s="11">
        <f>_xlfn.XLOOKUP($A406,'Cleaned - Medical Examinations'!$A$2:$A$2336,'Cleaned - Medical Examinations'!$B$2:$B$2336,0)</f>
        <v>25.46</v>
      </c>
      <c r="D406" s="11">
        <f>_xlfn.XLOOKUP($A406,'Cleaned - Medical Examinations'!$A$2:$A$2336,'Cleaned - Medical Examinations'!$C$2:$C$2336,0)</f>
        <v>11.75</v>
      </c>
      <c r="E406" s="11" t="str">
        <f>_xlfn.XLOOKUP($A406,'Cleaned - Medical Examinations'!$A$2:$A$2336,'Cleaned - Medical Examinations'!$D$2:$D$2336,0)</f>
        <v>No</v>
      </c>
      <c r="F406" s="11" t="str">
        <f>_xlfn.XLOOKUP($A406,'Cleaned - Medical Examinations'!$A$2:$A$2336,'Cleaned - Medical Examinations'!$E$2:$E$2336,0)</f>
        <v>No</v>
      </c>
      <c r="G406" s="11" t="str">
        <f>_xlfn.XLOOKUP($A406,'Cleaned - Medical Examinations'!$A$2:$A$2336,'Cleaned - Medical Examinations'!$F$2:$F$2336,0)</f>
        <v>No</v>
      </c>
      <c r="H406" s="11">
        <f>_xlfn.XLOOKUP($A406,'Cleaned - Medical Examinations'!$A$2:$A$2336,'Cleaned - Medical Examinations'!$G$2:$G$2336,0)</f>
        <v>0</v>
      </c>
      <c r="I406" s="11" t="str">
        <f>_xlfn.XLOOKUP($A406,'Cleaned - Medical Examinations'!$A$2:$A$2336,'Cleaned - Medical Examinations'!$H$2:$H$2336,0)</f>
        <v>No</v>
      </c>
      <c r="J406" s="11" t="str">
        <f>_xlfn.XLOOKUP($A406,'Cleaned - Medical Examinations'!$A$2:$A$2336,'Cleaned - Medical Examinations'!$I$2:$I$2336,0)</f>
        <v>Overweight</v>
      </c>
      <c r="K406" s="11" t="str">
        <f t="shared" si="6"/>
        <v>Diabetic</v>
      </c>
      <c r="L406" s="14">
        <f>_xlfn.XLOOKUP($A406,'Cleaned - Hospitalisation Detai'!$A$2:$A$2344,'Cleaned - Hospitalisation Detai'!$J$2:$J$2344,0)</f>
        <v>25183</v>
      </c>
      <c r="M406" s="19">
        <f>_xlfn.XLOOKUP($A406,'Cleaned - Hospitalisation Detai'!$A$2:$A$2344,'Cleaned - Hospitalisation Detai'!$F$2:$F$2344,0)</f>
        <v>25517.11</v>
      </c>
      <c r="N406" s="19" t="str">
        <f>_xlfn.XLOOKUP($A406,'Cleaned - Hospitalisation Detai'!$A$2:$A$2344,'Cleaned - Hospitalisation Detai'!$G$2:$G$2344,0)</f>
        <v>tier - 2</v>
      </c>
      <c r="O406" s="19" t="str">
        <f>_xlfn.XLOOKUP($A406,'Cleaned - Hospitalisation Detai'!$A$2:$A$2344,'Cleaned - Hospitalisation Detai'!$H$2:$H$2344,0)</f>
        <v>tier - 3</v>
      </c>
      <c r="P406" s="19" t="str">
        <f>_xlfn.XLOOKUP($A406,'Cleaned - Hospitalisation Detai'!$A$2:$A$2344,'Cleaned - Hospitalisation Detai'!$I$2:$I$2344,0)</f>
        <v>R1017</v>
      </c>
      <c r="Q406" s="20">
        <f>_xlfn.XLOOKUP($A406,'Cleaned - Hospitalisation Detai'!$A$2:$A$2344,'Cleaned - Hospitalisation Detai'!$K$2:$K$2344,0)</f>
        <v>54</v>
      </c>
    </row>
    <row r="407" spans="1:17" ht="15.6" x14ac:dyDescent="0.3">
      <c r="A407" s="10" t="s">
        <v>1966</v>
      </c>
      <c r="B407" s="11" t="str">
        <f>_xlfn.XLOOKUP(A407,'Cleaned - Customer Names '!$A$2:$A$2336,'Cleaned - Customer Names '!$C$2:$C$2336,0)</f>
        <v>Christopher D.</v>
      </c>
      <c r="C407" s="11">
        <f>_xlfn.XLOOKUP($A407,'Cleaned - Medical Examinations'!$A$2:$A$2336,'Cleaned - Medical Examinations'!$B$2:$B$2336,0)</f>
        <v>25.1</v>
      </c>
      <c r="D407" s="11">
        <f>_xlfn.XLOOKUP($A407,'Cleaned - Medical Examinations'!$A$2:$A$2336,'Cleaned - Medical Examinations'!$C$2:$C$2336,0)</f>
        <v>6.97</v>
      </c>
      <c r="E407" s="11" t="str">
        <f>_xlfn.XLOOKUP($A407,'Cleaned - Medical Examinations'!$A$2:$A$2336,'Cleaned - Medical Examinations'!$D$2:$D$2336,0)</f>
        <v>No</v>
      </c>
      <c r="F407" s="11" t="str">
        <f>_xlfn.XLOOKUP($A407,'Cleaned - Medical Examinations'!$A$2:$A$2336,'Cleaned - Medical Examinations'!$E$2:$E$2336,0)</f>
        <v>No</v>
      </c>
      <c r="G407" s="11" t="str">
        <f>_xlfn.XLOOKUP($A407,'Cleaned - Medical Examinations'!$A$2:$A$2336,'Cleaned - Medical Examinations'!$F$2:$F$2336,0)</f>
        <v>No</v>
      </c>
      <c r="H407" s="11">
        <f>_xlfn.XLOOKUP($A407,'Cleaned - Medical Examinations'!$A$2:$A$2336,'Cleaned - Medical Examinations'!$G$2:$G$2336,0)</f>
        <v>0</v>
      </c>
      <c r="I407" s="11" t="str">
        <f>_xlfn.XLOOKUP($A407,'Cleaned - Medical Examinations'!$A$2:$A$2336,'Cleaned - Medical Examinations'!$H$2:$H$2336,0)</f>
        <v>Yes</v>
      </c>
      <c r="J407" s="11" t="str">
        <f>_xlfn.XLOOKUP($A407,'Cleaned - Medical Examinations'!$A$2:$A$2336,'Cleaned - Medical Examinations'!$I$2:$I$2336,0)</f>
        <v>Overweight</v>
      </c>
      <c r="K407" s="11" t="str">
        <f t="shared" si="6"/>
        <v>Diabetic</v>
      </c>
      <c r="L407" s="14">
        <f>_xlfn.XLOOKUP($A407,'Cleaned - Hospitalisation Detai'!$A$2:$A$2344,'Cleaned - Hospitalisation Detai'!$J$2:$J$2344,0)</f>
        <v>25072</v>
      </c>
      <c r="M407" s="19">
        <f>_xlfn.XLOOKUP($A407,'Cleaned - Hospitalisation Detai'!$A$2:$A$2344,'Cleaned - Hospitalisation Detai'!$F$2:$F$2344,0)</f>
        <v>25382.3</v>
      </c>
      <c r="N407" s="19" t="str">
        <f>_xlfn.XLOOKUP($A407,'Cleaned - Hospitalisation Detai'!$A$2:$A$2344,'Cleaned - Hospitalisation Detai'!$G$2:$G$2344,0)</f>
        <v>tier - 2</v>
      </c>
      <c r="O407" s="19" t="str">
        <f>_xlfn.XLOOKUP($A407,'Cleaned - Hospitalisation Detai'!$A$2:$A$2344,'Cleaned - Hospitalisation Detai'!$H$2:$H$2344,0)</f>
        <v>tier - 2</v>
      </c>
      <c r="P407" s="19" t="str">
        <f>_xlfn.XLOOKUP($A407,'Cleaned - Hospitalisation Detai'!$A$2:$A$2344,'Cleaned - Hospitalisation Detai'!$I$2:$I$2344,0)</f>
        <v>R1011</v>
      </c>
      <c r="Q407" s="20">
        <f>_xlfn.XLOOKUP($A407,'Cleaned - Hospitalisation Detai'!$A$2:$A$2344,'Cleaned - Hospitalisation Detai'!$K$2:$K$2344,0)</f>
        <v>54</v>
      </c>
    </row>
    <row r="408" spans="1:17" ht="15.6" x14ac:dyDescent="0.3">
      <c r="A408" s="10" t="s">
        <v>1965</v>
      </c>
      <c r="B408" s="11" t="str">
        <f>_xlfn.XLOOKUP(A408,'Cleaned - Customer Names '!$A$2:$A$2336,'Cleaned - Customer Names '!$C$2:$C$2336,0)</f>
        <v>Corey</v>
      </c>
      <c r="C408" s="11">
        <f>_xlfn.XLOOKUP($A408,'Cleaned - Medical Examinations'!$A$2:$A$2336,'Cleaned - Medical Examinations'!$B$2:$B$2336,0)</f>
        <v>32.11</v>
      </c>
      <c r="D408" s="11">
        <f>_xlfn.XLOOKUP($A408,'Cleaned - Medical Examinations'!$A$2:$A$2336,'Cleaned - Medical Examinations'!$C$2:$C$2336,0)</f>
        <v>4.76</v>
      </c>
      <c r="E408" s="11" t="str">
        <f>_xlfn.XLOOKUP($A408,'Cleaned - Medical Examinations'!$A$2:$A$2336,'Cleaned - Medical Examinations'!$D$2:$D$2336,0)</f>
        <v>No</v>
      </c>
      <c r="F408" s="11" t="str">
        <f>_xlfn.XLOOKUP($A408,'Cleaned - Medical Examinations'!$A$2:$A$2336,'Cleaned - Medical Examinations'!$E$2:$E$2336,0)</f>
        <v>No</v>
      </c>
      <c r="G408" s="11" t="str">
        <f>_xlfn.XLOOKUP($A408,'Cleaned - Medical Examinations'!$A$2:$A$2336,'Cleaned - Medical Examinations'!$F$2:$F$2336,0)</f>
        <v>No</v>
      </c>
      <c r="H408" s="11">
        <f>_xlfn.XLOOKUP($A408,'Cleaned - Medical Examinations'!$A$2:$A$2336,'Cleaned - Medical Examinations'!$G$2:$G$2336,0)</f>
        <v>2</v>
      </c>
      <c r="I408" s="11" t="str">
        <f>_xlfn.XLOOKUP($A408,'Cleaned - Medical Examinations'!$A$2:$A$2336,'Cleaned - Medical Examinations'!$H$2:$H$2336,0)</f>
        <v>No</v>
      </c>
      <c r="J408" s="11" t="str">
        <f>_xlfn.XLOOKUP($A408,'Cleaned - Medical Examinations'!$A$2:$A$2336,'Cleaned - Medical Examinations'!$I$2:$I$2336,0)</f>
        <v>Obesity</v>
      </c>
      <c r="K408" s="11" t="str">
        <f t="shared" si="6"/>
        <v>Non-Diabetic</v>
      </c>
      <c r="L408" s="14">
        <f>_xlfn.XLOOKUP($A408,'Cleaned - Hospitalisation Detai'!$A$2:$A$2344,'Cleaned - Hospitalisation Detai'!$J$2:$J$2344,0)</f>
        <v>26568</v>
      </c>
      <c r="M408" s="19">
        <f>_xlfn.XLOOKUP($A408,'Cleaned - Hospitalisation Detai'!$A$2:$A$2344,'Cleaned - Hospitalisation Detai'!$F$2:$F$2344,0)</f>
        <v>25333.33</v>
      </c>
      <c r="N408" s="19" t="str">
        <f>_xlfn.XLOOKUP($A408,'Cleaned - Hospitalisation Detai'!$A$2:$A$2344,'Cleaned - Hospitalisation Detai'!$G$2:$G$2344,0)</f>
        <v>tier - 2</v>
      </c>
      <c r="O408" s="19" t="str">
        <f>_xlfn.XLOOKUP($A408,'Cleaned - Hospitalisation Detai'!$A$2:$A$2344,'Cleaned - Hospitalisation Detai'!$H$2:$H$2344,0)</f>
        <v>tier - 2</v>
      </c>
      <c r="P408" s="19" t="str">
        <f>_xlfn.XLOOKUP($A408,'Cleaned - Hospitalisation Detai'!$A$2:$A$2344,'Cleaned - Hospitalisation Detai'!$I$2:$I$2344,0)</f>
        <v>R1017</v>
      </c>
      <c r="Q408" s="20">
        <f>_xlfn.XLOOKUP($A408,'Cleaned - Hospitalisation Detai'!$A$2:$A$2344,'Cleaned - Hospitalisation Detai'!$K$2:$K$2344,0)</f>
        <v>50</v>
      </c>
    </row>
    <row r="409" spans="1:17" ht="15.6" x14ac:dyDescent="0.3">
      <c r="A409" s="10" t="s">
        <v>1964</v>
      </c>
      <c r="B409" s="11" t="str">
        <f>_xlfn.XLOOKUP(A409,'Cleaned - Customer Names '!$A$2:$A$2336,'Cleaned - Customer Names '!$C$2:$C$2336,0)</f>
        <v>Patrick D.</v>
      </c>
      <c r="C409" s="11">
        <f>_xlfn.XLOOKUP($A409,'Cleaned - Medical Examinations'!$A$2:$A$2336,'Cleaned - Medical Examinations'!$B$2:$B$2336,0)</f>
        <v>29.8</v>
      </c>
      <c r="D409" s="11">
        <f>_xlfn.XLOOKUP($A409,'Cleaned - Medical Examinations'!$A$2:$A$2336,'Cleaned - Medical Examinations'!$C$2:$C$2336,0)</f>
        <v>8.24</v>
      </c>
      <c r="E409" s="11" t="str">
        <f>_xlfn.XLOOKUP($A409,'Cleaned - Medical Examinations'!$A$2:$A$2336,'Cleaned - Medical Examinations'!$D$2:$D$2336,0)</f>
        <v>Yes</v>
      </c>
      <c r="F409" s="11" t="str">
        <f>_xlfn.XLOOKUP($A409,'Cleaned - Medical Examinations'!$A$2:$A$2336,'Cleaned - Medical Examinations'!$E$2:$E$2336,0)</f>
        <v>No</v>
      </c>
      <c r="G409" s="11" t="str">
        <f>_xlfn.XLOOKUP($A409,'Cleaned - Medical Examinations'!$A$2:$A$2336,'Cleaned - Medical Examinations'!$F$2:$F$2336,0)</f>
        <v>No</v>
      </c>
      <c r="H409" s="11">
        <f>_xlfn.XLOOKUP($A409,'Cleaned - Medical Examinations'!$A$2:$A$2336,'Cleaned - Medical Examinations'!$G$2:$G$2336,0)</f>
        <v>1</v>
      </c>
      <c r="I409" s="11" t="str">
        <f>_xlfn.XLOOKUP($A409,'Cleaned - Medical Examinations'!$A$2:$A$2336,'Cleaned - Medical Examinations'!$H$2:$H$2336,0)</f>
        <v>Yes</v>
      </c>
      <c r="J409" s="11" t="str">
        <f>_xlfn.XLOOKUP($A409,'Cleaned - Medical Examinations'!$A$2:$A$2336,'Cleaned - Medical Examinations'!$I$2:$I$2336,0)</f>
        <v>Overweight</v>
      </c>
      <c r="K409" s="11" t="str">
        <f t="shared" si="6"/>
        <v>Diabetic</v>
      </c>
      <c r="L409" s="14">
        <f>_xlfn.XLOOKUP($A409,'Cleaned - Hospitalisation Detai'!$A$2:$A$2344,'Cleaned - Hospitalisation Detai'!$J$2:$J$2344,0)</f>
        <v>27742</v>
      </c>
      <c r="M409" s="19">
        <f>_xlfn.XLOOKUP($A409,'Cleaned - Hospitalisation Detai'!$A$2:$A$2344,'Cleaned - Hospitalisation Detai'!$F$2:$F$2344,0)</f>
        <v>25309.49</v>
      </c>
      <c r="N409" s="19" t="str">
        <f>_xlfn.XLOOKUP($A409,'Cleaned - Hospitalisation Detai'!$A$2:$A$2344,'Cleaned - Hospitalisation Detai'!$G$2:$G$2344,0)</f>
        <v>tier - 2</v>
      </c>
      <c r="O409" s="19" t="str">
        <f>_xlfn.XLOOKUP($A409,'Cleaned - Hospitalisation Detai'!$A$2:$A$2344,'Cleaned - Hospitalisation Detai'!$H$2:$H$2344,0)</f>
        <v>tier - 1</v>
      </c>
      <c r="P409" s="19" t="str">
        <f>_xlfn.XLOOKUP($A409,'Cleaned - Hospitalisation Detai'!$A$2:$A$2344,'Cleaned - Hospitalisation Detai'!$I$2:$I$2344,0)</f>
        <v>R1011</v>
      </c>
      <c r="Q409" s="20">
        <f>_xlfn.XLOOKUP($A409,'Cleaned - Hospitalisation Detai'!$A$2:$A$2344,'Cleaned - Hospitalisation Detai'!$K$2:$K$2344,0)</f>
        <v>47</v>
      </c>
    </row>
    <row r="410" spans="1:17" ht="15.6" x14ac:dyDescent="0.3">
      <c r="A410" s="10" t="s">
        <v>1963</v>
      </c>
      <c r="B410" s="11" t="str">
        <f>_xlfn.XLOOKUP(A410,'Cleaned - Customer Names '!$A$2:$A$2336,'Cleaned - Customer Names '!$C$2:$C$2336,0)</f>
        <v>Anthony D.</v>
      </c>
      <c r="C410" s="11">
        <f>_xlfn.XLOOKUP($A410,'Cleaned - Medical Examinations'!$A$2:$A$2336,'Cleaned - Medical Examinations'!$B$2:$B$2336,0)</f>
        <v>24.01</v>
      </c>
      <c r="D410" s="11">
        <f>_xlfn.XLOOKUP($A410,'Cleaned - Medical Examinations'!$A$2:$A$2336,'Cleaned - Medical Examinations'!$C$2:$C$2336,0)</f>
        <v>4.76</v>
      </c>
      <c r="E410" s="11" t="str">
        <f>_xlfn.XLOOKUP($A410,'Cleaned - Medical Examinations'!$A$2:$A$2336,'Cleaned - Medical Examinations'!$D$2:$D$2336,0)</f>
        <v>No</v>
      </c>
      <c r="F410" s="11" t="str">
        <f>_xlfn.XLOOKUP($A410,'Cleaned - Medical Examinations'!$A$2:$A$2336,'Cleaned - Medical Examinations'!$E$2:$E$2336,0)</f>
        <v>No</v>
      </c>
      <c r="G410" s="11" t="str">
        <f>_xlfn.XLOOKUP($A410,'Cleaned - Medical Examinations'!$A$2:$A$2336,'Cleaned - Medical Examinations'!$F$2:$F$2336,0)</f>
        <v>No</v>
      </c>
      <c r="H410" s="11">
        <f>_xlfn.XLOOKUP($A410,'Cleaned - Medical Examinations'!$A$2:$A$2336,'Cleaned - Medical Examinations'!$G$2:$G$2336,0)</f>
        <v>1</v>
      </c>
      <c r="I410" s="11" t="str">
        <f>_xlfn.XLOOKUP($A410,'Cleaned - Medical Examinations'!$A$2:$A$2336,'Cleaned - Medical Examinations'!$H$2:$H$2336,0)</f>
        <v>Yes</v>
      </c>
      <c r="J410" s="11" t="str">
        <f>_xlfn.XLOOKUP($A410,'Cleaned - Medical Examinations'!$A$2:$A$2336,'Cleaned - Medical Examinations'!$I$2:$I$2336,0)</f>
        <v>Normal Weight</v>
      </c>
      <c r="K410" s="11" t="str">
        <f t="shared" si="6"/>
        <v>Non-Diabetic</v>
      </c>
      <c r="L410" s="14">
        <f>_xlfn.XLOOKUP($A410,'Cleaned - Hospitalisation Detai'!$A$2:$A$2344,'Cleaned - Hospitalisation Detai'!$J$2:$J$2344,0)</f>
        <v>36123</v>
      </c>
      <c r="M410" s="19">
        <f>_xlfn.XLOOKUP($A410,'Cleaned - Hospitalisation Detai'!$A$2:$A$2344,'Cleaned - Hospitalisation Detai'!$F$2:$F$2344,0)</f>
        <v>25127.22</v>
      </c>
      <c r="N410" s="19" t="str">
        <f>_xlfn.XLOOKUP($A410,'Cleaned - Hospitalisation Detai'!$A$2:$A$2344,'Cleaned - Hospitalisation Detai'!$G$2:$G$2344,0)</f>
        <v>tier - 2</v>
      </c>
      <c r="O410" s="19" t="str">
        <f>_xlfn.XLOOKUP($A410,'Cleaned - Hospitalisation Detai'!$A$2:$A$2344,'Cleaned - Hospitalisation Detai'!$H$2:$H$2344,0)</f>
        <v>tier - 3</v>
      </c>
      <c r="P410" s="19" t="str">
        <f>_xlfn.XLOOKUP($A410,'Cleaned - Hospitalisation Detai'!$A$2:$A$2344,'Cleaned - Hospitalisation Detai'!$I$2:$I$2344,0)</f>
        <v>R1011</v>
      </c>
      <c r="Q410" s="20">
        <f>_xlfn.XLOOKUP($A410,'Cleaned - Hospitalisation Detai'!$A$2:$A$2344,'Cleaned - Hospitalisation Detai'!$K$2:$K$2344,0)</f>
        <v>24</v>
      </c>
    </row>
    <row r="411" spans="1:17" ht="15.6" x14ac:dyDescent="0.3">
      <c r="A411" s="10" t="s">
        <v>1962</v>
      </c>
      <c r="B411" s="11" t="str">
        <f>_xlfn.XLOOKUP(A411,'Cleaned - Customer Names '!$A$2:$A$2336,'Cleaned - Customer Names '!$C$2:$C$2336,0)</f>
        <v>Melissa</v>
      </c>
      <c r="C411" s="11">
        <f>_xlfn.XLOOKUP($A411,'Cleaned - Medical Examinations'!$A$2:$A$2336,'Cleaned - Medical Examinations'!$B$2:$B$2336,0)</f>
        <v>23.21</v>
      </c>
      <c r="D411" s="11">
        <f>_xlfn.XLOOKUP($A411,'Cleaned - Medical Examinations'!$A$2:$A$2336,'Cleaned - Medical Examinations'!$C$2:$C$2336,0)</f>
        <v>6.03</v>
      </c>
      <c r="E411" s="11" t="str">
        <f>_xlfn.XLOOKUP($A411,'Cleaned - Medical Examinations'!$A$2:$A$2336,'Cleaned - Medical Examinations'!$D$2:$D$2336,0)</f>
        <v>No</v>
      </c>
      <c r="F411" s="11" t="str">
        <f>_xlfn.XLOOKUP($A411,'Cleaned - Medical Examinations'!$A$2:$A$2336,'Cleaned - Medical Examinations'!$E$2:$E$2336,0)</f>
        <v>No</v>
      </c>
      <c r="G411" s="11" t="str">
        <f>_xlfn.XLOOKUP($A411,'Cleaned - Medical Examinations'!$A$2:$A$2336,'Cleaned - Medical Examinations'!$F$2:$F$2336,0)</f>
        <v>No</v>
      </c>
      <c r="H411" s="11">
        <f>_xlfn.XLOOKUP($A411,'Cleaned - Medical Examinations'!$A$2:$A$2336,'Cleaned - Medical Examinations'!$G$2:$G$2336,0)</f>
        <v>1</v>
      </c>
      <c r="I411" s="11" t="str">
        <f>_xlfn.XLOOKUP($A411,'Cleaned - Medical Examinations'!$A$2:$A$2336,'Cleaned - Medical Examinations'!$H$2:$H$2336,0)</f>
        <v>No</v>
      </c>
      <c r="J411" s="11" t="str">
        <f>_xlfn.XLOOKUP($A411,'Cleaned - Medical Examinations'!$A$2:$A$2336,'Cleaned - Medical Examinations'!$I$2:$I$2336,0)</f>
        <v>Normal Weight</v>
      </c>
      <c r="K411" s="11" t="str">
        <f t="shared" si="6"/>
        <v>Non-Diabetic</v>
      </c>
      <c r="L411" s="14">
        <f>_xlfn.XLOOKUP($A411,'Cleaned - Hospitalisation Detai'!$A$2:$A$2344,'Cleaned - Hospitalisation Detai'!$J$2:$J$2344,0)</f>
        <v>35960</v>
      </c>
      <c r="M411" s="19">
        <f>_xlfn.XLOOKUP($A411,'Cleaned - Hospitalisation Detai'!$A$2:$A$2344,'Cleaned - Hospitalisation Detai'!$F$2:$F$2344,0)</f>
        <v>25081.77</v>
      </c>
      <c r="N411" s="19" t="str">
        <f>_xlfn.XLOOKUP($A411,'Cleaned - Hospitalisation Detai'!$A$2:$A$2344,'Cleaned - Hospitalisation Detai'!$G$2:$G$2344,0)</f>
        <v>tier - 2</v>
      </c>
      <c r="O411" s="19" t="str">
        <f>_xlfn.XLOOKUP($A411,'Cleaned - Hospitalisation Detai'!$A$2:$A$2344,'Cleaned - Hospitalisation Detai'!$H$2:$H$2344,0)</f>
        <v>tier - 2</v>
      </c>
      <c r="P411" s="19" t="str">
        <f>_xlfn.XLOOKUP($A411,'Cleaned - Hospitalisation Detai'!$A$2:$A$2344,'Cleaned - Hospitalisation Detai'!$I$2:$I$2344,0)</f>
        <v>R1013</v>
      </c>
      <c r="Q411" s="20">
        <f>_xlfn.XLOOKUP($A411,'Cleaned - Hospitalisation Detai'!$A$2:$A$2344,'Cleaned - Hospitalisation Detai'!$K$2:$K$2344,0)</f>
        <v>24</v>
      </c>
    </row>
    <row r="412" spans="1:17" ht="15.6" x14ac:dyDescent="0.3">
      <c r="A412" s="10" t="s">
        <v>1961</v>
      </c>
      <c r="B412" s="11" t="str">
        <f>_xlfn.XLOOKUP(A412,'Cleaned - Customer Names '!$A$2:$A$2336,'Cleaned - Customer Names '!$C$2:$C$2336,0)</f>
        <v>Raven</v>
      </c>
      <c r="C412" s="11">
        <f>_xlfn.XLOOKUP($A412,'Cleaned - Medical Examinations'!$A$2:$A$2336,'Cleaned - Medical Examinations'!$B$2:$B$2336,0)</f>
        <v>21.2</v>
      </c>
      <c r="D412" s="11">
        <f>_xlfn.XLOOKUP($A412,'Cleaned - Medical Examinations'!$A$2:$A$2336,'Cleaned - Medical Examinations'!$C$2:$C$2336,0)</f>
        <v>4.07</v>
      </c>
      <c r="E412" s="11" t="str">
        <f>_xlfn.XLOOKUP($A412,'Cleaned - Medical Examinations'!$A$2:$A$2336,'Cleaned - Medical Examinations'!$D$2:$D$2336,0)</f>
        <v>Yes</v>
      </c>
      <c r="F412" s="11" t="str">
        <f>_xlfn.XLOOKUP($A412,'Cleaned - Medical Examinations'!$A$2:$A$2336,'Cleaned - Medical Examinations'!$E$2:$E$2336,0)</f>
        <v>No</v>
      </c>
      <c r="G412" s="11" t="str">
        <f>_xlfn.XLOOKUP($A412,'Cleaned - Medical Examinations'!$A$2:$A$2336,'Cleaned - Medical Examinations'!$F$2:$F$2336,0)</f>
        <v>No</v>
      </c>
      <c r="H412" s="11">
        <f>_xlfn.XLOOKUP($A412,'Cleaned - Medical Examinations'!$A$2:$A$2336,'Cleaned - Medical Examinations'!$G$2:$G$2336,0)</f>
        <v>1</v>
      </c>
      <c r="I412" s="11" t="str">
        <f>_xlfn.XLOOKUP($A412,'Cleaned - Medical Examinations'!$A$2:$A$2336,'Cleaned - Medical Examinations'!$H$2:$H$2336,0)</f>
        <v>Yes</v>
      </c>
      <c r="J412" s="11" t="str">
        <f>_xlfn.XLOOKUP($A412,'Cleaned - Medical Examinations'!$A$2:$A$2336,'Cleaned - Medical Examinations'!$I$2:$I$2336,0)</f>
        <v>Normal Weight</v>
      </c>
      <c r="K412" s="11" t="str">
        <f t="shared" si="6"/>
        <v>Non-Diabetic</v>
      </c>
      <c r="L412" s="14">
        <f>_xlfn.XLOOKUP($A412,'Cleaned - Hospitalisation Detai'!$A$2:$A$2344,'Cleaned - Hospitalisation Detai'!$J$2:$J$2344,0)</f>
        <v>35037</v>
      </c>
      <c r="M412" s="19">
        <f>_xlfn.XLOOKUP($A412,'Cleaned - Hospitalisation Detai'!$A$2:$A$2344,'Cleaned - Hospitalisation Detai'!$F$2:$F$2344,0)</f>
        <v>25075.97</v>
      </c>
      <c r="N412" s="19" t="str">
        <f>_xlfn.XLOOKUP($A412,'Cleaned - Hospitalisation Detai'!$A$2:$A$2344,'Cleaned - Hospitalisation Detai'!$G$2:$G$2344,0)</f>
        <v>tier - 2</v>
      </c>
      <c r="O412" s="19" t="str">
        <f>_xlfn.XLOOKUP($A412,'Cleaned - Hospitalisation Detai'!$A$2:$A$2344,'Cleaned - Hospitalisation Detai'!$H$2:$H$2344,0)</f>
        <v>tier - 2</v>
      </c>
      <c r="P412" s="19" t="str">
        <f>_xlfn.XLOOKUP($A412,'Cleaned - Hospitalisation Detai'!$A$2:$A$2344,'Cleaned - Hospitalisation Detai'!$I$2:$I$2344,0)</f>
        <v>R1011</v>
      </c>
      <c r="Q412" s="20">
        <f>_xlfn.XLOOKUP($A412,'Cleaned - Hospitalisation Detai'!$A$2:$A$2344,'Cleaned - Hospitalisation Detai'!$K$2:$K$2344,0)</f>
        <v>27</v>
      </c>
    </row>
    <row r="413" spans="1:17" ht="15.6" x14ac:dyDescent="0.3">
      <c r="A413" s="10" t="s">
        <v>1960</v>
      </c>
      <c r="B413" s="11" t="str">
        <f>_xlfn.XLOOKUP(A413,'Cleaned - Customer Names '!$A$2:$A$2336,'Cleaned - Customer Names '!$C$2:$C$2336,0)</f>
        <v>Christopher</v>
      </c>
      <c r="C413" s="11">
        <f>_xlfn.XLOOKUP($A413,'Cleaned - Medical Examinations'!$A$2:$A$2336,'Cleaned - Medical Examinations'!$B$2:$B$2336,0)</f>
        <v>28.215</v>
      </c>
      <c r="D413" s="11">
        <f>_xlfn.XLOOKUP($A413,'Cleaned - Medical Examinations'!$A$2:$A$2336,'Cleaned - Medical Examinations'!$C$2:$C$2336,0)</f>
        <v>8.26</v>
      </c>
      <c r="E413" s="11" t="str">
        <f>_xlfn.XLOOKUP($A413,'Cleaned - Medical Examinations'!$A$2:$A$2336,'Cleaned - Medical Examinations'!$D$2:$D$2336,0)</f>
        <v>Yes</v>
      </c>
      <c r="F413" s="11" t="str">
        <f>_xlfn.XLOOKUP($A413,'Cleaned - Medical Examinations'!$A$2:$A$2336,'Cleaned - Medical Examinations'!$E$2:$E$2336,0)</f>
        <v>No</v>
      </c>
      <c r="G413" s="11" t="str">
        <f>_xlfn.XLOOKUP($A413,'Cleaned - Medical Examinations'!$A$2:$A$2336,'Cleaned - Medical Examinations'!$F$2:$F$2336,0)</f>
        <v>No</v>
      </c>
      <c r="H413" s="11">
        <f>_xlfn.XLOOKUP($A413,'Cleaned - Medical Examinations'!$A$2:$A$2336,'Cleaned - Medical Examinations'!$G$2:$G$2336,0)</f>
        <v>1</v>
      </c>
      <c r="I413" s="11" t="str">
        <f>_xlfn.XLOOKUP($A413,'Cleaned - Medical Examinations'!$A$2:$A$2336,'Cleaned - Medical Examinations'!$H$2:$H$2336,0)</f>
        <v>Yes</v>
      </c>
      <c r="J413" s="11" t="str">
        <f>_xlfn.XLOOKUP($A413,'Cleaned - Medical Examinations'!$A$2:$A$2336,'Cleaned - Medical Examinations'!$I$2:$I$2336,0)</f>
        <v>Overweight</v>
      </c>
      <c r="K413" s="11" t="str">
        <f t="shared" si="6"/>
        <v>Diabetic</v>
      </c>
      <c r="L413" s="14">
        <f>_xlfn.XLOOKUP($A413,'Cleaned - Hospitalisation Detai'!$A$2:$A$2344,'Cleaned - Hospitalisation Detai'!$J$2:$J$2344,0)</f>
        <v>27712</v>
      </c>
      <c r="M413" s="19">
        <f>_xlfn.XLOOKUP($A413,'Cleaned - Hospitalisation Detai'!$A$2:$A$2344,'Cleaned - Hospitalisation Detai'!$F$2:$F$2344,0)</f>
        <v>24915.22</v>
      </c>
      <c r="N413" s="19" t="str">
        <f>_xlfn.XLOOKUP($A413,'Cleaned - Hospitalisation Detai'!$A$2:$A$2344,'Cleaned - Hospitalisation Detai'!$G$2:$G$2344,0)</f>
        <v>tier - 2</v>
      </c>
      <c r="O413" s="19" t="str">
        <f>_xlfn.XLOOKUP($A413,'Cleaned - Hospitalisation Detai'!$A$2:$A$2344,'Cleaned - Hospitalisation Detai'!$H$2:$H$2344,0)</f>
        <v>tier - 3</v>
      </c>
      <c r="P413" s="19" t="str">
        <f>_xlfn.XLOOKUP($A413,'Cleaned - Hospitalisation Detai'!$A$2:$A$2344,'Cleaned - Hospitalisation Detai'!$I$2:$I$2344,0)</f>
        <v>R1012</v>
      </c>
      <c r="Q413" s="20">
        <f>_xlfn.XLOOKUP($A413,'Cleaned - Hospitalisation Detai'!$A$2:$A$2344,'Cleaned - Hospitalisation Detai'!$K$2:$K$2344,0)</f>
        <v>47</v>
      </c>
    </row>
    <row r="414" spans="1:17" ht="15.6" x14ac:dyDescent="0.3">
      <c r="A414" s="10" t="s">
        <v>1959</v>
      </c>
      <c r="B414" s="11" t="str">
        <f>_xlfn.XLOOKUP(A414,'Cleaned - Customer Names '!$A$2:$A$2336,'Cleaned - Customer Names '!$C$2:$C$2336,0)</f>
        <v>Kendra A</v>
      </c>
      <c r="C414" s="11">
        <f>_xlfn.XLOOKUP($A414,'Cleaned - Medical Examinations'!$A$2:$A$2336,'Cleaned - Medical Examinations'!$B$2:$B$2336,0)</f>
        <v>38.094999999999999</v>
      </c>
      <c r="D414" s="11">
        <f>_xlfn.XLOOKUP($A414,'Cleaned - Medical Examinations'!$A$2:$A$2336,'Cleaned - Medical Examinations'!$C$2:$C$2336,0)</f>
        <v>4.76</v>
      </c>
      <c r="E414" s="11" t="str">
        <f>_xlfn.XLOOKUP($A414,'Cleaned - Medical Examinations'!$A$2:$A$2336,'Cleaned - Medical Examinations'!$D$2:$D$2336,0)</f>
        <v>No</v>
      </c>
      <c r="F414" s="11" t="str">
        <f>_xlfn.XLOOKUP($A414,'Cleaned - Medical Examinations'!$A$2:$A$2336,'Cleaned - Medical Examinations'!$E$2:$E$2336,0)</f>
        <v>No</v>
      </c>
      <c r="G414" s="11" t="str">
        <f>_xlfn.XLOOKUP($A414,'Cleaned - Medical Examinations'!$A$2:$A$2336,'Cleaned - Medical Examinations'!$F$2:$F$2336,0)</f>
        <v>No</v>
      </c>
      <c r="H414" s="11">
        <f>_xlfn.XLOOKUP($A414,'Cleaned - Medical Examinations'!$A$2:$A$2336,'Cleaned - Medical Examinations'!$G$2:$G$2336,0)</f>
        <v>1</v>
      </c>
      <c r="I414" s="11" t="str">
        <f>_xlfn.XLOOKUP($A414,'Cleaned - Medical Examinations'!$A$2:$A$2336,'Cleaned - Medical Examinations'!$H$2:$H$2336,0)</f>
        <v>No</v>
      </c>
      <c r="J414" s="11" t="str">
        <f>_xlfn.XLOOKUP($A414,'Cleaned - Medical Examinations'!$A$2:$A$2336,'Cleaned - Medical Examinations'!$I$2:$I$2336,0)</f>
        <v>Obesity</v>
      </c>
      <c r="K414" s="11" t="str">
        <f t="shared" si="6"/>
        <v>Non-Diabetic</v>
      </c>
      <c r="L414" s="14">
        <f>_xlfn.XLOOKUP($A414,'Cleaned - Hospitalisation Detai'!$A$2:$A$2344,'Cleaned - Hospitalisation Detai'!$J$2:$J$2344,0)</f>
        <v>31942</v>
      </c>
      <c r="M414" s="19">
        <f>_xlfn.XLOOKUP($A414,'Cleaned - Hospitalisation Detai'!$A$2:$A$2344,'Cleaned - Hospitalisation Detai'!$F$2:$F$2344,0)</f>
        <v>24915.05</v>
      </c>
      <c r="N414" s="19" t="str">
        <f>_xlfn.XLOOKUP($A414,'Cleaned - Hospitalisation Detai'!$A$2:$A$2344,'Cleaned - Hospitalisation Detai'!$G$2:$G$2344,0)</f>
        <v>tier - 2</v>
      </c>
      <c r="O414" s="19" t="str">
        <f>_xlfn.XLOOKUP($A414,'Cleaned - Hospitalisation Detai'!$A$2:$A$2344,'Cleaned - Hospitalisation Detai'!$H$2:$H$2344,0)</f>
        <v>tier - 1</v>
      </c>
      <c r="P414" s="19" t="str">
        <f>_xlfn.XLOOKUP($A414,'Cleaned - Hospitalisation Detai'!$A$2:$A$2344,'Cleaned - Hospitalisation Detai'!$I$2:$I$2344,0)</f>
        <v>R1024</v>
      </c>
      <c r="Q414" s="20">
        <f>_xlfn.XLOOKUP($A414,'Cleaned - Hospitalisation Detai'!$A$2:$A$2344,'Cleaned - Hospitalisation Detai'!$K$2:$K$2344,0)</f>
        <v>35</v>
      </c>
    </row>
    <row r="415" spans="1:17" ht="15.6" x14ac:dyDescent="0.3">
      <c r="A415" s="10" t="s">
        <v>1958</v>
      </c>
      <c r="B415" s="11" t="str">
        <f>_xlfn.XLOOKUP(A415,'Cleaned - Customer Names '!$A$2:$A$2336,'Cleaned - Customer Names '!$C$2:$C$2336,0)</f>
        <v>Jordan</v>
      </c>
      <c r="C415" s="11">
        <f>_xlfn.XLOOKUP($A415,'Cleaned - Medical Examinations'!$A$2:$A$2336,'Cleaned - Medical Examinations'!$B$2:$B$2336,0)</f>
        <v>22.61</v>
      </c>
      <c r="D415" s="11">
        <f>_xlfn.XLOOKUP($A415,'Cleaned - Medical Examinations'!$A$2:$A$2336,'Cleaned - Medical Examinations'!$C$2:$C$2336,0)</f>
        <v>6.13</v>
      </c>
      <c r="E415" s="11" t="str">
        <f>_xlfn.XLOOKUP($A415,'Cleaned - Medical Examinations'!$A$2:$A$2336,'Cleaned - Medical Examinations'!$D$2:$D$2336,0)</f>
        <v>Yes</v>
      </c>
      <c r="F415" s="11" t="str">
        <f>_xlfn.XLOOKUP($A415,'Cleaned - Medical Examinations'!$A$2:$A$2336,'Cleaned - Medical Examinations'!$E$2:$E$2336,0)</f>
        <v>No</v>
      </c>
      <c r="G415" s="11" t="str">
        <f>_xlfn.XLOOKUP($A415,'Cleaned - Medical Examinations'!$A$2:$A$2336,'Cleaned - Medical Examinations'!$F$2:$F$2336,0)</f>
        <v>Yes</v>
      </c>
      <c r="H415" s="11">
        <f>_xlfn.XLOOKUP($A415,'Cleaned - Medical Examinations'!$A$2:$A$2336,'Cleaned - Medical Examinations'!$G$2:$G$2336,0)</f>
        <v>1</v>
      </c>
      <c r="I415" s="11" t="str">
        <f>_xlfn.XLOOKUP($A415,'Cleaned - Medical Examinations'!$A$2:$A$2336,'Cleaned - Medical Examinations'!$H$2:$H$2336,0)</f>
        <v>Yes</v>
      </c>
      <c r="J415" s="11" t="str">
        <f>_xlfn.XLOOKUP($A415,'Cleaned - Medical Examinations'!$A$2:$A$2336,'Cleaned - Medical Examinations'!$I$2:$I$2336,0)</f>
        <v>Normal Weight</v>
      </c>
      <c r="K415" s="11" t="str">
        <f t="shared" si="6"/>
        <v>Non-Diabetic</v>
      </c>
      <c r="L415" s="14">
        <f>_xlfn.XLOOKUP($A415,'Cleaned - Hospitalisation Detai'!$A$2:$A$2344,'Cleaned - Hospitalisation Detai'!$J$2:$J$2344,0)</f>
        <v>25407</v>
      </c>
      <c r="M415" s="19">
        <f>_xlfn.XLOOKUP($A415,'Cleaned - Hospitalisation Detai'!$A$2:$A$2344,'Cleaned - Hospitalisation Detai'!$F$2:$F$2344,0)</f>
        <v>24873.38</v>
      </c>
      <c r="N415" s="19" t="str">
        <f>_xlfn.XLOOKUP($A415,'Cleaned - Hospitalisation Detai'!$A$2:$A$2344,'Cleaned - Hospitalisation Detai'!$G$2:$G$2344,0)</f>
        <v>tier - 2</v>
      </c>
      <c r="O415" s="19" t="str">
        <f>_xlfn.XLOOKUP($A415,'Cleaned - Hospitalisation Detai'!$A$2:$A$2344,'Cleaned - Hospitalisation Detai'!$H$2:$H$2344,0)</f>
        <v>tier - 1</v>
      </c>
      <c r="P415" s="19" t="str">
        <f>_xlfn.XLOOKUP($A415,'Cleaned - Hospitalisation Detai'!$A$2:$A$2344,'Cleaned - Hospitalisation Detai'!$I$2:$I$2344,0)</f>
        <v>R1024</v>
      </c>
      <c r="Q415" s="20">
        <f>_xlfn.XLOOKUP($A415,'Cleaned - Hospitalisation Detai'!$A$2:$A$2344,'Cleaned - Hospitalisation Detai'!$K$2:$K$2344,0)</f>
        <v>53</v>
      </c>
    </row>
    <row r="416" spans="1:17" ht="15.6" x14ac:dyDescent="0.3">
      <c r="A416" s="10" t="s">
        <v>1957</v>
      </c>
      <c r="B416" s="11" t="str">
        <f>_xlfn.XLOOKUP(A416,'Cleaned - Customer Names '!$A$2:$A$2336,'Cleaned - Customer Names '!$C$2:$C$2336,0)</f>
        <v>Nils</v>
      </c>
      <c r="C416" s="11">
        <f>_xlfn.XLOOKUP($A416,'Cleaned - Medical Examinations'!$A$2:$A$2336,'Cleaned - Medical Examinations'!$B$2:$B$2336,0)</f>
        <v>24.32</v>
      </c>
      <c r="D416" s="11">
        <f>_xlfn.XLOOKUP($A416,'Cleaned - Medical Examinations'!$A$2:$A$2336,'Cleaned - Medical Examinations'!$C$2:$C$2336,0)</f>
        <v>10.47</v>
      </c>
      <c r="E416" s="11" t="str">
        <f>_xlfn.XLOOKUP($A416,'Cleaned - Medical Examinations'!$A$2:$A$2336,'Cleaned - Medical Examinations'!$D$2:$D$2336,0)</f>
        <v>Yes</v>
      </c>
      <c r="F416" s="11" t="str">
        <f>_xlfn.XLOOKUP($A416,'Cleaned - Medical Examinations'!$A$2:$A$2336,'Cleaned - Medical Examinations'!$E$2:$E$2336,0)</f>
        <v>No</v>
      </c>
      <c r="G416" s="11" t="str">
        <f>_xlfn.XLOOKUP($A416,'Cleaned - Medical Examinations'!$A$2:$A$2336,'Cleaned - Medical Examinations'!$F$2:$F$2336,0)</f>
        <v>No</v>
      </c>
      <c r="H416" s="11">
        <f>_xlfn.XLOOKUP($A416,'Cleaned - Medical Examinations'!$A$2:$A$2336,'Cleaned - Medical Examinations'!$G$2:$G$2336,0)</f>
        <v>2</v>
      </c>
      <c r="I416" s="11" t="str">
        <f>_xlfn.XLOOKUP($A416,'Cleaned - Medical Examinations'!$A$2:$A$2336,'Cleaned - Medical Examinations'!$H$2:$H$2336,0)</f>
        <v>Yes</v>
      </c>
      <c r="J416" s="11" t="str">
        <f>_xlfn.XLOOKUP($A416,'Cleaned - Medical Examinations'!$A$2:$A$2336,'Cleaned - Medical Examinations'!$I$2:$I$2336,0)</f>
        <v>Normal Weight</v>
      </c>
      <c r="K416" s="11" t="str">
        <f t="shared" si="6"/>
        <v>Diabetic</v>
      </c>
      <c r="L416" s="14">
        <f>_xlfn.XLOOKUP($A416,'Cleaned - Hospitalisation Detai'!$A$2:$A$2344,'Cleaned - Hospitalisation Detai'!$J$2:$J$2344,0)</f>
        <v>25898</v>
      </c>
      <c r="M416" s="19">
        <f>_xlfn.XLOOKUP($A416,'Cleaned - Hospitalisation Detai'!$A$2:$A$2344,'Cleaned - Hospitalisation Detai'!$F$2:$F$2344,0)</f>
        <v>24869.84</v>
      </c>
      <c r="N416" s="19" t="str">
        <f>_xlfn.XLOOKUP($A416,'Cleaned - Hospitalisation Detai'!$A$2:$A$2344,'Cleaned - Hospitalisation Detai'!$G$2:$G$2344,0)</f>
        <v>tier - 2</v>
      </c>
      <c r="O416" s="19" t="str">
        <f>_xlfn.XLOOKUP($A416,'Cleaned - Hospitalisation Detai'!$A$2:$A$2344,'Cleaned - Hospitalisation Detai'!$H$2:$H$2344,0)</f>
        <v>tier - 2</v>
      </c>
      <c r="P416" s="19" t="str">
        <f>_xlfn.XLOOKUP($A416,'Cleaned - Hospitalisation Detai'!$A$2:$A$2344,'Cleaned - Hospitalisation Detai'!$I$2:$I$2344,0)</f>
        <v>R1016</v>
      </c>
      <c r="Q416" s="20">
        <f>_xlfn.XLOOKUP($A416,'Cleaned - Hospitalisation Detai'!$A$2:$A$2344,'Cleaned - Hospitalisation Detai'!$K$2:$K$2344,0)</f>
        <v>52</v>
      </c>
    </row>
    <row r="417" spans="1:17" ht="15.6" x14ac:dyDescent="0.3">
      <c r="A417" s="10" t="s">
        <v>1956</v>
      </c>
      <c r="B417" s="11" t="str">
        <f>_xlfn.XLOOKUP(A417,'Cleaned - Customer Names '!$A$2:$A$2336,'Cleaned - Customer Names '!$C$2:$C$2336,0)</f>
        <v>Scott</v>
      </c>
      <c r="C417" s="11">
        <f>_xlfn.XLOOKUP($A417,'Cleaned - Medical Examinations'!$A$2:$A$2336,'Cleaned - Medical Examinations'!$B$2:$B$2336,0)</f>
        <v>20.96</v>
      </c>
      <c r="D417" s="11">
        <f>_xlfn.XLOOKUP($A417,'Cleaned - Medical Examinations'!$A$2:$A$2336,'Cleaned - Medical Examinations'!$C$2:$C$2336,0)</f>
        <v>4.04</v>
      </c>
      <c r="E417" s="11" t="str">
        <f>_xlfn.XLOOKUP($A417,'Cleaned - Medical Examinations'!$A$2:$A$2336,'Cleaned - Medical Examinations'!$D$2:$D$2336,0)</f>
        <v>Yes</v>
      </c>
      <c r="F417" s="11" t="str">
        <f>_xlfn.XLOOKUP($A417,'Cleaned - Medical Examinations'!$A$2:$A$2336,'Cleaned - Medical Examinations'!$E$2:$E$2336,0)</f>
        <v>No</v>
      </c>
      <c r="G417" s="11" t="str">
        <f>_xlfn.XLOOKUP($A417,'Cleaned - Medical Examinations'!$A$2:$A$2336,'Cleaned - Medical Examinations'!$F$2:$F$2336,0)</f>
        <v>No</v>
      </c>
      <c r="H417" s="11">
        <f>_xlfn.XLOOKUP($A417,'Cleaned - Medical Examinations'!$A$2:$A$2336,'Cleaned - Medical Examinations'!$G$2:$G$2336,0)</f>
        <v>1</v>
      </c>
      <c r="I417" s="11" t="str">
        <f>_xlfn.XLOOKUP($A417,'Cleaned - Medical Examinations'!$A$2:$A$2336,'Cleaned - Medical Examinations'!$H$2:$H$2336,0)</f>
        <v>Yes</v>
      </c>
      <c r="J417" s="11" t="str">
        <f>_xlfn.XLOOKUP($A417,'Cleaned - Medical Examinations'!$A$2:$A$2336,'Cleaned - Medical Examinations'!$I$2:$I$2336,0)</f>
        <v>Normal Weight</v>
      </c>
      <c r="K417" s="11" t="str">
        <f t="shared" si="6"/>
        <v>Non-Diabetic</v>
      </c>
      <c r="L417" s="14">
        <f>_xlfn.XLOOKUP($A417,'Cleaned - Hospitalisation Detai'!$A$2:$A$2344,'Cleaned - Hospitalisation Detai'!$J$2:$J$2344,0)</f>
        <v>34860</v>
      </c>
      <c r="M417" s="19">
        <f>_xlfn.XLOOKUP($A417,'Cleaned - Hospitalisation Detai'!$A$2:$A$2344,'Cleaned - Hospitalisation Detai'!$F$2:$F$2344,0)</f>
        <v>24863.25</v>
      </c>
      <c r="N417" s="19" t="str">
        <f>_xlfn.XLOOKUP($A417,'Cleaned - Hospitalisation Detai'!$A$2:$A$2344,'Cleaned - Hospitalisation Detai'!$G$2:$G$2344,0)</f>
        <v>tier - 2</v>
      </c>
      <c r="O417" s="19" t="str">
        <f>_xlfn.XLOOKUP($A417,'Cleaned - Hospitalisation Detai'!$A$2:$A$2344,'Cleaned - Hospitalisation Detai'!$H$2:$H$2344,0)</f>
        <v>tier - 3</v>
      </c>
      <c r="P417" s="19" t="str">
        <f>_xlfn.XLOOKUP($A417,'Cleaned - Hospitalisation Detai'!$A$2:$A$2344,'Cleaned - Hospitalisation Detai'!$I$2:$I$2344,0)</f>
        <v>R1011</v>
      </c>
      <c r="Q417" s="20">
        <f>_xlfn.XLOOKUP($A417,'Cleaned - Hospitalisation Detai'!$A$2:$A$2344,'Cleaned - Hospitalisation Detai'!$K$2:$K$2344,0)</f>
        <v>27</v>
      </c>
    </row>
    <row r="418" spans="1:17" ht="15.6" x14ac:dyDescent="0.3">
      <c r="A418" s="10" t="s">
        <v>1955</v>
      </c>
      <c r="B418" s="11" t="str">
        <f>_xlfn.XLOOKUP(A418,'Cleaned - Customer Names '!$A$2:$A$2336,'Cleaned - Customer Names '!$C$2:$C$2336,0)</f>
        <v>Angela</v>
      </c>
      <c r="C418" s="11">
        <f>_xlfn.XLOOKUP($A418,'Cleaned - Medical Examinations'!$A$2:$A$2336,'Cleaned - Medical Examinations'!$B$2:$B$2336,0)</f>
        <v>19.68</v>
      </c>
      <c r="D418" s="11">
        <f>_xlfn.XLOOKUP($A418,'Cleaned - Medical Examinations'!$A$2:$A$2336,'Cleaned - Medical Examinations'!$C$2:$C$2336,0)</f>
        <v>5.74</v>
      </c>
      <c r="E418" s="11" t="str">
        <f>_xlfn.XLOOKUP($A418,'Cleaned - Medical Examinations'!$A$2:$A$2336,'Cleaned - Medical Examinations'!$D$2:$D$2336,0)</f>
        <v>No</v>
      </c>
      <c r="F418" s="11" t="str">
        <f>_xlfn.XLOOKUP($A418,'Cleaned - Medical Examinations'!$A$2:$A$2336,'Cleaned - Medical Examinations'!$E$2:$E$2336,0)</f>
        <v>No</v>
      </c>
      <c r="G418" s="11" t="str">
        <f>_xlfn.XLOOKUP($A418,'Cleaned - Medical Examinations'!$A$2:$A$2336,'Cleaned - Medical Examinations'!$F$2:$F$2336,0)</f>
        <v>No</v>
      </c>
      <c r="H418" s="11">
        <f>_xlfn.XLOOKUP($A418,'Cleaned - Medical Examinations'!$A$2:$A$2336,'Cleaned - Medical Examinations'!$G$2:$G$2336,0)</f>
        <v>0</v>
      </c>
      <c r="I418" s="11" t="str">
        <f>_xlfn.XLOOKUP($A418,'Cleaned - Medical Examinations'!$A$2:$A$2336,'Cleaned - Medical Examinations'!$H$2:$H$2336,0)</f>
        <v>Yes</v>
      </c>
      <c r="J418" s="11" t="str">
        <f>_xlfn.XLOOKUP($A418,'Cleaned - Medical Examinations'!$A$2:$A$2336,'Cleaned - Medical Examinations'!$I$2:$I$2336,0)</f>
        <v>Normal Weight</v>
      </c>
      <c r="K418" s="11" t="str">
        <f t="shared" si="6"/>
        <v>Non-Diabetic</v>
      </c>
      <c r="L418" s="14">
        <f>_xlfn.XLOOKUP($A418,'Cleaned - Hospitalisation Detai'!$A$2:$A$2344,'Cleaned - Hospitalisation Detai'!$J$2:$J$2344,0)</f>
        <v>34586</v>
      </c>
      <c r="M418" s="19">
        <f>_xlfn.XLOOKUP($A418,'Cleaned - Hospitalisation Detai'!$A$2:$A$2344,'Cleaned - Hospitalisation Detai'!$F$2:$F$2344,0)</f>
        <v>24817.25</v>
      </c>
      <c r="N418" s="19" t="str">
        <f>_xlfn.XLOOKUP($A418,'Cleaned - Hospitalisation Detai'!$A$2:$A$2344,'Cleaned - Hospitalisation Detai'!$G$2:$G$2344,0)</f>
        <v>tier - 2</v>
      </c>
      <c r="O418" s="19" t="str">
        <f>_xlfn.XLOOKUP($A418,'Cleaned - Hospitalisation Detai'!$A$2:$A$2344,'Cleaned - Hospitalisation Detai'!$H$2:$H$2344,0)</f>
        <v>tier - 2</v>
      </c>
      <c r="P418" s="19" t="str">
        <f>_xlfn.XLOOKUP($A418,'Cleaned - Hospitalisation Detai'!$A$2:$A$2344,'Cleaned - Hospitalisation Detai'!$I$2:$I$2344,0)</f>
        <v>R1011</v>
      </c>
      <c r="Q418" s="20">
        <f>_xlfn.XLOOKUP($A418,'Cleaned - Hospitalisation Detai'!$A$2:$A$2344,'Cleaned - Hospitalisation Detai'!$K$2:$K$2344,0)</f>
        <v>28</v>
      </c>
    </row>
    <row r="419" spans="1:17" ht="15.6" x14ac:dyDescent="0.3">
      <c r="A419" s="10" t="s">
        <v>1954</v>
      </c>
      <c r="B419" s="11" t="str">
        <f>_xlfn.XLOOKUP(A419,'Cleaned - Customer Names '!$A$2:$A$2336,'Cleaned - Customer Names '!$C$2:$C$2336,0)</f>
        <v>Allison</v>
      </c>
      <c r="C419" s="11">
        <f>_xlfn.XLOOKUP($A419,'Cleaned - Medical Examinations'!$A$2:$A$2336,'Cleaned - Medical Examinations'!$B$2:$B$2336,0)</f>
        <v>18.100000000000001</v>
      </c>
      <c r="D419" s="11">
        <f>_xlfn.XLOOKUP($A419,'Cleaned - Medical Examinations'!$A$2:$A$2336,'Cleaned - Medical Examinations'!$C$2:$C$2336,0)</f>
        <v>6.33</v>
      </c>
      <c r="E419" s="11" t="str">
        <f>_xlfn.XLOOKUP($A419,'Cleaned - Medical Examinations'!$A$2:$A$2336,'Cleaned - Medical Examinations'!$D$2:$D$2336,0)</f>
        <v>No</v>
      </c>
      <c r="F419" s="11" t="str">
        <f>_xlfn.XLOOKUP($A419,'Cleaned - Medical Examinations'!$A$2:$A$2336,'Cleaned - Medical Examinations'!$E$2:$E$2336,0)</f>
        <v>No</v>
      </c>
      <c r="G419" s="11" t="str">
        <f>_xlfn.XLOOKUP($A419,'Cleaned - Medical Examinations'!$A$2:$A$2336,'Cleaned - Medical Examinations'!$F$2:$F$2336,0)</f>
        <v>No</v>
      </c>
      <c r="H419" s="11">
        <f>_xlfn.XLOOKUP($A419,'Cleaned - Medical Examinations'!$A$2:$A$2336,'Cleaned - Medical Examinations'!$G$2:$G$2336,0)</f>
        <v>1</v>
      </c>
      <c r="I419" s="11" t="str">
        <f>_xlfn.XLOOKUP($A419,'Cleaned - Medical Examinations'!$A$2:$A$2336,'Cleaned - Medical Examinations'!$H$2:$H$2336,0)</f>
        <v>Yes</v>
      </c>
      <c r="J419" s="11" t="str">
        <f>_xlfn.XLOOKUP($A419,'Cleaned - Medical Examinations'!$A$2:$A$2336,'Cleaned - Medical Examinations'!$I$2:$I$2336,0)</f>
        <v>Underweight</v>
      </c>
      <c r="K419" s="11" t="str">
        <f t="shared" si="6"/>
        <v>Non-Diabetic</v>
      </c>
      <c r="L419" s="14">
        <f>_xlfn.XLOOKUP($A419,'Cleaned - Hospitalisation Detai'!$A$2:$A$2344,'Cleaned - Hospitalisation Detai'!$J$2:$J$2344,0)</f>
        <v>33888</v>
      </c>
      <c r="M419" s="19">
        <f>_xlfn.XLOOKUP($A419,'Cleaned - Hospitalisation Detai'!$A$2:$A$2344,'Cleaned - Hospitalisation Detai'!$F$2:$F$2344,0)</f>
        <v>24795.040000000001</v>
      </c>
      <c r="N419" s="19" t="str">
        <f>_xlfn.XLOOKUP($A419,'Cleaned - Hospitalisation Detai'!$A$2:$A$2344,'Cleaned - Hospitalisation Detai'!$G$2:$G$2344,0)</f>
        <v>tier - 2</v>
      </c>
      <c r="O419" s="19" t="str">
        <f>_xlfn.XLOOKUP($A419,'Cleaned - Hospitalisation Detai'!$A$2:$A$2344,'Cleaned - Hospitalisation Detai'!$H$2:$H$2344,0)</f>
        <v>tier - 3</v>
      </c>
      <c r="P419" s="19" t="str">
        <f>_xlfn.XLOOKUP($A419,'Cleaned - Hospitalisation Detai'!$A$2:$A$2344,'Cleaned - Hospitalisation Detai'!$I$2:$I$2344,0)</f>
        <v>R1011</v>
      </c>
      <c r="Q419" s="20">
        <f>_xlfn.XLOOKUP($A419,'Cleaned - Hospitalisation Detai'!$A$2:$A$2344,'Cleaned - Hospitalisation Detai'!$K$2:$K$2344,0)</f>
        <v>30</v>
      </c>
    </row>
    <row r="420" spans="1:17" ht="15.6" x14ac:dyDescent="0.3">
      <c r="A420" s="10" t="s">
        <v>1953</v>
      </c>
      <c r="B420" s="11" t="str">
        <f>_xlfn.XLOOKUP(A420,'Cleaned - Customer Names '!$A$2:$A$2336,'Cleaned - Customer Names '!$C$2:$C$2336,0)</f>
        <v>Caitlin O.</v>
      </c>
      <c r="C420" s="11">
        <f>_xlfn.XLOOKUP($A420,'Cleaned - Medical Examinations'!$A$2:$A$2336,'Cleaned - Medical Examinations'!$B$2:$B$2336,0)</f>
        <v>29.64</v>
      </c>
      <c r="D420" s="11">
        <f>_xlfn.XLOOKUP($A420,'Cleaned - Medical Examinations'!$A$2:$A$2336,'Cleaned - Medical Examinations'!$C$2:$C$2336,0)</f>
        <v>4.28</v>
      </c>
      <c r="E420" s="11" t="str">
        <f>_xlfn.XLOOKUP($A420,'Cleaned - Medical Examinations'!$A$2:$A$2336,'Cleaned - Medical Examinations'!$D$2:$D$2336,0)</f>
        <v>Yes</v>
      </c>
      <c r="F420" s="11" t="str">
        <f>_xlfn.XLOOKUP($A420,'Cleaned - Medical Examinations'!$A$2:$A$2336,'Cleaned - Medical Examinations'!$E$2:$E$2336,0)</f>
        <v>No</v>
      </c>
      <c r="G420" s="11" t="str">
        <f>_xlfn.XLOOKUP($A420,'Cleaned - Medical Examinations'!$A$2:$A$2336,'Cleaned - Medical Examinations'!$F$2:$F$2336,0)</f>
        <v>No</v>
      </c>
      <c r="H420" s="11">
        <f>_xlfn.XLOOKUP($A420,'Cleaned - Medical Examinations'!$A$2:$A$2336,'Cleaned - Medical Examinations'!$G$2:$G$2336,0)</f>
        <v>0</v>
      </c>
      <c r="I420" s="11" t="str">
        <f>_xlfn.XLOOKUP($A420,'Cleaned - Medical Examinations'!$A$2:$A$2336,'Cleaned - Medical Examinations'!$H$2:$H$2336,0)</f>
        <v>No</v>
      </c>
      <c r="J420" s="11" t="str">
        <f>_xlfn.XLOOKUP($A420,'Cleaned - Medical Examinations'!$A$2:$A$2336,'Cleaned - Medical Examinations'!$I$2:$I$2336,0)</f>
        <v>Overweight</v>
      </c>
      <c r="K420" s="11" t="str">
        <f t="shared" si="6"/>
        <v>Non-Diabetic</v>
      </c>
      <c r="L420" s="14">
        <f>_xlfn.XLOOKUP($A420,'Cleaned - Hospitalisation Detai'!$A$2:$A$2344,'Cleaned - Hospitalisation Detai'!$J$2:$J$2344,0)</f>
        <v>35305</v>
      </c>
      <c r="M420" s="19">
        <f>_xlfn.XLOOKUP($A420,'Cleaned - Hospitalisation Detai'!$A$2:$A$2344,'Cleaned - Hospitalisation Detai'!$F$2:$F$2344,0)</f>
        <v>24671.66</v>
      </c>
      <c r="N420" s="19" t="str">
        <f>_xlfn.XLOOKUP($A420,'Cleaned - Hospitalisation Detai'!$A$2:$A$2344,'Cleaned - Hospitalisation Detai'!$G$2:$G$2344,0)</f>
        <v>tier - 2</v>
      </c>
      <c r="O420" s="19" t="str">
        <f>_xlfn.XLOOKUP($A420,'Cleaned - Hospitalisation Detai'!$A$2:$A$2344,'Cleaned - Hospitalisation Detai'!$H$2:$H$2344,0)</f>
        <v>tier - 1</v>
      </c>
      <c r="P420" s="19" t="str">
        <f>_xlfn.XLOOKUP($A420,'Cleaned - Hospitalisation Detai'!$A$2:$A$2344,'Cleaned - Hospitalisation Detai'!$I$2:$I$2344,0)</f>
        <v>R1024</v>
      </c>
      <c r="Q420" s="20">
        <f>_xlfn.XLOOKUP($A420,'Cleaned - Hospitalisation Detai'!$A$2:$A$2344,'Cleaned - Hospitalisation Detai'!$K$2:$K$2344,0)</f>
        <v>26</v>
      </c>
    </row>
    <row r="421" spans="1:17" ht="15.6" x14ac:dyDescent="0.3">
      <c r="A421" s="10" t="s">
        <v>1952</v>
      </c>
      <c r="B421" s="11" t="str">
        <f>_xlfn.XLOOKUP(A421,'Cleaned - Customer Names '!$A$2:$A$2336,'Cleaned - Customer Names '!$C$2:$C$2336,0)</f>
        <v>Tracy M</v>
      </c>
      <c r="C421" s="11">
        <f>_xlfn.XLOOKUP($A421,'Cleaned - Medical Examinations'!$A$2:$A$2336,'Cleaned - Medical Examinations'!$B$2:$B$2336,0)</f>
        <v>25.3</v>
      </c>
      <c r="D421" s="11">
        <f>_xlfn.XLOOKUP($A421,'Cleaned - Medical Examinations'!$A$2:$A$2336,'Cleaned - Medical Examinations'!$C$2:$C$2336,0)</f>
        <v>9.4700000000000006</v>
      </c>
      <c r="E421" s="11" t="str">
        <f>_xlfn.XLOOKUP($A421,'Cleaned - Medical Examinations'!$A$2:$A$2336,'Cleaned - Medical Examinations'!$D$2:$D$2336,0)</f>
        <v>Yes</v>
      </c>
      <c r="F421" s="11" t="str">
        <f>_xlfn.XLOOKUP($A421,'Cleaned - Medical Examinations'!$A$2:$A$2336,'Cleaned - Medical Examinations'!$E$2:$E$2336,0)</f>
        <v>No</v>
      </c>
      <c r="G421" s="11" t="str">
        <f>_xlfn.XLOOKUP($A421,'Cleaned - Medical Examinations'!$A$2:$A$2336,'Cleaned - Medical Examinations'!$F$2:$F$2336,0)</f>
        <v>No</v>
      </c>
      <c r="H421" s="11">
        <f>_xlfn.XLOOKUP($A421,'Cleaned - Medical Examinations'!$A$2:$A$2336,'Cleaned - Medical Examinations'!$G$2:$G$2336,0)</f>
        <v>2</v>
      </c>
      <c r="I421" s="11" t="str">
        <f>_xlfn.XLOOKUP($A421,'Cleaned - Medical Examinations'!$A$2:$A$2336,'Cleaned - Medical Examinations'!$H$2:$H$2336,0)</f>
        <v>Yes</v>
      </c>
      <c r="J421" s="11" t="str">
        <f>_xlfn.XLOOKUP($A421,'Cleaned - Medical Examinations'!$A$2:$A$2336,'Cleaned - Medical Examinations'!$I$2:$I$2336,0)</f>
        <v>Overweight</v>
      </c>
      <c r="K421" s="11" t="str">
        <f t="shared" si="6"/>
        <v>Diabetic</v>
      </c>
      <c r="L421" s="14">
        <f>_xlfn.XLOOKUP($A421,'Cleaned - Hospitalisation Detai'!$A$2:$A$2344,'Cleaned - Hospitalisation Detai'!$J$2:$J$2344,0)</f>
        <v>25731</v>
      </c>
      <c r="M421" s="19">
        <f>_xlfn.XLOOKUP($A421,'Cleaned - Hospitalisation Detai'!$A$2:$A$2344,'Cleaned - Hospitalisation Detai'!$F$2:$F$2344,0)</f>
        <v>24667.42</v>
      </c>
      <c r="N421" s="19" t="str">
        <f>_xlfn.XLOOKUP($A421,'Cleaned - Hospitalisation Detai'!$A$2:$A$2344,'Cleaned - Hospitalisation Detai'!$G$2:$G$2344,0)</f>
        <v>tier - 2</v>
      </c>
      <c r="O421" s="19" t="str">
        <f>_xlfn.XLOOKUP($A421,'Cleaned - Hospitalisation Detai'!$A$2:$A$2344,'Cleaned - Hospitalisation Detai'!$H$2:$H$2344,0)</f>
        <v>tier - 3</v>
      </c>
      <c r="P421" s="19" t="str">
        <f>_xlfn.XLOOKUP($A421,'Cleaned - Hospitalisation Detai'!$A$2:$A$2344,'Cleaned - Hospitalisation Detai'!$I$2:$I$2344,0)</f>
        <v>R1013</v>
      </c>
      <c r="Q421" s="20">
        <f>_xlfn.XLOOKUP($A421,'Cleaned - Hospitalisation Detai'!$A$2:$A$2344,'Cleaned - Hospitalisation Detai'!$K$2:$K$2344,0)</f>
        <v>52</v>
      </c>
    </row>
    <row r="422" spans="1:17" ht="15.6" x14ac:dyDescent="0.3">
      <c r="A422" s="10" t="s">
        <v>1951</v>
      </c>
      <c r="B422" s="11" t="str">
        <f>_xlfn.XLOOKUP(A422,'Cleaned - Customer Names '!$A$2:$A$2336,'Cleaned - Customer Names '!$C$2:$C$2336,0)</f>
        <v>Dustin M.</v>
      </c>
      <c r="C422" s="11">
        <f>_xlfn.XLOOKUP($A422,'Cleaned - Medical Examinations'!$A$2:$A$2336,'Cleaned - Medical Examinations'!$B$2:$B$2336,0)</f>
        <v>27.6</v>
      </c>
      <c r="D422" s="11">
        <f>_xlfn.XLOOKUP($A422,'Cleaned - Medical Examinations'!$A$2:$A$2336,'Cleaned - Medical Examinations'!$C$2:$C$2336,0)</f>
        <v>4.8499999999999996</v>
      </c>
      <c r="E422" s="11" t="str">
        <f>_xlfn.XLOOKUP($A422,'Cleaned - Medical Examinations'!$A$2:$A$2336,'Cleaned - Medical Examinations'!$D$2:$D$2336,0)</f>
        <v>Yes</v>
      </c>
      <c r="F422" s="11" t="str">
        <f>_xlfn.XLOOKUP($A422,'Cleaned - Medical Examinations'!$A$2:$A$2336,'Cleaned - Medical Examinations'!$E$2:$E$2336,0)</f>
        <v>No</v>
      </c>
      <c r="G422" s="11" t="str">
        <f>_xlfn.XLOOKUP($A422,'Cleaned - Medical Examinations'!$A$2:$A$2336,'Cleaned - Medical Examinations'!$F$2:$F$2336,0)</f>
        <v>No</v>
      </c>
      <c r="H422" s="11">
        <f>_xlfn.XLOOKUP($A422,'Cleaned - Medical Examinations'!$A$2:$A$2336,'Cleaned - Medical Examinations'!$G$2:$G$2336,0)</f>
        <v>0</v>
      </c>
      <c r="I422" s="11" t="str">
        <f>_xlfn.XLOOKUP($A422,'Cleaned - Medical Examinations'!$A$2:$A$2336,'Cleaned - Medical Examinations'!$H$2:$H$2336,0)</f>
        <v>No</v>
      </c>
      <c r="J422" s="11" t="str">
        <f>_xlfn.XLOOKUP($A422,'Cleaned - Medical Examinations'!$A$2:$A$2336,'Cleaned - Medical Examinations'!$I$2:$I$2336,0)</f>
        <v>Overweight</v>
      </c>
      <c r="K422" s="11" t="str">
        <f t="shared" si="6"/>
        <v>Non-Diabetic</v>
      </c>
      <c r="L422" s="14">
        <f>_xlfn.XLOOKUP($A422,'Cleaned - Hospitalisation Detai'!$A$2:$A$2344,'Cleaned - Hospitalisation Detai'!$J$2:$J$2344,0)</f>
        <v>28045</v>
      </c>
      <c r="M422" s="19">
        <f>_xlfn.XLOOKUP($A422,'Cleaned - Hospitalisation Detai'!$A$2:$A$2344,'Cleaned - Hospitalisation Detai'!$F$2:$F$2344,0)</f>
        <v>24603.05</v>
      </c>
      <c r="N422" s="19" t="str">
        <f>_xlfn.XLOOKUP($A422,'Cleaned - Hospitalisation Detai'!$A$2:$A$2344,'Cleaned - Hospitalisation Detai'!$G$2:$G$2344,0)</f>
        <v>tier - 2</v>
      </c>
      <c r="O422" s="19" t="str">
        <f>_xlfn.XLOOKUP($A422,'Cleaned - Hospitalisation Detai'!$A$2:$A$2344,'Cleaned - Hospitalisation Detai'!$H$2:$H$2344,0)</f>
        <v>tier - 2</v>
      </c>
      <c r="P422" s="19" t="str">
        <f>_xlfn.XLOOKUP($A422,'Cleaned - Hospitalisation Detai'!$A$2:$A$2344,'Cleaned - Hospitalisation Detai'!$I$2:$I$2344,0)</f>
        <v>R1011</v>
      </c>
      <c r="Q422" s="20">
        <f>_xlfn.XLOOKUP($A422,'Cleaned - Hospitalisation Detai'!$A$2:$A$2344,'Cleaned - Hospitalisation Detai'!$K$2:$K$2344,0)</f>
        <v>46</v>
      </c>
    </row>
    <row r="423" spans="1:17" ht="15.6" x14ac:dyDescent="0.3">
      <c r="A423" s="10" t="s">
        <v>1950</v>
      </c>
      <c r="B423" s="11" t="str">
        <f>_xlfn.XLOOKUP(A423,'Cleaned - Customer Names '!$A$2:$A$2336,'Cleaned - Customer Names '!$C$2:$C$2336,0)</f>
        <v>Jenny</v>
      </c>
      <c r="C423" s="11">
        <f>_xlfn.XLOOKUP($A423,'Cleaned - Medical Examinations'!$A$2:$A$2336,'Cleaned - Medical Examinations'!$B$2:$B$2336,0)</f>
        <v>27.645</v>
      </c>
      <c r="D423" s="11">
        <f>_xlfn.XLOOKUP($A423,'Cleaned - Medical Examinations'!$A$2:$A$2336,'Cleaned - Medical Examinations'!$C$2:$C$2336,0)</f>
        <v>11.03</v>
      </c>
      <c r="E423" s="11" t="str">
        <f>_xlfn.XLOOKUP($A423,'Cleaned - Medical Examinations'!$A$2:$A$2336,'Cleaned - Medical Examinations'!$D$2:$D$2336,0)</f>
        <v>Yes</v>
      </c>
      <c r="F423" s="11" t="str">
        <f>_xlfn.XLOOKUP($A423,'Cleaned - Medical Examinations'!$A$2:$A$2336,'Cleaned - Medical Examinations'!$E$2:$E$2336,0)</f>
        <v>No</v>
      </c>
      <c r="G423" s="11" t="str">
        <f>_xlfn.XLOOKUP($A423,'Cleaned - Medical Examinations'!$A$2:$A$2336,'Cleaned - Medical Examinations'!$F$2:$F$2336,0)</f>
        <v>No</v>
      </c>
      <c r="H423" s="11">
        <f>_xlfn.XLOOKUP($A423,'Cleaned - Medical Examinations'!$A$2:$A$2336,'Cleaned - Medical Examinations'!$G$2:$G$2336,0)</f>
        <v>1</v>
      </c>
      <c r="I423" s="11" t="str">
        <f>_xlfn.XLOOKUP($A423,'Cleaned - Medical Examinations'!$A$2:$A$2336,'Cleaned - Medical Examinations'!$H$2:$H$2336,0)</f>
        <v>Yes</v>
      </c>
      <c r="J423" s="11" t="str">
        <f>_xlfn.XLOOKUP($A423,'Cleaned - Medical Examinations'!$A$2:$A$2336,'Cleaned - Medical Examinations'!$I$2:$I$2336,0)</f>
        <v>Overweight</v>
      </c>
      <c r="K423" s="11" t="str">
        <f t="shared" si="6"/>
        <v>Diabetic</v>
      </c>
      <c r="L423" s="14">
        <f>_xlfn.XLOOKUP($A423,'Cleaned - Hospitalisation Detai'!$A$2:$A$2344,'Cleaned - Hospitalisation Detai'!$J$2:$J$2344,0)</f>
        <v>27558</v>
      </c>
      <c r="M423" s="19">
        <f>_xlfn.XLOOKUP($A423,'Cleaned - Hospitalisation Detai'!$A$2:$A$2344,'Cleaned - Hospitalisation Detai'!$F$2:$F$2344,0)</f>
        <v>24535.7</v>
      </c>
      <c r="N423" s="19" t="str">
        <f>_xlfn.XLOOKUP($A423,'Cleaned - Hospitalisation Detai'!$A$2:$A$2344,'Cleaned - Hospitalisation Detai'!$G$2:$G$2344,0)</f>
        <v>tier - 2</v>
      </c>
      <c r="O423" s="19" t="str">
        <f>_xlfn.XLOOKUP($A423,'Cleaned - Hospitalisation Detai'!$A$2:$A$2344,'Cleaned - Hospitalisation Detai'!$H$2:$H$2344,0)</f>
        <v>tier - 2</v>
      </c>
      <c r="P423" s="19" t="str">
        <f>_xlfn.XLOOKUP($A423,'Cleaned - Hospitalisation Detai'!$A$2:$A$2344,'Cleaned - Hospitalisation Detai'!$I$2:$I$2344,0)</f>
        <v>R1012</v>
      </c>
      <c r="Q423" s="20">
        <f>_xlfn.XLOOKUP($A423,'Cleaned - Hospitalisation Detai'!$A$2:$A$2344,'Cleaned - Hospitalisation Detai'!$K$2:$K$2344,0)</f>
        <v>47</v>
      </c>
    </row>
    <row r="424" spans="1:17" ht="15.6" x14ac:dyDescent="0.3">
      <c r="A424" s="10" t="s">
        <v>1949</v>
      </c>
      <c r="B424" s="11" t="str">
        <f>_xlfn.XLOOKUP(A424,'Cleaned - Customer Names '!$A$2:$A$2336,'Cleaned - Customer Names '!$C$2:$C$2336,0)</f>
        <v>Emily</v>
      </c>
      <c r="C424" s="11">
        <f>_xlfn.XLOOKUP($A424,'Cleaned - Medical Examinations'!$A$2:$A$2336,'Cleaned - Medical Examinations'!$B$2:$B$2336,0)</f>
        <v>27.6</v>
      </c>
      <c r="D424" s="11">
        <f>_xlfn.XLOOKUP($A424,'Cleaned - Medical Examinations'!$A$2:$A$2336,'Cleaned - Medical Examinations'!$C$2:$C$2336,0)</f>
        <v>5.22</v>
      </c>
      <c r="E424" s="11" t="str">
        <f>_xlfn.XLOOKUP($A424,'Cleaned - Medical Examinations'!$A$2:$A$2336,'Cleaned - Medical Examinations'!$D$2:$D$2336,0)</f>
        <v>No</v>
      </c>
      <c r="F424" s="11" t="str">
        <f>_xlfn.XLOOKUP($A424,'Cleaned - Medical Examinations'!$A$2:$A$2336,'Cleaned - Medical Examinations'!$E$2:$E$2336,0)</f>
        <v>No</v>
      </c>
      <c r="G424" s="11" t="str">
        <f>_xlfn.XLOOKUP($A424,'Cleaned - Medical Examinations'!$A$2:$A$2336,'Cleaned - Medical Examinations'!$F$2:$F$2336,0)</f>
        <v>No</v>
      </c>
      <c r="H424" s="11">
        <f>_xlfn.XLOOKUP($A424,'Cleaned - Medical Examinations'!$A$2:$A$2336,'Cleaned - Medical Examinations'!$G$2:$G$2336,0)</f>
        <v>2</v>
      </c>
      <c r="I424" s="11" t="str">
        <f>_xlfn.XLOOKUP($A424,'Cleaned - Medical Examinations'!$A$2:$A$2336,'Cleaned - Medical Examinations'!$H$2:$H$2336,0)</f>
        <v>Yes</v>
      </c>
      <c r="J424" s="11" t="str">
        <f>_xlfn.XLOOKUP($A424,'Cleaned - Medical Examinations'!$A$2:$A$2336,'Cleaned - Medical Examinations'!$I$2:$I$2336,0)</f>
        <v>Overweight</v>
      </c>
      <c r="K424" s="11" t="str">
        <f t="shared" si="6"/>
        <v>Non-Diabetic</v>
      </c>
      <c r="L424" s="14">
        <f>_xlfn.XLOOKUP($A424,'Cleaned - Hospitalisation Detai'!$A$2:$A$2344,'Cleaned - Hospitalisation Detai'!$J$2:$J$2344,0)</f>
        <v>26556</v>
      </c>
      <c r="M424" s="19">
        <f>_xlfn.XLOOKUP($A424,'Cleaned - Hospitalisation Detai'!$A$2:$A$2344,'Cleaned - Hospitalisation Detai'!$F$2:$F$2344,0)</f>
        <v>24520.26</v>
      </c>
      <c r="N424" s="19" t="str">
        <f>_xlfn.XLOOKUP($A424,'Cleaned - Hospitalisation Detai'!$A$2:$A$2344,'Cleaned - Hospitalisation Detai'!$G$2:$G$2344,0)</f>
        <v>tier - 2</v>
      </c>
      <c r="O424" s="19" t="str">
        <f>_xlfn.XLOOKUP($A424,'Cleaned - Hospitalisation Detai'!$A$2:$A$2344,'Cleaned - Hospitalisation Detai'!$H$2:$H$2344,0)</f>
        <v>tier - 3</v>
      </c>
      <c r="P424" s="19" t="str">
        <f>_xlfn.XLOOKUP($A424,'Cleaned - Hospitalisation Detai'!$A$2:$A$2344,'Cleaned - Hospitalisation Detai'!$I$2:$I$2344,0)</f>
        <v>R1011</v>
      </c>
      <c r="Q424" s="20">
        <f>_xlfn.XLOOKUP($A424,'Cleaned - Hospitalisation Detai'!$A$2:$A$2344,'Cleaned - Hospitalisation Detai'!$K$2:$K$2344,0)</f>
        <v>50</v>
      </c>
    </row>
    <row r="425" spans="1:17" ht="15.6" x14ac:dyDescent="0.3">
      <c r="A425" s="10" t="s">
        <v>1948</v>
      </c>
      <c r="B425" s="11" t="str">
        <f>_xlfn.XLOOKUP(A425,'Cleaned - Customer Names '!$A$2:$A$2336,'Cleaned - Customer Names '!$C$2:$C$2336,0)</f>
        <v>Fabienne</v>
      </c>
      <c r="C425" s="11">
        <f>_xlfn.XLOOKUP($A425,'Cleaned - Medical Examinations'!$A$2:$A$2336,'Cleaned - Medical Examinations'!$B$2:$B$2336,0)</f>
        <v>25.08</v>
      </c>
      <c r="D425" s="11">
        <f>_xlfn.XLOOKUP($A425,'Cleaned - Medical Examinations'!$A$2:$A$2336,'Cleaned - Medical Examinations'!$C$2:$C$2336,0)</f>
        <v>9.52</v>
      </c>
      <c r="E425" s="11" t="str">
        <f>_xlfn.XLOOKUP($A425,'Cleaned - Medical Examinations'!$A$2:$A$2336,'Cleaned - Medical Examinations'!$D$2:$D$2336,0)</f>
        <v>Yes</v>
      </c>
      <c r="F425" s="11" t="str">
        <f>_xlfn.XLOOKUP($A425,'Cleaned - Medical Examinations'!$A$2:$A$2336,'Cleaned - Medical Examinations'!$E$2:$E$2336,0)</f>
        <v>No</v>
      </c>
      <c r="G425" s="11" t="str">
        <f>_xlfn.XLOOKUP($A425,'Cleaned - Medical Examinations'!$A$2:$A$2336,'Cleaned - Medical Examinations'!$F$2:$F$2336,0)</f>
        <v>No</v>
      </c>
      <c r="H425" s="11">
        <f>_xlfn.XLOOKUP($A425,'Cleaned - Medical Examinations'!$A$2:$A$2336,'Cleaned - Medical Examinations'!$G$2:$G$2336,0)</f>
        <v>2</v>
      </c>
      <c r="I425" s="11" t="str">
        <f>_xlfn.XLOOKUP($A425,'Cleaned - Medical Examinations'!$A$2:$A$2336,'Cleaned - Medical Examinations'!$H$2:$H$2336,0)</f>
        <v>No</v>
      </c>
      <c r="J425" s="11" t="str">
        <f>_xlfn.XLOOKUP($A425,'Cleaned - Medical Examinations'!$A$2:$A$2336,'Cleaned - Medical Examinations'!$I$2:$I$2336,0)</f>
        <v>Overweight</v>
      </c>
      <c r="K425" s="11" t="str">
        <f t="shared" si="6"/>
        <v>Diabetic</v>
      </c>
      <c r="L425" s="14">
        <f>_xlfn.XLOOKUP($A425,'Cleaned - Hospitalisation Detai'!$A$2:$A$2344,'Cleaned - Hospitalisation Detai'!$J$2:$J$2344,0)</f>
        <v>22575</v>
      </c>
      <c r="M425" s="19">
        <f>_xlfn.XLOOKUP($A425,'Cleaned - Hospitalisation Detai'!$A$2:$A$2344,'Cleaned - Hospitalisation Detai'!$F$2:$F$2344,0)</f>
        <v>24513.09</v>
      </c>
      <c r="N425" s="19" t="str">
        <f>_xlfn.XLOOKUP($A425,'Cleaned - Hospitalisation Detai'!$A$2:$A$2344,'Cleaned - Hospitalisation Detai'!$G$2:$G$2344,0)</f>
        <v>tier - 2</v>
      </c>
      <c r="O425" s="19" t="str">
        <f>_xlfn.XLOOKUP($A425,'Cleaned - Hospitalisation Detai'!$A$2:$A$2344,'Cleaned - Hospitalisation Detai'!$H$2:$H$2344,0)</f>
        <v>tier - 2</v>
      </c>
      <c r="P425" s="19" t="str">
        <f>_xlfn.XLOOKUP($A425,'Cleaned - Hospitalisation Detai'!$A$2:$A$2344,'Cleaned - Hospitalisation Detai'!$I$2:$I$2344,0)</f>
        <v>R1013</v>
      </c>
      <c r="Q425" s="20">
        <f>_xlfn.XLOOKUP($A425,'Cleaned - Hospitalisation Detai'!$A$2:$A$2344,'Cleaned - Hospitalisation Detai'!$K$2:$K$2344,0)</f>
        <v>61</v>
      </c>
    </row>
    <row r="426" spans="1:17" ht="15.6" x14ac:dyDescent="0.3">
      <c r="A426" s="10" t="s">
        <v>1947</v>
      </c>
      <c r="B426" s="11" t="str">
        <f>_xlfn.XLOOKUP(A426,'Cleaned - Customer Names '!$A$2:$A$2336,'Cleaned - Customer Names '!$C$2:$C$2336,0)</f>
        <v>Jordan</v>
      </c>
      <c r="C426" s="11">
        <f>_xlfn.XLOOKUP($A426,'Cleaned - Medical Examinations'!$A$2:$A$2336,'Cleaned - Medical Examinations'!$B$2:$B$2336,0)</f>
        <v>30.02</v>
      </c>
      <c r="D426" s="11">
        <f>_xlfn.XLOOKUP($A426,'Cleaned - Medical Examinations'!$A$2:$A$2336,'Cleaned - Medical Examinations'!$C$2:$C$2336,0)</f>
        <v>11.09</v>
      </c>
      <c r="E426" s="11" t="str">
        <f>_xlfn.XLOOKUP($A426,'Cleaned - Medical Examinations'!$A$2:$A$2336,'Cleaned - Medical Examinations'!$D$2:$D$2336,0)</f>
        <v>No</v>
      </c>
      <c r="F426" s="11" t="str">
        <f>_xlfn.XLOOKUP($A426,'Cleaned - Medical Examinations'!$A$2:$A$2336,'Cleaned - Medical Examinations'!$E$2:$E$2336,0)</f>
        <v>No</v>
      </c>
      <c r="G426" s="11" t="str">
        <f>_xlfn.XLOOKUP($A426,'Cleaned - Medical Examinations'!$A$2:$A$2336,'Cleaned - Medical Examinations'!$F$2:$F$2336,0)</f>
        <v>No</v>
      </c>
      <c r="H426" s="11">
        <f>_xlfn.XLOOKUP($A426,'Cleaned - Medical Examinations'!$A$2:$A$2336,'Cleaned - Medical Examinations'!$G$2:$G$2336,0)</f>
        <v>0</v>
      </c>
      <c r="I426" s="11" t="str">
        <f>_xlfn.XLOOKUP($A426,'Cleaned - Medical Examinations'!$A$2:$A$2336,'Cleaned - Medical Examinations'!$H$2:$H$2336,0)</f>
        <v>No</v>
      </c>
      <c r="J426" s="11" t="str">
        <f>_xlfn.XLOOKUP($A426,'Cleaned - Medical Examinations'!$A$2:$A$2336,'Cleaned - Medical Examinations'!$I$2:$I$2336,0)</f>
        <v>Obesity</v>
      </c>
      <c r="K426" s="11" t="str">
        <f t="shared" si="6"/>
        <v>Diabetic</v>
      </c>
      <c r="L426" s="14">
        <f>_xlfn.XLOOKUP($A426,'Cleaned - Hospitalisation Detai'!$A$2:$A$2344,'Cleaned - Hospitalisation Detai'!$J$2:$J$2344,0)</f>
        <v>25025</v>
      </c>
      <c r="M426" s="19">
        <f>_xlfn.XLOOKUP($A426,'Cleaned - Hospitalisation Detai'!$A$2:$A$2344,'Cleaned - Hospitalisation Detai'!$F$2:$F$2344,0)</f>
        <v>24476.48</v>
      </c>
      <c r="N426" s="19" t="str">
        <f>_xlfn.XLOOKUP($A426,'Cleaned - Hospitalisation Detai'!$A$2:$A$2344,'Cleaned - Hospitalisation Detai'!$G$2:$G$2344,0)</f>
        <v>tier - 2</v>
      </c>
      <c r="O426" s="19" t="str">
        <f>_xlfn.XLOOKUP($A426,'Cleaned - Hospitalisation Detai'!$A$2:$A$2344,'Cleaned - Hospitalisation Detai'!$H$2:$H$2344,0)</f>
        <v>tier - 2</v>
      </c>
      <c r="P426" s="19" t="str">
        <f>_xlfn.XLOOKUP($A426,'Cleaned - Hospitalisation Detai'!$A$2:$A$2344,'Cleaned - Hospitalisation Detai'!$I$2:$I$2344,0)</f>
        <v>R1012</v>
      </c>
      <c r="Q426" s="20">
        <f>_xlfn.XLOOKUP($A426,'Cleaned - Hospitalisation Detai'!$A$2:$A$2344,'Cleaned - Hospitalisation Detai'!$K$2:$K$2344,0)</f>
        <v>54</v>
      </c>
    </row>
    <row r="427" spans="1:17" ht="15.6" x14ac:dyDescent="0.3">
      <c r="A427" s="10" t="s">
        <v>1946</v>
      </c>
      <c r="B427" s="11" t="str">
        <f>_xlfn.XLOOKUP(A427,'Cleaned - Customer Names '!$A$2:$A$2336,'Cleaned - Customer Names '!$C$2:$C$2336,0)</f>
        <v>Matt</v>
      </c>
      <c r="C427" s="11">
        <f>_xlfn.XLOOKUP($A427,'Cleaned - Medical Examinations'!$A$2:$A$2336,'Cleaned - Medical Examinations'!$B$2:$B$2336,0)</f>
        <v>27.36</v>
      </c>
      <c r="D427" s="11">
        <f>_xlfn.XLOOKUP($A427,'Cleaned - Medical Examinations'!$A$2:$A$2336,'Cleaned - Medical Examinations'!$C$2:$C$2336,0)</f>
        <v>9.4499999999999993</v>
      </c>
      <c r="E427" s="11" t="str">
        <f>_xlfn.XLOOKUP($A427,'Cleaned - Medical Examinations'!$A$2:$A$2336,'Cleaned - Medical Examinations'!$D$2:$D$2336,0)</f>
        <v>Yes</v>
      </c>
      <c r="F427" s="11" t="str">
        <f>_xlfn.XLOOKUP($A427,'Cleaned - Medical Examinations'!$A$2:$A$2336,'Cleaned - Medical Examinations'!$E$2:$E$2336,0)</f>
        <v>No</v>
      </c>
      <c r="G427" s="11" t="str">
        <f>_xlfn.XLOOKUP($A427,'Cleaned - Medical Examinations'!$A$2:$A$2336,'Cleaned - Medical Examinations'!$F$2:$F$2336,0)</f>
        <v>No</v>
      </c>
      <c r="H427" s="11">
        <f>_xlfn.XLOOKUP($A427,'Cleaned - Medical Examinations'!$A$2:$A$2336,'Cleaned - Medical Examinations'!$G$2:$G$2336,0)</f>
        <v>2</v>
      </c>
      <c r="I427" s="11" t="str">
        <f>_xlfn.XLOOKUP($A427,'Cleaned - Medical Examinations'!$A$2:$A$2336,'Cleaned - Medical Examinations'!$H$2:$H$2336,0)</f>
        <v>Yes</v>
      </c>
      <c r="J427" s="11" t="str">
        <f>_xlfn.XLOOKUP($A427,'Cleaned - Medical Examinations'!$A$2:$A$2336,'Cleaned - Medical Examinations'!$I$2:$I$2336,0)</f>
        <v>Overweight</v>
      </c>
      <c r="K427" s="11" t="str">
        <f t="shared" si="6"/>
        <v>Diabetic</v>
      </c>
      <c r="L427" s="14">
        <f>_xlfn.XLOOKUP($A427,'Cleaned - Hospitalisation Detai'!$A$2:$A$2344,'Cleaned - Hospitalisation Detai'!$J$2:$J$2344,0)</f>
        <v>25902</v>
      </c>
      <c r="M427" s="19">
        <f>_xlfn.XLOOKUP($A427,'Cleaned - Hospitalisation Detai'!$A$2:$A$2344,'Cleaned - Hospitalisation Detai'!$F$2:$F$2344,0)</f>
        <v>24393.62</v>
      </c>
      <c r="N427" s="19" t="str">
        <f>_xlfn.XLOOKUP($A427,'Cleaned - Hospitalisation Detai'!$A$2:$A$2344,'Cleaned - Hospitalisation Detai'!$G$2:$G$2344,0)</f>
        <v>tier - 2</v>
      </c>
      <c r="O427" s="19" t="str">
        <f>_xlfn.XLOOKUP($A427,'Cleaned - Hospitalisation Detai'!$A$2:$A$2344,'Cleaned - Hospitalisation Detai'!$H$2:$H$2344,0)</f>
        <v>tier - 3</v>
      </c>
      <c r="P427" s="19" t="str">
        <f>_xlfn.XLOOKUP($A427,'Cleaned - Hospitalisation Detai'!$A$2:$A$2344,'Cleaned - Hospitalisation Detai'!$I$2:$I$2344,0)</f>
        <v>R1012</v>
      </c>
      <c r="Q427" s="20">
        <f>_xlfn.XLOOKUP($A427,'Cleaned - Hospitalisation Detai'!$A$2:$A$2344,'Cleaned - Hospitalisation Detai'!$K$2:$K$2344,0)</f>
        <v>52</v>
      </c>
    </row>
    <row r="428" spans="1:17" ht="15.6" x14ac:dyDescent="0.3">
      <c r="A428" s="10" t="s">
        <v>1945</v>
      </c>
      <c r="B428" s="11" t="str">
        <f>_xlfn.XLOOKUP(A428,'Cleaned - Customer Names '!$A$2:$A$2336,'Cleaned - Customer Names '!$C$2:$C$2336,0)</f>
        <v>Taryn L</v>
      </c>
      <c r="C428" s="11">
        <f>_xlfn.XLOOKUP($A428,'Cleaned - Medical Examinations'!$A$2:$A$2336,'Cleaned - Medical Examinations'!$B$2:$B$2336,0)</f>
        <v>22.2</v>
      </c>
      <c r="D428" s="11">
        <f>_xlfn.XLOOKUP($A428,'Cleaned - Medical Examinations'!$A$2:$A$2336,'Cleaned - Medical Examinations'!$C$2:$C$2336,0)</f>
        <v>5.51</v>
      </c>
      <c r="E428" s="11" t="str">
        <f>_xlfn.XLOOKUP($A428,'Cleaned - Medical Examinations'!$A$2:$A$2336,'Cleaned - Medical Examinations'!$D$2:$D$2336,0)</f>
        <v>No</v>
      </c>
      <c r="F428" s="11" t="str">
        <f>_xlfn.XLOOKUP($A428,'Cleaned - Medical Examinations'!$A$2:$A$2336,'Cleaned - Medical Examinations'!$E$2:$E$2336,0)</f>
        <v>No</v>
      </c>
      <c r="G428" s="11" t="str">
        <f>_xlfn.XLOOKUP($A428,'Cleaned - Medical Examinations'!$A$2:$A$2336,'Cleaned - Medical Examinations'!$F$2:$F$2336,0)</f>
        <v>No</v>
      </c>
      <c r="H428" s="11">
        <f>_xlfn.XLOOKUP($A428,'Cleaned - Medical Examinations'!$A$2:$A$2336,'Cleaned - Medical Examinations'!$G$2:$G$2336,0)</f>
        <v>0</v>
      </c>
      <c r="I428" s="11" t="str">
        <f>_xlfn.XLOOKUP($A428,'Cleaned - Medical Examinations'!$A$2:$A$2336,'Cleaned - Medical Examinations'!$H$2:$H$2336,0)</f>
        <v>Yes</v>
      </c>
      <c r="J428" s="11" t="str">
        <f>_xlfn.XLOOKUP($A428,'Cleaned - Medical Examinations'!$A$2:$A$2336,'Cleaned - Medical Examinations'!$I$2:$I$2336,0)</f>
        <v>Normal Weight</v>
      </c>
      <c r="K428" s="11" t="str">
        <f t="shared" si="6"/>
        <v>Non-Diabetic</v>
      </c>
      <c r="L428" s="14">
        <f>_xlfn.XLOOKUP($A428,'Cleaned - Hospitalisation Detai'!$A$2:$A$2344,'Cleaned - Hospitalisation Detai'!$J$2:$J$2344,0)</f>
        <v>36440</v>
      </c>
      <c r="M428" s="19">
        <f>_xlfn.XLOOKUP($A428,'Cleaned - Hospitalisation Detai'!$A$2:$A$2344,'Cleaned - Hospitalisation Detai'!$F$2:$F$2344,0)</f>
        <v>24387.74</v>
      </c>
      <c r="N428" s="19" t="str">
        <f>_xlfn.XLOOKUP($A428,'Cleaned - Hospitalisation Detai'!$A$2:$A$2344,'Cleaned - Hospitalisation Detai'!$G$2:$G$2344,0)</f>
        <v>tier - 2</v>
      </c>
      <c r="O428" s="19" t="str">
        <f>_xlfn.XLOOKUP($A428,'Cleaned - Hospitalisation Detai'!$A$2:$A$2344,'Cleaned - Hospitalisation Detai'!$H$2:$H$2344,0)</f>
        <v>tier - 1</v>
      </c>
      <c r="P428" s="19" t="str">
        <f>_xlfn.XLOOKUP($A428,'Cleaned - Hospitalisation Detai'!$A$2:$A$2344,'Cleaned - Hospitalisation Detai'!$I$2:$I$2344,0)</f>
        <v>R1011</v>
      </c>
      <c r="Q428" s="20">
        <f>_xlfn.XLOOKUP($A428,'Cleaned - Hospitalisation Detai'!$A$2:$A$2344,'Cleaned - Hospitalisation Detai'!$K$2:$K$2344,0)</f>
        <v>23</v>
      </c>
    </row>
    <row r="429" spans="1:17" ht="15.6" x14ac:dyDescent="0.3">
      <c r="A429" s="10" t="s">
        <v>1944</v>
      </c>
      <c r="B429" s="11" t="str">
        <f>_xlfn.XLOOKUP(A429,'Cleaned - Customer Names '!$A$2:$A$2336,'Cleaned - Customer Names '!$C$2:$C$2336,0)</f>
        <v>Temima</v>
      </c>
      <c r="C429" s="11">
        <f>_xlfn.XLOOKUP($A429,'Cleaned - Medical Examinations'!$A$2:$A$2336,'Cleaned - Medical Examinations'!$B$2:$B$2336,0)</f>
        <v>25.71</v>
      </c>
      <c r="D429" s="11">
        <f>_xlfn.XLOOKUP($A429,'Cleaned - Medical Examinations'!$A$2:$A$2336,'Cleaned - Medical Examinations'!$C$2:$C$2336,0)</f>
        <v>4.18</v>
      </c>
      <c r="E429" s="11" t="str">
        <f>_xlfn.XLOOKUP($A429,'Cleaned - Medical Examinations'!$A$2:$A$2336,'Cleaned - Medical Examinations'!$D$2:$D$2336,0)</f>
        <v>No</v>
      </c>
      <c r="F429" s="11" t="str">
        <f>_xlfn.XLOOKUP($A429,'Cleaned - Medical Examinations'!$A$2:$A$2336,'Cleaned - Medical Examinations'!$E$2:$E$2336,0)</f>
        <v>yes</v>
      </c>
      <c r="G429" s="11" t="str">
        <f>_xlfn.XLOOKUP($A429,'Cleaned - Medical Examinations'!$A$2:$A$2336,'Cleaned - Medical Examinations'!$F$2:$F$2336,0)</f>
        <v>No</v>
      </c>
      <c r="H429" s="11">
        <f>_xlfn.XLOOKUP($A429,'Cleaned - Medical Examinations'!$A$2:$A$2336,'Cleaned - Medical Examinations'!$G$2:$G$2336,0)</f>
        <v>1</v>
      </c>
      <c r="I429" s="11" t="str">
        <f>_xlfn.XLOOKUP($A429,'Cleaned - Medical Examinations'!$A$2:$A$2336,'Cleaned - Medical Examinations'!$H$2:$H$2336,0)</f>
        <v>Yes</v>
      </c>
      <c r="J429" s="11" t="str">
        <f>_xlfn.XLOOKUP($A429,'Cleaned - Medical Examinations'!$A$2:$A$2336,'Cleaned - Medical Examinations'!$I$2:$I$2336,0)</f>
        <v>Overweight</v>
      </c>
      <c r="K429" s="11" t="str">
        <f t="shared" si="6"/>
        <v>Non-Diabetic</v>
      </c>
      <c r="L429" s="14">
        <f>_xlfn.XLOOKUP($A429,'Cleaned - Hospitalisation Detai'!$A$2:$A$2344,'Cleaned - Hospitalisation Detai'!$J$2:$J$2344,0)</f>
        <v>38202</v>
      </c>
      <c r="M429" s="19">
        <f>_xlfn.XLOOKUP($A429,'Cleaned - Hospitalisation Detai'!$A$2:$A$2344,'Cleaned - Hospitalisation Detai'!$F$2:$F$2344,0)</f>
        <v>24294.02</v>
      </c>
      <c r="N429" s="19" t="str">
        <f>_xlfn.XLOOKUP($A429,'Cleaned - Hospitalisation Detai'!$A$2:$A$2344,'Cleaned - Hospitalisation Detai'!$G$2:$G$2344,0)</f>
        <v>tier - 2</v>
      </c>
      <c r="O429" s="19" t="str">
        <f>_xlfn.XLOOKUP($A429,'Cleaned - Hospitalisation Detai'!$A$2:$A$2344,'Cleaned - Hospitalisation Detai'!$H$2:$H$2344,0)</f>
        <v>tier - 1</v>
      </c>
      <c r="P429" s="19" t="str">
        <f>_xlfn.XLOOKUP($A429,'Cleaned - Hospitalisation Detai'!$A$2:$A$2344,'Cleaned - Hospitalisation Detai'!$I$2:$I$2344,0)</f>
        <v>R1011</v>
      </c>
      <c r="Q429" s="20">
        <f>_xlfn.XLOOKUP($A429,'Cleaned - Hospitalisation Detai'!$A$2:$A$2344,'Cleaned - Hospitalisation Detai'!$K$2:$K$2344,0)</f>
        <v>18</v>
      </c>
    </row>
    <row r="430" spans="1:17" ht="15.6" x14ac:dyDescent="0.3">
      <c r="A430" s="10" t="s">
        <v>1943</v>
      </c>
      <c r="B430" s="11" t="str">
        <f>_xlfn.XLOOKUP(A430,'Cleaned - Customer Names '!$A$2:$A$2336,'Cleaned - Customer Names '!$C$2:$C$2336,0)</f>
        <v>Jennifer</v>
      </c>
      <c r="C430" s="11">
        <f>_xlfn.XLOOKUP($A430,'Cleaned - Medical Examinations'!$A$2:$A$2336,'Cleaned - Medical Examinations'!$B$2:$B$2336,0)</f>
        <v>41.91</v>
      </c>
      <c r="D430" s="11">
        <f>_xlfn.XLOOKUP($A430,'Cleaned - Medical Examinations'!$A$2:$A$2336,'Cleaned - Medical Examinations'!$C$2:$C$2336,0)</f>
        <v>5.98</v>
      </c>
      <c r="E430" s="11" t="str">
        <f>_xlfn.XLOOKUP($A430,'Cleaned - Medical Examinations'!$A$2:$A$2336,'Cleaned - Medical Examinations'!$D$2:$D$2336,0)</f>
        <v>Yes</v>
      </c>
      <c r="F430" s="11" t="str">
        <f>_xlfn.XLOOKUP($A430,'Cleaned - Medical Examinations'!$A$2:$A$2336,'Cleaned - Medical Examinations'!$E$2:$E$2336,0)</f>
        <v>No</v>
      </c>
      <c r="G430" s="11" t="str">
        <f>_xlfn.XLOOKUP($A430,'Cleaned - Medical Examinations'!$A$2:$A$2336,'Cleaned - Medical Examinations'!$F$2:$F$2336,0)</f>
        <v>No</v>
      </c>
      <c r="H430" s="11">
        <f>_xlfn.XLOOKUP($A430,'Cleaned - Medical Examinations'!$A$2:$A$2336,'Cleaned - Medical Examinations'!$G$2:$G$2336,0)</f>
        <v>1</v>
      </c>
      <c r="I430" s="11" t="str">
        <f>_xlfn.XLOOKUP($A430,'Cleaned - Medical Examinations'!$A$2:$A$2336,'Cleaned - Medical Examinations'!$H$2:$H$2336,0)</f>
        <v>No</v>
      </c>
      <c r="J430" s="11" t="str">
        <f>_xlfn.XLOOKUP($A430,'Cleaned - Medical Examinations'!$A$2:$A$2336,'Cleaned - Medical Examinations'!$I$2:$I$2336,0)</f>
        <v>Obesity</v>
      </c>
      <c r="K430" s="11" t="str">
        <f t="shared" si="6"/>
        <v>Non-Diabetic</v>
      </c>
      <c r="L430" s="14">
        <f>_xlfn.XLOOKUP($A430,'Cleaned - Hospitalisation Detai'!$A$2:$A$2344,'Cleaned - Hospitalisation Detai'!$J$2:$J$2344,0)</f>
        <v>23727</v>
      </c>
      <c r="M430" s="19">
        <f>_xlfn.XLOOKUP($A430,'Cleaned - Hospitalisation Detai'!$A$2:$A$2344,'Cleaned - Hospitalisation Detai'!$F$2:$F$2344,0)</f>
        <v>24227.34</v>
      </c>
      <c r="N430" s="19" t="str">
        <f>_xlfn.XLOOKUP($A430,'Cleaned - Hospitalisation Detai'!$A$2:$A$2344,'Cleaned - Hospitalisation Detai'!$G$2:$G$2344,0)</f>
        <v>tier - 2</v>
      </c>
      <c r="O430" s="19" t="str">
        <f>_xlfn.XLOOKUP($A430,'Cleaned - Hospitalisation Detai'!$A$2:$A$2344,'Cleaned - Hospitalisation Detai'!$H$2:$H$2344,0)</f>
        <v>tier - 1</v>
      </c>
      <c r="P430" s="19" t="str">
        <f>_xlfn.XLOOKUP($A430,'Cleaned - Hospitalisation Detai'!$A$2:$A$2344,'Cleaned - Hospitalisation Detai'!$I$2:$I$2344,0)</f>
        <v>R1013</v>
      </c>
      <c r="Q430" s="20">
        <f>_xlfn.XLOOKUP($A430,'Cleaned - Hospitalisation Detai'!$A$2:$A$2344,'Cleaned - Hospitalisation Detai'!$K$2:$K$2344,0)</f>
        <v>58</v>
      </c>
    </row>
    <row r="431" spans="1:17" ht="15.6" x14ac:dyDescent="0.3">
      <c r="A431" s="10" t="s">
        <v>1942</v>
      </c>
      <c r="B431" s="11" t="str">
        <f>_xlfn.XLOOKUP(A431,'Cleaned - Customer Names '!$A$2:$A$2336,'Cleaned - Customer Names '!$C$2:$C$2336,0)</f>
        <v>Serena M.</v>
      </c>
      <c r="C431" s="11">
        <f>_xlfn.XLOOKUP($A431,'Cleaned - Medical Examinations'!$A$2:$A$2336,'Cleaned - Medical Examinations'!$B$2:$B$2336,0)</f>
        <v>25.85</v>
      </c>
      <c r="D431" s="11">
        <f>_xlfn.XLOOKUP($A431,'Cleaned - Medical Examinations'!$A$2:$A$2336,'Cleaned - Medical Examinations'!$C$2:$C$2336,0)</f>
        <v>10.16</v>
      </c>
      <c r="E431" s="11" t="str">
        <f>_xlfn.XLOOKUP($A431,'Cleaned - Medical Examinations'!$A$2:$A$2336,'Cleaned - Medical Examinations'!$D$2:$D$2336,0)</f>
        <v>No</v>
      </c>
      <c r="F431" s="11" t="str">
        <f>_xlfn.XLOOKUP($A431,'Cleaned - Medical Examinations'!$A$2:$A$2336,'Cleaned - Medical Examinations'!$E$2:$E$2336,0)</f>
        <v>No</v>
      </c>
      <c r="G431" s="11" t="str">
        <f>_xlfn.XLOOKUP($A431,'Cleaned - Medical Examinations'!$A$2:$A$2336,'Cleaned - Medical Examinations'!$F$2:$F$2336,0)</f>
        <v>No</v>
      </c>
      <c r="H431" s="11">
        <f>_xlfn.XLOOKUP($A431,'Cleaned - Medical Examinations'!$A$2:$A$2336,'Cleaned - Medical Examinations'!$G$2:$G$2336,0)</f>
        <v>0</v>
      </c>
      <c r="I431" s="11" t="str">
        <f>_xlfn.XLOOKUP($A431,'Cleaned - Medical Examinations'!$A$2:$A$2336,'Cleaned - Medical Examinations'!$H$2:$H$2336,0)</f>
        <v>Yes</v>
      </c>
      <c r="J431" s="11" t="str">
        <f>_xlfn.XLOOKUP($A431,'Cleaned - Medical Examinations'!$A$2:$A$2336,'Cleaned - Medical Examinations'!$I$2:$I$2336,0)</f>
        <v>Overweight</v>
      </c>
      <c r="K431" s="11" t="str">
        <f t="shared" si="6"/>
        <v>Diabetic</v>
      </c>
      <c r="L431" s="14">
        <f>_xlfn.XLOOKUP($A431,'Cleaned - Hospitalisation Detai'!$A$2:$A$2344,'Cleaned - Hospitalisation Detai'!$J$2:$J$2344,0)</f>
        <v>27282</v>
      </c>
      <c r="M431" s="19">
        <f>_xlfn.XLOOKUP($A431,'Cleaned - Hospitalisation Detai'!$A$2:$A$2344,'Cleaned - Hospitalisation Detai'!$F$2:$F$2344,0)</f>
        <v>24180.93</v>
      </c>
      <c r="N431" s="19" t="str">
        <f>_xlfn.XLOOKUP($A431,'Cleaned - Hospitalisation Detai'!$A$2:$A$2344,'Cleaned - Hospitalisation Detai'!$G$2:$G$2344,0)</f>
        <v>tier - 2</v>
      </c>
      <c r="O431" s="19" t="str">
        <f>_xlfn.XLOOKUP($A431,'Cleaned - Hospitalisation Detai'!$A$2:$A$2344,'Cleaned - Hospitalisation Detai'!$H$2:$H$2344,0)</f>
        <v>tier - 1</v>
      </c>
      <c r="P431" s="19" t="str">
        <f>_xlfn.XLOOKUP($A431,'Cleaned - Hospitalisation Detai'!$A$2:$A$2344,'Cleaned - Hospitalisation Detai'!$I$2:$I$2344,0)</f>
        <v>R1013</v>
      </c>
      <c r="Q431" s="20">
        <f>_xlfn.XLOOKUP($A431,'Cleaned - Hospitalisation Detai'!$A$2:$A$2344,'Cleaned - Hospitalisation Detai'!$K$2:$K$2344,0)</f>
        <v>48</v>
      </c>
    </row>
    <row r="432" spans="1:17" ht="15.6" x14ac:dyDescent="0.3">
      <c r="A432" s="10" t="s">
        <v>1941</v>
      </c>
      <c r="B432" s="11" t="str">
        <f>_xlfn.XLOOKUP(A432,'Cleaned - Customer Names '!$A$2:$A$2336,'Cleaned - Customer Names '!$C$2:$C$2336,0)</f>
        <v>Victoria M.</v>
      </c>
      <c r="C432" s="11">
        <f>_xlfn.XLOOKUP($A432,'Cleaned - Medical Examinations'!$A$2:$A$2336,'Cleaned - Medical Examinations'!$B$2:$B$2336,0)</f>
        <v>23.844999999999999</v>
      </c>
      <c r="D432" s="11">
        <f>_xlfn.XLOOKUP($A432,'Cleaned - Medical Examinations'!$A$2:$A$2336,'Cleaned - Medical Examinations'!$C$2:$C$2336,0)</f>
        <v>11.71</v>
      </c>
      <c r="E432" s="11" t="str">
        <f>_xlfn.XLOOKUP($A432,'Cleaned - Medical Examinations'!$A$2:$A$2336,'Cleaned - Medical Examinations'!$D$2:$D$2336,0)</f>
        <v>No</v>
      </c>
      <c r="F432" s="11" t="str">
        <f>_xlfn.XLOOKUP($A432,'Cleaned - Medical Examinations'!$A$2:$A$2336,'Cleaned - Medical Examinations'!$E$2:$E$2336,0)</f>
        <v>No</v>
      </c>
      <c r="G432" s="11" t="str">
        <f>_xlfn.XLOOKUP($A432,'Cleaned - Medical Examinations'!$A$2:$A$2336,'Cleaned - Medical Examinations'!$F$2:$F$2336,0)</f>
        <v>No</v>
      </c>
      <c r="H432" s="11">
        <f>_xlfn.XLOOKUP($A432,'Cleaned - Medical Examinations'!$A$2:$A$2336,'Cleaned - Medical Examinations'!$G$2:$G$2336,0)</f>
        <v>2</v>
      </c>
      <c r="I432" s="11" t="str">
        <f>_xlfn.XLOOKUP($A432,'Cleaned - Medical Examinations'!$A$2:$A$2336,'Cleaned - Medical Examinations'!$H$2:$H$2336,0)</f>
        <v>Yes</v>
      </c>
      <c r="J432" s="11" t="str">
        <f>_xlfn.XLOOKUP($A432,'Cleaned - Medical Examinations'!$A$2:$A$2336,'Cleaned - Medical Examinations'!$I$2:$I$2336,0)</f>
        <v>Normal Weight</v>
      </c>
      <c r="K432" s="11" t="str">
        <f t="shared" si="6"/>
        <v>Diabetic</v>
      </c>
      <c r="L432" s="14">
        <f>_xlfn.XLOOKUP($A432,'Cleaned - Hospitalisation Detai'!$A$2:$A$2344,'Cleaned - Hospitalisation Detai'!$J$2:$J$2344,0)</f>
        <v>26828</v>
      </c>
      <c r="M432" s="19">
        <f>_xlfn.XLOOKUP($A432,'Cleaned - Hospitalisation Detai'!$A$2:$A$2344,'Cleaned - Hospitalisation Detai'!$F$2:$F$2344,0)</f>
        <v>24106.91</v>
      </c>
      <c r="N432" s="19" t="str">
        <f>_xlfn.XLOOKUP($A432,'Cleaned - Hospitalisation Detai'!$A$2:$A$2344,'Cleaned - Hospitalisation Detai'!$G$2:$G$2344,0)</f>
        <v>tier - 2</v>
      </c>
      <c r="O432" s="19" t="str">
        <f>_xlfn.XLOOKUP($A432,'Cleaned - Hospitalisation Detai'!$A$2:$A$2344,'Cleaned - Hospitalisation Detai'!$H$2:$H$2344,0)</f>
        <v>tier - 2</v>
      </c>
      <c r="P432" s="19" t="str">
        <f>_xlfn.XLOOKUP($A432,'Cleaned - Hospitalisation Detai'!$A$2:$A$2344,'Cleaned - Hospitalisation Detai'!$I$2:$I$2344,0)</f>
        <v>R1024</v>
      </c>
      <c r="Q432" s="20">
        <f>_xlfn.XLOOKUP($A432,'Cleaned - Hospitalisation Detai'!$A$2:$A$2344,'Cleaned - Hospitalisation Detai'!$K$2:$K$2344,0)</f>
        <v>49</v>
      </c>
    </row>
    <row r="433" spans="1:17" ht="15.6" x14ac:dyDescent="0.3">
      <c r="A433" s="10" t="s">
        <v>1940</v>
      </c>
      <c r="B433" s="11" t="str">
        <f>_xlfn.XLOOKUP(A433,'Cleaned - Customer Names '!$A$2:$A$2336,'Cleaned - Customer Names '!$C$2:$C$2336,0)</f>
        <v>Phoebe</v>
      </c>
      <c r="C433" s="11">
        <f>_xlfn.XLOOKUP($A433,'Cleaned - Medical Examinations'!$A$2:$A$2336,'Cleaned - Medical Examinations'!$B$2:$B$2336,0)</f>
        <v>30.59</v>
      </c>
      <c r="D433" s="11">
        <f>_xlfn.XLOOKUP($A433,'Cleaned - Medical Examinations'!$A$2:$A$2336,'Cleaned - Medical Examinations'!$C$2:$C$2336,0)</f>
        <v>5.23</v>
      </c>
      <c r="E433" s="11" t="str">
        <f>_xlfn.XLOOKUP($A433,'Cleaned - Medical Examinations'!$A$2:$A$2336,'Cleaned - Medical Examinations'!$D$2:$D$2336,0)</f>
        <v>No</v>
      </c>
      <c r="F433" s="11" t="str">
        <f>_xlfn.XLOOKUP($A433,'Cleaned - Medical Examinations'!$A$2:$A$2336,'Cleaned - Medical Examinations'!$E$2:$E$2336,0)</f>
        <v>No</v>
      </c>
      <c r="G433" s="11" t="str">
        <f>_xlfn.XLOOKUP($A433,'Cleaned - Medical Examinations'!$A$2:$A$2336,'Cleaned - Medical Examinations'!$F$2:$F$2336,0)</f>
        <v>Yes</v>
      </c>
      <c r="H433" s="11">
        <f>_xlfn.XLOOKUP($A433,'Cleaned - Medical Examinations'!$A$2:$A$2336,'Cleaned - Medical Examinations'!$G$2:$G$2336,0)</f>
        <v>1</v>
      </c>
      <c r="I433" s="11" t="str">
        <f>_xlfn.XLOOKUP($A433,'Cleaned - Medical Examinations'!$A$2:$A$2336,'Cleaned - Medical Examinations'!$H$2:$H$2336,0)</f>
        <v>No</v>
      </c>
      <c r="J433" s="11" t="str">
        <f>_xlfn.XLOOKUP($A433,'Cleaned - Medical Examinations'!$A$2:$A$2336,'Cleaned - Medical Examinations'!$I$2:$I$2336,0)</f>
        <v>Obesity</v>
      </c>
      <c r="K433" s="11" t="str">
        <f t="shared" si="6"/>
        <v>Non-Diabetic</v>
      </c>
      <c r="L433" s="14">
        <f>_xlfn.XLOOKUP($A433,'Cleaned - Hospitalisation Detai'!$A$2:$A$2344,'Cleaned - Hospitalisation Detai'!$J$2:$J$2344,0)</f>
        <v>37985</v>
      </c>
      <c r="M433" s="19">
        <f>_xlfn.XLOOKUP($A433,'Cleaned - Hospitalisation Detai'!$A$2:$A$2344,'Cleaned - Hospitalisation Detai'!$F$2:$F$2344,0)</f>
        <v>24059.68</v>
      </c>
      <c r="N433" s="19" t="str">
        <f>_xlfn.XLOOKUP($A433,'Cleaned - Hospitalisation Detai'!$A$2:$A$2344,'Cleaned - Hospitalisation Detai'!$G$2:$G$2344,0)</f>
        <v>tier - 2</v>
      </c>
      <c r="O433" s="19" t="str">
        <f>_xlfn.XLOOKUP($A433,'Cleaned - Hospitalisation Detai'!$A$2:$A$2344,'Cleaned - Hospitalisation Detai'!$H$2:$H$2344,0)</f>
        <v>tier - 2</v>
      </c>
      <c r="P433" s="19" t="str">
        <f>_xlfn.XLOOKUP($A433,'Cleaned - Hospitalisation Detai'!$A$2:$A$2344,'Cleaned - Hospitalisation Detai'!$I$2:$I$2344,0)</f>
        <v>R1012</v>
      </c>
      <c r="Q433" s="20">
        <f>_xlfn.XLOOKUP($A433,'Cleaned - Hospitalisation Detai'!$A$2:$A$2344,'Cleaned - Hospitalisation Detai'!$K$2:$K$2344,0)</f>
        <v>19</v>
      </c>
    </row>
    <row r="434" spans="1:17" ht="15.6" x14ac:dyDescent="0.3">
      <c r="A434" s="10" t="s">
        <v>1939</v>
      </c>
      <c r="B434" s="11" t="str">
        <f>_xlfn.XLOOKUP(A434,'Cleaned - Customer Names '!$A$2:$A$2336,'Cleaned - Customer Names '!$C$2:$C$2336,0)</f>
        <v>Corey</v>
      </c>
      <c r="C434" s="11">
        <f>_xlfn.XLOOKUP($A434,'Cleaned - Medical Examinations'!$A$2:$A$2336,'Cleaned - Medical Examinations'!$B$2:$B$2336,0)</f>
        <v>24.795000000000002</v>
      </c>
      <c r="D434" s="11">
        <f>_xlfn.XLOOKUP($A434,'Cleaned - Medical Examinations'!$A$2:$A$2336,'Cleaned - Medical Examinations'!$C$2:$C$2336,0)</f>
        <v>6.85</v>
      </c>
      <c r="E434" s="11" t="str">
        <f>_xlfn.XLOOKUP($A434,'Cleaned - Medical Examinations'!$A$2:$A$2336,'Cleaned - Medical Examinations'!$D$2:$D$2336,0)</f>
        <v>No</v>
      </c>
      <c r="F434" s="11" t="str">
        <f>_xlfn.XLOOKUP($A434,'Cleaned - Medical Examinations'!$A$2:$A$2336,'Cleaned - Medical Examinations'!$E$2:$E$2336,0)</f>
        <v>No</v>
      </c>
      <c r="G434" s="11" t="str">
        <f>_xlfn.XLOOKUP($A434,'Cleaned - Medical Examinations'!$A$2:$A$2336,'Cleaned - Medical Examinations'!$F$2:$F$2336,0)</f>
        <v>No</v>
      </c>
      <c r="H434" s="11">
        <f>_xlfn.XLOOKUP($A434,'Cleaned - Medical Examinations'!$A$2:$A$2336,'Cleaned - Medical Examinations'!$G$2:$G$2336,0)</f>
        <v>0</v>
      </c>
      <c r="I434" s="11" t="str">
        <f>_xlfn.XLOOKUP($A434,'Cleaned - Medical Examinations'!$A$2:$A$2336,'Cleaned - Medical Examinations'!$H$2:$H$2336,0)</f>
        <v>Yes</v>
      </c>
      <c r="J434" s="11" t="str">
        <f>_xlfn.XLOOKUP($A434,'Cleaned - Medical Examinations'!$A$2:$A$2336,'Cleaned - Medical Examinations'!$I$2:$I$2336,0)</f>
        <v>Normal Weight</v>
      </c>
      <c r="K434" s="11" t="str">
        <f t="shared" si="6"/>
        <v>Diabetic</v>
      </c>
      <c r="L434" s="14">
        <f>_xlfn.XLOOKUP($A434,'Cleaned - Hospitalisation Detai'!$A$2:$A$2344,'Cleaned - Hospitalisation Detai'!$J$2:$J$2344,0)</f>
        <v>26124</v>
      </c>
      <c r="M434" s="19">
        <f>_xlfn.XLOOKUP($A434,'Cleaned - Hospitalisation Detai'!$A$2:$A$2344,'Cleaned - Hospitalisation Detai'!$F$2:$F$2344,0)</f>
        <v>23967.38</v>
      </c>
      <c r="N434" s="19" t="str">
        <f>_xlfn.XLOOKUP($A434,'Cleaned - Hospitalisation Detai'!$A$2:$A$2344,'Cleaned - Hospitalisation Detai'!$G$2:$G$2344,0)</f>
        <v>tier - 2</v>
      </c>
      <c r="O434" s="19" t="str">
        <f>_xlfn.XLOOKUP($A434,'Cleaned - Hospitalisation Detai'!$A$2:$A$2344,'Cleaned - Hospitalisation Detai'!$H$2:$H$2344,0)</f>
        <v>tier - 2</v>
      </c>
      <c r="P434" s="19" t="str">
        <f>_xlfn.XLOOKUP($A434,'Cleaned - Hospitalisation Detai'!$A$2:$A$2344,'Cleaned - Hospitalisation Detai'!$I$2:$I$2344,0)</f>
        <v>R1012</v>
      </c>
      <c r="Q434" s="20">
        <f>_xlfn.XLOOKUP($A434,'Cleaned - Hospitalisation Detai'!$A$2:$A$2344,'Cleaned - Hospitalisation Detai'!$K$2:$K$2344,0)</f>
        <v>51</v>
      </c>
    </row>
    <row r="435" spans="1:17" ht="15.6" x14ac:dyDescent="0.3">
      <c r="A435" s="10" t="s">
        <v>1938</v>
      </c>
      <c r="B435" s="11" t="str">
        <f>_xlfn.XLOOKUP(A435,'Cleaned - Customer Names '!$A$2:$A$2336,'Cleaned - Customer Names '!$C$2:$C$2336,0)</f>
        <v>Rebecca</v>
      </c>
      <c r="C435" s="11">
        <f>_xlfn.XLOOKUP($A435,'Cleaned - Medical Examinations'!$A$2:$A$2336,'Cleaned - Medical Examinations'!$B$2:$B$2336,0)</f>
        <v>24.13</v>
      </c>
      <c r="D435" s="11">
        <f>_xlfn.XLOOKUP($A435,'Cleaned - Medical Examinations'!$A$2:$A$2336,'Cleaned - Medical Examinations'!$C$2:$C$2336,0)</f>
        <v>7.05</v>
      </c>
      <c r="E435" s="11" t="str">
        <f>_xlfn.XLOOKUP($A435,'Cleaned - Medical Examinations'!$A$2:$A$2336,'Cleaned - Medical Examinations'!$D$2:$D$2336,0)</f>
        <v>Yes</v>
      </c>
      <c r="F435" s="11" t="str">
        <f>_xlfn.XLOOKUP($A435,'Cleaned - Medical Examinations'!$A$2:$A$2336,'Cleaned - Medical Examinations'!$E$2:$E$2336,0)</f>
        <v>No</v>
      </c>
      <c r="G435" s="11" t="str">
        <f>_xlfn.XLOOKUP($A435,'Cleaned - Medical Examinations'!$A$2:$A$2336,'Cleaned - Medical Examinations'!$F$2:$F$2336,0)</f>
        <v>No</v>
      </c>
      <c r="H435" s="11">
        <f>_xlfn.XLOOKUP($A435,'Cleaned - Medical Examinations'!$A$2:$A$2336,'Cleaned - Medical Examinations'!$G$2:$G$2336,0)</f>
        <v>2</v>
      </c>
      <c r="I435" s="11" t="str">
        <f>_xlfn.XLOOKUP($A435,'Cleaned - Medical Examinations'!$A$2:$A$2336,'Cleaned - Medical Examinations'!$H$2:$H$2336,0)</f>
        <v>Yes</v>
      </c>
      <c r="J435" s="11" t="str">
        <f>_xlfn.XLOOKUP($A435,'Cleaned - Medical Examinations'!$A$2:$A$2336,'Cleaned - Medical Examinations'!$I$2:$I$2336,0)</f>
        <v>Normal Weight</v>
      </c>
      <c r="K435" s="11" t="str">
        <f t="shared" si="6"/>
        <v>Diabetic</v>
      </c>
      <c r="L435" s="14">
        <f>_xlfn.XLOOKUP($A435,'Cleaned - Hospitalisation Detai'!$A$2:$A$2344,'Cleaned - Hospitalisation Detai'!$J$2:$J$2344,0)</f>
        <v>25788</v>
      </c>
      <c r="M435" s="19">
        <f>_xlfn.XLOOKUP($A435,'Cleaned - Hospitalisation Detai'!$A$2:$A$2344,'Cleaned - Hospitalisation Detai'!$F$2:$F$2344,0)</f>
        <v>23887.66</v>
      </c>
      <c r="N435" s="19" t="str">
        <f>_xlfn.XLOOKUP($A435,'Cleaned - Hospitalisation Detai'!$A$2:$A$2344,'Cleaned - Hospitalisation Detai'!$G$2:$G$2344,0)</f>
        <v>tier - 2</v>
      </c>
      <c r="O435" s="19" t="str">
        <f>_xlfn.XLOOKUP($A435,'Cleaned - Hospitalisation Detai'!$A$2:$A$2344,'Cleaned - Hospitalisation Detai'!$H$2:$H$2344,0)</f>
        <v>tier - 3</v>
      </c>
      <c r="P435" s="19" t="str">
        <f>_xlfn.XLOOKUP($A435,'Cleaned - Hospitalisation Detai'!$A$2:$A$2344,'Cleaned - Hospitalisation Detai'!$I$2:$I$2344,0)</f>
        <v>R1012</v>
      </c>
      <c r="Q435" s="20">
        <f>_xlfn.XLOOKUP($A435,'Cleaned - Hospitalisation Detai'!$A$2:$A$2344,'Cleaned - Hospitalisation Detai'!$K$2:$K$2344,0)</f>
        <v>52</v>
      </c>
    </row>
    <row r="436" spans="1:17" ht="15.6" x14ac:dyDescent="0.3">
      <c r="A436" s="10" t="s">
        <v>1937</v>
      </c>
      <c r="B436" s="11" t="str">
        <f>_xlfn.XLOOKUP(A436,'Cleaned - Customer Names '!$A$2:$A$2336,'Cleaned - Customer Names '!$C$2:$C$2336,0)</f>
        <v>Nicholas D</v>
      </c>
      <c r="C436" s="11">
        <f>_xlfn.XLOOKUP($A436,'Cleaned - Medical Examinations'!$A$2:$A$2336,'Cleaned - Medical Examinations'!$B$2:$B$2336,0)</f>
        <v>25.84</v>
      </c>
      <c r="D436" s="11">
        <f>_xlfn.XLOOKUP($A436,'Cleaned - Medical Examinations'!$A$2:$A$2336,'Cleaned - Medical Examinations'!$C$2:$C$2336,0)</f>
        <v>11.64</v>
      </c>
      <c r="E436" s="11" t="str">
        <f>_xlfn.XLOOKUP($A436,'Cleaned - Medical Examinations'!$A$2:$A$2336,'Cleaned - Medical Examinations'!$D$2:$D$2336,0)</f>
        <v>No</v>
      </c>
      <c r="F436" s="11" t="str">
        <f>_xlfn.XLOOKUP($A436,'Cleaned - Medical Examinations'!$A$2:$A$2336,'Cleaned - Medical Examinations'!$E$2:$E$2336,0)</f>
        <v>No</v>
      </c>
      <c r="G436" s="11" t="str">
        <f>_xlfn.XLOOKUP($A436,'Cleaned - Medical Examinations'!$A$2:$A$2336,'Cleaned - Medical Examinations'!$F$2:$F$2336,0)</f>
        <v>No</v>
      </c>
      <c r="H436" s="11">
        <f>_xlfn.XLOOKUP($A436,'Cleaned - Medical Examinations'!$A$2:$A$2336,'Cleaned - Medical Examinations'!$G$2:$G$2336,0)</f>
        <v>2</v>
      </c>
      <c r="I436" s="11" t="str">
        <f>_xlfn.XLOOKUP($A436,'Cleaned - Medical Examinations'!$A$2:$A$2336,'Cleaned - Medical Examinations'!$H$2:$H$2336,0)</f>
        <v>Yes</v>
      </c>
      <c r="J436" s="11" t="str">
        <f>_xlfn.XLOOKUP($A436,'Cleaned - Medical Examinations'!$A$2:$A$2336,'Cleaned - Medical Examinations'!$I$2:$I$2336,0)</f>
        <v>Overweight</v>
      </c>
      <c r="K436" s="11" t="str">
        <f t="shared" si="6"/>
        <v>Diabetic</v>
      </c>
      <c r="L436" s="14">
        <f>_xlfn.XLOOKUP($A436,'Cleaned - Hospitalisation Detai'!$A$2:$A$2344,'Cleaned - Hospitalisation Detai'!$J$2:$J$2344,0)</f>
        <v>26842</v>
      </c>
      <c r="M436" s="19">
        <f>_xlfn.XLOOKUP($A436,'Cleaned - Hospitalisation Detai'!$A$2:$A$2344,'Cleaned - Hospitalisation Detai'!$F$2:$F$2344,0)</f>
        <v>23807.24</v>
      </c>
      <c r="N436" s="19" t="str">
        <f>_xlfn.XLOOKUP($A436,'Cleaned - Hospitalisation Detai'!$A$2:$A$2344,'Cleaned - Hospitalisation Detai'!$G$2:$G$2344,0)</f>
        <v>tier - 2</v>
      </c>
      <c r="O436" s="19" t="str">
        <f>_xlfn.XLOOKUP($A436,'Cleaned - Hospitalisation Detai'!$A$2:$A$2344,'Cleaned - Hospitalisation Detai'!$H$2:$H$2344,0)</f>
        <v>tier - 3</v>
      </c>
      <c r="P436" s="19" t="str">
        <f>_xlfn.XLOOKUP($A436,'Cleaned - Hospitalisation Detai'!$A$2:$A$2344,'Cleaned - Hospitalisation Detai'!$I$2:$I$2344,0)</f>
        <v>R1012</v>
      </c>
      <c r="Q436" s="20">
        <f>_xlfn.XLOOKUP($A436,'Cleaned - Hospitalisation Detai'!$A$2:$A$2344,'Cleaned - Hospitalisation Detai'!$K$2:$K$2344,0)</f>
        <v>49</v>
      </c>
    </row>
    <row r="437" spans="1:17" ht="15.6" x14ac:dyDescent="0.3">
      <c r="A437" s="10" t="s">
        <v>1936</v>
      </c>
      <c r="B437" s="11" t="str">
        <f>_xlfn.XLOOKUP(A437,'Cleaned - Customer Names '!$A$2:$A$2336,'Cleaned - Customer Names '!$C$2:$C$2336,0)</f>
        <v>Christian</v>
      </c>
      <c r="C437" s="11">
        <f>_xlfn.XLOOKUP($A437,'Cleaned - Medical Examinations'!$A$2:$A$2336,'Cleaned - Medical Examinations'!$B$2:$B$2336,0)</f>
        <v>28</v>
      </c>
      <c r="D437" s="11">
        <f>_xlfn.XLOOKUP($A437,'Cleaned - Medical Examinations'!$A$2:$A$2336,'Cleaned - Medical Examinations'!$C$2:$C$2336,0)</f>
        <v>10.52</v>
      </c>
      <c r="E437" s="11" t="str">
        <f>_xlfn.XLOOKUP($A437,'Cleaned - Medical Examinations'!$A$2:$A$2336,'Cleaned - Medical Examinations'!$D$2:$D$2336,0)</f>
        <v>No</v>
      </c>
      <c r="F437" s="11" t="str">
        <f>_xlfn.XLOOKUP($A437,'Cleaned - Medical Examinations'!$A$2:$A$2336,'Cleaned - Medical Examinations'!$E$2:$E$2336,0)</f>
        <v>No</v>
      </c>
      <c r="G437" s="11" t="str">
        <f>_xlfn.XLOOKUP($A437,'Cleaned - Medical Examinations'!$A$2:$A$2336,'Cleaned - Medical Examinations'!$F$2:$F$2336,0)</f>
        <v>No</v>
      </c>
      <c r="H437" s="11">
        <f>_xlfn.XLOOKUP($A437,'Cleaned - Medical Examinations'!$A$2:$A$2336,'Cleaned - Medical Examinations'!$G$2:$G$2336,0)</f>
        <v>0</v>
      </c>
      <c r="I437" s="11" t="str">
        <f>_xlfn.XLOOKUP($A437,'Cleaned - Medical Examinations'!$A$2:$A$2336,'Cleaned - Medical Examinations'!$H$2:$H$2336,0)</f>
        <v>Yes</v>
      </c>
      <c r="J437" s="11" t="str">
        <f>_xlfn.XLOOKUP($A437,'Cleaned - Medical Examinations'!$A$2:$A$2336,'Cleaned - Medical Examinations'!$I$2:$I$2336,0)</f>
        <v>Overweight</v>
      </c>
      <c r="K437" s="11" t="str">
        <f t="shared" si="6"/>
        <v>Diabetic</v>
      </c>
      <c r="L437" s="14">
        <f>_xlfn.XLOOKUP($A437,'Cleaned - Hospitalisation Detai'!$A$2:$A$2344,'Cleaned - Hospitalisation Detai'!$J$2:$J$2344,0)</f>
        <v>27182</v>
      </c>
      <c r="M437" s="19">
        <f>_xlfn.XLOOKUP($A437,'Cleaned - Hospitalisation Detai'!$A$2:$A$2344,'Cleaned - Hospitalisation Detai'!$F$2:$F$2344,0)</f>
        <v>23568.27</v>
      </c>
      <c r="N437" s="19" t="str">
        <f>_xlfn.XLOOKUP($A437,'Cleaned - Hospitalisation Detai'!$A$2:$A$2344,'Cleaned - Hospitalisation Detai'!$G$2:$G$2344,0)</f>
        <v>tier - 2</v>
      </c>
      <c r="O437" s="19" t="str">
        <f>_xlfn.XLOOKUP($A437,'Cleaned - Hospitalisation Detai'!$A$2:$A$2344,'Cleaned - Hospitalisation Detai'!$H$2:$H$2344,0)</f>
        <v>tier - 2</v>
      </c>
      <c r="P437" s="19" t="str">
        <f>_xlfn.XLOOKUP($A437,'Cleaned - Hospitalisation Detai'!$A$2:$A$2344,'Cleaned - Hospitalisation Detai'!$I$2:$I$2344,0)</f>
        <v>R1011</v>
      </c>
      <c r="Q437" s="20">
        <f>_xlfn.XLOOKUP($A437,'Cleaned - Hospitalisation Detai'!$A$2:$A$2344,'Cleaned - Hospitalisation Detai'!$K$2:$K$2344,0)</f>
        <v>49</v>
      </c>
    </row>
    <row r="438" spans="1:17" ht="15.6" x14ac:dyDescent="0.3">
      <c r="A438" s="10" t="s">
        <v>1935</v>
      </c>
      <c r="B438" s="11" t="str">
        <f>_xlfn.XLOOKUP(A438,'Cleaned - Customer Names '!$A$2:$A$2336,'Cleaned - Customer Names '!$C$2:$C$2336,0)</f>
        <v>Jonathon S.</v>
      </c>
      <c r="C438" s="11">
        <f>_xlfn.XLOOKUP($A438,'Cleaned - Medical Examinations'!$A$2:$A$2336,'Cleaned - Medical Examinations'!$B$2:$B$2336,0)</f>
        <v>34.1</v>
      </c>
      <c r="D438" s="11">
        <f>_xlfn.XLOOKUP($A438,'Cleaned - Medical Examinations'!$A$2:$A$2336,'Cleaned - Medical Examinations'!$C$2:$C$2336,0)</f>
        <v>4.01</v>
      </c>
      <c r="E438" s="11" t="str">
        <f>_xlfn.XLOOKUP($A438,'Cleaned - Medical Examinations'!$A$2:$A$2336,'Cleaned - Medical Examinations'!$D$2:$D$2336,0)</f>
        <v>Yes</v>
      </c>
      <c r="F438" s="11" t="str">
        <f>_xlfn.XLOOKUP($A438,'Cleaned - Medical Examinations'!$A$2:$A$2336,'Cleaned - Medical Examinations'!$E$2:$E$2336,0)</f>
        <v>No</v>
      </c>
      <c r="G438" s="11" t="str">
        <f>_xlfn.XLOOKUP($A438,'Cleaned - Medical Examinations'!$A$2:$A$2336,'Cleaned - Medical Examinations'!$F$2:$F$2336,0)</f>
        <v>Yes</v>
      </c>
      <c r="H438" s="11">
        <f>_xlfn.XLOOKUP($A438,'Cleaned - Medical Examinations'!$A$2:$A$2336,'Cleaned - Medical Examinations'!$G$2:$G$2336,0)</f>
        <v>1</v>
      </c>
      <c r="I438" s="11" t="str">
        <f>_xlfn.XLOOKUP($A438,'Cleaned - Medical Examinations'!$A$2:$A$2336,'Cleaned - Medical Examinations'!$H$2:$H$2336,0)</f>
        <v>No</v>
      </c>
      <c r="J438" s="11" t="str">
        <f>_xlfn.XLOOKUP($A438,'Cleaned - Medical Examinations'!$A$2:$A$2336,'Cleaned - Medical Examinations'!$I$2:$I$2336,0)</f>
        <v>Obesity</v>
      </c>
      <c r="K438" s="11" t="str">
        <f t="shared" si="6"/>
        <v>Non-Diabetic</v>
      </c>
      <c r="L438" s="14">
        <f>_xlfn.XLOOKUP($A438,'Cleaned - Hospitalisation Detai'!$A$2:$A$2344,'Cleaned - Hospitalisation Detai'!$J$2:$J$2344,0)</f>
        <v>30554</v>
      </c>
      <c r="M438" s="19">
        <f>_xlfn.XLOOKUP($A438,'Cleaned - Hospitalisation Detai'!$A$2:$A$2344,'Cleaned - Hospitalisation Detai'!$F$2:$F$2344,0)</f>
        <v>23563.02</v>
      </c>
      <c r="N438" s="19" t="str">
        <f>_xlfn.XLOOKUP($A438,'Cleaned - Hospitalisation Detai'!$A$2:$A$2344,'Cleaned - Hospitalisation Detai'!$G$2:$G$2344,0)</f>
        <v>tier - 2</v>
      </c>
      <c r="O438" s="19" t="str">
        <f>_xlfn.XLOOKUP($A438,'Cleaned - Hospitalisation Detai'!$A$2:$A$2344,'Cleaned - Hospitalisation Detai'!$H$2:$H$2344,0)</f>
        <v>tier - 2</v>
      </c>
      <c r="P438" s="19" t="str">
        <f>_xlfn.XLOOKUP($A438,'Cleaned - Hospitalisation Detai'!$A$2:$A$2344,'Cleaned - Hospitalisation Detai'!$I$2:$I$2344,0)</f>
        <v>R1013</v>
      </c>
      <c r="Q438" s="20">
        <f>_xlfn.XLOOKUP($A438,'Cleaned - Hospitalisation Detai'!$A$2:$A$2344,'Cleaned - Hospitalisation Detai'!$K$2:$K$2344,0)</f>
        <v>39</v>
      </c>
    </row>
    <row r="439" spans="1:17" ht="15.6" x14ac:dyDescent="0.3">
      <c r="A439" s="10" t="s">
        <v>1934</v>
      </c>
      <c r="B439" s="11" t="str">
        <f>_xlfn.XLOOKUP(A439,'Cleaned - Customer Names '!$A$2:$A$2336,'Cleaned - Customer Names '!$C$2:$C$2336,0)</f>
        <v>Caroline</v>
      </c>
      <c r="C439" s="11">
        <f>_xlfn.XLOOKUP($A439,'Cleaned - Medical Examinations'!$A$2:$A$2336,'Cleaned - Medical Examinations'!$B$2:$B$2336,0)</f>
        <v>26.125</v>
      </c>
      <c r="D439" s="11">
        <f>_xlfn.XLOOKUP($A439,'Cleaned - Medical Examinations'!$A$2:$A$2336,'Cleaned - Medical Examinations'!$C$2:$C$2336,0)</f>
        <v>8.56</v>
      </c>
      <c r="E439" s="11" t="str">
        <f>_xlfn.XLOOKUP($A439,'Cleaned - Medical Examinations'!$A$2:$A$2336,'Cleaned - Medical Examinations'!$D$2:$D$2336,0)</f>
        <v>Yes</v>
      </c>
      <c r="F439" s="11" t="str">
        <f>_xlfn.XLOOKUP($A439,'Cleaned - Medical Examinations'!$A$2:$A$2336,'Cleaned - Medical Examinations'!$E$2:$E$2336,0)</f>
        <v>No</v>
      </c>
      <c r="G439" s="11" t="str">
        <f>_xlfn.XLOOKUP($A439,'Cleaned - Medical Examinations'!$A$2:$A$2336,'Cleaned - Medical Examinations'!$F$2:$F$2336,0)</f>
        <v>No</v>
      </c>
      <c r="H439" s="11">
        <f>_xlfn.XLOOKUP($A439,'Cleaned - Medical Examinations'!$A$2:$A$2336,'Cleaned - Medical Examinations'!$G$2:$G$2336,0)</f>
        <v>1</v>
      </c>
      <c r="I439" s="11" t="str">
        <f>_xlfn.XLOOKUP($A439,'Cleaned - Medical Examinations'!$A$2:$A$2336,'Cleaned - Medical Examinations'!$H$2:$H$2336,0)</f>
        <v>Yes</v>
      </c>
      <c r="J439" s="11" t="str">
        <f>_xlfn.XLOOKUP($A439,'Cleaned - Medical Examinations'!$A$2:$A$2336,'Cleaned - Medical Examinations'!$I$2:$I$2336,0)</f>
        <v>Overweight</v>
      </c>
      <c r="K439" s="11" t="str">
        <f t="shared" si="6"/>
        <v>Diabetic</v>
      </c>
      <c r="L439" s="14">
        <f>_xlfn.XLOOKUP($A439,'Cleaned - Hospitalisation Detai'!$A$2:$A$2344,'Cleaned - Hospitalisation Detai'!$J$2:$J$2344,0)</f>
        <v>27711</v>
      </c>
      <c r="M439" s="19">
        <f>_xlfn.XLOOKUP($A439,'Cleaned - Hospitalisation Detai'!$A$2:$A$2344,'Cleaned - Hospitalisation Detai'!$F$2:$F$2344,0)</f>
        <v>23401.31</v>
      </c>
      <c r="N439" s="19" t="str">
        <f>_xlfn.XLOOKUP($A439,'Cleaned - Hospitalisation Detai'!$A$2:$A$2344,'Cleaned - Hospitalisation Detai'!$G$2:$G$2344,0)</f>
        <v>tier - 2</v>
      </c>
      <c r="O439" s="19" t="str">
        <f>_xlfn.XLOOKUP($A439,'Cleaned - Hospitalisation Detai'!$A$2:$A$2344,'Cleaned - Hospitalisation Detai'!$H$2:$H$2344,0)</f>
        <v>tier - 3</v>
      </c>
      <c r="P439" s="19" t="str">
        <f>_xlfn.XLOOKUP($A439,'Cleaned - Hospitalisation Detai'!$A$2:$A$2344,'Cleaned - Hospitalisation Detai'!$I$2:$I$2344,0)</f>
        <v>R1024</v>
      </c>
      <c r="Q439" s="20">
        <f>_xlfn.XLOOKUP($A439,'Cleaned - Hospitalisation Detai'!$A$2:$A$2344,'Cleaned - Hospitalisation Detai'!$K$2:$K$2344,0)</f>
        <v>47</v>
      </c>
    </row>
    <row r="440" spans="1:17" ht="15.6" x14ac:dyDescent="0.3">
      <c r="A440" s="10" t="s">
        <v>1933</v>
      </c>
      <c r="B440" s="11" t="str">
        <f>_xlfn.XLOOKUP(A440,'Cleaned - Customer Names '!$A$2:$A$2336,'Cleaned - Customer Names '!$C$2:$C$2336,0)</f>
        <v>Joshua D.</v>
      </c>
      <c r="C440" s="11">
        <f>_xlfn.XLOOKUP($A440,'Cleaned - Medical Examinations'!$A$2:$A$2336,'Cleaned - Medical Examinations'!$B$2:$B$2336,0)</f>
        <v>25.6</v>
      </c>
      <c r="D440" s="11">
        <f>_xlfn.XLOOKUP($A440,'Cleaned - Medical Examinations'!$A$2:$A$2336,'Cleaned - Medical Examinations'!$C$2:$C$2336,0)</f>
        <v>10.5</v>
      </c>
      <c r="E440" s="11" t="str">
        <f>_xlfn.XLOOKUP($A440,'Cleaned - Medical Examinations'!$A$2:$A$2336,'Cleaned - Medical Examinations'!$D$2:$D$2336,0)</f>
        <v>No</v>
      </c>
      <c r="F440" s="11" t="str">
        <f>_xlfn.XLOOKUP($A440,'Cleaned - Medical Examinations'!$A$2:$A$2336,'Cleaned - Medical Examinations'!$E$2:$E$2336,0)</f>
        <v>No</v>
      </c>
      <c r="G440" s="11" t="str">
        <f>_xlfn.XLOOKUP($A440,'Cleaned - Medical Examinations'!$A$2:$A$2336,'Cleaned - Medical Examinations'!$F$2:$F$2336,0)</f>
        <v>No</v>
      </c>
      <c r="H440" s="11">
        <f>_xlfn.XLOOKUP($A440,'Cleaned - Medical Examinations'!$A$2:$A$2336,'Cleaned - Medical Examinations'!$G$2:$G$2336,0)</f>
        <v>2</v>
      </c>
      <c r="I440" s="11" t="str">
        <f>_xlfn.XLOOKUP($A440,'Cleaned - Medical Examinations'!$A$2:$A$2336,'Cleaned - Medical Examinations'!$H$2:$H$2336,0)</f>
        <v>Yes</v>
      </c>
      <c r="J440" s="11" t="str">
        <f>_xlfn.XLOOKUP($A440,'Cleaned - Medical Examinations'!$A$2:$A$2336,'Cleaned - Medical Examinations'!$I$2:$I$2336,0)</f>
        <v>Overweight</v>
      </c>
      <c r="K440" s="11" t="str">
        <f t="shared" si="6"/>
        <v>Diabetic</v>
      </c>
      <c r="L440" s="14">
        <f>_xlfn.XLOOKUP($A440,'Cleaned - Hospitalisation Detai'!$A$2:$A$2344,'Cleaned - Hospitalisation Detai'!$J$2:$J$2344,0)</f>
        <v>26959</v>
      </c>
      <c r="M440" s="19">
        <f>_xlfn.XLOOKUP($A440,'Cleaned - Hospitalisation Detai'!$A$2:$A$2344,'Cleaned - Hospitalisation Detai'!$F$2:$F$2344,0)</f>
        <v>23306.55</v>
      </c>
      <c r="N440" s="19" t="str">
        <f>_xlfn.XLOOKUP($A440,'Cleaned - Hospitalisation Detai'!$A$2:$A$2344,'Cleaned - Hospitalisation Detai'!$G$2:$G$2344,0)</f>
        <v>tier - 2</v>
      </c>
      <c r="O440" s="19" t="str">
        <f>_xlfn.XLOOKUP($A440,'Cleaned - Hospitalisation Detai'!$A$2:$A$2344,'Cleaned - Hospitalisation Detai'!$H$2:$H$2344,0)</f>
        <v>tier - 2</v>
      </c>
      <c r="P440" s="19" t="str">
        <f>_xlfn.XLOOKUP($A440,'Cleaned - Hospitalisation Detai'!$A$2:$A$2344,'Cleaned - Hospitalisation Detai'!$I$2:$I$2344,0)</f>
        <v>R1011</v>
      </c>
      <c r="Q440" s="20">
        <f>_xlfn.XLOOKUP($A440,'Cleaned - Hospitalisation Detai'!$A$2:$A$2344,'Cleaned - Hospitalisation Detai'!$K$2:$K$2344,0)</f>
        <v>49</v>
      </c>
    </row>
    <row r="441" spans="1:17" ht="15.6" x14ac:dyDescent="0.3">
      <c r="A441" s="10" t="s">
        <v>1932</v>
      </c>
      <c r="B441" s="11" t="str">
        <f>_xlfn.XLOOKUP(A441,'Cleaned - Customer Names '!$A$2:$A$2336,'Cleaned - Customer Names '!$C$2:$C$2336,0)</f>
        <v>Nichole</v>
      </c>
      <c r="C441" s="11">
        <f>_xlfn.XLOOKUP($A441,'Cleaned - Medical Examinations'!$A$2:$A$2336,'Cleaned - Medical Examinations'!$B$2:$B$2336,0)</f>
        <v>24.32</v>
      </c>
      <c r="D441" s="11">
        <f>_xlfn.XLOOKUP($A441,'Cleaned - Medical Examinations'!$A$2:$A$2336,'Cleaned - Medical Examinations'!$C$2:$C$2336,0)</f>
        <v>6.39</v>
      </c>
      <c r="E441" s="11" t="str">
        <f>_xlfn.XLOOKUP($A441,'Cleaned - Medical Examinations'!$A$2:$A$2336,'Cleaned - Medical Examinations'!$D$2:$D$2336,0)</f>
        <v>No</v>
      </c>
      <c r="F441" s="11" t="str">
        <f>_xlfn.XLOOKUP($A441,'Cleaned - Medical Examinations'!$A$2:$A$2336,'Cleaned - Medical Examinations'!$E$2:$E$2336,0)</f>
        <v>No</v>
      </c>
      <c r="G441" s="11" t="str">
        <f>_xlfn.XLOOKUP($A441,'Cleaned - Medical Examinations'!$A$2:$A$2336,'Cleaned - Medical Examinations'!$F$2:$F$2336,0)</f>
        <v>No</v>
      </c>
      <c r="H441" s="11">
        <f>_xlfn.XLOOKUP($A441,'Cleaned - Medical Examinations'!$A$2:$A$2336,'Cleaned - Medical Examinations'!$G$2:$G$2336,0)</f>
        <v>0</v>
      </c>
      <c r="I441" s="11" t="str">
        <f>_xlfn.XLOOKUP($A441,'Cleaned - Medical Examinations'!$A$2:$A$2336,'Cleaned - Medical Examinations'!$H$2:$H$2336,0)</f>
        <v>No</v>
      </c>
      <c r="J441" s="11" t="str">
        <f>_xlfn.XLOOKUP($A441,'Cleaned - Medical Examinations'!$A$2:$A$2336,'Cleaned - Medical Examinations'!$I$2:$I$2336,0)</f>
        <v>Normal Weight</v>
      </c>
      <c r="K441" s="11" t="str">
        <f t="shared" si="6"/>
        <v>Non-Diabetic</v>
      </c>
      <c r="L441" s="14">
        <f>_xlfn.XLOOKUP($A441,'Cleaned - Hospitalisation Detai'!$A$2:$A$2344,'Cleaned - Hospitalisation Detai'!$J$2:$J$2344,0)</f>
        <v>34610</v>
      </c>
      <c r="M441" s="19">
        <f>_xlfn.XLOOKUP($A441,'Cleaned - Hospitalisation Detai'!$A$2:$A$2344,'Cleaned - Hospitalisation Detai'!$F$2:$F$2344,0)</f>
        <v>23288.93</v>
      </c>
      <c r="N441" s="19" t="str">
        <f>_xlfn.XLOOKUP($A441,'Cleaned - Hospitalisation Detai'!$A$2:$A$2344,'Cleaned - Hospitalisation Detai'!$G$2:$G$2344,0)</f>
        <v>tier - 2</v>
      </c>
      <c r="O441" s="19" t="str">
        <f>_xlfn.XLOOKUP($A441,'Cleaned - Hospitalisation Detai'!$A$2:$A$2344,'Cleaned - Hospitalisation Detai'!$H$2:$H$2344,0)</f>
        <v>tier - 3</v>
      </c>
      <c r="P441" s="19" t="str">
        <f>_xlfn.XLOOKUP($A441,'Cleaned - Hospitalisation Detai'!$A$2:$A$2344,'Cleaned - Hospitalisation Detai'!$I$2:$I$2344,0)</f>
        <v>R1024</v>
      </c>
      <c r="Q441" s="20">
        <f>_xlfn.XLOOKUP($A441,'Cleaned - Hospitalisation Detai'!$A$2:$A$2344,'Cleaned - Hospitalisation Detai'!$K$2:$K$2344,0)</f>
        <v>28</v>
      </c>
    </row>
    <row r="442" spans="1:17" ht="15.6" x14ac:dyDescent="0.3">
      <c r="A442" s="10" t="s">
        <v>1931</v>
      </c>
      <c r="B442" s="11" t="str">
        <f>_xlfn.XLOOKUP(A442,'Cleaned - Customer Names '!$A$2:$A$2336,'Cleaned - Customer Names '!$C$2:$C$2336,0)</f>
        <v>Denise M</v>
      </c>
      <c r="C442" s="11">
        <f>_xlfn.XLOOKUP($A442,'Cleaned - Medical Examinations'!$A$2:$A$2336,'Cleaned - Medical Examinations'!$B$2:$B$2336,0)</f>
        <v>22.88</v>
      </c>
      <c r="D442" s="11">
        <f>_xlfn.XLOOKUP($A442,'Cleaned - Medical Examinations'!$A$2:$A$2336,'Cleaned - Medical Examinations'!$C$2:$C$2336,0)</f>
        <v>5.71</v>
      </c>
      <c r="E442" s="11" t="str">
        <f>_xlfn.XLOOKUP($A442,'Cleaned - Medical Examinations'!$A$2:$A$2336,'Cleaned - Medical Examinations'!$D$2:$D$2336,0)</f>
        <v>Yes</v>
      </c>
      <c r="F442" s="11" t="str">
        <f>_xlfn.XLOOKUP($A442,'Cleaned - Medical Examinations'!$A$2:$A$2336,'Cleaned - Medical Examinations'!$E$2:$E$2336,0)</f>
        <v>No</v>
      </c>
      <c r="G442" s="11" t="str">
        <f>_xlfn.XLOOKUP($A442,'Cleaned - Medical Examinations'!$A$2:$A$2336,'Cleaned - Medical Examinations'!$F$2:$F$2336,0)</f>
        <v>Yes</v>
      </c>
      <c r="H442" s="11">
        <f>_xlfn.XLOOKUP($A442,'Cleaned - Medical Examinations'!$A$2:$A$2336,'Cleaned - Medical Examinations'!$G$2:$G$2336,0)</f>
        <v>1</v>
      </c>
      <c r="I442" s="11" t="str">
        <f>_xlfn.XLOOKUP($A442,'Cleaned - Medical Examinations'!$A$2:$A$2336,'Cleaned - Medical Examinations'!$H$2:$H$2336,0)</f>
        <v>Yes</v>
      </c>
      <c r="J442" s="11" t="str">
        <f>_xlfn.XLOOKUP($A442,'Cleaned - Medical Examinations'!$A$2:$A$2336,'Cleaned - Medical Examinations'!$I$2:$I$2336,0)</f>
        <v>Normal Weight</v>
      </c>
      <c r="K442" s="11" t="str">
        <f t="shared" si="6"/>
        <v>Non-Diabetic</v>
      </c>
      <c r="L442" s="14">
        <f>_xlfn.XLOOKUP($A442,'Cleaned - Hospitalisation Detai'!$A$2:$A$2344,'Cleaned - Hospitalisation Detai'!$J$2:$J$2344,0)</f>
        <v>25521</v>
      </c>
      <c r="M442" s="19">
        <f>_xlfn.XLOOKUP($A442,'Cleaned - Hospitalisation Detai'!$A$2:$A$2344,'Cleaned - Hospitalisation Detai'!$F$2:$F$2344,0)</f>
        <v>23244.79</v>
      </c>
      <c r="N442" s="19" t="str">
        <f>_xlfn.XLOOKUP($A442,'Cleaned - Hospitalisation Detai'!$A$2:$A$2344,'Cleaned - Hospitalisation Detai'!$G$2:$G$2344,0)</f>
        <v>tier - 2</v>
      </c>
      <c r="O442" s="19" t="str">
        <f>_xlfn.XLOOKUP($A442,'Cleaned - Hospitalisation Detai'!$A$2:$A$2344,'Cleaned - Hospitalisation Detai'!$H$2:$H$2344,0)</f>
        <v>tier - 3</v>
      </c>
      <c r="P442" s="19" t="str">
        <f>_xlfn.XLOOKUP($A442,'Cleaned - Hospitalisation Detai'!$A$2:$A$2344,'Cleaned - Hospitalisation Detai'!$I$2:$I$2344,0)</f>
        <v>R1013</v>
      </c>
      <c r="Q442" s="20">
        <f>_xlfn.XLOOKUP($A442,'Cleaned - Hospitalisation Detai'!$A$2:$A$2344,'Cleaned - Hospitalisation Detai'!$K$2:$K$2344,0)</f>
        <v>53</v>
      </c>
    </row>
    <row r="443" spans="1:17" ht="15.6" x14ac:dyDescent="0.3">
      <c r="A443" s="10" t="s">
        <v>1930</v>
      </c>
      <c r="B443" s="11" t="str">
        <f>_xlfn.XLOOKUP(A443,'Cleaned - Customer Names '!$A$2:$A$2336,'Cleaned - Customer Names '!$C$2:$C$2336,0)</f>
        <v>Peter R.</v>
      </c>
      <c r="C443" s="11">
        <f>_xlfn.XLOOKUP($A443,'Cleaned - Medical Examinations'!$A$2:$A$2336,'Cleaned - Medical Examinations'!$B$2:$B$2336,0)</f>
        <v>24.984999999999999</v>
      </c>
      <c r="D443" s="11">
        <f>_xlfn.XLOOKUP($A443,'Cleaned - Medical Examinations'!$A$2:$A$2336,'Cleaned - Medical Examinations'!$C$2:$C$2336,0)</f>
        <v>4.43</v>
      </c>
      <c r="E443" s="11" t="str">
        <f>_xlfn.XLOOKUP($A443,'Cleaned - Medical Examinations'!$A$2:$A$2336,'Cleaned - Medical Examinations'!$D$2:$D$2336,0)</f>
        <v>Yes</v>
      </c>
      <c r="F443" s="11" t="str">
        <f>_xlfn.XLOOKUP($A443,'Cleaned - Medical Examinations'!$A$2:$A$2336,'Cleaned - Medical Examinations'!$E$2:$E$2336,0)</f>
        <v>No</v>
      </c>
      <c r="G443" s="11" t="str">
        <f>_xlfn.XLOOKUP($A443,'Cleaned - Medical Examinations'!$A$2:$A$2336,'Cleaned - Medical Examinations'!$F$2:$F$2336,0)</f>
        <v>Yes</v>
      </c>
      <c r="H443" s="11">
        <f>_xlfn.XLOOKUP($A443,'Cleaned - Medical Examinations'!$A$2:$A$2336,'Cleaned - Medical Examinations'!$G$2:$G$2336,0)</f>
        <v>1</v>
      </c>
      <c r="I443" s="11" t="str">
        <f>_xlfn.XLOOKUP($A443,'Cleaned - Medical Examinations'!$A$2:$A$2336,'Cleaned - Medical Examinations'!$H$2:$H$2336,0)</f>
        <v>No</v>
      </c>
      <c r="J443" s="11" t="str">
        <f>_xlfn.XLOOKUP($A443,'Cleaned - Medical Examinations'!$A$2:$A$2336,'Cleaned - Medical Examinations'!$I$2:$I$2336,0)</f>
        <v>Overweight</v>
      </c>
      <c r="K443" s="11" t="str">
        <f t="shared" si="6"/>
        <v>Non-Diabetic</v>
      </c>
      <c r="L443" s="14">
        <f>_xlfn.XLOOKUP($A443,'Cleaned - Hospitalisation Detai'!$A$2:$A$2344,'Cleaned - Hospitalisation Detai'!$J$2:$J$2344,0)</f>
        <v>35649</v>
      </c>
      <c r="M443" s="19">
        <f>_xlfn.XLOOKUP($A443,'Cleaned - Hospitalisation Detai'!$A$2:$A$2344,'Cleaned - Hospitalisation Detai'!$F$2:$F$2344,0)</f>
        <v>23241.47</v>
      </c>
      <c r="N443" s="19" t="str">
        <f>_xlfn.XLOOKUP($A443,'Cleaned - Hospitalisation Detai'!$A$2:$A$2344,'Cleaned - Hospitalisation Detai'!$G$2:$G$2344,0)</f>
        <v>tier - 2</v>
      </c>
      <c r="O443" s="19" t="str">
        <f>_xlfn.XLOOKUP($A443,'Cleaned - Hospitalisation Detai'!$A$2:$A$2344,'Cleaned - Hospitalisation Detai'!$H$2:$H$2344,0)</f>
        <v>tier - 3</v>
      </c>
      <c r="P443" s="19" t="str">
        <f>_xlfn.XLOOKUP($A443,'Cleaned - Hospitalisation Detai'!$A$2:$A$2344,'Cleaned - Hospitalisation Detai'!$I$2:$I$2344,0)</f>
        <v>R1018</v>
      </c>
      <c r="Q443" s="20">
        <f>_xlfn.XLOOKUP($A443,'Cleaned - Hospitalisation Detai'!$A$2:$A$2344,'Cleaned - Hospitalisation Detai'!$K$2:$K$2344,0)</f>
        <v>25</v>
      </c>
    </row>
    <row r="444" spans="1:17" ht="15.6" x14ac:dyDescent="0.3">
      <c r="A444" s="10" t="s">
        <v>1929</v>
      </c>
      <c r="B444" s="11" t="str">
        <f>_xlfn.XLOOKUP(A444,'Cleaned - Customer Names '!$A$2:$A$2336,'Cleaned - Customer Names '!$C$2:$C$2336,0)</f>
        <v>Johnson K</v>
      </c>
      <c r="C444" s="11">
        <f>_xlfn.XLOOKUP($A444,'Cleaned - Medical Examinations'!$A$2:$A$2336,'Cleaned - Medical Examinations'!$B$2:$B$2336,0)</f>
        <v>33.1</v>
      </c>
      <c r="D444" s="11">
        <f>_xlfn.XLOOKUP($A444,'Cleaned - Medical Examinations'!$A$2:$A$2336,'Cleaned - Medical Examinations'!$C$2:$C$2336,0)</f>
        <v>5.52</v>
      </c>
      <c r="E444" s="11" t="str">
        <f>_xlfn.XLOOKUP($A444,'Cleaned - Medical Examinations'!$A$2:$A$2336,'Cleaned - Medical Examinations'!$D$2:$D$2336,0)</f>
        <v>No</v>
      </c>
      <c r="F444" s="11" t="str">
        <f>_xlfn.XLOOKUP($A444,'Cleaned - Medical Examinations'!$A$2:$A$2336,'Cleaned - Medical Examinations'!$E$2:$E$2336,0)</f>
        <v>No</v>
      </c>
      <c r="G444" s="11" t="str">
        <f>_xlfn.XLOOKUP($A444,'Cleaned - Medical Examinations'!$A$2:$A$2336,'Cleaned - Medical Examinations'!$F$2:$F$2336,0)</f>
        <v>Yes</v>
      </c>
      <c r="H444" s="11">
        <f>_xlfn.XLOOKUP($A444,'Cleaned - Medical Examinations'!$A$2:$A$2336,'Cleaned - Medical Examinations'!$G$2:$G$2336,0)</f>
        <v>1</v>
      </c>
      <c r="I444" s="11" t="str">
        <f>_xlfn.XLOOKUP($A444,'Cleaned - Medical Examinations'!$A$2:$A$2336,'Cleaned - Medical Examinations'!$H$2:$H$2336,0)</f>
        <v>No</v>
      </c>
      <c r="J444" s="11" t="str">
        <f>_xlfn.XLOOKUP($A444,'Cleaned - Medical Examinations'!$A$2:$A$2336,'Cleaned - Medical Examinations'!$I$2:$I$2336,0)</f>
        <v>Obesity</v>
      </c>
      <c r="K444" s="11" t="str">
        <f t="shared" si="6"/>
        <v>Non-Diabetic</v>
      </c>
      <c r="L444" s="14">
        <f>_xlfn.XLOOKUP($A444,'Cleaned - Hospitalisation Detai'!$A$2:$A$2344,'Cleaned - Hospitalisation Detai'!$J$2:$J$2344,0)</f>
        <v>37969</v>
      </c>
      <c r="M444" s="19">
        <f>_xlfn.XLOOKUP($A444,'Cleaned - Hospitalisation Detai'!$A$2:$A$2344,'Cleaned - Hospitalisation Detai'!$F$2:$F$2344,0)</f>
        <v>23082.959999999999</v>
      </c>
      <c r="N444" s="19" t="str">
        <f>_xlfn.XLOOKUP($A444,'Cleaned - Hospitalisation Detai'!$A$2:$A$2344,'Cleaned - Hospitalisation Detai'!$G$2:$G$2344,0)</f>
        <v>tier - 2</v>
      </c>
      <c r="O444" s="19" t="str">
        <f>_xlfn.XLOOKUP($A444,'Cleaned - Hospitalisation Detai'!$A$2:$A$2344,'Cleaned - Hospitalisation Detai'!$H$2:$H$2344,0)</f>
        <v>tier - 2</v>
      </c>
      <c r="P444" s="19" t="str">
        <f>_xlfn.XLOOKUP($A444,'Cleaned - Hospitalisation Detai'!$A$2:$A$2344,'Cleaned - Hospitalisation Detai'!$I$2:$I$2344,0)</f>
        <v>R1011</v>
      </c>
      <c r="Q444" s="20">
        <f>_xlfn.XLOOKUP($A444,'Cleaned - Hospitalisation Detai'!$A$2:$A$2344,'Cleaned - Hospitalisation Detai'!$K$2:$K$2344,0)</f>
        <v>19</v>
      </c>
    </row>
    <row r="445" spans="1:17" ht="15.6" x14ac:dyDescent="0.3">
      <c r="A445" s="10" t="s">
        <v>1928</v>
      </c>
      <c r="B445" s="11" t="str">
        <f>_xlfn.XLOOKUP(A445,'Cleaned - Customer Names '!$A$2:$A$2336,'Cleaned - Customer Names '!$C$2:$C$2336,0)</f>
        <v>Katherine</v>
      </c>
      <c r="C445" s="11">
        <f>_xlfn.XLOOKUP($A445,'Cleaned - Medical Examinations'!$A$2:$A$2336,'Cleaned - Medical Examinations'!$B$2:$B$2336,0)</f>
        <v>27.83</v>
      </c>
      <c r="D445" s="11">
        <f>_xlfn.XLOOKUP($A445,'Cleaned - Medical Examinations'!$A$2:$A$2336,'Cleaned - Medical Examinations'!$C$2:$C$2336,0)</f>
        <v>9.1999999999999993</v>
      </c>
      <c r="E445" s="11" t="str">
        <f>_xlfn.XLOOKUP($A445,'Cleaned - Medical Examinations'!$A$2:$A$2336,'Cleaned - Medical Examinations'!$D$2:$D$2336,0)</f>
        <v>Yes</v>
      </c>
      <c r="F445" s="11" t="str">
        <f>_xlfn.XLOOKUP($A445,'Cleaned - Medical Examinations'!$A$2:$A$2336,'Cleaned - Medical Examinations'!$E$2:$E$2336,0)</f>
        <v>No</v>
      </c>
      <c r="G445" s="11" t="str">
        <f>_xlfn.XLOOKUP($A445,'Cleaned - Medical Examinations'!$A$2:$A$2336,'Cleaned - Medical Examinations'!$F$2:$F$2336,0)</f>
        <v>No</v>
      </c>
      <c r="H445" s="11">
        <f>_xlfn.XLOOKUP($A445,'Cleaned - Medical Examinations'!$A$2:$A$2336,'Cleaned - Medical Examinations'!$G$2:$G$2336,0)</f>
        <v>1</v>
      </c>
      <c r="I445" s="11" t="str">
        <f>_xlfn.XLOOKUP($A445,'Cleaned - Medical Examinations'!$A$2:$A$2336,'Cleaned - Medical Examinations'!$H$2:$H$2336,0)</f>
        <v>Yes</v>
      </c>
      <c r="J445" s="11" t="str">
        <f>_xlfn.XLOOKUP($A445,'Cleaned - Medical Examinations'!$A$2:$A$2336,'Cleaned - Medical Examinations'!$I$2:$I$2336,0)</f>
        <v>Overweight</v>
      </c>
      <c r="K445" s="11" t="str">
        <f t="shared" si="6"/>
        <v>Diabetic</v>
      </c>
      <c r="L445" s="14">
        <f>_xlfn.XLOOKUP($A445,'Cleaned - Hospitalisation Detai'!$A$2:$A$2344,'Cleaned - Hospitalisation Detai'!$J$2:$J$2344,0)</f>
        <v>27646</v>
      </c>
      <c r="M445" s="19">
        <f>_xlfn.XLOOKUP($A445,'Cleaned - Hospitalisation Detai'!$A$2:$A$2344,'Cleaned - Hospitalisation Detai'!$F$2:$F$2344,0)</f>
        <v>23065.42</v>
      </c>
      <c r="N445" s="19" t="str">
        <f>_xlfn.XLOOKUP($A445,'Cleaned - Hospitalisation Detai'!$A$2:$A$2344,'Cleaned - Hospitalisation Detai'!$G$2:$G$2344,0)</f>
        <v>tier - 2</v>
      </c>
      <c r="O445" s="19" t="str">
        <f>_xlfn.XLOOKUP($A445,'Cleaned - Hospitalisation Detai'!$A$2:$A$2344,'Cleaned - Hospitalisation Detai'!$H$2:$H$2344,0)</f>
        <v>tier - 2</v>
      </c>
      <c r="P445" s="19" t="str">
        <f>_xlfn.XLOOKUP($A445,'Cleaned - Hospitalisation Detai'!$A$2:$A$2344,'Cleaned - Hospitalisation Detai'!$I$2:$I$2344,0)</f>
        <v>R1013</v>
      </c>
      <c r="Q445" s="20">
        <f>_xlfn.XLOOKUP($A445,'Cleaned - Hospitalisation Detai'!$A$2:$A$2344,'Cleaned - Hospitalisation Detai'!$K$2:$K$2344,0)</f>
        <v>47</v>
      </c>
    </row>
    <row r="446" spans="1:17" ht="15.6" x14ac:dyDescent="0.3">
      <c r="A446" s="10" t="s">
        <v>1927</v>
      </c>
      <c r="B446" s="11" t="str">
        <f>_xlfn.XLOOKUP(A446,'Cleaned - Customer Names '!$A$2:$A$2336,'Cleaned - Customer Names '!$C$2:$C$2336,0)</f>
        <v>Lynda</v>
      </c>
      <c r="C446" s="11">
        <f>_xlfn.XLOOKUP($A446,'Cleaned - Medical Examinations'!$A$2:$A$2336,'Cleaned - Medical Examinations'!$B$2:$B$2336,0)</f>
        <v>30.875</v>
      </c>
      <c r="D446" s="11">
        <f>_xlfn.XLOOKUP($A446,'Cleaned - Medical Examinations'!$A$2:$A$2336,'Cleaned - Medical Examinations'!$C$2:$C$2336,0)</f>
        <v>10.97</v>
      </c>
      <c r="E446" s="11" t="str">
        <f>_xlfn.XLOOKUP($A446,'Cleaned - Medical Examinations'!$A$2:$A$2336,'Cleaned - Medical Examinations'!$D$2:$D$2336,0)</f>
        <v>Yes</v>
      </c>
      <c r="F446" s="11" t="str">
        <f>_xlfn.XLOOKUP($A446,'Cleaned - Medical Examinations'!$A$2:$A$2336,'Cleaned - Medical Examinations'!$E$2:$E$2336,0)</f>
        <v>No</v>
      </c>
      <c r="G446" s="11" t="str">
        <f>_xlfn.XLOOKUP($A446,'Cleaned - Medical Examinations'!$A$2:$A$2336,'Cleaned - Medical Examinations'!$F$2:$F$2336,0)</f>
        <v>No</v>
      </c>
      <c r="H446" s="11">
        <f>_xlfn.XLOOKUP($A446,'Cleaned - Medical Examinations'!$A$2:$A$2336,'Cleaned - Medical Examinations'!$G$2:$G$2336,0)</f>
        <v>2</v>
      </c>
      <c r="I446" s="11" t="str">
        <f>_xlfn.XLOOKUP($A446,'Cleaned - Medical Examinations'!$A$2:$A$2336,'Cleaned - Medical Examinations'!$H$2:$H$2336,0)</f>
        <v>No</v>
      </c>
      <c r="J446" s="11" t="str">
        <f>_xlfn.XLOOKUP($A446,'Cleaned - Medical Examinations'!$A$2:$A$2336,'Cleaned - Medical Examinations'!$I$2:$I$2336,0)</f>
        <v>Obesity</v>
      </c>
      <c r="K446" s="11" t="str">
        <f t="shared" si="6"/>
        <v>Diabetic</v>
      </c>
      <c r="L446" s="14">
        <f>_xlfn.XLOOKUP($A446,'Cleaned - Hospitalisation Detai'!$A$2:$A$2344,'Cleaned - Hospitalisation Detai'!$J$2:$J$2344,0)</f>
        <v>25881</v>
      </c>
      <c r="M446" s="19">
        <f>_xlfn.XLOOKUP($A446,'Cleaned - Hospitalisation Detai'!$A$2:$A$2344,'Cleaned - Hospitalisation Detai'!$F$2:$F$2344,0)</f>
        <v>23045.57</v>
      </c>
      <c r="N446" s="19" t="str">
        <f>_xlfn.XLOOKUP($A446,'Cleaned - Hospitalisation Detai'!$A$2:$A$2344,'Cleaned - Hospitalisation Detai'!$G$2:$G$2344,0)</f>
        <v>tier - 2</v>
      </c>
      <c r="O446" s="19" t="str">
        <f>_xlfn.XLOOKUP($A446,'Cleaned - Hospitalisation Detai'!$A$2:$A$2344,'Cleaned - Hospitalisation Detai'!$H$2:$H$2344,0)</f>
        <v>tier - 2</v>
      </c>
      <c r="P446" s="19" t="str">
        <f>_xlfn.XLOOKUP($A446,'Cleaned - Hospitalisation Detai'!$A$2:$A$2344,'Cleaned - Hospitalisation Detai'!$I$2:$I$2344,0)</f>
        <v>R1024</v>
      </c>
      <c r="Q446" s="20">
        <f>_xlfn.XLOOKUP($A446,'Cleaned - Hospitalisation Detai'!$A$2:$A$2344,'Cleaned - Hospitalisation Detai'!$K$2:$K$2344,0)</f>
        <v>52</v>
      </c>
    </row>
    <row r="447" spans="1:17" ht="15.6" x14ac:dyDescent="0.3">
      <c r="A447" s="10" t="s">
        <v>1926</v>
      </c>
      <c r="B447" s="11" t="str">
        <f>_xlfn.XLOOKUP(A447,'Cleaned - Customer Names '!$A$2:$A$2336,'Cleaned - Customer Names '!$C$2:$C$2336,0)</f>
        <v>Anthony</v>
      </c>
      <c r="C447" s="11">
        <f>_xlfn.XLOOKUP($A447,'Cleaned - Medical Examinations'!$A$2:$A$2336,'Cleaned - Medical Examinations'!$B$2:$B$2336,0)</f>
        <v>27.265000000000001</v>
      </c>
      <c r="D447" s="11">
        <f>_xlfn.XLOOKUP($A447,'Cleaned - Medical Examinations'!$A$2:$A$2336,'Cleaned - Medical Examinations'!$C$2:$C$2336,0)</f>
        <v>4.25</v>
      </c>
      <c r="E447" s="11" t="str">
        <f>_xlfn.XLOOKUP($A447,'Cleaned - Medical Examinations'!$A$2:$A$2336,'Cleaned - Medical Examinations'!$D$2:$D$2336,0)</f>
        <v>No</v>
      </c>
      <c r="F447" s="11" t="str">
        <f>_xlfn.XLOOKUP($A447,'Cleaned - Medical Examinations'!$A$2:$A$2336,'Cleaned - Medical Examinations'!$E$2:$E$2336,0)</f>
        <v>No</v>
      </c>
      <c r="G447" s="11" t="str">
        <f>_xlfn.XLOOKUP($A447,'Cleaned - Medical Examinations'!$A$2:$A$2336,'Cleaned - Medical Examinations'!$F$2:$F$2336,0)</f>
        <v>Yes</v>
      </c>
      <c r="H447" s="11">
        <f>_xlfn.XLOOKUP($A447,'Cleaned - Medical Examinations'!$A$2:$A$2336,'Cleaned - Medical Examinations'!$G$2:$G$2336,0)</f>
        <v>1</v>
      </c>
      <c r="I447" s="11" t="str">
        <f>_xlfn.XLOOKUP($A447,'Cleaned - Medical Examinations'!$A$2:$A$2336,'Cleaned - Medical Examinations'!$H$2:$H$2336,0)</f>
        <v>No</v>
      </c>
      <c r="J447" s="11" t="str">
        <f>_xlfn.XLOOKUP($A447,'Cleaned - Medical Examinations'!$A$2:$A$2336,'Cleaned - Medical Examinations'!$I$2:$I$2336,0)</f>
        <v>Overweight</v>
      </c>
      <c r="K447" s="11" t="str">
        <f t="shared" si="6"/>
        <v>Non-Diabetic</v>
      </c>
      <c r="L447" s="14">
        <f>_xlfn.XLOOKUP($A447,'Cleaned - Hospitalisation Detai'!$A$2:$A$2344,'Cleaned - Hospitalisation Detai'!$J$2:$J$2344,0)</f>
        <v>37827</v>
      </c>
      <c r="M447" s="19">
        <f>_xlfn.XLOOKUP($A447,'Cleaned - Hospitalisation Detai'!$A$2:$A$2344,'Cleaned - Hospitalisation Detai'!$F$2:$F$2344,0)</f>
        <v>22493.66</v>
      </c>
      <c r="N447" s="19" t="str">
        <f>_xlfn.XLOOKUP($A447,'Cleaned - Hospitalisation Detai'!$A$2:$A$2344,'Cleaned - Hospitalisation Detai'!$G$2:$G$2344,0)</f>
        <v>tier - 2</v>
      </c>
      <c r="O447" s="19" t="str">
        <f>_xlfn.XLOOKUP($A447,'Cleaned - Hospitalisation Detai'!$A$2:$A$2344,'Cleaned - Hospitalisation Detai'!$H$2:$H$2344,0)</f>
        <v>tier - 1</v>
      </c>
      <c r="P447" s="19" t="str">
        <f>_xlfn.XLOOKUP($A447,'Cleaned - Hospitalisation Detai'!$A$2:$A$2344,'Cleaned - Hospitalisation Detai'!$I$2:$I$2344,0)</f>
        <v>R1012</v>
      </c>
      <c r="Q447" s="20">
        <f>_xlfn.XLOOKUP($A447,'Cleaned - Hospitalisation Detai'!$A$2:$A$2344,'Cleaned - Hospitalisation Detai'!$K$2:$K$2344,0)</f>
        <v>19</v>
      </c>
    </row>
    <row r="448" spans="1:17" ht="15.6" x14ac:dyDescent="0.3">
      <c r="A448" s="10" t="s">
        <v>1925</v>
      </c>
      <c r="B448" s="11" t="str">
        <f>_xlfn.XLOOKUP(A448,'Cleaned - Customer Names '!$A$2:$A$2336,'Cleaned - Customer Names '!$C$2:$C$2336,0)</f>
        <v>Linnea C.</v>
      </c>
      <c r="C448" s="11">
        <f>_xlfn.XLOOKUP($A448,'Cleaned - Medical Examinations'!$A$2:$A$2336,'Cleaned - Medical Examinations'!$B$2:$B$2336,0)</f>
        <v>26.7</v>
      </c>
      <c r="D448" s="11">
        <f>_xlfn.XLOOKUP($A448,'Cleaned - Medical Examinations'!$A$2:$A$2336,'Cleaned - Medical Examinations'!$C$2:$C$2336,0)</f>
        <v>5.23</v>
      </c>
      <c r="E448" s="11" t="str">
        <f>_xlfn.XLOOKUP($A448,'Cleaned - Medical Examinations'!$A$2:$A$2336,'Cleaned - Medical Examinations'!$D$2:$D$2336,0)</f>
        <v>No</v>
      </c>
      <c r="F448" s="11" t="str">
        <f>_xlfn.XLOOKUP($A448,'Cleaned - Medical Examinations'!$A$2:$A$2336,'Cleaned - Medical Examinations'!$E$2:$E$2336,0)</f>
        <v>No</v>
      </c>
      <c r="G448" s="11" t="str">
        <f>_xlfn.XLOOKUP($A448,'Cleaned - Medical Examinations'!$A$2:$A$2336,'Cleaned - Medical Examinations'!$F$2:$F$2336,0)</f>
        <v>Yes</v>
      </c>
      <c r="H448" s="11">
        <f>_xlfn.XLOOKUP($A448,'Cleaned - Medical Examinations'!$A$2:$A$2336,'Cleaned - Medical Examinations'!$G$2:$G$2336,0)</f>
        <v>1</v>
      </c>
      <c r="I448" s="11" t="str">
        <f>_xlfn.XLOOKUP($A448,'Cleaned - Medical Examinations'!$A$2:$A$2336,'Cleaned - Medical Examinations'!$H$2:$H$2336,0)</f>
        <v>Yes</v>
      </c>
      <c r="J448" s="11" t="str">
        <f>_xlfn.XLOOKUP($A448,'Cleaned - Medical Examinations'!$A$2:$A$2336,'Cleaned - Medical Examinations'!$I$2:$I$2336,0)</f>
        <v>Overweight</v>
      </c>
      <c r="K448" s="11" t="str">
        <f t="shared" si="6"/>
        <v>Non-Diabetic</v>
      </c>
      <c r="L448" s="14">
        <f>_xlfn.XLOOKUP($A448,'Cleaned - Hospitalisation Detai'!$A$2:$A$2344,'Cleaned - Hospitalisation Detai'!$J$2:$J$2344,0)</f>
        <v>29173</v>
      </c>
      <c r="M448" s="19">
        <f>_xlfn.XLOOKUP($A448,'Cleaned - Hospitalisation Detai'!$A$2:$A$2344,'Cleaned - Hospitalisation Detai'!$F$2:$F$2344,0)</f>
        <v>22478.6</v>
      </c>
      <c r="N448" s="19" t="str">
        <f>_xlfn.XLOOKUP($A448,'Cleaned - Hospitalisation Detai'!$A$2:$A$2344,'Cleaned - Hospitalisation Detai'!$G$2:$G$2344,0)</f>
        <v>tier - 3</v>
      </c>
      <c r="O448" s="19" t="str">
        <f>_xlfn.XLOOKUP($A448,'Cleaned - Hospitalisation Detai'!$A$2:$A$2344,'Cleaned - Hospitalisation Detai'!$H$2:$H$2344,0)</f>
        <v>tier - 2</v>
      </c>
      <c r="P448" s="19" t="str">
        <f>_xlfn.XLOOKUP($A448,'Cleaned - Hospitalisation Detai'!$A$2:$A$2344,'Cleaned - Hospitalisation Detai'!$I$2:$I$2344,0)</f>
        <v>R1011</v>
      </c>
      <c r="Q448" s="20">
        <f>_xlfn.XLOOKUP($A448,'Cleaned - Hospitalisation Detai'!$A$2:$A$2344,'Cleaned - Hospitalisation Detai'!$K$2:$K$2344,0)</f>
        <v>43</v>
      </c>
    </row>
    <row r="449" spans="1:17" ht="15.6" x14ac:dyDescent="0.3">
      <c r="A449" s="10" t="s">
        <v>1924</v>
      </c>
      <c r="B449" s="11" t="str">
        <f>_xlfn.XLOOKUP(A449,'Cleaned - Customer Names '!$A$2:$A$2336,'Cleaned - Customer Names '!$C$2:$C$2336,0)</f>
        <v>Massimiliano A.</v>
      </c>
      <c r="C449" s="11">
        <f>_xlfn.XLOOKUP($A449,'Cleaned - Medical Examinations'!$A$2:$A$2336,'Cleaned - Medical Examinations'!$B$2:$B$2336,0)</f>
        <v>29.925000000000001</v>
      </c>
      <c r="D449" s="11">
        <f>_xlfn.XLOOKUP($A449,'Cleaned - Medical Examinations'!$A$2:$A$2336,'Cleaned - Medical Examinations'!$C$2:$C$2336,0)</f>
        <v>5.96</v>
      </c>
      <c r="E449" s="11" t="str">
        <f>_xlfn.XLOOKUP($A449,'Cleaned - Medical Examinations'!$A$2:$A$2336,'Cleaned - Medical Examinations'!$D$2:$D$2336,0)</f>
        <v>Yes</v>
      </c>
      <c r="F449" s="11" t="str">
        <f>_xlfn.XLOOKUP($A449,'Cleaned - Medical Examinations'!$A$2:$A$2336,'Cleaned - Medical Examinations'!$E$2:$E$2336,0)</f>
        <v>No</v>
      </c>
      <c r="G449" s="11" t="str">
        <f>_xlfn.XLOOKUP($A449,'Cleaned - Medical Examinations'!$A$2:$A$2336,'Cleaned - Medical Examinations'!$F$2:$F$2336,0)</f>
        <v>Yes</v>
      </c>
      <c r="H449" s="11">
        <f>_xlfn.XLOOKUP($A449,'Cleaned - Medical Examinations'!$A$2:$A$2336,'Cleaned - Medical Examinations'!$G$2:$G$2336,0)</f>
        <v>1</v>
      </c>
      <c r="I449" s="11" t="str">
        <f>_xlfn.XLOOKUP($A449,'Cleaned - Medical Examinations'!$A$2:$A$2336,'Cleaned - Medical Examinations'!$H$2:$H$2336,0)</f>
        <v>Yes</v>
      </c>
      <c r="J449" s="11" t="str">
        <f>_xlfn.XLOOKUP($A449,'Cleaned - Medical Examinations'!$A$2:$A$2336,'Cleaned - Medical Examinations'!$I$2:$I$2336,0)</f>
        <v>Obesity</v>
      </c>
      <c r="K449" s="11" t="str">
        <f t="shared" si="6"/>
        <v>Non-Diabetic</v>
      </c>
      <c r="L449" s="14">
        <f>_xlfn.XLOOKUP($A449,'Cleaned - Hospitalisation Detai'!$A$2:$A$2344,'Cleaned - Hospitalisation Detai'!$J$2:$J$2344,0)</f>
        <v>30671</v>
      </c>
      <c r="M449" s="19">
        <f>_xlfn.XLOOKUP($A449,'Cleaned - Hospitalisation Detai'!$A$2:$A$2344,'Cleaned - Hospitalisation Detai'!$F$2:$F$2344,0)</f>
        <v>22462.04</v>
      </c>
      <c r="N449" s="19" t="str">
        <f>_xlfn.XLOOKUP($A449,'Cleaned - Hospitalisation Detai'!$A$2:$A$2344,'Cleaned - Hospitalisation Detai'!$G$2:$G$2344,0)</f>
        <v>tier - 3</v>
      </c>
      <c r="O449" s="19" t="str">
        <f>_xlfn.XLOOKUP($A449,'Cleaned - Hospitalisation Detai'!$A$2:$A$2344,'Cleaned - Hospitalisation Detai'!$H$2:$H$2344,0)</f>
        <v>tier - 1</v>
      </c>
      <c r="P449" s="19" t="str">
        <f>_xlfn.XLOOKUP($A449,'Cleaned - Hospitalisation Detai'!$A$2:$A$2344,'Cleaned - Hospitalisation Detai'!$I$2:$I$2344,0)</f>
        <v>R1019</v>
      </c>
      <c r="Q449" s="20">
        <f>_xlfn.XLOOKUP($A449,'Cleaned - Hospitalisation Detai'!$A$2:$A$2344,'Cleaned - Hospitalisation Detai'!$K$2:$K$2344,0)</f>
        <v>39</v>
      </c>
    </row>
    <row r="450" spans="1:17" ht="15.6" x14ac:dyDescent="0.3">
      <c r="A450" s="10" t="s">
        <v>1923</v>
      </c>
      <c r="B450" s="11" t="str">
        <f>_xlfn.XLOOKUP(A450,'Cleaned - Customer Names '!$A$2:$A$2336,'Cleaned - Customer Names '!$C$2:$C$2336,0)</f>
        <v>James M.</v>
      </c>
      <c r="C450" s="11">
        <f>_xlfn.XLOOKUP($A450,'Cleaned - Medical Examinations'!$A$2:$A$2336,'Cleaned - Medical Examinations'!$B$2:$B$2336,0)</f>
        <v>19.95</v>
      </c>
      <c r="D450" s="11">
        <f>_xlfn.XLOOKUP($A450,'Cleaned - Medical Examinations'!$A$2:$A$2336,'Cleaned - Medical Examinations'!$C$2:$C$2336,0)</f>
        <v>4.29</v>
      </c>
      <c r="E450" s="11" t="str">
        <f>_xlfn.XLOOKUP($A450,'Cleaned - Medical Examinations'!$A$2:$A$2336,'Cleaned - Medical Examinations'!$D$2:$D$2336,0)</f>
        <v>Yes</v>
      </c>
      <c r="F450" s="11" t="str">
        <f>_xlfn.XLOOKUP($A450,'Cleaned - Medical Examinations'!$A$2:$A$2336,'Cleaned - Medical Examinations'!$E$2:$E$2336,0)</f>
        <v>No</v>
      </c>
      <c r="G450" s="11" t="str">
        <f>_xlfn.XLOOKUP($A450,'Cleaned - Medical Examinations'!$A$2:$A$2336,'Cleaned - Medical Examinations'!$F$2:$F$2336,0)</f>
        <v>No</v>
      </c>
      <c r="H450" s="11">
        <f>_xlfn.XLOOKUP($A450,'Cleaned - Medical Examinations'!$A$2:$A$2336,'Cleaned - Medical Examinations'!$G$2:$G$2336,0)</f>
        <v>2</v>
      </c>
      <c r="I450" s="11" t="str">
        <f>_xlfn.XLOOKUP($A450,'Cleaned - Medical Examinations'!$A$2:$A$2336,'Cleaned - Medical Examinations'!$H$2:$H$2336,0)</f>
        <v>Yes</v>
      </c>
      <c r="J450" s="11" t="str">
        <f>_xlfn.XLOOKUP($A450,'Cleaned - Medical Examinations'!$A$2:$A$2336,'Cleaned - Medical Examinations'!$I$2:$I$2336,0)</f>
        <v>Normal Weight</v>
      </c>
      <c r="K450" s="11" t="str">
        <f t="shared" si="6"/>
        <v>Non-Diabetic</v>
      </c>
      <c r="L450" s="14">
        <f>_xlfn.XLOOKUP($A450,'Cleaned - Hospitalisation Detai'!$A$2:$A$2344,'Cleaned - Hospitalisation Detai'!$J$2:$J$2344,0)</f>
        <v>24337</v>
      </c>
      <c r="M450" s="19">
        <f>_xlfn.XLOOKUP($A450,'Cleaned - Hospitalisation Detai'!$A$2:$A$2344,'Cleaned - Hospitalisation Detai'!$F$2:$F$2344,0)</f>
        <v>22412.65</v>
      </c>
      <c r="N450" s="19" t="str">
        <f>_xlfn.XLOOKUP($A450,'Cleaned - Hospitalisation Detai'!$A$2:$A$2344,'Cleaned - Hospitalisation Detai'!$G$2:$G$2344,0)</f>
        <v>tier - 3</v>
      </c>
      <c r="O450" s="19" t="str">
        <f>_xlfn.XLOOKUP($A450,'Cleaned - Hospitalisation Detai'!$A$2:$A$2344,'Cleaned - Hospitalisation Detai'!$H$2:$H$2344,0)</f>
        <v>tier - 3</v>
      </c>
      <c r="P450" s="19" t="str">
        <f>_xlfn.XLOOKUP($A450,'Cleaned - Hospitalisation Detai'!$A$2:$A$2344,'Cleaned - Hospitalisation Detai'!$I$2:$I$2344,0)</f>
        <v>R1014</v>
      </c>
      <c r="Q450" s="20">
        <f>_xlfn.XLOOKUP($A450,'Cleaned - Hospitalisation Detai'!$A$2:$A$2344,'Cleaned - Hospitalisation Detai'!$K$2:$K$2344,0)</f>
        <v>56</v>
      </c>
    </row>
    <row r="451" spans="1:17" ht="15.6" x14ac:dyDescent="0.3">
      <c r="A451" s="10" t="s">
        <v>1922</v>
      </c>
      <c r="B451" s="11" t="str">
        <f>_xlfn.XLOOKUP(A451,'Cleaned - Customer Names '!$A$2:$A$2336,'Cleaned - Customer Names '!$C$2:$C$2336,0)</f>
        <v>Lauren</v>
      </c>
      <c r="C451" s="11">
        <f>_xlfn.XLOOKUP($A451,'Cleaned - Medical Examinations'!$A$2:$A$2336,'Cleaned - Medical Examinations'!$B$2:$B$2336,0)</f>
        <v>24.225000000000001</v>
      </c>
      <c r="D451" s="11">
        <f>_xlfn.XLOOKUP($A451,'Cleaned - Medical Examinations'!$A$2:$A$2336,'Cleaned - Medical Examinations'!$C$2:$C$2336,0)</f>
        <v>4.09</v>
      </c>
      <c r="E451" s="11" t="str">
        <f>_xlfn.XLOOKUP($A451,'Cleaned - Medical Examinations'!$A$2:$A$2336,'Cleaned - Medical Examinations'!$D$2:$D$2336,0)</f>
        <v>No</v>
      </c>
      <c r="F451" s="11" t="str">
        <f>_xlfn.XLOOKUP($A451,'Cleaned - Medical Examinations'!$A$2:$A$2336,'Cleaned - Medical Examinations'!$E$2:$E$2336,0)</f>
        <v>No</v>
      </c>
      <c r="G451" s="11" t="str">
        <f>_xlfn.XLOOKUP($A451,'Cleaned - Medical Examinations'!$A$2:$A$2336,'Cleaned - Medical Examinations'!$F$2:$F$2336,0)</f>
        <v>No</v>
      </c>
      <c r="H451" s="11">
        <f>_xlfn.XLOOKUP($A451,'Cleaned - Medical Examinations'!$A$2:$A$2336,'Cleaned - Medical Examinations'!$G$2:$G$2336,0)</f>
        <v>0</v>
      </c>
      <c r="I451" s="11" t="str">
        <f>_xlfn.XLOOKUP($A451,'Cleaned - Medical Examinations'!$A$2:$A$2336,'Cleaned - Medical Examinations'!$H$2:$H$2336,0)</f>
        <v>No</v>
      </c>
      <c r="J451" s="11" t="str">
        <f>_xlfn.XLOOKUP($A451,'Cleaned - Medical Examinations'!$A$2:$A$2336,'Cleaned - Medical Examinations'!$I$2:$I$2336,0)</f>
        <v>Normal Weight</v>
      </c>
      <c r="K451" s="11" t="str">
        <f t="shared" ref="K451:K514" si="7">IF(D451&gt;=6.5,"Diabetic","Non-Diabetic")</f>
        <v>Non-Diabetic</v>
      </c>
      <c r="L451" s="14">
        <f>_xlfn.XLOOKUP($A451,'Cleaned - Hospitalisation Detai'!$A$2:$A$2344,'Cleaned - Hospitalisation Detai'!$J$2:$J$2344,0)</f>
        <v>36398</v>
      </c>
      <c r="M451" s="19">
        <f>_xlfn.XLOOKUP($A451,'Cleaned - Hospitalisation Detai'!$A$2:$A$2344,'Cleaned - Hospitalisation Detai'!$F$2:$F$2344,0)</f>
        <v>22395.74</v>
      </c>
      <c r="N451" s="19" t="str">
        <f>_xlfn.XLOOKUP($A451,'Cleaned - Hospitalisation Detai'!$A$2:$A$2344,'Cleaned - Hospitalisation Detai'!$G$2:$G$2344,0)</f>
        <v>tier - 3</v>
      </c>
      <c r="O451" s="19" t="str">
        <f>_xlfn.XLOOKUP($A451,'Cleaned - Hospitalisation Detai'!$A$2:$A$2344,'Cleaned - Hospitalisation Detai'!$H$2:$H$2344,0)</f>
        <v>tier - 2</v>
      </c>
      <c r="P451" s="19" t="str">
        <f>_xlfn.XLOOKUP($A451,'Cleaned - Hospitalisation Detai'!$A$2:$A$2344,'Cleaned - Hospitalisation Detai'!$I$2:$I$2344,0)</f>
        <v>R1024</v>
      </c>
      <c r="Q451" s="20">
        <f>_xlfn.XLOOKUP($A451,'Cleaned - Hospitalisation Detai'!$A$2:$A$2344,'Cleaned - Hospitalisation Detai'!$K$2:$K$2344,0)</f>
        <v>23</v>
      </c>
    </row>
    <row r="452" spans="1:17" ht="15.6" x14ac:dyDescent="0.3">
      <c r="A452" s="10" t="s">
        <v>1921</v>
      </c>
      <c r="B452" s="11" t="str">
        <f>_xlfn.XLOOKUP(A452,'Cleaned - Customer Names '!$A$2:$A$2336,'Cleaned - Customer Names '!$C$2:$C$2336,0)</f>
        <v>Michele V.</v>
      </c>
      <c r="C452" s="11">
        <f>_xlfn.XLOOKUP($A452,'Cleaned - Medical Examinations'!$A$2:$A$2336,'Cleaned - Medical Examinations'!$B$2:$B$2336,0)</f>
        <v>28.12</v>
      </c>
      <c r="D452" s="11">
        <f>_xlfn.XLOOKUP($A452,'Cleaned - Medical Examinations'!$A$2:$A$2336,'Cleaned - Medical Examinations'!$C$2:$C$2336,0)</f>
        <v>4.88</v>
      </c>
      <c r="E452" s="11" t="str">
        <f>_xlfn.XLOOKUP($A452,'Cleaned - Medical Examinations'!$A$2:$A$2336,'Cleaned - Medical Examinations'!$D$2:$D$2336,0)</f>
        <v>No</v>
      </c>
      <c r="F452" s="11" t="str">
        <f>_xlfn.XLOOKUP($A452,'Cleaned - Medical Examinations'!$A$2:$A$2336,'Cleaned - Medical Examinations'!$E$2:$E$2336,0)</f>
        <v>No</v>
      </c>
      <c r="G452" s="11" t="str">
        <f>_xlfn.XLOOKUP($A452,'Cleaned - Medical Examinations'!$A$2:$A$2336,'Cleaned - Medical Examinations'!$F$2:$F$2336,0)</f>
        <v>No</v>
      </c>
      <c r="H452" s="11">
        <f>_xlfn.XLOOKUP($A452,'Cleaned - Medical Examinations'!$A$2:$A$2336,'Cleaned - Medical Examinations'!$G$2:$G$2336,0)</f>
        <v>0</v>
      </c>
      <c r="I452" s="11" t="str">
        <f>_xlfn.XLOOKUP($A452,'Cleaned - Medical Examinations'!$A$2:$A$2336,'Cleaned - Medical Examinations'!$H$2:$H$2336,0)</f>
        <v>Yes</v>
      </c>
      <c r="J452" s="11" t="str">
        <f>_xlfn.XLOOKUP($A452,'Cleaned - Medical Examinations'!$A$2:$A$2336,'Cleaned - Medical Examinations'!$I$2:$I$2336,0)</f>
        <v>Overweight</v>
      </c>
      <c r="K452" s="11" t="str">
        <f t="shared" si="7"/>
        <v>Non-Diabetic</v>
      </c>
      <c r="L452" s="14">
        <f>_xlfn.XLOOKUP($A452,'Cleaned - Hospitalisation Detai'!$A$2:$A$2344,'Cleaned - Hospitalisation Detai'!$J$2:$J$2344,0)</f>
        <v>30312</v>
      </c>
      <c r="M452" s="19">
        <f>_xlfn.XLOOKUP($A452,'Cleaned - Hospitalisation Detai'!$A$2:$A$2344,'Cleaned - Hospitalisation Detai'!$F$2:$F$2344,0)</f>
        <v>22331.57</v>
      </c>
      <c r="N452" s="19" t="str">
        <f>_xlfn.XLOOKUP($A452,'Cleaned - Hospitalisation Detai'!$A$2:$A$2344,'Cleaned - Hospitalisation Detai'!$G$2:$G$2344,0)</f>
        <v>tier - 2</v>
      </c>
      <c r="O452" s="19" t="str">
        <f>_xlfn.XLOOKUP($A452,'Cleaned - Hospitalisation Detai'!$A$2:$A$2344,'Cleaned - Hospitalisation Detai'!$H$2:$H$2344,0)</f>
        <v>tier - 3</v>
      </c>
      <c r="P452" s="19" t="str">
        <f>_xlfn.XLOOKUP($A452,'Cleaned - Hospitalisation Detai'!$A$2:$A$2344,'Cleaned - Hospitalisation Detai'!$I$2:$I$2344,0)</f>
        <v>R1024</v>
      </c>
      <c r="Q452" s="20">
        <f>_xlfn.XLOOKUP($A452,'Cleaned - Hospitalisation Detai'!$A$2:$A$2344,'Cleaned - Hospitalisation Detai'!$K$2:$K$2344,0)</f>
        <v>40</v>
      </c>
    </row>
    <row r="453" spans="1:17" ht="15.6" x14ac:dyDescent="0.3">
      <c r="A453" s="10" t="s">
        <v>1920</v>
      </c>
      <c r="B453" s="11" t="str">
        <f>_xlfn.XLOOKUP(A453,'Cleaned - Customer Names '!$A$2:$A$2336,'Cleaned - Customer Names '!$C$2:$C$2336,0)</f>
        <v>Xiao</v>
      </c>
      <c r="C453" s="11">
        <f>_xlfn.XLOOKUP($A453,'Cleaned - Medical Examinations'!$A$2:$A$2336,'Cleaned - Medical Examinations'!$B$2:$B$2336,0)</f>
        <v>23.21</v>
      </c>
      <c r="D453" s="11">
        <f>_xlfn.XLOOKUP($A453,'Cleaned - Medical Examinations'!$A$2:$A$2336,'Cleaned - Medical Examinations'!$C$2:$C$2336,0)</f>
        <v>6.76</v>
      </c>
      <c r="E453" s="11" t="str">
        <f>_xlfn.XLOOKUP($A453,'Cleaned - Medical Examinations'!$A$2:$A$2336,'Cleaned - Medical Examinations'!$D$2:$D$2336,0)</f>
        <v>No</v>
      </c>
      <c r="F453" s="11" t="str">
        <f>_xlfn.XLOOKUP($A453,'Cleaned - Medical Examinations'!$A$2:$A$2336,'Cleaned - Medical Examinations'!$E$2:$E$2336,0)</f>
        <v>No</v>
      </c>
      <c r="G453" s="11" t="str">
        <f>_xlfn.XLOOKUP($A453,'Cleaned - Medical Examinations'!$A$2:$A$2336,'Cleaned - Medical Examinations'!$F$2:$F$2336,0)</f>
        <v>No</v>
      </c>
      <c r="H453" s="11">
        <f>_xlfn.XLOOKUP($A453,'Cleaned - Medical Examinations'!$A$2:$A$2336,'Cleaned - Medical Examinations'!$G$2:$G$2336,0)</f>
        <v>0</v>
      </c>
      <c r="I453" s="11" t="str">
        <f>_xlfn.XLOOKUP($A453,'Cleaned - Medical Examinations'!$A$2:$A$2336,'Cleaned - Medical Examinations'!$H$2:$H$2336,0)</f>
        <v>Yes</v>
      </c>
      <c r="J453" s="11" t="str">
        <f>_xlfn.XLOOKUP($A453,'Cleaned - Medical Examinations'!$A$2:$A$2336,'Cleaned - Medical Examinations'!$I$2:$I$2336,0)</f>
        <v>Normal Weight</v>
      </c>
      <c r="K453" s="11" t="str">
        <f t="shared" si="7"/>
        <v>Diabetic</v>
      </c>
      <c r="L453" s="14">
        <f>_xlfn.XLOOKUP($A453,'Cleaned - Hospitalisation Detai'!$A$2:$A$2344,'Cleaned - Hospitalisation Detai'!$J$2:$J$2344,0)</f>
        <v>26100</v>
      </c>
      <c r="M453" s="19">
        <f>_xlfn.XLOOKUP($A453,'Cleaned - Hospitalisation Detai'!$A$2:$A$2344,'Cleaned - Hospitalisation Detai'!$F$2:$F$2344,0)</f>
        <v>22218.11</v>
      </c>
      <c r="N453" s="19" t="str">
        <f>_xlfn.XLOOKUP($A453,'Cleaned - Hospitalisation Detai'!$A$2:$A$2344,'Cleaned - Hospitalisation Detai'!$G$2:$G$2344,0)</f>
        <v>tier - 2</v>
      </c>
      <c r="O453" s="19" t="str">
        <f>_xlfn.XLOOKUP($A453,'Cleaned - Hospitalisation Detai'!$A$2:$A$2344,'Cleaned - Hospitalisation Detai'!$H$2:$H$2344,0)</f>
        <v>tier - 3</v>
      </c>
      <c r="P453" s="19" t="str">
        <f>_xlfn.XLOOKUP($A453,'Cleaned - Hospitalisation Detai'!$A$2:$A$2344,'Cleaned - Hospitalisation Detai'!$I$2:$I$2344,0)</f>
        <v>R1013</v>
      </c>
      <c r="Q453" s="20">
        <f>_xlfn.XLOOKUP($A453,'Cleaned - Hospitalisation Detai'!$A$2:$A$2344,'Cleaned - Hospitalisation Detai'!$K$2:$K$2344,0)</f>
        <v>51</v>
      </c>
    </row>
    <row r="454" spans="1:17" ht="15.6" x14ac:dyDescent="0.3">
      <c r="A454" s="10" t="s">
        <v>1919</v>
      </c>
      <c r="B454" s="11" t="str">
        <f>_xlfn.XLOOKUP(A454,'Cleaned - Customer Names '!$A$2:$A$2336,'Cleaned - Customer Names '!$C$2:$C$2336,0)</f>
        <v>Harper L</v>
      </c>
      <c r="C454" s="11">
        <f>_xlfn.XLOOKUP($A454,'Cleaned - Medical Examinations'!$A$2:$A$2336,'Cleaned - Medical Examinations'!$B$2:$B$2336,0)</f>
        <v>23.98</v>
      </c>
      <c r="D454" s="11">
        <f>_xlfn.XLOOKUP($A454,'Cleaned - Medical Examinations'!$A$2:$A$2336,'Cleaned - Medical Examinations'!$C$2:$C$2336,0)</f>
        <v>10.67</v>
      </c>
      <c r="E454" s="11" t="str">
        <f>_xlfn.XLOOKUP($A454,'Cleaned - Medical Examinations'!$A$2:$A$2336,'Cleaned - Medical Examinations'!$D$2:$D$2336,0)</f>
        <v>No</v>
      </c>
      <c r="F454" s="11" t="str">
        <f>_xlfn.XLOOKUP($A454,'Cleaned - Medical Examinations'!$A$2:$A$2336,'Cleaned - Medical Examinations'!$E$2:$E$2336,0)</f>
        <v>No</v>
      </c>
      <c r="G454" s="11" t="str">
        <f>_xlfn.XLOOKUP($A454,'Cleaned - Medical Examinations'!$A$2:$A$2336,'Cleaned - Medical Examinations'!$F$2:$F$2336,0)</f>
        <v>No</v>
      </c>
      <c r="H454" s="11">
        <f>_xlfn.XLOOKUP($A454,'Cleaned - Medical Examinations'!$A$2:$A$2336,'Cleaned - Medical Examinations'!$G$2:$G$2336,0)</f>
        <v>0</v>
      </c>
      <c r="I454" s="11" t="str">
        <f>_xlfn.XLOOKUP($A454,'Cleaned - Medical Examinations'!$A$2:$A$2336,'Cleaned - Medical Examinations'!$H$2:$H$2336,0)</f>
        <v>No</v>
      </c>
      <c r="J454" s="11" t="str">
        <f>_xlfn.XLOOKUP($A454,'Cleaned - Medical Examinations'!$A$2:$A$2336,'Cleaned - Medical Examinations'!$I$2:$I$2336,0)</f>
        <v>Normal Weight</v>
      </c>
      <c r="K454" s="11" t="str">
        <f t="shared" si="7"/>
        <v>Diabetic</v>
      </c>
      <c r="L454" s="14">
        <f>_xlfn.XLOOKUP($A454,'Cleaned - Hospitalisation Detai'!$A$2:$A$2344,'Cleaned - Hospitalisation Detai'!$J$2:$J$2344,0)</f>
        <v>23978</v>
      </c>
      <c r="M454" s="19">
        <f>_xlfn.XLOOKUP($A454,'Cleaned - Hospitalisation Detai'!$A$2:$A$2344,'Cleaned - Hospitalisation Detai'!$F$2:$F$2344,0)</f>
        <v>22192.44</v>
      </c>
      <c r="N454" s="19" t="str">
        <f>_xlfn.XLOOKUP($A454,'Cleaned - Hospitalisation Detai'!$A$2:$A$2344,'Cleaned - Hospitalisation Detai'!$G$2:$G$2344,0)</f>
        <v>tier - 3</v>
      </c>
      <c r="O454" s="19" t="str">
        <f>_xlfn.XLOOKUP($A454,'Cleaned - Hospitalisation Detai'!$A$2:$A$2344,'Cleaned - Hospitalisation Detai'!$H$2:$H$2344,0)</f>
        <v>tier - 1</v>
      </c>
      <c r="P454" s="19" t="str">
        <f>_xlfn.XLOOKUP($A454,'Cleaned - Hospitalisation Detai'!$A$2:$A$2344,'Cleaned - Hospitalisation Detai'!$I$2:$I$2344,0)</f>
        <v>R1013</v>
      </c>
      <c r="Q454" s="20">
        <f>_xlfn.XLOOKUP($A454,'Cleaned - Hospitalisation Detai'!$A$2:$A$2344,'Cleaned - Hospitalisation Detai'!$K$2:$K$2344,0)</f>
        <v>57</v>
      </c>
    </row>
    <row r="455" spans="1:17" ht="15.6" x14ac:dyDescent="0.3">
      <c r="A455" s="10" t="s">
        <v>1918</v>
      </c>
      <c r="B455" s="11" t="str">
        <f>_xlfn.XLOOKUP(A455,'Cleaned - Customer Names '!$A$2:$A$2336,'Cleaned - Customer Names '!$C$2:$C$2336,0)</f>
        <v>Nick</v>
      </c>
      <c r="C455" s="11">
        <f>_xlfn.XLOOKUP($A455,'Cleaned - Medical Examinations'!$A$2:$A$2336,'Cleaned - Medical Examinations'!$B$2:$B$2336,0)</f>
        <v>30</v>
      </c>
      <c r="D455" s="11">
        <f>_xlfn.XLOOKUP($A455,'Cleaned - Medical Examinations'!$A$2:$A$2336,'Cleaned - Medical Examinations'!$C$2:$C$2336,0)</f>
        <v>6.21</v>
      </c>
      <c r="E455" s="11" t="str">
        <f>_xlfn.XLOOKUP($A455,'Cleaned - Medical Examinations'!$A$2:$A$2336,'Cleaned - Medical Examinations'!$D$2:$D$2336,0)</f>
        <v>No</v>
      </c>
      <c r="F455" s="11" t="str">
        <f>_xlfn.XLOOKUP($A455,'Cleaned - Medical Examinations'!$A$2:$A$2336,'Cleaned - Medical Examinations'!$E$2:$E$2336,0)</f>
        <v>No</v>
      </c>
      <c r="G455" s="11" t="str">
        <f>_xlfn.XLOOKUP($A455,'Cleaned - Medical Examinations'!$A$2:$A$2336,'Cleaned - Medical Examinations'!$F$2:$F$2336,0)</f>
        <v>No</v>
      </c>
      <c r="H455" s="11">
        <f>_xlfn.XLOOKUP($A455,'Cleaned - Medical Examinations'!$A$2:$A$2336,'Cleaned - Medical Examinations'!$G$2:$G$2336,0)</f>
        <v>0</v>
      </c>
      <c r="I455" s="11" t="str">
        <f>_xlfn.XLOOKUP($A455,'Cleaned - Medical Examinations'!$A$2:$A$2336,'Cleaned - Medical Examinations'!$H$2:$H$2336,0)</f>
        <v>Yes</v>
      </c>
      <c r="J455" s="11" t="str">
        <f>_xlfn.XLOOKUP($A455,'Cleaned - Medical Examinations'!$A$2:$A$2336,'Cleaned - Medical Examinations'!$I$2:$I$2336,0)</f>
        <v>Obesity</v>
      </c>
      <c r="K455" s="11" t="str">
        <f t="shared" si="7"/>
        <v>Non-Diabetic</v>
      </c>
      <c r="L455" s="14">
        <f>_xlfn.XLOOKUP($A455,'Cleaned - Hospitalisation Detai'!$A$2:$A$2344,'Cleaned - Hospitalisation Detai'!$J$2:$J$2344,0)</f>
        <v>29476</v>
      </c>
      <c r="M455" s="19">
        <f>_xlfn.XLOOKUP($A455,'Cleaned - Hospitalisation Detai'!$A$2:$A$2344,'Cleaned - Hospitalisation Detai'!$F$2:$F$2344,0)</f>
        <v>22144.03</v>
      </c>
      <c r="N455" s="19" t="str">
        <f>_xlfn.XLOOKUP($A455,'Cleaned - Hospitalisation Detai'!$A$2:$A$2344,'Cleaned - Hospitalisation Detai'!$G$2:$G$2344,0)</f>
        <v>tier - 2</v>
      </c>
      <c r="O455" s="19" t="str">
        <f>_xlfn.XLOOKUP($A455,'Cleaned - Hospitalisation Detai'!$A$2:$A$2344,'Cleaned - Hospitalisation Detai'!$H$2:$H$2344,0)</f>
        <v>tier - 2</v>
      </c>
      <c r="P455" s="19" t="str">
        <f>_xlfn.XLOOKUP($A455,'Cleaned - Hospitalisation Detai'!$A$2:$A$2344,'Cleaned - Hospitalisation Detai'!$I$2:$I$2344,0)</f>
        <v>R1011</v>
      </c>
      <c r="Q455" s="20">
        <f>_xlfn.XLOOKUP($A455,'Cleaned - Hospitalisation Detai'!$A$2:$A$2344,'Cleaned - Hospitalisation Detai'!$K$2:$K$2344,0)</f>
        <v>42</v>
      </c>
    </row>
    <row r="456" spans="1:17" ht="15.6" x14ac:dyDescent="0.3">
      <c r="A456" s="10" t="s">
        <v>1917</v>
      </c>
      <c r="B456" s="11" t="str">
        <f>_xlfn.XLOOKUP(A456,'Cleaned - Customer Names '!$A$2:$A$2336,'Cleaned - Customer Names '!$C$2:$C$2336,0)</f>
        <v>Scott</v>
      </c>
      <c r="C456" s="11">
        <f>_xlfn.XLOOKUP($A456,'Cleaned - Medical Examinations'!$A$2:$A$2336,'Cleaned - Medical Examinations'!$B$2:$B$2336,0)</f>
        <v>17.350000000000001</v>
      </c>
      <c r="D456" s="11">
        <f>_xlfn.XLOOKUP($A456,'Cleaned - Medical Examinations'!$A$2:$A$2336,'Cleaned - Medical Examinations'!$C$2:$C$2336,0)</f>
        <v>5.03</v>
      </c>
      <c r="E456" s="11" t="str">
        <f>_xlfn.XLOOKUP($A456,'Cleaned - Medical Examinations'!$A$2:$A$2336,'Cleaned - Medical Examinations'!$D$2:$D$2336,0)</f>
        <v>Yes</v>
      </c>
      <c r="F456" s="11" t="str">
        <f>_xlfn.XLOOKUP($A456,'Cleaned - Medical Examinations'!$A$2:$A$2336,'Cleaned - Medical Examinations'!$E$2:$E$2336,0)</f>
        <v>No</v>
      </c>
      <c r="G456" s="11" t="str">
        <f>_xlfn.XLOOKUP($A456,'Cleaned - Medical Examinations'!$A$2:$A$2336,'Cleaned - Medical Examinations'!$F$2:$F$2336,0)</f>
        <v>No</v>
      </c>
      <c r="H456" s="11">
        <f>_xlfn.XLOOKUP($A456,'Cleaned - Medical Examinations'!$A$2:$A$2336,'Cleaned - Medical Examinations'!$G$2:$G$2336,0)</f>
        <v>0</v>
      </c>
      <c r="I456" s="11" t="str">
        <f>_xlfn.XLOOKUP($A456,'Cleaned - Medical Examinations'!$A$2:$A$2336,'Cleaned - Medical Examinations'!$H$2:$H$2336,0)</f>
        <v>Yes</v>
      </c>
      <c r="J456" s="11" t="str">
        <f>_xlfn.XLOOKUP($A456,'Cleaned - Medical Examinations'!$A$2:$A$2336,'Cleaned - Medical Examinations'!$I$2:$I$2336,0)</f>
        <v>Underweight</v>
      </c>
      <c r="K456" s="11" t="str">
        <f t="shared" si="7"/>
        <v>Non-Diabetic</v>
      </c>
      <c r="L456" s="14">
        <f>_xlfn.XLOOKUP($A456,'Cleaned - Hospitalisation Detai'!$A$2:$A$2344,'Cleaned - Hospitalisation Detai'!$J$2:$J$2344,0)</f>
        <v>37131</v>
      </c>
      <c r="M456" s="19">
        <f>_xlfn.XLOOKUP($A456,'Cleaned - Hospitalisation Detai'!$A$2:$A$2344,'Cleaned - Hospitalisation Detai'!$F$2:$F$2344,0)</f>
        <v>22097.62</v>
      </c>
      <c r="N456" s="19" t="str">
        <f>_xlfn.XLOOKUP($A456,'Cleaned - Hospitalisation Detai'!$A$2:$A$2344,'Cleaned - Hospitalisation Detai'!$G$2:$G$2344,0)</f>
        <v>tier - 3</v>
      </c>
      <c r="O456" s="19" t="str">
        <f>_xlfn.XLOOKUP($A456,'Cleaned - Hospitalisation Detai'!$A$2:$A$2344,'Cleaned - Hospitalisation Detai'!$H$2:$H$2344,0)</f>
        <v>tier - 1</v>
      </c>
      <c r="P456" s="19" t="str">
        <f>_xlfn.XLOOKUP($A456,'Cleaned - Hospitalisation Detai'!$A$2:$A$2344,'Cleaned - Hospitalisation Detai'!$I$2:$I$2344,0)</f>
        <v>R1011</v>
      </c>
      <c r="Q456" s="20">
        <f>_xlfn.XLOOKUP($A456,'Cleaned - Hospitalisation Detai'!$A$2:$A$2344,'Cleaned - Hospitalisation Detai'!$K$2:$K$2344,0)</f>
        <v>21</v>
      </c>
    </row>
    <row r="457" spans="1:17" ht="15.6" x14ac:dyDescent="0.3">
      <c r="A457" s="10" t="s">
        <v>1916</v>
      </c>
      <c r="B457" s="11" t="str">
        <f>_xlfn.XLOOKUP(A457,'Cleaned - Customer Names '!$A$2:$A$2336,'Cleaned - Customer Names '!$C$2:$C$2336,0)</f>
        <v>Wilson</v>
      </c>
      <c r="C457" s="11">
        <f>_xlfn.XLOOKUP($A457,'Cleaned - Medical Examinations'!$A$2:$A$2336,'Cleaned - Medical Examinations'!$B$2:$B$2336,0)</f>
        <v>22.704999999999998</v>
      </c>
      <c r="D457" s="11">
        <f>_xlfn.XLOOKUP($A457,'Cleaned - Medical Examinations'!$A$2:$A$2336,'Cleaned - Medical Examinations'!$C$2:$C$2336,0)</f>
        <v>5.27</v>
      </c>
      <c r="E457" s="11" t="str">
        <f>_xlfn.XLOOKUP($A457,'Cleaned - Medical Examinations'!$A$2:$A$2336,'Cleaned - Medical Examinations'!$D$2:$D$2336,0)</f>
        <v>No</v>
      </c>
      <c r="F457" s="11" t="str">
        <f>_xlfn.XLOOKUP($A457,'Cleaned - Medical Examinations'!$A$2:$A$2336,'Cleaned - Medical Examinations'!$E$2:$E$2336,0)</f>
        <v>No</v>
      </c>
      <c r="G457" s="11" t="str">
        <f>_xlfn.XLOOKUP($A457,'Cleaned - Medical Examinations'!$A$2:$A$2336,'Cleaned - Medical Examinations'!$F$2:$F$2336,0)</f>
        <v>No</v>
      </c>
      <c r="H457" s="11">
        <f>_xlfn.XLOOKUP($A457,'Cleaned - Medical Examinations'!$A$2:$A$2336,'Cleaned - Medical Examinations'!$G$2:$G$2336,0)</f>
        <v>0</v>
      </c>
      <c r="I457" s="11" t="str">
        <f>_xlfn.XLOOKUP($A457,'Cleaned - Medical Examinations'!$A$2:$A$2336,'Cleaned - Medical Examinations'!$H$2:$H$2336,0)</f>
        <v>No</v>
      </c>
      <c r="J457" s="11" t="str">
        <f>_xlfn.XLOOKUP($A457,'Cleaned - Medical Examinations'!$A$2:$A$2336,'Cleaned - Medical Examinations'!$I$2:$I$2336,0)</f>
        <v>Normal Weight</v>
      </c>
      <c r="K457" s="11" t="str">
        <f t="shared" si="7"/>
        <v>Non-Diabetic</v>
      </c>
      <c r="L457" s="14">
        <f>_xlfn.XLOOKUP($A457,'Cleaned - Hospitalisation Detai'!$A$2:$A$2344,'Cleaned - Hospitalisation Detai'!$J$2:$J$2344,0)</f>
        <v>32795</v>
      </c>
      <c r="M457" s="19">
        <f>_xlfn.XLOOKUP($A457,'Cleaned - Hospitalisation Detai'!$A$2:$A$2344,'Cleaned - Hospitalisation Detai'!$F$2:$F$2344,0)</f>
        <v>21984.47</v>
      </c>
      <c r="N457" s="19" t="str">
        <f>_xlfn.XLOOKUP($A457,'Cleaned - Hospitalisation Detai'!$A$2:$A$2344,'Cleaned - Hospitalisation Detai'!$G$2:$G$2344,0)</f>
        <v>tier - 3</v>
      </c>
      <c r="O457" s="19" t="str">
        <f>_xlfn.XLOOKUP($A457,'Cleaned - Hospitalisation Detai'!$A$2:$A$2344,'Cleaned - Hospitalisation Detai'!$H$2:$H$2344,0)</f>
        <v>tier - 1</v>
      </c>
      <c r="P457" s="19" t="str">
        <f>_xlfn.XLOOKUP($A457,'Cleaned - Hospitalisation Detai'!$A$2:$A$2344,'Cleaned - Hospitalisation Detai'!$I$2:$I$2344,0)</f>
        <v>R1012</v>
      </c>
      <c r="Q457" s="20">
        <f>_xlfn.XLOOKUP($A457,'Cleaned - Hospitalisation Detai'!$A$2:$A$2344,'Cleaned - Hospitalisation Detai'!$K$2:$K$2344,0)</f>
        <v>33</v>
      </c>
    </row>
    <row r="458" spans="1:17" ht="15.6" x14ac:dyDescent="0.3">
      <c r="A458" s="10" t="s">
        <v>1915</v>
      </c>
      <c r="B458" s="11" t="str">
        <f>_xlfn.XLOOKUP(A458,'Cleaned - Customer Names '!$A$2:$A$2336,'Cleaned - Customer Names '!$C$2:$C$2336,0)</f>
        <v>Lee</v>
      </c>
      <c r="C458" s="11">
        <f>_xlfn.XLOOKUP($A458,'Cleaned - Medical Examinations'!$A$2:$A$2336,'Cleaned - Medical Examinations'!$B$2:$B$2336,0)</f>
        <v>25.41</v>
      </c>
      <c r="D458" s="11">
        <f>_xlfn.XLOOKUP($A458,'Cleaned - Medical Examinations'!$A$2:$A$2336,'Cleaned - Medical Examinations'!$C$2:$C$2336,0)</f>
        <v>10.53</v>
      </c>
      <c r="E458" s="11" t="str">
        <f>_xlfn.XLOOKUP($A458,'Cleaned - Medical Examinations'!$A$2:$A$2336,'Cleaned - Medical Examinations'!$D$2:$D$2336,0)</f>
        <v>Yes</v>
      </c>
      <c r="F458" s="11" t="str">
        <f>_xlfn.XLOOKUP($A458,'Cleaned - Medical Examinations'!$A$2:$A$2336,'Cleaned - Medical Examinations'!$E$2:$E$2336,0)</f>
        <v>No</v>
      </c>
      <c r="G458" s="11" t="str">
        <f>_xlfn.XLOOKUP($A458,'Cleaned - Medical Examinations'!$A$2:$A$2336,'Cleaned - Medical Examinations'!$F$2:$F$2336,0)</f>
        <v>No</v>
      </c>
      <c r="H458" s="11">
        <f>_xlfn.XLOOKUP($A458,'Cleaned - Medical Examinations'!$A$2:$A$2336,'Cleaned - Medical Examinations'!$G$2:$G$2336,0)</f>
        <v>1</v>
      </c>
      <c r="I458" s="11" t="str">
        <f>_xlfn.XLOOKUP($A458,'Cleaned - Medical Examinations'!$A$2:$A$2336,'Cleaned - Medical Examinations'!$H$2:$H$2336,0)</f>
        <v>Yes</v>
      </c>
      <c r="J458" s="11" t="str">
        <f>_xlfn.XLOOKUP($A458,'Cleaned - Medical Examinations'!$A$2:$A$2336,'Cleaned - Medical Examinations'!$I$2:$I$2336,0)</f>
        <v>Overweight</v>
      </c>
      <c r="K458" s="11" t="str">
        <f t="shared" si="7"/>
        <v>Diabetic</v>
      </c>
      <c r="L458" s="14">
        <f>_xlfn.XLOOKUP($A458,'Cleaned - Hospitalisation Detai'!$A$2:$A$2344,'Cleaned - Hospitalisation Detai'!$J$2:$J$2344,0)</f>
        <v>27747</v>
      </c>
      <c r="M458" s="19">
        <f>_xlfn.XLOOKUP($A458,'Cleaned - Hospitalisation Detai'!$A$2:$A$2344,'Cleaned - Hospitalisation Detai'!$F$2:$F$2344,0)</f>
        <v>21978.68</v>
      </c>
      <c r="N458" s="19" t="str">
        <f>_xlfn.XLOOKUP($A458,'Cleaned - Hospitalisation Detai'!$A$2:$A$2344,'Cleaned - Hospitalisation Detai'!$G$2:$G$2344,0)</f>
        <v>tier - 3</v>
      </c>
      <c r="O458" s="19" t="str">
        <f>_xlfn.XLOOKUP($A458,'Cleaned - Hospitalisation Detai'!$A$2:$A$2344,'Cleaned - Hospitalisation Detai'!$H$2:$H$2344,0)</f>
        <v>tier - 3</v>
      </c>
      <c r="P458" s="19" t="str">
        <f>_xlfn.XLOOKUP($A458,'Cleaned - Hospitalisation Detai'!$A$2:$A$2344,'Cleaned - Hospitalisation Detai'!$I$2:$I$2344,0)</f>
        <v>R1013</v>
      </c>
      <c r="Q458" s="20">
        <f>_xlfn.XLOOKUP($A458,'Cleaned - Hospitalisation Detai'!$A$2:$A$2344,'Cleaned - Hospitalisation Detai'!$K$2:$K$2344,0)</f>
        <v>47</v>
      </c>
    </row>
    <row r="459" spans="1:17" ht="15.6" x14ac:dyDescent="0.3">
      <c r="A459" s="10" t="s">
        <v>1914</v>
      </c>
      <c r="B459" s="11" t="str">
        <f>_xlfn.XLOOKUP(A459,'Cleaned - Customer Names '!$A$2:$A$2336,'Cleaned - Customer Names '!$C$2:$C$2336,0)</f>
        <v>Shizhong</v>
      </c>
      <c r="C459" s="11">
        <f>_xlfn.XLOOKUP($A459,'Cleaned - Medical Examinations'!$A$2:$A$2336,'Cleaned - Medical Examinations'!$B$2:$B$2336,0)</f>
        <v>18.23</v>
      </c>
      <c r="D459" s="11">
        <f>_xlfn.XLOOKUP($A459,'Cleaned - Medical Examinations'!$A$2:$A$2336,'Cleaned - Medical Examinations'!$C$2:$C$2336,0)</f>
        <v>5.78</v>
      </c>
      <c r="E459" s="11" t="str">
        <f>_xlfn.XLOOKUP($A459,'Cleaned - Medical Examinations'!$A$2:$A$2336,'Cleaned - Medical Examinations'!$D$2:$D$2336,0)</f>
        <v>No</v>
      </c>
      <c r="F459" s="11" t="str">
        <f>_xlfn.XLOOKUP($A459,'Cleaned - Medical Examinations'!$A$2:$A$2336,'Cleaned - Medical Examinations'!$E$2:$E$2336,0)</f>
        <v>No</v>
      </c>
      <c r="G459" s="11" t="str">
        <f>_xlfn.XLOOKUP($A459,'Cleaned - Medical Examinations'!$A$2:$A$2336,'Cleaned - Medical Examinations'!$F$2:$F$2336,0)</f>
        <v>Yes</v>
      </c>
      <c r="H459" s="11">
        <f>_xlfn.XLOOKUP($A459,'Cleaned - Medical Examinations'!$A$2:$A$2336,'Cleaned - Medical Examinations'!$G$2:$G$2336,0)</f>
        <v>1</v>
      </c>
      <c r="I459" s="11" t="str">
        <f>_xlfn.XLOOKUP($A459,'Cleaned - Medical Examinations'!$A$2:$A$2336,'Cleaned - Medical Examinations'!$H$2:$H$2336,0)</f>
        <v>Yes</v>
      </c>
      <c r="J459" s="11" t="str">
        <f>_xlfn.XLOOKUP($A459,'Cleaned - Medical Examinations'!$A$2:$A$2336,'Cleaned - Medical Examinations'!$I$2:$I$2336,0)</f>
        <v>Underweight</v>
      </c>
      <c r="K459" s="11" t="str">
        <f t="shared" si="7"/>
        <v>Non-Diabetic</v>
      </c>
      <c r="L459" s="14">
        <f>_xlfn.XLOOKUP($A459,'Cleaned - Hospitalisation Detai'!$A$2:$A$2344,'Cleaned - Hospitalisation Detai'!$J$2:$J$2344,0)</f>
        <v>37892</v>
      </c>
      <c r="M459" s="19">
        <f>_xlfn.XLOOKUP($A459,'Cleaned - Hospitalisation Detai'!$A$2:$A$2344,'Cleaned - Hospitalisation Detai'!$F$2:$F$2344,0)</f>
        <v>21882.400000000001</v>
      </c>
      <c r="N459" s="19" t="str">
        <f>_xlfn.XLOOKUP($A459,'Cleaned - Hospitalisation Detai'!$A$2:$A$2344,'Cleaned - Hospitalisation Detai'!$G$2:$G$2344,0)</f>
        <v>tier - 2</v>
      </c>
      <c r="O459" s="19" t="str">
        <f>_xlfn.XLOOKUP($A459,'Cleaned - Hospitalisation Detai'!$A$2:$A$2344,'Cleaned - Hospitalisation Detai'!$H$2:$H$2344,0)</f>
        <v>tier - 1</v>
      </c>
      <c r="P459" s="19" t="str">
        <f>_xlfn.XLOOKUP($A459,'Cleaned - Hospitalisation Detai'!$A$2:$A$2344,'Cleaned - Hospitalisation Detai'!$I$2:$I$2344,0)</f>
        <v>R1011</v>
      </c>
      <c r="Q459" s="20">
        <f>_xlfn.XLOOKUP($A459,'Cleaned - Hospitalisation Detai'!$A$2:$A$2344,'Cleaned - Hospitalisation Detai'!$K$2:$K$2344,0)</f>
        <v>19</v>
      </c>
    </row>
    <row r="460" spans="1:17" ht="15.6" x14ac:dyDescent="0.3">
      <c r="A460" s="10" t="s">
        <v>1913</v>
      </c>
      <c r="B460" s="11" t="str">
        <f>_xlfn.XLOOKUP(A460,'Cleaned - Customer Names '!$A$2:$A$2336,'Cleaned - Customer Names '!$C$2:$C$2336,0)</f>
        <v>Marie-Claire</v>
      </c>
      <c r="C460" s="11">
        <f>_xlfn.XLOOKUP($A460,'Cleaned - Medical Examinations'!$A$2:$A$2336,'Cleaned - Medical Examinations'!$B$2:$B$2336,0)</f>
        <v>24.7</v>
      </c>
      <c r="D460" s="11">
        <f>_xlfn.XLOOKUP($A460,'Cleaned - Medical Examinations'!$A$2:$A$2336,'Cleaned - Medical Examinations'!$C$2:$C$2336,0)</f>
        <v>4.3600000000000003</v>
      </c>
      <c r="E460" s="11" t="str">
        <f>_xlfn.XLOOKUP($A460,'Cleaned - Medical Examinations'!$A$2:$A$2336,'Cleaned - Medical Examinations'!$D$2:$D$2336,0)</f>
        <v>No</v>
      </c>
      <c r="F460" s="11" t="str">
        <f>_xlfn.XLOOKUP($A460,'Cleaned - Medical Examinations'!$A$2:$A$2336,'Cleaned - Medical Examinations'!$E$2:$E$2336,0)</f>
        <v>No</v>
      </c>
      <c r="G460" s="11" t="str">
        <f>_xlfn.XLOOKUP($A460,'Cleaned - Medical Examinations'!$A$2:$A$2336,'Cleaned - Medical Examinations'!$F$2:$F$2336,0)</f>
        <v>Yes</v>
      </c>
      <c r="H460" s="11">
        <f>_xlfn.XLOOKUP($A460,'Cleaned - Medical Examinations'!$A$2:$A$2336,'Cleaned - Medical Examinations'!$G$2:$G$2336,0)</f>
        <v>1</v>
      </c>
      <c r="I460" s="11" t="str">
        <f>_xlfn.XLOOKUP($A460,'Cleaned - Medical Examinations'!$A$2:$A$2336,'Cleaned - Medical Examinations'!$H$2:$H$2336,0)</f>
        <v>Yes</v>
      </c>
      <c r="J460" s="11" t="str">
        <f>_xlfn.XLOOKUP($A460,'Cleaned - Medical Examinations'!$A$2:$A$2336,'Cleaned - Medical Examinations'!$I$2:$I$2336,0)</f>
        <v>Normal Weight</v>
      </c>
      <c r="K460" s="11" t="str">
        <f t="shared" si="7"/>
        <v>Non-Diabetic</v>
      </c>
      <c r="L460" s="14">
        <f>_xlfn.XLOOKUP($A460,'Cleaned - Hospitalisation Detai'!$A$2:$A$2344,'Cleaned - Hospitalisation Detai'!$J$2:$J$2344,0)</f>
        <v>29084</v>
      </c>
      <c r="M460" s="19">
        <f>_xlfn.XLOOKUP($A460,'Cleaned - Hospitalisation Detai'!$A$2:$A$2344,'Cleaned - Hospitalisation Detai'!$F$2:$F$2344,0)</f>
        <v>21880.82</v>
      </c>
      <c r="N460" s="19" t="str">
        <f>_xlfn.XLOOKUP($A460,'Cleaned - Hospitalisation Detai'!$A$2:$A$2344,'Cleaned - Hospitalisation Detai'!$G$2:$G$2344,0)</f>
        <v>tier - 3</v>
      </c>
      <c r="O460" s="19" t="str">
        <f>_xlfn.XLOOKUP($A460,'Cleaned - Hospitalisation Detai'!$A$2:$A$2344,'Cleaned - Hospitalisation Detai'!$H$2:$H$2344,0)</f>
        <v>tier - 1</v>
      </c>
      <c r="P460" s="19" t="str">
        <f>_xlfn.XLOOKUP($A460,'Cleaned - Hospitalisation Detai'!$A$2:$A$2344,'Cleaned - Hospitalisation Detai'!$I$2:$I$2344,0)</f>
        <v>R1012</v>
      </c>
      <c r="Q460" s="20">
        <f>_xlfn.XLOOKUP($A460,'Cleaned - Hospitalisation Detai'!$A$2:$A$2344,'Cleaned - Hospitalisation Detai'!$K$2:$K$2344,0)</f>
        <v>43</v>
      </c>
    </row>
    <row r="461" spans="1:17" ht="15.6" x14ac:dyDescent="0.3">
      <c r="A461" s="10" t="s">
        <v>1912</v>
      </c>
      <c r="B461" s="11" t="str">
        <f>_xlfn.XLOOKUP(A461,'Cleaned - Customer Names '!$A$2:$A$2336,'Cleaned - Customer Names '!$C$2:$C$2336,0)</f>
        <v>Todd J.</v>
      </c>
      <c r="C461" s="11">
        <f>_xlfn.XLOOKUP($A461,'Cleaned - Medical Examinations'!$A$2:$A$2336,'Cleaned - Medical Examinations'!$B$2:$B$2336,0)</f>
        <v>37.4</v>
      </c>
      <c r="D461" s="11">
        <f>_xlfn.XLOOKUP($A461,'Cleaned - Medical Examinations'!$A$2:$A$2336,'Cleaned - Medical Examinations'!$C$2:$C$2336,0)</f>
        <v>9.7200000000000006</v>
      </c>
      <c r="E461" s="11" t="str">
        <f>_xlfn.XLOOKUP($A461,'Cleaned - Medical Examinations'!$A$2:$A$2336,'Cleaned - Medical Examinations'!$D$2:$D$2336,0)</f>
        <v>Yes</v>
      </c>
      <c r="F461" s="11" t="str">
        <f>_xlfn.XLOOKUP($A461,'Cleaned - Medical Examinations'!$A$2:$A$2336,'Cleaned - Medical Examinations'!$E$2:$E$2336,0)</f>
        <v>No</v>
      </c>
      <c r="G461" s="11" t="str">
        <f>_xlfn.XLOOKUP($A461,'Cleaned - Medical Examinations'!$A$2:$A$2336,'Cleaned - Medical Examinations'!$F$2:$F$2336,0)</f>
        <v>Yes</v>
      </c>
      <c r="H461" s="11">
        <f>_xlfn.XLOOKUP($A461,'Cleaned - Medical Examinations'!$A$2:$A$2336,'Cleaned - Medical Examinations'!$G$2:$G$2336,0)</f>
        <v>1</v>
      </c>
      <c r="I461" s="11" t="str">
        <f>_xlfn.XLOOKUP($A461,'Cleaned - Medical Examinations'!$A$2:$A$2336,'Cleaned - Medical Examinations'!$H$2:$H$2336,0)</f>
        <v>No</v>
      </c>
      <c r="J461" s="11" t="str">
        <f>_xlfn.XLOOKUP($A461,'Cleaned - Medical Examinations'!$A$2:$A$2336,'Cleaned - Medical Examinations'!$I$2:$I$2336,0)</f>
        <v>Obesity</v>
      </c>
      <c r="K461" s="11" t="str">
        <f t="shared" si="7"/>
        <v>Diabetic</v>
      </c>
      <c r="L461" s="14">
        <f>_xlfn.XLOOKUP($A461,'Cleaned - Hospitalisation Detai'!$A$2:$A$2344,'Cleaned - Hospitalisation Detai'!$J$2:$J$2344,0)</f>
        <v>23250</v>
      </c>
      <c r="M461" s="19">
        <f>_xlfn.XLOOKUP($A461,'Cleaned - Hospitalisation Detai'!$A$2:$A$2344,'Cleaned - Hospitalisation Detai'!$F$2:$F$2344,0)</f>
        <v>21797</v>
      </c>
      <c r="N461" s="19" t="str">
        <f>_xlfn.XLOOKUP($A461,'Cleaned - Hospitalisation Detai'!$A$2:$A$2344,'Cleaned - Hospitalisation Detai'!$G$2:$G$2344,0)</f>
        <v>tier - 3</v>
      </c>
      <c r="O461" s="19" t="str">
        <f>_xlfn.XLOOKUP($A461,'Cleaned - Hospitalisation Detai'!$A$2:$A$2344,'Cleaned - Hospitalisation Detai'!$H$2:$H$2344,0)</f>
        <v>tier - 1</v>
      </c>
      <c r="P461" s="19" t="str">
        <f>_xlfn.XLOOKUP($A461,'Cleaned - Hospitalisation Detai'!$A$2:$A$2344,'Cleaned - Hospitalisation Detai'!$I$2:$I$2344,0)</f>
        <v>R1011</v>
      </c>
      <c r="Q461" s="20">
        <f>_xlfn.XLOOKUP($A461,'Cleaned - Hospitalisation Detai'!$A$2:$A$2344,'Cleaned - Hospitalisation Detai'!$K$2:$K$2344,0)</f>
        <v>59</v>
      </c>
    </row>
    <row r="462" spans="1:17" ht="15.6" x14ac:dyDescent="0.3">
      <c r="A462" s="10" t="s">
        <v>1911</v>
      </c>
      <c r="B462" s="11" t="str">
        <f>_xlfn.XLOOKUP(A462,'Cleaned - Customer Names '!$A$2:$A$2336,'Cleaned - Customer Names '!$C$2:$C$2336,0)</f>
        <v>Carolyn</v>
      </c>
      <c r="C462" s="11">
        <f>_xlfn.XLOOKUP($A462,'Cleaned - Medical Examinations'!$A$2:$A$2336,'Cleaned - Medical Examinations'!$B$2:$B$2336,0)</f>
        <v>26.885000000000002</v>
      </c>
      <c r="D462" s="11">
        <f>_xlfn.XLOOKUP($A462,'Cleaned - Medical Examinations'!$A$2:$A$2336,'Cleaned - Medical Examinations'!$C$2:$C$2336,0)</f>
        <v>5.18</v>
      </c>
      <c r="E462" s="11" t="str">
        <f>_xlfn.XLOOKUP($A462,'Cleaned - Medical Examinations'!$A$2:$A$2336,'Cleaned - Medical Examinations'!$D$2:$D$2336,0)</f>
        <v>No</v>
      </c>
      <c r="F462" s="11" t="str">
        <f>_xlfn.XLOOKUP($A462,'Cleaned - Medical Examinations'!$A$2:$A$2336,'Cleaned - Medical Examinations'!$E$2:$E$2336,0)</f>
        <v>No</v>
      </c>
      <c r="G462" s="11" t="str">
        <f>_xlfn.XLOOKUP($A462,'Cleaned - Medical Examinations'!$A$2:$A$2336,'Cleaned - Medical Examinations'!$F$2:$F$2336,0)</f>
        <v>Yes</v>
      </c>
      <c r="H462" s="11">
        <f>_xlfn.XLOOKUP($A462,'Cleaned - Medical Examinations'!$A$2:$A$2336,'Cleaned - Medical Examinations'!$G$2:$G$2336,0)</f>
        <v>1</v>
      </c>
      <c r="I462" s="11" t="str">
        <f>_xlfn.XLOOKUP($A462,'Cleaned - Medical Examinations'!$A$2:$A$2336,'Cleaned - Medical Examinations'!$H$2:$H$2336,0)</f>
        <v>Yes</v>
      </c>
      <c r="J462" s="11" t="str">
        <f>_xlfn.XLOOKUP($A462,'Cleaned - Medical Examinations'!$A$2:$A$2336,'Cleaned - Medical Examinations'!$I$2:$I$2336,0)</f>
        <v>Overweight</v>
      </c>
      <c r="K462" s="11" t="str">
        <f t="shared" si="7"/>
        <v>Non-Diabetic</v>
      </c>
      <c r="L462" s="14">
        <f>_xlfn.XLOOKUP($A462,'Cleaned - Hospitalisation Detai'!$A$2:$A$2344,'Cleaned - Hospitalisation Detai'!$J$2:$J$2344,0)</f>
        <v>29126</v>
      </c>
      <c r="M462" s="19">
        <f>_xlfn.XLOOKUP($A462,'Cleaned - Hospitalisation Detai'!$A$2:$A$2344,'Cleaned - Hospitalisation Detai'!$F$2:$F$2344,0)</f>
        <v>21774.32</v>
      </c>
      <c r="N462" s="19" t="str">
        <f>_xlfn.XLOOKUP($A462,'Cleaned - Hospitalisation Detai'!$A$2:$A$2344,'Cleaned - Hospitalisation Detai'!$G$2:$G$2344,0)</f>
        <v>tier - 3</v>
      </c>
      <c r="O462" s="19" t="str">
        <f>_xlfn.XLOOKUP($A462,'Cleaned - Hospitalisation Detai'!$A$2:$A$2344,'Cleaned - Hospitalisation Detai'!$H$2:$H$2344,0)</f>
        <v>tier - 2</v>
      </c>
      <c r="P462" s="19" t="str">
        <f>_xlfn.XLOOKUP($A462,'Cleaned - Hospitalisation Detai'!$A$2:$A$2344,'Cleaned - Hospitalisation Detai'!$I$2:$I$2344,0)</f>
        <v>R1012</v>
      </c>
      <c r="Q462" s="20">
        <f>_xlfn.XLOOKUP($A462,'Cleaned - Hospitalisation Detai'!$A$2:$A$2344,'Cleaned - Hospitalisation Detai'!$K$2:$K$2344,0)</f>
        <v>43</v>
      </c>
    </row>
    <row r="463" spans="1:17" ht="15.6" x14ac:dyDescent="0.3">
      <c r="A463" s="10" t="s">
        <v>1910</v>
      </c>
      <c r="B463" s="11" t="str">
        <f>_xlfn.XLOOKUP(A463,'Cleaned - Customer Names '!$A$2:$A$2336,'Cleaned - Customer Names '!$C$2:$C$2336,0)</f>
        <v>Lindsey</v>
      </c>
      <c r="C463" s="11">
        <f>_xlfn.XLOOKUP($A463,'Cleaned - Medical Examinations'!$A$2:$A$2336,'Cleaned - Medical Examinations'!$B$2:$B$2336,0)</f>
        <v>25.27</v>
      </c>
      <c r="D463" s="11">
        <f>_xlfn.XLOOKUP($A463,'Cleaned - Medical Examinations'!$A$2:$A$2336,'Cleaned - Medical Examinations'!$C$2:$C$2336,0)</f>
        <v>5.29</v>
      </c>
      <c r="E463" s="11" t="str">
        <f>_xlfn.XLOOKUP($A463,'Cleaned - Medical Examinations'!$A$2:$A$2336,'Cleaned - Medical Examinations'!$D$2:$D$2336,0)</f>
        <v>No</v>
      </c>
      <c r="F463" s="11" t="str">
        <f>_xlfn.XLOOKUP($A463,'Cleaned - Medical Examinations'!$A$2:$A$2336,'Cleaned - Medical Examinations'!$E$2:$E$2336,0)</f>
        <v>No</v>
      </c>
      <c r="G463" s="11" t="str">
        <f>_xlfn.XLOOKUP($A463,'Cleaned - Medical Examinations'!$A$2:$A$2336,'Cleaned - Medical Examinations'!$F$2:$F$2336,0)</f>
        <v>Yes</v>
      </c>
      <c r="H463" s="11">
        <f>_xlfn.XLOOKUP($A463,'Cleaned - Medical Examinations'!$A$2:$A$2336,'Cleaned - Medical Examinations'!$G$2:$G$2336,0)</f>
        <v>1</v>
      </c>
      <c r="I463" s="11" t="str">
        <f>_xlfn.XLOOKUP($A463,'Cleaned - Medical Examinations'!$A$2:$A$2336,'Cleaned - Medical Examinations'!$H$2:$H$2336,0)</f>
        <v>Yes</v>
      </c>
      <c r="J463" s="11" t="str">
        <f>_xlfn.XLOOKUP($A463,'Cleaned - Medical Examinations'!$A$2:$A$2336,'Cleaned - Medical Examinations'!$I$2:$I$2336,0)</f>
        <v>Overweight</v>
      </c>
      <c r="K463" s="11" t="str">
        <f t="shared" si="7"/>
        <v>Non-Diabetic</v>
      </c>
      <c r="L463" s="14">
        <f>_xlfn.XLOOKUP($A463,'Cleaned - Hospitalisation Detai'!$A$2:$A$2344,'Cleaned - Hospitalisation Detai'!$J$2:$J$2344,0)</f>
        <v>29118</v>
      </c>
      <c r="M463" s="19">
        <f>_xlfn.XLOOKUP($A463,'Cleaned - Hospitalisation Detai'!$A$2:$A$2344,'Cleaned - Hospitalisation Detai'!$F$2:$F$2344,0)</f>
        <v>21771.34</v>
      </c>
      <c r="N463" s="19" t="str">
        <f>_xlfn.XLOOKUP($A463,'Cleaned - Hospitalisation Detai'!$A$2:$A$2344,'Cleaned - Hospitalisation Detai'!$G$2:$G$2344,0)</f>
        <v>tier - 3</v>
      </c>
      <c r="O463" s="19" t="str">
        <f>_xlfn.XLOOKUP($A463,'Cleaned - Hospitalisation Detai'!$A$2:$A$2344,'Cleaned - Hospitalisation Detai'!$H$2:$H$2344,0)</f>
        <v>tier - 1</v>
      </c>
      <c r="P463" s="19" t="str">
        <f>_xlfn.XLOOKUP($A463,'Cleaned - Hospitalisation Detai'!$A$2:$A$2344,'Cleaned - Hospitalisation Detai'!$I$2:$I$2344,0)</f>
        <v>R1024</v>
      </c>
      <c r="Q463" s="20">
        <f>_xlfn.XLOOKUP($A463,'Cleaned - Hospitalisation Detai'!$A$2:$A$2344,'Cleaned - Hospitalisation Detai'!$K$2:$K$2344,0)</f>
        <v>43</v>
      </c>
    </row>
    <row r="464" spans="1:17" ht="15.6" x14ac:dyDescent="0.3">
      <c r="A464" s="10" t="s">
        <v>1909</v>
      </c>
      <c r="B464" s="11" t="str">
        <f>_xlfn.XLOOKUP(A464,'Cleaned - Customer Names '!$A$2:$A$2336,'Cleaned - Customer Names '!$C$2:$C$2336,0)</f>
        <v>Marissa D</v>
      </c>
      <c r="C464" s="11">
        <f>_xlfn.XLOOKUP($A464,'Cleaned - Medical Examinations'!$A$2:$A$2336,'Cleaned - Medical Examinations'!$B$2:$B$2336,0)</f>
        <v>23.655000000000001</v>
      </c>
      <c r="D464" s="11">
        <f>_xlfn.XLOOKUP($A464,'Cleaned - Medical Examinations'!$A$2:$A$2336,'Cleaned - Medical Examinations'!$C$2:$C$2336,0)</f>
        <v>4.8600000000000003</v>
      </c>
      <c r="E464" s="11" t="str">
        <f>_xlfn.XLOOKUP($A464,'Cleaned - Medical Examinations'!$A$2:$A$2336,'Cleaned - Medical Examinations'!$D$2:$D$2336,0)</f>
        <v>Yes</v>
      </c>
      <c r="F464" s="11" t="str">
        <f>_xlfn.XLOOKUP($A464,'Cleaned - Medical Examinations'!$A$2:$A$2336,'Cleaned - Medical Examinations'!$E$2:$E$2336,0)</f>
        <v>No</v>
      </c>
      <c r="G464" s="11" t="str">
        <f>_xlfn.XLOOKUP($A464,'Cleaned - Medical Examinations'!$A$2:$A$2336,'Cleaned - Medical Examinations'!$F$2:$F$2336,0)</f>
        <v>No</v>
      </c>
      <c r="H464" s="11">
        <f>_xlfn.XLOOKUP($A464,'Cleaned - Medical Examinations'!$A$2:$A$2336,'Cleaned - Medical Examinations'!$G$2:$G$2336,0)</f>
        <v>0</v>
      </c>
      <c r="I464" s="11" t="str">
        <f>_xlfn.XLOOKUP($A464,'Cleaned - Medical Examinations'!$A$2:$A$2336,'Cleaned - Medical Examinations'!$H$2:$H$2336,0)</f>
        <v>Yes</v>
      </c>
      <c r="J464" s="11" t="str">
        <f>_xlfn.XLOOKUP($A464,'Cleaned - Medical Examinations'!$A$2:$A$2336,'Cleaned - Medical Examinations'!$I$2:$I$2336,0)</f>
        <v>Normal Weight</v>
      </c>
      <c r="K464" s="11" t="str">
        <f t="shared" si="7"/>
        <v>Non-Diabetic</v>
      </c>
      <c r="L464" s="14">
        <f>_xlfn.XLOOKUP($A464,'Cleaned - Hospitalisation Detai'!$A$2:$A$2344,'Cleaned - Hospitalisation Detai'!$J$2:$J$2344,0)</f>
        <v>27959</v>
      </c>
      <c r="M464" s="19">
        <f>_xlfn.XLOOKUP($A464,'Cleaned - Hospitalisation Detai'!$A$2:$A$2344,'Cleaned - Hospitalisation Detai'!$F$2:$F$2344,0)</f>
        <v>21677.279999999999</v>
      </c>
      <c r="N464" s="19" t="str">
        <f>_xlfn.XLOOKUP($A464,'Cleaned - Hospitalisation Detai'!$A$2:$A$2344,'Cleaned - Hospitalisation Detai'!$G$2:$G$2344,0)</f>
        <v>tier - 3</v>
      </c>
      <c r="O464" s="19" t="str">
        <f>_xlfn.XLOOKUP($A464,'Cleaned - Hospitalisation Detai'!$A$2:$A$2344,'Cleaned - Hospitalisation Detai'!$H$2:$H$2344,0)</f>
        <v>tier - 1</v>
      </c>
      <c r="P464" s="19" t="str">
        <f>_xlfn.XLOOKUP($A464,'Cleaned - Hospitalisation Detai'!$A$2:$A$2344,'Cleaned - Hospitalisation Detai'!$I$2:$I$2344,0)</f>
        <v>R1012</v>
      </c>
      <c r="Q464" s="20">
        <f>_xlfn.XLOOKUP($A464,'Cleaned - Hospitalisation Detai'!$A$2:$A$2344,'Cleaned - Hospitalisation Detai'!$K$2:$K$2344,0)</f>
        <v>46</v>
      </c>
    </row>
    <row r="465" spans="1:17" ht="15.6" x14ac:dyDescent="0.3">
      <c r="A465" s="10" t="s">
        <v>1908</v>
      </c>
      <c r="B465" s="11" t="str">
        <f>_xlfn.XLOOKUP(A465,'Cleaned - Customer Names '!$A$2:$A$2336,'Cleaned - Customer Names '!$C$2:$C$2336,0)</f>
        <v>Jean Luc</v>
      </c>
      <c r="C465" s="11">
        <f>_xlfn.XLOOKUP($A465,'Cleaned - Medical Examinations'!$A$2:$A$2336,'Cleaned - Medical Examinations'!$B$2:$B$2336,0)</f>
        <v>55.05</v>
      </c>
      <c r="D465" s="11">
        <f>_xlfn.XLOOKUP($A465,'Cleaned - Medical Examinations'!$A$2:$A$2336,'Cleaned - Medical Examinations'!$C$2:$C$2336,0)</f>
        <v>7.66</v>
      </c>
      <c r="E465" s="11" t="str">
        <f>_xlfn.XLOOKUP($A465,'Cleaned - Medical Examinations'!$A$2:$A$2336,'Cleaned - Medical Examinations'!$D$2:$D$2336,0)</f>
        <v>No</v>
      </c>
      <c r="F465" s="11" t="str">
        <f>_xlfn.XLOOKUP($A465,'Cleaned - Medical Examinations'!$A$2:$A$2336,'Cleaned - Medical Examinations'!$E$2:$E$2336,0)</f>
        <v>No</v>
      </c>
      <c r="G465" s="11" t="str">
        <f>_xlfn.XLOOKUP($A465,'Cleaned - Medical Examinations'!$A$2:$A$2336,'Cleaned - Medical Examinations'!$F$2:$F$2336,0)</f>
        <v>No</v>
      </c>
      <c r="H465" s="11">
        <f>_xlfn.XLOOKUP($A465,'Cleaned - Medical Examinations'!$A$2:$A$2336,'Cleaned - Medical Examinations'!$G$2:$G$2336,0)</f>
        <v>0</v>
      </c>
      <c r="I465" s="11" t="str">
        <f>_xlfn.XLOOKUP($A465,'Cleaned - Medical Examinations'!$A$2:$A$2336,'Cleaned - Medical Examinations'!$H$2:$H$2336,0)</f>
        <v>No</v>
      </c>
      <c r="J465" s="11" t="str">
        <f>_xlfn.XLOOKUP($A465,'Cleaned - Medical Examinations'!$A$2:$A$2336,'Cleaned - Medical Examinations'!$I$2:$I$2336,0)</f>
        <v>Obesity</v>
      </c>
      <c r="K465" s="11" t="str">
        <f t="shared" si="7"/>
        <v>Diabetic</v>
      </c>
      <c r="L465" s="14">
        <f>_xlfn.XLOOKUP($A465,'Cleaned - Hospitalisation Detai'!$A$2:$A$2344,'Cleaned - Hospitalisation Detai'!$J$2:$J$2344,0)</f>
        <v>22966</v>
      </c>
      <c r="M465" s="19">
        <f>_xlfn.XLOOKUP($A465,'Cleaned - Hospitalisation Detai'!$A$2:$A$2344,'Cleaned - Hospitalisation Detai'!$F$2:$F$2344,0)</f>
        <v>21661.16</v>
      </c>
      <c r="N465" s="19" t="str">
        <f>_xlfn.XLOOKUP($A465,'Cleaned - Hospitalisation Detai'!$A$2:$A$2344,'Cleaned - Hospitalisation Detai'!$G$2:$G$2344,0)</f>
        <v>tier - 2</v>
      </c>
      <c r="O465" s="19" t="str">
        <f>_xlfn.XLOOKUP($A465,'Cleaned - Hospitalisation Detai'!$A$2:$A$2344,'Cleaned - Hospitalisation Detai'!$H$2:$H$2344,0)</f>
        <v>tier - 2</v>
      </c>
      <c r="P465" s="19" t="str">
        <f>_xlfn.XLOOKUP($A465,'Cleaned - Hospitalisation Detai'!$A$2:$A$2344,'Cleaned - Hospitalisation Detai'!$I$2:$I$2344,0)</f>
        <v>R1012</v>
      </c>
      <c r="Q465" s="20">
        <f>_xlfn.XLOOKUP($A465,'Cleaned - Hospitalisation Detai'!$A$2:$A$2344,'Cleaned - Hospitalisation Detai'!$K$2:$K$2344,0)</f>
        <v>60</v>
      </c>
    </row>
    <row r="466" spans="1:17" ht="15.6" x14ac:dyDescent="0.3">
      <c r="A466" s="10" t="s">
        <v>1907</v>
      </c>
      <c r="B466" s="11" t="str">
        <f>_xlfn.XLOOKUP(A466,'Cleaned - Customer Names '!$A$2:$A$2336,'Cleaned - Customer Names '!$C$2:$C$2336,0)</f>
        <v>Danielle</v>
      </c>
      <c r="C466" s="11">
        <f>_xlfn.XLOOKUP($A466,'Cleaned - Medical Examinations'!$A$2:$A$2336,'Cleaned - Medical Examinations'!$B$2:$B$2336,0)</f>
        <v>24.89</v>
      </c>
      <c r="D466" s="11">
        <f>_xlfn.XLOOKUP($A466,'Cleaned - Medical Examinations'!$A$2:$A$2336,'Cleaned - Medical Examinations'!$C$2:$C$2336,0)</f>
        <v>6.1</v>
      </c>
      <c r="E466" s="11" t="str">
        <f>_xlfn.XLOOKUP($A466,'Cleaned - Medical Examinations'!$A$2:$A$2336,'Cleaned - Medical Examinations'!$D$2:$D$2336,0)</f>
        <v>Yes</v>
      </c>
      <c r="F466" s="11" t="str">
        <f>_xlfn.XLOOKUP($A466,'Cleaned - Medical Examinations'!$A$2:$A$2336,'Cleaned - Medical Examinations'!$E$2:$E$2336,0)</f>
        <v>No</v>
      </c>
      <c r="G466" s="11" t="str">
        <f>_xlfn.XLOOKUP($A466,'Cleaned - Medical Examinations'!$A$2:$A$2336,'Cleaned - Medical Examinations'!$F$2:$F$2336,0)</f>
        <v>Yes</v>
      </c>
      <c r="H466" s="11">
        <f>_xlfn.XLOOKUP($A466,'Cleaned - Medical Examinations'!$A$2:$A$2336,'Cleaned - Medical Examinations'!$G$2:$G$2336,0)</f>
        <v>1</v>
      </c>
      <c r="I466" s="11" t="str">
        <f>_xlfn.XLOOKUP($A466,'Cleaned - Medical Examinations'!$A$2:$A$2336,'Cleaned - Medical Examinations'!$H$2:$H$2336,0)</f>
        <v>Yes</v>
      </c>
      <c r="J466" s="11" t="str">
        <f>_xlfn.XLOOKUP($A466,'Cleaned - Medical Examinations'!$A$2:$A$2336,'Cleaned - Medical Examinations'!$I$2:$I$2336,0)</f>
        <v>Normal Weight</v>
      </c>
      <c r="K466" s="11" t="str">
        <f t="shared" si="7"/>
        <v>Non-Diabetic</v>
      </c>
      <c r="L466" s="14">
        <f>_xlfn.XLOOKUP($A466,'Cleaned - Hospitalisation Detai'!$A$2:$A$2344,'Cleaned - Hospitalisation Detai'!$J$2:$J$2344,0)</f>
        <v>30675</v>
      </c>
      <c r="M466" s="19">
        <f>_xlfn.XLOOKUP($A466,'Cleaned - Hospitalisation Detai'!$A$2:$A$2344,'Cleaned - Hospitalisation Detai'!$F$2:$F$2344,0)</f>
        <v>21659.93</v>
      </c>
      <c r="N466" s="19" t="str">
        <f>_xlfn.XLOOKUP($A466,'Cleaned - Hospitalisation Detai'!$A$2:$A$2344,'Cleaned - Hospitalisation Detai'!$G$2:$G$2344,0)</f>
        <v>tier - 3</v>
      </c>
      <c r="O466" s="19" t="str">
        <f>_xlfn.XLOOKUP($A466,'Cleaned - Hospitalisation Detai'!$A$2:$A$2344,'Cleaned - Hospitalisation Detai'!$H$2:$H$2344,0)</f>
        <v>tier - 3</v>
      </c>
      <c r="P466" s="19" t="str">
        <f>_xlfn.XLOOKUP($A466,'Cleaned - Hospitalisation Detai'!$A$2:$A$2344,'Cleaned - Hospitalisation Detai'!$I$2:$I$2344,0)</f>
        <v>R1024</v>
      </c>
      <c r="Q466" s="20">
        <f>_xlfn.XLOOKUP($A466,'Cleaned - Hospitalisation Detai'!$A$2:$A$2344,'Cleaned - Hospitalisation Detai'!$K$2:$K$2344,0)</f>
        <v>39</v>
      </c>
    </row>
    <row r="467" spans="1:17" ht="15.6" x14ac:dyDescent="0.3">
      <c r="A467" s="10" t="s">
        <v>1906</v>
      </c>
      <c r="B467" s="11" t="str">
        <f>_xlfn.XLOOKUP(A467,'Cleaned - Customer Names '!$A$2:$A$2336,'Cleaned - Customer Names '!$C$2:$C$2336,0)</f>
        <v>Jim</v>
      </c>
      <c r="C467" s="11">
        <f>_xlfn.XLOOKUP($A467,'Cleaned - Medical Examinations'!$A$2:$A$2336,'Cleaned - Medical Examinations'!$B$2:$B$2336,0)</f>
        <v>18.715</v>
      </c>
      <c r="D467" s="11">
        <f>_xlfn.XLOOKUP($A467,'Cleaned - Medical Examinations'!$A$2:$A$2336,'Cleaned - Medical Examinations'!$C$2:$C$2336,0)</f>
        <v>4.4400000000000004</v>
      </c>
      <c r="E467" s="11" t="str">
        <f>_xlfn.XLOOKUP($A467,'Cleaned - Medical Examinations'!$A$2:$A$2336,'Cleaned - Medical Examinations'!$D$2:$D$2336,0)</f>
        <v>No</v>
      </c>
      <c r="F467" s="11" t="str">
        <f>_xlfn.XLOOKUP($A467,'Cleaned - Medical Examinations'!$A$2:$A$2336,'Cleaned - Medical Examinations'!$E$2:$E$2336,0)</f>
        <v>No</v>
      </c>
      <c r="G467" s="11" t="str">
        <f>_xlfn.XLOOKUP($A467,'Cleaned - Medical Examinations'!$A$2:$A$2336,'Cleaned - Medical Examinations'!$F$2:$F$2336,0)</f>
        <v>No</v>
      </c>
      <c r="H467" s="11">
        <f>_xlfn.XLOOKUP($A467,'Cleaned - Medical Examinations'!$A$2:$A$2336,'Cleaned - Medical Examinations'!$G$2:$G$2336,0)</f>
        <v>0</v>
      </c>
      <c r="I467" s="11" t="str">
        <f>_xlfn.XLOOKUP($A467,'Cleaned - Medical Examinations'!$A$2:$A$2336,'Cleaned - Medical Examinations'!$H$2:$H$2336,0)</f>
        <v>No</v>
      </c>
      <c r="J467" s="11" t="str">
        <f>_xlfn.XLOOKUP($A467,'Cleaned - Medical Examinations'!$A$2:$A$2336,'Cleaned - Medical Examinations'!$I$2:$I$2336,0)</f>
        <v>Normal Weight</v>
      </c>
      <c r="K467" s="11" t="str">
        <f t="shared" si="7"/>
        <v>Non-Diabetic</v>
      </c>
      <c r="L467" s="14">
        <f>_xlfn.XLOOKUP($A467,'Cleaned - Hospitalisation Detai'!$A$2:$A$2344,'Cleaned - Hospitalisation Detai'!$J$2:$J$2344,0)</f>
        <v>36323</v>
      </c>
      <c r="M467" s="19">
        <f>_xlfn.XLOOKUP($A467,'Cleaned - Hospitalisation Detai'!$A$2:$A$2344,'Cleaned - Hospitalisation Detai'!$F$2:$F$2344,0)</f>
        <v>21595.38</v>
      </c>
      <c r="N467" s="19" t="str">
        <f>_xlfn.XLOOKUP($A467,'Cleaned - Hospitalisation Detai'!$A$2:$A$2344,'Cleaned - Hospitalisation Detai'!$G$2:$G$2344,0)</f>
        <v>tier - 2</v>
      </c>
      <c r="O467" s="19" t="str">
        <f>_xlfn.XLOOKUP($A467,'Cleaned - Hospitalisation Detai'!$A$2:$A$2344,'Cleaned - Hospitalisation Detai'!$H$2:$H$2344,0)</f>
        <v>tier - 3</v>
      </c>
      <c r="P467" s="19" t="str">
        <f>_xlfn.XLOOKUP($A467,'Cleaned - Hospitalisation Detai'!$A$2:$A$2344,'Cleaned - Hospitalisation Detai'!$I$2:$I$2344,0)</f>
        <v>R1012</v>
      </c>
      <c r="Q467" s="20">
        <f>_xlfn.XLOOKUP($A467,'Cleaned - Hospitalisation Detai'!$A$2:$A$2344,'Cleaned - Hospitalisation Detai'!$K$2:$K$2344,0)</f>
        <v>23</v>
      </c>
    </row>
    <row r="468" spans="1:17" ht="15.6" x14ac:dyDescent="0.3">
      <c r="A468" s="10" t="s">
        <v>1905</v>
      </c>
      <c r="B468" s="11" t="str">
        <f>_xlfn.XLOOKUP(A468,'Cleaned - Customer Names '!$A$2:$A$2336,'Cleaned - Customer Names '!$C$2:$C$2336,0)</f>
        <v>Matthew T</v>
      </c>
      <c r="C468" s="11">
        <f>_xlfn.XLOOKUP($A468,'Cleaned - Medical Examinations'!$A$2:$A$2336,'Cleaned - Medical Examinations'!$B$2:$B$2336,0)</f>
        <v>28.12</v>
      </c>
      <c r="D468" s="11">
        <f>_xlfn.XLOOKUP($A468,'Cleaned - Medical Examinations'!$A$2:$A$2336,'Cleaned - Medical Examinations'!$C$2:$C$2336,0)</f>
        <v>6.15</v>
      </c>
      <c r="E468" s="11" t="str">
        <f>_xlfn.XLOOKUP($A468,'Cleaned - Medical Examinations'!$A$2:$A$2336,'Cleaned - Medical Examinations'!$D$2:$D$2336,0)</f>
        <v>No</v>
      </c>
      <c r="F468" s="11" t="str">
        <f>_xlfn.XLOOKUP($A468,'Cleaned - Medical Examinations'!$A$2:$A$2336,'Cleaned - Medical Examinations'!$E$2:$E$2336,0)</f>
        <v>No</v>
      </c>
      <c r="G468" s="11" t="str">
        <f>_xlfn.XLOOKUP($A468,'Cleaned - Medical Examinations'!$A$2:$A$2336,'Cleaned - Medical Examinations'!$F$2:$F$2336,0)</f>
        <v>No</v>
      </c>
      <c r="H468" s="11">
        <f>_xlfn.XLOOKUP($A468,'Cleaned - Medical Examinations'!$A$2:$A$2336,'Cleaned - Medical Examinations'!$G$2:$G$2336,0)</f>
        <v>0</v>
      </c>
      <c r="I468" s="11" t="str">
        <f>_xlfn.XLOOKUP($A468,'Cleaned - Medical Examinations'!$A$2:$A$2336,'Cleaned - Medical Examinations'!$H$2:$H$2336,0)</f>
        <v>Yes</v>
      </c>
      <c r="J468" s="11" t="str">
        <f>_xlfn.XLOOKUP($A468,'Cleaned - Medical Examinations'!$A$2:$A$2336,'Cleaned - Medical Examinations'!$I$2:$I$2336,0)</f>
        <v>Overweight</v>
      </c>
      <c r="K468" s="11" t="str">
        <f t="shared" si="7"/>
        <v>Non-Diabetic</v>
      </c>
      <c r="L468" s="14">
        <f>_xlfn.XLOOKUP($A468,'Cleaned - Hospitalisation Detai'!$A$2:$A$2344,'Cleaned - Hospitalisation Detai'!$J$2:$J$2344,0)</f>
        <v>33198</v>
      </c>
      <c r="M468" s="19">
        <f>_xlfn.XLOOKUP($A468,'Cleaned - Hospitalisation Detai'!$A$2:$A$2344,'Cleaned - Hospitalisation Detai'!$F$2:$F$2344,0)</f>
        <v>21472.48</v>
      </c>
      <c r="N468" s="19" t="str">
        <f>_xlfn.XLOOKUP($A468,'Cleaned - Hospitalisation Detai'!$A$2:$A$2344,'Cleaned - Hospitalisation Detai'!$G$2:$G$2344,0)</f>
        <v>tier - 2</v>
      </c>
      <c r="O468" s="19" t="str">
        <f>_xlfn.XLOOKUP($A468,'Cleaned - Hospitalisation Detai'!$A$2:$A$2344,'Cleaned - Hospitalisation Detai'!$H$2:$H$2344,0)</f>
        <v>tier - 2</v>
      </c>
      <c r="P468" s="19" t="str">
        <f>_xlfn.XLOOKUP($A468,'Cleaned - Hospitalisation Detai'!$A$2:$A$2344,'Cleaned - Hospitalisation Detai'!$I$2:$I$2344,0)</f>
        <v>R1012</v>
      </c>
      <c r="Q468" s="20">
        <f>_xlfn.XLOOKUP($A468,'Cleaned - Hospitalisation Detai'!$A$2:$A$2344,'Cleaned - Hospitalisation Detai'!$K$2:$K$2344,0)</f>
        <v>32</v>
      </c>
    </row>
    <row r="469" spans="1:17" ht="15.6" x14ac:dyDescent="0.3">
      <c r="A469" s="10" t="s">
        <v>1904</v>
      </c>
      <c r="B469" s="11" t="str">
        <f>_xlfn.XLOOKUP(A469,'Cleaned - Customer Names '!$A$2:$A$2336,'Cleaned - Customer Names '!$C$2:$C$2336,0)</f>
        <v>Rachel L.</v>
      </c>
      <c r="C469" s="11">
        <f>_xlfn.XLOOKUP($A469,'Cleaned - Medical Examinations'!$A$2:$A$2336,'Cleaned - Medical Examinations'!$B$2:$B$2336,0)</f>
        <v>26.6</v>
      </c>
      <c r="D469" s="11">
        <f>_xlfn.XLOOKUP($A469,'Cleaned - Medical Examinations'!$A$2:$A$2336,'Cleaned - Medical Examinations'!$C$2:$C$2336,0)</f>
        <v>4.53</v>
      </c>
      <c r="E469" s="11" t="str">
        <f>_xlfn.XLOOKUP($A469,'Cleaned - Medical Examinations'!$A$2:$A$2336,'Cleaned - Medical Examinations'!$D$2:$D$2336,0)</f>
        <v>No</v>
      </c>
      <c r="F469" s="11" t="str">
        <f>_xlfn.XLOOKUP($A469,'Cleaned - Medical Examinations'!$A$2:$A$2336,'Cleaned - Medical Examinations'!$E$2:$E$2336,0)</f>
        <v>No</v>
      </c>
      <c r="G469" s="11" t="str">
        <f>_xlfn.XLOOKUP($A469,'Cleaned - Medical Examinations'!$A$2:$A$2336,'Cleaned - Medical Examinations'!$F$2:$F$2336,0)</f>
        <v>No</v>
      </c>
      <c r="H469" s="11">
        <f>_xlfn.XLOOKUP($A469,'Cleaned - Medical Examinations'!$A$2:$A$2336,'Cleaned - Medical Examinations'!$G$2:$G$2336,0)</f>
        <v>0</v>
      </c>
      <c r="I469" s="11" t="str">
        <f>_xlfn.XLOOKUP($A469,'Cleaned - Medical Examinations'!$A$2:$A$2336,'Cleaned - Medical Examinations'!$H$2:$H$2336,0)</f>
        <v>Yes</v>
      </c>
      <c r="J469" s="11" t="str">
        <f>_xlfn.XLOOKUP($A469,'Cleaned - Medical Examinations'!$A$2:$A$2336,'Cleaned - Medical Examinations'!$I$2:$I$2336,0)</f>
        <v>Overweight</v>
      </c>
      <c r="K469" s="11" t="str">
        <f t="shared" si="7"/>
        <v>Non-Diabetic</v>
      </c>
      <c r="L469" s="14">
        <f>_xlfn.XLOOKUP($A469,'Cleaned - Hospitalisation Detai'!$A$2:$A$2344,'Cleaned - Hospitalisation Detai'!$J$2:$J$2344,0)</f>
        <v>29468</v>
      </c>
      <c r="M469" s="19">
        <f>_xlfn.XLOOKUP($A469,'Cleaned - Hospitalisation Detai'!$A$2:$A$2344,'Cleaned - Hospitalisation Detai'!$F$2:$F$2344,0)</f>
        <v>21348.71</v>
      </c>
      <c r="N469" s="19" t="str">
        <f>_xlfn.XLOOKUP($A469,'Cleaned - Hospitalisation Detai'!$A$2:$A$2344,'Cleaned - Hospitalisation Detai'!$G$2:$G$2344,0)</f>
        <v>tier - 2</v>
      </c>
      <c r="O469" s="19" t="str">
        <f>_xlfn.XLOOKUP($A469,'Cleaned - Hospitalisation Detai'!$A$2:$A$2344,'Cleaned - Hospitalisation Detai'!$H$2:$H$2344,0)</f>
        <v>tier - 1</v>
      </c>
      <c r="P469" s="19" t="str">
        <f>_xlfn.XLOOKUP($A469,'Cleaned - Hospitalisation Detai'!$A$2:$A$2344,'Cleaned - Hospitalisation Detai'!$I$2:$I$2344,0)</f>
        <v>R1012</v>
      </c>
      <c r="Q469" s="20">
        <f>_xlfn.XLOOKUP($A469,'Cleaned - Hospitalisation Detai'!$A$2:$A$2344,'Cleaned - Hospitalisation Detai'!$K$2:$K$2344,0)</f>
        <v>42</v>
      </c>
    </row>
    <row r="470" spans="1:17" ht="15.6" x14ac:dyDescent="0.3">
      <c r="A470" s="10" t="s">
        <v>1903</v>
      </c>
      <c r="B470" s="11" t="str">
        <f>_xlfn.XLOOKUP(A470,'Cleaned - Customer Names '!$A$2:$A$2336,'Cleaned - Customer Names '!$C$2:$C$2336,0)</f>
        <v>Corina</v>
      </c>
      <c r="C470" s="11">
        <f>_xlfn.XLOOKUP($A470,'Cleaned - Medical Examinations'!$A$2:$A$2336,'Cleaned - Medical Examinations'!$B$2:$B$2336,0)</f>
        <v>30.114999999999998</v>
      </c>
      <c r="D470" s="11">
        <f>_xlfn.XLOOKUP($A470,'Cleaned - Medical Examinations'!$A$2:$A$2336,'Cleaned - Medical Examinations'!$C$2:$C$2336,0)</f>
        <v>5.48</v>
      </c>
      <c r="E470" s="11" t="str">
        <f>_xlfn.XLOOKUP($A470,'Cleaned - Medical Examinations'!$A$2:$A$2336,'Cleaned - Medical Examinations'!$D$2:$D$2336,0)</f>
        <v>No</v>
      </c>
      <c r="F470" s="11" t="str">
        <f>_xlfn.XLOOKUP($A470,'Cleaned - Medical Examinations'!$A$2:$A$2336,'Cleaned - Medical Examinations'!$E$2:$E$2336,0)</f>
        <v>yes</v>
      </c>
      <c r="G470" s="11" t="str">
        <f>_xlfn.XLOOKUP($A470,'Cleaned - Medical Examinations'!$A$2:$A$2336,'Cleaned - Medical Examinations'!$F$2:$F$2336,0)</f>
        <v>No</v>
      </c>
      <c r="H470" s="11">
        <f>_xlfn.XLOOKUP($A470,'Cleaned - Medical Examinations'!$A$2:$A$2336,'Cleaned - Medical Examinations'!$G$2:$G$2336,0)</f>
        <v>1</v>
      </c>
      <c r="I470" s="11" t="str">
        <f>_xlfn.XLOOKUP($A470,'Cleaned - Medical Examinations'!$A$2:$A$2336,'Cleaned - Medical Examinations'!$H$2:$H$2336,0)</f>
        <v>No</v>
      </c>
      <c r="J470" s="11" t="str">
        <f>_xlfn.XLOOKUP($A470,'Cleaned - Medical Examinations'!$A$2:$A$2336,'Cleaned - Medical Examinations'!$I$2:$I$2336,0)</f>
        <v>Obesity</v>
      </c>
      <c r="K470" s="11" t="str">
        <f t="shared" si="7"/>
        <v>Non-Diabetic</v>
      </c>
      <c r="L470" s="14">
        <f>_xlfn.XLOOKUP($A470,'Cleaned - Hospitalisation Detai'!$A$2:$A$2344,'Cleaned - Hospitalisation Detai'!$J$2:$J$2344,0)</f>
        <v>38203</v>
      </c>
      <c r="M470" s="19">
        <f>_xlfn.XLOOKUP($A470,'Cleaned - Hospitalisation Detai'!$A$2:$A$2344,'Cleaned - Hospitalisation Detai'!$F$2:$F$2344,0)</f>
        <v>21344.85</v>
      </c>
      <c r="N470" s="19" t="str">
        <f>_xlfn.XLOOKUP($A470,'Cleaned - Hospitalisation Detai'!$A$2:$A$2344,'Cleaned - Hospitalisation Detai'!$G$2:$G$2344,0)</f>
        <v>tier - 3</v>
      </c>
      <c r="O470" s="19" t="str">
        <f>_xlfn.XLOOKUP($A470,'Cleaned - Hospitalisation Detai'!$A$2:$A$2344,'Cleaned - Hospitalisation Detai'!$H$2:$H$2344,0)</f>
        <v>tier - 1</v>
      </c>
      <c r="P470" s="19" t="str">
        <f>_xlfn.XLOOKUP($A470,'Cleaned - Hospitalisation Detai'!$A$2:$A$2344,'Cleaned - Hospitalisation Detai'!$I$2:$I$2344,0)</f>
        <v>R1024</v>
      </c>
      <c r="Q470" s="20">
        <f>_xlfn.XLOOKUP($A470,'Cleaned - Hospitalisation Detai'!$A$2:$A$2344,'Cleaned - Hospitalisation Detai'!$K$2:$K$2344,0)</f>
        <v>18</v>
      </c>
    </row>
    <row r="471" spans="1:17" ht="15.6" x14ac:dyDescent="0.3">
      <c r="A471" s="10" t="s">
        <v>1902</v>
      </c>
      <c r="B471" s="11" t="str">
        <f>_xlfn.XLOOKUP(A471,'Cleaned - Customer Names '!$A$2:$A$2336,'Cleaned - Customer Names '!$C$2:$C$2336,0)</f>
        <v>Guannan</v>
      </c>
      <c r="C471" s="11">
        <f>_xlfn.XLOOKUP($A471,'Cleaned - Medical Examinations'!$A$2:$A$2336,'Cleaned - Medical Examinations'!$B$2:$B$2336,0)</f>
        <v>24.605</v>
      </c>
      <c r="D471" s="11">
        <f>_xlfn.XLOOKUP($A471,'Cleaned - Medical Examinations'!$A$2:$A$2336,'Cleaned - Medical Examinations'!$C$2:$C$2336,0)</f>
        <v>5.48</v>
      </c>
      <c r="E471" s="11" t="str">
        <f>_xlfn.XLOOKUP($A471,'Cleaned - Medical Examinations'!$A$2:$A$2336,'Cleaned - Medical Examinations'!$D$2:$D$2336,0)</f>
        <v>No</v>
      </c>
      <c r="F471" s="11" t="str">
        <f>_xlfn.XLOOKUP($A471,'Cleaned - Medical Examinations'!$A$2:$A$2336,'Cleaned - Medical Examinations'!$E$2:$E$2336,0)</f>
        <v>No</v>
      </c>
      <c r="G471" s="11" t="str">
        <f>_xlfn.XLOOKUP($A471,'Cleaned - Medical Examinations'!$A$2:$A$2336,'Cleaned - Medical Examinations'!$F$2:$F$2336,0)</f>
        <v>No</v>
      </c>
      <c r="H471" s="11">
        <f>_xlfn.XLOOKUP($A471,'Cleaned - Medical Examinations'!$A$2:$A$2336,'Cleaned - Medical Examinations'!$G$2:$G$2336,0)</f>
        <v>0</v>
      </c>
      <c r="I471" s="11" t="str">
        <f>_xlfn.XLOOKUP($A471,'Cleaned - Medical Examinations'!$A$2:$A$2336,'Cleaned - Medical Examinations'!$H$2:$H$2336,0)</f>
        <v>Yes</v>
      </c>
      <c r="J471" s="11" t="str">
        <f>_xlfn.XLOOKUP($A471,'Cleaned - Medical Examinations'!$A$2:$A$2336,'Cleaned - Medical Examinations'!$I$2:$I$2336,0)</f>
        <v>Normal Weight</v>
      </c>
      <c r="K471" s="11" t="str">
        <f t="shared" si="7"/>
        <v>Non-Diabetic</v>
      </c>
      <c r="L471" s="14">
        <f>_xlfn.XLOOKUP($A471,'Cleaned - Hospitalisation Detai'!$A$2:$A$2344,'Cleaned - Hospitalisation Detai'!$J$2:$J$2344,0)</f>
        <v>29565</v>
      </c>
      <c r="M471" s="19">
        <f>_xlfn.XLOOKUP($A471,'Cleaned - Hospitalisation Detai'!$A$2:$A$2344,'Cleaned - Hospitalisation Detai'!$F$2:$F$2344,0)</f>
        <v>21259.38</v>
      </c>
      <c r="N471" s="19" t="str">
        <f>_xlfn.XLOOKUP($A471,'Cleaned - Hospitalisation Detai'!$A$2:$A$2344,'Cleaned - Hospitalisation Detai'!$G$2:$G$2344,0)</f>
        <v>tier - 3</v>
      </c>
      <c r="O471" s="19" t="str">
        <f>_xlfn.XLOOKUP($A471,'Cleaned - Hospitalisation Detai'!$A$2:$A$2344,'Cleaned - Hospitalisation Detai'!$H$2:$H$2344,0)</f>
        <v>tier - 3</v>
      </c>
      <c r="P471" s="19" t="str">
        <f>_xlfn.XLOOKUP($A471,'Cleaned - Hospitalisation Detai'!$A$2:$A$2344,'Cleaned - Hospitalisation Detai'!$I$2:$I$2344,0)</f>
        <v>R1019</v>
      </c>
      <c r="Q471" s="20">
        <f>_xlfn.XLOOKUP($A471,'Cleaned - Hospitalisation Detai'!$A$2:$A$2344,'Cleaned - Hospitalisation Detai'!$K$2:$K$2344,0)</f>
        <v>42</v>
      </c>
    </row>
    <row r="472" spans="1:17" ht="15.6" x14ac:dyDescent="0.3">
      <c r="A472" s="10" t="s">
        <v>1901</v>
      </c>
      <c r="B472" s="11" t="str">
        <f>_xlfn.XLOOKUP(A472,'Cleaned - Customer Names '!$A$2:$A$2336,'Cleaned - Customer Names '!$C$2:$C$2336,0)</f>
        <v>Don</v>
      </c>
      <c r="C472" s="11">
        <f>_xlfn.XLOOKUP($A472,'Cleaned - Medical Examinations'!$A$2:$A$2336,'Cleaned - Medical Examinations'!$B$2:$B$2336,0)</f>
        <v>29.6</v>
      </c>
      <c r="D472" s="11">
        <f>_xlfn.XLOOKUP($A472,'Cleaned - Medical Examinations'!$A$2:$A$2336,'Cleaned - Medical Examinations'!$C$2:$C$2336,0)</f>
        <v>8.1</v>
      </c>
      <c r="E472" s="11" t="str">
        <f>_xlfn.XLOOKUP($A472,'Cleaned - Medical Examinations'!$A$2:$A$2336,'Cleaned - Medical Examinations'!$D$2:$D$2336,0)</f>
        <v>No</v>
      </c>
      <c r="F472" s="11" t="str">
        <f>_xlfn.XLOOKUP($A472,'Cleaned - Medical Examinations'!$A$2:$A$2336,'Cleaned - Medical Examinations'!$E$2:$E$2336,0)</f>
        <v>No</v>
      </c>
      <c r="G472" s="11" t="str">
        <f>_xlfn.XLOOKUP($A472,'Cleaned - Medical Examinations'!$A$2:$A$2336,'Cleaned - Medical Examinations'!$F$2:$F$2336,0)</f>
        <v>No</v>
      </c>
      <c r="H472" s="11">
        <f>_xlfn.XLOOKUP($A472,'Cleaned - Medical Examinations'!$A$2:$A$2336,'Cleaned - Medical Examinations'!$G$2:$G$2336,0)</f>
        <v>0</v>
      </c>
      <c r="I472" s="11" t="str">
        <f>_xlfn.XLOOKUP($A472,'Cleaned - Medical Examinations'!$A$2:$A$2336,'Cleaned - Medical Examinations'!$H$2:$H$2336,0)</f>
        <v>No</v>
      </c>
      <c r="J472" s="11" t="str">
        <f>_xlfn.XLOOKUP($A472,'Cleaned - Medical Examinations'!$A$2:$A$2336,'Cleaned - Medical Examinations'!$I$2:$I$2336,0)</f>
        <v>Overweight</v>
      </c>
      <c r="K472" s="11" t="str">
        <f t="shared" si="7"/>
        <v>Diabetic</v>
      </c>
      <c r="L472" s="14">
        <f>_xlfn.XLOOKUP($A472,'Cleaned - Hospitalisation Detai'!$A$2:$A$2344,'Cleaned - Hospitalisation Detai'!$J$2:$J$2344,0)</f>
        <v>27275</v>
      </c>
      <c r="M472" s="19">
        <f>_xlfn.XLOOKUP($A472,'Cleaned - Hospitalisation Detai'!$A$2:$A$2344,'Cleaned - Hospitalisation Detai'!$F$2:$F$2344,0)</f>
        <v>21232.18</v>
      </c>
      <c r="N472" s="19" t="str">
        <f>_xlfn.XLOOKUP($A472,'Cleaned - Hospitalisation Detai'!$A$2:$A$2344,'Cleaned - Hospitalisation Detai'!$G$2:$G$2344,0)</f>
        <v>tier - 3</v>
      </c>
      <c r="O472" s="19" t="str">
        <f>_xlfn.XLOOKUP($A472,'Cleaned - Hospitalisation Detai'!$A$2:$A$2344,'Cleaned - Hospitalisation Detai'!$H$2:$H$2344,0)</f>
        <v>tier - 2</v>
      </c>
      <c r="P472" s="19" t="str">
        <f>_xlfn.XLOOKUP($A472,'Cleaned - Hospitalisation Detai'!$A$2:$A$2344,'Cleaned - Hospitalisation Detai'!$I$2:$I$2344,0)</f>
        <v>R1011</v>
      </c>
      <c r="Q472" s="20">
        <f>_xlfn.XLOOKUP($A472,'Cleaned - Hospitalisation Detai'!$A$2:$A$2344,'Cleaned - Hospitalisation Detai'!$K$2:$K$2344,0)</f>
        <v>48</v>
      </c>
    </row>
    <row r="473" spans="1:17" ht="15.6" x14ac:dyDescent="0.3">
      <c r="A473" s="10" t="s">
        <v>1900</v>
      </c>
      <c r="B473" s="11" t="str">
        <f>_xlfn.XLOOKUP(A473,'Cleaned - Customer Names '!$A$2:$A$2336,'Cleaned - Customer Names '!$C$2:$C$2336,0)</f>
        <v>Chris</v>
      </c>
      <c r="C473" s="11">
        <f>_xlfn.XLOOKUP($A473,'Cleaned - Medical Examinations'!$A$2:$A$2336,'Cleaned - Medical Examinations'!$B$2:$B$2336,0)</f>
        <v>24.42</v>
      </c>
      <c r="D473" s="11">
        <f>_xlfn.XLOOKUP($A473,'Cleaned - Medical Examinations'!$A$2:$A$2336,'Cleaned - Medical Examinations'!$C$2:$C$2336,0)</f>
        <v>7.16</v>
      </c>
      <c r="E473" s="11" t="str">
        <f>_xlfn.XLOOKUP($A473,'Cleaned - Medical Examinations'!$A$2:$A$2336,'Cleaned - Medical Examinations'!$D$2:$D$2336,0)</f>
        <v>No</v>
      </c>
      <c r="F473" s="11" t="str">
        <f>_xlfn.XLOOKUP($A473,'Cleaned - Medical Examinations'!$A$2:$A$2336,'Cleaned - Medical Examinations'!$E$2:$E$2336,0)</f>
        <v>No</v>
      </c>
      <c r="G473" s="11" t="str">
        <f>_xlfn.XLOOKUP($A473,'Cleaned - Medical Examinations'!$A$2:$A$2336,'Cleaned - Medical Examinations'!$F$2:$F$2336,0)</f>
        <v>No</v>
      </c>
      <c r="H473" s="11">
        <f>_xlfn.XLOOKUP($A473,'Cleaned - Medical Examinations'!$A$2:$A$2336,'Cleaned - Medical Examinations'!$G$2:$G$2336,0)</f>
        <v>0</v>
      </c>
      <c r="I473" s="11" t="str">
        <f>_xlfn.XLOOKUP($A473,'Cleaned - Medical Examinations'!$A$2:$A$2336,'Cleaned - Medical Examinations'!$H$2:$H$2336,0)</f>
        <v>Yes</v>
      </c>
      <c r="J473" s="11" t="str">
        <f>_xlfn.XLOOKUP($A473,'Cleaned - Medical Examinations'!$A$2:$A$2336,'Cleaned - Medical Examinations'!$I$2:$I$2336,0)</f>
        <v>Normal Weight</v>
      </c>
      <c r="K473" s="11" t="str">
        <f t="shared" si="7"/>
        <v>Diabetic</v>
      </c>
      <c r="L473" s="14">
        <f>_xlfn.XLOOKUP($A473,'Cleaned - Hospitalisation Detai'!$A$2:$A$2344,'Cleaned - Hospitalisation Detai'!$J$2:$J$2344,0)</f>
        <v>27316</v>
      </c>
      <c r="M473" s="19">
        <f>_xlfn.XLOOKUP($A473,'Cleaned - Hospitalisation Detai'!$A$2:$A$2344,'Cleaned - Hospitalisation Detai'!$F$2:$F$2344,0)</f>
        <v>21223.68</v>
      </c>
      <c r="N473" s="19" t="str">
        <f>_xlfn.XLOOKUP($A473,'Cleaned - Hospitalisation Detai'!$A$2:$A$2344,'Cleaned - Hospitalisation Detai'!$G$2:$G$2344,0)</f>
        <v>tier - 3</v>
      </c>
      <c r="O473" s="19" t="str">
        <f>_xlfn.XLOOKUP($A473,'Cleaned - Hospitalisation Detai'!$A$2:$A$2344,'Cleaned - Hospitalisation Detai'!$H$2:$H$2344,0)</f>
        <v>tier - 2</v>
      </c>
      <c r="P473" s="19" t="str">
        <f>_xlfn.XLOOKUP($A473,'Cleaned - Hospitalisation Detai'!$A$2:$A$2344,'Cleaned - Hospitalisation Detai'!$I$2:$I$2344,0)</f>
        <v>R1013</v>
      </c>
      <c r="Q473" s="20">
        <f>_xlfn.XLOOKUP($A473,'Cleaned - Hospitalisation Detai'!$A$2:$A$2344,'Cleaned - Hospitalisation Detai'!$K$2:$K$2344,0)</f>
        <v>48</v>
      </c>
    </row>
    <row r="474" spans="1:17" ht="15.6" x14ac:dyDescent="0.3">
      <c r="A474" s="10" t="s">
        <v>1899</v>
      </c>
      <c r="B474" s="11" t="str">
        <f>_xlfn.XLOOKUP(A474,'Cleaned - Customer Names '!$A$2:$A$2336,'Cleaned - Customer Names '!$C$2:$C$2336,0)</f>
        <v>Gavin V.</v>
      </c>
      <c r="C474" s="11">
        <f>_xlfn.XLOOKUP($A474,'Cleaned - Medical Examinations'!$A$2:$A$2336,'Cleaned - Medical Examinations'!$B$2:$B$2336,0)</f>
        <v>20.9</v>
      </c>
      <c r="D474" s="11">
        <f>_xlfn.XLOOKUP($A474,'Cleaned - Medical Examinations'!$A$2:$A$2336,'Cleaned - Medical Examinations'!$C$2:$C$2336,0)</f>
        <v>4.55</v>
      </c>
      <c r="E474" s="11" t="str">
        <f>_xlfn.XLOOKUP($A474,'Cleaned - Medical Examinations'!$A$2:$A$2336,'Cleaned - Medical Examinations'!$D$2:$D$2336,0)</f>
        <v>Yes</v>
      </c>
      <c r="F474" s="11" t="str">
        <f>_xlfn.XLOOKUP($A474,'Cleaned - Medical Examinations'!$A$2:$A$2336,'Cleaned - Medical Examinations'!$E$2:$E$2336,0)</f>
        <v>No</v>
      </c>
      <c r="G474" s="11" t="str">
        <f>_xlfn.XLOOKUP($A474,'Cleaned - Medical Examinations'!$A$2:$A$2336,'Cleaned - Medical Examinations'!$F$2:$F$2336,0)</f>
        <v>Yes</v>
      </c>
      <c r="H474" s="11">
        <f>_xlfn.XLOOKUP($A474,'Cleaned - Medical Examinations'!$A$2:$A$2336,'Cleaned - Medical Examinations'!$G$2:$G$2336,0)</f>
        <v>1</v>
      </c>
      <c r="I474" s="11" t="str">
        <f>_xlfn.XLOOKUP($A474,'Cleaned - Medical Examinations'!$A$2:$A$2336,'Cleaned - Medical Examinations'!$H$2:$H$2336,0)</f>
        <v>Yes</v>
      </c>
      <c r="J474" s="11" t="str">
        <f>_xlfn.XLOOKUP($A474,'Cleaned - Medical Examinations'!$A$2:$A$2336,'Cleaned - Medical Examinations'!$I$2:$I$2336,0)</f>
        <v>Normal Weight</v>
      </c>
      <c r="K474" s="11" t="str">
        <f t="shared" si="7"/>
        <v>Non-Diabetic</v>
      </c>
      <c r="L474" s="14">
        <f>_xlfn.XLOOKUP($A474,'Cleaned - Hospitalisation Detai'!$A$2:$A$2344,'Cleaned - Hospitalisation Detai'!$J$2:$J$2344,0)</f>
        <v>25441</v>
      </c>
      <c r="M474" s="19">
        <f>_xlfn.XLOOKUP($A474,'Cleaned - Hospitalisation Detai'!$A$2:$A$2344,'Cleaned - Hospitalisation Detai'!$F$2:$F$2344,0)</f>
        <v>21195.82</v>
      </c>
      <c r="N474" s="19" t="str">
        <f>_xlfn.XLOOKUP($A474,'Cleaned - Hospitalisation Detai'!$A$2:$A$2344,'Cleaned - Hospitalisation Detai'!$G$2:$G$2344,0)</f>
        <v>tier - 3</v>
      </c>
      <c r="O474" s="19" t="str">
        <f>_xlfn.XLOOKUP($A474,'Cleaned - Hospitalisation Detai'!$A$2:$A$2344,'Cleaned - Hospitalisation Detai'!$H$2:$H$2344,0)</f>
        <v>tier - 1</v>
      </c>
      <c r="P474" s="19" t="str">
        <f>_xlfn.XLOOKUP($A474,'Cleaned - Hospitalisation Detai'!$A$2:$A$2344,'Cleaned - Hospitalisation Detai'!$I$2:$I$2344,0)</f>
        <v>R1013</v>
      </c>
      <c r="Q474" s="20">
        <f>_xlfn.XLOOKUP($A474,'Cleaned - Hospitalisation Detai'!$A$2:$A$2344,'Cleaned - Hospitalisation Detai'!$K$2:$K$2344,0)</f>
        <v>53</v>
      </c>
    </row>
    <row r="475" spans="1:17" ht="15.6" x14ac:dyDescent="0.3">
      <c r="A475" s="10" t="s">
        <v>1898</v>
      </c>
      <c r="B475" s="11" t="str">
        <f>_xlfn.XLOOKUP(A475,'Cleaned - Customer Names '!$A$2:$A$2336,'Cleaned - Customer Names '!$C$2:$C$2336,0)</f>
        <v>David</v>
      </c>
      <c r="C475" s="11">
        <f>_xlfn.XLOOKUP($A475,'Cleaned - Medical Examinations'!$A$2:$A$2336,'Cleaned - Medical Examinations'!$B$2:$B$2336,0)</f>
        <v>22.895</v>
      </c>
      <c r="D475" s="11">
        <f>_xlfn.XLOOKUP($A475,'Cleaned - Medical Examinations'!$A$2:$A$2336,'Cleaned - Medical Examinations'!$C$2:$C$2336,0)</f>
        <v>6.03</v>
      </c>
      <c r="E475" s="11" t="str">
        <f>_xlfn.XLOOKUP($A475,'Cleaned - Medical Examinations'!$A$2:$A$2336,'Cleaned - Medical Examinations'!$D$2:$D$2336,0)</f>
        <v>No</v>
      </c>
      <c r="F475" s="11" t="str">
        <f>_xlfn.XLOOKUP($A475,'Cleaned - Medical Examinations'!$A$2:$A$2336,'Cleaned - Medical Examinations'!$E$2:$E$2336,0)</f>
        <v>No</v>
      </c>
      <c r="G475" s="11" t="str">
        <f>_xlfn.XLOOKUP($A475,'Cleaned - Medical Examinations'!$A$2:$A$2336,'Cleaned - Medical Examinations'!$F$2:$F$2336,0)</f>
        <v>No</v>
      </c>
      <c r="H475" s="11">
        <f>_xlfn.XLOOKUP($A475,'Cleaned - Medical Examinations'!$A$2:$A$2336,'Cleaned - Medical Examinations'!$G$2:$G$2336,0)</f>
        <v>0</v>
      </c>
      <c r="I475" s="11" t="str">
        <f>_xlfn.XLOOKUP($A475,'Cleaned - Medical Examinations'!$A$2:$A$2336,'Cleaned - Medical Examinations'!$H$2:$H$2336,0)</f>
        <v>Yes</v>
      </c>
      <c r="J475" s="11" t="str">
        <f>_xlfn.XLOOKUP($A475,'Cleaned - Medical Examinations'!$A$2:$A$2336,'Cleaned - Medical Examinations'!$I$2:$I$2336,0)</f>
        <v>Normal Weight</v>
      </c>
      <c r="K475" s="11" t="str">
        <f t="shared" si="7"/>
        <v>Non-Diabetic</v>
      </c>
      <c r="L475" s="14">
        <f>_xlfn.XLOOKUP($A475,'Cleaned - Hospitalisation Detai'!$A$2:$A$2344,'Cleaned - Hospitalisation Detai'!$J$2:$J$2344,0)</f>
        <v>28452</v>
      </c>
      <c r="M475" s="19">
        <f>_xlfn.XLOOKUP($A475,'Cleaned - Hospitalisation Detai'!$A$2:$A$2344,'Cleaned - Hospitalisation Detai'!$F$2:$F$2344,0)</f>
        <v>21098.55</v>
      </c>
      <c r="N475" s="19" t="str">
        <f>_xlfn.XLOOKUP($A475,'Cleaned - Hospitalisation Detai'!$A$2:$A$2344,'Cleaned - Hospitalisation Detai'!$G$2:$G$2344,0)</f>
        <v>tier - 3</v>
      </c>
      <c r="O475" s="19" t="str">
        <f>_xlfn.XLOOKUP($A475,'Cleaned - Hospitalisation Detai'!$A$2:$A$2344,'Cleaned - Hospitalisation Detai'!$H$2:$H$2344,0)</f>
        <v>tier - 3</v>
      </c>
      <c r="P475" s="19" t="str">
        <f>_xlfn.XLOOKUP($A475,'Cleaned - Hospitalisation Detai'!$A$2:$A$2344,'Cleaned - Hospitalisation Detai'!$I$2:$I$2344,0)</f>
        <v>R1012</v>
      </c>
      <c r="Q475" s="20">
        <f>_xlfn.XLOOKUP($A475,'Cleaned - Hospitalisation Detai'!$A$2:$A$2344,'Cleaned - Hospitalisation Detai'!$K$2:$K$2344,0)</f>
        <v>45</v>
      </c>
    </row>
    <row r="476" spans="1:17" ht="15.6" x14ac:dyDescent="0.3">
      <c r="A476" s="10" t="s">
        <v>1897</v>
      </c>
      <c r="B476" s="11" t="str">
        <f>_xlfn.XLOOKUP(A476,'Cleaned - Customer Names '!$A$2:$A$2336,'Cleaned - Customer Names '!$C$2:$C$2336,0)</f>
        <v>Jatin</v>
      </c>
      <c r="C476" s="11">
        <f>_xlfn.XLOOKUP($A476,'Cleaned - Medical Examinations'!$A$2:$A$2336,'Cleaned - Medical Examinations'!$B$2:$B$2336,0)</f>
        <v>28.3</v>
      </c>
      <c r="D476" s="11">
        <f>_xlfn.XLOOKUP($A476,'Cleaned - Medical Examinations'!$A$2:$A$2336,'Cleaned - Medical Examinations'!$C$2:$C$2336,0)</f>
        <v>5.47</v>
      </c>
      <c r="E476" s="11" t="str">
        <f>_xlfn.XLOOKUP($A476,'Cleaned - Medical Examinations'!$A$2:$A$2336,'Cleaned - Medical Examinations'!$D$2:$D$2336,0)</f>
        <v>Yes</v>
      </c>
      <c r="F476" s="11" t="str">
        <f>_xlfn.XLOOKUP($A476,'Cleaned - Medical Examinations'!$A$2:$A$2336,'Cleaned - Medical Examinations'!$E$2:$E$2336,0)</f>
        <v>No</v>
      </c>
      <c r="G476" s="11" t="str">
        <f>_xlfn.XLOOKUP($A476,'Cleaned - Medical Examinations'!$A$2:$A$2336,'Cleaned - Medical Examinations'!$F$2:$F$2336,0)</f>
        <v>Yes</v>
      </c>
      <c r="H476" s="11">
        <f>_xlfn.XLOOKUP($A476,'Cleaned - Medical Examinations'!$A$2:$A$2336,'Cleaned - Medical Examinations'!$G$2:$G$2336,0)</f>
        <v>1</v>
      </c>
      <c r="I476" s="11" t="str">
        <f>_xlfn.XLOOKUP($A476,'Cleaned - Medical Examinations'!$A$2:$A$2336,'Cleaned - Medical Examinations'!$H$2:$H$2336,0)</f>
        <v>Yes</v>
      </c>
      <c r="J476" s="11" t="str">
        <f>_xlfn.XLOOKUP($A476,'Cleaned - Medical Examinations'!$A$2:$A$2336,'Cleaned - Medical Examinations'!$I$2:$I$2336,0)</f>
        <v>Overweight</v>
      </c>
      <c r="K476" s="11" t="str">
        <f t="shared" si="7"/>
        <v>Non-Diabetic</v>
      </c>
      <c r="L476" s="14">
        <f>_xlfn.XLOOKUP($A476,'Cleaned - Hospitalisation Detai'!$A$2:$A$2344,'Cleaned - Hospitalisation Detai'!$J$2:$J$2344,0)</f>
        <v>30499</v>
      </c>
      <c r="M476" s="19">
        <f>_xlfn.XLOOKUP($A476,'Cleaned - Hospitalisation Detai'!$A$2:$A$2344,'Cleaned - Hospitalisation Detai'!$F$2:$F$2344,0)</f>
        <v>21082.16</v>
      </c>
      <c r="N476" s="19" t="str">
        <f>_xlfn.XLOOKUP($A476,'Cleaned - Hospitalisation Detai'!$A$2:$A$2344,'Cleaned - Hospitalisation Detai'!$G$2:$G$2344,0)</f>
        <v>tier - 3</v>
      </c>
      <c r="O476" s="19" t="str">
        <f>_xlfn.XLOOKUP($A476,'Cleaned - Hospitalisation Detai'!$A$2:$A$2344,'Cleaned - Hospitalisation Detai'!$H$2:$H$2344,0)</f>
        <v>tier - 2</v>
      </c>
      <c r="P476" s="19" t="str">
        <f>_xlfn.XLOOKUP($A476,'Cleaned - Hospitalisation Detai'!$A$2:$A$2344,'Cleaned - Hospitalisation Detai'!$I$2:$I$2344,0)</f>
        <v>R1011</v>
      </c>
      <c r="Q476" s="20">
        <f>_xlfn.XLOOKUP($A476,'Cleaned - Hospitalisation Detai'!$A$2:$A$2344,'Cleaned - Hospitalisation Detai'!$K$2:$K$2344,0)</f>
        <v>39</v>
      </c>
    </row>
    <row r="477" spans="1:17" ht="15.6" x14ac:dyDescent="0.3">
      <c r="A477" s="10" t="s">
        <v>1895</v>
      </c>
      <c r="B477" s="11" t="str">
        <f>_xlfn.XLOOKUP(A477,'Cleaned - Customer Names '!$A$2:$A$2336,'Cleaned - Customer Names '!$C$2:$C$2336,0)</f>
        <v>J P. II</v>
      </c>
      <c r="C477" s="11">
        <f>_xlfn.XLOOKUP($A477,'Cleaned - Medical Examinations'!$A$2:$A$2336,'Cleaned - Medical Examinations'!$B$2:$B$2336,0)</f>
        <v>54.3</v>
      </c>
      <c r="D477" s="11">
        <f>_xlfn.XLOOKUP($A477,'Cleaned - Medical Examinations'!$A$2:$A$2336,'Cleaned - Medical Examinations'!$C$2:$C$2336,0)</f>
        <v>4.1500000000000004</v>
      </c>
      <c r="E477" s="11" t="str">
        <f>_xlfn.XLOOKUP($A477,'Cleaned - Medical Examinations'!$A$2:$A$2336,'Cleaned - Medical Examinations'!$D$2:$D$2336,0)</f>
        <v>Yes</v>
      </c>
      <c r="F477" s="11" t="str">
        <f>_xlfn.XLOOKUP($A477,'Cleaned - Medical Examinations'!$A$2:$A$2336,'Cleaned - Medical Examinations'!$E$2:$E$2336,0)</f>
        <v>No</v>
      </c>
      <c r="G477" s="11" t="str">
        <f>_xlfn.XLOOKUP($A477,'Cleaned - Medical Examinations'!$A$2:$A$2336,'Cleaned - Medical Examinations'!$F$2:$F$2336,0)</f>
        <v>No</v>
      </c>
      <c r="H477" s="11">
        <f>_xlfn.XLOOKUP($A477,'Cleaned - Medical Examinations'!$A$2:$A$2336,'Cleaned - Medical Examinations'!$G$2:$G$2336,0)</f>
        <v>1</v>
      </c>
      <c r="I477" s="11" t="str">
        <f>_xlfn.XLOOKUP($A477,'Cleaned - Medical Examinations'!$A$2:$A$2336,'Cleaned - Medical Examinations'!$H$2:$H$2336,0)</f>
        <v>No</v>
      </c>
      <c r="J477" s="11" t="str">
        <f>_xlfn.XLOOKUP($A477,'Cleaned - Medical Examinations'!$A$2:$A$2336,'Cleaned - Medical Examinations'!$I$2:$I$2336,0)</f>
        <v>Obesity</v>
      </c>
      <c r="K477" s="11" t="str">
        <f t="shared" si="7"/>
        <v>Non-Diabetic</v>
      </c>
      <c r="L477" s="14">
        <f>_xlfn.XLOOKUP($A477,'Cleaned - Hospitalisation Detai'!$A$2:$A$2344,'Cleaned - Hospitalisation Detai'!$J$2:$J$2344,0)</f>
        <v>23700</v>
      </c>
      <c r="M477" s="19">
        <f>_xlfn.XLOOKUP($A477,'Cleaned - Hospitalisation Detai'!$A$2:$A$2344,'Cleaned - Hospitalisation Detai'!$F$2:$F$2344,0)</f>
        <v>20893.060000000001</v>
      </c>
      <c r="N477" s="19" t="str">
        <f>_xlfn.XLOOKUP($A477,'Cleaned - Hospitalisation Detai'!$A$2:$A$2344,'Cleaned - Hospitalisation Detai'!$G$2:$G$2344,0)</f>
        <v>tier - 2</v>
      </c>
      <c r="O477" s="19" t="str">
        <f>_xlfn.XLOOKUP($A477,'Cleaned - Hospitalisation Detai'!$A$2:$A$2344,'Cleaned - Hospitalisation Detai'!$H$2:$H$2344,0)</f>
        <v>tier - 3</v>
      </c>
      <c r="P477" s="19" t="str">
        <f>_xlfn.XLOOKUP($A477,'Cleaned - Hospitalisation Detai'!$A$2:$A$2344,'Cleaned - Hospitalisation Detai'!$I$2:$I$2344,0)</f>
        <v>R1012</v>
      </c>
      <c r="Q477" s="20">
        <f>_xlfn.XLOOKUP($A477,'Cleaned - Hospitalisation Detai'!$A$2:$A$2344,'Cleaned - Hospitalisation Detai'!$K$2:$K$2344,0)</f>
        <v>58</v>
      </c>
    </row>
    <row r="478" spans="1:17" ht="15.6" x14ac:dyDescent="0.3">
      <c r="A478" s="10" t="s">
        <v>1894</v>
      </c>
      <c r="B478" s="11" t="str">
        <f>_xlfn.XLOOKUP(A478,'Cleaned - Customer Names '!$A$2:$A$2336,'Cleaned - Customer Names '!$C$2:$C$2336,0)</f>
        <v>Angela M.</v>
      </c>
      <c r="C478" s="11">
        <f>_xlfn.XLOOKUP($A478,'Cleaned - Medical Examinations'!$A$2:$A$2336,'Cleaned - Medical Examinations'!$B$2:$B$2336,0)</f>
        <v>33.344999999999999</v>
      </c>
      <c r="D478" s="11">
        <f>_xlfn.XLOOKUP($A478,'Cleaned - Medical Examinations'!$A$2:$A$2336,'Cleaned - Medical Examinations'!$C$2:$C$2336,0)</f>
        <v>11.32</v>
      </c>
      <c r="E478" s="11" t="str">
        <f>_xlfn.XLOOKUP($A478,'Cleaned - Medical Examinations'!$A$2:$A$2336,'Cleaned - Medical Examinations'!$D$2:$D$2336,0)</f>
        <v>Yes</v>
      </c>
      <c r="F478" s="11" t="str">
        <f>_xlfn.XLOOKUP($A478,'Cleaned - Medical Examinations'!$A$2:$A$2336,'Cleaned - Medical Examinations'!$E$2:$E$2336,0)</f>
        <v>No</v>
      </c>
      <c r="G478" s="11" t="str">
        <f>_xlfn.XLOOKUP($A478,'Cleaned - Medical Examinations'!$A$2:$A$2336,'Cleaned - Medical Examinations'!$F$2:$F$2336,0)</f>
        <v>No</v>
      </c>
      <c r="H478" s="11">
        <f>_xlfn.XLOOKUP($A478,'Cleaned - Medical Examinations'!$A$2:$A$2336,'Cleaned - Medical Examinations'!$G$2:$G$2336,0)</f>
        <v>1</v>
      </c>
      <c r="I478" s="11" t="str">
        <f>_xlfn.XLOOKUP($A478,'Cleaned - Medical Examinations'!$A$2:$A$2336,'Cleaned - Medical Examinations'!$H$2:$H$2336,0)</f>
        <v>No</v>
      </c>
      <c r="J478" s="11" t="str">
        <f>_xlfn.XLOOKUP($A478,'Cleaned - Medical Examinations'!$A$2:$A$2336,'Cleaned - Medical Examinations'!$I$2:$I$2336,0)</f>
        <v>Obesity</v>
      </c>
      <c r="K478" s="11" t="str">
        <f t="shared" si="7"/>
        <v>Diabetic</v>
      </c>
      <c r="L478" s="14">
        <f>_xlfn.XLOOKUP($A478,'Cleaned - Hospitalisation Detai'!$A$2:$A$2344,'Cleaned - Hospitalisation Detai'!$J$2:$J$2344,0)</f>
        <v>27736</v>
      </c>
      <c r="M478" s="19">
        <f>_xlfn.XLOOKUP($A478,'Cleaned - Hospitalisation Detai'!$A$2:$A$2344,'Cleaned - Hospitalisation Detai'!$F$2:$F$2344,0)</f>
        <v>20878.78</v>
      </c>
      <c r="N478" s="19" t="str">
        <f>_xlfn.XLOOKUP($A478,'Cleaned - Hospitalisation Detai'!$A$2:$A$2344,'Cleaned - Hospitalisation Detai'!$G$2:$G$2344,0)</f>
        <v>tier - 2</v>
      </c>
      <c r="O478" s="19" t="str">
        <f>_xlfn.XLOOKUP($A478,'Cleaned - Hospitalisation Detai'!$A$2:$A$2344,'Cleaned - Hospitalisation Detai'!$H$2:$H$2344,0)</f>
        <v>tier - 1</v>
      </c>
      <c r="P478" s="19" t="str">
        <f>_xlfn.XLOOKUP($A478,'Cleaned - Hospitalisation Detai'!$A$2:$A$2344,'Cleaned - Hospitalisation Detai'!$I$2:$I$2344,0)</f>
        <v>R1024</v>
      </c>
      <c r="Q478" s="20">
        <f>_xlfn.XLOOKUP($A478,'Cleaned - Hospitalisation Detai'!$A$2:$A$2344,'Cleaned - Hospitalisation Detai'!$K$2:$K$2344,0)</f>
        <v>47</v>
      </c>
    </row>
    <row r="479" spans="1:17" ht="15.6" x14ac:dyDescent="0.3">
      <c r="A479" s="10" t="s">
        <v>1893</v>
      </c>
      <c r="B479" s="11" t="str">
        <f>_xlfn.XLOOKUP(A479,'Cleaned - Customer Names '!$A$2:$A$2336,'Cleaned - Customer Names '!$C$2:$C$2336,0)</f>
        <v>Blake K.</v>
      </c>
      <c r="C479" s="11">
        <f>_xlfn.XLOOKUP($A479,'Cleaned - Medical Examinations'!$A$2:$A$2336,'Cleaned - Medical Examinations'!$B$2:$B$2336,0)</f>
        <v>33</v>
      </c>
      <c r="D479" s="11">
        <f>_xlfn.XLOOKUP($A479,'Cleaned - Medical Examinations'!$A$2:$A$2336,'Cleaned - Medical Examinations'!$C$2:$C$2336,0)</f>
        <v>9.51</v>
      </c>
      <c r="E479" s="11" t="str">
        <f>_xlfn.XLOOKUP($A479,'Cleaned - Medical Examinations'!$A$2:$A$2336,'Cleaned - Medical Examinations'!$D$2:$D$2336,0)</f>
        <v>Yes</v>
      </c>
      <c r="F479" s="11" t="str">
        <f>_xlfn.XLOOKUP($A479,'Cleaned - Medical Examinations'!$A$2:$A$2336,'Cleaned - Medical Examinations'!$E$2:$E$2336,0)</f>
        <v>No</v>
      </c>
      <c r="G479" s="11" t="str">
        <f>_xlfn.XLOOKUP($A479,'Cleaned - Medical Examinations'!$A$2:$A$2336,'Cleaned - Medical Examinations'!$F$2:$F$2336,0)</f>
        <v>No</v>
      </c>
      <c r="H479" s="11">
        <f>_xlfn.XLOOKUP($A479,'Cleaned - Medical Examinations'!$A$2:$A$2336,'Cleaned - Medical Examinations'!$G$2:$G$2336,0)</f>
        <v>0</v>
      </c>
      <c r="I479" s="11" t="str">
        <f>_xlfn.XLOOKUP($A479,'Cleaned - Medical Examinations'!$A$2:$A$2336,'Cleaned - Medical Examinations'!$H$2:$H$2336,0)</f>
        <v>No</v>
      </c>
      <c r="J479" s="11" t="str">
        <f>_xlfn.XLOOKUP($A479,'Cleaned - Medical Examinations'!$A$2:$A$2336,'Cleaned - Medical Examinations'!$I$2:$I$2336,0)</f>
        <v>Obesity</v>
      </c>
      <c r="K479" s="11" t="str">
        <f t="shared" si="7"/>
        <v>Diabetic</v>
      </c>
      <c r="L479" s="14">
        <f>_xlfn.XLOOKUP($A479,'Cleaned - Hospitalisation Detai'!$A$2:$A$2344,'Cleaned - Hospitalisation Detai'!$J$2:$J$2344,0)</f>
        <v>24723</v>
      </c>
      <c r="M479" s="19">
        <f>_xlfn.XLOOKUP($A479,'Cleaned - Hospitalisation Detai'!$A$2:$A$2344,'Cleaned - Hospitalisation Detai'!$F$2:$F$2344,0)</f>
        <v>20781.490000000002</v>
      </c>
      <c r="N479" s="19" t="str">
        <f>_xlfn.XLOOKUP($A479,'Cleaned - Hospitalisation Detai'!$A$2:$A$2344,'Cleaned - Hospitalisation Detai'!$G$2:$G$2344,0)</f>
        <v>tier - 2</v>
      </c>
      <c r="O479" s="19" t="str">
        <f>_xlfn.XLOOKUP($A479,'Cleaned - Hospitalisation Detai'!$A$2:$A$2344,'Cleaned - Hospitalisation Detai'!$H$2:$H$2344,0)</f>
        <v>tier - 3</v>
      </c>
      <c r="P479" s="19" t="str">
        <f>_xlfn.XLOOKUP($A479,'Cleaned - Hospitalisation Detai'!$A$2:$A$2344,'Cleaned - Hospitalisation Detai'!$I$2:$I$2344,0)</f>
        <v>R1013</v>
      </c>
      <c r="Q479" s="20">
        <f>_xlfn.XLOOKUP($A479,'Cleaned - Hospitalisation Detai'!$A$2:$A$2344,'Cleaned - Hospitalisation Detai'!$K$2:$K$2344,0)</f>
        <v>55</v>
      </c>
    </row>
    <row r="480" spans="1:17" ht="15.6" x14ac:dyDescent="0.3">
      <c r="A480" s="10" t="s">
        <v>1892</v>
      </c>
      <c r="B480" s="11" t="str">
        <f>_xlfn.XLOOKUP(A480,'Cleaned - Customer Names '!$A$2:$A$2336,'Cleaned - Customer Names '!$C$2:$C$2336,0)</f>
        <v>Brian T.</v>
      </c>
      <c r="C480" s="11">
        <f>_xlfn.XLOOKUP($A480,'Cleaned - Medical Examinations'!$A$2:$A$2336,'Cleaned - Medical Examinations'!$B$2:$B$2336,0)</f>
        <v>28.024999999999999</v>
      </c>
      <c r="D480" s="11">
        <f>_xlfn.XLOOKUP($A480,'Cleaned - Medical Examinations'!$A$2:$A$2336,'Cleaned - Medical Examinations'!$C$2:$C$2336,0)</f>
        <v>7.67</v>
      </c>
      <c r="E480" s="11" t="str">
        <f>_xlfn.XLOOKUP($A480,'Cleaned - Medical Examinations'!$A$2:$A$2336,'Cleaned - Medical Examinations'!$D$2:$D$2336,0)</f>
        <v>Yes</v>
      </c>
      <c r="F480" s="11" t="str">
        <f>_xlfn.XLOOKUP($A480,'Cleaned - Medical Examinations'!$A$2:$A$2336,'Cleaned - Medical Examinations'!$E$2:$E$2336,0)</f>
        <v>No</v>
      </c>
      <c r="G480" s="11" t="str">
        <f>_xlfn.XLOOKUP($A480,'Cleaned - Medical Examinations'!$A$2:$A$2336,'Cleaned - Medical Examinations'!$F$2:$F$2336,0)</f>
        <v>No</v>
      </c>
      <c r="H480" s="11">
        <f>_xlfn.XLOOKUP($A480,'Cleaned - Medical Examinations'!$A$2:$A$2336,'Cleaned - Medical Examinations'!$G$2:$G$2336,0)</f>
        <v>1</v>
      </c>
      <c r="I480" s="11" t="str">
        <f>_xlfn.XLOOKUP($A480,'Cleaned - Medical Examinations'!$A$2:$A$2336,'Cleaned - Medical Examinations'!$H$2:$H$2336,0)</f>
        <v>Yes</v>
      </c>
      <c r="J480" s="11" t="str">
        <f>_xlfn.XLOOKUP($A480,'Cleaned - Medical Examinations'!$A$2:$A$2336,'Cleaned - Medical Examinations'!$I$2:$I$2336,0)</f>
        <v>Overweight</v>
      </c>
      <c r="K480" s="11" t="str">
        <f t="shared" si="7"/>
        <v>Diabetic</v>
      </c>
      <c r="L480" s="14">
        <f>_xlfn.XLOOKUP($A480,'Cleaned - Hospitalisation Detai'!$A$2:$A$2344,'Cleaned - Hospitalisation Detai'!$J$2:$J$2344,0)</f>
        <v>31628</v>
      </c>
      <c r="M480" s="19">
        <f>_xlfn.XLOOKUP($A480,'Cleaned - Hospitalisation Detai'!$A$2:$A$2344,'Cleaned - Hospitalisation Detai'!$F$2:$F$2344,0)</f>
        <v>20773.63</v>
      </c>
      <c r="N480" s="19" t="str">
        <f>_xlfn.XLOOKUP($A480,'Cleaned - Hospitalisation Detai'!$A$2:$A$2344,'Cleaned - Hospitalisation Detai'!$G$2:$G$2344,0)</f>
        <v>tier - 2</v>
      </c>
      <c r="O480" s="19" t="str">
        <f>_xlfn.XLOOKUP($A480,'Cleaned - Hospitalisation Detai'!$A$2:$A$2344,'Cleaned - Hospitalisation Detai'!$H$2:$H$2344,0)</f>
        <v>tier - 3</v>
      </c>
      <c r="P480" s="19" t="str">
        <f>_xlfn.XLOOKUP($A480,'Cleaned - Hospitalisation Detai'!$A$2:$A$2344,'Cleaned - Hospitalisation Detai'!$I$2:$I$2344,0)</f>
        <v>R1017</v>
      </c>
      <c r="Q480" s="20">
        <f>_xlfn.XLOOKUP($A480,'Cleaned - Hospitalisation Detai'!$A$2:$A$2344,'Cleaned - Hospitalisation Detai'!$K$2:$K$2344,0)</f>
        <v>36</v>
      </c>
    </row>
    <row r="481" spans="1:17" ht="15.6" x14ac:dyDescent="0.3">
      <c r="A481" s="10" t="s">
        <v>1891</v>
      </c>
      <c r="B481" s="11" t="str">
        <f>_xlfn.XLOOKUP(A481,'Cleaned - Customer Names '!$A$2:$A$2336,'Cleaned - Customer Names '!$C$2:$C$2336,0)</f>
        <v>Damon</v>
      </c>
      <c r="C481" s="11">
        <f>_xlfn.XLOOKUP($A481,'Cleaned - Medical Examinations'!$A$2:$A$2336,'Cleaned - Medical Examinations'!$B$2:$B$2336,0)</f>
        <v>28.69</v>
      </c>
      <c r="D481" s="11">
        <f>_xlfn.XLOOKUP($A481,'Cleaned - Medical Examinations'!$A$2:$A$2336,'Cleaned - Medical Examinations'!$C$2:$C$2336,0)</f>
        <v>6.23</v>
      </c>
      <c r="E481" s="11" t="str">
        <f>_xlfn.XLOOKUP($A481,'Cleaned - Medical Examinations'!$A$2:$A$2336,'Cleaned - Medical Examinations'!$D$2:$D$2336,0)</f>
        <v>No</v>
      </c>
      <c r="F481" s="11" t="str">
        <f>_xlfn.XLOOKUP($A481,'Cleaned - Medical Examinations'!$A$2:$A$2336,'Cleaned - Medical Examinations'!$E$2:$E$2336,0)</f>
        <v>No</v>
      </c>
      <c r="G481" s="11" t="str">
        <f>_xlfn.XLOOKUP($A481,'Cleaned - Medical Examinations'!$A$2:$A$2336,'Cleaned - Medical Examinations'!$F$2:$F$2336,0)</f>
        <v>No</v>
      </c>
      <c r="H481" s="11">
        <f>_xlfn.XLOOKUP($A481,'Cleaned - Medical Examinations'!$A$2:$A$2336,'Cleaned - Medical Examinations'!$G$2:$G$2336,0)</f>
        <v>1</v>
      </c>
      <c r="I481" s="11" t="str">
        <f>_xlfn.XLOOKUP($A481,'Cleaned - Medical Examinations'!$A$2:$A$2336,'Cleaned - Medical Examinations'!$H$2:$H$2336,0)</f>
        <v>Yes</v>
      </c>
      <c r="J481" s="11" t="str">
        <f>_xlfn.XLOOKUP($A481,'Cleaned - Medical Examinations'!$A$2:$A$2336,'Cleaned - Medical Examinations'!$I$2:$I$2336,0)</f>
        <v>Overweight</v>
      </c>
      <c r="K481" s="11" t="str">
        <f t="shared" si="7"/>
        <v>Non-Diabetic</v>
      </c>
      <c r="L481" s="14">
        <f>_xlfn.XLOOKUP($A481,'Cleaned - Hospitalisation Detai'!$A$2:$A$2344,'Cleaned - Hospitalisation Detai'!$J$2:$J$2344,0)</f>
        <v>33861</v>
      </c>
      <c r="M481" s="19">
        <f>_xlfn.XLOOKUP($A481,'Cleaned - Hospitalisation Detai'!$A$2:$A$2344,'Cleaned - Hospitalisation Detai'!$F$2:$F$2344,0)</f>
        <v>20745.990000000002</v>
      </c>
      <c r="N481" s="19" t="str">
        <f>_xlfn.XLOOKUP($A481,'Cleaned - Hospitalisation Detai'!$A$2:$A$2344,'Cleaned - Hospitalisation Detai'!$G$2:$G$2344,0)</f>
        <v>tier - 3</v>
      </c>
      <c r="O481" s="19" t="str">
        <f>_xlfn.XLOOKUP($A481,'Cleaned - Hospitalisation Detai'!$A$2:$A$2344,'Cleaned - Hospitalisation Detai'!$H$2:$H$2344,0)</f>
        <v>tier - 1</v>
      </c>
      <c r="P481" s="19" t="str">
        <f>_xlfn.XLOOKUP($A481,'Cleaned - Hospitalisation Detai'!$A$2:$A$2344,'Cleaned - Hospitalisation Detai'!$I$2:$I$2344,0)</f>
        <v>R1012</v>
      </c>
      <c r="Q481" s="20">
        <f>_xlfn.XLOOKUP($A481,'Cleaned - Hospitalisation Detai'!$A$2:$A$2344,'Cleaned - Hospitalisation Detai'!$K$2:$K$2344,0)</f>
        <v>30</v>
      </c>
    </row>
    <row r="482" spans="1:17" ht="15.6" x14ac:dyDescent="0.3">
      <c r="A482" s="10" t="s">
        <v>1890</v>
      </c>
      <c r="B482" s="11" t="str">
        <f>_xlfn.XLOOKUP(A482,'Cleaned - Customer Names '!$A$2:$A$2336,'Cleaned - Customer Names '!$C$2:$C$2336,0)</f>
        <v>Jeffrey</v>
      </c>
      <c r="C482" s="11">
        <f>_xlfn.XLOOKUP($A482,'Cleaned - Medical Examinations'!$A$2:$A$2336,'Cleaned - Medical Examinations'!$B$2:$B$2336,0)</f>
        <v>40.28</v>
      </c>
      <c r="D482" s="11">
        <f>_xlfn.XLOOKUP($A482,'Cleaned - Medical Examinations'!$A$2:$A$2336,'Cleaned - Medical Examinations'!$C$2:$C$2336,0)</f>
        <v>8.9</v>
      </c>
      <c r="E482" s="11" t="str">
        <f>_xlfn.XLOOKUP($A482,'Cleaned - Medical Examinations'!$A$2:$A$2336,'Cleaned - Medical Examinations'!$D$2:$D$2336,0)</f>
        <v>No</v>
      </c>
      <c r="F482" s="11" t="str">
        <f>_xlfn.XLOOKUP($A482,'Cleaned - Medical Examinations'!$A$2:$A$2336,'Cleaned - Medical Examinations'!$E$2:$E$2336,0)</f>
        <v>No</v>
      </c>
      <c r="G482" s="11" t="str">
        <f>_xlfn.XLOOKUP($A482,'Cleaned - Medical Examinations'!$A$2:$A$2336,'Cleaned - Medical Examinations'!$F$2:$F$2336,0)</f>
        <v>No</v>
      </c>
      <c r="H482" s="11">
        <f>_xlfn.XLOOKUP($A482,'Cleaned - Medical Examinations'!$A$2:$A$2336,'Cleaned - Medical Examinations'!$G$2:$G$2336,0)</f>
        <v>0</v>
      </c>
      <c r="I482" s="11" t="str">
        <f>_xlfn.XLOOKUP($A482,'Cleaned - Medical Examinations'!$A$2:$A$2336,'Cleaned - Medical Examinations'!$H$2:$H$2336,0)</f>
        <v>No</v>
      </c>
      <c r="J482" s="11" t="str">
        <f>_xlfn.XLOOKUP($A482,'Cleaned - Medical Examinations'!$A$2:$A$2336,'Cleaned - Medical Examinations'!$I$2:$I$2336,0)</f>
        <v>Obesity</v>
      </c>
      <c r="K482" s="11" t="str">
        <f t="shared" si="7"/>
        <v>Diabetic</v>
      </c>
      <c r="L482" s="14">
        <f>_xlfn.XLOOKUP($A482,'Cleaned - Hospitalisation Detai'!$A$2:$A$2344,'Cleaned - Hospitalisation Detai'!$J$2:$J$2344,0)</f>
        <v>23955</v>
      </c>
      <c r="M482" s="19">
        <f>_xlfn.XLOOKUP($A482,'Cleaned - Hospitalisation Detai'!$A$2:$A$2344,'Cleaned - Hospitalisation Detai'!$F$2:$F$2344,0)</f>
        <v>20709.02</v>
      </c>
      <c r="N482" s="19" t="str">
        <f>_xlfn.XLOOKUP($A482,'Cleaned - Hospitalisation Detai'!$A$2:$A$2344,'Cleaned - Hospitalisation Detai'!$G$2:$G$2344,0)</f>
        <v>tier - 3</v>
      </c>
      <c r="O482" s="19" t="str">
        <f>_xlfn.XLOOKUP($A482,'Cleaned - Hospitalisation Detai'!$A$2:$A$2344,'Cleaned - Hospitalisation Detai'!$H$2:$H$2344,0)</f>
        <v>tier - 2</v>
      </c>
      <c r="P482" s="19" t="str">
        <f>_xlfn.XLOOKUP($A482,'Cleaned - Hospitalisation Detai'!$A$2:$A$2344,'Cleaned - Hospitalisation Detai'!$I$2:$I$2344,0)</f>
        <v>R1019</v>
      </c>
      <c r="Q482" s="20">
        <f>_xlfn.XLOOKUP($A482,'Cleaned - Hospitalisation Detai'!$A$2:$A$2344,'Cleaned - Hospitalisation Detai'!$K$2:$K$2344,0)</f>
        <v>57</v>
      </c>
    </row>
    <row r="483" spans="1:17" ht="15.6" x14ac:dyDescent="0.3">
      <c r="A483" s="10" t="s">
        <v>1889</v>
      </c>
      <c r="B483" s="11" t="str">
        <f>_xlfn.XLOOKUP(A483,'Cleaned - Customer Names '!$A$2:$A$2336,'Cleaned - Customer Names '!$C$2:$C$2336,0)</f>
        <v>Malcolm J.</v>
      </c>
      <c r="C483" s="11">
        <f>_xlfn.XLOOKUP($A483,'Cleaned - Medical Examinations'!$A$2:$A$2336,'Cleaned - Medical Examinations'!$B$2:$B$2336,0)</f>
        <v>37.299999999999997</v>
      </c>
      <c r="D483" s="11">
        <f>_xlfn.XLOOKUP($A483,'Cleaned - Medical Examinations'!$A$2:$A$2336,'Cleaned - Medical Examinations'!$C$2:$C$2336,0)</f>
        <v>7.79</v>
      </c>
      <c r="E483" s="11" t="str">
        <f>_xlfn.XLOOKUP($A483,'Cleaned - Medical Examinations'!$A$2:$A$2336,'Cleaned - Medical Examinations'!$D$2:$D$2336,0)</f>
        <v>Yes</v>
      </c>
      <c r="F483" s="11" t="str">
        <f>_xlfn.XLOOKUP($A483,'Cleaned - Medical Examinations'!$A$2:$A$2336,'Cleaned - Medical Examinations'!$E$2:$E$2336,0)</f>
        <v>No</v>
      </c>
      <c r="G483" s="11" t="str">
        <f>_xlfn.XLOOKUP($A483,'Cleaned - Medical Examinations'!$A$2:$A$2336,'Cleaned - Medical Examinations'!$F$2:$F$2336,0)</f>
        <v>No</v>
      </c>
      <c r="H483" s="11">
        <f>_xlfn.XLOOKUP($A483,'Cleaned - Medical Examinations'!$A$2:$A$2336,'Cleaned - Medical Examinations'!$G$2:$G$2336,0)</f>
        <v>0</v>
      </c>
      <c r="I483" s="11" t="str">
        <f>_xlfn.XLOOKUP($A483,'Cleaned - Medical Examinations'!$A$2:$A$2336,'Cleaned - Medical Examinations'!$H$2:$H$2336,0)</f>
        <v>No</v>
      </c>
      <c r="J483" s="11" t="str">
        <f>_xlfn.XLOOKUP($A483,'Cleaned - Medical Examinations'!$A$2:$A$2336,'Cleaned - Medical Examinations'!$I$2:$I$2336,0)</f>
        <v>Obesity</v>
      </c>
      <c r="K483" s="11" t="str">
        <f t="shared" si="7"/>
        <v>Diabetic</v>
      </c>
      <c r="L483" s="14">
        <f>_xlfn.XLOOKUP($A483,'Cleaned - Hospitalisation Detai'!$A$2:$A$2344,'Cleaned - Hospitalisation Detai'!$J$2:$J$2344,0)</f>
        <v>24823</v>
      </c>
      <c r="M483" s="19">
        <f>_xlfn.XLOOKUP($A483,'Cleaned - Hospitalisation Detai'!$A$2:$A$2344,'Cleaned - Hospitalisation Detai'!$F$2:$F$2344,0)</f>
        <v>20630.28</v>
      </c>
      <c r="N483" s="19" t="str">
        <f>_xlfn.XLOOKUP($A483,'Cleaned - Hospitalisation Detai'!$A$2:$A$2344,'Cleaned - Hospitalisation Detai'!$G$2:$G$2344,0)</f>
        <v>tier - 2</v>
      </c>
      <c r="O483" s="19" t="str">
        <f>_xlfn.XLOOKUP($A483,'Cleaned - Hospitalisation Detai'!$A$2:$A$2344,'Cleaned - Hospitalisation Detai'!$H$2:$H$2344,0)</f>
        <v>tier - 3</v>
      </c>
      <c r="P483" s="19" t="str">
        <f>_xlfn.XLOOKUP($A483,'Cleaned - Hospitalisation Detai'!$A$2:$A$2344,'Cleaned - Hospitalisation Detai'!$I$2:$I$2344,0)</f>
        <v>R1011</v>
      </c>
      <c r="Q483" s="20">
        <f>_xlfn.XLOOKUP($A483,'Cleaned - Hospitalisation Detai'!$A$2:$A$2344,'Cleaned - Hospitalisation Detai'!$K$2:$K$2344,0)</f>
        <v>55</v>
      </c>
    </row>
    <row r="484" spans="1:17" ht="15.6" x14ac:dyDescent="0.3">
      <c r="A484" s="10" t="s">
        <v>1888</v>
      </c>
      <c r="B484" s="11" t="str">
        <f>_xlfn.XLOOKUP(A484,'Cleaned - Customer Names '!$A$2:$A$2336,'Cleaned - Customer Names '!$C$2:$C$2336,0)</f>
        <v>Margaret B.</v>
      </c>
      <c r="C484" s="11">
        <f>_xlfn.XLOOKUP($A484,'Cleaned - Medical Examinations'!$A$2:$A$2336,'Cleaned - Medical Examinations'!$B$2:$B$2336,0)</f>
        <v>54.47</v>
      </c>
      <c r="D484" s="11">
        <f>_xlfn.XLOOKUP($A484,'Cleaned - Medical Examinations'!$A$2:$A$2336,'Cleaned - Medical Examinations'!$C$2:$C$2336,0)</f>
        <v>4.49</v>
      </c>
      <c r="E484" s="11" t="str">
        <f>_xlfn.XLOOKUP($A484,'Cleaned - Medical Examinations'!$A$2:$A$2336,'Cleaned - Medical Examinations'!$D$2:$D$2336,0)</f>
        <v>Yes</v>
      </c>
      <c r="F484" s="11" t="str">
        <f>_xlfn.XLOOKUP($A484,'Cleaned - Medical Examinations'!$A$2:$A$2336,'Cleaned - Medical Examinations'!$E$2:$E$2336,0)</f>
        <v>No</v>
      </c>
      <c r="G484" s="11" t="str">
        <f>_xlfn.XLOOKUP($A484,'Cleaned - Medical Examinations'!$A$2:$A$2336,'Cleaned - Medical Examinations'!$F$2:$F$2336,0)</f>
        <v>No</v>
      </c>
      <c r="H484" s="11">
        <f>_xlfn.XLOOKUP($A484,'Cleaned - Medical Examinations'!$A$2:$A$2336,'Cleaned - Medical Examinations'!$G$2:$G$2336,0)</f>
        <v>2</v>
      </c>
      <c r="I484" s="11" t="str">
        <f>_xlfn.XLOOKUP($A484,'Cleaned - Medical Examinations'!$A$2:$A$2336,'Cleaned - Medical Examinations'!$H$2:$H$2336,0)</f>
        <v>No</v>
      </c>
      <c r="J484" s="11" t="str">
        <f>_xlfn.XLOOKUP($A484,'Cleaned - Medical Examinations'!$A$2:$A$2336,'Cleaned - Medical Examinations'!$I$2:$I$2336,0)</f>
        <v>Obesity</v>
      </c>
      <c r="K484" s="11" t="str">
        <f t="shared" si="7"/>
        <v>Non-Diabetic</v>
      </c>
      <c r="L484" s="14">
        <f>_xlfn.XLOOKUP($A484,'Cleaned - Hospitalisation Detai'!$A$2:$A$2344,'Cleaned - Hospitalisation Detai'!$J$2:$J$2344,0)</f>
        <v>24297</v>
      </c>
      <c r="M484" s="19">
        <f>_xlfn.XLOOKUP($A484,'Cleaned - Hospitalisation Detai'!$A$2:$A$2344,'Cleaned - Hospitalisation Detai'!$F$2:$F$2344,0)</f>
        <v>20568.32</v>
      </c>
      <c r="N484" s="19" t="str">
        <f>_xlfn.XLOOKUP($A484,'Cleaned - Hospitalisation Detai'!$A$2:$A$2344,'Cleaned - Hospitalisation Detai'!$G$2:$G$2344,0)</f>
        <v>tier - 3</v>
      </c>
      <c r="O484" s="19" t="str">
        <f>_xlfn.XLOOKUP($A484,'Cleaned - Hospitalisation Detai'!$A$2:$A$2344,'Cleaned - Hospitalisation Detai'!$H$2:$H$2344,0)</f>
        <v>tier - 2</v>
      </c>
      <c r="P484" s="19" t="str">
        <f>_xlfn.XLOOKUP($A484,'Cleaned - Hospitalisation Detai'!$A$2:$A$2344,'Cleaned - Hospitalisation Detai'!$I$2:$I$2344,0)</f>
        <v>R1012</v>
      </c>
      <c r="Q484" s="20">
        <f>_xlfn.XLOOKUP($A484,'Cleaned - Hospitalisation Detai'!$A$2:$A$2344,'Cleaned - Hospitalisation Detai'!$K$2:$K$2344,0)</f>
        <v>56</v>
      </c>
    </row>
    <row r="485" spans="1:17" ht="15.6" x14ac:dyDescent="0.3">
      <c r="A485" s="10" t="s">
        <v>1887</v>
      </c>
      <c r="B485" s="11" t="str">
        <f>_xlfn.XLOOKUP(A485,'Cleaned - Customer Names '!$A$2:$A$2336,'Cleaned - Customer Names '!$C$2:$C$2336,0)</f>
        <v>Helen</v>
      </c>
      <c r="C485" s="11">
        <f>_xlfn.XLOOKUP($A485,'Cleaned - Medical Examinations'!$A$2:$A$2336,'Cleaned - Medical Examinations'!$B$2:$B$2336,0)</f>
        <v>38.06</v>
      </c>
      <c r="D485" s="11">
        <f>_xlfn.XLOOKUP($A485,'Cleaned - Medical Examinations'!$A$2:$A$2336,'Cleaned - Medical Examinations'!$C$2:$C$2336,0)</f>
        <v>5.24</v>
      </c>
      <c r="E485" s="11" t="str">
        <f>_xlfn.XLOOKUP($A485,'Cleaned - Medical Examinations'!$A$2:$A$2336,'Cleaned - Medical Examinations'!$D$2:$D$2336,0)</f>
        <v>Yes</v>
      </c>
      <c r="F485" s="11" t="str">
        <f>_xlfn.XLOOKUP($A485,'Cleaned - Medical Examinations'!$A$2:$A$2336,'Cleaned - Medical Examinations'!$E$2:$E$2336,0)</f>
        <v>No</v>
      </c>
      <c r="G485" s="11" t="str">
        <f>_xlfn.XLOOKUP($A485,'Cleaned - Medical Examinations'!$A$2:$A$2336,'Cleaned - Medical Examinations'!$F$2:$F$2336,0)</f>
        <v>Yes</v>
      </c>
      <c r="H485" s="11">
        <f>_xlfn.XLOOKUP($A485,'Cleaned - Medical Examinations'!$A$2:$A$2336,'Cleaned - Medical Examinations'!$G$2:$G$2336,0)</f>
        <v>1</v>
      </c>
      <c r="I485" s="11" t="str">
        <f>_xlfn.XLOOKUP($A485,'Cleaned - Medical Examinations'!$A$2:$A$2336,'Cleaned - Medical Examinations'!$H$2:$H$2336,0)</f>
        <v>No</v>
      </c>
      <c r="J485" s="11" t="str">
        <f>_xlfn.XLOOKUP($A485,'Cleaned - Medical Examinations'!$A$2:$A$2336,'Cleaned - Medical Examinations'!$I$2:$I$2336,0)</f>
        <v>Obesity</v>
      </c>
      <c r="K485" s="11" t="str">
        <f t="shared" si="7"/>
        <v>Non-Diabetic</v>
      </c>
      <c r="L485" s="14">
        <f>_xlfn.XLOOKUP($A485,'Cleaned - Hospitalisation Detai'!$A$2:$A$2344,'Cleaned - Hospitalisation Detai'!$J$2:$J$2344,0)</f>
        <v>25489</v>
      </c>
      <c r="M485" s="19">
        <f>_xlfn.XLOOKUP($A485,'Cleaned - Hospitalisation Detai'!$A$2:$A$2344,'Cleaned - Hospitalisation Detai'!$F$2:$F$2344,0)</f>
        <v>20463</v>
      </c>
      <c r="N485" s="19" t="str">
        <f>_xlfn.XLOOKUP($A485,'Cleaned - Hospitalisation Detai'!$A$2:$A$2344,'Cleaned - Hospitalisation Detai'!$G$2:$G$2344,0)</f>
        <v>tier - 2</v>
      </c>
      <c r="O485" s="19" t="str">
        <f>_xlfn.XLOOKUP($A485,'Cleaned - Hospitalisation Detai'!$A$2:$A$2344,'Cleaned - Hospitalisation Detai'!$H$2:$H$2344,0)</f>
        <v>tier - 2</v>
      </c>
      <c r="P485" s="19" t="str">
        <f>_xlfn.XLOOKUP($A485,'Cleaned - Hospitalisation Detai'!$A$2:$A$2344,'Cleaned - Hospitalisation Detai'!$I$2:$I$2344,0)</f>
        <v>R1013</v>
      </c>
      <c r="Q485" s="20">
        <f>_xlfn.XLOOKUP($A485,'Cleaned - Hospitalisation Detai'!$A$2:$A$2344,'Cleaned - Hospitalisation Detai'!$K$2:$K$2344,0)</f>
        <v>53</v>
      </c>
    </row>
    <row r="486" spans="1:17" ht="15.6" x14ac:dyDescent="0.3">
      <c r="A486" s="10" t="s">
        <v>1886</v>
      </c>
      <c r="B486" s="11" t="str">
        <f>_xlfn.XLOOKUP(A486,'Cleaned - Customer Names '!$A$2:$A$2336,'Cleaned - Customer Names '!$C$2:$C$2336,0)</f>
        <v>Matthew</v>
      </c>
      <c r="C486" s="11">
        <f>_xlfn.XLOOKUP($A486,'Cleaned - Medical Examinations'!$A$2:$A$2336,'Cleaned - Medical Examinations'!$B$2:$B$2336,0)</f>
        <v>51.47</v>
      </c>
      <c r="D486" s="11">
        <f>_xlfn.XLOOKUP($A486,'Cleaned - Medical Examinations'!$A$2:$A$2336,'Cleaned - Medical Examinations'!$C$2:$C$2336,0)</f>
        <v>9.6</v>
      </c>
      <c r="E486" s="11" t="str">
        <f>_xlfn.XLOOKUP($A486,'Cleaned - Medical Examinations'!$A$2:$A$2336,'Cleaned - Medical Examinations'!$D$2:$D$2336,0)</f>
        <v>No</v>
      </c>
      <c r="F486" s="11" t="str">
        <f>_xlfn.XLOOKUP($A486,'Cleaned - Medical Examinations'!$A$2:$A$2336,'Cleaned - Medical Examinations'!$E$2:$E$2336,0)</f>
        <v>No</v>
      </c>
      <c r="G486" s="11" t="str">
        <f>_xlfn.XLOOKUP($A486,'Cleaned - Medical Examinations'!$A$2:$A$2336,'Cleaned - Medical Examinations'!$F$2:$F$2336,0)</f>
        <v>No</v>
      </c>
      <c r="H486" s="11">
        <f>_xlfn.XLOOKUP($A486,'Cleaned - Medical Examinations'!$A$2:$A$2336,'Cleaned - Medical Examinations'!$G$2:$G$2336,0)</f>
        <v>0</v>
      </c>
      <c r="I486" s="11" t="str">
        <f>_xlfn.XLOOKUP($A486,'Cleaned - Medical Examinations'!$A$2:$A$2336,'Cleaned - Medical Examinations'!$H$2:$H$2336,0)</f>
        <v>No</v>
      </c>
      <c r="J486" s="11" t="str">
        <f>_xlfn.XLOOKUP($A486,'Cleaned - Medical Examinations'!$A$2:$A$2336,'Cleaned - Medical Examinations'!$I$2:$I$2336,0)</f>
        <v>Obesity</v>
      </c>
      <c r="K486" s="11" t="str">
        <f t="shared" si="7"/>
        <v>Diabetic</v>
      </c>
      <c r="L486" s="14">
        <f>_xlfn.XLOOKUP($A486,'Cleaned - Hospitalisation Detai'!$A$2:$A$2344,'Cleaned - Hospitalisation Detai'!$J$2:$J$2344,0)</f>
        <v>22937</v>
      </c>
      <c r="M486" s="19">
        <f>_xlfn.XLOOKUP($A486,'Cleaned - Hospitalisation Detai'!$A$2:$A$2344,'Cleaned - Hospitalisation Detai'!$F$2:$F$2344,0)</f>
        <v>20446.849999999999</v>
      </c>
      <c r="N486" s="19" t="str">
        <f>_xlfn.XLOOKUP($A486,'Cleaned - Hospitalisation Detai'!$A$2:$A$2344,'Cleaned - Hospitalisation Detai'!$G$2:$G$2344,0)</f>
        <v>tier - 2</v>
      </c>
      <c r="O486" s="19" t="str">
        <f>_xlfn.XLOOKUP($A486,'Cleaned - Hospitalisation Detai'!$A$2:$A$2344,'Cleaned - Hospitalisation Detai'!$H$2:$H$2344,0)</f>
        <v>tier - 1</v>
      </c>
      <c r="P486" s="19" t="str">
        <f>_xlfn.XLOOKUP($A486,'Cleaned - Hospitalisation Detai'!$A$2:$A$2344,'Cleaned - Hospitalisation Detai'!$I$2:$I$2344,0)</f>
        <v>R1012</v>
      </c>
      <c r="Q486" s="20">
        <f>_xlfn.XLOOKUP($A486,'Cleaned - Hospitalisation Detai'!$A$2:$A$2344,'Cleaned - Hospitalisation Detai'!$K$2:$K$2344,0)</f>
        <v>60</v>
      </c>
    </row>
    <row r="487" spans="1:17" ht="15.6" x14ac:dyDescent="0.3">
      <c r="A487" s="10" t="s">
        <v>1885</v>
      </c>
      <c r="B487" s="11" t="str">
        <f>_xlfn.XLOOKUP(A487,'Cleaned - Customer Names '!$A$2:$A$2336,'Cleaned - Customer Names '!$C$2:$C$2336,0)</f>
        <v>Jeff</v>
      </c>
      <c r="C487" s="11">
        <f>_xlfn.XLOOKUP($A487,'Cleaned - Medical Examinations'!$A$2:$A$2336,'Cleaned - Medical Examinations'!$B$2:$B$2336,0)</f>
        <v>29.8</v>
      </c>
      <c r="D487" s="11">
        <f>_xlfn.XLOOKUP($A487,'Cleaned - Medical Examinations'!$A$2:$A$2336,'Cleaned - Medical Examinations'!$C$2:$C$2336,0)</f>
        <v>5.78</v>
      </c>
      <c r="E487" s="11" t="str">
        <f>_xlfn.XLOOKUP($A487,'Cleaned - Medical Examinations'!$A$2:$A$2336,'Cleaned - Medical Examinations'!$D$2:$D$2336,0)</f>
        <v>Yes</v>
      </c>
      <c r="F487" s="11" t="str">
        <f>_xlfn.XLOOKUP($A487,'Cleaned - Medical Examinations'!$A$2:$A$2336,'Cleaned - Medical Examinations'!$E$2:$E$2336,0)</f>
        <v>No</v>
      </c>
      <c r="G487" s="11" t="str">
        <f>_xlfn.XLOOKUP($A487,'Cleaned - Medical Examinations'!$A$2:$A$2336,'Cleaned - Medical Examinations'!$F$2:$F$2336,0)</f>
        <v>No</v>
      </c>
      <c r="H487" s="11">
        <f>_xlfn.XLOOKUP($A487,'Cleaned - Medical Examinations'!$A$2:$A$2336,'Cleaned - Medical Examinations'!$G$2:$G$2336,0)</f>
        <v>0</v>
      </c>
      <c r="I487" s="11" t="str">
        <f>_xlfn.XLOOKUP($A487,'Cleaned - Medical Examinations'!$A$2:$A$2336,'Cleaned - Medical Examinations'!$H$2:$H$2336,0)</f>
        <v>No</v>
      </c>
      <c r="J487" s="11" t="str">
        <f>_xlfn.XLOOKUP($A487,'Cleaned - Medical Examinations'!$A$2:$A$2336,'Cleaned - Medical Examinations'!$I$2:$I$2336,0)</f>
        <v>Overweight</v>
      </c>
      <c r="K487" s="11" t="str">
        <f t="shared" si="7"/>
        <v>Non-Diabetic</v>
      </c>
      <c r="L487" s="14">
        <f>_xlfn.XLOOKUP($A487,'Cleaned - Hospitalisation Detai'!$A$2:$A$2344,'Cleaned - Hospitalisation Detai'!$J$2:$J$2344,0)</f>
        <v>31240</v>
      </c>
      <c r="M487" s="19">
        <f>_xlfn.XLOOKUP($A487,'Cleaned - Hospitalisation Detai'!$A$2:$A$2344,'Cleaned - Hospitalisation Detai'!$F$2:$F$2344,0)</f>
        <v>20420.599999999999</v>
      </c>
      <c r="N487" s="19" t="str">
        <f>_xlfn.XLOOKUP($A487,'Cleaned - Hospitalisation Detai'!$A$2:$A$2344,'Cleaned - Hospitalisation Detai'!$G$2:$G$2344,0)</f>
        <v>tier - 3</v>
      </c>
      <c r="O487" s="19" t="str">
        <f>_xlfn.XLOOKUP($A487,'Cleaned - Hospitalisation Detai'!$A$2:$A$2344,'Cleaned - Hospitalisation Detai'!$H$2:$H$2344,0)</f>
        <v>tier - 2</v>
      </c>
      <c r="P487" s="19" t="str">
        <f>_xlfn.XLOOKUP($A487,'Cleaned - Hospitalisation Detai'!$A$2:$A$2344,'Cleaned - Hospitalisation Detai'!$I$2:$I$2344,0)</f>
        <v>R1011</v>
      </c>
      <c r="Q487" s="20">
        <f>_xlfn.XLOOKUP($A487,'Cleaned - Hospitalisation Detai'!$A$2:$A$2344,'Cleaned - Hospitalisation Detai'!$K$2:$K$2344,0)</f>
        <v>37</v>
      </c>
    </row>
    <row r="488" spans="1:17" ht="15.6" x14ac:dyDescent="0.3">
      <c r="A488" s="10" t="s">
        <v>1884</v>
      </c>
      <c r="B488" s="11" t="str">
        <f>_xlfn.XLOOKUP(A488,'Cleaned - Customer Names '!$A$2:$A$2336,'Cleaned - Customer Names '!$C$2:$C$2336,0)</f>
        <v>Tara R</v>
      </c>
      <c r="C488" s="11">
        <f>_xlfn.XLOOKUP($A488,'Cleaned - Medical Examinations'!$A$2:$A$2336,'Cleaned - Medical Examinations'!$B$2:$B$2336,0)</f>
        <v>49.77</v>
      </c>
      <c r="D488" s="11">
        <f>_xlfn.XLOOKUP($A488,'Cleaned - Medical Examinations'!$A$2:$A$2336,'Cleaned - Medical Examinations'!$C$2:$C$2336,0)</f>
        <v>7.02</v>
      </c>
      <c r="E488" s="11" t="str">
        <f>_xlfn.XLOOKUP($A488,'Cleaned - Medical Examinations'!$A$2:$A$2336,'Cleaned - Medical Examinations'!$D$2:$D$2336,0)</f>
        <v>No</v>
      </c>
      <c r="F488" s="11" t="str">
        <f>_xlfn.XLOOKUP($A488,'Cleaned - Medical Examinations'!$A$2:$A$2336,'Cleaned - Medical Examinations'!$E$2:$E$2336,0)</f>
        <v>No</v>
      </c>
      <c r="G488" s="11" t="str">
        <f>_xlfn.XLOOKUP($A488,'Cleaned - Medical Examinations'!$A$2:$A$2336,'Cleaned - Medical Examinations'!$F$2:$F$2336,0)</f>
        <v>No</v>
      </c>
      <c r="H488" s="11">
        <f>_xlfn.XLOOKUP($A488,'Cleaned - Medical Examinations'!$A$2:$A$2336,'Cleaned - Medical Examinations'!$G$2:$G$2336,0)</f>
        <v>0</v>
      </c>
      <c r="I488" s="11" t="str">
        <f>_xlfn.XLOOKUP($A488,'Cleaned - Medical Examinations'!$A$2:$A$2336,'Cleaned - Medical Examinations'!$H$2:$H$2336,0)</f>
        <v>No</v>
      </c>
      <c r="J488" s="11" t="str">
        <f>_xlfn.XLOOKUP($A488,'Cleaned - Medical Examinations'!$A$2:$A$2336,'Cleaned - Medical Examinations'!$I$2:$I$2336,0)</f>
        <v>Obesity</v>
      </c>
      <c r="K488" s="11" t="str">
        <f t="shared" si="7"/>
        <v>Diabetic</v>
      </c>
      <c r="L488" s="14">
        <f>_xlfn.XLOOKUP($A488,'Cleaned - Hospitalisation Detai'!$A$2:$A$2344,'Cleaned - Hospitalisation Detai'!$J$2:$J$2344,0)</f>
        <v>22829</v>
      </c>
      <c r="M488" s="19">
        <f>_xlfn.XLOOKUP($A488,'Cleaned - Hospitalisation Detai'!$A$2:$A$2344,'Cleaned - Hospitalisation Detai'!$F$2:$F$2344,0)</f>
        <v>20354.5</v>
      </c>
      <c r="N488" s="19" t="str">
        <f>_xlfn.XLOOKUP($A488,'Cleaned - Hospitalisation Detai'!$A$2:$A$2344,'Cleaned - Hospitalisation Detai'!$G$2:$G$2344,0)</f>
        <v>tier - 3</v>
      </c>
      <c r="O488" s="19" t="str">
        <f>_xlfn.XLOOKUP($A488,'Cleaned - Hospitalisation Detai'!$A$2:$A$2344,'Cleaned - Hospitalisation Detai'!$H$2:$H$2344,0)</f>
        <v>tier - 2</v>
      </c>
      <c r="P488" s="19" t="str">
        <f>_xlfn.XLOOKUP($A488,'Cleaned - Hospitalisation Detai'!$A$2:$A$2344,'Cleaned - Hospitalisation Detai'!$I$2:$I$2344,0)</f>
        <v>R1026</v>
      </c>
      <c r="Q488" s="20">
        <f>_xlfn.XLOOKUP($A488,'Cleaned - Hospitalisation Detai'!$A$2:$A$2344,'Cleaned - Hospitalisation Detai'!$K$2:$K$2344,0)</f>
        <v>60</v>
      </c>
    </row>
    <row r="489" spans="1:17" ht="15.6" x14ac:dyDescent="0.3">
      <c r="A489" s="10" t="s">
        <v>1883</v>
      </c>
      <c r="B489" s="11" t="str">
        <f>_xlfn.XLOOKUP(A489,'Cleaned - Customer Names '!$A$2:$A$2336,'Cleaned - Customer Names '!$C$2:$C$2336,0)</f>
        <v>Kristin</v>
      </c>
      <c r="C489" s="11">
        <f>_xlfn.XLOOKUP($A489,'Cleaned - Medical Examinations'!$A$2:$A$2336,'Cleaned - Medical Examinations'!$B$2:$B$2336,0)</f>
        <v>25.555</v>
      </c>
      <c r="D489" s="11">
        <f>_xlfn.XLOOKUP($A489,'Cleaned - Medical Examinations'!$A$2:$A$2336,'Cleaned - Medical Examinations'!$C$2:$C$2336,0)</f>
        <v>4.09</v>
      </c>
      <c r="E489" s="11" t="str">
        <f>_xlfn.XLOOKUP($A489,'Cleaned - Medical Examinations'!$A$2:$A$2336,'Cleaned - Medical Examinations'!$D$2:$D$2336,0)</f>
        <v>Yes</v>
      </c>
      <c r="F489" s="11" t="str">
        <f>_xlfn.XLOOKUP($A489,'Cleaned - Medical Examinations'!$A$2:$A$2336,'Cleaned - Medical Examinations'!$E$2:$E$2336,0)</f>
        <v>No</v>
      </c>
      <c r="G489" s="11" t="str">
        <f>_xlfn.XLOOKUP($A489,'Cleaned - Medical Examinations'!$A$2:$A$2336,'Cleaned - Medical Examinations'!$F$2:$F$2336,0)</f>
        <v>No</v>
      </c>
      <c r="H489" s="11">
        <f>_xlfn.XLOOKUP($A489,'Cleaned - Medical Examinations'!$A$2:$A$2336,'Cleaned - Medical Examinations'!$G$2:$G$2336,0)</f>
        <v>0</v>
      </c>
      <c r="I489" s="11" t="str">
        <f>_xlfn.XLOOKUP($A489,'Cleaned - Medical Examinations'!$A$2:$A$2336,'Cleaned - Medical Examinations'!$H$2:$H$2336,0)</f>
        <v>Yes</v>
      </c>
      <c r="J489" s="11" t="str">
        <f>_xlfn.XLOOKUP($A489,'Cleaned - Medical Examinations'!$A$2:$A$2336,'Cleaned - Medical Examinations'!$I$2:$I$2336,0)</f>
        <v>Overweight</v>
      </c>
      <c r="K489" s="11" t="str">
        <f t="shared" si="7"/>
        <v>Non-Diabetic</v>
      </c>
      <c r="L489" s="14">
        <f>_xlfn.XLOOKUP($A489,'Cleaned - Hospitalisation Detai'!$A$2:$A$2344,'Cleaned - Hospitalisation Detai'!$J$2:$J$2344,0)</f>
        <v>31307</v>
      </c>
      <c r="M489" s="19">
        <f>_xlfn.XLOOKUP($A489,'Cleaned - Hospitalisation Detai'!$A$2:$A$2344,'Cleaned - Hospitalisation Detai'!$F$2:$F$2344,0)</f>
        <v>20296.86</v>
      </c>
      <c r="N489" s="19" t="str">
        <f>_xlfn.XLOOKUP($A489,'Cleaned - Hospitalisation Detai'!$A$2:$A$2344,'Cleaned - Hospitalisation Detai'!$G$2:$G$2344,0)</f>
        <v>tier - 3</v>
      </c>
      <c r="O489" s="19" t="str">
        <f>_xlfn.XLOOKUP($A489,'Cleaned - Hospitalisation Detai'!$A$2:$A$2344,'Cleaned - Hospitalisation Detai'!$H$2:$H$2344,0)</f>
        <v>tier - 1</v>
      </c>
      <c r="P489" s="19" t="str">
        <f>_xlfn.XLOOKUP($A489,'Cleaned - Hospitalisation Detai'!$A$2:$A$2344,'Cleaned - Hospitalisation Detai'!$I$2:$I$2344,0)</f>
        <v>R1024</v>
      </c>
      <c r="Q489" s="20">
        <f>_xlfn.XLOOKUP($A489,'Cleaned - Hospitalisation Detai'!$A$2:$A$2344,'Cleaned - Hospitalisation Detai'!$K$2:$K$2344,0)</f>
        <v>37</v>
      </c>
    </row>
    <row r="490" spans="1:17" ht="15.6" x14ac:dyDescent="0.3">
      <c r="A490" s="10" t="s">
        <v>1882</v>
      </c>
      <c r="B490" s="11" t="str">
        <f>_xlfn.XLOOKUP(A490,'Cleaned - Customer Names '!$A$2:$A$2336,'Cleaned - Customer Names '!$C$2:$C$2336,0)</f>
        <v>Timothy</v>
      </c>
      <c r="C490" s="11">
        <f>_xlfn.XLOOKUP($A490,'Cleaned - Medical Examinations'!$A$2:$A$2336,'Cleaned - Medical Examinations'!$B$2:$B$2336,0)</f>
        <v>29.64</v>
      </c>
      <c r="D490" s="11">
        <f>_xlfn.XLOOKUP($A490,'Cleaned - Medical Examinations'!$A$2:$A$2336,'Cleaned - Medical Examinations'!$C$2:$C$2336,0)</f>
        <v>4.93</v>
      </c>
      <c r="E490" s="11" t="str">
        <f>_xlfn.XLOOKUP($A490,'Cleaned - Medical Examinations'!$A$2:$A$2336,'Cleaned - Medical Examinations'!$D$2:$D$2336,0)</f>
        <v>No</v>
      </c>
      <c r="F490" s="11" t="str">
        <f>_xlfn.XLOOKUP($A490,'Cleaned - Medical Examinations'!$A$2:$A$2336,'Cleaned - Medical Examinations'!$E$2:$E$2336,0)</f>
        <v>No</v>
      </c>
      <c r="G490" s="11" t="str">
        <f>_xlfn.XLOOKUP($A490,'Cleaned - Medical Examinations'!$A$2:$A$2336,'Cleaned - Medical Examinations'!$F$2:$F$2336,0)</f>
        <v>Yes</v>
      </c>
      <c r="H490" s="11">
        <f>_xlfn.XLOOKUP($A490,'Cleaned - Medical Examinations'!$A$2:$A$2336,'Cleaned - Medical Examinations'!$G$2:$G$2336,0)</f>
        <v>1</v>
      </c>
      <c r="I490" s="11" t="str">
        <f>_xlfn.XLOOKUP($A490,'Cleaned - Medical Examinations'!$A$2:$A$2336,'Cleaned - Medical Examinations'!$H$2:$H$2336,0)</f>
        <v>No</v>
      </c>
      <c r="J490" s="11" t="str">
        <f>_xlfn.XLOOKUP($A490,'Cleaned - Medical Examinations'!$A$2:$A$2336,'Cleaned - Medical Examinations'!$I$2:$I$2336,0)</f>
        <v>Overweight</v>
      </c>
      <c r="K490" s="11" t="str">
        <f t="shared" si="7"/>
        <v>Non-Diabetic</v>
      </c>
      <c r="L490" s="14">
        <f>_xlfn.XLOOKUP($A490,'Cleaned - Hospitalisation Detai'!$A$2:$A$2344,'Cleaned - Hospitalisation Detai'!$J$2:$J$2344,0)</f>
        <v>34219</v>
      </c>
      <c r="M490" s="19">
        <f>_xlfn.XLOOKUP($A490,'Cleaned - Hospitalisation Detai'!$A$2:$A$2344,'Cleaned - Hospitalisation Detai'!$F$2:$F$2344,0)</f>
        <v>20277.810000000001</v>
      </c>
      <c r="N490" s="19" t="str">
        <f>_xlfn.XLOOKUP($A490,'Cleaned - Hospitalisation Detai'!$A$2:$A$2344,'Cleaned - Hospitalisation Detai'!$G$2:$G$2344,0)</f>
        <v>tier - 3</v>
      </c>
      <c r="O490" s="19" t="str">
        <f>_xlfn.XLOOKUP($A490,'Cleaned - Hospitalisation Detai'!$A$2:$A$2344,'Cleaned - Hospitalisation Detai'!$H$2:$H$2344,0)</f>
        <v>tier - 3</v>
      </c>
      <c r="P490" s="19" t="str">
        <f>_xlfn.XLOOKUP($A490,'Cleaned - Hospitalisation Detai'!$A$2:$A$2344,'Cleaned - Hospitalisation Detai'!$I$2:$I$2344,0)</f>
        <v>R1016</v>
      </c>
      <c r="Q490" s="20">
        <f>_xlfn.XLOOKUP($A490,'Cleaned - Hospitalisation Detai'!$A$2:$A$2344,'Cleaned - Hospitalisation Detai'!$K$2:$K$2344,0)</f>
        <v>29</v>
      </c>
    </row>
    <row r="491" spans="1:17" ht="15.6" x14ac:dyDescent="0.3">
      <c r="A491" s="10" t="s">
        <v>1881</v>
      </c>
      <c r="B491" s="11" t="str">
        <f>_xlfn.XLOOKUP(A491,'Cleaned - Customer Names '!$A$2:$A$2336,'Cleaned - Customer Names '!$C$2:$C$2336,0)</f>
        <v>Scott</v>
      </c>
      <c r="C491" s="11">
        <f>_xlfn.XLOOKUP($A491,'Cleaned - Medical Examinations'!$A$2:$A$2336,'Cleaned - Medical Examinations'!$B$2:$B$2336,0)</f>
        <v>53.93</v>
      </c>
      <c r="D491" s="11">
        <f>_xlfn.XLOOKUP($A491,'Cleaned - Medical Examinations'!$A$2:$A$2336,'Cleaned - Medical Examinations'!$C$2:$C$2336,0)</f>
        <v>5.34</v>
      </c>
      <c r="E491" s="11" t="str">
        <f>_xlfn.XLOOKUP($A491,'Cleaned - Medical Examinations'!$A$2:$A$2336,'Cleaned - Medical Examinations'!$D$2:$D$2336,0)</f>
        <v>Yes</v>
      </c>
      <c r="F491" s="11" t="str">
        <f>_xlfn.XLOOKUP($A491,'Cleaned - Medical Examinations'!$A$2:$A$2336,'Cleaned - Medical Examinations'!$E$2:$E$2336,0)</f>
        <v>No</v>
      </c>
      <c r="G491" s="11" t="str">
        <f>_xlfn.XLOOKUP($A491,'Cleaned - Medical Examinations'!$A$2:$A$2336,'Cleaned - Medical Examinations'!$F$2:$F$2336,0)</f>
        <v>No</v>
      </c>
      <c r="H491" s="11">
        <f>_xlfn.XLOOKUP($A491,'Cleaned - Medical Examinations'!$A$2:$A$2336,'Cleaned - Medical Examinations'!$G$2:$G$2336,0)</f>
        <v>2</v>
      </c>
      <c r="I491" s="11" t="str">
        <f>_xlfn.XLOOKUP($A491,'Cleaned - Medical Examinations'!$A$2:$A$2336,'Cleaned - Medical Examinations'!$H$2:$H$2336,0)</f>
        <v>No</v>
      </c>
      <c r="J491" s="11" t="str">
        <f>_xlfn.XLOOKUP($A491,'Cleaned - Medical Examinations'!$A$2:$A$2336,'Cleaned - Medical Examinations'!$I$2:$I$2336,0)</f>
        <v>Obesity</v>
      </c>
      <c r="K491" s="11" t="str">
        <f t="shared" si="7"/>
        <v>Non-Diabetic</v>
      </c>
      <c r="L491" s="14">
        <f>_xlfn.XLOOKUP($A491,'Cleaned - Hospitalisation Detai'!$A$2:$A$2344,'Cleaned - Hospitalisation Detai'!$J$2:$J$2344,0)</f>
        <v>24341</v>
      </c>
      <c r="M491" s="19">
        <f>_xlfn.XLOOKUP($A491,'Cleaned - Hospitalisation Detai'!$A$2:$A$2344,'Cleaned - Hospitalisation Detai'!$F$2:$F$2344,0)</f>
        <v>20253.84</v>
      </c>
      <c r="N491" s="19" t="str">
        <f>_xlfn.XLOOKUP($A491,'Cleaned - Hospitalisation Detai'!$A$2:$A$2344,'Cleaned - Hospitalisation Detai'!$G$2:$G$2344,0)</f>
        <v>tier - 2</v>
      </c>
      <c r="O491" s="19" t="str">
        <f>_xlfn.XLOOKUP($A491,'Cleaned - Hospitalisation Detai'!$A$2:$A$2344,'Cleaned - Hospitalisation Detai'!$H$2:$H$2344,0)</f>
        <v>tier - 3</v>
      </c>
      <c r="P491" s="19" t="str">
        <f>_xlfn.XLOOKUP($A491,'Cleaned - Hospitalisation Detai'!$A$2:$A$2344,'Cleaned - Hospitalisation Detai'!$I$2:$I$2344,0)</f>
        <v>R1012</v>
      </c>
      <c r="Q491" s="20">
        <f>_xlfn.XLOOKUP($A491,'Cleaned - Hospitalisation Detai'!$A$2:$A$2344,'Cleaned - Hospitalisation Detai'!$K$2:$K$2344,0)</f>
        <v>56</v>
      </c>
    </row>
    <row r="492" spans="1:17" ht="15.6" x14ac:dyDescent="0.3">
      <c r="A492" s="10" t="s">
        <v>1880</v>
      </c>
      <c r="B492" s="11" t="str">
        <f>_xlfn.XLOOKUP(A492,'Cleaned - Customer Names '!$A$2:$A$2336,'Cleaned - Customer Names '!$C$2:$C$2336,0)</f>
        <v>Carly E</v>
      </c>
      <c r="C492" s="11">
        <f>_xlfn.XLOOKUP($A492,'Cleaned - Medical Examinations'!$A$2:$A$2336,'Cleaned - Medical Examinations'!$B$2:$B$2336,0)</f>
        <v>28.024999999999999</v>
      </c>
      <c r="D492" s="11">
        <f>_xlfn.XLOOKUP($A492,'Cleaned - Medical Examinations'!$A$2:$A$2336,'Cleaned - Medical Examinations'!$C$2:$C$2336,0)</f>
        <v>5.65</v>
      </c>
      <c r="E492" s="11" t="str">
        <f>_xlfn.XLOOKUP($A492,'Cleaned - Medical Examinations'!$A$2:$A$2336,'Cleaned - Medical Examinations'!$D$2:$D$2336,0)</f>
        <v>No</v>
      </c>
      <c r="F492" s="11" t="str">
        <f>_xlfn.XLOOKUP($A492,'Cleaned - Medical Examinations'!$A$2:$A$2336,'Cleaned - Medical Examinations'!$E$2:$E$2336,0)</f>
        <v>No</v>
      </c>
      <c r="G492" s="11" t="str">
        <f>_xlfn.XLOOKUP($A492,'Cleaned - Medical Examinations'!$A$2:$A$2336,'Cleaned - Medical Examinations'!$F$2:$F$2336,0)</f>
        <v>No</v>
      </c>
      <c r="H492" s="11">
        <f>_xlfn.XLOOKUP($A492,'Cleaned - Medical Examinations'!$A$2:$A$2336,'Cleaned - Medical Examinations'!$G$2:$G$2336,0)</f>
        <v>1</v>
      </c>
      <c r="I492" s="11" t="str">
        <f>_xlfn.XLOOKUP($A492,'Cleaned - Medical Examinations'!$A$2:$A$2336,'Cleaned - Medical Examinations'!$H$2:$H$2336,0)</f>
        <v>Yes</v>
      </c>
      <c r="J492" s="11" t="str">
        <f>_xlfn.XLOOKUP($A492,'Cleaned - Medical Examinations'!$A$2:$A$2336,'Cleaned - Medical Examinations'!$I$2:$I$2336,0)</f>
        <v>Overweight</v>
      </c>
      <c r="K492" s="11" t="str">
        <f t="shared" si="7"/>
        <v>Non-Diabetic</v>
      </c>
      <c r="L492" s="14">
        <f>_xlfn.XLOOKUP($A492,'Cleaned - Hospitalisation Detai'!$A$2:$A$2344,'Cleaned - Hospitalisation Detai'!$J$2:$J$2344,0)</f>
        <v>32067</v>
      </c>
      <c r="M492" s="19">
        <f>_xlfn.XLOOKUP($A492,'Cleaned - Hospitalisation Detai'!$A$2:$A$2344,'Cleaned - Hospitalisation Detai'!$F$2:$F$2344,0)</f>
        <v>20234.849999999999</v>
      </c>
      <c r="N492" s="19" t="str">
        <f>_xlfn.XLOOKUP($A492,'Cleaned - Hospitalisation Detai'!$A$2:$A$2344,'Cleaned - Hospitalisation Detai'!$G$2:$G$2344,0)</f>
        <v>tier - 2</v>
      </c>
      <c r="O492" s="19" t="str">
        <f>_xlfn.XLOOKUP($A492,'Cleaned - Hospitalisation Detai'!$A$2:$A$2344,'Cleaned - Hospitalisation Detai'!$H$2:$H$2344,0)</f>
        <v>tier - 3</v>
      </c>
      <c r="P492" s="19" t="str">
        <f>_xlfn.XLOOKUP($A492,'Cleaned - Hospitalisation Detai'!$A$2:$A$2344,'Cleaned - Hospitalisation Detai'!$I$2:$I$2344,0)</f>
        <v>R1012</v>
      </c>
      <c r="Q492" s="20">
        <f>_xlfn.XLOOKUP($A492,'Cleaned - Hospitalisation Detai'!$A$2:$A$2344,'Cleaned - Hospitalisation Detai'!$K$2:$K$2344,0)</f>
        <v>35</v>
      </c>
    </row>
    <row r="493" spans="1:17" ht="15.6" x14ac:dyDescent="0.3">
      <c r="A493" s="10" t="s">
        <v>1879</v>
      </c>
      <c r="B493" s="11" t="str">
        <f>_xlfn.XLOOKUP(A493,'Cleaned - Customer Names '!$A$2:$A$2336,'Cleaned - Customer Names '!$C$2:$C$2336,0)</f>
        <v>Lisa</v>
      </c>
      <c r="C493" s="11">
        <f>_xlfn.XLOOKUP($A493,'Cleaned - Medical Examinations'!$A$2:$A$2336,'Cleaned - Medical Examinations'!$B$2:$B$2336,0)</f>
        <v>27.5</v>
      </c>
      <c r="D493" s="11">
        <f>_xlfn.XLOOKUP($A493,'Cleaned - Medical Examinations'!$A$2:$A$2336,'Cleaned - Medical Examinations'!$C$2:$C$2336,0)</f>
        <v>4.49</v>
      </c>
      <c r="E493" s="11" t="str">
        <f>_xlfn.XLOOKUP($A493,'Cleaned - Medical Examinations'!$A$2:$A$2336,'Cleaned - Medical Examinations'!$D$2:$D$2336,0)</f>
        <v>No</v>
      </c>
      <c r="F493" s="11" t="str">
        <f>_xlfn.XLOOKUP($A493,'Cleaned - Medical Examinations'!$A$2:$A$2336,'Cleaned - Medical Examinations'!$E$2:$E$2336,0)</f>
        <v>No</v>
      </c>
      <c r="G493" s="11" t="str">
        <f>_xlfn.XLOOKUP($A493,'Cleaned - Medical Examinations'!$A$2:$A$2336,'Cleaned - Medical Examinations'!$F$2:$F$2336,0)</f>
        <v>No</v>
      </c>
      <c r="H493" s="11">
        <f>_xlfn.XLOOKUP($A493,'Cleaned - Medical Examinations'!$A$2:$A$2336,'Cleaned - Medical Examinations'!$G$2:$G$2336,0)</f>
        <v>0</v>
      </c>
      <c r="I493" s="11" t="str">
        <f>_xlfn.XLOOKUP($A493,'Cleaned - Medical Examinations'!$A$2:$A$2336,'Cleaned - Medical Examinations'!$H$2:$H$2336,0)</f>
        <v>No</v>
      </c>
      <c r="J493" s="11" t="str">
        <f>_xlfn.XLOOKUP($A493,'Cleaned - Medical Examinations'!$A$2:$A$2336,'Cleaned - Medical Examinations'!$I$2:$I$2336,0)</f>
        <v>Overweight</v>
      </c>
      <c r="K493" s="11" t="str">
        <f t="shared" si="7"/>
        <v>Non-Diabetic</v>
      </c>
      <c r="L493" s="14">
        <f>_xlfn.XLOOKUP($A493,'Cleaned - Hospitalisation Detai'!$A$2:$A$2344,'Cleaned - Hospitalisation Detai'!$J$2:$J$2344,0)</f>
        <v>34493</v>
      </c>
      <c r="M493" s="19">
        <f>_xlfn.XLOOKUP($A493,'Cleaned - Hospitalisation Detai'!$A$2:$A$2344,'Cleaned - Hospitalisation Detai'!$F$2:$F$2344,0)</f>
        <v>20177.669999999998</v>
      </c>
      <c r="N493" s="19" t="str">
        <f>_xlfn.XLOOKUP($A493,'Cleaned - Hospitalisation Detai'!$A$2:$A$2344,'Cleaned - Hospitalisation Detai'!$G$2:$G$2344,0)</f>
        <v>tier - 2</v>
      </c>
      <c r="O493" s="19" t="str">
        <f>_xlfn.XLOOKUP($A493,'Cleaned - Hospitalisation Detai'!$A$2:$A$2344,'Cleaned - Hospitalisation Detai'!$H$2:$H$2344,0)</f>
        <v>tier - 1</v>
      </c>
      <c r="P493" s="19" t="str">
        <f>_xlfn.XLOOKUP($A493,'Cleaned - Hospitalisation Detai'!$A$2:$A$2344,'Cleaned - Hospitalisation Detai'!$I$2:$I$2344,0)</f>
        <v>R1011</v>
      </c>
      <c r="Q493" s="20">
        <f>_xlfn.XLOOKUP($A493,'Cleaned - Hospitalisation Detai'!$A$2:$A$2344,'Cleaned - Hospitalisation Detai'!$K$2:$K$2344,0)</f>
        <v>29</v>
      </c>
    </row>
    <row r="494" spans="1:17" ht="15.6" x14ac:dyDescent="0.3">
      <c r="A494" s="10" t="s">
        <v>1878</v>
      </c>
      <c r="B494" s="11" t="str">
        <f>_xlfn.XLOOKUP(A494,'Cleaned - Customer Names '!$A$2:$A$2336,'Cleaned - Customer Names '!$C$2:$C$2336,0)</f>
        <v>Stacey</v>
      </c>
      <c r="C494" s="11">
        <f>_xlfn.XLOOKUP($A494,'Cleaned - Medical Examinations'!$A$2:$A$2336,'Cleaned - Medical Examinations'!$B$2:$B$2336,0)</f>
        <v>21.8</v>
      </c>
      <c r="D494" s="11">
        <f>_xlfn.XLOOKUP($A494,'Cleaned - Medical Examinations'!$A$2:$A$2336,'Cleaned - Medical Examinations'!$C$2:$C$2336,0)</f>
        <v>10.55</v>
      </c>
      <c r="E494" s="11" t="str">
        <f>_xlfn.XLOOKUP($A494,'Cleaned - Medical Examinations'!$A$2:$A$2336,'Cleaned - Medical Examinations'!$D$2:$D$2336,0)</f>
        <v>No</v>
      </c>
      <c r="F494" s="11" t="str">
        <f>_xlfn.XLOOKUP($A494,'Cleaned - Medical Examinations'!$A$2:$A$2336,'Cleaned - Medical Examinations'!$E$2:$E$2336,0)</f>
        <v>No</v>
      </c>
      <c r="G494" s="11" t="str">
        <f>_xlfn.XLOOKUP($A494,'Cleaned - Medical Examinations'!$A$2:$A$2336,'Cleaned - Medical Examinations'!$F$2:$F$2336,0)</f>
        <v>No</v>
      </c>
      <c r="H494" s="11">
        <f>_xlfn.XLOOKUP($A494,'Cleaned - Medical Examinations'!$A$2:$A$2336,'Cleaned - Medical Examinations'!$G$2:$G$2336,0)</f>
        <v>0</v>
      </c>
      <c r="I494" s="11" t="str">
        <f>_xlfn.XLOOKUP($A494,'Cleaned - Medical Examinations'!$A$2:$A$2336,'Cleaned - Medical Examinations'!$H$2:$H$2336,0)</f>
        <v>Yes</v>
      </c>
      <c r="J494" s="11" t="str">
        <f>_xlfn.XLOOKUP($A494,'Cleaned - Medical Examinations'!$A$2:$A$2336,'Cleaned - Medical Examinations'!$I$2:$I$2336,0)</f>
        <v>Normal Weight</v>
      </c>
      <c r="K494" s="11" t="str">
        <f t="shared" si="7"/>
        <v>Diabetic</v>
      </c>
      <c r="L494" s="14">
        <f>_xlfn.XLOOKUP($A494,'Cleaned - Hospitalisation Detai'!$A$2:$A$2344,'Cleaned - Hospitalisation Detai'!$J$2:$J$2344,0)</f>
        <v>37446</v>
      </c>
      <c r="M494" s="19">
        <f>_xlfn.XLOOKUP($A494,'Cleaned - Hospitalisation Detai'!$A$2:$A$2344,'Cleaned - Hospitalisation Detai'!$F$2:$F$2344,0)</f>
        <v>20167.34</v>
      </c>
      <c r="N494" s="19" t="str">
        <f>_xlfn.XLOOKUP($A494,'Cleaned - Hospitalisation Detai'!$A$2:$A$2344,'Cleaned - Hospitalisation Detai'!$G$2:$G$2344,0)</f>
        <v>tier - 3</v>
      </c>
      <c r="O494" s="19" t="str">
        <f>_xlfn.XLOOKUP($A494,'Cleaned - Hospitalisation Detai'!$A$2:$A$2344,'Cleaned - Hospitalisation Detai'!$H$2:$H$2344,0)</f>
        <v>tier - 3</v>
      </c>
      <c r="P494" s="19" t="str">
        <f>_xlfn.XLOOKUP($A494,'Cleaned - Hospitalisation Detai'!$A$2:$A$2344,'Cleaned - Hospitalisation Detai'!$I$2:$I$2344,0)</f>
        <v>R1011</v>
      </c>
      <c r="Q494" s="20">
        <f>_xlfn.XLOOKUP($A494,'Cleaned - Hospitalisation Detai'!$A$2:$A$2344,'Cleaned - Hospitalisation Detai'!$K$2:$K$2344,0)</f>
        <v>20</v>
      </c>
    </row>
    <row r="495" spans="1:17" ht="15.6" x14ac:dyDescent="0.3">
      <c r="A495" s="10" t="s">
        <v>1877</v>
      </c>
      <c r="B495" s="11" t="str">
        <f>_xlfn.XLOOKUP(A495,'Cleaned - Customer Names '!$A$2:$A$2336,'Cleaned - Customer Names '!$C$2:$C$2336,0)</f>
        <v>Louis</v>
      </c>
      <c r="C495" s="11">
        <f>_xlfn.XLOOKUP($A495,'Cleaned - Medical Examinations'!$A$2:$A$2336,'Cleaned - Medical Examinations'!$B$2:$B$2336,0)</f>
        <v>26.41</v>
      </c>
      <c r="D495" s="11">
        <f>_xlfn.XLOOKUP($A495,'Cleaned - Medical Examinations'!$A$2:$A$2336,'Cleaned - Medical Examinations'!$C$2:$C$2336,0)</f>
        <v>4.92</v>
      </c>
      <c r="E495" s="11" t="str">
        <f>_xlfn.XLOOKUP($A495,'Cleaned - Medical Examinations'!$A$2:$A$2336,'Cleaned - Medical Examinations'!$D$2:$D$2336,0)</f>
        <v>Yes</v>
      </c>
      <c r="F495" s="11" t="str">
        <f>_xlfn.XLOOKUP($A495,'Cleaned - Medical Examinations'!$A$2:$A$2336,'Cleaned - Medical Examinations'!$E$2:$E$2336,0)</f>
        <v>No</v>
      </c>
      <c r="G495" s="11" t="str">
        <f>_xlfn.XLOOKUP($A495,'Cleaned - Medical Examinations'!$A$2:$A$2336,'Cleaned - Medical Examinations'!$F$2:$F$2336,0)</f>
        <v>Yes</v>
      </c>
      <c r="H495" s="11">
        <f>_xlfn.XLOOKUP($A495,'Cleaned - Medical Examinations'!$A$2:$A$2336,'Cleaned - Medical Examinations'!$G$2:$G$2336,0)</f>
        <v>1</v>
      </c>
      <c r="I495" s="11" t="str">
        <f>_xlfn.XLOOKUP($A495,'Cleaned - Medical Examinations'!$A$2:$A$2336,'Cleaned - Medical Examinations'!$H$2:$H$2336,0)</f>
        <v>Yes</v>
      </c>
      <c r="J495" s="11" t="str">
        <f>_xlfn.XLOOKUP($A495,'Cleaned - Medical Examinations'!$A$2:$A$2336,'Cleaned - Medical Examinations'!$I$2:$I$2336,0)</f>
        <v>Overweight</v>
      </c>
      <c r="K495" s="11" t="str">
        <f t="shared" si="7"/>
        <v>Non-Diabetic</v>
      </c>
      <c r="L495" s="14">
        <f>_xlfn.XLOOKUP($A495,'Cleaned - Hospitalisation Detai'!$A$2:$A$2344,'Cleaned - Hospitalisation Detai'!$J$2:$J$2344,0)</f>
        <v>30595</v>
      </c>
      <c r="M495" s="19">
        <f>_xlfn.XLOOKUP($A495,'Cleaned - Hospitalisation Detai'!$A$2:$A$2344,'Cleaned - Hospitalisation Detai'!$F$2:$F$2344,0)</f>
        <v>20149.32</v>
      </c>
      <c r="N495" s="19" t="str">
        <f>_xlfn.XLOOKUP($A495,'Cleaned - Hospitalisation Detai'!$A$2:$A$2344,'Cleaned - Hospitalisation Detai'!$G$2:$G$2344,0)</f>
        <v>tier - 2</v>
      </c>
      <c r="O495" s="19" t="str">
        <f>_xlfn.XLOOKUP($A495,'Cleaned - Hospitalisation Detai'!$A$2:$A$2344,'Cleaned - Hospitalisation Detai'!$H$2:$H$2344,0)</f>
        <v>tier - 1</v>
      </c>
      <c r="P495" s="19" t="str">
        <f>_xlfn.XLOOKUP($A495,'Cleaned - Hospitalisation Detai'!$A$2:$A$2344,'Cleaned - Hospitalisation Detai'!$I$2:$I$2344,0)</f>
        <v>R1016</v>
      </c>
      <c r="Q495" s="20">
        <f>_xlfn.XLOOKUP($A495,'Cleaned - Hospitalisation Detai'!$A$2:$A$2344,'Cleaned - Hospitalisation Detai'!$K$2:$K$2344,0)</f>
        <v>39</v>
      </c>
    </row>
    <row r="496" spans="1:17" ht="15.6" x14ac:dyDescent="0.3">
      <c r="A496" s="10" t="s">
        <v>1876</v>
      </c>
      <c r="B496" s="11" t="str">
        <f>_xlfn.XLOOKUP(A496,'Cleaned - Customer Names '!$A$2:$A$2336,'Cleaned - Customer Names '!$C$2:$C$2336,0)</f>
        <v>Brian R.</v>
      </c>
      <c r="C496" s="11">
        <f>_xlfn.XLOOKUP($A496,'Cleaned - Medical Examinations'!$A$2:$A$2336,'Cleaned - Medical Examinations'!$B$2:$B$2336,0)</f>
        <v>27.835000000000001</v>
      </c>
      <c r="D496" s="11">
        <f>_xlfn.XLOOKUP($A496,'Cleaned - Medical Examinations'!$A$2:$A$2336,'Cleaned - Medical Examinations'!$C$2:$C$2336,0)</f>
        <v>5.9</v>
      </c>
      <c r="E496" s="11" t="str">
        <f>_xlfn.XLOOKUP($A496,'Cleaned - Medical Examinations'!$A$2:$A$2336,'Cleaned - Medical Examinations'!$D$2:$D$2336,0)</f>
        <v>Yes</v>
      </c>
      <c r="F496" s="11" t="str">
        <f>_xlfn.XLOOKUP($A496,'Cleaned - Medical Examinations'!$A$2:$A$2336,'Cleaned - Medical Examinations'!$E$2:$E$2336,0)</f>
        <v>No</v>
      </c>
      <c r="G496" s="11" t="str">
        <f>_xlfn.XLOOKUP($A496,'Cleaned - Medical Examinations'!$A$2:$A$2336,'Cleaned - Medical Examinations'!$F$2:$F$2336,0)</f>
        <v>No</v>
      </c>
      <c r="H496" s="11">
        <f>_xlfn.XLOOKUP($A496,'Cleaned - Medical Examinations'!$A$2:$A$2336,'Cleaned - Medical Examinations'!$G$2:$G$2336,0)</f>
        <v>1</v>
      </c>
      <c r="I496" s="11" t="str">
        <f>_xlfn.XLOOKUP($A496,'Cleaned - Medical Examinations'!$A$2:$A$2336,'Cleaned - Medical Examinations'!$H$2:$H$2336,0)</f>
        <v>Yes</v>
      </c>
      <c r="J496" s="11" t="str">
        <f>_xlfn.XLOOKUP($A496,'Cleaned - Medical Examinations'!$A$2:$A$2336,'Cleaned - Medical Examinations'!$I$2:$I$2336,0)</f>
        <v>Overweight</v>
      </c>
      <c r="K496" s="11" t="str">
        <f t="shared" si="7"/>
        <v>Non-Diabetic</v>
      </c>
      <c r="L496" s="14">
        <f>_xlfn.XLOOKUP($A496,'Cleaned - Hospitalisation Detai'!$A$2:$A$2344,'Cleaned - Hospitalisation Detai'!$J$2:$J$2344,0)</f>
        <v>32349</v>
      </c>
      <c r="M496" s="19">
        <f>_xlfn.XLOOKUP($A496,'Cleaned - Hospitalisation Detai'!$A$2:$A$2344,'Cleaned - Hospitalisation Detai'!$F$2:$F$2344,0)</f>
        <v>20009.63</v>
      </c>
      <c r="N496" s="19" t="str">
        <f>_xlfn.XLOOKUP($A496,'Cleaned - Hospitalisation Detai'!$A$2:$A$2344,'Cleaned - Hospitalisation Detai'!$G$2:$G$2344,0)</f>
        <v>tier - 2</v>
      </c>
      <c r="O496" s="19" t="str">
        <f>_xlfn.XLOOKUP($A496,'Cleaned - Hospitalisation Detai'!$A$2:$A$2344,'Cleaned - Hospitalisation Detai'!$H$2:$H$2344,0)</f>
        <v>tier - 1</v>
      </c>
      <c r="P496" s="19" t="str">
        <f>_xlfn.XLOOKUP($A496,'Cleaned - Hospitalisation Detai'!$A$2:$A$2344,'Cleaned - Hospitalisation Detai'!$I$2:$I$2344,0)</f>
        <v>R1012</v>
      </c>
      <c r="Q496" s="20">
        <f>_xlfn.XLOOKUP($A496,'Cleaned - Hospitalisation Detai'!$A$2:$A$2344,'Cleaned - Hospitalisation Detai'!$K$2:$K$2344,0)</f>
        <v>34</v>
      </c>
    </row>
    <row r="497" spans="1:17" ht="15.6" x14ac:dyDescent="0.3">
      <c r="A497" s="10" t="s">
        <v>1875</v>
      </c>
      <c r="B497" s="11" t="str">
        <f>_xlfn.XLOOKUP(A497,'Cleaned - Customer Names '!$A$2:$A$2336,'Cleaned - Customer Names '!$C$2:$C$2336,0)</f>
        <v>Jessica</v>
      </c>
      <c r="C497" s="11">
        <f>_xlfn.XLOOKUP($A497,'Cleaned - Medical Examinations'!$A$2:$A$2336,'Cleaned - Medical Examinations'!$B$2:$B$2336,0)</f>
        <v>51.74</v>
      </c>
      <c r="D497" s="11">
        <f>_xlfn.XLOOKUP($A497,'Cleaned - Medical Examinations'!$A$2:$A$2336,'Cleaned - Medical Examinations'!$C$2:$C$2336,0)</f>
        <v>4.9800000000000004</v>
      </c>
      <c r="E497" s="11" t="str">
        <f>_xlfn.XLOOKUP($A497,'Cleaned - Medical Examinations'!$A$2:$A$2336,'Cleaned - Medical Examinations'!$D$2:$D$2336,0)</f>
        <v>Yes</v>
      </c>
      <c r="F497" s="11" t="str">
        <f>_xlfn.XLOOKUP($A497,'Cleaned - Medical Examinations'!$A$2:$A$2336,'Cleaned - Medical Examinations'!$E$2:$E$2336,0)</f>
        <v>No</v>
      </c>
      <c r="G497" s="11" t="str">
        <f>_xlfn.XLOOKUP($A497,'Cleaned - Medical Examinations'!$A$2:$A$2336,'Cleaned - Medical Examinations'!$F$2:$F$2336,0)</f>
        <v>No</v>
      </c>
      <c r="H497" s="11">
        <f>_xlfn.XLOOKUP($A497,'Cleaned - Medical Examinations'!$A$2:$A$2336,'Cleaned - Medical Examinations'!$G$2:$G$2336,0)</f>
        <v>2</v>
      </c>
      <c r="I497" s="11" t="str">
        <f>_xlfn.XLOOKUP($A497,'Cleaned - Medical Examinations'!$A$2:$A$2336,'Cleaned - Medical Examinations'!$H$2:$H$2336,0)</f>
        <v>No</v>
      </c>
      <c r="J497" s="11" t="str">
        <f>_xlfn.XLOOKUP($A497,'Cleaned - Medical Examinations'!$A$2:$A$2336,'Cleaned - Medical Examinations'!$I$2:$I$2336,0)</f>
        <v>Obesity</v>
      </c>
      <c r="K497" s="11" t="str">
        <f t="shared" si="7"/>
        <v>Non-Diabetic</v>
      </c>
      <c r="L497" s="14">
        <f>_xlfn.XLOOKUP($A497,'Cleaned - Hospitalisation Detai'!$A$2:$A$2344,'Cleaned - Hospitalisation Detai'!$J$2:$J$2344,0)</f>
        <v>24329</v>
      </c>
      <c r="M497" s="19">
        <f>_xlfn.XLOOKUP($A497,'Cleaned - Hospitalisation Detai'!$A$2:$A$2344,'Cleaned - Hospitalisation Detai'!$F$2:$F$2344,0)</f>
        <v>19995.29</v>
      </c>
      <c r="N497" s="19" t="str">
        <f>_xlfn.XLOOKUP($A497,'Cleaned - Hospitalisation Detai'!$A$2:$A$2344,'Cleaned - Hospitalisation Detai'!$G$2:$G$2344,0)</f>
        <v>tier - 1</v>
      </c>
      <c r="O497" s="19" t="str">
        <f>_xlfn.XLOOKUP($A497,'Cleaned - Hospitalisation Detai'!$A$2:$A$2344,'Cleaned - Hospitalisation Detai'!$H$2:$H$2344,0)</f>
        <v>tier - 3</v>
      </c>
      <c r="P497" s="19" t="str">
        <f>_xlfn.XLOOKUP($A497,'Cleaned - Hospitalisation Detai'!$A$2:$A$2344,'Cleaned - Hospitalisation Detai'!$I$2:$I$2344,0)</f>
        <v>R1026</v>
      </c>
      <c r="Q497" s="20">
        <f>_xlfn.XLOOKUP($A497,'Cleaned - Hospitalisation Detai'!$A$2:$A$2344,'Cleaned - Hospitalisation Detai'!$K$2:$K$2344,0)</f>
        <v>56</v>
      </c>
    </row>
    <row r="498" spans="1:17" ht="15.6" x14ac:dyDescent="0.3">
      <c r="A498" s="10" t="s">
        <v>1874</v>
      </c>
      <c r="B498" s="11" t="str">
        <f>_xlfn.XLOOKUP(A498,'Cleaned - Customer Names '!$A$2:$A$2336,'Cleaned - Customer Names '!$C$2:$C$2336,0)</f>
        <v>Dawn M.</v>
      </c>
      <c r="C498" s="11">
        <f>_xlfn.XLOOKUP($A498,'Cleaned - Medical Examinations'!$A$2:$A$2336,'Cleaned - Medical Examinations'!$B$2:$B$2336,0)</f>
        <v>23.37</v>
      </c>
      <c r="D498" s="11">
        <f>_xlfn.XLOOKUP($A498,'Cleaned - Medical Examinations'!$A$2:$A$2336,'Cleaned - Medical Examinations'!$C$2:$C$2336,0)</f>
        <v>5.8</v>
      </c>
      <c r="E498" s="11" t="str">
        <f>_xlfn.XLOOKUP($A498,'Cleaned - Medical Examinations'!$A$2:$A$2336,'Cleaned - Medical Examinations'!$D$2:$D$2336,0)</f>
        <v>No</v>
      </c>
      <c r="F498" s="11" t="str">
        <f>_xlfn.XLOOKUP($A498,'Cleaned - Medical Examinations'!$A$2:$A$2336,'Cleaned - Medical Examinations'!$E$2:$E$2336,0)</f>
        <v>No</v>
      </c>
      <c r="G498" s="11" t="str">
        <f>_xlfn.XLOOKUP($A498,'Cleaned - Medical Examinations'!$A$2:$A$2336,'Cleaned - Medical Examinations'!$F$2:$F$2336,0)</f>
        <v>No</v>
      </c>
      <c r="H498" s="11">
        <f>_xlfn.XLOOKUP($A498,'Cleaned - Medical Examinations'!$A$2:$A$2336,'Cleaned - Medical Examinations'!$G$2:$G$2336,0)</f>
        <v>0</v>
      </c>
      <c r="I498" s="11" t="str">
        <f>_xlfn.XLOOKUP($A498,'Cleaned - Medical Examinations'!$A$2:$A$2336,'Cleaned - Medical Examinations'!$H$2:$H$2336,0)</f>
        <v>Yes</v>
      </c>
      <c r="J498" s="11" t="str">
        <f>_xlfn.XLOOKUP($A498,'Cleaned - Medical Examinations'!$A$2:$A$2336,'Cleaned - Medical Examinations'!$I$2:$I$2336,0)</f>
        <v>Normal Weight</v>
      </c>
      <c r="K498" s="11" t="str">
        <f t="shared" si="7"/>
        <v>Non-Diabetic</v>
      </c>
      <c r="L498" s="14">
        <f>_xlfn.XLOOKUP($A498,'Cleaned - Hospitalisation Detai'!$A$2:$A$2344,'Cleaned - Hospitalisation Detai'!$J$2:$J$2344,0)</f>
        <v>29503</v>
      </c>
      <c r="M498" s="19">
        <f>_xlfn.XLOOKUP($A498,'Cleaned - Hospitalisation Detai'!$A$2:$A$2344,'Cleaned - Hospitalisation Detai'!$F$2:$F$2344,0)</f>
        <v>19964.75</v>
      </c>
      <c r="N498" s="19" t="str">
        <f>_xlfn.XLOOKUP($A498,'Cleaned - Hospitalisation Detai'!$A$2:$A$2344,'Cleaned - Hospitalisation Detai'!$G$2:$G$2344,0)</f>
        <v>tier - 1</v>
      </c>
      <c r="O498" s="19" t="str">
        <f>_xlfn.XLOOKUP($A498,'Cleaned - Hospitalisation Detai'!$A$2:$A$2344,'Cleaned - Hospitalisation Detai'!$H$2:$H$2344,0)</f>
        <v>tier - 2</v>
      </c>
      <c r="P498" s="19" t="str">
        <f>_xlfn.XLOOKUP($A498,'Cleaned - Hospitalisation Detai'!$A$2:$A$2344,'Cleaned - Hospitalisation Detai'!$I$2:$I$2344,0)</f>
        <v>R1024</v>
      </c>
      <c r="Q498" s="20">
        <f>_xlfn.XLOOKUP($A498,'Cleaned - Hospitalisation Detai'!$A$2:$A$2344,'Cleaned - Hospitalisation Detai'!$K$2:$K$2344,0)</f>
        <v>42</v>
      </c>
    </row>
    <row r="499" spans="1:17" ht="15.6" x14ac:dyDescent="0.3">
      <c r="A499" s="10" t="s">
        <v>1873</v>
      </c>
      <c r="B499" s="11" t="str">
        <f>_xlfn.XLOOKUP(A499,'Cleaned - Customer Names '!$A$2:$A$2336,'Cleaned - Customer Names '!$C$2:$C$2336,0)</f>
        <v>Chris</v>
      </c>
      <c r="C499" s="11">
        <f>_xlfn.XLOOKUP($A499,'Cleaned - Medical Examinations'!$A$2:$A$2336,'Cleaned - Medical Examinations'!$B$2:$B$2336,0)</f>
        <v>29.7</v>
      </c>
      <c r="D499" s="11">
        <f>_xlfn.XLOOKUP($A499,'Cleaned - Medical Examinations'!$A$2:$A$2336,'Cleaned - Medical Examinations'!$C$2:$C$2336,0)</f>
        <v>6.21</v>
      </c>
      <c r="E499" s="11" t="str">
        <f>_xlfn.XLOOKUP($A499,'Cleaned - Medical Examinations'!$A$2:$A$2336,'Cleaned - Medical Examinations'!$D$2:$D$2336,0)</f>
        <v>Yes</v>
      </c>
      <c r="F499" s="11" t="str">
        <f>_xlfn.XLOOKUP($A499,'Cleaned - Medical Examinations'!$A$2:$A$2336,'Cleaned - Medical Examinations'!$E$2:$E$2336,0)</f>
        <v>No</v>
      </c>
      <c r="G499" s="11" t="str">
        <f>_xlfn.XLOOKUP($A499,'Cleaned - Medical Examinations'!$A$2:$A$2336,'Cleaned - Medical Examinations'!$F$2:$F$2336,0)</f>
        <v>Yes</v>
      </c>
      <c r="H499" s="11">
        <f>_xlfn.XLOOKUP($A499,'Cleaned - Medical Examinations'!$A$2:$A$2336,'Cleaned - Medical Examinations'!$G$2:$G$2336,0)</f>
        <v>1</v>
      </c>
      <c r="I499" s="11" t="str">
        <f>_xlfn.XLOOKUP($A499,'Cleaned - Medical Examinations'!$A$2:$A$2336,'Cleaned - Medical Examinations'!$H$2:$H$2336,0)</f>
        <v>Yes</v>
      </c>
      <c r="J499" s="11" t="str">
        <f>_xlfn.XLOOKUP($A499,'Cleaned - Medical Examinations'!$A$2:$A$2336,'Cleaned - Medical Examinations'!$I$2:$I$2336,0)</f>
        <v>Overweight</v>
      </c>
      <c r="K499" s="11" t="str">
        <f t="shared" si="7"/>
        <v>Non-Diabetic</v>
      </c>
      <c r="L499" s="14">
        <f>_xlfn.XLOOKUP($A499,'Cleaned - Hospitalisation Detai'!$A$2:$A$2344,'Cleaned - Hospitalisation Detai'!$J$2:$J$2344,0)</f>
        <v>35721</v>
      </c>
      <c r="M499" s="19">
        <f>_xlfn.XLOOKUP($A499,'Cleaned - Hospitalisation Detai'!$A$2:$A$2344,'Cleaned - Hospitalisation Detai'!$F$2:$F$2344,0)</f>
        <v>19933.46</v>
      </c>
      <c r="N499" s="19" t="str">
        <f>_xlfn.XLOOKUP($A499,'Cleaned - Hospitalisation Detai'!$A$2:$A$2344,'Cleaned - Hospitalisation Detai'!$G$2:$G$2344,0)</f>
        <v>tier - 1</v>
      </c>
      <c r="O499" s="19" t="str">
        <f>_xlfn.XLOOKUP($A499,'Cleaned - Hospitalisation Detai'!$A$2:$A$2344,'Cleaned - Hospitalisation Detai'!$H$2:$H$2344,0)</f>
        <v>tier - 3</v>
      </c>
      <c r="P499" s="19" t="str">
        <f>_xlfn.XLOOKUP($A499,'Cleaned - Hospitalisation Detai'!$A$2:$A$2344,'Cleaned - Hospitalisation Detai'!$I$2:$I$2344,0)</f>
        <v>R1011</v>
      </c>
      <c r="Q499" s="20">
        <f>_xlfn.XLOOKUP($A499,'Cleaned - Hospitalisation Detai'!$A$2:$A$2344,'Cleaned - Hospitalisation Detai'!$K$2:$K$2344,0)</f>
        <v>25</v>
      </c>
    </row>
    <row r="500" spans="1:17" ht="15.6" x14ac:dyDescent="0.3">
      <c r="A500" s="10" t="s">
        <v>1872</v>
      </c>
      <c r="B500" s="11" t="str">
        <f>_xlfn.XLOOKUP(A500,'Cleaned - Customer Names '!$A$2:$A$2336,'Cleaned - Customer Names '!$C$2:$C$2336,0)</f>
        <v>Karen</v>
      </c>
      <c r="C500" s="11">
        <f>_xlfn.XLOOKUP($A500,'Cleaned - Medical Examinations'!$A$2:$A$2336,'Cleaned - Medical Examinations'!$B$2:$B$2336,0)</f>
        <v>20.045000000000002</v>
      </c>
      <c r="D500" s="11">
        <f>_xlfn.XLOOKUP($A500,'Cleaned - Medical Examinations'!$A$2:$A$2336,'Cleaned - Medical Examinations'!$C$2:$C$2336,0)</f>
        <v>6.17</v>
      </c>
      <c r="E500" s="11" t="str">
        <f>_xlfn.XLOOKUP($A500,'Cleaned - Medical Examinations'!$A$2:$A$2336,'Cleaned - Medical Examinations'!$D$2:$D$2336,0)</f>
        <v>No</v>
      </c>
      <c r="F500" s="11" t="str">
        <f>_xlfn.XLOOKUP($A500,'Cleaned - Medical Examinations'!$A$2:$A$2336,'Cleaned - Medical Examinations'!$E$2:$E$2336,0)</f>
        <v>No</v>
      </c>
      <c r="G500" s="11" t="str">
        <f>_xlfn.XLOOKUP($A500,'Cleaned - Medical Examinations'!$A$2:$A$2336,'Cleaned - Medical Examinations'!$F$2:$F$2336,0)</f>
        <v>Yes</v>
      </c>
      <c r="H500" s="11">
        <f>_xlfn.XLOOKUP($A500,'Cleaned - Medical Examinations'!$A$2:$A$2336,'Cleaned - Medical Examinations'!$G$2:$G$2336,0)</f>
        <v>1</v>
      </c>
      <c r="I500" s="11" t="str">
        <f>_xlfn.XLOOKUP($A500,'Cleaned - Medical Examinations'!$A$2:$A$2336,'Cleaned - Medical Examinations'!$H$2:$H$2336,0)</f>
        <v>Yes</v>
      </c>
      <c r="J500" s="11" t="str">
        <f>_xlfn.XLOOKUP($A500,'Cleaned - Medical Examinations'!$A$2:$A$2336,'Cleaned - Medical Examinations'!$I$2:$I$2336,0)</f>
        <v>Normal Weight</v>
      </c>
      <c r="K500" s="11" t="str">
        <f t="shared" si="7"/>
        <v>Non-Diabetic</v>
      </c>
      <c r="L500" s="14">
        <f>_xlfn.XLOOKUP($A500,'Cleaned - Hospitalisation Detai'!$A$2:$A$2344,'Cleaned - Hospitalisation Detai'!$J$2:$J$2344,0)</f>
        <v>29158</v>
      </c>
      <c r="M500" s="19">
        <f>_xlfn.XLOOKUP($A500,'Cleaned - Hospitalisation Detai'!$A$2:$A$2344,'Cleaned - Hospitalisation Detai'!$F$2:$F$2344,0)</f>
        <v>19798.05</v>
      </c>
      <c r="N500" s="19" t="str">
        <f>_xlfn.XLOOKUP($A500,'Cleaned - Hospitalisation Detai'!$A$2:$A$2344,'Cleaned - Hospitalisation Detai'!$G$2:$G$2344,0)</f>
        <v>tier - 1</v>
      </c>
      <c r="O500" s="19" t="str">
        <f>_xlfn.XLOOKUP($A500,'Cleaned - Hospitalisation Detai'!$A$2:$A$2344,'Cleaned - Hospitalisation Detai'!$H$2:$H$2344,0)</f>
        <v>tier - 1</v>
      </c>
      <c r="P500" s="19" t="str">
        <f>_xlfn.XLOOKUP($A500,'Cleaned - Hospitalisation Detai'!$A$2:$A$2344,'Cleaned - Hospitalisation Detai'!$I$2:$I$2344,0)</f>
        <v>R1024</v>
      </c>
      <c r="Q500" s="20">
        <f>_xlfn.XLOOKUP($A500,'Cleaned - Hospitalisation Detai'!$A$2:$A$2344,'Cleaned - Hospitalisation Detai'!$K$2:$K$2344,0)</f>
        <v>43</v>
      </c>
    </row>
    <row r="501" spans="1:17" ht="15.6" x14ac:dyDescent="0.3">
      <c r="A501" s="10" t="s">
        <v>1871</v>
      </c>
      <c r="B501" s="11" t="str">
        <f>_xlfn.XLOOKUP(A501,'Cleaned - Customer Names '!$A$2:$A$2336,'Cleaned - Customer Names '!$C$2:$C$2336,0)</f>
        <v>Jessica</v>
      </c>
      <c r="C501" s="11">
        <f>_xlfn.XLOOKUP($A501,'Cleaned - Medical Examinations'!$A$2:$A$2336,'Cleaned - Medical Examinations'!$B$2:$B$2336,0)</f>
        <v>27.83</v>
      </c>
      <c r="D501" s="11">
        <f>_xlfn.XLOOKUP($A501,'Cleaned - Medical Examinations'!$A$2:$A$2336,'Cleaned - Medical Examinations'!$C$2:$C$2336,0)</f>
        <v>5.36</v>
      </c>
      <c r="E501" s="11" t="str">
        <f>_xlfn.XLOOKUP($A501,'Cleaned - Medical Examinations'!$A$2:$A$2336,'Cleaned - Medical Examinations'!$D$2:$D$2336,0)</f>
        <v>No</v>
      </c>
      <c r="F501" s="11" t="str">
        <f>_xlfn.XLOOKUP($A501,'Cleaned - Medical Examinations'!$A$2:$A$2336,'Cleaned - Medical Examinations'!$E$2:$E$2336,0)</f>
        <v>No</v>
      </c>
      <c r="G501" s="11" t="str">
        <f>_xlfn.XLOOKUP($A501,'Cleaned - Medical Examinations'!$A$2:$A$2336,'Cleaned - Medical Examinations'!$F$2:$F$2336,0)</f>
        <v>No</v>
      </c>
      <c r="H501" s="11">
        <f>_xlfn.XLOOKUP($A501,'Cleaned - Medical Examinations'!$A$2:$A$2336,'Cleaned - Medical Examinations'!$G$2:$G$2336,0)</f>
        <v>2</v>
      </c>
      <c r="I501" s="11" t="str">
        <f>_xlfn.XLOOKUP($A501,'Cleaned - Medical Examinations'!$A$2:$A$2336,'Cleaned - Medical Examinations'!$H$2:$H$2336,0)</f>
        <v>No</v>
      </c>
      <c r="J501" s="11" t="str">
        <f>_xlfn.XLOOKUP($A501,'Cleaned - Medical Examinations'!$A$2:$A$2336,'Cleaned - Medical Examinations'!$I$2:$I$2336,0)</f>
        <v>Overweight</v>
      </c>
      <c r="K501" s="11" t="str">
        <f t="shared" si="7"/>
        <v>Non-Diabetic</v>
      </c>
      <c r="L501" s="14">
        <f>_xlfn.XLOOKUP($A501,'Cleaned - Hospitalisation Detai'!$A$2:$A$2344,'Cleaned - Hospitalisation Detai'!$J$2:$J$2344,0)</f>
        <v>26464</v>
      </c>
      <c r="M501" s="19">
        <f>_xlfn.XLOOKUP($A501,'Cleaned - Hospitalisation Detai'!$A$2:$A$2344,'Cleaned - Hospitalisation Detai'!$F$2:$F$2344,0)</f>
        <v>19749.38</v>
      </c>
      <c r="N501" s="19" t="str">
        <f>_xlfn.XLOOKUP($A501,'Cleaned - Hospitalisation Detai'!$A$2:$A$2344,'Cleaned - Hospitalisation Detai'!$G$2:$G$2344,0)</f>
        <v>tier - 1</v>
      </c>
      <c r="O501" s="19" t="str">
        <f>_xlfn.XLOOKUP($A501,'Cleaned - Hospitalisation Detai'!$A$2:$A$2344,'Cleaned - Hospitalisation Detai'!$H$2:$H$2344,0)</f>
        <v>tier - 3</v>
      </c>
      <c r="P501" s="19" t="str">
        <f>_xlfn.XLOOKUP($A501,'Cleaned - Hospitalisation Detai'!$A$2:$A$2344,'Cleaned - Hospitalisation Detai'!$I$2:$I$2344,0)</f>
        <v>R1013</v>
      </c>
      <c r="Q501" s="20">
        <f>_xlfn.XLOOKUP($A501,'Cleaned - Hospitalisation Detai'!$A$2:$A$2344,'Cleaned - Hospitalisation Detai'!$K$2:$K$2344,0)</f>
        <v>50</v>
      </c>
    </row>
    <row r="502" spans="1:17" ht="15.6" x14ac:dyDescent="0.3">
      <c r="A502" s="10" t="s">
        <v>1870</v>
      </c>
      <c r="B502" s="11" t="str">
        <f>_xlfn.XLOOKUP(A502,'Cleaned - Customer Names '!$A$2:$A$2336,'Cleaned - Customer Names '!$C$2:$C$2336,0)</f>
        <v>Mathieu</v>
      </c>
      <c r="C502" s="11">
        <f>_xlfn.XLOOKUP($A502,'Cleaned - Medical Examinations'!$A$2:$A$2336,'Cleaned - Medical Examinations'!$B$2:$B$2336,0)</f>
        <v>28.93</v>
      </c>
      <c r="D502" s="11">
        <f>_xlfn.XLOOKUP($A502,'Cleaned - Medical Examinations'!$A$2:$A$2336,'Cleaned - Medical Examinations'!$C$2:$C$2336,0)</f>
        <v>5.2</v>
      </c>
      <c r="E502" s="11" t="str">
        <f>_xlfn.XLOOKUP($A502,'Cleaned - Medical Examinations'!$A$2:$A$2336,'Cleaned - Medical Examinations'!$D$2:$D$2336,0)</f>
        <v>No</v>
      </c>
      <c r="F502" s="11" t="str">
        <f>_xlfn.XLOOKUP($A502,'Cleaned - Medical Examinations'!$A$2:$A$2336,'Cleaned - Medical Examinations'!$E$2:$E$2336,0)</f>
        <v>No</v>
      </c>
      <c r="G502" s="11" t="str">
        <f>_xlfn.XLOOKUP($A502,'Cleaned - Medical Examinations'!$A$2:$A$2336,'Cleaned - Medical Examinations'!$F$2:$F$2336,0)</f>
        <v>No</v>
      </c>
      <c r="H502" s="11">
        <f>_xlfn.XLOOKUP($A502,'Cleaned - Medical Examinations'!$A$2:$A$2336,'Cleaned - Medical Examinations'!$G$2:$G$2336,0)</f>
        <v>0</v>
      </c>
      <c r="I502" s="11" t="str">
        <f>_xlfn.XLOOKUP($A502,'Cleaned - Medical Examinations'!$A$2:$A$2336,'Cleaned - Medical Examinations'!$H$2:$H$2336,0)</f>
        <v>Yes</v>
      </c>
      <c r="J502" s="11" t="str">
        <f>_xlfn.XLOOKUP($A502,'Cleaned - Medical Examinations'!$A$2:$A$2336,'Cleaned - Medical Examinations'!$I$2:$I$2336,0)</f>
        <v>Overweight</v>
      </c>
      <c r="K502" s="11" t="str">
        <f t="shared" si="7"/>
        <v>Non-Diabetic</v>
      </c>
      <c r="L502" s="14">
        <f>_xlfn.XLOOKUP($A502,'Cleaned - Hospitalisation Detai'!$A$2:$A$2344,'Cleaned - Hospitalisation Detai'!$J$2:$J$2344,0)</f>
        <v>33093</v>
      </c>
      <c r="M502" s="19">
        <f>_xlfn.XLOOKUP($A502,'Cleaned - Hospitalisation Detai'!$A$2:$A$2344,'Cleaned - Hospitalisation Detai'!$F$2:$F$2344,0)</f>
        <v>19719.689999999999</v>
      </c>
      <c r="N502" s="19" t="str">
        <f>_xlfn.XLOOKUP($A502,'Cleaned - Hospitalisation Detai'!$A$2:$A$2344,'Cleaned - Hospitalisation Detai'!$G$2:$G$2344,0)</f>
        <v>tier - 1</v>
      </c>
      <c r="O502" s="19" t="str">
        <f>_xlfn.XLOOKUP($A502,'Cleaned - Hospitalisation Detai'!$A$2:$A$2344,'Cleaned - Hospitalisation Detai'!$H$2:$H$2344,0)</f>
        <v>tier - 2</v>
      </c>
      <c r="P502" s="19" t="str">
        <f>_xlfn.XLOOKUP($A502,'Cleaned - Hospitalisation Detai'!$A$2:$A$2344,'Cleaned - Hospitalisation Detai'!$I$2:$I$2344,0)</f>
        <v>R1013</v>
      </c>
      <c r="Q502" s="20">
        <f>_xlfn.XLOOKUP($A502,'Cleaned - Hospitalisation Detai'!$A$2:$A$2344,'Cleaned - Hospitalisation Detai'!$K$2:$K$2344,0)</f>
        <v>32</v>
      </c>
    </row>
    <row r="503" spans="1:17" ht="15.6" x14ac:dyDescent="0.3">
      <c r="A503" s="10" t="s">
        <v>1869</v>
      </c>
      <c r="B503" s="11" t="str">
        <f>_xlfn.XLOOKUP(A503,'Cleaned - Customer Names '!$A$2:$A$2336,'Cleaned - Customer Names '!$C$2:$C$2336,0)</f>
        <v>Kam S.</v>
      </c>
      <c r="C503" s="11">
        <f>_xlfn.XLOOKUP($A503,'Cleaned - Medical Examinations'!$A$2:$A$2336,'Cleaned - Medical Examinations'!$B$2:$B$2336,0)</f>
        <v>33.82</v>
      </c>
      <c r="D503" s="11">
        <f>_xlfn.XLOOKUP($A503,'Cleaned - Medical Examinations'!$A$2:$A$2336,'Cleaned - Medical Examinations'!$C$2:$C$2336,0)</f>
        <v>5.42</v>
      </c>
      <c r="E503" s="11" t="str">
        <f>_xlfn.XLOOKUP($A503,'Cleaned - Medical Examinations'!$A$2:$A$2336,'Cleaned - Medical Examinations'!$D$2:$D$2336,0)</f>
        <v>No</v>
      </c>
      <c r="F503" s="11" t="str">
        <f>_xlfn.XLOOKUP($A503,'Cleaned - Medical Examinations'!$A$2:$A$2336,'Cleaned - Medical Examinations'!$E$2:$E$2336,0)</f>
        <v>No</v>
      </c>
      <c r="G503" s="11" t="str">
        <f>_xlfn.XLOOKUP($A503,'Cleaned - Medical Examinations'!$A$2:$A$2336,'Cleaned - Medical Examinations'!$F$2:$F$2336,0)</f>
        <v>No</v>
      </c>
      <c r="H503" s="11">
        <f>_xlfn.XLOOKUP($A503,'Cleaned - Medical Examinations'!$A$2:$A$2336,'Cleaned - Medical Examinations'!$G$2:$G$2336,0)</f>
        <v>0</v>
      </c>
      <c r="I503" s="11" t="str">
        <f>_xlfn.XLOOKUP($A503,'Cleaned - Medical Examinations'!$A$2:$A$2336,'Cleaned - Medical Examinations'!$H$2:$H$2336,0)</f>
        <v>No</v>
      </c>
      <c r="J503" s="11" t="str">
        <f>_xlfn.XLOOKUP($A503,'Cleaned - Medical Examinations'!$A$2:$A$2336,'Cleaned - Medical Examinations'!$I$2:$I$2336,0)</f>
        <v>Obesity</v>
      </c>
      <c r="K503" s="11" t="str">
        <f t="shared" si="7"/>
        <v>Non-Diabetic</v>
      </c>
      <c r="L503" s="14">
        <f>_xlfn.XLOOKUP($A503,'Cleaned - Hospitalisation Detai'!$A$2:$A$2344,'Cleaned - Hospitalisation Detai'!$J$2:$J$2344,0)</f>
        <v>34573</v>
      </c>
      <c r="M503" s="19">
        <f>_xlfn.XLOOKUP($A503,'Cleaned - Hospitalisation Detai'!$A$2:$A$2344,'Cleaned - Hospitalisation Detai'!$F$2:$F$2344,0)</f>
        <v>19673.34</v>
      </c>
      <c r="N503" s="19" t="str">
        <f>_xlfn.XLOOKUP($A503,'Cleaned - Hospitalisation Detai'!$A$2:$A$2344,'Cleaned - Hospitalisation Detai'!$G$2:$G$2344,0)</f>
        <v>tier - 1</v>
      </c>
      <c r="O503" s="19" t="str">
        <f>_xlfn.XLOOKUP($A503,'Cleaned - Hospitalisation Detai'!$A$2:$A$2344,'Cleaned - Hospitalisation Detai'!$H$2:$H$2344,0)</f>
        <v>tier - 2</v>
      </c>
      <c r="P503" s="19" t="str">
        <f>_xlfn.XLOOKUP($A503,'Cleaned - Hospitalisation Detai'!$A$2:$A$2344,'Cleaned - Hospitalisation Detai'!$I$2:$I$2344,0)</f>
        <v>R1012</v>
      </c>
      <c r="Q503" s="20">
        <f>_xlfn.XLOOKUP($A503,'Cleaned - Hospitalisation Detai'!$A$2:$A$2344,'Cleaned - Hospitalisation Detai'!$K$2:$K$2344,0)</f>
        <v>28</v>
      </c>
    </row>
    <row r="504" spans="1:17" ht="15.6" x14ac:dyDescent="0.3">
      <c r="A504" s="10" t="s">
        <v>1868</v>
      </c>
      <c r="B504" s="11" t="str">
        <f>_xlfn.XLOOKUP(A504,'Cleaned - Customer Names '!$A$2:$A$2336,'Cleaned - Customer Names '!$C$2:$C$2336,0)</f>
        <v>Valerie A</v>
      </c>
      <c r="C504" s="11">
        <f>_xlfn.XLOOKUP($A504,'Cleaned - Medical Examinations'!$A$2:$A$2336,'Cleaned - Medical Examinations'!$B$2:$B$2336,0)</f>
        <v>20.234999999999999</v>
      </c>
      <c r="D504" s="11">
        <f>_xlfn.XLOOKUP($A504,'Cleaned - Medical Examinations'!$A$2:$A$2336,'Cleaned - Medical Examinations'!$C$2:$C$2336,0)</f>
        <v>6.84</v>
      </c>
      <c r="E504" s="11" t="str">
        <f>_xlfn.XLOOKUP($A504,'Cleaned - Medical Examinations'!$A$2:$A$2336,'Cleaned - Medical Examinations'!$D$2:$D$2336,0)</f>
        <v>No</v>
      </c>
      <c r="F504" s="11" t="str">
        <f>_xlfn.XLOOKUP($A504,'Cleaned - Medical Examinations'!$A$2:$A$2336,'Cleaned - Medical Examinations'!$E$2:$E$2336,0)</f>
        <v>No</v>
      </c>
      <c r="G504" s="11" t="str">
        <f>_xlfn.XLOOKUP($A504,'Cleaned - Medical Examinations'!$A$2:$A$2336,'Cleaned - Medical Examinations'!$F$2:$F$2336,0)</f>
        <v>No</v>
      </c>
      <c r="H504" s="11">
        <f>_xlfn.XLOOKUP($A504,'Cleaned - Medical Examinations'!$A$2:$A$2336,'Cleaned - Medical Examinations'!$G$2:$G$2336,0)</f>
        <v>0</v>
      </c>
      <c r="I504" s="11" t="str">
        <f>_xlfn.XLOOKUP($A504,'Cleaned - Medical Examinations'!$A$2:$A$2336,'Cleaned - Medical Examinations'!$H$2:$H$2336,0)</f>
        <v>Yes</v>
      </c>
      <c r="J504" s="11" t="str">
        <f>_xlfn.XLOOKUP($A504,'Cleaned - Medical Examinations'!$A$2:$A$2336,'Cleaned - Medical Examinations'!$I$2:$I$2336,0)</f>
        <v>Normal Weight</v>
      </c>
      <c r="K504" s="11" t="str">
        <f t="shared" si="7"/>
        <v>Diabetic</v>
      </c>
      <c r="L504" s="14">
        <f>_xlfn.XLOOKUP($A504,'Cleaned - Hospitalisation Detai'!$A$2:$A$2344,'Cleaned - Hospitalisation Detai'!$J$2:$J$2344,0)</f>
        <v>28757</v>
      </c>
      <c r="M504" s="19">
        <f>_xlfn.XLOOKUP($A504,'Cleaned - Hospitalisation Detai'!$A$2:$A$2344,'Cleaned - Hospitalisation Detai'!$F$2:$F$2344,0)</f>
        <v>19594.810000000001</v>
      </c>
      <c r="N504" s="19" t="str">
        <f>_xlfn.XLOOKUP($A504,'Cleaned - Hospitalisation Detai'!$A$2:$A$2344,'Cleaned - Hospitalisation Detai'!$G$2:$G$2344,0)</f>
        <v>tier - 1</v>
      </c>
      <c r="O504" s="19" t="str">
        <f>_xlfn.XLOOKUP($A504,'Cleaned - Hospitalisation Detai'!$A$2:$A$2344,'Cleaned - Hospitalisation Detai'!$H$2:$H$2344,0)</f>
        <v>tier - 1</v>
      </c>
      <c r="P504" s="19" t="str">
        <f>_xlfn.XLOOKUP($A504,'Cleaned - Hospitalisation Detai'!$A$2:$A$2344,'Cleaned - Hospitalisation Detai'!$I$2:$I$2344,0)</f>
        <v>R1024</v>
      </c>
      <c r="Q504" s="20">
        <f>_xlfn.XLOOKUP($A504,'Cleaned - Hospitalisation Detai'!$A$2:$A$2344,'Cleaned - Hospitalisation Detai'!$K$2:$K$2344,0)</f>
        <v>44</v>
      </c>
    </row>
    <row r="505" spans="1:17" ht="15.6" x14ac:dyDescent="0.3">
      <c r="A505" s="10" t="s">
        <v>1867</v>
      </c>
      <c r="B505" s="11" t="str">
        <f>_xlfn.XLOOKUP(A505,'Cleaned - Customer Names '!$A$2:$A$2336,'Cleaned - Customer Names '!$C$2:$C$2336,0)</f>
        <v>Freya R</v>
      </c>
      <c r="C505" s="11">
        <f>_xlfn.XLOOKUP($A505,'Cleaned - Medical Examinations'!$A$2:$A$2336,'Cleaned - Medical Examinations'!$B$2:$B$2336,0)</f>
        <v>49.2</v>
      </c>
      <c r="D505" s="11">
        <f>_xlfn.XLOOKUP($A505,'Cleaned - Medical Examinations'!$A$2:$A$2336,'Cleaned - Medical Examinations'!$C$2:$C$2336,0)</f>
        <v>10.9</v>
      </c>
      <c r="E505" s="11" t="str">
        <f>_xlfn.XLOOKUP($A505,'Cleaned - Medical Examinations'!$A$2:$A$2336,'Cleaned - Medical Examinations'!$D$2:$D$2336,0)</f>
        <v>Yes</v>
      </c>
      <c r="F505" s="11" t="str">
        <f>_xlfn.XLOOKUP($A505,'Cleaned - Medical Examinations'!$A$2:$A$2336,'Cleaned - Medical Examinations'!$E$2:$E$2336,0)</f>
        <v>No</v>
      </c>
      <c r="G505" s="11" t="str">
        <f>_xlfn.XLOOKUP($A505,'Cleaned - Medical Examinations'!$A$2:$A$2336,'Cleaned - Medical Examinations'!$F$2:$F$2336,0)</f>
        <v>Yes</v>
      </c>
      <c r="H505" s="11">
        <f>_xlfn.XLOOKUP($A505,'Cleaned - Medical Examinations'!$A$2:$A$2336,'Cleaned - Medical Examinations'!$G$2:$G$2336,0)</f>
        <v>1</v>
      </c>
      <c r="I505" s="11" t="str">
        <f>_xlfn.XLOOKUP($A505,'Cleaned - Medical Examinations'!$A$2:$A$2336,'Cleaned - Medical Examinations'!$H$2:$H$2336,0)</f>
        <v>No</v>
      </c>
      <c r="J505" s="11" t="str">
        <f>_xlfn.XLOOKUP($A505,'Cleaned - Medical Examinations'!$A$2:$A$2336,'Cleaned - Medical Examinations'!$I$2:$I$2336,0)</f>
        <v>Obesity</v>
      </c>
      <c r="K505" s="11" t="str">
        <f t="shared" si="7"/>
        <v>Diabetic</v>
      </c>
      <c r="L505" s="14">
        <f>_xlfn.XLOOKUP($A505,'Cleaned - Hospitalisation Detai'!$A$2:$A$2344,'Cleaned - Hospitalisation Detai'!$J$2:$J$2344,0)</f>
        <v>23206</v>
      </c>
      <c r="M505" s="19">
        <f>_xlfn.XLOOKUP($A505,'Cleaned - Hospitalisation Detai'!$A$2:$A$2344,'Cleaned - Hospitalisation Detai'!$F$2:$F$2344,0)</f>
        <v>19551.34</v>
      </c>
      <c r="N505" s="19" t="str">
        <f>_xlfn.XLOOKUP($A505,'Cleaned - Hospitalisation Detai'!$A$2:$A$2344,'Cleaned - Hospitalisation Detai'!$G$2:$G$2344,0)</f>
        <v>tier - 1</v>
      </c>
      <c r="O505" s="19" t="str">
        <f>_xlfn.XLOOKUP($A505,'Cleaned - Hospitalisation Detai'!$A$2:$A$2344,'Cleaned - Hospitalisation Detai'!$H$2:$H$2344,0)</f>
        <v>tier - 3</v>
      </c>
      <c r="P505" s="19" t="str">
        <f>_xlfn.XLOOKUP($A505,'Cleaned - Hospitalisation Detai'!$A$2:$A$2344,'Cleaned - Hospitalisation Detai'!$I$2:$I$2344,0)</f>
        <v>R1012</v>
      </c>
      <c r="Q505" s="20">
        <f>_xlfn.XLOOKUP($A505,'Cleaned - Hospitalisation Detai'!$A$2:$A$2344,'Cleaned - Hospitalisation Detai'!$K$2:$K$2344,0)</f>
        <v>59</v>
      </c>
    </row>
    <row r="506" spans="1:17" ht="15.6" x14ac:dyDescent="0.3">
      <c r="A506" s="10" t="s">
        <v>1866</v>
      </c>
      <c r="B506" s="11" t="str">
        <f>_xlfn.XLOOKUP(A506,'Cleaned - Customer Names '!$A$2:$A$2336,'Cleaned - Customer Names '!$C$2:$C$2336,0)</f>
        <v>Jennifer</v>
      </c>
      <c r="C506" s="11">
        <f>_xlfn.XLOOKUP($A506,'Cleaned - Medical Examinations'!$A$2:$A$2336,'Cleaned - Medical Examinations'!$B$2:$B$2336,0)</f>
        <v>26.4</v>
      </c>
      <c r="D506" s="11">
        <f>_xlfn.XLOOKUP($A506,'Cleaned - Medical Examinations'!$A$2:$A$2336,'Cleaned - Medical Examinations'!$C$2:$C$2336,0)</f>
        <v>4.87</v>
      </c>
      <c r="E506" s="11" t="str">
        <f>_xlfn.XLOOKUP($A506,'Cleaned - Medical Examinations'!$A$2:$A$2336,'Cleaned - Medical Examinations'!$D$2:$D$2336,0)</f>
        <v>Yes</v>
      </c>
      <c r="F506" s="11" t="str">
        <f>_xlfn.XLOOKUP($A506,'Cleaned - Medical Examinations'!$A$2:$A$2336,'Cleaned - Medical Examinations'!$E$2:$E$2336,0)</f>
        <v>No</v>
      </c>
      <c r="G506" s="11" t="str">
        <f>_xlfn.XLOOKUP($A506,'Cleaned - Medical Examinations'!$A$2:$A$2336,'Cleaned - Medical Examinations'!$F$2:$F$2336,0)</f>
        <v>No</v>
      </c>
      <c r="H506" s="11">
        <f>_xlfn.XLOOKUP($A506,'Cleaned - Medical Examinations'!$A$2:$A$2336,'Cleaned - Medical Examinations'!$G$2:$G$2336,0)</f>
        <v>0</v>
      </c>
      <c r="I506" s="11" t="str">
        <f>_xlfn.XLOOKUP($A506,'Cleaned - Medical Examinations'!$A$2:$A$2336,'Cleaned - Medical Examinations'!$H$2:$H$2336,0)</f>
        <v>Yes</v>
      </c>
      <c r="J506" s="11" t="str">
        <f>_xlfn.XLOOKUP($A506,'Cleaned - Medical Examinations'!$A$2:$A$2336,'Cleaned - Medical Examinations'!$I$2:$I$2336,0)</f>
        <v>Overweight</v>
      </c>
      <c r="K506" s="11" t="str">
        <f t="shared" si="7"/>
        <v>Non-Diabetic</v>
      </c>
      <c r="L506" s="14">
        <f>_xlfn.XLOOKUP($A506,'Cleaned - Hospitalisation Detai'!$A$2:$A$2344,'Cleaned - Hospitalisation Detai'!$J$2:$J$2344,0)</f>
        <v>31307</v>
      </c>
      <c r="M506" s="19">
        <f>_xlfn.XLOOKUP($A506,'Cleaned - Hospitalisation Detai'!$A$2:$A$2344,'Cleaned - Hospitalisation Detai'!$F$2:$F$2344,0)</f>
        <v>19539.240000000002</v>
      </c>
      <c r="N506" s="19" t="str">
        <f>_xlfn.XLOOKUP($A506,'Cleaned - Hospitalisation Detai'!$A$2:$A$2344,'Cleaned - Hospitalisation Detai'!$G$2:$G$2344,0)</f>
        <v>tier - 1</v>
      </c>
      <c r="O506" s="19" t="str">
        <f>_xlfn.XLOOKUP($A506,'Cleaned - Hospitalisation Detai'!$A$2:$A$2344,'Cleaned - Hospitalisation Detai'!$H$2:$H$2344,0)</f>
        <v>tier - 1</v>
      </c>
      <c r="P506" s="19" t="str">
        <f>_xlfn.XLOOKUP($A506,'Cleaned - Hospitalisation Detai'!$A$2:$A$2344,'Cleaned - Hospitalisation Detai'!$I$2:$I$2344,0)</f>
        <v>R1013</v>
      </c>
      <c r="Q506" s="20">
        <f>_xlfn.XLOOKUP($A506,'Cleaned - Hospitalisation Detai'!$A$2:$A$2344,'Cleaned - Hospitalisation Detai'!$K$2:$K$2344,0)</f>
        <v>37</v>
      </c>
    </row>
    <row r="507" spans="1:17" ht="15.6" x14ac:dyDescent="0.3">
      <c r="A507" s="10" t="s">
        <v>1865</v>
      </c>
      <c r="B507" s="11" t="str">
        <f>_xlfn.XLOOKUP(A507,'Cleaned - Customer Names '!$A$2:$A$2336,'Cleaned - Customer Names '!$C$2:$C$2336,0)</f>
        <v>Kara</v>
      </c>
      <c r="C507" s="11">
        <f>_xlfn.XLOOKUP($A507,'Cleaned - Medical Examinations'!$A$2:$A$2336,'Cleaned - Medical Examinations'!$B$2:$B$2336,0)</f>
        <v>28.38</v>
      </c>
      <c r="D507" s="11">
        <f>_xlfn.XLOOKUP($A507,'Cleaned - Medical Examinations'!$A$2:$A$2336,'Cleaned - Medical Examinations'!$C$2:$C$2336,0)</f>
        <v>6.07</v>
      </c>
      <c r="E507" s="11" t="str">
        <f>_xlfn.XLOOKUP($A507,'Cleaned - Medical Examinations'!$A$2:$A$2336,'Cleaned - Medical Examinations'!$D$2:$D$2336,0)</f>
        <v>No</v>
      </c>
      <c r="F507" s="11" t="str">
        <f>_xlfn.XLOOKUP($A507,'Cleaned - Medical Examinations'!$A$2:$A$2336,'Cleaned - Medical Examinations'!$E$2:$E$2336,0)</f>
        <v>No</v>
      </c>
      <c r="G507" s="11" t="str">
        <f>_xlfn.XLOOKUP($A507,'Cleaned - Medical Examinations'!$A$2:$A$2336,'Cleaned - Medical Examinations'!$F$2:$F$2336,0)</f>
        <v>No</v>
      </c>
      <c r="H507" s="11">
        <f>_xlfn.XLOOKUP($A507,'Cleaned - Medical Examinations'!$A$2:$A$2336,'Cleaned - Medical Examinations'!$G$2:$G$2336,0)</f>
        <v>1</v>
      </c>
      <c r="I507" s="11" t="str">
        <f>_xlfn.XLOOKUP($A507,'Cleaned - Medical Examinations'!$A$2:$A$2336,'Cleaned - Medical Examinations'!$H$2:$H$2336,0)</f>
        <v>Yes</v>
      </c>
      <c r="J507" s="11" t="str">
        <f>_xlfn.XLOOKUP($A507,'Cleaned - Medical Examinations'!$A$2:$A$2336,'Cleaned - Medical Examinations'!$I$2:$I$2336,0)</f>
        <v>Overweight</v>
      </c>
      <c r="K507" s="11" t="str">
        <f t="shared" si="7"/>
        <v>Non-Diabetic</v>
      </c>
      <c r="L507" s="14">
        <f>_xlfn.XLOOKUP($A507,'Cleaned - Hospitalisation Detai'!$A$2:$A$2344,'Cleaned - Hospitalisation Detai'!$J$2:$J$2344,0)</f>
        <v>33835</v>
      </c>
      <c r="M507" s="19">
        <f>_xlfn.XLOOKUP($A507,'Cleaned - Hospitalisation Detai'!$A$2:$A$2344,'Cleaned - Hospitalisation Detai'!$F$2:$F$2344,0)</f>
        <v>19521.97</v>
      </c>
      <c r="N507" s="19" t="str">
        <f>_xlfn.XLOOKUP($A507,'Cleaned - Hospitalisation Detai'!$A$2:$A$2344,'Cleaned - Hospitalisation Detai'!$G$2:$G$2344,0)</f>
        <v>tier - 1</v>
      </c>
      <c r="O507" s="19" t="str">
        <f>_xlfn.XLOOKUP($A507,'Cleaned - Hospitalisation Detai'!$A$2:$A$2344,'Cleaned - Hospitalisation Detai'!$H$2:$H$2344,0)</f>
        <v>tier - 2</v>
      </c>
      <c r="P507" s="19" t="str">
        <f>_xlfn.XLOOKUP($A507,'Cleaned - Hospitalisation Detai'!$A$2:$A$2344,'Cleaned - Hospitalisation Detai'!$I$2:$I$2344,0)</f>
        <v>R1013</v>
      </c>
      <c r="Q507" s="20">
        <f>_xlfn.XLOOKUP($A507,'Cleaned - Hospitalisation Detai'!$A$2:$A$2344,'Cleaned - Hospitalisation Detai'!$K$2:$K$2344,0)</f>
        <v>30</v>
      </c>
    </row>
    <row r="508" spans="1:17" ht="15.6" x14ac:dyDescent="0.3">
      <c r="A508" s="10" t="s">
        <v>1864</v>
      </c>
      <c r="B508" s="11" t="str">
        <f>_xlfn.XLOOKUP(A508,'Cleaned - Customer Names '!$A$2:$A$2336,'Cleaned - Customer Names '!$C$2:$C$2336,0)</f>
        <v>Bradley A.</v>
      </c>
      <c r="C508" s="11">
        <f>_xlfn.XLOOKUP($A508,'Cleaned - Medical Examinations'!$A$2:$A$2336,'Cleaned - Medical Examinations'!$B$2:$B$2336,0)</f>
        <v>24.64</v>
      </c>
      <c r="D508" s="11">
        <f>_xlfn.XLOOKUP($A508,'Cleaned - Medical Examinations'!$A$2:$A$2336,'Cleaned - Medical Examinations'!$C$2:$C$2336,0)</f>
        <v>4.33</v>
      </c>
      <c r="E508" s="11" t="str">
        <f>_xlfn.XLOOKUP($A508,'Cleaned - Medical Examinations'!$A$2:$A$2336,'Cleaned - Medical Examinations'!$D$2:$D$2336,0)</f>
        <v>No</v>
      </c>
      <c r="F508" s="11" t="str">
        <f>_xlfn.XLOOKUP($A508,'Cleaned - Medical Examinations'!$A$2:$A$2336,'Cleaned - Medical Examinations'!$E$2:$E$2336,0)</f>
        <v>No</v>
      </c>
      <c r="G508" s="11" t="str">
        <f>_xlfn.XLOOKUP($A508,'Cleaned - Medical Examinations'!$A$2:$A$2336,'Cleaned - Medical Examinations'!$F$2:$F$2336,0)</f>
        <v>No</v>
      </c>
      <c r="H508" s="11">
        <f>_xlfn.XLOOKUP($A508,'Cleaned - Medical Examinations'!$A$2:$A$2336,'Cleaned - Medical Examinations'!$G$2:$G$2336,0)</f>
        <v>0</v>
      </c>
      <c r="I508" s="11" t="str">
        <f>_xlfn.XLOOKUP($A508,'Cleaned - Medical Examinations'!$A$2:$A$2336,'Cleaned - Medical Examinations'!$H$2:$H$2336,0)</f>
        <v>Yes</v>
      </c>
      <c r="J508" s="11" t="str">
        <f>_xlfn.XLOOKUP($A508,'Cleaned - Medical Examinations'!$A$2:$A$2336,'Cleaned - Medical Examinations'!$I$2:$I$2336,0)</f>
        <v>Normal Weight</v>
      </c>
      <c r="K508" s="11" t="str">
        <f t="shared" si="7"/>
        <v>Non-Diabetic</v>
      </c>
      <c r="L508" s="14">
        <f>_xlfn.XLOOKUP($A508,'Cleaned - Hospitalisation Detai'!$A$2:$A$2344,'Cleaned - Hospitalisation Detai'!$J$2:$J$2344,0)</f>
        <v>29533</v>
      </c>
      <c r="M508" s="19">
        <f>_xlfn.XLOOKUP($A508,'Cleaned - Hospitalisation Detai'!$A$2:$A$2344,'Cleaned - Hospitalisation Detai'!$F$2:$F$2344,0)</f>
        <v>19515.54</v>
      </c>
      <c r="N508" s="19" t="str">
        <f>_xlfn.XLOOKUP($A508,'Cleaned - Hospitalisation Detai'!$A$2:$A$2344,'Cleaned - Hospitalisation Detai'!$G$2:$G$2344,0)</f>
        <v>tier - 1</v>
      </c>
      <c r="O508" s="19" t="str">
        <f>_xlfn.XLOOKUP($A508,'Cleaned - Hospitalisation Detai'!$A$2:$A$2344,'Cleaned - Hospitalisation Detai'!$H$2:$H$2344,0)</f>
        <v>tier - 1</v>
      </c>
      <c r="P508" s="19" t="str">
        <f>_xlfn.XLOOKUP($A508,'Cleaned - Hospitalisation Detai'!$A$2:$A$2344,'Cleaned - Hospitalisation Detai'!$I$2:$I$2344,0)</f>
        <v>R1013</v>
      </c>
      <c r="Q508" s="20">
        <f>_xlfn.XLOOKUP($A508,'Cleaned - Hospitalisation Detai'!$A$2:$A$2344,'Cleaned - Hospitalisation Detai'!$K$2:$K$2344,0)</f>
        <v>42</v>
      </c>
    </row>
    <row r="509" spans="1:17" ht="15.6" x14ac:dyDescent="0.3">
      <c r="A509" s="10" t="s">
        <v>1863</v>
      </c>
      <c r="B509" s="11" t="str">
        <f>_xlfn.XLOOKUP(A509,'Cleaned - Customer Names '!$A$2:$A$2336,'Cleaned - Customer Names '!$C$2:$C$2336,0)</f>
        <v>Brendan</v>
      </c>
      <c r="C509" s="11">
        <f>_xlfn.XLOOKUP($A509,'Cleaned - Medical Examinations'!$A$2:$A$2336,'Cleaned - Medical Examinations'!$B$2:$B$2336,0)</f>
        <v>39.71</v>
      </c>
      <c r="D509" s="11">
        <f>_xlfn.XLOOKUP($A509,'Cleaned - Medical Examinations'!$A$2:$A$2336,'Cleaned - Medical Examinations'!$C$2:$C$2336,0)</f>
        <v>5.83</v>
      </c>
      <c r="E509" s="11" t="str">
        <f>_xlfn.XLOOKUP($A509,'Cleaned - Medical Examinations'!$A$2:$A$2336,'Cleaned - Medical Examinations'!$D$2:$D$2336,0)</f>
        <v>No</v>
      </c>
      <c r="F509" s="11" t="str">
        <f>_xlfn.XLOOKUP($A509,'Cleaned - Medical Examinations'!$A$2:$A$2336,'Cleaned - Medical Examinations'!$E$2:$E$2336,0)</f>
        <v>No</v>
      </c>
      <c r="G509" s="11" t="str">
        <f>_xlfn.XLOOKUP($A509,'Cleaned - Medical Examinations'!$A$2:$A$2336,'Cleaned - Medical Examinations'!$F$2:$F$2336,0)</f>
        <v>No</v>
      </c>
      <c r="H509" s="11">
        <f>_xlfn.XLOOKUP($A509,'Cleaned - Medical Examinations'!$A$2:$A$2336,'Cleaned - Medical Examinations'!$G$2:$G$2336,0)</f>
        <v>1</v>
      </c>
      <c r="I509" s="11" t="str">
        <f>_xlfn.XLOOKUP($A509,'Cleaned - Medical Examinations'!$A$2:$A$2336,'Cleaned - Medical Examinations'!$H$2:$H$2336,0)</f>
        <v>No</v>
      </c>
      <c r="J509" s="11" t="str">
        <f>_xlfn.XLOOKUP($A509,'Cleaned - Medical Examinations'!$A$2:$A$2336,'Cleaned - Medical Examinations'!$I$2:$I$2336,0)</f>
        <v>Obesity</v>
      </c>
      <c r="K509" s="11" t="str">
        <f t="shared" si="7"/>
        <v>Non-Diabetic</v>
      </c>
      <c r="L509" s="14">
        <f>_xlfn.XLOOKUP($A509,'Cleaned - Hospitalisation Detai'!$A$2:$A$2344,'Cleaned - Hospitalisation Detai'!$J$2:$J$2344,0)</f>
        <v>32111</v>
      </c>
      <c r="M509" s="19">
        <f>_xlfn.XLOOKUP($A509,'Cleaned - Hospitalisation Detai'!$A$2:$A$2344,'Cleaned - Hospitalisation Detai'!$F$2:$F$2344,0)</f>
        <v>19496.72</v>
      </c>
      <c r="N509" s="19" t="str">
        <f>_xlfn.XLOOKUP($A509,'Cleaned - Hospitalisation Detai'!$A$2:$A$2344,'Cleaned - Hospitalisation Detai'!$G$2:$G$2344,0)</f>
        <v>tier - 1</v>
      </c>
      <c r="O509" s="19" t="str">
        <f>_xlfn.XLOOKUP($A509,'Cleaned - Hospitalisation Detai'!$A$2:$A$2344,'Cleaned - Hospitalisation Detai'!$H$2:$H$2344,0)</f>
        <v>tier - 3</v>
      </c>
      <c r="P509" s="19" t="str">
        <f>_xlfn.XLOOKUP($A509,'Cleaned - Hospitalisation Detai'!$A$2:$A$2344,'Cleaned - Hospitalisation Detai'!$I$2:$I$2344,0)</f>
        <v>R1019</v>
      </c>
      <c r="Q509" s="20">
        <f>_xlfn.XLOOKUP($A509,'Cleaned - Hospitalisation Detai'!$A$2:$A$2344,'Cleaned - Hospitalisation Detai'!$K$2:$K$2344,0)</f>
        <v>35</v>
      </c>
    </row>
    <row r="510" spans="1:17" ht="15.6" x14ac:dyDescent="0.3">
      <c r="A510" s="10" t="s">
        <v>1862</v>
      </c>
      <c r="B510" s="11" t="str">
        <f>_xlfn.XLOOKUP(A510,'Cleaned - Customer Names '!$A$2:$A$2336,'Cleaned - Customer Names '!$C$2:$C$2336,0)</f>
        <v>Amber R</v>
      </c>
      <c r="C510" s="11">
        <f>_xlfn.XLOOKUP($A510,'Cleaned - Medical Examinations'!$A$2:$A$2336,'Cleaned - Medical Examinations'!$B$2:$B$2336,0)</f>
        <v>22.22</v>
      </c>
      <c r="D510" s="11">
        <f>_xlfn.XLOOKUP($A510,'Cleaned - Medical Examinations'!$A$2:$A$2336,'Cleaned - Medical Examinations'!$C$2:$C$2336,0)</f>
        <v>5.5</v>
      </c>
      <c r="E510" s="11" t="str">
        <f>_xlfn.XLOOKUP($A510,'Cleaned - Medical Examinations'!$A$2:$A$2336,'Cleaned - Medical Examinations'!$D$2:$D$2336,0)</f>
        <v>No</v>
      </c>
      <c r="F510" s="11" t="str">
        <f>_xlfn.XLOOKUP($A510,'Cleaned - Medical Examinations'!$A$2:$A$2336,'Cleaned - Medical Examinations'!$E$2:$E$2336,0)</f>
        <v>No</v>
      </c>
      <c r="G510" s="11" t="str">
        <f>_xlfn.XLOOKUP($A510,'Cleaned - Medical Examinations'!$A$2:$A$2336,'Cleaned - Medical Examinations'!$F$2:$F$2336,0)</f>
        <v>No</v>
      </c>
      <c r="H510" s="11">
        <f>_xlfn.XLOOKUP($A510,'Cleaned - Medical Examinations'!$A$2:$A$2336,'Cleaned - Medical Examinations'!$G$2:$G$2336,0)</f>
        <v>0</v>
      </c>
      <c r="I510" s="11" t="str">
        <f>_xlfn.XLOOKUP($A510,'Cleaned - Medical Examinations'!$A$2:$A$2336,'Cleaned - Medical Examinations'!$H$2:$H$2336,0)</f>
        <v>Yes</v>
      </c>
      <c r="J510" s="11" t="str">
        <f>_xlfn.XLOOKUP($A510,'Cleaned - Medical Examinations'!$A$2:$A$2336,'Cleaned - Medical Examinations'!$I$2:$I$2336,0)</f>
        <v>Normal Weight</v>
      </c>
      <c r="K510" s="11" t="str">
        <f t="shared" si="7"/>
        <v>Non-Diabetic</v>
      </c>
      <c r="L510" s="14">
        <f>_xlfn.XLOOKUP($A510,'Cleaned - Hospitalisation Detai'!$A$2:$A$2344,'Cleaned - Hospitalisation Detai'!$J$2:$J$2344,0)</f>
        <v>30300</v>
      </c>
      <c r="M510" s="19">
        <f>_xlfn.XLOOKUP($A510,'Cleaned - Hospitalisation Detai'!$A$2:$A$2344,'Cleaned - Hospitalisation Detai'!$F$2:$F$2344,0)</f>
        <v>19444.27</v>
      </c>
      <c r="N510" s="19" t="str">
        <f>_xlfn.XLOOKUP($A510,'Cleaned - Hospitalisation Detai'!$A$2:$A$2344,'Cleaned - Hospitalisation Detai'!$G$2:$G$2344,0)</f>
        <v>tier - 1</v>
      </c>
      <c r="O510" s="19" t="str">
        <f>_xlfn.XLOOKUP($A510,'Cleaned - Hospitalisation Detai'!$A$2:$A$2344,'Cleaned - Hospitalisation Detai'!$H$2:$H$2344,0)</f>
        <v>tier - 1</v>
      </c>
      <c r="P510" s="19" t="str">
        <f>_xlfn.XLOOKUP($A510,'Cleaned - Hospitalisation Detai'!$A$2:$A$2344,'Cleaned - Hospitalisation Detai'!$I$2:$I$2344,0)</f>
        <v>R1013</v>
      </c>
      <c r="Q510" s="20">
        <f>_xlfn.XLOOKUP($A510,'Cleaned - Hospitalisation Detai'!$A$2:$A$2344,'Cleaned - Hospitalisation Detai'!$K$2:$K$2344,0)</f>
        <v>40</v>
      </c>
    </row>
    <row r="511" spans="1:17" ht="15.6" x14ac:dyDescent="0.3">
      <c r="A511" s="10" t="s">
        <v>1861</v>
      </c>
      <c r="B511" s="11" t="str">
        <f>_xlfn.XLOOKUP(A511,'Cleaned - Customer Names '!$A$2:$A$2336,'Cleaned - Customer Names '!$C$2:$C$2336,0)</f>
        <v>Sean K</v>
      </c>
      <c r="C511" s="11">
        <f>_xlfn.XLOOKUP($A511,'Cleaned - Medical Examinations'!$A$2:$A$2336,'Cleaned - Medical Examinations'!$B$2:$B$2336,0)</f>
        <v>33.344999999999999</v>
      </c>
      <c r="D511" s="11">
        <f>_xlfn.XLOOKUP($A511,'Cleaned - Medical Examinations'!$A$2:$A$2336,'Cleaned - Medical Examinations'!$C$2:$C$2336,0)</f>
        <v>4.79</v>
      </c>
      <c r="E511" s="11" t="str">
        <f>_xlfn.XLOOKUP($A511,'Cleaned - Medical Examinations'!$A$2:$A$2336,'Cleaned - Medical Examinations'!$D$2:$D$2336,0)</f>
        <v>No</v>
      </c>
      <c r="F511" s="11" t="str">
        <f>_xlfn.XLOOKUP($A511,'Cleaned - Medical Examinations'!$A$2:$A$2336,'Cleaned - Medical Examinations'!$E$2:$E$2336,0)</f>
        <v>No</v>
      </c>
      <c r="G511" s="11" t="str">
        <f>_xlfn.XLOOKUP($A511,'Cleaned - Medical Examinations'!$A$2:$A$2336,'Cleaned - Medical Examinations'!$F$2:$F$2336,0)</f>
        <v>Yes</v>
      </c>
      <c r="H511" s="11">
        <f>_xlfn.XLOOKUP($A511,'Cleaned - Medical Examinations'!$A$2:$A$2336,'Cleaned - Medical Examinations'!$G$2:$G$2336,0)</f>
        <v>1</v>
      </c>
      <c r="I511" s="11" t="str">
        <f>_xlfn.XLOOKUP($A511,'Cleaned - Medical Examinations'!$A$2:$A$2336,'Cleaned - Medical Examinations'!$H$2:$H$2336,0)</f>
        <v>No</v>
      </c>
      <c r="J511" s="11" t="str">
        <f>_xlfn.XLOOKUP($A511,'Cleaned - Medical Examinations'!$A$2:$A$2336,'Cleaned - Medical Examinations'!$I$2:$I$2336,0)</f>
        <v>Obesity</v>
      </c>
      <c r="K511" s="11" t="str">
        <f t="shared" si="7"/>
        <v>Non-Diabetic</v>
      </c>
      <c r="L511" s="14">
        <f>_xlfn.XLOOKUP($A511,'Cleaned - Hospitalisation Detai'!$A$2:$A$2344,'Cleaned - Hospitalisation Detai'!$J$2:$J$2344,0)</f>
        <v>34218</v>
      </c>
      <c r="M511" s="19">
        <f>_xlfn.XLOOKUP($A511,'Cleaned - Hospitalisation Detai'!$A$2:$A$2344,'Cleaned - Hospitalisation Detai'!$F$2:$F$2344,0)</f>
        <v>19442.349999999999</v>
      </c>
      <c r="N511" s="19" t="str">
        <f>_xlfn.XLOOKUP($A511,'Cleaned - Hospitalisation Detai'!$A$2:$A$2344,'Cleaned - Hospitalisation Detai'!$G$2:$G$2344,0)</f>
        <v>tier - 1</v>
      </c>
      <c r="O511" s="19" t="str">
        <f>_xlfn.XLOOKUP($A511,'Cleaned - Hospitalisation Detai'!$A$2:$A$2344,'Cleaned - Hospitalisation Detai'!$H$2:$H$2344,0)</f>
        <v>tier - 3</v>
      </c>
      <c r="P511" s="19" t="str">
        <f>_xlfn.XLOOKUP($A511,'Cleaned - Hospitalisation Detai'!$A$2:$A$2344,'Cleaned - Hospitalisation Detai'!$I$2:$I$2344,0)</f>
        <v>R1012</v>
      </c>
      <c r="Q511" s="20">
        <f>_xlfn.XLOOKUP($A511,'Cleaned - Hospitalisation Detai'!$A$2:$A$2344,'Cleaned - Hospitalisation Detai'!$K$2:$K$2344,0)</f>
        <v>29</v>
      </c>
    </row>
    <row r="512" spans="1:17" ht="15.6" x14ac:dyDescent="0.3">
      <c r="A512" s="10" t="s">
        <v>1860</v>
      </c>
      <c r="B512" s="11" t="str">
        <f>_xlfn.XLOOKUP(A512,'Cleaned - Customer Names '!$A$2:$A$2336,'Cleaned - Customer Names '!$C$2:$C$2336,0)</f>
        <v>Rick</v>
      </c>
      <c r="C512" s="11">
        <f>_xlfn.XLOOKUP($A512,'Cleaned - Medical Examinations'!$A$2:$A$2336,'Cleaned - Medical Examinations'!$B$2:$B$2336,0)</f>
        <v>24.42</v>
      </c>
      <c r="D512" s="11">
        <f>_xlfn.XLOOKUP($A512,'Cleaned - Medical Examinations'!$A$2:$A$2336,'Cleaned - Medical Examinations'!$C$2:$C$2336,0)</f>
        <v>5.81</v>
      </c>
      <c r="E512" s="11" t="str">
        <f>_xlfn.XLOOKUP($A512,'Cleaned - Medical Examinations'!$A$2:$A$2336,'Cleaned - Medical Examinations'!$D$2:$D$2336,0)</f>
        <v>No</v>
      </c>
      <c r="F512" s="11" t="str">
        <f>_xlfn.XLOOKUP($A512,'Cleaned - Medical Examinations'!$A$2:$A$2336,'Cleaned - Medical Examinations'!$E$2:$E$2336,0)</f>
        <v>No</v>
      </c>
      <c r="G512" s="11" t="str">
        <f>_xlfn.XLOOKUP($A512,'Cleaned - Medical Examinations'!$A$2:$A$2336,'Cleaned - Medical Examinations'!$F$2:$F$2336,0)</f>
        <v>No</v>
      </c>
      <c r="H512" s="11">
        <f>_xlfn.XLOOKUP($A512,'Cleaned - Medical Examinations'!$A$2:$A$2336,'Cleaned - Medical Examinations'!$G$2:$G$2336,0)</f>
        <v>1</v>
      </c>
      <c r="I512" s="11" t="str">
        <f>_xlfn.XLOOKUP($A512,'Cleaned - Medical Examinations'!$A$2:$A$2336,'Cleaned - Medical Examinations'!$H$2:$H$2336,0)</f>
        <v>Yes</v>
      </c>
      <c r="J512" s="11" t="str">
        <f>_xlfn.XLOOKUP($A512,'Cleaned - Medical Examinations'!$A$2:$A$2336,'Cleaned - Medical Examinations'!$I$2:$I$2336,0)</f>
        <v>Normal Weight</v>
      </c>
      <c r="K512" s="11" t="str">
        <f t="shared" si="7"/>
        <v>Non-Diabetic</v>
      </c>
      <c r="L512" s="14">
        <f>_xlfn.XLOOKUP($A512,'Cleaned - Hospitalisation Detai'!$A$2:$A$2344,'Cleaned - Hospitalisation Detai'!$J$2:$J$2344,0)</f>
        <v>31958</v>
      </c>
      <c r="M512" s="19">
        <f>_xlfn.XLOOKUP($A512,'Cleaned - Hospitalisation Detai'!$A$2:$A$2344,'Cleaned - Hospitalisation Detai'!$F$2:$F$2344,0)</f>
        <v>19362</v>
      </c>
      <c r="N512" s="19" t="str">
        <f>_xlfn.XLOOKUP($A512,'Cleaned - Hospitalisation Detai'!$A$2:$A$2344,'Cleaned - Hospitalisation Detai'!$G$2:$G$2344,0)</f>
        <v>tier - 1</v>
      </c>
      <c r="O512" s="19" t="str">
        <f>_xlfn.XLOOKUP($A512,'Cleaned - Hospitalisation Detai'!$A$2:$A$2344,'Cleaned - Hospitalisation Detai'!$H$2:$H$2344,0)</f>
        <v>tier - 3</v>
      </c>
      <c r="P512" s="19" t="str">
        <f>_xlfn.XLOOKUP($A512,'Cleaned - Hospitalisation Detai'!$A$2:$A$2344,'Cleaned - Hospitalisation Detai'!$I$2:$I$2344,0)</f>
        <v>R1013</v>
      </c>
      <c r="Q512" s="20">
        <f>_xlfn.XLOOKUP($A512,'Cleaned - Hospitalisation Detai'!$A$2:$A$2344,'Cleaned - Hospitalisation Detai'!$K$2:$K$2344,0)</f>
        <v>35</v>
      </c>
    </row>
    <row r="513" spans="1:17" ht="15.6" x14ac:dyDescent="0.3">
      <c r="A513" s="10" t="s">
        <v>1859</v>
      </c>
      <c r="B513" s="11" t="str">
        <f>_xlfn.XLOOKUP(A513,'Cleaned - Customer Names '!$A$2:$A$2336,'Cleaned - Customer Names '!$C$2:$C$2336,0)</f>
        <v>Matthew</v>
      </c>
      <c r="C513" s="11">
        <f>_xlfn.XLOOKUP($A513,'Cleaned - Medical Examinations'!$A$2:$A$2336,'Cleaned - Medical Examinations'!$B$2:$B$2336,0)</f>
        <v>29.81</v>
      </c>
      <c r="D513" s="11">
        <f>_xlfn.XLOOKUP($A513,'Cleaned - Medical Examinations'!$A$2:$A$2336,'Cleaned - Medical Examinations'!$C$2:$C$2336,0)</f>
        <v>5.58</v>
      </c>
      <c r="E513" s="11" t="str">
        <f>_xlfn.XLOOKUP($A513,'Cleaned - Medical Examinations'!$A$2:$A$2336,'Cleaned - Medical Examinations'!$D$2:$D$2336,0)</f>
        <v>No</v>
      </c>
      <c r="F513" s="11" t="str">
        <f>_xlfn.XLOOKUP($A513,'Cleaned - Medical Examinations'!$A$2:$A$2336,'Cleaned - Medical Examinations'!$E$2:$E$2336,0)</f>
        <v>No</v>
      </c>
      <c r="G513" s="11" t="str">
        <f>_xlfn.XLOOKUP($A513,'Cleaned - Medical Examinations'!$A$2:$A$2336,'Cleaned - Medical Examinations'!$F$2:$F$2336,0)</f>
        <v>No</v>
      </c>
      <c r="H513" s="11">
        <f>_xlfn.XLOOKUP($A513,'Cleaned - Medical Examinations'!$A$2:$A$2336,'Cleaned - Medical Examinations'!$G$2:$G$2336,0)</f>
        <v>0</v>
      </c>
      <c r="I513" s="11" t="str">
        <f>_xlfn.XLOOKUP($A513,'Cleaned - Medical Examinations'!$A$2:$A$2336,'Cleaned - Medical Examinations'!$H$2:$H$2336,0)</f>
        <v>Yes</v>
      </c>
      <c r="J513" s="11" t="str">
        <f>_xlfn.XLOOKUP($A513,'Cleaned - Medical Examinations'!$A$2:$A$2336,'Cleaned - Medical Examinations'!$I$2:$I$2336,0)</f>
        <v>Overweight</v>
      </c>
      <c r="K513" s="11" t="str">
        <f t="shared" si="7"/>
        <v>Non-Diabetic</v>
      </c>
      <c r="L513" s="14">
        <f>_xlfn.XLOOKUP($A513,'Cleaned - Hospitalisation Detai'!$A$2:$A$2344,'Cleaned - Hospitalisation Detai'!$J$2:$J$2344,0)</f>
        <v>33474</v>
      </c>
      <c r="M513" s="19">
        <f>_xlfn.XLOOKUP($A513,'Cleaned - Hospitalisation Detai'!$A$2:$A$2344,'Cleaned - Hospitalisation Detai'!$F$2:$F$2344,0)</f>
        <v>19350.37</v>
      </c>
      <c r="N513" s="19" t="str">
        <f>_xlfn.XLOOKUP($A513,'Cleaned - Hospitalisation Detai'!$A$2:$A$2344,'Cleaned - Hospitalisation Detai'!$G$2:$G$2344,0)</f>
        <v>tier - 1</v>
      </c>
      <c r="O513" s="19" t="str">
        <f>_xlfn.XLOOKUP($A513,'Cleaned - Hospitalisation Detai'!$A$2:$A$2344,'Cleaned - Hospitalisation Detai'!$H$2:$H$2344,0)</f>
        <v>tier - 3</v>
      </c>
      <c r="P513" s="19" t="str">
        <f>_xlfn.XLOOKUP($A513,'Cleaned - Hospitalisation Detai'!$A$2:$A$2344,'Cleaned - Hospitalisation Detai'!$I$2:$I$2344,0)</f>
        <v>R1013</v>
      </c>
      <c r="Q513" s="20">
        <f>_xlfn.XLOOKUP($A513,'Cleaned - Hospitalisation Detai'!$A$2:$A$2344,'Cleaned - Hospitalisation Detai'!$K$2:$K$2344,0)</f>
        <v>31</v>
      </c>
    </row>
    <row r="514" spans="1:17" ht="15.6" x14ac:dyDescent="0.3">
      <c r="A514" s="10" t="s">
        <v>1858</v>
      </c>
      <c r="B514" s="11" t="str">
        <f>_xlfn.XLOOKUP(A514,'Cleaned - Customer Names '!$A$2:$A$2336,'Cleaned - Customer Names '!$C$2:$C$2336,0)</f>
        <v>Brady</v>
      </c>
      <c r="C514" s="11">
        <f>_xlfn.XLOOKUP($A514,'Cleaned - Medical Examinations'!$A$2:$A$2336,'Cleaned - Medical Examinations'!$B$2:$B$2336,0)</f>
        <v>51.18</v>
      </c>
      <c r="D514" s="11">
        <f>_xlfn.XLOOKUP($A514,'Cleaned - Medical Examinations'!$A$2:$A$2336,'Cleaned - Medical Examinations'!$C$2:$C$2336,0)</f>
        <v>4.4000000000000004</v>
      </c>
      <c r="E514" s="11" t="str">
        <f>_xlfn.XLOOKUP($A514,'Cleaned - Medical Examinations'!$A$2:$A$2336,'Cleaned - Medical Examinations'!$D$2:$D$2336,0)</f>
        <v>Yes</v>
      </c>
      <c r="F514" s="11" t="str">
        <f>_xlfn.XLOOKUP($A514,'Cleaned - Medical Examinations'!$A$2:$A$2336,'Cleaned - Medical Examinations'!$E$2:$E$2336,0)</f>
        <v>No</v>
      </c>
      <c r="G514" s="11" t="str">
        <f>_xlfn.XLOOKUP($A514,'Cleaned - Medical Examinations'!$A$2:$A$2336,'Cleaned - Medical Examinations'!$F$2:$F$2336,0)</f>
        <v>No</v>
      </c>
      <c r="H514" s="11">
        <f>_xlfn.XLOOKUP($A514,'Cleaned - Medical Examinations'!$A$2:$A$2336,'Cleaned - Medical Examinations'!$G$2:$G$2336,0)</f>
        <v>2</v>
      </c>
      <c r="I514" s="11" t="str">
        <f>_xlfn.XLOOKUP($A514,'Cleaned - Medical Examinations'!$A$2:$A$2336,'Cleaned - Medical Examinations'!$H$2:$H$2336,0)</f>
        <v>No</v>
      </c>
      <c r="J514" s="11" t="str">
        <f>_xlfn.XLOOKUP($A514,'Cleaned - Medical Examinations'!$A$2:$A$2336,'Cleaned - Medical Examinations'!$I$2:$I$2336,0)</f>
        <v>Obesity</v>
      </c>
      <c r="K514" s="11" t="str">
        <f t="shared" si="7"/>
        <v>Non-Diabetic</v>
      </c>
      <c r="L514" s="14">
        <f>_xlfn.XLOOKUP($A514,'Cleaned - Hospitalisation Detai'!$A$2:$A$2344,'Cleaned - Hospitalisation Detai'!$J$2:$J$2344,0)</f>
        <v>24426</v>
      </c>
      <c r="M514" s="19">
        <f>_xlfn.XLOOKUP($A514,'Cleaned - Hospitalisation Detai'!$A$2:$A$2344,'Cleaned - Hospitalisation Detai'!$F$2:$F$2344,0)</f>
        <v>19321.060000000001</v>
      </c>
      <c r="N514" s="19" t="str">
        <f>_xlfn.XLOOKUP($A514,'Cleaned - Hospitalisation Detai'!$A$2:$A$2344,'Cleaned - Hospitalisation Detai'!$G$2:$G$2344,0)</f>
        <v>tier - 1</v>
      </c>
      <c r="O514" s="19" t="str">
        <f>_xlfn.XLOOKUP($A514,'Cleaned - Hospitalisation Detai'!$A$2:$A$2344,'Cleaned - Hospitalisation Detai'!$H$2:$H$2344,0)</f>
        <v>tier - 1</v>
      </c>
      <c r="P514" s="19" t="str">
        <f>_xlfn.XLOOKUP($A514,'Cleaned - Hospitalisation Detai'!$A$2:$A$2344,'Cleaned - Hospitalisation Detai'!$I$2:$I$2344,0)</f>
        <v>R1012</v>
      </c>
      <c r="Q514" s="20">
        <f>_xlfn.XLOOKUP($A514,'Cleaned - Hospitalisation Detai'!$A$2:$A$2344,'Cleaned - Hospitalisation Detai'!$K$2:$K$2344,0)</f>
        <v>56</v>
      </c>
    </row>
    <row r="515" spans="1:17" ht="15.6" x14ac:dyDescent="0.3">
      <c r="A515" s="10" t="s">
        <v>1857</v>
      </c>
      <c r="B515" s="11" t="str">
        <f>_xlfn.XLOOKUP(A515,'Cleaned - Customer Names '!$A$2:$A$2336,'Cleaned - Customer Names '!$C$2:$C$2336,0)</f>
        <v>Kameko</v>
      </c>
      <c r="C515" s="11">
        <f>_xlfn.XLOOKUP($A515,'Cleaned - Medical Examinations'!$A$2:$A$2336,'Cleaned - Medical Examinations'!$B$2:$B$2336,0)</f>
        <v>51.37</v>
      </c>
      <c r="D515" s="11">
        <f>_xlfn.XLOOKUP($A515,'Cleaned - Medical Examinations'!$A$2:$A$2336,'Cleaned - Medical Examinations'!$C$2:$C$2336,0)</f>
        <v>8.18</v>
      </c>
      <c r="E515" s="11" t="str">
        <f>_xlfn.XLOOKUP($A515,'Cleaned - Medical Examinations'!$A$2:$A$2336,'Cleaned - Medical Examinations'!$D$2:$D$2336,0)</f>
        <v>Yes</v>
      </c>
      <c r="F515" s="11" t="str">
        <f>_xlfn.XLOOKUP($A515,'Cleaned - Medical Examinations'!$A$2:$A$2336,'Cleaned - Medical Examinations'!$E$2:$E$2336,0)</f>
        <v>No</v>
      </c>
      <c r="G515" s="11" t="str">
        <f>_xlfn.XLOOKUP($A515,'Cleaned - Medical Examinations'!$A$2:$A$2336,'Cleaned - Medical Examinations'!$F$2:$F$2336,0)</f>
        <v>No</v>
      </c>
      <c r="H515" s="11">
        <f>_xlfn.XLOOKUP($A515,'Cleaned - Medical Examinations'!$A$2:$A$2336,'Cleaned - Medical Examinations'!$G$2:$G$2336,0)</f>
        <v>0</v>
      </c>
      <c r="I515" s="11" t="str">
        <f>_xlfn.XLOOKUP($A515,'Cleaned - Medical Examinations'!$A$2:$A$2336,'Cleaned - Medical Examinations'!$H$2:$H$2336,0)</f>
        <v>No</v>
      </c>
      <c r="J515" s="11" t="str">
        <f>_xlfn.XLOOKUP($A515,'Cleaned - Medical Examinations'!$A$2:$A$2336,'Cleaned - Medical Examinations'!$I$2:$I$2336,0)</f>
        <v>Obesity</v>
      </c>
      <c r="K515" s="11" t="str">
        <f t="shared" ref="K515:K578" si="8">IF(D515&gt;=6.5,"Diabetic","Non-Diabetic")</f>
        <v>Diabetic</v>
      </c>
      <c r="L515" s="14">
        <f>_xlfn.XLOOKUP($A515,'Cleaned - Hospitalisation Detai'!$A$2:$A$2344,'Cleaned - Hospitalisation Detai'!$J$2:$J$2344,0)</f>
        <v>24682</v>
      </c>
      <c r="M515" s="19">
        <f>_xlfn.XLOOKUP($A515,'Cleaned - Hospitalisation Detai'!$A$2:$A$2344,'Cleaned - Hospitalisation Detai'!$F$2:$F$2344,0)</f>
        <v>19259.96</v>
      </c>
      <c r="N515" s="19" t="str">
        <f>_xlfn.XLOOKUP($A515,'Cleaned - Hospitalisation Detai'!$A$2:$A$2344,'Cleaned - Hospitalisation Detai'!$G$2:$G$2344,0)</f>
        <v>tier - 1</v>
      </c>
      <c r="O515" s="19" t="str">
        <f>_xlfn.XLOOKUP($A515,'Cleaned - Hospitalisation Detai'!$A$2:$A$2344,'Cleaned - Hospitalisation Detai'!$H$2:$H$2344,0)</f>
        <v>tier - 1</v>
      </c>
      <c r="P515" s="19" t="str">
        <f>_xlfn.XLOOKUP($A515,'Cleaned - Hospitalisation Detai'!$A$2:$A$2344,'Cleaned - Hospitalisation Detai'!$I$2:$I$2344,0)</f>
        <v>R1012</v>
      </c>
      <c r="Q515" s="20">
        <f>_xlfn.XLOOKUP($A515,'Cleaned - Hospitalisation Detai'!$A$2:$A$2344,'Cleaned - Hospitalisation Detai'!$K$2:$K$2344,0)</f>
        <v>55</v>
      </c>
    </row>
    <row r="516" spans="1:17" ht="15.6" x14ac:dyDescent="0.3">
      <c r="A516" s="10" t="s">
        <v>1856</v>
      </c>
      <c r="B516" s="11" t="str">
        <f>_xlfn.XLOOKUP(A516,'Cleaned - Customer Names '!$A$2:$A$2336,'Cleaned - Customer Names '!$C$2:$C$2336,0)</f>
        <v>Jeremy A</v>
      </c>
      <c r="C516" s="11">
        <f>_xlfn.XLOOKUP($A516,'Cleaned - Medical Examinations'!$A$2:$A$2336,'Cleaned - Medical Examinations'!$B$2:$B$2336,0)</f>
        <v>36.19</v>
      </c>
      <c r="D516" s="11">
        <f>_xlfn.XLOOKUP($A516,'Cleaned - Medical Examinations'!$A$2:$A$2336,'Cleaned - Medical Examinations'!$C$2:$C$2336,0)</f>
        <v>5.52</v>
      </c>
      <c r="E516" s="11" t="str">
        <f>_xlfn.XLOOKUP($A516,'Cleaned - Medical Examinations'!$A$2:$A$2336,'Cleaned - Medical Examinations'!$D$2:$D$2336,0)</f>
        <v>Yes</v>
      </c>
      <c r="F516" s="11" t="str">
        <f>_xlfn.XLOOKUP($A516,'Cleaned - Medical Examinations'!$A$2:$A$2336,'Cleaned - Medical Examinations'!$E$2:$E$2336,0)</f>
        <v>No</v>
      </c>
      <c r="G516" s="11" t="str">
        <f>_xlfn.XLOOKUP($A516,'Cleaned - Medical Examinations'!$A$2:$A$2336,'Cleaned - Medical Examinations'!$F$2:$F$2336,0)</f>
        <v>No</v>
      </c>
      <c r="H516" s="11">
        <f>_xlfn.XLOOKUP($A516,'Cleaned - Medical Examinations'!$A$2:$A$2336,'Cleaned - Medical Examinations'!$G$2:$G$2336,0)</f>
        <v>0</v>
      </c>
      <c r="I516" s="11" t="str">
        <f>_xlfn.XLOOKUP($A516,'Cleaned - Medical Examinations'!$A$2:$A$2336,'Cleaned - Medical Examinations'!$H$2:$H$2336,0)</f>
        <v>No</v>
      </c>
      <c r="J516" s="11" t="str">
        <f>_xlfn.XLOOKUP($A516,'Cleaned - Medical Examinations'!$A$2:$A$2336,'Cleaned - Medical Examinations'!$I$2:$I$2336,0)</f>
        <v>Obesity</v>
      </c>
      <c r="K516" s="11" t="str">
        <f t="shared" si="8"/>
        <v>Non-Diabetic</v>
      </c>
      <c r="L516" s="14">
        <f>_xlfn.XLOOKUP($A516,'Cleaned - Hospitalisation Detai'!$A$2:$A$2344,'Cleaned - Hospitalisation Detai'!$J$2:$J$2344,0)</f>
        <v>31409</v>
      </c>
      <c r="M516" s="19">
        <f>_xlfn.XLOOKUP($A516,'Cleaned - Hospitalisation Detai'!$A$2:$A$2344,'Cleaned - Hospitalisation Detai'!$F$2:$F$2344,0)</f>
        <v>19214.71</v>
      </c>
      <c r="N516" s="19" t="str">
        <f>_xlfn.XLOOKUP($A516,'Cleaned - Hospitalisation Detai'!$A$2:$A$2344,'Cleaned - Hospitalisation Detai'!$G$2:$G$2344,0)</f>
        <v>tier - 1</v>
      </c>
      <c r="O516" s="19" t="str">
        <f>_xlfn.XLOOKUP($A516,'Cleaned - Hospitalisation Detai'!$A$2:$A$2344,'Cleaned - Hospitalisation Detai'!$H$2:$H$2344,0)</f>
        <v>tier - 3</v>
      </c>
      <c r="P516" s="19" t="str">
        <f>_xlfn.XLOOKUP($A516,'Cleaned - Hospitalisation Detai'!$A$2:$A$2344,'Cleaned - Hospitalisation Detai'!$I$2:$I$2344,0)</f>
        <v>R1013</v>
      </c>
      <c r="Q516" s="20">
        <f>_xlfn.XLOOKUP($A516,'Cleaned - Hospitalisation Detai'!$A$2:$A$2344,'Cleaned - Hospitalisation Detai'!$K$2:$K$2344,0)</f>
        <v>37</v>
      </c>
    </row>
    <row r="517" spans="1:17" ht="15.6" x14ac:dyDescent="0.3">
      <c r="A517" s="10" t="s">
        <v>1855</v>
      </c>
      <c r="B517" s="11" t="str">
        <f>_xlfn.XLOOKUP(A517,'Cleaned - Customer Names '!$A$2:$A$2336,'Cleaned - Customer Names '!$C$2:$C$2336,0)</f>
        <v>Daniel</v>
      </c>
      <c r="C517" s="11">
        <f>_xlfn.XLOOKUP($A517,'Cleaned - Medical Examinations'!$A$2:$A$2336,'Cleaned - Medical Examinations'!$B$2:$B$2336,0)</f>
        <v>25.9</v>
      </c>
      <c r="D517" s="11">
        <f>_xlfn.XLOOKUP($A517,'Cleaned - Medical Examinations'!$A$2:$A$2336,'Cleaned - Medical Examinations'!$C$2:$C$2336,0)</f>
        <v>4.84</v>
      </c>
      <c r="E517" s="11" t="str">
        <f>_xlfn.XLOOKUP($A517,'Cleaned - Medical Examinations'!$A$2:$A$2336,'Cleaned - Medical Examinations'!$D$2:$D$2336,0)</f>
        <v>No</v>
      </c>
      <c r="F517" s="11" t="str">
        <f>_xlfn.XLOOKUP($A517,'Cleaned - Medical Examinations'!$A$2:$A$2336,'Cleaned - Medical Examinations'!$E$2:$E$2336,0)</f>
        <v>No</v>
      </c>
      <c r="G517" s="11" t="str">
        <f>_xlfn.XLOOKUP($A517,'Cleaned - Medical Examinations'!$A$2:$A$2336,'Cleaned - Medical Examinations'!$F$2:$F$2336,0)</f>
        <v>No</v>
      </c>
      <c r="H517" s="11">
        <f>_xlfn.XLOOKUP($A517,'Cleaned - Medical Examinations'!$A$2:$A$2336,'Cleaned - Medical Examinations'!$G$2:$G$2336,0)</f>
        <v>0</v>
      </c>
      <c r="I517" s="11" t="str">
        <f>_xlfn.XLOOKUP($A517,'Cleaned - Medical Examinations'!$A$2:$A$2336,'Cleaned - Medical Examinations'!$H$2:$H$2336,0)</f>
        <v>Yes</v>
      </c>
      <c r="J517" s="11" t="str">
        <f>_xlfn.XLOOKUP($A517,'Cleaned - Medical Examinations'!$A$2:$A$2336,'Cleaned - Medical Examinations'!$I$2:$I$2336,0)</f>
        <v>Overweight</v>
      </c>
      <c r="K517" s="11" t="str">
        <f t="shared" si="8"/>
        <v>Non-Diabetic</v>
      </c>
      <c r="L517" s="14">
        <f>_xlfn.XLOOKUP($A517,'Cleaned - Hospitalisation Detai'!$A$2:$A$2344,'Cleaned - Hospitalisation Detai'!$J$2:$J$2344,0)</f>
        <v>33497</v>
      </c>
      <c r="M517" s="19">
        <f>_xlfn.XLOOKUP($A517,'Cleaned - Hospitalisation Detai'!$A$2:$A$2344,'Cleaned - Hospitalisation Detai'!$F$2:$F$2344,0)</f>
        <v>19199.939999999999</v>
      </c>
      <c r="N517" s="19" t="str">
        <f>_xlfn.XLOOKUP($A517,'Cleaned - Hospitalisation Detai'!$A$2:$A$2344,'Cleaned - Hospitalisation Detai'!$G$2:$G$2344,0)</f>
        <v>tier - 1</v>
      </c>
      <c r="O517" s="19" t="str">
        <f>_xlfn.XLOOKUP($A517,'Cleaned - Hospitalisation Detai'!$A$2:$A$2344,'Cleaned - Hospitalisation Detai'!$H$2:$H$2344,0)</f>
        <v>tier - 3</v>
      </c>
      <c r="P517" s="19" t="str">
        <f>_xlfn.XLOOKUP($A517,'Cleaned - Hospitalisation Detai'!$A$2:$A$2344,'Cleaned - Hospitalisation Detai'!$I$2:$I$2344,0)</f>
        <v>R1011</v>
      </c>
      <c r="Q517" s="20">
        <f>_xlfn.XLOOKUP($A517,'Cleaned - Hospitalisation Detai'!$A$2:$A$2344,'Cleaned - Hospitalisation Detai'!$K$2:$K$2344,0)</f>
        <v>31</v>
      </c>
    </row>
    <row r="518" spans="1:17" ht="15.6" x14ac:dyDescent="0.3">
      <c r="A518" s="10" t="s">
        <v>1854</v>
      </c>
      <c r="B518" s="11" t="str">
        <f>_xlfn.XLOOKUP(A518,'Cleaned - Customer Names '!$A$2:$A$2336,'Cleaned - Customer Names '!$C$2:$C$2336,0)</f>
        <v>Amanda</v>
      </c>
      <c r="C518" s="11">
        <f>_xlfn.XLOOKUP($A518,'Cleaned - Medical Examinations'!$A$2:$A$2336,'Cleaned - Medical Examinations'!$B$2:$B$2336,0)</f>
        <v>35.72</v>
      </c>
      <c r="D518" s="11">
        <f>_xlfn.XLOOKUP($A518,'Cleaned - Medical Examinations'!$A$2:$A$2336,'Cleaned - Medical Examinations'!$C$2:$C$2336,0)</f>
        <v>4.08</v>
      </c>
      <c r="E518" s="11" t="str">
        <f>_xlfn.XLOOKUP($A518,'Cleaned - Medical Examinations'!$A$2:$A$2336,'Cleaned - Medical Examinations'!$D$2:$D$2336,0)</f>
        <v>No</v>
      </c>
      <c r="F518" s="11" t="str">
        <f>_xlfn.XLOOKUP($A518,'Cleaned - Medical Examinations'!$A$2:$A$2336,'Cleaned - Medical Examinations'!$E$2:$E$2336,0)</f>
        <v>No</v>
      </c>
      <c r="G518" s="11" t="str">
        <f>_xlfn.XLOOKUP($A518,'Cleaned - Medical Examinations'!$A$2:$A$2336,'Cleaned - Medical Examinations'!$F$2:$F$2336,0)</f>
        <v>Yes</v>
      </c>
      <c r="H518" s="11">
        <f>_xlfn.XLOOKUP($A518,'Cleaned - Medical Examinations'!$A$2:$A$2336,'Cleaned - Medical Examinations'!$G$2:$G$2336,0)</f>
        <v>1</v>
      </c>
      <c r="I518" s="11" t="str">
        <f>_xlfn.XLOOKUP($A518,'Cleaned - Medical Examinations'!$A$2:$A$2336,'Cleaned - Medical Examinations'!$H$2:$H$2336,0)</f>
        <v>No</v>
      </c>
      <c r="J518" s="11" t="str">
        <f>_xlfn.XLOOKUP($A518,'Cleaned - Medical Examinations'!$A$2:$A$2336,'Cleaned - Medical Examinations'!$I$2:$I$2336,0)</f>
        <v>Obesity</v>
      </c>
      <c r="K518" s="11" t="str">
        <f t="shared" si="8"/>
        <v>Non-Diabetic</v>
      </c>
      <c r="L518" s="14">
        <f>_xlfn.XLOOKUP($A518,'Cleaned - Hospitalisation Detai'!$A$2:$A$2344,'Cleaned - Hospitalisation Detai'!$J$2:$J$2344,0)</f>
        <v>29038</v>
      </c>
      <c r="M518" s="19">
        <f>_xlfn.XLOOKUP($A518,'Cleaned - Hospitalisation Detai'!$A$2:$A$2344,'Cleaned - Hospitalisation Detai'!$F$2:$F$2344,0)</f>
        <v>19144.580000000002</v>
      </c>
      <c r="N518" s="19" t="str">
        <f>_xlfn.XLOOKUP($A518,'Cleaned - Hospitalisation Detai'!$A$2:$A$2344,'Cleaned - Hospitalisation Detai'!$G$2:$G$2344,0)</f>
        <v>tier - 1</v>
      </c>
      <c r="O518" s="19" t="str">
        <f>_xlfn.XLOOKUP($A518,'Cleaned - Hospitalisation Detai'!$A$2:$A$2344,'Cleaned - Hospitalisation Detai'!$H$2:$H$2344,0)</f>
        <v>tier - 1</v>
      </c>
      <c r="P518" s="19" t="str">
        <f>_xlfn.XLOOKUP($A518,'Cleaned - Hospitalisation Detai'!$A$2:$A$2344,'Cleaned - Hospitalisation Detai'!$I$2:$I$2344,0)</f>
        <v>R1024</v>
      </c>
      <c r="Q518" s="20">
        <f>_xlfn.XLOOKUP($A518,'Cleaned - Hospitalisation Detai'!$A$2:$A$2344,'Cleaned - Hospitalisation Detai'!$K$2:$K$2344,0)</f>
        <v>43</v>
      </c>
    </row>
    <row r="519" spans="1:17" ht="15.6" x14ac:dyDescent="0.3">
      <c r="A519" s="10" t="s">
        <v>1853</v>
      </c>
      <c r="B519" s="11" t="str">
        <f>_xlfn.XLOOKUP(A519,'Cleaned - Customer Names '!$A$2:$A$2336,'Cleaned - Customer Names '!$C$2:$C$2336,0)</f>
        <v>Karen</v>
      </c>
      <c r="C519" s="11">
        <f>_xlfn.XLOOKUP($A519,'Cleaned - Medical Examinations'!$A$2:$A$2336,'Cleaned - Medical Examinations'!$B$2:$B$2336,0)</f>
        <v>27.94</v>
      </c>
      <c r="D519" s="11">
        <f>_xlfn.XLOOKUP($A519,'Cleaned - Medical Examinations'!$A$2:$A$2336,'Cleaned - Medical Examinations'!$C$2:$C$2336,0)</f>
        <v>4.4800000000000004</v>
      </c>
      <c r="E519" s="11" t="str">
        <f>_xlfn.XLOOKUP($A519,'Cleaned - Medical Examinations'!$A$2:$A$2336,'Cleaned - Medical Examinations'!$D$2:$D$2336,0)</f>
        <v>No</v>
      </c>
      <c r="F519" s="11" t="str">
        <f>_xlfn.XLOOKUP($A519,'Cleaned - Medical Examinations'!$A$2:$A$2336,'Cleaned - Medical Examinations'!$E$2:$E$2336,0)</f>
        <v>No</v>
      </c>
      <c r="G519" s="11" t="str">
        <f>_xlfn.XLOOKUP($A519,'Cleaned - Medical Examinations'!$A$2:$A$2336,'Cleaned - Medical Examinations'!$F$2:$F$2336,0)</f>
        <v>Yes</v>
      </c>
      <c r="H519" s="11">
        <f>_xlfn.XLOOKUP($A519,'Cleaned - Medical Examinations'!$A$2:$A$2336,'Cleaned - Medical Examinations'!$G$2:$G$2336,0)</f>
        <v>1</v>
      </c>
      <c r="I519" s="11" t="str">
        <f>_xlfn.XLOOKUP($A519,'Cleaned - Medical Examinations'!$A$2:$A$2336,'Cleaned - Medical Examinations'!$H$2:$H$2336,0)</f>
        <v>Yes</v>
      </c>
      <c r="J519" s="11" t="str">
        <f>_xlfn.XLOOKUP($A519,'Cleaned - Medical Examinations'!$A$2:$A$2336,'Cleaned - Medical Examinations'!$I$2:$I$2336,0)</f>
        <v>Overweight</v>
      </c>
      <c r="K519" s="11" t="str">
        <f t="shared" si="8"/>
        <v>Non-Diabetic</v>
      </c>
      <c r="L519" s="14">
        <f>_xlfn.XLOOKUP($A519,'Cleaned - Hospitalisation Detai'!$A$2:$A$2344,'Cleaned - Hospitalisation Detai'!$J$2:$J$2344,0)</f>
        <v>34240</v>
      </c>
      <c r="M519" s="19">
        <f>_xlfn.XLOOKUP($A519,'Cleaned - Hospitalisation Detai'!$A$2:$A$2344,'Cleaned - Hospitalisation Detai'!$F$2:$F$2344,0)</f>
        <v>19107.78</v>
      </c>
      <c r="N519" s="19" t="str">
        <f>_xlfn.XLOOKUP($A519,'Cleaned - Hospitalisation Detai'!$A$2:$A$2344,'Cleaned - Hospitalisation Detai'!$G$2:$G$2344,0)</f>
        <v>tier - 1</v>
      </c>
      <c r="O519" s="19" t="str">
        <f>_xlfn.XLOOKUP($A519,'Cleaned - Hospitalisation Detai'!$A$2:$A$2344,'Cleaned - Hospitalisation Detai'!$H$2:$H$2344,0)</f>
        <v>tier - 2</v>
      </c>
      <c r="P519" s="19" t="str">
        <f>_xlfn.XLOOKUP($A519,'Cleaned - Hospitalisation Detai'!$A$2:$A$2344,'Cleaned - Hospitalisation Detai'!$I$2:$I$2344,0)</f>
        <v>R1013</v>
      </c>
      <c r="Q519" s="20">
        <f>_xlfn.XLOOKUP($A519,'Cleaned - Hospitalisation Detai'!$A$2:$A$2344,'Cleaned - Hospitalisation Detai'!$K$2:$K$2344,0)</f>
        <v>29</v>
      </c>
    </row>
    <row r="520" spans="1:17" ht="15.6" x14ac:dyDescent="0.3">
      <c r="A520" s="10" t="s">
        <v>1852</v>
      </c>
      <c r="B520" s="11" t="str">
        <f>_xlfn.XLOOKUP(A520,'Cleaned - Customer Names '!$A$2:$A$2336,'Cleaned - Customer Names '!$C$2:$C$2336,0)</f>
        <v>Gregory</v>
      </c>
      <c r="C520" s="11">
        <f>_xlfn.XLOOKUP($A520,'Cleaned - Medical Examinations'!$A$2:$A$2336,'Cleaned - Medical Examinations'!$B$2:$B$2336,0)</f>
        <v>27.1</v>
      </c>
      <c r="D520" s="11">
        <f>_xlfn.XLOOKUP($A520,'Cleaned - Medical Examinations'!$A$2:$A$2336,'Cleaned - Medical Examinations'!$C$2:$C$2336,0)</f>
        <v>5.73</v>
      </c>
      <c r="E520" s="11" t="str">
        <f>_xlfn.XLOOKUP($A520,'Cleaned - Medical Examinations'!$A$2:$A$2336,'Cleaned - Medical Examinations'!$D$2:$D$2336,0)</f>
        <v>No</v>
      </c>
      <c r="F520" s="11" t="str">
        <f>_xlfn.XLOOKUP($A520,'Cleaned - Medical Examinations'!$A$2:$A$2336,'Cleaned - Medical Examinations'!$E$2:$E$2336,0)</f>
        <v>No</v>
      </c>
      <c r="G520" s="11" t="str">
        <f>_xlfn.XLOOKUP($A520,'Cleaned - Medical Examinations'!$A$2:$A$2336,'Cleaned - Medical Examinations'!$F$2:$F$2336,0)</f>
        <v>No</v>
      </c>
      <c r="H520" s="11">
        <f>_xlfn.XLOOKUP($A520,'Cleaned - Medical Examinations'!$A$2:$A$2336,'Cleaned - Medical Examinations'!$G$2:$G$2336,0)</f>
        <v>0</v>
      </c>
      <c r="I520" s="11" t="str">
        <f>_xlfn.XLOOKUP($A520,'Cleaned - Medical Examinations'!$A$2:$A$2336,'Cleaned - Medical Examinations'!$H$2:$H$2336,0)</f>
        <v>Yes</v>
      </c>
      <c r="J520" s="11" t="str">
        <f>_xlfn.XLOOKUP($A520,'Cleaned - Medical Examinations'!$A$2:$A$2336,'Cleaned - Medical Examinations'!$I$2:$I$2336,0)</f>
        <v>Overweight</v>
      </c>
      <c r="K520" s="11" t="str">
        <f t="shared" si="8"/>
        <v>Non-Diabetic</v>
      </c>
      <c r="L520" s="14">
        <f>_xlfn.XLOOKUP($A520,'Cleaned - Hospitalisation Detai'!$A$2:$A$2344,'Cleaned - Hospitalisation Detai'!$J$2:$J$2344,0)</f>
        <v>32664</v>
      </c>
      <c r="M520" s="19">
        <f>_xlfn.XLOOKUP($A520,'Cleaned - Hospitalisation Detai'!$A$2:$A$2344,'Cleaned - Hospitalisation Detai'!$F$2:$F$2344,0)</f>
        <v>19040.88</v>
      </c>
      <c r="N520" s="19" t="str">
        <f>_xlfn.XLOOKUP($A520,'Cleaned - Hospitalisation Detai'!$A$2:$A$2344,'Cleaned - Hospitalisation Detai'!$G$2:$G$2344,0)</f>
        <v>tier - 1</v>
      </c>
      <c r="O520" s="19" t="str">
        <f>_xlfn.XLOOKUP($A520,'Cleaned - Hospitalisation Detai'!$A$2:$A$2344,'Cleaned - Hospitalisation Detai'!$H$2:$H$2344,0)</f>
        <v>tier - 3</v>
      </c>
      <c r="P520" s="19" t="str">
        <f>_xlfn.XLOOKUP($A520,'Cleaned - Hospitalisation Detai'!$A$2:$A$2344,'Cleaned - Hospitalisation Detai'!$I$2:$I$2344,0)</f>
        <v>R1011</v>
      </c>
      <c r="Q520" s="20">
        <f>_xlfn.XLOOKUP($A520,'Cleaned - Hospitalisation Detai'!$A$2:$A$2344,'Cleaned - Hospitalisation Detai'!$K$2:$K$2344,0)</f>
        <v>34</v>
      </c>
    </row>
    <row r="521" spans="1:17" ht="15.6" x14ac:dyDescent="0.3">
      <c r="A521" s="10" t="s">
        <v>1851</v>
      </c>
      <c r="B521" s="11" t="str">
        <f>_xlfn.XLOOKUP(A521,'Cleaned - Customer Names '!$A$2:$A$2336,'Cleaned - Customer Names '!$C$2:$C$2336,0)</f>
        <v>Sabine</v>
      </c>
      <c r="C521" s="11">
        <f>_xlfn.XLOOKUP($A521,'Cleaned - Medical Examinations'!$A$2:$A$2336,'Cleaned - Medical Examinations'!$B$2:$B$2336,0)</f>
        <v>18.3</v>
      </c>
      <c r="D521" s="11">
        <f>_xlfn.XLOOKUP($A521,'Cleaned - Medical Examinations'!$A$2:$A$2336,'Cleaned - Medical Examinations'!$C$2:$C$2336,0)</f>
        <v>5.46</v>
      </c>
      <c r="E521" s="11" t="str">
        <f>_xlfn.XLOOKUP($A521,'Cleaned - Medical Examinations'!$A$2:$A$2336,'Cleaned - Medical Examinations'!$D$2:$D$2336,0)</f>
        <v>Yes</v>
      </c>
      <c r="F521" s="11" t="str">
        <f>_xlfn.XLOOKUP($A521,'Cleaned - Medical Examinations'!$A$2:$A$2336,'Cleaned - Medical Examinations'!$E$2:$E$2336,0)</f>
        <v>No</v>
      </c>
      <c r="G521" s="11" t="str">
        <f>_xlfn.XLOOKUP($A521,'Cleaned - Medical Examinations'!$A$2:$A$2336,'Cleaned - Medical Examinations'!$F$2:$F$2336,0)</f>
        <v>Yes</v>
      </c>
      <c r="H521" s="11">
        <f>_xlfn.XLOOKUP($A521,'Cleaned - Medical Examinations'!$A$2:$A$2336,'Cleaned - Medical Examinations'!$G$2:$G$2336,0)</f>
        <v>1</v>
      </c>
      <c r="I521" s="11" t="str">
        <f>_xlfn.XLOOKUP($A521,'Cleaned - Medical Examinations'!$A$2:$A$2336,'Cleaned - Medical Examinations'!$H$2:$H$2336,0)</f>
        <v>Yes</v>
      </c>
      <c r="J521" s="11" t="str">
        <f>_xlfn.XLOOKUP($A521,'Cleaned - Medical Examinations'!$A$2:$A$2336,'Cleaned - Medical Examinations'!$I$2:$I$2336,0)</f>
        <v>Underweight</v>
      </c>
      <c r="K521" s="11" t="str">
        <f t="shared" si="8"/>
        <v>Non-Diabetic</v>
      </c>
      <c r="L521" s="14">
        <f>_xlfn.XLOOKUP($A521,'Cleaned - Hospitalisation Detai'!$A$2:$A$2344,'Cleaned - Hospitalisation Detai'!$J$2:$J$2344,0)</f>
        <v>30669</v>
      </c>
      <c r="M521" s="19">
        <f>_xlfn.XLOOKUP($A521,'Cleaned - Hospitalisation Detai'!$A$2:$A$2344,'Cleaned - Hospitalisation Detai'!$F$2:$F$2344,0)</f>
        <v>19023.259999999998</v>
      </c>
      <c r="N521" s="19" t="str">
        <f>_xlfn.XLOOKUP($A521,'Cleaned - Hospitalisation Detai'!$A$2:$A$2344,'Cleaned - Hospitalisation Detai'!$G$2:$G$2344,0)</f>
        <v>tier - 1</v>
      </c>
      <c r="O521" s="19" t="str">
        <f>_xlfn.XLOOKUP($A521,'Cleaned - Hospitalisation Detai'!$A$2:$A$2344,'Cleaned - Hospitalisation Detai'!$H$2:$H$2344,0)</f>
        <v>tier - 3</v>
      </c>
      <c r="P521" s="19" t="str">
        <f>_xlfn.XLOOKUP($A521,'Cleaned - Hospitalisation Detai'!$A$2:$A$2344,'Cleaned - Hospitalisation Detai'!$I$2:$I$2344,0)</f>
        <v>R1011</v>
      </c>
      <c r="Q521" s="20">
        <f>_xlfn.XLOOKUP($A521,'Cleaned - Hospitalisation Detai'!$A$2:$A$2344,'Cleaned - Hospitalisation Detai'!$K$2:$K$2344,0)</f>
        <v>39</v>
      </c>
    </row>
    <row r="522" spans="1:17" ht="15.6" x14ac:dyDescent="0.3">
      <c r="A522" s="10" t="s">
        <v>1850</v>
      </c>
      <c r="B522" s="11" t="str">
        <f>_xlfn.XLOOKUP(A522,'Cleaned - Customer Names '!$A$2:$A$2336,'Cleaned - Customer Names '!$C$2:$C$2336,0)</f>
        <v>Joseph</v>
      </c>
      <c r="C522" s="11">
        <f>_xlfn.XLOOKUP($A522,'Cleaned - Medical Examinations'!$A$2:$A$2336,'Cleaned - Medical Examinations'!$B$2:$B$2336,0)</f>
        <v>25.3</v>
      </c>
      <c r="D522" s="11">
        <f>_xlfn.XLOOKUP($A522,'Cleaned - Medical Examinations'!$A$2:$A$2336,'Cleaned - Medical Examinations'!$C$2:$C$2336,0)</f>
        <v>5.0199999999999996</v>
      </c>
      <c r="E522" s="11" t="str">
        <f>_xlfn.XLOOKUP($A522,'Cleaned - Medical Examinations'!$A$2:$A$2336,'Cleaned - Medical Examinations'!$D$2:$D$2336,0)</f>
        <v>Yes</v>
      </c>
      <c r="F522" s="11" t="str">
        <f>_xlfn.XLOOKUP($A522,'Cleaned - Medical Examinations'!$A$2:$A$2336,'Cleaned - Medical Examinations'!$E$2:$E$2336,0)</f>
        <v>No</v>
      </c>
      <c r="G522" s="11" t="str">
        <f>_xlfn.XLOOKUP($A522,'Cleaned - Medical Examinations'!$A$2:$A$2336,'Cleaned - Medical Examinations'!$F$2:$F$2336,0)</f>
        <v>No</v>
      </c>
      <c r="H522" s="11">
        <f>_xlfn.XLOOKUP($A522,'Cleaned - Medical Examinations'!$A$2:$A$2336,'Cleaned - Medical Examinations'!$G$2:$G$2336,0)</f>
        <v>1</v>
      </c>
      <c r="I522" s="11" t="str">
        <f>_xlfn.XLOOKUP($A522,'Cleaned - Medical Examinations'!$A$2:$A$2336,'Cleaned - Medical Examinations'!$H$2:$H$2336,0)</f>
        <v>Yes</v>
      </c>
      <c r="J522" s="11" t="str">
        <f>_xlfn.XLOOKUP($A522,'Cleaned - Medical Examinations'!$A$2:$A$2336,'Cleaned - Medical Examinations'!$I$2:$I$2336,0)</f>
        <v>Overweight</v>
      </c>
      <c r="K522" s="11" t="str">
        <f t="shared" si="8"/>
        <v>Non-Diabetic</v>
      </c>
      <c r="L522" s="14">
        <f>_xlfn.XLOOKUP($A522,'Cleaned - Hospitalisation Detai'!$A$2:$A$2344,'Cleaned - Hospitalisation Detai'!$J$2:$J$2344,0)</f>
        <v>32440</v>
      </c>
      <c r="M522" s="19">
        <f>_xlfn.XLOOKUP($A522,'Cleaned - Hospitalisation Detai'!$A$2:$A$2344,'Cleaned - Hospitalisation Detai'!$F$2:$F$2344,0)</f>
        <v>18972.5</v>
      </c>
      <c r="N522" s="19" t="str">
        <f>_xlfn.XLOOKUP($A522,'Cleaned - Hospitalisation Detai'!$A$2:$A$2344,'Cleaned - Hospitalisation Detai'!$G$2:$G$2344,0)</f>
        <v>tier - 1</v>
      </c>
      <c r="O522" s="19" t="str">
        <f>_xlfn.XLOOKUP($A522,'Cleaned - Hospitalisation Detai'!$A$2:$A$2344,'Cleaned - Hospitalisation Detai'!$H$2:$H$2344,0)</f>
        <v>tier - 3</v>
      </c>
      <c r="P522" s="19" t="str">
        <f>_xlfn.XLOOKUP($A522,'Cleaned - Hospitalisation Detai'!$A$2:$A$2344,'Cleaned - Hospitalisation Detai'!$I$2:$I$2344,0)</f>
        <v>R1013</v>
      </c>
      <c r="Q522" s="20">
        <f>_xlfn.XLOOKUP($A522,'Cleaned - Hospitalisation Detai'!$A$2:$A$2344,'Cleaned - Hospitalisation Detai'!$K$2:$K$2344,0)</f>
        <v>34</v>
      </c>
    </row>
    <row r="523" spans="1:17" ht="15.6" x14ac:dyDescent="0.3">
      <c r="A523" s="10" t="s">
        <v>1849</v>
      </c>
      <c r="B523" s="11" t="str">
        <f>_xlfn.XLOOKUP(A523,'Cleaned - Customer Names '!$A$2:$A$2336,'Cleaned - Customer Names '!$C$2:$C$2336,0)</f>
        <v>Adam</v>
      </c>
      <c r="C523" s="11">
        <f>_xlfn.XLOOKUP($A523,'Cleaned - Medical Examinations'!$A$2:$A$2336,'Cleaned - Medical Examinations'!$B$2:$B$2336,0)</f>
        <v>38.83</v>
      </c>
      <c r="D523" s="11">
        <f>_xlfn.XLOOKUP($A523,'Cleaned - Medical Examinations'!$A$2:$A$2336,'Cleaned - Medical Examinations'!$C$2:$C$2336,0)</f>
        <v>6.36</v>
      </c>
      <c r="E523" s="11" t="str">
        <f>_xlfn.XLOOKUP($A523,'Cleaned - Medical Examinations'!$A$2:$A$2336,'Cleaned - Medical Examinations'!$D$2:$D$2336,0)</f>
        <v>No</v>
      </c>
      <c r="F523" s="11" t="str">
        <f>_xlfn.XLOOKUP($A523,'Cleaned - Medical Examinations'!$A$2:$A$2336,'Cleaned - Medical Examinations'!$E$2:$E$2336,0)</f>
        <v>No</v>
      </c>
      <c r="G523" s="11" t="str">
        <f>_xlfn.XLOOKUP($A523,'Cleaned - Medical Examinations'!$A$2:$A$2336,'Cleaned - Medical Examinations'!$F$2:$F$2336,0)</f>
        <v>No</v>
      </c>
      <c r="H523" s="11">
        <f>_xlfn.XLOOKUP($A523,'Cleaned - Medical Examinations'!$A$2:$A$2336,'Cleaned - Medical Examinations'!$G$2:$G$2336,0)</f>
        <v>1</v>
      </c>
      <c r="I523" s="11" t="str">
        <f>_xlfn.XLOOKUP($A523,'Cleaned - Medical Examinations'!$A$2:$A$2336,'Cleaned - Medical Examinations'!$H$2:$H$2336,0)</f>
        <v>No</v>
      </c>
      <c r="J523" s="11" t="str">
        <f>_xlfn.XLOOKUP($A523,'Cleaned - Medical Examinations'!$A$2:$A$2336,'Cleaned - Medical Examinations'!$I$2:$I$2336,0)</f>
        <v>Obesity</v>
      </c>
      <c r="K523" s="11" t="str">
        <f t="shared" si="8"/>
        <v>Non-Diabetic</v>
      </c>
      <c r="L523" s="14">
        <f>_xlfn.XLOOKUP($A523,'Cleaned - Hospitalisation Detai'!$A$2:$A$2344,'Cleaned - Hospitalisation Detai'!$J$2:$J$2344,0)</f>
        <v>33938</v>
      </c>
      <c r="M523" s="19">
        <f>_xlfn.XLOOKUP($A523,'Cleaned - Hospitalisation Detai'!$A$2:$A$2344,'Cleaned - Hospitalisation Detai'!$F$2:$F$2344,0)</f>
        <v>18963.169999999998</v>
      </c>
      <c r="N523" s="19" t="str">
        <f>_xlfn.XLOOKUP($A523,'Cleaned - Hospitalisation Detai'!$A$2:$A$2344,'Cleaned - Hospitalisation Detai'!$G$2:$G$2344,0)</f>
        <v>tier - 1</v>
      </c>
      <c r="O523" s="19" t="str">
        <f>_xlfn.XLOOKUP($A523,'Cleaned - Hospitalisation Detai'!$A$2:$A$2344,'Cleaned - Hospitalisation Detai'!$H$2:$H$2344,0)</f>
        <v>tier - 1</v>
      </c>
      <c r="P523" s="19" t="str">
        <f>_xlfn.XLOOKUP($A523,'Cleaned - Hospitalisation Detai'!$A$2:$A$2344,'Cleaned - Hospitalisation Detai'!$I$2:$I$2344,0)</f>
        <v>R1013</v>
      </c>
      <c r="Q523" s="20">
        <f>_xlfn.XLOOKUP($A523,'Cleaned - Hospitalisation Detai'!$A$2:$A$2344,'Cleaned - Hospitalisation Detai'!$K$2:$K$2344,0)</f>
        <v>30</v>
      </c>
    </row>
    <row r="524" spans="1:17" ht="15.6" x14ac:dyDescent="0.3">
      <c r="A524" s="10" t="s">
        <v>1848</v>
      </c>
      <c r="B524" s="11" t="str">
        <f>_xlfn.XLOOKUP(A524,'Cleaned - Customer Names '!$A$2:$A$2336,'Cleaned - Customer Names '!$C$2:$C$2336,0)</f>
        <v>Karolyn A</v>
      </c>
      <c r="C524" s="11">
        <f>_xlfn.XLOOKUP($A524,'Cleaned - Medical Examinations'!$A$2:$A$2336,'Cleaned - Medical Examinations'!$B$2:$B$2336,0)</f>
        <v>27.6</v>
      </c>
      <c r="D524" s="11">
        <f>_xlfn.XLOOKUP($A524,'Cleaned - Medical Examinations'!$A$2:$A$2336,'Cleaned - Medical Examinations'!$C$2:$C$2336,0)</f>
        <v>5.36</v>
      </c>
      <c r="E524" s="11" t="str">
        <f>_xlfn.XLOOKUP($A524,'Cleaned - Medical Examinations'!$A$2:$A$2336,'Cleaned - Medical Examinations'!$D$2:$D$2336,0)</f>
        <v>No</v>
      </c>
      <c r="F524" s="11" t="str">
        <f>_xlfn.XLOOKUP($A524,'Cleaned - Medical Examinations'!$A$2:$A$2336,'Cleaned - Medical Examinations'!$E$2:$E$2336,0)</f>
        <v>No</v>
      </c>
      <c r="G524" s="11" t="str">
        <f>_xlfn.XLOOKUP($A524,'Cleaned - Medical Examinations'!$A$2:$A$2336,'Cleaned - Medical Examinations'!$F$2:$F$2336,0)</f>
        <v>No</v>
      </c>
      <c r="H524" s="11">
        <f>_xlfn.XLOOKUP($A524,'Cleaned - Medical Examinations'!$A$2:$A$2336,'Cleaned - Medical Examinations'!$G$2:$G$2336,0)</f>
        <v>1</v>
      </c>
      <c r="I524" s="11" t="str">
        <f>_xlfn.XLOOKUP($A524,'Cleaned - Medical Examinations'!$A$2:$A$2336,'Cleaned - Medical Examinations'!$H$2:$H$2336,0)</f>
        <v>No</v>
      </c>
      <c r="J524" s="11" t="str">
        <f>_xlfn.XLOOKUP($A524,'Cleaned - Medical Examinations'!$A$2:$A$2336,'Cleaned - Medical Examinations'!$I$2:$I$2336,0)</f>
        <v>Overweight</v>
      </c>
      <c r="K524" s="11" t="str">
        <f t="shared" si="8"/>
        <v>Non-Diabetic</v>
      </c>
      <c r="L524" s="14">
        <f>_xlfn.XLOOKUP($A524,'Cleaned - Hospitalisation Detai'!$A$2:$A$2344,'Cleaned - Hospitalisation Detai'!$J$2:$J$2344,0)</f>
        <v>36013</v>
      </c>
      <c r="M524" s="19">
        <f>_xlfn.XLOOKUP($A524,'Cleaned - Hospitalisation Detai'!$A$2:$A$2344,'Cleaned - Hospitalisation Detai'!$F$2:$F$2344,0)</f>
        <v>18955.22</v>
      </c>
      <c r="N524" s="19" t="str">
        <f>_xlfn.XLOOKUP($A524,'Cleaned - Hospitalisation Detai'!$A$2:$A$2344,'Cleaned - Hospitalisation Detai'!$G$2:$G$2344,0)</f>
        <v>tier - 1</v>
      </c>
      <c r="O524" s="19" t="str">
        <f>_xlfn.XLOOKUP($A524,'Cleaned - Hospitalisation Detai'!$A$2:$A$2344,'Cleaned - Hospitalisation Detai'!$H$2:$H$2344,0)</f>
        <v>tier - 3</v>
      </c>
      <c r="P524" s="19" t="str">
        <f>_xlfn.XLOOKUP($A524,'Cleaned - Hospitalisation Detai'!$A$2:$A$2344,'Cleaned - Hospitalisation Detai'!$I$2:$I$2344,0)</f>
        <v>R1011</v>
      </c>
      <c r="Q524" s="20">
        <f>_xlfn.XLOOKUP($A524,'Cleaned - Hospitalisation Detai'!$A$2:$A$2344,'Cleaned - Hospitalisation Detai'!$K$2:$K$2344,0)</f>
        <v>24</v>
      </c>
    </row>
    <row r="525" spans="1:17" ht="15.6" x14ac:dyDescent="0.3">
      <c r="A525" s="10" t="s">
        <v>1847</v>
      </c>
      <c r="B525" s="11" t="str">
        <f>_xlfn.XLOOKUP(A525,'Cleaned - Customer Names '!$A$2:$A$2336,'Cleaned - Customer Names '!$C$2:$C$2336,0)</f>
        <v>Anita L.</v>
      </c>
      <c r="C525" s="11">
        <f>_xlfn.XLOOKUP($A525,'Cleaned - Medical Examinations'!$A$2:$A$2336,'Cleaned - Medical Examinations'!$B$2:$B$2336,0)</f>
        <v>46.4</v>
      </c>
      <c r="D525" s="11">
        <f>_xlfn.XLOOKUP($A525,'Cleaned - Medical Examinations'!$A$2:$A$2336,'Cleaned - Medical Examinations'!$C$2:$C$2336,0)</f>
        <v>8.3699999999999992</v>
      </c>
      <c r="E525" s="11" t="str">
        <f>_xlfn.XLOOKUP($A525,'Cleaned - Medical Examinations'!$A$2:$A$2336,'Cleaned - Medical Examinations'!$D$2:$D$2336,0)</f>
        <v>Yes</v>
      </c>
      <c r="F525" s="11" t="str">
        <f>_xlfn.XLOOKUP($A525,'Cleaned - Medical Examinations'!$A$2:$A$2336,'Cleaned - Medical Examinations'!$E$2:$E$2336,0)</f>
        <v>No</v>
      </c>
      <c r="G525" s="11" t="str">
        <f>_xlfn.XLOOKUP($A525,'Cleaned - Medical Examinations'!$A$2:$A$2336,'Cleaned - Medical Examinations'!$F$2:$F$2336,0)</f>
        <v>Yes</v>
      </c>
      <c r="H525" s="11">
        <f>_xlfn.XLOOKUP($A525,'Cleaned - Medical Examinations'!$A$2:$A$2336,'Cleaned - Medical Examinations'!$G$2:$G$2336,0)</f>
        <v>1</v>
      </c>
      <c r="I525" s="11" t="str">
        <f>_xlfn.XLOOKUP($A525,'Cleaned - Medical Examinations'!$A$2:$A$2336,'Cleaned - Medical Examinations'!$H$2:$H$2336,0)</f>
        <v>No</v>
      </c>
      <c r="J525" s="11" t="str">
        <f>_xlfn.XLOOKUP($A525,'Cleaned - Medical Examinations'!$A$2:$A$2336,'Cleaned - Medical Examinations'!$I$2:$I$2336,0)</f>
        <v>Obesity</v>
      </c>
      <c r="K525" s="11" t="str">
        <f t="shared" si="8"/>
        <v>Diabetic</v>
      </c>
      <c r="L525" s="14">
        <f>_xlfn.XLOOKUP($A525,'Cleaned - Hospitalisation Detai'!$A$2:$A$2344,'Cleaned - Hospitalisation Detai'!$J$2:$J$2344,0)</f>
        <v>23304</v>
      </c>
      <c r="M525" s="19">
        <f>_xlfn.XLOOKUP($A525,'Cleaned - Hospitalisation Detai'!$A$2:$A$2344,'Cleaned - Hospitalisation Detai'!$F$2:$F$2344,0)</f>
        <v>18954.560000000001</v>
      </c>
      <c r="N525" s="19" t="str">
        <f>_xlfn.XLOOKUP($A525,'Cleaned - Hospitalisation Detai'!$A$2:$A$2344,'Cleaned - Hospitalisation Detai'!$G$2:$G$2344,0)</f>
        <v>tier - 1</v>
      </c>
      <c r="O525" s="19" t="str">
        <f>_xlfn.XLOOKUP($A525,'Cleaned - Hospitalisation Detai'!$A$2:$A$2344,'Cleaned - Hospitalisation Detai'!$H$2:$H$2344,0)</f>
        <v>tier - 1</v>
      </c>
      <c r="P525" s="19" t="str">
        <f>_xlfn.XLOOKUP($A525,'Cleaned - Hospitalisation Detai'!$A$2:$A$2344,'Cleaned - Hospitalisation Detai'!$I$2:$I$2344,0)</f>
        <v>R1026</v>
      </c>
      <c r="Q525" s="20">
        <f>_xlfn.XLOOKUP($A525,'Cleaned - Hospitalisation Detai'!$A$2:$A$2344,'Cleaned - Hospitalisation Detai'!$K$2:$K$2344,0)</f>
        <v>59</v>
      </c>
    </row>
    <row r="526" spans="1:17" ht="15.6" x14ac:dyDescent="0.3">
      <c r="A526" s="10" t="s">
        <v>1846</v>
      </c>
      <c r="B526" s="11" t="str">
        <f>_xlfn.XLOOKUP(A526,'Cleaned - Customer Names '!$A$2:$A$2336,'Cleaned - Customer Names '!$C$2:$C$2336,0)</f>
        <v>Laura E.</v>
      </c>
      <c r="C526" s="11">
        <f>_xlfn.XLOOKUP($A526,'Cleaned - Medical Examinations'!$A$2:$A$2336,'Cleaned - Medical Examinations'!$B$2:$B$2336,0)</f>
        <v>51.92</v>
      </c>
      <c r="D526" s="11">
        <f>_xlfn.XLOOKUP($A526,'Cleaned - Medical Examinations'!$A$2:$A$2336,'Cleaned - Medical Examinations'!$C$2:$C$2336,0)</f>
        <v>5.18</v>
      </c>
      <c r="E526" s="11" t="str">
        <f>_xlfn.XLOOKUP($A526,'Cleaned - Medical Examinations'!$A$2:$A$2336,'Cleaned - Medical Examinations'!$D$2:$D$2336,0)</f>
        <v>Yes</v>
      </c>
      <c r="F526" s="11" t="str">
        <f>_xlfn.XLOOKUP($A526,'Cleaned - Medical Examinations'!$A$2:$A$2336,'Cleaned - Medical Examinations'!$E$2:$E$2336,0)</f>
        <v>No</v>
      </c>
      <c r="G526" s="11" t="str">
        <f>_xlfn.XLOOKUP($A526,'Cleaned - Medical Examinations'!$A$2:$A$2336,'Cleaned - Medical Examinations'!$F$2:$F$2336,0)</f>
        <v>Yes</v>
      </c>
      <c r="H526" s="11">
        <f>_xlfn.XLOOKUP($A526,'Cleaned - Medical Examinations'!$A$2:$A$2336,'Cleaned - Medical Examinations'!$G$2:$G$2336,0)</f>
        <v>1</v>
      </c>
      <c r="I526" s="11" t="str">
        <f>_xlfn.XLOOKUP($A526,'Cleaned - Medical Examinations'!$A$2:$A$2336,'Cleaned - Medical Examinations'!$H$2:$H$2336,0)</f>
        <v>No</v>
      </c>
      <c r="J526" s="11" t="str">
        <f>_xlfn.XLOOKUP($A526,'Cleaned - Medical Examinations'!$A$2:$A$2336,'Cleaned - Medical Examinations'!$I$2:$I$2336,0)</f>
        <v>Obesity</v>
      </c>
      <c r="K526" s="11" t="str">
        <f t="shared" si="8"/>
        <v>Non-Diabetic</v>
      </c>
      <c r="L526" s="14">
        <f>_xlfn.XLOOKUP($A526,'Cleaned - Hospitalisation Detai'!$A$2:$A$2344,'Cleaned - Hospitalisation Detai'!$J$2:$J$2344,0)</f>
        <v>25418</v>
      </c>
      <c r="M526" s="19">
        <f>_xlfn.XLOOKUP($A526,'Cleaned - Hospitalisation Detai'!$A$2:$A$2344,'Cleaned - Hospitalisation Detai'!$F$2:$F$2344,0)</f>
        <v>18932.810000000001</v>
      </c>
      <c r="N526" s="19" t="str">
        <f>_xlfn.XLOOKUP($A526,'Cleaned - Hospitalisation Detai'!$A$2:$A$2344,'Cleaned - Hospitalisation Detai'!$G$2:$G$2344,0)</f>
        <v>tier - 1</v>
      </c>
      <c r="O526" s="19" t="str">
        <f>_xlfn.XLOOKUP($A526,'Cleaned - Hospitalisation Detai'!$A$2:$A$2344,'Cleaned - Hospitalisation Detai'!$H$2:$H$2344,0)</f>
        <v>tier - 3</v>
      </c>
      <c r="P526" s="19" t="str">
        <f>_xlfn.XLOOKUP($A526,'Cleaned - Hospitalisation Detai'!$A$2:$A$2344,'Cleaned - Hospitalisation Detai'!$I$2:$I$2344,0)</f>
        <v>R1012</v>
      </c>
      <c r="Q526" s="20">
        <f>_xlfn.XLOOKUP($A526,'Cleaned - Hospitalisation Detai'!$A$2:$A$2344,'Cleaned - Hospitalisation Detai'!$K$2:$K$2344,0)</f>
        <v>53</v>
      </c>
    </row>
    <row r="527" spans="1:17" ht="15.6" x14ac:dyDescent="0.3">
      <c r="A527" s="10" t="s">
        <v>1845</v>
      </c>
      <c r="B527" s="11" t="str">
        <f>_xlfn.XLOOKUP(A527,'Cleaned - Customer Names '!$A$2:$A$2336,'Cleaned - Customer Names '!$C$2:$C$2336,0)</f>
        <v>Sarah</v>
      </c>
      <c r="C527" s="11">
        <f>_xlfn.XLOOKUP($A527,'Cleaned - Medical Examinations'!$A$2:$A$2336,'Cleaned - Medical Examinations'!$B$2:$B$2336,0)</f>
        <v>32.395000000000003</v>
      </c>
      <c r="D527" s="11">
        <f>_xlfn.XLOOKUP($A527,'Cleaned - Medical Examinations'!$A$2:$A$2336,'Cleaned - Medical Examinations'!$C$2:$C$2336,0)</f>
        <v>5.68</v>
      </c>
      <c r="E527" s="11" t="str">
        <f>_xlfn.XLOOKUP($A527,'Cleaned - Medical Examinations'!$A$2:$A$2336,'Cleaned - Medical Examinations'!$D$2:$D$2336,0)</f>
        <v>Yes</v>
      </c>
      <c r="F527" s="11" t="str">
        <f>_xlfn.XLOOKUP($A527,'Cleaned - Medical Examinations'!$A$2:$A$2336,'Cleaned - Medical Examinations'!$E$2:$E$2336,0)</f>
        <v>No</v>
      </c>
      <c r="G527" s="11" t="str">
        <f>_xlfn.XLOOKUP($A527,'Cleaned - Medical Examinations'!$A$2:$A$2336,'Cleaned - Medical Examinations'!$F$2:$F$2336,0)</f>
        <v>No</v>
      </c>
      <c r="H527" s="11">
        <f>_xlfn.XLOOKUP($A527,'Cleaned - Medical Examinations'!$A$2:$A$2336,'Cleaned - Medical Examinations'!$G$2:$G$2336,0)</f>
        <v>1</v>
      </c>
      <c r="I527" s="11" t="str">
        <f>_xlfn.XLOOKUP($A527,'Cleaned - Medical Examinations'!$A$2:$A$2336,'Cleaned - Medical Examinations'!$H$2:$H$2336,0)</f>
        <v>No</v>
      </c>
      <c r="J527" s="11" t="str">
        <f>_xlfn.XLOOKUP($A527,'Cleaned - Medical Examinations'!$A$2:$A$2336,'Cleaned - Medical Examinations'!$I$2:$I$2336,0)</f>
        <v>Obesity</v>
      </c>
      <c r="K527" s="11" t="str">
        <f t="shared" si="8"/>
        <v>Non-Diabetic</v>
      </c>
      <c r="L527" s="14">
        <f>_xlfn.XLOOKUP($A527,'Cleaned - Hospitalisation Detai'!$A$2:$A$2344,'Cleaned - Hospitalisation Detai'!$J$2:$J$2344,0)</f>
        <v>34969</v>
      </c>
      <c r="M527" s="19">
        <f>_xlfn.XLOOKUP($A527,'Cleaned - Hospitalisation Detai'!$A$2:$A$2344,'Cleaned - Hospitalisation Detai'!$F$2:$F$2344,0)</f>
        <v>18903.490000000002</v>
      </c>
      <c r="N527" s="19" t="str">
        <f>_xlfn.XLOOKUP($A527,'Cleaned - Hospitalisation Detai'!$A$2:$A$2344,'Cleaned - Hospitalisation Detai'!$G$2:$G$2344,0)</f>
        <v>tier - 1</v>
      </c>
      <c r="O527" s="19" t="str">
        <f>_xlfn.XLOOKUP($A527,'Cleaned - Hospitalisation Detai'!$A$2:$A$2344,'Cleaned - Hospitalisation Detai'!$H$2:$H$2344,0)</f>
        <v>tier - 2</v>
      </c>
      <c r="P527" s="19" t="str">
        <f>_xlfn.XLOOKUP($A527,'Cleaned - Hospitalisation Detai'!$A$2:$A$2344,'Cleaned - Hospitalisation Detai'!$I$2:$I$2344,0)</f>
        <v>R1024</v>
      </c>
      <c r="Q527" s="20">
        <f>_xlfn.XLOOKUP($A527,'Cleaned - Hospitalisation Detai'!$A$2:$A$2344,'Cleaned - Hospitalisation Detai'!$K$2:$K$2344,0)</f>
        <v>27</v>
      </c>
    </row>
    <row r="528" spans="1:17" ht="15.6" x14ac:dyDescent="0.3">
      <c r="A528" s="10" t="s">
        <v>1844</v>
      </c>
      <c r="B528" s="11" t="str">
        <f>_xlfn.XLOOKUP(A528,'Cleaned - Customer Names '!$A$2:$A$2336,'Cleaned - Customer Names '!$C$2:$C$2336,0)</f>
        <v>Ashley E</v>
      </c>
      <c r="C528" s="11">
        <f>_xlfn.XLOOKUP($A528,'Cleaned - Medical Examinations'!$A$2:$A$2336,'Cleaned - Medical Examinations'!$B$2:$B$2336,0)</f>
        <v>46.19</v>
      </c>
      <c r="D528" s="11">
        <f>_xlfn.XLOOKUP($A528,'Cleaned - Medical Examinations'!$A$2:$A$2336,'Cleaned - Medical Examinations'!$C$2:$C$2336,0)</f>
        <v>7.31</v>
      </c>
      <c r="E528" s="11" t="str">
        <f>_xlfn.XLOOKUP($A528,'Cleaned - Medical Examinations'!$A$2:$A$2336,'Cleaned - Medical Examinations'!$D$2:$D$2336,0)</f>
        <v>Yes</v>
      </c>
      <c r="F528" s="11" t="str">
        <f>_xlfn.XLOOKUP($A528,'Cleaned - Medical Examinations'!$A$2:$A$2336,'Cleaned - Medical Examinations'!$E$2:$E$2336,0)</f>
        <v>No</v>
      </c>
      <c r="G528" s="11" t="str">
        <f>_xlfn.XLOOKUP($A528,'Cleaned - Medical Examinations'!$A$2:$A$2336,'Cleaned - Medical Examinations'!$F$2:$F$2336,0)</f>
        <v>Yes</v>
      </c>
      <c r="H528" s="11">
        <f>_xlfn.XLOOKUP($A528,'Cleaned - Medical Examinations'!$A$2:$A$2336,'Cleaned - Medical Examinations'!$G$2:$G$2336,0)</f>
        <v>1</v>
      </c>
      <c r="I528" s="11" t="str">
        <f>_xlfn.XLOOKUP($A528,'Cleaned - Medical Examinations'!$A$2:$A$2336,'Cleaned - Medical Examinations'!$H$2:$H$2336,0)</f>
        <v>No</v>
      </c>
      <c r="J528" s="11" t="str">
        <f>_xlfn.XLOOKUP($A528,'Cleaned - Medical Examinations'!$A$2:$A$2336,'Cleaned - Medical Examinations'!$I$2:$I$2336,0)</f>
        <v>Obesity</v>
      </c>
      <c r="K528" s="11" t="str">
        <f t="shared" si="8"/>
        <v>Diabetic</v>
      </c>
      <c r="L528" s="14">
        <f>_xlfn.XLOOKUP($A528,'Cleaned - Hospitalisation Detai'!$A$2:$A$2344,'Cleaned - Hospitalisation Detai'!$J$2:$J$2344,0)</f>
        <v>23351</v>
      </c>
      <c r="M528" s="19">
        <f>_xlfn.XLOOKUP($A528,'Cleaned - Hospitalisation Detai'!$A$2:$A$2344,'Cleaned - Hospitalisation Detai'!$F$2:$F$2344,0)</f>
        <v>18883.330000000002</v>
      </c>
      <c r="N528" s="19" t="str">
        <f>_xlfn.XLOOKUP($A528,'Cleaned - Hospitalisation Detai'!$A$2:$A$2344,'Cleaned - Hospitalisation Detai'!$G$2:$G$2344,0)</f>
        <v>tier - 1</v>
      </c>
      <c r="O528" s="19" t="str">
        <f>_xlfn.XLOOKUP($A528,'Cleaned - Hospitalisation Detai'!$A$2:$A$2344,'Cleaned - Hospitalisation Detai'!$H$2:$H$2344,0)</f>
        <v>tier - 1</v>
      </c>
      <c r="P528" s="19" t="str">
        <f>_xlfn.XLOOKUP($A528,'Cleaned - Hospitalisation Detai'!$A$2:$A$2344,'Cleaned - Hospitalisation Detai'!$I$2:$I$2344,0)</f>
        <v>R1026</v>
      </c>
      <c r="Q528" s="20">
        <f>_xlfn.XLOOKUP($A528,'Cleaned - Hospitalisation Detai'!$A$2:$A$2344,'Cleaned - Hospitalisation Detai'!$K$2:$K$2344,0)</f>
        <v>59</v>
      </c>
    </row>
    <row r="529" spans="1:17" ht="15.6" x14ac:dyDescent="0.3">
      <c r="A529" s="10" t="s">
        <v>1843</v>
      </c>
      <c r="B529" s="11" t="str">
        <f>_xlfn.XLOOKUP(A529,'Cleaned - Customer Names '!$A$2:$A$2336,'Cleaned - Customer Names '!$C$2:$C$2336,0)</f>
        <v>Lindsey</v>
      </c>
      <c r="C529" s="11">
        <f>_xlfn.XLOOKUP($A529,'Cleaned - Medical Examinations'!$A$2:$A$2336,'Cleaned - Medical Examinations'!$B$2:$B$2336,0)</f>
        <v>27.93</v>
      </c>
      <c r="D529" s="11">
        <f>_xlfn.XLOOKUP($A529,'Cleaned - Medical Examinations'!$A$2:$A$2336,'Cleaned - Medical Examinations'!$C$2:$C$2336,0)</f>
        <v>4.67</v>
      </c>
      <c r="E529" s="11" t="str">
        <f>_xlfn.XLOOKUP($A529,'Cleaned - Medical Examinations'!$A$2:$A$2336,'Cleaned - Medical Examinations'!$D$2:$D$2336,0)</f>
        <v>No</v>
      </c>
      <c r="F529" s="11" t="str">
        <f>_xlfn.XLOOKUP($A529,'Cleaned - Medical Examinations'!$A$2:$A$2336,'Cleaned - Medical Examinations'!$E$2:$E$2336,0)</f>
        <v>No</v>
      </c>
      <c r="G529" s="11" t="str">
        <f>_xlfn.XLOOKUP($A529,'Cleaned - Medical Examinations'!$A$2:$A$2336,'Cleaned - Medical Examinations'!$F$2:$F$2336,0)</f>
        <v>Yes</v>
      </c>
      <c r="H529" s="11">
        <f>_xlfn.XLOOKUP($A529,'Cleaned - Medical Examinations'!$A$2:$A$2336,'Cleaned - Medical Examinations'!$G$2:$G$2336,0)</f>
        <v>1</v>
      </c>
      <c r="I529" s="11" t="str">
        <f>_xlfn.XLOOKUP($A529,'Cleaned - Medical Examinations'!$A$2:$A$2336,'Cleaned - Medical Examinations'!$H$2:$H$2336,0)</f>
        <v>No</v>
      </c>
      <c r="J529" s="11" t="str">
        <f>_xlfn.XLOOKUP($A529,'Cleaned - Medical Examinations'!$A$2:$A$2336,'Cleaned - Medical Examinations'!$I$2:$I$2336,0)</f>
        <v>Overweight</v>
      </c>
      <c r="K529" s="11" t="str">
        <f t="shared" si="8"/>
        <v>Non-Diabetic</v>
      </c>
      <c r="L529" s="14">
        <f>_xlfn.XLOOKUP($A529,'Cleaned - Hospitalisation Detai'!$A$2:$A$2344,'Cleaned - Hospitalisation Detai'!$J$2:$J$2344,0)</f>
        <v>37826</v>
      </c>
      <c r="M529" s="19">
        <f>_xlfn.XLOOKUP($A529,'Cleaned - Hospitalisation Detai'!$A$2:$A$2344,'Cleaned - Hospitalisation Detai'!$F$2:$F$2344,0)</f>
        <v>18838.7</v>
      </c>
      <c r="N529" s="19" t="str">
        <f>_xlfn.XLOOKUP($A529,'Cleaned - Hospitalisation Detai'!$A$2:$A$2344,'Cleaned - Hospitalisation Detai'!$G$2:$G$2344,0)</f>
        <v>tier - 1</v>
      </c>
      <c r="O529" s="19" t="str">
        <f>_xlfn.XLOOKUP($A529,'Cleaned - Hospitalisation Detai'!$A$2:$A$2344,'Cleaned - Hospitalisation Detai'!$H$2:$H$2344,0)</f>
        <v>tier - 3</v>
      </c>
      <c r="P529" s="19" t="str">
        <f>_xlfn.XLOOKUP($A529,'Cleaned - Hospitalisation Detai'!$A$2:$A$2344,'Cleaned - Hospitalisation Detai'!$I$2:$I$2344,0)</f>
        <v>R1012</v>
      </c>
      <c r="Q529" s="20">
        <f>_xlfn.XLOOKUP($A529,'Cleaned - Hospitalisation Detai'!$A$2:$A$2344,'Cleaned - Hospitalisation Detai'!$K$2:$K$2344,0)</f>
        <v>19</v>
      </c>
    </row>
    <row r="530" spans="1:17" ht="15.6" x14ac:dyDescent="0.3">
      <c r="A530" s="10" t="s">
        <v>1842</v>
      </c>
      <c r="B530" s="11" t="str">
        <f>_xlfn.XLOOKUP(A530,'Cleaned - Customer Names '!$A$2:$A$2336,'Cleaned - Customer Names '!$C$2:$C$2336,0)</f>
        <v>Alan</v>
      </c>
      <c r="C530" s="11">
        <f>_xlfn.XLOOKUP($A530,'Cleaned - Medical Examinations'!$A$2:$A$2336,'Cleaned - Medical Examinations'!$B$2:$B$2336,0)</f>
        <v>45.62</v>
      </c>
      <c r="D530" s="11">
        <f>_xlfn.XLOOKUP($A530,'Cleaned - Medical Examinations'!$A$2:$A$2336,'Cleaned - Medical Examinations'!$C$2:$C$2336,0)</f>
        <v>6.87</v>
      </c>
      <c r="E530" s="11" t="str">
        <f>_xlfn.XLOOKUP($A530,'Cleaned - Medical Examinations'!$A$2:$A$2336,'Cleaned - Medical Examinations'!$D$2:$D$2336,0)</f>
        <v>No</v>
      </c>
      <c r="F530" s="11" t="str">
        <f>_xlfn.XLOOKUP($A530,'Cleaned - Medical Examinations'!$A$2:$A$2336,'Cleaned - Medical Examinations'!$E$2:$E$2336,0)</f>
        <v>No</v>
      </c>
      <c r="G530" s="11" t="str">
        <f>_xlfn.XLOOKUP($A530,'Cleaned - Medical Examinations'!$A$2:$A$2336,'Cleaned - Medical Examinations'!$F$2:$F$2336,0)</f>
        <v>No</v>
      </c>
      <c r="H530" s="11">
        <f>_xlfn.XLOOKUP($A530,'Cleaned - Medical Examinations'!$A$2:$A$2336,'Cleaned - Medical Examinations'!$G$2:$G$2336,0)</f>
        <v>0</v>
      </c>
      <c r="I530" s="11" t="str">
        <f>_xlfn.XLOOKUP($A530,'Cleaned - Medical Examinations'!$A$2:$A$2336,'Cleaned - Medical Examinations'!$H$2:$H$2336,0)</f>
        <v>No</v>
      </c>
      <c r="J530" s="11" t="str">
        <f>_xlfn.XLOOKUP($A530,'Cleaned - Medical Examinations'!$A$2:$A$2336,'Cleaned - Medical Examinations'!$I$2:$I$2336,0)</f>
        <v>Obesity</v>
      </c>
      <c r="K530" s="11" t="str">
        <f t="shared" si="8"/>
        <v>Diabetic</v>
      </c>
      <c r="L530" s="14">
        <f>_xlfn.XLOOKUP($A530,'Cleaned - Hospitalisation Detai'!$A$2:$A$2344,'Cleaned - Hospitalisation Detai'!$J$2:$J$2344,0)</f>
        <v>22998</v>
      </c>
      <c r="M530" s="19">
        <f>_xlfn.XLOOKUP($A530,'Cleaned - Hospitalisation Detai'!$A$2:$A$2344,'Cleaned - Hospitalisation Detai'!$F$2:$F$2344,0)</f>
        <v>18815.53</v>
      </c>
      <c r="N530" s="19" t="str">
        <f>_xlfn.XLOOKUP($A530,'Cleaned - Hospitalisation Detai'!$A$2:$A$2344,'Cleaned - Hospitalisation Detai'!$G$2:$G$2344,0)</f>
        <v>tier - 1</v>
      </c>
      <c r="O530" s="19" t="str">
        <f>_xlfn.XLOOKUP($A530,'Cleaned - Hospitalisation Detai'!$A$2:$A$2344,'Cleaned - Hospitalisation Detai'!$H$2:$H$2344,0)</f>
        <v>tier - 1</v>
      </c>
      <c r="P530" s="19" t="str">
        <f>_xlfn.XLOOKUP($A530,'Cleaned - Hospitalisation Detai'!$A$2:$A$2344,'Cleaned - Hospitalisation Detai'!$I$2:$I$2344,0)</f>
        <v>R1023</v>
      </c>
      <c r="Q530" s="20">
        <f>_xlfn.XLOOKUP($A530,'Cleaned - Hospitalisation Detai'!$A$2:$A$2344,'Cleaned - Hospitalisation Detai'!$K$2:$K$2344,0)</f>
        <v>60</v>
      </c>
    </row>
    <row r="531" spans="1:17" ht="15.6" x14ac:dyDescent="0.3">
      <c r="A531" s="10" t="s">
        <v>1841</v>
      </c>
      <c r="B531" s="11" t="str">
        <f>_xlfn.XLOOKUP(A531,'Cleaned - Customer Names '!$A$2:$A$2336,'Cleaned - Customer Names '!$C$2:$C$2336,0)</f>
        <v>Dan R.</v>
      </c>
      <c r="C531" s="11">
        <f>_xlfn.XLOOKUP($A531,'Cleaned - Medical Examinations'!$A$2:$A$2336,'Cleaned - Medical Examinations'!$B$2:$B$2336,0)</f>
        <v>35.31</v>
      </c>
      <c r="D531" s="11">
        <f>_xlfn.XLOOKUP($A531,'Cleaned - Medical Examinations'!$A$2:$A$2336,'Cleaned - Medical Examinations'!$C$2:$C$2336,0)</f>
        <v>5.87</v>
      </c>
      <c r="E531" s="11" t="str">
        <f>_xlfn.XLOOKUP($A531,'Cleaned - Medical Examinations'!$A$2:$A$2336,'Cleaned - Medical Examinations'!$D$2:$D$2336,0)</f>
        <v>No</v>
      </c>
      <c r="F531" s="11" t="str">
        <f>_xlfn.XLOOKUP($A531,'Cleaned - Medical Examinations'!$A$2:$A$2336,'Cleaned - Medical Examinations'!$E$2:$E$2336,0)</f>
        <v>No</v>
      </c>
      <c r="G531" s="11" t="str">
        <f>_xlfn.XLOOKUP($A531,'Cleaned - Medical Examinations'!$A$2:$A$2336,'Cleaned - Medical Examinations'!$F$2:$F$2336,0)</f>
        <v>Yes</v>
      </c>
      <c r="H531" s="11">
        <f>_xlfn.XLOOKUP($A531,'Cleaned - Medical Examinations'!$A$2:$A$2336,'Cleaned - Medical Examinations'!$G$2:$G$2336,0)</f>
        <v>1</v>
      </c>
      <c r="I531" s="11" t="str">
        <f>_xlfn.XLOOKUP($A531,'Cleaned - Medical Examinations'!$A$2:$A$2336,'Cleaned - Medical Examinations'!$H$2:$H$2336,0)</f>
        <v>No</v>
      </c>
      <c r="J531" s="11" t="str">
        <f>_xlfn.XLOOKUP($A531,'Cleaned - Medical Examinations'!$A$2:$A$2336,'Cleaned - Medical Examinations'!$I$2:$I$2336,0)</f>
        <v>Obesity</v>
      </c>
      <c r="K531" s="11" t="str">
        <f t="shared" si="8"/>
        <v>Non-Diabetic</v>
      </c>
      <c r="L531" s="14">
        <f>_xlfn.XLOOKUP($A531,'Cleaned - Hospitalisation Detai'!$A$2:$A$2344,'Cleaned - Hospitalisation Detai'!$J$2:$J$2344,0)</f>
        <v>29143</v>
      </c>
      <c r="M531" s="19">
        <f>_xlfn.XLOOKUP($A531,'Cleaned - Hospitalisation Detai'!$A$2:$A$2344,'Cleaned - Hospitalisation Detai'!$F$2:$F$2344,0)</f>
        <v>18806.150000000001</v>
      </c>
      <c r="N531" s="19" t="str">
        <f>_xlfn.XLOOKUP($A531,'Cleaned - Hospitalisation Detai'!$A$2:$A$2344,'Cleaned - Hospitalisation Detai'!$G$2:$G$2344,0)</f>
        <v>tier - 1</v>
      </c>
      <c r="O531" s="19" t="str">
        <f>_xlfn.XLOOKUP($A531,'Cleaned - Hospitalisation Detai'!$A$2:$A$2344,'Cleaned - Hospitalisation Detai'!$H$2:$H$2344,0)</f>
        <v>tier - 2</v>
      </c>
      <c r="P531" s="19" t="str">
        <f>_xlfn.XLOOKUP($A531,'Cleaned - Hospitalisation Detai'!$A$2:$A$2344,'Cleaned - Hospitalisation Detai'!$I$2:$I$2344,0)</f>
        <v>R1013</v>
      </c>
      <c r="Q531" s="20">
        <f>_xlfn.XLOOKUP($A531,'Cleaned - Hospitalisation Detai'!$A$2:$A$2344,'Cleaned - Hospitalisation Detai'!$K$2:$K$2344,0)</f>
        <v>43</v>
      </c>
    </row>
    <row r="532" spans="1:17" ht="15.6" x14ac:dyDescent="0.3">
      <c r="A532" s="10" t="s">
        <v>1840</v>
      </c>
      <c r="B532" s="11" t="str">
        <f>_xlfn.XLOOKUP(A532,'Cleaned - Customer Names '!$A$2:$A$2336,'Cleaned - Customer Names '!$C$2:$C$2336,0)</f>
        <v>Katie</v>
      </c>
      <c r="C532" s="11">
        <f>_xlfn.XLOOKUP($A532,'Cleaned - Medical Examinations'!$A$2:$A$2336,'Cleaned - Medical Examinations'!$B$2:$B$2336,0)</f>
        <v>30.4</v>
      </c>
      <c r="D532" s="11">
        <f>_xlfn.XLOOKUP($A532,'Cleaned - Medical Examinations'!$A$2:$A$2336,'Cleaned - Medical Examinations'!$C$2:$C$2336,0)</f>
        <v>4.07</v>
      </c>
      <c r="E532" s="11" t="str">
        <f>_xlfn.XLOOKUP($A532,'Cleaned - Medical Examinations'!$A$2:$A$2336,'Cleaned - Medical Examinations'!$D$2:$D$2336,0)</f>
        <v>Yes</v>
      </c>
      <c r="F532" s="11" t="str">
        <f>_xlfn.XLOOKUP($A532,'Cleaned - Medical Examinations'!$A$2:$A$2336,'Cleaned - Medical Examinations'!$E$2:$E$2336,0)</f>
        <v>No</v>
      </c>
      <c r="G532" s="11" t="str">
        <f>_xlfn.XLOOKUP($A532,'Cleaned - Medical Examinations'!$A$2:$A$2336,'Cleaned - Medical Examinations'!$F$2:$F$2336,0)</f>
        <v>No</v>
      </c>
      <c r="H532" s="11">
        <f>_xlfn.XLOOKUP($A532,'Cleaned - Medical Examinations'!$A$2:$A$2336,'Cleaned - Medical Examinations'!$G$2:$G$2336,0)</f>
        <v>1</v>
      </c>
      <c r="I532" s="11" t="str">
        <f>_xlfn.XLOOKUP($A532,'Cleaned - Medical Examinations'!$A$2:$A$2336,'Cleaned - Medical Examinations'!$H$2:$H$2336,0)</f>
        <v>No</v>
      </c>
      <c r="J532" s="11" t="str">
        <f>_xlfn.XLOOKUP($A532,'Cleaned - Medical Examinations'!$A$2:$A$2336,'Cleaned - Medical Examinations'!$I$2:$I$2336,0)</f>
        <v>Obesity</v>
      </c>
      <c r="K532" s="11" t="str">
        <f t="shared" si="8"/>
        <v>Non-Diabetic</v>
      </c>
      <c r="L532" s="14">
        <f>_xlfn.XLOOKUP($A532,'Cleaned - Hospitalisation Detai'!$A$2:$A$2344,'Cleaned - Hospitalisation Detai'!$J$2:$J$2344,0)</f>
        <v>35031</v>
      </c>
      <c r="M532" s="19">
        <f>_xlfn.XLOOKUP($A532,'Cleaned - Hospitalisation Detai'!$A$2:$A$2344,'Cleaned - Hospitalisation Detai'!$F$2:$F$2344,0)</f>
        <v>18804.75</v>
      </c>
      <c r="N532" s="19" t="str">
        <f>_xlfn.XLOOKUP($A532,'Cleaned - Hospitalisation Detai'!$A$2:$A$2344,'Cleaned - Hospitalisation Detai'!$G$2:$G$2344,0)</f>
        <v>tier - 1</v>
      </c>
      <c r="O532" s="19" t="str">
        <f>_xlfn.XLOOKUP($A532,'Cleaned - Hospitalisation Detai'!$A$2:$A$2344,'Cleaned - Hospitalisation Detai'!$H$2:$H$2344,0)</f>
        <v>tier - 1</v>
      </c>
      <c r="P532" s="19" t="str">
        <f>_xlfn.XLOOKUP($A532,'Cleaned - Hospitalisation Detai'!$A$2:$A$2344,'Cleaned - Hospitalisation Detai'!$I$2:$I$2344,0)</f>
        <v>R1012</v>
      </c>
      <c r="Q532" s="20">
        <f>_xlfn.XLOOKUP($A532,'Cleaned - Hospitalisation Detai'!$A$2:$A$2344,'Cleaned - Hospitalisation Detai'!$K$2:$K$2344,0)</f>
        <v>27</v>
      </c>
    </row>
    <row r="533" spans="1:17" ht="15.6" x14ac:dyDescent="0.3">
      <c r="A533" s="10" t="s">
        <v>1839</v>
      </c>
      <c r="B533" s="11" t="str">
        <f>_xlfn.XLOOKUP(A533,'Cleaned - Customer Names '!$A$2:$A$2336,'Cleaned - Customer Names '!$C$2:$C$2336,0)</f>
        <v>Eric</v>
      </c>
      <c r="C533" s="11">
        <f>_xlfn.XLOOKUP($A533,'Cleaned - Medical Examinations'!$A$2:$A$2336,'Cleaned - Medical Examinations'!$B$2:$B$2336,0)</f>
        <v>20.13</v>
      </c>
      <c r="D533" s="11">
        <f>_xlfn.XLOOKUP($A533,'Cleaned - Medical Examinations'!$A$2:$A$2336,'Cleaned - Medical Examinations'!$C$2:$C$2336,0)</f>
        <v>6.47</v>
      </c>
      <c r="E533" s="11" t="str">
        <f>_xlfn.XLOOKUP($A533,'Cleaned - Medical Examinations'!$A$2:$A$2336,'Cleaned - Medical Examinations'!$D$2:$D$2336,0)</f>
        <v>No</v>
      </c>
      <c r="F533" s="11" t="str">
        <f>_xlfn.XLOOKUP($A533,'Cleaned - Medical Examinations'!$A$2:$A$2336,'Cleaned - Medical Examinations'!$E$2:$E$2336,0)</f>
        <v>No</v>
      </c>
      <c r="G533" s="11" t="str">
        <f>_xlfn.XLOOKUP($A533,'Cleaned - Medical Examinations'!$A$2:$A$2336,'Cleaned - Medical Examinations'!$F$2:$F$2336,0)</f>
        <v>Yes</v>
      </c>
      <c r="H533" s="11">
        <f>_xlfn.XLOOKUP($A533,'Cleaned - Medical Examinations'!$A$2:$A$2336,'Cleaned - Medical Examinations'!$G$2:$G$2336,0)</f>
        <v>1</v>
      </c>
      <c r="I533" s="11" t="str">
        <f>_xlfn.XLOOKUP($A533,'Cleaned - Medical Examinations'!$A$2:$A$2336,'Cleaned - Medical Examinations'!$H$2:$H$2336,0)</f>
        <v>Yes</v>
      </c>
      <c r="J533" s="11" t="str">
        <f>_xlfn.XLOOKUP($A533,'Cleaned - Medical Examinations'!$A$2:$A$2336,'Cleaned - Medical Examinations'!$I$2:$I$2336,0)</f>
        <v>Normal Weight</v>
      </c>
      <c r="K533" s="11" t="str">
        <f t="shared" si="8"/>
        <v>Non-Diabetic</v>
      </c>
      <c r="L533" s="14">
        <f>_xlfn.XLOOKUP($A533,'Cleaned - Hospitalisation Detai'!$A$2:$A$2344,'Cleaned - Hospitalisation Detai'!$J$2:$J$2344,0)</f>
        <v>29178</v>
      </c>
      <c r="M533" s="19">
        <f>_xlfn.XLOOKUP($A533,'Cleaned - Hospitalisation Detai'!$A$2:$A$2344,'Cleaned - Hospitalisation Detai'!$F$2:$F$2344,0)</f>
        <v>18767.740000000002</v>
      </c>
      <c r="N533" s="19" t="str">
        <f>_xlfn.XLOOKUP($A533,'Cleaned - Hospitalisation Detai'!$A$2:$A$2344,'Cleaned - Hospitalisation Detai'!$G$2:$G$2344,0)</f>
        <v>tier - 1</v>
      </c>
      <c r="O533" s="19" t="str">
        <f>_xlfn.XLOOKUP($A533,'Cleaned - Hospitalisation Detai'!$A$2:$A$2344,'Cleaned - Hospitalisation Detai'!$H$2:$H$2344,0)</f>
        <v>tier - 1</v>
      </c>
      <c r="P533" s="19" t="str">
        <f>_xlfn.XLOOKUP($A533,'Cleaned - Hospitalisation Detai'!$A$2:$A$2344,'Cleaned - Hospitalisation Detai'!$I$2:$I$2344,0)</f>
        <v>R1013</v>
      </c>
      <c r="Q533" s="20">
        <f>_xlfn.XLOOKUP($A533,'Cleaned - Hospitalisation Detai'!$A$2:$A$2344,'Cleaned - Hospitalisation Detai'!$K$2:$K$2344,0)</f>
        <v>43</v>
      </c>
    </row>
    <row r="534" spans="1:17" ht="15.6" x14ac:dyDescent="0.3">
      <c r="A534" s="10" t="s">
        <v>1838</v>
      </c>
      <c r="B534" s="11" t="str">
        <f>_xlfn.XLOOKUP(A534,'Cleaned - Customer Names '!$A$2:$A$2336,'Cleaned - Customer Names '!$C$2:$C$2336,0)</f>
        <v>Cathryn</v>
      </c>
      <c r="C534" s="11">
        <f>_xlfn.XLOOKUP($A534,'Cleaned - Medical Examinations'!$A$2:$A$2336,'Cleaned - Medical Examinations'!$B$2:$B$2336,0)</f>
        <v>23.655000000000001</v>
      </c>
      <c r="D534" s="11">
        <f>_xlfn.XLOOKUP($A534,'Cleaned - Medical Examinations'!$A$2:$A$2336,'Cleaned - Medical Examinations'!$C$2:$C$2336,0)</f>
        <v>5.14</v>
      </c>
      <c r="E534" s="11" t="str">
        <f>_xlfn.XLOOKUP($A534,'Cleaned - Medical Examinations'!$A$2:$A$2336,'Cleaned - Medical Examinations'!$D$2:$D$2336,0)</f>
        <v>No</v>
      </c>
      <c r="F534" s="11" t="str">
        <f>_xlfn.XLOOKUP($A534,'Cleaned - Medical Examinations'!$A$2:$A$2336,'Cleaned - Medical Examinations'!$E$2:$E$2336,0)</f>
        <v>No</v>
      </c>
      <c r="G534" s="11" t="str">
        <f>_xlfn.XLOOKUP($A534,'Cleaned - Medical Examinations'!$A$2:$A$2336,'Cleaned - Medical Examinations'!$F$2:$F$2336,0)</f>
        <v>No</v>
      </c>
      <c r="H534" s="11">
        <f>_xlfn.XLOOKUP($A534,'Cleaned - Medical Examinations'!$A$2:$A$2336,'Cleaned - Medical Examinations'!$G$2:$G$2336,0)</f>
        <v>1</v>
      </c>
      <c r="I534" s="11" t="str">
        <f>_xlfn.XLOOKUP($A534,'Cleaned - Medical Examinations'!$A$2:$A$2336,'Cleaned - Medical Examinations'!$H$2:$H$2336,0)</f>
        <v>Yes</v>
      </c>
      <c r="J534" s="11" t="str">
        <f>_xlfn.XLOOKUP($A534,'Cleaned - Medical Examinations'!$A$2:$A$2336,'Cleaned - Medical Examinations'!$I$2:$I$2336,0)</f>
        <v>Normal Weight</v>
      </c>
      <c r="K534" s="11" t="str">
        <f t="shared" si="8"/>
        <v>Non-Diabetic</v>
      </c>
      <c r="L534" s="14">
        <f>_xlfn.XLOOKUP($A534,'Cleaned - Hospitalisation Detai'!$A$2:$A$2344,'Cleaned - Hospitalisation Detai'!$J$2:$J$2344,0)</f>
        <v>33965</v>
      </c>
      <c r="M534" s="19">
        <f>_xlfn.XLOOKUP($A534,'Cleaned - Hospitalisation Detai'!$A$2:$A$2344,'Cleaned - Hospitalisation Detai'!$F$2:$F$2344,0)</f>
        <v>18765.88</v>
      </c>
      <c r="N534" s="19" t="str">
        <f>_xlfn.XLOOKUP($A534,'Cleaned - Hospitalisation Detai'!$A$2:$A$2344,'Cleaned - Hospitalisation Detai'!$G$2:$G$2344,0)</f>
        <v>tier - 1</v>
      </c>
      <c r="O534" s="19" t="str">
        <f>_xlfn.XLOOKUP($A534,'Cleaned - Hospitalisation Detai'!$A$2:$A$2344,'Cleaned - Hospitalisation Detai'!$H$2:$H$2344,0)</f>
        <v>tier - 2</v>
      </c>
      <c r="P534" s="19" t="str">
        <f>_xlfn.XLOOKUP($A534,'Cleaned - Hospitalisation Detai'!$A$2:$A$2344,'Cleaned - Hospitalisation Detai'!$I$2:$I$2344,0)</f>
        <v>R1012</v>
      </c>
      <c r="Q534" s="20">
        <f>_xlfn.XLOOKUP($A534,'Cleaned - Hospitalisation Detai'!$A$2:$A$2344,'Cleaned - Hospitalisation Detai'!$K$2:$K$2344,0)</f>
        <v>30</v>
      </c>
    </row>
    <row r="535" spans="1:17" ht="15.6" x14ac:dyDescent="0.3">
      <c r="A535" s="10" t="s">
        <v>1837</v>
      </c>
      <c r="B535" s="11" t="str">
        <f>_xlfn.XLOOKUP(A535,'Cleaned - Customer Names '!$A$2:$A$2336,'Cleaned - Customer Names '!$C$2:$C$2336,0)</f>
        <v>Brendan</v>
      </c>
      <c r="C535" s="11">
        <f>_xlfn.XLOOKUP($A535,'Cleaned - Medical Examinations'!$A$2:$A$2336,'Cleaned - Medical Examinations'!$B$2:$B$2336,0)</f>
        <v>49.05</v>
      </c>
      <c r="D535" s="11">
        <f>_xlfn.XLOOKUP($A535,'Cleaned - Medical Examinations'!$A$2:$A$2336,'Cleaned - Medical Examinations'!$C$2:$C$2336,0)</f>
        <v>9.77</v>
      </c>
      <c r="E535" s="11" t="str">
        <f>_xlfn.XLOOKUP($A535,'Cleaned - Medical Examinations'!$A$2:$A$2336,'Cleaned - Medical Examinations'!$D$2:$D$2336,0)</f>
        <v>Yes</v>
      </c>
      <c r="F535" s="11" t="str">
        <f>_xlfn.XLOOKUP($A535,'Cleaned - Medical Examinations'!$A$2:$A$2336,'Cleaned - Medical Examinations'!$E$2:$E$2336,0)</f>
        <v>No</v>
      </c>
      <c r="G535" s="11" t="str">
        <f>_xlfn.XLOOKUP($A535,'Cleaned - Medical Examinations'!$A$2:$A$2336,'Cleaned - Medical Examinations'!$F$2:$F$2336,0)</f>
        <v>No</v>
      </c>
      <c r="H535" s="11">
        <f>_xlfn.XLOOKUP($A535,'Cleaned - Medical Examinations'!$A$2:$A$2336,'Cleaned - Medical Examinations'!$G$2:$G$2336,0)</f>
        <v>0</v>
      </c>
      <c r="I535" s="11" t="str">
        <f>_xlfn.XLOOKUP($A535,'Cleaned - Medical Examinations'!$A$2:$A$2336,'Cleaned - Medical Examinations'!$H$2:$H$2336,0)</f>
        <v>No</v>
      </c>
      <c r="J535" s="11" t="str">
        <f>_xlfn.XLOOKUP($A535,'Cleaned - Medical Examinations'!$A$2:$A$2336,'Cleaned - Medical Examinations'!$I$2:$I$2336,0)</f>
        <v>Obesity</v>
      </c>
      <c r="K535" s="11" t="str">
        <f t="shared" si="8"/>
        <v>Diabetic</v>
      </c>
      <c r="L535" s="14">
        <f>_xlfn.XLOOKUP($A535,'Cleaned - Hospitalisation Detai'!$A$2:$A$2344,'Cleaned - Hospitalisation Detai'!$J$2:$J$2344,0)</f>
        <v>24714</v>
      </c>
      <c r="M535" s="19">
        <f>_xlfn.XLOOKUP($A535,'Cleaned - Hospitalisation Detai'!$A$2:$A$2344,'Cleaned - Hospitalisation Detai'!$F$2:$F$2344,0)</f>
        <v>18694.689999999999</v>
      </c>
      <c r="N535" s="19" t="str">
        <f>_xlfn.XLOOKUP($A535,'Cleaned - Hospitalisation Detai'!$A$2:$A$2344,'Cleaned - Hospitalisation Detai'!$G$2:$G$2344,0)</f>
        <v>tier - 1</v>
      </c>
      <c r="O535" s="19" t="str">
        <f>_xlfn.XLOOKUP($A535,'Cleaned - Hospitalisation Detai'!$A$2:$A$2344,'Cleaned - Hospitalisation Detai'!$H$2:$H$2344,0)</f>
        <v>tier - 1</v>
      </c>
      <c r="P535" s="19" t="str">
        <f>_xlfn.XLOOKUP($A535,'Cleaned - Hospitalisation Detai'!$A$2:$A$2344,'Cleaned - Hospitalisation Detai'!$I$2:$I$2344,0)</f>
        <v>R1023</v>
      </c>
      <c r="Q535" s="20">
        <f>_xlfn.XLOOKUP($A535,'Cleaned - Hospitalisation Detai'!$A$2:$A$2344,'Cleaned - Hospitalisation Detai'!$K$2:$K$2344,0)</f>
        <v>55</v>
      </c>
    </row>
    <row r="536" spans="1:17" ht="15.6" x14ac:dyDescent="0.3">
      <c r="A536" s="10" t="s">
        <v>1836</v>
      </c>
      <c r="B536" s="11" t="str">
        <f>_xlfn.XLOOKUP(A536,'Cleaned - Customer Names '!$A$2:$A$2336,'Cleaned - Customer Names '!$C$2:$C$2336,0)</f>
        <v>Shauna</v>
      </c>
      <c r="C536" s="11">
        <f>_xlfn.XLOOKUP($A536,'Cleaned - Medical Examinations'!$A$2:$A$2336,'Cleaned - Medical Examinations'!$B$2:$B$2336,0)</f>
        <v>51.94</v>
      </c>
      <c r="D536" s="11">
        <f>_xlfn.XLOOKUP($A536,'Cleaned - Medical Examinations'!$A$2:$A$2336,'Cleaned - Medical Examinations'!$C$2:$C$2336,0)</f>
        <v>8.8000000000000007</v>
      </c>
      <c r="E536" s="11" t="str">
        <f>_xlfn.XLOOKUP($A536,'Cleaned - Medical Examinations'!$A$2:$A$2336,'Cleaned - Medical Examinations'!$D$2:$D$2336,0)</f>
        <v>Yes</v>
      </c>
      <c r="F536" s="11" t="str">
        <f>_xlfn.XLOOKUP($A536,'Cleaned - Medical Examinations'!$A$2:$A$2336,'Cleaned - Medical Examinations'!$E$2:$E$2336,0)</f>
        <v>No</v>
      </c>
      <c r="G536" s="11" t="str">
        <f>_xlfn.XLOOKUP($A536,'Cleaned - Medical Examinations'!$A$2:$A$2336,'Cleaned - Medical Examinations'!$F$2:$F$2336,0)</f>
        <v>No</v>
      </c>
      <c r="H536" s="11">
        <f>_xlfn.XLOOKUP($A536,'Cleaned - Medical Examinations'!$A$2:$A$2336,'Cleaned - Medical Examinations'!$G$2:$G$2336,0)</f>
        <v>2</v>
      </c>
      <c r="I536" s="11" t="str">
        <f>_xlfn.XLOOKUP($A536,'Cleaned - Medical Examinations'!$A$2:$A$2336,'Cleaned - Medical Examinations'!$H$2:$H$2336,0)</f>
        <v>No</v>
      </c>
      <c r="J536" s="11" t="str">
        <f>_xlfn.XLOOKUP($A536,'Cleaned - Medical Examinations'!$A$2:$A$2336,'Cleaned - Medical Examinations'!$I$2:$I$2336,0)</f>
        <v>Obesity</v>
      </c>
      <c r="K536" s="11" t="str">
        <f t="shared" si="8"/>
        <v>Diabetic</v>
      </c>
      <c r="L536" s="14">
        <f>_xlfn.XLOOKUP($A536,'Cleaned - Hospitalisation Detai'!$A$2:$A$2344,'Cleaned - Hospitalisation Detai'!$J$2:$J$2344,0)</f>
        <v>25858</v>
      </c>
      <c r="M536" s="19">
        <f>_xlfn.XLOOKUP($A536,'Cleaned - Hospitalisation Detai'!$A$2:$A$2344,'Cleaned - Hospitalisation Detai'!$F$2:$F$2344,0)</f>
        <v>18682.740000000002</v>
      </c>
      <c r="N536" s="19" t="str">
        <f>_xlfn.XLOOKUP($A536,'Cleaned - Hospitalisation Detai'!$A$2:$A$2344,'Cleaned - Hospitalisation Detai'!$G$2:$G$2344,0)</f>
        <v>tier - 1</v>
      </c>
      <c r="O536" s="19" t="str">
        <f>_xlfn.XLOOKUP($A536,'Cleaned - Hospitalisation Detai'!$A$2:$A$2344,'Cleaned - Hospitalisation Detai'!$H$2:$H$2344,0)</f>
        <v>tier - 3</v>
      </c>
      <c r="P536" s="19" t="str">
        <f>_xlfn.XLOOKUP($A536,'Cleaned - Hospitalisation Detai'!$A$2:$A$2344,'Cleaned - Hospitalisation Detai'!$I$2:$I$2344,0)</f>
        <v>R1012</v>
      </c>
      <c r="Q536" s="20">
        <f>_xlfn.XLOOKUP($A536,'Cleaned - Hospitalisation Detai'!$A$2:$A$2344,'Cleaned - Hospitalisation Detai'!$K$2:$K$2344,0)</f>
        <v>52</v>
      </c>
    </row>
    <row r="537" spans="1:17" ht="15.6" x14ac:dyDescent="0.3">
      <c r="A537" s="10" t="s">
        <v>1835</v>
      </c>
      <c r="B537" s="11" t="str">
        <f>_xlfn.XLOOKUP(A537,'Cleaned - Customer Names '!$A$2:$A$2336,'Cleaned - Customer Names '!$C$2:$C$2336,0)</f>
        <v>Terence</v>
      </c>
      <c r="C537" s="11">
        <f>_xlfn.XLOOKUP($A537,'Cleaned - Medical Examinations'!$A$2:$A$2336,'Cleaned - Medical Examinations'!$B$2:$B$2336,0)</f>
        <v>29.83</v>
      </c>
      <c r="D537" s="11">
        <f>_xlfn.XLOOKUP($A537,'Cleaned - Medical Examinations'!$A$2:$A$2336,'Cleaned - Medical Examinations'!$C$2:$C$2336,0)</f>
        <v>5.84</v>
      </c>
      <c r="E537" s="11" t="str">
        <f>_xlfn.XLOOKUP($A537,'Cleaned - Medical Examinations'!$A$2:$A$2336,'Cleaned - Medical Examinations'!$D$2:$D$2336,0)</f>
        <v>No</v>
      </c>
      <c r="F537" s="11" t="str">
        <f>_xlfn.XLOOKUP($A537,'Cleaned - Medical Examinations'!$A$2:$A$2336,'Cleaned - Medical Examinations'!$E$2:$E$2336,0)</f>
        <v>No</v>
      </c>
      <c r="G537" s="11" t="str">
        <f>_xlfn.XLOOKUP($A537,'Cleaned - Medical Examinations'!$A$2:$A$2336,'Cleaned - Medical Examinations'!$F$2:$F$2336,0)</f>
        <v>No</v>
      </c>
      <c r="H537" s="11">
        <f>_xlfn.XLOOKUP($A537,'Cleaned - Medical Examinations'!$A$2:$A$2336,'Cleaned - Medical Examinations'!$G$2:$G$2336,0)</f>
        <v>1</v>
      </c>
      <c r="I537" s="11" t="str">
        <f>_xlfn.XLOOKUP($A537,'Cleaned - Medical Examinations'!$A$2:$A$2336,'Cleaned - Medical Examinations'!$H$2:$H$2336,0)</f>
        <v>Yes</v>
      </c>
      <c r="J537" s="11" t="str">
        <f>_xlfn.XLOOKUP($A537,'Cleaned - Medical Examinations'!$A$2:$A$2336,'Cleaned - Medical Examinations'!$I$2:$I$2336,0)</f>
        <v>Overweight</v>
      </c>
      <c r="K537" s="11" t="str">
        <f t="shared" si="8"/>
        <v>Non-Diabetic</v>
      </c>
      <c r="L537" s="14">
        <f>_xlfn.XLOOKUP($A537,'Cleaned - Hospitalisation Detai'!$A$2:$A$2344,'Cleaned - Hospitalisation Detai'!$J$2:$J$2344,0)</f>
        <v>36061</v>
      </c>
      <c r="M537" s="19">
        <f>_xlfn.XLOOKUP($A537,'Cleaned - Hospitalisation Detai'!$A$2:$A$2344,'Cleaned - Hospitalisation Detai'!$F$2:$F$2344,0)</f>
        <v>18648.419999999998</v>
      </c>
      <c r="N537" s="19" t="str">
        <f>_xlfn.XLOOKUP($A537,'Cleaned - Hospitalisation Detai'!$A$2:$A$2344,'Cleaned - Hospitalisation Detai'!$G$2:$G$2344,0)</f>
        <v>tier - 1</v>
      </c>
      <c r="O537" s="19" t="str">
        <f>_xlfn.XLOOKUP($A537,'Cleaned - Hospitalisation Detai'!$A$2:$A$2344,'Cleaned - Hospitalisation Detai'!$H$2:$H$2344,0)</f>
        <v>tier - 1</v>
      </c>
      <c r="P537" s="19" t="str">
        <f>_xlfn.XLOOKUP($A537,'Cleaned - Hospitalisation Detai'!$A$2:$A$2344,'Cleaned - Hospitalisation Detai'!$I$2:$I$2344,0)</f>
        <v>R1019</v>
      </c>
      <c r="Q537" s="20">
        <f>_xlfn.XLOOKUP($A537,'Cleaned - Hospitalisation Detai'!$A$2:$A$2344,'Cleaned - Hospitalisation Detai'!$K$2:$K$2344,0)</f>
        <v>24</v>
      </c>
    </row>
    <row r="538" spans="1:17" ht="15.6" x14ac:dyDescent="0.3">
      <c r="A538" s="10" t="s">
        <v>1834</v>
      </c>
      <c r="B538" s="11" t="str">
        <f>_xlfn.XLOOKUP(A538,'Cleaned - Customer Names '!$A$2:$A$2336,'Cleaned - Customer Names '!$C$2:$C$2336,0)</f>
        <v>Marisol</v>
      </c>
      <c r="C538" s="11">
        <f>_xlfn.XLOOKUP($A538,'Cleaned - Medical Examinations'!$A$2:$A$2336,'Cleaned - Medical Examinations'!$B$2:$B$2336,0)</f>
        <v>22.6</v>
      </c>
      <c r="D538" s="11">
        <f>_xlfn.XLOOKUP($A538,'Cleaned - Medical Examinations'!$A$2:$A$2336,'Cleaned - Medical Examinations'!$C$2:$C$2336,0)</f>
        <v>10.43</v>
      </c>
      <c r="E538" s="11" t="str">
        <f>_xlfn.XLOOKUP($A538,'Cleaned - Medical Examinations'!$A$2:$A$2336,'Cleaned - Medical Examinations'!$D$2:$D$2336,0)</f>
        <v>Yes</v>
      </c>
      <c r="F538" s="11" t="str">
        <f>_xlfn.XLOOKUP($A538,'Cleaned - Medical Examinations'!$A$2:$A$2336,'Cleaned - Medical Examinations'!$E$2:$E$2336,0)</f>
        <v>No</v>
      </c>
      <c r="G538" s="11" t="str">
        <f>_xlfn.XLOOKUP($A538,'Cleaned - Medical Examinations'!$A$2:$A$2336,'Cleaned - Medical Examinations'!$F$2:$F$2336,0)</f>
        <v>No</v>
      </c>
      <c r="H538" s="11">
        <f>_xlfn.XLOOKUP($A538,'Cleaned - Medical Examinations'!$A$2:$A$2336,'Cleaned - Medical Examinations'!$G$2:$G$2336,0)</f>
        <v>1</v>
      </c>
      <c r="I538" s="11" t="str">
        <f>_xlfn.XLOOKUP($A538,'Cleaned - Medical Examinations'!$A$2:$A$2336,'Cleaned - Medical Examinations'!$H$2:$H$2336,0)</f>
        <v>Yes</v>
      </c>
      <c r="J538" s="11" t="str">
        <f>_xlfn.XLOOKUP($A538,'Cleaned - Medical Examinations'!$A$2:$A$2336,'Cleaned - Medical Examinations'!$I$2:$I$2336,0)</f>
        <v>Normal Weight</v>
      </c>
      <c r="K538" s="11" t="str">
        <f t="shared" si="8"/>
        <v>Diabetic</v>
      </c>
      <c r="L538" s="14">
        <f>_xlfn.XLOOKUP($A538,'Cleaned - Hospitalisation Detai'!$A$2:$A$2344,'Cleaned - Hospitalisation Detai'!$J$2:$J$2344,0)</f>
        <v>31636</v>
      </c>
      <c r="M538" s="19">
        <f>_xlfn.XLOOKUP($A538,'Cleaned - Hospitalisation Detai'!$A$2:$A$2344,'Cleaned - Hospitalisation Detai'!$F$2:$F$2344,0)</f>
        <v>18608.259999999998</v>
      </c>
      <c r="N538" s="19" t="str">
        <f>_xlfn.XLOOKUP($A538,'Cleaned - Hospitalisation Detai'!$A$2:$A$2344,'Cleaned - Hospitalisation Detai'!$G$2:$G$2344,0)</f>
        <v>tier - 1</v>
      </c>
      <c r="O538" s="19" t="str">
        <f>_xlfn.XLOOKUP($A538,'Cleaned - Hospitalisation Detai'!$A$2:$A$2344,'Cleaned - Hospitalisation Detai'!$H$2:$H$2344,0)</f>
        <v>tier - 3</v>
      </c>
      <c r="P538" s="19" t="str">
        <f>_xlfn.XLOOKUP($A538,'Cleaned - Hospitalisation Detai'!$A$2:$A$2344,'Cleaned - Hospitalisation Detai'!$I$2:$I$2344,0)</f>
        <v>R1011</v>
      </c>
      <c r="Q538" s="20">
        <f>_xlfn.XLOOKUP($A538,'Cleaned - Hospitalisation Detai'!$A$2:$A$2344,'Cleaned - Hospitalisation Detai'!$K$2:$K$2344,0)</f>
        <v>36</v>
      </c>
    </row>
    <row r="539" spans="1:17" ht="15.6" x14ac:dyDescent="0.3">
      <c r="A539" s="10" t="s">
        <v>1833</v>
      </c>
      <c r="B539" s="11" t="str">
        <f>_xlfn.XLOOKUP(A539,'Cleaned - Customer Names '!$A$2:$A$2336,'Cleaned - Customer Names '!$C$2:$C$2336,0)</f>
        <v>Lindsay</v>
      </c>
      <c r="C539" s="11">
        <f>_xlfn.XLOOKUP($A539,'Cleaned - Medical Examinations'!$A$2:$A$2336,'Cleaned - Medical Examinations'!$B$2:$B$2336,0)</f>
        <v>46.69</v>
      </c>
      <c r="D539" s="11">
        <f>_xlfn.XLOOKUP($A539,'Cleaned - Medical Examinations'!$A$2:$A$2336,'Cleaned - Medical Examinations'!$C$2:$C$2336,0)</f>
        <v>4.25</v>
      </c>
      <c r="E539" s="11" t="str">
        <f>_xlfn.XLOOKUP($A539,'Cleaned - Medical Examinations'!$A$2:$A$2336,'Cleaned - Medical Examinations'!$D$2:$D$2336,0)</f>
        <v>Yes</v>
      </c>
      <c r="F539" s="11" t="str">
        <f>_xlfn.XLOOKUP($A539,'Cleaned - Medical Examinations'!$A$2:$A$2336,'Cleaned - Medical Examinations'!$E$2:$E$2336,0)</f>
        <v>No</v>
      </c>
      <c r="G539" s="11" t="str">
        <f>_xlfn.XLOOKUP($A539,'Cleaned - Medical Examinations'!$A$2:$A$2336,'Cleaned - Medical Examinations'!$F$2:$F$2336,0)</f>
        <v>No</v>
      </c>
      <c r="H539" s="11">
        <f>_xlfn.XLOOKUP($A539,'Cleaned - Medical Examinations'!$A$2:$A$2336,'Cleaned - Medical Examinations'!$G$2:$G$2336,0)</f>
        <v>1</v>
      </c>
      <c r="I539" s="11" t="str">
        <f>_xlfn.XLOOKUP($A539,'Cleaned - Medical Examinations'!$A$2:$A$2336,'Cleaned - Medical Examinations'!$H$2:$H$2336,0)</f>
        <v>No</v>
      </c>
      <c r="J539" s="11" t="str">
        <f>_xlfn.XLOOKUP($A539,'Cleaned - Medical Examinations'!$A$2:$A$2336,'Cleaned - Medical Examinations'!$I$2:$I$2336,0)</f>
        <v>Obesity</v>
      </c>
      <c r="K539" s="11" t="str">
        <f t="shared" si="8"/>
        <v>Non-Diabetic</v>
      </c>
      <c r="L539" s="14">
        <f>_xlfn.XLOOKUP($A539,'Cleaned - Hospitalisation Detai'!$A$2:$A$2344,'Cleaned - Hospitalisation Detai'!$J$2:$J$2344,0)</f>
        <v>23646</v>
      </c>
      <c r="M539" s="19">
        <f>_xlfn.XLOOKUP($A539,'Cleaned - Hospitalisation Detai'!$A$2:$A$2344,'Cleaned - Hospitalisation Detai'!$F$2:$F$2344,0)</f>
        <v>18443.11</v>
      </c>
      <c r="N539" s="19" t="str">
        <f>_xlfn.XLOOKUP($A539,'Cleaned - Hospitalisation Detai'!$A$2:$A$2344,'Cleaned - Hospitalisation Detai'!$G$2:$G$2344,0)</f>
        <v>tier - 1</v>
      </c>
      <c r="O539" s="19" t="str">
        <f>_xlfn.XLOOKUP($A539,'Cleaned - Hospitalisation Detai'!$A$2:$A$2344,'Cleaned - Hospitalisation Detai'!$H$2:$H$2344,0)</f>
        <v>tier - 2</v>
      </c>
      <c r="P539" s="19" t="str">
        <f>_xlfn.XLOOKUP($A539,'Cleaned - Hospitalisation Detai'!$A$2:$A$2344,'Cleaned - Hospitalisation Detai'!$I$2:$I$2344,0)</f>
        <v>R1012</v>
      </c>
      <c r="Q539" s="20">
        <f>_xlfn.XLOOKUP($A539,'Cleaned - Hospitalisation Detai'!$A$2:$A$2344,'Cleaned - Hospitalisation Detai'!$K$2:$K$2344,0)</f>
        <v>58</v>
      </c>
    </row>
    <row r="540" spans="1:17" ht="15.6" x14ac:dyDescent="0.3">
      <c r="A540" s="10" t="s">
        <v>1832</v>
      </c>
      <c r="B540" s="11" t="str">
        <f>_xlfn.XLOOKUP(A540,'Cleaned - Customer Names '!$A$2:$A$2336,'Cleaned - Customer Names '!$C$2:$C$2336,0)</f>
        <v>Katie</v>
      </c>
      <c r="C540" s="11">
        <f>_xlfn.XLOOKUP($A540,'Cleaned - Medical Examinations'!$A$2:$A$2336,'Cleaned - Medical Examinations'!$B$2:$B$2336,0)</f>
        <v>28.49</v>
      </c>
      <c r="D540" s="11">
        <f>_xlfn.XLOOKUP($A540,'Cleaned - Medical Examinations'!$A$2:$A$2336,'Cleaned - Medical Examinations'!$C$2:$C$2336,0)</f>
        <v>4.8899999999999997</v>
      </c>
      <c r="E540" s="11" t="str">
        <f>_xlfn.XLOOKUP($A540,'Cleaned - Medical Examinations'!$A$2:$A$2336,'Cleaned - Medical Examinations'!$D$2:$D$2336,0)</f>
        <v>No</v>
      </c>
      <c r="F540" s="11" t="str">
        <f>_xlfn.XLOOKUP($A540,'Cleaned - Medical Examinations'!$A$2:$A$2336,'Cleaned - Medical Examinations'!$E$2:$E$2336,0)</f>
        <v>No</v>
      </c>
      <c r="G540" s="11" t="str">
        <f>_xlfn.XLOOKUP($A540,'Cleaned - Medical Examinations'!$A$2:$A$2336,'Cleaned - Medical Examinations'!$F$2:$F$2336,0)</f>
        <v>No</v>
      </c>
      <c r="H540" s="11">
        <f>_xlfn.XLOOKUP($A540,'Cleaned - Medical Examinations'!$A$2:$A$2336,'Cleaned - Medical Examinations'!$G$2:$G$2336,0)</f>
        <v>0</v>
      </c>
      <c r="I540" s="11" t="str">
        <f>_xlfn.XLOOKUP($A540,'Cleaned - Medical Examinations'!$A$2:$A$2336,'Cleaned - Medical Examinations'!$H$2:$H$2336,0)</f>
        <v>Yes</v>
      </c>
      <c r="J540" s="11" t="str">
        <f>_xlfn.XLOOKUP($A540,'Cleaned - Medical Examinations'!$A$2:$A$2336,'Cleaned - Medical Examinations'!$I$2:$I$2336,0)</f>
        <v>Overweight</v>
      </c>
      <c r="K540" s="11" t="str">
        <f t="shared" si="8"/>
        <v>Non-Diabetic</v>
      </c>
      <c r="L540" s="14">
        <f>_xlfn.XLOOKUP($A540,'Cleaned - Hospitalisation Detai'!$A$2:$A$2344,'Cleaned - Hospitalisation Detai'!$J$2:$J$2344,0)</f>
        <v>36509</v>
      </c>
      <c r="M540" s="19">
        <f>_xlfn.XLOOKUP($A540,'Cleaned - Hospitalisation Detai'!$A$2:$A$2344,'Cleaned - Hospitalisation Detai'!$F$2:$F$2344,0)</f>
        <v>18328.240000000002</v>
      </c>
      <c r="N540" s="19" t="str">
        <f>_xlfn.XLOOKUP($A540,'Cleaned - Hospitalisation Detai'!$A$2:$A$2344,'Cleaned - Hospitalisation Detai'!$G$2:$G$2344,0)</f>
        <v>tier - 1</v>
      </c>
      <c r="O540" s="19" t="str">
        <f>_xlfn.XLOOKUP($A540,'Cleaned - Hospitalisation Detai'!$A$2:$A$2344,'Cleaned - Hospitalisation Detai'!$H$2:$H$2344,0)</f>
        <v>tier - 2</v>
      </c>
      <c r="P540" s="19" t="str">
        <f>_xlfn.XLOOKUP($A540,'Cleaned - Hospitalisation Detai'!$A$2:$A$2344,'Cleaned - Hospitalisation Detai'!$I$2:$I$2344,0)</f>
        <v>R1013</v>
      </c>
      <c r="Q540" s="20">
        <f>_xlfn.XLOOKUP($A540,'Cleaned - Hospitalisation Detai'!$A$2:$A$2344,'Cleaned - Hospitalisation Detai'!$K$2:$K$2344,0)</f>
        <v>23</v>
      </c>
    </row>
    <row r="541" spans="1:17" ht="15.6" x14ac:dyDescent="0.3">
      <c r="A541" s="10" t="s">
        <v>1831</v>
      </c>
      <c r="B541" s="11" t="str">
        <f>_xlfn.XLOOKUP(A541,'Cleaned - Customer Names '!$A$2:$A$2336,'Cleaned - Customer Names '!$C$2:$C$2336,0)</f>
        <v>Daniel</v>
      </c>
      <c r="C541" s="11">
        <f>_xlfn.XLOOKUP($A541,'Cleaned - Medical Examinations'!$A$2:$A$2336,'Cleaned - Medical Examinations'!$B$2:$B$2336,0)</f>
        <v>28.5</v>
      </c>
      <c r="D541" s="11">
        <f>_xlfn.XLOOKUP($A541,'Cleaned - Medical Examinations'!$A$2:$A$2336,'Cleaned - Medical Examinations'!$C$2:$C$2336,0)</f>
        <v>5.55</v>
      </c>
      <c r="E541" s="11" t="str">
        <f>_xlfn.XLOOKUP($A541,'Cleaned - Medical Examinations'!$A$2:$A$2336,'Cleaned - Medical Examinations'!$D$2:$D$2336,0)</f>
        <v>Yes</v>
      </c>
      <c r="F541" s="11" t="str">
        <f>_xlfn.XLOOKUP($A541,'Cleaned - Medical Examinations'!$A$2:$A$2336,'Cleaned - Medical Examinations'!$E$2:$E$2336,0)</f>
        <v>No</v>
      </c>
      <c r="G541" s="11" t="str">
        <f>_xlfn.XLOOKUP($A541,'Cleaned - Medical Examinations'!$A$2:$A$2336,'Cleaned - Medical Examinations'!$F$2:$F$2336,0)</f>
        <v>No</v>
      </c>
      <c r="H541" s="11">
        <f>_xlfn.XLOOKUP($A541,'Cleaned - Medical Examinations'!$A$2:$A$2336,'Cleaned - Medical Examinations'!$G$2:$G$2336,0)</f>
        <v>1</v>
      </c>
      <c r="I541" s="11" t="str">
        <f>_xlfn.XLOOKUP($A541,'Cleaned - Medical Examinations'!$A$2:$A$2336,'Cleaned - Medical Examinations'!$H$2:$H$2336,0)</f>
        <v>Yes</v>
      </c>
      <c r="J541" s="11" t="str">
        <f>_xlfn.XLOOKUP($A541,'Cleaned - Medical Examinations'!$A$2:$A$2336,'Cleaned - Medical Examinations'!$I$2:$I$2336,0)</f>
        <v>Overweight</v>
      </c>
      <c r="K541" s="11" t="str">
        <f t="shared" si="8"/>
        <v>Non-Diabetic</v>
      </c>
      <c r="L541" s="14">
        <f>_xlfn.XLOOKUP($A541,'Cleaned - Hospitalisation Detai'!$A$2:$A$2344,'Cleaned - Hospitalisation Detai'!$J$2:$J$2344,0)</f>
        <v>34884</v>
      </c>
      <c r="M541" s="19">
        <f>_xlfn.XLOOKUP($A541,'Cleaned - Hospitalisation Detai'!$A$2:$A$2344,'Cleaned - Hospitalisation Detai'!$F$2:$F$2344,0)</f>
        <v>18310.740000000002</v>
      </c>
      <c r="N541" s="19" t="str">
        <f>_xlfn.XLOOKUP($A541,'Cleaned - Hospitalisation Detai'!$A$2:$A$2344,'Cleaned - Hospitalisation Detai'!$G$2:$G$2344,0)</f>
        <v>tier - 1</v>
      </c>
      <c r="O541" s="19" t="str">
        <f>_xlfn.XLOOKUP($A541,'Cleaned - Hospitalisation Detai'!$A$2:$A$2344,'Cleaned - Hospitalisation Detai'!$H$2:$H$2344,0)</f>
        <v>tier - 3</v>
      </c>
      <c r="P541" s="19" t="str">
        <f>_xlfn.XLOOKUP($A541,'Cleaned - Hospitalisation Detai'!$A$2:$A$2344,'Cleaned - Hospitalisation Detai'!$I$2:$I$2344,0)</f>
        <v>R1012</v>
      </c>
      <c r="Q541" s="20">
        <f>_xlfn.XLOOKUP($A541,'Cleaned - Hospitalisation Detai'!$A$2:$A$2344,'Cleaned - Hospitalisation Detai'!$K$2:$K$2344,0)</f>
        <v>27</v>
      </c>
    </row>
    <row r="542" spans="1:17" ht="15.6" x14ac:dyDescent="0.3">
      <c r="A542" s="10" t="s">
        <v>1830</v>
      </c>
      <c r="B542" s="11" t="str">
        <f>_xlfn.XLOOKUP(A542,'Cleaned - Customer Names '!$A$2:$A$2336,'Cleaned - Customer Names '!$C$2:$C$2336,0)</f>
        <v>Brett W</v>
      </c>
      <c r="C542" s="11">
        <f>_xlfn.XLOOKUP($A542,'Cleaned - Medical Examinations'!$A$2:$A$2336,'Cleaned - Medical Examinations'!$B$2:$B$2336,0)</f>
        <v>24.4</v>
      </c>
      <c r="D542" s="11">
        <f>_xlfn.XLOOKUP($A542,'Cleaned - Medical Examinations'!$A$2:$A$2336,'Cleaned - Medical Examinations'!$C$2:$C$2336,0)</f>
        <v>4.5199999999999996</v>
      </c>
      <c r="E542" s="11" t="str">
        <f>_xlfn.XLOOKUP($A542,'Cleaned - Medical Examinations'!$A$2:$A$2336,'Cleaned - Medical Examinations'!$D$2:$D$2336,0)</f>
        <v>No</v>
      </c>
      <c r="F542" s="11" t="str">
        <f>_xlfn.XLOOKUP($A542,'Cleaned - Medical Examinations'!$A$2:$A$2336,'Cleaned - Medical Examinations'!$E$2:$E$2336,0)</f>
        <v>No</v>
      </c>
      <c r="G542" s="11" t="str">
        <f>_xlfn.XLOOKUP($A542,'Cleaned - Medical Examinations'!$A$2:$A$2336,'Cleaned - Medical Examinations'!$F$2:$F$2336,0)</f>
        <v>No</v>
      </c>
      <c r="H542" s="11">
        <f>_xlfn.XLOOKUP($A542,'Cleaned - Medical Examinations'!$A$2:$A$2336,'Cleaned - Medical Examinations'!$G$2:$G$2336,0)</f>
        <v>1</v>
      </c>
      <c r="I542" s="11" t="str">
        <f>_xlfn.XLOOKUP($A542,'Cleaned - Medical Examinations'!$A$2:$A$2336,'Cleaned - Medical Examinations'!$H$2:$H$2336,0)</f>
        <v>Yes</v>
      </c>
      <c r="J542" s="11" t="str">
        <f>_xlfn.XLOOKUP($A542,'Cleaned - Medical Examinations'!$A$2:$A$2336,'Cleaned - Medical Examinations'!$I$2:$I$2336,0)</f>
        <v>Normal Weight</v>
      </c>
      <c r="K542" s="11" t="str">
        <f t="shared" si="8"/>
        <v>Non-Diabetic</v>
      </c>
      <c r="L542" s="14">
        <f>_xlfn.XLOOKUP($A542,'Cleaned - Hospitalisation Detai'!$A$2:$A$2344,'Cleaned - Hospitalisation Detai'!$J$2:$J$2344,0)</f>
        <v>33963</v>
      </c>
      <c r="M542" s="19">
        <f>_xlfn.XLOOKUP($A542,'Cleaned - Hospitalisation Detai'!$A$2:$A$2344,'Cleaned - Hospitalisation Detai'!$F$2:$F$2344,0)</f>
        <v>18259.22</v>
      </c>
      <c r="N542" s="19" t="str">
        <f>_xlfn.XLOOKUP($A542,'Cleaned - Hospitalisation Detai'!$A$2:$A$2344,'Cleaned - Hospitalisation Detai'!$G$2:$G$2344,0)</f>
        <v>tier - 1</v>
      </c>
      <c r="O542" s="19" t="str">
        <f>_xlfn.XLOOKUP($A542,'Cleaned - Hospitalisation Detai'!$A$2:$A$2344,'Cleaned - Hospitalisation Detai'!$H$2:$H$2344,0)</f>
        <v>tier - 3</v>
      </c>
      <c r="P542" s="19" t="str">
        <f>_xlfn.XLOOKUP($A542,'Cleaned - Hospitalisation Detai'!$A$2:$A$2344,'Cleaned - Hospitalisation Detai'!$I$2:$I$2344,0)</f>
        <v>R1011</v>
      </c>
      <c r="Q542" s="20">
        <f>_xlfn.XLOOKUP($A542,'Cleaned - Hospitalisation Detai'!$A$2:$A$2344,'Cleaned - Hospitalisation Detai'!$K$2:$K$2344,0)</f>
        <v>30</v>
      </c>
    </row>
    <row r="543" spans="1:17" ht="15.6" x14ac:dyDescent="0.3">
      <c r="A543" s="10" t="s">
        <v>1829</v>
      </c>
      <c r="B543" s="11" t="str">
        <f>_xlfn.XLOOKUP(A543,'Cleaned - Customer Names '!$A$2:$A$2336,'Cleaned - Customer Names '!$C$2:$C$2336,0)</f>
        <v>Dylan J</v>
      </c>
      <c r="C543" s="11">
        <f>_xlfn.XLOOKUP($A543,'Cleaned - Medical Examinations'!$A$2:$A$2336,'Cleaned - Medical Examinations'!$B$2:$B$2336,0)</f>
        <v>29.15</v>
      </c>
      <c r="D543" s="11">
        <f>_xlfn.XLOOKUP($A543,'Cleaned - Medical Examinations'!$A$2:$A$2336,'Cleaned - Medical Examinations'!$C$2:$C$2336,0)</f>
        <v>4.45</v>
      </c>
      <c r="E543" s="11" t="str">
        <f>_xlfn.XLOOKUP($A543,'Cleaned - Medical Examinations'!$A$2:$A$2336,'Cleaned - Medical Examinations'!$D$2:$D$2336,0)</f>
        <v>Yes</v>
      </c>
      <c r="F543" s="11" t="str">
        <f>_xlfn.XLOOKUP($A543,'Cleaned - Medical Examinations'!$A$2:$A$2336,'Cleaned - Medical Examinations'!$E$2:$E$2336,0)</f>
        <v>No</v>
      </c>
      <c r="G543" s="11" t="str">
        <f>_xlfn.XLOOKUP($A543,'Cleaned - Medical Examinations'!$A$2:$A$2336,'Cleaned - Medical Examinations'!$F$2:$F$2336,0)</f>
        <v>No</v>
      </c>
      <c r="H543" s="11">
        <f>_xlfn.XLOOKUP($A543,'Cleaned - Medical Examinations'!$A$2:$A$2336,'Cleaned - Medical Examinations'!$G$2:$G$2336,0)</f>
        <v>1</v>
      </c>
      <c r="I543" s="11" t="str">
        <f>_xlfn.XLOOKUP($A543,'Cleaned - Medical Examinations'!$A$2:$A$2336,'Cleaned - Medical Examinations'!$H$2:$H$2336,0)</f>
        <v>Yes</v>
      </c>
      <c r="J543" s="11" t="str">
        <f>_xlfn.XLOOKUP($A543,'Cleaned - Medical Examinations'!$A$2:$A$2336,'Cleaned - Medical Examinations'!$I$2:$I$2336,0)</f>
        <v>Overweight</v>
      </c>
      <c r="K543" s="11" t="str">
        <f t="shared" si="8"/>
        <v>Non-Diabetic</v>
      </c>
      <c r="L543" s="14">
        <f>_xlfn.XLOOKUP($A543,'Cleaned - Hospitalisation Detai'!$A$2:$A$2344,'Cleaned - Hospitalisation Detai'!$J$2:$J$2344,0)</f>
        <v>34914</v>
      </c>
      <c r="M543" s="19">
        <f>_xlfn.XLOOKUP($A543,'Cleaned - Hospitalisation Detai'!$A$2:$A$2344,'Cleaned - Hospitalisation Detai'!$F$2:$F$2344,0)</f>
        <v>18246.5</v>
      </c>
      <c r="N543" s="19" t="str">
        <f>_xlfn.XLOOKUP($A543,'Cleaned - Hospitalisation Detai'!$A$2:$A$2344,'Cleaned - Hospitalisation Detai'!$G$2:$G$2344,0)</f>
        <v>tier - 1</v>
      </c>
      <c r="O543" s="19" t="str">
        <f>_xlfn.XLOOKUP($A543,'Cleaned - Hospitalisation Detai'!$A$2:$A$2344,'Cleaned - Hospitalisation Detai'!$H$2:$H$2344,0)</f>
        <v>tier - 1</v>
      </c>
      <c r="P543" s="19" t="str">
        <f>_xlfn.XLOOKUP($A543,'Cleaned - Hospitalisation Detai'!$A$2:$A$2344,'Cleaned - Hospitalisation Detai'!$I$2:$I$2344,0)</f>
        <v>R1013</v>
      </c>
      <c r="Q543" s="20">
        <f>_xlfn.XLOOKUP($A543,'Cleaned - Hospitalisation Detai'!$A$2:$A$2344,'Cleaned - Hospitalisation Detai'!$K$2:$K$2344,0)</f>
        <v>27</v>
      </c>
    </row>
    <row r="544" spans="1:17" ht="15.6" x14ac:dyDescent="0.3">
      <c r="A544" s="10" t="s">
        <v>1828</v>
      </c>
      <c r="B544" s="11" t="str">
        <f>_xlfn.XLOOKUP(A544,'Cleaned - Customer Names '!$A$2:$A$2336,'Cleaned - Customer Names '!$C$2:$C$2336,0)</f>
        <v>Elizabeth</v>
      </c>
      <c r="C544" s="11">
        <f>_xlfn.XLOOKUP($A544,'Cleaned - Medical Examinations'!$A$2:$A$2336,'Cleaned - Medical Examinations'!$B$2:$B$2336,0)</f>
        <v>27.28</v>
      </c>
      <c r="D544" s="11">
        <f>_xlfn.XLOOKUP($A544,'Cleaned - Medical Examinations'!$A$2:$A$2336,'Cleaned - Medical Examinations'!$C$2:$C$2336,0)</f>
        <v>4.72</v>
      </c>
      <c r="E544" s="11" t="str">
        <f>_xlfn.XLOOKUP($A544,'Cleaned - Medical Examinations'!$A$2:$A$2336,'Cleaned - Medical Examinations'!$D$2:$D$2336,0)</f>
        <v>No</v>
      </c>
      <c r="F544" s="11" t="str">
        <f>_xlfn.XLOOKUP($A544,'Cleaned - Medical Examinations'!$A$2:$A$2336,'Cleaned - Medical Examinations'!$E$2:$E$2336,0)</f>
        <v>yes</v>
      </c>
      <c r="G544" s="11" t="str">
        <f>_xlfn.XLOOKUP($A544,'Cleaned - Medical Examinations'!$A$2:$A$2336,'Cleaned - Medical Examinations'!$F$2:$F$2336,0)</f>
        <v>No</v>
      </c>
      <c r="H544" s="11">
        <f>_xlfn.XLOOKUP($A544,'Cleaned - Medical Examinations'!$A$2:$A$2336,'Cleaned - Medical Examinations'!$G$2:$G$2336,0)</f>
        <v>1</v>
      </c>
      <c r="I544" s="11" t="str">
        <f>_xlfn.XLOOKUP($A544,'Cleaned - Medical Examinations'!$A$2:$A$2336,'Cleaned - Medical Examinations'!$H$2:$H$2336,0)</f>
        <v>Yes</v>
      </c>
      <c r="J544" s="11" t="str">
        <f>_xlfn.XLOOKUP($A544,'Cleaned - Medical Examinations'!$A$2:$A$2336,'Cleaned - Medical Examinations'!$I$2:$I$2336,0)</f>
        <v>Overweight</v>
      </c>
      <c r="K544" s="11" t="str">
        <f t="shared" si="8"/>
        <v>Non-Diabetic</v>
      </c>
      <c r="L544" s="14">
        <f>_xlfn.XLOOKUP($A544,'Cleaned - Hospitalisation Detai'!$A$2:$A$2344,'Cleaned - Hospitalisation Detai'!$J$2:$J$2344,0)</f>
        <v>38240</v>
      </c>
      <c r="M544" s="19">
        <f>_xlfn.XLOOKUP($A544,'Cleaned - Hospitalisation Detai'!$A$2:$A$2344,'Cleaned - Hospitalisation Detai'!$F$2:$F$2344,0)</f>
        <v>18223.45</v>
      </c>
      <c r="N544" s="19" t="str">
        <f>_xlfn.XLOOKUP($A544,'Cleaned - Hospitalisation Detai'!$A$2:$A$2344,'Cleaned - Hospitalisation Detai'!$G$2:$G$2344,0)</f>
        <v>tier - 1</v>
      </c>
      <c r="O544" s="19" t="str">
        <f>_xlfn.XLOOKUP($A544,'Cleaned - Hospitalisation Detai'!$A$2:$A$2344,'Cleaned - Hospitalisation Detai'!$H$2:$H$2344,0)</f>
        <v>tier - 3</v>
      </c>
      <c r="P544" s="19" t="str">
        <f>_xlfn.XLOOKUP($A544,'Cleaned - Hospitalisation Detai'!$A$2:$A$2344,'Cleaned - Hospitalisation Detai'!$I$2:$I$2344,0)</f>
        <v>R1013</v>
      </c>
      <c r="Q544" s="20">
        <f>_xlfn.XLOOKUP($A544,'Cleaned - Hospitalisation Detai'!$A$2:$A$2344,'Cleaned - Hospitalisation Detai'!$K$2:$K$2344,0)</f>
        <v>18</v>
      </c>
    </row>
    <row r="545" spans="1:17" ht="15.6" x14ac:dyDescent="0.3">
      <c r="A545" s="10" t="s">
        <v>1827</v>
      </c>
      <c r="B545" s="11" t="str">
        <f>_xlfn.XLOOKUP(A545,'Cleaned - Customer Names '!$A$2:$A$2336,'Cleaned - Customer Names '!$C$2:$C$2336,0)</f>
        <v>Brooke M.</v>
      </c>
      <c r="C545" s="11">
        <f>_xlfn.XLOOKUP($A545,'Cleaned - Medical Examinations'!$A$2:$A$2336,'Cleaned - Medical Examinations'!$B$2:$B$2336,0)</f>
        <v>32.229999999999997</v>
      </c>
      <c r="D545" s="11">
        <f>_xlfn.XLOOKUP($A545,'Cleaned - Medical Examinations'!$A$2:$A$2336,'Cleaned - Medical Examinations'!$C$2:$C$2336,0)</f>
        <v>4.6500000000000004</v>
      </c>
      <c r="E545" s="11" t="str">
        <f>_xlfn.XLOOKUP($A545,'Cleaned - Medical Examinations'!$A$2:$A$2336,'Cleaned - Medical Examinations'!$D$2:$D$2336,0)</f>
        <v>Yes</v>
      </c>
      <c r="F545" s="11" t="str">
        <f>_xlfn.XLOOKUP($A545,'Cleaned - Medical Examinations'!$A$2:$A$2336,'Cleaned - Medical Examinations'!$E$2:$E$2336,0)</f>
        <v>No</v>
      </c>
      <c r="G545" s="11" t="str">
        <f>_xlfn.XLOOKUP($A545,'Cleaned - Medical Examinations'!$A$2:$A$2336,'Cleaned - Medical Examinations'!$F$2:$F$2336,0)</f>
        <v>Yes</v>
      </c>
      <c r="H545" s="11">
        <f>_xlfn.XLOOKUP($A545,'Cleaned - Medical Examinations'!$A$2:$A$2336,'Cleaned - Medical Examinations'!$G$2:$G$2336,0)</f>
        <v>1</v>
      </c>
      <c r="I545" s="11" t="str">
        <f>_xlfn.XLOOKUP($A545,'Cleaned - Medical Examinations'!$A$2:$A$2336,'Cleaned - Medical Examinations'!$H$2:$H$2336,0)</f>
        <v>No</v>
      </c>
      <c r="J545" s="11" t="str">
        <f>_xlfn.XLOOKUP($A545,'Cleaned - Medical Examinations'!$A$2:$A$2336,'Cleaned - Medical Examinations'!$I$2:$I$2336,0)</f>
        <v>Obesity</v>
      </c>
      <c r="K545" s="11" t="str">
        <f t="shared" si="8"/>
        <v>Non-Diabetic</v>
      </c>
      <c r="L545" s="14">
        <f>_xlfn.XLOOKUP($A545,'Cleaned - Hospitalisation Detai'!$A$2:$A$2344,'Cleaned - Hospitalisation Detai'!$J$2:$J$2344,0)</f>
        <v>35596</v>
      </c>
      <c r="M545" s="19">
        <f>_xlfn.XLOOKUP($A545,'Cleaned - Hospitalisation Detai'!$A$2:$A$2344,'Cleaned - Hospitalisation Detai'!$F$2:$F$2344,0)</f>
        <v>18218.16</v>
      </c>
      <c r="N545" s="19" t="str">
        <f>_xlfn.XLOOKUP($A545,'Cleaned - Hospitalisation Detai'!$A$2:$A$2344,'Cleaned - Hospitalisation Detai'!$G$2:$G$2344,0)</f>
        <v>tier - 1</v>
      </c>
      <c r="O545" s="19" t="str">
        <f>_xlfn.XLOOKUP($A545,'Cleaned - Hospitalisation Detai'!$A$2:$A$2344,'Cleaned - Hospitalisation Detai'!$H$2:$H$2344,0)</f>
        <v>tier - 1</v>
      </c>
      <c r="P545" s="19" t="str">
        <f>_xlfn.XLOOKUP($A545,'Cleaned - Hospitalisation Detai'!$A$2:$A$2344,'Cleaned - Hospitalisation Detai'!$I$2:$I$2344,0)</f>
        <v>R1013</v>
      </c>
      <c r="Q545" s="20">
        <f>_xlfn.XLOOKUP($A545,'Cleaned - Hospitalisation Detai'!$A$2:$A$2344,'Cleaned - Hospitalisation Detai'!$K$2:$K$2344,0)</f>
        <v>25</v>
      </c>
    </row>
    <row r="546" spans="1:17" ht="15.6" x14ac:dyDescent="0.3">
      <c r="A546" s="10" t="s">
        <v>1826</v>
      </c>
      <c r="B546" s="11" t="str">
        <f>_xlfn.XLOOKUP(A546,'Cleaned - Customer Names '!$A$2:$A$2336,'Cleaned - Customer Names '!$C$2:$C$2336,0)</f>
        <v>Teiko</v>
      </c>
      <c r="C546" s="11">
        <f>_xlfn.XLOOKUP($A546,'Cleaned - Medical Examinations'!$A$2:$A$2336,'Cleaned - Medical Examinations'!$B$2:$B$2336,0)</f>
        <v>44.2</v>
      </c>
      <c r="D546" s="11">
        <f>_xlfn.XLOOKUP($A546,'Cleaned - Medical Examinations'!$A$2:$A$2336,'Cleaned - Medical Examinations'!$C$2:$C$2336,0)</f>
        <v>11.34</v>
      </c>
      <c r="E546" s="11" t="str">
        <f>_xlfn.XLOOKUP($A546,'Cleaned - Medical Examinations'!$A$2:$A$2336,'Cleaned - Medical Examinations'!$D$2:$D$2336,0)</f>
        <v>Yes</v>
      </c>
      <c r="F546" s="11" t="str">
        <f>_xlfn.XLOOKUP($A546,'Cleaned - Medical Examinations'!$A$2:$A$2336,'Cleaned - Medical Examinations'!$E$2:$E$2336,0)</f>
        <v>No</v>
      </c>
      <c r="G546" s="11" t="str">
        <f>_xlfn.XLOOKUP($A546,'Cleaned - Medical Examinations'!$A$2:$A$2336,'Cleaned - Medical Examinations'!$F$2:$F$2336,0)</f>
        <v>Yes</v>
      </c>
      <c r="H546" s="11">
        <f>_xlfn.XLOOKUP($A546,'Cleaned - Medical Examinations'!$A$2:$A$2336,'Cleaned - Medical Examinations'!$G$2:$G$2336,0)</f>
        <v>1</v>
      </c>
      <c r="I546" s="11" t="str">
        <f>_xlfn.XLOOKUP($A546,'Cleaned - Medical Examinations'!$A$2:$A$2336,'Cleaned - Medical Examinations'!$H$2:$H$2336,0)</f>
        <v>No</v>
      </c>
      <c r="J546" s="11" t="str">
        <f>_xlfn.XLOOKUP($A546,'Cleaned - Medical Examinations'!$A$2:$A$2336,'Cleaned - Medical Examinations'!$I$2:$I$2336,0)</f>
        <v>Obesity</v>
      </c>
      <c r="K546" s="11" t="str">
        <f t="shared" si="8"/>
        <v>Diabetic</v>
      </c>
      <c r="L546" s="14">
        <f>_xlfn.XLOOKUP($A546,'Cleaned - Hospitalisation Detai'!$A$2:$A$2344,'Cleaned - Hospitalisation Detai'!$J$2:$J$2344,0)</f>
        <v>23196</v>
      </c>
      <c r="M546" s="19">
        <f>_xlfn.XLOOKUP($A546,'Cleaned - Hospitalisation Detai'!$A$2:$A$2344,'Cleaned - Hospitalisation Detai'!$F$2:$F$2344,0)</f>
        <v>18208.34</v>
      </c>
      <c r="N546" s="19" t="str">
        <f>_xlfn.XLOOKUP($A546,'Cleaned - Hospitalisation Detai'!$A$2:$A$2344,'Cleaned - Hospitalisation Detai'!$G$2:$G$2344,0)</f>
        <v>tier - 1</v>
      </c>
      <c r="O546" s="19" t="str">
        <f>_xlfn.XLOOKUP($A546,'Cleaned - Hospitalisation Detai'!$A$2:$A$2344,'Cleaned - Hospitalisation Detai'!$H$2:$H$2344,0)</f>
        <v>tier - 2</v>
      </c>
      <c r="P546" s="19" t="str">
        <f>_xlfn.XLOOKUP($A546,'Cleaned - Hospitalisation Detai'!$A$2:$A$2344,'Cleaned - Hospitalisation Detai'!$I$2:$I$2344,0)</f>
        <v>R1026</v>
      </c>
      <c r="Q546" s="20">
        <f>_xlfn.XLOOKUP($A546,'Cleaned - Hospitalisation Detai'!$A$2:$A$2344,'Cleaned - Hospitalisation Detai'!$K$2:$K$2344,0)</f>
        <v>59</v>
      </c>
    </row>
    <row r="547" spans="1:17" ht="15.6" x14ac:dyDescent="0.3">
      <c r="A547" s="10" t="s">
        <v>1825</v>
      </c>
      <c r="B547" s="11" t="str">
        <f>_xlfn.XLOOKUP(A547,'Cleaned - Customer Names '!$A$2:$A$2336,'Cleaned - Customer Names '!$C$2:$C$2336,0)</f>
        <v>Zachary</v>
      </c>
      <c r="C547" s="11">
        <f>_xlfn.XLOOKUP($A547,'Cleaned - Medical Examinations'!$A$2:$A$2336,'Cleaned - Medical Examinations'!$B$2:$B$2336,0)</f>
        <v>29.734999999999999</v>
      </c>
      <c r="D547" s="11">
        <f>_xlfn.XLOOKUP($A547,'Cleaned - Medical Examinations'!$A$2:$A$2336,'Cleaned - Medical Examinations'!$C$2:$C$2336,0)</f>
        <v>4.53</v>
      </c>
      <c r="E547" s="11" t="str">
        <f>_xlfn.XLOOKUP($A547,'Cleaned - Medical Examinations'!$A$2:$A$2336,'Cleaned - Medical Examinations'!$D$2:$D$2336,0)</f>
        <v>No</v>
      </c>
      <c r="F547" s="11" t="str">
        <f>_xlfn.XLOOKUP($A547,'Cleaned - Medical Examinations'!$A$2:$A$2336,'Cleaned - Medical Examinations'!$E$2:$E$2336,0)</f>
        <v>No</v>
      </c>
      <c r="G547" s="11" t="str">
        <f>_xlfn.XLOOKUP($A547,'Cleaned - Medical Examinations'!$A$2:$A$2336,'Cleaned - Medical Examinations'!$F$2:$F$2336,0)</f>
        <v>Yes</v>
      </c>
      <c r="H547" s="11">
        <f>_xlfn.XLOOKUP($A547,'Cleaned - Medical Examinations'!$A$2:$A$2336,'Cleaned - Medical Examinations'!$G$2:$G$2336,0)</f>
        <v>1</v>
      </c>
      <c r="I547" s="11" t="str">
        <f>_xlfn.XLOOKUP($A547,'Cleaned - Medical Examinations'!$A$2:$A$2336,'Cleaned - Medical Examinations'!$H$2:$H$2336,0)</f>
        <v>No</v>
      </c>
      <c r="J547" s="11" t="str">
        <f>_xlfn.XLOOKUP($A547,'Cleaned - Medical Examinations'!$A$2:$A$2336,'Cleaned - Medical Examinations'!$I$2:$I$2336,0)</f>
        <v>Overweight</v>
      </c>
      <c r="K547" s="11" t="str">
        <f t="shared" si="8"/>
        <v>Non-Diabetic</v>
      </c>
      <c r="L547" s="14">
        <f>_xlfn.XLOOKUP($A547,'Cleaned - Hospitalisation Detai'!$A$2:$A$2344,'Cleaned - Hospitalisation Detai'!$J$2:$J$2344,0)</f>
        <v>34162</v>
      </c>
      <c r="M547" s="19">
        <f>_xlfn.XLOOKUP($A547,'Cleaned - Hospitalisation Detai'!$A$2:$A$2344,'Cleaned - Hospitalisation Detai'!$F$2:$F$2344,0)</f>
        <v>18157.88</v>
      </c>
      <c r="N547" s="19" t="str">
        <f>_xlfn.XLOOKUP($A547,'Cleaned - Hospitalisation Detai'!$A$2:$A$2344,'Cleaned - Hospitalisation Detai'!$G$2:$G$2344,0)</f>
        <v>tier - 1</v>
      </c>
      <c r="O547" s="19" t="str">
        <f>_xlfn.XLOOKUP($A547,'Cleaned - Hospitalisation Detai'!$A$2:$A$2344,'Cleaned - Hospitalisation Detai'!$H$2:$H$2344,0)</f>
        <v>tier - 1</v>
      </c>
      <c r="P547" s="19" t="str">
        <f>_xlfn.XLOOKUP($A547,'Cleaned - Hospitalisation Detai'!$A$2:$A$2344,'Cleaned - Hospitalisation Detai'!$I$2:$I$2344,0)</f>
        <v>R1012</v>
      </c>
      <c r="Q547" s="20">
        <f>_xlfn.XLOOKUP($A547,'Cleaned - Hospitalisation Detai'!$A$2:$A$2344,'Cleaned - Hospitalisation Detai'!$K$2:$K$2344,0)</f>
        <v>29</v>
      </c>
    </row>
    <row r="548" spans="1:17" ht="15.6" x14ac:dyDescent="0.3">
      <c r="A548" s="10" t="s">
        <v>1824</v>
      </c>
      <c r="B548" s="11" t="str">
        <f>_xlfn.XLOOKUP(A548,'Cleaned - Customer Names '!$A$2:$A$2336,'Cleaned - Customer Names '!$C$2:$C$2336,0)</f>
        <v>Johannah</v>
      </c>
      <c r="C548" s="11">
        <f>_xlfn.XLOOKUP($A548,'Cleaned - Medical Examinations'!$A$2:$A$2336,'Cleaned - Medical Examinations'!$B$2:$B$2336,0)</f>
        <v>28.31</v>
      </c>
      <c r="D548" s="11">
        <f>_xlfn.XLOOKUP($A548,'Cleaned - Medical Examinations'!$A$2:$A$2336,'Cleaned - Medical Examinations'!$C$2:$C$2336,0)</f>
        <v>6.35</v>
      </c>
      <c r="E548" s="11" t="str">
        <f>_xlfn.XLOOKUP($A548,'Cleaned - Medical Examinations'!$A$2:$A$2336,'Cleaned - Medical Examinations'!$D$2:$D$2336,0)</f>
        <v>No</v>
      </c>
      <c r="F548" s="11" t="str">
        <f>_xlfn.XLOOKUP($A548,'Cleaned - Medical Examinations'!$A$2:$A$2336,'Cleaned - Medical Examinations'!$E$2:$E$2336,0)</f>
        <v>No</v>
      </c>
      <c r="G548" s="11" t="str">
        <f>_xlfn.XLOOKUP($A548,'Cleaned - Medical Examinations'!$A$2:$A$2336,'Cleaned - Medical Examinations'!$F$2:$F$2336,0)</f>
        <v>No</v>
      </c>
      <c r="H548" s="11">
        <f>_xlfn.XLOOKUP($A548,'Cleaned - Medical Examinations'!$A$2:$A$2336,'Cleaned - Medical Examinations'!$G$2:$G$2336,0)</f>
        <v>0</v>
      </c>
      <c r="I548" s="11" t="str">
        <f>_xlfn.XLOOKUP($A548,'Cleaned - Medical Examinations'!$A$2:$A$2336,'Cleaned - Medical Examinations'!$H$2:$H$2336,0)</f>
        <v>Yes</v>
      </c>
      <c r="J548" s="11" t="str">
        <f>_xlfn.XLOOKUP($A548,'Cleaned - Medical Examinations'!$A$2:$A$2336,'Cleaned - Medical Examinations'!$I$2:$I$2336,0)</f>
        <v>Overweight</v>
      </c>
      <c r="K548" s="11" t="str">
        <f t="shared" si="8"/>
        <v>Non-Diabetic</v>
      </c>
      <c r="L548" s="14">
        <f>_xlfn.XLOOKUP($A548,'Cleaned - Hospitalisation Detai'!$A$2:$A$2344,'Cleaned - Hospitalisation Detai'!$J$2:$J$2344,0)</f>
        <v>36457</v>
      </c>
      <c r="M548" s="19">
        <f>_xlfn.XLOOKUP($A548,'Cleaned - Hospitalisation Detai'!$A$2:$A$2344,'Cleaned - Hospitalisation Detai'!$F$2:$F$2344,0)</f>
        <v>18033.97</v>
      </c>
      <c r="N548" s="19" t="str">
        <f>_xlfn.XLOOKUP($A548,'Cleaned - Hospitalisation Detai'!$A$2:$A$2344,'Cleaned - Hospitalisation Detai'!$G$2:$G$2344,0)</f>
        <v>tier - 1</v>
      </c>
      <c r="O548" s="19" t="str">
        <f>_xlfn.XLOOKUP($A548,'Cleaned - Hospitalisation Detai'!$A$2:$A$2344,'Cleaned - Hospitalisation Detai'!$H$2:$H$2344,0)</f>
        <v>tier - 1</v>
      </c>
      <c r="P548" s="19" t="str">
        <f>_xlfn.XLOOKUP($A548,'Cleaned - Hospitalisation Detai'!$A$2:$A$2344,'Cleaned - Hospitalisation Detai'!$I$2:$I$2344,0)</f>
        <v>R1012</v>
      </c>
      <c r="Q548" s="20">
        <f>_xlfn.XLOOKUP($A548,'Cleaned - Hospitalisation Detai'!$A$2:$A$2344,'Cleaned - Hospitalisation Detai'!$K$2:$K$2344,0)</f>
        <v>23</v>
      </c>
    </row>
    <row r="549" spans="1:17" ht="15.6" x14ac:dyDescent="0.3">
      <c r="A549" s="10" t="s">
        <v>1823</v>
      </c>
      <c r="B549" s="11" t="str">
        <f>_xlfn.XLOOKUP(A549,'Cleaned - Customer Names '!$A$2:$A$2336,'Cleaned - Customer Names '!$C$2:$C$2336,0)</f>
        <v>Ryan A</v>
      </c>
      <c r="C549" s="11">
        <f>_xlfn.XLOOKUP($A549,'Cleaned - Medical Examinations'!$A$2:$A$2336,'Cleaned - Medical Examinations'!$B$2:$B$2336,0)</f>
        <v>46.62</v>
      </c>
      <c r="D549" s="11">
        <f>_xlfn.XLOOKUP($A549,'Cleaned - Medical Examinations'!$A$2:$A$2336,'Cleaned - Medical Examinations'!$C$2:$C$2336,0)</f>
        <v>8.51</v>
      </c>
      <c r="E549" s="11" t="str">
        <f>_xlfn.XLOOKUP($A549,'Cleaned - Medical Examinations'!$A$2:$A$2336,'Cleaned - Medical Examinations'!$D$2:$D$2336,0)</f>
        <v>No</v>
      </c>
      <c r="F549" s="11" t="str">
        <f>_xlfn.XLOOKUP($A549,'Cleaned - Medical Examinations'!$A$2:$A$2336,'Cleaned - Medical Examinations'!$E$2:$E$2336,0)</f>
        <v>No</v>
      </c>
      <c r="G549" s="11" t="str">
        <f>_xlfn.XLOOKUP($A549,'Cleaned - Medical Examinations'!$A$2:$A$2336,'Cleaned - Medical Examinations'!$F$2:$F$2336,0)</f>
        <v>No</v>
      </c>
      <c r="H549" s="11">
        <f>_xlfn.XLOOKUP($A549,'Cleaned - Medical Examinations'!$A$2:$A$2336,'Cleaned - Medical Examinations'!$G$2:$G$2336,0)</f>
        <v>0</v>
      </c>
      <c r="I549" s="11" t="str">
        <f>_xlfn.XLOOKUP($A549,'Cleaned - Medical Examinations'!$A$2:$A$2336,'Cleaned - Medical Examinations'!$H$2:$H$2336,0)</f>
        <v>No</v>
      </c>
      <c r="J549" s="11" t="str">
        <f>_xlfn.XLOOKUP($A549,'Cleaned - Medical Examinations'!$A$2:$A$2336,'Cleaned - Medical Examinations'!$I$2:$I$2336,0)</f>
        <v>Obesity</v>
      </c>
      <c r="K549" s="11" t="str">
        <f t="shared" si="8"/>
        <v>Diabetic</v>
      </c>
      <c r="L549" s="14">
        <f>_xlfn.XLOOKUP($A549,'Cleaned - Hospitalisation Detai'!$A$2:$A$2344,'Cleaned - Hospitalisation Detai'!$J$2:$J$2344,0)</f>
        <v>24032</v>
      </c>
      <c r="M549" s="19">
        <f>_xlfn.XLOOKUP($A549,'Cleaned - Hospitalisation Detai'!$A$2:$A$2344,'Cleaned - Hospitalisation Detai'!$F$2:$F$2344,0)</f>
        <v>18031.189999999999</v>
      </c>
      <c r="N549" s="19" t="str">
        <f>_xlfn.XLOOKUP($A549,'Cleaned - Hospitalisation Detai'!$A$2:$A$2344,'Cleaned - Hospitalisation Detai'!$G$2:$G$2344,0)</f>
        <v>tier - 1</v>
      </c>
      <c r="O549" s="19" t="str">
        <f>_xlfn.XLOOKUP($A549,'Cleaned - Hospitalisation Detai'!$A$2:$A$2344,'Cleaned - Hospitalisation Detai'!$H$2:$H$2344,0)</f>
        <v>tier - 2</v>
      </c>
      <c r="P549" s="19" t="str">
        <f>_xlfn.XLOOKUP($A549,'Cleaned - Hospitalisation Detai'!$A$2:$A$2344,'Cleaned - Hospitalisation Detai'!$I$2:$I$2344,0)</f>
        <v>R1012</v>
      </c>
      <c r="Q549" s="20">
        <f>_xlfn.XLOOKUP($A549,'Cleaned - Hospitalisation Detai'!$A$2:$A$2344,'Cleaned - Hospitalisation Detai'!$K$2:$K$2344,0)</f>
        <v>57</v>
      </c>
    </row>
    <row r="550" spans="1:17" ht="15.6" x14ac:dyDescent="0.3">
      <c r="A550" s="10" t="s">
        <v>1822</v>
      </c>
      <c r="B550" s="11" t="str">
        <f>_xlfn.XLOOKUP(A550,'Cleaned - Customer Names '!$A$2:$A$2336,'Cleaned - Customer Names '!$C$2:$C$2336,0)</f>
        <v>Andres Sr.</v>
      </c>
      <c r="C550" s="11">
        <f>_xlfn.XLOOKUP($A550,'Cleaned - Medical Examinations'!$A$2:$A$2336,'Cleaned - Medical Examinations'!$B$2:$B$2336,0)</f>
        <v>51.75</v>
      </c>
      <c r="D550" s="11">
        <f>_xlfn.XLOOKUP($A550,'Cleaned - Medical Examinations'!$A$2:$A$2336,'Cleaned - Medical Examinations'!$C$2:$C$2336,0)</f>
        <v>8.59</v>
      </c>
      <c r="E550" s="11" t="str">
        <f>_xlfn.XLOOKUP($A550,'Cleaned - Medical Examinations'!$A$2:$A$2336,'Cleaned - Medical Examinations'!$D$2:$D$2336,0)</f>
        <v>Yes</v>
      </c>
      <c r="F550" s="11" t="str">
        <f>_xlfn.XLOOKUP($A550,'Cleaned - Medical Examinations'!$A$2:$A$2336,'Cleaned - Medical Examinations'!$E$2:$E$2336,0)</f>
        <v>No</v>
      </c>
      <c r="G550" s="11" t="str">
        <f>_xlfn.XLOOKUP($A550,'Cleaned - Medical Examinations'!$A$2:$A$2336,'Cleaned - Medical Examinations'!$F$2:$F$2336,0)</f>
        <v>No</v>
      </c>
      <c r="H550" s="11">
        <f>_xlfn.XLOOKUP($A550,'Cleaned - Medical Examinations'!$A$2:$A$2336,'Cleaned - Medical Examinations'!$G$2:$G$2336,0)</f>
        <v>1</v>
      </c>
      <c r="I550" s="11" t="str">
        <f>_xlfn.XLOOKUP($A550,'Cleaned - Medical Examinations'!$A$2:$A$2336,'Cleaned - Medical Examinations'!$H$2:$H$2336,0)</f>
        <v>No</v>
      </c>
      <c r="J550" s="11" t="str">
        <f>_xlfn.XLOOKUP($A550,'Cleaned - Medical Examinations'!$A$2:$A$2336,'Cleaned - Medical Examinations'!$I$2:$I$2336,0)</f>
        <v>Obesity</v>
      </c>
      <c r="K550" s="11" t="str">
        <f t="shared" si="8"/>
        <v>Diabetic</v>
      </c>
      <c r="L550" s="14">
        <f>_xlfn.XLOOKUP($A550,'Cleaned - Hospitalisation Detai'!$A$2:$A$2344,'Cleaned - Hospitalisation Detai'!$J$2:$J$2344,0)</f>
        <v>27572</v>
      </c>
      <c r="M550" s="19">
        <f>_xlfn.XLOOKUP($A550,'Cleaned - Hospitalisation Detai'!$A$2:$A$2344,'Cleaned - Hospitalisation Detai'!$F$2:$F$2344,0)</f>
        <v>18031.16</v>
      </c>
      <c r="N550" s="19" t="str">
        <f>_xlfn.XLOOKUP($A550,'Cleaned - Hospitalisation Detai'!$A$2:$A$2344,'Cleaned - Hospitalisation Detai'!$G$2:$G$2344,0)</f>
        <v>tier - 1</v>
      </c>
      <c r="O550" s="19" t="str">
        <f>_xlfn.XLOOKUP($A550,'Cleaned - Hospitalisation Detai'!$A$2:$A$2344,'Cleaned - Hospitalisation Detai'!$H$2:$H$2344,0)</f>
        <v>tier - 3</v>
      </c>
      <c r="P550" s="19" t="str">
        <f>_xlfn.XLOOKUP($A550,'Cleaned - Hospitalisation Detai'!$A$2:$A$2344,'Cleaned - Hospitalisation Detai'!$I$2:$I$2344,0)</f>
        <v>R1023</v>
      </c>
      <c r="Q550" s="20">
        <f>_xlfn.XLOOKUP($A550,'Cleaned - Hospitalisation Detai'!$A$2:$A$2344,'Cleaned - Hospitalisation Detai'!$K$2:$K$2344,0)</f>
        <v>47</v>
      </c>
    </row>
    <row r="551" spans="1:17" ht="15.6" x14ac:dyDescent="0.3">
      <c r="A551" s="10" t="s">
        <v>1821</v>
      </c>
      <c r="B551" s="11" t="str">
        <f>_xlfn.XLOOKUP(A551,'Cleaned - Customer Names '!$A$2:$A$2336,'Cleaned - Customer Names '!$C$2:$C$2336,0)</f>
        <v>Bryan</v>
      </c>
      <c r="C551" s="11">
        <f>_xlfn.XLOOKUP($A551,'Cleaned - Medical Examinations'!$A$2:$A$2336,'Cleaned - Medical Examinations'!$B$2:$B$2336,0)</f>
        <v>25.7</v>
      </c>
      <c r="D551" s="11">
        <f>_xlfn.XLOOKUP($A551,'Cleaned - Medical Examinations'!$A$2:$A$2336,'Cleaned - Medical Examinations'!$C$2:$C$2336,0)</f>
        <v>4.13</v>
      </c>
      <c r="E551" s="11" t="str">
        <f>_xlfn.XLOOKUP($A551,'Cleaned - Medical Examinations'!$A$2:$A$2336,'Cleaned - Medical Examinations'!$D$2:$D$2336,0)</f>
        <v>Yes</v>
      </c>
      <c r="F551" s="11" t="str">
        <f>_xlfn.XLOOKUP($A551,'Cleaned - Medical Examinations'!$A$2:$A$2336,'Cleaned - Medical Examinations'!$E$2:$E$2336,0)</f>
        <v>No</v>
      </c>
      <c r="G551" s="11" t="str">
        <f>_xlfn.XLOOKUP($A551,'Cleaned - Medical Examinations'!$A$2:$A$2336,'Cleaned - Medical Examinations'!$F$2:$F$2336,0)</f>
        <v>No</v>
      </c>
      <c r="H551" s="11">
        <f>_xlfn.XLOOKUP($A551,'Cleaned - Medical Examinations'!$A$2:$A$2336,'Cleaned - Medical Examinations'!$G$2:$G$2336,0)</f>
        <v>0</v>
      </c>
      <c r="I551" s="11" t="str">
        <f>_xlfn.XLOOKUP($A551,'Cleaned - Medical Examinations'!$A$2:$A$2336,'Cleaned - Medical Examinations'!$H$2:$H$2336,0)</f>
        <v>Yes</v>
      </c>
      <c r="J551" s="11" t="str">
        <f>_xlfn.XLOOKUP($A551,'Cleaned - Medical Examinations'!$A$2:$A$2336,'Cleaned - Medical Examinations'!$I$2:$I$2336,0)</f>
        <v>Overweight</v>
      </c>
      <c r="K551" s="11" t="str">
        <f t="shared" si="8"/>
        <v>Non-Diabetic</v>
      </c>
      <c r="L551" s="14">
        <f>_xlfn.XLOOKUP($A551,'Cleaned - Hospitalisation Detai'!$A$2:$A$2344,'Cleaned - Hospitalisation Detai'!$J$2:$J$2344,0)</f>
        <v>37162</v>
      </c>
      <c r="M551" s="19">
        <f>_xlfn.XLOOKUP($A551,'Cleaned - Hospitalisation Detai'!$A$2:$A$2344,'Cleaned - Hospitalisation Detai'!$F$2:$F$2344,0)</f>
        <v>17942.11</v>
      </c>
      <c r="N551" s="19" t="str">
        <f>_xlfn.XLOOKUP($A551,'Cleaned - Hospitalisation Detai'!$A$2:$A$2344,'Cleaned - Hospitalisation Detai'!$G$2:$G$2344,0)</f>
        <v>tier - 1</v>
      </c>
      <c r="O551" s="19" t="str">
        <f>_xlfn.XLOOKUP($A551,'Cleaned - Hospitalisation Detai'!$A$2:$A$2344,'Cleaned - Hospitalisation Detai'!$H$2:$H$2344,0)</f>
        <v>tier - 2</v>
      </c>
      <c r="P551" s="19" t="str">
        <f>_xlfn.XLOOKUP($A551,'Cleaned - Hospitalisation Detai'!$A$2:$A$2344,'Cleaned - Hospitalisation Detai'!$I$2:$I$2344,0)</f>
        <v>R1011</v>
      </c>
      <c r="Q551" s="20">
        <f>_xlfn.XLOOKUP($A551,'Cleaned - Hospitalisation Detai'!$A$2:$A$2344,'Cleaned - Hospitalisation Detai'!$K$2:$K$2344,0)</f>
        <v>21</v>
      </c>
    </row>
    <row r="552" spans="1:17" ht="15.6" x14ac:dyDescent="0.3">
      <c r="A552" s="10" t="s">
        <v>1820</v>
      </c>
      <c r="B552" s="11" t="str">
        <f>_xlfn.XLOOKUP(A552,'Cleaned - Customer Names '!$A$2:$A$2336,'Cleaned - Customer Names '!$C$2:$C$2336,0)</f>
        <v>Lizette</v>
      </c>
      <c r="C552" s="11">
        <f>_xlfn.XLOOKUP($A552,'Cleaned - Medical Examinations'!$A$2:$A$2336,'Cleaned - Medical Examinations'!$B$2:$B$2336,0)</f>
        <v>31.79</v>
      </c>
      <c r="D552" s="11">
        <f>_xlfn.XLOOKUP($A552,'Cleaned - Medical Examinations'!$A$2:$A$2336,'Cleaned - Medical Examinations'!$C$2:$C$2336,0)</f>
        <v>4.55</v>
      </c>
      <c r="E552" s="11" t="str">
        <f>_xlfn.XLOOKUP($A552,'Cleaned - Medical Examinations'!$A$2:$A$2336,'Cleaned - Medical Examinations'!$D$2:$D$2336,0)</f>
        <v>No</v>
      </c>
      <c r="F552" s="11" t="str">
        <f>_xlfn.XLOOKUP($A552,'Cleaned - Medical Examinations'!$A$2:$A$2336,'Cleaned - Medical Examinations'!$E$2:$E$2336,0)</f>
        <v>No</v>
      </c>
      <c r="G552" s="11" t="str">
        <f>_xlfn.XLOOKUP($A552,'Cleaned - Medical Examinations'!$A$2:$A$2336,'Cleaned - Medical Examinations'!$F$2:$F$2336,0)</f>
        <v>No</v>
      </c>
      <c r="H552" s="11">
        <f>_xlfn.XLOOKUP($A552,'Cleaned - Medical Examinations'!$A$2:$A$2336,'Cleaned - Medical Examinations'!$G$2:$G$2336,0)</f>
        <v>0</v>
      </c>
      <c r="I552" s="11" t="str">
        <f>_xlfn.XLOOKUP($A552,'Cleaned - Medical Examinations'!$A$2:$A$2336,'Cleaned - Medical Examinations'!$H$2:$H$2336,0)</f>
        <v>No</v>
      </c>
      <c r="J552" s="11" t="str">
        <f>_xlfn.XLOOKUP($A552,'Cleaned - Medical Examinations'!$A$2:$A$2336,'Cleaned - Medical Examinations'!$I$2:$I$2336,0)</f>
        <v>Obesity</v>
      </c>
      <c r="K552" s="11" t="str">
        <f t="shared" si="8"/>
        <v>Non-Diabetic</v>
      </c>
      <c r="L552" s="14">
        <f>_xlfn.XLOOKUP($A552,'Cleaned - Hospitalisation Detai'!$A$2:$A$2344,'Cleaned - Hospitalisation Detai'!$J$2:$J$2344,0)</f>
        <v>28415</v>
      </c>
      <c r="M552" s="19">
        <f>_xlfn.XLOOKUP($A552,'Cleaned - Hospitalisation Detai'!$A$2:$A$2344,'Cleaned - Hospitalisation Detai'!$F$2:$F$2344,0)</f>
        <v>17929.3</v>
      </c>
      <c r="N552" s="19" t="str">
        <f>_xlfn.XLOOKUP($A552,'Cleaned - Hospitalisation Detai'!$A$2:$A$2344,'Cleaned - Hospitalisation Detai'!$G$2:$G$2344,0)</f>
        <v>tier - 1</v>
      </c>
      <c r="O552" s="19" t="str">
        <f>_xlfn.XLOOKUP($A552,'Cleaned - Hospitalisation Detai'!$A$2:$A$2344,'Cleaned - Hospitalisation Detai'!$H$2:$H$2344,0)</f>
        <v>tier - 2</v>
      </c>
      <c r="P552" s="19" t="str">
        <f>_xlfn.XLOOKUP($A552,'Cleaned - Hospitalisation Detai'!$A$2:$A$2344,'Cleaned - Hospitalisation Detai'!$I$2:$I$2344,0)</f>
        <v>R1013</v>
      </c>
      <c r="Q552" s="20">
        <f>_xlfn.XLOOKUP($A552,'Cleaned - Hospitalisation Detai'!$A$2:$A$2344,'Cleaned - Hospitalisation Detai'!$K$2:$K$2344,0)</f>
        <v>45</v>
      </c>
    </row>
    <row r="553" spans="1:17" ht="15.6" x14ac:dyDescent="0.3">
      <c r="A553" s="10" t="s">
        <v>1819</v>
      </c>
      <c r="B553" s="11" t="str">
        <f>_xlfn.XLOOKUP(A553,'Cleaned - Customer Names '!$A$2:$A$2336,'Cleaned - Customer Names '!$C$2:$C$2336,0)</f>
        <v>Don</v>
      </c>
      <c r="C553" s="11">
        <f>_xlfn.XLOOKUP($A553,'Cleaned - Medical Examinations'!$A$2:$A$2336,'Cleaned - Medical Examinations'!$B$2:$B$2336,0)</f>
        <v>24.795000000000002</v>
      </c>
      <c r="D553" s="11">
        <f>_xlfn.XLOOKUP($A553,'Cleaned - Medical Examinations'!$A$2:$A$2336,'Cleaned - Medical Examinations'!$C$2:$C$2336,0)</f>
        <v>4.5199999999999996</v>
      </c>
      <c r="E553" s="11" t="str">
        <f>_xlfn.XLOOKUP($A553,'Cleaned - Medical Examinations'!$A$2:$A$2336,'Cleaned - Medical Examinations'!$D$2:$D$2336,0)</f>
        <v>No</v>
      </c>
      <c r="F553" s="11" t="str">
        <f>_xlfn.XLOOKUP($A553,'Cleaned - Medical Examinations'!$A$2:$A$2336,'Cleaned - Medical Examinations'!$E$2:$E$2336,0)</f>
        <v>No</v>
      </c>
      <c r="G553" s="11" t="str">
        <f>_xlfn.XLOOKUP($A553,'Cleaned - Medical Examinations'!$A$2:$A$2336,'Cleaned - Medical Examinations'!$F$2:$F$2336,0)</f>
        <v>No</v>
      </c>
      <c r="H553" s="11">
        <f>_xlfn.XLOOKUP($A553,'Cleaned - Medical Examinations'!$A$2:$A$2336,'Cleaned - Medical Examinations'!$G$2:$G$2336,0)</f>
        <v>0</v>
      </c>
      <c r="I553" s="11" t="str">
        <f>_xlfn.XLOOKUP($A553,'Cleaned - Medical Examinations'!$A$2:$A$2336,'Cleaned - Medical Examinations'!$H$2:$H$2336,0)</f>
        <v>Yes</v>
      </c>
      <c r="J553" s="11" t="str">
        <f>_xlfn.XLOOKUP($A553,'Cleaned - Medical Examinations'!$A$2:$A$2336,'Cleaned - Medical Examinations'!$I$2:$I$2336,0)</f>
        <v>Normal Weight</v>
      </c>
      <c r="K553" s="11" t="str">
        <f t="shared" si="8"/>
        <v>Non-Diabetic</v>
      </c>
      <c r="L553" s="14">
        <f>_xlfn.XLOOKUP($A553,'Cleaned - Hospitalisation Detai'!$A$2:$A$2344,'Cleaned - Hospitalisation Detai'!$J$2:$J$2344,0)</f>
        <v>32846</v>
      </c>
      <c r="M553" s="19">
        <f>_xlfn.XLOOKUP($A553,'Cleaned - Hospitalisation Detai'!$A$2:$A$2344,'Cleaned - Hospitalisation Detai'!$F$2:$F$2344,0)</f>
        <v>17904.53</v>
      </c>
      <c r="N553" s="19" t="str">
        <f>_xlfn.XLOOKUP($A553,'Cleaned - Hospitalisation Detai'!$A$2:$A$2344,'Cleaned - Hospitalisation Detai'!$G$2:$G$2344,0)</f>
        <v>tier - 1</v>
      </c>
      <c r="O553" s="19" t="str">
        <f>_xlfn.XLOOKUP($A553,'Cleaned - Hospitalisation Detai'!$A$2:$A$2344,'Cleaned - Hospitalisation Detai'!$H$2:$H$2344,0)</f>
        <v>tier - 2</v>
      </c>
      <c r="P553" s="19" t="str">
        <f>_xlfn.XLOOKUP($A553,'Cleaned - Hospitalisation Detai'!$A$2:$A$2344,'Cleaned - Hospitalisation Detai'!$I$2:$I$2344,0)</f>
        <v>R1017</v>
      </c>
      <c r="Q553" s="20">
        <f>_xlfn.XLOOKUP($A553,'Cleaned - Hospitalisation Detai'!$A$2:$A$2344,'Cleaned - Hospitalisation Detai'!$K$2:$K$2344,0)</f>
        <v>33</v>
      </c>
    </row>
    <row r="554" spans="1:17" ht="15.6" x14ac:dyDescent="0.3">
      <c r="A554" s="10" t="s">
        <v>1818</v>
      </c>
      <c r="B554" s="11" t="str">
        <f>_xlfn.XLOOKUP(A554,'Cleaned - Customer Names '!$A$2:$A$2336,'Cleaned - Customer Names '!$C$2:$C$2336,0)</f>
        <v>Jeb</v>
      </c>
      <c r="C554" s="11">
        <f>_xlfn.XLOOKUP($A554,'Cleaned - Medical Examinations'!$A$2:$A$2336,'Cleaned - Medical Examinations'!$B$2:$B$2336,0)</f>
        <v>53.98</v>
      </c>
      <c r="D554" s="11">
        <f>_xlfn.XLOOKUP($A554,'Cleaned - Medical Examinations'!$A$2:$A$2336,'Cleaned - Medical Examinations'!$C$2:$C$2336,0)</f>
        <v>5.07</v>
      </c>
      <c r="E554" s="11" t="str">
        <f>_xlfn.XLOOKUP($A554,'Cleaned - Medical Examinations'!$A$2:$A$2336,'Cleaned - Medical Examinations'!$D$2:$D$2336,0)</f>
        <v>No</v>
      </c>
      <c r="F554" s="11" t="str">
        <f>_xlfn.XLOOKUP($A554,'Cleaned - Medical Examinations'!$A$2:$A$2336,'Cleaned - Medical Examinations'!$E$2:$E$2336,0)</f>
        <v>No</v>
      </c>
      <c r="G554" s="11" t="str">
        <f>_xlfn.XLOOKUP($A554,'Cleaned - Medical Examinations'!$A$2:$A$2336,'Cleaned - Medical Examinations'!$F$2:$F$2336,0)</f>
        <v>Yes</v>
      </c>
      <c r="H554" s="11">
        <f>_xlfn.XLOOKUP($A554,'Cleaned - Medical Examinations'!$A$2:$A$2336,'Cleaned - Medical Examinations'!$G$2:$G$2336,0)</f>
        <v>1</v>
      </c>
      <c r="I554" s="11" t="str">
        <f>_xlfn.XLOOKUP($A554,'Cleaned - Medical Examinations'!$A$2:$A$2336,'Cleaned - Medical Examinations'!$H$2:$H$2336,0)</f>
        <v>No</v>
      </c>
      <c r="J554" s="11" t="str">
        <f>_xlfn.XLOOKUP($A554,'Cleaned - Medical Examinations'!$A$2:$A$2336,'Cleaned - Medical Examinations'!$I$2:$I$2336,0)</f>
        <v>Obesity</v>
      </c>
      <c r="K554" s="11" t="str">
        <f t="shared" si="8"/>
        <v>Non-Diabetic</v>
      </c>
      <c r="L554" s="14">
        <f>_xlfn.XLOOKUP($A554,'Cleaned - Hospitalisation Detai'!$A$2:$A$2344,'Cleaned - Hospitalisation Detai'!$J$2:$J$2344,0)</f>
        <v>29171</v>
      </c>
      <c r="M554" s="19">
        <f>_xlfn.XLOOKUP($A554,'Cleaned - Hospitalisation Detai'!$A$2:$A$2344,'Cleaned - Hospitalisation Detai'!$F$2:$F$2344,0)</f>
        <v>17882.669999999998</v>
      </c>
      <c r="N554" s="19" t="str">
        <f>_xlfn.XLOOKUP($A554,'Cleaned - Hospitalisation Detai'!$A$2:$A$2344,'Cleaned - Hospitalisation Detai'!$G$2:$G$2344,0)</f>
        <v>tier - 1</v>
      </c>
      <c r="O554" s="19" t="str">
        <f>_xlfn.XLOOKUP($A554,'Cleaned - Hospitalisation Detai'!$A$2:$A$2344,'Cleaned - Hospitalisation Detai'!$H$2:$H$2344,0)</f>
        <v>tier - 3</v>
      </c>
      <c r="P554" s="19" t="str">
        <f>_xlfn.XLOOKUP($A554,'Cleaned - Hospitalisation Detai'!$A$2:$A$2344,'Cleaned - Hospitalisation Detai'!$I$2:$I$2344,0)</f>
        <v>R1012</v>
      </c>
      <c r="Q554" s="20">
        <f>_xlfn.XLOOKUP($A554,'Cleaned - Hospitalisation Detai'!$A$2:$A$2344,'Cleaned - Hospitalisation Detai'!$K$2:$K$2344,0)</f>
        <v>43</v>
      </c>
    </row>
    <row r="555" spans="1:17" ht="15.6" x14ac:dyDescent="0.3">
      <c r="A555" s="10" t="s">
        <v>1817</v>
      </c>
      <c r="B555" s="11" t="str">
        <f>_xlfn.XLOOKUP(A555,'Cleaned - Customer Names '!$A$2:$A$2336,'Cleaned - Customer Names '!$C$2:$C$2336,0)</f>
        <v>Amy R.</v>
      </c>
      <c r="C555" s="11">
        <f>_xlfn.XLOOKUP($A555,'Cleaned - Medical Examinations'!$A$2:$A$2336,'Cleaned - Medical Examinations'!$B$2:$B$2336,0)</f>
        <v>41.325000000000003</v>
      </c>
      <c r="D555" s="11">
        <f>_xlfn.XLOOKUP($A555,'Cleaned - Medical Examinations'!$A$2:$A$2336,'Cleaned - Medical Examinations'!$C$2:$C$2336,0)</f>
        <v>4.04</v>
      </c>
      <c r="E555" s="11" t="str">
        <f>_xlfn.XLOOKUP($A555,'Cleaned - Medical Examinations'!$A$2:$A$2336,'Cleaned - Medical Examinations'!$D$2:$D$2336,0)</f>
        <v>Yes</v>
      </c>
      <c r="F555" s="11" t="str">
        <f>_xlfn.XLOOKUP($A555,'Cleaned - Medical Examinations'!$A$2:$A$2336,'Cleaned - Medical Examinations'!$E$2:$E$2336,0)</f>
        <v>No</v>
      </c>
      <c r="G555" s="11" t="str">
        <f>_xlfn.XLOOKUP($A555,'Cleaned - Medical Examinations'!$A$2:$A$2336,'Cleaned - Medical Examinations'!$F$2:$F$2336,0)</f>
        <v>Yes</v>
      </c>
      <c r="H555" s="11">
        <f>_xlfn.XLOOKUP($A555,'Cleaned - Medical Examinations'!$A$2:$A$2336,'Cleaned - Medical Examinations'!$G$2:$G$2336,0)</f>
        <v>1</v>
      </c>
      <c r="I555" s="11" t="str">
        <f>_xlfn.XLOOKUP($A555,'Cleaned - Medical Examinations'!$A$2:$A$2336,'Cleaned - Medical Examinations'!$H$2:$H$2336,0)</f>
        <v>No</v>
      </c>
      <c r="J555" s="11" t="str">
        <f>_xlfn.XLOOKUP($A555,'Cleaned - Medical Examinations'!$A$2:$A$2336,'Cleaned - Medical Examinations'!$I$2:$I$2336,0)</f>
        <v>Obesity</v>
      </c>
      <c r="K555" s="11" t="str">
        <f t="shared" si="8"/>
        <v>Non-Diabetic</v>
      </c>
      <c r="L555" s="14">
        <f>_xlfn.XLOOKUP($A555,'Cleaned - Hospitalisation Detai'!$A$2:$A$2344,'Cleaned - Hospitalisation Detai'!$J$2:$J$2344,0)</f>
        <v>35668</v>
      </c>
      <c r="M555" s="19">
        <f>_xlfn.XLOOKUP($A555,'Cleaned - Hospitalisation Detai'!$A$2:$A$2344,'Cleaned - Hospitalisation Detai'!$F$2:$F$2344,0)</f>
        <v>17878.900000000001</v>
      </c>
      <c r="N555" s="19" t="str">
        <f>_xlfn.XLOOKUP($A555,'Cleaned - Hospitalisation Detai'!$A$2:$A$2344,'Cleaned - Hospitalisation Detai'!$G$2:$G$2344,0)</f>
        <v>tier - 1</v>
      </c>
      <c r="O555" s="19" t="str">
        <f>_xlfn.XLOOKUP($A555,'Cleaned - Hospitalisation Detai'!$A$2:$A$2344,'Cleaned - Hospitalisation Detai'!$H$2:$H$2344,0)</f>
        <v>tier - 2</v>
      </c>
      <c r="P555" s="19" t="str">
        <f>_xlfn.XLOOKUP($A555,'Cleaned - Hospitalisation Detai'!$A$2:$A$2344,'Cleaned - Hospitalisation Detai'!$I$2:$I$2344,0)</f>
        <v>R1024</v>
      </c>
      <c r="Q555" s="20">
        <f>_xlfn.XLOOKUP($A555,'Cleaned - Hospitalisation Detai'!$A$2:$A$2344,'Cleaned - Hospitalisation Detai'!$K$2:$K$2344,0)</f>
        <v>25</v>
      </c>
    </row>
    <row r="556" spans="1:17" ht="15.6" x14ac:dyDescent="0.3">
      <c r="A556" s="10" t="s">
        <v>1816</v>
      </c>
      <c r="B556" s="11" t="str">
        <f>_xlfn.XLOOKUP(A556,'Cleaned - Customer Names '!$A$2:$A$2336,'Cleaned - Customer Names '!$C$2:$C$2336,0)</f>
        <v>Brian</v>
      </c>
      <c r="C556" s="11">
        <f>_xlfn.XLOOKUP($A556,'Cleaned - Medical Examinations'!$A$2:$A$2336,'Cleaned - Medical Examinations'!$B$2:$B$2336,0)</f>
        <v>51.65</v>
      </c>
      <c r="D556" s="11">
        <f>_xlfn.XLOOKUP($A556,'Cleaned - Medical Examinations'!$A$2:$A$2336,'Cleaned - Medical Examinations'!$C$2:$C$2336,0)</f>
        <v>5.3</v>
      </c>
      <c r="E556" s="11" t="str">
        <f>_xlfn.XLOOKUP($A556,'Cleaned - Medical Examinations'!$A$2:$A$2336,'Cleaned - Medical Examinations'!$D$2:$D$2336,0)</f>
        <v>Yes</v>
      </c>
      <c r="F556" s="11" t="str">
        <f>_xlfn.XLOOKUP($A556,'Cleaned - Medical Examinations'!$A$2:$A$2336,'Cleaned - Medical Examinations'!$E$2:$E$2336,0)</f>
        <v>No</v>
      </c>
      <c r="G556" s="11" t="str">
        <f>_xlfn.XLOOKUP($A556,'Cleaned - Medical Examinations'!$A$2:$A$2336,'Cleaned - Medical Examinations'!$F$2:$F$2336,0)</f>
        <v>No</v>
      </c>
      <c r="H556" s="11">
        <f>_xlfn.XLOOKUP($A556,'Cleaned - Medical Examinations'!$A$2:$A$2336,'Cleaned - Medical Examinations'!$G$2:$G$2336,0)</f>
        <v>0</v>
      </c>
      <c r="I556" s="11" t="str">
        <f>_xlfn.XLOOKUP($A556,'Cleaned - Medical Examinations'!$A$2:$A$2336,'Cleaned - Medical Examinations'!$H$2:$H$2336,0)</f>
        <v>No</v>
      </c>
      <c r="J556" s="11" t="str">
        <f>_xlfn.XLOOKUP($A556,'Cleaned - Medical Examinations'!$A$2:$A$2336,'Cleaned - Medical Examinations'!$I$2:$I$2336,0)</f>
        <v>Obesity</v>
      </c>
      <c r="K556" s="11" t="str">
        <f t="shared" si="8"/>
        <v>Non-Diabetic</v>
      </c>
      <c r="L556" s="14">
        <f>_xlfn.XLOOKUP($A556,'Cleaned - Hospitalisation Detai'!$A$2:$A$2344,'Cleaned - Hospitalisation Detai'!$J$2:$J$2344,0)</f>
        <v>28106</v>
      </c>
      <c r="M556" s="19">
        <f>_xlfn.XLOOKUP($A556,'Cleaned - Hospitalisation Detai'!$A$2:$A$2344,'Cleaned - Hospitalisation Detai'!$F$2:$F$2344,0)</f>
        <v>17862.919999999998</v>
      </c>
      <c r="N556" s="19" t="str">
        <f>_xlfn.XLOOKUP($A556,'Cleaned - Hospitalisation Detai'!$A$2:$A$2344,'Cleaned - Hospitalisation Detai'!$G$2:$G$2344,0)</f>
        <v>tier - 1</v>
      </c>
      <c r="O556" s="19" t="str">
        <f>_xlfn.XLOOKUP($A556,'Cleaned - Hospitalisation Detai'!$A$2:$A$2344,'Cleaned - Hospitalisation Detai'!$H$2:$H$2344,0)</f>
        <v>tier - 2</v>
      </c>
      <c r="P556" s="19" t="str">
        <f>_xlfn.XLOOKUP($A556,'Cleaned - Hospitalisation Detai'!$A$2:$A$2344,'Cleaned - Hospitalisation Detai'!$I$2:$I$2344,0)</f>
        <v>R1012</v>
      </c>
      <c r="Q556" s="20">
        <f>_xlfn.XLOOKUP($A556,'Cleaned - Hospitalisation Detai'!$A$2:$A$2344,'Cleaned - Hospitalisation Detai'!$K$2:$K$2344,0)</f>
        <v>46</v>
      </c>
    </row>
    <row r="557" spans="1:17" ht="15.6" x14ac:dyDescent="0.3">
      <c r="A557" s="10" t="s">
        <v>1815</v>
      </c>
      <c r="B557" s="11" t="str">
        <f>_xlfn.XLOOKUP(A557,'Cleaned - Customer Names '!$A$2:$A$2336,'Cleaned - Customer Names '!$C$2:$C$2336,0)</f>
        <v>Mike G</v>
      </c>
      <c r="C557" s="11">
        <f>_xlfn.XLOOKUP($A557,'Cleaned - Medical Examinations'!$A$2:$A$2336,'Cleaned - Medical Examinations'!$B$2:$B$2336,0)</f>
        <v>44.52</v>
      </c>
      <c r="D557" s="11">
        <f>_xlfn.XLOOKUP($A557,'Cleaned - Medical Examinations'!$A$2:$A$2336,'Cleaned - Medical Examinations'!$C$2:$C$2336,0)</f>
        <v>8.64</v>
      </c>
      <c r="E557" s="11" t="str">
        <f>_xlfn.XLOOKUP($A557,'Cleaned - Medical Examinations'!$A$2:$A$2336,'Cleaned - Medical Examinations'!$D$2:$D$2336,0)</f>
        <v>Yes</v>
      </c>
      <c r="F557" s="11" t="str">
        <f>_xlfn.XLOOKUP($A557,'Cleaned - Medical Examinations'!$A$2:$A$2336,'Cleaned - Medical Examinations'!$E$2:$E$2336,0)</f>
        <v>No</v>
      </c>
      <c r="G557" s="11" t="str">
        <f>_xlfn.XLOOKUP($A557,'Cleaned - Medical Examinations'!$A$2:$A$2336,'Cleaned - Medical Examinations'!$F$2:$F$2336,0)</f>
        <v>Yes</v>
      </c>
      <c r="H557" s="11">
        <f>_xlfn.XLOOKUP($A557,'Cleaned - Medical Examinations'!$A$2:$A$2336,'Cleaned - Medical Examinations'!$G$2:$G$2336,0)</f>
        <v>1</v>
      </c>
      <c r="I557" s="11" t="str">
        <f>_xlfn.XLOOKUP($A557,'Cleaned - Medical Examinations'!$A$2:$A$2336,'Cleaned - Medical Examinations'!$H$2:$H$2336,0)</f>
        <v>No</v>
      </c>
      <c r="J557" s="11" t="str">
        <f>_xlfn.XLOOKUP($A557,'Cleaned - Medical Examinations'!$A$2:$A$2336,'Cleaned - Medical Examinations'!$I$2:$I$2336,0)</f>
        <v>Obesity</v>
      </c>
      <c r="K557" s="11" t="str">
        <f t="shared" si="8"/>
        <v>Diabetic</v>
      </c>
      <c r="L557" s="14">
        <f>_xlfn.XLOOKUP($A557,'Cleaned - Hospitalisation Detai'!$A$2:$A$2344,'Cleaned - Hospitalisation Detai'!$J$2:$J$2344,0)</f>
        <v>23353</v>
      </c>
      <c r="M557" s="19">
        <f>_xlfn.XLOOKUP($A557,'Cleaned - Hospitalisation Detai'!$A$2:$A$2344,'Cleaned - Hospitalisation Detai'!$F$2:$F$2344,0)</f>
        <v>17832.599999999999</v>
      </c>
      <c r="N557" s="19" t="str">
        <f>_xlfn.XLOOKUP($A557,'Cleaned - Hospitalisation Detai'!$A$2:$A$2344,'Cleaned - Hospitalisation Detai'!$G$2:$G$2344,0)</f>
        <v>tier - 1</v>
      </c>
      <c r="O557" s="19" t="str">
        <f>_xlfn.XLOOKUP($A557,'Cleaned - Hospitalisation Detai'!$A$2:$A$2344,'Cleaned - Hospitalisation Detai'!$H$2:$H$2344,0)</f>
        <v>tier - 2</v>
      </c>
      <c r="P557" s="19" t="str">
        <f>_xlfn.XLOOKUP($A557,'Cleaned - Hospitalisation Detai'!$A$2:$A$2344,'Cleaned - Hospitalisation Detai'!$I$2:$I$2344,0)</f>
        <v>R1012</v>
      </c>
      <c r="Q557" s="20">
        <f>_xlfn.XLOOKUP($A557,'Cleaned - Hospitalisation Detai'!$A$2:$A$2344,'Cleaned - Hospitalisation Detai'!$K$2:$K$2344,0)</f>
        <v>59</v>
      </c>
    </row>
    <row r="558" spans="1:17" ht="15.6" x14ac:dyDescent="0.3">
      <c r="A558" s="10" t="s">
        <v>1814</v>
      </c>
      <c r="B558" s="11" t="str">
        <f>_xlfn.XLOOKUP(A558,'Cleaned - Customer Names '!$A$2:$A$2336,'Cleaned - Customer Names '!$C$2:$C$2336,0)</f>
        <v>Simonezitrone Sr.</v>
      </c>
      <c r="C558" s="11">
        <f>_xlfn.XLOOKUP($A558,'Cleaned - Medical Examinations'!$A$2:$A$2336,'Cleaned - Medical Examinations'!$B$2:$B$2336,0)</f>
        <v>53.29</v>
      </c>
      <c r="D558" s="11">
        <f>_xlfn.XLOOKUP($A558,'Cleaned - Medical Examinations'!$A$2:$A$2336,'Cleaned - Medical Examinations'!$C$2:$C$2336,0)</f>
        <v>4.03</v>
      </c>
      <c r="E558" s="11" t="str">
        <f>_xlfn.XLOOKUP($A558,'Cleaned - Medical Examinations'!$A$2:$A$2336,'Cleaned - Medical Examinations'!$D$2:$D$2336,0)</f>
        <v>No</v>
      </c>
      <c r="F558" s="11" t="str">
        <f>_xlfn.XLOOKUP($A558,'Cleaned - Medical Examinations'!$A$2:$A$2336,'Cleaned - Medical Examinations'!$E$2:$E$2336,0)</f>
        <v>No</v>
      </c>
      <c r="G558" s="11" t="str">
        <f>_xlfn.XLOOKUP($A558,'Cleaned - Medical Examinations'!$A$2:$A$2336,'Cleaned - Medical Examinations'!$F$2:$F$2336,0)</f>
        <v>Yes</v>
      </c>
      <c r="H558" s="11">
        <f>_xlfn.XLOOKUP($A558,'Cleaned - Medical Examinations'!$A$2:$A$2336,'Cleaned - Medical Examinations'!$G$2:$G$2336,0)</f>
        <v>1</v>
      </c>
      <c r="I558" s="11" t="str">
        <f>_xlfn.XLOOKUP($A558,'Cleaned - Medical Examinations'!$A$2:$A$2336,'Cleaned - Medical Examinations'!$H$2:$H$2336,0)</f>
        <v>No</v>
      </c>
      <c r="J558" s="11" t="str">
        <f>_xlfn.XLOOKUP($A558,'Cleaned - Medical Examinations'!$A$2:$A$2336,'Cleaned - Medical Examinations'!$I$2:$I$2336,0)</f>
        <v>Obesity</v>
      </c>
      <c r="K558" s="11" t="str">
        <f t="shared" si="8"/>
        <v>Non-Diabetic</v>
      </c>
      <c r="L558" s="14">
        <f>_xlfn.XLOOKUP($A558,'Cleaned - Hospitalisation Detai'!$A$2:$A$2344,'Cleaned - Hospitalisation Detai'!$J$2:$J$2344,0)</f>
        <v>29138</v>
      </c>
      <c r="M558" s="19">
        <f>_xlfn.XLOOKUP($A558,'Cleaned - Hospitalisation Detai'!$A$2:$A$2344,'Cleaned - Hospitalisation Detai'!$F$2:$F$2344,0)</f>
        <v>17779.939999999999</v>
      </c>
      <c r="N558" s="19" t="str">
        <f>_xlfn.XLOOKUP($A558,'Cleaned - Hospitalisation Detai'!$A$2:$A$2344,'Cleaned - Hospitalisation Detai'!$G$2:$G$2344,0)</f>
        <v>tier - 1</v>
      </c>
      <c r="O558" s="19" t="str">
        <f>_xlfn.XLOOKUP($A558,'Cleaned - Hospitalisation Detai'!$A$2:$A$2344,'Cleaned - Hospitalisation Detai'!$H$2:$H$2344,0)</f>
        <v>tier - 2</v>
      </c>
      <c r="P558" s="19" t="str">
        <f>_xlfn.XLOOKUP($A558,'Cleaned - Hospitalisation Detai'!$A$2:$A$2344,'Cleaned - Hospitalisation Detai'!$I$2:$I$2344,0)</f>
        <v>R1012</v>
      </c>
      <c r="Q558" s="20">
        <f>_xlfn.XLOOKUP($A558,'Cleaned - Hospitalisation Detai'!$A$2:$A$2344,'Cleaned - Hospitalisation Detai'!$K$2:$K$2344,0)</f>
        <v>43</v>
      </c>
    </row>
    <row r="559" spans="1:17" ht="15.6" x14ac:dyDescent="0.3">
      <c r="A559" s="10" t="s">
        <v>1813</v>
      </c>
      <c r="B559" s="11" t="str">
        <f>_xlfn.XLOOKUP(A559,'Cleaned - Customer Names '!$A$2:$A$2336,'Cleaned - Customer Names '!$C$2:$C$2336,0)</f>
        <v>Nicholas</v>
      </c>
      <c r="C559" s="11">
        <f>_xlfn.XLOOKUP($A559,'Cleaned - Medical Examinations'!$A$2:$A$2336,'Cleaned - Medical Examinations'!$B$2:$B$2336,0)</f>
        <v>46.63</v>
      </c>
      <c r="D559" s="11">
        <f>_xlfn.XLOOKUP($A559,'Cleaned - Medical Examinations'!$A$2:$A$2336,'Cleaned - Medical Examinations'!$C$2:$C$2336,0)</f>
        <v>4.26</v>
      </c>
      <c r="E559" s="11" t="str">
        <f>_xlfn.XLOOKUP($A559,'Cleaned - Medical Examinations'!$A$2:$A$2336,'Cleaned - Medical Examinations'!$D$2:$D$2336,0)</f>
        <v>Yes</v>
      </c>
      <c r="F559" s="11" t="str">
        <f>_xlfn.XLOOKUP($A559,'Cleaned - Medical Examinations'!$A$2:$A$2336,'Cleaned - Medical Examinations'!$E$2:$E$2336,0)</f>
        <v>No</v>
      </c>
      <c r="G559" s="11" t="str">
        <f>_xlfn.XLOOKUP($A559,'Cleaned - Medical Examinations'!$A$2:$A$2336,'Cleaned - Medical Examinations'!$F$2:$F$2336,0)</f>
        <v>No</v>
      </c>
      <c r="H559" s="11">
        <f>_xlfn.XLOOKUP($A559,'Cleaned - Medical Examinations'!$A$2:$A$2336,'Cleaned - Medical Examinations'!$G$2:$G$2336,0)</f>
        <v>2</v>
      </c>
      <c r="I559" s="11" t="str">
        <f>_xlfn.XLOOKUP($A559,'Cleaned - Medical Examinations'!$A$2:$A$2336,'Cleaned - Medical Examinations'!$H$2:$H$2336,0)</f>
        <v>No</v>
      </c>
      <c r="J559" s="11" t="str">
        <f>_xlfn.XLOOKUP($A559,'Cleaned - Medical Examinations'!$A$2:$A$2336,'Cleaned - Medical Examinations'!$I$2:$I$2336,0)</f>
        <v>Obesity</v>
      </c>
      <c r="K559" s="11" t="str">
        <f t="shared" si="8"/>
        <v>Non-Diabetic</v>
      </c>
      <c r="L559" s="14">
        <f>_xlfn.XLOOKUP($A559,'Cleaned - Hospitalisation Detai'!$A$2:$A$2344,'Cleaned - Hospitalisation Detai'!$J$2:$J$2344,0)</f>
        <v>24279</v>
      </c>
      <c r="M559" s="19">
        <f>_xlfn.XLOOKUP($A559,'Cleaned - Hospitalisation Detai'!$A$2:$A$2344,'Cleaned - Hospitalisation Detai'!$F$2:$F$2344,0)</f>
        <v>17777.73</v>
      </c>
      <c r="N559" s="19" t="str">
        <f>_xlfn.XLOOKUP($A559,'Cleaned - Hospitalisation Detai'!$A$2:$A$2344,'Cleaned - Hospitalisation Detai'!$G$2:$G$2344,0)</f>
        <v>tier - 1</v>
      </c>
      <c r="O559" s="19" t="str">
        <f>_xlfn.XLOOKUP($A559,'Cleaned - Hospitalisation Detai'!$A$2:$A$2344,'Cleaned - Hospitalisation Detai'!$H$2:$H$2344,0)</f>
        <v>tier - 3</v>
      </c>
      <c r="P559" s="19" t="str">
        <f>_xlfn.XLOOKUP($A559,'Cleaned - Hospitalisation Detai'!$A$2:$A$2344,'Cleaned - Hospitalisation Detai'!$I$2:$I$2344,0)</f>
        <v>R1012</v>
      </c>
      <c r="Q559" s="20">
        <f>_xlfn.XLOOKUP($A559,'Cleaned - Hospitalisation Detai'!$A$2:$A$2344,'Cleaned - Hospitalisation Detai'!$K$2:$K$2344,0)</f>
        <v>56</v>
      </c>
    </row>
    <row r="560" spans="1:17" ht="15.6" x14ac:dyDescent="0.3">
      <c r="A560" s="10" t="s">
        <v>1812</v>
      </c>
      <c r="B560" s="11" t="str">
        <f>_xlfn.XLOOKUP(A560,'Cleaned - Customer Names '!$A$2:$A$2336,'Cleaned - Customer Names '!$C$2:$C$2336,0)</f>
        <v>Angela M</v>
      </c>
      <c r="C560" s="11">
        <f>_xlfn.XLOOKUP($A560,'Cleaned - Medical Examinations'!$A$2:$A$2336,'Cleaned - Medical Examinations'!$B$2:$B$2336,0)</f>
        <v>28.88</v>
      </c>
      <c r="D560" s="11">
        <f>_xlfn.XLOOKUP($A560,'Cleaned - Medical Examinations'!$A$2:$A$2336,'Cleaned - Medical Examinations'!$C$2:$C$2336,0)</f>
        <v>5.35</v>
      </c>
      <c r="E560" s="11" t="str">
        <f>_xlfn.XLOOKUP($A560,'Cleaned - Medical Examinations'!$A$2:$A$2336,'Cleaned - Medical Examinations'!$D$2:$D$2336,0)</f>
        <v>No</v>
      </c>
      <c r="F560" s="11" t="str">
        <f>_xlfn.XLOOKUP($A560,'Cleaned - Medical Examinations'!$A$2:$A$2336,'Cleaned - Medical Examinations'!$E$2:$E$2336,0)</f>
        <v>No</v>
      </c>
      <c r="G560" s="11" t="str">
        <f>_xlfn.XLOOKUP($A560,'Cleaned - Medical Examinations'!$A$2:$A$2336,'Cleaned - Medical Examinations'!$F$2:$F$2336,0)</f>
        <v>Yes</v>
      </c>
      <c r="H560" s="11">
        <f>_xlfn.XLOOKUP($A560,'Cleaned - Medical Examinations'!$A$2:$A$2336,'Cleaned - Medical Examinations'!$G$2:$G$2336,0)</f>
        <v>1</v>
      </c>
      <c r="I560" s="11" t="str">
        <f>_xlfn.XLOOKUP($A560,'Cleaned - Medical Examinations'!$A$2:$A$2336,'Cleaned - Medical Examinations'!$H$2:$H$2336,0)</f>
        <v>Yes</v>
      </c>
      <c r="J560" s="11" t="str">
        <f>_xlfn.XLOOKUP($A560,'Cleaned - Medical Examinations'!$A$2:$A$2336,'Cleaned - Medical Examinations'!$I$2:$I$2336,0)</f>
        <v>Overweight</v>
      </c>
      <c r="K560" s="11" t="str">
        <f t="shared" si="8"/>
        <v>Non-Diabetic</v>
      </c>
      <c r="L560" s="14">
        <f>_xlfn.XLOOKUP($A560,'Cleaned - Hospitalisation Detai'!$A$2:$A$2344,'Cleaned - Hospitalisation Detai'!$J$2:$J$2344,0)</f>
        <v>37816</v>
      </c>
      <c r="M560" s="19">
        <f>_xlfn.XLOOKUP($A560,'Cleaned - Hospitalisation Detai'!$A$2:$A$2344,'Cleaned - Hospitalisation Detai'!$F$2:$F$2344,0)</f>
        <v>17748.509999999998</v>
      </c>
      <c r="N560" s="19" t="str">
        <f>_xlfn.XLOOKUP($A560,'Cleaned - Hospitalisation Detai'!$A$2:$A$2344,'Cleaned - Hospitalisation Detai'!$G$2:$G$2344,0)</f>
        <v>tier - 1</v>
      </c>
      <c r="O560" s="19" t="str">
        <f>_xlfn.XLOOKUP($A560,'Cleaned - Hospitalisation Detai'!$A$2:$A$2344,'Cleaned - Hospitalisation Detai'!$H$2:$H$2344,0)</f>
        <v>tier - 1</v>
      </c>
      <c r="P560" s="19" t="str">
        <f>_xlfn.XLOOKUP($A560,'Cleaned - Hospitalisation Detai'!$A$2:$A$2344,'Cleaned - Hospitalisation Detai'!$I$2:$I$2344,0)</f>
        <v>R1012</v>
      </c>
      <c r="Q560" s="20">
        <f>_xlfn.XLOOKUP($A560,'Cleaned - Hospitalisation Detai'!$A$2:$A$2344,'Cleaned - Hospitalisation Detai'!$K$2:$K$2344,0)</f>
        <v>19</v>
      </c>
    </row>
    <row r="561" spans="1:17" ht="15.6" x14ac:dyDescent="0.3">
      <c r="A561" s="10" t="s">
        <v>1811</v>
      </c>
      <c r="B561" s="11" t="str">
        <f>_xlfn.XLOOKUP(A561,'Cleaned - Customer Names '!$A$2:$A$2336,'Cleaned - Customer Names '!$C$2:$C$2336,0)</f>
        <v>Oz</v>
      </c>
      <c r="C561" s="11">
        <f>_xlfn.XLOOKUP($A561,'Cleaned - Medical Examinations'!$A$2:$A$2336,'Cleaned - Medical Examinations'!$B$2:$B$2336,0)</f>
        <v>23.98</v>
      </c>
      <c r="D561" s="11">
        <f>_xlfn.XLOOKUP($A561,'Cleaned - Medical Examinations'!$A$2:$A$2336,'Cleaned - Medical Examinations'!$C$2:$C$2336,0)</f>
        <v>4.9000000000000004</v>
      </c>
      <c r="E561" s="11" t="str">
        <f>_xlfn.XLOOKUP($A561,'Cleaned - Medical Examinations'!$A$2:$A$2336,'Cleaned - Medical Examinations'!$D$2:$D$2336,0)</f>
        <v>No</v>
      </c>
      <c r="F561" s="11" t="str">
        <f>_xlfn.XLOOKUP($A561,'Cleaned - Medical Examinations'!$A$2:$A$2336,'Cleaned - Medical Examinations'!$E$2:$E$2336,0)</f>
        <v>No</v>
      </c>
      <c r="G561" s="11" t="str">
        <f>_xlfn.XLOOKUP($A561,'Cleaned - Medical Examinations'!$A$2:$A$2336,'Cleaned - Medical Examinations'!$F$2:$F$2336,0)</f>
        <v>No</v>
      </c>
      <c r="H561" s="11">
        <f>_xlfn.XLOOKUP($A561,'Cleaned - Medical Examinations'!$A$2:$A$2336,'Cleaned - Medical Examinations'!$G$2:$G$2336,0)</f>
        <v>0</v>
      </c>
      <c r="I561" s="11" t="str">
        <f>_xlfn.XLOOKUP($A561,'Cleaned - Medical Examinations'!$A$2:$A$2336,'Cleaned - Medical Examinations'!$H$2:$H$2336,0)</f>
        <v>No</v>
      </c>
      <c r="J561" s="11" t="str">
        <f>_xlfn.XLOOKUP($A561,'Cleaned - Medical Examinations'!$A$2:$A$2336,'Cleaned - Medical Examinations'!$I$2:$I$2336,0)</f>
        <v>Normal Weight</v>
      </c>
      <c r="K561" s="11" t="str">
        <f t="shared" si="8"/>
        <v>Non-Diabetic</v>
      </c>
      <c r="L561" s="14">
        <f>_xlfn.XLOOKUP($A561,'Cleaned - Hospitalisation Detai'!$A$2:$A$2344,'Cleaned - Hospitalisation Detai'!$J$2:$J$2344,0)</f>
        <v>34516</v>
      </c>
      <c r="M561" s="19">
        <f>_xlfn.XLOOKUP($A561,'Cleaned - Hospitalisation Detai'!$A$2:$A$2344,'Cleaned - Hospitalisation Detai'!$F$2:$F$2344,0)</f>
        <v>17663.14</v>
      </c>
      <c r="N561" s="19" t="str">
        <f>_xlfn.XLOOKUP($A561,'Cleaned - Hospitalisation Detai'!$A$2:$A$2344,'Cleaned - Hospitalisation Detai'!$G$2:$G$2344,0)</f>
        <v>tier - 1</v>
      </c>
      <c r="O561" s="19" t="str">
        <f>_xlfn.XLOOKUP($A561,'Cleaned - Hospitalisation Detai'!$A$2:$A$2344,'Cleaned - Hospitalisation Detai'!$H$2:$H$2344,0)</f>
        <v>tier - 3</v>
      </c>
      <c r="P561" s="19" t="str">
        <f>_xlfn.XLOOKUP($A561,'Cleaned - Hospitalisation Detai'!$A$2:$A$2344,'Cleaned - Hospitalisation Detai'!$I$2:$I$2344,0)</f>
        <v>R1013</v>
      </c>
      <c r="Q561" s="20">
        <f>_xlfn.XLOOKUP($A561,'Cleaned - Hospitalisation Detai'!$A$2:$A$2344,'Cleaned - Hospitalisation Detai'!$K$2:$K$2344,0)</f>
        <v>28</v>
      </c>
    </row>
    <row r="562" spans="1:17" ht="15.6" x14ac:dyDescent="0.3">
      <c r="A562" s="10" t="s">
        <v>1810</v>
      </c>
      <c r="B562" s="11" t="str">
        <f>_xlfn.XLOOKUP(A562,'Cleaned - Customer Names '!$A$2:$A$2336,'Cleaned - Customer Names '!$C$2:$C$2336,0)</f>
        <v>Erin M.</v>
      </c>
      <c r="C562" s="11">
        <f>_xlfn.XLOOKUP($A562,'Cleaned - Medical Examinations'!$A$2:$A$2336,'Cleaned - Medical Examinations'!$B$2:$B$2336,0)</f>
        <v>23.65</v>
      </c>
      <c r="D562" s="11">
        <f>_xlfn.XLOOKUP($A562,'Cleaned - Medical Examinations'!$A$2:$A$2336,'Cleaned - Medical Examinations'!$C$2:$C$2336,0)</f>
        <v>4.5</v>
      </c>
      <c r="E562" s="11" t="str">
        <f>_xlfn.XLOOKUP($A562,'Cleaned - Medical Examinations'!$A$2:$A$2336,'Cleaned - Medical Examinations'!$D$2:$D$2336,0)</f>
        <v>No</v>
      </c>
      <c r="F562" s="11" t="str">
        <f>_xlfn.XLOOKUP($A562,'Cleaned - Medical Examinations'!$A$2:$A$2336,'Cleaned - Medical Examinations'!$E$2:$E$2336,0)</f>
        <v>No</v>
      </c>
      <c r="G562" s="11" t="str">
        <f>_xlfn.XLOOKUP($A562,'Cleaned - Medical Examinations'!$A$2:$A$2336,'Cleaned - Medical Examinations'!$F$2:$F$2336,0)</f>
        <v>No</v>
      </c>
      <c r="H562" s="11">
        <f>_xlfn.XLOOKUP($A562,'Cleaned - Medical Examinations'!$A$2:$A$2336,'Cleaned - Medical Examinations'!$G$2:$G$2336,0)</f>
        <v>0</v>
      </c>
      <c r="I562" s="11" t="str">
        <f>_xlfn.XLOOKUP($A562,'Cleaned - Medical Examinations'!$A$2:$A$2336,'Cleaned - Medical Examinations'!$H$2:$H$2336,0)</f>
        <v>No</v>
      </c>
      <c r="J562" s="11" t="str">
        <f>_xlfn.XLOOKUP($A562,'Cleaned - Medical Examinations'!$A$2:$A$2336,'Cleaned - Medical Examinations'!$I$2:$I$2336,0)</f>
        <v>Normal Weight</v>
      </c>
      <c r="K562" s="11" t="str">
        <f t="shared" si="8"/>
        <v>Non-Diabetic</v>
      </c>
      <c r="L562" s="14">
        <f>_xlfn.XLOOKUP($A562,'Cleaned - Hospitalisation Detai'!$A$2:$A$2344,'Cleaned - Hospitalisation Detai'!$J$2:$J$2344,0)</f>
        <v>33171</v>
      </c>
      <c r="M562" s="19">
        <f>_xlfn.XLOOKUP($A562,'Cleaned - Hospitalisation Detai'!$A$2:$A$2344,'Cleaned - Hospitalisation Detai'!$F$2:$F$2344,0)</f>
        <v>17626.240000000002</v>
      </c>
      <c r="N562" s="19" t="str">
        <f>_xlfn.XLOOKUP($A562,'Cleaned - Hospitalisation Detai'!$A$2:$A$2344,'Cleaned - Hospitalisation Detai'!$G$2:$G$2344,0)</f>
        <v>tier - 1</v>
      </c>
      <c r="O562" s="19" t="str">
        <f>_xlfn.XLOOKUP($A562,'Cleaned - Hospitalisation Detai'!$A$2:$A$2344,'Cleaned - Hospitalisation Detai'!$H$2:$H$2344,0)</f>
        <v>tier - 3</v>
      </c>
      <c r="P562" s="19" t="str">
        <f>_xlfn.XLOOKUP($A562,'Cleaned - Hospitalisation Detai'!$A$2:$A$2344,'Cleaned - Hospitalisation Detai'!$I$2:$I$2344,0)</f>
        <v>R1013</v>
      </c>
      <c r="Q562" s="20">
        <f>_xlfn.XLOOKUP($A562,'Cleaned - Hospitalisation Detai'!$A$2:$A$2344,'Cleaned - Hospitalisation Detai'!$K$2:$K$2344,0)</f>
        <v>32</v>
      </c>
    </row>
    <row r="563" spans="1:17" ht="15.6" x14ac:dyDescent="0.3">
      <c r="A563" s="10" t="s">
        <v>1809</v>
      </c>
      <c r="B563" s="11" t="str">
        <f>_xlfn.XLOOKUP(A563,'Cleaned - Customer Names '!$A$2:$A$2336,'Cleaned - Customer Names '!$C$2:$C$2336,0)</f>
        <v>Bobby E.</v>
      </c>
      <c r="C563" s="11">
        <f>_xlfn.XLOOKUP($A563,'Cleaned - Medical Examinations'!$A$2:$A$2336,'Cleaned - Medical Examinations'!$B$2:$B$2336,0)</f>
        <v>49.09</v>
      </c>
      <c r="D563" s="11">
        <f>_xlfn.XLOOKUP($A563,'Cleaned - Medical Examinations'!$A$2:$A$2336,'Cleaned - Medical Examinations'!$C$2:$C$2336,0)</f>
        <v>8.3800000000000008</v>
      </c>
      <c r="E563" s="11" t="str">
        <f>_xlfn.XLOOKUP($A563,'Cleaned - Medical Examinations'!$A$2:$A$2336,'Cleaned - Medical Examinations'!$D$2:$D$2336,0)</f>
        <v>Yes</v>
      </c>
      <c r="F563" s="11" t="str">
        <f>_xlfn.XLOOKUP($A563,'Cleaned - Medical Examinations'!$A$2:$A$2336,'Cleaned - Medical Examinations'!$E$2:$E$2336,0)</f>
        <v>No</v>
      </c>
      <c r="G563" s="11" t="str">
        <f>_xlfn.XLOOKUP($A563,'Cleaned - Medical Examinations'!$A$2:$A$2336,'Cleaned - Medical Examinations'!$F$2:$F$2336,0)</f>
        <v>No</v>
      </c>
      <c r="H563" s="11">
        <f>_xlfn.XLOOKUP($A563,'Cleaned - Medical Examinations'!$A$2:$A$2336,'Cleaned - Medical Examinations'!$G$2:$G$2336,0)</f>
        <v>2</v>
      </c>
      <c r="I563" s="11" t="str">
        <f>_xlfn.XLOOKUP($A563,'Cleaned - Medical Examinations'!$A$2:$A$2336,'Cleaned - Medical Examinations'!$H$2:$H$2336,0)</f>
        <v>No</v>
      </c>
      <c r="J563" s="11" t="str">
        <f>_xlfn.XLOOKUP($A563,'Cleaned - Medical Examinations'!$A$2:$A$2336,'Cleaned - Medical Examinations'!$I$2:$I$2336,0)</f>
        <v>Obesity</v>
      </c>
      <c r="K563" s="11" t="str">
        <f t="shared" si="8"/>
        <v>Diabetic</v>
      </c>
      <c r="L563" s="14">
        <f>_xlfn.XLOOKUP($A563,'Cleaned - Hospitalisation Detai'!$A$2:$A$2344,'Cleaned - Hospitalisation Detai'!$J$2:$J$2344,0)</f>
        <v>25775</v>
      </c>
      <c r="M563" s="19">
        <f>_xlfn.XLOOKUP($A563,'Cleaned - Hospitalisation Detai'!$A$2:$A$2344,'Cleaned - Hospitalisation Detai'!$F$2:$F$2344,0)</f>
        <v>17584.72</v>
      </c>
      <c r="N563" s="19" t="str">
        <f>_xlfn.XLOOKUP($A563,'Cleaned - Hospitalisation Detai'!$A$2:$A$2344,'Cleaned - Hospitalisation Detai'!$G$2:$G$2344,0)</f>
        <v>tier - 1</v>
      </c>
      <c r="O563" s="19" t="str">
        <f>_xlfn.XLOOKUP($A563,'Cleaned - Hospitalisation Detai'!$A$2:$A$2344,'Cleaned - Hospitalisation Detai'!$H$2:$H$2344,0)</f>
        <v>tier - 3</v>
      </c>
      <c r="P563" s="19" t="str">
        <f>_xlfn.XLOOKUP($A563,'Cleaned - Hospitalisation Detai'!$A$2:$A$2344,'Cleaned - Hospitalisation Detai'!$I$2:$I$2344,0)</f>
        <v>R1012</v>
      </c>
      <c r="Q563" s="20">
        <f>_xlfn.XLOOKUP($A563,'Cleaned - Hospitalisation Detai'!$A$2:$A$2344,'Cleaned - Hospitalisation Detai'!$K$2:$K$2344,0)</f>
        <v>52</v>
      </c>
    </row>
    <row r="564" spans="1:17" ht="15.6" x14ac:dyDescent="0.3">
      <c r="A564" s="10" t="s">
        <v>1808</v>
      </c>
      <c r="B564" s="11" t="str">
        <f>_xlfn.XLOOKUP(A564,'Cleaned - Customer Names '!$A$2:$A$2336,'Cleaned - Customer Names '!$C$2:$C$2336,0)</f>
        <v>Daniel P.</v>
      </c>
      <c r="C564" s="11">
        <f>_xlfn.XLOOKUP($A564,'Cleaned - Medical Examinations'!$A$2:$A$2336,'Cleaned - Medical Examinations'!$B$2:$B$2336,0)</f>
        <v>28.024999999999999</v>
      </c>
      <c r="D564" s="11">
        <f>_xlfn.XLOOKUP($A564,'Cleaned - Medical Examinations'!$A$2:$A$2336,'Cleaned - Medical Examinations'!$C$2:$C$2336,0)</f>
        <v>7.03</v>
      </c>
      <c r="E564" s="11" t="str">
        <f>_xlfn.XLOOKUP($A564,'Cleaned - Medical Examinations'!$A$2:$A$2336,'Cleaned - Medical Examinations'!$D$2:$D$2336,0)</f>
        <v>No</v>
      </c>
      <c r="F564" s="11" t="str">
        <f>_xlfn.XLOOKUP($A564,'Cleaned - Medical Examinations'!$A$2:$A$2336,'Cleaned - Medical Examinations'!$E$2:$E$2336,0)</f>
        <v>No</v>
      </c>
      <c r="G564" s="11" t="str">
        <f>_xlfn.XLOOKUP($A564,'Cleaned - Medical Examinations'!$A$2:$A$2336,'Cleaned - Medical Examinations'!$F$2:$F$2336,0)</f>
        <v>No</v>
      </c>
      <c r="H564" s="11">
        <f>_xlfn.XLOOKUP($A564,'Cleaned - Medical Examinations'!$A$2:$A$2336,'Cleaned - Medical Examinations'!$G$2:$G$2336,0)</f>
        <v>0</v>
      </c>
      <c r="I564" s="11" t="str">
        <f>_xlfn.XLOOKUP($A564,'Cleaned - Medical Examinations'!$A$2:$A$2336,'Cleaned - Medical Examinations'!$H$2:$H$2336,0)</f>
        <v>Yes</v>
      </c>
      <c r="J564" s="11" t="str">
        <f>_xlfn.XLOOKUP($A564,'Cleaned - Medical Examinations'!$A$2:$A$2336,'Cleaned - Medical Examinations'!$I$2:$I$2336,0)</f>
        <v>Overweight</v>
      </c>
      <c r="K564" s="11" t="str">
        <f t="shared" si="8"/>
        <v>Diabetic</v>
      </c>
      <c r="L564" s="14">
        <f>_xlfn.XLOOKUP($A564,'Cleaned - Hospitalisation Detai'!$A$2:$A$2344,'Cleaned - Hospitalisation Detai'!$J$2:$J$2344,0)</f>
        <v>37493</v>
      </c>
      <c r="M564" s="19">
        <f>_xlfn.XLOOKUP($A564,'Cleaned - Hospitalisation Detai'!$A$2:$A$2344,'Cleaned - Hospitalisation Detai'!$F$2:$F$2344,0)</f>
        <v>17560.38</v>
      </c>
      <c r="N564" s="19" t="str">
        <f>_xlfn.XLOOKUP($A564,'Cleaned - Hospitalisation Detai'!$A$2:$A$2344,'Cleaned - Hospitalisation Detai'!$G$2:$G$2344,0)</f>
        <v>tier - 1</v>
      </c>
      <c r="O564" s="19" t="str">
        <f>_xlfn.XLOOKUP($A564,'Cleaned - Hospitalisation Detai'!$A$2:$A$2344,'Cleaned - Hospitalisation Detai'!$H$2:$H$2344,0)</f>
        <v>tier - 1</v>
      </c>
      <c r="P564" s="19" t="str">
        <f>_xlfn.XLOOKUP($A564,'Cleaned - Hospitalisation Detai'!$A$2:$A$2344,'Cleaned - Hospitalisation Detai'!$I$2:$I$2344,0)</f>
        <v>R1012</v>
      </c>
      <c r="Q564" s="20">
        <f>_xlfn.XLOOKUP($A564,'Cleaned - Hospitalisation Detai'!$A$2:$A$2344,'Cleaned - Hospitalisation Detai'!$K$2:$K$2344,0)</f>
        <v>20</v>
      </c>
    </row>
    <row r="565" spans="1:17" ht="15.6" x14ac:dyDescent="0.3">
      <c r="A565" s="10" t="s">
        <v>1807</v>
      </c>
      <c r="B565" s="11" t="str">
        <f>_xlfn.XLOOKUP(A565,'Cleaned - Customer Names '!$A$2:$A$2336,'Cleaned - Customer Names '!$C$2:$C$2336,0)</f>
        <v>Marie E.</v>
      </c>
      <c r="C565" s="11">
        <f>_xlfn.XLOOKUP($A565,'Cleaned - Medical Examinations'!$A$2:$A$2336,'Cleaned - Medical Examinations'!$B$2:$B$2336,0)</f>
        <v>43.32</v>
      </c>
      <c r="D565" s="11">
        <f>_xlfn.XLOOKUP($A565,'Cleaned - Medical Examinations'!$A$2:$A$2336,'Cleaned - Medical Examinations'!$C$2:$C$2336,0)</f>
        <v>8.75</v>
      </c>
      <c r="E565" s="11" t="str">
        <f>_xlfn.XLOOKUP($A565,'Cleaned - Medical Examinations'!$A$2:$A$2336,'Cleaned - Medical Examinations'!$D$2:$D$2336,0)</f>
        <v>Yes</v>
      </c>
      <c r="F565" s="11" t="str">
        <f>_xlfn.XLOOKUP($A565,'Cleaned - Medical Examinations'!$A$2:$A$2336,'Cleaned - Medical Examinations'!$E$2:$E$2336,0)</f>
        <v>No</v>
      </c>
      <c r="G565" s="11" t="str">
        <f>_xlfn.XLOOKUP($A565,'Cleaned - Medical Examinations'!$A$2:$A$2336,'Cleaned - Medical Examinations'!$F$2:$F$2336,0)</f>
        <v>Yes</v>
      </c>
      <c r="H565" s="11">
        <f>_xlfn.XLOOKUP($A565,'Cleaned - Medical Examinations'!$A$2:$A$2336,'Cleaned - Medical Examinations'!$G$2:$G$2336,0)</f>
        <v>1</v>
      </c>
      <c r="I565" s="11" t="str">
        <f>_xlfn.XLOOKUP($A565,'Cleaned - Medical Examinations'!$A$2:$A$2336,'Cleaned - Medical Examinations'!$H$2:$H$2336,0)</f>
        <v>No</v>
      </c>
      <c r="J565" s="11" t="str">
        <f>_xlfn.XLOOKUP($A565,'Cleaned - Medical Examinations'!$A$2:$A$2336,'Cleaned - Medical Examinations'!$I$2:$I$2336,0)</f>
        <v>Obesity</v>
      </c>
      <c r="K565" s="11" t="str">
        <f t="shared" si="8"/>
        <v>Diabetic</v>
      </c>
      <c r="L565" s="14">
        <f>_xlfn.XLOOKUP($A565,'Cleaned - Hospitalisation Detai'!$A$2:$A$2344,'Cleaned - Hospitalisation Detai'!$J$2:$J$2344,0)</f>
        <v>23331</v>
      </c>
      <c r="M565" s="19">
        <f>_xlfn.XLOOKUP($A565,'Cleaned - Hospitalisation Detai'!$A$2:$A$2344,'Cleaned - Hospitalisation Detai'!$F$2:$F$2344,0)</f>
        <v>17556.88</v>
      </c>
      <c r="N565" s="19" t="str">
        <f>_xlfn.XLOOKUP($A565,'Cleaned - Hospitalisation Detai'!$A$2:$A$2344,'Cleaned - Hospitalisation Detai'!$G$2:$G$2344,0)</f>
        <v>tier - 1</v>
      </c>
      <c r="O565" s="19" t="str">
        <f>_xlfn.XLOOKUP($A565,'Cleaned - Hospitalisation Detai'!$A$2:$A$2344,'Cleaned - Hospitalisation Detai'!$H$2:$H$2344,0)</f>
        <v>tier - 2</v>
      </c>
      <c r="P565" s="19" t="str">
        <f>_xlfn.XLOOKUP($A565,'Cleaned - Hospitalisation Detai'!$A$2:$A$2344,'Cleaned - Hospitalisation Detai'!$I$2:$I$2344,0)</f>
        <v>R1012</v>
      </c>
      <c r="Q565" s="20">
        <f>_xlfn.XLOOKUP($A565,'Cleaned - Hospitalisation Detai'!$A$2:$A$2344,'Cleaned - Hospitalisation Detai'!$K$2:$K$2344,0)</f>
        <v>59</v>
      </c>
    </row>
    <row r="566" spans="1:17" ht="15.6" x14ac:dyDescent="0.3">
      <c r="A566" s="10" t="s">
        <v>1806</v>
      </c>
      <c r="B566" s="11" t="str">
        <f>_xlfn.XLOOKUP(A566,'Cleaned - Customer Names '!$A$2:$A$2336,'Cleaned - Customer Names '!$C$2:$C$2336,0)</f>
        <v>Katie</v>
      </c>
      <c r="C566" s="11">
        <f>_xlfn.XLOOKUP($A566,'Cleaned - Medical Examinations'!$A$2:$A$2336,'Cleaned - Medical Examinations'!$B$2:$B$2336,0)</f>
        <v>45.92</v>
      </c>
      <c r="D566" s="11">
        <f>_xlfn.XLOOKUP($A566,'Cleaned - Medical Examinations'!$A$2:$A$2336,'Cleaned - Medical Examinations'!$C$2:$C$2336,0)</f>
        <v>9.51</v>
      </c>
      <c r="E566" s="11" t="str">
        <f>_xlfn.XLOOKUP($A566,'Cleaned - Medical Examinations'!$A$2:$A$2336,'Cleaned - Medical Examinations'!$D$2:$D$2336,0)</f>
        <v>No</v>
      </c>
      <c r="F566" s="11" t="str">
        <f>_xlfn.XLOOKUP($A566,'Cleaned - Medical Examinations'!$A$2:$A$2336,'Cleaned - Medical Examinations'!$E$2:$E$2336,0)</f>
        <v>No</v>
      </c>
      <c r="G566" s="11" t="str">
        <f>_xlfn.XLOOKUP($A566,'Cleaned - Medical Examinations'!$A$2:$A$2336,'Cleaned - Medical Examinations'!$F$2:$F$2336,0)</f>
        <v>No</v>
      </c>
      <c r="H566" s="11">
        <f>_xlfn.XLOOKUP($A566,'Cleaned - Medical Examinations'!$A$2:$A$2336,'Cleaned - Medical Examinations'!$G$2:$G$2336,0)</f>
        <v>0</v>
      </c>
      <c r="I566" s="11" t="str">
        <f>_xlfn.XLOOKUP($A566,'Cleaned - Medical Examinations'!$A$2:$A$2336,'Cleaned - Medical Examinations'!$H$2:$H$2336,0)</f>
        <v>No</v>
      </c>
      <c r="J566" s="11" t="str">
        <f>_xlfn.XLOOKUP($A566,'Cleaned - Medical Examinations'!$A$2:$A$2336,'Cleaned - Medical Examinations'!$I$2:$I$2336,0)</f>
        <v>Obesity</v>
      </c>
      <c r="K566" s="11" t="str">
        <f t="shared" si="8"/>
        <v>Diabetic</v>
      </c>
      <c r="L566" s="14">
        <f>_xlfn.XLOOKUP($A566,'Cleaned - Hospitalisation Detai'!$A$2:$A$2344,'Cleaned - Hospitalisation Detai'!$J$2:$J$2344,0)</f>
        <v>25031</v>
      </c>
      <c r="M566" s="19">
        <f>_xlfn.XLOOKUP($A566,'Cleaned - Hospitalisation Detai'!$A$2:$A$2344,'Cleaned - Hospitalisation Detai'!$F$2:$F$2344,0)</f>
        <v>17507.47</v>
      </c>
      <c r="N566" s="19" t="str">
        <f>_xlfn.XLOOKUP($A566,'Cleaned - Hospitalisation Detai'!$A$2:$A$2344,'Cleaned - Hospitalisation Detai'!$G$2:$G$2344,0)</f>
        <v>tier - 1</v>
      </c>
      <c r="O566" s="19" t="str">
        <f>_xlfn.XLOOKUP($A566,'Cleaned - Hospitalisation Detai'!$A$2:$A$2344,'Cleaned - Hospitalisation Detai'!$H$2:$H$2344,0)</f>
        <v>tier - 1</v>
      </c>
      <c r="P566" s="19" t="str">
        <f>_xlfn.XLOOKUP($A566,'Cleaned - Hospitalisation Detai'!$A$2:$A$2344,'Cleaned - Hospitalisation Detai'!$I$2:$I$2344,0)</f>
        <v>R1026</v>
      </c>
      <c r="Q566" s="20">
        <f>_xlfn.XLOOKUP($A566,'Cleaned - Hospitalisation Detai'!$A$2:$A$2344,'Cleaned - Hospitalisation Detai'!$K$2:$K$2344,0)</f>
        <v>54</v>
      </c>
    </row>
    <row r="567" spans="1:17" ht="15.6" x14ac:dyDescent="0.3">
      <c r="A567" s="10" t="s">
        <v>1805</v>
      </c>
      <c r="B567" s="11" t="str">
        <f>_xlfn.XLOOKUP(A567,'Cleaned - Customer Names '!$A$2:$A$2336,'Cleaned - Customer Names '!$C$2:$C$2336,0)</f>
        <v>Eric D</v>
      </c>
      <c r="C567" s="11">
        <f>_xlfn.XLOOKUP($A567,'Cleaned - Medical Examinations'!$A$2:$A$2336,'Cleaned - Medical Examinations'!$B$2:$B$2336,0)</f>
        <v>44.03</v>
      </c>
      <c r="D567" s="11">
        <f>_xlfn.XLOOKUP($A567,'Cleaned - Medical Examinations'!$A$2:$A$2336,'Cleaned - Medical Examinations'!$C$2:$C$2336,0)</f>
        <v>9.36</v>
      </c>
      <c r="E567" s="11" t="str">
        <f>_xlfn.XLOOKUP($A567,'Cleaned - Medical Examinations'!$A$2:$A$2336,'Cleaned - Medical Examinations'!$D$2:$D$2336,0)</f>
        <v>No</v>
      </c>
      <c r="F567" s="11" t="str">
        <f>_xlfn.XLOOKUP($A567,'Cleaned - Medical Examinations'!$A$2:$A$2336,'Cleaned - Medical Examinations'!$E$2:$E$2336,0)</f>
        <v>No</v>
      </c>
      <c r="G567" s="11" t="str">
        <f>_xlfn.XLOOKUP($A567,'Cleaned - Medical Examinations'!$A$2:$A$2336,'Cleaned - Medical Examinations'!$F$2:$F$2336,0)</f>
        <v>No</v>
      </c>
      <c r="H567" s="11">
        <f>_xlfn.XLOOKUP($A567,'Cleaned - Medical Examinations'!$A$2:$A$2336,'Cleaned - Medical Examinations'!$G$2:$G$2336,0)</f>
        <v>0</v>
      </c>
      <c r="I567" s="11" t="str">
        <f>_xlfn.XLOOKUP($A567,'Cleaned - Medical Examinations'!$A$2:$A$2336,'Cleaned - Medical Examinations'!$H$2:$H$2336,0)</f>
        <v>No</v>
      </c>
      <c r="J567" s="11" t="str">
        <f>_xlfn.XLOOKUP($A567,'Cleaned - Medical Examinations'!$A$2:$A$2336,'Cleaned - Medical Examinations'!$I$2:$I$2336,0)</f>
        <v>Obesity</v>
      </c>
      <c r="K567" s="11" t="str">
        <f t="shared" si="8"/>
        <v>Diabetic</v>
      </c>
      <c r="L567" s="14">
        <f>_xlfn.XLOOKUP($A567,'Cleaned - Hospitalisation Detai'!$A$2:$A$2344,'Cleaned - Hospitalisation Detai'!$J$2:$J$2344,0)</f>
        <v>23909</v>
      </c>
      <c r="M567" s="19">
        <f>_xlfn.XLOOKUP($A567,'Cleaned - Hospitalisation Detai'!$A$2:$A$2344,'Cleaned - Hospitalisation Detai'!$F$2:$F$2344,0)</f>
        <v>17505.650000000001</v>
      </c>
      <c r="N567" s="19" t="str">
        <f>_xlfn.XLOOKUP($A567,'Cleaned - Hospitalisation Detai'!$A$2:$A$2344,'Cleaned - Hospitalisation Detai'!$G$2:$G$2344,0)</f>
        <v>tier - 1</v>
      </c>
      <c r="O567" s="19" t="str">
        <f>_xlfn.XLOOKUP($A567,'Cleaned - Hospitalisation Detai'!$A$2:$A$2344,'Cleaned - Hospitalisation Detai'!$H$2:$H$2344,0)</f>
        <v>tier - 2</v>
      </c>
      <c r="P567" s="19" t="str">
        <f>_xlfn.XLOOKUP($A567,'Cleaned - Hospitalisation Detai'!$A$2:$A$2344,'Cleaned - Hospitalisation Detai'!$I$2:$I$2344,0)</f>
        <v>R1023</v>
      </c>
      <c r="Q567" s="20">
        <f>_xlfn.XLOOKUP($A567,'Cleaned - Hospitalisation Detai'!$A$2:$A$2344,'Cleaned - Hospitalisation Detai'!$K$2:$K$2344,0)</f>
        <v>57</v>
      </c>
    </row>
    <row r="568" spans="1:17" ht="15.6" x14ac:dyDescent="0.3">
      <c r="A568" s="10" t="s">
        <v>1804</v>
      </c>
      <c r="B568" s="11" t="str">
        <f>_xlfn.XLOOKUP(A568,'Cleaned - Customer Names '!$A$2:$A$2336,'Cleaned - Customer Names '!$C$2:$C$2336,0)</f>
        <v>Tara</v>
      </c>
      <c r="C568" s="11">
        <f>_xlfn.XLOOKUP($A568,'Cleaned - Medical Examinations'!$A$2:$A$2336,'Cleaned - Medical Examinations'!$B$2:$B$2336,0)</f>
        <v>24.6</v>
      </c>
      <c r="D568" s="11">
        <f>_xlfn.XLOOKUP($A568,'Cleaned - Medical Examinations'!$A$2:$A$2336,'Cleaned - Medical Examinations'!$C$2:$C$2336,0)</f>
        <v>4.8099999999999996</v>
      </c>
      <c r="E568" s="11" t="str">
        <f>_xlfn.XLOOKUP($A568,'Cleaned - Medical Examinations'!$A$2:$A$2336,'Cleaned - Medical Examinations'!$D$2:$D$2336,0)</f>
        <v>No</v>
      </c>
      <c r="F568" s="11" t="str">
        <f>_xlfn.XLOOKUP($A568,'Cleaned - Medical Examinations'!$A$2:$A$2336,'Cleaned - Medical Examinations'!$E$2:$E$2336,0)</f>
        <v>No</v>
      </c>
      <c r="G568" s="11" t="str">
        <f>_xlfn.XLOOKUP($A568,'Cleaned - Medical Examinations'!$A$2:$A$2336,'Cleaned - Medical Examinations'!$F$2:$F$2336,0)</f>
        <v>No</v>
      </c>
      <c r="H568" s="11">
        <f>_xlfn.XLOOKUP($A568,'Cleaned - Medical Examinations'!$A$2:$A$2336,'Cleaned - Medical Examinations'!$G$2:$G$2336,0)</f>
        <v>0</v>
      </c>
      <c r="I568" s="11" t="str">
        <f>_xlfn.XLOOKUP($A568,'Cleaned - Medical Examinations'!$A$2:$A$2336,'Cleaned - Medical Examinations'!$H$2:$H$2336,0)</f>
        <v>Yes</v>
      </c>
      <c r="J568" s="11" t="str">
        <f>_xlfn.XLOOKUP($A568,'Cleaned - Medical Examinations'!$A$2:$A$2336,'Cleaned - Medical Examinations'!$I$2:$I$2336,0)</f>
        <v>Normal Weight</v>
      </c>
      <c r="K568" s="11" t="str">
        <f t="shared" si="8"/>
        <v>Non-Diabetic</v>
      </c>
      <c r="L568" s="14">
        <f>_xlfn.XLOOKUP($A568,'Cleaned - Hospitalisation Detai'!$A$2:$A$2344,'Cleaned - Hospitalisation Detai'!$J$2:$J$2344,0)</f>
        <v>33236</v>
      </c>
      <c r="M568" s="19">
        <f>_xlfn.XLOOKUP($A568,'Cleaned - Hospitalisation Detai'!$A$2:$A$2344,'Cleaned - Hospitalisation Detai'!$F$2:$F$2344,0)</f>
        <v>17496.310000000001</v>
      </c>
      <c r="N568" s="19" t="str">
        <f>_xlfn.XLOOKUP($A568,'Cleaned - Hospitalisation Detai'!$A$2:$A$2344,'Cleaned - Hospitalisation Detai'!$G$2:$G$2344,0)</f>
        <v>tier - 1</v>
      </c>
      <c r="O568" s="19" t="str">
        <f>_xlfn.XLOOKUP($A568,'Cleaned - Hospitalisation Detai'!$A$2:$A$2344,'Cleaned - Hospitalisation Detai'!$H$2:$H$2344,0)</f>
        <v>tier - 2</v>
      </c>
      <c r="P568" s="19" t="str">
        <f>_xlfn.XLOOKUP($A568,'Cleaned - Hospitalisation Detai'!$A$2:$A$2344,'Cleaned - Hospitalisation Detai'!$I$2:$I$2344,0)</f>
        <v>R1011</v>
      </c>
      <c r="Q568" s="20">
        <f>_xlfn.XLOOKUP($A568,'Cleaned - Hospitalisation Detai'!$A$2:$A$2344,'Cleaned - Hospitalisation Detai'!$K$2:$K$2344,0)</f>
        <v>32</v>
      </c>
    </row>
    <row r="569" spans="1:17" ht="15.6" x14ac:dyDescent="0.3">
      <c r="A569" s="10" t="s">
        <v>1803</v>
      </c>
      <c r="B569" s="11" t="str">
        <f>_xlfn.XLOOKUP(A569,'Cleaned - Customer Names '!$A$2:$A$2336,'Cleaned - Customer Names '!$C$2:$C$2336,0)</f>
        <v>Haley L</v>
      </c>
      <c r="C569" s="11">
        <f>_xlfn.XLOOKUP($A569,'Cleaned - Medical Examinations'!$A$2:$A$2336,'Cleaned - Medical Examinations'!$B$2:$B$2336,0)</f>
        <v>49.15</v>
      </c>
      <c r="D569" s="11">
        <f>_xlfn.XLOOKUP($A569,'Cleaned - Medical Examinations'!$A$2:$A$2336,'Cleaned - Medical Examinations'!$C$2:$C$2336,0)</f>
        <v>8.08</v>
      </c>
      <c r="E569" s="11" t="str">
        <f>_xlfn.XLOOKUP($A569,'Cleaned - Medical Examinations'!$A$2:$A$2336,'Cleaned - Medical Examinations'!$D$2:$D$2336,0)</f>
        <v>No</v>
      </c>
      <c r="F569" s="11" t="str">
        <f>_xlfn.XLOOKUP($A569,'Cleaned - Medical Examinations'!$A$2:$A$2336,'Cleaned - Medical Examinations'!$E$2:$E$2336,0)</f>
        <v>No</v>
      </c>
      <c r="G569" s="11" t="str">
        <f>_xlfn.XLOOKUP($A569,'Cleaned - Medical Examinations'!$A$2:$A$2336,'Cleaned - Medical Examinations'!$F$2:$F$2336,0)</f>
        <v>No</v>
      </c>
      <c r="H569" s="11">
        <f>_xlfn.XLOOKUP($A569,'Cleaned - Medical Examinations'!$A$2:$A$2336,'Cleaned - Medical Examinations'!$G$2:$G$2336,0)</f>
        <v>0</v>
      </c>
      <c r="I569" s="11" t="str">
        <f>_xlfn.XLOOKUP($A569,'Cleaned - Medical Examinations'!$A$2:$A$2336,'Cleaned - Medical Examinations'!$H$2:$H$2336,0)</f>
        <v>No</v>
      </c>
      <c r="J569" s="11" t="str">
        <f>_xlfn.XLOOKUP($A569,'Cleaned - Medical Examinations'!$A$2:$A$2336,'Cleaned - Medical Examinations'!$I$2:$I$2336,0)</f>
        <v>Obesity</v>
      </c>
      <c r="K569" s="11" t="str">
        <f t="shared" si="8"/>
        <v>Diabetic</v>
      </c>
      <c r="L569" s="14">
        <f>_xlfn.XLOOKUP($A569,'Cleaned - Hospitalisation Detai'!$A$2:$A$2344,'Cleaned - Hospitalisation Detai'!$J$2:$J$2344,0)</f>
        <v>26092</v>
      </c>
      <c r="M569" s="19">
        <f>_xlfn.XLOOKUP($A569,'Cleaned - Hospitalisation Detai'!$A$2:$A$2344,'Cleaned - Hospitalisation Detai'!$F$2:$F$2344,0)</f>
        <v>17479.53</v>
      </c>
      <c r="N569" s="19" t="str">
        <f>_xlfn.XLOOKUP($A569,'Cleaned - Hospitalisation Detai'!$A$2:$A$2344,'Cleaned - Hospitalisation Detai'!$G$2:$G$2344,0)</f>
        <v>tier - 1</v>
      </c>
      <c r="O569" s="19" t="str">
        <f>_xlfn.XLOOKUP($A569,'Cleaned - Hospitalisation Detai'!$A$2:$A$2344,'Cleaned - Hospitalisation Detai'!$H$2:$H$2344,0)</f>
        <v>tier - 1</v>
      </c>
      <c r="P569" s="19" t="str">
        <f>_xlfn.XLOOKUP($A569,'Cleaned - Hospitalisation Detai'!$A$2:$A$2344,'Cleaned - Hospitalisation Detai'!$I$2:$I$2344,0)</f>
        <v>R1012</v>
      </c>
      <c r="Q569" s="20">
        <f>_xlfn.XLOOKUP($A569,'Cleaned - Hospitalisation Detai'!$A$2:$A$2344,'Cleaned - Hospitalisation Detai'!$K$2:$K$2344,0)</f>
        <v>52</v>
      </c>
    </row>
    <row r="570" spans="1:17" ht="15.6" x14ac:dyDescent="0.3">
      <c r="A570" s="10" t="s">
        <v>1802</v>
      </c>
      <c r="B570" s="11" t="str">
        <f>_xlfn.XLOOKUP(A570,'Cleaned - Customer Names '!$A$2:$A$2336,'Cleaned - Customer Names '!$C$2:$C$2336,0)</f>
        <v>Kayla B.</v>
      </c>
      <c r="C570" s="11">
        <f>_xlfn.XLOOKUP($A570,'Cleaned - Medical Examinations'!$A$2:$A$2336,'Cleaned - Medical Examinations'!$B$2:$B$2336,0)</f>
        <v>28.31</v>
      </c>
      <c r="D570" s="11">
        <f>_xlfn.XLOOKUP($A570,'Cleaned - Medical Examinations'!$A$2:$A$2336,'Cleaned - Medical Examinations'!$C$2:$C$2336,0)</f>
        <v>6.29</v>
      </c>
      <c r="E570" s="11" t="str">
        <f>_xlfn.XLOOKUP($A570,'Cleaned - Medical Examinations'!$A$2:$A$2336,'Cleaned - Medical Examinations'!$D$2:$D$2336,0)</f>
        <v>No</v>
      </c>
      <c r="F570" s="11" t="str">
        <f>_xlfn.XLOOKUP($A570,'Cleaned - Medical Examinations'!$A$2:$A$2336,'Cleaned - Medical Examinations'!$E$2:$E$2336,0)</f>
        <v>No</v>
      </c>
      <c r="G570" s="11" t="str">
        <f>_xlfn.XLOOKUP($A570,'Cleaned - Medical Examinations'!$A$2:$A$2336,'Cleaned - Medical Examinations'!$F$2:$F$2336,0)</f>
        <v>Yes</v>
      </c>
      <c r="H570" s="11">
        <f>_xlfn.XLOOKUP($A570,'Cleaned - Medical Examinations'!$A$2:$A$2336,'Cleaned - Medical Examinations'!$G$2:$G$2336,0)</f>
        <v>1</v>
      </c>
      <c r="I570" s="11" t="str">
        <f>_xlfn.XLOOKUP($A570,'Cleaned - Medical Examinations'!$A$2:$A$2336,'Cleaned - Medical Examinations'!$H$2:$H$2336,0)</f>
        <v>Yes</v>
      </c>
      <c r="J570" s="11" t="str">
        <f>_xlfn.XLOOKUP($A570,'Cleaned - Medical Examinations'!$A$2:$A$2336,'Cleaned - Medical Examinations'!$I$2:$I$2336,0)</f>
        <v>Overweight</v>
      </c>
      <c r="K570" s="11" t="str">
        <f t="shared" si="8"/>
        <v>Non-Diabetic</v>
      </c>
      <c r="L570" s="14">
        <f>_xlfn.XLOOKUP($A570,'Cleaned - Hospitalisation Detai'!$A$2:$A$2344,'Cleaned - Hospitalisation Detai'!$J$2:$J$2344,0)</f>
        <v>37927</v>
      </c>
      <c r="M570" s="19">
        <f>_xlfn.XLOOKUP($A570,'Cleaned - Hospitalisation Detai'!$A$2:$A$2344,'Cleaned - Hospitalisation Detai'!$F$2:$F$2344,0)</f>
        <v>17468.98</v>
      </c>
      <c r="N570" s="19" t="str">
        <f>_xlfn.XLOOKUP($A570,'Cleaned - Hospitalisation Detai'!$A$2:$A$2344,'Cleaned - Hospitalisation Detai'!$G$2:$G$2344,0)</f>
        <v>tier - 2</v>
      </c>
      <c r="O570" s="19" t="str">
        <f>_xlfn.XLOOKUP($A570,'Cleaned - Hospitalisation Detai'!$A$2:$A$2344,'Cleaned - Hospitalisation Detai'!$H$2:$H$2344,0)</f>
        <v>tier - 1</v>
      </c>
      <c r="P570" s="19" t="str">
        <f>_xlfn.XLOOKUP($A570,'Cleaned - Hospitalisation Detai'!$A$2:$A$2344,'Cleaned - Hospitalisation Detai'!$I$2:$I$2344,0)</f>
        <v>R1012</v>
      </c>
      <c r="Q570" s="20">
        <f>_xlfn.XLOOKUP($A570,'Cleaned - Hospitalisation Detai'!$A$2:$A$2344,'Cleaned - Hospitalisation Detai'!$K$2:$K$2344,0)</f>
        <v>19</v>
      </c>
    </row>
    <row r="571" spans="1:17" ht="15.6" x14ac:dyDescent="0.3">
      <c r="A571" s="10" t="s">
        <v>1801</v>
      </c>
      <c r="B571" s="11" t="str">
        <f>_xlfn.XLOOKUP(A571,'Cleaned - Customer Names '!$A$2:$A$2336,'Cleaned - Customer Names '!$C$2:$C$2336,0)</f>
        <v>Mark D.</v>
      </c>
      <c r="C571" s="11">
        <f>_xlfn.XLOOKUP($A571,'Cleaned - Medical Examinations'!$A$2:$A$2336,'Cleaned - Medical Examinations'!$B$2:$B$2336,0)</f>
        <v>22.99</v>
      </c>
      <c r="D571" s="11">
        <f>_xlfn.XLOOKUP($A571,'Cleaned - Medical Examinations'!$A$2:$A$2336,'Cleaned - Medical Examinations'!$C$2:$C$2336,0)</f>
        <v>6.29</v>
      </c>
      <c r="E571" s="11" t="str">
        <f>_xlfn.XLOOKUP($A571,'Cleaned - Medical Examinations'!$A$2:$A$2336,'Cleaned - Medical Examinations'!$D$2:$D$2336,0)</f>
        <v>No</v>
      </c>
      <c r="F571" s="11" t="str">
        <f>_xlfn.XLOOKUP($A571,'Cleaned - Medical Examinations'!$A$2:$A$2336,'Cleaned - Medical Examinations'!$E$2:$E$2336,0)</f>
        <v>No</v>
      </c>
      <c r="G571" s="11" t="str">
        <f>_xlfn.XLOOKUP($A571,'Cleaned - Medical Examinations'!$A$2:$A$2336,'Cleaned - Medical Examinations'!$F$2:$F$2336,0)</f>
        <v>No</v>
      </c>
      <c r="H571" s="11">
        <f>_xlfn.XLOOKUP($A571,'Cleaned - Medical Examinations'!$A$2:$A$2336,'Cleaned - Medical Examinations'!$G$2:$G$2336,0)</f>
        <v>1</v>
      </c>
      <c r="I571" s="11" t="str">
        <f>_xlfn.XLOOKUP($A571,'Cleaned - Medical Examinations'!$A$2:$A$2336,'Cleaned - Medical Examinations'!$H$2:$H$2336,0)</f>
        <v>Yes</v>
      </c>
      <c r="J571" s="11" t="str">
        <f>_xlfn.XLOOKUP($A571,'Cleaned - Medical Examinations'!$A$2:$A$2336,'Cleaned - Medical Examinations'!$I$2:$I$2336,0)</f>
        <v>Normal Weight</v>
      </c>
      <c r="K571" s="11" t="str">
        <f t="shared" si="8"/>
        <v>Non-Diabetic</v>
      </c>
      <c r="L571" s="14">
        <f>_xlfn.XLOOKUP($A571,'Cleaned - Hospitalisation Detai'!$A$2:$A$2344,'Cleaned - Hospitalisation Detai'!$J$2:$J$2344,0)</f>
        <v>33895</v>
      </c>
      <c r="M571" s="19">
        <f>_xlfn.XLOOKUP($A571,'Cleaned - Hospitalisation Detai'!$A$2:$A$2344,'Cleaned - Hospitalisation Detai'!$F$2:$F$2344,0)</f>
        <v>17361.77</v>
      </c>
      <c r="N571" s="19" t="str">
        <f>_xlfn.XLOOKUP($A571,'Cleaned - Hospitalisation Detai'!$A$2:$A$2344,'Cleaned - Hospitalisation Detai'!$G$2:$G$2344,0)</f>
        <v>tier - 2</v>
      </c>
      <c r="O571" s="19" t="str">
        <f>_xlfn.XLOOKUP($A571,'Cleaned - Hospitalisation Detai'!$A$2:$A$2344,'Cleaned - Hospitalisation Detai'!$H$2:$H$2344,0)</f>
        <v>tier - 1</v>
      </c>
      <c r="P571" s="19" t="str">
        <f>_xlfn.XLOOKUP($A571,'Cleaned - Hospitalisation Detai'!$A$2:$A$2344,'Cleaned - Hospitalisation Detai'!$I$2:$I$2344,0)</f>
        <v>R1012</v>
      </c>
      <c r="Q571" s="20">
        <f>_xlfn.XLOOKUP($A571,'Cleaned - Hospitalisation Detai'!$A$2:$A$2344,'Cleaned - Hospitalisation Detai'!$K$2:$K$2344,0)</f>
        <v>30</v>
      </c>
    </row>
    <row r="572" spans="1:17" ht="15.6" x14ac:dyDescent="0.3">
      <c r="A572" s="10" t="s">
        <v>1800</v>
      </c>
      <c r="B572" s="11" t="str">
        <f>_xlfn.XLOOKUP(A572,'Cleaned - Customer Names '!$A$2:$A$2336,'Cleaned - Customer Names '!$C$2:$C$2336,0)</f>
        <v>Patrick J.</v>
      </c>
      <c r="C572" s="11">
        <f>_xlfn.XLOOKUP($A572,'Cleaned - Medical Examinations'!$A$2:$A$2336,'Cleaned - Medical Examinations'!$B$2:$B$2336,0)</f>
        <v>29.07</v>
      </c>
      <c r="D572" s="11">
        <f>_xlfn.XLOOKUP($A572,'Cleaned - Medical Examinations'!$A$2:$A$2336,'Cleaned - Medical Examinations'!$C$2:$C$2336,0)</f>
        <v>5.12</v>
      </c>
      <c r="E572" s="11" t="str">
        <f>_xlfn.XLOOKUP($A572,'Cleaned - Medical Examinations'!$A$2:$A$2336,'Cleaned - Medical Examinations'!$D$2:$D$2336,0)</f>
        <v>No</v>
      </c>
      <c r="F572" s="11" t="str">
        <f>_xlfn.XLOOKUP($A572,'Cleaned - Medical Examinations'!$A$2:$A$2336,'Cleaned - Medical Examinations'!$E$2:$E$2336,0)</f>
        <v>No</v>
      </c>
      <c r="G572" s="11" t="str">
        <f>_xlfn.XLOOKUP($A572,'Cleaned - Medical Examinations'!$A$2:$A$2336,'Cleaned - Medical Examinations'!$F$2:$F$2336,0)</f>
        <v>Yes</v>
      </c>
      <c r="H572" s="11">
        <f>_xlfn.XLOOKUP($A572,'Cleaned - Medical Examinations'!$A$2:$A$2336,'Cleaned - Medical Examinations'!$G$2:$G$2336,0)</f>
        <v>1</v>
      </c>
      <c r="I572" s="11" t="str">
        <f>_xlfn.XLOOKUP($A572,'Cleaned - Medical Examinations'!$A$2:$A$2336,'Cleaned - Medical Examinations'!$H$2:$H$2336,0)</f>
        <v>Yes</v>
      </c>
      <c r="J572" s="11" t="str">
        <f>_xlfn.XLOOKUP($A572,'Cleaned - Medical Examinations'!$A$2:$A$2336,'Cleaned - Medical Examinations'!$I$2:$I$2336,0)</f>
        <v>Overweight</v>
      </c>
      <c r="K572" s="11" t="str">
        <f t="shared" si="8"/>
        <v>Non-Diabetic</v>
      </c>
      <c r="L572" s="14">
        <f>_xlfn.XLOOKUP($A572,'Cleaned - Hospitalisation Detai'!$A$2:$A$2344,'Cleaned - Hospitalisation Detai'!$J$2:$J$2344,0)</f>
        <v>37926</v>
      </c>
      <c r="M572" s="19">
        <f>_xlfn.XLOOKUP($A572,'Cleaned - Hospitalisation Detai'!$A$2:$A$2344,'Cleaned - Hospitalisation Detai'!$F$2:$F$2344,0)</f>
        <v>17352.68</v>
      </c>
      <c r="N572" s="19" t="str">
        <f>_xlfn.XLOOKUP($A572,'Cleaned - Hospitalisation Detai'!$A$2:$A$2344,'Cleaned - Hospitalisation Detai'!$G$2:$G$2344,0)</f>
        <v>tier - 2</v>
      </c>
      <c r="O572" s="19" t="str">
        <f>_xlfn.XLOOKUP($A572,'Cleaned - Hospitalisation Detai'!$A$2:$A$2344,'Cleaned - Hospitalisation Detai'!$H$2:$H$2344,0)</f>
        <v>tier - 3</v>
      </c>
      <c r="P572" s="19" t="str">
        <f>_xlfn.XLOOKUP($A572,'Cleaned - Hospitalisation Detai'!$A$2:$A$2344,'Cleaned - Hospitalisation Detai'!$I$2:$I$2344,0)</f>
        <v>R1012</v>
      </c>
      <c r="Q572" s="20">
        <f>_xlfn.XLOOKUP($A572,'Cleaned - Hospitalisation Detai'!$A$2:$A$2344,'Cleaned - Hospitalisation Detai'!$K$2:$K$2344,0)</f>
        <v>19</v>
      </c>
    </row>
    <row r="573" spans="1:17" ht="15.6" x14ac:dyDescent="0.3">
      <c r="A573" s="10" t="s">
        <v>1799</v>
      </c>
      <c r="B573" s="11" t="str">
        <f>_xlfn.XLOOKUP(A573,'Cleaned - Customer Names '!$A$2:$A$2336,'Cleaned - Customer Names '!$C$2:$C$2336,0)</f>
        <v>Alejandro</v>
      </c>
      <c r="C573" s="11">
        <f>_xlfn.XLOOKUP($A573,'Cleaned - Medical Examinations'!$A$2:$A$2336,'Cleaned - Medical Examinations'!$B$2:$B$2336,0)</f>
        <v>42.02</v>
      </c>
      <c r="D573" s="11">
        <f>_xlfn.XLOOKUP($A573,'Cleaned - Medical Examinations'!$A$2:$A$2336,'Cleaned - Medical Examinations'!$C$2:$C$2336,0)</f>
        <v>9.9499999999999993</v>
      </c>
      <c r="E573" s="11" t="str">
        <f>_xlfn.XLOOKUP($A573,'Cleaned - Medical Examinations'!$A$2:$A$2336,'Cleaned - Medical Examinations'!$D$2:$D$2336,0)</f>
        <v>Yes</v>
      </c>
      <c r="F573" s="11" t="str">
        <f>_xlfn.XLOOKUP($A573,'Cleaned - Medical Examinations'!$A$2:$A$2336,'Cleaned - Medical Examinations'!$E$2:$E$2336,0)</f>
        <v>No</v>
      </c>
      <c r="G573" s="11" t="str">
        <f>_xlfn.XLOOKUP($A573,'Cleaned - Medical Examinations'!$A$2:$A$2336,'Cleaned - Medical Examinations'!$F$2:$F$2336,0)</f>
        <v>Yes</v>
      </c>
      <c r="H573" s="11">
        <f>_xlfn.XLOOKUP($A573,'Cleaned - Medical Examinations'!$A$2:$A$2336,'Cleaned - Medical Examinations'!$G$2:$G$2336,0)</f>
        <v>1</v>
      </c>
      <c r="I573" s="11" t="str">
        <f>_xlfn.XLOOKUP($A573,'Cleaned - Medical Examinations'!$A$2:$A$2336,'Cleaned - Medical Examinations'!$H$2:$H$2336,0)</f>
        <v>No</v>
      </c>
      <c r="J573" s="11" t="str">
        <f>_xlfn.XLOOKUP($A573,'Cleaned - Medical Examinations'!$A$2:$A$2336,'Cleaned - Medical Examinations'!$I$2:$I$2336,0)</f>
        <v>Obesity</v>
      </c>
      <c r="K573" s="11" t="str">
        <f t="shared" si="8"/>
        <v>Diabetic</v>
      </c>
      <c r="L573" s="14">
        <f>_xlfn.XLOOKUP($A573,'Cleaned - Hospitalisation Detai'!$A$2:$A$2344,'Cleaned - Hospitalisation Detai'!$J$2:$J$2344,0)</f>
        <v>23204</v>
      </c>
      <c r="M573" s="19">
        <f>_xlfn.XLOOKUP($A573,'Cleaned - Hospitalisation Detai'!$A$2:$A$2344,'Cleaned - Hospitalisation Detai'!$F$2:$F$2344,0)</f>
        <v>17337.580000000002</v>
      </c>
      <c r="N573" s="19" t="str">
        <f>_xlfn.XLOOKUP($A573,'Cleaned - Hospitalisation Detai'!$A$2:$A$2344,'Cleaned - Hospitalisation Detai'!$G$2:$G$2344,0)</f>
        <v>tier - 2</v>
      </c>
      <c r="O573" s="19" t="str">
        <f>_xlfn.XLOOKUP($A573,'Cleaned - Hospitalisation Detai'!$A$2:$A$2344,'Cleaned - Hospitalisation Detai'!$H$2:$H$2344,0)</f>
        <v>tier - 3</v>
      </c>
      <c r="P573" s="19" t="str">
        <f>_xlfn.XLOOKUP($A573,'Cleaned - Hospitalisation Detai'!$A$2:$A$2344,'Cleaned - Hospitalisation Detai'!$I$2:$I$2344,0)</f>
        <v>R1023</v>
      </c>
      <c r="Q573" s="20">
        <f>_xlfn.XLOOKUP($A573,'Cleaned - Hospitalisation Detai'!$A$2:$A$2344,'Cleaned - Hospitalisation Detai'!$K$2:$K$2344,0)</f>
        <v>59</v>
      </c>
    </row>
    <row r="574" spans="1:17" ht="15.6" x14ac:dyDescent="0.3">
      <c r="A574" s="10" t="s">
        <v>1798</v>
      </c>
      <c r="B574" s="11" t="str">
        <f>_xlfn.XLOOKUP(A574,'Cleaned - Customer Names '!$A$2:$A$2336,'Cleaned - Customer Names '!$C$2:$C$2336,0)</f>
        <v>Beth A</v>
      </c>
      <c r="C574" s="11">
        <f>_xlfn.XLOOKUP($A574,'Cleaned - Medical Examinations'!$A$2:$A$2336,'Cleaned - Medical Examinations'!$B$2:$B$2336,0)</f>
        <v>49.07</v>
      </c>
      <c r="D574" s="11">
        <f>_xlfn.XLOOKUP($A574,'Cleaned - Medical Examinations'!$A$2:$A$2336,'Cleaned - Medical Examinations'!$C$2:$C$2336,0)</f>
        <v>9.08</v>
      </c>
      <c r="E574" s="11" t="str">
        <f>_xlfn.XLOOKUP($A574,'Cleaned - Medical Examinations'!$A$2:$A$2336,'Cleaned - Medical Examinations'!$D$2:$D$2336,0)</f>
        <v>Yes</v>
      </c>
      <c r="F574" s="11" t="str">
        <f>_xlfn.XLOOKUP($A574,'Cleaned - Medical Examinations'!$A$2:$A$2336,'Cleaned - Medical Examinations'!$E$2:$E$2336,0)</f>
        <v>No</v>
      </c>
      <c r="G574" s="11" t="str">
        <f>_xlfn.XLOOKUP($A574,'Cleaned - Medical Examinations'!$A$2:$A$2336,'Cleaned - Medical Examinations'!$F$2:$F$2336,0)</f>
        <v>No</v>
      </c>
      <c r="H574" s="11">
        <f>_xlfn.XLOOKUP($A574,'Cleaned - Medical Examinations'!$A$2:$A$2336,'Cleaned - Medical Examinations'!$G$2:$G$2336,0)</f>
        <v>1</v>
      </c>
      <c r="I574" s="11" t="str">
        <f>_xlfn.XLOOKUP($A574,'Cleaned - Medical Examinations'!$A$2:$A$2336,'Cleaned - Medical Examinations'!$H$2:$H$2336,0)</f>
        <v>No</v>
      </c>
      <c r="J574" s="11" t="str">
        <f>_xlfn.XLOOKUP($A574,'Cleaned - Medical Examinations'!$A$2:$A$2336,'Cleaned - Medical Examinations'!$I$2:$I$2336,0)</f>
        <v>Obesity</v>
      </c>
      <c r="K574" s="11" t="str">
        <f t="shared" si="8"/>
        <v>Diabetic</v>
      </c>
      <c r="L574" s="14">
        <f>_xlfn.XLOOKUP($A574,'Cleaned - Hospitalisation Detai'!$A$2:$A$2344,'Cleaned - Hospitalisation Detai'!$J$2:$J$2344,0)</f>
        <v>27631</v>
      </c>
      <c r="M574" s="19">
        <f>_xlfn.XLOOKUP($A574,'Cleaned - Hospitalisation Detai'!$A$2:$A$2344,'Cleaned - Hospitalisation Detai'!$F$2:$F$2344,0)</f>
        <v>17253.43</v>
      </c>
      <c r="N574" s="19" t="str">
        <f>_xlfn.XLOOKUP($A574,'Cleaned - Hospitalisation Detai'!$A$2:$A$2344,'Cleaned - Hospitalisation Detai'!$G$2:$G$2344,0)</f>
        <v>tier - 2</v>
      </c>
      <c r="O574" s="19" t="str">
        <f>_xlfn.XLOOKUP($A574,'Cleaned - Hospitalisation Detai'!$A$2:$A$2344,'Cleaned - Hospitalisation Detai'!$H$2:$H$2344,0)</f>
        <v>tier - 3</v>
      </c>
      <c r="P574" s="19" t="str">
        <f>_xlfn.XLOOKUP($A574,'Cleaned - Hospitalisation Detai'!$A$2:$A$2344,'Cleaned - Hospitalisation Detai'!$I$2:$I$2344,0)</f>
        <v>R1026</v>
      </c>
      <c r="Q574" s="20">
        <f>_xlfn.XLOOKUP($A574,'Cleaned - Hospitalisation Detai'!$A$2:$A$2344,'Cleaned - Hospitalisation Detai'!$K$2:$K$2344,0)</f>
        <v>47</v>
      </c>
    </row>
    <row r="575" spans="1:17" ht="15.6" x14ac:dyDescent="0.3">
      <c r="A575" s="10" t="s">
        <v>1797</v>
      </c>
      <c r="B575" s="11" t="str">
        <f>_xlfn.XLOOKUP(A575,'Cleaned - Customer Names '!$A$2:$A$2336,'Cleaned - Customer Names '!$C$2:$C$2336,0)</f>
        <v>Jason R</v>
      </c>
      <c r="C575" s="11">
        <f>_xlfn.XLOOKUP($A575,'Cleaned - Medical Examinations'!$A$2:$A$2336,'Cleaned - Medical Examinations'!$B$2:$B$2336,0)</f>
        <v>19.8</v>
      </c>
      <c r="D575" s="11">
        <f>_xlfn.XLOOKUP($A575,'Cleaned - Medical Examinations'!$A$2:$A$2336,'Cleaned - Medical Examinations'!$C$2:$C$2336,0)</f>
        <v>4.82</v>
      </c>
      <c r="E575" s="11" t="str">
        <f>_xlfn.XLOOKUP($A575,'Cleaned - Medical Examinations'!$A$2:$A$2336,'Cleaned - Medical Examinations'!$D$2:$D$2336,0)</f>
        <v>No</v>
      </c>
      <c r="F575" s="11" t="str">
        <f>_xlfn.XLOOKUP($A575,'Cleaned - Medical Examinations'!$A$2:$A$2336,'Cleaned - Medical Examinations'!$E$2:$E$2336,0)</f>
        <v>No</v>
      </c>
      <c r="G575" s="11" t="str">
        <f>_xlfn.XLOOKUP($A575,'Cleaned - Medical Examinations'!$A$2:$A$2336,'Cleaned - Medical Examinations'!$F$2:$F$2336,0)</f>
        <v>No</v>
      </c>
      <c r="H575" s="11">
        <f>_xlfn.XLOOKUP($A575,'Cleaned - Medical Examinations'!$A$2:$A$2336,'Cleaned - Medical Examinations'!$G$2:$G$2336,0)</f>
        <v>0</v>
      </c>
      <c r="I575" s="11" t="str">
        <f>_xlfn.XLOOKUP($A575,'Cleaned - Medical Examinations'!$A$2:$A$2336,'Cleaned - Medical Examinations'!$H$2:$H$2336,0)</f>
        <v>Yes</v>
      </c>
      <c r="J575" s="11" t="str">
        <f>_xlfn.XLOOKUP($A575,'Cleaned - Medical Examinations'!$A$2:$A$2336,'Cleaned - Medical Examinations'!$I$2:$I$2336,0)</f>
        <v>Normal Weight</v>
      </c>
      <c r="K575" s="11" t="str">
        <f t="shared" si="8"/>
        <v>Non-Diabetic</v>
      </c>
      <c r="L575" s="14">
        <f>_xlfn.XLOOKUP($A575,'Cleaned - Hospitalisation Detai'!$A$2:$A$2344,'Cleaned - Hospitalisation Detai'!$J$2:$J$2344,0)</f>
        <v>30246</v>
      </c>
      <c r="M575" s="19">
        <f>_xlfn.XLOOKUP($A575,'Cleaned - Hospitalisation Detai'!$A$2:$A$2344,'Cleaned - Hospitalisation Detai'!$F$2:$F$2344,0)</f>
        <v>17179.52</v>
      </c>
      <c r="N575" s="19" t="str">
        <f>_xlfn.XLOOKUP($A575,'Cleaned - Hospitalisation Detai'!$A$2:$A$2344,'Cleaned - Hospitalisation Detai'!$G$2:$G$2344,0)</f>
        <v>tier - 2</v>
      </c>
      <c r="O575" s="19" t="str">
        <f>_xlfn.XLOOKUP($A575,'Cleaned - Hospitalisation Detai'!$A$2:$A$2344,'Cleaned - Hospitalisation Detai'!$H$2:$H$2344,0)</f>
        <v>tier - 1</v>
      </c>
      <c r="P575" s="19" t="str">
        <f>_xlfn.XLOOKUP($A575,'Cleaned - Hospitalisation Detai'!$A$2:$A$2344,'Cleaned - Hospitalisation Detai'!$I$2:$I$2344,0)</f>
        <v>R1013</v>
      </c>
      <c r="Q575" s="20">
        <f>_xlfn.XLOOKUP($A575,'Cleaned - Hospitalisation Detai'!$A$2:$A$2344,'Cleaned - Hospitalisation Detai'!$K$2:$K$2344,0)</f>
        <v>40</v>
      </c>
    </row>
    <row r="576" spans="1:17" ht="15.6" x14ac:dyDescent="0.3">
      <c r="A576" s="10" t="s">
        <v>1796</v>
      </c>
      <c r="B576" s="11" t="str">
        <f>_xlfn.XLOOKUP(A576,'Cleaned - Customer Names '!$A$2:$A$2336,'Cleaned - Customer Names '!$C$2:$C$2336,0)</f>
        <v>Yoshinori</v>
      </c>
      <c r="C576" s="11">
        <f>_xlfn.XLOOKUP($A576,'Cleaned - Medical Examinations'!$A$2:$A$2336,'Cleaned - Medical Examinations'!$B$2:$B$2336,0)</f>
        <v>27.36</v>
      </c>
      <c r="D576" s="11">
        <f>_xlfn.XLOOKUP($A576,'Cleaned - Medical Examinations'!$A$2:$A$2336,'Cleaned - Medical Examinations'!$C$2:$C$2336,0)</f>
        <v>4.6500000000000004</v>
      </c>
      <c r="E576" s="11" t="str">
        <f>_xlfn.XLOOKUP($A576,'Cleaned - Medical Examinations'!$A$2:$A$2336,'Cleaned - Medical Examinations'!$D$2:$D$2336,0)</f>
        <v>No</v>
      </c>
      <c r="F576" s="11" t="str">
        <f>_xlfn.XLOOKUP($A576,'Cleaned - Medical Examinations'!$A$2:$A$2336,'Cleaned - Medical Examinations'!$E$2:$E$2336,0)</f>
        <v>yes</v>
      </c>
      <c r="G576" s="11" t="str">
        <f>_xlfn.XLOOKUP($A576,'Cleaned - Medical Examinations'!$A$2:$A$2336,'Cleaned - Medical Examinations'!$F$2:$F$2336,0)</f>
        <v>No</v>
      </c>
      <c r="H576" s="11">
        <f>_xlfn.XLOOKUP($A576,'Cleaned - Medical Examinations'!$A$2:$A$2336,'Cleaned - Medical Examinations'!$G$2:$G$2336,0)</f>
        <v>1</v>
      </c>
      <c r="I576" s="11" t="str">
        <f>_xlfn.XLOOKUP($A576,'Cleaned - Medical Examinations'!$A$2:$A$2336,'Cleaned - Medical Examinations'!$H$2:$H$2336,0)</f>
        <v>Yes</v>
      </c>
      <c r="J576" s="11" t="str">
        <f>_xlfn.XLOOKUP($A576,'Cleaned - Medical Examinations'!$A$2:$A$2336,'Cleaned - Medical Examinations'!$I$2:$I$2336,0)</f>
        <v>Overweight</v>
      </c>
      <c r="K576" s="11" t="str">
        <f t="shared" si="8"/>
        <v>Non-Diabetic</v>
      </c>
      <c r="L576" s="14">
        <f>_xlfn.XLOOKUP($A576,'Cleaned - Hospitalisation Detai'!$A$2:$A$2344,'Cleaned - Hospitalisation Detai'!$J$2:$J$2344,0)</f>
        <v>38217</v>
      </c>
      <c r="M576" s="19">
        <f>_xlfn.XLOOKUP($A576,'Cleaned - Hospitalisation Detai'!$A$2:$A$2344,'Cleaned - Hospitalisation Detai'!$F$2:$F$2344,0)</f>
        <v>17178.68</v>
      </c>
      <c r="N576" s="19" t="str">
        <f>_xlfn.XLOOKUP($A576,'Cleaned - Hospitalisation Detai'!$A$2:$A$2344,'Cleaned - Hospitalisation Detai'!$G$2:$G$2344,0)</f>
        <v>tier - 2</v>
      </c>
      <c r="O576" s="19" t="str">
        <f>_xlfn.XLOOKUP($A576,'Cleaned - Hospitalisation Detai'!$A$2:$A$2344,'Cleaned - Hospitalisation Detai'!$H$2:$H$2344,0)</f>
        <v>tier - 2</v>
      </c>
      <c r="P576" s="19" t="str">
        <f>_xlfn.XLOOKUP($A576,'Cleaned - Hospitalisation Detai'!$A$2:$A$2344,'Cleaned - Hospitalisation Detai'!$I$2:$I$2344,0)</f>
        <v>R1019</v>
      </c>
      <c r="Q576" s="20">
        <f>_xlfn.XLOOKUP($A576,'Cleaned - Hospitalisation Detai'!$A$2:$A$2344,'Cleaned - Hospitalisation Detai'!$K$2:$K$2344,0)</f>
        <v>18</v>
      </c>
    </row>
    <row r="577" spans="1:17" ht="15.6" x14ac:dyDescent="0.3">
      <c r="A577" s="10" t="s">
        <v>1795</v>
      </c>
      <c r="B577" s="11" t="str">
        <f>_xlfn.XLOOKUP(A577,'Cleaned - Customer Names '!$A$2:$A$2336,'Cleaned - Customer Names '!$C$2:$C$2336,0)</f>
        <v>Adrienne G.</v>
      </c>
      <c r="C577" s="11">
        <f>_xlfn.XLOOKUP($A577,'Cleaned - Medical Examinations'!$A$2:$A$2336,'Cleaned - Medical Examinations'!$B$2:$B$2336,0)</f>
        <v>42.95</v>
      </c>
      <c r="D577" s="11">
        <f>_xlfn.XLOOKUP($A577,'Cleaned - Medical Examinations'!$A$2:$A$2336,'Cleaned - Medical Examinations'!$C$2:$C$2336,0)</f>
        <v>5.16</v>
      </c>
      <c r="E577" s="11" t="str">
        <f>_xlfn.XLOOKUP($A577,'Cleaned - Medical Examinations'!$A$2:$A$2336,'Cleaned - Medical Examinations'!$D$2:$D$2336,0)</f>
        <v>Yes</v>
      </c>
      <c r="F577" s="11" t="str">
        <f>_xlfn.XLOOKUP($A577,'Cleaned - Medical Examinations'!$A$2:$A$2336,'Cleaned - Medical Examinations'!$E$2:$E$2336,0)</f>
        <v>No</v>
      </c>
      <c r="G577" s="11" t="str">
        <f>_xlfn.XLOOKUP($A577,'Cleaned - Medical Examinations'!$A$2:$A$2336,'Cleaned - Medical Examinations'!$F$2:$F$2336,0)</f>
        <v>No</v>
      </c>
      <c r="H577" s="11">
        <f>_xlfn.XLOOKUP($A577,'Cleaned - Medical Examinations'!$A$2:$A$2336,'Cleaned - Medical Examinations'!$G$2:$G$2336,0)</f>
        <v>1</v>
      </c>
      <c r="I577" s="11" t="str">
        <f>_xlfn.XLOOKUP($A577,'Cleaned - Medical Examinations'!$A$2:$A$2336,'Cleaned - Medical Examinations'!$H$2:$H$2336,0)</f>
        <v>No</v>
      </c>
      <c r="J577" s="11" t="str">
        <f>_xlfn.XLOOKUP($A577,'Cleaned - Medical Examinations'!$A$2:$A$2336,'Cleaned - Medical Examinations'!$I$2:$I$2336,0)</f>
        <v>Obesity</v>
      </c>
      <c r="K577" s="11" t="str">
        <f t="shared" si="8"/>
        <v>Non-Diabetic</v>
      </c>
      <c r="L577" s="14">
        <f>_xlfn.XLOOKUP($A577,'Cleaned - Hospitalisation Detai'!$A$2:$A$2344,'Cleaned - Hospitalisation Detai'!$J$2:$J$2344,0)</f>
        <v>23535</v>
      </c>
      <c r="M577" s="19">
        <f>_xlfn.XLOOKUP($A577,'Cleaned - Hospitalisation Detai'!$A$2:$A$2344,'Cleaned - Hospitalisation Detai'!$F$2:$F$2344,0)</f>
        <v>17174.52</v>
      </c>
      <c r="N577" s="19" t="str">
        <f>_xlfn.XLOOKUP($A577,'Cleaned - Hospitalisation Detai'!$A$2:$A$2344,'Cleaned - Hospitalisation Detai'!$G$2:$G$2344,0)</f>
        <v>tier - 2</v>
      </c>
      <c r="O577" s="19" t="str">
        <f>_xlfn.XLOOKUP($A577,'Cleaned - Hospitalisation Detai'!$A$2:$A$2344,'Cleaned - Hospitalisation Detai'!$H$2:$H$2344,0)</f>
        <v>tier - 2</v>
      </c>
      <c r="P577" s="19" t="str">
        <f>_xlfn.XLOOKUP($A577,'Cleaned - Hospitalisation Detai'!$A$2:$A$2344,'Cleaned - Hospitalisation Detai'!$I$2:$I$2344,0)</f>
        <v>R1012</v>
      </c>
      <c r="Q577" s="20">
        <f>_xlfn.XLOOKUP($A577,'Cleaned - Hospitalisation Detai'!$A$2:$A$2344,'Cleaned - Hospitalisation Detai'!$K$2:$K$2344,0)</f>
        <v>59</v>
      </c>
    </row>
    <row r="578" spans="1:17" ht="15.6" x14ac:dyDescent="0.3">
      <c r="A578" s="10" t="s">
        <v>1794</v>
      </c>
      <c r="B578" s="11" t="str">
        <f>_xlfn.XLOOKUP(A578,'Cleaned - Customer Names '!$A$2:$A$2336,'Cleaned - Customer Names '!$C$2:$C$2336,0)</f>
        <v>Meredith</v>
      </c>
      <c r="C578" s="11">
        <f>_xlfn.XLOOKUP($A578,'Cleaned - Medical Examinations'!$A$2:$A$2336,'Cleaned - Medical Examinations'!$B$2:$B$2336,0)</f>
        <v>42.66</v>
      </c>
      <c r="D578" s="11">
        <f>_xlfn.XLOOKUP($A578,'Cleaned - Medical Examinations'!$A$2:$A$2336,'Cleaned - Medical Examinations'!$C$2:$C$2336,0)</f>
        <v>10.44</v>
      </c>
      <c r="E578" s="11" t="str">
        <f>_xlfn.XLOOKUP($A578,'Cleaned - Medical Examinations'!$A$2:$A$2336,'Cleaned - Medical Examinations'!$D$2:$D$2336,0)</f>
        <v>No</v>
      </c>
      <c r="F578" s="11" t="str">
        <f>_xlfn.XLOOKUP($A578,'Cleaned - Medical Examinations'!$A$2:$A$2336,'Cleaned - Medical Examinations'!$E$2:$E$2336,0)</f>
        <v>No</v>
      </c>
      <c r="G578" s="11" t="str">
        <f>_xlfn.XLOOKUP($A578,'Cleaned - Medical Examinations'!$A$2:$A$2336,'Cleaned - Medical Examinations'!$F$2:$F$2336,0)</f>
        <v>No</v>
      </c>
      <c r="H578" s="11">
        <f>_xlfn.XLOOKUP($A578,'Cleaned - Medical Examinations'!$A$2:$A$2336,'Cleaned - Medical Examinations'!$G$2:$G$2336,0)</f>
        <v>0</v>
      </c>
      <c r="I578" s="11" t="str">
        <f>_xlfn.XLOOKUP($A578,'Cleaned - Medical Examinations'!$A$2:$A$2336,'Cleaned - Medical Examinations'!$H$2:$H$2336,0)</f>
        <v>No</v>
      </c>
      <c r="J578" s="11" t="str">
        <f>_xlfn.XLOOKUP($A578,'Cleaned - Medical Examinations'!$A$2:$A$2336,'Cleaned - Medical Examinations'!$I$2:$I$2336,0)</f>
        <v>Obesity</v>
      </c>
      <c r="K578" s="11" t="str">
        <f t="shared" si="8"/>
        <v>Diabetic</v>
      </c>
      <c r="L578" s="14">
        <f>_xlfn.XLOOKUP($A578,'Cleaned - Hospitalisation Detai'!$A$2:$A$2344,'Cleaned - Hospitalisation Detai'!$J$2:$J$2344,0)</f>
        <v>24001</v>
      </c>
      <c r="M578" s="19">
        <f>_xlfn.XLOOKUP($A578,'Cleaned - Hospitalisation Detai'!$A$2:$A$2344,'Cleaned - Hospitalisation Detai'!$F$2:$F$2344,0)</f>
        <v>17172.27</v>
      </c>
      <c r="N578" s="19" t="str">
        <f>_xlfn.XLOOKUP($A578,'Cleaned - Hospitalisation Detai'!$A$2:$A$2344,'Cleaned - Hospitalisation Detai'!$G$2:$G$2344,0)</f>
        <v>tier - 2</v>
      </c>
      <c r="O578" s="19" t="str">
        <f>_xlfn.XLOOKUP($A578,'Cleaned - Hospitalisation Detai'!$A$2:$A$2344,'Cleaned - Hospitalisation Detai'!$H$2:$H$2344,0)</f>
        <v>tier - 2</v>
      </c>
      <c r="P578" s="19" t="str">
        <f>_xlfn.XLOOKUP($A578,'Cleaned - Hospitalisation Detai'!$A$2:$A$2344,'Cleaned - Hospitalisation Detai'!$I$2:$I$2344,0)</f>
        <v>R1026</v>
      </c>
      <c r="Q578" s="20">
        <f>_xlfn.XLOOKUP($A578,'Cleaned - Hospitalisation Detai'!$A$2:$A$2344,'Cleaned - Hospitalisation Detai'!$K$2:$K$2344,0)</f>
        <v>57</v>
      </c>
    </row>
    <row r="579" spans="1:17" ht="15.6" x14ac:dyDescent="0.3">
      <c r="A579" s="10" t="s">
        <v>1793</v>
      </c>
      <c r="B579" s="11" t="str">
        <f>_xlfn.XLOOKUP(A579,'Cleaned - Customer Names '!$A$2:$A$2336,'Cleaned - Customer Names '!$C$2:$C$2336,0)</f>
        <v>Junyong</v>
      </c>
      <c r="C579" s="11">
        <f>_xlfn.XLOOKUP($A579,'Cleaned - Medical Examinations'!$A$2:$A$2336,'Cleaned - Medical Examinations'!$B$2:$B$2336,0)</f>
        <v>33.630000000000003</v>
      </c>
      <c r="D579" s="11">
        <f>_xlfn.XLOOKUP($A579,'Cleaned - Medical Examinations'!$A$2:$A$2336,'Cleaned - Medical Examinations'!$C$2:$C$2336,0)</f>
        <v>5.69</v>
      </c>
      <c r="E579" s="11" t="str">
        <f>_xlfn.XLOOKUP($A579,'Cleaned - Medical Examinations'!$A$2:$A$2336,'Cleaned - Medical Examinations'!$D$2:$D$2336,0)</f>
        <v>No</v>
      </c>
      <c r="F579" s="11" t="str">
        <f>_xlfn.XLOOKUP($A579,'Cleaned - Medical Examinations'!$A$2:$A$2336,'Cleaned - Medical Examinations'!$E$2:$E$2336,0)</f>
        <v>No</v>
      </c>
      <c r="G579" s="11" t="str">
        <f>_xlfn.XLOOKUP($A579,'Cleaned - Medical Examinations'!$A$2:$A$2336,'Cleaned - Medical Examinations'!$F$2:$F$2336,0)</f>
        <v>No</v>
      </c>
      <c r="H579" s="11">
        <f>_xlfn.XLOOKUP($A579,'Cleaned - Medical Examinations'!$A$2:$A$2336,'Cleaned - Medical Examinations'!$G$2:$G$2336,0)</f>
        <v>1</v>
      </c>
      <c r="I579" s="11" t="str">
        <f>_xlfn.XLOOKUP($A579,'Cleaned - Medical Examinations'!$A$2:$A$2336,'Cleaned - Medical Examinations'!$H$2:$H$2336,0)</f>
        <v>No</v>
      </c>
      <c r="J579" s="11" t="str">
        <f>_xlfn.XLOOKUP($A579,'Cleaned - Medical Examinations'!$A$2:$A$2336,'Cleaned - Medical Examinations'!$I$2:$I$2336,0)</f>
        <v>Obesity</v>
      </c>
      <c r="K579" s="11" t="str">
        <f t="shared" ref="K579:K642" si="9">IF(D579&gt;=6.5,"Diabetic","Non-Diabetic")</f>
        <v>Non-Diabetic</v>
      </c>
      <c r="L579" s="14">
        <f>_xlfn.XLOOKUP($A579,'Cleaned - Hospitalisation Detai'!$A$2:$A$2344,'Cleaned - Hospitalisation Detai'!$J$2:$J$2344,0)</f>
        <v>35949</v>
      </c>
      <c r="M579" s="19">
        <f>_xlfn.XLOOKUP($A579,'Cleaned - Hospitalisation Detai'!$A$2:$A$2344,'Cleaned - Hospitalisation Detai'!$F$2:$F$2344,0)</f>
        <v>17128.43</v>
      </c>
      <c r="N579" s="19" t="str">
        <f>_xlfn.XLOOKUP($A579,'Cleaned - Hospitalisation Detai'!$A$2:$A$2344,'Cleaned - Hospitalisation Detai'!$G$2:$G$2344,0)</f>
        <v>tier - 2</v>
      </c>
      <c r="O579" s="19" t="str">
        <f>_xlfn.XLOOKUP($A579,'Cleaned - Hospitalisation Detai'!$A$2:$A$2344,'Cleaned - Hospitalisation Detai'!$H$2:$H$2344,0)</f>
        <v>tier - 3</v>
      </c>
      <c r="P579" s="19" t="str">
        <f>_xlfn.XLOOKUP($A579,'Cleaned - Hospitalisation Detai'!$A$2:$A$2344,'Cleaned - Hospitalisation Detai'!$I$2:$I$2344,0)</f>
        <v>R1016</v>
      </c>
      <c r="Q579" s="20">
        <f>_xlfn.XLOOKUP($A579,'Cleaned - Hospitalisation Detai'!$A$2:$A$2344,'Cleaned - Hospitalisation Detai'!$K$2:$K$2344,0)</f>
        <v>25</v>
      </c>
    </row>
    <row r="580" spans="1:17" ht="15.6" x14ac:dyDescent="0.3">
      <c r="A580" s="10" t="s">
        <v>1792</v>
      </c>
      <c r="B580" s="11" t="str">
        <f>_xlfn.XLOOKUP(A580,'Cleaned - Customer Names '!$A$2:$A$2336,'Cleaned - Customer Names '!$C$2:$C$2336,0)</f>
        <v>Kristen A.</v>
      </c>
      <c r="C580" s="11">
        <f>_xlfn.XLOOKUP($A580,'Cleaned - Medical Examinations'!$A$2:$A$2336,'Cleaned - Medical Examinations'!$B$2:$B$2336,0)</f>
        <v>26.84</v>
      </c>
      <c r="D580" s="11">
        <f>_xlfn.XLOOKUP($A580,'Cleaned - Medical Examinations'!$A$2:$A$2336,'Cleaned - Medical Examinations'!$C$2:$C$2336,0)</f>
        <v>6.5</v>
      </c>
      <c r="E580" s="11" t="str">
        <f>_xlfn.XLOOKUP($A580,'Cleaned - Medical Examinations'!$A$2:$A$2336,'Cleaned - Medical Examinations'!$D$2:$D$2336,0)</f>
        <v>No</v>
      </c>
      <c r="F580" s="11" t="str">
        <f>_xlfn.XLOOKUP($A580,'Cleaned - Medical Examinations'!$A$2:$A$2336,'Cleaned - Medical Examinations'!$E$2:$E$2336,0)</f>
        <v>No</v>
      </c>
      <c r="G580" s="11" t="str">
        <f>_xlfn.XLOOKUP($A580,'Cleaned - Medical Examinations'!$A$2:$A$2336,'Cleaned - Medical Examinations'!$F$2:$F$2336,0)</f>
        <v>No</v>
      </c>
      <c r="H580" s="11">
        <f>_xlfn.XLOOKUP($A580,'Cleaned - Medical Examinations'!$A$2:$A$2336,'Cleaned - Medical Examinations'!$G$2:$G$2336,0)</f>
        <v>0</v>
      </c>
      <c r="I580" s="11" t="str">
        <f>_xlfn.XLOOKUP($A580,'Cleaned - Medical Examinations'!$A$2:$A$2336,'Cleaned - Medical Examinations'!$H$2:$H$2336,0)</f>
        <v>Yes</v>
      </c>
      <c r="J580" s="11" t="str">
        <f>_xlfn.XLOOKUP($A580,'Cleaned - Medical Examinations'!$A$2:$A$2336,'Cleaned - Medical Examinations'!$I$2:$I$2336,0)</f>
        <v>Overweight</v>
      </c>
      <c r="K580" s="11" t="str">
        <f t="shared" si="9"/>
        <v>Diabetic</v>
      </c>
      <c r="L580" s="14">
        <f>_xlfn.XLOOKUP($A580,'Cleaned - Hospitalisation Detai'!$A$2:$A$2344,'Cleaned - Hospitalisation Detai'!$J$2:$J$2344,0)</f>
        <v>37435</v>
      </c>
      <c r="M580" s="19">
        <f>_xlfn.XLOOKUP($A580,'Cleaned - Hospitalisation Detai'!$A$2:$A$2344,'Cleaned - Hospitalisation Detai'!$F$2:$F$2344,0)</f>
        <v>17085.27</v>
      </c>
      <c r="N580" s="19" t="str">
        <f>_xlfn.XLOOKUP($A580,'Cleaned - Hospitalisation Detai'!$A$2:$A$2344,'Cleaned - Hospitalisation Detai'!$G$2:$G$2344,0)</f>
        <v>tier - 2</v>
      </c>
      <c r="O580" s="19" t="str">
        <f>_xlfn.XLOOKUP($A580,'Cleaned - Hospitalisation Detai'!$A$2:$A$2344,'Cleaned - Hospitalisation Detai'!$H$2:$H$2344,0)</f>
        <v>tier - 3</v>
      </c>
      <c r="P580" s="19" t="str">
        <f>_xlfn.XLOOKUP($A580,'Cleaned - Hospitalisation Detai'!$A$2:$A$2344,'Cleaned - Hospitalisation Detai'!$I$2:$I$2344,0)</f>
        <v>R1013</v>
      </c>
      <c r="Q580" s="20">
        <f>_xlfn.XLOOKUP($A580,'Cleaned - Hospitalisation Detai'!$A$2:$A$2344,'Cleaned - Hospitalisation Detai'!$K$2:$K$2344,0)</f>
        <v>20</v>
      </c>
    </row>
    <row r="581" spans="1:17" ht="15.6" x14ac:dyDescent="0.3">
      <c r="A581" s="10" t="s">
        <v>1791</v>
      </c>
      <c r="B581" s="11" t="str">
        <f>_xlfn.XLOOKUP(A581,'Cleaned - Customer Names '!$A$2:$A$2336,'Cleaned - Customer Names '!$C$2:$C$2336,0)</f>
        <v>Maria I.</v>
      </c>
      <c r="C581" s="11">
        <f>_xlfn.XLOOKUP($A581,'Cleaned - Medical Examinations'!$A$2:$A$2336,'Cleaned - Medical Examinations'!$B$2:$B$2336,0)</f>
        <v>28.3</v>
      </c>
      <c r="D581" s="11">
        <f>_xlfn.XLOOKUP($A581,'Cleaned - Medical Examinations'!$A$2:$A$2336,'Cleaned - Medical Examinations'!$C$2:$C$2336,0)</f>
        <v>5.73</v>
      </c>
      <c r="E581" s="11" t="str">
        <f>_xlfn.XLOOKUP($A581,'Cleaned - Medical Examinations'!$A$2:$A$2336,'Cleaned - Medical Examinations'!$D$2:$D$2336,0)</f>
        <v>No</v>
      </c>
      <c r="F581" s="11" t="str">
        <f>_xlfn.XLOOKUP($A581,'Cleaned - Medical Examinations'!$A$2:$A$2336,'Cleaned - Medical Examinations'!$E$2:$E$2336,0)</f>
        <v>No</v>
      </c>
      <c r="G581" s="11" t="str">
        <f>_xlfn.XLOOKUP($A581,'Cleaned - Medical Examinations'!$A$2:$A$2336,'Cleaned - Medical Examinations'!$F$2:$F$2336,0)</f>
        <v>Yes</v>
      </c>
      <c r="H581" s="11">
        <f>_xlfn.XLOOKUP($A581,'Cleaned - Medical Examinations'!$A$2:$A$2336,'Cleaned - Medical Examinations'!$G$2:$G$2336,0)</f>
        <v>1</v>
      </c>
      <c r="I581" s="11" t="str">
        <f>_xlfn.XLOOKUP($A581,'Cleaned - Medical Examinations'!$A$2:$A$2336,'Cleaned - Medical Examinations'!$H$2:$H$2336,0)</f>
        <v>Yes</v>
      </c>
      <c r="J581" s="11" t="str">
        <f>_xlfn.XLOOKUP($A581,'Cleaned - Medical Examinations'!$A$2:$A$2336,'Cleaned - Medical Examinations'!$I$2:$I$2336,0)</f>
        <v>Overweight</v>
      </c>
      <c r="K581" s="11" t="str">
        <f t="shared" si="9"/>
        <v>Non-Diabetic</v>
      </c>
      <c r="L581" s="14">
        <f>_xlfn.XLOOKUP($A581,'Cleaned - Hospitalisation Detai'!$A$2:$A$2344,'Cleaned - Hospitalisation Detai'!$J$2:$J$2344,0)</f>
        <v>37981</v>
      </c>
      <c r="M581" s="19">
        <f>_xlfn.XLOOKUP($A581,'Cleaned - Hospitalisation Detai'!$A$2:$A$2344,'Cleaned - Hospitalisation Detai'!$F$2:$F$2344,0)</f>
        <v>17081.080000000002</v>
      </c>
      <c r="N581" s="19" t="str">
        <f>_xlfn.XLOOKUP($A581,'Cleaned - Hospitalisation Detai'!$A$2:$A$2344,'Cleaned - Hospitalisation Detai'!$G$2:$G$2344,0)</f>
        <v>tier - 2</v>
      </c>
      <c r="O581" s="19" t="str">
        <f>_xlfn.XLOOKUP($A581,'Cleaned - Hospitalisation Detai'!$A$2:$A$2344,'Cleaned - Hospitalisation Detai'!$H$2:$H$2344,0)</f>
        <v>tier - 2</v>
      </c>
      <c r="P581" s="19" t="str">
        <f>_xlfn.XLOOKUP($A581,'Cleaned - Hospitalisation Detai'!$A$2:$A$2344,'Cleaned - Hospitalisation Detai'!$I$2:$I$2344,0)</f>
        <v>R1011</v>
      </c>
      <c r="Q581" s="20">
        <f>_xlfn.XLOOKUP($A581,'Cleaned - Hospitalisation Detai'!$A$2:$A$2344,'Cleaned - Hospitalisation Detai'!$K$2:$K$2344,0)</f>
        <v>19</v>
      </c>
    </row>
    <row r="582" spans="1:17" ht="15.6" x14ac:dyDescent="0.3">
      <c r="A582" s="10" t="s">
        <v>1790</v>
      </c>
      <c r="B582" s="11" t="str">
        <f>_xlfn.XLOOKUP(A582,'Cleaned - Customer Names '!$A$2:$A$2336,'Cleaned - Customer Names '!$C$2:$C$2336,0)</f>
        <v>Jonathan</v>
      </c>
      <c r="C582" s="11">
        <f>_xlfn.XLOOKUP($A582,'Cleaned - Medical Examinations'!$A$2:$A$2336,'Cleaned - Medical Examinations'!$B$2:$B$2336,0)</f>
        <v>27.06</v>
      </c>
      <c r="D582" s="11">
        <f>_xlfn.XLOOKUP($A582,'Cleaned - Medical Examinations'!$A$2:$A$2336,'Cleaned - Medical Examinations'!$C$2:$C$2336,0)</f>
        <v>5.74</v>
      </c>
      <c r="E582" s="11" t="str">
        <f>_xlfn.XLOOKUP($A582,'Cleaned - Medical Examinations'!$A$2:$A$2336,'Cleaned - Medical Examinations'!$D$2:$D$2336,0)</f>
        <v>Yes</v>
      </c>
      <c r="F582" s="11" t="str">
        <f>_xlfn.XLOOKUP($A582,'Cleaned - Medical Examinations'!$A$2:$A$2336,'Cleaned - Medical Examinations'!$E$2:$E$2336,0)</f>
        <v>No</v>
      </c>
      <c r="G582" s="11" t="str">
        <f>_xlfn.XLOOKUP($A582,'Cleaned - Medical Examinations'!$A$2:$A$2336,'Cleaned - Medical Examinations'!$F$2:$F$2336,0)</f>
        <v>No</v>
      </c>
      <c r="H582" s="11">
        <f>_xlfn.XLOOKUP($A582,'Cleaned - Medical Examinations'!$A$2:$A$2336,'Cleaned - Medical Examinations'!$G$2:$G$2336,0)</f>
        <v>0</v>
      </c>
      <c r="I582" s="11" t="str">
        <f>_xlfn.XLOOKUP($A582,'Cleaned - Medical Examinations'!$A$2:$A$2336,'Cleaned - Medical Examinations'!$H$2:$H$2336,0)</f>
        <v>Yes</v>
      </c>
      <c r="J582" s="11" t="str">
        <f>_xlfn.XLOOKUP($A582,'Cleaned - Medical Examinations'!$A$2:$A$2336,'Cleaned - Medical Examinations'!$I$2:$I$2336,0)</f>
        <v>Overweight</v>
      </c>
      <c r="K582" s="11" t="str">
        <f t="shared" si="9"/>
        <v>Non-Diabetic</v>
      </c>
      <c r="L582" s="14">
        <f>_xlfn.XLOOKUP($A582,'Cleaned - Hospitalisation Detai'!$A$2:$A$2344,'Cleaned - Hospitalisation Detai'!$J$2:$J$2344,0)</f>
        <v>35226</v>
      </c>
      <c r="M582" s="19">
        <f>_xlfn.XLOOKUP($A582,'Cleaned - Hospitalisation Detai'!$A$2:$A$2344,'Cleaned - Hospitalisation Detai'!$F$2:$F$2344,0)</f>
        <v>17043.34</v>
      </c>
      <c r="N582" s="19" t="str">
        <f>_xlfn.XLOOKUP($A582,'Cleaned - Hospitalisation Detai'!$A$2:$A$2344,'Cleaned - Hospitalisation Detai'!$G$2:$G$2344,0)</f>
        <v>tier - 2</v>
      </c>
      <c r="O582" s="19" t="str">
        <f>_xlfn.XLOOKUP($A582,'Cleaned - Hospitalisation Detai'!$A$2:$A$2344,'Cleaned - Hospitalisation Detai'!$H$2:$H$2344,0)</f>
        <v>tier - 3</v>
      </c>
      <c r="P582" s="19" t="str">
        <f>_xlfn.XLOOKUP($A582,'Cleaned - Hospitalisation Detai'!$A$2:$A$2344,'Cleaned - Hospitalisation Detai'!$I$2:$I$2344,0)</f>
        <v>R1013</v>
      </c>
      <c r="Q582" s="20">
        <f>_xlfn.XLOOKUP($A582,'Cleaned - Hospitalisation Detai'!$A$2:$A$2344,'Cleaned - Hospitalisation Detai'!$K$2:$K$2344,0)</f>
        <v>26</v>
      </c>
    </row>
    <row r="583" spans="1:17" ht="15.6" x14ac:dyDescent="0.3">
      <c r="A583" s="10" t="s">
        <v>1789</v>
      </c>
      <c r="B583" s="11" t="str">
        <f>_xlfn.XLOOKUP(A583,'Cleaned - Customer Names '!$A$2:$A$2336,'Cleaned - Customer Names '!$C$2:$C$2336,0)</f>
        <v>Phil</v>
      </c>
      <c r="C583" s="11">
        <f>_xlfn.XLOOKUP($A583,'Cleaned - Medical Examinations'!$A$2:$A$2336,'Cleaned - Medical Examinations'!$B$2:$B$2336,0)</f>
        <v>47.13</v>
      </c>
      <c r="D583" s="11">
        <f>_xlfn.XLOOKUP($A583,'Cleaned - Medical Examinations'!$A$2:$A$2336,'Cleaned - Medical Examinations'!$C$2:$C$2336,0)</f>
        <v>8.6999999999999993</v>
      </c>
      <c r="E583" s="11" t="str">
        <f>_xlfn.XLOOKUP($A583,'Cleaned - Medical Examinations'!$A$2:$A$2336,'Cleaned - Medical Examinations'!$D$2:$D$2336,0)</f>
        <v>No</v>
      </c>
      <c r="F583" s="11" t="str">
        <f>_xlfn.XLOOKUP($A583,'Cleaned - Medical Examinations'!$A$2:$A$2336,'Cleaned - Medical Examinations'!$E$2:$E$2336,0)</f>
        <v>No</v>
      </c>
      <c r="G583" s="11" t="str">
        <f>_xlfn.XLOOKUP($A583,'Cleaned - Medical Examinations'!$A$2:$A$2336,'Cleaned - Medical Examinations'!$F$2:$F$2336,0)</f>
        <v>No</v>
      </c>
      <c r="H583" s="11">
        <f>_xlfn.XLOOKUP($A583,'Cleaned - Medical Examinations'!$A$2:$A$2336,'Cleaned - Medical Examinations'!$G$2:$G$2336,0)</f>
        <v>0</v>
      </c>
      <c r="I583" s="11" t="str">
        <f>_xlfn.XLOOKUP($A583,'Cleaned - Medical Examinations'!$A$2:$A$2336,'Cleaned - Medical Examinations'!$H$2:$H$2336,0)</f>
        <v>No</v>
      </c>
      <c r="J583" s="11" t="str">
        <f>_xlfn.XLOOKUP($A583,'Cleaned - Medical Examinations'!$A$2:$A$2336,'Cleaned - Medical Examinations'!$I$2:$I$2336,0)</f>
        <v>Obesity</v>
      </c>
      <c r="K583" s="11" t="str">
        <f t="shared" si="9"/>
        <v>Diabetic</v>
      </c>
      <c r="L583" s="14">
        <f>_xlfn.XLOOKUP($A583,'Cleaned - Hospitalisation Detai'!$A$2:$A$2344,'Cleaned - Hospitalisation Detai'!$J$2:$J$2344,0)</f>
        <v>26167</v>
      </c>
      <c r="M583" s="19">
        <f>_xlfn.XLOOKUP($A583,'Cleaned - Hospitalisation Detai'!$A$2:$A$2344,'Cleaned - Hospitalisation Detai'!$F$2:$F$2344,0)</f>
        <v>17016.009999999998</v>
      </c>
      <c r="N583" s="19" t="str">
        <f>_xlfn.XLOOKUP($A583,'Cleaned - Hospitalisation Detai'!$A$2:$A$2344,'Cleaned - Hospitalisation Detai'!$G$2:$G$2344,0)</f>
        <v>tier - 2</v>
      </c>
      <c r="O583" s="19" t="str">
        <f>_xlfn.XLOOKUP($A583,'Cleaned - Hospitalisation Detai'!$A$2:$A$2344,'Cleaned - Hospitalisation Detai'!$H$2:$H$2344,0)</f>
        <v>tier - 2</v>
      </c>
      <c r="P583" s="19" t="str">
        <f>_xlfn.XLOOKUP($A583,'Cleaned - Hospitalisation Detai'!$A$2:$A$2344,'Cleaned - Hospitalisation Detai'!$I$2:$I$2344,0)</f>
        <v>R1023</v>
      </c>
      <c r="Q583" s="20">
        <f>_xlfn.XLOOKUP($A583,'Cleaned - Hospitalisation Detai'!$A$2:$A$2344,'Cleaned - Hospitalisation Detai'!$K$2:$K$2344,0)</f>
        <v>51</v>
      </c>
    </row>
    <row r="584" spans="1:17" ht="15.6" x14ac:dyDescent="0.3">
      <c r="A584" s="10" t="s">
        <v>1788</v>
      </c>
      <c r="B584" s="11" t="str">
        <f>_xlfn.XLOOKUP(A584,'Cleaned - Customer Names '!$A$2:$A$2336,'Cleaned - Customer Names '!$C$2:$C$2336,0)</f>
        <v>Benjamina C</v>
      </c>
      <c r="C584" s="11">
        <f>_xlfn.XLOOKUP($A584,'Cleaned - Medical Examinations'!$A$2:$A$2336,'Cleaned - Medical Examinations'!$B$2:$B$2336,0)</f>
        <v>51.72</v>
      </c>
      <c r="D584" s="11">
        <f>_xlfn.XLOOKUP($A584,'Cleaned - Medical Examinations'!$A$2:$A$2336,'Cleaned - Medical Examinations'!$C$2:$C$2336,0)</f>
        <v>5.09</v>
      </c>
      <c r="E584" s="11" t="str">
        <f>_xlfn.XLOOKUP($A584,'Cleaned - Medical Examinations'!$A$2:$A$2336,'Cleaned - Medical Examinations'!$D$2:$D$2336,0)</f>
        <v>No</v>
      </c>
      <c r="F584" s="11" t="str">
        <f>_xlfn.XLOOKUP($A584,'Cleaned - Medical Examinations'!$A$2:$A$2336,'Cleaned - Medical Examinations'!$E$2:$E$2336,0)</f>
        <v>No</v>
      </c>
      <c r="G584" s="11" t="str">
        <f>_xlfn.XLOOKUP($A584,'Cleaned - Medical Examinations'!$A$2:$A$2336,'Cleaned - Medical Examinations'!$F$2:$F$2336,0)</f>
        <v>No</v>
      </c>
      <c r="H584" s="11">
        <f>_xlfn.XLOOKUP($A584,'Cleaned - Medical Examinations'!$A$2:$A$2336,'Cleaned - Medical Examinations'!$G$2:$G$2336,0)</f>
        <v>0</v>
      </c>
      <c r="I584" s="11" t="str">
        <f>_xlfn.XLOOKUP($A584,'Cleaned - Medical Examinations'!$A$2:$A$2336,'Cleaned - Medical Examinations'!$H$2:$H$2336,0)</f>
        <v>No</v>
      </c>
      <c r="J584" s="11" t="str">
        <f>_xlfn.XLOOKUP($A584,'Cleaned - Medical Examinations'!$A$2:$A$2336,'Cleaned - Medical Examinations'!$I$2:$I$2336,0)</f>
        <v>Obesity</v>
      </c>
      <c r="K584" s="11" t="str">
        <f t="shared" si="9"/>
        <v>Non-Diabetic</v>
      </c>
      <c r="L584" s="14">
        <f>_xlfn.XLOOKUP($A584,'Cleaned - Hospitalisation Detai'!$A$2:$A$2344,'Cleaned - Hospitalisation Detai'!$J$2:$J$2344,0)</f>
        <v>29418</v>
      </c>
      <c r="M584" s="19">
        <f>_xlfn.XLOOKUP($A584,'Cleaned - Hospitalisation Detai'!$A$2:$A$2344,'Cleaned - Hospitalisation Detai'!$F$2:$F$2344,0)</f>
        <v>16990.55</v>
      </c>
      <c r="N584" s="19" t="str">
        <f>_xlfn.XLOOKUP($A584,'Cleaned - Hospitalisation Detai'!$A$2:$A$2344,'Cleaned - Hospitalisation Detai'!$G$2:$G$2344,0)</f>
        <v>tier - 2</v>
      </c>
      <c r="O584" s="19" t="str">
        <f>_xlfn.XLOOKUP($A584,'Cleaned - Hospitalisation Detai'!$A$2:$A$2344,'Cleaned - Hospitalisation Detai'!$H$2:$H$2344,0)</f>
        <v>tier - 3</v>
      </c>
      <c r="P584" s="19" t="str">
        <f>_xlfn.XLOOKUP($A584,'Cleaned - Hospitalisation Detai'!$A$2:$A$2344,'Cleaned - Hospitalisation Detai'!$I$2:$I$2344,0)</f>
        <v>R1012</v>
      </c>
      <c r="Q584" s="20">
        <f>_xlfn.XLOOKUP($A584,'Cleaned - Hospitalisation Detai'!$A$2:$A$2344,'Cleaned - Hospitalisation Detai'!$K$2:$K$2344,0)</f>
        <v>42</v>
      </c>
    </row>
    <row r="585" spans="1:17" ht="15.6" x14ac:dyDescent="0.3">
      <c r="A585" s="10" t="s">
        <v>1787</v>
      </c>
      <c r="B585" s="11" t="str">
        <f>_xlfn.XLOOKUP(A585,'Cleaned - Customer Names '!$A$2:$A$2336,'Cleaned - Customer Names '!$C$2:$C$2336,0)</f>
        <v>Christopher</v>
      </c>
      <c r="C585" s="11">
        <f>_xlfn.XLOOKUP($A585,'Cleaned - Medical Examinations'!$A$2:$A$2336,'Cleaned - Medical Examinations'!$B$2:$B$2336,0)</f>
        <v>48.59</v>
      </c>
      <c r="D585" s="11">
        <f>_xlfn.XLOOKUP($A585,'Cleaned - Medical Examinations'!$A$2:$A$2336,'Cleaned - Medical Examinations'!$C$2:$C$2336,0)</f>
        <v>5.57</v>
      </c>
      <c r="E585" s="11" t="str">
        <f>_xlfn.XLOOKUP($A585,'Cleaned - Medical Examinations'!$A$2:$A$2336,'Cleaned - Medical Examinations'!$D$2:$D$2336,0)</f>
        <v>No</v>
      </c>
      <c r="F585" s="11" t="str">
        <f>_xlfn.XLOOKUP($A585,'Cleaned - Medical Examinations'!$A$2:$A$2336,'Cleaned - Medical Examinations'!$E$2:$E$2336,0)</f>
        <v>No</v>
      </c>
      <c r="G585" s="11" t="str">
        <f>_xlfn.XLOOKUP($A585,'Cleaned - Medical Examinations'!$A$2:$A$2336,'Cleaned - Medical Examinations'!$F$2:$F$2336,0)</f>
        <v>No</v>
      </c>
      <c r="H585" s="11">
        <f>_xlfn.XLOOKUP($A585,'Cleaned - Medical Examinations'!$A$2:$A$2336,'Cleaned - Medical Examinations'!$G$2:$G$2336,0)</f>
        <v>0</v>
      </c>
      <c r="I585" s="11" t="str">
        <f>_xlfn.XLOOKUP($A585,'Cleaned - Medical Examinations'!$A$2:$A$2336,'Cleaned - Medical Examinations'!$H$2:$H$2336,0)</f>
        <v>No</v>
      </c>
      <c r="J585" s="11" t="str">
        <f>_xlfn.XLOOKUP($A585,'Cleaned - Medical Examinations'!$A$2:$A$2336,'Cleaned - Medical Examinations'!$I$2:$I$2336,0)</f>
        <v>Obesity</v>
      </c>
      <c r="K585" s="11" t="str">
        <f t="shared" si="9"/>
        <v>Non-Diabetic</v>
      </c>
      <c r="L585" s="14">
        <f>_xlfn.XLOOKUP($A585,'Cleaned - Hospitalisation Detai'!$A$2:$A$2344,'Cleaned - Hospitalisation Detai'!$J$2:$J$2344,0)</f>
        <v>28362</v>
      </c>
      <c r="M585" s="19">
        <f>_xlfn.XLOOKUP($A585,'Cleaned - Hospitalisation Detai'!$A$2:$A$2344,'Cleaned - Hospitalisation Detai'!$F$2:$F$2344,0)</f>
        <v>16921.09</v>
      </c>
      <c r="N585" s="19" t="str">
        <f>_xlfn.XLOOKUP($A585,'Cleaned - Hospitalisation Detai'!$A$2:$A$2344,'Cleaned - Hospitalisation Detai'!$G$2:$G$2344,0)</f>
        <v>tier - 2</v>
      </c>
      <c r="O585" s="19" t="str">
        <f>_xlfn.XLOOKUP($A585,'Cleaned - Hospitalisation Detai'!$A$2:$A$2344,'Cleaned - Hospitalisation Detai'!$H$2:$H$2344,0)</f>
        <v>tier - 3</v>
      </c>
      <c r="P585" s="19" t="str">
        <f>_xlfn.XLOOKUP($A585,'Cleaned - Hospitalisation Detai'!$A$2:$A$2344,'Cleaned - Hospitalisation Detai'!$I$2:$I$2344,0)</f>
        <v>R1023</v>
      </c>
      <c r="Q585" s="20">
        <f>_xlfn.XLOOKUP($A585,'Cleaned - Hospitalisation Detai'!$A$2:$A$2344,'Cleaned - Hospitalisation Detai'!$K$2:$K$2344,0)</f>
        <v>45</v>
      </c>
    </row>
    <row r="586" spans="1:17" ht="15.6" x14ac:dyDescent="0.3">
      <c r="A586" s="10" t="s">
        <v>1786</v>
      </c>
      <c r="B586" s="11" t="str">
        <f>_xlfn.XLOOKUP(A586,'Cleaned - Customer Names '!$A$2:$A$2336,'Cleaned - Customer Names '!$C$2:$C$2336,0)</f>
        <v>Alison B</v>
      </c>
      <c r="C586" s="11">
        <f>_xlfn.XLOOKUP($A586,'Cleaned - Medical Examinations'!$A$2:$A$2336,'Cleaned - Medical Examinations'!$B$2:$B$2336,0)</f>
        <v>45.18</v>
      </c>
      <c r="D586" s="11">
        <f>_xlfn.XLOOKUP($A586,'Cleaned - Medical Examinations'!$A$2:$A$2336,'Cleaned - Medical Examinations'!$C$2:$C$2336,0)</f>
        <v>10.87</v>
      </c>
      <c r="E586" s="11" t="str">
        <f>_xlfn.XLOOKUP($A586,'Cleaned - Medical Examinations'!$A$2:$A$2336,'Cleaned - Medical Examinations'!$D$2:$D$2336,0)</f>
        <v>No</v>
      </c>
      <c r="F586" s="11" t="str">
        <f>_xlfn.XLOOKUP($A586,'Cleaned - Medical Examinations'!$A$2:$A$2336,'Cleaned - Medical Examinations'!$E$2:$E$2336,0)</f>
        <v>No</v>
      </c>
      <c r="G586" s="11" t="str">
        <f>_xlfn.XLOOKUP($A586,'Cleaned - Medical Examinations'!$A$2:$A$2336,'Cleaned - Medical Examinations'!$F$2:$F$2336,0)</f>
        <v>No</v>
      </c>
      <c r="H586" s="11">
        <f>_xlfn.XLOOKUP($A586,'Cleaned - Medical Examinations'!$A$2:$A$2336,'Cleaned - Medical Examinations'!$G$2:$G$2336,0)</f>
        <v>0</v>
      </c>
      <c r="I586" s="11" t="str">
        <f>_xlfn.XLOOKUP($A586,'Cleaned - Medical Examinations'!$A$2:$A$2336,'Cleaned - Medical Examinations'!$H$2:$H$2336,0)</f>
        <v>No</v>
      </c>
      <c r="J586" s="11" t="str">
        <f>_xlfn.XLOOKUP($A586,'Cleaned - Medical Examinations'!$A$2:$A$2336,'Cleaned - Medical Examinations'!$I$2:$I$2336,0)</f>
        <v>Obesity</v>
      </c>
      <c r="K586" s="11" t="str">
        <f t="shared" si="9"/>
        <v>Diabetic</v>
      </c>
      <c r="L586" s="14">
        <f>_xlfn.XLOOKUP($A586,'Cleaned - Hospitalisation Detai'!$A$2:$A$2344,'Cleaned - Hospitalisation Detai'!$J$2:$J$2344,0)</f>
        <v>25132</v>
      </c>
      <c r="M586" s="19">
        <f>_xlfn.XLOOKUP($A586,'Cleaned - Hospitalisation Detai'!$A$2:$A$2344,'Cleaned - Hospitalisation Detai'!$F$2:$F$2344,0)</f>
        <v>16903.5</v>
      </c>
      <c r="N586" s="19" t="str">
        <f>_xlfn.XLOOKUP($A586,'Cleaned - Hospitalisation Detai'!$A$2:$A$2344,'Cleaned - Hospitalisation Detai'!$G$2:$G$2344,0)</f>
        <v>tier - 2</v>
      </c>
      <c r="O586" s="19" t="str">
        <f>_xlfn.XLOOKUP($A586,'Cleaned - Hospitalisation Detai'!$A$2:$A$2344,'Cleaned - Hospitalisation Detai'!$H$2:$H$2344,0)</f>
        <v>tier - 3</v>
      </c>
      <c r="P586" s="19" t="str">
        <f>_xlfn.XLOOKUP($A586,'Cleaned - Hospitalisation Detai'!$A$2:$A$2344,'Cleaned - Hospitalisation Detai'!$I$2:$I$2344,0)</f>
        <v>R1012</v>
      </c>
      <c r="Q586" s="20">
        <f>_xlfn.XLOOKUP($A586,'Cleaned - Hospitalisation Detai'!$A$2:$A$2344,'Cleaned - Hospitalisation Detai'!$K$2:$K$2344,0)</f>
        <v>54</v>
      </c>
    </row>
    <row r="587" spans="1:17" ht="15.6" x14ac:dyDescent="0.3">
      <c r="A587" s="10" t="s">
        <v>1785</v>
      </c>
      <c r="B587" s="11" t="str">
        <f>_xlfn.XLOOKUP(A587,'Cleaned - Customer Names '!$A$2:$A$2336,'Cleaned - Customer Names '!$C$2:$C$2336,0)</f>
        <v>Caroline</v>
      </c>
      <c r="C587" s="11">
        <f>_xlfn.XLOOKUP($A587,'Cleaned - Medical Examinations'!$A$2:$A$2336,'Cleaned - Medical Examinations'!$B$2:$B$2336,0)</f>
        <v>27.9</v>
      </c>
      <c r="D587" s="11">
        <f>_xlfn.XLOOKUP($A587,'Cleaned - Medical Examinations'!$A$2:$A$2336,'Cleaned - Medical Examinations'!$C$2:$C$2336,0)</f>
        <v>6.02</v>
      </c>
      <c r="E587" s="11" t="str">
        <f>_xlfn.XLOOKUP($A587,'Cleaned - Medical Examinations'!$A$2:$A$2336,'Cleaned - Medical Examinations'!$D$2:$D$2336,0)</f>
        <v>No</v>
      </c>
      <c r="F587" s="11" t="str">
        <f>_xlfn.XLOOKUP($A587,'Cleaned - Medical Examinations'!$A$2:$A$2336,'Cleaned - Medical Examinations'!$E$2:$E$2336,0)</f>
        <v>No</v>
      </c>
      <c r="G587" s="11" t="str">
        <f>_xlfn.XLOOKUP($A587,'Cleaned - Medical Examinations'!$A$2:$A$2336,'Cleaned - Medical Examinations'!$F$2:$F$2336,0)</f>
        <v>Yes</v>
      </c>
      <c r="H587" s="11">
        <f>_xlfn.XLOOKUP($A587,'Cleaned - Medical Examinations'!$A$2:$A$2336,'Cleaned - Medical Examinations'!$G$2:$G$2336,0)</f>
        <v>1</v>
      </c>
      <c r="I587" s="11" t="str">
        <f>_xlfn.XLOOKUP($A587,'Cleaned - Medical Examinations'!$A$2:$A$2336,'Cleaned - Medical Examinations'!$H$2:$H$2336,0)</f>
        <v>Yes</v>
      </c>
      <c r="J587" s="11" t="str">
        <f>_xlfn.XLOOKUP($A587,'Cleaned - Medical Examinations'!$A$2:$A$2336,'Cleaned - Medical Examinations'!$I$2:$I$2336,0)</f>
        <v>Overweight</v>
      </c>
      <c r="K587" s="11" t="str">
        <f t="shared" si="9"/>
        <v>Non-Diabetic</v>
      </c>
      <c r="L587" s="14">
        <f>_xlfn.XLOOKUP($A587,'Cleaned - Hospitalisation Detai'!$A$2:$A$2344,'Cleaned - Hospitalisation Detai'!$J$2:$J$2344,0)</f>
        <v>37874</v>
      </c>
      <c r="M587" s="19">
        <f>_xlfn.XLOOKUP($A587,'Cleaned - Hospitalisation Detai'!$A$2:$A$2344,'Cleaned - Hospitalisation Detai'!$F$2:$F$2344,0)</f>
        <v>16884.919999999998</v>
      </c>
      <c r="N587" s="19" t="str">
        <f>_xlfn.XLOOKUP($A587,'Cleaned - Hospitalisation Detai'!$A$2:$A$2344,'Cleaned - Hospitalisation Detai'!$G$2:$G$2344,0)</f>
        <v>tier - 2</v>
      </c>
      <c r="O587" s="19" t="str">
        <f>_xlfn.XLOOKUP($A587,'Cleaned - Hospitalisation Detai'!$A$2:$A$2344,'Cleaned - Hospitalisation Detai'!$H$2:$H$2344,0)</f>
        <v>tier - 2</v>
      </c>
      <c r="P587" s="19" t="str">
        <f>_xlfn.XLOOKUP($A587,'Cleaned - Hospitalisation Detai'!$A$2:$A$2344,'Cleaned - Hospitalisation Detai'!$I$2:$I$2344,0)</f>
        <v>R1011</v>
      </c>
      <c r="Q587" s="20">
        <f>_xlfn.XLOOKUP($A587,'Cleaned - Hospitalisation Detai'!$A$2:$A$2344,'Cleaned - Hospitalisation Detai'!$K$2:$K$2344,0)</f>
        <v>19</v>
      </c>
    </row>
    <row r="588" spans="1:17" ht="15.6" x14ac:dyDescent="0.3">
      <c r="A588" s="10" t="s">
        <v>1784</v>
      </c>
      <c r="B588" s="11" t="str">
        <f>_xlfn.XLOOKUP(A588,'Cleaned - Customer Names '!$A$2:$A$2336,'Cleaned - Customer Names '!$C$2:$C$2336,0)</f>
        <v>Alexis N</v>
      </c>
      <c r="C588" s="11">
        <f>_xlfn.XLOOKUP($A588,'Cleaned - Medical Examinations'!$A$2:$A$2336,'Cleaned - Medical Examinations'!$B$2:$B$2336,0)</f>
        <v>51.33</v>
      </c>
      <c r="D588" s="11">
        <f>_xlfn.XLOOKUP($A588,'Cleaned - Medical Examinations'!$A$2:$A$2336,'Cleaned - Medical Examinations'!$C$2:$C$2336,0)</f>
        <v>7</v>
      </c>
      <c r="E588" s="11" t="str">
        <f>_xlfn.XLOOKUP($A588,'Cleaned - Medical Examinations'!$A$2:$A$2336,'Cleaned - Medical Examinations'!$D$2:$D$2336,0)</f>
        <v>No</v>
      </c>
      <c r="F588" s="11" t="str">
        <f>_xlfn.XLOOKUP($A588,'Cleaned - Medical Examinations'!$A$2:$A$2336,'Cleaned - Medical Examinations'!$E$2:$E$2336,0)</f>
        <v>No</v>
      </c>
      <c r="G588" s="11" t="str">
        <f>_xlfn.XLOOKUP($A588,'Cleaned - Medical Examinations'!$A$2:$A$2336,'Cleaned - Medical Examinations'!$F$2:$F$2336,0)</f>
        <v>No</v>
      </c>
      <c r="H588" s="11">
        <f>_xlfn.XLOOKUP($A588,'Cleaned - Medical Examinations'!$A$2:$A$2336,'Cleaned - Medical Examinations'!$G$2:$G$2336,0)</f>
        <v>0</v>
      </c>
      <c r="I588" s="11" t="str">
        <f>_xlfn.XLOOKUP($A588,'Cleaned - Medical Examinations'!$A$2:$A$2336,'Cleaned - Medical Examinations'!$H$2:$H$2336,0)</f>
        <v>No</v>
      </c>
      <c r="J588" s="11" t="str">
        <f>_xlfn.XLOOKUP($A588,'Cleaned - Medical Examinations'!$A$2:$A$2336,'Cleaned - Medical Examinations'!$I$2:$I$2336,0)</f>
        <v>Obesity</v>
      </c>
      <c r="K588" s="11" t="str">
        <f t="shared" si="9"/>
        <v>Diabetic</v>
      </c>
      <c r="L588" s="14">
        <f>_xlfn.XLOOKUP($A588,'Cleaned - Hospitalisation Detai'!$A$2:$A$2344,'Cleaned - Hospitalisation Detai'!$J$2:$J$2344,0)</f>
        <v>27249</v>
      </c>
      <c r="M588" s="19">
        <f>_xlfn.XLOOKUP($A588,'Cleaned - Hospitalisation Detai'!$A$2:$A$2344,'Cleaned - Hospitalisation Detai'!$F$2:$F$2344,0)</f>
        <v>16841.32</v>
      </c>
      <c r="N588" s="19" t="str">
        <f>_xlfn.XLOOKUP($A588,'Cleaned - Hospitalisation Detai'!$A$2:$A$2344,'Cleaned - Hospitalisation Detai'!$G$2:$G$2344,0)</f>
        <v>tier - 2</v>
      </c>
      <c r="O588" s="19" t="str">
        <f>_xlfn.XLOOKUP($A588,'Cleaned - Hospitalisation Detai'!$A$2:$A$2344,'Cleaned - Hospitalisation Detai'!$H$2:$H$2344,0)</f>
        <v>tier - 3</v>
      </c>
      <c r="P588" s="19" t="str">
        <f>_xlfn.XLOOKUP($A588,'Cleaned - Hospitalisation Detai'!$A$2:$A$2344,'Cleaned - Hospitalisation Detai'!$I$2:$I$2344,0)</f>
        <v>R1011</v>
      </c>
      <c r="Q588" s="20">
        <f>_xlfn.XLOOKUP($A588,'Cleaned - Hospitalisation Detai'!$A$2:$A$2344,'Cleaned - Hospitalisation Detai'!$K$2:$K$2344,0)</f>
        <v>48</v>
      </c>
    </row>
    <row r="589" spans="1:17" ht="15.6" x14ac:dyDescent="0.3">
      <c r="A589" s="10" t="s">
        <v>1783</v>
      </c>
      <c r="B589" s="11" t="str">
        <f>_xlfn.XLOOKUP(A589,'Cleaned - Customer Names '!$A$2:$A$2336,'Cleaned - Customer Names '!$C$2:$C$2336,0)</f>
        <v>Shanda L</v>
      </c>
      <c r="C589" s="11">
        <f>_xlfn.XLOOKUP($A589,'Cleaned - Medical Examinations'!$A$2:$A$2336,'Cleaned - Medical Examinations'!$B$2:$B$2336,0)</f>
        <v>30.59</v>
      </c>
      <c r="D589" s="11">
        <f>_xlfn.XLOOKUP($A589,'Cleaned - Medical Examinations'!$A$2:$A$2336,'Cleaned - Medical Examinations'!$C$2:$C$2336,0)</f>
        <v>5.56</v>
      </c>
      <c r="E589" s="11" t="str">
        <f>_xlfn.XLOOKUP($A589,'Cleaned - Medical Examinations'!$A$2:$A$2336,'Cleaned - Medical Examinations'!$D$2:$D$2336,0)</f>
        <v>Yes</v>
      </c>
      <c r="F589" s="11" t="str">
        <f>_xlfn.XLOOKUP($A589,'Cleaned - Medical Examinations'!$A$2:$A$2336,'Cleaned - Medical Examinations'!$E$2:$E$2336,0)</f>
        <v>No</v>
      </c>
      <c r="G589" s="11" t="str">
        <f>_xlfn.XLOOKUP($A589,'Cleaned - Medical Examinations'!$A$2:$A$2336,'Cleaned - Medical Examinations'!$F$2:$F$2336,0)</f>
        <v>No</v>
      </c>
      <c r="H589" s="11">
        <f>_xlfn.XLOOKUP($A589,'Cleaned - Medical Examinations'!$A$2:$A$2336,'Cleaned - Medical Examinations'!$G$2:$G$2336,0)</f>
        <v>1</v>
      </c>
      <c r="I589" s="11" t="str">
        <f>_xlfn.XLOOKUP($A589,'Cleaned - Medical Examinations'!$A$2:$A$2336,'Cleaned - Medical Examinations'!$H$2:$H$2336,0)</f>
        <v>No</v>
      </c>
      <c r="J589" s="11" t="str">
        <f>_xlfn.XLOOKUP($A589,'Cleaned - Medical Examinations'!$A$2:$A$2336,'Cleaned - Medical Examinations'!$I$2:$I$2336,0)</f>
        <v>Obesity</v>
      </c>
      <c r="K589" s="11" t="str">
        <f t="shared" si="9"/>
        <v>Non-Diabetic</v>
      </c>
      <c r="L589" s="14">
        <f>_xlfn.XLOOKUP($A589,'Cleaned - Hospitalisation Detai'!$A$2:$A$2344,'Cleaned - Hospitalisation Detai'!$J$2:$J$2344,0)</f>
        <v>34991</v>
      </c>
      <c r="M589" s="19">
        <f>_xlfn.XLOOKUP($A589,'Cleaned - Hospitalisation Detai'!$A$2:$A$2344,'Cleaned - Hospitalisation Detai'!$F$2:$F$2344,0)</f>
        <v>16796.41</v>
      </c>
      <c r="N589" s="19" t="str">
        <f>_xlfn.XLOOKUP($A589,'Cleaned - Hospitalisation Detai'!$A$2:$A$2344,'Cleaned - Hospitalisation Detai'!$G$2:$G$2344,0)</f>
        <v>tier - 2</v>
      </c>
      <c r="O589" s="19" t="str">
        <f>_xlfn.XLOOKUP($A589,'Cleaned - Hospitalisation Detai'!$A$2:$A$2344,'Cleaned - Hospitalisation Detai'!$H$2:$H$2344,0)</f>
        <v>tier - 3</v>
      </c>
      <c r="P589" s="19" t="str">
        <f>_xlfn.XLOOKUP($A589,'Cleaned - Hospitalisation Detai'!$A$2:$A$2344,'Cleaned - Hospitalisation Detai'!$I$2:$I$2344,0)</f>
        <v>R1024</v>
      </c>
      <c r="Q589" s="20">
        <f>_xlfn.XLOOKUP($A589,'Cleaned - Hospitalisation Detai'!$A$2:$A$2344,'Cleaned - Hospitalisation Detai'!$K$2:$K$2344,0)</f>
        <v>27</v>
      </c>
    </row>
    <row r="590" spans="1:17" ht="15.6" x14ac:dyDescent="0.3">
      <c r="A590" s="10" t="s">
        <v>1782</v>
      </c>
      <c r="B590" s="11" t="str">
        <f>_xlfn.XLOOKUP(A590,'Cleaned - Customer Names '!$A$2:$A$2336,'Cleaned - Customer Names '!$C$2:$C$2336,0)</f>
        <v>Lacey</v>
      </c>
      <c r="C590" s="11">
        <f>_xlfn.XLOOKUP($A590,'Cleaned - Medical Examinations'!$A$2:$A$2336,'Cleaned - Medical Examinations'!$B$2:$B$2336,0)</f>
        <v>39.229999999999997</v>
      </c>
      <c r="D590" s="11">
        <f>_xlfn.XLOOKUP($A590,'Cleaned - Medical Examinations'!$A$2:$A$2336,'Cleaned - Medical Examinations'!$C$2:$C$2336,0)</f>
        <v>8.4499999999999993</v>
      </c>
      <c r="E590" s="11" t="str">
        <f>_xlfn.XLOOKUP($A590,'Cleaned - Medical Examinations'!$A$2:$A$2336,'Cleaned - Medical Examinations'!$D$2:$D$2336,0)</f>
        <v>No</v>
      </c>
      <c r="F590" s="11" t="str">
        <f>_xlfn.XLOOKUP($A590,'Cleaned - Medical Examinations'!$A$2:$A$2336,'Cleaned - Medical Examinations'!$E$2:$E$2336,0)</f>
        <v>No</v>
      </c>
      <c r="G590" s="11" t="str">
        <f>_xlfn.XLOOKUP($A590,'Cleaned - Medical Examinations'!$A$2:$A$2336,'Cleaned - Medical Examinations'!$F$2:$F$2336,0)</f>
        <v>No</v>
      </c>
      <c r="H590" s="11">
        <f>_xlfn.XLOOKUP($A590,'Cleaned - Medical Examinations'!$A$2:$A$2336,'Cleaned - Medical Examinations'!$G$2:$G$2336,0)</f>
        <v>0</v>
      </c>
      <c r="I590" s="11" t="str">
        <f>_xlfn.XLOOKUP($A590,'Cleaned - Medical Examinations'!$A$2:$A$2336,'Cleaned - Medical Examinations'!$H$2:$H$2336,0)</f>
        <v>No</v>
      </c>
      <c r="J590" s="11" t="str">
        <f>_xlfn.XLOOKUP($A590,'Cleaned - Medical Examinations'!$A$2:$A$2336,'Cleaned - Medical Examinations'!$I$2:$I$2336,0)</f>
        <v>Obesity</v>
      </c>
      <c r="K590" s="11" t="str">
        <f t="shared" si="9"/>
        <v>Diabetic</v>
      </c>
      <c r="L590" s="14">
        <f>_xlfn.XLOOKUP($A590,'Cleaned - Hospitalisation Detai'!$A$2:$A$2344,'Cleaned - Hospitalisation Detai'!$J$2:$J$2344,0)</f>
        <v>22856</v>
      </c>
      <c r="M590" s="19">
        <f>_xlfn.XLOOKUP($A590,'Cleaned - Hospitalisation Detai'!$A$2:$A$2344,'Cleaned - Hospitalisation Detai'!$F$2:$F$2344,0)</f>
        <v>16779.400000000001</v>
      </c>
      <c r="N590" s="19" t="str">
        <f>_xlfn.XLOOKUP($A590,'Cleaned - Hospitalisation Detai'!$A$2:$A$2344,'Cleaned - Hospitalisation Detai'!$G$2:$G$2344,0)</f>
        <v>tier - 2</v>
      </c>
      <c r="O590" s="19" t="str">
        <f>_xlfn.XLOOKUP($A590,'Cleaned - Hospitalisation Detai'!$A$2:$A$2344,'Cleaned - Hospitalisation Detai'!$H$2:$H$2344,0)</f>
        <v>tier - 2</v>
      </c>
      <c r="P590" s="19" t="str">
        <f>_xlfn.XLOOKUP($A590,'Cleaned - Hospitalisation Detai'!$A$2:$A$2344,'Cleaned - Hospitalisation Detai'!$I$2:$I$2344,0)</f>
        <v>R1026</v>
      </c>
      <c r="Q590" s="20">
        <f>_xlfn.XLOOKUP($A590,'Cleaned - Hospitalisation Detai'!$A$2:$A$2344,'Cleaned - Hospitalisation Detai'!$K$2:$K$2344,0)</f>
        <v>60</v>
      </c>
    </row>
    <row r="591" spans="1:17" ht="15.6" x14ac:dyDescent="0.3">
      <c r="A591" s="10" t="s">
        <v>1781</v>
      </c>
      <c r="B591" s="11" t="str">
        <f>_xlfn.XLOOKUP(A591,'Cleaned - Customer Names '!$A$2:$A$2336,'Cleaned - Customer Names '!$C$2:$C$2336,0)</f>
        <v>Laurette</v>
      </c>
      <c r="C591" s="11">
        <f>_xlfn.XLOOKUP($A591,'Cleaned - Medical Examinations'!$A$2:$A$2336,'Cleaned - Medical Examinations'!$B$2:$B$2336,0)</f>
        <v>19.094999999999999</v>
      </c>
      <c r="D591" s="11">
        <f>_xlfn.XLOOKUP($A591,'Cleaned - Medical Examinations'!$A$2:$A$2336,'Cleaned - Medical Examinations'!$C$2:$C$2336,0)</f>
        <v>6.19</v>
      </c>
      <c r="E591" s="11" t="str">
        <f>_xlfn.XLOOKUP($A591,'Cleaned - Medical Examinations'!$A$2:$A$2336,'Cleaned - Medical Examinations'!$D$2:$D$2336,0)</f>
        <v>No</v>
      </c>
      <c r="F591" s="11" t="str">
        <f>_xlfn.XLOOKUP($A591,'Cleaned - Medical Examinations'!$A$2:$A$2336,'Cleaned - Medical Examinations'!$E$2:$E$2336,0)</f>
        <v>No</v>
      </c>
      <c r="G591" s="11" t="str">
        <f>_xlfn.XLOOKUP($A591,'Cleaned - Medical Examinations'!$A$2:$A$2336,'Cleaned - Medical Examinations'!$F$2:$F$2336,0)</f>
        <v>No</v>
      </c>
      <c r="H591" s="11">
        <f>_xlfn.XLOOKUP($A591,'Cleaned - Medical Examinations'!$A$2:$A$2336,'Cleaned - Medical Examinations'!$G$2:$G$2336,0)</f>
        <v>0</v>
      </c>
      <c r="I591" s="11" t="str">
        <f>_xlfn.XLOOKUP($A591,'Cleaned - Medical Examinations'!$A$2:$A$2336,'Cleaned - Medical Examinations'!$H$2:$H$2336,0)</f>
        <v>Yes</v>
      </c>
      <c r="J591" s="11" t="str">
        <f>_xlfn.XLOOKUP($A591,'Cleaned - Medical Examinations'!$A$2:$A$2336,'Cleaned - Medical Examinations'!$I$2:$I$2336,0)</f>
        <v>Normal Weight</v>
      </c>
      <c r="K591" s="11" t="str">
        <f t="shared" si="9"/>
        <v>Non-Diabetic</v>
      </c>
      <c r="L591" s="14">
        <f>_xlfn.XLOOKUP($A591,'Cleaned - Hospitalisation Detai'!$A$2:$A$2344,'Cleaned - Hospitalisation Detai'!$J$2:$J$2344,0)</f>
        <v>32774</v>
      </c>
      <c r="M591" s="19">
        <f>_xlfn.XLOOKUP($A591,'Cleaned - Hospitalisation Detai'!$A$2:$A$2344,'Cleaned - Hospitalisation Detai'!$F$2:$F$2344,0)</f>
        <v>16776.3</v>
      </c>
      <c r="N591" s="19" t="str">
        <f>_xlfn.XLOOKUP($A591,'Cleaned - Hospitalisation Detai'!$A$2:$A$2344,'Cleaned - Hospitalisation Detai'!$G$2:$G$2344,0)</f>
        <v>tier - 2</v>
      </c>
      <c r="O591" s="19" t="str">
        <f>_xlfn.XLOOKUP($A591,'Cleaned - Hospitalisation Detai'!$A$2:$A$2344,'Cleaned - Hospitalisation Detai'!$H$2:$H$2344,0)</f>
        <v>tier - 2</v>
      </c>
      <c r="P591" s="19" t="str">
        <f>_xlfn.XLOOKUP($A591,'Cleaned - Hospitalisation Detai'!$A$2:$A$2344,'Cleaned - Hospitalisation Detai'!$I$2:$I$2344,0)</f>
        <v>R1024</v>
      </c>
      <c r="Q591" s="20">
        <f>_xlfn.XLOOKUP($A591,'Cleaned - Hospitalisation Detai'!$A$2:$A$2344,'Cleaned - Hospitalisation Detai'!$K$2:$K$2344,0)</f>
        <v>33</v>
      </c>
    </row>
    <row r="592" spans="1:17" ht="15.6" x14ac:dyDescent="0.3">
      <c r="A592" s="10" t="s">
        <v>1780</v>
      </c>
      <c r="B592" s="11" t="str">
        <f>_xlfn.XLOOKUP(A592,'Cleaned - Customer Names '!$A$2:$A$2336,'Cleaned - Customer Names '!$C$2:$C$2336,0)</f>
        <v>Jason</v>
      </c>
      <c r="C592" s="11">
        <f>_xlfn.XLOOKUP($A592,'Cleaned - Medical Examinations'!$A$2:$A$2336,'Cleaned - Medical Examinations'!$B$2:$B$2336,0)</f>
        <v>49.72</v>
      </c>
      <c r="D592" s="11">
        <f>_xlfn.XLOOKUP($A592,'Cleaned - Medical Examinations'!$A$2:$A$2336,'Cleaned - Medical Examinations'!$C$2:$C$2336,0)</f>
        <v>7.71</v>
      </c>
      <c r="E592" s="11" t="str">
        <f>_xlfn.XLOOKUP($A592,'Cleaned - Medical Examinations'!$A$2:$A$2336,'Cleaned - Medical Examinations'!$D$2:$D$2336,0)</f>
        <v>No</v>
      </c>
      <c r="F592" s="11" t="str">
        <f>_xlfn.XLOOKUP($A592,'Cleaned - Medical Examinations'!$A$2:$A$2336,'Cleaned - Medical Examinations'!$E$2:$E$2336,0)</f>
        <v>No</v>
      </c>
      <c r="G592" s="11" t="str">
        <f>_xlfn.XLOOKUP($A592,'Cleaned - Medical Examinations'!$A$2:$A$2336,'Cleaned - Medical Examinations'!$F$2:$F$2336,0)</f>
        <v>No</v>
      </c>
      <c r="H592" s="11">
        <f>_xlfn.XLOOKUP($A592,'Cleaned - Medical Examinations'!$A$2:$A$2336,'Cleaned - Medical Examinations'!$G$2:$G$2336,0)</f>
        <v>0</v>
      </c>
      <c r="I592" s="11" t="str">
        <f>_xlfn.XLOOKUP($A592,'Cleaned - Medical Examinations'!$A$2:$A$2336,'Cleaned - Medical Examinations'!$H$2:$H$2336,0)</f>
        <v>No</v>
      </c>
      <c r="J592" s="11" t="str">
        <f>_xlfn.XLOOKUP($A592,'Cleaned - Medical Examinations'!$A$2:$A$2336,'Cleaned - Medical Examinations'!$I$2:$I$2336,0)</f>
        <v>Obesity</v>
      </c>
      <c r="K592" s="11" t="str">
        <f t="shared" si="9"/>
        <v>Diabetic</v>
      </c>
      <c r="L592" s="14">
        <f>_xlfn.XLOOKUP($A592,'Cleaned - Hospitalisation Detai'!$A$2:$A$2344,'Cleaned - Hospitalisation Detai'!$J$2:$J$2344,0)</f>
        <v>27269</v>
      </c>
      <c r="M592" s="19">
        <f>_xlfn.XLOOKUP($A592,'Cleaned - Hospitalisation Detai'!$A$2:$A$2344,'Cleaned - Hospitalisation Detai'!$F$2:$F$2344,0)</f>
        <v>16770.990000000002</v>
      </c>
      <c r="N592" s="19" t="str">
        <f>_xlfn.XLOOKUP($A592,'Cleaned - Hospitalisation Detai'!$A$2:$A$2344,'Cleaned - Hospitalisation Detai'!$G$2:$G$2344,0)</f>
        <v>tier - 2</v>
      </c>
      <c r="O592" s="19" t="str">
        <f>_xlfn.XLOOKUP($A592,'Cleaned - Hospitalisation Detai'!$A$2:$A$2344,'Cleaned - Hospitalisation Detai'!$H$2:$H$2344,0)</f>
        <v>tier - 1</v>
      </c>
      <c r="P592" s="19" t="str">
        <f>_xlfn.XLOOKUP($A592,'Cleaned - Hospitalisation Detai'!$A$2:$A$2344,'Cleaned - Hospitalisation Detai'!$I$2:$I$2344,0)</f>
        <v>R1012</v>
      </c>
      <c r="Q592" s="20">
        <f>_xlfn.XLOOKUP($A592,'Cleaned - Hospitalisation Detai'!$A$2:$A$2344,'Cleaned - Hospitalisation Detai'!$K$2:$K$2344,0)</f>
        <v>48</v>
      </c>
    </row>
    <row r="593" spans="1:17" ht="15.6" x14ac:dyDescent="0.3">
      <c r="A593" s="10" t="s">
        <v>1779</v>
      </c>
      <c r="B593" s="11" t="str">
        <f>_xlfn.XLOOKUP(A593,'Cleaned - Customer Names '!$A$2:$A$2336,'Cleaned - Customer Names '!$C$2:$C$2336,0)</f>
        <v>Mary</v>
      </c>
      <c r="C593" s="11">
        <f>_xlfn.XLOOKUP($A593,'Cleaned - Medical Examinations'!$A$2:$A$2336,'Cleaned - Medical Examinations'!$B$2:$B$2336,0)</f>
        <v>21.754999999999999</v>
      </c>
      <c r="D593" s="11">
        <f>_xlfn.XLOOKUP($A593,'Cleaned - Medical Examinations'!$A$2:$A$2336,'Cleaned - Medical Examinations'!$C$2:$C$2336,0)</f>
        <v>4.63</v>
      </c>
      <c r="E593" s="11" t="str">
        <f>_xlfn.XLOOKUP($A593,'Cleaned - Medical Examinations'!$A$2:$A$2336,'Cleaned - Medical Examinations'!$D$2:$D$2336,0)</f>
        <v>No</v>
      </c>
      <c r="F593" s="11" t="str">
        <f>_xlfn.XLOOKUP($A593,'Cleaned - Medical Examinations'!$A$2:$A$2336,'Cleaned - Medical Examinations'!$E$2:$E$2336,0)</f>
        <v>No</v>
      </c>
      <c r="G593" s="11" t="str">
        <f>_xlfn.XLOOKUP($A593,'Cleaned - Medical Examinations'!$A$2:$A$2336,'Cleaned - Medical Examinations'!$F$2:$F$2336,0)</f>
        <v>Yes</v>
      </c>
      <c r="H593" s="11">
        <f>_xlfn.XLOOKUP($A593,'Cleaned - Medical Examinations'!$A$2:$A$2336,'Cleaned - Medical Examinations'!$G$2:$G$2336,0)</f>
        <v>1</v>
      </c>
      <c r="I593" s="11" t="str">
        <f>_xlfn.XLOOKUP($A593,'Cleaned - Medical Examinations'!$A$2:$A$2336,'Cleaned - Medical Examinations'!$H$2:$H$2336,0)</f>
        <v>Yes</v>
      </c>
      <c r="J593" s="11" t="str">
        <f>_xlfn.XLOOKUP($A593,'Cleaned - Medical Examinations'!$A$2:$A$2336,'Cleaned - Medical Examinations'!$I$2:$I$2336,0)</f>
        <v>Normal Weight</v>
      </c>
      <c r="K593" s="11" t="str">
        <f t="shared" si="9"/>
        <v>Non-Diabetic</v>
      </c>
      <c r="L593" s="14">
        <f>_xlfn.XLOOKUP($A593,'Cleaned - Hospitalisation Detai'!$A$2:$A$2344,'Cleaned - Hospitalisation Detai'!$J$2:$J$2344,0)</f>
        <v>34278</v>
      </c>
      <c r="M593" s="19">
        <f>_xlfn.XLOOKUP($A593,'Cleaned - Hospitalisation Detai'!$A$2:$A$2344,'Cleaned - Hospitalisation Detai'!$F$2:$F$2344,0)</f>
        <v>16657.72</v>
      </c>
      <c r="N593" s="19" t="str">
        <f>_xlfn.XLOOKUP($A593,'Cleaned - Hospitalisation Detai'!$A$2:$A$2344,'Cleaned - Hospitalisation Detai'!$G$2:$G$2344,0)</f>
        <v>tier - 2</v>
      </c>
      <c r="O593" s="19" t="str">
        <f>_xlfn.XLOOKUP($A593,'Cleaned - Hospitalisation Detai'!$A$2:$A$2344,'Cleaned - Hospitalisation Detai'!$H$2:$H$2344,0)</f>
        <v>tier - 1</v>
      </c>
      <c r="P593" s="19" t="str">
        <f>_xlfn.XLOOKUP($A593,'Cleaned - Hospitalisation Detai'!$A$2:$A$2344,'Cleaned - Hospitalisation Detai'!$I$2:$I$2344,0)</f>
        <v>R1024</v>
      </c>
      <c r="Q593" s="20">
        <f>_xlfn.XLOOKUP($A593,'Cleaned - Hospitalisation Detai'!$A$2:$A$2344,'Cleaned - Hospitalisation Detai'!$K$2:$K$2344,0)</f>
        <v>29</v>
      </c>
    </row>
    <row r="594" spans="1:17" ht="15.6" x14ac:dyDescent="0.3">
      <c r="A594" s="10" t="s">
        <v>1778</v>
      </c>
      <c r="B594" s="11" t="str">
        <f>_xlfn.XLOOKUP(A594,'Cleaned - Customer Names '!$A$2:$A$2336,'Cleaned - Customer Names '!$C$2:$C$2336,0)</f>
        <v>Kati A</v>
      </c>
      <c r="C594" s="11">
        <f>_xlfn.XLOOKUP($A594,'Cleaned - Medical Examinations'!$A$2:$A$2336,'Cleaned - Medical Examinations'!$B$2:$B$2336,0)</f>
        <v>48.39</v>
      </c>
      <c r="D594" s="11">
        <f>_xlfn.XLOOKUP($A594,'Cleaned - Medical Examinations'!$A$2:$A$2336,'Cleaned - Medical Examinations'!$C$2:$C$2336,0)</f>
        <v>4.6100000000000003</v>
      </c>
      <c r="E594" s="11" t="str">
        <f>_xlfn.XLOOKUP($A594,'Cleaned - Medical Examinations'!$A$2:$A$2336,'Cleaned - Medical Examinations'!$D$2:$D$2336,0)</f>
        <v>No</v>
      </c>
      <c r="F594" s="11" t="str">
        <f>_xlfn.XLOOKUP($A594,'Cleaned - Medical Examinations'!$A$2:$A$2336,'Cleaned - Medical Examinations'!$E$2:$E$2336,0)</f>
        <v>No</v>
      </c>
      <c r="G594" s="11" t="str">
        <f>_xlfn.XLOOKUP($A594,'Cleaned - Medical Examinations'!$A$2:$A$2336,'Cleaned - Medical Examinations'!$F$2:$F$2336,0)</f>
        <v>No</v>
      </c>
      <c r="H594" s="11">
        <f>_xlfn.XLOOKUP($A594,'Cleaned - Medical Examinations'!$A$2:$A$2336,'Cleaned - Medical Examinations'!$G$2:$G$2336,0)</f>
        <v>0</v>
      </c>
      <c r="I594" s="11" t="str">
        <f>_xlfn.XLOOKUP($A594,'Cleaned - Medical Examinations'!$A$2:$A$2336,'Cleaned - Medical Examinations'!$H$2:$H$2336,0)</f>
        <v>No</v>
      </c>
      <c r="J594" s="11" t="str">
        <f>_xlfn.XLOOKUP($A594,'Cleaned - Medical Examinations'!$A$2:$A$2336,'Cleaned - Medical Examinations'!$I$2:$I$2336,0)</f>
        <v>Obesity</v>
      </c>
      <c r="K594" s="11" t="str">
        <f t="shared" si="9"/>
        <v>Non-Diabetic</v>
      </c>
      <c r="L594" s="14">
        <f>_xlfn.XLOOKUP($A594,'Cleaned - Hospitalisation Detai'!$A$2:$A$2344,'Cleaned - Hospitalisation Detai'!$J$2:$J$2344,0)</f>
        <v>28393</v>
      </c>
      <c r="M594" s="19">
        <f>_xlfn.XLOOKUP($A594,'Cleaned - Hospitalisation Detai'!$A$2:$A$2344,'Cleaned - Hospitalisation Detai'!$F$2:$F$2344,0)</f>
        <v>16631.61</v>
      </c>
      <c r="N594" s="19" t="str">
        <f>_xlfn.XLOOKUP($A594,'Cleaned - Hospitalisation Detai'!$A$2:$A$2344,'Cleaned - Hospitalisation Detai'!$G$2:$G$2344,0)</f>
        <v>tier - 2</v>
      </c>
      <c r="O594" s="19" t="str">
        <f>_xlfn.XLOOKUP($A594,'Cleaned - Hospitalisation Detai'!$A$2:$A$2344,'Cleaned - Hospitalisation Detai'!$H$2:$H$2344,0)</f>
        <v>tier - 1</v>
      </c>
      <c r="P594" s="19" t="str">
        <f>_xlfn.XLOOKUP($A594,'Cleaned - Hospitalisation Detai'!$A$2:$A$2344,'Cleaned - Hospitalisation Detai'!$I$2:$I$2344,0)</f>
        <v>R1012</v>
      </c>
      <c r="Q594" s="20">
        <f>_xlfn.XLOOKUP($A594,'Cleaned - Hospitalisation Detai'!$A$2:$A$2344,'Cleaned - Hospitalisation Detai'!$K$2:$K$2344,0)</f>
        <v>45</v>
      </c>
    </row>
    <row r="595" spans="1:17" ht="15.6" x14ac:dyDescent="0.3">
      <c r="A595" s="10" t="s">
        <v>1777</v>
      </c>
      <c r="B595" s="11" t="str">
        <f>_xlfn.XLOOKUP(A595,'Cleaned - Customer Names '!$A$2:$A$2336,'Cleaned - Customer Names '!$C$2:$C$2336,0)</f>
        <v>Kelly J</v>
      </c>
      <c r="C595" s="11">
        <f>_xlfn.XLOOKUP($A595,'Cleaned - Medical Examinations'!$A$2:$A$2336,'Cleaned - Medical Examinations'!$B$2:$B$2336,0)</f>
        <v>47.15</v>
      </c>
      <c r="D595" s="11">
        <f>_xlfn.XLOOKUP($A595,'Cleaned - Medical Examinations'!$A$2:$A$2336,'Cleaned - Medical Examinations'!$C$2:$C$2336,0)</f>
        <v>9.5299999999999994</v>
      </c>
      <c r="E595" s="11" t="str">
        <f>_xlfn.XLOOKUP($A595,'Cleaned - Medical Examinations'!$A$2:$A$2336,'Cleaned - Medical Examinations'!$D$2:$D$2336,0)</f>
        <v>Yes</v>
      </c>
      <c r="F595" s="11" t="str">
        <f>_xlfn.XLOOKUP($A595,'Cleaned - Medical Examinations'!$A$2:$A$2336,'Cleaned - Medical Examinations'!$E$2:$E$2336,0)</f>
        <v>No</v>
      </c>
      <c r="G595" s="11" t="str">
        <f>_xlfn.XLOOKUP($A595,'Cleaned - Medical Examinations'!$A$2:$A$2336,'Cleaned - Medical Examinations'!$F$2:$F$2336,0)</f>
        <v>No</v>
      </c>
      <c r="H595" s="11">
        <f>_xlfn.XLOOKUP($A595,'Cleaned - Medical Examinations'!$A$2:$A$2336,'Cleaned - Medical Examinations'!$G$2:$G$2336,0)</f>
        <v>1</v>
      </c>
      <c r="I595" s="11" t="str">
        <f>_xlfn.XLOOKUP($A595,'Cleaned - Medical Examinations'!$A$2:$A$2336,'Cleaned - Medical Examinations'!$H$2:$H$2336,0)</f>
        <v>No</v>
      </c>
      <c r="J595" s="11" t="str">
        <f>_xlfn.XLOOKUP($A595,'Cleaned - Medical Examinations'!$A$2:$A$2336,'Cleaned - Medical Examinations'!$I$2:$I$2336,0)</f>
        <v>Obesity</v>
      </c>
      <c r="K595" s="11" t="str">
        <f t="shared" si="9"/>
        <v>Diabetic</v>
      </c>
      <c r="L595" s="14">
        <f>_xlfn.XLOOKUP($A595,'Cleaned - Hospitalisation Detai'!$A$2:$A$2344,'Cleaned - Hospitalisation Detai'!$J$2:$J$2344,0)</f>
        <v>27599</v>
      </c>
      <c r="M595" s="19">
        <f>_xlfn.XLOOKUP($A595,'Cleaned - Hospitalisation Detai'!$A$2:$A$2344,'Cleaned - Hospitalisation Detai'!$F$2:$F$2344,0)</f>
        <v>16602.18</v>
      </c>
      <c r="N595" s="19" t="str">
        <f>_xlfn.XLOOKUP($A595,'Cleaned - Hospitalisation Detai'!$A$2:$A$2344,'Cleaned - Hospitalisation Detai'!$G$2:$G$2344,0)</f>
        <v>tier - 2</v>
      </c>
      <c r="O595" s="19" t="str">
        <f>_xlfn.XLOOKUP($A595,'Cleaned - Hospitalisation Detai'!$A$2:$A$2344,'Cleaned - Hospitalisation Detai'!$H$2:$H$2344,0)</f>
        <v>tier - 1</v>
      </c>
      <c r="P595" s="19" t="str">
        <f>_xlfn.XLOOKUP($A595,'Cleaned - Hospitalisation Detai'!$A$2:$A$2344,'Cleaned - Hospitalisation Detai'!$I$2:$I$2344,0)</f>
        <v>R1026</v>
      </c>
      <c r="Q595" s="20">
        <f>_xlfn.XLOOKUP($A595,'Cleaned - Hospitalisation Detai'!$A$2:$A$2344,'Cleaned - Hospitalisation Detai'!$K$2:$K$2344,0)</f>
        <v>47</v>
      </c>
    </row>
    <row r="596" spans="1:17" ht="15.6" x14ac:dyDescent="0.3">
      <c r="A596" s="10" t="s">
        <v>1776</v>
      </c>
      <c r="B596" s="11" t="str">
        <f>_xlfn.XLOOKUP(A596,'Cleaned - Customer Names '!$A$2:$A$2336,'Cleaned - Customer Names '!$C$2:$C$2336,0)</f>
        <v>Greer D</v>
      </c>
      <c r="C596" s="11">
        <f>_xlfn.XLOOKUP($A596,'Cleaned - Medical Examinations'!$A$2:$A$2336,'Cleaned - Medical Examinations'!$B$2:$B$2336,0)</f>
        <v>47.59</v>
      </c>
      <c r="D596" s="11">
        <f>_xlfn.XLOOKUP($A596,'Cleaned - Medical Examinations'!$A$2:$A$2336,'Cleaned - Medical Examinations'!$C$2:$C$2336,0)</f>
        <v>11.43</v>
      </c>
      <c r="E596" s="11" t="str">
        <f>_xlfn.XLOOKUP($A596,'Cleaned - Medical Examinations'!$A$2:$A$2336,'Cleaned - Medical Examinations'!$D$2:$D$2336,0)</f>
        <v>Yes</v>
      </c>
      <c r="F596" s="11" t="str">
        <f>_xlfn.XLOOKUP($A596,'Cleaned - Medical Examinations'!$A$2:$A$2336,'Cleaned - Medical Examinations'!$E$2:$E$2336,0)</f>
        <v>No</v>
      </c>
      <c r="G596" s="11" t="str">
        <f>_xlfn.XLOOKUP($A596,'Cleaned - Medical Examinations'!$A$2:$A$2336,'Cleaned - Medical Examinations'!$F$2:$F$2336,0)</f>
        <v>No</v>
      </c>
      <c r="H596" s="11">
        <f>_xlfn.XLOOKUP($A596,'Cleaned - Medical Examinations'!$A$2:$A$2336,'Cleaned - Medical Examinations'!$G$2:$G$2336,0)</f>
        <v>2</v>
      </c>
      <c r="I596" s="11" t="str">
        <f>_xlfn.XLOOKUP($A596,'Cleaned - Medical Examinations'!$A$2:$A$2336,'Cleaned - Medical Examinations'!$H$2:$H$2336,0)</f>
        <v>No</v>
      </c>
      <c r="J596" s="11" t="str">
        <f>_xlfn.XLOOKUP($A596,'Cleaned - Medical Examinations'!$A$2:$A$2336,'Cleaned - Medical Examinations'!$I$2:$I$2336,0)</f>
        <v>Obesity</v>
      </c>
      <c r="K596" s="11" t="str">
        <f t="shared" si="9"/>
        <v>Diabetic</v>
      </c>
      <c r="L596" s="14">
        <f>_xlfn.XLOOKUP($A596,'Cleaned - Hospitalisation Detai'!$A$2:$A$2344,'Cleaned - Hospitalisation Detai'!$J$2:$J$2344,0)</f>
        <v>25759</v>
      </c>
      <c r="M596" s="19">
        <f>_xlfn.XLOOKUP($A596,'Cleaned - Hospitalisation Detai'!$A$2:$A$2344,'Cleaned - Hospitalisation Detai'!$F$2:$F$2344,0)</f>
        <v>16600.16</v>
      </c>
      <c r="N596" s="19" t="str">
        <f>_xlfn.XLOOKUP($A596,'Cleaned - Hospitalisation Detai'!$A$2:$A$2344,'Cleaned - Hospitalisation Detai'!$G$2:$G$2344,0)</f>
        <v>tier - 2</v>
      </c>
      <c r="O596" s="19" t="str">
        <f>_xlfn.XLOOKUP($A596,'Cleaned - Hospitalisation Detai'!$A$2:$A$2344,'Cleaned - Hospitalisation Detai'!$H$2:$H$2344,0)</f>
        <v>tier - 2</v>
      </c>
      <c r="P596" s="19" t="str">
        <f>_xlfn.XLOOKUP($A596,'Cleaned - Hospitalisation Detai'!$A$2:$A$2344,'Cleaned - Hospitalisation Detai'!$I$2:$I$2344,0)</f>
        <v>R1011</v>
      </c>
      <c r="Q596" s="20">
        <f>_xlfn.XLOOKUP($A596,'Cleaned - Hospitalisation Detai'!$A$2:$A$2344,'Cleaned - Hospitalisation Detai'!$K$2:$K$2344,0)</f>
        <v>52</v>
      </c>
    </row>
    <row r="597" spans="1:17" ht="15.6" x14ac:dyDescent="0.3">
      <c r="A597" s="10" t="s">
        <v>1775</v>
      </c>
      <c r="B597" s="11" t="str">
        <f>_xlfn.XLOOKUP(A597,'Cleaned - Customer Names '!$A$2:$A$2336,'Cleaned - Customer Names '!$C$2:$C$2336,0)</f>
        <v>Brent</v>
      </c>
      <c r="C597" s="11">
        <f>_xlfn.XLOOKUP($A597,'Cleaned - Medical Examinations'!$A$2:$A$2336,'Cleaned - Medical Examinations'!$B$2:$B$2336,0)</f>
        <v>39.81</v>
      </c>
      <c r="D597" s="11">
        <f>_xlfn.XLOOKUP($A597,'Cleaned - Medical Examinations'!$A$2:$A$2336,'Cleaned - Medical Examinations'!$C$2:$C$2336,0)</f>
        <v>7.65</v>
      </c>
      <c r="E597" s="11" t="str">
        <f>_xlfn.XLOOKUP($A597,'Cleaned - Medical Examinations'!$A$2:$A$2336,'Cleaned - Medical Examinations'!$D$2:$D$2336,0)</f>
        <v>Yes</v>
      </c>
      <c r="F597" s="11" t="str">
        <f>_xlfn.XLOOKUP($A597,'Cleaned - Medical Examinations'!$A$2:$A$2336,'Cleaned - Medical Examinations'!$E$2:$E$2336,0)</f>
        <v>No</v>
      </c>
      <c r="G597" s="11" t="str">
        <f>_xlfn.XLOOKUP($A597,'Cleaned - Medical Examinations'!$A$2:$A$2336,'Cleaned - Medical Examinations'!$F$2:$F$2336,0)</f>
        <v>Yes</v>
      </c>
      <c r="H597" s="11">
        <f>_xlfn.XLOOKUP($A597,'Cleaned - Medical Examinations'!$A$2:$A$2336,'Cleaned - Medical Examinations'!$G$2:$G$2336,0)</f>
        <v>1</v>
      </c>
      <c r="I597" s="11" t="str">
        <f>_xlfn.XLOOKUP($A597,'Cleaned - Medical Examinations'!$A$2:$A$2336,'Cleaned - Medical Examinations'!$H$2:$H$2336,0)</f>
        <v>No</v>
      </c>
      <c r="J597" s="11" t="str">
        <f>_xlfn.XLOOKUP($A597,'Cleaned - Medical Examinations'!$A$2:$A$2336,'Cleaned - Medical Examinations'!$I$2:$I$2336,0)</f>
        <v>Obesity</v>
      </c>
      <c r="K597" s="11" t="str">
        <f t="shared" si="9"/>
        <v>Diabetic</v>
      </c>
      <c r="L597" s="14">
        <f>_xlfn.XLOOKUP($A597,'Cleaned - Hospitalisation Detai'!$A$2:$A$2344,'Cleaned - Hospitalisation Detai'!$J$2:$J$2344,0)</f>
        <v>23187</v>
      </c>
      <c r="M597" s="19">
        <f>_xlfn.XLOOKUP($A597,'Cleaned - Hospitalisation Detai'!$A$2:$A$2344,'Cleaned - Hospitalisation Detai'!$F$2:$F$2344,0)</f>
        <v>16587.96</v>
      </c>
      <c r="N597" s="19" t="str">
        <f>_xlfn.XLOOKUP($A597,'Cleaned - Hospitalisation Detai'!$A$2:$A$2344,'Cleaned - Hospitalisation Detai'!$G$2:$G$2344,0)</f>
        <v>tier - 2</v>
      </c>
      <c r="O597" s="19" t="str">
        <f>_xlfn.XLOOKUP($A597,'Cleaned - Hospitalisation Detai'!$A$2:$A$2344,'Cleaned - Hospitalisation Detai'!$H$2:$H$2344,0)</f>
        <v>tier - 2</v>
      </c>
      <c r="P597" s="19" t="str">
        <f>_xlfn.XLOOKUP($A597,'Cleaned - Hospitalisation Detai'!$A$2:$A$2344,'Cleaned - Hospitalisation Detai'!$I$2:$I$2344,0)</f>
        <v>R1023</v>
      </c>
      <c r="Q597" s="20">
        <f>_xlfn.XLOOKUP($A597,'Cleaned - Hospitalisation Detai'!$A$2:$A$2344,'Cleaned - Hospitalisation Detai'!$K$2:$K$2344,0)</f>
        <v>59</v>
      </c>
    </row>
    <row r="598" spans="1:17" ht="15.6" x14ac:dyDescent="0.3">
      <c r="A598" s="10" t="s">
        <v>1774</v>
      </c>
      <c r="B598" s="11" t="str">
        <f>_xlfn.XLOOKUP(A598,'Cleaned - Customer Names '!$A$2:$A$2336,'Cleaned - Customer Names '!$C$2:$C$2336,0)</f>
        <v>Eugene M</v>
      </c>
      <c r="C598" s="11">
        <f>_xlfn.XLOOKUP($A598,'Cleaned - Medical Examinations'!$A$2:$A$2336,'Cleaned - Medical Examinations'!$B$2:$B$2336,0)</f>
        <v>31.02</v>
      </c>
      <c r="D598" s="11">
        <f>_xlfn.XLOOKUP($A598,'Cleaned - Medical Examinations'!$A$2:$A$2336,'Cleaned - Medical Examinations'!$C$2:$C$2336,0)</f>
        <v>5.87</v>
      </c>
      <c r="E598" s="11" t="str">
        <f>_xlfn.XLOOKUP($A598,'Cleaned - Medical Examinations'!$A$2:$A$2336,'Cleaned - Medical Examinations'!$D$2:$D$2336,0)</f>
        <v>Yes</v>
      </c>
      <c r="F598" s="11" t="str">
        <f>_xlfn.XLOOKUP($A598,'Cleaned - Medical Examinations'!$A$2:$A$2336,'Cleaned - Medical Examinations'!$E$2:$E$2336,0)</f>
        <v>No</v>
      </c>
      <c r="G598" s="11" t="str">
        <f>_xlfn.XLOOKUP($A598,'Cleaned - Medical Examinations'!$A$2:$A$2336,'Cleaned - Medical Examinations'!$F$2:$F$2336,0)</f>
        <v>No</v>
      </c>
      <c r="H598" s="11">
        <f>_xlfn.XLOOKUP($A598,'Cleaned - Medical Examinations'!$A$2:$A$2336,'Cleaned - Medical Examinations'!$G$2:$G$2336,0)</f>
        <v>0</v>
      </c>
      <c r="I598" s="11" t="str">
        <f>_xlfn.XLOOKUP($A598,'Cleaned - Medical Examinations'!$A$2:$A$2336,'Cleaned - Medical Examinations'!$H$2:$H$2336,0)</f>
        <v>No</v>
      </c>
      <c r="J598" s="11" t="str">
        <f>_xlfn.XLOOKUP($A598,'Cleaned - Medical Examinations'!$A$2:$A$2336,'Cleaned - Medical Examinations'!$I$2:$I$2336,0)</f>
        <v>Obesity</v>
      </c>
      <c r="K598" s="11" t="str">
        <f t="shared" si="9"/>
        <v>Non-Diabetic</v>
      </c>
      <c r="L598" s="14">
        <f>_xlfn.XLOOKUP($A598,'Cleaned - Hospitalisation Detai'!$A$2:$A$2344,'Cleaned - Hospitalisation Detai'!$J$2:$J$2344,0)</f>
        <v>37067</v>
      </c>
      <c r="M598" s="19">
        <f>_xlfn.XLOOKUP($A598,'Cleaned - Hospitalisation Detai'!$A$2:$A$2344,'Cleaned - Hospitalisation Detai'!$F$2:$F$2344,0)</f>
        <v>16586.5</v>
      </c>
      <c r="N598" s="19" t="str">
        <f>_xlfn.XLOOKUP($A598,'Cleaned - Hospitalisation Detai'!$A$2:$A$2344,'Cleaned - Hospitalisation Detai'!$G$2:$G$2344,0)</f>
        <v>tier - 2</v>
      </c>
      <c r="O598" s="19" t="str">
        <f>_xlfn.XLOOKUP($A598,'Cleaned - Hospitalisation Detai'!$A$2:$A$2344,'Cleaned - Hospitalisation Detai'!$H$2:$H$2344,0)</f>
        <v>tier - 1</v>
      </c>
      <c r="P598" s="19" t="str">
        <f>_xlfn.XLOOKUP($A598,'Cleaned - Hospitalisation Detai'!$A$2:$A$2344,'Cleaned - Hospitalisation Detai'!$I$2:$I$2344,0)</f>
        <v>R1013</v>
      </c>
      <c r="Q598" s="20">
        <f>_xlfn.XLOOKUP($A598,'Cleaned - Hospitalisation Detai'!$A$2:$A$2344,'Cleaned - Hospitalisation Detai'!$K$2:$K$2344,0)</f>
        <v>21</v>
      </c>
    </row>
    <row r="599" spans="1:17" ht="15.6" x14ac:dyDescent="0.3">
      <c r="A599" s="10" t="s">
        <v>1773</v>
      </c>
      <c r="B599" s="11" t="str">
        <f>_xlfn.XLOOKUP(A599,'Cleaned - Customer Names '!$A$2:$A$2336,'Cleaned - Customer Names '!$C$2:$C$2336,0)</f>
        <v>Erin D</v>
      </c>
      <c r="C599" s="11">
        <f>_xlfn.XLOOKUP($A599,'Cleaned - Medical Examinations'!$A$2:$A$2336,'Cleaned - Medical Examinations'!$B$2:$B$2336,0)</f>
        <v>24.75</v>
      </c>
      <c r="D599" s="11">
        <f>_xlfn.XLOOKUP($A599,'Cleaned - Medical Examinations'!$A$2:$A$2336,'Cleaned - Medical Examinations'!$C$2:$C$2336,0)</f>
        <v>4.3600000000000003</v>
      </c>
      <c r="E599" s="11" t="str">
        <f>_xlfn.XLOOKUP($A599,'Cleaned - Medical Examinations'!$A$2:$A$2336,'Cleaned - Medical Examinations'!$D$2:$D$2336,0)</f>
        <v>Yes</v>
      </c>
      <c r="F599" s="11" t="str">
        <f>_xlfn.XLOOKUP($A599,'Cleaned - Medical Examinations'!$A$2:$A$2336,'Cleaned - Medical Examinations'!$E$2:$E$2336,0)</f>
        <v>No</v>
      </c>
      <c r="G599" s="11" t="str">
        <f>_xlfn.XLOOKUP($A599,'Cleaned - Medical Examinations'!$A$2:$A$2336,'Cleaned - Medical Examinations'!$F$2:$F$2336,0)</f>
        <v>No</v>
      </c>
      <c r="H599" s="11">
        <f>_xlfn.XLOOKUP($A599,'Cleaned - Medical Examinations'!$A$2:$A$2336,'Cleaned - Medical Examinations'!$G$2:$G$2336,0)</f>
        <v>1</v>
      </c>
      <c r="I599" s="11" t="str">
        <f>_xlfn.XLOOKUP($A599,'Cleaned - Medical Examinations'!$A$2:$A$2336,'Cleaned - Medical Examinations'!$H$2:$H$2336,0)</f>
        <v>Yes</v>
      </c>
      <c r="J599" s="11" t="str">
        <f>_xlfn.XLOOKUP($A599,'Cleaned - Medical Examinations'!$A$2:$A$2336,'Cleaned - Medical Examinations'!$I$2:$I$2336,0)</f>
        <v>Normal Weight</v>
      </c>
      <c r="K599" s="11" t="str">
        <f t="shared" si="9"/>
        <v>Non-Diabetic</v>
      </c>
      <c r="L599" s="14">
        <f>_xlfn.XLOOKUP($A599,'Cleaned - Hospitalisation Detai'!$A$2:$A$2344,'Cleaned - Hospitalisation Detai'!$J$2:$J$2344,0)</f>
        <v>35056</v>
      </c>
      <c r="M599" s="19">
        <f>_xlfn.XLOOKUP($A599,'Cleaned - Hospitalisation Detai'!$A$2:$A$2344,'Cleaned - Hospitalisation Detai'!$F$2:$F$2344,0)</f>
        <v>16577.78</v>
      </c>
      <c r="N599" s="19" t="str">
        <f>_xlfn.XLOOKUP($A599,'Cleaned - Hospitalisation Detai'!$A$2:$A$2344,'Cleaned - Hospitalisation Detai'!$G$2:$G$2344,0)</f>
        <v>tier - 2</v>
      </c>
      <c r="O599" s="19" t="str">
        <f>_xlfn.XLOOKUP($A599,'Cleaned - Hospitalisation Detai'!$A$2:$A$2344,'Cleaned - Hospitalisation Detai'!$H$2:$H$2344,0)</f>
        <v>tier - 1</v>
      </c>
      <c r="P599" s="19" t="str">
        <f>_xlfn.XLOOKUP($A599,'Cleaned - Hospitalisation Detai'!$A$2:$A$2344,'Cleaned - Hospitalisation Detai'!$I$2:$I$2344,0)</f>
        <v>R1013</v>
      </c>
      <c r="Q599" s="20">
        <f>_xlfn.XLOOKUP($A599,'Cleaned - Hospitalisation Detai'!$A$2:$A$2344,'Cleaned - Hospitalisation Detai'!$K$2:$K$2344,0)</f>
        <v>27</v>
      </c>
    </row>
    <row r="600" spans="1:17" ht="15.6" x14ac:dyDescent="0.3">
      <c r="A600" s="10" t="s">
        <v>1772</v>
      </c>
      <c r="B600" s="11" t="str">
        <f>_xlfn.XLOOKUP(A600,'Cleaned - Customer Names '!$A$2:$A$2336,'Cleaned - Customer Names '!$C$2:$C$2336,0)</f>
        <v>Kamilla</v>
      </c>
      <c r="C600" s="11">
        <f>_xlfn.XLOOKUP($A600,'Cleaned - Medical Examinations'!$A$2:$A$2336,'Cleaned - Medical Examinations'!$B$2:$B$2336,0)</f>
        <v>30.114999999999998</v>
      </c>
      <c r="D600" s="11">
        <f>_xlfn.XLOOKUP($A600,'Cleaned - Medical Examinations'!$A$2:$A$2336,'Cleaned - Medical Examinations'!$C$2:$C$2336,0)</f>
        <v>10.119999999999999</v>
      </c>
      <c r="E600" s="11" t="str">
        <f>_xlfn.XLOOKUP($A600,'Cleaned - Medical Examinations'!$A$2:$A$2336,'Cleaned - Medical Examinations'!$D$2:$D$2336,0)</f>
        <v>No</v>
      </c>
      <c r="F600" s="11" t="str">
        <f>_xlfn.XLOOKUP($A600,'Cleaned - Medical Examinations'!$A$2:$A$2336,'Cleaned - Medical Examinations'!$E$2:$E$2336,0)</f>
        <v>No</v>
      </c>
      <c r="G600" s="11" t="str">
        <f>_xlfn.XLOOKUP($A600,'Cleaned - Medical Examinations'!$A$2:$A$2336,'Cleaned - Medical Examinations'!$F$2:$F$2336,0)</f>
        <v>No</v>
      </c>
      <c r="H600" s="11">
        <f>_xlfn.XLOOKUP($A600,'Cleaned - Medical Examinations'!$A$2:$A$2336,'Cleaned - Medical Examinations'!$G$2:$G$2336,0)</f>
        <v>3</v>
      </c>
      <c r="I600" s="11" t="str">
        <f>_xlfn.XLOOKUP($A600,'Cleaned - Medical Examinations'!$A$2:$A$2336,'Cleaned - Medical Examinations'!$H$2:$H$2336,0)</f>
        <v>No</v>
      </c>
      <c r="J600" s="11" t="str">
        <f>_xlfn.XLOOKUP($A600,'Cleaned - Medical Examinations'!$A$2:$A$2336,'Cleaned - Medical Examinations'!$I$2:$I$2336,0)</f>
        <v>Obesity</v>
      </c>
      <c r="K600" s="11" t="str">
        <f t="shared" si="9"/>
        <v>Diabetic</v>
      </c>
      <c r="L600" s="14">
        <f>_xlfn.XLOOKUP($A600,'Cleaned - Hospitalisation Detai'!$A$2:$A$2344,'Cleaned - Hospitalisation Detai'!$J$2:$J$2344,0)</f>
        <v>21468</v>
      </c>
      <c r="M600" s="19">
        <f>_xlfn.XLOOKUP($A600,'Cleaned - Hospitalisation Detai'!$A$2:$A$2344,'Cleaned - Hospitalisation Detai'!$F$2:$F$2344,0)</f>
        <v>16455.71</v>
      </c>
      <c r="N600" s="19" t="str">
        <f>_xlfn.XLOOKUP($A600,'Cleaned - Hospitalisation Detai'!$A$2:$A$2344,'Cleaned - Hospitalisation Detai'!$G$2:$G$2344,0)</f>
        <v>tier - 2</v>
      </c>
      <c r="O600" s="19" t="str">
        <f>_xlfn.XLOOKUP($A600,'Cleaned - Hospitalisation Detai'!$A$2:$A$2344,'Cleaned - Hospitalisation Detai'!$H$2:$H$2344,0)</f>
        <v>tier - 2</v>
      </c>
      <c r="P600" s="19" t="str">
        <f>_xlfn.XLOOKUP($A600,'Cleaned - Hospitalisation Detai'!$A$2:$A$2344,'Cleaned - Hospitalisation Detai'!$I$2:$I$2344,0)</f>
        <v>R1012</v>
      </c>
      <c r="Q600" s="20">
        <f>_xlfn.XLOOKUP($A600,'Cleaned - Hospitalisation Detai'!$A$2:$A$2344,'Cleaned - Hospitalisation Detai'!$K$2:$K$2344,0)</f>
        <v>64</v>
      </c>
    </row>
    <row r="601" spans="1:17" ht="15.6" x14ac:dyDescent="0.3">
      <c r="A601" s="10" t="s">
        <v>1771</v>
      </c>
      <c r="B601" s="11" t="str">
        <f>_xlfn.XLOOKUP(A601,'Cleaned - Customer Names '!$A$2:$A$2336,'Cleaned - Customer Names '!$C$2:$C$2336,0)</f>
        <v>Wayne I.</v>
      </c>
      <c r="C601" s="11">
        <f>_xlfn.XLOOKUP($A601,'Cleaned - Medical Examinations'!$A$2:$A$2336,'Cleaned - Medical Examinations'!$B$2:$B$2336,0)</f>
        <v>26.03</v>
      </c>
      <c r="D601" s="11">
        <f>_xlfn.XLOOKUP($A601,'Cleaned - Medical Examinations'!$A$2:$A$2336,'Cleaned - Medical Examinations'!$C$2:$C$2336,0)</f>
        <v>4.01</v>
      </c>
      <c r="E601" s="11" t="str">
        <f>_xlfn.XLOOKUP($A601,'Cleaned - Medical Examinations'!$A$2:$A$2336,'Cleaned - Medical Examinations'!$D$2:$D$2336,0)</f>
        <v>No</v>
      </c>
      <c r="F601" s="11" t="str">
        <f>_xlfn.XLOOKUP($A601,'Cleaned - Medical Examinations'!$A$2:$A$2336,'Cleaned - Medical Examinations'!$E$2:$E$2336,0)</f>
        <v>No</v>
      </c>
      <c r="G601" s="11" t="str">
        <f>_xlfn.XLOOKUP($A601,'Cleaned - Medical Examinations'!$A$2:$A$2336,'Cleaned - Medical Examinations'!$F$2:$F$2336,0)</f>
        <v>Yes</v>
      </c>
      <c r="H601" s="11">
        <f>_xlfn.XLOOKUP($A601,'Cleaned - Medical Examinations'!$A$2:$A$2336,'Cleaned - Medical Examinations'!$G$2:$G$2336,0)</f>
        <v>1</v>
      </c>
      <c r="I601" s="11" t="str">
        <f>_xlfn.XLOOKUP($A601,'Cleaned - Medical Examinations'!$A$2:$A$2336,'Cleaned - Medical Examinations'!$H$2:$H$2336,0)</f>
        <v>Yes</v>
      </c>
      <c r="J601" s="11" t="str">
        <f>_xlfn.XLOOKUP($A601,'Cleaned - Medical Examinations'!$A$2:$A$2336,'Cleaned - Medical Examinations'!$I$2:$I$2336,0)</f>
        <v>Overweight</v>
      </c>
      <c r="K601" s="11" t="str">
        <f t="shared" si="9"/>
        <v>Non-Diabetic</v>
      </c>
      <c r="L601" s="14">
        <f>_xlfn.XLOOKUP($A601,'Cleaned - Hospitalisation Detai'!$A$2:$A$2344,'Cleaned - Hospitalisation Detai'!$J$2:$J$2344,0)</f>
        <v>37975</v>
      </c>
      <c r="M601" s="19">
        <f>_xlfn.XLOOKUP($A601,'Cleaned - Hospitalisation Detai'!$A$2:$A$2344,'Cleaned - Hospitalisation Detai'!$F$2:$F$2344,0)</f>
        <v>16450.89</v>
      </c>
      <c r="N601" s="19" t="str">
        <f>_xlfn.XLOOKUP($A601,'Cleaned - Hospitalisation Detai'!$A$2:$A$2344,'Cleaned - Hospitalisation Detai'!$G$2:$G$2344,0)</f>
        <v>tier - 2</v>
      </c>
      <c r="O601" s="19" t="str">
        <f>_xlfn.XLOOKUP($A601,'Cleaned - Hospitalisation Detai'!$A$2:$A$2344,'Cleaned - Hospitalisation Detai'!$H$2:$H$2344,0)</f>
        <v>tier - 1</v>
      </c>
      <c r="P601" s="19" t="str">
        <f>_xlfn.XLOOKUP($A601,'Cleaned - Hospitalisation Detai'!$A$2:$A$2344,'Cleaned - Hospitalisation Detai'!$I$2:$I$2344,0)</f>
        <v>R1012</v>
      </c>
      <c r="Q601" s="20">
        <f>_xlfn.XLOOKUP($A601,'Cleaned - Hospitalisation Detai'!$A$2:$A$2344,'Cleaned - Hospitalisation Detai'!$K$2:$K$2344,0)</f>
        <v>19</v>
      </c>
    </row>
    <row r="602" spans="1:17" ht="15.6" x14ac:dyDescent="0.3">
      <c r="A602" s="10" t="s">
        <v>1770</v>
      </c>
      <c r="B602" s="11" t="str">
        <f>_xlfn.XLOOKUP(A602,'Cleaned - Customer Names '!$A$2:$A$2336,'Cleaned - Customer Names '!$C$2:$C$2336,0)</f>
        <v>Tracy L</v>
      </c>
      <c r="C602" s="11">
        <f>_xlfn.XLOOKUP($A602,'Cleaned - Medical Examinations'!$A$2:$A$2336,'Cleaned - Medical Examinations'!$B$2:$B$2336,0)</f>
        <v>20.045000000000002</v>
      </c>
      <c r="D602" s="11">
        <f>_xlfn.XLOOKUP($A602,'Cleaned - Medical Examinations'!$A$2:$A$2336,'Cleaned - Medical Examinations'!$C$2:$C$2336,0)</f>
        <v>4.7699999999999996</v>
      </c>
      <c r="E602" s="11" t="str">
        <f>_xlfn.XLOOKUP($A602,'Cleaned - Medical Examinations'!$A$2:$A$2336,'Cleaned - Medical Examinations'!$D$2:$D$2336,0)</f>
        <v>Yes</v>
      </c>
      <c r="F602" s="11" t="str">
        <f>_xlfn.XLOOKUP($A602,'Cleaned - Medical Examinations'!$A$2:$A$2336,'Cleaned - Medical Examinations'!$E$2:$E$2336,0)</f>
        <v>No</v>
      </c>
      <c r="G602" s="11" t="str">
        <f>_xlfn.XLOOKUP($A602,'Cleaned - Medical Examinations'!$A$2:$A$2336,'Cleaned - Medical Examinations'!$F$2:$F$2336,0)</f>
        <v>No</v>
      </c>
      <c r="H602" s="11">
        <f>_xlfn.XLOOKUP($A602,'Cleaned - Medical Examinations'!$A$2:$A$2336,'Cleaned - Medical Examinations'!$G$2:$G$2336,0)</f>
        <v>1</v>
      </c>
      <c r="I602" s="11" t="str">
        <f>_xlfn.XLOOKUP($A602,'Cleaned - Medical Examinations'!$A$2:$A$2336,'Cleaned - Medical Examinations'!$H$2:$H$2336,0)</f>
        <v>Yes</v>
      </c>
      <c r="J602" s="11" t="str">
        <f>_xlfn.XLOOKUP($A602,'Cleaned - Medical Examinations'!$A$2:$A$2336,'Cleaned - Medical Examinations'!$I$2:$I$2336,0)</f>
        <v>Normal Weight</v>
      </c>
      <c r="K602" s="11" t="str">
        <f t="shared" si="9"/>
        <v>Non-Diabetic</v>
      </c>
      <c r="L602" s="14">
        <f>_xlfn.XLOOKUP($A602,'Cleaned - Hospitalisation Detai'!$A$2:$A$2344,'Cleaned - Hospitalisation Detai'!$J$2:$J$2344,0)</f>
        <v>34970</v>
      </c>
      <c r="M602" s="19">
        <f>_xlfn.XLOOKUP($A602,'Cleaned - Hospitalisation Detai'!$A$2:$A$2344,'Cleaned - Hospitalisation Detai'!$F$2:$F$2344,0)</f>
        <v>16420.490000000002</v>
      </c>
      <c r="N602" s="19" t="str">
        <f>_xlfn.XLOOKUP($A602,'Cleaned - Hospitalisation Detai'!$A$2:$A$2344,'Cleaned - Hospitalisation Detai'!$G$2:$G$2344,0)</f>
        <v>tier - 2</v>
      </c>
      <c r="O602" s="19" t="str">
        <f>_xlfn.XLOOKUP($A602,'Cleaned - Hospitalisation Detai'!$A$2:$A$2344,'Cleaned - Hospitalisation Detai'!$H$2:$H$2344,0)</f>
        <v>tier - 3</v>
      </c>
      <c r="P602" s="19" t="str">
        <f>_xlfn.XLOOKUP($A602,'Cleaned - Hospitalisation Detai'!$A$2:$A$2344,'Cleaned - Hospitalisation Detai'!$I$2:$I$2344,0)</f>
        <v>R1012</v>
      </c>
      <c r="Q602" s="20">
        <f>_xlfn.XLOOKUP($A602,'Cleaned - Hospitalisation Detai'!$A$2:$A$2344,'Cleaned - Hospitalisation Detai'!$K$2:$K$2344,0)</f>
        <v>27</v>
      </c>
    </row>
    <row r="603" spans="1:17" ht="15.6" x14ac:dyDescent="0.3">
      <c r="A603" s="10" t="s">
        <v>1769</v>
      </c>
      <c r="B603" s="11" t="str">
        <f>_xlfn.XLOOKUP(A603,'Cleaned - Customer Names '!$A$2:$A$2336,'Cleaned - Customer Names '!$C$2:$C$2336,0)</f>
        <v>Heather</v>
      </c>
      <c r="C603" s="11">
        <f>_xlfn.XLOOKUP($A603,'Cleaned - Medical Examinations'!$A$2:$A$2336,'Cleaned - Medical Examinations'!$B$2:$B$2336,0)</f>
        <v>40.24</v>
      </c>
      <c r="D603" s="11">
        <f>_xlfn.XLOOKUP($A603,'Cleaned - Medical Examinations'!$A$2:$A$2336,'Cleaned - Medical Examinations'!$C$2:$C$2336,0)</f>
        <v>6.83</v>
      </c>
      <c r="E603" s="11" t="str">
        <f>_xlfn.XLOOKUP($A603,'Cleaned - Medical Examinations'!$A$2:$A$2336,'Cleaned - Medical Examinations'!$D$2:$D$2336,0)</f>
        <v>No</v>
      </c>
      <c r="F603" s="11" t="str">
        <f>_xlfn.XLOOKUP($A603,'Cleaned - Medical Examinations'!$A$2:$A$2336,'Cleaned - Medical Examinations'!$E$2:$E$2336,0)</f>
        <v>No</v>
      </c>
      <c r="G603" s="11" t="str">
        <f>_xlfn.XLOOKUP($A603,'Cleaned - Medical Examinations'!$A$2:$A$2336,'Cleaned - Medical Examinations'!$F$2:$F$2336,0)</f>
        <v>No</v>
      </c>
      <c r="H603" s="11">
        <f>_xlfn.XLOOKUP($A603,'Cleaned - Medical Examinations'!$A$2:$A$2336,'Cleaned - Medical Examinations'!$G$2:$G$2336,0)</f>
        <v>0</v>
      </c>
      <c r="I603" s="11" t="str">
        <f>_xlfn.XLOOKUP($A603,'Cleaned - Medical Examinations'!$A$2:$A$2336,'Cleaned - Medical Examinations'!$H$2:$H$2336,0)</f>
        <v>No</v>
      </c>
      <c r="J603" s="11" t="str">
        <f>_xlfn.XLOOKUP($A603,'Cleaned - Medical Examinations'!$A$2:$A$2336,'Cleaned - Medical Examinations'!$I$2:$I$2336,0)</f>
        <v>Obesity</v>
      </c>
      <c r="K603" s="11" t="str">
        <f t="shared" si="9"/>
        <v>Diabetic</v>
      </c>
      <c r="L603" s="14">
        <f>_xlfn.XLOOKUP($A603,'Cleaned - Hospitalisation Detai'!$A$2:$A$2344,'Cleaned - Hospitalisation Detai'!$J$2:$J$2344,0)</f>
        <v>24081</v>
      </c>
      <c r="M603" s="19">
        <f>_xlfn.XLOOKUP($A603,'Cleaned - Hospitalisation Detai'!$A$2:$A$2344,'Cleaned - Hospitalisation Detai'!$F$2:$F$2344,0)</f>
        <v>16351.42</v>
      </c>
      <c r="N603" s="19" t="str">
        <f>_xlfn.XLOOKUP($A603,'Cleaned - Hospitalisation Detai'!$A$2:$A$2344,'Cleaned - Hospitalisation Detai'!$G$2:$G$2344,0)</f>
        <v>tier - 2</v>
      </c>
      <c r="O603" s="19" t="str">
        <f>_xlfn.XLOOKUP($A603,'Cleaned - Hospitalisation Detai'!$A$2:$A$2344,'Cleaned - Hospitalisation Detai'!$H$2:$H$2344,0)</f>
        <v>tier - 3</v>
      </c>
      <c r="P603" s="19" t="str">
        <f>_xlfn.XLOOKUP($A603,'Cleaned - Hospitalisation Detai'!$A$2:$A$2344,'Cleaned - Hospitalisation Detai'!$I$2:$I$2344,0)</f>
        <v>R1026</v>
      </c>
      <c r="Q603" s="20">
        <f>_xlfn.XLOOKUP($A603,'Cleaned - Hospitalisation Detai'!$A$2:$A$2344,'Cleaned - Hospitalisation Detai'!$K$2:$K$2344,0)</f>
        <v>57</v>
      </c>
    </row>
    <row r="604" spans="1:17" ht="15.6" x14ac:dyDescent="0.3">
      <c r="A604" s="10" t="s">
        <v>1768</v>
      </c>
      <c r="B604" s="11" t="str">
        <f>_xlfn.XLOOKUP(A604,'Cleaned - Customer Names '!$A$2:$A$2336,'Cleaned - Customer Names '!$C$2:$C$2336,0)</f>
        <v>Megan C</v>
      </c>
      <c r="C604" s="11">
        <f>_xlfn.XLOOKUP($A604,'Cleaned - Medical Examinations'!$A$2:$A$2336,'Cleaned - Medical Examinations'!$B$2:$B$2336,0)</f>
        <v>43.15</v>
      </c>
      <c r="D604" s="11">
        <f>_xlfn.XLOOKUP($A604,'Cleaned - Medical Examinations'!$A$2:$A$2336,'Cleaned - Medical Examinations'!$C$2:$C$2336,0)</f>
        <v>6.14</v>
      </c>
      <c r="E604" s="11" t="str">
        <f>_xlfn.XLOOKUP($A604,'Cleaned - Medical Examinations'!$A$2:$A$2336,'Cleaned - Medical Examinations'!$D$2:$D$2336,0)</f>
        <v>Yes</v>
      </c>
      <c r="F604" s="11" t="str">
        <f>_xlfn.XLOOKUP($A604,'Cleaned - Medical Examinations'!$A$2:$A$2336,'Cleaned - Medical Examinations'!$E$2:$E$2336,0)</f>
        <v>No</v>
      </c>
      <c r="G604" s="11" t="str">
        <f>_xlfn.XLOOKUP($A604,'Cleaned - Medical Examinations'!$A$2:$A$2336,'Cleaned - Medical Examinations'!$F$2:$F$2336,0)</f>
        <v>Yes</v>
      </c>
      <c r="H604" s="11">
        <f>_xlfn.XLOOKUP($A604,'Cleaned - Medical Examinations'!$A$2:$A$2336,'Cleaned - Medical Examinations'!$G$2:$G$2336,0)</f>
        <v>1</v>
      </c>
      <c r="I604" s="11" t="str">
        <f>_xlfn.XLOOKUP($A604,'Cleaned - Medical Examinations'!$A$2:$A$2336,'Cleaned - Medical Examinations'!$H$2:$H$2336,0)</f>
        <v>No</v>
      </c>
      <c r="J604" s="11" t="str">
        <f>_xlfn.XLOOKUP($A604,'Cleaned - Medical Examinations'!$A$2:$A$2336,'Cleaned - Medical Examinations'!$I$2:$I$2336,0)</f>
        <v>Obesity</v>
      </c>
      <c r="K604" s="11" t="str">
        <f t="shared" si="9"/>
        <v>Non-Diabetic</v>
      </c>
      <c r="L604" s="14">
        <f>_xlfn.XLOOKUP($A604,'Cleaned - Hospitalisation Detai'!$A$2:$A$2344,'Cleaned - Hospitalisation Detai'!$J$2:$J$2344,0)</f>
        <v>25423</v>
      </c>
      <c r="M604" s="19">
        <f>_xlfn.XLOOKUP($A604,'Cleaned - Hospitalisation Detai'!$A$2:$A$2344,'Cleaned - Hospitalisation Detai'!$F$2:$F$2344,0)</f>
        <v>16311.05</v>
      </c>
      <c r="N604" s="19" t="str">
        <f>_xlfn.XLOOKUP($A604,'Cleaned - Hospitalisation Detai'!$A$2:$A$2344,'Cleaned - Hospitalisation Detai'!$G$2:$G$2344,0)</f>
        <v>tier - 2</v>
      </c>
      <c r="O604" s="19" t="str">
        <f>_xlfn.XLOOKUP($A604,'Cleaned - Hospitalisation Detai'!$A$2:$A$2344,'Cleaned - Hospitalisation Detai'!$H$2:$H$2344,0)</f>
        <v>tier - 3</v>
      </c>
      <c r="P604" s="19" t="str">
        <f>_xlfn.XLOOKUP($A604,'Cleaned - Hospitalisation Detai'!$A$2:$A$2344,'Cleaned - Hospitalisation Detai'!$I$2:$I$2344,0)</f>
        <v>R1026</v>
      </c>
      <c r="Q604" s="20">
        <f>_xlfn.XLOOKUP($A604,'Cleaned - Hospitalisation Detai'!$A$2:$A$2344,'Cleaned - Hospitalisation Detai'!$K$2:$K$2344,0)</f>
        <v>53</v>
      </c>
    </row>
    <row r="605" spans="1:17" ht="15.6" x14ac:dyDescent="0.3">
      <c r="A605" s="10" t="s">
        <v>1767</v>
      </c>
      <c r="B605" s="11" t="str">
        <f>_xlfn.XLOOKUP(A605,'Cleaned - Customer Names '!$A$2:$A$2336,'Cleaned - Customer Names '!$C$2:$C$2336,0)</f>
        <v>Jonathan</v>
      </c>
      <c r="C605" s="11">
        <f>_xlfn.XLOOKUP($A605,'Cleaned - Medical Examinations'!$A$2:$A$2336,'Cleaned - Medical Examinations'!$B$2:$B$2336,0)</f>
        <v>27.7</v>
      </c>
      <c r="D605" s="11">
        <f>_xlfn.XLOOKUP($A605,'Cleaned - Medical Examinations'!$A$2:$A$2336,'Cleaned - Medical Examinations'!$C$2:$C$2336,0)</f>
        <v>5.6</v>
      </c>
      <c r="E605" s="11" t="str">
        <f>_xlfn.XLOOKUP($A605,'Cleaned - Medical Examinations'!$A$2:$A$2336,'Cleaned - Medical Examinations'!$D$2:$D$2336,0)</f>
        <v>No</v>
      </c>
      <c r="F605" s="11" t="str">
        <f>_xlfn.XLOOKUP($A605,'Cleaned - Medical Examinations'!$A$2:$A$2336,'Cleaned - Medical Examinations'!$E$2:$E$2336,0)</f>
        <v>No</v>
      </c>
      <c r="G605" s="11" t="str">
        <f>_xlfn.XLOOKUP($A605,'Cleaned - Medical Examinations'!$A$2:$A$2336,'Cleaned - Medical Examinations'!$F$2:$F$2336,0)</f>
        <v>Yes</v>
      </c>
      <c r="H605" s="11">
        <f>_xlfn.XLOOKUP($A605,'Cleaned - Medical Examinations'!$A$2:$A$2336,'Cleaned - Medical Examinations'!$G$2:$G$2336,0)</f>
        <v>1</v>
      </c>
      <c r="I605" s="11" t="str">
        <f>_xlfn.XLOOKUP($A605,'Cleaned - Medical Examinations'!$A$2:$A$2336,'Cleaned - Medical Examinations'!$H$2:$H$2336,0)</f>
        <v>Yes</v>
      </c>
      <c r="J605" s="11" t="str">
        <f>_xlfn.XLOOKUP($A605,'Cleaned - Medical Examinations'!$A$2:$A$2336,'Cleaned - Medical Examinations'!$I$2:$I$2336,0)</f>
        <v>Overweight</v>
      </c>
      <c r="K605" s="11" t="str">
        <f t="shared" si="9"/>
        <v>Non-Diabetic</v>
      </c>
      <c r="L605" s="14">
        <f>_xlfn.XLOOKUP($A605,'Cleaned - Hospitalisation Detai'!$A$2:$A$2344,'Cleaned - Hospitalisation Detai'!$J$2:$J$2344,0)</f>
        <v>37857</v>
      </c>
      <c r="M605" s="19">
        <f>_xlfn.XLOOKUP($A605,'Cleaned - Hospitalisation Detai'!$A$2:$A$2344,'Cleaned - Hospitalisation Detai'!$F$2:$F$2344,0)</f>
        <v>16297.85</v>
      </c>
      <c r="N605" s="19" t="str">
        <f>_xlfn.XLOOKUP($A605,'Cleaned - Hospitalisation Detai'!$A$2:$A$2344,'Cleaned - Hospitalisation Detai'!$G$2:$G$2344,0)</f>
        <v>tier - 2</v>
      </c>
      <c r="O605" s="19" t="str">
        <f>_xlfn.XLOOKUP($A605,'Cleaned - Hospitalisation Detai'!$A$2:$A$2344,'Cleaned - Hospitalisation Detai'!$H$2:$H$2344,0)</f>
        <v>tier - 3</v>
      </c>
      <c r="P605" s="19" t="str">
        <f>_xlfn.XLOOKUP($A605,'Cleaned - Hospitalisation Detai'!$A$2:$A$2344,'Cleaned - Hospitalisation Detai'!$I$2:$I$2344,0)</f>
        <v>R1011</v>
      </c>
      <c r="Q605" s="20">
        <f>_xlfn.XLOOKUP($A605,'Cleaned - Hospitalisation Detai'!$A$2:$A$2344,'Cleaned - Hospitalisation Detai'!$K$2:$K$2344,0)</f>
        <v>19</v>
      </c>
    </row>
    <row r="606" spans="1:17" ht="15.6" x14ac:dyDescent="0.3">
      <c r="A606" s="10" t="s">
        <v>1766</v>
      </c>
      <c r="B606" s="11" t="str">
        <f>_xlfn.XLOOKUP(A606,'Cleaned - Customer Names '!$A$2:$A$2336,'Cleaned - Customer Names '!$C$2:$C$2336,0)</f>
        <v>Greg D.</v>
      </c>
      <c r="C606" s="11">
        <f>_xlfn.XLOOKUP($A606,'Cleaned - Medical Examinations'!$A$2:$A$2336,'Cleaned - Medical Examinations'!$B$2:$B$2336,0)</f>
        <v>45.68</v>
      </c>
      <c r="D606" s="11">
        <f>_xlfn.XLOOKUP($A606,'Cleaned - Medical Examinations'!$A$2:$A$2336,'Cleaned - Medical Examinations'!$C$2:$C$2336,0)</f>
        <v>4.8</v>
      </c>
      <c r="E606" s="11" t="str">
        <f>_xlfn.XLOOKUP($A606,'Cleaned - Medical Examinations'!$A$2:$A$2336,'Cleaned - Medical Examinations'!$D$2:$D$2336,0)</f>
        <v>No</v>
      </c>
      <c r="F606" s="11" t="str">
        <f>_xlfn.XLOOKUP($A606,'Cleaned - Medical Examinations'!$A$2:$A$2336,'Cleaned - Medical Examinations'!$E$2:$E$2336,0)</f>
        <v>No</v>
      </c>
      <c r="G606" s="11" t="str">
        <f>_xlfn.XLOOKUP($A606,'Cleaned - Medical Examinations'!$A$2:$A$2336,'Cleaned - Medical Examinations'!$F$2:$F$2336,0)</f>
        <v>No</v>
      </c>
      <c r="H606" s="11">
        <f>_xlfn.XLOOKUP($A606,'Cleaned - Medical Examinations'!$A$2:$A$2336,'Cleaned - Medical Examinations'!$G$2:$G$2336,0)</f>
        <v>2</v>
      </c>
      <c r="I606" s="11" t="str">
        <f>_xlfn.XLOOKUP($A606,'Cleaned - Medical Examinations'!$A$2:$A$2336,'Cleaned - Medical Examinations'!$H$2:$H$2336,0)</f>
        <v>No</v>
      </c>
      <c r="J606" s="11" t="str">
        <f>_xlfn.XLOOKUP($A606,'Cleaned - Medical Examinations'!$A$2:$A$2336,'Cleaned - Medical Examinations'!$I$2:$I$2336,0)</f>
        <v>Obesity</v>
      </c>
      <c r="K606" s="11" t="str">
        <f t="shared" si="9"/>
        <v>Non-Diabetic</v>
      </c>
      <c r="L606" s="14">
        <f>_xlfn.XLOOKUP($A606,'Cleaned - Hospitalisation Detai'!$A$2:$A$2344,'Cleaned - Hospitalisation Detai'!$J$2:$J$2344,0)</f>
        <v>26510</v>
      </c>
      <c r="M606" s="19">
        <f>_xlfn.XLOOKUP($A606,'Cleaned - Hospitalisation Detai'!$A$2:$A$2344,'Cleaned - Hospitalisation Detai'!$F$2:$F$2344,0)</f>
        <v>16267.32</v>
      </c>
      <c r="N606" s="19" t="str">
        <f>_xlfn.XLOOKUP($A606,'Cleaned - Hospitalisation Detai'!$A$2:$A$2344,'Cleaned - Hospitalisation Detai'!$G$2:$G$2344,0)</f>
        <v>tier - 2</v>
      </c>
      <c r="O606" s="19" t="str">
        <f>_xlfn.XLOOKUP($A606,'Cleaned - Hospitalisation Detai'!$A$2:$A$2344,'Cleaned - Hospitalisation Detai'!$H$2:$H$2344,0)</f>
        <v>tier - 2</v>
      </c>
      <c r="P606" s="19" t="str">
        <f>_xlfn.XLOOKUP($A606,'Cleaned - Hospitalisation Detai'!$A$2:$A$2344,'Cleaned - Hospitalisation Detai'!$I$2:$I$2344,0)</f>
        <v>R1023</v>
      </c>
      <c r="Q606" s="20">
        <f>_xlfn.XLOOKUP($A606,'Cleaned - Hospitalisation Detai'!$A$2:$A$2344,'Cleaned - Hospitalisation Detai'!$K$2:$K$2344,0)</f>
        <v>50</v>
      </c>
    </row>
    <row r="607" spans="1:17" ht="15.6" x14ac:dyDescent="0.3">
      <c r="A607" s="10" t="s">
        <v>1765</v>
      </c>
      <c r="B607" s="11" t="str">
        <f>_xlfn.XLOOKUP(A607,'Cleaned - Customer Names '!$A$2:$A$2336,'Cleaned - Customer Names '!$C$2:$C$2336,0)</f>
        <v>Steven L.</v>
      </c>
      <c r="C607" s="11">
        <f>_xlfn.XLOOKUP($A607,'Cleaned - Medical Examinations'!$A$2:$A$2336,'Cleaned - Medical Examinations'!$B$2:$B$2336,0)</f>
        <v>27.3</v>
      </c>
      <c r="D607" s="11">
        <f>_xlfn.XLOOKUP($A607,'Cleaned - Medical Examinations'!$A$2:$A$2336,'Cleaned - Medical Examinations'!$C$2:$C$2336,0)</f>
        <v>11.89</v>
      </c>
      <c r="E607" s="11" t="str">
        <f>_xlfn.XLOOKUP($A607,'Cleaned - Medical Examinations'!$A$2:$A$2336,'Cleaned - Medical Examinations'!$D$2:$D$2336,0)</f>
        <v>No</v>
      </c>
      <c r="F607" s="11" t="str">
        <f>_xlfn.XLOOKUP($A607,'Cleaned - Medical Examinations'!$A$2:$A$2336,'Cleaned - Medical Examinations'!$E$2:$E$2336,0)</f>
        <v>No</v>
      </c>
      <c r="G607" s="11" t="str">
        <f>_xlfn.XLOOKUP($A607,'Cleaned - Medical Examinations'!$A$2:$A$2336,'Cleaned - Medical Examinations'!$F$2:$F$2336,0)</f>
        <v>No</v>
      </c>
      <c r="H607" s="11">
        <f>_xlfn.XLOOKUP($A607,'Cleaned - Medical Examinations'!$A$2:$A$2336,'Cleaned - Medical Examinations'!$G$2:$G$2336,0)</f>
        <v>0</v>
      </c>
      <c r="I607" s="11" t="str">
        <f>_xlfn.XLOOKUP($A607,'Cleaned - Medical Examinations'!$A$2:$A$2336,'Cleaned - Medical Examinations'!$H$2:$H$2336,0)</f>
        <v>Yes</v>
      </c>
      <c r="J607" s="11" t="str">
        <f>_xlfn.XLOOKUP($A607,'Cleaned - Medical Examinations'!$A$2:$A$2336,'Cleaned - Medical Examinations'!$I$2:$I$2336,0)</f>
        <v>Overweight</v>
      </c>
      <c r="K607" s="11" t="str">
        <f t="shared" si="9"/>
        <v>Diabetic</v>
      </c>
      <c r="L607" s="14">
        <f>_xlfn.XLOOKUP($A607,'Cleaned - Hospitalisation Detai'!$A$2:$A$2344,'Cleaned - Hospitalisation Detai'!$J$2:$J$2344,0)</f>
        <v>37507</v>
      </c>
      <c r="M607" s="19">
        <f>_xlfn.XLOOKUP($A607,'Cleaned - Hospitalisation Detai'!$A$2:$A$2344,'Cleaned - Hospitalisation Detai'!$F$2:$F$2344,0)</f>
        <v>16232.85</v>
      </c>
      <c r="N607" s="19" t="str">
        <f>_xlfn.XLOOKUP($A607,'Cleaned - Hospitalisation Detai'!$A$2:$A$2344,'Cleaned - Hospitalisation Detai'!$G$2:$G$2344,0)</f>
        <v>tier - 2</v>
      </c>
      <c r="O607" s="19" t="str">
        <f>_xlfn.XLOOKUP($A607,'Cleaned - Hospitalisation Detai'!$A$2:$A$2344,'Cleaned - Hospitalisation Detai'!$H$2:$H$2344,0)</f>
        <v>tier - 1</v>
      </c>
      <c r="P607" s="19" t="str">
        <f>_xlfn.XLOOKUP($A607,'Cleaned - Hospitalisation Detai'!$A$2:$A$2344,'Cleaned - Hospitalisation Detai'!$I$2:$I$2344,0)</f>
        <v>R1011</v>
      </c>
      <c r="Q607" s="20">
        <f>_xlfn.XLOOKUP($A607,'Cleaned - Hospitalisation Detai'!$A$2:$A$2344,'Cleaned - Hospitalisation Detai'!$K$2:$K$2344,0)</f>
        <v>20</v>
      </c>
    </row>
    <row r="608" spans="1:17" ht="15.6" x14ac:dyDescent="0.3">
      <c r="A608" s="10" t="s">
        <v>1764</v>
      </c>
      <c r="B608" s="11" t="str">
        <f>_xlfn.XLOOKUP(A608,'Cleaned - Customer Names '!$A$2:$A$2336,'Cleaned - Customer Names '!$C$2:$C$2336,0)</f>
        <v>Gianfilippo</v>
      </c>
      <c r="C608" s="11">
        <f>_xlfn.XLOOKUP($A608,'Cleaned - Medical Examinations'!$A$2:$A$2336,'Cleaned - Medical Examinations'!$B$2:$B$2336,0)</f>
        <v>54.45</v>
      </c>
      <c r="D608" s="11">
        <f>_xlfn.XLOOKUP($A608,'Cleaned - Medical Examinations'!$A$2:$A$2336,'Cleaned - Medical Examinations'!$C$2:$C$2336,0)</f>
        <v>4.7300000000000004</v>
      </c>
      <c r="E608" s="11" t="str">
        <f>_xlfn.XLOOKUP($A608,'Cleaned - Medical Examinations'!$A$2:$A$2336,'Cleaned - Medical Examinations'!$D$2:$D$2336,0)</f>
        <v>Yes</v>
      </c>
      <c r="F608" s="11" t="str">
        <f>_xlfn.XLOOKUP($A608,'Cleaned - Medical Examinations'!$A$2:$A$2336,'Cleaned - Medical Examinations'!$E$2:$E$2336,0)</f>
        <v>No</v>
      </c>
      <c r="G608" s="11" t="str">
        <f>_xlfn.XLOOKUP($A608,'Cleaned - Medical Examinations'!$A$2:$A$2336,'Cleaned - Medical Examinations'!$F$2:$F$2336,0)</f>
        <v>No</v>
      </c>
      <c r="H608" s="11">
        <f>_xlfn.XLOOKUP($A608,'Cleaned - Medical Examinations'!$A$2:$A$2336,'Cleaned - Medical Examinations'!$G$2:$G$2336,0)</f>
        <v>1</v>
      </c>
      <c r="I608" s="11" t="str">
        <f>_xlfn.XLOOKUP($A608,'Cleaned - Medical Examinations'!$A$2:$A$2336,'Cleaned - Medical Examinations'!$H$2:$H$2336,0)</f>
        <v>No</v>
      </c>
      <c r="J608" s="11" t="str">
        <f>_xlfn.XLOOKUP($A608,'Cleaned - Medical Examinations'!$A$2:$A$2336,'Cleaned - Medical Examinations'!$I$2:$I$2336,0)</f>
        <v>Obesity</v>
      </c>
      <c r="K608" s="11" t="str">
        <f t="shared" si="9"/>
        <v>Non-Diabetic</v>
      </c>
      <c r="L608" s="14">
        <f>_xlfn.XLOOKUP($A608,'Cleaned - Hospitalisation Detai'!$A$2:$A$2344,'Cleaned - Hospitalisation Detai'!$J$2:$J$2344,0)</f>
        <v>32376</v>
      </c>
      <c r="M608" s="19">
        <f>_xlfn.XLOOKUP($A608,'Cleaned - Hospitalisation Detai'!$A$2:$A$2344,'Cleaned - Hospitalisation Detai'!$F$2:$F$2344,0)</f>
        <v>16205.88</v>
      </c>
      <c r="N608" s="19" t="str">
        <f>_xlfn.XLOOKUP($A608,'Cleaned - Hospitalisation Detai'!$A$2:$A$2344,'Cleaned - Hospitalisation Detai'!$G$2:$G$2344,0)</f>
        <v>tier - 2</v>
      </c>
      <c r="O608" s="19" t="str">
        <f>_xlfn.XLOOKUP($A608,'Cleaned - Hospitalisation Detai'!$A$2:$A$2344,'Cleaned - Hospitalisation Detai'!$H$2:$H$2344,0)</f>
        <v>tier - 1</v>
      </c>
      <c r="P608" s="19" t="str">
        <f>_xlfn.XLOOKUP($A608,'Cleaned - Hospitalisation Detai'!$A$2:$A$2344,'Cleaned - Hospitalisation Detai'!$I$2:$I$2344,0)</f>
        <v>R1012</v>
      </c>
      <c r="Q608" s="20">
        <f>_xlfn.XLOOKUP($A608,'Cleaned - Hospitalisation Detai'!$A$2:$A$2344,'Cleaned - Hospitalisation Detai'!$K$2:$K$2344,0)</f>
        <v>34</v>
      </c>
    </row>
    <row r="609" spans="1:17" ht="15.6" x14ac:dyDescent="0.3">
      <c r="A609" s="10" t="s">
        <v>1763</v>
      </c>
      <c r="B609" s="11" t="str">
        <f>_xlfn.XLOOKUP(A609,'Cleaned - Customer Names '!$A$2:$A$2336,'Cleaned - Customer Names '!$C$2:$C$2336,0)</f>
        <v>Hector</v>
      </c>
      <c r="C609" s="11">
        <f>_xlfn.XLOOKUP($A609,'Cleaned - Medical Examinations'!$A$2:$A$2336,'Cleaned - Medical Examinations'!$B$2:$B$2336,0)</f>
        <v>54.43</v>
      </c>
      <c r="D609" s="11">
        <f>_xlfn.XLOOKUP($A609,'Cleaned - Medical Examinations'!$A$2:$A$2336,'Cleaned - Medical Examinations'!$C$2:$C$2336,0)</f>
        <v>4.6100000000000003</v>
      </c>
      <c r="E609" s="11" t="str">
        <f>_xlfn.XLOOKUP($A609,'Cleaned - Medical Examinations'!$A$2:$A$2336,'Cleaned - Medical Examinations'!$D$2:$D$2336,0)</f>
        <v>Yes</v>
      </c>
      <c r="F609" s="11" t="str">
        <f>_xlfn.XLOOKUP($A609,'Cleaned - Medical Examinations'!$A$2:$A$2336,'Cleaned - Medical Examinations'!$E$2:$E$2336,0)</f>
        <v>No</v>
      </c>
      <c r="G609" s="11" t="str">
        <f>_xlfn.XLOOKUP($A609,'Cleaned - Medical Examinations'!$A$2:$A$2336,'Cleaned - Medical Examinations'!$F$2:$F$2336,0)</f>
        <v>No</v>
      </c>
      <c r="H609" s="11">
        <f>_xlfn.XLOOKUP($A609,'Cleaned - Medical Examinations'!$A$2:$A$2336,'Cleaned - Medical Examinations'!$G$2:$G$2336,0)</f>
        <v>1</v>
      </c>
      <c r="I609" s="11" t="str">
        <f>_xlfn.XLOOKUP($A609,'Cleaned - Medical Examinations'!$A$2:$A$2336,'Cleaned - Medical Examinations'!$H$2:$H$2336,0)</f>
        <v>No</v>
      </c>
      <c r="J609" s="11" t="str">
        <f>_xlfn.XLOOKUP($A609,'Cleaned - Medical Examinations'!$A$2:$A$2336,'Cleaned - Medical Examinations'!$I$2:$I$2336,0)</f>
        <v>Obesity</v>
      </c>
      <c r="K609" s="11" t="str">
        <f t="shared" si="9"/>
        <v>Non-Diabetic</v>
      </c>
      <c r="L609" s="14">
        <f>_xlfn.XLOOKUP($A609,'Cleaned - Hospitalisation Detai'!$A$2:$A$2344,'Cleaned - Hospitalisation Detai'!$J$2:$J$2344,0)</f>
        <v>32361</v>
      </c>
      <c r="M609" s="19">
        <f>_xlfn.XLOOKUP($A609,'Cleaned - Hospitalisation Detai'!$A$2:$A$2344,'Cleaned - Hospitalisation Detai'!$F$2:$F$2344,0)</f>
        <v>16199.1</v>
      </c>
      <c r="N609" s="19" t="str">
        <f>_xlfn.XLOOKUP($A609,'Cleaned - Hospitalisation Detai'!$A$2:$A$2344,'Cleaned - Hospitalisation Detai'!$G$2:$G$2344,0)</f>
        <v>tier - 2</v>
      </c>
      <c r="O609" s="19" t="str">
        <f>_xlfn.XLOOKUP($A609,'Cleaned - Hospitalisation Detai'!$A$2:$A$2344,'Cleaned - Hospitalisation Detai'!$H$2:$H$2344,0)</f>
        <v>tier - 2</v>
      </c>
      <c r="P609" s="19" t="str">
        <f>_xlfn.XLOOKUP($A609,'Cleaned - Hospitalisation Detai'!$A$2:$A$2344,'Cleaned - Hospitalisation Detai'!$I$2:$I$2344,0)</f>
        <v>R1012</v>
      </c>
      <c r="Q609" s="20">
        <f>_xlfn.XLOOKUP($A609,'Cleaned - Hospitalisation Detai'!$A$2:$A$2344,'Cleaned - Hospitalisation Detai'!$K$2:$K$2344,0)</f>
        <v>34</v>
      </c>
    </row>
    <row r="610" spans="1:17" ht="15.6" x14ac:dyDescent="0.3">
      <c r="A610" s="10" t="s">
        <v>1762</v>
      </c>
      <c r="B610" s="11" t="str">
        <f>_xlfn.XLOOKUP(A610,'Cleaned - Customer Names '!$A$2:$A$2336,'Cleaned - Customer Names '!$C$2:$C$2336,0)</f>
        <v>Mark W.</v>
      </c>
      <c r="C610" s="11">
        <f>_xlfn.XLOOKUP($A610,'Cleaned - Medical Examinations'!$A$2:$A$2336,'Cleaned - Medical Examinations'!$B$2:$B$2336,0)</f>
        <v>48.01</v>
      </c>
      <c r="D610" s="11">
        <f>_xlfn.XLOOKUP($A610,'Cleaned - Medical Examinations'!$A$2:$A$2336,'Cleaned - Medical Examinations'!$C$2:$C$2336,0)</f>
        <v>7.3</v>
      </c>
      <c r="E610" s="11" t="str">
        <f>_xlfn.XLOOKUP($A610,'Cleaned - Medical Examinations'!$A$2:$A$2336,'Cleaned - Medical Examinations'!$D$2:$D$2336,0)</f>
        <v>No</v>
      </c>
      <c r="F610" s="11" t="str">
        <f>_xlfn.XLOOKUP($A610,'Cleaned - Medical Examinations'!$A$2:$A$2336,'Cleaned - Medical Examinations'!$E$2:$E$2336,0)</f>
        <v>No</v>
      </c>
      <c r="G610" s="11" t="str">
        <f>_xlfn.XLOOKUP($A610,'Cleaned - Medical Examinations'!$A$2:$A$2336,'Cleaned - Medical Examinations'!$F$2:$F$2336,0)</f>
        <v>No</v>
      </c>
      <c r="H610" s="11">
        <f>_xlfn.XLOOKUP($A610,'Cleaned - Medical Examinations'!$A$2:$A$2336,'Cleaned - Medical Examinations'!$G$2:$G$2336,0)</f>
        <v>0</v>
      </c>
      <c r="I610" s="11" t="str">
        <f>_xlfn.XLOOKUP($A610,'Cleaned - Medical Examinations'!$A$2:$A$2336,'Cleaned - Medical Examinations'!$H$2:$H$2336,0)</f>
        <v>No</v>
      </c>
      <c r="J610" s="11" t="str">
        <f>_xlfn.XLOOKUP($A610,'Cleaned - Medical Examinations'!$A$2:$A$2336,'Cleaned - Medical Examinations'!$I$2:$I$2336,0)</f>
        <v>Obesity</v>
      </c>
      <c r="K610" s="11" t="str">
        <f t="shared" si="9"/>
        <v>Diabetic</v>
      </c>
      <c r="L610" s="14">
        <f>_xlfn.XLOOKUP($A610,'Cleaned - Hospitalisation Detai'!$A$2:$A$2344,'Cleaned - Hospitalisation Detai'!$J$2:$J$2344,0)</f>
        <v>27283</v>
      </c>
      <c r="M610" s="19">
        <f>_xlfn.XLOOKUP($A610,'Cleaned - Hospitalisation Detai'!$A$2:$A$2344,'Cleaned - Hospitalisation Detai'!$F$2:$F$2344,0)</f>
        <v>16190.97</v>
      </c>
      <c r="N610" s="19" t="str">
        <f>_xlfn.XLOOKUP($A610,'Cleaned - Hospitalisation Detai'!$A$2:$A$2344,'Cleaned - Hospitalisation Detai'!$G$2:$G$2344,0)</f>
        <v>tier - 2</v>
      </c>
      <c r="O610" s="19" t="str">
        <f>_xlfn.XLOOKUP($A610,'Cleaned - Hospitalisation Detai'!$A$2:$A$2344,'Cleaned - Hospitalisation Detai'!$H$2:$H$2344,0)</f>
        <v>tier - 3</v>
      </c>
      <c r="P610" s="19" t="str">
        <f>_xlfn.XLOOKUP($A610,'Cleaned - Hospitalisation Detai'!$A$2:$A$2344,'Cleaned - Hospitalisation Detai'!$I$2:$I$2344,0)</f>
        <v>R1012</v>
      </c>
      <c r="Q610" s="20">
        <f>_xlfn.XLOOKUP($A610,'Cleaned - Hospitalisation Detai'!$A$2:$A$2344,'Cleaned - Hospitalisation Detai'!$K$2:$K$2344,0)</f>
        <v>48</v>
      </c>
    </row>
    <row r="611" spans="1:17" ht="15.6" x14ac:dyDescent="0.3">
      <c r="A611" s="10" t="s">
        <v>1761</v>
      </c>
      <c r="B611" s="11" t="str">
        <f>_xlfn.XLOOKUP(A611,'Cleaned - Customer Names '!$A$2:$A$2336,'Cleaned - Customer Names '!$C$2:$C$2336,0)</f>
        <v>Aubri</v>
      </c>
      <c r="C611" s="11">
        <f>_xlfn.XLOOKUP($A611,'Cleaned - Medical Examinations'!$A$2:$A$2336,'Cleaned - Medical Examinations'!$B$2:$B$2336,0)</f>
        <v>48.32</v>
      </c>
      <c r="D611" s="11">
        <f>_xlfn.XLOOKUP($A611,'Cleaned - Medical Examinations'!$A$2:$A$2336,'Cleaned - Medical Examinations'!$C$2:$C$2336,0)</f>
        <v>5.88</v>
      </c>
      <c r="E611" s="11" t="str">
        <f>_xlfn.XLOOKUP($A611,'Cleaned - Medical Examinations'!$A$2:$A$2336,'Cleaned - Medical Examinations'!$D$2:$D$2336,0)</f>
        <v>No</v>
      </c>
      <c r="F611" s="11" t="str">
        <f>_xlfn.XLOOKUP($A611,'Cleaned - Medical Examinations'!$A$2:$A$2336,'Cleaned - Medical Examinations'!$E$2:$E$2336,0)</f>
        <v>No</v>
      </c>
      <c r="G611" s="11" t="str">
        <f>_xlfn.XLOOKUP($A611,'Cleaned - Medical Examinations'!$A$2:$A$2336,'Cleaned - Medical Examinations'!$F$2:$F$2336,0)</f>
        <v>No</v>
      </c>
      <c r="H611" s="11">
        <f>_xlfn.XLOOKUP($A611,'Cleaned - Medical Examinations'!$A$2:$A$2336,'Cleaned - Medical Examinations'!$G$2:$G$2336,0)</f>
        <v>0</v>
      </c>
      <c r="I611" s="11" t="str">
        <f>_xlfn.XLOOKUP($A611,'Cleaned - Medical Examinations'!$A$2:$A$2336,'Cleaned - Medical Examinations'!$H$2:$H$2336,0)</f>
        <v>No</v>
      </c>
      <c r="J611" s="11" t="str">
        <f>_xlfn.XLOOKUP($A611,'Cleaned - Medical Examinations'!$A$2:$A$2336,'Cleaned - Medical Examinations'!$I$2:$I$2336,0)</f>
        <v>Obesity</v>
      </c>
      <c r="K611" s="11" t="str">
        <f t="shared" si="9"/>
        <v>Non-Diabetic</v>
      </c>
      <c r="L611" s="14">
        <f>_xlfn.XLOOKUP($A611,'Cleaned - Hospitalisation Detai'!$A$2:$A$2344,'Cleaned - Hospitalisation Detai'!$J$2:$J$2344,0)</f>
        <v>30138</v>
      </c>
      <c r="M611" s="19">
        <f>_xlfn.XLOOKUP($A611,'Cleaned - Hospitalisation Detai'!$A$2:$A$2344,'Cleaned - Hospitalisation Detai'!$F$2:$F$2344,0)</f>
        <v>16152.04</v>
      </c>
      <c r="N611" s="19" t="str">
        <f>_xlfn.XLOOKUP($A611,'Cleaned - Hospitalisation Detai'!$A$2:$A$2344,'Cleaned - Hospitalisation Detai'!$G$2:$G$2344,0)</f>
        <v>tier - 2</v>
      </c>
      <c r="O611" s="19" t="str">
        <f>_xlfn.XLOOKUP($A611,'Cleaned - Hospitalisation Detai'!$A$2:$A$2344,'Cleaned - Hospitalisation Detai'!$H$2:$H$2344,0)</f>
        <v>tier - 1</v>
      </c>
      <c r="P611" s="19" t="str">
        <f>_xlfn.XLOOKUP($A611,'Cleaned - Hospitalisation Detai'!$A$2:$A$2344,'Cleaned - Hospitalisation Detai'!$I$2:$I$2344,0)</f>
        <v>R1026</v>
      </c>
      <c r="Q611" s="20">
        <f>_xlfn.XLOOKUP($A611,'Cleaned - Hospitalisation Detai'!$A$2:$A$2344,'Cleaned - Hospitalisation Detai'!$K$2:$K$2344,0)</f>
        <v>40</v>
      </c>
    </row>
    <row r="612" spans="1:17" ht="15.6" x14ac:dyDescent="0.3">
      <c r="A612" s="10" t="s">
        <v>1760</v>
      </c>
      <c r="B612" s="11" t="str">
        <f>_xlfn.XLOOKUP(A612,'Cleaned - Customer Names '!$A$2:$A$2336,'Cleaned - Customer Names '!$C$2:$C$2336,0)</f>
        <v>Justin</v>
      </c>
      <c r="C612" s="11">
        <f>_xlfn.XLOOKUP($A612,'Cleaned - Medical Examinations'!$A$2:$A$2336,'Cleaned - Medical Examinations'!$B$2:$B$2336,0)</f>
        <v>22.895</v>
      </c>
      <c r="D612" s="11">
        <f>_xlfn.XLOOKUP($A612,'Cleaned - Medical Examinations'!$A$2:$A$2336,'Cleaned - Medical Examinations'!$C$2:$C$2336,0)</f>
        <v>4.0599999999999996</v>
      </c>
      <c r="E612" s="11" t="str">
        <f>_xlfn.XLOOKUP($A612,'Cleaned - Medical Examinations'!$A$2:$A$2336,'Cleaned - Medical Examinations'!$D$2:$D$2336,0)</f>
        <v>No</v>
      </c>
      <c r="F612" s="11" t="str">
        <f>_xlfn.XLOOKUP($A612,'Cleaned - Medical Examinations'!$A$2:$A$2336,'Cleaned - Medical Examinations'!$E$2:$E$2336,0)</f>
        <v>No</v>
      </c>
      <c r="G612" s="11" t="str">
        <f>_xlfn.XLOOKUP($A612,'Cleaned - Medical Examinations'!$A$2:$A$2336,'Cleaned - Medical Examinations'!$F$2:$F$2336,0)</f>
        <v>Yes</v>
      </c>
      <c r="H612" s="11">
        <f>_xlfn.XLOOKUP($A612,'Cleaned - Medical Examinations'!$A$2:$A$2336,'Cleaned - Medical Examinations'!$G$2:$G$2336,0)</f>
        <v>1</v>
      </c>
      <c r="I612" s="11" t="str">
        <f>_xlfn.XLOOKUP($A612,'Cleaned - Medical Examinations'!$A$2:$A$2336,'Cleaned - Medical Examinations'!$H$2:$H$2336,0)</f>
        <v>Yes</v>
      </c>
      <c r="J612" s="11" t="str">
        <f>_xlfn.XLOOKUP($A612,'Cleaned - Medical Examinations'!$A$2:$A$2336,'Cleaned - Medical Examinations'!$I$2:$I$2336,0)</f>
        <v>Normal Weight</v>
      </c>
      <c r="K612" s="11" t="str">
        <f t="shared" si="9"/>
        <v>Non-Diabetic</v>
      </c>
      <c r="L612" s="14">
        <f>_xlfn.XLOOKUP($A612,'Cleaned - Hospitalisation Detai'!$A$2:$A$2344,'Cleaned - Hospitalisation Detai'!$J$2:$J$2344,0)</f>
        <v>34315</v>
      </c>
      <c r="M612" s="19">
        <f>_xlfn.XLOOKUP($A612,'Cleaned - Hospitalisation Detai'!$A$2:$A$2344,'Cleaned - Hospitalisation Detai'!$F$2:$F$2344,0)</f>
        <v>16138.76</v>
      </c>
      <c r="N612" s="19" t="str">
        <f>_xlfn.XLOOKUP($A612,'Cleaned - Hospitalisation Detai'!$A$2:$A$2344,'Cleaned - Hospitalisation Detai'!$G$2:$G$2344,0)</f>
        <v>tier - 2</v>
      </c>
      <c r="O612" s="19" t="str">
        <f>_xlfn.XLOOKUP($A612,'Cleaned - Hospitalisation Detai'!$A$2:$A$2344,'Cleaned - Hospitalisation Detai'!$H$2:$H$2344,0)</f>
        <v>tier - 3</v>
      </c>
      <c r="P612" s="19" t="str">
        <f>_xlfn.XLOOKUP($A612,'Cleaned - Hospitalisation Detai'!$A$2:$A$2344,'Cleaned - Hospitalisation Detai'!$I$2:$I$2344,0)</f>
        <v>R1017</v>
      </c>
      <c r="Q612" s="20">
        <f>_xlfn.XLOOKUP($A612,'Cleaned - Hospitalisation Detai'!$A$2:$A$2344,'Cleaned - Hospitalisation Detai'!$K$2:$K$2344,0)</f>
        <v>29</v>
      </c>
    </row>
    <row r="613" spans="1:17" ht="15.6" x14ac:dyDescent="0.3">
      <c r="A613" s="10" t="s">
        <v>1759</v>
      </c>
      <c r="B613" s="11" t="str">
        <f>_xlfn.XLOOKUP(A613,'Cleaned - Customer Names '!$A$2:$A$2336,'Cleaned - Customer Names '!$C$2:$C$2336,0)</f>
        <v>Megan A.</v>
      </c>
      <c r="C613" s="11">
        <f>_xlfn.XLOOKUP($A613,'Cleaned - Medical Examinations'!$A$2:$A$2336,'Cleaned - Medical Examinations'!$B$2:$B$2336,0)</f>
        <v>54.85</v>
      </c>
      <c r="D613" s="11">
        <f>_xlfn.XLOOKUP($A613,'Cleaned - Medical Examinations'!$A$2:$A$2336,'Cleaned - Medical Examinations'!$C$2:$C$2336,0)</f>
        <v>4.9000000000000004</v>
      </c>
      <c r="E613" s="11" t="str">
        <f>_xlfn.XLOOKUP($A613,'Cleaned - Medical Examinations'!$A$2:$A$2336,'Cleaned - Medical Examinations'!$D$2:$D$2336,0)</f>
        <v>No</v>
      </c>
      <c r="F613" s="11" t="str">
        <f>_xlfn.XLOOKUP($A613,'Cleaned - Medical Examinations'!$A$2:$A$2336,'Cleaned - Medical Examinations'!$E$2:$E$2336,0)</f>
        <v>No</v>
      </c>
      <c r="G613" s="11" t="str">
        <f>_xlfn.XLOOKUP($A613,'Cleaned - Medical Examinations'!$A$2:$A$2336,'Cleaned - Medical Examinations'!$F$2:$F$2336,0)</f>
        <v>No</v>
      </c>
      <c r="H613" s="11">
        <f>_xlfn.XLOOKUP($A613,'Cleaned - Medical Examinations'!$A$2:$A$2336,'Cleaned - Medical Examinations'!$G$2:$G$2336,0)</f>
        <v>1</v>
      </c>
      <c r="I613" s="11" t="str">
        <f>_xlfn.XLOOKUP($A613,'Cleaned - Medical Examinations'!$A$2:$A$2336,'Cleaned - Medical Examinations'!$H$2:$H$2336,0)</f>
        <v>No</v>
      </c>
      <c r="J613" s="11" t="str">
        <f>_xlfn.XLOOKUP($A613,'Cleaned - Medical Examinations'!$A$2:$A$2336,'Cleaned - Medical Examinations'!$I$2:$I$2336,0)</f>
        <v>Obesity</v>
      </c>
      <c r="K613" s="11" t="str">
        <f t="shared" si="9"/>
        <v>Non-Diabetic</v>
      </c>
      <c r="L613" s="14">
        <f>_xlfn.XLOOKUP($A613,'Cleaned - Hospitalisation Detai'!$A$2:$A$2344,'Cleaned - Hospitalisation Detai'!$J$2:$J$2344,0)</f>
        <v>32056</v>
      </c>
      <c r="M613" s="19">
        <f>_xlfn.XLOOKUP($A613,'Cleaned - Hospitalisation Detai'!$A$2:$A$2344,'Cleaned - Hospitalisation Detai'!$F$2:$F$2344,0)</f>
        <v>16122.65</v>
      </c>
      <c r="N613" s="19" t="str">
        <f>_xlfn.XLOOKUP($A613,'Cleaned - Hospitalisation Detai'!$A$2:$A$2344,'Cleaned - Hospitalisation Detai'!$G$2:$G$2344,0)</f>
        <v>tier - 2</v>
      </c>
      <c r="O613" s="19" t="str">
        <f>_xlfn.XLOOKUP($A613,'Cleaned - Hospitalisation Detai'!$A$2:$A$2344,'Cleaned - Hospitalisation Detai'!$H$2:$H$2344,0)</f>
        <v>tier - 1</v>
      </c>
      <c r="P613" s="19" t="str">
        <f>_xlfn.XLOOKUP($A613,'Cleaned - Hospitalisation Detai'!$A$2:$A$2344,'Cleaned - Hospitalisation Detai'!$I$2:$I$2344,0)</f>
        <v>R1011</v>
      </c>
      <c r="Q613" s="20">
        <f>_xlfn.XLOOKUP($A613,'Cleaned - Hospitalisation Detai'!$A$2:$A$2344,'Cleaned - Hospitalisation Detai'!$K$2:$K$2344,0)</f>
        <v>35</v>
      </c>
    </row>
    <row r="614" spans="1:17" ht="15.6" x14ac:dyDescent="0.3">
      <c r="A614" s="10" t="s">
        <v>1758</v>
      </c>
      <c r="B614" s="11" t="str">
        <f>_xlfn.XLOOKUP(A614,'Cleaned - Customer Names '!$A$2:$A$2336,'Cleaned - Customer Names '!$C$2:$C$2336,0)</f>
        <v>Erika M.</v>
      </c>
      <c r="C614" s="11">
        <f>_xlfn.XLOOKUP($A614,'Cleaned - Medical Examinations'!$A$2:$A$2336,'Cleaned - Medical Examinations'!$B$2:$B$2336,0)</f>
        <v>21.85</v>
      </c>
      <c r="D614" s="11">
        <f>_xlfn.XLOOKUP($A614,'Cleaned - Medical Examinations'!$A$2:$A$2336,'Cleaned - Medical Examinations'!$C$2:$C$2336,0)</f>
        <v>5.52</v>
      </c>
      <c r="E614" s="11" t="str">
        <f>_xlfn.XLOOKUP($A614,'Cleaned - Medical Examinations'!$A$2:$A$2336,'Cleaned - Medical Examinations'!$D$2:$D$2336,0)</f>
        <v>No</v>
      </c>
      <c r="F614" s="11" t="str">
        <f>_xlfn.XLOOKUP($A614,'Cleaned - Medical Examinations'!$A$2:$A$2336,'Cleaned - Medical Examinations'!$E$2:$E$2336,0)</f>
        <v>No</v>
      </c>
      <c r="G614" s="11" t="str">
        <f>_xlfn.XLOOKUP($A614,'Cleaned - Medical Examinations'!$A$2:$A$2336,'Cleaned - Medical Examinations'!$F$2:$F$2336,0)</f>
        <v>Yes</v>
      </c>
      <c r="H614" s="11">
        <f>_xlfn.XLOOKUP($A614,'Cleaned - Medical Examinations'!$A$2:$A$2336,'Cleaned - Medical Examinations'!$G$2:$G$2336,0)</f>
        <v>1</v>
      </c>
      <c r="I614" s="11" t="str">
        <f>_xlfn.XLOOKUP($A614,'Cleaned - Medical Examinations'!$A$2:$A$2336,'Cleaned - Medical Examinations'!$H$2:$H$2336,0)</f>
        <v>Yes</v>
      </c>
      <c r="J614" s="11" t="str">
        <f>_xlfn.XLOOKUP($A614,'Cleaned - Medical Examinations'!$A$2:$A$2336,'Cleaned - Medical Examinations'!$I$2:$I$2336,0)</f>
        <v>Normal Weight</v>
      </c>
      <c r="K614" s="11" t="str">
        <f t="shared" si="9"/>
        <v>Non-Diabetic</v>
      </c>
      <c r="L614" s="14">
        <f>_xlfn.XLOOKUP($A614,'Cleaned - Hospitalisation Detai'!$A$2:$A$2344,'Cleaned - Hospitalisation Detai'!$J$2:$J$2344,0)</f>
        <v>34189</v>
      </c>
      <c r="M614" s="19">
        <f>_xlfn.XLOOKUP($A614,'Cleaned - Hospitalisation Detai'!$A$2:$A$2344,'Cleaned - Hospitalisation Detai'!$F$2:$F$2344,0)</f>
        <v>16115.3</v>
      </c>
      <c r="N614" s="19" t="str">
        <f>_xlfn.XLOOKUP($A614,'Cleaned - Hospitalisation Detai'!$A$2:$A$2344,'Cleaned - Hospitalisation Detai'!$G$2:$G$2344,0)</f>
        <v>tier - 2</v>
      </c>
      <c r="O614" s="19" t="str">
        <f>_xlfn.XLOOKUP($A614,'Cleaned - Hospitalisation Detai'!$A$2:$A$2344,'Cleaned - Hospitalisation Detai'!$H$2:$H$2344,0)</f>
        <v>tier - 1</v>
      </c>
      <c r="P614" s="19" t="str">
        <f>_xlfn.XLOOKUP($A614,'Cleaned - Hospitalisation Detai'!$A$2:$A$2344,'Cleaned - Hospitalisation Detai'!$I$2:$I$2344,0)</f>
        <v>R1024</v>
      </c>
      <c r="Q614" s="20">
        <f>_xlfn.XLOOKUP($A614,'Cleaned - Hospitalisation Detai'!$A$2:$A$2344,'Cleaned - Hospitalisation Detai'!$K$2:$K$2344,0)</f>
        <v>29</v>
      </c>
    </row>
    <row r="615" spans="1:17" ht="15.6" x14ac:dyDescent="0.3">
      <c r="A615" s="10" t="s">
        <v>1757</v>
      </c>
      <c r="B615" s="11" t="str">
        <f>_xlfn.XLOOKUP(A615,'Cleaned - Customer Names '!$A$2:$A$2336,'Cleaned - Customer Names '!$C$2:$C$2336,0)</f>
        <v>Daniel G.</v>
      </c>
      <c r="C615" s="11">
        <f>_xlfn.XLOOKUP($A615,'Cleaned - Medical Examinations'!$A$2:$A$2336,'Cleaned - Medical Examinations'!$B$2:$B$2336,0)</f>
        <v>51.86</v>
      </c>
      <c r="D615" s="11">
        <f>_xlfn.XLOOKUP($A615,'Cleaned - Medical Examinations'!$A$2:$A$2336,'Cleaned - Medical Examinations'!$C$2:$C$2336,0)</f>
        <v>5.2</v>
      </c>
      <c r="E615" s="11" t="str">
        <f>_xlfn.XLOOKUP($A615,'Cleaned - Medical Examinations'!$A$2:$A$2336,'Cleaned - Medical Examinations'!$D$2:$D$2336,0)</f>
        <v>Yes</v>
      </c>
      <c r="F615" s="11" t="str">
        <f>_xlfn.XLOOKUP($A615,'Cleaned - Medical Examinations'!$A$2:$A$2336,'Cleaned - Medical Examinations'!$E$2:$E$2336,0)</f>
        <v>No</v>
      </c>
      <c r="G615" s="11" t="str">
        <f>_xlfn.XLOOKUP($A615,'Cleaned - Medical Examinations'!$A$2:$A$2336,'Cleaned - Medical Examinations'!$F$2:$F$2336,0)</f>
        <v>No</v>
      </c>
      <c r="H615" s="11">
        <f>_xlfn.XLOOKUP($A615,'Cleaned - Medical Examinations'!$A$2:$A$2336,'Cleaned - Medical Examinations'!$G$2:$G$2336,0)</f>
        <v>0</v>
      </c>
      <c r="I615" s="11" t="str">
        <f>_xlfn.XLOOKUP($A615,'Cleaned - Medical Examinations'!$A$2:$A$2336,'Cleaned - Medical Examinations'!$H$2:$H$2336,0)</f>
        <v>No</v>
      </c>
      <c r="J615" s="11" t="str">
        <f>_xlfn.XLOOKUP($A615,'Cleaned - Medical Examinations'!$A$2:$A$2336,'Cleaned - Medical Examinations'!$I$2:$I$2336,0)</f>
        <v>Obesity</v>
      </c>
      <c r="K615" s="11" t="str">
        <f t="shared" si="9"/>
        <v>Non-Diabetic</v>
      </c>
      <c r="L615" s="14">
        <f>_xlfn.XLOOKUP($A615,'Cleaned - Hospitalisation Detai'!$A$2:$A$2344,'Cleaned - Hospitalisation Detai'!$J$2:$J$2344,0)</f>
        <v>31286</v>
      </c>
      <c r="M615" s="19">
        <f>_xlfn.XLOOKUP($A615,'Cleaned - Hospitalisation Detai'!$A$2:$A$2344,'Cleaned - Hospitalisation Detai'!$F$2:$F$2344,0)</f>
        <v>16097.94</v>
      </c>
      <c r="N615" s="19" t="str">
        <f>_xlfn.XLOOKUP($A615,'Cleaned - Hospitalisation Detai'!$A$2:$A$2344,'Cleaned - Hospitalisation Detai'!$G$2:$G$2344,0)</f>
        <v>tier - 2</v>
      </c>
      <c r="O615" s="19" t="str">
        <f>_xlfn.XLOOKUP($A615,'Cleaned - Hospitalisation Detai'!$A$2:$A$2344,'Cleaned - Hospitalisation Detai'!$H$2:$H$2344,0)</f>
        <v>tier - 3</v>
      </c>
      <c r="P615" s="19" t="str">
        <f>_xlfn.XLOOKUP($A615,'Cleaned - Hospitalisation Detai'!$A$2:$A$2344,'Cleaned - Hospitalisation Detai'!$I$2:$I$2344,0)</f>
        <v>R1012</v>
      </c>
      <c r="Q615" s="20">
        <f>_xlfn.XLOOKUP($A615,'Cleaned - Hospitalisation Detai'!$A$2:$A$2344,'Cleaned - Hospitalisation Detai'!$K$2:$K$2344,0)</f>
        <v>37</v>
      </c>
    </row>
    <row r="616" spans="1:17" ht="15.6" x14ac:dyDescent="0.3">
      <c r="A616" s="10" t="s">
        <v>1756</v>
      </c>
      <c r="B616" s="11" t="str">
        <f>_xlfn.XLOOKUP(A616,'Cleaned - Customer Names '!$A$2:$A$2336,'Cleaned - Customer Names '!$C$2:$C$2336,0)</f>
        <v>Devin C.</v>
      </c>
      <c r="C616" s="11">
        <f>_xlfn.XLOOKUP($A616,'Cleaned - Medical Examinations'!$A$2:$A$2336,'Cleaned - Medical Examinations'!$B$2:$B$2336,0)</f>
        <v>39.049999999999997</v>
      </c>
      <c r="D616" s="11">
        <f>_xlfn.XLOOKUP($A616,'Cleaned - Medical Examinations'!$A$2:$A$2336,'Cleaned - Medical Examinations'!$C$2:$C$2336,0)</f>
        <v>7.59</v>
      </c>
      <c r="E616" s="11" t="str">
        <f>_xlfn.XLOOKUP($A616,'Cleaned - Medical Examinations'!$A$2:$A$2336,'Cleaned - Medical Examinations'!$D$2:$D$2336,0)</f>
        <v>No</v>
      </c>
      <c r="F616" s="11" t="str">
        <f>_xlfn.XLOOKUP($A616,'Cleaned - Medical Examinations'!$A$2:$A$2336,'Cleaned - Medical Examinations'!$E$2:$E$2336,0)</f>
        <v>No</v>
      </c>
      <c r="G616" s="11" t="str">
        <f>_xlfn.XLOOKUP($A616,'Cleaned - Medical Examinations'!$A$2:$A$2336,'Cleaned - Medical Examinations'!$F$2:$F$2336,0)</f>
        <v>No</v>
      </c>
      <c r="H616" s="11">
        <f>_xlfn.XLOOKUP($A616,'Cleaned - Medical Examinations'!$A$2:$A$2336,'Cleaned - Medical Examinations'!$G$2:$G$2336,0)</f>
        <v>3</v>
      </c>
      <c r="I616" s="11" t="str">
        <f>_xlfn.XLOOKUP($A616,'Cleaned - Medical Examinations'!$A$2:$A$2336,'Cleaned - Medical Examinations'!$H$2:$H$2336,0)</f>
        <v>No</v>
      </c>
      <c r="J616" s="11" t="str">
        <f>_xlfn.XLOOKUP($A616,'Cleaned - Medical Examinations'!$A$2:$A$2336,'Cleaned - Medical Examinations'!$I$2:$I$2336,0)</f>
        <v>Obesity</v>
      </c>
      <c r="K616" s="11" t="str">
        <f t="shared" si="9"/>
        <v>Diabetic</v>
      </c>
      <c r="L616" s="14">
        <f>_xlfn.XLOOKUP($A616,'Cleaned - Hospitalisation Detai'!$A$2:$A$2344,'Cleaned - Hospitalisation Detai'!$J$2:$J$2344,0)</f>
        <v>21357</v>
      </c>
      <c r="M616" s="19">
        <f>_xlfn.XLOOKUP($A616,'Cleaned - Hospitalisation Detai'!$A$2:$A$2344,'Cleaned - Hospitalisation Detai'!$F$2:$F$2344,0)</f>
        <v>16085.13</v>
      </c>
      <c r="N616" s="19" t="str">
        <f>_xlfn.XLOOKUP($A616,'Cleaned - Hospitalisation Detai'!$A$2:$A$2344,'Cleaned - Hospitalisation Detai'!$G$2:$G$2344,0)</f>
        <v>tier - 2</v>
      </c>
      <c r="O616" s="19" t="str">
        <f>_xlfn.XLOOKUP($A616,'Cleaned - Hospitalisation Detai'!$A$2:$A$2344,'Cleaned - Hospitalisation Detai'!$H$2:$H$2344,0)</f>
        <v>tier - 2</v>
      </c>
      <c r="P616" s="19" t="str">
        <f>_xlfn.XLOOKUP($A616,'Cleaned - Hospitalisation Detai'!$A$2:$A$2344,'Cleaned - Hospitalisation Detai'!$I$2:$I$2344,0)</f>
        <v>R1013</v>
      </c>
      <c r="Q616" s="20">
        <f>_xlfn.XLOOKUP($A616,'Cleaned - Hospitalisation Detai'!$A$2:$A$2344,'Cleaned - Hospitalisation Detai'!$K$2:$K$2344,0)</f>
        <v>64</v>
      </c>
    </row>
    <row r="617" spans="1:17" ht="15.6" x14ac:dyDescent="0.3">
      <c r="A617" s="10" t="s">
        <v>1755</v>
      </c>
      <c r="B617" s="11" t="str">
        <f>_xlfn.XLOOKUP(A617,'Cleaned - Customer Names '!$A$2:$A$2336,'Cleaned - Customer Names '!$C$2:$C$2336,0)</f>
        <v>Louise A</v>
      </c>
      <c r="C617" s="11">
        <f>_xlfn.XLOOKUP($A617,'Cleaned - Medical Examinations'!$A$2:$A$2336,'Cleaned - Medical Examinations'!$B$2:$B$2336,0)</f>
        <v>31.824999999999999</v>
      </c>
      <c r="D617" s="11">
        <f>_xlfn.XLOOKUP($A617,'Cleaned - Medical Examinations'!$A$2:$A$2336,'Cleaned - Medical Examinations'!$C$2:$C$2336,0)</f>
        <v>8.2799999999999994</v>
      </c>
      <c r="E617" s="11" t="str">
        <f>_xlfn.XLOOKUP($A617,'Cleaned - Medical Examinations'!$A$2:$A$2336,'Cleaned - Medical Examinations'!$D$2:$D$2336,0)</f>
        <v>No</v>
      </c>
      <c r="F617" s="11" t="str">
        <f>_xlfn.XLOOKUP($A617,'Cleaned - Medical Examinations'!$A$2:$A$2336,'Cleaned - Medical Examinations'!$E$2:$E$2336,0)</f>
        <v>No</v>
      </c>
      <c r="G617" s="11" t="str">
        <f>_xlfn.XLOOKUP($A617,'Cleaned - Medical Examinations'!$A$2:$A$2336,'Cleaned - Medical Examinations'!$F$2:$F$2336,0)</f>
        <v>No</v>
      </c>
      <c r="H617" s="11">
        <f>_xlfn.XLOOKUP($A617,'Cleaned - Medical Examinations'!$A$2:$A$2336,'Cleaned - Medical Examinations'!$G$2:$G$2336,0)</f>
        <v>3</v>
      </c>
      <c r="I617" s="11" t="str">
        <f>_xlfn.XLOOKUP($A617,'Cleaned - Medical Examinations'!$A$2:$A$2336,'Cleaned - Medical Examinations'!$H$2:$H$2336,0)</f>
        <v>No</v>
      </c>
      <c r="J617" s="11" t="str">
        <f>_xlfn.XLOOKUP($A617,'Cleaned - Medical Examinations'!$A$2:$A$2336,'Cleaned - Medical Examinations'!$I$2:$I$2336,0)</f>
        <v>Obesity</v>
      </c>
      <c r="K617" s="11" t="str">
        <f t="shared" si="9"/>
        <v>Diabetic</v>
      </c>
      <c r="L617" s="14">
        <f>_xlfn.XLOOKUP($A617,'Cleaned - Hospitalisation Detai'!$A$2:$A$2344,'Cleaned - Hospitalisation Detai'!$J$2:$J$2344,0)</f>
        <v>21480</v>
      </c>
      <c r="M617" s="19">
        <f>_xlfn.XLOOKUP($A617,'Cleaned - Hospitalisation Detai'!$A$2:$A$2344,'Cleaned - Hospitalisation Detai'!$F$2:$F$2344,0)</f>
        <v>16069.08</v>
      </c>
      <c r="N617" s="19" t="str">
        <f>_xlfn.XLOOKUP($A617,'Cleaned - Hospitalisation Detai'!$A$2:$A$2344,'Cleaned - Hospitalisation Detai'!$G$2:$G$2344,0)</f>
        <v>tier - 2</v>
      </c>
      <c r="O617" s="19" t="str">
        <f>_xlfn.XLOOKUP($A617,'Cleaned - Hospitalisation Detai'!$A$2:$A$2344,'Cleaned - Hospitalisation Detai'!$H$2:$H$2344,0)</f>
        <v>tier - 2</v>
      </c>
      <c r="P617" s="19" t="str">
        <f>_xlfn.XLOOKUP($A617,'Cleaned - Hospitalisation Detai'!$A$2:$A$2344,'Cleaned - Hospitalisation Detai'!$I$2:$I$2344,0)</f>
        <v>R1024</v>
      </c>
      <c r="Q617" s="20">
        <f>_xlfn.XLOOKUP($A617,'Cleaned - Hospitalisation Detai'!$A$2:$A$2344,'Cleaned - Hospitalisation Detai'!$K$2:$K$2344,0)</f>
        <v>64</v>
      </c>
    </row>
    <row r="618" spans="1:17" ht="15.6" x14ac:dyDescent="0.3">
      <c r="A618" s="10" t="s">
        <v>1754</v>
      </c>
      <c r="B618" s="11" t="str">
        <f>_xlfn.XLOOKUP(A618,'Cleaned - Customer Names '!$A$2:$A$2336,'Cleaned - Customer Names '!$C$2:$C$2336,0)</f>
        <v>Sarah</v>
      </c>
      <c r="C618" s="11">
        <f>_xlfn.XLOOKUP($A618,'Cleaned - Medical Examinations'!$A$2:$A$2336,'Cleaned - Medical Examinations'!$B$2:$B$2336,0)</f>
        <v>46.43</v>
      </c>
      <c r="D618" s="11">
        <f>_xlfn.XLOOKUP($A618,'Cleaned - Medical Examinations'!$A$2:$A$2336,'Cleaned - Medical Examinations'!$C$2:$C$2336,0)</f>
        <v>6.72</v>
      </c>
      <c r="E618" s="11" t="str">
        <f>_xlfn.XLOOKUP($A618,'Cleaned - Medical Examinations'!$A$2:$A$2336,'Cleaned - Medical Examinations'!$D$2:$D$2336,0)</f>
        <v>No</v>
      </c>
      <c r="F618" s="11" t="str">
        <f>_xlfn.XLOOKUP($A618,'Cleaned - Medical Examinations'!$A$2:$A$2336,'Cleaned - Medical Examinations'!$E$2:$E$2336,0)</f>
        <v>No</v>
      </c>
      <c r="G618" s="11" t="str">
        <f>_xlfn.XLOOKUP($A618,'Cleaned - Medical Examinations'!$A$2:$A$2336,'Cleaned - Medical Examinations'!$F$2:$F$2336,0)</f>
        <v>No</v>
      </c>
      <c r="H618" s="11">
        <f>_xlfn.XLOOKUP($A618,'Cleaned - Medical Examinations'!$A$2:$A$2336,'Cleaned - Medical Examinations'!$G$2:$G$2336,0)</f>
        <v>0</v>
      </c>
      <c r="I618" s="11" t="str">
        <f>_xlfn.XLOOKUP($A618,'Cleaned - Medical Examinations'!$A$2:$A$2336,'Cleaned - Medical Examinations'!$H$2:$H$2336,0)</f>
        <v>No</v>
      </c>
      <c r="J618" s="11" t="str">
        <f>_xlfn.XLOOKUP($A618,'Cleaned - Medical Examinations'!$A$2:$A$2336,'Cleaned - Medical Examinations'!$I$2:$I$2336,0)</f>
        <v>Obesity</v>
      </c>
      <c r="K618" s="11" t="str">
        <f t="shared" si="9"/>
        <v>Diabetic</v>
      </c>
      <c r="L618" s="14">
        <f>_xlfn.XLOOKUP($A618,'Cleaned - Hospitalisation Detai'!$A$2:$A$2344,'Cleaned - Hospitalisation Detai'!$J$2:$J$2344,0)</f>
        <v>28749</v>
      </c>
      <c r="M618" s="19">
        <f>_xlfn.XLOOKUP($A618,'Cleaned - Hospitalisation Detai'!$A$2:$A$2344,'Cleaned - Hospitalisation Detai'!$F$2:$F$2344,0)</f>
        <v>16062.89</v>
      </c>
      <c r="N618" s="19" t="str">
        <f>_xlfn.XLOOKUP($A618,'Cleaned - Hospitalisation Detai'!$A$2:$A$2344,'Cleaned - Hospitalisation Detai'!$G$2:$G$2344,0)</f>
        <v>tier - 2</v>
      </c>
      <c r="O618" s="19" t="str">
        <f>_xlfn.XLOOKUP($A618,'Cleaned - Hospitalisation Detai'!$A$2:$A$2344,'Cleaned - Hospitalisation Detai'!$H$2:$H$2344,0)</f>
        <v>tier - 2</v>
      </c>
      <c r="P618" s="19" t="str">
        <f>_xlfn.XLOOKUP($A618,'Cleaned - Hospitalisation Detai'!$A$2:$A$2344,'Cleaned - Hospitalisation Detai'!$I$2:$I$2344,0)</f>
        <v>R1026</v>
      </c>
      <c r="Q618" s="20">
        <f>_xlfn.XLOOKUP($A618,'Cleaned - Hospitalisation Detai'!$A$2:$A$2344,'Cleaned - Hospitalisation Detai'!$K$2:$K$2344,0)</f>
        <v>44</v>
      </c>
    </row>
    <row r="619" spans="1:17" ht="15.6" x14ac:dyDescent="0.3">
      <c r="A619" s="10" t="s">
        <v>1753</v>
      </c>
      <c r="B619" s="11" t="str">
        <f>_xlfn.XLOOKUP(A619,'Cleaned - Customer Names '!$A$2:$A$2336,'Cleaned - Customer Names '!$C$2:$C$2336,0)</f>
        <v>Amy</v>
      </c>
      <c r="C619" s="11">
        <f>_xlfn.XLOOKUP($A619,'Cleaned - Medical Examinations'!$A$2:$A$2336,'Cleaned - Medical Examinations'!$B$2:$B$2336,0)</f>
        <v>53.63</v>
      </c>
      <c r="D619" s="11">
        <f>_xlfn.XLOOKUP($A619,'Cleaned - Medical Examinations'!$A$2:$A$2336,'Cleaned - Medical Examinations'!$C$2:$C$2336,0)</f>
        <v>5.47</v>
      </c>
      <c r="E619" s="11" t="str">
        <f>_xlfn.XLOOKUP($A619,'Cleaned - Medical Examinations'!$A$2:$A$2336,'Cleaned - Medical Examinations'!$D$2:$D$2336,0)</f>
        <v>Yes</v>
      </c>
      <c r="F619" s="11" t="str">
        <f>_xlfn.XLOOKUP($A619,'Cleaned - Medical Examinations'!$A$2:$A$2336,'Cleaned - Medical Examinations'!$E$2:$E$2336,0)</f>
        <v>No</v>
      </c>
      <c r="G619" s="11" t="str">
        <f>_xlfn.XLOOKUP($A619,'Cleaned - Medical Examinations'!$A$2:$A$2336,'Cleaned - Medical Examinations'!$F$2:$F$2336,0)</f>
        <v>No</v>
      </c>
      <c r="H619" s="11">
        <f>_xlfn.XLOOKUP($A619,'Cleaned - Medical Examinations'!$A$2:$A$2336,'Cleaned - Medical Examinations'!$G$2:$G$2336,0)</f>
        <v>1</v>
      </c>
      <c r="I619" s="11" t="str">
        <f>_xlfn.XLOOKUP($A619,'Cleaned - Medical Examinations'!$A$2:$A$2336,'Cleaned - Medical Examinations'!$H$2:$H$2336,0)</f>
        <v>No</v>
      </c>
      <c r="J619" s="11" t="str">
        <f>_xlfn.XLOOKUP($A619,'Cleaned - Medical Examinations'!$A$2:$A$2336,'Cleaned - Medical Examinations'!$I$2:$I$2336,0)</f>
        <v>Obesity</v>
      </c>
      <c r="K619" s="11" t="str">
        <f t="shared" si="9"/>
        <v>Non-Diabetic</v>
      </c>
      <c r="L619" s="14">
        <f>_xlfn.XLOOKUP($A619,'Cleaned - Hospitalisation Detai'!$A$2:$A$2344,'Cleaned - Hospitalisation Detai'!$J$2:$J$2344,0)</f>
        <v>32482</v>
      </c>
      <c r="M619" s="19">
        <f>_xlfn.XLOOKUP($A619,'Cleaned - Hospitalisation Detai'!$A$2:$A$2344,'Cleaned - Hospitalisation Detai'!$F$2:$F$2344,0)</f>
        <v>16059.06</v>
      </c>
      <c r="N619" s="19" t="str">
        <f>_xlfn.XLOOKUP($A619,'Cleaned - Hospitalisation Detai'!$A$2:$A$2344,'Cleaned - Hospitalisation Detai'!$G$2:$G$2344,0)</f>
        <v>tier - 2</v>
      </c>
      <c r="O619" s="19" t="str">
        <f>_xlfn.XLOOKUP($A619,'Cleaned - Hospitalisation Detai'!$A$2:$A$2344,'Cleaned - Hospitalisation Detai'!$H$2:$H$2344,0)</f>
        <v>tier - 3</v>
      </c>
      <c r="P619" s="19" t="str">
        <f>_xlfn.XLOOKUP($A619,'Cleaned - Hospitalisation Detai'!$A$2:$A$2344,'Cleaned - Hospitalisation Detai'!$I$2:$I$2344,0)</f>
        <v>R1012</v>
      </c>
      <c r="Q619" s="20">
        <f>_xlfn.XLOOKUP($A619,'Cleaned - Hospitalisation Detai'!$A$2:$A$2344,'Cleaned - Hospitalisation Detai'!$K$2:$K$2344,0)</f>
        <v>34</v>
      </c>
    </row>
    <row r="620" spans="1:17" ht="15.6" x14ac:dyDescent="0.3">
      <c r="A620" s="10" t="s">
        <v>1752</v>
      </c>
      <c r="B620" s="11" t="str">
        <f>_xlfn.XLOOKUP(A620,'Cleaned - Customer Names '!$A$2:$A$2336,'Cleaned - Customer Names '!$C$2:$C$2336,0)</f>
        <v>Brittany L.</v>
      </c>
      <c r="C620" s="11">
        <f>_xlfn.XLOOKUP($A620,'Cleaned - Medical Examinations'!$A$2:$A$2336,'Cleaned - Medical Examinations'!$B$2:$B$2336,0)</f>
        <v>48.7</v>
      </c>
      <c r="D620" s="11">
        <f>_xlfn.XLOOKUP($A620,'Cleaned - Medical Examinations'!$A$2:$A$2336,'Cleaned - Medical Examinations'!$C$2:$C$2336,0)</f>
        <v>4.71</v>
      </c>
      <c r="E620" s="11" t="str">
        <f>_xlfn.XLOOKUP($A620,'Cleaned - Medical Examinations'!$A$2:$A$2336,'Cleaned - Medical Examinations'!$D$2:$D$2336,0)</f>
        <v>No</v>
      </c>
      <c r="F620" s="11" t="str">
        <f>_xlfn.XLOOKUP($A620,'Cleaned - Medical Examinations'!$A$2:$A$2336,'Cleaned - Medical Examinations'!$E$2:$E$2336,0)</f>
        <v>No</v>
      </c>
      <c r="G620" s="11" t="str">
        <f>_xlfn.XLOOKUP($A620,'Cleaned - Medical Examinations'!$A$2:$A$2336,'Cleaned - Medical Examinations'!$F$2:$F$2336,0)</f>
        <v>No</v>
      </c>
      <c r="H620" s="11">
        <f>_xlfn.XLOOKUP($A620,'Cleaned - Medical Examinations'!$A$2:$A$2336,'Cleaned - Medical Examinations'!$G$2:$G$2336,0)</f>
        <v>0</v>
      </c>
      <c r="I620" s="11" t="str">
        <f>_xlfn.XLOOKUP($A620,'Cleaned - Medical Examinations'!$A$2:$A$2336,'Cleaned - Medical Examinations'!$H$2:$H$2336,0)</f>
        <v>No</v>
      </c>
      <c r="J620" s="11" t="str">
        <f>_xlfn.XLOOKUP($A620,'Cleaned - Medical Examinations'!$A$2:$A$2336,'Cleaned - Medical Examinations'!$I$2:$I$2336,0)</f>
        <v>Obesity</v>
      </c>
      <c r="K620" s="11" t="str">
        <f t="shared" si="9"/>
        <v>Non-Diabetic</v>
      </c>
      <c r="L620" s="14">
        <f>_xlfn.XLOOKUP($A620,'Cleaned - Hospitalisation Detai'!$A$2:$A$2344,'Cleaned - Hospitalisation Detai'!$J$2:$J$2344,0)</f>
        <v>29483</v>
      </c>
      <c r="M620" s="19">
        <f>_xlfn.XLOOKUP($A620,'Cleaned - Hospitalisation Detai'!$A$2:$A$2344,'Cleaned - Hospitalisation Detai'!$F$2:$F$2344,0)</f>
        <v>15966.19</v>
      </c>
      <c r="N620" s="19" t="str">
        <f>_xlfn.XLOOKUP($A620,'Cleaned - Hospitalisation Detai'!$A$2:$A$2344,'Cleaned - Hospitalisation Detai'!$G$2:$G$2344,0)</f>
        <v>tier - 2</v>
      </c>
      <c r="O620" s="19" t="str">
        <f>_xlfn.XLOOKUP($A620,'Cleaned - Hospitalisation Detai'!$A$2:$A$2344,'Cleaned - Hospitalisation Detai'!$H$2:$H$2344,0)</f>
        <v>tier - 2</v>
      </c>
      <c r="P620" s="19" t="str">
        <f>_xlfn.XLOOKUP($A620,'Cleaned - Hospitalisation Detai'!$A$2:$A$2344,'Cleaned - Hospitalisation Detai'!$I$2:$I$2344,0)</f>
        <v>R1012</v>
      </c>
      <c r="Q620" s="20">
        <f>_xlfn.XLOOKUP($A620,'Cleaned - Hospitalisation Detai'!$A$2:$A$2344,'Cleaned - Hospitalisation Detai'!$K$2:$K$2344,0)</f>
        <v>42</v>
      </c>
    </row>
    <row r="621" spans="1:17" ht="15.6" x14ac:dyDescent="0.3">
      <c r="A621" s="10" t="s">
        <v>1751</v>
      </c>
      <c r="B621" s="11" t="str">
        <f>_xlfn.XLOOKUP(A621,'Cleaned - Customer Names '!$A$2:$A$2336,'Cleaned - Customer Names '!$C$2:$C$2336,0)</f>
        <v>Jessica L</v>
      </c>
      <c r="C621" s="11">
        <f>_xlfn.XLOOKUP($A621,'Cleaned - Medical Examinations'!$A$2:$A$2336,'Cleaned - Medical Examinations'!$B$2:$B$2336,0)</f>
        <v>48.81</v>
      </c>
      <c r="D621" s="11">
        <f>_xlfn.XLOOKUP($A621,'Cleaned - Medical Examinations'!$A$2:$A$2336,'Cleaned - Medical Examinations'!$C$2:$C$2336,0)</f>
        <v>5.49</v>
      </c>
      <c r="E621" s="11" t="str">
        <f>_xlfn.XLOOKUP($A621,'Cleaned - Medical Examinations'!$A$2:$A$2336,'Cleaned - Medical Examinations'!$D$2:$D$2336,0)</f>
        <v>No</v>
      </c>
      <c r="F621" s="11" t="str">
        <f>_xlfn.XLOOKUP($A621,'Cleaned - Medical Examinations'!$A$2:$A$2336,'Cleaned - Medical Examinations'!$E$2:$E$2336,0)</f>
        <v>No</v>
      </c>
      <c r="G621" s="11" t="str">
        <f>_xlfn.XLOOKUP($A621,'Cleaned - Medical Examinations'!$A$2:$A$2336,'Cleaned - Medical Examinations'!$F$2:$F$2336,0)</f>
        <v>No</v>
      </c>
      <c r="H621" s="11">
        <f>_xlfn.XLOOKUP($A621,'Cleaned - Medical Examinations'!$A$2:$A$2336,'Cleaned - Medical Examinations'!$G$2:$G$2336,0)</f>
        <v>0</v>
      </c>
      <c r="I621" s="11" t="str">
        <f>_xlfn.XLOOKUP($A621,'Cleaned - Medical Examinations'!$A$2:$A$2336,'Cleaned - Medical Examinations'!$H$2:$H$2336,0)</f>
        <v>No</v>
      </c>
      <c r="J621" s="11" t="str">
        <f>_xlfn.XLOOKUP($A621,'Cleaned - Medical Examinations'!$A$2:$A$2336,'Cleaned - Medical Examinations'!$I$2:$I$2336,0)</f>
        <v>Obesity</v>
      </c>
      <c r="K621" s="11" t="str">
        <f t="shared" si="9"/>
        <v>Non-Diabetic</v>
      </c>
      <c r="L621" s="14">
        <f>_xlfn.XLOOKUP($A621,'Cleaned - Hospitalisation Detai'!$A$2:$A$2344,'Cleaned - Hospitalisation Detai'!$J$2:$J$2344,0)</f>
        <v>30156</v>
      </c>
      <c r="M621" s="19">
        <f>_xlfn.XLOOKUP($A621,'Cleaned - Hospitalisation Detai'!$A$2:$A$2344,'Cleaned - Hospitalisation Detai'!$F$2:$F$2344,0)</f>
        <v>15965.29</v>
      </c>
      <c r="N621" s="19" t="str">
        <f>_xlfn.XLOOKUP($A621,'Cleaned - Hospitalisation Detai'!$A$2:$A$2344,'Cleaned - Hospitalisation Detai'!$G$2:$G$2344,0)</f>
        <v>tier - 2</v>
      </c>
      <c r="O621" s="19" t="str">
        <f>_xlfn.XLOOKUP($A621,'Cleaned - Hospitalisation Detai'!$A$2:$A$2344,'Cleaned - Hospitalisation Detai'!$H$2:$H$2344,0)</f>
        <v>tier - 1</v>
      </c>
      <c r="P621" s="19" t="str">
        <f>_xlfn.XLOOKUP($A621,'Cleaned - Hospitalisation Detai'!$A$2:$A$2344,'Cleaned - Hospitalisation Detai'!$I$2:$I$2344,0)</f>
        <v>R1012</v>
      </c>
      <c r="Q621" s="20">
        <f>_xlfn.XLOOKUP($A621,'Cleaned - Hospitalisation Detai'!$A$2:$A$2344,'Cleaned - Hospitalisation Detai'!$K$2:$K$2344,0)</f>
        <v>40</v>
      </c>
    </row>
    <row r="622" spans="1:17" ht="15.6" x14ac:dyDescent="0.3">
      <c r="A622" s="10" t="s">
        <v>1750</v>
      </c>
      <c r="B622" s="11" t="str">
        <f>_xlfn.XLOOKUP(A622,'Cleaned - Customer Names '!$A$2:$A$2336,'Cleaned - Customer Names '!$C$2:$C$2336,0)</f>
        <v>Kristina K</v>
      </c>
      <c r="C622" s="11">
        <f>_xlfn.XLOOKUP($A622,'Cleaned - Medical Examinations'!$A$2:$A$2336,'Cleaned - Medical Examinations'!$B$2:$B$2336,0)</f>
        <v>47.53</v>
      </c>
      <c r="D622" s="11">
        <f>_xlfn.XLOOKUP($A622,'Cleaned - Medical Examinations'!$A$2:$A$2336,'Cleaned - Medical Examinations'!$C$2:$C$2336,0)</f>
        <v>4.72</v>
      </c>
      <c r="E622" s="11" t="str">
        <f>_xlfn.XLOOKUP($A622,'Cleaned - Medical Examinations'!$A$2:$A$2336,'Cleaned - Medical Examinations'!$D$2:$D$2336,0)</f>
        <v>No</v>
      </c>
      <c r="F622" s="11" t="str">
        <f>_xlfn.XLOOKUP($A622,'Cleaned - Medical Examinations'!$A$2:$A$2336,'Cleaned - Medical Examinations'!$E$2:$E$2336,0)</f>
        <v>No</v>
      </c>
      <c r="G622" s="11" t="str">
        <f>_xlfn.XLOOKUP($A622,'Cleaned - Medical Examinations'!$A$2:$A$2336,'Cleaned - Medical Examinations'!$F$2:$F$2336,0)</f>
        <v>No</v>
      </c>
      <c r="H622" s="11">
        <f>_xlfn.XLOOKUP($A622,'Cleaned - Medical Examinations'!$A$2:$A$2336,'Cleaned - Medical Examinations'!$G$2:$G$2336,0)</f>
        <v>0</v>
      </c>
      <c r="I622" s="11" t="str">
        <f>_xlfn.XLOOKUP($A622,'Cleaned - Medical Examinations'!$A$2:$A$2336,'Cleaned - Medical Examinations'!$H$2:$H$2336,0)</f>
        <v>No</v>
      </c>
      <c r="J622" s="11" t="str">
        <f>_xlfn.XLOOKUP($A622,'Cleaned - Medical Examinations'!$A$2:$A$2336,'Cleaned - Medical Examinations'!$I$2:$I$2336,0)</f>
        <v>Obesity</v>
      </c>
      <c r="K622" s="11" t="str">
        <f t="shared" si="9"/>
        <v>Non-Diabetic</v>
      </c>
      <c r="L622" s="14">
        <f>_xlfn.XLOOKUP($A622,'Cleaned - Hospitalisation Detai'!$A$2:$A$2344,'Cleaned - Hospitalisation Detai'!$J$2:$J$2344,0)</f>
        <v>29506</v>
      </c>
      <c r="M622" s="19">
        <f>_xlfn.XLOOKUP($A622,'Cleaned - Hospitalisation Detai'!$A$2:$A$2344,'Cleaned - Hospitalisation Detai'!$F$2:$F$2344,0)</f>
        <v>15922.29</v>
      </c>
      <c r="N622" s="19" t="str">
        <f>_xlfn.XLOOKUP($A622,'Cleaned - Hospitalisation Detai'!$A$2:$A$2344,'Cleaned - Hospitalisation Detai'!$G$2:$G$2344,0)</f>
        <v>tier - 2</v>
      </c>
      <c r="O622" s="19" t="str">
        <f>_xlfn.XLOOKUP($A622,'Cleaned - Hospitalisation Detai'!$A$2:$A$2344,'Cleaned - Hospitalisation Detai'!$H$2:$H$2344,0)</f>
        <v>tier - 3</v>
      </c>
      <c r="P622" s="19" t="str">
        <f>_xlfn.XLOOKUP($A622,'Cleaned - Hospitalisation Detai'!$A$2:$A$2344,'Cleaned - Hospitalisation Detai'!$I$2:$I$2344,0)</f>
        <v>R1026</v>
      </c>
      <c r="Q622" s="20">
        <f>_xlfn.XLOOKUP($A622,'Cleaned - Hospitalisation Detai'!$A$2:$A$2344,'Cleaned - Hospitalisation Detai'!$K$2:$K$2344,0)</f>
        <v>42</v>
      </c>
    </row>
    <row r="623" spans="1:17" ht="15.6" x14ac:dyDescent="0.3">
      <c r="A623" s="10" t="s">
        <v>1749</v>
      </c>
      <c r="B623" s="11" t="str">
        <f>_xlfn.XLOOKUP(A623,'Cleaned - Customer Names '!$A$2:$A$2336,'Cleaned - Customer Names '!$C$2:$C$2336,0)</f>
        <v>Brad</v>
      </c>
      <c r="C623" s="11">
        <f>_xlfn.XLOOKUP($A623,'Cleaned - Medical Examinations'!$A$2:$A$2336,'Cleaned - Medical Examinations'!$B$2:$B$2336,0)</f>
        <v>36.85</v>
      </c>
      <c r="D623" s="11">
        <f>_xlfn.XLOOKUP($A623,'Cleaned - Medical Examinations'!$A$2:$A$2336,'Cleaned - Medical Examinations'!$C$2:$C$2336,0)</f>
        <v>6.7</v>
      </c>
      <c r="E623" s="11" t="str">
        <f>_xlfn.XLOOKUP($A623,'Cleaned - Medical Examinations'!$A$2:$A$2336,'Cleaned - Medical Examinations'!$D$2:$D$2336,0)</f>
        <v>No</v>
      </c>
      <c r="F623" s="11" t="str">
        <f>_xlfn.XLOOKUP($A623,'Cleaned - Medical Examinations'!$A$2:$A$2336,'Cleaned - Medical Examinations'!$E$2:$E$2336,0)</f>
        <v>No</v>
      </c>
      <c r="G623" s="11" t="str">
        <f>_xlfn.XLOOKUP($A623,'Cleaned - Medical Examinations'!$A$2:$A$2336,'Cleaned - Medical Examinations'!$F$2:$F$2336,0)</f>
        <v>No</v>
      </c>
      <c r="H623" s="11">
        <f>_xlfn.XLOOKUP($A623,'Cleaned - Medical Examinations'!$A$2:$A$2336,'Cleaned - Medical Examinations'!$G$2:$G$2336,0)</f>
        <v>0</v>
      </c>
      <c r="I623" s="11" t="str">
        <f>_xlfn.XLOOKUP($A623,'Cleaned - Medical Examinations'!$A$2:$A$2336,'Cleaned - Medical Examinations'!$H$2:$H$2336,0)</f>
        <v>No</v>
      </c>
      <c r="J623" s="11" t="str">
        <f>_xlfn.XLOOKUP($A623,'Cleaned - Medical Examinations'!$A$2:$A$2336,'Cleaned - Medical Examinations'!$I$2:$I$2336,0)</f>
        <v>Obesity</v>
      </c>
      <c r="K623" s="11" t="str">
        <f t="shared" si="9"/>
        <v>Diabetic</v>
      </c>
      <c r="L623" s="14">
        <f>_xlfn.XLOOKUP($A623,'Cleaned - Hospitalisation Detai'!$A$2:$A$2344,'Cleaned - Hospitalisation Detai'!$J$2:$J$2344,0)</f>
        <v>23005</v>
      </c>
      <c r="M623" s="19">
        <f>_xlfn.XLOOKUP($A623,'Cleaned - Hospitalisation Detai'!$A$2:$A$2344,'Cleaned - Hospitalisation Detai'!$F$2:$F$2344,0)</f>
        <v>15840.81</v>
      </c>
      <c r="N623" s="19" t="str">
        <f>_xlfn.XLOOKUP($A623,'Cleaned - Hospitalisation Detai'!$A$2:$A$2344,'Cleaned - Hospitalisation Detai'!$G$2:$G$2344,0)</f>
        <v>tier - 2</v>
      </c>
      <c r="O623" s="19" t="str">
        <f>_xlfn.XLOOKUP($A623,'Cleaned - Hospitalisation Detai'!$A$2:$A$2344,'Cleaned - Hospitalisation Detai'!$H$2:$H$2344,0)</f>
        <v>tier - 1</v>
      </c>
      <c r="P623" s="19" t="str">
        <f>_xlfn.XLOOKUP($A623,'Cleaned - Hospitalisation Detai'!$A$2:$A$2344,'Cleaned - Hospitalisation Detai'!$I$2:$I$2344,0)</f>
        <v>R1022</v>
      </c>
      <c r="Q623" s="20">
        <f>_xlfn.XLOOKUP($A623,'Cleaned - Hospitalisation Detai'!$A$2:$A$2344,'Cleaned - Hospitalisation Detai'!$K$2:$K$2344,0)</f>
        <v>60</v>
      </c>
    </row>
    <row r="624" spans="1:17" ht="15.6" x14ac:dyDescent="0.3">
      <c r="A624" s="10" t="s">
        <v>1748</v>
      </c>
      <c r="B624" s="11" t="str">
        <f>_xlfn.XLOOKUP(A624,'Cleaned - Customer Names '!$A$2:$A$2336,'Cleaned - Customer Names '!$C$2:$C$2336,0)</f>
        <v>Margaret O</v>
      </c>
      <c r="C624" s="11">
        <f>_xlfn.XLOOKUP($A624,'Cleaned - Medical Examinations'!$A$2:$A$2336,'Cleaned - Medical Examinations'!$B$2:$B$2336,0)</f>
        <v>29.3</v>
      </c>
      <c r="D624" s="11">
        <f>_xlfn.XLOOKUP($A624,'Cleaned - Medical Examinations'!$A$2:$A$2336,'Cleaned - Medical Examinations'!$C$2:$C$2336,0)</f>
        <v>5.5</v>
      </c>
      <c r="E624" s="11" t="str">
        <f>_xlfn.XLOOKUP($A624,'Cleaned - Medical Examinations'!$A$2:$A$2336,'Cleaned - Medical Examinations'!$D$2:$D$2336,0)</f>
        <v>No</v>
      </c>
      <c r="F624" s="11" t="str">
        <f>_xlfn.XLOOKUP($A624,'Cleaned - Medical Examinations'!$A$2:$A$2336,'Cleaned - Medical Examinations'!$E$2:$E$2336,0)</f>
        <v>No</v>
      </c>
      <c r="G624" s="11" t="str">
        <f>_xlfn.XLOOKUP($A624,'Cleaned - Medical Examinations'!$A$2:$A$2336,'Cleaned - Medical Examinations'!$F$2:$F$2336,0)</f>
        <v>No</v>
      </c>
      <c r="H624" s="11">
        <f>_xlfn.XLOOKUP($A624,'Cleaned - Medical Examinations'!$A$2:$A$2336,'Cleaned - Medical Examinations'!$G$2:$G$2336,0)</f>
        <v>0</v>
      </c>
      <c r="I624" s="11" t="str">
        <f>_xlfn.XLOOKUP($A624,'Cleaned - Medical Examinations'!$A$2:$A$2336,'Cleaned - Medical Examinations'!$H$2:$H$2336,0)</f>
        <v>No</v>
      </c>
      <c r="J624" s="11" t="str">
        <f>_xlfn.XLOOKUP($A624,'Cleaned - Medical Examinations'!$A$2:$A$2336,'Cleaned - Medical Examinations'!$I$2:$I$2336,0)</f>
        <v>Overweight</v>
      </c>
      <c r="K624" s="11" t="str">
        <f t="shared" si="9"/>
        <v>Non-Diabetic</v>
      </c>
      <c r="L624" s="14">
        <f>_xlfn.XLOOKUP($A624,'Cleaned - Hospitalisation Detai'!$A$2:$A$2344,'Cleaned - Hospitalisation Detai'!$J$2:$J$2344,0)</f>
        <v>30266</v>
      </c>
      <c r="M624" s="19">
        <f>_xlfn.XLOOKUP($A624,'Cleaned - Hospitalisation Detai'!$A$2:$A$2344,'Cleaned - Hospitalisation Detai'!$F$2:$F$2344,0)</f>
        <v>15828.82</v>
      </c>
      <c r="N624" s="19" t="str">
        <f>_xlfn.XLOOKUP($A624,'Cleaned - Hospitalisation Detai'!$A$2:$A$2344,'Cleaned - Hospitalisation Detai'!$G$2:$G$2344,0)</f>
        <v>tier - 2</v>
      </c>
      <c r="O624" s="19" t="str">
        <f>_xlfn.XLOOKUP($A624,'Cleaned - Hospitalisation Detai'!$A$2:$A$2344,'Cleaned - Hospitalisation Detai'!$H$2:$H$2344,0)</f>
        <v>tier - 3</v>
      </c>
      <c r="P624" s="19" t="str">
        <f>_xlfn.XLOOKUP($A624,'Cleaned - Hospitalisation Detai'!$A$2:$A$2344,'Cleaned - Hospitalisation Detai'!$I$2:$I$2344,0)</f>
        <v>R1011</v>
      </c>
      <c r="Q624" s="20">
        <f>_xlfn.XLOOKUP($A624,'Cleaned - Hospitalisation Detai'!$A$2:$A$2344,'Cleaned - Hospitalisation Detai'!$K$2:$K$2344,0)</f>
        <v>40</v>
      </c>
    </row>
    <row r="625" spans="1:17" ht="15.6" x14ac:dyDescent="0.3">
      <c r="A625" s="10" t="s">
        <v>1747</v>
      </c>
      <c r="B625" s="11" t="str">
        <f>_xlfn.XLOOKUP(A625,'Cleaned - Customer Names '!$A$2:$A$2336,'Cleaned - Customer Names '!$C$2:$C$2336,0)</f>
        <v>Craig R.</v>
      </c>
      <c r="C625" s="11">
        <f>_xlfn.XLOOKUP($A625,'Cleaned - Medical Examinations'!$A$2:$A$2336,'Cleaned - Medical Examinations'!$B$2:$B$2336,0)</f>
        <v>19.3</v>
      </c>
      <c r="D625" s="11">
        <f>_xlfn.XLOOKUP($A625,'Cleaned - Medical Examinations'!$A$2:$A$2336,'Cleaned - Medical Examinations'!$C$2:$C$2336,0)</f>
        <v>4.46</v>
      </c>
      <c r="E625" s="11" t="str">
        <f>_xlfn.XLOOKUP($A625,'Cleaned - Medical Examinations'!$A$2:$A$2336,'Cleaned - Medical Examinations'!$D$2:$D$2336,0)</f>
        <v>No</v>
      </c>
      <c r="F625" s="11" t="str">
        <f>_xlfn.XLOOKUP($A625,'Cleaned - Medical Examinations'!$A$2:$A$2336,'Cleaned - Medical Examinations'!$E$2:$E$2336,0)</f>
        <v>No</v>
      </c>
      <c r="G625" s="11" t="str">
        <f>_xlfn.XLOOKUP($A625,'Cleaned - Medical Examinations'!$A$2:$A$2336,'Cleaned - Medical Examinations'!$F$2:$F$2336,0)</f>
        <v>No</v>
      </c>
      <c r="H625" s="11">
        <f>_xlfn.XLOOKUP($A625,'Cleaned - Medical Examinations'!$A$2:$A$2336,'Cleaned - Medical Examinations'!$G$2:$G$2336,0)</f>
        <v>1</v>
      </c>
      <c r="I625" s="11" t="str">
        <f>_xlfn.XLOOKUP($A625,'Cleaned - Medical Examinations'!$A$2:$A$2336,'Cleaned - Medical Examinations'!$H$2:$H$2336,0)</f>
        <v>Yes</v>
      </c>
      <c r="J625" s="11" t="str">
        <f>_xlfn.XLOOKUP($A625,'Cleaned - Medical Examinations'!$A$2:$A$2336,'Cleaned - Medical Examinations'!$I$2:$I$2336,0)</f>
        <v>Normal Weight</v>
      </c>
      <c r="K625" s="11" t="str">
        <f t="shared" si="9"/>
        <v>Non-Diabetic</v>
      </c>
      <c r="L625" s="14">
        <f>_xlfn.XLOOKUP($A625,'Cleaned - Hospitalisation Detai'!$A$2:$A$2344,'Cleaned - Hospitalisation Detai'!$J$2:$J$2344,0)</f>
        <v>30859</v>
      </c>
      <c r="M625" s="19">
        <f>_xlfn.XLOOKUP($A625,'Cleaned - Hospitalisation Detai'!$A$2:$A$2344,'Cleaned - Hospitalisation Detai'!$F$2:$F$2344,0)</f>
        <v>15820.7</v>
      </c>
      <c r="N625" s="19" t="str">
        <f>_xlfn.XLOOKUP($A625,'Cleaned - Hospitalisation Detai'!$A$2:$A$2344,'Cleaned - Hospitalisation Detai'!$G$2:$G$2344,0)</f>
        <v>tier - 2</v>
      </c>
      <c r="O625" s="19" t="str">
        <f>_xlfn.XLOOKUP($A625,'Cleaned - Hospitalisation Detai'!$A$2:$A$2344,'Cleaned - Hospitalisation Detai'!$H$2:$H$2344,0)</f>
        <v>tier - 3</v>
      </c>
      <c r="P625" s="19" t="str">
        <f>_xlfn.XLOOKUP($A625,'Cleaned - Hospitalisation Detai'!$A$2:$A$2344,'Cleaned - Hospitalisation Detai'!$I$2:$I$2344,0)</f>
        <v>R1011</v>
      </c>
      <c r="Q625" s="20">
        <f>_xlfn.XLOOKUP($A625,'Cleaned - Hospitalisation Detai'!$A$2:$A$2344,'Cleaned - Hospitalisation Detai'!$K$2:$K$2344,0)</f>
        <v>38</v>
      </c>
    </row>
    <row r="626" spans="1:17" ht="15.6" x14ac:dyDescent="0.3">
      <c r="A626" s="10" t="s">
        <v>1746</v>
      </c>
      <c r="B626" s="11" t="str">
        <f>_xlfn.XLOOKUP(A626,'Cleaned - Customer Names '!$A$2:$A$2336,'Cleaned - Customer Names '!$C$2:$C$2336,0)</f>
        <v>Simo</v>
      </c>
      <c r="C626" s="11">
        <f>_xlfn.XLOOKUP($A626,'Cleaned - Medical Examinations'!$A$2:$A$2336,'Cleaned - Medical Examinations'!$B$2:$B$2336,0)</f>
        <v>24.13</v>
      </c>
      <c r="D626" s="11">
        <f>_xlfn.XLOOKUP($A626,'Cleaned - Medical Examinations'!$A$2:$A$2336,'Cleaned - Medical Examinations'!$C$2:$C$2336,0)</f>
        <v>5.29</v>
      </c>
      <c r="E626" s="11" t="str">
        <f>_xlfn.XLOOKUP($A626,'Cleaned - Medical Examinations'!$A$2:$A$2336,'Cleaned - Medical Examinations'!$D$2:$D$2336,0)</f>
        <v>Yes</v>
      </c>
      <c r="F626" s="11" t="str">
        <f>_xlfn.XLOOKUP($A626,'Cleaned - Medical Examinations'!$A$2:$A$2336,'Cleaned - Medical Examinations'!$E$2:$E$2336,0)</f>
        <v>No</v>
      </c>
      <c r="G626" s="11" t="str">
        <f>_xlfn.XLOOKUP($A626,'Cleaned - Medical Examinations'!$A$2:$A$2336,'Cleaned - Medical Examinations'!$F$2:$F$2336,0)</f>
        <v>Yes</v>
      </c>
      <c r="H626" s="11">
        <f>_xlfn.XLOOKUP($A626,'Cleaned - Medical Examinations'!$A$2:$A$2336,'Cleaned - Medical Examinations'!$G$2:$G$2336,0)</f>
        <v>1</v>
      </c>
      <c r="I626" s="11" t="str">
        <f>_xlfn.XLOOKUP($A626,'Cleaned - Medical Examinations'!$A$2:$A$2336,'Cleaned - Medical Examinations'!$H$2:$H$2336,0)</f>
        <v>Yes</v>
      </c>
      <c r="J626" s="11" t="str">
        <f>_xlfn.XLOOKUP($A626,'Cleaned - Medical Examinations'!$A$2:$A$2336,'Cleaned - Medical Examinations'!$I$2:$I$2336,0)</f>
        <v>Normal Weight</v>
      </c>
      <c r="K626" s="11" t="str">
        <f t="shared" si="9"/>
        <v>Non-Diabetic</v>
      </c>
      <c r="L626" s="14">
        <f>_xlfn.XLOOKUP($A626,'Cleaned - Hospitalisation Detai'!$A$2:$A$2344,'Cleaned - Hospitalisation Detai'!$J$2:$J$2344,0)</f>
        <v>35712</v>
      </c>
      <c r="M626" s="19">
        <f>_xlfn.XLOOKUP($A626,'Cleaned - Hospitalisation Detai'!$A$2:$A$2344,'Cleaned - Hospitalisation Detai'!$F$2:$F$2344,0)</f>
        <v>15817.99</v>
      </c>
      <c r="N626" s="19" t="str">
        <f>_xlfn.XLOOKUP($A626,'Cleaned - Hospitalisation Detai'!$A$2:$A$2344,'Cleaned - Hospitalisation Detai'!$G$2:$G$2344,0)</f>
        <v>tier - 2</v>
      </c>
      <c r="O626" s="19" t="str">
        <f>_xlfn.XLOOKUP($A626,'Cleaned - Hospitalisation Detai'!$A$2:$A$2344,'Cleaned - Hospitalisation Detai'!$H$2:$H$2344,0)</f>
        <v>tier - 2</v>
      </c>
      <c r="P626" s="19" t="str">
        <f>_xlfn.XLOOKUP($A626,'Cleaned - Hospitalisation Detai'!$A$2:$A$2344,'Cleaned - Hospitalisation Detai'!$I$2:$I$2344,0)</f>
        <v>R1012</v>
      </c>
      <c r="Q626" s="20">
        <f>_xlfn.XLOOKUP($A626,'Cleaned - Hospitalisation Detai'!$A$2:$A$2344,'Cleaned - Hospitalisation Detai'!$K$2:$K$2344,0)</f>
        <v>25</v>
      </c>
    </row>
    <row r="627" spans="1:17" ht="15.6" x14ac:dyDescent="0.3">
      <c r="A627" s="10" t="s">
        <v>1745</v>
      </c>
      <c r="B627" s="11" t="str">
        <f>_xlfn.XLOOKUP(A627,'Cleaned - Customer Names '!$A$2:$A$2336,'Cleaned - Customer Names '!$C$2:$C$2336,0)</f>
        <v>Christopher J</v>
      </c>
      <c r="C627" s="11">
        <f>_xlfn.XLOOKUP($A627,'Cleaned - Medical Examinations'!$A$2:$A$2336,'Cleaned - Medical Examinations'!$B$2:$B$2336,0)</f>
        <v>46.7</v>
      </c>
      <c r="D627" s="11">
        <f>_xlfn.XLOOKUP($A627,'Cleaned - Medical Examinations'!$A$2:$A$2336,'Cleaned - Medical Examinations'!$C$2:$C$2336,0)</f>
        <v>10.99</v>
      </c>
      <c r="E627" s="11" t="str">
        <f>_xlfn.XLOOKUP($A627,'Cleaned - Medical Examinations'!$A$2:$A$2336,'Cleaned - Medical Examinations'!$D$2:$D$2336,0)</f>
        <v>No</v>
      </c>
      <c r="F627" s="11" t="str">
        <f>_xlfn.XLOOKUP($A627,'Cleaned - Medical Examinations'!$A$2:$A$2336,'Cleaned - Medical Examinations'!$E$2:$E$2336,0)</f>
        <v>No</v>
      </c>
      <c r="G627" s="11" t="str">
        <f>_xlfn.XLOOKUP($A627,'Cleaned - Medical Examinations'!$A$2:$A$2336,'Cleaned - Medical Examinations'!$F$2:$F$2336,0)</f>
        <v>No</v>
      </c>
      <c r="H627" s="11">
        <f>_xlfn.XLOOKUP($A627,'Cleaned - Medical Examinations'!$A$2:$A$2336,'Cleaned - Medical Examinations'!$G$2:$G$2336,0)</f>
        <v>0</v>
      </c>
      <c r="I627" s="11" t="str">
        <f>_xlfn.XLOOKUP($A627,'Cleaned - Medical Examinations'!$A$2:$A$2336,'Cleaned - Medical Examinations'!$H$2:$H$2336,0)</f>
        <v>No</v>
      </c>
      <c r="J627" s="11" t="str">
        <f>_xlfn.XLOOKUP($A627,'Cleaned - Medical Examinations'!$A$2:$A$2336,'Cleaned - Medical Examinations'!$I$2:$I$2336,0)</f>
        <v>Obesity</v>
      </c>
      <c r="K627" s="11" t="str">
        <f t="shared" si="9"/>
        <v>Diabetic</v>
      </c>
      <c r="L627" s="14">
        <f>_xlfn.XLOOKUP($A627,'Cleaned - Hospitalisation Detai'!$A$2:$A$2344,'Cleaned - Hospitalisation Detai'!$J$2:$J$2344,0)</f>
        <v>27270</v>
      </c>
      <c r="M627" s="19">
        <f>_xlfn.XLOOKUP($A627,'Cleaned - Hospitalisation Detai'!$A$2:$A$2344,'Cleaned - Hospitalisation Detai'!$F$2:$F$2344,0)</f>
        <v>15746.62</v>
      </c>
      <c r="N627" s="19" t="str">
        <f>_xlfn.XLOOKUP($A627,'Cleaned - Hospitalisation Detai'!$A$2:$A$2344,'Cleaned - Hospitalisation Detai'!$G$2:$G$2344,0)</f>
        <v>tier - 2</v>
      </c>
      <c r="O627" s="19" t="str">
        <f>_xlfn.XLOOKUP($A627,'Cleaned - Hospitalisation Detai'!$A$2:$A$2344,'Cleaned - Hospitalisation Detai'!$H$2:$H$2344,0)</f>
        <v>tier - 1</v>
      </c>
      <c r="P627" s="19" t="str">
        <f>_xlfn.XLOOKUP($A627,'Cleaned - Hospitalisation Detai'!$A$2:$A$2344,'Cleaned - Hospitalisation Detai'!$I$2:$I$2344,0)</f>
        <v>R1012</v>
      </c>
      <c r="Q627" s="20">
        <f>_xlfn.XLOOKUP($A627,'Cleaned - Hospitalisation Detai'!$A$2:$A$2344,'Cleaned - Hospitalisation Detai'!$K$2:$K$2344,0)</f>
        <v>48</v>
      </c>
    </row>
    <row r="628" spans="1:17" ht="15.6" x14ac:dyDescent="0.3">
      <c r="A628" s="10" t="s">
        <v>1744</v>
      </c>
      <c r="B628" s="11" t="str">
        <f>_xlfn.XLOOKUP(A628,'Cleaned - Customer Names '!$A$2:$A$2336,'Cleaned - Customer Names '!$C$2:$C$2336,0)</f>
        <v>Mario Sr.</v>
      </c>
      <c r="C628" s="11">
        <f>_xlfn.XLOOKUP($A628,'Cleaned - Medical Examinations'!$A$2:$A$2336,'Cleaned - Medical Examinations'!$B$2:$B$2336,0)</f>
        <v>45.27</v>
      </c>
      <c r="D628" s="11">
        <f>_xlfn.XLOOKUP($A628,'Cleaned - Medical Examinations'!$A$2:$A$2336,'Cleaned - Medical Examinations'!$C$2:$C$2336,0)</f>
        <v>5.2</v>
      </c>
      <c r="E628" s="11" t="str">
        <f>_xlfn.XLOOKUP($A628,'Cleaned - Medical Examinations'!$A$2:$A$2336,'Cleaned - Medical Examinations'!$D$2:$D$2336,0)</f>
        <v>Yes</v>
      </c>
      <c r="F628" s="11" t="str">
        <f>_xlfn.XLOOKUP($A628,'Cleaned - Medical Examinations'!$A$2:$A$2336,'Cleaned - Medical Examinations'!$E$2:$E$2336,0)</f>
        <v>No</v>
      </c>
      <c r="G628" s="11" t="str">
        <f>_xlfn.XLOOKUP($A628,'Cleaned - Medical Examinations'!$A$2:$A$2336,'Cleaned - Medical Examinations'!$F$2:$F$2336,0)</f>
        <v>No</v>
      </c>
      <c r="H628" s="11">
        <f>_xlfn.XLOOKUP($A628,'Cleaned - Medical Examinations'!$A$2:$A$2336,'Cleaned - Medical Examinations'!$G$2:$G$2336,0)</f>
        <v>0</v>
      </c>
      <c r="I628" s="11" t="str">
        <f>_xlfn.XLOOKUP($A628,'Cleaned - Medical Examinations'!$A$2:$A$2336,'Cleaned - Medical Examinations'!$H$2:$H$2336,0)</f>
        <v>No</v>
      </c>
      <c r="J628" s="11" t="str">
        <f>_xlfn.XLOOKUP($A628,'Cleaned - Medical Examinations'!$A$2:$A$2336,'Cleaned - Medical Examinations'!$I$2:$I$2336,0)</f>
        <v>Obesity</v>
      </c>
      <c r="K628" s="11" t="str">
        <f t="shared" si="9"/>
        <v>Non-Diabetic</v>
      </c>
      <c r="L628" s="14">
        <f>_xlfn.XLOOKUP($A628,'Cleaned - Hospitalisation Detai'!$A$2:$A$2344,'Cleaned - Hospitalisation Detai'!$J$2:$J$2344,0)</f>
        <v>28023</v>
      </c>
      <c r="M628" s="19">
        <f>_xlfn.XLOOKUP($A628,'Cleaned - Hospitalisation Detai'!$A$2:$A$2344,'Cleaned - Hospitalisation Detai'!$F$2:$F$2344,0)</f>
        <v>15698.86</v>
      </c>
      <c r="N628" s="19" t="str">
        <f>_xlfn.XLOOKUP($A628,'Cleaned - Hospitalisation Detai'!$A$2:$A$2344,'Cleaned - Hospitalisation Detai'!$G$2:$G$2344,0)</f>
        <v>tier - 2</v>
      </c>
      <c r="O628" s="19" t="str">
        <f>_xlfn.XLOOKUP($A628,'Cleaned - Hospitalisation Detai'!$A$2:$A$2344,'Cleaned - Hospitalisation Detai'!$H$2:$H$2344,0)</f>
        <v>tier - 2</v>
      </c>
      <c r="P628" s="19" t="str">
        <f>_xlfn.XLOOKUP($A628,'Cleaned - Hospitalisation Detai'!$A$2:$A$2344,'Cleaned - Hospitalisation Detai'!$I$2:$I$2344,0)</f>
        <v>R1012</v>
      </c>
      <c r="Q628" s="20">
        <f>_xlfn.XLOOKUP($A628,'Cleaned - Hospitalisation Detai'!$A$2:$A$2344,'Cleaned - Hospitalisation Detai'!$K$2:$K$2344,0)</f>
        <v>46</v>
      </c>
    </row>
    <row r="629" spans="1:17" ht="15.6" x14ac:dyDescent="0.3">
      <c r="A629" s="10" t="s">
        <v>1743</v>
      </c>
      <c r="B629" s="11" t="str">
        <f>_xlfn.XLOOKUP(A629,'Cleaned - Customer Names '!$A$2:$A$2336,'Cleaned - Customer Names '!$C$2:$C$2336,0)</f>
        <v>Meghann R.</v>
      </c>
      <c r="C629" s="11">
        <f>_xlfn.XLOOKUP($A629,'Cleaned - Medical Examinations'!$A$2:$A$2336,'Cleaned - Medical Examinations'!$B$2:$B$2336,0)</f>
        <v>44.29</v>
      </c>
      <c r="D629" s="11">
        <f>_xlfn.XLOOKUP($A629,'Cleaned - Medical Examinations'!$A$2:$A$2336,'Cleaned - Medical Examinations'!$C$2:$C$2336,0)</f>
        <v>9.66</v>
      </c>
      <c r="E629" s="11" t="str">
        <f>_xlfn.XLOOKUP($A629,'Cleaned - Medical Examinations'!$A$2:$A$2336,'Cleaned - Medical Examinations'!$D$2:$D$2336,0)</f>
        <v>No</v>
      </c>
      <c r="F629" s="11" t="str">
        <f>_xlfn.XLOOKUP($A629,'Cleaned - Medical Examinations'!$A$2:$A$2336,'Cleaned - Medical Examinations'!$E$2:$E$2336,0)</f>
        <v>No</v>
      </c>
      <c r="G629" s="11" t="str">
        <f>_xlfn.XLOOKUP($A629,'Cleaned - Medical Examinations'!$A$2:$A$2336,'Cleaned - Medical Examinations'!$F$2:$F$2336,0)</f>
        <v>No</v>
      </c>
      <c r="H629" s="11">
        <f>_xlfn.XLOOKUP($A629,'Cleaned - Medical Examinations'!$A$2:$A$2336,'Cleaned - Medical Examinations'!$G$2:$G$2336,0)</f>
        <v>2</v>
      </c>
      <c r="I629" s="11" t="str">
        <f>_xlfn.XLOOKUP($A629,'Cleaned - Medical Examinations'!$A$2:$A$2336,'Cleaned - Medical Examinations'!$H$2:$H$2336,0)</f>
        <v>No</v>
      </c>
      <c r="J629" s="11" t="str">
        <f>_xlfn.XLOOKUP($A629,'Cleaned - Medical Examinations'!$A$2:$A$2336,'Cleaned - Medical Examinations'!$I$2:$I$2336,0)</f>
        <v>Obesity</v>
      </c>
      <c r="K629" s="11" t="str">
        <f t="shared" si="9"/>
        <v>Diabetic</v>
      </c>
      <c r="L629" s="14">
        <f>_xlfn.XLOOKUP($A629,'Cleaned - Hospitalisation Detai'!$A$2:$A$2344,'Cleaned - Hospitalisation Detai'!$J$2:$J$2344,0)</f>
        <v>26841</v>
      </c>
      <c r="M629" s="19">
        <f>_xlfn.XLOOKUP($A629,'Cleaned - Hospitalisation Detai'!$A$2:$A$2344,'Cleaned - Hospitalisation Detai'!$F$2:$F$2344,0)</f>
        <v>15670.3</v>
      </c>
      <c r="N629" s="19" t="str">
        <f>_xlfn.XLOOKUP($A629,'Cleaned - Hospitalisation Detai'!$A$2:$A$2344,'Cleaned - Hospitalisation Detai'!$G$2:$G$2344,0)</f>
        <v>tier - 2</v>
      </c>
      <c r="O629" s="19" t="str">
        <f>_xlfn.XLOOKUP($A629,'Cleaned - Hospitalisation Detai'!$A$2:$A$2344,'Cleaned - Hospitalisation Detai'!$H$2:$H$2344,0)</f>
        <v>tier - 2</v>
      </c>
      <c r="P629" s="19" t="str">
        <f>_xlfn.XLOOKUP($A629,'Cleaned - Hospitalisation Detai'!$A$2:$A$2344,'Cleaned - Hospitalisation Detai'!$I$2:$I$2344,0)</f>
        <v>R1026</v>
      </c>
      <c r="Q629" s="20">
        <f>_xlfn.XLOOKUP($A629,'Cleaned - Hospitalisation Detai'!$A$2:$A$2344,'Cleaned - Hospitalisation Detai'!$K$2:$K$2344,0)</f>
        <v>49</v>
      </c>
    </row>
    <row r="630" spans="1:17" ht="15.6" x14ac:dyDescent="0.3">
      <c r="A630" s="10" t="s">
        <v>1742</v>
      </c>
      <c r="B630" s="11" t="str">
        <f>_xlfn.XLOOKUP(A630,'Cleaned - Customer Names '!$A$2:$A$2336,'Cleaned - Customer Names '!$C$2:$C$2336,0)</f>
        <v>Scott M</v>
      </c>
      <c r="C630" s="11">
        <f>_xlfn.XLOOKUP($A630,'Cleaned - Medical Examinations'!$A$2:$A$2336,'Cleaned - Medical Examinations'!$B$2:$B$2336,0)</f>
        <v>54.59</v>
      </c>
      <c r="D630" s="11">
        <f>_xlfn.XLOOKUP($A630,'Cleaned - Medical Examinations'!$A$2:$A$2336,'Cleaned - Medical Examinations'!$C$2:$C$2336,0)</f>
        <v>4.22</v>
      </c>
      <c r="E630" s="11" t="str">
        <f>_xlfn.XLOOKUP($A630,'Cleaned - Medical Examinations'!$A$2:$A$2336,'Cleaned - Medical Examinations'!$D$2:$D$2336,0)</f>
        <v>Yes</v>
      </c>
      <c r="F630" s="11" t="str">
        <f>_xlfn.XLOOKUP($A630,'Cleaned - Medical Examinations'!$A$2:$A$2336,'Cleaned - Medical Examinations'!$E$2:$E$2336,0)</f>
        <v>No</v>
      </c>
      <c r="G630" s="11" t="str">
        <f>_xlfn.XLOOKUP($A630,'Cleaned - Medical Examinations'!$A$2:$A$2336,'Cleaned - Medical Examinations'!$F$2:$F$2336,0)</f>
        <v>No</v>
      </c>
      <c r="H630" s="11">
        <f>_xlfn.XLOOKUP($A630,'Cleaned - Medical Examinations'!$A$2:$A$2336,'Cleaned - Medical Examinations'!$G$2:$G$2336,0)</f>
        <v>1</v>
      </c>
      <c r="I630" s="11" t="str">
        <f>_xlfn.XLOOKUP($A630,'Cleaned - Medical Examinations'!$A$2:$A$2336,'Cleaned - Medical Examinations'!$H$2:$H$2336,0)</f>
        <v>No</v>
      </c>
      <c r="J630" s="11" t="str">
        <f>_xlfn.XLOOKUP($A630,'Cleaned - Medical Examinations'!$A$2:$A$2336,'Cleaned - Medical Examinations'!$I$2:$I$2336,0)</f>
        <v>Obesity</v>
      </c>
      <c r="K630" s="11" t="str">
        <f t="shared" si="9"/>
        <v>Non-Diabetic</v>
      </c>
      <c r="L630" s="14">
        <f>_xlfn.XLOOKUP($A630,'Cleaned - Hospitalisation Detai'!$A$2:$A$2344,'Cleaned - Hospitalisation Detai'!$J$2:$J$2344,0)</f>
        <v>32499</v>
      </c>
      <c r="M630" s="19">
        <f>_xlfn.XLOOKUP($A630,'Cleaned - Hospitalisation Detai'!$A$2:$A$2344,'Cleaned - Hospitalisation Detai'!$F$2:$F$2344,0)</f>
        <v>15646.28</v>
      </c>
      <c r="N630" s="19" t="str">
        <f>_xlfn.XLOOKUP($A630,'Cleaned - Hospitalisation Detai'!$A$2:$A$2344,'Cleaned - Hospitalisation Detai'!$G$2:$G$2344,0)</f>
        <v>tier - 2</v>
      </c>
      <c r="O630" s="19" t="str">
        <f>_xlfn.XLOOKUP($A630,'Cleaned - Hospitalisation Detai'!$A$2:$A$2344,'Cleaned - Hospitalisation Detai'!$H$2:$H$2344,0)</f>
        <v>tier - 2</v>
      </c>
      <c r="P630" s="19" t="str">
        <f>_xlfn.XLOOKUP($A630,'Cleaned - Hospitalisation Detai'!$A$2:$A$2344,'Cleaned - Hospitalisation Detai'!$I$2:$I$2344,0)</f>
        <v>R1011</v>
      </c>
      <c r="Q630" s="20">
        <f>_xlfn.XLOOKUP($A630,'Cleaned - Hospitalisation Detai'!$A$2:$A$2344,'Cleaned - Hospitalisation Detai'!$K$2:$K$2344,0)</f>
        <v>34</v>
      </c>
    </row>
    <row r="631" spans="1:17" ht="15.6" x14ac:dyDescent="0.3">
      <c r="A631" s="10" t="s">
        <v>1741</v>
      </c>
      <c r="B631" s="11" t="str">
        <f>_xlfn.XLOOKUP(A631,'Cleaned - Customer Names '!$A$2:$A$2336,'Cleaned - Customer Names '!$C$2:$C$2336,0)</f>
        <v>Caitlin E.</v>
      </c>
      <c r="C631" s="11">
        <f>_xlfn.XLOOKUP($A631,'Cleaned - Medical Examinations'!$A$2:$A$2336,'Cleaned - Medical Examinations'!$B$2:$B$2336,0)</f>
        <v>32.965000000000003</v>
      </c>
      <c r="D631" s="11">
        <f>_xlfn.XLOOKUP($A631,'Cleaned - Medical Examinations'!$A$2:$A$2336,'Cleaned - Medical Examinations'!$C$2:$C$2336,0)</f>
        <v>11.78</v>
      </c>
      <c r="E631" s="11" t="str">
        <f>_xlfn.XLOOKUP($A631,'Cleaned - Medical Examinations'!$A$2:$A$2336,'Cleaned - Medical Examinations'!$D$2:$D$2336,0)</f>
        <v>No</v>
      </c>
      <c r="F631" s="11" t="str">
        <f>_xlfn.XLOOKUP($A631,'Cleaned - Medical Examinations'!$A$2:$A$2336,'Cleaned - Medical Examinations'!$E$2:$E$2336,0)</f>
        <v>No</v>
      </c>
      <c r="G631" s="11" t="str">
        <f>_xlfn.XLOOKUP($A631,'Cleaned - Medical Examinations'!$A$2:$A$2336,'Cleaned - Medical Examinations'!$F$2:$F$2336,0)</f>
        <v>No</v>
      </c>
      <c r="H631" s="11">
        <f>_xlfn.XLOOKUP($A631,'Cleaned - Medical Examinations'!$A$2:$A$2336,'Cleaned - Medical Examinations'!$G$2:$G$2336,0)</f>
        <v>0</v>
      </c>
      <c r="I631" s="11" t="str">
        <f>_xlfn.XLOOKUP($A631,'Cleaned - Medical Examinations'!$A$2:$A$2336,'Cleaned - Medical Examinations'!$H$2:$H$2336,0)</f>
        <v>No</v>
      </c>
      <c r="J631" s="11" t="str">
        <f>_xlfn.XLOOKUP($A631,'Cleaned - Medical Examinations'!$A$2:$A$2336,'Cleaned - Medical Examinations'!$I$2:$I$2336,0)</f>
        <v>Obesity</v>
      </c>
      <c r="K631" s="11" t="str">
        <f t="shared" si="9"/>
        <v>Diabetic</v>
      </c>
      <c r="L631" s="14">
        <f>_xlfn.XLOOKUP($A631,'Cleaned - Hospitalisation Detai'!$A$2:$A$2344,'Cleaned - Hospitalisation Detai'!$J$2:$J$2344,0)</f>
        <v>22073</v>
      </c>
      <c r="M631" s="19">
        <f>_xlfn.XLOOKUP($A631,'Cleaned - Hospitalisation Detai'!$A$2:$A$2344,'Cleaned - Hospitalisation Detai'!$F$2:$F$2344,0)</f>
        <v>15612.19</v>
      </c>
      <c r="N631" s="19" t="str">
        <f>_xlfn.XLOOKUP($A631,'Cleaned - Hospitalisation Detai'!$A$2:$A$2344,'Cleaned - Hospitalisation Detai'!$G$2:$G$2344,0)</f>
        <v>tier - 2</v>
      </c>
      <c r="O631" s="19" t="str">
        <f>_xlfn.XLOOKUP($A631,'Cleaned - Hospitalisation Detai'!$A$2:$A$2344,'Cleaned - Hospitalisation Detai'!$H$2:$H$2344,0)</f>
        <v>tier - 2</v>
      </c>
      <c r="P631" s="19" t="str">
        <f>_xlfn.XLOOKUP($A631,'Cleaned - Hospitalisation Detai'!$A$2:$A$2344,'Cleaned - Hospitalisation Detai'!$I$2:$I$2344,0)</f>
        <v>R1012</v>
      </c>
      <c r="Q631" s="20">
        <f>_xlfn.XLOOKUP($A631,'Cleaned - Hospitalisation Detai'!$A$2:$A$2344,'Cleaned - Hospitalisation Detai'!$K$2:$K$2344,0)</f>
        <v>63</v>
      </c>
    </row>
    <row r="632" spans="1:17" ht="15.6" x14ac:dyDescent="0.3">
      <c r="A632" s="10" t="s">
        <v>1740</v>
      </c>
      <c r="B632" s="11" t="str">
        <f>_xlfn.XLOOKUP(A632,'Cleaned - Customer Names '!$A$2:$A$2336,'Cleaned - Customer Names '!$C$2:$C$2336,0)</f>
        <v>Samantha A.</v>
      </c>
      <c r="C632" s="11">
        <f>_xlfn.XLOOKUP($A632,'Cleaned - Medical Examinations'!$A$2:$A$2336,'Cleaned - Medical Examinations'!$B$2:$B$2336,0)</f>
        <v>38.049999999999997</v>
      </c>
      <c r="D632" s="11">
        <f>_xlfn.XLOOKUP($A632,'Cleaned - Medical Examinations'!$A$2:$A$2336,'Cleaned - Medical Examinations'!$C$2:$C$2336,0)</f>
        <v>9.6199999999999992</v>
      </c>
      <c r="E632" s="11" t="str">
        <f>_xlfn.XLOOKUP($A632,'Cleaned - Medical Examinations'!$A$2:$A$2336,'Cleaned - Medical Examinations'!$D$2:$D$2336,0)</f>
        <v>No</v>
      </c>
      <c r="F632" s="11" t="str">
        <f>_xlfn.XLOOKUP($A632,'Cleaned - Medical Examinations'!$A$2:$A$2336,'Cleaned - Medical Examinations'!$E$2:$E$2336,0)</f>
        <v>No</v>
      </c>
      <c r="G632" s="11" t="str">
        <f>_xlfn.XLOOKUP($A632,'Cleaned - Medical Examinations'!$A$2:$A$2336,'Cleaned - Medical Examinations'!$F$2:$F$2336,0)</f>
        <v>No</v>
      </c>
      <c r="H632" s="11">
        <f>_xlfn.XLOOKUP($A632,'Cleaned - Medical Examinations'!$A$2:$A$2336,'Cleaned - Medical Examinations'!$G$2:$G$2336,0)</f>
        <v>0</v>
      </c>
      <c r="I632" s="11" t="str">
        <f>_xlfn.XLOOKUP($A632,'Cleaned - Medical Examinations'!$A$2:$A$2336,'Cleaned - Medical Examinations'!$H$2:$H$2336,0)</f>
        <v>No</v>
      </c>
      <c r="J632" s="11" t="str">
        <f>_xlfn.XLOOKUP($A632,'Cleaned - Medical Examinations'!$A$2:$A$2336,'Cleaned - Medical Examinations'!$I$2:$I$2336,0)</f>
        <v>Obesity</v>
      </c>
      <c r="K632" s="11" t="str">
        <f t="shared" si="9"/>
        <v>Diabetic</v>
      </c>
      <c r="L632" s="14">
        <f>_xlfn.XLOOKUP($A632,'Cleaned - Hospitalisation Detai'!$A$2:$A$2344,'Cleaned - Hospitalisation Detai'!$J$2:$J$2344,0)</f>
        <v>24043</v>
      </c>
      <c r="M632" s="19">
        <f>_xlfn.XLOOKUP($A632,'Cleaned - Hospitalisation Detai'!$A$2:$A$2344,'Cleaned - Hospitalisation Detai'!$F$2:$F$2344,0)</f>
        <v>15608.58</v>
      </c>
      <c r="N632" s="19" t="str">
        <f>_xlfn.XLOOKUP($A632,'Cleaned - Hospitalisation Detai'!$A$2:$A$2344,'Cleaned - Hospitalisation Detai'!$G$2:$G$2344,0)</f>
        <v>tier - 2</v>
      </c>
      <c r="O632" s="19" t="str">
        <f>_xlfn.XLOOKUP($A632,'Cleaned - Hospitalisation Detai'!$A$2:$A$2344,'Cleaned - Hospitalisation Detai'!$H$2:$H$2344,0)</f>
        <v>tier - 2</v>
      </c>
      <c r="P632" s="19" t="str">
        <f>_xlfn.XLOOKUP($A632,'Cleaned - Hospitalisation Detai'!$A$2:$A$2344,'Cleaned - Hospitalisation Detai'!$I$2:$I$2344,0)</f>
        <v>R1026</v>
      </c>
      <c r="Q632" s="20">
        <f>_xlfn.XLOOKUP($A632,'Cleaned - Hospitalisation Detai'!$A$2:$A$2344,'Cleaned - Hospitalisation Detai'!$K$2:$K$2344,0)</f>
        <v>57</v>
      </c>
    </row>
    <row r="633" spans="1:17" ht="15.6" x14ac:dyDescent="0.3">
      <c r="A633" s="10" t="s">
        <v>1739</v>
      </c>
      <c r="B633" s="11" t="str">
        <f>_xlfn.XLOOKUP(A633,'Cleaned - Customer Names '!$A$2:$A$2336,'Cleaned - Customer Names '!$C$2:$C$2336,0)</f>
        <v>Erik</v>
      </c>
      <c r="C633" s="11">
        <f>_xlfn.XLOOKUP($A633,'Cleaned - Medical Examinations'!$A$2:$A$2336,'Cleaned - Medical Examinations'!$B$2:$B$2336,0)</f>
        <v>46.14</v>
      </c>
      <c r="D633" s="11">
        <f>_xlfn.XLOOKUP($A633,'Cleaned - Medical Examinations'!$A$2:$A$2336,'Cleaned - Medical Examinations'!$C$2:$C$2336,0)</f>
        <v>10.78</v>
      </c>
      <c r="E633" s="11" t="str">
        <f>_xlfn.XLOOKUP($A633,'Cleaned - Medical Examinations'!$A$2:$A$2336,'Cleaned - Medical Examinations'!$D$2:$D$2336,0)</f>
        <v>No</v>
      </c>
      <c r="F633" s="11" t="str">
        <f>_xlfn.XLOOKUP($A633,'Cleaned - Medical Examinations'!$A$2:$A$2336,'Cleaned - Medical Examinations'!$E$2:$E$2336,0)</f>
        <v>No</v>
      </c>
      <c r="G633" s="11" t="str">
        <f>_xlfn.XLOOKUP($A633,'Cleaned - Medical Examinations'!$A$2:$A$2336,'Cleaned - Medical Examinations'!$F$2:$F$2336,0)</f>
        <v>No</v>
      </c>
      <c r="H633" s="11">
        <f>_xlfn.XLOOKUP($A633,'Cleaned - Medical Examinations'!$A$2:$A$2336,'Cleaned - Medical Examinations'!$G$2:$G$2336,0)</f>
        <v>0</v>
      </c>
      <c r="I633" s="11" t="str">
        <f>_xlfn.XLOOKUP($A633,'Cleaned - Medical Examinations'!$A$2:$A$2336,'Cleaned - Medical Examinations'!$H$2:$H$2336,0)</f>
        <v>No</v>
      </c>
      <c r="J633" s="11" t="str">
        <f>_xlfn.XLOOKUP($A633,'Cleaned - Medical Examinations'!$A$2:$A$2336,'Cleaned - Medical Examinations'!$I$2:$I$2336,0)</f>
        <v>Obesity</v>
      </c>
      <c r="K633" s="11" t="str">
        <f t="shared" si="9"/>
        <v>Diabetic</v>
      </c>
      <c r="L633" s="14">
        <f>_xlfn.XLOOKUP($A633,'Cleaned - Hospitalisation Detai'!$A$2:$A$2344,'Cleaned - Hospitalisation Detai'!$J$2:$J$2344,0)</f>
        <v>27240</v>
      </c>
      <c r="M633" s="19">
        <f>_xlfn.XLOOKUP($A633,'Cleaned - Hospitalisation Detai'!$A$2:$A$2344,'Cleaned - Hospitalisation Detai'!$F$2:$F$2344,0)</f>
        <v>15556.67</v>
      </c>
      <c r="N633" s="19" t="str">
        <f>_xlfn.XLOOKUP($A633,'Cleaned - Hospitalisation Detai'!$A$2:$A$2344,'Cleaned - Hospitalisation Detai'!$G$2:$G$2344,0)</f>
        <v>tier - 2</v>
      </c>
      <c r="O633" s="19" t="str">
        <f>_xlfn.XLOOKUP($A633,'Cleaned - Hospitalisation Detai'!$A$2:$A$2344,'Cleaned - Hospitalisation Detai'!$H$2:$H$2344,0)</f>
        <v>tier - 2</v>
      </c>
      <c r="P633" s="19" t="str">
        <f>_xlfn.XLOOKUP($A633,'Cleaned - Hospitalisation Detai'!$A$2:$A$2344,'Cleaned - Hospitalisation Detai'!$I$2:$I$2344,0)</f>
        <v>R1012</v>
      </c>
      <c r="Q633" s="20">
        <f>_xlfn.XLOOKUP($A633,'Cleaned - Hospitalisation Detai'!$A$2:$A$2344,'Cleaned - Hospitalisation Detai'!$K$2:$K$2344,0)</f>
        <v>48</v>
      </c>
    </row>
    <row r="634" spans="1:17" ht="15.6" x14ac:dyDescent="0.3">
      <c r="A634" s="10" t="s">
        <v>1738</v>
      </c>
      <c r="B634" s="11" t="str">
        <f>_xlfn.XLOOKUP(A634,'Cleaned - Customer Names '!$A$2:$A$2336,'Cleaned - Customer Names '!$C$2:$C$2336,0)</f>
        <v>Christopher</v>
      </c>
      <c r="C634" s="11">
        <f>_xlfn.XLOOKUP($A634,'Cleaned - Medical Examinations'!$A$2:$A$2336,'Cleaned - Medical Examinations'!$B$2:$B$2336,0)</f>
        <v>41.325000000000003</v>
      </c>
      <c r="D634" s="11">
        <f>_xlfn.XLOOKUP($A634,'Cleaned - Medical Examinations'!$A$2:$A$2336,'Cleaned - Medical Examinations'!$C$2:$C$2336,0)</f>
        <v>5.1100000000000003</v>
      </c>
      <c r="E634" s="11" t="str">
        <f>_xlfn.XLOOKUP($A634,'Cleaned - Medical Examinations'!$A$2:$A$2336,'Cleaned - Medical Examinations'!$D$2:$D$2336,0)</f>
        <v>Yes</v>
      </c>
      <c r="F634" s="11" t="str">
        <f>_xlfn.XLOOKUP($A634,'Cleaned - Medical Examinations'!$A$2:$A$2336,'Cleaned - Medical Examinations'!$E$2:$E$2336,0)</f>
        <v>No</v>
      </c>
      <c r="G634" s="11" t="str">
        <f>_xlfn.XLOOKUP($A634,'Cleaned - Medical Examinations'!$A$2:$A$2336,'Cleaned - Medical Examinations'!$F$2:$F$2336,0)</f>
        <v>No</v>
      </c>
      <c r="H634" s="11">
        <f>_xlfn.XLOOKUP($A634,'Cleaned - Medical Examinations'!$A$2:$A$2336,'Cleaned - Medical Examinations'!$G$2:$G$2336,0)</f>
        <v>2</v>
      </c>
      <c r="I634" s="11" t="str">
        <f>_xlfn.XLOOKUP($A634,'Cleaned - Medical Examinations'!$A$2:$A$2336,'Cleaned - Medical Examinations'!$H$2:$H$2336,0)</f>
        <v>No</v>
      </c>
      <c r="J634" s="11" t="str">
        <f>_xlfn.XLOOKUP($A634,'Cleaned - Medical Examinations'!$A$2:$A$2336,'Cleaned - Medical Examinations'!$I$2:$I$2336,0)</f>
        <v>Obesity</v>
      </c>
      <c r="K634" s="11" t="str">
        <f t="shared" si="9"/>
        <v>Non-Diabetic</v>
      </c>
      <c r="L634" s="14">
        <f>_xlfn.XLOOKUP($A634,'Cleaned - Hospitalisation Detai'!$A$2:$A$2344,'Cleaned - Hospitalisation Detai'!$J$2:$J$2344,0)</f>
        <v>21825</v>
      </c>
      <c r="M634" s="19">
        <f>_xlfn.XLOOKUP($A634,'Cleaned - Hospitalisation Detai'!$A$2:$A$2344,'Cleaned - Hospitalisation Detai'!$F$2:$F$2344,0)</f>
        <v>15555.19</v>
      </c>
      <c r="N634" s="19" t="str">
        <f>_xlfn.XLOOKUP($A634,'Cleaned - Hospitalisation Detai'!$A$2:$A$2344,'Cleaned - Hospitalisation Detai'!$G$2:$G$2344,0)</f>
        <v>tier - 2</v>
      </c>
      <c r="O634" s="19" t="str">
        <f>_xlfn.XLOOKUP($A634,'Cleaned - Hospitalisation Detai'!$A$2:$A$2344,'Cleaned - Hospitalisation Detai'!$H$2:$H$2344,0)</f>
        <v>tier - 3</v>
      </c>
      <c r="P634" s="19" t="str">
        <f>_xlfn.XLOOKUP($A634,'Cleaned - Hospitalisation Detai'!$A$2:$A$2344,'Cleaned - Hospitalisation Detai'!$I$2:$I$2344,0)</f>
        <v>R1012</v>
      </c>
      <c r="Q634" s="20">
        <f>_xlfn.XLOOKUP($A634,'Cleaned - Hospitalisation Detai'!$A$2:$A$2344,'Cleaned - Hospitalisation Detai'!$K$2:$K$2344,0)</f>
        <v>63</v>
      </c>
    </row>
    <row r="635" spans="1:17" ht="15.6" x14ac:dyDescent="0.3">
      <c r="A635" s="10" t="s">
        <v>1737</v>
      </c>
      <c r="B635" s="11" t="str">
        <f>_xlfn.XLOOKUP(A635,'Cleaned - Customer Names '!$A$2:$A$2336,'Cleaned - Customer Names '!$C$2:$C$2336,0)</f>
        <v>Maya</v>
      </c>
      <c r="C635" s="11">
        <f>_xlfn.XLOOKUP($A635,'Cleaned - Medical Examinations'!$A$2:$A$2336,'Cleaned - Medical Examinations'!$B$2:$B$2336,0)</f>
        <v>44.64</v>
      </c>
      <c r="D635" s="11">
        <f>_xlfn.XLOOKUP($A635,'Cleaned - Medical Examinations'!$A$2:$A$2336,'Cleaned - Medical Examinations'!$C$2:$C$2336,0)</f>
        <v>7.18</v>
      </c>
      <c r="E635" s="11" t="str">
        <f>_xlfn.XLOOKUP($A635,'Cleaned - Medical Examinations'!$A$2:$A$2336,'Cleaned - Medical Examinations'!$D$2:$D$2336,0)</f>
        <v>No</v>
      </c>
      <c r="F635" s="11" t="str">
        <f>_xlfn.XLOOKUP($A635,'Cleaned - Medical Examinations'!$A$2:$A$2336,'Cleaned - Medical Examinations'!$E$2:$E$2336,0)</f>
        <v>No</v>
      </c>
      <c r="G635" s="11" t="str">
        <f>_xlfn.XLOOKUP($A635,'Cleaned - Medical Examinations'!$A$2:$A$2336,'Cleaned - Medical Examinations'!$F$2:$F$2336,0)</f>
        <v>No</v>
      </c>
      <c r="H635" s="11">
        <f>_xlfn.XLOOKUP($A635,'Cleaned - Medical Examinations'!$A$2:$A$2336,'Cleaned - Medical Examinations'!$G$2:$G$2336,0)</f>
        <v>0</v>
      </c>
      <c r="I635" s="11" t="str">
        <f>_xlfn.XLOOKUP($A635,'Cleaned - Medical Examinations'!$A$2:$A$2336,'Cleaned - Medical Examinations'!$H$2:$H$2336,0)</f>
        <v>No</v>
      </c>
      <c r="J635" s="11" t="str">
        <f>_xlfn.XLOOKUP($A635,'Cleaned - Medical Examinations'!$A$2:$A$2336,'Cleaned - Medical Examinations'!$I$2:$I$2336,0)</f>
        <v>Obesity</v>
      </c>
      <c r="K635" s="11" t="str">
        <f t="shared" si="9"/>
        <v>Diabetic</v>
      </c>
      <c r="L635" s="14">
        <f>_xlfn.XLOOKUP($A635,'Cleaned - Hospitalisation Detai'!$A$2:$A$2344,'Cleaned - Hospitalisation Detai'!$J$2:$J$2344,0)</f>
        <v>27208</v>
      </c>
      <c r="M635" s="19">
        <f>_xlfn.XLOOKUP($A635,'Cleaned - Hospitalisation Detai'!$A$2:$A$2344,'Cleaned - Hospitalisation Detai'!$F$2:$F$2344,0)</f>
        <v>15532.16</v>
      </c>
      <c r="N635" s="19" t="str">
        <f>_xlfn.XLOOKUP($A635,'Cleaned - Hospitalisation Detai'!$A$2:$A$2344,'Cleaned - Hospitalisation Detai'!$G$2:$G$2344,0)</f>
        <v>tier - 2</v>
      </c>
      <c r="O635" s="19" t="str">
        <f>_xlfn.XLOOKUP($A635,'Cleaned - Hospitalisation Detai'!$A$2:$A$2344,'Cleaned - Hospitalisation Detai'!$H$2:$H$2344,0)</f>
        <v>tier - 2</v>
      </c>
      <c r="P635" s="19" t="str">
        <f>_xlfn.XLOOKUP($A635,'Cleaned - Hospitalisation Detai'!$A$2:$A$2344,'Cleaned - Hospitalisation Detai'!$I$2:$I$2344,0)</f>
        <v>R1026</v>
      </c>
      <c r="Q635" s="20">
        <f>_xlfn.XLOOKUP($A635,'Cleaned - Hospitalisation Detai'!$A$2:$A$2344,'Cleaned - Hospitalisation Detai'!$K$2:$K$2344,0)</f>
        <v>48</v>
      </c>
    </row>
    <row r="636" spans="1:17" ht="15.6" x14ac:dyDescent="0.3">
      <c r="A636" s="10" t="s">
        <v>1736</v>
      </c>
      <c r="B636" s="11" t="str">
        <f>_xlfn.XLOOKUP(A636,'Cleaned - Customer Names '!$A$2:$A$2336,'Cleaned - Customer Names '!$C$2:$C$2336,0)</f>
        <v>Zachary T</v>
      </c>
      <c r="C636" s="11">
        <f>_xlfn.XLOOKUP($A636,'Cleaned - Medical Examinations'!$A$2:$A$2336,'Cleaned - Medical Examinations'!$B$2:$B$2336,0)</f>
        <v>25.175000000000001</v>
      </c>
      <c r="D636" s="11">
        <f>_xlfn.XLOOKUP($A636,'Cleaned - Medical Examinations'!$A$2:$A$2336,'Cleaned - Medical Examinations'!$C$2:$C$2336,0)</f>
        <v>4.96</v>
      </c>
      <c r="E636" s="11" t="str">
        <f>_xlfn.XLOOKUP($A636,'Cleaned - Medical Examinations'!$A$2:$A$2336,'Cleaned - Medical Examinations'!$D$2:$D$2336,0)</f>
        <v>No</v>
      </c>
      <c r="F636" s="11" t="str">
        <f>_xlfn.XLOOKUP($A636,'Cleaned - Medical Examinations'!$A$2:$A$2336,'Cleaned - Medical Examinations'!$E$2:$E$2336,0)</f>
        <v>yes</v>
      </c>
      <c r="G636" s="11" t="str">
        <f>_xlfn.XLOOKUP($A636,'Cleaned - Medical Examinations'!$A$2:$A$2336,'Cleaned - Medical Examinations'!$F$2:$F$2336,0)</f>
        <v>No</v>
      </c>
      <c r="H636" s="11">
        <f>_xlfn.XLOOKUP($A636,'Cleaned - Medical Examinations'!$A$2:$A$2336,'Cleaned - Medical Examinations'!$G$2:$G$2336,0)</f>
        <v>1</v>
      </c>
      <c r="I636" s="11" t="str">
        <f>_xlfn.XLOOKUP($A636,'Cleaned - Medical Examinations'!$A$2:$A$2336,'Cleaned - Medical Examinations'!$H$2:$H$2336,0)</f>
        <v>No</v>
      </c>
      <c r="J636" s="11" t="str">
        <f>_xlfn.XLOOKUP($A636,'Cleaned - Medical Examinations'!$A$2:$A$2336,'Cleaned - Medical Examinations'!$I$2:$I$2336,0)</f>
        <v>Overweight</v>
      </c>
      <c r="K636" s="11" t="str">
        <f t="shared" si="9"/>
        <v>Non-Diabetic</v>
      </c>
      <c r="L636" s="14">
        <f>_xlfn.XLOOKUP($A636,'Cleaned - Hospitalisation Detai'!$A$2:$A$2344,'Cleaned - Hospitalisation Detai'!$J$2:$J$2344,0)</f>
        <v>38185</v>
      </c>
      <c r="M636" s="19">
        <f>_xlfn.XLOOKUP($A636,'Cleaned - Hospitalisation Detai'!$A$2:$A$2344,'Cleaned - Hospitalisation Detai'!$F$2:$F$2344,0)</f>
        <v>15518.18</v>
      </c>
      <c r="N636" s="19" t="str">
        <f>_xlfn.XLOOKUP($A636,'Cleaned - Hospitalisation Detai'!$A$2:$A$2344,'Cleaned - Hospitalisation Detai'!$G$2:$G$2344,0)</f>
        <v>tier - 2</v>
      </c>
      <c r="O636" s="19" t="str">
        <f>_xlfn.XLOOKUP($A636,'Cleaned - Hospitalisation Detai'!$A$2:$A$2344,'Cleaned - Hospitalisation Detai'!$H$2:$H$2344,0)</f>
        <v>tier - 3</v>
      </c>
      <c r="P636" s="19" t="str">
        <f>_xlfn.XLOOKUP($A636,'Cleaned - Hospitalisation Detai'!$A$2:$A$2344,'Cleaned - Hospitalisation Detai'!$I$2:$I$2344,0)</f>
        <v>R1015</v>
      </c>
      <c r="Q636" s="20">
        <f>_xlfn.XLOOKUP($A636,'Cleaned - Hospitalisation Detai'!$A$2:$A$2344,'Cleaned - Hospitalisation Detai'!$K$2:$K$2344,0)</f>
        <v>18</v>
      </c>
    </row>
    <row r="637" spans="1:17" ht="15.6" x14ac:dyDescent="0.3">
      <c r="A637" s="10" t="s">
        <v>1735</v>
      </c>
      <c r="B637" s="11" t="str">
        <f>_xlfn.XLOOKUP(A637,'Cleaned - Customer Names '!$A$2:$A$2336,'Cleaned - Customer Names '!$C$2:$C$2336,0)</f>
        <v>Hilda</v>
      </c>
      <c r="C637" s="11">
        <f>_xlfn.XLOOKUP($A637,'Cleaned - Medical Examinations'!$A$2:$A$2336,'Cleaned - Medical Examinations'!$B$2:$B$2336,0)</f>
        <v>43.11</v>
      </c>
      <c r="D637" s="11">
        <f>_xlfn.XLOOKUP($A637,'Cleaned - Medical Examinations'!$A$2:$A$2336,'Cleaned - Medical Examinations'!$C$2:$C$2336,0)</f>
        <v>4.67</v>
      </c>
      <c r="E637" s="11" t="str">
        <f>_xlfn.XLOOKUP($A637,'Cleaned - Medical Examinations'!$A$2:$A$2336,'Cleaned - Medical Examinations'!$D$2:$D$2336,0)</f>
        <v>Yes</v>
      </c>
      <c r="F637" s="11" t="str">
        <f>_xlfn.XLOOKUP($A637,'Cleaned - Medical Examinations'!$A$2:$A$2336,'Cleaned - Medical Examinations'!$E$2:$E$2336,0)</f>
        <v>No</v>
      </c>
      <c r="G637" s="11" t="str">
        <f>_xlfn.XLOOKUP($A637,'Cleaned - Medical Examinations'!$A$2:$A$2336,'Cleaned - Medical Examinations'!$F$2:$F$2336,0)</f>
        <v>No</v>
      </c>
      <c r="H637" s="11">
        <f>_xlfn.XLOOKUP($A637,'Cleaned - Medical Examinations'!$A$2:$A$2336,'Cleaned - Medical Examinations'!$G$2:$G$2336,0)</f>
        <v>0</v>
      </c>
      <c r="I637" s="11" t="str">
        <f>_xlfn.XLOOKUP($A637,'Cleaned - Medical Examinations'!$A$2:$A$2336,'Cleaned - Medical Examinations'!$H$2:$H$2336,0)</f>
        <v>No</v>
      </c>
      <c r="J637" s="11" t="str">
        <f>_xlfn.XLOOKUP($A637,'Cleaned - Medical Examinations'!$A$2:$A$2336,'Cleaned - Medical Examinations'!$I$2:$I$2336,0)</f>
        <v>Obesity</v>
      </c>
      <c r="K637" s="11" t="str">
        <f t="shared" si="9"/>
        <v>Non-Diabetic</v>
      </c>
      <c r="L637" s="14">
        <f>_xlfn.XLOOKUP($A637,'Cleaned - Hospitalisation Detai'!$A$2:$A$2344,'Cleaned - Hospitalisation Detai'!$J$2:$J$2344,0)</f>
        <v>27961</v>
      </c>
      <c r="M637" s="19">
        <f>_xlfn.XLOOKUP($A637,'Cleaned - Hospitalisation Detai'!$A$2:$A$2344,'Cleaned - Hospitalisation Detai'!$F$2:$F$2344,0)</f>
        <v>15450.48</v>
      </c>
      <c r="N637" s="19" t="str">
        <f>_xlfn.XLOOKUP($A637,'Cleaned - Hospitalisation Detai'!$A$2:$A$2344,'Cleaned - Hospitalisation Detai'!$G$2:$G$2344,0)</f>
        <v>tier - 2</v>
      </c>
      <c r="O637" s="19" t="str">
        <f>_xlfn.XLOOKUP($A637,'Cleaned - Hospitalisation Detai'!$A$2:$A$2344,'Cleaned - Hospitalisation Detai'!$H$2:$H$2344,0)</f>
        <v>tier - 1</v>
      </c>
      <c r="P637" s="19" t="str">
        <f>_xlfn.XLOOKUP($A637,'Cleaned - Hospitalisation Detai'!$A$2:$A$2344,'Cleaned - Hospitalisation Detai'!$I$2:$I$2344,0)</f>
        <v>R1026</v>
      </c>
      <c r="Q637" s="20">
        <f>_xlfn.XLOOKUP($A637,'Cleaned - Hospitalisation Detai'!$A$2:$A$2344,'Cleaned - Hospitalisation Detai'!$K$2:$K$2344,0)</f>
        <v>46</v>
      </c>
    </row>
    <row r="638" spans="1:17" ht="15.6" x14ac:dyDescent="0.3">
      <c r="A638" s="10" t="s">
        <v>1734</v>
      </c>
      <c r="B638" s="11" t="str">
        <f>_xlfn.XLOOKUP(A638,'Cleaned - Customer Names '!$A$2:$A$2336,'Cleaned - Customer Names '!$C$2:$C$2336,0)</f>
        <v>Stephanie</v>
      </c>
      <c r="C638" s="11">
        <f>_xlfn.XLOOKUP($A638,'Cleaned - Medical Examinations'!$A$2:$A$2336,'Cleaned - Medical Examinations'!$B$2:$B$2336,0)</f>
        <v>53.32</v>
      </c>
      <c r="D638" s="11">
        <f>_xlfn.XLOOKUP($A638,'Cleaned - Medical Examinations'!$A$2:$A$2336,'Cleaned - Medical Examinations'!$C$2:$C$2336,0)</f>
        <v>5.0599999999999996</v>
      </c>
      <c r="E638" s="11" t="str">
        <f>_xlfn.XLOOKUP($A638,'Cleaned - Medical Examinations'!$A$2:$A$2336,'Cleaned - Medical Examinations'!$D$2:$D$2336,0)</f>
        <v>No</v>
      </c>
      <c r="F638" s="11" t="str">
        <f>_xlfn.XLOOKUP($A638,'Cleaned - Medical Examinations'!$A$2:$A$2336,'Cleaned - Medical Examinations'!$E$2:$E$2336,0)</f>
        <v>No</v>
      </c>
      <c r="G638" s="11" t="str">
        <f>_xlfn.XLOOKUP($A638,'Cleaned - Medical Examinations'!$A$2:$A$2336,'Cleaned - Medical Examinations'!$F$2:$F$2336,0)</f>
        <v>No</v>
      </c>
      <c r="H638" s="11">
        <f>_xlfn.XLOOKUP($A638,'Cleaned - Medical Examinations'!$A$2:$A$2336,'Cleaned - Medical Examinations'!$G$2:$G$2336,0)</f>
        <v>0</v>
      </c>
      <c r="I638" s="11" t="str">
        <f>_xlfn.XLOOKUP($A638,'Cleaned - Medical Examinations'!$A$2:$A$2336,'Cleaned - Medical Examinations'!$H$2:$H$2336,0)</f>
        <v>No</v>
      </c>
      <c r="J638" s="11" t="str">
        <f>_xlfn.XLOOKUP($A638,'Cleaned - Medical Examinations'!$A$2:$A$2336,'Cleaned - Medical Examinations'!$I$2:$I$2336,0)</f>
        <v>Obesity</v>
      </c>
      <c r="K638" s="11" t="str">
        <f t="shared" si="9"/>
        <v>Non-Diabetic</v>
      </c>
      <c r="L638" s="14">
        <f>_xlfn.XLOOKUP($A638,'Cleaned - Hospitalisation Detai'!$A$2:$A$2344,'Cleaned - Hospitalisation Detai'!$J$2:$J$2344,0)</f>
        <v>33171</v>
      </c>
      <c r="M638" s="19">
        <f>_xlfn.XLOOKUP($A638,'Cleaned - Hospitalisation Detai'!$A$2:$A$2344,'Cleaned - Hospitalisation Detai'!$F$2:$F$2344,0)</f>
        <v>15440.2</v>
      </c>
      <c r="N638" s="19" t="str">
        <f>_xlfn.XLOOKUP($A638,'Cleaned - Hospitalisation Detai'!$A$2:$A$2344,'Cleaned - Hospitalisation Detai'!$G$2:$G$2344,0)</f>
        <v>tier - 2</v>
      </c>
      <c r="O638" s="19" t="str">
        <f>_xlfn.XLOOKUP($A638,'Cleaned - Hospitalisation Detai'!$A$2:$A$2344,'Cleaned - Hospitalisation Detai'!$H$2:$H$2344,0)</f>
        <v>tier - 1</v>
      </c>
      <c r="P638" s="19" t="str">
        <f>_xlfn.XLOOKUP($A638,'Cleaned - Hospitalisation Detai'!$A$2:$A$2344,'Cleaned - Hospitalisation Detai'!$I$2:$I$2344,0)</f>
        <v>R1012</v>
      </c>
      <c r="Q638" s="20">
        <f>_xlfn.XLOOKUP($A638,'Cleaned - Hospitalisation Detai'!$A$2:$A$2344,'Cleaned - Hospitalisation Detai'!$K$2:$K$2344,0)</f>
        <v>32</v>
      </c>
    </row>
    <row r="639" spans="1:17" ht="15.6" x14ac:dyDescent="0.3">
      <c r="A639" s="10" t="s">
        <v>1733</v>
      </c>
      <c r="B639" s="11" t="str">
        <f>_xlfn.XLOOKUP(A639,'Cleaned - Customer Names '!$A$2:$A$2336,'Cleaned - Customer Names '!$C$2:$C$2336,0)</f>
        <v>Doug</v>
      </c>
      <c r="C639" s="11">
        <f>_xlfn.XLOOKUP($A639,'Cleaned - Medical Examinations'!$A$2:$A$2336,'Cleaned - Medical Examinations'!$B$2:$B$2336,0)</f>
        <v>38.04</v>
      </c>
      <c r="D639" s="11">
        <f>_xlfn.XLOOKUP($A639,'Cleaned - Medical Examinations'!$A$2:$A$2336,'Cleaned - Medical Examinations'!$C$2:$C$2336,0)</f>
        <v>5.0199999999999996</v>
      </c>
      <c r="E639" s="11" t="str">
        <f>_xlfn.XLOOKUP($A639,'Cleaned - Medical Examinations'!$A$2:$A$2336,'Cleaned - Medical Examinations'!$D$2:$D$2336,0)</f>
        <v>Yes</v>
      </c>
      <c r="F639" s="11" t="str">
        <f>_xlfn.XLOOKUP($A639,'Cleaned - Medical Examinations'!$A$2:$A$2336,'Cleaned - Medical Examinations'!$E$2:$E$2336,0)</f>
        <v>No</v>
      </c>
      <c r="G639" s="11" t="str">
        <f>_xlfn.XLOOKUP($A639,'Cleaned - Medical Examinations'!$A$2:$A$2336,'Cleaned - Medical Examinations'!$F$2:$F$2336,0)</f>
        <v>No</v>
      </c>
      <c r="H639" s="11">
        <f>_xlfn.XLOOKUP($A639,'Cleaned - Medical Examinations'!$A$2:$A$2336,'Cleaned - Medical Examinations'!$G$2:$G$2336,0)</f>
        <v>1</v>
      </c>
      <c r="I639" s="11" t="str">
        <f>_xlfn.XLOOKUP($A639,'Cleaned - Medical Examinations'!$A$2:$A$2336,'Cleaned - Medical Examinations'!$H$2:$H$2336,0)</f>
        <v>No</v>
      </c>
      <c r="J639" s="11" t="str">
        <f>_xlfn.XLOOKUP($A639,'Cleaned - Medical Examinations'!$A$2:$A$2336,'Cleaned - Medical Examinations'!$I$2:$I$2336,0)</f>
        <v>Obesity</v>
      </c>
      <c r="K639" s="11" t="str">
        <f t="shared" si="9"/>
        <v>Non-Diabetic</v>
      </c>
      <c r="L639" s="14">
        <f>_xlfn.XLOOKUP($A639,'Cleaned - Hospitalisation Detai'!$A$2:$A$2344,'Cleaned - Hospitalisation Detai'!$J$2:$J$2344,0)</f>
        <v>23624</v>
      </c>
      <c r="M639" s="19">
        <f>_xlfn.XLOOKUP($A639,'Cleaned - Hospitalisation Detai'!$A$2:$A$2344,'Cleaned - Hospitalisation Detai'!$F$2:$F$2344,0)</f>
        <v>15377.77</v>
      </c>
      <c r="N639" s="19" t="str">
        <f>_xlfn.XLOOKUP($A639,'Cleaned - Hospitalisation Detai'!$A$2:$A$2344,'Cleaned - Hospitalisation Detai'!$G$2:$G$2344,0)</f>
        <v>tier - 2</v>
      </c>
      <c r="O639" s="19" t="str">
        <f>_xlfn.XLOOKUP($A639,'Cleaned - Hospitalisation Detai'!$A$2:$A$2344,'Cleaned - Hospitalisation Detai'!$H$2:$H$2344,0)</f>
        <v>tier - 2</v>
      </c>
      <c r="P639" s="19" t="str">
        <f>_xlfn.XLOOKUP($A639,'Cleaned - Hospitalisation Detai'!$A$2:$A$2344,'Cleaned - Hospitalisation Detai'!$I$2:$I$2344,0)</f>
        <v>R1012</v>
      </c>
      <c r="Q639" s="20">
        <f>_xlfn.XLOOKUP($A639,'Cleaned - Hospitalisation Detai'!$A$2:$A$2344,'Cleaned - Hospitalisation Detai'!$K$2:$K$2344,0)</f>
        <v>58</v>
      </c>
    </row>
    <row r="640" spans="1:17" ht="15.6" x14ac:dyDescent="0.3">
      <c r="A640" s="10" t="s">
        <v>1732</v>
      </c>
      <c r="B640" s="11" t="str">
        <f>_xlfn.XLOOKUP(A640,'Cleaned - Customer Names '!$A$2:$A$2336,'Cleaned - Customer Names '!$C$2:$C$2336,0)</f>
        <v>Bethany N.</v>
      </c>
      <c r="C640" s="11">
        <f>_xlfn.XLOOKUP($A640,'Cleaned - Medical Examinations'!$A$2:$A$2336,'Cleaned - Medical Examinations'!$B$2:$B$2336,0)</f>
        <v>37.9</v>
      </c>
      <c r="D640" s="11">
        <f>_xlfn.XLOOKUP($A640,'Cleaned - Medical Examinations'!$A$2:$A$2336,'Cleaned - Medical Examinations'!$C$2:$C$2336,0)</f>
        <v>7.76</v>
      </c>
      <c r="E640" s="11" t="str">
        <f>_xlfn.XLOOKUP($A640,'Cleaned - Medical Examinations'!$A$2:$A$2336,'Cleaned - Medical Examinations'!$D$2:$D$2336,0)</f>
        <v>No</v>
      </c>
      <c r="F640" s="11" t="str">
        <f>_xlfn.XLOOKUP($A640,'Cleaned - Medical Examinations'!$A$2:$A$2336,'Cleaned - Medical Examinations'!$E$2:$E$2336,0)</f>
        <v>No</v>
      </c>
      <c r="G640" s="11" t="str">
        <f>_xlfn.XLOOKUP($A640,'Cleaned - Medical Examinations'!$A$2:$A$2336,'Cleaned - Medical Examinations'!$F$2:$F$2336,0)</f>
        <v>No</v>
      </c>
      <c r="H640" s="11">
        <f>_xlfn.XLOOKUP($A640,'Cleaned - Medical Examinations'!$A$2:$A$2336,'Cleaned - Medical Examinations'!$G$2:$G$2336,0)</f>
        <v>0</v>
      </c>
      <c r="I640" s="11" t="str">
        <f>_xlfn.XLOOKUP($A640,'Cleaned - Medical Examinations'!$A$2:$A$2336,'Cleaned - Medical Examinations'!$H$2:$H$2336,0)</f>
        <v>No</v>
      </c>
      <c r="J640" s="11" t="str">
        <f>_xlfn.XLOOKUP($A640,'Cleaned - Medical Examinations'!$A$2:$A$2336,'Cleaned - Medical Examinations'!$I$2:$I$2336,0)</f>
        <v>Obesity</v>
      </c>
      <c r="K640" s="11" t="str">
        <f t="shared" si="9"/>
        <v>Diabetic</v>
      </c>
      <c r="L640" s="14">
        <f>_xlfn.XLOOKUP($A640,'Cleaned - Hospitalisation Detai'!$A$2:$A$2344,'Cleaned - Hospitalisation Detai'!$J$2:$J$2344,0)</f>
        <v>22895</v>
      </c>
      <c r="M640" s="19">
        <f>_xlfn.XLOOKUP($A640,'Cleaned - Hospitalisation Detai'!$A$2:$A$2344,'Cleaned - Hospitalisation Detai'!$F$2:$F$2344,0)</f>
        <v>15368.22</v>
      </c>
      <c r="N640" s="19" t="str">
        <f>_xlfn.XLOOKUP($A640,'Cleaned - Hospitalisation Detai'!$A$2:$A$2344,'Cleaned - Hospitalisation Detai'!$G$2:$G$2344,0)</f>
        <v>tier - 2</v>
      </c>
      <c r="O640" s="19" t="str">
        <f>_xlfn.XLOOKUP($A640,'Cleaned - Hospitalisation Detai'!$A$2:$A$2344,'Cleaned - Hospitalisation Detai'!$H$2:$H$2344,0)</f>
        <v>tier - 2</v>
      </c>
      <c r="P640" s="19" t="str">
        <f>_xlfn.XLOOKUP($A640,'Cleaned - Hospitalisation Detai'!$A$2:$A$2344,'Cleaned - Hospitalisation Detai'!$I$2:$I$2344,0)</f>
        <v>R1011</v>
      </c>
      <c r="Q640" s="20">
        <f>_xlfn.XLOOKUP($A640,'Cleaned - Hospitalisation Detai'!$A$2:$A$2344,'Cleaned - Hospitalisation Detai'!$K$2:$K$2344,0)</f>
        <v>60</v>
      </c>
    </row>
    <row r="641" spans="1:17" ht="15.6" x14ac:dyDescent="0.3">
      <c r="A641" s="10" t="s">
        <v>1731</v>
      </c>
      <c r="B641" s="11" t="str">
        <f>_xlfn.XLOOKUP(A641,'Cleaned - Customer Names '!$A$2:$A$2336,'Cleaned - Customer Names '!$C$2:$C$2336,0)</f>
        <v>Sandra H</v>
      </c>
      <c r="C641" s="11">
        <f>_xlfn.XLOOKUP($A641,'Cleaned - Medical Examinations'!$A$2:$A$2336,'Cleaned - Medical Examinations'!$B$2:$B$2336,0)</f>
        <v>39.6</v>
      </c>
      <c r="D641" s="11">
        <f>_xlfn.XLOOKUP($A641,'Cleaned - Medical Examinations'!$A$2:$A$2336,'Cleaned - Medical Examinations'!$C$2:$C$2336,0)</f>
        <v>9.32</v>
      </c>
      <c r="E641" s="11" t="str">
        <f>_xlfn.XLOOKUP($A641,'Cleaned - Medical Examinations'!$A$2:$A$2336,'Cleaned - Medical Examinations'!$D$2:$D$2336,0)</f>
        <v>No</v>
      </c>
      <c r="F641" s="11" t="str">
        <f>_xlfn.XLOOKUP($A641,'Cleaned - Medical Examinations'!$A$2:$A$2336,'Cleaned - Medical Examinations'!$E$2:$E$2336,0)</f>
        <v>No</v>
      </c>
      <c r="G641" s="11" t="str">
        <f>_xlfn.XLOOKUP($A641,'Cleaned - Medical Examinations'!$A$2:$A$2336,'Cleaned - Medical Examinations'!$F$2:$F$2336,0)</f>
        <v>No</v>
      </c>
      <c r="H641" s="11">
        <f>_xlfn.XLOOKUP($A641,'Cleaned - Medical Examinations'!$A$2:$A$2336,'Cleaned - Medical Examinations'!$G$2:$G$2336,0)</f>
        <v>0</v>
      </c>
      <c r="I641" s="11" t="str">
        <f>_xlfn.XLOOKUP($A641,'Cleaned - Medical Examinations'!$A$2:$A$2336,'Cleaned - Medical Examinations'!$H$2:$H$2336,0)</f>
        <v>No</v>
      </c>
      <c r="J641" s="11" t="str">
        <f>_xlfn.XLOOKUP($A641,'Cleaned - Medical Examinations'!$A$2:$A$2336,'Cleaned - Medical Examinations'!$I$2:$I$2336,0)</f>
        <v>Obesity</v>
      </c>
      <c r="K641" s="11" t="str">
        <f t="shared" si="9"/>
        <v>Diabetic</v>
      </c>
      <c r="L641" s="14">
        <f>_xlfn.XLOOKUP($A641,'Cleaned - Hospitalisation Detai'!$A$2:$A$2344,'Cleaned - Hospitalisation Detai'!$J$2:$J$2344,0)</f>
        <v>25037</v>
      </c>
      <c r="M641" s="19">
        <f>_xlfn.XLOOKUP($A641,'Cleaned - Hospitalisation Detai'!$A$2:$A$2344,'Cleaned - Hospitalisation Detai'!$F$2:$F$2344,0)</f>
        <v>15363.77</v>
      </c>
      <c r="N641" s="19" t="str">
        <f>_xlfn.XLOOKUP($A641,'Cleaned - Hospitalisation Detai'!$A$2:$A$2344,'Cleaned - Hospitalisation Detai'!$G$2:$G$2344,0)</f>
        <v>tier - 2</v>
      </c>
      <c r="O641" s="19" t="str">
        <f>_xlfn.XLOOKUP($A641,'Cleaned - Hospitalisation Detai'!$A$2:$A$2344,'Cleaned - Hospitalisation Detai'!$H$2:$H$2344,0)</f>
        <v>tier - 1</v>
      </c>
      <c r="P641" s="19" t="str">
        <f>_xlfn.XLOOKUP($A641,'Cleaned - Hospitalisation Detai'!$A$2:$A$2344,'Cleaned - Hospitalisation Detai'!$I$2:$I$2344,0)</f>
        <v>R1026</v>
      </c>
      <c r="Q641" s="20">
        <f>_xlfn.XLOOKUP($A641,'Cleaned - Hospitalisation Detai'!$A$2:$A$2344,'Cleaned - Hospitalisation Detai'!$K$2:$K$2344,0)</f>
        <v>54</v>
      </c>
    </row>
    <row r="642" spans="1:17" ht="15.6" x14ac:dyDescent="0.3">
      <c r="A642" s="10" t="s">
        <v>1730</v>
      </c>
      <c r="B642" s="11" t="str">
        <f>_xlfn.XLOOKUP(A642,'Cleaned - Customer Names '!$A$2:$A$2336,'Cleaned - Customer Names '!$C$2:$C$2336,0)</f>
        <v>Takuo</v>
      </c>
      <c r="C642" s="11">
        <f>_xlfn.XLOOKUP($A642,'Cleaned - Medical Examinations'!$A$2:$A$2336,'Cleaned - Medical Examinations'!$B$2:$B$2336,0)</f>
        <v>50.92</v>
      </c>
      <c r="D642" s="11">
        <f>_xlfn.XLOOKUP($A642,'Cleaned - Medical Examinations'!$A$2:$A$2336,'Cleaned - Medical Examinations'!$C$2:$C$2336,0)</f>
        <v>5.31</v>
      </c>
      <c r="E642" s="11" t="str">
        <f>_xlfn.XLOOKUP($A642,'Cleaned - Medical Examinations'!$A$2:$A$2336,'Cleaned - Medical Examinations'!$D$2:$D$2336,0)</f>
        <v>Yes</v>
      </c>
      <c r="F642" s="11" t="str">
        <f>_xlfn.XLOOKUP($A642,'Cleaned - Medical Examinations'!$A$2:$A$2336,'Cleaned - Medical Examinations'!$E$2:$E$2336,0)</f>
        <v>No</v>
      </c>
      <c r="G642" s="11" t="str">
        <f>_xlfn.XLOOKUP($A642,'Cleaned - Medical Examinations'!$A$2:$A$2336,'Cleaned - Medical Examinations'!$F$2:$F$2336,0)</f>
        <v>No</v>
      </c>
      <c r="H642" s="11">
        <f>_xlfn.XLOOKUP($A642,'Cleaned - Medical Examinations'!$A$2:$A$2336,'Cleaned - Medical Examinations'!$G$2:$G$2336,0)</f>
        <v>1</v>
      </c>
      <c r="I642" s="11" t="str">
        <f>_xlfn.XLOOKUP($A642,'Cleaned - Medical Examinations'!$A$2:$A$2336,'Cleaned - Medical Examinations'!$H$2:$H$2336,0)</f>
        <v>No</v>
      </c>
      <c r="J642" s="11" t="str">
        <f>_xlfn.XLOOKUP($A642,'Cleaned - Medical Examinations'!$A$2:$A$2336,'Cleaned - Medical Examinations'!$I$2:$I$2336,0)</f>
        <v>Obesity</v>
      </c>
      <c r="K642" s="11" t="str">
        <f t="shared" si="9"/>
        <v>Non-Diabetic</v>
      </c>
      <c r="L642" s="14">
        <f>_xlfn.XLOOKUP($A642,'Cleaned - Hospitalisation Detai'!$A$2:$A$2344,'Cleaned - Hospitalisation Detai'!$J$2:$J$2344,0)</f>
        <v>32494</v>
      </c>
      <c r="M642" s="19">
        <f>_xlfn.XLOOKUP($A642,'Cleaned - Hospitalisation Detai'!$A$2:$A$2344,'Cleaned - Hospitalisation Detai'!$F$2:$F$2344,0)</f>
        <v>15361.5</v>
      </c>
      <c r="N642" s="19" t="str">
        <f>_xlfn.XLOOKUP($A642,'Cleaned - Hospitalisation Detai'!$A$2:$A$2344,'Cleaned - Hospitalisation Detai'!$G$2:$G$2344,0)</f>
        <v>tier - 2</v>
      </c>
      <c r="O642" s="19" t="str">
        <f>_xlfn.XLOOKUP($A642,'Cleaned - Hospitalisation Detai'!$A$2:$A$2344,'Cleaned - Hospitalisation Detai'!$H$2:$H$2344,0)</f>
        <v>tier - 3</v>
      </c>
      <c r="P642" s="19" t="str">
        <f>_xlfn.XLOOKUP($A642,'Cleaned - Hospitalisation Detai'!$A$2:$A$2344,'Cleaned - Hospitalisation Detai'!$I$2:$I$2344,0)</f>
        <v>R1023</v>
      </c>
      <c r="Q642" s="20">
        <f>_xlfn.XLOOKUP($A642,'Cleaned - Hospitalisation Detai'!$A$2:$A$2344,'Cleaned - Hospitalisation Detai'!$K$2:$K$2344,0)</f>
        <v>34</v>
      </c>
    </row>
    <row r="643" spans="1:17" ht="15.6" x14ac:dyDescent="0.3">
      <c r="A643" s="10" t="s">
        <v>1729</v>
      </c>
      <c r="B643" s="11" t="str">
        <f>_xlfn.XLOOKUP(A643,'Cleaned - Customer Names '!$A$2:$A$2336,'Cleaned - Customer Names '!$C$2:$C$2336,0)</f>
        <v>Kelly A.</v>
      </c>
      <c r="C643" s="11">
        <f>_xlfn.XLOOKUP($A643,'Cleaned - Medical Examinations'!$A$2:$A$2336,'Cleaned - Medical Examinations'!$B$2:$B$2336,0)</f>
        <v>21.85</v>
      </c>
      <c r="D643" s="11">
        <f>_xlfn.XLOOKUP($A643,'Cleaned - Medical Examinations'!$A$2:$A$2336,'Cleaned - Medical Examinations'!$C$2:$C$2336,0)</f>
        <v>5.56</v>
      </c>
      <c r="E643" s="11" t="str">
        <f>_xlfn.XLOOKUP($A643,'Cleaned - Medical Examinations'!$A$2:$A$2336,'Cleaned - Medical Examinations'!$D$2:$D$2336,0)</f>
        <v>Yes</v>
      </c>
      <c r="F643" s="11" t="str">
        <f>_xlfn.XLOOKUP($A643,'Cleaned - Medical Examinations'!$A$2:$A$2336,'Cleaned - Medical Examinations'!$E$2:$E$2336,0)</f>
        <v>No</v>
      </c>
      <c r="G643" s="11" t="str">
        <f>_xlfn.XLOOKUP($A643,'Cleaned - Medical Examinations'!$A$2:$A$2336,'Cleaned - Medical Examinations'!$F$2:$F$2336,0)</f>
        <v>No</v>
      </c>
      <c r="H643" s="11">
        <f>_xlfn.XLOOKUP($A643,'Cleaned - Medical Examinations'!$A$2:$A$2336,'Cleaned - Medical Examinations'!$G$2:$G$2336,0)</f>
        <v>0</v>
      </c>
      <c r="I643" s="11" t="str">
        <f>_xlfn.XLOOKUP($A643,'Cleaned - Medical Examinations'!$A$2:$A$2336,'Cleaned - Medical Examinations'!$H$2:$H$2336,0)</f>
        <v>Yes</v>
      </c>
      <c r="J643" s="11" t="str">
        <f>_xlfn.XLOOKUP($A643,'Cleaned - Medical Examinations'!$A$2:$A$2336,'Cleaned - Medical Examinations'!$I$2:$I$2336,0)</f>
        <v>Normal Weight</v>
      </c>
      <c r="K643" s="11" t="str">
        <f t="shared" ref="K643:K706" si="10">IF(D643&gt;=6.5,"Diabetic","Non-Diabetic")</f>
        <v>Non-Diabetic</v>
      </c>
      <c r="L643" s="14">
        <f>_xlfn.XLOOKUP($A643,'Cleaned - Hospitalisation Detai'!$A$2:$A$2344,'Cleaned - Hospitalisation Detai'!$J$2:$J$2344,0)</f>
        <v>37086</v>
      </c>
      <c r="M643" s="19">
        <f>_xlfn.XLOOKUP($A643,'Cleaned - Hospitalisation Detai'!$A$2:$A$2344,'Cleaned - Hospitalisation Detai'!$F$2:$F$2344,0)</f>
        <v>15359.1</v>
      </c>
      <c r="N643" s="19" t="str">
        <f>_xlfn.XLOOKUP($A643,'Cleaned - Hospitalisation Detai'!$A$2:$A$2344,'Cleaned - Hospitalisation Detai'!$G$2:$G$2344,0)</f>
        <v>tier - 2</v>
      </c>
      <c r="O643" s="19" t="str">
        <f>_xlfn.XLOOKUP($A643,'Cleaned - Hospitalisation Detai'!$A$2:$A$2344,'Cleaned - Hospitalisation Detai'!$H$2:$H$2344,0)</f>
        <v>tier - 3</v>
      </c>
      <c r="P643" s="19" t="str">
        <f>_xlfn.XLOOKUP($A643,'Cleaned - Hospitalisation Detai'!$A$2:$A$2344,'Cleaned - Hospitalisation Detai'!$I$2:$I$2344,0)</f>
        <v>R1024</v>
      </c>
      <c r="Q643" s="20">
        <f>_xlfn.XLOOKUP($A643,'Cleaned - Hospitalisation Detai'!$A$2:$A$2344,'Cleaned - Hospitalisation Detai'!$K$2:$K$2344,0)</f>
        <v>21</v>
      </c>
    </row>
    <row r="644" spans="1:17" ht="15.6" x14ac:dyDescent="0.3">
      <c r="A644" s="10" t="s">
        <v>1728</v>
      </c>
      <c r="B644" s="11" t="str">
        <f>_xlfn.XLOOKUP(A644,'Cleaned - Customer Names '!$A$2:$A$2336,'Cleaned - Customer Names '!$C$2:$C$2336,0)</f>
        <v>Scott</v>
      </c>
      <c r="C644" s="11">
        <f>_xlfn.XLOOKUP($A644,'Cleaned - Medical Examinations'!$A$2:$A$2336,'Cleaned - Medical Examinations'!$B$2:$B$2336,0)</f>
        <v>36.08</v>
      </c>
      <c r="D644" s="11">
        <f>_xlfn.XLOOKUP($A644,'Cleaned - Medical Examinations'!$A$2:$A$2336,'Cleaned - Medical Examinations'!$C$2:$C$2336,0)</f>
        <v>7.11</v>
      </c>
      <c r="E644" s="11" t="str">
        <f>_xlfn.XLOOKUP($A644,'Cleaned - Medical Examinations'!$A$2:$A$2336,'Cleaned - Medical Examinations'!$D$2:$D$2336,0)</f>
        <v>Yes</v>
      </c>
      <c r="F644" s="11" t="str">
        <f>_xlfn.XLOOKUP($A644,'Cleaned - Medical Examinations'!$A$2:$A$2336,'Cleaned - Medical Examinations'!$E$2:$E$2336,0)</f>
        <v>No</v>
      </c>
      <c r="G644" s="11" t="str">
        <f>_xlfn.XLOOKUP($A644,'Cleaned - Medical Examinations'!$A$2:$A$2336,'Cleaned - Medical Examinations'!$F$2:$F$2336,0)</f>
        <v>Yes</v>
      </c>
      <c r="H644" s="11">
        <f>_xlfn.XLOOKUP($A644,'Cleaned - Medical Examinations'!$A$2:$A$2336,'Cleaned - Medical Examinations'!$G$2:$G$2336,0)</f>
        <v>1</v>
      </c>
      <c r="I644" s="11" t="str">
        <f>_xlfn.XLOOKUP($A644,'Cleaned - Medical Examinations'!$A$2:$A$2336,'Cleaned - Medical Examinations'!$H$2:$H$2336,0)</f>
        <v>No</v>
      </c>
      <c r="J644" s="11" t="str">
        <f>_xlfn.XLOOKUP($A644,'Cleaned - Medical Examinations'!$A$2:$A$2336,'Cleaned - Medical Examinations'!$I$2:$I$2336,0)</f>
        <v>Obesity</v>
      </c>
      <c r="K644" s="11" t="str">
        <f t="shared" si="10"/>
        <v>Diabetic</v>
      </c>
      <c r="L644" s="14">
        <f>_xlfn.XLOOKUP($A644,'Cleaned - Hospitalisation Detai'!$A$2:$A$2344,'Cleaned - Hospitalisation Detai'!$J$2:$J$2344,0)</f>
        <v>23358</v>
      </c>
      <c r="M644" s="19">
        <f>_xlfn.XLOOKUP($A644,'Cleaned - Hospitalisation Detai'!$A$2:$A$2344,'Cleaned - Hospitalisation Detai'!$F$2:$F$2344,0)</f>
        <v>15322.77</v>
      </c>
      <c r="N644" s="19" t="str">
        <f>_xlfn.XLOOKUP($A644,'Cleaned - Hospitalisation Detai'!$A$2:$A$2344,'Cleaned - Hospitalisation Detai'!$G$2:$G$2344,0)</f>
        <v>tier - 2</v>
      </c>
      <c r="O644" s="19" t="str">
        <f>_xlfn.XLOOKUP($A644,'Cleaned - Hospitalisation Detai'!$A$2:$A$2344,'Cleaned - Hospitalisation Detai'!$H$2:$H$2344,0)</f>
        <v>tier - 3</v>
      </c>
      <c r="P644" s="19" t="str">
        <f>_xlfn.XLOOKUP($A644,'Cleaned - Hospitalisation Detai'!$A$2:$A$2344,'Cleaned - Hospitalisation Detai'!$I$2:$I$2344,0)</f>
        <v>R1021</v>
      </c>
      <c r="Q644" s="20">
        <f>_xlfn.XLOOKUP($A644,'Cleaned - Hospitalisation Detai'!$A$2:$A$2344,'Cleaned - Hospitalisation Detai'!$K$2:$K$2344,0)</f>
        <v>59</v>
      </c>
    </row>
    <row r="645" spans="1:17" ht="15.6" x14ac:dyDescent="0.3">
      <c r="A645" s="10" t="s">
        <v>1727</v>
      </c>
      <c r="B645" s="11" t="str">
        <f>_xlfn.XLOOKUP(A645,'Cleaned - Customer Names '!$A$2:$A$2336,'Cleaned - Customer Names '!$C$2:$C$2336,0)</f>
        <v>Benoit</v>
      </c>
      <c r="C645" s="11">
        <f>_xlfn.XLOOKUP($A645,'Cleaned - Medical Examinations'!$A$2:$A$2336,'Cleaned - Medical Examinations'!$B$2:$B$2336,0)</f>
        <v>40.44</v>
      </c>
      <c r="D645" s="11">
        <f>_xlfn.XLOOKUP($A645,'Cleaned - Medical Examinations'!$A$2:$A$2336,'Cleaned - Medical Examinations'!$C$2:$C$2336,0)</f>
        <v>5.13</v>
      </c>
      <c r="E645" s="11" t="str">
        <f>_xlfn.XLOOKUP($A645,'Cleaned - Medical Examinations'!$A$2:$A$2336,'Cleaned - Medical Examinations'!$D$2:$D$2336,0)</f>
        <v>Yes</v>
      </c>
      <c r="F645" s="11" t="str">
        <f>_xlfn.XLOOKUP($A645,'Cleaned - Medical Examinations'!$A$2:$A$2336,'Cleaned - Medical Examinations'!$E$2:$E$2336,0)</f>
        <v>No</v>
      </c>
      <c r="G645" s="11" t="str">
        <f>_xlfn.XLOOKUP($A645,'Cleaned - Medical Examinations'!$A$2:$A$2336,'Cleaned - Medical Examinations'!$F$2:$F$2336,0)</f>
        <v>Yes</v>
      </c>
      <c r="H645" s="11">
        <f>_xlfn.XLOOKUP($A645,'Cleaned - Medical Examinations'!$A$2:$A$2336,'Cleaned - Medical Examinations'!$G$2:$G$2336,0)</f>
        <v>1</v>
      </c>
      <c r="I645" s="11" t="str">
        <f>_xlfn.XLOOKUP($A645,'Cleaned - Medical Examinations'!$A$2:$A$2336,'Cleaned - Medical Examinations'!$H$2:$H$2336,0)</f>
        <v>No</v>
      </c>
      <c r="J645" s="11" t="str">
        <f>_xlfn.XLOOKUP($A645,'Cleaned - Medical Examinations'!$A$2:$A$2336,'Cleaned - Medical Examinations'!$I$2:$I$2336,0)</f>
        <v>Obesity</v>
      </c>
      <c r="K645" s="11" t="str">
        <f t="shared" si="10"/>
        <v>Non-Diabetic</v>
      </c>
      <c r="L645" s="14">
        <f>_xlfn.XLOOKUP($A645,'Cleaned - Hospitalisation Detai'!$A$2:$A$2344,'Cleaned - Hospitalisation Detai'!$J$2:$J$2344,0)</f>
        <v>25462</v>
      </c>
      <c r="M645" s="19">
        <f>_xlfn.XLOOKUP($A645,'Cleaned - Hospitalisation Detai'!$A$2:$A$2344,'Cleaned - Hospitalisation Detai'!$F$2:$F$2344,0)</f>
        <v>15260.52</v>
      </c>
      <c r="N645" s="19" t="str">
        <f>_xlfn.XLOOKUP($A645,'Cleaned - Hospitalisation Detai'!$A$2:$A$2344,'Cleaned - Hospitalisation Detai'!$G$2:$G$2344,0)</f>
        <v>tier - 2</v>
      </c>
      <c r="O645" s="19" t="str">
        <f>_xlfn.XLOOKUP($A645,'Cleaned - Hospitalisation Detai'!$A$2:$A$2344,'Cleaned - Hospitalisation Detai'!$H$2:$H$2344,0)</f>
        <v>tier - 2</v>
      </c>
      <c r="P645" s="19" t="str">
        <f>_xlfn.XLOOKUP($A645,'Cleaned - Hospitalisation Detai'!$A$2:$A$2344,'Cleaned - Hospitalisation Detai'!$I$2:$I$2344,0)</f>
        <v>R1023</v>
      </c>
      <c r="Q645" s="20">
        <f>_xlfn.XLOOKUP($A645,'Cleaned - Hospitalisation Detai'!$A$2:$A$2344,'Cleaned - Hospitalisation Detai'!$K$2:$K$2344,0)</f>
        <v>53</v>
      </c>
    </row>
    <row r="646" spans="1:17" ht="15.6" x14ac:dyDescent="0.3">
      <c r="A646" s="10" t="s">
        <v>1726</v>
      </c>
      <c r="B646" s="11" t="str">
        <f>_xlfn.XLOOKUP(A646,'Cleaned - Customer Names '!$A$2:$A$2336,'Cleaned - Customer Names '!$C$2:$C$2336,0)</f>
        <v>Elizabeth M.</v>
      </c>
      <c r="C646" s="11">
        <f>_xlfn.XLOOKUP($A646,'Cleaned - Medical Examinations'!$A$2:$A$2336,'Cleaned - Medical Examinations'!$B$2:$B$2336,0)</f>
        <v>38.094999999999999</v>
      </c>
      <c r="D646" s="11">
        <f>_xlfn.XLOOKUP($A646,'Cleaned - Medical Examinations'!$A$2:$A$2336,'Cleaned - Medical Examinations'!$C$2:$C$2336,0)</f>
        <v>10.199999999999999</v>
      </c>
      <c r="E646" s="11" t="str">
        <f>_xlfn.XLOOKUP($A646,'Cleaned - Medical Examinations'!$A$2:$A$2336,'Cleaned - Medical Examinations'!$D$2:$D$2336,0)</f>
        <v>No</v>
      </c>
      <c r="F646" s="11" t="str">
        <f>_xlfn.XLOOKUP($A646,'Cleaned - Medical Examinations'!$A$2:$A$2336,'Cleaned - Medical Examinations'!$E$2:$E$2336,0)</f>
        <v>No</v>
      </c>
      <c r="G646" s="11" t="str">
        <f>_xlfn.XLOOKUP($A646,'Cleaned - Medical Examinations'!$A$2:$A$2336,'Cleaned - Medical Examinations'!$F$2:$F$2336,0)</f>
        <v>No</v>
      </c>
      <c r="H646" s="11">
        <f>_xlfn.XLOOKUP($A646,'Cleaned - Medical Examinations'!$A$2:$A$2336,'Cleaned - Medical Examinations'!$G$2:$G$2336,0)</f>
        <v>0</v>
      </c>
      <c r="I646" s="11" t="str">
        <f>_xlfn.XLOOKUP($A646,'Cleaned - Medical Examinations'!$A$2:$A$2336,'Cleaned - Medical Examinations'!$H$2:$H$2336,0)</f>
        <v>No</v>
      </c>
      <c r="J646" s="11" t="str">
        <f>_xlfn.XLOOKUP($A646,'Cleaned - Medical Examinations'!$A$2:$A$2336,'Cleaned - Medical Examinations'!$I$2:$I$2336,0)</f>
        <v>Obesity</v>
      </c>
      <c r="K646" s="11" t="str">
        <f t="shared" si="10"/>
        <v>Diabetic</v>
      </c>
      <c r="L646" s="14">
        <f>_xlfn.XLOOKUP($A646,'Cleaned - Hospitalisation Detai'!$A$2:$A$2344,'Cleaned - Hospitalisation Detai'!$J$2:$J$2344,0)</f>
        <v>22122</v>
      </c>
      <c r="M646" s="19">
        <f>_xlfn.XLOOKUP($A646,'Cleaned - Hospitalisation Detai'!$A$2:$A$2344,'Cleaned - Hospitalisation Detai'!$F$2:$F$2344,0)</f>
        <v>15230.32</v>
      </c>
      <c r="N646" s="19" t="str">
        <f>_xlfn.XLOOKUP($A646,'Cleaned - Hospitalisation Detai'!$A$2:$A$2344,'Cleaned - Hospitalisation Detai'!$G$2:$G$2344,0)</f>
        <v>tier - 2</v>
      </c>
      <c r="O646" s="19" t="str">
        <f>_xlfn.XLOOKUP($A646,'Cleaned - Hospitalisation Detai'!$A$2:$A$2344,'Cleaned - Hospitalisation Detai'!$H$2:$H$2344,0)</f>
        <v>tier - 2</v>
      </c>
      <c r="P646" s="19" t="str">
        <f>_xlfn.XLOOKUP($A646,'Cleaned - Hospitalisation Detai'!$A$2:$A$2344,'Cleaned - Hospitalisation Detai'!$I$2:$I$2344,0)</f>
        <v>R1024</v>
      </c>
      <c r="Q646" s="20">
        <f>_xlfn.XLOOKUP($A646,'Cleaned - Hospitalisation Detai'!$A$2:$A$2344,'Cleaned - Hospitalisation Detai'!$K$2:$K$2344,0)</f>
        <v>62</v>
      </c>
    </row>
    <row r="647" spans="1:17" ht="15.6" x14ac:dyDescent="0.3">
      <c r="A647" s="10" t="s">
        <v>1725</v>
      </c>
      <c r="B647" s="11" t="str">
        <f>_xlfn.XLOOKUP(A647,'Cleaned - Customer Names '!$A$2:$A$2336,'Cleaned - Customer Names '!$C$2:$C$2336,0)</f>
        <v>Jessica A.</v>
      </c>
      <c r="C647" s="11">
        <f>_xlfn.XLOOKUP($A647,'Cleaned - Medical Examinations'!$A$2:$A$2336,'Cleaned - Medical Examinations'!$B$2:$B$2336,0)</f>
        <v>44.95</v>
      </c>
      <c r="D647" s="11">
        <f>_xlfn.XLOOKUP($A647,'Cleaned - Medical Examinations'!$A$2:$A$2336,'Cleaned - Medical Examinations'!$C$2:$C$2336,0)</f>
        <v>10.4</v>
      </c>
      <c r="E647" s="11" t="str">
        <f>_xlfn.XLOOKUP($A647,'Cleaned - Medical Examinations'!$A$2:$A$2336,'Cleaned - Medical Examinations'!$D$2:$D$2336,0)</f>
        <v>No</v>
      </c>
      <c r="F647" s="11" t="str">
        <f>_xlfn.XLOOKUP($A647,'Cleaned - Medical Examinations'!$A$2:$A$2336,'Cleaned - Medical Examinations'!$E$2:$E$2336,0)</f>
        <v>No</v>
      </c>
      <c r="G647" s="11" t="str">
        <f>_xlfn.XLOOKUP($A647,'Cleaned - Medical Examinations'!$A$2:$A$2336,'Cleaned - Medical Examinations'!$F$2:$F$2336,0)</f>
        <v>No</v>
      </c>
      <c r="H647" s="11">
        <f>_xlfn.XLOOKUP($A647,'Cleaned - Medical Examinations'!$A$2:$A$2336,'Cleaned - Medical Examinations'!$G$2:$G$2336,0)</f>
        <v>0</v>
      </c>
      <c r="I647" s="11" t="str">
        <f>_xlfn.XLOOKUP($A647,'Cleaned - Medical Examinations'!$A$2:$A$2336,'Cleaned - Medical Examinations'!$H$2:$H$2336,0)</f>
        <v>No</v>
      </c>
      <c r="J647" s="11" t="str">
        <f>_xlfn.XLOOKUP($A647,'Cleaned - Medical Examinations'!$A$2:$A$2336,'Cleaned - Medical Examinations'!$I$2:$I$2336,0)</f>
        <v>Obesity</v>
      </c>
      <c r="K647" s="11" t="str">
        <f t="shared" si="10"/>
        <v>Diabetic</v>
      </c>
      <c r="L647" s="14">
        <f>_xlfn.XLOOKUP($A647,'Cleaned - Hospitalisation Detai'!$A$2:$A$2344,'Cleaned - Hospitalisation Detai'!$J$2:$J$2344,0)</f>
        <v>28817</v>
      </c>
      <c r="M647" s="19">
        <f>_xlfn.XLOOKUP($A647,'Cleaned - Hospitalisation Detai'!$A$2:$A$2344,'Cleaned - Hospitalisation Detai'!$F$2:$F$2344,0)</f>
        <v>15207.92</v>
      </c>
      <c r="N647" s="19" t="str">
        <f>_xlfn.XLOOKUP($A647,'Cleaned - Hospitalisation Detai'!$A$2:$A$2344,'Cleaned - Hospitalisation Detai'!$G$2:$G$2344,0)</f>
        <v>tier - 2</v>
      </c>
      <c r="O647" s="19" t="str">
        <f>_xlfn.XLOOKUP($A647,'Cleaned - Hospitalisation Detai'!$A$2:$A$2344,'Cleaned - Hospitalisation Detai'!$H$2:$H$2344,0)</f>
        <v>tier - 1</v>
      </c>
      <c r="P647" s="19" t="str">
        <f>_xlfn.XLOOKUP($A647,'Cleaned - Hospitalisation Detai'!$A$2:$A$2344,'Cleaned - Hospitalisation Detai'!$I$2:$I$2344,0)</f>
        <v>R1012</v>
      </c>
      <c r="Q647" s="20">
        <f>_xlfn.XLOOKUP($A647,'Cleaned - Hospitalisation Detai'!$A$2:$A$2344,'Cleaned - Hospitalisation Detai'!$K$2:$K$2344,0)</f>
        <v>44</v>
      </c>
    </row>
    <row r="648" spans="1:17" ht="15.6" x14ac:dyDescent="0.3">
      <c r="A648" s="10" t="s">
        <v>1724</v>
      </c>
      <c r="B648" s="11" t="str">
        <f>_xlfn.XLOOKUP(A648,'Cleaned - Customer Names '!$A$2:$A$2336,'Cleaned - Customer Names '!$C$2:$C$2336,0)</f>
        <v>Monica K</v>
      </c>
      <c r="C648" s="11">
        <f>_xlfn.XLOOKUP($A648,'Cleaned - Medical Examinations'!$A$2:$A$2336,'Cleaned - Medical Examinations'!$B$2:$B$2336,0)</f>
        <v>35.54</v>
      </c>
      <c r="D648" s="11">
        <f>_xlfn.XLOOKUP($A648,'Cleaned - Medical Examinations'!$A$2:$A$2336,'Cleaned - Medical Examinations'!$C$2:$C$2336,0)</f>
        <v>10.67</v>
      </c>
      <c r="E648" s="11" t="str">
        <f>_xlfn.XLOOKUP($A648,'Cleaned - Medical Examinations'!$A$2:$A$2336,'Cleaned - Medical Examinations'!$D$2:$D$2336,0)</f>
        <v>No</v>
      </c>
      <c r="F648" s="11" t="str">
        <f>_xlfn.XLOOKUP($A648,'Cleaned - Medical Examinations'!$A$2:$A$2336,'Cleaned - Medical Examinations'!$E$2:$E$2336,0)</f>
        <v>No</v>
      </c>
      <c r="G648" s="11" t="str">
        <f>_xlfn.XLOOKUP($A648,'Cleaned - Medical Examinations'!$A$2:$A$2336,'Cleaned - Medical Examinations'!$F$2:$F$2336,0)</f>
        <v>No</v>
      </c>
      <c r="H648" s="11">
        <f>_xlfn.XLOOKUP($A648,'Cleaned - Medical Examinations'!$A$2:$A$2336,'Cleaned - Medical Examinations'!$G$2:$G$2336,0)</f>
        <v>0</v>
      </c>
      <c r="I648" s="11" t="str">
        <f>_xlfn.XLOOKUP($A648,'Cleaned - Medical Examinations'!$A$2:$A$2336,'Cleaned - Medical Examinations'!$H$2:$H$2336,0)</f>
        <v>No</v>
      </c>
      <c r="J648" s="11" t="str">
        <f>_xlfn.XLOOKUP($A648,'Cleaned - Medical Examinations'!$A$2:$A$2336,'Cleaned - Medical Examinations'!$I$2:$I$2336,0)</f>
        <v>Obesity</v>
      </c>
      <c r="K648" s="11" t="str">
        <f t="shared" si="10"/>
        <v>Diabetic</v>
      </c>
      <c r="L648" s="14">
        <f>_xlfn.XLOOKUP($A648,'Cleaned - Hospitalisation Detai'!$A$2:$A$2344,'Cleaned - Hospitalisation Detai'!$J$2:$J$2344,0)</f>
        <v>22814</v>
      </c>
      <c r="M648" s="19">
        <f>_xlfn.XLOOKUP($A648,'Cleaned - Hospitalisation Detai'!$A$2:$A$2344,'Cleaned - Hospitalisation Detai'!$F$2:$F$2344,0)</f>
        <v>15174.81</v>
      </c>
      <c r="N648" s="19" t="str">
        <f>_xlfn.XLOOKUP($A648,'Cleaned - Hospitalisation Detai'!$A$2:$A$2344,'Cleaned - Hospitalisation Detai'!$G$2:$G$2344,0)</f>
        <v>tier - 2</v>
      </c>
      <c r="O648" s="19" t="str">
        <f>_xlfn.XLOOKUP($A648,'Cleaned - Hospitalisation Detai'!$A$2:$A$2344,'Cleaned - Hospitalisation Detai'!$H$2:$H$2344,0)</f>
        <v>tier - 1</v>
      </c>
      <c r="P648" s="19" t="str">
        <f>_xlfn.XLOOKUP($A648,'Cleaned - Hospitalisation Detai'!$A$2:$A$2344,'Cleaned - Hospitalisation Detai'!$I$2:$I$2344,0)</f>
        <v>R1012</v>
      </c>
      <c r="Q648" s="20">
        <f>_xlfn.XLOOKUP($A648,'Cleaned - Hospitalisation Detai'!$A$2:$A$2344,'Cleaned - Hospitalisation Detai'!$K$2:$K$2344,0)</f>
        <v>60</v>
      </c>
    </row>
    <row r="649" spans="1:17" ht="15.6" x14ac:dyDescent="0.3">
      <c r="A649" s="10" t="s">
        <v>1723</v>
      </c>
      <c r="B649" s="11" t="str">
        <f>_xlfn.XLOOKUP(A649,'Cleaned - Customer Names '!$A$2:$A$2336,'Cleaned - Customer Names '!$C$2:$C$2336,0)</f>
        <v>Kevin L</v>
      </c>
      <c r="C649" s="11">
        <f>_xlfn.XLOOKUP($A649,'Cleaned - Medical Examinations'!$A$2:$A$2336,'Cleaned - Medical Examinations'!$B$2:$B$2336,0)</f>
        <v>39.799999999999997</v>
      </c>
      <c r="D649" s="11">
        <f>_xlfn.XLOOKUP($A649,'Cleaned - Medical Examinations'!$A$2:$A$2336,'Cleaned - Medical Examinations'!$C$2:$C$2336,0)</f>
        <v>4.6500000000000004</v>
      </c>
      <c r="E649" s="11" t="str">
        <f>_xlfn.XLOOKUP($A649,'Cleaned - Medical Examinations'!$A$2:$A$2336,'Cleaned - Medical Examinations'!$D$2:$D$2336,0)</f>
        <v>Yes</v>
      </c>
      <c r="F649" s="11" t="str">
        <f>_xlfn.XLOOKUP($A649,'Cleaned - Medical Examinations'!$A$2:$A$2336,'Cleaned - Medical Examinations'!$E$2:$E$2336,0)</f>
        <v>No</v>
      </c>
      <c r="G649" s="11" t="str">
        <f>_xlfn.XLOOKUP($A649,'Cleaned - Medical Examinations'!$A$2:$A$2336,'Cleaned - Medical Examinations'!$F$2:$F$2336,0)</f>
        <v>No</v>
      </c>
      <c r="H649" s="11">
        <f>_xlfn.XLOOKUP($A649,'Cleaned - Medical Examinations'!$A$2:$A$2336,'Cleaned - Medical Examinations'!$G$2:$G$2336,0)</f>
        <v>2</v>
      </c>
      <c r="I649" s="11" t="str">
        <f>_xlfn.XLOOKUP($A649,'Cleaned - Medical Examinations'!$A$2:$A$2336,'Cleaned - Medical Examinations'!$H$2:$H$2336,0)</f>
        <v>No</v>
      </c>
      <c r="J649" s="11" t="str">
        <f>_xlfn.XLOOKUP($A649,'Cleaned - Medical Examinations'!$A$2:$A$2336,'Cleaned - Medical Examinations'!$I$2:$I$2336,0)</f>
        <v>Obesity</v>
      </c>
      <c r="K649" s="11" t="str">
        <f t="shared" si="10"/>
        <v>Non-Diabetic</v>
      </c>
      <c r="L649" s="14">
        <f>_xlfn.XLOOKUP($A649,'Cleaned - Hospitalisation Detai'!$A$2:$A$2344,'Cleaned - Hospitalisation Detai'!$J$2:$J$2344,0)</f>
        <v>21887</v>
      </c>
      <c r="M649" s="19">
        <f>_xlfn.XLOOKUP($A649,'Cleaned - Hospitalisation Detai'!$A$2:$A$2344,'Cleaned - Hospitalisation Detai'!$F$2:$F$2344,0)</f>
        <v>15170.07</v>
      </c>
      <c r="N649" s="19" t="str">
        <f>_xlfn.XLOOKUP($A649,'Cleaned - Hospitalisation Detai'!$A$2:$A$2344,'Cleaned - Hospitalisation Detai'!$G$2:$G$2344,0)</f>
        <v>tier - 2</v>
      </c>
      <c r="O649" s="19" t="str">
        <f>_xlfn.XLOOKUP($A649,'Cleaned - Hospitalisation Detai'!$A$2:$A$2344,'Cleaned - Hospitalisation Detai'!$H$2:$H$2344,0)</f>
        <v>tier - 3</v>
      </c>
      <c r="P649" s="19" t="str">
        <f>_xlfn.XLOOKUP($A649,'Cleaned - Hospitalisation Detai'!$A$2:$A$2344,'Cleaned - Hospitalisation Detai'!$I$2:$I$2344,0)</f>
        <v>R1011</v>
      </c>
      <c r="Q649" s="20">
        <f>_xlfn.XLOOKUP($A649,'Cleaned - Hospitalisation Detai'!$A$2:$A$2344,'Cleaned - Hospitalisation Detai'!$K$2:$K$2344,0)</f>
        <v>63</v>
      </c>
    </row>
    <row r="650" spans="1:17" ht="15.6" x14ac:dyDescent="0.3">
      <c r="A650" s="10" t="s">
        <v>1722</v>
      </c>
      <c r="B650" s="11" t="str">
        <f>_xlfn.XLOOKUP(A650,'Cleaned - Customer Names '!$A$2:$A$2336,'Cleaned - Customer Names '!$C$2:$C$2336,0)</f>
        <v>Gregory</v>
      </c>
      <c r="C650" s="11">
        <f>_xlfn.XLOOKUP($A650,'Cleaned - Medical Examinations'!$A$2:$A$2336,'Cleaned - Medical Examinations'!$B$2:$B$2336,0)</f>
        <v>33.659999999999997</v>
      </c>
      <c r="D650" s="11">
        <f>_xlfn.XLOOKUP($A650,'Cleaned - Medical Examinations'!$A$2:$A$2336,'Cleaned - Medical Examinations'!$C$2:$C$2336,0)</f>
        <v>5.65</v>
      </c>
      <c r="E650" s="11" t="str">
        <f>_xlfn.XLOOKUP($A650,'Cleaned - Medical Examinations'!$A$2:$A$2336,'Cleaned - Medical Examinations'!$D$2:$D$2336,0)</f>
        <v>Yes</v>
      </c>
      <c r="F650" s="11" t="str">
        <f>_xlfn.XLOOKUP($A650,'Cleaned - Medical Examinations'!$A$2:$A$2336,'Cleaned - Medical Examinations'!$E$2:$E$2336,0)</f>
        <v>No</v>
      </c>
      <c r="G650" s="11" t="str">
        <f>_xlfn.XLOOKUP($A650,'Cleaned - Medical Examinations'!$A$2:$A$2336,'Cleaned - Medical Examinations'!$F$2:$F$2336,0)</f>
        <v>No</v>
      </c>
      <c r="H650" s="11">
        <f>_xlfn.XLOOKUP($A650,'Cleaned - Medical Examinations'!$A$2:$A$2336,'Cleaned - Medical Examinations'!$G$2:$G$2336,0)</f>
        <v>2</v>
      </c>
      <c r="I650" s="11" t="str">
        <f>_xlfn.XLOOKUP($A650,'Cleaned - Medical Examinations'!$A$2:$A$2336,'Cleaned - Medical Examinations'!$H$2:$H$2336,0)</f>
        <v>No</v>
      </c>
      <c r="J650" s="11" t="str">
        <f>_xlfn.XLOOKUP($A650,'Cleaned - Medical Examinations'!$A$2:$A$2336,'Cleaned - Medical Examinations'!$I$2:$I$2336,0)</f>
        <v>Obesity</v>
      </c>
      <c r="K650" s="11" t="str">
        <f t="shared" si="10"/>
        <v>Non-Diabetic</v>
      </c>
      <c r="L650" s="14">
        <f>_xlfn.XLOOKUP($A650,'Cleaned - Hospitalisation Detai'!$A$2:$A$2344,'Cleaned - Hospitalisation Detai'!$J$2:$J$2344,0)</f>
        <v>21705</v>
      </c>
      <c r="M650" s="19">
        <f>_xlfn.XLOOKUP($A650,'Cleaned - Hospitalisation Detai'!$A$2:$A$2344,'Cleaned - Hospitalisation Detai'!$F$2:$F$2344,0)</f>
        <v>15161.53</v>
      </c>
      <c r="N650" s="19" t="str">
        <f>_xlfn.XLOOKUP($A650,'Cleaned - Hospitalisation Detai'!$A$2:$A$2344,'Cleaned - Hospitalisation Detai'!$G$2:$G$2344,0)</f>
        <v>tier - 2</v>
      </c>
      <c r="O650" s="19" t="str">
        <f>_xlfn.XLOOKUP($A650,'Cleaned - Hospitalisation Detai'!$A$2:$A$2344,'Cleaned - Hospitalisation Detai'!$H$2:$H$2344,0)</f>
        <v>tier - 1</v>
      </c>
      <c r="P650" s="19" t="str">
        <f>_xlfn.XLOOKUP($A650,'Cleaned - Hospitalisation Detai'!$A$2:$A$2344,'Cleaned - Hospitalisation Detai'!$I$2:$I$2344,0)</f>
        <v>R1013</v>
      </c>
      <c r="Q650" s="20">
        <f>_xlfn.XLOOKUP($A650,'Cleaned - Hospitalisation Detai'!$A$2:$A$2344,'Cleaned - Hospitalisation Detai'!$K$2:$K$2344,0)</f>
        <v>64</v>
      </c>
    </row>
    <row r="651" spans="1:17" ht="15.6" x14ac:dyDescent="0.3">
      <c r="A651" s="10" t="s">
        <v>1721</v>
      </c>
      <c r="B651" s="11" t="str">
        <f>_xlfn.XLOOKUP(A651,'Cleaned - Customer Names '!$A$2:$A$2336,'Cleaned - Customer Names '!$C$2:$C$2336,0)</f>
        <v>Della</v>
      </c>
      <c r="C651" s="11">
        <f>_xlfn.XLOOKUP($A651,'Cleaned - Medical Examinations'!$A$2:$A$2336,'Cleaned - Medical Examinations'!$B$2:$B$2336,0)</f>
        <v>35.5</v>
      </c>
      <c r="D651" s="11">
        <f>_xlfn.XLOOKUP($A651,'Cleaned - Medical Examinations'!$A$2:$A$2336,'Cleaned - Medical Examinations'!$C$2:$C$2336,0)</f>
        <v>11.97</v>
      </c>
      <c r="E651" s="11" t="str">
        <f>_xlfn.XLOOKUP($A651,'Cleaned - Medical Examinations'!$A$2:$A$2336,'Cleaned - Medical Examinations'!$D$2:$D$2336,0)</f>
        <v>No</v>
      </c>
      <c r="F651" s="11" t="str">
        <f>_xlfn.XLOOKUP($A651,'Cleaned - Medical Examinations'!$A$2:$A$2336,'Cleaned - Medical Examinations'!$E$2:$E$2336,0)</f>
        <v>No</v>
      </c>
      <c r="G651" s="11" t="str">
        <f>_xlfn.XLOOKUP($A651,'Cleaned - Medical Examinations'!$A$2:$A$2336,'Cleaned - Medical Examinations'!$F$2:$F$2336,0)</f>
        <v>No</v>
      </c>
      <c r="H651" s="11">
        <f>_xlfn.XLOOKUP($A651,'Cleaned - Medical Examinations'!$A$2:$A$2336,'Cleaned - Medical Examinations'!$G$2:$G$2336,0)</f>
        <v>0</v>
      </c>
      <c r="I651" s="11" t="str">
        <f>_xlfn.XLOOKUP($A651,'Cleaned - Medical Examinations'!$A$2:$A$2336,'Cleaned - Medical Examinations'!$H$2:$H$2336,0)</f>
        <v>No</v>
      </c>
      <c r="J651" s="11" t="str">
        <f>_xlfn.XLOOKUP($A651,'Cleaned - Medical Examinations'!$A$2:$A$2336,'Cleaned - Medical Examinations'!$I$2:$I$2336,0)</f>
        <v>Obesity</v>
      </c>
      <c r="K651" s="11" t="str">
        <f t="shared" si="10"/>
        <v>Diabetic</v>
      </c>
      <c r="L651" s="14">
        <f>_xlfn.XLOOKUP($A651,'Cleaned - Hospitalisation Detai'!$A$2:$A$2344,'Cleaned - Hospitalisation Detai'!$J$2:$J$2344,0)</f>
        <v>22944</v>
      </c>
      <c r="M651" s="19">
        <f>_xlfn.XLOOKUP($A651,'Cleaned - Hospitalisation Detai'!$A$2:$A$2344,'Cleaned - Hospitalisation Detai'!$F$2:$F$2344,0)</f>
        <v>15161.25</v>
      </c>
      <c r="N651" s="19" t="str">
        <f>_xlfn.XLOOKUP($A651,'Cleaned - Hospitalisation Detai'!$A$2:$A$2344,'Cleaned - Hospitalisation Detai'!$G$2:$G$2344,0)</f>
        <v>tier - 2</v>
      </c>
      <c r="O651" s="19" t="str">
        <f>_xlfn.XLOOKUP($A651,'Cleaned - Hospitalisation Detai'!$A$2:$A$2344,'Cleaned - Hospitalisation Detai'!$H$2:$H$2344,0)</f>
        <v>tier - 2</v>
      </c>
      <c r="P651" s="19" t="str">
        <f>_xlfn.XLOOKUP($A651,'Cleaned - Hospitalisation Detai'!$A$2:$A$2344,'Cleaned - Hospitalisation Detai'!$I$2:$I$2344,0)</f>
        <v>R1012</v>
      </c>
      <c r="Q651" s="20">
        <f>_xlfn.XLOOKUP($A651,'Cleaned - Hospitalisation Detai'!$A$2:$A$2344,'Cleaned - Hospitalisation Detai'!$K$2:$K$2344,0)</f>
        <v>60</v>
      </c>
    </row>
    <row r="652" spans="1:17" ht="15.6" x14ac:dyDescent="0.3">
      <c r="A652" s="10" t="s">
        <v>1720</v>
      </c>
      <c r="B652" s="11" t="str">
        <f>_xlfn.XLOOKUP(A652,'Cleaned - Customer Names '!$A$2:$A$2336,'Cleaned - Customer Names '!$C$2:$C$2336,0)</f>
        <v>David</v>
      </c>
      <c r="C652" s="11">
        <f>_xlfn.XLOOKUP($A652,'Cleaned - Medical Examinations'!$A$2:$A$2336,'Cleaned - Medical Examinations'!$B$2:$B$2336,0)</f>
        <v>41.63</v>
      </c>
      <c r="D652" s="11">
        <f>_xlfn.XLOOKUP($A652,'Cleaned - Medical Examinations'!$A$2:$A$2336,'Cleaned - Medical Examinations'!$C$2:$C$2336,0)</f>
        <v>6.71</v>
      </c>
      <c r="E652" s="11" t="str">
        <f>_xlfn.XLOOKUP($A652,'Cleaned - Medical Examinations'!$A$2:$A$2336,'Cleaned - Medical Examinations'!$D$2:$D$2336,0)</f>
        <v>No</v>
      </c>
      <c r="F652" s="11" t="str">
        <f>_xlfn.XLOOKUP($A652,'Cleaned - Medical Examinations'!$A$2:$A$2336,'Cleaned - Medical Examinations'!$E$2:$E$2336,0)</f>
        <v>No</v>
      </c>
      <c r="G652" s="11" t="str">
        <f>_xlfn.XLOOKUP($A652,'Cleaned - Medical Examinations'!$A$2:$A$2336,'Cleaned - Medical Examinations'!$F$2:$F$2336,0)</f>
        <v>No</v>
      </c>
      <c r="H652" s="11">
        <f>_xlfn.XLOOKUP($A652,'Cleaned - Medical Examinations'!$A$2:$A$2336,'Cleaned - Medical Examinations'!$G$2:$G$2336,0)</f>
        <v>0</v>
      </c>
      <c r="I652" s="11" t="str">
        <f>_xlfn.XLOOKUP($A652,'Cleaned - Medical Examinations'!$A$2:$A$2336,'Cleaned - Medical Examinations'!$H$2:$H$2336,0)</f>
        <v>No</v>
      </c>
      <c r="J652" s="11" t="str">
        <f>_xlfn.XLOOKUP($A652,'Cleaned - Medical Examinations'!$A$2:$A$2336,'Cleaned - Medical Examinations'!$I$2:$I$2336,0)</f>
        <v>Obesity</v>
      </c>
      <c r="K652" s="11" t="str">
        <f t="shared" si="10"/>
        <v>Diabetic</v>
      </c>
      <c r="L652" s="14">
        <f>_xlfn.XLOOKUP($A652,'Cleaned - Hospitalisation Detai'!$A$2:$A$2344,'Cleaned - Hospitalisation Detai'!$J$2:$J$2344,0)</f>
        <v>26262</v>
      </c>
      <c r="M652" s="19">
        <f>_xlfn.XLOOKUP($A652,'Cleaned - Hospitalisation Detai'!$A$2:$A$2344,'Cleaned - Hospitalisation Detai'!$F$2:$F$2344,0)</f>
        <v>15150.44</v>
      </c>
      <c r="N652" s="19" t="str">
        <f>_xlfn.XLOOKUP($A652,'Cleaned - Hospitalisation Detai'!$A$2:$A$2344,'Cleaned - Hospitalisation Detai'!$G$2:$G$2344,0)</f>
        <v>tier - 2</v>
      </c>
      <c r="O652" s="19" t="str">
        <f>_xlfn.XLOOKUP($A652,'Cleaned - Hospitalisation Detai'!$A$2:$A$2344,'Cleaned - Hospitalisation Detai'!$H$2:$H$2344,0)</f>
        <v>tier - 1</v>
      </c>
      <c r="P652" s="19" t="str">
        <f>_xlfn.XLOOKUP($A652,'Cleaned - Hospitalisation Detai'!$A$2:$A$2344,'Cleaned - Hospitalisation Detai'!$I$2:$I$2344,0)</f>
        <v>R1023</v>
      </c>
      <c r="Q652" s="20">
        <f>_xlfn.XLOOKUP($A652,'Cleaned - Hospitalisation Detai'!$A$2:$A$2344,'Cleaned - Hospitalisation Detai'!$K$2:$K$2344,0)</f>
        <v>51</v>
      </c>
    </row>
    <row r="653" spans="1:17" ht="15.6" x14ac:dyDescent="0.3">
      <c r="A653" s="10" t="s">
        <v>1719</v>
      </c>
      <c r="B653" s="11" t="str">
        <f>_xlfn.XLOOKUP(A653,'Cleaned - Customer Names '!$A$2:$A$2336,'Cleaned - Customer Names '!$C$2:$C$2336,0)</f>
        <v>Victoria</v>
      </c>
      <c r="C653" s="11">
        <f>_xlfn.XLOOKUP($A653,'Cleaned - Medical Examinations'!$A$2:$A$2336,'Cleaned - Medical Examinations'!$B$2:$B$2336,0)</f>
        <v>46.49</v>
      </c>
      <c r="D653" s="11">
        <f>_xlfn.XLOOKUP($A653,'Cleaned - Medical Examinations'!$A$2:$A$2336,'Cleaned - Medical Examinations'!$C$2:$C$2336,0)</f>
        <v>11.92</v>
      </c>
      <c r="E653" s="11" t="str">
        <f>_xlfn.XLOOKUP($A653,'Cleaned - Medical Examinations'!$A$2:$A$2336,'Cleaned - Medical Examinations'!$D$2:$D$2336,0)</f>
        <v>No</v>
      </c>
      <c r="F653" s="11" t="str">
        <f>_xlfn.XLOOKUP($A653,'Cleaned - Medical Examinations'!$A$2:$A$2336,'Cleaned - Medical Examinations'!$E$2:$E$2336,0)</f>
        <v>No</v>
      </c>
      <c r="G653" s="11" t="str">
        <f>_xlfn.XLOOKUP($A653,'Cleaned - Medical Examinations'!$A$2:$A$2336,'Cleaned - Medical Examinations'!$F$2:$F$2336,0)</f>
        <v>No</v>
      </c>
      <c r="H653" s="11">
        <f>_xlfn.XLOOKUP($A653,'Cleaned - Medical Examinations'!$A$2:$A$2336,'Cleaned - Medical Examinations'!$G$2:$G$2336,0)</f>
        <v>0</v>
      </c>
      <c r="I653" s="11" t="str">
        <f>_xlfn.XLOOKUP($A653,'Cleaned - Medical Examinations'!$A$2:$A$2336,'Cleaned - Medical Examinations'!$H$2:$H$2336,0)</f>
        <v>No</v>
      </c>
      <c r="J653" s="11" t="str">
        <f>_xlfn.XLOOKUP($A653,'Cleaned - Medical Examinations'!$A$2:$A$2336,'Cleaned - Medical Examinations'!$I$2:$I$2336,0)</f>
        <v>Obesity</v>
      </c>
      <c r="K653" s="11" t="str">
        <f t="shared" si="10"/>
        <v>Diabetic</v>
      </c>
      <c r="L653" s="14">
        <f>_xlfn.XLOOKUP($A653,'Cleaned - Hospitalisation Detai'!$A$2:$A$2344,'Cleaned - Hospitalisation Detai'!$J$2:$J$2344,0)</f>
        <v>28738</v>
      </c>
      <c r="M653" s="19">
        <f>_xlfn.XLOOKUP($A653,'Cleaned - Hospitalisation Detai'!$A$2:$A$2344,'Cleaned - Hospitalisation Detai'!$F$2:$F$2344,0)</f>
        <v>15123.19</v>
      </c>
      <c r="N653" s="19" t="str">
        <f>_xlfn.XLOOKUP($A653,'Cleaned - Hospitalisation Detai'!$A$2:$A$2344,'Cleaned - Hospitalisation Detai'!$G$2:$G$2344,0)</f>
        <v>tier - 2</v>
      </c>
      <c r="O653" s="19" t="str">
        <f>_xlfn.XLOOKUP($A653,'Cleaned - Hospitalisation Detai'!$A$2:$A$2344,'Cleaned - Hospitalisation Detai'!$H$2:$H$2344,0)</f>
        <v>tier - 1</v>
      </c>
      <c r="P653" s="19" t="str">
        <f>_xlfn.XLOOKUP($A653,'Cleaned - Hospitalisation Detai'!$A$2:$A$2344,'Cleaned - Hospitalisation Detai'!$I$2:$I$2344,0)</f>
        <v>R1011</v>
      </c>
      <c r="Q653" s="20">
        <f>_xlfn.XLOOKUP($A653,'Cleaned - Hospitalisation Detai'!$A$2:$A$2344,'Cleaned - Hospitalisation Detai'!$K$2:$K$2344,0)</f>
        <v>44</v>
      </c>
    </row>
    <row r="654" spans="1:17" ht="15.6" x14ac:dyDescent="0.3">
      <c r="A654" s="10" t="s">
        <v>1718</v>
      </c>
      <c r="B654" s="11" t="str">
        <f>_xlfn.XLOOKUP(A654,'Cleaned - Customer Names '!$A$2:$A$2336,'Cleaned - Customer Names '!$C$2:$C$2336,0)</f>
        <v>Tasos</v>
      </c>
      <c r="C654" s="11">
        <f>_xlfn.XLOOKUP($A654,'Cleaned - Medical Examinations'!$A$2:$A$2336,'Cleaned - Medical Examinations'!$B$2:$B$2336,0)</f>
        <v>43.29</v>
      </c>
      <c r="D654" s="11">
        <f>_xlfn.XLOOKUP($A654,'Cleaned - Medical Examinations'!$A$2:$A$2336,'Cleaned - Medical Examinations'!$C$2:$C$2336,0)</f>
        <v>5.35</v>
      </c>
      <c r="E654" s="11" t="str">
        <f>_xlfn.XLOOKUP($A654,'Cleaned - Medical Examinations'!$A$2:$A$2336,'Cleaned - Medical Examinations'!$D$2:$D$2336,0)</f>
        <v>No</v>
      </c>
      <c r="F654" s="11" t="str">
        <f>_xlfn.XLOOKUP($A654,'Cleaned - Medical Examinations'!$A$2:$A$2336,'Cleaned - Medical Examinations'!$E$2:$E$2336,0)</f>
        <v>No</v>
      </c>
      <c r="G654" s="11" t="str">
        <f>_xlfn.XLOOKUP($A654,'Cleaned - Medical Examinations'!$A$2:$A$2336,'Cleaned - Medical Examinations'!$F$2:$F$2336,0)</f>
        <v>No</v>
      </c>
      <c r="H654" s="11">
        <f>_xlfn.XLOOKUP($A654,'Cleaned - Medical Examinations'!$A$2:$A$2336,'Cleaned - Medical Examinations'!$G$2:$G$2336,0)</f>
        <v>2</v>
      </c>
      <c r="I654" s="11" t="str">
        <f>_xlfn.XLOOKUP($A654,'Cleaned - Medical Examinations'!$A$2:$A$2336,'Cleaned - Medical Examinations'!$H$2:$H$2336,0)</f>
        <v>No</v>
      </c>
      <c r="J654" s="11" t="str">
        <f>_xlfn.XLOOKUP($A654,'Cleaned - Medical Examinations'!$A$2:$A$2336,'Cleaned - Medical Examinations'!$I$2:$I$2336,0)</f>
        <v>Obesity</v>
      </c>
      <c r="K654" s="11" t="str">
        <f t="shared" si="10"/>
        <v>Non-Diabetic</v>
      </c>
      <c r="L654" s="14">
        <f>_xlfn.XLOOKUP($A654,'Cleaned - Hospitalisation Detai'!$A$2:$A$2344,'Cleaned - Hospitalisation Detai'!$J$2:$J$2344,0)</f>
        <v>26610</v>
      </c>
      <c r="M654" s="19">
        <f>_xlfn.XLOOKUP($A654,'Cleaned - Hospitalisation Detai'!$A$2:$A$2344,'Cleaned - Hospitalisation Detai'!$F$2:$F$2344,0)</f>
        <v>15103.69</v>
      </c>
      <c r="N654" s="19" t="str">
        <f>_xlfn.XLOOKUP($A654,'Cleaned - Hospitalisation Detai'!$A$2:$A$2344,'Cleaned - Hospitalisation Detai'!$G$2:$G$2344,0)</f>
        <v>tier - 2</v>
      </c>
      <c r="O654" s="19" t="str">
        <f>_xlfn.XLOOKUP($A654,'Cleaned - Hospitalisation Detai'!$A$2:$A$2344,'Cleaned - Hospitalisation Detai'!$H$2:$H$2344,0)</f>
        <v>tier - 1</v>
      </c>
      <c r="P654" s="19" t="str">
        <f>_xlfn.XLOOKUP($A654,'Cleaned - Hospitalisation Detai'!$A$2:$A$2344,'Cleaned - Hospitalisation Detai'!$I$2:$I$2344,0)</f>
        <v>R1012</v>
      </c>
      <c r="Q654" s="20">
        <f>_xlfn.XLOOKUP($A654,'Cleaned - Hospitalisation Detai'!$A$2:$A$2344,'Cleaned - Hospitalisation Detai'!$K$2:$K$2344,0)</f>
        <v>50</v>
      </c>
    </row>
    <row r="655" spans="1:17" ht="15.6" x14ac:dyDescent="0.3">
      <c r="A655" s="10" t="s">
        <v>1717</v>
      </c>
      <c r="B655" s="11" t="str">
        <f>_xlfn.XLOOKUP(A655,'Cleaned - Customer Names '!$A$2:$A$2336,'Cleaned - Customer Names '!$C$2:$C$2336,0)</f>
        <v>Thomas</v>
      </c>
      <c r="C655" s="11">
        <f>_xlfn.XLOOKUP($A655,'Cleaned - Medical Examinations'!$A$2:$A$2336,'Cleaned - Medical Examinations'!$B$2:$B$2336,0)</f>
        <v>43.08</v>
      </c>
      <c r="D655" s="11">
        <f>_xlfn.XLOOKUP($A655,'Cleaned - Medical Examinations'!$A$2:$A$2336,'Cleaned - Medical Examinations'!$C$2:$C$2336,0)</f>
        <v>8.9600000000000009</v>
      </c>
      <c r="E655" s="11" t="str">
        <f>_xlfn.XLOOKUP($A655,'Cleaned - Medical Examinations'!$A$2:$A$2336,'Cleaned - Medical Examinations'!$D$2:$D$2336,0)</f>
        <v>Yes</v>
      </c>
      <c r="F655" s="11" t="str">
        <f>_xlfn.XLOOKUP($A655,'Cleaned - Medical Examinations'!$A$2:$A$2336,'Cleaned - Medical Examinations'!$E$2:$E$2336,0)</f>
        <v>No</v>
      </c>
      <c r="G655" s="11" t="str">
        <f>_xlfn.XLOOKUP($A655,'Cleaned - Medical Examinations'!$A$2:$A$2336,'Cleaned - Medical Examinations'!$F$2:$F$2336,0)</f>
        <v>No</v>
      </c>
      <c r="H655" s="11">
        <f>_xlfn.XLOOKUP($A655,'Cleaned - Medical Examinations'!$A$2:$A$2336,'Cleaned - Medical Examinations'!$G$2:$G$2336,0)</f>
        <v>1</v>
      </c>
      <c r="I655" s="11" t="str">
        <f>_xlfn.XLOOKUP($A655,'Cleaned - Medical Examinations'!$A$2:$A$2336,'Cleaned - Medical Examinations'!$H$2:$H$2336,0)</f>
        <v>No</v>
      </c>
      <c r="J655" s="11" t="str">
        <f>_xlfn.XLOOKUP($A655,'Cleaned - Medical Examinations'!$A$2:$A$2336,'Cleaned - Medical Examinations'!$I$2:$I$2336,0)</f>
        <v>Obesity</v>
      </c>
      <c r="K655" s="11" t="str">
        <f t="shared" si="10"/>
        <v>Diabetic</v>
      </c>
      <c r="L655" s="14">
        <f>_xlfn.XLOOKUP($A655,'Cleaned - Hospitalisation Detai'!$A$2:$A$2344,'Cleaned - Hospitalisation Detai'!$J$2:$J$2344,0)</f>
        <v>27693</v>
      </c>
      <c r="M655" s="19">
        <f>_xlfn.XLOOKUP($A655,'Cleaned - Hospitalisation Detai'!$A$2:$A$2344,'Cleaned - Hospitalisation Detai'!$F$2:$F$2344,0)</f>
        <v>15090.35</v>
      </c>
      <c r="N655" s="19" t="str">
        <f>_xlfn.XLOOKUP($A655,'Cleaned - Hospitalisation Detai'!$A$2:$A$2344,'Cleaned - Hospitalisation Detai'!$G$2:$G$2344,0)</f>
        <v>tier - 2</v>
      </c>
      <c r="O655" s="19" t="str">
        <f>_xlfn.XLOOKUP($A655,'Cleaned - Hospitalisation Detai'!$A$2:$A$2344,'Cleaned - Hospitalisation Detai'!$H$2:$H$2344,0)</f>
        <v>tier - 1</v>
      </c>
      <c r="P655" s="19" t="str">
        <f>_xlfn.XLOOKUP($A655,'Cleaned - Hospitalisation Detai'!$A$2:$A$2344,'Cleaned - Hospitalisation Detai'!$I$2:$I$2344,0)</f>
        <v>R1023</v>
      </c>
      <c r="Q655" s="20">
        <f>_xlfn.XLOOKUP($A655,'Cleaned - Hospitalisation Detai'!$A$2:$A$2344,'Cleaned - Hospitalisation Detai'!$K$2:$K$2344,0)</f>
        <v>47</v>
      </c>
    </row>
    <row r="656" spans="1:17" ht="15.6" x14ac:dyDescent="0.3">
      <c r="A656" s="10" t="s">
        <v>1716</v>
      </c>
      <c r="B656" s="11" t="str">
        <f>_xlfn.XLOOKUP(A656,'Cleaned - Customer Names '!$A$2:$A$2336,'Cleaned - Customer Names '!$C$2:$C$2336,0)</f>
        <v>Lukasz</v>
      </c>
      <c r="C656" s="11">
        <f>_xlfn.XLOOKUP($A656,'Cleaned - Medical Examinations'!$A$2:$A$2336,'Cleaned - Medical Examinations'!$B$2:$B$2336,0)</f>
        <v>39.07</v>
      </c>
      <c r="D656" s="11">
        <f>_xlfn.XLOOKUP($A656,'Cleaned - Medical Examinations'!$A$2:$A$2336,'Cleaned - Medical Examinations'!$C$2:$C$2336,0)</f>
        <v>11.93</v>
      </c>
      <c r="E656" s="11" t="str">
        <f>_xlfn.XLOOKUP($A656,'Cleaned - Medical Examinations'!$A$2:$A$2336,'Cleaned - Medical Examinations'!$D$2:$D$2336,0)</f>
        <v>No</v>
      </c>
      <c r="F656" s="11" t="str">
        <f>_xlfn.XLOOKUP($A656,'Cleaned - Medical Examinations'!$A$2:$A$2336,'Cleaned - Medical Examinations'!$E$2:$E$2336,0)</f>
        <v>No</v>
      </c>
      <c r="G656" s="11" t="str">
        <f>_xlfn.XLOOKUP($A656,'Cleaned - Medical Examinations'!$A$2:$A$2336,'Cleaned - Medical Examinations'!$F$2:$F$2336,0)</f>
        <v>No</v>
      </c>
      <c r="H656" s="11">
        <f>_xlfn.XLOOKUP($A656,'Cleaned - Medical Examinations'!$A$2:$A$2336,'Cleaned - Medical Examinations'!$G$2:$G$2336,0)</f>
        <v>0</v>
      </c>
      <c r="I656" s="11" t="str">
        <f>_xlfn.XLOOKUP($A656,'Cleaned - Medical Examinations'!$A$2:$A$2336,'Cleaned - Medical Examinations'!$H$2:$H$2336,0)</f>
        <v>No</v>
      </c>
      <c r="J656" s="11" t="str">
        <f>_xlfn.XLOOKUP($A656,'Cleaned - Medical Examinations'!$A$2:$A$2336,'Cleaned - Medical Examinations'!$I$2:$I$2336,0)</f>
        <v>Obesity</v>
      </c>
      <c r="K656" s="11" t="str">
        <f t="shared" si="10"/>
        <v>Diabetic</v>
      </c>
      <c r="L656" s="14">
        <f>_xlfn.XLOOKUP($A656,'Cleaned - Hospitalisation Detai'!$A$2:$A$2344,'Cleaned - Hospitalisation Detai'!$J$2:$J$2344,0)</f>
        <v>25001</v>
      </c>
      <c r="M656" s="19">
        <f>_xlfn.XLOOKUP($A656,'Cleaned - Hospitalisation Detai'!$A$2:$A$2344,'Cleaned - Hospitalisation Detai'!$F$2:$F$2344,0)</f>
        <v>15052.68</v>
      </c>
      <c r="N656" s="19" t="str">
        <f>_xlfn.XLOOKUP($A656,'Cleaned - Hospitalisation Detai'!$A$2:$A$2344,'Cleaned - Hospitalisation Detai'!$G$2:$G$2344,0)</f>
        <v>tier - 2</v>
      </c>
      <c r="O656" s="19" t="str">
        <f>_xlfn.XLOOKUP($A656,'Cleaned - Hospitalisation Detai'!$A$2:$A$2344,'Cleaned - Hospitalisation Detai'!$H$2:$H$2344,0)</f>
        <v>tier - 2</v>
      </c>
      <c r="P656" s="19" t="str">
        <f>_xlfn.XLOOKUP($A656,'Cleaned - Hospitalisation Detai'!$A$2:$A$2344,'Cleaned - Hospitalisation Detai'!$I$2:$I$2344,0)</f>
        <v>R1022</v>
      </c>
      <c r="Q656" s="20">
        <f>_xlfn.XLOOKUP($A656,'Cleaned - Hospitalisation Detai'!$A$2:$A$2344,'Cleaned - Hospitalisation Detai'!$K$2:$K$2344,0)</f>
        <v>54</v>
      </c>
    </row>
    <row r="657" spans="1:17" ht="15.6" x14ac:dyDescent="0.3">
      <c r="A657" s="10" t="s">
        <v>1715</v>
      </c>
      <c r="B657" s="11" t="str">
        <f>_xlfn.XLOOKUP(A657,'Cleaned - Customer Names '!$A$2:$A$2336,'Cleaned - Customer Names '!$C$2:$C$2336,0)</f>
        <v>Matthew A.</v>
      </c>
      <c r="C657" s="11">
        <f>_xlfn.XLOOKUP($A657,'Cleaned - Medical Examinations'!$A$2:$A$2336,'Cleaned - Medical Examinations'!$B$2:$B$2336,0)</f>
        <v>41.3</v>
      </c>
      <c r="D657" s="11">
        <f>_xlfn.XLOOKUP($A657,'Cleaned - Medical Examinations'!$A$2:$A$2336,'Cleaned - Medical Examinations'!$C$2:$C$2336,0)</f>
        <v>9.59</v>
      </c>
      <c r="E657" s="11" t="str">
        <f>_xlfn.XLOOKUP($A657,'Cleaned - Medical Examinations'!$A$2:$A$2336,'Cleaned - Medical Examinations'!$D$2:$D$2336,0)</f>
        <v>No</v>
      </c>
      <c r="F657" s="11" t="str">
        <f>_xlfn.XLOOKUP($A657,'Cleaned - Medical Examinations'!$A$2:$A$2336,'Cleaned - Medical Examinations'!$E$2:$E$2336,0)</f>
        <v>No</v>
      </c>
      <c r="G657" s="11" t="str">
        <f>_xlfn.XLOOKUP($A657,'Cleaned - Medical Examinations'!$A$2:$A$2336,'Cleaned - Medical Examinations'!$F$2:$F$2336,0)</f>
        <v>No</v>
      </c>
      <c r="H657" s="11">
        <f>_xlfn.XLOOKUP($A657,'Cleaned - Medical Examinations'!$A$2:$A$2336,'Cleaned - Medical Examinations'!$G$2:$G$2336,0)</f>
        <v>0</v>
      </c>
      <c r="I657" s="11" t="str">
        <f>_xlfn.XLOOKUP($A657,'Cleaned - Medical Examinations'!$A$2:$A$2336,'Cleaned - Medical Examinations'!$H$2:$H$2336,0)</f>
        <v>No</v>
      </c>
      <c r="J657" s="11" t="str">
        <f>_xlfn.XLOOKUP($A657,'Cleaned - Medical Examinations'!$A$2:$A$2336,'Cleaned - Medical Examinations'!$I$2:$I$2336,0)</f>
        <v>Obesity</v>
      </c>
      <c r="K657" s="11" t="str">
        <f t="shared" si="10"/>
        <v>Diabetic</v>
      </c>
      <c r="L657" s="14">
        <f>_xlfn.XLOOKUP($A657,'Cleaned - Hospitalisation Detai'!$A$2:$A$2344,'Cleaned - Hospitalisation Detai'!$J$2:$J$2344,0)</f>
        <v>26160</v>
      </c>
      <c r="M657" s="19">
        <f>_xlfn.XLOOKUP($A657,'Cleaned - Hospitalisation Detai'!$A$2:$A$2344,'Cleaned - Hospitalisation Detai'!$F$2:$F$2344,0)</f>
        <v>15038.51</v>
      </c>
      <c r="N657" s="19" t="str">
        <f>_xlfn.XLOOKUP($A657,'Cleaned - Hospitalisation Detai'!$A$2:$A$2344,'Cleaned - Hospitalisation Detai'!$G$2:$G$2344,0)</f>
        <v>tier - 2</v>
      </c>
      <c r="O657" s="19" t="str">
        <f>_xlfn.XLOOKUP($A657,'Cleaned - Hospitalisation Detai'!$A$2:$A$2344,'Cleaned - Hospitalisation Detai'!$H$2:$H$2344,0)</f>
        <v>tier - 3</v>
      </c>
      <c r="P657" s="19" t="str">
        <f>_xlfn.XLOOKUP($A657,'Cleaned - Hospitalisation Detai'!$A$2:$A$2344,'Cleaned - Hospitalisation Detai'!$I$2:$I$2344,0)</f>
        <v>R1023</v>
      </c>
      <c r="Q657" s="20">
        <f>_xlfn.XLOOKUP($A657,'Cleaned - Hospitalisation Detai'!$A$2:$A$2344,'Cleaned - Hospitalisation Detai'!$K$2:$K$2344,0)</f>
        <v>51</v>
      </c>
    </row>
    <row r="658" spans="1:17" ht="15.6" x14ac:dyDescent="0.3">
      <c r="A658" s="10" t="s">
        <v>1714</v>
      </c>
      <c r="B658" s="11" t="str">
        <f>_xlfn.XLOOKUP(A658,'Cleaned - Customer Names '!$A$2:$A$2336,'Cleaned - Customer Names '!$C$2:$C$2336,0)</f>
        <v>Meta</v>
      </c>
      <c r="C658" s="11">
        <f>_xlfn.XLOOKUP($A658,'Cleaned - Medical Examinations'!$A$2:$A$2336,'Cleaned - Medical Examinations'!$B$2:$B$2336,0)</f>
        <v>42.95</v>
      </c>
      <c r="D658" s="11">
        <f>_xlfn.XLOOKUP($A658,'Cleaned - Medical Examinations'!$A$2:$A$2336,'Cleaned - Medical Examinations'!$C$2:$C$2336,0)</f>
        <v>11.88</v>
      </c>
      <c r="E658" s="11" t="str">
        <f>_xlfn.XLOOKUP($A658,'Cleaned - Medical Examinations'!$A$2:$A$2336,'Cleaned - Medical Examinations'!$D$2:$D$2336,0)</f>
        <v>Yes</v>
      </c>
      <c r="F658" s="11" t="str">
        <f>_xlfn.XLOOKUP($A658,'Cleaned - Medical Examinations'!$A$2:$A$2336,'Cleaned - Medical Examinations'!$E$2:$E$2336,0)</f>
        <v>No</v>
      </c>
      <c r="G658" s="11" t="str">
        <f>_xlfn.XLOOKUP($A658,'Cleaned - Medical Examinations'!$A$2:$A$2336,'Cleaned - Medical Examinations'!$F$2:$F$2336,0)</f>
        <v>No</v>
      </c>
      <c r="H658" s="11">
        <f>_xlfn.XLOOKUP($A658,'Cleaned - Medical Examinations'!$A$2:$A$2336,'Cleaned - Medical Examinations'!$G$2:$G$2336,0)</f>
        <v>2</v>
      </c>
      <c r="I658" s="11" t="str">
        <f>_xlfn.XLOOKUP($A658,'Cleaned - Medical Examinations'!$A$2:$A$2336,'Cleaned - Medical Examinations'!$H$2:$H$2336,0)</f>
        <v>No</v>
      </c>
      <c r="J658" s="11" t="str">
        <f>_xlfn.XLOOKUP($A658,'Cleaned - Medical Examinations'!$A$2:$A$2336,'Cleaned - Medical Examinations'!$I$2:$I$2336,0)</f>
        <v>Obesity</v>
      </c>
      <c r="K658" s="11" t="str">
        <f t="shared" si="10"/>
        <v>Diabetic</v>
      </c>
      <c r="L658" s="14">
        <f>_xlfn.XLOOKUP($A658,'Cleaned - Hospitalisation Detai'!$A$2:$A$2344,'Cleaned - Hospitalisation Detai'!$J$2:$J$2344,0)</f>
        <v>25822</v>
      </c>
      <c r="M658" s="19">
        <f>_xlfn.XLOOKUP($A658,'Cleaned - Hospitalisation Detai'!$A$2:$A$2344,'Cleaned - Hospitalisation Detai'!$F$2:$F$2344,0)</f>
        <v>15026.3</v>
      </c>
      <c r="N658" s="19" t="str">
        <f>_xlfn.XLOOKUP($A658,'Cleaned - Hospitalisation Detai'!$A$2:$A$2344,'Cleaned - Hospitalisation Detai'!$G$2:$G$2344,0)</f>
        <v>tier - 2</v>
      </c>
      <c r="O658" s="19" t="str">
        <f>_xlfn.XLOOKUP($A658,'Cleaned - Hospitalisation Detai'!$A$2:$A$2344,'Cleaned - Hospitalisation Detai'!$H$2:$H$2344,0)</f>
        <v>tier - 3</v>
      </c>
      <c r="P658" s="19" t="str">
        <f>_xlfn.XLOOKUP($A658,'Cleaned - Hospitalisation Detai'!$A$2:$A$2344,'Cleaned - Hospitalisation Detai'!$I$2:$I$2344,0)</f>
        <v>R1011</v>
      </c>
      <c r="Q658" s="20">
        <f>_xlfn.XLOOKUP($A658,'Cleaned - Hospitalisation Detai'!$A$2:$A$2344,'Cleaned - Hospitalisation Detai'!$K$2:$K$2344,0)</f>
        <v>52</v>
      </c>
    </row>
    <row r="659" spans="1:17" ht="15.6" x14ac:dyDescent="0.3">
      <c r="A659" s="10" t="s">
        <v>1713</v>
      </c>
      <c r="B659" s="11" t="str">
        <f>_xlfn.XLOOKUP(A659,'Cleaned - Customer Names '!$A$2:$A$2336,'Cleaned - Customer Names '!$C$2:$C$2336,0)</f>
        <v>Rachel E</v>
      </c>
      <c r="C659" s="11">
        <f>_xlfn.XLOOKUP($A659,'Cleaned - Medical Examinations'!$A$2:$A$2336,'Cleaned - Medical Examinations'!$B$2:$B$2336,0)</f>
        <v>46.96</v>
      </c>
      <c r="D659" s="11">
        <f>_xlfn.XLOOKUP($A659,'Cleaned - Medical Examinations'!$A$2:$A$2336,'Cleaned - Medical Examinations'!$C$2:$C$2336,0)</f>
        <v>4.6399999999999997</v>
      </c>
      <c r="E659" s="11" t="str">
        <f>_xlfn.XLOOKUP($A659,'Cleaned - Medical Examinations'!$A$2:$A$2336,'Cleaned - Medical Examinations'!$D$2:$D$2336,0)</f>
        <v>No</v>
      </c>
      <c r="F659" s="11" t="str">
        <f>_xlfn.XLOOKUP($A659,'Cleaned - Medical Examinations'!$A$2:$A$2336,'Cleaned - Medical Examinations'!$E$2:$E$2336,0)</f>
        <v>No</v>
      </c>
      <c r="G659" s="11" t="str">
        <f>_xlfn.XLOOKUP($A659,'Cleaned - Medical Examinations'!$A$2:$A$2336,'Cleaned - Medical Examinations'!$F$2:$F$2336,0)</f>
        <v>Yes</v>
      </c>
      <c r="H659" s="11">
        <f>_xlfn.XLOOKUP($A659,'Cleaned - Medical Examinations'!$A$2:$A$2336,'Cleaned - Medical Examinations'!$G$2:$G$2336,0)</f>
        <v>1</v>
      </c>
      <c r="I659" s="11" t="str">
        <f>_xlfn.XLOOKUP($A659,'Cleaned - Medical Examinations'!$A$2:$A$2336,'Cleaned - Medical Examinations'!$H$2:$H$2336,0)</f>
        <v>No</v>
      </c>
      <c r="J659" s="11" t="str">
        <f>_xlfn.XLOOKUP($A659,'Cleaned - Medical Examinations'!$A$2:$A$2336,'Cleaned - Medical Examinations'!$I$2:$I$2336,0)</f>
        <v>Obesity</v>
      </c>
      <c r="K659" s="11" t="str">
        <f t="shared" si="10"/>
        <v>Non-Diabetic</v>
      </c>
      <c r="L659" s="14">
        <f>_xlfn.XLOOKUP($A659,'Cleaned - Hospitalisation Detai'!$A$2:$A$2344,'Cleaned - Hospitalisation Detai'!$J$2:$J$2344,0)</f>
        <v>29184</v>
      </c>
      <c r="M659" s="19">
        <f>_xlfn.XLOOKUP($A659,'Cleaned - Hospitalisation Detai'!$A$2:$A$2344,'Cleaned - Hospitalisation Detai'!$F$2:$F$2344,0)</f>
        <v>15025.76</v>
      </c>
      <c r="N659" s="19" t="str">
        <f>_xlfn.XLOOKUP($A659,'Cleaned - Hospitalisation Detai'!$A$2:$A$2344,'Cleaned - Hospitalisation Detai'!$G$2:$G$2344,0)</f>
        <v>tier - 2</v>
      </c>
      <c r="O659" s="19" t="str">
        <f>_xlfn.XLOOKUP($A659,'Cleaned - Hospitalisation Detai'!$A$2:$A$2344,'Cleaned - Hospitalisation Detai'!$H$2:$H$2344,0)</f>
        <v>tier - 1</v>
      </c>
      <c r="P659" s="19" t="str">
        <f>_xlfn.XLOOKUP($A659,'Cleaned - Hospitalisation Detai'!$A$2:$A$2344,'Cleaned - Hospitalisation Detai'!$I$2:$I$2344,0)</f>
        <v>R1011</v>
      </c>
      <c r="Q659" s="20">
        <f>_xlfn.XLOOKUP($A659,'Cleaned - Hospitalisation Detai'!$A$2:$A$2344,'Cleaned - Hospitalisation Detai'!$K$2:$K$2344,0)</f>
        <v>43</v>
      </c>
    </row>
    <row r="660" spans="1:17" ht="15.6" x14ac:dyDescent="0.3">
      <c r="A660" s="10" t="s">
        <v>1712</v>
      </c>
      <c r="B660" s="11" t="str">
        <f>_xlfn.XLOOKUP(A660,'Cleaned - Customer Names '!$A$2:$A$2336,'Cleaned - Customer Names '!$C$2:$C$2336,0)</f>
        <v>Angelica</v>
      </c>
      <c r="C660" s="11">
        <f>_xlfn.XLOOKUP($A660,'Cleaned - Medical Examinations'!$A$2:$A$2336,'Cleaned - Medical Examinations'!$B$2:$B$2336,0)</f>
        <v>30.495000000000001</v>
      </c>
      <c r="D660" s="11">
        <f>_xlfn.XLOOKUP($A660,'Cleaned - Medical Examinations'!$A$2:$A$2336,'Cleaned - Medical Examinations'!$C$2:$C$2336,0)</f>
        <v>9.5299999999999994</v>
      </c>
      <c r="E660" s="11" t="str">
        <f>_xlfn.XLOOKUP($A660,'Cleaned - Medical Examinations'!$A$2:$A$2336,'Cleaned - Medical Examinations'!$D$2:$D$2336,0)</f>
        <v>No</v>
      </c>
      <c r="F660" s="11" t="str">
        <f>_xlfn.XLOOKUP($A660,'Cleaned - Medical Examinations'!$A$2:$A$2336,'Cleaned - Medical Examinations'!$E$2:$E$2336,0)</f>
        <v>No</v>
      </c>
      <c r="G660" s="11" t="str">
        <f>_xlfn.XLOOKUP($A660,'Cleaned - Medical Examinations'!$A$2:$A$2336,'Cleaned - Medical Examinations'!$F$2:$F$2336,0)</f>
        <v>No</v>
      </c>
      <c r="H660" s="11">
        <f>_xlfn.XLOOKUP($A660,'Cleaned - Medical Examinations'!$A$2:$A$2336,'Cleaned - Medical Examinations'!$G$2:$G$2336,0)</f>
        <v>0</v>
      </c>
      <c r="I660" s="11" t="str">
        <f>_xlfn.XLOOKUP($A660,'Cleaned - Medical Examinations'!$A$2:$A$2336,'Cleaned - Medical Examinations'!$H$2:$H$2336,0)</f>
        <v>No</v>
      </c>
      <c r="J660" s="11" t="str">
        <f>_xlfn.XLOOKUP($A660,'Cleaned - Medical Examinations'!$A$2:$A$2336,'Cleaned - Medical Examinations'!$I$2:$I$2336,0)</f>
        <v>Obesity</v>
      </c>
      <c r="K660" s="11" t="str">
        <f t="shared" si="10"/>
        <v>Diabetic</v>
      </c>
      <c r="L660" s="14">
        <f>_xlfn.XLOOKUP($A660,'Cleaned - Hospitalisation Detai'!$A$2:$A$2344,'Cleaned - Hospitalisation Detai'!$J$2:$J$2344,0)</f>
        <v>22136</v>
      </c>
      <c r="M660" s="19">
        <f>_xlfn.XLOOKUP($A660,'Cleaned - Hospitalisation Detai'!$A$2:$A$2344,'Cleaned - Hospitalisation Detai'!$F$2:$F$2344,0)</f>
        <v>15019.76</v>
      </c>
      <c r="N660" s="19" t="str">
        <f>_xlfn.XLOOKUP($A660,'Cleaned - Hospitalisation Detai'!$A$2:$A$2344,'Cleaned - Hospitalisation Detai'!$G$2:$G$2344,0)</f>
        <v>tier - 2</v>
      </c>
      <c r="O660" s="19" t="str">
        <f>_xlfn.XLOOKUP($A660,'Cleaned - Hospitalisation Detai'!$A$2:$A$2344,'Cleaned - Hospitalisation Detai'!$H$2:$H$2344,0)</f>
        <v>tier - 2</v>
      </c>
      <c r="P660" s="19" t="str">
        <f>_xlfn.XLOOKUP($A660,'Cleaned - Hospitalisation Detai'!$A$2:$A$2344,'Cleaned - Hospitalisation Detai'!$I$2:$I$2344,0)</f>
        <v>R1012</v>
      </c>
      <c r="Q660" s="20">
        <f>_xlfn.XLOOKUP($A660,'Cleaned - Hospitalisation Detai'!$A$2:$A$2344,'Cleaned - Hospitalisation Detai'!$K$2:$K$2344,0)</f>
        <v>62</v>
      </c>
    </row>
    <row r="661" spans="1:17" ht="15.6" x14ac:dyDescent="0.3">
      <c r="A661" s="10" t="s">
        <v>1711</v>
      </c>
      <c r="B661" s="11" t="str">
        <f>_xlfn.XLOOKUP(A661,'Cleaned - Customer Names '!$A$2:$A$2336,'Cleaned - Customer Names '!$C$2:$C$2336,0)</f>
        <v>Kathleen</v>
      </c>
      <c r="C661" s="11">
        <f>_xlfn.XLOOKUP($A661,'Cleaned - Medical Examinations'!$A$2:$A$2336,'Cleaned - Medical Examinations'!$B$2:$B$2336,0)</f>
        <v>17.954999999999998</v>
      </c>
      <c r="D661" s="11">
        <f>_xlfn.XLOOKUP($A661,'Cleaned - Medical Examinations'!$A$2:$A$2336,'Cleaned - Medical Examinations'!$C$2:$C$2336,0)</f>
        <v>5.29</v>
      </c>
      <c r="E661" s="11" t="str">
        <f>_xlfn.XLOOKUP($A661,'Cleaned - Medical Examinations'!$A$2:$A$2336,'Cleaned - Medical Examinations'!$D$2:$D$2336,0)</f>
        <v>Yes</v>
      </c>
      <c r="F661" s="11" t="str">
        <f>_xlfn.XLOOKUP($A661,'Cleaned - Medical Examinations'!$A$2:$A$2336,'Cleaned - Medical Examinations'!$E$2:$E$2336,0)</f>
        <v>No</v>
      </c>
      <c r="G661" s="11" t="str">
        <f>_xlfn.XLOOKUP($A661,'Cleaned - Medical Examinations'!$A$2:$A$2336,'Cleaned - Medical Examinations'!$F$2:$F$2336,0)</f>
        <v>No</v>
      </c>
      <c r="H661" s="11">
        <f>_xlfn.XLOOKUP($A661,'Cleaned - Medical Examinations'!$A$2:$A$2336,'Cleaned - Medical Examinations'!$G$2:$G$2336,0)</f>
        <v>1</v>
      </c>
      <c r="I661" s="11" t="str">
        <f>_xlfn.XLOOKUP($A661,'Cleaned - Medical Examinations'!$A$2:$A$2336,'Cleaned - Medical Examinations'!$H$2:$H$2336,0)</f>
        <v>Yes</v>
      </c>
      <c r="J661" s="11" t="str">
        <f>_xlfn.XLOOKUP($A661,'Cleaned - Medical Examinations'!$A$2:$A$2336,'Cleaned - Medical Examinations'!$I$2:$I$2336,0)</f>
        <v>Underweight</v>
      </c>
      <c r="K661" s="11" t="str">
        <f t="shared" si="10"/>
        <v>Non-Diabetic</v>
      </c>
      <c r="L661" s="14">
        <f>_xlfn.XLOOKUP($A661,'Cleaned - Hospitalisation Detai'!$A$2:$A$2344,'Cleaned - Hospitalisation Detai'!$J$2:$J$2344,0)</f>
        <v>34913</v>
      </c>
      <c r="M661" s="19">
        <f>_xlfn.XLOOKUP($A661,'Cleaned - Hospitalisation Detai'!$A$2:$A$2344,'Cleaned - Hospitalisation Detai'!$F$2:$F$2344,0)</f>
        <v>15006.58</v>
      </c>
      <c r="N661" s="19" t="str">
        <f>_xlfn.XLOOKUP($A661,'Cleaned - Hospitalisation Detai'!$A$2:$A$2344,'Cleaned - Hospitalisation Detai'!$G$2:$G$2344,0)</f>
        <v>tier - 2</v>
      </c>
      <c r="O661" s="19" t="str">
        <f>_xlfn.XLOOKUP($A661,'Cleaned - Hospitalisation Detai'!$A$2:$A$2344,'Cleaned - Hospitalisation Detai'!$H$2:$H$2344,0)</f>
        <v>tier - 2</v>
      </c>
      <c r="P661" s="19" t="str">
        <f>_xlfn.XLOOKUP($A661,'Cleaned - Hospitalisation Detai'!$A$2:$A$2344,'Cleaned - Hospitalisation Detai'!$I$2:$I$2344,0)</f>
        <v>R1024</v>
      </c>
      <c r="Q661" s="20">
        <f>_xlfn.XLOOKUP($A661,'Cleaned - Hospitalisation Detai'!$A$2:$A$2344,'Cleaned - Hospitalisation Detai'!$K$2:$K$2344,0)</f>
        <v>27</v>
      </c>
    </row>
    <row r="662" spans="1:17" ht="15.6" x14ac:dyDescent="0.3">
      <c r="A662" s="10" t="s">
        <v>1710</v>
      </c>
      <c r="B662" s="11" t="str">
        <f>_xlfn.XLOOKUP(A662,'Cleaned - Customer Names '!$A$2:$A$2336,'Cleaned - Customer Names '!$C$2:$C$2336,0)</f>
        <v>Gabriel D.</v>
      </c>
      <c r="C662" s="11">
        <f>_xlfn.XLOOKUP($A662,'Cleaned - Medical Examinations'!$A$2:$A$2336,'Cleaned - Medical Examinations'!$B$2:$B$2336,0)</f>
        <v>25.6</v>
      </c>
      <c r="D662" s="11">
        <f>_xlfn.XLOOKUP($A662,'Cleaned - Medical Examinations'!$A$2:$A$2336,'Cleaned - Medical Examinations'!$C$2:$C$2336,0)</f>
        <v>10.95</v>
      </c>
      <c r="E662" s="11" t="str">
        <f>_xlfn.XLOOKUP($A662,'Cleaned - Medical Examinations'!$A$2:$A$2336,'Cleaned - Medical Examinations'!$D$2:$D$2336,0)</f>
        <v>No</v>
      </c>
      <c r="F662" s="11" t="str">
        <f>_xlfn.XLOOKUP($A662,'Cleaned - Medical Examinations'!$A$2:$A$2336,'Cleaned - Medical Examinations'!$E$2:$E$2336,0)</f>
        <v>No</v>
      </c>
      <c r="G662" s="11" t="str">
        <f>_xlfn.XLOOKUP($A662,'Cleaned - Medical Examinations'!$A$2:$A$2336,'Cleaned - Medical Examinations'!$F$2:$F$2336,0)</f>
        <v>No</v>
      </c>
      <c r="H662" s="11">
        <f>_xlfn.XLOOKUP($A662,'Cleaned - Medical Examinations'!$A$2:$A$2336,'Cleaned - Medical Examinations'!$G$2:$G$2336,0)</f>
        <v>3</v>
      </c>
      <c r="I662" s="11" t="str">
        <f>_xlfn.XLOOKUP($A662,'Cleaned - Medical Examinations'!$A$2:$A$2336,'Cleaned - Medical Examinations'!$H$2:$H$2336,0)</f>
        <v>No</v>
      </c>
      <c r="J662" s="11" t="str">
        <f>_xlfn.XLOOKUP($A662,'Cleaned - Medical Examinations'!$A$2:$A$2336,'Cleaned - Medical Examinations'!$I$2:$I$2336,0)</f>
        <v>Overweight</v>
      </c>
      <c r="K662" s="11" t="str">
        <f t="shared" si="10"/>
        <v>Diabetic</v>
      </c>
      <c r="L662" s="14">
        <f>_xlfn.XLOOKUP($A662,'Cleaned - Hospitalisation Detai'!$A$2:$A$2344,'Cleaned - Hospitalisation Detai'!$J$2:$J$2344,0)</f>
        <v>21395</v>
      </c>
      <c r="M662" s="19">
        <f>_xlfn.XLOOKUP($A662,'Cleaned - Hospitalisation Detai'!$A$2:$A$2344,'Cleaned - Hospitalisation Detai'!$F$2:$F$2344,0)</f>
        <v>14988.43</v>
      </c>
      <c r="N662" s="19" t="str">
        <f>_xlfn.XLOOKUP($A662,'Cleaned - Hospitalisation Detai'!$A$2:$A$2344,'Cleaned - Hospitalisation Detai'!$G$2:$G$2344,0)</f>
        <v>tier - 2</v>
      </c>
      <c r="O662" s="19" t="str">
        <f>_xlfn.XLOOKUP($A662,'Cleaned - Hospitalisation Detai'!$A$2:$A$2344,'Cleaned - Hospitalisation Detai'!$H$2:$H$2344,0)</f>
        <v>tier - 3</v>
      </c>
      <c r="P662" s="19" t="str">
        <f>_xlfn.XLOOKUP($A662,'Cleaned - Hospitalisation Detai'!$A$2:$A$2344,'Cleaned - Hospitalisation Detai'!$I$2:$I$2344,0)</f>
        <v>R1011</v>
      </c>
      <c r="Q662" s="20">
        <f>_xlfn.XLOOKUP($A662,'Cleaned - Hospitalisation Detai'!$A$2:$A$2344,'Cleaned - Hospitalisation Detai'!$K$2:$K$2344,0)</f>
        <v>64</v>
      </c>
    </row>
    <row r="663" spans="1:17" ht="15.6" x14ac:dyDescent="0.3">
      <c r="A663" s="10" t="s">
        <v>1709</v>
      </c>
      <c r="B663" s="11" t="str">
        <f>_xlfn.XLOOKUP(A663,'Cleaned - Customer Names '!$A$2:$A$2336,'Cleaned - Customer Names '!$C$2:$C$2336,0)</f>
        <v>Jeff T</v>
      </c>
      <c r="C663" s="11">
        <f>_xlfn.XLOOKUP($A663,'Cleaned - Medical Examinations'!$A$2:$A$2336,'Cleaned - Medical Examinations'!$B$2:$B$2336,0)</f>
        <v>34.21</v>
      </c>
      <c r="D663" s="11">
        <f>_xlfn.XLOOKUP($A663,'Cleaned - Medical Examinations'!$A$2:$A$2336,'Cleaned - Medical Examinations'!$C$2:$C$2336,0)</f>
        <v>9.17</v>
      </c>
      <c r="E663" s="11" t="str">
        <f>_xlfn.XLOOKUP($A663,'Cleaned - Medical Examinations'!$A$2:$A$2336,'Cleaned - Medical Examinations'!$D$2:$D$2336,0)</f>
        <v>No</v>
      </c>
      <c r="F663" s="11" t="str">
        <f>_xlfn.XLOOKUP($A663,'Cleaned - Medical Examinations'!$A$2:$A$2336,'Cleaned - Medical Examinations'!$E$2:$E$2336,0)</f>
        <v>No</v>
      </c>
      <c r="G663" s="11" t="str">
        <f>_xlfn.XLOOKUP($A663,'Cleaned - Medical Examinations'!$A$2:$A$2336,'Cleaned - Medical Examinations'!$F$2:$F$2336,0)</f>
        <v>No</v>
      </c>
      <c r="H663" s="11">
        <f>_xlfn.XLOOKUP($A663,'Cleaned - Medical Examinations'!$A$2:$A$2336,'Cleaned - Medical Examinations'!$G$2:$G$2336,0)</f>
        <v>0</v>
      </c>
      <c r="I663" s="11" t="str">
        <f>_xlfn.XLOOKUP($A663,'Cleaned - Medical Examinations'!$A$2:$A$2336,'Cleaned - Medical Examinations'!$H$2:$H$2336,0)</f>
        <v>No</v>
      </c>
      <c r="J663" s="11" t="str">
        <f>_xlfn.XLOOKUP($A663,'Cleaned - Medical Examinations'!$A$2:$A$2336,'Cleaned - Medical Examinations'!$I$2:$I$2336,0)</f>
        <v>Obesity</v>
      </c>
      <c r="K663" s="11" t="str">
        <f t="shared" si="10"/>
        <v>Diabetic</v>
      </c>
      <c r="L663" s="14">
        <f>_xlfn.XLOOKUP($A663,'Cleaned - Hospitalisation Detai'!$A$2:$A$2344,'Cleaned - Hospitalisation Detai'!$J$2:$J$2344,0)</f>
        <v>22979</v>
      </c>
      <c r="M663" s="19">
        <f>_xlfn.XLOOKUP($A663,'Cleaned - Hospitalisation Detai'!$A$2:$A$2344,'Cleaned - Hospitalisation Detai'!$F$2:$F$2344,0)</f>
        <v>14945.34</v>
      </c>
      <c r="N663" s="19" t="str">
        <f>_xlfn.XLOOKUP($A663,'Cleaned - Hospitalisation Detai'!$A$2:$A$2344,'Cleaned - Hospitalisation Detai'!$G$2:$G$2344,0)</f>
        <v>tier - 2</v>
      </c>
      <c r="O663" s="19" t="str">
        <f>_xlfn.XLOOKUP($A663,'Cleaned - Hospitalisation Detai'!$A$2:$A$2344,'Cleaned - Hospitalisation Detai'!$H$2:$H$2344,0)</f>
        <v>tier - 1</v>
      </c>
      <c r="P663" s="19" t="str">
        <f>_xlfn.XLOOKUP($A663,'Cleaned - Hospitalisation Detai'!$A$2:$A$2344,'Cleaned - Hospitalisation Detai'!$I$2:$I$2344,0)</f>
        <v>R1021</v>
      </c>
      <c r="Q663" s="20">
        <f>_xlfn.XLOOKUP($A663,'Cleaned - Hospitalisation Detai'!$A$2:$A$2344,'Cleaned - Hospitalisation Detai'!$K$2:$K$2344,0)</f>
        <v>60</v>
      </c>
    </row>
    <row r="664" spans="1:17" ht="15.6" x14ac:dyDescent="0.3">
      <c r="A664" s="10" t="s">
        <v>1708</v>
      </c>
      <c r="B664" s="11" t="str">
        <f>_xlfn.XLOOKUP(A664,'Cleaned - Customer Names '!$A$2:$A$2336,'Cleaned - Customer Names '!$C$2:$C$2336,0)</f>
        <v>Neil D</v>
      </c>
      <c r="C664" s="11">
        <f>_xlfn.XLOOKUP($A664,'Cleaned - Medical Examinations'!$A$2:$A$2336,'Cleaned - Medical Examinations'!$B$2:$B$2336,0)</f>
        <v>39.74</v>
      </c>
      <c r="D664" s="11">
        <f>_xlfn.XLOOKUP($A664,'Cleaned - Medical Examinations'!$A$2:$A$2336,'Cleaned - Medical Examinations'!$C$2:$C$2336,0)</f>
        <v>7.39</v>
      </c>
      <c r="E664" s="11" t="str">
        <f>_xlfn.XLOOKUP($A664,'Cleaned - Medical Examinations'!$A$2:$A$2336,'Cleaned - Medical Examinations'!$D$2:$D$2336,0)</f>
        <v>No</v>
      </c>
      <c r="F664" s="11" t="str">
        <f>_xlfn.XLOOKUP($A664,'Cleaned - Medical Examinations'!$A$2:$A$2336,'Cleaned - Medical Examinations'!$E$2:$E$2336,0)</f>
        <v>No</v>
      </c>
      <c r="G664" s="11" t="str">
        <f>_xlfn.XLOOKUP($A664,'Cleaned - Medical Examinations'!$A$2:$A$2336,'Cleaned - Medical Examinations'!$F$2:$F$2336,0)</f>
        <v>No</v>
      </c>
      <c r="H664" s="11">
        <f>_xlfn.XLOOKUP($A664,'Cleaned - Medical Examinations'!$A$2:$A$2336,'Cleaned - Medical Examinations'!$G$2:$G$2336,0)</f>
        <v>0</v>
      </c>
      <c r="I664" s="11" t="str">
        <f>_xlfn.XLOOKUP($A664,'Cleaned - Medical Examinations'!$A$2:$A$2336,'Cleaned - Medical Examinations'!$H$2:$H$2336,0)</f>
        <v>No</v>
      </c>
      <c r="J664" s="11" t="str">
        <f>_xlfn.XLOOKUP($A664,'Cleaned - Medical Examinations'!$A$2:$A$2336,'Cleaned - Medical Examinations'!$I$2:$I$2336,0)</f>
        <v>Obesity</v>
      </c>
      <c r="K664" s="11" t="str">
        <f t="shared" si="10"/>
        <v>Diabetic</v>
      </c>
      <c r="L664" s="14">
        <f>_xlfn.XLOOKUP($A664,'Cleaned - Hospitalisation Detai'!$A$2:$A$2344,'Cleaned - Hospitalisation Detai'!$J$2:$J$2344,0)</f>
        <v>25150</v>
      </c>
      <c r="M664" s="19">
        <f>_xlfn.XLOOKUP($A664,'Cleaned - Hospitalisation Detai'!$A$2:$A$2344,'Cleaned - Hospitalisation Detai'!$F$2:$F$2344,0)</f>
        <v>14926.97</v>
      </c>
      <c r="N664" s="19" t="str">
        <f>_xlfn.XLOOKUP($A664,'Cleaned - Hospitalisation Detai'!$A$2:$A$2344,'Cleaned - Hospitalisation Detai'!$G$2:$G$2344,0)</f>
        <v>tier - 2</v>
      </c>
      <c r="O664" s="19" t="str">
        <f>_xlfn.XLOOKUP($A664,'Cleaned - Hospitalisation Detai'!$A$2:$A$2344,'Cleaned - Hospitalisation Detai'!$H$2:$H$2344,0)</f>
        <v>tier - 2</v>
      </c>
      <c r="P664" s="19" t="str">
        <f>_xlfn.XLOOKUP($A664,'Cleaned - Hospitalisation Detai'!$A$2:$A$2344,'Cleaned - Hospitalisation Detai'!$I$2:$I$2344,0)</f>
        <v>R1012</v>
      </c>
      <c r="Q664" s="20">
        <f>_xlfn.XLOOKUP($A664,'Cleaned - Hospitalisation Detai'!$A$2:$A$2344,'Cleaned - Hospitalisation Detai'!$K$2:$K$2344,0)</f>
        <v>54</v>
      </c>
    </row>
    <row r="665" spans="1:17" ht="15.6" x14ac:dyDescent="0.3">
      <c r="A665" s="10" t="s">
        <v>1707</v>
      </c>
      <c r="B665" s="11" t="str">
        <f>_xlfn.XLOOKUP(A665,'Cleaned - Customer Names '!$A$2:$A$2336,'Cleaned - Customer Names '!$C$2:$C$2336,0)</f>
        <v>Katherine L.</v>
      </c>
      <c r="C665" s="11">
        <f>_xlfn.XLOOKUP($A665,'Cleaned - Medical Examinations'!$A$2:$A$2336,'Cleaned - Medical Examinations'!$B$2:$B$2336,0)</f>
        <v>49.53</v>
      </c>
      <c r="D665" s="11">
        <f>_xlfn.XLOOKUP($A665,'Cleaned - Medical Examinations'!$A$2:$A$2336,'Cleaned - Medical Examinations'!$C$2:$C$2336,0)</f>
        <v>9.1300000000000008</v>
      </c>
      <c r="E665" s="11" t="str">
        <f>_xlfn.XLOOKUP($A665,'Cleaned - Medical Examinations'!$A$2:$A$2336,'Cleaned - Medical Examinations'!$D$2:$D$2336,0)</f>
        <v>Yes</v>
      </c>
      <c r="F665" s="11" t="str">
        <f>_xlfn.XLOOKUP($A665,'Cleaned - Medical Examinations'!$A$2:$A$2336,'Cleaned - Medical Examinations'!$E$2:$E$2336,0)</f>
        <v>No</v>
      </c>
      <c r="G665" s="11" t="str">
        <f>_xlfn.XLOOKUP($A665,'Cleaned - Medical Examinations'!$A$2:$A$2336,'Cleaned - Medical Examinations'!$F$2:$F$2336,0)</f>
        <v>No</v>
      </c>
      <c r="H665" s="11">
        <f>_xlfn.XLOOKUP($A665,'Cleaned - Medical Examinations'!$A$2:$A$2336,'Cleaned - Medical Examinations'!$G$2:$G$2336,0)</f>
        <v>0</v>
      </c>
      <c r="I665" s="11" t="str">
        <f>_xlfn.XLOOKUP($A665,'Cleaned - Medical Examinations'!$A$2:$A$2336,'Cleaned - Medical Examinations'!$H$2:$H$2336,0)</f>
        <v>No</v>
      </c>
      <c r="J665" s="11" t="str">
        <f>_xlfn.XLOOKUP($A665,'Cleaned - Medical Examinations'!$A$2:$A$2336,'Cleaned - Medical Examinations'!$I$2:$I$2336,0)</f>
        <v>Obesity</v>
      </c>
      <c r="K665" s="11" t="str">
        <f t="shared" si="10"/>
        <v>Diabetic</v>
      </c>
      <c r="L665" s="14">
        <f>_xlfn.XLOOKUP($A665,'Cleaned - Hospitalisation Detai'!$A$2:$A$2344,'Cleaned - Hospitalisation Detai'!$J$2:$J$2344,0)</f>
        <v>29771</v>
      </c>
      <c r="M665" s="19">
        <f>_xlfn.XLOOKUP($A665,'Cleaned - Hospitalisation Detai'!$A$2:$A$2344,'Cleaned - Hospitalisation Detai'!$F$2:$F$2344,0)</f>
        <v>14908.27</v>
      </c>
      <c r="N665" s="19" t="str">
        <f>_xlfn.XLOOKUP($A665,'Cleaned - Hospitalisation Detai'!$A$2:$A$2344,'Cleaned - Hospitalisation Detai'!$G$2:$G$2344,0)</f>
        <v>tier - 2</v>
      </c>
      <c r="O665" s="19" t="str">
        <f>_xlfn.XLOOKUP($A665,'Cleaned - Hospitalisation Detai'!$A$2:$A$2344,'Cleaned - Hospitalisation Detai'!$H$2:$H$2344,0)</f>
        <v>tier - 1</v>
      </c>
      <c r="P665" s="19" t="str">
        <f>_xlfn.XLOOKUP($A665,'Cleaned - Hospitalisation Detai'!$A$2:$A$2344,'Cleaned - Hospitalisation Detai'!$I$2:$I$2344,0)</f>
        <v>R1011</v>
      </c>
      <c r="Q665" s="20">
        <f>_xlfn.XLOOKUP($A665,'Cleaned - Hospitalisation Detai'!$A$2:$A$2344,'Cleaned - Hospitalisation Detai'!$K$2:$K$2344,0)</f>
        <v>41</v>
      </c>
    </row>
    <row r="666" spans="1:17" ht="15.6" x14ac:dyDescent="0.3">
      <c r="A666" s="10" t="s">
        <v>1706</v>
      </c>
      <c r="B666" s="11" t="str">
        <f>_xlfn.XLOOKUP(A666,'Cleaned - Customer Names '!$A$2:$A$2336,'Cleaned - Customer Names '!$C$2:$C$2336,0)</f>
        <v>Ariel E</v>
      </c>
      <c r="C666" s="11">
        <f>_xlfn.XLOOKUP($A666,'Cleaned - Medical Examinations'!$A$2:$A$2336,'Cleaned - Medical Examinations'!$B$2:$B$2336,0)</f>
        <v>39.33</v>
      </c>
      <c r="D666" s="11">
        <f>_xlfn.XLOOKUP($A666,'Cleaned - Medical Examinations'!$A$2:$A$2336,'Cleaned - Medical Examinations'!$C$2:$C$2336,0)</f>
        <v>10.4</v>
      </c>
      <c r="E666" s="11" t="str">
        <f>_xlfn.XLOOKUP($A666,'Cleaned - Medical Examinations'!$A$2:$A$2336,'Cleaned - Medical Examinations'!$D$2:$D$2336,0)</f>
        <v>No</v>
      </c>
      <c r="F666" s="11" t="str">
        <f>_xlfn.XLOOKUP($A666,'Cleaned - Medical Examinations'!$A$2:$A$2336,'Cleaned - Medical Examinations'!$E$2:$E$2336,0)</f>
        <v>No</v>
      </c>
      <c r="G666" s="11" t="str">
        <f>_xlfn.XLOOKUP($A666,'Cleaned - Medical Examinations'!$A$2:$A$2336,'Cleaned - Medical Examinations'!$F$2:$F$2336,0)</f>
        <v>No</v>
      </c>
      <c r="H666" s="11">
        <f>_xlfn.XLOOKUP($A666,'Cleaned - Medical Examinations'!$A$2:$A$2336,'Cleaned - Medical Examinations'!$G$2:$G$2336,0)</f>
        <v>3</v>
      </c>
      <c r="I666" s="11" t="str">
        <f>_xlfn.XLOOKUP($A666,'Cleaned - Medical Examinations'!$A$2:$A$2336,'Cleaned - Medical Examinations'!$H$2:$H$2336,0)</f>
        <v>No</v>
      </c>
      <c r="J666" s="11" t="str">
        <f>_xlfn.XLOOKUP($A666,'Cleaned - Medical Examinations'!$A$2:$A$2336,'Cleaned - Medical Examinations'!$I$2:$I$2336,0)</f>
        <v>Obesity</v>
      </c>
      <c r="K666" s="11" t="str">
        <f t="shared" si="10"/>
        <v>Diabetic</v>
      </c>
      <c r="L666" s="14">
        <f>_xlfn.XLOOKUP($A666,'Cleaned - Hospitalisation Detai'!$A$2:$A$2344,'Cleaned - Hospitalisation Detai'!$J$2:$J$2344,0)</f>
        <v>21475</v>
      </c>
      <c r="M666" s="19">
        <f>_xlfn.XLOOKUP($A666,'Cleaned - Hospitalisation Detai'!$A$2:$A$2344,'Cleaned - Hospitalisation Detai'!$F$2:$F$2344,0)</f>
        <v>14901.52</v>
      </c>
      <c r="N666" s="19" t="str">
        <f>_xlfn.XLOOKUP($A666,'Cleaned - Hospitalisation Detai'!$A$2:$A$2344,'Cleaned - Hospitalisation Detai'!$G$2:$G$2344,0)</f>
        <v>tier - 2</v>
      </c>
      <c r="O666" s="19" t="str">
        <f>_xlfn.XLOOKUP($A666,'Cleaned - Hospitalisation Detai'!$A$2:$A$2344,'Cleaned - Hospitalisation Detai'!$H$2:$H$2344,0)</f>
        <v>tier - 2</v>
      </c>
      <c r="P666" s="19" t="str">
        <f>_xlfn.XLOOKUP($A666,'Cleaned - Hospitalisation Detai'!$A$2:$A$2344,'Cleaned - Hospitalisation Detai'!$I$2:$I$2344,0)</f>
        <v>R1024</v>
      </c>
      <c r="Q666" s="20">
        <f>_xlfn.XLOOKUP($A666,'Cleaned - Hospitalisation Detai'!$A$2:$A$2344,'Cleaned - Hospitalisation Detai'!$K$2:$K$2344,0)</f>
        <v>64</v>
      </c>
    </row>
    <row r="667" spans="1:17" ht="15.6" x14ac:dyDescent="0.3">
      <c r="A667" s="10" t="s">
        <v>1705</v>
      </c>
      <c r="B667" s="11" t="str">
        <f>_xlfn.XLOOKUP(A667,'Cleaned - Customer Names '!$A$2:$A$2336,'Cleaned - Customer Names '!$C$2:$C$2336,0)</f>
        <v>Christopher P</v>
      </c>
      <c r="C667" s="11">
        <f>_xlfn.XLOOKUP($A667,'Cleaned - Medical Examinations'!$A$2:$A$2336,'Cleaned - Medical Examinations'!$B$2:$B$2336,0)</f>
        <v>39.979999999999997</v>
      </c>
      <c r="D667" s="11">
        <f>_xlfn.XLOOKUP($A667,'Cleaned - Medical Examinations'!$A$2:$A$2336,'Cleaned - Medical Examinations'!$C$2:$C$2336,0)</f>
        <v>9.4600000000000009</v>
      </c>
      <c r="E667" s="11" t="str">
        <f>_xlfn.XLOOKUP($A667,'Cleaned - Medical Examinations'!$A$2:$A$2336,'Cleaned - Medical Examinations'!$D$2:$D$2336,0)</f>
        <v>Yes</v>
      </c>
      <c r="F667" s="11" t="str">
        <f>_xlfn.XLOOKUP($A667,'Cleaned - Medical Examinations'!$A$2:$A$2336,'Cleaned - Medical Examinations'!$E$2:$E$2336,0)</f>
        <v>No</v>
      </c>
      <c r="G667" s="11" t="str">
        <f>_xlfn.XLOOKUP($A667,'Cleaned - Medical Examinations'!$A$2:$A$2336,'Cleaned - Medical Examinations'!$F$2:$F$2336,0)</f>
        <v>No</v>
      </c>
      <c r="H667" s="11">
        <f>_xlfn.XLOOKUP($A667,'Cleaned - Medical Examinations'!$A$2:$A$2336,'Cleaned - Medical Examinations'!$G$2:$G$2336,0)</f>
        <v>2</v>
      </c>
      <c r="I667" s="11" t="str">
        <f>_xlfn.XLOOKUP($A667,'Cleaned - Medical Examinations'!$A$2:$A$2336,'Cleaned - Medical Examinations'!$H$2:$H$2336,0)</f>
        <v>No</v>
      </c>
      <c r="J667" s="11" t="str">
        <f>_xlfn.XLOOKUP($A667,'Cleaned - Medical Examinations'!$A$2:$A$2336,'Cleaned - Medical Examinations'!$I$2:$I$2336,0)</f>
        <v>Obesity</v>
      </c>
      <c r="K667" s="11" t="str">
        <f t="shared" si="10"/>
        <v>Diabetic</v>
      </c>
      <c r="L667" s="14">
        <f>_xlfn.XLOOKUP($A667,'Cleaned - Hospitalisation Detai'!$A$2:$A$2344,'Cleaned - Hospitalisation Detai'!$J$2:$J$2344,0)</f>
        <v>25883</v>
      </c>
      <c r="M667" s="19">
        <f>_xlfn.XLOOKUP($A667,'Cleaned - Hospitalisation Detai'!$A$2:$A$2344,'Cleaned - Hospitalisation Detai'!$F$2:$F$2344,0)</f>
        <v>14847.63</v>
      </c>
      <c r="N667" s="19" t="str">
        <f>_xlfn.XLOOKUP($A667,'Cleaned - Hospitalisation Detai'!$A$2:$A$2344,'Cleaned - Hospitalisation Detai'!$G$2:$G$2344,0)</f>
        <v>tier - 2</v>
      </c>
      <c r="O667" s="19" t="str">
        <f>_xlfn.XLOOKUP($A667,'Cleaned - Hospitalisation Detai'!$A$2:$A$2344,'Cleaned - Hospitalisation Detai'!$H$2:$H$2344,0)</f>
        <v>tier - 2</v>
      </c>
      <c r="P667" s="19" t="str">
        <f>_xlfn.XLOOKUP($A667,'Cleaned - Hospitalisation Detai'!$A$2:$A$2344,'Cleaned - Hospitalisation Detai'!$I$2:$I$2344,0)</f>
        <v>R1023</v>
      </c>
      <c r="Q667" s="20">
        <f>_xlfn.XLOOKUP($A667,'Cleaned - Hospitalisation Detai'!$A$2:$A$2344,'Cleaned - Hospitalisation Detai'!$K$2:$K$2344,0)</f>
        <v>52</v>
      </c>
    </row>
    <row r="668" spans="1:17" ht="15.6" x14ac:dyDescent="0.3">
      <c r="A668" s="10" t="s">
        <v>1704</v>
      </c>
      <c r="B668" s="11" t="str">
        <f>_xlfn.XLOOKUP(A668,'Cleaned - Customer Names '!$A$2:$A$2336,'Cleaned - Customer Names '!$C$2:$C$2336,0)</f>
        <v>Erin M.</v>
      </c>
      <c r="C668" s="11">
        <f>_xlfn.XLOOKUP($A668,'Cleaned - Medical Examinations'!$A$2:$A$2336,'Cleaned - Medical Examinations'!$B$2:$B$2336,0)</f>
        <v>46.51</v>
      </c>
      <c r="D668" s="11">
        <f>_xlfn.XLOOKUP($A668,'Cleaned - Medical Examinations'!$A$2:$A$2336,'Cleaned - Medical Examinations'!$C$2:$C$2336,0)</f>
        <v>8.69</v>
      </c>
      <c r="E668" s="11" t="str">
        <f>_xlfn.XLOOKUP($A668,'Cleaned - Medical Examinations'!$A$2:$A$2336,'Cleaned - Medical Examinations'!$D$2:$D$2336,0)</f>
        <v>Yes</v>
      </c>
      <c r="F668" s="11" t="str">
        <f>_xlfn.XLOOKUP($A668,'Cleaned - Medical Examinations'!$A$2:$A$2336,'Cleaned - Medical Examinations'!$E$2:$E$2336,0)</f>
        <v>No</v>
      </c>
      <c r="G668" s="11" t="str">
        <f>_xlfn.XLOOKUP($A668,'Cleaned - Medical Examinations'!$A$2:$A$2336,'Cleaned - Medical Examinations'!$F$2:$F$2336,0)</f>
        <v>No</v>
      </c>
      <c r="H668" s="11">
        <f>_xlfn.XLOOKUP($A668,'Cleaned - Medical Examinations'!$A$2:$A$2336,'Cleaned - Medical Examinations'!$G$2:$G$2336,0)</f>
        <v>0</v>
      </c>
      <c r="I668" s="11" t="str">
        <f>_xlfn.XLOOKUP($A668,'Cleaned - Medical Examinations'!$A$2:$A$2336,'Cleaned - Medical Examinations'!$H$2:$H$2336,0)</f>
        <v>No</v>
      </c>
      <c r="J668" s="11" t="str">
        <f>_xlfn.XLOOKUP($A668,'Cleaned - Medical Examinations'!$A$2:$A$2336,'Cleaned - Medical Examinations'!$I$2:$I$2336,0)</f>
        <v>Obesity</v>
      </c>
      <c r="K668" s="11" t="str">
        <f t="shared" si="10"/>
        <v>Diabetic</v>
      </c>
      <c r="L668" s="14">
        <f>_xlfn.XLOOKUP($A668,'Cleaned - Hospitalisation Detai'!$A$2:$A$2344,'Cleaned - Hospitalisation Detai'!$J$2:$J$2344,0)</f>
        <v>29742</v>
      </c>
      <c r="M668" s="19">
        <f>_xlfn.XLOOKUP($A668,'Cleaned - Hospitalisation Detai'!$A$2:$A$2344,'Cleaned - Hospitalisation Detai'!$F$2:$F$2344,0)</f>
        <v>14843.96</v>
      </c>
      <c r="N668" s="19" t="str">
        <f>_xlfn.XLOOKUP($A668,'Cleaned - Hospitalisation Detai'!$A$2:$A$2344,'Cleaned - Hospitalisation Detai'!$G$2:$G$2344,0)</f>
        <v>tier - 2</v>
      </c>
      <c r="O668" s="19" t="str">
        <f>_xlfn.XLOOKUP($A668,'Cleaned - Hospitalisation Detai'!$A$2:$A$2344,'Cleaned - Hospitalisation Detai'!$H$2:$H$2344,0)</f>
        <v>tier - 3</v>
      </c>
      <c r="P668" s="19" t="str">
        <f>_xlfn.XLOOKUP($A668,'Cleaned - Hospitalisation Detai'!$A$2:$A$2344,'Cleaned - Hospitalisation Detai'!$I$2:$I$2344,0)</f>
        <v>R1026</v>
      </c>
      <c r="Q668" s="20">
        <f>_xlfn.XLOOKUP($A668,'Cleaned - Hospitalisation Detai'!$A$2:$A$2344,'Cleaned - Hospitalisation Detai'!$K$2:$K$2344,0)</f>
        <v>42</v>
      </c>
    </row>
    <row r="669" spans="1:17" ht="15.6" x14ac:dyDescent="0.3">
      <c r="A669" s="10" t="s">
        <v>1703</v>
      </c>
      <c r="B669" s="11" t="str">
        <f>_xlfn.XLOOKUP(A669,'Cleaned - Customer Names '!$A$2:$A$2336,'Cleaned - Customer Names '!$C$2:$C$2336,0)</f>
        <v>Molly K.</v>
      </c>
      <c r="C669" s="11">
        <f>_xlfn.XLOOKUP($A669,'Cleaned - Medical Examinations'!$A$2:$A$2336,'Cleaned - Medical Examinations'!$B$2:$B$2336,0)</f>
        <v>43.58</v>
      </c>
      <c r="D669" s="11">
        <f>_xlfn.XLOOKUP($A669,'Cleaned - Medical Examinations'!$A$2:$A$2336,'Cleaned - Medical Examinations'!$C$2:$C$2336,0)</f>
        <v>4.2300000000000004</v>
      </c>
      <c r="E669" s="11" t="str">
        <f>_xlfn.XLOOKUP($A669,'Cleaned - Medical Examinations'!$A$2:$A$2336,'Cleaned - Medical Examinations'!$D$2:$D$2336,0)</f>
        <v>No</v>
      </c>
      <c r="F669" s="11" t="str">
        <f>_xlfn.XLOOKUP($A669,'Cleaned - Medical Examinations'!$A$2:$A$2336,'Cleaned - Medical Examinations'!$E$2:$E$2336,0)</f>
        <v>No</v>
      </c>
      <c r="G669" s="11" t="str">
        <f>_xlfn.XLOOKUP($A669,'Cleaned - Medical Examinations'!$A$2:$A$2336,'Cleaned - Medical Examinations'!$F$2:$F$2336,0)</f>
        <v>Yes</v>
      </c>
      <c r="H669" s="11">
        <f>_xlfn.XLOOKUP($A669,'Cleaned - Medical Examinations'!$A$2:$A$2336,'Cleaned - Medical Examinations'!$G$2:$G$2336,0)</f>
        <v>1</v>
      </c>
      <c r="I669" s="11" t="str">
        <f>_xlfn.XLOOKUP($A669,'Cleaned - Medical Examinations'!$A$2:$A$2336,'Cleaned - Medical Examinations'!$H$2:$H$2336,0)</f>
        <v>No</v>
      </c>
      <c r="J669" s="11" t="str">
        <f>_xlfn.XLOOKUP($A669,'Cleaned - Medical Examinations'!$A$2:$A$2336,'Cleaned - Medical Examinations'!$I$2:$I$2336,0)</f>
        <v>Obesity</v>
      </c>
      <c r="K669" s="11" t="str">
        <f t="shared" si="10"/>
        <v>Non-Diabetic</v>
      </c>
      <c r="L669" s="14">
        <f>_xlfn.XLOOKUP($A669,'Cleaned - Hospitalisation Detai'!$A$2:$A$2344,'Cleaned - Hospitalisation Detai'!$J$2:$J$2344,0)</f>
        <v>29146</v>
      </c>
      <c r="M669" s="19">
        <f>_xlfn.XLOOKUP($A669,'Cleaned - Hospitalisation Detai'!$A$2:$A$2344,'Cleaned - Hospitalisation Detai'!$F$2:$F$2344,0)</f>
        <v>14839.34</v>
      </c>
      <c r="N669" s="19" t="str">
        <f>_xlfn.XLOOKUP($A669,'Cleaned - Hospitalisation Detai'!$A$2:$A$2344,'Cleaned - Hospitalisation Detai'!$G$2:$G$2344,0)</f>
        <v>tier - 2</v>
      </c>
      <c r="O669" s="19" t="str">
        <f>_xlfn.XLOOKUP($A669,'Cleaned - Hospitalisation Detai'!$A$2:$A$2344,'Cleaned - Hospitalisation Detai'!$H$2:$H$2344,0)</f>
        <v>tier - 3</v>
      </c>
      <c r="P669" s="19" t="str">
        <f>_xlfn.XLOOKUP($A669,'Cleaned - Hospitalisation Detai'!$A$2:$A$2344,'Cleaned - Hospitalisation Detai'!$I$2:$I$2344,0)</f>
        <v>R1026</v>
      </c>
      <c r="Q669" s="20">
        <f>_xlfn.XLOOKUP($A669,'Cleaned - Hospitalisation Detai'!$A$2:$A$2344,'Cleaned - Hospitalisation Detai'!$K$2:$K$2344,0)</f>
        <v>43</v>
      </c>
    </row>
    <row r="670" spans="1:17" ht="15.6" x14ac:dyDescent="0.3">
      <c r="A670" s="10" t="s">
        <v>1702</v>
      </c>
      <c r="B670" s="11" t="str">
        <f>_xlfn.XLOOKUP(A670,'Cleaned - Customer Names '!$A$2:$A$2336,'Cleaned - Customer Names '!$C$2:$C$2336,0)</f>
        <v>Ryan J.</v>
      </c>
      <c r="C670" s="11">
        <f>_xlfn.XLOOKUP($A670,'Cleaned - Medical Examinations'!$A$2:$A$2336,'Cleaned - Medical Examinations'!$B$2:$B$2336,0)</f>
        <v>42.28</v>
      </c>
      <c r="D670" s="11">
        <f>_xlfn.XLOOKUP($A670,'Cleaned - Medical Examinations'!$A$2:$A$2336,'Cleaned - Medical Examinations'!$C$2:$C$2336,0)</f>
        <v>9.16</v>
      </c>
      <c r="E670" s="11" t="str">
        <f>_xlfn.XLOOKUP($A670,'Cleaned - Medical Examinations'!$A$2:$A$2336,'Cleaned - Medical Examinations'!$D$2:$D$2336,0)</f>
        <v>Yes</v>
      </c>
      <c r="F670" s="11" t="str">
        <f>_xlfn.XLOOKUP($A670,'Cleaned - Medical Examinations'!$A$2:$A$2336,'Cleaned - Medical Examinations'!$E$2:$E$2336,0)</f>
        <v>No</v>
      </c>
      <c r="G670" s="11" t="str">
        <f>_xlfn.XLOOKUP($A670,'Cleaned - Medical Examinations'!$A$2:$A$2336,'Cleaned - Medical Examinations'!$F$2:$F$2336,0)</f>
        <v>No</v>
      </c>
      <c r="H670" s="11">
        <f>_xlfn.XLOOKUP($A670,'Cleaned - Medical Examinations'!$A$2:$A$2336,'Cleaned - Medical Examinations'!$G$2:$G$2336,0)</f>
        <v>1</v>
      </c>
      <c r="I670" s="11" t="str">
        <f>_xlfn.XLOOKUP($A670,'Cleaned - Medical Examinations'!$A$2:$A$2336,'Cleaned - Medical Examinations'!$H$2:$H$2336,0)</f>
        <v>No</v>
      </c>
      <c r="J670" s="11" t="str">
        <f>_xlfn.XLOOKUP($A670,'Cleaned - Medical Examinations'!$A$2:$A$2336,'Cleaned - Medical Examinations'!$I$2:$I$2336,0)</f>
        <v>Obesity</v>
      </c>
      <c r="K670" s="11" t="str">
        <f t="shared" si="10"/>
        <v>Diabetic</v>
      </c>
      <c r="L670" s="14">
        <f>_xlfn.XLOOKUP($A670,'Cleaned - Hospitalisation Detai'!$A$2:$A$2344,'Cleaned - Hospitalisation Detai'!$J$2:$J$2344,0)</f>
        <v>27738</v>
      </c>
      <c r="M670" s="19">
        <f>_xlfn.XLOOKUP($A670,'Cleaned - Hospitalisation Detai'!$A$2:$A$2344,'Cleaned - Hospitalisation Detai'!$F$2:$F$2344,0)</f>
        <v>14819</v>
      </c>
      <c r="N670" s="19" t="str">
        <f>_xlfn.XLOOKUP($A670,'Cleaned - Hospitalisation Detai'!$A$2:$A$2344,'Cleaned - Hospitalisation Detai'!$G$2:$G$2344,0)</f>
        <v>tier - 2</v>
      </c>
      <c r="O670" s="19" t="str">
        <f>_xlfn.XLOOKUP($A670,'Cleaned - Hospitalisation Detai'!$A$2:$A$2344,'Cleaned - Hospitalisation Detai'!$H$2:$H$2344,0)</f>
        <v>tier - 3</v>
      </c>
      <c r="P670" s="19" t="str">
        <f>_xlfn.XLOOKUP($A670,'Cleaned - Hospitalisation Detai'!$A$2:$A$2344,'Cleaned - Hospitalisation Detai'!$I$2:$I$2344,0)</f>
        <v>R1023</v>
      </c>
      <c r="Q670" s="20">
        <f>_xlfn.XLOOKUP($A670,'Cleaned - Hospitalisation Detai'!$A$2:$A$2344,'Cleaned - Hospitalisation Detai'!$K$2:$K$2344,0)</f>
        <v>47</v>
      </c>
    </row>
    <row r="671" spans="1:17" ht="15.6" x14ac:dyDescent="0.3">
      <c r="A671" s="10" t="s">
        <v>1701</v>
      </c>
      <c r="B671" s="11" t="str">
        <f>_xlfn.XLOOKUP(A671,'Cleaned - Customer Names '!$A$2:$A$2336,'Cleaned - Customer Names '!$C$2:$C$2336,0)</f>
        <v>Jennifer</v>
      </c>
      <c r="C671" s="11">
        <f>_xlfn.XLOOKUP($A671,'Cleaned - Medical Examinations'!$A$2:$A$2336,'Cleaned - Medical Examinations'!$B$2:$B$2336,0)</f>
        <v>35.520000000000003</v>
      </c>
      <c r="D671" s="11">
        <f>_xlfn.XLOOKUP($A671,'Cleaned - Medical Examinations'!$A$2:$A$2336,'Cleaned - Medical Examinations'!$C$2:$C$2336,0)</f>
        <v>8.26</v>
      </c>
      <c r="E671" s="11" t="str">
        <f>_xlfn.XLOOKUP($A671,'Cleaned - Medical Examinations'!$A$2:$A$2336,'Cleaned - Medical Examinations'!$D$2:$D$2336,0)</f>
        <v>No</v>
      </c>
      <c r="F671" s="11" t="str">
        <f>_xlfn.XLOOKUP($A671,'Cleaned - Medical Examinations'!$A$2:$A$2336,'Cleaned - Medical Examinations'!$E$2:$E$2336,0)</f>
        <v>No</v>
      </c>
      <c r="G671" s="11" t="str">
        <f>_xlfn.XLOOKUP($A671,'Cleaned - Medical Examinations'!$A$2:$A$2336,'Cleaned - Medical Examinations'!$F$2:$F$2336,0)</f>
        <v>No</v>
      </c>
      <c r="H671" s="11">
        <f>_xlfn.XLOOKUP($A671,'Cleaned - Medical Examinations'!$A$2:$A$2336,'Cleaned - Medical Examinations'!$G$2:$G$2336,0)</f>
        <v>0</v>
      </c>
      <c r="I671" s="11" t="str">
        <f>_xlfn.XLOOKUP($A671,'Cleaned - Medical Examinations'!$A$2:$A$2336,'Cleaned - Medical Examinations'!$H$2:$H$2336,0)</f>
        <v>No</v>
      </c>
      <c r="J671" s="11" t="str">
        <f>_xlfn.XLOOKUP($A671,'Cleaned - Medical Examinations'!$A$2:$A$2336,'Cleaned - Medical Examinations'!$I$2:$I$2336,0)</f>
        <v>Obesity</v>
      </c>
      <c r="K671" s="11" t="str">
        <f t="shared" si="10"/>
        <v>Diabetic</v>
      </c>
      <c r="L671" s="14">
        <f>_xlfn.XLOOKUP($A671,'Cleaned - Hospitalisation Detai'!$A$2:$A$2344,'Cleaned - Hospitalisation Detai'!$J$2:$J$2344,0)</f>
        <v>23950</v>
      </c>
      <c r="M671" s="19">
        <f>_xlfn.XLOOKUP($A671,'Cleaned - Hospitalisation Detai'!$A$2:$A$2344,'Cleaned - Hospitalisation Detai'!$F$2:$F$2344,0)</f>
        <v>14750.42</v>
      </c>
      <c r="N671" s="19" t="str">
        <f>_xlfn.XLOOKUP($A671,'Cleaned - Hospitalisation Detai'!$A$2:$A$2344,'Cleaned - Hospitalisation Detai'!$G$2:$G$2344,0)</f>
        <v>tier - 2</v>
      </c>
      <c r="O671" s="19" t="str">
        <f>_xlfn.XLOOKUP($A671,'Cleaned - Hospitalisation Detai'!$A$2:$A$2344,'Cleaned - Hospitalisation Detai'!$H$2:$H$2344,0)</f>
        <v>tier - 2</v>
      </c>
      <c r="P671" s="19" t="str">
        <f>_xlfn.XLOOKUP($A671,'Cleaned - Hospitalisation Detai'!$A$2:$A$2344,'Cleaned - Hospitalisation Detai'!$I$2:$I$2344,0)</f>
        <v>R1026</v>
      </c>
      <c r="Q671" s="20">
        <f>_xlfn.XLOOKUP($A671,'Cleaned - Hospitalisation Detai'!$A$2:$A$2344,'Cleaned - Hospitalisation Detai'!$K$2:$K$2344,0)</f>
        <v>57</v>
      </c>
    </row>
    <row r="672" spans="1:17" ht="15.6" x14ac:dyDescent="0.3">
      <c r="A672" s="10" t="s">
        <v>1700</v>
      </c>
      <c r="B672" s="11" t="str">
        <f>_xlfn.XLOOKUP(A672,'Cleaned - Customer Names '!$A$2:$A$2336,'Cleaned - Customer Names '!$C$2:$C$2336,0)</f>
        <v>Daniel M</v>
      </c>
      <c r="C672" s="11">
        <f>_xlfn.XLOOKUP($A672,'Cleaned - Medical Examinations'!$A$2:$A$2336,'Cleaned - Medical Examinations'!$B$2:$B$2336,0)</f>
        <v>33.6</v>
      </c>
      <c r="D672" s="11">
        <f>_xlfn.XLOOKUP($A672,'Cleaned - Medical Examinations'!$A$2:$A$2336,'Cleaned - Medical Examinations'!$C$2:$C$2336,0)</f>
        <v>11.25</v>
      </c>
      <c r="E672" s="11" t="str">
        <f>_xlfn.XLOOKUP($A672,'Cleaned - Medical Examinations'!$A$2:$A$2336,'Cleaned - Medical Examinations'!$D$2:$D$2336,0)</f>
        <v>No</v>
      </c>
      <c r="F672" s="11" t="str">
        <f>_xlfn.XLOOKUP($A672,'Cleaned - Medical Examinations'!$A$2:$A$2336,'Cleaned - Medical Examinations'!$E$2:$E$2336,0)</f>
        <v>No</v>
      </c>
      <c r="G672" s="11" t="str">
        <f>_xlfn.XLOOKUP($A672,'Cleaned - Medical Examinations'!$A$2:$A$2336,'Cleaned - Medical Examinations'!$F$2:$F$2336,0)</f>
        <v>No</v>
      </c>
      <c r="H672" s="11">
        <f>_xlfn.XLOOKUP($A672,'Cleaned - Medical Examinations'!$A$2:$A$2336,'Cleaned - Medical Examinations'!$G$2:$G$2336,0)</f>
        <v>0</v>
      </c>
      <c r="I672" s="11" t="str">
        <f>_xlfn.XLOOKUP($A672,'Cleaned - Medical Examinations'!$A$2:$A$2336,'Cleaned - Medical Examinations'!$H$2:$H$2336,0)</f>
        <v>No</v>
      </c>
      <c r="J672" s="11" t="str">
        <f>_xlfn.XLOOKUP($A672,'Cleaned - Medical Examinations'!$A$2:$A$2336,'Cleaned - Medical Examinations'!$I$2:$I$2336,0)</f>
        <v>Obesity</v>
      </c>
      <c r="K672" s="11" t="str">
        <f t="shared" si="10"/>
        <v>Diabetic</v>
      </c>
      <c r="L672" s="14">
        <f>_xlfn.XLOOKUP($A672,'Cleaned - Hospitalisation Detai'!$A$2:$A$2344,'Cleaned - Hospitalisation Detai'!$J$2:$J$2344,0)</f>
        <v>22856</v>
      </c>
      <c r="M672" s="19">
        <f>_xlfn.XLOOKUP($A672,'Cleaned - Hospitalisation Detai'!$A$2:$A$2344,'Cleaned - Hospitalisation Detai'!$F$2:$F$2344,0)</f>
        <v>14738.43</v>
      </c>
      <c r="N672" s="19" t="str">
        <f>_xlfn.XLOOKUP($A672,'Cleaned - Hospitalisation Detai'!$A$2:$A$2344,'Cleaned - Hospitalisation Detai'!$G$2:$G$2344,0)</f>
        <v>tier - 2</v>
      </c>
      <c r="O672" s="19" t="str">
        <f>_xlfn.XLOOKUP($A672,'Cleaned - Hospitalisation Detai'!$A$2:$A$2344,'Cleaned - Hospitalisation Detai'!$H$2:$H$2344,0)</f>
        <v>tier - 3</v>
      </c>
      <c r="P672" s="19" t="str">
        <f>_xlfn.XLOOKUP($A672,'Cleaned - Hospitalisation Detai'!$A$2:$A$2344,'Cleaned - Hospitalisation Detai'!$I$2:$I$2344,0)</f>
        <v>R1021</v>
      </c>
      <c r="Q672" s="20">
        <f>_xlfn.XLOOKUP($A672,'Cleaned - Hospitalisation Detai'!$A$2:$A$2344,'Cleaned - Hospitalisation Detai'!$K$2:$K$2344,0)</f>
        <v>60</v>
      </c>
    </row>
    <row r="673" spans="1:17" ht="15.6" x14ac:dyDescent="0.3">
      <c r="A673" s="10" t="s">
        <v>1699</v>
      </c>
      <c r="B673" s="11" t="str">
        <f>_xlfn.XLOOKUP(A673,'Cleaned - Customer Names '!$A$2:$A$2336,'Cleaned - Customer Names '!$C$2:$C$2336,0)</f>
        <v>Hiruni</v>
      </c>
      <c r="C673" s="11">
        <f>_xlfn.XLOOKUP($A673,'Cleaned - Medical Examinations'!$A$2:$A$2336,'Cleaned - Medical Examinations'!$B$2:$B$2336,0)</f>
        <v>22.42</v>
      </c>
      <c r="D673" s="11">
        <f>_xlfn.XLOOKUP($A673,'Cleaned - Medical Examinations'!$A$2:$A$2336,'Cleaned - Medical Examinations'!$C$2:$C$2336,0)</f>
        <v>6.74</v>
      </c>
      <c r="E673" s="11" t="str">
        <f>_xlfn.XLOOKUP($A673,'Cleaned - Medical Examinations'!$A$2:$A$2336,'Cleaned - Medical Examinations'!$D$2:$D$2336,0)</f>
        <v>No</v>
      </c>
      <c r="F673" s="11" t="str">
        <f>_xlfn.XLOOKUP($A673,'Cleaned - Medical Examinations'!$A$2:$A$2336,'Cleaned - Medical Examinations'!$E$2:$E$2336,0)</f>
        <v>No</v>
      </c>
      <c r="G673" s="11" t="str">
        <f>_xlfn.XLOOKUP($A673,'Cleaned - Medical Examinations'!$A$2:$A$2336,'Cleaned - Medical Examinations'!$F$2:$F$2336,0)</f>
        <v>No</v>
      </c>
      <c r="H673" s="11">
        <f>_xlfn.XLOOKUP($A673,'Cleaned - Medical Examinations'!$A$2:$A$2336,'Cleaned - Medical Examinations'!$G$2:$G$2336,0)</f>
        <v>0</v>
      </c>
      <c r="I673" s="11" t="str">
        <f>_xlfn.XLOOKUP($A673,'Cleaned - Medical Examinations'!$A$2:$A$2336,'Cleaned - Medical Examinations'!$H$2:$H$2336,0)</f>
        <v>Yes</v>
      </c>
      <c r="J673" s="11" t="str">
        <f>_xlfn.XLOOKUP($A673,'Cleaned - Medical Examinations'!$A$2:$A$2336,'Cleaned - Medical Examinations'!$I$2:$I$2336,0)</f>
        <v>Normal Weight</v>
      </c>
      <c r="K673" s="11" t="str">
        <f t="shared" si="10"/>
        <v>Diabetic</v>
      </c>
      <c r="L673" s="14">
        <f>_xlfn.XLOOKUP($A673,'Cleaned - Hospitalisation Detai'!$A$2:$A$2344,'Cleaned - Hospitalisation Detai'!$J$2:$J$2344,0)</f>
        <v>37523</v>
      </c>
      <c r="M673" s="19">
        <f>_xlfn.XLOOKUP($A673,'Cleaned - Hospitalisation Detai'!$A$2:$A$2344,'Cleaned - Hospitalisation Detai'!$F$2:$F$2344,0)</f>
        <v>14711.74</v>
      </c>
      <c r="N673" s="19" t="str">
        <f>_xlfn.XLOOKUP($A673,'Cleaned - Hospitalisation Detai'!$A$2:$A$2344,'Cleaned - Hospitalisation Detai'!$G$2:$G$2344,0)</f>
        <v>tier - 2</v>
      </c>
      <c r="O673" s="19" t="str">
        <f>_xlfn.XLOOKUP($A673,'Cleaned - Hospitalisation Detai'!$A$2:$A$2344,'Cleaned - Hospitalisation Detai'!$H$2:$H$2344,0)</f>
        <v>tier - 2</v>
      </c>
      <c r="P673" s="19" t="str">
        <f>_xlfn.XLOOKUP($A673,'Cleaned - Hospitalisation Detai'!$A$2:$A$2344,'Cleaned - Hospitalisation Detai'!$I$2:$I$2344,0)</f>
        <v>R1012</v>
      </c>
      <c r="Q673" s="20">
        <f>_xlfn.XLOOKUP($A673,'Cleaned - Hospitalisation Detai'!$A$2:$A$2344,'Cleaned - Hospitalisation Detai'!$K$2:$K$2344,0)</f>
        <v>20</v>
      </c>
    </row>
    <row r="674" spans="1:17" ht="15.6" x14ac:dyDescent="0.3">
      <c r="A674" s="10" t="s">
        <v>1698</v>
      </c>
      <c r="B674" s="11" t="str">
        <f>_xlfn.XLOOKUP(A674,'Cleaned - Customer Names '!$A$2:$A$2336,'Cleaned - Customer Names '!$C$2:$C$2336,0)</f>
        <v>Reina H.</v>
      </c>
      <c r="C674" s="11">
        <f>_xlfn.XLOOKUP($A674,'Cleaned - Medical Examinations'!$A$2:$A$2336,'Cleaned - Medical Examinations'!$B$2:$B$2336,0)</f>
        <v>46.86</v>
      </c>
      <c r="D674" s="11">
        <f>_xlfn.XLOOKUP($A674,'Cleaned - Medical Examinations'!$A$2:$A$2336,'Cleaned - Medical Examinations'!$C$2:$C$2336,0)</f>
        <v>4.87</v>
      </c>
      <c r="E674" s="11" t="str">
        <f>_xlfn.XLOOKUP($A674,'Cleaned - Medical Examinations'!$A$2:$A$2336,'Cleaned - Medical Examinations'!$D$2:$D$2336,0)</f>
        <v>No</v>
      </c>
      <c r="F674" s="11" t="str">
        <f>_xlfn.XLOOKUP($A674,'Cleaned - Medical Examinations'!$A$2:$A$2336,'Cleaned - Medical Examinations'!$E$2:$E$2336,0)</f>
        <v>No</v>
      </c>
      <c r="G674" s="11" t="str">
        <f>_xlfn.XLOOKUP($A674,'Cleaned - Medical Examinations'!$A$2:$A$2336,'Cleaned - Medical Examinations'!$F$2:$F$2336,0)</f>
        <v>No</v>
      </c>
      <c r="H674" s="11">
        <f>_xlfn.XLOOKUP($A674,'Cleaned - Medical Examinations'!$A$2:$A$2336,'Cleaned - Medical Examinations'!$G$2:$G$2336,0)</f>
        <v>0</v>
      </c>
      <c r="I674" s="11" t="str">
        <f>_xlfn.XLOOKUP($A674,'Cleaned - Medical Examinations'!$A$2:$A$2336,'Cleaned - Medical Examinations'!$H$2:$H$2336,0)</f>
        <v>No</v>
      </c>
      <c r="J674" s="11" t="str">
        <f>_xlfn.XLOOKUP($A674,'Cleaned - Medical Examinations'!$A$2:$A$2336,'Cleaned - Medical Examinations'!$I$2:$I$2336,0)</f>
        <v>Obesity</v>
      </c>
      <c r="K674" s="11" t="str">
        <f t="shared" si="10"/>
        <v>Non-Diabetic</v>
      </c>
      <c r="L674" s="14">
        <f>_xlfn.XLOOKUP($A674,'Cleaned - Hospitalisation Detai'!$A$2:$A$2344,'Cleaned - Hospitalisation Detai'!$J$2:$J$2344,0)</f>
        <v>30198</v>
      </c>
      <c r="M674" s="19">
        <f>_xlfn.XLOOKUP($A674,'Cleaned - Hospitalisation Detai'!$A$2:$A$2344,'Cleaned - Hospitalisation Detai'!$F$2:$F$2344,0)</f>
        <v>14696.77</v>
      </c>
      <c r="N674" s="19" t="str">
        <f>_xlfn.XLOOKUP($A674,'Cleaned - Hospitalisation Detai'!$A$2:$A$2344,'Cleaned - Hospitalisation Detai'!$G$2:$G$2344,0)</f>
        <v>tier - 2</v>
      </c>
      <c r="O674" s="19" t="str">
        <f>_xlfn.XLOOKUP($A674,'Cleaned - Hospitalisation Detai'!$A$2:$A$2344,'Cleaned - Hospitalisation Detai'!$H$2:$H$2344,0)</f>
        <v>tier - 2</v>
      </c>
      <c r="P674" s="19" t="str">
        <f>_xlfn.XLOOKUP($A674,'Cleaned - Hospitalisation Detai'!$A$2:$A$2344,'Cleaned - Hospitalisation Detai'!$I$2:$I$2344,0)</f>
        <v>R1011</v>
      </c>
      <c r="Q674" s="20">
        <f>_xlfn.XLOOKUP($A674,'Cleaned - Hospitalisation Detai'!$A$2:$A$2344,'Cleaned - Hospitalisation Detai'!$K$2:$K$2344,0)</f>
        <v>40</v>
      </c>
    </row>
    <row r="675" spans="1:17" ht="15.6" x14ac:dyDescent="0.3">
      <c r="A675" s="10" t="s">
        <v>1697</v>
      </c>
      <c r="B675" s="11" t="str">
        <f>_xlfn.XLOOKUP(A675,'Cleaned - Customer Names '!$A$2:$A$2336,'Cleaned - Customer Names '!$C$2:$C$2336,0)</f>
        <v>Kristi</v>
      </c>
      <c r="C675" s="11">
        <f>_xlfn.XLOOKUP($A675,'Cleaned - Medical Examinations'!$A$2:$A$2336,'Cleaned - Medical Examinations'!$B$2:$B$2336,0)</f>
        <v>32.965000000000003</v>
      </c>
      <c r="D675" s="11">
        <f>_xlfn.XLOOKUP($A675,'Cleaned - Medical Examinations'!$A$2:$A$2336,'Cleaned - Medical Examinations'!$C$2:$C$2336,0)</f>
        <v>6.68</v>
      </c>
      <c r="E675" s="11" t="str">
        <f>_xlfn.XLOOKUP($A675,'Cleaned - Medical Examinations'!$A$2:$A$2336,'Cleaned - Medical Examinations'!$D$2:$D$2336,0)</f>
        <v>No</v>
      </c>
      <c r="F675" s="11" t="str">
        <f>_xlfn.XLOOKUP($A675,'Cleaned - Medical Examinations'!$A$2:$A$2336,'Cleaned - Medical Examinations'!$E$2:$E$2336,0)</f>
        <v>No</v>
      </c>
      <c r="G675" s="11" t="str">
        <f>_xlfn.XLOOKUP($A675,'Cleaned - Medical Examinations'!$A$2:$A$2336,'Cleaned - Medical Examinations'!$F$2:$F$2336,0)</f>
        <v>No</v>
      </c>
      <c r="H675" s="11">
        <f>_xlfn.XLOOKUP($A675,'Cleaned - Medical Examinations'!$A$2:$A$2336,'Cleaned - Medical Examinations'!$G$2:$G$2336,0)</f>
        <v>3</v>
      </c>
      <c r="I675" s="11" t="str">
        <f>_xlfn.XLOOKUP($A675,'Cleaned - Medical Examinations'!$A$2:$A$2336,'Cleaned - Medical Examinations'!$H$2:$H$2336,0)</f>
        <v>No</v>
      </c>
      <c r="J675" s="11" t="str">
        <f>_xlfn.XLOOKUP($A675,'Cleaned - Medical Examinations'!$A$2:$A$2336,'Cleaned - Medical Examinations'!$I$2:$I$2336,0)</f>
        <v>Obesity</v>
      </c>
      <c r="K675" s="11" t="str">
        <f t="shared" si="10"/>
        <v>Diabetic</v>
      </c>
      <c r="L675" s="14">
        <f>_xlfn.XLOOKUP($A675,'Cleaned - Hospitalisation Detai'!$A$2:$A$2344,'Cleaned - Hospitalisation Detai'!$J$2:$J$2344,0)</f>
        <v>21389</v>
      </c>
      <c r="M675" s="19">
        <f>_xlfn.XLOOKUP($A675,'Cleaned - Hospitalisation Detai'!$A$2:$A$2344,'Cleaned - Hospitalisation Detai'!$F$2:$F$2344,0)</f>
        <v>14692.67</v>
      </c>
      <c r="N675" s="19" t="str">
        <f>_xlfn.XLOOKUP($A675,'Cleaned - Hospitalisation Detai'!$A$2:$A$2344,'Cleaned - Hospitalisation Detai'!$G$2:$G$2344,0)</f>
        <v>tier - 2</v>
      </c>
      <c r="O675" s="19" t="str">
        <f>_xlfn.XLOOKUP($A675,'Cleaned - Hospitalisation Detai'!$A$2:$A$2344,'Cleaned - Hospitalisation Detai'!$H$2:$H$2344,0)</f>
        <v>tier - 1</v>
      </c>
      <c r="P675" s="19" t="str">
        <f>_xlfn.XLOOKUP($A675,'Cleaned - Hospitalisation Detai'!$A$2:$A$2344,'Cleaned - Hospitalisation Detai'!$I$2:$I$2344,0)</f>
        <v>R1012</v>
      </c>
      <c r="Q675" s="20">
        <f>_xlfn.XLOOKUP($A675,'Cleaned - Hospitalisation Detai'!$A$2:$A$2344,'Cleaned - Hospitalisation Detai'!$K$2:$K$2344,0)</f>
        <v>64</v>
      </c>
    </row>
    <row r="676" spans="1:17" ht="15.6" x14ac:dyDescent="0.3">
      <c r="A676" s="10" t="s">
        <v>1696</v>
      </c>
      <c r="B676" s="11" t="str">
        <f>_xlfn.XLOOKUP(A676,'Cleaned - Customer Names '!$A$2:$A$2336,'Cleaned - Customer Names '!$C$2:$C$2336,0)</f>
        <v>Meredith L.</v>
      </c>
      <c r="C676" s="11">
        <f>_xlfn.XLOOKUP($A676,'Cleaned - Medical Examinations'!$A$2:$A$2336,'Cleaned - Medical Examinations'!$B$2:$B$2336,0)</f>
        <v>39.340000000000003</v>
      </c>
      <c r="D676" s="11">
        <f>_xlfn.XLOOKUP($A676,'Cleaned - Medical Examinations'!$A$2:$A$2336,'Cleaned - Medical Examinations'!$C$2:$C$2336,0)</f>
        <v>5.0199999999999996</v>
      </c>
      <c r="E676" s="11" t="str">
        <f>_xlfn.XLOOKUP($A676,'Cleaned - Medical Examinations'!$A$2:$A$2336,'Cleaned - Medical Examinations'!$D$2:$D$2336,0)</f>
        <v>Yes</v>
      </c>
      <c r="F676" s="11" t="str">
        <f>_xlfn.XLOOKUP($A676,'Cleaned - Medical Examinations'!$A$2:$A$2336,'Cleaned - Medical Examinations'!$E$2:$E$2336,0)</f>
        <v>No</v>
      </c>
      <c r="G676" s="11" t="str">
        <f>_xlfn.XLOOKUP($A676,'Cleaned - Medical Examinations'!$A$2:$A$2336,'Cleaned - Medical Examinations'!$F$2:$F$2336,0)</f>
        <v>Yes</v>
      </c>
      <c r="H676" s="11">
        <f>_xlfn.XLOOKUP($A676,'Cleaned - Medical Examinations'!$A$2:$A$2336,'Cleaned - Medical Examinations'!$G$2:$G$2336,0)</f>
        <v>1</v>
      </c>
      <c r="I676" s="11" t="str">
        <f>_xlfn.XLOOKUP($A676,'Cleaned - Medical Examinations'!$A$2:$A$2336,'Cleaned - Medical Examinations'!$H$2:$H$2336,0)</f>
        <v>No</v>
      </c>
      <c r="J676" s="11" t="str">
        <f>_xlfn.XLOOKUP($A676,'Cleaned - Medical Examinations'!$A$2:$A$2336,'Cleaned - Medical Examinations'!$I$2:$I$2336,0)</f>
        <v>Obesity</v>
      </c>
      <c r="K676" s="11" t="str">
        <f t="shared" si="10"/>
        <v>Non-Diabetic</v>
      </c>
      <c r="L676" s="14">
        <f>_xlfn.XLOOKUP($A676,'Cleaned - Hospitalisation Detai'!$A$2:$A$2344,'Cleaned - Hospitalisation Detai'!$J$2:$J$2344,0)</f>
        <v>25496</v>
      </c>
      <c r="M676" s="19">
        <f>_xlfn.XLOOKUP($A676,'Cleaned - Hospitalisation Detai'!$A$2:$A$2344,'Cleaned - Hospitalisation Detai'!$F$2:$F$2344,0)</f>
        <v>14665.75</v>
      </c>
      <c r="N676" s="19" t="str">
        <f>_xlfn.XLOOKUP($A676,'Cleaned - Hospitalisation Detai'!$A$2:$A$2344,'Cleaned - Hospitalisation Detai'!$G$2:$G$2344,0)</f>
        <v>tier - 2</v>
      </c>
      <c r="O676" s="19" t="str">
        <f>_xlfn.XLOOKUP($A676,'Cleaned - Hospitalisation Detai'!$A$2:$A$2344,'Cleaned - Hospitalisation Detai'!$H$2:$H$2344,0)</f>
        <v>tier - 1</v>
      </c>
      <c r="P676" s="19" t="str">
        <f>_xlfn.XLOOKUP($A676,'Cleaned - Hospitalisation Detai'!$A$2:$A$2344,'Cleaned - Hospitalisation Detai'!$I$2:$I$2344,0)</f>
        <v>R1012</v>
      </c>
      <c r="Q676" s="20">
        <f>_xlfn.XLOOKUP($A676,'Cleaned - Hospitalisation Detai'!$A$2:$A$2344,'Cleaned - Hospitalisation Detai'!$K$2:$K$2344,0)</f>
        <v>53</v>
      </c>
    </row>
    <row r="677" spans="1:17" ht="15.6" x14ac:dyDescent="0.3">
      <c r="A677" s="10" t="s">
        <v>1695</v>
      </c>
      <c r="B677" s="11" t="str">
        <f>_xlfn.XLOOKUP(A677,'Cleaned - Customer Names '!$A$2:$A$2336,'Cleaned - Customer Names '!$C$2:$C$2336,0)</f>
        <v>Jocelyn</v>
      </c>
      <c r="C677" s="11">
        <f>_xlfn.XLOOKUP($A677,'Cleaned - Medical Examinations'!$A$2:$A$2336,'Cleaned - Medical Examinations'!$B$2:$B$2336,0)</f>
        <v>47</v>
      </c>
      <c r="D677" s="11">
        <f>_xlfn.XLOOKUP($A677,'Cleaned - Medical Examinations'!$A$2:$A$2336,'Cleaned - Medical Examinations'!$C$2:$C$2336,0)</f>
        <v>10.64</v>
      </c>
      <c r="E677" s="11" t="str">
        <f>_xlfn.XLOOKUP($A677,'Cleaned - Medical Examinations'!$A$2:$A$2336,'Cleaned - Medical Examinations'!$D$2:$D$2336,0)</f>
        <v>Yes</v>
      </c>
      <c r="F677" s="11" t="str">
        <f>_xlfn.XLOOKUP($A677,'Cleaned - Medical Examinations'!$A$2:$A$2336,'Cleaned - Medical Examinations'!$E$2:$E$2336,0)</f>
        <v>No</v>
      </c>
      <c r="G677" s="11" t="str">
        <f>_xlfn.XLOOKUP($A677,'Cleaned - Medical Examinations'!$A$2:$A$2336,'Cleaned - Medical Examinations'!$F$2:$F$2336,0)</f>
        <v>No</v>
      </c>
      <c r="H677" s="11">
        <f>_xlfn.XLOOKUP($A677,'Cleaned - Medical Examinations'!$A$2:$A$2336,'Cleaned - Medical Examinations'!$G$2:$G$2336,0)</f>
        <v>0</v>
      </c>
      <c r="I677" s="11" t="str">
        <f>_xlfn.XLOOKUP($A677,'Cleaned - Medical Examinations'!$A$2:$A$2336,'Cleaned - Medical Examinations'!$H$2:$H$2336,0)</f>
        <v>No</v>
      </c>
      <c r="J677" s="11" t="str">
        <f>_xlfn.XLOOKUP($A677,'Cleaned - Medical Examinations'!$A$2:$A$2336,'Cleaned - Medical Examinations'!$I$2:$I$2336,0)</f>
        <v>Obesity</v>
      </c>
      <c r="K677" s="11" t="str">
        <f t="shared" si="10"/>
        <v>Diabetic</v>
      </c>
      <c r="L677" s="14">
        <f>_xlfn.XLOOKUP($A677,'Cleaned - Hospitalisation Detai'!$A$2:$A$2344,'Cleaned - Hospitalisation Detai'!$J$2:$J$2344,0)</f>
        <v>29903</v>
      </c>
      <c r="M677" s="19">
        <f>_xlfn.XLOOKUP($A677,'Cleaned - Hospitalisation Detai'!$A$2:$A$2344,'Cleaned - Hospitalisation Detai'!$F$2:$F$2344,0)</f>
        <v>14657.2</v>
      </c>
      <c r="N677" s="19" t="str">
        <f>_xlfn.XLOOKUP($A677,'Cleaned - Hospitalisation Detai'!$A$2:$A$2344,'Cleaned - Hospitalisation Detai'!$G$2:$G$2344,0)</f>
        <v>tier - 2</v>
      </c>
      <c r="O677" s="19" t="str">
        <f>_xlfn.XLOOKUP($A677,'Cleaned - Hospitalisation Detai'!$A$2:$A$2344,'Cleaned - Hospitalisation Detai'!$H$2:$H$2344,0)</f>
        <v>tier - 1</v>
      </c>
      <c r="P677" s="19" t="str">
        <f>_xlfn.XLOOKUP($A677,'Cleaned - Hospitalisation Detai'!$A$2:$A$2344,'Cleaned - Hospitalisation Detai'!$I$2:$I$2344,0)</f>
        <v>R1012</v>
      </c>
      <c r="Q677" s="20">
        <f>_xlfn.XLOOKUP($A677,'Cleaned - Hospitalisation Detai'!$A$2:$A$2344,'Cleaned - Hospitalisation Detai'!$K$2:$K$2344,0)</f>
        <v>41</v>
      </c>
    </row>
    <row r="678" spans="1:17" ht="15.6" x14ac:dyDescent="0.3">
      <c r="A678" s="10" t="s">
        <v>1694</v>
      </c>
      <c r="B678" s="11" t="str">
        <f>_xlfn.XLOOKUP(A678,'Cleaned - Customer Names '!$A$2:$A$2336,'Cleaned - Customer Names '!$C$2:$C$2336,0)</f>
        <v>Daphne</v>
      </c>
      <c r="C678" s="11">
        <f>_xlfn.XLOOKUP($A678,'Cleaned - Medical Examinations'!$A$2:$A$2336,'Cleaned - Medical Examinations'!$B$2:$B$2336,0)</f>
        <v>36.71</v>
      </c>
      <c r="D678" s="11">
        <f>_xlfn.XLOOKUP($A678,'Cleaned - Medical Examinations'!$A$2:$A$2336,'Cleaned - Medical Examinations'!$C$2:$C$2336,0)</f>
        <v>8.74</v>
      </c>
      <c r="E678" s="11" t="str">
        <f>_xlfn.XLOOKUP($A678,'Cleaned - Medical Examinations'!$A$2:$A$2336,'Cleaned - Medical Examinations'!$D$2:$D$2336,0)</f>
        <v>Yes</v>
      </c>
      <c r="F678" s="11" t="str">
        <f>_xlfn.XLOOKUP($A678,'Cleaned - Medical Examinations'!$A$2:$A$2336,'Cleaned - Medical Examinations'!$E$2:$E$2336,0)</f>
        <v>No</v>
      </c>
      <c r="G678" s="11" t="str">
        <f>_xlfn.XLOOKUP($A678,'Cleaned - Medical Examinations'!$A$2:$A$2336,'Cleaned - Medical Examinations'!$F$2:$F$2336,0)</f>
        <v>No</v>
      </c>
      <c r="H678" s="11">
        <f>_xlfn.XLOOKUP($A678,'Cleaned - Medical Examinations'!$A$2:$A$2336,'Cleaned - Medical Examinations'!$G$2:$G$2336,0)</f>
        <v>0</v>
      </c>
      <c r="I678" s="11" t="str">
        <f>_xlfn.XLOOKUP($A678,'Cleaned - Medical Examinations'!$A$2:$A$2336,'Cleaned - Medical Examinations'!$H$2:$H$2336,0)</f>
        <v>No</v>
      </c>
      <c r="J678" s="11" t="str">
        <f>_xlfn.XLOOKUP($A678,'Cleaned - Medical Examinations'!$A$2:$A$2336,'Cleaned - Medical Examinations'!$I$2:$I$2336,0)</f>
        <v>Obesity</v>
      </c>
      <c r="K678" s="11" t="str">
        <f t="shared" si="10"/>
        <v>Diabetic</v>
      </c>
      <c r="L678" s="14">
        <f>_xlfn.XLOOKUP($A678,'Cleaned - Hospitalisation Detai'!$A$2:$A$2344,'Cleaned - Hospitalisation Detai'!$J$2:$J$2344,0)</f>
        <v>24716</v>
      </c>
      <c r="M678" s="19">
        <f>_xlfn.XLOOKUP($A678,'Cleaned - Hospitalisation Detai'!$A$2:$A$2344,'Cleaned - Hospitalisation Detai'!$F$2:$F$2344,0)</f>
        <v>14640.35</v>
      </c>
      <c r="N678" s="19" t="str">
        <f>_xlfn.XLOOKUP($A678,'Cleaned - Hospitalisation Detai'!$A$2:$A$2344,'Cleaned - Hospitalisation Detai'!$G$2:$G$2344,0)</f>
        <v>tier - 2</v>
      </c>
      <c r="O678" s="19" t="str">
        <f>_xlfn.XLOOKUP($A678,'Cleaned - Hospitalisation Detai'!$A$2:$A$2344,'Cleaned - Hospitalisation Detai'!$H$2:$H$2344,0)</f>
        <v>tier - 3</v>
      </c>
      <c r="P678" s="19" t="str">
        <f>_xlfn.XLOOKUP($A678,'Cleaned - Hospitalisation Detai'!$A$2:$A$2344,'Cleaned - Hospitalisation Detai'!$I$2:$I$2344,0)</f>
        <v>R1026</v>
      </c>
      <c r="Q678" s="20">
        <f>_xlfn.XLOOKUP($A678,'Cleaned - Hospitalisation Detai'!$A$2:$A$2344,'Cleaned - Hospitalisation Detai'!$K$2:$K$2344,0)</f>
        <v>55</v>
      </c>
    </row>
    <row r="679" spans="1:17" ht="15.6" x14ac:dyDescent="0.3">
      <c r="A679" s="10" t="s">
        <v>1693</v>
      </c>
      <c r="B679" s="11" t="str">
        <f>_xlfn.XLOOKUP(A679,'Cleaned - Customer Names '!$A$2:$A$2336,'Cleaned - Customer Names '!$C$2:$C$2336,0)</f>
        <v>Margaret E</v>
      </c>
      <c r="C679" s="11">
        <f>_xlfn.XLOOKUP($A679,'Cleaned - Medical Examinations'!$A$2:$A$2336,'Cleaned - Medical Examinations'!$B$2:$B$2336,0)</f>
        <v>53.48</v>
      </c>
      <c r="D679" s="11">
        <f>_xlfn.XLOOKUP($A679,'Cleaned - Medical Examinations'!$A$2:$A$2336,'Cleaned - Medical Examinations'!$C$2:$C$2336,0)</f>
        <v>5.64</v>
      </c>
      <c r="E679" s="11" t="str">
        <f>_xlfn.XLOOKUP($A679,'Cleaned - Medical Examinations'!$A$2:$A$2336,'Cleaned - Medical Examinations'!$D$2:$D$2336,0)</f>
        <v>No</v>
      </c>
      <c r="F679" s="11" t="str">
        <f>_xlfn.XLOOKUP($A679,'Cleaned - Medical Examinations'!$A$2:$A$2336,'Cleaned - Medical Examinations'!$E$2:$E$2336,0)</f>
        <v>No</v>
      </c>
      <c r="G679" s="11" t="str">
        <f>_xlfn.XLOOKUP($A679,'Cleaned - Medical Examinations'!$A$2:$A$2336,'Cleaned - Medical Examinations'!$F$2:$F$2336,0)</f>
        <v>No</v>
      </c>
      <c r="H679" s="11">
        <f>_xlfn.XLOOKUP($A679,'Cleaned - Medical Examinations'!$A$2:$A$2336,'Cleaned - Medical Examinations'!$G$2:$G$2336,0)</f>
        <v>0</v>
      </c>
      <c r="I679" s="11" t="str">
        <f>_xlfn.XLOOKUP($A679,'Cleaned - Medical Examinations'!$A$2:$A$2336,'Cleaned - Medical Examinations'!$H$2:$H$2336,0)</f>
        <v>No</v>
      </c>
      <c r="J679" s="11" t="str">
        <f>_xlfn.XLOOKUP($A679,'Cleaned - Medical Examinations'!$A$2:$A$2336,'Cleaned - Medical Examinations'!$I$2:$I$2336,0)</f>
        <v>Obesity</v>
      </c>
      <c r="K679" s="11" t="str">
        <f t="shared" si="10"/>
        <v>Non-Diabetic</v>
      </c>
      <c r="L679" s="14">
        <f>_xlfn.XLOOKUP($A679,'Cleaned - Hospitalisation Detai'!$A$2:$A$2344,'Cleaned - Hospitalisation Detai'!$J$2:$J$2344,0)</f>
        <v>33471</v>
      </c>
      <c r="M679" s="19">
        <f>_xlfn.XLOOKUP($A679,'Cleaned - Hospitalisation Detai'!$A$2:$A$2344,'Cleaned - Hospitalisation Detai'!$F$2:$F$2344,0)</f>
        <v>14630.52</v>
      </c>
      <c r="N679" s="19" t="str">
        <f>_xlfn.XLOOKUP($A679,'Cleaned - Hospitalisation Detai'!$A$2:$A$2344,'Cleaned - Hospitalisation Detai'!$G$2:$G$2344,0)</f>
        <v>tier - 2</v>
      </c>
      <c r="O679" s="19" t="str">
        <f>_xlfn.XLOOKUP($A679,'Cleaned - Hospitalisation Detai'!$A$2:$A$2344,'Cleaned - Hospitalisation Detai'!$H$2:$H$2344,0)</f>
        <v>tier - 3</v>
      </c>
      <c r="P679" s="19" t="str">
        <f>_xlfn.XLOOKUP($A679,'Cleaned - Hospitalisation Detai'!$A$2:$A$2344,'Cleaned - Hospitalisation Detai'!$I$2:$I$2344,0)</f>
        <v>R1011</v>
      </c>
      <c r="Q679" s="20">
        <f>_xlfn.XLOOKUP($A679,'Cleaned - Hospitalisation Detai'!$A$2:$A$2344,'Cleaned - Hospitalisation Detai'!$K$2:$K$2344,0)</f>
        <v>31</v>
      </c>
    </row>
    <row r="680" spans="1:17" ht="15.6" x14ac:dyDescent="0.3">
      <c r="A680" s="10" t="s">
        <v>1692</v>
      </c>
      <c r="B680" s="11" t="str">
        <f>_xlfn.XLOOKUP(A680,'Cleaned - Customer Names '!$A$2:$A$2336,'Cleaned - Customer Names '!$C$2:$C$2336,0)</f>
        <v>Mario J.</v>
      </c>
      <c r="C680" s="11">
        <f>_xlfn.XLOOKUP($A680,'Cleaned - Medical Examinations'!$A$2:$A$2336,'Cleaned - Medical Examinations'!$B$2:$B$2336,0)</f>
        <v>35.5</v>
      </c>
      <c r="D680" s="11">
        <f>_xlfn.XLOOKUP($A680,'Cleaned - Medical Examinations'!$A$2:$A$2336,'Cleaned - Medical Examinations'!$C$2:$C$2336,0)</f>
        <v>10.37</v>
      </c>
      <c r="E680" s="11" t="str">
        <f>_xlfn.XLOOKUP($A680,'Cleaned - Medical Examinations'!$A$2:$A$2336,'Cleaned - Medical Examinations'!$D$2:$D$2336,0)</f>
        <v>No</v>
      </c>
      <c r="F680" s="11" t="str">
        <f>_xlfn.XLOOKUP($A680,'Cleaned - Medical Examinations'!$A$2:$A$2336,'Cleaned - Medical Examinations'!$E$2:$E$2336,0)</f>
        <v>No</v>
      </c>
      <c r="G680" s="11" t="str">
        <f>_xlfn.XLOOKUP($A680,'Cleaned - Medical Examinations'!$A$2:$A$2336,'Cleaned - Medical Examinations'!$F$2:$F$2336,0)</f>
        <v>No</v>
      </c>
      <c r="H680" s="11">
        <f>_xlfn.XLOOKUP($A680,'Cleaned - Medical Examinations'!$A$2:$A$2336,'Cleaned - Medical Examinations'!$G$2:$G$2336,0)</f>
        <v>0</v>
      </c>
      <c r="I680" s="11" t="str">
        <f>_xlfn.XLOOKUP($A680,'Cleaned - Medical Examinations'!$A$2:$A$2336,'Cleaned - Medical Examinations'!$H$2:$H$2336,0)</f>
        <v>No</v>
      </c>
      <c r="J680" s="11" t="str">
        <f>_xlfn.XLOOKUP($A680,'Cleaned - Medical Examinations'!$A$2:$A$2336,'Cleaned - Medical Examinations'!$I$2:$I$2336,0)</f>
        <v>Obesity</v>
      </c>
      <c r="K680" s="11" t="str">
        <f t="shared" si="10"/>
        <v>Diabetic</v>
      </c>
      <c r="L680" s="14">
        <f>_xlfn.XLOOKUP($A680,'Cleaned - Hospitalisation Detai'!$A$2:$A$2344,'Cleaned - Hospitalisation Detai'!$J$2:$J$2344,0)</f>
        <v>24054</v>
      </c>
      <c r="M680" s="19">
        <f>_xlfn.XLOOKUP($A680,'Cleaned - Hospitalisation Detai'!$A$2:$A$2344,'Cleaned - Hospitalisation Detai'!$F$2:$F$2344,0)</f>
        <v>14612.33</v>
      </c>
      <c r="N680" s="19" t="str">
        <f>_xlfn.XLOOKUP($A680,'Cleaned - Hospitalisation Detai'!$A$2:$A$2344,'Cleaned - Hospitalisation Detai'!$G$2:$G$2344,0)</f>
        <v>tier - 2</v>
      </c>
      <c r="O680" s="19" t="str">
        <f>_xlfn.XLOOKUP($A680,'Cleaned - Hospitalisation Detai'!$A$2:$A$2344,'Cleaned - Hospitalisation Detai'!$H$2:$H$2344,0)</f>
        <v>tier - 3</v>
      </c>
      <c r="P680" s="19" t="str">
        <f>_xlfn.XLOOKUP($A680,'Cleaned - Hospitalisation Detai'!$A$2:$A$2344,'Cleaned - Hospitalisation Detai'!$I$2:$I$2344,0)</f>
        <v>R1021</v>
      </c>
      <c r="Q680" s="20">
        <f>_xlfn.XLOOKUP($A680,'Cleaned - Hospitalisation Detai'!$A$2:$A$2344,'Cleaned - Hospitalisation Detai'!$K$2:$K$2344,0)</f>
        <v>57</v>
      </c>
    </row>
    <row r="681" spans="1:17" ht="15.6" x14ac:dyDescent="0.3">
      <c r="A681" s="10" t="s">
        <v>1691</v>
      </c>
      <c r="B681" s="11" t="str">
        <f>_xlfn.XLOOKUP(A681,'Cleaned - Customer Names '!$A$2:$A$2336,'Cleaned - Customer Names '!$C$2:$C$2336,0)</f>
        <v>Peter</v>
      </c>
      <c r="C681" s="11">
        <f>_xlfn.XLOOKUP($A681,'Cleaned - Medical Examinations'!$A$2:$A$2336,'Cleaned - Medical Examinations'!$B$2:$B$2336,0)</f>
        <v>36.979999999999997</v>
      </c>
      <c r="D681" s="11">
        <f>_xlfn.XLOOKUP($A681,'Cleaned - Medical Examinations'!$A$2:$A$2336,'Cleaned - Medical Examinations'!$C$2:$C$2336,0)</f>
        <v>9.56</v>
      </c>
      <c r="E681" s="11" t="str">
        <f>_xlfn.XLOOKUP($A681,'Cleaned - Medical Examinations'!$A$2:$A$2336,'Cleaned - Medical Examinations'!$D$2:$D$2336,0)</f>
        <v>Yes</v>
      </c>
      <c r="F681" s="11" t="str">
        <f>_xlfn.XLOOKUP($A681,'Cleaned - Medical Examinations'!$A$2:$A$2336,'Cleaned - Medical Examinations'!$E$2:$E$2336,0)</f>
        <v>No</v>
      </c>
      <c r="G681" s="11" t="str">
        <f>_xlfn.XLOOKUP($A681,'Cleaned - Medical Examinations'!$A$2:$A$2336,'Cleaned - Medical Examinations'!$F$2:$F$2336,0)</f>
        <v>No</v>
      </c>
      <c r="H681" s="11">
        <f>_xlfn.XLOOKUP($A681,'Cleaned - Medical Examinations'!$A$2:$A$2336,'Cleaned - Medical Examinations'!$G$2:$G$2336,0)</f>
        <v>0</v>
      </c>
      <c r="I681" s="11" t="str">
        <f>_xlfn.XLOOKUP($A681,'Cleaned - Medical Examinations'!$A$2:$A$2336,'Cleaned - Medical Examinations'!$H$2:$H$2336,0)</f>
        <v>No</v>
      </c>
      <c r="J681" s="11" t="str">
        <f>_xlfn.XLOOKUP($A681,'Cleaned - Medical Examinations'!$A$2:$A$2336,'Cleaned - Medical Examinations'!$I$2:$I$2336,0)</f>
        <v>Obesity</v>
      </c>
      <c r="K681" s="11" t="str">
        <f t="shared" si="10"/>
        <v>Diabetic</v>
      </c>
      <c r="L681" s="14">
        <f>_xlfn.XLOOKUP($A681,'Cleaned - Hospitalisation Detai'!$A$2:$A$2344,'Cleaned - Hospitalisation Detai'!$J$2:$J$2344,0)</f>
        <v>24671</v>
      </c>
      <c r="M681" s="19">
        <f>_xlfn.XLOOKUP($A681,'Cleaned - Hospitalisation Detai'!$A$2:$A$2344,'Cleaned - Hospitalisation Detai'!$F$2:$F$2344,0)</f>
        <v>14600.62</v>
      </c>
      <c r="N681" s="19" t="str">
        <f>_xlfn.XLOOKUP($A681,'Cleaned - Hospitalisation Detai'!$A$2:$A$2344,'Cleaned - Hospitalisation Detai'!$G$2:$G$2344,0)</f>
        <v>tier - 2</v>
      </c>
      <c r="O681" s="19" t="str">
        <f>_xlfn.XLOOKUP($A681,'Cleaned - Hospitalisation Detai'!$A$2:$A$2344,'Cleaned - Hospitalisation Detai'!$H$2:$H$2344,0)</f>
        <v>tier - 3</v>
      </c>
      <c r="P681" s="19" t="str">
        <f>_xlfn.XLOOKUP($A681,'Cleaned - Hospitalisation Detai'!$A$2:$A$2344,'Cleaned - Hospitalisation Detai'!$I$2:$I$2344,0)</f>
        <v>R1022</v>
      </c>
      <c r="Q681" s="20">
        <f>_xlfn.XLOOKUP($A681,'Cleaned - Hospitalisation Detai'!$A$2:$A$2344,'Cleaned - Hospitalisation Detai'!$K$2:$K$2344,0)</f>
        <v>55</v>
      </c>
    </row>
    <row r="682" spans="1:17" ht="15.6" x14ac:dyDescent="0.3">
      <c r="A682" s="10" t="s">
        <v>1690</v>
      </c>
      <c r="B682" s="11" t="str">
        <f>_xlfn.XLOOKUP(A682,'Cleaned - Customer Names '!$A$2:$A$2336,'Cleaned - Customer Names '!$C$2:$C$2336,0)</f>
        <v>Carolina</v>
      </c>
      <c r="C682" s="11">
        <f>_xlfn.XLOOKUP($A682,'Cleaned - Medical Examinations'!$A$2:$A$2336,'Cleaned - Medical Examinations'!$B$2:$B$2336,0)</f>
        <v>32.395000000000003</v>
      </c>
      <c r="D682" s="11">
        <f>_xlfn.XLOOKUP($A682,'Cleaned - Medical Examinations'!$A$2:$A$2336,'Cleaned - Medical Examinations'!$C$2:$C$2336,0)</f>
        <v>8.23</v>
      </c>
      <c r="E682" s="11" t="str">
        <f>_xlfn.XLOOKUP($A682,'Cleaned - Medical Examinations'!$A$2:$A$2336,'Cleaned - Medical Examinations'!$D$2:$D$2336,0)</f>
        <v>Yes</v>
      </c>
      <c r="F682" s="11" t="str">
        <f>_xlfn.XLOOKUP($A682,'Cleaned - Medical Examinations'!$A$2:$A$2336,'Cleaned - Medical Examinations'!$E$2:$E$2336,0)</f>
        <v>No</v>
      </c>
      <c r="G682" s="11" t="str">
        <f>_xlfn.XLOOKUP($A682,'Cleaned - Medical Examinations'!$A$2:$A$2336,'Cleaned - Medical Examinations'!$F$2:$F$2336,0)</f>
        <v>Yes</v>
      </c>
      <c r="H682" s="11">
        <f>_xlfn.XLOOKUP($A682,'Cleaned - Medical Examinations'!$A$2:$A$2336,'Cleaned - Medical Examinations'!$G$2:$G$2336,0)</f>
        <v>1</v>
      </c>
      <c r="I682" s="11" t="str">
        <f>_xlfn.XLOOKUP($A682,'Cleaned - Medical Examinations'!$A$2:$A$2336,'Cleaned - Medical Examinations'!$H$2:$H$2336,0)</f>
        <v>No</v>
      </c>
      <c r="J682" s="11" t="str">
        <f>_xlfn.XLOOKUP($A682,'Cleaned - Medical Examinations'!$A$2:$A$2336,'Cleaned - Medical Examinations'!$I$2:$I$2336,0)</f>
        <v>Obesity</v>
      </c>
      <c r="K682" s="11" t="str">
        <f t="shared" si="10"/>
        <v>Diabetic</v>
      </c>
      <c r="L682" s="14">
        <f>_xlfn.XLOOKUP($A682,'Cleaned - Hospitalisation Detai'!$A$2:$A$2344,'Cleaned - Hospitalisation Detai'!$J$2:$J$2344,0)</f>
        <v>23298</v>
      </c>
      <c r="M682" s="19">
        <f>_xlfn.XLOOKUP($A682,'Cleaned - Hospitalisation Detai'!$A$2:$A$2344,'Cleaned - Hospitalisation Detai'!$F$2:$F$2344,0)</f>
        <v>14590.63</v>
      </c>
      <c r="N682" s="19" t="str">
        <f>_xlfn.XLOOKUP($A682,'Cleaned - Hospitalisation Detai'!$A$2:$A$2344,'Cleaned - Hospitalisation Detai'!$G$2:$G$2344,0)</f>
        <v>tier - 2</v>
      </c>
      <c r="O682" s="19" t="str">
        <f>_xlfn.XLOOKUP($A682,'Cleaned - Hospitalisation Detai'!$A$2:$A$2344,'Cleaned - Hospitalisation Detai'!$H$2:$H$2344,0)</f>
        <v>tier - 1</v>
      </c>
      <c r="P682" s="19" t="str">
        <f>_xlfn.XLOOKUP($A682,'Cleaned - Hospitalisation Detai'!$A$2:$A$2344,'Cleaned - Hospitalisation Detai'!$I$2:$I$2344,0)</f>
        <v>R1024</v>
      </c>
      <c r="Q682" s="20">
        <f>_xlfn.XLOOKUP($A682,'Cleaned - Hospitalisation Detai'!$A$2:$A$2344,'Cleaned - Hospitalisation Detai'!$K$2:$K$2344,0)</f>
        <v>59</v>
      </c>
    </row>
    <row r="683" spans="1:17" ht="15.6" x14ac:dyDescent="0.3">
      <c r="A683" s="10" t="s">
        <v>1689</v>
      </c>
      <c r="B683" s="11" t="str">
        <f>_xlfn.XLOOKUP(A683,'Cleaned - Customer Names '!$A$2:$A$2336,'Cleaned - Customer Names '!$C$2:$C$2336,0)</f>
        <v>Jenny K.</v>
      </c>
      <c r="C683" s="11">
        <f>_xlfn.XLOOKUP($A683,'Cleaned - Medical Examinations'!$A$2:$A$2336,'Cleaned - Medical Examinations'!$B$2:$B$2336,0)</f>
        <v>32.729999999999997</v>
      </c>
      <c r="D683" s="11">
        <f>_xlfn.XLOOKUP($A683,'Cleaned - Medical Examinations'!$A$2:$A$2336,'Cleaned - Medical Examinations'!$C$2:$C$2336,0)</f>
        <v>7.03</v>
      </c>
      <c r="E683" s="11" t="str">
        <f>_xlfn.XLOOKUP($A683,'Cleaned - Medical Examinations'!$A$2:$A$2336,'Cleaned - Medical Examinations'!$D$2:$D$2336,0)</f>
        <v>No</v>
      </c>
      <c r="F683" s="11" t="str">
        <f>_xlfn.XLOOKUP($A683,'Cleaned - Medical Examinations'!$A$2:$A$2336,'Cleaned - Medical Examinations'!$E$2:$E$2336,0)</f>
        <v>No</v>
      </c>
      <c r="G683" s="11" t="str">
        <f>_xlfn.XLOOKUP($A683,'Cleaned - Medical Examinations'!$A$2:$A$2336,'Cleaned - Medical Examinations'!$F$2:$F$2336,0)</f>
        <v>No</v>
      </c>
      <c r="H683" s="11">
        <f>_xlfn.XLOOKUP($A683,'Cleaned - Medical Examinations'!$A$2:$A$2336,'Cleaned - Medical Examinations'!$G$2:$G$2336,0)</f>
        <v>0</v>
      </c>
      <c r="I683" s="11" t="str">
        <f>_xlfn.XLOOKUP($A683,'Cleaned - Medical Examinations'!$A$2:$A$2336,'Cleaned - Medical Examinations'!$H$2:$H$2336,0)</f>
        <v>No</v>
      </c>
      <c r="J683" s="11" t="str">
        <f>_xlfn.XLOOKUP($A683,'Cleaned - Medical Examinations'!$A$2:$A$2336,'Cleaned - Medical Examinations'!$I$2:$I$2336,0)</f>
        <v>Obesity</v>
      </c>
      <c r="K683" s="11" t="str">
        <f t="shared" si="10"/>
        <v>Diabetic</v>
      </c>
      <c r="L683" s="14">
        <f>_xlfn.XLOOKUP($A683,'Cleaned - Hospitalisation Detai'!$A$2:$A$2344,'Cleaned - Hospitalisation Detai'!$J$2:$J$2344,0)</f>
        <v>22983</v>
      </c>
      <c r="M683" s="19">
        <f>_xlfn.XLOOKUP($A683,'Cleaned - Hospitalisation Detai'!$A$2:$A$2344,'Cleaned - Hospitalisation Detai'!$F$2:$F$2344,0)</f>
        <v>14574.64</v>
      </c>
      <c r="N683" s="19" t="str">
        <f>_xlfn.XLOOKUP($A683,'Cleaned - Hospitalisation Detai'!$A$2:$A$2344,'Cleaned - Hospitalisation Detai'!$G$2:$G$2344,0)</f>
        <v>tier - 2</v>
      </c>
      <c r="O683" s="19" t="str">
        <f>_xlfn.XLOOKUP($A683,'Cleaned - Hospitalisation Detai'!$A$2:$A$2344,'Cleaned - Hospitalisation Detai'!$H$2:$H$2344,0)</f>
        <v>tier - 1</v>
      </c>
      <c r="P683" s="19" t="str">
        <f>_xlfn.XLOOKUP($A683,'Cleaned - Hospitalisation Detai'!$A$2:$A$2344,'Cleaned - Hospitalisation Detai'!$I$2:$I$2344,0)</f>
        <v>R1025</v>
      </c>
      <c r="Q683" s="20">
        <f>_xlfn.XLOOKUP($A683,'Cleaned - Hospitalisation Detai'!$A$2:$A$2344,'Cleaned - Hospitalisation Detai'!$K$2:$K$2344,0)</f>
        <v>60</v>
      </c>
    </row>
    <row r="684" spans="1:17" ht="15.6" x14ac:dyDescent="0.3">
      <c r="A684" s="10" t="s">
        <v>1688</v>
      </c>
      <c r="B684" s="11" t="str">
        <f>_xlfn.XLOOKUP(A684,'Cleaned - Customer Names '!$A$2:$A$2336,'Cleaned - Customer Names '!$C$2:$C$2336,0)</f>
        <v>Jessica</v>
      </c>
      <c r="C684" s="11">
        <f>_xlfn.XLOOKUP($A684,'Cleaned - Medical Examinations'!$A$2:$A$2336,'Cleaned - Medical Examinations'!$B$2:$B$2336,0)</f>
        <v>20.52</v>
      </c>
      <c r="D684" s="11">
        <f>_xlfn.XLOOKUP($A684,'Cleaned - Medical Examinations'!$A$2:$A$2336,'Cleaned - Medical Examinations'!$C$2:$C$2336,0)</f>
        <v>5.45</v>
      </c>
      <c r="E684" s="11" t="str">
        <f>_xlfn.XLOOKUP($A684,'Cleaned - Medical Examinations'!$A$2:$A$2336,'Cleaned - Medical Examinations'!$D$2:$D$2336,0)</f>
        <v>No</v>
      </c>
      <c r="F684" s="11" t="str">
        <f>_xlfn.XLOOKUP($A684,'Cleaned - Medical Examinations'!$A$2:$A$2336,'Cleaned - Medical Examinations'!$E$2:$E$2336,0)</f>
        <v>No</v>
      </c>
      <c r="G684" s="11" t="str">
        <f>_xlfn.XLOOKUP($A684,'Cleaned - Medical Examinations'!$A$2:$A$2336,'Cleaned - Medical Examinations'!$F$2:$F$2336,0)</f>
        <v>No</v>
      </c>
      <c r="H684" s="11">
        <f>_xlfn.XLOOKUP($A684,'Cleaned - Medical Examinations'!$A$2:$A$2336,'Cleaned - Medical Examinations'!$G$2:$G$2336,0)</f>
        <v>1</v>
      </c>
      <c r="I684" s="11" t="str">
        <f>_xlfn.XLOOKUP($A684,'Cleaned - Medical Examinations'!$A$2:$A$2336,'Cleaned - Medical Examinations'!$H$2:$H$2336,0)</f>
        <v>Yes</v>
      </c>
      <c r="J684" s="11" t="str">
        <f>_xlfn.XLOOKUP($A684,'Cleaned - Medical Examinations'!$A$2:$A$2336,'Cleaned - Medical Examinations'!$I$2:$I$2336,0)</f>
        <v>Normal Weight</v>
      </c>
      <c r="K684" s="11" t="str">
        <f t="shared" si="10"/>
        <v>Non-Diabetic</v>
      </c>
      <c r="L684" s="14">
        <f>_xlfn.XLOOKUP($A684,'Cleaned - Hospitalisation Detai'!$A$2:$A$2344,'Cleaned - Hospitalisation Detai'!$J$2:$J$2344,0)</f>
        <v>36050</v>
      </c>
      <c r="M684" s="19">
        <f>_xlfn.XLOOKUP($A684,'Cleaned - Hospitalisation Detai'!$A$2:$A$2344,'Cleaned - Hospitalisation Detai'!$F$2:$F$2344,0)</f>
        <v>14571.89</v>
      </c>
      <c r="N684" s="19" t="str">
        <f>_xlfn.XLOOKUP($A684,'Cleaned - Hospitalisation Detai'!$A$2:$A$2344,'Cleaned - Hospitalisation Detai'!$G$2:$G$2344,0)</f>
        <v>tier - 2</v>
      </c>
      <c r="O684" s="19" t="str">
        <f>_xlfn.XLOOKUP($A684,'Cleaned - Hospitalisation Detai'!$A$2:$A$2344,'Cleaned - Hospitalisation Detai'!$H$2:$H$2344,0)</f>
        <v>tier - 1</v>
      </c>
      <c r="P684" s="19" t="str">
        <f>_xlfn.XLOOKUP($A684,'Cleaned - Hospitalisation Detai'!$A$2:$A$2344,'Cleaned - Hospitalisation Detai'!$I$2:$I$2344,0)</f>
        <v>R1024</v>
      </c>
      <c r="Q684" s="20">
        <f>_xlfn.XLOOKUP($A684,'Cleaned - Hospitalisation Detai'!$A$2:$A$2344,'Cleaned - Hospitalisation Detai'!$K$2:$K$2344,0)</f>
        <v>24</v>
      </c>
    </row>
    <row r="685" spans="1:17" ht="15.6" x14ac:dyDescent="0.3">
      <c r="A685" s="10" t="s">
        <v>1687</v>
      </c>
      <c r="B685" s="11" t="str">
        <f>_xlfn.XLOOKUP(A685,'Cleaned - Customer Names '!$A$2:$A$2336,'Cleaned - Customer Names '!$C$2:$C$2336,0)</f>
        <v>Kimberly D</v>
      </c>
      <c r="C685" s="11">
        <f>_xlfn.XLOOKUP($A685,'Cleaned - Medical Examinations'!$A$2:$A$2336,'Cleaned - Medical Examinations'!$B$2:$B$2336,0)</f>
        <v>51.72</v>
      </c>
      <c r="D685" s="11">
        <f>_xlfn.XLOOKUP($A685,'Cleaned - Medical Examinations'!$A$2:$A$2336,'Cleaned - Medical Examinations'!$C$2:$C$2336,0)</f>
        <v>5.76</v>
      </c>
      <c r="E685" s="11" t="str">
        <f>_xlfn.XLOOKUP($A685,'Cleaned - Medical Examinations'!$A$2:$A$2336,'Cleaned - Medical Examinations'!$D$2:$D$2336,0)</f>
        <v>No</v>
      </c>
      <c r="F685" s="11" t="str">
        <f>_xlfn.XLOOKUP($A685,'Cleaned - Medical Examinations'!$A$2:$A$2336,'Cleaned - Medical Examinations'!$E$2:$E$2336,0)</f>
        <v>No</v>
      </c>
      <c r="G685" s="11" t="str">
        <f>_xlfn.XLOOKUP($A685,'Cleaned - Medical Examinations'!$A$2:$A$2336,'Cleaned - Medical Examinations'!$F$2:$F$2336,0)</f>
        <v>No</v>
      </c>
      <c r="H685" s="11">
        <f>_xlfn.XLOOKUP($A685,'Cleaned - Medical Examinations'!$A$2:$A$2336,'Cleaned - Medical Examinations'!$G$2:$G$2336,0)</f>
        <v>0</v>
      </c>
      <c r="I685" s="11" t="str">
        <f>_xlfn.XLOOKUP($A685,'Cleaned - Medical Examinations'!$A$2:$A$2336,'Cleaned - Medical Examinations'!$H$2:$H$2336,0)</f>
        <v>No</v>
      </c>
      <c r="J685" s="11" t="str">
        <f>_xlfn.XLOOKUP($A685,'Cleaned - Medical Examinations'!$A$2:$A$2336,'Cleaned - Medical Examinations'!$I$2:$I$2336,0)</f>
        <v>Obesity</v>
      </c>
      <c r="K685" s="11" t="str">
        <f t="shared" si="10"/>
        <v>Non-Diabetic</v>
      </c>
      <c r="L685" s="14">
        <f>_xlfn.XLOOKUP($A685,'Cleaned - Hospitalisation Detai'!$A$2:$A$2344,'Cleaned - Hospitalisation Detai'!$J$2:$J$2344,0)</f>
        <v>32703</v>
      </c>
      <c r="M685" s="19">
        <f>_xlfn.XLOOKUP($A685,'Cleaned - Hospitalisation Detai'!$A$2:$A$2344,'Cleaned - Hospitalisation Detai'!$F$2:$F$2344,0)</f>
        <v>14547.26</v>
      </c>
      <c r="N685" s="19" t="str">
        <f>_xlfn.XLOOKUP($A685,'Cleaned - Hospitalisation Detai'!$A$2:$A$2344,'Cleaned - Hospitalisation Detai'!$G$2:$G$2344,0)</f>
        <v>tier - 2</v>
      </c>
      <c r="O685" s="19" t="str">
        <f>_xlfn.XLOOKUP($A685,'Cleaned - Hospitalisation Detai'!$A$2:$A$2344,'Cleaned - Hospitalisation Detai'!$H$2:$H$2344,0)</f>
        <v>tier - 3</v>
      </c>
      <c r="P685" s="19" t="str">
        <f>_xlfn.XLOOKUP($A685,'Cleaned - Hospitalisation Detai'!$A$2:$A$2344,'Cleaned - Hospitalisation Detai'!$I$2:$I$2344,0)</f>
        <v>R1011</v>
      </c>
      <c r="Q685" s="20">
        <f>_xlfn.XLOOKUP($A685,'Cleaned - Hospitalisation Detai'!$A$2:$A$2344,'Cleaned - Hospitalisation Detai'!$K$2:$K$2344,0)</f>
        <v>33</v>
      </c>
    </row>
    <row r="686" spans="1:17" ht="15.6" x14ac:dyDescent="0.3">
      <c r="A686" s="10" t="s">
        <v>1686</v>
      </c>
      <c r="B686" s="11" t="str">
        <f>_xlfn.XLOOKUP(A686,'Cleaned - Customer Names '!$A$2:$A$2336,'Cleaned - Customer Names '!$C$2:$C$2336,0)</f>
        <v>Marc-Olivier</v>
      </c>
      <c r="C686" s="11">
        <f>_xlfn.XLOOKUP($A686,'Cleaned - Medical Examinations'!$A$2:$A$2336,'Cleaned - Medical Examinations'!$B$2:$B$2336,0)</f>
        <v>50.2</v>
      </c>
      <c r="D686" s="11">
        <f>_xlfn.XLOOKUP($A686,'Cleaned - Medical Examinations'!$A$2:$A$2336,'Cleaned - Medical Examinations'!$C$2:$C$2336,0)</f>
        <v>5.4</v>
      </c>
      <c r="E686" s="11" t="str">
        <f>_xlfn.XLOOKUP($A686,'Cleaned - Medical Examinations'!$A$2:$A$2336,'Cleaned - Medical Examinations'!$D$2:$D$2336,0)</f>
        <v>No</v>
      </c>
      <c r="F686" s="11" t="str">
        <f>_xlfn.XLOOKUP($A686,'Cleaned - Medical Examinations'!$A$2:$A$2336,'Cleaned - Medical Examinations'!$E$2:$E$2336,0)</f>
        <v>No</v>
      </c>
      <c r="G686" s="11" t="str">
        <f>_xlfn.XLOOKUP($A686,'Cleaned - Medical Examinations'!$A$2:$A$2336,'Cleaned - Medical Examinations'!$F$2:$F$2336,0)</f>
        <v>No</v>
      </c>
      <c r="H686" s="11">
        <f>_xlfn.XLOOKUP($A686,'Cleaned - Medical Examinations'!$A$2:$A$2336,'Cleaned - Medical Examinations'!$G$2:$G$2336,0)</f>
        <v>0</v>
      </c>
      <c r="I686" s="11" t="str">
        <f>_xlfn.XLOOKUP($A686,'Cleaned - Medical Examinations'!$A$2:$A$2336,'Cleaned - Medical Examinations'!$H$2:$H$2336,0)</f>
        <v>No</v>
      </c>
      <c r="J686" s="11" t="str">
        <f>_xlfn.XLOOKUP($A686,'Cleaned - Medical Examinations'!$A$2:$A$2336,'Cleaned - Medical Examinations'!$I$2:$I$2336,0)</f>
        <v>Obesity</v>
      </c>
      <c r="K686" s="11" t="str">
        <f t="shared" si="10"/>
        <v>Non-Diabetic</v>
      </c>
      <c r="L686" s="14">
        <f>_xlfn.XLOOKUP($A686,'Cleaned - Hospitalisation Detai'!$A$2:$A$2344,'Cleaned - Hospitalisation Detai'!$J$2:$J$2344,0)</f>
        <v>32711</v>
      </c>
      <c r="M686" s="19">
        <f>_xlfn.XLOOKUP($A686,'Cleaned - Hospitalisation Detai'!$A$2:$A$2344,'Cleaned - Hospitalisation Detai'!$F$2:$F$2344,0)</f>
        <v>14507.46</v>
      </c>
      <c r="N686" s="19" t="str">
        <f>_xlfn.XLOOKUP($A686,'Cleaned - Hospitalisation Detai'!$A$2:$A$2344,'Cleaned - Hospitalisation Detai'!$G$2:$G$2344,0)</f>
        <v>tier - 2</v>
      </c>
      <c r="O686" s="19" t="str">
        <f>_xlfn.XLOOKUP($A686,'Cleaned - Hospitalisation Detai'!$A$2:$A$2344,'Cleaned - Hospitalisation Detai'!$H$2:$H$2344,0)</f>
        <v>tier - 3</v>
      </c>
      <c r="P686" s="19" t="str">
        <f>_xlfn.XLOOKUP($A686,'Cleaned - Hospitalisation Detai'!$A$2:$A$2344,'Cleaned - Hospitalisation Detai'!$I$2:$I$2344,0)</f>
        <v>R1012</v>
      </c>
      <c r="Q686" s="20">
        <f>_xlfn.XLOOKUP($A686,'Cleaned - Hospitalisation Detai'!$A$2:$A$2344,'Cleaned - Hospitalisation Detai'!$K$2:$K$2344,0)</f>
        <v>33</v>
      </c>
    </row>
    <row r="687" spans="1:17" ht="15.6" x14ac:dyDescent="0.3">
      <c r="A687" s="10" t="s">
        <v>1685</v>
      </c>
      <c r="B687" s="11" t="str">
        <f>_xlfn.XLOOKUP(A687,'Cleaned - Customer Names '!$A$2:$A$2336,'Cleaned - Customer Names '!$C$2:$C$2336,0)</f>
        <v>Russell J</v>
      </c>
      <c r="C687" s="11">
        <f>_xlfn.XLOOKUP($A687,'Cleaned - Medical Examinations'!$A$2:$A$2336,'Cleaned - Medical Examinations'!$B$2:$B$2336,0)</f>
        <v>25.52</v>
      </c>
      <c r="D687" s="11">
        <f>_xlfn.XLOOKUP($A687,'Cleaned - Medical Examinations'!$A$2:$A$2336,'Cleaned - Medical Examinations'!$C$2:$C$2336,0)</f>
        <v>6.35</v>
      </c>
      <c r="E687" s="11" t="str">
        <f>_xlfn.XLOOKUP($A687,'Cleaned - Medical Examinations'!$A$2:$A$2336,'Cleaned - Medical Examinations'!$D$2:$D$2336,0)</f>
        <v>No</v>
      </c>
      <c r="F687" s="11" t="str">
        <f>_xlfn.XLOOKUP($A687,'Cleaned - Medical Examinations'!$A$2:$A$2336,'Cleaned - Medical Examinations'!$E$2:$E$2336,0)</f>
        <v>No</v>
      </c>
      <c r="G687" s="11" t="str">
        <f>_xlfn.XLOOKUP($A687,'Cleaned - Medical Examinations'!$A$2:$A$2336,'Cleaned - Medical Examinations'!$F$2:$F$2336,0)</f>
        <v>Yes</v>
      </c>
      <c r="H687" s="11">
        <f>_xlfn.XLOOKUP($A687,'Cleaned - Medical Examinations'!$A$2:$A$2336,'Cleaned - Medical Examinations'!$G$2:$G$2336,0)</f>
        <v>1</v>
      </c>
      <c r="I687" s="11" t="str">
        <f>_xlfn.XLOOKUP($A687,'Cleaned - Medical Examinations'!$A$2:$A$2336,'Cleaned - Medical Examinations'!$H$2:$H$2336,0)</f>
        <v>No</v>
      </c>
      <c r="J687" s="11" t="str">
        <f>_xlfn.XLOOKUP($A687,'Cleaned - Medical Examinations'!$A$2:$A$2336,'Cleaned - Medical Examinations'!$I$2:$I$2336,0)</f>
        <v>Overweight</v>
      </c>
      <c r="K687" s="11" t="str">
        <f t="shared" si="10"/>
        <v>Non-Diabetic</v>
      </c>
      <c r="L687" s="14">
        <f>_xlfn.XLOOKUP($A687,'Cleaned - Hospitalisation Detai'!$A$2:$A$2344,'Cleaned - Hospitalisation Detai'!$J$2:$J$2344,0)</f>
        <v>29148</v>
      </c>
      <c r="M687" s="19">
        <f>_xlfn.XLOOKUP($A687,'Cleaned - Hospitalisation Detai'!$A$2:$A$2344,'Cleaned - Hospitalisation Detai'!$F$2:$F$2344,0)</f>
        <v>14478.33</v>
      </c>
      <c r="N687" s="19" t="str">
        <f>_xlfn.XLOOKUP($A687,'Cleaned - Hospitalisation Detai'!$A$2:$A$2344,'Cleaned - Hospitalisation Detai'!$G$2:$G$2344,0)</f>
        <v>tier - 2</v>
      </c>
      <c r="O687" s="19" t="str">
        <f>_xlfn.XLOOKUP($A687,'Cleaned - Hospitalisation Detai'!$A$2:$A$2344,'Cleaned - Hospitalisation Detai'!$H$2:$H$2344,0)</f>
        <v>tier - 2</v>
      </c>
      <c r="P687" s="19" t="str">
        <f>_xlfn.XLOOKUP($A687,'Cleaned - Hospitalisation Detai'!$A$2:$A$2344,'Cleaned - Hospitalisation Detai'!$I$2:$I$2344,0)</f>
        <v>R1013</v>
      </c>
      <c r="Q687" s="20">
        <f>_xlfn.XLOOKUP($A687,'Cleaned - Hospitalisation Detai'!$A$2:$A$2344,'Cleaned - Hospitalisation Detai'!$K$2:$K$2344,0)</f>
        <v>43</v>
      </c>
    </row>
    <row r="688" spans="1:17" ht="15.6" x14ac:dyDescent="0.3">
      <c r="A688" s="10" t="s">
        <v>1684</v>
      </c>
      <c r="B688" s="11" t="str">
        <f>_xlfn.XLOOKUP(A688,'Cleaned - Customer Names '!$A$2:$A$2336,'Cleaned - Customer Names '!$C$2:$C$2336,0)</f>
        <v>Karine</v>
      </c>
      <c r="C688" s="11">
        <f>_xlfn.XLOOKUP($A688,'Cleaned - Medical Examinations'!$A$2:$A$2336,'Cleaned - Medical Examinations'!$B$2:$B$2336,0)</f>
        <v>35.200000000000003</v>
      </c>
      <c r="D688" s="11">
        <f>_xlfn.XLOOKUP($A688,'Cleaned - Medical Examinations'!$A$2:$A$2336,'Cleaned - Medical Examinations'!$C$2:$C$2336,0)</f>
        <v>6.26</v>
      </c>
      <c r="E688" s="11" t="str">
        <f>_xlfn.XLOOKUP($A688,'Cleaned - Medical Examinations'!$A$2:$A$2336,'Cleaned - Medical Examinations'!$D$2:$D$2336,0)</f>
        <v>Yes</v>
      </c>
      <c r="F688" s="11" t="str">
        <f>_xlfn.XLOOKUP($A688,'Cleaned - Medical Examinations'!$A$2:$A$2336,'Cleaned - Medical Examinations'!$E$2:$E$2336,0)</f>
        <v>No</v>
      </c>
      <c r="G688" s="11" t="str">
        <f>_xlfn.XLOOKUP($A688,'Cleaned - Medical Examinations'!$A$2:$A$2336,'Cleaned - Medical Examinations'!$F$2:$F$2336,0)</f>
        <v>No</v>
      </c>
      <c r="H688" s="11">
        <f>_xlfn.XLOOKUP($A688,'Cleaned - Medical Examinations'!$A$2:$A$2336,'Cleaned - Medical Examinations'!$G$2:$G$2336,0)</f>
        <v>2</v>
      </c>
      <c r="I688" s="11" t="str">
        <f>_xlfn.XLOOKUP($A688,'Cleaned - Medical Examinations'!$A$2:$A$2336,'Cleaned - Medical Examinations'!$H$2:$H$2336,0)</f>
        <v>No</v>
      </c>
      <c r="J688" s="11" t="str">
        <f>_xlfn.XLOOKUP($A688,'Cleaned - Medical Examinations'!$A$2:$A$2336,'Cleaned - Medical Examinations'!$I$2:$I$2336,0)</f>
        <v>Obesity</v>
      </c>
      <c r="K688" s="11" t="str">
        <f t="shared" si="10"/>
        <v>Non-Diabetic</v>
      </c>
      <c r="L688" s="14">
        <f>_xlfn.XLOOKUP($A688,'Cleaned - Hospitalisation Detai'!$A$2:$A$2344,'Cleaned - Hospitalisation Detai'!$J$2:$J$2344,0)</f>
        <v>21874</v>
      </c>
      <c r="M688" s="19">
        <f>_xlfn.XLOOKUP($A688,'Cleaned - Hospitalisation Detai'!$A$2:$A$2344,'Cleaned - Hospitalisation Detai'!$F$2:$F$2344,0)</f>
        <v>14474.68</v>
      </c>
      <c r="N688" s="19" t="str">
        <f>_xlfn.XLOOKUP($A688,'Cleaned - Hospitalisation Detai'!$A$2:$A$2344,'Cleaned - Hospitalisation Detai'!$G$2:$G$2344,0)</f>
        <v>tier - 2</v>
      </c>
      <c r="O688" s="19" t="str">
        <f>_xlfn.XLOOKUP($A688,'Cleaned - Hospitalisation Detai'!$A$2:$A$2344,'Cleaned - Hospitalisation Detai'!$H$2:$H$2344,0)</f>
        <v>tier - 2</v>
      </c>
      <c r="P688" s="19" t="str">
        <f>_xlfn.XLOOKUP($A688,'Cleaned - Hospitalisation Detai'!$A$2:$A$2344,'Cleaned - Hospitalisation Detai'!$I$2:$I$2344,0)</f>
        <v>R1013</v>
      </c>
      <c r="Q688" s="20">
        <f>_xlfn.XLOOKUP($A688,'Cleaned - Hospitalisation Detai'!$A$2:$A$2344,'Cleaned - Hospitalisation Detai'!$K$2:$K$2344,0)</f>
        <v>63</v>
      </c>
    </row>
    <row r="689" spans="1:17" ht="15.6" x14ac:dyDescent="0.3">
      <c r="A689" s="10" t="s">
        <v>1683</v>
      </c>
      <c r="B689" s="11" t="str">
        <f>_xlfn.XLOOKUP(A689,'Cleaned - Customer Names '!$A$2:$A$2336,'Cleaned - Customer Names '!$C$2:$C$2336,0)</f>
        <v>Cheryl</v>
      </c>
      <c r="C689" s="11">
        <f>_xlfn.XLOOKUP($A689,'Cleaned - Medical Examinations'!$A$2:$A$2336,'Cleaned - Medical Examinations'!$B$2:$B$2336,0)</f>
        <v>41.26</v>
      </c>
      <c r="D689" s="11">
        <f>_xlfn.XLOOKUP($A689,'Cleaned - Medical Examinations'!$A$2:$A$2336,'Cleaned - Medical Examinations'!$C$2:$C$2336,0)</f>
        <v>5.97</v>
      </c>
      <c r="E689" s="11" t="str">
        <f>_xlfn.XLOOKUP($A689,'Cleaned - Medical Examinations'!$A$2:$A$2336,'Cleaned - Medical Examinations'!$D$2:$D$2336,0)</f>
        <v>Yes</v>
      </c>
      <c r="F689" s="11" t="str">
        <f>_xlfn.XLOOKUP($A689,'Cleaned - Medical Examinations'!$A$2:$A$2336,'Cleaned - Medical Examinations'!$E$2:$E$2336,0)</f>
        <v>No</v>
      </c>
      <c r="G689" s="11" t="str">
        <f>_xlfn.XLOOKUP($A689,'Cleaned - Medical Examinations'!$A$2:$A$2336,'Cleaned - Medical Examinations'!$F$2:$F$2336,0)</f>
        <v>No</v>
      </c>
      <c r="H689" s="11">
        <f>_xlfn.XLOOKUP($A689,'Cleaned - Medical Examinations'!$A$2:$A$2336,'Cleaned - Medical Examinations'!$G$2:$G$2336,0)</f>
        <v>0</v>
      </c>
      <c r="I689" s="11" t="str">
        <f>_xlfn.XLOOKUP($A689,'Cleaned - Medical Examinations'!$A$2:$A$2336,'Cleaned - Medical Examinations'!$H$2:$H$2336,0)</f>
        <v>No</v>
      </c>
      <c r="J689" s="11" t="str">
        <f>_xlfn.XLOOKUP($A689,'Cleaned - Medical Examinations'!$A$2:$A$2336,'Cleaned - Medical Examinations'!$I$2:$I$2336,0)</f>
        <v>Obesity</v>
      </c>
      <c r="K689" s="11" t="str">
        <f t="shared" si="10"/>
        <v>Non-Diabetic</v>
      </c>
      <c r="L689" s="14">
        <f>_xlfn.XLOOKUP($A689,'Cleaned - Hospitalisation Detai'!$A$2:$A$2344,'Cleaned - Hospitalisation Detai'!$J$2:$J$2344,0)</f>
        <v>28091</v>
      </c>
      <c r="M689" s="19">
        <f>_xlfn.XLOOKUP($A689,'Cleaned - Hospitalisation Detai'!$A$2:$A$2344,'Cleaned - Hospitalisation Detai'!$F$2:$F$2344,0)</f>
        <v>14470.01</v>
      </c>
      <c r="N689" s="19" t="str">
        <f>_xlfn.XLOOKUP($A689,'Cleaned - Hospitalisation Detai'!$A$2:$A$2344,'Cleaned - Hospitalisation Detai'!$G$2:$G$2344,0)</f>
        <v>tier - 2</v>
      </c>
      <c r="O689" s="19" t="str">
        <f>_xlfn.XLOOKUP($A689,'Cleaned - Hospitalisation Detai'!$A$2:$A$2344,'Cleaned - Hospitalisation Detai'!$H$2:$H$2344,0)</f>
        <v>tier - 3</v>
      </c>
      <c r="P689" s="19" t="str">
        <f>_xlfn.XLOOKUP($A689,'Cleaned - Hospitalisation Detai'!$A$2:$A$2344,'Cleaned - Hospitalisation Detai'!$I$2:$I$2344,0)</f>
        <v>R1012</v>
      </c>
      <c r="Q689" s="20">
        <f>_xlfn.XLOOKUP($A689,'Cleaned - Hospitalisation Detai'!$A$2:$A$2344,'Cleaned - Hospitalisation Detai'!$K$2:$K$2344,0)</f>
        <v>46</v>
      </c>
    </row>
    <row r="690" spans="1:17" ht="15.6" x14ac:dyDescent="0.3">
      <c r="A690" s="10" t="s">
        <v>1682</v>
      </c>
      <c r="B690" s="11" t="str">
        <f>_xlfn.XLOOKUP(A690,'Cleaned - Customer Names '!$A$2:$A$2336,'Cleaned - Customer Names '!$C$2:$C$2336,0)</f>
        <v>Allison M.</v>
      </c>
      <c r="C690" s="11">
        <f>_xlfn.XLOOKUP($A690,'Cleaned - Medical Examinations'!$A$2:$A$2336,'Cleaned - Medical Examinations'!$B$2:$B$2336,0)</f>
        <v>17.195</v>
      </c>
      <c r="D690" s="11">
        <f>_xlfn.XLOOKUP($A690,'Cleaned - Medical Examinations'!$A$2:$A$2336,'Cleaned - Medical Examinations'!$C$2:$C$2336,0)</f>
        <v>5.29</v>
      </c>
      <c r="E690" s="11" t="str">
        <f>_xlfn.XLOOKUP($A690,'Cleaned - Medical Examinations'!$A$2:$A$2336,'Cleaned - Medical Examinations'!$D$2:$D$2336,0)</f>
        <v>Yes</v>
      </c>
      <c r="F690" s="11" t="str">
        <f>_xlfn.XLOOKUP($A690,'Cleaned - Medical Examinations'!$A$2:$A$2336,'Cleaned - Medical Examinations'!$E$2:$E$2336,0)</f>
        <v>No</v>
      </c>
      <c r="G690" s="11" t="str">
        <f>_xlfn.XLOOKUP($A690,'Cleaned - Medical Examinations'!$A$2:$A$2336,'Cleaned - Medical Examinations'!$F$2:$F$2336,0)</f>
        <v>No</v>
      </c>
      <c r="H690" s="11">
        <f>_xlfn.XLOOKUP($A690,'Cleaned - Medical Examinations'!$A$2:$A$2336,'Cleaned - Medical Examinations'!$G$2:$G$2336,0)</f>
        <v>0</v>
      </c>
      <c r="I690" s="11" t="str">
        <f>_xlfn.XLOOKUP($A690,'Cleaned - Medical Examinations'!$A$2:$A$2336,'Cleaned - Medical Examinations'!$H$2:$H$2336,0)</f>
        <v>Yes</v>
      </c>
      <c r="J690" s="11" t="str">
        <f>_xlfn.XLOOKUP($A690,'Cleaned - Medical Examinations'!$A$2:$A$2336,'Cleaned - Medical Examinations'!$I$2:$I$2336,0)</f>
        <v>Underweight</v>
      </c>
      <c r="K690" s="11" t="str">
        <f t="shared" si="10"/>
        <v>Non-Diabetic</v>
      </c>
      <c r="L690" s="14">
        <f>_xlfn.XLOOKUP($A690,'Cleaned - Hospitalisation Detai'!$A$2:$A$2344,'Cleaned - Hospitalisation Detai'!$J$2:$J$2344,0)</f>
        <v>35379</v>
      </c>
      <c r="M690" s="19">
        <f>_xlfn.XLOOKUP($A690,'Cleaned - Hospitalisation Detai'!$A$2:$A$2344,'Cleaned - Hospitalisation Detai'!$F$2:$F$2344,0)</f>
        <v>14455.64</v>
      </c>
      <c r="N690" s="19" t="str">
        <f>_xlfn.XLOOKUP($A690,'Cleaned - Hospitalisation Detai'!$A$2:$A$2344,'Cleaned - Hospitalisation Detai'!$G$2:$G$2344,0)</f>
        <v>tier - 2</v>
      </c>
      <c r="O690" s="19" t="str">
        <f>_xlfn.XLOOKUP($A690,'Cleaned - Hospitalisation Detai'!$A$2:$A$2344,'Cleaned - Hospitalisation Detai'!$H$2:$H$2344,0)</f>
        <v>tier - 3</v>
      </c>
      <c r="P690" s="19" t="str">
        <f>_xlfn.XLOOKUP($A690,'Cleaned - Hospitalisation Detai'!$A$2:$A$2344,'Cleaned - Hospitalisation Detai'!$I$2:$I$2344,0)</f>
        <v>R1024</v>
      </c>
      <c r="Q690" s="20">
        <f>_xlfn.XLOOKUP($A690,'Cleaned - Hospitalisation Detai'!$A$2:$A$2344,'Cleaned - Hospitalisation Detai'!$K$2:$K$2344,0)</f>
        <v>26</v>
      </c>
    </row>
    <row r="691" spans="1:17" ht="15.6" x14ac:dyDescent="0.3">
      <c r="A691" s="10" t="s">
        <v>1681</v>
      </c>
      <c r="B691" s="11" t="str">
        <f>_xlfn.XLOOKUP(A691,'Cleaned - Customer Names '!$A$2:$A$2336,'Cleaned - Customer Names '!$C$2:$C$2336,0)</f>
        <v>Adriana</v>
      </c>
      <c r="C691" s="11">
        <f>_xlfn.XLOOKUP($A691,'Cleaned - Medical Examinations'!$A$2:$A$2336,'Cleaned - Medical Examinations'!$B$2:$B$2336,0)</f>
        <v>23.085000000000001</v>
      </c>
      <c r="D691" s="11">
        <f>_xlfn.XLOOKUP($A691,'Cleaned - Medical Examinations'!$A$2:$A$2336,'Cleaned - Medical Examinations'!$C$2:$C$2336,0)</f>
        <v>4.2699999999999996</v>
      </c>
      <c r="E691" s="11" t="str">
        <f>_xlfn.XLOOKUP($A691,'Cleaned - Medical Examinations'!$A$2:$A$2336,'Cleaned - Medical Examinations'!$D$2:$D$2336,0)</f>
        <v>Yes</v>
      </c>
      <c r="F691" s="11" t="str">
        <f>_xlfn.XLOOKUP($A691,'Cleaned - Medical Examinations'!$A$2:$A$2336,'Cleaned - Medical Examinations'!$E$2:$E$2336,0)</f>
        <v>No</v>
      </c>
      <c r="G691" s="11" t="str">
        <f>_xlfn.XLOOKUP($A691,'Cleaned - Medical Examinations'!$A$2:$A$2336,'Cleaned - Medical Examinations'!$F$2:$F$2336,0)</f>
        <v>No</v>
      </c>
      <c r="H691" s="11">
        <f>_xlfn.XLOOKUP($A691,'Cleaned - Medical Examinations'!$A$2:$A$2336,'Cleaned - Medical Examinations'!$G$2:$G$2336,0)</f>
        <v>2</v>
      </c>
      <c r="I691" s="11" t="str">
        <f>_xlfn.XLOOKUP($A691,'Cleaned - Medical Examinations'!$A$2:$A$2336,'Cleaned - Medical Examinations'!$H$2:$H$2336,0)</f>
        <v>No</v>
      </c>
      <c r="J691" s="11" t="str">
        <f>_xlfn.XLOOKUP($A691,'Cleaned - Medical Examinations'!$A$2:$A$2336,'Cleaned - Medical Examinations'!$I$2:$I$2336,0)</f>
        <v>Normal Weight</v>
      </c>
      <c r="K691" s="11" t="str">
        <f t="shared" si="10"/>
        <v>Non-Diabetic</v>
      </c>
      <c r="L691" s="14">
        <f>_xlfn.XLOOKUP($A691,'Cleaned - Hospitalisation Detai'!$A$2:$A$2344,'Cleaned - Hospitalisation Detai'!$J$2:$J$2344,0)</f>
        <v>21765</v>
      </c>
      <c r="M691" s="19">
        <f>_xlfn.XLOOKUP($A691,'Cleaned - Hospitalisation Detai'!$A$2:$A$2344,'Cleaned - Hospitalisation Detai'!$F$2:$F$2344,0)</f>
        <v>14451.84</v>
      </c>
      <c r="N691" s="19" t="str">
        <f>_xlfn.XLOOKUP($A691,'Cleaned - Hospitalisation Detai'!$A$2:$A$2344,'Cleaned - Hospitalisation Detai'!$G$2:$G$2344,0)</f>
        <v>tier - 2</v>
      </c>
      <c r="O691" s="19" t="str">
        <f>_xlfn.XLOOKUP($A691,'Cleaned - Hospitalisation Detai'!$A$2:$A$2344,'Cleaned - Hospitalisation Detai'!$H$2:$H$2344,0)</f>
        <v>tier - 3</v>
      </c>
      <c r="P691" s="19" t="str">
        <f>_xlfn.XLOOKUP($A691,'Cleaned - Hospitalisation Detai'!$A$2:$A$2344,'Cleaned - Hospitalisation Detai'!$I$2:$I$2344,0)</f>
        <v>R1023</v>
      </c>
      <c r="Q691" s="20">
        <f>_xlfn.XLOOKUP($A691,'Cleaned - Hospitalisation Detai'!$A$2:$A$2344,'Cleaned - Hospitalisation Detai'!$K$2:$K$2344,0)</f>
        <v>63</v>
      </c>
    </row>
    <row r="692" spans="1:17" ht="15.6" x14ac:dyDescent="0.3">
      <c r="A692" s="10" t="s">
        <v>1680</v>
      </c>
      <c r="B692" s="11" t="str">
        <f>_xlfn.XLOOKUP(A692,'Cleaned - Customer Names '!$A$2:$A$2336,'Cleaned - Customer Names '!$C$2:$C$2336,0)</f>
        <v>Miranda J</v>
      </c>
      <c r="C692" s="11">
        <f>_xlfn.XLOOKUP($A692,'Cleaned - Medical Examinations'!$A$2:$A$2336,'Cleaned - Medical Examinations'!$B$2:$B$2336,0)</f>
        <v>21.66</v>
      </c>
      <c r="D692" s="11">
        <f>_xlfn.XLOOKUP($A692,'Cleaned - Medical Examinations'!$A$2:$A$2336,'Cleaned - Medical Examinations'!$C$2:$C$2336,0)</f>
        <v>5.2</v>
      </c>
      <c r="E692" s="11" t="str">
        <f>_xlfn.XLOOKUP($A692,'Cleaned - Medical Examinations'!$A$2:$A$2336,'Cleaned - Medical Examinations'!$D$2:$D$2336,0)</f>
        <v>Yes</v>
      </c>
      <c r="F692" s="11" t="str">
        <f>_xlfn.XLOOKUP($A692,'Cleaned - Medical Examinations'!$A$2:$A$2336,'Cleaned - Medical Examinations'!$E$2:$E$2336,0)</f>
        <v>No</v>
      </c>
      <c r="G692" s="11" t="str">
        <f>_xlfn.XLOOKUP($A692,'Cleaned - Medical Examinations'!$A$2:$A$2336,'Cleaned - Medical Examinations'!$F$2:$F$2336,0)</f>
        <v>No</v>
      </c>
      <c r="H692" s="11">
        <f>_xlfn.XLOOKUP($A692,'Cleaned - Medical Examinations'!$A$2:$A$2336,'Cleaned - Medical Examinations'!$G$2:$G$2336,0)</f>
        <v>2</v>
      </c>
      <c r="I692" s="11" t="str">
        <f>_xlfn.XLOOKUP($A692,'Cleaned - Medical Examinations'!$A$2:$A$2336,'Cleaned - Medical Examinations'!$H$2:$H$2336,0)</f>
        <v>No</v>
      </c>
      <c r="J692" s="11" t="str">
        <f>_xlfn.XLOOKUP($A692,'Cleaned - Medical Examinations'!$A$2:$A$2336,'Cleaned - Medical Examinations'!$I$2:$I$2336,0)</f>
        <v>Normal Weight</v>
      </c>
      <c r="K692" s="11" t="str">
        <f t="shared" si="10"/>
        <v>Non-Diabetic</v>
      </c>
      <c r="L692" s="14">
        <f>_xlfn.XLOOKUP($A692,'Cleaned - Hospitalisation Detai'!$A$2:$A$2344,'Cleaned - Hospitalisation Detai'!$J$2:$J$2344,0)</f>
        <v>21730</v>
      </c>
      <c r="M692" s="19">
        <f>_xlfn.XLOOKUP($A692,'Cleaned - Hospitalisation Detai'!$A$2:$A$2344,'Cleaned - Hospitalisation Detai'!$F$2:$F$2344,0)</f>
        <v>14449.85</v>
      </c>
      <c r="N692" s="19" t="str">
        <f>_xlfn.XLOOKUP($A692,'Cleaned - Hospitalisation Detai'!$A$2:$A$2344,'Cleaned - Hospitalisation Detai'!$G$2:$G$2344,0)</f>
        <v>tier - 2</v>
      </c>
      <c r="O692" s="19" t="str">
        <f>_xlfn.XLOOKUP($A692,'Cleaned - Hospitalisation Detai'!$A$2:$A$2344,'Cleaned - Hospitalisation Detai'!$H$2:$H$2344,0)</f>
        <v>tier - 1</v>
      </c>
      <c r="P692" s="19" t="str">
        <f>_xlfn.XLOOKUP($A692,'Cleaned - Hospitalisation Detai'!$A$2:$A$2344,'Cleaned - Hospitalisation Detai'!$I$2:$I$2344,0)</f>
        <v>R1024</v>
      </c>
      <c r="Q692" s="20">
        <f>_xlfn.XLOOKUP($A692,'Cleaned - Hospitalisation Detai'!$A$2:$A$2344,'Cleaned - Hospitalisation Detai'!$K$2:$K$2344,0)</f>
        <v>63</v>
      </c>
    </row>
    <row r="693" spans="1:17" ht="15.6" x14ac:dyDescent="0.3">
      <c r="A693" s="10" t="s">
        <v>1679</v>
      </c>
      <c r="B693" s="11" t="str">
        <f>_xlfn.XLOOKUP(A693,'Cleaned - Customer Names '!$A$2:$A$2336,'Cleaned - Customer Names '!$C$2:$C$2336,0)</f>
        <v>Roberto</v>
      </c>
      <c r="C693" s="11">
        <f>_xlfn.XLOOKUP($A693,'Cleaned - Medical Examinations'!$A$2:$A$2336,'Cleaned - Medical Examinations'!$B$2:$B$2336,0)</f>
        <v>36.47</v>
      </c>
      <c r="D693" s="11">
        <f>_xlfn.XLOOKUP($A693,'Cleaned - Medical Examinations'!$A$2:$A$2336,'Cleaned - Medical Examinations'!$C$2:$C$2336,0)</f>
        <v>8.23</v>
      </c>
      <c r="E693" s="11" t="str">
        <f>_xlfn.XLOOKUP($A693,'Cleaned - Medical Examinations'!$A$2:$A$2336,'Cleaned - Medical Examinations'!$D$2:$D$2336,0)</f>
        <v>Yes</v>
      </c>
      <c r="F693" s="11" t="str">
        <f>_xlfn.XLOOKUP($A693,'Cleaned - Medical Examinations'!$A$2:$A$2336,'Cleaned - Medical Examinations'!$E$2:$E$2336,0)</f>
        <v>No</v>
      </c>
      <c r="G693" s="11" t="str">
        <f>_xlfn.XLOOKUP($A693,'Cleaned - Medical Examinations'!$A$2:$A$2336,'Cleaned - Medical Examinations'!$F$2:$F$2336,0)</f>
        <v>No</v>
      </c>
      <c r="H693" s="11">
        <f>_xlfn.XLOOKUP($A693,'Cleaned - Medical Examinations'!$A$2:$A$2336,'Cleaned - Medical Examinations'!$G$2:$G$2336,0)</f>
        <v>0</v>
      </c>
      <c r="I693" s="11" t="str">
        <f>_xlfn.XLOOKUP($A693,'Cleaned - Medical Examinations'!$A$2:$A$2336,'Cleaned - Medical Examinations'!$H$2:$H$2336,0)</f>
        <v>No</v>
      </c>
      <c r="J693" s="11" t="str">
        <f>_xlfn.XLOOKUP($A693,'Cleaned - Medical Examinations'!$A$2:$A$2336,'Cleaned - Medical Examinations'!$I$2:$I$2336,0)</f>
        <v>Obesity</v>
      </c>
      <c r="K693" s="11" t="str">
        <f t="shared" si="10"/>
        <v>Diabetic</v>
      </c>
      <c r="L693" s="14">
        <f>_xlfn.XLOOKUP($A693,'Cleaned - Hospitalisation Detai'!$A$2:$A$2344,'Cleaned - Hospitalisation Detai'!$J$2:$J$2344,0)</f>
        <v>24780</v>
      </c>
      <c r="M693" s="19">
        <f>_xlfn.XLOOKUP($A693,'Cleaned - Hospitalisation Detai'!$A$2:$A$2344,'Cleaned - Hospitalisation Detai'!$F$2:$F$2344,0)</f>
        <v>14427.63</v>
      </c>
      <c r="N693" s="19" t="str">
        <f>_xlfn.XLOOKUP($A693,'Cleaned - Hospitalisation Detai'!$A$2:$A$2344,'Cleaned - Hospitalisation Detai'!$G$2:$G$2344,0)</f>
        <v>tier - 2</v>
      </c>
      <c r="O693" s="19" t="str">
        <f>_xlfn.XLOOKUP($A693,'Cleaned - Hospitalisation Detai'!$A$2:$A$2344,'Cleaned - Hospitalisation Detai'!$H$2:$H$2344,0)</f>
        <v>tier - 2</v>
      </c>
      <c r="P693" s="19" t="str">
        <f>_xlfn.XLOOKUP($A693,'Cleaned - Hospitalisation Detai'!$A$2:$A$2344,'Cleaned - Hospitalisation Detai'!$I$2:$I$2344,0)</f>
        <v>R1021</v>
      </c>
      <c r="Q693" s="20">
        <f>_xlfn.XLOOKUP($A693,'Cleaned - Hospitalisation Detai'!$A$2:$A$2344,'Cleaned - Hospitalisation Detai'!$K$2:$K$2344,0)</f>
        <v>55</v>
      </c>
    </row>
    <row r="694" spans="1:17" ht="15.6" x14ac:dyDescent="0.3">
      <c r="A694" s="10" t="s">
        <v>1678</v>
      </c>
      <c r="B694" s="11" t="str">
        <f>_xlfn.XLOOKUP(A694,'Cleaned - Customer Names '!$A$2:$A$2336,'Cleaned - Customer Names '!$C$2:$C$2336,0)</f>
        <v>Rebecca B.</v>
      </c>
      <c r="C694" s="11">
        <f>_xlfn.XLOOKUP($A694,'Cleaned - Medical Examinations'!$A$2:$A$2336,'Cleaned - Medical Examinations'!$B$2:$B$2336,0)</f>
        <v>36.08</v>
      </c>
      <c r="D694" s="11">
        <f>_xlfn.XLOOKUP($A694,'Cleaned - Medical Examinations'!$A$2:$A$2336,'Cleaned - Medical Examinations'!$C$2:$C$2336,0)</f>
        <v>10.33</v>
      </c>
      <c r="E694" s="11" t="str">
        <f>_xlfn.XLOOKUP($A694,'Cleaned - Medical Examinations'!$A$2:$A$2336,'Cleaned - Medical Examinations'!$D$2:$D$2336,0)</f>
        <v>Yes</v>
      </c>
      <c r="F694" s="11" t="str">
        <f>_xlfn.XLOOKUP($A694,'Cleaned - Medical Examinations'!$A$2:$A$2336,'Cleaned - Medical Examinations'!$E$2:$E$2336,0)</f>
        <v>No</v>
      </c>
      <c r="G694" s="11" t="str">
        <f>_xlfn.XLOOKUP($A694,'Cleaned - Medical Examinations'!$A$2:$A$2336,'Cleaned - Medical Examinations'!$F$2:$F$2336,0)</f>
        <v>No</v>
      </c>
      <c r="H694" s="11">
        <f>_xlfn.XLOOKUP($A694,'Cleaned - Medical Examinations'!$A$2:$A$2336,'Cleaned - Medical Examinations'!$G$2:$G$2336,0)</f>
        <v>0</v>
      </c>
      <c r="I694" s="11" t="str">
        <f>_xlfn.XLOOKUP($A694,'Cleaned - Medical Examinations'!$A$2:$A$2336,'Cleaned - Medical Examinations'!$H$2:$H$2336,0)</f>
        <v>No</v>
      </c>
      <c r="J694" s="11" t="str">
        <f>_xlfn.XLOOKUP($A694,'Cleaned - Medical Examinations'!$A$2:$A$2336,'Cleaned - Medical Examinations'!$I$2:$I$2336,0)</f>
        <v>Obesity</v>
      </c>
      <c r="K694" s="11" t="str">
        <f t="shared" si="10"/>
        <v>Diabetic</v>
      </c>
      <c r="L694" s="14">
        <f>_xlfn.XLOOKUP($A694,'Cleaned - Hospitalisation Detai'!$A$2:$A$2344,'Cleaned - Hospitalisation Detai'!$J$2:$J$2344,0)</f>
        <v>24699</v>
      </c>
      <c r="M694" s="19">
        <f>_xlfn.XLOOKUP($A694,'Cleaned - Hospitalisation Detai'!$A$2:$A$2344,'Cleaned - Hospitalisation Detai'!$F$2:$F$2344,0)</f>
        <v>14426.66</v>
      </c>
      <c r="N694" s="19" t="str">
        <f>_xlfn.XLOOKUP($A694,'Cleaned - Hospitalisation Detai'!$A$2:$A$2344,'Cleaned - Hospitalisation Detai'!$G$2:$G$2344,0)</f>
        <v>tier - 2</v>
      </c>
      <c r="O694" s="19" t="str">
        <f>_xlfn.XLOOKUP($A694,'Cleaned - Hospitalisation Detai'!$A$2:$A$2344,'Cleaned - Hospitalisation Detai'!$H$2:$H$2344,0)</f>
        <v>tier - 2</v>
      </c>
      <c r="P694" s="19" t="str">
        <f>_xlfn.XLOOKUP($A694,'Cleaned - Hospitalisation Detai'!$A$2:$A$2344,'Cleaned - Hospitalisation Detai'!$I$2:$I$2344,0)</f>
        <v>R1026</v>
      </c>
      <c r="Q694" s="20">
        <f>_xlfn.XLOOKUP($A694,'Cleaned - Hospitalisation Detai'!$A$2:$A$2344,'Cleaned - Hospitalisation Detai'!$K$2:$K$2344,0)</f>
        <v>55</v>
      </c>
    </row>
    <row r="695" spans="1:17" ht="15.6" x14ac:dyDescent="0.3">
      <c r="A695" s="10" t="s">
        <v>1677</v>
      </c>
      <c r="B695" s="11" t="str">
        <f>_xlfn.XLOOKUP(A695,'Cleaned - Customer Names '!$A$2:$A$2336,'Cleaned - Customer Names '!$C$2:$C$2336,0)</f>
        <v>Tiffany</v>
      </c>
      <c r="C695" s="11">
        <f>_xlfn.XLOOKUP($A695,'Cleaned - Medical Examinations'!$A$2:$A$2336,'Cleaned - Medical Examinations'!$B$2:$B$2336,0)</f>
        <v>23.18</v>
      </c>
      <c r="D695" s="11">
        <f>_xlfn.XLOOKUP($A695,'Cleaned - Medical Examinations'!$A$2:$A$2336,'Cleaned - Medical Examinations'!$C$2:$C$2336,0)</f>
        <v>6.13</v>
      </c>
      <c r="E695" s="11" t="str">
        <f>_xlfn.XLOOKUP($A695,'Cleaned - Medical Examinations'!$A$2:$A$2336,'Cleaned - Medical Examinations'!$D$2:$D$2336,0)</f>
        <v>No</v>
      </c>
      <c r="F695" s="11" t="str">
        <f>_xlfn.XLOOKUP($A695,'Cleaned - Medical Examinations'!$A$2:$A$2336,'Cleaned - Medical Examinations'!$E$2:$E$2336,0)</f>
        <v>No</v>
      </c>
      <c r="G695" s="11" t="str">
        <f>_xlfn.XLOOKUP($A695,'Cleaned - Medical Examinations'!$A$2:$A$2336,'Cleaned - Medical Examinations'!$F$2:$F$2336,0)</f>
        <v>No</v>
      </c>
      <c r="H695" s="11">
        <f>_xlfn.XLOOKUP($A695,'Cleaned - Medical Examinations'!$A$2:$A$2336,'Cleaned - Medical Examinations'!$G$2:$G$2336,0)</f>
        <v>0</v>
      </c>
      <c r="I695" s="11" t="str">
        <f>_xlfn.XLOOKUP($A695,'Cleaned - Medical Examinations'!$A$2:$A$2336,'Cleaned - Medical Examinations'!$H$2:$H$2336,0)</f>
        <v>No</v>
      </c>
      <c r="J695" s="11" t="str">
        <f>_xlfn.XLOOKUP($A695,'Cleaned - Medical Examinations'!$A$2:$A$2336,'Cleaned - Medical Examinations'!$I$2:$I$2336,0)</f>
        <v>Normal Weight</v>
      </c>
      <c r="K695" s="11" t="str">
        <f t="shared" si="10"/>
        <v>Non-Diabetic</v>
      </c>
      <c r="L695" s="14">
        <f>_xlfn.XLOOKUP($A695,'Cleaned - Hospitalisation Detai'!$A$2:$A$2344,'Cleaned - Hospitalisation Detai'!$J$2:$J$2344,0)</f>
        <v>36382</v>
      </c>
      <c r="M695" s="19">
        <f>_xlfn.XLOOKUP($A695,'Cleaned - Hospitalisation Detai'!$A$2:$A$2344,'Cleaned - Hospitalisation Detai'!$F$2:$F$2344,0)</f>
        <v>14426.07</v>
      </c>
      <c r="N695" s="19" t="str">
        <f>_xlfn.XLOOKUP($A695,'Cleaned - Hospitalisation Detai'!$A$2:$A$2344,'Cleaned - Hospitalisation Detai'!$G$2:$G$2344,0)</f>
        <v>tier - 2</v>
      </c>
      <c r="O695" s="19" t="str">
        <f>_xlfn.XLOOKUP($A695,'Cleaned - Hospitalisation Detai'!$A$2:$A$2344,'Cleaned - Hospitalisation Detai'!$H$2:$H$2344,0)</f>
        <v>tier - 1</v>
      </c>
      <c r="P695" s="19" t="str">
        <f>_xlfn.XLOOKUP($A695,'Cleaned - Hospitalisation Detai'!$A$2:$A$2344,'Cleaned - Hospitalisation Detai'!$I$2:$I$2344,0)</f>
        <v>R1012</v>
      </c>
      <c r="Q695" s="20">
        <f>_xlfn.XLOOKUP($A695,'Cleaned - Hospitalisation Detai'!$A$2:$A$2344,'Cleaned - Hospitalisation Detai'!$K$2:$K$2344,0)</f>
        <v>23</v>
      </c>
    </row>
    <row r="696" spans="1:17" ht="15.6" x14ac:dyDescent="0.3">
      <c r="A696" s="10" t="s">
        <v>1676</v>
      </c>
      <c r="B696" s="11" t="str">
        <f>_xlfn.XLOOKUP(A696,'Cleaned - Customer Names '!$A$2:$A$2336,'Cleaned - Customer Names '!$C$2:$C$2336,0)</f>
        <v>Alexander</v>
      </c>
      <c r="C696" s="11">
        <f>_xlfn.XLOOKUP($A696,'Cleaned - Medical Examinations'!$A$2:$A$2336,'Cleaned - Medical Examinations'!$B$2:$B$2336,0)</f>
        <v>39.159999999999997</v>
      </c>
      <c r="D696" s="11">
        <f>_xlfn.XLOOKUP($A696,'Cleaned - Medical Examinations'!$A$2:$A$2336,'Cleaned - Medical Examinations'!$C$2:$C$2336,0)</f>
        <v>8.08</v>
      </c>
      <c r="E696" s="11" t="str">
        <f>_xlfn.XLOOKUP($A696,'Cleaned - Medical Examinations'!$A$2:$A$2336,'Cleaned - Medical Examinations'!$D$2:$D$2336,0)</f>
        <v>No</v>
      </c>
      <c r="F696" s="11" t="str">
        <f>_xlfn.XLOOKUP($A696,'Cleaned - Medical Examinations'!$A$2:$A$2336,'Cleaned - Medical Examinations'!$E$2:$E$2336,0)</f>
        <v>No</v>
      </c>
      <c r="G696" s="11" t="str">
        <f>_xlfn.XLOOKUP($A696,'Cleaned - Medical Examinations'!$A$2:$A$2336,'Cleaned - Medical Examinations'!$F$2:$F$2336,0)</f>
        <v>No</v>
      </c>
      <c r="H696" s="11">
        <f>_xlfn.XLOOKUP($A696,'Cleaned - Medical Examinations'!$A$2:$A$2336,'Cleaned - Medical Examinations'!$G$2:$G$2336,0)</f>
        <v>3</v>
      </c>
      <c r="I696" s="11" t="str">
        <f>_xlfn.XLOOKUP($A696,'Cleaned - Medical Examinations'!$A$2:$A$2336,'Cleaned - Medical Examinations'!$H$2:$H$2336,0)</f>
        <v>No</v>
      </c>
      <c r="J696" s="11" t="str">
        <f>_xlfn.XLOOKUP($A696,'Cleaned - Medical Examinations'!$A$2:$A$2336,'Cleaned - Medical Examinations'!$I$2:$I$2336,0)</f>
        <v>Obesity</v>
      </c>
      <c r="K696" s="11" t="str">
        <f t="shared" si="10"/>
        <v>Diabetic</v>
      </c>
      <c r="L696" s="14">
        <f>_xlfn.XLOOKUP($A696,'Cleaned - Hospitalisation Detai'!$A$2:$A$2344,'Cleaned - Hospitalisation Detai'!$J$2:$J$2344,0)</f>
        <v>21448</v>
      </c>
      <c r="M696" s="19">
        <f>_xlfn.XLOOKUP($A696,'Cleaned - Hospitalisation Detai'!$A$2:$A$2344,'Cleaned - Hospitalisation Detai'!$F$2:$F$2344,0)</f>
        <v>14418.28</v>
      </c>
      <c r="N696" s="19" t="str">
        <f>_xlfn.XLOOKUP($A696,'Cleaned - Hospitalisation Detai'!$A$2:$A$2344,'Cleaned - Hospitalisation Detai'!$G$2:$G$2344,0)</f>
        <v>tier - 2</v>
      </c>
      <c r="O696" s="19" t="str">
        <f>_xlfn.XLOOKUP($A696,'Cleaned - Hospitalisation Detai'!$A$2:$A$2344,'Cleaned - Hospitalisation Detai'!$H$2:$H$2344,0)</f>
        <v>tier - 3</v>
      </c>
      <c r="P696" s="19" t="str">
        <f>_xlfn.XLOOKUP($A696,'Cleaned - Hospitalisation Detai'!$A$2:$A$2344,'Cleaned - Hospitalisation Detai'!$I$2:$I$2344,0)</f>
        <v>R1013</v>
      </c>
      <c r="Q696" s="20">
        <f>_xlfn.XLOOKUP($A696,'Cleaned - Hospitalisation Detai'!$A$2:$A$2344,'Cleaned - Hospitalisation Detai'!$K$2:$K$2344,0)</f>
        <v>64</v>
      </c>
    </row>
    <row r="697" spans="1:17" ht="15.6" x14ac:dyDescent="0.3">
      <c r="A697" s="10" t="s">
        <v>1675</v>
      </c>
      <c r="B697" s="11" t="str">
        <f>_xlfn.XLOOKUP(A697,'Cleaned - Customer Names '!$A$2:$A$2336,'Cleaned - Customer Names '!$C$2:$C$2336,0)</f>
        <v>Rich M</v>
      </c>
      <c r="C697" s="11">
        <f>_xlfn.XLOOKUP($A697,'Cleaned - Medical Examinations'!$A$2:$A$2336,'Cleaned - Medical Examinations'!$B$2:$B$2336,0)</f>
        <v>38.19</v>
      </c>
      <c r="D697" s="11">
        <f>_xlfn.XLOOKUP($A697,'Cleaned - Medical Examinations'!$A$2:$A$2336,'Cleaned - Medical Examinations'!$C$2:$C$2336,0)</f>
        <v>10.49</v>
      </c>
      <c r="E697" s="11" t="str">
        <f>_xlfn.XLOOKUP($A697,'Cleaned - Medical Examinations'!$A$2:$A$2336,'Cleaned - Medical Examinations'!$D$2:$D$2336,0)</f>
        <v>No</v>
      </c>
      <c r="F697" s="11" t="str">
        <f>_xlfn.XLOOKUP($A697,'Cleaned - Medical Examinations'!$A$2:$A$2336,'Cleaned - Medical Examinations'!$E$2:$E$2336,0)</f>
        <v>No</v>
      </c>
      <c r="G697" s="11" t="str">
        <f>_xlfn.XLOOKUP($A697,'Cleaned - Medical Examinations'!$A$2:$A$2336,'Cleaned - Medical Examinations'!$F$2:$F$2336,0)</f>
        <v>No</v>
      </c>
      <c r="H697" s="11">
        <f>_xlfn.XLOOKUP($A697,'Cleaned - Medical Examinations'!$A$2:$A$2336,'Cleaned - Medical Examinations'!$G$2:$G$2336,0)</f>
        <v>3</v>
      </c>
      <c r="I697" s="11" t="str">
        <f>_xlfn.XLOOKUP($A697,'Cleaned - Medical Examinations'!$A$2:$A$2336,'Cleaned - Medical Examinations'!$H$2:$H$2336,0)</f>
        <v>No</v>
      </c>
      <c r="J697" s="11" t="str">
        <f>_xlfn.XLOOKUP($A697,'Cleaned - Medical Examinations'!$A$2:$A$2336,'Cleaned - Medical Examinations'!$I$2:$I$2336,0)</f>
        <v>Obesity</v>
      </c>
      <c r="K697" s="11" t="str">
        <f t="shared" si="10"/>
        <v>Diabetic</v>
      </c>
      <c r="L697" s="14">
        <f>_xlfn.XLOOKUP($A697,'Cleaned - Hospitalisation Detai'!$A$2:$A$2344,'Cleaned - Hospitalisation Detai'!$J$2:$J$2344,0)</f>
        <v>21395</v>
      </c>
      <c r="M697" s="19">
        <f>_xlfn.XLOOKUP($A697,'Cleaned - Hospitalisation Detai'!$A$2:$A$2344,'Cleaned - Hospitalisation Detai'!$F$2:$F$2344,0)</f>
        <v>14410.93</v>
      </c>
      <c r="N697" s="19" t="str">
        <f>_xlfn.XLOOKUP($A697,'Cleaned - Hospitalisation Detai'!$A$2:$A$2344,'Cleaned - Hospitalisation Detai'!$G$2:$G$2344,0)</f>
        <v>tier - 2</v>
      </c>
      <c r="O697" s="19" t="str">
        <f>_xlfn.XLOOKUP($A697,'Cleaned - Hospitalisation Detai'!$A$2:$A$2344,'Cleaned - Hospitalisation Detai'!$H$2:$H$2344,0)</f>
        <v>tier - 2</v>
      </c>
      <c r="P697" s="19" t="str">
        <f>_xlfn.XLOOKUP($A697,'Cleaned - Hospitalisation Detai'!$A$2:$A$2344,'Cleaned - Hospitalisation Detai'!$I$2:$I$2344,0)</f>
        <v>R1016</v>
      </c>
      <c r="Q697" s="20">
        <f>_xlfn.XLOOKUP($A697,'Cleaned - Hospitalisation Detai'!$A$2:$A$2344,'Cleaned - Hospitalisation Detai'!$K$2:$K$2344,0)</f>
        <v>64</v>
      </c>
    </row>
    <row r="698" spans="1:17" ht="15.6" x14ac:dyDescent="0.3">
      <c r="A698" s="10" t="s">
        <v>1674</v>
      </c>
      <c r="B698" s="11" t="str">
        <f>_xlfn.XLOOKUP(A698,'Cleaned - Customer Names '!$A$2:$A$2336,'Cleaned - Customer Names '!$C$2:$C$2336,0)</f>
        <v>Aaron C</v>
      </c>
      <c r="C698" s="11">
        <f>_xlfn.XLOOKUP($A698,'Cleaned - Medical Examinations'!$A$2:$A$2336,'Cleaned - Medical Examinations'!$B$2:$B$2336,0)</f>
        <v>26.41</v>
      </c>
      <c r="D698" s="11">
        <f>_xlfn.XLOOKUP($A698,'Cleaned - Medical Examinations'!$A$2:$A$2336,'Cleaned - Medical Examinations'!$C$2:$C$2336,0)</f>
        <v>8.11</v>
      </c>
      <c r="E698" s="11" t="str">
        <f>_xlfn.XLOOKUP($A698,'Cleaned - Medical Examinations'!$A$2:$A$2336,'Cleaned - Medical Examinations'!$D$2:$D$2336,0)</f>
        <v>No</v>
      </c>
      <c r="F698" s="11" t="str">
        <f>_xlfn.XLOOKUP($A698,'Cleaned - Medical Examinations'!$A$2:$A$2336,'Cleaned - Medical Examinations'!$E$2:$E$2336,0)</f>
        <v>No</v>
      </c>
      <c r="G698" s="11" t="str">
        <f>_xlfn.XLOOKUP($A698,'Cleaned - Medical Examinations'!$A$2:$A$2336,'Cleaned - Medical Examinations'!$F$2:$F$2336,0)</f>
        <v>No</v>
      </c>
      <c r="H698" s="11">
        <f>_xlfn.XLOOKUP($A698,'Cleaned - Medical Examinations'!$A$2:$A$2336,'Cleaned - Medical Examinations'!$G$2:$G$2336,0)</f>
        <v>3</v>
      </c>
      <c r="I698" s="11" t="str">
        <f>_xlfn.XLOOKUP($A698,'Cleaned - Medical Examinations'!$A$2:$A$2336,'Cleaned - Medical Examinations'!$H$2:$H$2336,0)</f>
        <v>No</v>
      </c>
      <c r="J698" s="11" t="str">
        <f>_xlfn.XLOOKUP($A698,'Cleaned - Medical Examinations'!$A$2:$A$2336,'Cleaned - Medical Examinations'!$I$2:$I$2336,0)</f>
        <v>Overweight</v>
      </c>
      <c r="K698" s="11" t="str">
        <f t="shared" si="10"/>
        <v>Diabetic</v>
      </c>
      <c r="L698" s="14">
        <f>_xlfn.XLOOKUP($A698,'Cleaned - Hospitalisation Detai'!$A$2:$A$2344,'Cleaned - Hospitalisation Detai'!$J$2:$J$2344,0)</f>
        <v>21442</v>
      </c>
      <c r="M698" s="19">
        <f>_xlfn.XLOOKUP($A698,'Cleaned - Hospitalisation Detai'!$A$2:$A$2344,'Cleaned - Hospitalisation Detai'!$F$2:$F$2344,0)</f>
        <v>14394.56</v>
      </c>
      <c r="N698" s="19" t="str">
        <f>_xlfn.XLOOKUP($A698,'Cleaned - Hospitalisation Detai'!$A$2:$A$2344,'Cleaned - Hospitalisation Detai'!$G$2:$G$2344,0)</f>
        <v>tier - 2</v>
      </c>
      <c r="O698" s="19" t="str">
        <f>_xlfn.XLOOKUP($A698,'Cleaned - Hospitalisation Detai'!$A$2:$A$2344,'Cleaned - Hospitalisation Detai'!$H$2:$H$2344,0)</f>
        <v>tier - 1</v>
      </c>
      <c r="P698" s="19" t="str">
        <f>_xlfn.XLOOKUP($A698,'Cleaned - Hospitalisation Detai'!$A$2:$A$2344,'Cleaned - Hospitalisation Detai'!$I$2:$I$2344,0)</f>
        <v>R1018</v>
      </c>
      <c r="Q698" s="20">
        <f>_xlfn.XLOOKUP($A698,'Cleaned - Hospitalisation Detai'!$A$2:$A$2344,'Cleaned - Hospitalisation Detai'!$K$2:$K$2344,0)</f>
        <v>64</v>
      </c>
    </row>
    <row r="699" spans="1:17" ht="15.6" x14ac:dyDescent="0.3">
      <c r="A699" s="10" t="s">
        <v>1673</v>
      </c>
      <c r="B699" s="11" t="str">
        <f>_xlfn.XLOOKUP(A699,'Cleaned - Customer Names '!$A$2:$A$2336,'Cleaned - Customer Names '!$C$2:$C$2336,0)</f>
        <v>Kate</v>
      </c>
      <c r="C699" s="11">
        <f>_xlfn.XLOOKUP($A699,'Cleaned - Medical Examinations'!$A$2:$A$2336,'Cleaned - Medical Examinations'!$B$2:$B$2336,0)</f>
        <v>28.785</v>
      </c>
      <c r="D699" s="11">
        <f>_xlfn.XLOOKUP($A699,'Cleaned - Medical Examinations'!$A$2:$A$2336,'Cleaned - Medical Examinations'!$C$2:$C$2336,0)</f>
        <v>6.6</v>
      </c>
      <c r="E699" s="11" t="str">
        <f>_xlfn.XLOOKUP($A699,'Cleaned - Medical Examinations'!$A$2:$A$2336,'Cleaned - Medical Examinations'!$D$2:$D$2336,0)</f>
        <v>No</v>
      </c>
      <c r="F699" s="11" t="str">
        <f>_xlfn.XLOOKUP($A699,'Cleaned - Medical Examinations'!$A$2:$A$2336,'Cleaned - Medical Examinations'!$E$2:$E$2336,0)</f>
        <v>No</v>
      </c>
      <c r="G699" s="11" t="str">
        <f>_xlfn.XLOOKUP($A699,'Cleaned - Medical Examinations'!$A$2:$A$2336,'Cleaned - Medical Examinations'!$F$2:$F$2336,0)</f>
        <v>No</v>
      </c>
      <c r="H699" s="11">
        <f>_xlfn.XLOOKUP($A699,'Cleaned - Medical Examinations'!$A$2:$A$2336,'Cleaned - Medical Examinations'!$G$2:$G$2336,0)</f>
        <v>0</v>
      </c>
      <c r="I699" s="11" t="str">
        <f>_xlfn.XLOOKUP($A699,'Cleaned - Medical Examinations'!$A$2:$A$2336,'Cleaned - Medical Examinations'!$H$2:$H$2336,0)</f>
        <v>No</v>
      </c>
      <c r="J699" s="11" t="str">
        <f>_xlfn.XLOOKUP($A699,'Cleaned - Medical Examinations'!$A$2:$A$2336,'Cleaned - Medical Examinations'!$I$2:$I$2336,0)</f>
        <v>Overweight</v>
      </c>
      <c r="K699" s="11" t="str">
        <f t="shared" si="10"/>
        <v>Diabetic</v>
      </c>
      <c r="L699" s="14">
        <f>_xlfn.XLOOKUP($A699,'Cleaned - Hospitalisation Detai'!$A$2:$A$2344,'Cleaned - Hospitalisation Detai'!$J$2:$J$2344,0)</f>
        <v>23915</v>
      </c>
      <c r="M699" s="19">
        <f>_xlfn.XLOOKUP($A699,'Cleaned - Hospitalisation Detai'!$A$2:$A$2344,'Cleaned - Hospitalisation Detai'!$F$2:$F$2344,0)</f>
        <v>14394.4</v>
      </c>
      <c r="N699" s="19" t="str">
        <f>_xlfn.XLOOKUP($A699,'Cleaned - Hospitalisation Detai'!$A$2:$A$2344,'Cleaned - Hospitalisation Detai'!$G$2:$G$2344,0)</f>
        <v>tier - 2</v>
      </c>
      <c r="O699" s="19" t="str">
        <f>_xlfn.XLOOKUP($A699,'Cleaned - Hospitalisation Detai'!$A$2:$A$2344,'Cleaned - Hospitalisation Detai'!$H$2:$H$2344,0)</f>
        <v>tier - 3</v>
      </c>
      <c r="P699" s="19" t="str">
        <f>_xlfn.XLOOKUP($A699,'Cleaned - Hospitalisation Detai'!$A$2:$A$2344,'Cleaned - Hospitalisation Detai'!$I$2:$I$2344,0)</f>
        <v>R1024</v>
      </c>
      <c r="Q699" s="20">
        <f>_xlfn.XLOOKUP($A699,'Cleaned - Hospitalisation Detai'!$A$2:$A$2344,'Cleaned - Hospitalisation Detai'!$K$2:$K$2344,0)</f>
        <v>57</v>
      </c>
    </row>
    <row r="700" spans="1:17" ht="15.6" x14ac:dyDescent="0.3">
      <c r="A700" s="10" t="s">
        <v>1672</v>
      </c>
      <c r="B700" s="11" t="str">
        <f>_xlfn.XLOOKUP(A700,'Cleaned - Customer Names '!$A$2:$A$2336,'Cleaned - Customer Names '!$C$2:$C$2336,0)</f>
        <v>Maria M</v>
      </c>
      <c r="C700" s="11">
        <f>_xlfn.XLOOKUP($A700,'Cleaned - Medical Examinations'!$A$2:$A$2336,'Cleaned - Medical Examinations'!$B$2:$B$2336,0)</f>
        <v>26.695</v>
      </c>
      <c r="D700" s="11">
        <f>_xlfn.XLOOKUP($A700,'Cleaned - Medical Examinations'!$A$2:$A$2336,'Cleaned - Medical Examinations'!$C$2:$C$2336,0)</f>
        <v>10.14</v>
      </c>
      <c r="E700" s="11" t="str">
        <f>_xlfn.XLOOKUP($A700,'Cleaned - Medical Examinations'!$A$2:$A$2336,'Cleaned - Medical Examinations'!$D$2:$D$2336,0)</f>
        <v>Yes</v>
      </c>
      <c r="F700" s="11" t="str">
        <f>_xlfn.XLOOKUP($A700,'Cleaned - Medical Examinations'!$A$2:$A$2336,'Cleaned - Medical Examinations'!$E$2:$E$2336,0)</f>
        <v>No</v>
      </c>
      <c r="G700" s="11" t="str">
        <f>_xlfn.XLOOKUP($A700,'Cleaned - Medical Examinations'!$A$2:$A$2336,'Cleaned - Medical Examinations'!$F$2:$F$2336,0)</f>
        <v>Yes</v>
      </c>
      <c r="H700" s="11">
        <f>_xlfn.XLOOKUP($A700,'Cleaned - Medical Examinations'!$A$2:$A$2336,'Cleaned - Medical Examinations'!$G$2:$G$2336,0)</f>
        <v>1</v>
      </c>
      <c r="I700" s="11" t="str">
        <f>_xlfn.XLOOKUP($A700,'Cleaned - Medical Examinations'!$A$2:$A$2336,'Cleaned - Medical Examinations'!$H$2:$H$2336,0)</f>
        <v>No</v>
      </c>
      <c r="J700" s="11" t="str">
        <f>_xlfn.XLOOKUP($A700,'Cleaned - Medical Examinations'!$A$2:$A$2336,'Cleaned - Medical Examinations'!$I$2:$I$2336,0)</f>
        <v>Overweight</v>
      </c>
      <c r="K700" s="11" t="str">
        <f t="shared" si="10"/>
        <v>Diabetic</v>
      </c>
      <c r="L700" s="14">
        <f>_xlfn.XLOOKUP($A700,'Cleaned - Hospitalisation Detai'!$A$2:$A$2344,'Cleaned - Hospitalisation Detai'!$J$2:$J$2344,0)</f>
        <v>23208</v>
      </c>
      <c r="M700" s="19">
        <f>_xlfn.XLOOKUP($A700,'Cleaned - Hospitalisation Detai'!$A$2:$A$2344,'Cleaned - Hospitalisation Detai'!$F$2:$F$2344,0)</f>
        <v>14382.71</v>
      </c>
      <c r="N700" s="19" t="str">
        <f>_xlfn.XLOOKUP($A700,'Cleaned - Hospitalisation Detai'!$A$2:$A$2344,'Cleaned - Hospitalisation Detai'!$G$2:$G$2344,0)</f>
        <v>tier - 2</v>
      </c>
      <c r="O700" s="19" t="str">
        <f>_xlfn.XLOOKUP($A700,'Cleaned - Hospitalisation Detai'!$A$2:$A$2344,'Cleaned - Hospitalisation Detai'!$H$2:$H$2344,0)</f>
        <v>tier - 2</v>
      </c>
      <c r="P700" s="19" t="str">
        <f>_xlfn.XLOOKUP($A700,'Cleaned - Hospitalisation Detai'!$A$2:$A$2344,'Cleaned - Hospitalisation Detai'!$I$2:$I$2344,0)</f>
        <v>R1012</v>
      </c>
      <c r="Q700" s="20">
        <f>_xlfn.XLOOKUP($A700,'Cleaned - Hospitalisation Detai'!$A$2:$A$2344,'Cleaned - Hospitalisation Detai'!$K$2:$K$2344,0)</f>
        <v>59</v>
      </c>
    </row>
    <row r="701" spans="1:17" ht="15.6" x14ac:dyDescent="0.3">
      <c r="A701" s="10" t="s">
        <v>1671</v>
      </c>
      <c r="B701" s="11" t="str">
        <f>_xlfn.XLOOKUP(A701,'Cleaned - Customer Names '!$A$2:$A$2336,'Cleaned - Customer Names '!$C$2:$C$2336,0)</f>
        <v>Daven W</v>
      </c>
      <c r="C701" s="11">
        <f>_xlfn.XLOOKUP($A701,'Cleaned - Medical Examinations'!$A$2:$A$2336,'Cleaned - Medical Examinations'!$B$2:$B$2336,0)</f>
        <v>32.799999999999997</v>
      </c>
      <c r="D701" s="11">
        <f>_xlfn.XLOOKUP($A701,'Cleaned - Medical Examinations'!$A$2:$A$2336,'Cleaned - Medical Examinations'!$C$2:$C$2336,0)</f>
        <v>6.06</v>
      </c>
      <c r="E701" s="11" t="str">
        <f>_xlfn.XLOOKUP($A701,'Cleaned - Medical Examinations'!$A$2:$A$2336,'Cleaned - Medical Examinations'!$D$2:$D$2336,0)</f>
        <v>Yes</v>
      </c>
      <c r="F701" s="11" t="str">
        <f>_xlfn.XLOOKUP($A701,'Cleaned - Medical Examinations'!$A$2:$A$2336,'Cleaned - Medical Examinations'!$E$2:$E$2336,0)</f>
        <v>No</v>
      </c>
      <c r="G701" s="11" t="str">
        <f>_xlfn.XLOOKUP($A701,'Cleaned - Medical Examinations'!$A$2:$A$2336,'Cleaned - Medical Examinations'!$F$2:$F$2336,0)</f>
        <v>No</v>
      </c>
      <c r="H701" s="11">
        <f>_xlfn.XLOOKUP($A701,'Cleaned - Medical Examinations'!$A$2:$A$2336,'Cleaned - Medical Examinations'!$G$2:$G$2336,0)</f>
        <v>1</v>
      </c>
      <c r="I701" s="11" t="str">
        <f>_xlfn.XLOOKUP($A701,'Cleaned - Medical Examinations'!$A$2:$A$2336,'Cleaned - Medical Examinations'!$H$2:$H$2336,0)</f>
        <v>No</v>
      </c>
      <c r="J701" s="11" t="str">
        <f>_xlfn.XLOOKUP($A701,'Cleaned - Medical Examinations'!$A$2:$A$2336,'Cleaned - Medical Examinations'!$I$2:$I$2336,0)</f>
        <v>Obesity</v>
      </c>
      <c r="K701" s="11" t="str">
        <f t="shared" si="10"/>
        <v>Non-Diabetic</v>
      </c>
      <c r="L701" s="14">
        <f>_xlfn.XLOOKUP($A701,'Cleaned - Hospitalisation Detai'!$A$2:$A$2344,'Cleaned - Hospitalisation Detai'!$J$2:$J$2344,0)</f>
        <v>32463</v>
      </c>
      <c r="M701" s="19">
        <f>_xlfn.XLOOKUP($A701,'Cleaned - Hospitalisation Detai'!$A$2:$A$2344,'Cleaned - Hospitalisation Detai'!$F$2:$F$2344,0)</f>
        <v>14358.36</v>
      </c>
      <c r="N701" s="19" t="str">
        <f>_xlfn.XLOOKUP($A701,'Cleaned - Hospitalisation Detai'!$A$2:$A$2344,'Cleaned - Hospitalisation Detai'!$G$2:$G$2344,0)</f>
        <v>tier - 2</v>
      </c>
      <c r="O701" s="19" t="str">
        <f>_xlfn.XLOOKUP($A701,'Cleaned - Hospitalisation Detai'!$A$2:$A$2344,'Cleaned - Hospitalisation Detai'!$H$2:$H$2344,0)</f>
        <v>tier - 2</v>
      </c>
      <c r="P701" s="19" t="str">
        <f>_xlfn.XLOOKUP($A701,'Cleaned - Hospitalisation Detai'!$A$2:$A$2344,'Cleaned - Hospitalisation Detai'!$I$2:$I$2344,0)</f>
        <v>R1011</v>
      </c>
      <c r="Q701" s="20">
        <f>_xlfn.XLOOKUP($A701,'Cleaned - Hospitalisation Detai'!$A$2:$A$2344,'Cleaned - Hospitalisation Detai'!$K$2:$K$2344,0)</f>
        <v>34</v>
      </c>
    </row>
    <row r="702" spans="1:17" ht="15.6" x14ac:dyDescent="0.3">
      <c r="A702" s="10" t="s">
        <v>1670</v>
      </c>
      <c r="B702" s="11" t="str">
        <f>_xlfn.XLOOKUP(A702,'Cleaned - Customer Names '!$A$2:$A$2336,'Cleaned - Customer Names '!$C$2:$C$2336,0)</f>
        <v>Brianne</v>
      </c>
      <c r="C702" s="11">
        <f>_xlfn.XLOOKUP($A702,'Cleaned - Medical Examinations'!$A$2:$A$2336,'Cleaned - Medical Examinations'!$B$2:$B$2336,0)</f>
        <v>35.869999999999997</v>
      </c>
      <c r="D702" s="11">
        <f>_xlfn.XLOOKUP($A702,'Cleaned - Medical Examinations'!$A$2:$A$2336,'Cleaned - Medical Examinations'!$C$2:$C$2336,0)</f>
        <v>9.91</v>
      </c>
      <c r="E702" s="11" t="str">
        <f>_xlfn.XLOOKUP($A702,'Cleaned - Medical Examinations'!$A$2:$A$2336,'Cleaned - Medical Examinations'!$D$2:$D$2336,0)</f>
        <v>Yes</v>
      </c>
      <c r="F702" s="11" t="str">
        <f>_xlfn.XLOOKUP($A702,'Cleaned - Medical Examinations'!$A$2:$A$2336,'Cleaned - Medical Examinations'!$E$2:$E$2336,0)</f>
        <v>No</v>
      </c>
      <c r="G702" s="11" t="str">
        <f>_xlfn.XLOOKUP($A702,'Cleaned - Medical Examinations'!$A$2:$A$2336,'Cleaned - Medical Examinations'!$F$2:$F$2336,0)</f>
        <v>No</v>
      </c>
      <c r="H702" s="11">
        <f>_xlfn.XLOOKUP($A702,'Cleaned - Medical Examinations'!$A$2:$A$2336,'Cleaned - Medical Examinations'!$G$2:$G$2336,0)</f>
        <v>0</v>
      </c>
      <c r="I702" s="11" t="str">
        <f>_xlfn.XLOOKUP($A702,'Cleaned - Medical Examinations'!$A$2:$A$2336,'Cleaned - Medical Examinations'!$H$2:$H$2336,0)</f>
        <v>No</v>
      </c>
      <c r="J702" s="11" t="str">
        <f>_xlfn.XLOOKUP($A702,'Cleaned - Medical Examinations'!$A$2:$A$2336,'Cleaned - Medical Examinations'!$I$2:$I$2336,0)</f>
        <v>Obesity</v>
      </c>
      <c r="K702" s="11" t="str">
        <f t="shared" si="10"/>
        <v>Diabetic</v>
      </c>
      <c r="L702" s="14">
        <f>_xlfn.XLOOKUP($A702,'Cleaned - Hospitalisation Detai'!$A$2:$A$2344,'Cleaned - Hospitalisation Detai'!$J$2:$J$2344,0)</f>
        <v>24755</v>
      </c>
      <c r="M702" s="19">
        <f>_xlfn.XLOOKUP($A702,'Cleaned - Hospitalisation Detai'!$A$2:$A$2344,'Cleaned - Hospitalisation Detai'!$F$2:$F$2344,0)</f>
        <v>14355.43</v>
      </c>
      <c r="N702" s="19" t="str">
        <f>_xlfn.XLOOKUP($A702,'Cleaned - Hospitalisation Detai'!$A$2:$A$2344,'Cleaned - Hospitalisation Detai'!$G$2:$G$2344,0)</f>
        <v>tier - 2</v>
      </c>
      <c r="O702" s="19" t="str">
        <f>_xlfn.XLOOKUP($A702,'Cleaned - Hospitalisation Detai'!$A$2:$A$2344,'Cleaned - Hospitalisation Detai'!$H$2:$H$2344,0)</f>
        <v>tier - 1</v>
      </c>
      <c r="P702" s="19" t="str">
        <f>_xlfn.XLOOKUP($A702,'Cleaned - Hospitalisation Detai'!$A$2:$A$2344,'Cleaned - Hospitalisation Detai'!$I$2:$I$2344,0)</f>
        <v>R1026</v>
      </c>
      <c r="Q702" s="20">
        <f>_xlfn.XLOOKUP($A702,'Cleaned - Hospitalisation Detai'!$A$2:$A$2344,'Cleaned - Hospitalisation Detai'!$K$2:$K$2344,0)</f>
        <v>55</v>
      </c>
    </row>
    <row r="703" spans="1:17" ht="15.6" x14ac:dyDescent="0.3">
      <c r="A703" s="10" t="s">
        <v>1669</v>
      </c>
      <c r="B703" s="11" t="str">
        <f>_xlfn.XLOOKUP(A703,'Cleaned - Customer Names '!$A$2:$A$2336,'Cleaned - Customer Names '!$C$2:$C$2336,0)</f>
        <v>Hiroki</v>
      </c>
      <c r="C703" s="11">
        <f>_xlfn.XLOOKUP($A703,'Cleaned - Medical Examinations'!$A$2:$A$2336,'Cleaned - Medical Examinations'!$B$2:$B$2336,0)</f>
        <v>21.66</v>
      </c>
      <c r="D703" s="11">
        <f>_xlfn.XLOOKUP($A703,'Cleaned - Medical Examinations'!$A$2:$A$2336,'Cleaned - Medical Examinations'!$C$2:$C$2336,0)</f>
        <v>4.1399999999999997</v>
      </c>
      <c r="E703" s="11" t="str">
        <f>_xlfn.XLOOKUP($A703,'Cleaned - Medical Examinations'!$A$2:$A$2336,'Cleaned - Medical Examinations'!$D$2:$D$2336,0)</f>
        <v>Yes</v>
      </c>
      <c r="F703" s="11" t="str">
        <f>_xlfn.XLOOKUP($A703,'Cleaned - Medical Examinations'!$A$2:$A$2336,'Cleaned - Medical Examinations'!$E$2:$E$2336,0)</f>
        <v>No</v>
      </c>
      <c r="G703" s="11" t="str">
        <f>_xlfn.XLOOKUP($A703,'Cleaned - Medical Examinations'!$A$2:$A$2336,'Cleaned - Medical Examinations'!$F$2:$F$2336,0)</f>
        <v>No</v>
      </c>
      <c r="H703" s="11">
        <f>_xlfn.XLOOKUP($A703,'Cleaned - Medical Examinations'!$A$2:$A$2336,'Cleaned - Medical Examinations'!$G$2:$G$2336,0)</f>
        <v>2</v>
      </c>
      <c r="I703" s="11" t="str">
        <f>_xlfn.XLOOKUP($A703,'Cleaned - Medical Examinations'!$A$2:$A$2336,'Cleaned - Medical Examinations'!$H$2:$H$2336,0)</f>
        <v>No</v>
      </c>
      <c r="J703" s="11" t="str">
        <f>_xlfn.XLOOKUP($A703,'Cleaned - Medical Examinations'!$A$2:$A$2336,'Cleaned - Medical Examinations'!$I$2:$I$2336,0)</f>
        <v>Normal Weight</v>
      </c>
      <c r="K703" s="11" t="str">
        <f t="shared" si="10"/>
        <v>Non-Diabetic</v>
      </c>
      <c r="L703" s="14">
        <f>_xlfn.XLOOKUP($A703,'Cleaned - Hospitalisation Detai'!$A$2:$A$2344,'Cleaned - Hospitalisation Detai'!$J$2:$J$2344,0)</f>
        <v>21908</v>
      </c>
      <c r="M703" s="19">
        <f>_xlfn.XLOOKUP($A703,'Cleaned - Hospitalisation Detai'!$A$2:$A$2344,'Cleaned - Hospitalisation Detai'!$F$2:$F$2344,0)</f>
        <v>14349.85</v>
      </c>
      <c r="N703" s="19" t="str">
        <f>_xlfn.XLOOKUP($A703,'Cleaned - Hospitalisation Detai'!$A$2:$A$2344,'Cleaned - Hospitalisation Detai'!$G$2:$G$2344,0)</f>
        <v>tier - 2</v>
      </c>
      <c r="O703" s="19" t="str">
        <f>_xlfn.XLOOKUP($A703,'Cleaned - Hospitalisation Detai'!$A$2:$A$2344,'Cleaned - Hospitalisation Detai'!$H$2:$H$2344,0)</f>
        <v>tier - 2</v>
      </c>
      <c r="P703" s="19" t="str">
        <f>_xlfn.XLOOKUP($A703,'Cleaned - Hospitalisation Detai'!$A$2:$A$2344,'Cleaned - Hospitalisation Detai'!$I$2:$I$2344,0)</f>
        <v>R1012</v>
      </c>
      <c r="Q703" s="20">
        <f>_xlfn.XLOOKUP($A703,'Cleaned - Hospitalisation Detai'!$A$2:$A$2344,'Cleaned - Hospitalisation Detai'!$K$2:$K$2344,0)</f>
        <v>63</v>
      </c>
    </row>
    <row r="704" spans="1:17" ht="15.6" x14ac:dyDescent="0.3">
      <c r="A704" s="10" t="s">
        <v>1668</v>
      </c>
      <c r="B704" s="11" t="str">
        <f>_xlfn.XLOOKUP(A704,'Cleaned - Customer Names '!$A$2:$A$2336,'Cleaned - Customer Names '!$C$2:$C$2336,0)</f>
        <v>Anders</v>
      </c>
      <c r="C704" s="11">
        <f>_xlfn.XLOOKUP($A704,'Cleaned - Medical Examinations'!$A$2:$A$2336,'Cleaned - Medical Examinations'!$B$2:$B$2336,0)</f>
        <v>37.72</v>
      </c>
      <c r="D704" s="11">
        <f>_xlfn.XLOOKUP($A704,'Cleaned - Medical Examinations'!$A$2:$A$2336,'Cleaned - Medical Examinations'!$C$2:$C$2336,0)</f>
        <v>4.38</v>
      </c>
      <c r="E704" s="11" t="str">
        <f>_xlfn.XLOOKUP($A704,'Cleaned - Medical Examinations'!$A$2:$A$2336,'Cleaned - Medical Examinations'!$D$2:$D$2336,0)</f>
        <v>Yes</v>
      </c>
      <c r="F704" s="11" t="str">
        <f>_xlfn.XLOOKUP($A704,'Cleaned - Medical Examinations'!$A$2:$A$2336,'Cleaned - Medical Examinations'!$E$2:$E$2336,0)</f>
        <v>No</v>
      </c>
      <c r="G704" s="11" t="str">
        <f>_xlfn.XLOOKUP($A704,'Cleaned - Medical Examinations'!$A$2:$A$2336,'Cleaned - Medical Examinations'!$F$2:$F$2336,0)</f>
        <v>Yes</v>
      </c>
      <c r="H704" s="11">
        <f>_xlfn.XLOOKUP($A704,'Cleaned - Medical Examinations'!$A$2:$A$2336,'Cleaned - Medical Examinations'!$G$2:$G$2336,0)</f>
        <v>1</v>
      </c>
      <c r="I704" s="11" t="str">
        <f>_xlfn.XLOOKUP($A704,'Cleaned - Medical Examinations'!$A$2:$A$2336,'Cleaned - Medical Examinations'!$H$2:$H$2336,0)</f>
        <v>No</v>
      </c>
      <c r="J704" s="11" t="str">
        <f>_xlfn.XLOOKUP($A704,'Cleaned - Medical Examinations'!$A$2:$A$2336,'Cleaned - Medical Examinations'!$I$2:$I$2336,0)</f>
        <v>Obesity</v>
      </c>
      <c r="K704" s="11" t="str">
        <f t="shared" si="10"/>
        <v>Non-Diabetic</v>
      </c>
      <c r="L704" s="14">
        <f>_xlfn.XLOOKUP($A704,'Cleaned - Hospitalisation Detai'!$A$2:$A$2344,'Cleaned - Hospitalisation Detai'!$J$2:$J$2344,0)</f>
        <v>25472</v>
      </c>
      <c r="M704" s="19">
        <f>_xlfn.XLOOKUP($A704,'Cleaned - Hospitalisation Detai'!$A$2:$A$2344,'Cleaned - Hospitalisation Detai'!$F$2:$F$2344,0)</f>
        <v>14337.91</v>
      </c>
      <c r="N704" s="19" t="str">
        <f>_xlfn.XLOOKUP($A704,'Cleaned - Hospitalisation Detai'!$A$2:$A$2344,'Cleaned - Hospitalisation Detai'!$G$2:$G$2344,0)</f>
        <v>tier - 2</v>
      </c>
      <c r="O704" s="19" t="str">
        <f>_xlfn.XLOOKUP($A704,'Cleaned - Hospitalisation Detai'!$A$2:$A$2344,'Cleaned - Hospitalisation Detai'!$H$2:$H$2344,0)</f>
        <v>tier - 3</v>
      </c>
      <c r="P704" s="19" t="str">
        <f>_xlfn.XLOOKUP($A704,'Cleaned - Hospitalisation Detai'!$A$2:$A$2344,'Cleaned - Hospitalisation Detai'!$I$2:$I$2344,0)</f>
        <v>R1022</v>
      </c>
      <c r="Q704" s="20">
        <f>_xlfn.XLOOKUP($A704,'Cleaned - Hospitalisation Detai'!$A$2:$A$2344,'Cleaned - Hospitalisation Detai'!$K$2:$K$2344,0)</f>
        <v>53</v>
      </c>
    </row>
    <row r="705" spans="1:17" ht="15.6" x14ac:dyDescent="0.3">
      <c r="A705" s="10" t="s">
        <v>1667</v>
      </c>
      <c r="B705" s="11" t="str">
        <f>_xlfn.XLOOKUP(A705,'Cleaned - Customer Names '!$A$2:$A$2336,'Cleaned - Customer Names '!$C$2:$C$2336,0)</f>
        <v>Danielle</v>
      </c>
      <c r="C705" s="11">
        <f>_xlfn.XLOOKUP($A705,'Cleaned - Medical Examinations'!$A$2:$A$2336,'Cleaned - Medical Examinations'!$B$2:$B$2336,0)</f>
        <v>39.700000000000003</v>
      </c>
      <c r="D705" s="11">
        <f>_xlfn.XLOOKUP($A705,'Cleaned - Medical Examinations'!$A$2:$A$2336,'Cleaned - Medical Examinations'!$C$2:$C$2336,0)</f>
        <v>9.83</v>
      </c>
      <c r="E705" s="11" t="str">
        <f>_xlfn.XLOOKUP($A705,'Cleaned - Medical Examinations'!$A$2:$A$2336,'Cleaned - Medical Examinations'!$D$2:$D$2336,0)</f>
        <v>No</v>
      </c>
      <c r="F705" s="11" t="str">
        <f>_xlfn.XLOOKUP($A705,'Cleaned - Medical Examinations'!$A$2:$A$2336,'Cleaned - Medical Examinations'!$E$2:$E$2336,0)</f>
        <v>No</v>
      </c>
      <c r="G705" s="11" t="str">
        <f>_xlfn.XLOOKUP($A705,'Cleaned - Medical Examinations'!$A$2:$A$2336,'Cleaned - Medical Examinations'!$F$2:$F$2336,0)</f>
        <v>No</v>
      </c>
      <c r="H705" s="11">
        <f>_xlfn.XLOOKUP($A705,'Cleaned - Medical Examinations'!$A$2:$A$2336,'Cleaned - Medical Examinations'!$G$2:$G$2336,0)</f>
        <v>3</v>
      </c>
      <c r="I705" s="11" t="str">
        <f>_xlfn.XLOOKUP($A705,'Cleaned - Medical Examinations'!$A$2:$A$2336,'Cleaned - Medical Examinations'!$H$2:$H$2336,0)</f>
        <v>No</v>
      </c>
      <c r="J705" s="11" t="str">
        <f>_xlfn.XLOOKUP($A705,'Cleaned - Medical Examinations'!$A$2:$A$2336,'Cleaned - Medical Examinations'!$I$2:$I$2336,0)</f>
        <v>Obesity</v>
      </c>
      <c r="K705" s="11" t="str">
        <f t="shared" si="10"/>
        <v>Diabetic</v>
      </c>
      <c r="L705" s="14">
        <f>_xlfn.XLOOKUP($A705,'Cleaned - Hospitalisation Detai'!$A$2:$A$2344,'Cleaned - Hospitalisation Detai'!$J$2:$J$2344,0)</f>
        <v>21376</v>
      </c>
      <c r="M705" s="19">
        <f>_xlfn.XLOOKUP($A705,'Cleaned - Hospitalisation Detai'!$A$2:$A$2344,'Cleaned - Hospitalisation Detai'!$F$2:$F$2344,0)</f>
        <v>14319.03</v>
      </c>
      <c r="N705" s="19" t="str">
        <f>_xlfn.XLOOKUP($A705,'Cleaned - Hospitalisation Detai'!$A$2:$A$2344,'Cleaned - Hospitalisation Detai'!$G$2:$G$2344,0)</f>
        <v>tier - 2</v>
      </c>
      <c r="O705" s="19" t="str">
        <f>_xlfn.XLOOKUP($A705,'Cleaned - Hospitalisation Detai'!$A$2:$A$2344,'Cleaned - Hospitalisation Detai'!$H$2:$H$2344,0)</f>
        <v>tier - 2</v>
      </c>
      <c r="P705" s="19" t="str">
        <f>_xlfn.XLOOKUP($A705,'Cleaned - Hospitalisation Detai'!$A$2:$A$2344,'Cleaned - Hospitalisation Detai'!$I$2:$I$2344,0)</f>
        <v>R1011</v>
      </c>
      <c r="Q705" s="20">
        <f>_xlfn.XLOOKUP($A705,'Cleaned - Hospitalisation Detai'!$A$2:$A$2344,'Cleaned - Hospitalisation Detai'!$K$2:$K$2344,0)</f>
        <v>64</v>
      </c>
    </row>
    <row r="706" spans="1:17" ht="15.6" x14ac:dyDescent="0.3">
      <c r="A706" s="10" t="s">
        <v>1666</v>
      </c>
      <c r="B706" s="11" t="str">
        <f>_xlfn.XLOOKUP(A706,'Cleaned - Customer Names '!$A$2:$A$2336,'Cleaned - Customer Names '!$C$2:$C$2336,0)</f>
        <v>Candace N</v>
      </c>
      <c r="C706" s="11">
        <f>_xlfn.XLOOKUP($A706,'Cleaned - Medical Examinations'!$A$2:$A$2336,'Cleaned - Medical Examinations'!$B$2:$B$2336,0)</f>
        <v>35.97</v>
      </c>
      <c r="D706" s="11">
        <f>_xlfn.XLOOKUP($A706,'Cleaned - Medical Examinations'!$A$2:$A$2336,'Cleaned - Medical Examinations'!$C$2:$C$2336,0)</f>
        <v>11.08</v>
      </c>
      <c r="E706" s="11" t="str">
        <f>_xlfn.XLOOKUP($A706,'Cleaned - Medical Examinations'!$A$2:$A$2336,'Cleaned - Medical Examinations'!$D$2:$D$2336,0)</f>
        <v>No</v>
      </c>
      <c r="F706" s="11" t="str">
        <f>_xlfn.XLOOKUP($A706,'Cleaned - Medical Examinations'!$A$2:$A$2336,'Cleaned - Medical Examinations'!$E$2:$E$2336,0)</f>
        <v>No</v>
      </c>
      <c r="G706" s="11" t="str">
        <f>_xlfn.XLOOKUP($A706,'Cleaned - Medical Examinations'!$A$2:$A$2336,'Cleaned - Medical Examinations'!$F$2:$F$2336,0)</f>
        <v>No</v>
      </c>
      <c r="H706" s="11">
        <f>_xlfn.XLOOKUP($A706,'Cleaned - Medical Examinations'!$A$2:$A$2336,'Cleaned - Medical Examinations'!$G$2:$G$2336,0)</f>
        <v>3</v>
      </c>
      <c r="I706" s="11" t="str">
        <f>_xlfn.XLOOKUP($A706,'Cleaned - Medical Examinations'!$A$2:$A$2336,'Cleaned - Medical Examinations'!$H$2:$H$2336,0)</f>
        <v>No</v>
      </c>
      <c r="J706" s="11" t="str">
        <f>_xlfn.XLOOKUP($A706,'Cleaned - Medical Examinations'!$A$2:$A$2336,'Cleaned - Medical Examinations'!$I$2:$I$2336,0)</f>
        <v>Obesity</v>
      </c>
      <c r="K706" s="11" t="str">
        <f t="shared" si="10"/>
        <v>Diabetic</v>
      </c>
      <c r="L706" s="14">
        <f>_xlfn.XLOOKUP($A706,'Cleaned - Hospitalisation Detai'!$A$2:$A$2344,'Cleaned - Hospitalisation Detai'!$J$2:$J$2344,0)</f>
        <v>21473</v>
      </c>
      <c r="M706" s="19">
        <f>_xlfn.XLOOKUP($A706,'Cleaned - Hospitalisation Detai'!$A$2:$A$2344,'Cleaned - Hospitalisation Detai'!$F$2:$F$2344,0)</f>
        <v>14313.85</v>
      </c>
      <c r="N706" s="19" t="str">
        <f>_xlfn.XLOOKUP($A706,'Cleaned - Hospitalisation Detai'!$A$2:$A$2344,'Cleaned - Hospitalisation Detai'!$G$2:$G$2344,0)</f>
        <v>tier - 2</v>
      </c>
      <c r="O706" s="19" t="str">
        <f>_xlfn.XLOOKUP($A706,'Cleaned - Hospitalisation Detai'!$A$2:$A$2344,'Cleaned - Hospitalisation Detai'!$H$2:$H$2344,0)</f>
        <v>tier - 3</v>
      </c>
      <c r="P706" s="19" t="str">
        <f>_xlfn.XLOOKUP($A706,'Cleaned - Hospitalisation Detai'!$A$2:$A$2344,'Cleaned - Hospitalisation Detai'!$I$2:$I$2344,0)</f>
        <v>R1013</v>
      </c>
      <c r="Q706" s="20">
        <f>_xlfn.XLOOKUP($A706,'Cleaned - Hospitalisation Detai'!$A$2:$A$2344,'Cleaned - Hospitalisation Detai'!$K$2:$K$2344,0)</f>
        <v>64</v>
      </c>
    </row>
    <row r="707" spans="1:17" ht="15.6" x14ac:dyDescent="0.3">
      <c r="A707" s="10" t="s">
        <v>1665</v>
      </c>
      <c r="B707" s="11" t="str">
        <f>_xlfn.XLOOKUP(A707,'Cleaned - Customer Names '!$A$2:$A$2336,'Cleaned - Customer Names '!$C$2:$C$2336,0)</f>
        <v>Bruno F.</v>
      </c>
      <c r="C707" s="11">
        <f>_xlfn.XLOOKUP($A707,'Cleaned - Medical Examinations'!$A$2:$A$2336,'Cleaned - Medical Examinations'!$B$2:$B$2336,0)</f>
        <v>37.85</v>
      </c>
      <c r="D707" s="11">
        <f>_xlfn.XLOOKUP($A707,'Cleaned - Medical Examinations'!$A$2:$A$2336,'Cleaned - Medical Examinations'!$C$2:$C$2336,0)</f>
        <v>11.01</v>
      </c>
      <c r="E707" s="11" t="str">
        <f>_xlfn.XLOOKUP($A707,'Cleaned - Medical Examinations'!$A$2:$A$2336,'Cleaned - Medical Examinations'!$D$2:$D$2336,0)</f>
        <v>No</v>
      </c>
      <c r="F707" s="11" t="str">
        <f>_xlfn.XLOOKUP($A707,'Cleaned - Medical Examinations'!$A$2:$A$2336,'Cleaned - Medical Examinations'!$E$2:$E$2336,0)</f>
        <v>No</v>
      </c>
      <c r="G707" s="11" t="str">
        <f>_xlfn.XLOOKUP($A707,'Cleaned - Medical Examinations'!$A$2:$A$2336,'Cleaned - Medical Examinations'!$F$2:$F$2336,0)</f>
        <v>No</v>
      </c>
      <c r="H707" s="11">
        <f>_xlfn.XLOOKUP($A707,'Cleaned - Medical Examinations'!$A$2:$A$2336,'Cleaned - Medical Examinations'!$G$2:$G$2336,0)</f>
        <v>0</v>
      </c>
      <c r="I707" s="11" t="str">
        <f>_xlfn.XLOOKUP($A707,'Cleaned - Medical Examinations'!$A$2:$A$2336,'Cleaned - Medical Examinations'!$H$2:$H$2336,0)</f>
        <v>No</v>
      </c>
      <c r="J707" s="11" t="str">
        <f>_xlfn.XLOOKUP($A707,'Cleaned - Medical Examinations'!$A$2:$A$2336,'Cleaned - Medical Examinations'!$I$2:$I$2336,0)</f>
        <v>Obesity</v>
      </c>
      <c r="K707" s="11" t="str">
        <f t="shared" ref="K707:K770" si="11">IF(D707&gt;=6.5,"Diabetic","Non-Diabetic")</f>
        <v>Diabetic</v>
      </c>
      <c r="L707" s="14">
        <f>_xlfn.XLOOKUP($A707,'Cleaned - Hospitalisation Detai'!$A$2:$A$2344,'Cleaned - Hospitalisation Detai'!$J$2:$J$2344,0)</f>
        <v>25187</v>
      </c>
      <c r="M707" s="19">
        <f>_xlfn.XLOOKUP($A707,'Cleaned - Hospitalisation Detai'!$A$2:$A$2344,'Cleaned - Hospitalisation Detai'!$F$2:$F$2344,0)</f>
        <v>14285.9</v>
      </c>
      <c r="N707" s="19" t="str">
        <f>_xlfn.XLOOKUP($A707,'Cleaned - Hospitalisation Detai'!$A$2:$A$2344,'Cleaned - Hospitalisation Detai'!$G$2:$G$2344,0)</f>
        <v>tier - 2</v>
      </c>
      <c r="O707" s="19" t="str">
        <f>_xlfn.XLOOKUP($A707,'Cleaned - Hospitalisation Detai'!$A$2:$A$2344,'Cleaned - Hospitalisation Detai'!$H$2:$H$2344,0)</f>
        <v>tier - 3</v>
      </c>
      <c r="P707" s="19" t="str">
        <f>_xlfn.XLOOKUP($A707,'Cleaned - Hospitalisation Detai'!$A$2:$A$2344,'Cleaned - Hospitalisation Detai'!$I$2:$I$2344,0)</f>
        <v>R1012</v>
      </c>
      <c r="Q707" s="20">
        <f>_xlfn.XLOOKUP($A707,'Cleaned - Hospitalisation Detai'!$A$2:$A$2344,'Cleaned - Hospitalisation Detai'!$K$2:$K$2344,0)</f>
        <v>54</v>
      </c>
    </row>
    <row r="708" spans="1:17" ht="15.6" x14ac:dyDescent="0.3">
      <c r="A708" s="10" t="s">
        <v>1664</v>
      </c>
      <c r="B708" s="11" t="str">
        <f>_xlfn.XLOOKUP(A708,'Cleaned - Customer Names '!$A$2:$A$2336,'Cleaned - Customer Names '!$C$2:$C$2336,0)</f>
        <v>Emily</v>
      </c>
      <c r="C708" s="11">
        <f>_xlfn.XLOOKUP($A708,'Cleaned - Medical Examinations'!$A$2:$A$2336,'Cleaned - Medical Examinations'!$B$2:$B$2336,0)</f>
        <v>21.66</v>
      </c>
      <c r="D708" s="11">
        <f>_xlfn.XLOOKUP($A708,'Cleaned - Medical Examinations'!$A$2:$A$2336,'Cleaned - Medical Examinations'!$C$2:$C$2336,0)</f>
        <v>4.37</v>
      </c>
      <c r="E708" s="11" t="str">
        <f>_xlfn.XLOOKUP($A708,'Cleaned - Medical Examinations'!$A$2:$A$2336,'Cleaned - Medical Examinations'!$D$2:$D$2336,0)</f>
        <v>No</v>
      </c>
      <c r="F708" s="11" t="str">
        <f>_xlfn.XLOOKUP($A708,'Cleaned - Medical Examinations'!$A$2:$A$2336,'Cleaned - Medical Examinations'!$E$2:$E$2336,0)</f>
        <v>yes</v>
      </c>
      <c r="G708" s="11" t="str">
        <f>_xlfn.XLOOKUP($A708,'Cleaned - Medical Examinations'!$A$2:$A$2336,'Cleaned - Medical Examinations'!$F$2:$F$2336,0)</f>
        <v>No</v>
      </c>
      <c r="H708" s="11">
        <f>_xlfn.XLOOKUP($A708,'Cleaned - Medical Examinations'!$A$2:$A$2336,'Cleaned - Medical Examinations'!$G$2:$G$2336,0)</f>
        <v>1</v>
      </c>
      <c r="I708" s="11" t="str">
        <f>_xlfn.XLOOKUP($A708,'Cleaned - Medical Examinations'!$A$2:$A$2336,'Cleaned - Medical Examinations'!$H$2:$H$2336,0)</f>
        <v>Yes</v>
      </c>
      <c r="J708" s="11" t="str">
        <f>_xlfn.XLOOKUP($A708,'Cleaned - Medical Examinations'!$A$2:$A$2336,'Cleaned - Medical Examinations'!$I$2:$I$2336,0)</f>
        <v>Normal Weight</v>
      </c>
      <c r="K708" s="11" t="str">
        <f t="shared" si="11"/>
        <v>Non-Diabetic</v>
      </c>
      <c r="L708" s="14">
        <f>_xlfn.XLOOKUP($A708,'Cleaned - Hospitalisation Detai'!$A$2:$A$2344,'Cleaned - Hospitalisation Detai'!$J$2:$J$2344,0)</f>
        <v>38236</v>
      </c>
      <c r="M708" s="19">
        <f>_xlfn.XLOOKUP($A708,'Cleaned - Hospitalisation Detai'!$A$2:$A$2344,'Cleaned - Hospitalisation Detai'!$F$2:$F$2344,0)</f>
        <v>14283.46</v>
      </c>
      <c r="N708" s="19" t="str">
        <f>_xlfn.XLOOKUP($A708,'Cleaned - Hospitalisation Detai'!$A$2:$A$2344,'Cleaned - Hospitalisation Detai'!$G$2:$G$2344,0)</f>
        <v>tier - 2</v>
      </c>
      <c r="O708" s="19" t="str">
        <f>_xlfn.XLOOKUP($A708,'Cleaned - Hospitalisation Detai'!$A$2:$A$2344,'Cleaned - Hospitalisation Detai'!$H$2:$H$2344,0)</f>
        <v>tier - 2</v>
      </c>
      <c r="P708" s="19" t="str">
        <f>_xlfn.XLOOKUP($A708,'Cleaned - Hospitalisation Detai'!$A$2:$A$2344,'Cleaned - Hospitalisation Detai'!$I$2:$I$2344,0)</f>
        <v>R1024</v>
      </c>
      <c r="Q708" s="20">
        <f>_xlfn.XLOOKUP($A708,'Cleaned - Hospitalisation Detai'!$A$2:$A$2344,'Cleaned - Hospitalisation Detai'!$K$2:$K$2344,0)</f>
        <v>18</v>
      </c>
    </row>
    <row r="709" spans="1:17" ht="15.6" x14ac:dyDescent="0.3">
      <c r="A709" s="10" t="s">
        <v>1663</v>
      </c>
      <c r="B709" s="11" t="str">
        <f>_xlfn.XLOOKUP(A709,'Cleaned - Customer Names '!$A$2:$A$2336,'Cleaned - Customer Names '!$C$2:$C$2336,0)</f>
        <v>Katie</v>
      </c>
      <c r="C709" s="11">
        <f>_xlfn.XLOOKUP($A709,'Cleaned - Medical Examinations'!$A$2:$A$2336,'Cleaned - Medical Examinations'!$B$2:$B$2336,0)</f>
        <v>39.369999999999997</v>
      </c>
      <c r="D709" s="11">
        <f>_xlfn.XLOOKUP($A709,'Cleaned - Medical Examinations'!$A$2:$A$2336,'Cleaned - Medical Examinations'!$C$2:$C$2336,0)</f>
        <v>5.91</v>
      </c>
      <c r="E709" s="11" t="str">
        <f>_xlfn.XLOOKUP($A709,'Cleaned - Medical Examinations'!$A$2:$A$2336,'Cleaned - Medical Examinations'!$D$2:$D$2336,0)</f>
        <v>No</v>
      </c>
      <c r="F709" s="11" t="str">
        <f>_xlfn.XLOOKUP($A709,'Cleaned - Medical Examinations'!$A$2:$A$2336,'Cleaned - Medical Examinations'!$E$2:$E$2336,0)</f>
        <v>No</v>
      </c>
      <c r="G709" s="11" t="str">
        <f>_xlfn.XLOOKUP($A709,'Cleaned - Medical Examinations'!$A$2:$A$2336,'Cleaned - Medical Examinations'!$F$2:$F$2336,0)</f>
        <v>No</v>
      </c>
      <c r="H709" s="11">
        <f>_xlfn.XLOOKUP($A709,'Cleaned - Medical Examinations'!$A$2:$A$2336,'Cleaned - Medical Examinations'!$G$2:$G$2336,0)</f>
        <v>2</v>
      </c>
      <c r="I709" s="11" t="str">
        <f>_xlfn.XLOOKUP($A709,'Cleaned - Medical Examinations'!$A$2:$A$2336,'Cleaned - Medical Examinations'!$H$2:$H$2336,0)</f>
        <v>No</v>
      </c>
      <c r="J709" s="11" t="str">
        <f>_xlfn.XLOOKUP($A709,'Cleaned - Medical Examinations'!$A$2:$A$2336,'Cleaned - Medical Examinations'!$I$2:$I$2336,0)</f>
        <v>Obesity</v>
      </c>
      <c r="K709" s="11" t="str">
        <f t="shared" si="11"/>
        <v>Non-Diabetic</v>
      </c>
      <c r="L709" s="14">
        <f>_xlfn.XLOOKUP($A709,'Cleaned - Hospitalisation Detai'!$A$2:$A$2344,'Cleaned - Hospitalisation Detai'!$J$2:$J$2344,0)</f>
        <v>26493</v>
      </c>
      <c r="M709" s="19">
        <f>_xlfn.XLOOKUP($A709,'Cleaned - Hospitalisation Detai'!$A$2:$A$2344,'Cleaned - Hospitalisation Detai'!$F$2:$F$2344,0)</f>
        <v>14258.33</v>
      </c>
      <c r="N709" s="19" t="str">
        <f>_xlfn.XLOOKUP($A709,'Cleaned - Hospitalisation Detai'!$A$2:$A$2344,'Cleaned - Hospitalisation Detai'!$G$2:$G$2344,0)</f>
        <v>tier - 2</v>
      </c>
      <c r="O709" s="19" t="str">
        <f>_xlfn.XLOOKUP($A709,'Cleaned - Hospitalisation Detai'!$A$2:$A$2344,'Cleaned - Hospitalisation Detai'!$H$2:$H$2344,0)</f>
        <v>tier - 2</v>
      </c>
      <c r="P709" s="19" t="str">
        <f>_xlfn.XLOOKUP($A709,'Cleaned - Hospitalisation Detai'!$A$2:$A$2344,'Cleaned - Hospitalisation Detai'!$I$2:$I$2344,0)</f>
        <v>R1026</v>
      </c>
      <c r="Q709" s="20">
        <f>_xlfn.XLOOKUP($A709,'Cleaned - Hospitalisation Detai'!$A$2:$A$2344,'Cleaned - Hospitalisation Detai'!$K$2:$K$2344,0)</f>
        <v>50</v>
      </c>
    </row>
    <row r="710" spans="1:17" ht="15.6" x14ac:dyDescent="0.3">
      <c r="A710" s="10" t="s">
        <v>1662</v>
      </c>
      <c r="B710" s="11" t="str">
        <f>_xlfn.XLOOKUP(A710,'Cleaned - Customer Names '!$A$2:$A$2336,'Cleaned - Customer Names '!$C$2:$C$2336,0)</f>
        <v>Sally</v>
      </c>
      <c r="C710" s="11">
        <f>_xlfn.XLOOKUP($A710,'Cleaned - Medical Examinations'!$A$2:$A$2336,'Cleaned - Medical Examinations'!$B$2:$B$2336,0)</f>
        <v>40.880000000000003</v>
      </c>
      <c r="D710" s="11">
        <f>_xlfn.XLOOKUP($A710,'Cleaned - Medical Examinations'!$A$2:$A$2336,'Cleaned - Medical Examinations'!$C$2:$C$2336,0)</f>
        <v>7.65</v>
      </c>
      <c r="E710" s="11" t="str">
        <f>_xlfn.XLOOKUP($A710,'Cleaned - Medical Examinations'!$A$2:$A$2336,'Cleaned - Medical Examinations'!$D$2:$D$2336,0)</f>
        <v>No</v>
      </c>
      <c r="F710" s="11" t="str">
        <f>_xlfn.XLOOKUP($A710,'Cleaned - Medical Examinations'!$A$2:$A$2336,'Cleaned - Medical Examinations'!$E$2:$E$2336,0)</f>
        <v>No</v>
      </c>
      <c r="G710" s="11" t="str">
        <f>_xlfn.XLOOKUP($A710,'Cleaned - Medical Examinations'!$A$2:$A$2336,'Cleaned - Medical Examinations'!$F$2:$F$2336,0)</f>
        <v>No</v>
      </c>
      <c r="H710" s="11">
        <f>_xlfn.XLOOKUP($A710,'Cleaned - Medical Examinations'!$A$2:$A$2336,'Cleaned - Medical Examinations'!$G$2:$G$2336,0)</f>
        <v>0</v>
      </c>
      <c r="I710" s="11" t="str">
        <f>_xlfn.XLOOKUP($A710,'Cleaned - Medical Examinations'!$A$2:$A$2336,'Cleaned - Medical Examinations'!$H$2:$H$2336,0)</f>
        <v>No</v>
      </c>
      <c r="J710" s="11" t="str">
        <f>_xlfn.XLOOKUP($A710,'Cleaned - Medical Examinations'!$A$2:$A$2336,'Cleaned - Medical Examinations'!$I$2:$I$2336,0)</f>
        <v>Obesity</v>
      </c>
      <c r="K710" s="11" t="str">
        <f t="shared" si="11"/>
        <v>Diabetic</v>
      </c>
      <c r="L710" s="14">
        <f>_xlfn.XLOOKUP($A710,'Cleaned - Hospitalisation Detai'!$A$2:$A$2344,'Cleaned - Hospitalisation Detai'!$J$2:$J$2344,0)</f>
        <v>27389</v>
      </c>
      <c r="M710" s="19">
        <f>_xlfn.XLOOKUP($A710,'Cleaned - Hospitalisation Detai'!$A$2:$A$2344,'Cleaned - Hospitalisation Detai'!$F$2:$F$2344,0)</f>
        <v>14256.79</v>
      </c>
      <c r="N710" s="19" t="str">
        <f>_xlfn.XLOOKUP($A710,'Cleaned - Hospitalisation Detai'!$A$2:$A$2344,'Cleaned - Hospitalisation Detai'!$G$2:$G$2344,0)</f>
        <v>tier - 2</v>
      </c>
      <c r="O710" s="19" t="str">
        <f>_xlfn.XLOOKUP($A710,'Cleaned - Hospitalisation Detai'!$A$2:$A$2344,'Cleaned - Hospitalisation Detai'!$H$2:$H$2344,0)</f>
        <v>tier - 2</v>
      </c>
      <c r="P710" s="19" t="str">
        <f>_xlfn.XLOOKUP($A710,'Cleaned - Hospitalisation Detai'!$A$2:$A$2344,'Cleaned - Hospitalisation Detai'!$I$2:$I$2344,0)</f>
        <v>R1026</v>
      </c>
      <c r="Q710" s="20">
        <f>_xlfn.XLOOKUP($A710,'Cleaned - Hospitalisation Detai'!$A$2:$A$2344,'Cleaned - Hospitalisation Detai'!$K$2:$K$2344,0)</f>
        <v>48</v>
      </c>
    </row>
    <row r="711" spans="1:17" ht="15.6" x14ac:dyDescent="0.3">
      <c r="A711" s="10" t="s">
        <v>1661</v>
      </c>
      <c r="B711" s="11" t="str">
        <f>_xlfn.XLOOKUP(A711,'Cleaned - Customer Names '!$A$2:$A$2336,'Cleaned - Customer Names '!$C$2:$C$2336,0)</f>
        <v>Meaghan J</v>
      </c>
      <c r="C711" s="11">
        <f>_xlfn.XLOOKUP($A711,'Cleaned - Medical Examinations'!$A$2:$A$2336,'Cleaned - Medical Examinations'!$B$2:$B$2336,0)</f>
        <v>26.22</v>
      </c>
      <c r="D711" s="11">
        <f>_xlfn.XLOOKUP($A711,'Cleaned - Medical Examinations'!$A$2:$A$2336,'Cleaned - Medical Examinations'!$C$2:$C$2336,0)</f>
        <v>5.37</v>
      </c>
      <c r="E711" s="11" t="str">
        <f>_xlfn.XLOOKUP($A711,'Cleaned - Medical Examinations'!$A$2:$A$2336,'Cleaned - Medical Examinations'!$D$2:$D$2336,0)</f>
        <v>Yes</v>
      </c>
      <c r="F711" s="11" t="str">
        <f>_xlfn.XLOOKUP($A711,'Cleaned - Medical Examinations'!$A$2:$A$2336,'Cleaned - Medical Examinations'!$E$2:$E$2336,0)</f>
        <v>No</v>
      </c>
      <c r="G711" s="11" t="str">
        <f>_xlfn.XLOOKUP($A711,'Cleaned - Medical Examinations'!$A$2:$A$2336,'Cleaned - Medical Examinations'!$F$2:$F$2336,0)</f>
        <v>No</v>
      </c>
      <c r="H711" s="11">
        <f>_xlfn.XLOOKUP($A711,'Cleaned - Medical Examinations'!$A$2:$A$2336,'Cleaned - Medical Examinations'!$G$2:$G$2336,0)</f>
        <v>2</v>
      </c>
      <c r="I711" s="11" t="str">
        <f>_xlfn.XLOOKUP($A711,'Cleaned - Medical Examinations'!$A$2:$A$2336,'Cleaned - Medical Examinations'!$H$2:$H$2336,0)</f>
        <v>No</v>
      </c>
      <c r="J711" s="11" t="str">
        <f>_xlfn.XLOOKUP($A711,'Cleaned - Medical Examinations'!$A$2:$A$2336,'Cleaned - Medical Examinations'!$I$2:$I$2336,0)</f>
        <v>Overweight</v>
      </c>
      <c r="K711" s="11" t="str">
        <f t="shared" si="11"/>
        <v>Non-Diabetic</v>
      </c>
      <c r="L711" s="14">
        <f>_xlfn.XLOOKUP($A711,'Cleaned - Hospitalisation Detai'!$A$2:$A$2344,'Cleaned - Hospitalisation Detai'!$J$2:$J$2344,0)</f>
        <v>21862</v>
      </c>
      <c r="M711" s="19">
        <f>_xlfn.XLOOKUP($A711,'Cleaned - Hospitalisation Detai'!$A$2:$A$2344,'Cleaned - Hospitalisation Detai'!$F$2:$F$2344,0)</f>
        <v>14256.19</v>
      </c>
      <c r="N711" s="19" t="str">
        <f>_xlfn.XLOOKUP($A711,'Cleaned - Hospitalisation Detai'!$A$2:$A$2344,'Cleaned - Hospitalisation Detai'!$G$2:$G$2344,0)</f>
        <v>tier - 2</v>
      </c>
      <c r="O711" s="19" t="str">
        <f>_xlfn.XLOOKUP($A711,'Cleaned - Hospitalisation Detai'!$A$2:$A$2344,'Cleaned - Hospitalisation Detai'!$H$2:$H$2344,0)</f>
        <v>tier - 3</v>
      </c>
      <c r="P711" s="19" t="str">
        <f>_xlfn.XLOOKUP($A711,'Cleaned - Hospitalisation Detai'!$A$2:$A$2344,'Cleaned - Hospitalisation Detai'!$I$2:$I$2344,0)</f>
        <v>R1012</v>
      </c>
      <c r="Q711" s="20">
        <f>_xlfn.XLOOKUP($A711,'Cleaned - Hospitalisation Detai'!$A$2:$A$2344,'Cleaned - Hospitalisation Detai'!$K$2:$K$2344,0)</f>
        <v>63</v>
      </c>
    </row>
    <row r="712" spans="1:17" ht="15.6" x14ac:dyDescent="0.3">
      <c r="A712" s="10" t="s">
        <v>1660</v>
      </c>
      <c r="B712" s="11" t="str">
        <f>_xlfn.XLOOKUP(A712,'Cleaned - Customer Names '!$A$2:$A$2336,'Cleaned - Customer Names '!$C$2:$C$2336,0)</f>
        <v>Rina</v>
      </c>
      <c r="C712" s="11">
        <f>_xlfn.XLOOKUP($A712,'Cleaned - Medical Examinations'!$A$2:$A$2336,'Cleaned - Medical Examinations'!$B$2:$B$2336,0)</f>
        <v>25.08</v>
      </c>
      <c r="D712" s="11">
        <f>_xlfn.XLOOKUP($A712,'Cleaned - Medical Examinations'!$A$2:$A$2336,'Cleaned - Medical Examinations'!$C$2:$C$2336,0)</f>
        <v>5.75</v>
      </c>
      <c r="E712" s="11" t="str">
        <f>_xlfn.XLOOKUP($A712,'Cleaned - Medical Examinations'!$A$2:$A$2336,'Cleaned - Medical Examinations'!$D$2:$D$2336,0)</f>
        <v>Yes</v>
      </c>
      <c r="F712" s="11" t="str">
        <f>_xlfn.XLOOKUP($A712,'Cleaned - Medical Examinations'!$A$2:$A$2336,'Cleaned - Medical Examinations'!$E$2:$E$2336,0)</f>
        <v>No</v>
      </c>
      <c r="G712" s="11" t="str">
        <f>_xlfn.XLOOKUP($A712,'Cleaned - Medical Examinations'!$A$2:$A$2336,'Cleaned - Medical Examinations'!$F$2:$F$2336,0)</f>
        <v>No</v>
      </c>
      <c r="H712" s="11">
        <f>_xlfn.XLOOKUP($A712,'Cleaned - Medical Examinations'!$A$2:$A$2336,'Cleaned - Medical Examinations'!$G$2:$G$2336,0)</f>
        <v>2</v>
      </c>
      <c r="I712" s="11" t="str">
        <f>_xlfn.XLOOKUP($A712,'Cleaned - Medical Examinations'!$A$2:$A$2336,'Cleaned - Medical Examinations'!$H$2:$H$2336,0)</f>
        <v>No</v>
      </c>
      <c r="J712" s="11" t="str">
        <f>_xlfn.XLOOKUP($A712,'Cleaned - Medical Examinations'!$A$2:$A$2336,'Cleaned - Medical Examinations'!$I$2:$I$2336,0)</f>
        <v>Overweight</v>
      </c>
      <c r="K712" s="11" t="str">
        <f t="shared" si="11"/>
        <v>Non-Diabetic</v>
      </c>
      <c r="L712" s="14">
        <f>_xlfn.XLOOKUP($A712,'Cleaned - Hospitalisation Detai'!$A$2:$A$2344,'Cleaned - Hospitalisation Detai'!$J$2:$J$2344,0)</f>
        <v>21833</v>
      </c>
      <c r="M712" s="19">
        <f>_xlfn.XLOOKUP($A712,'Cleaned - Hospitalisation Detai'!$A$2:$A$2344,'Cleaned - Hospitalisation Detai'!$F$2:$F$2344,0)</f>
        <v>14254.61</v>
      </c>
      <c r="N712" s="19" t="str">
        <f>_xlfn.XLOOKUP($A712,'Cleaned - Hospitalisation Detai'!$A$2:$A$2344,'Cleaned - Hospitalisation Detai'!$G$2:$G$2344,0)</f>
        <v>tier - 2</v>
      </c>
      <c r="O712" s="19" t="str">
        <f>_xlfn.XLOOKUP($A712,'Cleaned - Hospitalisation Detai'!$A$2:$A$2344,'Cleaned - Hospitalisation Detai'!$H$2:$H$2344,0)</f>
        <v>tier - 1</v>
      </c>
      <c r="P712" s="19" t="str">
        <f>_xlfn.XLOOKUP($A712,'Cleaned - Hospitalisation Detai'!$A$2:$A$2344,'Cleaned - Hospitalisation Detai'!$I$2:$I$2344,0)</f>
        <v>R1012</v>
      </c>
      <c r="Q712" s="20">
        <f>_xlfn.XLOOKUP($A712,'Cleaned - Hospitalisation Detai'!$A$2:$A$2344,'Cleaned - Hospitalisation Detai'!$K$2:$K$2344,0)</f>
        <v>63</v>
      </c>
    </row>
    <row r="713" spans="1:17" ht="15.6" x14ac:dyDescent="0.3">
      <c r="A713" s="10" t="s">
        <v>1659</v>
      </c>
      <c r="B713" s="11" t="str">
        <f>_xlfn.XLOOKUP(A713,'Cleaned - Customer Names '!$A$2:$A$2336,'Cleaned - Customer Names '!$C$2:$C$2336,0)</f>
        <v>Kristin P.</v>
      </c>
      <c r="C713" s="11">
        <f>_xlfn.XLOOKUP($A713,'Cleaned - Medical Examinations'!$A$2:$A$2336,'Cleaned - Medical Examinations'!$B$2:$B$2336,0)</f>
        <v>39.1</v>
      </c>
      <c r="D713" s="11">
        <f>_xlfn.XLOOKUP($A713,'Cleaned - Medical Examinations'!$A$2:$A$2336,'Cleaned - Medical Examinations'!$C$2:$C$2336,0)</f>
        <v>6.79</v>
      </c>
      <c r="E713" s="11" t="str">
        <f>_xlfn.XLOOKUP($A713,'Cleaned - Medical Examinations'!$A$2:$A$2336,'Cleaned - Medical Examinations'!$D$2:$D$2336,0)</f>
        <v>Yes</v>
      </c>
      <c r="F713" s="11" t="str">
        <f>_xlfn.XLOOKUP($A713,'Cleaned - Medical Examinations'!$A$2:$A$2336,'Cleaned - Medical Examinations'!$E$2:$E$2336,0)</f>
        <v>No</v>
      </c>
      <c r="G713" s="11" t="str">
        <f>_xlfn.XLOOKUP($A713,'Cleaned - Medical Examinations'!$A$2:$A$2336,'Cleaned - Medical Examinations'!$F$2:$F$2336,0)</f>
        <v>No</v>
      </c>
      <c r="H713" s="11">
        <f>_xlfn.XLOOKUP($A713,'Cleaned - Medical Examinations'!$A$2:$A$2336,'Cleaned - Medical Examinations'!$G$2:$G$2336,0)</f>
        <v>2</v>
      </c>
      <c r="I713" s="11" t="str">
        <f>_xlfn.XLOOKUP($A713,'Cleaned - Medical Examinations'!$A$2:$A$2336,'Cleaned - Medical Examinations'!$H$2:$H$2336,0)</f>
        <v>No</v>
      </c>
      <c r="J713" s="11" t="str">
        <f>_xlfn.XLOOKUP($A713,'Cleaned - Medical Examinations'!$A$2:$A$2336,'Cleaned - Medical Examinations'!$I$2:$I$2336,0)</f>
        <v>Obesity</v>
      </c>
      <c r="K713" s="11" t="str">
        <f t="shared" si="11"/>
        <v>Diabetic</v>
      </c>
      <c r="L713" s="14">
        <f>_xlfn.XLOOKUP($A713,'Cleaned - Hospitalisation Detai'!$A$2:$A$2344,'Cleaned - Hospitalisation Detai'!$J$2:$J$2344,0)</f>
        <v>22549</v>
      </c>
      <c r="M713" s="19">
        <f>_xlfn.XLOOKUP($A713,'Cleaned - Hospitalisation Detai'!$A$2:$A$2344,'Cleaned - Hospitalisation Detai'!$F$2:$F$2344,0)</f>
        <v>14235.07</v>
      </c>
      <c r="N713" s="19" t="str">
        <f>_xlfn.XLOOKUP($A713,'Cleaned - Hospitalisation Detai'!$A$2:$A$2344,'Cleaned - Hospitalisation Detai'!$G$2:$G$2344,0)</f>
        <v>tier - 2</v>
      </c>
      <c r="O713" s="19" t="str">
        <f>_xlfn.XLOOKUP($A713,'Cleaned - Hospitalisation Detai'!$A$2:$A$2344,'Cleaned - Hospitalisation Detai'!$H$2:$H$2344,0)</f>
        <v>tier - 1</v>
      </c>
      <c r="P713" s="19" t="str">
        <f>_xlfn.XLOOKUP($A713,'Cleaned - Hospitalisation Detai'!$A$2:$A$2344,'Cleaned - Hospitalisation Detai'!$I$2:$I$2344,0)</f>
        <v>R1011</v>
      </c>
      <c r="Q713" s="20">
        <f>_xlfn.XLOOKUP($A713,'Cleaned - Hospitalisation Detai'!$A$2:$A$2344,'Cleaned - Hospitalisation Detai'!$K$2:$K$2344,0)</f>
        <v>61</v>
      </c>
    </row>
    <row r="714" spans="1:17" ht="15.6" x14ac:dyDescent="0.3">
      <c r="A714" s="10" t="s">
        <v>1658</v>
      </c>
      <c r="B714" s="11" t="str">
        <f>_xlfn.XLOOKUP(A714,'Cleaned - Customer Names '!$A$2:$A$2336,'Cleaned - Customer Names '!$C$2:$C$2336,0)</f>
        <v>Albert</v>
      </c>
      <c r="C714" s="11">
        <f>_xlfn.XLOOKUP($A714,'Cleaned - Medical Examinations'!$A$2:$A$2336,'Cleaned - Medical Examinations'!$B$2:$B$2336,0)</f>
        <v>37.905000000000001</v>
      </c>
      <c r="D714" s="11">
        <f>_xlfn.XLOOKUP($A714,'Cleaned - Medical Examinations'!$A$2:$A$2336,'Cleaned - Medical Examinations'!$C$2:$C$2336,0)</f>
        <v>7.03</v>
      </c>
      <c r="E714" s="11" t="str">
        <f>_xlfn.XLOOKUP($A714,'Cleaned - Medical Examinations'!$A$2:$A$2336,'Cleaned - Medical Examinations'!$D$2:$D$2336,0)</f>
        <v>No</v>
      </c>
      <c r="F714" s="11" t="str">
        <f>_xlfn.XLOOKUP($A714,'Cleaned - Medical Examinations'!$A$2:$A$2336,'Cleaned - Medical Examinations'!$E$2:$E$2336,0)</f>
        <v>No</v>
      </c>
      <c r="G714" s="11" t="str">
        <f>_xlfn.XLOOKUP($A714,'Cleaned - Medical Examinations'!$A$2:$A$2336,'Cleaned - Medical Examinations'!$F$2:$F$2336,0)</f>
        <v>No</v>
      </c>
      <c r="H714" s="11">
        <f>_xlfn.XLOOKUP($A714,'Cleaned - Medical Examinations'!$A$2:$A$2336,'Cleaned - Medical Examinations'!$G$2:$G$2336,0)</f>
        <v>3</v>
      </c>
      <c r="I714" s="11" t="str">
        <f>_xlfn.XLOOKUP($A714,'Cleaned - Medical Examinations'!$A$2:$A$2336,'Cleaned - Medical Examinations'!$H$2:$H$2336,0)</f>
        <v>No</v>
      </c>
      <c r="J714" s="11" t="str">
        <f>_xlfn.XLOOKUP($A714,'Cleaned - Medical Examinations'!$A$2:$A$2336,'Cleaned - Medical Examinations'!$I$2:$I$2336,0)</f>
        <v>Obesity</v>
      </c>
      <c r="K714" s="11" t="str">
        <f t="shared" si="11"/>
        <v>Diabetic</v>
      </c>
      <c r="L714" s="14">
        <f>_xlfn.XLOOKUP($A714,'Cleaned - Hospitalisation Detai'!$A$2:$A$2344,'Cleaned - Hospitalisation Detai'!$J$2:$J$2344,0)</f>
        <v>21449</v>
      </c>
      <c r="M714" s="19">
        <f>_xlfn.XLOOKUP($A714,'Cleaned - Hospitalisation Detai'!$A$2:$A$2344,'Cleaned - Hospitalisation Detai'!$F$2:$F$2344,0)</f>
        <v>14210.54</v>
      </c>
      <c r="N714" s="19" t="str">
        <f>_xlfn.XLOOKUP($A714,'Cleaned - Hospitalisation Detai'!$A$2:$A$2344,'Cleaned - Hospitalisation Detai'!$G$2:$G$2344,0)</f>
        <v>tier - 2</v>
      </c>
      <c r="O714" s="19" t="str">
        <f>_xlfn.XLOOKUP($A714,'Cleaned - Hospitalisation Detai'!$A$2:$A$2344,'Cleaned - Hospitalisation Detai'!$H$2:$H$2344,0)</f>
        <v>tier - 2</v>
      </c>
      <c r="P714" s="19" t="str">
        <f>_xlfn.XLOOKUP($A714,'Cleaned - Hospitalisation Detai'!$A$2:$A$2344,'Cleaned - Hospitalisation Detai'!$I$2:$I$2344,0)</f>
        <v>R1012</v>
      </c>
      <c r="Q714" s="20">
        <f>_xlfn.XLOOKUP($A714,'Cleaned - Hospitalisation Detai'!$A$2:$A$2344,'Cleaned - Hospitalisation Detai'!$K$2:$K$2344,0)</f>
        <v>64</v>
      </c>
    </row>
    <row r="715" spans="1:17" ht="15.6" x14ac:dyDescent="0.3">
      <c r="A715" s="10" t="s">
        <v>1657</v>
      </c>
      <c r="B715" s="11" t="str">
        <f>_xlfn.XLOOKUP(A715,'Cleaned - Customer Names '!$A$2:$A$2336,'Cleaned - Customer Names '!$C$2:$C$2336,0)</f>
        <v>Ashley</v>
      </c>
      <c r="C715" s="11">
        <f>_xlfn.XLOOKUP($A715,'Cleaned - Medical Examinations'!$A$2:$A$2336,'Cleaned - Medical Examinations'!$B$2:$B$2336,0)</f>
        <v>43.35</v>
      </c>
      <c r="D715" s="11">
        <f>_xlfn.XLOOKUP($A715,'Cleaned - Medical Examinations'!$A$2:$A$2336,'Cleaned - Medical Examinations'!$C$2:$C$2336,0)</f>
        <v>5.41</v>
      </c>
      <c r="E715" s="11" t="str">
        <f>_xlfn.XLOOKUP($A715,'Cleaned - Medical Examinations'!$A$2:$A$2336,'Cleaned - Medical Examinations'!$D$2:$D$2336,0)</f>
        <v>Yes</v>
      </c>
      <c r="F715" s="11" t="str">
        <f>_xlfn.XLOOKUP($A715,'Cleaned - Medical Examinations'!$A$2:$A$2336,'Cleaned - Medical Examinations'!$E$2:$E$2336,0)</f>
        <v>No</v>
      </c>
      <c r="G715" s="11" t="str">
        <f>_xlfn.XLOOKUP($A715,'Cleaned - Medical Examinations'!$A$2:$A$2336,'Cleaned - Medical Examinations'!$F$2:$F$2336,0)</f>
        <v>Yes</v>
      </c>
      <c r="H715" s="11">
        <f>_xlfn.XLOOKUP($A715,'Cleaned - Medical Examinations'!$A$2:$A$2336,'Cleaned - Medical Examinations'!$G$2:$G$2336,0)</f>
        <v>1</v>
      </c>
      <c r="I715" s="11" t="str">
        <f>_xlfn.XLOOKUP($A715,'Cleaned - Medical Examinations'!$A$2:$A$2336,'Cleaned - Medical Examinations'!$H$2:$H$2336,0)</f>
        <v>No</v>
      </c>
      <c r="J715" s="11" t="str">
        <f>_xlfn.XLOOKUP($A715,'Cleaned - Medical Examinations'!$A$2:$A$2336,'Cleaned - Medical Examinations'!$I$2:$I$2336,0)</f>
        <v>Obesity</v>
      </c>
      <c r="K715" s="11" t="str">
        <f t="shared" si="11"/>
        <v>Non-Diabetic</v>
      </c>
      <c r="L715" s="14">
        <f>_xlfn.XLOOKUP($A715,'Cleaned - Hospitalisation Detai'!$A$2:$A$2344,'Cleaned - Hospitalisation Detai'!$J$2:$J$2344,0)</f>
        <v>30637</v>
      </c>
      <c r="M715" s="19">
        <f>_xlfn.XLOOKUP($A715,'Cleaned - Hospitalisation Detai'!$A$2:$A$2344,'Cleaned - Hospitalisation Detai'!$F$2:$F$2344,0)</f>
        <v>14209.4</v>
      </c>
      <c r="N715" s="19" t="str">
        <f>_xlfn.XLOOKUP($A715,'Cleaned - Hospitalisation Detai'!$A$2:$A$2344,'Cleaned - Hospitalisation Detai'!$G$2:$G$2344,0)</f>
        <v>tier - 2</v>
      </c>
      <c r="O715" s="19" t="str">
        <f>_xlfn.XLOOKUP($A715,'Cleaned - Hospitalisation Detai'!$A$2:$A$2344,'Cleaned - Hospitalisation Detai'!$H$2:$H$2344,0)</f>
        <v>tier - 1</v>
      </c>
      <c r="P715" s="19" t="str">
        <f>_xlfn.XLOOKUP($A715,'Cleaned - Hospitalisation Detai'!$A$2:$A$2344,'Cleaned - Hospitalisation Detai'!$I$2:$I$2344,0)</f>
        <v>R1026</v>
      </c>
      <c r="Q715" s="20">
        <f>_xlfn.XLOOKUP($A715,'Cleaned - Hospitalisation Detai'!$A$2:$A$2344,'Cleaned - Hospitalisation Detai'!$K$2:$K$2344,0)</f>
        <v>39</v>
      </c>
    </row>
    <row r="716" spans="1:17" ht="15.6" x14ac:dyDescent="0.3">
      <c r="A716" s="10" t="s">
        <v>1656</v>
      </c>
      <c r="B716" s="11" t="str">
        <f>_xlfn.XLOOKUP(A716,'Cleaned - Customer Names '!$A$2:$A$2336,'Cleaned - Customer Names '!$C$2:$C$2336,0)</f>
        <v>Shannon L</v>
      </c>
      <c r="C716" s="11">
        <f>_xlfn.XLOOKUP($A716,'Cleaned - Medical Examinations'!$A$2:$A$2336,'Cleaned - Medical Examinations'!$B$2:$B$2336,0)</f>
        <v>36.15</v>
      </c>
      <c r="D716" s="11">
        <f>_xlfn.XLOOKUP($A716,'Cleaned - Medical Examinations'!$A$2:$A$2336,'Cleaned - Medical Examinations'!$C$2:$C$2336,0)</f>
        <v>8.0500000000000007</v>
      </c>
      <c r="E716" s="11" t="str">
        <f>_xlfn.XLOOKUP($A716,'Cleaned - Medical Examinations'!$A$2:$A$2336,'Cleaned - Medical Examinations'!$D$2:$D$2336,0)</f>
        <v>No</v>
      </c>
      <c r="F716" s="11" t="str">
        <f>_xlfn.XLOOKUP($A716,'Cleaned - Medical Examinations'!$A$2:$A$2336,'Cleaned - Medical Examinations'!$E$2:$E$2336,0)</f>
        <v>No</v>
      </c>
      <c r="G716" s="11" t="str">
        <f>_xlfn.XLOOKUP($A716,'Cleaned - Medical Examinations'!$A$2:$A$2336,'Cleaned - Medical Examinations'!$F$2:$F$2336,0)</f>
        <v>No</v>
      </c>
      <c r="H716" s="11">
        <f>_xlfn.XLOOKUP($A716,'Cleaned - Medical Examinations'!$A$2:$A$2336,'Cleaned - Medical Examinations'!$G$2:$G$2336,0)</f>
        <v>0</v>
      </c>
      <c r="I716" s="11" t="str">
        <f>_xlfn.XLOOKUP($A716,'Cleaned - Medical Examinations'!$A$2:$A$2336,'Cleaned - Medical Examinations'!$H$2:$H$2336,0)</f>
        <v>No</v>
      </c>
      <c r="J716" s="11" t="str">
        <f>_xlfn.XLOOKUP($A716,'Cleaned - Medical Examinations'!$A$2:$A$2336,'Cleaned - Medical Examinations'!$I$2:$I$2336,0)</f>
        <v>Obesity</v>
      </c>
      <c r="K716" s="11" t="str">
        <f t="shared" si="11"/>
        <v>Diabetic</v>
      </c>
      <c r="L716" s="14">
        <f>_xlfn.XLOOKUP($A716,'Cleaned - Hospitalisation Detai'!$A$2:$A$2344,'Cleaned - Hospitalisation Detai'!$J$2:$J$2344,0)</f>
        <v>25197</v>
      </c>
      <c r="M716" s="19">
        <f>_xlfn.XLOOKUP($A716,'Cleaned - Hospitalisation Detai'!$A$2:$A$2344,'Cleaned - Hospitalisation Detai'!$F$2:$F$2344,0)</f>
        <v>14193.55</v>
      </c>
      <c r="N716" s="19" t="str">
        <f>_xlfn.XLOOKUP($A716,'Cleaned - Hospitalisation Detai'!$A$2:$A$2344,'Cleaned - Hospitalisation Detai'!$G$2:$G$2344,0)</f>
        <v>tier - 2</v>
      </c>
      <c r="O716" s="19" t="str">
        <f>_xlfn.XLOOKUP($A716,'Cleaned - Hospitalisation Detai'!$A$2:$A$2344,'Cleaned - Hospitalisation Detai'!$H$2:$H$2344,0)</f>
        <v>tier - 1</v>
      </c>
      <c r="P716" s="19" t="str">
        <f>_xlfn.XLOOKUP($A716,'Cleaned - Hospitalisation Detai'!$A$2:$A$2344,'Cleaned - Hospitalisation Detai'!$I$2:$I$2344,0)</f>
        <v>R1026</v>
      </c>
      <c r="Q716" s="20">
        <f>_xlfn.XLOOKUP($A716,'Cleaned - Hospitalisation Detai'!$A$2:$A$2344,'Cleaned - Hospitalisation Detai'!$K$2:$K$2344,0)</f>
        <v>54</v>
      </c>
    </row>
    <row r="717" spans="1:17" ht="15.6" x14ac:dyDescent="0.3">
      <c r="A717" s="10" t="s">
        <v>1655</v>
      </c>
      <c r="B717" s="11" t="str">
        <f>_xlfn.XLOOKUP(A717,'Cleaned - Customer Names '!$A$2:$A$2336,'Cleaned - Customer Names '!$C$2:$C$2336,0)</f>
        <v>Amy B</v>
      </c>
      <c r="C717" s="11">
        <f>_xlfn.XLOOKUP($A717,'Cleaned - Medical Examinations'!$A$2:$A$2336,'Cleaned - Medical Examinations'!$B$2:$B$2336,0)</f>
        <v>44.98</v>
      </c>
      <c r="D717" s="11">
        <f>_xlfn.XLOOKUP($A717,'Cleaned - Medical Examinations'!$A$2:$A$2336,'Cleaned - Medical Examinations'!$C$2:$C$2336,0)</f>
        <v>5.94</v>
      </c>
      <c r="E717" s="11" t="str">
        <f>_xlfn.XLOOKUP($A717,'Cleaned - Medical Examinations'!$A$2:$A$2336,'Cleaned - Medical Examinations'!$D$2:$D$2336,0)</f>
        <v>No</v>
      </c>
      <c r="F717" s="11" t="str">
        <f>_xlfn.XLOOKUP($A717,'Cleaned - Medical Examinations'!$A$2:$A$2336,'Cleaned - Medical Examinations'!$E$2:$E$2336,0)</f>
        <v>No</v>
      </c>
      <c r="G717" s="11" t="str">
        <f>_xlfn.XLOOKUP($A717,'Cleaned - Medical Examinations'!$A$2:$A$2336,'Cleaned - Medical Examinations'!$F$2:$F$2336,0)</f>
        <v>No</v>
      </c>
      <c r="H717" s="11">
        <f>_xlfn.XLOOKUP($A717,'Cleaned - Medical Examinations'!$A$2:$A$2336,'Cleaned - Medical Examinations'!$G$2:$G$2336,0)</f>
        <v>1</v>
      </c>
      <c r="I717" s="11" t="str">
        <f>_xlfn.XLOOKUP($A717,'Cleaned - Medical Examinations'!$A$2:$A$2336,'Cleaned - Medical Examinations'!$H$2:$H$2336,0)</f>
        <v>No</v>
      </c>
      <c r="J717" s="11" t="str">
        <f>_xlfn.XLOOKUP($A717,'Cleaned - Medical Examinations'!$A$2:$A$2336,'Cleaned - Medical Examinations'!$I$2:$I$2336,0)</f>
        <v>Obesity</v>
      </c>
      <c r="K717" s="11" t="str">
        <f t="shared" si="11"/>
        <v>Non-Diabetic</v>
      </c>
      <c r="L717" s="14">
        <f>_xlfn.XLOOKUP($A717,'Cleaned - Hospitalisation Detai'!$A$2:$A$2344,'Cleaned - Hospitalisation Detai'!$J$2:$J$2344,0)</f>
        <v>30870</v>
      </c>
      <c r="M717" s="19">
        <f>_xlfn.XLOOKUP($A717,'Cleaned - Hospitalisation Detai'!$A$2:$A$2344,'Cleaned - Hospitalisation Detai'!$F$2:$F$2344,0)</f>
        <v>14152.46</v>
      </c>
      <c r="N717" s="19" t="str">
        <f>_xlfn.XLOOKUP($A717,'Cleaned - Hospitalisation Detai'!$A$2:$A$2344,'Cleaned - Hospitalisation Detai'!$G$2:$G$2344,0)</f>
        <v>tier - 2</v>
      </c>
      <c r="O717" s="19" t="str">
        <f>_xlfn.XLOOKUP($A717,'Cleaned - Hospitalisation Detai'!$A$2:$A$2344,'Cleaned - Hospitalisation Detai'!$H$2:$H$2344,0)</f>
        <v>tier - 1</v>
      </c>
      <c r="P717" s="19" t="str">
        <f>_xlfn.XLOOKUP($A717,'Cleaned - Hospitalisation Detai'!$A$2:$A$2344,'Cleaned - Hospitalisation Detai'!$I$2:$I$2344,0)</f>
        <v>R1012</v>
      </c>
      <c r="Q717" s="20">
        <f>_xlfn.XLOOKUP($A717,'Cleaned - Hospitalisation Detai'!$A$2:$A$2344,'Cleaned - Hospitalisation Detai'!$K$2:$K$2344,0)</f>
        <v>38</v>
      </c>
    </row>
    <row r="718" spans="1:17" ht="15.6" x14ac:dyDescent="0.3">
      <c r="A718" s="10" t="s">
        <v>1654</v>
      </c>
      <c r="B718" s="11" t="str">
        <f>_xlfn.XLOOKUP(A718,'Cleaned - Customer Names '!$A$2:$A$2336,'Cleaned - Customer Names '!$C$2:$C$2336,0)</f>
        <v>A Danielle</v>
      </c>
      <c r="C718" s="11">
        <f>_xlfn.XLOOKUP($A718,'Cleaned - Medical Examinations'!$A$2:$A$2336,'Cleaned - Medical Examinations'!$B$2:$B$2336,0)</f>
        <v>38.28</v>
      </c>
      <c r="D718" s="11">
        <f>_xlfn.XLOOKUP($A718,'Cleaned - Medical Examinations'!$A$2:$A$2336,'Cleaned - Medical Examinations'!$C$2:$C$2336,0)</f>
        <v>5.51</v>
      </c>
      <c r="E718" s="11" t="str">
        <f>_xlfn.XLOOKUP($A718,'Cleaned - Medical Examinations'!$A$2:$A$2336,'Cleaned - Medical Examinations'!$D$2:$D$2336,0)</f>
        <v>No</v>
      </c>
      <c r="F718" s="11" t="str">
        <f>_xlfn.XLOOKUP($A718,'Cleaned - Medical Examinations'!$A$2:$A$2336,'Cleaned - Medical Examinations'!$E$2:$E$2336,0)</f>
        <v>yes</v>
      </c>
      <c r="G718" s="11" t="str">
        <f>_xlfn.XLOOKUP($A718,'Cleaned - Medical Examinations'!$A$2:$A$2336,'Cleaned - Medical Examinations'!$F$2:$F$2336,0)</f>
        <v>No</v>
      </c>
      <c r="H718" s="11">
        <f>_xlfn.XLOOKUP($A718,'Cleaned - Medical Examinations'!$A$2:$A$2336,'Cleaned - Medical Examinations'!$G$2:$G$2336,0)</f>
        <v>1</v>
      </c>
      <c r="I718" s="11" t="str">
        <f>_xlfn.XLOOKUP($A718,'Cleaned - Medical Examinations'!$A$2:$A$2336,'Cleaned - Medical Examinations'!$H$2:$H$2336,0)</f>
        <v>No</v>
      </c>
      <c r="J718" s="11" t="str">
        <f>_xlfn.XLOOKUP($A718,'Cleaned - Medical Examinations'!$A$2:$A$2336,'Cleaned - Medical Examinations'!$I$2:$I$2336,0)</f>
        <v>Obesity</v>
      </c>
      <c r="K718" s="11" t="str">
        <f t="shared" si="11"/>
        <v>Non-Diabetic</v>
      </c>
      <c r="L718" s="14">
        <f>_xlfn.XLOOKUP($A718,'Cleaned - Hospitalisation Detai'!$A$2:$A$2344,'Cleaned - Hospitalisation Detai'!$J$2:$J$2344,0)</f>
        <v>38174</v>
      </c>
      <c r="M718" s="19">
        <f>_xlfn.XLOOKUP($A718,'Cleaned - Hospitalisation Detai'!$A$2:$A$2344,'Cleaned - Hospitalisation Detai'!$F$2:$F$2344,0)</f>
        <v>14133.04</v>
      </c>
      <c r="N718" s="19" t="str">
        <f>_xlfn.XLOOKUP($A718,'Cleaned - Hospitalisation Detai'!$A$2:$A$2344,'Cleaned - Hospitalisation Detai'!$G$2:$G$2344,0)</f>
        <v>tier - 2</v>
      </c>
      <c r="O718" s="19" t="str">
        <f>_xlfn.XLOOKUP($A718,'Cleaned - Hospitalisation Detai'!$A$2:$A$2344,'Cleaned - Hospitalisation Detai'!$H$2:$H$2344,0)</f>
        <v>tier - 3</v>
      </c>
      <c r="P718" s="19" t="str">
        <f>_xlfn.XLOOKUP($A718,'Cleaned - Hospitalisation Detai'!$A$2:$A$2344,'Cleaned - Hospitalisation Detai'!$I$2:$I$2344,0)</f>
        <v>R1013</v>
      </c>
      <c r="Q718" s="20">
        <f>_xlfn.XLOOKUP($A718,'Cleaned - Hospitalisation Detai'!$A$2:$A$2344,'Cleaned - Hospitalisation Detai'!$K$2:$K$2344,0)</f>
        <v>18</v>
      </c>
    </row>
    <row r="719" spans="1:17" ht="15.6" x14ac:dyDescent="0.3">
      <c r="A719" s="10" t="s">
        <v>1653</v>
      </c>
      <c r="B719" s="11" t="str">
        <f>_xlfn.XLOOKUP(A719,'Cleaned - Customer Names '!$A$2:$A$2336,'Cleaned - Customer Names '!$C$2:$C$2336,0)</f>
        <v>Conrad F</v>
      </c>
      <c r="C719" s="11">
        <f>_xlfn.XLOOKUP($A719,'Cleaned - Medical Examinations'!$A$2:$A$2336,'Cleaned - Medical Examinations'!$B$2:$B$2336,0)</f>
        <v>32.299999999999997</v>
      </c>
      <c r="D719" s="11">
        <f>_xlfn.XLOOKUP($A719,'Cleaned - Medical Examinations'!$A$2:$A$2336,'Cleaned - Medical Examinations'!$C$2:$C$2336,0)</f>
        <v>6.55</v>
      </c>
      <c r="E719" s="11" t="str">
        <f>_xlfn.XLOOKUP($A719,'Cleaned - Medical Examinations'!$A$2:$A$2336,'Cleaned - Medical Examinations'!$D$2:$D$2336,0)</f>
        <v>Yes</v>
      </c>
      <c r="F719" s="11" t="str">
        <f>_xlfn.XLOOKUP($A719,'Cleaned - Medical Examinations'!$A$2:$A$2336,'Cleaned - Medical Examinations'!$E$2:$E$2336,0)</f>
        <v>No</v>
      </c>
      <c r="G719" s="11" t="str">
        <f>_xlfn.XLOOKUP($A719,'Cleaned - Medical Examinations'!$A$2:$A$2336,'Cleaned - Medical Examinations'!$F$2:$F$2336,0)</f>
        <v>No</v>
      </c>
      <c r="H719" s="11">
        <f>_xlfn.XLOOKUP($A719,'Cleaned - Medical Examinations'!$A$2:$A$2336,'Cleaned - Medical Examinations'!$G$2:$G$2336,0)</f>
        <v>2</v>
      </c>
      <c r="I719" s="11" t="str">
        <f>_xlfn.XLOOKUP($A719,'Cleaned - Medical Examinations'!$A$2:$A$2336,'Cleaned - Medical Examinations'!$H$2:$H$2336,0)</f>
        <v>No</v>
      </c>
      <c r="J719" s="11" t="str">
        <f>_xlfn.XLOOKUP($A719,'Cleaned - Medical Examinations'!$A$2:$A$2336,'Cleaned - Medical Examinations'!$I$2:$I$2336,0)</f>
        <v>Obesity</v>
      </c>
      <c r="K719" s="11" t="str">
        <f t="shared" si="11"/>
        <v>Diabetic</v>
      </c>
      <c r="L719" s="14">
        <f>_xlfn.XLOOKUP($A719,'Cleaned - Hospitalisation Detai'!$A$2:$A$2344,'Cleaned - Hospitalisation Detai'!$J$2:$J$2344,0)</f>
        <v>22446</v>
      </c>
      <c r="M719" s="19">
        <f>_xlfn.XLOOKUP($A719,'Cleaned - Hospitalisation Detai'!$A$2:$A$2344,'Cleaned - Hospitalisation Detai'!$F$2:$F$2344,0)</f>
        <v>14119.62</v>
      </c>
      <c r="N719" s="19" t="str">
        <f>_xlfn.XLOOKUP($A719,'Cleaned - Hospitalisation Detai'!$A$2:$A$2344,'Cleaned - Hospitalisation Detai'!$G$2:$G$2344,0)</f>
        <v>tier - 2</v>
      </c>
      <c r="O719" s="19" t="str">
        <f>_xlfn.XLOOKUP($A719,'Cleaned - Hospitalisation Detai'!$A$2:$A$2344,'Cleaned - Hospitalisation Detai'!$H$2:$H$2344,0)</f>
        <v>tier - 1</v>
      </c>
      <c r="P719" s="19" t="str">
        <f>_xlfn.XLOOKUP($A719,'Cleaned - Hospitalisation Detai'!$A$2:$A$2344,'Cleaned - Hospitalisation Detai'!$I$2:$I$2344,0)</f>
        <v>R1012</v>
      </c>
      <c r="Q719" s="20">
        <f>_xlfn.XLOOKUP($A719,'Cleaned - Hospitalisation Detai'!$A$2:$A$2344,'Cleaned - Hospitalisation Detai'!$K$2:$K$2344,0)</f>
        <v>61</v>
      </c>
    </row>
    <row r="720" spans="1:17" ht="15.6" x14ac:dyDescent="0.3">
      <c r="A720" s="10" t="s">
        <v>1652</v>
      </c>
      <c r="B720" s="11" t="str">
        <f>_xlfn.XLOOKUP(A720,'Cleaned - Customer Names '!$A$2:$A$2336,'Cleaned - Customer Names '!$C$2:$C$2336,0)</f>
        <v>Josh</v>
      </c>
      <c r="C720" s="11">
        <f>_xlfn.XLOOKUP($A720,'Cleaned - Medical Examinations'!$A$2:$A$2336,'Cleaned - Medical Examinations'!$B$2:$B$2336,0)</f>
        <v>39.51</v>
      </c>
      <c r="D720" s="11">
        <f>_xlfn.XLOOKUP($A720,'Cleaned - Medical Examinations'!$A$2:$A$2336,'Cleaned - Medical Examinations'!$C$2:$C$2336,0)</f>
        <v>5.79</v>
      </c>
      <c r="E720" s="11" t="str">
        <f>_xlfn.XLOOKUP($A720,'Cleaned - Medical Examinations'!$A$2:$A$2336,'Cleaned - Medical Examinations'!$D$2:$D$2336,0)</f>
        <v>Yes</v>
      </c>
      <c r="F720" s="11" t="str">
        <f>_xlfn.XLOOKUP($A720,'Cleaned - Medical Examinations'!$A$2:$A$2336,'Cleaned - Medical Examinations'!$E$2:$E$2336,0)</f>
        <v>No</v>
      </c>
      <c r="G720" s="11" t="str">
        <f>_xlfn.XLOOKUP($A720,'Cleaned - Medical Examinations'!$A$2:$A$2336,'Cleaned - Medical Examinations'!$F$2:$F$2336,0)</f>
        <v>No</v>
      </c>
      <c r="H720" s="11">
        <f>_xlfn.XLOOKUP($A720,'Cleaned - Medical Examinations'!$A$2:$A$2336,'Cleaned - Medical Examinations'!$G$2:$G$2336,0)</f>
        <v>0</v>
      </c>
      <c r="I720" s="11" t="str">
        <f>_xlfn.XLOOKUP($A720,'Cleaned - Medical Examinations'!$A$2:$A$2336,'Cleaned - Medical Examinations'!$H$2:$H$2336,0)</f>
        <v>No</v>
      </c>
      <c r="J720" s="11" t="str">
        <f>_xlfn.XLOOKUP($A720,'Cleaned - Medical Examinations'!$A$2:$A$2336,'Cleaned - Medical Examinations'!$I$2:$I$2336,0)</f>
        <v>Obesity</v>
      </c>
      <c r="K720" s="11" t="str">
        <f t="shared" si="11"/>
        <v>Non-Diabetic</v>
      </c>
      <c r="L720" s="14">
        <f>_xlfn.XLOOKUP($A720,'Cleaned - Hospitalisation Detai'!$A$2:$A$2344,'Cleaned - Hospitalisation Detai'!$J$2:$J$2344,0)</f>
        <v>28029</v>
      </c>
      <c r="M720" s="19">
        <f>_xlfn.XLOOKUP($A720,'Cleaned - Hospitalisation Detai'!$A$2:$A$2344,'Cleaned - Hospitalisation Detai'!$F$2:$F$2344,0)</f>
        <v>14098.07</v>
      </c>
      <c r="N720" s="19" t="str">
        <f>_xlfn.XLOOKUP($A720,'Cleaned - Hospitalisation Detai'!$A$2:$A$2344,'Cleaned - Hospitalisation Detai'!$G$2:$G$2344,0)</f>
        <v>tier - 2</v>
      </c>
      <c r="O720" s="19" t="str">
        <f>_xlfn.XLOOKUP($A720,'Cleaned - Hospitalisation Detai'!$A$2:$A$2344,'Cleaned - Hospitalisation Detai'!$H$2:$H$2344,0)</f>
        <v>tier - 3</v>
      </c>
      <c r="P720" s="19" t="str">
        <f>_xlfn.XLOOKUP($A720,'Cleaned - Hospitalisation Detai'!$A$2:$A$2344,'Cleaned - Hospitalisation Detai'!$I$2:$I$2344,0)</f>
        <v>R1023</v>
      </c>
      <c r="Q720" s="20">
        <f>_xlfn.XLOOKUP($A720,'Cleaned - Hospitalisation Detai'!$A$2:$A$2344,'Cleaned - Hospitalisation Detai'!$K$2:$K$2344,0)</f>
        <v>46</v>
      </c>
    </row>
    <row r="721" spans="1:17" ht="15.6" x14ac:dyDescent="0.3">
      <c r="A721" s="10" t="s">
        <v>1651</v>
      </c>
      <c r="B721" s="11" t="str">
        <f>_xlfn.XLOOKUP(A721,'Cleaned - Customer Names '!$A$2:$A$2336,'Cleaned - Customer Names '!$C$2:$C$2336,0)</f>
        <v>Maxime</v>
      </c>
      <c r="C721" s="11">
        <f>_xlfn.XLOOKUP($A721,'Cleaned - Medical Examinations'!$A$2:$A$2336,'Cleaned - Medical Examinations'!$B$2:$B$2336,0)</f>
        <v>50.46</v>
      </c>
      <c r="D721" s="11">
        <f>_xlfn.XLOOKUP($A721,'Cleaned - Medical Examinations'!$A$2:$A$2336,'Cleaned - Medical Examinations'!$C$2:$C$2336,0)</f>
        <v>4.5599999999999996</v>
      </c>
      <c r="E721" s="11" t="str">
        <f>_xlfn.XLOOKUP($A721,'Cleaned - Medical Examinations'!$A$2:$A$2336,'Cleaned - Medical Examinations'!$D$2:$D$2336,0)</f>
        <v>No</v>
      </c>
      <c r="F721" s="11" t="str">
        <f>_xlfn.XLOOKUP($A721,'Cleaned - Medical Examinations'!$A$2:$A$2336,'Cleaned - Medical Examinations'!$E$2:$E$2336,0)</f>
        <v>No</v>
      </c>
      <c r="G721" s="11" t="str">
        <f>_xlfn.XLOOKUP($A721,'Cleaned - Medical Examinations'!$A$2:$A$2336,'Cleaned - Medical Examinations'!$F$2:$F$2336,0)</f>
        <v>No</v>
      </c>
      <c r="H721" s="11">
        <f>_xlfn.XLOOKUP($A721,'Cleaned - Medical Examinations'!$A$2:$A$2336,'Cleaned - Medical Examinations'!$G$2:$G$2336,0)</f>
        <v>0</v>
      </c>
      <c r="I721" s="11" t="str">
        <f>_xlfn.XLOOKUP($A721,'Cleaned - Medical Examinations'!$A$2:$A$2336,'Cleaned - Medical Examinations'!$H$2:$H$2336,0)</f>
        <v>No</v>
      </c>
      <c r="J721" s="11" t="str">
        <f>_xlfn.XLOOKUP($A721,'Cleaned - Medical Examinations'!$A$2:$A$2336,'Cleaned - Medical Examinations'!$I$2:$I$2336,0)</f>
        <v>Obesity</v>
      </c>
      <c r="K721" s="11" t="str">
        <f t="shared" si="11"/>
        <v>Non-Diabetic</v>
      </c>
      <c r="L721" s="14">
        <f>_xlfn.XLOOKUP($A721,'Cleaned - Hospitalisation Detai'!$A$2:$A$2344,'Cleaned - Hospitalisation Detai'!$J$2:$J$2344,0)</f>
        <v>33493</v>
      </c>
      <c r="M721" s="19">
        <f>_xlfn.XLOOKUP($A721,'Cleaned - Hospitalisation Detai'!$A$2:$A$2344,'Cleaned - Hospitalisation Detai'!$F$2:$F$2344,0)</f>
        <v>14081.93</v>
      </c>
      <c r="N721" s="19" t="str">
        <f>_xlfn.XLOOKUP($A721,'Cleaned - Hospitalisation Detai'!$A$2:$A$2344,'Cleaned - Hospitalisation Detai'!$G$2:$G$2344,0)</f>
        <v>tier - 2</v>
      </c>
      <c r="O721" s="19" t="str">
        <f>_xlfn.XLOOKUP($A721,'Cleaned - Hospitalisation Detai'!$A$2:$A$2344,'Cleaned - Hospitalisation Detai'!$H$2:$H$2344,0)</f>
        <v>tier - 3</v>
      </c>
      <c r="P721" s="19" t="str">
        <f>_xlfn.XLOOKUP($A721,'Cleaned - Hospitalisation Detai'!$A$2:$A$2344,'Cleaned - Hospitalisation Detai'!$I$2:$I$2344,0)</f>
        <v>R1012</v>
      </c>
      <c r="Q721" s="20">
        <f>_xlfn.XLOOKUP($A721,'Cleaned - Hospitalisation Detai'!$A$2:$A$2344,'Cleaned - Hospitalisation Detai'!$K$2:$K$2344,0)</f>
        <v>31</v>
      </c>
    </row>
    <row r="722" spans="1:17" ht="15.6" x14ac:dyDescent="0.3">
      <c r="A722" s="10" t="s">
        <v>1650</v>
      </c>
      <c r="B722" s="11" t="str">
        <f>_xlfn.XLOOKUP(A722,'Cleaned - Customer Names '!$A$2:$A$2336,'Cleaned - Customer Names '!$C$2:$C$2336,0)</f>
        <v>Natalie</v>
      </c>
      <c r="C722" s="11">
        <f>_xlfn.XLOOKUP($A722,'Cleaned - Medical Examinations'!$A$2:$A$2336,'Cleaned - Medical Examinations'!$B$2:$B$2336,0)</f>
        <v>31.73</v>
      </c>
      <c r="D722" s="11">
        <f>_xlfn.XLOOKUP($A722,'Cleaned - Medical Examinations'!$A$2:$A$2336,'Cleaned - Medical Examinations'!$C$2:$C$2336,0)</f>
        <v>7</v>
      </c>
      <c r="E722" s="11" t="str">
        <f>_xlfn.XLOOKUP($A722,'Cleaned - Medical Examinations'!$A$2:$A$2336,'Cleaned - Medical Examinations'!$D$2:$D$2336,0)</f>
        <v>No</v>
      </c>
      <c r="F722" s="11" t="str">
        <f>_xlfn.XLOOKUP($A722,'Cleaned - Medical Examinations'!$A$2:$A$2336,'Cleaned - Medical Examinations'!$E$2:$E$2336,0)</f>
        <v>No</v>
      </c>
      <c r="G722" s="11" t="str">
        <f>_xlfn.XLOOKUP($A722,'Cleaned - Medical Examinations'!$A$2:$A$2336,'Cleaned - Medical Examinations'!$F$2:$F$2336,0)</f>
        <v>No</v>
      </c>
      <c r="H722" s="11">
        <f>_xlfn.XLOOKUP($A722,'Cleaned - Medical Examinations'!$A$2:$A$2336,'Cleaned - Medical Examinations'!$G$2:$G$2336,0)</f>
        <v>0</v>
      </c>
      <c r="I722" s="11" t="str">
        <f>_xlfn.XLOOKUP($A722,'Cleaned - Medical Examinations'!$A$2:$A$2336,'Cleaned - Medical Examinations'!$H$2:$H$2336,0)</f>
        <v>No</v>
      </c>
      <c r="J722" s="11" t="str">
        <f>_xlfn.XLOOKUP($A722,'Cleaned - Medical Examinations'!$A$2:$A$2336,'Cleaned - Medical Examinations'!$I$2:$I$2336,0)</f>
        <v>Obesity</v>
      </c>
      <c r="K722" s="11" t="str">
        <f t="shared" si="11"/>
        <v>Diabetic</v>
      </c>
      <c r="L722" s="14">
        <f>_xlfn.XLOOKUP($A722,'Cleaned - Hospitalisation Detai'!$A$2:$A$2344,'Cleaned - Hospitalisation Detai'!$J$2:$J$2344,0)</f>
        <v>22228</v>
      </c>
      <c r="M722" s="19">
        <f>_xlfn.XLOOKUP($A722,'Cleaned - Hospitalisation Detai'!$A$2:$A$2344,'Cleaned - Hospitalisation Detai'!$F$2:$F$2344,0)</f>
        <v>14043.48</v>
      </c>
      <c r="N722" s="19" t="str">
        <f>_xlfn.XLOOKUP($A722,'Cleaned - Hospitalisation Detai'!$A$2:$A$2344,'Cleaned - Hospitalisation Detai'!$G$2:$G$2344,0)</f>
        <v>tier - 2</v>
      </c>
      <c r="O722" s="19" t="str">
        <f>_xlfn.XLOOKUP($A722,'Cleaned - Hospitalisation Detai'!$A$2:$A$2344,'Cleaned - Hospitalisation Detai'!$H$2:$H$2344,0)</f>
        <v>tier - 3</v>
      </c>
      <c r="P722" s="19" t="str">
        <f>_xlfn.XLOOKUP($A722,'Cleaned - Hospitalisation Detai'!$A$2:$A$2344,'Cleaned - Hospitalisation Detai'!$I$2:$I$2344,0)</f>
        <v>R1024</v>
      </c>
      <c r="Q722" s="20">
        <f>_xlfn.XLOOKUP($A722,'Cleaned - Hospitalisation Detai'!$A$2:$A$2344,'Cleaned - Hospitalisation Detai'!$K$2:$K$2344,0)</f>
        <v>62</v>
      </c>
    </row>
    <row r="723" spans="1:17" ht="15.6" x14ac:dyDescent="0.3">
      <c r="A723" s="10" t="s">
        <v>1649</v>
      </c>
      <c r="B723" s="11" t="str">
        <f>_xlfn.XLOOKUP(A723,'Cleaned - Customer Names '!$A$2:$A$2336,'Cleaned - Customer Names '!$C$2:$C$2336,0)</f>
        <v>Melissa</v>
      </c>
      <c r="C723" s="11">
        <f>_xlfn.XLOOKUP($A723,'Cleaned - Medical Examinations'!$A$2:$A$2336,'Cleaned - Medical Examinations'!$B$2:$B$2336,0)</f>
        <v>32.1</v>
      </c>
      <c r="D723" s="11">
        <f>_xlfn.XLOOKUP($A723,'Cleaned - Medical Examinations'!$A$2:$A$2336,'Cleaned - Medical Examinations'!$C$2:$C$2336,0)</f>
        <v>6.57</v>
      </c>
      <c r="E723" s="11" t="str">
        <f>_xlfn.XLOOKUP($A723,'Cleaned - Medical Examinations'!$A$2:$A$2336,'Cleaned - Medical Examinations'!$D$2:$D$2336,0)</f>
        <v>Yes</v>
      </c>
      <c r="F723" s="11" t="str">
        <f>_xlfn.XLOOKUP($A723,'Cleaned - Medical Examinations'!$A$2:$A$2336,'Cleaned - Medical Examinations'!$E$2:$E$2336,0)</f>
        <v>No</v>
      </c>
      <c r="G723" s="11" t="str">
        <f>_xlfn.XLOOKUP($A723,'Cleaned - Medical Examinations'!$A$2:$A$2336,'Cleaned - Medical Examinations'!$F$2:$F$2336,0)</f>
        <v>Yes</v>
      </c>
      <c r="H723" s="11">
        <f>_xlfn.XLOOKUP($A723,'Cleaned - Medical Examinations'!$A$2:$A$2336,'Cleaned - Medical Examinations'!$G$2:$G$2336,0)</f>
        <v>1</v>
      </c>
      <c r="I723" s="11" t="str">
        <f>_xlfn.XLOOKUP($A723,'Cleaned - Medical Examinations'!$A$2:$A$2336,'Cleaned - Medical Examinations'!$H$2:$H$2336,0)</f>
        <v>No</v>
      </c>
      <c r="J723" s="11" t="str">
        <f>_xlfn.XLOOKUP($A723,'Cleaned - Medical Examinations'!$A$2:$A$2336,'Cleaned - Medical Examinations'!$I$2:$I$2336,0)</f>
        <v>Obesity</v>
      </c>
      <c r="K723" s="11" t="str">
        <f t="shared" si="11"/>
        <v>Diabetic</v>
      </c>
      <c r="L723" s="14">
        <f>_xlfn.XLOOKUP($A723,'Cleaned - Hospitalisation Detai'!$A$2:$A$2344,'Cleaned - Hospitalisation Detai'!$J$2:$J$2344,0)</f>
        <v>23200</v>
      </c>
      <c r="M723" s="19">
        <f>_xlfn.XLOOKUP($A723,'Cleaned - Hospitalisation Detai'!$A$2:$A$2344,'Cleaned - Hospitalisation Detai'!$F$2:$F$2344,0)</f>
        <v>14007.22</v>
      </c>
      <c r="N723" s="19" t="str">
        <f>_xlfn.XLOOKUP($A723,'Cleaned - Hospitalisation Detai'!$A$2:$A$2344,'Cleaned - Hospitalisation Detai'!$G$2:$G$2344,0)</f>
        <v>tier - 2</v>
      </c>
      <c r="O723" s="19" t="str">
        <f>_xlfn.XLOOKUP($A723,'Cleaned - Hospitalisation Detai'!$A$2:$A$2344,'Cleaned - Hospitalisation Detai'!$H$2:$H$2344,0)</f>
        <v>tier - 3</v>
      </c>
      <c r="P723" s="19" t="str">
        <f>_xlfn.XLOOKUP($A723,'Cleaned - Hospitalisation Detai'!$A$2:$A$2344,'Cleaned - Hospitalisation Detai'!$I$2:$I$2344,0)</f>
        <v>R1011</v>
      </c>
      <c r="Q723" s="20">
        <f>_xlfn.XLOOKUP($A723,'Cleaned - Hospitalisation Detai'!$A$2:$A$2344,'Cleaned - Hospitalisation Detai'!$K$2:$K$2344,0)</f>
        <v>59</v>
      </c>
    </row>
    <row r="724" spans="1:17" ht="15.6" x14ac:dyDescent="0.3">
      <c r="A724" s="10" t="s">
        <v>1648</v>
      </c>
      <c r="B724" s="11" t="str">
        <f>_xlfn.XLOOKUP(A724,'Cleaned - Customer Names '!$A$2:$A$2336,'Cleaned - Customer Names '!$C$2:$C$2336,0)</f>
        <v>Laura P.</v>
      </c>
      <c r="C724" s="11">
        <f>_xlfn.XLOOKUP($A724,'Cleaned - Medical Examinations'!$A$2:$A$2336,'Cleaned - Medical Examinations'!$B$2:$B$2336,0)</f>
        <v>27.83</v>
      </c>
      <c r="D724" s="11">
        <f>_xlfn.XLOOKUP($A724,'Cleaned - Medical Examinations'!$A$2:$A$2336,'Cleaned - Medical Examinations'!$C$2:$C$2336,0)</f>
        <v>11.61</v>
      </c>
      <c r="E724" s="11" t="str">
        <f>_xlfn.XLOOKUP($A724,'Cleaned - Medical Examinations'!$A$2:$A$2336,'Cleaned - Medical Examinations'!$D$2:$D$2336,0)</f>
        <v>Yes</v>
      </c>
      <c r="F724" s="11" t="str">
        <f>_xlfn.XLOOKUP($A724,'Cleaned - Medical Examinations'!$A$2:$A$2336,'Cleaned - Medical Examinations'!$E$2:$E$2336,0)</f>
        <v>No</v>
      </c>
      <c r="G724" s="11" t="str">
        <f>_xlfn.XLOOKUP($A724,'Cleaned - Medical Examinations'!$A$2:$A$2336,'Cleaned - Medical Examinations'!$F$2:$F$2336,0)</f>
        <v>Yes</v>
      </c>
      <c r="H724" s="11">
        <f>_xlfn.XLOOKUP($A724,'Cleaned - Medical Examinations'!$A$2:$A$2336,'Cleaned - Medical Examinations'!$G$2:$G$2336,0)</f>
        <v>1</v>
      </c>
      <c r="I724" s="11" t="str">
        <f>_xlfn.XLOOKUP($A724,'Cleaned - Medical Examinations'!$A$2:$A$2336,'Cleaned - Medical Examinations'!$H$2:$H$2336,0)</f>
        <v>No</v>
      </c>
      <c r="J724" s="11" t="str">
        <f>_xlfn.XLOOKUP($A724,'Cleaned - Medical Examinations'!$A$2:$A$2336,'Cleaned - Medical Examinations'!$I$2:$I$2336,0)</f>
        <v>Overweight</v>
      </c>
      <c r="K724" s="11" t="str">
        <f t="shared" si="11"/>
        <v>Diabetic</v>
      </c>
      <c r="L724" s="14">
        <f>_xlfn.XLOOKUP($A724,'Cleaned - Hospitalisation Detai'!$A$2:$A$2344,'Cleaned - Hospitalisation Detai'!$J$2:$J$2344,0)</f>
        <v>23198</v>
      </c>
      <c r="M724" s="19">
        <f>_xlfn.XLOOKUP($A724,'Cleaned - Hospitalisation Detai'!$A$2:$A$2344,'Cleaned - Hospitalisation Detai'!$F$2:$F$2344,0)</f>
        <v>14001.29</v>
      </c>
      <c r="N724" s="19" t="str">
        <f>_xlfn.XLOOKUP($A724,'Cleaned - Hospitalisation Detai'!$A$2:$A$2344,'Cleaned - Hospitalisation Detai'!$G$2:$G$2344,0)</f>
        <v>tier - 2</v>
      </c>
      <c r="O724" s="19" t="str">
        <f>_xlfn.XLOOKUP($A724,'Cleaned - Hospitalisation Detai'!$A$2:$A$2344,'Cleaned - Hospitalisation Detai'!$H$2:$H$2344,0)</f>
        <v>tier - 2</v>
      </c>
      <c r="P724" s="19" t="str">
        <f>_xlfn.XLOOKUP($A724,'Cleaned - Hospitalisation Detai'!$A$2:$A$2344,'Cleaned - Hospitalisation Detai'!$I$2:$I$2344,0)</f>
        <v>R1013</v>
      </c>
      <c r="Q724" s="20">
        <f>_xlfn.XLOOKUP($A724,'Cleaned - Hospitalisation Detai'!$A$2:$A$2344,'Cleaned - Hospitalisation Detai'!$K$2:$K$2344,0)</f>
        <v>59</v>
      </c>
    </row>
    <row r="725" spans="1:17" ht="15.6" x14ac:dyDescent="0.3">
      <c r="A725" s="10" t="s">
        <v>1647</v>
      </c>
      <c r="B725" s="11" t="str">
        <f>_xlfn.XLOOKUP(A725,'Cleaned - Customer Names '!$A$2:$A$2336,'Cleaned - Customer Names '!$C$2:$C$2336,0)</f>
        <v>Lisa</v>
      </c>
      <c r="C725" s="11">
        <f>_xlfn.XLOOKUP($A725,'Cleaned - Medical Examinations'!$A$2:$A$2336,'Cleaned - Medical Examinations'!$B$2:$B$2336,0)</f>
        <v>27.72</v>
      </c>
      <c r="D725" s="11">
        <f>_xlfn.XLOOKUP($A725,'Cleaned - Medical Examinations'!$A$2:$A$2336,'Cleaned - Medical Examinations'!$C$2:$C$2336,0)</f>
        <v>8.16</v>
      </c>
      <c r="E725" s="11" t="str">
        <f>_xlfn.XLOOKUP($A725,'Cleaned - Medical Examinations'!$A$2:$A$2336,'Cleaned - Medical Examinations'!$D$2:$D$2336,0)</f>
        <v>Yes</v>
      </c>
      <c r="F725" s="11" t="str">
        <f>_xlfn.XLOOKUP($A725,'Cleaned - Medical Examinations'!$A$2:$A$2336,'Cleaned - Medical Examinations'!$E$2:$E$2336,0)</f>
        <v>No</v>
      </c>
      <c r="G725" s="11" t="str">
        <f>_xlfn.XLOOKUP($A725,'Cleaned - Medical Examinations'!$A$2:$A$2336,'Cleaned - Medical Examinations'!$F$2:$F$2336,0)</f>
        <v>Yes</v>
      </c>
      <c r="H725" s="11">
        <f>_xlfn.XLOOKUP($A725,'Cleaned - Medical Examinations'!$A$2:$A$2336,'Cleaned - Medical Examinations'!$G$2:$G$2336,0)</f>
        <v>1</v>
      </c>
      <c r="I725" s="11" t="str">
        <f>_xlfn.XLOOKUP($A725,'Cleaned - Medical Examinations'!$A$2:$A$2336,'Cleaned - Medical Examinations'!$H$2:$H$2336,0)</f>
        <v>No</v>
      </c>
      <c r="J725" s="11" t="str">
        <f>_xlfn.XLOOKUP($A725,'Cleaned - Medical Examinations'!$A$2:$A$2336,'Cleaned - Medical Examinations'!$I$2:$I$2336,0)</f>
        <v>Overweight</v>
      </c>
      <c r="K725" s="11" t="str">
        <f t="shared" si="11"/>
        <v>Diabetic</v>
      </c>
      <c r="L725" s="14">
        <f>_xlfn.XLOOKUP($A725,'Cleaned - Hospitalisation Detai'!$A$2:$A$2344,'Cleaned - Hospitalisation Detai'!$J$2:$J$2344,0)</f>
        <v>23368</v>
      </c>
      <c r="M725" s="19">
        <f>_xlfn.XLOOKUP($A725,'Cleaned - Hospitalisation Detai'!$A$2:$A$2344,'Cleaned - Hospitalisation Detai'!$F$2:$F$2344,0)</f>
        <v>14001.13</v>
      </c>
      <c r="N725" s="19" t="str">
        <f>_xlfn.XLOOKUP($A725,'Cleaned - Hospitalisation Detai'!$A$2:$A$2344,'Cleaned - Hospitalisation Detai'!$G$2:$G$2344,0)</f>
        <v>tier - 2</v>
      </c>
      <c r="O725" s="19" t="str">
        <f>_xlfn.XLOOKUP($A725,'Cleaned - Hospitalisation Detai'!$A$2:$A$2344,'Cleaned - Hospitalisation Detai'!$H$2:$H$2344,0)</f>
        <v>tier - 1</v>
      </c>
      <c r="P725" s="19" t="str">
        <f>_xlfn.XLOOKUP($A725,'Cleaned - Hospitalisation Detai'!$A$2:$A$2344,'Cleaned - Hospitalisation Detai'!$I$2:$I$2344,0)</f>
        <v>R1013</v>
      </c>
      <c r="Q725" s="20">
        <f>_xlfn.XLOOKUP($A725,'Cleaned - Hospitalisation Detai'!$A$2:$A$2344,'Cleaned - Hospitalisation Detai'!$K$2:$K$2344,0)</f>
        <v>59</v>
      </c>
    </row>
    <row r="726" spans="1:17" ht="15.6" x14ac:dyDescent="0.3">
      <c r="A726" s="10" t="s">
        <v>1646</v>
      </c>
      <c r="B726" s="11" t="str">
        <f>_xlfn.XLOOKUP(A726,'Cleaned - Customer Names '!$A$2:$A$2336,'Cleaned - Customer Names '!$C$2:$C$2336,0)</f>
        <v>William D. Jr.</v>
      </c>
      <c r="C726" s="11">
        <f>_xlfn.XLOOKUP($A726,'Cleaned - Medical Examinations'!$A$2:$A$2336,'Cleaned - Medical Examinations'!$B$2:$B$2336,0)</f>
        <v>36.765000000000001</v>
      </c>
      <c r="D726" s="11">
        <f>_xlfn.XLOOKUP($A726,'Cleaned - Medical Examinations'!$A$2:$A$2336,'Cleaned - Medical Examinations'!$C$2:$C$2336,0)</f>
        <v>4.4800000000000004</v>
      </c>
      <c r="E726" s="11" t="str">
        <f>_xlfn.XLOOKUP($A726,'Cleaned - Medical Examinations'!$A$2:$A$2336,'Cleaned - Medical Examinations'!$D$2:$D$2336,0)</f>
        <v>Yes</v>
      </c>
      <c r="F726" s="11" t="str">
        <f>_xlfn.XLOOKUP($A726,'Cleaned - Medical Examinations'!$A$2:$A$2336,'Cleaned - Medical Examinations'!$E$2:$E$2336,0)</f>
        <v>No</v>
      </c>
      <c r="G726" s="11" t="str">
        <f>_xlfn.XLOOKUP($A726,'Cleaned - Medical Examinations'!$A$2:$A$2336,'Cleaned - Medical Examinations'!$F$2:$F$2336,0)</f>
        <v>No</v>
      </c>
      <c r="H726" s="11">
        <f>_xlfn.XLOOKUP($A726,'Cleaned - Medical Examinations'!$A$2:$A$2336,'Cleaned - Medical Examinations'!$G$2:$G$2336,0)</f>
        <v>2</v>
      </c>
      <c r="I726" s="11" t="str">
        <f>_xlfn.XLOOKUP($A726,'Cleaned - Medical Examinations'!$A$2:$A$2336,'Cleaned - Medical Examinations'!$H$2:$H$2336,0)</f>
        <v>No</v>
      </c>
      <c r="J726" s="11" t="str">
        <f>_xlfn.XLOOKUP($A726,'Cleaned - Medical Examinations'!$A$2:$A$2336,'Cleaned - Medical Examinations'!$I$2:$I$2336,0)</f>
        <v>Obesity</v>
      </c>
      <c r="K726" s="11" t="str">
        <f t="shared" si="11"/>
        <v>Non-Diabetic</v>
      </c>
      <c r="L726" s="14">
        <f>_xlfn.XLOOKUP($A726,'Cleaned - Hospitalisation Detai'!$A$2:$A$2344,'Cleaned - Hospitalisation Detai'!$J$2:$J$2344,0)</f>
        <v>21799</v>
      </c>
      <c r="M726" s="19">
        <f>_xlfn.XLOOKUP($A726,'Cleaned - Hospitalisation Detai'!$A$2:$A$2344,'Cleaned - Hospitalisation Detai'!$F$2:$F$2344,0)</f>
        <v>13981.85</v>
      </c>
      <c r="N726" s="19" t="str">
        <f>_xlfn.XLOOKUP($A726,'Cleaned - Hospitalisation Detai'!$A$2:$A$2344,'Cleaned - Hospitalisation Detai'!$G$2:$G$2344,0)</f>
        <v>tier - 2</v>
      </c>
      <c r="O726" s="19" t="str">
        <f>_xlfn.XLOOKUP($A726,'Cleaned - Hospitalisation Detai'!$A$2:$A$2344,'Cleaned - Hospitalisation Detai'!$H$2:$H$2344,0)</f>
        <v>tier - 1</v>
      </c>
      <c r="P726" s="19" t="str">
        <f>_xlfn.XLOOKUP($A726,'Cleaned - Hospitalisation Detai'!$A$2:$A$2344,'Cleaned - Hospitalisation Detai'!$I$2:$I$2344,0)</f>
        <v>R1016</v>
      </c>
      <c r="Q726" s="20">
        <f>_xlfn.XLOOKUP($A726,'Cleaned - Hospitalisation Detai'!$A$2:$A$2344,'Cleaned - Hospitalisation Detai'!$K$2:$K$2344,0)</f>
        <v>63</v>
      </c>
    </row>
    <row r="727" spans="1:17" ht="15.6" x14ac:dyDescent="0.3">
      <c r="A727" s="10" t="s">
        <v>1645</v>
      </c>
      <c r="B727" s="11" t="str">
        <f>_xlfn.XLOOKUP(A727,'Cleaned - Customer Names '!$A$2:$A$2336,'Cleaned - Customer Names '!$C$2:$C$2336,0)</f>
        <v>James</v>
      </c>
      <c r="C727" s="11">
        <f>_xlfn.XLOOKUP($A727,'Cleaned - Medical Examinations'!$A$2:$A$2336,'Cleaned - Medical Examinations'!$B$2:$B$2336,0)</f>
        <v>48.36</v>
      </c>
      <c r="D727" s="11">
        <f>_xlfn.XLOOKUP($A727,'Cleaned - Medical Examinations'!$A$2:$A$2336,'Cleaned - Medical Examinations'!$C$2:$C$2336,0)</f>
        <v>4.08</v>
      </c>
      <c r="E727" s="11" t="str">
        <f>_xlfn.XLOOKUP($A727,'Cleaned - Medical Examinations'!$A$2:$A$2336,'Cleaned - Medical Examinations'!$D$2:$D$2336,0)</f>
        <v>No</v>
      </c>
      <c r="F727" s="11" t="str">
        <f>_xlfn.XLOOKUP($A727,'Cleaned - Medical Examinations'!$A$2:$A$2336,'Cleaned - Medical Examinations'!$E$2:$E$2336,0)</f>
        <v>No</v>
      </c>
      <c r="G727" s="11" t="str">
        <f>_xlfn.XLOOKUP($A727,'Cleaned - Medical Examinations'!$A$2:$A$2336,'Cleaned - Medical Examinations'!$F$2:$F$2336,0)</f>
        <v>No</v>
      </c>
      <c r="H727" s="11">
        <f>_xlfn.XLOOKUP($A727,'Cleaned - Medical Examinations'!$A$2:$A$2336,'Cleaned - Medical Examinations'!$G$2:$G$2336,0)</f>
        <v>0</v>
      </c>
      <c r="I727" s="11" t="str">
        <f>_xlfn.XLOOKUP($A727,'Cleaned - Medical Examinations'!$A$2:$A$2336,'Cleaned - Medical Examinations'!$H$2:$H$2336,0)</f>
        <v>No</v>
      </c>
      <c r="J727" s="11" t="str">
        <f>_xlfn.XLOOKUP($A727,'Cleaned - Medical Examinations'!$A$2:$A$2336,'Cleaned - Medical Examinations'!$I$2:$I$2336,0)</f>
        <v>Obesity</v>
      </c>
      <c r="K727" s="11" t="str">
        <f t="shared" si="11"/>
        <v>Non-Diabetic</v>
      </c>
      <c r="L727" s="14">
        <f>_xlfn.XLOOKUP($A727,'Cleaned - Hospitalisation Detai'!$A$2:$A$2344,'Cleaned - Hospitalisation Detai'!$J$2:$J$2344,0)</f>
        <v>33067</v>
      </c>
      <c r="M727" s="19">
        <f>_xlfn.XLOOKUP($A727,'Cleaned - Hospitalisation Detai'!$A$2:$A$2344,'Cleaned - Hospitalisation Detai'!$F$2:$F$2344,0)</f>
        <v>13979.45</v>
      </c>
      <c r="N727" s="19" t="str">
        <f>_xlfn.XLOOKUP($A727,'Cleaned - Hospitalisation Detai'!$A$2:$A$2344,'Cleaned - Hospitalisation Detai'!$G$2:$G$2344,0)</f>
        <v>tier - 2</v>
      </c>
      <c r="O727" s="19" t="str">
        <f>_xlfn.XLOOKUP($A727,'Cleaned - Hospitalisation Detai'!$A$2:$A$2344,'Cleaned - Hospitalisation Detai'!$H$2:$H$2344,0)</f>
        <v>tier - 1</v>
      </c>
      <c r="P727" s="19" t="str">
        <f>_xlfn.XLOOKUP($A727,'Cleaned - Hospitalisation Detai'!$A$2:$A$2344,'Cleaned - Hospitalisation Detai'!$I$2:$I$2344,0)</f>
        <v>R1023</v>
      </c>
      <c r="Q727" s="20">
        <f>_xlfn.XLOOKUP($A727,'Cleaned - Hospitalisation Detai'!$A$2:$A$2344,'Cleaned - Hospitalisation Detai'!$K$2:$K$2344,0)</f>
        <v>32</v>
      </c>
    </row>
    <row r="728" spans="1:17" ht="15.6" x14ac:dyDescent="0.3">
      <c r="A728" s="10" t="s">
        <v>1644</v>
      </c>
      <c r="B728" s="11" t="str">
        <f>_xlfn.XLOOKUP(A728,'Cleaned - Customer Names '!$A$2:$A$2336,'Cleaned - Customer Names '!$C$2:$C$2336,0)</f>
        <v>John</v>
      </c>
      <c r="C728" s="11">
        <f>_xlfn.XLOOKUP($A728,'Cleaned - Medical Examinations'!$A$2:$A$2336,'Cleaned - Medical Examinations'!$B$2:$B$2336,0)</f>
        <v>31.445</v>
      </c>
      <c r="D728" s="11">
        <f>_xlfn.XLOOKUP($A728,'Cleaned - Medical Examinations'!$A$2:$A$2336,'Cleaned - Medical Examinations'!$C$2:$C$2336,0)</f>
        <v>4.4000000000000004</v>
      </c>
      <c r="E728" s="11" t="str">
        <f>_xlfn.XLOOKUP($A728,'Cleaned - Medical Examinations'!$A$2:$A$2336,'Cleaned - Medical Examinations'!$D$2:$D$2336,0)</f>
        <v>Yes</v>
      </c>
      <c r="F728" s="11" t="str">
        <f>_xlfn.XLOOKUP($A728,'Cleaned - Medical Examinations'!$A$2:$A$2336,'Cleaned - Medical Examinations'!$E$2:$E$2336,0)</f>
        <v>No</v>
      </c>
      <c r="G728" s="11" t="str">
        <f>_xlfn.XLOOKUP($A728,'Cleaned - Medical Examinations'!$A$2:$A$2336,'Cleaned - Medical Examinations'!$F$2:$F$2336,0)</f>
        <v>No</v>
      </c>
      <c r="H728" s="11">
        <f>_xlfn.XLOOKUP($A728,'Cleaned - Medical Examinations'!$A$2:$A$2336,'Cleaned - Medical Examinations'!$G$2:$G$2336,0)</f>
        <v>2</v>
      </c>
      <c r="I728" s="11" t="str">
        <f>_xlfn.XLOOKUP($A728,'Cleaned - Medical Examinations'!$A$2:$A$2336,'Cleaned - Medical Examinations'!$H$2:$H$2336,0)</f>
        <v>No</v>
      </c>
      <c r="J728" s="11" t="str">
        <f>_xlfn.XLOOKUP($A728,'Cleaned - Medical Examinations'!$A$2:$A$2336,'Cleaned - Medical Examinations'!$I$2:$I$2336,0)</f>
        <v>Obesity</v>
      </c>
      <c r="K728" s="11" t="str">
        <f t="shared" si="11"/>
        <v>Non-Diabetic</v>
      </c>
      <c r="L728" s="14">
        <f>_xlfn.XLOOKUP($A728,'Cleaned - Hospitalisation Detai'!$A$2:$A$2344,'Cleaned - Hospitalisation Detai'!$J$2:$J$2344,0)</f>
        <v>21791</v>
      </c>
      <c r="M728" s="19">
        <f>_xlfn.XLOOKUP($A728,'Cleaned - Hospitalisation Detai'!$A$2:$A$2344,'Cleaned - Hospitalisation Detai'!$F$2:$F$2344,0)</f>
        <v>13974.46</v>
      </c>
      <c r="N728" s="19" t="str">
        <f>_xlfn.XLOOKUP($A728,'Cleaned - Hospitalisation Detai'!$A$2:$A$2344,'Cleaned - Hospitalisation Detai'!$G$2:$G$2344,0)</f>
        <v>tier - 2</v>
      </c>
      <c r="O728" s="19" t="str">
        <f>_xlfn.XLOOKUP($A728,'Cleaned - Hospitalisation Detai'!$A$2:$A$2344,'Cleaned - Hospitalisation Detai'!$H$2:$H$2344,0)</f>
        <v>tier - 2</v>
      </c>
      <c r="P728" s="19" t="str">
        <f>_xlfn.XLOOKUP($A728,'Cleaned - Hospitalisation Detai'!$A$2:$A$2344,'Cleaned - Hospitalisation Detai'!$I$2:$I$2344,0)</f>
        <v>R1019</v>
      </c>
      <c r="Q728" s="20">
        <f>_xlfn.XLOOKUP($A728,'Cleaned - Hospitalisation Detai'!$A$2:$A$2344,'Cleaned - Hospitalisation Detai'!$K$2:$K$2344,0)</f>
        <v>63</v>
      </c>
    </row>
    <row r="729" spans="1:17" ht="15.6" x14ac:dyDescent="0.3">
      <c r="A729" s="10" t="s">
        <v>1643</v>
      </c>
      <c r="B729" s="11" t="str">
        <f>_xlfn.XLOOKUP(A729,'Cleaned - Customer Names '!$A$2:$A$2336,'Cleaned - Customer Names '!$C$2:$C$2336,0)</f>
        <v>Adam S</v>
      </c>
      <c r="C729" s="11">
        <f>_xlfn.XLOOKUP($A729,'Cleaned - Medical Examinations'!$A$2:$A$2336,'Cleaned - Medical Examinations'!$B$2:$B$2336,0)</f>
        <v>27.55</v>
      </c>
      <c r="D729" s="11">
        <f>_xlfn.XLOOKUP($A729,'Cleaned - Medical Examinations'!$A$2:$A$2336,'Cleaned - Medical Examinations'!$C$2:$C$2336,0)</f>
        <v>9.02</v>
      </c>
      <c r="E729" s="11" t="str">
        <f>_xlfn.XLOOKUP($A729,'Cleaned - Medical Examinations'!$A$2:$A$2336,'Cleaned - Medical Examinations'!$D$2:$D$2336,0)</f>
        <v>No</v>
      </c>
      <c r="F729" s="11" t="str">
        <f>_xlfn.XLOOKUP($A729,'Cleaned - Medical Examinations'!$A$2:$A$2336,'Cleaned - Medical Examinations'!$E$2:$E$2336,0)</f>
        <v>No</v>
      </c>
      <c r="G729" s="11" t="str">
        <f>_xlfn.XLOOKUP($A729,'Cleaned - Medical Examinations'!$A$2:$A$2336,'Cleaned - Medical Examinations'!$F$2:$F$2336,0)</f>
        <v>No</v>
      </c>
      <c r="H729" s="11">
        <f>_xlfn.XLOOKUP($A729,'Cleaned - Medical Examinations'!$A$2:$A$2336,'Cleaned - Medical Examinations'!$G$2:$G$2336,0)</f>
        <v>0</v>
      </c>
      <c r="I729" s="11" t="str">
        <f>_xlfn.XLOOKUP($A729,'Cleaned - Medical Examinations'!$A$2:$A$2336,'Cleaned - Medical Examinations'!$H$2:$H$2336,0)</f>
        <v>No</v>
      </c>
      <c r="J729" s="11" t="str">
        <f>_xlfn.XLOOKUP($A729,'Cleaned - Medical Examinations'!$A$2:$A$2336,'Cleaned - Medical Examinations'!$I$2:$I$2336,0)</f>
        <v>Overweight</v>
      </c>
      <c r="K729" s="11" t="str">
        <f t="shared" si="11"/>
        <v>Diabetic</v>
      </c>
      <c r="L729" s="14">
        <f>_xlfn.XLOOKUP($A729,'Cleaned - Hospitalisation Detai'!$A$2:$A$2344,'Cleaned - Hospitalisation Detai'!$J$2:$J$2344,0)</f>
        <v>22085</v>
      </c>
      <c r="M729" s="19">
        <f>_xlfn.XLOOKUP($A729,'Cleaned - Hospitalisation Detai'!$A$2:$A$2344,'Cleaned - Hospitalisation Detai'!$F$2:$F$2344,0)</f>
        <v>13937.67</v>
      </c>
      <c r="N729" s="19" t="str">
        <f>_xlfn.XLOOKUP($A729,'Cleaned - Hospitalisation Detai'!$A$2:$A$2344,'Cleaned - Hospitalisation Detai'!$G$2:$G$2344,0)</f>
        <v>tier - 2</v>
      </c>
      <c r="O729" s="19" t="str">
        <f>_xlfn.XLOOKUP($A729,'Cleaned - Hospitalisation Detai'!$A$2:$A$2344,'Cleaned - Hospitalisation Detai'!$H$2:$H$2344,0)</f>
        <v>tier - 1</v>
      </c>
      <c r="P729" s="19" t="str">
        <f>_xlfn.XLOOKUP($A729,'Cleaned - Hospitalisation Detai'!$A$2:$A$2344,'Cleaned - Hospitalisation Detai'!$I$2:$I$2344,0)</f>
        <v>R1012</v>
      </c>
      <c r="Q729" s="20">
        <f>_xlfn.XLOOKUP($A729,'Cleaned - Hospitalisation Detai'!$A$2:$A$2344,'Cleaned - Hospitalisation Detai'!$K$2:$K$2344,0)</f>
        <v>62</v>
      </c>
    </row>
    <row r="730" spans="1:17" ht="15.6" x14ac:dyDescent="0.3">
      <c r="A730" s="10" t="s">
        <v>1642</v>
      </c>
      <c r="B730" s="11" t="str">
        <f>_xlfn.XLOOKUP(A730,'Cleaned - Customer Names '!$A$2:$A$2336,'Cleaned - Customer Names '!$C$2:$C$2336,0)</f>
        <v>Armando</v>
      </c>
      <c r="C730" s="11">
        <f>_xlfn.XLOOKUP($A730,'Cleaned - Medical Examinations'!$A$2:$A$2336,'Cleaned - Medical Examinations'!$B$2:$B$2336,0)</f>
        <v>33.11</v>
      </c>
      <c r="D730" s="11">
        <f>_xlfn.XLOOKUP($A730,'Cleaned - Medical Examinations'!$A$2:$A$2336,'Cleaned - Medical Examinations'!$C$2:$C$2336,0)</f>
        <v>8.06</v>
      </c>
      <c r="E730" s="11" t="str">
        <f>_xlfn.XLOOKUP($A730,'Cleaned - Medical Examinations'!$A$2:$A$2336,'Cleaned - Medical Examinations'!$D$2:$D$2336,0)</f>
        <v>No</v>
      </c>
      <c r="F730" s="11" t="str">
        <f>_xlfn.XLOOKUP($A730,'Cleaned - Medical Examinations'!$A$2:$A$2336,'Cleaned - Medical Examinations'!$E$2:$E$2336,0)</f>
        <v>No</v>
      </c>
      <c r="G730" s="11" t="str">
        <f>_xlfn.XLOOKUP($A730,'Cleaned - Medical Examinations'!$A$2:$A$2336,'Cleaned - Medical Examinations'!$F$2:$F$2336,0)</f>
        <v>No</v>
      </c>
      <c r="H730" s="11">
        <f>_xlfn.XLOOKUP($A730,'Cleaned - Medical Examinations'!$A$2:$A$2336,'Cleaned - Medical Examinations'!$G$2:$G$2336,0)</f>
        <v>0</v>
      </c>
      <c r="I730" s="11" t="str">
        <f>_xlfn.XLOOKUP($A730,'Cleaned - Medical Examinations'!$A$2:$A$2336,'Cleaned - Medical Examinations'!$H$2:$H$2336,0)</f>
        <v>No</v>
      </c>
      <c r="J730" s="11" t="str">
        <f>_xlfn.XLOOKUP($A730,'Cleaned - Medical Examinations'!$A$2:$A$2336,'Cleaned - Medical Examinations'!$I$2:$I$2336,0)</f>
        <v>Obesity</v>
      </c>
      <c r="K730" s="11" t="str">
        <f t="shared" si="11"/>
        <v>Diabetic</v>
      </c>
      <c r="L730" s="14">
        <f>_xlfn.XLOOKUP($A730,'Cleaned - Hospitalisation Detai'!$A$2:$A$2344,'Cleaned - Hospitalisation Detai'!$J$2:$J$2344,0)</f>
        <v>22854</v>
      </c>
      <c r="M730" s="19">
        <f>_xlfn.XLOOKUP($A730,'Cleaned - Hospitalisation Detai'!$A$2:$A$2344,'Cleaned - Hospitalisation Detai'!$F$2:$F$2344,0)</f>
        <v>13919.82</v>
      </c>
      <c r="N730" s="19" t="str">
        <f>_xlfn.XLOOKUP($A730,'Cleaned - Hospitalisation Detai'!$A$2:$A$2344,'Cleaned - Hospitalisation Detai'!$G$2:$G$2344,0)</f>
        <v>tier - 2</v>
      </c>
      <c r="O730" s="19" t="str">
        <f>_xlfn.XLOOKUP($A730,'Cleaned - Hospitalisation Detai'!$A$2:$A$2344,'Cleaned - Hospitalisation Detai'!$H$2:$H$2344,0)</f>
        <v>tier - 2</v>
      </c>
      <c r="P730" s="19" t="str">
        <f>_xlfn.XLOOKUP($A730,'Cleaned - Hospitalisation Detai'!$A$2:$A$2344,'Cleaned - Hospitalisation Detai'!$I$2:$I$2344,0)</f>
        <v>R1013</v>
      </c>
      <c r="Q730" s="20">
        <f>_xlfn.XLOOKUP($A730,'Cleaned - Hospitalisation Detai'!$A$2:$A$2344,'Cleaned - Hospitalisation Detai'!$K$2:$K$2344,0)</f>
        <v>60</v>
      </c>
    </row>
    <row r="731" spans="1:17" ht="15.6" x14ac:dyDescent="0.3">
      <c r="A731" s="10" t="s">
        <v>1641</v>
      </c>
      <c r="B731" s="11" t="str">
        <f>_xlfn.XLOOKUP(A731,'Cleaned - Customer Names '!$A$2:$A$2336,'Cleaned - Customer Names '!$C$2:$C$2336,0)</f>
        <v>Dana</v>
      </c>
      <c r="C731" s="11">
        <f>_xlfn.XLOOKUP($A731,'Cleaned - Medical Examinations'!$A$2:$A$2336,'Cleaned - Medical Examinations'!$B$2:$B$2336,0)</f>
        <v>36.85</v>
      </c>
      <c r="D731" s="11">
        <f>_xlfn.XLOOKUP($A731,'Cleaned - Medical Examinations'!$A$2:$A$2336,'Cleaned - Medical Examinations'!$C$2:$C$2336,0)</f>
        <v>6.21</v>
      </c>
      <c r="E731" s="11" t="str">
        <f>_xlfn.XLOOKUP($A731,'Cleaned - Medical Examinations'!$A$2:$A$2336,'Cleaned - Medical Examinations'!$D$2:$D$2336,0)</f>
        <v>Yes</v>
      </c>
      <c r="F731" s="11" t="str">
        <f>_xlfn.XLOOKUP($A731,'Cleaned - Medical Examinations'!$A$2:$A$2336,'Cleaned - Medical Examinations'!$E$2:$E$2336,0)</f>
        <v>No</v>
      </c>
      <c r="G731" s="11" t="str">
        <f>_xlfn.XLOOKUP($A731,'Cleaned - Medical Examinations'!$A$2:$A$2336,'Cleaned - Medical Examinations'!$F$2:$F$2336,0)</f>
        <v>No</v>
      </c>
      <c r="H731" s="11">
        <f>_xlfn.XLOOKUP($A731,'Cleaned - Medical Examinations'!$A$2:$A$2336,'Cleaned - Medical Examinations'!$G$2:$G$2336,0)</f>
        <v>2</v>
      </c>
      <c r="I731" s="11" t="str">
        <f>_xlfn.XLOOKUP($A731,'Cleaned - Medical Examinations'!$A$2:$A$2336,'Cleaned - Medical Examinations'!$H$2:$H$2336,0)</f>
        <v>No</v>
      </c>
      <c r="J731" s="11" t="str">
        <f>_xlfn.XLOOKUP($A731,'Cleaned - Medical Examinations'!$A$2:$A$2336,'Cleaned - Medical Examinations'!$I$2:$I$2336,0)</f>
        <v>Obesity</v>
      </c>
      <c r="K731" s="11" t="str">
        <f t="shared" si="11"/>
        <v>Non-Diabetic</v>
      </c>
      <c r="L731" s="14">
        <f>_xlfn.XLOOKUP($A731,'Cleaned - Hospitalisation Detai'!$A$2:$A$2344,'Cleaned - Hospitalisation Detai'!$J$2:$J$2344,0)</f>
        <v>21738</v>
      </c>
      <c r="M731" s="19">
        <f>_xlfn.XLOOKUP($A731,'Cleaned - Hospitalisation Detai'!$A$2:$A$2344,'Cleaned - Hospitalisation Detai'!$F$2:$F$2344,0)</f>
        <v>13887.97</v>
      </c>
      <c r="N731" s="19" t="str">
        <f>_xlfn.XLOOKUP($A731,'Cleaned - Hospitalisation Detai'!$A$2:$A$2344,'Cleaned - Hospitalisation Detai'!$G$2:$G$2344,0)</f>
        <v>tier - 2</v>
      </c>
      <c r="O731" s="19" t="str">
        <f>_xlfn.XLOOKUP($A731,'Cleaned - Hospitalisation Detai'!$A$2:$A$2344,'Cleaned - Hospitalisation Detai'!$H$2:$H$2344,0)</f>
        <v>tier - 2</v>
      </c>
      <c r="P731" s="19" t="str">
        <f>_xlfn.XLOOKUP($A731,'Cleaned - Hospitalisation Detai'!$A$2:$A$2344,'Cleaned - Hospitalisation Detai'!$I$2:$I$2344,0)</f>
        <v>R1013</v>
      </c>
      <c r="Q731" s="20">
        <f>_xlfn.XLOOKUP($A731,'Cleaned - Hospitalisation Detai'!$A$2:$A$2344,'Cleaned - Hospitalisation Detai'!$K$2:$K$2344,0)</f>
        <v>63</v>
      </c>
    </row>
    <row r="732" spans="1:17" ht="15.6" x14ac:dyDescent="0.3">
      <c r="A732" s="10" t="s">
        <v>1640</v>
      </c>
      <c r="B732" s="11" t="str">
        <f>_xlfn.XLOOKUP(A732,'Cleaned - Customer Names '!$A$2:$A$2336,'Cleaned - Customer Names '!$C$2:$C$2336,0)</f>
        <v>Jennifer L</v>
      </c>
      <c r="C732" s="11">
        <f>_xlfn.XLOOKUP($A732,'Cleaned - Medical Examinations'!$A$2:$A$2336,'Cleaned - Medical Examinations'!$B$2:$B$2336,0)</f>
        <v>36.299999999999997</v>
      </c>
      <c r="D732" s="11">
        <f>_xlfn.XLOOKUP($A732,'Cleaned - Medical Examinations'!$A$2:$A$2336,'Cleaned - Medical Examinations'!$C$2:$C$2336,0)</f>
        <v>5.79</v>
      </c>
      <c r="E732" s="11" t="str">
        <f>_xlfn.XLOOKUP($A732,'Cleaned - Medical Examinations'!$A$2:$A$2336,'Cleaned - Medical Examinations'!$D$2:$D$2336,0)</f>
        <v>Yes</v>
      </c>
      <c r="F732" s="11" t="str">
        <f>_xlfn.XLOOKUP($A732,'Cleaned - Medical Examinations'!$A$2:$A$2336,'Cleaned - Medical Examinations'!$E$2:$E$2336,0)</f>
        <v>No</v>
      </c>
      <c r="G732" s="11" t="str">
        <f>_xlfn.XLOOKUP($A732,'Cleaned - Medical Examinations'!$A$2:$A$2336,'Cleaned - Medical Examinations'!$F$2:$F$2336,0)</f>
        <v>No</v>
      </c>
      <c r="H732" s="11">
        <f>_xlfn.XLOOKUP($A732,'Cleaned - Medical Examinations'!$A$2:$A$2336,'Cleaned - Medical Examinations'!$G$2:$G$2336,0)</f>
        <v>2</v>
      </c>
      <c r="I732" s="11" t="str">
        <f>_xlfn.XLOOKUP($A732,'Cleaned - Medical Examinations'!$A$2:$A$2336,'Cleaned - Medical Examinations'!$H$2:$H$2336,0)</f>
        <v>No</v>
      </c>
      <c r="J732" s="11" t="str">
        <f>_xlfn.XLOOKUP($A732,'Cleaned - Medical Examinations'!$A$2:$A$2336,'Cleaned - Medical Examinations'!$I$2:$I$2336,0)</f>
        <v>Obesity</v>
      </c>
      <c r="K732" s="11" t="str">
        <f t="shared" si="11"/>
        <v>Non-Diabetic</v>
      </c>
      <c r="L732" s="14">
        <f>_xlfn.XLOOKUP($A732,'Cleaned - Hospitalisation Detai'!$A$2:$A$2344,'Cleaned - Hospitalisation Detai'!$J$2:$J$2344,0)</f>
        <v>21913</v>
      </c>
      <c r="M732" s="19">
        <f>_xlfn.XLOOKUP($A732,'Cleaned - Hospitalisation Detai'!$A$2:$A$2344,'Cleaned - Hospitalisation Detai'!$F$2:$F$2344,0)</f>
        <v>13887.2</v>
      </c>
      <c r="N732" s="19" t="str">
        <f>_xlfn.XLOOKUP($A732,'Cleaned - Hospitalisation Detai'!$A$2:$A$2344,'Cleaned - Hospitalisation Detai'!$G$2:$G$2344,0)</f>
        <v>tier - 2</v>
      </c>
      <c r="O732" s="19" t="str">
        <f>_xlfn.XLOOKUP($A732,'Cleaned - Hospitalisation Detai'!$A$2:$A$2344,'Cleaned - Hospitalisation Detai'!$H$2:$H$2344,0)</f>
        <v>tier - 3</v>
      </c>
      <c r="P732" s="19" t="str">
        <f>_xlfn.XLOOKUP($A732,'Cleaned - Hospitalisation Detai'!$A$2:$A$2344,'Cleaned - Hospitalisation Detai'!$I$2:$I$2344,0)</f>
        <v>R1013</v>
      </c>
      <c r="Q732" s="20">
        <f>_xlfn.XLOOKUP($A732,'Cleaned - Hospitalisation Detai'!$A$2:$A$2344,'Cleaned - Hospitalisation Detai'!$K$2:$K$2344,0)</f>
        <v>63</v>
      </c>
    </row>
    <row r="733" spans="1:17" ht="15.6" x14ac:dyDescent="0.3">
      <c r="A733" s="10" t="s">
        <v>1639</v>
      </c>
      <c r="B733" s="11" t="str">
        <f>_xlfn.XLOOKUP(A733,'Cleaned - Customer Names '!$A$2:$A$2336,'Cleaned - Customer Names '!$C$2:$C$2336,0)</f>
        <v>Benjamin</v>
      </c>
      <c r="C733" s="11">
        <f>_xlfn.XLOOKUP($A733,'Cleaned - Medical Examinations'!$A$2:$A$2336,'Cleaned - Medical Examinations'!$B$2:$B$2336,0)</f>
        <v>45.34</v>
      </c>
      <c r="D733" s="11">
        <f>_xlfn.XLOOKUP($A733,'Cleaned - Medical Examinations'!$A$2:$A$2336,'Cleaned - Medical Examinations'!$C$2:$C$2336,0)</f>
        <v>5.69</v>
      </c>
      <c r="E733" s="11" t="str">
        <f>_xlfn.XLOOKUP($A733,'Cleaned - Medical Examinations'!$A$2:$A$2336,'Cleaned - Medical Examinations'!$D$2:$D$2336,0)</f>
        <v>Yes</v>
      </c>
      <c r="F733" s="11" t="str">
        <f>_xlfn.XLOOKUP($A733,'Cleaned - Medical Examinations'!$A$2:$A$2336,'Cleaned - Medical Examinations'!$E$2:$E$2336,0)</f>
        <v>No</v>
      </c>
      <c r="G733" s="11" t="str">
        <f>_xlfn.XLOOKUP($A733,'Cleaned - Medical Examinations'!$A$2:$A$2336,'Cleaned - Medical Examinations'!$F$2:$F$2336,0)</f>
        <v>No</v>
      </c>
      <c r="H733" s="11">
        <f>_xlfn.XLOOKUP($A733,'Cleaned - Medical Examinations'!$A$2:$A$2336,'Cleaned - Medical Examinations'!$G$2:$G$2336,0)</f>
        <v>0</v>
      </c>
      <c r="I733" s="11" t="str">
        <f>_xlfn.XLOOKUP($A733,'Cleaned - Medical Examinations'!$A$2:$A$2336,'Cleaned - Medical Examinations'!$H$2:$H$2336,0)</f>
        <v>No</v>
      </c>
      <c r="J733" s="11" t="str">
        <f>_xlfn.XLOOKUP($A733,'Cleaned - Medical Examinations'!$A$2:$A$2336,'Cleaned - Medical Examinations'!$I$2:$I$2336,0)</f>
        <v>Obesity</v>
      </c>
      <c r="K733" s="11" t="str">
        <f t="shared" si="11"/>
        <v>Non-Diabetic</v>
      </c>
      <c r="L733" s="14">
        <f>_xlfn.XLOOKUP($A733,'Cleaned - Hospitalisation Detai'!$A$2:$A$2344,'Cleaned - Hospitalisation Detai'!$J$2:$J$2344,0)</f>
        <v>31315</v>
      </c>
      <c r="M733" s="19">
        <f>_xlfn.XLOOKUP($A733,'Cleaned - Hospitalisation Detai'!$A$2:$A$2344,'Cleaned - Hospitalisation Detai'!$F$2:$F$2344,0)</f>
        <v>13886.4</v>
      </c>
      <c r="N733" s="19" t="str">
        <f>_xlfn.XLOOKUP($A733,'Cleaned - Hospitalisation Detai'!$A$2:$A$2344,'Cleaned - Hospitalisation Detai'!$G$2:$G$2344,0)</f>
        <v>tier - 2</v>
      </c>
      <c r="O733" s="19" t="str">
        <f>_xlfn.XLOOKUP($A733,'Cleaned - Hospitalisation Detai'!$A$2:$A$2344,'Cleaned - Hospitalisation Detai'!$H$2:$H$2344,0)</f>
        <v>tier - 2</v>
      </c>
      <c r="P733" s="19" t="str">
        <f>_xlfn.XLOOKUP($A733,'Cleaned - Hospitalisation Detai'!$A$2:$A$2344,'Cleaned - Hospitalisation Detai'!$I$2:$I$2344,0)</f>
        <v>R1012</v>
      </c>
      <c r="Q733" s="20">
        <f>_xlfn.XLOOKUP($A733,'Cleaned - Hospitalisation Detai'!$A$2:$A$2344,'Cleaned - Hospitalisation Detai'!$K$2:$K$2344,0)</f>
        <v>37</v>
      </c>
    </row>
    <row r="734" spans="1:17" ht="15.6" x14ac:dyDescent="0.3">
      <c r="A734" s="10" t="s">
        <v>1638</v>
      </c>
      <c r="B734" s="11" t="str">
        <f>_xlfn.XLOOKUP(A734,'Cleaned - Customer Names '!$A$2:$A$2336,'Cleaned - Customer Names '!$C$2:$C$2336,0)</f>
        <v>Tanya</v>
      </c>
      <c r="C734" s="11">
        <f>_xlfn.XLOOKUP($A734,'Cleaned - Medical Examinations'!$A$2:$A$2336,'Cleaned - Medical Examinations'!$B$2:$B$2336,0)</f>
        <v>31.8</v>
      </c>
      <c r="D734" s="11">
        <f>_xlfn.XLOOKUP($A734,'Cleaned - Medical Examinations'!$A$2:$A$2336,'Cleaned - Medical Examinations'!$C$2:$C$2336,0)</f>
        <v>5.36</v>
      </c>
      <c r="E734" s="11" t="str">
        <f>_xlfn.XLOOKUP($A734,'Cleaned - Medical Examinations'!$A$2:$A$2336,'Cleaned - Medical Examinations'!$D$2:$D$2336,0)</f>
        <v>Yes</v>
      </c>
      <c r="F734" s="11" t="str">
        <f>_xlfn.XLOOKUP($A734,'Cleaned - Medical Examinations'!$A$2:$A$2336,'Cleaned - Medical Examinations'!$E$2:$E$2336,0)</f>
        <v>No</v>
      </c>
      <c r="G734" s="11" t="str">
        <f>_xlfn.XLOOKUP($A734,'Cleaned - Medical Examinations'!$A$2:$A$2336,'Cleaned - Medical Examinations'!$F$2:$F$2336,0)</f>
        <v>No</v>
      </c>
      <c r="H734" s="11">
        <f>_xlfn.XLOOKUP($A734,'Cleaned - Medical Examinations'!$A$2:$A$2336,'Cleaned - Medical Examinations'!$G$2:$G$2336,0)</f>
        <v>2</v>
      </c>
      <c r="I734" s="11" t="str">
        <f>_xlfn.XLOOKUP($A734,'Cleaned - Medical Examinations'!$A$2:$A$2336,'Cleaned - Medical Examinations'!$H$2:$H$2336,0)</f>
        <v>No</v>
      </c>
      <c r="J734" s="11" t="str">
        <f>_xlfn.XLOOKUP($A734,'Cleaned - Medical Examinations'!$A$2:$A$2336,'Cleaned - Medical Examinations'!$I$2:$I$2336,0)</f>
        <v>Obesity</v>
      </c>
      <c r="K734" s="11" t="str">
        <f t="shared" si="11"/>
        <v>Non-Diabetic</v>
      </c>
      <c r="L734" s="14">
        <f>_xlfn.XLOOKUP($A734,'Cleaned - Hospitalisation Detai'!$A$2:$A$2344,'Cleaned - Hospitalisation Detai'!$J$2:$J$2344,0)</f>
        <v>21828</v>
      </c>
      <c r="M734" s="19">
        <f>_xlfn.XLOOKUP($A734,'Cleaned - Hospitalisation Detai'!$A$2:$A$2344,'Cleaned - Hospitalisation Detai'!$F$2:$F$2344,0)</f>
        <v>13880.95</v>
      </c>
      <c r="N734" s="19" t="str">
        <f>_xlfn.XLOOKUP($A734,'Cleaned - Hospitalisation Detai'!$A$2:$A$2344,'Cleaned - Hospitalisation Detai'!$G$2:$G$2344,0)</f>
        <v>tier - 2</v>
      </c>
      <c r="O734" s="19" t="str">
        <f>_xlfn.XLOOKUP($A734,'Cleaned - Hospitalisation Detai'!$A$2:$A$2344,'Cleaned - Hospitalisation Detai'!$H$2:$H$2344,0)</f>
        <v>tier - 2</v>
      </c>
      <c r="P734" s="19" t="str">
        <f>_xlfn.XLOOKUP($A734,'Cleaned - Hospitalisation Detai'!$A$2:$A$2344,'Cleaned - Hospitalisation Detai'!$I$2:$I$2344,0)</f>
        <v>R1011</v>
      </c>
      <c r="Q734" s="20">
        <f>_xlfn.XLOOKUP($A734,'Cleaned - Hospitalisation Detai'!$A$2:$A$2344,'Cleaned - Hospitalisation Detai'!$K$2:$K$2344,0)</f>
        <v>63</v>
      </c>
    </row>
    <row r="735" spans="1:17" ht="15.6" x14ac:dyDescent="0.3">
      <c r="A735" s="10" t="s">
        <v>1637</v>
      </c>
      <c r="B735" s="11" t="str">
        <f>_xlfn.XLOOKUP(A735,'Cleaned - Customer Names '!$A$2:$A$2336,'Cleaned - Customer Names '!$C$2:$C$2336,0)</f>
        <v>Tracy</v>
      </c>
      <c r="C735" s="11">
        <f>_xlfn.XLOOKUP($A735,'Cleaned - Medical Examinations'!$A$2:$A$2336,'Cleaned - Medical Examinations'!$B$2:$B$2336,0)</f>
        <v>41.02</v>
      </c>
      <c r="D735" s="11">
        <f>_xlfn.XLOOKUP($A735,'Cleaned - Medical Examinations'!$A$2:$A$2336,'Cleaned - Medical Examinations'!$C$2:$C$2336,0)</f>
        <v>11.37</v>
      </c>
      <c r="E735" s="11" t="str">
        <f>_xlfn.XLOOKUP($A735,'Cleaned - Medical Examinations'!$A$2:$A$2336,'Cleaned - Medical Examinations'!$D$2:$D$2336,0)</f>
        <v>No</v>
      </c>
      <c r="F735" s="11" t="str">
        <f>_xlfn.XLOOKUP($A735,'Cleaned - Medical Examinations'!$A$2:$A$2336,'Cleaned - Medical Examinations'!$E$2:$E$2336,0)</f>
        <v>No</v>
      </c>
      <c r="G735" s="11" t="str">
        <f>_xlfn.XLOOKUP($A735,'Cleaned - Medical Examinations'!$A$2:$A$2336,'Cleaned - Medical Examinations'!$F$2:$F$2336,0)</f>
        <v>No</v>
      </c>
      <c r="H735" s="11">
        <f>_xlfn.XLOOKUP($A735,'Cleaned - Medical Examinations'!$A$2:$A$2336,'Cleaned - Medical Examinations'!$G$2:$G$2336,0)</f>
        <v>0</v>
      </c>
      <c r="I735" s="11" t="str">
        <f>_xlfn.XLOOKUP($A735,'Cleaned - Medical Examinations'!$A$2:$A$2336,'Cleaned - Medical Examinations'!$H$2:$H$2336,0)</f>
        <v>No</v>
      </c>
      <c r="J735" s="11" t="str">
        <f>_xlfn.XLOOKUP($A735,'Cleaned - Medical Examinations'!$A$2:$A$2336,'Cleaned - Medical Examinations'!$I$2:$I$2336,0)</f>
        <v>Obesity</v>
      </c>
      <c r="K735" s="11" t="str">
        <f t="shared" si="11"/>
        <v>Diabetic</v>
      </c>
      <c r="L735" s="14">
        <f>_xlfn.XLOOKUP($A735,'Cleaned - Hospitalisation Detai'!$A$2:$A$2344,'Cleaned - Hospitalisation Detai'!$J$2:$J$2344,0)</f>
        <v>28843</v>
      </c>
      <c r="M735" s="19">
        <f>_xlfn.XLOOKUP($A735,'Cleaned - Hospitalisation Detai'!$A$2:$A$2344,'Cleaned - Hospitalisation Detai'!$F$2:$F$2344,0)</f>
        <v>13874.89</v>
      </c>
      <c r="N735" s="19" t="str">
        <f>_xlfn.XLOOKUP($A735,'Cleaned - Hospitalisation Detai'!$A$2:$A$2344,'Cleaned - Hospitalisation Detai'!$G$2:$G$2344,0)</f>
        <v>tier - 2</v>
      </c>
      <c r="O735" s="19" t="str">
        <f>_xlfn.XLOOKUP($A735,'Cleaned - Hospitalisation Detai'!$A$2:$A$2344,'Cleaned - Hospitalisation Detai'!$H$2:$H$2344,0)</f>
        <v>tier - 1</v>
      </c>
      <c r="P735" s="19" t="str">
        <f>_xlfn.XLOOKUP($A735,'Cleaned - Hospitalisation Detai'!$A$2:$A$2344,'Cleaned - Hospitalisation Detai'!$I$2:$I$2344,0)</f>
        <v>R1012</v>
      </c>
      <c r="Q735" s="20">
        <f>_xlfn.XLOOKUP($A735,'Cleaned - Hospitalisation Detai'!$A$2:$A$2344,'Cleaned - Hospitalisation Detai'!$K$2:$K$2344,0)</f>
        <v>44</v>
      </c>
    </row>
    <row r="736" spans="1:17" ht="15.6" x14ac:dyDescent="0.3">
      <c r="A736" s="10" t="s">
        <v>1636</v>
      </c>
      <c r="B736" s="11" t="str">
        <f>_xlfn.XLOOKUP(A736,'Cleaned - Customer Names '!$A$2:$A$2336,'Cleaned - Customer Names '!$C$2:$C$2336,0)</f>
        <v>Emily S</v>
      </c>
      <c r="C736" s="11">
        <f>_xlfn.XLOOKUP($A736,'Cleaned - Medical Examinations'!$A$2:$A$2336,'Cleaned - Medical Examinations'!$B$2:$B$2336,0)</f>
        <v>32.68</v>
      </c>
      <c r="D736" s="11">
        <f>_xlfn.XLOOKUP($A736,'Cleaned - Medical Examinations'!$A$2:$A$2336,'Cleaned - Medical Examinations'!$C$2:$C$2336,0)</f>
        <v>11.87</v>
      </c>
      <c r="E736" s="11" t="str">
        <f>_xlfn.XLOOKUP($A736,'Cleaned - Medical Examinations'!$A$2:$A$2336,'Cleaned - Medical Examinations'!$D$2:$D$2336,0)</f>
        <v>No</v>
      </c>
      <c r="F736" s="11" t="str">
        <f>_xlfn.XLOOKUP($A736,'Cleaned - Medical Examinations'!$A$2:$A$2336,'Cleaned - Medical Examinations'!$E$2:$E$2336,0)</f>
        <v>No</v>
      </c>
      <c r="G736" s="11" t="str">
        <f>_xlfn.XLOOKUP($A736,'Cleaned - Medical Examinations'!$A$2:$A$2336,'Cleaned - Medical Examinations'!$F$2:$F$2336,0)</f>
        <v>No</v>
      </c>
      <c r="H736" s="11">
        <f>_xlfn.XLOOKUP($A736,'Cleaned - Medical Examinations'!$A$2:$A$2336,'Cleaned - Medical Examinations'!$G$2:$G$2336,0)</f>
        <v>0</v>
      </c>
      <c r="I736" s="11" t="str">
        <f>_xlfn.XLOOKUP($A736,'Cleaned - Medical Examinations'!$A$2:$A$2336,'Cleaned - Medical Examinations'!$H$2:$H$2336,0)</f>
        <v>No</v>
      </c>
      <c r="J736" s="11" t="str">
        <f>_xlfn.XLOOKUP($A736,'Cleaned - Medical Examinations'!$A$2:$A$2336,'Cleaned - Medical Examinations'!$I$2:$I$2336,0)</f>
        <v>Obesity</v>
      </c>
      <c r="K736" s="11" t="str">
        <f t="shared" si="11"/>
        <v>Diabetic</v>
      </c>
      <c r="L736" s="14">
        <f>_xlfn.XLOOKUP($A736,'Cleaned - Hospitalisation Detai'!$A$2:$A$2344,'Cleaned - Hospitalisation Detai'!$J$2:$J$2344,0)</f>
        <v>22118</v>
      </c>
      <c r="M736" s="19">
        <f>_xlfn.XLOOKUP($A736,'Cleaned - Hospitalisation Detai'!$A$2:$A$2344,'Cleaned - Hospitalisation Detai'!$F$2:$F$2344,0)</f>
        <v>13844.8</v>
      </c>
      <c r="N736" s="19" t="str">
        <f>_xlfn.XLOOKUP($A736,'Cleaned - Hospitalisation Detai'!$A$2:$A$2344,'Cleaned - Hospitalisation Detai'!$G$2:$G$2344,0)</f>
        <v>tier - 2</v>
      </c>
      <c r="O736" s="19" t="str">
        <f>_xlfn.XLOOKUP($A736,'Cleaned - Hospitalisation Detai'!$A$2:$A$2344,'Cleaned - Hospitalisation Detai'!$H$2:$H$2344,0)</f>
        <v>tier - 2</v>
      </c>
      <c r="P736" s="19" t="str">
        <f>_xlfn.XLOOKUP($A736,'Cleaned - Hospitalisation Detai'!$A$2:$A$2344,'Cleaned - Hospitalisation Detai'!$I$2:$I$2344,0)</f>
        <v>R1012</v>
      </c>
      <c r="Q736" s="20">
        <f>_xlfn.XLOOKUP($A736,'Cleaned - Hospitalisation Detai'!$A$2:$A$2344,'Cleaned - Hospitalisation Detai'!$K$2:$K$2344,0)</f>
        <v>62</v>
      </c>
    </row>
    <row r="737" spans="1:17" ht="15.6" x14ac:dyDescent="0.3">
      <c r="A737" s="10" t="s">
        <v>1635</v>
      </c>
      <c r="B737" s="11" t="str">
        <f>_xlfn.XLOOKUP(A737,'Cleaned - Customer Names '!$A$2:$A$2336,'Cleaned - Customer Names '!$C$2:$C$2336,0)</f>
        <v>Kelly R</v>
      </c>
      <c r="C737" s="11">
        <f>_xlfn.XLOOKUP($A737,'Cleaned - Medical Examinations'!$A$2:$A$2336,'Cleaned - Medical Examinations'!$B$2:$B$2336,0)</f>
        <v>21.7</v>
      </c>
      <c r="D737" s="11">
        <f>_xlfn.XLOOKUP($A737,'Cleaned - Medical Examinations'!$A$2:$A$2336,'Cleaned - Medical Examinations'!$C$2:$C$2336,0)</f>
        <v>4.9000000000000004</v>
      </c>
      <c r="E737" s="11" t="str">
        <f>_xlfn.XLOOKUP($A737,'Cleaned - Medical Examinations'!$A$2:$A$2336,'Cleaned - Medical Examinations'!$D$2:$D$2336,0)</f>
        <v>No</v>
      </c>
      <c r="F737" s="11" t="str">
        <f>_xlfn.XLOOKUP($A737,'Cleaned - Medical Examinations'!$A$2:$A$2336,'Cleaned - Medical Examinations'!$E$2:$E$2336,0)</f>
        <v>No</v>
      </c>
      <c r="G737" s="11" t="str">
        <f>_xlfn.XLOOKUP($A737,'Cleaned - Medical Examinations'!$A$2:$A$2336,'Cleaned - Medical Examinations'!$F$2:$F$2336,0)</f>
        <v>Yes</v>
      </c>
      <c r="H737" s="11">
        <f>_xlfn.XLOOKUP($A737,'Cleaned - Medical Examinations'!$A$2:$A$2336,'Cleaned - Medical Examinations'!$G$2:$G$2336,0)</f>
        <v>1</v>
      </c>
      <c r="I737" s="11" t="str">
        <f>_xlfn.XLOOKUP($A737,'Cleaned - Medical Examinations'!$A$2:$A$2336,'Cleaned - Medical Examinations'!$H$2:$H$2336,0)</f>
        <v>Yes</v>
      </c>
      <c r="J737" s="11" t="str">
        <f>_xlfn.XLOOKUP($A737,'Cleaned - Medical Examinations'!$A$2:$A$2336,'Cleaned - Medical Examinations'!$I$2:$I$2336,0)</f>
        <v>Normal Weight</v>
      </c>
      <c r="K737" s="11" t="str">
        <f t="shared" si="11"/>
        <v>Non-Diabetic</v>
      </c>
      <c r="L737" s="14">
        <f>_xlfn.XLOOKUP($A737,'Cleaned - Hospitalisation Detai'!$A$2:$A$2344,'Cleaned - Hospitalisation Detai'!$J$2:$J$2344,0)</f>
        <v>37779</v>
      </c>
      <c r="M737" s="19">
        <f>_xlfn.XLOOKUP($A737,'Cleaned - Hospitalisation Detai'!$A$2:$A$2344,'Cleaned - Hospitalisation Detai'!$F$2:$F$2344,0)</f>
        <v>13844.51</v>
      </c>
      <c r="N737" s="19" t="str">
        <f>_xlfn.XLOOKUP($A737,'Cleaned - Hospitalisation Detai'!$A$2:$A$2344,'Cleaned - Hospitalisation Detai'!$G$2:$G$2344,0)</f>
        <v>tier - 2</v>
      </c>
      <c r="O737" s="19" t="str">
        <f>_xlfn.XLOOKUP($A737,'Cleaned - Hospitalisation Detai'!$A$2:$A$2344,'Cleaned - Hospitalisation Detai'!$H$2:$H$2344,0)</f>
        <v>tier - 1</v>
      </c>
      <c r="P737" s="19" t="str">
        <f>_xlfn.XLOOKUP($A737,'Cleaned - Hospitalisation Detai'!$A$2:$A$2344,'Cleaned - Hospitalisation Detai'!$I$2:$I$2344,0)</f>
        <v>R1011</v>
      </c>
      <c r="Q737" s="20">
        <f>_xlfn.XLOOKUP($A737,'Cleaned - Hospitalisation Detai'!$A$2:$A$2344,'Cleaned - Hospitalisation Detai'!$K$2:$K$2344,0)</f>
        <v>20</v>
      </c>
    </row>
    <row r="738" spans="1:17" ht="15.6" x14ac:dyDescent="0.3">
      <c r="A738" s="10" t="s">
        <v>1634</v>
      </c>
      <c r="B738" s="11" t="str">
        <f>_xlfn.XLOOKUP(A738,'Cleaned - Customer Names '!$A$2:$A$2336,'Cleaned - Customer Names '!$C$2:$C$2336,0)</f>
        <v>Kyle</v>
      </c>
      <c r="C738" s="11">
        <f>_xlfn.XLOOKUP($A738,'Cleaned - Medical Examinations'!$A$2:$A$2336,'Cleaned - Medical Examinations'!$B$2:$B$2336,0)</f>
        <v>40.479999999999997</v>
      </c>
      <c r="D738" s="11">
        <f>_xlfn.XLOOKUP($A738,'Cleaned - Medical Examinations'!$A$2:$A$2336,'Cleaned - Medical Examinations'!$C$2:$C$2336,0)</f>
        <v>6.7</v>
      </c>
      <c r="E738" s="11" t="str">
        <f>_xlfn.XLOOKUP($A738,'Cleaned - Medical Examinations'!$A$2:$A$2336,'Cleaned - Medical Examinations'!$D$2:$D$2336,0)</f>
        <v>No</v>
      </c>
      <c r="F738" s="11" t="str">
        <f>_xlfn.XLOOKUP($A738,'Cleaned - Medical Examinations'!$A$2:$A$2336,'Cleaned - Medical Examinations'!$E$2:$E$2336,0)</f>
        <v>No</v>
      </c>
      <c r="G738" s="11" t="str">
        <f>_xlfn.XLOOKUP($A738,'Cleaned - Medical Examinations'!$A$2:$A$2336,'Cleaned - Medical Examinations'!$F$2:$F$2336,0)</f>
        <v>No</v>
      </c>
      <c r="H738" s="11">
        <f>_xlfn.XLOOKUP($A738,'Cleaned - Medical Examinations'!$A$2:$A$2336,'Cleaned - Medical Examinations'!$G$2:$G$2336,0)</f>
        <v>3</v>
      </c>
      <c r="I738" s="11" t="str">
        <f>_xlfn.XLOOKUP($A738,'Cleaned - Medical Examinations'!$A$2:$A$2336,'Cleaned - Medical Examinations'!$H$2:$H$2336,0)</f>
        <v>No</v>
      </c>
      <c r="J738" s="11" t="str">
        <f>_xlfn.XLOOKUP($A738,'Cleaned - Medical Examinations'!$A$2:$A$2336,'Cleaned - Medical Examinations'!$I$2:$I$2336,0)</f>
        <v>Obesity</v>
      </c>
      <c r="K738" s="11" t="str">
        <f t="shared" si="11"/>
        <v>Diabetic</v>
      </c>
      <c r="L738" s="14">
        <f>_xlfn.XLOOKUP($A738,'Cleaned - Hospitalisation Detai'!$A$2:$A$2344,'Cleaned - Hospitalisation Detai'!$J$2:$J$2344,0)</f>
        <v>21529</v>
      </c>
      <c r="M738" s="19">
        <f>_xlfn.XLOOKUP($A738,'Cleaned - Hospitalisation Detai'!$A$2:$A$2344,'Cleaned - Hospitalisation Detai'!$F$2:$F$2344,0)</f>
        <v>13831.12</v>
      </c>
      <c r="N738" s="19" t="str">
        <f>_xlfn.XLOOKUP($A738,'Cleaned - Hospitalisation Detai'!$A$2:$A$2344,'Cleaned - Hospitalisation Detai'!$G$2:$G$2344,0)</f>
        <v>tier - 3</v>
      </c>
      <c r="O738" s="19" t="str">
        <f>_xlfn.XLOOKUP($A738,'Cleaned - Hospitalisation Detai'!$A$2:$A$2344,'Cleaned - Hospitalisation Detai'!$H$2:$H$2344,0)</f>
        <v>tier - 1</v>
      </c>
      <c r="P738" s="19" t="str">
        <f>_xlfn.XLOOKUP($A738,'Cleaned - Hospitalisation Detai'!$A$2:$A$2344,'Cleaned - Hospitalisation Detai'!$I$2:$I$2344,0)</f>
        <v>R1013</v>
      </c>
      <c r="Q738" s="20">
        <f>_xlfn.XLOOKUP($A738,'Cleaned - Hospitalisation Detai'!$A$2:$A$2344,'Cleaned - Hospitalisation Detai'!$K$2:$K$2344,0)</f>
        <v>64</v>
      </c>
    </row>
    <row r="739" spans="1:17" ht="15.6" x14ac:dyDescent="0.3">
      <c r="A739" s="10" t="s">
        <v>1633</v>
      </c>
      <c r="B739" s="11" t="str">
        <f>_xlfn.XLOOKUP(A739,'Cleaned - Customer Names '!$A$2:$A$2336,'Cleaned - Customer Names '!$C$2:$C$2336,0)</f>
        <v>Bruce A Jr.</v>
      </c>
      <c r="C739" s="11">
        <f>_xlfn.XLOOKUP($A739,'Cleaned - Medical Examinations'!$A$2:$A$2336,'Cleaned - Medical Examinations'!$B$2:$B$2336,0)</f>
        <v>34.5</v>
      </c>
      <c r="D739" s="11">
        <f>_xlfn.XLOOKUP($A739,'Cleaned - Medical Examinations'!$A$2:$A$2336,'Cleaned - Medical Examinations'!$C$2:$C$2336,0)</f>
        <v>10.3</v>
      </c>
      <c r="E739" s="11" t="str">
        <f>_xlfn.XLOOKUP($A739,'Cleaned - Medical Examinations'!$A$2:$A$2336,'Cleaned - Medical Examinations'!$D$2:$D$2336,0)</f>
        <v>No</v>
      </c>
      <c r="F739" s="11" t="str">
        <f>_xlfn.XLOOKUP($A739,'Cleaned - Medical Examinations'!$A$2:$A$2336,'Cleaned - Medical Examinations'!$E$2:$E$2336,0)</f>
        <v>No</v>
      </c>
      <c r="G739" s="11" t="str">
        <f>_xlfn.XLOOKUP($A739,'Cleaned - Medical Examinations'!$A$2:$A$2336,'Cleaned - Medical Examinations'!$F$2:$F$2336,0)</f>
        <v>No</v>
      </c>
      <c r="H739" s="11">
        <f>_xlfn.XLOOKUP($A739,'Cleaned - Medical Examinations'!$A$2:$A$2336,'Cleaned - Medical Examinations'!$G$2:$G$2336,0)</f>
        <v>3</v>
      </c>
      <c r="I739" s="11" t="str">
        <f>_xlfn.XLOOKUP($A739,'Cleaned - Medical Examinations'!$A$2:$A$2336,'Cleaned - Medical Examinations'!$H$2:$H$2336,0)</f>
        <v>No</v>
      </c>
      <c r="J739" s="11" t="str">
        <f>_xlfn.XLOOKUP($A739,'Cleaned - Medical Examinations'!$A$2:$A$2336,'Cleaned - Medical Examinations'!$I$2:$I$2336,0)</f>
        <v>Obesity</v>
      </c>
      <c r="K739" s="11" t="str">
        <f t="shared" si="11"/>
        <v>Diabetic</v>
      </c>
      <c r="L739" s="14">
        <f>_xlfn.XLOOKUP($A739,'Cleaned - Hospitalisation Detai'!$A$2:$A$2344,'Cleaned - Hospitalisation Detai'!$J$2:$J$2344,0)</f>
        <v>21514</v>
      </c>
      <c r="M739" s="19">
        <f>_xlfn.XLOOKUP($A739,'Cleaned - Hospitalisation Detai'!$A$2:$A$2344,'Cleaned - Hospitalisation Detai'!$F$2:$F$2344,0)</f>
        <v>13822.8</v>
      </c>
      <c r="N739" s="19" t="str">
        <f>_xlfn.XLOOKUP($A739,'Cleaned - Hospitalisation Detai'!$A$2:$A$2344,'Cleaned - Hospitalisation Detai'!$G$2:$G$2344,0)</f>
        <v>tier - 3</v>
      </c>
      <c r="O739" s="19" t="str">
        <f>_xlfn.XLOOKUP($A739,'Cleaned - Hospitalisation Detai'!$A$2:$A$2344,'Cleaned - Hospitalisation Detai'!$H$2:$H$2344,0)</f>
        <v>tier - 3</v>
      </c>
      <c r="P739" s="19" t="str">
        <f>_xlfn.XLOOKUP($A739,'Cleaned - Hospitalisation Detai'!$A$2:$A$2344,'Cleaned - Hospitalisation Detai'!$I$2:$I$2344,0)</f>
        <v>R1011</v>
      </c>
      <c r="Q739" s="20">
        <f>_xlfn.XLOOKUP($A739,'Cleaned - Hospitalisation Detai'!$A$2:$A$2344,'Cleaned - Hospitalisation Detai'!$K$2:$K$2344,0)</f>
        <v>64</v>
      </c>
    </row>
    <row r="740" spans="1:17" ht="15.6" x14ac:dyDescent="0.3">
      <c r="A740" s="10" t="s">
        <v>1632</v>
      </c>
      <c r="B740" s="11" t="str">
        <f>_xlfn.XLOOKUP(A740,'Cleaned - Customer Names '!$A$2:$A$2336,'Cleaned - Customer Names '!$C$2:$C$2336,0)</f>
        <v>Cary J</v>
      </c>
      <c r="C740" s="11">
        <f>_xlfn.XLOOKUP($A740,'Cleaned - Medical Examinations'!$A$2:$A$2336,'Cleaned - Medical Examinations'!$B$2:$B$2336,0)</f>
        <v>45.9</v>
      </c>
      <c r="D740" s="11">
        <f>_xlfn.XLOOKUP($A740,'Cleaned - Medical Examinations'!$A$2:$A$2336,'Cleaned - Medical Examinations'!$C$2:$C$2336,0)</f>
        <v>11.14</v>
      </c>
      <c r="E740" s="11" t="str">
        <f>_xlfn.XLOOKUP($A740,'Cleaned - Medical Examinations'!$A$2:$A$2336,'Cleaned - Medical Examinations'!$D$2:$D$2336,0)</f>
        <v>Yes</v>
      </c>
      <c r="F740" s="11" t="str">
        <f>_xlfn.XLOOKUP($A740,'Cleaned - Medical Examinations'!$A$2:$A$2336,'Cleaned - Medical Examinations'!$E$2:$E$2336,0)</f>
        <v>No</v>
      </c>
      <c r="G740" s="11" t="str">
        <f>_xlfn.XLOOKUP($A740,'Cleaned - Medical Examinations'!$A$2:$A$2336,'Cleaned - Medical Examinations'!$F$2:$F$2336,0)</f>
        <v>No</v>
      </c>
      <c r="H740" s="11">
        <f>_xlfn.XLOOKUP($A740,'Cleaned - Medical Examinations'!$A$2:$A$2336,'Cleaned - Medical Examinations'!$G$2:$G$2336,0)</f>
        <v>1</v>
      </c>
      <c r="I740" s="11" t="str">
        <f>_xlfn.XLOOKUP($A740,'Cleaned - Medical Examinations'!$A$2:$A$2336,'Cleaned - Medical Examinations'!$H$2:$H$2336,0)</f>
        <v>No</v>
      </c>
      <c r="J740" s="11" t="str">
        <f>_xlfn.XLOOKUP($A740,'Cleaned - Medical Examinations'!$A$2:$A$2336,'Cleaned - Medical Examinations'!$I$2:$I$2336,0)</f>
        <v>Obesity</v>
      </c>
      <c r="K740" s="11" t="str">
        <f t="shared" si="11"/>
        <v>Diabetic</v>
      </c>
      <c r="L740" s="14">
        <f>_xlfn.XLOOKUP($A740,'Cleaned - Hospitalisation Detai'!$A$2:$A$2344,'Cleaned - Hospitalisation Detai'!$J$2:$J$2344,0)</f>
        <v>31754</v>
      </c>
      <c r="M740" s="19">
        <f>_xlfn.XLOOKUP($A740,'Cleaned - Hospitalisation Detai'!$A$2:$A$2344,'Cleaned - Hospitalisation Detai'!$F$2:$F$2344,0)</f>
        <v>13819.49</v>
      </c>
      <c r="N740" s="19" t="str">
        <f>_xlfn.XLOOKUP($A740,'Cleaned - Hospitalisation Detai'!$A$2:$A$2344,'Cleaned - Hospitalisation Detai'!$G$2:$G$2344,0)</f>
        <v>tier - 3</v>
      </c>
      <c r="O740" s="19" t="str">
        <f>_xlfn.XLOOKUP($A740,'Cleaned - Hospitalisation Detai'!$A$2:$A$2344,'Cleaned - Hospitalisation Detai'!$H$2:$H$2344,0)</f>
        <v>tier - 2</v>
      </c>
      <c r="P740" s="19" t="str">
        <f>_xlfn.XLOOKUP($A740,'Cleaned - Hospitalisation Detai'!$A$2:$A$2344,'Cleaned - Hospitalisation Detai'!$I$2:$I$2344,0)</f>
        <v>R1012</v>
      </c>
      <c r="Q740" s="20">
        <f>_xlfn.XLOOKUP($A740,'Cleaned - Hospitalisation Detai'!$A$2:$A$2344,'Cleaned - Hospitalisation Detai'!$K$2:$K$2344,0)</f>
        <v>36</v>
      </c>
    </row>
    <row r="741" spans="1:17" ht="15.6" x14ac:dyDescent="0.3">
      <c r="A741" s="10" t="s">
        <v>1631</v>
      </c>
      <c r="B741" s="11" t="str">
        <f>_xlfn.XLOOKUP(A741,'Cleaned - Customer Names '!$A$2:$A$2336,'Cleaned - Customer Names '!$C$2:$C$2336,0)</f>
        <v>Jill M</v>
      </c>
      <c r="C741" s="11">
        <f>_xlfn.XLOOKUP($A741,'Cleaned - Medical Examinations'!$A$2:$A$2336,'Cleaned - Medical Examinations'!$B$2:$B$2336,0)</f>
        <v>33.479999999999997</v>
      </c>
      <c r="D741" s="11">
        <f>_xlfn.XLOOKUP($A741,'Cleaned - Medical Examinations'!$A$2:$A$2336,'Cleaned - Medical Examinations'!$C$2:$C$2336,0)</f>
        <v>4.74</v>
      </c>
      <c r="E741" s="11" t="str">
        <f>_xlfn.XLOOKUP($A741,'Cleaned - Medical Examinations'!$A$2:$A$2336,'Cleaned - Medical Examinations'!$D$2:$D$2336,0)</f>
        <v>Yes</v>
      </c>
      <c r="F741" s="11" t="str">
        <f>_xlfn.XLOOKUP($A741,'Cleaned - Medical Examinations'!$A$2:$A$2336,'Cleaned - Medical Examinations'!$E$2:$E$2336,0)</f>
        <v>No</v>
      </c>
      <c r="G741" s="11" t="str">
        <f>_xlfn.XLOOKUP($A741,'Cleaned - Medical Examinations'!$A$2:$A$2336,'Cleaned - Medical Examinations'!$F$2:$F$2336,0)</f>
        <v>No</v>
      </c>
      <c r="H741" s="11">
        <f>_xlfn.XLOOKUP($A741,'Cleaned - Medical Examinations'!$A$2:$A$2336,'Cleaned - Medical Examinations'!$G$2:$G$2336,0)</f>
        <v>2</v>
      </c>
      <c r="I741" s="11" t="str">
        <f>_xlfn.XLOOKUP($A741,'Cleaned - Medical Examinations'!$A$2:$A$2336,'Cleaned - Medical Examinations'!$H$2:$H$2336,0)</f>
        <v>No</v>
      </c>
      <c r="J741" s="11" t="str">
        <f>_xlfn.XLOOKUP($A741,'Cleaned - Medical Examinations'!$A$2:$A$2336,'Cleaned - Medical Examinations'!$I$2:$I$2336,0)</f>
        <v>Obesity</v>
      </c>
      <c r="K741" s="11" t="str">
        <f t="shared" si="11"/>
        <v>Non-Diabetic</v>
      </c>
      <c r="L741" s="14">
        <f>_xlfn.XLOOKUP($A741,'Cleaned - Hospitalisation Detai'!$A$2:$A$2344,'Cleaned - Hospitalisation Detai'!$J$2:$J$2344,0)</f>
        <v>24421</v>
      </c>
      <c r="M741" s="19">
        <f>_xlfn.XLOOKUP($A741,'Cleaned - Hospitalisation Detai'!$A$2:$A$2344,'Cleaned - Hospitalisation Detai'!$F$2:$F$2344,0)</f>
        <v>13801.61</v>
      </c>
      <c r="N741" s="19" t="str">
        <f>_xlfn.XLOOKUP($A741,'Cleaned - Hospitalisation Detai'!$A$2:$A$2344,'Cleaned - Hospitalisation Detai'!$G$2:$G$2344,0)</f>
        <v>tier - 3</v>
      </c>
      <c r="O741" s="19" t="str">
        <f>_xlfn.XLOOKUP($A741,'Cleaned - Hospitalisation Detai'!$A$2:$A$2344,'Cleaned - Hospitalisation Detai'!$H$2:$H$2344,0)</f>
        <v>tier - 3</v>
      </c>
      <c r="P741" s="19" t="str">
        <f>_xlfn.XLOOKUP($A741,'Cleaned - Hospitalisation Detai'!$A$2:$A$2344,'Cleaned - Hospitalisation Detai'!$I$2:$I$2344,0)</f>
        <v>R1026</v>
      </c>
      <c r="Q741" s="20">
        <f>_xlfn.XLOOKUP($A741,'Cleaned - Hospitalisation Detai'!$A$2:$A$2344,'Cleaned - Hospitalisation Detai'!$K$2:$K$2344,0)</f>
        <v>56</v>
      </c>
    </row>
    <row r="742" spans="1:17" ht="15.6" x14ac:dyDescent="0.3">
      <c r="A742" s="10" t="s">
        <v>1630</v>
      </c>
      <c r="B742" s="11" t="str">
        <f>_xlfn.XLOOKUP(A742,'Cleaned - Customer Names '!$A$2:$A$2336,'Cleaned - Customer Names '!$C$2:$C$2336,0)</f>
        <v>Chris</v>
      </c>
      <c r="C742" s="11">
        <f>_xlfn.XLOOKUP($A742,'Cleaned - Medical Examinations'!$A$2:$A$2336,'Cleaned - Medical Examinations'!$B$2:$B$2336,0)</f>
        <v>28.31</v>
      </c>
      <c r="D742" s="11">
        <f>_xlfn.XLOOKUP($A742,'Cleaned - Medical Examinations'!$A$2:$A$2336,'Cleaned - Medical Examinations'!$C$2:$C$2336,0)</f>
        <v>5.96</v>
      </c>
      <c r="E742" s="11" t="str">
        <f>_xlfn.XLOOKUP($A742,'Cleaned - Medical Examinations'!$A$2:$A$2336,'Cleaned - Medical Examinations'!$D$2:$D$2336,0)</f>
        <v>Yes</v>
      </c>
      <c r="F742" s="11" t="str">
        <f>_xlfn.XLOOKUP($A742,'Cleaned - Medical Examinations'!$A$2:$A$2336,'Cleaned - Medical Examinations'!$E$2:$E$2336,0)</f>
        <v>No</v>
      </c>
      <c r="G742" s="11" t="str">
        <f>_xlfn.XLOOKUP($A742,'Cleaned - Medical Examinations'!$A$2:$A$2336,'Cleaned - Medical Examinations'!$F$2:$F$2336,0)</f>
        <v>No</v>
      </c>
      <c r="H742" s="11">
        <f>_xlfn.XLOOKUP($A742,'Cleaned - Medical Examinations'!$A$2:$A$2336,'Cleaned - Medical Examinations'!$G$2:$G$2336,0)</f>
        <v>2</v>
      </c>
      <c r="I742" s="11" t="str">
        <f>_xlfn.XLOOKUP($A742,'Cleaned - Medical Examinations'!$A$2:$A$2336,'Cleaned - Medical Examinations'!$H$2:$H$2336,0)</f>
        <v>No</v>
      </c>
      <c r="J742" s="11" t="str">
        <f>_xlfn.XLOOKUP($A742,'Cleaned - Medical Examinations'!$A$2:$A$2336,'Cleaned - Medical Examinations'!$I$2:$I$2336,0)</f>
        <v>Overweight</v>
      </c>
      <c r="K742" s="11" t="str">
        <f t="shared" si="11"/>
        <v>Non-Diabetic</v>
      </c>
      <c r="L742" s="14">
        <f>_xlfn.XLOOKUP($A742,'Cleaned - Hospitalisation Detai'!$A$2:$A$2344,'Cleaned - Hospitalisation Detai'!$J$2:$J$2344,0)</f>
        <v>21768</v>
      </c>
      <c r="M742" s="19">
        <f>_xlfn.XLOOKUP($A742,'Cleaned - Hospitalisation Detai'!$A$2:$A$2344,'Cleaned - Hospitalisation Detai'!$F$2:$F$2344,0)</f>
        <v>13770.1</v>
      </c>
      <c r="N742" s="19" t="str">
        <f>_xlfn.XLOOKUP($A742,'Cleaned - Hospitalisation Detai'!$A$2:$A$2344,'Cleaned - Hospitalisation Detai'!$G$2:$G$2344,0)</f>
        <v>tier - 3</v>
      </c>
      <c r="O742" s="19" t="str">
        <f>_xlfn.XLOOKUP($A742,'Cleaned - Hospitalisation Detai'!$A$2:$A$2344,'Cleaned - Hospitalisation Detai'!$H$2:$H$2344,0)</f>
        <v>tier - 1</v>
      </c>
      <c r="P742" s="19" t="str">
        <f>_xlfn.XLOOKUP($A742,'Cleaned - Hospitalisation Detai'!$A$2:$A$2344,'Cleaned - Hospitalisation Detai'!$I$2:$I$2344,0)</f>
        <v>R1012</v>
      </c>
      <c r="Q742" s="20">
        <f>_xlfn.XLOOKUP($A742,'Cleaned - Hospitalisation Detai'!$A$2:$A$2344,'Cleaned - Hospitalisation Detai'!$K$2:$K$2344,0)</f>
        <v>63</v>
      </c>
    </row>
    <row r="743" spans="1:17" ht="15.6" x14ac:dyDescent="0.3">
      <c r="A743" s="10" t="s">
        <v>1629</v>
      </c>
      <c r="B743" s="11" t="str">
        <f>_xlfn.XLOOKUP(A743,'Cleaned - Customer Names '!$A$2:$A$2336,'Cleaned - Customer Names '!$C$2:$C$2336,0)</f>
        <v>Michael E.</v>
      </c>
      <c r="C743" s="11">
        <f>_xlfn.XLOOKUP($A743,'Cleaned - Medical Examinations'!$A$2:$A$2336,'Cleaned - Medical Examinations'!$B$2:$B$2336,0)</f>
        <v>21.565000000000001</v>
      </c>
      <c r="D743" s="11">
        <f>_xlfn.XLOOKUP($A743,'Cleaned - Medical Examinations'!$A$2:$A$2336,'Cleaned - Medical Examinations'!$C$2:$C$2336,0)</f>
        <v>4.95</v>
      </c>
      <c r="E743" s="11" t="str">
        <f>_xlfn.XLOOKUP($A743,'Cleaned - Medical Examinations'!$A$2:$A$2336,'Cleaned - Medical Examinations'!$D$2:$D$2336,0)</f>
        <v>No</v>
      </c>
      <c r="F743" s="11" t="str">
        <f>_xlfn.XLOOKUP($A743,'Cleaned - Medical Examinations'!$A$2:$A$2336,'Cleaned - Medical Examinations'!$E$2:$E$2336,0)</f>
        <v>yes</v>
      </c>
      <c r="G743" s="11" t="str">
        <f>_xlfn.XLOOKUP($A743,'Cleaned - Medical Examinations'!$A$2:$A$2336,'Cleaned - Medical Examinations'!$F$2:$F$2336,0)</f>
        <v>No</v>
      </c>
      <c r="H743" s="11">
        <f>_xlfn.XLOOKUP($A743,'Cleaned - Medical Examinations'!$A$2:$A$2336,'Cleaned - Medical Examinations'!$G$2:$G$2336,0)</f>
        <v>1</v>
      </c>
      <c r="I743" s="11" t="str">
        <f>_xlfn.XLOOKUP($A743,'Cleaned - Medical Examinations'!$A$2:$A$2336,'Cleaned - Medical Examinations'!$H$2:$H$2336,0)</f>
        <v>Yes</v>
      </c>
      <c r="J743" s="11" t="str">
        <f>_xlfn.XLOOKUP($A743,'Cleaned - Medical Examinations'!$A$2:$A$2336,'Cleaned - Medical Examinations'!$I$2:$I$2336,0)</f>
        <v>Normal Weight</v>
      </c>
      <c r="K743" s="11" t="str">
        <f t="shared" si="11"/>
        <v>Non-Diabetic</v>
      </c>
      <c r="L743" s="14">
        <f>_xlfn.XLOOKUP($A743,'Cleaned - Hospitalisation Detai'!$A$2:$A$2344,'Cleaned - Hospitalisation Detai'!$J$2:$J$2344,0)</f>
        <v>38184</v>
      </c>
      <c r="M743" s="19">
        <f>_xlfn.XLOOKUP($A743,'Cleaned - Hospitalisation Detai'!$A$2:$A$2344,'Cleaned - Hospitalisation Detai'!$F$2:$F$2344,0)</f>
        <v>13747.87</v>
      </c>
      <c r="N743" s="19" t="str">
        <f>_xlfn.XLOOKUP($A743,'Cleaned - Hospitalisation Detai'!$A$2:$A$2344,'Cleaned - Hospitalisation Detai'!$G$2:$G$2344,0)</f>
        <v>tier - 3</v>
      </c>
      <c r="O743" s="19" t="str">
        <f>_xlfn.XLOOKUP($A743,'Cleaned - Hospitalisation Detai'!$A$2:$A$2344,'Cleaned - Hospitalisation Detai'!$H$2:$H$2344,0)</f>
        <v>tier - 2</v>
      </c>
      <c r="P743" s="19" t="str">
        <f>_xlfn.XLOOKUP($A743,'Cleaned - Hospitalisation Detai'!$A$2:$A$2344,'Cleaned - Hospitalisation Detai'!$I$2:$I$2344,0)</f>
        <v>R1018</v>
      </c>
      <c r="Q743" s="20">
        <f>_xlfn.XLOOKUP($A743,'Cleaned - Hospitalisation Detai'!$A$2:$A$2344,'Cleaned - Hospitalisation Detai'!$K$2:$K$2344,0)</f>
        <v>18</v>
      </c>
    </row>
    <row r="744" spans="1:17" ht="15.6" x14ac:dyDescent="0.3">
      <c r="A744" s="10" t="s">
        <v>1628</v>
      </c>
      <c r="B744" s="11" t="str">
        <f>_xlfn.XLOOKUP(A744,'Cleaned - Customer Names '!$A$2:$A$2336,'Cleaned - Customer Names '!$C$2:$C$2336,0)</f>
        <v>Lauren</v>
      </c>
      <c r="C744" s="11">
        <f>_xlfn.XLOOKUP($A744,'Cleaned - Medical Examinations'!$A$2:$A$2336,'Cleaned - Medical Examinations'!$B$2:$B$2336,0)</f>
        <v>35.590000000000003</v>
      </c>
      <c r="D744" s="11">
        <f>_xlfn.XLOOKUP($A744,'Cleaned - Medical Examinations'!$A$2:$A$2336,'Cleaned - Medical Examinations'!$C$2:$C$2336,0)</f>
        <v>5.21</v>
      </c>
      <c r="E744" s="11" t="str">
        <f>_xlfn.XLOOKUP($A744,'Cleaned - Medical Examinations'!$A$2:$A$2336,'Cleaned - Medical Examinations'!$D$2:$D$2336,0)</f>
        <v>Yes</v>
      </c>
      <c r="F744" s="11" t="str">
        <f>_xlfn.XLOOKUP($A744,'Cleaned - Medical Examinations'!$A$2:$A$2336,'Cleaned - Medical Examinations'!$E$2:$E$2336,0)</f>
        <v>No</v>
      </c>
      <c r="G744" s="11" t="str">
        <f>_xlfn.XLOOKUP($A744,'Cleaned - Medical Examinations'!$A$2:$A$2336,'Cleaned - Medical Examinations'!$F$2:$F$2336,0)</f>
        <v>Yes</v>
      </c>
      <c r="H744" s="11">
        <f>_xlfn.XLOOKUP($A744,'Cleaned - Medical Examinations'!$A$2:$A$2336,'Cleaned - Medical Examinations'!$G$2:$G$2336,0)</f>
        <v>1</v>
      </c>
      <c r="I744" s="11" t="str">
        <f>_xlfn.XLOOKUP($A744,'Cleaned - Medical Examinations'!$A$2:$A$2336,'Cleaned - Medical Examinations'!$H$2:$H$2336,0)</f>
        <v>No</v>
      </c>
      <c r="J744" s="11" t="str">
        <f>_xlfn.XLOOKUP($A744,'Cleaned - Medical Examinations'!$A$2:$A$2336,'Cleaned - Medical Examinations'!$I$2:$I$2336,0)</f>
        <v>Obesity</v>
      </c>
      <c r="K744" s="11" t="str">
        <f t="shared" si="11"/>
        <v>Non-Diabetic</v>
      </c>
      <c r="L744" s="14">
        <f>_xlfn.XLOOKUP($A744,'Cleaned - Hospitalisation Detai'!$A$2:$A$2344,'Cleaned - Hospitalisation Detai'!$J$2:$J$2344,0)</f>
        <v>25499</v>
      </c>
      <c r="M744" s="19">
        <f>_xlfn.XLOOKUP($A744,'Cleaned - Hospitalisation Detai'!$A$2:$A$2344,'Cleaned - Hospitalisation Detai'!$F$2:$F$2344,0)</f>
        <v>13746.74</v>
      </c>
      <c r="N744" s="19" t="str">
        <f>_xlfn.XLOOKUP($A744,'Cleaned - Hospitalisation Detai'!$A$2:$A$2344,'Cleaned - Hospitalisation Detai'!$G$2:$G$2344,0)</f>
        <v>tier - 3</v>
      </c>
      <c r="O744" s="19" t="str">
        <f>_xlfn.XLOOKUP($A744,'Cleaned - Hospitalisation Detai'!$A$2:$A$2344,'Cleaned - Hospitalisation Detai'!$H$2:$H$2344,0)</f>
        <v>tier - 2</v>
      </c>
      <c r="P744" s="19" t="str">
        <f>_xlfn.XLOOKUP($A744,'Cleaned - Hospitalisation Detai'!$A$2:$A$2344,'Cleaned - Hospitalisation Detai'!$I$2:$I$2344,0)</f>
        <v>R1026</v>
      </c>
      <c r="Q744" s="20">
        <f>_xlfn.XLOOKUP($A744,'Cleaned - Hospitalisation Detai'!$A$2:$A$2344,'Cleaned - Hospitalisation Detai'!$K$2:$K$2344,0)</f>
        <v>53</v>
      </c>
    </row>
    <row r="745" spans="1:17" ht="15.6" x14ac:dyDescent="0.3">
      <c r="A745" s="10" t="s">
        <v>1627</v>
      </c>
      <c r="B745" s="11" t="str">
        <f>_xlfn.XLOOKUP(A745,'Cleaned - Customer Names '!$A$2:$A$2336,'Cleaned - Customer Names '!$C$2:$C$2336,0)</f>
        <v>Kathryn E</v>
      </c>
      <c r="C745" s="11">
        <f>_xlfn.XLOOKUP($A745,'Cleaned - Medical Examinations'!$A$2:$A$2336,'Cleaned - Medical Examinations'!$B$2:$B$2336,0)</f>
        <v>43.44</v>
      </c>
      <c r="D745" s="11">
        <f>_xlfn.XLOOKUP($A745,'Cleaned - Medical Examinations'!$A$2:$A$2336,'Cleaned - Medical Examinations'!$C$2:$C$2336,0)</f>
        <v>4.8600000000000003</v>
      </c>
      <c r="E745" s="11" t="str">
        <f>_xlfn.XLOOKUP($A745,'Cleaned - Medical Examinations'!$A$2:$A$2336,'Cleaned - Medical Examinations'!$D$2:$D$2336,0)</f>
        <v>Yes</v>
      </c>
      <c r="F745" s="11" t="str">
        <f>_xlfn.XLOOKUP($A745,'Cleaned - Medical Examinations'!$A$2:$A$2336,'Cleaned - Medical Examinations'!$E$2:$E$2336,0)</f>
        <v>No</v>
      </c>
      <c r="G745" s="11" t="str">
        <f>_xlfn.XLOOKUP($A745,'Cleaned - Medical Examinations'!$A$2:$A$2336,'Cleaned - Medical Examinations'!$F$2:$F$2336,0)</f>
        <v>No</v>
      </c>
      <c r="H745" s="11">
        <f>_xlfn.XLOOKUP($A745,'Cleaned - Medical Examinations'!$A$2:$A$2336,'Cleaned - Medical Examinations'!$G$2:$G$2336,0)</f>
        <v>0</v>
      </c>
      <c r="I745" s="11" t="str">
        <f>_xlfn.XLOOKUP($A745,'Cleaned - Medical Examinations'!$A$2:$A$2336,'Cleaned - Medical Examinations'!$H$2:$H$2336,0)</f>
        <v>No</v>
      </c>
      <c r="J745" s="11" t="str">
        <f>_xlfn.XLOOKUP($A745,'Cleaned - Medical Examinations'!$A$2:$A$2336,'Cleaned - Medical Examinations'!$I$2:$I$2336,0)</f>
        <v>Obesity</v>
      </c>
      <c r="K745" s="11" t="str">
        <f t="shared" si="11"/>
        <v>Non-Diabetic</v>
      </c>
      <c r="L745" s="14">
        <f>_xlfn.XLOOKUP($A745,'Cleaned - Hospitalisation Detai'!$A$2:$A$2344,'Cleaned - Hospitalisation Detai'!$J$2:$J$2344,0)</f>
        <v>31288</v>
      </c>
      <c r="M745" s="19">
        <f>_xlfn.XLOOKUP($A745,'Cleaned - Hospitalisation Detai'!$A$2:$A$2344,'Cleaned - Hospitalisation Detai'!$F$2:$F$2344,0)</f>
        <v>13726.21</v>
      </c>
      <c r="N745" s="19" t="str">
        <f>_xlfn.XLOOKUP($A745,'Cleaned - Hospitalisation Detai'!$A$2:$A$2344,'Cleaned - Hospitalisation Detai'!$G$2:$G$2344,0)</f>
        <v>tier - 3</v>
      </c>
      <c r="O745" s="19" t="str">
        <f>_xlfn.XLOOKUP($A745,'Cleaned - Hospitalisation Detai'!$A$2:$A$2344,'Cleaned - Hospitalisation Detai'!$H$2:$H$2344,0)</f>
        <v>tier - 3</v>
      </c>
      <c r="P745" s="19" t="str">
        <f>_xlfn.XLOOKUP($A745,'Cleaned - Hospitalisation Detai'!$A$2:$A$2344,'Cleaned - Hospitalisation Detai'!$I$2:$I$2344,0)</f>
        <v>R1026</v>
      </c>
      <c r="Q745" s="20">
        <f>_xlfn.XLOOKUP($A745,'Cleaned - Hospitalisation Detai'!$A$2:$A$2344,'Cleaned - Hospitalisation Detai'!$K$2:$K$2344,0)</f>
        <v>37</v>
      </c>
    </row>
    <row r="746" spans="1:17" ht="15.6" x14ac:dyDescent="0.3">
      <c r="A746" s="10" t="s">
        <v>1626</v>
      </c>
      <c r="B746" s="11" t="str">
        <f>_xlfn.XLOOKUP(A746,'Cleaned - Customer Names '!$A$2:$A$2336,'Cleaned - Customer Names '!$C$2:$C$2336,0)</f>
        <v>Polly</v>
      </c>
      <c r="C746" s="11">
        <f>_xlfn.XLOOKUP($A746,'Cleaned - Medical Examinations'!$A$2:$A$2336,'Cleaned - Medical Examinations'!$B$2:$B$2336,0)</f>
        <v>21.754999999999999</v>
      </c>
      <c r="D746" s="11">
        <f>_xlfn.XLOOKUP($A746,'Cleaned - Medical Examinations'!$A$2:$A$2336,'Cleaned - Medical Examinations'!$C$2:$C$2336,0)</f>
        <v>7.79</v>
      </c>
      <c r="E746" s="11" t="str">
        <f>_xlfn.XLOOKUP($A746,'Cleaned - Medical Examinations'!$A$2:$A$2336,'Cleaned - Medical Examinations'!$D$2:$D$2336,0)</f>
        <v>Yes</v>
      </c>
      <c r="F746" s="11" t="str">
        <f>_xlfn.XLOOKUP($A746,'Cleaned - Medical Examinations'!$A$2:$A$2336,'Cleaned - Medical Examinations'!$E$2:$E$2336,0)</f>
        <v>No</v>
      </c>
      <c r="G746" s="11" t="str">
        <f>_xlfn.XLOOKUP($A746,'Cleaned - Medical Examinations'!$A$2:$A$2336,'Cleaned - Medical Examinations'!$F$2:$F$2336,0)</f>
        <v>No</v>
      </c>
      <c r="H746" s="11">
        <f>_xlfn.XLOOKUP($A746,'Cleaned - Medical Examinations'!$A$2:$A$2336,'Cleaned - Medical Examinations'!$G$2:$G$2336,0)</f>
        <v>0</v>
      </c>
      <c r="I746" s="11" t="str">
        <f>_xlfn.XLOOKUP($A746,'Cleaned - Medical Examinations'!$A$2:$A$2336,'Cleaned - Medical Examinations'!$H$2:$H$2336,0)</f>
        <v>No</v>
      </c>
      <c r="J746" s="11" t="str">
        <f>_xlfn.XLOOKUP($A746,'Cleaned - Medical Examinations'!$A$2:$A$2336,'Cleaned - Medical Examinations'!$I$2:$I$2336,0)</f>
        <v>Normal Weight</v>
      </c>
      <c r="K746" s="11" t="str">
        <f t="shared" si="11"/>
        <v>Diabetic</v>
      </c>
      <c r="L746" s="14">
        <f>_xlfn.XLOOKUP($A746,'Cleaned - Hospitalisation Detai'!$A$2:$A$2344,'Cleaned - Hospitalisation Detai'!$J$2:$J$2344,0)</f>
        <v>29800</v>
      </c>
      <c r="M746" s="19">
        <f>_xlfn.XLOOKUP($A746,'Cleaned - Hospitalisation Detai'!$A$2:$A$2344,'Cleaned - Hospitalisation Detai'!$F$2:$F$2344,0)</f>
        <v>13725.47</v>
      </c>
      <c r="N746" s="19" t="str">
        <f>_xlfn.XLOOKUP($A746,'Cleaned - Hospitalisation Detai'!$A$2:$A$2344,'Cleaned - Hospitalisation Detai'!$G$2:$G$2344,0)</f>
        <v>tier - 3</v>
      </c>
      <c r="O746" s="19" t="str">
        <f>_xlfn.XLOOKUP($A746,'Cleaned - Hospitalisation Detai'!$A$2:$A$2344,'Cleaned - Hospitalisation Detai'!$H$2:$H$2344,0)</f>
        <v>tier - 2</v>
      </c>
      <c r="P746" s="19" t="str">
        <f>_xlfn.XLOOKUP($A746,'Cleaned - Hospitalisation Detai'!$A$2:$A$2344,'Cleaned - Hospitalisation Detai'!$I$2:$I$2344,0)</f>
        <v>R1024</v>
      </c>
      <c r="Q746" s="20">
        <f>_xlfn.XLOOKUP($A746,'Cleaned - Hospitalisation Detai'!$A$2:$A$2344,'Cleaned - Hospitalisation Detai'!$K$2:$K$2344,0)</f>
        <v>41</v>
      </c>
    </row>
    <row r="747" spans="1:17" ht="15.6" x14ac:dyDescent="0.3">
      <c r="A747" s="10" t="s">
        <v>1625</v>
      </c>
      <c r="B747" s="11" t="str">
        <f>_xlfn.XLOOKUP(A747,'Cleaned - Customer Names '!$A$2:$A$2336,'Cleaned - Customer Names '!$C$2:$C$2336,0)</f>
        <v>Mark H.</v>
      </c>
      <c r="C747" s="11">
        <f>_xlfn.XLOOKUP($A747,'Cleaned - Medical Examinations'!$A$2:$A$2336,'Cleaned - Medical Examinations'!$B$2:$B$2336,0)</f>
        <v>44.55</v>
      </c>
      <c r="D747" s="11">
        <f>_xlfn.XLOOKUP($A747,'Cleaned - Medical Examinations'!$A$2:$A$2336,'Cleaned - Medical Examinations'!$C$2:$C$2336,0)</f>
        <v>7.12</v>
      </c>
      <c r="E747" s="11" t="str">
        <f>_xlfn.XLOOKUP($A747,'Cleaned - Medical Examinations'!$A$2:$A$2336,'Cleaned - Medical Examinations'!$D$2:$D$2336,0)</f>
        <v>Yes</v>
      </c>
      <c r="F747" s="11" t="str">
        <f>_xlfn.XLOOKUP($A747,'Cleaned - Medical Examinations'!$A$2:$A$2336,'Cleaned - Medical Examinations'!$E$2:$E$2336,0)</f>
        <v>No</v>
      </c>
      <c r="G747" s="11" t="str">
        <f>_xlfn.XLOOKUP($A747,'Cleaned - Medical Examinations'!$A$2:$A$2336,'Cleaned - Medical Examinations'!$F$2:$F$2336,0)</f>
        <v>No</v>
      </c>
      <c r="H747" s="11">
        <f>_xlfn.XLOOKUP($A747,'Cleaned - Medical Examinations'!$A$2:$A$2336,'Cleaned - Medical Examinations'!$G$2:$G$2336,0)</f>
        <v>1</v>
      </c>
      <c r="I747" s="11" t="str">
        <f>_xlfn.XLOOKUP($A747,'Cleaned - Medical Examinations'!$A$2:$A$2336,'Cleaned - Medical Examinations'!$H$2:$H$2336,0)</f>
        <v>No</v>
      </c>
      <c r="J747" s="11" t="str">
        <f>_xlfn.XLOOKUP($A747,'Cleaned - Medical Examinations'!$A$2:$A$2336,'Cleaned - Medical Examinations'!$I$2:$I$2336,0)</f>
        <v>Obesity</v>
      </c>
      <c r="K747" s="11" t="str">
        <f t="shared" si="11"/>
        <v>Diabetic</v>
      </c>
      <c r="L747" s="14">
        <f>_xlfn.XLOOKUP($A747,'Cleaned - Hospitalisation Detai'!$A$2:$A$2344,'Cleaned - Hospitalisation Detai'!$J$2:$J$2344,0)</f>
        <v>31740</v>
      </c>
      <c r="M747" s="19">
        <f>_xlfn.XLOOKUP($A747,'Cleaned - Hospitalisation Detai'!$A$2:$A$2344,'Cleaned - Hospitalisation Detai'!$F$2:$F$2344,0)</f>
        <v>13714.55</v>
      </c>
      <c r="N747" s="19" t="str">
        <f>_xlfn.XLOOKUP($A747,'Cleaned - Hospitalisation Detai'!$A$2:$A$2344,'Cleaned - Hospitalisation Detai'!$G$2:$G$2344,0)</f>
        <v>tier - 3</v>
      </c>
      <c r="O747" s="19" t="str">
        <f>_xlfn.XLOOKUP($A747,'Cleaned - Hospitalisation Detai'!$A$2:$A$2344,'Cleaned - Hospitalisation Detai'!$H$2:$H$2344,0)</f>
        <v>tier - 2</v>
      </c>
      <c r="P747" s="19" t="str">
        <f>_xlfn.XLOOKUP($A747,'Cleaned - Hospitalisation Detai'!$A$2:$A$2344,'Cleaned - Hospitalisation Detai'!$I$2:$I$2344,0)</f>
        <v>R1023</v>
      </c>
      <c r="Q747" s="20">
        <f>_xlfn.XLOOKUP($A747,'Cleaned - Hospitalisation Detai'!$A$2:$A$2344,'Cleaned - Hospitalisation Detai'!$K$2:$K$2344,0)</f>
        <v>36</v>
      </c>
    </row>
    <row r="748" spans="1:17" ht="15.6" x14ac:dyDescent="0.3">
      <c r="A748" s="10" t="s">
        <v>1624</v>
      </c>
      <c r="B748" s="11" t="str">
        <f>_xlfn.XLOOKUP(A748,'Cleaned - Customer Names '!$A$2:$A$2336,'Cleaned - Customer Names '!$C$2:$C$2336,0)</f>
        <v>Jessie M.</v>
      </c>
      <c r="C748" s="11">
        <f>_xlfn.XLOOKUP($A748,'Cleaned - Medical Examinations'!$A$2:$A$2336,'Cleaned - Medical Examinations'!$B$2:$B$2336,0)</f>
        <v>43.32</v>
      </c>
      <c r="D748" s="11">
        <f>_xlfn.XLOOKUP($A748,'Cleaned - Medical Examinations'!$A$2:$A$2336,'Cleaned - Medical Examinations'!$C$2:$C$2336,0)</f>
        <v>4.67</v>
      </c>
      <c r="E748" s="11" t="str">
        <f>_xlfn.XLOOKUP($A748,'Cleaned - Medical Examinations'!$A$2:$A$2336,'Cleaned - Medical Examinations'!$D$2:$D$2336,0)</f>
        <v>Yes</v>
      </c>
      <c r="F748" s="11" t="str">
        <f>_xlfn.XLOOKUP($A748,'Cleaned - Medical Examinations'!$A$2:$A$2336,'Cleaned - Medical Examinations'!$E$2:$E$2336,0)</f>
        <v>No</v>
      </c>
      <c r="G748" s="11" t="str">
        <f>_xlfn.XLOOKUP($A748,'Cleaned - Medical Examinations'!$A$2:$A$2336,'Cleaned - Medical Examinations'!$F$2:$F$2336,0)</f>
        <v>No</v>
      </c>
      <c r="H748" s="11">
        <f>_xlfn.XLOOKUP($A748,'Cleaned - Medical Examinations'!$A$2:$A$2336,'Cleaned - Medical Examinations'!$G$2:$G$2336,0)</f>
        <v>0</v>
      </c>
      <c r="I748" s="11" t="str">
        <f>_xlfn.XLOOKUP($A748,'Cleaned - Medical Examinations'!$A$2:$A$2336,'Cleaned - Medical Examinations'!$H$2:$H$2336,0)</f>
        <v>No</v>
      </c>
      <c r="J748" s="11" t="str">
        <f>_xlfn.XLOOKUP($A748,'Cleaned - Medical Examinations'!$A$2:$A$2336,'Cleaned - Medical Examinations'!$I$2:$I$2336,0)</f>
        <v>Obesity</v>
      </c>
      <c r="K748" s="11" t="str">
        <f t="shared" si="11"/>
        <v>Non-Diabetic</v>
      </c>
      <c r="L748" s="14">
        <f>_xlfn.XLOOKUP($A748,'Cleaned - Hospitalisation Detai'!$A$2:$A$2344,'Cleaned - Hospitalisation Detai'!$J$2:$J$2344,0)</f>
        <v>31304</v>
      </c>
      <c r="M748" s="19">
        <f>_xlfn.XLOOKUP($A748,'Cleaned - Hospitalisation Detai'!$A$2:$A$2344,'Cleaned - Hospitalisation Detai'!$F$2:$F$2344,0)</f>
        <v>13685.51</v>
      </c>
      <c r="N748" s="19" t="str">
        <f>_xlfn.XLOOKUP($A748,'Cleaned - Hospitalisation Detai'!$A$2:$A$2344,'Cleaned - Hospitalisation Detai'!$G$2:$G$2344,0)</f>
        <v>tier - 3</v>
      </c>
      <c r="O748" s="19" t="str">
        <f>_xlfn.XLOOKUP($A748,'Cleaned - Hospitalisation Detai'!$A$2:$A$2344,'Cleaned - Hospitalisation Detai'!$H$2:$H$2344,0)</f>
        <v>tier - 1</v>
      </c>
      <c r="P748" s="19" t="str">
        <f>_xlfn.XLOOKUP($A748,'Cleaned - Hospitalisation Detai'!$A$2:$A$2344,'Cleaned - Hospitalisation Detai'!$I$2:$I$2344,0)</f>
        <v>R1026</v>
      </c>
      <c r="Q748" s="20">
        <f>_xlfn.XLOOKUP($A748,'Cleaned - Hospitalisation Detai'!$A$2:$A$2344,'Cleaned - Hospitalisation Detai'!$K$2:$K$2344,0)</f>
        <v>37</v>
      </c>
    </row>
    <row r="749" spans="1:17" ht="15.6" x14ac:dyDescent="0.3">
      <c r="A749" s="10" t="s">
        <v>1623</v>
      </c>
      <c r="B749" s="11" t="str">
        <f>_xlfn.XLOOKUP(A749,'Cleaned - Customer Names '!$A$2:$A$2336,'Cleaned - Customer Names '!$C$2:$C$2336,0)</f>
        <v>Chris</v>
      </c>
      <c r="C749" s="11">
        <f>_xlfn.XLOOKUP($A749,'Cleaned - Medical Examinations'!$A$2:$A$2336,'Cleaned - Medical Examinations'!$B$2:$B$2336,0)</f>
        <v>31.23</v>
      </c>
      <c r="D749" s="11">
        <f>_xlfn.XLOOKUP($A749,'Cleaned - Medical Examinations'!$A$2:$A$2336,'Cleaned - Medical Examinations'!$C$2:$C$2336,0)</f>
        <v>9.1199999999999992</v>
      </c>
      <c r="E749" s="11" t="str">
        <f>_xlfn.XLOOKUP($A749,'Cleaned - Medical Examinations'!$A$2:$A$2336,'Cleaned - Medical Examinations'!$D$2:$D$2336,0)</f>
        <v>Yes</v>
      </c>
      <c r="F749" s="11" t="str">
        <f>_xlfn.XLOOKUP($A749,'Cleaned - Medical Examinations'!$A$2:$A$2336,'Cleaned - Medical Examinations'!$E$2:$E$2336,0)</f>
        <v>No</v>
      </c>
      <c r="G749" s="11" t="str">
        <f>_xlfn.XLOOKUP($A749,'Cleaned - Medical Examinations'!$A$2:$A$2336,'Cleaned - Medical Examinations'!$F$2:$F$2336,0)</f>
        <v>Yes</v>
      </c>
      <c r="H749" s="11">
        <f>_xlfn.XLOOKUP($A749,'Cleaned - Medical Examinations'!$A$2:$A$2336,'Cleaned - Medical Examinations'!$G$2:$G$2336,0)</f>
        <v>1</v>
      </c>
      <c r="I749" s="11" t="str">
        <f>_xlfn.XLOOKUP($A749,'Cleaned - Medical Examinations'!$A$2:$A$2336,'Cleaned - Medical Examinations'!$H$2:$H$2336,0)</f>
        <v>No</v>
      </c>
      <c r="J749" s="11" t="str">
        <f>_xlfn.XLOOKUP($A749,'Cleaned - Medical Examinations'!$A$2:$A$2336,'Cleaned - Medical Examinations'!$I$2:$I$2336,0)</f>
        <v>Obesity</v>
      </c>
      <c r="K749" s="11" t="str">
        <f t="shared" si="11"/>
        <v>Diabetic</v>
      </c>
      <c r="L749" s="14">
        <f>_xlfn.XLOOKUP($A749,'Cleaned - Hospitalisation Detai'!$A$2:$A$2344,'Cleaned - Hospitalisation Detai'!$J$2:$J$2344,0)</f>
        <v>23227</v>
      </c>
      <c r="M749" s="19">
        <f>_xlfn.XLOOKUP($A749,'Cleaned - Hospitalisation Detai'!$A$2:$A$2344,'Cleaned - Hospitalisation Detai'!$F$2:$F$2344,0)</f>
        <v>13677.68</v>
      </c>
      <c r="N749" s="19" t="str">
        <f>_xlfn.XLOOKUP($A749,'Cleaned - Hospitalisation Detai'!$A$2:$A$2344,'Cleaned - Hospitalisation Detai'!$G$2:$G$2344,0)</f>
        <v>tier - 3</v>
      </c>
      <c r="O749" s="19" t="str">
        <f>_xlfn.XLOOKUP($A749,'Cleaned - Hospitalisation Detai'!$A$2:$A$2344,'Cleaned - Hospitalisation Detai'!$H$2:$H$2344,0)</f>
        <v>tier - 2</v>
      </c>
      <c r="P749" s="19" t="str">
        <f>_xlfn.XLOOKUP($A749,'Cleaned - Hospitalisation Detai'!$A$2:$A$2344,'Cleaned - Hospitalisation Detai'!$I$2:$I$2344,0)</f>
        <v>R1021</v>
      </c>
      <c r="Q749" s="20">
        <f>_xlfn.XLOOKUP($A749,'Cleaned - Hospitalisation Detai'!$A$2:$A$2344,'Cleaned - Hospitalisation Detai'!$K$2:$K$2344,0)</f>
        <v>59</v>
      </c>
    </row>
    <row r="750" spans="1:17" ht="15.6" x14ac:dyDescent="0.3">
      <c r="A750" s="10" t="s">
        <v>1622</v>
      </c>
      <c r="B750" s="11" t="str">
        <f>_xlfn.XLOOKUP(A750,'Cleaned - Customer Names '!$A$2:$A$2336,'Cleaned - Customer Names '!$C$2:$C$2336,0)</f>
        <v>Daniel</v>
      </c>
      <c r="C750" s="11">
        <f>_xlfn.XLOOKUP($A750,'Cleaned - Medical Examinations'!$A$2:$A$2336,'Cleaned - Medical Examinations'!$B$2:$B$2336,0)</f>
        <v>42.81</v>
      </c>
      <c r="D750" s="11">
        <f>_xlfn.XLOOKUP($A750,'Cleaned - Medical Examinations'!$A$2:$A$2336,'Cleaned - Medical Examinations'!$C$2:$C$2336,0)</f>
        <v>4.1500000000000004</v>
      </c>
      <c r="E750" s="11" t="str">
        <f>_xlfn.XLOOKUP($A750,'Cleaned - Medical Examinations'!$A$2:$A$2336,'Cleaned - Medical Examinations'!$D$2:$D$2336,0)</f>
        <v>No</v>
      </c>
      <c r="F750" s="11" t="str">
        <f>_xlfn.XLOOKUP($A750,'Cleaned - Medical Examinations'!$A$2:$A$2336,'Cleaned - Medical Examinations'!$E$2:$E$2336,0)</f>
        <v>No</v>
      </c>
      <c r="G750" s="11" t="str">
        <f>_xlfn.XLOOKUP($A750,'Cleaned - Medical Examinations'!$A$2:$A$2336,'Cleaned - Medical Examinations'!$F$2:$F$2336,0)</f>
        <v>No</v>
      </c>
      <c r="H750" s="11">
        <f>_xlfn.XLOOKUP($A750,'Cleaned - Medical Examinations'!$A$2:$A$2336,'Cleaned - Medical Examinations'!$G$2:$G$2336,0)</f>
        <v>1</v>
      </c>
      <c r="I750" s="11" t="str">
        <f>_xlfn.XLOOKUP($A750,'Cleaned - Medical Examinations'!$A$2:$A$2336,'Cleaned - Medical Examinations'!$H$2:$H$2336,0)</f>
        <v>No</v>
      </c>
      <c r="J750" s="11" t="str">
        <f>_xlfn.XLOOKUP($A750,'Cleaned - Medical Examinations'!$A$2:$A$2336,'Cleaned - Medical Examinations'!$I$2:$I$2336,0)</f>
        <v>Obesity</v>
      </c>
      <c r="K750" s="11" t="str">
        <f t="shared" si="11"/>
        <v>Non-Diabetic</v>
      </c>
      <c r="L750" s="14">
        <f>_xlfn.XLOOKUP($A750,'Cleaned - Hospitalisation Detai'!$A$2:$A$2344,'Cleaned - Hospitalisation Detai'!$J$2:$J$2344,0)</f>
        <v>30883</v>
      </c>
      <c r="M750" s="19">
        <f>_xlfn.XLOOKUP($A750,'Cleaned - Hospitalisation Detai'!$A$2:$A$2344,'Cleaned - Hospitalisation Detai'!$F$2:$F$2344,0)</f>
        <v>13638.06</v>
      </c>
      <c r="N750" s="19" t="str">
        <f>_xlfn.XLOOKUP($A750,'Cleaned - Hospitalisation Detai'!$A$2:$A$2344,'Cleaned - Hospitalisation Detai'!$G$2:$G$2344,0)</f>
        <v>tier - 3</v>
      </c>
      <c r="O750" s="19" t="str">
        <f>_xlfn.XLOOKUP($A750,'Cleaned - Hospitalisation Detai'!$A$2:$A$2344,'Cleaned - Hospitalisation Detai'!$H$2:$H$2344,0)</f>
        <v>tier - 3</v>
      </c>
      <c r="P750" s="19" t="str">
        <f>_xlfn.XLOOKUP($A750,'Cleaned - Hospitalisation Detai'!$A$2:$A$2344,'Cleaned - Hospitalisation Detai'!$I$2:$I$2344,0)</f>
        <v>R1023</v>
      </c>
      <c r="Q750" s="20">
        <f>_xlfn.XLOOKUP($A750,'Cleaned - Hospitalisation Detai'!$A$2:$A$2344,'Cleaned - Hospitalisation Detai'!$K$2:$K$2344,0)</f>
        <v>38</v>
      </c>
    </row>
    <row r="751" spans="1:17" ht="15.6" x14ac:dyDescent="0.3">
      <c r="A751" s="10" t="s">
        <v>1621</v>
      </c>
      <c r="B751" s="11" t="str">
        <f>_xlfn.XLOOKUP(A751,'Cleaned - Customer Names '!$A$2:$A$2336,'Cleaned - Customer Names '!$C$2:$C$2336,0)</f>
        <v>Megan</v>
      </c>
      <c r="C751" s="11">
        <f>_xlfn.XLOOKUP($A751,'Cleaned - Medical Examinations'!$A$2:$A$2336,'Cleaned - Medical Examinations'!$B$2:$B$2336,0)</f>
        <v>35.909999999999997</v>
      </c>
      <c r="D751" s="11">
        <f>_xlfn.XLOOKUP($A751,'Cleaned - Medical Examinations'!$A$2:$A$2336,'Cleaned - Medical Examinations'!$C$2:$C$2336,0)</f>
        <v>6.72</v>
      </c>
      <c r="E751" s="11" t="str">
        <f>_xlfn.XLOOKUP($A751,'Cleaned - Medical Examinations'!$A$2:$A$2336,'Cleaned - Medical Examinations'!$D$2:$D$2336,0)</f>
        <v>Yes</v>
      </c>
      <c r="F751" s="11" t="str">
        <f>_xlfn.XLOOKUP($A751,'Cleaned - Medical Examinations'!$A$2:$A$2336,'Cleaned - Medical Examinations'!$E$2:$E$2336,0)</f>
        <v>No</v>
      </c>
      <c r="G751" s="11" t="str">
        <f>_xlfn.XLOOKUP($A751,'Cleaned - Medical Examinations'!$A$2:$A$2336,'Cleaned - Medical Examinations'!$F$2:$F$2336,0)</f>
        <v>No</v>
      </c>
      <c r="H751" s="11">
        <f>_xlfn.XLOOKUP($A751,'Cleaned - Medical Examinations'!$A$2:$A$2336,'Cleaned - Medical Examinations'!$G$2:$G$2336,0)</f>
        <v>2</v>
      </c>
      <c r="I751" s="11" t="str">
        <f>_xlfn.XLOOKUP($A751,'Cleaned - Medical Examinations'!$A$2:$A$2336,'Cleaned - Medical Examinations'!$H$2:$H$2336,0)</f>
        <v>No</v>
      </c>
      <c r="J751" s="11" t="str">
        <f>_xlfn.XLOOKUP($A751,'Cleaned - Medical Examinations'!$A$2:$A$2336,'Cleaned - Medical Examinations'!$I$2:$I$2336,0)</f>
        <v>Obesity</v>
      </c>
      <c r="K751" s="11" t="str">
        <f t="shared" si="11"/>
        <v>Diabetic</v>
      </c>
      <c r="L751" s="14">
        <f>_xlfn.XLOOKUP($A751,'Cleaned - Hospitalisation Detai'!$A$2:$A$2344,'Cleaned - Hospitalisation Detai'!$J$2:$J$2344,0)</f>
        <v>22639</v>
      </c>
      <c r="M751" s="19">
        <f>_xlfn.XLOOKUP($A751,'Cleaned - Hospitalisation Detai'!$A$2:$A$2344,'Cleaned - Hospitalisation Detai'!$F$2:$F$2344,0)</f>
        <v>13635.64</v>
      </c>
      <c r="N751" s="19" t="str">
        <f>_xlfn.XLOOKUP($A751,'Cleaned - Hospitalisation Detai'!$A$2:$A$2344,'Cleaned - Hospitalisation Detai'!$G$2:$G$2344,0)</f>
        <v>tier - 3</v>
      </c>
      <c r="O751" s="19" t="str">
        <f>_xlfn.XLOOKUP($A751,'Cleaned - Hospitalisation Detai'!$A$2:$A$2344,'Cleaned - Hospitalisation Detai'!$H$2:$H$2344,0)</f>
        <v>tier - 3</v>
      </c>
      <c r="P751" s="19" t="str">
        <f>_xlfn.XLOOKUP($A751,'Cleaned - Hospitalisation Detai'!$A$2:$A$2344,'Cleaned - Hospitalisation Detai'!$I$2:$I$2344,0)</f>
        <v>R1024</v>
      </c>
      <c r="Q751" s="20">
        <f>_xlfn.XLOOKUP($A751,'Cleaned - Hospitalisation Detai'!$A$2:$A$2344,'Cleaned - Hospitalisation Detai'!$K$2:$K$2344,0)</f>
        <v>61</v>
      </c>
    </row>
    <row r="752" spans="1:17" ht="15.6" x14ac:dyDescent="0.3">
      <c r="A752" s="10" t="s">
        <v>1620</v>
      </c>
      <c r="B752" s="11" t="str">
        <f>_xlfn.XLOOKUP(A752,'Cleaned - Customer Names '!$A$2:$A$2336,'Cleaned - Customer Names '!$C$2:$C$2336,0)</f>
        <v>Kevin</v>
      </c>
      <c r="C752" s="11">
        <f>_xlfn.XLOOKUP($A752,'Cleaned - Medical Examinations'!$A$2:$A$2336,'Cleaned - Medical Examinations'!$B$2:$B$2336,0)</f>
        <v>36.65</v>
      </c>
      <c r="D752" s="11">
        <f>_xlfn.XLOOKUP($A752,'Cleaned - Medical Examinations'!$A$2:$A$2336,'Cleaned - Medical Examinations'!$C$2:$C$2336,0)</f>
        <v>5.01</v>
      </c>
      <c r="E752" s="11" t="str">
        <f>_xlfn.XLOOKUP($A752,'Cleaned - Medical Examinations'!$A$2:$A$2336,'Cleaned - Medical Examinations'!$D$2:$D$2336,0)</f>
        <v>Yes</v>
      </c>
      <c r="F752" s="11" t="str">
        <f>_xlfn.XLOOKUP($A752,'Cleaned - Medical Examinations'!$A$2:$A$2336,'Cleaned - Medical Examinations'!$E$2:$E$2336,0)</f>
        <v>No</v>
      </c>
      <c r="G752" s="11" t="str">
        <f>_xlfn.XLOOKUP($A752,'Cleaned - Medical Examinations'!$A$2:$A$2336,'Cleaned - Medical Examinations'!$F$2:$F$2336,0)</f>
        <v>Yes</v>
      </c>
      <c r="H752" s="11">
        <f>_xlfn.XLOOKUP($A752,'Cleaned - Medical Examinations'!$A$2:$A$2336,'Cleaned - Medical Examinations'!$G$2:$G$2336,0)</f>
        <v>1</v>
      </c>
      <c r="I752" s="11" t="str">
        <f>_xlfn.XLOOKUP($A752,'Cleaned - Medical Examinations'!$A$2:$A$2336,'Cleaned - Medical Examinations'!$H$2:$H$2336,0)</f>
        <v>No</v>
      </c>
      <c r="J752" s="11" t="str">
        <f>_xlfn.XLOOKUP($A752,'Cleaned - Medical Examinations'!$A$2:$A$2336,'Cleaned - Medical Examinations'!$I$2:$I$2336,0)</f>
        <v>Obesity</v>
      </c>
      <c r="K752" s="11" t="str">
        <f t="shared" si="11"/>
        <v>Non-Diabetic</v>
      </c>
      <c r="L752" s="14">
        <f>_xlfn.XLOOKUP($A752,'Cleaned - Hospitalisation Detai'!$A$2:$A$2344,'Cleaned - Hospitalisation Detai'!$J$2:$J$2344,0)</f>
        <v>25410</v>
      </c>
      <c r="M752" s="19">
        <f>_xlfn.XLOOKUP($A752,'Cleaned - Hospitalisation Detai'!$A$2:$A$2344,'Cleaned - Hospitalisation Detai'!$F$2:$F$2344,0)</f>
        <v>13622.01</v>
      </c>
      <c r="N752" s="19" t="str">
        <f>_xlfn.XLOOKUP($A752,'Cleaned - Hospitalisation Detai'!$A$2:$A$2344,'Cleaned - Hospitalisation Detai'!$G$2:$G$2344,0)</f>
        <v>tier - 3</v>
      </c>
      <c r="O752" s="19" t="str">
        <f>_xlfn.XLOOKUP($A752,'Cleaned - Hospitalisation Detai'!$A$2:$A$2344,'Cleaned - Hospitalisation Detai'!$H$2:$H$2344,0)</f>
        <v>tier - 3</v>
      </c>
      <c r="P752" s="19" t="str">
        <f>_xlfn.XLOOKUP($A752,'Cleaned - Hospitalisation Detai'!$A$2:$A$2344,'Cleaned - Hospitalisation Detai'!$I$2:$I$2344,0)</f>
        <v>R1012</v>
      </c>
      <c r="Q752" s="20">
        <f>_xlfn.XLOOKUP($A752,'Cleaned - Hospitalisation Detai'!$A$2:$A$2344,'Cleaned - Hospitalisation Detai'!$K$2:$K$2344,0)</f>
        <v>53</v>
      </c>
    </row>
    <row r="753" spans="1:17" ht="15.6" x14ac:dyDescent="0.3">
      <c r="A753" s="10" t="s">
        <v>1619</v>
      </c>
      <c r="B753" s="11" t="str">
        <f>_xlfn.XLOOKUP(A753,'Cleaned - Customer Names '!$A$2:$A$2336,'Cleaned - Customer Names '!$C$2:$C$2336,0)</f>
        <v>Caroline S.</v>
      </c>
      <c r="C753" s="11">
        <f>_xlfn.XLOOKUP($A753,'Cleaned - Medical Examinations'!$A$2:$A$2336,'Cleaned - Medical Examinations'!$B$2:$B$2336,0)</f>
        <v>22.04</v>
      </c>
      <c r="D753" s="11">
        <f>_xlfn.XLOOKUP($A753,'Cleaned - Medical Examinations'!$A$2:$A$2336,'Cleaned - Medical Examinations'!$C$2:$C$2336,0)</f>
        <v>10.9</v>
      </c>
      <c r="E753" s="11" t="str">
        <f>_xlfn.XLOOKUP($A753,'Cleaned - Medical Examinations'!$A$2:$A$2336,'Cleaned - Medical Examinations'!$D$2:$D$2336,0)</f>
        <v>Yes</v>
      </c>
      <c r="F753" s="11" t="str">
        <f>_xlfn.XLOOKUP($A753,'Cleaned - Medical Examinations'!$A$2:$A$2336,'Cleaned - Medical Examinations'!$E$2:$E$2336,0)</f>
        <v>No</v>
      </c>
      <c r="G753" s="11" t="str">
        <f>_xlfn.XLOOKUP($A753,'Cleaned - Medical Examinations'!$A$2:$A$2336,'Cleaned - Medical Examinations'!$F$2:$F$2336,0)</f>
        <v>No</v>
      </c>
      <c r="H753" s="11">
        <f>_xlfn.XLOOKUP($A753,'Cleaned - Medical Examinations'!$A$2:$A$2336,'Cleaned - Medical Examinations'!$G$2:$G$2336,0)</f>
        <v>2</v>
      </c>
      <c r="I753" s="11" t="str">
        <f>_xlfn.XLOOKUP($A753,'Cleaned - Medical Examinations'!$A$2:$A$2336,'Cleaned - Medical Examinations'!$H$2:$H$2336,0)</f>
        <v>No</v>
      </c>
      <c r="J753" s="11" t="str">
        <f>_xlfn.XLOOKUP($A753,'Cleaned - Medical Examinations'!$A$2:$A$2336,'Cleaned - Medical Examinations'!$I$2:$I$2336,0)</f>
        <v>Normal Weight</v>
      </c>
      <c r="K753" s="11" t="str">
        <f t="shared" si="11"/>
        <v>Diabetic</v>
      </c>
      <c r="L753" s="14">
        <f>_xlfn.XLOOKUP($A753,'Cleaned - Hospitalisation Detai'!$A$2:$A$2344,'Cleaned - Hospitalisation Detai'!$J$2:$J$2344,0)</f>
        <v>22603</v>
      </c>
      <c r="M753" s="19">
        <f>_xlfn.XLOOKUP($A753,'Cleaned - Hospitalisation Detai'!$A$2:$A$2344,'Cleaned - Hospitalisation Detai'!$F$2:$F$2344,0)</f>
        <v>13616.36</v>
      </c>
      <c r="N753" s="19" t="str">
        <f>_xlfn.XLOOKUP($A753,'Cleaned - Hospitalisation Detai'!$A$2:$A$2344,'Cleaned - Hospitalisation Detai'!$G$2:$G$2344,0)</f>
        <v>tier - 3</v>
      </c>
      <c r="O753" s="19" t="str">
        <f>_xlfn.XLOOKUP($A753,'Cleaned - Hospitalisation Detai'!$A$2:$A$2344,'Cleaned - Hospitalisation Detai'!$H$2:$H$2344,0)</f>
        <v>tier - 3</v>
      </c>
      <c r="P753" s="19" t="str">
        <f>_xlfn.XLOOKUP($A753,'Cleaned - Hospitalisation Detai'!$A$2:$A$2344,'Cleaned - Hospitalisation Detai'!$I$2:$I$2344,0)</f>
        <v>R1024</v>
      </c>
      <c r="Q753" s="20">
        <f>_xlfn.XLOOKUP($A753,'Cleaned - Hospitalisation Detai'!$A$2:$A$2344,'Cleaned - Hospitalisation Detai'!$K$2:$K$2344,0)</f>
        <v>61</v>
      </c>
    </row>
    <row r="754" spans="1:17" ht="15.6" x14ac:dyDescent="0.3">
      <c r="A754" s="10" t="s">
        <v>1618</v>
      </c>
      <c r="B754" s="11" t="str">
        <f>_xlfn.XLOOKUP(A754,'Cleaned - Customer Names '!$A$2:$A$2336,'Cleaned - Customer Names '!$C$2:$C$2336,0)</f>
        <v>Nuta</v>
      </c>
      <c r="C754" s="11">
        <f>_xlfn.XLOOKUP($A754,'Cleaned - Medical Examinations'!$A$2:$A$2336,'Cleaned - Medical Examinations'!$B$2:$B$2336,0)</f>
        <v>31.824999999999999</v>
      </c>
      <c r="D754" s="11">
        <f>_xlfn.XLOOKUP($A754,'Cleaned - Medical Examinations'!$A$2:$A$2336,'Cleaned - Medical Examinations'!$C$2:$C$2336,0)</f>
        <v>5.52</v>
      </c>
      <c r="E754" s="11" t="str">
        <f>_xlfn.XLOOKUP($A754,'Cleaned - Medical Examinations'!$A$2:$A$2336,'Cleaned - Medical Examinations'!$D$2:$D$2336,0)</f>
        <v>Yes</v>
      </c>
      <c r="F754" s="11" t="str">
        <f>_xlfn.XLOOKUP($A754,'Cleaned - Medical Examinations'!$A$2:$A$2336,'Cleaned - Medical Examinations'!$E$2:$E$2336,0)</f>
        <v>No</v>
      </c>
      <c r="G754" s="11" t="str">
        <f>_xlfn.XLOOKUP($A754,'Cleaned - Medical Examinations'!$A$2:$A$2336,'Cleaned - Medical Examinations'!$F$2:$F$2336,0)</f>
        <v>No</v>
      </c>
      <c r="H754" s="11">
        <f>_xlfn.XLOOKUP($A754,'Cleaned - Medical Examinations'!$A$2:$A$2336,'Cleaned - Medical Examinations'!$G$2:$G$2336,0)</f>
        <v>1</v>
      </c>
      <c r="I754" s="11" t="str">
        <f>_xlfn.XLOOKUP($A754,'Cleaned - Medical Examinations'!$A$2:$A$2336,'Cleaned - Medical Examinations'!$H$2:$H$2336,0)</f>
        <v>No</v>
      </c>
      <c r="J754" s="11" t="str">
        <f>_xlfn.XLOOKUP($A754,'Cleaned - Medical Examinations'!$A$2:$A$2336,'Cleaned - Medical Examinations'!$I$2:$I$2336,0)</f>
        <v>Obesity</v>
      </c>
      <c r="K754" s="11" t="str">
        <f t="shared" si="11"/>
        <v>Non-Diabetic</v>
      </c>
      <c r="L754" s="14">
        <f>_xlfn.XLOOKUP($A754,'Cleaned - Hospitalisation Detai'!$A$2:$A$2344,'Cleaned - Hospitalisation Detai'!$J$2:$J$2344,0)</f>
        <v>23630</v>
      </c>
      <c r="M754" s="19">
        <f>_xlfn.XLOOKUP($A754,'Cleaned - Hospitalisation Detai'!$A$2:$A$2344,'Cleaned - Hospitalisation Detai'!$F$2:$F$2344,0)</f>
        <v>13607.37</v>
      </c>
      <c r="N754" s="19" t="str">
        <f>_xlfn.XLOOKUP($A754,'Cleaned - Hospitalisation Detai'!$A$2:$A$2344,'Cleaned - Hospitalisation Detai'!$G$2:$G$2344,0)</f>
        <v>tier - 3</v>
      </c>
      <c r="O754" s="19" t="str">
        <f>_xlfn.XLOOKUP($A754,'Cleaned - Hospitalisation Detai'!$A$2:$A$2344,'Cleaned - Hospitalisation Detai'!$H$2:$H$2344,0)</f>
        <v>tier - 1</v>
      </c>
      <c r="P754" s="19" t="str">
        <f>_xlfn.XLOOKUP($A754,'Cleaned - Hospitalisation Detai'!$A$2:$A$2344,'Cleaned - Hospitalisation Detai'!$I$2:$I$2344,0)</f>
        <v>R1024</v>
      </c>
      <c r="Q754" s="20">
        <f>_xlfn.XLOOKUP($A754,'Cleaned - Hospitalisation Detai'!$A$2:$A$2344,'Cleaned - Hospitalisation Detai'!$K$2:$K$2344,0)</f>
        <v>58</v>
      </c>
    </row>
    <row r="755" spans="1:17" ht="15.6" x14ac:dyDescent="0.3">
      <c r="A755" s="10" t="s">
        <v>1617</v>
      </c>
      <c r="B755" s="11" t="str">
        <f>_xlfn.XLOOKUP(A755,'Cleaned - Customer Names '!$A$2:$A$2336,'Cleaned - Customer Names '!$C$2:$C$2336,0)</f>
        <v>Margie</v>
      </c>
      <c r="C755" s="11">
        <f>_xlfn.XLOOKUP($A755,'Cleaned - Medical Examinations'!$A$2:$A$2336,'Cleaned - Medical Examinations'!$B$2:$B$2336,0)</f>
        <v>53.58</v>
      </c>
      <c r="D755" s="11">
        <f>_xlfn.XLOOKUP($A755,'Cleaned - Medical Examinations'!$A$2:$A$2336,'Cleaned - Medical Examinations'!$C$2:$C$2336,0)</f>
        <v>4.55</v>
      </c>
      <c r="E755" s="11" t="str">
        <f>_xlfn.XLOOKUP($A755,'Cleaned - Medical Examinations'!$A$2:$A$2336,'Cleaned - Medical Examinations'!$D$2:$D$2336,0)</f>
        <v>No</v>
      </c>
      <c r="F755" s="11" t="str">
        <f>_xlfn.XLOOKUP($A755,'Cleaned - Medical Examinations'!$A$2:$A$2336,'Cleaned - Medical Examinations'!$E$2:$E$2336,0)</f>
        <v>No</v>
      </c>
      <c r="G755" s="11" t="str">
        <f>_xlfn.XLOOKUP($A755,'Cleaned - Medical Examinations'!$A$2:$A$2336,'Cleaned - Medical Examinations'!$F$2:$F$2336,0)</f>
        <v>No</v>
      </c>
      <c r="H755" s="11">
        <f>_xlfn.XLOOKUP($A755,'Cleaned - Medical Examinations'!$A$2:$A$2336,'Cleaned - Medical Examinations'!$G$2:$G$2336,0)</f>
        <v>1</v>
      </c>
      <c r="I755" s="11" t="str">
        <f>_xlfn.XLOOKUP($A755,'Cleaned - Medical Examinations'!$A$2:$A$2336,'Cleaned - Medical Examinations'!$H$2:$H$2336,0)</f>
        <v>No</v>
      </c>
      <c r="J755" s="11" t="str">
        <f>_xlfn.XLOOKUP($A755,'Cleaned - Medical Examinations'!$A$2:$A$2336,'Cleaned - Medical Examinations'!$I$2:$I$2336,0)</f>
        <v>Obesity</v>
      </c>
      <c r="K755" s="11" t="str">
        <f t="shared" si="11"/>
        <v>Non-Diabetic</v>
      </c>
      <c r="L755" s="14">
        <f>_xlfn.XLOOKUP($A755,'Cleaned - Hospitalisation Detai'!$A$2:$A$2344,'Cleaned - Hospitalisation Detai'!$J$2:$J$2344,0)</f>
        <v>33830</v>
      </c>
      <c r="M755" s="19">
        <f>_xlfn.XLOOKUP($A755,'Cleaned - Hospitalisation Detai'!$A$2:$A$2344,'Cleaned - Hospitalisation Detai'!$F$2:$F$2344,0)</f>
        <v>13588.17</v>
      </c>
      <c r="N755" s="19" t="str">
        <f>_xlfn.XLOOKUP($A755,'Cleaned - Hospitalisation Detai'!$A$2:$A$2344,'Cleaned - Hospitalisation Detai'!$G$2:$G$2344,0)</f>
        <v>tier - 3</v>
      </c>
      <c r="O755" s="19" t="str">
        <f>_xlfn.XLOOKUP($A755,'Cleaned - Hospitalisation Detai'!$A$2:$A$2344,'Cleaned - Hospitalisation Detai'!$H$2:$H$2344,0)</f>
        <v>tier - 1</v>
      </c>
      <c r="P755" s="19" t="str">
        <f>_xlfn.XLOOKUP($A755,'Cleaned - Hospitalisation Detai'!$A$2:$A$2344,'Cleaned - Hospitalisation Detai'!$I$2:$I$2344,0)</f>
        <v>R1012</v>
      </c>
      <c r="Q755" s="20">
        <f>_xlfn.XLOOKUP($A755,'Cleaned - Hospitalisation Detai'!$A$2:$A$2344,'Cleaned - Hospitalisation Detai'!$K$2:$K$2344,0)</f>
        <v>30</v>
      </c>
    </row>
    <row r="756" spans="1:17" ht="15.6" x14ac:dyDescent="0.3">
      <c r="A756" s="10" t="s">
        <v>1616</v>
      </c>
      <c r="B756" s="11" t="str">
        <f>_xlfn.XLOOKUP(A756,'Cleaned - Customer Names '!$A$2:$A$2336,'Cleaned - Customer Names '!$C$2:$C$2336,0)</f>
        <v>Heidi</v>
      </c>
      <c r="C756" s="11">
        <f>_xlfn.XLOOKUP($A756,'Cleaned - Medical Examinations'!$A$2:$A$2336,'Cleaned - Medical Examinations'!$B$2:$B$2336,0)</f>
        <v>34.299999999999997</v>
      </c>
      <c r="D756" s="11">
        <f>_xlfn.XLOOKUP($A756,'Cleaned - Medical Examinations'!$A$2:$A$2336,'Cleaned - Medical Examinations'!$C$2:$C$2336,0)</f>
        <v>11.76</v>
      </c>
      <c r="E756" s="11" t="str">
        <f>_xlfn.XLOOKUP($A756,'Cleaned - Medical Examinations'!$A$2:$A$2336,'Cleaned - Medical Examinations'!$D$2:$D$2336,0)</f>
        <v>No</v>
      </c>
      <c r="F756" s="11" t="str">
        <f>_xlfn.XLOOKUP($A756,'Cleaned - Medical Examinations'!$A$2:$A$2336,'Cleaned - Medical Examinations'!$E$2:$E$2336,0)</f>
        <v>No</v>
      </c>
      <c r="G756" s="11" t="str">
        <f>_xlfn.XLOOKUP($A756,'Cleaned - Medical Examinations'!$A$2:$A$2336,'Cleaned - Medical Examinations'!$F$2:$F$2336,0)</f>
        <v>No</v>
      </c>
      <c r="H756" s="11">
        <f>_xlfn.XLOOKUP($A756,'Cleaned - Medical Examinations'!$A$2:$A$2336,'Cleaned - Medical Examinations'!$G$2:$G$2336,0)</f>
        <v>0</v>
      </c>
      <c r="I756" s="11" t="str">
        <f>_xlfn.XLOOKUP($A756,'Cleaned - Medical Examinations'!$A$2:$A$2336,'Cleaned - Medical Examinations'!$H$2:$H$2336,0)</f>
        <v>No</v>
      </c>
      <c r="J756" s="11" t="str">
        <f>_xlfn.XLOOKUP($A756,'Cleaned - Medical Examinations'!$A$2:$A$2336,'Cleaned - Medical Examinations'!$I$2:$I$2336,0)</f>
        <v>Obesity</v>
      </c>
      <c r="K756" s="11" t="str">
        <f t="shared" si="11"/>
        <v>Diabetic</v>
      </c>
      <c r="L756" s="14">
        <f>_xlfn.XLOOKUP($A756,'Cleaned - Hospitalisation Detai'!$A$2:$A$2344,'Cleaned - Hospitalisation Detai'!$J$2:$J$2344,0)</f>
        <v>25034</v>
      </c>
      <c r="M756" s="19">
        <f>_xlfn.XLOOKUP($A756,'Cleaned - Hospitalisation Detai'!$A$2:$A$2344,'Cleaned - Hospitalisation Detai'!$F$2:$F$2344,0)</f>
        <v>13566.04</v>
      </c>
      <c r="N756" s="19" t="str">
        <f>_xlfn.XLOOKUP($A756,'Cleaned - Hospitalisation Detai'!$A$2:$A$2344,'Cleaned - Hospitalisation Detai'!$G$2:$G$2344,0)</f>
        <v>tier - 3</v>
      </c>
      <c r="O756" s="19" t="str">
        <f>_xlfn.XLOOKUP($A756,'Cleaned - Hospitalisation Detai'!$A$2:$A$2344,'Cleaned - Hospitalisation Detai'!$H$2:$H$2344,0)</f>
        <v>tier - 3</v>
      </c>
      <c r="P756" s="19" t="str">
        <f>_xlfn.XLOOKUP($A756,'Cleaned - Hospitalisation Detai'!$A$2:$A$2344,'Cleaned - Hospitalisation Detai'!$I$2:$I$2344,0)</f>
        <v>R1026</v>
      </c>
      <c r="Q756" s="20">
        <f>_xlfn.XLOOKUP($A756,'Cleaned - Hospitalisation Detai'!$A$2:$A$2344,'Cleaned - Hospitalisation Detai'!$K$2:$K$2344,0)</f>
        <v>54</v>
      </c>
    </row>
    <row r="757" spans="1:17" ht="15.6" x14ac:dyDescent="0.3">
      <c r="A757" s="10" t="s">
        <v>1615</v>
      </c>
      <c r="B757" s="11" t="str">
        <f>_xlfn.XLOOKUP(A757,'Cleaned - Customer Names '!$A$2:$A$2336,'Cleaned - Customer Names '!$C$2:$C$2336,0)</f>
        <v>Diego J</v>
      </c>
      <c r="C757" s="11">
        <f>_xlfn.XLOOKUP($A757,'Cleaned - Medical Examinations'!$A$2:$A$2336,'Cleaned - Medical Examinations'!$B$2:$B$2336,0)</f>
        <v>32.11</v>
      </c>
      <c r="D757" s="11">
        <f>_xlfn.XLOOKUP($A757,'Cleaned - Medical Examinations'!$A$2:$A$2336,'Cleaned - Medical Examinations'!$C$2:$C$2336,0)</f>
        <v>7.06</v>
      </c>
      <c r="E757" s="11" t="str">
        <f>_xlfn.XLOOKUP($A757,'Cleaned - Medical Examinations'!$A$2:$A$2336,'Cleaned - Medical Examinations'!$D$2:$D$2336,0)</f>
        <v>No</v>
      </c>
      <c r="F757" s="11" t="str">
        <f>_xlfn.XLOOKUP($A757,'Cleaned - Medical Examinations'!$A$2:$A$2336,'Cleaned - Medical Examinations'!$E$2:$E$2336,0)</f>
        <v>No</v>
      </c>
      <c r="G757" s="11" t="str">
        <f>_xlfn.XLOOKUP($A757,'Cleaned - Medical Examinations'!$A$2:$A$2336,'Cleaned - Medical Examinations'!$F$2:$F$2336,0)</f>
        <v>No</v>
      </c>
      <c r="H757" s="11">
        <f>_xlfn.XLOOKUP($A757,'Cleaned - Medical Examinations'!$A$2:$A$2336,'Cleaned - Medical Examinations'!$G$2:$G$2336,0)</f>
        <v>0</v>
      </c>
      <c r="I757" s="11" t="str">
        <f>_xlfn.XLOOKUP($A757,'Cleaned - Medical Examinations'!$A$2:$A$2336,'Cleaned - Medical Examinations'!$H$2:$H$2336,0)</f>
        <v>No</v>
      </c>
      <c r="J757" s="11" t="str">
        <f>_xlfn.XLOOKUP($A757,'Cleaned - Medical Examinations'!$A$2:$A$2336,'Cleaned - Medical Examinations'!$I$2:$I$2336,0)</f>
        <v>Obesity</v>
      </c>
      <c r="K757" s="11" t="str">
        <f t="shared" si="11"/>
        <v>Diabetic</v>
      </c>
      <c r="L757" s="14">
        <f>_xlfn.XLOOKUP($A757,'Cleaned - Hospitalisation Detai'!$A$2:$A$2344,'Cleaned - Hospitalisation Detai'!$J$2:$J$2344,0)</f>
        <v>22108</v>
      </c>
      <c r="M757" s="19">
        <f>_xlfn.XLOOKUP($A757,'Cleaned - Hospitalisation Detai'!$A$2:$A$2344,'Cleaned - Hospitalisation Detai'!$F$2:$F$2344,0)</f>
        <v>13555</v>
      </c>
      <c r="N757" s="19" t="str">
        <f>_xlfn.XLOOKUP($A757,'Cleaned - Hospitalisation Detai'!$A$2:$A$2344,'Cleaned - Hospitalisation Detai'!$G$2:$G$2344,0)</f>
        <v>tier - 3</v>
      </c>
      <c r="O757" s="19" t="str">
        <f>_xlfn.XLOOKUP($A757,'Cleaned - Hospitalisation Detai'!$A$2:$A$2344,'Cleaned - Hospitalisation Detai'!$H$2:$H$2344,0)</f>
        <v>tier - 3</v>
      </c>
      <c r="P757" s="19" t="str">
        <f>_xlfn.XLOOKUP($A757,'Cleaned - Hospitalisation Detai'!$A$2:$A$2344,'Cleaned - Hospitalisation Detai'!$I$2:$I$2344,0)</f>
        <v>R1017</v>
      </c>
      <c r="Q757" s="20">
        <f>_xlfn.XLOOKUP($A757,'Cleaned - Hospitalisation Detai'!$A$2:$A$2344,'Cleaned - Hospitalisation Detai'!$K$2:$K$2344,0)</f>
        <v>62</v>
      </c>
    </row>
    <row r="758" spans="1:17" ht="15.6" x14ac:dyDescent="0.3">
      <c r="A758" s="10" t="s">
        <v>1614</v>
      </c>
      <c r="B758" s="11" t="str">
        <f>_xlfn.XLOOKUP(A758,'Cleaned - Customer Names '!$A$2:$A$2336,'Cleaned - Customer Names '!$C$2:$C$2336,0)</f>
        <v>Enrique M Sr.</v>
      </c>
      <c r="C758" s="11">
        <f>_xlfn.XLOOKUP($A758,'Cleaned - Medical Examinations'!$A$2:$A$2336,'Cleaned - Medical Examinations'!$B$2:$B$2336,0)</f>
        <v>31.78</v>
      </c>
      <c r="D758" s="11">
        <f>_xlfn.XLOOKUP($A758,'Cleaned - Medical Examinations'!$A$2:$A$2336,'Cleaned - Medical Examinations'!$C$2:$C$2336,0)</f>
        <v>11.35</v>
      </c>
      <c r="E758" s="11" t="str">
        <f>_xlfn.XLOOKUP($A758,'Cleaned - Medical Examinations'!$A$2:$A$2336,'Cleaned - Medical Examinations'!$D$2:$D$2336,0)</f>
        <v>Yes</v>
      </c>
      <c r="F758" s="11" t="str">
        <f>_xlfn.XLOOKUP($A758,'Cleaned - Medical Examinations'!$A$2:$A$2336,'Cleaned - Medical Examinations'!$E$2:$E$2336,0)</f>
        <v>No</v>
      </c>
      <c r="G758" s="11" t="str">
        <f>_xlfn.XLOOKUP($A758,'Cleaned - Medical Examinations'!$A$2:$A$2336,'Cleaned - Medical Examinations'!$F$2:$F$2336,0)</f>
        <v>Yes</v>
      </c>
      <c r="H758" s="11">
        <f>_xlfn.XLOOKUP($A758,'Cleaned - Medical Examinations'!$A$2:$A$2336,'Cleaned - Medical Examinations'!$G$2:$G$2336,0)</f>
        <v>1</v>
      </c>
      <c r="I758" s="11" t="str">
        <f>_xlfn.XLOOKUP($A758,'Cleaned - Medical Examinations'!$A$2:$A$2336,'Cleaned - Medical Examinations'!$H$2:$H$2336,0)</f>
        <v>No</v>
      </c>
      <c r="J758" s="11" t="str">
        <f>_xlfn.XLOOKUP($A758,'Cleaned - Medical Examinations'!$A$2:$A$2336,'Cleaned - Medical Examinations'!$I$2:$I$2336,0)</f>
        <v>Obesity</v>
      </c>
      <c r="K758" s="11" t="str">
        <f t="shared" si="11"/>
        <v>Diabetic</v>
      </c>
      <c r="L758" s="14">
        <f>_xlfn.XLOOKUP($A758,'Cleaned - Hospitalisation Detai'!$A$2:$A$2344,'Cleaned - Hospitalisation Detai'!$J$2:$J$2344,0)</f>
        <v>23298</v>
      </c>
      <c r="M758" s="19">
        <f>_xlfn.XLOOKUP($A758,'Cleaned - Hospitalisation Detai'!$A$2:$A$2344,'Cleaned - Hospitalisation Detai'!$F$2:$F$2344,0)</f>
        <v>13511.28</v>
      </c>
      <c r="N758" s="19" t="str">
        <f>_xlfn.XLOOKUP($A758,'Cleaned - Hospitalisation Detai'!$A$2:$A$2344,'Cleaned - Hospitalisation Detai'!$G$2:$G$2344,0)</f>
        <v>tier - 3</v>
      </c>
      <c r="O758" s="19" t="str">
        <f>_xlfn.XLOOKUP($A758,'Cleaned - Hospitalisation Detai'!$A$2:$A$2344,'Cleaned - Hospitalisation Detai'!$H$2:$H$2344,0)</f>
        <v>tier - 1</v>
      </c>
      <c r="P758" s="19" t="str">
        <f>_xlfn.XLOOKUP($A758,'Cleaned - Hospitalisation Detai'!$A$2:$A$2344,'Cleaned - Hospitalisation Detai'!$I$2:$I$2344,0)</f>
        <v>R1012</v>
      </c>
      <c r="Q758" s="20">
        <f>_xlfn.XLOOKUP($A758,'Cleaned - Hospitalisation Detai'!$A$2:$A$2344,'Cleaned - Hospitalisation Detai'!$K$2:$K$2344,0)</f>
        <v>59</v>
      </c>
    </row>
    <row r="759" spans="1:17" ht="15.6" x14ac:dyDescent="0.3">
      <c r="A759" s="10" t="s">
        <v>1613</v>
      </c>
      <c r="B759" s="11" t="str">
        <f>_xlfn.XLOOKUP(A759,'Cleaned - Customer Names '!$A$2:$A$2336,'Cleaned - Customer Names '!$C$2:$C$2336,0)</f>
        <v>Greg</v>
      </c>
      <c r="C759" s="11">
        <f>_xlfn.XLOOKUP($A759,'Cleaned - Medical Examinations'!$A$2:$A$2336,'Cleaned - Medical Examinations'!$B$2:$B$2336,0)</f>
        <v>46.89</v>
      </c>
      <c r="D759" s="11">
        <f>_xlfn.XLOOKUP($A759,'Cleaned - Medical Examinations'!$A$2:$A$2336,'Cleaned - Medical Examinations'!$C$2:$C$2336,0)</f>
        <v>5.52</v>
      </c>
      <c r="E759" s="11" t="str">
        <f>_xlfn.XLOOKUP($A759,'Cleaned - Medical Examinations'!$A$2:$A$2336,'Cleaned - Medical Examinations'!$D$2:$D$2336,0)</f>
        <v>No</v>
      </c>
      <c r="F759" s="11" t="str">
        <f>_xlfn.XLOOKUP($A759,'Cleaned - Medical Examinations'!$A$2:$A$2336,'Cleaned - Medical Examinations'!$E$2:$E$2336,0)</f>
        <v>No</v>
      </c>
      <c r="G759" s="11" t="str">
        <f>_xlfn.XLOOKUP($A759,'Cleaned - Medical Examinations'!$A$2:$A$2336,'Cleaned - Medical Examinations'!$F$2:$F$2336,0)</f>
        <v>No</v>
      </c>
      <c r="H759" s="11">
        <f>_xlfn.XLOOKUP($A759,'Cleaned - Medical Examinations'!$A$2:$A$2336,'Cleaned - Medical Examinations'!$G$2:$G$2336,0)</f>
        <v>0</v>
      </c>
      <c r="I759" s="11" t="str">
        <f>_xlfn.XLOOKUP($A759,'Cleaned - Medical Examinations'!$A$2:$A$2336,'Cleaned - Medical Examinations'!$H$2:$H$2336,0)</f>
        <v>No</v>
      </c>
      <c r="J759" s="11" t="str">
        <f>_xlfn.XLOOKUP($A759,'Cleaned - Medical Examinations'!$A$2:$A$2336,'Cleaned - Medical Examinations'!$I$2:$I$2336,0)</f>
        <v>Obesity</v>
      </c>
      <c r="K759" s="11" t="str">
        <f t="shared" si="11"/>
        <v>Non-Diabetic</v>
      </c>
      <c r="L759" s="14">
        <f>_xlfn.XLOOKUP($A759,'Cleaned - Hospitalisation Detai'!$A$2:$A$2344,'Cleaned - Hospitalisation Detai'!$J$2:$J$2344,0)</f>
        <v>33115</v>
      </c>
      <c r="M759" s="19">
        <f>_xlfn.XLOOKUP($A759,'Cleaned - Hospitalisation Detai'!$A$2:$A$2344,'Cleaned - Hospitalisation Detai'!$F$2:$F$2344,0)</f>
        <v>13480.83</v>
      </c>
      <c r="N759" s="19" t="str">
        <f>_xlfn.XLOOKUP($A759,'Cleaned - Hospitalisation Detai'!$A$2:$A$2344,'Cleaned - Hospitalisation Detai'!$G$2:$G$2344,0)</f>
        <v>tier - 3</v>
      </c>
      <c r="O759" s="19" t="str">
        <f>_xlfn.XLOOKUP($A759,'Cleaned - Hospitalisation Detai'!$A$2:$A$2344,'Cleaned - Hospitalisation Detai'!$H$2:$H$2344,0)</f>
        <v>tier - 2</v>
      </c>
      <c r="P759" s="19" t="str">
        <f>_xlfn.XLOOKUP($A759,'Cleaned - Hospitalisation Detai'!$A$2:$A$2344,'Cleaned - Hospitalisation Detai'!$I$2:$I$2344,0)</f>
        <v>R1023</v>
      </c>
      <c r="Q759" s="20">
        <f>_xlfn.XLOOKUP($A759,'Cleaned - Hospitalisation Detai'!$A$2:$A$2344,'Cleaned - Hospitalisation Detai'!$K$2:$K$2344,0)</f>
        <v>32</v>
      </c>
    </row>
    <row r="760" spans="1:17" ht="15.6" x14ac:dyDescent="0.3">
      <c r="A760" s="10" t="s">
        <v>1612</v>
      </c>
      <c r="B760" s="11" t="str">
        <f>_xlfn.XLOOKUP(A760,'Cleaned - Customer Names '!$A$2:$A$2336,'Cleaned - Customer Names '!$C$2:$C$2336,0)</f>
        <v>Filip</v>
      </c>
      <c r="C760" s="11">
        <f>_xlfn.XLOOKUP($A760,'Cleaned - Medical Examinations'!$A$2:$A$2336,'Cleaned - Medical Examinations'!$B$2:$B$2336,0)</f>
        <v>39.35</v>
      </c>
      <c r="D760" s="11">
        <f>_xlfn.XLOOKUP($A760,'Cleaned - Medical Examinations'!$A$2:$A$2336,'Cleaned - Medical Examinations'!$C$2:$C$2336,0)</f>
        <v>7.86</v>
      </c>
      <c r="E760" s="11" t="str">
        <f>_xlfn.XLOOKUP($A760,'Cleaned - Medical Examinations'!$A$2:$A$2336,'Cleaned - Medical Examinations'!$D$2:$D$2336,0)</f>
        <v>Yes</v>
      </c>
      <c r="F760" s="11" t="str">
        <f>_xlfn.XLOOKUP($A760,'Cleaned - Medical Examinations'!$A$2:$A$2336,'Cleaned - Medical Examinations'!$E$2:$E$2336,0)</f>
        <v>No</v>
      </c>
      <c r="G760" s="11" t="str">
        <f>_xlfn.XLOOKUP($A760,'Cleaned - Medical Examinations'!$A$2:$A$2336,'Cleaned - Medical Examinations'!$F$2:$F$2336,0)</f>
        <v>No</v>
      </c>
      <c r="H760" s="11">
        <f>_xlfn.XLOOKUP($A760,'Cleaned - Medical Examinations'!$A$2:$A$2336,'Cleaned - Medical Examinations'!$G$2:$G$2336,0)</f>
        <v>1</v>
      </c>
      <c r="I760" s="11" t="str">
        <f>_xlfn.XLOOKUP($A760,'Cleaned - Medical Examinations'!$A$2:$A$2336,'Cleaned - Medical Examinations'!$H$2:$H$2336,0)</f>
        <v>No</v>
      </c>
      <c r="J760" s="11" t="str">
        <f>_xlfn.XLOOKUP($A760,'Cleaned - Medical Examinations'!$A$2:$A$2336,'Cleaned - Medical Examinations'!$I$2:$I$2336,0)</f>
        <v>Obesity</v>
      </c>
      <c r="K760" s="11" t="str">
        <f t="shared" si="11"/>
        <v>Diabetic</v>
      </c>
      <c r="L760" s="14">
        <f>_xlfn.XLOOKUP($A760,'Cleaned - Hospitalisation Detai'!$A$2:$A$2344,'Cleaned - Hospitalisation Detai'!$J$2:$J$2344,0)</f>
        <v>27613</v>
      </c>
      <c r="M760" s="19">
        <f>_xlfn.XLOOKUP($A760,'Cleaned - Hospitalisation Detai'!$A$2:$A$2344,'Cleaned - Hospitalisation Detai'!$F$2:$F$2344,0)</f>
        <v>13472.19</v>
      </c>
      <c r="N760" s="19" t="str">
        <f>_xlfn.XLOOKUP($A760,'Cleaned - Hospitalisation Detai'!$A$2:$A$2344,'Cleaned - Hospitalisation Detai'!$G$2:$G$2344,0)</f>
        <v>tier - 3</v>
      </c>
      <c r="O760" s="19" t="str">
        <f>_xlfn.XLOOKUP($A760,'Cleaned - Hospitalisation Detai'!$A$2:$A$2344,'Cleaned - Hospitalisation Detai'!$H$2:$H$2344,0)</f>
        <v>tier - 2</v>
      </c>
      <c r="P760" s="19" t="str">
        <f>_xlfn.XLOOKUP($A760,'Cleaned - Hospitalisation Detai'!$A$2:$A$2344,'Cleaned - Hospitalisation Detai'!$I$2:$I$2344,0)</f>
        <v>R1012</v>
      </c>
      <c r="Q760" s="20">
        <f>_xlfn.XLOOKUP($A760,'Cleaned - Hospitalisation Detai'!$A$2:$A$2344,'Cleaned - Hospitalisation Detai'!$K$2:$K$2344,0)</f>
        <v>47</v>
      </c>
    </row>
    <row r="761" spans="1:17" ht="15.6" x14ac:dyDescent="0.3">
      <c r="A761" s="10" t="s">
        <v>1611</v>
      </c>
      <c r="B761" s="11" t="str">
        <f>_xlfn.XLOOKUP(A761,'Cleaned - Customer Names '!$A$2:$A$2336,'Cleaned - Customer Names '!$C$2:$C$2336,0)</f>
        <v>Rosemary E.</v>
      </c>
      <c r="C761" s="11">
        <f>_xlfn.XLOOKUP($A761,'Cleaned - Medical Examinations'!$A$2:$A$2336,'Cleaned - Medical Examinations'!$B$2:$B$2336,0)</f>
        <v>39.200000000000003</v>
      </c>
      <c r="D761" s="11">
        <f>_xlfn.XLOOKUP($A761,'Cleaned - Medical Examinations'!$A$2:$A$2336,'Cleaned - Medical Examinations'!$C$2:$C$2336,0)</f>
        <v>11.38</v>
      </c>
      <c r="E761" s="11" t="str">
        <f>_xlfn.XLOOKUP($A761,'Cleaned - Medical Examinations'!$A$2:$A$2336,'Cleaned - Medical Examinations'!$D$2:$D$2336,0)</f>
        <v>No</v>
      </c>
      <c r="F761" s="11" t="str">
        <f>_xlfn.XLOOKUP($A761,'Cleaned - Medical Examinations'!$A$2:$A$2336,'Cleaned - Medical Examinations'!$E$2:$E$2336,0)</f>
        <v>No</v>
      </c>
      <c r="G761" s="11" t="str">
        <f>_xlfn.XLOOKUP($A761,'Cleaned - Medical Examinations'!$A$2:$A$2336,'Cleaned - Medical Examinations'!$F$2:$F$2336,0)</f>
        <v>No</v>
      </c>
      <c r="H761" s="11">
        <f>_xlfn.XLOOKUP($A761,'Cleaned - Medical Examinations'!$A$2:$A$2336,'Cleaned - Medical Examinations'!$G$2:$G$2336,0)</f>
        <v>0</v>
      </c>
      <c r="I761" s="11" t="str">
        <f>_xlfn.XLOOKUP($A761,'Cleaned - Medical Examinations'!$A$2:$A$2336,'Cleaned - Medical Examinations'!$H$2:$H$2336,0)</f>
        <v>No</v>
      </c>
      <c r="J761" s="11" t="str">
        <f>_xlfn.XLOOKUP($A761,'Cleaned - Medical Examinations'!$A$2:$A$2336,'Cleaned - Medical Examinations'!$I$2:$I$2336,0)</f>
        <v>Obesity</v>
      </c>
      <c r="K761" s="11" t="str">
        <f t="shared" si="11"/>
        <v>Diabetic</v>
      </c>
      <c r="L761" s="14">
        <f>_xlfn.XLOOKUP($A761,'Cleaned - Hospitalisation Detai'!$A$2:$A$2344,'Cleaned - Hospitalisation Detai'!$J$2:$J$2344,0)</f>
        <v>22121</v>
      </c>
      <c r="M761" s="19">
        <f>_xlfn.XLOOKUP($A761,'Cleaned - Hospitalisation Detai'!$A$2:$A$2344,'Cleaned - Hospitalisation Detai'!$F$2:$F$2344,0)</f>
        <v>13470.86</v>
      </c>
      <c r="N761" s="19" t="str">
        <f>_xlfn.XLOOKUP($A761,'Cleaned - Hospitalisation Detai'!$A$2:$A$2344,'Cleaned - Hospitalisation Detai'!$G$2:$G$2344,0)</f>
        <v>tier - 3</v>
      </c>
      <c r="O761" s="19" t="str">
        <f>_xlfn.XLOOKUP($A761,'Cleaned - Hospitalisation Detai'!$A$2:$A$2344,'Cleaned - Hospitalisation Detai'!$H$2:$H$2344,0)</f>
        <v>tier - 3</v>
      </c>
      <c r="P761" s="19" t="str">
        <f>_xlfn.XLOOKUP($A761,'Cleaned - Hospitalisation Detai'!$A$2:$A$2344,'Cleaned - Hospitalisation Detai'!$I$2:$I$2344,0)</f>
        <v>R1011</v>
      </c>
      <c r="Q761" s="20">
        <f>_xlfn.XLOOKUP($A761,'Cleaned - Hospitalisation Detai'!$A$2:$A$2344,'Cleaned - Hospitalisation Detai'!$K$2:$K$2344,0)</f>
        <v>62</v>
      </c>
    </row>
    <row r="762" spans="1:17" ht="15.6" x14ac:dyDescent="0.3">
      <c r="A762" s="10" t="s">
        <v>1610</v>
      </c>
      <c r="B762" s="11" t="str">
        <f>_xlfn.XLOOKUP(A762,'Cleaned - Customer Names '!$A$2:$A$2336,'Cleaned - Customer Names '!$C$2:$C$2336,0)</f>
        <v>Lisa</v>
      </c>
      <c r="C762" s="11">
        <f>_xlfn.XLOOKUP($A762,'Cleaned - Medical Examinations'!$A$2:$A$2336,'Cleaned - Medical Examinations'!$B$2:$B$2336,0)</f>
        <v>39.159999999999997</v>
      </c>
      <c r="D762" s="11">
        <f>_xlfn.XLOOKUP($A762,'Cleaned - Medical Examinations'!$A$2:$A$2336,'Cleaned - Medical Examinations'!$C$2:$C$2336,0)</f>
        <v>10.48</v>
      </c>
      <c r="E762" s="11" t="str">
        <f>_xlfn.XLOOKUP($A762,'Cleaned - Medical Examinations'!$A$2:$A$2336,'Cleaned - Medical Examinations'!$D$2:$D$2336,0)</f>
        <v>No</v>
      </c>
      <c r="F762" s="11" t="str">
        <f>_xlfn.XLOOKUP($A762,'Cleaned - Medical Examinations'!$A$2:$A$2336,'Cleaned - Medical Examinations'!$E$2:$E$2336,0)</f>
        <v>No</v>
      </c>
      <c r="G762" s="11" t="str">
        <f>_xlfn.XLOOKUP($A762,'Cleaned - Medical Examinations'!$A$2:$A$2336,'Cleaned - Medical Examinations'!$F$2:$F$2336,0)</f>
        <v>No</v>
      </c>
      <c r="H762" s="11">
        <f>_xlfn.XLOOKUP($A762,'Cleaned - Medical Examinations'!$A$2:$A$2336,'Cleaned - Medical Examinations'!$G$2:$G$2336,0)</f>
        <v>0</v>
      </c>
      <c r="I762" s="11" t="str">
        <f>_xlfn.XLOOKUP($A762,'Cleaned - Medical Examinations'!$A$2:$A$2336,'Cleaned - Medical Examinations'!$H$2:$H$2336,0)</f>
        <v>No</v>
      </c>
      <c r="J762" s="11" t="str">
        <f>_xlfn.XLOOKUP($A762,'Cleaned - Medical Examinations'!$A$2:$A$2336,'Cleaned - Medical Examinations'!$I$2:$I$2336,0)</f>
        <v>Obesity</v>
      </c>
      <c r="K762" s="11" t="str">
        <f t="shared" si="11"/>
        <v>Diabetic</v>
      </c>
      <c r="L762" s="14">
        <f>_xlfn.XLOOKUP($A762,'Cleaned - Hospitalisation Detai'!$A$2:$A$2344,'Cleaned - Hospitalisation Detai'!$J$2:$J$2344,0)</f>
        <v>22125</v>
      </c>
      <c r="M762" s="19">
        <f>_xlfn.XLOOKUP($A762,'Cleaned - Hospitalisation Detai'!$A$2:$A$2344,'Cleaned - Hospitalisation Detai'!$F$2:$F$2344,0)</f>
        <v>13470.8</v>
      </c>
      <c r="N762" s="19" t="str">
        <f>_xlfn.XLOOKUP($A762,'Cleaned - Hospitalisation Detai'!$A$2:$A$2344,'Cleaned - Hospitalisation Detai'!$G$2:$G$2344,0)</f>
        <v>tier - 3</v>
      </c>
      <c r="O762" s="19" t="str">
        <f>_xlfn.XLOOKUP($A762,'Cleaned - Hospitalisation Detai'!$A$2:$A$2344,'Cleaned - Hospitalisation Detai'!$H$2:$H$2344,0)</f>
        <v>tier - 2</v>
      </c>
      <c r="P762" s="19" t="str">
        <f>_xlfn.XLOOKUP($A762,'Cleaned - Hospitalisation Detai'!$A$2:$A$2344,'Cleaned - Hospitalisation Detai'!$I$2:$I$2344,0)</f>
        <v>R1013</v>
      </c>
      <c r="Q762" s="20">
        <f>_xlfn.XLOOKUP($A762,'Cleaned - Hospitalisation Detai'!$A$2:$A$2344,'Cleaned - Hospitalisation Detai'!$K$2:$K$2344,0)</f>
        <v>62</v>
      </c>
    </row>
    <row r="763" spans="1:17" ht="15.6" x14ac:dyDescent="0.3">
      <c r="A763" s="10" t="s">
        <v>1609</v>
      </c>
      <c r="B763" s="11" t="str">
        <f>_xlfn.XLOOKUP(A763,'Cleaned - Customer Names '!$A$2:$A$2336,'Cleaned - Customer Names '!$C$2:$C$2336,0)</f>
        <v>Jason</v>
      </c>
      <c r="C763" s="11">
        <f>_xlfn.XLOOKUP($A763,'Cleaned - Medical Examinations'!$A$2:$A$2336,'Cleaned - Medical Examinations'!$B$2:$B$2336,0)</f>
        <v>44.1</v>
      </c>
      <c r="D763" s="11">
        <f>_xlfn.XLOOKUP($A763,'Cleaned - Medical Examinations'!$A$2:$A$2336,'Cleaned - Medical Examinations'!$C$2:$C$2336,0)</f>
        <v>5.04</v>
      </c>
      <c r="E763" s="11" t="str">
        <f>_xlfn.XLOOKUP($A763,'Cleaned - Medical Examinations'!$A$2:$A$2336,'Cleaned - Medical Examinations'!$D$2:$D$2336,0)</f>
        <v>Yes</v>
      </c>
      <c r="F763" s="11" t="str">
        <f>_xlfn.XLOOKUP($A763,'Cleaned - Medical Examinations'!$A$2:$A$2336,'Cleaned - Medical Examinations'!$E$2:$E$2336,0)</f>
        <v>No</v>
      </c>
      <c r="G763" s="11" t="str">
        <f>_xlfn.XLOOKUP($A763,'Cleaned - Medical Examinations'!$A$2:$A$2336,'Cleaned - Medical Examinations'!$F$2:$F$2336,0)</f>
        <v>No</v>
      </c>
      <c r="H763" s="11">
        <f>_xlfn.XLOOKUP($A763,'Cleaned - Medical Examinations'!$A$2:$A$2336,'Cleaned - Medical Examinations'!$G$2:$G$2336,0)</f>
        <v>0</v>
      </c>
      <c r="I763" s="11" t="str">
        <f>_xlfn.XLOOKUP($A763,'Cleaned - Medical Examinations'!$A$2:$A$2336,'Cleaned - Medical Examinations'!$H$2:$H$2336,0)</f>
        <v>No</v>
      </c>
      <c r="J763" s="11" t="str">
        <f>_xlfn.XLOOKUP($A763,'Cleaned - Medical Examinations'!$A$2:$A$2336,'Cleaned - Medical Examinations'!$I$2:$I$2336,0)</f>
        <v>Obesity</v>
      </c>
      <c r="K763" s="11" t="str">
        <f t="shared" si="11"/>
        <v>Non-Diabetic</v>
      </c>
      <c r="L763" s="14">
        <f>_xlfn.XLOOKUP($A763,'Cleaned - Hospitalisation Detai'!$A$2:$A$2344,'Cleaned - Hospitalisation Detai'!$J$2:$J$2344,0)</f>
        <v>31278</v>
      </c>
      <c r="M763" s="19">
        <f>_xlfn.XLOOKUP($A763,'Cleaned - Hospitalisation Detai'!$A$2:$A$2344,'Cleaned - Hospitalisation Detai'!$F$2:$F$2344,0)</f>
        <v>13465.8</v>
      </c>
      <c r="N763" s="19" t="str">
        <f>_xlfn.XLOOKUP($A763,'Cleaned - Hospitalisation Detai'!$A$2:$A$2344,'Cleaned - Hospitalisation Detai'!$G$2:$G$2344,0)</f>
        <v>tier - 3</v>
      </c>
      <c r="O763" s="19" t="str">
        <f>_xlfn.XLOOKUP($A763,'Cleaned - Hospitalisation Detai'!$A$2:$A$2344,'Cleaned - Hospitalisation Detai'!$H$2:$H$2344,0)</f>
        <v>tier - 1</v>
      </c>
      <c r="P763" s="19" t="str">
        <f>_xlfn.XLOOKUP($A763,'Cleaned - Hospitalisation Detai'!$A$2:$A$2344,'Cleaned - Hospitalisation Detai'!$I$2:$I$2344,0)</f>
        <v>R1012</v>
      </c>
      <c r="Q763" s="20">
        <f>_xlfn.XLOOKUP($A763,'Cleaned - Hospitalisation Detai'!$A$2:$A$2344,'Cleaned - Hospitalisation Detai'!$K$2:$K$2344,0)</f>
        <v>37</v>
      </c>
    </row>
    <row r="764" spans="1:17" ht="15.6" x14ac:dyDescent="0.3">
      <c r="A764" s="10" t="s">
        <v>1608</v>
      </c>
      <c r="B764" s="11" t="str">
        <f>_xlfn.XLOOKUP(A764,'Cleaned - Customer Names '!$A$2:$A$2336,'Cleaned - Customer Names '!$C$2:$C$2336,0)</f>
        <v>Courtney</v>
      </c>
      <c r="C764" s="11">
        <f>_xlfn.XLOOKUP($A764,'Cleaned - Medical Examinations'!$A$2:$A$2336,'Cleaned - Medical Examinations'!$B$2:$B$2336,0)</f>
        <v>33.200000000000003</v>
      </c>
      <c r="D764" s="11">
        <f>_xlfn.XLOOKUP($A764,'Cleaned - Medical Examinations'!$A$2:$A$2336,'Cleaned - Medical Examinations'!$C$2:$C$2336,0)</f>
        <v>9.06</v>
      </c>
      <c r="E764" s="11" t="str">
        <f>_xlfn.XLOOKUP($A764,'Cleaned - Medical Examinations'!$A$2:$A$2336,'Cleaned - Medical Examinations'!$D$2:$D$2336,0)</f>
        <v>No</v>
      </c>
      <c r="F764" s="11" t="str">
        <f>_xlfn.XLOOKUP($A764,'Cleaned - Medical Examinations'!$A$2:$A$2336,'Cleaned - Medical Examinations'!$E$2:$E$2336,0)</f>
        <v>No</v>
      </c>
      <c r="G764" s="11" t="str">
        <f>_xlfn.XLOOKUP($A764,'Cleaned - Medical Examinations'!$A$2:$A$2336,'Cleaned - Medical Examinations'!$F$2:$F$2336,0)</f>
        <v>No</v>
      </c>
      <c r="H764" s="11">
        <f>_xlfn.XLOOKUP($A764,'Cleaned - Medical Examinations'!$A$2:$A$2336,'Cleaned - Medical Examinations'!$G$2:$G$2336,0)</f>
        <v>0</v>
      </c>
      <c r="I764" s="11" t="str">
        <f>_xlfn.XLOOKUP($A764,'Cleaned - Medical Examinations'!$A$2:$A$2336,'Cleaned - Medical Examinations'!$H$2:$H$2336,0)</f>
        <v>No</v>
      </c>
      <c r="J764" s="11" t="str">
        <f>_xlfn.XLOOKUP($A764,'Cleaned - Medical Examinations'!$A$2:$A$2336,'Cleaned - Medical Examinations'!$I$2:$I$2336,0)</f>
        <v>Obesity</v>
      </c>
      <c r="K764" s="11" t="str">
        <f t="shared" si="11"/>
        <v>Diabetic</v>
      </c>
      <c r="L764" s="14">
        <f>_xlfn.XLOOKUP($A764,'Cleaned - Hospitalisation Detai'!$A$2:$A$2344,'Cleaned - Hospitalisation Detai'!$J$2:$J$2344,0)</f>
        <v>22266</v>
      </c>
      <c r="M764" s="19">
        <f>_xlfn.XLOOKUP($A764,'Cleaned - Hospitalisation Detai'!$A$2:$A$2344,'Cleaned - Hospitalisation Detai'!$F$2:$F$2344,0)</f>
        <v>13462.52</v>
      </c>
      <c r="N764" s="19" t="str">
        <f>_xlfn.XLOOKUP($A764,'Cleaned - Hospitalisation Detai'!$A$2:$A$2344,'Cleaned - Hospitalisation Detai'!$G$2:$G$2344,0)</f>
        <v>tier - 3</v>
      </c>
      <c r="O764" s="19" t="str">
        <f>_xlfn.XLOOKUP($A764,'Cleaned - Hospitalisation Detai'!$A$2:$A$2344,'Cleaned - Hospitalisation Detai'!$H$2:$H$2344,0)</f>
        <v>tier - 2</v>
      </c>
      <c r="P764" s="19" t="str">
        <f>_xlfn.XLOOKUP($A764,'Cleaned - Hospitalisation Detai'!$A$2:$A$2344,'Cleaned - Hospitalisation Detai'!$I$2:$I$2344,0)</f>
        <v>R1011</v>
      </c>
      <c r="Q764" s="20">
        <f>_xlfn.XLOOKUP($A764,'Cleaned - Hospitalisation Detai'!$A$2:$A$2344,'Cleaned - Hospitalisation Detai'!$K$2:$K$2344,0)</f>
        <v>62</v>
      </c>
    </row>
    <row r="765" spans="1:17" ht="15.6" x14ac:dyDescent="0.3">
      <c r="A765" s="10" t="s">
        <v>1607</v>
      </c>
      <c r="B765" s="11" t="str">
        <f>_xlfn.XLOOKUP(A765,'Cleaned - Customer Names '!$A$2:$A$2336,'Cleaned - Customer Names '!$C$2:$C$2336,0)</f>
        <v>Jennifer R.</v>
      </c>
      <c r="C765" s="11">
        <f>_xlfn.XLOOKUP($A765,'Cleaned - Medical Examinations'!$A$2:$A$2336,'Cleaned - Medical Examinations'!$B$2:$B$2336,0)</f>
        <v>29.92</v>
      </c>
      <c r="D765" s="11">
        <f>_xlfn.XLOOKUP($A765,'Cleaned - Medical Examinations'!$A$2:$A$2336,'Cleaned - Medical Examinations'!$C$2:$C$2336,0)</f>
        <v>11.07</v>
      </c>
      <c r="E765" s="11" t="str">
        <f>_xlfn.XLOOKUP($A765,'Cleaned - Medical Examinations'!$A$2:$A$2336,'Cleaned - Medical Examinations'!$D$2:$D$2336,0)</f>
        <v>No</v>
      </c>
      <c r="F765" s="11" t="str">
        <f>_xlfn.XLOOKUP($A765,'Cleaned - Medical Examinations'!$A$2:$A$2336,'Cleaned - Medical Examinations'!$E$2:$E$2336,0)</f>
        <v>No</v>
      </c>
      <c r="G765" s="11" t="str">
        <f>_xlfn.XLOOKUP($A765,'Cleaned - Medical Examinations'!$A$2:$A$2336,'Cleaned - Medical Examinations'!$F$2:$F$2336,0)</f>
        <v>No</v>
      </c>
      <c r="H765" s="11">
        <f>_xlfn.XLOOKUP($A765,'Cleaned - Medical Examinations'!$A$2:$A$2336,'Cleaned - Medical Examinations'!$G$2:$G$2336,0)</f>
        <v>0</v>
      </c>
      <c r="I765" s="11" t="str">
        <f>_xlfn.XLOOKUP($A765,'Cleaned - Medical Examinations'!$A$2:$A$2336,'Cleaned - Medical Examinations'!$H$2:$H$2336,0)</f>
        <v>No</v>
      </c>
      <c r="J765" s="11" t="str">
        <f>_xlfn.XLOOKUP($A765,'Cleaned - Medical Examinations'!$A$2:$A$2336,'Cleaned - Medical Examinations'!$I$2:$I$2336,0)</f>
        <v>Obesity</v>
      </c>
      <c r="K765" s="11" t="str">
        <f t="shared" si="11"/>
        <v>Diabetic</v>
      </c>
      <c r="L765" s="14">
        <f>_xlfn.XLOOKUP($A765,'Cleaned - Hospitalisation Detai'!$A$2:$A$2344,'Cleaned - Hospitalisation Detai'!$J$2:$J$2344,0)</f>
        <v>22108</v>
      </c>
      <c r="M765" s="19">
        <f>_xlfn.XLOOKUP($A765,'Cleaned - Hospitalisation Detai'!$A$2:$A$2344,'Cleaned - Hospitalisation Detai'!$F$2:$F$2344,0)</f>
        <v>13457.96</v>
      </c>
      <c r="N765" s="19" t="str">
        <f>_xlfn.XLOOKUP($A765,'Cleaned - Hospitalisation Detai'!$A$2:$A$2344,'Cleaned - Hospitalisation Detai'!$G$2:$G$2344,0)</f>
        <v>tier - 3</v>
      </c>
      <c r="O765" s="19" t="str">
        <f>_xlfn.XLOOKUP($A765,'Cleaned - Hospitalisation Detai'!$A$2:$A$2344,'Cleaned - Hospitalisation Detai'!$H$2:$H$2344,0)</f>
        <v>tier - 1</v>
      </c>
      <c r="P765" s="19" t="str">
        <f>_xlfn.XLOOKUP($A765,'Cleaned - Hospitalisation Detai'!$A$2:$A$2344,'Cleaned - Hospitalisation Detai'!$I$2:$I$2344,0)</f>
        <v>R1013</v>
      </c>
      <c r="Q765" s="20">
        <f>_xlfn.XLOOKUP($A765,'Cleaned - Hospitalisation Detai'!$A$2:$A$2344,'Cleaned - Hospitalisation Detai'!$K$2:$K$2344,0)</f>
        <v>62</v>
      </c>
    </row>
    <row r="766" spans="1:17" ht="15.6" x14ac:dyDescent="0.3">
      <c r="A766" s="10" t="s">
        <v>1606</v>
      </c>
      <c r="B766" s="11" t="str">
        <f>_xlfn.XLOOKUP(A766,'Cleaned - Customer Names '!$A$2:$A$2336,'Cleaned - Customer Names '!$C$2:$C$2336,0)</f>
        <v>Lauren E</v>
      </c>
      <c r="C766" s="11">
        <f>_xlfn.XLOOKUP($A766,'Cleaned - Medical Examinations'!$A$2:$A$2336,'Cleaned - Medical Examinations'!$B$2:$B$2336,0)</f>
        <v>25</v>
      </c>
      <c r="D766" s="11">
        <f>_xlfn.XLOOKUP($A766,'Cleaned - Medical Examinations'!$A$2:$A$2336,'Cleaned - Medical Examinations'!$C$2:$C$2336,0)</f>
        <v>10.45</v>
      </c>
      <c r="E766" s="11" t="str">
        <f>_xlfn.XLOOKUP($A766,'Cleaned - Medical Examinations'!$A$2:$A$2336,'Cleaned - Medical Examinations'!$D$2:$D$2336,0)</f>
        <v>No</v>
      </c>
      <c r="F766" s="11" t="str">
        <f>_xlfn.XLOOKUP($A766,'Cleaned - Medical Examinations'!$A$2:$A$2336,'Cleaned - Medical Examinations'!$E$2:$E$2336,0)</f>
        <v>No</v>
      </c>
      <c r="G766" s="11" t="str">
        <f>_xlfn.XLOOKUP($A766,'Cleaned - Medical Examinations'!$A$2:$A$2336,'Cleaned - Medical Examinations'!$F$2:$F$2336,0)</f>
        <v>No</v>
      </c>
      <c r="H766" s="11">
        <f>_xlfn.XLOOKUP($A766,'Cleaned - Medical Examinations'!$A$2:$A$2336,'Cleaned - Medical Examinations'!$G$2:$G$2336,0)</f>
        <v>0</v>
      </c>
      <c r="I766" s="11" t="str">
        <f>_xlfn.XLOOKUP($A766,'Cleaned - Medical Examinations'!$A$2:$A$2336,'Cleaned - Medical Examinations'!$H$2:$H$2336,0)</f>
        <v>No</v>
      </c>
      <c r="J766" s="11" t="str">
        <f>_xlfn.XLOOKUP($A766,'Cleaned - Medical Examinations'!$A$2:$A$2336,'Cleaned - Medical Examinations'!$I$2:$I$2336,0)</f>
        <v>Overweight</v>
      </c>
      <c r="K766" s="11" t="str">
        <f t="shared" si="11"/>
        <v>Diabetic</v>
      </c>
      <c r="L766" s="14">
        <f>_xlfn.XLOOKUP($A766,'Cleaned - Hospitalisation Detai'!$A$2:$A$2344,'Cleaned - Hospitalisation Detai'!$J$2:$J$2344,0)</f>
        <v>22141</v>
      </c>
      <c r="M766" s="19">
        <f>_xlfn.XLOOKUP($A766,'Cleaned - Hospitalisation Detai'!$A$2:$A$2344,'Cleaned - Hospitalisation Detai'!$F$2:$F$2344,0)</f>
        <v>13451.12</v>
      </c>
      <c r="N766" s="19" t="str">
        <f>_xlfn.XLOOKUP($A766,'Cleaned - Hospitalisation Detai'!$A$2:$A$2344,'Cleaned - Hospitalisation Detai'!$G$2:$G$2344,0)</f>
        <v>tier - 3</v>
      </c>
      <c r="O766" s="19" t="str">
        <f>_xlfn.XLOOKUP($A766,'Cleaned - Hospitalisation Detai'!$A$2:$A$2344,'Cleaned - Hospitalisation Detai'!$H$2:$H$2344,0)</f>
        <v>tier - 1</v>
      </c>
      <c r="P766" s="19" t="str">
        <f>_xlfn.XLOOKUP($A766,'Cleaned - Hospitalisation Detai'!$A$2:$A$2344,'Cleaned - Hospitalisation Detai'!$I$2:$I$2344,0)</f>
        <v>R1011</v>
      </c>
      <c r="Q766" s="20">
        <f>_xlfn.XLOOKUP($A766,'Cleaned - Hospitalisation Detai'!$A$2:$A$2344,'Cleaned - Hospitalisation Detai'!$K$2:$K$2344,0)</f>
        <v>62</v>
      </c>
    </row>
    <row r="767" spans="1:17" ht="15.6" x14ac:dyDescent="0.3">
      <c r="A767" s="10" t="s">
        <v>1605</v>
      </c>
      <c r="B767" s="11" t="str">
        <f>_xlfn.XLOOKUP(A767,'Cleaned - Customer Names '!$A$2:$A$2336,'Cleaned - Customer Names '!$C$2:$C$2336,0)</f>
        <v>Ashley M.</v>
      </c>
      <c r="C767" s="11">
        <f>_xlfn.XLOOKUP($A767,'Cleaned - Medical Examinations'!$A$2:$A$2336,'Cleaned - Medical Examinations'!$B$2:$B$2336,0)</f>
        <v>38.869999999999997</v>
      </c>
      <c r="D767" s="11">
        <f>_xlfn.XLOOKUP($A767,'Cleaned - Medical Examinations'!$A$2:$A$2336,'Cleaned - Medical Examinations'!$C$2:$C$2336,0)</f>
        <v>8.6300000000000008</v>
      </c>
      <c r="E767" s="11" t="str">
        <f>_xlfn.XLOOKUP($A767,'Cleaned - Medical Examinations'!$A$2:$A$2336,'Cleaned - Medical Examinations'!$D$2:$D$2336,0)</f>
        <v>Yes</v>
      </c>
      <c r="F767" s="11" t="str">
        <f>_xlfn.XLOOKUP($A767,'Cleaned - Medical Examinations'!$A$2:$A$2336,'Cleaned - Medical Examinations'!$E$2:$E$2336,0)</f>
        <v>No</v>
      </c>
      <c r="G767" s="11" t="str">
        <f>_xlfn.XLOOKUP($A767,'Cleaned - Medical Examinations'!$A$2:$A$2336,'Cleaned - Medical Examinations'!$F$2:$F$2336,0)</f>
        <v>No</v>
      </c>
      <c r="H767" s="11">
        <f>_xlfn.XLOOKUP($A767,'Cleaned - Medical Examinations'!$A$2:$A$2336,'Cleaned - Medical Examinations'!$G$2:$G$2336,0)</f>
        <v>1</v>
      </c>
      <c r="I767" s="11" t="str">
        <f>_xlfn.XLOOKUP($A767,'Cleaned - Medical Examinations'!$A$2:$A$2336,'Cleaned - Medical Examinations'!$H$2:$H$2336,0)</f>
        <v>No</v>
      </c>
      <c r="J767" s="11" t="str">
        <f>_xlfn.XLOOKUP($A767,'Cleaned - Medical Examinations'!$A$2:$A$2336,'Cleaned - Medical Examinations'!$I$2:$I$2336,0)</f>
        <v>Obesity</v>
      </c>
      <c r="K767" s="11" t="str">
        <f t="shared" si="11"/>
        <v>Diabetic</v>
      </c>
      <c r="L767" s="14">
        <f>_xlfn.XLOOKUP($A767,'Cleaned - Hospitalisation Detai'!$A$2:$A$2344,'Cleaned - Hospitalisation Detai'!$J$2:$J$2344,0)</f>
        <v>27574</v>
      </c>
      <c r="M767" s="19">
        <f>_xlfn.XLOOKUP($A767,'Cleaned - Hospitalisation Detai'!$A$2:$A$2344,'Cleaned - Hospitalisation Detai'!$F$2:$F$2344,0)</f>
        <v>13440.7</v>
      </c>
      <c r="N767" s="19" t="str">
        <f>_xlfn.XLOOKUP($A767,'Cleaned - Hospitalisation Detai'!$A$2:$A$2344,'Cleaned - Hospitalisation Detai'!$G$2:$G$2344,0)</f>
        <v>tier - 3</v>
      </c>
      <c r="O767" s="19" t="str">
        <f>_xlfn.XLOOKUP($A767,'Cleaned - Hospitalisation Detai'!$A$2:$A$2344,'Cleaned - Hospitalisation Detai'!$H$2:$H$2344,0)</f>
        <v>tier - 2</v>
      </c>
      <c r="P767" s="19" t="str">
        <f>_xlfn.XLOOKUP($A767,'Cleaned - Hospitalisation Detai'!$A$2:$A$2344,'Cleaned - Hospitalisation Detai'!$I$2:$I$2344,0)</f>
        <v>R1012</v>
      </c>
      <c r="Q767" s="20">
        <f>_xlfn.XLOOKUP($A767,'Cleaned - Hospitalisation Detai'!$A$2:$A$2344,'Cleaned - Hospitalisation Detai'!$K$2:$K$2344,0)</f>
        <v>47</v>
      </c>
    </row>
    <row r="768" spans="1:17" ht="15.6" x14ac:dyDescent="0.3">
      <c r="A768" s="10" t="s">
        <v>1604</v>
      </c>
      <c r="B768" s="11" t="str">
        <f>_xlfn.XLOOKUP(A768,'Cleaned - Customer Names '!$A$2:$A$2336,'Cleaned - Customer Names '!$C$2:$C$2336,0)</f>
        <v>Alison R.</v>
      </c>
      <c r="C768" s="11">
        <f>_xlfn.XLOOKUP($A768,'Cleaned - Medical Examinations'!$A$2:$A$2336,'Cleaned - Medical Examinations'!$B$2:$B$2336,0)</f>
        <v>32.299999999999997</v>
      </c>
      <c r="D768" s="11">
        <f>_xlfn.XLOOKUP($A768,'Cleaned - Medical Examinations'!$A$2:$A$2336,'Cleaned - Medical Examinations'!$C$2:$C$2336,0)</f>
        <v>5.28</v>
      </c>
      <c r="E768" s="11" t="str">
        <f>_xlfn.XLOOKUP($A768,'Cleaned - Medical Examinations'!$A$2:$A$2336,'Cleaned - Medical Examinations'!$D$2:$D$2336,0)</f>
        <v>Yes</v>
      </c>
      <c r="F768" s="11" t="str">
        <f>_xlfn.XLOOKUP($A768,'Cleaned - Medical Examinations'!$A$2:$A$2336,'Cleaned - Medical Examinations'!$E$2:$E$2336,0)</f>
        <v>No</v>
      </c>
      <c r="G768" s="11" t="str">
        <f>_xlfn.XLOOKUP($A768,'Cleaned - Medical Examinations'!$A$2:$A$2336,'Cleaned - Medical Examinations'!$F$2:$F$2336,0)</f>
        <v>No</v>
      </c>
      <c r="H768" s="11">
        <f>_xlfn.XLOOKUP($A768,'Cleaned - Medical Examinations'!$A$2:$A$2336,'Cleaned - Medical Examinations'!$G$2:$G$2336,0)</f>
        <v>2</v>
      </c>
      <c r="I768" s="11" t="str">
        <f>_xlfn.XLOOKUP($A768,'Cleaned - Medical Examinations'!$A$2:$A$2336,'Cleaned - Medical Examinations'!$H$2:$H$2336,0)</f>
        <v>No</v>
      </c>
      <c r="J768" s="11" t="str">
        <f>_xlfn.XLOOKUP($A768,'Cleaned - Medical Examinations'!$A$2:$A$2336,'Cleaned - Medical Examinations'!$I$2:$I$2336,0)</f>
        <v>Obesity</v>
      </c>
      <c r="K768" s="11" t="str">
        <f t="shared" si="11"/>
        <v>Non-Diabetic</v>
      </c>
      <c r="L768" s="14">
        <f>_xlfn.XLOOKUP($A768,'Cleaned - Hospitalisation Detai'!$A$2:$A$2344,'Cleaned - Hospitalisation Detai'!$J$2:$J$2344,0)</f>
        <v>24425</v>
      </c>
      <c r="M768" s="19">
        <f>_xlfn.XLOOKUP($A768,'Cleaned - Hospitalisation Detai'!$A$2:$A$2344,'Cleaned - Hospitalisation Detai'!$F$2:$F$2344,0)</f>
        <v>13430.27</v>
      </c>
      <c r="N768" s="19" t="str">
        <f>_xlfn.XLOOKUP($A768,'Cleaned - Hospitalisation Detai'!$A$2:$A$2344,'Cleaned - Hospitalisation Detai'!$G$2:$G$2344,0)</f>
        <v>tier - 3</v>
      </c>
      <c r="O768" s="19" t="str">
        <f>_xlfn.XLOOKUP($A768,'Cleaned - Hospitalisation Detai'!$A$2:$A$2344,'Cleaned - Hospitalisation Detai'!$H$2:$H$2344,0)</f>
        <v>tier - 3</v>
      </c>
      <c r="P768" s="19" t="str">
        <f>_xlfn.XLOOKUP($A768,'Cleaned - Hospitalisation Detai'!$A$2:$A$2344,'Cleaned - Hospitalisation Detai'!$I$2:$I$2344,0)</f>
        <v>R1024</v>
      </c>
      <c r="Q768" s="20">
        <f>_xlfn.XLOOKUP($A768,'Cleaned - Hospitalisation Detai'!$A$2:$A$2344,'Cleaned - Hospitalisation Detai'!$K$2:$K$2344,0)</f>
        <v>56</v>
      </c>
    </row>
    <row r="769" spans="1:17" ht="15.6" x14ac:dyDescent="0.3">
      <c r="A769" s="10" t="s">
        <v>1603</v>
      </c>
      <c r="B769" s="11" t="str">
        <f>_xlfn.XLOOKUP(A769,'Cleaned - Customer Names '!$A$2:$A$2336,'Cleaned - Customer Names '!$C$2:$C$2336,0)</f>
        <v>Madeleine</v>
      </c>
      <c r="C769" s="11">
        <f>_xlfn.XLOOKUP($A769,'Cleaned - Medical Examinations'!$A$2:$A$2336,'Cleaned - Medical Examinations'!$B$2:$B$2336,0)</f>
        <v>31.16</v>
      </c>
      <c r="D769" s="11">
        <f>_xlfn.XLOOKUP($A769,'Cleaned - Medical Examinations'!$A$2:$A$2336,'Cleaned - Medical Examinations'!$C$2:$C$2336,0)</f>
        <v>7.49</v>
      </c>
      <c r="E769" s="11" t="str">
        <f>_xlfn.XLOOKUP($A769,'Cleaned - Medical Examinations'!$A$2:$A$2336,'Cleaned - Medical Examinations'!$D$2:$D$2336,0)</f>
        <v>Yes</v>
      </c>
      <c r="F769" s="11" t="str">
        <f>_xlfn.XLOOKUP($A769,'Cleaned - Medical Examinations'!$A$2:$A$2336,'Cleaned - Medical Examinations'!$E$2:$E$2336,0)</f>
        <v>No</v>
      </c>
      <c r="G769" s="11" t="str">
        <f>_xlfn.XLOOKUP($A769,'Cleaned - Medical Examinations'!$A$2:$A$2336,'Cleaned - Medical Examinations'!$F$2:$F$2336,0)</f>
        <v>No</v>
      </c>
      <c r="H769" s="11">
        <f>_xlfn.XLOOKUP($A769,'Cleaned - Medical Examinations'!$A$2:$A$2336,'Cleaned - Medical Examinations'!$G$2:$G$2336,0)</f>
        <v>2</v>
      </c>
      <c r="I769" s="11" t="str">
        <f>_xlfn.XLOOKUP($A769,'Cleaned - Medical Examinations'!$A$2:$A$2336,'Cleaned - Medical Examinations'!$H$2:$H$2336,0)</f>
        <v>No</v>
      </c>
      <c r="J769" s="11" t="str">
        <f>_xlfn.XLOOKUP($A769,'Cleaned - Medical Examinations'!$A$2:$A$2336,'Cleaned - Medical Examinations'!$I$2:$I$2336,0)</f>
        <v>Obesity</v>
      </c>
      <c r="K769" s="11" t="str">
        <f t="shared" si="11"/>
        <v>Diabetic</v>
      </c>
      <c r="L769" s="14">
        <f>_xlfn.XLOOKUP($A769,'Cleaned - Hospitalisation Detai'!$A$2:$A$2344,'Cleaned - Hospitalisation Detai'!$J$2:$J$2344,0)</f>
        <v>22588</v>
      </c>
      <c r="M769" s="19">
        <f>_xlfn.XLOOKUP($A769,'Cleaned - Hospitalisation Detai'!$A$2:$A$2344,'Cleaned - Hospitalisation Detai'!$F$2:$F$2344,0)</f>
        <v>13429.04</v>
      </c>
      <c r="N769" s="19" t="str">
        <f>_xlfn.XLOOKUP($A769,'Cleaned - Hospitalisation Detai'!$A$2:$A$2344,'Cleaned - Hospitalisation Detai'!$G$2:$G$2344,0)</f>
        <v>tier - 3</v>
      </c>
      <c r="O769" s="19" t="str">
        <f>_xlfn.XLOOKUP($A769,'Cleaned - Hospitalisation Detai'!$A$2:$A$2344,'Cleaned - Hospitalisation Detai'!$H$2:$H$2344,0)</f>
        <v>tier - 3</v>
      </c>
      <c r="P769" s="19" t="str">
        <f>_xlfn.XLOOKUP($A769,'Cleaned - Hospitalisation Detai'!$A$2:$A$2344,'Cleaned - Hospitalisation Detai'!$I$2:$I$2344,0)</f>
        <v>R1012</v>
      </c>
      <c r="Q769" s="20">
        <f>_xlfn.XLOOKUP($A769,'Cleaned - Hospitalisation Detai'!$A$2:$A$2344,'Cleaned - Hospitalisation Detai'!$K$2:$K$2344,0)</f>
        <v>61</v>
      </c>
    </row>
    <row r="770" spans="1:17" ht="15.6" x14ac:dyDescent="0.3">
      <c r="A770" s="10" t="s">
        <v>1602</v>
      </c>
      <c r="B770" s="11" t="str">
        <f>_xlfn.XLOOKUP(A770,'Cleaned - Customer Names '!$A$2:$A$2336,'Cleaned - Customer Names '!$C$2:$C$2336,0)</f>
        <v>Stacey</v>
      </c>
      <c r="C770" s="11">
        <f>_xlfn.XLOOKUP($A770,'Cleaned - Medical Examinations'!$A$2:$A$2336,'Cleaned - Medical Examinations'!$B$2:$B$2336,0)</f>
        <v>54.59</v>
      </c>
      <c r="D770" s="11">
        <f>_xlfn.XLOOKUP($A770,'Cleaned - Medical Examinations'!$A$2:$A$2336,'Cleaned - Medical Examinations'!$C$2:$C$2336,0)</f>
        <v>4.2699999999999996</v>
      </c>
      <c r="E770" s="11" t="str">
        <f>_xlfn.XLOOKUP($A770,'Cleaned - Medical Examinations'!$A$2:$A$2336,'Cleaned - Medical Examinations'!$D$2:$D$2336,0)</f>
        <v>No</v>
      </c>
      <c r="F770" s="11" t="str">
        <f>_xlfn.XLOOKUP($A770,'Cleaned - Medical Examinations'!$A$2:$A$2336,'Cleaned - Medical Examinations'!$E$2:$E$2336,0)</f>
        <v>No</v>
      </c>
      <c r="G770" s="11" t="str">
        <f>_xlfn.XLOOKUP($A770,'Cleaned - Medical Examinations'!$A$2:$A$2336,'Cleaned - Medical Examinations'!$F$2:$F$2336,0)</f>
        <v>No</v>
      </c>
      <c r="H770" s="11">
        <f>_xlfn.XLOOKUP($A770,'Cleaned - Medical Examinations'!$A$2:$A$2336,'Cleaned - Medical Examinations'!$G$2:$G$2336,0)</f>
        <v>0</v>
      </c>
      <c r="I770" s="11" t="str">
        <f>_xlfn.XLOOKUP($A770,'Cleaned - Medical Examinations'!$A$2:$A$2336,'Cleaned - Medical Examinations'!$H$2:$H$2336,0)</f>
        <v>No</v>
      </c>
      <c r="J770" s="11" t="str">
        <f>_xlfn.XLOOKUP($A770,'Cleaned - Medical Examinations'!$A$2:$A$2336,'Cleaned - Medical Examinations'!$I$2:$I$2336,0)</f>
        <v>Obesity</v>
      </c>
      <c r="K770" s="11" t="str">
        <f t="shared" si="11"/>
        <v>Non-Diabetic</v>
      </c>
      <c r="L770" s="14">
        <f>_xlfn.XLOOKUP($A770,'Cleaned - Hospitalisation Detai'!$A$2:$A$2344,'Cleaned - Hospitalisation Detai'!$J$2:$J$2344,0)</f>
        <v>34502</v>
      </c>
      <c r="M770" s="19">
        <f>_xlfn.XLOOKUP($A770,'Cleaned - Hospitalisation Detai'!$A$2:$A$2344,'Cleaned - Hospitalisation Detai'!$F$2:$F$2344,0)</f>
        <v>13417.05</v>
      </c>
      <c r="N770" s="19" t="str">
        <f>_xlfn.XLOOKUP($A770,'Cleaned - Hospitalisation Detai'!$A$2:$A$2344,'Cleaned - Hospitalisation Detai'!$G$2:$G$2344,0)</f>
        <v>tier - 3</v>
      </c>
      <c r="O770" s="19" t="str">
        <f>_xlfn.XLOOKUP($A770,'Cleaned - Hospitalisation Detai'!$A$2:$A$2344,'Cleaned - Hospitalisation Detai'!$H$2:$H$2344,0)</f>
        <v>tier - 3</v>
      </c>
      <c r="P770" s="19" t="str">
        <f>_xlfn.XLOOKUP($A770,'Cleaned - Hospitalisation Detai'!$A$2:$A$2344,'Cleaned - Hospitalisation Detai'!$I$2:$I$2344,0)</f>
        <v>R1012</v>
      </c>
      <c r="Q770" s="20">
        <f>_xlfn.XLOOKUP($A770,'Cleaned - Hospitalisation Detai'!$A$2:$A$2344,'Cleaned - Hospitalisation Detai'!$K$2:$K$2344,0)</f>
        <v>28</v>
      </c>
    </row>
    <row r="771" spans="1:17" ht="15.6" x14ac:dyDescent="0.3">
      <c r="A771" s="10" t="s">
        <v>1601</v>
      </c>
      <c r="B771" s="11" t="str">
        <f>_xlfn.XLOOKUP(A771,'Cleaned - Customer Names '!$A$2:$A$2336,'Cleaned - Customer Names '!$C$2:$C$2336,0)</f>
        <v>Kimberly</v>
      </c>
      <c r="C771" s="11">
        <f>_xlfn.XLOOKUP($A771,'Cleaned - Medical Examinations'!$A$2:$A$2336,'Cleaned - Medical Examinations'!$B$2:$B$2336,0)</f>
        <v>21.09</v>
      </c>
      <c r="D771" s="11">
        <f>_xlfn.XLOOKUP($A771,'Cleaned - Medical Examinations'!$A$2:$A$2336,'Cleaned - Medical Examinations'!$C$2:$C$2336,0)</f>
        <v>9.2200000000000006</v>
      </c>
      <c r="E771" s="11" t="str">
        <f>_xlfn.XLOOKUP($A771,'Cleaned - Medical Examinations'!$A$2:$A$2336,'Cleaned - Medical Examinations'!$D$2:$D$2336,0)</f>
        <v>Yes</v>
      </c>
      <c r="F771" s="11" t="str">
        <f>_xlfn.XLOOKUP($A771,'Cleaned - Medical Examinations'!$A$2:$A$2336,'Cleaned - Medical Examinations'!$E$2:$E$2336,0)</f>
        <v>No</v>
      </c>
      <c r="G771" s="11" t="str">
        <f>_xlfn.XLOOKUP($A771,'Cleaned - Medical Examinations'!$A$2:$A$2336,'Cleaned - Medical Examinations'!$F$2:$F$2336,0)</f>
        <v>No</v>
      </c>
      <c r="H771" s="11">
        <f>_xlfn.XLOOKUP($A771,'Cleaned - Medical Examinations'!$A$2:$A$2336,'Cleaned - Medical Examinations'!$G$2:$G$2336,0)</f>
        <v>2</v>
      </c>
      <c r="I771" s="11" t="str">
        <f>_xlfn.XLOOKUP($A771,'Cleaned - Medical Examinations'!$A$2:$A$2336,'Cleaned - Medical Examinations'!$H$2:$H$2336,0)</f>
        <v>No</v>
      </c>
      <c r="J771" s="11" t="str">
        <f>_xlfn.XLOOKUP($A771,'Cleaned - Medical Examinations'!$A$2:$A$2336,'Cleaned - Medical Examinations'!$I$2:$I$2336,0)</f>
        <v>Normal Weight</v>
      </c>
      <c r="K771" s="11" t="str">
        <f t="shared" ref="K771:K834" si="12">IF(D771&gt;=6.5,"Diabetic","Non-Diabetic")</f>
        <v>Diabetic</v>
      </c>
      <c r="L771" s="14">
        <f>_xlfn.XLOOKUP($A771,'Cleaned - Hospitalisation Detai'!$A$2:$A$2344,'Cleaned - Hospitalisation Detai'!$J$2:$J$2344,0)</f>
        <v>22484</v>
      </c>
      <c r="M771" s="19">
        <f>_xlfn.XLOOKUP($A771,'Cleaned - Hospitalisation Detai'!$A$2:$A$2344,'Cleaned - Hospitalisation Detai'!$F$2:$F$2344,0)</f>
        <v>13415.04</v>
      </c>
      <c r="N771" s="19" t="str">
        <f>_xlfn.XLOOKUP($A771,'Cleaned - Hospitalisation Detai'!$A$2:$A$2344,'Cleaned - Hospitalisation Detai'!$G$2:$G$2344,0)</f>
        <v>tier - 3</v>
      </c>
      <c r="O771" s="19" t="str">
        <f>_xlfn.XLOOKUP($A771,'Cleaned - Hospitalisation Detai'!$A$2:$A$2344,'Cleaned - Hospitalisation Detai'!$H$2:$H$2344,0)</f>
        <v>tier - 2</v>
      </c>
      <c r="P771" s="19" t="str">
        <f>_xlfn.XLOOKUP($A771,'Cleaned - Hospitalisation Detai'!$A$2:$A$2344,'Cleaned - Hospitalisation Detai'!$I$2:$I$2344,0)</f>
        <v>R1012</v>
      </c>
      <c r="Q771" s="20">
        <f>_xlfn.XLOOKUP($A771,'Cleaned - Hospitalisation Detai'!$A$2:$A$2344,'Cleaned - Hospitalisation Detai'!$K$2:$K$2344,0)</f>
        <v>61</v>
      </c>
    </row>
    <row r="772" spans="1:17" ht="15.6" x14ac:dyDescent="0.3">
      <c r="A772" s="10" t="s">
        <v>1600</v>
      </c>
      <c r="B772" s="11" t="str">
        <f>_xlfn.XLOOKUP(A772,'Cleaned - Customer Names '!$A$2:$A$2336,'Cleaned - Customer Names '!$C$2:$C$2336,0)</f>
        <v>Matthew D</v>
      </c>
      <c r="C772" s="11">
        <f>_xlfn.XLOOKUP($A772,'Cleaned - Medical Examinations'!$A$2:$A$2336,'Cleaned - Medical Examinations'!$B$2:$B$2336,0)</f>
        <v>52.41</v>
      </c>
      <c r="D772" s="11">
        <f>_xlfn.XLOOKUP($A772,'Cleaned - Medical Examinations'!$A$2:$A$2336,'Cleaned - Medical Examinations'!$C$2:$C$2336,0)</f>
        <v>5.99</v>
      </c>
      <c r="E772" s="11" t="str">
        <f>_xlfn.XLOOKUP($A772,'Cleaned - Medical Examinations'!$A$2:$A$2336,'Cleaned - Medical Examinations'!$D$2:$D$2336,0)</f>
        <v>No</v>
      </c>
      <c r="F772" s="11" t="str">
        <f>_xlfn.XLOOKUP($A772,'Cleaned - Medical Examinations'!$A$2:$A$2336,'Cleaned - Medical Examinations'!$E$2:$E$2336,0)</f>
        <v>No</v>
      </c>
      <c r="G772" s="11" t="str">
        <f>_xlfn.XLOOKUP($A772,'Cleaned - Medical Examinations'!$A$2:$A$2336,'Cleaned - Medical Examinations'!$F$2:$F$2336,0)</f>
        <v>No</v>
      </c>
      <c r="H772" s="11">
        <f>_xlfn.XLOOKUP($A772,'Cleaned - Medical Examinations'!$A$2:$A$2336,'Cleaned - Medical Examinations'!$G$2:$G$2336,0)</f>
        <v>1</v>
      </c>
      <c r="I772" s="11" t="str">
        <f>_xlfn.XLOOKUP($A772,'Cleaned - Medical Examinations'!$A$2:$A$2336,'Cleaned - Medical Examinations'!$H$2:$H$2336,0)</f>
        <v>No</v>
      </c>
      <c r="J772" s="11" t="str">
        <f>_xlfn.XLOOKUP($A772,'Cleaned - Medical Examinations'!$A$2:$A$2336,'Cleaned - Medical Examinations'!$I$2:$I$2336,0)</f>
        <v>Obesity</v>
      </c>
      <c r="K772" s="11" t="str">
        <f t="shared" si="12"/>
        <v>Non-Diabetic</v>
      </c>
      <c r="L772" s="14">
        <f>_xlfn.XLOOKUP($A772,'Cleaned - Hospitalisation Detai'!$A$2:$A$2344,'Cleaned - Hospitalisation Detai'!$J$2:$J$2344,0)</f>
        <v>33957</v>
      </c>
      <c r="M772" s="19">
        <f>_xlfn.XLOOKUP($A772,'Cleaned - Hospitalisation Detai'!$A$2:$A$2344,'Cleaned - Hospitalisation Detai'!$F$2:$F$2344,0)</f>
        <v>13412.97</v>
      </c>
      <c r="N772" s="19" t="str">
        <f>_xlfn.XLOOKUP($A772,'Cleaned - Hospitalisation Detai'!$A$2:$A$2344,'Cleaned - Hospitalisation Detai'!$G$2:$G$2344,0)</f>
        <v>tier - 3</v>
      </c>
      <c r="O772" s="19" t="str">
        <f>_xlfn.XLOOKUP($A772,'Cleaned - Hospitalisation Detai'!$A$2:$A$2344,'Cleaned - Hospitalisation Detai'!$H$2:$H$2344,0)</f>
        <v>tier - 3</v>
      </c>
      <c r="P772" s="19" t="str">
        <f>_xlfn.XLOOKUP($A772,'Cleaned - Hospitalisation Detai'!$A$2:$A$2344,'Cleaned - Hospitalisation Detai'!$I$2:$I$2344,0)</f>
        <v>R1023</v>
      </c>
      <c r="Q772" s="20">
        <f>_xlfn.XLOOKUP($A772,'Cleaned - Hospitalisation Detai'!$A$2:$A$2344,'Cleaned - Hospitalisation Detai'!$K$2:$K$2344,0)</f>
        <v>30</v>
      </c>
    </row>
    <row r="773" spans="1:17" ht="15.6" x14ac:dyDescent="0.3">
      <c r="A773" s="10" t="s">
        <v>1599</v>
      </c>
      <c r="B773" s="11" t="str">
        <f>_xlfn.XLOOKUP(A773,'Cleaned - Customer Names '!$A$2:$A$2336,'Cleaned - Customer Names '!$C$2:$C$2336,0)</f>
        <v>Michael</v>
      </c>
      <c r="C773" s="11">
        <f>_xlfn.XLOOKUP($A773,'Cleaned - Medical Examinations'!$A$2:$A$2336,'Cleaned - Medical Examinations'!$B$2:$B$2336,0)</f>
        <v>41.47</v>
      </c>
      <c r="D773" s="11">
        <f>_xlfn.XLOOKUP($A773,'Cleaned - Medical Examinations'!$A$2:$A$2336,'Cleaned - Medical Examinations'!$C$2:$C$2336,0)</f>
        <v>5.86</v>
      </c>
      <c r="E773" s="11" t="str">
        <f>_xlfn.XLOOKUP($A773,'Cleaned - Medical Examinations'!$A$2:$A$2336,'Cleaned - Medical Examinations'!$D$2:$D$2336,0)</f>
        <v>Yes</v>
      </c>
      <c r="F773" s="11" t="str">
        <f>_xlfn.XLOOKUP($A773,'Cleaned - Medical Examinations'!$A$2:$A$2336,'Cleaned - Medical Examinations'!$E$2:$E$2336,0)</f>
        <v>No</v>
      </c>
      <c r="G773" s="11" t="str">
        <f>_xlfn.XLOOKUP($A773,'Cleaned - Medical Examinations'!$A$2:$A$2336,'Cleaned - Medical Examinations'!$F$2:$F$2336,0)</f>
        <v>No</v>
      </c>
      <c r="H773" s="11">
        <f>_xlfn.XLOOKUP($A773,'Cleaned - Medical Examinations'!$A$2:$A$2336,'Cleaned - Medical Examinations'!$G$2:$G$2336,0)</f>
        <v>2</v>
      </c>
      <c r="I773" s="11" t="str">
        <f>_xlfn.XLOOKUP($A773,'Cleaned - Medical Examinations'!$A$2:$A$2336,'Cleaned - Medical Examinations'!$H$2:$H$2336,0)</f>
        <v>No</v>
      </c>
      <c r="J773" s="11" t="str">
        <f>_xlfn.XLOOKUP($A773,'Cleaned - Medical Examinations'!$A$2:$A$2336,'Cleaned - Medical Examinations'!$I$2:$I$2336,0)</f>
        <v>Obesity</v>
      </c>
      <c r="K773" s="11" t="str">
        <f t="shared" si="12"/>
        <v>Non-Diabetic</v>
      </c>
      <c r="L773" s="14">
        <f>_xlfn.XLOOKUP($A773,'Cleaned - Hospitalisation Detai'!$A$2:$A$2344,'Cleaned - Hospitalisation Detai'!$J$2:$J$2344,0)</f>
        <v>21904</v>
      </c>
      <c r="M773" s="19">
        <f>_xlfn.XLOOKUP($A773,'Cleaned - Hospitalisation Detai'!$A$2:$A$2344,'Cleaned - Hospitalisation Detai'!$F$2:$F$2344,0)</f>
        <v>13405.39</v>
      </c>
      <c r="N773" s="19" t="str">
        <f>_xlfn.XLOOKUP($A773,'Cleaned - Hospitalisation Detai'!$A$2:$A$2344,'Cleaned - Hospitalisation Detai'!$G$2:$G$2344,0)</f>
        <v>tier - 3</v>
      </c>
      <c r="O773" s="19" t="str">
        <f>_xlfn.XLOOKUP($A773,'Cleaned - Hospitalisation Detai'!$A$2:$A$2344,'Cleaned - Hospitalisation Detai'!$H$2:$H$2344,0)</f>
        <v>tier - 3</v>
      </c>
      <c r="P773" s="19" t="str">
        <f>_xlfn.XLOOKUP($A773,'Cleaned - Hospitalisation Detai'!$A$2:$A$2344,'Cleaned - Hospitalisation Detai'!$I$2:$I$2344,0)</f>
        <v>R1013</v>
      </c>
      <c r="Q773" s="20">
        <f>_xlfn.XLOOKUP($A773,'Cleaned - Hospitalisation Detai'!$A$2:$A$2344,'Cleaned - Hospitalisation Detai'!$K$2:$K$2344,0)</f>
        <v>63</v>
      </c>
    </row>
    <row r="774" spans="1:17" ht="15.6" x14ac:dyDescent="0.3">
      <c r="A774" s="10" t="s">
        <v>1598</v>
      </c>
      <c r="B774" s="11" t="str">
        <f>_xlfn.XLOOKUP(A774,'Cleaned - Customer Names '!$A$2:$A$2336,'Cleaned - Customer Names '!$C$2:$C$2336,0)</f>
        <v>Ben</v>
      </c>
      <c r="C774" s="11">
        <f>_xlfn.XLOOKUP($A774,'Cleaned - Medical Examinations'!$A$2:$A$2336,'Cleaned - Medical Examinations'!$B$2:$B$2336,0)</f>
        <v>33.1</v>
      </c>
      <c r="D774" s="11">
        <f>_xlfn.XLOOKUP($A774,'Cleaned - Medical Examinations'!$A$2:$A$2336,'Cleaned - Medical Examinations'!$C$2:$C$2336,0)</f>
        <v>5.19</v>
      </c>
      <c r="E774" s="11" t="str">
        <f>_xlfn.XLOOKUP($A774,'Cleaned - Medical Examinations'!$A$2:$A$2336,'Cleaned - Medical Examinations'!$D$2:$D$2336,0)</f>
        <v>Yes</v>
      </c>
      <c r="F774" s="11" t="str">
        <f>_xlfn.XLOOKUP($A774,'Cleaned - Medical Examinations'!$A$2:$A$2336,'Cleaned - Medical Examinations'!$E$2:$E$2336,0)</f>
        <v>No</v>
      </c>
      <c r="G774" s="11" t="str">
        <f>_xlfn.XLOOKUP($A774,'Cleaned - Medical Examinations'!$A$2:$A$2336,'Cleaned - Medical Examinations'!$F$2:$F$2336,0)</f>
        <v>No</v>
      </c>
      <c r="H774" s="11">
        <f>_xlfn.XLOOKUP($A774,'Cleaned - Medical Examinations'!$A$2:$A$2336,'Cleaned - Medical Examinations'!$G$2:$G$2336,0)</f>
        <v>2</v>
      </c>
      <c r="I774" s="11" t="str">
        <f>_xlfn.XLOOKUP($A774,'Cleaned - Medical Examinations'!$A$2:$A$2336,'Cleaned - Medical Examinations'!$H$2:$H$2336,0)</f>
        <v>No</v>
      </c>
      <c r="J774" s="11" t="str">
        <f>_xlfn.XLOOKUP($A774,'Cleaned - Medical Examinations'!$A$2:$A$2336,'Cleaned - Medical Examinations'!$I$2:$I$2336,0)</f>
        <v>Obesity</v>
      </c>
      <c r="K774" s="11" t="str">
        <f t="shared" si="12"/>
        <v>Non-Diabetic</v>
      </c>
      <c r="L774" s="14">
        <f>_xlfn.XLOOKUP($A774,'Cleaned - Hospitalisation Detai'!$A$2:$A$2344,'Cleaned - Hospitalisation Detai'!$J$2:$J$2344,0)</f>
        <v>21879</v>
      </c>
      <c r="M774" s="19">
        <f>_xlfn.XLOOKUP($A774,'Cleaned - Hospitalisation Detai'!$A$2:$A$2344,'Cleaned - Hospitalisation Detai'!$F$2:$F$2344,0)</f>
        <v>13393.76</v>
      </c>
      <c r="N774" s="19" t="str">
        <f>_xlfn.XLOOKUP($A774,'Cleaned - Hospitalisation Detai'!$A$2:$A$2344,'Cleaned - Hospitalisation Detai'!$G$2:$G$2344,0)</f>
        <v>tier - 3</v>
      </c>
      <c r="O774" s="19" t="str">
        <f>_xlfn.XLOOKUP($A774,'Cleaned - Hospitalisation Detai'!$A$2:$A$2344,'Cleaned - Hospitalisation Detai'!$H$2:$H$2344,0)</f>
        <v>tier - 1</v>
      </c>
      <c r="P774" s="19" t="str">
        <f>_xlfn.XLOOKUP($A774,'Cleaned - Hospitalisation Detai'!$A$2:$A$2344,'Cleaned - Hospitalisation Detai'!$I$2:$I$2344,0)</f>
        <v>R1011</v>
      </c>
      <c r="Q774" s="20">
        <f>_xlfn.XLOOKUP($A774,'Cleaned - Hospitalisation Detai'!$A$2:$A$2344,'Cleaned - Hospitalisation Detai'!$K$2:$K$2344,0)</f>
        <v>63</v>
      </c>
    </row>
    <row r="775" spans="1:17" ht="15.6" x14ac:dyDescent="0.3">
      <c r="A775" s="10" t="s">
        <v>1597</v>
      </c>
      <c r="B775" s="11" t="str">
        <f>_xlfn.XLOOKUP(A775,'Cleaned - Customer Names '!$A$2:$A$2336,'Cleaned - Customer Names '!$C$2:$C$2336,0)</f>
        <v>Chris</v>
      </c>
      <c r="C775" s="11">
        <f>_xlfn.XLOOKUP($A775,'Cleaned - Medical Examinations'!$A$2:$A$2336,'Cleaned - Medical Examinations'!$B$2:$B$2336,0)</f>
        <v>30.8</v>
      </c>
      <c r="D775" s="11">
        <f>_xlfn.XLOOKUP($A775,'Cleaned - Medical Examinations'!$A$2:$A$2336,'Cleaned - Medical Examinations'!$C$2:$C$2336,0)</f>
        <v>4.37</v>
      </c>
      <c r="E775" s="11" t="str">
        <f>_xlfn.XLOOKUP($A775,'Cleaned - Medical Examinations'!$A$2:$A$2336,'Cleaned - Medical Examinations'!$D$2:$D$2336,0)</f>
        <v>Yes</v>
      </c>
      <c r="F775" s="11" t="str">
        <f>_xlfn.XLOOKUP($A775,'Cleaned - Medical Examinations'!$A$2:$A$2336,'Cleaned - Medical Examinations'!$E$2:$E$2336,0)</f>
        <v>No</v>
      </c>
      <c r="G775" s="11" t="str">
        <f>_xlfn.XLOOKUP($A775,'Cleaned - Medical Examinations'!$A$2:$A$2336,'Cleaned - Medical Examinations'!$F$2:$F$2336,0)</f>
        <v>No</v>
      </c>
      <c r="H775" s="11">
        <f>_xlfn.XLOOKUP($A775,'Cleaned - Medical Examinations'!$A$2:$A$2336,'Cleaned - Medical Examinations'!$G$2:$G$2336,0)</f>
        <v>2</v>
      </c>
      <c r="I775" s="11" t="str">
        <f>_xlfn.XLOOKUP($A775,'Cleaned - Medical Examinations'!$A$2:$A$2336,'Cleaned - Medical Examinations'!$H$2:$H$2336,0)</f>
        <v>No</v>
      </c>
      <c r="J775" s="11" t="str">
        <f>_xlfn.XLOOKUP($A775,'Cleaned - Medical Examinations'!$A$2:$A$2336,'Cleaned - Medical Examinations'!$I$2:$I$2336,0)</f>
        <v>Obesity</v>
      </c>
      <c r="K775" s="11" t="str">
        <f t="shared" si="12"/>
        <v>Non-Diabetic</v>
      </c>
      <c r="L775" s="14">
        <f>_xlfn.XLOOKUP($A775,'Cleaned - Hospitalisation Detai'!$A$2:$A$2344,'Cleaned - Hospitalisation Detai'!$J$2:$J$2344,0)</f>
        <v>21893</v>
      </c>
      <c r="M775" s="19">
        <f>_xlfn.XLOOKUP($A775,'Cleaned - Hospitalisation Detai'!$A$2:$A$2344,'Cleaned - Hospitalisation Detai'!$F$2:$F$2344,0)</f>
        <v>13390.56</v>
      </c>
      <c r="N775" s="19" t="str">
        <f>_xlfn.XLOOKUP($A775,'Cleaned - Hospitalisation Detai'!$A$2:$A$2344,'Cleaned - Hospitalisation Detai'!$G$2:$G$2344,0)</f>
        <v>tier - 3</v>
      </c>
      <c r="O775" s="19" t="str">
        <f>_xlfn.XLOOKUP($A775,'Cleaned - Hospitalisation Detai'!$A$2:$A$2344,'Cleaned - Hospitalisation Detai'!$H$2:$H$2344,0)</f>
        <v>tier - 3</v>
      </c>
      <c r="P775" s="19" t="str">
        <f>_xlfn.XLOOKUP($A775,'Cleaned - Hospitalisation Detai'!$A$2:$A$2344,'Cleaned - Hospitalisation Detai'!$I$2:$I$2344,0)</f>
        <v>R1011</v>
      </c>
      <c r="Q775" s="20">
        <f>_xlfn.XLOOKUP($A775,'Cleaned - Hospitalisation Detai'!$A$2:$A$2344,'Cleaned - Hospitalisation Detai'!$K$2:$K$2344,0)</f>
        <v>63</v>
      </c>
    </row>
    <row r="776" spans="1:17" ht="15.6" x14ac:dyDescent="0.3">
      <c r="A776" s="10" t="s">
        <v>1596</v>
      </c>
      <c r="B776" s="11" t="str">
        <f>_xlfn.XLOOKUP(A776,'Cleaned - Customer Names '!$A$2:$A$2336,'Cleaned - Customer Names '!$C$2:$C$2336,0)</f>
        <v>Jeremy J</v>
      </c>
      <c r="C776" s="11">
        <f>_xlfn.XLOOKUP($A776,'Cleaned - Medical Examinations'!$A$2:$A$2336,'Cleaned - Medical Examinations'!$B$2:$B$2336,0)</f>
        <v>42.06</v>
      </c>
      <c r="D776" s="11">
        <f>_xlfn.XLOOKUP($A776,'Cleaned - Medical Examinations'!$A$2:$A$2336,'Cleaned - Medical Examinations'!$C$2:$C$2336,0)</f>
        <v>5.32</v>
      </c>
      <c r="E776" s="11" t="str">
        <f>_xlfn.XLOOKUP($A776,'Cleaned - Medical Examinations'!$A$2:$A$2336,'Cleaned - Medical Examinations'!$D$2:$D$2336,0)</f>
        <v>No</v>
      </c>
      <c r="F776" s="11" t="str">
        <f>_xlfn.XLOOKUP($A776,'Cleaned - Medical Examinations'!$A$2:$A$2336,'Cleaned - Medical Examinations'!$E$2:$E$2336,0)</f>
        <v>No</v>
      </c>
      <c r="G776" s="11" t="str">
        <f>_xlfn.XLOOKUP($A776,'Cleaned - Medical Examinations'!$A$2:$A$2336,'Cleaned - Medical Examinations'!$F$2:$F$2336,0)</f>
        <v>No</v>
      </c>
      <c r="H776" s="11">
        <f>_xlfn.XLOOKUP($A776,'Cleaned - Medical Examinations'!$A$2:$A$2336,'Cleaned - Medical Examinations'!$G$2:$G$2336,0)</f>
        <v>1</v>
      </c>
      <c r="I776" s="11" t="str">
        <f>_xlfn.XLOOKUP($A776,'Cleaned - Medical Examinations'!$A$2:$A$2336,'Cleaned - Medical Examinations'!$H$2:$H$2336,0)</f>
        <v>No</v>
      </c>
      <c r="J776" s="11" t="str">
        <f>_xlfn.XLOOKUP($A776,'Cleaned - Medical Examinations'!$A$2:$A$2336,'Cleaned - Medical Examinations'!$I$2:$I$2336,0)</f>
        <v>Obesity</v>
      </c>
      <c r="K776" s="11" t="str">
        <f t="shared" si="12"/>
        <v>Non-Diabetic</v>
      </c>
      <c r="L776" s="14">
        <f>_xlfn.XLOOKUP($A776,'Cleaned - Hospitalisation Detai'!$A$2:$A$2344,'Cleaned - Hospitalisation Detai'!$J$2:$J$2344,0)</f>
        <v>30839</v>
      </c>
      <c r="M776" s="19">
        <f>_xlfn.XLOOKUP($A776,'Cleaned - Hospitalisation Detai'!$A$2:$A$2344,'Cleaned - Hospitalisation Detai'!$F$2:$F$2344,0)</f>
        <v>13383.67</v>
      </c>
      <c r="N776" s="19" t="str">
        <f>_xlfn.XLOOKUP($A776,'Cleaned - Hospitalisation Detai'!$A$2:$A$2344,'Cleaned - Hospitalisation Detai'!$G$2:$G$2344,0)</f>
        <v>tier - 3</v>
      </c>
      <c r="O776" s="19" t="str">
        <f>_xlfn.XLOOKUP($A776,'Cleaned - Hospitalisation Detai'!$A$2:$A$2344,'Cleaned - Hospitalisation Detai'!$H$2:$H$2344,0)</f>
        <v>tier - 2</v>
      </c>
      <c r="P776" s="19" t="str">
        <f>_xlfn.XLOOKUP($A776,'Cleaned - Hospitalisation Detai'!$A$2:$A$2344,'Cleaned - Hospitalisation Detai'!$I$2:$I$2344,0)</f>
        <v>R1023</v>
      </c>
      <c r="Q776" s="20">
        <f>_xlfn.XLOOKUP($A776,'Cleaned - Hospitalisation Detai'!$A$2:$A$2344,'Cleaned - Hospitalisation Detai'!$K$2:$K$2344,0)</f>
        <v>39</v>
      </c>
    </row>
    <row r="777" spans="1:17" ht="15.6" x14ac:dyDescent="0.3">
      <c r="A777" s="10" t="s">
        <v>1595</v>
      </c>
      <c r="B777" s="11" t="str">
        <f>_xlfn.XLOOKUP(A777,'Cleaned - Customer Names '!$A$2:$A$2336,'Cleaned - Customer Names '!$C$2:$C$2336,0)</f>
        <v>Amy L.</v>
      </c>
      <c r="C777" s="11">
        <f>_xlfn.XLOOKUP($A777,'Cleaned - Medical Examinations'!$A$2:$A$2336,'Cleaned - Medical Examinations'!$B$2:$B$2336,0)</f>
        <v>39.270000000000003</v>
      </c>
      <c r="D777" s="11">
        <f>_xlfn.XLOOKUP($A777,'Cleaned - Medical Examinations'!$A$2:$A$2336,'Cleaned - Medical Examinations'!$C$2:$C$2336,0)</f>
        <v>5.64</v>
      </c>
      <c r="E777" s="11" t="str">
        <f>_xlfn.XLOOKUP($A777,'Cleaned - Medical Examinations'!$A$2:$A$2336,'Cleaned - Medical Examinations'!$D$2:$D$2336,0)</f>
        <v>No</v>
      </c>
      <c r="F777" s="11" t="str">
        <f>_xlfn.XLOOKUP($A777,'Cleaned - Medical Examinations'!$A$2:$A$2336,'Cleaned - Medical Examinations'!$E$2:$E$2336,0)</f>
        <v>No</v>
      </c>
      <c r="G777" s="11" t="str">
        <f>_xlfn.XLOOKUP($A777,'Cleaned - Medical Examinations'!$A$2:$A$2336,'Cleaned - Medical Examinations'!$F$2:$F$2336,0)</f>
        <v>Yes</v>
      </c>
      <c r="H777" s="11">
        <f>_xlfn.XLOOKUP($A777,'Cleaned - Medical Examinations'!$A$2:$A$2336,'Cleaned - Medical Examinations'!$G$2:$G$2336,0)</f>
        <v>1</v>
      </c>
      <c r="I777" s="11" t="str">
        <f>_xlfn.XLOOKUP($A777,'Cleaned - Medical Examinations'!$A$2:$A$2336,'Cleaned - Medical Examinations'!$H$2:$H$2336,0)</f>
        <v>No</v>
      </c>
      <c r="J777" s="11" t="str">
        <f>_xlfn.XLOOKUP($A777,'Cleaned - Medical Examinations'!$A$2:$A$2336,'Cleaned - Medical Examinations'!$I$2:$I$2336,0)</f>
        <v>Obesity</v>
      </c>
      <c r="K777" s="11" t="str">
        <f t="shared" si="12"/>
        <v>Non-Diabetic</v>
      </c>
      <c r="L777" s="14">
        <f>_xlfn.XLOOKUP($A777,'Cleaned - Hospitalisation Detai'!$A$2:$A$2344,'Cleaned - Hospitalisation Detai'!$J$2:$J$2344,0)</f>
        <v>29128</v>
      </c>
      <c r="M777" s="19">
        <f>_xlfn.XLOOKUP($A777,'Cleaned - Hospitalisation Detai'!$A$2:$A$2344,'Cleaned - Hospitalisation Detai'!$F$2:$F$2344,0)</f>
        <v>13377.41</v>
      </c>
      <c r="N777" s="19" t="str">
        <f>_xlfn.XLOOKUP($A777,'Cleaned - Hospitalisation Detai'!$A$2:$A$2344,'Cleaned - Hospitalisation Detai'!$G$2:$G$2344,0)</f>
        <v>tier - 3</v>
      </c>
      <c r="O777" s="19" t="str">
        <f>_xlfn.XLOOKUP($A777,'Cleaned - Hospitalisation Detai'!$A$2:$A$2344,'Cleaned - Hospitalisation Detai'!$H$2:$H$2344,0)</f>
        <v>tier - 3</v>
      </c>
      <c r="P777" s="19" t="str">
        <f>_xlfn.XLOOKUP($A777,'Cleaned - Hospitalisation Detai'!$A$2:$A$2344,'Cleaned - Hospitalisation Detai'!$I$2:$I$2344,0)</f>
        <v>R1026</v>
      </c>
      <c r="Q777" s="20">
        <f>_xlfn.XLOOKUP($A777,'Cleaned - Hospitalisation Detai'!$A$2:$A$2344,'Cleaned - Hospitalisation Detai'!$K$2:$K$2344,0)</f>
        <v>43</v>
      </c>
    </row>
    <row r="778" spans="1:17" ht="15.6" x14ac:dyDescent="0.3">
      <c r="A778" s="10" t="s">
        <v>1594</v>
      </c>
      <c r="B778" s="11" t="str">
        <f>_xlfn.XLOOKUP(A778,'Cleaned - Customer Names '!$A$2:$A$2336,'Cleaned - Customer Names '!$C$2:$C$2336,0)</f>
        <v>Karen L.</v>
      </c>
      <c r="C778" s="11">
        <f>_xlfn.XLOOKUP($A778,'Cleaned - Medical Examinations'!$A$2:$A$2336,'Cleaned - Medical Examinations'!$B$2:$B$2336,0)</f>
        <v>30.71</v>
      </c>
      <c r="D778" s="11">
        <f>_xlfn.XLOOKUP($A778,'Cleaned - Medical Examinations'!$A$2:$A$2336,'Cleaned - Medical Examinations'!$C$2:$C$2336,0)</f>
        <v>5.59</v>
      </c>
      <c r="E778" s="11" t="str">
        <f>_xlfn.XLOOKUP($A778,'Cleaned - Medical Examinations'!$A$2:$A$2336,'Cleaned - Medical Examinations'!$D$2:$D$2336,0)</f>
        <v>Yes</v>
      </c>
      <c r="F778" s="11" t="str">
        <f>_xlfn.XLOOKUP($A778,'Cleaned - Medical Examinations'!$A$2:$A$2336,'Cleaned - Medical Examinations'!$E$2:$E$2336,0)</f>
        <v>No</v>
      </c>
      <c r="G778" s="11" t="str">
        <f>_xlfn.XLOOKUP($A778,'Cleaned - Medical Examinations'!$A$2:$A$2336,'Cleaned - Medical Examinations'!$F$2:$F$2336,0)</f>
        <v>No</v>
      </c>
      <c r="H778" s="11">
        <f>_xlfn.XLOOKUP($A778,'Cleaned - Medical Examinations'!$A$2:$A$2336,'Cleaned - Medical Examinations'!$G$2:$G$2336,0)</f>
        <v>1</v>
      </c>
      <c r="I778" s="11" t="str">
        <f>_xlfn.XLOOKUP($A778,'Cleaned - Medical Examinations'!$A$2:$A$2336,'Cleaned - Medical Examinations'!$H$2:$H$2336,0)</f>
        <v>No</v>
      </c>
      <c r="J778" s="11" t="str">
        <f>_xlfn.XLOOKUP($A778,'Cleaned - Medical Examinations'!$A$2:$A$2336,'Cleaned - Medical Examinations'!$I$2:$I$2336,0)</f>
        <v>Obesity</v>
      </c>
      <c r="K778" s="11" t="str">
        <f t="shared" si="12"/>
        <v>Non-Diabetic</v>
      </c>
      <c r="L778" s="14">
        <f>_xlfn.XLOOKUP($A778,'Cleaned - Hospitalisation Detai'!$A$2:$A$2344,'Cleaned - Hospitalisation Detai'!$J$2:$J$2344,0)</f>
        <v>23644</v>
      </c>
      <c r="M778" s="19">
        <f>_xlfn.XLOOKUP($A778,'Cleaned - Hospitalisation Detai'!$A$2:$A$2344,'Cleaned - Hospitalisation Detai'!$F$2:$F$2344,0)</f>
        <v>13375.76</v>
      </c>
      <c r="N778" s="19" t="str">
        <f>_xlfn.XLOOKUP($A778,'Cleaned - Hospitalisation Detai'!$A$2:$A$2344,'Cleaned - Hospitalisation Detai'!$G$2:$G$2344,0)</f>
        <v>tier - 3</v>
      </c>
      <c r="O778" s="19" t="str">
        <f>_xlfn.XLOOKUP($A778,'Cleaned - Hospitalisation Detai'!$A$2:$A$2344,'Cleaned - Hospitalisation Detai'!$H$2:$H$2344,0)</f>
        <v>tier - 2</v>
      </c>
      <c r="P778" s="19" t="str">
        <f>_xlfn.XLOOKUP($A778,'Cleaned - Hospitalisation Detai'!$A$2:$A$2344,'Cleaned - Hospitalisation Detai'!$I$2:$I$2344,0)</f>
        <v>R1025</v>
      </c>
      <c r="Q778" s="20">
        <f>_xlfn.XLOOKUP($A778,'Cleaned - Hospitalisation Detai'!$A$2:$A$2344,'Cleaned - Hospitalisation Detai'!$K$2:$K$2344,0)</f>
        <v>58</v>
      </c>
    </row>
    <row r="779" spans="1:17" ht="15.6" x14ac:dyDescent="0.3">
      <c r="A779" s="10" t="s">
        <v>1593</v>
      </c>
      <c r="B779" s="11" t="str">
        <f>_xlfn.XLOOKUP(A779,'Cleaned - Customer Names '!$A$2:$A$2336,'Cleaned - Customer Names '!$C$2:$C$2336,0)</f>
        <v>Tennille</v>
      </c>
      <c r="C779" s="11">
        <f>_xlfn.XLOOKUP($A779,'Cleaned - Medical Examinations'!$A$2:$A$2336,'Cleaned - Medical Examinations'!$B$2:$B$2336,0)</f>
        <v>47.19</v>
      </c>
      <c r="D779" s="11">
        <f>_xlfn.XLOOKUP($A779,'Cleaned - Medical Examinations'!$A$2:$A$2336,'Cleaned - Medical Examinations'!$C$2:$C$2336,0)</f>
        <v>5.29</v>
      </c>
      <c r="E779" s="11" t="str">
        <f>_xlfn.XLOOKUP($A779,'Cleaned - Medical Examinations'!$A$2:$A$2336,'Cleaned - Medical Examinations'!$D$2:$D$2336,0)</f>
        <v>No</v>
      </c>
      <c r="F779" s="11" t="str">
        <f>_xlfn.XLOOKUP($A779,'Cleaned - Medical Examinations'!$A$2:$A$2336,'Cleaned - Medical Examinations'!$E$2:$E$2336,0)</f>
        <v>No</v>
      </c>
      <c r="G779" s="11" t="str">
        <f>_xlfn.XLOOKUP($A779,'Cleaned - Medical Examinations'!$A$2:$A$2336,'Cleaned - Medical Examinations'!$F$2:$F$2336,0)</f>
        <v>No</v>
      </c>
      <c r="H779" s="11">
        <f>_xlfn.XLOOKUP($A779,'Cleaned - Medical Examinations'!$A$2:$A$2336,'Cleaned - Medical Examinations'!$G$2:$G$2336,0)</f>
        <v>0</v>
      </c>
      <c r="I779" s="11" t="str">
        <f>_xlfn.XLOOKUP($A779,'Cleaned - Medical Examinations'!$A$2:$A$2336,'Cleaned - Medical Examinations'!$H$2:$H$2336,0)</f>
        <v>No</v>
      </c>
      <c r="J779" s="11" t="str">
        <f>_xlfn.XLOOKUP($A779,'Cleaned - Medical Examinations'!$A$2:$A$2336,'Cleaned - Medical Examinations'!$I$2:$I$2336,0)</f>
        <v>Obesity</v>
      </c>
      <c r="K779" s="11" t="str">
        <f t="shared" si="12"/>
        <v>Non-Diabetic</v>
      </c>
      <c r="L779" s="14">
        <f>_xlfn.XLOOKUP($A779,'Cleaned - Hospitalisation Detai'!$A$2:$A$2344,'Cleaned - Hospitalisation Detai'!$J$2:$J$2344,0)</f>
        <v>33148</v>
      </c>
      <c r="M779" s="19">
        <f>_xlfn.XLOOKUP($A779,'Cleaned - Hospitalisation Detai'!$A$2:$A$2344,'Cleaned - Hospitalisation Detai'!$F$2:$F$2344,0)</f>
        <v>13360.94</v>
      </c>
      <c r="N779" s="19" t="str">
        <f>_xlfn.XLOOKUP($A779,'Cleaned - Hospitalisation Detai'!$A$2:$A$2344,'Cleaned - Hospitalisation Detai'!$G$2:$G$2344,0)</f>
        <v>tier - 3</v>
      </c>
      <c r="O779" s="19" t="str">
        <f>_xlfn.XLOOKUP($A779,'Cleaned - Hospitalisation Detai'!$A$2:$A$2344,'Cleaned - Hospitalisation Detai'!$H$2:$H$2344,0)</f>
        <v>tier - 1</v>
      </c>
      <c r="P779" s="19" t="str">
        <f>_xlfn.XLOOKUP($A779,'Cleaned - Hospitalisation Detai'!$A$2:$A$2344,'Cleaned - Hospitalisation Detai'!$I$2:$I$2344,0)</f>
        <v>R1012</v>
      </c>
      <c r="Q779" s="20">
        <f>_xlfn.XLOOKUP($A779,'Cleaned - Hospitalisation Detai'!$A$2:$A$2344,'Cleaned - Hospitalisation Detai'!$K$2:$K$2344,0)</f>
        <v>32</v>
      </c>
    </row>
    <row r="780" spans="1:17" ht="15.6" x14ac:dyDescent="0.3">
      <c r="A780" s="10" t="s">
        <v>1592</v>
      </c>
      <c r="B780" s="11" t="str">
        <f>_xlfn.XLOOKUP(A780,'Cleaned - Customer Names '!$A$2:$A$2336,'Cleaned - Customer Names '!$C$2:$C$2336,0)</f>
        <v>Matt</v>
      </c>
      <c r="C780" s="11">
        <f>_xlfn.XLOOKUP($A780,'Cleaned - Medical Examinations'!$A$2:$A$2336,'Cleaned - Medical Examinations'!$B$2:$B$2336,0)</f>
        <v>30.02</v>
      </c>
      <c r="D780" s="11">
        <f>_xlfn.XLOOKUP($A780,'Cleaned - Medical Examinations'!$A$2:$A$2336,'Cleaned - Medical Examinations'!$C$2:$C$2336,0)</f>
        <v>6.65</v>
      </c>
      <c r="E780" s="11" t="str">
        <f>_xlfn.XLOOKUP($A780,'Cleaned - Medical Examinations'!$A$2:$A$2336,'Cleaned - Medical Examinations'!$D$2:$D$2336,0)</f>
        <v>No</v>
      </c>
      <c r="F780" s="11" t="str">
        <f>_xlfn.XLOOKUP($A780,'Cleaned - Medical Examinations'!$A$2:$A$2336,'Cleaned - Medical Examinations'!$E$2:$E$2336,0)</f>
        <v>No</v>
      </c>
      <c r="G780" s="11" t="str">
        <f>_xlfn.XLOOKUP($A780,'Cleaned - Medical Examinations'!$A$2:$A$2336,'Cleaned - Medical Examinations'!$F$2:$F$2336,0)</f>
        <v>No</v>
      </c>
      <c r="H780" s="11">
        <f>_xlfn.XLOOKUP($A780,'Cleaned - Medical Examinations'!$A$2:$A$2336,'Cleaned - Medical Examinations'!$G$2:$G$2336,0)</f>
        <v>0</v>
      </c>
      <c r="I780" s="11" t="str">
        <f>_xlfn.XLOOKUP($A780,'Cleaned - Medical Examinations'!$A$2:$A$2336,'Cleaned - Medical Examinations'!$H$2:$H$2336,0)</f>
        <v>No</v>
      </c>
      <c r="J780" s="11" t="str">
        <f>_xlfn.XLOOKUP($A780,'Cleaned - Medical Examinations'!$A$2:$A$2336,'Cleaned - Medical Examinations'!$I$2:$I$2336,0)</f>
        <v>Obesity</v>
      </c>
      <c r="K780" s="11" t="str">
        <f t="shared" si="12"/>
        <v>Diabetic</v>
      </c>
      <c r="L780" s="14">
        <f>_xlfn.XLOOKUP($A780,'Cleaned - Hospitalisation Detai'!$A$2:$A$2344,'Cleaned - Hospitalisation Detai'!$J$2:$J$2344,0)</f>
        <v>22231</v>
      </c>
      <c r="M780" s="19">
        <f>_xlfn.XLOOKUP($A780,'Cleaned - Hospitalisation Detai'!$A$2:$A$2344,'Cleaned - Hospitalisation Detai'!$F$2:$F$2344,0)</f>
        <v>13352.1</v>
      </c>
      <c r="N780" s="19" t="str">
        <f>_xlfn.XLOOKUP($A780,'Cleaned - Hospitalisation Detai'!$A$2:$A$2344,'Cleaned - Hospitalisation Detai'!$G$2:$G$2344,0)</f>
        <v>tier - 3</v>
      </c>
      <c r="O780" s="19" t="str">
        <f>_xlfn.XLOOKUP($A780,'Cleaned - Hospitalisation Detai'!$A$2:$A$2344,'Cleaned - Hospitalisation Detai'!$H$2:$H$2344,0)</f>
        <v>tier - 1</v>
      </c>
      <c r="P780" s="19" t="str">
        <f>_xlfn.XLOOKUP($A780,'Cleaned - Hospitalisation Detai'!$A$2:$A$2344,'Cleaned - Hospitalisation Detai'!$I$2:$I$2344,0)</f>
        <v>R1012</v>
      </c>
      <c r="Q780" s="20">
        <f>_xlfn.XLOOKUP($A780,'Cleaned - Hospitalisation Detai'!$A$2:$A$2344,'Cleaned - Hospitalisation Detai'!$K$2:$K$2344,0)</f>
        <v>62</v>
      </c>
    </row>
    <row r="781" spans="1:17" ht="15.6" x14ac:dyDescent="0.3">
      <c r="A781" s="10" t="s">
        <v>1591</v>
      </c>
      <c r="B781" s="11" t="str">
        <f>_xlfn.XLOOKUP(A781,'Cleaned - Customer Names '!$A$2:$A$2336,'Cleaned - Customer Names '!$C$2:$C$2336,0)</f>
        <v>Emily</v>
      </c>
      <c r="C781" s="11">
        <f>_xlfn.XLOOKUP($A781,'Cleaned - Medical Examinations'!$A$2:$A$2336,'Cleaned - Medical Examinations'!$B$2:$B$2336,0)</f>
        <v>37.909999999999997</v>
      </c>
      <c r="D781" s="11">
        <f>_xlfn.XLOOKUP($A781,'Cleaned - Medical Examinations'!$A$2:$A$2336,'Cleaned - Medical Examinations'!$C$2:$C$2336,0)</f>
        <v>5.68</v>
      </c>
      <c r="E781" s="11" t="str">
        <f>_xlfn.XLOOKUP($A781,'Cleaned - Medical Examinations'!$A$2:$A$2336,'Cleaned - Medical Examinations'!$D$2:$D$2336,0)</f>
        <v>Yes</v>
      </c>
      <c r="F781" s="11" t="str">
        <f>_xlfn.XLOOKUP($A781,'Cleaned - Medical Examinations'!$A$2:$A$2336,'Cleaned - Medical Examinations'!$E$2:$E$2336,0)</f>
        <v>No</v>
      </c>
      <c r="G781" s="11" t="str">
        <f>_xlfn.XLOOKUP($A781,'Cleaned - Medical Examinations'!$A$2:$A$2336,'Cleaned - Medical Examinations'!$F$2:$F$2336,0)</f>
        <v>No</v>
      </c>
      <c r="H781" s="11">
        <f>_xlfn.XLOOKUP($A781,'Cleaned - Medical Examinations'!$A$2:$A$2336,'Cleaned - Medical Examinations'!$G$2:$G$2336,0)</f>
        <v>0</v>
      </c>
      <c r="I781" s="11" t="str">
        <f>_xlfn.XLOOKUP($A781,'Cleaned - Medical Examinations'!$A$2:$A$2336,'Cleaned - Medical Examinations'!$H$2:$H$2336,0)</f>
        <v>No</v>
      </c>
      <c r="J781" s="11" t="str">
        <f>_xlfn.XLOOKUP($A781,'Cleaned - Medical Examinations'!$A$2:$A$2336,'Cleaned - Medical Examinations'!$I$2:$I$2336,0)</f>
        <v>Obesity</v>
      </c>
      <c r="K781" s="11" t="str">
        <f t="shared" si="12"/>
        <v>Non-Diabetic</v>
      </c>
      <c r="L781" s="14">
        <f>_xlfn.XLOOKUP($A781,'Cleaned - Hospitalisation Detai'!$A$2:$A$2344,'Cleaned - Hospitalisation Detai'!$J$2:$J$2344,0)</f>
        <v>27995</v>
      </c>
      <c r="M781" s="19">
        <f>_xlfn.XLOOKUP($A781,'Cleaned - Hospitalisation Detai'!$A$2:$A$2344,'Cleaned - Hospitalisation Detai'!$F$2:$F$2344,0)</f>
        <v>13333.71</v>
      </c>
      <c r="N781" s="19" t="str">
        <f>_xlfn.XLOOKUP($A781,'Cleaned - Hospitalisation Detai'!$A$2:$A$2344,'Cleaned - Hospitalisation Detai'!$G$2:$G$2344,0)</f>
        <v>tier - 3</v>
      </c>
      <c r="O781" s="19" t="str">
        <f>_xlfn.XLOOKUP($A781,'Cleaned - Hospitalisation Detai'!$A$2:$A$2344,'Cleaned - Hospitalisation Detai'!$H$2:$H$2344,0)</f>
        <v>tier - 2</v>
      </c>
      <c r="P781" s="19" t="str">
        <f>_xlfn.XLOOKUP($A781,'Cleaned - Hospitalisation Detai'!$A$2:$A$2344,'Cleaned - Hospitalisation Detai'!$I$2:$I$2344,0)</f>
        <v>R1012</v>
      </c>
      <c r="Q781" s="20">
        <f>_xlfn.XLOOKUP($A781,'Cleaned - Hospitalisation Detai'!$A$2:$A$2344,'Cleaned - Hospitalisation Detai'!$K$2:$K$2344,0)</f>
        <v>46</v>
      </c>
    </row>
    <row r="782" spans="1:17" ht="15.6" x14ac:dyDescent="0.3">
      <c r="A782" s="10" t="s">
        <v>1590</v>
      </c>
      <c r="B782" s="11" t="str">
        <f>_xlfn.XLOOKUP(A782,'Cleaned - Customer Names '!$A$2:$A$2336,'Cleaned - Customer Names '!$C$2:$C$2336,0)</f>
        <v>Justin E</v>
      </c>
      <c r="C782" s="11">
        <f>_xlfn.XLOOKUP($A782,'Cleaned - Medical Examinations'!$A$2:$A$2336,'Cleaned - Medical Examinations'!$B$2:$B$2336,0)</f>
        <v>54.61</v>
      </c>
      <c r="D782" s="11">
        <f>_xlfn.XLOOKUP($A782,'Cleaned - Medical Examinations'!$A$2:$A$2336,'Cleaned - Medical Examinations'!$C$2:$C$2336,0)</f>
        <v>4.49</v>
      </c>
      <c r="E782" s="11" t="str">
        <f>_xlfn.XLOOKUP($A782,'Cleaned - Medical Examinations'!$A$2:$A$2336,'Cleaned - Medical Examinations'!$D$2:$D$2336,0)</f>
        <v>No</v>
      </c>
      <c r="F782" s="11" t="str">
        <f>_xlfn.XLOOKUP($A782,'Cleaned - Medical Examinations'!$A$2:$A$2336,'Cleaned - Medical Examinations'!$E$2:$E$2336,0)</f>
        <v>No</v>
      </c>
      <c r="G782" s="11" t="str">
        <f>_xlfn.XLOOKUP($A782,'Cleaned - Medical Examinations'!$A$2:$A$2336,'Cleaned - Medical Examinations'!$F$2:$F$2336,0)</f>
        <v>No</v>
      </c>
      <c r="H782" s="11">
        <f>_xlfn.XLOOKUP($A782,'Cleaned - Medical Examinations'!$A$2:$A$2336,'Cleaned - Medical Examinations'!$G$2:$G$2336,0)</f>
        <v>0</v>
      </c>
      <c r="I782" s="11" t="str">
        <f>_xlfn.XLOOKUP($A782,'Cleaned - Medical Examinations'!$A$2:$A$2336,'Cleaned - Medical Examinations'!$H$2:$H$2336,0)</f>
        <v>No</v>
      </c>
      <c r="J782" s="11" t="str">
        <f>_xlfn.XLOOKUP($A782,'Cleaned - Medical Examinations'!$A$2:$A$2336,'Cleaned - Medical Examinations'!$I$2:$I$2336,0)</f>
        <v>Obesity</v>
      </c>
      <c r="K782" s="11" t="str">
        <f t="shared" si="12"/>
        <v>Non-Diabetic</v>
      </c>
      <c r="L782" s="14">
        <f>_xlfn.XLOOKUP($A782,'Cleaned - Hospitalisation Detai'!$A$2:$A$2344,'Cleaned - Hospitalisation Detai'!$J$2:$J$2344,0)</f>
        <v>34516</v>
      </c>
      <c r="M782" s="19">
        <f>_xlfn.XLOOKUP($A782,'Cleaned - Hospitalisation Detai'!$A$2:$A$2344,'Cleaned - Hospitalisation Detai'!$F$2:$F$2344,0)</f>
        <v>13292.52</v>
      </c>
      <c r="N782" s="19" t="str">
        <f>_xlfn.XLOOKUP($A782,'Cleaned - Hospitalisation Detai'!$A$2:$A$2344,'Cleaned - Hospitalisation Detai'!$G$2:$G$2344,0)</f>
        <v>tier - 3</v>
      </c>
      <c r="O782" s="19" t="str">
        <f>_xlfn.XLOOKUP($A782,'Cleaned - Hospitalisation Detai'!$A$2:$A$2344,'Cleaned - Hospitalisation Detai'!$H$2:$H$2344,0)</f>
        <v>tier - 3</v>
      </c>
      <c r="P782" s="19" t="str">
        <f>_xlfn.XLOOKUP($A782,'Cleaned - Hospitalisation Detai'!$A$2:$A$2344,'Cleaned - Hospitalisation Detai'!$I$2:$I$2344,0)</f>
        <v>R1012</v>
      </c>
      <c r="Q782" s="20">
        <f>_xlfn.XLOOKUP($A782,'Cleaned - Hospitalisation Detai'!$A$2:$A$2344,'Cleaned - Hospitalisation Detai'!$K$2:$K$2344,0)</f>
        <v>28</v>
      </c>
    </row>
    <row r="783" spans="1:17" ht="15.6" x14ac:dyDescent="0.3">
      <c r="A783" s="10" t="s">
        <v>1589</v>
      </c>
      <c r="B783" s="11" t="str">
        <f>_xlfn.XLOOKUP(A783,'Cleaned - Customer Names '!$A$2:$A$2336,'Cleaned - Customer Names '!$C$2:$C$2336,0)</f>
        <v>Shalane</v>
      </c>
      <c r="C783" s="11">
        <f>_xlfn.XLOOKUP($A783,'Cleaned - Medical Examinations'!$A$2:$A$2336,'Cleaned - Medical Examinations'!$B$2:$B$2336,0)</f>
        <v>36.005000000000003</v>
      </c>
      <c r="D783" s="11">
        <f>_xlfn.XLOOKUP($A783,'Cleaned - Medical Examinations'!$A$2:$A$2336,'Cleaned - Medical Examinations'!$C$2:$C$2336,0)</f>
        <v>6.9</v>
      </c>
      <c r="E783" s="11" t="str">
        <f>_xlfn.XLOOKUP($A783,'Cleaned - Medical Examinations'!$A$2:$A$2336,'Cleaned - Medical Examinations'!$D$2:$D$2336,0)</f>
        <v>No</v>
      </c>
      <c r="F783" s="11" t="str">
        <f>_xlfn.XLOOKUP($A783,'Cleaned - Medical Examinations'!$A$2:$A$2336,'Cleaned - Medical Examinations'!$E$2:$E$2336,0)</f>
        <v>No</v>
      </c>
      <c r="G783" s="11" t="str">
        <f>_xlfn.XLOOKUP($A783,'Cleaned - Medical Examinations'!$A$2:$A$2336,'Cleaned - Medical Examinations'!$F$2:$F$2336,0)</f>
        <v>No</v>
      </c>
      <c r="H783" s="11">
        <f>_xlfn.XLOOKUP($A783,'Cleaned - Medical Examinations'!$A$2:$A$2336,'Cleaned - Medical Examinations'!$G$2:$G$2336,0)</f>
        <v>0</v>
      </c>
      <c r="I783" s="11" t="str">
        <f>_xlfn.XLOOKUP($A783,'Cleaned - Medical Examinations'!$A$2:$A$2336,'Cleaned - Medical Examinations'!$H$2:$H$2336,0)</f>
        <v>No</v>
      </c>
      <c r="J783" s="11" t="str">
        <f>_xlfn.XLOOKUP($A783,'Cleaned - Medical Examinations'!$A$2:$A$2336,'Cleaned - Medical Examinations'!$I$2:$I$2336,0)</f>
        <v>Obesity</v>
      </c>
      <c r="K783" s="11" t="str">
        <f t="shared" si="12"/>
        <v>Diabetic</v>
      </c>
      <c r="L783" s="14">
        <f>_xlfn.XLOOKUP($A783,'Cleaned - Hospitalisation Detai'!$A$2:$A$2344,'Cleaned - Hospitalisation Detai'!$J$2:$J$2344,0)</f>
        <v>22930</v>
      </c>
      <c r="M783" s="19">
        <f>_xlfn.XLOOKUP($A783,'Cleaned - Hospitalisation Detai'!$A$2:$A$2344,'Cleaned - Hospitalisation Detai'!$F$2:$F$2344,0)</f>
        <v>13228.85</v>
      </c>
      <c r="N783" s="19" t="str">
        <f>_xlfn.XLOOKUP($A783,'Cleaned - Hospitalisation Detai'!$A$2:$A$2344,'Cleaned - Hospitalisation Detai'!$G$2:$G$2344,0)</f>
        <v>tier - 3</v>
      </c>
      <c r="O783" s="19" t="str">
        <f>_xlfn.XLOOKUP($A783,'Cleaned - Hospitalisation Detai'!$A$2:$A$2344,'Cleaned - Hospitalisation Detai'!$H$2:$H$2344,0)</f>
        <v>tier - 3</v>
      </c>
      <c r="P783" s="19" t="str">
        <f>_xlfn.XLOOKUP($A783,'Cleaned - Hospitalisation Detai'!$A$2:$A$2344,'Cleaned - Hospitalisation Detai'!$I$2:$I$2344,0)</f>
        <v>R1023</v>
      </c>
      <c r="Q783" s="20">
        <f>_xlfn.XLOOKUP($A783,'Cleaned - Hospitalisation Detai'!$A$2:$A$2344,'Cleaned - Hospitalisation Detai'!$K$2:$K$2344,0)</f>
        <v>60</v>
      </c>
    </row>
    <row r="784" spans="1:17" ht="15.6" x14ac:dyDescent="0.3">
      <c r="A784" s="10" t="s">
        <v>1588</v>
      </c>
      <c r="B784" s="11" t="str">
        <f>_xlfn.XLOOKUP(A784,'Cleaned - Customer Names '!$A$2:$A$2336,'Cleaned - Customer Names '!$C$2:$C$2336,0)</f>
        <v>Jessica N.</v>
      </c>
      <c r="C784" s="11">
        <f>_xlfn.XLOOKUP($A784,'Cleaned - Medical Examinations'!$A$2:$A$2336,'Cleaned - Medical Examinations'!$B$2:$B$2336,0)</f>
        <v>28.7</v>
      </c>
      <c r="D784" s="11">
        <f>_xlfn.XLOOKUP($A784,'Cleaned - Medical Examinations'!$A$2:$A$2336,'Cleaned - Medical Examinations'!$C$2:$C$2336,0)</f>
        <v>11.52</v>
      </c>
      <c r="E784" s="11" t="str">
        <f>_xlfn.XLOOKUP($A784,'Cleaned - Medical Examinations'!$A$2:$A$2336,'Cleaned - Medical Examinations'!$D$2:$D$2336,0)</f>
        <v>No</v>
      </c>
      <c r="F784" s="11" t="str">
        <f>_xlfn.XLOOKUP($A784,'Cleaned - Medical Examinations'!$A$2:$A$2336,'Cleaned - Medical Examinations'!$E$2:$E$2336,0)</f>
        <v>No</v>
      </c>
      <c r="G784" s="11" t="str">
        <f>_xlfn.XLOOKUP($A784,'Cleaned - Medical Examinations'!$A$2:$A$2336,'Cleaned - Medical Examinations'!$F$2:$F$2336,0)</f>
        <v>No</v>
      </c>
      <c r="H784" s="11">
        <f>_xlfn.XLOOKUP($A784,'Cleaned - Medical Examinations'!$A$2:$A$2336,'Cleaned - Medical Examinations'!$G$2:$G$2336,0)</f>
        <v>0</v>
      </c>
      <c r="I784" s="11" t="str">
        <f>_xlfn.XLOOKUP($A784,'Cleaned - Medical Examinations'!$A$2:$A$2336,'Cleaned - Medical Examinations'!$H$2:$H$2336,0)</f>
        <v>No</v>
      </c>
      <c r="J784" s="11" t="str">
        <f>_xlfn.XLOOKUP($A784,'Cleaned - Medical Examinations'!$A$2:$A$2336,'Cleaned - Medical Examinations'!$I$2:$I$2336,0)</f>
        <v>Overweight</v>
      </c>
      <c r="K784" s="11" t="str">
        <f t="shared" si="12"/>
        <v>Diabetic</v>
      </c>
      <c r="L784" s="14">
        <f>_xlfn.XLOOKUP($A784,'Cleaned - Hospitalisation Detai'!$A$2:$A$2344,'Cleaned - Hospitalisation Detai'!$J$2:$J$2344,0)</f>
        <v>22974</v>
      </c>
      <c r="M784" s="19">
        <f>_xlfn.XLOOKUP($A784,'Cleaned - Hospitalisation Detai'!$A$2:$A$2344,'Cleaned - Hospitalisation Detai'!$F$2:$F$2344,0)</f>
        <v>13224.69</v>
      </c>
      <c r="N784" s="19" t="str">
        <f>_xlfn.XLOOKUP($A784,'Cleaned - Hospitalisation Detai'!$A$2:$A$2344,'Cleaned - Hospitalisation Detai'!$G$2:$G$2344,0)</f>
        <v>tier - 3</v>
      </c>
      <c r="O784" s="19" t="str">
        <f>_xlfn.XLOOKUP($A784,'Cleaned - Hospitalisation Detai'!$A$2:$A$2344,'Cleaned - Hospitalisation Detai'!$H$2:$H$2344,0)</f>
        <v>tier - 2</v>
      </c>
      <c r="P784" s="19" t="str">
        <f>_xlfn.XLOOKUP($A784,'Cleaned - Hospitalisation Detai'!$A$2:$A$2344,'Cleaned - Hospitalisation Detai'!$I$2:$I$2344,0)</f>
        <v>R1011</v>
      </c>
      <c r="Q784" s="20">
        <f>_xlfn.XLOOKUP($A784,'Cleaned - Hospitalisation Detai'!$A$2:$A$2344,'Cleaned - Hospitalisation Detai'!$K$2:$K$2344,0)</f>
        <v>60</v>
      </c>
    </row>
    <row r="785" spans="1:17" ht="15.6" x14ac:dyDescent="0.3">
      <c r="A785" s="10" t="s">
        <v>1587</v>
      </c>
      <c r="B785" s="11" t="str">
        <f>_xlfn.XLOOKUP(A785,'Cleaned - Customer Names '!$A$2:$A$2336,'Cleaned - Customer Names '!$C$2:$C$2336,0)</f>
        <v>Melanie</v>
      </c>
      <c r="C785" s="11">
        <f>_xlfn.XLOOKUP($A785,'Cleaned - Medical Examinations'!$A$2:$A$2336,'Cleaned - Medical Examinations'!$B$2:$B$2336,0)</f>
        <v>34.295000000000002</v>
      </c>
      <c r="D785" s="11">
        <f>_xlfn.XLOOKUP($A785,'Cleaned - Medical Examinations'!$A$2:$A$2336,'Cleaned - Medical Examinations'!$C$2:$C$2336,0)</f>
        <v>11.24</v>
      </c>
      <c r="E785" s="11" t="str">
        <f>_xlfn.XLOOKUP($A785,'Cleaned - Medical Examinations'!$A$2:$A$2336,'Cleaned - Medical Examinations'!$D$2:$D$2336,0)</f>
        <v>No</v>
      </c>
      <c r="F785" s="11" t="str">
        <f>_xlfn.XLOOKUP($A785,'Cleaned - Medical Examinations'!$A$2:$A$2336,'Cleaned - Medical Examinations'!$E$2:$E$2336,0)</f>
        <v>No</v>
      </c>
      <c r="G785" s="11" t="str">
        <f>_xlfn.XLOOKUP($A785,'Cleaned - Medical Examinations'!$A$2:$A$2336,'Cleaned - Medical Examinations'!$F$2:$F$2336,0)</f>
        <v>No</v>
      </c>
      <c r="H785" s="11">
        <f>_xlfn.XLOOKUP($A785,'Cleaned - Medical Examinations'!$A$2:$A$2336,'Cleaned - Medical Examinations'!$G$2:$G$2336,0)</f>
        <v>0</v>
      </c>
      <c r="I785" s="11" t="str">
        <f>_xlfn.XLOOKUP($A785,'Cleaned - Medical Examinations'!$A$2:$A$2336,'Cleaned - Medical Examinations'!$H$2:$H$2336,0)</f>
        <v>No</v>
      </c>
      <c r="J785" s="11" t="str">
        <f>_xlfn.XLOOKUP($A785,'Cleaned - Medical Examinations'!$A$2:$A$2336,'Cleaned - Medical Examinations'!$I$2:$I$2336,0)</f>
        <v>Obesity</v>
      </c>
      <c r="K785" s="11" t="str">
        <f t="shared" si="12"/>
        <v>Diabetic</v>
      </c>
      <c r="L785" s="14">
        <f>_xlfn.XLOOKUP($A785,'Cleaned - Hospitalisation Detai'!$A$2:$A$2344,'Cleaned - Hospitalisation Detai'!$J$2:$J$2344,0)</f>
        <v>24059</v>
      </c>
      <c r="M785" s="19">
        <f>_xlfn.XLOOKUP($A785,'Cleaned - Hospitalisation Detai'!$A$2:$A$2344,'Cleaned - Hospitalisation Detai'!$F$2:$F$2344,0)</f>
        <v>13224.06</v>
      </c>
      <c r="N785" s="19" t="str">
        <f>_xlfn.XLOOKUP($A785,'Cleaned - Hospitalisation Detai'!$A$2:$A$2344,'Cleaned - Hospitalisation Detai'!$G$2:$G$2344,0)</f>
        <v>tier - 3</v>
      </c>
      <c r="O785" s="19" t="str">
        <f>_xlfn.XLOOKUP($A785,'Cleaned - Hospitalisation Detai'!$A$2:$A$2344,'Cleaned - Hospitalisation Detai'!$H$2:$H$2344,0)</f>
        <v>tier - 3</v>
      </c>
      <c r="P785" s="19" t="str">
        <f>_xlfn.XLOOKUP($A785,'Cleaned - Hospitalisation Detai'!$A$2:$A$2344,'Cleaned - Hospitalisation Detai'!$I$2:$I$2344,0)</f>
        <v>R1024</v>
      </c>
      <c r="Q785" s="20">
        <f>_xlfn.XLOOKUP($A785,'Cleaned - Hospitalisation Detai'!$A$2:$A$2344,'Cleaned - Hospitalisation Detai'!$K$2:$K$2344,0)</f>
        <v>57</v>
      </c>
    </row>
    <row r="786" spans="1:17" ht="15.6" x14ac:dyDescent="0.3">
      <c r="A786" s="10" t="s">
        <v>1586</v>
      </c>
      <c r="B786" s="11" t="str">
        <f>_xlfn.XLOOKUP(A786,'Cleaned - Customer Names '!$A$2:$A$2336,'Cleaned - Customer Names '!$C$2:$C$2336,0)</f>
        <v>Ruth Angelica</v>
      </c>
      <c r="C786" s="11">
        <f>_xlfn.XLOOKUP($A786,'Cleaned - Medical Examinations'!$A$2:$A$2336,'Cleaned - Medical Examinations'!$B$2:$B$2336,0)</f>
        <v>27.55</v>
      </c>
      <c r="D786" s="11">
        <f>_xlfn.XLOOKUP($A786,'Cleaned - Medical Examinations'!$A$2:$A$2336,'Cleaned - Medical Examinations'!$C$2:$C$2336,0)</f>
        <v>10.98</v>
      </c>
      <c r="E786" s="11" t="str">
        <f>_xlfn.XLOOKUP($A786,'Cleaned - Medical Examinations'!$A$2:$A$2336,'Cleaned - Medical Examinations'!$D$2:$D$2336,0)</f>
        <v>No</v>
      </c>
      <c r="F786" s="11" t="str">
        <f>_xlfn.XLOOKUP($A786,'Cleaned - Medical Examinations'!$A$2:$A$2336,'Cleaned - Medical Examinations'!$E$2:$E$2336,0)</f>
        <v>No</v>
      </c>
      <c r="G786" s="11" t="str">
        <f>_xlfn.XLOOKUP($A786,'Cleaned - Medical Examinations'!$A$2:$A$2336,'Cleaned - Medical Examinations'!$F$2:$F$2336,0)</f>
        <v>No</v>
      </c>
      <c r="H786" s="11">
        <f>_xlfn.XLOOKUP($A786,'Cleaned - Medical Examinations'!$A$2:$A$2336,'Cleaned - Medical Examinations'!$G$2:$G$2336,0)</f>
        <v>0</v>
      </c>
      <c r="I786" s="11" t="str">
        <f>_xlfn.XLOOKUP($A786,'Cleaned - Medical Examinations'!$A$2:$A$2336,'Cleaned - Medical Examinations'!$H$2:$H$2336,0)</f>
        <v>No</v>
      </c>
      <c r="J786" s="11" t="str">
        <f>_xlfn.XLOOKUP($A786,'Cleaned - Medical Examinations'!$A$2:$A$2336,'Cleaned - Medical Examinations'!$I$2:$I$2336,0)</f>
        <v>Overweight</v>
      </c>
      <c r="K786" s="11" t="str">
        <f t="shared" si="12"/>
        <v>Diabetic</v>
      </c>
      <c r="L786" s="14">
        <f>_xlfn.XLOOKUP($A786,'Cleaned - Hospitalisation Detai'!$A$2:$A$2344,'Cleaned - Hospitalisation Detai'!$J$2:$J$2344,0)</f>
        <v>22987</v>
      </c>
      <c r="M786" s="19">
        <f>_xlfn.XLOOKUP($A786,'Cleaned - Hospitalisation Detai'!$A$2:$A$2344,'Cleaned - Hospitalisation Detai'!$F$2:$F$2344,0)</f>
        <v>13217.09</v>
      </c>
      <c r="N786" s="19" t="str">
        <f>_xlfn.XLOOKUP($A786,'Cleaned - Hospitalisation Detai'!$A$2:$A$2344,'Cleaned - Hospitalisation Detai'!$G$2:$G$2344,0)</f>
        <v>tier - 3</v>
      </c>
      <c r="O786" s="19" t="str">
        <f>_xlfn.XLOOKUP($A786,'Cleaned - Hospitalisation Detai'!$A$2:$A$2344,'Cleaned - Hospitalisation Detai'!$H$2:$H$2344,0)</f>
        <v>tier - 1</v>
      </c>
      <c r="P786" s="19" t="str">
        <f>_xlfn.XLOOKUP($A786,'Cleaned - Hospitalisation Detai'!$A$2:$A$2344,'Cleaned - Hospitalisation Detai'!$I$2:$I$2344,0)</f>
        <v>R1024</v>
      </c>
      <c r="Q786" s="20">
        <f>_xlfn.XLOOKUP($A786,'Cleaned - Hospitalisation Detai'!$A$2:$A$2344,'Cleaned - Hospitalisation Detai'!$K$2:$K$2344,0)</f>
        <v>60</v>
      </c>
    </row>
    <row r="787" spans="1:17" ht="15.6" x14ac:dyDescent="0.3">
      <c r="A787" s="10" t="s">
        <v>1585</v>
      </c>
      <c r="B787" s="11" t="str">
        <f>_xlfn.XLOOKUP(A787,'Cleaned - Customer Names '!$A$2:$A$2336,'Cleaned - Customer Names '!$C$2:$C$2336,0)</f>
        <v>Una M</v>
      </c>
      <c r="C787" s="11">
        <f>_xlfn.XLOOKUP($A787,'Cleaned - Medical Examinations'!$A$2:$A$2336,'Cleaned - Medical Examinations'!$B$2:$B$2336,0)</f>
        <v>40.700000000000003</v>
      </c>
      <c r="D787" s="11">
        <f>_xlfn.XLOOKUP($A787,'Cleaned - Medical Examinations'!$A$2:$A$2336,'Cleaned - Medical Examinations'!$C$2:$C$2336,0)</f>
        <v>5.42</v>
      </c>
      <c r="E787" s="11" t="str">
        <f>_xlfn.XLOOKUP($A787,'Cleaned - Medical Examinations'!$A$2:$A$2336,'Cleaned - Medical Examinations'!$D$2:$D$2336,0)</f>
        <v>No</v>
      </c>
      <c r="F787" s="11" t="str">
        <f>_xlfn.XLOOKUP($A787,'Cleaned - Medical Examinations'!$A$2:$A$2336,'Cleaned - Medical Examinations'!$E$2:$E$2336,0)</f>
        <v>No</v>
      </c>
      <c r="G787" s="11" t="str">
        <f>_xlfn.XLOOKUP($A787,'Cleaned - Medical Examinations'!$A$2:$A$2336,'Cleaned - Medical Examinations'!$F$2:$F$2336,0)</f>
        <v>No</v>
      </c>
      <c r="H787" s="11">
        <f>_xlfn.XLOOKUP($A787,'Cleaned - Medical Examinations'!$A$2:$A$2336,'Cleaned - Medical Examinations'!$G$2:$G$2336,0)</f>
        <v>0</v>
      </c>
      <c r="I787" s="11" t="str">
        <f>_xlfn.XLOOKUP($A787,'Cleaned - Medical Examinations'!$A$2:$A$2336,'Cleaned - Medical Examinations'!$H$2:$H$2336,0)</f>
        <v>No</v>
      </c>
      <c r="J787" s="11" t="str">
        <f>_xlfn.XLOOKUP($A787,'Cleaned - Medical Examinations'!$A$2:$A$2336,'Cleaned - Medical Examinations'!$I$2:$I$2336,0)</f>
        <v>Obesity</v>
      </c>
      <c r="K787" s="11" t="str">
        <f t="shared" si="12"/>
        <v>Non-Diabetic</v>
      </c>
      <c r="L787" s="14">
        <f>_xlfn.XLOOKUP($A787,'Cleaned - Hospitalisation Detai'!$A$2:$A$2344,'Cleaned - Hospitalisation Detai'!$J$2:$J$2344,0)</f>
        <v>30239</v>
      </c>
      <c r="M787" s="19">
        <f>_xlfn.XLOOKUP($A787,'Cleaned - Hospitalisation Detai'!$A$2:$A$2344,'Cleaned - Hospitalisation Detai'!$F$2:$F$2344,0)</f>
        <v>13214.43</v>
      </c>
      <c r="N787" s="19" t="str">
        <f>_xlfn.XLOOKUP($A787,'Cleaned - Hospitalisation Detai'!$A$2:$A$2344,'Cleaned - Hospitalisation Detai'!$G$2:$G$2344,0)</f>
        <v>tier - 3</v>
      </c>
      <c r="O787" s="19" t="str">
        <f>_xlfn.XLOOKUP($A787,'Cleaned - Hospitalisation Detai'!$A$2:$A$2344,'Cleaned - Hospitalisation Detai'!$H$2:$H$2344,0)</f>
        <v>tier - 2</v>
      </c>
      <c r="P787" s="19" t="str">
        <f>_xlfn.XLOOKUP($A787,'Cleaned - Hospitalisation Detai'!$A$2:$A$2344,'Cleaned - Hospitalisation Detai'!$I$2:$I$2344,0)</f>
        <v>R1012</v>
      </c>
      <c r="Q787" s="20">
        <f>_xlfn.XLOOKUP($A787,'Cleaned - Hospitalisation Detai'!$A$2:$A$2344,'Cleaned - Hospitalisation Detai'!$K$2:$K$2344,0)</f>
        <v>40</v>
      </c>
    </row>
    <row r="788" spans="1:17" ht="15.6" x14ac:dyDescent="0.3">
      <c r="A788" s="10" t="s">
        <v>1584</v>
      </c>
      <c r="B788" s="11" t="str">
        <f>_xlfn.XLOOKUP(A788,'Cleaned - Customer Names '!$A$2:$A$2336,'Cleaned - Customer Names '!$C$2:$C$2336,0)</f>
        <v>Taralyn</v>
      </c>
      <c r="C788" s="11">
        <f>_xlfn.XLOOKUP($A788,'Cleaned - Medical Examinations'!$A$2:$A$2336,'Cleaned - Medical Examinations'!$B$2:$B$2336,0)</f>
        <v>18.335000000000001</v>
      </c>
      <c r="D788" s="11">
        <f>_xlfn.XLOOKUP($A788,'Cleaned - Medical Examinations'!$A$2:$A$2336,'Cleaned - Medical Examinations'!$C$2:$C$2336,0)</f>
        <v>10.97</v>
      </c>
      <c r="E788" s="11" t="str">
        <f>_xlfn.XLOOKUP($A788,'Cleaned - Medical Examinations'!$A$2:$A$2336,'Cleaned - Medical Examinations'!$D$2:$D$2336,0)</f>
        <v>No</v>
      </c>
      <c r="F788" s="11" t="str">
        <f>_xlfn.XLOOKUP($A788,'Cleaned - Medical Examinations'!$A$2:$A$2336,'Cleaned - Medical Examinations'!$E$2:$E$2336,0)</f>
        <v>No</v>
      </c>
      <c r="G788" s="11" t="str">
        <f>_xlfn.XLOOKUP($A788,'Cleaned - Medical Examinations'!$A$2:$A$2336,'Cleaned - Medical Examinations'!$F$2:$F$2336,0)</f>
        <v>No</v>
      </c>
      <c r="H788" s="11">
        <f>_xlfn.XLOOKUP($A788,'Cleaned - Medical Examinations'!$A$2:$A$2336,'Cleaned - Medical Examinations'!$G$2:$G$2336,0)</f>
        <v>0</v>
      </c>
      <c r="I788" s="11" t="str">
        <f>_xlfn.XLOOKUP($A788,'Cleaned - Medical Examinations'!$A$2:$A$2336,'Cleaned - Medical Examinations'!$H$2:$H$2336,0)</f>
        <v>No</v>
      </c>
      <c r="J788" s="11" t="str">
        <f>_xlfn.XLOOKUP($A788,'Cleaned - Medical Examinations'!$A$2:$A$2336,'Cleaned - Medical Examinations'!$I$2:$I$2336,0)</f>
        <v>Underweight</v>
      </c>
      <c r="K788" s="11" t="str">
        <f t="shared" si="12"/>
        <v>Diabetic</v>
      </c>
      <c r="L788" s="14">
        <f>_xlfn.XLOOKUP($A788,'Cleaned - Hospitalisation Detai'!$A$2:$A$2344,'Cleaned - Hospitalisation Detai'!$J$2:$J$2344,0)</f>
        <v>22863</v>
      </c>
      <c r="M788" s="19">
        <f>_xlfn.XLOOKUP($A788,'Cleaned - Hospitalisation Detai'!$A$2:$A$2344,'Cleaned - Hospitalisation Detai'!$F$2:$F$2344,0)</f>
        <v>13204.29</v>
      </c>
      <c r="N788" s="19" t="str">
        <f>_xlfn.XLOOKUP($A788,'Cleaned - Hospitalisation Detai'!$A$2:$A$2344,'Cleaned - Hospitalisation Detai'!$G$2:$G$2344,0)</f>
        <v>tier - 3</v>
      </c>
      <c r="O788" s="19" t="str">
        <f>_xlfn.XLOOKUP($A788,'Cleaned - Hospitalisation Detai'!$A$2:$A$2344,'Cleaned - Hospitalisation Detai'!$H$2:$H$2344,0)</f>
        <v>tier - 1</v>
      </c>
      <c r="P788" s="19" t="str">
        <f>_xlfn.XLOOKUP($A788,'Cleaned - Hospitalisation Detai'!$A$2:$A$2344,'Cleaned - Hospitalisation Detai'!$I$2:$I$2344,0)</f>
        <v>R1024</v>
      </c>
      <c r="Q788" s="20">
        <f>_xlfn.XLOOKUP($A788,'Cleaned - Hospitalisation Detai'!$A$2:$A$2344,'Cleaned - Hospitalisation Detai'!$K$2:$K$2344,0)</f>
        <v>60</v>
      </c>
    </row>
    <row r="789" spans="1:17" ht="15.6" x14ac:dyDescent="0.3">
      <c r="A789" s="10" t="s">
        <v>1583</v>
      </c>
      <c r="B789" s="11" t="str">
        <f>_xlfn.XLOOKUP(A789,'Cleaned - Customer Names '!$A$2:$A$2336,'Cleaned - Customer Names '!$C$2:$C$2336,0)</f>
        <v>James A</v>
      </c>
      <c r="C789" s="11">
        <f>_xlfn.XLOOKUP($A789,'Cleaned - Medical Examinations'!$A$2:$A$2336,'Cleaned - Medical Examinations'!$B$2:$B$2336,0)</f>
        <v>33.914999999999999</v>
      </c>
      <c r="D789" s="11">
        <f>_xlfn.XLOOKUP($A789,'Cleaned - Medical Examinations'!$A$2:$A$2336,'Cleaned - Medical Examinations'!$C$2:$C$2336,0)</f>
        <v>9.56</v>
      </c>
      <c r="E789" s="11" t="str">
        <f>_xlfn.XLOOKUP($A789,'Cleaned - Medical Examinations'!$A$2:$A$2336,'Cleaned - Medical Examinations'!$D$2:$D$2336,0)</f>
        <v>Yes</v>
      </c>
      <c r="F789" s="11" t="str">
        <f>_xlfn.XLOOKUP($A789,'Cleaned - Medical Examinations'!$A$2:$A$2336,'Cleaned - Medical Examinations'!$E$2:$E$2336,0)</f>
        <v>No</v>
      </c>
      <c r="G789" s="11" t="str">
        <f>_xlfn.XLOOKUP($A789,'Cleaned - Medical Examinations'!$A$2:$A$2336,'Cleaned - Medical Examinations'!$F$2:$F$2336,0)</f>
        <v>No</v>
      </c>
      <c r="H789" s="11">
        <f>_xlfn.XLOOKUP($A789,'Cleaned - Medical Examinations'!$A$2:$A$2336,'Cleaned - Medical Examinations'!$G$2:$G$2336,0)</f>
        <v>2</v>
      </c>
      <c r="I789" s="11" t="str">
        <f>_xlfn.XLOOKUP($A789,'Cleaned - Medical Examinations'!$A$2:$A$2336,'Cleaned - Medical Examinations'!$H$2:$H$2336,0)</f>
        <v>No</v>
      </c>
      <c r="J789" s="11" t="str">
        <f>_xlfn.XLOOKUP($A789,'Cleaned - Medical Examinations'!$A$2:$A$2336,'Cleaned - Medical Examinations'!$I$2:$I$2336,0)</f>
        <v>Obesity</v>
      </c>
      <c r="K789" s="11" t="str">
        <f t="shared" si="12"/>
        <v>Diabetic</v>
      </c>
      <c r="L789" s="14">
        <f>_xlfn.XLOOKUP($A789,'Cleaned - Hospitalisation Detai'!$A$2:$A$2344,'Cleaned - Hospitalisation Detai'!$J$2:$J$2344,0)</f>
        <v>22621</v>
      </c>
      <c r="M789" s="19">
        <f>_xlfn.XLOOKUP($A789,'Cleaned - Hospitalisation Detai'!$A$2:$A$2344,'Cleaned - Hospitalisation Detai'!$F$2:$F$2344,0)</f>
        <v>13143.86</v>
      </c>
      <c r="N789" s="19" t="str">
        <f>_xlfn.XLOOKUP($A789,'Cleaned - Hospitalisation Detai'!$A$2:$A$2344,'Cleaned - Hospitalisation Detai'!$G$2:$G$2344,0)</f>
        <v>tier - 3</v>
      </c>
      <c r="O789" s="19" t="str">
        <f>_xlfn.XLOOKUP($A789,'Cleaned - Hospitalisation Detai'!$A$2:$A$2344,'Cleaned - Hospitalisation Detai'!$H$2:$H$2344,0)</f>
        <v>tier - 2</v>
      </c>
      <c r="P789" s="19" t="str">
        <f>_xlfn.XLOOKUP($A789,'Cleaned - Hospitalisation Detai'!$A$2:$A$2344,'Cleaned - Hospitalisation Detai'!$I$2:$I$2344,0)</f>
        <v>R1016</v>
      </c>
      <c r="Q789" s="20">
        <f>_xlfn.XLOOKUP($A789,'Cleaned - Hospitalisation Detai'!$A$2:$A$2344,'Cleaned - Hospitalisation Detai'!$K$2:$K$2344,0)</f>
        <v>61</v>
      </c>
    </row>
    <row r="790" spans="1:17" ht="15.6" x14ac:dyDescent="0.3">
      <c r="A790" s="10" t="s">
        <v>1582</v>
      </c>
      <c r="B790" s="11" t="str">
        <f>_xlfn.XLOOKUP(A790,'Cleaned - Customer Names '!$A$2:$A$2336,'Cleaned - Customer Names '!$C$2:$C$2336,0)</f>
        <v>Ning</v>
      </c>
      <c r="C790" s="11">
        <f>_xlfn.XLOOKUP($A790,'Cleaned - Medical Examinations'!$A$2:$A$2336,'Cleaned - Medical Examinations'!$B$2:$B$2336,0)</f>
        <v>33.534999999999997</v>
      </c>
      <c r="D790" s="11">
        <f>_xlfn.XLOOKUP($A790,'Cleaned - Medical Examinations'!$A$2:$A$2336,'Cleaned - Medical Examinations'!$C$2:$C$2336,0)</f>
        <v>9.4</v>
      </c>
      <c r="E790" s="11" t="str">
        <f>_xlfn.XLOOKUP($A790,'Cleaned - Medical Examinations'!$A$2:$A$2336,'Cleaned - Medical Examinations'!$D$2:$D$2336,0)</f>
        <v>Yes</v>
      </c>
      <c r="F790" s="11" t="str">
        <f>_xlfn.XLOOKUP($A790,'Cleaned - Medical Examinations'!$A$2:$A$2336,'Cleaned - Medical Examinations'!$E$2:$E$2336,0)</f>
        <v>No</v>
      </c>
      <c r="G790" s="11" t="str">
        <f>_xlfn.XLOOKUP($A790,'Cleaned - Medical Examinations'!$A$2:$A$2336,'Cleaned - Medical Examinations'!$F$2:$F$2336,0)</f>
        <v>No</v>
      </c>
      <c r="H790" s="11">
        <f>_xlfn.XLOOKUP($A790,'Cleaned - Medical Examinations'!$A$2:$A$2336,'Cleaned - Medical Examinations'!$G$2:$G$2336,0)</f>
        <v>2</v>
      </c>
      <c r="I790" s="11" t="str">
        <f>_xlfn.XLOOKUP($A790,'Cleaned - Medical Examinations'!$A$2:$A$2336,'Cleaned - Medical Examinations'!$H$2:$H$2336,0)</f>
        <v>No</v>
      </c>
      <c r="J790" s="11" t="str">
        <f>_xlfn.XLOOKUP($A790,'Cleaned - Medical Examinations'!$A$2:$A$2336,'Cleaned - Medical Examinations'!$I$2:$I$2336,0)</f>
        <v>Obesity</v>
      </c>
      <c r="K790" s="11" t="str">
        <f t="shared" si="12"/>
        <v>Diabetic</v>
      </c>
      <c r="L790" s="14">
        <f>_xlfn.XLOOKUP($A790,'Cleaned - Hospitalisation Detai'!$A$2:$A$2344,'Cleaned - Hospitalisation Detai'!$J$2:$J$2344,0)</f>
        <v>22621</v>
      </c>
      <c r="M790" s="19">
        <f>_xlfn.XLOOKUP($A790,'Cleaned - Hospitalisation Detai'!$A$2:$A$2344,'Cleaned - Hospitalisation Detai'!$F$2:$F$2344,0)</f>
        <v>13143.34</v>
      </c>
      <c r="N790" s="19" t="str">
        <f>_xlfn.XLOOKUP($A790,'Cleaned - Hospitalisation Detai'!$A$2:$A$2344,'Cleaned - Hospitalisation Detai'!$G$2:$G$2344,0)</f>
        <v>tier - 3</v>
      </c>
      <c r="O790" s="19" t="str">
        <f>_xlfn.XLOOKUP($A790,'Cleaned - Hospitalisation Detai'!$A$2:$A$2344,'Cleaned - Hospitalisation Detai'!$H$2:$H$2344,0)</f>
        <v>tier - 2</v>
      </c>
      <c r="P790" s="19" t="str">
        <f>_xlfn.XLOOKUP($A790,'Cleaned - Hospitalisation Detai'!$A$2:$A$2344,'Cleaned - Hospitalisation Detai'!$I$2:$I$2344,0)</f>
        <v>R1020</v>
      </c>
      <c r="Q790" s="20">
        <f>_xlfn.XLOOKUP($A790,'Cleaned - Hospitalisation Detai'!$A$2:$A$2344,'Cleaned - Hospitalisation Detai'!$K$2:$K$2344,0)</f>
        <v>61</v>
      </c>
    </row>
    <row r="791" spans="1:17" ht="15.6" x14ac:dyDescent="0.3">
      <c r="A791" s="10" t="s">
        <v>1581</v>
      </c>
      <c r="B791" s="11" t="str">
        <f>_xlfn.XLOOKUP(A791,'Cleaned - Customer Names '!$A$2:$A$2336,'Cleaned - Customer Names '!$C$2:$C$2336,0)</f>
        <v>Joel</v>
      </c>
      <c r="C791" s="11">
        <f>_xlfn.XLOOKUP($A791,'Cleaned - Medical Examinations'!$A$2:$A$2336,'Cleaned - Medical Examinations'!$B$2:$B$2336,0)</f>
        <v>23.655000000000001</v>
      </c>
      <c r="D791" s="11">
        <f>_xlfn.XLOOKUP($A791,'Cleaned - Medical Examinations'!$A$2:$A$2336,'Cleaned - Medical Examinations'!$C$2:$C$2336,0)</f>
        <v>8.48</v>
      </c>
      <c r="E791" s="11" t="str">
        <f>_xlfn.XLOOKUP($A791,'Cleaned - Medical Examinations'!$A$2:$A$2336,'Cleaned - Medical Examinations'!$D$2:$D$2336,0)</f>
        <v>Yes</v>
      </c>
      <c r="F791" s="11" t="str">
        <f>_xlfn.XLOOKUP($A791,'Cleaned - Medical Examinations'!$A$2:$A$2336,'Cleaned - Medical Examinations'!$E$2:$E$2336,0)</f>
        <v>No</v>
      </c>
      <c r="G791" s="11" t="str">
        <f>_xlfn.XLOOKUP($A791,'Cleaned - Medical Examinations'!$A$2:$A$2336,'Cleaned - Medical Examinations'!$F$2:$F$2336,0)</f>
        <v>No</v>
      </c>
      <c r="H791" s="11">
        <f>_xlfn.XLOOKUP($A791,'Cleaned - Medical Examinations'!$A$2:$A$2336,'Cleaned - Medical Examinations'!$G$2:$G$2336,0)</f>
        <v>2</v>
      </c>
      <c r="I791" s="11" t="str">
        <f>_xlfn.XLOOKUP($A791,'Cleaned - Medical Examinations'!$A$2:$A$2336,'Cleaned - Medical Examinations'!$H$2:$H$2336,0)</f>
        <v>No</v>
      </c>
      <c r="J791" s="11" t="str">
        <f>_xlfn.XLOOKUP($A791,'Cleaned - Medical Examinations'!$A$2:$A$2336,'Cleaned - Medical Examinations'!$I$2:$I$2336,0)</f>
        <v>Normal Weight</v>
      </c>
      <c r="K791" s="11" t="str">
        <f t="shared" si="12"/>
        <v>Diabetic</v>
      </c>
      <c r="L791" s="14">
        <f>_xlfn.XLOOKUP($A791,'Cleaned - Hospitalisation Detai'!$A$2:$A$2344,'Cleaned - Hospitalisation Detai'!$J$2:$J$2344,0)</f>
        <v>22531</v>
      </c>
      <c r="M791" s="19">
        <f>_xlfn.XLOOKUP($A791,'Cleaned - Hospitalisation Detai'!$A$2:$A$2344,'Cleaned - Hospitalisation Detai'!$F$2:$F$2344,0)</f>
        <v>13129.6</v>
      </c>
      <c r="N791" s="19" t="str">
        <f>_xlfn.XLOOKUP($A791,'Cleaned - Hospitalisation Detai'!$A$2:$A$2344,'Cleaned - Hospitalisation Detai'!$G$2:$G$2344,0)</f>
        <v>tier - 3</v>
      </c>
      <c r="O791" s="19" t="str">
        <f>_xlfn.XLOOKUP($A791,'Cleaned - Hospitalisation Detai'!$A$2:$A$2344,'Cleaned - Hospitalisation Detai'!$H$2:$H$2344,0)</f>
        <v>tier - 2</v>
      </c>
      <c r="P791" s="19" t="str">
        <f>_xlfn.XLOOKUP($A791,'Cleaned - Hospitalisation Detai'!$A$2:$A$2344,'Cleaned - Hospitalisation Detai'!$I$2:$I$2344,0)</f>
        <v>R1017</v>
      </c>
      <c r="Q791" s="20">
        <f>_xlfn.XLOOKUP($A791,'Cleaned - Hospitalisation Detai'!$A$2:$A$2344,'Cleaned - Hospitalisation Detai'!$K$2:$K$2344,0)</f>
        <v>61</v>
      </c>
    </row>
    <row r="792" spans="1:17" ht="15.6" x14ac:dyDescent="0.3">
      <c r="A792" s="10" t="s">
        <v>1580</v>
      </c>
      <c r="B792" s="11" t="str">
        <f>_xlfn.XLOOKUP(A792,'Cleaned - Customer Names '!$A$2:$A$2336,'Cleaned - Customer Names '!$C$2:$C$2336,0)</f>
        <v>Pamela J.</v>
      </c>
      <c r="C792" s="11">
        <f>_xlfn.XLOOKUP($A792,'Cleaned - Medical Examinations'!$A$2:$A$2336,'Cleaned - Medical Examinations'!$B$2:$B$2336,0)</f>
        <v>28</v>
      </c>
      <c r="D792" s="11">
        <f>_xlfn.XLOOKUP($A792,'Cleaned - Medical Examinations'!$A$2:$A$2336,'Cleaned - Medical Examinations'!$C$2:$C$2336,0)</f>
        <v>5.57</v>
      </c>
      <c r="E792" s="11" t="str">
        <f>_xlfn.XLOOKUP($A792,'Cleaned - Medical Examinations'!$A$2:$A$2336,'Cleaned - Medical Examinations'!$D$2:$D$2336,0)</f>
        <v>No</v>
      </c>
      <c r="F792" s="11" t="str">
        <f>_xlfn.XLOOKUP($A792,'Cleaned - Medical Examinations'!$A$2:$A$2336,'Cleaned - Medical Examinations'!$E$2:$E$2336,0)</f>
        <v>No</v>
      </c>
      <c r="G792" s="11" t="str">
        <f>_xlfn.XLOOKUP($A792,'Cleaned - Medical Examinations'!$A$2:$A$2336,'Cleaned - Medical Examinations'!$F$2:$F$2336,0)</f>
        <v>No</v>
      </c>
      <c r="H792" s="11">
        <f>_xlfn.XLOOKUP($A792,'Cleaned - Medical Examinations'!$A$2:$A$2336,'Cleaned - Medical Examinations'!$G$2:$G$2336,0)</f>
        <v>0</v>
      </c>
      <c r="I792" s="11" t="str">
        <f>_xlfn.XLOOKUP($A792,'Cleaned - Medical Examinations'!$A$2:$A$2336,'Cleaned - Medical Examinations'!$H$2:$H$2336,0)</f>
        <v>No</v>
      </c>
      <c r="J792" s="11" t="str">
        <f>_xlfn.XLOOKUP($A792,'Cleaned - Medical Examinations'!$A$2:$A$2336,'Cleaned - Medical Examinations'!$I$2:$I$2336,0)</f>
        <v>Overweight</v>
      </c>
      <c r="K792" s="11" t="str">
        <f t="shared" si="12"/>
        <v>Non-Diabetic</v>
      </c>
      <c r="L792" s="14">
        <f>_xlfn.XLOOKUP($A792,'Cleaned - Hospitalisation Detai'!$A$2:$A$2344,'Cleaned - Hospitalisation Detai'!$J$2:$J$2344,0)</f>
        <v>36388</v>
      </c>
      <c r="M792" s="19">
        <f>_xlfn.XLOOKUP($A792,'Cleaned - Hospitalisation Detai'!$A$2:$A$2344,'Cleaned - Hospitalisation Detai'!$F$2:$F$2344,0)</f>
        <v>13126.68</v>
      </c>
      <c r="N792" s="19" t="str">
        <f>_xlfn.XLOOKUP($A792,'Cleaned - Hospitalisation Detai'!$A$2:$A$2344,'Cleaned - Hospitalisation Detai'!$G$2:$G$2344,0)</f>
        <v>tier - 3</v>
      </c>
      <c r="O792" s="19" t="str">
        <f>_xlfn.XLOOKUP($A792,'Cleaned - Hospitalisation Detai'!$A$2:$A$2344,'Cleaned - Hospitalisation Detai'!$H$2:$H$2344,0)</f>
        <v>tier - 3</v>
      </c>
      <c r="P792" s="19" t="str">
        <f>_xlfn.XLOOKUP($A792,'Cleaned - Hospitalisation Detai'!$A$2:$A$2344,'Cleaned - Hospitalisation Detai'!$I$2:$I$2344,0)</f>
        <v>R1011</v>
      </c>
      <c r="Q792" s="20">
        <f>_xlfn.XLOOKUP($A792,'Cleaned - Hospitalisation Detai'!$A$2:$A$2344,'Cleaned - Hospitalisation Detai'!$K$2:$K$2344,0)</f>
        <v>23</v>
      </c>
    </row>
    <row r="793" spans="1:17" ht="15.6" x14ac:dyDescent="0.3">
      <c r="A793" s="10" t="s">
        <v>1579</v>
      </c>
      <c r="B793" s="11" t="str">
        <f>_xlfn.XLOOKUP(A793,'Cleaned - Customer Names '!$A$2:$A$2336,'Cleaned - Customer Names '!$C$2:$C$2336,0)</f>
        <v>Brittney</v>
      </c>
      <c r="C793" s="11">
        <f>_xlfn.XLOOKUP($A793,'Cleaned - Medical Examinations'!$A$2:$A$2336,'Cleaned - Medical Examinations'!$B$2:$B$2336,0)</f>
        <v>30.23</v>
      </c>
      <c r="D793" s="11">
        <f>_xlfn.XLOOKUP($A793,'Cleaned - Medical Examinations'!$A$2:$A$2336,'Cleaned - Medical Examinations'!$C$2:$C$2336,0)</f>
        <v>6.94</v>
      </c>
      <c r="E793" s="11" t="str">
        <f>_xlfn.XLOOKUP($A793,'Cleaned - Medical Examinations'!$A$2:$A$2336,'Cleaned - Medical Examinations'!$D$2:$D$2336,0)</f>
        <v>Yes</v>
      </c>
      <c r="F793" s="11" t="str">
        <f>_xlfn.XLOOKUP($A793,'Cleaned - Medical Examinations'!$A$2:$A$2336,'Cleaned - Medical Examinations'!$E$2:$E$2336,0)</f>
        <v>No</v>
      </c>
      <c r="G793" s="11" t="str">
        <f>_xlfn.XLOOKUP($A793,'Cleaned - Medical Examinations'!$A$2:$A$2336,'Cleaned - Medical Examinations'!$F$2:$F$2336,0)</f>
        <v>Yes</v>
      </c>
      <c r="H793" s="11">
        <f>_xlfn.XLOOKUP($A793,'Cleaned - Medical Examinations'!$A$2:$A$2336,'Cleaned - Medical Examinations'!$G$2:$G$2336,0)</f>
        <v>1</v>
      </c>
      <c r="I793" s="11" t="str">
        <f>_xlfn.XLOOKUP($A793,'Cleaned - Medical Examinations'!$A$2:$A$2336,'Cleaned - Medical Examinations'!$H$2:$H$2336,0)</f>
        <v>No</v>
      </c>
      <c r="J793" s="11" t="str">
        <f>_xlfn.XLOOKUP($A793,'Cleaned - Medical Examinations'!$A$2:$A$2336,'Cleaned - Medical Examinations'!$I$2:$I$2336,0)</f>
        <v>Obesity</v>
      </c>
      <c r="K793" s="11" t="str">
        <f t="shared" si="12"/>
        <v>Diabetic</v>
      </c>
      <c r="L793" s="14">
        <f>_xlfn.XLOOKUP($A793,'Cleaned - Hospitalisation Detai'!$A$2:$A$2344,'Cleaned - Hospitalisation Detai'!$J$2:$J$2344,0)</f>
        <v>23268</v>
      </c>
      <c r="M793" s="19">
        <f>_xlfn.XLOOKUP($A793,'Cleaned - Hospitalisation Detai'!$A$2:$A$2344,'Cleaned - Hospitalisation Detai'!$F$2:$F$2344,0)</f>
        <v>13116.84</v>
      </c>
      <c r="N793" s="19" t="str">
        <f>_xlfn.XLOOKUP($A793,'Cleaned - Hospitalisation Detai'!$A$2:$A$2344,'Cleaned - Hospitalisation Detai'!$G$2:$G$2344,0)</f>
        <v>tier - 3</v>
      </c>
      <c r="O793" s="19" t="str">
        <f>_xlfn.XLOOKUP($A793,'Cleaned - Hospitalisation Detai'!$A$2:$A$2344,'Cleaned - Hospitalisation Detai'!$H$2:$H$2344,0)</f>
        <v>tier - 1</v>
      </c>
      <c r="P793" s="19" t="str">
        <f>_xlfn.XLOOKUP($A793,'Cleaned - Hospitalisation Detai'!$A$2:$A$2344,'Cleaned - Hospitalisation Detai'!$I$2:$I$2344,0)</f>
        <v>R1012</v>
      </c>
      <c r="Q793" s="20">
        <f>_xlfn.XLOOKUP($A793,'Cleaned - Hospitalisation Detai'!$A$2:$A$2344,'Cleaned - Hospitalisation Detai'!$K$2:$K$2344,0)</f>
        <v>59</v>
      </c>
    </row>
    <row r="794" spans="1:17" ht="15.6" x14ac:dyDescent="0.3">
      <c r="A794" s="10" t="s">
        <v>1578</v>
      </c>
      <c r="B794" s="11" t="str">
        <f>_xlfn.XLOOKUP(A794,'Cleaned - Customer Names '!$A$2:$A$2336,'Cleaned - Customer Names '!$C$2:$C$2336,0)</f>
        <v>Sheila</v>
      </c>
      <c r="C794" s="11">
        <f>_xlfn.XLOOKUP($A794,'Cleaned - Medical Examinations'!$A$2:$A$2336,'Cleaned - Medical Examinations'!$B$2:$B$2336,0)</f>
        <v>51.14</v>
      </c>
      <c r="D794" s="11">
        <f>_xlfn.XLOOKUP($A794,'Cleaned - Medical Examinations'!$A$2:$A$2336,'Cleaned - Medical Examinations'!$C$2:$C$2336,0)</f>
        <v>4.05</v>
      </c>
      <c r="E794" s="11" t="str">
        <f>_xlfn.XLOOKUP($A794,'Cleaned - Medical Examinations'!$A$2:$A$2336,'Cleaned - Medical Examinations'!$D$2:$D$2336,0)</f>
        <v>No</v>
      </c>
      <c r="F794" s="11" t="str">
        <f>_xlfn.XLOOKUP($A794,'Cleaned - Medical Examinations'!$A$2:$A$2336,'Cleaned - Medical Examinations'!$E$2:$E$2336,0)</f>
        <v>No</v>
      </c>
      <c r="G794" s="11" t="str">
        <f>_xlfn.XLOOKUP($A794,'Cleaned - Medical Examinations'!$A$2:$A$2336,'Cleaned - Medical Examinations'!$F$2:$F$2336,0)</f>
        <v>No</v>
      </c>
      <c r="H794" s="11">
        <f>_xlfn.XLOOKUP($A794,'Cleaned - Medical Examinations'!$A$2:$A$2336,'Cleaned - Medical Examinations'!$G$2:$G$2336,0)</f>
        <v>1</v>
      </c>
      <c r="I794" s="11" t="str">
        <f>_xlfn.XLOOKUP($A794,'Cleaned - Medical Examinations'!$A$2:$A$2336,'Cleaned - Medical Examinations'!$H$2:$H$2336,0)</f>
        <v>No</v>
      </c>
      <c r="J794" s="11" t="str">
        <f>_xlfn.XLOOKUP($A794,'Cleaned - Medical Examinations'!$A$2:$A$2336,'Cleaned - Medical Examinations'!$I$2:$I$2336,0)</f>
        <v>Obesity</v>
      </c>
      <c r="K794" s="11" t="str">
        <f t="shared" si="12"/>
        <v>Non-Diabetic</v>
      </c>
      <c r="L794" s="14">
        <f>_xlfn.XLOOKUP($A794,'Cleaned - Hospitalisation Detai'!$A$2:$A$2344,'Cleaned - Hospitalisation Detai'!$J$2:$J$2344,0)</f>
        <v>33828</v>
      </c>
      <c r="M794" s="19">
        <f>_xlfn.XLOOKUP($A794,'Cleaned - Hospitalisation Detai'!$A$2:$A$2344,'Cleaned - Hospitalisation Detai'!$F$2:$F$2344,0)</f>
        <v>13113.51</v>
      </c>
      <c r="N794" s="19" t="str">
        <f>_xlfn.XLOOKUP($A794,'Cleaned - Hospitalisation Detai'!$A$2:$A$2344,'Cleaned - Hospitalisation Detai'!$G$2:$G$2344,0)</f>
        <v>tier - 3</v>
      </c>
      <c r="O794" s="19" t="str">
        <f>_xlfn.XLOOKUP($A794,'Cleaned - Hospitalisation Detai'!$A$2:$A$2344,'Cleaned - Hospitalisation Detai'!$H$2:$H$2344,0)</f>
        <v>tier - 2</v>
      </c>
      <c r="P794" s="19" t="str">
        <f>_xlfn.XLOOKUP($A794,'Cleaned - Hospitalisation Detai'!$A$2:$A$2344,'Cleaned - Hospitalisation Detai'!$I$2:$I$2344,0)</f>
        <v>R1026</v>
      </c>
      <c r="Q794" s="20">
        <f>_xlfn.XLOOKUP($A794,'Cleaned - Hospitalisation Detai'!$A$2:$A$2344,'Cleaned - Hospitalisation Detai'!$K$2:$K$2344,0)</f>
        <v>30</v>
      </c>
    </row>
    <row r="795" spans="1:17" ht="15.6" x14ac:dyDescent="0.3">
      <c r="A795" s="10" t="s">
        <v>1577</v>
      </c>
      <c r="B795" s="11" t="str">
        <f>_xlfn.XLOOKUP(A795,'Cleaned - Customer Names '!$A$2:$A$2336,'Cleaned - Customer Names '!$C$2:$C$2336,0)</f>
        <v>Koji</v>
      </c>
      <c r="C795" s="11">
        <f>_xlfn.XLOOKUP($A795,'Cleaned - Medical Examinations'!$A$2:$A$2336,'Cleaned - Medical Examinations'!$B$2:$B$2336,0)</f>
        <v>24.32</v>
      </c>
      <c r="D795" s="11">
        <f>_xlfn.XLOOKUP($A795,'Cleaned - Medical Examinations'!$A$2:$A$2336,'Cleaned - Medical Examinations'!$C$2:$C$2336,0)</f>
        <v>10.220000000000001</v>
      </c>
      <c r="E795" s="11" t="str">
        <f>_xlfn.XLOOKUP($A795,'Cleaned - Medical Examinations'!$A$2:$A$2336,'Cleaned - Medical Examinations'!$D$2:$D$2336,0)</f>
        <v>No</v>
      </c>
      <c r="F795" s="11" t="str">
        <f>_xlfn.XLOOKUP($A795,'Cleaned - Medical Examinations'!$A$2:$A$2336,'Cleaned - Medical Examinations'!$E$2:$E$2336,0)</f>
        <v>No</v>
      </c>
      <c r="G795" s="11" t="str">
        <f>_xlfn.XLOOKUP($A795,'Cleaned - Medical Examinations'!$A$2:$A$2336,'Cleaned - Medical Examinations'!$F$2:$F$2336,0)</f>
        <v>No</v>
      </c>
      <c r="H795" s="11">
        <f>_xlfn.XLOOKUP($A795,'Cleaned - Medical Examinations'!$A$2:$A$2336,'Cleaned - Medical Examinations'!$G$2:$G$2336,0)</f>
        <v>0</v>
      </c>
      <c r="I795" s="11" t="str">
        <f>_xlfn.XLOOKUP($A795,'Cleaned - Medical Examinations'!$A$2:$A$2336,'Cleaned - Medical Examinations'!$H$2:$H$2336,0)</f>
        <v>No</v>
      </c>
      <c r="J795" s="11" t="str">
        <f>_xlfn.XLOOKUP($A795,'Cleaned - Medical Examinations'!$A$2:$A$2336,'Cleaned - Medical Examinations'!$I$2:$I$2336,0)</f>
        <v>Normal Weight</v>
      </c>
      <c r="K795" s="11" t="str">
        <f t="shared" si="12"/>
        <v>Diabetic</v>
      </c>
      <c r="L795" s="14">
        <f>_xlfn.XLOOKUP($A795,'Cleaned - Hospitalisation Detai'!$A$2:$A$2344,'Cleaned - Hospitalisation Detai'!$J$2:$J$2344,0)</f>
        <v>22860</v>
      </c>
      <c r="M795" s="19">
        <f>_xlfn.XLOOKUP($A795,'Cleaned - Hospitalisation Detai'!$A$2:$A$2344,'Cleaned - Hospitalisation Detai'!$F$2:$F$2344,0)</f>
        <v>13112.6</v>
      </c>
      <c r="N795" s="19" t="str">
        <f>_xlfn.XLOOKUP($A795,'Cleaned - Hospitalisation Detai'!$A$2:$A$2344,'Cleaned - Hospitalisation Detai'!$G$2:$G$2344,0)</f>
        <v>tier - 3</v>
      </c>
      <c r="O795" s="19" t="str">
        <f>_xlfn.XLOOKUP($A795,'Cleaned - Hospitalisation Detai'!$A$2:$A$2344,'Cleaned - Hospitalisation Detai'!$H$2:$H$2344,0)</f>
        <v>tier - 3</v>
      </c>
      <c r="P795" s="19" t="str">
        <f>_xlfn.XLOOKUP($A795,'Cleaned - Hospitalisation Detai'!$A$2:$A$2344,'Cleaned - Hospitalisation Detai'!$I$2:$I$2344,0)</f>
        <v>R1012</v>
      </c>
      <c r="Q795" s="20">
        <f>_xlfn.XLOOKUP($A795,'Cleaned - Hospitalisation Detai'!$A$2:$A$2344,'Cleaned - Hospitalisation Detai'!$K$2:$K$2344,0)</f>
        <v>60</v>
      </c>
    </row>
    <row r="796" spans="1:17" ht="15.6" x14ac:dyDescent="0.3">
      <c r="A796" s="10" t="s">
        <v>1576</v>
      </c>
      <c r="B796" s="11" t="str">
        <f>_xlfn.XLOOKUP(A796,'Cleaned - Customer Names '!$A$2:$A$2336,'Cleaned - Customer Names '!$C$2:$C$2336,0)</f>
        <v>Sarah</v>
      </c>
      <c r="C796" s="11">
        <f>_xlfn.XLOOKUP($A796,'Cleaned - Medical Examinations'!$A$2:$A$2336,'Cleaned - Medical Examinations'!$B$2:$B$2336,0)</f>
        <v>38.06</v>
      </c>
      <c r="D796" s="11">
        <f>_xlfn.XLOOKUP($A796,'Cleaned - Medical Examinations'!$A$2:$A$2336,'Cleaned - Medical Examinations'!$C$2:$C$2336,0)</f>
        <v>9.24</v>
      </c>
      <c r="E796" s="11" t="str">
        <f>_xlfn.XLOOKUP($A796,'Cleaned - Medical Examinations'!$A$2:$A$2336,'Cleaned - Medical Examinations'!$D$2:$D$2336,0)</f>
        <v>No</v>
      </c>
      <c r="F796" s="11" t="str">
        <f>_xlfn.XLOOKUP($A796,'Cleaned - Medical Examinations'!$A$2:$A$2336,'Cleaned - Medical Examinations'!$E$2:$E$2336,0)</f>
        <v>No</v>
      </c>
      <c r="G796" s="11" t="str">
        <f>_xlfn.XLOOKUP($A796,'Cleaned - Medical Examinations'!$A$2:$A$2336,'Cleaned - Medical Examinations'!$F$2:$F$2336,0)</f>
        <v>No</v>
      </c>
      <c r="H796" s="11">
        <f>_xlfn.XLOOKUP($A796,'Cleaned - Medical Examinations'!$A$2:$A$2336,'Cleaned - Medical Examinations'!$G$2:$G$2336,0)</f>
        <v>0</v>
      </c>
      <c r="I796" s="11" t="str">
        <f>_xlfn.XLOOKUP($A796,'Cleaned - Medical Examinations'!$A$2:$A$2336,'Cleaned - Medical Examinations'!$H$2:$H$2336,0)</f>
        <v>No</v>
      </c>
      <c r="J796" s="11" t="str">
        <f>_xlfn.XLOOKUP($A796,'Cleaned - Medical Examinations'!$A$2:$A$2336,'Cleaned - Medical Examinations'!$I$2:$I$2336,0)</f>
        <v>Obesity</v>
      </c>
      <c r="K796" s="11" t="str">
        <f t="shared" si="12"/>
        <v>Diabetic</v>
      </c>
      <c r="L796" s="14">
        <f>_xlfn.XLOOKUP($A796,'Cleaned - Hospitalisation Detai'!$A$2:$A$2344,'Cleaned - Hospitalisation Detai'!$J$2:$J$2344,0)</f>
        <v>26236</v>
      </c>
      <c r="M796" s="19">
        <f>_xlfn.XLOOKUP($A796,'Cleaned - Hospitalisation Detai'!$A$2:$A$2344,'Cleaned - Hospitalisation Detai'!$F$2:$F$2344,0)</f>
        <v>13110.79</v>
      </c>
      <c r="N796" s="19" t="str">
        <f>_xlfn.XLOOKUP($A796,'Cleaned - Hospitalisation Detai'!$A$2:$A$2344,'Cleaned - Hospitalisation Detai'!$G$2:$G$2344,0)</f>
        <v>tier - 3</v>
      </c>
      <c r="O796" s="19" t="str">
        <f>_xlfn.XLOOKUP($A796,'Cleaned - Hospitalisation Detai'!$A$2:$A$2344,'Cleaned - Hospitalisation Detai'!$H$2:$H$2344,0)</f>
        <v>tier - 2</v>
      </c>
      <c r="P796" s="19" t="str">
        <f>_xlfn.XLOOKUP($A796,'Cleaned - Hospitalisation Detai'!$A$2:$A$2344,'Cleaned - Hospitalisation Detai'!$I$2:$I$2344,0)</f>
        <v>R1011</v>
      </c>
      <c r="Q796" s="20">
        <f>_xlfn.XLOOKUP($A796,'Cleaned - Hospitalisation Detai'!$A$2:$A$2344,'Cleaned - Hospitalisation Detai'!$K$2:$K$2344,0)</f>
        <v>51</v>
      </c>
    </row>
    <row r="797" spans="1:17" ht="15.6" x14ac:dyDescent="0.3">
      <c r="A797" s="10" t="s">
        <v>1575</v>
      </c>
      <c r="B797" s="11" t="str">
        <f>_xlfn.XLOOKUP(A797,'Cleaned - Customer Names '!$A$2:$A$2336,'Cleaned - Customer Names '!$C$2:$C$2336,0)</f>
        <v>Colleen M</v>
      </c>
      <c r="C797" s="11">
        <f>_xlfn.XLOOKUP($A797,'Cleaned - Medical Examinations'!$A$2:$A$2336,'Cleaned - Medical Examinations'!$B$2:$B$2336,0)</f>
        <v>37.700000000000003</v>
      </c>
      <c r="D797" s="11">
        <f>_xlfn.XLOOKUP($A797,'Cleaned - Medical Examinations'!$A$2:$A$2336,'Cleaned - Medical Examinations'!$C$2:$C$2336,0)</f>
        <v>8.6</v>
      </c>
      <c r="E797" s="11" t="str">
        <f>_xlfn.XLOOKUP($A797,'Cleaned - Medical Examinations'!$A$2:$A$2336,'Cleaned - Medical Examinations'!$D$2:$D$2336,0)</f>
        <v>No</v>
      </c>
      <c r="F797" s="11" t="str">
        <f>_xlfn.XLOOKUP($A797,'Cleaned - Medical Examinations'!$A$2:$A$2336,'Cleaned - Medical Examinations'!$E$2:$E$2336,0)</f>
        <v>No</v>
      </c>
      <c r="G797" s="11" t="str">
        <f>_xlfn.XLOOKUP($A797,'Cleaned - Medical Examinations'!$A$2:$A$2336,'Cleaned - Medical Examinations'!$F$2:$F$2336,0)</f>
        <v>No</v>
      </c>
      <c r="H797" s="11">
        <f>_xlfn.XLOOKUP($A797,'Cleaned - Medical Examinations'!$A$2:$A$2336,'Cleaned - Medical Examinations'!$G$2:$G$2336,0)</f>
        <v>0</v>
      </c>
      <c r="I797" s="11" t="str">
        <f>_xlfn.XLOOKUP($A797,'Cleaned - Medical Examinations'!$A$2:$A$2336,'Cleaned - Medical Examinations'!$H$2:$H$2336,0)</f>
        <v>No</v>
      </c>
      <c r="J797" s="11" t="str">
        <f>_xlfn.XLOOKUP($A797,'Cleaned - Medical Examinations'!$A$2:$A$2336,'Cleaned - Medical Examinations'!$I$2:$I$2336,0)</f>
        <v>Obesity</v>
      </c>
      <c r="K797" s="11" t="str">
        <f t="shared" si="12"/>
        <v>Diabetic</v>
      </c>
      <c r="L797" s="14">
        <f>_xlfn.XLOOKUP($A797,'Cleaned - Hospitalisation Detai'!$A$2:$A$2344,'Cleaned - Hospitalisation Detai'!$J$2:$J$2344,0)</f>
        <v>28688</v>
      </c>
      <c r="M797" s="19">
        <f>_xlfn.XLOOKUP($A797,'Cleaned - Hospitalisation Detai'!$A$2:$A$2344,'Cleaned - Hospitalisation Detai'!$F$2:$F$2344,0)</f>
        <v>13101.74</v>
      </c>
      <c r="N797" s="19" t="str">
        <f>_xlfn.XLOOKUP($A797,'Cleaned - Hospitalisation Detai'!$A$2:$A$2344,'Cleaned - Hospitalisation Detai'!$G$2:$G$2344,0)</f>
        <v>tier - 3</v>
      </c>
      <c r="O797" s="19" t="str">
        <f>_xlfn.XLOOKUP($A797,'Cleaned - Hospitalisation Detai'!$A$2:$A$2344,'Cleaned - Hospitalisation Detai'!$H$2:$H$2344,0)</f>
        <v>tier - 2</v>
      </c>
      <c r="P797" s="19" t="str">
        <f>_xlfn.XLOOKUP($A797,'Cleaned - Hospitalisation Detai'!$A$2:$A$2344,'Cleaned - Hospitalisation Detai'!$I$2:$I$2344,0)</f>
        <v>R1026</v>
      </c>
      <c r="Q797" s="20">
        <f>_xlfn.XLOOKUP($A797,'Cleaned - Hospitalisation Detai'!$A$2:$A$2344,'Cleaned - Hospitalisation Detai'!$K$2:$K$2344,0)</f>
        <v>44</v>
      </c>
    </row>
    <row r="798" spans="1:17" ht="15.6" x14ac:dyDescent="0.3">
      <c r="A798" s="10" t="s">
        <v>1574</v>
      </c>
      <c r="B798" s="11" t="str">
        <f>_xlfn.XLOOKUP(A798,'Cleaned - Customer Names '!$A$2:$A$2336,'Cleaned - Customer Names '!$C$2:$C$2336,0)</f>
        <v>Deedra G.</v>
      </c>
      <c r="C798" s="11">
        <f>_xlfn.XLOOKUP($A798,'Cleaned - Medical Examinations'!$A$2:$A$2336,'Cleaned - Medical Examinations'!$B$2:$B$2336,0)</f>
        <v>44</v>
      </c>
      <c r="D798" s="11">
        <f>_xlfn.XLOOKUP($A798,'Cleaned - Medical Examinations'!$A$2:$A$2336,'Cleaned - Medical Examinations'!$C$2:$C$2336,0)</f>
        <v>9.32</v>
      </c>
      <c r="E798" s="11" t="str">
        <f>_xlfn.XLOOKUP($A798,'Cleaned - Medical Examinations'!$A$2:$A$2336,'Cleaned - Medical Examinations'!$D$2:$D$2336,0)</f>
        <v>Yes</v>
      </c>
      <c r="F798" s="11" t="str">
        <f>_xlfn.XLOOKUP($A798,'Cleaned - Medical Examinations'!$A$2:$A$2336,'Cleaned - Medical Examinations'!$E$2:$E$2336,0)</f>
        <v>No</v>
      </c>
      <c r="G798" s="11" t="str">
        <f>_xlfn.XLOOKUP($A798,'Cleaned - Medical Examinations'!$A$2:$A$2336,'Cleaned - Medical Examinations'!$F$2:$F$2336,0)</f>
        <v>No</v>
      </c>
      <c r="H798" s="11">
        <f>_xlfn.XLOOKUP($A798,'Cleaned - Medical Examinations'!$A$2:$A$2336,'Cleaned - Medical Examinations'!$G$2:$G$2336,0)</f>
        <v>2</v>
      </c>
      <c r="I798" s="11" t="str">
        <f>_xlfn.XLOOKUP($A798,'Cleaned - Medical Examinations'!$A$2:$A$2336,'Cleaned - Medical Examinations'!$H$2:$H$2336,0)</f>
        <v>No</v>
      </c>
      <c r="J798" s="11" t="str">
        <f>_xlfn.XLOOKUP($A798,'Cleaned - Medical Examinations'!$A$2:$A$2336,'Cleaned - Medical Examinations'!$I$2:$I$2336,0)</f>
        <v>Obesity</v>
      </c>
      <c r="K798" s="11" t="str">
        <f t="shared" si="12"/>
        <v>Diabetic</v>
      </c>
      <c r="L798" s="14">
        <f>_xlfn.XLOOKUP($A798,'Cleaned - Hospitalisation Detai'!$A$2:$A$2344,'Cleaned - Hospitalisation Detai'!$J$2:$J$2344,0)</f>
        <v>22591</v>
      </c>
      <c r="M798" s="19">
        <f>_xlfn.XLOOKUP($A798,'Cleaned - Hospitalisation Detai'!$A$2:$A$2344,'Cleaned - Hospitalisation Detai'!$F$2:$F$2344,0)</f>
        <v>13063.88</v>
      </c>
      <c r="N798" s="19" t="str">
        <f>_xlfn.XLOOKUP($A798,'Cleaned - Hospitalisation Detai'!$A$2:$A$2344,'Cleaned - Hospitalisation Detai'!$G$2:$G$2344,0)</f>
        <v>tier - 3</v>
      </c>
      <c r="O798" s="19" t="str">
        <f>_xlfn.XLOOKUP($A798,'Cleaned - Hospitalisation Detai'!$A$2:$A$2344,'Cleaned - Hospitalisation Detai'!$H$2:$H$2344,0)</f>
        <v>tier - 2</v>
      </c>
      <c r="P798" s="19" t="str">
        <f>_xlfn.XLOOKUP($A798,'Cleaned - Hospitalisation Detai'!$A$2:$A$2344,'Cleaned - Hospitalisation Detai'!$I$2:$I$2344,0)</f>
        <v>R1011</v>
      </c>
      <c r="Q798" s="20">
        <f>_xlfn.XLOOKUP($A798,'Cleaned - Hospitalisation Detai'!$A$2:$A$2344,'Cleaned - Hospitalisation Detai'!$K$2:$K$2344,0)</f>
        <v>61</v>
      </c>
    </row>
    <row r="799" spans="1:17" ht="15.6" x14ac:dyDescent="0.3">
      <c r="A799" s="10" t="s">
        <v>1573</v>
      </c>
      <c r="B799" s="11" t="str">
        <f>_xlfn.XLOOKUP(A799,'Cleaned - Customer Names '!$A$2:$A$2336,'Cleaned - Customer Names '!$C$2:$C$2336,0)</f>
        <v>Kulwinder</v>
      </c>
      <c r="C799" s="11">
        <f>_xlfn.XLOOKUP($A799,'Cleaned - Medical Examinations'!$A$2:$A$2336,'Cleaned - Medical Examinations'!$B$2:$B$2336,0)</f>
        <v>41.45</v>
      </c>
      <c r="D799" s="11">
        <f>_xlfn.XLOOKUP($A799,'Cleaned - Medical Examinations'!$A$2:$A$2336,'Cleaned - Medical Examinations'!$C$2:$C$2336,0)</f>
        <v>6.12</v>
      </c>
      <c r="E799" s="11" t="str">
        <f>_xlfn.XLOOKUP($A799,'Cleaned - Medical Examinations'!$A$2:$A$2336,'Cleaned - Medical Examinations'!$D$2:$D$2336,0)</f>
        <v>Yes</v>
      </c>
      <c r="F799" s="11" t="str">
        <f>_xlfn.XLOOKUP($A799,'Cleaned - Medical Examinations'!$A$2:$A$2336,'Cleaned - Medical Examinations'!$E$2:$E$2336,0)</f>
        <v>No</v>
      </c>
      <c r="G799" s="11" t="str">
        <f>_xlfn.XLOOKUP($A799,'Cleaned - Medical Examinations'!$A$2:$A$2336,'Cleaned - Medical Examinations'!$F$2:$F$2336,0)</f>
        <v>No</v>
      </c>
      <c r="H799" s="11">
        <f>_xlfn.XLOOKUP($A799,'Cleaned - Medical Examinations'!$A$2:$A$2336,'Cleaned - Medical Examinations'!$G$2:$G$2336,0)</f>
        <v>0</v>
      </c>
      <c r="I799" s="11" t="str">
        <f>_xlfn.XLOOKUP($A799,'Cleaned - Medical Examinations'!$A$2:$A$2336,'Cleaned - Medical Examinations'!$H$2:$H$2336,0)</f>
        <v>No</v>
      </c>
      <c r="J799" s="11" t="str">
        <f>_xlfn.XLOOKUP($A799,'Cleaned - Medical Examinations'!$A$2:$A$2336,'Cleaned - Medical Examinations'!$I$2:$I$2336,0)</f>
        <v>Obesity</v>
      </c>
      <c r="K799" s="11" t="str">
        <f t="shared" si="12"/>
        <v>Non-Diabetic</v>
      </c>
      <c r="L799" s="14">
        <f>_xlfn.XLOOKUP($A799,'Cleaned - Hospitalisation Detai'!$A$2:$A$2344,'Cleaned - Hospitalisation Detai'!$J$2:$J$2344,0)</f>
        <v>31346</v>
      </c>
      <c r="M799" s="19">
        <f>_xlfn.XLOOKUP($A799,'Cleaned - Hospitalisation Detai'!$A$2:$A$2344,'Cleaned - Hospitalisation Detai'!$F$2:$F$2344,0)</f>
        <v>13051.22</v>
      </c>
      <c r="N799" s="19" t="str">
        <f>_xlfn.XLOOKUP($A799,'Cleaned - Hospitalisation Detai'!$A$2:$A$2344,'Cleaned - Hospitalisation Detai'!$G$2:$G$2344,0)</f>
        <v>tier - 3</v>
      </c>
      <c r="O799" s="19" t="str">
        <f>_xlfn.XLOOKUP($A799,'Cleaned - Hospitalisation Detai'!$A$2:$A$2344,'Cleaned - Hospitalisation Detai'!$H$2:$H$2344,0)</f>
        <v>tier - 1</v>
      </c>
      <c r="P799" s="19" t="str">
        <f>_xlfn.XLOOKUP($A799,'Cleaned - Hospitalisation Detai'!$A$2:$A$2344,'Cleaned - Hospitalisation Detai'!$I$2:$I$2344,0)</f>
        <v>R1026</v>
      </c>
      <c r="Q799" s="20">
        <f>_xlfn.XLOOKUP($A799,'Cleaned - Hospitalisation Detai'!$A$2:$A$2344,'Cleaned - Hospitalisation Detai'!$K$2:$K$2344,0)</f>
        <v>37</v>
      </c>
    </row>
    <row r="800" spans="1:17" ht="15.6" x14ac:dyDescent="0.3">
      <c r="A800" s="10" t="s">
        <v>1572</v>
      </c>
      <c r="B800" s="11" t="str">
        <f>_xlfn.XLOOKUP(A800,'Cleaned - Customer Names '!$A$2:$A$2336,'Cleaned - Customer Names '!$C$2:$C$2336,0)</f>
        <v>Ann M.</v>
      </c>
      <c r="C800" s="11">
        <f>_xlfn.XLOOKUP($A800,'Cleaned - Medical Examinations'!$A$2:$A$2336,'Cleaned - Medical Examinations'!$B$2:$B$2336,0)</f>
        <v>25.364999999999998</v>
      </c>
      <c r="D800" s="11">
        <f>_xlfn.XLOOKUP($A800,'Cleaned - Medical Examinations'!$A$2:$A$2336,'Cleaned - Medical Examinations'!$C$2:$C$2336,0)</f>
        <v>9.19</v>
      </c>
      <c r="E800" s="11" t="str">
        <f>_xlfn.XLOOKUP($A800,'Cleaned - Medical Examinations'!$A$2:$A$2336,'Cleaned - Medical Examinations'!$D$2:$D$2336,0)</f>
        <v>Yes</v>
      </c>
      <c r="F800" s="11" t="str">
        <f>_xlfn.XLOOKUP($A800,'Cleaned - Medical Examinations'!$A$2:$A$2336,'Cleaned - Medical Examinations'!$E$2:$E$2336,0)</f>
        <v>No</v>
      </c>
      <c r="G800" s="11" t="str">
        <f>_xlfn.XLOOKUP($A800,'Cleaned - Medical Examinations'!$A$2:$A$2336,'Cleaned - Medical Examinations'!$F$2:$F$2336,0)</f>
        <v>No</v>
      </c>
      <c r="H800" s="11">
        <f>_xlfn.XLOOKUP($A800,'Cleaned - Medical Examinations'!$A$2:$A$2336,'Cleaned - Medical Examinations'!$G$2:$G$2336,0)</f>
        <v>0</v>
      </c>
      <c r="I800" s="11" t="str">
        <f>_xlfn.XLOOKUP($A800,'Cleaned - Medical Examinations'!$A$2:$A$2336,'Cleaned - Medical Examinations'!$H$2:$H$2336,0)</f>
        <v>No</v>
      </c>
      <c r="J800" s="11" t="str">
        <f>_xlfn.XLOOKUP($A800,'Cleaned - Medical Examinations'!$A$2:$A$2336,'Cleaned - Medical Examinations'!$I$2:$I$2336,0)</f>
        <v>Overweight</v>
      </c>
      <c r="K800" s="11" t="str">
        <f t="shared" si="12"/>
        <v>Diabetic</v>
      </c>
      <c r="L800" s="14">
        <f>_xlfn.XLOOKUP($A800,'Cleaned - Hospitalisation Detai'!$A$2:$A$2344,'Cleaned - Hospitalisation Detai'!$J$2:$J$2344,0)</f>
        <v>24690</v>
      </c>
      <c r="M800" s="19">
        <f>_xlfn.XLOOKUP($A800,'Cleaned - Hospitalisation Detai'!$A$2:$A$2344,'Cleaned - Hospitalisation Detai'!$F$2:$F$2344,0)</f>
        <v>13047.33</v>
      </c>
      <c r="N800" s="19" t="str">
        <f>_xlfn.XLOOKUP($A800,'Cleaned - Hospitalisation Detai'!$A$2:$A$2344,'Cleaned - Hospitalisation Detai'!$G$2:$G$2344,0)</f>
        <v>tier - 3</v>
      </c>
      <c r="O800" s="19" t="str">
        <f>_xlfn.XLOOKUP($A800,'Cleaned - Hospitalisation Detai'!$A$2:$A$2344,'Cleaned - Hospitalisation Detai'!$H$2:$H$2344,0)</f>
        <v>tier - 3</v>
      </c>
      <c r="P800" s="19" t="str">
        <f>_xlfn.XLOOKUP($A800,'Cleaned - Hospitalisation Detai'!$A$2:$A$2344,'Cleaned - Hospitalisation Detai'!$I$2:$I$2344,0)</f>
        <v>R1024</v>
      </c>
      <c r="Q800" s="20">
        <f>_xlfn.XLOOKUP($A800,'Cleaned - Hospitalisation Detai'!$A$2:$A$2344,'Cleaned - Hospitalisation Detai'!$K$2:$K$2344,0)</f>
        <v>55</v>
      </c>
    </row>
    <row r="801" spans="1:17" ht="15.6" x14ac:dyDescent="0.3">
      <c r="A801" s="10" t="s">
        <v>1571</v>
      </c>
      <c r="B801" s="11" t="str">
        <f>_xlfn.XLOOKUP(A801,'Cleaned - Customer Names '!$A$2:$A$2336,'Cleaned - Customer Names '!$C$2:$C$2336,0)</f>
        <v>Sarah E</v>
      </c>
      <c r="C801" s="11">
        <f>_xlfn.XLOOKUP($A801,'Cleaned - Medical Examinations'!$A$2:$A$2336,'Cleaned - Medical Examinations'!$B$2:$B$2336,0)</f>
        <v>34.56</v>
      </c>
      <c r="D801" s="11">
        <f>_xlfn.XLOOKUP($A801,'Cleaned - Medical Examinations'!$A$2:$A$2336,'Cleaned - Medical Examinations'!$C$2:$C$2336,0)</f>
        <v>5.84</v>
      </c>
      <c r="E801" s="11" t="str">
        <f>_xlfn.XLOOKUP($A801,'Cleaned - Medical Examinations'!$A$2:$A$2336,'Cleaned - Medical Examinations'!$D$2:$D$2336,0)</f>
        <v>Yes</v>
      </c>
      <c r="F801" s="11" t="str">
        <f>_xlfn.XLOOKUP($A801,'Cleaned - Medical Examinations'!$A$2:$A$2336,'Cleaned - Medical Examinations'!$E$2:$E$2336,0)</f>
        <v>No</v>
      </c>
      <c r="G801" s="11" t="str">
        <f>_xlfn.XLOOKUP($A801,'Cleaned - Medical Examinations'!$A$2:$A$2336,'Cleaned - Medical Examinations'!$F$2:$F$2336,0)</f>
        <v>Yes</v>
      </c>
      <c r="H801" s="11">
        <f>_xlfn.XLOOKUP($A801,'Cleaned - Medical Examinations'!$A$2:$A$2336,'Cleaned - Medical Examinations'!$G$2:$G$2336,0)</f>
        <v>1</v>
      </c>
      <c r="I801" s="11" t="str">
        <f>_xlfn.XLOOKUP($A801,'Cleaned - Medical Examinations'!$A$2:$A$2336,'Cleaned - Medical Examinations'!$H$2:$H$2336,0)</f>
        <v>No</v>
      </c>
      <c r="J801" s="11" t="str">
        <f>_xlfn.XLOOKUP($A801,'Cleaned - Medical Examinations'!$A$2:$A$2336,'Cleaned - Medical Examinations'!$I$2:$I$2336,0)</f>
        <v>Obesity</v>
      </c>
      <c r="K801" s="11" t="str">
        <f t="shared" si="12"/>
        <v>Non-Diabetic</v>
      </c>
      <c r="L801" s="14">
        <f>_xlfn.XLOOKUP($A801,'Cleaned - Hospitalisation Detai'!$A$2:$A$2344,'Cleaned - Hospitalisation Detai'!$J$2:$J$2344,0)</f>
        <v>25469</v>
      </c>
      <c r="M801" s="19">
        <f>_xlfn.XLOOKUP($A801,'Cleaned - Hospitalisation Detai'!$A$2:$A$2344,'Cleaned - Hospitalisation Detai'!$F$2:$F$2344,0)</f>
        <v>13044.41</v>
      </c>
      <c r="N801" s="19" t="str">
        <f>_xlfn.XLOOKUP($A801,'Cleaned - Hospitalisation Detai'!$A$2:$A$2344,'Cleaned - Hospitalisation Detai'!$G$2:$G$2344,0)</f>
        <v>tier - 3</v>
      </c>
      <c r="O801" s="19" t="str">
        <f>_xlfn.XLOOKUP($A801,'Cleaned - Hospitalisation Detai'!$A$2:$A$2344,'Cleaned - Hospitalisation Detai'!$H$2:$H$2344,0)</f>
        <v>tier - 1</v>
      </c>
      <c r="P801" s="19" t="str">
        <f>_xlfn.XLOOKUP($A801,'Cleaned - Hospitalisation Detai'!$A$2:$A$2344,'Cleaned - Hospitalisation Detai'!$I$2:$I$2344,0)</f>
        <v>R1012</v>
      </c>
      <c r="Q801" s="20">
        <f>_xlfn.XLOOKUP($A801,'Cleaned - Hospitalisation Detai'!$A$2:$A$2344,'Cleaned - Hospitalisation Detai'!$K$2:$K$2344,0)</f>
        <v>53</v>
      </c>
    </row>
    <row r="802" spans="1:17" ht="15.6" x14ac:dyDescent="0.3">
      <c r="A802" s="10" t="s">
        <v>1570</v>
      </c>
      <c r="B802" s="11" t="str">
        <f>_xlfn.XLOOKUP(A802,'Cleaned - Customer Names '!$A$2:$A$2336,'Cleaned - Customer Names '!$C$2:$C$2336,0)</f>
        <v>Apryl J.</v>
      </c>
      <c r="C802" s="11">
        <f>_xlfn.XLOOKUP($A802,'Cleaned - Medical Examinations'!$A$2:$A$2336,'Cleaned - Medical Examinations'!$B$2:$B$2336,0)</f>
        <v>28.2</v>
      </c>
      <c r="D802" s="11">
        <f>_xlfn.XLOOKUP($A802,'Cleaned - Medical Examinations'!$A$2:$A$2336,'Cleaned - Medical Examinations'!$C$2:$C$2336,0)</f>
        <v>7.19</v>
      </c>
      <c r="E802" s="11" t="str">
        <f>_xlfn.XLOOKUP($A802,'Cleaned - Medical Examinations'!$A$2:$A$2336,'Cleaned - Medical Examinations'!$D$2:$D$2336,0)</f>
        <v>Yes</v>
      </c>
      <c r="F802" s="11" t="str">
        <f>_xlfn.XLOOKUP($A802,'Cleaned - Medical Examinations'!$A$2:$A$2336,'Cleaned - Medical Examinations'!$E$2:$E$2336,0)</f>
        <v>No</v>
      </c>
      <c r="G802" s="11" t="str">
        <f>_xlfn.XLOOKUP($A802,'Cleaned - Medical Examinations'!$A$2:$A$2336,'Cleaned - Medical Examinations'!$F$2:$F$2336,0)</f>
        <v>No</v>
      </c>
      <c r="H802" s="11">
        <f>_xlfn.XLOOKUP($A802,'Cleaned - Medical Examinations'!$A$2:$A$2336,'Cleaned - Medical Examinations'!$G$2:$G$2336,0)</f>
        <v>2</v>
      </c>
      <c r="I802" s="11" t="str">
        <f>_xlfn.XLOOKUP($A802,'Cleaned - Medical Examinations'!$A$2:$A$2336,'Cleaned - Medical Examinations'!$H$2:$H$2336,0)</f>
        <v>No</v>
      </c>
      <c r="J802" s="11" t="str">
        <f>_xlfn.XLOOKUP($A802,'Cleaned - Medical Examinations'!$A$2:$A$2336,'Cleaned - Medical Examinations'!$I$2:$I$2336,0)</f>
        <v>Overweight</v>
      </c>
      <c r="K802" s="11" t="str">
        <f t="shared" si="12"/>
        <v>Diabetic</v>
      </c>
      <c r="L802" s="14">
        <f>_xlfn.XLOOKUP($A802,'Cleaned - Hospitalisation Detai'!$A$2:$A$2344,'Cleaned - Hospitalisation Detai'!$J$2:$J$2344,0)</f>
        <v>22594</v>
      </c>
      <c r="M802" s="19">
        <f>_xlfn.XLOOKUP($A802,'Cleaned - Hospitalisation Detai'!$A$2:$A$2344,'Cleaned - Hospitalisation Detai'!$F$2:$F$2344,0)</f>
        <v>13041.92</v>
      </c>
      <c r="N802" s="19" t="str">
        <f>_xlfn.XLOOKUP($A802,'Cleaned - Hospitalisation Detai'!$A$2:$A$2344,'Cleaned - Hospitalisation Detai'!$G$2:$G$2344,0)</f>
        <v>tier - 3</v>
      </c>
      <c r="O802" s="19" t="str">
        <f>_xlfn.XLOOKUP($A802,'Cleaned - Hospitalisation Detai'!$A$2:$A$2344,'Cleaned - Hospitalisation Detai'!$H$2:$H$2344,0)</f>
        <v>tier - 1</v>
      </c>
      <c r="P802" s="19" t="str">
        <f>_xlfn.XLOOKUP($A802,'Cleaned - Hospitalisation Detai'!$A$2:$A$2344,'Cleaned - Hospitalisation Detai'!$I$2:$I$2344,0)</f>
        <v>R1011</v>
      </c>
      <c r="Q802" s="20">
        <f>_xlfn.XLOOKUP($A802,'Cleaned - Hospitalisation Detai'!$A$2:$A$2344,'Cleaned - Hospitalisation Detai'!$K$2:$K$2344,0)</f>
        <v>61</v>
      </c>
    </row>
    <row r="803" spans="1:17" ht="15.6" x14ac:dyDescent="0.3">
      <c r="A803" s="10" t="s">
        <v>1569</v>
      </c>
      <c r="B803" s="11" t="str">
        <f>_xlfn.XLOOKUP(A803,'Cleaned - Customer Names '!$A$2:$A$2336,'Cleaned - Customer Names '!$C$2:$C$2336,0)</f>
        <v>Ilana</v>
      </c>
      <c r="C803" s="11">
        <f>_xlfn.XLOOKUP($A803,'Cleaned - Medical Examinations'!$A$2:$A$2336,'Cleaned - Medical Examinations'!$B$2:$B$2336,0)</f>
        <v>30.43</v>
      </c>
      <c r="D803" s="11">
        <f>_xlfn.XLOOKUP($A803,'Cleaned - Medical Examinations'!$A$2:$A$2336,'Cleaned - Medical Examinations'!$C$2:$C$2336,0)</f>
        <v>9.39</v>
      </c>
      <c r="E803" s="11" t="str">
        <f>_xlfn.XLOOKUP($A803,'Cleaned - Medical Examinations'!$A$2:$A$2336,'Cleaned - Medical Examinations'!$D$2:$D$2336,0)</f>
        <v>No</v>
      </c>
      <c r="F803" s="11" t="str">
        <f>_xlfn.XLOOKUP($A803,'Cleaned - Medical Examinations'!$A$2:$A$2336,'Cleaned - Medical Examinations'!$E$2:$E$2336,0)</f>
        <v>No</v>
      </c>
      <c r="G803" s="11" t="str">
        <f>_xlfn.XLOOKUP($A803,'Cleaned - Medical Examinations'!$A$2:$A$2336,'Cleaned - Medical Examinations'!$F$2:$F$2336,0)</f>
        <v>No</v>
      </c>
      <c r="H803" s="11">
        <f>_xlfn.XLOOKUP($A803,'Cleaned - Medical Examinations'!$A$2:$A$2336,'Cleaned - Medical Examinations'!$G$2:$G$2336,0)</f>
        <v>0</v>
      </c>
      <c r="I803" s="11" t="str">
        <f>_xlfn.XLOOKUP($A803,'Cleaned - Medical Examinations'!$A$2:$A$2336,'Cleaned - Medical Examinations'!$H$2:$H$2336,0)</f>
        <v>No</v>
      </c>
      <c r="J803" s="11" t="str">
        <f>_xlfn.XLOOKUP($A803,'Cleaned - Medical Examinations'!$A$2:$A$2336,'Cleaned - Medical Examinations'!$I$2:$I$2336,0)</f>
        <v>Obesity</v>
      </c>
      <c r="K803" s="11" t="str">
        <f t="shared" si="12"/>
        <v>Diabetic</v>
      </c>
      <c r="L803" s="14">
        <f>_xlfn.XLOOKUP($A803,'Cleaned - Hospitalisation Detai'!$A$2:$A$2344,'Cleaned - Hospitalisation Detai'!$J$2:$J$2344,0)</f>
        <v>24050</v>
      </c>
      <c r="M803" s="19">
        <f>_xlfn.XLOOKUP($A803,'Cleaned - Hospitalisation Detai'!$A$2:$A$2344,'Cleaned - Hospitalisation Detai'!$F$2:$F$2344,0)</f>
        <v>13023.93</v>
      </c>
      <c r="N803" s="19" t="str">
        <f>_xlfn.XLOOKUP($A803,'Cleaned - Hospitalisation Detai'!$A$2:$A$2344,'Cleaned - Hospitalisation Detai'!$G$2:$G$2344,0)</f>
        <v>tier - 3</v>
      </c>
      <c r="O803" s="19" t="str">
        <f>_xlfn.XLOOKUP($A803,'Cleaned - Hospitalisation Detai'!$A$2:$A$2344,'Cleaned - Hospitalisation Detai'!$H$2:$H$2344,0)</f>
        <v>tier - 2</v>
      </c>
      <c r="P803" s="19" t="str">
        <f>_xlfn.XLOOKUP($A803,'Cleaned - Hospitalisation Detai'!$A$2:$A$2344,'Cleaned - Hospitalisation Detai'!$I$2:$I$2344,0)</f>
        <v>R1025</v>
      </c>
      <c r="Q803" s="20">
        <f>_xlfn.XLOOKUP($A803,'Cleaned - Hospitalisation Detai'!$A$2:$A$2344,'Cleaned - Hospitalisation Detai'!$K$2:$K$2344,0)</f>
        <v>57</v>
      </c>
    </row>
    <row r="804" spans="1:17" ht="15.6" x14ac:dyDescent="0.3">
      <c r="A804" s="10" t="s">
        <v>1568</v>
      </c>
      <c r="B804" s="11" t="str">
        <f>_xlfn.XLOOKUP(A804,'Cleaned - Customer Names '!$A$2:$A$2336,'Cleaned - Customer Names '!$C$2:$C$2336,0)</f>
        <v>Katherine</v>
      </c>
      <c r="C804" s="11">
        <f>_xlfn.XLOOKUP($A804,'Cleaned - Medical Examinations'!$A$2:$A$2336,'Cleaned - Medical Examinations'!$B$2:$B$2336,0)</f>
        <v>32.395000000000003</v>
      </c>
      <c r="D804" s="11">
        <f>_xlfn.XLOOKUP($A804,'Cleaned - Medical Examinations'!$A$2:$A$2336,'Cleaned - Medical Examinations'!$C$2:$C$2336,0)</f>
        <v>4.2699999999999996</v>
      </c>
      <c r="E804" s="11" t="str">
        <f>_xlfn.XLOOKUP($A804,'Cleaned - Medical Examinations'!$A$2:$A$2336,'Cleaned - Medical Examinations'!$D$2:$D$2336,0)</f>
        <v>Yes</v>
      </c>
      <c r="F804" s="11" t="str">
        <f>_xlfn.XLOOKUP($A804,'Cleaned - Medical Examinations'!$A$2:$A$2336,'Cleaned - Medical Examinations'!$E$2:$E$2336,0)</f>
        <v>No</v>
      </c>
      <c r="G804" s="11" t="str">
        <f>_xlfn.XLOOKUP($A804,'Cleaned - Medical Examinations'!$A$2:$A$2336,'Cleaned - Medical Examinations'!$F$2:$F$2336,0)</f>
        <v>No</v>
      </c>
      <c r="H804" s="11">
        <f>_xlfn.XLOOKUP($A804,'Cleaned - Medical Examinations'!$A$2:$A$2336,'Cleaned - Medical Examinations'!$G$2:$G$2336,0)</f>
        <v>1</v>
      </c>
      <c r="I804" s="11" t="str">
        <f>_xlfn.XLOOKUP($A804,'Cleaned - Medical Examinations'!$A$2:$A$2336,'Cleaned - Medical Examinations'!$H$2:$H$2336,0)</f>
        <v>No</v>
      </c>
      <c r="J804" s="11" t="str">
        <f>_xlfn.XLOOKUP($A804,'Cleaned - Medical Examinations'!$A$2:$A$2336,'Cleaned - Medical Examinations'!$I$2:$I$2336,0)</f>
        <v>Obesity</v>
      </c>
      <c r="K804" s="11" t="str">
        <f t="shared" si="12"/>
        <v>Non-Diabetic</v>
      </c>
      <c r="L804" s="14">
        <f>_xlfn.XLOOKUP($A804,'Cleaned - Hospitalisation Detai'!$A$2:$A$2344,'Cleaned - Hospitalisation Detai'!$J$2:$J$2344,0)</f>
        <v>23643</v>
      </c>
      <c r="M804" s="19">
        <f>_xlfn.XLOOKUP($A804,'Cleaned - Hospitalisation Detai'!$A$2:$A$2344,'Cleaned - Hospitalisation Detai'!$F$2:$F$2344,0)</f>
        <v>13019.16</v>
      </c>
      <c r="N804" s="19" t="str">
        <f>_xlfn.XLOOKUP($A804,'Cleaned - Hospitalisation Detai'!$A$2:$A$2344,'Cleaned - Hospitalisation Detai'!$G$2:$G$2344,0)</f>
        <v>tier - 3</v>
      </c>
      <c r="O804" s="19" t="str">
        <f>_xlfn.XLOOKUP($A804,'Cleaned - Hospitalisation Detai'!$A$2:$A$2344,'Cleaned - Hospitalisation Detai'!$H$2:$H$2344,0)</f>
        <v>tier - 1</v>
      </c>
      <c r="P804" s="19" t="str">
        <f>_xlfn.XLOOKUP($A804,'Cleaned - Hospitalisation Detai'!$A$2:$A$2344,'Cleaned - Hospitalisation Detai'!$I$2:$I$2344,0)</f>
        <v>R1024</v>
      </c>
      <c r="Q804" s="20">
        <f>_xlfn.XLOOKUP($A804,'Cleaned - Hospitalisation Detai'!$A$2:$A$2344,'Cleaned - Hospitalisation Detai'!$K$2:$K$2344,0)</f>
        <v>58</v>
      </c>
    </row>
    <row r="805" spans="1:17" ht="15.6" x14ac:dyDescent="0.3">
      <c r="A805" s="10" t="s">
        <v>1567</v>
      </c>
      <c r="B805" s="11" t="str">
        <f>_xlfn.XLOOKUP(A805,'Cleaned - Customer Names '!$A$2:$A$2336,'Cleaned - Customer Names '!$C$2:$C$2336,0)</f>
        <v>Katherine</v>
      </c>
      <c r="C805" s="11">
        <f>_xlfn.XLOOKUP($A805,'Cleaned - Medical Examinations'!$A$2:$A$2336,'Cleaned - Medical Examinations'!$B$2:$B$2336,0)</f>
        <v>24.035</v>
      </c>
      <c r="D805" s="11">
        <f>_xlfn.XLOOKUP($A805,'Cleaned - Medical Examinations'!$A$2:$A$2336,'Cleaned - Medical Examinations'!$C$2:$C$2336,0)</f>
        <v>11.71</v>
      </c>
      <c r="E805" s="11" t="str">
        <f>_xlfn.XLOOKUP($A805,'Cleaned - Medical Examinations'!$A$2:$A$2336,'Cleaned - Medical Examinations'!$D$2:$D$2336,0)</f>
        <v>No</v>
      </c>
      <c r="F805" s="11" t="str">
        <f>_xlfn.XLOOKUP($A805,'Cleaned - Medical Examinations'!$A$2:$A$2336,'Cleaned - Medical Examinations'!$E$2:$E$2336,0)</f>
        <v>No</v>
      </c>
      <c r="G805" s="11" t="str">
        <f>_xlfn.XLOOKUP($A805,'Cleaned - Medical Examinations'!$A$2:$A$2336,'Cleaned - Medical Examinations'!$F$2:$F$2336,0)</f>
        <v>No</v>
      </c>
      <c r="H805" s="11">
        <f>_xlfn.XLOOKUP($A805,'Cleaned - Medical Examinations'!$A$2:$A$2336,'Cleaned - Medical Examinations'!$G$2:$G$2336,0)</f>
        <v>0</v>
      </c>
      <c r="I805" s="11" t="str">
        <f>_xlfn.XLOOKUP($A805,'Cleaned - Medical Examinations'!$A$2:$A$2336,'Cleaned - Medical Examinations'!$H$2:$H$2336,0)</f>
        <v>No</v>
      </c>
      <c r="J805" s="11" t="str">
        <f>_xlfn.XLOOKUP($A805,'Cleaned - Medical Examinations'!$A$2:$A$2336,'Cleaned - Medical Examinations'!$I$2:$I$2336,0)</f>
        <v>Normal Weight</v>
      </c>
      <c r="K805" s="11" t="str">
        <f t="shared" si="12"/>
        <v>Diabetic</v>
      </c>
      <c r="L805" s="14">
        <f>_xlfn.XLOOKUP($A805,'Cleaned - Hospitalisation Detai'!$A$2:$A$2344,'Cleaned - Hospitalisation Detai'!$J$2:$J$2344,0)</f>
        <v>22847</v>
      </c>
      <c r="M805" s="19">
        <f>_xlfn.XLOOKUP($A805,'Cleaned - Hospitalisation Detai'!$A$2:$A$2344,'Cleaned - Hospitalisation Detai'!$F$2:$F$2344,0)</f>
        <v>13012.21</v>
      </c>
      <c r="N805" s="19" t="str">
        <f>_xlfn.XLOOKUP($A805,'Cleaned - Hospitalisation Detai'!$A$2:$A$2344,'Cleaned - Hospitalisation Detai'!$G$2:$G$2344,0)</f>
        <v>tier - 3</v>
      </c>
      <c r="O805" s="19" t="str">
        <f>_xlfn.XLOOKUP($A805,'Cleaned - Hospitalisation Detai'!$A$2:$A$2344,'Cleaned - Hospitalisation Detai'!$H$2:$H$2344,0)</f>
        <v>tier - 1</v>
      </c>
      <c r="P805" s="19" t="str">
        <f>_xlfn.XLOOKUP($A805,'Cleaned - Hospitalisation Detai'!$A$2:$A$2344,'Cleaned - Hospitalisation Detai'!$I$2:$I$2344,0)</f>
        <v>R1012</v>
      </c>
      <c r="Q805" s="20">
        <f>_xlfn.XLOOKUP($A805,'Cleaned - Hospitalisation Detai'!$A$2:$A$2344,'Cleaned - Hospitalisation Detai'!$K$2:$K$2344,0)</f>
        <v>60</v>
      </c>
    </row>
    <row r="806" spans="1:17" ht="15.6" x14ac:dyDescent="0.3">
      <c r="A806" s="10" t="s">
        <v>1566</v>
      </c>
      <c r="B806" s="11" t="str">
        <f>_xlfn.XLOOKUP(A806,'Cleaned - Customer Names '!$A$2:$A$2336,'Cleaned - Customer Names '!$C$2:$C$2336,0)</f>
        <v>Karl</v>
      </c>
      <c r="C806" s="11">
        <f>_xlfn.XLOOKUP($A806,'Cleaned - Medical Examinations'!$A$2:$A$2336,'Cleaned - Medical Examinations'!$B$2:$B$2336,0)</f>
        <v>37.119999999999997</v>
      </c>
      <c r="D806" s="11">
        <f>_xlfn.XLOOKUP($A806,'Cleaned - Medical Examinations'!$A$2:$A$2336,'Cleaned - Medical Examinations'!$C$2:$C$2336,0)</f>
        <v>5.29</v>
      </c>
      <c r="E806" s="11" t="str">
        <f>_xlfn.XLOOKUP($A806,'Cleaned - Medical Examinations'!$A$2:$A$2336,'Cleaned - Medical Examinations'!$D$2:$D$2336,0)</f>
        <v>No</v>
      </c>
      <c r="F806" s="11" t="str">
        <f>_xlfn.XLOOKUP($A806,'Cleaned - Medical Examinations'!$A$2:$A$2336,'Cleaned - Medical Examinations'!$E$2:$E$2336,0)</f>
        <v>No</v>
      </c>
      <c r="G806" s="11" t="str">
        <f>_xlfn.XLOOKUP($A806,'Cleaned - Medical Examinations'!$A$2:$A$2336,'Cleaned - Medical Examinations'!$F$2:$F$2336,0)</f>
        <v>No</v>
      </c>
      <c r="H806" s="11">
        <f>_xlfn.XLOOKUP($A806,'Cleaned - Medical Examinations'!$A$2:$A$2336,'Cleaned - Medical Examinations'!$G$2:$G$2336,0)</f>
        <v>2</v>
      </c>
      <c r="I806" s="11" t="str">
        <f>_xlfn.XLOOKUP($A806,'Cleaned - Medical Examinations'!$A$2:$A$2336,'Cleaned - Medical Examinations'!$H$2:$H$2336,0)</f>
        <v>No</v>
      </c>
      <c r="J806" s="11" t="str">
        <f>_xlfn.XLOOKUP($A806,'Cleaned - Medical Examinations'!$A$2:$A$2336,'Cleaned - Medical Examinations'!$I$2:$I$2336,0)</f>
        <v>Obesity</v>
      </c>
      <c r="K806" s="11" t="str">
        <f t="shared" si="12"/>
        <v>Non-Diabetic</v>
      </c>
      <c r="L806" s="14">
        <f>_xlfn.XLOOKUP($A806,'Cleaned - Hospitalisation Detai'!$A$2:$A$2344,'Cleaned - Hospitalisation Detai'!$J$2:$J$2344,0)</f>
        <v>26569</v>
      </c>
      <c r="M806" s="19">
        <f>_xlfn.XLOOKUP($A806,'Cleaned - Hospitalisation Detai'!$A$2:$A$2344,'Cleaned - Hospitalisation Detai'!$F$2:$F$2344,0)</f>
        <v>13010.86</v>
      </c>
      <c r="N806" s="19" t="str">
        <f>_xlfn.XLOOKUP($A806,'Cleaned - Hospitalisation Detai'!$A$2:$A$2344,'Cleaned - Hospitalisation Detai'!$G$2:$G$2344,0)</f>
        <v>tier - 3</v>
      </c>
      <c r="O806" s="19" t="str">
        <f>_xlfn.XLOOKUP($A806,'Cleaned - Hospitalisation Detai'!$A$2:$A$2344,'Cleaned - Hospitalisation Detai'!$H$2:$H$2344,0)</f>
        <v>tier - 2</v>
      </c>
      <c r="P806" s="19" t="str">
        <f>_xlfn.XLOOKUP($A806,'Cleaned - Hospitalisation Detai'!$A$2:$A$2344,'Cleaned - Hospitalisation Detai'!$I$2:$I$2344,0)</f>
        <v>R1012</v>
      </c>
      <c r="Q806" s="20">
        <f>_xlfn.XLOOKUP($A806,'Cleaned - Hospitalisation Detai'!$A$2:$A$2344,'Cleaned - Hospitalisation Detai'!$K$2:$K$2344,0)</f>
        <v>50</v>
      </c>
    </row>
    <row r="807" spans="1:17" ht="15.6" x14ac:dyDescent="0.3">
      <c r="A807" s="10" t="s">
        <v>1565</v>
      </c>
      <c r="B807" s="11" t="str">
        <f>_xlfn.XLOOKUP(A807,'Cleaned - Customer Names '!$A$2:$A$2336,'Cleaned - Customer Names '!$C$2:$C$2336,0)</f>
        <v>Stephen</v>
      </c>
      <c r="C807" s="11">
        <f>_xlfn.XLOOKUP($A807,'Cleaned - Medical Examinations'!$A$2:$A$2336,'Cleaned - Medical Examinations'!$B$2:$B$2336,0)</f>
        <v>34.840000000000003</v>
      </c>
      <c r="D807" s="11">
        <f>_xlfn.XLOOKUP($A807,'Cleaned - Medical Examinations'!$A$2:$A$2336,'Cleaned - Medical Examinations'!$C$2:$C$2336,0)</f>
        <v>6</v>
      </c>
      <c r="E807" s="11" t="str">
        <f>_xlfn.XLOOKUP($A807,'Cleaned - Medical Examinations'!$A$2:$A$2336,'Cleaned - Medical Examinations'!$D$2:$D$2336,0)</f>
        <v>Yes</v>
      </c>
      <c r="F807" s="11" t="str">
        <f>_xlfn.XLOOKUP($A807,'Cleaned - Medical Examinations'!$A$2:$A$2336,'Cleaned - Medical Examinations'!$E$2:$E$2336,0)</f>
        <v>No</v>
      </c>
      <c r="G807" s="11" t="str">
        <f>_xlfn.XLOOKUP($A807,'Cleaned - Medical Examinations'!$A$2:$A$2336,'Cleaned - Medical Examinations'!$F$2:$F$2336,0)</f>
        <v>Yes</v>
      </c>
      <c r="H807" s="11">
        <f>_xlfn.XLOOKUP($A807,'Cleaned - Medical Examinations'!$A$2:$A$2336,'Cleaned - Medical Examinations'!$G$2:$G$2336,0)</f>
        <v>1</v>
      </c>
      <c r="I807" s="11" t="str">
        <f>_xlfn.XLOOKUP($A807,'Cleaned - Medical Examinations'!$A$2:$A$2336,'Cleaned - Medical Examinations'!$H$2:$H$2336,0)</f>
        <v>No</v>
      </c>
      <c r="J807" s="11" t="str">
        <f>_xlfn.XLOOKUP($A807,'Cleaned - Medical Examinations'!$A$2:$A$2336,'Cleaned - Medical Examinations'!$I$2:$I$2336,0)</f>
        <v>Obesity</v>
      </c>
      <c r="K807" s="11" t="str">
        <f t="shared" si="12"/>
        <v>Non-Diabetic</v>
      </c>
      <c r="L807" s="14">
        <f>_xlfn.XLOOKUP($A807,'Cleaned - Hospitalisation Detai'!$A$2:$A$2344,'Cleaned - Hospitalisation Detai'!$J$2:$J$2344,0)</f>
        <v>25550</v>
      </c>
      <c r="M807" s="19">
        <f>_xlfn.XLOOKUP($A807,'Cleaned - Hospitalisation Detai'!$A$2:$A$2344,'Cleaned - Hospitalisation Detai'!$F$2:$F$2344,0)</f>
        <v>13008.07</v>
      </c>
      <c r="N807" s="19" t="str">
        <f>_xlfn.XLOOKUP($A807,'Cleaned - Hospitalisation Detai'!$A$2:$A$2344,'Cleaned - Hospitalisation Detai'!$G$2:$G$2344,0)</f>
        <v>tier - 3</v>
      </c>
      <c r="O807" s="19" t="str">
        <f>_xlfn.XLOOKUP($A807,'Cleaned - Hospitalisation Detai'!$A$2:$A$2344,'Cleaned - Hospitalisation Detai'!$H$2:$H$2344,0)</f>
        <v>tier - 3</v>
      </c>
      <c r="P807" s="19" t="str">
        <f>_xlfn.XLOOKUP($A807,'Cleaned - Hospitalisation Detai'!$A$2:$A$2344,'Cleaned - Hospitalisation Detai'!$I$2:$I$2344,0)</f>
        <v>R1012</v>
      </c>
      <c r="Q807" s="20">
        <f>_xlfn.XLOOKUP($A807,'Cleaned - Hospitalisation Detai'!$A$2:$A$2344,'Cleaned - Hospitalisation Detai'!$K$2:$K$2344,0)</f>
        <v>53</v>
      </c>
    </row>
    <row r="808" spans="1:17" ht="15.6" x14ac:dyDescent="0.3">
      <c r="A808" s="10" t="s">
        <v>1564</v>
      </c>
      <c r="B808" s="11" t="str">
        <f>_xlfn.XLOOKUP(A808,'Cleaned - Customer Names '!$A$2:$A$2336,'Cleaned - Customer Names '!$C$2:$C$2336,0)</f>
        <v>Will</v>
      </c>
      <c r="C808" s="11">
        <f>_xlfn.XLOOKUP($A808,'Cleaned - Medical Examinations'!$A$2:$A$2336,'Cleaned - Medical Examinations'!$B$2:$B$2336,0)</f>
        <v>29.53</v>
      </c>
      <c r="D808" s="11">
        <f>_xlfn.XLOOKUP($A808,'Cleaned - Medical Examinations'!$A$2:$A$2336,'Cleaned - Medical Examinations'!$C$2:$C$2336,0)</f>
        <v>10.64</v>
      </c>
      <c r="E808" s="11" t="str">
        <f>_xlfn.XLOOKUP($A808,'Cleaned - Medical Examinations'!$A$2:$A$2336,'Cleaned - Medical Examinations'!$D$2:$D$2336,0)</f>
        <v>No</v>
      </c>
      <c r="F808" s="11" t="str">
        <f>_xlfn.XLOOKUP($A808,'Cleaned - Medical Examinations'!$A$2:$A$2336,'Cleaned - Medical Examinations'!$E$2:$E$2336,0)</f>
        <v>No</v>
      </c>
      <c r="G808" s="11" t="str">
        <f>_xlfn.XLOOKUP($A808,'Cleaned - Medical Examinations'!$A$2:$A$2336,'Cleaned - Medical Examinations'!$F$2:$F$2336,0)</f>
        <v>No</v>
      </c>
      <c r="H808" s="11">
        <f>_xlfn.XLOOKUP($A808,'Cleaned - Medical Examinations'!$A$2:$A$2336,'Cleaned - Medical Examinations'!$G$2:$G$2336,0)</f>
        <v>0</v>
      </c>
      <c r="I808" s="11" t="str">
        <f>_xlfn.XLOOKUP($A808,'Cleaned - Medical Examinations'!$A$2:$A$2336,'Cleaned - Medical Examinations'!$H$2:$H$2336,0)</f>
        <v>No</v>
      </c>
      <c r="J808" s="11" t="str">
        <f>_xlfn.XLOOKUP($A808,'Cleaned - Medical Examinations'!$A$2:$A$2336,'Cleaned - Medical Examinations'!$I$2:$I$2336,0)</f>
        <v>Overweight</v>
      </c>
      <c r="K808" s="11" t="str">
        <f t="shared" si="12"/>
        <v>Diabetic</v>
      </c>
      <c r="L808" s="14">
        <f>_xlfn.XLOOKUP($A808,'Cleaned - Hospitalisation Detai'!$A$2:$A$2344,'Cleaned - Hospitalisation Detai'!$J$2:$J$2344,0)</f>
        <v>22821</v>
      </c>
      <c r="M808" s="19">
        <f>_xlfn.XLOOKUP($A808,'Cleaned - Hospitalisation Detai'!$A$2:$A$2344,'Cleaned - Hospitalisation Detai'!$F$2:$F$2344,0)</f>
        <v>13004.95</v>
      </c>
      <c r="N808" s="19" t="str">
        <f>_xlfn.XLOOKUP($A808,'Cleaned - Hospitalisation Detai'!$A$2:$A$2344,'Cleaned - Hospitalisation Detai'!$G$2:$G$2344,0)</f>
        <v>tier - 3</v>
      </c>
      <c r="O808" s="19" t="str">
        <f>_xlfn.XLOOKUP($A808,'Cleaned - Hospitalisation Detai'!$A$2:$A$2344,'Cleaned - Hospitalisation Detai'!$H$2:$H$2344,0)</f>
        <v>tier - 1</v>
      </c>
      <c r="P808" s="19" t="str">
        <f>_xlfn.XLOOKUP($A808,'Cleaned - Hospitalisation Detai'!$A$2:$A$2344,'Cleaned - Hospitalisation Detai'!$I$2:$I$2344,0)</f>
        <v>R1012</v>
      </c>
      <c r="Q808" s="20">
        <f>_xlfn.XLOOKUP($A808,'Cleaned - Hospitalisation Detai'!$A$2:$A$2344,'Cleaned - Hospitalisation Detai'!$K$2:$K$2344,0)</f>
        <v>60</v>
      </c>
    </row>
    <row r="809" spans="1:17" ht="15.6" x14ac:dyDescent="0.3">
      <c r="A809" s="10" t="s">
        <v>1563</v>
      </c>
      <c r="B809" s="11" t="str">
        <f>_xlfn.XLOOKUP(A809,'Cleaned - Customer Names '!$A$2:$A$2336,'Cleaned - Customer Names '!$C$2:$C$2336,0)</f>
        <v>Bradley D</v>
      </c>
      <c r="C809" s="11">
        <f>_xlfn.XLOOKUP($A809,'Cleaned - Medical Examinations'!$A$2:$A$2336,'Cleaned - Medical Examinations'!$B$2:$B$2336,0)</f>
        <v>42.51</v>
      </c>
      <c r="D809" s="11">
        <f>_xlfn.XLOOKUP($A809,'Cleaned - Medical Examinations'!$A$2:$A$2336,'Cleaned - Medical Examinations'!$C$2:$C$2336,0)</f>
        <v>8.2100000000000009</v>
      </c>
      <c r="E809" s="11" t="str">
        <f>_xlfn.XLOOKUP($A809,'Cleaned - Medical Examinations'!$A$2:$A$2336,'Cleaned - Medical Examinations'!$D$2:$D$2336,0)</f>
        <v>Yes</v>
      </c>
      <c r="F809" s="11" t="str">
        <f>_xlfn.XLOOKUP($A809,'Cleaned - Medical Examinations'!$A$2:$A$2336,'Cleaned - Medical Examinations'!$E$2:$E$2336,0)</f>
        <v>No</v>
      </c>
      <c r="G809" s="11" t="str">
        <f>_xlfn.XLOOKUP($A809,'Cleaned - Medical Examinations'!$A$2:$A$2336,'Cleaned - Medical Examinations'!$F$2:$F$2336,0)</f>
        <v>No</v>
      </c>
      <c r="H809" s="11">
        <f>_xlfn.XLOOKUP($A809,'Cleaned - Medical Examinations'!$A$2:$A$2336,'Cleaned - Medical Examinations'!$G$2:$G$2336,0)</f>
        <v>0</v>
      </c>
      <c r="I809" s="11" t="str">
        <f>_xlfn.XLOOKUP($A809,'Cleaned - Medical Examinations'!$A$2:$A$2336,'Cleaned - Medical Examinations'!$H$2:$H$2336,0)</f>
        <v>No</v>
      </c>
      <c r="J809" s="11" t="str">
        <f>_xlfn.XLOOKUP($A809,'Cleaned - Medical Examinations'!$A$2:$A$2336,'Cleaned - Medical Examinations'!$I$2:$I$2336,0)</f>
        <v>Obesity</v>
      </c>
      <c r="K809" s="11" t="str">
        <f t="shared" si="12"/>
        <v>Diabetic</v>
      </c>
      <c r="L809" s="14">
        <f>_xlfn.XLOOKUP($A809,'Cleaned - Hospitalisation Detai'!$A$2:$A$2344,'Cleaned - Hospitalisation Detai'!$J$2:$J$2344,0)</f>
        <v>29889</v>
      </c>
      <c r="M809" s="19">
        <f>_xlfn.XLOOKUP($A809,'Cleaned - Hospitalisation Detai'!$A$2:$A$2344,'Cleaned - Hospitalisation Detai'!$F$2:$F$2344,0)</f>
        <v>13002.91</v>
      </c>
      <c r="N809" s="19" t="str">
        <f>_xlfn.XLOOKUP($A809,'Cleaned - Hospitalisation Detai'!$A$2:$A$2344,'Cleaned - Hospitalisation Detai'!$G$2:$G$2344,0)</f>
        <v>tier - 3</v>
      </c>
      <c r="O809" s="19" t="str">
        <f>_xlfn.XLOOKUP($A809,'Cleaned - Hospitalisation Detai'!$A$2:$A$2344,'Cleaned - Hospitalisation Detai'!$H$2:$H$2344,0)</f>
        <v>tier - 1</v>
      </c>
      <c r="P809" s="19" t="str">
        <f>_xlfn.XLOOKUP($A809,'Cleaned - Hospitalisation Detai'!$A$2:$A$2344,'Cleaned - Hospitalisation Detai'!$I$2:$I$2344,0)</f>
        <v>R1012</v>
      </c>
      <c r="Q809" s="20">
        <f>_xlfn.XLOOKUP($A809,'Cleaned - Hospitalisation Detai'!$A$2:$A$2344,'Cleaned - Hospitalisation Detai'!$K$2:$K$2344,0)</f>
        <v>41</v>
      </c>
    </row>
    <row r="810" spans="1:17" ht="15.6" x14ac:dyDescent="0.3">
      <c r="A810" s="10" t="s">
        <v>1562</v>
      </c>
      <c r="B810" s="11" t="str">
        <f>_xlfn.XLOOKUP(A810,'Cleaned - Customer Names '!$A$2:$A$2336,'Cleaned - Customer Names '!$C$2:$C$2336,0)</f>
        <v>Amy M</v>
      </c>
      <c r="C810" s="11">
        <f>_xlfn.XLOOKUP($A810,'Cleaned - Medical Examinations'!$A$2:$A$2336,'Cleaned - Medical Examinations'!$B$2:$B$2336,0)</f>
        <v>38.14</v>
      </c>
      <c r="D810" s="11">
        <f>_xlfn.XLOOKUP($A810,'Cleaned - Medical Examinations'!$A$2:$A$2336,'Cleaned - Medical Examinations'!$C$2:$C$2336,0)</f>
        <v>5.58</v>
      </c>
      <c r="E810" s="11" t="str">
        <f>_xlfn.XLOOKUP($A810,'Cleaned - Medical Examinations'!$A$2:$A$2336,'Cleaned - Medical Examinations'!$D$2:$D$2336,0)</f>
        <v>No</v>
      </c>
      <c r="F810" s="11" t="str">
        <f>_xlfn.XLOOKUP($A810,'Cleaned - Medical Examinations'!$A$2:$A$2336,'Cleaned - Medical Examinations'!$E$2:$E$2336,0)</f>
        <v>No</v>
      </c>
      <c r="G810" s="11" t="str">
        <f>_xlfn.XLOOKUP($A810,'Cleaned - Medical Examinations'!$A$2:$A$2336,'Cleaned - Medical Examinations'!$F$2:$F$2336,0)</f>
        <v>Yes</v>
      </c>
      <c r="H810" s="11">
        <f>_xlfn.XLOOKUP($A810,'Cleaned - Medical Examinations'!$A$2:$A$2336,'Cleaned - Medical Examinations'!$G$2:$G$2336,0)</f>
        <v>1</v>
      </c>
      <c r="I810" s="11" t="str">
        <f>_xlfn.XLOOKUP($A810,'Cleaned - Medical Examinations'!$A$2:$A$2336,'Cleaned - Medical Examinations'!$H$2:$H$2336,0)</f>
        <v>No</v>
      </c>
      <c r="J810" s="11" t="str">
        <f>_xlfn.XLOOKUP($A810,'Cleaned - Medical Examinations'!$A$2:$A$2336,'Cleaned - Medical Examinations'!$I$2:$I$2336,0)</f>
        <v>Obesity</v>
      </c>
      <c r="K810" s="11" t="str">
        <f t="shared" si="12"/>
        <v>Non-Diabetic</v>
      </c>
      <c r="L810" s="14">
        <f>_xlfn.XLOOKUP($A810,'Cleaned - Hospitalisation Detai'!$A$2:$A$2344,'Cleaned - Hospitalisation Detai'!$J$2:$J$2344,0)</f>
        <v>29186</v>
      </c>
      <c r="M810" s="19">
        <f>_xlfn.XLOOKUP($A810,'Cleaned - Hospitalisation Detai'!$A$2:$A$2344,'Cleaned - Hospitalisation Detai'!$F$2:$F$2344,0)</f>
        <v>12994.12</v>
      </c>
      <c r="N810" s="19" t="str">
        <f>_xlfn.XLOOKUP($A810,'Cleaned - Hospitalisation Detai'!$A$2:$A$2344,'Cleaned - Hospitalisation Detai'!$G$2:$G$2344,0)</f>
        <v>tier - 3</v>
      </c>
      <c r="O810" s="19" t="str">
        <f>_xlfn.XLOOKUP($A810,'Cleaned - Hospitalisation Detai'!$A$2:$A$2344,'Cleaned - Hospitalisation Detai'!$H$2:$H$2344,0)</f>
        <v>tier - 2</v>
      </c>
      <c r="P810" s="19" t="str">
        <f>_xlfn.XLOOKUP($A810,'Cleaned - Hospitalisation Detai'!$A$2:$A$2344,'Cleaned - Hospitalisation Detai'!$I$2:$I$2344,0)</f>
        <v>R1026</v>
      </c>
      <c r="Q810" s="20">
        <f>_xlfn.XLOOKUP($A810,'Cleaned - Hospitalisation Detai'!$A$2:$A$2344,'Cleaned - Hospitalisation Detai'!$K$2:$K$2344,0)</f>
        <v>43</v>
      </c>
    </row>
    <row r="811" spans="1:17" ht="15.6" x14ac:dyDescent="0.3">
      <c r="A811" s="10" t="s">
        <v>1561</v>
      </c>
      <c r="B811" s="11" t="str">
        <f>_xlfn.XLOOKUP(A811,'Cleaned - Customer Names '!$A$2:$A$2336,'Cleaned - Customer Names '!$C$2:$C$2336,0)</f>
        <v>Matthew W.</v>
      </c>
      <c r="C811" s="11">
        <f>_xlfn.XLOOKUP($A811,'Cleaned - Medical Examinations'!$A$2:$A$2336,'Cleaned - Medical Examinations'!$B$2:$B$2336,0)</f>
        <v>39.93</v>
      </c>
      <c r="D811" s="11">
        <f>_xlfn.XLOOKUP($A811,'Cleaned - Medical Examinations'!$A$2:$A$2336,'Cleaned - Medical Examinations'!$C$2:$C$2336,0)</f>
        <v>8.75</v>
      </c>
      <c r="E811" s="11" t="str">
        <f>_xlfn.XLOOKUP($A811,'Cleaned - Medical Examinations'!$A$2:$A$2336,'Cleaned - Medical Examinations'!$D$2:$D$2336,0)</f>
        <v>No</v>
      </c>
      <c r="F811" s="11" t="str">
        <f>_xlfn.XLOOKUP($A811,'Cleaned - Medical Examinations'!$A$2:$A$2336,'Cleaned - Medical Examinations'!$E$2:$E$2336,0)</f>
        <v>No</v>
      </c>
      <c r="G811" s="11" t="str">
        <f>_xlfn.XLOOKUP($A811,'Cleaned - Medical Examinations'!$A$2:$A$2336,'Cleaned - Medical Examinations'!$F$2:$F$2336,0)</f>
        <v>No</v>
      </c>
      <c r="H811" s="11">
        <f>_xlfn.XLOOKUP($A811,'Cleaned - Medical Examinations'!$A$2:$A$2336,'Cleaned - Medical Examinations'!$G$2:$G$2336,0)</f>
        <v>0</v>
      </c>
      <c r="I811" s="11" t="str">
        <f>_xlfn.XLOOKUP($A811,'Cleaned - Medical Examinations'!$A$2:$A$2336,'Cleaned - Medical Examinations'!$H$2:$H$2336,0)</f>
        <v>No</v>
      </c>
      <c r="J811" s="11" t="str">
        <f>_xlfn.XLOOKUP($A811,'Cleaned - Medical Examinations'!$A$2:$A$2336,'Cleaned - Medical Examinations'!$I$2:$I$2336,0)</f>
        <v>Obesity</v>
      </c>
      <c r="K811" s="11" t="str">
        <f t="shared" si="12"/>
        <v>Diabetic</v>
      </c>
      <c r="L811" s="14">
        <f>_xlfn.XLOOKUP($A811,'Cleaned - Hospitalisation Detai'!$A$2:$A$2344,'Cleaned - Hospitalisation Detai'!$J$2:$J$2344,0)</f>
        <v>22248</v>
      </c>
      <c r="M811" s="19">
        <f>_xlfn.XLOOKUP($A811,'Cleaned - Hospitalisation Detai'!$A$2:$A$2344,'Cleaned - Hospitalisation Detai'!$F$2:$F$2344,0)</f>
        <v>12982.87</v>
      </c>
      <c r="N811" s="19" t="str">
        <f>_xlfn.XLOOKUP($A811,'Cleaned - Hospitalisation Detai'!$A$2:$A$2344,'Cleaned - Hospitalisation Detai'!$G$2:$G$2344,0)</f>
        <v>tier - 3</v>
      </c>
      <c r="O811" s="19" t="str">
        <f>_xlfn.XLOOKUP($A811,'Cleaned - Hospitalisation Detai'!$A$2:$A$2344,'Cleaned - Hospitalisation Detai'!$H$2:$H$2344,0)</f>
        <v>tier - 1</v>
      </c>
      <c r="P811" s="19" t="str">
        <f>_xlfn.XLOOKUP($A811,'Cleaned - Hospitalisation Detai'!$A$2:$A$2344,'Cleaned - Hospitalisation Detai'!$I$2:$I$2344,0)</f>
        <v>R1013</v>
      </c>
      <c r="Q811" s="20">
        <f>_xlfn.XLOOKUP($A811,'Cleaned - Hospitalisation Detai'!$A$2:$A$2344,'Cleaned - Hospitalisation Detai'!$K$2:$K$2344,0)</f>
        <v>62</v>
      </c>
    </row>
    <row r="812" spans="1:17" ht="15.6" x14ac:dyDescent="0.3">
      <c r="A812" s="10" t="s">
        <v>1560</v>
      </c>
      <c r="B812" s="11" t="str">
        <f>_xlfn.XLOOKUP(A812,'Cleaned - Customer Names '!$A$2:$A$2336,'Cleaned - Customer Names '!$C$2:$C$2336,0)</f>
        <v>Doug</v>
      </c>
      <c r="C812" s="11">
        <f>_xlfn.XLOOKUP($A812,'Cleaned - Medical Examinations'!$A$2:$A$2336,'Cleaned - Medical Examinations'!$B$2:$B$2336,0)</f>
        <v>38.83</v>
      </c>
      <c r="D812" s="11">
        <f>_xlfn.XLOOKUP($A812,'Cleaned - Medical Examinations'!$A$2:$A$2336,'Cleaned - Medical Examinations'!$C$2:$C$2336,0)</f>
        <v>11.86</v>
      </c>
      <c r="E812" s="11" t="str">
        <f>_xlfn.XLOOKUP($A812,'Cleaned - Medical Examinations'!$A$2:$A$2336,'Cleaned - Medical Examinations'!$D$2:$D$2336,0)</f>
        <v>No</v>
      </c>
      <c r="F812" s="11" t="str">
        <f>_xlfn.XLOOKUP($A812,'Cleaned - Medical Examinations'!$A$2:$A$2336,'Cleaned - Medical Examinations'!$E$2:$E$2336,0)</f>
        <v>No</v>
      </c>
      <c r="G812" s="11" t="str">
        <f>_xlfn.XLOOKUP($A812,'Cleaned - Medical Examinations'!$A$2:$A$2336,'Cleaned - Medical Examinations'!$F$2:$F$2336,0)</f>
        <v>No</v>
      </c>
      <c r="H812" s="11">
        <f>_xlfn.XLOOKUP($A812,'Cleaned - Medical Examinations'!$A$2:$A$2336,'Cleaned - Medical Examinations'!$G$2:$G$2336,0)</f>
        <v>0</v>
      </c>
      <c r="I812" s="11" t="str">
        <f>_xlfn.XLOOKUP($A812,'Cleaned - Medical Examinations'!$A$2:$A$2336,'Cleaned - Medical Examinations'!$H$2:$H$2336,0)</f>
        <v>No</v>
      </c>
      <c r="J812" s="11" t="str">
        <f>_xlfn.XLOOKUP($A812,'Cleaned - Medical Examinations'!$A$2:$A$2336,'Cleaned - Medical Examinations'!$I$2:$I$2336,0)</f>
        <v>Obesity</v>
      </c>
      <c r="K812" s="11" t="str">
        <f t="shared" si="12"/>
        <v>Diabetic</v>
      </c>
      <c r="L812" s="14">
        <f>_xlfn.XLOOKUP($A812,'Cleaned - Hospitalisation Detai'!$A$2:$A$2344,'Cleaned - Hospitalisation Detai'!$J$2:$J$2344,0)</f>
        <v>22182</v>
      </c>
      <c r="M812" s="19">
        <f>_xlfn.XLOOKUP($A812,'Cleaned - Hospitalisation Detai'!$A$2:$A$2344,'Cleaned - Hospitalisation Detai'!$F$2:$F$2344,0)</f>
        <v>12981.35</v>
      </c>
      <c r="N812" s="19" t="str">
        <f>_xlfn.XLOOKUP($A812,'Cleaned - Hospitalisation Detai'!$A$2:$A$2344,'Cleaned - Hospitalisation Detai'!$G$2:$G$2344,0)</f>
        <v>tier - 3</v>
      </c>
      <c r="O812" s="19" t="str">
        <f>_xlfn.XLOOKUP($A812,'Cleaned - Hospitalisation Detai'!$A$2:$A$2344,'Cleaned - Hospitalisation Detai'!$H$2:$H$2344,0)</f>
        <v>tier - 3</v>
      </c>
      <c r="P812" s="19" t="str">
        <f>_xlfn.XLOOKUP($A812,'Cleaned - Hospitalisation Detai'!$A$2:$A$2344,'Cleaned - Hospitalisation Detai'!$I$2:$I$2344,0)</f>
        <v>R1013</v>
      </c>
      <c r="Q812" s="20">
        <f>_xlfn.XLOOKUP($A812,'Cleaned - Hospitalisation Detai'!$A$2:$A$2344,'Cleaned - Hospitalisation Detai'!$K$2:$K$2344,0)</f>
        <v>62</v>
      </c>
    </row>
    <row r="813" spans="1:17" ht="15.6" x14ac:dyDescent="0.3">
      <c r="A813" s="10" t="s">
        <v>1559</v>
      </c>
      <c r="B813" s="11" t="str">
        <f>_xlfn.XLOOKUP(A813,'Cleaned - Customer Names '!$A$2:$A$2336,'Cleaned - Customer Names '!$C$2:$C$2336,0)</f>
        <v>Tom</v>
      </c>
      <c r="C813" s="11">
        <f>_xlfn.XLOOKUP($A813,'Cleaned - Medical Examinations'!$A$2:$A$2336,'Cleaned - Medical Examinations'!$B$2:$B$2336,0)</f>
        <v>37.4</v>
      </c>
      <c r="D813" s="11">
        <f>_xlfn.XLOOKUP($A813,'Cleaned - Medical Examinations'!$A$2:$A$2336,'Cleaned - Medical Examinations'!$C$2:$C$2336,0)</f>
        <v>11.46</v>
      </c>
      <c r="E813" s="11" t="str">
        <f>_xlfn.XLOOKUP($A813,'Cleaned - Medical Examinations'!$A$2:$A$2336,'Cleaned - Medical Examinations'!$D$2:$D$2336,0)</f>
        <v>No</v>
      </c>
      <c r="F813" s="11" t="str">
        <f>_xlfn.XLOOKUP($A813,'Cleaned - Medical Examinations'!$A$2:$A$2336,'Cleaned - Medical Examinations'!$E$2:$E$2336,0)</f>
        <v>No</v>
      </c>
      <c r="G813" s="11" t="str">
        <f>_xlfn.XLOOKUP($A813,'Cleaned - Medical Examinations'!$A$2:$A$2336,'Cleaned - Medical Examinations'!$F$2:$F$2336,0)</f>
        <v>No</v>
      </c>
      <c r="H813" s="11">
        <f>_xlfn.XLOOKUP($A813,'Cleaned - Medical Examinations'!$A$2:$A$2336,'Cleaned - Medical Examinations'!$G$2:$G$2336,0)</f>
        <v>0</v>
      </c>
      <c r="I813" s="11" t="str">
        <f>_xlfn.XLOOKUP($A813,'Cleaned - Medical Examinations'!$A$2:$A$2336,'Cleaned - Medical Examinations'!$H$2:$H$2336,0)</f>
        <v>No</v>
      </c>
      <c r="J813" s="11" t="str">
        <f>_xlfn.XLOOKUP($A813,'Cleaned - Medical Examinations'!$A$2:$A$2336,'Cleaned - Medical Examinations'!$I$2:$I$2336,0)</f>
        <v>Obesity</v>
      </c>
      <c r="K813" s="11" t="str">
        <f t="shared" si="12"/>
        <v>Diabetic</v>
      </c>
      <c r="L813" s="14">
        <f>_xlfn.XLOOKUP($A813,'Cleaned - Hospitalisation Detai'!$A$2:$A$2344,'Cleaned - Hospitalisation Detai'!$J$2:$J$2344,0)</f>
        <v>22089</v>
      </c>
      <c r="M813" s="19">
        <f>_xlfn.XLOOKUP($A813,'Cleaned - Hospitalisation Detai'!$A$2:$A$2344,'Cleaned - Hospitalisation Detai'!$F$2:$F$2344,0)</f>
        <v>12979.36</v>
      </c>
      <c r="N813" s="19" t="str">
        <f>_xlfn.XLOOKUP($A813,'Cleaned - Hospitalisation Detai'!$A$2:$A$2344,'Cleaned - Hospitalisation Detai'!$G$2:$G$2344,0)</f>
        <v>tier - 3</v>
      </c>
      <c r="O813" s="19" t="str">
        <f>_xlfn.XLOOKUP($A813,'Cleaned - Hospitalisation Detai'!$A$2:$A$2344,'Cleaned - Hospitalisation Detai'!$H$2:$H$2344,0)</f>
        <v>tier - 1</v>
      </c>
      <c r="P813" s="19" t="str">
        <f>_xlfn.XLOOKUP($A813,'Cleaned - Hospitalisation Detai'!$A$2:$A$2344,'Cleaned - Hospitalisation Detai'!$I$2:$I$2344,0)</f>
        <v>R1011</v>
      </c>
      <c r="Q813" s="20">
        <f>_xlfn.XLOOKUP($A813,'Cleaned - Hospitalisation Detai'!$A$2:$A$2344,'Cleaned - Hospitalisation Detai'!$K$2:$K$2344,0)</f>
        <v>62</v>
      </c>
    </row>
    <row r="814" spans="1:17" ht="15.6" x14ac:dyDescent="0.3">
      <c r="A814" s="10" t="s">
        <v>1558</v>
      </c>
      <c r="B814" s="11" t="str">
        <f>_xlfn.XLOOKUP(A814,'Cleaned - Customer Names '!$A$2:$A$2336,'Cleaned - Customer Names '!$C$2:$C$2336,0)</f>
        <v>Jonathan</v>
      </c>
      <c r="C814" s="11">
        <f>_xlfn.XLOOKUP($A814,'Cleaned - Medical Examinations'!$A$2:$A$2336,'Cleaned - Medical Examinations'!$B$2:$B$2336,0)</f>
        <v>21.4</v>
      </c>
      <c r="D814" s="11">
        <f>_xlfn.XLOOKUP($A814,'Cleaned - Medical Examinations'!$A$2:$A$2336,'Cleaned - Medical Examinations'!$C$2:$C$2336,0)</f>
        <v>9.0299999999999994</v>
      </c>
      <c r="E814" s="11" t="str">
        <f>_xlfn.XLOOKUP($A814,'Cleaned - Medical Examinations'!$A$2:$A$2336,'Cleaned - Medical Examinations'!$D$2:$D$2336,0)</f>
        <v>No</v>
      </c>
      <c r="F814" s="11" t="str">
        <f>_xlfn.XLOOKUP($A814,'Cleaned - Medical Examinations'!$A$2:$A$2336,'Cleaned - Medical Examinations'!$E$2:$E$2336,0)</f>
        <v>No</v>
      </c>
      <c r="G814" s="11" t="str">
        <f>_xlfn.XLOOKUP($A814,'Cleaned - Medical Examinations'!$A$2:$A$2336,'Cleaned - Medical Examinations'!$F$2:$F$2336,0)</f>
        <v>No</v>
      </c>
      <c r="H814" s="11">
        <f>_xlfn.XLOOKUP($A814,'Cleaned - Medical Examinations'!$A$2:$A$2336,'Cleaned - Medical Examinations'!$G$2:$G$2336,0)</f>
        <v>0</v>
      </c>
      <c r="I814" s="11" t="str">
        <f>_xlfn.XLOOKUP($A814,'Cleaned - Medical Examinations'!$A$2:$A$2336,'Cleaned - Medical Examinations'!$H$2:$H$2336,0)</f>
        <v>No</v>
      </c>
      <c r="J814" s="11" t="str">
        <f>_xlfn.XLOOKUP($A814,'Cleaned - Medical Examinations'!$A$2:$A$2336,'Cleaned - Medical Examinations'!$I$2:$I$2336,0)</f>
        <v>Normal Weight</v>
      </c>
      <c r="K814" s="11" t="str">
        <f t="shared" si="12"/>
        <v>Diabetic</v>
      </c>
      <c r="L814" s="14">
        <f>_xlfn.XLOOKUP($A814,'Cleaned - Hospitalisation Detai'!$A$2:$A$2344,'Cleaned - Hospitalisation Detai'!$J$2:$J$2344,0)</f>
        <v>22224</v>
      </c>
      <c r="M814" s="19">
        <f>_xlfn.XLOOKUP($A814,'Cleaned - Hospitalisation Detai'!$A$2:$A$2344,'Cleaned - Hospitalisation Detai'!$F$2:$F$2344,0)</f>
        <v>12957.12</v>
      </c>
      <c r="N814" s="19" t="str">
        <f>_xlfn.XLOOKUP($A814,'Cleaned - Hospitalisation Detai'!$A$2:$A$2344,'Cleaned - Hospitalisation Detai'!$G$2:$G$2344,0)</f>
        <v>tier - 3</v>
      </c>
      <c r="O814" s="19" t="str">
        <f>_xlfn.XLOOKUP($A814,'Cleaned - Hospitalisation Detai'!$A$2:$A$2344,'Cleaned - Hospitalisation Detai'!$H$2:$H$2344,0)</f>
        <v>tier - 1</v>
      </c>
      <c r="P814" s="19" t="str">
        <f>_xlfn.XLOOKUP($A814,'Cleaned - Hospitalisation Detai'!$A$2:$A$2344,'Cleaned - Hospitalisation Detai'!$I$2:$I$2344,0)</f>
        <v>R1011</v>
      </c>
      <c r="Q814" s="20">
        <f>_xlfn.XLOOKUP($A814,'Cleaned - Hospitalisation Detai'!$A$2:$A$2344,'Cleaned - Hospitalisation Detai'!$K$2:$K$2344,0)</f>
        <v>62</v>
      </c>
    </row>
    <row r="815" spans="1:17" ht="15.6" x14ac:dyDescent="0.3">
      <c r="A815" s="10" t="s">
        <v>1557</v>
      </c>
      <c r="B815" s="11" t="str">
        <f>_xlfn.XLOOKUP(A815,'Cleaned - Customer Names '!$A$2:$A$2336,'Cleaned - Customer Names '!$C$2:$C$2336,0)</f>
        <v>Wayne A.</v>
      </c>
      <c r="C815" s="11">
        <f>_xlfn.XLOOKUP($A815,'Cleaned - Medical Examinations'!$A$2:$A$2336,'Cleaned - Medical Examinations'!$B$2:$B$2336,0)</f>
        <v>38.380000000000003</v>
      </c>
      <c r="D815" s="11">
        <f>_xlfn.XLOOKUP($A815,'Cleaned - Medical Examinations'!$A$2:$A$2336,'Cleaned - Medical Examinations'!$C$2:$C$2336,0)</f>
        <v>8.26</v>
      </c>
      <c r="E815" s="11" t="str">
        <f>_xlfn.XLOOKUP($A815,'Cleaned - Medical Examinations'!$A$2:$A$2336,'Cleaned - Medical Examinations'!$D$2:$D$2336,0)</f>
        <v>Yes</v>
      </c>
      <c r="F815" s="11" t="str">
        <f>_xlfn.XLOOKUP($A815,'Cleaned - Medical Examinations'!$A$2:$A$2336,'Cleaned - Medical Examinations'!$E$2:$E$2336,0)</f>
        <v>No</v>
      </c>
      <c r="G815" s="11" t="str">
        <f>_xlfn.XLOOKUP($A815,'Cleaned - Medical Examinations'!$A$2:$A$2336,'Cleaned - Medical Examinations'!$F$2:$F$2336,0)</f>
        <v>No</v>
      </c>
      <c r="H815" s="11">
        <f>_xlfn.XLOOKUP($A815,'Cleaned - Medical Examinations'!$A$2:$A$2336,'Cleaned - Medical Examinations'!$G$2:$G$2336,0)</f>
        <v>2</v>
      </c>
      <c r="I815" s="11" t="str">
        <f>_xlfn.XLOOKUP($A815,'Cleaned - Medical Examinations'!$A$2:$A$2336,'Cleaned - Medical Examinations'!$H$2:$H$2336,0)</f>
        <v>No</v>
      </c>
      <c r="J815" s="11" t="str">
        <f>_xlfn.XLOOKUP($A815,'Cleaned - Medical Examinations'!$A$2:$A$2336,'Cleaned - Medical Examinations'!$I$2:$I$2336,0)</f>
        <v>Obesity</v>
      </c>
      <c r="K815" s="11" t="str">
        <f t="shared" si="12"/>
        <v>Diabetic</v>
      </c>
      <c r="L815" s="14">
        <f>_xlfn.XLOOKUP($A815,'Cleaned - Hospitalisation Detai'!$A$2:$A$2344,'Cleaned - Hospitalisation Detai'!$J$2:$J$2344,0)</f>
        <v>22513</v>
      </c>
      <c r="M815" s="19">
        <f>_xlfn.XLOOKUP($A815,'Cleaned - Hospitalisation Detai'!$A$2:$A$2344,'Cleaned - Hospitalisation Detai'!$F$2:$F$2344,0)</f>
        <v>12950.07</v>
      </c>
      <c r="N815" s="19" t="str">
        <f>_xlfn.XLOOKUP($A815,'Cleaned - Hospitalisation Detai'!$A$2:$A$2344,'Cleaned - Hospitalisation Detai'!$G$2:$G$2344,0)</f>
        <v>tier - 3</v>
      </c>
      <c r="O815" s="19" t="str">
        <f>_xlfn.XLOOKUP($A815,'Cleaned - Hospitalisation Detai'!$A$2:$A$2344,'Cleaned - Hospitalisation Detai'!$H$2:$H$2344,0)</f>
        <v>tier - 1</v>
      </c>
      <c r="P815" s="19" t="str">
        <f>_xlfn.XLOOKUP($A815,'Cleaned - Hospitalisation Detai'!$A$2:$A$2344,'Cleaned - Hospitalisation Detai'!$I$2:$I$2344,0)</f>
        <v>R1012</v>
      </c>
      <c r="Q815" s="20">
        <f>_xlfn.XLOOKUP($A815,'Cleaned - Hospitalisation Detai'!$A$2:$A$2344,'Cleaned - Hospitalisation Detai'!$K$2:$K$2344,0)</f>
        <v>61</v>
      </c>
    </row>
    <row r="816" spans="1:17" ht="15.6" x14ac:dyDescent="0.3">
      <c r="A816" s="10" t="s">
        <v>1556</v>
      </c>
      <c r="B816" s="11" t="str">
        <f>_xlfn.XLOOKUP(A816,'Cleaned - Customer Names '!$A$2:$A$2336,'Cleaned - Customer Names '!$C$2:$C$2336,0)</f>
        <v>Nobuyori</v>
      </c>
      <c r="C816" s="11">
        <f>_xlfn.XLOOKUP($A816,'Cleaned - Medical Examinations'!$A$2:$A$2336,'Cleaned - Medical Examinations'!$B$2:$B$2336,0)</f>
        <v>33.659999999999997</v>
      </c>
      <c r="D816" s="11">
        <f>_xlfn.XLOOKUP($A816,'Cleaned - Medical Examinations'!$A$2:$A$2336,'Cleaned - Medical Examinations'!$C$2:$C$2336,0)</f>
        <v>5.42</v>
      </c>
      <c r="E816" s="11" t="str">
        <f>_xlfn.XLOOKUP($A816,'Cleaned - Medical Examinations'!$A$2:$A$2336,'Cleaned - Medical Examinations'!$D$2:$D$2336,0)</f>
        <v>Yes</v>
      </c>
      <c r="F816" s="11" t="str">
        <f>_xlfn.XLOOKUP($A816,'Cleaned - Medical Examinations'!$A$2:$A$2336,'Cleaned - Medical Examinations'!$E$2:$E$2336,0)</f>
        <v>No</v>
      </c>
      <c r="G816" s="11" t="str">
        <f>_xlfn.XLOOKUP($A816,'Cleaned - Medical Examinations'!$A$2:$A$2336,'Cleaned - Medical Examinations'!$F$2:$F$2336,0)</f>
        <v>No</v>
      </c>
      <c r="H816" s="11">
        <f>_xlfn.XLOOKUP($A816,'Cleaned - Medical Examinations'!$A$2:$A$2336,'Cleaned - Medical Examinations'!$G$2:$G$2336,0)</f>
        <v>2</v>
      </c>
      <c r="I816" s="11" t="str">
        <f>_xlfn.XLOOKUP($A816,'Cleaned - Medical Examinations'!$A$2:$A$2336,'Cleaned - Medical Examinations'!$H$2:$H$2336,0)</f>
        <v>No</v>
      </c>
      <c r="J816" s="11" t="str">
        <f>_xlfn.XLOOKUP($A816,'Cleaned - Medical Examinations'!$A$2:$A$2336,'Cleaned - Medical Examinations'!$I$2:$I$2336,0)</f>
        <v>Obesity</v>
      </c>
      <c r="K816" s="11" t="str">
        <f t="shared" si="12"/>
        <v>Non-Diabetic</v>
      </c>
      <c r="L816" s="14">
        <f>_xlfn.XLOOKUP($A816,'Cleaned - Hospitalisation Detai'!$A$2:$A$2344,'Cleaned - Hospitalisation Detai'!$J$2:$J$2344,0)</f>
        <v>24463</v>
      </c>
      <c r="M816" s="19">
        <f>_xlfn.XLOOKUP($A816,'Cleaned - Hospitalisation Detai'!$A$2:$A$2344,'Cleaned - Hospitalisation Detai'!$F$2:$F$2344,0)</f>
        <v>12949.16</v>
      </c>
      <c r="N816" s="19" t="str">
        <f>_xlfn.XLOOKUP($A816,'Cleaned - Hospitalisation Detai'!$A$2:$A$2344,'Cleaned - Hospitalisation Detai'!$G$2:$G$2344,0)</f>
        <v>tier - 3</v>
      </c>
      <c r="O816" s="19" t="str">
        <f>_xlfn.XLOOKUP($A816,'Cleaned - Hospitalisation Detai'!$A$2:$A$2344,'Cleaned - Hospitalisation Detai'!$H$2:$H$2344,0)</f>
        <v>tier - 3</v>
      </c>
      <c r="P816" s="19" t="str">
        <f>_xlfn.XLOOKUP($A816,'Cleaned - Hospitalisation Detai'!$A$2:$A$2344,'Cleaned - Hospitalisation Detai'!$I$2:$I$2344,0)</f>
        <v>R1013</v>
      </c>
      <c r="Q816" s="20">
        <f>_xlfn.XLOOKUP($A816,'Cleaned - Hospitalisation Detai'!$A$2:$A$2344,'Cleaned - Hospitalisation Detai'!$K$2:$K$2344,0)</f>
        <v>56</v>
      </c>
    </row>
    <row r="817" spans="1:17" ht="15.6" x14ac:dyDescent="0.3">
      <c r="A817" s="10" t="s">
        <v>1555</v>
      </c>
      <c r="B817" s="11" t="str">
        <f>_xlfn.XLOOKUP(A817,'Cleaned - Customer Names '!$A$2:$A$2336,'Cleaned - Customer Names '!$C$2:$C$2336,0)</f>
        <v>Rich</v>
      </c>
      <c r="C817" s="11">
        <f>_xlfn.XLOOKUP($A817,'Cleaned - Medical Examinations'!$A$2:$A$2336,'Cleaned - Medical Examinations'!$B$2:$B$2336,0)</f>
        <v>31.79</v>
      </c>
      <c r="D817" s="11">
        <f>_xlfn.XLOOKUP($A817,'Cleaned - Medical Examinations'!$A$2:$A$2336,'Cleaned - Medical Examinations'!$C$2:$C$2336,0)</f>
        <v>11.33</v>
      </c>
      <c r="E817" s="11" t="str">
        <f>_xlfn.XLOOKUP($A817,'Cleaned - Medical Examinations'!$A$2:$A$2336,'Cleaned - Medical Examinations'!$D$2:$D$2336,0)</f>
        <v>Yes</v>
      </c>
      <c r="F817" s="11" t="str">
        <f>_xlfn.XLOOKUP($A817,'Cleaned - Medical Examinations'!$A$2:$A$2336,'Cleaned - Medical Examinations'!$E$2:$E$2336,0)</f>
        <v>No</v>
      </c>
      <c r="G817" s="11" t="str">
        <f>_xlfn.XLOOKUP($A817,'Cleaned - Medical Examinations'!$A$2:$A$2336,'Cleaned - Medical Examinations'!$F$2:$F$2336,0)</f>
        <v>Yes</v>
      </c>
      <c r="H817" s="11">
        <f>_xlfn.XLOOKUP($A817,'Cleaned - Medical Examinations'!$A$2:$A$2336,'Cleaned - Medical Examinations'!$G$2:$G$2336,0)</f>
        <v>1</v>
      </c>
      <c r="I817" s="11" t="str">
        <f>_xlfn.XLOOKUP($A817,'Cleaned - Medical Examinations'!$A$2:$A$2336,'Cleaned - Medical Examinations'!$H$2:$H$2336,0)</f>
        <v>No</v>
      </c>
      <c r="J817" s="11" t="str">
        <f>_xlfn.XLOOKUP($A817,'Cleaned - Medical Examinations'!$A$2:$A$2336,'Cleaned - Medical Examinations'!$I$2:$I$2336,0)</f>
        <v>Obesity</v>
      </c>
      <c r="K817" s="11" t="str">
        <f t="shared" si="12"/>
        <v>Diabetic</v>
      </c>
      <c r="L817" s="14">
        <f>_xlfn.XLOOKUP($A817,'Cleaned - Hospitalisation Detai'!$A$2:$A$2344,'Cleaned - Hospitalisation Detai'!$J$2:$J$2344,0)</f>
        <v>23237</v>
      </c>
      <c r="M817" s="19">
        <f>_xlfn.XLOOKUP($A817,'Cleaned - Hospitalisation Detai'!$A$2:$A$2344,'Cleaned - Hospitalisation Detai'!$F$2:$F$2344,0)</f>
        <v>12928.79</v>
      </c>
      <c r="N817" s="19" t="str">
        <f>_xlfn.XLOOKUP($A817,'Cleaned - Hospitalisation Detai'!$A$2:$A$2344,'Cleaned - Hospitalisation Detai'!$G$2:$G$2344,0)</f>
        <v>tier - 3</v>
      </c>
      <c r="O817" s="19" t="str">
        <f>_xlfn.XLOOKUP($A817,'Cleaned - Hospitalisation Detai'!$A$2:$A$2344,'Cleaned - Hospitalisation Detai'!$H$2:$H$2344,0)</f>
        <v>tier - 2</v>
      </c>
      <c r="P817" s="19" t="str">
        <f>_xlfn.XLOOKUP($A817,'Cleaned - Hospitalisation Detai'!$A$2:$A$2344,'Cleaned - Hospitalisation Detai'!$I$2:$I$2344,0)</f>
        <v>R1013</v>
      </c>
      <c r="Q817" s="20">
        <f>_xlfn.XLOOKUP($A817,'Cleaned - Hospitalisation Detai'!$A$2:$A$2344,'Cleaned - Hospitalisation Detai'!$K$2:$K$2344,0)</f>
        <v>59</v>
      </c>
    </row>
    <row r="818" spans="1:17" ht="15.6" x14ac:dyDescent="0.3">
      <c r="A818" s="10" t="s">
        <v>1554</v>
      </c>
      <c r="B818" s="11" t="str">
        <f>_xlfn.XLOOKUP(A818,'Cleaned - Customer Names '!$A$2:$A$2336,'Cleaned - Customer Names '!$C$2:$C$2336,0)</f>
        <v>Marcos S</v>
      </c>
      <c r="C818" s="11">
        <f>_xlfn.XLOOKUP($A818,'Cleaned - Medical Examinations'!$A$2:$A$2336,'Cleaned - Medical Examinations'!$B$2:$B$2336,0)</f>
        <v>29.7</v>
      </c>
      <c r="D818" s="11">
        <f>_xlfn.XLOOKUP($A818,'Cleaned - Medical Examinations'!$A$2:$A$2336,'Cleaned - Medical Examinations'!$C$2:$C$2336,0)</f>
        <v>7.69</v>
      </c>
      <c r="E818" s="11" t="str">
        <f>_xlfn.XLOOKUP($A818,'Cleaned - Medical Examinations'!$A$2:$A$2336,'Cleaned - Medical Examinations'!$D$2:$D$2336,0)</f>
        <v>Yes</v>
      </c>
      <c r="F818" s="11" t="str">
        <f>_xlfn.XLOOKUP($A818,'Cleaned - Medical Examinations'!$A$2:$A$2336,'Cleaned - Medical Examinations'!$E$2:$E$2336,0)</f>
        <v>No</v>
      </c>
      <c r="G818" s="11" t="str">
        <f>_xlfn.XLOOKUP($A818,'Cleaned - Medical Examinations'!$A$2:$A$2336,'Cleaned - Medical Examinations'!$F$2:$F$2336,0)</f>
        <v>Yes</v>
      </c>
      <c r="H818" s="11">
        <f>_xlfn.XLOOKUP($A818,'Cleaned - Medical Examinations'!$A$2:$A$2336,'Cleaned - Medical Examinations'!$G$2:$G$2336,0)</f>
        <v>1</v>
      </c>
      <c r="I818" s="11" t="str">
        <f>_xlfn.XLOOKUP($A818,'Cleaned - Medical Examinations'!$A$2:$A$2336,'Cleaned - Medical Examinations'!$H$2:$H$2336,0)</f>
        <v>No</v>
      </c>
      <c r="J818" s="11" t="str">
        <f>_xlfn.XLOOKUP($A818,'Cleaned - Medical Examinations'!$A$2:$A$2336,'Cleaned - Medical Examinations'!$I$2:$I$2336,0)</f>
        <v>Overweight</v>
      </c>
      <c r="K818" s="11" t="str">
        <f t="shared" si="12"/>
        <v>Diabetic</v>
      </c>
      <c r="L818" s="14">
        <f>_xlfn.XLOOKUP($A818,'Cleaned - Hospitalisation Detai'!$A$2:$A$2344,'Cleaned - Hospitalisation Detai'!$J$2:$J$2344,0)</f>
        <v>23255</v>
      </c>
      <c r="M818" s="19">
        <f>_xlfn.XLOOKUP($A818,'Cleaned - Hospitalisation Detai'!$A$2:$A$2344,'Cleaned - Hospitalisation Detai'!$F$2:$F$2344,0)</f>
        <v>12925.89</v>
      </c>
      <c r="N818" s="19" t="str">
        <f>_xlfn.XLOOKUP($A818,'Cleaned - Hospitalisation Detai'!$A$2:$A$2344,'Cleaned - Hospitalisation Detai'!$G$2:$G$2344,0)</f>
        <v>tier - 3</v>
      </c>
      <c r="O818" s="19" t="str">
        <f>_xlfn.XLOOKUP($A818,'Cleaned - Hospitalisation Detai'!$A$2:$A$2344,'Cleaned - Hospitalisation Detai'!$H$2:$H$2344,0)</f>
        <v>tier - 2</v>
      </c>
      <c r="P818" s="19" t="str">
        <f>_xlfn.XLOOKUP($A818,'Cleaned - Hospitalisation Detai'!$A$2:$A$2344,'Cleaned - Hospitalisation Detai'!$I$2:$I$2344,0)</f>
        <v>R1013</v>
      </c>
      <c r="Q818" s="20">
        <f>_xlfn.XLOOKUP($A818,'Cleaned - Hospitalisation Detai'!$A$2:$A$2344,'Cleaned - Hospitalisation Detai'!$K$2:$K$2344,0)</f>
        <v>59</v>
      </c>
    </row>
    <row r="819" spans="1:17" ht="15.6" x14ac:dyDescent="0.3">
      <c r="A819" s="10" t="s">
        <v>1553</v>
      </c>
      <c r="B819" s="11" t="str">
        <f>_xlfn.XLOOKUP(A819,'Cleaned - Customer Names '!$A$2:$A$2336,'Cleaned - Customer Names '!$C$2:$C$2336,0)</f>
        <v>Dave</v>
      </c>
      <c r="C819" s="11">
        <f>_xlfn.XLOOKUP($A819,'Cleaned - Medical Examinations'!$A$2:$A$2336,'Cleaned - Medical Examinations'!$B$2:$B$2336,0)</f>
        <v>25.46</v>
      </c>
      <c r="D819" s="11">
        <f>_xlfn.XLOOKUP($A819,'Cleaned - Medical Examinations'!$A$2:$A$2336,'Cleaned - Medical Examinations'!$C$2:$C$2336,0)</f>
        <v>8.77</v>
      </c>
      <c r="E819" s="11" t="str">
        <f>_xlfn.XLOOKUP($A819,'Cleaned - Medical Examinations'!$A$2:$A$2336,'Cleaned - Medical Examinations'!$D$2:$D$2336,0)</f>
        <v>Yes</v>
      </c>
      <c r="F819" s="11" t="str">
        <f>_xlfn.XLOOKUP($A819,'Cleaned - Medical Examinations'!$A$2:$A$2336,'Cleaned - Medical Examinations'!$E$2:$E$2336,0)</f>
        <v>No</v>
      </c>
      <c r="G819" s="11" t="str">
        <f>_xlfn.XLOOKUP($A819,'Cleaned - Medical Examinations'!$A$2:$A$2336,'Cleaned - Medical Examinations'!$F$2:$F$2336,0)</f>
        <v>Yes</v>
      </c>
      <c r="H819" s="11">
        <f>_xlfn.XLOOKUP($A819,'Cleaned - Medical Examinations'!$A$2:$A$2336,'Cleaned - Medical Examinations'!$G$2:$G$2336,0)</f>
        <v>1</v>
      </c>
      <c r="I819" s="11" t="str">
        <f>_xlfn.XLOOKUP($A819,'Cleaned - Medical Examinations'!$A$2:$A$2336,'Cleaned - Medical Examinations'!$H$2:$H$2336,0)</f>
        <v>No</v>
      </c>
      <c r="J819" s="11" t="str">
        <f>_xlfn.XLOOKUP($A819,'Cleaned - Medical Examinations'!$A$2:$A$2336,'Cleaned - Medical Examinations'!$I$2:$I$2336,0)</f>
        <v>Overweight</v>
      </c>
      <c r="K819" s="11" t="str">
        <f t="shared" si="12"/>
        <v>Diabetic</v>
      </c>
      <c r="L819" s="14">
        <f>_xlfn.XLOOKUP($A819,'Cleaned - Hospitalisation Detai'!$A$2:$A$2344,'Cleaned - Hospitalisation Detai'!$J$2:$J$2344,0)</f>
        <v>23239</v>
      </c>
      <c r="M819" s="19">
        <f>_xlfn.XLOOKUP($A819,'Cleaned - Hospitalisation Detai'!$A$2:$A$2344,'Cleaned - Hospitalisation Detai'!$F$2:$F$2344,0)</f>
        <v>12913.99</v>
      </c>
      <c r="N819" s="19" t="str">
        <f>_xlfn.XLOOKUP($A819,'Cleaned - Hospitalisation Detai'!$A$2:$A$2344,'Cleaned - Hospitalisation Detai'!$G$2:$G$2344,0)</f>
        <v>tier - 3</v>
      </c>
      <c r="O819" s="19" t="str">
        <f>_xlfn.XLOOKUP($A819,'Cleaned - Hospitalisation Detai'!$A$2:$A$2344,'Cleaned - Hospitalisation Detai'!$H$2:$H$2344,0)</f>
        <v>tier - 2</v>
      </c>
      <c r="P819" s="19" t="str">
        <f>_xlfn.XLOOKUP($A819,'Cleaned - Hospitalisation Detai'!$A$2:$A$2344,'Cleaned - Hospitalisation Detai'!$I$2:$I$2344,0)</f>
        <v>R1016</v>
      </c>
      <c r="Q819" s="20">
        <f>_xlfn.XLOOKUP($A819,'Cleaned - Hospitalisation Detai'!$A$2:$A$2344,'Cleaned - Hospitalisation Detai'!$K$2:$K$2344,0)</f>
        <v>59</v>
      </c>
    </row>
    <row r="820" spans="1:17" ht="15.6" x14ac:dyDescent="0.3">
      <c r="A820" s="10" t="s">
        <v>1552</v>
      </c>
      <c r="B820" s="11" t="str">
        <f>_xlfn.XLOOKUP(A820,'Cleaned - Customer Names '!$A$2:$A$2336,'Cleaned - Customer Names '!$C$2:$C$2336,0)</f>
        <v>Andy</v>
      </c>
      <c r="C820" s="11">
        <f>_xlfn.XLOOKUP($A820,'Cleaned - Medical Examinations'!$A$2:$A$2336,'Cleaned - Medical Examinations'!$B$2:$B$2336,0)</f>
        <v>39.14</v>
      </c>
      <c r="D820" s="11">
        <f>_xlfn.XLOOKUP($A820,'Cleaned - Medical Examinations'!$A$2:$A$2336,'Cleaned - Medical Examinations'!$C$2:$C$2336,0)</f>
        <v>4.91</v>
      </c>
      <c r="E820" s="11" t="str">
        <f>_xlfn.XLOOKUP($A820,'Cleaned - Medical Examinations'!$A$2:$A$2336,'Cleaned - Medical Examinations'!$D$2:$D$2336,0)</f>
        <v>No</v>
      </c>
      <c r="F820" s="11" t="str">
        <f>_xlfn.XLOOKUP($A820,'Cleaned - Medical Examinations'!$A$2:$A$2336,'Cleaned - Medical Examinations'!$E$2:$E$2336,0)</f>
        <v>yes</v>
      </c>
      <c r="G820" s="11" t="str">
        <f>_xlfn.XLOOKUP($A820,'Cleaned - Medical Examinations'!$A$2:$A$2336,'Cleaned - Medical Examinations'!$F$2:$F$2336,0)</f>
        <v>No</v>
      </c>
      <c r="H820" s="11">
        <f>_xlfn.XLOOKUP($A820,'Cleaned - Medical Examinations'!$A$2:$A$2336,'Cleaned - Medical Examinations'!$G$2:$G$2336,0)</f>
        <v>1</v>
      </c>
      <c r="I820" s="11" t="str">
        <f>_xlfn.XLOOKUP($A820,'Cleaned - Medical Examinations'!$A$2:$A$2336,'Cleaned - Medical Examinations'!$H$2:$H$2336,0)</f>
        <v>No</v>
      </c>
      <c r="J820" s="11" t="str">
        <f>_xlfn.XLOOKUP($A820,'Cleaned - Medical Examinations'!$A$2:$A$2336,'Cleaned - Medical Examinations'!$I$2:$I$2336,0)</f>
        <v>Obesity</v>
      </c>
      <c r="K820" s="11" t="str">
        <f t="shared" si="12"/>
        <v>Non-Diabetic</v>
      </c>
      <c r="L820" s="14">
        <f>_xlfn.XLOOKUP($A820,'Cleaned - Hospitalisation Detai'!$A$2:$A$2344,'Cleaned - Hospitalisation Detai'!$J$2:$J$2344,0)</f>
        <v>38177</v>
      </c>
      <c r="M820" s="19">
        <f>_xlfn.XLOOKUP($A820,'Cleaned - Hospitalisation Detai'!$A$2:$A$2344,'Cleaned - Hospitalisation Detai'!$F$2:$F$2344,0)</f>
        <v>12890.06</v>
      </c>
      <c r="N820" s="19" t="str">
        <f>_xlfn.XLOOKUP($A820,'Cleaned - Hospitalisation Detai'!$A$2:$A$2344,'Cleaned - Hospitalisation Detai'!$G$2:$G$2344,0)</f>
        <v>tier - 3</v>
      </c>
      <c r="O820" s="19" t="str">
        <f>_xlfn.XLOOKUP($A820,'Cleaned - Hospitalisation Detai'!$A$2:$A$2344,'Cleaned - Hospitalisation Detai'!$H$2:$H$2344,0)</f>
        <v>tier - 1</v>
      </c>
      <c r="P820" s="19" t="str">
        <f>_xlfn.XLOOKUP($A820,'Cleaned - Hospitalisation Detai'!$A$2:$A$2344,'Cleaned - Hospitalisation Detai'!$I$2:$I$2344,0)</f>
        <v>R1019</v>
      </c>
      <c r="Q820" s="20">
        <f>_xlfn.XLOOKUP($A820,'Cleaned - Hospitalisation Detai'!$A$2:$A$2344,'Cleaned - Hospitalisation Detai'!$K$2:$K$2344,0)</f>
        <v>18</v>
      </c>
    </row>
    <row r="821" spans="1:17" ht="15.6" x14ac:dyDescent="0.3">
      <c r="A821" s="10" t="s">
        <v>1551</v>
      </c>
      <c r="B821" s="11" t="str">
        <f>_xlfn.XLOOKUP(A821,'Cleaned - Customer Names '!$A$2:$A$2336,'Cleaned - Customer Names '!$C$2:$C$2336,0)</f>
        <v>Mary</v>
      </c>
      <c r="C821" s="11">
        <f>_xlfn.XLOOKUP($A821,'Cleaned - Medical Examinations'!$A$2:$A$2336,'Cleaned - Medical Examinations'!$B$2:$B$2336,0)</f>
        <v>41.2</v>
      </c>
      <c r="D821" s="11">
        <f>_xlfn.XLOOKUP($A821,'Cleaned - Medical Examinations'!$A$2:$A$2336,'Cleaned - Medical Examinations'!$C$2:$C$2336,0)</f>
        <v>4.95</v>
      </c>
      <c r="E821" s="11" t="str">
        <f>_xlfn.XLOOKUP($A821,'Cleaned - Medical Examinations'!$A$2:$A$2336,'Cleaned - Medical Examinations'!$D$2:$D$2336,0)</f>
        <v>No</v>
      </c>
      <c r="F821" s="11" t="str">
        <f>_xlfn.XLOOKUP($A821,'Cleaned - Medical Examinations'!$A$2:$A$2336,'Cleaned - Medical Examinations'!$E$2:$E$2336,0)</f>
        <v>No</v>
      </c>
      <c r="G821" s="11" t="str">
        <f>_xlfn.XLOOKUP($A821,'Cleaned - Medical Examinations'!$A$2:$A$2336,'Cleaned - Medical Examinations'!$F$2:$F$2336,0)</f>
        <v>No</v>
      </c>
      <c r="H821" s="11">
        <f>_xlfn.XLOOKUP($A821,'Cleaned - Medical Examinations'!$A$2:$A$2336,'Cleaned - Medical Examinations'!$G$2:$G$2336,0)</f>
        <v>1</v>
      </c>
      <c r="I821" s="11" t="str">
        <f>_xlfn.XLOOKUP($A821,'Cleaned - Medical Examinations'!$A$2:$A$2336,'Cleaned - Medical Examinations'!$H$2:$H$2336,0)</f>
        <v>No</v>
      </c>
      <c r="J821" s="11" t="str">
        <f>_xlfn.XLOOKUP($A821,'Cleaned - Medical Examinations'!$A$2:$A$2336,'Cleaned - Medical Examinations'!$I$2:$I$2336,0)</f>
        <v>Obesity</v>
      </c>
      <c r="K821" s="11" t="str">
        <f t="shared" si="12"/>
        <v>Non-Diabetic</v>
      </c>
      <c r="L821" s="14">
        <f>_xlfn.XLOOKUP($A821,'Cleaned - Hospitalisation Detai'!$A$2:$A$2344,'Cleaned - Hospitalisation Detai'!$J$2:$J$2344,0)</f>
        <v>30900</v>
      </c>
      <c r="M821" s="19">
        <f>_xlfn.XLOOKUP($A821,'Cleaned - Hospitalisation Detai'!$A$2:$A$2344,'Cleaned - Hospitalisation Detai'!$F$2:$F$2344,0)</f>
        <v>12870.31</v>
      </c>
      <c r="N821" s="19" t="str">
        <f>_xlfn.XLOOKUP($A821,'Cleaned - Hospitalisation Detai'!$A$2:$A$2344,'Cleaned - Hospitalisation Detai'!$G$2:$G$2344,0)</f>
        <v>tier - 3</v>
      </c>
      <c r="O821" s="19" t="str">
        <f>_xlfn.XLOOKUP($A821,'Cleaned - Hospitalisation Detai'!$A$2:$A$2344,'Cleaned - Hospitalisation Detai'!$H$2:$H$2344,0)</f>
        <v>tier - 3</v>
      </c>
      <c r="P821" s="19" t="str">
        <f>_xlfn.XLOOKUP($A821,'Cleaned - Hospitalisation Detai'!$A$2:$A$2344,'Cleaned - Hospitalisation Detai'!$I$2:$I$2344,0)</f>
        <v>R1012</v>
      </c>
      <c r="Q821" s="20">
        <f>_xlfn.XLOOKUP($A821,'Cleaned - Hospitalisation Detai'!$A$2:$A$2344,'Cleaned - Hospitalisation Detai'!$K$2:$K$2344,0)</f>
        <v>38</v>
      </c>
    </row>
    <row r="822" spans="1:17" ht="15.6" x14ac:dyDescent="0.3">
      <c r="A822" s="10" t="s">
        <v>1550</v>
      </c>
      <c r="B822" s="11" t="str">
        <f>_xlfn.XLOOKUP(A822,'Cleaned - Customer Names '!$A$2:$A$2336,'Cleaned - Customer Names '!$C$2:$C$2336,0)</f>
        <v>Marcus B</v>
      </c>
      <c r="C822" s="11">
        <f>_xlfn.XLOOKUP($A822,'Cleaned - Medical Examinations'!$A$2:$A$2336,'Cleaned - Medical Examinations'!$B$2:$B$2336,0)</f>
        <v>28.81</v>
      </c>
      <c r="D822" s="11">
        <f>_xlfn.XLOOKUP($A822,'Cleaned - Medical Examinations'!$A$2:$A$2336,'Cleaned - Medical Examinations'!$C$2:$C$2336,0)</f>
        <v>10.8</v>
      </c>
      <c r="E822" s="11" t="str">
        <f>_xlfn.XLOOKUP($A822,'Cleaned - Medical Examinations'!$A$2:$A$2336,'Cleaned - Medical Examinations'!$D$2:$D$2336,0)</f>
        <v>Yes</v>
      </c>
      <c r="F822" s="11" t="str">
        <f>_xlfn.XLOOKUP($A822,'Cleaned - Medical Examinations'!$A$2:$A$2336,'Cleaned - Medical Examinations'!$E$2:$E$2336,0)</f>
        <v>No</v>
      </c>
      <c r="G822" s="11" t="str">
        <f>_xlfn.XLOOKUP($A822,'Cleaned - Medical Examinations'!$A$2:$A$2336,'Cleaned - Medical Examinations'!$F$2:$F$2336,0)</f>
        <v>Yes</v>
      </c>
      <c r="H822" s="11">
        <f>_xlfn.XLOOKUP($A822,'Cleaned - Medical Examinations'!$A$2:$A$2336,'Cleaned - Medical Examinations'!$G$2:$G$2336,0)</f>
        <v>1</v>
      </c>
      <c r="I822" s="11" t="str">
        <f>_xlfn.XLOOKUP($A822,'Cleaned - Medical Examinations'!$A$2:$A$2336,'Cleaned - Medical Examinations'!$H$2:$H$2336,0)</f>
        <v>No</v>
      </c>
      <c r="J822" s="11" t="str">
        <f>_xlfn.XLOOKUP($A822,'Cleaned - Medical Examinations'!$A$2:$A$2336,'Cleaned - Medical Examinations'!$I$2:$I$2336,0)</f>
        <v>Overweight</v>
      </c>
      <c r="K822" s="11" t="str">
        <f t="shared" si="12"/>
        <v>Diabetic</v>
      </c>
      <c r="L822" s="14">
        <f>_xlfn.XLOOKUP($A822,'Cleaned - Hospitalisation Detai'!$A$2:$A$2344,'Cleaned - Hospitalisation Detai'!$J$2:$J$2344,0)</f>
        <v>23281</v>
      </c>
      <c r="M822" s="19">
        <f>_xlfn.XLOOKUP($A822,'Cleaned - Hospitalisation Detai'!$A$2:$A$2344,'Cleaned - Hospitalisation Detai'!$F$2:$F$2344,0)</f>
        <v>12856.84</v>
      </c>
      <c r="N822" s="19" t="str">
        <f>_xlfn.XLOOKUP($A822,'Cleaned - Hospitalisation Detai'!$A$2:$A$2344,'Cleaned - Hospitalisation Detai'!$G$2:$G$2344,0)</f>
        <v>tier - 3</v>
      </c>
      <c r="O822" s="19" t="str">
        <f>_xlfn.XLOOKUP($A822,'Cleaned - Hospitalisation Detai'!$A$2:$A$2344,'Cleaned - Hospitalisation Detai'!$H$2:$H$2344,0)</f>
        <v>tier - 3</v>
      </c>
      <c r="P822" s="19" t="str">
        <f>_xlfn.XLOOKUP($A822,'Cleaned - Hospitalisation Detai'!$A$2:$A$2344,'Cleaned - Hospitalisation Detai'!$I$2:$I$2344,0)</f>
        <v>R1021</v>
      </c>
      <c r="Q822" s="20">
        <f>_xlfn.XLOOKUP($A822,'Cleaned - Hospitalisation Detai'!$A$2:$A$2344,'Cleaned - Hospitalisation Detai'!$K$2:$K$2344,0)</f>
        <v>59</v>
      </c>
    </row>
    <row r="823" spans="1:17" ht="15.6" x14ac:dyDescent="0.3">
      <c r="A823" s="10" t="s">
        <v>1549</v>
      </c>
      <c r="B823" s="11" t="str">
        <f>_xlfn.XLOOKUP(A823,'Cleaned - Customer Names '!$A$2:$A$2336,'Cleaned - Customer Names '!$C$2:$C$2336,0)</f>
        <v>Thomas K.</v>
      </c>
      <c r="C823" s="11">
        <f>_xlfn.XLOOKUP($A823,'Cleaned - Medical Examinations'!$A$2:$A$2336,'Cleaned - Medical Examinations'!$B$2:$B$2336,0)</f>
        <v>37.409999999999997</v>
      </c>
      <c r="D823" s="11">
        <f>_xlfn.XLOOKUP($A823,'Cleaned - Medical Examinations'!$A$2:$A$2336,'Cleaned - Medical Examinations'!$C$2:$C$2336,0)</f>
        <v>7.21</v>
      </c>
      <c r="E823" s="11" t="str">
        <f>_xlfn.XLOOKUP($A823,'Cleaned - Medical Examinations'!$A$2:$A$2336,'Cleaned - Medical Examinations'!$D$2:$D$2336,0)</f>
        <v>No</v>
      </c>
      <c r="F823" s="11" t="str">
        <f>_xlfn.XLOOKUP($A823,'Cleaned - Medical Examinations'!$A$2:$A$2336,'Cleaned - Medical Examinations'!$E$2:$E$2336,0)</f>
        <v>No</v>
      </c>
      <c r="G823" s="11" t="str">
        <f>_xlfn.XLOOKUP($A823,'Cleaned - Medical Examinations'!$A$2:$A$2336,'Cleaned - Medical Examinations'!$F$2:$F$2336,0)</f>
        <v>No</v>
      </c>
      <c r="H823" s="11">
        <f>_xlfn.XLOOKUP($A823,'Cleaned - Medical Examinations'!$A$2:$A$2336,'Cleaned - Medical Examinations'!$G$2:$G$2336,0)</f>
        <v>2</v>
      </c>
      <c r="I823" s="11" t="str">
        <f>_xlfn.XLOOKUP($A823,'Cleaned - Medical Examinations'!$A$2:$A$2336,'Cleaned - Medical Examinations'!$H$2:$H$2336,0)</f>
        <v>No</v>
      </c>
      <c r="J823" s="11" t="str">
        <f>_xlfn.XLOOKUP($A823,'Cleaned - Medical Examinations'!$A$2:$A$2336,'Cleaned - Medical Examinations'!$I$2:$I$2336,0)</f>
        <v>Obesity</v>
      </c>
      <c r="K823" s="11" t="str">
        <f t="shared" si="12"/>
        <v>Diabetic</v>
      </c>
      <c r="L823" s="14">
        <f>_xlfn.XLOOKUP($A823,'Cleaned - Hospitalisation Detai'!$A$2:$A$2344,'Cleaned - Hospitalisation Detai'!$J$2:$J$2344,0)</f>
        <v>26929</v>
      </c>
      <c r="M823" s="19">
        <f>_xlfn.XLOOKUP($A823,'Cleaned - Hospitalisation Detai'!$A$2:$A$2344,'Cleaned - Hospitalisation Detai'!$F$2:$F$2344,0)</f>
        <v>12852.37</v>
      </c>
      <c r="N823" s="19" t="str">
        <f>_xlfn.XLOOKUP($A823,'Cleaned - Hospitalisation Detai'!$A$2:$A$2344,'Cleaned - Hospitalisation Detai'!$G$2:$G$2344,0)</f>
        <v>tier - 3</v>
      </c>
      <c r="O823" s="19" t="str">
        <f>_xlfn.XLOOKUP($A823,'Cleaned - Hospitalisation Detai'!$A$2:$A$2344,'Cleaned - Hospitalisation Detai'!$H$2:$H$2344,0)</f>
        <v>tier - 1</v>
      </c>
      <c r="P823" s="19" t="str">
        <f>_xlfn.XLOOKUP($A823,'Cleaned - Hospitalisation Detai'!$A$2:$A$2344,'Cleaned - Hospitalisation Detai'!$I$2:$I$2344,0)</f>
        <v>R1012</v>
      </c>
      <c r="Q823" s="20">
        <f>_xlfn.XLOOKUP($A823,'Cleaned - Hospitalisation Detai'!$A$2:$A$2344,'Cleaned - Hospitalisation Detai'!$K$2:$K$2344,0)</f>
        <v>49</v>
      </c>
    </row>
    <row r="824" spans="1:17" ht="15.6" x14ac:dyDescent="0.3">
      <c r="A824" s="10" t="s">
        <v>1548</v>
      </c>
      <c r="B824" s="11" t="str">
        <f>_xlfn.XLOOKUP(A824,'Cleaned - Customer Names '!$A$2:$A$2336,'Cleaned - Customer Names '!$C$2:$C$2336,0)</f>
        <v>Robert</v>
      </c>
      <c r="C824" s="11">
        <f>_xlfn.XLOOKUP($A824,'Cleaned - Medical Examinations'!$A$2:$A$2336,'Cleaned - Medical Examinations'!$B$2:$B$2336,0)</f>
        <v>52.54</v>
      </c>
      <c r="D824" s="11">
        <f>_xlfn.XLOOKUP($A824,'Cleaned - Medical Examinations'!$A$2:$A$2336,'Cleaned - Medical Examinations'!$C$2:$C$2336,0)</f>
        <v>5.12</v>
      </c>
      <c r="E824" s="11" t="str">
        <f>_xlfn.XLOOKUP($A824,'Cleaned - Medical Examinations'!$A$2:$A$2336,'Cleaned - Medical Examinations'!$D$2:$D$2336,0)</f>
        <v>No</v>
      </c>
      <c r="F824" s="11" t="str">
        <f>_xlfn.XLOOKUP($A824,'Cleaned - Medical Examinations'!$A$2:$A$2336,'Cleaned - Medical Examinations'!$E$2:$E$2336,0)</f>
        <v>No</v>
      </c>
      <c r="G824" s="11" t="str">
        <f>_xlfn.XLOOKUP($A824,'Cleaned - Medical Examinations'!$A$2:$A$2336,'Cleaned - Medical Examinations'!$F$2:$F$2336,0)</f>
        <v>Yes</v>
      </c>
      <c r="H824" s="11">
        <f>_xlfn.XLOOKUP($A824,'Cleaned - Medical Examinations'!$A$2:$A$2336,'Cleaned - Medical Examinations'!$G$2:$G$2336,0)</f>
        <v>1</v>
      </c>
      <c r="I824" s="11" t="str">
        <f>_xlfn.XLOOKUP($A824,'Cleaned - Medical Examinations'!$A$2:$A$2336,'Cleaned - Medical Examinations'!$H$2:$H$2336,0)</f>
        <v>No</v>
      </c>
      <c r="J824" s="11" t="str">
        <f>_xlfn.XLOOKUP($A824,'Cleaned - Medical Examinations'!$A$2:$A$2336,'Cleaned - Medical Examinations'!$I$2:$I$2336,0)</f>
        <v>Obesity</v>
      </c>
      <c r="K824" s="11" t="str">
        <f t="shared" si="12"/>
        <v>Non-Diabetic</v>
      </c>
      <c r="L824" s="14">
        <f>_xlfn.XLOOKUP($A824,'Cleaned - Hospitalisation Detai'!$A$2:$A$2344,'Cleaned - Hospitalisation Detai'!$J$2:$J$2344,0)</f>
        <v>34239</v>
      </c>
      <c r="M824" s="19">
        <f>_xlfn.XLOOKUP($A824,'Cleaned - Hospitalisation Detai'!$A$2:$A$2344,'Cleaned - Hospitalisation Detai'!$F$2:$F$2344,0)</f>
        <v>12847.24</v>
      </c>
      <c r="N824" s="19" t="str">
        <f>_xlfn.XLOOKUP($A824,'Cleaned - Hospitalisation Detai'!$A$2:$A$2344,'Cleaned - Hospitalisation Detai'!$G$2:$G$2344,0)</f>
        <v>tier - 3</v>
      </c>
      <c r="O824" s="19" t="str">
        <f>_xlfn.XLOOKUP($A824,'Cleaned - Hospitalisation Detai'!$A$2:$A$2344,'Cleaned - Hospitalisation Detai'!$H$2:$H$2344,0)</f>
        <v>tier - 2</v>
      </c>
      <c r="P824" s="19" t="str">
        <f>_xlfn.XLOOKUP($A824,'Cleaned - Hospitalisation Detai'!$A$2:$A$2344,'Cleaned - Hospitalisation Detai'!$I$2:$I$2344,0)</f>
        <v>R1012</v>
      </c>
      <c r="Q824" s="20">
        <f>_xlfn.XLOOKUP($A824,'Cleaned - Hospitalisation Detai'!$A$2:$A$2344,'Cleaned - Hospitalisation Detai'!$K$2:$K$2344,0)</f>
        <v>29</v>
      </c>
    </row>
    <row r="825" spans="1:17" ht="15.6" x14ac:dyDescent="0.3">
      <c r="A825" s="10" t="s">
        <v>1547</v>
      </c>
      <c r="B825" s="11" t="str">
        <f>_xlfn.XLOOKUP(A825,'Cleaned - Customer Names '!$A$2:$A$2336,'Cleaned - Customer Names '!$C$2:$C$2336,0)</f>
        <v>Geoff</v>
      </c>
      <c r="C825" s="11">
        <f>_xlfn.XLOOKUP($A825,'Cleaned - Medical Examinations'!$A$2:$A$2336,'Cleaned - Medical Examinations'!$B$2:$B$2336,0)</f>
        <v>17.29</v>
      </c>
      <c r="D825" s="11">
        <f>_xlfn.XLOOKUP($A825,'Cleaned - Medical Examinations'!$A$2:$A$2336,'Cleaned - Medical Examinations'!$C$2:$C$2336,0)</f>
        <v>4.62</v>
      </c>
      <c r="E825" s="11" t="str">
        <f>_xlfn.XLOOKUP($A825,'Cleaned - Medical Examinations'!$A$2:$A$2336,'Cleaned - Medical Examinations'!$D$2:$D$2336,0)</f>
        <v>No</v>
      </c>
      <c r="F825" s="11" t="str">
        <f>_xlfn.XLOOKUP($A825,'Cleaned - Medical Examinations'!$A$2:$A$2336,'Cleaned - Medical Examinations'!$E$2:$E$2336,0)</f>
        <v>yes</v>
      </c>
      <c r="G825" s="11" t="str">
        <f>_xlfn.XLOOKUP($A825,'Cleaned - Medical Examinations'!$A$2:$A$2336,'Cleaned - Medical Examinations'!$F$2:$F$2336,0)</f>
        <v>No</v>
      </c>
      <c r="H825" s="11">
        <f>_xlfn.XLOOKUP($A825,'Cleaned - Medical Examinations'!$A$2:$A$2336,'Cleaned - Medical Examinations'!$G$2:$G$2336,0)</f>
        <v>1</v>
      </c>
      <c r="I825" s="11" t="str">
        <f>_xlfn.XLOOKUP($A825,'Cleaned - Medical Examinations'!$A$2:$A$2336,'Cleaned - Medical Examinations'!$H$2:$H$2336,0)</f>
        <v>Yes</v>
      </c>
      <c r="J825" s="11" t="str">
        <f>_xlfn.XLOOKUP($A825,'Cleaned - Medical Examinations'!$A$2:$A$2336,'Cleaned - Medical Examinations'!$I$2:$I$2336,0)</f>
        <v>Underweight</v>
      </c>
      <c r="K825" s="11" t="str">
        <f t="shared" si="12"/>
        <v>Non-Diabetic</v>
      </c>
      <c r="L825" s="14">
        <f>_xlfn.XLOOKUP($A825,'Cleaned - Hospitalisation Detai'!$A$2:$A$2344,'Cleaned - Hospitalisation Detai'!$J$2:$J$2344,0)</f>
        <v>38300</v>
      </c>
      <c r="M825" s="19">
        <f>_xlfn.XLOOKUP($A825,'Cleaned - Hospitalisation Detai'!$A$2:$A$2344,'Cleaned - Hospitalisation Detai'!$F$2:$F$2344,0)</f>
        <v>12829.46</v>
      </c>
      <c r="N825" s="19" t="str">
        <f>_xlfn.XLOOKUP($A825,'Cleaned - Hospitalisation Detai'!$A$2:$A$2344,'Cleaned - Hospitalisation Detai'!$G$2:$G$2344,0)</f>
        <v>tier - 3</v>
      </c>
      <c r="O825" s="19" t="str">
        <f>_xlfn.XLOOKUP($A825,'Cleaned - Hospitalisation Detai'!$A$2:$A$2344,'Cleaned - Hospitalisation Detai'!$H$2:$H$2344,0)</f>
        <v>tier - 3</v>
      </c>
      <c r="P825" s="19" t="str">
        <f>_xlfn.XLOOKUP($A825,'Cleaned - Hospitalisation Detai'!$A$2:$A$2344,'Cleaned - Hospitalisation Detai'!$I$2:$I$2344,0)</f>
        <v>R1016</v>
      </c>
      <c r="Q825" s="20">
        <f>_xlfn.XLOOKUP($A825,'Cleaned - Hospitalisation Detai'!$A$2:$A$2344,'Cleaned - Hospitalisation Detai'!$K$2:$K$2344,0)</f>
        <v>18</v>
      </c>
    </row>
    <row r="826" spans="1:17" ht="15.6" x14ac:dyDescent="0.3">
      <c r="A826" s="10" t="s">
        <v>1546</v>
      </c>
      <c r="B826" s="11" t="str">
        <f>_xlfn.XLOOKUP(A826,'Cleaned - Customer Names '!$A$2:$A$2336,'Cleaned - Customer Names '!$C$2:$C$2336,0)</f>
        <v>Chris J.</v>
      </c>
      <c r="C826" s="11">
        <f>_xlfn.XLOOKUP($A826,'Cleaned - Medical Examinations'!$A$2:$A$2336,'Cleaned - Medical Examinations'!$B$2:$B$2336,0)</f>
        <v>31.74</v>
      </c>
      <c r="D826" s="11">
        <f>_xlfn.XLOOKUP($A826,'Cleaned - Medical Examinations'!$A$2:$A$2336,'Cleaned - Medical Examinations'!$C$2:$C$2336,0)</f>
        <v>7.68</v>
      </c>
      <c r="E826" s="11" t="str">
        <f>_xlfn.XLOOKUP($A826,'Cleaned - Medical Examinations'!$A$2:$A$2336,'Cleaned - Medical Examinations'!$D$2:$D$2336,0)</f>
        <v>Yes</v>
      </c>
      <c r="F826" s="11" t="str">
        <f>_xlfn.XLOOKUP($A826,'Cleaned - Medical Examinations'!$A$2:$A$2336,'Cleaned - Medical Examinations'!$E$2:$E$2336,0)</f>
        <v>No</v>
      </c>
      <c r="G826" s="11" t="str">
        <f>_xlfn.XLOOKUP($A826,'Cleaned - Medical Examinations'!$A$2:$A$2336,'Cleaned - Medical Examinations'!$F$2:$F$2336,0)</f>
        <v>No</v>
      </c>
      <c r="H826" s="11">
        <f>_xlfn.XLOOKUP($A826,'Cleaned - Medical Examinations'!$A$2:$A$2336,'Cleaned - Medical Examinations'!$G$2:$G$2336,0)</f>
        <v>0</v>
      </c>
      <c r="I826" s="11" t="str">
        <f>_xlfn.XLOOKUP($A826,'Cleaned - Medical Examinations'!$A$2:$A$2336,'Cleaned - Medical Examinations'!$H$2:$H$2336,0)</f>
        <v>No</v>
      </c>
      <c r="J826" s="11" t="str">
        <f>_xlfn.XLOOKUP($A826,'Cleaned - Medical Examinations'!$A$2:$A$2336,'Cleaned - Medical Examinations'!$I$2:$I$2336,0)</f>
        <v>Obesity</v>
      </c>
      <c r="K826" s="11" t="str">
        <f t="shared" si="12"/>
        <v>Diabetic</v>
      </c>
      <c r="L826" s="14">
        <f>_xlfn.XLOOKUP($A826,'Cleaned - Hospitalisation Detai'!$A$2:$A$2344,'Cleaned - Hospitalisation Detai'!$J$2:$J$2344,0)</f>
        <v>24740</v>
      </c>
      <c r="M826" s="19">
        <f>_xlfn.XLOOKUP($A826,'Cleaned - Hospitalisation Detai'!$A$2:$A$2344,'Cleaned - Hospitalisation Detai'!$F$2:$F$2344,0)</f>
        <v>12823.25</v>
      </c>
      <c r="N826" s="19" t="str">
        <f>_xlfn.XLOOKUP($A826,'Cleaned - Hospitalisation Detai'!$A$2:$A$2344,'Cleaned - Hospitalisation Detai'!$G$2:$G$2344,0)</f>
        <v>tier - 3</v>
      </c>
      <c r="O826" s="19" t="str">
        <f>_xlfn.XLOOKUP($A826,'Cleaned - Hospitalisation Detai'!$A$2:$A$2344,'Cleaned - Hospitalisation Detai'!$H$2:$H$2344,0)</f>
        <v>tier - 3</v>
      </c>
      <c r="P826" s="19" t="str">
        <f>_xlfn.XLOOKUP($A826,'Cleaned - Hospitalisation Detai'!$A$2:$A$2344,'Cleaned - Hospitalisation Detai'!$I$2:$I$2344,0)</f>
        <v>R1021</v>
      </c>
      <c r="Q826" s="20">
        <f>_xlfn.XLOOKUP($A826,'Cleaned - Hospitalisation Detai'!$A$2:$A$2344,'Cleaned - Hospitalisation Detai'!$K$2:$K$2344,0)</f>
        <v>55</v>
      </c>
    </row>
    <row r="827" spans="1:17" ht="15.6" x14ac:dyDescent="0.3">
      <c r="A827" s="10" t="s">
        <v>1545</v>
      </c>
      <c r="B827" s="11" t="str">
        <f>_xlfn.XLOOKUP(A827,'Cleaned - Customer Names '!$A$2:$A$2336,'Cleaned - Customer Names '!$C$2:$C$2336,0)</f>
        <v>Kate A.</v>
      </c>
      <c r="C827" s="11">
        <f>_xlfn.XLOOKUP($A827,'Cleaned - Medical Examinations'!$A$2:$A$2336,'Cleaned - Medical Examinations'!$B$2:$B$2336,0)</f>
        <v>26.504999999999999</v>
      </c>
      <c r="D827" s="11">
        <f>_xlfn.XLOOKUP($A827,'Cleaned - Medical Examinations'!$A$2:$A$2336,'Cleaned - Medical Examinations'!$C$2:$C$2336,0)</f>
        <v>6.79</v>
      </c>
      <c r="E827" s="11" t="str">
        <f>_xlfn.XLOOKUP($A827,'Cleaned - Medical Examinations'!$A$2:$A$2336,'Cleaned - Medical Examinations'!$D$2:$D$2336,0)</f>
        <v>Yes</v>
      </c>
      <c r="F827" s="11" t="str">
        <f>_xlfn.XLOOKUP($A827,'Cleaned - Medical Examinations'!$A$2:$A$2336,'Cleaned - Medical Examinations'!$E$2:$E$2336,0)</f>
        <v>No</v>
      </c>
      <c r="G827" s="11" t="str">
        <f>_xlfn.XLOOKUP($A827,'Cleaned - Medical Examinations'!$A$2:$A$2336,'Cleaned - Medical Examinations'!$F$2:$F$2336,0)</f>
        <v>Yes</v>
      </c>
      <c r="H827" s="11">
        <f>_xlfn.XLOOKUP($A827,'Cleaned - Medical Examinations'!$A$2:$A$2336,'Cleaned - Medical Examinations'!$G$2:$G$2336,0)</f>
        <v>1</v>
      </c>
      <c r="I827" s="11" t="str">
        <f>_xlfn.XLOOKUP($A827,'Cleaned - Medical Examinations'!$A$2:$A$2336,'Cleaned - Medical Examinations'!$H$2:$H$2336,0)</f>
        <v>No</v>
      </c>
      <c r="J827" s="11" t="str">
        <f>_xlfn.XLOOKUP($A827,'Cleaned - Medical Examinations'!$A$2:$A$2336,'Cleaned - Medical Examinations'!$I$2:$I$2336,0)</f>
        <v>Overweight</v>
      </c>
      <c r="K827" s="11" t="str">
        <f t="shared" si="12"/>
        <v>Diabetic</v>
      </c>
      <c r="L827" s="14">
        <f>_xlfn.XLOOKUP($A827,'Cleaned - Hospitalisation Detai'!$A$2:$A$2344,'Cleaned - Hospitalisation Detai'!$J$2:$J$2344,0)</f>
        <v>23212</v>
      </c>
      <c r="M827" s="19">
        <f>_xlfn.XLOOKUP($A827,'Cleaned - Hospitalisation Detai'!$A$2:$A$2344,'Cleaned - Hospitalisation Detai'!$F$2:$F$2344,0)</f>
        <v>12815.44</v>
      </c>
      <c r="N827" s="19" t="str">
        <f>_xlfn.XLOOKUP($A827,'Cleaned - Hospitalisation Detai'!$A$2:$A$2344,'Cleaned - Hospitalisation Detai'!$G$2:$G$2344,0)</f>
        <v>tier - 3</v>
      </c>
      <c r="O827" s="19" t="str">
        <f>_xlfn.XLOOKUP($A827,'Cleaned - Hospitalisation Detai'!$A$2:$A$2344,'Cleaned - Hospitalisation Detai'!$H$2:$H$2344,0)</f>
        <v>tier - 3</v>
      </c>
      <c r="P827" s="19" t="str">
        <f>_xlfn.XLOOKUP($A827,'Cleaned - Hospitalisation Detai'!$A$2:$A$2344,'Cleaned - Hospitalisation Detai'!$I$2:$I$2344,0)</f>
        <v>R1024</v>
      </c>
      <c r="Q827" s="20">
        <f>_xlfn.XLOOKUP($A827,'Cleaned - Hospitalisation Detai'!$A$2:$A$2344,'Cleaned - Hospitalisation Detai'!$K$2:$K$2344,0)</f>
        <v>59</v>
      </c>
    </row>
    <row r="828" spans="1:17" ht="15.6" x14ac:dyDescent="0.3">
      <c r="A828" s="10" t="s">
        <v>1544</v>
      </c>
      <c r="B828" s="11" t="str">
        <f>_xlfn.XLOOKUP(A828,'Cleaned - Customer Names '!$A$2:$A$2336,'Cleaned - Customer Names '!$C$2:$C$2336,0)</f>
        <v>Kelli</v>
      </c>
      <c r="C828" s="11">
        <f>_xlfn.XLOOKUP($A828,'Cleaned - Medical Examinations'!$A$2:$A$2336,'Cleaned - Medical Examinations'!$B$2:$B$2336,0)</f>
        <v>36.479999999999997</v>
      </c>
      <c r="D828" s="11">
        <f>_xlfn.XLOOKUP($A828,'Cleaned - Medical Examinations'!$A$2:$A$2336,'Cleaned - Medical Examinations'!$C$2:$C$2336,0)</f>
        <v>11.09</v>
      </c>
      <c r="E828" s="11" t="str">
        <f>_xlfn.XLOOKUP($A828,'Cleaned - Medical Examinations'!$A$2:$A$2336,'Cleaned - Medical Examinations'!$D$2:$D$2336,0)</f>
        <v>No</v>
      </c>
      <c r="F828" s="11" t="str">
        <f>_xlfn.XLOOKUP($A828,'Cleaned - Medical Examinations'!$A$2:$A$2336,'Cleaned - Medical Examinations'!$E$2:$E$2336,0)</f>
        <v>No</v>
      </c>
      <c r="G828" s="11" t="str">
        <f>_xlfn.XLOOKUP($A828,'Cleaned - Medical Examinations'!$A$2:$A$2336,'Cleaned - Medical Examinations'!$F$2:$F$2336,0)</f>
        <v>No</v>
      </c>
      <c r="H828" s="11">
        <f>_xlfn.XLOOKUP($A828,'Cleaned - Medical Examinations'!$A$2:$A$2336,'Cleaned - Medical Examinations'!$G$2:$G$2336,0)</f>
        <v>0</v>
      </c>
      <c r="I828" s="11" t="str">
        <f>_xlfn.XLOOKUP($A828,'Cleaned - Medical Examinations'!$A$2:$A$2336,'Cleaned - Medical Examinations'!$H$2:$H$2336,0)</f>
        <v>No</v>
      </c>
      <c r="J828" s="11" t="str">
        <f>_xlfn.XLOOKUP($A828,'Cleaned - Medical Examinations'!$A$2:$A$2336,'Cleaned - Medical Examinations'!$I$2:$I$2336,0)</f>
        <v>Obesity</v>
      </c>
      <c r="K828" s="11" t="str">
        <f t="shared" si="12"/>
        <v>Diabetic</v>
      </c>
      <c r="L828" s="14">
        <f>_xlfn.XLOOKUP($A828,'Cleaned - Hospitalisation Detai'!$A$2:$A$2344,'Cleaned - Hospitalisation Detai'!$J$2:$J$2344,0)</f>
        <v>28695</v>
      </c>
      <c r="M828" s="19">
        <f>_xlfn.XLOOKUP($A828,'Cleaned - Hospitalisation Detai'!$A$2:$A$2344,'Cleaned - Hospitalisation Detai'!$F$2:$F$2344,0)</f>
        <v>12797.21</v>
      </c>
      <c r="N828" s="19" t="str">
        <f>_xlfn.XLOOKUP($A828,'Cleaned - Hospitalisation Detai'!$A$2:$A$2344,'Cleaned - Hospitalisation Detai'!$G$2:$G$2344,0)</f>
        <v>tier - 3</v>
      </c>
      <c r="O828" s="19" t="str">
        <f>_xlfn.XLOOKUP($A828,'Cleaned - Hospitalisation Detai'!$A$2:$A$2344,'Cleaned - Hospitalisation Detai'!$H$2:$H$2344,0)</f>
        <v>tier - 1</v>
      </c>
      <c r="P828" s="19" t="str">
        <f>_xlfn.XLOOKUP($A828,'Cleaned - Hospitalisation Detai'!$A$2:$A$2344,'Cleaned - Hospitalisation Detai'!$I$2:$I$2344,0)</f>
        <v>R1024</v>
      </c>
      <c r="Q828" s="20">
        <f>_xlfn.XLOOKUP($A828,'Cleaned - Hospitalisation Detai'!$A$2:$A$2344,'Cleaned - Hospitalisation Detai'!$K$2:$K$2344,0)</f>
        <v>44</v>
      </c>
    </row>
    <row r="829" spans="1:17" ht="15.6" x14ac:dyDescent="0.3">
      <c r="A829" s="10" t="s">
        <v>1543</v>
      </c>
      <c r="B829" s="11" t="str">
        <f>_xlfn.XLOOKUP(A829,'Cleaned - Customer Names '!$A$2:$A$2336,'Cleaned - Customer Names '!$C$2:$C$2336,0)</f>
        <v>Maggie M</v>
      </c>
      <c r="C829" s="11">
        <f>_xlfn.XLOOKUP($A829,'Cleaned - Medical Examinations'!$A$2:$A$2336,'Cleaned - Medical Examinations'!$B$2:$B$2336,0)</f>
        <v>39.159999999999997</v>
      </c>
      <c r="D829" s="11">
        <f>_xlfn.XLOOKUP($A829,'Cleaned - Medical Examinations'!$A$2:$A$2336,'Cleaned - Medical Examinations'!$C$2:$C$2336,0)</f>
        <v>5.24</v>
      </c>
      <c r="E829" s="11" t="str">
        <f>_xlfn.XLOOKUP($A829,'Cleaned - Medical Examinations'!$A$2:$A$2336,'Cleaned - Medical Examinations'!$D$2:$D$2336,0)</f>
        <v>Yes</v>
      </c>
      <c r="F829" s="11" t="str">
        <f>_xlfn.XLOOKUP($A829,'Cleaned - Medical Examinations'!$A$2:$A$2336,'Cleaned - Medical Examinations'!$E$2:$E$2336,0)</f>
        <v>No</v>
      </c>
      <c r="G829" s="11" t="str">
        <f>_xlfn.XLOOKUP($A829,'Cleaned - Medical Examinations'!$A$2:$A$2336,'Cleaned - Medical Examinations'!$F$2:$F$2336,0)</f>
        <v>Yes</v>
      </c>
      <c r="H829" s="11">
        <f>_xlfn.XLOOKUP($A829,'Cleaned - Medical Examinations'!$A$2:$A$2336,'Cleaned - Medical Examinations'!$G$2:$G$2336,0)</f>
        <v>1</v>
      </c>
      <c r="I829" s="11" t="str">
        <f>_xlfn.XLOOKUP($A829,'Cleaned - Medical Examinations'!$A$2:$A$2336,'Cleaned - Medical Examinations'!$H$2:$H$2336,0)</f>
        <v>No</v>
      </c>
      <c r="J829" s="11" t="str">
        <f>_xlfn.XLOOKUP($A829,'Cleaned - Medical Examinations'!$A$2:$A$2336,'Cleaned - Medical Examinations'!$I$2:$I$2336,0)</f>
        <v>Obesity</v>
      </c>
      <c r="K829" s="11" t="str">
        <f t="shared" si="12"/>
        <v>Non-Diabetic</v>
      </c>
      <c r="L829" s="14">
        <f>_xlfn.XLOOKUP($A829,'Cleaned - Hospitalisation Detai'!$A$2:$A$2344,'Cleaned - Hospitalisation Detai'!$J$2:$J$2344,0)</f>
        <v>30618</v>
      </c>
      <c r="M829" s="19">
        <f>_xlfn.XLOOKUP($A829,'Cleaned - Hospitalisation Detai'!$A$2:$A$2344,'Cleaned - Hospitalisation Detai'!$F$2:$F$2344,0)</f>
        <v>12788.18</v>
      </c>
      <c r="N829" s="19" t="str">
        <f>_xlfn.XLOOKUP($A829,'Cleaned - Hospitalisation Detai'!$A$2:$A$2344,'Cleaned - Hospitalisation Detai'!$G$2:$G$2344,0)</f>
        <v>tier - 3</v>
      </c>
      <c r="O829" s="19" t="str">
        <f>_xlfn.XLOOKUP($A829,'Cleaned - Hospitalisation Detai'!$A$2:$A$2344,'Cleaned - Hospitalisation Detai'!$H$2:$H$2344,0)</f>
        <v>tier - 1</v>
      </c>
      <c r="P829" s="19" t="str">
        <f>_xlfn.XLOOKUP($A829,'Cleaned - Hospitalisation Detai'!$A$2:$A$2344,'Cleaned - Hospitalisation Detai'!$I$2:$I$2344,0)</f>
        <v>R1026</v>
      </c>
      <c r="Q829" s="20">
        <f>_xlfn.XLOOKUP($A829,'Cleaned - Hospitalisation Detai'!$A$2:$A$2344,'Cleaned - Hospitalisation Detai'!$K$2:$K$2344,0)</f>
        <v>39</v>
      </c>
    </row>
    <row r="830" spans="1:17" ht="15.6" x14ac:dyDescent="0.3">
      <c r="A830" s="10" t="s">
        <v>1542</v>
      </c>
      <c r="B830" s="11" t="str">
        <f>_xlfn.XLOOKUP(A830,'Cleaned - Customer Names '!$A$2:$A$2336,'Cleaned - Customer Names '!$C$2:$C$2336,0)</f>
        <v>Michelle L.</v>
      </c>
      <c r="C830" s="11">
        <f>_xlfn.XLOOKUP($A830,'Cleaned - Medical Examinations'!$A$2:$A$2336,'Cleaned - Medical Examinations'!$B$2:$B$2336,0)</f>
        <v>28.22</v>
      </c>
      <c r="D830" s="11">
        <f>_xlfn.XLOOKUP($A830,'Cleaned - Medical Examinations'!$A$2:$A$2336,'Cleaned - Medical Examinations'!$C$2:$C$2336,0)</f>
        <v>7.51</v>
      </c>
      <c r="E830" s="11" t="str">
        <f>_xlfn.XLOOKUP($A830,'Cleaned - Medical Examinations'!$A$2:$A$2336,'Cleaned - Medical Examinations'!$D$2:$D$2336,0)</f>
        <v>Yes</v>
      </c>
      <c r="F830" s="11" t="str">
        <f>_xlfn.XLOOKUP($A830,'Cleaned - Medical Examinations'!$A$2:$A$2336,'Cleaned - Medical Examinations'!$E$2:$E$2336,0)</f>
        <v>No</v>
      </c>
      <c r="G830" s="11" t="str">
        <f>_xlfn.XLOOKUP($A830,'Cleaned - Medical Examinations'!$A$2:$A$2336,'Cleaned - Medical Examinations'!$F$2:$F$2336,0)</f>
        <v>Yes</v>
      </c>
      <c r="H830" s="11">
        <f>_xlfn.XLOOKUP($A830,'Cleaned - Medical Examinations'!$A$2:$A$2336,'Cleaned - Medical Examinations'!$G$2:$G$2336,0)</f>
        <v>1</v>
      </c>
      <c r="I830" s="11" t="str">
        <f>_xlfn.XLOOKUP($A830,'Cleaned - Medical Examinations'!$A$2:$A$2336,'Cleaned - Medical Examinations'!$H$2:$H$2336,0)</f>
        <v>No</v>
      </c>
      <c r="J830" s="11" t="str">
        <f>_xlfn.XLOOKUP($A830,'Cleaned - Medical Examinations'!$A$2:$A$2336,'Cleaned - Medical Examinations'!$I$2:$I$2336,0)</f>
        <v>Overweight</v>
      </c>
      <c r="K830" s="11" t="str">
        <f t="shared" si="12"/>
        <v>Diabetic</v>
      </c>
      <c r="L830" s="14">
        <f>_xlfn.XLOOKUP($A830,'Cleaned - Hospitalisation Detai'!$A$2:$A$2344,'Cleaned - Hospitalisation Detai'!$J$2:$J$2344,0)</f>
        <v>23350</v>
      </c>
      <c r="M830" s="19">
        <f>_xlfn.XLOOKUP($A830,'Cleaned - Hospitalisation Detai'!$A$2:$A$2344,'Cleaned - Hospitalisation Detai'!$F$2:$F$2344,0)</f>
        <v>12788.03</v>
      </c>
      <c r="N830" s="19" t="str">
        <f>_xlfn.XLOOKUP($A830,'Cleaned - Hospitalisation Detai'!$A$2:$A$2344,'Cleaned - Hospitalisation Detai'!$G$2:$G$2344,0)</f>
        <v>tier - 3</v>
      </c>
      <c r="O830" s="19" t="str">
        <f>_xlfn.XLOOKUP($A830,'Cleaned - Hospitalisation Detai'!$A$2:$A$2344,'Cleaned - Hospitalisation Detai'!$H$2:$H$2344,0)</f>
        <v>tier - 3</v>
      </c>
      <c r="P830" s="19" t="str">
        <f>_xlfn.XLOOKUP($A830,'Cleaned - Hospitalisation Detai'!$A$2:$A$2344,'Cleaned - Hospitalisation Detai'!$I$2:$I$2344,0)</f>
        <v>R1025</v>
      </c>
      <c r="Q830" s="20">
        <f>_xlfn.XLOOKUP($A830,'Cleaned - Hospitalisation Detai'!$A$2:$A$2344,'Cleaned - Hospitalisation Detai'!$K$2:$K$2344,0)</f>
        <v>59</v>
      </c>
    </row>
    <row r="831" spans="1:17" ht="15.6" x14ac:dyDescent="0.3">
      <c r="A831" s="10" t="s">
        <v>1541</v>
      </c>
      <c r="B831" s="11" t="str">
        <f>_xlfn.XLOOKUP(A831,'Cleaned - Customer Names '!$A$2:$A$2336,'Cleaned - Customer Names '!$C$2:$C$2336,0)</f>
        <v>Ashley K</v>
      </c>
      <c r="C831" s="11">
        <f>_xlfn.XLOOKUP($A831,'Cleaned - Medical Examinations'!$A$2:$A$2336,'Cleaned - Medical Examinations'!$B$2:$B$2336,0)</f>
        <v>35</v>
      </c>
      <c r="D831" s="11">
        <f>_xlfn.XLOOKUP($A831,'Cleaned - Medical Examinations'!$A$2:$A$2336,'Cleaned - Medical Examinations'!$C$2:$C$2336,0)</f>
        <v>4.13</v>
      </c>
      <c r="E831" s="11" t="str">
        <f>_xlfn.XLOOKUP($A831,'Cleaned - Medical Examinations'!$A$2:$A$2336,'Cleaned - Medical Examinations'!$D$2:$D$2336,0)</f>
        <v>No</v>
      </c>
      <c r="F831" s="11" t="str">
        <f>_xlfn.XLOOKUP($A831,'Cleaned - Medical Examinations'!$A$2:$A$2336,'Cleaned - Medical Examinations'!$E$2:$E$2336,0)</f>
        <v>No</v>
      </c>
      <c r="G831" s="11" t="str">
        <f>_xlfn.XLOOKUP($A831,'Cleaned - Medical Examinations'!$A$2:$A$2336,'Cleaned - Medical Examinations'!$F$2:$F$2336,0)</f>
        <v>No</v>
      </c>
      <c r="H831" s="11">
        <f>_xlfn.XLOOKUP($A831,'Cleaned - Medical Examinations'!$A$2:$A$2336,'Cleaned - Medical Examinations'!$G$2:$G$2336,0)</f>
        <v>2</v>
      </c>
      <c r="I831" s="11" t="str">
        <f>_xlfn.XLOOKUP($A831,'Cleaned - Medical Examinations'!$A$2:$A$2336,'Cleaned - Medical Examinations'!$H$2:$H$2336,0)</f>
        <v>No</v>
      </c>
      <c r="J831" s="11" t="str">
        <f>_xlfn.XLOOKUP($A831,'Cleaned - Medical Examinations'!$A$2:$A$2336,'Cleaned - Medical Examinations'!$I$2:$I$2336,0)</f>
        <v>Obesity</v>
      </c>
      <c r="K831" s="11" t="str">
        <f t="shared" si="12"/>
        <v>Non-Diabetic</v>
      </c>
      <c r="L831" s="14">
        <f>_xlfn.XLOOKUP($A831,'Cleaned - Hospitalisation Detai'!$A$2:$A$2344,'Cleaned - Hospitalisation Detai'!$J$2:$J$2344,0)</f>
        <v>26579</v>
      </c>
      <c r="M831" s="19">
        <f>_xlfn.XLOOKUP($A831,'Cleaned - Hospitalisation Detai'!$A$2:$A$2344,'Cleaned - Hospitalisation Detai'!$F$2:$F$2344,0)</f>
        <v>12776.05</v>
      </c>
      <c r="N831" s="19" t="str">
        <f>_xlfn.XLOOKUP($A831,'Cleaned - Hospitalisation Detai'!$A$2:$A$2344,'Cleaned - Hospitalisation Detai'!$G$2:$G$2344,0)</f>
        <v>tier - 3</v>
      </c>
      <c r="O831" s="19" t="str">
        <f>_xlfn.XLOOKUP($A831,'Cleaned - Hospitalisation Detai'!$A$2:$A$2344,'Cleaned - Hospitalisation Detai'!$H$2:$H$2344,0)</f>
        <v>tier - 3</v>
      </c>
      <c r="P831" s="19" t="str">
        <f>_xlfn.XLOOKUP($A831,'Cleaned - Hospitalisation Detai'!$A$2:$A$2344,'Cleaned - Hospitalisation Detai'!$I$2:$I$2344,0)</f>
        <v>R1026</v>
      </c>
      <c r="Q831" s="20">
        <f>_xlfn.XLOOKUP($A831,'Cleaned - Hospitalisation Detai'!$A$2:$A$2344,'Cleaned - Hospitalisation Detai'!$K$2:$K$2344,0)</f>
        <v>50</v>
      </c>
    </row>
    <row r="832" spans="1:17" ht="15.6" x14ac:dyDescent="0.3">
      <c r="A832" s="10" t="s">
        <v>1540</v>
      </c>
      <c r="B832" s="11" t="str">
        <f>_xlfn.XLOOKUP(A832,'Cleaned - Customer Names '!$A$2:$A$2336,'Cleaned - Customer Names '!$C$2:$C$2336,0)</f>
        <v>Michael</v>
      </c>
      <c r="C832" s="11">
        <f>_xlfn.XLOOKUP($A832,'Cleaned - Medical Examinations'!$A$2:$A$2336,'Cleaned - Medical Examinations'!$B$2:$B$2336,0)</f>
        <v>36.24</v>
      </c>
      <c r="D832" s="11">
        <f>_xlfn.XLOOKUP($A832,'Cleaned - Medical Examinations'!$A$2:$A$2336,'Cleaned - Medical Examinations'!$C$2:$C$2336,0)</f>
        <v>8.3800000000000008</v>
      </c>
      <c r="E832" s="11" t="str">
        <f>_xlfn.XLOOKUP($A832,'Cleaned - Medical Examinations'!$A$2:$A$2336,'Cleaned - Medical Examinations'!$D$2:$D$2336,0)</f>
        <v>Yes</v>
      </c>
      <c r="F832" s="11" t="str">
        <f>_xlfn.XLOOKUP($A832,'Cleaned - Medical Examinations'!$A$2:$A$2336,'Cleaned - Medical Examinations'!$E$2:$E$2336,0)</f>
        <v>No</v>
      </c>
      <c r="G832" s="11" t="str">
        <f>_xlfn.XLOOKUP($A832,'Cleaned - Medical Examinations'!$A$2:$A$2336,'Cleaned - Medical Examinations'!$F$2:$F$2336,0)</f>
        <v>No</v>
      </c>
      <c r="H832" s="11">
        <f>_xlfn.XLOOKUP($A832,'Cleaned - Medical Examinations'!$A$2:$A$2336,'Cleaned - Medical Examinations'!$G$2:$G$2336,0)</f>
        <v>1</v>
      </c>
      <c r="I832" s="11" t="str">
        <f>_xlfn.XLOOKUP($A832,'Cleaned - Medical Examinations'!$A$2:$A$2336,'Cleaned - Medical Examinations'!$H$2:$H$2336,0)</f>
        <v>No</v>
      </c>
      <c r="J832" s="11" t="str">
        <f>_xlfn.XLOOKUP($A832,'Cleaned - Medical Examinations'!$A$2:$A$2336,'Cleaned - Medical Examinations'!$I$2:$I$2336,0)</f>
        <v>Obesity</v>
      </c>
      <c r="K832" s="11" t="str">
        <f t="shared" si="12"/>
        <v>Diabetic</v>
      </c>
      <c r="L832" s="14">
        <f>_xlfn.XLOOKUP($A832,'Cleaned - Hospitalisation Detai'!$A$2:$A$2344,'Cleaned - Hospitalisation Detai'!$J$2:$J$2344,0)</f>
        <v>27662</v>
      </c>
      <c r="M832" s="19">
        <f>_xlfn.XLOOKUP($A832,'Cleaned - Hospitalisation Detai'!$A$2:$A$2344,'Cleaned - Hospitalisation Detai'!$F$2:$F$2344,0)</f>
        <v>12770.27</v>
      </c>
      <c r="N832" s="19" t="str">
        <f>_xlfn.XLOOKUP($A832,'Cleaned - Hospitalisation Detai'!$A$2:$A$2344,'Cleaned - Hospitalisation Detai'!$G$2:$G$2344,0)</f>
        <v>tier - 3</v>
      </c>
      <c r="O832" s="19" t="str">
        <f>_xlfn.XLOOKUP($A832,'Cleaned - Hospitalisation Detai'!$A$2:$A$2344,'Cleaned - Hospitalisation Detai'!$H$2:$H$2344,0)</f>
        <v>tier - 3</v>
      </c>
      <c r="P832" s="19" t="str">
        <f>_xlfn.XLOOKUP($A832,'Cleaned - Hospitalisation Detai'!$A$2:$A$2344,'Cleaned - Hospitalisation Detai'!$I$2:$I$2344,0)</f>
        <v>R1021</v>
      </c>
      <c r="Q832" s="20">
        <f>_xlfn.XLOOKUP($A832,'Cleaned - Hospitalisation Detai'!$A$2:$A$2344,'Cleaned - Hospitalisation Detai'!$K$2:$K$2344,0)</f>
        <v>47</v>
      </c>
    </row>
    <row r="833" spans="1:17" ht="15.6" x14ac:dyDescent="0.3">
      <c r="A833" s="10" t="s">
        <v>1539</v>
      </c>
      <c r="B833" s="11" t="str">
        <f>_xlfn.XLOOKUP(A833,'Cleaned - Customer Names '!$A$2:$A$2336,'Cleaned - Customer Names '!$C$2:$C$2336,0)</f>
        <v>Ryan K.</v>
      </c>
      <c r="C833" s="11">
        <f>_xlfn.XLOOKUP($A833,'Cleaned - Medical Examinations'!$A$2:$A$2336,'Cleaned - Medical Examinations'!$B$2:$B$2336,0)</f>
        <v>36.954999999999998</v>
      </c>
      <c r="D833" s="11">
        <f>_xlfn.XLOOKUP($A833,'Cleaned - Medical Examinations'!$A$2:$A$2336,'Cleaned - Medical Examinations'!$C$2:$C$2336,0)</f>
        <v>8.07</v>
      </c>
      <c r="E833" s="11" t="str">
        <f>_xlfn.XLOOKUP($A833,'Cleaned - Medical Examinations'!$A$2:$A$2336,'Cleaned - Medical Examinations'!$D$2:$D$2336,0)</f>
        <v>No</v>
      </c>
      <c r="F833" s="11" t="str">
        <f>_xlfn.XLOOKUP($A833,'Cleaned - Medical Examinations'!$A$2:$A$2336,'Cleaned - Medical Examinations'!$E$2:$E$2336,0)</f>
        <v>No</v>
      </c>
      <c r="G833" s="11" t="str">
        <f>_xlfn.XLOOKUP($A833,'Cleaned - Medical Examinations'!$A$2:$A$2336,'Cleaned - Medical Examinations'!$F$2:$F$2336,0)</f>
        <v>No</v>
      </c>
      <c r="H833" s="11">
        <f>_xlfn.XLOOKUP($A833,'Cleaned - Medical Examinations'!$A$2:$A$2336,'Cleaned - Medical Examinations'!$G$2:$G$2336,0)</f>
        <v>0</v>
      </c>
      <c r="I833" s="11" t="str">
        <f>_xlfn.XLOOKUP($A833,'Cleaned - Medical Examinations'!$A$2:$A$2336,'Cleaned - Medical Examinations'!$H$2:$H$2336,0)</f>
        <v>No</v>
      </c>
      <c r="J833" s="11" t="str">
        <f>_xlfn.XLOOKUP($A833,'Cleaned - Medical Examinations'!$A$2:$A$2336,'Cleaned - Medical Examinations'!$I$2:$I$2336,0)</f>
        <v>Obesity</v>
      </c>
      <c r="K833" s="11" t="str">
        <f t="shared" si="12"/>
        <v>Diabetic</v>
      </c>
      <c r="L833" s="14">
        <f>_xlfn.XLOOKUP($A833,'Cleaned - Hospitalisation Detai'!$A$2:$A$2344,'Cleaned - Hospitalisation Detai'!$J$2:$J$2344,0)</f>
        <v>22920</v>
      </c>
      <c r="M833" s="19">
        <f>_xlfn.XLOOKUP($A833,'Cleaned - Hospitalisation Detai'!$A$2:$A$2344,'Cleaned - Hospitalisation Detai'!$F$2:$F$2344,0)</f>
        <v>12741.17</v>
      </c>
      <c r="N833" s="19" t="str">
        <f>_xlfn.XLOOKUP($A833,'Cleaned - Hospitalisation Detai'!$A$2:$A$2344,'Cleaned - Hospitalisation Detai'!$G$2:$G$2344,0)</f>
        <v>tier - 3</v>
      </c>
      <c r="O833" s="19" t="str">
        <f>_xlfn.XLOOKUP($A833,'Cleaned - Hospitalisation Detai'!$A$2:$A$2344,'Cleaned - Hospitalisation Detai'!$H$2:$H$2344,0)</f>
        <v>tier - 1</v>
      </c>
      <c r="P833" s="19" t="str">
        <f>_xlfn.XLOOKUP($A833,'Cleaned - Hospitalisation Detai'!$A$2:$A$2344,'Cleaned - Hospitalisation Detai'!$I$2:$I$2344,0)</f>
        <v>R1017</v>
      </c>
      <c r="Q833" s="20">
        <f>_xlfn.XLOOKUP($A833,'Cleaned - Hospitalisation Detai'!$A$2:$A$2344,'Cleaned - Hospitalisation Detai'!$K$2:$K$2344,0)</f>
        <v>60</v>
      </c>
    </row>
    <row r="834" spans="1:17" ht="15.6" x14ac:dyDescent="0.3">
      <c r="A834" s="10" t="s">
        <v>1538</v>
      </c>
      <c r="B834" s="11" t="str">
        <f>_xlfn.XLOOKUP(A834,'Cleaned - Customer Names '!$A$2:$A$2336,'Cleaned - Customer Names '!$C$2:$C$2336,0)</f>
        <v>Matthew J</v>
      </c>
      <c r="C834" s="11">
        <f>_xlfn.XLOOKUP($A834,'Cleaned - Medical Examinations'!$A$2:$A$2336,'Cleaned - Medical Examinations'!$B$2:$B$2336,0)</f>
        <v>29.64</v>
      </c>
      <c r="D834" s="11">
        <f>_xlfn.XLOOKUP($A834,'Cleaned - Medical Examinations'!$A$2:$A$2336,'Cleaned - Medical Examinations'!$C$2:$C$2336,0)</f>
        <v>8.9499999999999993</v>
      </c>
      <c r="E834" s="11" t="str">
        <f>_xlfn.XLOOKUP($A834,'Cleaned - Medical Examinations'!$A$2:$A$2336,'Cleaned - Medical Examinations'!$D$2:$D$2336,0)</f>
        <v>No</v>
      </c>
      <c r="F834" s="11" t="str">
        <f>_xlfn.XLOOKUP($A834,'Cleaned - Medical Examinations'!$A$2:$A$2336,'Cleaned - Medical Examinations'!$E$2:$E$2336,0)</f>
        <v>No</v>
      </c>
      <c r="G834" s="11" t="str">
        <f>_xlfn.XLOOKUP($A834,'Cleaned - Medical Examinations'!$A$2:$A$2336,'Cleaned - Medical Examinations'!$F$2:$F$2336,0)</f>
        <v>No</v>
      </c>
      <c r="H834" s="11">
        <f>_xlfn.XLOOKUP($A834,'Cleaned - Medical Examinations'!$A$2:$A$2336,'Cleaned - Medical Examinations'!$G$2:$G$2336,0)</f>
        <v>0</v>
      </c>
      <c r="I834" s="11" t="str">
        <f>_xlfn.XLOOKUP($A834,'Cleaned - Medical Examinations'!$A$2:$A$2336,'Cleaned - Medical Examinations'!$H$2:$H$2336,0)</f>
        <v>No</v>
      </c>
      <c r="J834" s="11" t="str">
        <f>_xlfn.XLOOKUP($A834,'Cleaned - Medical Examinations'!$A$2:$A$2336,'Cleaned - Medical Examinations'!$I$2:$I$2336,0)</f>
        <v>Overweight</v>
      </c>
      <c r="K834" s="11" t="str">
        <f t="shared" si="12"/>
        <v>Diabetic</v>
      </c>
      <c r="L834" s="14">
        <f>_xlfn.XLOOKUP($A834,'Cleaned - Hospitalisation Detai'!$A$2:$A$2344,'Cleaned - Hospitalisation Detai'!$J$2:$J$2344,0)</f>
        <v>22891</v>
      </c>
      <c r="M834" s="19">
        <f>_xlfn.XLOOKUP($A834,'Cleaned - Hospitalisation Detai'!$A$2:$A$2344,'Cleaned - Hospitalisation Detai'!$F$2:$F$2344,0)</f>
        <v>12731</v>
      </c>
      <c r="N834" s="19" t="str">
        <f>_xlfn.XLOOKUP($A834,'Cleaned - Hospitalisation Detai'!$A$2:$A$2344,'Cleaned - Hospitalisation Detai'!$G$2:$G$2344,0)</f>
        <v>tier - 3</v>
      </c>
      <c r="O834" s="19" t="str">
        <f>_xlfn.XLOOKUP($A834,'Cleaned - Hospitalisation Detai'!$A$2:$A$2344,'Cleaned - Hospitalisation Detai'!$H$2:$H$2344,0)</f>
        <v>tier - 3</v>
      </c>
      <c r="P834" s="19" t="str">
        <f>_xlfn.XLOOKUP($A834,'Cleaned - Hospitalisation Detai'!$A$2:$A$2344,'Cleaned - Hospitalisation Detai'!$I$2:$I$2344,0)</f>
        <v>R1016</v>
      </c>
      <c r="Q834" s="20">
        <f>_xlfn.XLOOKUP($A834,'Cleaned - Hospitalisation Detai'!$A$2:$A$2344,'Cleaned - Hospitalisation Detai'!$K$2:$K$2344,0)</f>
        <v>60</v>
      </c>
    </row>
    <row r="835" spans="1:17" ht="15.6" x14ac:dyDescent="0.3">
      <c r="A835" s="10" t="s">
        <v>1537</v>
      </c>
      <c r="B835" s="11" t="str">
        <f>_xlfn.XLOOKUP(A835,'Cleaned - Customer Names '!$A$2:$A$2336,'Cleaned - Customer Names '!$C$2:$C$2336,0)</f>
        <v>Karine</v>
      </c>
      <c r="C835" s="11">
        <f>_xlfn.XLOOKUP($A835,'Cleaned - Medical Examinations'!$A$2:$A$2336,'Cleaned - Medical Examinations'!$B$2:$B$2336,0)</f>
        <v>42.74</v>
      </c>
      <c r="D835" s="11">
        <f>_xlfn.XLOOKUP($A835,'Cleaned - Medical Examinations'!$A$2:$A$2336,'Cleaned - Medical Examinations'!$C$2:$C$2336,0)</f>
        <v>6.31</v>
      </c>
      <c r="E835" s="11" t="str">
        <f>_xlfn.XLOOKUP($A835,'Cleaned - Medical Examinations'!$A$2:$A$2336,'Cleaned - Medical Examinations'!$D$2:$D$2336,0)</f>
        <v>Yes</v>
      </c>
      <c r="F835" s="11" t="str">
        <f>_xlfn.XLOOKUP($A835,'Cleaned - Medical Examinations'!$A$2:$A$2336,'Cleaned - Medical Examinations'!$E$2:$E$2336,0)</f>
        <v>No</v>
      </c>
      <c r="G835" s="11" t="str">
        <f>_xlfn.XLOOKUP($A835,'Cleaned - Medical Examinations'!$A$2:$A$2336,'Cleaned - Medical Examinations'!$F$2:$F$2336,0)</f>
        <v>No</v>
      </c>
      <c r="H835" s="11">
        <f>_xlfn.XLOOKUP($A835,'Cleaned - Medical Examinations'!$A$2:$A$2336,'Cleaned - Medical Examinations'!$G$2:$G$2336,0)</f>
        <v>1</v>
      </c>
      <c r="I835" s="11" t="str">
        <f>_xlfn.XLOOKUP($A835,'Cleaned - Medical Examinations'!$A$2:$A$2336,'Cleaned - Medical Examinations'!$H$2:$H$2336,0)</f>
        <v>No</v>
      </c>
      <c r="J835" s="11" t="str">
        <f>_xlfn.XLOOKUP($A835,'Cleaned - Medical Examinations'!$A$2:$A$2336,'Cleaned - Medical Examinations'!$I$2:$I$2336,0)</f>
        <v>Obesity</v>
      </c>
      <c r="K835" s="11" t="str">
        <f t="shared" ref="K835:K898" si="13">IF(D835&gt;=6.5,"Diabetic","Non-Diabetic")</f>
        <v>Non-Diabetic</v>
      </c>
      <c r="L835" s="14">
        <f>_xlfn.XLOOKUP($A835,'Cleaned - Hospitalisation Detai'!$A$2:$A$2344,'Cleaned - Hospitalisation Detai'!$J$2:$J$2344,0)</f>
        <v>32341</v>
      </c>
      <c r="M835" s="19">
        <f>_xlfn.XLOOKUP($A835,'Cleaned - Hospitalisation Detai'!$A$2:$A$2344,'Cleaned - Hospitalisation Detai'!$F$2:$F$2344,0)</f>
        <v>12718.21</v>
      </c>
      <c r="N835" s="19" t="str">
        <f>_xlfn.XLOOKUP($A835,'Cleaned - Hospitalisation Detai'!$A$2:$A$2344,'Cleaned - Hospitalisation Detai'!$G$2:$G$2344,0)</f>
        <v>tier - 3</v>
      </c>
      <c r="O835" s="19" t="str">
        <f>_xlfn.XLOOKUP($A835,'Cleaned - Hospitalisation Detai'!$A$2:$A$2344,'Cleaned - Hospitalisation Detai'!$H$2:$H$2344,0)</f>
        <v>tier - 1</v>
      </c>
      <c r="P835" s="19" t="str">
        <f>_xlfn.XLOOKUP($A835,'Cleaned - Hospitalisation Detai'!$A$2:$A$2344,'Cleaned - Hospitalisation Detai'!$I$2:$I$2344,0)</f>
        <v>R1026</v>
      </c>
      <c r="Q835" s="20">
        <f>_xlfn.XLOOKUP($A835,'Cleaned - Hospitalisation Detai'!$A$2:$A$2344,'Cleaned - Hospitalisation Detai'!$K$2:$K$2344,0)</f>
        <v>34</v>
      </c>
    </row>
    <row r="836" spans="1:17" ht="15.6" x14ac:dyDescent="0.3">
      <c r="A836" s="10" t="s">
        <v>1536</v>
      </c>
      <c r="B836" s="11" t="str">
        <f>_xlfn.XLOOKUP(A836,'Cleaned - Customer Names '!$A$2:$A$2336,'Cleaned - Customer Names '!$C$2:$C$2336,0)</f>
        <v>Antonia G</v>
      </c>
      <c r="C836" s="11">
        <f>_xlfn.XLOOKUP($A836,'Cleaned - Medical Examinations'!$A$2:$A$2336,'Cleaned - Medical Examinations'!$B$2:$B$2336,0)</f>
        <v>36.130000000000003</v>
      </c>
      <c r="D836" s="11">
        <f>_xlfn.XLOOKUP($A836,'Cleaned - Medical Examinations'!$A$2:$A$2336,'Cleaned - Medical Examinations'!$C$2:$C$2336,0)</f>
        <v>7.19</v>
      </c>
      <c r="E836" s="11" t="str">
        <f>_xlfn.XLOOKUP($A836,'Cleaned - Medical Examinations'!$A$2:$A$2336,'Cleaned - Medical Examinations'!$D$2:$D$2336,0)</f>
        <v>Yes</v>
      </c>
      <c r="F836" s="11" t="str">
        <f>_xlfn.XLOOKUP($A836,'Cleaned - Medical Examinations'!$A$2:$A$2336,'Cleaned - Medical Examinations'!$E$2:$E$2336,0)</f>
        <v>No</v>
      </c>
      <c r="G836" s="11" t="str">
        <f>_xlfn.XLOOKUP($A836,'Cleaned - Medical Examinations'!$A$2:$A$2336,'Cleaned - Medical Examinations'!$F$2:$F$2336,0)</f>
        <v>No</v>
      </c>
      <c r="H836" s="11">
        <f>_xlfn.XLOOKUP($A836,'Cleaned - Medical Examinations'!$A$2:$A$2336,'Cleaned - Medical Examinations'!$G$2:$G$2336,0)</f>
        <v>2</v>
      </c>
      <c r="I836" s="11" t="str">
        <f>_xlfn.XLOOKUP($A836,'Cleaned - Medical Examinations'!$A$2:$A$2336,'Cleaned - Medical Examinations'!$H$2:$H$2336,0)</f>
        <v>No</v>
      </c>
      <c r="J836" s="11" t="str">
        <f>_xlfn.XLOOKUP($A836,'Cleaned - Medical Examinations'!$A$2:$A$2336,'Cleaned - Medical Examinations'!$I$2:$I$2336,0)</f>
        <v>Obesity</v>
      </c>
      <c r="K836" s="11" t="str">
        <f t="shared" si="13"/>
        <v>Diabetic</v>
      </c>
      <c r="L836" s="14">
        <f>_xlfn.XLOOKUP($A836,'Cleaned - Hospitalisation Detai'!$A$2:$A$2344,'Cleaned - Hospitalisation Detai'!$J$2:$J$2344,0)</f>
        <v>25757</v>
      </c>
      <c r="M836" s="19">
        <f>_xlfn.XLOOKUP($A836,'Cleaned - Hospitalisation Detai'!$A$2:$A$2344,'Cleaned - Hospitalisation Detai'!$F$2:$F$2344,0)</f>
        <v>12713</v>
      </c>
      <c r="N836" s="19" t="str">
        <f>_xlfn.XLOOKUP($A836,'Cleaned - Hospitalisation Detai'!$A$2:$A$2344,'Cleaned - Hospitalisation Detai'!$G$2:$G$2344,0)</f>
        <v>tier - 3</v>
      </c>
      <c r="O836" s="19" t="str">
        <f>_xlfn.XLOOKUP($A836,'Cleaned - Hospitalisation Detai'!$A$2:$A$2344,'Cleaned - Hospitalisation Detai'!$H$2:$H$2344,0)</f>
        <v>tier - 1</v>
      </c>
      <c r="P836" s="19" t="str">
        <f>_xlfn.XLOOKUP($A836,'Cleaned - Hospitalisation Detai'!$A$2:$A$2344,'Cleaned - Hospitalisation Detai'!$I$2:$I$2344,0)</f>
        <v>R1011</v>
      </c>
      <c r="Q836" s="20">
        <f>_xlfn.XLOOKUP($A836,'Cleaned - Hospitalisation Detai'!$A$2:$A$2344,'Cleaned - Hospitalisation Detai'!$K$2:$K$2344,0)</f>
        <v>52</v>
      </c>
    </row>
    <row r="837" spans="1:17" ht="15.6" x14ac:dyDescent="0.3">
      <c r="A837" s="10" t="s">
        <v>1535</v>
      </c>
      <c r="B837" s="11" t="str">
        <f>_xlfn.XLOOKUP(A837,'Cleaned - Customer Names '!$A$2:$A$2336,'Cleaned - Customer Names '!$C$2:$C$2336,0)</f>
        <v>Casondra L</v>
      </c>
      <c r="C837" s="11">
        <f>_xlfn.XLOOKUP($A837,'Cleaned - Medical Examinations'!$A$2:$A$2336,'Cleaned - Medical Examinations'!$B$2:$B$2336,0)</f>
        <v>31.55</v>
      </c>
      <c r="D837" s="11">
        <f>_xlfn.XLOOKUP($A837,'Cleaned - Medical Examinations'!$A$2:$A$2336,'Cleaned - Medical Examinations'!$C$2:$C$2336,0)</f>
        <v>6.11</v>
      </c>
      <c r="E837" s="11" t="str">
        <f>_xlfn.XLOOKUP($A837,'Cleaned - Medical Examinations'!$A$2:$A$2336,'Cleaned - Medical Examinations'!$D$2:$D$2336,0)</f>
        <v>Yes</v>
      </c>
      <c r="F837" s="11" t="str">
        <f>_xlfn.XLOOKUP($A837,'Cleaned - Medical Examinations'!$A$2:$A$2336,'Cleaned - Medical Examinations'!$E$2:$E$2336,0)</f>
        <v>No</v>
      </c>
      <c r="G837" s="11" t="str">
        <f>_xlfn.XLOOKUP($A837,'Cleaned - Medical Examinations'!$A$2:$A$2336,'Cleaned - Medical Examinations'!$F$2:$F$2336,0)</f>
        <v>No</v>
      </c>
      <c r="H837" s="11">
        <f>_xlfn.XLOOKUP($A837,'Cleaned - Medical Examinations'!$A$2:$A$2336,'Cleaned - Medical Examinations'!$G$2:$G$2336,0)</f>
        <v>1</v>
      </c>
      <c r="I837" s="11" t="str">
        <f>_xlfn.XLOOKUP($A837,'Cleaned - Medical Examinations'!$A$2:$A$2336,'Cleaned - Medical Examinations'!$H$2:$H$2336,0)</f>
        <v>No</v>
      </c>
      <c r="J837" s="11" t="str">
        <f>_xlfn.XLOOKUP($A837,'Cleaned - Medical Examinations'!$A$2:$A$2336,'Cleaned - Medical Examinations'!$I$2:$I$2336,0)</f>
        <v>Obesity</v>
      </c>
      <c r="K837" s="11" t="str">
        <f t="shared" si="13"/>
        <v>Non-Diabetic</v>
      </c>
      <c r="L837" s="14">
        <f>_xlfn.XLOOKUP($A837,'Cleaned - Hospitalisation Detai'!$A$2:$A$2344,'Cleaned - Hospitalisation Detai'!$J$2:$J$2344,0)</f>
        <v>23709</v>
      </c>
      <c r="M837" s="19">
        <f>_xlfn.XLOOKUP($A837,'Cleaned - Hospitalisation Detai'!$A$2:$A$2344,'Cleaned - Hospitalisation Detai'!$F$2:$F$2344,0)</f>
        <v>12700.63</v>
      </c>
      <c r="N837" s="19" t="str">
        <f>_xlfn.XLOOKUP($A837,'Cleaned - Hospitalisation Detai'!$A$2:$A$2344,'Cleaned - Hospitalisation Detai'!$G$2:$G$2344,0)</f>
        <v>tier - 3</v>
      </c>
      <c r="O837" s="19" t="str">
        <f>_xlfn.XLOOKUP($A837,'Cleaned - Hospitalisation Detai'!$A$2:$A$2344,'Cleaned - Hospitalisation Detai'!$H$2:$H$2344,0)</f>
        <v>tier - 3</v>
      </c>
      <c r="P837" s="19" t="str">
        <f>_xlfn.XLOOKUP($A837,'Cleaned - Hospitalisation Detai'!$A$2:$A$2344,'Cleaned - Hospitalisation Detai'!$I$2:$I$2344,0)</f>
        <v>R1011</v>
      </c>
      <c r="Q837" s="20">
        <f>_xlfn.XLOOKUP($A837,'Cleaned - Hospitalisation Detai'!$A$2:$A$2344,'Cleaned - Hospitalisation Detai'!$K$2:$K$2344,0)</f>
        <v>58</v>
      </c>
    </row>
    <row r="838" spans="1:17" ht="15.6" x14ac:dyDescent="0.3">
      <c r="A838" s="10" t="s">
        <v>1534</v>
      </c>
      <c r="B838" s="11" t="str">
        <f>_xlfn.XLOOKUP(A838,'Cleaned - Customer Names '!$A$2:$A$2336,'Cleaned - Customer Names '!$C$2:$C$2336,0)</f>
        <v>Wendy</v>
      </c>
      <c r="C838" s="11">
        <f>_xlfn.XLOOKUP($A838,'Cleaned - Medical Examinations'!$A$2:$A$2336,'Cleaned - Medical Examinations'!$B$2:$B$2336,0)</f>
        <v>52.75</v>
      </c>
      <c r="D838" s="11">
        <f>_xlfn.XLOOKUP($A838,'Cleaned - Medical Examinations'!$A$2:$A$2336,'Cleaned - Medical Examinations'!$C$2:$C$2336,0)</f>
        <v>6.02</v>
      </c>
      <c r="E838" s="11" t="str">
        <f>_xlfn.XLOOKUP($A838,'Cleaned - Medical Examinations'!$A$2:$A$2336,'Cleaned - Medical Examinations'!$D$2:$D$2336,0)</f>
        <v>No</v>
      </c>
      <c r="F838" s="11" t="str">
        <f>_xlfn.XLOOKUP($A838,'Cleaned - Medical Examinations'!$A$2:$A$2336,'Cleaned - Medical Examinations'!$E$2:$E$2336,0)</f>
        <v>No</v>
      </c>
      <c r="G838" s="11" t="str">
        <f>_xlfn.XLOOKUP($A838,'Cleaned - Medical Examinations'!$A$2:$A$2336,'Cleaned - Medical Examinations'!$F$2:$F$2336,0)</f>
        <v>No</v>
      </c>
      <c r="H838" s="11">
        <f>_xlfn.XLOOKUP($A838,'Cleaned - Medical Examinations'!$A$2:$A$2336,'Cleaned - Medical Examinations'!$G$2:$G$2336,0)</f>
        <v>1</v>
      </c>
      <c r="I838" s="11" t="str">
        <f>_xlfn.XLOOKUP($A838,'Cleaned - Medical Examinations'!$A$2:$A$2336,'Cleaned - Medical Examinations'!$H$2:$H$2336,0)</f>
        <v>No</v>
      </c>
      <c r="J838" s="11" t="str">
        <f>_xlfn.XLOOKUP($A838,'Cleaned - Medical Examinations'!$A$2:$A$2336,'Cleaned - Medical Examinations'!$I$2:$I$2336,0)</f>
        <v>Obesity</v>
      </c>
      <c r="K838" s="11" t="str">
        <f t="shared" si="13"/>
        <v>Non-Diabetic</v>
      </c>
      <c r="L838" s="14">
        <f>_xlfn.XLOOKUP($A838,'Cleaned - Hospitalisation Detai'!$A$2:$A$2344,'Cleaned - Hospitalisation Detai'!$J$2:$J$2344,0)</f>
        <v>33792</v>
      </c>
      <c r="M838" s="19">
        <f>_xlfn.XLOOKUP($A838,'Cleaned - Hospitalisation Detai'!$A$2:$A$2344,'Cleaned - Hospitalisation Detai'!$F$2:$F$2344,0)</f>
        <v>12699.56</v>
      </c>
      <c r="N838" s="19" t="str">
        <f>_xlfn.XLOOKUP($A838,'Cleaned - Hospitalisation Detai'!$A$2:$A$2344,'Cleaned - Hospitalisation Detai'!$G$2:$G$2344,0)</f>
        <v>tier - 3</v>
      </c>
      <c r="O838" s="19" t="str">
        <f>_xlfn.XLOOKUP($A838,'Cleaned - Hospitalisation Detai'!$A$2:$A$2344,'Cleaned - Hospitalisation Detai'!$H$2:$H$2344,0)</f>
        <v>tier - 2</v>
      </c>
      <c r="P838" s="19" t="str">
        <f>_xlfn.XLOOKUP($A838,'Cleaned - Hospitalisation Detai'!$A$2:$A$2344,'Cleaned - Hospitalisation Detai'!$I$2:$I$2344,0)</f>
        <v>R1011</v>
      </c>
      <c r="Q838" s="20">
        <f>_xlfn.XLOOKUP($A838,'Cleaned - Hospitalisation Detai'!$A$2:$A$2344,'Cleaned - Hospitalisation Detai'!$K$2:$K$2344,0)</f>
        <v>30</v>
      </c>
    </row>
    <row r="839" spans="1:17" ht="15.6" x14ac:dyDescent="0.3">
      <c r="A839" s="10" t="s">
        <v>1533</v>
      </c>
      <c r="B839" s="11" t="str">
        <f>_xlfn.XLOOKUP(A839,'Cleaned - Customer Names '!$A$2:$A$2336,'Cleaned - Customer Names '!$C$2:$C$2336,0)</f>
        <v>Eric D</v>
      </c>
      <c r="C839" s="11">
        <f>_xlfn.XLOOKUP($A839,'Cleaned - Medical Examinations'!$A$2:$A$2336,'Cleaned - Medical Examinations'!$B$2:$B$2336,0)</f>
        <v>36.67</v>
      </c>
      <c r="D839" s="11">
        <f>_xlfn.XLOOKUP($A839,'Cleaned - Medical Examinations'!$A$2:$A$2336,'Cleaned - Medical Examinations'!$C$2:$C$2336,0)</f>
        <v>11.86</v>
      </c>
      <c r="E839" s="11" t="str">
        <f>_xlfn.XLOOKUP($A839,'Cleaned - Medical Examinations'!$A$2:$A$2336,'Cleaned - Medical Examinations'!$D$2:$D$2336,0)</f>
        <v>No</v>
      </c>
      <c r="F839" s="11" t="str">
        <f>_xlfn.XLOOKUP($A839,'Cleaned - Medical Examinations'!$A$2:$A$2336,'Cleaned - Medical Examinations'!$E$2:$E$2336,0)</f>
        <v>No</v>
      </c>
      <c r="G839" s="11" t="str">
        <f>_xlfn.XLOOKUP($A839,'Cleaned - Medical Examinations'!$A$2:$A$2336,'Cleaned - Medical Examinations'!$F$2:$F$2336,0)</f>
        <v>No</v>
      </c>
      <c r="H839" s="11">
        <f>_xlfn.XLOOKUP($A839,'Cleaned - Medical Examinations'!$A$2:$A$2336,'Cleaned - Medical Examinations'!$G$2:$G$2336,0)</f>
        <v>0</v>
      </c>
      <c r="I839" s="11" t="str">
        <f>_xlfn.XLOOKUP($A839,'Cleaned - Medical Examinations'!$A$2:$A$2336,'Cleaned - Medical Examinations'!$H$2:$H$2336,0)</f>
        <v>No</v>
      </c>
      <c r="J839" s="11" t="str">
        <f>_xlfn.XLOOKUP($A839,'Cleaned - Medical Examinations'!$A$2:$A$2336,'Cleaned - Medical Examinations'!$I$2:$I$2336,0)</f>
        <v>Obesity</v>
      </c>
      <c r="K839" s="11" t="str">
        <f t="shared" si="13"/>
        <v>Diabetic</v>
      </c>
      <c r="L839" s="14">
        <f>_xlfn.XLOOKUP($A839,'Cleaned - Hospitalisation Detai'!$A$2:$A$2344,'Cleaned - Hospitalisation Detai'!$J$2:$J$2344,0)</f>
        <v>27296</v>
      </c>
      <c r="M839" s="19">
        <f>_xlfn.XLOOKUP($A839,'Cleaned - Hospitalisation Detai'!$A$2:$A$2344,'Cleaned - Hospitalisation Detai'!$F$2:$F$2344,0)</f>
        <v>12697.48</v>
      </c>
      <c r="N839" s="19" t="str">
        <f>_xlfn.XLOOKUP($A839,'Cleaned - Hospitalisation Detai'!$A$2:$A$2344,'Cleaned - Hospitalisation Detai'!$G$2:$G$2344,0)</f>
        <v>tier - 3</v>
      </c>
      <c r="O839" s="19" t="str">
        <f>_xlfn.XLOOKUP($A839,'Cleaned - Hospitalisation Detai'!$A$2:$A$2344,'Cleaned - Hospitalisation Detai'!$H$2:$H$2344,0)</f>
        <v>tier - 3</v>
      </c>
      <c r="P839" s="19" t="str">
        <f>_xlfn.XLOOKUP($A839,'Cleaned - Hospitalisation Detai'!$A$2:$A$2344,'Cleaned - Hospitalisation Detai'!$I$2:$I$2344,0)</f>
        <v>R1021</v>
      </c>
      <c r="Q839" s="20">
        <f>_xlfn.XLOOKUP($A839,'Cleaned - Hospitalisation Detai'!$A$2:$A$2344,'Cleaned - Hospitalisation Detai'!$K$2:$K$2344,0)</f>
        <v>48</v>
      </c>
    </row>
    <row r="840" spans="1:17" ht="15.6" x14ac:dyDescent="0.3">
      <c r="A840" s="10" t="s">
        <v>1532</v>
      </c>
      <c r="B840" s="11" t="str">
        <f>_xlfn.XLOOKUP(A840,'Cleaned - Customer Names '!$A$2:$A$2336,'Cleaned - Customer Names '!$C$2:$C$2336,0)</f>
        <v>Elizabeth</v>
      </c>
      <c r="C840" s="11">
        <f>_xlfn.XLOOKUP($A840,'Cleaned - Medical Examinations'!$A$2:$A$2336,'Cleaned - Medical Examinations'!$B$2:$B$2336,0)</f>
        <v>38.06</v>
      </c>
      <c r="D840" s="11">
        <f>_xlfn.XLOOKUP($A840,'Cleaned - Medical Examinations'!$A$2:$A$2336,'Cleaned - Medical Examinations'!$C$2:$C$2336,0)</f>
        <v>8.25</v>
      </c>
      <c r="E840" s="11" t="str">
        <f>_xlfn.XLOOKUP($A840,'Cleaned - Medical Examinations'!$A$2:$A$2336,'Cleaned - Medical Examinations'!$D$2:$D$2336,0)</f>
        <v>No</v>
      </c>
      <c r="F840" s="11" t="str">
        <f>_xlfn.XLOOKUP($A840,'Cleaned - Medical Examinations'!$A$2:$A$2336,'Cleaned - Medical Examinations'!$E$2:$E$2336,0)</f>
        <v>No</v>
      </c>
      <c r="G840" s="11" t="str">
        <f>_xlfn.XLOOKUP($A840,'Cleaned - Medical Examinations'!$A$2:$A$2336,'Cleaned - Medical Examinations'!$F$2:$F$2336,0)</f>
        <v>No</v>
      </c>
      <c r="H840" s="11">
        <f>_xlfn.XLOOKUP($A840,'Cleaned - Medical Examinations'!$A$2:$A$2336,'Cleaned - Medical Examinations'!$G$2:$G$2336,0)</f>
        <v>0</v>
      </c>
      <c r="I840" s="11" t="str">
        <f>_xlfn.XLOOKUP($A840,'Cleaned - Medical Examinations'!$A$2:$A$2336,'Cleaned - Medical Examinations'!$H$2:$H$2336,0)</f>
        <v>No</v>
      </c>
      <c r="J840" s="11" t="str">
        <f>_xlfn.XLOOKUP($A840,'Cleaned - Medical Examinations'!$A$2:$A$2336,'Cleaned - Medical Examinations'!$I$2:$I$2336,0)</f>
        <v>Obesity</v>
      </c>
      <c r="K840" s="11" t="str">
        <f t="shared" si="13"/>
        <v>Diabetic</v>
      </c>
      <c r="L840" s="14">
        <f>_xlfn.XLOOKUP($A840,'Cleaned - Hospitalisation Detai'!$A$2:$A$2344,'Cleaned - Hospitalisation Detai'!$J$2:$J$2344,0)</f>
        <v>22885</v>
      </c>
      <c r="M840" s="19">
        <f>_xlfn.XLOOKUP($A840,'Cleaned - Hospitalisation Detai'!$A$2:$A$2344,'Cleaned - Hospitalisation Detai'!$F$2:$F$2344,0)</f>
        <v>12648.7</v>
      </c>
      <c r="N840" s="19" t="str">
        <f>_xlfn.XLOOKUP($A840,'Cleaned - Hospitalisation Detai'!$A$2:$A$2344,'Cleaned - Hospitalisation Detai'!$G$2:$G$2344,0)</f>
        <v>tier - 3</v>
      </c>
      <c r="O840" s="19" t="str">
        <f>_xlfn.XLOOKUP($A840,'Cleaned - Hospitalisation Detai'!$A$2:$A$2344,'Cleaned - Hospitalisation Detai'!$H$2:$H$2344,0)</f>
        <v>tier - 2</v>
      </c>
      <c r="P840" s="19" t="str">
        <f>_xlfn.XLOOKUP($A840,'Cleaned - Hospitalisation Detai'!$A$2:$A$2344,'Cleaned - Hospitalisation Detai'!$I$2:$I$2344,0)</f>
        <v>R1013</v>
      </c>
      <c r="Q840" s="20">
        <f>_xlfn.XLOOKUP($A840,'Cleaned - Hospitalisation Detai'!$A$2:$A$2344,'Cleaned - Hospitalisation Detai'!$K$2:$K$2344,0)</f>
        <v>60</v>
      </c>
    </row>
    <row r="841" spans="1:17" ht="15.6" x14ac:dyDescent="0.3">
      <c r="A841" s="10" t="s">
        <v>1531</v>
      </c>
      <c r="B841" s="11" t="str">
        <f>_xlfn.XLOOKUP(A841,'Cleaned - Customer Names '!$A$2:$A$2336,'Cleaned - Customer Names '!$C$2:$C$2336,0)</f>
        <v>Laura F</v>
      </c>
      <c r="C841" s="11">
        <f>_xlfn.XLOOKUP($A841,'Cleaned - Medical Examinations'!$A$2:$A$2336,'Cleaned - Medical Examinations'!$B$2:$B$2336,0)</f>
        <v>38</v>
      </c>
      <c r="D841" s="11">
        <f>_xlfn.XLOOKUP($A841,'Cleaned - Medical Examinations'!$A$2:$A$2336,'Cleaned - Medical Examinations'!$C$2:$C$2336,0)</f>
        <v>8.1300000000000008</v>
      </c>
      <c r="E841" s="11" t="str">
        <f>_xlfn.XLOOKUP($A841,'Cleaned - Medical Examinations'!$A$2:$A$2336,'Cleaned - Medical Examinations'!$D$2:$D$2336,0)</f>
        <v>No</v>
      </c>
      <c r="F841" s="11" t="str">
        <f>_xlfn.XLOOKUP($A841,'Cleaned - Medical Examinations'!$A$2:$A$2336,'Cleaned - Medical Examinations'!$E$2:$E$2336,0)</f>
        <v>No</v>
      </c>
      <c r="G841" s="11" t="str">
        <f>_xlfn.XLOOKUP($A841,'Cleaned - Medical Examinations'!$A$2:$A$2336,'Cleaned - Medical Examinations'!$F$2:$F$2336,0)</f>
        <v>No</v>
      </c>
      <c r="H841" s="11">
        <f>_xlfn.XLOOKUP($A841,'Cleaned - Medical Examinations'!$A$2:$A$2336,'Cleaned - Medical Examinations'!$G$2:$G$2336,0)</f>
        <v>0</v>
      </c>
      <c r="I841" s="11" t="str">
        <f>_xlfn.XLOOKUP($A841,'Cleaned - Medical Examinations'!$A$2:$A$2336,'Cleaned - Medical Examinations'!$H$2:$H$2336,0)</f>
        <v>No</v>
      </c>
      <c r="J841" s="11" t="str">
        <f>_xlfn.XLOOKUP($A841,'Cleaned - Medical Examinations'!$A$2:$A$2336,'Cleaned - Medical Examinations'!$I$2:$I$2336,0)</f>
        <v>Obesity</v>
      </c>
      <c r="K841" s="11" t="str">
        <f t="shared" si="13"/>
        <v>Diabetic</v>
      </c>
      <c r="L841" s="14">
        <f>_xlfn.XLOOKUP($A841,'Cleaned - Hospitalisation Detai'!$A$2:$A$2344,'Cleaned - Hospitalisation Detai'!$J$2:$J$2344,0)</f>
        <v>23999</v>
      </c>
      <c r="M841" s="19">
        <f>_xlfn.XLOOKUP($A841,'Cleaned - Hospitalisation Detai'!$A$2:$A$2344,'Cleaned - Hospitalisation Detai'!$F$2:$F$2344,0)</f>
        <v>12646.21</v>
      </c>
      <c r="N841" s="19" t="str">
        <f>_xlfn.XLOOKUP($A841,'Cleaned - Hospitalisation Detai'!$A$2:$A$2344,'Cleaned - Hospitalisation Detai'!$G$2:$G$2344,0)</f>
        <v>tier - 3</v>
      </c>
      <c r="O841" s="19" t="str">
        <f>_xlfn.XLOOKUP($A841,'Cleaned - Hospitalisation Detai'!$A$2:$A$2344,'Cleaned - Hospitalisation Detai'!$H$2:$H$2344,0)</f>
        <v>tier - 2</v>
      </c>
      <c r="P841" s="19" t="str">
        <f>_xlfn.XLOOKUP($A841,'Cleaned - Hospitalisation Detai'!$A$2:$A$2344,'Cleaned - Hospitalisation Detai'!$I$2:$I$2344,0)</f>
        <v>R1011</v>
      </c>
      <c r="Q841" s="20">
        <f>_xlfn.XLOOKUP($A841,'Cleaned - Hospitalisation Detai'!$A$2:$A$2344,'Cleaned - Hospitalisation Detai'!$K$2:$K$2344,0)</f>
        <v>57</v>
      </c>
    </row>
    <row r="842" spans="1:17" ht="15.6" x14ac:dyDescent="0.3">
      <c r="A842" s="10" t="s">
        <v>1530</v>
      </c>
      <c r="B842" s="11" t="str">
        <f>_xlfn.XLOOKUP(A842,'Cleaned - Customer Names '!$A$2:$A$2336,'Cleaned - Customer Names '!$C$2:$C$2336,0)</f>
        <v>Amelia F.</v>
      </c>
      <c r="C842" s="11">
        <f>_xlfn.XLOOKUP($A842,'Cleaned - Medical Examinations'!$A$2:$A$2336,'Cleaned - Medical Examinations'!$B$2:$B$2336,0)</f>
        <v>35.1</v>
      </c>
      <c r="D842" s="11">
        <f>_xlfn.XLOOKUP($A842,'Cleaned - Medical Examinations'!$A$2:$A$2336,'Cleaned - Medical Examinations'!$C$2:$C$2336,0)</f>
        <v>10.1</v>
      </c>
      <c r="E842" s="11" t="str">
        <f>_xlfn.XLOOKUP($A842,'Cleaned - Medical Examinations'!$A$2:$A$2336,'Cleaned - Medical Examinations'!$D$2:$D$2336,0)</f>
        <v>No</v>
      </c>
      <c r="F842" s="11" t="str">
        <f>_xlfn.XLOOKUP($A842,'Cleaned - Medical Examinations'!$A$2:$A$2336,'Cleaned - Medical Examinations'!$E$2:$E$2336,0)</f>
        <v>No</v>
      </c>
      <c r="G842" s="11" t="str">
        <f>_xlfn.XLOOKUP($A842,'Cleaned - Medical Examinations'!$A$2:$A$2336,'Cleaned - Medical Examinations'!$F$2:$F$2336,0)</f>
        <v>No</v>
      </c>
      <c r="H842" s="11">
        <f>_xlfn.XLOOKUP($A842,'Cleaned - Medical Examinations'!$A$2:$A$2336,'Cleaned - Medical Examinations'!$G$2:$G$2336,0)</f>
        <v>0</v>
      </c>
      <c r="I842" s="11" t="str">
        <f>_xlfn.XLOOKUP($A842,'Cleaned - Medical Examinations'!$A$2:$A$2336,'Cleaned - Medical Examinations'!$H$2:$H$2336,0)</f>
        <v>No</v>
      </c>
      <c r="J842" s="11" t="str">
        <f>_xlfn.XLOOKUP($A842,'Cleaned - Medical Examinations'!$A$2:$A$2336,'Cleaned - Medical Examinations'!$I$2:$I$2336,0)</f>
        <v>Obesity</v>
      </c>
      <c r="K842" s="11" t="str">
        <f t="shared" si="13"/>
        <v>Diabetic</v>
      </c>
      <c r="L842" s="14">
        <f>_xlfn.XLOOKUP($A842,'Cleaned - Hospitalisation Detai'!$A$2:$A$2344,'Cleaned - Hospitalisation Detai'!$J$2:$J$2344,0)</f>
        <v>22838</v>
      </c>
      <c r="M842" s="19">
        <f>_xlfn.XLOOKUP($A842,'Cleaned - Hospitalisation Detai'!$A$2:$A$2344,'Cleaned - Hospitalisation Detai'!$F$2:$F$2344,0)</f>
        <v>12644.59</v>
      </c>
      <c r="N842" s="19" t="str">
        <f>_xlfn.XLOOKUP($A842,'Cleaned - Hospitalisation Detai'!$A$2:$A$2344,'Cleaned - Hospitalisation Detai'!$G$2:$G$2344,0)</f>
        <v>tier - 3</v>
      </c>
      <c r="O842" s="19" t="str">
        <f>_xlfn.XLOOKUP($A842,'Cleaned - Hospitalisation Detai'!$A$2:$A$2344,'Cleaned - Hospitalisation Detai'!$H$2:$H$2344,0)</f>
        <v>tier - 2</v>
      </c>
      <c r="P842" s="19" t="str">
        <f>_xlfn.XLOOKUP($A842,'Cleaned - Hospitalisation Detai'!$A$2:$A$2344,'Cleaned - Hospitalisation Detai'!$I$2:$I$2344,0)</f>
        <v>R1011</v>
      </c>
      <c r="Q842" s="20">
        <f>_xlfn.XLOOKUP($A842,'Cleaned - Hospitalisation Detai'!$A$2:$A$2344,'Cleaned - Hospitalisation Detai'!$K$2:$K$2344,0)</f>
        <v>60</v>
      </c>
    </row>
    <row r="843" spans="1:17" ht="15.6" x14ac:dyDescent="0.3">
      <c r="A843" s="10" t="s">
        <v>1529</v>
      </c>
      <c r="B843" s="11" t="str">
        <f>_xlfn.XLOOKUP(A843,'Cleaned - Customer Names '!$A$2:$A$2336,'Cleaned - Customer Names '!$C$2:$C$2336,0)</f>
        <v>Amy L.</v>
      </c>
      <c r="C843" s="11">
        <f>_xlfn.XLOOKUP($A843,'Cleaned - Medical Examinations'!$A$2:$A$2336,'Cleaned - Medical Examinations'!$B$2:$B$2336,0)</f>
        <v>33.82</v>
      </c>
      <c r="D843" s="11">
        <f>_xlfn.XLOOKUP($A843,'Cleaned - Medical Examinations'!$A$2:$A$2336,'Cleaned - Medical Examinations'!$C$2:$C$2336,0)</f>
        <v>5.89</v>
      </c>
      <c r="E843" s="11" t="str">
        <f>_xlfn.XLOOKUP($A843,'Cleaned - Medical Examinations'!$A$2:$A$2336,'Cleaned - Medical Examinations'!$D$2:$D$2336,0)</f>
        <v>Yes</v>
      </c>
      <c r="F843" s="11" t="str">
        <f>_xlfn.XLOOKUP($A843,'Cleaned - Medical Examinations'!$A$2:$A$2336,'Cleaned - Medical Examinations'!$E$2:$E$2336,0)</f>
        <v>No</v>
      </c>
      <c r="G843" s="11" t="str">
        <f>_xlfn.XLOOKUP($A843,'Cleaned - Medical Examinations'!$A$2:$A$2336,'Cleaned - Medical Examinations'!$F$2:$F$2336,0)</f>
        <v>No</v>
      </c>
      <c r="H843" s="11">
        <f>_xlfn.XLOOKUP($A843,'Cleaned - Medical Examinations'!$A$2:$A$2336,'Cleaned - Medical Examinations'!$G$2:$G$2336,0)</f>
        <v>2</v>
      </c>
      <c r="I843" s="11" t="str">
        <f>_xlfn.XLOOKUP($A843,'Cleaned - Medical Examinations'!$A$2:$A$2336,'Cleaned - Medical Examinations'!$H$2:$H$2336,0)</f>
        <v>No</v>
      </c>
      <c r="J843" s="11" t="str">
        <f>_xlfn.XLOOKUP($A843,'Cleaned - Medical Examinations'!$A$2:$A$2336,'Cleaned - Medical Examinations'!$I$2:$I$2336,0)</f>
        <v>Obesity</v>
      </c>
      <c r="K843" s="11" t="str">
        <f t="shared" si="13"/>
        <v>Non-Diabetic</v>
      </c>
      <c r="L843" s="14">
        <f>_xlfn.XLOOKUP($A843,'Cleaned - Hospitalisation Detai'!$A$2:$A$2344,'Cleaned - Hospitalisation Detai'!$J$2:$J$2344,0)</f>
        <v>24458</v>
      </c>
      <c r="M843" s="19">
        <f>_xlfn.XLOOKUP($A843,'Cleaned - Hospitalisation Detai'!$A$2:$A$2344,'Cleaned - Hospitalisation Detai'!$F$2:$F$2344,0)</f>
        <v>12643.38</v>
      </c>
      <c r="N843" s="19" t="str">
        <f>_xlfn.XLOOKUP($A843,'Cleaned - Hospitalisation Detai'!$A$2:$A$2344,'Cleaned - Hospitalisation Detai'!$G$2:$G$2344,0)</f>
        <v>tier - 3</v>
      </c>
      <c r="O843" s="19" t="str">
        <f>_xlfn.XLOOKUP($A843,'Cleaned - Hospitalisation Detai'!$A$2:$A$2344,'Cleaned - Hospitalisation Detai'!$H$2:$H$2344,0)</f>
        <v>tier - 1</v>
      </c>
      <c r="P843" s="19" t="str">
        <f>_xlfn.XLOOKUP($A843,'Cleaned - Hospitalisation Detai'!$A$2:$A$2344,'Cleaned - Hospitalisation Detai'!$I$2:$I$2344,0)</f>
        <v>R1012</v>
      </c>
      <c r="Q843" s="20">
        <f>_xlfn.XLOOKUP($A843,'Cleaned - Hospitalisation Detai'!$A$2:$A$2344,'Cleaned - Hospitalisation Detai'!$K$2:$K$2344,0)</f>
        <v>56</v>
      </c>
    </row>
    <row r="844" spans="1:17" ht="15.6" x14ac:dyDescent="0.3">
      <c r="A844" s="10" t="s">
        <v>1528</v>
      </c>
      <c r="B844" s="11" t="str">
        <f>_xlfn.XLOOKUP(A844,'Cleaned - Customer Names '!$A$2:$A$2336,'Cleaned - Customer Names '!$C$2:$C$2336,0)</f>
        <v>Katie J</v>
      </c>
      <c r="C844" s="11">
        <f>_xlfn.XLOOKUP($A844,'Cleaned - Medical Examinations'!$A$2:$A$2336,'Cleaned - Medical Examinations'!$B$2:$B$2336,0)</f>
        <v>37.43</v>
      </c>
      <c r="D844" s="11">
        <f>_xlfn.XLOOKUP($A844,'Cleaned - Medical Examinations'!$A$2:$A$2336,'Cleaned - Medical Examinations'!$C$2:$C$2336,0)</f>
        <v>4.97</v>
      </c>
      <c r="E844" s="11" t="str">
        <f>_xlfn.XLOOKUP($A844,'Cleaned - Medical Examinations'!$A$2:$A$2336,'Cleaned - Medical Examinations'!$D$2:$D$2336,0)</f>
        <v>No</v>
      </c>
      <c r="F844" s="11" t="str">
        <f>_xlfn.XLOOKUP($A844,'Cleaned - Medical Examinations'!$A$2:$A$2336,'Cleaned - Medical Examinations'!$E$2:$E$2336,0)</f>
        <v>No</v>
      </c>
      <c r="G844" s="11" t="str">
        <f>_xlfn.XLOOKUP($A844,'Cleaned - Medical Examinations'!$A$2:$A$2336,'Cleaned - Medical Examinations'!$F$2:$F$2336,0)</f>
        <v>No</v>
      </c>
      <c r="H844" s="11">
        <f>_xlfn.XLOOKUP($A844,'Cleaned - Medical Examinations'!$A$2:$A$2336,'Cleaned - Medical Examinations'!$G$2:$G$2336,0)</f>
        <v>2</v>
      </c>
      <c r="I844" s="11" t="str">
        <f>_xlfn.XLOOKUP($A844,'Cleaned - Medical Examinations'!$A$2:$A$2336,'Cleaned - Medical Examinations'!$H$2:$H$2336,0)</f>
        <v>No</v>
      </c>
      <c r="J844" s="11" t="str">
        <f>_xlfn.XLOOKUP($A844,'Cleaned - Medical Examinations'!$A$2:$A$2336,'Cleaned - Medical Examinations'!$I$2:$I$2336,0)</f>
        <v>Obesity</v>
      </c>
      <c r="K844" s="11" t="str">
        <f t="shared" si="13"/>
        <v>Non-Diabetic</v>
      </c>
      <c r="L844" s="14">
        <f>_xlfn.XLOOKUP($A844,'Cleaned - Hospitalisation Detai'!$A$2:$A$2344,'Cleaned - Hospitalisation Detai'!$J$2:$J$2344,0)</f>
        <v>26547</v>
      </c>
      <c r="M844" s="19">
        <f>_xlfn.XLOOKUP($A844,'Cleaned - Hospitalisation Detai'!$A$2:$A$2344,'Cleaned - Hospitalisation Detai'!$F$2:$F$2344,0)</f>
        <v>12640.24</v>
      </c>
      <c r="N844" s="19" t="str">
        <f>_xlfn.XLOOKUP($A844,'Cleaned - Hospitalisation Detai'!$A$2:$A$2344,'Cleaned - Hospitalisation Detai'!$G$2:$G$2344,0)</f>
        <v>tier - 3</v>
      </c>
      <c r="O844" s="19" t="str">
        <f>_xlfn.XLOOKUP($A844,'Cleaned - Hospitalisation Detai'!$A$2:$A$2344,'Cleaned - Hospitalisation Detai'!$H$2:$H$2344,0)</f>
        <v>tier - 1</v>
      </c>
      <c r="P844" s="19" t="str">
        <f>_xlfn.XLOOKUP($A844,'Cleaned - Hospitalisation Detai'!$A$2:$A$2344,'Cleaned - Hospitalisation Detai'!$I$2:$I$2344,0)</f>
        <v>R1011</v>
      </c>
      <c r="Q844" s="20">
        <f>_xlfn.XLOOKUP($A844,'Cleaned - Hospitalisation Detai'!$A$2:$A$2344,'Cleaned - Hospitalisation Detai'!$K$2:$K$2344,0)</f>
        <v>50</v>
      </c>
    </row>
    <row r="845" spans="1:17" ht="15.6" x14ac:dyDescent="0.3">
      <c r="A845" s="10" t="s">
        <v>1527</v>
      </c>
      <c r="B845" s="11" t="str">
        <f>_xlfn.XLOOKUP(A845,'Cleaned - Customer Names '!$A$2:$A$2336,'Cleaned - Customer Names '!$C$2:$C$2336,0)</f>
        <v>Laura E.</v>
      </c>
      <c r="C845" s="11">
        <f>_xlfn.XLOOKUP($A845,'Cleaned - Medical Examinations'!$A$2:$A$2336,'Cleaned - Medical Examinations'!$B$2:$B$2336,0)</f>
        <v>30.5</v>
      </c>
      <c r="D845" s="11">
        <f>_xlfn.XLOOKUP($A845,'Cleaned - Medical Examinations'!$A$2:$A$2336,'Cleaned - Medical Examinations'!$C$2:$C$2336,0)</f>
        <v>9.9</v>
      </c>
      <c r="E845" s="11" t="str">
        <f>_xlfn.XLOOKUP($A845,'Cleaned - Medical Examinations'!$A$2:$A$2336,'Cleaned - Medical Examinations'!$D$2:$D$2336,0)</f>
        <v>No</v>
      </c>
      <c r="F845" s="11" t="str">
        <f>_xlfn.XLOOKUP($A845,'Cleaned - Medical Examinations'!$A$2:$A$2336,'Cleaned - Medical Examinations'!$E$2:$E$2336,0)</f>
        <v>No</v>
      </c>
      <c r="G845" s="11" t="str">
        <f>_xlfn.XLOOKUP($A845,'Cleaned - Medical Examinations'!$A$2:$A$2336,'Cleaned - Medical Examinations'!$F$2:$F$2336,0)</f>
        <v>No</v>
      </c>
      <c r="H845" s="11">
        <f>_xlfn.XLOOKUP($A845,'Cleaned - Medical Examinations'!$A$2:$A$2336,'Cleaned - Medical Examinations'!$G$2:$G$2336,0)</f>
        <v>0</v>
      </c>
      <c r="I845" s="11" t="str">
        <f>_xlfn.XLOOKUP($A845,'Cleaned - Medical Examinations'!$A$2:$A$2336,'Cleaned - Medical Examinations'!$H$2:$H$2336,0)</f>
        <v>No</v>
      </c>
      <c r="J845" s="11" t="str">
        <f>_xlfn.XLOOKUP($A845,'Cleaned - Medical Examinations'!$A$2:$A$2336,'Cleaned - Medical Examinations'!$I$2:$I$2336,0)</f>
        <v>Obesity</v>
      </c>
      <c r="K845" s="11" t="str">
        <f t="shared" si="13"/>
        <v>Diabetic</v>
      </c>
      <c r="L845" s="14">
        <f>_xlfn.XLOOKUP($A845,'Cleaned - Hospitalisation Detai'!$A$2:$A$2344,'Cleaned - Hospitalisation Detai'!$J$2:$J$2344,0)</f>
        <v>22849</v>
      </c>
      <c r="M845" s="19">
        <f>_xlfn.XLOOKUP($A845,'Cleaned - Hospitalisation Detai'!$A$2:$A$2344,'Cleaned - Hospitalisation Detai'!$F$2:$F$2344,0)</f>
        <v>12638.2</v>
      </c>
      <c r="N845" s="19" t="str">
        <f>_xlfn.XLOOKUP($A845,'Cleaned - Hospitalisation Detai'!$A$2:$A$2344,'Cleaned - Hospitalisation Detai'!$G$2:$G$2344,0)</f>
        <v>tier - 3</v>
      </c>
      <c r="O845" s="19" t="str">
        <f>_xlfn.XLOOKUP($A845,'Cleaned - Hospitalisation Detai'!$A$2:$A$2344,'Cleaned - Hospitalisation Detai'!$H$2:$H$2344,0)</f>
        <v>tier - 1</v>
      </c>
      <c r="P845" s="19" t="str">
        <f>_xlfn.XLOOKUP($A845,'Cleaned - Hospitalisation Detai'!$A$2:$A$2344,'Cleaned - Hospitalisation Detai'!$I$2:$I$2344,0)</f>
        <v>R1011</v>
      </c>
      <c r="Q845" s="20">
        <f>_xlfn.XLOOKUP($A845,'Cleaned - Hospitalisation Detai'!$A$2:$A$2344,'Cleaned - Hospitalisation Detai'!$K$2:$K$2344,0)</f>
        <v>60</v>
      </c>
    </row>
    <row r="846" spans="1:17" ht="15.6" x14ac:dyDescent="0.3">
      <c r="A846" s="10" t="s">
        <v>1526</v>
      </c>
      <c r="B846" s="11" t="str">
        <f>_xlfn.XLOOKUP(A846,'Cleaned - Customer Names '!$A$2:$A$2336,'Cleaned - Customer Names '!$C$2:$C$2336,0)</f>
        <v>Mayumi</v>
      </c>
      <c r="C846" s="11">
        <f>_xlfn.XLOOKUP($A846,'Cleaned - Medical Examinations'!$A$2:$A$2336,'Cleaned - Medical Examinations'!$B$2:$B$2336,0)</f>
        <v>24.53</v>
      </c>
      <c r="D846" s="11">
        <f>_xlfn.XLOOKUP($A846,'Cleaned - Medical Examinations'!$A$2:$A$2336,'Cleaned - Medical Examinations'!$C$2:$C$2336,0)</f>
        <v>9.0500000000000007</v>
      </c>
      <c r="E846" s="11" t="str">
        <f>_xlfn.XLOOKUP($A846,'Cleaned - Medical Examinations'!$A$2:$A$2336,'Cleaned - Medical Examinations'!$D$2:$D$2336,0)</f>
        <v>No</v>
      </c>
      <c r="F846" s="11" t="str">
        <f>_xlfn.XLOOKUP($A846,'Cleaned - Medical Examinations'!$A$2:$A$2336,'Cleaned - Medical Examinations'!$E$2:$E$2336,0)</f>
        <v>No</v>
      </c>
      <c r="G846" s="11" t="str">
        <f>_xlfn.XLOOKUP($A846,'Cleaned - Medical Examinations'!$A$2:$A$2336,'Cleaned - Medical Examinations'!$F$2:$F$2336,0)</f>
        <v>No</v>
      </c>
      <c r="H846" s="11">
        <f>_xlfn.XLOOKUP($A846,'Cleaned - Medical Examinations'!$A$2:$A$2336,'Cleaned - Medical Examinations'!$G$2:$G$2336,0)</f>
        <v>0</v>
      </c>
      <c r="I846" s="11" t="str">
        <f>_xlfn.XLOOKUP($A846,'Cleaned - Medical Examinations'!$A$2:$A$2336,'Cleaned - Medical Examinations'!$H$2:$H$2336,0)</f>
        <v>No</v>
      </c>
      <c r="J846" s="11" t="str">
        <f>_xlfn.XLOOKUP($A846,'Cleaned - Medical Examinations'!$A$2:$A$2336,'Cleaned - Medical Examinations'!$I$2:$I$2336,0)</f>
        <v>Normal Weight</v>
      </c>
      <c r="K846" s="11" t="str">
        <f t="shared" si="13"/>
        <v>Diabetic</v>
      </c>
      <c r="L846" s="14">
        <f>_xlfn.XLOOKUP($A846,'Cleaned - Hospitalisation Detai'!$A$2:$A$2344,'Cleaned - Hospitalisation Detai'!$J$2:$J$2344,0)</f>
        <v>22972</v>
      </c>
      <c r="M846" s="19">
        <f>_xlfn.XLOOKUP($A846,'Cleaned - Hospitalisation Detai'!$A$2:$A$2344,'Cleaned - Hospitalisation Detai'!$F$2:$F$2344,0)</f>
        <v>12629.9</v>
      </c>
      <c r="N846" s="19" t="str">
        <f>_xlfn.XLOOKUP($A846,'Cleaned - Hospitalisation Detai'!$A$2:$A$2344,'Cleaned - Hospitalisation Detai'!$G$2:$G$2344,0)</f>
        <v>tier - 3</v>
      </c>
      <c r="O846" s="19" t="str">
        <f>_xlfn.XLOOKUP($A846,'Cleaned - Hospitalisation Detai'!$A$2:$A$2344,'Cleaned - Hospitalisation Detai'!$H$2:$H$2344,0)</f>
        <v>tier - 3</v>
      </c>
      <c r="P846" s="19" t="str">
        <f>_xlfn.XLOOKUP($A846,'Cleaned - Hospitalisation Detai'!$A$2:$A$2344,'Cleaned - Hospitalisation Detai'!$I$2:$I$2344,0)</f>
        <v>R1013</v>
      </c>
      <c r="Q846" s="20">
        <f>_xlfn.XLOOKUP($A846,'Cleaned - Hospitalisation Detai'!$A$2:$A$2344,'Cleaned - Hospitalisation Detai'!$K$2:$K$2344,0)</f>
        <v>60</v>
      </c>
    </row>
    <row r="847" spans="1:17" ht="15.6" x14ac:dyDescent="0.3">
      <c r="A847" s="10" t="s">
        <v>1525</v>
      </c>
      <c r="B847" s="11" t="str">
        <f>_xlfn.XLOOKUP(A847,'Cleaned - Customer Names '!$A$2:$A$2336,'Cleaned - Customer Names '!$C$2:$C$2336,0)</f>
        <v>Vanessa</v>
      </c>
      <c r="C847" s="11">
        <f>_xlfn.XLOOKUP($A847,'Cleaned - Medical Examinations'!$A$2:$A$2336,'Cleaned - Medical Examinations'!$B$2:$B$2336,0)</f>
        <v>25.74</v>
      </c>
      <c r="D847" s="11">
        <f>_xlfn.XLOOKUP($A847,'Cleaned - Medical Examinations'!$A$2:$A$2336,'Cleaned - Medical Examinations'!$C$2:$C$2336,0)</f>
        <v>10.93</v>
      </c>
      <c r="E847" s="11" t="str">
        <f>_xlfn.XLOOKUP($A847,'Cleaned - Medical Examinations'!$A$2:$A$2336,'Cleaned - Medical Examinations'!$D$2:$D$2336,0)</f>
        <v>No</v>
      </c>
      <c r="F847" s="11" t="str">
        <f>_xlfn.XLOOKUP($A847,'Cleaned - Medical Examinations'!$A$2:$A$2336,'Cleaned - Medical Examinations'!$E$2:$E$2336,0)</f>
        <v>No</v>
      </c>
      <c r="G847" s="11" t="str">
        <f>_xlfn.XLOOKUP($A847,'Cleaned - Medical Examinations'!$A$2:$A$2336,'Cleaned - Medical Examinations'!$F$2:$F$2336,0)</f>
        <v>No</v>
      </c>
      <c r="H847" s="11">
        <f>_xlfn.XLOOKUP($A847,'Cleaned - Medical Examinations'!$A$2:$A$2336,'Cleaned - Medical Examinations'!$G$2:$G$2336,0)</f>
        <v>0</v>
      </c>
      <c r="I847" s="11" t="str">
        <f>_xlfn.XLOOKUP($A847,'Cleaned - Medical Examinations'!$A$2:$A$2336,'Cleaned - Medical Examinations'!$H$2:$H$2336,0)</f>
        <v>No</v>
      </c>
      <c r="J847" s="11" t="str">
        <f>_xlfn.XLOOKUP($A847,'Cleaned - Medical Examinations'!$A$2:$A$2336,'Cleaned - Medical Examinations'!$I$2:$I$2336,0)</f>
        <v>Overweight</v>
      </c>
      <c r="K847" s="11" t="str">
        <f t="shared" si="13"/>
        <v>Diabetic</v>
      </c>
      <c r="L847" s="14">
        <f>_xlfn.XLOOKUP($A847,'Cleaned - Hospitalisation Detai'!$A$2:$A$2344,'Cleaned - Hospitalisation Detai'!$J$2:$J$2344,0)</f>
        <v>24019</v>
      </c>
      <c r="M847" s="19">
        <f>_xlfn.XLOOKUP($A847,'Cleaned - Hospitalisation Detai'!$A$2:$A$2344,'Cleaned - Hospitalisation Detai'!$F$2:$F$2344,0)</f>
        <v>12629.17</v>
      </c>
      <c r="N847" s="19" t="str">
        <f>_xlfn.XLOOKUP($A847,'Cleaned - Hospitalisation Detai'!$A$2:$A$2344,'Cleaned - Hospitalisation Detai'!$G$2:$G$2344,0)</f>
        <v>tier - 3</v>
      </c>
      <c r="O847" s="19" t="str">
        <f>_xlfn.XLOOKUP($A847,'Cleaned - Hospitalisation Detai'!$A$2:$A$2344,'Cleaned - Hospitalisation Detai'!$H$2:$H$2344,0)</f>
        <v>tier - 1</v>
      </c>
      <c r="P847" s="19" t="str">
        <f>_xlfn.XLOOKUP($A847,'Cleaned - Hospitalisation Detai'!$A$2:$A$2344,'Cleaned - Hospitalisation Detai'!$I$2:$I$2344,0)</f>
        <v>R1013</v>
      </c>
      <c r="Q847" s="20">
        <f>_xlfn.XLOOKUP($A847,'Cleaned - Hospitalisation Detai'!$A$2:$A$2344,'Cleaned - Hospitalisation Detai'!$K$2:$K$2344,0)</f>
        <v>57</v>
      </c>
    </row>
    <row r="848" spans="1:17" ht="15.6" x14ac:dyDescent="0.3">
      <c r="A848" s="10" t="s">
        <v>1524</v>
      </c>
      <c r="B848" s="11" t="str">
        <f>_xlfn.XLOOKUP(A848,'Cleaned - Customer Names '!$A$2:$A$2336,'Cleaned - Customer Names '!$C$2:$C$2336,0)</f>
        <v>Natali N</v>
      </c>
      <c r="C848" s="11">
        <f>_xlfn.XLOOKUP($A848,'Cleaned - Medical Examinations'!$A$2:$A$2336,'Cleaned - Medical Examinations'!$B$2:$B$2336,0)</f>
        <v>34.08</v>
      </c>
      <c r="D848" s="11">
        <f>_xlfn.XLOOKUP($A848,'Cleaned - Medical Examinations'!$A$2:$A$2336,'Cleaned - Medical Examinations'!$C$2:$C$2336,0)</f>
        <v>7.58</v>
      </c>
      <c r="E848" s="11" t="str">
        <f>_xlfn.XLOOKUP($A848,'Cleaned - Medical Examinations'!$A$2:$A$2336,'Cleaned - Medical Examinations'!$D$2:$D$2336,0)</f>
        <v>Yes</v>
      </c>
      <c r="F848" s="11" t="str">
        <f>_xlfn.XLOOKUP($A848,'Cleaned - Medical Examinations'!$A$2:$A$2336,'Cleaned - Medical Examinations'!$E$2:$E$2336,0)</f>
        <v>No</v>
      </c>
      <c r="G848" s="11" t="str">
        <f>_xlfn.XLOOKUP($A848,'Cleaned - Medical Examinations'!$A$2:$A$2336,'Cleaned - Medical Examinations'!$F$2:$F$2336,0)</f>
        <v>No</v>
      </c>
      <c r="H848" s="11">
        <f>_xlfn.XLOOKUP($A848,'Cleaned - Medical Examinations'!$A$2:$A$2336,'Cleaned - Medical Examinations'!$G$2:$G$2336,0)</f>
        <v>2</v>
      </c>
      <c r="I848" s="11" t="str">
        <f>_xlfn.XLOOKUP($A848,'Cleaned - Medical Examinations'!$A$2:$A$2336,'Cleaned - Medical Examinations'!$H$2:$H$2336,0)</f>
        <v>No</v>
      </c>
      <c r="J848" s="11" t="str">
        <f>_xlfn.XLOOKUP($A848,'Cleaned - Medical Examinations'!$A$2:$A$2336,'Cleaned - Medical Examinations'!$I$2:$I$2336,0)</f>
        <v>Obesity</v>
      </c>
      <c r="K848" s="11" t="str">
        <f t="shared" si="13"/>
        <v>Diabetic</v>
      </c>
      <c r="L848" s="14">
        <f>_xlfn.XLOOKUP($A848,'Cleaned - Hospitalisation Detai'!$A$2:$A$2344,'Cleaned - Hospitalisation Detai'!$J$2:$J$2344,0)</f>
        <v>25930</v>
      </c>
      <c r="M848" s="19">
        <f>_xlfn.XLOOKUP($A848,'Cleaned - Hospitalisation Detai'!$A$2:$A$2344,'Cleaned - Hospitalisation Detai'!$F$2:$F$2344,0)</f>
        <v>12624.74</v>
      </c>
      <c r="N848" s="19" t="str">
        <f>_xlfn.XLOOKUP($A848,'Cleaned - Hospitalisation Detai'!$A$2:$A$2344,'Cleaned - Hospitalisation Detai'!$G$2:$G$2344,0)</f>
        <v>tier - 3</v>
      </c>
      <c r="O848" s="19" t="str">
        <f>_xlfn.XLOOKUP($A848,'Cleaned - Hospitalisation Detai'!$A$2:$A$2344,'Cleaned - Hospitalisation Detai'!$H$2:$H$2344,0)</f>
        <v>tier - 1</v>
      </c>
      <c r="P848" s="19" t="str">
        <f>_xlfn.XLOOKUP($A848,'Cleaned - Hospitalisation Detai'!$A$2:$A$2344,'Cleaned - Hospitalisation Detai'!$I$2:$I$2344,0)</f>
        <v>R1012</v>
      </c>
      <c r="Q848" s="20">
        <f>_xlfn.XLOOKUP($A848,'Cleaned - Hospitalisation Detai'!$A$2:$A$2344,'Cleaned - Hospitalisation Detai'!$K$2:$K$2344,0)</f>
        <v>52</v>
      </c>
    </row>
    <row r="849" spans="1:17" ht="15.6" x14ac:dyDescent="0.3">
      <c r="A849" s="10" t="s">
        <v>1523</v>
      </c>
      <c r="B849" s="11" t="str">
        <f>_xlfn.XLOOKUP(A849,'Cleaned - Customer Names '!$A$2:$A$2336,'Cleaned - Customer Names '!$C$2:$C$2336,0)</f>
        <v>Beth</v>
      </c>
      <c r="C849" s="11">
        <f>_xlfn.XLOOKUP($A849,'Cleaned - Medical Examinations'!$A$2:$A$2336,'Cleaned - Medical Examinations'!$B$2:$B$2336,0)</f>
        <v>31.35</v>
      </c>
      <c r="D849" s="11">
        <f>_xlfn.XLOOKUP($A849,'Cleaned - Medical Examinations'!$A$2:$A$2336,'Cleaned - Medical Examinations'!$C$2:$C$2336,0)</f>
        <v>11</v>
      </c>
      <c r="E849" s="11" t="str">
        <f>_xlfn.XLOOKUP($A849,'Cleaned - Medical Examinations'!$A$2:$A$2336,'Cleaned - Medical Examinations'!$D$2:$D$2336,0)</f>
        <v>Yes</v>
      </c>
      <c r="F849" s="11" t="str">
        <f>_xlfn.XLOOKUP($A849,'Cleaned - Medical Examinations'!$A$2:$A$2336,'Cleaned - Medical Examinations'!$E$2:$E$2336,0)</f>
        <v>No</v>
      </c>
      <c r="G849" s="11" t="str">
        <f>_xlfn.XLOOKUP($A849,'Cleaned - Medical Examinations'!$A$2:$A$2336,'Cleaned - Medical Examinations'!$F$2:$F$2336,0)</f>
        <v>Yes</v>
      </c>
      <c r="H849" s="11">
        <f>_xlfn.XLOOKUP($A849,'Cleaned - Medical Examinations'!$A$2:$A$2336,'Cleaned - Medical Examinations'!$G$2:$G$2336,0)</f>
        <v>1</v>
      </c>
      <c r="I849" s="11" t="str">
        <f>_xlfn.XLOOKUP($A849,'Cleaned - Medical Examinations'!$A$2:$A$2336,'Cleaned - Medical Examinations'!$H$2:$H$2336,0)</f>
        <v>No</v>
      </c>
      <c r="J849" s="11" t="str">
        <f>_xlfn.XLOOKUP($A849,'Cleaned - Medical Examinations'!$A$2:$A$2336,'Cleaned - Medical Examinations'!$I$2:$I$2336,0)</f>
        <v>Obesity</v>
      </c>
      <c r="K849" s="11" t="str">
        <f t="shared" si="13"/>
        <v>Diabetic</v>
      </c>
      <c r="L849" s="14">
        <f>_xlfn.XLOOKUP($A849,'Cleaned - Hospitalisation Detai'!$A$2:$A$2344,'Cleaned - Hospitalisation Detai'!$J$2:$J$2344,0)</f>
        <v>23242</v>
      </c>
      <c r="M849" s="19">
        <f>_xlfn.XLOOKUP($A849,'Cleaned - Hospitalisation Detai'!$A$2:$A$2344,'Cleaned - Hospitalisation Detai'!$F$2:$F$2344,0)</f>
        <v>12622.18</v>
      </c>
      <c r="N849" s="19" t="str">
        <f>_xlfn.XLOOKUP($A849,'Cleaned - Hospitalisation Detai'!$A$2:$A$2344,'Cleaned - Hospitalisation Detai'!$G$2:$G$2344,0)</f>
        <v>tier - 3</v>
      </c>
      <c r="O849" s="19" t="str">
        <f>_xlfn.XLOOKUP($A849,'Cleaned - Hospitalisation Detai'!$A$2:$A$2344,'Cleaned - Hospitalisation Detai'!$H$2:$H$2344,0)</f>
        <v>tier - 1</v>
      </c>
      <c r="P849" s="19" t="str">
        <f>_xlfn.XLOOKUP($A849,'Cleaned - Hospitalisation Detai'!$A$2:$A$2344,'Cleaned - Hospitalisation Detai'!$I$2:$I$2344,0)</f>
        <v>R1012</v>
      </c>
      <c r="Q849" s="20">
        <f>_xlfn.XLOOKUP($A849,'Cleaned - Hospitalisation Detai'!$A$2:$A$2344,'Cleaned - Hospitalisation Detai'!$K$2:$K$2344,0)</f>
        <v>59</v>
      </c>
    </row>
    <row r="850" spans="1:17" ht="15.6" x14ac:dyDescent="0.3">
      <c r="A850" s="10" t="s">
        <v>1522</v>
      </c>
      <c r="B850" s="11" t="str">
        <f>_xlfn.XLOOKUP(A850,'Cleaned - Customer Names '!$A$2:$A$2336,'Cleaned - Customer Names '!$C$2:$C$2336,0)</f>
        <v>Alex</v>
      </c>
      <c r="C850" s="11">
        <f>_xlfn.XLOOKUP($A850,'Cleaned - Medical Examinations'!$A$2:$A$2336,'Cleaned - Medical Examinations'!$B$2:$B$2336,0)</f>
        <v>26.79</v>
      </c>
      <c r="D850" s="11">
        <f>_xlfn.XLOOKUP($A850,'Cleaned - Medical Examinations'!$A$2:$A$2336,'Cleaned - Medical Examinations'!$C$2:$C$2336,0)</f>
        <v>5.0599999999999996</v>
      </c>
      <c r="E850" s="11" t="str">
        <f>_xlfn.XLOOKUP($A850,'Cleaned - Medical Examinations'!$A$2:$A$2336,'Cleaned - Medical Examinations'!$D$2:$D$2336,0)</f>
        <v>No</v>
      </c>
      <c r="F850" s="11" t="str">
        <f>_xlfn.XLOOKUP($A850,'Cleaned - Medical Examinations'!$A$2:$A$2336,'Cleaned - Medical Examinations'!$E$2:$E$2336,0)</f>
        <v>No</v>
      </c>
      <c r="G850" s="11" t="str">
        <f>_xlfn.XLOOKUP($A850,'Cleaned - Medical Examinations'!$A$2:$A$2336,'Cleaned - Medical Examinations'!$F$2:$F$2336,0)</f>
        <v>No</v>
      </c>
      <c r="H850" s="11">
        <f>_xlfn.XLOOKUP($A850,'Cleaned - Medical Examinations'!$A$2:$A$2336,'Cleaned - Medical Examinations'!$G$2:$G$2336,0)</f>
        <v>1</v>
      </c>
      <c r="I850" s="11" t="str">
        <f>_xlfn.XLOOKUP($A850,'Cleaned - Medical Examinations'!$A$2:$A$2336,'Cleaned - Medical Examinations'!$H$2:$H$2336,0)</f>
        <v>No</v>
      </c>
      <c r="J850" s="11" t="str">
        <f>_xlfn.XLOOKUP($A850,'Cleaned - Medical Examinations'!$A$2:$A$2336,'Cleaned - Medical Examinations'!$I$2:$I$2336,0)</f>
        <v>Overweight</v>
      </c>
      <c r="K850" s="11" t="str">
        <f t="shared" si="13"/>
        <v>Non-Diabetic</v>
      </c>
      <c r="L850" s="14">
        <f>_xlfn.XLOOKUP($A850,'Cleaned - Hospitalisation Detai'!$A$2:$A$2344,'Cleaned - Hospitalisation Detai'!$J$2:$J$2344,0)</f>
        <v>36117</v>
      </c>
      <c r="M850" s="19">
        <f>_xlfn.XLOOKUP($A850,'Cleaned - Hospitalisation Detai'!$A$2:$A$2344,'Cleaned - Hospitalisation Detai'!$F$2:$F$2344,0)</f>
        <v>12609.89</v>
      </c>
      <c r="N850" s="19" t="str">
        <f>_xlfn.XLOOKUP($A850,'Cleaned - Hospitalisation Detai'!$A$2:$A$2344,'Cleaned - Hospitalisation Detai'!$G$2:$G$2344,0)</f>
        <v>tier - 3</v>
      </c>
      <c r="O850" s="19" t="str">
        <f>_xlfn.XLOOKUP($A850,'Cleaned - Hospitalisation Detai'!$A$2:$A$2344,'Cleaned - Hospitalisation Detai'!$H$2:$H$2344,0)</f>
        <v>tier - 3</v>
      </c>
      <c r="P850" s="19" t="str">
        <f>_xlfn.XLOOKUP($A850,'Cleaned - Hospitalisation Detai'!$A$2:$A$2344,'Cleaned - Hospitalisation Detai'!$I$2:$I$2344,0)</f>
        <v>R1012</v>
      </c>
      <c r="Q850" s="20">
        <f>_xlfn.XLOOKUP($A850,'Cleaned - Hospitalisation Detai'!$A$2:$A$2344,'Cleaned - Hospitalisation Detai'!$K$2:$K$2344,0)</f>
        <v>24</v>
      </c>
    </row>
    <row r="851" spans="1:17" ht="15.6" x14ac:dyDescent="0.3">
      <c r="A851" s="10" t="s">
        <v>1521</v>
      </c>
      <c r="B851" s="11" t="str">
        <f>_xlfn.XLOOKUP(A851,'Cleaned - Customer Names '!$A$2:$A$2336,'Cleaned - Customer Names '!$C$2:$C$2336,0)</f>
        <v>Spencer</v>
      </c>
      <c r="C851" s="11">
        <f>_xlfn.XLOOKUP($A851,'Cleaned - Medical Examinations'!$A$2:$A$2336,'Cleaned - Medical Examinations'!$B$2:$B$2336,0)</f>
        <v>42.78</v>
      </c>
      <c r="D851" s="11">
        <f>_xlfn.XLOOKUP($A851,'Cleaned - Medical Examinations'!$A$2:$A$2336,'Cleaned - Medical Examinations'!$C$2:$C$2336,0)</f>
        <v>6.11</v>
      </c>
      <c r="E851" s="11" t="str">
        <f>_xlfn.XLOOKUP($A851,'Cleaned - Medical Examinations'!$A$2:$A$2336,'Cleaned - Medical Examinations'!$D$2:$D$2336,0)</f>
        <v>Yes</v>
      </c>
      <c r="F851" s="11" t="str">
        <f>_xlfn.XLOOKUP($A851,'Cleaned - Medical Examinations'!$A$2:$A$2336,'Cleaned - Medical Examinations'!$E$2:$E$2336,0)</f>
        <v>No</v>
      </c>
      <c r="G851" s="11" t="str">
        <f>_xlfn.XLOOKUP($A851,'Cleaned - Medical Examinations'!$A$2:$A$2336,'Cleaned - Medical Examinations'!$F$2:$F$2336,0)</f>
        <v>No</v>
      </c>
      <c r="H851" s="11">
        <f>_xlfn.XLOOKUP($A851,'Cleaned - Medical Examinations'!$A$2:$A$2336,'Cleaned - Medical Examinations'!$G$2:$G$2336,0)</f>
        <v>1</v>
      </c>
      <c r="I851" s="11" t="str">
        <f>_xlfn.XLOOKUP($A851,'Cleaned - Medical Examinations'!$A$2:$A$2336,'Cleaned - Medical Examinations'!$H$2:$H$2336,0)</f>
        <v>No</v>
      </c>
      <c r="J851" s="11" t="str">
        <f>_xlfn.XLOOKUP($A851,'Cleaned - Medical Examinations'!$A$2:$A$2336,'Cleaned - Medical Examinations'!$I$2:$I$2336,0)</f>
        <v>Obesity</v>
      </c>
      <c r="K851" s="11" t="str">
        <f t="shared" si="13"/>
        <v>Non-Diabetic</v>
      </c>
      <c r="L851" s="14">
        <f>_xlfn.XLOOKUP($A851,'Cleaned - Hospitalisation Detai'!$A$2:$A$2344,'Cleaned - Hospitalisation Detai'!$J$2:$J$2344,0)</f>
        <v>32366</v>
      </c>
      <c r="M851" s="19">
        <f>_xlfn.XLOOKUP($A851,'Cleaned - Hospitalisation Detai'!$A$2:$A$2344,'Cleaned - Hospitalisation Detai'!$F$2:$F$2344,0)</f>
        <v>12600.46</v>
      </c>
      <c r="N851" s="19" t="str">
        <f>_xlfn.XLOOKUP($A851,'Cleaned - Hospitalisation Detai'!$A$2:$A$2344,'Cleaned - Hospitalisation Detai'!$G$2:$G$2344,0)</f>
        <v>tier - 3</v>
      </c>
      <c r="O851" s="19" t="str">
        <f>_xlfn.XLOOKUP($A851,'Cleaned - Hospitalisation Detai'!$A$2:$A$2344,'Cleaned - Hospitalisation Detai'!$H$2:$H$2344,0)</f>
        <v>tier - 1</v>
      </c>
      <c r="P851" s="19" t="str">
        <f>_xlfn.XLOOKUP($A851,'Cleaned - Hospitalisation Detai'!$A$2:$A$2344,'Cleaned - Hospitalisation Detai'!$I$2:$I$2344,0)</f>
        <v>R1023</v>
      </c>
      <c r="Q851" s="20">
        <f>_xlfn.XLOOKUP($A851,'Cleaned - Hospitalisation Detai'!$A$2:$A$2344,'Cleaned - Hospitalisation Detai'!$K$2:$K$2344,0)</f>
        <v>34</v>
      </c>
    </row>
    <row r="852" spans="1:17" ht="15.6" x14ac:dyDescent="0.3">
      <c r="A852" s="10" t="s">
        <v>1520</v>
      </c>
      <c r="B852" s="11" t="str">
        <f>_xlfn.XLOOKUP(A852,'Cleaned - Customer Names '!$A$2:$A$2336,'Cleaned - Customer Names '!$C$2:$C$2336,0)</f>
        <v>Andee W.</v>
      </c>
      <c r="C852" s="11">
        <f>_xlfn.XLOOKUP($A852,'Cleaned - Medical Examinations'!$A$2:$A$2336,'Cleaned - Medical Examinations'!$B$2:$B$2336,0)</f>
        <v>46.75</v>
      </c>
      <c r="D852" s="11">
        <f>_xlfn.XLOOKUP($A852,'Cleaned - Medical Examinations'!$A$2:$A$2336,'Cleaned - Medical Examinations'!$C$2:$C$2336,0)</f>
        <v>6.66</v>
      </c>
      <c r="E852" s="11" t="str">
        <f>_xlfn.XLOOKUP($A852,'Cleaned - Medical Examinations'!$A$2:$A$2336,'Cleaned - Medical Examinations'!$D$2:$D$2336,0)</f>
        <v>Yes</v>
      </c>
      <c r="F852" s="11" t="str">
        <f>_xlfn.XLOOKUP($A852,'Cleaned - Medical Examinations'!$A$2:$A$2336,'Cleaned - Medical Examinations'!$E$2:$E$2336,0)</f>
        <v>No</v>
      </c>
      <c r="G852" s="11" t="str">
        <f>_xlfn.XLOOKUP($A852,'Cleaned - Medical Examinations'!$A$2:$A$2336,'Cleaned - Medical Examinations'!$F$2:$F$2336,0)</f>
        <v>No</v>
      </c>
      <c r="H852" s="11">
        <f>_xlfn.XLOOKUP($A852,'Cleaned - Medical Examinations'!$A$2:$A$2336,'Cleaned - Medical Examinations'!$G$2:$G$2336,0)</f>
        <v>2</v>
      </c>
      <c r="I852" s="11" t="str">
        <f>_xlfn.XLOOKUP($A852,'Cleaned - Medical Examinations'!$A$2:$A$2336,'Cleaned - Medical Examinations'!$H$2:$H$2336,0)</f>
        <v>No</v>
      </c>
      <c r="J852" s="11" t="str">
        <f>_xlfn.XLOOKUP($A852,'Cleaned - Medical Examinations'!$A$2:$A$2336,'Cleaned - Medical Examinations'!$I$2:$I$2336,0)</f>
        <v>Obesity</v>
      </c>
      <c r="K852" s="11" t="str">
        <f t="shared" si="13"/>
        <v>Diabetic</v>
      </c>
      <c r="L852" s="14">
        <f>_xlfn.XLOOKUP($A852,'Cleaned - Hospitalisation Detai'!$A$2:$A$2344,'Cleaned - Hospitalisation Detai'!$J$2:$J$2344,0)</f>
        <v>25737</v>
      </c>
      <c r="M852" s="19">
        <f>_xlfn.XLOOKUP($A852,'Cleaned - Hospitalisation Detai'!$A$2:$A$2344,'Cleaned - Hospitalisation Detai'!$F$2:$F$2344,0)</f>
        <v>12592.53</v>
      </c>
      <c r="N852" s="19" t="str">
        <f>_xlfn.XLOOKUP($A852,'Cleaned - Hospitalisation Detai'!$A$2:$A$2344,'Cleaned - Hospitalisation Detai'!$G$2:$G$2344,0)</f>
        <v>tier - 3</v>
      </c>
      <c r="O852" s="19" t="str">
        <f>_xlfn.XLOOKUP($A852,'Cleaned - Hospitalisation Detai'!$A$2:$A$2344,'Cleaned - Hospitalisation Detai'!$H$2:$H$2344,0)</f>
        <v>tier - 2</v>
      </c>
      <c r="P852" s="19" t="str">
        <f>_xlfn.XLOOKUP($A852,'Cleaned - Hospitalisation Detai'!$A$2:$A$2344,'Cleaned - Hospitalisation Detai'!$I$2:$I$2344,0)</f>
        <v>R1013</v>
      </c>
      <c r="Q852" s="20">
        <f>_xlfn.XLOOKUP($A852,'Cleaned - Hospitalisation Detai'!$A$2:$A$2344,'Cleaned - Hospitalisation Detai'!$K$2:$K$2344,0)</f>
        <v>52</v>
      </c>
    </row>
    <row r="853" spans="1:17" ht="15.6" x14ac:dyDescent="0.3">
      <c r="A853" s="10" t="s">
        <v>1519</v>
      </c>
      <c r="B853" s="11" t="str">
        <f>_xlfn.XLOOKUP(A853,'Cleaned - Customer Names '!$A$2:$A$2336,'Cleaned - Customer Names '!$C$2:$C$2336,0)</f>
        <v>Amy</v>
      </c>
      <c r="C853" s="11">
        <f>_xlfn.XLOOKUP($A853,'Cleaned - Medical Examinations'!$A$2:$A$2336,'Cleaned - Medical Examinations'!$B$2:$B$2336,0)</f>
        <v>32.15</v>
      </c>
      <c r="D853" s="11">
        <f>_xlfn.XLOOKUP($A853,'Cleaned - Medical Examinations'!$A$2:$A$2336,'Cleaned - Medical Examinations'!$C$2:$C$2336,0)</f>
        <v>4.0199999999999996</v>
      </c>
      <c r="E853" s="11" t="str">
        <f>_xlfn.XLOOKUP($A853,'Cleaned - Medical Examinations'!$A$2:$A$2336,'Cleaned - Medical Examinations'!$D$2:$D$2336,0)</f>
        <v>Yes</v>
      </c>
      <c r="F853" s="11" t="str">
        <f>_xlfn.XLOOKUP($A853,'Cleaned - Medical Examinations'!$A$2:$A$2336,'Cleaned - Medical Examinations'!$E$2:$E$2336,0)</f>
        <v>No</v>
      </c>
      <c r="G853" s="11" t="str">
        <f>_xlfn.XLOOKUP($A853,'Cleaned - Medical Examinations'!$A$2:$A$2336,'Cleaned - Medical Examinations'!$F$2:$F$2336,0)</f>
        <v>Yes</v>
      </c>
      <c r="H853" s="11">
        <f>_xlfn.XLOOKUP($A853,'Cleaned - Medical Examinations'!$A$2:$A$2336,'Cleaned - Medical Examinations'!$G$2:$G$2336,0)</f>
        <v>1</v>
      </c>
      <c r="I853" s="11" t="str">
        <f>_xlfn.XLOOKUP($A853,'Cleaned - Medical Examinations'!$A$2:$A$2336,'Cleaned - Medical Examinations'!$H$2:$H$2336,0)</f>
        <v>No</v>
      </c>
      <c r="J853" s="11" t="str">
        <f>_xlfn.XLOOKUP($A853,'Cleaned - Medical Examinations'!$A$2:$A$2336,'Cleaned - Medical Examinations'!$I$2:$I$2336,0)</f>
        <v>Obesity</v>
      </c>
      <c r="K853" s="11" t="str">
        <f t="shared" si="13"/>
        <v>Non-Diabetic</v>
      </c>
      <c r="L853" s="14">
        <f>_xlfn.XLOOKUP($A853,'Cleaned - Hospitalisation Detai'!$A$2:$A$2344,'Cleaned - Hospitalisation Detai'!$J$2:$J$2344,0)</f>
        <v>25533</v>
      </c>
      <c r="M853" s="19">
        <f>_xlfn.XLOOKUP($A853,'Cleaned - Hospitalisation Detai'!$A$2:$A$2344,'Cleaned - Hospitalisation Detai'!$F$2:$F$2344,0)</f>
        <v>12579.92</v>
      </c>
      <c r="N853" s="19" t="str">
        <f>_xlfn.XLOOKUP($A853,'Cleaned - Hospitalisation Detai'!$A$2:$A$2344,'Cleaned - Hospitalisation Detai'!$G$2:$G$2344,0)</f>
        <v>tier - 3</v>
      </c>
      <c r="O853" s="19" t="str">
        <f>_xlfn.XLOOKUP($A853,'Cleaned - Hospitalisation Detai'!$A$2:$A$2344,'Cleaned - Hospitalisation Detai'!$H$2:$H$2344,0)</f>
        <v>tier - 1</v>
      </c>
      <c r="P853" s="19" t="str">
        <f>_xlfn.XLOOKUP($A853,'Cleaned - Hospitalisation Detai'!$A$2:$A$2344,'Cleaned - Hospitalisation Detai'!$I$2:$I$2344,0)</f>
        <v>R1025</v>
      </c>
      <c r="Q853" s="20">
        <f>_xlfn.XLOOKUP($A853,'Cleaned - Hospitalisation Detai'!$A$2:$A$2344,'Cleaned - Hospitalisation Detai'!$K$2:$K$2344,0)</f>
        <v>53</v>
      </c>
    </row>
    <row r="854" spans="1:17" ht="15.6" x14ac:dyDescent="0.3">
      <c r="A854" s="10" t="s">
        <v>1518</v>
      </c>
      <c r="B854" s="11" t="str">
        <f>_xlfn.XLOOKUP(A854,'Cleaned - Customer Names '!$A$2:$A$2336,'Cleaned - Customer Names '!$C$2:$C$2336,0)</f>
        <v>Joshua</v>
      </c>
      <c r="C854" s="11">
        <f>_xlfn.XLOOKUP($A854,'Cleaned - Medical Examinations'!$A$2:$A$2336,'Cleaned - Medical Examinations'!$B$2:$B$2336,0)</f>
        <v>43.4</v>
      </c>
      <c r="D854" s="11">
        <f>_xlfn.XLOOKUP($A854,'Cleaned - Medical Examinations'!$A$2:$A$2336,'Cleaned - Medical Examinations'!$C$2:$C$2336,0)</f>
        <v>8.81</v>
      </c>
      <c r="E854" s="11" t="str">
        <f>_xlfn.XLOOKUP($A854,'Cleaned - Medical Examinations'!$A$2:$A$2336,'Cleaned - Medical Examinations'!$D$2:$D$2336,0)</f>
        <v>Yes</v>
      </c>
      <c r="F854" s="11" t="str">
        <f>_xlfn.XLOOKUP($A854,'Cleaned - Medical Examinations'!$A$2:$A$2336,'Cleaned - Medical Examinations'!$E$2:$E$2336,0)</f>
        <v>No</v>
      </c>
      <c r="G854" s="11" t="str">
        <f>_xlfn.XLOOKUP($A854,'Cleaned - Medical Examinations'!$A$2:$A$2336,'Cleaned - Medical Examinations'!$F$2:$F$2336,0)</f>
        <v>No</v>
      </c>
      <c r="H854" s="11">
        <f>_xlfn.XLOOKUP($A854,'Cleaned - Medical Examinations'!$A$2:$A$2336,'Cleaned - Medical Examinations'!$G$2:$G$2336,0)</f>
        <v>2</v>
      </c>
      <c r="I854" s="11" t="str">
        <f>_xlfn.XLOOKUP($A854,'Cleaned - Medical Examinations'!$A$2:$A$2336,'Cleaned - Medical Examinations'!$H$2:$H$2336,0)</f>
        <v>No</v>
      </c>
      <c r="J854" s="11" t="str">
        <f>_xlfn.XLOOKUP($A854,'Cleaned - Medical Examinations'!$A$2:$A$2336,'Cleaned - Medical Examinations'!$I$2:$I$2336,0)</f>
        <v>Obesity</v>
      </c>
      <c r="K854" s="11" t="str">
        <f t="shared" si="13"/>
        <v>Diabetic</v>
      </c>
      <c r="L854" s="14">
        <f>_xlfn.XLOOKUP($A854,'Cleaned - Hospitalisation Detai'!$A$2:$A$2344,'Cleaned - Hospitalisation Detai'!$J$2:$J$2344,0)</f>
        <v>22613</v>
      </c>
      <c r="M854" s="19">
        <f>_xlfn.XLOOKUP($A854,'Cleaned - Hospitalisation Detai'!$A$2:$A$2344,'Cleaned - Hospitalisation Detai'!$F$2:$F$2344,0)</f>
        <v>12574.05</v>
      </c>
      <c r="N854" s="19" t="str">
        <f>_xlfn.XLOOKUP($A854,'Cleaned - Hospitalisation Detai'!$A$2:$A$2344,'Cleaned - Hospitalisation Detai'!$G$2:$G$2344,0)</f>
        <v>tier - 3</v>
      </c>
      <c r="O854" s="19" t="str">
        <f>_xlfn.XLOOKUP($A854,'Cleaned - Hospitalisation Detai'!$A$2:$A$2344,'Cleaned - Hospitalisation Detai'!$H$2:$H$2344,0)</f>
        <v>tier - 1</v>
      </c>
      <c r="P854" s="19" t="str">
        <f>_xlfn.XLOOKUP($A854,'Cleaned - Hospitalisation Detai'!$A$2:$A$2344,'Cleaned - Hospitalisation Detai'!$I$2:$I$2344,0)</f>
        <v>R1011</v>
      </c>
      <c r="Q854" s="20">
        <f>_xlfn.XLOOKUP($A854,'Cleaned - Hospitalisation Detai'!$A$2:$A$2344,'Cleaned - Hospitalisation Detai'!$K$2:$K$2344,0)</f>
        <v>61</v>
      </c>
    </row>
    <row r="855" spans="1:17" ht="15.6" x14ac:dyDescent="0.3">
      <c r="A855" s="10" t="s">
        <v>1517</v>
      </c>
      <c r="B855" s="11" t="str">
        <f>_xlfn.XLOOKUP(A855,'Cleaned - Customer Names '!$A$2:$A$2336,'Cleaned - Customer Names '!$C$2:$C$2336,0)</f>
        <v>C Fred</v>
      </c>
      <c r="C855" s="11">
        <f>_xlfn.XLOOKUP($A855,'Cleaned - Medical Examinations'!$A$2:$A$2336,'Cleaned - Medical Examinations'!$B$2:$B$2336,0)</f>
        <v>31.57</v>
      </c>
      <c r="D855" s="11">
        <f>_xlfn.XLOOKUP($A855,'Cleaned - Medical Examinations'!$A$2:$A$2336,'Cleaned - Medical Examinations'!$C$2:$C$2336,0)</f>
        <v>7.92</v>
      </c>
      <c r="E855" s="11" t="str">
        <f>_xlfn.XLOOKUP($A855,'Cleaned - Medical Examinations'!$A$2:$A$2336,'Cleaned - Medical Examinations'!$D$2:$D$2336,0)</f>
        <v>Yes</v>
      </c>
      <c r="F855" s="11" t="str">
        <f>_xlfn.XLOOKUP($A855,'Cleaned - Medical Examinations'!$A$2:$A$2336,'Cleaned - Medical Examinations'!$E$2:$E$2336,0)</f>
        <v>No</v>
      </c>
      <c r="G855" s="11" t="str">
        <f>_xlfn.XLOOKUP($A855,'Cleaned - Medical Examinations'!$A$2:$A$2336,'Cleaned - Medical Examinations'!$F$2:$F$2336,0)</f>
        <v>No</v>
      </c>
      <c r="H855" s="11">
        <f>_xlfn.XLOOKUP($A855,'Cleaned - Medical Examinations'!$A$2:$A$2336,'Cleaned - Medical Examinations'!$G$2:$G$2336,0)</f>
        <v>2</v>
      </c>
      <c r="I855" s="11" t="str">
        <f>_xlfn.XLOOKUP($A855,'Cleaned - Medical Examinations'!$A$2:$A$2336,'Cleaned - Medical Examinations'!$H$2:$H$2336,0)</f>
        <v>No</v>
      </c>
      <c r="J855" s="11" t="str">
        <f>_xlfn.XLOOKUP($A855,'Cleaned - Medical Examinations'!$A$2:$A$2336,'Cleaned - Medical Examinations'!$I$2:$I$2336,0)</f>
        <v>Obesity</v>
      </c>
      <c r="K855" s="11" t="str">
        <f t="shared" si="13"/>
        <v>Diabetic</v>
      </c>
      <c r="L855" s="14">
        <f>_xlfn.XLOOKUP($A855,'Cleaned - Hospitalisation Detai'!$A$2:$A$2344,'Cleaned - Hospitalisation Detai'!$J$2:$J$2344,0)</f>
        <v>22613</v>
      </c>
      <c r="M855" s="19">
        <f>_xlfn.XLOOKUP($A855,'Cleaned - Hospitalisation Detai'!$A$2:$A$2344,'Cleaned - Hospitalisation Detai'!$F$2:$F$2344,0)</f>
        <v>12557.61</v>
      </c>
      <c r="N855" s="19" t="str">
        <f>_xlfn.XLOOKUP($A855,'Cleaned - Hospitalisation Detai'!$A$2:$A$2344,'Cleaned - Hospitalisation Detai'!$G$2:$G$2344,0)</f>
        <v>tier - 3</v>
      </c>
      <c r="O855" s="19" t="str">
        <f>_xlfn.XLOOKUP($A855,'Cleaned - Hospitalisation Detai'!$A$2:$A$2344,'Cleaned - Hospitalisation Detai'!$H$2:$H$2344,0)</f>
        <v>tier - 3</v>
      </c>
      <c r="P855" s="19" t="str">
        <f>_xlfn.XLOOKUP($A855,'Cleaned - Hospitalisation Detai'!$A$2:$A$2344,'Cleaned - Hospitalisation Detai'!$I$2:$I$2344,0)</f>
        <v>R1013</v>
      </c>
      <c r="Q855" s="20">
        <f>_xlfn.XLOOKUP($A855,'Cleaned - Hospitalisation Detai'!$A$2:$A$2344,'Cleaned - Hospitalisation Detai'!$K$2:$K$2344,0)</f>
        <v>61</v>
      </c>
    </row>
    <row r="856" spans="1:17" ht="15.6" x14ac:dyDescent="0.3">
      <c r="A856" s="10" t="s">
        <v>1516</v>
      </c>
      <c r="B856" s="11" t="str">
        <f>_xlfn.XLOOKUP(A856,'Cleaned - Customer Names '!$A$2:$A$2336,'Cleaned - Customer Names '!$C$2:$C$2336,0)</f>
        <v>Jeremy</v>
      </c>
      <c r="C856" s="11">
        <f>_xlfn.XLOOKUP($A856,'Cleaned - Medical Examinations'!$A$2:$A$2336,'Cleaned - Medical Examinations'!$B$2:$B$2336,0)</f>
        <v>24.32</v>
      </c>
      <c r="D856" s="11">
        <f>_xlfn.XLOOKUP($A856,'Cleaned - Medical Examinations'!$A$2:$A$2336,'Cleaned - Medical Examinations'!$C$2:$C$2336,0)</f>
        <v>7.48</v>
      </c>
      <c r="E856" s="11" t="str">
        <f>_xlfn.XLOOKUP($A856,'Cleaned - Medical Examinations'!$A$2:$A$2336,'Cleaned - Medical Examinations'!$D$2:$D$2336,0)</f>
        <v>No</v>
      </c>
      <c r="F856" s="11" t="str">
        <f>_xlfn.XLOOKUP($A856,'Cleaned - Medical Examinations'!$A$2:$A$2336,'Cleaned - Medical Examinations'!$E$2:$E$2336,0)</f>
        <v>No</v>
      </c>
      <c r="G856" s="11" t="str">
        <f>_xlfn.XLOOKUP($A856,'Cleaned - Medical Examinations'!$A$2:$A$2336,'Cleaned - Medical Examinations'!$F$2:$F$2336,0)</f>
        <v>No</v>
      </c>
      <c r="H856" s="11">
        <f>_xlfn.XLOOKUP($A856,'Cleaned - Medical Examinations'!$A$2:$A$2336,'Cleaned - Medical Examinations'!$G$2:$G$2336,0)</f>
        <v>0</v>
      </c>
      <c r="I856" s="11" t="str">
        <f>_xlfn.XLOOKUP($A856,'Cleaned - Medical Examinations'!$A$2:$A$2336,'Cleaned - Medical Examinations'!$H$2:$H$2336,0)</f>
        <v>No</v>
      </c>
      <c r="J856" s="11" t="str">
        <f>_xlfn.XLOOKUP($A856,'Cleaned - Medical Examinations'!$A$2:$A$2336,'Cleaned - Medical Examinations'!$I$2:$I$2336,0)</f>
        <v>Normal Weight</v>
      </c>
      <c r="K856" s="11" t="str">
        <f t="shared" si="13"/>
        <v>Diabetic</v>
      </c>
      <c r="L856" s="14">
        <f>_xlfn.XLOOKUP($A856,'Cleaned - Hospitalisation Detai'!$A$2:$A$2344,'Cleaned - Hospitalisation Detai'!$J$2:$J$2344,0)</f>
        <v>22935</v>
      </c>
      <c r="M856" s="19">
        <f>_xlfn.XLOOKUP($A856,'Cleaned - Hospitalisation Detai'!$A$2:$A$2344,'Cleaned - Hospitalisation Detai'!$F$2:$F$2344,0)</f>
        <v>12523.6</v>
      </c>
      <c r="N856" s="19" t="str">
        <f>_xlfn.XLOOKUP($A856,'Cleaned - Hospitalisation Detai'!$A$2:$A$2344,'Cleaned - Hospitalisation Detai'!$G$2:$G$2344,0)</f>
        <v>tier - 3</v>
      </c>
      <c r="O856" s="19" t="str">
        <f>_xlfn.XLOOKUP($A856,'Cleaned - Hospitalisation Detai'!$A$2:$A$2344,'Cleaned - Hospitalisation Detai'!$H$2:$H$2344,0)</f>
        <v>tier - 3</v>
      </c>
      <c r="P856" s="19" t="str">
        <f>_xlfn.XLOOKUP($A856,'Cleaned - Hospitalisation Detai'!$A$2:$A$2344,'Cleaned - Hospitalisation Detai'!$I$2:$I$2344,0)</f>
        <v>R1012</v>
      </c>
      <c r="Q856" s="20">
        <f>_xlfn.XLOOKUP($A856,'Cleaned - Hospitalisation Detai'!$A$2:$A$2344,'Cleaned - Hospitalisation Detai'!$K$2:$K$2344,0)</f>
        <v>60</v>
      </c>
    </row>
    <row r="857" spans="1:17" ht="15.6" x14ac:dyDescent="0.3">
      <c r="A857" s="10" t="s">
        <v>1515</v>
      </c>
      <c r="B857" s="11" t="str">
        <f>_xlfn.XLOOKUP(A857,'Cleaned - Customer Names '!$A$2:$A$2336,'Cleaned - Customer Names '!$C$2:$C$2336,0)</f>
        <v>Patrick Sr.</v>
      </c>
      <c r="C857" s="11">
        <f>_xlfn.XLOOKUP($A857,'Cleaned - Medical Examinations'!$A$2:$A$2336,'Cleaned - Medical Examinations'!$B$2:$B$2336,0)</f>
        <v>31.07</v>
      </c>
      <c r="D857" s="11">
        <f>_xlfn.XLOOKUP($A857,'Cleaned - Medical Examinations'!$A$2:$A$2336,'Cleaned - Medical Examinations'!$C$2:$C$2336,0)</f>
        <v>4.62</v>
      </c>
      <c r="E857" s="11" t="str">
        <f>_xlfn.XLOOKUP($A857,'Cleaned - Medical Examinations'!$A$2:$A$2336,'Cleaned - Medical Examinations'!$D$2:$D$2336,0)</f>
        <v>Yes</v>
      </c>
      <c r="F857" s="11" t="str">
        <f>_xlfn.XLOOKUP($A857,'Cleaned - Medical Examinations'!$A$2:$A$2336,'Cleaned - Medical Examinations'!$E$2:$E$2336,0)</f>
        <v>No</v>
      </c>
      <c r="G857" s="11" t="str">
        <f>_xlfn.XLOOKUP($A857,'Cleaned - Medical Examinations'!$A$2:$A$2336,'Cleaned - Medical Examinations'!$F$2:$F$2336,0)</f>
        <v>No</v>
      </c>
      <c r="H857" s="11">
        <f>_xlfn.XLOOKUP($A857,'Cleaned - Medical Examinations'!$A$2:$A$2336,'Cleaned - Medical Examinations'!$G$2:$G$2336,0)</f>
        <v>2</v>
      </c>
      <c r="I857" s="11" t="str">
        <f>_xlfn.XLOOKUP($A857,'Cleaned - Medical Examinations'!$A$2:$A$2336,'Cleaned - Medical Examinations'!$H$2:$H$2336,0)</f>
        <v>No</v>
      </c>
      <c r="J857" s="11" t="str">
        <f>_xlfn.XLOOKUP($A857,'Cleaned - Medical Examinations'!$A$2:$A$2336,'Cleaned - Medical Examinations'!$I$2:$I$2336,0)</f>
        <v>Obesity</v>
      </c>
      <c r="K857" s="11" t="str">
        <f t="shared" si="13"/>
        <v>Non-Diabetic</v>
      </c>
      <c r="L857" s="14">
        <f>_xlfn.XLOOKUP($A857,'Cleaned - Hospitalisation Detai'!$A$2:$A$2344,'Cleaned - Hospitalisation Detai'!$J$2:$J$2344,0)</f>
        <v>24300</v>
      </c>
      <c r="M857" s="19">
        <f>_xlfn.XLOOKUP($A857,'Cleaned - Hospitalisation Detai'!$A$2:$A$2344,'Cleaned - Hospitalisation Detai'!$F$2:$F$2344,0)</f>
        <v>12499.88</v>
      </c>
      <c r="N857" s="19" t="str">
        <f>_xlfn.XLOOKUP($A857,'Cleaned - Hospitalisation Detai'!$A$2:$A$2344,'Cleaned - Hospitalisation Detai'!$G$2:$G$2344,0)</f>
        <v>tier - 3</v>
      </c>
      <c r="O857" s="19" t="str">
        <f>_xlfn.XLOOKUP($A857,'Cleaned - Hospitalisation Detai'!$A$2:$A$2344,'Cleaned - Hospitalisation Detai'!$H$2:$H$2344,0)</f>
        <v>tier - 2</v>
      </c>
      <c r="P857" s="19" t="str">
        <f>_xlfn.XLOOKUP($A857,'Cleaned - Hospitalisation Detai'!$A$2:$A$2344,'Cleaned - Hospitalisation Detai'!$I$2:$I$2344,0)</f>
        <v>R1012</v>
      </c>
      <c r="Q857" s="20">
        <f>_xlfn.XLOOKUP($A857,'Cleaned - Hospitalisation Detai'!$A$2:$A$2344,'Cleaned - Hospitalisation Detai'!$K$2:$K$2344,0)</f>
        <v>56</v>
      </c>
    </row>
    <row r="858" spans="1:17" ht="15.6" x14ac:dyDescent="0.3">
      <c r="A858" s="10" t="s">
        <v>1514</v>
      </c>
      <c r="B858" s="11" t="str">
        <f>_xlfn.XLOOKUP(A858,'Cleaned - Customer Names '!$A$2:$A$2336,'Cleaned - Customer Names '!$C$2:$C$2336,0)</f>
        <v>Kelly M.</v>
      </c>
      <c r="C858" s="11">
        <f>_xlfn.XLOOKUP($A858,'Cleaned - Medical Examinations'!$A$2:$A$2336,'Cleaned - Medical Examinations'!$B$2:$B$2336,0)</f>
        <v>35.814999999999998</v>
      </c>
      <c r="D858" s="11">
        <f>_xlfn.XLOOKUP($A858,'Cleaned - Medical Examinations'!$A$2:$A$2336,'Cleaned - Medical Examinations'!$C$2:$C$2336,0)</f>
        <v>8.4700000000000006</v>
      </c>
      <c r="E858" s="11" t="str">
        <f>_xlfn.XLOOKUP($A858,'Cleaned - Medical Examinations'!$A$2:$A$2336,'Cleaned - Medical Examinations'!$D$2:$D$2336,0)</f>
        <v>No</v>
      </c>
      <c r="F858" s="11" t="str">
        <f>_xlfn.XLOOKUP($A858,'Cleaned - Medical Examinations'!$A$2:$A$2336,'Cleaned - Medical Examinations'!$E$2:$E$2336,0)</f>
        <v>No</v>
      </c>
      <c r="G858" s="11" t="str">
        <f>_xlfn.XLOOKUP($A858,'Cleaned - Medical Examinations'!$A$2:$A$2336,'Cleaned - Medical Examinations'!$F$2:$F$2336,0)</f>
        <v>No</v>
      </c>
      <c r="H858" s="11">
        <f>_xlfn.XLOOKUP($A858,'Cleaned - Medical Examinations'!$A$2:$A$2336,'Cleaned - Medical Examinations'!$G$2:$G$2336,0)</f>
        <v>0</v>
      </c>
      <c r="I858" s="11" t="str">
        <f>_xlfn.XLOOKUP($A858,'Cleaned - Medical Examinations'!$A$2:$A$2336,'Cleaned - Medical Examinations'!$H$2:$H$2336,0)</f>
        <v>No</v>
      </c>
      <c r="J858" s="11" t="str">
        <f>_xlfn.XLOOKUP($A858,'Cleaned - Medical Examinations'!$A$2:$A$2336,'Cleaned - Medical Examinations'!$I$2:$I$2336,0)</f>
        <v>Obesity</v>
      </c>
      <c r="K858" s="11" t="str">
        <f t="shared" si="13"/>
        <v>Diabetic</v>
      </c>
      <c r="L858" s="14">
        <f>_xlfn.XLOOKUP($A858,'Cleaned - Hospitalisation Detai'!$A$2:$A$2344,'Cleaned - Hospitalisation Detai'!$J$2:$J$2344,0)</f>
        <v>25175</v>
      </c>
      <c r="M858" s="19">
        <f>_xlfn.XLOOKUP($A858,'Cleaned - Hospitalisation Detai'!$A$2:$A$2344,'Cleaned - Hospitalisation Detai'!$F$2:$F$2344,0)</f>
        <v>12495.29</v>
      </c>
      <c r="N858" s="19" t="str">
        <f>_xlfn.XLOOKUP($A858,'Cleaned - Hospitalisation Detai'!$A$2:$A$2344,'Cleaned - Hospitalisation Detai'!$G$2:$G$2344,0)</f>
        <v>tier - 3</v>
      </c>
      <c r="O858" s="19" t="str">
        <f>_xlfn.XLOOKUP($A858,'Cleaned - Hospitalisation Detai'!$A$2:$A$2344,'Cleaned - Hospitalisation Detai'!$H$2:$H$2344,0)</f>
        <v>tier - 3</v>
      </c>
      <c r="P858" s="19" t="str">
        <f>_xlfn.XLOOKUP($A858,'Cleaned - Hospitalisation Detai'!$A$2:$A$2344,'Cleaned - Hospitalisation Detai'!$I$2:$I$2344,0)</f>
        <v>R1012</v>
      </c>
      <c r="Q858" s="20">
        <f>_xlfn.XLOOKUP($A858,'Cleaned - Hospitalisation Detai'!$A$2:$A$2344,'Cleaned - Hospitalisation Detai'!$K$2:$K$2344,0)</f>
        <v>54</v>
      </c>
    </row>
    <row r="859" spans="1:17" ht="15.6" x14ac:dyDescent="0.3">
      <c r="A859" s="10" t="s">
        <v>1513</v>
      </c>
      <c r="B859" s="11" t="str">
        <f>_xlfn.XLOOKUP(A859,'Cleaned - Customer Names '!$A$2:$A$2336,'Cleaned - Customer Names '!$C$2:$C$2336,0)</f>
        <v>Katherine</v>
      </c>
      <c r="C859" s="11">
        <f>_xlfn.XLOOKUP($A859,'Cleaned - Medical Examinations'!$A$2:$A$2336,'Cleaned - Medical Examinations'!$B$2:$B$2336,0)</f>
        <v>40.81</v>
      </c>
      <c r="D859" s="11">
        <f>_xlfn.XLOOKUP($A859,'Cleaned - Medical Examinations'!$A$2:$A$2336,'Cleaned - Medical Examinations'!$C$2:$C$2336,0)</f>
        <v>10.58</v>
      </c>
      <c r="E859" s="11" t="str">
        <f>_xlfn.XLOOKUP($A859,'Cleaned - Medical Examinations'!$A$2:$A$2336,'Cleaned - Medical Examinations'!$D$2:$D$2336,0)</f>
        <v>Yes</v>
      </c>
      <c r="F859" s="11" t="str">
        <f>_xlfn.XLOOKUP($A859,'Cleaned - Medical Examinations'!$A$2:$A$2336,'Cleaned - Medical Examinations'!$E$2:$E$2336,0)</f>
        <v>No</v>
      </c>
      <c r="G859" s="11" t="str">
        <f>_xlfn.XLOOKUP($A859,'Cleaned - Medical Examinations'!$A$2:$A$2336,'Cleaned - Medical Examinations'!$F$2:$F$2336,0)</f>
        <v>No</v>
      </c>
      <c r="H859" s="11">
        <f>_xlfn.XLOOKUP($A859,'Cleaned - Medical Examinations'!$A$2:$A$2336,'Cleaned - Medical Examinations'!$G$2:$G$2336,0)</f>
        <v>0</v>
      </c>
      <c r="I859" s="11" t="str">
        <f>_xlfn.XLOOKUP($A859,'Cleaned - Medical Examinations'!$A$2:$A$2336,'Cleaned - Medical Examinations'!$H$2:$H$2336,0)</f>
        <v>No</v>
      </c>
      <c r="J859" s="11" t="str">
        <f>_xlfn.XLOOKUP($A859,'Cleaned - Medical Examinations'!$A$2:$A$2336,'Cleaned - Medical Examinations'!$I$2:$I$2336,0)</f>
        <v>Obesity</v>
      </c>
      <c r="K859" s="11" t="str">
        <f t="shared" si="13"/>
        <v>Diabetic</v>
      </c>
      <c r="L859" s="14">
        <f>_xlfn.XLOOKUP($A859,'Cleaned - Hospitalisation Detai'!$A$2:$A$2344,'Cleaned - Hospitalisation Detai'!$J$2:$J$2344,0)</f>
        <v>24716</v>
      </c>
      <c r="M859" s="19">
        <f>_xlfn.XLOOKUP($A859,'Cleaned - Hospitalisation Detai'!$A$2:$A$2344,'Cleaned - Hospitalisation Detai'!$F$2:$F$2344,0)</f>
        <v>12485.8</v>
      </c>
      <c r="N859" s="19" t="str">
        <f>_xlfn.XLOOKUP($A859,'Cleaned - Hospitalisation Detai'!$A$2:$A$2344,'Cleaned - Hospitalisation Detai'!$G$2:$G$2344,0)</f>
        <v>tier - 3</v>
      </c>
      <c r="O859" s="19" t="str">
        <f>_xlfn.XLOOKUP($A859,'Cleaned - Hospitalisation Detai'!$A$2:$A$2344,'Cleaned - Hospitalisation Detai'!$H$2:$H$2344,0)</f>
        <v>tier - 3</v>
      </c>
      <c r="P859" s="19" t="str">
        <f>_xlfn.XLOOKUP($A859,'Cleaned - Hospitalisation Detai'!$A$2:$A$2344,'Cleaned - Hospitalisation Detai'!$I$2:$I$2344,0)</f>
        <v>R1013</v>
      </c>
      <c r="Q859" s="20">
        <f>_xlfn.XLOOKUP($A859,'Cleaned - Hospitalisation Detai'!$A$2:$A$2344,'Cleaned - Hospitalisation Detai'!$K$2:$K$2344,0)</f>
        <v>55</v>
      </c>
    </row>
    <row r="860" spans="1:17" ht="15.6" x14ac:dyDescent="0.3">
      <c r="A860" s="10" t="s">
        <v>1512</v>
      </c>
      <c r="B860" s="11" t="str">
        <f>_xlfn.XLOOKUP(A860,'Cleaned - Customer Names '!$A$2:$A$2336,'Cleaned - Customer Names '!$C$2:$C$2336,0)</f>
        <v>Keila L</v>
      </c>
      <c r="C860" s="11">
        <f>_xlfn.XLOOKUP($A860,'Cleaned - Medical Examinations'!$A$2:$A$2336,'Cleaned - Medical Examinations'!$B$2:$B$2336,0)</f>
        <v>24.605</v>
      </c>
      <c r="D860" s="11">
        <f>_xlfn.XLOOKUP($A860,'Cleaned - Medical Examinations'!$A$2:$A$2336,'Cleaned - Medical Examinations'!$C$2:$C$2336,0)</f>
        <v>7.48</v>
      </c>
      <c r="E860" s="11" t="str">
        <f>_xlfn.XLOOKUP($A860,'Cleaned - Medical Examinations'!$A$2:$A$2336,'Cleaned - Medical Examinations'!$D$2:$D$2336,0)</f>
        <v>No</v>
      </c>
      <c r="F860" s="11" t="str">
        <f>_xlfn.XLOOKUP($A860,'Cleaned - Medical Examinations'!$A$2:$A$2336,'Cleaned - Medical Examinations'!$E$2:$E$2336,0)</f>
        <v>No</v>
      </c>
      <c r="G860" s="11" t="str">
        <f>_xlfn.XLOOKUP($A860,'Cleaned - Medical Examinations'!$A$2:$A$2336,'Cleaned - Medical Examinations'!$F$2:$F$2336,0)</f>
        <v>No</v>
      </c>
      <c r="H860" s="11">
        <f>_xlfn.XLOOKUP($A860,'Cleaned - Medical Examinations'!$A$2:$A$2336,'Cleaned - Medical Examinations'!$G$2:$G$2336,0)</f>
        <v>0</v>
      </c>
      <c r="I860" s="11" t="str">
        <f>_xlfn.XLOOKUP($A860,'Cleaned - Medical Examinations'!$A$2:$A$2336,'Cleaned - Medical Examinations'!$H$2:$H$2336,0)</f>
        <v>No</v>
      </c>
      <c r="J860" s="11" t="str">
        <f>_xlfn.XLOOKUP($A860,'Cleaned - Medical Examinations'!$A$2:$A$2336,'Cleaned - Medical Examinations'!$I$2:$I$2336,0)</f>
        <v>Normal Weight</v>
      </c>
      <c r="K860" s="11" t="str">
        <f t="shared" si="13"/>
        <v>Diabetic</v>
      </c>
      <c r="L860" s="14">
        <f>_xlfn.XLOOKUP($A860,'Cleaned - Hospitalisation Detai'!$A$2:$A$2344,'Cleaned - Hospitalisation Detai'!$J$2:$J$2344,0)</f>
        <v>25154</v>
      </c>
      <c r="M860" s="19">
        <f>_xlfn.XLOOKUP($A860,'Cleaned - Hospitalisation Detai'!$A$2:$A$2344,'Cleaned - Hospitalisation Detai'!$F$2:$F$2344,0)</f>
        <v>12479.71</v>
      </c>
      <c r="N860" s="19" t="str">
        <f>_xlfn.XLOOKUP($A860,'Cleaned - Hospitalisation Detai'!$A$2:$A$2344,'Cleaned - Hospitalisation Detai'!$G$2:$G$2344,0)</f>
        <v>tier - 3</v>
      </c>
      <c r="O860" s="19" t="str">
        <f>_xlfn.XLOOKUP($A860,'Cleaned - Hospitalisation Detai'!$A$2:$A$2344,'Cleaned - Hospitalisation Detai'!$H$2:$H$2344,0)</f>
        <v>tier - 3</v>
      </c>
      <c r="P860" s="19" t="str">
        <f>_xlfn.XLOOKUP($A860,'Cleaned - Hospitalisation Detai'!$A$2:$A$2344,'Cleaned - Hospitalisation Detai'!$I$2:$I$2344,0)</f>
        <v>R1012</v>
      </c>
      <c r="Q860" s="20">
        <f>_xlfn.XLOOKUP($A860,'Cleaned - Hospitalisation Detai'!$A$2:$A$2344,'Cleaned - Hospitalisation Detai'!$K$2:$K$2344,0)</f>
        <v>54</v>
      </c>
    </row>
    <row r="861" spans="1:17" ht="15.6" x14ac:dyDescent="0.3">
      <c r="A861" s="10" t="s">
        <v>1511</v>
      </c>
      <c r="B861" s="11" t="str">
        <f>_xlfn.XLOOKUP(A861,'Cleaned - Customer Names '!$A$2:$A$2336,'Cleaned - Customer Names '!$C$2:$C$2336,0)</f>
        <v>Zanae E</v>
      </c>
      <c r="C861" s="11">
        <f>_xlfn.XLOOKUP($A861,'Cleaned - Medical Examinations'!$A$2:$A$2336,'Cleaned - Medical Examinations'!$B$2:$B$2336,0)</f>
        <v>21.47</v>
      </c>
      <c r="D861" s="11">
        <f>_xlfn.XLOOKUP($A861,'Cleaned - Medical Examinations'!$A$2:$A$2336,'Cleaned - Medical Examinations'!$C$2:$C$2336,0)</f>
        <v>7.82</v>
      </c>
      <c r="E861" s="11" t="str">
        <f>_xlfn.XLOOKUP($A861,'Cleaned - Medical Examinations'!$A$2:$A$2336,'Cleaned - Medical Examinations'!$D$2:$D$2336,0)</f>
        <v>No</v>
      </c>
      <c r="F861" s="11" t="str">
        <f>_xlfn.XLOOKUP($A861,'Cleaned - Medical Examinations'!$A$2:$A$2336,'Cleaned - Medical Examinations'!$E$2:$E$2336,0)</f>
        <v>No</v>
      </c>
      <c r="G861" s="11" t="str">
        <f>_xlfn.XLOOKUP($A861,'Cleaned - Medical Examinations'!$A$2:$A$2336,'Cleaned - Medical Examinations'!$F$2:$F$2336,0)</f>
        <v>No</v>
      </c>
      <c r="H861" s="11">
        <f>_xlfn.XLOOKUP($A861,'Cleaned - Medical Examinations'!$A$2:$A$2336,'Cleaned - Medical Examinations'!$G$2:$G$2336,0)</f>
        <v>0</v>
      </c>
      <c r="I861" s="11" t="str">
        <f>_xlfn.XLOOKUP($A861,'Cleaned - Medical Examinations'!$A$2:$A$2336,'Cleaned - Medical Examinations'!$H$2:$H$2336,0)</f>
        <v>No</v>
      </c>
      <c r="J861" s="11" t="str">
        <f>_xlfn.XLOOKUP($A861,'Cleaned - Medical Examinations'!$A$2:$A$2336,'Cleaned - Medical Examinations'!$I$2:$I$2336,0)</f>
        <v>Normal Weight</v>
      </c>
      <c r="K861" s="11" t="str">
        <f t="shared" si="13"/>
        <v>Diabetic</v>
      </c>
      <c r="L861" s="14">
        <f>_xlfn.XLOOKUP($A861,'Cleaned - Hospitalisation Detai'!$A$2:$A$2344,'Cleaned - Hospitalisation Detai'!$J$2:$J$2344,0)</f>
        <v>25168</v>
      </c>
      <c r="M861" s="19">
        <f>_xlfn.XLOOKUP($A861,'Cleaned - Hospitalisation Detai'!$A$2:$A$2344,'Cleaned - Hospitalisation Detai'!$F$2:$F$2344,0)</f>
        <v>12475.35</v>
      </c>
      <c r="N861" s="19" t="str">
        <f>_xlfn.XLOOKUP($A861,'Cleaned - Hospitalisation Detai'!$A$2:$A$2344,'Cleaned - Hospitalisation Detai'!$G$2:$G$2344,0)</f>
        <v>tier - 3</v>
      </c>
      <c r="O861" s="19" t="str">
        <f>_xlfn.XLOOKUP($A861,'Cleaned - Hospitalisation Detai'!$A$2:$A$2344,'Cleaned - Hospitalisation Detai'!$H$2:$H$2344,0)</f>
        <v>tier - 1</v>
      </c>
      <c r="P861" s="19" t="str">
        <f>_xlfn.XLOOKUP($A861,'Cleaned - Hospitalisation Detai'!$A$2:$A$2344,'Cleaned - Hospitalisation Detai'!$I$2:$I$2344,0)</f>
        <v>R1012</v>
      </c>
      <c r="Q861" s="20">
        <f>_xlfn.XLOOKUP($A861,'Cleaned - Hospitalisation Detai'!$A$2:$A$2344,'Cleaned - Hospitalisation Detai'!$K$2:$K$2344,0)</f>
        <v>54</v>
      </c>
    </row>
    <row r="862" spans="1:17" ht="15.6" x14ac:dyDescent="0.3">
      <c r="A862" s="10" t="s">
        <v>1510</v>
      </c>
      <c r="B862" s="11" t="str">
        <f>_xlfn.XLOOKUP(A862,'Cleaned - Customer Names '!$A$2:$A$2336,'Cleaned - Customer Names '!$C$2:$C$2336,0)</f>
        <v>Alex</v>
      </c>
      <c r="C862" s="11">
        <f>_xlfn.XLOOKUP($A862,'Cleaned - Medical Examinations'!$A$2:$A$2336,'Cleaned - Medical Examinations'!$B$2:$B$2336,0)</f>
        <v>52.89</v>
      </c>
      <c r="D862" s="11">
        <f>_xlfn.XLOOKUP($A862,'Cleaned - Medical Examinations'!$A$2:$A$2336,'Cleaned - Medical Examinations'!$C$2:$C$2336,0)</f>
        <v>4.96</v>
      </c>
      <c r="E862" s="11" t="str">
        <f>_xlfn.XLOOKUP($A862,'Cleaned - Medical Examinations'!$A$2:$A$2336,'Cleaned - Medical Examinations'!$D$2:$D$2336,0)</f>
        <v>Yes</v>
      </c>
      <c r="F862" s="11" t="str">
        <f>_xlfn.XLOOKUP($A862,'Cleaned - Medical Examinations'!$A$2:$A$2336,'Cleaned - Medical Examinations'!$E$2:$E$2336,0)</f>
        <v>No</v>
      </c>
      <c r="G862" s="11" t="str">
        <f>_xlfn.XLOOKUP($A862,'Cleaned - Medical Examinations'!$A$2:$A$2336,'Cleaned - Medical Examinations'!$F$2:$F$2336,0)</f>
        <v>No</v>
      </c>
      <c r="H862" s="11">
        <f>_xlfn.XLOOKUP($A862,'Cleaned - Medical Examinations'!$A$2:$A$2336,'Cleaned - Medical Examinations'!$G$2:$G$2336,0)</f>
        <v>1</v>
      </c>
      <c r="I862" s="11" t="str">
        <f>_xlfn.XLOOKUP($A862,'Cleaned - Medical Examinations'!$A$2:$A$2336,'Cleaned - Medical Examinations'!$H$2:$H$2336,0)</f>
        <v>No</v>
      </c>
      <c r="J862" s="11" t="str">
        <f>_xlfn.XLOOKUP($A862,'Cleaned - Medical Examinations'!$A$2:$A$2336,'Cleaned - Medical Examinations'!$I$2:$I$2336,0)</f>
        <v>Obesity</v>
      </c>
      <c r="K862" s="11" t="str">
        <f t="shared" si="13"/>
        <v>Non-Diabetic</v>
      </c>
      <c r="L862" s="14">
        <f>_xlfn.XLOOKUP($A862,'Cleaned - Hospitalisation Detai'!$A$2:$A$2344,'Cleaned - Hospitalisation Detai'!$J$2:$J$2344,0)</f>
        <v>34920</v>
      </c>
      <c r="M862" s="19">
        <f>_xlfn.XLOOKUP($A862,'Cleaned - Hospitalisation Detai'!$A$2:$A$2344,'Cleaned - Hospitalisation Detai'!$F$2:$F$2344,0)</f>
        <v>12452.25</v>
      </c>
      <c r="N862" s="19" t="str">
        <f>_xlfn.XLOOKUP($A862,'Cleaned - Hospitalisation Detai'!$A$2:$A$2344,'Cleaned - Hospitalisation Detai'!$G$2:$G$2344,0)</f>
        <v>tier - 3</v>
      </c>
      <c r="O862" s="19" t="str">
        <f>_xlfn.XLOOKUP($A862,'Cleaned - Hospitalisation Detai'!$A$2:$A$2344,'Cleaned - Hospitalisation Detai'!$H$2:$H$2344,0)</f>
        <v>tier - 3</v>
      </c>
      <c r="P862" s="19" t="str">
        <f>_xlfn.XLOOKUP($A862,'Cleaned - Hospitalisation Detai'!$A$2:$A$2344,'Cleaned - Hospitalisation Detai'!$I$2:$I$2344,0)</f>
        <v>R1012</v>
      </c>
      <c r="Q862" s="20">
        <f>_xlfn.XLOOKUP($A862,'Cleaned - Hospitalisation Detai'!$A$2:$A$2344,'Cleaned - Hospitalisation Detai'!$K$2:$K$2344,0)</f>
        <v>27</v>
      </c>
    </row>
    <row r="863" spans="1:17" ht="15.6" x14ac:dyDescent="0.3">
      <c r="A863" s="10" t="s">
        <v>1509</v>
      </c>
      <c r="B863" s="11" t="str">
        <f>_xlfn.XLOOKUP(A863,'Cleaned - Customer Names '!$A$2:$A$2336,'Cleaned - Customer Names '!$C$2:$C$2336,0)</f>
        <v>Kathryn</v>
      </c>
      <c r="C863" s="11">
        <f>_xlfn.XLOOKUP($A863,'Cleaned - Medical Examinations'!$A$2:$A$2336,'Cleaned - Medical Examinations'!$B$2:$B$2336,0)</f>
        <v>32.965000000000003</v>
      </c>
      <c r="D863" s="11">
        <f>_xlfn.XLOOKUP($A863,'Cleaned - Medical Examinations'!$A$2:$A$2336,'Cleaned - Medical Examinations'!$C$2:$C$2336,0)</f>
        <v>6.15</v>
      </c>
      <c r="E863" s="11" t="str">
        <f>_xlfn.XLOOKUP($A863,'Cleaned - Medical Examinations'!$A$2:$A$2336,'Cleaned - Medical Examinations'!$D$2:$D$2336,0)</f>
        <v>Yes</v>
      </c>
      <c r="F863" s="11" t="str">
        <f>_xlfn.XLOOKUP($A863,'Cleaned - Medical Examinations'!$A$2:$A$2336,'Cleaned - Medical Examinations'!$E$2:$E$2336,0)</f>
        <v>No</v>
      </c>
      <c r="G863" s="11" t="str">
        <f>_xlfn.XLOOKUP($A863,'Cleaned - Medical Examinations'!$A$2:$A$2336,'Cleaned - Medical Examinations'!$F$2:$F$2336,0)</f>
        <v>No</v>
      </c>
      <c r="H863" s="11">
        <f>_xlfn.XLOOKUP($A863,'Cleaned - Medical Examinations'!$A$2:$A$2336,'Cleaned - Medical Examinations'!$G$2:$G$2336,0)</f>
        <v>1</v>
      </c>
      <c r="I863" s="11" t="str">
        <f>_xlfn.XLOOKUP($A863,'Cleaned - Medical Examinations'!$A$2:$A$2336,'Cleaned - Medical Examinations'!$H$2:$H$2336,0)</f>
        <v>No</v>
      </c>
      <c r="J863" s="11" t="str">
        <f>_xlfn.XLOOKUP($A863,'Cleaned - Medical Examinations'!$A$2:$A$2336,'Cleaned - Medical Examinations'!$I$2:$I$2336,0)</f>
        <v>Obesity</v>
      </c>
      <c r="K863" s="11" t="str">
        <f t="shared" si="13"/>
        <v>Non-Diabetic</v>
      </c>
      <c r="L863" s="14">
        <f>_xlfn.XLOOKUP($A863,'Cleaned - Hospitalisation Detai'!$A$2:$A$2344,'Cleaned - Hospitalisation Detai'!$J$2:$J$2344,0)</f>
        <v>23593</v>
      </c>
      <c r="M863" s="19">
        <f>_xlfn.XLOOKUP($A863,'Cleaned - Hospitalisation Detai'!$A$2:$A$2344,'Cleaned - Hospitalisation Detai'!$F$2:$F$2344,0)</f>
        <v>12430.95</v>
      </c>
      <c r="N863" s="19" t="str">
        <f>_xlfn.XLOOKUP($A863,'Cleaned - Hospitalisation Detai'!$A$2:$A$2344,'Cleaned - Hospitalisation Detai'!$G$2:$G$2344,0)</f>
        <v>tier - 3</v>
      </c>
      <c r="O863" s="19" t="str">
        <f>_xlfn.XLOOKUP($A863,'Cleaned - Hospitalisation Detai'!$A$2:$A$2344,'Cleaned - Hospitalisation Detai'!$H$2:$H$2344,0)</f>
        <v>tier - 3</v>
      </c>
      <c r="P863" s="19" t="str">
        <f>_xlfn.XLOOKUP($A863,'Cleaned - Hospitalisation Detai'!$A$2:$A$2344,'Cleaned - Hospitalisation Detai'!$I$2:$I$2344,0)</f>
        <v>R1024</v>
      </c>
      <c r="Q863" s="20">
        <f>_xlfn.XLOOKUP($A863,'Cleaned - Hospitalisation Detai'!$A$2:$A$2344,'Cleaned - Hospitalisation Detai'!$K$2:$K$2344,0)</f>
        <v>58</v>
      </c>
    </row>
    <row r="864" spans="1:17" ht="15.6" x14ac:dyDescent="0.3">
      <c r="A864" s="10" t="s">
        <v>1508</v>
      </c>
      <c r="B864" s="11" t="str">
        <f>_xlfn.XLOOKUP(A864,'Cleaned - Customer Names '!$A$2:$A$2336,'Cleaned - Customer Names '!$C$2:$C$2336,0)</f>
        <v>Jason L.</v>
      </c>
      <c r="C864" s="11">
        <f>_xlfn.XLOOKUP($A864,'Cleaned - Medical Examinations'!$A$2:$A$2336,'Cleaned - Medical Examinations'!$B$2:$B$2336,0)</f>
        <v>36.799999999999997</v>
      </c>
      <c r="D864" s="11">
        <f>_xlfn.XLOOKUP($A864,'Cleaned - Medical Examinations'!$A$2:$A$2336,'Cleaned - Medical Examinations'!$C$2:$C$2336,0)</f>
        <v>4.62</v>
      </c>
      <c r="E864" s="11" t="str">
        <f>_xlfn.XLOOKUP($A864,'Cleaned - Medical Examinations'!$A$2:$A$2336,'Cleaned - Medical Examinations'!$D$2:$D$2336,0)</f>
        <v>No</v>
      </c>
      <c r="F864" s="11" t="str">
        <f>_xlfn.XLOOKUP($A864,'Cleaned - Medical Examinations'!$A$2:$A$2336,'Cleaned - Medical Examinations'!$E$2:$E$2336,0)</f>
        <v>No</v>
      </c>
      <c r="G864" s="11" t="str">
        <f>_xlfn.XLOOKUP($A864,'Cleaned - Medical Examinations'!$A$2:$A$2336,'Cleaned - Medical Examinations'!$F$2:$F$2336,0)</f>
        <v>Yes</v>
      </c>
      <c r="H864" s="11">
        <f>_xlfn.XLOOKUP($A864,'Cleaned - Medical Examinations'!$A$2:$A$2336,'Cleaned - Medical Examinations'!$G$2:$G$2336,0)</f>
        <v>1</v>
      </c>
      <c r="I864" s="11" t="str">
        <f>_xlfn.XLOOKUP($A864,'Cleaned - Medical Examinations'!$A$2:$A$2336,'Cleaned - Medical Examinations'!$H$2:$H$2336,0)</f>
        <v>No</v>
      </c>
      <c r="J864" s="11" t="str">
        <f>_xlfn.XLOOKUP($A864,'Cleaned - Medical Examinations'!$A$2:$A$2336,'Cleaned - Medical Examinations'!$I$2:$I$2336,0)</f>
        <v>Obesity</v>
      </c>
      <c r="K864" s="11" t="str">
        <f t="shared" si="13"/>
        <v>Non-Diabetic</v>
      </c>
      <c r="L864" s="14">
        <f>_xlfn.XLOOKUP($A864,'Cleaned - Hospitalisation Detai'!$A$2:$A$2344,'Cleaned - Hospitalisation Detai'!$J$2:$J$2344,0)</f>
        <v>29050</v>
      </c>
      <c r="M864" s="19">
        <f>_xlfn.XLOOKUP($A864,'Cleaned - Hospitalisation Detai'!$A$2:$A$2344,'Cleaned - Hospitalisation Detai'!$F$2:$F$2344,0)</f>
        <v>12408.29</v>
      </c>
      <c r="N864" s="19" t="str">
        <f>_xlfn.XLOOKUP($A864,'Cleaned - Hospitalisation Detai'!$A$2:$A$2344,'Cleaned - Hospitalisation Detai'!$G$2:$G$2344,0)</f>
        <v>tier - 3</v>
      </c>
      <c r="O864" s="19" t="str">
        <f>_xlfn.XLOOKUP($A864,'Cleaned - Hospitalisation Detai'!$A$2:$A$2344,'Cleaned - Hospitalisation Detai'!$H$2:$H$2344,0)</f>
        <v>tier - 1</v>
      </c>
      <c r="P864" s="19" t="str">
        <f>_xlfn.XLOOKUP($A864,'Cleaned - Hospitalisation Detai'!$A$2:$A$2344,'Cleaned - Hospitalisation Detai'!$I$2:$I$2344,0)</f>
        <v>R1022</v>
      </c>
      <c r="Q864" s="20">
        <f>_xlfn.XLOOKUP($A864,'Cleaned - Hospitalisation Detai'!$A$2:$A$2344,'Cleaned - Hospitalisation Detai'!$K$2:$K$2344,0)</f>
        <v>43</v>
      </c>
    </row>
    <row r="865" spans="1:17" ht="15.6" x14ac:dyDescent="0.3">
      <c r="A865" s="10" t="s">
        <v>1507</v>
      </c>
      <c r="B865" s="11" t="str">
        <f>_xlfn.XLOOKUP(A865,'Cleaned - Customer Names '!$A$2:$A$2336,'Cleaned - Customer Names '!$C$2:$C$2336,0)</f>
        <v>Benjamin J.</v>
      </c>
      <c r="C865" s="11">
        <f>_xlfn.XLOOKUP($A865,'Cleaned - Medical Examinations'!$A$2:$A$2336,'Cleaned - Medical Examinations'!$B$2:$B$2336,0)</f>
        <v>34.299999999999997</v>
      </c>
      <c r="D865" s="11">
        <f>_xlfn.XLOOKUP($A865,'Cleaned - Medical Examinations'!$A$2:$A$2336,'Cleaned - Medical Examinations'!$C$2:$C$2336,0)</f>
        <v>4.87</v>
      </c>
      <c r="E865" s="11" t="str">
        <f>_xlfn.XLOOKUP($A865,'Cleaned - Medical Examinations'!$A$2:$A$2336,'Cleaned - Medical Examinations'!$D$2:$D$2336,0)</f>
        <v>No</v>
      </c>
      <c r="F865" s="11" t="str">
        <f>_xlfn.XLOOKUP($A865,'Cleaned - Medical Examinations'!$A$2:$A$2336,'Cleaned - Medical Examinations'!$E$2:$E$2336,0)</f>
        <v>No</v>
      </c>
      <c r="G865" s="11" t="str">
        <f>_xlfn.XLOOKUP($A865,'Cleaned - Medical Examinations'!$A$2:$A$2336,'Cleaned - Medical Examinations'!$F$2:$F$2336,0)</f>
        <v>No</v>
      </c>
      <c r="H865" s="11">
        <f>_xlfn.XLOOKUP($A865,'Cleaned - Medical Examinations'!$A$2:$A$2336,'Cleaned - Medical Examinations'!$G$2:$G$2336,0)</f>
        <v>2</v>
      </c>
      <c r="I865" s="11" t="str">
        <f>_xlfn.XLOOKUP($A865,'Cleaned - Medical Examinations'!$A$2:$A$2336,'Cleaned - Medical Examinations'!$H$2:$H$2336,0)</f>
        <v>No</v>
      </c>
      <c r="J865" s="11" t="str">
        <f>_xlfn.XLOOKUP($A865,'Cleaned - Medical Examinations'!$A$2:$A$2336,'Cleaned - Medical Examinations'!$I$2:$I$2336,0)</f>
        <v>Obesity</v>
      </c>
      <c r="K865" s="11" t="str">
        <f t="shared" si="13"/>
        <v>Non-Diabetic</v>
      </c>
      <c r="L865" s="14">
        <f>_xlfn.XLOOKUP($A865,'Cleaned - Hospitalisation Detai'!$A$2:$A$2344,'Cleaned - Hospitalisation Detai'!$J$2:$J$2344,0)</f>
        <v>26532</v>
      </c>
      <c r="M865" s="19">
        <f>_xlfn.XLOOKUP($A865,'Cleaned - Hospitalisation Detai'!$A$2:$A$2344,'Cleaned - Hospitalisation Detai'!$F$2:$F$2344,0)</f>
        <v>12407.3</v>
      </c>
      <c r="N865" s="19" t="str">
        <f>_xlfn.XLOOKUP($A865,'Cleaned - Hospitalisation Detai'!$A$2:$A$2344,'Cleaned - Hospitalisation Detai'!$G$2:$G$2344,0)</f>
        <v>tier - 3</v>
      </c>
      <c r="O865" s="19" t="str">
        <f>_xlfn.XLOOKUP($A865,'Cleaned - Hospitalisation Detai'!$A$2:$A$2344,'Cleaned - Hospitalisation Detai'!$H$2:$H$2344,0)</f>
        <v>tier - 2</v>
      </c>
      <c r="P865" s="19" t="str">
        <f>_xlfn.XLOOKUP($A865,'Cleaned - Hospitalisation Detai'!$A$2:$A$2344,'Cleaned - Hospitalisation Detai'!$I$2:$I$2344,0)</f>
        <v>R1021</v>
      </c>
      <c r="Q865" s="20">
        <f>_xlfn.XLOOKUP($A865,'Cleaned - Hospitalisation Detai'!$A$2:$A$2344,'Cleaned - Hospitalisation Detai'!$K$2:$K$2344,0)</f>
        <v>50</v>
      </c>
    </row>
    <row r="866" spans="1:17" ht="15.6" x14ac:dyDescent="0.3">
      <c r="A866" s="10" t="s">
        <v>1506</v>
      </c>
      <c r="B866" s="11" t="str">
        <f>_xlfn.XLOOKUP(A866,'Cleaned - Customer Names '!$A$2:$A$2336,'Cleaned - Customer Names '!$C$2:$C$2336,0)</f>
        <v>Steven M.</v>
      </c>
      <c r="C866" s="11">
        <f>_xlfn.XLOOKUP($A866,'Cleaned - Medical Examinations'!$A$2:$A$2336,'Cleaned - Medical Examinations'!$B$2:$B$2336,0)</f>
        <v>35.244999999999997</v>
      </c>
      <c r="D866" s="11">
        <f>_xlfn.XLOOKUP($A866,'Cleaned - Medical Examinations'!$A$2:$A$2336,'Cleaned - Medical Examinations'!$C$2:$C$2336,0)</f>
        <v>4.63</v>
      </c>
      <c r="E866" s="11" t="str">
        <f>_xlfn.XLOOKUP($A866,'Cleaned - Medical Examinations'!$A$2:$A$2336,'Cleaned - Medical Examinations'!$D$2:$D$2336,0)</f>
        <v>No</v>
      </c>
      <c r="F866" s="11" t="str">
        <f>_xlfn.XLOOKUP($A866,'Cleaned - Medical Examinations'!$A$2:$A$2336,'Cleaned - Medical Examinations'!$E$2:$E$2336,0)</f>
        <v>No</v>
      </c>
      <c r="G866" s="11" t="str">
        <f>_xlfn.XLOOKUP($A866,'Cleaned - Medical Examinations'!$A$2:$A$2336,'Cleaned - Medical Examinations'!$F$2:$F$2336,0)</f>
        <v>No</v>
      </c>
      <c r="H866" s="11">
        <f>_xlfn.XLOOKUP($A866,'Cleaned - Medical Examinations'!$A$2:$A$2336,'Cleaned - Medical Examinations'!$G$2:$G$2336,0)</f>
        <v>0</v>
      </c>
      <c r="I866" s="11" t="str">
        <f>_xlfn.XLOOKUP($A866,'Cleaned - Medical Examinations'!$A$2:$A$2336,'Cleaned - Medical Examinations'!$H$2:$H$2336,0)</f>
        <v>No</v>
      </c>
      <c r="J866" s="11" t="str">
        <f>_xlfn.XLOOKUP($A866,'Cleaned - Medical Examinations'!$A$2:$A$2336,'Cleaned - Medical Examinations'!$I$2:$I$2336,0)</f>
        <v>Obesity</v>
      </c>
      <c r="K866" s="11" t="str">
        <f t="shared" si="13"/>
        <v>Non-Diabetic</v>
      </c>
      <c r="L866" s="14">
        <f>_xlfn.XLOOKUP($A866,'Cleaned - Hospitalisation Detai'!$A$2:$A$2344,'Cleaned - Hospitalisation Detai'!$J$2:$J$2344,0)</f>
        <v>32871</v>
      </c>
      <c r="M866" s="19">
        <f>_xlfn.XLOOKUP($A866,'Cleaned - Hospitalisation Detai'!$A$2:$A$2344,'Cleaned - Hospitalisation Detai'!$F$2:$F$2344,0)</f>
        <v>12404.88</v>
      </c>
      <c r="N866" s="19" t="str">
        <f>_xlfn.XLOOKUP($A866,'Cleaned - Hospitalisation Detai'!$A$2:$A$2344,'Cleaned - Hospitalisation Detai'!$G$2:$G$2344,0)</f>
        <v>tier - 3</v>
      </c>
      <c r="O866" s="19" t="str">
        <f>_xlfn.XLOOKUP($A866,'Cleaned - Hospitalisation Detai'!$A$2:$A$2344,'Cleaned - Hospitalisation Detai'!$H$2:$H$2344,0)</f>
        <v>tier - 3</v>
      </c>
      <c r="P866" s="19" t="str">
        <f>_xlfn.XLOOKUP($A866,'Cleaned - Hospitalisation Detai'!$A$2:$A$2344,'Cleaned - Hospitalisation Detai'!$I$2:$I$2344,0)</f>
        <v>R1016</v>
      </c>
      <c r="Q866" s="20">
        <f>_xlfn.XLOOKUP($A866,'Cleaned - Hospitalisation Detai'!$A$2:$A$2344,'Cleaned - Hospitalisation Detai'!$K$2:$K$2344,0)</f>
        <v>33</v>
      </c>
    </row>
    <row r="867" spans="1:17" ht="15.6" x14ac:dyDescent="0.3">
      <c r="A867" s="10" t="s">
        <v>1505</v>
      </c>
      <c r="B867" s="11" t="str">
        <f>_xlfn.XLOOKUP(A867,'Cleaned - Customer Names '!$A$2:$A$2336,'Cleaned - Customer Names '!$C$2:$C$2336,0)</f>
        <v>Erika</v>
      </c>
      <c r="C867" s="11">
        <f>_xlfn.XLOOKUP($A867,'Cleaned - Medical Examinations'!$A$2:$A$2336,'Cleaned - Medical Examinations'!$B$2:$B$2336,0)</f>
        <v>26.23</v>
      </c>
      <c r="D867" s="11">
        <f>_xlfn.XLOOKUP($A867,'Cleaned - Medical Examinations'!$A$2:$A$2336,'Cleaned - Medical Examinations'!$C$2:$C$2336,0)</f>
        <v>11.93</v>
      </c>
      <c r="E867" s="11" t="str">
        <f>_xlfn.XLOOKUP($A867,'Cleaned - Medical Examinations'!$A$2:$A$2336,'Cleaned - Medical Examinations'!$D$2:$D$2336,0)</f>
        <v>No</v>
      </c>
      <c r="F867" s="11" t="str">
        <f>_xlfn.XLOOKUP($A867,'Cleaned - Medical Examinations'!$A$2:$A$2336,'Cleaned - Medical Examinations'!$E$2:$E$2336,0)</f>
        <v>No</v>
      </c>
      <c r="G867" s="11" t="str">
        <f>_xlfn.XLOOKUP($A867,'Cleaned - Medical Examinations'!$A$2:$A$2336,'Cleaned - Medical Examinations'!$F$2:$F$2336,0)</f>
        <v>No</v>
      </c>
      <c r="H867" s="11">
        <f>_xlfn.XLOOKUP($A867,'Cleaned - Medical Examinations'!$A$2:$A$2336,'Cleaned - Medical Examinations'!$G$2:$G$2336,0)</f>
        <v>0</v>
      </c>
      <c r="I867" s="11" t="str">
        <f>_xlfn.XLOOKUP($A867,'Cleaned - Medical Examinations'!$A$2:$A$2336,'Cleaned - Medical Examinations'!$H$2:$H$2336,0)</f>
        <v>No</v>
      </c>
      <c r="J867" s="11" t="str">
        <f>_xlfn.XLOOKUP($A867,'Cleaned - Medical Examinations'!$A$2:$A$2336,'Cleaned - Medical Examinations'!$I$2:$I$2336,0)</f>
        <v>Overweight</v>
      </c>
      <c r="K867" s="11" t="str">
        <f t="shared" si="13"/>
        <v>Diabetic</v>
      </c>
      <c r="L867" s="14">
        <f>_xlfn.XLOOKUP($A867,'Cleaned - Hospitalisation Detai'!$A$2:$A$2344,'Cleaned - Hospitalisation Detai'!$J$2:$J$2344,0)</f>
        <v>22915</v>
      </c>
      <c r="M867" s="19">
        <f>_xlfn.XLOOKUP($A867,'Cleaned - Hospitalisation Detai'!$A$2:$A$2344,'Cleaned - Hospitalisation Detai'!$F$2:$F$2344,0)</f>
        <v>12369.89</v>
      </c>
      <c r="N867" s="19" t="str">
        <f>_xlfn.XLOOKUP($A867,'Cleaned - Hospitalisation Detai'!$A$2:$A$2344,'Cleaned - Hospitalisation Detai'!$G$2:$G$2344,0)</f>
        <v>tier - 3</v>
      </c>
      <c r="O867" s="19" t="str">
        <f>_xlfn.XLOOKUP($A867,'Cleaned - Hospitalisation Detai'!$A$2:$A$2344,'Cleaned - Hospitalisation Detai'!$H$2:$H$2344,0)</f>
        <v>tier - 2</v>
      </c>
      <c r="P867" s="19" t="str">
        <f>_xlfn.XLOOKUP($A867,'Cleaned - Hospitalisation Detai'!$A$2:$A$2344,'Cleaned - Hospitalisation Detai'!$I$2:$I$2344,0)</f>
        <v>R1024</v>
      </c>
      <c r="Q867" s="20">
        <f>_xlfn.XLOOKUP($A867,'Cleaned - Hospitalisation Detai'!$A$2:$A$2344,'Cleaned - Hospitalisation Detai'!$K$2:$K$2344,0)</f>
        <v>60</v>
      </c>
    </row>
    <row r="868" spans="1:17" ht="15.6" x14ac:dyDescent="0.3">
      <c r="A868" s="10" t="s">
        <v>1504</v>
      </c>
      <c r="B868" s="11" t="str">
        <f>_xlfn.XLOOKUP(A868,'Cleaned - Customer Names '!$A$2:$A$2336,'Cleaned - Customer Names '!$C$2:$C$2336,0)</f>
        <v>Chad</v>
      </c>
      <c r="C868" s="11">
        <f>_xlfn.XLOOKUP($A868,'Cleaned - Medical Examinations'!$A$2:$A$2336,'Cleaned - Medical Examinations'!$B$2:$B$2336,0)</f>
        <v>36.1</v>
      </c>
      <c r="D868" s="11">
        <f>_xlfn.XLOOKUP($A868,'Cleaned - Medical Examinations'!$A$2:$A$2336,'Cleaned - Medical Examinations'!$C$2:$C$2336,0)</f>
        <v>5.65</v>
      </c>
      <c r="E868" s="11" t="str">
        <f>_xlfn.XLOOKUP($A868,'Cleaned - Medical Examinations'!$A$2:$A$2336,'Cleaned - Medical Examinations'!$D$2:$D$2336,0)</f>
        <v>Yes</v>
      </c>
      <c r="F868" s="11" t="str">
        <f>_xlfn.XLOOKUP($A868,'Cleaned - Medical Examinations'!$A$2:$A$2336,'Cleaned - Medical Examinations'!$E$2:$E$2336,0)</f>
        <v>No</v>
      </c>
      <c r="G868" s="11" t="str">
        <f>_xlfn.XLOOKUP($A868,'Cleaned - Medical Examinations'!$A$2:$A$2336,'Cleaned - Medical Examinations'!$F$2:$F$2336,0)</f>
        <v>No</v>
      </c>
      <c r="H868" s="11">
        <f>_xlfn.XLOOKUP($A868,'Cleaned - Medical Examinations'!$A$2:$A$2336,'Cleaned - Medical Examinations'!$G$2:$G$2336,0)</f>
        <v>2</v>
      </c>
      <c r="I868" s="11" t="str">
        <f>_xlfn.XLOOKUP($A868,'Cleaned - Medical Examinations'!$A$2:$A$2336,'Cleaned - Medical Examinations'!$H$2:$H$2336,0)</f>
        <v>No</v>
      </c>
      <c r="J868" s="11" t="str">
        <f>_xlfn.XLOOKUP($A868,'Cleaned - Medical Examinations'!$A$2:$A$2336,'Cleaned - Medical Examinations'!$I$2:$I$2336,0)</f>
        <v>Obesity</v>
      </c>
      <c r="K868" s="11" t="str">
        <f t="shared" si="13"/>
        <v>Non-Diabetic</v>
      </c>
      <c r="L868" s="14">
        <f>_xlfn.XLOOKUP($A868,'Cleaned - Hospitalisation Detai'!$A$2:$A$2344,'Cleaned - Hospitalisation Detai'!$J$2:$J$2344,0)</f>
        <v>24470</v>
      </c>
      <c r="M868" s="19">
        <f>_xlfn.XLOOKUP($A868,'Cleaned - Hospitalisation Detai'!$A$2:$A$2344,'Cleaned - Hospitalisation Detai'!$F$2:$F$2344,0)</f>
        <v>12363.55</v>
      </c>
      <c r="N868" s="19" t="str">
        <f>_xlfn.XLOOKUP($A868,'Cleaned - Hospitalisation Detai'!$A$2:$A$2344,'Cleaned - Hospitalisation Detai'!$G$2:$G$2344,0)</f>
        <v>tier - 3</v>
      </c>
      <c r="O868" s="19" t="str">
        <f>_xlfn.XLOOKUP($A868,'Cleaned - Hospitalisation Detai'!$A$2:$A$2344,'Cleaned - Hospitalisation Detai'!$H$2:$H$2344,0)</f>
        <v>tier - 3</v>
      </c>
      <c r="P868" s="19" t="str">
        <f>_xlfn.XLOOKUP($A868,'Cleaned - Hospitalisation Detai'!$A$2:$A$2344,'Cleaned - Hospitalisation Detai'!$I$2:$I$2344,0)</f>
        <v>R1011</v>
      </c>
      <c r="Q868" s="20">
        <f>_xlfn.XLOOKUP($A868,'Cleaned - Hospitalisation Detai'!$A$2:$A$2344,'Cleaned - Hospitalisation Detai'!$K$2:$K$2344,0)</f>
        <v>56</v>
      </c>
    </row>
    <row r="869" spans="1:17" ht="15.6" x14ac:dyDescent="0.3">
      <c r="A869" s="10" t="s">
        <v>1503</v>
      </c>
      <c r="B869" s="11" t="str">
        <f>_xlfn.XLOOKUP(A869,'Cleaned - Customer Names '!$A$2:$A$2336,'Cleaned - Customer Names '!$C$2:$C$2336,0)</f>
        <v>Mark</v>
      </c>
      <c r="C869" s="11">
        <f>_xlfn.XLOOKUP($A869,'Cleaned - Medical Examinations'!$A$2:$A$2336,'Cleaned - Medical Examinations'!$B$2:$B$2336,0)</f>
        <v>37.1</v>
      </c>
      <c r="D869" s="11">
        <f>_xlfn.XLOOKUP($A869,'Cleaned - Medical Examinations'!$A$2:$A$2336,'Cleaned - Medical Examinations'!$C$2:$C$2336,0)</f>
        <v>11.21</v>
      </c>
      <c r="E869" s="11" t="str">
        <f>_xlfn.XLOOKUP($A869,'Cleaned - Medical Examinations'!$A$2:$A$2336,'Cleaned - Medical Examinations'!$D$2:$D$2336,0)</f>
        <v>Yes</v>
      </c>
      <c r="F869" s="11" t="str">
        <f>_xlfn.XLOOKUP($A869,'Cleaned - Medical Examinations'!$A$2:$A$2336,'Cleaned - Medical Examinations'!$E$2:$E$2336,0)</f>
        <v>No</v>
      </c>
      <c r="G869" s="11" t="str">
        <f>_xlfn.XLOOKUP($A869,'Cleaned - Medical Examinations'!$A$2:$A$2336,'Cleaned - Medical Examinations'!$F$2:$F$2336,0)</f>
        <v>Yes</v>
      </c>
      <c r="H869" s="11">
        <f>_xlfn.XLOOKUP($A869,'Cleaned - Medical Examinations'!$A$2:$A$2336,'Cleaned - Medical Examinations'!$G$2:$G$2336,0)</f>
        <v>1</v>
      </c>
      <c r="I869" s="11" t="str">
        <f>_xlfn.XLOOKUP($A869,'Cleaned - Medical Examinations'!$A$2:$A$2336,'Cleaned - Medical Examinations'!$H$2:$H$2336,0)</f>
        <v>No</v>
      </c>
      <c r="J869" s="11" t="str">
        <f>_xlfn.XLOOKUP($A869,'Cleaned - Medical Examinations'!$A$2:$A$2336,'Cleaned - Medical Examinations'!$I$2:$I$2336,0)</f>
        <v>Obesity</v>
      </c>
      <c r="K869" s="11" t="str">
        <f t="shared" si="13"/>
        <v>Diabetic</v>
      </c>
      <c r="L869" s="14">
        <f>_xlfn.XLOOKUP($A869,'Cleaned - Hospitalisation Detai'!$A$2:$A$2344,'Cleaned - Hospitalisation Detai'!$J$2:$J$2344,0)</f>
        <v>23276</v>
      </c>
      <c r="M869" s="19">
        <f>_xlfn.XLOOKUP($A869,'Cleaned - Hospitalisation Detai'!$A$2:$A$2344,'Cleaned - Hospitalisation Detai'!$F$2:$F$2344,0)</f>
        <v>12347.17</v>
      </c>
      <c r="N869" s="19" t="str">
        <f>_xlfn.XLOOKUP($A869,'Cleaned - Hospitalisation Detai'!$A$2:$A$2344,'Cleaned - Hospitalisation Detai'!$G$2:$G$2344,0)</f>
        <v>tier - 3</v>
      </c>
      <c r="O869" s="19" t="str">
        <f>_xlfn.XLOOKUP($A869,'Cleaned - Hospitalisation Detai'!$A$2:$A$2344,'Cleaned - Hospitalisation Detai'!$H$2:$H$2344,0)</f>
        <v>tier - 3</v>
      </c>
      <c r="P869" s="19" t="str">
        <f>_xlfn.XLOOKUP($A869,'Cleaned - Hospitalisation Detai'!$A$2:$A$2344,'Cleaned - Hospitalisation Detai'!$I$2:$I$2344,0)</f>
        <v>R1011</v>
      </c>
      <c r="Q869" s="20">
        <f>_xlfn.XLOOKUP($A869,'Cleaned - Hospitalisation Detai'!$A$2:$A$2344,'Cleaned - Hospitalisation Detai'!$K$2:$K$2344,0)</f>
        <v>59</v>
      </c>
    </row>
    <row r="870" spans="1:17" ht="15.6" x14ac:dyDescent="0.3">
      <c r="A870" s="10" t="s">
        <v>1502</v>
      </c>
      <c r="B870" s="11" t="str">
        <f>_xlfn.XLOOKUP(A870,'Cleaned - Customer Names '!$A$2:$A$2336,'Cleaned - Customer Names '!$C$2:$C$2336,0)</f>
        <v>David</v>
      </c>
      <c r="C870" s="11">
        <f>_xlfn.XLOOKUP($A870,'Cleaned - Medical Examinations'!$A$2:$A$2336,'Cleaned - Medical Examinations'!$B$2:$B$2336,0)</f>
        <v>27.5</v>
      </c>
      <c r="D870" s="11">
        <f>_xlfn.XLOOKUP($A870,'Cleaned - Medical Examinations'!$A$2:$A$2336,'Cleaned - Medical Examinations'!$C$2:$C$2336,0)</f>
        <v>10.62</v>
      </c>
      <c r="E870" s="11" t="str">
        <f>_xlfn.XLOOKUP($A870,'Cleaned - Medical Examinations'!$A$2:$A$2336,'Cleaned - Medical Examinations'!$D$2:$D$2336,0)</f>
        <v>Yes</v>
      </c>
      <c r="F870" s="11" t="str">
        <f>_xlfn.XLOOKUP($A870,'Cleaned - Medical Examinations'!$A$2:$A$2336,'Cleaned - Medical Examinations'!$E$2:$E$2336,0)</f>
        <v>No</v>
      </c>
      <c r="G870" s="11" t="str">
        <f>_xlfn.XLOOKUP($A870,'Cleaned - Medical Examinations'!$A$2:$A$2336,'Cleaned - Medical Examinations'!$F$2:$F$2336,0)</f>
        <v>Yes</v>
      </c>
      <c r="H870" s="11">
        <f>_xlfn.XLOOKUP($A870,'Cleaned - Medical Examinations'!$A$2:$A$2336,'Cleaned - Medical Examinations'!$G$2:$G$2336,0)</f>
        <v>1</v>
      </c>
      <c r="I870" s="11" t="str">
        <f>_xlfn.XLOOKUP($A870,'Cleaned - Medical Examinations'!$A$2:$A$2336,'Cleaned - Medical Examinations'!$H$2:$H$2336,0)</f>
        <v>No</v>
      </c>
      <c r="J870" s="11" t="str">
        <f>_xlfn.XLOOKUP($A870,'Cleaned - Medical Examinations'!$A$2:$A$2336,'Cleaned - Medical Examinations'!$I$2:$I$2336,0)</f>
        <v>Overweight</v>
      </c>
      <c r="K870" s="11" t="str">
        <f t="shared" si="13"/>
        <v>Diabetic</v>
      </c>
      <c r="L870" s="14">
        <f>_xlfn.XLOOKUP($A870,'Cleaned - Hospitalisation Detai'!$A$2:$A$2344,'Cleaned - Hospitalisation Detai'!$J$2:$J$2344,0)</f>
        <v>23225</v>
      </c>
      <c r="M870" s="19">
        <f>_xlfn.XLOOKUP($A870,'Cleaned - Hospitalisation Detai'!$A$2:$A$2344,'Cleaned - Hospitalisation Detai'!$F$2:$F$2344,0)</f>
        <v>12333.83</v>
      </c>
      <c r="N870" s="19" t="str">
        <f>_xlfn.XLOOKUP($A870,'Cleaned - Hospitalisation Detai'!$A$2:$A$2344,'Cleaned - Hospitalisation Detai'!$G$2:$G$2344,0)</f>
        <v>tier - 3</v>
      </c>
      <c r="O870" s="19" t="str">
        <f>_xlfn.XLOOKUP($A870,'Cleaned - Hospitalisation Detai'!$A$2:$A$2344,'Cleaned - Hospitalisation Detai'!$H$2:$H$2344,0)</f>
        <v>tier - 2</v>
      </c>
      <c r="P870" s="19" t="str">
        <f>_xlfn.XLOOKUP($A870,'Cleaned - Hospitalisation Detai'!$A$2:$A$2344,'Cleaned - Hospitalisation Detai'!$I$2:$I$2344,0)</f>
        <v>R1011</v>
      </c>
      <c r="Q870" s="20">
        <f>_xlfn.XLOOKUP($A870,'Cleaned - Hospitalisation Detai'!$A$2:$A$2344,'Cleaned - Hospitalisation Detai'!$K$2:$K$2344,0)</f>
        <v>59</v>
      </c>
    </row>
    <row r="871" spans="1:17" ht="15.6" x14ac:dyDescent="0.3">
      <c r="A871" s="10" t="s">
        <v>1501</v>
      </c>
      <c r="B871" s="11" t="str">
        <f>_xlfn.XLOOKUP(A871,'Cleaned - Customer Names '!$A$2:$A$2336,'Cleaned - Customer Names '!$C$2:$C$2336,0)</f>
        <v>Matthew R</v>
      </c>
      <c r="C871" s="11">
        <f>_xlfn.XLOOKUP($A871,'Cleaned - Medical Examinations'!$A$2:$A$2336,'Cleaned - Medical Examinations'!$B$2:$B$2336,0)</f>
        <v>24.7</v>
      </c>
      <c r="D871" s="11">
        <f>_xlfn.XLOOKUP($A871,'Cleaned - Medical Examinations'!$A$2:$A$2336,'Cleaned - Medical Examinations'!$C$2:$C$2336,0)</f>
        <v>10.7</v>
      </c>
      <c r="E871" s="11" t="str">
        <f>_xlfn.XLOOKUP($A871,'Cleaned - Medical Examinations'!$A$2:$A$2336,'Cleaned - Medical Examinations'!$D$2:$D$2336,0)</f>
        <v>Yes</v>
      </c>
      <c r="F871" s="11" t="str">
        <f>_xlfn.XLOOKUP($A871,'Cleaned - Medical Examinations'!$A$2:$A$2336,'Cleaned - Medical Examinations'!$E$2:$E$2336,0)</f>
        <v>No</v>
      </c>
      <c r="G871" s="11" t="str">
        <f>_xlfn.XLOOKUP($A871,'Cleaned - Medical Examinations'!$A$2:$A$2336,'Cleaned - Medical Examinations'!$F$2:$F$2336,0)</f>
        <v>Yes</v>
      </c>
      <c r="H871" s="11">
        <f>_xlfn.XLOOKUP($A871,'Cleaned - Medical Examinations'!$A$2:$A$2336,'Cleaned - Medical Examinations'!$G$2:$G$2336,0)</f>
        <v>1</v>
      </c>
      <c r="I871" s="11" t="str">
        <f>_xlfn.XLOOKUP($A871,'Cleaned - Medical Examinations'!$A$2:$A$2336,'Cleaned - Medical Examinations'!$H$2:$H$2336,0)</f>
        <v>No</v>
      </c>
      <c r="J871" s="11" t="str">
        <f>_xlfn.XLOOKUP($A871,'Cleaned - Medical Examinations'!$A$2:$A$2336,'Cleaned - Medical Examinations'!$I$2:$I$2336,0)</f>
        <v>Normal Weight</v>
      </c>
      <c r="K871" s="11" t="str">
        <f t="shared" si="13"/>
        <v>Diabetic</v>
      </c>
      <c r="L871" s="14">
        <f>_xlfn.XLOOKUP($A871,'Cleaned - Hospitalisation Detai'!$A$2:$A$2344,'Cleaned - Hospitalisation Detai'!$J$2:$J$2344,0)</f>
        <v>23252</v>
      </c>
      <c r="M871" s="19">
        <f>_xlfn.XLOOKUP($A871,'Cleaned - Hospitalisation Detai'!$A$2:$A$2344,'Cleaned - Hospitalisation Detai'!$F$2:$F$2344,0)</f>
        <v>12323.94</v>
      </c>
      <c r="N871" s="19" t="str">
        <f>_xlfn.XLOOKUP($A871,'Cleaned - Hospitalisation Detai'!$A$2:$A$2344,'Cleaned - Hospitalisation Detai'!$G$2:$G$2344,0)</f>
        <v>tier - 3</v>
      </c>
      <c r="O871" s="19" t="str">
        <f>_xlfn.XLOOKUP($A871,'Cleaned - Hospitalisation Detai'!$A$2:$A$2344,'Cleaned - Hospitalisation Detai'!$H$2:$H$2344,0)</f>
        <v>tier - 3</v>
      </c>
      <c r="P871" s="19" t="str">
        <f>_xlfn.XLOOKUP($A871,'Cleaned - Hospitalisation Detai'!$A$2:$A$2344,'Cleaned - Hospitalisation Detai'!$I$2:$I$2344,0)</f>
        <v>R1017</v>
      </c>
      <c r="Q871" s="20">
        <f>_xlfn.XLOOKUP($A871,'Cleaned - Hospitalisation Detai'!$A$2:$A$2344,'Cleaned - Hospitalisation Detai'!$K$2:$K$2344,0)</f>
        <v>59</v>
      </c>
    </row>
    <row r="872" spans="1:17" ht="15.6" x14ac:dyDescent="0.3">
      <c r="A872" s="10" t="s">
        <v>1500</v>
      </c>
      <c r="B872" s="11" t="str">
        <f>_xlfn.XLOOKUP(A872,'Cleaned - Customer Names '!$A$2:$A$2336,'Cleaned - Customer Names '!$C$2:$C$2336,0)</f>
        <v>Orla</v>
      </c>
      <c r="C872" s="11">
        <f>_xlfn.XLOOKUP($A872,'Cleaned - Medical Examinations'!$A$2:$A$2336,'Cleaned - Medical Examinations'!$B$2:$B$2336,0)</f>
        <v>26.78</v>
      </c>
      <c r="D872" s="11">
        <f>_xlfn.XLOOKUP($A872,'Cleaned - Medical Examinations'!$A$2:$A$2336,'Cleaned - Medical Examinations'!$C$2:$C$2336,0)</f>
        <v>10.02</v>
      </c>
      <c r="E872" s="11" t="str">
        <f>_xlfn.XLOOKUP($A872,'Cleaned - Medical Examinations'!$A$2:$A$2336,'Cleaned - Medical Examinations'!$D$2:$D$2336,0)</f>
        <v>Yes</v>
      </c>
      <c r="F872" s="11" t="str">
        <f>_xlfn.XLOOKUP($A872,'Cleaned - Medical Examinations'!$A$2:$A$2336,'Cleaned - Medical Examinations'!$E$2:$E$2336,0)</f>
        <v>No</v>
      </c>
      <c r="G872" s="11" t="str">
        <f>_xlfn.XLOOKUP($A872,'Cleaned - Medical Examinations'!$A$2:$A$2336,'Cleaned - Medical Examinations'!$F$2:$F$2336,0)</f>
        <v>Yes</v>
      </c>
      <c r="H872" s="11">
        <f>_xlfn.XLOOKUP($A872,'Cleaned - Medical Examinations'!$A$2:$A$2336,'Cleaned - Medical Examinations'!$G$2:$G$2336,0)</f>
        <v>1</v>
      </c>
      <c r="I872" s="11" t="str">
        <f>_xlfn.XLOOKUP($A872,'Cleaned - Medical Examinations'!$A$2:$A$2336,'Cleaned - Medical Examinations'!$H$2:$H$2336,0)</f>
        <v>No</v>
      </c>
      <c r="J872" s="11" t="str">
        <f>_xlfn.XLOOKUP($A872,'Cleaned - Medical Examinations'!$A$2:$A$2336,'Cleaned - Medical Examinations'!$I$2:$I$2336,0)</f>
        <v>Overweight</v>
      </c>
      <c r="K872" s="11" t="str">
        <f t="shared" si="13"/>
        <v>Diabetic</v>
      </c>
      <c r="L872" s="14">
        <f>_xlfn.XLOOKUP($A872,'Cleaned - Hospitalisation Detai'!$A$2:$A$2344,'Cleaned - Hospitalisation Detai'!$J$2:$J$2344,0)</f>
        <v>23312</v>
      </c>
      <c r="M872" s="19">
        <f>_xlfn.XLOOKUP($A872,'Cleaned - Hospitalisation Detai'!$A$2:$A$2344,'Cleaned - Hospitalisation Detai'!$F$2:$F$2344,0)</f>
        <v>12299.59</v>
      </c>
      <c r="N872" s="19" t="str">
        <f>_xlfn.XLOOKUP($A872,'Cleaned - Hospitalisation Detai'!$A$2:$A$2344,'Cleaned - Hospitalisation Detai'!$G$2:$G$2344,0)</f>
        <v>tier - 3</v>
      </c>
      <c r="O872" s="19" t="str">
        <f>_xlfn.XLOOKUP($A872,'Cleaned - Hospitalisation Detai'!$A$2:$A$2344,'Cleaned - Hospitalisation Detai'!$H$2:$H$2344,0)</f>
        <v>tier - 1</v>
      </c>
      <c r="P872" s="19" t="str">
        <f>_xlfn.XLOOKUP($A872,'Cleaned - Hospitalisation Detai'!$A$2:$A$2344,'Cleaned - Hospitalisation Detai'!$I$2:$I$2344,0)</f>
        <v>R1025</v>
      </c>
      <c r="Q872" s="20">
        <f>_xlfn.XLOOKUP($A872,'Cleaned - Hospitalisation Detai'!$A$2:$A$2344,'Cleaned - Hospitalisation Detai'!$K$2:$K$2344,0)</f>
        <v>59</v>
      </c>
    </row>
    <row r="873" spans="1:17" ht="15.6" x14ac:dyDescent="0.3">
      <c r="A873" s="10" t="s">
        <v>1499</v>
      </c>
      <c r="B873" s="11" t="str">
        <f>_xlfn.XLOOKUP(A873,'Cleaned - Customer Names '!$A$2:$A$2336,'Cleaned - Customer Names '!$C$2:$C$2336,0)</f>
        <v>Shaista S</v>
      </c>
      <c r="C873" s="11">
        <f>_xlfn.XLOOKUP($A873,'Cleaned - Medical Examinations'!$A$2:$A$2336,'Cleaned - Medical Examinations'!$B$2:$B$2336,0)</f>
        <v>45.8</v>
      </c>
      <c r="D873" s="11">
        <f>_xlfn.XLOOKUP($A873,'Cleaned - Medical Examinations'!$A$2:$A$2336,'Cleaned - Medical Examinations'!$C$2:$C$2336,0)</f>
        <v>4.8499999999999996</v>
      </c>
      <c r="E873" s="11" t="str">
        <f>_xlfn.XLOOKUP($A873,'Cleaned - Medical Examinations'!$A$2:$A$2336,'Cleaned - Medical Examinations'!$D$2:$D$2336,0)</f>
        <v>No</v>
      </c>
      <c r="F873" s="11" t="str">
        <f>_xlfn.XLOOKUP($A873,'Cleaned - Medical Examinations'!$A$2:$A$2336,'Cleaned - Medical Examinations'!$E$2:$E$2336,0)</f>
        <v>No</v>
      </c>
      <c r="G873" s="11" t="str">
        <f>_xlfn.XLOOKUP($A873,'Cleaned - Medical Examinations'!$A$2:$A$2336,'Cleaned - Medical Examinations'!$F$2:$F$2336,0)</f>
        <v>No</v>
      </c>
      <c r="H873" s="11">
        <f>_xlfn.XLOOKUP($A873,'Cleaned - Medical Examinations'!$A$2:$A$2336,'Cleaned - Medical Examinations'!$G$2:$G$2336,0)</f>
        <v>0</v>
      </c>
      <c r="I873" s="11" t="str">
        <f>_xlfn.XLOOKUP($A873,'Cleaned - Medical Examinations'!$A$2:$A$2336,'Cleaned - Medical Examinations'!$H$2:$H$2336,0)</f>
        <v>No</v>
      </c>
      <c r="J873" s="11" t="str">
        <f>_xlfn.XLOOKUP($A873,'Cleaned - Medical Examinations'!$A$2:$A$2336,'Cleaned - Medical Examinations'!$I$2:$I$2336,0)</f>
        <v>Obesity</v>
      </c>
      <c r="K873" s="11" t="str">
        <f t="shared" si="13"/>
        <v>Non-Diabetic</v>
      </c>
      <c r="L873" s="14">
        <f>_xlfn.XLOOKUP($A873,'Cleaned - Hospitalisation Detai'!$A$2:$A$2344,'Cleaned - Hospitalisation Detai'!$J$2:$J$2344,0)</f>
        <v>33175</v>
      </c>
      <c r="M873" s="19">
        <f>_xlfn.XLOOKUP($A873,'Cleaned - Hospitalisation Detai'!$A$2:$A$2344,'Cleaned - Hospitalisation Detai'!$F$2:$F$2344,0)</f>
        <v>12282.38</v>
      </c>
      <c r="N873" s="19" t="str">
        <f>_xlfn.XLOOKUP($A873,'Cleaned - Hospitalisation Detai'!$A$2:$A$2344,'Cleaned - Hospitalisation Detai'!$G$2:$G$2344,0)</f>
        <v>tier - 3</v>
      </c>
      <c r="O873" s="19" t="str">
        <f>_xlfn.XLOOKUP($A873,'Cleaned - Hospitalisation Detai'!$A$2:$A$2344,'Cleaned - Hospitalisation Detai'!$H$2:$H$2344,0)</f>
        <v>tier - 1</v>
      </c>
      <c r="P873" s="19" t="str">
        <f>_xlfn.XLOOKUP($A873,'Cleaned - Hospitalisation Detai'!$A$2:$A$2344,'Cleaned - Hospitalisation Detai'!$I$2:$I$2344,0)</f>
        <v>R1011</v>
      </c>
      <c r="Q873" s="20">
        <f>_xlfn.XLOOKUP($A873,'Cleaned - Hospitalisation Detai'!$A$2:$A$2344,'Cleaned - Hospitalisation Detai'!$K$2:$K$2344,0)</f>
        <v>32</v>
      </c>
    </row>
    <row r="874" spans="1:17" ht="15.6" x14ac:dyDescent="0.3">
      <c r="A874" s="10" t="s">
        <v>1498</v>
      </c>
      <c r="B874" s="11" t="str">
        <f>_xlfn.XLOOKUP(A874,'Cleaned - Customer Names '!$A$2:$A$2336,'Cleaned - Customer Names '!$C$2:$C$2336,0)</f>
        <v>Emily</v>
      </c>
      <c r="C874" s="11">
        <f>_xlfn.XLOOKUP($A874,'Cleaned - Medical Examinations'!$A$2:$A$2336,'Cleaned - Medical Examinations'!$B$2:$B$2336,0)</f>
        <v>29</v>
      </c>
      <c r="D874" s="11">
        <f>_xlfn.XLOOKUP($A874,'Cleaned - Medical Examinations'!$A$2:$A$2336,'Cleaned - Medical Examinations'!$C$2:$C$2336,0)</f>
        <v>4.3899999999999997</v>
      </c>
      <c r="E874" s="11" t="str">
        <f>_xlfn.XLOOKUP($A874,'Cleaned - Medical Examinations'!$A$2:$A$2336,'Cleaned - Medical Examinations'!$D$2:$D$2336,0)</f>
        <v>Yes</v>
      </c>
      <c r="F874" s="11" t="str">
        <f>_xlfn.XLOOKUP($A874,'Cleaned - Medical Examinations'!$A$2:$A$2336,'Cleaned - Medical Examinations'!$E$2:$E$2336,0)</f>
        <v>No</v>
      </c>
      <c r="G874" s="11" t="str">
        <f>_xlfn.XLOOKUP($A874,'Cleaned - Medical Examinations'!$A$2:$A$2336,'Cleaned - Medical Examinations'!$F$2:$F$2336,0)</f>
        <v>No</v>
      </c>
      <c r="H874" s="11">
        <f>_xlfn.XLOOKUP($A874,'Cleaned - Medical Examinations'!$A$2:$A$2336,'Cleaned - Medical Examinations'!$G$2:$G$2336,0)</f>
        <v>2</v>
      </c>
      <c r="I874" s="11" t="str">
        <f>_xlfn.XLOOKUP($A874,'Cleaned - Medical Examinations'!$A$2:$A$2336,'Cleaned - Medical Examinations'!$H$2:$H$2336,0)</f>
        <v>No</v>
      </c>
      <c r="J874" s="11" t="str">
        <f>_xlfn.XLOOKUP($A874,'Cleaned - Medical Examinations'!$A$2:$A$2336,'Cleaned - Medical Examinations'!$I$2:$I$2336,0)</f>
        <v>Overweight</v>
      </c>
      <c r="K874" s="11" t="str">
        <f t="shared" si="13"/>
        <v>Non-Diabetic</v>
      </c>
      <c r="L874" s="14">
        <f>_xlfn.XLOOKUP($A874,'Cleaned - Hospitalisation Detai'!$A$2:$A$2344,'Cleaned - Hospitalisation Detai'!$J$2:$J$2344,0)</f>
        <v>24427</v>
      </c>
      <c r="M874" s="19">
        <f>_xlfn.XLOOKUP($A874,'Cleaned - Hospitalisation Detai'!$A$2:$A$2344,'Cleaned - Hospitalisation Detai'!$F$2:$F$2344,0)</f>
        <v>12282.03</v>
      </c>
      <c r="N874" s="19" t="str">
        <f>_xlfn.XLOOKUP($A874,'Cleaned - Hospitalisation Detai'!$A$2:$A$2344,'Cleaned - Hospitalisation Detai'!$G$2:$G$2344,0)</f>
        <v>tier - 3</v>
      </c>
      <c r="O874" s="19" t="str">
        <f>_xlfn.XLOOKUP($A874,'Cleaned - Hospitalisation Detai'!$A$2:$A$2344,'Cleaned - Hospitalisation Detai'!$H$2:$H$2344,0)</f>
        <v>tier - 1</v>
      </c>
      <c r="P874" s="19" t="str">
        <f>_xlfn.XLOOKUP($A874,'Cleaned - Hospitalisation Detai'!$A$2:$A$2344,'Cleaned - Hospitalisation Detai'!$I$2:$I$2344,0)</f>
        <v>R1025</v>
      </c>
      <c r="Q874" s="20">
        <f>_xlfn.XLOOKUP($A874,'Cleaned - Hospitalisation Detai'!$A$2:$A$2344,'Cleaned - Hospitalisation Detai'!$K$2:$K$2344,0)</f>
        <v>56</v>
      </c>
    </row>
    <row r="875" spans="1:17" ht="15.6" x14ac:dyDescent="0.3">
      <c r="A875" s="10" t="s">
        <v>1497</v>
      </c>
      <c r="B875" s="11" t="str">
        <f>_xlfn.XLOOKUP(A875,'Cleaned - Customer Names '!$A$2:$A$2336,'Cleaned - Customer Names '!$C$2:$C$2336,0)</f>
        <v>Julie A.</v>
      </c>
      <c r="C875" s="11">
        <f>_xlfn.XLOOKUP($A875,'Cleaned - Medical Examinations'!$A$2:$A$2336,'Cleaned - Medical Examinations'!$B$2:$B$2336,0)</f>
        <v>33.534999999999997</v>
      </c>
      <c r="D875" s="11">
        <f>_xlfn.XLOOKUP($A875,'Cleaned - Medical Examinations'!$A$2:$A$2336,'Cleaned - Medical Examinations'!$C$2:$C$2336,0)</f>
        <v>8.24</v>
      </c>
      <c r="E875" s="11" t="str">
        <f>_xlfn.XLOOKUP($A875,'Cleaned - Medical Examinations'!$A$2:$A$2336,'Cleaned - Medical Examinations'!$D$2:$D$2336,0)</f>
        <v>Yes</v>
      </c>
      <c r="F875" s="11" t="str">
        <f>_xlfn.XLOOKUP($A875,'Cleaned - Medical Examinations'!$A$2:$A$2336,'Cleaned - Medical Examinations'!$E$2:$E$2336,0)</f>
        <v>No</v>
      </c>
      <c r="G875" s="11" t="str">
        <f>_xlfn.XLOOKUP($A875,'Cleaned - Medical Examinations'!$A$2:$A$2336,'Cleaned - Medical Examinations'!$F$2:$F$2336,0)</f>
        <v>No</v>
      </c>
      <c r="H875" s="11">
        <f>_xlfn.XLOOKUP($A875,'Cleaned - Medical Examinations'!$A$2:$A$2336,'Cleaned - Medical Examinations'!$G$2:$G$2336,0)</f>
        <v>0</v>
      </c>
      <c r="I875" s="11" t="str">
        <f>_xlfn.XLOOKUP($A875,'Cleaned - Medical Examinations'!$A$2:$A$2336,'Cleaned - Medical Examinations'!$H$2:$H$2336,0)</f>
        <v>No</v>
      </c>
      <c r="J875" s="11" t="str">
        <f>_xlfn.XLOOKUP($A875,'Cleaned - Medical Examinations'!$A$2:$A$2336,'Cleaned - Medical Examinations'!$I$2:$I$2336,0)</f>
        <v>Obesity</v>
      </c>
      <c r="K875" s="11" t="str">
        <f t="shared" si="13"/>
        <v>Diabetic</v>
      </c>
      <c r="L875" s="14">
        <f>_xlfn.XLOOKUP($A875,'Cleaned - Hospitalisation Detai'!$A$2:$A$2344,'Cleaned - Hospitalisation Detai'!$J$2:$J$2344,0)</f>
        <v>24712</v>
      </c>
      <c r="M875" s="19">
        <f>_xlfn.XLOOKUP($A875,'Cleaned - Hospitalisation Detai'!$A$2:$A$2344,'Cleaned - Hospitalisation Detai'!$F$2:$F$2344,0)</f>
        <v>12269.69</v>
      </c>
      <c r="N875" s="19" t="str">
        <f>_xlfn.XLOOKUP($A875,'Cleaned - Hospitalisation Detai'!$A$2:$A$2344,'Cleaned - Hospitalisation Detai'!$G$2:$G$2344,0)</f>
        <v>tier - 3</v>
      </c>
      <c r="O875" s="19" t="str">
        <f>_xlfn.XLOOKUP($A875,'Cleaned - Hospitalisation Detai'!$A$2:$A$2344,'Cleaned - Hospitalisation Detai'!$H$2:$H$2344,0)</f>
        <v>tier - 2</v>
      </c>
      <c r="P875" s="19" t="str">
        <f>_xlfn.XLOOKUP($A875,'Cleaned - Hospitalisation Detai'!$A$2:$A$2344,'Cleaned - Hospitalisation Detai'!$I$2:$I$2344,0)</f>
        <v>R1012</v>
      </c>
      <c r="Q875" s="20">
        <f>_xlfn.XLOOKUP($A875,'Cleaned - Hospitalisation Detai'!$A$2:$A$2344,'Cleaned - Hospitalisation Detai'!$K$2:$K$2344,0)</f>
        <v>55</v>
      </c>
    </row>
    <row r="876" spans="1:17" ht="15.6" x14ac:dyDescent="0.3">
      <c r="A876" s="10" t="s">
        <v>1496</v>
      </c>
      <c r="B876" s="11" t="str">
        <f>_xlfn.XLOOKUP(A876,'Cleaned - Customer Names '!$A$2:$A$2336,'Cleaned - Customer Names '!$C$2:$C$2336,0)</f>
        <v>Megumi</v>
      </c>
      <c r="C876" s="11">
        <f>_xlfn.XLOOKUP($A876,'Cleaned - Medical Examinations'!$A$2:$A$2336,'Cleaned - Medical Examinations'!$B$2:$B$2336,0)</f>
        <v>32.774999999999999</v>
      </c>
      <c r="D876" s="11">
        <f>_xlfn.XLOOKUP($A876,'Cleaned - Medical Examinations'!$A$2:$A$2336,'Cleaned - Medical Examinations'!$C$2:$C$2336,0)</f>
        <v>9.77</v>
      </c>
      <c r="E876" s="11" t="str">
        <f>_xlfn.XLOOKUP($A876,'Cleaned - Medical Examinations'!$A$2:$A$2336,'Cleaned - Medical Examinations'!$D$2:$D$2336,0)</f>
        <v>Yes</v>
      </c>
      <c r="F876" s="11" t="str">
        <f>_xlfn.XLOOKUP($A876,'Cleaned - Medical Examinations'!$A$2:$A$2336,'Cleaned - Medical Examinations'!$E$2:$E$2336,0)</f>
        <v>No</v>
      </c>
      <c r="G876" s="11" t="str">
        <f>_xlfn.XLOOKUP($A876,'Cleaned - Medical Examinations'!$A$2:$A$2336,'Cleaned - Medical Examinations'!$F$2:$F$2336,0)</f>
        <v>No</v>
      </c>
      <c r="H876" s="11">
        <f>_xlfn.XLOOKUP($A876,'Cleaned - Medical Examinations'!$A$2:$A$2336,'Cleaned - Medical Examinations'!$G$2:$G$2336,0)</f>
        <v>0</v>
      </c>
      <c r="I876" s="11" t="str">
        <f>_xlfn.XLOOKUP($A876,'Cleaned - Medical Examinations'!$A$2:$A$2336,'Cleaned - Medical Examinations'!$H$2:$H$2336,0)</f>
        <v>No</v>
      </c>
      <c r="J876" s="11" t="str">
        <f>_xlfn.XLOOKUP($A876,'Cleaned - Medical Examinations'!$A$2:$A$2336,'Cleaned - Medical Examinations'!$I$2:$I$2336,0)</f>
        <v>Obesity</v>
      </c>
      <c r="K876" s="11" t="str">
        <f t="shared" si="13"/>
        <v>Diabetic</v>
      </c>
      <c r="L876" s="14">
        <f>_xlfn.XLOOKUP($A876,'Cleaned - Hospitalisation Detai'!$A$2:$A$2344,'Cleaned - Hospitalisation Detai'!$J$2:$J$2344,0)</f>
        <v>24836</v>
      </c>
      <c r="M876" s="19">
        <f>_xlfn.XLOOKUP($A876,'Cleaned - Hospitalisation Detai'!$A$2:$A$2344,'Cleaned - Hospitalisation Detai'!$F$2:$F$2344,0)</f>
        <v>12268.63</v>
      </c>
      <c r="N876" s="19" t="str">
        <f>_xlfn.XLOOKUP($A876,'Cleaned - Hospitalisation Detai'!$A$2:$A$2344,'Cleaned - Hospitalisation Detai'!$G$2:$G$2344,0)</f>
        <v>tier - 3</v>
      </c>
      <c r="O876" s="19" t="str">
        <f>_xlfn.XLOOKUP($A876,'Cleaned - Hospitalisation Detai'!$A$2:$A$2344,'Cleaned - Hospitalisation Detai'!$H$2:$H$2344,0)</f>
        <v>tier - 1</v>
      </c>
      <c r="P876" s="19" t="str">
        <f>_xlfn.XLOOKUP($A876,'Cleaned - Hospitalisation Detai'!$A$2:$A$2344,'Cleaned - Hospitalisation Detai'!$I$2:$I$2344,0)</f>
        <v>R1012</v>
      </c>
      <c r="Q876" s="20">
        <f>_xlfn.XLOOKUP($A876,'Cleaned - Hospitalisation Detai'!$A$2:$A$2344,'Cleaned - Hospitalisation Detai'!$K$2:$K$2344,0)</f>
        <v>55</v>
      </c>
    </row>
    <row r="877" spans="1:17" ht="15.6" x14ac:dyDescent="0.3">
      <c r="A877" s="10" t="s">
        <v>1495</v>
      </c>
      <c r="B877" s="11" t="str">
        <f>_xlfn.XLOOKUP(A877,'Cleaned - Customer Names '!$A$2:$A$2336,'Cleaned - Customer Names '!$C$2:$C$2336,0)</f>
        <v>Skylar</v>
      </c>
      <c r="C877" s="11">
        <f>_xlfn.XLOOKUP($A877,'Cleaned - Medical Examinations'!$A$2:$A$2336,'Cleaned - Medical Examinations'!$B$2:$B$2336,0)</f>
        <v>37.51</v>
      </c>
      <c r="D877" s="11">
        <f>_xlfn.XLOOKUP($A877,'Cleaned - Medical Examinations'!$A$2:$A$2336,'Cleaned - Medical Examinations'!$C$2:$C$2336,0)</f>
        <v>5.5</v>
      </c>
      <c r="E877" s="11" t="str">
        <f>_xlfn.XLOOKUP($A877,'Cleaned - Medical Examinations'!$A$2:$A$2336,'Cleaned - Medical Examinations'!$D$2:$D$2336,0)</f>
        <v>Yes</v>
      </c>
      <c r="F877" s="11" t="str">
        <f>_xlfn.XLOOKUP($A877,'Cleaned - Medical Examinations'!$A$2:$A$2336,'Cleaned - Medical Examinations'!$E$2:$E$2336,0)</f>
        <v>No</v>
      </c>
      <c r="G877" s="11" t="str">
        <f>_xlfn.XLOOKUP($A877,'Cleaned - Medical Examinations'!$A$2:$A$2336,'Cleaned - Medical Examinations'!$F$2:$F$2336,0)</f>
        <v>No</v>
      </c>
      <c r="H877" s="11">
        <f>_xlfn.XLOOKUP($A877,'Cleaned - Medical Examinations'!$A$2:$A$2336,'Cleaned - Medical Examinations'!$G$2:$G$2336,0)</f>
        <v>2</v>
      </c>
      <c r="I877" s="11" t="str">
        <f>_xlfn.XLOOKUP($A877,'Cleaned - Medical Examinations'!$A$2:$A$2336,'Cleaned - Medical Examinations'!$H$2:$H$2336,0)</f>
        <v>No</v>
      </c>
      <c r="J877" s="11" t="str">
        <f>_xlfn.XLOOKUP($A877,'Cleaned - Medical Examinations'!$A$2:$A$2336,'Cleaned - Medical Examinations'!$I$2:$I$2336,0)</f>
        <v>Obesity</v>
      </c>
      <c r="K877" s="11" t="str">
        <f t="shared" si="13"/>
        <v>Non-Diabetic</v>
      </c>
      <c r="L877" s="14">
        <f>_xlfn.XLOOKUP($A877,'Cleaned - Hospitalisation Detai'!$A$2:$A$2344,'Cleaned - Hospitalisation Detai'!$J$2:$J$2344,0)</f>
        <v>24447</v>
      </c>
      <c r="M877" s="19">
        <f>_xlfn.XLOOKUP($A877,'Cleaned - Hospitalisation Detai'!$A$2:$A$2344,'Cleaned - Hospitalisation Detai'!$F$2:$F$2344,0)</f>
        <v>12265.51</v>
      </c>
      <c r="N877" s="19" t="str">
        <f>_xlfn.XLOOKUP($A877,'Cleaned - Hospitalisation Detai'!$A$2:$A$2344,'Cleaned - Hospitalisation Detai'!$G$2:$G$2344,0)</f>
        <v>tier - 3</v>
      </c>
      <c r="O877" s="19" t="str">
        <f>_xlfn.XLOOKUP($A877,'Cleaned - Hospitalisation Detai'!$A$2:$A$2344,'Cleaned - Hospitalisation Detai'!$H$2:$H$2344,0)</f>
        <v>tier - 3</v>
      </c>
      <c r="P877" s="19" t="str">
        <f>_xlfn.XLOOKUP($A877,'Cleaned - Hospitalisation Detai'!$A$2:$A$2344,'Cleaned - Hospitalisation Detai'!$I$2:$I$2344,0)</f>
        <v>R1013</v>
      </c>
      <c r="Q877" s="20">
        <f>_xlfn.XLOOKUP($A877,'Cleaned - Hospitalisation Detai'!$A$2:$A$2344,'Cleaned - Hospitalisation Detai'!$K$2:$K$2344,0)</f>
        <v>56</v>
      </c>
    </row>
    <row r="878" spans="1:17" ht="15.6" x14ac:dyDescent="0.3">
      <c r="A878" s="10" t="s">
        <v>1494</v>
      </c>
      <c r="B878" s="11" t="str">
        <f>_xlfn.XLOOKUP(A878,'Cleaned - Customer Names '!$A$2:$A$2336,'Cleaned - Customer Names '!$C$2:$C$2336,0)</f>
        <v>Victoria</v>
      </c>
      <c r="C878" s="11">
        <f>_xlfn.XLOOKUP($A878,'Cleaned - Medical Examinations'!$A$2:$A$2336,'Cleaned - Medical Examinations'!$B$2:$B$2336,0)</f>
        <v>39.86</v>
      </c>
      <c r="D878" s="11">
        <f>_xlfn.XLOOKUP($A878,'Cleaned - Medical Examinations'!$A$2:$A$2336,'Cleaned - Medical Examinations'!$C$2:$C$2336,0)</f>
        <v>11.84</v>
      </c>
      <c r="E878" s="11" t="str">
        <f>_xlfn.XLOOKUP($A878,'Cleaned - Medical Examinations'!$A$2:$A$2336,'Cleaned - Medical Examinations'!$D$2:$D$2336,0)</f>
        <v>Yes</v>
      </c>
      <c r="F878" s="11" t="str">
        <f>_xlfn.XLOOKUP($A878,'Cleaned - Medical Examinations'!$A$2:$A$2336,'Cleaned - Medical Examinations'!$E$2:$E$2336,0)</f>
        <v>No</v>
      </c>
      <c r="G878" s="11" t="str">
        <f>_xlfn.XLOOKUP($A878,'Cleaned - Medical Examinations'!$A$2:$A$2336,'Cleaned - Medical Examinations'!$F$2:$F$2336,0)</f>
        <v>No</v>
      </c>
      <c r="H878" s="11">
        <f>_xlfn.XLOOKUP($A878,'Cleaned - Medical Examinations'!$A$2:$A$2336,'Cleaned - Medical Examinations'!$G$2:$G$2336,0)</f>
        <v>1</v>
      </c>
      <c r="I878" s="11" t="str">
        <f>_xlfn.XLOOKUP($A878,'Cleaned - Medical Examinations'!$A$2:$A$2336,'Cleaned - Medical Examinations'!$H$2:$H$2336,0)</f>
        <v>No</v>
      </c>
      <c r="J878" s="11" t="str">
        <f>_xlfn.XLOOKUP($A878,'Cleaned - Medical Examinations'!$A$2:$A$2336,'Cleaned - Medical Examinations'!$I$2:$I$2336,0)</f>
        <v>Obesity</v>
      </c>
      <c r="K878" s="11" t="str">
        <f t="shared" si="13"/>
        <v>Diabetic</v>
      </c>
      <c r="L878" s="14">
        <f>_xlfn.XLOOKUP($A878,'Cleaned - Hospitalisation Detai'!$A$2:$A$2344,'Cleaned - Hospitalisation Detai'!$J$2:$J$2344,0)</f>
        <v>31637</v>
      </c>
      <c r="M878" s="19">
        <f>_xlfn.XLOOKUP($A878,'Cleaned - Hospitalisation Detai'!$A$2:$A$2344,'Cleaned - Hospitalisation Detai'!$F$2:$F$2344,0)</f>
        <v>12255.04</v>
      </c>
      <c r="N878" s="19" t="str">
        <f>_xlfn.XLOOKUP($A878,'Cleaned - Hospitalisation Detai'!$A$2:$A$2344,'Cleaned - Hospitalisation Detai'!$G$2:$G$2344,0)</f>
        <v>tier - 3</v>
      </c>
      <c r="O878" s="19" t="str">
        <f>_xlfn.XLOOKUP($A878,'Cleaned - Hospitalisation Detai'!$A$2:$A$2344,'Cleaned - Hospitalisation Detai'!$H$2:$H$2344,0)</f>
        <v>tier - 2</v>
      </c>
      <c r="P878" s="19" t="str">
        <f>_xlfn.XLOOKUP($A878,'Cleaned - Hospitalisation Detai'!$A$2:$A$2344,'Cleaned - Hospitalisation Detai'!$I$2:$I$2344,0)</f>
        <v>R1026</v>
      </c>
      <c r="Q878" s="20">
        <f>_xlfn.XLOOKUP($A878,'Cleaned - Hospitalisation Detai'!$A$2:$A$2344,'Cleaned - Hospitalisation Detai'!$K$2:$K$2344,0)</f>
        <v>36</v>
      </c>
    </row>
    <row r="879" spans="1:17" ht="15.6" x14ac:dyDescent="0.3">
      <c r="A879" s="10" t="s">
        <v>1493</v>
      </c>
      <c r="B879" s="11" t="str">
        <f>_xlfn.XLOOKUP(A879,'Cleaned - Customer Names '!$A$2:$A$2336,'Cleaned - Customer Names '!$C$2:$C$2336,0)</f>
        <v>Amanda L</v>
      </c>
      <c r="C879" s="11">
        <f>_xlfn.XLOOKUP($A879,'Cleaned - Medical Examinations'!$A$2:$A$2336,'Cleaned - Medical Examinations'!$B$2:$B$2336,0)</f>
        <v>42.13</v>
      </c>
      <c r="D879" s="11">
        <f>_xlfn.XLOOKUP($A879,'Cleaned - Medical Examinations'!$A$2:$A$2336,'Cleaned - Medical Examinations'!$C$2:$C$2336,0)</f>
        <v>4.66</v>
      </c>
      <c r="E879" s="11" t="str">
        <f>_xlfn.XLOOKUP($A879,'Cleaned - Medical Examinations'!$A$2:$A$2336,'Cleaned - Medical Examinations'!$D$2:$D$2336,0)</f>
        <v>No</v>
      </c>
      <c r="F879" s="11" t="str">
        <f>_xlfn.XLOOKUP($A879,'Cleaned - Medical Examinations'!$A$2:$A$2336,'Cleaned - Medical Examinations'!$E$2:$E$2336,0)</f>
        <v>No</v>
      </c>
      <c r="G879" s="11" t="str">
        <f>_xlfn.XLOOKUP($A879,'Cleaned - Medical Examinations'!$A$2:$A$2336,'Cleaned - Medical Examinations'!$F$2:$F$2336,0)</f>
        <v>No</v>
      </c>
      <c r="H879" s="11">
        <f>_xlfn.XLOOKUP($A879,'Cleaned - Medical Examinations'!$A$2:$A$2336,'Cleaned - Medical Examinations'!$G$2:$G$2336,0)</f>
        <v>0</v>
      </c>
      <c r="I879" s="11" t="str">
        <f>_xlfn.XLOOKUP($A879,'Cleaned - Medical Examinations'!$A$2:$A$2336,'Cleaned - Medical Examinations'!$H$2:$H$2336,0)</f>
        <v>No</v>
      </c>
      <c r="J879" s="11" t="str">
        <f>_xlfn.XLOOKUP($A879,'Cleaned - Medical Examinations'!$A$2:$A$2336,'Cleaned - Medical Examinations'!$I$2:$I$2336,0)</f>
        <v>Obesity</v>
      </c>
      <c r="K879" s="11" t="str">
        <f t="shared" si="13"/>
        <v>Non-Diabetic</v>
      </c>
      <c r="L879" s="14">
        <f>_xlfn.XLOOKUP($A879,'Cleaned - Hospitalisation Detai'!$A$2:$A$2344,'Cleaned - Hospitalisation Detai'!$J$2:$J$2344,0)</f>
        <v>32835</v>
      </c>
      <c r="M879" s="19">
        <f>_xlfn.XLOOKUP($A879,'Cleaned - Hospitalisation Detai'!$A$2:$A$2344,'Cleaned - Hospitalisation Detai'!$F$2:$F$2344,0)</f>
        <v>12254.44</v>
      </c>
      <c r="N879" s="19" t="str">
        <f>_xlfn.XLOOKUP($A879,'Cleaned - Hospitalisation Detai'!$A$2:$A$2344,'Cleaned - Hospitalisation Detai'!$G$2:$G$2344,0)</f>
        <v>tier - 3</v>
      </c>
      <c r="O879" s="19" t="str">
        <f>_xlfn.XLOOKUP($A879,'Cleaned - Hospitalisation Detai'!$A$2:$A$2344,'Cleaned - Hospitalisation Detai'!$H$2:$H$2344,0)</f>
        <v>tier - 3</v>
      </c>
      <c r="P879" s="19" t="str">
        <f>_xlfn.XLOOKUP($A879,'Cleaned - Hospitalisation Detai'!$A$2:$A$2344,'Cleaned - Hospitalisation Detai'!$I$2:$I$2344,0)</f>
        <v>R1026</v>
      </c>
      <c r="Q879" s="20">
        <f>_xlfn.XLOOKUP($A879,'Cleaned - Hospitalisation Detai'!$A$2:$A$2344,'Cleaned - Hospitalisation Detai'!$K$2:$K$2344,0)</f>
        <v>33</v>
      </c>
    </row>
    <row r="880" spans="1:17" ht="15.6" x14ac:dyDescent="0.3">
      <c r="A880" s="10" t="s">
        <v>1492</v>
      </c>
      <c r="B880" s="11" t="str">
        <f>_xlfn.XLOOKUP(A880,'Cleaned - Customer Names '!$A$2:$A$2336,'Cleaned - Customer Names '!$C$2:$C$2336,0)</f>
        <v>Renee</v>
      </c>
      <c r="C880" s="11">
        <f>_xlfn.XLOOKUP($A880,'Cleaned - Medical Examinations'!$A$2:$A$2336,'Cleaned - Medical Examinations'!$B$2:$B$2336,0)</f>
        <v>35.99</v>
      </c>
      <c r="D880" s="11">
        <f>_xlfn.XLOOKUP($A880,'Cleaned - Medical Examinations'!$A$2:$A$2336,'Cleaned - Medical Examinations'!$C$2:$C$2336,0)</f>
        <v>11.11</v>
      </c>
      <c r="E880" s="11" t="str">
        <f>_xlfn.XLOOKUP($A880,'Cleaned - Medical Examinations'!$A$2:$A$2336,'Cleaned - Medical Examinations'!$D$2:$D$2336,0)</f>
        <v>No</v>
      </c>
      <c r="F880" s="11" t="str">
        <f>_xlfn.XLOOKUP($A880,'Cleaned - Medical Examinations'!$A$2:$A$2336,'Cleaned - Medical Examinations'!$E$2:$E$2336,0)</f>
        <v>No</v>
      </c>
      <c r="G880" s="11" t="str">
        <f>_xlfn.XLOOKUP($A880,'Cleaned - Medical Examinations'!$A$2:$A$2336,'Cleaned - Medical Examinations'!$F$2:$F$2336,0)</f>
        <v>No</v>
      </c>
      <c r="H880" s="11">
        <f>_xlfn.XLOOKUP($A880,'Cleaned - Medical Examinations'!$A$2:$A$2336,'Cleaned - Medical Examinations'!$G$2:$G$2336,0)</f>
        <v>0</v>
      </c>
      <c r="I880" s="11" t="str">
        <f>_xlfn.XLOOKUP($A880,'Cleaned - Medical Examinations'!$A$2:$A$2336,'Cleaned - Medical Examinations'!$H$2:$H$2336,0)</f>
        <v>No</v>
      </c>
      <c r="J880" s="11" t="str">
        <f>_xlfn.XLOOKUP($A880,'Cleaned - Medical Examinations'!$A$2:$A$2336,'Cleaned - Medical Examinations'!$I$2:$I$2336,0)</f>
        <v>Obesity</v>
      </c>
      <c r="K880" s="11" t="str">
        <f t="shared" si="13"/>
        <v>Diabetic</v>
      </c>
      <c r="L880" s="14">
        <f>_xlfn.XLOOKUP($A880,'Cleaned - Hospitalisation Detai'!$A$2:$A$2344,'Cleaned - Hospitalisation Detai'!$J$2:$J$2344,0)</f>
        <v>27203</v>
      </c>
      <c r="M880" s="19">
        <f>_xlfn.XLOOKUP($A880,'Cleaned - Hospitalisation Detai'!$A$2:$A$2344,'Cleaned - Hospitalisation Detai'!$F$2:$F$2344,0)</f>
        <v>12245.17</v>
      </c>
      <c r="N880" s="19" t="str">
        <f>_xlfn.XLOOKUP($A880,'Cleaned - Hospitalisation Detai'!$A$2:$A$2344,'Cleaned - Hospitalisation Detai'!$G$2:$G$2344,0)</f>
        <v>tier - 3</v>
      </c>
      <c r="O880" s="19" t="str">
        <f>_xlfn.XLOOKUP($A880,'Cleaned - Hospitalisation Detai'!$A$2:$A$2344,'Cleaned - Hospitalisation Detai'!$H$2:$H$2344,0)</f>
        <v>tier - 1</v>
      </c>
      <c r="P880" s="19" t="str">
        <f>_xlfn.XLOOKUP($A880,'Cleaned - Hospitalisation Detai'!$A$2:$A$2344,'Cleaned - Hospitalisation Detai'!$I$2:$I$2344,0)</f>
        <v>R1012</v>
      </c>
      <c r="Q880" s="20">
        <f>_xlfn.XLOOKUP($A880,'Cleaned - Hospitalisation Detai'!$A$2:$A$2344,'Cleaned - Hospitalisation Detai'!$K$2:$K$2344,0)</f>
        <v>48</v>
      </c>
    </row>
    <row r="881" spans="1:17" ht="15.6" x14ac:dyDescent="0.3">
      <c r="A881" s="10" t="s">
        <v>1491</v>
      </c>
      <c r="B881" s="11" t="str">
        <f>_xlfn.XLOOKUP(A881,'Cleaned - Customer Names '!$A$2:$A$2336,'Cleaned - Customer Names '!$C$2:$C$2336,0)</f>
        <v>Nellie A.</v>
      </c>
      <c r="C881" s="11">
        <f>_xlfn.XLOOKUP($A881,'Cleaned - Medical Examinations'!$A$2:$A$2336,'Cleaned - Medical Examinations'!$B$2:$B$2336,0)</f>
        <v>35.200000000000003</v>
      </c>
      <c r="D881" s="11">
        <f>_xlfn.XLOOKUP($A881,'Cleaned - Medical Examinations'!$A$2:$A$2336,'Cleaned - Medical Examinations'!$C$2:$C$2336,0)</f>
        <v>7.72</v>
      </c>
      <c r="E881" s="11" t="str">
        <f>_xlfn.XLOOKUP($A881,'Cleaned - Medical Examinations'!$A$2:$A$2336,'Cleaned - Medical Examinations'!$D$2:$D$2336,0)</f>
        <v>Yes</v>
      </c>
      <c r="F881" s="11" t="str">
        <f>_xlfn.XLOOKUP($A881,'Cleaned - Medical Examinations'!$A$2:$A$2336,'Cleaned - Medical Examinations'!$E$2:$E$2336,0)</f>
        <v>No</v>
      </c>
      <c r="G881" s="11" t="str">
        <f>_xlfn.XLOOKUP($A881,'Cleaned - Medical Examinations'!$A$2:$A$2336,'Cleaned - Medical Examinations'!$F$2:$F$2336,0)</f>
        <v>Yes</v>
      </c>
      <c r="H881" s="11">
        <f>_xlfn.XLOOKUP($A881,'Cleaned - Medical Examinations'!$A$2:$A$2336,'Cleaned - Medical Examinations'!$G$2:$G$2336,0)</f>
        <v>1</v>
      </c>
      <c r="I881" s="11" t="str">
        <f>_xlfn.XLOOKUP($A881,'Cleaned - Medical Examinations'!$A$2:$A$2336,'Cleaned - Medical Examinations'!$H$2:$H$2336,0)</f>
        <v>No</v>
      </c>
      <c r="J881" s="11" t="str">
        <f>_xlfn.XLOOKUP($A881,'Cleaned - Medical Examinations'!$A$2:$A$2336,'Cleaned - Medical Examinations'!$I$2:$I$2336,0)</f>
        <v>Obesity</v>
      </c>
      <c r="K881" s="11" t="str">
        <f t="shared" si="13"/>
        <v>Diabetic</v>
      </c>
      <c r="L881" s="14">
        <f>_xlfn.XLOOKUP($A881,'Cleaned - Hospitalisation Detai'!$A$2:$A$2344,'Cleaned - Hospitalisation Detai'!$J$2:$J$2344,0)</f>
        <v>23209</v>
      </c>
      <c r="M881" s="19">
        <f>_xlfn.XLOOKUP($A881,'Cleaned - Hospitalisation Detai'!$A$2:$A$2344,'Cleaned - Hospitalisation Detai'!$F$2:$F$2344,0)</f>
        <v>12244.53</v>
      </c>
      <c r="N881" s="19" t="str">
        <f>_xlfn.XLOOKUP($A881,'Cleaned - Hospitalisation Detai'!$A$2:$A$2344,'Cleaned - Hospitalisation Detai'!$G$2:$G$2344,0)</f>
        <v>tier - 3</v>
      </c>
      <c r="O881" s="19" t="str">
        <f>_xlfn.XLOOKUP($A881,'Cleaned - Hospitalisation Detai'!$A$2:$A$2344,'Cleaned - Hospitalisation Detai'!$H$2:$H$2344,0)</f>
        <v>tier - 1</v>
      </c>
      <c r="P881" s="19" t="str">
        <f>_xlfn.XLOOKUP($A881,'Cleaned - Hospitalisation Detai'!$A$2:$A$2344,'Cleaned - Hospitalisation Detai'!$I$2:$I$2344,0)</f>
        <v>R1013</v>
      </c>
      <c r="Q881" s="20">
        <f>_xlfn.XLOOKUP($A881,'Cleaned - Hospitalisation Detai'!$A$2:$A$2344,'Cleaned - Hospitalisation Detai'!$K$2:$K$2344,0)</f>
        <v>59</v>
      </c>
    </row>
    <row r="882" spans="1:17" ht="15.6" x14ac:dyDescent="0.3">
      <c r="A882" s="10" t="s">
        <v>1490</v>
      </c>
      <c r="B882" s="11" t="str">
        <f>_xlfn.XLOOKUP(A882,'Cleaned - Customer Names '!$A$2:$A$2336,'Cleaned - Customer Names '!$C$2:$C$2336,0)</f>
        <v>Tamara</v>
      </c>
      <c r="C882" s="11">
        <f>_xlfn.XLOOKUP($A882,'Cleaned - Medical Examinations'!$A$2:$A$2336,'Cleaned - Medical Examinations'!$B$2:$B$2336,0)</f>
        <v>29.91</v>
      </c>
      <c r="D882" s="11">
        <f>_xlfn.XLOOKUP($A882,'Cleaned - Medical Examinations'!$A$2:$A$2336,'Cleaned - Medical Examinations'!$C$2:$C$2336,0)</f>
        <v>5.55</v>
      </c>
      <c r="E882" s="11" t="str">
        <f>_xlfn.XLOOKUP($A882,'Cleaned - Medical Examinations'!$A$2:$A$2336,'Cleaned - Medical Examinations'!$D$2:$D$2336,0)</f>
        <v>Yes</v>
      </c>
      <c r="F882" s="11" t="str">
        <f>_xlfn.XLOOKUP($A882,'Cleaned - Medical Examinations'!$A$2:$A$2336,'Cleaned - Medical Examinations'!$E$2:$E$2336,0)</f>
        <v>No</v>
      </c>
      <c r="G882" s="11" t="str">
        <f>_xlfn.XLOOKUP($A882,'Cleaned - Medical Examinations'!$A$2:$A$2336,'Cleaned - Medical Examinations'!$F$2:$F$2336,0)</f>
        <v>No</v>
      </c>
      <c r="H882" s="11">
        <f>_xlfn.XLOOKUP($A882,'Cleaned - Medical Examinations'!$A$2:$A$2336,'Cleaned - Medical Examinations'!$G$2:$G$2336,0)</f>
        <v>2</v>
      </c>
      <c r="I882" s="11" t="str">
        <f>_xlfn.XLOOKUP($A882,'Cleaned - Medical Examinations'!$A$2:$A$2336,'Cleaned - Medical Examinations'!$H$2:$H$2336,0)</f>
        <v>No</v>
      </c>
      <c r="J882" s="11" t="str">
        <f>_xlfn.XLOOKUP($A882,'Cleaned - Medical Examinations'!$A$2:$A$2336,'Cleaned - Medical Examinations'!$I$2:$I$2336,0)</f>
        <v>Obesity</v>
      </c>
      <c r="K882" s="11" t="str">
        <f t="shared" si="13"/>
        <v>Non-Diabetic</v>
      </c>
      <c r="L882" s="14">
        <f>_xlfn.XLOOKUP($A882,'Cleaned - Hospitalisation Detai'!$A$2:$A$2344,'Cleaned - Hospitalisation Detai'!$J$2:$J$2344,0)</f>
        <v>24317</v>
      </c>
      <c r="M882" s="19">
        <f>_xlfn.XLOOKUP($A882,'Cleaned - Hospitalisation Detai'!$A$2:$A$2344,'Cleaned - Hospitalisation Detai'!$F$2:$F$2344,0)</f>
        <v>12237.73</v>
      </c>
      <c r="N882" s="19" t="str">
        <f>_xlfn.XLOOKUP($A882,'Cleaned - Hospitalisation Detai'!$A$2:$A$2344,'Cleaned - Hospitalisation Detai'!$G$2:$G$2344,0)</f>
        <v>tier - 3</v>
      </c>
      <c r="O882" s="19" t="str">
        <f>_xlfn.XLOOKUP($A882,'Cleaned - Hospitalisation Detai'!$A$2:$A$2344,'Cleaned - Hospitalisation Detai'!$H$2:$H$2344,0)</f>
        <v>tier - 3</v>
      </c>
      <c r="P882" s="19" t="str">
        <f>_xlfn.XLOOKUP($A882,'Cleaned - Hospitalisation Detai'!$A$2:$A$2344,'Cleaned - Hospitalisation Detai'!$I$2:$I$2344,0)</f>
        <v>R1012</v>
      </c>
      <c r="Q882" s="20">
        <f>_xlfn.XLOOKUP($A882,'Cleaned - Hospitalisation Detai'!$A$2:$A$2344,'Cleaned - Hospitalisation Detai'!$K$2:$K$2344,0)</f>
        <v>56</v>
      </c>
    </row>
    <row r="883" spans="1:17" ht="15.6" x14ac:dyDescent="0.3">
      <c r="A883" s="10" t="s">
        <v>1489</v>
      </c>
      <c r="B883" s="11" t="str">
        <f>_xlfn.XLOOKUP(A883,'Cleaned - Customer Names '!$A$2:$A$2336,'Cleaned - Customer Names '!$C$2:$C$2336,0)</f>
        <v>Joan</v>
      </c>
      <c r="C883" s="11">
        <f>_xlfn.XLOOKUP($A883,'Cleaned - Medical Examinations'!$A$2:$A$2336,'Cleaned - Medical Examinations'!$B$2:$B$2336,0)</f>
        <v>36.479999999999997</v>
      </c>
      <c r="D883" s="11">
        <f>_xlfn.XLOOKUP($A883,'Cleaned - Medical Examinations'!$A$2:$A$2336,'Cleaned - Medical Examinations'!$C$2:$C$2336,0)</f>
        <v>5.05</v>
      </c>
      <c r="E883" s="11" t="str">
        <f>_xlfn.XLOOKUP($A883,'Cleaned - Medical Examinations'!$A$2:$A$2336,'Cleaned - Medical Examinations'!$D$2:$D$2336,0)</f>
        <v>Yes</v>
      </c>
      <c r="F883" s="11" t="str">
        <f>_xlfn.XLOOKUP($A883,'Cleaned - Medical Examinations'!$A$2:$A$2336,'Cleaned - Medical Examinations'!$E$2:$E$2336,0)</f>
        <v>No</v>
      </c>
      <c r="G883" s="11" t="str">
        <f>_xlfn.XLOOKUP($A883,'Cleaned - Medical Examinations'!$A$2:$A$2336,'Cleaned - Medical Examinations'!$F$2:$F$2336,0)</f>
        <v>No</v>
      </c>
      <c r="H883" s="11">
        <f>_xlfn.XLOOKUP($A883,'Cleaned - Medical Examinations'!$A$2:$A$2336,'Cleaned - Medical Examinations'!$G$2:$G$2336,0)</f>
        <v>1</v>
      </c>
      <c r="I883" s="11" t="str">
        <f>_xlfn.XLOOKUP($A883,'Cleaned - Medical Examinations'!$A$2:$A$2336,'Cleaned - Medical Examinations'!$H$2:$H$2336,0)</f>
        <v>No</v>
      </c>
      <c r="J883" s="11" t="str">
        <f>_xlfn.XLOOKUP($A883,'Cleaned - Medical Examinations'!$A$2:$A$2336,'Cleaned - Medical Examinations'!$I$2:$I$2336,0)</f>
        <v>Obesity</v>
      </c>
      <c r="K883" s="11" t="str">
        <f t="shared" si="13"/>
        <v>Non-Diabetic</v>
      </c>
      <c r="L883" s="14">
        <f>_xlfn.XLOOKUP($A883,'Cleaned - Hospitalisation Detai'!$A$2:$A$2344,'Cleaned - Hospitalisation Detai'!$J$2:$J$2344,0)</f>
        <v>23665</v>
      </c>
      <c r="M883" s="19">
        <f>_xlfn.XLOOKUP($A883,'Cleaned - Hospitalisation Detai'!$A$2:$A$2344,'Cleaned - Hospitalisation Detai'!$F$2:$F$2344,0)</f>
        <v>12235.84</v>
      </c>
      <c r="N883" s="19" t="str">
        <f>_xlfn.XLOOKUP($A883,'Cleaned - Hospitalisation Detai'!$A$2:$A$2344,'Cleaned - Hospitalisation Detai'!$G$2:$G$2344,0)</f>
        <v>tier - 3</v>
      </c>
      <c r="O883" s="19" t="str">
        <f>_xlfn.XLOOKUP($A883,'Cleaned - Hospitalisation Detai'!$A$2:$A$2344,'Cleaned - Hospitalisation Detai'!$H$2:$H$2344,0)</f>
        <v>tier - 3</v>
      </c>
      <c r="P883" s="19" t="str">
        <f>_xlfn.XLOOKUP($A883,'Cleaned - Hospitalisation Detai'!$A$2:$A$2344,'Cleaned - Hospitalisation Detai'!$I$2:$I$2344,0)</f>
        <v>R1012</v>
      </c>
      <c r="Q883" s="20">
        <f>_xlfn.XLOOKUP($A883,'Cleaned - Hospitalisation Detai'!$A$2:$A$2344,'Cleaned - Hospitalisation Detai'!$K$2:$K$2344,0)</f>
        <v>58</v>
      </c>
    </row>
    <row r="884" spans="1:17" ht="15.6" x14ac:dyDescent="0.3">
      <c r="A884" s="10" t="s">
        <v>1488</v>
      </c>
      <c r="B884" s="11" t="str">
        <f>_xlfn.XLOOKUP(A884,'Cleaned - Customer Names '!$A$2:$A$2336,'Cleaned - Customer Names '!$C$2:$C$2336,0)</f>
        <v>Aimee J.</v>
      </c>
      <c r="C884" s="11">
        <f>_xlfn.XLOOKUP($A884,'Cleaned - Medical Examinations'!$A$2:$A$2336,'Cleaned - Medical Examinations'!$B$2:$B$2336,0)</f>
        <v>27.5</v>
      </c>
      <c r="D884" s="11">
        <f>_xlfn.XLOOKUP($A884,'Cleaned - Medical Examinations'!$A$2:$A$2336,'Cleaned - Medical Examinations'!$C$2:$C$2336,0)</f>
        <v>8.69</v>
      </c>
      <c r="E884" s="11" t="str">
        <f>_xlfn.XLOOKUP($A884,'Cleaned - Medical Examinations'!$A$2:$A$2336,'Cleaned - Medical Examinations'!$D$2:$D$2336,0)</f>
        <v>Yes</v>
      </c>
      <c r="F884" s="11" t="str">
        <f>_xlfn.XLOOKUP($A884,'Cleaned - Medical Examinations'!$A$2:$A$2336,'Cleaned - Medical Examinations'!$E$2:$E$2336,0)</f>
        <v>No</v>
      </c>
      <c r="G884" s="11" t="str">
        <f>_xlfn.XLOOKUP($A884,'Cleaned - Medical Examinations'!$A$2:$A$2336,'Cleaned - Medical Examinations'!$F$2:$F$2336,0)</f>
        <v>Yes</v>
      </c>
      <c r="H884" s="11">
        <f>_xlfn.XLOOKUP($A884,'Cleaned - Medical Examinations'!$A$2:$A$2336,'Cleaned - Medical Examinations'!$G$2:$G$2336,0)</f>
        <v>1</v>
      </c>
      <c r="I884" s="11" t="str">
        <f>_xlfn.XLOOKUP($A884,'Cleaned - Medical Examinations'!$A$2:$A$2336,'Cleaned - Medical Examinations'!$H$2:$H$2336,0)</f>
        <v>No</v>
      </c>
      <c r="J884" s="11" t="str">
        <f>_xlfn.XLOOKUP($A884,'Cleaned - Medical Examinations'!$A$2:$A$2336,'Cleaned - Medical Examinations'!$I$2:$I$2336,0)</f>
        <v>Overweight</v>
      </c>
      <c r="K884" s="11" t="str">
        <f t="shared" si="13"/>
        <v>Diabetic</v>
      </c>
      <c r="L884" s="14">
        <f>_xlfn.XLOOKUP($A884,'Cleaned - Hospitalisation Detai'!$A$2:$A$2344,'Cleaned - Hospitalisation Detai'!$J$2:$J$2344,0)</f>
        <v>23211</v>
      </c>
      <c r="M884" s="19">
        <f>_xlfn.XLOOKUP($A884,'Cleaned - Hospitalisation Detai'!$A$2:$A$2344,'Cleaned - Hospitalisation Detai'!$F$2:$F$2344,0)</f>
        <v>12233.83</v>
      </c>
      <c r="N884" s="19" t="str">
        <f>_xlfn.XLOOKUP($A884,'Cleaned - Hospitalisation Detai'!$A$2:$A$2344,'Cleaned - Hospitalisation Detai'!$G$2:$G$2344,0)</f>
        <v>tier - 3</v>
      </c>
      <c r="O884" s="19" t="str">
        <f>_xlfn.XLOOKUP($A884,'Cleaned - Hospitalisation Detai'!$A$2:$A$2344,'Cleaned - Hospitalisation Detai'!$H$2:$H$2344,0)</f>
        <v>tier - 1</v>
      </c>
      <c r="P884" s="19" t="str">
        <f>_xlfn.XLOOKUP($A884,'Cleaned - Hospitalisation Detai'!$A$2:$A$2344,'Cleaned - Hospitalisation Detai'!$I$2:$I$2344,0)</f>
        <v>R1011</v>
      </c>
      <c r="Q884" s="20">
        <f>_xlfn.XLOOKUP($A884,'Cleaned - Hospitalisation Detai'!$A$2:$A$2344,'Cleaned - Hospitalisation Detai'!$K$2:$K$2344,0)</f>
        <v>59</v>
      </c>
    </row>
    <row r="885" spans="1:17" ht="15.6" x14ac:dyDescent="0.3">
      <c r="A885" s="10" t="s">
        <v>1487</v>
      </c>
      <c r="B885" s="11" t="str">
        <f>_xlfn.XLOOKUP(A885,'Cleaned - Customer Names '!$A$2:$A$2336,'Cleaned - Customer Names '!$C$2:$C$2336,0)</f>
        <v>Suzanne</v>
      </c>
      <c r="C885" s="11">
        <f>_xlfn.XLOOKUP($A885,'Cleaned - Medical Examinations'!$A$2:$A$2336,'Cleaned - Medical Examinations'!$B$2:$B$2336,0)</f>
        <v>33.44</v>
      </c>
      <c r="D885" s="11">
        <f>_xlfn.XLOOKUP($A885,'Cleaned - Medical Examinations'!$A$2:$A$2336,'Cleaned - Medical Examinations'!$C$2:$C$2336,0)</f>
        <v>5.9</v>
      </c>
      <c r="E885" s="11" t="str">
        <f>_xlfn.XLOOKUP($A885,'Cleaned - Medical Examinations'!$A$2:$A$2336,'Cleaned - Medical Examinations'!$D$2:$D$2336,0)</f>
        <v>Yes</v>
      </c>
      <c r="F885" s="11" t="str">
        <f>_xlfn.XLOOKUP($A885,'Cleaned - Medical Examinations'!$A$2:$A$2336,'Cleaned - Medical Examinations'!$E$2:$E$2336,0)</f>
        <v>No</v>
      </c>
      <c r="G885" s="11" t="str">
        <f>_xlfn.XLOOKUP($A885,'Cleaned - Medical Examinations'!$A$2:$A$2336,'Cleaned - Medical Examinations'!$F$2:$F$2336,0)</f>
        <v>No</v>
      </c>
      <c r="H885" s="11">
        <f>_xlfn.XLOOKUP($A885,'Cleaned - Medical Examinations'!$A$2:$A$2336,'Cleaned - Medical Examinations'!$G$2:$G$2336,0)</f>
        <v>1</v>
      </c>
      <c r="I885" s="11" t="str">
        <f>_xlfn.XLOOKUP($A885,'Cleaned - Medical Examinations'!$A$2:$A$2336,'Cleaned - Medical Examinations'!$H$2:$H$2336,0)</f>
        <v>No</v>
      </c>
      <c r="J885" s="11" t="str">
        <f>_xlfn.XLOOKUP($A885,'Cleaned - Medical Examinations'!$A$2:$A$2336,'Cleaned - Medical Examinations'!$I$2:$I$2336,0)</f>
        <v>Obesity</v>
      </c>
      <c r="K885" s="11" t="str">
        <f t="shared" si="13"/>
        <v>Non-Diabetic</v>
      </c>
      <c r="L885" s="14">
        <f>_xlfn.XLOOKUP($A885,'Cleaned - Hospitalisation Detai'!$A$2:$A$2344,'Cleaned - Hospitalisation Detai'!$J$2:$J$2344,0)</f>
        <v>23552</v>
      </c>
      <c r="M885" s="19">
        <f>_xlfn.XLOOKUP($A885,'Cleaned - Hospitalisation Detai'!$A$2:$A$2344,'Cleaned - Hospitalisation Detai'!$F$2:$F$2344,0)</f>
        <v>12231.61</v>
      </c>
      <c r="N885" s="19" t="str">
        <f>_xlfn.XLOOKUP($A885,'Cleaned - Hospitalisation Detai'!$A$2:$A$2344,'Cleaned - Hospitalisation Detai'!$G$2:$G$2344,0)</f>
        <v>tier - 3</v>
      </c>
      <c r="O885" s="19" t="str">
        <f>_xlfn.XLOOKUP($A885,'Cleaned - Hospitalisation Detai'!$A$2:$A$2344,'Cleaned - Hospitalisation Detai'!$H$2:$H$2344,0)</f>
        <v>tier - 3</v>
      </c>
      <c r="P885" s="19" t="str">
        <f>_xlfn.XLOOKUP($A885,'Cleaned - Hospitalisation Detai'!$A$2:$A$2344,'Cleaned - Hospitalisation Detai'!$I$2:$I$2344,0)</f>
        <v>R1012</v>
      </c>
      <c r="Q885" s="20">
        <f>_xlfn.XLOOKUP($A885,'Cleaned - Hospitalisation Detai'!$A$2:$A$2344,'Cleaned - Hospitalisation Detai'!$K$2:$K$2344,0)</f>
        <v>58</v>
      </c>
    </row>
    <row r="886" spans="1:17" ht="15.6" x14ac:dyDescent="0.3">
      <c r="A886" s="10" t="s">
        <v>1486</v>
      </c>
      <c r="B886" s="11" t="str">
        <f>_xlfn.XLOOKUP(A886,'Cleaned - Customer Names '!$A$2:$A$2336,'Cleaned - Customer Names '!$C$2:$C$2336,0)</f>
        <v>Kristin A.</v>
      </c>
      <c r="C886" s="11">
        <f>_xlfn.XLOOKUP($A886,'Cleaned - Medical Examinations'!$A$2:$A$2336,'Cleaned - Medical Examinations'!$B$2:$B$2336,0)</f>
        <v>28.215</v>
      </c>
      <c r="D886" s="11">
        <f>_xlfn.XLOOKUP($A886,'Cleaned - Medical Examinations'!$A$2:$A$2336,'Cleaned - Medical Examinations'!$C$2:$C$2336,0)</f>
        <v>6.29</v>
      </c>
      <c r="E886" s="11" t="str">
        <f>_xlfn.XLOOKUP($A886,'Cleaned - Medical Examinations'!$A$2:$A$2336,'Cleaned - Medical Examinations'!$D$2:$D$2336,0)</f>
        <v>Yes</v>
      </c>
      <c r="F886" s="11" t="str">
        <f>_xlfn.XLOOKUP($A886,'Cleaned - Medical Examinations'!$A$2:$A$2336,'Cleaned - Medical Examinations'!$E$2:$E$2336,0)</f>
        <v>No</v>
      </c>
      <c r="G886" s="11" t="str">
        <f>_xlfn.XLOOKUP($A886,'Cleaned - Medical Examinations'!$A$2:$A$2336,'Cleaned - Medical Examinations'!$F$2:$F$2336,0)</f>
        <v>No</v>
      </c>
      <c r="H886" s="11">
        <f>_xlfn.XLOOKUP($A886,'Cleaned - Medical Examinations'!$A$2:$A$2336,'Cleaned - Medical Examinations'!$G$2:$G$2336,0)</f>
        <v>1</v>
      </c>
      <c r="I886" s="11" t="str">
        <f>_xlfn.XLOOKUP($A886,'Cleaned - Medical Examinations'!$A$2:$A$2336,'Cleaned - Medical Examinations'!$H$2:$H$2336,0)</f>
        <v>No</v>
      </c>
      <c r="J886" s="11" t="str">
        <f>_xlfn.XLOOKUP($A886,'Cleaned - Medical Examinations'!$A$2:$A$2336,'Cleaned - Medical Examinations'!$I$2:$I$2336,0)</f>
        <v>Overweight</v>
      </c>
      <c r="K886" s="11" t="str">
        <f t="shared" si="13"/>
        <v>Non-Diabetic</v>
      </c>
      <c r="L886" s="14">
        <f>_xlfn.XLOOKUP($A886,'Cleaned - Hospitalisation Detai'!$A$2:$A$2344,'Cleaned - Hospitalisation Detai'!$J$2:$J$2344,0)</f>
        <v>23560</v>
      </c>
      <c r="M886" s="19">
        <f>_xlfn.XLOOKUP($A886,'Cleaned - Hospitalisation Detai'!$A$2:$A$2344,'Cleaned - Hospitalisation Detai'!$F$2:$F$2344,0)</f>
        <v>12224.35</v>
      </c>
      <c r="N886" s="19" t="str">
        <f>_xlfn.XLOOKUP($A886,'Cleaned - Hospitalisation Detai'!$A$2:$A$2344,'Cleaned - Hospitalisation Detai'!$G$2:$G$2344,0)</f>
        <v>tier - 3</v>
      </c>
      <c r="O886" s="19" t="str">
        <f>_xlfn.XLOOKUP($A886,'Cleaned - Hospitalisation Detai'!$A$2:$A$2344,'Cleaned - Hospitalisation Detai'!$H$2:$H$2344,0)</f>
        <v>tier - 1</v>
      </c>
      <c r="P886" s="19" t="str">
        <f>_xlfn.XLOOKUP($A886,'Cleaned - Hospitalisation Detai'!$A$2:$A$2344,'Cleaned - Hospitalisation Detai'!$I$2:$I$2344,0)</f>
        <v>R1012</v>
      </c>
      <c r="Q886" s="20">
        <f>_xlfn.XLOOKUP($A886,'Cleaned - Hospitalisation Detai'!$A$2:$A$2344,'Cleaned - Hospitalisation Detai'!$K$2:$K$2344,0)</f>
        <v>58</v>
      </c>
    </row>
    <row r="887" spans="1:17" ht="15.6" x14ac:dyDescent="0.3">
      <c r="A887" s="10" t="s">
        <v>1485</v>
      </c>
      <c r="B887" s="11" t="str">
        <f>_xlfn.XLOOKUP(A887,'Cleaned - Customer Names '!$A$2:$A$2336,'Cleaned - Customer Names '!$C$2:$C$2336,0)</f>
        <v>Bronwyn</v>
      </c>
      <c r="C887" s="11">
        <f>_xlfn.XLOOKUP($A887,'Cleaned - Medical Examinations'!$A$2:$A$2336,'Cleaned - Medical Examinations'!$B$2:$B$2336,0)</f>
        <v>27.17</v>
      </c>
      <c r="D887" s="11">
        <f>_xlfn.XLOOKUP($A887,'Cleaned - Medical Examinations'!$A$2:$A$2336,'Cleaned - Medical Examinations'!$C$2:$C$2336,0)</f>
        <v>5.84</v>
      </c>
      <c r="E887" s="11" t="str">
        <f>_xlfn.XLOOKUP($A887,'Cleaned - Medical Examinations'!$A$2:$A$2336,'Cleaned - Medical Examinations'!$D$2:$D$2336,0)</f>
        <v>Yes</v>
      </c>
      <c r="F887" s="11" t="str">
        <f>_xlfn.XLOOKUP($A887,'Cleaned - Medical Examinations'!$A$2:$A$2336,'Cleaned - Medical Examinations'!$E$2:$E$2336,0)</f>
        <v>No</v>
      </c>
      <c r="G887" s="11" t="str">
        <f>_xlfn.XLOOKUP($A887,'Cleaned - Medical Examinations'!$A$2:$A$2336,'Cleaned - Medical Examinations'!$F$2:$F$2336,0)</f>
        <v>No</v>
      </c>
      <c r="H887" s="11">
        <f>_xlfn.XLOOKUP($A887,'Cleaned - Medical Examinations'!$A$2:$A$2336,'Cleaned - Medical Examinations'!$G$2:$G$2336,0)</f>
        <v>1</v>
      </c>
      <c r="I887" s="11" t="str">
        <f>_xlfn.XLOOKUP($A887,'Cleaned - Medical Examinations'!$A$2:$A$2336,'Cleaned - Medical Examinations'!$H$2:$H$2336,0)</f>
        <v>No</v>
      </c>
      <c r="J887" s="11" t="str">
        <f>_xlfn.XLOOKUP($A887,'Cleaned - Medical Examinations'!$A$2:$A$2336,'Cleaned - Medical Examinations'!$I$2:$I$2336,0)</f>
        <v>Overweight</v>
      </c>
      <c r="K887" s="11" t="str">
        <f t="shared" si="13"/>
        <v>Non-Diabetic</v>
      </c>
      <c r="L887" s="14">
        <f>_xlfn.XLOOKUP($A887,'Cleaned - Hospitalisation Detai'!$A$2:$A$2344,'Cleaned - Hospitalisation Detai'!$J$2:$J$2344,0)</f>
        <v>23578</v>
      </c>
      <c r="M887" s="19">
        <f>_xlfn.XLOOKUP($A887,'Cleaned - Hospitalisation Detai'!$A$2:$A$2344,'Cleaned - Hospitalisation Detai'!$F$2:$F$2344,0)</f>
        <v>12222.9</v>
      </c>
      <c r="N887" s="19" t="str">
        <f>_xlfn.XLOOKUP($A887,'Cleaned - Hospitalisation Detai'!$A$2:$A$2344,'Cleaned - Hospitalisation Detai'!$G$2:$G$2344,0)</f>
        <v>tier - 3</v>
      </c>
      <c r="O887" s="19" t="str">
        <f>_xlfn.XLOOKUP($A887,'Cleaned - Hospitalisation Detai'!$A$2:$A$2344,'Cleaned - Hospitalisation Detai'!$H$2:$H$2344,0)</f>
        <v>tier - 2</v>
      </c>
      <c r="P887" s="19" t="str">
        <f>_xlfn.XLOOKUP($A887,'Cleaned - Hospitalisation Detai'!$A$2:$A$2344,'Cleaned - Hospitalisation Detai'!$I$2:$I$2344,0)</f>
        <v>R1012</v>
      </c>
      <c r="Q887" s="20">
        <f>_xlfn.XLOOKUP($A887,'Cleaned - Hospitalisation Detai'!$A$2:$A$2344,'Cleaned - Hospitalisation Detai'!$K$2:$K$2344,0)</f>
        <v>58</v>
      </c>
    </row>
    <row r="888" spans="1:17" ht="15.6" x14ac:dyDescent="0.3">
      <c r="A888" s="10" t="s">
        <v>1484</v>
      </c>
      <c r="B888" s="11" t="str">
        <f>_xlfn.XLOOKUP(A888,'Cleaned - Customer Names '!$A$2:$A$2336,'Cleaned - Customer Names '!$C$2:$C$2336,0)</f>
        <v>Taylor J</v>
      </c>
      <c r="C888" s="11">
        <f>_xlfn.XLOOKUP($A888,'Cleaned - Medical Examinations'!$A$2:$A$2336,'Cleaned - Medical Examinations'!$B$2:$B$2336,0)</f>
        <v>35.380000000000003</v>
      </c>
      <c r="D888" s="11">
        <f>_xlfn.XLOOKUP($A888,'Cleaned - Medical Examinations'!$A$2:$A$2336,'Cleaned - Medical Examinations'!$C$2:$C$2336,0)</f>
        <v>6.12</v>
      </c>
      <c r="E888" s="11" t="str">
        <f>_xlfn.XLOOKUP($A888,'Cleaned - Medical Examinations'!$A$2:$A$2336,'Cleaned - Medical Examinations'!$D$2:$D$2336,0)</f>
        <v>No</v>
      </c>
      <c r="F888" s="11" t="str">
        <f>_xlfn.XLOOKUP($A888,'Cleaned - Medical Examinations'!$A$2:$A$2336,'Cleaned - Medical Examinations'!$E$2:$E$2336,0)</f>
        <v>No</v>
      </c>
      <c r="G888" s="11" t="str">
        <f>_xlfn.XLOOKUP($A888,'Cleaned - Medical Examinations'!$A$2:$A$2336,'Cleaned - Medical Examinations'!$F$2:$F$2336,0)</f>
        <v>No</v>
      </c>
      <c r="H888" s="11">
        <f>_xlfn.XLOOKUP($A888,'Cleaned - Medical Examinations'!$A$2:$A$2336,'Cleaned - Medical Examinations'!$G$2:$G$2336,0)</f>
        <v>0</v>
      </c>
      <c r="I888" s="11" t="str">
        <f>_xlfn.XLOOKUP($A888,'Cleaned - Medical Examinations'!$A$2:$A$2336,'Cleaned - Medical Examinations'!$H$2:$H$2336,0)</f>
        <v>No</v>
      </c>
      <c r="J888" s="11" t="str">
        <f>_xlfn.XLOOKUP($A888,'Cleaned - Medical Examinations'!$A$2:$A$2336,'Cleaned - Medical Examinations'!$I$2:$I$2336,0)</f>
        <v>Obesity</v>
      </c>
      <c r="K888" s="11" t="str">
        <f t="shared" si="13"/>
        <v>Non-Diabetic</v>
      </c>
      <c r="L888" s="14">
        <f>_xlfn.XLOOKUP($A888,'Cleaned - Hospitalisation Detai'!$A$2:$A$2344,'Cleaned - Hospitalisation Detai'!$J$2:$J$2344,0)</f>
        <v>28351</v>
      </c>
      <c r="M888" s="19">
        <f>_xlfn.XLOOKUP($A888,'Cleaned - Hospitalisation Detai'!$A$2:$A$2344,'Cleaned - Hospitalisation Detai'!$F$2:$F$2344,0)</f>
        <v>12218.7</v>
      </c>
      <c r="N888" s="19" t="str">
        <f>_xlfn.XLOOKUP($A888,'Cleaned - Hospitalisation Detai'!$A$2:$A$2344,'Cleaned - Hospitalisation Detai'!$G$2:$G$2344,0)</f>
        <v>tier - 3</v>
      </c>
      <c r="O888" s="19" t="str">
        <f>_xlfn.XLOOKUP($A888,'Cleaned - Hospitalisation Detai'!$A$2:$A$2344,'Cleaned - Hospitalisation Detai'!$H$2:$H$2344,0)</f>
        <v>tier - 1</v>
      </c>
      <c r="P888" s="19" t="str">
        <f>_xlfn.XLOOKUP($A888,'Cleaned - Hospitalisation Detai'!$A$2:$A$2344,'Cleaned - Hospitalisation Detai'!$I$2:$I$2344,0)</f>
        <v>R1012</v>
      </c>
      <c r="Q888" s="20">
        <f>_xlfn.XLOOKUP($A888,'Cleaned - Hospitalisation Detai'!$A$2:$A$2344,'Cleaned - Hospitalisation Detai'!$K$2:$K$2344,0)</f>
        <v>45</v>
      </c>
    </row>
    <row r="889" spans="1:17" ht="15.6" x14ac:dyDescent="0.3">
      <c r="A889" s="10" t="s">
        <v>1483</v>
      </c>
      <c r="B889" s="11" t="str">
        <f>_xlfn.XLOOKUP(A889,'Cleaned - Customer Names '!$A$2:$A$2336,'Cleaned - Customer Names '!$C$2:$C$2336,0)</f>
        <v>Kimberly M.</v>
      </c>
      <c r="C889" s="11">
        <f>_xlfn.XLOOKUP($A889,'Cleaned - Medical Examinations'!$A$2:$A$2336,'Cleaned - Medical Examinations'!$B$2:$B$2336,0)</f>
        <v>43.48</v>
      </c>
      <c r="D889" s="11">
        <f>_xlfn.XLOOKUP($A889,'Cleaned - Medical Examinations'!$A$2:$A$2336,'Cleaned - Medical Examinations'!$C$2:$C$2336,0)</f>
        <v>6.24</v>
      </c>
      <c r="E889" s="11" t="str">
        <f>_xlfn.XLOOKUP($A889,'Cleaned - Medical Examinations'!$A$2:$A$2336,'Cleaned - Medical Examinations'!$D$2:$D$2336,0)</f>
        <v>No</v>
      </c>
      <c r="F889" s="11" t="str">
        <f>_xlfn.XLOOKUP($A889,'Cleaned - Medical Examinations'!$A$2:$A$2336,'Cleaned - Medical Examinations'!$E$2:$E$2336,0)</f>
        <v>No</v>
      </c>
      <c r="G889" s="11" t="str">
        <f>_xlfn.XLOOKUP($A889,'Cleaned - Medical Examinations'!$A$2:$A$2336,'Cleaned - Medical Examinations'!$F$2:$F$2336,0)</f>
        <v>No</v>
      </c>
      <c r="H889" s="11">
        <f>_xlfn.XLOOKUP($A889,'Cleaned - Medical Examinations'!$A$2:$A$2336,'Cleaned - Medical Examinations'!$G$2:$G$2336,0)</f>
        <v>0</v>
      </c>
      <c r="I889" s="11" t="str">
        <f>_xlfn.XLOOKUP($A889,'Cleaned - Medical Examinations'!$A$2:$A$2336,'Cleaned - Medical Examinations'!$H$2:$H$2336,0)</f>
        <v>No</v>
      </c>
      <c r="J889" s="11" t="str">
        <f>_xlfn.XLOOKUP($A889,'Cleaned - Medical Examinations'!$A$2:$A$2336,'Cleaned - Medical Examinations'!$I$2:$I$2336,0)</f>
        <v>Obesity</v>
      </c>
      <c r="K889" s="11" t="str">
        <f t="shared" si="13"/>
        <v>Non-Diabetic</v>
      </c>
      <c r="L889" s="14">
        <f>_xlfn.XLOOKUP($A889,'Cleaned - Hospitalisation Detai'!$A$2:$A$2344,'Cleaned - Hospitalisation Detai'!$J$2:$J$2344,0)</f>
        <v>33479</v>
      </c>
      <c r="M889" s="19">
        <f>_xlfn.XLOOKUP($A889,'Cleaned - Hospitalisation Detai'!$A$2:$A$2344,'Cleaned - Hospitalisation Detai'!$F$2:$F$2344,0)</f>
        <v>12198.64</v>
      </c>
      <c r="N889" s="19" t="str">
        <f>_xlfn.XLOOKUP($A889,'Cleaned - Hospitalisation Detai'!$A$2:$A$2344,'Cleaned - Hospitalisation Detai'!$G$2:$G$2344,0)</f>
        <v>tier - 3</v>
      </c>
      <c r="O889" s="19" t="str">
        <f>_xlfn.XLOOKUP($A889,'Cleaned - Hospitalisation Detai'!$A$2:$A$2344,'Cleaned - Hospitalisation Detai'!$H$2:$H$2344,0)</f>
        <v>tier - 3</v>
      </c>
      <c r="P889" s="19" t="str">
        <f>_xlfn.XLOOKUP($A889,'Cleaned - Hospitalisation Detai'!$A$2:$A$2344,'Cleaned - Hospitalisation Detai'!$I$2:$I$2344,0)</f>
        <v>R1026</v>
      </c>
      <c r="Q889" s="20">
        <f>_xlfn.XLOOKUP($A889,'Cleaned - Hospitalisation Detai'!$A$2:$A$2344,'Cleaned - Hospitalisation Detai'!$K$2:$K$2344,0)</f>
        <v>31</v>
      </c>
    </row>
    <row r="890" spans="1:17" ht="15.6" x14ac:dyDescent="0.3">
      <c r="A890" s="10" t="s">
        <v>1482</v>
      </c>
      <c r="B890" s="11" t="str">
        <f>_xlfn.XLOOKUP(A890,'Cleaned - Customer Names '!$A$2:$A$2336,'Cleaned - Customer Names '!$C$2:$C$2336,0)</f>
        <v>Joshua E.</v>
      </c>
      <c r="C890" s="11">
        <f>_xlfn.XLOOKUP($A890,'Cleaned - Medical Examinations'!$A$2:$A$2336,'Cleaned - Medical Examinations'!$B$2:$B$2336,0)</f>
        <v>41.73</v>
      </c>
      <c r="D890" s="11">
        <f>_xlfn.XLOOKUP($A890,'Cleaned - Medical Examinations'!$A$2:$A$2336,'Cleaned - Medical Examinations'!$C$2:$C$2336,0)</f>
        <v>6.25</v>
      </c>
      <c r="E890" s="11" t="str">
        <f>_xlfn.XLOOKUP($A890,'Cleaned - Medical Examinations'!$A$2:$A$2336,'Cleaned - Medical Examinations'!$D$2:$D$2336,0)</f>
        <v>No</v>
      </c>
      <c r="F890" s="11" t="str">
        <f>_xlfn.XLOOKUP($A890,'Cleaned - Medical Examinations'!$A$2:$A$2336,'Cleaned - Medical Examinations'!$E$2:$E$2336,0)</f>
        <v>No</v>
      </c>
      <c r="G890" s="11" t="str">
        <f>_xlfn.XLOOKUP($A890,'Cleaned - Medical Examinations'!$A$2:$A$2336,'Cleaned - Medical Examinations'!$F$2:$F$2336,0)</f>
        <v>No</v>
      </c>
      <c r="H890" s="11">
        <f>_xlfn.XLOOKUP($A890,'Cleaned - Medical Examinations'!$A$2:$A$2336,'Cleaned - Medical Examinations'!$G$2:$G$2336,0)</f>
        <v>1</v>
      </c>
      <c r="I890" s="11" t="str">
        <f>_xlfn.XLOOKUP($A890,'Cleaned - Medical Examinations'!$A$2:$A$2336,'Cleaned - Medical Examinations'!$H$2:$H$2336,0)</f>
        <v>No</v>
      </c>
      <c r="J890" s="11" t="str">
        <f>_xlfn.XLOOKUP($A890,'Cleaned - Medical Examinations'!$A$2:$A$2336,'Cleaned - Medical Examinations'!$I$2:$I$2336,0)</f>
        <v>Obesity</v>
      </c>
      <c r="K890" s="11" t="str">
        <f t="shared" si="13"/>
        <v>Non-Diabetic</v>
      </c>
      <c r="L890" s="14">
        <f>_xlfn.XLOOKUP($A890,'Cleaned - Hospitalisation Detai'!$A$2:$A$2344,'Cleaned - Hospitalisation Detai'!$J$2:$J$2344,0)</f>
        <v>32055</v>
      </c>
      <c r="M890" s="19">
        <f>_xlfn.XLOOKUP($A890,'Cleaned - Hospitalisation Detai'!$A$2:$A$2344,'Cleaned - Hospitalisation Detai'!$F$2:$F$2344,0)</f>
        <v>12148.2</v>
      </c>
      <c r="N890" s="19" t="str">
        <f>_xlfn.XLOOKUP($A890,'Cleaned - Hospitalisation Detai'!$A$2:$A$2344,'Cleaned - Hospitalisation Detai'!$G$2:$G$2344,0)</f>
        <v>tier - 3</v>
      </c>
      <c r="O890" s="19" t="str">
        <f>_xlfn.XLOOKUP($A890,'Cleaned - Hospitalisation Detai'!$A$2:$A$2344,'Cleaned - Hospitalisation Detai'!$H$2:$H$2344,0)</f>
        <v>tier - 3</v>
      </c>
      <c r="P890" s="19" t="str">
        <f>_xlfn.XLOOKUP($A890,'Cleaned - Hospitalisation Detai'!$A$2:$A$2344,'Cleaned - Hospitalisation Detai'!$I$2:$I$2344,0)</f>
        <v>R1012</v>
      </c>
      <c r="Q890" s="20">
        <f>_xlfn.XLOOKUP($A890,'Cleaned - Hospitalisation Detai'!$A$2:$A$2344,'Cleaned - Hospitalisation Detai'!$K$2:$K$2344,0)</f>
        <v>35</v>
      </c>
    </row>
    <row r="891" spans="1:17" ht="15.6" x14ac:dyDescent="0.3">
      <c r="A891" s="10" t="s">
        <v>1481</v>
      </c>
      <c r="B891" s="11" t="str">
        <f>_xlfn.XLOOKUP(A891,'Cleaned - Customer Names '!$A$2:$A$2336,'Cleaned - Customer Names '!$C$2:$C$2336,0)</f>
        <v>Jeffrey</v>
      </c>
      <c r="C891" s="11">
        <f>_xlfn.XLOOKUP($A891,'Cleaned - Medical Examinations'!$A$2:$A$2336,'Cleaned - Medical Examinations'!$B$2:$B$2336,0)</f>
        <v>28.9</v>
      </c>
      <c r="D891" s="11">
        <f>_xlfn.XLOOKUP($A891,'Cleaned - Medical Examinations'!$A$2:$A$2336,'Cleaned - Medical Examinations'!$C$2:$C$2336,0)</f>
        <v>11.96</v>
      </c>
      <c r="E891" s="11" t="str">
        <f>_xlfn.XLOOKUP($A891,'Cleaned - Medical Examinations'!$A$2:$A$2336,'Cleaned - Medical Examinations'!$D$2:$D$2336,0)</f>
        <v>No</v>
      </c>
      <c r="F891" s="11" t="str">
        <f>_xlfn.XLOOKUP($A891,'Cleaned - Medical Examinations'!$A$2:$A$2336,'Cleaned - Medical Examinations'!$E$2:$E$2336,0)</f>
        <v>No</v>
      </c>
      <c r="G891" s="11" t="str">
        <f>_xlfn.XLOOKUP($A891,'Cleaned - Medical Examinations'!$A$2:$A$2336,'Cleaned - Medical Examinations'!$F$2:$F$2336,0)</f>
        <v>No</v>
      </c>
      <c r="H891" s="11">
        <f>_xlfn.XLOOKUP($A891,'Cleaned - Medical Examinations'!$A$2:$A$2336,'Cleaned - Medical Examinations'!$G$2:$G$2336,0)</f>
        <v>0</v>
      </c>
      <c r="I891" s="11" t="str">
        <f>_xlfn.XLOOKUP($A891,'Cleaned - Medical Examinations'!$A$2:$A$2336,'Cleaned - Medical Examinations'!$H$2:$H$2336,0)</f>
        <v>No</v>
      </c>
      <c r="J891" s="11" t="str">
        <f>_xlfn.XLOOKUP($A891,'Cleaned - Medical Examinations'!$A$2:$A$2336,'Cleaned - Medical Examinations'!$I$2:$I$2336,0)</f>
        <v>Overweight</v>
      </c>
      <c r="K891" s="11" t="str">
        <f t="shared" si="13"/>
        <v>Diabetic</v>
      </c>
      <c r="L891" s="14">
        <f>_xlfn.XLOOKUP($A891,'Cleaned - Hospitalisation Detai'!$A$2:$A$2344,'Cleaned - Hospitalisation Detai'!$J$2:$J$2344,0)</f>
        <v>22904</v>
      </c>
      <c r="M891" s="19">
        <f>_xlfn.XLOOKUP($A891,'Cleaned - Hospitalisation Detai'!$A$2:$A$2344,'Cleaned - Hospitalisation Detai'!$F$2:$F$2344,0)</f>
        <v>12146.97</v>
      </c>
      <c r="N891" s="19" t="str">
        <f>_xlfn.XLOOKUP($A891,'Cleaned - Hospitalisation Detai'!$A$2:$A$2344,'Cleaned - Hospitalisation Detai'!$G$2:$G$2344,0)</f>
        <v>tier - 3</v>
      </c>
      <c r="O891" s="19" t="str">
        <f>_xlfn.XLOOKUP($A891,'Cleaned - Hospitalisation Detai'!$A$2:$A$2344,'Cleaned - Hospitalisation Detai'!$H$2:$H$2344,0)</f>
        <v>tier - 3</v>
      </c>
      <c r="P891" s="19" t="str">
        <f>_xlfn.XLOOKUP($A891,'Cleaned - Hospitalisation Detai'!$A$2:$A$2344,'Cleaned - Hospitalisation Detai'!$I$2:$I$2344,0)</f>
        <v>R1011</v>
      </c>
      <c r="Q891" s="20">
        <f>_xlfn.XLOOKUP($A891,'Cleaned - Hospitalisation Detai'!$A$2:$A$2344,'Cleaned - Hospitalisation Detai'!$K$2:$K$2344,0)</f>
        <v>60</v>
      </c>
    </row>
    <row r="892" spans="1:17" ht="15.6" x14ac:dyDescent="0.3">
      <c r="A892" s="10" t="s">
        <v>1480</v>
      </c>
      <c r="B892" s="11" t="str">
        <f>_xlfn.XLOOKUP(A892,'Cleaned - Customer Names '!$A$2:$A$2336,'Cleaned - Customer Names '!$C$2:$C$2336,0)</f>
        <v>Andrew R</v>
      </c>
      <c r="C892" s="11">
        <f>_xlfn.XLOOKUP($A892,'Cleaned - Medical Examinations'!$A$2:$A$2336,'Cleaned - Medical Examinations'!$B$2:$B$2336,0)</f>
        <v>25.74</v>
      </c>
      <c r="D892" s="11">
        <f>_xlfn.XLOOKUP($A892,'Cleaned - Medical Examinations'!$A$2:$A$2336,'Cleaned - Medical Examinations'!$C$2:$C$2336,0)</f>
        <v>7.69</v>
      </c>
      <c r="E892" s="11" t="str">
        <f>_xlfn.XLOOKUP($A892,'Cleaned - Medical Examinations'!$A$2:$A$2336,'Cleaned - Medical Examinations'!$D$2:$D$2336,0)</f>
        <v>No</v>
      </c>
      <c r="F892" s="11" t="str">
        <f>_xlfn.XLOOKUP($A892,'Cleaned - Medical Examinations'!$A$2:$A$2336,'Cleaned - Medical Examinations'!$E$2:$E$2336,0)</f>
        <v>No</v>
      </c>
      <c r="G892" s="11" t="str">
        <f>_xlfn.XLOOKUP($A892,'Cleaned - Medical Examinations'!$A$2:$A$2336,'Cleaned - Medical Examinations'!$F$2:$F$2336,0)</f>
        <v>No</v>
      </c>
      <c r="H892" s="11">
        <f>_xlfn.XLOOKUP($A892,'Cleaned - Medical Examinations'!$A$2:$A$2336,'Cleaned - Medical Examinations'!$G$2:$G$2336,0)</f>
        <v>0</v>
      </c>
      <c r="I892" s="11" t="str">
        <f>_xlfn.XLOOKUP($A892,'Cleaned - Medical Examinations'!$A$2:$A$2336,'Cleaned - Medical Examinations'!$H$2:$H$2336,0)</f>
        <v>No</v>
      </c>
      <c r="J892" s="11" t="str">
        <f>_xlfn.XLOOKUP($A892,'Cleaned - Medical Examinations'!$A$2:$A$2336,'Cleaned - Medical Examinations'!$I$2:$I$2336,0)</f>
        <v>Overweight</v>
      </c>
      <c r="K892" s="11" t="str">
        <f t="shared" si="13"/>
        <v>Diabetic</v>
      </c>
      <c r="L892" s="14">
        <f>_xlfn.XLOOKUP($A892,'Cleaned - Hospitalisation Detai'!$A$2:$A$2344,'Cleaned - Hospitalisation Detai'!$J$2:$J$2344,0)</f>
        <v>22954</v>
      </c>
      <c r="M892" s="19">
        <f>_xlfn.XLOOKUP($A892,'Cleaned - Hospitalisation Detai'!$A$2:$A$2344,'Cleaned - Hospitalisation Detai'!$F$2:$F$2344,0)</f>
        <v>12142.58</v>
      </c>
      <c r="N892" s="19" t="str">
        <f>_xlfn.XLOOKUP($A892,'Cleaned - Hospitalisation Detai'!$A$2:$A$2344,'Cleaned - Hospitalisation Detai'!$G$2:$G$2344,0)</f>
        <v>tier - 3</v>
      </c>
      <c r="O892" s="19" t="str">
        <f>_xlfn.XLOOKUP($A892,'Cleaned - Hospitalisation Detai'!$A$2:$A$2344,'Cleaned - Hospitalisation Detai'!$H$2:$H$2344,0)</f>
        <v>tier - 2</v>
      </c>
      <c r="P892" s="19" t="str">
        <f>_xlfn.XLOOKUP($A892,'Cleaned - Hospitalisation Detai'!$A$2:$A$2344,'Cleaned - Hospitalisation Detai'!$I$2:$I$2344,0)</f>
        <v>R1013</v>
      </c>
      <c r="Q892" s="20">
        <f>_xlfn.XLOOKUP($A892,'Cleaned - Hospitalisation Detai'!$A$2:$A$2344,'Cleaned - Hospitalisation Detai'!$K$2:$K$2344,0)</f>
        <v>60</v>
      </c>
    </row>
    <row r="893" spans="1:17" ht="15.6" x14ac:dyDescent="0.3">
      <c r="A893" s="10" t="s">
        <v>1479</v>
      </c>
      <c r="B893" s="11" t="str">
        <f>_xlfn.XLOOKUP(A893,'Cleaned - Customer Names '!$A$2:$A$2336,'Cleaned - Customer Names '!$C$2:$C$2336,0)</f>
        <v>Francisco J. Sr.</v>
      </c>
      <c r="C893" s="11">
        <f>_xlfn.XLOOKUP($A893,'Cleaned - Medical Examinations'!$A$2:$A$2336,'Cleaned - Medical Examinations'!$B$2:$B$2336,0)</f>
        <v>36.06</v>
      </c>
      <c r="D893" s="11">
        <f>_xlfn.XLOOKUP($A893,'Cleaned - Medical Examinations'!$A$2:$A$2336,'Cleaned - Medical Examinations'!$C$2:$C$2336,0)</f>
        <v>8.83</v>
      </c>
      <c r="E893" s="11" t="str">
        <f>_xlfn.XLOOKUP($A893,'Cleaned - Medical Examinations'!$A$2:$A$2336,'Cleaned - Medical Examinations'!$D$2:$D$2336,0)</f>
        <v>No</v>
      </c>
      <c r="F893" s="11" t="str">
        <f>_xlfn.XLOOKUP($A893,'Cleaned - Medical Examinations'!$A$2:$A$2336,'Cleaned - Medical Examinations'!$E$2:$E$2336,0)</f>
        <v>No</v>
      </c>
      <c r="G893" s="11" t="str">
        <f>_xlfn.XLOOKUP($A893,'Cleaned - Medical Examinations'!$A$2:$A$2336,'Cleaned - Medical Examinations'!$F$2:$F$2336,0)</f>
        <v>No</v>
      </c>
      <c r="H893" s="11">
        <f>_xlfn.XLOOKUP($A893,'Cleaned - Medical Examinations'!$A$2:$A$2336,'Cleaned - Medical Examinations'!$G$2:$G$2336,0)</f>
        <v>0</v>
      </c>
      <c r="I893" s="11" t="str">
        <f>_xlfn.XLOOKUP($A893,'Cleaned - Medical Examinations'!$A$2:$A$2336,'Cleaned - Medical Examinations'!$H$2:$H$2336,0)</f>
        <v>No</v>
      </c>
      <c r="J893" s="11" t="str">
        <f>_xlfn.XLOOKUP($A893,'Cleaned - Medical Examinations'!$A$2:$A$2336,'Cleaned - Medical Examinations'!$I$2:$I$2336,0)</f>
        <v>Obesity</v>
      </c>
      <c r="K893" s="11" t="str">
        <f t="shared" si="13"/>
        <v>Diabetic</v>
      </c>
      <c r="L893" s="14">
        <f>_xlfn.XLOOKUP($A893,'Cleaned - Hospitalisation Detai'!$A$2:$A$2344,'Cleaned - Hospitalisation Detai'!$J$2:$J$2344,0)</f>
        <v>27288</v>
      </c>
      <c r="M893" s="19">
        <f>_xlfn.XLOOKUP($A893,'Cleaned - Hospitalisation Detai'!$A$2:$A$2344,'Cleaned - Hospitalisation Detai'!$F$2:$F$2344,0)</f>
        <v>12137.6</v>
      </c>
      <c r="N893" s="19" t="str">
        <f>_xlfn.XLOOKUP($A893,'Cleaned - Hospitalisation Detai'!$A$2:$A$2344,'Cleaned - Hospitalisation Detai'!$G$2:$G$2344,0)</f>
        <v>tier - 3</v>
      </c>
      <c r="O893" s="19" t="str">
        <f>_xlfn.XLOOKUP($A893,'Cleaned - Hospitalisation Detai'!$A$2:$A$2344,'Cleaned - Hospitalisation Detai'!$H$2:$H$2344,0)</f>
        <v>tier - 3</v>
      </c>
      <c r="P893" s="19" t="str">
        <f>_xlfn.XLOOKUP($A893,'Cleaned - Hospitalisation Detai'!$A$2:$A$2344,'Cleaned - Hospitalisation Detai'!$I$2:$I$2344,0)</f>
        <v>R1012</v>
      </c>
      <c r="Q893" s="20">
        <f>_xlfn.XLOOKUP($A893,'Cleaned - Hospitalisation Detai'!$A$2:$A$2344,'Cleaned - Hospitalisation Detai'!$K$2:$K$2344,0)</f>
        <v>48</v>
      </c>
    </row>
    <row r="894" spans="1:17" ht="15.6" x14ac:dyDescent="0.3">
      <c r="A894" s="10" t="s">
        <v>1478</v>
      </c>
      <c r="B894" s="11" t="str">
        <f>_xlfn.XLOOKUP(A894,'Cleaned - Customer Names '!$A$2:$A$2336,'Cleaned - Customer Names '!$C$2:$C$2336,0)</f>
        <v>Rhonda</v>
      </c>
      <c r="C894" s="11">
        <f>_xlfn.XLOOKUP($A894,'Cleaned - Medical Examinations'!$A$2:$A$2336,'Cleaned - Medical Examinations'!$B$2:$B$2336,0)</f>
        <v>43.28</v>
      </c>
      <c r="D894" s="11">
        <f>_xlfn.XLOOKUP($A894,'Cleaned - Medical Examinations'!$A$2:$A$2336,'Cleaned - Medical Examinations'!$C$2:$C$2336,0)</f>
        <v>4.41</v>
      </c>
      <c r="E894" s="11" t="str">
        <f>_xlfn.XLOOKUP($A894,'Cleaned - Medical Examinations'!$A$2:$A$2336,'Cleaned - Medical Examinations'!$D$2:$D$2336,0)</f>
        <v>No</v>
      </c>
      <c r="F894" s="11" t="str">
        <f>_xlfn.XLOOKUP($A894,'Cleaned - Medical Examinations'!$A$2:$A$2336,'Cleaned - Medical Examinations'!$E$2:$E$2336,0)</f>
        <v>No</v>
      </c>
      <c r="G894" s="11" t="str">
        <f>_xlfn.XLOOKUP($A894,'Cleaned - Medical Examinations'!$A$2:$A$2336,'Cleaned - Medical Examinations'!$F$2:$F$2336,0)</f>
        <v>No</v>
      </c>
      <c r="H894" s="11">
        <f>_xlfn.XLOOKUP($A894,'Cleaned - Medical Examinations'!$A$2:$A$2336,'Cleaned - Medical Examinations'!$G$2:$G$2336,0)</f>
        <v>0</v>
      </c>
      <c r="I894" s="11" t="str">
        <f>_xlfn.XLOOKUP($A894,'Cleaned - Medical Examinations'!$A$2:$A$2336,'Cleaned - Medical Examinations'!$H$2:$H$2336,0)</f>
        <v>No</v>
      </c>
      <c r="J894" s="11" t="str">
        <f>_xlfn.XLOOKUP($A894,'Cleaned - Medical Examinations'!$A$2:$A$2336,'Cleaned - Medical Examinations'!$I$2:$I$2336,0)</f>
        <v>Obesity</v>
      </c>
      <c r="K894" s="11" t="str">
        <f t="shared" si="13"/>
        <v>Non-Diabetic</v>
      </c>
      <c r="L894" s="14">
        <f>_xlfn.XLOOKUP($A894,'Cleaned - Hospitalisation Detai'!$A$2:$A$2344,'Cleaned - Hospitalisation Detai'!$J$2:$J$2344,0)</f>
        <v>33548</v>
      </c>
      <c r="M894" s="19">
        <f>_xlfn.XLOOKUP($A894,'Cleaned - Hospitalisation Detai'!$A$2:$A$2344,'Cleaned - Hospitalisation Detai'!$F$2:$F$2344,0)</f>
        <v>12130.8</v>
      </c>
      <c r="N894" s="19" t="str">
        <f>_xlfn.XLOOKUP($A894,'Cleaned - Hospitalisation Detai'!$A$2:$A$2344,'Cleaned - Hospitalisation Detai'!$G$2:$G$2344,0)</f>
        <v>tier - 3</v>
      </c>
      <c r="O894" s="19" t="str">
        <f>_xlfn.XLOOKUP($A894,'Cleaned - Hospitalisation Detai'!$A$2:$A$2344,'Cleaned - Hospitalisation Detai'!$H$2:$H$2344,0)</f>
        <v>tier - 3</v>
      </c>
      <c r="P894" s="19" t="str">
        <f>_xlfn.XLOOKUP($A894,'Cleaned - Hospitalisation Detai'!$A$2:$A$2344,'Cleaned - Hospitalisation Detai'!$I$2:$I$2344,0)</f>
        <v>R1026</v>
      </c>
      <c r="Q894" s="20">
        <f>_xlfn.XLOOKUP($A894,'Cleaned - Hospitalisation Detai'!$A$2:$A$2344,'Cleaned - Hospitalisation Detai'!$K$2:$K$2344,0)</f>
        <v>31</v>
      </c>
    </row>
    <row r="895" spans="1:17" ht="15.6" x14ac:dyDescent="0.3">
      <c r="A895" s="10" t="s">
        <v>1477</v>
      </c>
      <c r="B895" s="11" t="str">
        <f>_xlfn.XLOOKUP(A895,'Cleaned - Customer Names '!$A$2:$A$2336,'Cleaned - Customer Names '!$C$2:$C$2336,0)</f>
        <v>John</v>
      </c>
      <c r="C895" s="11">
        <f>_xlfn.XLOOKUP($A895,'Cleaned - Medical Examinations'!$A$2:$A$2336,'Cleaned - Medical Examinations'!$B$2:$B$2336,0)</f>
        <v>28.785</v>
      </c>
      <c r="D895" s="11">
        <f>_xlfn.XLOOKUP($A895,'Cleaned - Medical Examinations'!$A$2:$A$2336,'Cleaned - Medical Examinations'!$C$2:$C$2336,0)</f>
        <v>9.1</v>
      </c>
      <c r="E895" s="11" t="str">
        <f>_xlfn.XLOOKUP($A895,'Cleaned - Medical Examinations'!$A$2:$A$2336,'Cleaned - Medical Examinations'!$D$2:$D$2336,0)</f>
        <v>Yes</v>
      </c>
      <c r="F895" s="11" t="str">
        <f>_xlfn.XLOOKUP($A895,'Cleaned - Medical Examinations'!$A$2:$A$2336,'Cleaned - Medical Examinations'!$E$2:$E$2336,0)</f>
        <v>No</v>
      </c>
      <c r="G895" s="11" t="str">
        <f>_xlfn.XLOOKUP($A895,'Cleaned - Medical Examinations'!$A$2:$A$2336,'Cleaned - Medical Examinations'!$F$2:$F$2336,0)</f>
        <v>Yes</v>
      </c>
      <c r="H895" s="11">
        <f>_xlfn.XLOOKUP($A895,'Cleaned - Medical Examinations'!$A$2:$A$2336,'Cleaned - Medical Examinations'!$G$2:$G$2336,0)</f>
        <v>1</v>
      </c>
      <c r="I895" s="11" t="str">
        <f>_xlfn.XLOOKUP($A895,'Cleaned - Medical Examinations'!$A$2:$A$2336,'Cleaned - Medical Examinations'!$H$2:$H$2336,0)</f>
        <v>No</v>
      </c>
      <c r="J895" s="11" t="str">
        <f>_xlfn.XLOOKUP($A895,'Cleaned - Medical Examinations'!$A$2:$A$2336,'Cleaned - Medical Examinations'!$I$2:$I$2336,0)</f>
        <v>Overweight</v>
      </c>
      <c r="K895" s="11" t="str">
        <f t="shared" si="13"/>
        <v>Diabetic</v>
      </c>
      <c r="L895" s="14">
        <f>_xlfn.XLOOKUP($A895,'Cleaned - Hospitalisation Detai'!$A$2:$A$2344,'Cleaned - Hospitalisation Detai'!$J$2:$J$2344,0)</f>
        <v>23166</v>
      </c>
      <c r="M895" s="19">
        <f>_xlfn.XLOOKUP($A895,'Cleaned - Hospitalisation Detai'!$A$2:$A$2344,'Cleaned - Hospitalisation Detai'!$F$2:$F$2344,0)</f>
        <v>12129.61</v>
      </c>
      <c r="N895" s="19" t="str">
        <f>_xlfn.XLOOKUP($A895,'Cleaned - Hospitalisation Detai'!$A$2:$A$2344,'Cleaned - Hospitalisation Detai'!$G$2:$G$2344,0)</f>
        <v>tier - 3</v>
      </c>
      <c r="O895" s="19" t="str">
        <f>_xlfn.XLOOKUP($A895,'Cleaned - Hospitalisation Detai'!$A$2:$A$2344,'Cleaned - Hospitalisation Detai'!$H$2:$H$2344,0)</f>
        <v>tier - 1</v>
      </c>
      <c r="P895" s="19" t="str">
        <f>_xlfn.XLOOKUP($A895,'Cleaned - Hospitalisation Detai'!$A$2:$A$2344,'Cleaned - Hospitalisation Detai'!$I$2:$I$2344,0)</f>
        <v>R1012</v>
      </c>
      <c r="Q895" s="20">
        <f>_xlfn.XLOOKUP($A895,'Cleaned - Hospitalisation Detai'!$A$2:$A$2344,'Cleaned - Hospitalisation Detai'!$K$2:$K$2344,0)</f>
        <v>60</v>
      </c>
    </row>
    <row r="896" spans="1:17" ht="15.6" x14ac:dyDescent="0.3">
      <c r="A896" s="10" t="s">
        <v>1476</v>
      </c>
      <c r="B896" s="11" t="str">
        <f>_xlfn.XLOOKUP(A896,'Cleaned - Customer Names '!$A$2:$A$2336,'Cleaned - Customer Names '!$C$2:$C$2336,0)</f>
        <v>Miles J.</v>
      </c>
      <c r="C896" s="11">
        <f>_xlfn.XLOOKUP($A896,'Cleaned - Medical Examinations'!$A$2:$A$2336,'Cleaned - Medical Examinations'!$B$2:$B$2336,0)</f>
        <v>25.46</v>
      </c>
      <c r="D896" s="11">
        <f>_xlfn.XLOOKUP($A896,'Cleaned - Medical Examinations'!$A$2:$A$2336,'Cleaned - Medical Examinations'!$C$2:$C$2336,0)</f>
        <v>11.52</v>
      </c>
      <c r="E896" s="11" t="str">
        <f>_xlfn.XLOOKUP($A896,'Cleaned - Medical Examinations'!$A$2:$A$2336,'Cleaned - Medical Examinations'!$D$2:$D$2336,0)</f>
        <v>Yes</v>
      </c>
      <c r="F896" s="11" t="str">
        <f>_xlfn.XLOOKUP($A896,'Cleaned - Medical Examinations'!$A$2:$A$2336,'Cleaned - Medical Examinations'!$E$2:$E$2336,0)</f>
        <v>No</v>
      </c>
      <c r="G896" s="11" t="str">
        <f>_xlfn.XLOOKUP($A896,'Cleaned - Medical Examinations'!$A$2:$A$2336,'Cleaned - Medical Examinations'!$F$2:$F$2336,0)</f>
        <v>Yes</v>
      </c>
      <c r="H896" s="11">
        <f>_xlfn.XLOOKUP($A896,'Cleaned - Medical Examinations'!$A$2:$A$2336,'Cleaned - Medical Examinations'!$G$2:$G$2336,0)</f>
        <v>1</v>
      </c>
      <c r="I896" s="11" t="str">
        <f>_xlfn.XLOOKUP($A896,'Cleaned - Medical Examinations'!$A$2:$A$2336,'Cleaned - Medical Examinations'!$H$2:$H$2336,0)</f>
        <v>No</v>
      </c>
      <c r="J896" s="11" t="str">
        <f>_xlfn.XLOOKUP($A896,'Cleaned - Medical Examinations'!$A$2:$A$2336,'Cleaned - Medical Examinations'!$I$2:$I$2336,0)</f>
        <v>Overweight</v>
      </c>
      <c r="K896" s="11" t="str">
        <f t="shared" si="13"/>
        <v>Diabetic</v>
      </c>
      <c r="L896" s="14">
        <f>_xlfn.XLOOKUP($A896,'Cleaned - Hospitalisation Detai'!$A$2:$A$2344,'Cleaned - Hospitalisation Detai'!$J$2:$J$2344,0)</f>
        <v>23212</v>
      </c>
      <c r="M896" s="19">
        <f>_xlfn.XLOOKUP($A896,'Cleaned - Hospitalisation Detai'!$A$2:$A$2344,'Cleaned - Hospitalisation Detai'!$F$2:$F$2344,0)</f>
        <v>12124.99</v>
      </c>
      <c r="N896" s="19" t="str">
        <f>_xlfn.XLOOKUP($A896,'Cleaned - Hospitalisation Detai'!$A$2:$A$2344,'Cleaned - Hospitalisation Detai'!$G$2:$G$2344,0)</f>
        <v>tier - 3</v>
      </c>
      <c r="O896" s="19" t="str">
        <f>_xlfn.XLOOKUP($A896,'Cleaned - Hospitalisation Detai'!$A$2:$A$2344,'Cleaned - Hospitalisation Detai'!$H$2:$H$2344,0)</f>
        <v>tier - 1</v>
      </c>
      <c r="P896" s="19" t="str">
        <f>_xlfn.XLOOKUP($A896,'Cleaned - Hospitalisation Detai'!$A$2:$A$2344,'Cleaned - Hospitalisation Detai'!$I$2:$I$2344,0)</f>
        <v>R1012</v>
      </c>
      <c r="Q896" s="20">
        <f>_xlfn.XLOOKUP($A896,'Cleaned - Hospitalisation Detai'!$A$2:$A$2344,'Cleaned - Hospitalisation Detai'!$K$2:$K$2344,0)</f>
        <v>59</v>
      </c>
    </row>
    <row r="897" spans="1:17" ht="15.6" x14ac:dyDescent="0.3">
      <c r="A897" s="10" t="s">
        <v>1475</v>
      </c>
      <c r="B897" s="11" t="str">
        <f>_xlfn.XLOOKUP(A897,'Cleaned - Customer Names '!$A$2:$A$2336,'Cleaned - Customer Names '!$C$2:$C$2336,0)</f>
        <v>Justyna I.</v>
      </c>
      <c r="C897" s="11">
        <f>_xlfn.XLOOKUP($A897,'Cleaned - Medical Examinations'!$A$2:$A$2336,'Cleaned - Medical Examinations'!$B$2:$B$2336,0)</f>
        <v>30.8</v>
      </c>
      <c r="D897" s="11">
        <f>_xlfn.XLOOKUP($A897,'Cleaned - Medical Examinations'!$A$2:$A$2336,'Cleaned - Medical Examinations'!$C$2:$C$2336,0)</f>
        <v>10.95</v>
      </c>
      <c r="E897" s="11" t="str">
        <f>_xlfn.XLOOKUP($A897,'Cleaned - Medical Examinations'!$A$2:$A$2336,'Cleaned - Medical Examinations'!$D$2:$D$2336,0)</f>
        <v>No</v>
      </c>
      <c r="F897" s="11" t="str">
        <f>_xlfn.XLOOKUP($A897,'Cleaned - Medical Examinations'!$A$2:$A$2336,'Cleaned - Medical Examinations'!$E$2:$E$2336,0)</f>
        <v>No</v>
      </c>
      <c r="G897" s="11" t="str">
        <f>_xlfn.XLOOKUP($A897,'Cleaned - Medical Examinations'!$A$2:$A$2336,'Cleaned - Medical Examinations'!$F$2:$F$2336,0)</f>
        <v>No</v>
      </c>
      <c r="H897" s="11">
        <f>_xlfn.XLOOKUP($A897,'Cleaned - Medical Examinations'!$A$2:$A$2336,'Cleaned - Medical Examinations'!$G$2:$G$2336,0)</f>
        <v>0</v>
      </c>
      <c r="I897" s="11" t="str">
        <f>_xlfn.XLOOKUP($A897,'Cleaned - Medical Examinations'!$A$2:$A$2336,'Cleaned - Medical Examinations'!$H$2:$H$2336,0)</f>
        <v>No</v>
      </c>
      <c r="J897" s="11" t="str">
        <f>_xlfn.XLOOKUP($A897,'Cleaned - Medical Examinations'!$A$2:$A$2336,'Cleaned - Medical Examinations'!$I$2:$I$2336,0)</f>
        <v>Obesity</v>
      </c>
      <c r="K897" s="11" t="str">
        <f t="shared" si="13"/>
        <v>Diabetic</v>
      </c>
      <c r="L897" s="14">
        <f>_xlfn.XLOOKUP($A897,'Cleaned - Hospitalisation Detai'!$A$2:$A$2344,'Cleaned - Hospitalisation Detai'!$J$2:$J$2344,0)</f>
        <v>25136</v>
      </c>
      <c r="M897" s="19">
        <f>_xlfn.XLOOKUP($A897,'Cleaned - Hospitalisation Detai'!$A$2:$A$2344,'Cleaned - Hospitalisation Detai'!$F$2:$F$2344,0)</f>
        <v>12105.32</v>
      </c>
      <c r="N897" s="19" t="str">
        <f>_xlfn.XLOOKUP($A897,'Cleaned - Hospitalisation Detai'!$A$2:$A$2344,'Cleaned - Hospitalisation Detai'!$G$2:$G$2344,0)</f>
        <v>tier - 3</v>
      </c>
      <c r="O897" s="19" t="str">
        <f>_xlfn.XLOOKUP($A897,'Cleaned - Hospitalisation Detai'!$A$2:$A$2344,'Cleaned - Hospitalisation Detai'!$H$2:$H$2344,0)</f>
        <v>tier - 3</v>
      </c>
      <c r="P897" s="19" t="str">
        <f>_xlfn.XLOOKUP($A897,'Cleaned - Hospitalisation Detai'!$A$2:$A$2344,'Cleaned - Hospitalisation Detai'!$I$2:$I$2344,0)</f>
        <v>R1011</v>
      </c>
      <c r="Q897" s="20">
        <f>_xlfn.XLOOKUP($A897,'Cleaned - Hospitalisation Detai'!$A$2:$A$2344,'Cleaned - Hospitalisation Detai'!$K$2:$K$2344,0)</f>
        <v>54</v>
      </c>
    </row>
    <row r="898" spans="1:17" ht="15.6" x14ac:dyDescent="0.3">
      <c r="A898" s="10" t="s">
        <v>1474</v>
      </c>
      <c r="B898" s="11" t="str">
        <f>_xlfn.XLOOKUP(A898,'Cleaned - Customer Names '!$A$2:$A$2336,'Cleaned - Customer Names '!$C$2:$C$2336,0)</f>
        <v>Lucille</v>
      </c>
      <c r="C898" s="11">
        <f>_xlfn.XLOOKUP($A898,'Cleaned - Medical Examinations'!$A$2:$A$2336,'Cleaned - Medical Examinations'!$B$2:$B$2336,0)</f>
        <v>28.88</v>
      </c>
      <c r="D898" s="11">
        <f>_xlfn.XLOOKUP($A898,'Cleaned - Medical Examinations'!$A$2:$A$2336,'Cleaned - Medical Examinations'!$C$2:$C$2336,0)</f>
        <v>11.5</v>
      </c>
      <c r="E898" s="11" t="str">
        <f>_xlfn.XLOOKUP($A898,'Cleaned - Medical Examinations'!$A$2:$A$2336,'Cleaned - Medical Examinations'!$D$2:$D$2336,0)</f>
        <v>No</v>
      </c>
      <c r="F898" s="11" t="str">
        <f>_xlfn.XLOOKUP($A898,'Cleaned - Medical Examinations'!$A$2:$A$2336,'Cleaned - Medical Examinations'!$E$2:$E$2336,0)</f>
        <v>No</v>
      </c>
      <c r="G898" s="11" t="str">
        <f>_xlfn.XLOOKUP($A898,'Cleaned - Medical Examinations'!$A$2:$A$2336,'Cleaned - Medical Examinations'!$F$2:$F$2336,0)</f>
        <v>No</v>
      </c>
      <c r="H898" s="11">
        <f>_xlfn.XLOOKUP($A898,'Cleaned - Medical Examinations'!$A$2:$A$2336,'Cleaned - Medical Examinations'!$G$2:$G$2336,0)</f>
        <v>0</v>
      </c>
      <c r="I898" s="11" t="str">
        <f>_xlfn.XLOOKUP($A898,'Cleaned - Medical Examinations'!$A$2:$A$2336,'Cleaned - Medical Examinations'!$H$2:$H$2336,0)</f>
        <v>No</v>
      </c>
      <c r="J898" s="11" t="str">
        <f>_xlfn.XLOOKUP($A898,'Cleaned - Medical Examinations'!$A$2:$A$2336,'Cleaned - Medical Examinations'!$I$2:$I$2336,0)</f>
        <v>Overweight</v>
      </c>
      <c r="K898" s="11" t="str">
        <f t="shared" si="13"/>
        <v>Diabetic</v>
      </c>
      <c r="L898" s="14">
        <f>_xlfn.XLOOKUP($A898,'Cleaned - Hospitalisation Detai'!$A$2:$A$2344,'Cleaned - Hospitalisation Detai'!$J$2:$J$2344,0)</f>
        <v>25181</v>
      </c>
      <c r="M898" s="19">
        <f>_xlfn.XLOOKUP($A898,'Cleaned - Hospitalisation Detai'!$A$2:$A$2344,'Cleaned - Hospitalisation Detai'!$F$2:$F$2344,0)</f>
        <v>12096.65</v>
      </c>
      <c r="N898" s="19" t="str">
        <f>_xlfn.XLOOKUP($A898,'Cleaned - Hospitalisation Detai'!$A$2:$A$2344,'Cleaned - Hospitalisation Detai'!$G$2:$G$2344,0)</f>
        <v>tier - 3</v>
      </c>
      <c r="O898" s="19" t="str">
        <f>_xlfn.XLOOKUP($A898,'Cleaned - Hospitalisation Detai'!$A$2:$A$2344,'Cleaned - Hospitalisation Detai'!$H$2:$H$2344,0)</f>
        <v>tier - 1</v>
      </c>
      <c r="P898" s="19" t="str">
        <f>_xlfn.XLOOKUP($A898,'Cleaned - Hospitalisation Detai'!$A$2:$A$2344,'Cleaned - Hospitalisation Detai'!$I$2:$I$2344,0)</f>
        <v>R1024</v>
      </c>
      <c r="Q898" s="20">
        <f>_xlfn.XLOOKUP($A898,'Cleaned - Hospitalisation Detai'!$A$2:$A$2344,'Cleaned - Hospitalisation Detai'!$K$2:$K$2344,0)</f>
        <v>54</v>
      </c>
    </row>
    <row r="899" spans="1:17" ht="15.6" x14ac:dyDescent="0.3">
      <c r="A899" s="10" t="s">
        <v>1473</v>
      </c>
      <c r="B899" s="11" t="str">
        <f>_xlfn.XLOOKUP(A899,'Cleaned - Customer Names '!$A$2:$A$2336,'Cleaned - Customer Names '!$C$2:$C$2336,0)</f>
        <v>April</v>
      </c>
      <c r="C899" s="11">
        <f>_xlfn.XLOOKUP($A899,'Cleaned - Medical Examinations'!$A$2:$A$2336,'Cleaned - Medical Examinations'!$B$2:$B$2336,0)</f>
        <v>23</v>
      </c>
      <c r="D899" s="11">
        <f>_xlfn.XLOOKUP($A899,'Cleaned - Medical Examinations'!$A$2:$A$2336,'Cleaned - Medical Examinations'!$C$2:$C$2336,0)</f>
        <v>9.8800000000000008</v>
      </c>
      <c r="E899" s="11" t="str">
        <f>_xlfn.XLOOKUP($A899,'Cleaned - Medical Examinations'!$A$2:$A$2336,'Cleaned - Medical Examinations'!$D$2:$D$2336,0)</f>
        <v>No</v>
      </c>
      <c r="F899" s="11" t="str">
        <f>_xlfn.XLOOKUP($A899,'Cleaned - Medical Examinations'!$A$2:$A$2336,'Cleaned - Medical Examinations'!$E$2:$E$2336,0)</f>
        <v>No</v>
      </c>
      <c r="G899" s="11" t="str">
        <f>_xlfn.XLOOKUP($A899,'Cleaned - Medical Examinations'!$A$2:$A$2336,'Cleaned - Medical Examinations'!$F$2:$F$2336,0)</f>
        <v>No</v>
      </c>
      <c r="H899" s="11">
        <f>_xlfn.XLOOKUP($A899,'Cleaned - Medical Examinations'!$A$2:$A$2336,'Cleaned - Medical Examinations'!$G$2:$G$2336,0)</f>
        <v>0</v>
      </c>
      <c r="I899" s="11" t="str">
        <f>_xlfn.XLOOKUP($A899,'Cleaned - Medical Examinations'!$A$2:$A$2336,'Cleaned - Medical Examinations'!$H$2:$H$2336,0)</f>
        <v>No</v>
      </c>
      <c r="J899" s="11" t="str">
        <f>_xlfn.XLOOKUP($A899,'Cleaned - Medical Examinations'!$A$2:$A$2336,'Cleaned - Medical Examinations'!$I$2:$I$2336,0)</f>
        <v>Normal Weight</v>
      </c>
      <c r="K899" s="11" t="str">
        <f t="shared" ref="K899:K962" si="14">IF(D899&gt;=6.5,"Diabetic","Non-Diabetic")</f>
        <v>Diabetic</v>
      </c>
      <c r="L899" s="14">
        <f>_xlfn.XLOOKUP($A899,'Cleaned - Hospitalisation Detai'!$A$2:$A$2344,'Cleaned - Hospitalisation Detai'!$J$2:$J$2344,0)</f>
        <v>25010</v>
      </c>
      <c r="M899" s="19">
        <f>_xlfn.XLOOKUP($A899,'Cleaned - Hospitalisation Detai'!$A$2:$A$2344,'Cleaned - Hospitalisation Detai'!$F$2:$F$2344,0)</f>
        <v>12094.48</v>
      </c>
      <c r="N899" s="19" t="str">
        <f>_xlfn.XLOOKUP($A899,'Cleaned - Hospitalisation Detai'!$A$2:$A$2344,'Cleaned - Hospitalisation Detai'!$G$2:$G$2344,0)</f>
        <v>tier - 3</v>
      </c>
      <c r="O899" s="19" t="str">
        <f>_xlfn.XLOOKUP($A899,'Cleaned - Hospitalisation Detai'!$A$2:$A$2344,'Cleaned - Hospitalisation Detai'!$H$2:$H$2344,0)</f>
        <v>tier - 3</v>
      </c>
      <c r="P899" s="19" t="str">
        <f>_xlfn.XLOOKUP($A899,'Cleaned - Hospitalisation Detai'!$A$2:$A$2344,'Cleaned - Hospitalisation Detai'!$I$2:$I$2344,0)</f>
        <v>R1011</v>
      </c>
      <c r="Q899" s="20">
        <f>_xlfn.XLOOKUP($A899,'Cleaned - Hospitalisation Detai'!$A$2:$A$2344,'Cleaned - Hospitalisation Detai'!$K$2:$K$2344,0)</f>
        <v>54</v>
      </c>
    </row>
    <row r="900" spans="1:17" ht="15.6" x14ac:dyDescent="0.3">
      <c r="A900" s="10" t="s">
        <v>1472</v>
      </c>
      <c r="B900" s="11" t="str">
        <f>_xlfn.XLOOKUP(A900,'Cleaned - Customer Names '!$A$2:$A$2336,'Cleaned - Customer Names '!$C$2:$C$2336,0)</f>
        <v>Robert</v>
      </c>
      <c r="C900" s="11">
        <f>_xlfn.XLOOKUP($A900,'Cleaned - Medical Examinations'!$A$2:$A$2336,'Cleaned - Medical Examinations'!$B$2:$B$2336,0)</f>
        <v>38.25</v>
      </c>
      <c r="D900" s="11">
        <f>_xlfn.XLOOKUP($A900,'Cleaned - Medical Examinations'!$A$2:$A$2336,'Cleaned - Medical Examinations'!$C$2:$C$2336,0)</f>
        <v>6.2</v>
      </c>
      <c r="E900" s="11" t="str">
        <f>_xlfn.XLOOKUP($A900,'Cleaned - Medical Examinations'!$A$2:$A$2336,'Cleaned - Medical Examinations'!$D$2:$D$2336,0)</f>
        <v>No</v>
      </c>
      <c r="F900" s="11" t="str">
        <f>_xlfn.XLOOKUP($A900,'Cleaned - Medical Examinations'!$A$2:$A$2336,'Cleaned - Medical Examinations'!$E$2:$E$2336,0)</f>
        <v>No</v>
      </c>
      <c r="G900" s="11" t="str">
        <f>_xlfn.XLOOKUP($A900,'Cleaned - Medical Examinations'!$A$2:$A$2336,'Cleaned - Medical Examinations'!$F$2:$F$2336,0)</f>
        <v>No</v>
      </c>
      <c r="H900" s="11">
        <f>_xlfn.XLOOKUP($A900,'Cleaned - Medical Examinations'!$A$2:$A$2336,'Cleaned - Medical Examinations'!$G$2:$G$2336,0)</f>
        <v>1</v>
      </c>
      <c r="I900" s="11" t="str">
        <f>_xlfn.XLOOKUP($A900,'Cleaned - Medical Examinations'!$A$2:$A$2336,'Cleaned - Medical Examinations'!$H$2:$H$2336,0)</f>
        <v>No</v>
      </c>
      <c r="J900" s="11" t="str">
        <f>_xlfn.XLOOKUP($A900,'Cleaned - Medical Examinations'!$A$2:$A$2336,'Cleaned - Medical Examinations'!$I$2:$I$2336,0)</f>
        <v>Obesity</v>
      </c>
      <c r="K900" s="11" t="str">
        <f t="shared" si="14"/>
        <v>Non-Diabetic</v>
      </c>
      <c r="L900" s="14">
        <f>_xlfn.XLOOKUP($A900,'Cleaned - Hospitalisation Detai'!$A$2:$A$2344,'Cleaned - Hospitalisation Detai'!$J$2:$J$2344,0)</f>
        <v>30927</v>
      </c>
      <c r="M900" s="19">
        <f>_xlfn.XLOOKUP($A900,'Cleaned - Hospitalisation Detai'!$A$2:$A$2344,'Cleaned - Hospitalisation Detai'!$F$2:$F$2344,0)</f>
        <v>12091.34</v>
      </c>
      <c r="N900" s="19" t="str">
        <f>_xlfn.XLOOKUP($A900,'Cleaned - Hospitalisation Detai'!$A$2:$A$2344,'Cleaned - Hospitalisation Detai'!$G$2:$G$2344,0)</f>
        <v>tier - 3</v>
      </c>
      <c r="O900" s="19" t="str">
        <f>_xlfn.XLOOKUP($A900,'Cleaned - Hospitalisation Detai'!$A$2:$A$2344,'Cleaned - Hospitalisation Detai'!$H$2:$H$2344,0)</f>
        <v>tier - 2</v>
      </c>
      <c r="P900" s="19" t="str">
        <f>_xlfn.XLOOKUP($A900,'Cleaned - Hospitalisation Detai'!$A$2:$A$2344,'Cleaned - Hospitalisation Detai'!$I$2:$I$2344,0)</f>
        <v>R1022</v>
      </c>
      <c r="Q900" s="20">
        <f>_xlfn.XLOOKUP($A900,'Cleaned - Hospitalisation Detai'!$A$2:$A$2344,'Cleaned - Hospitalisation Detai'!$K$2:$K$2344,0)</f>
        <v>38</v>
      </c>
    </row>
    <row r="901" spans="1:17" ht="15.6" x14ac:dyDescent="0.3">
      <c r="A901" s="10" t="s">
        <v>1471</v>
      </c>
      <c r="B901" s="11" t="str">
        <f>_xlfn.XLOOKUP(A901,'Cleaned - Customer Names '!$A$2:$A$2336,'Cleaned - Customer Names '!$C$2:$C$2336,0)</f>
        <v>Alyssa</v>
      </c>
      <c r="C901" s="11">
        <f>_xlfn.XLOOKUP($A901,'Cleaned - Medical Examinations'!$A$2:$A$2336,'Cleaned - Medical Examinations'!$B$2:$B$2336,0)</f>
        <v>39.25</v>
      </c>
      <c r="D901" s="11">
        <f>_xlfn.XLOOKUP($A901,'Cleaned - Medical Examinations'!$A$2:$A$2336,'Cleaned - Medical Examinations'!$C$2:$C$2336,0)</f>
        <v>8.41</v>
      </c>
      <c r="E901" s="11" t="str">
        <f>_xlfn.XLOOKUP($A901,'Cleaned - Medical Examinations'!$A$2:$A$2336,'Cleaned - Medical Examinations'!$D$2:$D$2336,0)</f>
        <v>Yes</v>
      </c>
      <c r="F901" s="11" t="str">
        <f>_xlfn.XLOOKUP($A901,'Cleaned - Medical Examinations'!$A$2:$A$2336,'Cleaned - Medical Examinations'!$E$2:$E$2336,0)</f>
        <v>No</v>
      </c>
      <c r="G901" s="11" t="str">
        <f>_xlfn.XLOOKUP($A901,'Cleaned - Medical Examinations'!$A$2:$A$2336,'Cleaned - Medical Examinations'!$F$2:$F$2336,0)</f>
        <v>No</v>
      </c>
      <c r="H901" s="11">
        <f>_xlfn.XLOOKUP($A901,'Cleaned - Medical Examinations'!$A$2:$A$2336,'Cleaned - Medical Examinations'!$G$2:$G$2336,0)</f>
        <v>1</v>
      </c>
      <c r="I901" s="11" t="str">
        <f>_xlfn.XLOOKUP($A901,'Cleaned - Medical Examinations'!$A$2:$A$2336,'Cleaned - Medical Examinations'!$H$2:$H$2336,0)</f>
        <v>No</v>
      </c>
      <c r="J901" s="11" t="str">
        <f>_xlfn.XLOOKUP($A901,'Cleaned - Medical Examinations'!$A$2:$A$2336,'Cleaned - Medical Examinations'!$I$2:$I$2336,0)</f>
        <v>Obesity</v>
      </c>
      <c r="K901" s="11" t="str">
        <f t="shared" si="14"/>
        <v>Diabetic</v>
      </c>
      <c r="L901" s="14">
        <f>_xlfn.XLOOKUP($A901,'Cleaned - Hospitalisation Detai'!$A$2:$A$2344,'Cleaned - Hospitalisation Detai'!$J$2:$J$2344,0)</f>
        <v>31662</v>
      </c>
      <c r="M901" s="19">
        <f>_xlfn.XLOOKUP($A901,'Cleaned - Hospitalisation Detai'!$A$2:$A$2344,'Cleaned - Hospitalisation Detai'!$F$2:$F$2344,0)</f>
        <v>12048.13</v>
      </c>
      <c r="N901" s="19" t="str">
        <f>_xlfn.XLOOKUP($A901,'Cleaned - Hospitalisation Detai'!$A$2:$A$2344,'Cleaned - Hospitalisation Detai'!$G$2:$G$2344,0)</f>
        <v>tier - 3</v>
      </c>
      <c r="O901" s="19" t="str">
        <f>_xlfn.XLOOKUP($A901,'Cleaned - Hospitalisation Detai'!$A$2:$A$2344,'Cleaned - Hospitalisation Detai'!$H$2:$H$2344,0)</f>
        <v>tier - 2</v>
      </c>
      <c r="P901" s="19" t="str">
        <f>_xlfn.XLOOKUP($A901,'Cleaned - Hospitalisation Detai'!$A$2:$A$2344,'Cleaned - Hospitalisation Detai'!$I$2:$I$2344,0)</f>
        <v>R1026</v>
      </c>
      <c r="Q901" s="20">
        <f>_xlfn.XLOOKUP($A901,'Cleaned - Hospitalisation Detai'!$A$2:$A$2344,'Cleaned - Hospitalisation Detai'!$K$2:$K$2344,0)</f>
        <v>36</v>
      </c>
    </row>
    <row r="902" spans="1:17" ht="15.6" x14ac:dyDescent="0.3">
      <c r="A902" s="10" t="s">
        <v>1470</v>
      </c>
      <c r="B902" s="11" t="str">
        <f>_xlfn.XLOOKUP(A902,'Cleaned - Customer Names '!$A$2:$A$2336,'Cleaned - Customer Names '!$C$2:$C$2336,0)</f>
        <v>Jessica E.</v>
      </c>
      <c r="C902" s="11">
        <f>_xlfn.XLOOKUP($A902,'Cleaned - Medical Examinations'!$A$2:$A$2336,'Cleaned - Medical Examinations'!$B$2:$B$2336,0)</f>
        <v>26.6</v>
      </c>
      <c r="D902" s="11">
        <f>_xlfn.XLOOKUP($A902,'Cleaned - Medical Examinations'!$A$2:$A$2336,'Cleaned - Medical Examinations'!$C$2:$C$2336,0)</f>
        <v>5.07</v>
      </c>
      <c r="E902" s="11" t="str">
        <f>_xlfn.XLOOKUP($A902,'Cleaned - Medical Examinations'!$A$2:$A$2336,'Cleaned - Medical Examinations'!$D$2:$D$2336,0)</f>
        <v>Yes</v>
      </c>
      <c r="F902" s="11" t="str">
        <f>_xlfn.XLOOKUP($A902,'Cleaned - Medical Examinations'!$A$2:$A$2336,'Cleaned - Medical Examinations'!$E$2:$E$2336,0)</f>
        <v>No</v>
      </c>
      <c r="G902" s="11" t="str">
        <f>_xlfn.XLOOKUP($A902,'Cleaned - Medical Examinations'!$A$2:$A$2336,'Cleaned - Medical Examinations'!$F$2:$F$2336,0)</f>
        <v>No</v>
      </c>
      <c r="H902" s="11">
        <f>_xlfn.XLOOKUP($A902,'Cleaned - Medical Examinations'!$A$2:$A$2336,'Cleaned - Medical Examinations'!$G$2:$G$2336,0)</f>
        <v>2</v>
      </c>
      <c r="I902" s="11" t="str">
        <f>_xlfn.XLOOKUP($A902,'Cleaned - Medical Examinations'!$A$2:$A$2336,'Cleaned - Medical Examinations'!$H$2:$H$2336,0)</f>
        <v>No</v>
      </c>
      <c r="J902" s="11" t="str">
        <f>_xlfn.XLOOKUP($A902,'Cleaned - Medical Examinations'!$A$2:$A$2336,'Cleaned - Medical Examinations'!$I$2:$I$2336,0)</f>
        <v>Overweight</v>
      </c>
      <c r="K902" s="11" t="str">
        <f t="shared" si="14"/>
        <v>Non-Diabetic</v>
      </c>
      <c r="L902" s="14">
        <f>_xlfn.XLOOKUP($A902,'Cleaned - Hospitalisation Detai'!$A$2:$A$2344,'Cleaned - Hospitalisation Detai'!$J$2:$J$2344,0)</f>
        <v>24435</v>
      </c>
      <c r="M902" s="19">
        <f>_xlfn.XLOOKUP($A902,'Cleaned - Hospitalisation Detai'!$A$2:$A$2344,'Cleaned - Hospitalisation Detai'!$F$2:$F$2344,0)</f>
        <v>12044.34</v>
      </c>
      <c r="N902" s="19" t="str">
        <f>_xlfn.XLOOKUP($A902,'Cleaned - Hospitalisation Detai'!$A$2:$A$2344,'Cleaned - Hospitalisation Detai'!$G$2:$G$2344,0)</f>
        <v>tier - 3</v>
      </c>
      <c r="O902" s="19" t="str">
        <f>_xlfn.XLOOKUP($A902,'Cleaned - Hospitalisation Detai'!$A$2:$A$2344,'Cleaned - Hospitalisation Detai'!$H$2:$H$2344,0)</f>
        <v>tier - 1</v>
      </c>
      <c r="P902" s="19" t="str">
        <f>_xlfn.XLOOKUP($A902,'Cleaned - Hospitalisation Detai'!$A$2:$A$2344,'Cleaned - Hospitalisation Detai'!$I$2:$I$2344,0)</f>
        <v>R1012</v>
      </c>
      <c r="Q902" s="20">
        <f>_xlfn.XLOOKUP($A902,'Cleaned - Hospitalisation Detai'!$A$2:$A$2344,'Cleaned - Hospitalisation Detai'!$K$2:$K$2344,0)</f>
        <v>56</v>
      </c>
    </row>
    <row r="903" spans="1:17" ht="15.6" x14ac:dyDescent="0.3">
      <c r="A903" s="10" t="s">
        <v>1469</v>
      </c>
      <c r="B903" s="11" t="str">
        <f>_xlfn.XLOOKUP(A903,'Cleaned - Customer Names '!$A$2:$A$2336,'Cleaned - Customer Names '!$C$2:$C$2336,0)</f>
        <v>Patrick J.</v>
      </c>
      <c r="C903" s="11">
        <f>_xlfn.XLOOKUP($A903,'Cleaned - Medical Examinations'!$A$2:$A$2336,'Cleaned - Medical Examinations'!$B$2:$B$2336,0)</f>
        <v>35.700000000000003</v>
      </c>
      <c r="D903" s="11">
        <f>_xlfn.XLOOKUP($A903,'Cleaned - Medical Examinations'!$A$2:$A$2336,'Cleaned - Medical Examinations'!$C$2:$C$2336,0)</f>
        <v>4.0599999999999996</v>
      </c>
      <c r="E903" s="11" t="str">
        <f>_xlfn.XLOOKUP($A903,'Cleaned - Medical Examinations'!$A$2:$A$2336,'Cleaned - Medical Examinations'!$D$2:$D$2336,0)</f>
        <v>No</v>
      </c>
      <c r="F903" s="11" t="str">
        <f>_xlfn.XLOOKUP($A903,'Cleaned - Medical Examinations'!$A$2:$A$2336,'Cleaned - Medical Examinations'!$E$2:$E$2336,0)</f>
        <v>No</v>
      </c>
      <c r="G903" s="11" t="str">
        <f>_xlfn.XLOOKUP($A903,'Cleaned - Medical Examinations'!$A$2:$A$2336,'Cleaned - Medical Examinations'!$F$2:$F$2336,0)</f>
        <v>Yes</v>
      </c>
      <c r="H903" s="11">
        <f>_xlfn.XLOOKUP($A903,'Cleaned - Medical Examinations'!$A$2:$A$2336,'Cleaned - Medical Examinations'!$G$2:$G$2336,0)</f>
        <v>1</v>
      </c>
      <c r="I903" s="11" t="str">
        <f>_xlfn.XLOOKUP($A903,'Cleaned - Medical Examinations'!$A$2:$A$2336,'Cleaned - Medical Examinations'!$H$2:$H$2336,0)</f>
        <v>No</v>
      </c>
      <c r="J903" s="11" t="str">
        <f>_xlfn.XLOOKUP($A903,'Cleaned - Medical Examinations'!$A$2:$A$2336,'Cleaned - Medical Examinations'!$I$2:$I$2336,0)</f>
        <v>Obesity</v>
      </c>
      <c r="K903" s="11" t="str">
        <f t="shared" si="14"/>
        <v>Non-Diabetic</v>
      </c>
      <c r="L903" s="14">
        <f>_xlfn.XLOOKUP($A903,'Cleaned - Hospitalisation Detai'!$A$2:$A$2344,'Cleaned - Hospitalisation Detai'!$J$2:$J$2344,0)</f>
        <v>29144</v>
      </c>
      <c r="M903" s="19">
        <f>_xlfn.XLOOKUP($A903,'Cleaned - Hospitalisation Detai'!$A$2:$A$2344,'Cleaned - Hospitalisation Detai'!$F$2:$F$2344,0)</f>
        <v>12035.18</v>
      </c>
      <c r="N903" s="19" t="str">
        <f>_xlfn.XLOOKUP($A903,'Cleaned - Hospitalisation Detai'!$A$2:$A$2344,'Cleaned - Hospitalisation Detai'!$G$2:$G$2344,0)</f>
        <v>tier - 3</v>
      </c>
      <c r="O903" s="19" t="str">
        <f>_xlfn.XLOOKUP($A903,'Cleaned - Hospitalisation Detai'!$A$2:$A$2344,'Cleaned - Hospitalisation Detai'!$H$2:$H$2344,0)</f>
        <v>tier - 3</v>
      </c>
      <c r="P903" s="19" t="str">
        <f>_xlfn.XLOOKUP($A903,'Cleaned - Hospitalisation Detai'!$A$2:$A$2344,'Cleaned - Hospitalisation Detai'!$I$2:$I$2344,0)</f>
        <v>R1021</v>
      </c>
      <c r="Q903" s="20">
        <f>_xlfn.XLOOKUP($A903,'Cleaned - Hospitalisation Detai'!$A$2:$A$2344,'Cleaned - Hospitalisation Detai'!$K$2:$K$2344,0)</f>
        <v>43</v>
      </c>
    </row>
    <row r="904" spans="1:17" ht="15.6" x14ac:dyDescent="0.3">
      <c r="A904" s="10" t="s">
        <v>1468</v>
      </c>
      <c r="B904" s="11" t="str">
        <f>_xlfn.XLOOKUP(A904,'Cleaned - Customer Names '!$A$2:$A$2336,'Cleaned - Customer Names '!$C$2:$C$2336,0)</f>
        <v>Emilie</v>
      </c>
      <c r="C904" s="11">
        <f>_xlfn.XLOOKUP($A904,'Cleaned - Medical Examinations'!$A$2:$A$2336,'Cleaned - Medical Examinations'!$B$2:$B$2336,0)</f>
        <v>20.100000000000001</v>
      </c>
      <c r="D904" s="11">
        <f>_xlfn.XLOOKUP($A904,'Cleaned - Medical Examinations'!$A$2:$A$2336,'Cleaned - Medical Examinations'!$C$2:$C$2336,0)</f>
        <v>10.52</v>
      </c>
      <c r="E904" s="11" t="str">
        <f>_xlfn.XLOOKUP($A904,'Cleaned - Medical Examinations'!$A$2:$A$2336,'Cleaned - Medical Examinations'!$D$2:$D$2336,0)</f>
        <v>No</v>
      </c>
      <c r="F904" s="11" t="str">
        <f>_xlfn.XLOOKUP($A904,'Cleaned - Medical Examinations'!$A$2:$A$2336,'Cleaned - Medical Examinations'!$E$2:$E$2336,0)</f>
        <v>No</v>
      </c>
      <c r="G904" s="11" t="str">
        <f>_xlfn.XLOOKUP($A904,'Cleaned - Medical Examinations'!$A$2:$A$2336,'Cleaned - Medical Examinations'!$F$2:$F$2336,0)</f>
        <v>No</v>
      </c>
      <c r="H904" s="11">
        <f>_xlfn.XLOOKUP($A904,'Cleaned - Medical Examinations'!$A$2:$A$2336,'Cleaned - Medical Examinations'!$G$2:$G$2336,0)</f>
        <v>0</v>
      </c>
      <c r="I904" s="11" t="str">
        <f>_xlfn.XLOOKUP($A904,'Cleaned - Medical Examinations'!$A$2:$A$2336,'Cleaned - Medical Examinations'!$H$2:$H$2336,0)</f>
        <v>No</v>
      </c>
      <c r="J904" s="11" t="str">
        <f>_xlfn.XLOOKUP($A904,'Cleaned - Medical Examinations'!$A$2:$A$2336,'Cleaned - Medical Examinations'!$I$2:$I$2336,0)</f>
        <v>Normal Weight</v>
      </c>
      <c r="K904" s="11" t="str">
        <f t="shared" si="14"/>
        <v>Diabetic</v>
      </c>
      <c r="L904" s="14">
        <f>_xlfn.XLOOKUP($A904,'Cleaned - Hospitalisation Detai'!$A$2:$A$2344,'Cleaned - Hospitalisation Detai'!$J$2:$J$2344,0)</f>
        <v>24044</v>
      </c>
      <c r="M904" s="19">
        <f>_xlfn.XLOOKUP($A904,'Cleaned - Hospitalisation Detai'!$A$2:$A$2344,'Cleaned - Hospitalisation Detai'!$F$2:$F$2344,0)</f>
        <v>12032.33</v>
      </c>
      <c r="N904" s="19" t="str">
        <f>_xlfn.XLOOKUP($A904,'Cleaned - Hospitalisation Detai'!$A$2:$A$2344,'Cleaned - Hospitalisation Detai'!$G$2:$G$2344,0)</f>
        <v>tier - 3</v>
      </c>
      <c r="O904" s="19" t="str">
        <f>_xlfn.XLOOKUP($A904,'Cleaned - Hospitalisation Detai'!$A$2:$A$2344,'Cleaned - Hospitalisation Detai'!$H$2:$H$2344,0)</f>
        <v>tier - 1</v>
      </c>
      <c r="P904" s="19" t="str">
        <f>_xlfn.XLOOKUP($A904,'Cleaned - Hospitalisation Detai'!$A$2:$A$2344,'Cleaned - Hospitalisation Detai'!$I$2:$I$2344,0)</f>
        <v>R1011</v>
      </c>
      <c r="Q904" s="20">
        <f>_xlfn.XLOOKUP($A904,'Cleaned - Hospitalisation Detai'!$A$2:$A$2344,'Cleaned - Hospitalisation Detai'!$K$2:$K$2344,0)</f>
        <v>57</v>
      </c>
    </row>
    <row r="905" spans="1:17" ht="15.6" x14ac:dyDescent="0.3">
      <c r="A905" s="10" t="s">
        <v>1467</v>
      </c>
      <c r="B905" s="11" t="str">
        <f>_xlfn.XLOOKUP(A905,'Cleaned - Customer Names '!$A$2:$A$2336,'Cleaned - Customer Names '!$C$2:$C$2336,0)</f>
        <v>Caitlin B.</v>
      </c>
      <c r="C905" s="11">
        <f>_xlfn.XLOOKUP($A905,'Cleaned - Medical Examinations'!$A$2:$A$2336,'Cleaned - Medical Examinations'!$B$2:$B$2336,0)</f>
        <v>22.23</v>
      </c>
      <c r="D905" s="11">
        <f>_xlfn.XLOOKUP($A905,'Cleaned - Medical Examinations'!$A$2:$A$2336,'Cleaned - Medical Examinations'!$C$2:$C$2336,0)</f>
        <v>9.65</v>
      </c>
      <c r="E905" s="11" t="str">
        <f>_xlfn.XLOOKUP($A905,'Cleaned - Medical Examinations'!$A$2:$A$2336,'Cleaned - Medical Examinations'!$D$2:$D$2336,0)</f>
        <v>No</v>
      </c>
      <c r="F905" s="11" t="str">
        <f>_xlfn.XLOOKUP($A905,'Cleaned - Medical Examinations'!$A$2:$A$2336,'Cleaned - Medical Examinations'!$E$2:$E$2336,0)</f>
        <v>No</v>
      </c>
      <c r="G905" s="11" t="str">
        <f>_xlfn.XLOOKUP($A905,'Cleaned - Medical Examinations'!$A$2:$A$2336,'Cleaned - Medical Examinations'!$F$2:$F$2336,0)</f>
        <v>No</v>
      </c>
      <c r="H905" s="11">
        <f>_xlfn.XLOOKUP($A905,'Cleaned - Medical Examinations'!$A$2:$A$2336,'Cleaned - Medical Examinations'!$G$2:$G$2336,0)</f>
        <v>0</v>
      </c>
      <c r="I905" s="11" t="str">
        <f>_xlfn.XLOOKUP($A905,'Cleaned - Medical Examinations'!$A$2:$A$2336,'Cleaned - Medical Examinations'!$H$2:$H$2336,0)</f>
        <v>No</v>
      </c>
      <c r="J905" s="11" t="str">
        <f>_xlfn.XLOOKUP($A905,'Cleaned - Medical Examinations'!$A$2:$A$2336,'Cleaned - Medical Examinations'!$I$2:$I$2336,0)</f>
        <v>Normal Weight</v>
      </c>
      <c r="K905" s="11" t="str">
        <f t="shared" si="14"/>
        <v>Diabetic</v>
      </c>
      <c r="L905" s="14">
        <f>_xlfn.XLOOKUP($A905,'Cleaned - Hospitalisation Detai'!$A$2:$A$2344,'Cleaned - Hospitalisation Detai'!$J$2:$J$2344,0)</f>
        <v>23902</v>
      </c>
      <c r="M905" s="19">
        <f>_xlfn.XLOOKUP($A905,'Cleaned - Hospitalisation Detai'!$A$2:$A$2344,'Cleaned - Hospitalisation Detai'!$F$2:$F$2344,0)</f>
        <v>12029.29</v>
      </c>
      <c r="N905" s="19" t="str">
        <f>_xlfn.XLOOKUP($A905,'Cleaned - Hospitalisation Detai'!$A$2:$A$2344,'Cleaned - Hospitalisation Detai'!$G$2:$G$2344,0)</f>
        <v>tier - 3</v>
      </c>
      <c r="O905" s="19" t="str">
        <f>_xlfn.XLOOKUP($A905,'Cleaned - Hospitalisation Detai'!$A$2:$A$2344,'Cleaned - Hospitalisation Detai'!$H$2:$H$2344,0)</f>
        <v>tier - 2</v>
      </c>
      <c r="P905" s="19" t="str">
        <f>_xlfn.XLOOKUP($A905,'Cleaned - Hospitalisation Detai'!$A$2:$A$2344,'Cleaned - Hospitalisation Detai'!$I$2:$I$2344,0)</f>
        <v>R1024</v>
      </c>
      <c r="Q905" s="20">
        <f>_xlfn.XLOOKUP($A905,'Cleaned - Hospitalisation Detai'!$A$2:$A$2344,'Cleaned - Hospitalisation Detai'!$K$2:$K$2344,0)</f>
        <v>57</v>
      </c>
    </row>
    <row r="906" spans="1:17" ht="15.6" x14ac:dyDescent="0.3">
      <c r="A906" s="10" t="s">
        <v>1466</v>
      </c>
      <c r="B906" s="11" t="str">
        <f>_xlfn.XLOOKUP(A906,'Cleaned - Customer Names '!$A$2:$A$2336,'Cleaned - Customer Names '!$C$2:$C$2336,0)</f>
        <v>Joseph W</v>
      </c>
      <c r="C906" s="11">
        <f>_xlfn.XLOOKUP($A906,'Cleaned - Medical Examinations'!$A$2:$A$2336,'Cleaned - Medical Examinations'!$B$2:$B$2336,0)</f>
        <v>36.47</v>
      </c>
      <c r="D906" s="11">
        <f>_xlfn.XLOOKUP($A906,'Cleaned - Medical Examinations'!$A$2:$A$2336,'Cleaned - Medical Examinations'!$C$2:$C$2336,0)</f>
        <v>6.21</v>
      </c>
      <c r="E906" s="11" t="str">
        <f>_xlfn.XLOOKUP($A906,'Cleaned - Medical Examinations'!$A$2:$A$2336,'Cleaned - Medical Examinations'!$D$2:$D$2336,0)</f>
        <v>No</v>
      </c>
      <c r="F906" s="11" t="str">
        <f>_xlfn.XLOOKUP($A906,'Cleaned - Medical Examinations'!$A$2:$A$2336,'Cleaned - Medical Examinations'!$E$2:$E$2336,0)</f>
        <v>No</v>
      </c>
      <c r="G906" s="11" t="str">
        <f>_xlfn.XLOOKUP($A906,'Cleaned - Medical Examinations'!$A$2:$A$2336,'Cleaned - Medical Examinations'!$F$2:$F$2336,0)</f>
        <v>No</v>
      </c>
      <c r="H906" s="11">
        <f>_xlfn.XLOOKUP($A906,'Cleaned - Medical Examinations'!$A$2:$A$2336,'Cleaned - Medical Examinations'!$G$2:$G$2336,0)</f>
        <v>0</v>
      </c>
      <c r="I906" s="11" t="str">
        <f>_xlfn.XLOOKUP($A906,'Cleaned - Medical Examinations'!$A$2:$A$2336,'Cleaned - Medical Examinations'!$H$2:$H$2336,0)</f>
        <v>No</v>
      </c>
      <c r="J906" s="11" t="str">
        <f>_xlfn.XLOOKUP($A906,'Cleaned - Medical Examinations'!$A$2:$A$2336,'Cleaned - Medical Examinations'!$I$2:$I$2336,0)</f>
        <v>Obesity</v>
      </c>
      <c r="K906" s="11" t="str">
        <f t="shared" si="14"/>
        <v>Non-Diabetic</v>
      </c>
      <c r="L906" s="14">
        <f>_xlfn.XLOOKUP($A906,'Cleaned - Hospitalisation Detai'!$A$2:$A$2344,'Cleaned - Hospitalisation Detai'!$J$2:$J$2344,0)</f>
        <v>30241</v>
      </c>
      <c r="M906" s="19">
        <f>_xlfn.XLOOKUP($A906,'Cleaned - Hospitalisation Detai'!$A$2:$A$2344,'Cleaned - Hospitalisation Detai'!$F$2:$F$2344,0)</f>
        <v>12001.29</v>
      </c>
      <c r="N906" s="19" t="str">
        <f>_xlfn.XLOOKUP($A906,'Cleaned - Hospitalisation Detai'!$A$2:$A$2344,'Cleaned - Hospitalisation Detai'!$G$2:$G$2344,0)</f>
        <v>tier - 3</v>
      </c>
      <c r="O906" s="19" t="str">
        <f>_xlfn.XLOOKUP($A906,'Cleaned - Hospitalisation Detai'!$A$2:$A$2344,'Cleaned - Hospitalisation Detai'!$H$2:$H$2344,0)</f>
        <v>tier - 3</v>
      </c>
      <c r="P906" s="19" t="str">
        <f>_xlfn.XLOOKUP($A906,'Cleaned - Hospitalisation Detai'!$A$2:$A$2344,'Cleaned - Hospitalisation Detai'!$I$2:$I$2344,0)</f>
        <v>R1021</v>
      </c>
      <c r="Q906" s="20">
        <f>_xlfn.XLOOKUP($A906,'Cleaned - Hospitalisation Detai'!$A$2:$A$2344,'Cleaned - Hospitalisation Detai'!$K$2:$K$2344,0)</f>
        <v>40</v>
      </c>
    </row>
    <row r="907" spans="1:17" ht="15.6" x14ac:dyDescent="0.3">
      <c r="A907" s="10" t="s">
        <v>1465</v>
      </c>
      <c r="B907" s="11" t="str">
        <f>_xlfn.XLOOKUP(A907,'Cleaned - Customer Names '!$A$2:$A$2336,'Cleaned - Customer Names '!$C$2:$C$2336,0)</f>
        <v>Wendy</v>
      </c>
      <c r="C907" s="11">
        <f>_xlfn.XLOOKUP($A907,'Cleaned - Medical Examinations'!$A$2:$A$2336,'Cleaned - Medical Examinations'!$B$2:$B$2336,0)</f>
        <v>49.64</v>
      </c>
      <c r="D907" s="11">
        <f>_xlfn.XLOOKUP($A907,'Cleaned - Medical Examinations'!$A$2:$A$2336,'Cleaned - Medical Examinations'!$C$2:$C$2336,0)</f>
        <v>4.76</v>
      </c>
      <c r="E907" s="11" t="str">
        <f>_xlfn.XLOOKUP($A907,'Cleaned - Medical Examinations'!$A$2:$A$2336,'Cleaned - Medical Examinations'!$D$2:$D$2336,0)</f>
        <v>No</v>
      </c>
      <c r="F907" s="11" t="str">
        <f>_xlfn.XLOOKUP($A907,'Cleaned - Medical Examinations'!$A$2:$A$2336,'Cleaned - Medical Examinations'!$E$2:$E$2336,0)</f>
        <v>No</v>
      </c>
      <c r="G907" s="11" t="str">
        <f>_xlfn.XLOOKUP($A907,'Cleaned - Medical Examinations'!$A$2:$A$2336,'Cleaned - Medical Examinations'!$F$2:$F$2336,0)</f>
        <v>Yes</v>
      </c>
      <c r="H907" s="11">
        <f>_xlfn.XLOOKUP($A907,'Cleaned - Medical Examinations'!$A$2:$A$2336,'Cleaned - Medical Examinations'!$G$2:$G$2336,0)</f>
        <v>1</v>
      </c>
      <c r="I907" s="11" t="str">
        <f>_xlfn.XLOOKUP($A907,'Cleaned - Medical Examinations'!$A$2:$A$2336,'Cleaned - Medical Examinations'!$H$2:$H$2336,0)</f>
        <v>No</v>
      </c>
      <c r="J907" s="11" t="str">
        <f>_xlfn.XLOOKUP($A907,'Cleaned - Medical Examinations'!$A$2:$A$2336,'Cleaned - Medical Examinations'!$I$2:$I$2336,0)</f>
        <v>Obesity</v>
      </c>
      <c r="K907" s="11" t="str">
        <f t="shared" si="14"/>
        <v>Non-Diabetic</v>
      </c>
      <c r="L907" s="14">
        <f>_xlfn.XLOOKUP($A907,'Cleaned - Hospitalisation Detai'!$A$2:$A$2344,'Cleaned - Hospitalisation Detai'!$J$2:$J$2344,0)</f>
        <v>34315</v>
      </c>
      <c r="M907" s="19">
        <f>_xlfn.XLOOKUP($A907,'Cleaned - Hospitalisation Detai'!$A$2:$A$2344,'Cleaned - Hospitalisation Detai'!$F$2:$F$2344,0)</f>
        <v>11994.89</v>
      </c>
      <c r="N907" s="19" t="str">
        <f>_xlfn.XLOOKUP($A907,'Cleaned - Hospitalisation Detai'!$A$2:$A$2344,'Cleaned - Hospitalisation Detai'!$G$2:$G$2344,0)</f>
        <v>tier - 3</v>
      </c>
      <c r="O907" s="19" t="str">
        <f>_xlfn.XLOOKUP($A907,'Cleaned - Hospitalisation Detai'!$A$2:$A$2344,'Cleaned - Hospitalisation Detai'!$H$2:$H$2344,0)</f>
        <v>tier - 2</v>
      </c>
      <c r="P907" s="19" t="str">
        <f>_xlfn.XLOOKUP($A907,'Cleaned - Hospitalisation Detai'!$A$2:$A$2344,'Cleaned - Hospitalisation Detai'!$I$2:$I$2344,0)</f>
        <v>R1012</v>
      </c>
      <c r="Q907" s="20">
        <f>_xlfn.XLOOKUP($A907,'Cleaned - Hospitalisation Detai'!$A$2:$A$2344,'Cleaned - Hospitalisation Detai'!$K$2:$K$2344,0)</f>
        <v>29</v>
      </c>
    </row>
    <row r="908" spans="1:17" ht="15.6" x14ac:dyDescent="0.3">
      <c r="A908" s="10" t="s">
        <v>1464</v>
      </c>
      <c r="B908" s="11" t="str">
        <f>_xlfn.XLOOKUP(A908,'Cleaned - Customer Names '!$A$2:$A$2336,'Cleaned - Customer Names '!$C$2:$C$2336,0)</f>
        <v>Leah L.</v>
      </c>
      <c r="C908" s="11">
        <f>_xlfn.XLOOKUP($A908,'Cleaned - Medical Examinations'!$A$2:$A$2336,'Cleaned - Medical Examinations'!$B$2:$B$2336,0)</f>
        <v>36.799999999999997</v>
      </c>
      <c r="D908" s="11">
        <f>_xlfn.XLOOKUP($A908,'Cleaned - Medical Examinations'!$A$2:$A$2336,'Cleaned - Medical Examinations'!$C$2:$C$2336,0)</f>
        <v>5.73</v>
      </c>
      <c r="E908" s="11" t="str">
        <f>_xlfn.XLOOKUP($A908,'Cleaned - Medical Examinations'!$A$2:$A$2336,'Cleaned - Medical Examinations'!$D$2:$D$2336,0)</f>
        <v>Yes</v>
      </c>
      <c r="F908" s="11" t="str">
        <f>_xlfn.XLOOKUP($A908,'Cleaned - Medical Examinations'!$A$2:$A$2336,'Cleaned - Medical Examinations'!$E$2:$E$2336,0)</f>
        <v>No</v>
      </c>
      <c r="G908" s="11" t="str">
        <f>_xlfn.XLOOKUP($A908,'Cleaned - Medical Examinations'!$A$2:$A$2336,'Cleaned - Medical Examinations'!$F$2:$F$2336,0)</f>
        <v>Yes</v>
      </c>
      <c r="H908" s="11">
        <f>_xlfn.XLOOKUP($A908,'Cleaned - Medical Examinations'!$A$2:$A$2336,'Cleaned - Medical Examinations'!$G$2:$G$2336,0)</f>
        <v>1</v>
      </c>
      <c r="I908" s="11" t="str">
        <f>_xlfn.XLOOKUP($A908,'Cleaned - Medical Examinations'!$A$2:$A$2336,'Cleaned - Medical Examinations'!$H$2:$H$2336,0)</f>
        <v>No</v>
      </c>
      <c r="J908" s="11" t="str">
        <f>_xlfn.XLOOKUP($A908,'Cleaned - Medical Examinations'!$A$2:$A$2336,'Cleaned - Medical Examinations'!$I$2:$I$2336,0)</f>
        <v>Obesity</v>
      </c>
      <c r="K908" s="11" t="str">
        <f t="shared" si="14"/>
        <v>Non-Diabetic</v>
      </c>
      <c r="L908" s="14">
        <f>_xlfn.XLOOKUP($A908,'Cleaned - Hospitalisation Detai'!$A$2:$A$2344,'Cleaned - Hospitalisation Detai'!$J$2:$J$2344,0)</f>
        <v>30501</v>
      </c>
      <c r="M908" s="19">
        <f>_xlfn.XLOOKUP($A908,'Cleaned - Hospitalisation Detai'!$A$2:$A$2344,'Cleaned - Hospitalisation Detai'!$F$2:$F$2344,0)</f>
        <v>11987.68</v>
      </c>
      <c r="N908" s="19" t="str">
        <f>_xlfn.XLOOKUP($A908,'Cleaned - Hospitalisation Detai'!$A$2:$A$2344,'Cleaned - Hospitalisation Detai'!$G$2:$G$2344,0)</f>
        <v>tier - 3</v>
      </c>
      <c r="O908" s="19" t="str">
        <f>_xlfn.XLOOKUP($A908,'Cleaned - Hospitalisation Detai'!$A$2:$A$2344,'Cleaned - Hospitalisation Detai'!$H$2:$H$2344,0)</f>
        <v>tier - 2</v>
      </c>
      <c r="P908" s="19" t="str">
        <f>_xlfn.XLOOKUP($A908,'Cleaned - Hospitalisation Detai'!$A$2:$A$2344,'Cleaned - Hospitalisation Detai'!$I$2:$I$2344,0)</f>
        <v>R1026</v>
      </c>
      <c r="Q908" s="20">
        <f>_xlfn.XLOOKUP($A908,'Cleaned - Hospitalisation Detai'!$A$2:$A$2344,'Cleaned - Hospitalisation Detai'!$K$2:$K$2344,0)</f>
        <v>39</v>
      </c>
    </row>
    <row r="909" spans="1:17" ht="15.6" x14ac:dyDescent="0.3">
      <c r="A909" s="10" t="s">
        <v>1463</v>
      </c>
      <c r="B909" s="11" t="str">
        <f>_xlfn.XLOOKUP(A909,'Cleaned - Customer Names '!$A$2:$A$2336,'Cleaned - Customer Names '!$C$2:$C$2336,0)</f>
        <v>Wayne L.</v>
      </c>
      <c r="C909" s="11">
        <f>_xlfn.XLOOKUP($A909,'Cleaned - Medical Examinations'!$A$2:$A$2336,'Cleaned - Medical Examinations'!$B$2:$B$2336,0)</f>
        <v>33.880000000000003</v>
      </c>
      <c r="D909" s="11">
        <f>_xlfn.XLOOKUP($A909,'Cleaned - Medical Examinations'!$A$2:$A$2336,'Cleaned - Medical Examinations'!$C$2:$C$2336,0)</f>
        <v>10.78</v>
      </c>
      <c r="E909" s="11" t="str">
        <f>_xlfn.XLOOKUP($A909,'Cleaned - Medical Examinations'!$A$2:$A$2336,'Cleaned - Medical Examinations'!$D$2:$D$2336,0)</f>
        <v>Yes</v>
      </c>
      <c r="F909" s="11" t="str">
        <f>_xlfn.XLOOKUP($A909,'Cleaned - Medical Examinations'!$A$2:$A$2336,'Cleaned - Medical Examinations'!$E$2:$E$2336,0)</f>
        <v>No</v>
      </c>
      <c r="G909" s="11" t="str">
        <f>_xlfn.XLOOKUP($A909,'Cleaned - Medical Examinations'!$A$2:$A$2336,'Cleaned - Medical Examinations'!$F$2:$F$2336,0)</f>
        <v>No</v>
      </c>
      <c r="H909" s="11">
        <f>_xlfn.XLOOKUP($A909,'Cleaned - Medical Examinations'!$A$2:$A$2336,'Cleaned - Medical Examinations'!$G$2:$G$2336,0)</f>
        <v>0</v>
      </c>
      <c r="I909" s="11" t="str">
        <f>_xlfn.XLOOKUP($A909,'Cleaned - Medical Examinations'!$A$2:$A$2336,'Cleaned - Medical Examinations'!$H$2:$H$2336,0)</f>
        <v>No</v>
      </c>
      <c r="J909" s="11" t="str">
        <f>_xlfn.XLOOKUP($A909,'Cleaned - Medical Examinations'!$A$2:$A$2336,'Cleaned - Medical Examinations'!$I$2:$I$2336,0)</f>
        <v>Obesity</v>
      </c>
      <c r="K909" s="11" t="str">
        <f t="shared" si="14"/>
        <v>Diabetic</v>
      </c>
      <c r="L909" s="14">
        <f>_xlfn.XLOOKUP($A909,'Cleaned - Hospitalisation Detai'!$A$2:$A$2344,'Cleaned - Hospitalisation Detai'!$J$2:$J$2344,0)</f>
        <v>24828</v>
      </c>
      <c r="M909" s="19">
        <f>_xlfn.XLOOKUP($A909,'Cleaned - Hospitalisation Detai'!$A$2:$A$2344,'Cleaned - Hospitalisation Detai'!$F$2:$F$2344,0)</f>
        <v>11987.17</v>
      </c>
      <c r="N909" s="19" t="str">
        <f>_xlfn.XLOOKUP($A909,'Cleaned - Hospitalisation Detai'!$A$2:$A$2344,'Cleaned - Hospitalisation Detai'!$G$2:$G$2344,0)</f>
        <v>tier - 3</v>
      </c>
      <c r="O909" s="19" t="str">
        <f>_xlfn.XLOOKUP($A909,'Cleaned - Hospitalisation Detai'!$A$2:$A$2344,'Cleaned - Hospitalisation Detai'!$H$2:$H$2344,0)</f>
        <v>tier - 3</v>
      </c>
      <c r="P909" s="19" t="str">
        <f>_xlfn.XLOOKUP($A909,'Cleaned - Hospitalisation Detai'!$A$2:$A$2344,'Cleaned - Hospitalisation Detai'!$I$2:$I$2344,0)</f>
        <v>R1013</v>
      </c>
      <c r="Q909" s="20">
        <f>_xlfn.XLOOKUP($A909,'Cleaned - Hospitalisation Detai'!$A$2:$A$2344,'Cleaned - Hospitalisation Detai'!$K$2:$K$2344,0)</f>
        <v>55</v>
      </c>
    </row>
    <row r="910" spans="1:17" ht="15.6" x14ac:dyDescent="0.3">
      <c r="A910" s="10" t="s">
        <v>1462</v>
      </c>
      <c r="B910" s="11" t="str">
        <f>_xlfn.XLOOKUP(A910,'Cleaned - Customer Names '!$A$2:$A$2336,'Cleaned - Customer Names '!$C$2:$C$2336,0)</f>
        <v>Jason M.</v>
      </c>
      <c r="C910" s="11">
        <f>_xlfn.XLOOKUP($A910,'Cleaned - Medical Examinations'!$A$2:$A$2336,'Cleaned - Medical Examinations'!$B$2:$B$2336,0)</f>
        <v>32.01</v>
      </c>
      <c r="D910" s="11">
        <f>_xlfn.XLOOKUP($A910,'Cleaned - Medical Examinations'!$A$2:$A$2336,'Cleaned - Medical Examinations'!$C$2:$C$2336,0)</f>
        <v>5.08</v>
      </c>
      <c r="E910" s="11" t="str">
        <f>_xlfn.XLOOKUP($A910,'Cleaned - Medical Examinations'!$A$2:$A$2336,'Cleaned - Medical Examinations'!$D$2:$D$2336,0)</f>
        <v>Yes</v>
      </c>
      <c r="F910" s="11" t="str">
        <f>_xlfn.XLOOKUP($A910,'Cleaned - Medical Examinations'!$A$2:$A$2336,'Cleaned - Medical Examinations'!$E$2:$E$2336,0)</f>
        <v>No</v>
      </c>
      <c r="G910" s="11" t="str">
        <f>_xlfn.XLOOKUP($A910,'Cleaned - Medical Examinations'!$A$2:$A$2336,'Cleaned - Medical Examinations'!$F$2:$F$2336,0)</f>
        <v>No</v>
      </c>
      <c r="H910" s="11">
        <f>_xlfn.XLOOKUP($A910,'Cleaned - Medical Examinations'!$A$2:$A$2336,'Cleaned - Medical Examinations'!$G$2:$G$2336,0)</f>
        <v>1</v>
      </c>
      <c r="I910" s="11" t="str">
        <f>_xlfn.XLOOKUP($A910,'Cleaned - Medical Examinations'!$A$2:$A$2336,'Cleaned - Medical Examinations'!$H$2:$H$2336,0)</f>
        <v>No</v>
      </c>
      <c r="J910" s="11" t="str">
        <f>_xlfn.XLOOKUP($A910,'Cleaned - Medical Examinations'!$A$2:$A$2336,'Cleaned - Medical Examinations'!$I$2:$I$2336,0)</f>
        <v>Obesity</v>
      </c>
      <c r="K910" s="11" t="str">
        <f t="shared" si="14"/>
        <v>Non-Diabetic</v>
      </c>
      <c r="L910" s="14">
        <f>_xlfn.XLOOKUP($A910,'Cleaned - Hospitalisation Detai'!$A$2:$A$2344,'Cleaned - Hospitalisation Detai'!$J$2:$J$2344,0)</f>
        <v>23649</v>
      </c>
      <c r="M910" s="19">
        <f>_xlfn.XLOOKUP($A910,'Cleaned - Hospitalisation Detai'!$A$2:$A$2344,'Cleaned - Hospitalisation Detai'!$F$2:$F$2344,0)</f>
        <v>11946.63</v>
      </c>
      <c r="N910" s="19" t="str">
        <f>_xlfn.XLOOKUP($A910,'Cleaned - Hospitalisation Detai'!$A$2:$A$2344,'Cleaned - Hospitalisation Detai'!$G$2:$G$2344,0)</f>
        <v>tier - 3</v>
      </c>
      <c r="O910" s="19" t="str">
        <f>_xlfn.XLOOKUP($A910,'Cleaned - Hospitalisation Detai'!$A$2:$A$2344,'Cleaned - Hospitalisation Detai'!$H$2:$H$2344,0)</f>
        <v>tier - 2</v>
      </c>
      <c r="P910" s="19" t="str">
        <f>_xlfn.XLOOKUP($A910,'Cleaned - Hospitalisation Detai'!$A$2:$A$2344,'Cleaned - Hospitalisation Detai'!$I$2:$I$2344,0)</f>
        <v>R1013</v>
      </c>
      <c r="Q910" s="20">
        <f>_xlfn.XLOOKUP($A910,'Cleaned - Hospitalisation Detai'!$A$2:$A$2344,'Cleaned - Hospitalisation Detai'!$K$2:$K$2344,0)</f>
        <v>58</v>
      </c>
    </row>
    <row r="911" spans="1:17" ht="15.6" x14ac:dyDescent="0.3">
      <c r="A911" s="10" t="s">
        <v>1461</v>
      </c>
      <c r="B911" s="11" t="str">
        <f>_xlfn.XLOOKUP(A911,'Cleaned - Customer Names '!$A$2:$A$2336,'Cleaned - Customer Names '!$C$2:$C$2336,0)</f>
        <v>Floris</v>
      </c>
      <c r="C911" s="11">
        <f>_xlfn.XLOOKUP($A911,'Cleaned - Medical Examinations'!$A$2:$A$2336,'Cleaned - Medical Examinations'!$B$2:$B$2336,0)</f>
        <v>33.630000000000003</v>
      </c>
      <c r="D911" s="11">
        <f>_xlfn.XLOOKUP($A911,'Cleaned - Medical Examinations'!$A$2:$A$2336,'Cleaned - Medical Examinations'!$C$2:$C$2336,0)</f>
        <v>11.39</v>
      </c>
      <c r="E911" s="11" t="str">
        <f>_xlfn.XLOOKUP($A911,'Cleaned - Medical Examinations'!$A$2:$A$2336,'Cleaned - Medical Examinations'!$D$2:$D$2336,0)</f>
        <v>No</v>
      </c>
      <c r="F911" s="11" t="str">
        <f>_xlfn.XLOOKUP($A911,'Cleaned - Medical Examinations'!$A$2:$A$2336,'Cleaned - Medical Examinations'!$E$2:$E$2336,0)</f>
        <v>No</v>
      </c>
      <c r="G911" s="11" t="str">
        <f>_xlfn.XLOOKUP($A911,'Cleaned - Medical Examinations'!$A$2:$A$2336,'Cleaned - Medical Examinations'!$F$2:$F$2336,0)</f>
        <v>No</v>
      </c>
      <c r="H911" s="11">
        <f>_xlfn.XLOOKUP($A911,'Cleaned - Medical Examinations'!$A$2:$A$2336,'Cleaned - Medical Examinations'!$G$2:$G$2336,0)</f>
        <v>0</v>
      </c>
      <c r="I911" s="11" t="str">
        <f>_xlfn.XLOOKUP($A911,'Cleaned - Medical Examinations'!$A$2:$A$2336,'Cleaned - Medical Examinations'!$H$2:$H$2336,0)</f>
        <v>No</v>
      </c>
      <c r="J911" s="11" t="str">
        <f>_xlfn.XLOOKUP($A911,'Cleaned - Medical Examinations'!$A$2:$A$2336,'Cleaned - Medical Examinations'!$I$2:$I$2336,0)</f>
        <v>Obesity</v>
      </c>
      <c r="K911" s="11" t="str">
        <f t="shared" si="14"/>
        <v>Diabetic</v>
      </c>
      <c r="L911" s="14">
        <f>_xlfn.XLOOKUP($A911,'Cleaned - Hospitalisation Detai'!$A$2:$A$2344,'Cleaned - Hospitalisation Detai'!$J$2:$J$2344,0)</f>
        <v>24047</v>
      </c>
      <c r="M911" s="19">
        <f>_xlfn.XLOOKUP($A911,'Cleaned - Hospitalisation Detai'!$A$2:$A$2344,'Cleaned - Hospitalisation Detai'!$F$2:$F$2344,0)</f>
        <v>11945.13</v>
      </c>
      <c r="N911" s="19" t="str">
        <f>_xlfn.XLOOKUP($A911,'Cleaned - Hospitalisation Detai'!$A$2:$A$2344,'Cleaned - Hospitalisation Detai'!$G$2:$G$2344,0)</f>
        <v>tier - 3</v>
      </c>
      <c r="O911" s="19" t="str">
        <f>_xlfn.XLOOKUP($A911,'Cleaned - Hospitalisation Detai'!$A$2:$A$2344,'Cleaned - Hospitalisation Detai'!$H$2:$H$2344,0)</f>
        <v>tier - 2</v>
      </c>
      <c r="P911" s="19" t="str">
        <f>_xlfn.XLOOKUP($A911,'Cleaned - Hospitalisation Detai'!$A$2:$A$2344,'Cleaned - Hospitalisation Detai'!$I$2:$I$2344,0)</f>
        <v>R1012</v>
      </c>
      <c r="Q911" s="20">
        <f>_xlfn.XLOOKUP($A911,'Cleaned - Hospitalisation Detai'!$A$2:$A$2344,'Cleaned - Hospitalisation Detai'!$K$2:$K$2344,0)</f>
        <v>57</v>
      </c>
    </row>
    <row r="912" spans="1:17" ht="15.6" x14ac:dyDescent="0.3">
      <c r="A912" s="10" t="s">
        <v>1460</v>
      </c>
      <c r="B912" s="11" t="str">
        <f>_xlfn.XLOOKUP(A912,'Cleaned - Customer Names '!$A$2:$A$2336,'Cleaned - Customer Names '!$C$2:$C$2336,0)</f>
        <v>Marc</v>
      </c>
      <c r="C912" s="11">
        <f>_xlfn.XLOOKUP($A912,'Cleaned - Medical Examinations'!$A$2:$A$2336,'Cleaned - Medical Examinations'!$B$2:$B$2336,0)</f>
        <v>34.865000000000002</v>
      </c>
      <c r="D912" s="11">
        <f>_xlfn.XLOOKUP($A912,'Cleaned - Medical Examinations'!$A$2:$A$2336,'Cleaned - Medical Examinations'!$C$2:$C$2336,0)</f>
        <v>5.35</v>
      </c>
      <c r="E912" s="11" t="str">
        <f>_xlfn.XLOOKUP($A912,'Cleaned - Medical Examinations'!$A$2:$A$2336,'Cleaned - Medical Examinations'!$D$2:$D$2336,0)</f>
        <v>Yes</v>
      </c>
      <c r="F912" s="11" t="str">
        <f>_xlfn.XLOOKUP($A912,'Cleaned - Medical Examinations'!$A$2:$A$2336,'Cleaned - Medical Examinations'!$E$2:$E$2336,0)</f>
        <v>No</v>
      </c>
      <c r="G912" s="11" t="str">
        <f>_xlfn.XLOOKUP($A912,'Cleaned - Medical Examinations'!$A$2:$A$2336,'Cleaned - Medical Examinations'!$F$2:$F$2336,0)</f>
        <v>No</v>
      </c>
      <c r="H912" s="11">
        <f>_xlfn.XLOOKUP($A912,'Cleaned - Medical Examinations'!$A$2:$A$2336,'Cleaned - Medical Examinations'!$G$2:$G$2336,0)</f>
        <v>1</v>
      </c>
      <c r="I912" s="11" t="str">
        <f>_xlfn.XLOOKUP($A912,'Cleaned - Medical Examinations'!$A$2:$A$2336,'Cleaned - Medical Examinations'!$H$2:$H$2336,0)</f>
        <v>No</v>
      </c>
      <c r="J912" s="11" t="str">
        <f>_xlfn.XLOOKUP($A912,'Cleaned - Medical Examinations'!$A$2:$A$2336,'Cleaned - Medical Examinations'!$I$2:$I$2336,0)</f>
        <v>Obesity</v>
      </c>
      <c r="K912" s="11" t="str">
        <f t="shared" si="14"/>
        <v>Non-Diabetic</v>
      </c>
      <c r="L912" s="14">
        <f>_xlfn.XLOOKUP($A912,'Cleaned - Hospitalisation Detai'!$A$2:$A$2344,'Cleaned - Hospitalisation Detai'!$J$2:$J$2344,0)</f>
        <v>23736</v>
      </c>
      <c r="M912" s="19">
        <f>_xlfn.XLOOKUP($A912,'Cleaned - Hospitalisation Detai'!$A$2:$A$2344,'Cleaned - Hospitalisation Detai'!$F$2:$F$2344,0)</f>
        <v>11944.59</v>
      </c>
      <c r="N912" s="19" t="str">
        <f>_xlfn.XLOOKUP($A912,'Cleaned - Hospitalisation Detai'!$A$2:$A$2344,'Cleaned - Hospitalisation Detai'!$G$2:$G$2344,0)</f>
        <v>tier - 3</v>
      </c>
      <c r="O912" s="19" t="str">
        <f>_xlfn.XLOOKUP($A912,'Cleaned - Hospitalisation Detai'!$A$2:$A$2344,'Cleaned - Hospitalisation Detai'!$H$2:$H$2344,0)</f>
        <v>tier - 2</v>
      </c>
      <c r="P912" s="19" t="str">
        <f>_xlfn.XLOOKUP($A912,'Cleaned - Hospitalisation Detai'!$A$2:$A$2344,'Cleaned - Hospitalisation Detai'!$I$2:$I$2344,0)</f>
        <v>R1016</v>
      </c>
      <c r="Q912" s="20">
        <f>_xlfn.XLOOKUP($A912,'Cleaned - Hospitalisation Detai'!$A$2:$A$2344,'Cleaned - Hospitalisation Detai'!$K$2:$K$2344,0)</f>
        <v>58</v>
      </c>
    </row>
    <row r="913" spans="1:17" ht="15.6" x14ac:dyDescent="0.3">
      <c r="A913" s="10" t="s">
        <v>1459</v>
      </c>
      <c r="B913" s="11" t="str">
        <f>_xlfn.XLOOKUP(A913,'Cleaned - Customer Names '!$A$2:$A$2336,'Cleaned - Customer Names '!$C$2:$C$2336,0)</f>
        <v>Christopher</v>
      </c>
      <c r="C913" s="11">
        <f>_xlfn.XLOOKUP($A913,'Cleaned - Medical Examinations'!$A$2:$A$2336,'Cleaned - Medical Examinations'!$B$2:$B$2336,0)</f>
        <v>43.11</v>
      </c>
      <c r="D913" s="11">
        <f>_xlfn.XLOOKUP($A913,'Cleaned - Medical Examinations'!$A$2:$A$2336,'Cleaned - Medical Examinations'!$C$2:$C$2336,0)</f>
        <v>5.6</v>
      </c>
      <c r="E913" s="11" t="str">
        <f>_xlfn.XLOOKUP($A913,'Cleaned - Medical Examinations'!$A$2:$A$2336,'Cleaned - Medical Examinations'!$D$2:$D$2336,0)</f>
        <v>No</v>
      </c>
      <c r="F913" s="11" t="str">
        <f>_xlfn.XLOOKUP($A913,'Cleaned - Medical Examinations'!$A$2:$A$2336,'Cleaned - Medical Examinations'!$E$2:$E$2336,0)</f>
        <v>No</v>
      </c>
      <c r="G913" s="11" t="str">
        <f>_xlfn.XLOOKUP($A913,'Cleaned - Medical Examinations'!$A$2:$A$2336,'Cleaned - Medical Examinations'!$F$2:$F$2336,0)</f>
        <v>No</v>
      </c>
      <c r="H913" s="11">
        <f>_xlfn.XLOOKUP($A913,'Cleaned - Medical Examinations'!$A$2:$A$2336,'Cleaned - Medical Examinations'!$G$2:$G$2336,0)</f>
        <v>0</v>
      </c>
      <c r="I913" s="11" t="str">
        <f>_xlfn.XLOOKUP($A913,'Cleaned - Medical Examinations'!$A$2:$A$2336,'Cleaned - Medical Examinations'!$H$2:$H$2336,0)</f>
        <v>No</v>
      </c>
      <c r="J913" s="11" t="str">
        <f>_xlfn.XLOOKUP($A913,'Cleaned - Medical Examinations'!$A$2:$A$2336,'Cleaned - Medical Examinations'!$I$2:$I$2336,0)</f>
        <v>Obesity</v>
      </c>
      <c r="K913" s="11" t="str">
        <f t="shared" si="14"/>
        <v>Non-Diabetic</v>
      </c>
      <c r="L913" s="14">
        <f>_xlfn.XLOOKUP($A913,'Cleaned - Hospitalisation Detai'!$A$2:$A$2344,'Cleaned - Hospitalisation Detai'!$J$2:$J$2344,0)</f>
        <v>33530</v>
      </c>
      <c r="M913" s="19">
        <f>_xlfn.XLOOKUP($A913,'Cleaned - Hospitalisation Detai'!$A$2:$A$2344,'Cleaned - Hospitalisation Detai'!$F$2:$F$2344,0)</f>
        <v>11941.83</v>
      </c>
      <c r="N913" s="19" t="str">
        <f>_xlfn.XLOOKUP($A913,'Cleaned - Hospitalisation Detai'!$A$2:$A$2344,'Cleaned - Hospitalisation Detai'!$G$2:$G$2344,0)</f>
        <v>tier - 3</v>
      </c>
      <c r="O913" s="19" t="str">
        <f>_xlfn.XLOOKUP($A913,'Cleaned - Hospitalisation Detai'!$A$2:$A$2344,'Cleaned - Hospitalisation Detai'!$H$2:$H$2344,0)</f>
        <v>tier - 1</v>
      </c>
      <c r="P913" s="19" t="str">
        <f>_xlfn.XLOOKUP($A913,'Cleaned - Hospitalisation Detai'!$A$2:$A$2344,'Cleaned - Hospitalisation Detai'!$I$2:$I$2344,0)</f>
        <v>R1023</v>
      </c>
      <c r="Q913" s="20">
        <f>_xlfn.XLOOKUP($A913,'Cleaned - Hospitalisation Detai'!$A$2:$A$2344,'Cleaned - Hospitalisation Detai'!$K$2:$K$2344,0)</f>
        <v>31</v>
      </c>
    </row>
    <row r="914" spans="1:17" ht="15.6" x14ac:dyDescent="0.3">
      <c r="A914" s="10" t="s">
        <v>1458</v>
      </c>
      <c r="B914" s="11" t="str">
        <f>_xlfn.XLOOKUP(A914,'Cleaned - Customer Names '!$A$2:$A$2336,'Cleaned - Customer Names '!$C$2:$C$2336,0)</f>
        <v>Kevin</v>
      </c>
      <c r="C914" s="11">
        <f>_xlfn.XLOOKUP($A914,'Cleaned - Medical Examinations'!$A$2:$A$2336,'Cleaned - Medical Examinations'!$B$2:$B$2336,0)</f>
        <v>30.305</v>
      </c>
      <c r="D914" s="11">
        <f>_xlfn.XLOOKUP($A914,'Cleaned - Medical Examinations'!$A$2:$A$2336,'Cleaned - Medical Examinations'!$C$2:$C$2336,0)</f>
        <v>4.2699999999999996</v>
      </c>
      <c r="E914" s="11" t="str">
        <f>_xlfn.XLOOKUP($A914,'Cleaned - Medical Examinations'!$A$2:$A$2336,'Cleaned - Medical Examinations'!$D$2:$D$2336,0)</f>
        <v>Yes</v>
      </c>
      <c r="F914" s="11" t="str">
        <f>_xlfn.XLOOKUP($A914,'Cleaned - Medical Examinations'!$A$2:$A$2336,'Cleaned - Medical Examinations'!$E$2:$E$2336,0)</f>
        <v>No</v>
      </c>
      <c r="G914" s="11" t="str">
        <f>_xlfn.XLOOKUP($A914,'Cleaned - Medical Examinations'!$A$2:$A$2336,'Cleaned - Medical Examinations'!$F$2:$F$2336,0)</f>
        <v>No</v>
      </c>
      <c r="H914" s="11">
        <f>_xlfn.XLOOKUP($A914,'Cleaned - Medical Examinations'!$A$2:$A$2336,'Cleaned - Medical Examinations'!$G$2:$G$2336,0)</f>
        <v>1</v>
      </c>
      <c r="I914" s="11" t="str">
        <f>_xlfn.XLOOKUP($A914,'Cleaned - Medical Examinations'!$A$2:$A$2336,'Cleaned - Medical Examinations'!$H$2:$H$2336,0)</f>
        <v>No</v>
      </c>
      <c r="J914" s="11" t="str">
        <f>_xlfn.XLOOKUP($A914,'Cleaned - Medical Examinations'!$A$2:$A$2336,'Cleaned - Medical Examinations'!$I$2:$I$2336,0)</f>
        <v>Obesity</v>
      </c>
      <c r="K914" s="11" t="str">
        <f t="shared" si="14"/>
        <v>Non-Diabetic</v>
      </c>
      <c r="L914" s="14">
        <f>_xlfn.XLOOKUP($A914,'Cleaned - Hospitalisation Detai'!$A$2:$A$2344,'Cleaned - Hospitalisation Detai'!$J$2:$J$2344,0)</f>
        <v>23591</v>
      </c>
      <c r="M914" s="19">
        <f>_xlfn.XLOOKUP($A914,'Cleaned - Hospitalisation Detai'!$A$2:$A$2344,'Cleaned - Hospitalisation Detai'!$F$2:$F$2344,0)</f>
        <v>11938.26</v>
      </c>
      <c r="N914" s="19" t="str">
        <f>_xlfn.XLOOKUP($A914,'Cleaned - Hospitalisation Detai'!$A$2:$A$2344,'Cleaned - Hospitalisation Detai'!$G$2:$G$2344,0)</f>
        <v>tier - 3</v>
      </c>
      <c r="O914" s="19" t="str">
        <f>_xlfn.XLOOKUP($A914,'Cleaned - Hospitalisation Detai'!$A$2:$A$2344,'Cleaned - Hospitalisation Detai'!$H$2:$H$2344,0)</f>
        <v>tier - 3</v>
      </c>
      <c r="P914" s="19" t="str">
        <f>_xlfn.XLOOKUP($A914,'Cleaned - Hospitalisation Detai'!$A$2:$A$2344,'Cleaned - Hospitalisation Detai'!$I$2:$I$2344,0)</f>
        <v>R1019</v>
      </c>
      <c r="Q914" s="20">
        <f>_xlfn.XLOOKUP($A914,'Cleaned - Hospitalisation Detai'!$A$2:$A$2344,'Cleaned - Hospitalisation Detai'!$K$2:$K$2344,0)</f>
        <v>58</v>
      </c>
    </row>
    <row r="915" spans="1:17" ht="15.6" x14ac:dyDescent="0.3">
      <c r="A915" s="10" t="s">
        <v>1457</v>
      </c>
      <c r="B915" s="11" t="str">
        <f>_xlfn.XLOOKUP(A915,'Cleaned - Customer Names '!$A$2:$A$2336,'Cleaned - Customer Names '!$C$2:$C$2336,0)</f>
        <v>Aharon N</v>
      </c>
      <c r="C915" s="11">
        <f>_xlfn.XLOOKUP($A915,'Cleaned - Medical Examinations'!$A$2:$A$2336,'Cleaned - Medical Examinations'!$B$2:$B$2336,0)</f>
        <v>25.175000000000001</v>
      </c>
      <c r="D915" s="11">
        <f>_xlfn.XLOOKUP($A915,'Cleaned - Medical Examinations'!$A$2:$A$2336,'Cleaned - Medical Examinations'!$C$2:$C$2336,0)</f>
        <v>5.57</v>
      </c>
      <c r="E915" s="11" t="str">
        <f>_xlfn.XLOOKUP($A915,'Cleaned - Medical Examinations'!$A$2:$A$2336,'Cleaned - Medical Examinations'!$D$2:$D$2336,0)</f>
        <v>Yes</v>
      </c>
      <c r="F915" s="11" t="str">
        <f>_xlfn.XLOOKUP($A915,'Cleaned - Medical Examinations'!$A$2:$A$2336,'Cleaned - Medical Examinations'!$E$2:$E$2336,0)</f>
        <v>No</v>
      </c>
      <c r="G915" s="11" t="str">
        <f>_xlfn.XLOOKUP($A915,'Cleaned - Medical Examinations'!$A$2:$A$2336,'Cleaned - Medical Examinations'!$F$2:$F$2336,0)</f>
        <v>No</v>
      </c>
      <c r="H915" s="11">
        <f>_xlfn.XLOOKUP($A915,'Cleaned - Medical Examinations'!$A$2:$A$2336,'Cleaned - Medical Examinations'!$G$2:$G$2336,0)</f>
        <v>1</v>
      </c>
      <c r="I915" s="11" t="str">
        <f>_xlfn.XLOOKUP($A915,'Cleaned - Medical Examinations'!$A$2:$A$2336,'Cleaned - Medical Examinations'!$H$2:$H$2336,0)</f>
        <v>No</v>
      </c>
      <c r="J915" s="11" t="str">
        <f>_xlfn.XLOOKUP($A915,'Cleaned - Medical Examinations'!$A$2:$A$2336,'Cleaned - Medical Examinations'!$I$2:$I$2336,0)</f>
        <v>Overweight</v>
      </c>
      <c r="K915" s="11" t="str">
        <f t="shared" si="14"/>
        <v>Non-Diabetic</v>
      </c>
      <c r="L915" s="14">
        <f>_xlfn.XLOOKUP($A915,'Cleaned - Hospitalisation Detai'!$A$2:$A$2344,'Cleaned - Hospitalisation Detai'!$J$2:$J$2344,0)</f>
        <v>23731</v>
      </c>
      <c r="M915" s="19">
        <f>_xlfn.XLOOKUP($A915,'Cleaned - Hospitalisation Detai'!$A$2:$A$2344,'Cleaned - Hospitalisation Detai'!$F$2:$F$2344,0)</f>
        <v>11931.13</v>
      </c>
      <c r="N915" s="19" t="str">
        <f>_xlfn.XLOOKUP($A915,'Cleaned - Hospitalisation Detai'!$A$2:$A$2344,'Cleaned - Hospitalisation Detai'!$G$2:$G$2344,0)</f>
        <v>tier - 3</v>
      </c>
      <c r="O915" s="19" t="str">
        <f>_xlfn.XLOOKUP($A915,'Cleaned - Hospitalisation Detai'!$A$2:$A$2344,'Cleaned - Hospitalisation Detai'!$H$2:$H$2344,0)</f>
        <v>tier - 1</v>
      </c>
      <c r="P915" s="19" t="str">
        <f>_xlfn.XLOOKUP($A915,'Cleaned - Hospitalisation Detai'!$A$2:$A$2344,'Cleaned - Hospitalisation Detai'!$I$2:$I$2344,0)</f>
        <v>R1019</v>
      </c>
      <c r="Q915" s="20">
        <f>_xlfn.XLOOKUP($A915,'Cleaned - Hospitalisation Detai'!$A$2:$A$2344,'Cleaned - Hospitalisation Detai'!$K$2:$K$2344,0)</f>
        <v>58</v>
      </c>
    </row>
    <row r="916" spans="1:17" ht="15.6" x14ac:dyDescent="0.3">
      <c r="A916" s="10" t="s">
        <v>1456</v>
      </c>
      <c r="B916" s="11" t="str">
        <f>_xlfn.XLOOKUP(A916,'Cleaned - Customer Names '!$A$2:$A$2336,'Cleaned - Customer Names '!$C$2:$C$2336,0)</f>
        <v>Lawrence D.</v>
      </c>
      <c r="C916" s="11">
        <f>_xlfn.XLOOKUP($A916,'Cleaned - Medical Examinations'!$A$2:$A$2336,'Cleaned - Medical Examinations'!$B$2:$B$2336,0)</f>
        <v>26.8</v>
      </c>
      <c r="D916" s="11">
        <f>_xlfn.XLOOKUP($A916,'Cleaned - Medical Examinations'!$A$2:$A$2336,'Cleaned - Medical Examinations'!$C$2:$C$2336,0)</f>
        <v>5.68</v>
      </c>
      <c r="E916" s="11" t="str">
        <f>_xlfn.XLOOKUP($A916,'Cleaned - Medical Examinations'!$A$2:$A$2336,'Cleaned - Medical Examinations'!$D$2:$D$2336,0)</f>
        <v>Yes</v>
      </c>
      <c r="F916" s="11" t="str">
        <f>_xlfn.XLOOKUP($A916,'Cleaned - Medical Examinations'!$A$2:$A$2336,'Cleaned - Medical Examinations'!$E$2:$E$2336,0)</f>
        <v>No</v>
      </c>
      <c r="G916" s="11" t="str">
        <f>_xlfn.XLOOKUP($A916,'Cleaned - Medical Examinations'!$A$2:$A$2336,'Cleaned - Medical Examinations'!$F$2:$F$2336,0)</f>
        <v>No</v>
      </c>
      <c r="H916" s="11">
        <f>_xlfn.XLOOKUP($A916,'Cleaned - Medical Examinations'!$A$2:$A$2336,'Cleaned - Medical Examinations'!$G$2:$G$2336,0)</f>
        <v>1</v>
      </c>
      <c r="I916" s="11" t="str">
        <f>_xlfn.XLOOKUP($A916,'Cleaned - Medical Examinations'!$A$2:$A$2336,'Cleaned - Medical Examinations'!$H$2:$H$2336,0)</f>
        <v>No</v>
      </c>
      <c r="J916" s="11" t="str">
        <f>_xlfn.XLOOKUP($A916,'Cleaned - Medical Examinations'!$A$2:$A$2336,'Cleaned - Medical Examinations'!$I$2:$I$2336,0)</f>
        <v>Overweight</v>
      </c>
      <c r="K916" s="11" t="str">
        <f t="shared" si="14"/>
        <v>Non-Diabetic</v>
      </c>
      <c r="L916" s="14">
        <f>_xlfn.XLOOKUP($A916,'Cleaned - Hospitalisation Detai'!$A$2:$A$2344,'Cleaned - Hospitalisation Detai'!$J$2:$J$2344,0)</f>
        <v>23700</v>
      </c>
      <c r="M916" s="19">
        <f>_xlfn.XLOOKUP($A916,'Cleaned - Hospitalisation Detai'!$A$2:$A$2344,'Cleaned - Hospitalisation Detai'!$F$2:$F$2344,0)</f>
        <v>11918.2</v>
      </c>
      <c r="N916" s="19" t="str">
        <f>_xlfn.XLOOKUP($A916,'Cleaned - Hospitalisation Detai'!$A$2:$A$2344,'Cleaned - Hospitalisation Detai'!$G$2:$G$2344,0)</f>
        <v>tier - 3</v>
      </c>
      <c r="O916" s="19" t="str">
        <f>_xlfn.XLOOKUP($A916,'Cleaned - Hospitalisation Detai'!$A$2:$A$2344,'Cleaned - Hospitalisation Detai'!$H$2:$H$2344,0)</f>
        <v>tier - 1</v>
      </c>
      <c r="P916" s="19" t="str">
        <f>_xlfn.XLOOKUP($A916,'Cleaned - Hospitalisation Detai'!$A$2:$A$2344,'Cleaned - Hospitalisation Detai'!$I$2:$I$2344,0)</f>
        <v>R1021</v>
      </c>
      <c r="Q916" s="20">
        <f>_xlfn.XLOOKUP($A916,'Cleaned - Hospitalisation Detai'!$A$2:$A$2344,'Cleaned - Hospitalisation Detai'!$K$2:$K$2344,0)</f>
        <v>58</v>
      </c>
    </row>
    <row r="917" spans="1:17" ht="15.6" x14ac:dyDescent="0.3">
      <c r="A917" s="10" t="s">
        <v>1455</v>
      </c>
      <c r="B917" s="11" t="str">
        <f>_xlfn.XLOOKUP(A917,'Cleaned - Customer Names '!$A$2:$A$2336,'Cleaned - Customer Names '!$C$2:$C$2336,0)</f>
        <v>Malcolm</v>
      </c>
      <c r="C917" s="11">
        <f>_xlfn.XLOOKUP($A917,'Cleaned - Medical Examinations'!$A$2:$A$2336,'Cleaned - Medical Examinations'!$B$2:$B$2336,0)</f>
        <v>21.78</v>
      </c>
      <c r="D917" s="11">
        <f>_xlfn.XLOOKUP($A917,'Cleaned - Medical Examinations'!$A$2:$A$2336,'Cleaned - Medical Examinations'!$C$2:$C$2336,0)</f>
        <v>5.3</v>
      </c>
      <c r="E917" s="11" t="str">
        <f>_xlfn.XLOOKUP($A917,'Cleaned - Medical Examinations'!$A$2:$A$2336,'Cleaned - Medical Examinations'!$D$2:$D$2336,0)</f>
        <v>No</v>
      </c>
      <c r="F917" s="11" t="str">
        <f>_xlfn.XLOOKUP($A917,'Cleaned - Medical Examinations'!$A$2:$A$2336,'Cleaned - Medical Examinations'!$E$2:$E$2336,0)</f>
        <v>yes</v>
      </c>
      <c r="G917" s="11" t="str">
        <f>_xlfn.XLOOKUP($A917,'Cleaned - Medical Examinations'!$A$2:$A$2336,'Cleaned - Medical Examinations'!$F$2:$F$2336,0)</f>
        <v>No</v>
      </c>
      <c r="H917" s="11">
        <f>_xlfn.XLOOKUP($A917,'Cleaned - Medical Examinations'!$A$2:$A$2336,'Cleaned - Medical Examinations'!$G$2:$G$2336,0)</f>
        <v>1</v>
      </c>
      <c r="I917" s="11" t="str">
        <f>_xlfn.XLOOKUP($A917,'Cleaned - Medical Examinations'!$A$2:$A$2336,'Cleaned - Medical Examinations'!$H$2:$H$2336,0)</f>
        <v>No</v>
      </c>
      <c r="J917" s="11" t="str">
        <f>_xlfn.XLOOKUP($A917,'Cleaned - Medical Examinations'!$A$2:$A$2336,'Cleaned - Medical Examinations'!$I$2:$I$2336,0)</f>
        <v>Normal Weight</v>
      </c>
      <c r="K917" s="11" t="str">
        <f t="shared" si="14"/>
        <v>Non-Diabetic</v>
      </c>
      <c r="L917" s="14">
        <f>_xlfn.XLOOKUP($A917,'Cleaned - Hospitalisation Detai'!$A$2:$A$2344,'Cleaned - Hospitalisation Detai'!$J$2:$J$2344,0)</f>
        <v>38140</v>
      </c>
      <c r="M917" s="19">
        <f>_xlfn.XLOOKUP($A917,'Cleaned - Hospitalisation Detai'!$A$2:$A$2344,'Cleaned - Hospitalisation Detai'!$F$2:$F$2344,0)</f>
        <v>11884.05</v>
      </c>
      <c r="N917" s="19" t="str">
        <f>_xlfn.XLOOKUP($A917,'Cleaned - Hospitalisation Detai'!$A$2:$A$2344,'Cleaned - Hospitalisation Detai'!$G$2:$G$2344,0)</f>
        <v>tier - 3</v>
      </c>
      <c r="O917" s="19" t="str">
        <f>_xlfn.XLOOKUP($A917,'Cleaned - Hospitalisation Detai'!$A$2:$A$2344,'Cleaned - Hospitalisation Detai'!$H$2:$H$2344,0)</f>
        <v>tier - 3</v>
      </c>
      <c r="P917" s="19" t="str">
        <f>_xlfn.XLOOKUP($A917,'Cleaned - Hospitalisation Detai'!$A$2:$A$2344,'Cleaned - Hospitalisation Detai'!$I$2:$I$2344,0)</f>
        <v>R1013</v>
      </c>
      <c r="Q917" s="20">
        <f>_xlfn.XLOOKUP($A917,'Cleaned - Hospitalisation Detai'!$A$2:$A$2344,'Cleaned - Hospitalisation Detai'!$K$2:$K$2344,0)</f>
        <v>19</v>
      </c>
    </row>
    <row r="918" spans="1:17" ht="15.6" x14ac:dyDescent="0.3">
      <c r="A918" s="10" t="s">
        <v>1454</v>
      </c>
      <c r="B918" s="11" t="str">
        <f>_xlfn.XLOOKUP(A918,'Cleaned - Customer Names '!$A$2:$A$2336,'Cleaned - Customer Names '!$C$2:$C$2336,0)</f>
        <v>Anna E.</v>
      </c>
      <c r="C918" s="11">
        <f>_xlfn.XLOOKUP($A918,'Cleaned - Medical Examinations'!$A$2:$A$2336,'Cleaned - Medical Examinations'!$B$2:$B$2336,0)</f>
        <v>30.14</v>
      </c>
      <c r="D918" s="11">
        <f>_xlfn.XLOOKUP($A918,'Cleaned - Medical Examinations'!$A$2:$A$2336,'Cleaned - Medical Examinations'!$C$2:$C$2336,0)</f>
        <v>9.4499999999999993</v>
      </c>
      <c r="E918" s="11" t="str">
        <f>_xlfn.XLOOKUP($A918,'Cleaned - Medical Examinations'!$A$2:$A$2336,'Cleaned - Medical Examinations'!$D$2:$D$2336,0)</f>
        <v>Yes</v>
      </c>
      <c r="F918" s="11" t="str">
        <f>_xlfn.XLOOKUP($A918,'Cleaned - Medical Examinations'!$A$2:$A$2336,'Cleaned - Medical Examinations'!$E$2:$E$2336,0)</f>
        <v>No</v>
      </c>
      <c r="G918" s="11" t="str">
        <f>_xlfn.XLOOKUP($A918,'Cleaned - Medical Examinations'!$A$2:$A$2336,'Cleaned - Medical Examinations'!$F$2:$F$2336,0)</f>
        <v>No</v>
      </c>
      <c r="H918" s="11">
        <f>_xlfn.XLOOKUP($A918,'Cleaned - Medical Examinations'!$A$2:$A$2336,'Cleaned - Medical Examinations'!$G$2:$G$2336,0)</f>
        <v>0</v>
      </c>
      <c r="I918" s="11" t="str">
        <f>_xlfn.XLOOKUP($A918,'Cleaned - Medical Examinations'!$A$2:$A$2336,'Cleaned - Medical Examinations'!$H$2:$H$2336,0)</f>
        <v>No</v>
      </c>
      <c r="J918" s="11" t="str">
        <f>_xlfn.XLOOKUP($A918,'Cleaned - Medical Examinations'!$A$2:$A$2336,'Cleaned - Medical Examinations'!$I$2:$I$2336,0)</f>
        <v>Obesity</v>
      </c>
      <c r="K918" s="11" t="str">
        <f t="shared" si="14"/>
        <v>Diabetic</v>
      </c>
      <c r="L918" s="14">
        <f>_xlfn.XLOOKUP($A918,'Cleaned - Hospitalisation Detai'!$A$2:$A$2344,'Cleaned - Hospitalisation Detai'!$J$2:$J$2344,0)</f>
        <v>24774</v>
      </c>
      <c r="M918" s="19">
        <f>_xlfn.XLOOKUP($A918,'Cleaned - Hospitalisation Detai'!$A$2:$A$2344,'Cleaned - Hospitalisation Detai'!$F$2:$F$2344,0)</f>
        <v>11881.97</v>
      </c>
      <c r="N918" s="19" t="str">
        <f>_xlfn.XLOOKUP($A918,'Cleaned - Hospitalisation Detai'!$A$2:$A$2344,'Cleaned - Hospitalisation Detai'!$G$2:$G$2344,0)</f>
        <v>tier - 3</v>
      </c>
      <c r="O918" s="19" t="str">
        <f>_xlfn.XLOOKUP($A918,'Cleaned - Hospitalisation Detai'!$A$2:$A$2344,'Cleaned - Hospitalisation Detai'!$H$2:$H$2344,0)</f>
        <v>tier - 1</v>
      </c>
      <c r="P918" s="19" t="str">
        <f>_xlfn.XLOOKUP($A918,'Cleaned - Hospitalisation Detai'!$A$2:$A$2344,'Cleaned - Hospitalisation Detai'!$I$2:$I$2344,0)</f>
        <v>R1013</v>
      </c>
      <c r="Q918" s="20">
        <f>_xlfn.XLOOKUP($A918,'Cleaned - Hospitalisation Detai'!$A$2:$A$2344,'Cleaned - Hospitalisation Detai'!$K$2:$K$2344,0)</f>
        <v>55</v>
      </c>
    </row>
    <row r="919" spans="1:17" ht="15.6" x14ac:dyDescent="0.3">
      <c r="A919" s="10" t="s">
        <v>1453</v>
      </c>
      <c r="B919" s="11" t="str">
        <f>_xlfn.XLOOKUP(A919,'Cleaned - Customer Names '!$A$2:$A$2336,'Cleaned - Customer Names '!$C$2:$C$2336,0)</f>
        <v>Jenny</v>
      </c>
      <c r="C919" s="11">
        <f>_xlfn.XLOOKUP($A919,'Cleaned - Medical Examinations'!$A$2:$A$2336,'Cleaned - Medical Examinations'!$B$2:$B$2336,0)</f>
        <v>29.7</v>
      </c>
      <c r="D919" s="11">
        <f>_xlfn.XLOOKUP($A919,'Cleaned - Medical Examinations'!$A$2:$A$2336,'Cleaned - Medical Examinations'!$C$2:$C$2336,0)</f>
        <v>6.79</v>
      </c>
      <c r="E919" s="11" t="str">
        <f>_xlfn.XLOOKUP($A919,'Cleaned - Medical Examinations'!$A$2:$A$2336,'Cleaned - Medical Examinations'!$D$2:$D$2336,0)</f>
        <v>Yes</v>
      </c>
      <c r="F919" s="11" t="str">
        <f>_xlfn.XLOOKUP($A919,'Cleaned - Medical Examinations'!$A$2:$A$2336,'Cleaned - Medical Examinations'!$E$2:$E$2336,0)</f>
        <v>No</v>
      </c>
      <c r="G919" s="11" t="str">
        <f>_xlfn.XLOOKUP($A919,'Cleaned - Medical Examinations'!$A$2:$A$2336,'Cleaned - Medical Examinations'!$F$2:$F$2336,0)</f>
        <v>No</v>
      </c>
      <c r="H919" s="11">
        <f>_xlfn.XLOOKUP($A919,'Cleaned - Medical Examinations'!$A$2:$A$2336,'Cleaned - Medical Examinations'!$G$2:$G$2336,0)</f>
        <v>0</v>
      </c>
      <c r="I919" s="11" t="str">
        <f>_xlfn.XLOOKUP($A919,'Cleaned - Medical Examinations'!$A$2:$A$2336,'Cleaned - Medical Examinations'!$H$2:$H$2336,0)</f>
        <v>No</v>
      </c>
      <c r="J919" s="11" t="str">
        <f>_xlfn.XLOOKUP($A919,'Cleaned - Medical Examinations'!$A$2:$A$2336,'Cleaned - Medical Examinations'!$I$2:$I$2336,0)</f>
        <v>Overweight</v>
      </c>
      <c r="K919" s="11" t="str">
        <f t="shared" si="14"/>
        <v>Diabetic</v>
      </c>
      <c r="L919" s="14">
        <f>_xlfn.XLOOKUP($A919,'Cleaned - Hospitalisation Detai'!$A$2:$A$2344,'Cleaned - Hospitalisation Detai'!$J$2:$J$2344,0)</f>
        <v>24667</v>
      </c>
      <c r="M919" s="19">
        <f>_xlfn.XLOOKUP($A919,'Cleaned - Hospitalisation Detai'!$A$2:$A$2344,'Cleaned - Hospitalisation Detai'!$F$2:$F$2344,0)</f>
        <v>11881.36</v>
      </c>
      <c r="N919" s="19" t="str">
        <f>_xlfn.XLOOKUP($A919,'Cleaned - Hospitalisation Detai'!$A$2:$A$2344,'Cleaned - Hospitalisation Detai'!$G$2:$G$2344,0)</f>
        <v>tier - 3</v>
      </c>
      <c r="O919" s="19" t="str">
        <f>_xlfn.XLOOKUP($A919,'Cleaned - Hospitalisation Detai'!$A$2:$A$2344,'Cleaned - Hospitalisation Detai'!$H$2:$H$2344,0)</f>
        <v>tier - 2</v>
      </c>
      <c r="P919" s="19" t="str">
        <f>_xlfn.XLOOKUP($A919,'Cleaned - Hospitalisation Detai'!$A$2:$A$2344,'Cleaned - Hospitalisation Detai'!$I$2:$I$2344,0)</f>
        <v>R1011</v>
      </c>
      <c r="Q919" s="20">
        <f>_xlfn.XLOOKUP($A919,'Cleaned - Hospitalisation Detai'!$A$2:$A$2344,'Cleaned - Hospitalisation Detai'!$K$2:$K$2344,0)</f>
        <v>55</v>
      </c>
    </row>
    <row r="920" spans="1:17" ht="15.6" x14ac:dyDescent="0.3">
      <c r="A920" s="10" t="s">
        <v>1452</v>
      </c>
      <c r="B920" s="11" t="str">
        <f>_xlfn.XLOOKUP(A920,'Cleaned - Customer Names '!$A$2:$A$2336,'Cleaned - Customer Names '!$C$2:$C$2336,0)</f>
        <v>Melissa L</v>
      </c>
      <c r="C920" s="11">
        <f>_xlfn.XLOOKUP($A920,'Cleaned - Medical Examinations'!$A$2:$A$2336,'Cleaned - Medical Examinations'!$B$2:$B$2336,0)</f>
        <v>32.395000000000003</v>
      </c>
      <c r="D920" s="11">
        <f>_xlfn.XLOOKUP($A920,'Cleaned - Medical Examinations'!$A$2:$A$2336,'Cleaned - Medical Examinations'!$C$2:$C$2336,0)</f>
        <v>11.1</v>
      </c>
      <c r="E920" s="11" t="str">
        <f>_xlfn.XLOOKUP($A920,'Cleaned - Medical Examinations'!$A$2:$A$2336,'Cleaned - Medical Examinations'!$D$2:$D$2336,0)</f>
        <v>Yes</v>
      </c>
      <c r="F920" s="11" t="str">
        <f>_xlfn.XLOOKUP($A920,'Cleaned - Medical Examinations'!$A$2:$A$2336,'Cleaned - Medical Examinations'!$E$2:$E$2336,0)</f>
        <v>No</v>
      </c>
      <c r="G920" s="11" t="str">
        <f>_xlfn.XLOOKUP($A920,'Cleaned - Medical Examinations'!$A$2:$A$2336,'Cleaned - Medical Examinations'!$F$2:$F$2336,0)</f>
        <v>No</v>
      </c>
      <c r="H920" s="11">
        <f>_xlfn.XLOOKUP($A920,'Cleaned - Medical Examinations'!$A$2:$A$2336,'Cleaned - Medical Examinations'!$G$2:$G$2336,0)</f>
        <v>0</v>
      </c>
      <c r="I920" s="11" t="str">
        <f>_xlfn.XLOOKUP($A920,'Cleaned - Medical Examinations'!$A$2:$A$2336,'Cleaned - Medical Examinations'!$H$2:$H$2336,0)</f>
        <v>No</v>
      </c>
      <c r="J920" s="11" t="str">
        <f>_xlfn.XLOOKUP($A920,'Cleaned - Medical Examinations'!$A$2:$A$2336,'Cleaned - Medical Examinations'!$I$2:$I$2336,0)</f>
        <v>Obesity</v>
      </c>
      <c r="K920" s="11" t="str">
        <f t="shared" si="14"/>
        <v>Diabetic</v>
      </c>
      <c r="L920" s="14">
        <f>_xlfn.XLOOKUP($A920,'Cleaned - Hospitalisation Detai'!$A$2:$A$2344,'Cleaned - Hospitalisation Detai'!$J$2:$J$2344,0)</f>
        <v>24708</v>
      </c>
      <c r="M920" s="19">
        <f>_xlfn.XLOOKUP($A920,'Cleaned - Hospitalisation Detai'!$A$2:$A$2344,'Cleaned - Hospitalisation Detai'!$F$2:$F$2344,0)</f>
        <v>11879.1</v>
      </c>
      <c r="N920" s="19" t="str">
        <f>_xlfn.XLOOKUP($A920,'Cleaned - Hospitalisation Detai'!$A$2:$A$2344,'Cleaned - Hospitalisation Detai'!$G$2:$G$2344,0)</f>
        <v>tier - 3</v>
      </c>
      <c r="O920" s="19" t="str">
        <f>_xlfn.XLOOKUP($A920,'Cleaned - Hospitalisation Detai'!$A$2:$A$2344,'Cleaned - Hospitalisation Detai'!$H$2:$H$2344,0)</f>
        <v>tier - 3</v>
      </c>
      <c r="P920" s="19" t="str">
        <f>_xlfn.XLOOKUP($A920,'Cleaned - Hospitalisation Detai'!$A$2:$A$2344,'Cleaned - Hospitalisation Detai'!$I$2:$I$2344,0)</f>
        <v>R1024</v>
      </c>
      <c r="Q920" s="20">
        <f>_xlfn.XLOOKUP($A920,'Cleaned - Hospitalisation Detai'!$A$2:$A$2344,'Cleaned - Hospitalisation Detai'!$K$2:$K$2344,0)</f>
        <v>55</v>
      </c>
    </row>
    <row r="921" spans="1:17" ht="15.6" x14ac:dyDescent="0.3">
      <c r="A921" s="10" t="s">
        <v>1451</v>
      </c>
      <c r="B921" s="11" t="str">
        <f>_xlfn.XLOOKUP(A921,'Cleaned - Customer Names '!$A$2:$A$2336,'Cleaned - Customer Names '!$C$2:$C$2336,0)</f>
        <v>Chia J.</v>
      </c>
      <c r="C921" s="11">
        <f>_xlfn.XLOOKUP($A921,'Cleaned - Medical Examinations'!$A$2:$A$2336,'Cleaned - Medical Examinations'!$B$2:$B$2336,0)</f>
        <v>36.64</v>
      </c>
      <c r="D921" s="11">
        <f>_xlfn.XLOOKUP($A921,'Cleaned - Medical Examinations'!$A$2:$A$2336,'Cleaned - Medical Examinations'!$C$2:$C$2336,0)</f>
        <v>7.26</v>
      </c>
      <c r="E921" s="11" t="str">
        <f>_xlfn.XLOOKUP($A921,'Cleaned - Medical Examinations'!$A$2:$A$2336,'Cleaned - Medical Examinations'!$D$2:$D$2336,0)</f>
        <v>No</v>
      </c>
      <c r="F921" s="11" t="str">
        <f>_xlfn.XLOOKUP($A921,'Cleaned - Medical Examinations'!$A$2:$A$2336,'Cleaned - Medical Examinations'!$E$2:$E$2336,0)</f>
        <v>No</v>
      </c>
      <c r="G921" s="11" t="str">
        <f>_xlfn.XLOOKUP($A921,'Cleaned - Medical Examinations'!$A$2:$A$2336,'Cleaned - Medical Examinations'!$F$2:$F$2336,0)</f>
        <v>No</v>
      </c>
      <c r="H921" s="11">
        <f>_xlfn.XLOOKUP($A921,'Cleaned - Medical Examinations'!$A$2:$A$2336,'Cleaned - Medical Examinations'!$G$2:$G$2336,0)</f>
        <v>0</v>
      </c>
      <c r="I921" s="11" t="str">
        <f>_xlfn.XLOOKUP($A921,'Cleaned - Medical Examinations'!$A$2:$A$2336,'Cleaned - Medical Examinations'!$H$2:$H$2336,0)</f>
        <v>No</v>
      </c>
      <c r="J921" s="11" t="str">
        <f>_xlfn.XLOOKUP($A921,'Cleaned - Medical Examinations'!$A$2:$A$2336,'Cleaned - Medical Examinations'!$I$2:$I$2336,0)</f>
        <v>Obesity</v>
      </c>
      <c r="K921" s="11" t="str">
        <f t="shared" si="14"/>
        <v>Diabetic</v>
      </c>
      <c r="L921" s="14">
        <f>_xlfn.XLOOKUP($A921,'Cleaned - Hospitalisation Detai'!$A$2:$A$2344,'Cleaned - Hospitalisation Detai'!$J$2:$J$2344,0)</f>
        <v>27217</v>
      </c>
      <c r="M921" s="19">
        <f>_xlfn.XLOOKUP($A921,'Cleaned - Hospitalisation Detai'!$A$2:$A$2344,'Cleaned - Hospitalisation Detai'!$F$2:$F$2344,0)</f>
        <v>11858.56</v>
      </c>
      <c r="N921" s="19" t="str">
        <f>_xlfn.XLOOKUP($A921,'Cleaned - Hospitalisation Detai'!$A$2:$A$2344,'Cleaned - Hospitalisation Detai'!$G$2:$G$2344,0)</f>
        <v>tier - 3</v>
      </c>
      <c r="O921" s="19" t="str">
        <f>_xlfn.XLOOKUP($A921,'Cleaned - Hospitalisation Detai'!$A$2:$A$2344,'Cleaned - Hospitalisation Detai'!$H$2:$H$2344,0)</f>
        <v>tier - 3</v>
      </c>
      <c r="P921" s="19" t="str">
        <f>_xlfn.XLOOKUP($A921,'Cleaned - Hospitalisation Detai'!$A$2:$A$2344,'Cleaned - Hospitalisation Detai'!$I$2:$I$2344,0)</f>
        <v>R1011</v>
      </c>
      <c r="Q921" s="20">
        <f>_xlfn.XLOOKUP($A921,'Cleaned - Hospitalisation Detai'!$A$2:$A$2344,'Cleaned - Hospitalisation Detai'!$K$2:$K$2344,0)</f>
        <v>48</v>
      </c>
    </row>
    <row r="922" spans="1:17" ht="15.6" x14ac:dyDescent="0.3">
      <c r="A922" s="10" t="s">
        <v>1450</v>
      </c>
      <c r="B922" s="11" t="str">
        <f>_xlfn.XLOOKUP(A922,'Cleaned - Customer Names '!$A$2:$A$2336,'Cleaned - Customer Names '!$C$2:$C$2336,0)</f>
        <v>Laura A</v>
      </c>
      <c r="C922" s="11">
        <f>_xlfn.XLOOKUP($A922,'Cleaned - Medical Examinations'!$A$2:$A$2336,'Cleaned - Medical Examinations'!$B$2:$B$2336,0)</f>
        <v>39.049999999999997</v>
      </c>
      <c r="D922" s="11">
        <f>_xlfn.XLOOKUP($A922,'Cleaned - Medical Examinations'!$A$2:$A$2336,'Cleaned - Medical Examinations'!$C$2:$C$2336,0)</f>
        <v>5.27</v>
      </c>
      <c r="E922" s="11" t="str">
        <f>_xlfn.XLOOKUP($A922,'Cleaned - Medical Examinations'!$A$2:$A$2336,'Cleaned - Medical Examinations'!$D$2:$D$2336,0)</f>
        <v>Yes</v>
      </c>
      <c r="F922" s="11" t="str">
        <f>_xlfn.XLOOKUP($A922,'Cleaned - Medical Examinations'!$A$2:$A$2336,'Cleaned - Medical Examinations'!$E$2:$E$2336,0)</f>
        <v>No</v>
      </c>
      <c r="G922" s="11" t="str">
        <f>_xlfn.XLOOKUP($A922,'Cleaned - Medical Examinations'!$A$2:$A$2336,'Cleaned - Medical Examinations'!$F$2:$F$2336,0)</f>
        <v>No</v>
      </c>
      <c r="H922" s="11">
        <f>_xlfn.XLOOKUP($A922,'Cleaned - Medical Examinations'!$A$2:$A$2336,'Cleaned - Medical Examinations'!$G$2:$G$2336,0)</f>
        <v>1</v>
      </c>
      <c r="I922" s="11" t="str">
        <f>_xlfn.XLOOKUP($A922,'Cleaned - Medical Examinations'!$A$2:$A$2336,'Cleaned - Medical Examinations'!$H$2:$H$2336,0)</f>
        <v>No</v>
      </c>
      <c r="J922" s="11" t="str">
        <f>_xlfn.XLOOKUP($A922,'Cleaned - Medical Examinations'!$A$2:$A$2336,'Cleaned - Medical Examinations'!$I$2:$I$2336,0)</f>
        <v>Obesity</v>
      </c>
      <c r="K922" s="11" t="str">
        <f t="shared" si="14"/>
        <v>Non-Diabetic</v>
      </c>
      <c r="L922" s="14">
        <f>_xlfn.XLOOKUP($A922,'Cleaned - Hospitalisation Detai'!$A$2:$A$2344,'Cleaned - Hospitalisation Detai'!$J$2:$J$2344,0)</f>
        <v>23649</v>
      </c>
      <c r="M922" s="19">
        <f>_xlfn.XLOOKUP($A922,'Cleaned - Hospitalisation Detai'!$A$2:$A$2344,'Cleaned - Hospitalisation Detai'!$F$2:$F$2344,0)</f>
        <v>11856.41</v>
      </c>
      <c r="N922" s="19" t="str">
        <f>_xlfn.XLOOKUP($A922,'Cleaned - Hospitalisation Detai'!$A$2:$A$2344,'Cleaned - Hospitalisation Detai'!$G$2:$G$2344,0)</f>
        <v>tier - 3</v>
      </c>
      <c r="O922" s="19" t="str">
        <f>_xlfn.XLOOKUP($A922,'Cleaned - Hospitalisation Detai'!$A$2:$A$2344,'Cleaned - Hospitalisation Detai'!$H$2:$H$2344,0)</f>
        <v>tier - 2</v>
      </c>
      <c r="P922" s="19" t="str">
        <f>_xlfn.XLOOKUP($A922,'Cleaned - Hospitalisation Detai'!$A$2:$A$2344,'Cleaned - Hospitalisation Detai'!$I$2:$I$2344,0)</f>
        <v>R1013</v>
      </c>
      <c r="Q922" s="20">
        <f>_xlfn.XLOOKUP($A922,'Cleaned - Hospitalisation Detai'!$A$2:$A$2344,'Cleaned - Hospitalisation Detai'!$K$2:$K$2344,0)</f>
        <v>58</v>
      </c>
    </row>
    <row r="923" spans="1:17" ht="15.6" x14ac:dyDescent="0.3">
      <c r="A923" s="10" t="s">
        <v>1449</v>
      </c>
      <c r="B923" s="11" t="str">
        <f>_xlfn.XLOOKUP(A923,'Cleaned - Customer Names '!$A$2:$A$2336,'Cleaned - Customer Names '!$C$2:$C$2336,0)</f>
        <v>Aditi</v>
      </c>
      <c r="C923" s="11">
        <f>_xlfn.XLOOKUP($A923,'Cleaned - Medical Examinations'!$A$2:$A$2336,'Cleaned - Medical Examinations'!$B$2:$B$2336,0)</f>
        <v>33.1</v>
      </c>
      <c r="D923" s="11">
        <f>_xlfn.XLOOKUP($A923,'Cleaned - Medical Examinations'!$A$2:$A$2336,'Cleaned - Medical Examinations'!$C$2:$C$2336,0)</f>
        <v>5.46</v>
      </c>
      <c r="E923" s="11" t="str">
        <f>_xlfn.XLOOKUP($A923,'Cleaned - Medical Examinations'!$A$2:$A$2336,'Cleaned - Medical Examinations'!$D$2:$D$2336,0)</f>
        <v>Yes</v>
      </c>
      <c r="F923" s="11" t="str">
        <f>_xlfn.XLOOKUP($A923,'Cleaned - Medical Examinations'!$A$2:$A$2336,'Cleaned - Medical Examinations'!$E$2:$E$2336,0)</f>
        <v>No</v>
      </c>
      <c r="G923" s="11" t="str">
        <f>_xlfn.XLOOKUP($A923,'Cleaned - Medical Examinations'!$A$2:$A$2336,'Cleaned - Medical Examinations'!$F$2:$F$2336,0)</f>
        <v>No</v>
      </c>
      <c r="H923" s="11">
        <f>_xlfn.XLOOKUP($A923,'Cleaned - Medical Examinations'!$A$2:$A$2336,'Cleaned - Medical Examinations'!$G$2:$G$2336,0)</f>
        <v>1</v>
      </c>
      <c r="I923" s="11" t="str">
        <f>_xlfn.XLOOKUP($A923,'Cleaned - Medical Examinations'!$A$2:$A$2336,'Cleaned - Medical Examinations'!$H$2:$H$2336,0)</f>
        <v>No</v>
      </c>
      <c r="J923" s="11" t="str">
        <f>_xlfn.XLOOKUP($A923,'Cleaned - Medical Examinations'!$A$2:$A$2336,'Cleaned - Medical Examinations'!$I$2:$I$2336,0)</f>
        <v>Obesity</v>
      </c>
      <c r="K923" s="11" t="str">
        <f t="shared" si="14"/>
        <v>Non-Diabetic</v>
      </c>
      <c r="L923" s="14">
        <f>_xlfn.XLOOKUP($A923,'Cleaned - Hospitalisation Detai'!$A$2:$A$2344,'Cleaned - Hospitalisation Detai'!$J$2:$J$2344,0)</f>
        <v>23555</v>
      </c>
      <c r="M923" s="19">
        <f>_xlfn.XLOOKUP($A923,'Cleaned - Hospitalisation Detai'!$A$2:$A$2344,'Cleaned - Hospitalisation Detai'!$F$2:$F$2344,0)</f>
        <v>11848.14</v>
      </c>
      <c r="N923" s="19" t="str">
        <f>_xlfn.XLOOKUP($A923,'Cleaned - Hospitalisation Detai'!$A$2:$A$2344,'Cleaned - Hospitalisation Detai'!$G$2:$G$2344,0)</f>
        <v>tier - 3</v>
      </c>
      <c r="O923" s="19" t="str">
        <f>_xlfn.XLOOKUP($A923,'Cleaned - Hospitalisation Detai'!$A$2:$A$2344,'Cleaned - Hospitalisation Detai'!$H$2:$H$2344,0)</f>
        <v>tier - 2</v>
      </c>
      <c r="P923" s="19" t="str">
        <f>_xlfn.XLOOKUP($A923,'Cleaned - Hospitalisation Detai'!$A$2:$A$2344,'Cleaned - Hospitalisation Detai'!$I$2:$I$2344,0)</f>
        <v>R1011</v>
      </c>
      <c r="Q923" s="20">
        <f>_xlfn.XLOOKUP($A923,'Cleaned - Hospitalisation Detai'!$A$2:$A$2344,'Cleaned - Hospitalisation Detai'!$K$2:$K$2344,0)</f>
        <v>58</v>
      </c>
    </row>
    <row r="924" spans="1:17" ht="15.6" x14ac:dyDescent="0.3">
      <c r="A924" s="10" t="s">
        <v>1448</v>
      </c>
      <c r="B924" s="11" t="str">
        <f>_xlfn.XLOOKUP(A924,'Cleaned - Customer Names '!$A$2:$A$2336,'Cleaned - Customer Names '!$C$2:$C$2336,0)</f>
        <v>Leah A.</v>
      </c>
      <c r="C924" s="11">
        <f>_xlfn.XLOOKUP($A924,'Cleaned - Medical Examinations'!$A$2:$A$2336,'Cleaned - Medical Examinations'!$B$2:$B$2336,0)</f>
        <v>31.824999999999999</v>
      </c>
      <c r="D924" s="11">
        <f>_xlfn.XLOOKUP($A924,'Cleaned - Medical Examinations'!$A$2:$A$2336,'Cleaned - Medical Examinations'!$C$2:$C$2336,0)</f>
        <v>8.1300000000000008</v>
      </c>
      <c r="E924" s="11" t="str">
        <f>_xlfn.XLOOKUP($A924,'Cleaned - Medical Examinations'!$A$2:$A$2336,'Cleaned - Medical Examinations'!$D$2:$D$2336,0)</f>
        <v>No</v>
      </c>
      <c r="F924" s="11" t="str">
        <f>_xlfn.XLOOKUP($A924,'Cleaned - Medical Examinations'!$A$2:$A$2336,'Cleaned - Medical Examinations'!$E$2:$E$2336,0)</f>
        <v>No</v>
      </c>
      <c r="G924" s="11" t="str">
        <f>_xlfn.XLOOKUP($A924,'Cleaned - Medical Examinations'!$A$2:$A$2336,'Cleaned - Medical Examinations'!$F$2:$F$2336,0)</f>
        <v>No</v>
      </c>
      <c r="H924" s="11">
        <f>_xlfn.XLOOKUP($A924,'Cleaned - Medical Examinations'!$A$2:$A$2336,'Cleaned - Medical Examinations'!$G$2:$G$2336,0)</f>
        <v>0</v>
      </c>
      <c r="I924" s="11" t="str">
        <f>_xlfn.XLOOKUP($A924,'Cleaned - Medical Examinations'!$A$2:$A$2336,'Cleaned - Medical Examinations'!$H$2:$H$2336,0)</f>
        <v>No</v>
      </c>
      <c r="J924" s="11" t="str">
        <f>_xlfn.XLOOKUP($A924,'Cleaned - Medical Examinations'!$A$2:$A$2336,'Cleaned - Medical Examinations'!$I$2:$I$2336,0)</f>
        <v>Obesity</v>
      </c>
      <c r="K924" s="11" t="str">
        <f t="shared" si="14"/>
        <v>Diabetic</v>
      </c>
      <c r="L924" s="14">
        <f>_xlfn.XLOOKUP($A924,'Cleaned - Hospitalisation Detai'!$A$2:$A$2344,'Cleaned - Hospitalisation Detai'!$J$2:$J$2344,0)</f>
        <v>24056</v>
      </c>
      <c r="M924" s="19">
        <f>_xlfn.XLOOKUP($A924,'Cleaned - Hospitalisation Detai'!$A$2:$A$2344,'Cleaned - Hospitalisation Detai'!$F$2:$F$2344,0)</f>
        <v>11842.62</v>
      </c>
      <c r="N924" s="19" t="str">
        <f>_xlfn.XLOOKUP($A924,'Cleaned - Hospitalisation Detai'!$A$2:$A$2344,'Cleaned - Hospitalisation Detai'!$G$2:$G$2344,0)</f>
        <v>tier - 3</v>
      </c>
      <c r="O924" s="19" t="str">
        <f>_xlfn.XLOOKUP($A924,'Cleaned - Hospitalisation Detai'!$A$2:$A$2344,'Cleaned - Hospitalisation Detai'!$H$2:$H$2344,0)</f>
        <v>tier - 3</v>
      </c>
      <c r="P924" s="19" t="str">
        <f>_xlfn.XLOOKUP($A924,'Cleaned - Hospitalisation Detai'!$A$2:$A$2344,'Cleaned - Hospitalisation Detai'!$I$2:$I$2344,0)</f>
        <v>R1012</v>
      </c>
      <c r="Q924" s="20">
        <f>_xlfn.XLOOKUP($A924,'Cleaned - Hospitalisation Detai'!$A$2:$A$2344,'Cleaned - Hospitalisation Detai'!$K$2:$K$2344,0)</f>
        <v>57</v>
      </c>
    </row>
    <row r="925" spans="1:17" ht="15.6" x14ac:dyDescent="0.3">
      <c r="A925" s="10" t="s">
        <v>1447</v>
      </c>
      <c r="B925" s="11" t="str">
        <f>_xlfn.XLOOKUP(A925,'Cleaned - Customer Names '!$A$2:$A$2336,'Cleaned - Customer Names '!$C$2:$C$2336,0)</f>
        <v>Marianne</v>
      </c>
      <c r="C925" s="11">
        <f>_xlfn.XLOOKUP($A925,'Cleaned - Medical Examinations'!$A$2:$A$2336,'Cleaned - Medical Examinations'!$B$2:$B$2336,0)</f>
        <v>29</v>
      </c>
      <c r="D925" s="11">
        <f>_xlfn.XLOOKUP($A925,'Cleaned - Medical Examinations'!$A$2:$A$2336,'Cleaned - Medical Examinations'!$C$2:$C$2336,0)</f>
        <v>4.25</v>
      </c>
      <c r="E925" s="11" t="str">
        <f>_xlfn.XLOOKUP($A925,'Cleaned - Medical Examinations'!$A$2:$A$2336,'Cleaned - Medical Examinations'!$D$2:$D$2336,0)</f>
        <v>Yes</v>
      </c>
      <c r="F925" s="11" t="str">
        <f>_xlfn.XLOOKUP($A925,'Cleaned - Medical Examinations'!$A$2:$A$2336,'Cleaned - Medical Examinations'!$E$2:$E$2336,0)</f>
        <v>No</v>
      </c>
      <c r="G925" s="11" t="str">
        <f>_xlfn.XLOOKUP($A925,'Cleaned - Medical Examinations'!$A$2:$A$2336,'Cleaned - Medical Examinations'!$F$2:$F$2336,0)</f>
        <v>No</v>
      </c>
      <c r="H925" s="11">
        <f>_xlfn.XLOOKUP($A925,'Cleaned - Medical Examinations'!$A$2:$A$2336,'Cleaned - Medical Examinations'!$G$2:$G$2336,0)</f>
        <v>1</v>
      </c>
      <c r="I925" s="11" t="str">
        <f>_xlfn.XLOOKUP($A925,'Cleaned - Medical Examinations'!$A$2:$A$2336,'Cleaned - Medical Examinations'!$H$2:$H$2336,0)</f>
        <v>No</v>
      </c>
      <c r="J925" s="11" t="str">
        <f>_xlfn.XLOOKUP($A925,'Cleaned - Medical Examinations'!$A$2:$A$2336,'Cleaned - Medical Examinations'!$I$2:$I$2336,0)</f>
        <v>Overweight</v>
      </c>
      <c r="K925" s="11" t="str">
        <f t="shared" si="14"/>
        <v>Non-Diabetic</v>
      </c>
      <c r="L925" s="14">
        <f>_xlfn.XLOOKUP($A925,'Cleaned - Hospitalisation Detai'!$A$2:$A$2344,'Cleaned - Hospitalisation Detai'!$J$2:$J$2344,0)</f>
        <v>23569</v>
      </c>
      <c r="M925" s="19">
        <f>_xlfn.XLOOKUP($A925,'Cleaned - Hospitalisation Detai'!$A$2:$A$2344,'Cleaned - Hospitalisation Detai'!$F$2:$F$2344,0)</f>
        <v>11842.44</v>
      </c>
      <c r="N925" s="19" t="str">
        <f>_xlfn.XLOOKUP($A925,'Cleaned - Hospitalisation Detai'!$A$2:$A$2344,'Cleaned - Hospitalisation Detai'!$G$2:$G$2344,0)</f>
        <v>tier - 3</v>
      </c>
      <c r="O925" s="19" t="str">
        <f>_xlfn.XLOOKUP($A925,'Cleaned - Hospitalisation Detai'!$A$2:$A$2344,'Cleaned - Hospitalisation Detai'!$H$2:$H$2344,0)</f>
        <v>tier - 2</v>
      </c>
      <c r="P925" s="19" t="str">
        <f>_xlfn.XLOOKUP($A925,'Cleaned - Hospitalisation Detai'!$A$2:$A$2344,'Cleaned - Hospitalisation Detai'!$I$2:$I$2344,0)</f>
        <v>R1011</v>
      </c>
      <c r="Q925" s="20">
        <f>_xlfn.XLOOKUP($A925,'Cleaned - Hospitalisation Detai'!$A$2:$A$2344,'Cleaned - Hospitalisation Detai'!$K$2:$K$2344,0)</f>
        <v>58</v>
      </c>
    </row>
    <row r="926" spans="1:17" ht="15.6" x14ac:dyDescent="0.3">
      <c r="A926" s="10" t="s">
        <v>1446</v>
      </c>
      <c r="B926" s="11" t="str">
        <f>_xlfn.XLOOKUP(A926,'Cleaned - Customer Names '!$A$2:$A$2336,'Cleaned - Customer Names '!$C$2:$C$2336,0)</f>
        <v>Carla</v>
      </c>
      <c r="C926" s="11">
        <f>_xlfn.XLOOKUP($A926,'Cleaned - Medical Examinations'!$A$2:$A$2336,'Cleaned - Medical Examinations'!$B$2:$B$2336,0)</f>
        <v>30.495000000000001</v>
      </c>
      <c r="D926" s="11">
        <f>_xlfn.XLOOKUP($A926,'Cleaned - Medical Examinations'!$A$2:$A$2336,'Cleaned - Medical Examinations'!$C$2:$C$2336,0)</f>
        <v>8.68</v>
      </c>
      <c r="E926" s="11" t="str">
        <f>_xlfn.XLOOKUP($A926,'Cleaned - Medical Examinations'!$A$2:$A$2336,'Cleaned - Medical Examinations'!$D$2:$D$2336,0)</f>
        <v>No</v>
      </c>
      <c r="F926" s="11" t="str">
        <f>_xlfn.XLOOKUP($A926,'Cleaned - Medical Examinations'!$A$2:$A$2336,'Cleaned - Medical Examinations'!$E$2:$E$2336,0)</f>
        <v>No</v>
      </c>
      <c r="G926" s="11" t="str">
        <f>_xlfn.XLOOKUP($A926,'Cleaned - Medical Examinations'!$A$2:$A$2336,'Cleaned - Medical Examinations'!$F$2:$F$2336,0)</f>
        <v>No</v>
      </c>
      <c r="H926" s="11">
        <f>_xlfn.XLOOKUP($A926,'Cleaned - Medical Examinations'!$A$2:$A$2336,'Cleaned - Medical Examinations'!$G$2:$G$2336,0)</f>
        <v>0</v>
      </c>
      <c r="I926" s="11" t="str">
        <f>_xlfn.XLOOKUP($A926,'Cleaned - Medical Examinations'!$A$2:$A$2336,'Cleaned - Medical Examinations'!$H$2:$H$2336,0)</f>
        <v>No</v>
      </c>
      <c r="J926" s="11" t="str">
        <f>_xlfn.XLOOKUP($A926,'Cleaned - Medical Examinations'!$A$2:$A$2336,'Cleaned - Medical Examinations'!$I$2:$I$2336,0)</f>
        <v>Obesity</v>
      </c>
      <c r="K926" s="11" t="str">
        <f t="shared" si="14"/>
        <v>Diabetic</v>
      </c>
      <c r="L926" s="14">
        <f>_xlfn.XLOOKUP($A926,'Cleaned - Hospitalisation Detai'!$A$2:$A$2344,'Cleaned - Hospitalisation Detai'!$J$2:$J$2344,0)</f>
        <v>24010</v>
      </c>
      <c r="M926" s="19">
        <f>_xlfn.XLOOKUP($A926,'Cleaned - Hospitalisation Detai'!$A$2:$A$2344,'Cleaned - Hospitalisation Detai'!$F$2:$F$2344,0)</f>
        <v>11840.78</v>
      </c>
      <c r="N926" s="19" t="str">
        <f>_xlfn.XLOOKUP($A926,'Cleaned - Hospitalisation Detai'!$A$2:$A$2344,'Cleaned - Hospitalisation Detai'!$G$2:$G$2344,0)</f>
        <v>tier - 3</v>
      </c>
      <c r="O926" s="19" t="str">
        <f>_xlfn.XLOOKUP($A926,'Cleaned - Hospitalisation Detai'!$A$2:$A$2344,'Cleaned - Hospitalisation Detai'!$H$2:$H$2344,0)</f>
        <v>tier - 2</v>
      </c>
      <c r="P926" s="19" t="str">
        <f>_xlfn.XLOOKUP($A926,'Cleaned - Hospitalisation Detai'!$A$2:$A$2344,'Cleaned - Hospitalisation Detai'!$I$2:$I$2344,0)</f>
        <v>R1012</v>
      </c>
      <c r="Q926" s="20">
        <f>_xlfn.XLOOKUP($A926,'Cleaned - Hospitalisation Detai'!$A$2:$A$2344,'Cleaned - Hospitalisation Detai'!$K$2:$K$2344,0)</f>
        <v>57</v>
      </c>
    </row>
    <row r="927" spans="1:17" ht="15.6" x14ac:dyDescent="0.3">
      <c r="A927" s="10" t="s">
        <v>1445</v>
      </c>
      <c r="B927" s="11" t="str">
        <f>_xlfn.XLOOKUP(A927,'Cleaned - Customer Names '!$A$2:$A$2336,'Cleaned - Customer Names '!$C$2:$C$2336,0)</f>
        <v>Oksana</v>
      </c>
      <c r="C927" s="11">
        <f>_xlfn.XLOOKUP($A927,'Cleaned - Medical Examinations'!$A$2:$A$2336,'Cleaned - Medical Examinations'!$B$2:$B$2336,0)</f>
        <v>25.2</v>
      </c>
      <c r="D927" s="11">
        <f>_xlfn.XLOOKUP($A927,'Cleaned - Medical Examinations'!$A$2:$A$2336,'Cleaned - Medical Examinations'!$C$2:$C$2336,0)</f>
        <v>6.25</v>
      </c>
      <c r="E927" s="11" t="str">
        <f>_xlfn.XLOOKUP($A927,'Cleaned - Medical Examinations'!$A$2:$A$2336,'Cleaned - Medical Examinations'!$D$2:$D$2336,0)</f>
        <v>Yes</v>
      </c>
      <c r="F927" s="11" t="str">
        <f>_xlfn.XLOOKUP($A927,'Cleaned - Medical Examinations'!$A$2:$A$2336,'Cleaned - Medical Examinations'!$E$2:$E$2336,0)</f>
        <v>No</v>
      </c>
      <c r="G927" s="11" t="str">
        <f>_xlfn.XLOOKUP($A927,'Cleaned - Medical Examinations'!$A$2:$A$2336,'Cleaned - Medical Examinations'!$F$2:$F$2336,0)</f>
        <v>No</v>
      </c>
      <c r="H927" s="11">
        <f>_xlfn.XLOOKUP($A927,'Cleaned - Medical Examinations'!$A$2:$A$2336,'Cleaned - Medical Examinations'!$G$2:$G$2336,0)</f>
        <v>1</v>
      </c>
      <c r="I927" s="11" t="str">
        <f>_xlfn.XLOOKUP($A927,'Cleaned - Medical Examinations'!$A$2:$A$2336,'Cleaned - Medical Examinations'!$H$2:$H$2336,0)</f>
        <v>No</v>
      </c>
      <c r="J927" s="11" t="str">
        <f>_xlfn.XLOOKUP($A927,'Cleaned - Medical Examinations'!$A$2:$A$2336,'Cleaned - Medical Examinations'!$I$2:$I$2336,0)</f>
        <v>Overweight</v>
      </c>
      <c r="K927" s="11" t="str">
        <f t="shared" si="14"/>
        <v>Non-Diabetic</v>
      </c>
      <c r="L927" s="14">
        <f>_xlfn.XLOOKUP($A927,'Cleaned - Hospitalisation Detai'!$A$2:$A$2344,'Cleaned - Hospitalisation Detai'!$J$2:$J$2344,0)</f>
        <v>23631</v>
      </c>
      <c r="M927" s="19">
        <f>_xlfn.XLOOKUP($A927,'Cleaned - Hospitalisation Detai'!$A$2:$A$2344,'Cleaned - Hospitalisation Detai'!$F$2:$F$2344,0)</f>
        <v>11837.16</v>
      </c>
      <c r="N927" s="19" t="str">
        <f>_xlfn.XLOOKUP($A927,'Cleaned - Hospitalisation Detai'!$A$2:$A$2344,'Cleaned - Hospitalisation Detai'!$G$2:$G$2344,0)</f>
        <v>tier - 3</v>
      </c>
      <c r="O927" s="19" t="str">
        <f>_xlfn.XLOOKUP($A927,'Cleaned - Hospitalisation Detai'!$A$2:$A$2344,'Cleaned - Hospitalisation Detai'!$H$2:$H$2344,0)</f>
        <v>tier - 3</v>
      </c>
      <c r="P927" s="19" t="str">
        <f>_xlfn.XLOOKUP($A927,'Cleaned - Hospitalisation Detai'!$A$2:$A$2344,'Cleaned - Hospitalisation Detai'!$I$2:$I$2344,0)</f>
        <v>R1011</v>
      </c>
      <c r="Q927" s="20">
        <f>_xlfn.XLOOKUP($A927,'Cleaned - Hospitalisation Detai'!$A$2:$A$2344,'Cleaned - Hospitalisation Detai'!$K$2:$K$2344,0)</f>
        <v>58</v>
      </c>
    </row>
    <row r="928" spans="1:17" ht="15.6" x14ac:dyDescent="0.3">
      <c r="A928" s="10" t="s">
        <v>1444</v>
      </c>
      <c r="B928" s="11" t="str">
        <f>_xlfn.XLOOKUP(A928,'Cleaned - Customer Names '!$A$2:$A$2336,'Cleaned - Customer Names '!$C$2:$C$2336,0)</f>
        <v>Rebecca B.</v>
      </c>
      <c r="C928" s="11">
        <f>_xlfn.XLOOKUP($A928,'Cleaned - Medical Examinations'!$A$2:$A$2336,'Cleaned - Medical Examinations'!$B$2:$B$2336,0)</f>
        <v>22.77</v>
      </c>
      <c r="D928" s="11">
        <f>_xlfn.XLOOKUP($A928,'Cleaned - Medical Examinations'!$A$2:$A$2336,'Cleaned - Medical Examinations'!$C$2:$C$2336,0)</f>
        <v>4.47</v>
      </c>
      <c r="E928" s="11" t="str">
        <f>_xlfn.XLOOKUP($A928,'Cleaned - Medical Examinations'!$A$2:$A$2336,'Cleaned - Medical Examinations'!$D$2:$D$2336,0)</f>
        <v>Yes</v>
      </c>
      <c r="F928" s="11" t="str">
        <f>_xlfn.XLOOKUP($A928,'Cleaned - Medical Examinations'!$A$2:$A$2336,'Cleaned - Medical Examinations'!$E$2:$E$2336,0)</f>
        <v>No</v>
      </c>
      <c r="G928" s="11" t="str">
        <f>_xlfn.XLOOKUP($A928,'Cleaned - Medical Examinations'!$A$2:$A$2336,'Cleaned - Medical Examinations'!$F$2:$F$2336,0)</f>
        <v>No</v>
      </c>
      <c r="H928" s="11">
        <f>_xlfn.XLOOKUP($A928,'Cleaned - Medical Examinations'!$A$2:$A$2336,'Cleaned - Medical Examinations'!$G$2:$G$2336,0)</f>
        <v>1</v>
      </c>
      <c r="I928" s="11" t="str">
        <f>_xlfn.XLOOKUP($A928,'Cleaned - Medical Examinations'!$A$2:$A$2336,'Cleaned - Medical Examinations'!$H$2:$H$2336,0)</f>
        <v>No</v>
      </c>
      <c r="J928" s="11" t="str">
        <f>_xlfn.XLOOKUP($A928,'Cleaned - Medical Examinations'!$A$2:$A$2336,'Cleaned - Medical Examinations'!$I$2:$I$2336,0)</f>
        <v>Normal Weight</v>
      </c>
      <c r="K928" s="11" t="str">
        <f t="shared" si="14"/>
        <v>Non-Diabetic</v>
      </c>
      <c r="L928" s="14">
        <f>_xlfn.XLOOKUP($A928,'Cleaned - Hospitalisation Detai'!$A$2:$A$2344,'Cleaned - Hospitalisation Detai'!$J$2:$J$2344,0)</f>
        <v>23555</v>
      </c>
      <c r="M928" s="19">
        <f>_xlfn.XLOOKUP($A928,'Cleaned - Hospitalisation Detai'!$A$2:$A$2344,'Cleaned - Hospitalisation Detai'!$F$2:$F$2344,0)</f>
        <v>11833.78</v>
      </c>
      <c r="N928" s="19" t="str">
        <f>_xlfn.XLOOKUP($A928,'Cleaned - Hospitalisation Detai'!$A$2:$A$2344,'Cleaned - Hospitalisation Detai'!$G$2:$G$2344,0)</f>
        <v>tier - 3</v>
      </c>
      <c r="O928" s="19" t="str">
        <f>_xlfn.XLOOKUP($A928,'Cleaned - Hospitalisation Detai'!$A$2:$A$2344,'Cleaned - Hospitalisation Detai'!$H$2:$H$2344,0)</f>
        <v>tier - 3</v>
      </c>
      <c r="P928" s="19" t="str">
        <f>_xlfn.XLOOKUP($A928,'Cleaned - Hospitalisation Detai'!$A$2:$A$2344,'Cleaned - Hospitalisation Detai'!$I$2:$I$2344,0)</f>
        <v>R1013</v>
      </c>
      <c r="Q928" s="20">
        <f>_xlfn.XLOOKUP($A928,'Cleaned - Hospitalisation Detai'!$A$2:$A$2344,'Cleaned - Hospitalisation Detai'!$K$2:$K$2344,0)</f>
        <v>58</v>
      </c>
    </row>
    <row r="929" spans="1:17" ht="15.6" x14ac:dyDescent="0.3">
      <c r="A929" s="10" t="s">
        <v>1443</v>
      </c>
      <c r="B929" s="11" t="str">
        <f>_xlfn.XLOOKUP(A929,'Cleaned - Customer Names '!$A$2:$A$2336,'Cleaned - Customer Names '!$C$2:$C$2336,0)</f>
        <v>Maria A.</v>
      </c>
      <c r="C929" s="11">
        <f>_xlfn.XLOOKUP($A929,'Cleaned - Medical Examinations'!$A$2:$A$2336,'Cleaned - Medical Examinations'!$B$2:$B$2336,0)</f>
        <v>23.18</v>
      </c>
      <c r="D929" s="11">
        <f>_xlfn.XLOOKUP($A929,'Cleaned - Medical Examinations'!$A$2:$A$2336,'Cleaned - Medical Examinations'!$C$2:$C$2336,0)</f>
        <v>8.31</v>
      </c>
      <c r="E929" s="11" t="str">
        <f>_xlfn.XLOOKUP($A929,'Cleaned - Medical Examinations'!$A$2:$A$2336,'Cleaned - Medical Examinations'!$D$2:$D$2336,0)</f>
        <v>No</v>
      </c>
      <c r="F929" s="11" t="str">
        <f>_xlfn.XLOOKUP($A929,'Cleaned - Medical Examinations'!$A$2:$A$2336,'Cleaned - Medical Examinations'!$E$2:$E$2336,0)</f>
        <v>No</v>
      </c>
      <c r="G929" s="11" t="str">
        <f>_xlfn.XLOOKUP($A929,'Cleaned - Medical Examinations'!$A$2:$A$2336,'Cleaned - Medical Examinations'!$F$2:$F$2336,0)</f>
        <v>No</v>
      </c>
      <c r="H929" s="11">
        <f>_xlfn.XLOOKUP($A929,'Cleaned - Medical Examinations'!$A$2:$A$2336,'Cleaned - Medical Examinations'!$G$2:$G$2336,0)</f>
        <v>0</v>
      </c>
      <c r="I929" s="11" t="str">
        <f>_xlfn.XLOOKUP($A929,'Cleaned - Medical Examinations'!$A$2:$A$2336,'Cleaned - Medical Examinations'!$H$2:$H$2336,0)</f>
        <v>No</v>
      </c>
      <c r="J929" s="11" t="str">
        <f>_xlfn.XLOOKUP($A929,'Cleaned - Medical Examinations'!$A$2:$A$2336,'Cleaned - Medical Examinations'!$I$2:$I$2336,0)</f>
        <v>Normal Weight</v>
      </c>
      <c r="K929" s="11" t="str">
        <f t="shared" si="14"/>
        <v>Diabetic</v>
      </c>
      <c r="L929" s="14">
        <f>_xlfn.XLOOKUP($A929,'Cleaned - Hospitalisation Detai'!$A$2:$A$2344,'Cleaned - Hospitalisation Detai'!$J$2:$J$2344,0)</f>
        <v>24018</v>
      </c>
      <c r="M929" s="19">
        <f>_xlfn.XLOOKUP($A929,'Cleaned - Hospitalisation Detai'!$A$2:$A$2344,'Cleaned - Hospitalisation Detai'!$F$2:$F$2344,0)</f>
        <v>11830.61</v>
      </c>
      <c r="N929" s="19" t="str">
        <f>_xlfn.XLOOKUP($A929,'Cleaned - Hospitalisation Detai'!$A$2:$A$2344,'Cleaned - Hospitalisation Detai'!$G$2:$G$2344,0)</f>
        <v>tier - 3</v>
      </c>
      <c r="O929" s="19" t="str">
        <f>_xlfn.XLOOKUP($A929,'Cleaned - Hospitalisation Detai'!$A$2:$A$2344,'Cleaned - Hospitalisation Detai'!$H$2:$H$2344,0)</f>
        <v>tier - 1</v>
      </c>
      <c r="P929" s="19" t="str">
        <f>_xlfn.XLOOKUP($A929,'Cleaned - Hospitalisation Detai'!$A$2:$A$2344,'Cleaned - Hospitalisation Detai'!$I$2:$I$2344,0)</f>
        <v>R1012</v>
      </c>
      <c r="Q929" s="20">
        <f>_xlfn.XLOOKUP($A929,'Cleaned - Hospitalisation Detai'!$A$2:$A$2344,'Cleaned - Hospitalisation Detai'!$K$2:$K$2344,0)</f>
        <v>57</v>
      </c>
    </row>
    <row r="930" spans="1:17" ht="15.6" x14ac:dyDescent="0.3">
      <c r="A930" s="10" t="s">
        <v>1442</v>
      </c>
      <c r="B930" s="11" t="str">
        <f>_xlfn.XLOOKUP(A930,'Cleaned - Customer Names '!$A$2:$A$2336,'Cleaned - Customer Names '!$C$2:$C$2336,0)</f>
        <v>Lisa M</v>
      </c>
      <c r="C930" s="11">
        <f>_xlfn.XLOOKUP($A930,'Cleaned - Medical Examinations'!$A$2:$A$2336,'Cleaned - Medical Examinations'!$B$2:$B$2336,0)</f>
        <v>35.409999999999997</v>
      </c>
      <c r="D930" s="11">
        <f>_xlfn.XLOOKUP($A930,'Cleaned - Medical Examinations'!$A$2:$A$2336,'Cleaned - Medical Examinations'!$C$2:$C$2336,0)</f>
        <v>5.68</v>
      </c>
      <c r="E930" s="11" t="str">
        <f>_xlfn.XLOOKUP($A930,'Cleaned - Medical Examinations'!$A$2:$A$2336,'Cleaned - Medical Examinations'!$D$2:$D$2336,0)</f>
        <v>No</v>
      </c>
      <c r="F930" s="11" t="str">
        <f>_xlfn.XLOOKUP($A930,'Cleaned - Medical Examinations'!$A$2:$A$2336,'Cleaned - Medical Examinations'!$E$2:$E$2336,0)</f>
        <v>No</v>
      </c>
      <c r="G930" s="11" t="str">
        <f>_xlfn.XLOOKUP($A930,'Cleaned - Medical Examinations'!$A$2:$A$2336,'Cleaned - Medical Examinations'!$F$2:$F$2336,0)</f>
        <v>No</v>
      </c>
      <c r="H930" s="11">
        <f>_xlfn.XLOOKUP($A930,'Cleaned - Medical Examinations'!$A$2:$A$2336,'Cleaned - Medical Examinations'!$G$2:$G$2336,0)</f>
        <v>0</v>
      </c>
      <c r="I930" s="11" t="str">
        <f>_xlfn.XLOOKUP($A930,'Cleaned - Medical Examinations'!$A$2:$A$2336,'Cleaned - Medical Examinations'!$H$2:$H$2336,0)</f>
        <v>No</v>
      </c>
      <c r="J930" s="11" t="str">
        <f>_xlfn.XLOOKUP($A930,'Cleaned - Medical Examinations'!$A$2:$A$2336,'Cleaned - Medical Examinations'!$I$2:$I$2336,0)</f>
        <v>Obesity</v>
      </c>
      <c r="K930" s="11" t="str">
        <f t="shared" si="14"/>
        <v>Non-Diabetic</v>
      </c>
      <c r="L930" s="14">
        <f>_xlfn.XLOOKUP($A930,'Cleaned - Hospitalisation Detai'!$A$2:$A$2344,'Cleaned - Hospitalisation Detai'!$J$2:$J$2344,0)</f>
        <v>30275</v>
      </c>
      <c r="M930" s="19">
        <f>_xlfn.XLOOKUP($A930,'Cleaned - Hospitalisation Detai'!$A$2:$A$2344,'Cleaned - Hospitalisation Detai'!$F$2:$F$2344,0)</f>
        <v>11773.06</v>
      </c>
      <c r="N930" s="19" t="str">
        <f>_xlfn.XLOOKUP($A930,'Cleaned - Hospitalisation Detai'!$A$2:$A$2344,'Cleaned - Hospitalisation Detai'!$G$2:$G$2344,0)</f>
        <v>tier - 3</v>
      </c>
      <c r="O930" s="19" t="str">
        <f>_xlfn.XLOOKUP($A930,'Cleaned - Hospitalisation Detai'!$A$2:$A$2344,'Cleaned - Hospitalisation Detai'!$H$2:$H$2344,0)</f>
        <v>tier - 3</v>
      </c>
      <c r="P930" s="19" t="str">
        <f>_xlfn.XLOOKUP($A930,'Cleaned - Hospitalisation Detai'!$A$2:$A$2344,'Cleaned - Hospitalisation Detai'!$I$2:$I$2344,0)</f>
        <v>R1026</v>
      </c>
      <c r="Q930" s="20">
        <f>_xlfn.XLOOKUP($A930,'Cleaned - Hospitalisation Detai'!$A$2:$A$2344,'Cleaned - Hospitalisation Detai'!$K$2:$K$2344,0)</f>
        <v>40</v>
      </c>
    </row>
    <row r="931" spans="1:17" ht="15.6" x14ac:dyDescent="0.3">
      <c r="A931" s="10" t="s">
        <v>1441</v>
      </c>
      <c r="B931" s="11" t="str">
        <f>_xlfn.XLOOKUP(A931,'Cleaned - Customer Names '!$A$2:$A$2336,'Cleaned - Customer Names '!$C$2:$C$2336,0)</f>
        <v>Steve Jr.</v>
      </c>
      <c r="C931" s="11">
        <f>_xlfn.XLOOKUP($A931,'Cleaned - Medical Examinations'!$A$2:$A$2336,'Cleaned - Medical Examinations'!$B$2:$B$2336,0)</f>
        <v>32.11</v>
      </c>
      <c r="D931" s="11">
        <f>_xlfn.XLOOKUP($A931,'Cleaned - Medical Examinations'!$A$2:$A$2336,'Cleaned - Medical Examinations'!$C$2:$C$2336,0)</f>
        <v>4.75</v>
      </c>
      <c r="E931" s="11" t="str">
        <f>_xlfn.XLOOKUP($A931,'Cleaned - Medical Examinations'!$A$2:$A$2336,'Cleaned - Medical Examinations'!$D$2:$D$2336,0)</f>
        <v>Yes</v>
      </c>
      <c r="F931" s="11" t="str">
        <f>_xlfn.XLOOKUP($A931,'Cleaned - Medical Examinations'!$A$2:$A$2336,'Cleaned - Medical Examinations'!$E$2:$E$2336,0)</f>
        <v>No</v>
      </c>
      <c r="G931" s="11" t="str">
        <f>_xlfn.XLOOKUP($A931,'Cleaned - Medical Examinations'!$A$2:$A$2336,'Cleaned - Medical Examinations'!$F$2:$F$2336,0)</f>
        <v>No</v>
      </c>
      <c r="H931" s="11">
        <f>_xlfn.XLOOKUP($A931,'Cleaned - Medical Examinations'!$A$2:$A$2336,'Cleaned - Medical Examinations'!$G$2:$G$2336,0)</f>
        <v>2</v>
      </c>
      <c r="I931" s="11" t="str">
        <f>_xlfn.XLOOKUP($A931,'Cleaned - Medical Examinations'!$A$2:$A$2336,'Cleaned - Medical Examinations'!$H$2:$H$2336,0)</f>
        <v>No</v>
      </c>
      <c r="J931" s="11" t="str">
        <f>_xlfn.XLOOKUP($A931,'Cleaned - Medical Examinations'!$A$2:$A$2336,'Cleaned - Medical Examinations'!$I$2:$I$2336,0)</f>
        <v>Obesity</v>
      </c>
      <c r="K931" s="11" t="str">
        <f t="shared" si="14"/>
        <v>Non-Diabetic</v>
      </c>
      <c r="L931" s="14">
        <f>_xlfn.XLOOKUP($A931,'Cleaned - Hospitalisation Detai'!$A$2:$A$2344,'Cleaned - Hospitalisation Detai'!$J$2:$J$2344,0)</f>
        <v>24313</v>
      </c>
      <c r="M931" s="19">
        <f>_xlfn.XLOOKUP($A931,'Cleaned - Hospitalisation Detai'!$A$2:$A$2344,'Cleaned - Hospitalisation Detai'!$F$2:$F$2344,0)</f>
        <v>11763</v>
      </c>
      <c r="N931" s="19" t="str">
        <f>_xlfn.XLOOKUP($A931,'Cleaned - Hospitalisation Detai'!$A$2:$A$2344,'Cleaned - Hospitalisation Detai'!$G$2:$G$2344,0)</f>
        <v>tier - 3</v>
      </c>
      <c r="O931" s="19" t="str">
        <f>_xlfn.XLOOKUP($A931,'Cleaned - Hospitalisation Detai'!$A$2:$A$2344,'Cleaned - Hospitalisation Detai'!$H$2:$H$2344,0)</f>
        <v>tier - 3</v>
      </c>
      <c r="P931" s="19" t="str">
        <f>_xlfn.XLOOKUP($A931,'Cleaned - Hospitalisation Detai'!$A$2:$A$2344,'Cleaned - Hospitalisation Detai'!$I$2:$I$2344,0)</f>
        <v>R1016</v>
      </c>
      <c r="Q931" s="20">
        <f>_xlfn.XLOOKUP($A931,'Cleaned - Hospitalisation Detai'!$A$2:$A$2344,'Cleaned - Hospitalisation Detai'!$K$2:$K$2344,0)</f>
        <v>56</v>
      </c>
    </row>
    <row r="932" spans="1:17" ht="15.6" x14ac:dyDescent="0.3">
      <c r="A932" s="10" t="s">
        <v>1440</v>
      </c>
      <c r="B932" s="11" t="str">
        <f>_xlfn.XLOOKUP(A932,'Cleaned - Customer Names '!$A$2:$A$2336,'Cleaned - Customer Names '!$C$2:$C$2336,0)</f>
        <v>Tiffany</v>
      </c>
      <c r="C932" s="11">
        <f>_xlfn.XLOOKUP($A932,'Cleaned - Medical Examinations'!$A$2:$A$2336,'Cleaned - Medical Examinations'!$B$2:$B$2336,0)</f>
        <v>34.479999999999997</v>
      </c>
      <c r="D932" s="11">
        <f>_xlfn.XLOOKUP($A932,'Cleaned - Medical Examinations'!$A$2:$A$2336,'Cleaned - Medical Examinations'!$C$2:$C$2336,0)</f>
        <v>6.31</v>
      </c>
      <c r="E932" s="11" t="str">
        <f>_xlfn.XLOOKUP($A932,'Cleaned - Medical Examinations'!$A$2:$A$2336,'Cleaned - Medical Examinations'!$D$2:$D$2336,0)</f>
        <v>No</v>
      </c>
      <c r="F932" s="11" t="str">
        <f>_xlfn.XLOOKUP($A932,'Cleaned - Medical Examinations'!$A$2:$A$2336,'Cleaned - Medical Examinations'!$E$2:$E$2336,0)</f>
        <v>No</v>
      </c>
      <c r="G932" s="11" t="str">
        <f>_xlfn.XLOOKUP($A932,'Cleaned - Medical Examinations'!$A$2:$A$2336,'Cleaned - Medical Examinations'!$F$2:$F$2336,0)</f>
        <v>Yes</v>
      </c>
      <c r="H932" s="11">
        <f>_xlfn.XLOOKUP($A932,'Cleaned - Medical Examinations'!$A$2:$A$2336,'Cleaned - Medical Examinations'!$G$2:$G$2336,0)</f>
        <v>1</v>
      </c>
      <c r="I932" s="11" t="str">
        <f>_xlfn.XLOOKUP($A932,'Cleaned - Medical Examinations'!$A$2:$A$2336,'Cleaned - Medical Examinations'!$H$2:$H$2336,0)</f>
        <v>No</v>
      </c>
      <c r="J932" s="11" t="str">
        <f>_xlfn.XLOOKUP($A932,'Cleaned - Medical Examinations'!$A$2:$A$2336,'Cleaned - Medical Examinations'!$I$2:$I$2336,0)</f>
        <v>Obesity</v>
      </c>
      <c r="K932" s="11" t="str">
        <f t="shared" si="14"/>
        <v>Non-Diabetic</v>
      </c>
      <c r="L932" s="14">
        <f>_xlfn.XLOOKUP($A932,'Cleaned - Hospitalisation Detai'!$A$2:$A$2344,'Cleaned - Hospitalisation Detai'!$J$2:$J$2344,0)</f>
        <v>29165</v>
      </c>
      <c r="M932" s="19">
        <f>_xlfn.XLOOKUP($A932,'Cleaned - Hospitalisation Detai'!$A$2:$A$2344,'Cleaned - Hospitalisation Detai'!$F$2:$F$2344,0)</f>
        <v>11752.68</v>
      </c>
      <c r="N932" s="19" t="str">
        <f>_xlfn.XLOOKUP($A932,'Cleaned - Hospitalisation Detai'!$A$2:$A$2344,'Cleaned - Hospitalisation Detai'!$G$2:$G$2344,0)</f>
        <v>tier - 3</v>
      </c>
      <c r="O932" s="19" t="str">
        <f>_xlfn.XLOOKUP($A932,'Cleaned - Hospitalisation Detai'!$A$2:$A$2344,'Cleaned - Hospitalisation Detai'!$H$2:$H$2344,0)</f>
        <v>tier - 1</v>
      </c>
      <c r="P932" s="19" t="str">
        <f>_xlfn.XLOOKUP($A932,'Cleaned - Hospitalisation Detai'!$A$2:$A$2344,'Cleaned - Hospitalisation Detai'!$I$2:$I$2344,0)</f>
        <v>R1026</v>
      </c>
      <c r="Q932" s="20">
        <f>_xlfn.XLOOKUP($A932,'Cleaned - Hospitalisation Detai'!$A$2:$A$2344,'Cleaned - Hospitalisation Detai'!$K$2:$K$2344,0)</f>
        <v>43</v>
      </c>
    </row>
    <row r="933" spans="1:17" ht="15.6" x14ac:dyDescent="0.3">
      <c r="A933" s="10" t="s">
        <v>1439</v>
      </c>
      <c r="B933" s="11" t="str">
        <f>_xlfn.XLOOKUP(A933,'Cleaned - Customer Names '!$A$2:$A$2336,'Cleaned - Customer Names '!$C$2:$C$2336,0)</f>
        <v>Greg</v>
      </c>
      <c r="C933" s="11">
        <f>_xlfn.XLOOKUP($A933,'Cleaned - Medical Examinations'!$A$2:$A$2336,'Cleaned - Medical Examinations'!$B$2:$B$2336,0)</f>
        <v>34.39</v>
      </c>
      <c r="D933" s="11">
        <f>_xlfn.XLOOKUP($A933,'Cleaned - Medical Examinations'!$A$2:$A$2336,'Cleaned - Medical Examinations'!$C$2:$C$2336,0)</f>
        <v>6.28</v>
      </c>
      <c r="E933" s="11" t="str">
        <f>_xlfn.XLOOKUP($A933,'Cleaned - Medical Examinations'!$A$2:$A$2336,'Cleaned - Medical Examinations'!$D$2:$D$2336,0)</f>
        <v>Yes</v>
      </c>
      <c r="F933" s="11" t="str">
        <f>_xlfn.XLOOKUP($A933,'Cleaned - Medical Examinations'!$A$2:$A$2336,'Cleaned - Medical Examinations'!$E$2:$E$2336,0)</f>
        <v>No</v>
      </c>
      <c r="G933" s="11" t="str">
        <f>_xlfn.XLOOKUP($A933,'Cleaned - Medical Examinations'!$A$2:$A$2336,'Cleaned - Medical Examinations'!$F$2:$F$2336,0)</f>
        <v>No</v>
      </c>
      <c r="H933" s="11">
        <f>_xlfn.XLOOKUP($A933,'Cleaned - Medical Examinations'!$A$2:$A$2336,'Cleaned - Medical Examinations'!$G$2:$G$2336,0)</f>
        <v>1</v>
      </c>
      <c r="I933" s="11" t="str">
        <f>_xlfn.XLOOKUP($A933,'Cleaned - Medical Examinations'!$A$2:$A$2336,'Cleaned - Medical Examinations'!$H$2:$H$2336,0)</f>
        <v>No</v>
      </c>
      <c r="J933" s="11" t="str">
        <f>_xlfn.XLOOKUP($A933,'Cleaned - Medical Examinations'!$A$2:$A$2336,'Cleaned - Medical Examinations'!$I$2:$I$2336,0)</f>
        <v>Obesity</v>
      </c>
      <c r="K933" s="11" t="str">
        <f t="shared" si="14"/>
        <v>Non-Diabetic</v>
      </c>
      <c r="L933" s="14">
        <f>_xlfn.XLOOKUP($A933,'Cleaned - Hospitalisation Detai'!$A$2:$A$2344,'Cleaned - Hospitalisation Detai'!$J$2:$J$2344,0)</f>
        <v>23713</v>
      </c>
      <c r="M933" s="19">
        <f>_xlfn.XLOOKUP($A933,'Cleaned - Hospitalisation Detai'!$A$2:$A$2344,'Cleaned - Hospitalisation Detai'!$F$2:$F$2344,0)</f>
        <v>11743.93</v>
      </c>
      <c r="N933" s="19" t="str">
        <f>_xlfn.XLOOKUP($A933,'Cleaned - Hospitalisation Detai'!$A$2:$A$2344,'Cleaned - Hospitalisation Detai'!$G$2:$G$2344,0)</f>
        <v>tier - 3</v>
      </c>
      <c r="O933" s="19" t="str">
        <f>_xlfn.XLOOKUP($A933,'Cleaned - Hospitalisation Detai'!$A$2:$A$2344,'Cleaned - Hospitalisation Detai'!$H$2:$H$2344,0)</f>
        <v>tier - 1</v>
      </c>
      <c r="P933" s="19" t="str">
        <f>_xlfn.XLOOKUP($A933,'Cleaned - Hospitalisation Detai'!$A$2:$A$2344,'Cleaned - Hospitalisation Detai'!$I$2:$I$2344,0)</f>
        <v>R1012</v>
      </c>
      <c r="Q933" s="20">
        <f>_xlfn.XLOOKUP($A933,'Cleaned - Hospitalisation Detai'!$A$2:$A$2344,'Cleaned - Hospitalisation Detai'!$K$2:$K$2344,0)</f>
        <v>58</v>
      </c>
    </row>
    <row r="934" spans="1:17" ht="15.6" x14ac:dyDescent="0.3">
      <c r="A934" s="10" t="s">
        <v>1438</v>
      </c>
      <c r="B934" s="11" t="str">
        <f>_xlfn.XLOOKUP(A934,'Cleaned - Customer Names '!$A$2:$A$2336,'Cleaned - Customer Names '!$C$2:$C$2336,0)</f>
        <v>Dale</v>
      </c>
      <c r="C934" s="11">
        <f>_xlfn.XLOOKUP($A934,'Cleaned - Medical Examinations'!$A$2:$A$2336,'Cleaned - Medical Examinations'!$B$2:$B$2336,0)</f>
        <v>26.4</v>
      </c>
      <c r="D934" s="11">
        <f>_xlfn.XLOOKUP($A934,'Cleaned - Medical Examinations'!$A$2:$A$2336,'Cleaned - Medical Examinations'!$C$2:$C$2336,0)</f>
        <v>9.2899999999999991</v>
      </c>
      <c r="E934" s="11" t="str">
        <f>_xlfn.XLOOKUP($A934,'Cleaned - Medical Examinations'!$A$2:$A$2336,'Cleaned - Medical Examinations'!$D$2:$D$2336,0)</f>
        <v>Yes</v>
      </c>
      <c r="F934" s="11" t="str">
        <f>_xlfn.XLOOKUP($A934,'Cleaned - Medical Examinations'!$A$2:$A$2336,'Cleaned - Medical Examinations'!$E$2:$E$2336,0)</f>
        <v>No</v>
      </c>
      <c r="G934" s="11" t="str">
        <f>_xlfn.XLOOKUP($A934,'Cleaned - Medical Examinations'!$A$2:$A$2336,'Cleaned - Medical Examinations'!$F$2:$F$2336,0)</f>
        <v>Yes</v>
      </c>
      <c r="H934" s="11">
        <f>_xlfn.XLOOKUP($A934,'Cleaned - Medical Examinations'!$A$2:$A$2336,'Cleaned - Medical Examinations'!$G$2:$G$2336,0)</f>
        <v>1</v>
      </c>
      <c r="I934" s="11" t="str">
        <f>_xlfn.XLOOKUP($A934,'Cleaned - Medical Examinations'!$A$2:$A$2336,'Cleaned - Medical Examinations'!$H$2:$H$2336,0)</f>
        <v>No</v>
      </c>
      <c r="J934" s="11" t="str">
        <f>_xlfn.XLOOKUP($A934,'Cleaned - Medical Examinations'!$A$2:$A$2336,'Cleaned - Medical Examinations'!$I$2:$I$2336,0)</f>
        <v>Overweight</v>
      </c>
      <c r="K934" s="11" t="str">
        <f t="shared" si="14"/>
        <v>Diabetic</v>
      </c>
      <c r="L934" s="14">
        <f>_xlfn.XLOOKUP($A934,'Cleaned - Hospitalisation Detai'!$A$2:$A$2344,'Cleaned - Hospitalisation Detai'!$J$2:$J$2344,0)</f>
        <v>23171</v>
      </c>
      <c r="M934" s="19">
        <f>_xlfn.XLOOKUP($A934,'Cleaned - Hospitalisation Detai'!$A$2:$A$2344,'Cleaned - Hospitalisation Detai'!$F$2:$F$2344,0)</f>
        <v>11743.3</v>
      </c>
      <c r="N934" s="19" t="str">
        <f>_xlfn.XLOOKUP($A934,'Cleaned - Hospitalisation Detai'!$A$2:$A$2344,'Cleaned - Hospitalisation Detai'!$G$2:$G$2344,0)</f>
        <v>tier - 3</v>
      </c>
      <c r="O934" s="19" t="str">
        <f>_xlfn.XLOOKUP($A934,'Cleaned - Hospitalisation Detai'!$A$2:$A$2344,'Cleaned - Hospitalisation Detai'!$H$2:$H$2344,0)</f>
        <v>tier - 3</v>
      </c>
      <c r="P934" s="19" t="str">
        <f>_xlfn.XLOOKUP($A934,'Cleaned - Hospitalisation Detai'!$A$2:$A$2344,'Cleaned - Hospitalisation Detai'!$I$2:$I$2344,0)</f>
        <v>R1013</v>
      </c>
      <c r="Q934" s="20">
        <f>_xlfn.XLOOKUP($A934,'Cleaned - Hospitalisation Detai'!$A$2:$A$2344,'Cleaned - Hospitalisation Detai'!$K$2:$K$2344,0)</f>
        <v>59</v>
      </c>
    </row>
    <row r="935" spans="1:17" ht="15.6" x14ac:dyDescent="0.3">
      <c r="A935" s="10" t="s">
        <v>1437</v>
      </c>
      <c r="B935" s="11" t="str">
        <f>_xlfn.XLOOKUP(A935,'Cleaned - Customer Names '!$A$2:$A$2336,'Cleaned - Customer Names '!$C$2:$C$2336,0)</f>
        <v>Brittany A.</v>
      </c>
      <c r="C935" s="11">
        <f>_xlfn.XLOOKUP($A935,'Cleaned - Medical Examinations'!$A$2:$A$2336,'Cleaned - Medical Examinations'!$B$2:$B$2336,0)</f>
        <v>28.1</v>
      </c>
      <c r="D935" s="11">
        <f>_xlfn.XLOOKUP($A935,'Cleaned - Medical Examinations'!$A$2:$A$2336,'Cleaned - Medical Examinations'!$C$2:$C$2336,0)</f>
        <v>5.79</v>
      </c>
      <c r="E935" s="11" t="str">
        <f>_xlfn.XLOOKUP($A935,'Cleaned - Medical Examinations'!$A$2:$A$2336,'Cleaned - Medical Examinations'!$D$2:$D$2336,0)</f>
        <v>Yes</v>
      </c>
      <c r="F935" s="11" t="str">
        <f>_xlfn.XLOOKUP($A935,'Cleaned - Medical Examinations'!$A$2:$A$2336,'Cleaned - Medical Examinations'!$E$2:$E$2336,0)</f>
        <v>No</v>
      </c>
      <c r="G935" s="11" t="str">
        <f>_xlfn.XLOOKUP($A935,'Cleaned - Medical Examinations'!$A$2:$A$2336,'Cleaned - Medical Examinations'!$F$2:$F$2336,0)</f>
        <v>Yes</v>
      </c>
      <c r="H935" s="11">
        <f>_xlfn.XLOOKUP($A935,'Cleaned - Medical Examinations'!$A$2:$A$2336,'Cleaned - Medical Examinations'!$G$2:$G$2336,0)</f>
        <v>1</v>
      </c>
      <c r="I935" s="11" t="str">
        <f>_xlfn.XLOOKUP($A935,'Cleaned - Medical Examinations'!$A$2:$A$2336,'Cleaned - Medical Examinations'!$H$2:$H$2336,0)</f>
        <v>No</v>
      </c>
      <c r="J935" s="11" t="str">
        <f>_xlfn.XLOOKUP($A935,'Cleaned - Medical Examinations'!$A$2:$A$2336,'Cleaned - Medical Examinations'!$I$2:$I$2336,0)</f>
        <v>Overweight</v>
      </c>
      <c r="K935" s="11" t="str">
        <f t="shared" si="14"/>
        <v>Non-Diabetic</v>
      </c>
      <c r="L935" s="14">
        <f>_xlfn.XLOOKUP($A935,'Cleaned - Hospitalisation Detai'!$A$2:$A$2344,'Cleaned - Hospitalisation Detai'!$J$2:$J$2344,0)</f>
        <v>25519</v>
      </c>
      <c r="M935" s="19">
        <f>_xlfn.XLOOKUP($A935,'Cleaned - Hospitalisation Detai'!$A$2:$A$2344,'Cleaned - Hospitalisation Detai'!$F$2:$F$2344,0)</f>
        <v>11741.73</v>
      </c>
      <c r="N935" s="19" t="str">
        <f>_xlfn.XLOOKUP($A935,'Cleaned - Hospitalisation Detai'!$A$2:$A$2344,'Cleaned - Hospitalisation Detai'!$G$2:$G$2344,0)</f>
        <v>tier - 3</v>
      </c>
      <c r="O935" s="19" t="str">
        <f>_xlfn.XLOOKUP($A935,'Cleaned - Hospitalisation Detai'!$A$2:$A$2344,'Cleaned - Hospitalisation Detai'!$H$2:$H$2344,0)</f>
        <v>tier - 1</v>
      </c>
      <c r="P935" s="19" t="str">
        <f>_xlfn.XLOOKUP($A935,'Cleaned - Hospitalisation Detai'!$A$2:$A$2344,'Cleaned - Hospitalisation Detai'!$I$2:$I$2344,0)</f>
        <v>R1011</v>
      </c>
      <c r="Q935" s="20">
        <f>_xlfn.XLOOKUP($A935,'Cleaned - Hospitalisation Detai'!$A$2:$A$2344,'Cleaned - Hospitalisation Detai'!$K$2:$K$2344,0)</f>
        <v>53</v>
      </c>
    </row>
    <row r="936" spans="1:17" ht="15.6" x14ac:dyDescent="0.3">
      <c r="A936" s="10" t="s">
        <v>1436</v>
      </c>
      <c r="B936" s="11" t="str">
        <f>_xlfn.XLOOKUP(A936,'Cleaned - Customer Names '!$A$2:$A$2336,'Cleaned - Customer Names '!$C$2:$C$2336,0)</f>
        <v>Robert S</v>
      </c>
      <c r="C936" s="11">
        <f>_xlfn.XLOOKUP($A936,'Cleaned - Medical Examinations'!$A$2:$A$2336,'Cleaned - Medical Examinations'!$B$2:$B$2336,0)</f>
        <v>27</v>
      </c>
      <c r="D936" s="11">
        <f>_xlfn.XLOOKUP($A936,'Cleaned - Medical Examinations'!$A$2:$A$2336,'Cleaned - Medical Examinations'!$C$2:$C$2336,0)</f>
        <v>4.54</v>
      </c>
      <c r="E936" s="11" t="str">
        <f>_xlfn.XLOOKUP($A936,'Cleaned - Medical Examinations'!$A$2:$A$2336,'Cleaned - Medical Examinations'!$D$2:$D$2336,0)</f>
        <v>Yes</v>
      </c>
      <c r="F936" s="11" t="str">
        <f>_xlfn.XLOOKUP($A936,'Cleaned - Medical Examinations'!$A$2:$A$2336,'Cleaned - Medical Examinations'!$E$2:$E$2336,0)</f>
        <v>No</v>
      </c>
      <c r="G936" s="11" t="str">
        <f>_xlfn.XLOOKUP($A936,'Cleaned - Medical Examinations'!$A$2:$A$2336,'Cleaned - Medical Examinations'!$F$2:$F$2336,0)</f>
        <v>No</v>
      </c>
      <c r="H936" s="11">
        <f>_xlfn.XLOOKUP($A936,'Cleaned - Medical Examinations'!$A$2:$A$2336,'Cleaned - Medical Examinations'!$G$2:$G$2336,0)</f>
        <v>1</v>
      </c>
      <c r="I936" s="11" t="str">
        <f>_xlfn.XLOOKUP($A936,'Cleaned - Medical Examinations'!$A$2:$A$2336,'Cleaned - Medical Examinations'!$H$2:$H$2336,0)</f>
        <v>No</v>
      </c>
      <c r="J936" s="11" t="str">
        <f>_xlfn.XLOOKUP($A936,'Cleaned - Medical Examinations'!$A$2:$A$2336,'Cleaned - Medical Examinations'!$I$2:$I$2336,0)</f>
        <v>Overweight</v>
      </c>
      <c r="K936" s="11" t="str">
        <f t="shared" si="14"/>
        <v>Non-Diabetic</v>
      </c>
      <c r="L936" s="14">
        <f>_xlfn.XLOOKUP($A936,'Cleaned - Hospitalisation Detai'!$A$2:$A$2344,'Cleaned - Hospitalisation Detai'!$J$2:$J$2344,0)</f>
        <v>32391</v>
      </c>
      <c r="M936" s="19">
        <f>_xlfn.XLOOKUP($A936,'Cleaned - Hospitalisation Detai'!$A$2:$A$2344,'Cleaned - Hospitalisation Detai'!$F$2:$F$2344,0)</f>
        <v>11737.85</v>
      </c>
      <c r="N936" s="19" t="str">
        <f>_xlfn.XLOOKUP($A936,'Cleaned - Hospitalisation Detai'!$A$2:$A$2344,'Cleaned - Hospitalisation Detai'!$G$2:$G$2344,0)</f>
        <v>tier - 3</v>
      </c>
      <c r="O936" s="19" t="str">
        <f>_xlfn.XLOOKUP($A936,'Cleaned - Hospitalisation Detai'!$A$2:$A$2344,'Cleaned - Hospitalisation Detai'!$H$2:$H$2344,0)</f>
        <v>tier - 1</v>
      </c>
      <c r="P936" s="19" t="str">
        <f>_xlfn.XLOOKUP($A936,'Cleaned - Hospitalisation Detai'!$A$2:$A$2344,'Cleaned - Hospitalisation Detai'!$I$2:$I$2344,0)</f>
        <v>R1011</v>
      </c>
      <c r="Q936" s="20">
        <f>_xlfn.XLOOKUP($A936,'Cleaned - Hospitalisation Detai'!$A$2:$A$2344,'Cleaned - Hospitalisation Detai'!$K$2:$K$2344,0)</f>
        <v>34</v>
      </c>
    </row>
    <row r="937" spans="1:17" ht="15.6" x14ac:dyDescent="0.3">
      <c r="A937" s="10" t="s">
        <v>1435</v>
      </c>
      <c r="B937" s="11" t="str">
        <f>_xlfn.XLOOKUP(A937,'Cleaned - Customer Names '!$A$2:$A$2336,'Cleaned - Customer Names '!$C$2:$C$2336,0)</f>
        <v>Cameron</v>
      </c>
      <c r="C937" s="11">
        <f>_xlfn.XLOOKUP($A937,'Cleaned - Medical Examinations'!$A$2:$A$2336,'Cleaned - Medical Examinations'!$B$2:$B$2336,0)</f>
        <v>28.594999999999999</v>
      </c>
      <c r="D937" s="11">
        <f>_xlfn.XLOOKUP($A937,'Cleaned - Medical Examinations'!$A$2:$A$2336,'Cleaned - Medical Examinations'!$C$2:$C$2336,0)</f>
        <v>4.68</v>
      </c>
      <c r="E937" s="11" t="str">
        <f>_xlfn.XLOOKUP($A937,'Cleaned - Medical Examinations'!$A$2:$A$2336,'Cleaned - Medical Examinations'!$D$2:$D$2336,0)</f>
        <v>Yes</v>
      </c>
      <c r="F937" s="11" t="str">
        <f>_xlfn.XLOOKUP($A937,'Cleaned - Medical Examinations'!$A$2:$A$2336,'Cleaned - Medical Examinations'!$E$2:$E$2336,0)</f>
        <v>No</v>
      </c>
      <c r="G937" s="11" t="str">
        <f>_xlfn.XLOOKUP($A937,'Cleaned - Medical Examinations'!$A$2:$A$2336,'Cleaned - Medical Examinations'!$F$2:$F$2336,0)</f>
        <v>No</v>
      </c>
      <c r="H937" s="11">
        <f>_xlfn.XLOOKUP($A937,'Cleaned - Medical Examinations'!$A$2:$A$2336,'Cleaned - Medical Examinations'!$G$2:$G$2336,0)</f>
        <v>1</v>
      </c>
      <c r="I937" s="11" t="str">
        <f>_xlfn.XLOOKUP($A937,'Cleaned - Medical Examinations'!$A$2:$A$2336,'Cleaned - Medical Examinations'!$H$2:$H$2336,0)</f>
        <v>No</v>
      </c>
      <c r="J937" s="11" t="str">
        <f>_xlfn.XLOOKUP($A937,'Cleaned - Medical Examinations'!$A$2:$A$2336,'Cleaned - Medical Examinations'!$I$2:$I$2336,0)</f>
        <v>Overweight</v>
      </c>
      <c r="K937" s="11" t="str">
        <f t="shared" si="14"/>
        <v>Non-Diabetic</v>
      </c>
      <c r="L937" s="14">
        <f>_xlfn.XLOOKUP($A937,'Cleaned - Hospitalisation Detai'!$A$2:$A$2344,'Cleaned - Hospitalisation Detai'!$J$2:$J$2344,0)</f>
        <v>23690</v>
      </c>
      <c r="M937" s="19">
        <f>_xlfn.XLOOKUP($A937,'Cleaned - Hospitalisation Detai'!$A$2:$A$2344,'Cleaned - Hospitalisation Detai'!$F$2:$F$2344,0)</f>
        <v>11735.88</v>
      </c>
      <c r="N937" s="19" t="str">
        <f>_xlfn.XLOOKUP($A937,'Cleaned - Hospitalisation Detai'!$A$2:$A$2344,'Cleaned - Hospitalisation Detai'!$G$2:$G$2344,0)</f>
        <v>tier - 3</v>
      </c>
      <c r="O937" s="19" t="str">
        <f>_xlfn.XLOOKUP($A937,'Cleaned - Hospitalisation Detai'!$A$2:$A$2344,'Cleaned - Hospitalisation Detai'!$H$2:$H$2344,0)</f>
        <v>tier - 1</v>
      </c>
      <c r="P937" s="19" t="str">
        <f>_xlfn.XLOOKUP($A937,'Cleaned - Hospitalisation Detai'!$A$2:$A$2344,'Cleaned - Hospitalisation Detai'!$I$2:$I$2344,0)</f>
        <v>R1012</v>
      </c>
      <c r="Q937" s="20">
        <f>_xlfn.XLOOKUP($A937,'Cleaned - Hospitalisation Detai'!$A$2:$A$2344,'Cleaned - Hospitalisation Detai'!$K$2:$K$2344,0)</f>
        <v>58</v>
      </c>
    </row>
    <row r="938" spans="1:17" ht="15.6" x14ac:dyDescent="0.3">
      <c r="A938" s="10" t="s">
        <v>1434</v>
      </c>
      <c r="B938" s="11" t="str">
        <f>_xlfn.XLOOKUP(A938,'Cleaned - Customer Names '!$A$2:$A$2336,'Cleaned - Customer Names '!$C$2:$C$2336,0)</f>
        <v>Ulrike</v>
      </c>
      <c r="C938" s="11">
        <f>_xlfn.XLOOKUP($A938,'Cleaned - Medical Examinations'!$A$2:$A$2336,'Cleaned - Medical Examinations'!$B$2:$B$2336,0)</f>
        <v>36.799999999999997</v>
      </c>
      <c r="D938" s="11">
        <f>_xlfn.XLOOKUP($A938,'Cleaned - Medical Examinations'!$A$2:$A$2336,'Cleaned - Medical Examinations'!$C$2:$C$2336,0)</f>
        <v>5.88</v>
      </c>
      <c r="E938" s="11" t="str">
        <f>_xlfn.XLOOKUP($A938,'Cleaned - Medical Examinations'!$A$2:$A$2336,'Cleaned - Medical Examinations'!$D$2:$D$2336,0)</f>
        <v>No</v>
      </c>
      <c r="F938" s="11" t="str">
        <f>_xlfn.XLOOKUP($A938,'Cleaned - Medical Examinations'!$A$2:$A$2336,'Cleaned - Medical Examinations'!$E$2:$E$2336,0)</f>
        <v>No</v>
      </c>
      <c r="G938" s="11" t="str">
        <f>_xlfn.XLOOKUP($A938,'Cleaned - Medical Examinations'!$A$2:$A$2336,'Cleaned - Medical Examinations'!$F$2:$F$2336,0)</f>
        <v>No</v>
      </c>
      <c r="H938" s="11">
        <f>_xlfn.XLOOKUP($A938,'Cleaned - Medical Examinations'!$A$2:$A$2336,'Cleaned - Medical Examinations'!$G$2:$G$2336,0)</f>
        <v>1</v>
      </c>
      <c r="I938" s="11" t="str">
        <f>_xlfn.XLOOKUP($A938,'Cleaned - Medical Examinations'!$A$2:$A$2336,'Cleaned - Medical Examinations'!$H$2:$H$2336,0)</f>
        <v>No</v>
      </c>
      <c r="J938" s="11" t="str">
        <f>_xlfn.XLOOKUP($A938,'Cleaned - Medical Examinations'!$A$2:$A$2336,'Cleaned - Medical Examinations'!$I$2:$I$2336,0)</f>
        <v>Obesity</v>
      </c>
      <c r="K938" s="11" t="str">
        <f t="shared" si="14"/>
        <v>Non-Diabetic</v>
      </c>
      <c r="L938" s="14">
        <f>_xlfn.XLOOKUP($A938,'Cleaned - Hospitalisation Detai'!$A$2:$A$2344,'Cleaned - Hospitalisation Detai'!$J$2:$J$2344,0)</f>
        <v>31012</v>
      </c>
      <c r="M938" s="19">
        <f>_xlfn.XLOOKUP($A938,'Cleaned - Hospitalisation Detai'!$A$2:$A$2344,'Cleaned - Hospitalisation Detai'!$F$2:$F$2344,0)</f>
        <v>11730.82</v>
      </c>
      <c r="N938" s="19" t="str">
        <f>_xlfn.XLOOKUP($A938,'Cleaned - Hospitalisation Detai'!$A$2:$A$2344,'Cleaned - Hospitalisation Detai'!$G$2:$G$2344,0)</f>
        <v>tier - 3</v>
      </c>
      <c r="O938" s="19" t="str">
        <f>_xlfn.XLOOKUP($A938,'Cleaned - Hospitalisation Detai'!$A$2:$A$2344,'Cleaned - Hospitalisation Detai'!$H$2:$H$2344,0)</f>
        <v>tier - 3</v>
      </c>
      <c r="P938" s="19" t="str">
        <f>_xlfn.XLOOKUP($A938,'Cleaned - Hospitalisation Detai'!$A$2:$A$2344,'Cleaned - Hospitalisation Detai'!$I$2:$I$2344,0)</f>
        <v>R1026</v>
      </c>
      <c r="Q938" s="20">
        <f>_xlfn.XLOOKUP($A938,'Cleaned - Hospitalisation Detai'!$A$2:$A$2344,'Cleaned - Hospitalisation Detai'!$K$2:$K$2344,0)</f>
        <v>38</v>
      </c>
    </row>
    <row r="939" spans="1:17" ht="15.6" x14ac:dyDescent="0.3">
      <c r="A939" s="10" t="s">
        <v>1433</v>
      </c>
      <c r="B939" s="11" t="str">
        <f>_xlfn.XLOOKUP(A939,'Cleaned - Customer Names '!$A$2:$A$2336,'Cleaned - Customer Names '!$C$2:$C$2336,0)</f>
        <v>Katlyn A.</v>
      </c>
      <c r="C939" s="11">
        <f>_xlfn.XLOOKUP($A939,'Cleaned - Medical Examinations'!$A$2:$A$2336,'Cleaned - Medical Examinations'!$B$2:$B$2336,0)</f>
        <v>23.75</v>
      </c>
      <c r="D939" s="11">
        <f>_xlfn.XLOOKUP($A939,'Cleaned - Medical Examinations'!$A$2:$A$2336,'Cleaned - Medical Examinations'!$C$2:$C$2336,0)</f>
        <v>5.42</v>
      </c>
      <c r="E939" s="11" t="str">
        <f>_xlfn.XLOOKUP($A939,'Cleaned - Medical Examinations'!$A$2:$A$2336,'Cleaned - Medical Examinations'!$D$2:$D$2336,0)</f>
        <v>Yes</v>
      </c>
      <c r="F939" s="11" t="str">
        <f>_xlfn.XLOOKUP($A939,'Cleaned - Medical Examinations'!$A$2:$A$2336,'Cleaned - Medical Examinations'!$E$2:$E$2336,0)</f>
        <v>No</v>
      </c>
      <c r="G939" s="11" t="str">
        <f>_xlfn.XLOOKUP($A939,'Cleaned - Medical Examinations'!$A$2:$A$2336,'Cleaned - Medical Examinations'!$F$2:$F$2336,0)</f>
        <v>Yes</v>
      </c>
      <c r="H939" s="11">
        <f>_xlfn.XLOOKUP($A939,'Cleaned - Medical Examinations'!$A$2:$A$2336,'Cleaned - Medical Examinations'!$G$2:$G$2336,0)</f>
        <v>1</v>
      </c>
      <c r="I939" s="11" t="str">
        <f>_xlfn.XLOOKUP($A939,'Cleaned - Medical Examinations'!$A$2:$A$2336,'Cleaned - Medical Examinations'!$H$2:$H$2336,0)</f>
        <v>No</v>
      </c>
      <c r="J939" s="11" t="str">
        <f>_xlfn.XLOOKUP($A939,'Cleaned - Medical Examinations'!$A$2:$A$2336,'Cleaned - Medical Examinations'!$I$2:$I$2336,0)</f>
        <v>Normal Weight</v>
      </c>
      <c r="K939" s="11" t="str">
        <f t="shared" si="14"/>
        <v>Non-Diabetic</v>
      </c>
      <c r="L939" s="14">
        <f>_xlfn.XLOOKUP($A939,'Cleaned - Hospitalisation Detai'!$A$2:$A$2344,'Cleaned - Hospitalisation Detai'!$J$2:$J$2344,0)</f>
        <v>25488</v>
      </c>
      <c r="M939" s="19">
        <f>_xlfn.XLOOKUP($A939,'Cleaned - Hospitalisation Detai'!$A$2:$A$2344,'Cleaned - Hospitalisation Detai'!$F$2:$F$2344,0)</f>
        <v>11729.68</v>
      </c>
      <c r="N939" s="19" t="str">
        <f>_xlfn.XLOOKUP($A939,'Cleaned - Hospitalisation Detai'!$A$2:$A$2344,'Cleaned - Hospitalisation Detai'!$G$2:$G$2344,0)</f>
        <v>tier - 3</v>
      </c>
      <c r="O939" s="19" t="str">
        <f>_xlfn.XLOOKUP($A939,'Cleaned - Hospitalisation Detai'!$A$2:$A$2344,'Cleaned - Hospitalisation Detai'!$H$2:$H$2344,0)</f>
        <v>tier - 1</v>
      </c>
      <c r="P939" s="19" t="str">
        <f>_xlfn.XLOOKUP($A939,'Cleaned - Hospitalisation Detai'!$A$2:$A$2344,'Cleaned - Hospitalisation Detai'!$I$2:$I$2344,0)</f>
        <v>R1024</v>
      </c>
      <c r="Q939" s="20">
        <f>_xlfn.XLOOKUP($A939,'Cleaned - Hospitalisation Detai'!$A$2:$A$2344,'Cleaned - Hospitalisation Detai'!$K$2:$K$2344,0)</f>
        <v>53</v>
      </c>
    </row>
    <row r="940" spans="1:17" ht="15.6" x14ac:dyDescent="0.3">
      <c r="A940" s="10" t="s">
        <v>1432</v>
      </c>
      <c r="B940" s="11" t="str">
        <f>_xlfn.XLOOKUP(A940,'Cleaned - Customer Names '!$A$2:$A$2336,'Cleaned - Customer Names '!$C$2:$C$2336,0)</f>
        <v>Morgan B.</v>
      </c>
      <c r="C940" s="11">
        <f>_xlfn.XLOOKUP($A940,'Cleaned - Medical Examinations'!$A$2:$A$2336,'Cleaned - Medical Examinations'!$B$2:$B$2336,0)</f>
        <v>35.619999999999997</v>
      </c>
      <c r="D940" s="11">
        <f>_xlfn.XLOOKUP($A940,'Cleaned - Medical Examinations'!$A$2:$A$2336,'Cleaned - Medical Examinations'!$C$2:$C$2336,0)</f>
        <v>4.16</v>
      </c>
      <c r="E940" s="11" t="str">
        <f>_xlfn.XLOOKUP($A940,'Cleaned - Medical Examinations'!$A$2:$A$2336,'Cleaned - Medical Examinations'!$D$2:$D$2336,0)</f>
        <v>No</v>
      </c>
      <c r="F940" s="11" t="str">
        <f>_xlfn.XLOOKUP($A940,'Cleaned - Medical Examinations'!$A$2:$A$2336,'Cleaned - Medical Examinations'!$E$2:$E$2336,0)</f>
        <v>No</v>
      </c>
      <c r="G940" s="11" t="str">
        <f>_xlfn.XLOOKUP($A940,'Cleaned - Medical Examinations'!$A$2:$A$2336,'Cleaned - Medical Examinations'!$F$2:$F$2336,0)</f>
        <v>No</v>
      </c>
      <c r="H940" s="11">
        <f>_xlfn.XLOOKUP($A940,'Cleaned - Medical Examinations'!$A$2:$A$2336,'Cleaned - Medical Examinations'!$G$2:$G$2336,0)</f>
        <v>0</v>
      </c>
      <c r="I940" s="11" t="str">
        <f>_xlfn.XLOOKUP($A940,'Cleaned - Medical Examinations'!$A$2:$A$2336,'Cleaned - Medical Examinations'!$H$2:$H$2336,0)</f>
        <v>No</v>
      </c>
      <c r="J940" s="11" t="str">
        <f>_xlfn.XLOOKUP($A940,'Cleaned - Medical Examinations'!$A$2:$A$2336,'Cleaned - Medical Examinations'!$I$2:$I$2336,0)</f>
        <v>Obesity</v>
      </c>
      <c r="K940" s="11" t="str">
        <f t="shared" si="14"/>
        <v>Non-Diabetic</v>
      </c>
      <c r="L940" s="14">
        <f>_xlfn.XLOOKUP($A940,'Cleaned - Hospitalisation Detai'!$A$2:$A$2344,'Cleaned - Hospitalisation Detai'!$J$2:$J$2344,0)</f>
        <v>30245</v>
      </c>
      <c r="M940" s="19">
        <f>_xlfn.XLOOKUP($A940,'Cleaned - Hospitalisation Detai'!$A$2:$A$2344,'Cleaned - Hospitalisation Detai'!$F$2:$F$2344,0)</f>
        <v>11712.97</v>
      </c>
      <c r="N940" s="19" t="str">
        <f>_xlfn.XLOOKUP($A940,'Cleaned - Hospitalisation Detai'!$A$2:$A$2344,'Cleaned - Hospitalisation Detai'!$G$2:$G$2344,0)</f>
        <v>tier - 3</v>
      </c>
      <c r="O940" s="19" t="str">
        <f>_xlfn.XLOOKUP($A940,'Cleaned - Hospitalisation Detai'!$A$2:$A$2344,'Cleaned - Hospitalisation Detai'!$H$2:$H$2344,0)</f>
        <v>tier - 2</v>
      </c>
      <c r="P940" s="19" t="str">
        <f>_xlfn.XLOOKUP($A940,'Cleaned - Hospitalisation Detai'!$A$2:$A$2344,'Cleaned - Hospitalisation Detai'!$I$2:$I$2344,0)</f>
        <v>R1021</v>
      </c>
      <c r="Q940" s="20">
        <f>_xlfn.XLOOKUP($A940,'Cleaned - Hospitalisation Detai'!$A$2:$A$2344,'Cleaned - Hospitalisation Detai'!$K$2:$K$2344,0)</f>
        <v>40</v>
      </c>
    </row>
    <row r="941" spans="1:17" ht="15.6" x14ac:dyDescent="0.3">
      <c r="A941" s="10" t="s">
        <v>1431</v>
      </c>
      <c r="B941" s="11" t="str">
        <f>_xlfn.XLOOKUP(A941,'Cleaned - Customer Names '!$A$2:$A$2336,'Cleaned - Customer Names '!$C$2:$C$2336,0)</f>
        <v>Peter</v>
      </c>
      <c r="C941" s="11">
        <f>_xlfn.XLOOKUP($A941,'Cleaned - Medical Examinations'!$A$2:$A$2336,'Cleaned - Medical Examinations'!$B$2:$B$2336,0)</f>
        <v>30.69</v>
      </c>
      <c r="D941" s="11">
        <f>_xlfn.XLOOKUP($A941,'Cleaned - Medical Examinations'!$A$2:$A$2336,'Cleaned - Medical Examinations'!$C$2:$C$2336,0)</f>
        <v>7.05</v>
      </c>
      <c r="E941" s="11" t="str">
        <f>_xlfn.XLOOKUP($A941,'Cleaned - Medical Examinations'!$A$2:$A$2336,'Cleaned - Medical Examinations'!$D$2:$D$2336,0)</f>
        <v>Yes</v>
      </c>
      <c r="F941" s="11" t="str">
        <f>_xlfn.XLOOKUP($A941,'Cleaned - Medical Examinations'!$A$2:$A$2336,'Cleaned - Medical Examinations'!$E$2:$E$2336,0)</f>
        <v>No</v>
      </c>
      <c r="G941" s="11" t="str">
        <f>_xlfn.XLOOKUP($A941,'Cleaned - Medical Examinations'!$A$2:$A$2336,'Cleaned - Medical Examinations'!$F$2:$F$2336,0)</f>
        <v>No</v>
      </c>
      <c r="H941" s="11">
        <f>_xlfn.XLOOKUP($A941,'Cleaned - Medical Examinations'!$A$2:$A$2336,'Cleaned - Medical Examinations'!$G$2:$G$2336,0)</f>
        <v>2</v>
      </c>
      <c r="I941" s="11" t="str">
        <f>_xlfn.XLOOKUP($A941,'Cleaned - Medical Examinations'!$A$2:$A$2336,'Cleaned - Medical Examinations'!$H$2:$H$2336,0)</f>
        <v>No</v>
      </c>
      <c r="J941" s="11" t="str">
        <f>_xlfn.XLOOKUP($A941,'Cleaned - Medical Examinations'!$A$2:$A$2336,'Cleaned - Medical Examinations'!$I$2:$I$2336,0)</f>
        <v>Obesity</v>
      </c>
      <c r="K941" s="11" t="str">
        <f t="shared" si="14"/>
        <v>Diabetic</v>
      </c>
      <c r="L941" s="14">
        <f>_xlfn.XLOOKUP($A941,'Cleaned - Hospitalisation Detai'!$A$2:$A$2344,'Cleaned - Hospitalisation Detai'!$J$2:$J$2344,0)</f>
        <v>25903</v>
      </c>
      <c r="M941" s="19">
        <f>_xlfn.XLOOKUP($A941,'Cleaned - Hospitalisation Detai'!$A$2:$A$2344,'Cleaned - Hospitalisation Detai'!$F$2:$F$2344,0)</f>
        <v>11696.52</v>
      </c>
      <c r="N941" s="19" t="str">
        <f>_xlfn.XLOOKUP($A941,'Cleaned - Hospitalisation Detai'!$A$2:$A$2344,'Cleaned - Hospitalisation Detai'!$G$2:$G$2344,0)</f>
        <v>tier - 3</v>
      </c>
      <c r="O941" s="19" t="str">
        <f>_xlfn.XLOOKUP($A941,'Cleaned - Hospitalisation Detai'!$A$2:$A$2344,'Cleaned - Hospitalisation Detai'!$H$2:$H$2344,0)</f>
        <v>tier - 1</v>
      </c>
      <c r="P941" s="19" t="str">
        <f>_xlfn.XLOOKUP($A941,'Cleaned - Hospitalisation Detai'!$A$2:$A$2344,'Cleaned - Hospitalisation Detai'!$I$2:$I$2344,0)</f>
        <v>R1021</v>
      </c>
      <c r="Q941" s="20">
        <f>_xlfn.XLOOKUP($A941,'Cleaned - Hospitalisation Detai'!$A$2:$A$2344,'Cleaned - Hospitalisation Detai'!$K$2:$K$2344,0)</f>
        <v>52</v>
      </c>
    </row>
    <row r="942" spans="1:17" ht="15.6" x14ac:dyDescent="0.3">
      <c r="A942" s="10" t="s">
        <v>1430</v>
      </c>
      <c r="B942" s="11" t="str">
        <f>_xlfn.XLOOKUP(A942,'Cleaned - Customer Names '!$A$2:$A$2336,'Cleaned - Customer Names '!$C$2:$C$2336,0)</f>
        <v>Chandler</v>
      </c>
      <c r="C942" s="11">
        <f>_xlfn.XLOOKUP($A942,'Cleaned - Medical Examinations'!$A$2:$A$2336,'Cleaned - Medical Examinations'!$B$2:$B$2336,0)</f>
        <v>35.799999999999997</v>
      </c>
      <c r="D942" s="11">
        <f>_xlfn.XLOOKUP($A942,'Cleaned - Medical Examinations'!$A$2:$A$2336,'Cleaned - Medical Examinations'!$C$2:$C$2336,0)</f>
        <v>5.63</v>
      </c>
      <c r="E942" s="11" t="str">
        <f>_xlfn.XLOOKUP($A942,'Cleaned - Medical Examinations'!$A$2:$A$2336,'Cleaned - Medical Examinations'!$D$2:$D$2336,0)</f>
        <v>Yes</v>
      </c>
      <c r="F942" s="11" t="str">
        <f>_xlfn.XLOOKUP($A942,'Cleaned - Medical Examinations'!$A$2:$A$2336,'Cleaned - Medical Examinations'!$E$2:$E$2336,0)</f>
        <v>No</v>
      </c>
      <c r="G942" s="11" t="str">
        <f>_xlfn.XLOOKUP($A942,'Cleaned - Medical Examinations'!$A$2:$A$2336,'Cleaned - Medical Examinations'!$F$2:$F$2336,0)</f>
        <v>No</v>
      </c>
      <c r="H942" s="11">
        <f>_xlfn.XLOOKUP($A942,'Cleaned - Medical Examinations'!$A$2:$A$2336,'Cleaned - Medical Examinations'!$G$2:$G$2336,0)</f>
        <v>2</v>
      </c>
      <c r="I942" s="11" t="str">
        <f>_xlfn.XLOOKUP($A942,'Cleaned - Medical Examinations'!$A$2:$A$2336,'Cleaned - Medical Examinations'!$H$2:$H$2336,0)</f>
        <v>No</v>
      </c>
      <c r="J942" s="11" t="str">
        <f>_xlfn.XLOOKUP($A942,'Cleaned - Medical Examinations'!$A$2:$A$2336,'Cleaned - Medical Examinations'!$I$2:$I$2336,0)</f>
        <v>Obesity</v>
      </c>
      <c r="K942" s="11" t="str">
        <f t="shared" si="14"/>
        <v>Non-Diabetic</v>
      </c>
      <c r="L942" s="14">
        <f>_xlfn.XLOOKUP($A942,'Cleaned - Hospitalisation Detai'!$A$2:$A$2344,'Cleaned - Hospitalisation Detai'!$J$2:$J$2344,0)</f>
        <v>24420</v>
      </c>
      <c r="M942" s="19">
        <f>_xlfn.XLOOKUP($A942,'Cleaned - Hospitalisation Detai'!$A$2:$A$2344,'Cleaned - Hospitalisation Detai'!$F$2:$F$2344,0)</f>
        <v>11674.13</v>
      </c>
      <c r="N942" s="19" t="str">
        <f>_xlfn.XLOOKUP($A942,'Cleaned - Hospitalisation Detai'!$A$2:$A$2344,'Cleaned - Hospitalisation Detai'!$G$2:$G$2344,0)</f>
        <v>tier - 3</v>
      </c>
      <c r="O942" s="19" t="str">
        <f>_xlfn.XLOOKUP($A942,'Cleaned - Hospitalisation Detai'!$A$2:$A$2344,'Cleaned - Hospitalisation Detai'!$H$2:$H$2344,0)</f>
        <v>tier - 1</v>
      </c>
      <c r="P942" s="19" t="str">
        <f>_xlfn.XLOOKUP($A942,'Cleaned - Hospitalisation Detai'!$A$2:$A$2344,'Cleaned - Hospitalisation Detai'!$I$2:$I$2344,0)</f>
        <v>R1011</v>
      </c>
      <c r="Q942" s="20">
        <f>_xlfn.XLOOKUP($A942,'Cleaned - Hospitalisation Detai'!$A$2:$A$2344,'Cleaned - Hospitalisation Detai'!$K$2:$K$2344,0)</f>
        <v>56</v>
      </c>
    </row>
    <row r="943" spans="1:17" ht="15.6" x14ac:dyDescent="0.3">
      <c r="A943" s="10" t="s">
        <v>1429</v>
      </c>
      <c r="B943" s="11" t="str">
        <f>_xlfn.XLOOKUP(A943,'Cleaned - Customer Names '!$A$2:$A$2336,'Cleaned - Customer Names '!$C$2:$C$2336,0)</f>
        <v>Silvana M.</v>
      </c>
      <c r="C943" s="11">
        <f>_xlfn.XLOOKUP($A943,'Cleaned - Medical Examinations'!$A$2:$A$2336,'Cleaned - Medical Examinations'!$B$2:$B$2336,0)</f>
        <v>28.785</v>
      </c>
      <c r="D943" s="11">
        <f>_xlfn.XLOOKUP($A943,'Cleaned - Medical Examinations'!$A$2:$A$2336,'Cleaned - Medical Examinations'!$C$2:$C$2336,0)</f>
        <v>4.24</v>
      </c>
      <c r="E943" s="11" t="str">
        <f>_xlfn.XLOOKUP($A943,'Cleaned - Medical Examinations'!$A$2:$A$2336,'Cleaned - Medical Examinations'!$D$2:$D$2336,0)</f>
        <v>Yes</v>
      </c>
      <c r="F943" s="11" t="str">
        <f>_xlfn.XLOOKUP($A943,'Cleaned - Medical Examinations'!$A$2:$A$2336,'Cleaned - Medical Examinations'!$E$2:$E$2336,0)</f>
        <v>No</v>
      </c>
      <c r="G943" s="11" t="str">
        <f>_xlfn.XLOOKUP($A943,'Cleaned - Medical Examinations'!$A$2:$A$2336,'Cleaned - Medical Examinations'!$F$2:$F$2336,0)</f>
        <v>No</v>
      </c>
      <c r="H943" s="11">
        <f>_xlfn.XLOOKUP($A943,'Cleaned - Medical Examinations'!$A$2:$A$2336,'Cleaned - Medical Examinations'!$G$2:$G$2336,0)</f>
        <v>2</v>
      </c>
      <c r="I943" s="11" t="str">
        <f>_xlfn.XLOOKUP($A943,'Cleaned - Medical Examinations'!$A$2:$A$2336,'Cleaned - Medical Examinations'!$H$2:$H$2336,0)</f>
        <v>No</v>
      </c>
      <c r="J943" s="11" t="str">
        <f>_xlfn.XLOOKUP($A943,'Cleaned - Medical Examinations'!$A$2:$A$2336,'Cleaned - Medical Examinations'!$I$2:$I$2336,0)</f>
        <v>Overweight</v>
      </c>
      <c r="K943" s="11" t="str">
        <f t="shared" si="14"/>
        <v>Non-Diabetic</v>
      </c>
      <c r="L943" s="14">
        <f>_xlfn.XLOOKUP($A943,'Cleaned - Hospitalisation Detai'!$A$2:$A$2344,'Cleaned - Hospitalisation Detai'!$J$2:$J$2344,0)</f>
        <v>24342</v>
      </c>
      <c r="M943" s="19">
        <f>_xlfn.XLOOKUP($A943,'Cleaned - Hospitalisation Detai'!$A$2:$A$2344,'Cleaned - Hospitalisation Detai'!$F$2:$F$2344,0)</f>
        <v>11658.38</v>
      </c>
      <c r="N943" s="19" t="str">
        <f>_xlfn.XLOOKUP($A943,'Cleaned - Hospitalisation Detai'!$A$2:$A$2344,'Cleaned - Hospitalisation Detai'!$G$2:$G$2344,0)</f>
        <v>tier - 3</v>
      </c>
      <c r="O943" s="19" t="str">
        <f>_xlfn.XLOOKUP($A943,'Cleaned - Hospitalisation Detai'!$A$2:$A$2344,'Cleaned - Hospitalisation Detai'!$H$2:$H$2344,0)</f>
        <v>tier - 3</v>
      </c>
      <c r="P943" s="19" t="str">
        <f>_xlfn.XLOOKUP($A943,'Cleaned - Hospitalisation Detai'!$A$2:$A$2344,'Cleaned - Hospitalisation Detai'!$I$2:$I$2344,0)</f>
        <v>R1024</v>
      </c>
      <c r="Q943" s="20">
        <f>_xlfn.XLOOKUP($A943,'Cleaned - Hospitalisation Detai'!$A$2:$A$2344,'Cleaned - Hospitalisation Detai'!$K$2:$K$2344,0)</f>
        <v>56</v>
      </c>
    </row>
    <row r="944" spans="1:17" ht="15.6" x14ac:dyDescent="0.3">
      <c r="A944" s="10" t="s">
        <v>1428</v>
      </c>
      <c r="B944" s="11" t="str">
        <f>_xlfn.XLOOKUP(A944,'Cleaned - Customer Names '!$A$2:$A$2336,'Cleaned - Customer Names '!$C$2:$C$2336,0)</f>
        <v>Natty</v>
      </c>
      <c r="C944" s="11">
        <f>_xlfn.XLOOKUP($A944,'Cleaned - Medical Examinations'!$A$2:$A$2336,'Cleaned - Medical Examinations'!$B$2:$B$2336,0)</f>
        <v>28.594999999999999</v>
      </c>
      <c r="D944" s="11">
        <f>_xlfn.XLOOKUP($A944,'Cleaned - Medical Examinations'!$A$2:$A$2336,'Cleaned - Medical Examinations'!$C$2:$C$2336,0)</f>
        <v>4.96</v>
      </c>
      <c r="E944" s="11" t="str">
        <f>_xlfn.XLOOKUP($A944,'Cleaned - Medical Examinations'!$A$2:$A$2336,'Cleaned - Medical Examinations'!$D$2:$D$2336,0)</f>
        <v>Yes</v>
      </c>
      <c r="F944" s="11" t="str">
        <f>_xlfn.XLOOKUP($A944,'Cleaned - Medical Examinations'!$A$2:$A$2336,'Cleaned - Medical Examinations'!$E$2:$E$2336,0)</f>
        <v>No</v>
      </c>
      <c r="G944" s="11" t="str">
        <f>_xlfn.XLOOKUP($A944,'Cleaned - Medical Examinations'!$A$2:$A$2336,'Cleaned - Medical Examinations'!$F$2:$F$2336,0)</f>
        <v>No</v>
      </c>
      <c r="H944" s="11">
        <f>_xlfn.XLOOKUP($A944,'Cleaned - Medical Examinations'!$A$2:$A$2336,'Cleaned - Medical Examinations'!$G$2:$G$2336,0)</f>
        <v>2</v>
      </c>
      <c r="I944" s="11" t="str">
        <f>_xlfn.XLOOKUP($A944,'Cleaned - Medical Examinations'!$A$2:$A$2336,'Cleaned - Medical Examinations'!$H$2:$H$2336,0)</f>
        <v>No</v>
      </c>
      <c r="J944" s="11" t="str">
        <f>_xlfn.XLOOKUP($A944,'Cleaned - Medical Examinations'!$A$2:$A$2336,'Cleaned - Medical Examinations'!$I$2:$I$2336,0)</f>
        <v>Overweight</v>
      </c>
      <c r="K944" s="11" t="str">
        <f t="shared" si="14"/>
        <v>Non-Diabetic</v>
      </c>
      <c r="L944" s="14">
        <f>_xlfn.XLOOKUP($A944,'Cleaned - Hospitalisation Detai'!$A$2:$A$2344,'Cleaned - Hospitalisation Detai'!$J$2:$J$2344,0)</f>
        <v>24294</v>
      </c>
      <c r="M944" s="19">
        <f>_xlfn.XLOOKUP($A944,'Cleaned - Hospitalisation Detai'!$A$2:$A$2344,'Cleaned - Hospitalisation Detai'!$F$2:$F$2344,0)</f>
        <v>11658.12</v>
      </c>
      <c r="N944" s="19" t="str">
        <f>_xlfn.XLOOKUP($A944,'Cleaned - Hospitalisation Detai'!$A$2:$A$2344,'Cleaned - Hospitalisation Detai'!$G$2:$G$2344,0)</f>
        <v>tier - 3</v>
      </c>
      <c r="O944" s="19" t="str">
        <f>_xlfn.XLOOKUP($A944,'Cleaned - Hospitalisation Detai'!$A$2:$A$2344,'Cleaned - Hospitalisation Detai'!$H$2:$H$2344,0)</f>
        <v>tier - 1</v>
      </c>
      <c r="P944" s="19" t="str">
        <f>_xlfn.XLOOKUP($A944,'Cleaned - Hospitalisation Detai'!$A$2:$A$2344,'Cleaned - Hospitalisation Detai'!$I$2:$I$2344,0)</f>
        <v>R1024</v>
      </c>
      <c r="Q944" s="20">
        <f>_xlfn.XLOOKUP($A944,'Cleaned - Hospitalisation Detai'!$A$2:$A$2344,'Cleaned - Hospitalisation Detai'!$K$2:$K$2344,0)</f>
        <v>56</v>
      </c>
    </row>
    <row r="945" spans="1:17" ht="15.6" x14ac:dyDescent="0.3">
      <c r="A945" s="10" t="s">
        <v>1427</v>
      </c>
      <c r="B945" s="11" t="str">
        <f>_xlfn.XLOOKUP(A945,'Cleaned - Customer Names '!$A$2:$A$2336,'Cleaned - Customer Names '!$C$2:$C$2336,0)</f>
        <v>Nicholas T</v>
      </c>
      <c r="C945" s="11">
        <f>_xlfn.XLOOKUP($A945,'Cleaned - Medical Examinations'!$A$2:$A$2336,'Cleaned - Medical Examinations'!$B$2:$B$2336,0)</f>
        <v>48.75</v>
      </c>
      <c r="D945" s="11">
        <f>_xlfn.XLOOKUP($A945,'Cleaned - Medical Examinations'!$A$2:$A$2336,'Cleaned - Medical Examinations'!$C$2:$C$2336,0)</f>
        <v>4.34</v>
      </c>
      <c r="E945" s="11" t="str">
        <f>_xlfn.XLOOKUP($A945,'Cleaned - Medical Examinations'!$A$2:$A$2336,'Cleaned - Medical Examinations'!$D$2:$D$2336,0)</f>
        <v>No</v>
      </c>
      <c r="F945" s="11" t="str">
        <f>_xlfn.XLOOKUP($A945,'Cleaned - Medical Examinations'!$A$2:$A$2336,'Cleaned - Medical Examinations'!$E$2:$E$2336,0)</f>
        <v>No</v>
      </c>
      <c r="G945" s="11" t="str">
        <f>_xlfn.XLOOKUP($A945,'Cleaned - Medical Examinations'!$A$2:$A$2336,'Cleaned - Medical Examinations'!$F$2:$F$2336,0)</f>
        <v>No</v>
      </c>
      <c r="H945" s="11">
        <f>_xlfn.XLOOKUP($A945,'Cleaned - Medical Examinations'!$A$2:$A$2336,'Cleaned - Medical Examinations'!$G$2:$G$2336,0)</f>
        <v>0</v>
      </c>
      <c r="I945" s="11" t="str">
        <f>_xlfn.XLOOKUP($A945,'Cleaned - Medical Examinations'!$A$2:$A$2336,'Cleaned - Medical Examinations'!$H$2:$H$2336,0)</f>
        <v>No</v>
      </c>
      <c r="J945" s="11" t="str">
        <f>_xlfn.XLOOKUP($A945,'Cleaned - Medical Examinations'!$A$2:$A$2336,'Cleaned - Medical Examinations'!$I$2:$I$2336,0)</f>
        <v>Obesity</v>
      </c>
      <c r="K945" s="11" t="str">
        <f t="shared" si="14"/>
        <v>Non-Diabetic</v>
      </c>
      <c r="L945" s="14">
        <f>_xlfn.XLOOKUP($A945,'Cleaned - Hospitalisation Detai'!$A$2:$A$2344,'Cleaned - Hospitalisation Detai'!$J$2:$J$2344,0)</f>
        <v>34535</v>
      </c>
      <c r="M945" s="19">
        <f>_xlfn.XLOOKUP($A945,'Cleaned - Hospitalisation Detai'!$A$2:$A$2344,'Cleaned - Hospitalisation Detai'!$F$2:$F$2344,0)</f>
        <v>11657.81</v>
      </c>
      <c r="N945" s="19" t="str">
        <f>_xlfn.XLOOKUP($A945,'Cleaned - Hospitalisation Detai'!$A$2:$A$2344,'Cleaned - Hospitalisation Detai'!$G$2:$G$2344,0)</f>
        <v>tier - 3</v>
      </c>
      <c r="O945" s="19" t="str">
        <f>_xlfn.XLOOKUP($A945,'Cleaned - Hospitalisation Detai'!$A$2:$A$2344,'Cleaned - Hospitalisation Detai'!$H$2:$H$2344,0)</f>
        <v>tier - 2</v>
      </c>
      <c r="P945" s="19" t="str">
        <f>_xlfn.XLOOKUP($A945,'Cleaned - Hospitalisation Detai'!$A$2:$A$2344,'Cleaned - Hospitalisation Detai'!$I$2:$I$2344,0)</f>
        <v>R1023</v>
      </c>
      <c r="Q945" s="20">
        <f>_xlfn.XLOOKUP($A945,'Cleaned - Hospitalisation Detai'!$A$2:$A$2344,'Cleaned - Hospitalisation Detai'!$K$2:$K$2344,0)</f>
        <v>28</v>
      </c>
    </row>
    <row r="946" spans="1:17" ht="15.6" x14ac:dyDescent="0.3">
      <c r="A946" s="10" t="s">
        <v>1426</v>
      </c>
      <c r="B946" s="11" t="str">
        <f>_xlfn.XLOOKUP(A946,'Cleaned - Customer Names '!$A$2:$A$2336,'Cleaned - Customer Names '!$C$2:$C$2336,0)</f>
        <v>Rebecca</v>
      </c>
      <c r="C946" s="11">
        <f>_xlfn.XLOOKUP($A946,'Cleaned - Medical Examinations'!$A$2:$A$2336,'Cleaned - Medical Examinations'!$B$2:$B$2336,0)</f>
        <v>28.31</v>
      </c>
      <c r="D946" s="11">
        <f>_xlfn.XLOOKUP($A946,'Cleaned - Medical Examinations'!$A$2:$A$2336,'Cleaned - Medical Examinations'!$C$2:$C$2336,0)</f>
        <v>5.43</v>
      </c>
      <c r="E946" s="11" t="str">
        <f>_xlfn.XLOOKUP($A946,'Cleaned - Medical Examinations'!$A$2:$A$2336,'Cleaned - Medical Examinations'!$D$2:$D$2336,0)</f>
        <v>Yes</v>
      </c>
      <c r="F946" s="11" t="str">
        <f>_xlfn.XLOOKUP($A946,'Cleaned - Medical Examinations'!$A$2:$A$2336,'Cleaned - Medical Examinations'!$E$2:$E$2336,0)</f>
        <v>No</v>
      </c>
      <c r="G946" s="11" t="str">
        <f>_xlfn.XLOOKUP($A946,'Cleaned - Medical Examinations'!$A$2:$A$2336,'Cleaned - Medical Examinations'!$F$2:$F$2336,0)</f>
        <v>No</v>
      </c>
      <c r="H946" s="11">
        <f>_xlfn.XLOOKUP($A946,'Cleaned - Medical Examinations'!$A$2:$A$2336,'Cleaned - Medical Examinations'!$G$2:$G$2336,0)</f>
        <v>2</v>
      </c>
      <c r="I946" s="11" t="str">
        <f>_xlfn.XLOOKUP($A946,'Cleaned - Medical Examinations'!$A$2:$A$2336,'Cleaned - Medical Examinations'!$H$2:$H$2336,0)</f>
        <v>No</v>
      </c>
      <c r="J946" s="11" t="str">
        <f>_xlfn.XLOOKUP($A946,'Cleaned - Medical Examinations'!$A$2:$A$2336,'Cleaned - Medical Examinations'!$I$2:$I$2336,0)</f>
        <v>Overweight</v>
      </c>
      <c r="K946" s="11" t="str">
        <f t="shared" si="14"/>
        <v>Non-Diabetic</v>
      </c>
      <c r="L946" s="14">
        <f>_xlfn.XLOOKUP($A946,'Cleaned - Hospitalisation Detai'!$A$2:$A$2344,'Cleaned - Hospitalisation Detai'!$J$2:$J$2344,0)</f>
        <v>24384</v>
      </c>
      <c r="M946" s="19">
        <f>_xlfn.XLOOKUP($A946,'Cleaned - Hospitalisation Detai'!$A$2:$A$2344,'Cleaned - Hospitalisation Detai'!$F$2:$F$2344,0)</f>
        <v>11657.72</v>
      </c>
      <c r="N946" s="19" t="str">
        <f>_xlfn.XLOOKUP($A946,'Cleaned - Hospitalisation Detai'!$A$2:$A$2344,'Cleaned - Hospitalisation Detai'!$G$2:$G$2344,0)</f>
        <v>tier - 3</v>
      </c>
      <c r="O946" s="19" t="str">
        <f>_xlfn.XLOOKUP($A946,'Cleaned - Hospitalisation Detai'!$A$2:$A$2344,'Cleaned - Hospitalisation Detai'!$H$2:$H$2344,0)</f>
        <v>tier - 2</v>
      </c>
      <c r="P946" s="19" t="str">
        <f>_xlfn.XLOOKUP($A946,'Cleaned - Hospitalisation Detai'!$A$2:$A$2344,'Cleaned - Hospitalisation Detai'!$I$2:$I$2344,0)</f>
        <v>R1024</v>
      </c>
      <c r="Q946" s="20">
        <f>_xlfn.XLOOKUP($A946,'Cleaned - Hospitalisation Detai'!$A$2:$A$2344,'Cleaned - Hospitalisation Detai'!$K$2:$K$2344,0)</f>
        <v>56</v>
      </c>
    </row>
    <row r="947" spans="1:17" ht="15.6" x14ac:dyDescent="0.3">
      <c r="A947" s="10" t="s">
        <v>1425</v>
      </c>
      <c r="B947" s="11" t="str">
        <f>_xlfn.XLOOKUP(A947,'Cleaned - Customer Names '!$A$2:$A$2336,'Cleaned - Customer Names '!$C$2:$C$2336,0)</f>
        <v>John</v>
      </c>
      <c r="C947" s="11">
        <f>_xlfn.XLOOKUP($A947,'Cleaned - Medical Examinations'!$A$2:$A$2336,'Cleaned - Medical Examinations'!$B$2:$B$2336,0)</f>
        <v>38.39</v>
      </c>
      <c r="D947" s="11">
        <f>_xlfn.XLOOKUP($A947,'Cleaned - Medical Examinations'!$A$2:$A$2336,'Cleaned - Medical Examinations'!$C$2:$C$2336,0)</f>
        <v>8.33</v>
      </c>
      <c r="E947" s="11" t="str">
        <f>_xlfn.XLOOKUP($A947,'Cleaned - Medical Examinations'!$A$2:$A$2336,'Cleaned - Medical Examinations'!$D$2:$D$2336,0)</f>
        <v>Yes</v>
      </c>
      <c r="F947" s="11" t="str">
        <f>_xlfn.XLOOKUP($A947,'Cleaned - Medical Examinations'!$A$2:$A$2336,'Cleaned - Medical Examinations'!$E$2:$E$2336,0)</f>
        <v>No</v>
      </c>
      <c r="G947" s="11" t="str">
        <f>_xlfn.XLOOKUP($A947,'Cleaned - Medical Examinations'!$A$2:$A$2336,'Cleaned - Medical Examinations'!$F$2:$F$2336,0)</f>
        <v>No</v>
      </c>
      <c r="H947" s="11">
        <f>_xlfn.XLOOKUP($A947,'Cleaned - Medical Examinations'!$A$2:$A$2336,'Cleaned - Medical Examinations'!$G$2:$G$2336,0)</f>
        <v>1</v>
      </c>
      <c r="I947" s="11" t="str">
        <f>_xlfn.XLOOKUP($A947,'Cleaned - Medical Examinations'!$A$2:$A$2336,'Cleaned - Medical Examinations'!$H$2:$H$2336,0)</f>
        <v>No</v>
      </c>
      <c r="J947" s="11" t="str">
        <f>_xlfn.XLOOKUP($A947,'Cleaned - Medical Examinations'!$A$2:$A$2336,'Cleaned - Medical Examinations'!$I$2:$I$2336,0)</f>
        <v>Obesity</v>
      </c>
      <c r="K947" s="11" t="str">
        <f t="shared" si="14"/>
        <v>Diabetic</v>
      </c>
      <c r="L947" s="14">
        <f>_xlfn.XLOOKUP($A947,'Cleaned - Hospitalisation Detai'!$A$2:$A$2344,'Cleaned - Hospitalisation Detai'!$J$2:$J$2344,0)</f>
        <v>31610</v>
      </c>
      <c r="M947" s="19">
        <f>_xlfn.XLOOKUP($A947,'Cleaned - Hospitalisation Detai'!$A$2:$A$2344,'Cleaned - Hospitalisation Detai'!$F$2:$F$2344,0)</f>
        <v>11625.11</v>
      </c>
      <c r="N947" s="19" t="str">
        <f>_xlfn.XLOOKUP($A947,'Cleaned - Hospitalisation Detai'!$A$2:$A$2344,'Cleaned - Hospitalisation Detai'!$G$2:$G$2344,0)</f>
        <v>tier - 3</v>
      </c>
      <c r="O947" s="19" t="str">
        <f>_xlfn.XLOOKUP($A947,'Cleaned - Hospitalisation Detai'!$A$2:$A$2344,'Cleaned - Hospitalisation Detai'!$H$2:$H$2344,0)</f>
        <v>tier - 3</v>
      </c>
      <c r="P947" s="19" t="str">
        <f>_xlfn.XLOOKUP($A947,'Cleaned - Hospitalisation Detai'!$A$2:$A$2344,'Cleaned - Hospitalisation Detai'!$I$2:$I$2344,0)</f>
        <v>R1022</v>
      </c>
      <c r="Q947" s="20">
        <f>_xlfn.XLOOKUP($A947,'Cleaned - Hospitalisation Detai'!$A$2:$A$2344,'Cleaned - Hospitalisation Detai'!$K$2:$K$2344,0)</f>
        <v>36</v>
      </c>
    </row>
    <row r="948" spans="1:17" ht="15.6" x14ac:dyDescent="0.3">
      <c r="A948" s="10" t="s">
        <v>1424</v>
      </c>
      <c r="B948" s="11" t="str">
        <f>_xlfn.XLOOKUP(A948,'Cleaned - Customer Names '!$A$2:$A$2336,'Cleaned - Customer Names '!$C$2:$C$2336,0)</f>
        <v>Antony G</v>
      </c>
      <c r="C948" s="11">
        <f>_xlfn.XLOOKUP($A948,'Cleaned - Medical Examinations'!$A$2:$A$2336,'Cleaned - Medical Examinations'!$B$2:$B$2336,0)</f>
        <v>25.87</v>
      </c>
      <c r="D948" s="11">
        <f>_xlfn.XLOOKUP($A948,'Cleaned - Medical Examinations'!$A$2:$A$2336,'Cleaned - Medical Examinations'!$C$2:$C$2336,0)</f>
        <v>5.63</v>
      </c>
      <c r="E948" s="11" t="str">
        <f>_xlfn.XLOOKUP($A948,'Cleaned - Medical Examinations'!$A$2:$A$2336,'Cleaned - Medical Examinations'!$D$2:$D$2336,0)</f>
        <v>Yes</v>
      </c>
      <c r="F948" s="11" t="str">
        <f>_xlfn.XLOOKUP($A948,'Cleaned - Medical Examinations'!$A$2:$A$2336,'Cleaned - Medical Examinations'!$E$2:$E$2336,0)</f>
        <v>No</v>
      </c>
      <c r="G948" s="11" t="str">
        <f>_xlfn.XLOOKUP($A948,'Cleaned - Medical Examinations'!$A$2:$A$2336,'Cleaned - Medical Examinations'!$F$2:$F$2336,0)</f>
        <v>No</v>
      </c>
      <c r="H948" s="11">
        <f>_xlfn.XLOOKUP($A948,'Cleaned - Medical Examinations'!$A$2:$A$2336,'Cleaned - Medical Examinations'!$G$2:$G$2336,0)</f>
        <v>1</v>
      </c>
      <c r="I948" s="11" t="str">
        <f>_xlfn.XLOOKUP($A948,'Cleaned - Medical Examinations'!$A$2:$A$2336,'Cleaned - Medical Examinations'!$H$2:$H$2336,0)</f>
        <v>No</v>
      </c>
      <c r="J948" s="11" t="str">
        <f>_xlfn.XLOOKUP($A948,'Cleaned - Medical Examinations'!$A$2:$A$2336,'Cleaned - Medical Examinations'!$I$2:$I$2336,0)</f>
        <v>Overweight</v>
      </c>
      <c r="K948" s="11" t="str">
        <f t="shared" si="14"/>
        <v>Non-Diabetic</v>
      </c>
      <c r="L948" s="14">
        <f>_xlfn.XLOOKUP($A948,'Cleaned - Hospitalisation Detai'!$A$2:$A$2344,'Cleaned - Hospitalisation Detai'!$J$2:$J$2344,0)</f>
        <v>23548</v>
      </c>
      <c r="M948" s="19">
        <f>_xlfn.XLOOKUP($A948,'Cleaned - Hospitalisation Detai'!$A$2:$A$2344,'Cleaned - Hospitalisation Detai'!$F$2:$F$2344,0)</f>
        <v>11602.75</v>
      </c>
      <c r="N948" s="19" t="str">
        <f>_xlfn.XLOOKUP($A948,'Cleaned - Hospitalisation Detai'!$A$2:$A$2344,'Cleaned - Hospitalisation Detai'!$G$2:$G$2344,0)</f>
        <v>tier - 3</v>
      </c>
      <c r="O948" s="19" t="str">
        <f>_xlfn.XLOOKUP($A948,'Cleaned - Hospitalisation Detai'!$A$2:$A$2344,'Cleaned - Hospitalisation Detai'!$H$2:$H$2344,0)</f>
        <v>tier - 1</v>
      </c>
      <c r="P948" s="19" t="str">
        <f>_xlfn.XLOOKUP($A948,'Cleaned - Hospitalisation Detai'!$A$2:$A$2344,'Cleaned - Hospitalisation Detai'!$I$2:$I$2344,0)</f>
        <v>R1020</v>
      </c>
      <c r="Q948" s="20">
        <f>_xlfn.XLOOKUP($A948,'Cleaned - Hospitalisation Detai'!$A$2:$A$2344,'Cleaned - Hospitalisation Detai'!$K$2:$K$2344,0)</f>
        <v>58</v>
      </c>
    </row>
    <row r="949" spans="1:17" ht="15.6" x14ac:dyDescent="0.3">
      <c r="A949" s="10" t="s">
        <v>1423</v>
      </c>
      <c r="B949" s="11" t="str">
        <f>_xlfn.XLOOKUP(A949,'Cleaned - Customer Names '!$A$2:$A$2336,'Cleaned - Customer Names '!$C$2:$C$2336,0)</f>
        <v>Eric</v>
      </c>
      <c r="C949" s="11">
        <f>_xlfn.XLOOKUP($A949,'Cleaned - Medical Examinations'!$A$2:$A$2336,'Cleaned - Medical Examinations'!$B$2:$B$2336,0)</f>
        <v>43.7</v>
      </c>
      <c r="D949" s="11">
        <f>_xlfn.XLOOKUP($A949,'Cleaned - Medical Examinations'!$A$2:$A$2336,'Cleaned - Medical Examinations'!$C$2:$C$2336,0)</f>
        <v>7.23</v>
      </c>
      <c r="E949" s="11" t="str">
        <f>_xlfn.XLOOKUP($A949,'Cleaned - Medical Examinations'!$A$2:$A$2336,'Cleaned - Medical Examinations'!$D$2:$D$2336,0)</f>
        <v>No</v>
      </c>
      <c r="F949" s="11" t="str">
        <f>_xlfn.XLOOKUP($A949,'Cleaned - Medical Examinations'!$A$2:$A$2336,'Cleaned - Medical Examinations'!$E$2:$E$2336,0)</f>
        <v>No</v>
      </c>
      <c r="G949" s="11" t="str">
        <f>_xlfn.XLOOKUP($A949,'Cleaned - Medical Examinations'!$A$2:$A$2336,'Cleaned - Medical Examinations'!$F$2:$F$2336,0)</f>
        <v>No</v>
      </c>
      <c r="H949" s="11">
        <f>_xlfn.XLOOKUP($A949,'Cleaned - Medical Examinations'!$A$2:$A$2336,'Cleaned - Medical Examinations'!$G$2:$G$2336,0)</f>
        <v>0</v>
      </c>
      <c r="I949" s="11" t="str">
        <f>_xlfn.XLOOKUP($A949,'Cleaned - Medical Examinations'!$A$2:$A$2336,'Cleaned - Medical Examinations'!$H$2:$H$2336,0)</f>
        <v>No</v>
      </c>
      <c r="J949" s="11" t="str">
        <f>_xlfn.XLOOKUP($A949,'Cleaned - Medical Examinations'!$A$2:$A$2336,'Cleaned - Medical Examinations'!$I$2:$I$2336,0)</f>
        <v>Obesity</v>
      </c>
      <c r="K949" s="11" t="str">
        <f t="shared" si="14"/>
        <v>Diabetic</v>
      </c>
      <c r="L949" s="14">
        <f>_xlfn.XLOOKUP($A949,'Cleaned - Hospitalisation Detai'!$A$2:$A$2344,'Cleaned - Hospitalisation Detai'!$J$2:$J$2344,0)</f>
        <v>24052</v>
      </c>
      <c r="M949" s="19">
        <f>_xlfn.XLOOKUP($A949,'Cleaned - Hospitalisation Detai'!$A$2:$A$2344,'Cleaned - Hospitalisation Detai'!$F$2:$F$2344,0)</f>
        <v>11576.13</v>
      </c>
      <c r="N949" s="19" t="str">
        <f>_xlfn.XLOOKUP($A949,'Cleaned - Hospitalisation Detai'!$A$2:$A$2344,'Cleaned - Hospitalisation Detai'!$G$2:$G$2344,0)</f>
        <v>tier - 3</v>
      </c>
      <c r="O949" s="19" t="str">
        <f>_xlfn.XLOOKUP($A949,'Cleaned - Hospitalisation Detai'!$A$2:$A$2344,'Cleaned - Hospitalisation Detai'!$H$2:$H$2344,0)</f>
        <v>tier - 3</v>
      </c>
      <c r="P949" s="19" t="str">
        <f>_xlfn.XLOOKUP($A949,'Cleaned - Hospitalisation Detai'!$A$2:$A$2344,'Cleaned - Hospitalisation Detai'!$I$2:$I$2344,0)</f>
        <v>R1011</v>
      </c>
      <c r="Q949" s="20">
        <f>_xlfn.XLOOKUP($A949,'Cleaned - Hospitalisation Detai'!$A$2:$A$2344,'Cleaned - Hospitalisation Detai'!$K$2:$K$2344,0)</f>
        <v>57</v>
      </c>
    </row>
    <row r="950" spans="1:17" ht="15.6" x14ac:dyDescent="0.3">
      <c r="A950" s="10" t="s">
        <v>1422</v>
      </c>
      <c r="B950" s="11" t="str">
        <f>_xlfn.XLOOKUP(A950,'Cleaned - Customer Names '!$A$2:$A$2336,'Cleaned - Customer Names '!$C$2:$C$2336,0)</f>
        <v>Erik</v>
      </c>
      <c r="C950" s="11">
        <f>_xlfn.XLOOKUP($A950,'Cleaned - Medical Examinations'!$A$2:$A$2336,'Cleaned - Medical Examinations'!$B$2:$B$2336,0)</f>
        <v>40.945</v>
      </c>
      <c r="D950" s="11">
        <f>_xlfn.XLOOKUP($A950,'Cleaned - Medical Examinations'!$A$2:$A$2336,'Cleaned - Medical Examinations'!$C$2:$C$2336,0)</f>
        <v>10.57</v>
      </c>
      <c r="E950" s="11" t="str">
        <f>_xlfn.XLOOKUP($A950,'Cleaned - Medical Examinations'!$A$2:$A$2336,'Cleaned - Medical Examinations'!$D$2:$D$2336,0)</f>
        <v>No</v>
      </c>
      <c r="F950" s="11" t="str">
        <f>_xlfn.XLOOKUP($A950,'Cleaned - Medical Examinations'!$A$2:$A$2336,'Cleaned - Medical Examinations'!$E$2:$E$2336,0)</f>
        <v>No</v>
      </c>
      <c r="G950" s="11" t="str">
        <f>_xlfn.XLOOKUP($A950,'Cleaned - Medical Examinations'!$A$2:$A$2336,'Cleaned - Medical Examinations'!$F$2:$F$2336,0)</f>
        <v>No</v>
      </c>
      <c r="H950" s="11">
        <f>_xlfn.XLOOKUP($A950,'Cleaned - Medical Examinations'!$A$2:$A$2336,'Cleaned - Medical Examinations'!$G$2:$G$2336,0)</f>
        <v>0</v>
      </c>
      <c r="I950" s="11" t="str">
        <f>_xlfn.XLOOKUP($A950,'Cleaned - Medical Examinations'!$A$2:$A$2336,'Cleaned - Medical Examinations'!$H$2:$H$2336,0)</f>
        <v>No</v>
      </c>
      <c r="J950" s="11" t="str">
        <f>_xlfn.XLOOKUP($A950,'Cleaned - Medical Examinations'!$A$2:$A$2336,'Cleaned - Medical Examinations'!$I$2:$I$2336,0)</f>
        <v>Obesity</v>
      </c>
      <c r="K950" s="11" t="str">
        <f t="shared" si="14"/>
        <v>Diabetic</v>
      </c>
      <c r="L950" s="14">
        <f>_xlfn.XLOOKUP($A950,'Cleaned - Hospitalisation Detai'!$A$2:$A$2344,'Cleaned - Hospitalisation Detai'!$J$2:$J$2344,0)</f>
        <v>24101</v>
      </c>
      <c r="M950" s="19">
        <f>_xlfn.XLOOKUP($A950,'Cleaned - Hospitalisation Detai'!$A$2:$A$2344,'Cleaned - Hospitalisation Detai'!$F$2:$F$2344,0)</f>
        <v>11566.3</v>
      </c>
      <c r="N950" s="19" t="str">
        <f>_xlfn.XLOOKUP($A950,'Cleaned - Hospitalisation Detai'!$A$2:$A$2344,'Cleaned - Hospitalisation Detai'!$G$2:$G$2344,0)</f>
        <v>tier - 3</v>
      </c>
      <c r="O950" s="19" t="str">
        <f>_xlfn.XLOOKUP($A950,'Cleaned - Hospitalisation Detai'!$A$2:$A$2344,'Cleaned - Hospitalisation Detai'!$H$2:$H$2344,0)</f>
        <v>tier - 3</v>
      </c>
      <c r="P950" s="19" t="str">
        <f>_xlfn.XLOOKUP($A950,'Cleaned - Hospitalisation Detai'!$A$2:$A$2344,'Cleaned - Hospitalisation Detai'!$I$2:$I$2344,0)</f>
        <v>R1016</v>
      </c>
      <c r="Q950" s="20">
        <f>_xlfn.XLOOKUP($A950,'Cleaned - Hospitalisation Detai'!$A$2:$A$2344,'Cleaned - Hospitalisation Detai'!$K$2:$K$2344,0)</f>
        <v>57</v>
      </c>
    </row>
    <row r="951" spans="1:17" ht="15.6" x14ac:dyDescent="0.3">
      <c r="A951" s="10" t="s">
        <v>1421</v>
      </c>
      <c r="B951" s="11" t="str">
        <f>_xlfn.XLOOKUP(A951,'Cleaned - Customer Names '!$A$2:$A$2336,'Cleaned - Customer Names '!$C$2:$C$2336,0)</f>
        <v>Matthew T</v>
      </c>
      <c r="C951" s="11">
        <f>_xlfn.XLOOKUP($A951,'Cleaned - Medical Examinations'!$A$2:$A$2336,'Cleaned - Medical Examinations'!$B$2:$B$2336,0)</f>
        <v>27.94</v>
      </c>
      <c r="D951" s="11">
        <f>_xlfn.XLOOKUP($A951,'Cleaned - Medical Examinations'!$A$2:$A$2336,'Cleaned - Medical Examinations'!$C$2:$C$2336,0)</f>
        <v>7.92</v>
      </c>
      <c r="E951" s="11" t="str">
        <f>_xlfn.XLOOKUP($A951,'Cleaned - Medical Examinations'!$A$2:$A$2336,'Cleaned - Medical Examinations'!$D$2:$D$2336,0)</f>
        <v>No</v>
      </c>
      <c r="F951" s="11" t="str">
        <f>_xlfn.XLOOKUP($A951,'Cleaned - Medical Examinations'!$A$2:$A$2336,'Cleaned - Medical Examinations'!$E$2:$E$2336,0)</f>
        <v>No</v>
      </c>
      <c r="G951" s="11" t="str">
        <f>_xlfn.XLOOKUP($A951,'Cleaned - Medical Examinations'!$A$2:$A$2336,'Cleaned - Medical Examinations'!$F$2:$F$2336,0)</f>
        <v>No</v>
      </c>
      <c r="H951" s="11">
        <f>_xlfn.XLOOKUP($A951,'Cleaned - Medical Examinations'!$A$2:$A$2336,'Cleaned - Medical Examinations'!$G$2:$G$2336,0)</f>
        <v>0</v>
      </c>
      <c r="I951" s="11" t="str">
        <f>_xlfn.XLOOKUP($A951,'Cleaned - Medical Examinations'!$A$2:$A$2336,'Cleaned - Medical Examinations'!$H$2:$H$2336,0)</f>
        <v>No</v>
      </c>
      <c r="J951" s="11" t="str">
        <f>_xlfn.XLOOKUP($A951,'Cleaned - Medical Examinations'!$A$2:$A$2336,'Cleaned - Medical Examinations'!$I$2:$I$2336,0)</f>
        <v>Overweight</v>
      </c>
      <c r="K951" s="11" t="str">
        <f t="shared" si="14"/>
        <v>Diabetic</v>
      </c>
      <c r="L951" s="14">
        <f>_xlfn.XLOOKUP($A951,'Cleaned - Hospitalisation Detai'!$A$2:$A$2344,'Cleaned - Hospitalisation Detai'!$J$2:$J$2344,0)</f>
        <v>24042</v>
      </c>
      <c r="M951" s="19">
        <f>_xlfn.XLOOKUP($A951,'Cleaned - Hospitalisation Detai'!$A$2:$A$2344,'Cleaned - Hospitalisation Detai'!$F$2:$F$2344,0)</f>
        <v>11554.22</v>
      </c>
      <c r="N951" s="19" t="str">
        <f>_xlfn.XLOOKUP($A951,'Cleaned - Hospitalisation Detai'!$A$2:$A$2344,'Cleaned - Hospitalisation Detai'!$G$2:$G$2344,0)</f>
        <v>tier - 3</v>
      </c>
      <c r="O951" s="19" t="str">
        <f>_xlfn.XLOOKUP($A951,'Cleaned - Hospitalisation Detai'!$A$2:$A$2344,'Cleaned - Hospitalisation Detai'!$H$2:$H$2344,0)</f>
        <v>tier - 1</v>
      </c>
      <c r="P951" s="19" t="str">
        <f>_xlfn.XLOOKUP($A951,'Cleaned - Hospitalisation Detai'!$A$2:$A$2344,'Cleaned - Hospitalisation Detai'!$I$2:$I$2344,0)</f>
        <v>R1013</v>
      </c>
      <c r="Q951" s="20">
        <f>_xlfn.XLOOKUP($A951,'Cleaned - Hospitalisation Detai'!$A$2:$A$2344,'Cleaned - Hospitalisation Detai'!$K$2:$K$2344,0)</f>
        <v>57</v>
      </c>
    </row>
    <row r="952" spans="1:17" ht="15.6" x14ac:dyDescent="0.3">
      <c r="A952" s="10" t="s">
        <v>1420</v>
      </c>
      <c r="B952" s="11" t="str">
        <f>_xlfn.XLOOKUP(A952,'Cleaned - Customer Names '!$A$2:$A$2336,'Cleaned - Customer Names '!$C$2:$C$2336,0)</f>
        <v>Cassandra</v>
      </c>
      <c r="C952" s="11">
        <f>_xlfn.XLOOKUP($A952,'Cleaned - Medical Examinations'!$A$2:$A$2336,'Cleaned - Medical Examinations'!$B$2:$B$2336,0)</f>
        <v>31.9</v>
      </c>
      <c r="D952" s="11">
        <f>_xlfn.XLOOKUP($A952,'Cleaned - Medical Examinations'!$A$2:$A$2336,'Cleaned - Medical Examinations'!$C$2:$C$2336,0)</f>
        <v>10.119999999999999</v>
      </c>
      <c r="E952" s="11" t="str">
        <f>_xlfn.XLOOKUP($A952,'Cleaned - Medical Examinations'!$A$2:$A$2336,'Cleaned - Medical Examinations'!$D$2:$D$2336,0)</f>
        <v>No</v>
      </c>
      <c r="F952" s="11" t="str">
        <f>_xlfn.XLOOKUP($A952,'Cleaned - Medical Examinations'!$A$2:$A$2336,'Cleaned - Medical Examinations'!$E$2:$E$2336,0)</f>
        <v>No</v>
      </c>
      <c r="G952" s="11" t="str">
        <f>_xlfn.XLOOKUP($A952,'Cleaned - Medical Examinations'!$A$2:$A$2336,'Cleaned - Medical Examinations'!$F$2:$F$2336,0)</f>
        <v>No</v>
      </c>
      <c r="H952" s="11">
        <f>_xlfn.XLOOKUP($A952,'Cleaned - Medical Examinations'!$A$2:$A$2336,'Cleaned - Medical Examinations'!$G$2:$G$2336,0)</f>
        <v>2</v>
      </c>
      <c r="I952" s="11" t="str">
        <f>_xlfn.XLOOKUP($A952,'Cleaned - Medical Examinations'!$A$2:$A$2336,'Cleaned - Medical Examinations'!$H$2:$H$2336,0)</f>
        <v>No</v>
      </c>
      <c r="J952" s="11" t="str">
        <f>_xlfn.XLOOKUP($A952,'Cleaned - Medical Examinations'!$A$2:$A$2336,'Cleaned - Medical Examinations'!$I$2:$I$2336,0)</f>
        <v>Obesity</v>
      </c>
      <c r="K952" s="11" t="str">
        <f t="shared" si="14"/>
        <v>Diabetic</v>
      </c>
      <c r="L952" s="14">
        <f>_xlfn.XLOOKUP($A952,'Cleaned - Hospitalisation Detai'!$A$2:$A$2344,'Cleaned - Hospitalisation Detai'!$J$2:$J$2344,0)</f>
        <v>26868</v>
      </c>
      <c r="M952" s="19">
        <f>_xlfn.XLOOKUP($A952,'Cleaned - Hospitalisation Detai'!$A$2:$A$2344,'Cleaned - Hospitalisation Detai'!$F$2:$F$2344,0)</f>
        <v>11552.9</v>
      </c>
      <c r="N952" s="19" t="str">
        <f>_xlfn.XLOOKUP($A952,'Cleaned - Hospitalisation Detai'!$A$2:$A$2344,'Cleaned - Hospitalisation Detai'!$G$2:$G$2344,0)</f>
        <v>tier - 3</v>
      </c>
      <c r="O952" s="19" t="str">
        <f>_xlfn.XLOOKUP($A952,'Cleaned - Hospitalisation Detai'!$A$2:$A$2344,'Cleaned - Hospitalisation Detai'!$H$2:$H$2344,0)</f>
        <v>tier - 2</v>
      </c>
      <c r="P952" s="19" t="str">
        <f>_xlfn.XLOOKUP($A952,'Cleaned - Hospitalisation Detai'!$A$2:$A$2344,'Cleaned - Hospitalisation Detai'!$I$2:$I$2344,0)</f>
        <v>R1011</v>
      </c>
      <c r="Q952" s="20">
        <f>_xlfn.XLOOKUP($A952,'Cleaned - Hospitalisation Detai'!$A$2:$A$2344,'Cleaned - Hospitalisation Detai'!$K$2:$K$2344,0)</f>
        <v>49</v>
      </c>
    </row>
    <row r="953" spans="1:17" ht="15.6" x14ac:dyDescent="0.3">
      <c r="A953" s="10" t="s">
        <v>1419</v>
      </c>
      <c r="B953" s="11" t="str">
        <f>_xlfn.XLOOKUP(A953,'Cleaned - Customer Names '!$A$2:$A$2336,'Cleaned - Customer Names '!$C$2:$C$2336,0)</f>
        <v>Rosemary C</v>
      </c>
      <c r="C953" s="11">
        <f>_xlfn.XLOOKUP($A953,'Cleaned - Medical Examinations'!$A$2:$A$2336,'Cleaned - Medical Examinations'!$B$2:$B$2336,0)</f>
        <v>31.64</v>
      </c>
      <c r="D953" s="11">
        <f>_xlfn.XLOOKUP($A953,'Cleaned - Medical Examinations'!$A$2:$A$2336,'Cleaned - Medical Examinations'!$C$2:$C$2336,0)</f>
        <v>7.91</v>
      </c>
      <c r="E953" s="11" t="str">
        <f>_xlfn.XLOOKUP($A953,'Cleaned - Medical Examinations'!$A$2:$A$2336,'Cleaned - Medical Examinations'!$D$2:$D$2336,0)</f>
        <v>No</v>
      </c>
      <c r="F953" s="11" t="str">
        <f>_xlfn.XLOOKUP($A953,'Cleaned - Medical Examinations'!$A$2:$A$2336,'Cleaned - Medical Examinations'!$E$2:$E$2336,0)</f>
        <v>No</v>
      </c>
      <c r="G953" s="11" t="str">
        <f>_xlfn.XLOOKUP($A953,'Cleaned - Medical Examinations'!$A$2:$A$2336,'Cleaned - Medical Examinations'!$F$2:$F$2336,0)</f>
        <v>No</v>
      </c>
      <c r="H953" s="11">
        <f>_xlfn.XLOOKUP($A953,'Cleaned - Medical Examinations'!$A$2:$A$2336,'Cleaned - Medical Examinations'!$G$2:$G$2336,0)</f>
        <v>0</v>
      </c>
      <c r="I953" s="11" t="str">
        <f>_xlfn.XLOOKUP($A953,'Cleaned - Medical Examinations'!$A$2:$A$2336,'Cleaned - Medical Examinations'!$H$2:$H$2336,0)</f>
        <v>No</v>
      </c>
      <c r="J953" s="11" t="str">
        <f>_xlfn.XLOOKUP($A953,'Cleaned - Medical Examinations'!$A$2:$A$2336,'Cleaned - Medical Examinations'!$I$2:$I$2336,0)</f>
        <v>Obesity</v>
      </c>
      <c r="K953" s="11" t="str">
        <f t="shared" si="14"/>
        <v>Diabetic</v>
      </c>
      <c r="L953" s="14">
        <f>_xlfn.XLOOKUP($A953,'Cleaned - Hospitalisation Detai'!$A$2:$A$2344,'Cleaned - Hospitalisation Detai'!$J$2:$J$2344,0)</f>
        <v>26268</v>
      </c>
      <c r="M953" s="19">
        <f>_xlfn.XLOOKUP($A953,'Cleaned - Hospitalisation Detai'!$A$2:$A$2344,'Cleaned - Hospitalisation Detai'!$F$2:$F$2344,0)</f>
        <v>11540.25</v>
      </c>
      <c r="N953" s="19" t="str">
        <f>_xlfn.XLOOKUP($A953,'Cleaned - Hospitalisation Detai'!$A$2:$A$2344,'Cleaned - Hospitalisation Detai'!$G$2:$G$2344,0)</f>
        <v>tier - 3</v>
      </c>
      <c r="O953" s="19" t="str">
        <f>_xlfn.XLOOKUP($A953,'Cleaned - Hospitalisation Detai'!$A$2:$A$2344,'Cleaned - Hospitalisation Detai'!$H$2:$H$2344,0)</f>
        <v>tier - 1</v>
      </c>
      <c r="P953" s="19" t="str">
        <f>_xlfn.XLOOKUP($A953,'Cleaned - Hospitalisation Detai'!$A$2:$A$2344,'Cleaned - Hospitalisation Detai'!$I$2:$I$2344,0)</f>
        <v>R1012</v>
      </c>
      <c r="Q953" s="20">
        <f>_xlfn.XLOOKUP($A953,'Cleaned - Hospitalisation Detai'!$A$2:$A$2344,'Cleaned - Hospitalisation Detai'!$K$2:$K$2344,0)</f>
        <v>51</v>
      </c>
    </row>
    <row r="954" spans="1:17" ht="15.6" x14ac:dyDescent="0.3">
      <c r="A954" s="10" t="s">
        <v>1418</v>
      </c>
      <c r="B954" s="11" t="str">
        <f>_xlfn.XLOOKUP(A954,'Cleaned - Customer Names '!$A$2:$A$2336,'Cleaned - Customer Names '!$C$2:$C$2336,0)</f>
        <v>Carrie A.</v>
      </c>
      <c r="C954" s="11">
        <f>_xlfn.XLOOKUP($A954,'Cleaned - Medical Examinations'!$A$2:$A$2336,'Cleaned - Medical Examinations'!$B$2:$B$2336,0)</f>
        <v>46.7</v>
      </c>
      <c r="D954" s="11">
        <f>_xlfn.XLOOKUP($A954,'Cleaned - Medical Examinations'!$A$2:$A$2336,'Cleaned - Medical Examinations'!$C$2:$C$2336,0)</f>
        <v>10.9</v>
      </c>
      <c r="E954" s="11" t="str">
        <f>_xlfn.XLOOKUP($A954,'Cleaned - Medical Examinations'!$A$2:$A$2336,'Cleaned - Medical Examinations'!$D$2:$D$2336,0)</f>
        <v>No</v>
      </c>
      <c r="F954" s="11" t="str">
        <f>_xlfn.XLOOKUP($A954,'Cleaned - Medical Examinations'!$A$2:$A$2336,'Cleaned - Medical Examinations'!$E$2:$E$2336,0)</f>
        <v>No</v>
      </c>
      <c r="G954" s="11" t="str">
        <f>_xlfn.XLOOKUP($A954,'Cleaned - Medical Examinations'!$A$2:$A$2336,'Cleaned - Medical Examinations'!$F$2:$F$2336,0)</f>
        <v>No</v>
      </c>
      <c r="H954" s="11">
        <f>_xlfn.XLOOKUP($A954,'Cleaned - Medical Examinations'!$A$2:$A$2336,'Cleaned - Medical Examinations'!$G$2:$G$2336,0)</f>
        <v>0</v>
      </c>
      <c r="I954" s="11" t="str">
        <f>_xlfn.XLOOKUP($A954,'Cleaned - Medical Examinations'!$A$2:$A$2336,'Cleaned - Medical Examinations'!$H$2:$H$2336,0)</f>
        <v>No</v>
      </c>
      <c r="J954" s="11" t="str">
        <f>_xlfn.XLOOKUP($A954,'Cleaned - Medical Examinations'!$A$2:$A$2336,'Cleaned - Medical Examinations'!$I$2:$I$2336,0)</f>
        <v>Obesity</v>
      </c>
      <c r="K954" s="11" t="str">
        <f t="shared" si="14"/>
        <v>Diabetic</v>
      </c>
      <c r="L954" s="14">
        <f>_xlfn.XLOOKUP($A954,'Cleaned - Hospitalisation Detai'!$A$2:$A$2344,'Cleaned - Hospitalisation Detai'!$J$2:$J$2344,0)</f>
        <v>25156</v>
      </c>
      <c r="M954" s="19">
        <f>_xlfn.XLOOKUP($A954,'Cleaned - Hospitalisation Detai'!$A$2:$A$2344,'Cleaned - Hospitalisation Detai'!$F$2:$F$2344,0)</f>
        <v>11538.42</v>
      </c>
      <c r="N954" s="19" t="str">
        <f>_xlfn.XLOOKUP($A954,'Cleaned - Hospitalisation Detai'!$A$2:$A$2344,'Cleaned - Hospitalisation Detai'!$G$2:$G$2344,0)</f>
        <v>tier - 3</v>
      </c>
      <c r="O954" s="19" t="str">
        <f>_xlfn.XLOOKUP($A954,'Cleaned - Hospitalisation Detai'!$A$2:$A$2344,'Cleaned - Hospitalisation Detai'!$H$2:$H$2344,0)</f>
        <v>tier - 1</v>
      </c>
      <c r="P954" s="19" t="str">
        <f>_xlfn.XLOOKUP($A954,'Cleaned - Hospitalisation Detai'!$A$2:$A$2344,'Cleaned - Hospitalisation Detai'!$I$2:$I$2344,0)</f>
        <v>R1011</v>
      </c>
      <c r="Q954" s="20">
        <f>_xlfn.XLOOKUP($A954,'Cleaned - Hospitalisation Detai'!$A$2:$A$2344,'Cleaned - Hospitalisation Detai'!$K$2:$K$2344,0)</f>
        <v>54</v>
      </c>
    </row>
    <row r="955" spans="1:17" ht="15.6" x14ac:dyDescent="0.3">
      <c r="A955" s="10" t="s">
        <v>1417</v>
      </c>
      <c r="B955" s="11" t="str">
        <f>_xlfn.XLOOKUP(A955,'Cleaned - Customer Names '!$A$2:$A$2336,'Cleaned - Customer Names '!$C$2:$C$2336,0)</f>
        <v>Gerardo Sr.</v>
      </c>
      <c r="C955" s="11">
        <f>_xlfn.XLOOKUP($A955,'Cleaned - Medical Examinations'!$A$2:$A$2336,'Cleaned - Medical Examinations'!$B$2:$B$2336,0)</f>
        <v>18.335000000000001</v>
      </c>
      <c r="D955" s="11">
        <f>_xlfn.XLOOKUP($A955,'Cleaned - Medical Examinations'!$A$2:$A$2336,'Cleaned - Medical Examinations'!$C$2:$C$2336,0)</f>
        <v>11.83</v>
      </c>
      <c r="E955" s="11" t="str">
        <f>_xlfn.XLOOKUP($A955,'Cleaned - Medical Examinations'!$A$2:$A$2336,'Cleaned - Medical Examinations'!$D$2:$D$2336,0)</f>
        <v>No</v>
      </c>
      <c r="F955" s="11" t="str">
        <f>_xlfn.XLOOKUP($A955,'Cleaned - Medical Examinations'!$A$2:$A$2336,'Cleaned - Medical Examinations'!$E$2:$E$2336,0)</f>
        <v>No</v>
      </c>
      <c r="G955" s="11" t="str">
        <f>_xlfn.XLOOKUP($A955,'Cleaned - Medical Examinations'!$A$2:$A$2336,'Cleaned - Medical Examinations'!$F$2:$F$2336,0)</f>
        <v>No</v>
      </c>
      <c r="H955" s="11">
        <f>_xlfn.XLOOKUP($A955,'Cleaned - Medical Examinations'!$A$2:$A$2336,'Cleaned - Medical Examinations'!$G$2:$G$2336,0)</f>
        <v>0</v>
      </c>
      <c r="I955" s="11" t="str">
        <f>_xlfn.XLOOKUP($A955,'Cleaned - Medical Examinations'!$A$2:$A$2336,'Cleaned - Medical Examinations'!$H$2:$H$2336,0)</f>
        <v>No</v>
      </c>
      <c r="J955" s="11" t="str">
        <f>_xlfn.XLOOKUP($A955,'Cleaned - Medical Examinations'!$A$2:$A$2336,'Cleaned - Medical Examinations'!$I$2:$I$2336,0)</f>
        <v>Underweight</v>
      </c>
      <c r="K955" s="11" t="str">
        <f t="shared" si="14"/>
        <v>Diabetic</v>
      </c>
      <c r="L955" s="14">
        <f>_xlfn.XLOOKUP($A955,'Cleaned - Hospitalisation Detai'!$A$2:$A$2344,'Cleaned - Hospitalisation Detai'!$J$2:$J$2344,0)</f>
        <v>24018</v>
      </c>
      <c r="M955" s="19">
        <f>_xlfn.XLOOKUP($A955,'Cleaned - Hospitalisation Detai'!$A$2:$A$2344,'Cleaned - Hospitalisation Detai'!$F$2:$F$2344,0)</f>
        <v>11534.87</v>
      </c>
      <c r="N955" s="19" t="str">
        <f>_xlfn.XLOOKUP($A955,'Cleaned - Hospitalisation Detai'!$A$2:$A$2344,'Cleaned - Hospitalisation Detai'!$G$2:$G$2344,0)</f>
        <v>tier - 3</v>
      </c>
      <c r="O955" s="19" t="str">
        <f>_xlfn.XLOOKUP($A955,'Cleaned - Hospitalisation Detai'!$A$2:$A$2344,'Cleaned - Hospitalisation Detai'!$H$2:$H$2344,0)</f>
        <v>tier - 1</v>
      </c>
      <c r="P955" s="19" t="str">
        <f>_xlfn.XLOOKUP($A955,'Cleaned - Hospitalisation Detai'!$A$2:$A$2344,'Cleaned - Hospitalisation Detai'!$I$2:$I$2344,0)</f>
        <v>R1017</v>
      </c>
      <c r="Q955" s="20">
        <f>_xlfn.XLOOKUP($A955,'Cleaned - Hospitalisation Detai'!$A$2:$A$2344,'Cleaned - Hospitalisation Detai'!$K$2:$K$2344,0)</f>
        <v>57</v>
      </c>
    </row>
    <row r="956" spans="1:17" ht="15.6" x14ac:dyDescent="0.3">
      <c r="A956" s="10" t="s">
        <v>1416</v>
      </c>
      <c r="B956" s="11" t="str">
        <f>_xlfn.XLOOKUP(A956,'Cleaned - Customer Names '!$A$2:$A$2336,'Cleaned - Customer Names '!$C$2:$C$2336,0)</f>
        <v>Matthew R.</v>
      </c>
      <c r="C956" s="11">
        <f>_xlfn.XLOOKUP($A956,'Cleaned - Medical Examinations'!$A$2:$A$2336,'Cleaned - Medical Examinations'!$B$2:$B$2336,0)</f>
        <v>31.24</v>
      </c>
      <c r="D956" s="11">
        <f>_xlfn.XLOOKUP($A956,'Cleaned - Medical Examinations'!$A$2:$A$2336,'Cleaned - Medical Examinations'!$C$2:$C$2336,0)</f>
        <v>7.42</v>
      </c>
      <c r="E956" s="11" t="str">
        <f>_xlfn.XLOOKUP($A956,'Cleaned - Medical Examinations'!$A$2:$A$2336,'Cleaned - Medical Examinations'!$D$2:$D$2336,0)</f>
        <v>Yes</v>
      </c>
      <c r="F956" s="11" t="str">
        <f>_xlfn.XLOOKUP($A956,'Cleaned - Medical Examinations'!$A$2:$A$2336,'Cleaned - Medical Examinations'!$E$2:$E$2336,0)</f>
        <v>No</v>
      </c>
      <c r="G956" s="11" t="str">
        <f>_xlfn.XLOOKUP($A956,'Cleaned - Medical Examinations'!$A$2:$A$2336,'Cleaned - Medical Examinations'!$F$2:$F$2336,0)</f>
        <v>No</v>
      </c>
      <c r="H956" s="11">
        <f>_xlfn.XLOOKUP($A956,'Cleaned - Medical Examinations'!$A$2:$A$2336,'Cleaned - Medical Examinations'!$G$2:$G$2336,0)</f>
        <v>2</v>
      </c>
      <c r="I956" s="11" t="str">
        <f>_xlfn.XLOOKUP($A956,'Cleaned - Medical Examinations'!$A$2:$A$2336,'Cleaned - Medical Examinations'!$H$2:$H$2336,0)</f>
        <v>No</v>
      </c>
      <c r="J956" s="11" t="str">
        <f>_xlfn.XLOOKUP($A956,'Cleaned - Medical Examinations'!$A$2:$A$2336,'Cleaned - Medical Examinations'!$I$2:$I$2336,0)</f>
        <v>Obesity</v>
      </c>
      <c r="K956" s="11" t="str">
        <f t="shared" si="14"/>
        <v>Diabetic</v>
      </c>
      <c r="L956" s="14">
        <f>_xlfn.XLOOKUP($A956,'Cleaned - Hospitalisation Detai'!$A$2:$A$2344,'Cleaned - Hospitalisation Detai'!$J$2:$J$2344,0)</f>
        <v>25772</v>
      </c>
      <c r="M956" s="19">
        <f>_xlfn.XLOOKUP($A956,'Cleaned - Hospitalisation Detai'!$A$2:$A$2344,'Cleaned - Hospitalisation Detai'!$F$2:$F$2344,0)</f>
        <v>11530.12</v>
      </c>
      <c r="N956" s="19" t="str">
        <f>_xlfn.XLOOKUP($A956,'Cleaned - Hospitalisation Detai'!$A$2:$A$2344,'Cleaned - Hospitalisation Detai'!$G$2:$G$2344,0)</f>
        <v>tier - 3</v>
      </c>
      <c r="O956" s="19" t="str">
        <f>_xlfn.XLOOKUP($A956,'Cleaned - Hospitalisation Detai'!$A$2:$A$2344,'Cleaned - Hospitalisation Detai'!$H$2:$H$2344,0)</f>
        <v>tier - 1</v>
      </c>
      <c r="P956" s="19" t="str">
        <f>_xlfn.XLOOKUP($A956,'Cleaned - Hospitalisation Detai'!$A$2:$A$2344,'Cleaned - Hospitalisation Detai'!$I$2:$I$2344,0)</f>
        <v>R1012</v>
      </c>
      <c r="Q956" s="20">
        <f>_xlfn.XLOOKUP($A956,'Cleaned - Hospitalisation Detai'!$A$2:$A$2344,'Cleaned - Hospitalisation Detai'!$K$2:$K$2344,0)</f>
        <v>52</v>
      </c>
    </row>
    <row r="957" spans="1:17" ht="15.6" x14ac:dyDescent="0.3">
      <c r="A957" s="10" t="s">
        <v>1415</v>
      </c>
      <c r="B957" s="11" t="str">
        <f>_xlfn.XLOOKUP(A957,'Cleaned - Customer Names '!$A$2:$A$2336,'Cleaned - Customer Names '!$C$2:$C$2336,0)</f>
        <v>Meghan E</v>
      </c>
      <c r="C957" s="11">
        <f>_xlfn.XLOOKUP($A957,'Cleaned - Medical Examinations'!$A$2:$A$2336,'Cleaned - Medical Examinations'!$B$2:$B$2336,0)</f>
        <v>39.22</v>
      </c>
      <c r="D957" s="11">
        <f>_xlfn.XLOOKUP($A957,'Cleaned - Medical Examinations'!$A$2:$A$2336,'Cleaned - Medical Examinations'!$C$2:$C$2336,0)</f>
        <v>5.62</v>
      </c>
      <c r="E957" s="11" t="str">
        <f>_xlfn.XLOOKUP($A957,'Cleaned - Medical Examinations'!$A$2:$A$2336,'Cleaned - Medical Examinations'!$D$2:$D$2336,0)</f>
        <v>Yes</v>
      </c>
      <c r="F957" s="11" t="str">
        <f>_xlfn.XLOOKUP($A957,'Cleaned - Medical Examinations'!$A$2:$A$2336,'Cleaned - Medical Examinations'!$E$2:$E$2336,0)</f>
        <v>No</v>
      </c>
      <c r="G957" s="11" t="str">
        <f>_xlfn.XLOOKUP($A957,'Cleaned - Medical Examinations'!$A$2:$A$2336,'Cleaned - Medical Examinations'!$F$2:$F$2336,0)</f>
        <v>No</v>
      </c>
      <c r="H957" s="11">
        <f>_xlfn.XLOOKUP($A957,'Cleaned - Medical Examinations'!$A$2:$A$2336,'Cleaned - Medical Examinations'!$G$2:$G$2336,0)</f>
        <v>1</v>
      </c>
      <c r="I957" s="11" t="str">
        <f>_xlfn.XLOOKUP($A957,'Cleaned - Medical Examinations'!$A$2:$A$2336,'Cleaned - Medical Examinations'!$H$2:$H$2336,0)</f>
        <v>No</v>
      </c>
      <c r="J957" s="11" t="str">
        <f>_xlfn.XLOOKUP($A957,'Cleaned - Medical Examinations'!$A$2:$A$2336,'Cleaned - Medical Examinations'!$I$2:$I$2336,0)</f>
        <v>Obesity</v>
      </c>
      <c r="K957" s="11" t="str">
        <f t="shared" si="14"/>
        <v>Non-Diabetic</v>
      </c>
      <c r="L957" s="14">
        <f>_xlfn.XLOOKUP($A957,'Cleaned - Hospitalisation Detai'!$A$2:$A$2344,'Cleaned - Hospitalisation Detai'!$J$2:$J$2344,0)</f>
        <v>32306</v>
      </c>
      <c r="M957" s="19">
        <f>_xlfn.XLOOKUP($A957,'Cleaned - Hospitalisation Detai'!$A$2:$A$2344,'Cleaned - Hospitalisation Detai'!$F$2:$F$2344,0)</f>
        <v>11524.25</v>
      </c>
      <c r="N957" s="19" t="str">
        <f>_xlfn.XLOOKUP($A957,'Cleaned - Hospitalisation Detai'!$A$2:$A$2344,'Cleaned - Hospitalisation Detai'!$G$2:$G$2344,0)</f>
        <v>tier - 3</v>
      </c>
      <c r="O957" s="19" t="str">
        <f>_xlfn.XLOOKUP($A957,'Cleaned - Hospitalisation Detai'!$A$2:$A$2344,'Cleaned - Hospitalisation Detai'!$H$2:$H$2344,0)</f>
        <v>tier - 1</v>
      </c>
      <c r="P957" s="19" t="str">
        <f>_xlfn.XLOOKUP($A957,'Cleaned - Hospitalisation Detai'!$A$2:$A$2344,'Cleaned - Hospitalisation Detai'!$I$2:$I$2344,0)</f>
        <v>R1026</v>
      </c>
      <c r="Q957" s="20">
        <f>_xlfn.XLOOKUP($A957,'Cleaned - Hospitalisation Detai'!$A$2:$A$2344,'Cleaned - Hospitalisation Detai'!$K$2:$K$2344,0)</f>
        <v>34</v>
      </c>
    </row>
    <row r="958" spans="1:17" ht="15.6" x14ac:dyDescent="0.3">
      <c r="A958" s="10" t="s">
        <v>1414</v>
      </c>
      <c r="B958" s="11" t="str">
        <f>_xlfn.XLOOKUP(A958,'Cleaned - Customer Names '!$A$2:$A$2336,'Cleaned - Customer Names '!$C$2:$C$2336,0)</f>
        <v>Eric</v>
      </c>
      <c r="C958" s="11">
        <f>_xlfn.XLOOKUP($A958,'Cleaned - Medical Examinations'!$A$2:$A$2336,'Cleaned - Medical Examinations'!$B$2:$B$2336,0)</f>
        <v>24.414999999999999</v>
      </c>
      <c r="D958" s="11">
        <f>_xlfn.XLOOKUP($A958,'Cleaned - Medical Examinations'!$A$2:$A$2336,'Cleaned - Medical Examinations'!$C$2:$C$2336,0)</f>
        <v>7.16</v>
      </c>
      <c r="E958" s="11" t="str">
        <f>_xlfn.XLOOKUP($A958,'Cleaned - Medical Examinations'!$A$2:$A$2336,'Cleaned - Medical Examinations'!$D$2:$D$2336,0)</f>
        <v>No</v>
      </c>
      <c r="F958" s="11" t="str">
        <f>_xlfn.XLOOKUP($A958,'Cleaned - Medical Examinations'!$A$2:$A$2336,'Cleaned - Medical Examinations'!$E$2:$E$2336,0)</f>
        <v>No</v>
      </c>
      <c r="G958" s="11" t="str">
        <f>_xlfn.XLOOKUP($A958,'Cleaned - Medical Examinations'!$A$2:$A$2336,'Cleaned - Medical Examinations'!$F$2:$F$2336,0)</f>
        <v>No</v>
      </c>
      <c r="H958" s="11">
        <f>_xlfn.XLOOKUP($A958,'Cleaned - Medical Examinations'!$A$2:$A$2336,'Cleaned - Medical Examinations'!$G$2:$G$2336,0)</f>
        <v>0</v>
      </c>
      <c r="I958" s="11" t="str">
        <f>_xlfn.XLOOKUP($A958,'Cleaned - Medical Examinations'!$A$2:$A$2336,'Cleaned - Medical Examinations'!$H$2:$H$2336,0)</f>
        <v>No</v>
      </c>
      <c r="J958" s="11" t="str">
        <f>_xlfn.XLOOKUP($A958,'Cleaned - Medical Examinations'!$A$2:$A$2336,'Cleaned - Medical Examinations'!$I$2:$I$2336,0)</f>
        <v>Normal Weight</v>
      </c>
      <c r="K958" s="11" t="str">
        <f t="shared" si="14"/>
        <v>Diabetic</v>
      </c>
      <c r="L958" s="14">
        <f>_xlfn.XLOOKUP($A958,'Cleaned - Hospitalisation Detai'!$A$2:$A$2344,'Cleaned - Hospitalisation Detai'!$J$2:$J$2344,0)</f>
        <v>26286</v>
      </c>
      <c r="M958" s="19">
        <f>_xlfn.XLOOKUP($A958,'Cleaned - Hospitalisation Detai'!$A$2:$A$2344,'Cleaned - Hospitalisation Detai'!$F$2:$F$2344,0)</f>
        <v>11520.1</v>
      </c>
      <c r="N958" s="19" t="str">
        <f>_xlfn.XLOOKUP($A958,'Cleaned - Hospitalisation Detai'!$A$2:$A$2344,'Cleaned - Hospitalisation Detai'!$G$2:$G$2344,0)</f>
        <v>tier - 3</v>
      </c>
      <c r="O958" s="19" t="str">
        <f>_xlfn.XLOOKUP($A958,'Cleaned - Hospitalisation Detai'!$A$2:$A$2344,'Cleaned - Hospitalisation Detai'!$H$2:$H$2344,0)</f>
        <v>tier - 1</v>
      </c>
      <c r="P958" s="19" t="str">
        <f>_xlfn.XLOOKUP($A958,'Cleaned - Hospitalisation Detai'!$A$2:$A$2344,'Cleaned - Hospitalisation Detai'!$I$2:$I$2344,0)</f>
        <v>R1012</v>
      </c>
      <c r="Q958" s="20">
        <f>_xlfn.XLOOKUP($A958,'Cleaned - Hospitalisation Detai'!$A$2:$A$2344,'Cleaned - Hospitalisation Detai'!$K$2:$K$2344,0)</f>
        <v>51</v>
      </c>
    </row>
    <row r="959" spans="1:17" ht="15.6" x14ac:dyDescent="0.3">
      <c r="A959" s="10" t="s">
        <v>1413</v>
      </c>
      <c r="B959" s="11" t="str">
        <f>_xlfn.XLOOKUP(A959,'Cleaned - Customer Names '!$A$2:$A$2336,'Cleaned - Customer Names '!$C$2:$C$2336,0)</f>
        <v>Lisa B</v>
      </c>
      <c r="C959" s="11">
        <f>_xlfn.XLOOKUP($A959,'Cleaned - Medical Examinations'!$A$2:$A$2336,'Cleaned - Medical Examinations'!$B$2:$B$2336,0)</f>
        <v>32.299999999999997</v>
      </c>
      <c r="D959" s="11">
        <f>_xlfn.XLOOKUP($A959,'Cleaned - Medical Examinations'!$A$2:$A$2336,'Cleaned - Medical Examinations'!$C$2:$C$2336,0)</f>
        <v>9.89</v>
      </c>
      <c r="E959" s="11" t="str">
        <f>_xlfn.XLOOKUP($A959,'Cleaned - Medical Examinations'!$A$2:$A$2336,'Cleaned - Medical Examinations'!$D$2:$D$2336,0)</f>
        <v>No</v>
      </c>
      <c r="F959" s="11" t="str">
        <f>_xlfn.XLOOKUP($A959,'Cleaned - Medical Examinations'!$A$2:$A$2336,'Cleaned - Medical Examinations'!$E$2:$E$2336,0)</f>
        <v>No</v>
      </c>
      <c r="G959" s="11" t="str">
        <f>_xlfn.XLOOKUP($A959,'Cleaned - Medical Examinations'!$A$2:$A$2336,'Cleaned - Medical Examinations'!$F$2:$F$2336,0)</f>
        <v>No</v>
      </c>
      <c r="H959" s="11">
        <f>_xlfn.XLOOKUP($A959,'Cleaned - Medical Examinations'!$A$2:$A$2336,'Cleaned - Medical Examinations'!$G$2:$G$2336,0)</f>
        <v>0</v>
      </c>
      <c r="I959" s="11" t="str">
        <f>_xlfn.XLOOKUP($A959,'Cleaned - Medical Examinations'!$A$2:$A$2336,'Cleaned - Medical Examinations'!$H$2:$H$2336,0)</f>
        <v>No</v>
      </c>
      <c r="J959" s="11" t="str">
        <f>_xlfn.XLOOKUP($A959,'Cleaned - Medical Examinations'!$A$2:$A$2336,'Cleaned - Medical Examinations'!$I$2:$I$2336,0)</f>
        <v>Obesity</v>
      </c>
      <c r="K959" s="11" t="str">
        <f t="shared" si="14"/>
        <v>Diabetic</v>
      </c>
      <c r="L959" s="14">
        <f>_xlfn.XLOOKUP($A959,'Cleaned - Hospitalisation Detai'!$A$2:$A$2344,'Cleaned - Hospitalisation Detai'!$J$2:$J$2344,0)</f>
        <v>25013</v>
      </c>
      <c r="M959" s="19">
        <f>_xlfn.XLOOKUP($A959,'Cleaned - Hospitalisation Detai'!$A$2:$A$2344,'Cleaned - Hospitalisation Detai'!$F$2:$F$2344,0)</f>
        <v>11512.41</v>
      </c>
      <c r="N959" s="19" t="str">
        <f>_xlfn.XLOOKUP($A959,'Cleaned - Hospitalisation Detai'!$A$2:$A$2344,'Cleaned - Hospitalisation Detai'!$G$2:$G$2344,0)</f>
        <v>tier - 3</v>
      </c>
      <c r="O959" s="19" t="str">
        <f>_xlfn.XLOOKUP($A959,'Cleaned - Hospitalisation Detai'!$A$2:$A$2344,'Cleaned - Hospitalisation Detai'!$H$2:$H$2344,0)</f>
        <v>tier - 1</v>
      </c>
      <c r="P959" s="19" t="str">
        <f>_xlfn.XLOOKUP($A959,'Cleaned - Hospitalisation Detai'!$A$2:$A$2344,'Cleaned - Hospitalisation Detai'!$I$2:$I$2344,0)</f>
        <v>R1024</v>
      </c>
      <c r="Q959" s="20">
        <f>_xlfn.XLOOKUP($A959,'Cleaned - Hospitalisation Detai'!$A$2:$A$2344,'Cleaned - Hospitalisation Detai'!$K$2:$K$2344,0)</f>
        <v>54</v>
      </c>
    </row>
    <row r="960" spans="1:17" ht="15.6" x14ac:dyDescent="0.3">
      <c r="A960" s="10" t="s">
        <v>1412</v>
      </c>
      <c r="B960" s="11" t="str">
        <f>_xlfn.XLOOKUP(A960,'Cleaned - Customer Names '!$A$2:$A$2336,'Cleaned - Customer Names '!$C$2:$C$2336,0)</f>
        <v>Jane R.</v>
      </c>
      <c r="C960" s="11">
        <f>_xlfn.XLOOKUP($A960,'Cleaned - Medical Examinations'!$A$2:$A$2336,'Cleaned - Medical Examinations'!$B$2:$B$2336,0)</f>
        <v>39.94</v>
      </c>
      <c r="D960" s="11">
        <f>_xlfn.XLOOKUP($A960,'Cleaned - Medical Examinations'!$A$2:$A$2336,'Cleaned - Medical Examinations'!$C$2:$C$2336,0)</f>
        <v>5.14</v>
      </c>
      <c r="E960" s="11" t="str">
        <f>_xlfn.XLOOKUP($A960,'Cleaned - Medical Examinations'!$A$2:$A$2336,'Cleaned - Medical Examinations'!$D$2:$D$2336,0)</f>
        <v>No</v>
      </c>
      <c r="F960" s="11" t="str">
        <f>_xlfn.XLOOKUP($A960,'Cleaned - Medical Examinations'!$A$2:$A$2336,'Cleaned - Medical Examinations'!$E$2:$E$2336,0)</f>
        <v>No</v>
      </c>
      <c r="G960" s="11" t="str">
        <f>_xlfn.XLOOKUP($A960,'Cleaned - Medical Examinations'!$A$2:$A$2336,'Cleaned - Medical Examinations'!$F$2:$F$2336,0)</f>
        <v>No</v>
      </c>
      <c r="H960" s="11">
        <f>_xlfn.XLOOKUP($A960,'Cleaned - Medical Examinations'!$A$2:$A$2336,'Cleaned - Medical Examinations'!$G$2:$G$2336,0)</f>
        <v>0</v>
      </c>
      <c r="I960" s="11" t="str">
        <f>_xlfn.XLOOKUP($A960,'Cleaned - Medical Examinations'!$A$2:$A$2336,'Cleaned - Medical Examinations'!$H$2:$H$2336,0)</f>
        <v>No</v>
      </c>
      <c r="J960" s="11" t="str">
        <f>_xlfn.XLOOKUP($A960,'Cleaned - Medical Examinations'!$A$2:$A$2336,'Cleaned - Medical Examinations'!$I$2:$I$2336,0)</f>
        <v>Obesity</v>
      </c>
      <c r="K960" s="11" t="str">
        <f t="shared" si="14"/>
        <v>Non-Diabetic</v>
      </c>
      <c r="L960" s="14">
        <f>_xlfn.XLOOKUP($A960,'Cleaned - Hospitalisation Detai'!$A$2:$A$2344,'Cleaned - Hospitalisation Detai'!$J$2:$J$2344,0)</f>
        <v>32787</v>
      </c>
      <c r="M960" s="19">
        <f>_xlfn.XLOOKUP($A960,'Cleaned - Hospitalisation Detai'!$A$2:$A$2344,'Cleaned - Hospitalisation Detai'!$F$2:$F$2344,0)</f>
        <v>11511.61</v>
      </c>
      <c r="N960" s="19" t="str">
        <f>_xlfn.XLOOKUP($A960,'Cleaned - Hospitalisation Detai'!$A$2:$A$2344,'Cleaned - Hospitalisation Detai'!$G$2:$G$2344,0)</f>
        <v>tier - 3</v>
      </c>
      <c r="O960" s="19" t="str">
        <f>_xlfn.XLOOKUP($A960,'Cleaned - Hospitalisation Detai'!$A$2:$A$2344,'Cleaned - Hospitalisation Detai'!$H$2:$H$2344,0)</f>
        <v>tier - 3</v>
      </c>
      <c r="P960" s="19" t="str">
        <f>_xlfn.XLOOKUP($A960,'Cleaned - Hospitalisation Detai'!$A$2:$A$2344,'Cleaned - Hospitalisation Detai'!$I$2:$I$2344,0)</f>
        <v>R1026</v>
      </c>
      <c r="Q960" s="20">
        <f>_xlfn.XLOOKUP($A960,'Cleaned - Hospitalisation Detai'!$A$2:$A$2344,'Cleaned - Hospitalisation Detai'!$K$2:$K$2344,0)</f>
        <v>33</v>
      </c>
    </row>
    <row r="961" spans="1:17" ht="15.6" x14ac:dyDescent="0.3">
      <c r="A961" s="10" t="s">
        <v>1411</v>
      </c>
      <c r="B961" s="11" t="str">
        <f>_xlfn.XLOOKUP(A961,'Cleaned - Customer Names '!$A$2:$A$2336,'Cleaned - Customer Names '!$C$2:$C$2336,0)</f>
        <v>Allison M</v>
      </c>
      <c r="C961" s="11">
        <f>_xlfn.XLOOKUP($A961,'Cleaned - Medical Examinations'!$A$2:$A$2336,'Cleaned - Medical Examinations'!$B$2:$B$2336,0)</f>
        <v>30</v>
      </c>
      <c r="D961" s="11">
        <f>_xlfn.XLOOKUP($A961,'Cleaned - Medical Examinations'!$A$2:$A$2336,'Cleaned - Medical Examinations'!$C$2:$C$2336,0)</f>
        <v>5.61</v>
      </c>
      <c r="E961" s="11" t="str">
        <f>_xlfn.XLOOKUP($A961,'Cleaned - Medical Examinations'!$A$2:$A$2336,'Cleaned - Medical Examinations'!$D$2:$D$2336,0)</f>
        <v>Yes</v>
      </c>
      <c r="F961" s="11" t="str">
        <f>_xlfn.XLOOKUP($A961,'Cleaned - Medical Examinations'!$A$2:$A$2336,'Cleaned - Medical Examinations'!$E$2:$E$2336,0)</f>
        <v>No</v>
      </c>
      <c r="G961" s="11" t="str">
        <f>_xlfn.XLOOKUP($A961,'Cleaned - Medical Examinations'!$A$2:$A$2336,'Cleaned - Medical Examinations'!$F$2:$F$2336,0)</f>
        <v>Yes</v>
      </c>
      <c r="H961" s="11">
        <f>_xlfn.XLOOKUP($A961,'Cleaned - Medical Examinations'!$A$2:$A$2336,'Cleaned - Medical Examinations'!$G$2:$G$2336,0)</f>
        <v>1</v>
      </c>
      <c r="I961" s="11" t="str">
        <f>_xlfn.XLOOKUP($A961,'Cleaned - Medical Examinations'!$A$2:$A$2336,'Cleaned - Medical Examinations'!$H$2:$H$2336,0)</f>
        <v>No</v>
      </c>
      <c r="J961" s="11" t="str">
        <f>_xlfn.XLOOKUP($A961,'Cleaned - Medical Examinations'!$A$2:$A$2336,'Cleaned - Medical Examinations'!$I$2:$I$2336,0)</f>
        <v>Obesity</v>
      </c>
      <c r="K961" s="11" t="str">
        <f t="shared" si="14"/>
        <v>Non-Diabetic</v>
      </c>
      <c r="L961" s="14">
        <f>_xlfn.XLOOKUP($A961,'Cleaned - Hospitalisation Detai'!$A$2:$A$2344,'Cleaned - Hospitalisation Detai'!$J$2:$J$2344,0)</f>
        <v>25426</v>
      </c>
      <c r="M961" s="19">
        <f>_xlfn.XLOOKUP($A961,'Cleaned - Hospitalisation Detai'!$A$2:$A$2344,'Cleaned - Hospitalisation Detai'!$F$2:$F$2344,0)</f>
        <v>11497.69</v>
      </c>
      <c r="N961" s="19" t="str">
        <f>_xlfn.XLOOKUP($A961,'Cleaned - Hospitalisation Detai'!$A$2:$A$2344,'Cleaned - Hospitalisation Detai'!$G$2:$G$2344,0)</f>
        <v>tier - 3</v>
      </c>
      <c r="O961" s="19" t="str">
        <f>_xlfn.XLOOKUP($A961,'Cleaned - Hospitalisation Detai'!$A$2:$A$2344,'Cleaned - Hospitalisation Detai'!$H$2:$H$2344,0)</f>
        <v>tier - 1</v>
      </c>
      <c r="P961" s="19" t="str">
        <f>_xlfn.XLOOKUP($A961,'Cleaned - Hospitalisation Detai'!$A$2:$A$2344,'Cleaned - Hospitalisation Detai'!$I$2:$I$2344,0)</f>
        <v>R1012</v>
      </c>
      <c r="Q961" s="20">
        <f>_xlfn.XLOOKUP($A961,'Cleaned - Hospitalisation Detai'!$A$2:$A$2344,'Cleaned - Hospitalisation Detai'!$K$2:$K$2344,0)</f>
        <v>53</v>
      </c>
    </row>
    <row r="962" spans="1:17" ht="15.6" x14ac:dyDescent="0.3">
      <c r="A962" s="10" t="s">
        <v>1410</v>
      </c>
      <c r="B962" s="11" t="str">
        <f>_xlfn.XLOOKUP(A962,'Cleaned - Customer Names '!$A$2:$A$2336,'Cleaned - Customer Names '!$C$2:$C$2336,0)</f>
        <v>Sarah E.</v>
      </c>
      <c r="C962" s="11">
        <f>_xlfn.XLOOKUP($A962,'Cleaned - Medical Examinations'!$A$2:$A$2336,'Cleaned - Medical Examinations'!$B$2:$B$2336,0)</f>
        <v>35.340000000000003</v>
      </c>
      <c r="D962" s="11">
        <f>_xlfn.XLOOKUP($A962,'Cleaned - Medical Examinations'!$A$2:$A$2336,'Cleaned - Medical Examinations'!$C$2:$C$2336,0)</f>
        <v>5.51</v>
      </c>
      <c r="E962" s="11" t="str">
        <f>_xlfn.XLOOKUP($A962,'Cleaned - Medical Examinations'!$A$2:$A$2336,'Cleaned - Medical Examinations'!$D$2:$D$2336,0)</f>
        <v>Yes</v>
      </c>
      <c r="F962" s="11" t="str">
        <f>_xlfn.XLOOKUP($A962,'Cleaned - Medical Examinations'!$A$2:$A$2336,'Cleaned - Medical Examinations'!$E$2:$E$2336,0)</f>
        <v>No</v>
      </c>
      <c r="G962" s="11" t="str">
        <f>_xlfn.XLOOKUP($A962,'Cleaned - Medical Examinations'!$A$2:$A$2336,'Cleaned - Medical Examinations'!$F$2:$F$2336,0)</f>
        <v>Yes</v>
      </c>
      <c r="H962" s="11">
        <f>_xlfn.XLOOKUP($A962,'Cleaned - Medical Examinations'!$A$2:$A$2336,'Cleaned - Medical Examinations'!$G$2:$G$2336,0)</f>
        <v>1</v>
      </c>
      <c r="I962" s="11" t="str">
        <f>_xlfn.XLOOKUP($A962,'Cleaned - Medical Examinations'!$A$2:$A$2336,'Cleaned - Medical Examinations'!$H$2:$H$2336,0)</f>
        <v>No</v>
      </c>
      <c r="J962" s="11" t="str">
        <f>_xlfn.XLOOKUP($A962,'Cleaned - Medical Examinations'!$A$2:$A$2336,'Cleaned - Medical Examinations'!$I$2:$I$2336,0)</f>
        <v>Obesity</v>
      </c>
      <c r="K962" s="11" t="str">
        <f t="shared" si="14"/>
        <v>Non-Diabetic</v>
      </c>
      <c r="L962" s="14">
        <f>_xlfn.XLOOKUP($A962,'Cleaned - Hospitalisation Detai'!$A$2:$A$2344,'Cleaned - Hospitalisation Detai'!$J$2:$J$2344,0)</f>
        <v>30474</v>
      </c>
      <c r="M962" s="19">
        <f>_xlfn.XLOOKUP($A962,'Cleaned - Hospitalisation Detai'!$A$2:$A$2344,'Cleaned - Hospitalisation Detai'!$F$2:$F$2344,0)</f>
        <v>11492.46</v>
      </c>
      <c r="N962" s="19" t="str">
        <f>_xlfn.XLOOKUP($A962,'Cleaned - Hospitalisation Detai'!$A$2:$A$2344,'Cleaned - Hospitalisation Detai'!$G$2:$G$2344,0)</f>
        <v>tier - 3</v>
      </c>
      <c r="O962" s="19" t="str">
        <f>_xlfn.XLOOKUP($A962,'Cleaned - Hospitalisation Detai'!$A$2:$A$2344,'Cleaned - Hospitalisation Detai'!$H$2:$H$2344,0)</f>
        <v>tier - 3</v>
      </c>
      <c r="P962" s="19" t="str">
        <f>_xlfn.XLOOKUP($A962,'Cleaned - Hospitalisation Detai'!$A$2:$A$2344,'Cleaned - Hospitalisation Detai'!$I$2:$I$2344,0)</f>
        <v>R1026</v>
      </c>
      <c r="Q962" s="20">
        <f>_xlfn.XLOOKUP($A962,'Cleaned - Hospitalisation Detai'!$A$2:$A$2344,'Cleaned - Hospitalisation Detai'!$K$2:$K$2344,0)</f>
        <v>40</v>
      </c>
    </row>
    <row r="963" spans="1:17" ht="15.6" x14ac:dyDescent="0.3">
      <c r="A963" s="10" t="s">
        <v>1409</v>
      </c>
      <c r="B963" s="11" t="str">
        <f>_xlfn.XLOOKUP(A963,'Cleaned - Customer Names '!$A$2:$A$2336,'Cleaned - Customer Names '!$C$2:$C$2336,0)</f>
        <v>Philip J</v>
      </c>
      <c r="C963" s="11">
        <f>_xlfn.XLOOKUP($A963,'Cleaned - Medical Examinations'!$A$2:$A$2336,'Cleaned - Medical Examinations'!$B$2:$B$2336,0)</f>
        <v>32.204999999999998</v>
      </c>
      <c r="D963" s="11">
        <f>_xlfn.XLOOKUP($A963,'Cleaned - Medical Examinations'!$A$2:$A$2336,'Cleaned - Medical Examinations'!$C$2:$C$2336,0)</f>
        <v>8.3800000000000008</v>
      </c>
      <c r="E963" s="11" t="str">
        <f>_xlfn.XLOOKUP($A963,'Cleaned - Medical Examinations'!$A$2:$A$2336,'Cleaned - Medical Examinations'!$D$2:$D$2336,0)</f>
        <v>Yes</v>
      </c>
      <c r="F963" s="11" t="str">
        <f>_xlfn.XLOOKUP($A963,'Cleaned - Medical Examinations'!$A$2:$A$2336,'Cleaned - Medical Examinations'!$E$2:$E$2336,0)</f>
        <v>No</v>
      </c>
      <c r="G963" s="11" t="str">
        <f>_xlfn.XLOOKUP($A963,'Cleaned - Medical Examinations'!$A$2:$A$2336,'Cleaned - Medical Examinations'!$F$2:$F$2336,0)</f>
        <v>No</v>
      </c>
      <c r="H963" s="11">
        <f>_xlfn.XLOOKUP($A963,'Cleaned - Medical Examinations'!$A$2:$A$2336,'Cleaned - Medical Examinations'!$G$2:$G$2336,0)</f>
        <v>2</v>
      </c>
      <c r="I963" s="11" t="str">
        <f>_xlfn.XLOOKUP($A963,'Cleaned - Medical Examinations'!$A$2:$A$2336,'Cleaned - Medical Examinations'!$H$2:$H$2336,0)</f>
        <v>No</v>
      </c>
      <c r="J963" s="11" t="str">
        <f>_xlfn.XLOOKUP($A963,'Cleaned - Medical Examinations'!$A$2:$A$2336,'Cleaned - Medical Examinations'!$I$2:$I$2336,0)</f>
        <v>Obesity</v>
      </c>
      <c r="K963" s="11" t="str">
        <f t="shared" ref="K963:K1026" si="15">IF(D963&gt;=6.5,"Diabetic","Non-Diabetic")</f>
        <v>Diabetic</v>
      </c>
      <c r="L963" s="14">
        <f>_xlfn.XLOOKUP($A963,'Cleaned - Hospitalisation Detai'!$A$2:$A$2344,'Cleaned - Hospitalisation Detai'!$J$2:$J$2344,0)</f>
        <v>25854</v>
      </c>
      <c r="M963" s="19">
        <f>_xlfn.XLOOKUP($A963,'Cleaned - Hospitalisation Detai'!$A$2:$A$2344,'Cleaned - Hospitalisation Detai'!$F$2:$F$2344,0)</f>
        <v>11488.32</v>
      </c>
      <c r="N963" s="19" t="str">
        <f>_xlfn.XLOOKUP($A963,'Cleaned - Hospitalisation Detai'!$A$2:$A$2344,'Cleaned - Hospitalisation Detai'!$G$2:$G$2344,0)</f>
        <v>tier - 3</v>
      </c>
      <c r="O963" s="19" t="str">
        <f>_xlfn.XLOOKUP($A963,'Cleaned - Hospitalisation Detai'!$A$2:$A$2344,'Cleaned - Hospitalisation Detai'!$H$2:$H$2344,0)</f>
        <v>tier - 1</v>
      </c>
      <c r="P963" s="19" t="str">
        <f>_xlfn.XLOOKUP($A963,'Cleaned - Hospitalisation Detai'!$A$2:$A$2344,'Cleaned - Hospitalisation Detai'!$I$2:$I$2344,0)</f>
        <v>R1014</v>
      </c>
      <c r="Q963" s="20">
        <f>_xlfn.XLOOKUP($A963,'Cleaned - Hospitalisation Detai'!$A$2:$A$2344,'Cleaned - Hospitalisation Detai'!$K$2:$K$2344,0)</f>
        <v>52</v>
      </c>
    </row>
    <row r="964" spans="1:17" ht="15.6" x14ac:dyDescent="0.3">
      <c r="A964" s="10" t="s">
        <v>1408</v>
      </c>
      <c r="B964" s="11" t="str">
        <f>_xlfn.XLOOKUP(A964,'Cleaned - Customer Names '!$A$2:$A$2336,'Cleaned - Customer Names '!$C$2:$C$2336,0)</f>
        <v>Jillian A.</v>
      </c>
      <c r="C964" s="11">
        <f>_xlfn.XLOOKUP($A964,'Cleaned - Medical Examinations'!$A$2:$A$2336,'Cleaned - Medical Examinations'!$B$2:$B$2336,0)</f>
        <v>33.880000000000003</v>
      </c>
      <c r="D964" s="11">
        <f>_xlfn.XLOOKUP($A964,'Cleaned - Medical Examinations'!$A$2:$A$2336,'Cleaned - Medical Examinations'!$C$2:$C$2336,0)</f>
        <v>4.68</v>
      </c>
      <c r="E964" s="11" t="str">
        <f>_xlfn.XLOOKUP($A964,'Cleaned - Medical Examinations'!$A$2:$A$2336,'Cleaned - Medical Examinations'!$D$2:$D$2336,0)</f>
        <v>No</v>
      </c>
      <c r="F964" s="11" t="str">
        <f>_xlfn.XLOOKUP($A964,'Cleaned - Medical Examinations'!$A$2:$A$2336,'Cleaned - Medical Examinations'!$E$2:$E$2336,0)</f>
        <v>yes</v>
      </c>
      <c r="G964" s="11" t="str">
        <f>_xlfn.XLOOKUP($A964,'Cleaned - Medical Examinations'!$A$2:$A$2336,'Cleaned - Medical Examinations'!$F$2:$F$2336,0)</f>
        <v>No</v>
      </c>
      <c r="H964" s="11">
        <f>_xlfn.XLOOKUP($A964,'Cleaned - Medical Examinations'!$A$2:$A$2336,'Cleaned - Medical Examinations'!$G$2:$G$2336,0)</f>
        <v>1</v>
      </c>
      <c r="I964" s="11" t="str">
        <f>_xlfn.XLOOKUP($A964,'Cleaned - Medical Examinations'!$A$2:$A$2336,'Cleaned - Medical Examinations'!$H$2:$H$2336,0)</f>
        <v>No</v>
      </c>
      <c r="J964" s="11" t="str">
        <f>_xlfn.XLOOKUP($A964,'Cleaned - Medical Examinations'!$A$2:$A$2336,'Cleaned - Medical Examinations'!$I$2:$I$2336,0)</f>
        <v>Obesity</v>
      </c>
      <c r="K964" s="11" t="str">
        <f t="shared" si="15"/>
        <v>Non-Diabetic</v>
      </c>
      <c r="L964" s="14">
        <f>_xlfn.XLOOKUP($A964,'Cleaned - Hospitalisation Detai'!$A$2:$A$2344,'Cleaned - Hospitalisation Detai'!$J$2:$J$2344,0)</f>
        <v>38240</v>
      </c>
      <c r="M964" s="19">
        <f>_xlfn.XLOOKUP($A964,'Cleaned - Hospitalisation Detai'!$A$2:$A$2344,'Cleaned - Hospitalisation Detai'!$F$2:$F$2344,0)</f>
        <v>11482.63</v>
      </c>
      <c r="N964" s="19" t="str">
        <f>_xlfn.XLOOKUP($A964,'Cleaned - Hospitalisation Detai'!$A$2:$A$2344,'Cleaned - Hospitalisation Detai'!$G$2:$G$2344,0)</f>
        <v>tier - 3</v>
      </c>
      <c r="O964" s="19" t="str">
        <f>_xlfn.XLOOKUP($A964,'Cleaned - Hospitalisation Detai'!$A$2:$A$2344,'Cleaned - Hospitalisation Detai'!$H$2:$H$2344,0)</f>
        <v>tier - 2</v>
      </c>
      <c r="P964" s="19" t="str">
        <f>_xlfn.XLOOKUP($A964,'Cleaned - Hospitalisation Detai'!$A$2:$A$2344,'Cleaned - Hospitalisation Detai'!$I$2:$I$2344,0)</f>
        <v>R1013</v>
      </c>
      <c r="Q964" s="20">
        <f>_xlfn.XLOOKUP($A964,'Cleaned - Hospitalisation Detai'!$A$2:$A$2344,'Cleaned - Hospitalisation Detai'!$K$2:$K$2344,0)</f>
        <v>18</v>
      </c>
    </row>
    <row r="965" spans="1:17" ht="15.6" x14ac:dyDescent="0.3">
      <c r="A965" s="10" t="s">
        <v>1407</v>
      </c>
      <c r="B965" s="11" t="str">
        <f>_xlfn.XLOOKUP(A965,'Cleaned - Customer Names '!$A$2:$A$2336,'Cleaned - Customer Names '!$C$2:$C$2336,0)</f>
        <v>Laura D</v>
      </c>
      <c r="C965" s="11">
        <f>_xlfn.XLOOKUP($A965,'Cleaned - Medical Examinations'!$A$2:$A$2336,'Cleaned - Medical Examinations'!$B$2:$B$2336,0)</f>
        <v>26.63</v>
      </c>
      <c r="D965" s="11">
        <f>_xlfn.XLOOKUP($A965,'Cleaned - Medical Examinations'!$A$2:$A$2336,'Cleaned - Medical Examinations'!$C$2:$C$2336,0)</f>
        <v>4.3600000000000003</v>
      </c>
      <c r="E965" s="11" t="str">
        <f>_xlfn.XLOOKUP($A965,'Cleaned - Medical Examinations'!$A$2:$A$2336,'Cleaned - Medical Examinations'!$D$2:$D$2336,0)</f>
        <v>Yes</v>
      </c>
      <c r="F965" s="11" t="str">
        <f>_xlfn.XLOOKUP($A965,'Cleaned - Medical Examinations'!$A$2:$A$2336,'Cleaned - Medical Examinations'!$E$2:$E$2336,0)</f>
        <v>No</v>
      </c>
      <c r="G965" s="11" t="str">
        <f>_xlfn.XLOOKUP($A965,'Cleaned - Medical Examinations'!$A$2:$A$2336,'Cleaned - Medical Examinations'!$F$2:$F$2336,0)</f>
        <v>No</v>
      </c>
      <c r="H965" s="11">
        <f>_xlfn.XLOOKUP($A965,'Cleaned - Medical Examinations'!$A$2:$A$2336,'Cleaned - Medical Examinations'!$G$2:$G$2336,0)</f>
        <v>2</v>
      </c>
      <c r="I965" s="11" t="str">
        <f>_xlfn.XLOOKUP($A965,'Cleaned - Medical Examinations'!$A$2:$A$2336,'Cleaned - Medical Examinations'!$H$2:$H$2336,0)</f>
        <v>No</v>
      </c>
      <c r="J965" s="11" t="str">
        <f>_xlfn.XLOOKUP($A965,'Cleaned - Medical Examinations'!$A$2:$A$2336,'Cleaned - Medical Examinations'!$I$2:$I$2336,0)</f>
        <v>Overweight</v>
      </c>
      <c r="K965" s="11" t="str">
        <f t="shared" si="15"/>
        <v>Non-Diabetic</v>
      </c>
      <c r="L965" s="14">
        <f>_xlfn.XLOOKUP($A965,'Cleaned - Hospitalisation Detai'!$A$2:$A$2344,'Cleaned - Hospitalisation Detai'!$J$2:$J$2344,0)</f>
        <v>24357</v>
      </c>
      <c r="M965" s="19">
        <f>_xlfn.XLOOKUP($A965,'Cleaned - Hospitalisation Detai'!$A$2:$A$2344,'Cleaned - Hospitalisation Detai'!$F$2:$F$2344,0)</f>
        <v>11478.14</v>
      </c>
      <c r="N965" s="19" t="str">
        <f>_xlfn.XLOOKUP($A965,'Cleaned - Hospitalisation Detai'!$A$2:$A$2344,'Cleaned - Hospitalisation Detai'!$G$2:$G$2344,0)</f>
        <v>tier - 3</v>
      </c>
      <c r="O965" s="19" t="str">
        <f>_xlfn.XLOOKUP($A965,'Cleaned - Hospitalisation Detai'!$A$2:$A$2344,'Cleaned - Hospitalisation Detai'!$H$2:$H$2344,0)</f>
        <v>tier - 2</v>
      </c>
      <c r="P965" s="19" t="str">
        <f>_xlfn.XLOOKUP($A965,'Cleaned - Hospitalisation Detai'!$A$2:$A$2344,'Cleaned - Hospitalisation Detai'!$I$2:$I$2344,0)</f>
        <v>R1025</v>
      </c>
      <c r="Q965" s="20">
        <f>_xlfn.XLOOKUP($A965,'Cleaned - Hospitalisation Detai'!$A$2:$A$2344,'Cleaned - Hospitalisation Detai'!$K$2:$K$2344,0)</f>
        <v>56</v>
      </c>
    </row>
    <row r="966" spans="1:17" ht="15.6" x14ac:dyDescent="0.3">
      <c r="A966" s="10" t="s">
        <v>1406</v>
      </c>
      <c r="B966" s="11" t="str">
        <f>_xlfn.XLOOKUP(A966,'Cleaned - Customer Names '!$A$2:$A$2336,'Cleaned - Customer Names '!$C$2:$C$2336,0)</f>
        <v>Megan E.</v>
      </c>
      <c r="C966" s="11">
        <f>_xlfn.XLOOKUP($A966,'Cleaned - Medical Examinations'!$A$2:$A$2336,'Cleaned - Medical Examinations'!$B$2:$B$2336,0)</f>
        <v>28.7</v>
      </c>
      <c r="D966" s="11">
        <f>_xlfn.XLOOKUP($A966,'Cleaned - Medical Examinations'!$A$2:$A$2336,'Cleaned - Medical Examinations'!$C$2:$C$2336,0)</f>
        <v>7.74</v>
      </c>
      <c r="E966" s="11" t="str">
        <f>_xlfn.XLOOKUP($A966,'Cleaned - Medical Examinations'!$A$2:$A$2336,'Cleaned - Medical Examinations'!$D$2:$D$2336,0)</f>
        <v>No</v>
      </c>
      <c r="F966" s="11" t="str">
        <f>_xlfn.XLOOKUP($A966,'Cleaned - Medical Examinations'!$A$2:$A$2336,'Cleaned - Medical Examinations'!$E$2:$E$2336,0)</f>
        <v>No</v>
      </c>
      <c r="G966" s="11" t="str">
        <f>_xlfn.XLOOKUP($A966,'Cleaned - Medical Examinations'!$A$2:$A$2336,'Cleaned - Medical Examinations'!$F$2:$F$2336,0)</f>
        <v>No</v>
      </c>
      <c r="H966" s="11">
        <f>_xlfn.XLOOKUP($A966,'Cleaned - Medical Examinations'!$A$2:$A$2336,'Cleaned - Medical Examinations'!$G$2:$G$2336,0)</f>
        <v>0</v>
      </c>
      <c r="I966" s="11" t="str">
        <f>_xlfn.XLOOKUP($A966,'Cleaned - Medical Examinations'!$A$2:$A$2336,'Cleaned - Medical Examinations'!$H$2:$H$2336,0)</f>
        <v>No</v>
      </c>
      <c r="J966" s="11" t="str">
        <f>_xlfn.XLOOKUP($A966,'Cleaned - Medical Examinations'!$A$2:$A$2336,'Cleaned - Medical Examinations'!$I$2:$I$2336,0)</f>
        <v>Overweight</v>
      </c>
      <c r="K966" s="11" t="str">
        <f t="shared" si="15"/>
        <v>Diabetic</v>
      </c>
      <c r="L966" s="14">
        <f>_xlfn.XLOOKUP($A966,'Cleaned - Hospitalisation Detai'!$A$2:$A$2344,'Cleaned - Hospitalisation Detai'!$J$2:$J$2344,0)</f>
        <v>23916</v>
      </c>
      <c r="M966" s="19">
        <f>_xlfn.XLOOKUP($A966,'Cleaned - Hospitalisation Detai'!$A$2:$A$2344,'Cleaned - Hospitalisation Detai'!$F$2:$F$2344,0)</f>
        <v>11455.28</v>
      </c>
      <c r="N966" s="19" t="str">
        <f>_xlfn.XLOOKUP($A966,'Cleaned - Hospitalisation Detai'!$A$2:$A$2344,'Cleaned - Hospitalisation Detai'!$G$2:$G$2344,0)</f>
        <v>tier - 3</v>
      </c>
      <c r="O966" s="19" t="str">
        <f>_xlfn.XLOOKUP($A966,'Cleaned - Hospitalisation Detai'!$A$2:$A$2344,'Cleaned - Hospitalisation Detai'!$H$2:$H$2344,0)</f>
        <v>tier - 2</v>
      </c>
      <c r="P966" s="19" t="str">
        <f>_xlfn.XLOOKUP($A966,'Cleaned - Hospitalisation Detai'!$A$2:$A$2344,'Cleaned - Hospitalisation Detai'!$I$2:$I$2344,0)</f>
        <v>R1011</v>
      </c>
      <c r="Q966" s="20">
        <f>_xlfn.XLOOKUP($A966,'Cleaned - Hospitalisation Detai'!$A$2:$A$2344,'Cleaned - Hospitalisation Detai'!$K$2:$K$2344,0)</f>
        <v>57</v>
      </c>
    </row>
    <row r="967" spans="1:17" ht="15.6" x14ac:dyDescent="0.3">
      <c r="A967" s="10" t="s">
        <v>1405</v>
      </c>
      <c r="B967" s="11" t="str">
        <f>_xlfn.XLOOKUP(A967,'Cleaned - Customer Names '!$A$2:$A$2336,'Cleaned - Customer Names '!$C$2:$C$2336,0)</f>
        <v>Shannon J.</v>
      </c>
      <c r="C967" s="11">
        <f>_xlfn.XLOOKUP($A967,'Cleaned - Medical Examinations'!$A$2:$A$2336,'Cleaned - Medical Examinations'!$B$2:$B$2336,0)</f>
        <v>25.65</v>
      </c>
      <c r="D967" s="11">
        <f>_xlfn.XLOOKUP($A967,'Cleaned - Medical Examinations'!$A$2:$A$2336,'Cleaned - Medical Examinations'!$C$2:$C$2336,0)</f>
        <v>4.05</v>
      </c>
      <c r="E967" s="11" t="str">
        <f>_xlfn.XLOOKUP($A967,'Cleaned - Medical Examinations'!$A$2:$A$2336,'Cleaned - Medical Examinations'!$D$2:$D$2336,0)</f>
        <v>Yes</v>
      </c>
      <c r="F967" s="11" t="str">
        <f>_xlfn.XLOOKUP($A967,'Cleaned - Medical Examinations'!$A$2:$A$2336,'Cleaned - Medical Examinations'!$E$2:$E$2336,0)</f>
        <v>No</v>
      </c>
      <c r="G967" s="11" t="str">
        <f>_xlfn.XLOOKUP($A967,'Cleaned - Medical Examinations'!$A$2:$A$2336,'Cleaned - Medical Examinations'!$F$2:$F$2336,0)</f>
        <v>No</v>
      </c>
      <c r="H967" s="11">
        <f>_xlfn.XLOOKUP($A967,'Cleaned - Medical Examinations'!$A$2:$A$2336,'Cleaned - Medical Examinations'!$G$2:$G$2336,0)</f>
        <v>2</v>
      </c>
      <c r="I967" s="11" t="str">
        <f>_xlfn.XLOOKUP($A967,'Cleaned - Medical Examinations'!$A$2:$A$2336,'Cleaned - Medical Examinations'!$H$2:$H$2336,0)</f>
        <v>No</v>
      </c>
      <c r="J967" s="11" t="str">
        <f>_xlfn.XLOOKUP($A967,'Cleaned - Medical Examinations'!$A$2:$A$2336,'Cleaned - Medical Examinations'!$I$2:$I$2336,0)</f>
        <v>Overweight</v>
      </c>
      <c r="K967" s="11" t="str">
        <f t="shared" si="15"/>
        <v>Non-Diabetic</v>
      </c>
      <c r="L967" s="14">
        <f>_xlfn.XLOOKUP($A967,'Cleaned - Hospitalisation Detai'!$A$2:$A$2344,'Cleaned - Hospitalisation Detai'!$J$2:$J$2344,0)</f>
        <v>24272</v>
      </c>
      <c r="M967" s="19">
        <f>_xlfn.XLOOKUP($A967,'Cleaned - Hospitalisation Detai'!$A$2:$A$2344,'Cleaned - Hospitalisation Detai'!$F$2:$F$2344,0)</f>
        <v>11454.02</v>
      </c>
      <c r="N967" s="19" t="str">
        <f>_xlfn.XLOOKUP($A967,'Cleaned - Hospitalisation Detai'!$A$2:$A$2344,'Cleaned - Hospitalisation Detai'!$G$2:$G$2344,0)</f>
        <v>tier - 3</v>
      </c>
      <c r="O967" s="19" t="str">
        <f>_xlfn.XLOOKUP($A967,'Cleaned - Hospitalisation Detai'!$A$2:$A$2344,'Cleaned - Hospitalisation Detai'!$H$2:$H$2344,0)</f>
        <v>tier - 1</v>
      </c>
      <c r="P967" s="19" t="str">
        <f>_xlfn.XLOOKUP($A967,'Cleaned - Hospitalisation Detai'!$A$2:$A$2344,'Cleaned - Hospitalisation Detai'!$I$2:$I$2344,0)</f>
        <v>R1012</v>
      </c>
      <c r="Q967" s="20">
        <f>_xlfn.XLOOKUP($A967,'Cleaned - Hospitalisation Detai'!$A$2:$A$2344,'Cleaned - Hospitalisation Detai'!$K$2:$K$2344,0)</f>
        <v>56</v>
      </c>
    </row>
    <row r="968" spans="1:17" ht="15.6" x14ac:dyDescent="0.3">
      <c r="A968" s="10" t="s">
        <v>1404</v>
      </c>
      <c r="B968" s="11" t="str">
        <f>_xlfn.XLOOKUP(A968,'Cleaned - Customer Names '!$A$2:$A$2336,'Cleaned - Customer Names '!$C$2:$C$2336,0)</f>
        <v>Rachelle M</v>
      </c>
      <c r="C968" s="11">
        <f>_xlfn.XLOOKUP($A968,'Cleaned - Medical Examinations'!$A$2:$A$2336,'Cleaned - Medical Examinations'!$B$2:$B$2336,0)</f>
        <v>36.384999999999998</v>
      </c>
      <c r="D968" s="11">
        <f>_xlfn.XLOOKUP($A968,'Cleaned - Medical Examinations'!$A$2:$A$2336,'Cleaned - Medical Examinations'!$C$2:$C$2336,0)</f>
        <v>11.49</v>
      </c>
      <c r="E968" s="11" t="str">
        <f>_xlfn.XLOOKUP($A968,'Cleaned - Medical Examinations'!$A$2:$A$2336,'Cleaned - Medical Examinations'!$D$2:$D$2336,0)</f>
        <v>No</v>
      </c>
      <c r="F968" s="11" t="str">
        <f>_xlfn.XLOOKUP($A968,'Cleaned - Medical Examinations'!$A$2:$A$2336,'Cleaned - Medical Examinations'!$E$2:$E$2336,0)</f>
        <v>No</v>
      </c>
      <c r="G968" s="11" t="str">
        <f>_xlfn.XLOOKUP($A968,'Cleaned - Medical Examinations'!$A$2:$A$2336,'Cleaned - Medical Examinations'!$F$2:$F$2336,0)</f>
        <v>No</v>
      </c>
      <c r="H968" s="11">
        <f>_xlfn.XLOOKUP($A968,'Cleaned - Medical Examinations'!$A$2:$A$2336,'Cleaned - Medical Examinations'!$G$2:$G$2336,0)</f>
        <v>0</v>
      </c>
      <c r="I968" s="11" t="str">
        <f>_xlfn.XLOOKUP($A968,'Cleaned - Medical Examinations'!$A$2:$A$2336,'Cleaned - Medical Examinations'!$H$2:$H$2336,0)</f>
        <v>No</v>
      </c>
      <c r="J968" s="11" t="str">
        <f>_xlfn.XLOOKUP($A968,'Cleaned - Medical Examinations'!$A$2:$A$2336,'Cleaned - Medical Examinations'!$I$2:$I$2336,0)</f>
        <v>Obesity</v>
      </c>
      <c r="K968" s="11" t="str">
        <f t="shared" si="15"/>
        <v>Diabetic</v>
      </c>
      <c r="L968" s="14">
        <f>_xlfn.XLOOKUP($A968,'Cleaned - Hospitalisation Detai'!$A$2:$A$2344,'Cleaned - Hospitalisation Detai'!$J$2:$J$2344,0)</f>
        <v>26188</v>
      </c>
      <c r="M968" s="19">
        <f>_xlfn.XLOOKUP($A968,'Cleaned - Hospitalisation Detai'!$A$2:$A$2344,'Cleaned - Hospitalisation Detai'!$F$2:$F$2344,0)</f>
        <v>11436.74</v>
      </c>
      <c r="N968" s="19" t="str">
        <f>_xlfn.XLOOKUP($A968,'Cleaned - Hospitalisation Detai'!$A$2:$A$2344,'Cleaned - Hospitalisation Detai'!$G$2:$G$2344,0)</f>
        <v>tier - 3</v>
      </c>
      <c r="O968" s="19" t="str">
        <f>_xlfn.XLOOKUP($A968,'Cleaned - Hospitalisation Detai'!$A$2:$A$2344,'Cleaned - Hospitalisation Detai'!$H$2:$H$2344,0)</f>
        <v>tier - 3</v>
      </c>
      <c r="P968" s="19" t="str">
        <f>_xlfn.XLOOKUP($A968,'Cleaned - Hospitalisation Detai'!$A$2:$A$2344,'Cleaned - Hospitalisation Detai'!$I$2:$I$2344,0)</f>
        <v>R1012</v>
      </c>
      <c r="Q968" s="20">
        <f>_xlfn.XLOOKUP($A968,'Cleaned - Hospitalisation Detai'!$A$2:$A$2344,'Cleaned - Hospitalisation Detai'!$K$2:$K$2344,0)</f>
        <v>51</v>
      </c>
    </row>
    <row r="969" spans="1:17" ht="15.6" x14ac:dyDescent="0.3">
      <c r="A969" s="10" t="s">
        <v>1403</v>
      </c>
      <c r="B969" s="11" t="str">
        <f>_xlfn.XLOOKUP(A969,'Cleaned - Customer Names '!$A$2:$A$2336,'Cleaned - Customer Names '!$C$2:$C$2336,0)</f>
        <v>Casey</v>
      </c>
      <c r="C969" s="11">
        <f>_xlfn.XLOOKUP($A969,'Cleaned - Medical Examinations'!$A$2:$A$2336,'Cleaned - Medical Examinations'!$B$2:$B$2336,0)</f>
        <v>34.69</v>
      </c>
      <c r="D969" s="11">
        <f>_xlfn.XLOOKUP($A969,'Cleaned - Medical Examinations'!$A$2:$A$2336,'Cleaned - Medical Examinations'!$C$2:$C$2336,0)</f>
        <v>5.65</v>
      </c>
      <c r="E969" s="11" t="str">
        <f>_xlfn.XLOOKUP($A969,'Cleaned - Medical Examinations'!$A$2:$A$2336,'Cleaned - Medical Examinations'!$D$2:$D$2336,0)</f>
        <v>No</v>
      </c>
      <c r="F969" s="11" t="str">
        <f>_xlfn.XLOOKUP($A969,'Cleaned - Medical Examinations'!$A$2:$A$2336,'Cleaned - Medical Examinations'!$E$2:$E$2336,0)</f>
        <v>No</v>
      </c>
      <c r="G969" s="11" t="str">
        <f>_xlfn.XLOOKUP($A969,'Cleaned - Medical Examinations'!$A$2:$A$2336,'Cleaned - Medical Examinations'!$F$2:$F$2336,0)</f>
        <v>No</v>
      </c>
      <c r="H969" s="11">
        <f>_xlfn.XLOOKUP($A969,'Cleaned - Medical Examinations'!$A$2:$A$2336,'Cleaned - Medical Examinations'!$G$2:$G$2336,0)</f>
        <v>0</v>
      </c>
      <c r="I969" s="11" t="str">
        <f>_xlfn.XLOOKUP($A969,'Cleaned - Medical Examinations'!$A$2:$A$2336,'Cleaned - Medical Examinations'!$H$2:$H$2336,0)</f>
        <v>No</v>
      </c>
      <c r="J969" s="11" t="str">
        <f>_xlfn.XLOOKUP($A969,'Cleaned - Medical Examinations'!$A$2:$A$2336,'Cleaned - Medical Examinations'!$I$2:$I$2336,0)</f>
        <v>Obesity</v>
      </c>
      <c r="K969" s="11" t="str">
        <f t="shared" si="15"/>
        <v>Non-Diabetic</v>
      </c>
      <c r="L969" s="14">
        <f>_xlfn.XLOOKUP($A969,'Cleaned - Hospitalisation Detai'!$A$2:$A$2344,'Cleaned - Hospitalisation Detai'!$J$2:$J$2344,0)</f>
        <v>29419</v>
      </c>
      <c r="M969" s="19">
        <f>_xlfn.XLOOKUP($A969,'Cleaned - Hospitalisation Detai'!$A$2:$A$2344,'Cleaned - Hospitalisation Detai'!$F$2:$F$2344,0)</f>
        <v>11435.74</v>
      </c>
      <c r="N969" s="19" t="str">
        <f>_xlfn.XLOOKUP($A969,'Cleaned - Hospitalisation Detai'!$A$2:$A$2344,'Cleaned - Hospitalisation Detai'!$G$2:$G$2344,0)</f>
        <v>tier - 3</v>
      </c>
      <c r="O969" s="19" t="str">
        <f>_xlfn.XLOOKUP($A969,'Cleaned - Hospitalisation Detai'!$A$2:$A$2344,'Cleaned - Hospitalisation Detai'!$H$2:$H$2344,0)</f>
        <v>tier - 3</v>
      </c>
      <c r="P969" s="19" t="str">
        <f>_xlfn.XLOOKUP($A969,'Cleaned - Hospitalisation Detai'!$A$2:$A$2344,'Cleaned - Hospitalisation Detai'!$I$2:$I$2344,0)</f>
        <v>R1021</v>
      </c>
      <c r="Q969" s="20">
        <f>_xlfn.XLOOKUP($A969,'Cleaned - Hospitalisation Detai'!$A$2:$A$2344,'Cleaned - Hospitalisation Detai'!$K$2:$K$2344,0)</f>
        <v>42</v>
      </c>
    </row>
    <row r="970" spans="1:17" ht="15.6" x14ac:dyDescent="0.3">
      <c r="A970" s="10" t="s">
        <v>1402</v>
      </c>
      <c r="B970" s="11" t="str">
        <f>_xlfn.XLOOKUP(A970,'Cleaned - Customer Names '!$A$2:$A$2336,'Cleaned - Customer Names '!$C$2:$C$2336,0)</f>
        <v>Jessica L</v>
      </c>
      <c r="C970" s="11">
        <f>_xlfn.XLOOKUP($A970,'Cleaned - Medical Examinations'!$A$2:$A$2336,'Cleaned - Medical Examinations'!$B$2:$B$2336,0)</f>
        <v>37.68</v>
      </c>
      <c r="D970" s="11">
        <f>_xlfn.XLOOKUP($A970,'Cleaned - Medical Examinations'!$A$2:$A$2336,'Cleaned - Medical Examinations'!$C$2:$C$2336,0)</f>
        <v>4.29</v>
      </c>
      <c r="E970" s="11" t="str">
        <f>_xlfn.XLOOKUP($A970,'Cleaned - Medical Examinations'!$A$2:$A$2336,'Cleaned - Medical Examinations'!$D$2:$D$2336,0)</f>
        <v>Yes</v>
      </c>
      <c r="F970" s="11" t="str">
        <f>_xlfn.XLOOKUP($A970,'Cleaned - Medical Examinations'!$A$2:$A$2336,'Cleaned - Medical Examinations'!$E$2:$E$2336,0)</f>
        <v>No</v>
      </c>
      <c r="G970" s="11" t="str">
        <f>_xlfn.XLOOKUP($A970,'Cleaned - Medical Examinations'!$A$2:$A$2336,'Cleaned - Medical Examinations'!$F$2:$F$2336,0)</f>
        <v>No</v>
      </c>
      <c r="H970" s="11">
        <f>_xlfn.XLOOKUP($A970,'Cleaned - Medical Examinations'!$A$2:$A$2336,'Cleaned - Medical Examinations'!$G$2:$G$2336,0)</f>
        <v>0</v>
      </c>
      <c r="I970" s="11" t="str">
        <f>_xlfn.XLOOKUP($A970,'Cleaned - Medical Examinations'!$A$2:$A$2336,'Cleaned - Medical Examinations'!$H$2:$H$2336,0)</f>
        <v>No</v>
      </c>
      <c r="J970" s="11" t="str">
        <f>_xlfn.XLOOKUP($A970,'Cleaned - Medical Examinations'!$A$2:$A$2336,'Cleaned - Medical Examinations'!$I$2:$I$2336,0)</f>
        <v>Obesity</v>
      </c>
      <c r="K970" s="11" t="str">
        <f t="shared" si="15"/>
        <v>Non-Diabetic</v>
      </c>
      <c r="L970" s="14">
        <f>_xlfn.XLOOKUP($A970,'Cleaned - Hospitalisation Detai'!$A$2:$A$2344,'Cleaned - Hospitalisation Detai'!$J$2:$J$2344,0)</f>
        <v>31207</v>
      </c>
      <c r="M970" s="19">
        <f>_xlfn.XLOOKUP($A970,'Cleaned - Hospitalisation Detai'!$A$2:$A$2344,'Cleaned - Hospitalisation Detai'!$F$2:$F$2344,0)</f>
        <v>11419.49</v>
      </c>
      <c r="N970" s="19" t="str">
        <f>_xlfn.XLOOKUP($A970,'Cleaned - Hospitalisation Detai'!$A$2:$A$2344,'Cleaned - Hospitalisation Detai'!$G$2:$G$2344,0)</f>
        <v>tier - 3</v>
      </c>
      <c r="O970" s="19" t="str">
        <f>_xlfn.XLOOKUP($A970,'Cleaned - Hospitalisation Detai'!$A$2:$A$2344,'Cleaned - Hospitalisation Detai'!$H$2:$H$2344,0)</f>
        <v>tier - 1</v>
      </c>
      <c r="P970" s="19" t="str">
        <f>_xlfn.XLOOKUP($A970,'Cleaned - Hospitalisation Detai'!$A$2:$A$2344,'Cleaned - Hospitalisation Detai'!$I$2:$I$2344,0)</f>
        <v>R1012</v>
      </c>
      <c r="Q970" s="20">
        <f>_xlfn.XLOOKUP($A970,'Cleaned - Hospitalisation Detai'!$A$2:$A$2344,'Cleaned - Hospitalisation Detai'!$K$2:$K$2344,0)</f>
        <v>37</v>
      </c>
    </row>
    <row r="971" spans="1:17" ht="15.6" x14ac:dyDescent="0.3">
      <c r="A971" s="10" t="s">
        <v>1401</v>
      </c>
      <c r="B971" s="11" t="str">
        <f>_xlfn.XLOOKUP(A971,'Cleaned - Customer Names '!$A$2:$A$2336,'Cleaned - Customer Names '!$C$2:$C$2336,0)</f>
        <v>Brandon F</v>
      </c>
      <c r="C971" s="11">
        <f>_xlfn.XLOOKUP($A971,'Cleaned - Medical Examinations'!$A$2:$A$2336,'Cleaned - Medical Examinations'!$B$2:$B$2336,0)</f>
        <v>35.49</v>
      </c>
      <c r="D971" s="11">
        <f>_xlfn.XLOOKUP($A971,'Cleaned - Medical Examinations'!$A$2:$A$2336,'Cleaned - Medical Examinations'!$C$2:$C$2336,0)</f>
        <v>4.74</v>
      </c>
      <c r="E971" s="11" t="str">
        <f>_xlfn.XLOOKUP($A971,'Cleaned - Medical Examinations'!$A$2:$A$2336,'Cleaned - Medical Examinations'!$D$2:$D$2336,0)</f>
        <v>Yes</v>
      </c>
      <c r="F971" s="11" t="str">
        <f>_xlfn.XLOOKUP($A971,'Cleaned - Medical Examinations'!$A$2:$A$2336,'Cleaned - Medical Examinations'!$E$2:$E$2336,0)</f>
        <v>No</v>
      </c>
      <c r="G971" s="11" t="str">
        <f>_xlfn.XLOOKUP($A971,'Cleaned - Medical Examinations'!$A$2:$A$2336,'Cleaned - Medical Examinations'!$F$2:$F$2336,0)</f>
        <v>Yes</v>
      </c>
      <c r="H971" s="11">
        <f>_xlfn.XLOOKUP($A971,'Cleaned - Medical Examinations'!$A$2:$A$2336,'Cleaned - Medical Examinations'!$G$2:$G$2336,0)</f>
        <v>1</v>
      </c>
      <c r="I971" s="11" t="str">
        <f>_xlfn.XLOOKUP($A971,'Cleaned - Medical Examinations'!$A$2:$A$2336,'Cleaned - Medical Examinations'!$H$2:$H$2336,0)</f>
        <v>No</v>
      </c>
      <c r="J971" s="11" t="str">
        <f>_xlfn.XLOOKUP($A971,'Cleaned - Medical Examinations'!$A$2:$A$2336,'Cleaned - Medical Examinations'!$I$2:$I$2336,0)</f>
        <v>Obesity</v>
      </c>
      <c r="K971" s="11" t="str">
        <f t="shared" si="15"/>
        <v>Non-Diabetic</v>
      </c>
      <c r="L971" s="14">
        <f>_xlfn.XLOOKUP($A971,'Cleaned - Hospitalisation Detai'!$A$2:$A$2344,'Cleaned - Hospitalisation Detai'!$J$2:$J$2344,0)</f>
        <v>30612</v>
      </c>
      <c r="M971" s="19">
        <f>_xlfn.XLOOKUP($A971,'Cleaned - Hospitalisation Detai'!$A$2:$A$2344,'Cleaned - Hospitalisation Detai'!$F$2:$F$2344,0)</f>
        <v>11412.02</v>
      </c>
      <c r="N971" s="19" t="str">
        <f>_xlfn.XLOOKUP($A971,'Cleaned - Hospitalisation Detai'!$A$2:$A$2344,'Cleaned - Hospitalisation Detai'!$G$2:$G$2344,0)</f>
        <v>tier - 3</v>
      </c>
      <c r="O971" s="19" t="str">
        <f>_xlfn.XLOOKUP($A971,'Cleaned - Hospitalisation Detai'!$A$2:$A$2344,'Cleaned - Hospitalisation Detai'!$H$2:$H$2344,0)</f>
        <v>tier - 1</v>
      </c>
      <c r="P971" s="19" t="str">
        <f>_xlfn.XLOOKUP($A971,'Cleaned - Hospitalisation Detai'!$A$2:$A$2344,'Cleaned - Hospitalisation Detai'!$I$2:$I$2344,0)</f>
        <v>R1021</v>
      </c>
      <c r="Q971" s="20">
        <f>_xlfn.XLOOKUP($A971,'Cleaned - Hospitalisation Detai'!$A$2:$A$2344,'Cleaned - Hospitalisation Detai'!$K$2:$K$2344,0)</f>
        <v>39</v>
      </c>
    </row>
    <row r="972" spans="1:17" ht="15.6" x14ac:dyDescent="0.3">
      <c r="A972" s="10" t="s">
        <v>1400</v>
      </c>
      <c r="B972" s="11" t="str">
        <f>_xlfn.XLOOKUP(A972,'Cleaned - Customer Names '!$A$2:$A$2336,'Cleaned - Customer Names '!$C$2:$C$2336,0)</f>
        <v>Melissa</v>
      </c>
      <c r="C972" s="11">
        <f>_xlfn.XLOOKUP($A972,'Cleaned - Medical Examinations'!$A$2:$A$2336,'Cleaned - Medical Examinations'!$B$2:$B$2336,0)</f>
        <v>44.7</v>
      </c>
      <c r="D972" s="11">
        <f>_xlfn.XLOOKUP($A972,'Cleaned - Medical Examinations'!$A$2:$A$2336,'Cleaned - Medical Examinations'!$C$2:$C$2336,0)</f>
        <v>7.6</v>
      </c>
      <c r="E972" s="11" t="str">
        <f>_xlfn.XLOOKUP($A972,'Cleaned - Medical Examinations'!$A$2:$A$2336,'Cleaned - Medical Examinations'!$D$2:$D$2336,0)</f>
        <v>Yes</v>
      </c>
      <c r="F972" s="11" t="str">
        <f>_xlfn.XLOOKUP($A972,'Cleaned - Medical Examinations'!$A$2:$A$2336,'Cleaned - Medical Examinations'!$E$2:$E$2336,0)</f>
        <v>No</v>
      </c>
      <c r="G972" s="11" t="str">
        <f>_xlfn.XLOOKUP($A972,'Cleaned - Medical Examinations'!$A$2:$A$2336,'Cleaned - Medical Examinations'!$F$2:$F$2336,0)</f>
        <v>No</v>
      </c>
      <c r="H972" s="11">
        <f>_xlfn.XLOOKUP($A972,'Cleaned - Medical Examinations'!$A$2:$A$2336,'Cleaned - Medical Examinations'!$G$2:$G$2336,0)</f>
        <v>2</v>
      </c>
      <c r="I972" s="11" t="str">
        <f>_xlfn.XLOOKUP($A972,'Cleaned - Medical Examinations'!$A$2:$A$2336,'Cleaned - Medical Examinations'!$H$2:$H$2336,0)</f>
        <v>No</v>
      </c>
      <c r="J972" s="11" t="str">
        <f>_xlfn.XLOOKUP($A972,'Cleaned - Medical Examinations'!$A$2:$A$2336,'Cleaned - Medical Examinations'!$I$2:$I$2336,0)</f>
        <v>Obesity</v>
      </c>
      <c r="K972" s="11" t="str">
        <f t="shared" si="15"/>
        <v>Diabetic</v>
      </c>
      <c r="L972" s="14">
        <f>_xlfn.XLOOKUP($A972,'Cleaned - Hospitalisation Detai'!$A$2:$A$2344,'Cleaned - Hospitalisation Detai'!$J$2:$J$2344,0)</f>
        <v>25848</v>
      </c>
      <c r="M972" s="19">
        <f>_xlfn.XLOOKUP($A972,'Cleaned - Hospitalisation Detai'!$A$2:$A$2344,'Cleaned - Hospitalisation Detai'!$F$2:$F$2344,0)</f>
        <v>11411.69</v>
      </c>
      <c r="N972" s="19" t="str">
        <f>_xlfn.XLOOKUP($A972,'Cleaned - Hospitalisation Detai'!$A$2:$A$2344,'Cleaned - Hospitalisation Detai'!$G$2:$G$2344,0)</f>
        <v>tier - 3</v>
      </c>
      <c r="O972" s="19" t="str">
        <f>_xlfn.XLOOKUP($A972,'Cleaned - Hospitalisation Detai'!$A$2:$A$2344,'Cleaned - Hospitalisation Detai'!$H$2:$H$2344,0)</f>
        <v>tier - 2</v>
      </c>
      <c r="P972" s="19" t="str">
        <f>_xlfn.XLOOKUP($A972,'Cleaned - Hospitalisation Detai'!$A$2:$A$2344,'Cleaned - Hospitalisation Detai'!$I$2:$I$2344,0)</f>
        <v>R1011</v>
      </c>
      <c r="Q972" s="20">
        <f>_xlfn.XLOOKUP($A972,'Cleaned - Hospitalisation Detai'!$A$2:$A$2344,'Cleaned - Hospitalisation Detai'!$K$2:$K$2344,0)</f>
        <v>52</v>
      </c>
    </row>
    <row r="973" spans="1:17" ht="15.6" x14ac:dyDescent="0.3">
      <c r="A973" s="10" t="s">
        <v>1399</v>
      </c>
      <c r="B973" s="11" t="str">
        <f>_xlfn.XLOOKUP(A973,'Cleaned - Customer Names '!$A$2:$A$2336,'Cleaned - Customer Names '!$C$2:$C$2336,0)</f>
        <v>Danielle N</v>
      </c>
      <c r="C973" s="11">
        <f>_xlfn.XLOOKUP($A973,'Cleaned - Medical Examinations'!$A$2:$A$2336,'Cleaned - Medical Examinations'!$B$2:$B$2336,0)</f>
        <v>38.380000000000003</v>
      </c>
      <c r="D973" s="11">
        <f>_xlfn.XLOOKUP($A973,'Cleaned - Medical Examinations'!$A$2:$A$2336,'Cleaned - Medical Examinations'!$C$2:$C$2336,0)</f>
        <v>8.5</v>
      </c>
      <c r="E973" s="11" t="str">
        <f>_xlfn.XLOOKUP($A973,'Cleaned - Medical Examinations'!$A$2:$A$2336,'Cleaned - Medical Examinations'!$D$2:$D$2336,0)</f>
        <v>Yes</v>
      </c>
      <c r="F973" s="11" t="str">
        <f>_xlfn.XLOOKUP($A973,'Cleaned - Medical Examinations'!$A$2:$A$2336,'Cleaned - Medical Examinations'!$E$2:$E$2336,0)</f>
        <v>No</v>
      </c>
      <c r="G973" s="11" t="str">
        <f>_xlfn.XLOOKUP($A973,'Cleaned - Medical Examinations'!$A$2:$A$2336,'Cleaned - Medical Examinations'!$F$2:$F$2336,0)</f>
        <v>No</v>
      </c>
      <c r="H973" s="11">
        <f>_xlfn.XLOOKUP($A973,'Cleaned - Medical Examinations'!$A$2:$A$2336,'Cleaned - Medical Examinations'!$G$2:$G$2336,0)</f>
        <v>2</v>
      </c>
      <c r="I973" s="11" t="str">
        <f>_xlfn.XLOOKUP($A973,'Cleaned - Medical Examinations'!$A$2:$A$2336,'Cleaned - Medical Examinations'!$H$2:$H$2336,0)</f>
        <v>No</v>
      </c>
      <c r="J973" s="11" t="str">
        <f>_xlfn.XLOOKUP($A973,'Cleaned - Medical Examinations'!$A$2:$A$2336,'Cleaned - Medical Examinations'!$I$2:$I$2336,0)</f>
        <v>Obesity</v>
      </c>
      <c r="K973" s="11" t="str">
        <f t="shared" si="15"/>
        <v>Diabetic</v>
      </c>
      <c r="L973" s="14">
        <f>_xlfn.XLOOKUP($A973,'Cleaned - Hospitalisation Detai'!$A$2:$A$2344,'Cleaned - Hospitalisation Detai'!$J$2:$J$2344,0)</f>
        <v>25843</v>
      </c>
      <c r="M973" s="19">
        <f>_xlfn.XLOOKUP($A973,'Cleaned - Hospitalisation Detai'!$A$2:$A$2344,'Cleaned - Hospitalisation Detai'!$F$2:$F$2344,0)</f>
        <v>11396.9</v>
      </c>
      <c r="N973" s="19" t="str">
        <f>_xlfn.XLOOKUP($A973,'Cleaned - Hospitalisation Detai'!$A$2:$A$2344,'Cleaned - Hospitalisation Detai'!$G$2:$G$2344,0)</f>
        <v>tier - 3</v>
      </c>
      <c r="O973" s="19" t="str">
        <f>_xlfn.XLOOKUP($A973,'Cleaned - Hospitalisation Detai'!$A$2:$A$2344,'Cleaned - Hospitalisation Detai'!$H$2:$H$2344,0)</f>
        <v>tier - 3</v>
      </c>
      <c r="P973" s="19" t="str">
        <f>_xlfn.XLOOKUP($A973,'Cleaned - Hospitalisation Detai'!$A$2:$A$2344,'Cleaned - Hospitalisation Detai'!$I$2:$I$2344,0)</f>
        <v>R1024</v>
      </c>
      <c r="Q973" s="20">
        <f>_xlfn.XLOOKUP($A973,'Cleaned - Hospitalisation Detai'!$A$2:$A$2344,'Cleaned - Hospitalisation Detai'!$K$2:$K$2344,0)</f>
        <v>52</v>
      </c>
    </row>
    <row r="974" spans="1:17" ht="15.6" x14ac:dyDescent="0.3">
      <c r="A974" s="10" t="s">
        <v>1398</v>
      </c>
      <c r="B974" s="11" t="str">
        <f>_xlfn.XLOOKUP(A974,'Cleaned - Customer Names '!$A$2:$A$2336,'Cleaned - Customer Names '!$C$2:$C$2336,0)</f>
        <v>Matthew</v>
      </c>
      <c r="C974" s="11">
        <f>_xlfn.XLOOKUP($A974,'Cleaned - Medical Examinations'!$A$2:$A$2336,'Cleaned - Medical Examinations'!$B$2:$B$2336,0)</f>
        <v>35.244999999999997</v>
      </c>
      <c r="D974" s="11">
        <f>_xlfn.XLOOKUP($A974,'Cleaned - Medical Examinations'!$A$2:$A$2336,'Cleaned - Medical Examinations'!$C$2:$C$2336,0)</f>
        <v>11.22</v>
      </c>
      <c r="E974" s="11" t="str">
        <f>_xlfn.XLOOKUP($A974,'Cleaned - Medical Examinations'!$A$2:$A$2336,'Cleaned - Medical Examinations'!$D$2:$D$2336,0)</f>
        <v>Yes</v>
      </c>
      <c r="F974" s="11" t="str">
        <f>_xlfn.XLOOKUP($A974,'Cleaned - Medical Examinations'!$A$2:$A$2336,'Cleaned - Medical Examinations'!$E$2:$E$2336,0)</f>
        <v>No</v>
      </c>
      <c r="G974" s="11" t="str">
        <f>_xlfn.XLOOKUP($A974,'Cleaned - Medical Examinations'!$A$2:$A$2336,'Cleaned - Medical Examinations'!$F$2:$F$2336,0)</f>
        <v>No</v>
      </c>
      <c r="H974" s="11">
        <f>_xlfn.XLOOKUP($A974,'Cleaned - Medical Examinations'!$A$2:$A$2336,'Cleaned - Medical Examinations'!$G$2:$G$2336,0)</f>
        <v>0</v>
      </c>
      <c r="I974" s="11" t="str">
        <f>_xlfn.XLOOKUP($A974,'Cleaned - Medical Examinations'!$A$2:$A$2336,'Cleaned - Medical Examinations'!$H$2:$H$2336,0)</f>
        <v>No</v>
      </c>
      <c r="J974" s="11" t="str">
        <f>_xlfn.XLOOKUP($A974,'Cleaned - Medical Examinations'!$A$2:$A$2336,'Cleaned - Medical Examinations'!$I$2:$I$2336,0)</f>
        <v>Obesity</v>
      </c>
      <c r="K974" s="11" t="str">
        <f t="shared" si="15"/>
        <v>Diabetic</v>
      </c>
      <c r="L974" s="14">
        <f>_xlfn.XLOOKUP($A974,'Cleaned - Hospitalisation Detai'!$A$2:$A$2344,'Cleaned - Hospitalisation Detai'!$J$2:$J$2344,0)</f>
        <v>24825</v>
      </c>
      <c r="M974" s="19">
        <f>_xlfn.XLOOKUP($A974,'Cleaned - Hospitalisation Detai'!$A$2:$A$2344,'Cleaned - Hospitalisation Detai'!$F$2:$F$2344,0)</f>
        <v>11394.07</v>
      </c>
      <c r="N974" s="19" t="str">
        <f>_xlfn.XLOOKUP($A974,'Cleaned - Hospitalisation Detai'!$A$2:$A$2344,'Cleaned - Hospitalisation Detai'!$G$2:$G$2344,0)</f>
        <v>tier - 3</v>
      </c>
      <c r="O974" s="19" t="str">
        <f>_xlfn.XLOOKUP($A974,'Cleaned - Hospitalisation Detai'!$A$2:$A$2344,'Cleaned - Hospitalisation Detai'!$H$2:$H$2344,0)</f>
        <v>tier - 1</v>
      </c>
      <c r="P974" s="19" t="str">
        <f>_xlfn.XLOOKUP($A974,'Cleaned - Hospitalisation Detai'!$A$2:$A$2344,'Cleaned - Hospitalisation Detai'!$I$2:$I$2344,0)</f>
        <v>R1018</v>
      </c>
      <c r="Q974" s="20">
        <f>_xlfn.XLOOKUP($A974,'Cleaned - Hospitalisation Detai'!$A$2:$A$2344,'Cleaned - Hospitalisation Detai'!$K$2:$K$2344,0)</f>
        <v>55</v>
      </c>
    </row>
    <row r="975" spans="1:17" ht="15.6" x14ac:dyDescent="0.3">
      <c r="A975" s="10" t="s">
        <v>1397</v>
      </c>
      <c r="B975" s="11" t="str">
        <f>_xlfn.XLOOKUP(A975,'Cleaned - Customer Names '!$A$2:$A$2336,'Cleaned - Customer Names '!$C$2:$C$2336,0)</f>
        <v>Bettina</v>
      </c>
      <c r="C975" s="11">
        <f>_xlfn.XLOOKUP($A975,'Cleaned - Medical Examinations'!$A$2:$A$2336,'Cleaned - Medical Examinations'!$B$2:$B$2336,0)</f>
        <v>49.84</v>
      </c>
      <c r="D975" s="11">
        <f>_xlfn.XLOOKUP($A975,'Cleaned - Medical Examinations'!$A$2:$A$2336,'Cleaned - Medical Examinations'!$C$2:$C$2336,0)</f>
        <v>5.0999999999999996</v>
      </c>
      <c r="E975" s="11" t="str">
        <f>_xlfn.XLOOKUP($A975,'Cleaned - Medical Examinations'!$A$2:$A$2336,'Cleaned - Medical Examinations'!$D$2:$D$2336,0)</f>
        <v>Yes</v>
      </c>
      <c r="F975" s="11" t="str">
        <f>_xlfn.XLOOKUP($A975,'Cleaned - Medical Examinations'!$A$2:$A$2336,'Cleaned - Medical Examinations'!$E$2:$E$2336,0)</f>
        <v>No</v>
      </c>
      <c r="G975" s="11" t="str">
        <f>_xlfn.XLOOKUP($A975,'Cleaned - Medical Examinations'!$A$2:$A$2336,'Cleaned - Medical Examinations'!$F$2:$F$2336,0)</f>
        <v>Yes</v>
      </c>
      <c r="H975" s="11">
        <f>_xlfn.XLOOKUP($A975,'Cleaned - Medical Examinations'!$A$2:$A$2336,'Cleaned - Medical Examinations'!$G$2:$G$2336,0)</f>
        <v>1</v>
      </c>
      <c r="I975" s="11" t="str">
        <f>_xlfn.XLOOKUP($A975,'Cleaned - Medical Examinations'!$A$2:$A$2336,'Cleaned - Medical Examinations'!$H$2:$H$2336,0)</f>
        <v>No</v>
      </c>
      <c r="J975" s="11" t="str">
        <f>_xlfn.XLOOKUP($A975,'Cleaned - Medical Examinations'!$A$2:$A$2336,'Cleaned - Medical Examinations'!$I$2:$I$2336,0)</f>
        <v>Obesity</v>
      </c>
      <c r="K975" s="11" t="str">
        <f t="shared" si="15"/>
        <v>Non-Diabetic</v>
      </c>
      <c r="L975" s="14">
        <f>_xlfn.XLOOKUP($A975,'Cleaned - Hospitalisation Detai'!$A$2:$A$2344,'Cleaned - Hospitalisation Detai'!$J$2:$J$2344,0)</f>
        <v>35639</v>
      </c>
      <c r="M975" s="19">
        <f>_xlfn.XLOOKUP($A975,'Cleaned - Hospitalisation Detai'!$A$2:$A$2344,'Cleaned - Hospitalisation Detai'!$F$2:$F$2344,0)</f>
        <v>11388.27</v>
      </c>
      <c r="N975" s="19" t="str">
        <f>_xlfn.XLOOKUP($A975,'Cleaned - Hospitalisation Detai'!$A$2:$A$2344,'Cleaned - Hospitalisation Detai'!$G$2:$G$2344,0)</f>
        <v>tier - 3</v>
      </c>
      <c r="O975" s="19" t="str">
        <f>_xlfn.XLOOKUP($A975,'Cleaned - Hospitalisation Detai'!$A$2:$A$2344,'Cleaned - Hospitalisation Detai'!$H$2:$H$2344,0)</f>
        <v>tier - 2</v>
      </c>
      <c r="P975" s="19" t="str">
        <f>_xlfn.XLOOKUP($A975,'Cleaned - Hospitalisation Detai'!$A$2:$A$2344,'Cleaned - Hospitalisation Detai'!$I$2:$I$2344,0)</f>
        <v>R1026</v>
      </c>
      <c r="Q975" s="20">
        <f>_xlfn.XLOOKUP($A975,'Cleaned - Hospitalisation Detai'!$A$2:$A$2344,'Cleaned - Hospitalisation Detai'!$K$2:$K$2344,0)</f>
        <v>25</v>
      </c>
    </row>
    <row r="976" spans="1:17" ht="15.6" x14ac:dyDescent="0.3">
      <c r="A976" s="10" t="s">
        <v>1396</v>
      </c>
      <c r="B976" s="11" t="str">
        <f>_xlfn.XLOOKUP(A976,'Cleaned - Customer Names '!$A$2:$A$2336,'Cleaned - Customer Names '!$C$2:$C$2336,0)</f>
        <v>Alexander</v>
      </c>
      <c r="C976" s="11">
        <f>_xlfn.XLOOKUP($A976,'Cleaned - Medical Examinations'!$A$2:$A$2336,'Cleaned - Medical Examinations'!$B$2:$B$2336,0)</f>
        <v>49.06</v>
      </c>
      <c r="D976" s="11">
        <f>_xlfn.XLOOKUP($A976,'Cleaned - Medical Examinations'!$A$2:$A$2336,'Cleaned - Medical Examinations'!$C$2:$C$2336,0)</f>
        <v>5.43</v>
      </c>
      <c r="E976" s="11" t="str">
        <f>_xlfn.XLOOKUP($A976,'Cleaned - Medical Examinations'!$A$2:$A$2336,'Cleaned - Medical Examinations'!$D$2:$D$2336,0)</f>
        <v>Yes</v>
      </c>
      <c r="F976" s="11" t="str">
        <f>_xlfn.XLOOKUP($A976,'Cleaned - Medical Examinations'!$A$2:$A$2336,'Cleaned - Medical Examinations'!$E$2:$E$2336,0)</f>
        <v>No</v>
      </c>
      <c r="G976" s="11" t="str">
        <f>_xlfn.XLOOKUP($A976,'Cleaned - Medical Examinations'!$A$2:$A$2336,'Cleaned - Medical Examinations'!$F$2:$F$2336,0)</f>
        <v>No</v>
      </c>
      <c r="H976" s="11">
        <f>_xlfn.XLOOKUP($A976,'Cleaned - Medical Examinations'!$A$2:$A$2336,'Cleaned - Medical Examinations'!$G$2:$G$2336,0)</f>
        <v>1</v>
      </c>
      <c r="I976" s="11" t="str">
        <f>_xlfn.XLOOKUP($A976,'Cleaned - Medical Examinations'!$A$2:$A$2336,'Cleaned - Medical Examinations'!$H$2:$H$2336,0)</f>
        <v>No</v>
      </c>
      <c r="J976" s="11" t="str">
        <f>_xlfn.XLOOKUP($A976,'Cleaned - Medical Examinations'!$A$2:$A$2336,'Cleaned - Medical Examinations'!$I$2:$I$2336,0)</f>
        <v>Obesity</v>
      </c>
      <c r="K976" s="11" t="str">
        <f t="shared" si="15"/>
        <v>Non-Diabetic</v>
      </c>
      <c r="L976" s="14">
        <f>_xlfn.XLOOKUP($A976,'Cleaned - Hospitalisation Detai'!$A$2:$A$2344,'Cleaned - Hospitalisation Detai'!$J$2:$J$2344,0)</f>
        <v>23541</v>
      </c>
      <c r="M976" s="19">
        <f>_xlfn.XLOOKUP($A976,'Cleaned - Hospitalisation Detai'!$A$2:$A$2344,'Cleaned - Hospitalisation Detai'!$F$2:$F$2344,0)</f>
        <v>11381.33</v>
      </c>
      <c r="N976" s="19" t="str">
        <f>_xlfn.XLOOKUP($A976,'Cleaned - Hospitalisation Detai'!$A$2:$A$2344,'Cleaned - Hospitalisation Detai'!$G$2:$G$2344,0)</f>
        <v>tier - 3</v>
      </c>
      <c r="O976" s="19" t="str">
        <f>_xlfn.XLOOKUP($A976,'Cleaned - Hospitalisation Detai'!$A$2:$A$2344,'Cleaned - Hospitalisation Detai'!$H$2:$H$2344,0)</f>
        <v>tier - 2</v>
      </c>
      <c r="P976" s="19" t="str">
        <f>_xlfn.XLOOKUP($A976,'Cleaned - Hospitalisation Detai'!$A$2:$A$2344,'Cleaned - Hospitalisation Detai'!$I$2:$I$2344,0)</f>
        <v>R1013</v>
      </c>
      <c r="Q976" s="20">
        <f>_xlfn.XLOOKUP($A976,'Cleaned - Hospitalisation Detai'!$A$2:$A$2344,'Cleaned - Hospitalisation Detai'!$K$2:$K$2344,0)</f>
        <v>58</v>
      </c>
    </row>
    <row r="977" spans="1:17" ht="15.6" x14ac:dyDescent="0.3">
      <c r="A977" s="10" t="s">
        <v>1395</v>
      </c>
      <c r="B977" s="11" t="str">
        <f>_xlfn.XLOOKUP(A977,'Cleaned - Customer Names '!$A$2:$A$2336,'Cleaned - Customer Names '!$C$2:$C$2336,0)</f>
        <v>Holli</v>
      </c>
      <c r="C977" s="11">
        <f>_xlfn.XLOOKUP($A977,'Cleaned - Medical Examinations'!$A$2:$A$2336,'Cleaned - Medical Examinations'!$B$2:$B$2336,0)</f>
        <v>30.88</v>
      </c>
      <c r="D977" s="11">
        <f>_xlfn.XLOOKUP($A977,'Cleaned - Medical Examinations'!$A$2:$A$2336,'Cleaned - Medical Examinations'!$C$2:$C$2336,0)</f>
        <v>5.82</v>
      </c>
      <c r="E977" s="11" t="str">
        <f>_xlfn.XLOOKUP($A977,'Cleaned - Medical Examinations'!$A$2:$A$2336,'Cleaned - Medical Examinations'!$D$2:$D$2336,0)</f>
        <v>No</v>
      </c>
      <c r="F977" s="11" t="str">
        <f>_xlfn.XLOOKUP($A977,'Cleaned - Medical Examinations'!$A$2:$A$2336,'Cleaned - Medical Examinations'!$E$2:$E$2336,0)</f>
        <v>No</v>
      </c>
      <c r="G977" s="11" t="str">
        <f>_xlfn.XLOOKUP($A977,'Cleaned - Medical Examinations'!$A$2:$A$2336,'Cleaned - Medical Examinations'!$F$2:$F$2336,0)</f>
        <v>No</v>
      </c>
      <c r="H977" s="11">
        <f>_xlfn.XLOOKUP($A977,'Cleaned - Medical Examinations'!$A$2:$A$2336,'Cleaned - Medical Examinations'!$G$2:$G$2336,0)</f>
        <v>2</v>
      </c>
      <c r="I977" s="11" t="str">
        <f>_xlfn.XLOOKUP($A977,'Cleaned - Medical Examinations'!$A$2:$A$2336,'Cleaned - Medical Examinations'!$H$2:$H$2336,0)</f>
        <v>No</v>
      </c>
      <c r="J977" s="11" t="str">
        <f>_xlfn.XLOOKUP($A977,'Cleaned - Medical Examinations'!$A$2:$A$2336,'Cleaned - Medical Examinations'!$I$2:$I$2336,0)</f>
        <v>Obesity</v>
      </c>
      <c r="K977" s="11" t="str">
        <f t="shared" si="15"/>
        <v>Non-Diabetic</v>
      </c>
      <c r="L977" s="14">
        <f>_xlfn.XLOOKUP($A977,'Cleaned - Hospitalisation Detai'!$A$2:$A$2344,'Cleaned - Hospitalisation Detai'!$J$2:$J$2344,0)</f>
        <v>26639</v>
      </c>
      <c r="M977" s="19">
        <f>_xlfn.XLOOKUP($A977,'Cleaned - Hospitalisation Detai'!$A$2:$A$2344,'Cleaned - Hospitalisation Detai'!$F$2:$F$2344,0)</f>
        <v>11378.57</v>
      </c>
      <c r="N977" s="19" t="str">
        <f>_xlfn.XLOOKUP($A977,'Cleaned - Hospitalisation Detai'!$A$2:$A$2344,'Cleaned - Hospitalisation Detai'!$G$2:$G$2344,0)</f>
        <v>tier - 3</v>
      </c>
      <c r="O977" s="19" t="str">
        <f>_xlfn.XLOOKUP($A977,'Cleaned - Hospitalisation Detai'!$A$2:$A$2344,'Cleaned - Hospitalisation Detai'!$H$2:$H$2344,0)</f>
        <v>tier - 2</v>
      </c>
      <c r="P977" s="19" t="str">
        <f>_xlfn.XLOOKUP($A977,'Cleaned - Hospitalisation Detai'!$A$2:$A$2344,'Cleaned - Hospitalisation Detai'!$I$2:$I$2344,0)</f>
        <v>R1025</v>
      </c>
      <c r="Q977" s="20">
        <f>_xlfn.XLOOKUP($A977,'Cleaned - Hospitalisation Detai'!$A$2:$A$2344,'Cleaned - Hospitalisation Detai'!$K$2:$K$2344,0)</f>
        <v>50</v>
      </c>
    </row>
    <row r="978" spans="1:17" ht="15.6" x14ac:dyDescent="0.3">
      <c r="A978" s="10" t="s">
        <v>1394</v>
      </c>
      <c r="B978" s="11" t="str">
        <f>_xlfn.XLOOKUP(A978,'Cleaned - Customer Names '!$A$2:$A$2336,'Cleaned - Customer Names '!$C$2:$C$2336,0)</f>
        <v>Heather C</v>
      </c>
      <c r="C978" s="11">
        <f>_xlfn.XLOOKUP($A978,'Cleaned - Medical Examinations'!$A$2:$A$2336,'Cleaned - Medical Examinations'!$B$2:$B$2336,0)</f>
        <v>33.35</v>
      </c>
      <c r="D978" s="11">
        <f>_xlfn.XLOOKUP($A978,'Cleaned - Medical Examinations'!$A$2:$A$2336,'Cleaned - Medical Examinations'!$C$2:$C$2336,0)</f>
        <v>6.05</v>
      </c>
      <c r="E978" s="11" t="str">
        <f>_xlfn.XLOOKUP($A978,'Cleaned - Medical Examinations'!$A$2:$A$2336,'Cleaned - Medical Examinations'!$D$2:$D$2336,0)</f>
        <v>No</v>
      </c>
      <c r="F978" s="11" t="str">
        <f>_xlfn.XLOOKUP($A978,'Cleaned - Medical Examinations'!$A$2:$A$2336,'Cleaned - Medical Examinations'!$E$2:$E$2336,0)</f>
        <v>No</v>
      </c>
      <c r="G978" s="11" t="str">
        <f>_xlfn.XLOOKUP($A978,'Cleaned - Medical Examinations'!$A$2:$A$2336,'Cleaned - Medical Examinations'!$F$2:$F$2336,0)</f>
        <v>Yes</v>
      </c>
      <c r="H978" s="11">
        <f>_xlfn.XLOOKUP($A978,'Cleaned - Medical Examinations'!$A$2:$A$2336,'Cleaned - Medical Examinations'!$G$2:$G$2336,0)</f>
        <v>1</v>
      </c>
      <c r="I978" s="11" t="str">
        <f>_xlfn.XLOOKUP($A978,'Cleaned - Medical Examinations'!$A$2:$A$2336,'Cleaned - Medical Examinations'!$H$2:$H$2336,0)</f>
        <v>No</v>
      </c>
      <c r="J978" s="11" t="str">
        <f>_xlfn.XLOOKUP($A978,'Cleaned - Medical Examinations'!$A$2:$A$2336,'Cleaned - Medical Examinations'!$I$2:$I$2336,0)</f>
        <v>Obesity</v>
      </c>
      <c r="K978" s="11" t="str">
        <f t="shared" si="15"/>
        <v>Non-Diabetic</v>
      </c>
      <c r="L978" s="14">
        <f>_xlfn.XLOOKUP($A978,'Cleaned - Hospitalisation Detai'!$A$2:$A$2344,'Cleaned - Hospitalisation Detai'!$J$2:$J$2344,0)</f>
        <v>29013</v>
      </c>
      <c r="M978" s="19">
        <f>_xlfn.XLOOKUP($A978,'Cleaned - Hospitalisation Detai'!$A$2:$A$2344,'Cleaned - Hospitalisation Detai'!$F$2:$F$2344,0)</f>
        <v>11369.39</v>
      </c>
      <c r="N978" s="19" t="str">
        <f>_xlfn.XLOOKUP($A978,'Cleaned - Hospitalisation Detai'!$A$2:$A$2344,'Cleaned - Hospitalisation Detai'!$G$2:$G$2344,0)</f>
        <v>tier - 3</v>
      </c>
      <c r="O978" s="19" t="str">
        <f>_xlfn.XLOOKUP($A978,'Cleaned - Hospitalisation Detai'!$A$2:$A$2344,'Cleaned - Hospitalisation Detai'!$H$2:$H$2344,0)</f>
        <v>tier - 1</v>
      </c>
      <c r="P978" s="19" t="str">
        <f>_xlfn.XLOOKUP($A978,'Cleaned - Hospitalisation Detai'!$A$2:$A$2344,'Cleaned - Hospitalisation Detai'!$I$2:$I$2344,0)</f>
        <v>R1026</v>
      </c>
      <c r="Q978" s="20">
        <f>_xlfn.XLOOKUP($A978,'Cleaned - Hospitalisation Detai'!$A$2:$A$2344,'Cleaned - Hospitalisation Detai'!$K$2:$K$2344,0)</f>
        <v>44</v>
      </c>
    </row>
    <row r="979" spans="1:17" ht="15.6" x14ac:dyDescent="0.3">
      <c r="A979" s="10" t="s">
        <v>1393</v>
      </c>
      <c r="B979" s="11" t="str">
        <f>_xlfn.XLOOKUP(A979,'Cleaned - Customer Names '!$A$2:$A$2336,'Cleaned - Customer Names '!$C$2:$C$2336,0)</f>
        <v>Kyle</v>
      </c>
      <c r="C979" s="11">
        <f>_xlfn.XLOOKUP($A979,'Cleaned - Medical Examinations'!$A$2:$A$2336,'Cleaned - Medical Examinations'!$B$2:$B$2336,0)</f>
        <v>38</v>
      </c>
      <c r="D979" s="11">
        <f>_xlfn.XLOOKUP($A979,'Cleaned - Medical Examinations'!$A$2:$A$2336,'Cleaned - Medical Examinations'!$C$2:$C$2336,0)</f>
        <v>6.38</v>
      </c>
      <c r="E979" s="11" t="str">
        <f>_xlfn.XLOOKUP($A979,'Cleaned - Medical Examinations'!$A$2:$A$2336,'Cleaned - Medical Examinations'!$D$2:$D$2336,0)</f>
        <v>Yes</v>
      </c>
      <c r="F979" s="11" t="str">
        <f>_xlfn.XLOOKUP($A979,'Cleaned - Medical Examinations'!$A$2:$A$2336,'Cleaned - Medical Examinations'!$E$2:$E$2336,0)</f>
        <v>No</v>
      </c>
      <c r="G979" s="11" t="str">
        <f>_xlfn.XLOOKUP($A979,'Cleaned - Medical Examinations'!$A$2:$A$2336,'Cleaned - Medical Examinations'!$F$2:$F$2336,0)</f>
        <v>No</v>
      </c>
      <c r="H979" s="11">
        <f>_xlfn.XLOOKUP($A979,'Cleaned - Medical Examinations'!$A$2:$A$2336,'Cleaned - Medical Examinations'!$G$2:$G$2336,0)</f>
        <v>1</v>
      </c>
      <c r="I979" s="11" t="str">
        <f>_xlfn.XLOOKUP($A979,'Cleaned - Medical Examinations'!$A$2:$A$2336,'Cleaned - Medical Examinations'!$H$2:$H$2336,0)</f>
        <v>No</v>
      </c>
      <c r="J979" s="11" t="str">
        <f>_xlfn.XLOOKUP($A979,'Cleaned - Medical Examinations'!$A$2:$A$2336,'Cleaned - Medical Examinations'!$I$2:$I$2336,0)</f>
        <v>Obesity</v>
      </c>
      <c r="K979" s="11" t="str">
        <f t="shared" si="15"/>
        <v>Non-Diabetic</v>
      </c>
      <c r="L979" s="14">
        <f>_xlfn.XLOOKUP($A979,'Cleaned - Hospitalisation Detai'!$A$2:$A$2344,'Cleaned - Hospitalisation Detai'!$J$2:$J$2344,0)</f>
        <v>23724</v>
      </c>
      <c r="M979" s="19">
        <f>_xlfn.XLOOKUP($A979,'Cleaned - Hospitalisation Detai'!$A$2:$A$2344,'Cleaned - Hospitalisation Detai'!$F$2:$F$2344,0)</f>
        <v>11365.95</v>
      </c>
      <c r="N979" s="19" t="str">
        <f>_xlfn.XLOOKUP($A979,'Cleaned - Hospitalisation Detai'!$A$2:$A$2344,'Cleaned - Hospitalisation Detai'!$G$2:$G$2344,0)</f>
        <v>tier - 3</v>
      </c>
      <c r="O979" s="19" t="str">
        <f>_xlfn.XLOOKUP($A979,'Cleaned - Hospitalisation Detai'!$A$2:$A$2344,'Cleaned - Hospitalisation Detai'!$H$2:$H$2344,0)</f>
        <v>tier - 2</v>
      </c>
      <c r="P979" s="19" t="str">
        <f>_xlfn.XLOOKUP($A979,'Cleaned - Hospitalisation Detai'!$A$2:$A$2344,'Cleaned - Hospitalisation Detai'!$I$2:$I$2344,0)</f>
        <v>R1011</v>
      </c>
      <c r="Q979" s="20">
        <f>_xlfn.XLOOKUP($A979,'Cleaned - Hospitalisation Detai'!$A$2:$A$2344,'Cleaned - Hospitalisation Detai'!$K$2:$K$2344,0)</f>
        <v>58</v>
      </c>
    </row>
    <row r="980" spans="1:17" ht="15.6" x14ac:dyDescent="0.3">
      <c r="A980" s="10" t="s">
        <v>1392</v>
      </c>
      <c r="B980" s="11" t="str">
        <f>_xlfn.XLOOKUP(A980,'Cleaned - Customer Names '!$A$2:$A$2336,'Cleaned - Customer Names '!$C$2:$C$2336,0)</f>
        <v>Thomas J</v>
      </c>
      <c r="C980" s="11">
        <f>_xlfn.XLOOKUP($A980,'Cleaned - Medical Examinations'!$A$2:$A$2336,'Cleaned - Medical Examinations'!$B$2:$B$2336,0)</f>
        <v>36.08</v>
      </c>
      <c r="D980" s="11">
        <f>_xlfn.XLOOKUP($A980,'Cleaned - Medical Examinations'!$A$2:$A$2336,'Cleaned - Medical Examinations'!$C$2:$C$2336,0)</f>
        <v>5.73</v>
      </c>
      <c r="E980" s="11" t="str">
        <f>_xlfn.XLOOKUP($A980,'Cleaned - Medical Examinations'!$A$2:$A$2336,'Cleaned - Medical Examinations'!$D$2:$D$2336,0)</f>
        <v>Yes</v>
      </c>
      <c r="F980" s="11" t="str">
        <f>_xlfn.XLOOKUP($A980,'Cleaned - Medical Examinations'!$A$2:$A$2336,'Cleaned - Medical Examinations'!$E$2:$E$2336,0)</f>
        <v>No</v>
      </c>
      <c r="G980" s="11" t="str">
        <f>_xlfn.XLOOKUP($A980,'Cleaned - Medical Examinations'!$A$2:$A$2336,'Cleaned - Medical Examinations'!$F$2:$F$2336,0)</f>
        <v>No</v>
      </c>
      <c r="H980" s="11">
        <f>_xlfn.XLOOKUP($A980,'Cleaned - Medical Examinations'!$A$2:$A$2336,'Cleaned - Medical Examinations'!$G$2:$G$2336,0)</f>
        <v>1</v>
      </c>
      <c r="I980" s="11" t="str">
        <f>_xlfn.XLOOKUP($A980,'Cleaned - Medical Examinations'!$A$2:$A$2336,'Cleaned - Medical Examinations'!$H$2:$H$2336,0)</f>
        <v>No</v>
      </c>
      <c r="J980" s="11" t="str">
        <f>_xlfn.XLOOKUP($A980,'Cleaned - Medical Examinations'!$A$2:$A$2336,'Cleaned - Medical Examinations'!$I$2:$I$2336,0)</f>
        <v>Obesity</v>
      </c>
      <c r="K980" s="11" t="str">
        <f t="shared" si="15"/>
        <v>Non-Diabetic</v>
      </c>
      <c r="L980" s="14">
        <f>_xlfn.XLOOKUP($A980,'Cleaned - Hospitalisation Detai'!$A$2:$A$2344,'Cleaned - Hospitalisation Detai'!$J$2:$J$2344,0)</f>
        <v>23561</v>
      </c>
      <c r="M980" s="19">
        <f>_xlfn.XLOOKUP($A980,'Cleaned - Hospitalisation Detai'!$A$2:$A$2344,'Cleaned - Hospitalisation Detai'!$F$2:$F$2344,0)</f>
        <v>11363.28</v>
      </c>
      <c r="N980" s="19" t="str">
        <f>_xlfn.XLOOKUP($A980,'Cleaned - Hospitalisation Detai'!$A$2:$A$2344,'Cleaned - Hospitalisation Detai'!$G$2:$G$2344,0)</f>
        <v>tier - 3</v>
      </c>
      <c r="O980" s="19" t="str">
        <f>_xlfn.XLOOKUP($A980,'Cleaned - Hospitalisation Detai'!$A$2:$A$2344,'Cleaned - Hospitalisation Detai'!$H$2:$H$2344,0)</f>
        <v>tier - 1</v>
      </c>
      <c r="P980" s="19" t="str">
        <f>_xlfn.XLOOKUP($A980,'Cleaned - Hospitalisation Detai'!$A$2:$A$2344,'Cleaned - Hospitalisation Detai'!$I$2:$I$2344,0)</f>
        <v>R1013</v>
      </c>
      <c r="Q980" s="20">
        <f>_xlfn.XLOOKUP($A980,'Cleaned - Hospitalisation Detai'!$A$2:$A$2344,'Cleaned - Hospitalisation Detai'!$K$2:$K$2344,0)</f>
        <v>58</v>
      </c>
    </row>
    <row r="981" spans="1:17" ht="15.6" x14ac:dyDescent="0.3">
      <c r="A981" s="10" t="s">
        <v>1391</v>
      </c>
      <c r="B981" s="11" t="str">
        <f>_xlfn.XLOOKUP(A981,'Cleaned - Customer Names '!$A$2:$A$2336,'Cleaned - Customer Names '!$C$2:$C$2336,0)</f>
        <v>Chris</v>
      </c>
      <c r="C981" s="11">
        <f>_xlfn.XLOOKUP($A981,'Cleaned - Medical Examinations'!$A$2:$A$2336,'Cleaned - Medical Examinations'!$B$2:$B$2336,0)</f>
        <v>35.700000000000003</v>
      </c>
      <c r="D981" s="11">
        <f>_xlfn.XLOOKUP($A981,'Cleaned - Medical Examinations'!$A$2:$A$2336,'Cleaned - Medical Examinations'!$C$2:$C$2336,0)</f>
        <v>5.47</v>
      </c>
      <c r="E981" s="11" t="str">
        <f>_xlfn.XLOOKUP($A981,'Cleaned - Medical Examinations'!$A$2:$A$2336,'Cleaned - Medical Examinations'!$D$2:$D$2336,0)</f>
        <v>Yes</v>
      </c>
      <c r="F981" s="11" t="str">
        <f>_xlfn.XLOOKUP($A981,'Cleaned - Medical Examinations'!$A$2:$A$2336,'Cleaned - Medical Examinations'!$E$2:$E$2336,0)</f>
        <v>No</v>
      </c>
      <c r="G981" s="11" t="str">
        <f>_xlfn.XLOOKUP($A981,'Cleaned - Medical Examinations'!$A$2:$A$2336,'Cleaned - Medical Examinations'!$F$2:$F$2336,0)</f>
        <v>No</v>
      </c>
      <c r="H981" s="11">
        <f>_xlfn.XLOOKUP($A981,'Cleaned - Medical Examinations'!$A$2:$A$2336,'Cleaned - Medical Examinations'!$G$2:$G$2336,0)</f>
        <v>1</v>
      </c>
      <c r="I981" s="11" t="str">
        <f>_xlfn.XLOOKUP($A981,'Cleaned - Medical Examinations'!$A$2:$A$2336,'Cleaned - Medical Examinations'!$H$2:$H$2336,0)</f>
        <v>No</v>
      </c>
      <c r="J981" s="11" t="str">
        <f>_xlfn.XLOOKUP($A981,'Cleaned - Medical Examinations'!$A$2:$A$2336,'Cleaned - Medical Examinations'!$I$2:$I$2336,0)</f>
        <v>Obesity</v>
      </c>
      <c r="K981" s="11" t="str">
        <f t="shared" si="15"/>
        <v>Non-Diabetic</v>
      </c>
      <c r="L981" s="14">
        <f>_xlfn.XLOOKUP($A981,'Cleaned - Hospitalisation Detai'!$A$2:$A$2344,'Cleaned - Hospitalisation Detai'!$J$2:$J$2344,0)</f>
        <v>23562</v>
      </c>
      <c r="M981" s="19">
        <f>_xlfn.XLOOKUP($A981,'Cleaned - Hospitalisation Detai'!$A$2:$A$2344,'Cleaned - Hospitalisation Detai'!$F$2:$F$2344,0)</f>
        <v>11362.76</v>
      </c>
      <c r="N981" s="19" t="str">
        <f>_xlfn.XLOOKUP($A981,'Cleaned - Hospitalisation Detai'!$A$2:$A$2344,'Cleaned - Hospitalisation Detai'!$G$2:$G$2344,0)</f>
        <v>tier - 3</v>
      </c>
      <c r="O981" s="19" t="str">
        <f>_xlfn.XLOOKUP($A981,'Cleaned - Hospitalisation Detai'!$A$2:$A$2344,'Cleaned - Hospitalisation Detai'!$H$2:$H$2344,0)</f>
        <v>tier - 1</v>
      </c>
      <c r="P981" s="19" t="str">
        <f>_xlfn.XLOOKUP($A981,'Cleaned - Hospitalisation Detai'!$A$2:$A$2344,'Cleaned - Hospitalisation Detai'!$I$2:$I$2344,0)</f>
        <v>R1011</v>
      </c>
      <c r="Q981" s="20">
        <f>_xlfn.XLOOKUP($A981,'Cleaned - Hospitalisation Detai'!$A$2:$A$2344,'Cleaned - Hospitalisation Detai'!$K$2:$K$2344,0)</f>
        <v>58</v>
      </c>
    </row>
    <row r="982" spans="1:17" ht="15.6" x14ac:dyDescent="0.3">
      <c r="A982" s="10" t="s">
        <v>1390</v>
      </c>
      <c r="B982" s="11" t="str">
        <f>_xlfn.XLOOKUP(A982,'Cleaned - Customer Names '!$A$2:$A$2336,'Cleaned - Customer Names '!$C$2:$C$2336,0)</f>
        <v>Graham</v>
      </c>
      <c r="C982" s="11">
        <f>_xlfn.XLOOKUP($A982,'Cleaned - Medical Examinations'!$A$2:$A$2336,'Cleaned - Medical Examinations'!$B$2:$B$2336,0)</f>
        <v>34.01</v>
      </c>
      <c r="D982" s="11">
        <f>_xlfn.XLOOKUP($A982,'Cleaned - Medical Examinations'!$A$2:$A$2336,'Cleaned - Medical Examinations'!$C$2:$C$2336,0)</f>
        <v>11.3</v>
      </c>
      <c r="E982" s="11" t="str">
        <f>_xlfn.XLOOKUP($A982,'Cleaned - Medical Examinations'!$A$2:$A$2336,'Cleaned - Medical Examinations'!$D$2:$D$2336,0)</f>
        <v>No</v>
      </c>
      <c r="F982" s="11" t="str">
        <f>_xlfn.XLOOKUP($A982,'Cleaned - Medical Examinations'!$A$2:$A$2336,'Cleaned - Medical Examinations'!$E$2:$E$2336,0)</f>
        <v>No</v>
      </c>
      <c r="G982" s="11" t="str">
        <f>_xlfn.XLOOKUP($A982,'Cleaned - Medical Examinations'!$A$2:$A$2336,'Cleaned - Medical Examinations'!$F$2:$F$2336,0)</f>
        <v>No</v>
      </c>
      <c r="H982" s="11">
        <f>_xlfn.XLOOKUP($A982,'Cleaned - Medical Examinations'!$A$2:$A$2336,'Cleaned - Medical Examinations'!$G$2:$G$2336,0)</f>
        <v>0</v>
      </c>
      <c r="I982" s="11" t="str">
        <f>_xlfn.XLOOKUP($A982,'Cleaned - Medical Examinations'!$A$2:$A$2336,'Cleaned - Medical Examinations'!$H$2:$H$2336,0)</f>
        <v>No</v>
      </c>
      <c r="J982" s="11" t="str">
        <f>_xlfn.XLOOKUP($A982,'Cleaned - Medical Examinations'!$A$2:$A$2336,'Cleaned - Medical Examinations'!$I$2:$I$2336,0)</f>
        <v>Obesity</v>
      </c>
      <c r="K982" s="11" t="str">
        <f t="shared" si="15"/>
        <v>Diabetic</v>
      </c>
      <c r="L982" s="14">
        <f>_xlfn.XLOOKUP($A982,'Cleaned - Hospitalisation Detai'!$A$2:$A$2344,'Cleaned - Hospitalisation Detai'!$J$2:$J$2344,0)</f>
        <v>24011</v>
      </c>
      <c r="M982" s="19">
        <f>_xlfn.XLOOKUP($A982,'Cleaned - Hospitalisation Detai'!$A$2:$A$2344,'Cleaned - Hospitalisation Detai'!$F$2:$F$2344,0)</f>
        <v>11356.66</v>
      </c>
      <c r="N982" s="19" t="str">
        <f>_xlfn.XLOOKUP($A982,'Cleaned - Hospitalisation Detai'!$A$2:$A$2344,'Cleaned - Hospitalisation Detai'!$G$2:$G$2344,0)</f>
        <v>tier - 3</v>
      </c>
      <c r="O982" s="19" t="str">
        <f>_xlfn.XLOOKUP($A982,'Cleaned - Hospitalisation Detai'!$A$2:$A$2344,'Cleaned - Hospitalisation Detai'!$H$2:$H$2344,0)</f>
        <v>tier - 3</v>
      </c>
      <c r="P982" s="19" t="str">
        <f>_xlfn.XLOOKUP($A982,'Cleaned - Hospitalisation Detai'!$A$2:$A$2344,'Cleaned - Hospitalisation Detai'!$I$2:$I$2344,0)</f>
        <v>R1012</v>
      </c>
      <c r="Q982" s="20">
        <f>_xlfn.XLOOKUP($A982,'Cleaned - Hospitalisation Detai'!$A$2:$A$2344,'Cleaned - Hospitalisation Detai'!$K$2:$K$2344,0)</f>
        <v>57</v>
      </c>
    </row>
    <row r="983" spans="1:17" ht="15.6" x14ac:dyDescent="0.3">
      <c r="A983" s="10" t="s">
        <v>1389</v>
      </c>
      <c r="B983" s="11" t="str">
        <f>_xlfn.XLOOKUP(A983,'Cleaned - Customer Names '!$A$2:$A$2336,'Cleaned - Customer Names '!$C$2:$C$2336,0)</f>
        <v>Garrett</v>
      </c>
      <c r="C983" s="11">
        <f>_xlfn.XLOOKUP($A983,'Cleaned - Medical Examinations'!$A$2:$A$2336,'Cleaned - Medical Examinations'!$B$2:$B$2336,0)</f>
        <v>31.54</v>
      </c>
      <c r="D983" s="11">
        <f>_xlfn.XLOOKUP($A983,'Cleaned - Medical Examinations'!$A$2:$A$2336,'Cleaned - Medical Examinations'!$C$2:$C$2336,0)</f>
        <v>6.72</v>
      </c>
      <c r="E983" s="11" t="str">
        <f>_xlfn.XLOOKUP($A983,'Cleaned - Medical Examinations'!$A$2:$A$2336,'Cleaned - Medical Examinations'!$D$2:$D$2336,0)</f>
        <v>No</v>
      </c>
      <c r="F983" s="11" t="str">
        <f>_xlfn.XLOOKUP($A983,'Cleaned - Medical Examinations'!$A$2:$A$2336,'Cleaned - Medical Examinations'!$E$2:$E$2336,0)</f>
        <v>No</v>
      </c>
      <c r="G983" s="11" t="str">
        <f>_xlfn.XLOOKUP($A983,'Cleaned - Medical Examinations'!$A$2:$A$2336,'Cleaned - Medical Examinations'!$F$2:$F$2336,0)</f>
        <v>No</v>
      </c>
      <c r="H983" s="11">
        <f>_xlfn.XLOOKUP($A983,'Cleaned - Medical Examinations'!$A$2:$A$2336,'Cleaned - Medical Examinations'!$G$2:$G$2336,0)</f>
        <v>0</v>
      </c>
      <c r="I983" s="11" t="str">
        <f>_xlfn.XLOOKUP($A983,'Cleaned - Medical Examinations'!$A$2:$A$2336,'Cleaned - Medical Examinations'!$H$2:$H$2336,0)</f>
        <v>No</v>
      </c>
      <c r="J983" s="11" t="str">
        <f>_xlfn.XLOOKUP($A983,'Cleaned - Medical Examinations'!$A$2:$A$2336,'Cleaned - Medical Examinations'!$I$2:$I$2336,0)</f>
        <v>Obesity</v>
      </c>
      <c r="K983" s="11" t="str">
        <f t="shared" si="15"/>
        <v>Diabetic</v>
      </c>
      <c r="L983" s="14">
        <f>_xlfn.XLOOKUP($A983,'Cleaned - Hospitalisation Detai'!$A$2:$A$2344,'Cleaned - Hospitalisation Detai'!$J$2:$J$2344,0)</f>
        <v>24075</v>
      </c>
      <c r="M983" s="19">
        <f>_xlfn.XLOOKUP($A983,'Cleaned - Hospitalisation Detai'!$A$2:$A$2344,'Cleaned - Hospitalisation Detai'!$F$2:$F$2344,0)</f>
        <v>11353.23</v>
      </c>
      <c r="N983" s="19" t="str">
        <f>_xlfn.XLOOKUP($A983,'Cleaned - Hospitalisation Detai'!$A$2:$A$2344,'Cleaned - Hospitalisation Detai'!$G$2:$G$2344,0)</f>
        <v>tier - 3</v>
      </c>
      <c r="O983" s="19" t="str">
        <f>_xlfn.XLOOKUP($A983,'Cleaned - Hospitalisation Detai'!$A$2:$A$2344,'Cleaned - Hospitalisation Detai'!$H$2:$H$2344,0)</f>
        <v>tier - 1</v>
      </c>
      <c r="P983" s="19" t="str">
        <f>_xlfn.XLOOKUP($A983,'Cleaned - Hospitalisation Detai'!$A$2:$A$2344,'Cleaned - Hospitalisation Detai'!$I$2:$I$2344,0)</f>
        <v>R1012</v>
      </c>
      <c r="Q983" s="20">
        <f>_xlfn.XLOOKUP($A983,'Cleaned - Hospitalisation Detai'!$A$2:$A$2344,'Cleaned - Hospitalisation Detai'!$K$2:$K$2344,0)</f>
        <v>57</v>
      </c>
    </row>
    <row r="984" spans="1:17" ht="15.6" x14ac:dyDescent="0.3">
      <c r="A984" s="10" t="s">
        <v>1388</v>
      </c>
      <c r="B984" s="11" t="str">
        <f>_xlfn.XLOOKUP(A984,'Cleaned - Customer Names '!$A$2:$A$2336,'Cleaned - Customer Names '!$C$2:$C$2336,0)</f>
        <v>Andrew</v>
      </c>
      <c r="C984" s="11">
        <f>_xlfn.XLOOKUP($A984,'Cleaned - Medical Examinations'!$A$2:$A$2336,'Cleaned - Medical Examinations'!$B$2:$B$2336,0)</f>
        <v>23.3</v>
      </c>
      <c r="D984" s="11">
        <f>_xlfn.XLOOKUP($A984,'Cleaned - Medical Examinations'!$A$2:$A$2336,'Cleaned - Medical Examinations'!$C$2:$C$2336,0)</f>
        <v>5.36</v>
      </c>
      <c r="E984" s="11" t="str">
        <f>_xlfn.XLOOKUP($A984,'Cleaned - Medical Examinations'!$A$2:$A$2336,'Cleaned - Medical Examinations'!$D$2:$D$2336,0)</f>
        <v>Yes</v>
      </c>
      <c r="F984" s="11" t="str">
        <f>_xlfn.XLOOKUP($A984,'Cleaned - Medical Examinations'!$A$2:$A$2336,'Cleaned - Medical Examinations'!$E$2:$E$2336,0)</f>
        <v>No</v>
      </c>
      <c r="G984" s="11" t="str">
        <f>_xlfn.XLOOKUP($A984,'Cleaned - Medical Examinations'!$A$2:$A$2336,'Cleaned - Medical Examinations'!$F$2:$F$2336,0)</f>
        <v>No</v>
      </c>
      <c r="H984" s="11">
        <f>_xlfn.XLOOKUP($A984,'Cleaned - Medical Examinations'!$A$2:$A$2336,'Cleaned - Medical Examinations'!$G$2:$G$2336,0)</f>
        <v>1</v>
      </c>
      <c r="I984" s="11" t="str">
        <f>_xlfn.XLOOKUP($A984,'Cleaned - Medical Examinations'!$A$2:$A$2336,'Cleaned - Medical Examinations'!$H$2:$H$2336,0)</f>
        <v>No</v>
      </c>
      <c r="J984" s="11" t="str">
        <f>_xlfn.XLOOKUP($A984,'Cleaned - Medical Examinations'!$A$2:$A$2336,'Cleaned - Medical Examinations'!$I$2:$I$2336,0)</f>
        <v>Normal Weight</v>
      </c>
      <c r="K984" s="11" t="str">
        <f t="shared" si="15"/>
        <v>Non-Diabetic</v>
      </c>
      <c r="L984" s="14">
        <f>_xlfn.XLOOKUP($A984,'Cleaned - Hospitalisation Detai'!$A$2:$A$2344,'Cleaned - Hospitalisation Detai'!$J$2:$J$2344,0)</f>
        <v>23570</v>
      </c>
      <c r="M984" s="19">
        <f>_xlfn.XLOOKUP($A984,'Cleaned - Hospitalisation Detai'!$A$2:$A$2344,'Cleaned - Hospitalisation Detai'!$F$2:$F$2344,0)</f>
        <v>11345.52</v>
      </c>
      <c r="N984" s="19" t="str">
        <f>_xlfn.XLOOKUP($A984,'Cleaned - Hospitalisation Detai'!$A$2:$A$2344,'Cleaned - Hospitalisation Detai'!$G$2:$G$2344,0)</f>
        <v>tier - 3</v>
      </c>
      <c r="O984" s="19" t="str">
        <f>_xlfn.XLOOKUP($A984,'Cleaned - Hospitalisation Detai'!$A$2:$A$2344,'Cleaned - Hospitalisation Detai'!$H$2:$H$2344,0)</f>
        <v>tier - 3</v>
      </c>
      <c r="P984" s="19" t="str">
        <f>_xlfn.XLOOKUP($A984,'Cleaned - Hospitalisation Detai'!$A$2:$A$2344,'Cleaned - Hospitalisation Detai'!$I$2:$I$2344,0)</f>
        <v>R1011</v>
      </c>
      <c r="Q984" s="20">
        <f>_xlfn.XLOOKUP($A984,'Cleaned - Hospitalisation Detai'!$A$2:$A$2344,'Cleaned - Hospitalisation Detai'!$K$2:$K$2344,0)</f>
        <v>58</v>
      </c>
    </row>
    <row r="985" spans="1:17" ht="15.6" x14ac:dyDescent="0.3">
      <c r="A985" s="10" t="s">
        <v>1387</v>
      </c>
      <c r="B985" s="11" t="str">
        <f>_xlfn.XLOOKUP(A985,'Cleaned - Customer Names '!$A$2:$A$2336,'Cleaned - Customer Names '!$C$2:$C$2336,0)</f>
        <v>Annabelle M</v>
      </c>
      <c r="C985" s="11">
        <f>_xlfn.XLOOKUP($A985,'Cleaned - Medical Examinations'!$A$2:$A$2336,'Cleaned - Medical Examinations'!$B$2:$B$2336,0)</f>
        <v>27.75</v>
      </c>
      <c r="D985" s="11">
        <f>_xlfn.XLOOKUP($A985,'Cleaned - Medical Examinations'!$A$2:$A$2336,'Cleaned - Medical Examinations'!$C$2:$C$2336,0)</f>
        <v>9.8800000000000008</v>
      </c>
      <c r="E985" s="11" t="str">
        <f>_xlfn.XLOOKUP($A985,'Cleaned - Medical Examinations'!$A$2:$A$2336,'Cleaned - Medical Examinations'!$D$2:$D$2336,0)</f>
        <v>No</v>
      </c>
      <c r="F985" s="11" t="str">
        <f>_xlfn.XLOOKUP($A985,'Cleaned - Medical Examinations'!$A$2:$A$2336,'Cleaned - Medical Examinations'!$E$2:$E$2336,0)</f>
        <v>No</v>
      </c>
      <c r="G985" s="11" t="str">
        <f>_xlfn.XLOOKUP($A985,'Cleaned - Medical Examinations'!$A$2:$A$2336,'Cleaned - Medical Examinations'!$F$2:$F$2336,0)</f>
        <v>No</v>
      </c>
      <c r="H985" s="11">
        <f>_xlfn.XLOOKUP($A985,'Cleaned - Medical Examinations'!$A$2:$A$2336,'Cleaned - Medical Examinations'!$G$2:$G$2336,0)</f>
        <v>0</v>
      </c>
      <c r="I985" s="11" t="str">
        <f>_xlfn.XLOOKUP($A985,'Cleaned - Medical Examinations'!$A$2:$A$2336,'Cleaned - Medical Examinations'!$H$2:$H$2336,0)</f>
        <v>No</v>
      </c>
      <c r="J985" s="11" t="str">
        <f>_xlfn.XLOOKUP($A985,'Cleaned - Medical Examinations'!$A$2:$A$2336,'Cleaned - Medical Examinations'!$I$2:$I$2336,0)</f>
        <v>Overweight</v>
      </c>
      <c r="K985" s="11" t="str">
        <f t="shared" si="15"/>
        <v>Diabetic</v>
      </c>
      <c r="L985" s="14">
        <f>_xlfn.XLOOKUP($A985,'Cleaned - Hospitalisation Detai'!$A$2:$A$2344,'Cleaned - Hospitalisation Detai'!$J$2:$J$2344,0)</f>
        <v>25144</v>
      </c>
      <c r="M985" s="19">
        <f>_xlfn.XLOOKUP($A985,'Cleaned - Hospitalisation Detai'!$A$2:$A$2344,'Cleaned - Hospitalisation Detai'!$F$2:$F$2344,0)</f>
        <v>11344.32</v>
      </c>
      <c r="N985" s="19" t="str">
        <f>_xlfn.XLOOKUP($A985,'Cleaned - Hospitalisation Detai'!$A$2:$A$2344,'Cleaned - Hospitalisation Detai'!$G$2:$G$2344,0)</f>
        <v>tier - 3</v>
      </c>
      <c r="O985" s="19" t="str">
        <f>_xlfn.XLOOKUP($A985,'Cleaned - Hospitalisation Detai'!$A$2:$A$2344,'Cleaned - Hospitalisation Detai'!$H$2:$H$2344,0)</f>
        <v>tier - 2</v>
      </c>
      <c r="P985" s="19" t="str">
        <f>_xlfn.XLOOKUP($A985,'Cleaned - Hospitalisation Detai'!$A$2:$A$2344,'Cleaned - Hospitalisation Detai'!$I$2:$I$2344,0)</f>
        <v>R1025</v>
      </c>
      <c r="Q985" s="20">
        <f>_xlfn.XLOOKUP($A985,'Cleaned - Hospitalisation Detai'!$A$2:$A$2344,'Cleaned - Hospitalisation Detai'!$K$2:$K$2344,0)</f>
        <v>54</v>
      </c>
    </row>
    <row r="986" spans="1:17" ht="15.6" x14ac:dyDescent="0.3">
      <c r="A986" s="10" t="s">
        <v>1386</v>
      </c>
      <c r="B986" s="11" t="str">
        <f>_xlfn.XLOOKUP(A986,'Cleaned - Customer Names '!$A$2:$A$2336,'Cleaned - Customer Names '!$C$2:$C$2336,0)</f>
        <v>Daniel T.</v>
      </c>
      <c r="C986" s="11">
        <f>_xlfn.XLOOKUP($A986,'Cleaned - Medical Examinations'!$A$2:$A$2336,'Cleaned - Medical Examinations'!$B$2:$B$2336,0)</f>
        <v>42.46</v>
      </c>
      <c r="D986" s="11">
        <f>_xlfn.XLOOKUP($A986,'Cleaned - Medical Examinations'!$A$2:$A$2336,'Cleaned - Medical Examinations'!$C$2:$C$2336,0)</f>
        <v>4.1100000000000003</v>
      </c>
      <c r="E986" s="11" t="str">
        <f>_xlfn.XLOOKUP($A986,'Cleaned - Medical Examinations'!$A$2:$A$2336,'Cleaned - Medical Examinations'!$D$2:$D$2336,0)</f>
        <v>No</v>
      </c>
      <c r="F986" s="11" t="str">
        <f>_xlfn.XLOOKUP($A986,'Cleaned - Medical Examinations'!$A$2:$A$2336,'Cleaned - Medical Examinations'!$E$2:$E$2336,0)</f>
        <v>No</v>
      </c>
      <c r="G986" s="11" t="str">
        <f>_xlfn.XLOOKUP($A986,'Cleaned - Medical Examinations'!$A$2:$A$2336,'Cleaned - Medical Examinations'!$F$2:$F$2336,0)</f>
        <v>No</v>
      </c>
      <c r="H986" s="11">
        <f>_xlfn.XLOOKUP($A986,'Cleaned - Medical Examinations'!$A$2:$A$2336,'Cleaned - Medical Examinations'!$G$2:$G$2336,0)</f>
        <v>0</v>
      </c>
      <c r="I986" s="11" t="str">
        <f>_xlfn.XLOOKUP($A986,'Cleaned - Medical Examinations'!$A$2:$A$2336,'Cleaned - Medical Examinations'!$H$2:$H$2336,0)</f>
        <v>No</v>
      </c>
      <c r="J986" s="11" t="str">
        <f>_xlfn.XLOOKUP($A986,'Cleaned - Medical Examinations'!$A$2:$A$2336,'Cleaned - Medical Examinations'!$I$2:$I$2336,0)</f>
        <v>Obesity</v>
      </c>
      <c r="K986" s="11" t="str">
        <f t="shared" si="15"/>
        <v>Non-Diabetic</v>
      </c>
      <c r="L986" s="14">
        <f>_xlfn.XLOOKUP($A986,'Cleaned - Hospitalisation Detai'!$A$2:$A$2344,'Cleaned - Hospitalisation Detai'!$J$2:$J$2344,0)</f>
        <v>32739</v>
      </c>
      <c r="M986" s="19">
        <f>_xlfn.XLOOKUP($A986,'Cleaned - Hospitalisation Detai'!$A$2:$A$2344,'Cleaned - Hospitalisation Detai'!$F$2:$F$2344,0)</f>
        <v>11326.71</v>
      </c>
      <c r="N986" s="19" t="str">
        <f>_xlfn.XLOOKUP($A986,'Cleaned - Hospitalisation Detai'!$A$2:$A$2344,'Cleaned - Hospitalisation Detai'!$G$2:$G$2344,0)</f>
        <v>tier - 3</v>
      </c>
      <c r="O986" s="19" t="str">
        <f>_xlfn.XLOOKUP($A986,'Cleaned - Hospitalisation Detai'!$A$2:$A$2344,'Cleaned - Hospitalisation Detai'!$H$2:$H$2344,0)</f>
        <v>tier - 3</v>
      </c>
      <c r="P986" s="19" t="str">
        <f>_xlfn.XLOOKUP($A986,'Cleaned - Hospitalisation Detai'!$A$2:$A$2344,'Cleaned - Hospitalisation Detai'!$I$2:$I$2344,0)</f>
        <v>R1013</v>
      </c>
      <c r="Q986" s="20">
        <f>_xlfn.XLOOKUP($A986,'Cleaned - Hospitalisation Detai'!$A$2:$A$2344,'Cleaned - Hospitalisation Detai'!$K$2:$K$2344,0)</f>
        <v>33</v>
      </c>
    </row>
    <row r="987" spans="1:17" ht="15.6" x14ac:dyDescent="0.3">
      <c r="A987" s="10" t="s">
        <v>1385</v>
      </c>
      <c r="B987" s="11" t="str">
        <f>_xlfn.XLOOKUP(A987,'Cleaned - Customer Names '!$A$2:$A$2336,'Cleaned - Customer Names '!$C$2:$C$2336,0)</f>
        <v>Deanne</v>
      </c>
      <c r="C987" s="11">
        <f>_xlfn.XLOOKUP($A987,'Cleaned - Medical Examinations'!$A$2:$A$2336,'Cleaned - Medical Examinations'!$B$2:$B$2336,0)</f>
        <v>54.47</v>
      </c>
      <c r="D987" s="11">
        <f>_xlfn.XLOOKUP($A987,'Cleaned - Medical Examinations'!$A$2:$A$2336,'Cleaned - Medical Examinations'!$C$2:$C$2336,0)</f>
        <v>7.48</v>
      </c>
      <c r="E987" s="11" t="str">
        <f>_xlfn.XLOOKUP($A987,'Cleaned - Medical Examinations'!$A$2:$A$2336,'Cleaned - Medical Examinations'!$D$2:$D$2336,0)</f>
        <v>No</v>
      </c>
      <c r="F987" s="11" t="str">
        <f>_xlfn.XLOOKUP($A987,'Cleaned - Medical Examinations'!$A$2:$A$2336,'Cleaned - Medical Examinations'!$E$2:$E$2336,0)</f>
        <v>No</v>
      </c>
      <c r="G987" s="11" t="str">
        <f>_xlfn.XLOOKUP($A987,'Cleaned - Medical Examinations'!$A$2:$A$2336,'Cleaned - Medical Examinations'!$F$2:$F$2336,0)</f>
        <v>No</v>
      </c>
      <c r="H987" s="11">
        <f>_xlfn.XLOOKUP($A987,'Cleaned - Medical Examinations'!$A$2:$A$2336,'Cleaned - Medical Examinations'!$G$2:$G$2336,0)</f>
        <v>0</v>
      </c>
      <c r="I987" s="11" t="str">
        <f>_xlfn.XLOOKUP($A987,'Cleaned - Medical Examinations'!$A$2:$A$2336,'Cleaned - Medical Examinations'!$H$2:$H$2336,0)</f>
        <v>No</v>
      </c>
      <c r="J987" s="11" t="str">
        <f>_xlfn.XLOOKUP($A987,'Cleaned - Medical Examinations'!$A$2:$A$2336,'Cleaned - Medical Examinations'!$I$2:$I$2336,0)</f>
        <v>Obesity</v>
      </c>
      <c r="K987" s="11" t="str">
        <f t="shared" si="15"/>
        <v>Diabetic</v>
      </c>
      <c r="L987" s="14">
        <f>_xlfn.XLOOKUP($A987,'Cleaned - Hospitalisation Detai'!$A$2:$A$2344,'Cleaned - Hospitalisation Detai'!$J$2:$J$2344,0)</f>
        <v>37519</v>
      </c>
      <c r="M987" s="19">
        <f>_xlfn.XLOOKUP($A987,'Cleaned - Hospitalisation Detai'!$A$2:$A$2344,'Cleaned - Hospitalisation Detai'!$F$2:$F$2344,0)</f>
        <v>11321.49</v>
      </c>
      <c r="N987" s="19" t="str">
        <f>_xlfn.XLOOKUP($A987,'Cleaned - Hospitalisation Detai'!$A$2:$A$2344,'Cleaned - Hospitalisation Detai'!$G$2:$G$2344,0)</f>
        <v>tier - 3</v>
      </c>
      <c r="O987" s="19" t="str">
        <f>_xlfn.XLOOKUP($A987,'Cleaned - Hospitalisation Detai'!$A$2:$A$2344,'Cleaned - Hospitalisation Detai'!$H$2:$H$2344,0)</f>
        <v>tier - 3</v>
      </c>
      <c r="P987" s="19" t="str">
        <f>_xlfn.XLOOKUP($A987,'Cleaned - Hospitalisation Detai'!$A$2:$A$2344,'Cleaned - Hospitalisation Detai'!$I$2:$I$2344,0)</f>
        <v>R1012</v>
      </c>
      <c r="Q987" s="20">
        <f>_xlfn.XLOOKUP($A987,'Cleaned - Hospitalisation Detai'!$A$2:$A$2344,'Cleaned - Hospitalisation Detai'!$K$2:$K$2344,0)</f>
        <v>20</v>
      </c>
    </row>
    <row r="988" spans="1:17" ht="15.6" x14ac:dyDescent="0.3">
      <c r="A988" s="10" t="s">
        <v>1384</v>
      </c>
      <c r="B988" s="11" t="str">
        <f>_xlfn.XLOOKUP(A988,'Cleaned - Customer Names '!$A$2:$A$2336,'Cleaned - Customer Names '!$C$2:$C$2336,0)</f>
        <v>Carrie</v>
      </c>
      <c r="C988" s="11">
        <f>_xlfn.XLOOKUP($A988,'Cleaned - Medical Examinations'!$A$2:$A$2336,'Cleaned - Medical Examinations'!$B$2:$B$2336,0)</f>
        <v>24.93</v>
      </c>
      <c r="D988" s="11">
        <f>_xlfn.XLOOKUP($A988,'Cleaned - Medical Examinations'!$A$2:$A$2336,'Cleaned - Medical Examinations'!$C$2:$C$2336,0)</f>
        <v>9.18</v>
      </c>
      <c r="E988" s="11" t="str">
        <f>_xlfn.XLOOKUP($A988,'Cleaned - Medical Examinations'!$A$2:$A$2336,'Cleaned - Medical Examinations'!$D$2:$D$2336,0)</f>
        <v>Yes</v>
      </c>
      <c r="F988" s="11" t="str">
        <f>_xlfn.XLOOKUP($A988,'Cleaned - Medical Examinations'!$A$2:$A$2336,'Cleaned - Medical Examinations'!$E$2:$E$2336,0)</f>
        <v>No</v>
      </c>
      <c r="G988" s="11" t="str">
        <f>_xlfn.XLOOKUP($A988,'Cleaned - Medical Examinations'!$A$2:$A$2336,'Cleaned - Medical Examinations'!$F$2:$F$2336,0)</f>
        <v>Yes</v>
      </c>
      <c r="H988" s="11">
        <f>_xlfn.XLOOKUP($A988,'Cleaned - Medical Examinations'!$A$2:$A$2336,'Cleaned - Medical Examinations'!$G$2:$G$2336,0)</f>
        <v>1</v>
      </c>
      <c r="I988" s="11" t="str">
        <f>_xlfn.XLOOKUP($A988,'Cleaned - Medical Examinations'!$A$2:$A$2336,'Cleaned - Medical Examinations'!$H$2:$H$2336,0)</f>
        <v>No</v>
      </c>
      <c r="J988" s="11" t="str">
        <f>_xlfn.XLOOKUP($A988,'Cleaned - Medical Examinations'!$A$2:$A$2336,'Cleaned - Medical Examinations'!$I$2:$I$2336,0)</f>
        <v>Overweight</v>
      </c>
      <c r="K988" s="11" t="str">
        <f t="shared" si="15"/>
        <v>Diabetic</v>
      </c>
      <c r="L988" s="14">
        <f>_xlfn.XLOOKUP($A988,'Cleaned - Hospitalisation Detai'!$A$2:$A$2344,'Cleaned - Hospitalisation Detai'!$J$2:$J$2344,0)</f>
        <v>23203</v>
      </c>
      <c r="M988" s="19">
        <f>_xlfn.XLOOKUP($A988,'Cleaned - Hospitalisation Detai'!$A$2:$A$2344,'Cleaned - Hospitalisation Detai'!$F$2:$F$2344,0)</f>
        <v>11319.12</v>
      </c>
      <c r="N988" s="19" t="str">
        <f>_xlfn.XLOOKUP($A988,'Cleaned - Hospitalisation Detai'!$A$2:$A$2344,'Cleaned - Hospitalisation Detai'!$G$2:$G$2344,0)</f>
        <v>tier - 3</v>
      </c>
      <c r="O988" s="19" t="str">
        <f>_xlfn.XLOOKUP($A988,'Cleaned - Hospitalisation Detai'!$A$2:$A$2344,'Cleaned - Hospitalisation Detai'!$H$2:$H$2344,0)</f>
        <v>tier - 1</v>
      </c>
      <c r="P988" s="19" t="str">
        <f>_xlfn.XLOOKUP($A988,'Cleaned - Hospitalisation Detai'!$A$2:$A$2344,'Cleaned - Hospitalisation Detai'!$I$2:$I$2344,0)</f>
        <v>R1012</v>
      </c>
      <c r="Q988" s="20">
        <f>_xlfn.XLOOKUP($A988,'Cleaned - Hospitalisation Detai'!$A$2:$A$2344,'Cleaned - Hospitalisation Detai'!$K$2:$K$2344,0)</f>
        <v>59</v>
      </c>
    </row>
    <row r="989" spans="1:17" ht="15.6" x14ac:dyDescent="0.3">
      <c r="A989" s="10" t="s">
        <v>1383</v>
      </c>
      <c r="B989" s="11" t="str">
        <f>_xlfn.XLOOKUP(A989,'Cleaned - Customer Names '!$A$2:$A$2336,'Cleaned - Customer Names '!$C$2:$C$2336,0)</f>
        <v>Suzanne</v>
      </c>
      <c r="C989" s="11">
        <f>_xlfn.XLOOKUP($A989,'Cleaned - Medical Examinations'!$A$2:$A$2336,'Cleaned - Medical Examinations'!$B$2:$B$2336,0)</f>
        <v>48.12</v>
      </c>
      <c r="D989" s="11">
        <f>_xlfn.XLOOKUP($A989,'Cleaned - Medical Examinations'!$A$2:$A$2336,'Cleaned - Medical Examinations'!$C$2:$C$2336,0)</f>
        <v>4.51</v>
      </c>
      <c r="E989" s="11" t="str">
        <f>_xlfn.XLOOKUP($A989,'Cleaned - Medical Examinations'!$A$2:$A$2336,'Cleaned - Medical Examinations'!$D$2:$D$2336,0)</f>
        <v>Yes</v>
      </c>
      <c r="F989" s="11" t="str">
        <f>_xlfn.XLOOKUP($A989,'Cleaned - Medical Examinations'!$A$2:$A$2336,'Cleaned - Medical Examinations'!$E$2:$E$2336,0)</f>
        <v>No</v>
      </c>
      <c r="G989" s="11" t="str">
        <f>_xlfn.XLOOKUP($A989,'Cleaned - Medical Examinations'!$A$2:$A$2336,'Cleaned - Medical Examinations'!$F$2:$F$2336,0)</f>
        <v>No</v>
      </c>
      <c r="H989" s="11">
        <f>_xlfn.XLOOKUP($A989,'Cleaned - Medical Examinations'!$A$2:$A$2336,'Cleaned - Medical Examinations'!$G$2:$G$2336,0)</f>
        <v>1</v>
      </c>
      <c r="I989" s="11" t="str">
        <f>_xlfn.XLOOKUP($A989,'Cleaned - Medical Examinations'!$A$2:$A$2336,'Cleaned - Medical Examinations'!$H$2:$H$2336,0)</f>
        <v>No</v>
      </c>
      <c r="J989" s="11" t="str">
        <f>_xlfn.XLOOKUP($A989,'Cleaned - Medical Examinations'!$A$2:$A$2336,'Cleaned - Medical Examinations'!$I$2:$I$2336,0)</f>
        <v>Obesity</v>
      </c>
      <c r="K989" s="11" t="str">
        <f t="shared" si="15"/>
        <v>Non-Diabetic</v>
      </c>
      <c r="L989" s="14">
        <f>_xlfn.XLOOKUP($A989,'Cleaned - Hospitalisation Detai'!$A$2:$A$2344,'Cleaned - Hospitalisation Detai'!$J$2:$J$2344,0)</f>
        <v>35043</v>
      </c>
      <c r="M989" s="19">
        <f>_xlfn.XLOOKUP($A989,'Cleaned - Hospitalisation Detai'!$A$2:$A$2344,'Cleaned - Hospitalisation Detai'!$F$2:$F$2344,0)</f>
        <v>11318.57</v>
      </c>
      <c r="N989" s="19" t="str">
        <f>_xlfn.XLOOKUP($A989,'Cleaned - Hospitalisation Detai'!$A$2:$A$2344,'Cleaned - Hospitalisation Detai'!$G$2:$G$2344,0)</f>
        <v>tier - 3</v>
      </c>
      <c r="O989" s="19" t="str">
        <f>_xlfn.XLOOKUP($A989,'Cleaned - Hospitalisation Detai'!$A$2:$A$2344,'Cleaned - Hospitalisation Detai'!$H$2:$H$2344,0)</f>
        <v>tier - 2</v>
      </c>
      <c r="P989" s="19" t="str">
        <f>_xlfn.XLOOKUP($A989,'Cleaned - Hospitalisation Detai'!$A$2:$A$2344,'Cleaned - Hospitalisation Detai'!$I$2:$I$2344,0)</f>
        <v>R1026</v>
      </c>
      <c r="Q989" s="20">
        <f>_xlfn.XLOOKUP($A989,'Cleaned - Hospitalisation Detai'!$A$2:$A$2344,'Cleaned - Hospitalisation Detai'!$K$2:$K$2344,0)</f>
        <v>27</v>
      </c>
    </row>
    <row r="990" spans="1:17" ht="15.6" x14ac:dyDescent="0.3">
      <c r="A990" s="10" t="s">
        <v>1382</v>
      </c>
      <c r="B990" s="11" t="str">
        <f>_xlfn.XLOOKUP(A990,'Cleaned - Customer Names '!$A$2:$A$2336,'Cleaned - Customer Names '!$C$2:$C$2336,0)</f>
        <v>Jasmine P.</v>
      </c>
      <c r="C990" s="11">
        <f>_xlfn.XLOOKUP($A990,'Cleaned - Medical Examinations'!$A$2:$A$2336,'Cleaned - Medical Examinations'!$B$2:$B$2336,0)</f>
        <v>24.91</v>
      </c>
      <c r="D990" s="11">
        <f>_xlfn.XLOOKUP($A990,'Cleaned - Medical Examinations'!$A$2:$A$2336,'Cleaned - Medical Examinations'!$C$2:$C$2336,0)</f>
        <v>7.33</v>
      </c>
      <c r="E990" s="11" t="str">
        <f>_xlfn.XLOOKUP($A990,'Cleaned - Medical Examinations'!$A$2:$A$2336,'Cleaned - Medical Examinations'!$D$2:$D$2336,0)</f>
        <v>Yes</v>
      </c>
      <c r="F990" s="11" t="str">
        <f>_xlfn.XLOOKUP($A990,'Cleaned - Medical Examinations'!$A$2:$A$2336,'Cleaned - Medical Examinations'!$E$2:$E$2336,0)</f>
        <v>No</v>
      </c>
      <c r="G990" s="11" t="str">
        <f>_xlfn.XLOOKUP($A990,'Cleaned - Medical Examinations'!$A$2:$A$2336,'Cleaned - Medical Examinations'!$F$2:$F$2336,0)</f>
        <v>Yes</v>
      </c>
      <c r="H990" s="11">
        <f>_xlfn.XLOOKUP($A990,'Cleaned - Medical Examinations'!$A$2:$A$2336,'Cleaned - Medical Examinations'!$G$2:$G$2336,0)</f>
        <v>1</v>
      </c>
      <c r="I990" s="11" t="str">
        <f>_xlfn.XLOOKUP($A990,'Cleaned - Medical Examinations'!$A$2:$A$2336,'Cleaned - Medical Examinations'!$H$2:$H$2336,0)</f>
        <v>No</v>
      </c>
      <c r="J990" s="11" t="str">
        <f>_xlfn.XLOOKUP($A990,'Cleaned - Medical Examinations'!$A$2:$A$2336,'Cleaned - Medical Examinations'!$I$2:$I$2336,0)</f>
        <v>Overweight</v>
      </c>
      <c r="K990" s="11" t="str">
        <f t="shared" si="15"/>
        <v>Diabetic</v>
      </c>
      <c r="L990" s="14">
        <f>_xlfn.XLOOKUP($A990,'Cleaned - Hospitalisation Detai'!$A$2:$A$2344,'Cleaned - Hospitalisation Detai'!$J$2:$J$2344,0)</f>
        <v>23337</v>
      </c>
      <c r="M990" s="19">
        <f>_xlfn.XLOOKUP($A990,'Cleaned - Hospitalisation Detai'!$A$2:$A$2344,'Cleaned - Hospitalisation Detai'!$F$2:$F$2344,0)</f>
        <v>11312.33</v>
      </c>
      <c r="N990" s="19" t="str">
        <f>_xlfn.XLOOKUP($A990,'Cleaned - Hospitalisation Detai'!$A$2:$A$2344,'Cleaned - Hospitalisation Detai'!$G$2:$G$2344,0)</f>
        <v>tier - 3</v>
      </c>
      <c r="O990" s="19" t="str">
        <f>_xlfn.XLOOKUP($A990,'Cleaned - Hospitalisation Detai'!$A$2:$A$2344,'Cleaned - Hospitalisation Detai'!$H$2:$H$2344,0)</f>
        <v>tier - 3</v>
      </c>
      <c r="P990" s="19" t="str">
        <f>_xlfn.XLOOKUP($A990,'Cleaned - Hospitalisation Detai'!$A$2:$A$2344,'Cleaned - Hospitalisation Detai'!$I$2:$I$2344,0)</f>
        <v>R1012</v>
      </c>
      <c r="Q990" s="20">
        <f>_xlfn.XLOOKUP($A990,'Cleaned - Hospitalisation Detai'!$A$2:$A$2344,'Cleaned - Hospitalisation Detai'!$K$2:$K$2344,0)</f>
        <v>59</v>
      </c>
    </row>
    <row r="991" spans="1:17" ht="15.6" x14ac:dyDescent="0.3">
      <c r="A991" s="10" t="s">
        <v>1381</v>
      </c>
      <c r="B991" s="11" t="str">
        <f>_xlfn.XLOOKUP(A991,'Cleaned - Customer Names '!$A$2:$A$2336,'Cleaned - Customer Names '!$C$2:$C$2336,0)</f>
        <v>Jennifer</v>
      </c>
      <c r="C991" s="11">
        <f>_xlfn.XLOOKUP($A991,'Cleaned - Medical Examinations'!$A$2:$A$2336,'Cleaned - Medical Examinations'!$B$2:$B$2336,0)</f>
        <v>27.645</v>
      </c>
      <c r="D991" s="11">
        <f>_xlfn.XLOOKUP($A991,'Cleaned - Medical Examinations'!$A$2:$A$2336,'Cleaned - Medical Examinations'!$C$2:$C$2336,0)</f>
        <v>10.56</v>
      </c>
      <c r="E991" s="11" t="str">
        <f>_xlfn.XLOOKUP($A991,'Cleaned - Medical Examinations'!$A$2:$A$2336,'Cleaned - Medical Examinations'!$D$2:$D$2336,0)</f>
        <v>No</v>
      </c>
      <c r="F991" s="11" t="str">
        <f>_xlfn.XLOOKUP($A991,'Cleaned - Medical Examinations'!$A$2:$A$2336,'Cleaned - Medical Examinations'!$E$2:$E$2336,0)</f>
        <v>No</v>
      </c>
      <c r="G991" s="11" t="str">
        <f>_xlfn.XLOOKUP($A991,'Cleaned - Medical Examinations'!$A$2:$A$2336,'Cleaned - Medical Examinations'!$F$2:$F$2336,0)</f>
        <v>No</v>
      </c>
      <c r="H991" s="11">
        <f>_xlfn.XLOOKUP($A991,'Cleaned - Medical Examinations'!$A$2:$A$2336,'Cleaned - Medical Examinations'!$G$2:$G$2336,0)</f>
        <v>0</v>
      </c>
      <c r="I991" s="11" t="str">
        <f>_xlfn.XLOOKUP($A991,'Cleaned - Medical Examinations'!$A$2:$A$2336,'Cleaned - Medical Examinations'!$H$2:$H$2336,0)</f>
        <v>No</v>
      </c>
      <c r="J991" s="11" t="str">
        <f>_xlfn.XLOOKUP($A991,'Cleaned - Medical Examinations'!$A$2:$A$2336,'Cleaned - Medical Examinations'!$I$2:$I$2336,0)</f>
        <v>Overweight</v>
      </c>
      <c r="K991" s="11" t="str">
        <f t="shared" si="15"/>
        <v>Diabetic</v>
      </c>
      <c r="L991" s="14">
        <f>_xlfn.XLOOKUP($A991,'Cleaned - Hospitalisation Detai'!$A$2:$A$2344,'Cleaned - Hospitalisation Detai'!$J$2:$J$2344,0)</f>
        <v>25117</v>
      </c>
      <c r="M991" s="19">
        <f>_xlfn.XLOOKUP($A991,'Cleaned - Hospitalisation Detai'!$A$2:$A$2344,'Cleaned - Hospitalisation Detai'!$F$2:$F$2344,0)</f>
        <v>11305.93</v>
      </c>
      <c r="N991" s="19" t="str">
        <f>_xlfn.XLOOKUP($A991,'Cleaned - Hospitalisation Detai'!$A$2:$A$2344,'Cleaned - Hospitalisation Detai'!$G$2:$G$2344,0)</f>
        <v>tier - 3</v>
      </c>
      <c r="O991" s="19" t="str">
        <f>_xlfn.XLOOKUP($A991,'Cleaned - Hospitalisation Detai'!$A$2:$A$2344,'Cleaned - Hospitalisation Detai'!$H$2:$H$2344,0)</f>
        <v>tier - 1</v>
      </c>
      <c r="P991" s="19" t="str">
        <f>_xlfn.XLOOKUP($A991,'Cleaned - Hospitalisation Detai'!$A$2:$A$2344,'Cleaned - Hospitalisation Detai'!$I$2:$I$2344,0)</f>
        <v>R1012</v>
      </c>
      <c r="Q991" s="20">
        <f>_xlfn.XLOOKUP($A991,'Cleaned - Hospitalisation Detai'!$A$2:$A$2344,'Cleaned - Hospitalisation Detai'!$K$2:$K$2344,0)</f>
        <v>54</v>
      </c>
    </row>
    <row r="992" spans="1:17" ht="15.6" x14ac:dyDescent="0.3">
      <c r="A992" s="10" t="s">
        <v>1380</v>
      </c>
      <c r="B992" s="11" t="str">
        <f>_xlfn.XLOOKUP(A992,'Cleaned - Customer Names '!$A$2:$A$2336,'Cleaned - Customer Names '!$C$2:$C$2336,0)</f>
        <v>Tracie</v>
      </c>
      <c r="C992" s="11">
        <f>_xlfn.XLOOKUP($A992,'Cleaned - Medical Examinations'!$A$2:$A$2336,'Cleaned - Medical Examinations'!$B$2:$B$2336,0)</f>
        <v>33.700000000000003</v>
      </c>
      <c r="D992" s="11">
        <f>_xlfn.XLOOKUP($A992,'Cleaned - Medical Examinations'!$A$2:$A$2336,'Cleaned - Medical Examinations'!$C$2:$C$2336,0)</f>
        <v>4.01</v>
      </c>
      <c r="E992" s="11" t="str">
        <f>_xlfn.XLOOKUP($A992,'Cleaned - Medical Examinations'!$A$2:$A$2336,'Cleaned - Medical Examinations'!$D$2:$D$2336,0)</f>
        <v>No</v>
      </c>
      <c r="F992" s="11" t="str">
        <f>_xlfn.XLOOKUP($A992,'Cleaned - Medical Examinations'!$A$2:$A$2336,'Cleaned - Medical Examinations'!$E$2:$E$2336,0)</f>
        <v>No</v>
      </c>
      <c r="G992" s="11" t="str">
        <f>_xlfn.XLOOKUP($A992,'Cleaned - Medical Examinations'!$A$2:$A$2336,'Cleaned - Medical Examinations'!$F$2:$F$2336,0)</f>
        <v>No</v>
      </c>
      <c r="H992" s="11">
        <f>_xlfn.XLOOKUP($A992,'Cleaned - Medical Examinations'!$A$2:$A$2336,'Cleaned - Medical Examinations'!$G$2:$G$2336,0)</f>
        <v>2</v>
      </c>
      <c r="I992" s="11" t="str">
        <f>_xlfn.XLOOKUP($A992,'Cleaned - Medical Examinations'!$A$2:$A$2336,'Cleaned - Medical Examinations'!$H$2:$H$2336,0)</f>
        <v>No</v>
      </c>
      <c r="J992" s="11" t="str">
        <f>_xlfn.XLOOKUP($A992,'Cleaned - Medical Examinations'!$A$2:$A$2336,'Cleaned - Medical Examinations'!$I$2:$I$2336,0)</f>
        <v>Obesity</v>
      </c>
      <c r="K992" s="11" t="str">
        <f t="shared" si="15"/>
        <v>Non-Diabetic</v>
      </c>
      <c r="L992" s="14">
        <f>_xlfn.XLOOKUP($A992,'Cleaned - Hospitalisation Detai'!$A$2:$A$2344,'Cleaned - Hospitalisation Detai'!$J$2:$J$2344,0)</f>
        <v>26567</v>
      </c>
      <c r="M992" s="19">
        <f>_xlfn.XLOOKUP($A992,'Cleaned - Hospitalisation Detai'!$A$2:$A$2344,'Cleaned - Hospitalisation Detai'!$F$2:$F$2344,0)</f>
        <v>11299.34</v>
      </c>
      <c r="N992" s="19" t="str">
        <f>_xlfn.XLOOKUP($A992,'Cleaned - Hospitalisation Detai'!$A$2:$A$2344,'Cleaned - Hospitalisation Detai'!$G$2:$G$2344,0)</f>
        <v>tier - 3</v>
      </c>
      <c r="O992" s="19" t="str">
        <f>_xlfn.XLOOKUP($A992,'Cleaned - Hospitalisation Detai'!$A$2:$A$2344,'Cleaned - Hospitalisation Detai'!$H$2:$H$2344,0)</f>
        <v>tier - 2</v>
      </c>
      <c r="P992" s="19" t="str">
        <f>_xlfn.XLOOKUP($A992,'Cleaned - Hospitalisation Detai'!$A$2:$A$2344,'Cleaned - Hospitalisation Detai'!$I$2:$I$2344,0)</f>
        <v>R1011</v>
      </c>
      <c r="Q992" s="20">
        <f>_xlfn.XLOOKUP($A992,'Cleaned - Hospitalisation Detai'!$A$2:$A$2344,'Cleaned - Hospitalisation Detai'!$K$2:$K$2344,0)</f>
        <v>50</v>
      </c>
    </row>
    <row r="993" spans="1:17" ht="15.6" x14ac:dyDescent="0.3">
      <c r="A993" s="10" t="s">
        <v>1379</v>
      </c>
      <c r="B993" s="11" t="str">
        <f>_xlfn.XLOOKUP(A993,'Cleaned - Customer Names '!$A$2:$A$2336,'Cleaned - Customer Names '!$C$2:$C$2336,0)</f>
        <v>Tristan D.</v>
      </c>
      <c r="C993" s="11">
        <f>_xlfn.XLOOKUP($A993,'Cleaned - Medical Examinations'!$A$2:$A$2336,'Cleaned - Medical Examinations'!$B$2:$B$2336,0)</f>
        <v>38.93</v>
      </c>
      <c r="D993" s="11">
        <f>_xlfn.XLOOKUP($A993,'Cleaned - Medical Examinations'!$A$2:$A$2336,'Cleaned - Medical Examinations'!$C$2:$C$2336,0)</f>
        <v>5.64</v>
      </c>
      <c r="E993" s="11" t="str">
        <f>_xlfn.XLOOKUP($A993,'Cleaned - Medical Examinations'!$A$2:$A$2336,'Cleaned - Medical Examinations'!$D$2:$D$2336,0)</f>
        <v>Yes</v>
      </c>
      <c r="F993" s="11" t="str">
        <f>_xlfn.XLOOKUP($A993,'Cleaned - Medical Examinations'!$A$2:$A$2336,'Cleaned - Medical Examinations'!$E$2:$E$2336,0)</f>
        <v>No</v>
      </c>
      <c r="G993" s="11" t="str">
        <f>_xlfn.XLOOKUP($A993,'Cleaned - Medical Examinations'!$A$2:$A$2336,'Cleaned - Medical Examinations'!$F$2:$F$2336,0)</f>
        <v>No</v>
      </c>
      <c r="H993" s="11">
        <f>_xlfn.XLOOKUP($A993,'Cleaned - Medical Examinations'!$A$2:$A$2336,'Cleaned - Medical Examinations'!$G$2:$G$2336,0)</f>
        <v>1</v>
      </c>
      <c r="I993" s="11" t="str">
        <f>_xlfn.XLOOKUP($A993,'Cleaned - Medical Examinations'!$A$2:$A$2336,'Cleaned - Medical Examinations'!$H$2:$H$2336,0)</f>
        <v>No</v>
      </c>
      <c r="J993" s="11" t="str">
        <f>_xlfn.XLOOKUP($A993,'Cleaned - Medical Examinations'!$A$2:$A$2336,'Cleaned - Medical Examinations'!$I$2:$I$2336,0)</f>
        <v>Obesity</v>
      </c>
      <c r="K993" s="11" t="str">
        <f t="shared" si="15"/>
        <v>Non-Diabetic</v>
      </c>
      <c r="L993" s="14">
        <f>_xlfn.XLOOKUP($A993,'Cleaned - Hospitalisation Detai'!$A$2:$A$2344,'Cleaned - Hospitalisation Detai'!$J$2:$J$2344,0)</f>
        <v>32461</v>
      </c>
      <c r="M993" s="19">
        <f>_xlfn.XLOOKUP($A993,'Cleaned - Hospitalisation Detai'!$A$2:$A$2344,'Cleaned - Hospitalisation Detai'!$F$2:$F$2344,0)</f>
        <v>11294.57</v>
      </c>
      <c r="N993" s="19" t="str">
        <f>_xlfn.XLOOKUP($A993,'Cleaned - Hospitalisation Detai'!$A$2:$A$2344,'Cleaned - Hospitalisation Detai'!$G$2:$G$2344,0)</f>
        <v>tier - 3</v>
      </c>
      <c r="O993" s="19" t="str">
        <f>_xlfn.XLOOKUP($A993,'Cleaned - Hospitalisation Detai'!$A$2:$A$2344,'Cleaned - Hospitalisation Detai'!$H$2:$H$2344,0)</f>
        <v>tier - 1</v>
      </c>
      <c r="P993" s="19" t="str">
        <f>_xlfn.XLOOKUP($A993,'Cleaned - Hospitalisation Detai'!$A$2:$A$2344,'Cleaned - Hospitalisation Detai'!$I$2:$I$2344,0)</f>
        <v>R1022</v>
      </c>
      <c r="Q993" s="20">
        <f>_xlfn.XLOOKUP($A993,'Cleaned - Hospitalisation Detai'!$A$2:$A$2344,'Cleaned - Hospitalisation Detai'!$K$2:$K$2344,0)</f>
        <v>34</v>
      </c>
    </row>
    <row r="994" spans="1:17" ht="15.6" x14ac:dyDescent="0.3">
      <c r="A994" s="10" t="s">
        <v>1378</v>
      </c>
      <c r="B994" s="11" t="str">
        <f>_xlfn.XLOOKUP(A994,'Cleaned - Customer Names '!$A$2:$A$2336,'Cleaned - Customer Names '!$C$2:$C$2336,0)</f>
        <v>Peiweng</v>
      </c>
      <c r="C994" s="11">
        <f>_xlfn.XLOOKUP($A994,'Cleaned - Medical Examinations'!$A$2:$A$2336,'Cleaned - Medical Examinations'!$B$2:$B$2336,0)</f>
        <v>32.774999999999999</v>
      </c>
      <c r="D994" s="11">
        <f>_xlfn.XLOOKUP($A994,'Cleaned - Medical Examinations'!$A$2:$A$2336,'Cleaned - Medical Examinations'!$C$2:$C$2336,0)</f>
        <v>8.02</v>
      </c>
      <c r="E994" s="11" t="str">
        <f>_xlfn.XLOOKUP($A994,'Cleaned - Medical Examinations'!$A$2:$A$2336,'Cleaned - Medical Examinations'!$D$2:$D$2336,0)</f>
        <v>Yes</v>
      </c>
      <c r="F994" s="11" t="str">
        <f>_xlfn.XLOOKUP($A994,'Cleaned - Medical Examinations'!$A$2:$A$2336,'Cleaned - Medical Examinations'!$E$2:$E$2336,0)</f>
        <v>No</v>
      </c>
      <c r="G994" s="11" t="str">
        <f>_xlfn.XLOOKUP($A994,'Cleaned - Medical Examinations'!$A$2:$A$2336,'Cleaned - Medical Examinations'!$F$2:$F$2336,0)</f>
        <v>No</v>
      </c>
      <c r="H994" s="11">
        <f>_xlfn.XLOOKUP($A994,'Cleaned - Medical Examinations'!$A$2:$A$2336,'Cleaned - Medical Examinations'!$G$2:$G$2336,0)</f>
        <v>2</v>
      </c>
      <c r="I994" s="11" t="str">
        <f>_xlfn.XLOOKUP($A994,'Cleaned - Medical Examinations'!$A$2:$A$2336,'Cleaned - Medical Examinations'!$H$2:$H$2336,0)</f>
        <v>No</v>
      </c>
      <c r="J994" s="11" t="str">
        <f>_xlfn.XLOOKUP($A994,'Cleaned - Medical Examinations'!$A$2:$A$2336,'Cleaned - Medical Examinations'!$I$2:$I$2336,0)</f>
        <v>Obesity</v>
      </c>
      <c r="K994" s="11" t="str">
        <f t="shared" si="15"/>
        <v>Diabetic</v>
      </c>
      <c r="L994" s="14">
        <f>_xlfn.XLOOKUP($A994,'Cleaned - Hospitalisation Detai'!$A$2:$A$2344,'Cleaned - Hospitalisation Detai'!$J$2:$J$2344,0)</f>
        <v>25741</v>
      </c>
      <c r="M994" s="19">
        <f>_xlfn.XLOOKUP($A994,'Cleaned - Hospitalisation Detai'!$A$2:$A$2344,'Cleaned - Hospitalisation Detai'!$F$2:$F$2344,0)</f>
        <v>11289.11</v>
      </c>
      <c r="N994" s="19" t="str">
        <f>_xlfn.XLOOKUP($A994,'Cleaned - Hospitalisation Detai'!$A$2:$A$2344,'Cleaned - Hospitalisation Detai'!$G$2:$G$2344,0)</f>
        <v>tier - 3</v>
      </c>
      <c r="O994" s="19" t="str">
        <f>_xlfn.XLOOKUP($A994,'Cleaned - Hospitalisation Detai'!$A$2:$A$2344,'Cleaned - Hospitalisation Detai'!$H$2:$H$2344,0)</f>
        <v>tier - 1</v>
      </c>
      <c r="P994" s="19" t="str">
        <f>_xlfn.XLOOKUP($A994,'Cleaned - Hospitalisation Detai'!$A$2:$A$2344,'Cleaned - Hospitalisation Detai'!$I$2:$I$2344,0)</f>
        <v>R1012</v>
      </c>
      <c r="Q994" s="20">
        <f>_xlfn.XLOOKUP($A994,'Cleaned - Hospitalisation Detai'!$A$2:$A$2344,'Cleaned - Hospitalisation Detai'!$K$2:$K$2344,0)</f>
        <v>52</v>
      </c>
    </row>
    <row r="995" spans="1:17" ht="15.6" x14ac:dyDescent="0.3">
      <c r="A995" s="10" t="s">
        <v>1377</v>
      </c>
      <c r="B995" s="11" t="str">
        <f>_xlfn.XLOOKUP(A995,'Cleaned - Customer Names '!$A$2:$A$2336,'Cleaned - Customer Names '!$C$2:$C$2336,0)</f>
        <v>Theresa M.</v>
      </c>
      <c r="C995" s="11">
        <f>_xlfn.XLOOKUP($A995,'Cleaned - Medical Examinations'!$A$2:$A$2336,'Cleaned - Medical Examinations'!$B$2:$B$2336,0)</f>
        <v>29.83</v>
      </c>
      <c r="D995" s="11">
        <f>_xlfn.XLOOKUP($A995,'Cleaned - Medical Examinations'!$A$2:$A$2336,'Cleaned - Medical Examinations'!$C$2:$C$2336,0)</f>
        <v>7.2</v>
      </c>
      <c r="E995" s="11" t="str">
        <f>_xlfn.XLOOKUP($A995,'Cleaned - Medical Examinations'!$A$2:$A$2336,'Cleaned - Medical Examinations'!$D$2:$D$2336,0)</f>
        <v>Yes</v>
      </c>
      <c r="F995" s="11" t="str">
        <f>_xlfn.XLOOKUP($A995,'Cleaned - Medical Examinations'!$A$2:$A$2336,'Cleaned - Medical Examinations'!$E$2:$E$2336,0)</f>
        <v>No</v>
      </c>
      <c r="G995" s="11" t="str">
        <f>_xlfn.XLOOKUP($A995,'Cleaned - Medical Examinations'!$A$2:$A$2336,'Cleaned - Medical Examinations'!$F$2:$F$2336,0)</f>
        <v>No</v>
      </c>
      <c r="H995" s="11">
        <f>_xlfn.XLOOKUP($A995,'Cleaned - Medical Examinations'!$A$2:$A$2336,'Cleaned - Medical Examinations'!$G$2:$G$2336,0)</f>
        <v>0</v>
      </c>
      <c r="I995" s="11" t="str">
        <f>_xlfn.XLOOKUP($A995,'Cleaned - Medical Examinations'!$A$2:$A$2336,'Cleaned - Medical Examinations'!$H$2:$H$2336,0)</f>
        <v>No</v>
      </c>
      <c r="J995" s="11" t="str">
        <f>_xlfn.XLOOKUP($A995,'Cleaned - Medical Examinations'!$A$2:$A$2336,'Cleaned - Medical Examinations'!$I$2:$I$2336,0)</f>
        <v>Overweight</v>
      </c>
      <c r="K995" s="11" t="str">
        <f t="shared" si="15"/>
        <v>Diabetic</v>
      </c>
      <c r="L995" s="14">
        <f>_xlfn.XLOOKUP($A995,'Cleaned - Hospitalisation Detai'!$A$2:$A$2344,'Cleaned - Hospitalisation Detai'!$J$2:$J$2344,0)</f>
        <v>24637</v>
      </c>
      <c r="M995" s="19">
        <f>_xlfn.XLOOKUP($A995,'Cleaned - Hospitalisation Detai'!$A$2:$A$2344,'Cleaned - Hospitalisation Detai'!$F$2:$F$2344,0)</f>
        <v>11286.54</v>
      </c>
      <c r="N995" s="19" t="str">
        <f>_xlfn.XLOOKUP($A995,'Cleaned - Hospitalisation Detai'!$A$2:$A$2344,'Cleaned - Hospitalisation Detai'!$G$2:$G$2344,0)</f>
        <v>tier - 3</v>
      </c>
      <c r="O995" s="19" t="str">
        <f>_xlfn.XLOOKUP($A995,'Cleaned - Hospitalisation Detai'!$A$2:$A$2344,'Cleaned - Hospitalisation Detai'!$H$2:$H$2344,0)</f>
        <v>tier - 3</v>
      </c>
      <c r="P995" s="19" t="str">
        <f>_xlfn.XLOOKUP($A995,'Cleaned - Hospitalisation Detai'!$A$2:$A$2344,'Cleaned - Hospitalisation Detai'!$I$2:$I$2344,0)</f>
        <v>R1024</v>
      </c>
      <c r="Q995" s="20">
        <f>_xlfn.XLOOKUP($A995,'Cleaned - Hospitalisation Detai'!$A$2:$A$2344,'Cleaned - Hospitalisation Detai'!$K$2:$K$2344,0)</f>
        <v>55</v>
      </c>
    </row>
    <row r="996" spans="1:17" ht="15.6" x14ac:dyDescent="0.3">
      <c r="A996" s="10" t="s">
        <v>1376</v>
      </c>
      <c r="B996" s="11" t="str">
        <f>_xlfn.XLOOKUP(A996,'Cleaned - Customer Names '!$A$2:$A$2336,'Cleaned - Customer Names '!$C$2:$C$2336,0)</f>
        <v>Daniel J</v>
      </c>
      <c r="C996" s="11">
        <f>_xlfn.XLOOKUP($A996,'Cleaned - Medical Examinations'!$A$2:$A$2336,'Cleaned - Medical Examinations'!$B$2:$B$2336,0)</f>
        <v>28.31</v>
      </c>
      <c r="D996" s="11">
        <f>_xlfn.XLOOKUP($A996,'Cleaned - Medical Examinations'!$A$2:$A$2336,'Cleaned - Medical Examinations'!$C$2:$C$2336,0)</f>
        <v>4.55</v>
      </c>
      <c r="E996" s="11" t="str">
        <f>_xlfn.XLOOKUP($A996,'Cleaned - Medical Examinations'!$A$2:$A$2336,'Cleaned - Medical Examinations'!$D$2:$D$2336,0)</f>
        <v>No</v>
      </c>
      <c r="F996" s="11" t="str">
        <f>_xlfn.XLOOKUP($A996,'Cleaned - Medical Examinations'!$A$2:$A$2336,'Cleaned - Medical Examinations'!$E$2:$E$2336,0)</f>
        <v>yes</v>
      </c>
      <c r="G996" s="11" t="str">
        <f>_xlfn.XLOOKUP($A996,'Cleaned - Medical Examinations'!$A$2:$A$2336,'Cleaned - Medical Examinations'!$F$2:$F$2336,0)</f>
        <v>No</v>
      </c>
      <c r="H996" s="11">
        <f>_xlfn.XLOOKUP($A996,'Cleaned - Medical Examinations'!$A$2:$A$2336,'Cleaned - Medical Examinations'!$G$2:$G$2336,0)</f>
        <v>1</v>
      </c>
      <c r="I996" s="11" t="str">
        <f>_xlfn.XLOOKUP($A996,'Cleaned - Medical Examinations'!$A$2:$A$2336,'Cleaned - Medical Examinations'!$H$2:$H$2336,0)</f>
        <v>No</v>
      </c>
      <c r="J996" s="11" t="str">
        <f>_xlfn.XLOOKUP($A996,'Cleaned - Medical Examinations'!$A$2:$A$2336,'Cleaned - Medical Examinations'!$I$2:$I$2336,0)</f>
        <v>Overweight</v>
      </c>
      <c r="K996" s="11" t="str">
        <f t="shared" si="15"/>
        <v>Non-Diabetic</v>
      </c>
      <c r="L996" s="14">
        <f>_xlfn.XLOOKUP($A996,'Cleaned - Hospitalisation Detai'!$A$2:$A$2344,'Cleaned - Hospitalisation Detai'!$J$2:$J$2344,0)</f>
        <v>38264</v>
      </c>
      <c r="M996" s="19">
        <f>_xlfn.XLOOKUP($A996,'Cleaned - Hospitalisation Detai'!$A$2:$A$2344,'Cleaned - Hospitalisation Detai'!$F$2:$F$2344,0)</f>
        <v>11272.33</v>
      </c>
      <c r="N996" s="19" t="str">
        <f>_xlfn.XLOOKUP($A996,'Cleaned - Hospitalisation Detai'!$A$2:$A$2344,'Cleaned - Hospitalisation Detai'!$G$2:$G$2344,0)</f>
        <v>tier - 3</v>
      </c>
      <c r="O996" s="19" t="str">
        <f>_xlfn.XLOOKUP($A996,'Cleaned - Hospitalisation Detai'!$A$2:$A$2344,'Cleaned - Hospitalisation Detai'!$H$2:$H$2344,0)</f>
        <v>tier - 2</v>
      </c>
      <c r="P996" s="19" t="str">
        <f>_xlfn.XLOOKUP($A996,'Cleaned - Hospitalisation Detai'!$A$2:$A$2344,'Cleaned - Hospitalisation Detai'!$I$2:$I$2344,0)</f>
        <v>R1019</v>
      </c>
      <c r="Q996" s="20">
        <f>_xlfn.XLOOKUP($A996,'Cleaned - Hospitalisation Detai'!$A$2:$A$2344,'Cleaned - Hospitalisation Detai'!$K$2:$K$2344,0)</f>
        <v>18</v>
      </c>
    </row>
    <row r="997" spans="1:17" ht="15.6" x14ac:dyDescent="0.3">
      <c r="A997" s="10" t="s">
        <v>1375</v>
      </c>
      <c r="B997" s="11" t="str">
        <f>_xlfn.XLOOKUP(A997,'Cleaned - Customer Names '!$A$2:$A$2336,'Cleaned - Customer Names '!$C$2:$C$2336,0)</f>
        <v>Courtney M.</v>
      </c>
      <c r="C997" s="11">
        <f>_xlfn.XLOOKUP($A997,'Cleaned - Medical Examinations'!$A$2:$A$2336,'Cleaned - Medical Examinations'!$B$2:$B$2336,0)</f>
        <v>29.79</v>
      </c>
      <c r="D997" s="11">
        <f>_xlfn.XLOOKUP($A997,'Cleaned - Medical Examinations'!$A$2:$A$2336,'Cleaned - Medical Examinations'!$C$2:$C$2336,0)</f>
        <v>9.0299999999999994</v>
      </c>
      <c r="E997" s="11" t="str">
        <f>_xlfn.XLOOKUP($A997,'Cleaned - Medical Examinations'!$A$2:$A$2336,'Cleaned - Medical Examinations'!$D$2:$D$2336,0)</f>
        <v>No</v>
      </c>
      <c r="F997" s="11" t="str">
        <f>_xlfn.XLOOKUP($A997,'Cleaned - Medical Examinations'!$A$2:$A$2336,'Cleaned - Medical Examinations'!$E$2:$E$2336,0)</f>
        <v>No</v>
      </c>
      <c r="G997" s="11" t="str">
        <f>_xlfn.XLOOKUP($A997,'Cleaned - Medical Examinations'!$A$2:$A$2336,'Cleaned - Medical Examinations'!$F$2:$F$2336,0)</f>
        <v>No</v>
      </c>
      <c r="H997" s="11">
        <f>_xlfn.XLOOKUP($A997,'Cleaned - Medical Examinations'!$A$2:$A$2336,'Cleaned - Medical Examinations'!$G$2:$G$2336,0)</f>
        <v>0</v>
      </c>
      <c r="I997" s="11" t="str">
        <f>_xlfn.XLOOKUP($A997,'Cleaned - Medical Examinations'!$A$2:$A$2336,'Cleaned - Medical Examinations'!$H$2:$H$2336,0)</f>
        <v>No</v>
      </c>
      <c r="J997" s="11" t="str">
        <f>_xlfn.XLOOKUP($A997,'Cleaned - Medical Examinations'!$A$2:$A$2336,'Cleaned - Medical Examinations'!$I$2:$I$2336,0)</f>
        <v>Overweight</v>
      </c>
      <c r="K997" s="11" t="str">
        <f t="shared" si="15"/>
        <v>Diabetic</v>
      </c>
      <c r="L997" s="14">
        <f>_xlfn.XLOOKUP($A997,'Cleaned - Hospitalisation Detai'!$A$2:$A$2344,'Cleaned - Hospitalisation Detai'!$J$2:$J$2344,0)</f>
        <v>26293</v>
      </c>
      <c r="M997" s="19">
        <f>_xlfn.XLOOKUP($A997,'Cleaned - Hospitalisation Detai'!$A$2:$A$2344,'Cleaned - Hospitalisation Detai'!$F$2:$F$2344,0)</f>
        <v>11265.71</v>
      </c>
      <c r="N997" s="19" t="str">
        <f>_xlfn.XLOOKUP($A997,'Cleaned - Hospitalisation Detai'!$A$2:$A$2344,'Cleaned - Hospitalisation Detai'!$G$2:$G$2344,0)</f>
        <v>tier - 3</v>
      </c>
      <c r="O997" s="19" t="str">
        <f>_xlfn.XLOOKUP($A997,'Cleaned - Hospitalisation Detai'!$A$2:$A$2344,'Cleaned - Hospitalisation Detai'!$H$2:$H$2344,0)</f>
        <v>tier - 1</v>
      </c>
      <c r="P997" s="19" t="str">
        <f>_xlfn.XLOOKUP($A997,'Cleaned - Hospitalisation Detai'!$A$2:$A$2344,'Cleaned - Hospitalisation Detai'!$I$2:$I$2344,0)</f>
        <v>R1025</v>
      </c>
      <c r="Q997" s="20">
        <f>_xlfn.XLOOKUP($A997,'Cleaned - Hospitalisation Detai'!$A$2:$A$2344,'Cleaned - Hospitalisation Detai'!$K$2:$K$2344,0)</f>
        <v>51</v>
      </c>
    </row>
    <row r="998" spans="1:17" ht="15.6" x14ac:dyDescent="0.3">
      <c r="A998" s="10" t="s">
        <v>1374</v>
      </c>
      <c r="B998" s="11" t="str">
        <f>_xlfn.XLOOKUP(A998,'Cleaned - Customer Names '!$A$2:$A$2336,'Cleaned - Customer Names '!$C$2:$C$2336,0)</f>
        <v>Jose A.</v>
      </c>
      <c r="C998" s="11">
        <f>_xlfn.XLOOKUP($A998,'Cleaned - Medical Examinations'!$A$2:$A$2336,'Cleaned - Medical Examinations'!$B$2:$B$2336,0)</f>
        <v>36.6</v>
      </c>
      <c r="D998" s="11">
        <f>_xlfn.XLOOKUP($A998,'Cleaned - Medical Examinations'!$A$2:$A$2336,'Cleaned - Medical Examinations'!$C$2:$C$2336,0)</f>
        <v>5.2</v>
      </c>
      <c r="E998" s="11" t="str">
        <f>_xlfn.XLOOKUP($A998,'Cleaned - Medical Examinations'!$A$2:$A$2336,'Cleaned - Medical Examinations'!$D$2:$D$2336,0)</f>
        <v>Yes</v>
      </c>
      <c r="F998" s="11" t="str">
        <f>_xlfn.XLOOKUP($A998,'Cleaned - Medical Examinations'!$A$2:$A$2336,'Cleaned - Medical Examinations'!$E$2:$E$2336,0)</f>
        <v>No</v>
      </c>
      <c r="G998" s="11" t="str">
        <f>_xlfn.XLOOKUP($A998,'Cleaned - Medical Examinations'!$A$2:$A$2336,'Cleaned - Medical Examinations'!$F$2:$F$2336,0)</f>
        <v>Yes</v>
      </c>
      <c r="H998" s="11">
        <f>_xlfn.XLOOKUP($A998,'Cleaned - Medical Examinations'!$A$2:$A$2336,'Cleaned - Medical Examinations'!$G$2:$G$2336,0)</f>
        <v>1</v>
      </c>
      <c r="I998" s="11" t="str">
        <f>_xlfn.XLOOKUP($A998,'Cleaned - Medical Examinations'!$A$2:$A$2336,'Cleaned - Medical Examinations'!$H$2:$H$2336,0)</f>
        <v>No</v>
      </c>
      <c r="J998" s="11" t="str">
        <f>_xlfn.XLOOKUP($A998,'Cleaned - Medical Examinations'!$A$2:$A$2336,'Cleaned - Medical Examinations'!$I$2:$I$2336,0)</f>
        <v>Obesity</v>
      </c>
      <c r="K998" s="11" t="str">
        <f t="shared" si="15"/>
        <v>Non-Diabetic</v>
      </c>
      <c r="L998" s="14">
        <f>_xlfn.XLOOKUP($A998,'Cleaned - Hospitalisation Detai'!$A$2:$A$2344,'Cleaned - Hospitalisation Detai'!$J$2:$J$2344,0)</f>
        <v>25487</v>
      </c>
      <c r="M998" s="19">
        <f>_xlfn.XLOOKUP($A998,'Cleaned - Hospitalisation Detai'!$A$2:$A$2344,'Cleaned - Hospitalisation Detai'!$F$2:$F$2344,0)</f>
        <v>11264.54</v>
      </c>
      <c r="N998" s="19" t="str">
        <f>_xlfn.XLOOKUP($A998,'Cleaned - Hospitalisation Detai'!$A$2:$A$2344,'Cleaned - Hospitalisation Detai'!$G$2:$G$2344,0)</f>
        <v>tier - 3</v>
      </c>
      <c r="O998" s="19" t="str">
        <f>_xlfn.XLOOKUP($A998,'Cleaned - Hospitalisation Detai'!$A$2:$A$2344,'Cleaned - Hospitalisation Detai'!$H$2:$H$2344,0)</f>
        <v>tier - 2</v>
      </c>
      <c r="P998" s="19" t="str">
        <f>_xlfn.XLOOKUP($A998,'Cleaned - Hospitalisation Detai'!$A$2:$A$2344,'Cleaned - Hospitalisation Detai'!$I$2:$I$2344,0)</f>
        <v>R1011</v>
      </c>
      <c r="Q998" s="20">
        <f>_xlfn.XLOOKUP($A998,'Cleaned - Hospitalisation Detai'!$A$2:$A$2344,'Cleaned - Hospitalisation Detai'!$K$2:$K$2344,0)</f>
        <v>53</v>
      </c>
    </row>
    <row r="999" spans="1:17" ht="15.6" x14ac:dyDescent="0.3">
      <c r="A999" s="10" t="s">
        <v>1373</v>
      </c>
      <c r="B999" s="11" t="str">
        <f>_xlfn.XLOOKUP(A999,'Cleaned - Customer Names '!$A$2:$A$2336,'Cleaned - Customer Names '!$C$2:$C$2336,0)</f>
        <v>Lauren</v>
      </c>
      <c r="C999" s="11">
        <f>_xlfn.XLOOKUP($A999,'Cleaned - Medical Examinations'!$A$2:$A$2336,'Cleaned - Medical Examinations'!$B$2:$B$2336,0)</f>
        <v>35.93</v>
      </c>
      <c r="D999" s="11">
        <f>_xlfn.XLOOKUP($A999,'Cleaned - Medical Examinations'!$A$2:$A$2336,'Cleaned - Medical Examinations'!$C$2:$C$2336,0)</f>
        <v>8.3000000000000007</v>
      </c>
      <c r="E999" s="11" t="str">
        <f>_xlfn.XLOOKUP($A999,'Cleaned - Medical Examinations'!$A$2:$A$2336,'Cleaned - Medical Examinations'!$D$2:$D$2336,0)</f>
        <v>Yes</v>
      </c>
      <c r="F999" s="11" t="str">
        <f>_xlfn.XLOOKUP($A999,'Cleaned - Medical Examinations'!$A$2:$A$2336,'Cleaned - Medical Examinations'!$E$2:$E$2336,0)</f>
        <v>No</v>
      </c>
      <c r="G999" s="11" t="str">
        <f>_xlfn.XLOOKUP($A999,'Cleaned - Medical Examinations'!$A$2:$A$2336,'Cleaned - Medical Examinations'!$F$2:$F$2336,0)</f>
        <v>No</v>
      </c>
      <c r="H999" s="11">
        <f>_xlfn.XLOOKUP($A999,'Cleaned - Medical Examinations'!$A$2:$A$2336,'Cleaned - Medical Examinations'!$G$2:$G$2336,0)</f>
        <v>0</v>
      </c>
      <c r="I999" s="11" t="str">
        <f>_xlfn.XLOOKUP($A999,'Cleaned - Medical Examinations'!$A$2:$A$2336,'Cleaned - Medical Examinations'!$H$2:$H$2336,0)</f>
        <v>No</v>
      </c>
      <c r="J999" s="11" t="str">
        <f>_xlfn.XLOOKUP($A999,'Cleaned - Medical Examinations'!$A$2:$A$2336,'Cleaned - Medical Examinations'!$I$2:$I$2336,0)</f>
        <v>Obesity</v>
      </c>
      <c r="K999" s="11" t="str">
        <f t="shared" si="15"/>
        <v>Diabetic</v>
      </c>
      <c r="L999" s="14">
        <f>_xlfn.XLOOKUP($A999,'Cleaned - Hospitalisation Detai'!$A$2:$A$2344,'Cleaned - Hospitalisation Detai'!$J$2:$J$2344,0)</f>
        <v>29861</v>
      </c>
      <c r="M999" s="19">
        <f>_xlfn.XLOOKUP($A999,'Cleaned - Hospitalisation Detai'!$A$2:$A$2344,'Cleaned - Hospitalisation Detai'!$F$2:$F$2344,0)</f>
        <v>11255.29</v>
      </c>
      <c r="N999" s="19" t="str">
        <f>_xlfn.XLOOKUP($A999,'Cleaned - Hospitalisation Detai'!$A$2:$A$2344,'Cleaned - Hospitalisation Detai'!$G$2:$G$2344,0)</f>
        <v>tier - 3</v>
      </c>
      <c r="O999" s="19" t="str">
        <f>_xlfn.XLOOKUP($A999,'Cleaned - Hospitalisation Detai'!$A$2:$A$2344,'Cleaned - Hospitalisation Detai'!$H$2:$H$2344,0)</f>
        <v>tier - 1</v>
      </c>
      <c r="P999" s="19" t="str">
        <f>_xlfn.XLOOKUP($A999,'Cleaned - Hospitalisation Detai'!$A$2:$A$2344,'Cleaned - Hospitalisation Detai'!$I$2:$I$2344,0)</f>
        <v>R1026</v>
      </c>
      <c r="Q999" s="20">
        <f>_xlfn.XLOOKUP($A999,'Cleaned - Hospitalisation Detai'!$A$2:$A$2344,'Cleaned - Hospitalisation Detai'!$K$2:$K$2344,0)</f>
        <v>41</v>
      </c>
    </row>
    <row r="1000" spans="1:17" ht="15.6" x14ac:dyDescent="0.3">
      <c r="A1000" s="10" t="s">
        <v>1372</v>
      </c>
      <c r="B1000" s="11" t="str">
        <f>_xlfn.XLOOKUP(A1000,'Cleaned - Customer Names '!$A$2:$A$2336,'Cleaned - Customer Names '!$C$2:$C$2336,0)</f>
        <v>Jonathon M.</v>
      </c>
      <c r="C1000" s="11">
        <f>_xlfn.XLOOKUP($A1000,'Cleaned - Medical Examinations'!$A$2:$A$2336,'Cleaned - Medical Examinations'!$B$2:$B$2336,0)</f>
        <v>28.6</v>
      </c>
      <c r="D1000" s="11">
        <f>_xlfn.XLOOKUP($A1000,'Cleaned - Medical Examinations'!$A$2:$A$2336,'Cleaned - Medical Examinations'!$C$2:$C$2336,0)</f>
        <v>5.56</v>
      </c>
      <c r="E1000" s="11" t="str">
        <f>_xlfn.XLOOKUP($A1000,'Cleaned - Medical Examinations'!$A$2:$A$2336,'Cleaned - Medical Examinations'!$D$2:$D$2336,0)</f>
        <v>Yes</v>
      </c>
      <c r="F1000" s="11" t="str">
        <f>_xlfn.XLOOKUP($A1000,'Cleaned - Medical Examinations'!$A$2:$A$2336,'Cleaned - Medical Examinations'!$E$2:$E$2336,0)</f>
        <v>No</v>
      </c>
      <c r="G1000" s="11" t="str">
        <f>_xlfn.XLOOKUP($A1000,'Cleaned - Medical Examinations'!$A$2:$A$2336,'Cleaned - Medical Examinations'!$F$2:$F$2336,0)</f>
        <v>Yes</v>
      </c>
      <c r="H1000" s="11">
        <f>_xlfn.XLOOKUP($A1000,'Cleaned - Medical Examinations'!$A$2:$A$2336,'Cleaned - Medical Examinations'!$G$2:$G$2336,0)</f>
        <v>1</v>
      </c>
      <c r="I1000" s="11" t="str">
        <f>_xlfn.XLOOKUP($A1000,'Cleaned - Medical Examinations'!$A$2:$A$2336,'Cleaned - Medical Examinations'!$H$2:$H$2336,0)</f>
        <v>No</v>
      </c>
      <c r="J1000" s="11" t="str">
        <f>_xlfn.XLOOKUP($A1000,'Cleaned - Medical Examinations'!$A$2:$A$2336,'Cleaned - Medical Examinations'!$I$2:$I$2336,0)</f>
        <v>Overweight</v>
      </c>
      <c r="K1000" s="11" t="str">
        <f t="shared" si="15"/>
        <v>Non-Diabetic</v>
      </c>
      <c r="L1000" s="14">
        <f>_xlfn.XLOOKUP($A1000,'Cleaned - Hospitalisation Detai'!$A$2:$A$2344,'Cleaned - Hospitalisation Detai'!$J$2:$J$2344,0)</f>
        <v>25435</v>
      </c>
      <c r="M1000" s="19">
        <f>_xlfn.XLOOKUP($A1000,'Cleaned - Hospitalisation Detai'!$A$2:$A$2344,'Cleaned - Hospitalisation Detai'!$F$2:$F$2344,0)</f>
        <v>11253.42</v>
      </c>
      <c r="N1000" s="19" t="str">
        <f>_xlfn.XLOOKUP($A1000,'Cleaned - Hospitalisation Detai'!$A$2:$A$2344,'Cleaned - Hospitalisation Detai'!$G$2:$G$2344,0)</f>
        <v>tier - 3</v>
      </c>
      <c r="O1000" s="19" t="str">
        <f>_xlfn.XLOOKUP($A1000,'Cleaned - Hospitalisation Detai'!$A$2:$A$2344,'Cleaned - Hospitalisation Detai'!$H$2:$H$2344,0)</f>
        <v>tier - 1</v>
      </c>
      <c r="P1000" s="19" t="str">
        <f>_xlfn.XLOOKUP($A1000,'Cleaned - Hospitalisation Detai'!$A$2:$A$2344,'Cleaned - Hospitalisation Detai'!$I$2:$I$2344,0)</f>
        <v>R1011</v>
      </c>
      <c r="Q1000" s="20">
        <f>_xlfn.XLOOKUP($A1000,'Cleaned - Hospitalisation Detai'!$A$2:$A$2344,'Cleaned - Hospitalisation Detai'!$K$2:$K$2344,0)</f>
        <v>53</v>
      </c>
    </row>
    <row r="1001" spans="1:17" ht="15.6" x14ac:dyDescent="0.3">
      <c r="A1001" s="10" t="s">
        <v>1371</v>
      </c>
      <c r="B1001" s="11" t="str">
        <f>_xlfn.XLOOKUP(A1001,'Cleaned - Customer Names '!$A$2:$A$2336,'Cleaned - Customer Names '!$C$2:$C$2336,0)</f>
        <v>Stephanie A</v>
      </c>
      <c r="C1001" s="11">
        <f>_xlfn.XLOOKUP($A1001,'Cleaned - Medical Examinations'!$A$2:$A$2336,'Cleaned - Medical Examinations'!$B$2:$B$2336,0)</f>
        <v>39.17</v>
      </c>
      <c r="D1001" s="11">
        <f>_xlfn.XLOOKUP($A1001,'Cleaned - Medical Examinations'!$A$2:$A$2336,'Cleaned - Medical Examinations'!$C$2:$C$2336,0)</f>
        <v>4.1500000000000004</v>
      </c>
      <c r="E1001" s="11" t="str">
        <f>_xlfn.XLOOKUP($A1001,'Cleaned - Medical Examinations'!$A$2:$A$2336,'Cleaned - Medical Examinations'!$D$2:$D$2336,0)</f>
        <v>No</v>
      </c>
      <c r="F1001" s="11" t="str">
        <f>_xlfn.XLOOKUP($A1001,'Cleaned - Medical Examinations'!$A$2:$A$2336,'Cleaned - Medical Examinations'!$E$2:$E$2336,0)</f>
        <v>No</v>
      </c>
      <c r="G1001" s="11" t="str">
        <f>_xlfn.XLOOKUP($A1001,'Cleaned - Medical Examinations'!$A$2:$A$2336,'Cleaned - Medical Examinations'!$F$2:$F$2336,0)</f>
        <v>No</v>
      </c>
      <c r="H1001" s="11">
        <f>_xlfn.XLOOKUP($A1001,'Cleaned - Medical Examinations'!$A$2:$A$2336,'Cleaned - Medical Examinations'!$G$2:$G$2336,0)</f>
        <v>0</v>
      </c>
      <c r="I1001" s="11" t="str">
        <f>_xlfn.XLOOKUP($A1001,'Cleaned - Medical Examinations'!$A$2:$A$2336,'Cleaned - Medical Examinations'!$H$2:$H$2336,0)</f>
        <v>No</v>
      </c>
      <c r="J1001" s="11" t="str">
        <f>_xlfn.XLOOKUP($A1001,'Cleaned - Medical Examinations'!$A$2:$A$2336,'Cleaned - Medical Examinations'!$I$2:$I$2336,0)</f>
        <v>Obesity</v>
      </c>
      <c r="K1001" s="11" t="str">
        <f t="shared" si="15"/>
        <v>Non-Diabetic</v>
      </c>
      <c r="L1001" s="14">
        <f>_xlfn.XLOOKUP($A1001,'Cleaned - Hospitalisation Detai'!$A$2:$A$2344,'Cleaned - Hospitalisation Detai'!$J$2:$J$2344,0)</f>
        <v>32859</v>
      </c>
      <c r="M1001" s="19">
        <f>_xlfn.XLOOKUP($A1001,'Cleaned - Hospitalisation Detai'!$A$2:$A$2344,'Cleaned - Hospitalisation Detai'!$F$2:$F$2344,0)</f>
        <v>11250.43</v>
      </c>
      <c r="N1001" s="19" t="str">
        <f>_xlfn.XLOOKUP($A1001,'Cleaned - Hospitalisation Detai'!$A$2:$A$2344,'Cleaned - Hospitalisation Detai'!$G$2:$G$2344,0)</f>
        <v>tier - 3</v>
      </c>
      <c r="O1001" s="19" t="str">
        <f>_xlfn.XLOOKUP($A1001,'Cleaned - Hospitalisation Detai'!$A$2:$A$2344,'Cleaned - Hospitalisation Detai'!$H$2:$H$2344,0)</f>
        <v>tier - 2</v>
      </c>
      <c r="P1001" s="19" t="str">
        <f>_xlfn.XLOOKUP($A1001,'Cleaned - Hospitalisation Detai'!$A$2:$A$2344,'Cleaned - Hospitalisation Detai'!$I$2:$I$2344,0)</f>
        <v>R1026</v>
      </c>
      <c r="Q1001" s="20">
        <f>_xlfn.XLOOKUP($A1001,'Cleaned - Hospitalisation Detai'!$A$2:$A$2344,'Cleaned - Hospitalisation Detai'!$K$2:$K$2344,0)</f>
        <v>33</v>
      </c>
    </row>
    <row r="1002" spans="1:17" ht="15.6" x14ac:dyDescent="0.3">
      <c r="A1002" s="10" t="s">
        <v>1370</v>
      </c>
      <c r="B1002" s="11" t="str">
        <f>_xlfn.XLOOKUP(A1002,'Cleaned - Customer Names '!$A$2:$A$2336,'Cleaned - Customer Names '!$C$2:$C$2336,0)</f>
        <v>Patrick</v>
      </c>
      <c r="C1002" s="11">
        <f>_xlfn.XLOOKUP($A1002,'Cleaned - Medical Examinations'!$A$2:$A$2336,'Cleaned - Medical Examinations'!$B$2:$B$2336,0)</f>
        <v>26.41</v>
      </c>
      <c r="D1002" s="11">
        <f>_xlfn.XLOOKUP($A1002,'Cleaned - Medical Examinations'!$A$2:$A$2336,'Cleaned - Medical Examinations'!$C$2:$C$2336,0)</f>
        <v>5.99</v>
      </c>
      <c r="E1002" s="11" t="str">
        <f>_xlfn.XLOOKUP($A1002,'Cleaned - Medical Examinations'!$A$2:$A$2336,'Cleaned - Medical Examinations'!$D$2:$D$2336,0)</f>
        <v>Yes</v>
      </c>
      <c r="F1002" s="11" t="str">
        <f>_xlfn.XLOOKUP($A1002,'Cleaned - Medical Examinations'!$A$2:$A$2336,'Cleaned - Medical Examinations'!$E$2:$E$2336,0)</f>
        <v>No</v>
      </c>
      <c r="G1002" s="11" t="str">
        <f>_xlfn.XLOOKUP($A1002,'Cleaned - Medical Examinations'!$A$2:$A$2336,'Cleaned - Medical Examinations'!$F$2:$F$2336,0)</f>
        <v>Yes</v>
      </c>
      <c r="H1002" s="11">
        <f>_xlfn.XLOOKUP($A1002,'Cleaned - Medical Examinations'!$A$2:$A$2336,'Cleaned - Medical Examinations'!$G$2:$G$2336,0)</f>
        <v>1</v>
      </c>
      <c r="I1002" s="11" t="str">
        <f>_xlfn.XLOOKUP($A1002,'Cleaned - Medical Examinations'!$A$2:$A$2336,'Cleaned - Medical Examinations'!$H$2:$H$2336,0)</f>
        <v>No</v>
      </c>
      <c r="J1002" s="11" t="str">
        <f>_xlfn.XLOOKUP($A1002,'Cleaned - Medical Examinations'!$A$2:$A$2336,'Cleaned - Medical Examinations'!$I$2:$I$2336,0)</f>
        <v>Overweight</v>
      </c>
      <c r="K1002" s="11" t="str">
        <f t="shared" si="15"/>
        <v>Non-Diabetic</v>
      </c>
      <c r="L1002" s="14">
        <f>_xlfn.XLOOKUP($A1002,'Cleaned - Hospitalisation Detai'!$A$2:$A$2344,'Cleaned - Hospitalisation Detai'!$J$2:$J$2344,0)</f>
        <v>25567</v>
      </c>
      <c r="M1002" s="19">
        <f>_xlfn.XLOOKUP($A1002,'Cleaned - Hospitalisation Detai'!$A$2:$A$2344,'Cleaned - Hospitalisation Detai'!$F$2:$F$2344,0)</f>
        <v>11244.38</v>
      </c>
      <c r="N1002" s="19" t="str">
        <f>_xlfn.XLOOKUP($A1002,'Cleaned - Hospitalisation Detai'!$A$2:$A$2344,'Cleaned - Hospitalisation Detai'!$G$2:$G$2344,0)</f>
        <v>tier - 3</v>
      </c>
      <c r="O1002" s="19" t="str">
        <f>_xlfn.XLOOKUP($A1002,'Cleaned - Hospitalisation Detai'!$A$2:$A$2344,'Cleaned - Hospitalisation Detai'!$H$2:$H$2344,0)</f>
        <v>tier - 1</v>
      </c>
      <c r="P1002" s="19" t="str">
        <f>_xlfn.XLOOKUP($A1002,'Cleaned - Hospitalisation Detai'!$A$2:$A$2344,'Cleaned - Hospitalisation Detai'!$I$2:$I$2344,0)</f>
        <v>R1016</v>
      </c>
      <c r="Q1002" s="20">
        <f>_xlfn.XLOOKUP($A1002,'Cleaned - Hospitalisation Detai'!$A$2:$A$2344,'Cleaned - Hospitalisation Detai'!$K$2:$K$2344,0)</f>
        <v>53</v>
      </c>
    </row>
    <row r="1003" spans="1:17" ht="15.6" x14ac:dyDescent="0.3">
      <c r="A1003" s="10" t="s">
        <v>1369</v>
      </c>
      <c r="B1003" s="11" t="str">
        <f>_xlfn.XLOOKUP(A1003,'Cleaned - Customer Names '!$A$2:$A$2336,'Cleaned - Customer Names '!$C$2:$C$2336,0)</f>
        <v>Krista</v>
      </c>
      <c r="C1003" s="11">
        <f>_xlfn.XLOOKUP($A1003,'Cleaned - Medical Examinations'!$A$2:$A$2336,'Cleaned - Medical Examinations'!$B$2:$B$2336,0)</f>
        <v>30.63</v>
      </c>
      <c r="D1003" s="11">
        <f>_xlfn.XLOOKUP($A1003,'Cleaned - Medical Examinations'!$A$2:$A$2336,'Cleaned - Medical Examinations'!$C$2:$C$2336,0)</f>
        <v>5.8</v>
      </c>
      <c r="E1003" s="11" t="str">
        <f>_xlfn.XLOOKUP($A1003,'Cleaned - Medical Examinations'!$A$2:$A$2336,'Cleaned - Medical Examinations'!$D$2:$D$2336,0)</f>
        <v>Yes</v>
      </c>
      <c r="F1003" s="11" t="str">
        <f>_xlfn.XLOOKUP($A1003,'Cleaned - Medical Examinations'!$A$2:$A$2336,'Cleaned - Medical Examinations'!$E$2:$E$2336,0)</f>
        <v>No</v>
      </c>
      <c r="G1003" s="11" t="str">
        <f>_xlfn.XLOOKUP($A1003,'Cleaned - Medical Examinations'!$A$2:$A$2336,'Cleaned - Medical Examinations'!$F$2:$F$2336,0)</f>
        <v>No</v>
      </c>
      <c r="H1003" s="11">
        <f>_xlfn.XLOOKUP($A1003,'Cleaned - Medical Examinations'!$A$2:$A$2336,'Cleaned - Medical Examinations'!$G$2:$G$2336,0)</f>
        <v>0</v>
      </c>
      <c r="I1003" s="11" t="str">
        <f>_xlfn.XLOOKUP($A1003,'Cleaned - Medical Examinations'!$A$2:$A$2336,'Cleaned - Medical Examinations'!$H$2:$H$2336,0)</f>
        <v>No</v>
      </c>
      <c r="J1003" s="11" t="str">
        <f>_xlfn.XLOOKUP($A1003,'Cleaned - Medical Examinations'!$A$2:$A$2336,'Cleaned - Medical Examinations'!$I$2:$I$2336,0)</f>
        <v>Obesity</v>
      </c>
      <c r="K1003" s="11" t="str">
        <f t="shared" si="15"/>
        <v>Non-Diabetic</v>
      </c>
      <c r="L1003" s="14">
        <f>_xlfn.XLOOKUP($A1003,'Cleaned - Hospitalisation Detai'!$A$2:$A$2344,'Cleaned - Hospitalisation Detai'!$J$2:$J$2344,0)</f>
        <v>27939</v>
      </c>
      <c r="M1003" s="19">
        <f>_xlfn.XLOOKUP($A1003,'Cleaned - Hospitalisation Detai'!$A$2:$A$2344,'Cleaned - Hospitalisation Detai'!$F$2:$F$2344,0)</f>
        <v>11217.35</v>
      </c>
      <c r="N1003" s="19" t="str">
        <f>_xlfn.XLOOKUP($A1003,'Cleaned - Hospitalisation Detai'!$A$2:$A$2344,'Cleaned - Hospitalisation Detai'!$G$2:$G$2344,0)</f>
        <v>tier - 3</v>
      </c>
      <c r="O1003" s="19" t="str">
        <f>_xlfn.XLOOKUP($A1003,'Cleaned - Hospitalisation Detai'!$A$2:$A$2344,'Cleaned - Hospitalisation Detai'!$H$2:$H$2344,0)</f>
        <v>tier - 2</v>
      </c>
      <c r="P1003" s="19" t="str">
        <f>_xlfn.XLOOKUP($A1003,'Cleaned - Hospitalisation Detai'!$A$2:$A$2344,'Cleaned - Hospitalisation Detai'!$I$2:$I$2344,0)</f>
        <v>R1025</v>
      </c>
      <c r="Q1003" s="20">
        <f>_xlfn.XLOOKUP($A1003,'Cleaned - Hospitalisation Detai'!$A$2:$A$2344,'Cleaned - Hospitalisation Detai'!$K$2:$K$2344,0)</f>
        <v>46</v>
      </c>
    </row>
    <row r="1004" spans="1:17" ht="15.6" x14ac:dyDescent="0.3">
      <c r="A1004" s="10" t="s">
        <v>1368</v>
      </c>
      <c r="B1004" s="11" t="str">
        <f>_xlfn.XLOOKUP(A1004,'Cleaned - Customer Names '!$A$2:$A$2336,'Cleaned - Customer Names '!$C$2:$C$2336,0)</f>
        <v>Jenessa</v>
      </c>
      <c r="C1004" s="11">
        <f>_xlfn.XLOOKUP($A1004,'Cleaned - Medical Examinations'!$A$2:$A$2336,'Cleaned - Medical Examinations'!$B$2:$B$2336,0)</f>
        <v>31.73</v>
      </c>
      <c r="D1004" s="11">
        <f>_xlfn.XLOOKUP($A1004,'Cleaned - Medical Examinations'!$A$2:$A$2336,'Cleaned - Medical Examinations'!$C$2:$C$2336,0)</f>
        <v>7.32</v>
      </c>
      <c r="E1004" s="11" t="str">
        <f>_xlfn.XLOOKUP($A1004,'Cleaned - Medical Examinations'!$A$2:$A$2336,'Cleaned - Medical Examinations'!$D$2:$D$2336,0)</f>
        <v>Yes</v>
      </c>
      <c r="F1004" s="11" t="str">
        <f>_xlfn.XLOOKUP($A1004,'Cleaned - Medical Examinations'!$A$2:$A$2336,'Cleaned - Medical Examinations'!$E$2:$E$2336,0)</f>
        <v>No</v>
      </c>
      <c r="G1004" s="11" t="str">
        <f>_xlfn.XLOOKUP($A1004,'Cleaned - Medical Examinations'!$A$2:$A$2336,'Cleaned - Medical Examinations'!$F$2:$F$2336,0)</f>
        <v>No</v>
      </c>
      <c r="H1004" s="11">
        <f>_xlfn.XLOOKUP($A1004,'Cleaned - Medical Examinations'!$A$2:$A$2336,'Cleaned - Medical Examinations'!$G$2:$G$2336,0)</f>
        <v>2</v>
      </c>
      <c r="I1004" s="11" t="str">
        <f>_xlfn.XLOOKUP($A1004,'Cleaned - Medical Examinations'!$A$2:$A$2336,'Cleaned - Medical Examinations'!$H$2:$H$2336,0)</f>
        <v>No</v>
      </c>
      <c r="J1004" s="11" t="str">
        <f>_xlfn.XLOOKUP($A1004,'Cleaned - Medical Examinations'!$A$2:$A$2336,'Cleaned - Medical Examinations'!$I$2:$I$2336,0)</f>
        <v>Obesity</v>
      </c>
      <c r="K1004" s="11" t="str">
        <f t="shared" si="15"/>
        <v>Diabetic</v>
      </c>
      <c r="L1004" s="14">
        <f>_xlfn.XLOOKUP($A1004,'Cleaned - Hospitalisation Detai'!$A$2:$A$2344,'Cleaned - Hospitalisation Detai'!$J$2:$J$2344,0)</f>
        <v>25733</v>
      </c>
      <c r="M1004" s="19">
        <f>_xlfn.XLOOKUP($A1004,'Cleaned - Hospitalisation Detai'!$A$2:$A$2344,'Cleaned - Hospitalisation Detai'!$F$2:$F$2344,0)</f>
        <v>11187.66</v>
      </c>
      <c r="N1004" s="19" t="str">
        <f>_xlfn.XLOOKUP($A1004,'Cleaned - Hospitalisation Detai'!$A$2:$A$2344,'Cleaned - Hospitalisation Detai'!$G$2:$G$2344,0)</f>
        <v>tier - 3</v>
      </c>
      <c r="O1004" s="19" t="str">
        <f>_xlfn.XLOOKUP($A1004,'Cleaned - Hospitalisation Detai'!$A$2:$A$2344,'Cleaned - Hospitalisation Detai'!$H$2:$H$2344,0)</f>
        <v>tier - 2</v>
      </c>
      <c r="P1004" s="19" t="str">
        <f>_xlfn.XLOOKUP($A1004,'Cleaned - Hospitalisation Detai'!$A$2:$A$2344,'Cleaned - Hospitalisation Detai'!$I$2:$I$2344,0)</f>
        <v>R1012</v>
      </c>
      <c r="Q1004" s="20">
        <f>_xlfn.XLOOKUP($A1004,'Cleaned - Hospitalisation Detai'!$A$2:$A$2344,'Cleaned - Hospitalisation Detai'!$K$2:$K$2344,0)</f>
        <v>52</v>
      </c>
    </row>
    <row r="1005" spans="1:17" ht="15.6" x14ac:dyDescent="0.3">
      <c r="A1005" s="10" t="s">
        <v>1367</v>
      </c>
      <c r="B1005" s="11" t="str">
        <f>_xlfn.XLOOKUP(A1005,'Cleaned - Customer Names '!$A$2:$A$2336,'Cleaned - Customer Names '!$C$2:$C$2336,0)</f>
        <v>Ryan M.</v>
      </c>
      <c r="C1005" s="11">
        <f>_xlfn.XLOOKUP($A1005,'Cleaned - Medical Examinations'!$A$2:$A$2336,'Cleaned - Medical Examinations'!$B$2:$B$2336,0)</f>
        <v>30.7</v>
      </c>
      <c r="D1005" s="11">
        <f>_xlfn.XLOOKUP($A1005,'Cleaned - Medical Examinations'!$A$2:$A$2336,'Cleaned - Medical Examinations'!$C$2:$C$2336,0)</f>
        <v>5.16</v>
      </c>
      <c r="E1005" s="11" t="str">
        <f>_xlfn.XLOOKUP($A1005,'Cleaned - Medical Examinations'!$A$2:$A$2336,'Cleaned - Medical Examinations'!$D$2:$D$2336,0)</f>
        <v>No</v>
      </c>
      <c r="F1005" s="11" t="str">
        <f>_xlfn.XLOOKUP($A1005,'Cleaned - Medical Examinations'!$A$2:$A$2336,'Cleaned - Medical Examinations'!$E$2:$E$2336,0)</f>
        <v>No</v>
      </c>
      <c r="G1005" s="11" t="str">
        <f>_xlfn.XLOOKUP($A1005,'Cleaned - Medical Examinations'!$A$2:$A$2336,'Cleaned - Medical Examinations'!$F$2:$F$2336,0)</f>
        <v>No</v>
      </c>
      <c r="H1005" s="11">
        <f>_xlfn.XLOOKUP($A1005,'Cleaned - Medical Examinations'!$A$2:$A$2336,'Cleaned - Medical Examinations'!$G$2:$G$2336,0)</f>
        <v>2</v>
      </c>
      <c r="I1005" s="11" t="str">
        <f>_xlfn.XLOOKUP($A1005,'Cleaned - Medical Examinations'!$A$2:$A$2336,'Cleaned - Medical Examinations'!$H$2:$H$2336,0)</f>
        <v>No</v>
      </c>
      <c r="J1005" s="11" t="str">
        <f>_xlfn.XLOOKUP($A1005,'Cleaned - Medical Examinations'!$A$2:$A$2336,'Cleaned - Medical Examinations'!$I$2:$I$2336,0)</f>
        <v>Obesity</v>
      </c>
      <c r="K1005" s="11" t="str">
        <f t="shared" si="15"/>
        <v>Non-Diabetic</v>
      </c>
      <c r="L1005" s="14">
        <f>_xlfn.XLOOKUP($A1005,'Cleaned - Hospitalisation Detai'!$A$2:$A$2344,'Cleaned - Hospitalisation Detai'!$J$2:$J$2344,0)</f>
        <v>26545</v>
      </c>
      <c r="M1005" s="19">
        <f>_xlfn.XLOOKUP($A1005,'Cleaned - Hospitalisation Detai'!$A$2:$A$2344,'Cleaned - Hospitalisation Detai'!$F$2:$F$2344,0)</f>
        <v>11186.2</v>
      </c>
      <c r="N1005" s="19" t="str">
        <f>_xlfn.XLOOKUP($A1005,'Cleaned - Hospitalisation Detai'!$A$2:$A$2344,'Cleaned - Hospitalisation Detai'!$G$2:$G$2344,0)</f>
        <v>tier - 3</v>
      </c>
      <c r="O1005" s="19" t="str">
        <f>_xlfn.XLOOKUP($A1005,'Cleaned - Hospitalisation Detai'!$A$2:$A$2344,'Cleaned - Hospitalisation Detai'!$H$2:$H$2344,0)</f>
        <v>tier - 2</v>
      </c>
      <c r="P1005" s="19" t="str">
        <f>_xlfn.XLOOKUP($A1005,'Cleaned - Hospitalisation Detai'!$A$2:$A$2344,'Cleaned - Hospitalisation Detai'!$I$2:$I$2344,0)</f>
        <v>R1021</v>
      </c>
      <c r="Q1005" s="20">
        <f>_xlfn.XLOOKUP($A1005,'Cleaned - Hospitalisation Detai'!$A$2:$A$2344,'Cleaned - Hospitalisation Detai'!$K$2:$K$2344,0)</f>
        <v>50</v>
      </c>
    </row>
    <row r="1006" spans="1:17" ht="15.6" x14ac:dyDescent="0.3">
      <c r="A1006" s="10" t="s">
        <v>1366</v>
      </c>
      <c r="B1006" s="11" t="str">
        <f>_xlfn.XLOOKUP(A1006,'Cleaned - Customer Names '!$A$2:$A$2336,'Cleaned - Customer Names '!$C$2:$C$2336,0)</f>
        <v>Thomas</v>
      </c>
      <c r="C1006" s="11">
        <f>_xlfn.XLOOKUP($A1006,'Cleaned - Medical Examinations'!$A$2:$A$2336,'Cleaned - Medical Examinations'!$B$2:$B$2336,0)</f>
        <v>25.934999999999999</v>
      </c>
      <c r="D1006" s="11">
        <f>_xlfn.XLOOKUP($A1006,'Cleaned - Medical Examinations'!$A$2:$A$2336,'Cleaned - Medical Examinations'!$C$2:$C$2336,0)</f>
        <v>5.96</v>
      </c>
      <c r="E1006" s="11" t="str">
        <f>_xlfn.XLOOKUP($A1006,'Cleaned - Medical Examinations'!$A$2:$A$2336,'Cleaned - Medical Examinations'!$D$2:$D$2336,0)</f>
        <v>Yes</v>
      </c>
      <c r="F1006" s="11" t="str">
        <f>_xlfn.XLOOKUP($A1006,'Cleaned - Medical Examinations'!$A$2:$A$2336,'Cleaned - Medical Examinations'!$E$2:$E$2336,0)</f>
        <v>No</v>
      </c>
      <c r="G1006" s="11" t="str">
        <f>_xlfn.XLOOKUP($A1006,'Cleaned - Medical Examinations'!$A$2:$A$2336,'Cleaned - Medical Examinations'!$F$2:$F$2336,0)</f>
        <v>No</v>
      </c>
      <c r="H1006" s="11">
        <f>_xlfn.XLOOKUP($A1006,'Cleaned - Medical Examinations'!$A$2:$A$2336,'Cleaned - Medical Examinations'!$G$2:$G$2336,0)</f>
        <v>2</v>
      </c>
      <c r="I1006" s="11" t="str">
        <f>_xlfn.XLOOKUP($A1006,'Cleaned - Medical Examinations'!$A$2:$A$2336,'Cleaned - Medical Examinations'!$H$2:$H$2336,0)</f>
        <v>No</v>
      </c>
      <c r="J1006" s="11" t="str">
        <f>_xlfn.XLOOKUP($A1006,'Cleaned - Medical Examinations'!$A$2:$A$2336,'Cleaned - Medical Examinations'!$I$2:$I$2336,0)</f>
        <v>Overweight</v>
      </c>
      <c r="K1006" s="11" t="str">
        <f t="shared" si="15"/>
        <v>Non-Diabetic</v>
      </c>
      <c r="L1006" s="14">
        <f>_xlfn.XLOOKUP($A1006,'Cleaned - Hospitalisation Detai'!$A$2:$A$2344,'Cleaned - Hospitalisation Detai'!$J$2:$J$2344,0)</f>
        <v>24325</v>
      </c>
      <c r="M1006" s="19">
        <f>_xlfn.XLOOKUP($A1006,'Cleaned - Hospitalisation Detai'!$A$2:$A$2344,'Cleaned - Hospitalisation Detai'!$F$2:$F$2344,0)</f>
        <v>11165.42</v>
      </c>
      <c r="N1006" s="19" t="str">
        <f>_xlfn.XLOOKUP($A1006,'Cleaned - Hospitalisation Detai'!$A$2:$A$2344,'Cleaned - Hospitalisation Detai'!$G$2:$G$2344,0)</f>
        <v>tier - 3</v>
      </c>
      <c r="O1006" s="19" t="str">
        <f>_xlfn.XLOOKUP($A1006,'Cleaned - Hospitalisation Detai'!$A$2:$A$2344,'Cleaned - Hospitalisation Detai'!$H$2:$H$2344,0)</f>
        <v>tier - 1</v>
      </c>
      <c r="P1006" s="19" t="str">
        <f>_xlfn.XLOOKUP($A1006,'Cleaned - Hospitalisation Detai'!$A$2:$A$2344,'Cleaned - Hospitalisation Detai'!$I$2:$I$2344,0)</f>
        <v>R1016</v>
      </c>
      <c r="Q1006" s="20">
        <f>_xlfn.XLOOKUP($A1006,'Cleaned - Hospitalisation Detai'!$A$2:$A$2344,'Cleaned - Hospitalisation Detai'!$K$2:$K$2344,0)</f>
        <v>56</v>
      </c>
    </row>
    <row r="1007" spans="1:17" ht="15.6" x14ac:dyDescent="0.3">
      <c r="A1007" s="10" t="s">
        <v>1365</v>
      </c>
      <c r="B1007" s="11" t="str">
        <f>_xlfn.XLOOKUP(A1007,'Cleaned - Customer Names '!$A$2:$A$2336,'Cleaned - Customer Names '!$C$2:$C$2336,0)</f>
        <v>Amanda N.</v>
      </c>
      <c r="C1007" s="11">
        <f>_xlfn.XLOOKUP($A1007,'Cleaned - Medical Examinations'!$A$2:$A$2336,'Cleaned - Medical Examinations'!$B$2:$B$2336,0)</f>
        <v>35.9</v>
      </c>
      <c r="D1007" s="11">
        <f>_xlfn.XLOOKUP($A1007,'Cleaned - Medical Examinations'!$A$2:$A$2336,'Cleaned - Medical Examinations'!$C$2:$C$2336,0)</f>
        <v>4.8499999999999996</v>
      </c>
      <c r="E1007" s="11" t="str">
        <f>_xlfn.XLOOKUP($A1007,'Cleaned - Medical Examinations'!$A$2:$A$2336,'Cleaned - Medical Examinations'!$D$2:$D$2336,0)</f>
        <v>Yes</v>
      </c>
      <c r="F1007" s="11" t="str">
        <f>_xlfn.XLOOKUP($A1007,'Cleaned - Medical Examinations'!$A$2:$A$2336,'Cleaned - Medical Examinations'!$E$2:$E$2336,0)</f>
        <v>No</v>
      </c>
      <c r="G1007" s="11" t="str">
        <f>_xlfn.XLOOKUP($A1007,'Cleaned - Medical Examinations'!$A$2:$A$2336,'Cleaned - Medical Examinations'!$F$2:$F$2336,0)</f>
        <v>Yes</v>
      </c>
      <c r="H1007" s="11">
        <f>_xlfn.XLOOKUP($A1007,'Cleaned - Medical Examinations'!$A$2:$A$2336,'Cleaned - Medical Examinations'!$G$2:$G$2336,0)</f>
        <v>1</v>
      </c>
      <c r="I1007" s="11" t="str">
        <f>_xlfn.XLOOKUP($A1007,'Cleaned - Medical Examinations'!$A$2:$A$2336,'Cleaned - Medical Examinations'!$H$2:$H$2336,0)</f>
        <v>No</v>
      </c>
      <c r="J1007" s="11" t="str">
        <f>_xlfn.XLOOKUP($A1007,'Cleaned - Medical Examinations'!$A$2:$A$2336,'Cleaned - Medical Examinations'!$I$2:$I$2336,0)</f>
        <v>Obesity</v>
      </c>
      <c r="K1007" s="11" t="str">
        <f t="shared" si="15"/>
        <v>Non-Diabetic</v>
      </c>
      <c r="L1007" s="14">
        <f>_xlfn.XLOOKUP($A1007,'Cleaned - Hospitalisation Detai'!$A$2:$A$2344,'Cleaned - Hospitalisation Detai'!$J$2:$J$2344,0)</f>
        <v>25379</v>
      </c>
      <c r="M1007" s="19">
        <f>_xlfn.XLOOKUP($A1007,'Cleaned - Hospitalisation Detai'!$A$2:$A$2344,'Cleaned - Hospitalisation Detai'!$F$2:$F$2344,0)</f>
        <v>11163.57</v>
      </c>
      <c r="N1007" s="19" t="str">
        <f>_xlfn.XLOOKUP($A1007,'Cleaned - Hospitalisation Detai'!$A$2:$A$2344,'Cleaned - Hospitalisation Detai'!$G$2:$G$2344,0)</f>
        <v>tier - 3</v>
      </c>
      <c r="O1007" s="19" t="str">
        <f>_xlfn.XLOOKUP($A1007,'Cleaned - Hospitalisation Detai'!$A$2:$A$2344,'Cleaned - Hospitalisation Detai'!$H$2:$H$2344,0)</f>
        <v>tier - 2</v>
      </c>
      <c r="P1007" s="19" t="str">
        <f>_xlfn.XLOOKUP($A1007,'Cleaned - Hospitalisation Detai'!$A$2:$A$2344,'Cleaned - Hospitalisation Detai'!$I$2:$I$2344,0)</f>
        <v>R1011</v>
      </c>
      <c r="Q1007" s="20">
        <f>_xlfn.XLOOKUP($A1007,'Cleaned - Hospitalisation Detai'!$A$2:$A$2344,'Cleaned - Hospitalisation Detai'!$K$2:$K$2344,0)</f>
        <v>53</v>
      </c>
    </row>
    <row r="1008" spans="1:17" ht="15.6" x14ac:dyDescent="0.3">
      <c r="A1008" s="10" t="s">
        <v>1364</v>
      </c>
      <c r="B1008" s="11" t="str">
        <f>_xlfn.XLOOKUP(A1008,'Cleaned - Customer Names '!$A$2:$A$2336,'Cleaned - Customer Names '!$C$2:$C$2336,0)</f>
        <v>Teresa P.</v>
      </c>
      <c r="C1008" s="11">
        <f>_xlfn.XLOOKUP($A1008,'Cleaned - Medical Examinations'!$A$2:$A$2336,'Cleaned - Medical Examinations'!$B$2:$B$2336,0)</f>
        <v>26.7</v>
      </c>
      <c r="D1008" s="11">
        <f>_xlfn.XLOOKUP($A1008,'Cleaned - Medical Examinations'!$A$2:$A$2336,'Cleaned - Medical Examinations'!$C$2:$C$2336,0)</f>
        <v>5.09</v>
      </c>
      <c r="E1008" s="11" t="str">
        <f>_xlfn.XLOOKUP($A1008,'Cleaned - Medical Examinations'!$A$2:$A$2336,'Cleaned - Medical Examinations'!$D$2:$D$2336,0)</f>
        <v>Yes</v>
      </c>
      <c r="F1008" s="11" t="str">
        <f>_xlfn.XLOOKUP($A1008,'Cleaned - Medical Examinations'!$A$2:$A$2336,'Cleaned - Medical Examinations'!$E$2:$E$2336,0)</f>
        <v>No</v>
      </c>
      <c r="G1008" s="11" t="str">
        <f>_xlfn.XLOOKUP($A1008,'Cleaned - Medical Examinations'!$A$2:$A$2336,'Cleaned - Medical Examinations'!$F$2:$F$2336,0)</f>
        <v>Yes</v>
      </c>
      <c r="H1008" s="11">
        <f>_xlfn.XLOOKUP($A1008,'Cleaned - Medical Examinations'!$A$2:$A$2336,'Cleaned - Medical Examinations'!$G$2:$G$2336,0)</f>
        <v>1</v>
      </c>
      <c r="I1008" s="11" t="str">
        <f>_xlfn.XLOOKUP($A1008,'Cleaned - Medical Examinations'!$A$2:$A$2336,'Cleaned - Medical Examinations'!$H$2:$H$2336,0)</f>
        <v>No</v>
      </c>
      <c r="J1008" s="11" t="str">
        <f>_xlfn.XLOOKUP($A1008,'Cleaned - Medical Examinations'!$A$2:$A$2336,'Cleaned - Medical Examinations'!$I$2:$I$2336,0)</f>
        <v>Overweight</v>
      </c>
      <c r="K1008" s="11" t="str">
        <f t="shared" si="15"/>
        <v>Non-Diabetic</v>
      </c>
      <c r="L1008" s="14">
        <f>_xlfn.XLOOKUP($A1008,'Cleaned - Hospitalisation Detai'!$A$2:$A$2344,'Cleaned - Hospitalisation Detai'!$J$2:$J$2344,0)</f>
        <v>25537</v>
      </c>
      <c r="M1008" s="19">
        <f>_xlfn.XLOOKUP($A1008,'Cleaned - Hospitalisation Detai'!$A$2:$A$2344,'Cleaned - Hospitalisation Detai'!$F$2:$F$2344,0)</f>
        <v>11150.78</v>
      </c>
      <c r="N1008" s="19" t="str">
        <f>_xlfn.XLOOKUP($A1008,'Cleaned - Hospitalisation Detai'!$A$2:$A$2344,'Cleaned - Hospitalisation Detai'!$G$2:$G$2344,0)</f>
        <v>tier - 3</v>
      </c>
      <c r="O1008" s="19" t="str">
        <f>_xlfn.XLOOKUP($A1008,'Cleaned - Hospitalisation Detai'!$A$2:$A$2344,'Cleaned - Hospitalisation Detai'!$H$2:$H$2344,0)</f>
        <v>tier - 2</v>
      </c>
      <c r="P1008" s="19" t="str">
        <f>_xlfn.XLOOKUP($A1008,'Cleaned - Hospitalisation Detai'!$A$2:$A$2344,'Cleaned - Hospitalisation Detai'!$I$2:$I$2344,0)</f>
        <v>R1011</v>
      </c>
      <c r="Q1008" s="20">
        <f>_xlfn.XLOOKUP($A1008,'Cleaned - Hospitalisation Detai'!$A$2:$A$2344,'Cleaned - Hospitalisation Detai'!$K$2:$K$2344,0)</f>
        <v>53</v>
      </c>
    </row>
    <row r="1009" spans="1:17" ht="15.6" x14ac:dyDescent="0.3">
      <c r="A1009" s="10" t="s">
        <v>1363</v>
      </c>
      <c r="B1009" s="11" t="str">
        <f>_xlfn.XLOOKUP(A1009,'Cleaned - Customer Names '!$A$2:$A$2336,'Cleaned - Customer Names '!$C$2:$C$2336,0)</f>
        <v>Dorian</v>
      </c>
      <c r="C1009" s="11">
        <f>_xlfn.XLOOKUP($A1009,'Cleaned - Medical Examinations'!$A$2:$A$2336,'Cleaned - Medical Examinations'!$B$2:$B$2336,0)</f>
        <v>33.71</v>
      </c>
      <c r="D1009" s="11">
        <f>_xlfn.XLOOKUP($A1009,'Cleaned - Medical Examinations'!$A$2:$A$2336,'Cleaned - Medical Examinations'!$C$2:$C$2336,0)</f>
        <v>4.9400000000000004</v>
      </c>
      <c r="E1009" s="11" t="str">
        <f>_xlfn.XLOOKUP($A1009,'Cleaned - Medical Examinations'!$A$2:$A$2336,'Cleaned - Medical Examinations'!$D$2:$D$2336,0)</f>
        <v>No</v>
      </c>
      <c r="F1009" s="11" t="str">
        <f>_xlfn.XLOOKUP($A1009,'Cleaned - Medical Examinations'!$A$2:$A$2336,'Cleaned - Medical Examinations'!$E$2:$E$2336,0)</f>
        <v>No</v>
      </c>
      <c r="G1009" s="11" t="str">
        <f>_xlfn.XLOOKUP($A1009,'Cleaned - Medical Examinations'!$A$2:$A$2336,'Cleaned - Medical Examinations'!$F$2:$F$2336,0)</f>
        <v>No</v>
      </c>
      <c r="H1009" s="11">
        <f>_xlfn.XLOOKUP($A1009,'Cleaned - Medical Examinations'!$A$2:$A$2336,'Cleaned - Medical Examinations'!$G$2:$G$2336,0)</f>
        <v>0</v>
      </c>
      <c r="I1009" s="11" t="str">
        <f>_xlfn.XLOOKUP($A1009,'Cleaned - Medical Examinations'!$A$2:$A$2336,'Cleaned - Medical Examinations'!$H$2:$H$2336,0)</f>
        <v>No</v>
      </c>
      <c r="J1009" s="11" t="str">
        <f>_xlfn.XLOOKUP($A1009,'Cleaned - Medical Examinations'!$A$2:$A$2336,'Cleaned - Medical Examinations'!$I$2:$I$2336,0)</f>
        <v>Obesity</v>
      </c>
      <c r="K1009" s="11" t="str">
        <f t="shared" si="15"/>
        <v>Non-Diabetic</v>
      </c>
      <c r="L1009" s="14">
        <f>_xlfn.XLOOKUP($A1009,'Cleaned - Hospitalisation Detai'!$A$2:$A$2344,'Cleaned - Hospitalisation Detai'!$J$2:$J$2344,0)</f>
        <v>29453</v>
      </c>
      <c r="M1009" s="19">
        <f>_xlfn.XLOOKUP($A1009,'Cleaned - Hospitalisation Detai'!$A$2:$A$2344,'Cleaned - Hospitalisation Detai'!$F$2:$F$2344,0)</f>
        <v>11103.33</v>
      </c>
      <c r="N1009" s="19" t="str">
        <f>_xlfn.XLOOKUP($A1009,'Cleaned - Hospitalisation Detai'!$A$2:$A$2344,'Cleaned - Hospitalisation Detai'!$G$2:$G$2344,0)</f>
        <v>tier - 3</v>
      </c>
      <c r="O1009" s="19" t="str">
        <f>_xlfn.XLOOKUP($A1009,'Cleaned - Hospitalisation Detai'!$A$2:$A$2344,'Cleaned - Hospitalisation Detai'!$H$2:$H$2344,0)</f>
        <v>tier - 1</v>
      </c>
      <c r="P1009" s="19" t="str">
        <f>_xlfn.XLOOKUP($A1009,'Cleaned - Hospitalisation Detai'!$A$2:$A$2344,'Cleaned - Hospitalisation Detai'!$I$2:$I$2344,0)</f>
        <v>R1021</v>
      </c>
      <c r="Q1009" s="20">
        <f>_xlfn.XLOOKUP($A1009,'Cleaned - Hospitalisation Detai'!$A$2:$A$2344,'Cleaned - Hospitalisation Detai'!$K$2:$K$2344,0)</f>
        <v>42</v>
      </c>
    </row>
    <row r="1010" spans="1:17" ht="15.6" x14ac:dyDescent="0.3">
      <c r="A1010" s="10" t="s">
        <v>1362</v>
      </c>
      <c r="B1010" s="11" t="str">
        <f>_xlfn.XLOOKUP(A1010,'Cleaned - Customer Names '!$A$2:$A$2336,'Cleaned - Customer Names '!$C$2:$C$2336,0)</f>
        <v>Amy</v>
      </c>
      <c r="C1010" s="11">
        <f>_xlfn.XLOOKUP($A1010,'Cleaned - Medical Examinations'!$A$2:$A$2336,'Cleaned - Medical Examinations'!$B$2:$B$2336,0)</f>
        <v>41.91</v>
      </c>
      <c r="D1010" s="11">
        <f>_xlfn.XLOOKUP($A1010,'Cleaned - Medical Examinations'!$A$2:$A$2336,'Cleaned - Medical Examinations'!$C$2:$C$2336,0)</f>
        <v>4.92</v>
      </c>
      <c r="E1010" s="11" t="str">
        <f>_xlfn.XLOOKUP($A1010,'Cleaned - Medical Examinations'!$A$2:$A$2336,'Cleaned - Medical Examinations'!$D$2:$D$2336,0)</f>
        <v>Yes</v>
      </c>
      <c r="F1010" s="11" t="str">
        <f>_xlfn.XLOOKUP($A1010,'Cleaned - Medical Examinations'!$A$2:$A$2336,'Cleaned - Medical Examinations'!$E$2:$E$2336,0)</f>
        <v>No</v>
      </c>
      <c r="G1010" s="11" t="str">
        <f>_xlfn.XLOOKUP($A1010,'Cleaned - Medical Examinations'!$A$2:$A$2336,'Cleaned - Medical Examinations'!$F$2:$F$2336,0)</f>
        <v>No</v>
      </c>
      <c r="H1010" s="11">
        <f>_xlfn.XLOOKUP($A1010,'Cleaned - Medical Examinations'!$A$2:$A$2336,'Cleaned - Medical Examinations'!$G$2:$G$2336,0)</f>
        <v>2</v>
      </c>
      <c r="I1010" s="11" t="str">
        <f>_xlfn.XLOOKUP($A1010,'Cleaned - Medical Examinations'!$A$2:$A$2336,'Cleaned - Medical Examinations'!$H$2:$H$2336,0)</f>
        <v>No</v>
      </c>
      <c r="J1010" s="11" t="str">
        <f>_xlfn.XLOOKUP($A1010,'Cleaned - Medical Examinations'!$A$2:$A$2336,'Cleaned - Medical Examinations'!$I$2:$I$2336,0)</f>
        <v>Obesity</v>
      </c>
      <c r="K1010" s="11" t="str">
        <f t="shared" si="15"/>
        <v>Non-Diabetic</v>
      </c>
      <c r="L1010" s="14">
        <f>_xlfn.XLOOKUP($A1010,'Cleaned - Hospitalisation Detai'!$A$2:$A$2344,'Cleaned - Hospitalisation Detai'!$J$2:$J$2344,0)</f>
        <v>24293</v>
      </c>
      <c r="M1010" s="19">
        <f>_xlfn.XLOOKUP($A1010,'Cleaned - Hospitalisation Detai'!$A$2:$A$2344,'Cleaned - Hospitalisation Detai'!$F$2:$F$2344,0)</f>
        <v>11093.62</v>
      </c>
      <c r="N1010" s="19" t="str">
        <f>_xlfn.XLOOKUP($A1010,'Cleaned - Hospitalisation Detai'!$A$2:$A$2344,'Cleaned - Hospitalisation Detai'!$G$2:$G$2344,0)</f>
        <v>tier - 3</v>
      </c>
      <c r="O1010" s="19" t="str">
        <f>_xlfn.XLOOKUP($A1010,'Cleaned - Hospitalisation Detai'!$A$2:$A$2344,'Cleaned - Hospitalisation Detai'!$H$2:$H$2344,0)</f>
        <v>tier - 1</v>
      </c>
      <c r="P1010" s="19" t="str">
        <f>_xlfn.XLOOKUP($A1010,'Cleaned - Hospitalisation Detai'!$A$2:$A$2344,'Cleaned - Hospitalisation Detai'!$I$2:$I$2344,0)</f>
        <v>R1013</v>
      </c>
      <c r="Q1010" s="20">
        <f>_xlfn.XLOOKUP($A1010,'Cleaned - Hospitalisation Detai'!$A$2:$A$2344,'Cleaned - Hospitalisation Detai'!$K$2:$K$2344,0)</f>
        <v>56</v>
      </c>
    </row>
    <row r="1011" spans="1:17" ht="15.6" x14ac:dyDescent="0.3">
      <c r="A1011" s="10" t="s">
        <v>1361</v>
      </c>
      <c r="B1011" s="11" t="str">
        <f>_xlfn.XLOOKUP(A1011,'Cleaned - Customer Names '!$A$2:$A$2336,'Cleaned - Customer Names '!$C$2:$C$2336,0)</f>
        <v>Aberu</v>
      </c>
      <c r="C1011" s="11">
        <f>_xlfn.XLOOKUP($A1011,'Cleaned - Medical Examinations'!$A$2:$A$2336,'Cleaned - Medical Examinations'!$B$2:$B$2336,0)</f>
        <v>39.82</v>
      </c>
      <c r="D1011" s="11">
        <f>_xlfn.XLOOKUP($A1011,'Cleaned - Medical Examinations'!$A$2:$A$2336,'Cleaned - Medical Examinations'!$C$2:$C$2336,0)</f>
        <v>6.05</v>
      </c>
      <c r="E1011" s="11" t="str">
        <f>_xlfn.XLOOKUP($A1011,'Cleaned - Medical Examinations'!$A$2:$A$2336,'Cleaned - Medical Examinations'!$D$2:$D$2336,0)</f>
        <v>Yes</v>
      </c>
      <c r="F1011" s="11" t="str">
        <f>_xlfn.XLOOKUP($A1011,'Cleaned - Medical Examinations'!$A$2:$A$2336,'Cleaned - Medical Examinations'!$E$2:$E$2336,0)</f>
        <v>No</v>
      </c>
      <c r="G1011" s="11" t="str">
        <f>_xlfn.XLOOKUP($A1011,'Cleaned - Medical Examinations'!$A$2:$A$2336,'Cleaned - Medical Examinations'!$F$2:$F$2336,0)</f>
        <v>No</v>
      </c>
      <c r="H1011" s="11">
        <f>_xlfn.XLOOKUP($A1011,'Cleaned - Medical Examinations'!$A$2:$A$2336,'Cleaned - Medical Examinations'!$G$2:$G$2336,0)</f>
        <v>2</v>
      </c>
      <c r="I1011" s="11" t="str">
        <f>_xlfn.XLOOKUP($A1011,'Cleaned - Medical Examinations'!$A$2:$A$2336,'Cleaned - Medical Examinations'!$H$2:$H$2336,0)</f>
        <v>No</v>
      </c>
      <c r="J1011" s="11" t="str">
        <f>_xlfn.XLOOKUP($A1011,'Cleaned - Medical Examinations'!$A$2:$A$2336,'Cleaned - Medical Examinations'!$I$2:$I$2336,0)</f>
        <v>Obesity</v>
      </c>
      <c r="K1011" s="11" t="str">
        <f t="shared" si="15"/>
        <v>Non-Diabetic</v>
      </c>
      <c r="L1011" s="14">
        <f>_xlfn.XLOOKUP($A1011,'Cleaned - Hospitalisation Detai'!$A$2:$A$2344,'Cleaned - Hospitalisation Detai'!$J$2:$J$2344,0)</f>
        <v>24359</v>
      </c>
      <c r="M1011" s="19">
        <f>_xlfn.XLOOKUP($A1011,'Cleaned - Hospitalisation Detai'!$A$2:$A$2344,'Cleaned - Hospitalisation Detai'!$F$2:$F$2344,0)</f>
        <v>11090.72</v>
      </c>
      <c r="N1011" s="19" t="str">
        <f>_xlfn.XLOOKUP($A1011,'Cleaned - Hospitalisation Detai'!$A$2:$A$2344,'Cleaned - Hospitalisation Detai'!$G$2:$G$2344,0)</f>
        <v>tier - 3</v>
      </c>
      <c r="O1011" s="19" t="str">
        <f>_xlfn.XLOOKUP($A1011,'Cleaned - Hospitalisation Detai'!$A$2:$A$2344,'Cleaned - Hospitalisation Detai'!$H$2:$H$2344,0)</f>
        <v>tier - 1</v>
      </c>
      <c r="P1011" s="19" t="str">
        <f>_xlfn.XLOOKUP($A1011,'Cleaned - Hospitalisation Detai'!$A$2:$A$2344,'Cleaned - Hospitalisation Detai'!$I$2:$I$2344,0)</f>
        <v>R1013</v>
      </c>
      <c r="Q1011" s="20">
        <f>_xlfn.XLOOKUP($A1011,'Cleaned - Hospitalisation Detai'!$A$2:$A$2344,'Cleaned - Hospitalisation Detai'!$K$2:$K$2344,0)</f>
        <v>56</v>
      </c>
    </row>
    <row r="1012" spans="1:17" ht="15.6" x14ac:dyDescent="0.3">
      <c r="A1012" s="10" t="s">
        <v>1360</v>
      </c>
      <c r="B1012" s="11" t="str">
        <f>_xlfn.XLOOKUP(A1012,'Cleaned - Customer Names '!$A$2:$A$2336,'Cleaned - Customer Names '!$C$2:$C$2336,0)</f>
        <v>Ashley</v>
      </c>
      <c r="C1012" s="11">
        <f>_xlfn.XLOOKUP($A1012,'Cleaned - Medical Examinations'!$A$2:$A$2336,'Cleaned - Medical Examinations'!$B$2:$B$2336,0)</f>
        <v>28.12</v>
      </c>
      <c r="D1012" s="11">
        <f>_xlfn.XLOOKUP($A1012,'Cleaned - Medical Examinations'!$A$2:$A$2336,'Cleaned - Medical Examinations'!$C$2:$C$2336,0)</f>
        <v>4.67</v>
      </c>
      <c r="E1012" s="11" t="str">
        <f>_xlfn.XLOOKUP($A1012,'Cleaned - Medical Examinations'!$A$2:$A$2336,'Cleaned - Medical Examinations'!$D$2:$D$2336,0)</f>
        <v>No</v>
      </c>
      <c r="F1012" s="11" t="str">
        <f>_xlfn.XLOOKUP($A1012,'Cleaned - Medical Examinations'!$A$2:$A$2336,'Cleaned - Medical Examinations'!$E$2:$E$2336,0)</f>
        <v>No</v>
      </c>
      <c r="G1012" s="11" t="str">
        <f>_xlfn.XLOOKUP($A1012,'Cleaned - Medical Examinations'!$A$2:$A$2336,'Cleaned - Medical Examinations'!$F$2:$F$2336,0)</f>
        <v>No</v>
      </c>
      <c r="H1012" s="11">
        <f>_xlfn.XLOOKUP($A1012,'Cleaned - Medical Examinations'!$A$2:$A$2336,'Cleaned - Medical Examinations'!$G$2:$G$2336,0)</f>
        <v>2</v>
      </c>
      <c r="I1012" s="11" t="str">
        <f>_xlfn.XLOOKUP($A1012,'Cleaned - Medical Examinations'!$A$2:$A$2336,'Cleaned - Medical Examinations'!$H$2:$H$2336,0)</f>
        <v>No</v>
      </c>
      <c r="J1012" s="11" t="str">
        <f>_xlfn.XLOOKUP($A1012,'Cleaned - Medical Examinations'!$A$2:$A$2336,'Cleaned - Medical Examinations'!$I$2:$I$2336,0)</f>
        <v>Overweight</v>
      </c>
      <c r="K1012" s="11" t="str">
        <f t="shared" si="15"/>
        <v>Non-Diabetic</v>
      </c>
      <c r="L1012" s="14">
        <f>_xlfn.XLOOKUP($A1012,'Cleaned - Hospitalisation Detai'!$A$2:$A$2344,'Cleaned - Hospitalisation Detai'!$J$2:$J$2344,0)</f>
        <v>26579</v>
      </c>
      <c r="M1012" s="19">
        <f>_xlfn.XLOOKUP($A1012,'Cleaned - Hospitalisation Detai'!$A$2:$A$2344,'Cleaned - Hospitalisation Detai'!$F$2:$F$2344,0)</f>
        <v>11085.59</v>
      </c>
      <c r="N1012" s="19" t="str">
        <f>_xlfn.XLOOKUP($A1012,'Cleaned - Hospitalisation Detai'!$A$2:$A$2344,'Cleaned - Hospitalisation Detai'!$G$2:$G$2344,0)</f>
        <v>tier - 3</v>
      </c>
      <c r="O1012" s="19" t="str">
        <f>_xlfn.XLOOKUP($A1012,'Cleaned - Hospitalisation Detai'!$A$2:$A$2344,'Cleaned - Hospitalisation Detai'!$H$2:$H$2344,0)</f>
        <v>tier - 2</v>
      </c>
      <c r="P1012" s="19" t="str">
        <f>_xlfn.XLOOKUP($A1012,'Cleaned - Hospitalisation Detai'!$A$2:$A$2344,'Cleaned - Hospitalisation Detai'!$I$2:$I$2344,0)</f>
        <v>R1012</v>
      </c>
      <c r="Q1012" s="20">
        <f>_xlfn.XLOOKUP($A1012,'Cleaned - Hospitalisation Detai'!$A$2:$A$2344,'Cleaned - Hospitalisation Detai'!$K$2:$K$2344,0)</f>
        <v>50</v>
      </c>
    </row>
    <row r="1013" spans="1:17" ht="15.6" x14ac:dyDescent="0.3">
      <c r="A1013" s="10" t="s">
        <v>1359</v>
      </c>
      <c r="B1013" s="11" t="str">
        <f>_xlfn.XLOOKUP(A1013,'Cleaned - Customer Names '!$A$2:$A$2336,'Cleaned - Customer Names '!$C$2:$C$2336,0)</f>
        <v>Anna E</v>
      </c>
      <c r="C1013" s="11">
        <f>_xlfn.XLOOKUP($A1013,'Cleaned - Medical Examinations'!$A$2:$A$2336,'Cleaned - Medical Examinations'!$B$2:$B$2336,0)</f>
        <v>26.98</v>
      </c>
      <c r="D1013" s="11">
        <f>_xlfn.XLOOKUP($A1013,'Cleaned - Medical Examinations'!$A$2:$A$2336,'Cleaned - Medical Examinations'!$C$2:$C$2336,0)</f>
        <v>9.81</v>
      </c>
      <c r="E1013" s="11" t="str">
        <f>_xlfn.XLOOKUP($A1013,'Cleaned - Medical Examinations'!$A$2:$A$2336,'Cleaned - Medical Examinations'!$D$2:$D$2336,0)</f>
        <v>Yes</v>
      </c>
      <c r="F1013" s="11" t="str">
        <f>_xlfn.XLOOKUP($A1013,'Cleaned - Medical Examinations'!$A$2:$A$2336,'Cleaned - Medical Examinations'!$E$2:$E$2336,0)</f>
        <v>No</v>
      </c>
      <c r="G1013" s="11" t="str">
        <f>_xlfn.XLOOKUP($A1013,'Cleaned - Medical Examinations'!$A$2:$A$2336,'Cleaned - Medical Examinations'!$F$2:$F$2336,0)</f>
        <v>No</v>
      </c>
      <c r="H1013" s="11">
        <f>_xlfn.XLOOKUP($A1013,'Cleaned - Medical Examinations'!$A$2:$A$2336,'Cleaned - Medical Examinations'!$G$2:$G$2336,0)</f>
        <v>0</v>
      </c>
      <c r="I1013" s="11" t="str">
        <f>_xlfn.XLOOKUP($A1013,'Cleaned - Medical Examinations'!$A$2:$A$2336,'Cleaned - Medical Examinations'!$H$2:$H$2336,0)</f>
        <v>No</v>
      </c>
      <c r="J1013" s="11" t="str">
        <f>_xlfn.XLOOKUP($A1013,'Cleaned - Medical Examinations'!$A$2:$A$2336,'Cleaned - Medical Examinations'!$I$2:$I$2336,0)</f>
        <v>Overweight</v>
      </c>
      <c r="K1013" s="11" t="str">
        <f t="shared" si="15"/>
        <v>Diabetic</v>
      </c>
      <c r="L1013" s="14">
        <f>_xlfn.XLOOKUP($A1013,'Cleaned - Hospitalisation Detai'!$A$2:$A$2344,'Cleaned - Hospitalisation Detai'!$J$2:$J$2344,0)</f>
        <v>24719</v>
      </c>
      <c r="M1013" s="19">
        <f>_xlfn.XLOOKUP($A1013,'Cleaned - Hospitalisation Detai'!$A$2:$A$2344,'Cleaned - Hospitalisation Detai'!$F$2:$F$2344,0)</f>
        <v>11082.58</v>
      </c>
      <c r="N1013" s="19" t="str">
        <f>_xlfn.XLOOKUP($A1013,'Cleaned - Hospitalisation Detai'!$A$2:$A$2344,'Cleaned - Hospitalisation Detai'!$G$2:$G$2344,0)</f>
        <v>tier - 3</v>
      </c>
      <c r="O1013" s="19" t="str">
        <f>_xlfn.XLOOKUP($A1013,'Cleaned - Hospitalisation Detai'!$A$2:$A$2344,'Cleaned - Hospitalisation Detai'!$H$2:$H$2344,0)</f>
        <v>tier - 2</v>
      </c>
      <c r="P1013" s="19" t="str">
        <f>_xlfn.XLOOKUP($A1013,'Cleaned - Hospitalisation Detai'!$A$2:$A$2344,'Cleaned - Hospitalisation Detai'!$I$2:$I$2344,0)</f>
        <v>R1012</v>
      </c>
      <c r="Q1013" s="20">
        <f>_xlfn.XLOOKUP($A1013,'Cleaned - Hospitalisation Detai'!$A$2:$A$2344,'Cleaned - Hospitalisation Detai'!$K$2:$K$2344,0)</f>
        <v>55</v>
      </c>
    </row>
    <row r="1014" spans="1:17" ht="15.6" x14ac:dyDescent="0.3">
      <c r="A1014" s="10" t="s">
        <v>1358</v>
      </c>
      <c r="B1014" s="11" t="str">
        <f>_xlfn.XLOOKUP(A1014,'Cleaned - Customer Names '!$A$2:$A$2336,'Cleaned - Customer Names '!$C$2:$C$2336,0)</f>
        <v>Tania K.</v>
      </c>
      <c r="C1014" s="11">
        <f>_xlfn.XLOOKUP($A1014,'Cleaned - Medical Examinations'!$A$2:$A$2336,'Cleaned - Medical Examinations'!$B$2:$B$2336,0)</f>
        <v>27.2</v>
      </c>
      <c r="D1014" s="11">
        <f>_xlfn.XLOOKUP($A1014,'Cleaned - Medical Examinations'!$A$2:$A$2336,'Cleaned - Medical Examinations'!$C$2:$C$2336,0)</f>
        <v>6.06</v>
      </c>
      <c r="E1014" s="11" t="str">
        <f>_xlfn.XLOOKUP($A1014,'Cleaned - Medical Examinations'!$A$2:$A$2336,'Cleaned - Medical Examinations'!$D$2:$D$2336,0)</f>
        <v>Yes</v>
      </c>
      <c r="F1014" s="11" t="str">
        <f>_xlfn.XLOOKUP($A1014,'Cleaned - Medical Examinations'!$A$2:$A$2336,'Cleaned - Medical Examinations'!$E$2:$E$2336,0)</f>
        <v>No</v>
      </c>
      <c r="G1014" s="11" t="str">
        <f>_xlfn.XLOOKUP($A1014,'Cleaned - Medical Examinations'!$A$2:$A$2336,'Cleaned - Medical Examinations'!$F$2:$F$2336,0)</f>
        <v>No</v>
      </c>
      <c r="H1014" s="11">
        <f>_xlfn.XLOOKUP($A1014,'Cleaned - Medical Examinations'!$A$2:$A$2336,'Cleaned - Medical Examinations'!$G$2:$G$2336,0)</f>
        <v>2</v>
      </c>
      <c r="I1014" s="11" t="str">
        <f>_xlfn.XLOOKUP($A1014,'Cleaned - Medical Examinations'!$A$2:$A$2336,'Cleaned - Medical Examinations'!$H$2:$H$2336,0)</f>
        <v>No</v>
      </c>
      <c r="J1014" s="11" t="str">
        <f>_xlfn.XLOOKUP($A1014,'Cleaned - Medical Examinations'!$A$2:$A$2336,'Cleaned - Medical Examinations'!$I$2:$I$2336,0)</f>
        <v>Overweight</v>
      </c>
      <c r="K1014" s="11" t="str">
        <f t="shared" si="15"/>
        <v>Non-Diabetic</v>
      </c>
      <c r="L1014" s="14">
        <f>_xlfn.XLOOKUP($A1014,'Cleaned - Hospitalisation Detai'!$A$2:$A$2344,'Cleaned - Hospitalisation Detai'!$J$2:$J$2344,0)</f>
        <v>24431</v>
      </c>
      <c r="M1014" s="19">
        <f>_xlfn.XLOOKUP($A1014,'Cleaned - Hospitalisation Detai'!$A$2:$A$2344,'Cleaned - Hospitalisation Detai'!$F$2:$F$2344,0)</f>
        <v>11073.18</v>
      </c>
      <c r="N1014" s="19" t="str">
        <f>_xlfn.XLOOKUP($A1014,'Cleaned - Hospitalisation Detai'!$A$2:$A$2344,'Cleaned - Hospitalisation Detai'!$G$2:$G$2344,0)</f>
        <v>tier - 3</v>
      </c>
      <c r="O1014" s="19" t="str">
        <f>_xlfn.XLOOKUP($A1014,'Cleaned - Hospitalisation Detai'!$A$2:$A$2344,'Cleaned - Hospitalisation Detai'!$H$2:$H$2344,0)</f>
        <v>tier - 3</v>
      </c>
      <c r="P1014" s="19" t="str">
        <f>_xlfn.XLOOKUP($A1014,'Cleaned - Hospitalisation Detai'!$A$2:$A$2344,'Cleaned - Hospitalisation Detai'!$I$2:$I$2344,0)</f>
        <v>R1011</v>
      </c>
      <c r="Q1014" s="20">
        <f>_xlfn.XLOOKUP($A1014,'Cleaned - Hospitalisation Detai'!$A$2:$A$2344,'Cleaned - Hospitalisation Detai'!$K$2:$K$2344,0)</f>
        <v>56</v>
      </c>
    </row>
    <row r="1015" spans="1:17" ht="15.6" x14ac:dyDescent="0.3">
      <c r="A1015" s="10" t="s">
        <v>1357</v>
      </c>
      <c r="B1015" s="11" t="str">
        <f>_xlfn.XLOOKUP(A1015,'Cleaned - Customer Names '!$A$2:$A$2336,'Cleaned - Customer Names '!$C$2:$C$2336,0)</f>
        <v>Ashley E</v>
      </c>
      <c r="C1015" s="11">
        <f>_xlfn.XLOOKUP($A1015,'Cleaned - Medical Examinations'!$A$2:$A$2336,'Cleaned - Medical Examinations'!$B$2:$B$2336,0)</f>
        <v>25.3</v>
      </c>
      <c r="D1015" s="11">
        <f>_xlfn.XLOOKUP($A1015,'Cleaned - Medical Examinations'!$A$2:$A$2336,'Cleaned - Medical Examinations'!$C$2:$C$2336,0)</f>
        <v>5.19</v>
      </c>
      <c r="E1015" s="11" t="str">
        <f>_xlfn.XLOOKUP($A1015,'Cleaned - Medical Examinations'!$A$2:$A$2336,'Cleaned - Medical Examinations'!$D$2:$D$2336,0)</f>
        <v>Yes</v>
      </c>
      <c r="F1015" s="11" t="str">
        <f>_xlfn.XLOOKUP($A1015,'Cleaned - Medical Examinations'!$A$2:$A$2336,'Cleaned - Medical Examinations'!$E$2:$E$2336,0)</f>
        <v>No</v>
      </c>
      <c r="G1015" s="11" t="str">
        <f>_xlfn.XLOOKUP($A1015,'Cleaned - Medical Examinations'!$A$2:$A$2336,'Cleaned - Medical Examinations'!$F$2:$F$2336,0)</f>
        <v>No</v>
      </c>
      <c r="H1015" s="11">
        <f>_xlfn.XLOOKUP($A1015,'Cleaned - Medical Examinations'!$A$2:$A$2336,'Cleaned - Medical Examinations'!$G$2:$G$2336,0)</f>
        <v>2</v>
      </c>
      <c r="I1015" s="11" t="str">
        <f>_xlfn.XLOOKUP($A1015,'Cleaned - Medical Examinations'!$A$2:$A$2336,'Cleaned - Medical Examinations'!$H$2:$H$2336,0)</f>
        <v>No</v>
      </c>
      <c r="J1015" s="11" t="str">
        <f>_xlfn.XLOOKUP($A1015,'Cleaned - Medical Examinations'!$A$2:$A$2336,'Cleaned - Medical Examinations'!$I$2:$I$2336,0)</f>
        <v>Overweight</v>
      </c>
      <c r="K1015" s="11" t="str">
        <f t="shared" si="15"/>
        <v>Non-Diabetic</v>
      </c>
      <c r="L1015" s="14">
        <f>_xlfn.XLOOKUP($A1015,'Cleaned - Hospitalisation Detai'!$A$2:$A$2344,'Cleaned - Hospitalisation Detai'!$J$2:$J$2344,0)</f>
        <v>24418</v>
      </c>
      <c r="M1015" s="19">
        <f>_xlfn.XLOOKUP($A1015,'Cleaned - Hospitalisation Detai'!$A$2:$A$2344,'Cleaned - Hospitalisation Detai'!$F$2:$F$2344,0)</f>
        <v>11070.54</v>
      </c>
      <c r="N1015" s="19" t="str">
        <f>_xlfn.XLOOKUP($A1015,'Cleaned - Hospitalisation Detai'!$A$2:$A$2344,'Cleaned - Hospitalisation Detai'!$G$2:$G$2344,0)</f>
        <v>tier - 3</v>
      </c>
      <c r="O1015" s="19" t="str">
        <f>_xlfn.XLOOKUP($A1015,'Cleaned - Hospitalisation Detai'!$A$2:$A$2344,'Cleaned - Hospitalisation Detai'!$H$2:$H$2344,0)</f>
        <v>tier - 3</v>
      </c>
      <c r="P1015" s="19" t="str">
        <f>_xlfn.XLOOKUP($A1015,'Cleaned - Hospitalisation Detai'!$A$2:$A$2344,'Cleaned - Hospitalisation Detai'!$I$2:$I$2344,0)</f>
        <v>R1011</v>
      </c>
      <c r="Q1015" s="20">
        <f>_xlfn.XLOOKUP($A1015,'Cleaned - Hospitalisation Detai'!$A$2:$A$2344,'Cleaned - Hospitalisation Detai'!$K$2:$K$2344,0)</f>
        <v>56</v>
      </c>
    </row>
    <row r="1016" spans="1:17" ht="15.6" x14ac:dyDescent="0.3">
      <c r="A1016" s="10" t="s">
        <v>1356</v>
      </c>
      <c r="B1016" s="11" t="str">
        <f>_xlfn.XLOOKUP(A1016,'Cleaned - Customer Names '!$A$2:$A$2336,'Cleaned - Customer Names '!$C$2:$C$2336,0)</f>
        <v>Aleksandra</v>
      </c>
      <c r="C1016" s="11">
        <f>_xlfn.XLOOKUP($A1016,'Cleaned - Medical Examinations'!$A$2:$A$2336,'Cleaned - Medical Examinations'!$B$2:$B$2336,0)</f>
        <v>30.25</v>
      </c>
      <c r="D1016" s="11">
        <f>_xlfn.XLOOKUP($A1016,'Cleaned - Medical Examinations'!$A$2:$A$2336,'Cleaned - Medical Examinations'!$C$2:$C$2336,0)</f>
        <v>10.16</v>
      </c>
      <c r="E1016" s="11" t="str">
        <f>_xlfn.XLOOKUP($A1016,'Cleaned - Medical Examinations'!$A$2:$A$2336,'Cleaned - Medical Examinations'!$D$2:$D$2336,0)</f>
        <v>No</v>
      </c>
      <c r="F1016" s="11" t="str">
        <f>_xlfn.XLOOKUP($A1016,'Cleaned - Medical Examinations'!$A$2:$A$2336,'Cleaned - Medical Examinations'!$E$2:$E$2336,0)</f>
        <v>No</v>
      </c>
      <c r="G1016" s="11" t="str">
        <f>_xlfn.XLOOKUP($A1016,'Cleaned - Medical Examinations'!$A$2:$A$2336,'Cleaned - Medical Examinations'!$F$2:$F$2336,0)</f>
        <v>No</v>
      </c>
      <c r="H1016" s="11">
        <f>_xlfn.XLOOKUP($A1016,'Cleaned - Medical Examinations'!$A$2:$A$2336,'Cleaned - Medical Examinations'!$G$2:$G$2336,0)</f>
        <v>0</v>
      </c>
      <c r="I1016" s="11" t="str">
        <f>_xlfn.XLOOKUP($A1016,'Cleaned - Medical Examinations'!$A$2:$A$2336,'Cleaned - Medical Examinations'!$H$2:$H$2336,0)</f>
        <v>No</v>
      </c>
      <c r="J1016" s="11" t="str">
        <f>_xlfn.XLOOKUP($A1016,'Cleaned - Medical Examinations'!$A$2:$A$2336,'Cleaned - Medical Examinations'!$I$2:$I$2336,0)</f>
        <v>Obesity</v>
      </c>
      <c r="K1016" s="11" t="str">
        <f t="shared" si="15"/>
        <v>Diabetic</v>
      </c>
      <c r="L1016" s="14">
        <f>_xlfn.XLOOKUP($A1016,'Cleaned - Hospitalisation Detai'!$A$2:$A$2344,'Cleaned - Hospitalisation Detai'!$J$2:$J$2344,0)</f>
        <v>26246</v>
      </c>
      <c r="M1016" s="19">
        <f>_xlfn.XLOOKUP($A1016,'Cleaned - Hospitalisation Detai'!$A$2:$A$2344,'Cleaned - Hospitalisation Detai'!$F$2:$F$2344,0)</f>
        <v>11068.77</v>
      </c>
      <c r="N1016" s="19" t="str">
        <f>_xlfn.XLOOKUP($A1016,'Cleaned - Hospitalisation Detai'!$A$2:$A$2344,'Cleaned - Hospitalisation Detai'!$G$2:$G$2344,0)</f>
        <v>tier - 3</v>
      </c>
      <c r="O1016" s="19" t="str">
        <f>_xlfn.XLOOKUP($A1016,'Cleaned - Hospitalisation Detai'!$A$2:$A$2344,'Cleaned - Hospitalisation Detai'!$H$2:$H$2344,0)</f>
        <v>tier - 2</v>
      </c>
      <c r="P1016" s="19" t="str">
        <f>_xlfn.XLOOKUP($A1016,'Cleaned - Hospitalisation Detai'!$A$2:$A$2344,'Cleaned - Hospitalisation Detai'!$I$2:$I$2344,0)</f>
        <v>R1012</v>
      </c>
      <c r="Q1016" s="20">
        <f>_xlfn.XLOOKUP($A1016,'Cleaned - Hospitalisation Detai'!$A$2:$A$2344,'Cleaned - Hospitalisation Detai'!$K$2:$K$2344,0)</f>
        <v>51</v>
      </c>
    </row>
    <row r="1017" spans="1:17" ht="15.6" x14ac:dyDescent="0.3">
      <c r="A1017" s="10" t="s">
        <v>1355</v>
      </c>
      <c r="B1017" s="11" t="str">
        <f>_xlfn.XLOOKUP(A1017,'Cleaned - Customer Names '!$A$2:$A$2336,'Cleaned - Customer Names '!$C$2:$C$2336,0)</f>
        <v>Valery L</v>
      </c>
      <c r="C1017" s="11">
        <f>_xlfn.XLOOKUP($A1017,'Cleaned - Medical Examinations'!$A$2:$A$2336,'Cleaned - Medical Examinations'!$B$2:$B$2336,0)</f>
        <v>54</v>
      </c>
      <c r="D1017" s="11">
        <f>_xlfn.XLOOKUP($A1017,'Cleaned - Medical Examinations'!$A$2:$A$2336,'Cleaned - Medical Examinations'!$C$2:$C$2336,0)</f>
        <v>4.68</v>
      </c>
      <c r="E1017" s="11" t="str">
        <f>_xlfn.XLOOKUP($A1017,'Cleaned - Medical Examinations'!$A$2:$A$2336,'Cleaned - Medical Examinations'!$D$2:$D$2336,0)</f>
        <v>Yes</v>
      </c>
      <c r="F1017" s="11" t="str">
        <f>_xlfn.XLOOKUP($A1017,'Cleaned - Medical Examinations'!$A$2:$A$2336,'Cleaned - Medical Examinations'!$E$2:$E$2336,0)</f>
        <v>yes</v>
      </c>
      <c r="G1017" s="11" t="str">
        <f>_xlfn.XLOOKUP($A1017,'Cleaned - Medical Examinations'!$A$2:$A$2336,'Cleaned - Medical Examinations'!$F$2:$F$2336,0)</f>
        <v>No</v>
      </c>
      <c r="H1017" s="11">
        <f>_xlfn.XLOOKUP($A1017,'Cleaned - Medical Examinations'!$A$2:$A$2336,'Cleaned - Medical Examinations'!$G$2:$G$2336,0)</f>
        <v>2</v>
      </c>
      <c r="I1017" s="11" t="str">
        <f>_xlfn.XLOOKUP($A1017,'Cleaned - Medical Examinations'!$A$2:$A$2336,'Cleaned - Medical Examinations'!$H$2:$H$2336,0)</f>
        <v>No</v>
      </c>
      <c r="J1017" s="11" t="str">
        <f>_xlfn.XLOOKUP($A1017,'Cleaned - Medical Examinations'!$A$2:$A$2336,'Cleaned - Medical Examinations'!$I$2:$I$2336,0)</f>
        <v>Obesity</v>
      </c>
      <c r="K1017" s="11" t="str">
        <f t="shared" si="15"/>
        <v>Non-Diabetic</v>
      </c>
      <c r="L1017" s="14">
        <f>_xlfn.XLOOKUP($A1017,'Cleaned - Hospitalisation Detai'!$A$2:$A$2344,'Cleaned - Hospitalisation Detai'!$J$2:$J$2344,0)</f>
        <v>36787</v>
      </c>
      <c r="M1017" s="19">
        <f>_xlfn.XLOOKUP($A1017,'Cleaned - Hospitalisation Detai'!$A$2:$A$2344,'Cleaned - Hospitalisation Detai'!$F$2:$F$2344,0)</f>
        <v>11068.7</v>
      </c>
      <c r="N1017" s="19" t="str">
        <f>_xlfn.XLOOKUP($A1017,'Cleaned - Hospitalisation Detai'!$A$2:$A$2344,'Cleaned - Hospitalisation Detai'!$G$2:$G$2344,0)</f>
        <v>tier - 3</v>
      </c>
      <c r="O1017" s="19" t="str">
        <f>_xlfn.XLOOKUP($A1017,'Cleaned - Hospitalisation Detai'!$A$2:$A$2344,'Cleaned - Hospitalisation Detai'!$H$2:$H$2344,0)</f>
        <v>tier - 1</v>
      </c>
      <c r="P1017" s="19" t="str">
        <f>_xlfn.XLOOKUP($A1017,'Cleaned - Hospitalisation Detai'!$A$2:$A$2344,'Cleaned - Hospitalisation Detai'!$I$2:$I$2344,0)</f>
        <v>R1011</v>
      </c>
      <c r="Q1017" s="20">
        <f>_xlfn.XLOOKUP($A1017,'Cleaned - Hospitalisation Detai'!$A$2:$A$2344,'Cleaned - Hospitalisation Detai'!$K$2:$K$2344,0)</f>
        <v>22</v>
      </c>
    </row>
    <row r="1018" spans="1:17" ht="15.6" x14ac:dyDescent="0.3">
      <c r="A1018" s="10" t="s">
        <v>1354</v>
      </c>
      <c r="B1018" s="11" t="str">
        <f>_xlfn.XLOOKUP(A1018,'Cleaned - Customer Names '!$A$2:$A$2336,'Cleaned - Customer Names '!$C$2:$C$2336,0)</f>
        <v>Joanna G.</v>
      </c>
      <c r="C1018" s="11">
        <f>_xlfn.XLOOKUP($A1018,'Cleaned - Medical Examinations'!$A$2:$A$2336,'Cleaned - Medical Examinations'!$B$2:$B$2336,0)</f>
        <v>51.86</v>
      </c>
      <c r="D1018" s="11">
        <f>_xlfn.XLOOKUP($A1018,'Cleaned - Medical Examinations'!$A$2:$A$2336,'Cleaned - Medical Examinations'!$C$2:$C$2336,0)</f>
        <v>5.32</v>
      </c>
      <c r="E1018" s="11" t="str">
        <f>_xlfn.XLOOKUP($A1018,'Cleaned - Medical Examinations'!$A$2:$A$2336,'Cleaned - Medical Examinations'!$D$2:$D$2336,0)</f>
        <v>Yes</v>
      </c>
      <c r="F1018" s="11" t="str">
        <f>_xlfn.XLOOKUP($A1018,'Cleaned - Medical Examinations'!$A$2:$A$2336,'Cleaned - Medical Examinations'!$E$2:$E$2336,0)</f>
        <v>No</v>
      </c>
      <c r="G1018" s="11" t="str">
        <f>_xlfn.XLOOKUP($A1018,'Cleaned - Medical Examinations'!$A$2:$A$2336,'Cleaned - Medical Examinations'!$F$2:$F$2336,0)</f>
        <v>No</v>
      </c>
      <c r="H1018" s="11">
        <f>_xlfn.XLOOKUP($A1018,'Cleaned - Medical Examinations'!$A$2:$A$2336,'Cleaned - Medical Examinations'!$G$2:$G$2336,0)</f>
        <v>0</v>
      </c>
      <c r="I1018" s="11" t="str">
        <f>_xlfn.XLOOKUP($A1018,'Cleaned - Medical Examinations'!$A$2:$A$2336,'Cleaned - Medical Examinations'!$H$2:$H$2336,0)</f>
        <v>No</v>
      </c>
      <c r="J1018" s="11" t="str">
        <f>_xlfn.XLOOKUP($A1018,'Cleaned - Medical Examinations'!$A$2:$A$2336,'Cleaned - Medical Examinations'!$I$2:$I$2336,0)</f>
        <v>Obesity</v>
      </c>
      <c r="K1018" s="11" t="str">
        <f t="shared" si="15"/>
        <v>Non-Diabetic</v>
      </c>
      <c r="L1018" s="14">
        <f>_xlfn.XLOOKUP($A1018,'Cleaned - Hospitalisation Detai'!$A$2:$A$2344,'Cleaned - Hospitalisation Detai'!$J$2:$J$2344,0)</f>
        <v>37242</v>
      </c>
      <c r="M1018" s="19">
        <f>_xlfn.XLOOKUP($A1018,'Cleaned - Hospitalisation Detai'!$A$2:$A$2344,'Cleaned - Hospitalisation Detai'!$F$2:$F$2344,0)</f>
        <v>11046.02</v>
      </c>
      <c r="N1018" s="19" t="str">
        <f>_xlfn.XLOOKUP($A1018,'Cleaned - Hospitalisation Detai'!$A$2:$A$2344,'Cleaned - Hospitalisation Detai'!$G$2:$G$2344,0)</f>
        <v>tier - 3</v>
      </c>
      <c r="O1018" s="19" t="str">
        <f>_xlfn.XLOOKUP($A1018,'Cleaned - Hospitalisation Detai'!$A$2:$A$2344,'Cleaned - Hospitalisation Detai'!$H$2:$H$2344,0)</f>
        <v>tier - 1</v>
      </c>
      <c r="P1018" s="19" t="str">
        <f>_xlfn.XLOOKUP($A1018,'Cleaned - Hospitalisation Detai'!$A$2:$A$2344,'Cleaned - Hospitalisation Detai'!$I$2:$I$2344,0)</f>
        <v>R1026</v>
      </c>
      <c r="Q1018" s="20">
        <f>_xlfn.XLOOKUP($A1018,'Cleaned - Hospitalisation Detai'!$A$2:$A$2344,'Cleaned - Hospitalisation Detai'!$K$2:$K$2344,0)</f>
        <v>21</v>
      </c>
    </row>
    <row r="1019" spans="1:17" ht="15.6" x14ac:dyDescent="0.3">
      <c r="A1019" s="10" t="s">
        <v>1353</v>
      </c>
      <c r="B1019" s="11" t="str">
        <f>_xlfn.XLOOKUP(A1019,'Cleaned - Customer Names '!$A$2:$A$2336,'Cleaned - Customer Names '!$C$2:$C$2336,0)</f>
        <v>Stefanie F.</v>
      </c>
      <c r="C1019" s="11">
        <f>_xlfn.XLOOKUP($A1019,'Cleaned - Medical Examinations'!$A$2:$A$2336,'Cleaned - Medical Examinations'!$B$2:$B$2336,0)</f>
        <v>31.39</v>
      </c>
      <c r="D1019" s="11">
        <f>_xlfn.XLOOKUP($A1019,'Cleaned - Medical Examinations'!$A$2:$A$2336,'Cleaned - Medical Examinations'!$C$2:$C$2336,0)</f>
        <v>6.99</v>
      </c>
      <c r="E1019" s="11" t="str">
        <f>_xlfn.XLOOKUP($A1019,'Cleaned - Medical Examinations'!$A$2:$A$2336,'Cleaned - Medical Examinations'!$D$2:$D$2336,0)</f>
        <v>No</v>
      </c>
      <c r="F1019" s="11" t="str">
        <f>_xlfn.XLOOKUP($A1019,'Cleaned - Medical Examinations'!$A$2:$A$2336,'Cleaned - Medical Examinations'!$E$2:$E$2336,0)</f>
        <v>No</v>
      </c>
      <c r="G1019" s="11" t="str">
        <f>_xlfn.XLOOKUP($A1019,'Cleaned - Medical Examinations'!$A$2:$A$2336,'Cleaned - Medical Examinations'!$F$2:$F$2336,0)</f>
        <v>No</v>
      </c>
      <c r="H1019" s="11">
        <f>_xlfn.XLOOKUP($A1019,'Cleaned - Medical Examinations'!$A$2:$A$2336,'Cleaned - Medical Examinations'!$G$2:$G$2336,0)</f>
        <v>0</v>
      </c>
      <c r="I1019" s="11" t="str">
        <f>_xlfn.XLOOKUP($A1019,'Cleaned - Medical Examinations'!$A$2:$A$2336,'Cleaned - Medical Examinations'!$H$2:$H$2336,0)</f>
        <v>No</v>
      </c>
      <c r="J1019" s="11" t="str">
        <f>_xlfn.XLOOKUP($A1019,'Cleaned - Medical Examinations'!$A$2:$A$2336,'Cleaned - Medical Examinations'!$I$2:$I$2336,0)</f>
        <v>Obesity</v>
      </c>
      <c r="K1019" s="11" t="str">
        <f t="shared" si="15"/>
        <v>Diabetic</v>
      </c>
      <c r="L1019" s="14">
        <f>_xlfn.XLOOKUP($A1019,'Cleaned - Hospitalisation Detai'!$A$2:$A$2344,'Cleaned - Hospitalisation Detai'!$J$2:$J$2344,0)</f>
        <v>27271</v>
      </c>
      <c r="M1019" s="19">
        <f>_xlfn.XLOOKUP($A1019,'Cleaned - Hospitalisation Detai'!$A$2:$A$2344,'Cleaned - Hospitalisation Detai'!$F$2:$F$2344,0)</f>
        <v>11037.85</v>
      </c>
      <c r="N1019" s="19" t="str">
        <f>_xlfn.XLOOKUP($A1019,'Cleaned - Hospitalisation Detai'!$A$2:$A$2344,'Cleaned - Hospitalisation Detai'!$G$2:$G$2344,0)</f>
        <v>tier - 3</v>
      </c>
      <c r="O1019" s="19" t="str">
        <f>_xlfn.XLOOKUP($A1019,'Cleaned - Hospitalisation Detai'!$A$2:$A$2344,'Cleaned - Hospitalisation Detai'!$H$2:$H$2344,0)</f>
        <v>tier - 2</v>
      </c>
      <c r="P1019" s="19" t="str">
        <f>_xlfn.XLOOKUP($A1019,'Cleaned - Hospitalisation Detai'!$A$2:$A$2344,'Cleaned - Hospitalisation Detai'!$I$2:$I$2344,0)</f>
        <v>R1025</v>
      </c>
      <c r="Q1019" s="20">
        <f>_xlfn.XLOOKUP($A1019,'Cleaned - Hospitalisation Detai'!$A$2:$A$2344,'Cleaned - Hospitalisation Detai'!$K$2:$K$2344,0)</f>
        <v>48</v>
      </c>
    </row>
    <row r="1020" spans="1:17" ht="15.6" x14ac:dyDescent="0.3">
      <c r="A1020" s="10" t="s">
        <v>1352</v>
      </c>
      <c r="B1020" s="11" t="str">
        <f>_xlfn.XLOOKUP(A1020,'Cleaned - Customer Names '!$A$2:$A$2336,'Cleaned - Customer Names '!$C$2:$C$2336,0)</f>
        <v>Stephen</v>
      </c>
      <c r="C1020" s="11">
        <f>_xlfn.XLOOKUP($A1020,'Cleaned - Medical Examinations'!$A$2:$A$2336,'Cleaned - Medical Examinations'!$B$2:$B$2336,0)</f>
        <v>39.97</v>
      </c>
      <c r="D1020" s="11">
        <f>_xlfn.XLOOKUP($A1020,'Cleaned - Medical Examinations'!$A$2:$A$2336,'Cleaned - Medical Examinations'!$C$2:$C$2336,0)</f>
        <v>5.55</v>
      </c>
      <c r="E1020" s="11" t="str">
        <f>_xlfn.XLOOKUP($A1020,'Cleaned - Medical Examinations'!$A$2:$A$2336,'Cleaned - Medical Examinations'!$D$2:$D$2336,0)</f>
        <v>No</v>
      </c>
      <c r="F1020" s="11" t="str">
        <f>_xlfn.XLOOKUP($A1020,'Cleaned - Medical Examinations'!$A$2:$A$2336,'Cleaned - Medical Examinations'!$E$2:$E$2336,0)</f>
        <v>No</v>
      </c>
      <c r="G1020" s="11" t="str">
        <f>_xlfn.XLOOKUP($A1020,'Cleaned - Medical Examinations'!$A$2:$A$2336,'Cleaned - Medical Examinations'!$F$2:$F$2336,0)</f>
        <v>No</v>
      </c>
      <c r="H1020" s="11">
        <f>_xlfn.XLOOKUP($A1020,'Cleaned - Medical Examinations'!$A$2:$A$2336,'Cleaned - Medical Examinations'!$G$2:$G$2336,0)</f>
        <v>0</v>
      </c>
      <c r="I1020" s="11" t="str">
        <f>_xlfn.XLOOKUP($A1020,'Cleaned - Medical Examinations'!$A$2:$A$2336,'Cleaned - Medical Examinations'!$H$2:$H$2336,0)</f>
        <v>No</v>
      </c>
      <c r="J1020" s="11" t="str">
        <f>_xlfn.XLOOKUP($A1020,'Cleaned - Medical Examinations'!$A$2:$A$2336,'Cleaned - Medical Examinations'!$I$2:$I$2336,0)</f>
        <v>Obesity</v>
      </c>
      <c r="K1020" s="11" t="str">
        <f t="shared" si="15"/>
        <v>Non-Diabetic</v>
      </c>
      <c r="L1020" s="14">
        <f>_xlfn.XLOOKUP($A1020,'Cleaned - Hospitalisation Detai'!$A$2:$A$2344,'Cleaned - Hospitalisation Detai'!$J$2:$J$2344,0)</f>
        <v>32806</v>
      </c>
      <c r="M1020" s="19">
        <f>_xlfn.XLOOKUP($A1020,'Cleaned - Hospitalisation Detai'!$A$2:$A$2344,'Cleaned - Hospitalisation Detai'!$F$2:$F$2344,0)</f>
        <v>11037.51</v>
      </c>
      <c r="N1020" s="19" t="str">
        <f>_xlfn.XLOOKUP($A1020,'Cleaned - Hospitalisation Detai'!$A$2:$A$2344,'Cleaned - Hospitalisation Detai'!$G$2:$G$2344,0)</f>
        <v>tier - 3</v>
      </c>
      <c r="O1020" s="19" t="str">
        <f>_xlfn.XLOOKUP($A1020,'Cleaned - Hospitalisation Detai'!$A$2:$A$2344,'Cleaned - Hospitalisation Detai'!$H$2:$H$2344,0)</f>
        <v>tier - 1</v>
      </c>
      <c r="P1020" s="19" t="str">
        <f>_xlfn.XLOOKUP($A1020,'Cleaned - Hospitalisation Detai'!$A$2:$A$2344,'Cleaned - Hospitalisation Detai'!$I$2:$I$2344,0)</f>
        <v>R1012</v>
      </c>
      <c r="Q1020" s="20">
        <f>_xlfn.XLOOKUP($A1020,'Cleaned - Hospitalisation Detai'!$A$2:$A$2344,'Cleaned - Hospitalisation Detai'!$K$2:$K$2344,0)</f>
        <v>33</v>
      </c>
    </row>
    <row r="1021" spans="1:17" ht="15.6" x14ac:dyDescent="0.3">
      <c r="A1021" s="10" t="s">
        <v>1351</v>
      </c>
      <c r="B1021" s="11" t="str">
        <f>_xlfn.XLOOKUP(A1021,'Cleaned - Customer Names '!$A$2:$A$2336,'Cleaned - Customer Names '!$C$2:$C$2336,0)</f>
        <v>Liza J.</v>
      </c>
      <c r="C1021" s="11">
        <f>_xlfn.XLOOKUP($A1021,'Cleaned - Medical Examinations'!$A$2:$A$2336,'Cleaned - Medical Examinations'!$B$2:$B$2336,0)</f>
        <v>41.23</v>
      </c>
      <c r="D1021" s="11">
        <f>_xlfn.XLOOKUP($A1021,'Cleaned - Medical Examinations'!$A$2:$A$2336,'Cleaned - Medical Examinations'!$C$2:$C$2336,0)</f>
        <v>6.94</v>
      </c>
      <c r="E1021" s="11" t="str">
        <f>_xlfn.XLOOKUP($A1021,'Cleaned - Medical Examinations'!$A$2:$A$2336,'Cleaned - Medical Examinations'!$D$2:$D$2336,0)</f>
        <v>No</v>
      </c>
      <c r="F1021" s="11" t="str">
        <f>_xlfn.XLOOKUP($A1021,'Cleaned - Medical Examinations'!$A$2:$A$2336,'Cleaned - Medical Examinations'!$E$2:$E$2336,0)</f>
        <v>No</v>
      </c>
      <c r="G1021" s="11" t="str">
        <f>_xlfn.XLOOKUP($A1021,'Cleaned - Medical Examinations'!$A$2:$A$2336,'Cleaned - Medical Examinations'!$F$2:$F$2336,0)</f>
        <v>No</v>
      </c>
      <c r="H1021" s="11">
        <f>_xlfn.XLOOKUP($A1021,'Cleaned - Medical Examinations'!$A$2:$A$2336,'Cleaned - Medical Examinations'!$G$2:$G$2336,0)</f>
        <v>0</v>
      </c>
      <c r="I1021" s="11" t="str">
        <f>_xlfn.XLOOKUP($A1021,'Cleaned - Medical Examinations'!$A$2:$A$2336,'Cleaned - Medical Examinations'!$H$2:$H$2336,0)</f>
        <v>No</v>
      </c>
      <c r="J1021" s="11" t="str">
        <f>_xlfn.XLOOKUP($A1021,'Cleaned - Medical Examinations'!$A$2:$A$2336,'Cleaned - Medical Examinations'!$I$2:$I$2336,0)</f>
        <v>Obesity</v>
      </c>
      <c r="K1021" s="11" t="str">
        <f t="shared" si="15"/>
        <v>Diabetic</v>
      </c>
      <c r="L1021" s="14">
        <f>_xlfn.XLOOKUP($A1021,'Cleaned - Hospitalisation Detai'!$A$2:$A$2344,'Cleaned - Hospitalisation Detai'!$J$2:$J$2344,0)</f>
        <v>27373</v>
      </c>
      <c r="M1021" s="19">
        <f>_xlfn.XLOOKUP($A1021,'Cleaned - Hospitalisation Detai'!$A$2:$A$2344,'Cleaned - Hospitalisation Detai'!$F$2:$F$2344,0)</f>
        <v>11033.66</v>
      </c>
      <c r="N1021" s="19" t="str">
        <f>_xlfn.XLOOKUP($A1021,'Cleaned - Hospitalisation Detai'!$A$2:$A$2344,'Cleaned - Hospitalisation Detai'!$G$2:$G$2344,0)</f>
        <v>tier - 3</v>
      </c>
      <c r="O1021" s="19" t="str">
        <f>_xlfn.XLOOKUP($A1021,'Cleaned - Hospitalisation Detai'!$A$2:$A$2344,'Cleaned - Hospitalisation Detai'!$H$2:$H$2344,0)</f>
        <v>tier - 3</v>
      </c>
      <c r="P1021" s="19" t="str">
        <f>_xlfn.XLOOKUP($A1021,'Cleaned - Hospitalisation Detai'!$A$2:$A$2344,'Cleaned - Hospitalisation Detai'!$I$2:$I$2344,0)</f>
        <v>R1012</v>
      </c>
      <c r="Q1021" s="20">
        <f>_xlfn.XLOOKUP($A1021,'Cleaned - Hospitalisation Detai'!$A$2:$A$2344,'Cleaned - Hospitalisation Detai'!$K$2:$K$2344,0)</f>
        <v>48</v>
      </c>
    </row>
    <row r="1022" spans="1:17" ht="15.6" x14ac:dyDescent="0.3">
      <c r="A1022" s="10" t="s">
        <v>1350</v>
      </c>
      <c r="B1022" s="11" t="str">
        <f>_xlfn.XLOOKUP(A1022,'Cleaned - Customer Names '!$A$2:$A$2336,'Cleaned - Customer Names '!$C$2:$C$2336,0)</f>
        <v>Ian M.</v>
      </c>
      <c r="C1022" s="11">
        <f>_xlfn.XLOOKUP($A1022,'Cleaned - Medical Examinations'!$A$2:$A$2336,'Cleaned - Medical Examinations'!$B$2:$B$2336,0)</f>
        <v>49.45</v>
      </c>
      <c r="D1022" s="11">
        <f>_xlfn.XLOOKUP($A1022,'Cleaned - Medical Examinations'!$A$2:$A$2336,'Cleaned - Medical Examinations'!$C$2:$C$2336,0)</f>
        <v>4.2</v>
      </c>
      <c r="E1022" s="11" t="str">
        <f>_xlfn.XLOOKUP($A1022,'Cleaned - Medical Examinations'!$A$2:$A$2336,'Cleaned - Medical Examinations'!$D$2:$D$2336,0)</f>
        <v>Yes</v>
      </c>
      <c r="F1022" s="11" t="str">
        <f>_xlfn.XLOOKUP($A1022,'Cleaned - Medical Examinations'!$A$2:$A$2336,'Cleaned - Medical Examinations'!$E$2:$E$2336,0)</f>
        <v>No</v>
      </c>
      <c r="G1022" s="11" t="str">
        <f>_xlfn.XLOOKUP($A1022,'Cleaned - Medical Examinations'!$A$2:$A$2336,'Cleaned - Medical Examinations'!$F$2:$F$2336,0)</f>
        <v>No</v>
      </c>
      <c r="H1022" s="11">
        <f>_xlfn.XLOOKUP($A1022,'Cleaned - Medical Examinations'!$A$2:$A$2336,'Cleaned - Medical Examinations'!$G$2:$G$2336,0)</f>
        <v>0</v>
      </c>
      <c r="I1022" s="11" t="str">
        <f>_xlfn.XLOOKUP($A1022,'Cleaned - Medical Examinations'!$A$2:$A$2336,'Cleaned - Medical Examinations'!$H$2:$H$2336,0)</f>
        <v>No</v>
      </c>
      <c r="J1022" s="11" t="str">
        <f>_xlfn.XLOOKUP($A1022,'Cleaned - Medical Examinations'!$A$2:$A$2336,'Cleaned - Medical Examinations'!$I$2:$I$2336,0)</f>
        <v>Obesity</v>
      </c>
      <c r="K1022" s="11" t="str">
        <f t="shared" si="15"/>
        <v>Non-Diabetic</v>
      </c>
      <c r="L1022" s="14">
        <f>_xlfn.XLOOKUP($A1022,'Cleaned - Hospitalisation Detai'!$A$2:$A$2344,'Cleaned - Hospitalisation Detai'!$J$2:$J$2344,0)</f>
        <v>35267</v>
      </c>
      <c r="M1022" s="19">
        <f>_xlfn.XLOOKUP($A1022,'Cleaned - Hospitalisation Detai'!$A$2:$A$2344,'Cleaned - Hospitalisation Detai'!$F$2:$F$2344,0)</f>
        <v>11028.56</v>
      </c>
      <c r="N1022" s="19" t="str">
        <f>_xlfn.XLOOKUP($A1022,'Cleaned - Hospitalisation Detai'!$A$2:$A$2344,'Cleaned - Hospitalisation Detai'!$G$2:$G$2344,0)</f>
        <v>tier - 3</v>
      </c>
      <c r="O1022" s="19" t="str">
        <f>_xlfn.XLOOKUP($A1022,'Cleaned - Hospitalisation Detai'!$A$2:$A$2344,'Cleaned - Hospitalisation Detai'!$H$2:$H$2344,0)</f>
        <v>tier - 3</v>
      </c>
      <c r="P1022" s="19" t="str">
        <f>_xlfn.XLOOKUP($A1022,'Cleaned - Hospitalisation Detai'!$A$2:$A$2344,'Cleaned - Hospitalisation Detai'!$I$2:$I$2344,0)</f>
        <v>R1012</v>
      </c>
      <c r="Q1022" s="20">
        <f>_xlfn.XLOOKUP($A1022,'Cleaned - Hospitalisation Detai'!$A$2:$A$2344,'Cleaned - Hospitalisation Detai'!$K$2:$K$2344,0)</f>
        <v>26</v>
      </c>
    </row>
    <row r="1023" spans="1:17" ht="15.6" x14ac:dyDescent="0.3">
      <c r="A1023" s="10" t="s">
        <v>1349</v>
      </c>
      <c r="B1023" s="11" t="str">
        <f>_xlfn.XLOOKUP(A1023,'Cleaned - Customer Names '!$A$2:$A$2336,'Cleaned - Customer Names '!$C$2:$C$2336,0)</f>
        <v>Claudia L.</v>
      </c>
      <c r="C1023" s="11">
        <f>_xlfn.XLOOKUP($A1023,'Cleaned - Medical Examinations'!$A$2:$A$2336,'Cleaned - Medical Examinations'!$B$2:$B$2336,0)</f>
        <v>41.04</v>
      </c>
      <c r="D1023" s="11">
        <f>_xlfn.XLOOKUP($A1023,'Cleaned - Medical Examinations'!$A$2:$A$2336,'Cleaned - Medical Examinations'!$C$2:$C$2336,0)</f>
        <v>5.59</v>
      </c>
      <c r="E1023" s="11" t="str">
        <f>_xlfn.XLOOKUP($A1023,'Cleaned - Medical Examinations'!$A$2:$A$2336,'Cleaned - Medical Examinations'!$D$2:$D$2336,0)</f>
        <v>No</v>
      </c>
      <c r="F1023" s="11" t="str">
        <f>_xlfn.XLOOKUP($A1023,'Cleaned - Medical Examinations'!$A$2:$A$2336,'Cleaned - Medical Examinations'!$E$2:$E$2336,0)</f>
        <v>No</v>
      </c>
      <c r="G1023" s="11" t="str">
        <f>_xlfn.XLOOKUP($A1023,'Cleaned - Medical Examinations'!$A$2:$A$2336,'Cleaned - Medical Examinations'!$F$2:$F$2336,0)</f>
        <v>No</v>
      </c>
      <c r="H1023" s="11">
        <f>_xlfn.XLOOKUP($A1023,'Cleaned - Medical Examinations'!$A$2:$A$2336,'Cleaned - Medical Examinations'!$G$2:$G$2336,0)</f>
        <v>0</v>
      </c>
      <c r="I1023" s="11" t="str">
        <f>_xlfn.XLOOKUP($A1023,'Cleaned - Medical Examinations'!$A$2:$A$2336,'Cleaned - Medical Examinations'!$H$2:$H$2336,0)</f>
        <v>No</v>
      </c>
      <c r="J1023" s="11" t="str">
        <f>_xlfn.XLOOKUP($A1023,'Cleaned - Medical Examinations'!$A$2:$A$2336,'Cleaned - Medical Examinations'!$I$2:$I$2336,0)</f>
        <v>Obesity</v>
      </c>
      <c r="K1023" s="11" t="str">
        <f t="shared" si="15"/>
        <v>Non-Diabetic</v>
      </c>
      <c r="L1023" s="14">
        <f>_xlfn.XLOOKUP($A1023,'Cleaned - Hospitalisation Detai'!$A$2:$A$2344,'Cleaned - Hospitalisation Detai'!$J$2:$J$2344,0)</f>
        <v>33415</v>
      </c>
      <c r="M1023" s="19">
        <f>_xlfn.XLOOKUP($A1023,'Cleaned - Hospitalisation Detai'!$A$2:$A$2344,'Cleaned - Hospitalisation Detai'!$F$2:$F$2344,0)</f>
        <v>11018.05</v>
      </c>
      <c r="N1023" s="19" t="str">
        <f>_xlfn.XLOOKUP($A1023,'Cleaned - Hospitalisation Detai'!$A$2:$A$2344,'Cleaned - Hospitalisation Detai'!$G$2:$G$2344,0)</f>
        <v>tier - 3</v>
      </c>
      <c r="O1023" s="19" t="str">
        <f>_xlfn.XLOOKUP($A1023,'Cleaned - Hospitalisation Detai'!$A$2:$A$2344,'Cleaned - Hospitalisation Detai'!$H$2:$H$2344,0)</f>
        <v>tier - 2</v>
      </c>
      <c r="P1023" s="19" t="str">
        <f>_xlfn.XLOOKUP($A1023,'Cleaned - Hospitalisation Detai'!$A$2:$A$2344,'Cleaned - Hospitalisation Detai'!$I$2:$I$2344,0)</f>
        <v>R1012</v>
      </c>
      <c r="Q1023" s="20">
        <f>_xlfn.XLOOKUP($A1023,'Cleaned - Hospitalisation Detai'!$A$2:$A$2344,'Cleaned - Hospitalisation Detai'!$K$2:$K$2344,0)</f>
        <v>31</v>
      </c>
    </row>
    <row r="1024" spans="1:17" ht="15.6" x14ac:dyDescent="0.3">
      <c r="A1024" s="10" t="s">
        <v>1348</v>
      </c>
      <c r="B1024" s="11" t="str">
        <f>_xlfn.XLOOKUP(A1024,'Cleaned - Customer Names '!$A$2:$A$2336,'Cleaned - Customer Names '!$C$2:$C$2336,0)</f>
        <v>Jessica M</v>
      </c>
      <c r="C1024" s="11">
        <f>_xlfn.XLOOKUP($A1024,'Cleaned - Medical Examinations'!$A$2:$A$2336,'Cleaned - Medical Examinations'!$B$2:$B$2336,0)</f>
        <v>27.93</v>
      </c>
      <c r="D1024" s="11">
        <f>_xlfn.XLOOKUP($A1024,'Cleaned - Medical Examinations'!$A$2:$A$2336,'Cleaned - Medical Examinations'!$C$2:$C$2336,0)</f>
        <v>9.9600000000000009</v>
      </c>
      <c r="E1024" s="11" t="str">
        <f>_xlfn.XLOOKUP($A1024,'Cleaned - Medical Examinations'!$A$2:$A$2336,'Cleaned - Medical Examinations'!$D$2:$D$2336,0)</f>
        <v>No</v>
      </c>
      <c r="F1024" s="11" t="str">
        <f>_xlfn.XLOOKUP($A1024,'Cleaned - Medical Examinations'!$A$2:$A$2336,'Cleaned - Medical Examinations'!$E$2:$E$2336,0)</f>
        <v>No</v>
      </c>
      <c r="G1024" s="11" t="str">
        <f>_xlfn.XLOOKUP($A1024,'Cleaned - Medical Examinations'!$A$2:$A$2336,'Cleaned - Medical Examinations'!$F$2:$F$2336,0)</f>
        <v>No</v>
      </c>
      <c r="H1024" s="11">
        <f>_xlfn.XLOOKUP($A1024,'Cleaned - Medical Examinations'!$A$2:$A$2336,'Cleaned - Medical Examinations'!$G$2:$G$2336,0)</f>
        <v>0</v>
      </c>
      <c r="I1024" s="11" t="str">
        <f>_xlfn.XLOOKUP($A1024,'Cleaned - Medical Examinations'!$A$2:$A$2336,'Cleaned - Medical Examinations'!$H$2:$H$2336,0)</f>
        <v>No</v>
      </c>
      <c r="J1024" s="11" t="str">
        <f>_xlfn.XLOOKUP($A1024,'Cleaned - Medical Examinations'!$A$2:$A$2336,'Cleaned - Medical Examinations'!$I$2:$I$2336,0)</f>
        <v>Overweight</v>
      </c>
      <c r="K1024" s="11" t="str">
        <f t="shared" si="15"/>
        <v>Diabetic</v>
      </c>
      <c r="L1024" s="14">
        <f>_xlfn.XLOOKUP($A1024,'Cleaned - Hospitalisation Detai'!$A$2:$A$2344,'Cleaned - Hospitalisation Detai'!$J$2:$J$2344,0)</f>
        <v>27378</v>
      </c>
      <c r="M1024" s="19">
        <f>_xlfn.XLOOKUP($A1024,'Cleaned - Hospitalisation Detai'!$A$2:$A$2344,'Cleaned - Hospitalisation Detai'!$F$2:$F$2344,0)</f>
        <v>11015.17</v>
      </c>
      <c r="N1024" s="19" t="str">
        <f>_xlfn.XLOOKUP($A1024,'Cleaned - Hospitalisation Detai'!$A$2:$A$2344,'Cleaned - Hospitalisation Detai'!$G$2:$G$2344,0)</f>
        <v>tier - 3</v>
      </c>
      <c r="O1024" s="19" t="str">
        <f>_xlfn.XLOOKUP($A1024,'Cleaned - Hospitalisation Detai'!$A$2:$A$2344,'Cleaned - Hospitalisation Detai'!$H$2:$H$2344,0)</f>
        <v>tier - 1</v>
      </c>
      <c r="P1024" s="19" t="str">
        <f>_xlfn.XLOOKUP($A1024,'Cleaned - Hospitalisation Detai'!$A$2:$A$2344,'Cleaned - Hospitalisation Detai'!$I$2:$I$2344,0)</f>
        <v>R1012</v>
      </c>
      <c r="Q1024" s="20">
        <f>_xlfn.XLOOKUP($A1024,'Cleaned - Hospitalisation Detai'!$A$2:$A$2344,'Cleaned - Hospitalisation Detai'!$K$2:$K$2344,0)</f>
        <v>48</v>
      </c>
    </row>
    <row r="1025" spans="1:17" ht="15.6" x14ac:dyDescent="0.3">
      <c r="A1025" s="10" t="s">
        <v>1347</v>
      </c>
      <c r="B1025" s="11" t="str">
        <f>_xlfn.XLOOKUP(A1025,'Cleaned - Customer Names '!$A$2:$A$2336,'Cleaned - Customer Names '!$C$2:$C$2336,0)</f>
        <v>Billy Jr.</v>
      </c>
      <c r="C1025" s="11">
        <f>_xlfn.XLOOKUP($A1025,'Cleaned - Medical Examinations'!$A$2:$A$2336,'Cleaned - Medical Examinations'!$B$2:$B$2336,0)</f>
        <v>21.01</v>
      </c>
      <c r="D1025" s="11">
        <f>_xlfn.XLOOKUP($A1025,'Cleaned - Medical Examinations'!$A$2:$A$2336,'Cleaned - Medical Examinations'!$C$2:$C$2336,0)</f>
        <v>7.37</v>
      </c>
      <c r="E1025" s="11" t="str">
        <f>_xlfn.XLOOKUP($A1025,'Cleaned - Medical Examinations'!$A$2:$A$2336,'Cleaned - Medical Examinations'!$D$2:$D$2336,0)</f>
        <v>No</v>
      </c>
      <c r="F1025" s="11" t="str">
        <f>_xlfn.XLOOKUP($A1025,'Cleaned - Medical Examinations'!$A$2:$A$2336,'Cleaned - Medical Examinations'!$E$2:$E$2336,0)</f>
        <v>No</v>
      </c>
      <c r="G1025" s="11" t="str">
        <f>_xlfn.XLOOKUP($A1025,'Cleaned - Medical Examinations'!$A$2:$A$2336,'Cleaned - Medical Examinations'!$F$2:$F$2336,0)</f>
        <v>No</v>
      </c>
      <c r="H1025" s="11">
        <f>_xlfn.XLOOKUP($A1025,'Cleaned - Medical Examinations'!$A$2:$A$2336,'Cleaned - Medical Examinations'!$G$2:$G$2336,0)</f>
        <v>0</v>
      </c>
      <c r="I1025" s="11" t="str">
        <f>_xlfn.XLOOKUP($A1025,'Cleaned - Medical Examinations'!$A$2:$A$2336,'Cleaned - Medical Examinations'!$H$2:$H$2336,0)</f>
        <v>No</v>
      </c>
      <c r="J1025" s="11" t="str">
        <f>_xlfn.XLOOKUP($A1025,'Cleaned - Medical Examinations'!$A$2:$A$2336,'Cleaned - Medical Examinations'!$I$2:$I$2336,0)</f>
        <v>Normal Weight</v>
      </c>
      <c r="K1025" s="11" t="str">
        <f t="shared" si="15"/>
        <v>Diabetic</v>
      </c>
      <c r="L1025" s="14">
        <f>_xlfn.XLOOKUP($A1025,'Cleaned - Hospitalisation Detai'!$A$2:$A$2344,'Cleaned - Hospitalisation Detai'!$J$2:$J$2344,0)</f>
        <v>25135</v>
      </c>
      <c r="M1025" s="19">
        <f>_xlfn.XLOOKUP($A1025,'Cleaned - Hospitalisation Detai'!$A$2:$A$2344,'Cleaned - Hospitalisation Detai'!$F$2:$F$2344,0)</f>
        <v>11013.71</v>
      </c>
      <c r="N1025" s="19" t="str">
        <f>_xlfn.XLOOKUP($A1025,'Cleaned - Hospitalisation Detai'!$A$2:$A$2344,'Cleaned - Hospitalisation Detai'!$G$2:$G$2344,0)</f>
        <v>tier - 3</v>
      </c>
      <c r="O1025" s="19" t="str">
        <f>_xlfn.XLOOKUP($A1025,'Cleaned - Hospitalisation Detai'!$A$2:$A$2344,'Cleaned - Hospitalisation Detai'!$H$2:$H$2344,0)</f>
        <v>tier - 1</v>
      </c>
      <c r="P1025" s="19" t="str">
        <f>_xlfn.XLOOKUP($A1025,'Cleaned - Hospitalisation Detai'!$A$2:$A$2344,'Cleaned - Hospitalisation Detai'!$I$2:$I$2344,0)</f>
        <v>R1013</v>
      </c>
      <c r="Q1025" s="20">
        <f>_xlfn.XLOOKUP($A1025,'Cleaned - Hospitalisation Detai'!$A$2:$A$2344,'Cleaned - Hospitalisation Detai'!$K$2:$K$2344,0)</f>
        <v>54</v>
      </c>
    </row>
    <row r="1026" spans="1:17" ht="15.6" x14ac:dyDescent="0.3">
      <c r="A1026" s="10" t="s">
        <v>1346</v>
      </c>
      <c r="B1026" s="11" t="str">
        <f>_xlfn.XLOOKUP(A1026,'Cleaned - Customer Names '!$A$2:$A$2336,'Cleaned - Customer Names '!$C$2:$C$2336,0)</f>
        <v>David</v>
      </c>
      <c r="C1026" s="11">
        <f>_xlfn.XLOOKUP($A1026,'Cleaned - Medical Examinations'!$A$2:$A$2336,'Cleaned - Medical Examinations'!$B$2:$B$2336,0)</f>
        <v>52.37</v>
      </c>
      <c r="D1026" s="11">
        <f>_xlfn.XLOOKUP($A1026,'Cleaned - Medical Examinations'!$A$2:$A$2336,'Cleaned - Medical Examinations'!$C$2:$C$2336,0)</f>
        <v>5.0599999999999996</v>
      </c>
      <c r="E1026" s="11" t="str">
        <f>_xlfn.XLOOKUP($A1026,'Cleaned - Medical Examinations'!$A$2:$A$2336,'Cleaned - Medical Examinations'!$D$2:$D$2336,0)</f>
        <v>Yes</v>
      </c>
      <c r="F1026" s="11" t="str">
        <f>_xlfn.XLOOKUP($A1026,'Cleaned - Medical Examinations'!$A$2:$A$2336,'Cleaned - Medical Examinations'!$E$2:$E$2336,0)</f>
        <v>yes</v>
      </c>
      <c r="G1026" s="11" t="str">
        <f>_xlfn.XLOOKUP($A1026,'Cleaned - Medical Examinations'!$A$2:$A$2336,'Cleaned - Medical Examinations'!$F$2:$F$2336,0)</f>
        <v>No</v>
      </c>
      <c r="H1026" s="11">
        <f>_xlfn.XLOOKUP($A1026,'Cleaned - Medical Examinations'!$A$2:$A$2336,'Cleaned - Medical Examinations'!$G$2:$G$2336,0)</f>
        <v>2</v>
      </c>
      <c r="I1026" s="11" t="str">
        <f>_xlfn.XLOOKUP($A1026,'Cleaned - Medical Examinations'!$A$2:$A$2336,'Cleaned - Medical Examinations'!$H$2:$H$2336,0)</f>
        <v>No</v>
      </c>
      <c r="J1026" s="11" t="str">
        <f>_xlfn.XLOOKUP($A1026,'Cleaned - Medical Examinations'!$A$2:$A$2336,'Cleaned - Medical Examinations'!$I$2:$I$2336,0)</f>
        <v>Obesity</v>
      </c>
      <c r="K1026" s="11" t="str">
        <f t="shared" si="15"/>
        <v>Non-Diabetic</v>
      </c>
      <c r="L1026" s="14">
        <f>_xlfn.XLOOKUP($A1026,'Cleaned - Hospitalisation Detai'!$A$2:$A$2344,'Cleaned - Hospitalisation Detai'!$J$2:$J$2344,0)</f>
        <v>36786</v>
      </c>
      <c r="M1026" s="19">
        <f>_xlfn.XLOOKUP($A1026,'Cleaned - Hospitalisation Detai'!$A$2:$A$2344,'Cleaned - Hospitalisation Detai'!$F$2:$F$2344,0)</f>
        <v>10991.58</v>
      </c>
      <c r="N1026" s="19" t="str">
        <f>_xlfn.XLOOKUP($A1026,'Cleaned - Hospitalisation Detai'!$A$2:$A$2344,'Cleaned - Hospitalisation Detai'!$G$2:$G$2344,0)</f>
        <v>tier - 3</v>
      </c>
      <c r="O1026" s="19" t="str">
        <f>_xlfn.XLOOKUP($A1026,'Cleaned - Hospitalisation Detai'!$A$2:$A$2344,'Cleaned - Hospitalisation Detai'!$H$2:$H$2344,0)</f>
        <v>tier - 3</v>
      </c>
      <c r="P1026" s="19" t="str">
        <f>_xlfn.XLOOKUP($A1026,'Cleaned - Hospitalisation Detai'!$A$2:$A$2344,'Cleaned - Hospitalisation Detai'!$I$2:$I$2344,0)</f>
        <v>R1012</v>
      </c>
      <c r="Q1026" s="20">
        <f>_xlfn.XLOOKUP($A1026,'Cleaned - Hospitalisation Detai'!$A$2:$A$2344,'Cleaned - Hospitalisation Detai'!$K$2:$K$2344,0)</f>
        <v>22</v>
      </c>
    </row>
    <row r="1027" spans="1:17" ht="15.6" x14ac:dyDescent="0.3">
      <c r="A1027" s="10" t="s">
        <v>1345</v>
      </c>
      <c r="B1027" s="11" t="str">
        <f>_xlfn.XLOOKUP(A1027,'Cleaned - Customer Names '!$A$2:$A$2336,'Cleaned - Customer Names '!$C$2:$C$2336,0)</f>
        <v>Tim</v>
      </c>
      <c r="C1027" s="11">
        <f>_xlfn.XLOOKUP($A1027,'Cleaned - Medical Examinations'!$A$2:$A$2336,'Cleaned - Medical Examinations'!$B$2:$B$2336,0)</f>
        <v>40.369999999999997</v>
      </c>
      <c r="D1027" s="11">
        <f>_xlfn.XLOOKUP($A1027,'Cleaned - Medical Examinations'!$A$2:$A$2336,'Cleaned - Medical Examinations'!$C$2:$C$2336,0)</f>
        <v>8.2100000000000009</v>
      </c>
      <c r="E1027" s="11" t="str">
        <f>_xlfn.XLOOKUP($A1027,'Cleaned - Medical Examinations'!$A$2:$A$2336,'Cleaned - Medical Examinations'!$D$2:$D$2336,0)</f>
        <v>No</v>
      </c>
      <c r="F1027" s="11" t="str">
        <f>_xlfn.XLOOKUP($A1027,'Cleaned - Medical Examinations'!$A$2:$A$2336,'Cleaned - Medical Examinations'!$E$2:$E$2336,0)</f>
        <v>No</v>
      </c>
      <c r="G1027" s="11" t="str">
        <f>_xlfn.XLOOKUP($A1027,'Cleaned - Medical Examinations'!$A$2:$A$2336,'Cleaned - Medical Examinations'!$F$2:$F$2336,0)</f>
        <v>No</v>
      </c>
      <c r="H1027" s="11">
        <f>_xlfn.XLOOKUP($A1027,'Cleaned - Medical Examinations'!$A$2:$A$2336,'Cleaned - Medical Examinations'!$G$2:$G$2336,0)</f>
        <v>0</v>
      </c>
      <c r="I1027" s="11" t="str">
        <f>_xlfn.XLOOKUP($A1027,'Cleaned - Medical Examinations'!$A$2:$A$2336,'Cleaned - Medical Examinations'!$H$2:$H$2336,0)</f>
        <v>No</v>
      </c>
      <c r="J1027" s="11" t="str">
        <f>_xlfn.XLOOKUP($A1027,'Cleaned - Medical Examinations'!$A$2:$A$2336,'Cleaned - Medical Examinations'!$I$2:$I$2336,0)</f>
        <v>Obesity</v>
      </c>
      <c r="K1027" s="11" t="str">
        <f t="shared" ref="K1027:K1090" si="16">IF(D1027&gt;=6.5,"Diabetic","Non-Diabetic")</f>
        <v>Diabetic</v>
      </c>
      <c r="L1027" s="14">
        <f>_xlfn.XLOOKUP($A1027,'Cleaned - Hospitalisation Detai'!$A$2:$A$2344,'Cleaned - Hospitalisation Detai'!$J$2:$J$2344,0)</f>
        <v>24094</v>
      </c>
      <c r="M1027" s="19">
        <f>_xlfn.XLOOKUP($A1027,'Cleaned - Hospitalisation Detai'!$A$2:$A$2344,'Cleaned - Hospitalisation Detai'!$F$2:$F$2344,0)</f>
        <v>10982.5</v>
      </c>
      <c r="N1027" s="19" t="str">
        <f>_xlfn.XLOOKUP($A1027,'Cleaned - Hospitalisation Detai'!$A$2:$A$2344,'Cleaned - Hospitalisation Detai'!$G$2:$G$2344,0)</f>
        <v>tier - 3</v>
      </c>
      <c r="O1027" s="19" t="str">
        <f>_xlfn.XLOOKUP($A1027,'Cleaned - Hospitalisation Detai'!$A$2:$A$2344,'Cleaned - Hospitalisation Detai'!$H$2:$H$2344,0)</f>
        <v>tier - 3</v>
      </c>
      <c r="P1027" s="19" t="str">
        <f>_xlfn.XLOOKUP($A1027,'Cleaned - Hospitalisation Detai'!$A$2:$A$2344,'Cleaned - Hospitalisation Detai'!$I$2:$I$2344,0)</f>
        <v>R1013</v>
      </c>
      <c r="Q1027" s="20">
        <f>_xlfn.XLOOKUP($A1027,'Cleaned - Hospitalisation Detai'!$A$2:$A$2344,'Cleaned - Hospitalisation Detai'!$K$2:$K$2344,0)</f>
        <v>57</v>
      </c>
    </row>
    <row r="1028" spans="1:17" ht="15.6" x14ac:dyDescent="0.3">
      <c r="A1028" s="10" t="s">
        <v>1344</v>
      </c>
      <c r="B1028" s="11" t="str">
        <f>_xlfn.XLOOKUP(A1028,'Cleaned - Customer Names '!$A$2:$A$2336,'Cleaned - Customer Names '!$C$2:$C$2336,0)</f>
        <v>Emma M</v>
      </c>
      <c r="C1028" s="11">
        <f>_xlfn.XLOOKUP($A1028,'Cleaned - Medical Examinations'!$A$2:$A$2336,'Cleaned - Medical Examinations'!$B$2:$B$2336,0)</f>
        <v>41.47</v>
      </c>
      <c r="D1028" s="11">
        <f>_xlfn.XLOOKUP($A1028,'Cleaned - Medical Examinations'!$A$2:$A$2336,'Cleaned - Medical Examinations'!$C$2:$C$2336,0)</f>
        <v>10.34</v>
      </c>
      <c r="E1028" s="11" t="str">
        <f>_xlfn.XLOOKUP($A1028,'Cleaned - Medical Examinations'!$A$2:$A$2336,'Cleaned - Medical Examinations'!$D$2:$D$2336,0)</f>
        <v>No</v>
      </c>
      <c r="F1028" s="11" t="str">
        <f>_xlfn.XLOOKUP($A1028,'Cleaned - Medical Examinations'!$A$2:$A$2336,'Cleaned - Medical Examinations'!$E$2:$E$2336,0)</f>
        <v>No</v>
      </c>
      <c r="G1028" s="11" t="str">
        <f>_xlfn.XLOOKUP($A1028,'Cleaned - Medical Examinations'!$A$2:$A$2336,'Cleaned - Medical Examinations'!$F$2:$F$2336,0)</f>
        <v>No</v>
      </c>
      <c r="H1028" s="11">
        <f>_xlfn.XLOOKUP($A1028,'Cleaned - Medical Examinations'!$A$2:$A$2336,'Cleaned - Medical Examinations'!$G$2:$G$2336,0)</f>
        <v>2</v>
      </c>
      <c r="I1028" s="11" t="str">
        <f>_xlfn.XLOOKUP($A1028,'Cleaned - Medical Examinations'!$A$2:$A$2336,'Cleaned - Medical Examinations'!$H$2:$H$2336,0)</f>
        <v>No</v>
      </c>
      <c r="J1028" s="11" t="str">
        <f>_xlfn.XLOOKUP($A1028,'Cleaned - Medical Examinations'!$A$2:$A$2336,'Cleaned - Medical Examinations'!$I$2:$I$2336,0)</f>
        <v>Obesity</v>
      </c>
      <c r="K1028" s="11" t="str">
        <f t="shared" si="16"/>
        <v>Diabetic</v>
      </c>
      <c r="L1028" s="14">
        <f>_xlfn.XLOOKUP($A1028,'Cleaned - Hospitalisation Detai'!$A$2:$A$2344,'Cleaned - Hospitalisation Detai'!$J$2:$J$2344,0)</f>
        <v>26958</v>
      </c>
      <c r="M1028" s="19">
        <f>_xlfn.XLOOKUP($A1028,'Cleaned - Hospitalisation Detai'!$A$2:$A$2344,'Cleaned - Hospitalisation Detai'!$F$2:$F$2344,0)</f>
        <v>10977.21</v>
      </c>
      <c r="N1028" s="19" t="str">
        <f>_xlfn.XLOOKUP($A1028,'Cleaned - Hospitalisation Detai'!$A$2:$A$2344,'Cleaned - Hospitalisation Detai'!$G$2:$G$2344,0)</f>
        <v>tier - 3</v>
      </c>
      <c r="O1028" s="19" t="str">
        <f>_xlfn.XLOOKUP($A1028,'Cleaned - Hospitalisation Detai'!$A$2:$A$2344,'Cleaned - Hospitalisation Detai'!$H$2:$H$2344,0)</f>
        <v>tier - 1</v>
      </c>
      <c r="P1028" s="19" t="str">
        <f>_xlfn.XLOOKUP($A1028,'Cleaned - Hospitalisation Detai'!$A$2:$A$2344,'Cleaned - Hospitalisation Detai'!$I$2:$I$2344,0)</f>
        <v>R1013</v>
      </c>
      <c r="Q1028" s="20">
        <f>_xlfn.XLOOKUP($A1028,'Cleaned - Hospitalisation Detai'!$A$2:$A$2344,'Cleaned - Hospitalisation Detai'!$K$2:$K$2344,0)</f>
        <v>49</v>
      </c>
    </row>
    <row r="1029" spans="1:17" ht="15.6" x14ac:dyDescent="0.3">
      <c r="A1029" s="10" t="s">
        <v>1343</v>
      </c>
      <c r="B1029" s="11" t="str">
        <f>_xlfn.XLOOKUP(A1029,'Cleaned - Customer Names '!$A$2:$A$2336,'Cleaned - Customer Names '!$C$2:$C$2336,0)</f>
        <v>Tim</v>
      </c>
      <c r="C1029" s="11">
        <f>_xlfn.XLOOKUP($A1029,'Cleaned - Medical Examinations'!$A$2:$A$2336,'Cleaned - Medical Examinations'!$B$2:$B$2336,0)</f>
        <v>33.725000000000001</v>
      </c>
      <c r="D1029" s="11">
        <f>_xlfn.XLOOKUP($A1029,'Cleaned - Medical Examinations'!$A$2:$A$2336,'Cleaned - Medical Examinations'!$C$2:$C$2336,0)</f>
        <v>5.51</v>
      </c>
      <c r="E1029" s="11" t="str">
        <f>_xlfn.XLOOKUP($A1029,'Cleaned - Medical Examinations'!$A$2:$A$2336,'Cleaned - Medical Examinations'!$D$2:$D$2336,0)</f>
        <v>Yes</v>
      </c>
      <c r="F1029" s="11" t="str">
        <f>_xlfn.XLOOKUP($A1029,'Cleaned - Medical Examinations'!$A$2:$A$2336,'Cleaned - Medical Examinations'!$E$2:$E$2336,0)</f>
        <v>No</v>
      </c>
      <c r="G1029" s="11" t="str">
        <f>_xlfn.XLOOKUP($A1029,'Cleaned - Medical Examinations'!$A$2:$A$2336,'Cleaned - Medical Examinations'!$F$2:$F$2336,0)</f>
        <v>No</v>
      </c>
      <c r="H1029" s="11">
        <f>_xlfn.XLOOKUP($A1029,'Cleaned - Medical Examinations'!$A$2:$A$2336,'Cleaned - Medical Examinations'!$G$2:$G$2336,0)</f>
        <v>2</v>
      </c>
      <c r="I1029" s="11" t="str">
        <f>_xlfn.XLOOKUP($A1029,'Cleaned - Medical Examinations'!$A$2:$A$2336,'Cleaned - Medical Examinations'!$H$2:$H$2336,0)</f>
        <v>No</v>
      </c>
      <c r="J1029" s="11" t="str">
        <f>_xlfn.XLOOKUP($A1029,'Cleaned - Medical Examinations'!$A$2:$A$2336,'Cleaned - Medical Examinations'!$I$2:$I$2336,0)</f>
        <v>Obesity</v>
      </c>
      <c r="K1029" s="11" t="str">
        <f t="shared" si="16"/>
        <v>Non-Diabetic</v>
      </c>
      <c r="L1029" s="14">
        <f>_xlfn.XLOOKUP($A1029,'Cleaned - Hospitalisation Detai'!$A$2:$A$2344,'Cleaned - Hospitalisation Detai'!$J$2:$J$2344,0)</f>
        <v>24297</v>
      </c>
      <c r="M1029" s="19">
        <f>_xlfn.XLOOKUP($A1029,'Cleaned - Hospitalisation Detai'!$A$2:$A$2344,'Cleaned - Hospitalisation Detai'!$F$2:$F$2344,0)</f>
        <v>10976.25</v>
      </c>
      <c r="N1029" s="19" t="str">
        <f>_xlfn.XLOOKUP($A1029,'Cleaned - Hospitalisation Detai'!$A$2:$A$2344,'Cleaned - Hospitalisation Detai'!$G$2:$G$2344,0)</f>
        <v>tier - 3</v>
      </c>
      <c r="O1029" s="19" t="str">
        <f>_xlfn.XLOOKUP($A1029,'Cleaned - Hospitalisation Detai'!$A$2:$A$2344,'Cleaned - Hospitalisation Detai'!$H$2:$H$2344,0)</f>
        <v>tier - 2</v>
      </c>
      <c r="P1029" s="19" t="str">
        <f>_xlfn.XLOOKUP($A1029,'Cleaned - Hospitalisation Detai'!$A$2:$A$2344,'Cleaned - Hospitalisation Detai'!$I$2:$I$2344,0)</f>
        <v>R1012</v>
      </c>
      <c r="Q1029" s="20">
        <f>_xlfn.XLOOKUP($A1029,'Cleaned - Hospitalisation Detai'!$A$2:$A$2344,'Cleaned - Hospitalisation Detai'!$K$2:$K$2344,0)</f>
        <v>56</v>
      </c>
    </row>
    <row r="1030" spans="1:17" ht="15.6" x14ac:dyDescent="0.3">
      <c r="A1030" s="10" t="s">
        <v>1342</v>
      </c>
      <c r="B1030" s="11" t="str">
        <f>_xlfn.XLOOKUP(A1030,'Cleaned - Customer Names '!$A$2:$A$2336,'Cleaned - Customer Names '!$C$2:$C$2336,0)</f>
        <v>Patrick</v>
      </c>
      <c r="C1030" s="11">
        <f>_xlfn.XLOOKUP($A1030,'Cleaned - Medical Examinations'!$A$2:$A$2336,'Cleaned - Medical Examinations'!$B$2:$B$2336,0)</f>
        <v>28.1</v>
      </c>
      <c r="D1030" s="11">
        <f>_xlfn.XLOOKUP($A1030,'Cleaned - Medical Examinations'!$A$2:$A$2336,'Cleaned - Medical Examinations'!$C$2:$C$2336,0)</f>
        <v>11.2</v>
      </c>
      <c r="E1030" s="11" t="str">
        <f>_xlfn.XLOOKUP($A1030,'Cleaned - Medical Examinations'!$A$2:$A$2336,'Cleaned - Medical Examinations'!$D$2:$D$2336,0)</f>
        <v>No</v>
      </c>
      <c r="F1030" s="11" t="str">
        <f>_xlfn.XLOOKUP($A1030,'Cleaned - Medical Examinations'!$A$2:$A$2336,'Cleaned - Medical Examinations'!$E$2:$E$2336,0)</f>
        <v>No</v>
      </c>
      <c r="G1030" s="11" t="str">
        <f>_xlfn.XLOOKUP($A1030,'Cleaned - Medical Examinations'!$A$2:$A$2336,'Cleaned - Medical Examinations'!$F$2:$F$2336,0)</f>
        <v>No</v>
      </c>
      <c r="H1030" s="11">
        <f>_xlfn.XLOOKUP($A1030,'Cleaned - Medical Examinations'!$A$2:$A$2336,'Cleaned - Medical Examinations'!$G$2:$G$2336,0)</f>
        <v>0</v>
      </c>
      <c r="I1030" s="11" t="str">
        <f>_xlfn.XLOOKUP($A1030,'Cleaned - Medical Examinations'!$A$2:$A$2336,'Cleaned - Medical Examinations'!$H$2:$H$2336,0)</f>
        <v>No</v>
      </c>
      <c r="J1030" s="11" t="str">
        <f>_xlfn.XLOOKUP($A1030,'Cleaned - Medical Examinations'!$A$2:$A$2336,'Cleaned - Medical Examinations'!$I$2:$I$2336,0)</f>
        <v>Overweight</v>
      </c>
      <c r="K1030" s="11" t="str">
        <f t="shared" si="16"/>
        <v>Diabetic</v>
      </c>
      <c r="L1030" s="14">
        <f>_xlfn.XLOOKUP($A1030,'Cleaned - Hospitalisation Detai'!$A$2:$A$2344,'Cleaned - Hospitalisation Detai'!$J$2:$J$2344,0)</f>
        <v>23912</v>
      </c>
      <c r="M1030" s="19">
        <f>_xlfn.XLOOKUP($A1030,'Cleaned - Hospitalisation Detai'!$A$2:$A$2344,'Cleaned - Hospitalisation Detai'!$F$2:$F$2344,0)</f>
        <v>10965.45</v>
      </c>
      <c r="N1030" s="19" t="str">
        <f>_xlfn.XLOOKUP($A1030,'Cleaned - Hospitalisation Detai'!$A$2:$A$2344,'Cleaned - Hospitalisation Detai'!$G$2:$G$2344,0)</f>
        <v>tier - 3</v>
      </c>
      <c r="O1030" s="19" t="str">
        <f>_xlfn.XLOOKUP($A1030,'Cleaned - Hospitalisation Detai'!$A$2:$A$2344,'Cleaned - Hospitalisation Detai'!$H$2:$H$2344,0)</f>
        <v>tier - 2</v>
      </c>
      <c r="P1030" s="19" t="str">
        <f>_xlfn.XLOOKUP($A1030,'Cleaned - Hospitalisation Detai'!$A$2:$A$2344,'Cleaned - Hospitalisation Detai'!$I$2:$I$2344,0)</f>
        <v>R1011</v>
      </c>
      <c r="Q1030" s="20">
        <f>_xlfn.XLOOKUP($A1030,'Cleaned - Hospitalisation Detai'!$A$2:$A$2344,'Cleaned - Hospitalisation Detai'!$K$2:$K$2344,0)</f>
        <v>57</v>
      </c>
    </row>
    <row r="1031" spans="1:17" ht="15.6" x14ac:dyDescent="0.3">
      <c r="A1031" s="10" t="s">
        <v>1341</v>
      </c>
      <c r="B1031" s="11" t="str">
        <f>_xlfn.XLOOKUP(A1031,'Cleaned - Customer Names '!$A$2:$A$2336,'Cleaned - Customer Names '!$C$2:$C$2336,0)</f>
        <v>Bridget K.</v>
      </c>
      <c r="C1031" s="11">
        <f>_xlfn.XLOOKUP($A1031,'Cleaned - Medical Examinations'!$A$2:$A$2336,'Cleaned - Medical Examinations'!$B$2:$B$2336,0)</f>
        <v>37.43</v>
      </c>
      <c r="D1031" s="11">
        <f>_xlfn.XLOOKUP($A1031,'Cleaned - Medical Examinations'!$A$2:$A$2336,'Cleaned - Medical Examinations'!$C$2:$C$2336,0)</f>
        <v>4.3499999999999996</v>
      </c>
      <c r="E1031" s="11" t="str">
        <f>_xlfn.XLOOKUP($A1031,'Cleaned - Medical Examinations'!$A$2:$A$2336,'Cleaned - Medical Examinations'!$D$2:$D$2336,0)</f>
        <v>Yes</v>
      </c>
      <c r="F1031" s="11" t="str">
        <f>_xlfn.XLOOKUP($A1031,'Cleaned - Medical Examinations'!$A$2:$A$2336,'Cleaned - Medical Examinations'!$E$2:$E$2336,0)</f>
        <v>No</v>
      </c>
      <c r="G1031" s="11" t="str">
        <f>_xlfn.XLOOKUP($A1031,'Cleaned - Medical Examinations'!$A$2:$A$2336,'Cleaned - Medical Examinations'!$F$2:$F$2336,0)</f>
        <v>Yes</v>
      </c>
      <c r="H1031" s="11">
        <f>_xlfn.XLOOKUP($A1031,'Cleaned - Medical Examinations'!$A$2:$A$2336,'Cleaned - Medical Examinations'!$G$2:$G$2336,0)</f>
        <v>1</v>
      </c>
      <c r="I1031" s="11" t="str">
        <f>_xlfn.XLOOKUP($A1031,'Cleaned - Medical Examinations'!$A$2:$A$2336,'Cleaned - Medical Examinations'!$H$2:$H$2336,0)</f>
        <v>No</v>
      </c>
      <c r="J1031" s="11" t="str">
        <f>_xlfn.XLOOKUP($A1031,'Cleaned - Medical Examinations'!$A$2:$A$2336,'Cleaned - Medical Examinations'!$I$2:$I$2336,0)</f>
        <v>Obesity</v>
      </c>
      <c r="K1031" s="11" t="str">
        <f t="shared" si="16"/>
        <v>Non-Diabetic</v>
      </c>
      <c r="L1031" s="14">
        <f>_xlfn.XLOOKUP($A1031,'Cleaned - Hospitalisation Detai'!$A$2:$A$2344,'Cleaned - Hospitalisation Detai'!$J$2:$J$2344,0)</f>
        <v>25429</v>
      </c>
      <c r="M1031" s="19">
        <f>_xlfn.XLOOKUP($A1031,'Cleaned - Hospitalisation Detai'!$A$2:$A$2344,'Cleaned - Hospitalisation Detai'!$F$2:$F$2344,0)</f>
        <v>10959.69</v>
      </c>
      <c r="N1031" s="19" t="str">
        <f>_xlfn.XLOOKUP($A1031,'Cleaned - Hospitalisation Detai'!$A$2:$A$2344,'Cleaned - Hospitalisation Detai'!$G$2:$G$2344,0)</f>
        <v>tier - 3</v>
      </c>
      <c r="O1031" s="19" t="str">
        <f>_xlfn.XLOOKUP($A1031,'Cleaned - Hospitalisation Detai'!$A$2:$A$2344,'Cleaned - Hospitalisation Detai'!$H$2:$H$2344,0)</f>
        <v>tier - 3</v>
      </c>
      <c r="P1031" s="19" t="str">
        <f>_xlfn.XLOOKUP($A1031,'Cleaned - Hospitalisation Detai'!$A$2:$A$2344,'Cleaned - Hospitalisation Detai'!$I$2:$I$2344,0)</f>
        <v>R1012</v>
      </c>
      <c r="Q1031" s="20">
        <f>_xlfn.XLOOKUP($A1031,'Cleaned - Hospitalisation Detai'!$A$2:$A$2344,'Cleaned - Hospitalisation Detai'!$K$2:$K$2344,0)</f>
        <v>53</v>
      </c>
    </row>
    <row r="1032" spans="1:17" ht="15.6" x14ac:dyDescent="0.3">
      <c r="A1032" s="10" t="s">
        <v>1340</v>
      </c>
      <c r="B1032" s="11" t="str">
        <f>_xlfn.XLOOKUP(A1032,'Cleaned - Customer Names '!$A$2:$A$2336,'Cleaned - Customer Names '!$C$2:$C$2336,0)</f>
        <v>Gabriel</v>
      </c>
      <c r="C1032" s="11">
        <f>_xlfn.XLOOKUP($A1032,'Cleaned - Medical Examinations'!$A$2:$A$2336,'Cleaned - Medical Examinations'!$B$2:$B$2336,0)</f>
        <v>23.7</v>
      </c>
      <c r="D1032" s="11">
        <f>_xlfn.XLOOKUP($A1032,'Cleaned - Medical Examinations'!$A$2:$A$2336,'Cleaned - Medical Examinations'!$C$2:$C$2336,0)</f>
        <v>10.45</v>
      </c>
      <c r="E1032" s="11" t="str">
        <f>_xlfn.XLOOKUP($A1032,'Cleaned - Medical Examinations'!$A$2:$A$2336,'Cleaned - Medical Examinations'!$D$2:$D$2336,0)</f>
        <v>No</v>
      </c>
      <c r="F1032" s="11" t="str">
        <f>_xlfn.XLOOKUP($A1032,'Cleaned - Medical Examinations'!$A$2:$A$2336,'Cleaned - Medical Examinations'!$E$2:$E$2336,0)</f>
        <v>No</v>
      </c>
      <c r="G1032" s="11" t="str">
        <f>_xlfn.XLOOKUP($A1032,'Cleaned - Medical Examinations'!$A$2:$A$2336,'Cleaned - Medical Examinations'!$F$2:$F$2336,0)</f>
        <v>No</v>
      </c>
      <c r="H1032" s="11">
        <f>_xlfn.XLOOKUP($A1032,'Cleaned - Medical Examinations'!$A$2:$A$2336,'Cleaned - Medical Examinations'!$G$2:$G$2336,0)</f>
        <v>0</v>
      </c>
      <c r="I1032" s="11" t="str">
        <f>_xlfn.XLOOKUP($A1032,'Cleaned - Medical Examinations'!$A$2:$A$2336,'Cleaned - Medical Examinations'!$H$2:$H$2336,0)</f>
        <v>No</v>
      </c>
      <c r="J1032" s="11" t="str">
        <f>_xlfn.XLOOKUP($A1032,'Cleaned - Medical Examinations'!$A$2:$A$2336,'Cleaned - Medical Examinations'!$I$2:$I$2336,0)</f>
        <v>Normal Weight</v>
      </c>
      <c r="K1032" s="11" t="str">
        <f t="shared" si="16"/>
        <v>Diabetic</v>
      </c>
      <c r="L1032" s="14">
        <f>_xlfn.XLOOKUP($A1032,'Cleaned - Hospitalisation Detai'!$A$2:$A$2344,'Cleaned - Hospitalisation Detai'!$J$2:$J$2344,0)</f>
        <v>24080</v>
      </c>
      <c r="M1032" s="19">
        <f>_xlfn.XLOOKUP($A1032,'Cleaned - Hospitalisation Detai'!$A$2:$A$2344,'Cleaned - Hospitalisation Detai'!$F$2:$F$2344,0)</f>
        <v>10959.33</v>
      </c>
      <c r="N1032" s="19" t="str">
        <f>_xlfn.XLOOKUP($A1032,'Cleaned - Hospitalisation Detai'!$A$2:$A$2344,'Cleaned - Hospitalisation Detai'!$G$2:$G$2344,0)</f>
        <v>tier - 3</v>
      </c>
      <c r="O1032" s="19" t="str">
        <f>_xlfn.XLOOKUP($A1032,'Cleaned - Hospitalisation Detai'!$A$2:$A$2344,'Cleaned - Hospitalisation Detai'!$H$2:$H$2344,0)</f>
        <v>tier - 3</v>
      </c>
      <c r="P1032" s="19" t="str">
        <f>_xlfn.XLOOKUP($A1032,'Cleaned - Hospitalisation Detai'!$A$2:$A$2344,'Cleaned - Hospitalisation Detai'!$I$2:$I$2344,0)</f>
        <v>R1011</v>
      </c>
      <c r="Q1032" s="20">
        <f>_xlfn.XLOOKUP($A1032,'Cleaned - Hospitalisation Detai'!$A$2:$A$2344,'Cleaned - Hospitalisation Detai'!$K$2:$K$2344,0)</f>
        <v>57</v>
      </c>
    </row>
    <row r="1033" spans="1:17" ht="15.6" x14ac:dyDescent="0.3">
      <c r="A1033" s="10" t="s">
        <v>1339</v>
      </c>
      <c r="B1033" s="11" t="str">
        <f>_xlfn.XLOOKUP(A1033,'Cleaned - Customer Names '!$A$2:$A$2336,'Cleaned - Customer Names '!$C$2:$C$2336,0)</f>
        <v>Natasha</v>
      </c>
      <c r="C1033" s="11">
        <f>_xlfn.XLOOKUP($A1033,'Cleaned - Medical Examinations'!$A$2:$A$2336,'Cleaned - Medical Examinations'!$B$2:$B$2336,0)</f>
        <v>24.795000000000002</v>
      </c>
      <c r="D1033" s="11">
        <f>_xlfn.XLOOKUP($A1033,'Cleaned - Medical Examinations'!$A$2:$A$2336,'Cleaned - Medical Examinations'!$C$2:$C$2336,0)</f>
        <v>4.07</v>
      </c>
      <c r="E1033" s="11" t="str">
        <f>_xlfn.XLOOKUP($A1033,'Cleaned - Medical Examinations'!$A$2:$A$2336,'Cleaned - Medical Examinations'!$D$2:$D$2336,0)</f>
        <v>Yes</v>
      </c>
      <c r="F1033" s="11" t="str">
        <f>_xlfn.XLOOKUP($A1033,'Cleaned - Medical Examinations'!$A$2:$A$2336,'Cleaned - Medical Examinations'!$E$2:$E$2336,0)</f>
        <v>No</v>
      </c>
      <c r="G1033" s="11" t="str">
        <f>_xlfn.XLOOKUP($A1033,'Cleaned - Medical Examinations'!$A$2:$A$2336,'Cleaned - Medical Examinations'!$F$2:$F$2336,0)</f>
        <v>Yes</v>
      </c>
      <c r="H1033" s="11">
        <f>_xlfn.XLOOKUP($A1033,'Cleaned - Medical Examinations'!$A$2:$A$2336,'Cleaned - Medical Examinations'!$G$2:$G$2336,0)</f>
        <v>1</v>
      </c>
      <c r="I1033" s="11" t="str">
        <f>_xlfn.XLOOKUP($A1033,'Cleaned - Medical Examinations'!$A$2:$A$2336,'Cleaned - Medical Examinations'!$H$2:$H$2336,0)</f>
        <v>No</v>
      </c>
      <c r="J1033" s="11" t="str">
        <f>_xlfn.XLOOKUP($A1033,'Cleaned - Medical Examinations'!$A$2:$A$2336,'Cleaned - Medical Examinations'!$I$2:$I$2336,0)</f>
        <v>Normal Weight</v>
      </c>
      <c r="K1033" s="11" t="str">
        <f t="shared" si="16"/>
        <v>Non-Diabetic</v>
      </c>
      <c r="L1033" s="14">
        <f>_xlfn.XLOOKUP($A1033,'Cleaned - Hospitalisation Detai'!$A$2:$A$2344,'Cleaned - Hospitalisation Detai'!$J$2:$J$2344,0)</f>
        <v>25517</v>
      </c>
      <c r="M1033" s="19">
        <f>_xlfn.XLOOKUP($A1033,'Cleaned - Hospitalisation Detai'!$A$2:$A$2344,'Cleaned - Hospitalisation Detai'!$F$2:$F$2344,0)</f>
        <v>10942.13</v>
      </c>
      <c r="N1033" s="19" t="str">
        <f>_xlfn.XLOOKUP($A1033,'Cleaned - Hospitalisation Detai'!$A$2:$A$2344,'Cleaned - Hospitalisation Detai'!$G$2:$G$2344,0)</f>
        <v>tier - 3</v>
      </c>
      <c r="O1033" s="19" t="str">
        <f>_xlfn.XLOOKUP($A1033,'Cleaned - Hospitalisation Detai'!$A$2:$A$2344,'Cleaned - Hospitalisation Detai'!$H$2:$H$2344,0)</f>
        <v>tier - 3</v>
      </c>
      <c r="P1033" s="19" t="str">
        <f>_xlfn.XLOOKUP($A1033,'Cleaned - Hospitalisation Detai'!$A$2:$A$2344,'Cleaned - Hospitalisation Detai'!$I$2:$I$2344,0)</f>
        <v>R1012</v>
      </c>
      <c r="Q1033" s="20">
        <f>_xlfn.XLOOKUP($A1033,'Cleaned - Hospitalisation Detai'!$A$2:$A$2344,'Cleaned - Hospitalisation Detai'!$K$2:$K$2344,0)</f>
        <v>53</v>
      </c>
    </row>
    <row r="1034" spans="1:17" ht="15.6" x14ac:dyDescent="0.3">
      <c r="A1034" s="10" t="s">
        <v>1338</v>
      </c>
      <c r="B1034" s="11" t="str">
        <f>_xlfn.XLOOKUP(A1034,'Cleaned - Customer Names '!$A$2:$A$2336,'Cleaned - Customer Names '!$C$2:$C$2336,0)</f>
        <v>Abby A.</v>
      </c>
      <c r="C1034" s="11">
        <f>_xlfn.XLOOKUP($A1034,'Cleaned - Medical Examinations'!$A$2:$A$2336,'Cleaned - Medical Examinations'!$B$2:$B$2336,0)</f>
        <v>31.9</v>
      </c>
      <c r="D1034" s="11">
        <f>_xlfn.XLOOKUP($A1034,'Cleaned - Medical Examinations'!$A$2:$A$2336,'Cleaned - Medical Examinations'!$C$2:$C$2336,0)</f>
        <v>8.34</v>
      </c>
      <c r="E1034" s="11" t="str">
        <f>_xlfn.XLOOKUP($A1034,'Cleaned - Medical Examinations'!$A$2:$A$2336,'Cleaned - Medical Examinations'!$D$2:$D$2336,0)</f>
        <v>No</v>
      </c>
      <c r="F1034" s="11" t="str">
        <f>_xlfn.XLOOKUP($A1034,'Cleaned - Medical Examinations'!$A$2:$A$2336,'Cleaned - Medical Examinations'!$E$2:$E$2336,0)</f>
        <v>No</v>
      </c>
      <c r="G1034" s="11" t="str">
        <f>_xlfn.XLOOKUP($A1034,'Cleaned - Medical Examinations'!$A$2:$A$2336,'Cleaned - Medical Examinations'!$F$2:$F$2336,0)</f>
        <v>No</v>
      </c>
      <c r="H1034" s="11">
        <f>_xlfn.XLOOKUP($A1034,'Cleaned - Medical Examinations'!$A$2:$A$2336,'Cleaned - Medical Examinations'!$G$2:$G$2336,0)</f>
        <v>0</v>
      </c>
      <c r="I1034" s="11" t="str">
        <f>_xlfn.XLOOKUP($A1034,'Cleaned - Medical Examinations'!$A$2:$A$2336,'Cleaned - Medical Examinations'!$H$2:$H$2336,0)</f>
        <v>No</v>
      </c>
      <c r="J1034" s="11" t="str">
        <f>_xlfn.XLOOKUP($A1034,'Cleaned - Medical Examinations'!$A$2:$A$2336,'Cleaned - Medical Examinations'!$I$2:$I$2336,0)</f>
        <v>Obesity</v>
      </c>
      <c r="K1034" s="11" t="str">
        <f t="shared" si="16"/>
        <v>Diabetic</v>
      </c>
      <c r="L1034" s="14">
        <f>_xlfn.XLOOKUP($A1034,'Cleaned - Hospitalisation Detai'!$A$2:$A$2344,'Cleaned - Hospitalisation Detai'!$J$2:$J$2344,0)</f>
        <v>25154</v>
      </c>
      <c r="M1034" s="19">
        <f>_xlfn.XLOOKUP($A1034,'Cleaned - Hospitalisation Detai'!$A$2:$A$2344,'Cleaned - Hospitalisation Detai'!$F$2:$F$2344,0)</f>
        <v>10928.85</v>
      </c>
      <c r="N1034" s="19" t="str">
        <f>_xlfn.XLOOKUP($A1034,'Cleaned - Hospitalisation Detai'!$A$2:$A$2344,'Cleaned - Hospitalisation Detai'!$G$2:$G$2344,0)</f>
        <v>tier - 3</v>
      </c>
      <c r="O1034" s="19" t="str">
        <f>_xlfn.XLOOKUP($A1034,'Cleaned - Hospitalisation Detai'!$A$2:$A$2344,'Cleaned - Hospitalisation Detai'!$H$2:$H$2344,0)</f>
        <v>tier - 3</v>
      </c>
      <c r="P1034" s="19" t="str">
        <f>_xlfn.XLOOKUP($A1034,'Cleaned - Hospitalisation Detai'!$A$2:$A$2344,'Cleaned - Hospitalisation Detai'!$I$2:$I$2344,0)</f>
        <v>R1013</v>
      </c>
      <c r="Q1034" s="20">
        <f>_xlfn.XLOOKUP($A1034,'Cleaned - Hospitalisation Detai'!$A$2:$A$2344,'Cleaned - Hospitalisation Detai'!$K$2:$K$2344,0)</f>
        <v>54</v>
      </c>
    </row>
    <row r="1035" spans="1:17" ht="15.6" x14ac:dyDescent="0.3">
      <c r="A1035" s="10" t="s">
        <v>1337</v>
      </c>
      <c r="B1035" s="11" t="str">
        <f>_xlfn.XLOOKUP(A1035,'Cleaned - Customer Names '!$A$2:$A$2336,'Cleaned - Customer Names '!$C$2:$C$2336,0)</f>
        <v>Michelle</v>
      </c>
      <c r="C1035" s="11">
        <f>_xlfn.XLOOKUP($A1035,'Cleaned - Medical Examinations'!$A$2:$A$2336,'Cleaned - Medical Examinations'!$B$2:$B$2336,0)</f>
        <v>32.68</v>
      </c>
      <c r="D1035" s="11">
        <f>_xlfn.XLOOKUP($A1035,'Cleaned - Medical Examinations'!$A$2:$A$2336,'Cleaned - Medical Examinations'!$C$2:$C$2336,0)</f>
        <v>7.41</v>
      </c>
      <c r="E1035" s="11" t="str">
        <f>_xlfn.XLOOKUP($A1035,'Cleaned - Medical Examinations'!$A$2:$A$2336,'Cleaned - Medical Examinations'!$D$2:$D$2336,0)</f>
        <v>No</v>
      </c>
      <c r="F1035" s="11" t="str">
        <f>_xlfn.XLOOKUP($A1035,'Cleaned - Medical Examinations'!$A$2:$A$2336,'Cleaned - Medical Examinations'!$E$2:$E$2336,0)</f>
        <v>No</v>
      </c>
      <c r="G1035" s="11" t="str">
        <f>_xlfn.XLOOKUP($A1035,'Cleaned - Medical Examinations'!$A$2:$A$2336,'Cleaned - Medical Examinations'!$F$2:$F$2336,0)</f>
        <v>No</v>
      </c>
      <c r="H1035" s="11">
        <f>_xlfn.XLOOKUP($A1035,'Cleaned - Medical Examinations'!$A$2:$A$2336,'Cleaned - Medical Examinations'!$G$2:$G$2336,0)</f>
        <v>0</v>
      </c>
      <c r="I1035" s="11" t="str">
        <f>_xlfn.XLOOKUP($A1035,'Cleaned - Medical Examinations'!$A$2:$A$2336,'Cleaned - Medical Examinations'!$H$2:$H$2336,0)</f>
        <v>No</v>
      </c>
      <c r="J1035" s="11" t="str">
        <f>_xlfn.XLOOKUP($A1035,'Cleaned - Medical Examinations'!$A$2:$A$2336,'Cleaned - Medical Examinations'!$I$2:$I$2336,0)</f>
        <v>Obesity</v>
      </c>
      <c r="K1035" s="11" t="str">
        <f t="shared" si="16"/>
        <v>Diabetic</v>
      </c>
      <c r="L1035" s="14">
        <f>_xlfn.XLOOKUP($A1035,'Cleaned - Hospitalisation Detai'!$A$2:$A$2344,'Cleaned - Hospitalisation Detai'!$J$2:$J$2344,0)</f>
        <v>25155</v>
      </c>
      <c r="M1035" s="19">
        <f>_xlfn.XLOOKUP($A1035,'Cleaned - Hospitalisation Detai'!$A$2:$A$2344,'Cleaned - Hospitalisation Detai'!$F$2:$F$2344,0)</f>
        <v>10923.93</v>
      </c>
      <c r="N1035" s="19" t="str">
        <f>_xlfn.XLOOKUP($A1035,'Cleaned - Hospitalisation Detai'!$A$2:$A$2344,'Cleaned - Hospitalisation Detai'!$G$2:$G$2344,0)</f>
        <v>tier - 3</v>
      </c>
      <c r="O1035" s="19" t="str">
        <f>_xlfn.XLOOKUP($A1035,'Cleaned - Hospitalisation Detai'!$A$2:$A$2344,'Cleaned - Hospitalisation Detai'!$H$2:$H$2344,0)</f>
        <v>tier - 1</v>
      </c>
      <c r="P1035" s="19" t="str">
        <f>_xlfn.XLOOKUP($A1035,'Cleaned - Hospitalisation Detai'!$A$2:$A$2344,'Cleaned - Hospitalisation Detai'!$I$2:$I$2344,0)</f>
        <v>R1024</v>
      </c>
      <c r="Q1035" s="20">
        <f>_xlfn.XLOOKUP($A1035,'Cleaned - Hospitalisation Detai'!$A$2:$A$2344,'Cleaned - Hospitalisation Detai'!$K$2:$K$2344,0)</f>
        <v>54</v>
      </c>
    </row>
    <row r="1036" spans="1:17" ht="15.6" x14ac:dyDescent="0.3">
      <c r="A1036" s="10" t="s">
        <v>1336</v>
      </c>
      <c r="B1036" s="11" t="str">
        <f>_xlfn.XLOOKUP(A1036,'Cleaned - Customer Names '!$A$2:$A$2336,'Cleaned - Customer Names '!$C$2:$C$2336,0)</f>
        <v>Mckendree</v>
      </c>
      <c r="C1036" s="11">
        <f>_xlfn.XLOOKUP($A1036,'Cleaned - Medical Examinations'!$A$2:$A$2336,'Cleaned - Medical Examinations'!$B$2:$B$2336,0)</f>
        <v>47.13</v>
      </c>
      <c r="D1036" s="11">
        <f>_xlfn.XLOOKUP($A1036,'Cleaned - Medical Examinations'!$A$2:$A$2336,'Cleaned - Medical Examinations'!$C$2:$C$2336,0)</f>
        <v>4.3099999999999996</v>
      </c>
      <c r="E1036" s="11" t="str">
        <f>_xlfn.XLOOKUP($A1036,'Cleaned - Medical Examinations'!$A$2:$A$2336,'Cleaned - Medical Examinations'!$D$2:$D$2336,0)</f>
        <v>No</v>
      </c>
      <c r="F1036" s="11" t="str">
        <f>_xlfn.XLOOKUP($A1036,'Cleaned - Medical Examinations'!$A$2:$A$2336,'Cleaned - Medical Examinations'!$E$2:$E$2336,0)</f>
        <v>No</v>
      </c>
      <c r="G1036" s="11" t="str">
        <f>_xlfn.XLOOKUP($A1036,'Cleaned - Medical Examinations'!$A$2:$A$2336,'Cleaned - Medical Examinations'!$F$2:$F$2336,0)</f>
        <v>No</v>
      </c>
      <c r="H1036" s="11">
        <f>_xlfn.XLOOKUP($A1036,'Cleaned - Medical Examinations'!$A$2:$A$2336,'Cleaned - Medical Examinations'!$G$2:$G$2336,0)</f>
        <v>0</v>
      </c>
      <c r="I1036" s="11" t="str">
        <f>_xlfn.XLOOKUP($A1036,'Cleaned - Medical Examinations'!$A$2:$A$2336,'Cleaned - Medical Examinations'!$H$2:$H$2336,0)</f>
        <v>No</v>
      </c>
      <c r="J1036" s="11" t="str">
        <f>_xlfn.XLOOKUP($A1036,'Cleaned - Medical Examinations'!$A$2:$A$2336,'Cleaned - Medical Examinations'!$I$2:$I$2336,0)</f>
        <v>Obesity</v>
      </c>
      <c r="K1036" s="11" t="str">
        <f t="shared" si="16"/>
        <v>Non-Diabetic</v>
      </c>
      <c r="L1036" s="14">
        <f>_xlfn.XLOOKUP($A1036,'Cleaned - Hospitalisation Detai'!$A$2:$A$2344,'Cleaned - Hospitalisation Detai'!$J$2:$J$2344,0)</f>
        <v>34583</v>
      </c>
      <c r="M1036" s="19">
        <f>_xlfn.XLOOKUP($A1036,'Cleaned - Hospitalisation Detai'!$A$2:$A$2344,'Cleaned - Hospitalisation Detai'!$F$2:$F$2344,0)</f>
        <v>10886.66</v>
      </c>
      <c r="N1036" s="19" t="str">
        <f>_xlfn.XLOOKUP($A1036,'Cleaned - Hospitalisation Detai'!$A$2:$A$2344,'Cleaned - Hospitalisation Detai'!$G$2:$G$2344,0)</f>
        <v>tier - 3</v>
      </c>
      <c r="O1036" s="19" t="str">
        <f>_xlfn.XLOOKUP($A1036,'Cleaned - Hospitalisation Detai'!$A$2:$A$2344,'Cleaned - Hospitalisation Detai'!$H$2:$H$2344,0)</f>
        <v>tier - 3</v>
      </c>
      <c r="P1036" s="19" t="str">
        <f>_xlfn.XLOOKUP($A1036,'Cleaned - Hospitalisation Detai'!$A$2:$A$2344,'Cleaned - Hospitalisation Detai'!$I$2:$I$2344,0)</f>
        <v>R1012</v>
      </c>
      <c r="Q1036" s="20">
        <f>_xlfn.XLOOKUP($A1036,'Cleaned - Hospitalisation Detai'!$A$2:$A$2344,'Cleaned - Hospitalisation Detai'!$K$2:$K$2344,0)</f>
        <v>28</v>
      </c>
    </row>
    <row r="1037" spans="1:17" ht="15.6" x14ac:dyDescent="0.3">
      <c r="A1037" s="10" t="s">
        <v>1335</v>
      </c>
      <c r="B1037" s="11" t="str">
        <f>_xlfn.XLOOKUP(A1037,'Cleaned - Customer Names '!$A$2:$A$2336,'Cleaned - Customer Names '!$C$2:$C$2336,0)</f>
        <v>Tara</v>
      </c>
      <c r="C1037" s="11">
        <f>_xlfn.XLOOKUP($A1037,'Cleaned - Medical Examinations'!$A$2:$A$2336,'Cleaned - Medical Examinations'!$B$2:$B$2336,0)</f>
        <v>36.67</v>
      </c>
      <c r="D1037" s="11">
        <f>_xlfn.XLOOKUP($A1037,'Cleaned - Medical Examinations'!$A$2:$A$2336,'Cleaned - Medical Examinations'!$C$2:$C$2336,0)</f>
        <v>10.83</v>
      </c>
      <c r="E1037" s="11" t="str">
        <f>_xlfn.XLOOKUP($A1037,'Cleaned - Medical Examinations'!$A$2:$A$2336,'Cleaned - Medical Examinations'!$D$2:$D$2336,0)</f>
        <v>No</v>
      </c>
      <c r="F1037" s="11" t="str">
        <f>_xlfn.XLOOKUP($A1037,'Cleaned - Medical Examinations'!$A$2:$A$2336,'Cleaned - Medical Examinations'!$E$2:$E$2336,0)</f>
        <v>No</v>
      </c>
      <c r="G1037" s="11" t="str">
        <f>_xlfn.XLOOKUP($A1037,'Cleaned - Medical Examinations'!$A$2:$A$2336,'Cleaned - Medical Examinations'!$F$2:$F$2336,0)</f>
        <v>No</v>
      </c>
      <c r="H1037" s="11">
        <f>_xlfn.XLOOKUP($A1037,'Cleaned - Medical Examinations'!$A$2:$A$2336,'Cleaned - Medical Examinations'!$G$2:$G$2336,0)</f>
        <v>0</v>
      </c>
      <c r="I1037" s="11" t="str">
        <f>_xlfn.XLOOKUP($A1037,'Cleaned - Medical Examinations'!$A$2:$A$2336,'Cleaned - Medical Examinations'!$H$2:$H$2336,0)</f>
        <v>No</v>
      </c>
      <c r="J1037" s="11" t="str">
        <f>_xlfn.XLOOKUP($A1037,'Cleaned - Medical Examinations'!$A$2:$A$2336,'Cleaned - Medical Examinations'!$I$2:$I$2336,0)</f>
        <v>Obesity</v>
      </c>
      <c r="K1037" s="11" t="str">
        <f t="shared" si="16"/>
        <v>Diabetic</v>
      </c>
      <c r="L1037" s="14">
        <f>_xlfn.XLOOKUP($A1037,'Cleaned - Hospitalisation Detai'!$A$2:$A$2344,'Cleaned - Hospitalisation Detai'!$J$2:$J$2344,0)</f>
        <v>26287</v>
      </c>
      <c r="M1037" s="19">
        <f>_xlfn.XLOOKUP($A1037,'Cleaned - Hospitalisation Detai'!$A$2:$A$2344,'Cleaned - Hospitalisation Detai'!$F$2:$F$2344,0)</f>
        <v>10848.13</v>
      </c>
      <c r="N1037" s="19" t="str">
        <f>_xlfn.XLOOKUP($A1037,'Cleaned - Hospitalisation Detai'!$A$2:$A$2344,'Cleaned - Hospitalisation Detai'!$G$2:$G$2344,0)</f>
        <v>tier - 3</v>
      </c>
      <c r="O1037" s="19" t="str">
        <f>_xlfn.XLOOKUP($A1037,'Cleaned - Hospitalisation Detai'!$A$2:$A$2344,'Cleaned - Hospitalisation Detai'!$H$2:$H$2344,0)</f>
        <v>tier - 3</v>
      </c>
      <c r="P1037" s="19" t="str">
        <f>_xlfn.XLOOKUP($A1037,'Cleaned - Hospitalisation Detai'!$A$2:$A$2344,'Cleaned - Hospitalisation Detai'!$I$2:$I$2344,0)</f>
        <v>R1012</v>
      </c>
      <c r="Q1037" s="20">
        <f>_xlfn.XLOOKUP($A1037,'Cleaned - Hospitalisation Detai'!$A$2:$A$2344,'Cleaned - Hospitalisation Detai'!$K$2:$K$2344,0)</f>
        <v>51</v>
      </c>
    </row>
    <row r="1038" spans="1:17" ht="15.6" x14ac:dyDescent="0.3">
      <c r="A1038" s="10" t="s">
        <v>1334</v>
      </c>
      <c r="B1038" s="11" t="str">
        <f>_xlfn.XLOOKUP(A1038,'Cleaned - Customer Names '!$A$2:$A$2336,'Cleaned - Customer Names '!$C$2:$C$2336,0)</f>
        <v>Daniel</v>
      </c>
      <c r="C1038" s="11">
        <f>_xlfn.XLOOKUP($A1038,'Cleaned - Medical Examinations'!$A$2:$A$2336,'Cleaned - Medical Examinations'!$B$2:$B$2336,0)</f>
        <v>33.630000000000003</v>
      </c>
      <c r="D1038" s="11">
        <f>_xlfn.XLOOKUP($A1038,'Cleaned - Medical Examinations'!$A$2:$A$2336,'Cleaned - Medical Examinations'!$C$2:$C$2336,0)</f>
        <v>11.31</v>
      </c>
      <c r="E1038" s="11" t="str">
        <f>_xlfn.XLOOKUP($A1038,'Cleaned - Medical Examinations'!$A$2:$A$2336,'Cleaned - Medical Examinations'!$D$2:$D$2336,0)</f>
        <v>No</v>
      </c>
      <c r="F1038" s="11" t="str">
        <f>_xlfn.XLOOKUP($A1038,'Cleaned - Medical Examinations'!$A$2:$A$2336,'Cleaned - Medical Examinations'!$E$2:$E$2336,0)</f>
        <v>No</v>
      </c>
      <c r="G1038" s="11" t="str">
        <f>_xlfn.XLOOKUP($A1038,'Cleaned - Medical Examinations'!$A$2:$A$2336,'Cleaned - Medical Examinations'!$F$2:$F$2336,0)</f>
        <v>No</v>
      </c>
      <c r="H1038" s="11">
        <f>_xlfn.XLOOKUP($A1038,'Cleaned - Medical Examinations'!$A$2:$A$2336,'Cleaned - Medical Examinations'!$G$2:$G$2336,0)</f>
        <v>0</v>
      </c>
      <c r="I1038" s="11" t="str">
        <f>_xlfn.XLOOKUP($A1038,'Cleaned - Medical Examinations'!$A$2:$A$2336,'Cleaned - Medical Examinations'!$H$2:$H$2336,0)</f>
        <v>No</v>
      </c>
      <c r="J1038" s="11" t="str">
        <f>_xlfn.XLOOKUP($A1038,'Cleaned - Medical Examinations'!$A$2:$A$2336,'Cleaned - Medical Examinations'!$I$2:$I$2336,0)</f>
        <v>Obesity</v>
      </c>
      <c r="K1038" s="11" t="str">
        <f t="shared" si="16"/>
        <v>Diabetic</v>
      </c>
      <c r="L1038" s="14">
        <f>_xlfn.XLOOKUP($A1038,'Cleaned - Hospitalisation Detai'!$A$2:$A$2344,'Cleaned - Hospitalisation Detai'!$J$2:$J$2344,0)</f>
        <v>25047</v>
      </c>
      <c r="M1038" s="19">
        <f>_xlfn.XLOOKUP($A1038,'Cleaned - Hospitalisation Detai'!$A$2:$A$2344,'Cleaned - Hospitalisation Detai'!$F$2:$F$2344,0)</f>
        <v>10825.25</v>
      </c>
      <c r="N1038" s="19" t="str">
        <f>_xlfn.XLOOKUP($A1038,'Cleaned - Hospitalisation Detai'!$A$2:$A$2344,'Cleaned - Hospitalisation Detai'!$G$2:$G$2344,0)</f>
        <v>tier - 3</v>
      </c>
      <c r="O1038" s="19" t="str">
        <f>_xlfn.XLOOKUP($A1038,'Cleaned - Hospitalisation Detai'!$A$2:$A$2344,'Cleaned - Hospitalisation Detai'!$H$2:$H$2344,0)</f>
        <v>tier - 3</v>
      </c>
      <c r="P1038" s="19" t="str">
        <f>_xlfn.XLOOKUP($A1038,'Cleaned - Hospitalisation Detai'!$A$2:$A$2344,'Cleaned - Hospitalisation Detai'!$I$2:$I$2344,0)</f>
        <v>R1012</v>
      </c>
      <c r="Q1038" s="20">
        <f>_xlfn.XLOOKUP($A1038,'Cleaned - Hospitalisation Detai'!$A$2:$A$2344,'Cleaned - Hospitalisation Detai'!$K$2:$K$2344,0)</f>
        <v>54</v>
      </c>
    </row>
    <row r="1039" spans="1:17" ht="15.6" x14ac:dyDescent="0.3">
      <c r="A1039" s="10" t="s">
        <v>1333</v>
      </c>
      <c r="B1039" s="11" t="str">
        <f>_xlfn.XLOOKUP(A1039,'Cleaned - Customer Names '!$A$2:$A$2336,'Cleaned - Customer Names '!$C$2:$C$2336,0)</f>
        <v>Joshua P</v>
      </c>
      <c r="C1039" s="11">
        <f>_xlfn.XLOOKUP($A1039,'Cleaned - Medical Examinations'!$A$2:$A$2336,'Cleaned - Medical Examinations'!$B$2:$B$2336,0)</f>
        <v>32.67</v>
      </c>
      <c r="D1039" s="11">
        <f>_xlfn.XLOOKUP($A1039,'Cleaned - Medical Examinations'!$A$2:$A$2336,'Cleaned - Medical Examinations'!$C$2:$C$2336,0)</f>
        <v>11.81</v>
      </c>
      <c r="E1039" s="11" t="str">
        <f>_xlfn.XLOOKUP($A1039,'Cleaned - Medical Examinations'!$A$2:$A$2336,'Cleaned - Medical Examinations'!$D$2:$D$2336,0)</f>
        <v>Yes</v>
      </c>
      <c r="F1039" s="11" t="str">
        <f>_xlfn.XLOOKUP($A1039,'Cleaned - Medical Examinations'!$A$2:$A$2336,'Cleaned - Medical Examinations'!$E$2:$E$2336,0)</f>
        <v>No</v>
      </c>
      <c r="G1039" s="11" t="str">
        <f>_xlfn.XLOOKUP($A1039,'Cleaned - Medical Examinations'!$A$2:$A$2336,'Cleaned - Medical Examinations'!$F$2:$F$2336,0)</f>
        <v>No</v>
      </c>
      <c r="H1039" s="11">
        <f>_xlfn.XLOOKUP($A1039,'Cleaned - Medical Examinations'!$A$2:$A$2336,'Cleaned - Medical Examinations'!$G$2:$G$2336,0)</f>
        <v>0</v>
      </c>
      <c r="I1039" s="11" t="str">
        <f>_xlfn.XLOOKUP($A1039,'Cleaned - Medical Examinations'!$A$2:$A$2336,'Cleaned - Medical Examinations'!$H$2:$H$2336,0)</f>
        <v>No</v>
      </c>
      <c r="J1039" s="11" t="str">
        <f>_xlfn.XLOOKUP($A1039,'Cleaned - Medical Examinations'!$A$2:$A$2336,'Cleaned - Medical Examinations'!$I$2:$I$2336,0)</f>
        <v>Obesity</v>
      </c>
      <c r="K1039" s="11" t="str">
        <f t="shared" si="16"/>
        <v>Diabetic</v>
      </c>
      <c r="L1039" s="14">
        <f>_xlfn.XLOOKUP($A1039,'Cleaned - Hospitalisation Detai'!$A$2:$A$2344,'Cleaned - Hospitalisation Detai'!$J$2:$J$2344,0)</f>
        <v>24747</v>
      </c>
      <c r="M1039" s="19">
        <f>_xlfn.XLOOKUP($A1039,'Cleaned - Hospitalisation Detai'!$A$2:$A$2344,'Cleaned - Hospitalisation Detai'!$F$2:$F$2344,0)</f>
        <v>10807.49</v>
      </c>
      <c r="N1039" s="19" t="str">
        <f>_xlfn.XLOOKUP($A1039,'Cleaned - Hospitalisation Detai'!$A$2:$A$2344,'Cleaned - Hospitalisation Detai'!$G$2:$G$2344,0)</f>
        <v>tier - 3</v>
      </c>
      <c r="O1039" s="19" t="str">
        <f>_xlfn.XLOOKUP($A1039,'Cleaned - Hospitalisation Detai'!$A$2:$A$2344,'Cleaned - Hospitalisation Detai'!$H$2:$H$2344,0)</f>
        <v>tier - 2</v>
      </c>
      <c r="P1039" s="19" t="str">
        <f>_xlfn.XLOOKUP($A1039,'Cleaned - Hospitalisation Detai'!$A$2:$A$2344,'Cleaned - Hospitalisation Detai'!$I$2:$I$2344,0)</f>
        <v>R1013</v>
      </c>
      <c r="Q1039" s="20">
        <f>_xlfn.XLOOKUP($A1039,'Cleaned - Hospitalisation Detai'!$A$2:$A$2344,'Cleaned - Hospitalisation Detai'!$K$2:$K$2344,0)</f>
        <v>55</v>
      </c>
    </row>
    <row r="1040" spans="1:17" ht="15.6" x14ac:dyDescent="0.3">
      <c r="A1040" s="10" t="s">
        <v>1332</v>
      </c>
      <c r="B1040" s="11" t="str">
        <f>_xlfn.XLOOKUP(A1040,'Cleaned - Customer Names '!$A$2:$A$2336,'Cleaned - Customer Names '!$C$2:$C$2336,0)</f>
        <v>Erin C</v>
      </c>
      <c r="C1040" s="11">
        <f>_xlfn.XLOOKUP($A1040,'Cleaned - Medical Examinations'!$A$2:$A$2336,'Cleaned - Medical Examinations'!$B$2:$B$2336,0)</f>
        <v>33.299999999999997</v>
      </c>
      <c r="D1040" s="11">
        <f>_xlfn.XLOOKUP($A1040,'Cleaned - Medical Examinations'!$A$2:$A$2336,'Cleaned - Medical Examinations'!$C$2:$C$2336,0)</f>
        <v>8.26</v>
      </c>
      <c r="E1040" s="11" t="str">
        <f>_xlfn.XLOOKUP($A1040,'Cleaned - Medical Examinations'!$A$2:$A$2336,'Cleaned - Medical Examinations'!$D$2:$D$2336,0)</f>
        <v>Yes</v>
      </c>
      <c r="F1040" s="11" t="str">
        <f>_xlfn.XLOOKUP($A1040,'Cleaned - Medical Examinations'!$A$2:$A$2336,'Cleaned - Medical Examinations'!$E$2:$E$2336,0)</f>
        <v>No</v>
      </c>
      <c r="G1040" s="11" t="str">
        <f>_xlfn.XLOOKUP($A1040,'Cleaned - Medical Examinations'!$A$2:$A$2336,'Cleaned - Medical Examinations'!$F$2:$F$2336,0)</f>
        <v>No</v>
      </c>
      <c r="H1040" s="11">
        <f>_xlfn.XLOOKUP($A1040,'Cleaned - Medical Examinations'!$A$2:$A$2336,'Cleaned - Medical Examinations'!$G$2:$G$2336,0)</f>
        <v>2</v>
      </c>
      <c r="I1040" s="11" t="str">
        <f>_xlfn.XLOOKUP($A1040,'Cleaned - Medical Examinations'!$A$2:$A$2336,'Cleaned - Medical Examinations'!$H$2:$H$2336,0)</f>
        <v>No</v>
      </c>
      <c r="J1040" s="11" t="str">
        <f>_xlfn.XLOOKUP($A1040,'Cleaned - Medical Examinations'!$A$2:$A$2336,'Cleaned - Medical Examinations'!$I$2:$I$2336,0)</f>
        <v>Obesity</v>
      </c>
      <c r="K1040" s="11" t="str">
        <f t="shared" si="16"/>
        <v>Diabetic</v>
      </c>
      <c r="L1040" s="14">
        <f>_xlfn.XLOOKUP($A1040,'Cleaned - Hospitalisation Detai'!$A$2:$A$2344,'Cleaned - Hospitalisation Detai'!$J$2:$J$2344,0)</f>
        <v>25920</v>
      </c>
      <c r="M1040" s="19">
        <f>_xlfn.XLOOKUP($A1040,'Cleaned - Hospitalisation Detai'!$A$2:$A$2344,'Cleaned - Hospitalisation Detai'!$F$2:$F$2344,0)</f>
        <v>10806.84</v>
      </c>
      <c r="N1040" s="19" t="str">
        <f>_xlfn.XLOOKUP($A1040,'Cleaned - Hospitalisation Detai'!$A$2:$A$2344,'Cleaned - Hospitalisation Detai'!$G$2:$G$2344,0)</f>
        <v>tier - 3</v>
      </c>
      <c r="O1040" s="19" t="str">
        <f>_xlfn.XLOOKUP($A1040,'Cleaned - Hospitalisation Detai'!$A$2:$A$2344,'Cleaned - Hospitalisation Detai'!$H$2:$H$2344,0)</f>
        <v>tier - 2</v>
      </c>
      <c r="P1040" s="19" t="str">
        <f>_xlfn.XLOOKUP($A1040,'Cleaned - Hospitalisation Detai'!$A$2:$A$2344,'Cleaned - Hospitalisation Detai'!$I$2:$I$2344,0)</f>
        <v>R1011</v>
      </c>
      <c r="Q1040" s="20">
        <f>_xlfn.XLOOKUP($A1040,'Cleaned - Hospitalisation Detai'!$A$2:$A$2344,'Cleaned - Hospitalisation Detai'!$K$2:$K$2344,0)</f>
        <v>52</v>
      </c>
    </row>
    <row r="1041" spans="1:17" ht="15.6" x14ac:dyDescent="0.3">
      <c r="A1041" s="10" t="s">
        <v>1331</v>
      </c>
      <c r="B1041" s="11" t="str">
        <f>_xlfn.XLOOKUP(A1041,'Cleaned - Customer Names '!$A$2:$A$2336,'Cleaned - Customer Names '!$C$2:$C$2336,0)</f>
        <v>Shure</v>
      </c>
      <c r="C1041" s="11">
        <f>_xlfn.XLOOKUP($A1041,'Cleaned - Medical Examinations'!$A$2:$A$2336,'Cleaned - Medical Examinations'!$B$2:$B$2336,0)</f>
        <v>30.78</v>
      </c>
      <c r="D1041" s="11">
        <f>_xlfn.XLOOKUP($A1041,'Cleaned - Medical Examinations'!$A$2:$A$2336,'Cleaned - Medical Examinations'!$C$2:$C$2336,0)</f>
        <v>10.74</v>
      </c>
      <c r="E1041" s="11" t="str">
        <f>_xlfn.XLOOKUP($A1041,'Cleaned - Medical Examinations'!$A$2:$A$2336,'Cleaned - Medical Examinations'!$D$2:$D$2336,0)</f>
        <v>Yes</v>
      </c>
      <c r="F1041" s="11" t="str">
        <f>_xlfn.XLOOKUP($A1041,'Cleaned - Medical Examinations'!$A$2:$A$2336,'Cleaned - Medical Examinations'!$E$2:$E$2336,0)</f>
        <v>No</v>
      </c>
      <c r="G1041" s="11" t="str">
        <f>_xlfn.XLOOKUP($A1041,'Cleaned - Medical Examinations'!$A$2:$A$2336,'Cleaned - Medical Examinations'!$F$2:$F$2336,0)</f>
        <v>No</v>
      </c>
      <c r="H1041" s="11">
        <f>_xlfn.XLOOKUP($A1041,'Cleaned - Medical Examinations'!$A$2:$A$2336,'Cleaned - Medical Examinations'!$G$2:$G$2336,0)</f>
        <v>2</v>
      </c>
      <c r="I1041" s="11" t="str">
        <f>_xlfn.XLOOKUP($A1041,'Cleaned - Medical Examinations'!$A$2:$A$2336,'Cleaned - Medical Examinations'!$H$2:$H$2336,0)</f>
        <v>No</v>
      </c>
      <c r="J1041" s="11" t="str">
        <f>_xlfn.XLOOKUP($A1041,'Cleaned - Medical Examinations'!$A$2:$A$2336,'Cleaned - Medical Examinations'!$I$2:$I$2336,0)</f>
        <v>Obesity</v>
      </c>
      <c r="K1041" s="11" t="str">
        <f t="shared" si="16"/>
        <v>Diabetic</v>
      </c>
      <c r="L1041" s="14">
        <f>_xlfn.XLOOKUP($A1041,'Cleaned - Hospitalisation Detai'!$A$2:$A$2344,'Cleaned - Hospitalisation Detai'!$J$2:$J$2344,0)</f>
        <v>25869</v>
      </c>
      <c r="M1041" s="19">
        <f>_xlfn.XLOOKUP($A1041,'Cleaned - Hospitalisation Detai'!$A$2:$A$2344,'Cleaned - Hospitalisation Detai'!$F$2:$F$2344,0)</f>
        <v>10797.34</v>
      </c>
      <c r="N1041" s="19" t="str">
        <f>_xlfn.XLOOKUP($A1041,'Cleaned - Hospitalisation Detai'!$A$2:$A$2344,'Cleaned - Hospitalisation Detai'!$G$2:$G$2344,0)</f>
        <v>tier - 3</v>
      </c>
      <c r="O1041" s="19" t="str">
        <f>_xlfn.XLOOKUP($A1041,'Cleaned - Hospitalisation Detai'!$A$2:$A$2344,'Cleaned - Hospitalisation Detai'!$H$2:$H$2344,0)</f>
        <v>tier - 2</v>
      </c>
      <c r="P1041" s="19" t="str">
        <f>_xlfn.XLOOKUP($A1041,'Cleaned - Hospitalisation Detai'!$A$2:$A$2344,'Cleaned - Hospitalisation Detai'!$I$2:$I$2344,0)</f>
        <v>R1023</v>
      </c>
      <c r="Q1041" s="20">
        <f>_xlfn.XLOOKUP($A1041,'Cleaned - Hospitalisation Detai'!$A$2:$A$2344,'Cleaned - Hospitalisation Detai'!$K$2:$K$2344,0)</f>
        <v>52</v>
      </c>
    </row>
    <row r="1042" spans="1:17" ht="15.6" x14ac:dyDescent="0.3">
      <c r="A1042" s="10" t="s">
        <v>1330</v>
      </c>
      <c r="B1042" s="11" t="str">
        <f>_xlfn.XLOOKUP(A1042,'Cleaned - Customer Names '!$A$2:$A$2336,'Cleaned - Customer Names '!$C$2:$C$2336,0)</f>
        <v>Richard</v>
      </c>
      <c r="C1042" s="11">
        <f>_xlfn.XLOOKUP($A1042,'Cleaned - Medical Examinations'!$A$2:$A$2336,'Cleaned - Medical Examinations'!$B$2:$B$2336,0)</f>
        <v>28.975000000000001</v>
      </c>
      <c r="D1042" s="11">
        <f>_xlfn.XLOOKUP($A1042,'Cleaned - Medical Examinations'!$A$2:$A$2336,'Cleaned - Medical Examinations'!$C$2:$C$2336,0)</f>
        <v>7.69</v>
      </c>
      <c r="E1042" s="11" t="str">
        <f>_xlfn.XLOOKUP($A1042,'Cleaned - Medical Examinations'!$A$2:$A$2336,'Cleaned - Medical Examinations'!$D$2:$D$2336,0)</f>
        <v>Yes</v>
      </c>
      <c r="F1042" s="11" t="str">
        <f>_xlfn.XLOOKUP($A1042,'Cleaned - Medical Examinations'!$A$2:$A$2336,'Cleaned - Medical Examinations'!$E$2:$E$2336,0)</f>
        <v>No</v>
      </c>
      <c r="G1042" s="11" t="str">
        <f>_xlfn.XLOOKUP($A1042,'Cleaned - Medical Examinations'!$A$2:$A$2336,'Cleaned - Medical Examinations'!$F$2:$F$2336,0)</f>
        <v>No</v>
      </c>
      <c r="H1042" s="11">
        <f>_xlfn.XLOOKUP($A1042,'Cleaned - Medical Examinations'!$A$2:$A$2336,'Cleaned - Medical Examinations'!$G$2:$G$2336,0)</f>
        <v>0</v>
      </c>
      <c r="I1042" s="11" t="str">
        <f>_xlfn.XLOOKUP($A1042,'Cleaned - Medical Examinations'!$A$2:$A$2336,'Cleaned - Medical Examinations'!$H$2:$H$2336,0)</f>
        <v>No</v>
      </c>
      <c r="J1042" s="11" t="str">
        <f>_xlfn.XLOOKUP($A1042,'Cleaned - Medical Examinations'!$A$2:$A$2336,'Cleaned - Medical Examinations'!$I$2:$I$2336,0)</f>
        <v>Overweight</v>
      </c>
      <c r="K1042" s="11" t="str">
        <f t="shared" si="16"/>
        <v>Diabetic</v>
      </c>
      <c r="L1042" s="14">
        <f>_xlfn.XLOOKUP($A1042,'Cleaned - Hospitalisation Detai'!$A$2:$A$2344,'Cleaned - Hospitalisation Detai'!$J$2:$J$2344,0)</f>
        <v>24768</v>
      </c>
      <c r="M1042" s="19">
        <f>_xlfn.XLOOKUP($A1042,'Cleaned - Hospitalisation Detai'!$A$2:$A$2344,'Cleaned - Hospitalisation Detai'!$F$2:$F$2344,0)</f>
        <v>10796.35</v>
      </c>
      <c r="N1042" s="19" t="str">
        <f>_xlfn.XLOOKUP($A1042,'Cleaned - Hospitalisation Detai'!$A$2:$A$2344,'Cleaned - Hospitalisation Detai'!$G$2:$G$2344,0)</f>
        <v>tier - 3</v>
      </c>
      <c r="O1042" s="19" t="str">
        <f>_xlfn.XLOOKUP($A1042,'Cleaned - Hospitalisation Detai'!$A$2:$A$2344,'Cleaned - Hospitalisation Detai'!$H$2:$H$2344,0)</f>
        <v>tier - 1</v>
      </c>
      <c r="P1042" s="19" t="str">
        <f>_xlfn.XLOOKUP($A1042,'Cleaned - Hospitalisation Detai'!$A$2:$A$2344,'Cleaned - Hospitalisation Detai'!$I$2:$I$2344,0)</f>
        <v>R1019</v>
      </c>
      <c r="Q1042" s="20">
        <f>_xlfn.XLOOKUP($A1042,'Cleaned - Hospitalisation Detai'!$A$2:$A$2344,'Cleaned - Hospitalisation Detai'!$K$2:$K$2344,0)</f>
        <v>55</v>
      </c>
    </row>
    <row r="1043" spans="1:17" ht="15.6" x14ac:dyDescent="0.3">
      <c r="A1043" s="10" t="s">
        <v>1329</v>
      </c>
      <c r="B1043" s="11" t="str">
        <f>_xlfn.XLOOKUP(A1043,'Cleaned - Customer Names '!$A$2:$A$2336,'Cleaned - Customer Names '!$C$2:$C$2336,0)</f>
        <v>Brenda</v>
      </c>
      <c r="C1043" s="11">
        <f>_xlfn.XLOOKUP($A1043,'Cleaned - Medical Examinations'!$A$2:$A$2336,'Cleaned - Medical Examinations'!$B$2:$B$2336,0)</f>
        <v>33.4</v>
      </c>
      <c r="D1043" s="11">
        <f>_xlfn.XLOOKUP($A1043,'Cleaned - Medical Examinations'!$A$2:$A$2336,'Cleaned - Medical Examinations'!$C$2:$C$2336,0)</f>
        <v>4.84</v>
      </c>
      <c r="E1043" s="11" t="str">
        <f>_xlfn.XLOOKUP($A1043,'Cleaned - Medical Examinations'!$A$2:$A$2336,'Cleaned - Medical Examinations'!$D$2:$D$2336,0)</f>
        <v>No</v>
      </c>
      <c r="F1043" s="11" t="str">
        <f>_xlfn.XLOOKUP($A1043,'Cleaned - Medical Examinations'!$A$2:$A$2336,'Cleaned - Medical Examinations'!$E$2:$E$2336,0)</f>
        <v>No</v>
      </c>
      <c r="G1043" s="11" t="str">
        <f>_xlfn.XLOOKUP($A1043,'Cleaned - Medical Examinations'!$A$2:$A$2336,'Cleaned - Medical Examinations'!$F$2:$F$2336,0)</f>
        <v>No</v>
      </c>
      <c r="H1043" s="11">
        <f>_xlfn.XLOOKUP($A1043,'Cleaned - Medical Examinations'!$A$2:$A$2336,'Cleaned - Medical Examinations'!$G$2:$G$2336,0)</f>
        <v>0</v>
      </c>
      <c r="I1043" s="11" t="str">
        <f>_xlfn.XLOOKUP($A1043,'Cleaned - Medical Examinations'!$A$2:$A$2336,'Cleaned - Medical Examinations'!$H$2:$H$2336,0)</f>
        <v>No</v>
      </c>
      <c r="J1043" s="11" t="str">
        <f>_xlfn.XLOOKUP($A1043,'Cleaned - Medical Examinations'!$A$2:$A$2336,'Cleaned - Medical Examinations'!$I$2:$I$2336,0)</f>
        <v>Obesity</v>
      </c>
      <c r="K1043" s="11" t="str">
        <f t="shared" si="16"/>
        <v>Non-Diabetic</v>
      </c>
      <c r="L1043" s="14">
        <f>_xlfn.XLOOKUP($A1043,'Cleaned - Hospitalisation Detai'!$A$2:$A$2344,'Cleaned - Hospitalisation Detai'!$J$2:$J$2344,0)</f>
        <v>36518</v>
      </c>
      <c r="M1043" s="19">
        <f>_xlfn.XLOOKUP($A1043,'Cleaned - Hospitalisation Detai'!$A$2:$A$2344,'Cleaned - Hospitalisation Detai'!$F$2:$F$2344,0)</f>
        <v>10795.94</v>
      </c>
      <c r="N1043" s="19" t="str">
        <f>_xlfn.XLOOKUP($A1043,'Cleaned - Hospitalisation Detai'!$A$2:$A$2344,'Cleaned - Hospitalisation Detai'!$G$2:$G$2344,0)</f>
        <v>tier - 3</v>
      </c>
      <c r="O1043" s="19" t="str">
        <f>_xlfn.XLOOKUP($A1043,'Cleaned - Hospitalisation Detai'!$A$2:$A$2344,'Cleaned - Hospitalisation Detai'!$H$2:$H$2344,0)</f>
        <v>tier - 1</v>
      </c>
      <c r="P1043" s="19" t="str">
        <f>_xlfn.XLOOKUP($A1043,'Cleaned - Hospitalisation Detai'!$A$2:$A$2344,'Cleaned - Hospitalisation Detai'!$I$2:$I$2344,0)</f>
        <v>R1011</v>
      </c>
      <c r="Q1043" s="20">
        <f>_xlfn.XLOOKUP($A1043,'Cleaned - Hospitalisation Detai'!$A$2:$A$2344,'Cleaned - Hospitalisation Detai'!$K$2:$K$2344,0)</f>
        <v>23</v>
      </c>
    </row>
    <row r="1044" spans="1:17" ht="15.6" x14ac:dyDescent="0.3">
      <c r="A1044" s="10" t="s">
        <v>1328</v>
      </c>
      <c r="B1044" s="11" t="str">
        <f>_xlfn.XLOOKUP(A1044,'Cleaned - Customer Names '!$A$2:$A$2336,'Cleaned - Customer Names '!$C$2:$C$2336,0)</f>
        <v>Joseph M</v>
      </c>
      <c r="C1044" s="11">
        <f>_xlfn.XLOOKUP($A1044,'Cleaned - Medical Examinations'!$A$2:$A$2336,'Cleaned - Medical Examinations'!$B$2:$B$2336,0)</f>
        <v>21.5</v>
      </c>
      <c r="D1044" s="11">
        <f>_xlfn.XLOOKUP($A1044,'Cleaned - Medical Examinations'!$A$2:$A$2336,'Cleaned - Medical Examinations'!$C$2:$C$2336,0)</f>
        <v>9.77</v>
      </c>
      <c r="E1044" s="11" t="str">
        <f>_xlfn.XLOOKUP($A1044,'Cleaned - Medical Examinations'!$A$2:$A$2336,'Cleaned - Medical Examinations'!$D$2:$D$2336,0)</f>
        <v>Yes</v>
      </c>
      <c r="F1044" s="11" t="str">
        <f>_xlfn.XLOOKUP($A1044,'Cleaned - Medical Examinations'!$A$2:$A$2336,'Cleaned - Medical Examinations'!$E$2:$E$2336,0)</f>
        <v>No</v>
      </c>
      <c r="G1044" s="11" t="str">
        <f>_xlfn.XLOOKUP($A1044,'Cleaned - Medical Examinations'!$A$2:$A$2336,'Cleaned - Medical Examinations'!$F$2:$F$2336,0)</f>
        <v>No</v>
      </c>
      <c r="H1044" s="11">
        <f>_xlfn.XLOOKUP($A1044,'Cleaned - Medical Examinations'!$A$2:$A$2336,'Cleaned - Medical Examinations'!$G$2:$G$2336,0)</f>
        <v>0</v>
      </c>
      <c r="I1044" s="11" t="str">
        <f>_xlfn.XLOOKUP($A1044,'Cleaned - Medical Examinations'!$A$2:$A$2336,'Cleaned - Medical Examinations'!$H$2:$H$2336,0)</f>
        <v>No</v>
      </c>
      <c r="J1044" s="11" t="str">
        <f>_xlfn.XLOOKUP($A1044,'Cleaned - Medical Examinations'!$A$2:$A$2336,'Cleaned - Medical Examinations'!$I$2:$I$2336,0)</f>
        <v>Normal Weight</v>
      </c>
      <c r="K1044" s="11" t="str">
        <f t="shared" si="16"/>
        <v>Diabetic</v>
      </c>
      <c r="L1044" s="14">
        <f>_xlfn.XLOOKUP($A1044,'Cleaned - Hospitalisation Detai'!$A$2:$A$2344,'Cleaned - Hospitalisation Detai'!$J$2:$J$2344,0)</f>
        <v>24787</v>
      </c>
      <c r="M1044" s="19">
        <f>_xlfn.XLOOKUP($A1044,'Cleaned - Hospitalisation Detai'!$A$2:$A$2344,'Cleaned - Hospitalisation Detai'!$F$2:$F$2344,0)</f>
        <v>10791.96</v>
      </c>
      <c r="N1044" s="19" t="str">
        <f>_xlfn.XLOOKUP($A1044,'Cleaned - Hospitalisation Detai'!$A$2:$A$2344,'Cleaned - Hospitalisation Detai'!$G$2:$G$2344,0)</f>
        <v>tier - 3</v>
      </c>
      <c r="O1044" s="19" t="str">
        <f>_xlfn.XLOOKUP($A1044,'Cleaned - Hospitalisation Detai'!$A$2:$A$2344,'Cleaned - Hospitalisation Detai'!$H$2:$H$2344,0)</f>
        <v>tier - 2</v>
      </c>
      <c r="P1044" s="19" t="str">
        <f>_xlfn.XLOOKUP($A1044,'Cleaned - Hospitalisation Detai'!$A$2:$A$2344,'Cleaned - Hospitalisation Detai'!$I$2:$I$2344,0)</f>
        <v>R1011</v>
      </c>
      <c r="Q1044" s="20">
        <f>_xlfn.XLOOKUP($A1044,'Cleaned - Hospitalisation Detai'!$A$2:$A$2344,'Cleaned - Hospitalisation Detai'!$K$2:$K$2344,0)</f>
        <v>55</v>
      </c>
    </row>
    <row r="1045" spans="1:17" ht="15.6" x14ac:dyDescent="0.3">
      <c r="A1045" s="10" t="s">
        <v>1327</v>
      </c>
      <c r="B1045" s="11" t="str">
        <f>_xlfn.XLOOKUP(A1045,'Cleaned - Customer Names '!$A$2:$A$2336,'Cleaned - Customer Names '!$C$2:$C$2336,0)</f>
        <v>Stephen J.</v>
      </c>
      <c r="C1045" s="11">
        <f>_xlfn.XLOOKUP($A1045,'Cleaned - Medical Examinations'!$A$2:$A$2336,'Cleaned - Medical Examinations'!$B$2:$B$2336,0)</f>
        <v>38.14</v>
      </c>
      <c r="D1045" s="11">
        <f>_xlfn.XLOOKUP($A1045,'Cleaned - Medical Examinations'!$A$2:$A$2336,'Cleaned - Medical Examinations'!$C$2:$C$2336,0)</f>
        <v>5.84</v>
      </c>
      <c r="E1045" s="11" t="str">
        <f>_xlfn.XLOOKUP($A1045,'Cleaned - Medical Examinations'!$A$2:$A$2336,'Cleaned - Medical Examinations'!$D$2:$D$2336,0)</f>
        <v>No</v>
      </c>
      <c r="F1045" s="11" t="str">
        <f>_xlfn.XLOOKUP($A1045,'Cleaned - Medical Examinations'!$A$2:$A$2336,'Cleaned - Medical Examinations'!$E$2:$E$2336,0)</f>
        <v>No</v>
      </c>
      <c r="G1045" s="11" t="str">
        <f>_xlfn.XLOOKUP($A1045,'Cleaned - Medical Examinations'!$A$2:$A$2336,'Cleaned - Medical Examinations'!$F$2:$F$2336,0)</f>
        <v>No</v>
      </c>
      <c r="H1045" s="11">
        <f>_xlfn.XLOOKUP($A1045,'Cleaned - Medical Examinations'!$A$2:$A$2336,'Cleaned - Medical Examinations'!$G$2:$G$2336,0)</f>
        <v>0</v>
      </c>
      <c r="I1045" s="11" t="str">
        <f>_xlfn.XLOOKUP($A1045,'Cleaned - Medical Examinations'!$A$2:$A$2336,'Cleaned - Medical Examinations'!$H$2:$H$2336,0)</f>
        <v>No</v>
      </c>
      <c r="J1045" s="11" t="str">
        <f>_xlfn.XLOOKUP($A1045,'Cleaned - Medical Examinations'!$A$2:$A$2336,'Cleaned - Medical Examinations'!$I$2:$I$2336,0)</f>
        <v>Obesity</v>
      </c>
      <c r="K1045" s="11" t="str">
        <f t="shared" si="16"/>
        <v>Non-Diabetic</v>
      </c>
      <c r="L1045" s="14">
        <f>_xlfn.XLOOKUP($A1045,'Cleaned - Hospitalisation Detai'!$A$2:$A$2344,'Cleaned - Hospitalisation Detai'!$J$2:$J$2344,0)</f>
        <v>32837</v>
      </c>
      <c r="M1045" s="19">
        <f>_xlfn.XLOOKUP($A1045,'Cleaned - Hospitalisation Detai'!$A$2:$A$2344,'Cleaned - Hospitalisation Detai'!$F$2:$F$2344,0)</f>
        <v>10769.75</v>
      </c>
      <c r="N1045" s="19" t="str">
        <f>_xlfn.XLOOKUP($A1045,'Cleaned - Hospitalisation Detai'!$A$2:$A$2344,'Cleaned - Hospitalisation Detai'!$G$2:$G$2344,0)</f>
        <v>tier - 3</v>
      </c>
      <c r="O1045" s="19" t="str">
        <f>_xlfn.XLOOKUP($A1045,'Cleaned - Hospitalisation Detai'!$A$2:$A$2344,'Cleaned - Hospitalisation Detai'!$H$2:$H$2344,0)</f>
        <v>tier - 2</v>
      </c>
      <c r="P1045" s="19" t="str">
        <f>_xlfn.XLOOKUP($A1045,'Cleaned - Hospitalisation Detai'!$A$2:$A$2344,'Cleaned - Hospitalisation Detai'!$I$2:$I$2344,0)</f>
        <v>R1022</v>
      </c>
      <c r="Q1045" s="20">
        <f>_xlfn.XLOOKUP($A1045,'Cleaned - Hospitalisation Detai'!$A$2:$A$2344,'Cleaned - Hospitalisation Detai'!$K$2:$K$2344,0)</f>
        <v>33</v>
      </c>
    </row>
    <row r="1046" spans="1:17" ht="15.6" x14ac:dyDescent="0.3">
      <c r="A1046" s="10" t="s">
        <v>1326</v>
      </c>
      <c r="B1046" s="11" t="str">
        <f>_xlfn.XLOOKUP(A1046,'Cleaned - Customer Names '!$A$2:$A$2336,'Cleaned - Customer Names '!$C$2:$C$2336,0)</f>
        <v>Kathya</v>
      </c>
      <c r="C1046" s="11">
        <f>_xlfn.XLOOKUP($A1046,'Cleaned - Medical Examinations'!$A$2:$A$2336,'Cleaned - Medical Examinations'!$B$2:$B$2336,0)</f>
        <v>35.42</v>
      </c>
      <c r="D1046" s="11">
        <f>_xlfn.XLOOKUP($A1046,'Cleaned - Medical Examinations'!$A$2:$A$2336,'Cleaned - Medical Examinations'!$C$2:$C$2336,0)</f>
        <v>8.6999999999999993</v>
      </c>
      <c r="E1046" s="11" t="str">
        <f>_xlfn.XLOOKUP($A1046,'Cleaned - Medical Examinations'!$A$2:$A$2336,'Cleaned - Medical Examinations'!$D$2:$D$2336,0)</f>
        <v>Yes</v>
      </c>
      <c r="F1046" s="11" t="str">
        <f>_xlfn.XLOOKUP($A1046,'Cleaned - Medical Examinations'!$A$2:$A$2336,'Cleaned - Medical Examinations'!$E$2:$E$2336,0)</f>
        <v>No</v>
      </c>
      <c r="G1046" s="11" t="str">
        <f>_xlfn.XLOOKUP($A1046,'Cleaned - Medical Examinations'!$A$2:$A$2336,'Cleaned - Medical Examinations'!$F$2:$F$2336,0)</f>
        <v>No</v>
      </c>
      <c r="H1046" s="11">
        <f>_xlfn.XLOOKUP($A1046,'Cleaned - Medical Examinations'!$A$2:$A$2336,'Cleaned - Medical Examinations'!$G$2:$G$2336,0)</f>
        <v>1</v>
      </c>
      <c r="I1046" s="11" t="str">
        <f>_xlfn.XLOOKUP($A1046,'Cleaned - Medical Examinations'!$A$2:$A$2336,'Cleaned - Medical Examinations'!$H$2:$H$2336,0)</f>
        <v>No</v>
      </c>
      <c r="J1046" s="11" t="str">
        <f>_xlfn.XLOOKUP($A1046,'Cleaned - Medical Examinations'!$A$2:$A$2336,'Cleaned - Medical Examinations'!$I$2:$I$2336,0)</f>
        <v>Obesity</v>
      </c>
      <c r="K1046" s="11" t="str">
        <f t="shared" si="16"/>
        <v>Diabetic</v>
      </c>
      <c r="L1046" s="14">
        <f>_xlfn.XLOOKUP($A1046,'Cleaned - Hospitalisation Detai'!$A$2:$A$2344,'Cleaned - Hospitalisation Detai'!$J$2:$J$2344,0)</f>
        <v>31653</v>
      </c>
      <c r="M1046" s="19">
        <f>_xlfn.XLOOKUP($A1046,'Cleaned - Hospitalisation Detai'!$A$2:$A$2344,'Cleaned - Hospitalisation Detai'!$F$2:$F$2344,0)</f>
        <v>10749.02</v>
      </c>
      <c r="N1046" s="19" t="str">
        <f>_xlfn.XLOOKUP($A1046,'Cleaned - Hospitalisation Detai'!$A$2:$A$2344,'Cleaned - Hospitalisation Detai'!$G$2:$G$2344,0)</f>
        <v>tier - 3</v>
      </c>
      <c r="O1046" s="19" t="str">
        <f>_xlfn.XLOOKUP($A1046,'Cleaned - Hospitalisation Detai'!$A$2:$A$2344,'Cleaned - Hospitalisation Detai'!$H$2:$H$2344,0)</f>
        <v>tier - 1</v>
      </c>
      <c r="P1046" s="19" t="str">
        <f>_xlfn.XLOOKUP($A1046,'Cleaned - Hospitalisation Detai'!$A$2:$A$2344,'Cleaned - Hospitalisation Detai'!$I$2:$I$2344,0)</f>
        <v>R1026</v>
      </c>
      <c r="Q1046" s="20">
        <f>_xlfn.XLOOKUP($A1046,'Cleaned - Hospitalisation Detai'!$A$2:$A$2344,'Cleaned - Hospitalisation Detai'!$K$2:$K$2344,0)</f>
        <v>36</v>
      </c>
    </row>
    <row r="1047" spans="1:17" ht="15.6" x14ac:dyDescent="0.3">
      <c r="A1047" s="10" t="s">
        <v>1325</v>
      </c>
      <c r="B1047" s="11" t="str">
        <f>_xlfn.XLOOKUP(A1047,'Cleaned - Customer Names '!$A$2:$A$2336,'Cleaned - Customer Names '!$C$2:$C$2336,0)</f>
        <v>Wesley</v>
      </c>
      <c r="C1047" s="11">
        <f>_xlfn.XLOOKUP($A1047,'Cleaned - Medical Examinations'!$A$2:$A$2336,'Cleaned - Medical Examinations'!$B$2:$B$2336,0)</f>
        <v>35.625</v>
      </c>
      <c r="D1047" s="11">
        <f>_xlfn.XLOOKUP($A1047,'Cleaned - Medical Examinations'!$A$2:$A$2336,'Cleaned - Medical Examinations'!$C$2:$C$2336,0)</f>
        <v>10.79</v>
      </c>
      <c r="E1047" s="11" t="str">
        <f>_xlfn.XLOOKUP($A1047,'Cleaned - Medical Examinations'!$A$2:$A$2336,'Cleaned - Medical Examinations'!$D$2:$D$2336,0)</f>
        <v>No</v>
      </c>
      <c r="F1047" s="11" t="str">
        <f>_xlfn.XLOOKUP($A1047,'Cleaned - Medical Examinations'!$A$2:$A$2336,'Cleaned - Medical Examinations'!$E$2:$E$2336,0)</f>
        <v>No</v>
      </c>
      <c r="G1047" s="11" t="str">
        <f>_xlfn.XLOOKUP($A1047,'Cleaned - Medical Examinations'!$A$2:$A$2336,'Cleaned - Medical Examinations'!$F$2:$F$2336,0)</f>
        <v>No</v>
      </c>
      <c r="H1047" s="11">
        <f>_xlfn.XLOOKUP($A1047,'Cleaned - Medical Examinations'!$A$2:$A$2336,'Cleaned - Medical Examinations'!$G$2:$G$2336,0)</f>
        <v>0</v>
      </c>
      <c r="I1047" s="11" t="str">
        <f>_xlfn.XLOOKUP($A1047,'Cleaned - Medical Examinations'!$A$2:$A$2336,'Cleaned - Medical Examinations'!$H$2:$H$2336,0)</f>
        <v>No</v>
      </c>
      <c r="J1047" s="11" t="str">
        <f>_xlfn.XLOOKUP($A1047,'Cleaned - Medical Examinations'!$A$2:$A$2336,'Cleaned - Medical Examinations'!$I$2:$I$2336,0)</f>
        <v>Obesity</v>
      </c>
      <c r="K1047" s="11" t="str">
        <f t="shared" si="16"/>
        <v>Diabetic</v>
      </c>
      <c r="L1047" s="14">
        <f>_xlfn.XLOOKUP($A1047,'Cleaned - Hospitalisation Detai'!$A$2:$A$2344,'Cleaned - Hospitalisation Detai'!$J$2:$J$2344,0)</f>
        <v>27372</v>
      </c>
      <c r="M1047" s="19">
        <f>_xlfn.XLOOKUP($A1047,'Cleaned - Hospitalisation Detai'!$A$2:$A$2344,'Cleaned - Hospitalisation Detai'!$F$2:$F$2344,0)</f>
        <v>10736.87</v>
      </c>
      <c r="N1047" s="19" t="str">
        <f>_xlfn.XLOOKUP($A1047,'Cleaned - Hospitalisation Detai'!$A$2:$A$2344,'Cleaned - Hospitalisation Detai'!$G$2:$G$2344,0)</f>
        <v>tier - 3</v>
      </c>
      <c r="O1047" s="19" t="str">
        <f>_xlfn.XLOOKUP($A1047,'Cleaned - Hospitalisation Detai'!$A$2:$A$2344,'Cleaned - Hospitalisation Detai'!$H$2:$H$2344,0)</f>
        <v>tier - 1</v>
      </c>
      <c r="P1047" s="19" t="str">
        <f>_xlfn.XLOOKUP($A1047,'Cleaned - Hospitalisation Detai'!$A$2:$A$2344,'Cleaned - Hospitalisation Detai'!$I$2:$I$2344,0)</f>
        <v>R1016</v>
      </c>
      <c r="Q1047" s="20">
        <f>_xlfn.XLOOKUP($A1047,'Cleaned - Hospitalisation Detai'!$A$2:$A$2344,'Cleaned - Hospitalisation Detai'!$K$2:$K$2344,0)</f>
        <v>48</v>
      </c>
    </row>
    <row r="1048" spans="1:17" ht="15.6" x14ac:dyDescent="0.3">
      <c r="A1048" s="10" t="s">
        <v>1324</v>
      </c>
      <c r="B1048" s="11" t="str">
        <f>_xlfn.XLOOKUP(A1048,'Cleaned - Customer Names '!$A$2:$A$2336,'Cleaned - Customer Names '!$C$2:$C$2336,0)</f>
        <v>Tim</v>
      </c>
      <c r="C1048" s="11">
        <f>_xlfn.XLOOKUP($A1048,'Cleaned - Medical Examinations'!$A$2:$A$2336,'Cleaned - Medical Examinations'!$B$2:$B$2336,0)</f>
        <v>45.51</v>
      </c>
      <c r="D1048" s="11">
        <f>_xlfn.XLOOKUP($A1048,'Cleaned - Medical Examinations'!$A$2:$A$2336,'Cleaned - Medical Examinations'!$C$2:$C$2336,0)</f>
        <v>4.32</v>
      </c>
      <c r="E1048" s="11" t="str">
        <f>_xlfn.XLOOKUP($A1048,'Cleaned - Medical Examinations'!$A$2:$A$2336,'Cleaned - Medical Examinations'!$D$2:$D$2336,0)</f>
        <v>No</v>
      </c>
      <c r="F1048" s="11" t="str">
        <f>_xlfn.XLOOKUP($A1048,'Cleaned - Medical Examinations'!$A$2:$A$2336,'Cleaned - Medical Examinations'!$E$2:$E$2336,0)</f>
        <v>No</v>
      </c>
      <c r="G1048" s="11" t="str">
        <f>_xlfn.XLOOKUP($A1048,'Cleaned - Medical Examinations'!$A$2:$A$2336,'Cleaned - Medical Examinations'!$F$2:$F$2336,0)</f>
        <v>No</v>
      </c>
      <c r="H1048" s="11">
        <f>_xlfn.XLOOKUP($A1048,'Cleaned - Medical Examinations'!$A$2:$A$2336,'Cleaned - Medical Examinations'!$G$2:$G$2336,0)</f>
        <v>1</v>
      </c>
      <c r="I1048" s="11" t="str">
        <f>_xlfn.XLOOKUP($A1048,'Cleaned - Medical Examinations'!$A$2:$A$2336,'Cleaned - Medical Examinations'!$H$2:$H$2336,0)</f>
        <v>No</v>
      </c>
      <c r="J1048" s="11" t="str">
        <f>_xlfn.XLOOKUP($A1048,'Cleaned - Medical Examinations'!$A$2:$A$2336,'Cleaned - Medical Examinations'!$I$2:$I$2336,0)</f>
        <v>Obesity</v>
      </c>
      <c r="K1048" s="11" t="str">
        <f t="shared" si="16"/>
        <v>Non-Diabetic</v>
      </c>
      <c r="L1048" s="14">
        <f>_xlfn.XLOOKUP($A1048,'Cleaned - Hospitalisation Detai'!$A$2:$A$2344,'Cleaned - Hospitalisation Detai'!$J$2:$J$2344,0)</f>
        <v>33780</v>
      </c>
      <c r="M1048" s="19">
        <f>_xlfn.XLOOKUP($A1048,'Cleaned - Hospitalisation Detai'!$A$2:$A$2344,'Cleaned - Hospitalisation Detai'!$F$2:$F$2344,0)</f>
        <v>10719.57</v>
      </c>
      <c r="N1048" s="19" t="str">
        <f>_xlfn.XLOOKUP($A1048,'Cleaned - Hospitalisation Detai'!$A$2:$A$2344,'Cleaned - Hospitalisation Detai'!$G$2:$G$2344,0)</f>
        <v>tier - 3</v>
      </c>
      <c r="O1048" s="19" t="str">
        <f>_xlfn.XLOOKUP($A1048,'Cleaned - Hospitalisation Detai'!$A$2:$A$2344,'Cleaned - Hospitalisation Detai'!$H$2:$H$2344,0)</f>
        <v>tier - 1</v>
      </c>
      <c r="P1048" s="19" t="str">
        <f>_xlfn.XLOOKUP($A1048,'Cleaned - Hospitalisation Detai'!$A$2:$A$2344,'Cleaned - Hospitalisation Detai'!$I$2:$I$2344,0)</f>
        <v>R1012</v>
      </c>
      <c r="Q1048" s="20">
        <f>_xlfn.XLOOKUP($A1048,'Cleaned - Hospitalisation Detai'!$A$2:$A$2344,'Cleaned - Hospitalisation Detai'!$K$2:$K$2344,0)</f>
        <v>30</v>
      </c>
    </row>
    <row r="1049" spans="1:17" ht="15.6" x14ac:dyDescent="0.3">
      <c r="A1049" s="10" t="s">
        <v>1323</v>
      </c>
      <c r="B1049" s="11" t="str">
        <f>_xlfn.XLOOKUP(A1049,'Cleaned - Customer Names '!$A$2:$A$2336,'Cleaned - Customer Names '!$C$2:$C$2336,0)</f>
        <v>Jamie L.</v>
      </c>
      <c r="C1049" s="11">
        <f>_xlfn.XLOOKUP($A1049,'Cleaned - Medical Examinations'!$A$2:$A$2336,'Cleaned - Medical Examinations'!$B$2:$B$2336,0)</f>
        <v>37.1</v>
      </c>
      <c r="D1049" s="11">
        <f>_xlfn.XLOOKUP($A1049,'Cleaned - Medical Examinations'!$A$2:$A$2336,'Cleaned - Medical Examinations'!$C$2:$C$2336,0)</f>
        <v>7.19</v>
      </c>
      <c r="E1049" s="11" t="str">
        <f>_xlfn.XLOOKUP($A1049,'Cleaned - Medical Examinations'!$A$2:$A$2336,'Cleaned - Medical Examinations'!$D$2:$D$2336,0)</f>
        <v>Yes</v>
      </c>
      <c r="F1049" s="11" t="str">
        <f>_xlfn.XLOOKUP($A1049,'Cleaned - Medical Examinations'!$A$2:$A$2336,'Cleaned - Medical Examinations'!$E$2:$E$2336,0)</f>
        <v>No</v>
      </c>
      <c r="G1049" s="11" t="str">
        <f>_xlfn.XLOOKUP($A1049,'Cleaned - Medical Examinations'!$A$2:$A$2336,'Cleaned - Medical Examinations'!$F$2:$F$2336,0)</f>
        <v>No</v>
      </c>
      <c r="H1049" s="11">
        <f>_xlfn.XLOOKUP($A1049,'Cleaned - Medical Examinations'!$A$2:$A$2336,'Cleaned - Medical Examinations'!$G$2:$G$2336,0)</f>
        <v>0</v>
      </c>
      <c r="I1049" s="11" t="str">
        <f>_xlfn.XLOOKUP($A1049,'Cleaned - Medical Examinations'!$A$2:$A$2336,'Cleaned - Medical Examinations'!$H$2:$H$2336,0)</f>
        <v>No</v>
      </c>
      <c r="J1049" s="11" t="str">
        <f>_xlfn.XLOOKUP($A1049,'Cleaned - Medical Examinations'!$A$2:$A$2336,'Cleaned - Medical Examinations'!$I$2:$I$2336,0)</f>
        <v>Obesity</v>
      </c>
      <c r="K1049" s="11" t="str">
        <f t="shared" si="16"/>
        <v>Diabetic</v>
      </c>
      <c r="L1049" s="14">
        <f>_xlfn.XLOOKUP($A1049,'Cleaned - Hospitalisation Detai'!$A$2:$A$2344,'Cleaned - Hospitalisation Detai'!$J$2:$J$2344,0)</f>
        <v>24750</v>
      </c>
      <c r="M1049" s="19">
        <f>_xlfn.XLOOKUP($A1049,'Cleaned - Hospitalisation Detai'!$A$2:$A$2344,'Cleaned - Hospitalisation Detai'!$F$2:$F$2344,0)</f>
        <v>10713.64</v>
      </c>
      <c r="N1049" s="19" t="str">
        <f>_xlfn.XLOOKUP($A1049,'Cleaned - Hospitalisation Detai'!$A$2:$A$2344,'Cleaned - Hospitalisation Detai'!$G$2:$G$2344,0)</f>
        <v>tier - 3</v>
      </c>
      <c r="O1049" s="19" t="str">
        <f>_xlfn.XLOOKUP($A1049,'Cleaned - Hospitalisation Detai'!$A$2:$A$2344,'Cleaned - Hospitalisation Detai'!$H$2:$H$2344,0)</f>
        <v>tier - 3</v>
      </c>
      <c r="P1049" s="19" t="str">
        <f>_xlfn.XLOOKUP($A1049,'Cleaned - Hospitalisation Detai'!$A$2:$A$2344,'Cleaned - Hospitalisation Detai'!$I$2:$I$2344,0)</f>
        <v>R1011</v>
      </c>
      <c r="Q1049" s="20">
        <f>_xlfn.XLOOKUP($A1049,'Cleaned - Hospitalisation Detai'!$A$2:$A$2344,'Cleaned - Hospitalisation Detai'!$K$2:$K$2344,0)</f>
        <v>55</v>
      </c>
    </row>
    <row r="1050" spans="1:17" ht="15.6" x14ac:dyDescent="0.3">
      <c r="A1050" s="10" t="s">
        <v>1322</v>
      </c>
      <c r="B1050" s="11" t="str">
        <f>_xlfn.XLOOKUP(A1050,'Cleaned - Customer Names '!$A$2:$A$2336,'Cleaned - Customer Names '!$C$2:$C$2336,0)</f>
        <v>Alexandra</v>
      </c>
      <c r="C1050" s="11">
        <f>_xlfn.XLOOKUP($A1050,'Cleaned - Medical Examinations'!$A$2:$A$2336,'Cleaned - Medical Examinations'!$B$2:$B$2336,0)</f>
        <v>30.5</v>
      </c>
      <c r="D1050" s="11">
        <f>_xlfn.XLOOKUP($A1050,'Cleaned - Medical Examinations'!$A$2:$A$2336,'Cleaned - Medical Examinations'!$C$2:$C$2336,0)</f>
        <v>11.94</v>
      </c>
      <c r="E1050" s="11" t="str">
        <f>_xlfn.XLOOKUP($A1050,'Cleaned - Medical Examinations'!$A$2:$A$2336,'Cleaned - Medical Examinations'!$D$2:$D$2336,0)</f>
        <v>Yes</v>
      </c>
      <c r="F1050" s="11" t="str">
        <f>_xlfn.XLOOKUP($A1050,'Cleaned - Medical Examinations'!$A$2:$A$2336,'Cleaned - Medical Examinations'!$E$2:$E$2336,0)</f>
        <v>No</v>
      </c>
      <c r="G1050" s="11" t="str">
        <f>_xlfn.XLOOKUP($A1050,'Cleaned - Medical Examinations'!$A$2:$A$2336,'Cleaned - Medical Examinations'!$F$2:$F$2336,0)</f>
        <v>No</v>
      </c>
      <c r="H1050" s="11">
        <f>_xlfn.XLOOKUP($A1050,'Cleaned - Medical Examinations'!$A$2:$A$2336,'Cleaned - Medical Examinations'!$G$2:$G$2336,0)</f>
        <v>0</v>
      </c>
      <c r="I1050" s="11" t="str">
        <f>_xlfn.XLOOKUP($A1050,'Cleaned - Medical Examinations'!$A$2:$A$2336,'Cleaned - Medical Examinations'!$H$2:$H$2336,0)</f>
        <v>No</v>
      </c>
      <c r="J1050" s="11" t="str">
        <f>_xlfn.XLOOKUP($A1050,'Cleaned - Medical Examinations'!$A$2:$A$2336,'Cleaned - Medical Examinations'!$I$2:$I$2336,0)</f>
        <v>Obesity</v>
      </c>
      <c r="K1050" s="11" t="str">
        <f t="shared" si="16"/>
        <v>Diabetic</v>
      </c>
      <c r="L1050" s="14">
        <f>_xlfn.XLOOKUP($A1050,'Cleaned - Hospitalisation Detai'!$A$2:$A$2344,'Cleaned - Hospitalisation Detai'!$J$2:$J$2344,0)</f>
        <v>24683</v>
      </c>
      <c r="M1050" s="19">
        <f>_xlfn.XLOOKUP($A1050,'Cleaned - Hospitalisation Detai'!$A$2:$A$2344,'Cleaned - Hospitalisation Detai'!$F$2:$F$2344,0)</f>
        <v>10704.47</v>
      </c>
      <c r="N1050" s="19" t="str">
        <f>_xlfn.XLOOKUP($A1050,'Cleaned - Hospitalisation Detai'!$A$2:$A$2344,'Cleaned - Hospitalisation Detai'!$G$2:$G$2344,0)</f>
        <v>tier - 3</v>
      </c>
      <c r="O1050" s="19" t="str">
        <f>_xlfn.XLOOKUP($A1050,'Cleaned - Hospitalisation Detai'!$A$2:$A$2344,'Cleaned - Hospitalisation Detai'!$H$2:$H$2344,0)</f>
        <v>tier - 2</v>
      </c>
      <c r="P1050" s="19" t="str">
        <f>_xlfn.XLOOKUP($A1050,'Cleaned - Hospitalisation Detai'!$A$2:$A$2344,'Cleaned - Hospitalisation Detai'!$I$2:$I$2344,0)</f>
        <v>R1011</v>
      </c>
      <c r="Q1050" s="20">
        <f>_xlfn.XLOOKUP($A1050,'Cleaned - Hospitalisation Detai'!$A$2:$A$2344,'Cleaned - Hospitalisation Detai'!$K$2:$K$2344,0)</f>
        <v>55</v>
      </c>
    </row>
    <row r="1051" spans="1:17" ht="15.6" x14ac:dyDescent="0.3">
      <c r="A1051" s="10" t="s">
        <v>1321</v>
      </c>
      <c r="B1051" s="11" t="str">
        <f>_xlfn.XLOOKUP(A1051,'Cleaned - Customer Names '!$A$2:$A$2336,'Cleaned - Customer Names '!$C$2:$C$2336,0)</f>
        <v>Tiffany</v>
      </c>
      <c r="C1051" s="11">
        <f>_xlfn.XLOOKUP($A1051,'Cleaned - Medical Examinations'!$A$2:$A$2336,'Cleaned - Medical Examinations'!$B$2:$B$2336,0)</f>
        <v>28.16</v>
      </c>
      <c r="D1051" s="11">
        <f>_xlfn.XLOOKUP($A1051,'Cleaned - Medical Examinations'!$A$2:$A$2336,'Cleaned - Medical Examinations'!$C$2:$C$2336,0)</f>
        <v>5.56</v>
      </c>
      <c r="E1051" s="11" t="str">
        <f>_xlfn.XLOOKUP($A1051,'Cleaned - Medical Examinations'!$A$2:$A$2336,'Cleaned - Medical Examinations'!$D$2:$D$2336,0)</f>
        <v>No</v>
      </c>
      <c r="F1051" s="11" t="str">
        <f>_xlfn.XLOOKUP($A1051,'Cleaned - Medical Examinations'!$A$2:$A$2336,'Cleaned - Medical Examinations'!$E$2:$E$2336,0)</f>
        <v>No</v>
      </c>
      <c r="G1051" s="11" t="str">
        <f>_xlfn.XLOOKUP($A1051,'Cleaned - Medical Examinations'!$A$2:$A$2336,'Cleaned - Medical Examinations'!$F$2:$F$2336,0)</f>
        <v>No</v>
      </c>
      <c r="H1051" s="11">
        <f>_xlfn.XLOOKUP($A1051,'Cleaned - Medical Examinations'!$A$2:$A$2336,'Cleaned - Medical Examinations'!$G$2:$G$2336,0)</f>
        <v>2</v>
      </c>
      <c r="I1051" s="11" t="str">
        <f>_xlfn.XLOOKUP($A1051,'Cleaned - Medical Examinations'!$A$2:$A$2336,'Cleaned - Medical Examinations'!$H$2:$H$2336,0)</f>
        <v>No</v>
      </c>
      <c r="J1051" s="11" t="str">
        <f>_xlfn.XLOOKUP($A1051,'Cleaned - Medical Examinations'!$A$2:$A$2336,'Cleaned - Medical Examinations'!$I$2:$I$2336,0)</f>
        <v>Overweight</v>
      </c>
      <c r="K1051" s="11" t="str">
        <f t="shared" si="16"/>
        <v>Non-Diabetic</v>
      </c>
      <c r="L1051" s="14">
        <f>_xlfn.XLOOKUP($A1051,'Cleaned - Hospitalisation Detai'!$A$2:$A$2344,'Cleaned - Hospitalisation Detai'!$J$2:$J$2344,0)</f>
        <v>26596</v>
      </c>
      <c r="M1051" s="19">
        <f>_xlfn.XLOOKUP($A1051,'Cleaned - Hospitalisation Detai'!$A$2:$A$2344,'Cleaned - Hospitalisation Detai'!$F$2:$F$2344,0)</f>
        <v>10702.64</v>
      </c>
      <c r="N1051" s="19" t="str">
        <f>_xlfn.XLOOKUP($A1051,'Cleaned - Hospitalisation Detai'!$A$2:$A$2344,'Cleaned - Hospitalisation Detai'!$G$2:$G$2344,0)</f>
        <v>tier - 3</v>
      </c>
      <c r="O1051" s="19" t="str">
        <f>_xlfn.XLOOKUP($A1051,'Cleaned - Hospitalisation Detai'!$A$2:$A$2344,'Cleaned - Hospitalisation Detai'!$H$2:$H$2344,0)</f>
        <v>tier - 3</v>
      </c>
      <c r="P1051" s="19" t="str">
        <f>_xlfn.XLOOKUP($A1051,'Cleaned - Hospitalisation Detai'!$A$2:$A$2344,'Cleaned - Hospitalisation Detai'!$I$2:$I$2344,0)</f>
        <v>R1013</v>
      </c>
      <c r="Q1051" s="20">
        <f>_xlfn.XLOOKUP($A1051,'Cleaned - Hospitalisation Detai'!$A$2:$A$2344,'Cleaned - Hospitalisation Detai'!$K$2:$K$2344,0)</f>
        <v>50</v>
      </c>
    </row>
    <row r="1052" spans="1:17" ht="15.6" x14ac:dyDescent="0.3">
      <c r="A1052" s="10" t="s">
        <v>1320</v>
      </c>
      <c r="B1052" s="11" t="str">
        <f>_xlfn.XLOOKUP(A1052,'Cleaned - Customer Names '!$A$2:$A$2336,'Cleaned - Customer Names '!$C$2:$C$2336,0)</f>
        <v>Rebecca J</v>
      </c>
      <c r="C1052" s="11">
        <f>_xlfn.XLOOKUP($A1052,'Cleaned - Medical Examinations'!$A$2:$A$2336,'Cleaned - Medical Examinations'!$B$2:$B$2336,0)</f>
        <v>29.1</v>
      </c>
      <c r="D1052" s="11">
        <f>_xlfn.XLOOKUP($A1052,'Cleaned - Medical Examinations'!$A$2:$A$2336,'Cleaned - Medical Examinations'!$C$2:$C$2336,0)</f>
        <v>5.64</v>
      </c>
      <c r="E1052" s="11" t="str">
        <f>_xlfn.XLOOKUP($A1052,'Cleaned - Medical Examinations'!$A$2:$A$2336,'Cleaned - Medical Examinations'!$D$2:$D$2336,0)</f>
        <v>Yes</v>
      </c>
      <c r="F1052" s="11" t="str">
        <f>_xlfn.XLOOKUP($A1052,'Cleaned - Medical Examinations'!$A$2:$A$2336,'Cleaned - Medical Examinations'!$E$2:$E$2336,0)</f>
        <v>No</v>
      </c>
      <c r="G1052" s="11" t="str">
        <f>_xlfn.XLOOKUP($A1052,'Cleaned - Medical Examinations'!$A$2:$A$2336,'Cleaned - Medical Examinations'!$F$2:$F$2336,0)</f>
        <v>No</v>
      </c>
      <c r="H1052" s="11">
        <f>_xlfn.XLOOKUP($A1052,'Cleaned - Medical Examinations'!$A$2:$A$2336,'Cleaned - Medical Examinations'!$G$2:$G$2336,0)</f>
        <v>0</v>
      </c>
      <c r="I1052" s="11" t="str">
        <f>_xlfn.XLOOKUP($A1052,'Cleaned - Medical Examinations'!$A$2:$A$2336,'Cleaned - Medical Examinations'!$H$2:$H$2336,0)</f>
        <v>No</v>
      </c>
      <c r="J1052" s="11" t="str">
        <f>_xlfn.XLOOKUP($A1052,'Cleaned - Medical Examinations'!$A$2:$A$2336,'Cleaned - Medical Examinations'!$I$2:$I$2336,0)</f>
        <v>Overweight</v>
      </c>
      <c r="K1052" s="11" t="str">
        <f t="shared" si="16"/>
        <v>Non-Diabetic</v>
      </c>
      <c r="L1052" s="14">
        <f>_xlfn.XLOOKUP($A1052,'Cleaned - Hospitalisation Detai'!$A$2:$A$2344,'Cleaned - Hospitalisation Detai'!$J$2:$J$2344,0)</f>
        <v>28033</v>
      </c>
      <c r="M1052" s="19">
        <f>_xlfn.XLOOKUP($A1052,'Cleaned - Hospitalisation Detai'!$A$2:$A$2344,'Cleaned - Hospitalisation Detai'!$F$2:$F$2344,0)</f>
        <v>10698.38</v>
      </c>
      <c r="N1052" s="19" t="str">
        <f>_xlfn.XLOOKUP($A1052,'Cleaned - Hospitalisation Detai'!$A$2:$A$2344,'Cleaned - Hospitalisation Detai'!$G$2:$G$2344,0)</f>
        <v>tier - 3</v>
      </c>
      <c r="O1052" s="19" t="str">
        <f>_xlfn.XLOOKUP($A1052,'Cleaned - Hospitalisation Detai'!$A$2:$A$2344,'Cleaned - Hospitalisation Detai'!$H$2:$H$2344,0)</f>
        <v>tier - 1</v>
      </c>
      <c r="P1052" s="19" t="str">
        <f>_xlfn.XLOOKUP($A1052,'Cleaned - Hospitalisation Detai'!$A$2:$A$2344,'Cleaned - Hospitalisation Detai'!$I$2:$I$2344,0)</f>
        <v>R1025</v>
      </c>
      <c r="Q1052" s="20">
        <f>_xlfn.XLOOKUP($A1052,'Cleaned - Hospitalisation Detai'!$A$2:$A$2344,'Cleaned - Hospitalisation Detai'!$K$2:$K$2344,0)</f>
        <v>46</v>
      </c>
    </row>
    <row r="1053" spans="1:17" ht="15.6" x14ac:dyDescent="0.3">
      <c r="A1053" s="10" t="s">
        <v>1319</v>
      </c>
      <c r="B1053" s="11" t="str">
        <f>_xlfn.XLOOKUP(A1053,'Cleaned - Customer Names '!$A$2:$A$2336,'Cleaned - Customer Names '!$C$2:$C$2336,0)</f>
        <v>Austin T.</v>
      </c>
      <c r="C1053" s="11">
        <f>_xlfn.XLOOKUP($A1053,'Cleaned - Medical Examinations'!$A$2:$A$2336,'Cleaned - Medical Examinations'!$B$2:$B$2336,0)</f>
        <v>30.22</v>
      </c>
      <c r="D1053" s="11">
        <f>_xlfn.XLOOKUP($A1053,'Cleaned - Medical Examinations'!$A$2:$A$2336,'Cleaned - Medical Examinations'!$C$2:$C$2336,0)</f>
        <v>4.6500000000000004</v>
      </c>
      <c r="E1053" s="11" t="str">
        <f>_xlfn.XLOOKUP($A1053,'Cleaned - Medical Examinations'!$A$2:$A$2336,'Cleaned - Medical Examinations'!$D$2:$D$2336,0)</f>
        <v>No</v>
      </c>
      <c r="F1053" s="11" t="str">
        <f>_xlfn.XLOOKUP($A1053,'Cleaned - Medical Examinations'!$A$2:$A$2336,'Cleaned - Medical Examinations'!$E$2:$E$2336,0)</f>
        <v>No</v>
      </c>
      <c r="G1053" s="11" t="str">
        <f>_xlfn.XLOOKUP($A1053,'Cleaned - Medical Examinations'!$A$2:$A$2336,'Cleaned - Medical Examinations'!$F$2:$F$2336,0)</f>
        <v>No</v>
      </c>
      <c r="H1053" s="11">
        <f>_xlfn.XLOOKUP($A1053,'Cleaned - Medical Examinations'!$A$2:$A$2336,'Cleaned - Medical Examinations'!$G$2:$G$2336,0)</f>
        <v>0</v>
      </c>
      <c r="I1053" s="11" t="str">
        <f>_xlfn.XLOOKUP($A1053,'Cleaned - Medical Examinations'!$A$2:$A$2336,'Cleaned - Medical Examinations'!$H$2:$H$2336,0)</f>
        <v>No</v>
      </c>
      <c r="J1053" s="11" t="str">
        <f>_xlfn.XLOOKUP($A1053,'Cleaned - Medical Examinations'!$A$2:$A$2336,'Cleaned - Medical Examinations'!$I$2:$I$2336,0)</f>
        <v>Obesity</v>
      </c>
      <c r="K1053" s="11" t="str">
        <f t="shared" si="16"/>
        <v>Non-Diabetic</v>
      </c>
      <c r="L1053" s="14">
        <f>_xlfn.XLOOKUP($A1053,'Cleaned - Hospitalisation Detai'!$A$2:$A$2344,'Cleaned - Hospitalisation Detai'!$J$2:$J$2344,0)</f>
        <v>28339</v>
      </c>
      <c r="M1053" s="19">
        <f>_xlfn.XLOOKUP($A1053,'Cleaned - Hospitalisation Detai'!$A$2:$A$2344,'Cleaned - Hospitalisation Detai'!$F$2:$F$2344,0)</f>
        <v>10690.11</v>
      </c>
      <c r="N1053" s="19" t="str">
        <f>_xlfn.XLOOKUP($A1053,'Cleaned - Hospitalisation Detai'!$A$2:$A$2344,'Cleaned - Hospitalisation Detai'!$G$2:$G$2344,0)</f>
        <v>tier - 3</v>
      </c>
      <c r="O1053" s="19" t="str">
        <f>_xlfn.XLOOKUP($A1053,'Cleaned - Hospitalisation Detai'!$A$2:$A$2344,'Cleaned - Hospitalisation Detai'!$H$2:$H$2344,0)</f>
        <v>tier - 2</v>
      </c>
      <c r="P1053" s="19" t="str">
        <f>_xlfn.XLOOKUP($A1053,'Cleaned - Hospitalisation Detai'!$A$2:$A$2344,'Cleaned - Hospitalisation Detai'!$I$2:$I$2344,0)</f>
        <v>R1021</v>
      </c>
      <c r="Q1053" s="20">
        <f>_xlfn.XLOOKUP($A1053,'Cleaned - Hospitalisation Detai'!$A$2:$A$2344,'Cleaned - Hospitalisation Detai'!$K$2:$K$2344,0)</f>
        <v>45</v>
      </c>
    </row>
    <row r="1054" spans="1:17" ht="15.6" x14ac:dyDescent="0.3">
      <c r="A1054" s="10" t="s">
        <v>1318</v>
      </c>
      <c r="B1054" s="11" t="str">
        <f>_xlfn.XLOOKUP(A1054,'Cleaned - Customer Names '!$A$2:$A$2336,'Cleaned - Customer Names '!$C$2:$C$2336,0)</f>
        <v>Jamie T</v>
      </c>
      <c r="C1054" s="11">
        <f>_xlfn.XLOOKUP($A1054,'Cleaned - Medical Examinations'!$A$2:$A$2336,'Cleaned - Medical Examinations'!$B$2:$B$2336,0)</f>
        <v>24.29</v>
      </c>
      <c r="D1054" s="11">
        <f>_xlfn.XLOOKUP($A1054,'Cleaned - Medical Examinations'!$A$2:$A$2336,'Cleaned - Medical Examinations'!$C$2:$C$2336,0)</f>
        <v>9.0500000000000007</v>
      </c>
      <c r="E1054" s="11" t="str">
        <f>_xlfn.XLOOKUP($A1054,'Cleaned - Medical Examinations'!$A$2:$A$2336,'Cleaned - Medical Examinations'!$D$2:$D$2336,0)</f>
        <v>No</v>
      </c>
      <c r="F1054" s="11" t="str">
        <f>_xlfn.XLOOKUP($A1054,'Cleaned - Medical Examinations'!$A$2:$A$2336,'Cleaned - Medical Examinations'!$E$2:$E$2336,0)</f>
        <v>No</v>
      </c>
      <c r="G1054" s="11" t="str">
        <f>_xlfn.XLOOKUP($A1054,'Cleaned - Medical Examinations'!$A$2:$A$2336,'Cleaned - Medical Examinations'!$F$2:$F$2336,0)</f>
        <v>No</v>
      </c>
      <c r="H1054" s="11">
        <f>_xlfn.XLOOKUP($A1054,'Cleaned - Medical Examinations'!$A$2:$A$2336,'Cleaned - Medical Examinations'!$G$2:$G$2336,0)</f>
        <v>0</v>
      </c>
      <c r="I1054" s="11" t="str">
        <f>_xlfn.XLOOKUP($A1054,'Cleaned - Medical Examinations'!$A$2:$A$2336,'Cleaned - Medical Examinations'!$H$2:$H$2336,0)</f>
        <v>No</v>
      </c>
      <c r="J1054" s="11" t="str">
        <f>_xlfn.XLOOKUP($A1054,'Cleaned - Medical Examinations'!$A$2:$A$2336,'Cleaned - Medical Examinations'!$I$2:$I$2336,0)</f>
        <v>Normal Weight</v>
      </c>
      <c r="K1054" s="11" t="str">
        <f t="shared" si="16"/>
        <v>Diabetic</v>
      </c>
      <c r="L1054" s="14">
        <f>_xlfn.XLOOKUP($A1054,'Cleaned - Hospitalisation Detai'!$A$2:$A$2344,'Cleaned - Hospitalisation Detai'!$J$2:$J$2344,0)</f>
        <v>22896</v>
      </c>
      <c r="M1054" s="19">
        <f>_xlfn.XLOOKUP($A1054,'Cleaned - Hospitalisation Detai'!$A$2:$A$2344,'Cleaned - Hospitalisation Detai'!$F$2:$F$2344,0)</f>
        <v>10676.83</v>
      </c>
      <c r="N1054" s="19" t="str">
        <f>_xlfn.XLOOKUP($A1054,'Cleaned - Hospitalisation Detai'!$A$2:$A$2344,'Cleaned - Hospitalisation Detai'!$G$2:$G$2344,0)</f>
        <v>tier - 3</v>
      </c>
      <c r="O1054" s="19" t="str">
        <f>_xlfn.XLOOKUP($A1054,'Cleaned - Hospitalisation Detai'!$A$2:$A$2344,'Cleaned - Hospitalisation Detai'!$H$2:$H$2344,0)</f>
        <v>tier - 3</v>
      </c>
      <c r="P1054" s="19" t="str">
        <f>_xlfn.XLOOKUP($A1054,'Cleaned - Hospitalisation Detai'!$A$2:$A$2344,'Cleaned - Hospitalisation Detai'!$I$2:$I$2344,0)</f>
        <v>R1013</v>
      </c>
      <c r="Q1054" s="20">
        <f>_xlfn.XLOOKUP($A1054,'Cleaned - Hospitalisation Detai'!$A$2:$A$2344,'Cleaned - Hospitalisation Detai'!$K$2:$K$2344,0)</f>
        <v>60</v>
      </c>
    </row>
    <row r="1055" spans="1:17" ht="15.6" x14ac:dyDescent="0.3">
      <c r="A1055" s="10" t="s">
        <v>1317</v>
      </c>
      <c r="B1055" s="11" t="str">
        <f>_xlfn.XLOOKUP(A1055,'Cleaned - Customer Names '!$A$2:$A$2336,'Cleaned - Customer Names '!$C$2:$C$2336,0)</f>
        <v>Matthew T.</v>
      </c>
      <c r="C1055" s="11">
        <f>_xlfn.XLOOKUP($A1055,'Cleaned - Medical Examinations'!$A$2:$A$2336,'Cleaned - Medical Examinations'!$B$2:$B$2336,0)</f>
        <v>29.39</v>
      </c>
      <c r="D1055" s="11">
        <f>_xlfn.XLOOKUP($A1055,'Cleaned - Medical Examinations'!$A$2:$A$2336,'Cleaned - Medical Examinations'!$C$2:$C$2336,0)</f>
        <v>4.5199999999999996</v>
      </c>
      <c r="E1055" s="11" t="str">
        <f>_xlfn.XLOOKUP($A1055,'Cleaned - Medical Examinations'!$A$2:$A$2336,'Cleaned - Medical Examinations'!$D$2:$D$2336,0)</f>
        <v>Yes</v>
      </c>
      <c r="F1055" s="11" t="str">
        <f>_xlfn.XLOOKUP($A1055,'Cleaned - Medical Examinations'!$A$2:$A$2336,'Cleaned - Medical Examinations'!$E$2:$E$2336,0)</f>
        <v>No</v>
      </c>
      <c r="G1055" s="11" t="str">
        <f>_xlfn.XLOOKUP($A1055,'Cleaned - Medical Examinations'!$A$2:$A$2336,'Cleaned - Medical Examinations'!$F$2:$F$2336,0)</f>
        <v>No</v>
      </c>
      <c r="H1055" s="11">
        <f>_xlfn.XLOOKUP($A1055,'Cleaned - Medical Examinations'!$A$2:$A$2336,'Cleaned - Medical Examinations'!$G$2:$G$2336,0)</f>
        <v>0</v>
      </c>
      <c r="I1055" s="11" t="str">
        <f>_xlfn.XLOOKUP($A1055,'Cleaned - Medical Examinations'!$A$2:$A$2336,'Cleaned - Medical Examinations'!$H$2:$H$2336,0)</f>
        <v>No</v>
      </c>
      <c r="J1055" s="11" t="str">
        <f>_xlfn.XLOOKUP($A1055,'Cleaned - Medical Examinations'!$A$2:$A$2336,'Cleaned - Medical Examinations'!$I$2:$I$2336,0)</f>
        <v>Overweight</v>
      </c>
      <c r="K1055" s="11" t="str">
        <f t="shared" si="16"/>
        <v>Non-Diabetic</v>
      </c>
      <c r="L1055" s="14">
        <f>_xlfn.XLOOKUP($A1055,'Cleaned - Hospitalisation Detai'!$A$2:$A$2344,'Cleaned - Hospitalisation Detai'!$J$2:$J$2344,0)</f>
        <v>28086</v>
      </c>
      <c r="M1055" s="19">
        <f>_xlfn.XLOOKUP($A1055,'Cleaned - Hospitalisation Detai'!$A$2:$A$2344,'Cleaned - Hospitalisation Detai'!$F$2:$F$2344,0)</f>
        <v>10665.44</v>
      </c>
      <c r="N1055" s="19" t="str">
        <f>_xlfn.XLOOKUP($A1055,'Cleaned - Hospitalisation Detai'!$A$2:$A$2344,'Cleaned - Hospitalisation Detai'!$G$2:$G$2344,0)</f>
        <v>tier - 3</v>
      </c>
      <c r="O1055" s="19" t="str">
        <f>_xlfn.XLOOKUP($A1055,'Cleaned - Hospitalisation Detai'!$A$2:$A$2344,'Cleaned - Hospitalisation Detai'!$H$2:$H$2344,0)</f>
        <v>tier - 2</v>
      </c>
      <c r="P1055" s="19" t="str">
        <f>_xlfn.XLOOKUP($A1055,'Cleaned - Hospitalisation Detai'!$A$2:$A$2344,'Cleaned - Hospitalisation Detai'!$I$2:$I$2344,0)</f>
        <v>R1021</v>
      </c>
      <c r="Q1055" s="20">
        <f>_xlfn.XLOOKUP($A1055,'Cleaned - Hospitalisation Detai'!$A$2:$A$2344,'Cleaned - Hospitalisation Detai'!$K$2:$K$2344,0)</f>
        <v>46</v>
      </c>
    </row>
    <row r="1056" spans="1:17" ht="15.6" x14ac:dyDescent="0.3">
      <c r="A1056" s="10" t="s">
        <v>1316</v>
      </c>
      <c r="B1056" s="11" t="str">
        <f>_xlfn.XLOOKUP(A1056,'Cleaned - Customer Names '!$A$2:$A$2336,'Cleaned - Customer Names '!$C$2:$C$2336,0)</f>
        <v>Emily</v>
      </c>
      <c r="C1056" s="11">
        <f>_xlfn.XLOOKUP($A1056,'Cleaned - Medical Examinations'!$A$2:$A$2336,'Cleaned - Medical Examinations'!$B$2:$B$2336,0)</f>
        <v>25.66</v>
      </c>
      <c r="D1056" s="11">
        <f>_xlfn.XLOOKUP($A1056,'Cleaned - Medical Examinations'!$A$2:$A$2336,'Cleaned - Medical Examinations'!$C$2:$C$2336,0)</f>
        <v>4.62</v>
      </c>
      <c r="E1056" s="11" t="str">
        <f>_xlfn.XLOOKUP($A1056,'Cleaned - Medical Examinations'!$A$2:$A$2336,'Cleaned - Medical Examinations'!$D$2:$D$2336,0)</f>
        <v>Yes</v>
      </c>
      <c r="F1056" s="11" t="str">
        <f>_xlfn.XLOOKUP($A1056,'Cleaned - Medical Examinations'!$A$2:$A$2336,'Cleaned - Medical Examinations'!$E$2:$E$2336,0)</f>
        <v>No</v>
      </c>
      <c r="G1056" s="11" t="str">
        <f>_xlfn.XLOOKUP($A1056,'Cleaned - Medical Examinations'!$A$2:$A$2336,'Cleaned - Medical Examinations'!$F$2:$F$2336,0)</f>
        <v>No</v>
      </c>
      <c r="H1056" s="11">
        <f>_xlfn.XLOOKUP($A1056,'Cleaned - Medical Examinations'!$A$2:$A$2336,'Cleaned - Medical Examinations'!$G$2:$G$2336,0)</f>
        <v>1</v>
      </c>
      <c r="I1056" s="11" t="str">
        <f>_xlfn.XLOOKUP($A1056,'Cleaned - Medical Examinations'!$A$2:$A$2336,'Cleaned - Medical Examinations'!$H$2:$H$2336,0)</f>
        <v>No</v>
      </c>
      <c r="J1056" s="11" t="str">
        <f>_xlfn.XLOOKUP($A1056,'Cleaned - Medical Examinations'!$A$2:$A$2336,'Cleaned - Medical Examinations'!$I$2:$I$2336,0)</f>
        <v>Overweight</v>
      </c>
      <c r="K1056" s="11" t="str">
        <f t="shared" si="16"/>
        <v>Non-Diabetic</v>
      </c>
      <c r="L1056" s="14">
        <f>_xlfn.XLOOKUP($A1056,'Cleaned - Hospitalisation Detai'!$A$2:$A$2344,'Cleaned - Hospitalisation Detai'!$J$2:$J$2344,0)</f>
        <v>23597</v>
      </c>
      <c r="M1056" s="19">
        <f>_xlfn.XLOOKUP($A1056,'Cleaned - Hospitalisation Detai'!$A$2:$A$2344,'Cleaned - Hospitalisation Detai'!$F$2:$F$2344,0)</f>
        <v>10627.81</v>
      </c>
      <c r="N1056" s="19" t="str">
        <f>_xlfn.XLOOKUP($A1056,'Cleaned - Hospitalisation Detai'!$A$2:$A$2344,'Cleaned - Hospitalisation Detai'!$G$2:$G$2344,0)</f>
        <v>tier - 3</v>
      </c>
      <c r="O1056" s="19" t="str">
        <f>_xlfn.XLOOKUP($A1056,'Cleaned - Hospitalisation Detai'!$A$2:$A$2344,'Cleaned - Hospitalisation Detai'!$H$2:$H$2344,0)</f>
        <v>tier - 3</v>
      </c>
      <c r="P1056" s="19" t="str">
        <f>_xlfn.XLOOKUP($A1056,'Cleaned - Hospitalisation Detai'!$A$2:$A$2344,'Cleaned - Hospitalisation Detai'!$I$2:$I$2344,0)</f>
        <v>R1013</v>
      </c>
      <c r="Q1056" s="20">
        <f>_xlfn.XLOOKUP($A1056,'Cleaned - Hospitalisation Detai'!$A$2:$A$2344,'Cleaned - Hospitalisation Detai'!$K$2:$K$2344,0)</f>
        <v>58</v>
      </c>
    </row>
    <row r="1057" spans="1:17" ht="15.6" x14ac:dyDescent="0.3">
      <c r="A1057" s="10" t="s">
        <v>1315</v>
      </c>
      <c r="B1057" s="11" t="str">
        <f>_xlfn.XLOOKUP(A1057,'Cleaned - Customer Names '!$A$2:$A$2336,'Cleaned - Customer Names '!$C$2:$C$2336,0)</f>
        <v>Gillian</v>
      </c>
      <c r="C1057" s="11">
        <f>_xlfn.XLOOKUP($A1057,'Cleaned - Medical Examinations'!$A$2:$A$2336,'Cleaned - Medical Examinations'!$B$2:$B$2336,0)</f>
        <v>39.11</v>
      </c>
      <c r="D1057" s="11">
        <f>_xlfn.XLOOKUP($A1057,'Cleaned - Medical Examinations'!$A$2:$A$2336,'Cleaned - Medical Examinations'!$C$2:$C$2336,0)</f>
        <v>5.87</v>
      </c>
      <c r="E1057" s="11" t="str">
        <f>_xlfn.XLOOKUP($A1057,'Cleaned - Medical Examinations'!$A$2:$A$2336,'Cleaned - Medical Examinations'!$D$2:$D$2336,0)</f>
        <v>No</v>
      </c>
      <c r="F1057" s="11" t="str">
        <f>_xlfn.XLOOKUP($A1057,'Cleaned - Medical Examinations'!$A$2:$A$2336,'Cleaned - Medical Examinations'!$E$2:$E$2336,0)</f>
        <v>No</v>
      </c>
      <c r="G1057" s="11" t="str">
        <f>_xlfn.XLOOKUP($A1057,'Cleaned - Medical Examinations'!$A$2:$A$2336,'Cleaned - Medical Examinations'!$F$2:$F$2336,0)</f>
        <v>No</v>
      </c>
      <c r="H1057" s="11">
        <f>_xlfn.XLOOKUP($A1057,'Cleaned - Medical Examinations'!$A$2:$A$2336,'Cleaned - Medical Examinations'!$G$2:$G$2336,0)</f>
        <v>0</v>
      </c>
      <c r="I1057" s="11" t="str">
        <f>_xlfn.XLOOKUP($A1057,'Cleaned - Medical Examinations'!$A$2:$A$2336,'Cleaned - Medical Examinations'!$H$2:$H$2336,0)</f>
        <v>No</v>
      </c>
      <c r="J1057" s="11" t="str">
        <f>_xlfn.XLOOKUP($A1057,'Cleaned - Medical Examinations'!$A$2:$A$2336,'Cleaned - Medical Examinations'!$I$2:$I$2336,0)</f>
        <v>Obesity</v>
      </c>
      <c r="K1057" s="11" t="str">
        <f t="shared" si="16"/>
        <v>Non-Diabetic</v>
      </c>
      <c r="L1057" s="14">
        <f>_xlfn.XLOOKUP($A1057,'Cleaned - Hospitalisation Detai'!$A$2:$A$2344,'Cleaned - Hospitalisation Detai'!$J$2:$J$2344,0)</f>
        <v>33060</v>
      </c>
      <c r="M1057" s="19">
        <f>_xlfn.XLOOKUP($A1057,'Cleaned - Hospitalisation Detai'!$A$2:$A$2344,'Cleaned - Hospitalisation Detai'!$F$2:$F$2344,0)</f>
        <v>10620.26</v>
      </c>
      <c r="N1057" s="19" t="str">
        <f>_xlfn.XLOOKUP($A1057,'Cleaned - Hospitalisation Detai'!$A$2:$A$2344,'Cleaned - Hospitalisation Detai'!$G$2:$G$2344,0)</f>
        <v>tier - 3</v>
      </c>
      <c r="O1057" s="19" t="str">
        <f>_xlfn.XLOOKUP($A1057,'Cleaned - Hospitalisation Detai'!$A$2:$A$2344,'Cleaned - Hospitalisation Detai'!$H$2:$H$2344,0)</f>
        <v>tier - 3</v>
      </c>
      <c r="P1057" s="19" t="str">
        <f>_xlfn.XLOOKUP($A1057,'Cleaned - Hospitalisation Detai'!$A$2:$A$2344,'Cleaned - Hospitalisation Detai'!$I$2:$I$2344,0)</f>
        <v>R1012</v>
      </c>
      <c r="Q1057" s="20">
        <f>_xlfn.XLOOKUP($A1057,'Cleaned - Hospitalisation Detai'!$A$2:$A$2344,'Cleaned - Hospitalisation Detai'!$K$2:$K$2344,0)</f>
        <v>32</v>
      </c>
    </row>
    <row r="1058" spans="1:17" ht="15.6" x14ac:dyDescent="0.3">
      <c r="A1058" s="10" t="s">
        <v>1314</v>
      </c>
      <c r="B1058" s="11" t="str">
        <f>_xlfn.XLOOKUP(A1058,'Cleaned - Customer Names '!$A$2:$A$2336,'Cleaned - Customer Names '!$C$2:$C$2336,0)</f>
        <v>Brenn E.</v>
      </c>
      <c r="C1058" s="11">
        <f>_xlfn.XLOOKUP($A1058,'Cleaned - Medical Examinations'!$A$2:$A$2336,'Cleaned - Medical Examinations'!$B$2:$B$2336,0)</f>
        <v>43.78</v>
      </c>
      <c r="D1058" s="11">
        <f>_xlfn.XLOOKUP($A1058,'Cleaned - Medical Examinations'!$A$2:$A$2336,'Cleaned - Medical Examinations'!$C$2:$C$2336,0)</f>
        <v>5.71</v>
      </c>
      <c r="E1058" s="11" t="str">
        <f>_xlfn.XLOOKUP($A1058,'Cleaned - Medical Examinations'!$A$2:$A$2336,'Cleaned - Medical Examinations'!$D$2:$D$2336,0)</f>
        <v>No</v>
      </c>
      <c r="F1058" s="11" t="str">
        <f>_xlfn.XLOOKUP($A1058,'Cleaned - Medical Examinations'!$A$2:$A$2336,'Cleaned - Medical Examinations'!$E$2:$E$2336,0)</f>
        <v>No</v>
      </c>
      <c r="G1058" s="11" t="str">
        <f>_xlfn.XLOOKUP($A1058,'Cleaned - Medical Examinations'!$A$2:$A$2336,'Cleaned - Medical Examinations'!$F$2:$F$2336,0)</f>
        <v>No</v>
      </c>
      <c r="H1058" s="11">
        <f>_xlfn.XLOOKUP($A1058,'Cleaned - Medical Examinations'!$A$2:$A$2336,'Cleaned - Medical Examinations'!$G$2:$G$2336,0)</f>
        <v>1</v>
      </c>
      <c r="I1058" s="11" t="str">
        <f>_xlfn.XLOOKUP($A1058,'Cleaned - Medical Examinations'!$A$2:$A$2336,'Cleaned - Medical Examinations'!$H$2:$H$2336,0)</f>
        <v>No</v>
      </c>
      <c r="J1058" s="11" t="str">
        <f>_xlfn.XLOOKUP($A1058,'Cleaned - Medical Examinations'!$A$2:$A$2336,'Cleaned - Medical Examinations'!$I$2:$I$2336,0)</f>
        <v>Obesity</v>
      </c>
      <c r="K1058" s="11" t="str">
        <f t="shared" si="16"/>
        <v>Non-Diabetic</v>
      </c>
      <c r="L1058" s="14">
        <f>_xlfn.XLOOKUP($A1058,'Cleaned - Hospitalisation Detai'!$A$2:$A$2344,'Cleaned - Hospitalisation Detai'!$J$2:$J$2344,0)</f>
        <v>33808</v>
      </c>
      <c r="M1058" s="19">
        <f>_xlfn.XLOOKUP($A1058,'Cleaned - Hospitalisation Detai'!$A$2:$A$2344,'Cleaned - Hospitalisation Detai'!$F$2:$F$2344,0)</f>
        <v>10617.04</v>
      </c>
      <c r="N1058" s="19" t="str">
        <f>_xlfn.XLOOKUP($A1058,'Cleaned - Hospitalisation Detai'!$A$2:$A$2344,'Cleaned - Hospitalisation Detai'!$G$2:$G$2344,0)</f>
        <v>tier - 3</v>
      </c>
      <c r="O1058" s="19" t="str">
        <f>_xlfn.XLOOKUP($A1058,'Cleaned - Hospitalisation Detai'!$A$2:$A$2344,'Cleaned - Hospitalisation Detai'!$H$2:$H$2344,0)</f>
        <v>tier - 3</v>
      </c>
      <c r="P1058" s="19" t="str">
        <f>_xlfn.XLOOKUP($A1058,'Cleaned - Hospitalisation Detai'!$A$2:$A$2344,'Cleaned - Hospitalisation Detai'!$I$2:$I$2344,0)</f>
        <v>R1026</v>
      </c>
      <c r="Q1058" s="20">
        <f>_xlfn.XLOOKUP($A1058,'Cleaned - Hospitalisation Detai'!$A$2:$A$2344,'Cleaned - Hospitalisation Detai'!$K$2:$K$2344,0)</f>
        <v>30</v>
      </c>
    </row>
    <row r="1059" spans="1:17" ht="15.6" x14ac:dyDescent="0.3">
      <c r="A1059" s="10" t="s">
        <v>1313</v>
      </c>
      <c r="B1059" s="11" t="str">
        <f>_xlfn.XLOOKUP(A1059,'Cleaned - Customer Names '!$A$2:$A$2336,'Cleaned - Customer Names '!$C$2:$C$2336,0)</f>
        <v>Lisa M</v>
      </c>
      <c r="C1059" s="11">
        <f>_xlfn.XLOOKUP($A1059,'Cleaned - Medical Examinations'!$A$2:$A$2336,'Cleaned - Medical Examinations'!$B$2:$B$2336,0)</f>
        <v>24.35</v>
      </c>
      <c r="D1059" s="11">
        <f>_xlfn.XLOOKUP($A1059,'Cleaned - Medical Examinations'!$A$2:$A$2336,'Cleaned - Medical Examinations'!$C$2:$C$2336,0)</f>
        <v>9.08</v>
      </c>
      <c r="E1059" s="11" t="str">
        <f>_xlfn.XLOOKUP($A1059,'Cleaned - Medical Examinations'!$A$2:$A$2336,'Cleaned - Medical Examinations'!$D$2:$D$2336,0)</f>
        <v>No</v>
      </c>
      <c r="F1059" s="11" t="str">
        <f>_xlfn.XLOOKUP($A1059,'Cleaned - Medical Examinations'!$A$2:$A$2336,'Cleaned - Medical Examinations'!$E$2:$E$2336,0)</f>
        <v>No</v>
      </c>
      <c r="G1059" s="11" t="str">
        <f>_xlfn.XLOOKUP($A1059,'Cleaned - Medical Examinations'!$A$2:$A$2336,'Cleaned - Medical Examinations'!$F$2:$F$2336,0)</f>
        <v>No</v>
      </c>
      <c r="H1059" s="11">
        <f>_xlfn.XLOOKUP($A1059,'Cleaned - Medical Examinations'!$A$2:$A$2336,'Cleaned - Medical Examinations'!$G$2:$G$2336,0)</f>
        <v>0</v>
      </c>
      <c r="I1059" s="11" t="str">
        <f>_xlfn.XLOOKUP($A1059,'Cleaned - Medical Examinations'!$A$2:$A$2336,'Cleaned - Medical Examinations'!$H$2:$H$2336,0)</f>
        <v>No</v>
      </c>
      <c r="J1059" s="11" t="str">
        <f>_xlfn.XLOOKUP($A1059,'Cleaned - Medical Examinations'!$A$2:$A$2336,'Cleaned - Medical Examinations'!$I$2:$I$2336,0)</f>
        <v>Normal Weight</v>
      </c>
      <c r="K1059" s="11" t="str">
        <f t="shared" si="16"/>
        <v>Diabetic</v>
      </c>
      <c r="L1059" s="14">
        <f>_xlfn.XLOOKUP($A1059,'Cleaned - Hospitalisation Detai'!$A$2:$A$2344,'Cleaned - Hospitalisation Detai'!$J$2:$J$2344,0)</f>
        <v>23920</v>
      </c>
      <c r="M1059" s="19">
        <f>_xlfn.XLOOKUP($A1059,'Cleaned - Hospitalisation Detai'!$A$2:$A$2344,'Cleaned - Hospitalisation Detai'!$F$2:$F$2344,0)</f>
        <v>10608.67</v>
      </c>
      <c r="N1059" s="19" t="str">
        <f>_xlfn.XLOOKUP($A1059,'Cleaned - Hospitalisation Detai'!$A$2:$A$2344,'Cleaned - Hospitalisation Detai'!$G$2:$G$2344,0)</f>
        <v>tier - 3</v>
      </c>
      <c r="O1059" s="19" t="str">
        <f>_xlfn.XLOOKUP($A1059,'Cleaned - Hospitalisation Detai'!$A$2:$A$2344,'Cleaned - Hospitalisation Detai'!$H$2:$H$2344,0)</f>
        <v>tier - 3</v>
      </c>
      <c r="P1059" s="19" t="str">
        <f>_xlfn.XLOOKUP($A1059,'Cleaned - Hospitalisation Detai'!$A$2:$A$2344,'Cleaned - Hospitalisation Detai'!$I$2:$I$2344,0)</f>
        <v>R1012</v>
      </c>
      <c r="Q1059" s="20">
        <f>_xlfn.XLOOKUP($A1059,'Cleaned - Hospitalisation Detai'!$A$2:$A$2344,'Cleaned - Hospitalisation Detai'!$K$2:$K$2344,0)</f>
        <v>57</v>
      </c>
    </row>
    <row r="1060" spans="1:17" ht="15.6" x14ac:dyDescent="0.3">
      <c r="A1060" s="10" t="s">
        <v>1312</v>
      </c>
      <c r="B1060" s="11" t="str">
        <f>_xlfn.XLOOKUP(A1060,'Cleaned - Customer Names '!$A$2:$A$2336,'Cleaned - Customer Names '!$C$2:$C$2336,0)</f>
        <v>Matt</v>
      </c>
      <c r="C1060" s="11">
        <f>_xlfn.XLOOKUP($A1060,'Cleaned - Medical Examinations'!$A$2:$A$2336,'Cleaned - Medical Examinations'!$B$2:$B$2336,0)</f>
        <v>40.299999999999997</v>
      </c>
      <c r="D1060" s="11">
        <f>_xlfn.XLOOKUP($A1060,'Cleaned - Medical Examinations'!$A$2:$A$2336,'Cleaned - Medical Examinations'!$C$2:$C$2336,0)</f>
        <v>5.3</v>
      </c>
      <c r="E1060" s="11" t="str">
        <f>_xlfn.XLOOKUP($A1060,'Cleaned - Medical Examinations'!$A$2:$A$2336,'Cleaned - Medical Examinations'!$D$2:$D$2336,0)</f>
        <v>Yes</v>
      </c>
      <c r="F1060" s="11" t="str">
        <f>_xlfn.XLOOKUP($A1060,'Cleaned - Medical Examinations'!$A$2:$A$2336,'Cleaned - Medical Examinations'!$E$2:$E$2336,0)</f>
        <v>No</v>
      </c>
      <c r="G1060" s="11" t="str">
        <f>_xlfn.XLOOKUP($A1060,'Cleaned - Medical Examinations'!$A$2:$A$2336,'Cleaned - Medical Examinations'!$F$2:$F$2336,0)</f>
        <v>No</v>
      </c>
      <c r="H1060" s="11">
        <f>_xlfn.XLOOKUP($A1060,'Cleaned - Medical Examinations'!$A$2:$A$2336,'Cleaned - Medical Examinations'!$G$2:$G$2336,0)</f>
        <v>2</v>
      </c>
      <c r="I1060" s="11" t="str">
        <f>_xlfn.XLOOKUP($A1060,'Cleaned - Medical Examinations'!$A$2:$A$2336,'Cleaned - Medical Examinations'!$H$2:$H$2336,0)</f>
        <v>No</v>
      </c>
      <c r="J1060" s="11" t="str">
        <f>_xlfn.XLOOKUP($A1060,'Cleaned - Medical Examinations'!$A$2:$A$2336,'Cleaned - Medical Examinations'!$I$2:$I$2336,0)</f>
        <v>Obesity</v>
      </c>
      <c r="K1060" s="11" t="str">
        <f t="shared" si="16"/>
        <v>Non-Diabetic</v>
      </c>
      <c r="L1060" s="14">
        <f>_xlfn.XLOOKUP($A1060,'Cleaned - Hospitalisation Detai'!$A$2:$A$2344,'Cleaned - Hospitalisation Detai'!$J$2:$J$2344,0)</f>
        <v>24290</v>
      </c>
      <c r="M1060" s="19">
        <f>_xlfn.XLOOKUP($A1060,'Cleaned - Hospitalisation Detai'!$A$2:$A$2344,'Cleaned - Hospitalisation Detai'!$F$2:$F$2344,0)</f>
        <v>10602.39</v>
      </c>
      <c r="N1060" s="19" t="str">
        <f>_xlfn.XLOOKUP($A1060,'Cleaned - Hospitalisation Detai'!$A$2:$A$2344,'Cleaned - Hospitalisation Detai'!$G$2:$G$2344,0)</f>
        <v>tier - 3</v>
      </c>
      <c r="O1060" s="19" t="str">
        <f>_xlfn.XLOOKUP($A1060,'Cleaned - Hospitalisation Detai'!$A$2:$A$2344,'Cleaned - Hospitalisation Detai'!$H$2:$H$2344,0)</f>
        <v>tier - 3</v>
      </c>
      <c r="P1060" s="19" t="str">
        <f>_xlfn.XLOOKUP($A1060,'Cleaned - Hospitalisation Detai'!$A$2:$A$2344,'Cleaned - Hospitalisation Detai'!$I$2:$I$2344,0)</f>
        <v>R1011</v>
      </c>
      <c r="Q1060" s="20">
        <f>_xlfn.XLOOKUP($A1060,'Cleaned - Hospitalisation Detai'!$A$2:$A$2344,'Cleaned - Hospitalisation Detai'!$K$2:$K$2344,0)</f>
        <v>56</v>
      </c>
    </row>
    <row r="1061" spans="1:17" ht="15.6" x14ac:dyDescent="0.3">
      <c r="A1061" s="10" t="s">
        <v>1311</v>
      </c>
      <c r="B1061" s="11" t="str">
        <f>_xlfn.XLOOKUP(A1061,'Cleaned - Customer Names '!$A$2:$A$2336,'Cleaned - Customer Names '!$C$2:$C$2336,0)</f>
        <v>Thomas A.</v>
      </c>
      <c r="C1061" s="11">
        <f>_xlfn.XLOOKUP($A1061,'Cleaned - Medical Examinations'!$A$2:$A$2336,'Cleaned - Medical Examinations'!$B$2:$B$2336,0)</f>
        <v>32.774999999999999</v>
      </c>
      <c r="D1061" s="11">
        <f>_xlfn.XLOOKUP($A1061,'Cleaned - Medical Examinations'!$A$2:$A$2336,'Cleaned - Medical Examinations'!$C$2:$C$2336,0)</f>
        <v>11.76</v>
      </c>
      <c r="E1061" s="11" t="str">
        <f>_xlfn.XLOOKUP($A1061,'Cleaned - Medical Examinations'!$A$2:$A$2336,'Cleaned - Medical Examinations'!$D$2:$D$2336,0)</f>
        <v>Yes</v>
      </c>
      <c r="F1061" s="11" t="str">
        <f>_xlfn.XLOOKUP($A1061,'Cleaned - Medical Examinations'!$A$2:$A$2336,'Cleaned - Medical Examinations'!$E$2:$E$2336,0)</f>
        <v>No</v>
      </c>
      <c r="G1061" s="11" t="str">
        <f>_xlfn.XLOOKUP($A1061,'Cleaned - Medical Examinations'!$A$2:$A$2336,'Cleaned - Medical Examinations'!$F$2:$F$2336,0)</f>
        <v>No</v>
      </c>
      <c r="H1061" s="11">
        <f>_xlfn.XLOOKUP($A1061,'Cleaned - Medical Examinations'!$A$2:$A$2336,'Cleaned - Medical Examinations'!$G$2:$G$2336,0)</f>
        <v>0</v>
      </c>
      <c r="I1061" s="11" t="str">
        <f>_xlfn.XLOOKUP($A1061,'Cleaned - Medical Examinations'!$A$2:$A$2336,'Cleaned - Medical Examinations'!$H$2:$H$2336,0)</f>
        <v>No</v>
      </c>
      <c r="J1061" s="11" t="str">
        <f>_xlfn.XLOOKUP($A1061,'Cleaned - Medical Examinations'!$A$2:$A$2336,'Cleaned - Medical Examinations'!$I$2:$I$2336,0)</f>
        <v>Obesity</v>
      </c>
      <c r="K1061" s="11" t="str">
        <f t="shared" si="16"/>
        <v>Diabetic</v>
      </c>
      <c r="L1061" s="14">
        <f>_xlfn.XLOOKUP($A1061,'Cleaned - Hospitalisation Detai'!$A$2:$A$2344,'Cleaned - Hospitalisation Detai'!$J$2:$J$2344,0)</f>
        <v>24646</v>
      </c>
      <c r="M1061" s="19">
        <f>_xlfn.XLOOKUP($A1061,'Cleaned - Hospitalisation Detai'!$A$2:$A$2344,'Cleaned - Hospitalisation Detai'!$F$2:$F$2344,0)</f>
        <v>10601.63</v>
      </c>
      <c r="N1061" s="19" t="str">
        <f>_xlfn.XLOOKUP($A1061,'Cleaned - Hospitalisation Detai'!$A$2:$A$2344,'Cleaned - Hospitalisation Detai'!$G$2:$G$2344,0)</f>
        <v>tier - 3</v>
      </c>
      <c r="O1061" s="19" t="str">
        <f>_xlfn.XLOOKUP($A1061,'Cleaned - Hospitalisation Detai'!$A$2:$A$2344,'Cleaned - Hospitalisation Detai'!$H$2:$H$2344,0)</f>
        <v>tier - 2</v>
      </c>
      <c r="P1061" s="19" t="str">
        <f>_xlfn.XLOOKUP($A1061,'Cleaned - Hospitalisation Detai'!$A$2:$A$2344,'Cleaned - Hospitalisation Detai'!$I$2:$I$2344,0)</f>
        <v>R1012</v>
      </c>
      <c r="Q1061" s="20">
        <f>_xlfn.XLOOKUP($A1061,'Cleaned - Hospitalisation Detai'!$A$2:$A$2344,'Cleaned - Hospitalisation Detai'!$K$2:$K$2344,0)</f>
        <v>55</v>
      </c>
    </row>
    <row r="1062" spans="1:17" ht="15.6" x14ac:dyDescent="0.3">
      <c r="A1062" s="10" t="s">
        <v>1310</v>
      </c>
      <c r="B1062" s="11" t="str">
        <f>_xlfn.XLOOKUP(A1062,'Cleaned - Customer Names '!$A$2:$A$2336,'Cleaned - Customer Names '!$C$2:$C$2336,0)</f>
        <v>Kevin J</v>
      </c>
      <c r="C1062" s="11">
        <f>_xlfn.XLOOKUP($A1062,'Cleaned - Medical Examinations'!$A$2:$A$2336,'Cleaned - Medical Examinations'!$B$2:$B$2336,0)</f>
        <v>39.6</v>
      </c>
      <c r="D1062" s="11">
        <f>_xlfn.XLOOKUP($A1062,'Cleaned - Medical Examinations'!$A$2:$A$2336,'Cleaned - Medical Examinations'!$C$2:$C$2336,0)</f>
        <v>5.1100000000000003</v>
      </c>
      <c r="E1062" s="11" t="str">
        <f>_xlfn.XLOOKUP($A1062,'Cleaned - Medical Examinations'!$A$2:$A$2336,'Cleaned - Medical Examinations'!$D$2:$D$2336,0)</f>
        <v>Yes</v>
      </c>
      <c r="F1062" s="11" t="str">
        <f>_xlfn.XLOOKUP($A1062,'Cleaned - Medical Examinations'!$A$2:$A$2336,'Cleaned - Medical Examinations'!$E$2:$E$2336,0)</f>
        <v>No</v>
      </c>
      <c r="G1062" s="11" t="str">
        <f>_xlfn.XLOOKUP($A1062,'Cleaned - Medical Examinations'!$A$2:$A$2336,'Cleaned - Medical Examinations'!$F$2:$F$2336,0)</f>
        <v>No</v>
      </c>
      <c r="H1062" s="11">
        <f>_xlfn.XLOOKUP($A1062,'Cleaned - Medical Examinations'!$A$2:$A$2336,'Cleaned - Medical Examinations'!$G$2:$G$2336,0)</f>
        <v>2</v>
      </c>
      <c r="I1062" s="11" t="str">
        <f>_xlfn.XLOOKUP($A1062,'Cleaned - Medical Examinations'!$A$2:$A$2336,'Cleaned - Medical Examinations'!$H$2:$H$2336,0)</f>
        <v>No</v>
      </c>
      <c r="J1062" s="11" t="str">
        <f>_xlfn.XLOOKUP($A1062,'Cleaned - Medical Examinations'!$A$2:$A$2336,'Cleaned - Medical Examinations'!$I$2:$I$2336,0)</f>
        <v>Obesity</v>
      </c>
      <c r="K1062" s="11" t="str">
        <f t="shared" si="16"/>
        <v>Non-Diabetic</v>
      </c>
      <c r="L1062" s="14">
        <f>_xlfn.XLOOKUP($A1062,'Cleaned - Hospitalisation Detai'!$A$2:$A$2344,'Cleaned - Hospitalisation Detai'!$J$2:$J$2344,0)</f>
        <v>24308</v>
      </c>
      <c r="M1062" s="19">
        <f>_xlfn.XLOOKUP($A1062,'Cleaned - Hospitalisation Detai'!$A$2:$A$2344,'Cleaned - Hospitalisation Detai'!$F$2:$F$2344,0)</f>
        <v>10601.41</v>
      </c>
      <c r="N1062" s="19" t="str">
        <f>_xlfn.XLOOKUP($A1062,'Cleaned - Hospitalisation Detai'!$A$2:$A$2344,'Cleaned - Hospitalisation Detai'!$G$2:$G$2344,0)</f>
        <v>tier - 3</v>
      </c>
      <c r="O1062" s="19" t="str">
        <f>_xlfn.XLOOKUP($A1062,'Cleaned - Hospitalisation Detai'!$A$2:$A$2344,'Cleaned - Hospitalisation Detai'!$H$2:$H$2344,0)</f>
        <v>tier - 2</v>
      </c>
      <c r="P1062" s="19" t="str">
        <f>_xlfn.XLOOKUP($A1062,'Cleaned - Hospitalisation Detai'!$A$2:$A$2344,'Cleaned - Hospitalisation Detai'!$I$2:$I$2344,0)</f>
        <v>R1011</v>
      </c>
      <c r="Q1062" s="20">
        <f>_xlfn.XLOOKUP($A1062,'Cleaned - Hospitalisation Detai'!$A$2:$A$2344,'Cleaned - Hospitalisation Detai'!$K$2:$K$2344,0)</f>
        <v>56</v>
      </c>
    </row>
    <row r="1063" spans="1:17" ht="15.6" x14ac:dyDescent="0.3">
      <c r="A1063" s="10" t="s">
        <v>1309</v>
      </c>
      <c r="B1063" s="11" t="str">
        <f>_xlfn.XLOOKUP(A1063,'Cleaned - Customer Names '!$A$2:$A$2336,'Cleaned - Customer Names '!$C$2:$C$2336,0)</f>
        <v>William H. III</v>
      </c>
      <c r="C1063" s="11">
        <f>_xlfn.XLOOKUP($A1063,'Cleaned - Medical Examinations'!$A$2:$A$2336,'Cleaned - Medical Examinations'!$B$2:$B$2336,0)</f>
        <v>30.97</v>
      </c>
      <c r="D1063" s="11">
        <f>_xlfn.XLOOKUP($A1063,'Cleaned - Medical Examinations'!$A$2:$A$2336,'Cleaned - Medical Examinations'!$C$2:$C$2336,0)</f>
        <v>5.54</v>
      </c>
      <c r="E1063" s="11" t="str">
        <f>_xlfn.XLOOKUP($A1063,'Cleaned - Medical Examinations'!$A$2:$A$2336,'Cleaned - Medical Examinations'!$D$2:$D$2336,0)</f>
        <v>No</v>
      </c>
      <c r="F1063" s="11" t="str">
        <f>_xlfn.XLOOKUP($A1063,'Cleaned - Medical Examinations'!$A$2:$A$2336,'Cleaned - Medical Examinations'!$E$2:$E$2336,0)</f>
        <v>No</v>
      </c>
      <c r="G1063" s="11" t="str">
        <f>_xlfn.XLOOKUP($A1063,'Cleaned - Medical Examinations'!$A$2:$A$2336,'Cleaned - Medical Examinations'!$F$2:$F$2336,0)</f>
        <v>No</v>
      </c>
      <c r="H1063" s="11">
        <f>_xlfn.XLOOKUP($A1063,'Cleaned - Medical Examinations'!$A$2:$A$2336,'Cleaned - Medical Examinations'!$G$2:$G$2336,0)</f>
        <v>2</v>
      </c>
      <c r="I1063" s="11" t="str">
        <f>_xlfn.XLOOKUP($A1063,'Cleaned - Medical Examinations'!$A$2:$A$2336,'Cleaned - Medical Examinations'!$H$2:$H$2336,0)</f>
        <v>No</v>
      </c>
      <c r="J1063" s="11" t="str">
        <f>_xlfn.XLOOKUP($A1063,'Cleaned - Medical Examinations'!$A$2:$A$2336,'Cleaned - Medical Examinations'!$I$2:$I$2336,0)</f>
        <v>Obesity</v>
      </c>
      <c r="K1063" s="11" t="str">
        <f t="shared" si="16"/>
        <v>Non-Diabetic</v>
      </c>
      <c r="L1063" s="14">
        <f>_xlfn.XLOOKUP($A1063,'Cleaned - Hospitalisation Detai'!$A$2:$A$2344,'Cleaned - Hospitalisation Detai'!$J$2:$J$2344,0)</f>
        <v>26647</v>
      </c>
      <c r="M1063" s="19">
        <f>_xlfn.XLOOKUP($A1063,'Cleaned - Hospitalisation Detai'!$A$2:$A$2344,'Cleaned - Hospitalisation Detai'!$F$2:$F$2344,0)</f>
        <v>10600.55</v>
      </c>
      <c r="N1063" s="19" t="str">
        <f>_xlfn.XLOOKUP($A1063,'Cleaned - Hospitalisation Detai'!$A$2:$A$2344,'Cleaned - Hospitalisation Detai'!$G$2:$G$2344,0)</f>
        <v>tier - 3</v>
      </c>
      <c r="O1063" s="19" t="str">
        <f>_xlfn.XLOOKUP($A1063,'Cleaned - Hospitalisation Detai'!$A$2:$A$2344,'Cleaned - Hospitalisation Detai'!$H$2:$H$2344,0)</f>
        <v>tier - 1</v>
      </c>
      <c r="P1063" s="19" t="str">
        <f>_xlfn.XLOOKUP($A1063,'Cleaned - Hospitalisation Detai'!$A$2:$A$2344,'Cleaned - Hospitalisation Detai'!$I$2:$I$2344,0)</f>
        <v>R1012</v>
      </c>
      <c r="Q1063" s="20">
        <f>_xlfn.XLOOKUP($A1063,'Cleaned - Hospitalisation Detai'!$A$2:$A$2344,'Cleaned - Hospitalisation Detai'!$K$2:$K$2344,0)</f>
        <v>50</v>
      </c>
    </row>
    <row r="1064" spans="1:17" ht="15.6" x14ac:dyDescent="0.3">
      <c r="A1064" s="10" t="s">
        <v>1308</v>
      </c>
      <c r="B1064" s="11" t="str">
        <f>_xlfn.XLOOKUP(A1064,'Cleaned - Customer Names '!$A$2:$A$2336,'Cleaned - Customer Names '!$C$2:$C$2336,0)</f>
        <v>Gal</v>
      </c>
      <c r="C1064" s="11">
        <f>_xlfn.XLOOKUP($A1064,'Cleaned - Medical Examinations'!$A$2:$A$2336,'Cleaned - Medical Examinations'!$B$2:$B$2336,0)</f>
        <v>27.645</v>
      </c>
      <c r="D1064" s="11">
        <f>_xlfn.XLOOKUP($A1064,'Cleaned - Medical Examinations'!$A$2:$A$2336,'Cleaned - Medical Examinations'!$C$2:$C$2336,0)</f>
        <v>8.8699999999999992</v>
      </c>
      <c r="E1064" s="11" t="str">
        <f>_xlfn.XLOOKUP($A1064,'Cleaned - Medical Examinations'!$A$2:$A$2336,'Cleaned - Medical Examinations'!$D$2:$D$2336,0)</f>
        <v>Yes</v>
      </c>
      <c r="F1064" s="11" t="str">
        <f>_xlfn.XLOOKUP($A1064,'Cleaned - Medical Examinations'!$A$2:$A$2336,'Cleaned - Medical Examinations'!$E$2:$E$2336,0)</f>
        <v>No</v>
      </c>
      <c r="G1064" s="11" t="str">
        <f>_xlfn.XLOOKUP($A1064,'Cleaned - Medical Examinations'!$A$2:$A$2336,'Cleaned - Medical Examinations'!$F$2:$F$2336,0)</f>
        <v>No</v>
      </c>
      <c r="H1064" s="11">
        <f>_xlfn.XLOOKUP($A1064,'Cleaned - Medical Examinations'!$A$2:$A$2336,'Cleaned - Medical Examinations'!$G$2:$G$2336,0)</f>
        <v>0</v>
      </c>
      <c r="I1064" s="11" t="str">
        <f>_xlfn.XLOOKUP($A1064,'Cleaned - Medical Examinations'!$A$2:$A$2336,'Cleaned - Medical Examinations'!$H$2:$H$2336,0)</f>
        <v>No</v>
      </c>
      <c r="J1064" s="11" t="str">
        <f>_xlfn.XLOOKUP($A1064,'Cleaned - Medical Examinations'!$A$2:$A$2336,'Cleaned - Medical Examinations'!$I$2:$I$2336,0)</f>
        <v>Overweight</v>
      </c>
      <c r="K1064" s="11" t="str">
        <f t="shared" si="16"/>
        <v>Diabetic</v>
      </c>
      <c r="L1064" s="14">
        <f>_xlfn.XLOOKUP($A1064,'Cleaned - Hospitalisation Detai'!$A$2:$A$2344,'Cleaned - Hospitalisation Detai'!$J$2:$J$2344,0)</f>
        <v>24805</v>
      </c>
      <c r="M1064" s="19">
        <f>_xlfn.XLOOKUP($A1064,'Cleaned - Hospitalisation Detai'!$A$2:$A$2344,'Cleaned - Hospitalisation Detai'!$F$2:$F$2344,0)</f>
        <v>10594.5</v>
      </c>
      <c r="N1064" s="19" t="str">
        <f>_xlfn.XLOOKUP($A1064,'Cleaned - Hospitalisation Detai'!$A$2:$A$2344,'Cleaned - Hospitalisation Detai'!$G$2:$G$2344,0)</f>
        <v>tier - 3</v>
      </c>
      <c r="O1064" s="19" t="str">
        <f>_xlfn.XLOOKUP($A1064,'Cleaned - Hospitalisation Detai'!$A$2:$A$2344,'Cleaned - Hospitalisation Detai'!$H$2:$H$2344,0)</f>
        <v>tier - 1</v>
      </c>
      <c r="P1064" s="19" t="str">
        <f>_xlfn.XLOOKUP($A1064,'Cleaned - Hospitalisation Detai'!$A$2:$A$2344,'Cleaned - Hospitalisation Detai'!$I$2:$I$2344,0)</f>
        <v>R1012</v>
      </c>
      <c r="Q1064" s="20">
        <f>_xlfn.XLOOKUP($A1064,'Cleaned - Hospitalisation Detai'!$A$2:$A$2344,'Cleaned - Hospitalisation Detai'!$K$2:$K$2344,0)</f>
        <v>55</v>
      </c>
    </row>
    <row r="1065" spans="1:17" ht="15.6" x14ac:dyDescent="0.3">
      <c r="A1065" s="10" t="s">
        <v>1307</v>
      </c>
      <c r="B1065" s="11" t="str">
        <f>_xlfn.XLOOKUP(A1065,'Cleaned - Customer Names '!$A$2:$A$2336,'Cleaned - Customer Names '!$C$2:$C$2336,0)</f>
        <v>Anton</v>
      </c>
      <c r="C1065" s="11">
        <f>_xlfn.XLOOKUP($A1065,'Cleaned - Medical Examinations'!$A$2:$A$2336,'Cleaned - Medical Examinations'!$B$2:$B$2336,0)</f>
        <v>34.43</v>
      </c>
      <c r="D1065" s="11">
        <f>_xlfn.XLOOKUP($A1065,'Cleaned - Medical Examinations'!$A$2:$A$2336,'Cleaned - Medical Examinations'!$C$2:$C$2336,0)</f>
        <v>5.96</v>
      </c>
      <c r="E1065" s="11" t="str">
        <f>_xlfn.XLOOKUP($A1065,'Cleaned - Medical Examinations'!$A$2:$A$2336,'Cleaned - Medical Examinations'!$D$2:$D$2336,0)</f>
        <v>Yes</v>
      </c>
      <c r="F1065" s="11" t="str">
        <f>_xlfn.XLOOKUP($A1065,'Cleaned - Medical Examinations'!$A$2:$A$2336,'Cleaned - Medical Examinations'!$E$2:$E$2336,0)</f>
        <v>No</v>
      </c>
      <c r="G1065" s="11" t="str">
        <f>_xlfn.XLOOKUP($A1065,'Cleaned - Medical Examinations'!$A$2:$A$2336,'Cleaned - Medical Examinations'!$F$2:$F$2336,0)</f>
        <v>No</v>
      </c>
      <c r="H1065" s="11">
        <f>_xlfn.XLOOKUP($A1065,'Cleaned - Medical Examinations'!$A$2:$A$2336,'Cleaned - Medical Examinations'!$G$2:$G$2336,0)</f>
        <v>2</v>
      </c>
      <c r="I1065" s="11" t="str">
        <f>_xlfn.XLOOKUP($A1065,'Cleaned - Medical Examinations'!$A$2:$A$2336,'Cleaned - Medical Examinations'!$H$2:$H$2336,0)</f>
        <v>No</v>
      </c>
      <c r="J1065" s="11" t="str">
        <f>_xlfn.XLOOKUP($A1065,'Cleaned - Medical Examinations'!$A$2:$A$2336,'Cleaned - Medical Examinations'!$I$2:$I$2336,0)</f>
        <v>Obesity</v>
      </c>
      <c r="K1065" s="11" t="str">
        <f t="shared" si="16"/>
        <v>Non-Diabetic</v>
      </c>
      <c r="L1065" s="14">
        <f>_xlfn.XLOOKUP($A1065,'Cleaned - Hospitalisation Detai'!$A$2:$A$2344,'Cleaned - Hospitalisation Detai'!$J$2:$J$2344,0)</f>
        <v>24414</v>
      </c>
      <c r="M1065" s="19">
        <f>_xlfn.XLOOKUP($A1065,'Cleaned - Hospitalisation Detai'!$A$2:$A$2344,'Cleaned - Hospitalisation Detai'!$F$2:$F$2344,0)</f>
        <v>10594.23</v>
      </c>
      <c r="N1065" s="19" t="str">
        <f>_xlfn.XLOOKUP($A1065,'Cleaned - Hospitalisation Detai'!$A$2:$A$2344,'Cleaned - Hospitalisation Detai'!$G$2:$G$2344,0)</f>
        <v>tier - 3</v>
      </c>
      <c r="O1065" s="19" t="str">
        <f>_xlfn.XLOOKUP($A1065,'Cleaned - Hospitalisation Detai'!$A$2:$A$2344,'Cleaned - Hospitalisation Detai'!$H$2:$H$2344,0)</f>
        <v>tier - 3</v>
      </c>
      <c r="P1065" s="19" t="str">
        <f>_xlfn.XLOOKUP($A1065,'Cleaned - Hospitalisation Detai'!$A$2:$A$2344,'Cleaned - Hospitalisation Detai'!$I$2:$I$2344,0)</f>
        <v>R1013</v>
      </c>
      <c r="Q1065" s="20">
        <f>_xlfn.XLOOKUP($A1065,'Cleaned - Hospitalisation Detai'!$A$2:$A$2344,'Cleaned - Hospitalisation Detai'!$K$2:$K$2344,0)</f>
        <v>56</v>
      </c>
    </row>
    <row r="1066" spans="1:17" ht="15.6" x14ac:dyDescent="0.3">
      <c r="A1066" s="10" t="s">
        <v>1306</v>
      </c>
      <c r="B1066" s="11" t="str">
        <f>_xlfn.XLOOKUP(A1066,'Cleaned - Customer Names '!$A$2:$A$2336,'Cleaned - Customer Names '!$C$2:$C$2336,0)</f>
        <v>Yazmin</v>
      </c>
      <c r="C1066" s="11">
        <f>_xlfn.XLOOKUP($A1066,'Cleaned - Medical Examinations'!$A$2:$A$2336,'Cleaned - Medical Examinations'!$B$2:$B$2336,0)</f>
        <v>39.6</v>
      </c>
      <c r="D1066" s="11">
        <f>_xlfn.XLOOKUP($A1066,'Cleaned - Medical Examinations'!$A$2:$A$2336,'Cleaned - Medical Examinations'!$C$2:$C$2336,0)</f>
        <v>4.4400000000000004</v>
      </c>
      <c r="E1066" s="11" t="str">
        <f>_xlfn.XLOOKUP($A1066,'Cleaned - Medical Examinations'!$A$2:$A$2336,'Cleaned - Medical Examinations'!$D$2:$D$2336,0)</f>
        <v>Yes</v>
      </c>
      <c r="F1066" s="11" t="str">
        <f>_xlfn.XLOOKUP($A1066,'Cleaned - Medical Examinations'!$A$2:$A$2336,'Cleaned - Medical Examinations'!$E$2:$E$2336,0)</f>
        <v>No</v>
      </c>
      <c r="G1066" s="11" t="str">
        <f>_xlfn.XLOOKUP($A1066,'Cleaned - Medical Examinations'!$A$2:$A$2336,'Cleaned - Medical Examinations'!$F$2:$F$2336,0)</f>
        <v>Yes</v>
      </c>
      <c r="H1066" s="11">
        <f>_xlfn.XLOOKUP($A1066,'Cleaned - Medical Examinations'!$A$2:$A$2336,'Cleaned - Medical Examinations'!$G$2:$G$2336,0)</f>
        <v>1</v>
      </c>
      <c r="I1066" s="11" t="str">
        <f>_xlfn.XLOOKUP($A1066,'Cleaned - Medical Examinations'!$A$2:$A$2336,'Cleaned - Medical Examinations'!$H$2:$H$2336,0)</f>
        <v>No</v>
      </c>
      <c r="J1066" s="11" t="str">
        <f>_xlfn.XLOOKUP($A1066,'Cleaned - Medical Examinations'!$A$2:$A$2336,'Cleaned - Medical Examinations'!$I$2:$I$2336,0)</f>
        <v>Obesity</v>
      </c>
      <c r="K1066" s="11" t="str">
        <f t="shared" si="16"/>
        <v>Non-Diabetic</v>
      </c>
      <c r="L1066" s="14">
        <f>_xlfn.XLOOKUP($A1066,'Cleaned - Hospitalisation Detai'!$A$2:$A$2344,'Cleaned - Hospitalisation Detai'!$J$2:$J$2344,0)</f>
        <v>25562</v>
      </c>
      <c r="M1066" s="19">
        <f>_xlfn.XLOOKUP($A1066,'Cleaned - Hospitalisation Detai'!$A$2:$A$2344,'Cleaned - Hospitalisation Detai'!$F$2:$F$2344,0)</f>
        <v>10579.71</v>
      </c>
      <c r="N1066" s="19" t="str">
        <f>_xlfn.XLOOKUP($A1066,'Cleaned - Hospitalisation Detai'!$A$2:$A$2344,'Cleaned - Hospitalisation Detai'!$G$2:$G$2344,0)</f>
        <v>tier - 3</v>
      </c>
      <c r="O1066" s="19" t="str">
        <f>_xlfn.XLOOKUP($A1066,'Cleaned - Hospitalisation Detai'!$A$2:$A$2344,'Cleaned - Hospitalisation Detai'!$H$2:$H$2344,0)</f>
        <v>tier - 3</v>
      </c>
      <c r="P1066" s="19" t="str">
        <f>_xlfn.XLOOKUP($A1066,'Cleaned - Hospitalisation Detai'!$A$2:$A$2344,'Cleaned - Hospitalisation Detai'!$I$2:$I$2344,0)</f>
        <v>R1013</v>
      </c>
      <c r="Q1066" s="20">
        <f>_xlfn.XLOOKUP($A1066,'Cleaned - Hospitalisation Detai'!$A$2:$A$2344,'Cleaned - Hospitalisation Detai'!$K$2:$K$2344,0)</f>
        <v>53</v>
      </c>
    </row>
    <row r="1067" spans="1:17" ht="15.6" x14ac:dyDescent="0.3">
      <c r="A1067" s="10" t="s">
        <v>1305</v>
      </c>
      <c r="B1067" s="11" t="str">
        <f>_xlfn.XLOOKUP(A1067,'Cleaned - Customer Names '!$A$2:$A$2336,'Cleaned - Customer Names '!$C$2:$C$2336,0)</f>
        <v>Florian</v>
      </c>
      <c r="C1067" s="11">
        <f>_xlfn.XLOOKUP($A1067,'Cleaned - Medical Examinations'!$A$2:$A$2336,'Cleaned - Medical Examinations'!$B$2:$B$2336,0)</f>
        <v>22.1</v>
      </c>
      <c r="D1067" s="11">
        <f>_xlfn.XLOOKUP($A1067,'Cleaned - Medical Examinations'!$A$2:$A$2336,'Cleaned - Medical Examinations'!$C$2:$C$2336,0)</f>
        <v>4.6500000000000004</v>
      </c>
      <c r="E1067" s="11" t="str">
        <f>_xlfn.XLOOKUP($A1067,'Cleaned - Medical Examinations'!$A$2:$A$2336,'Cleaned - Medical Examinations'!$D$2:$D$2336,0)</f>
        <v>Yes</v>
      </c>
      <c r="F1067" s="11" t="str">
        <f>_xlfn.XLOOKUP($A1067,'Cleaned - Medical Examinations'!$A$2:$A$2336,'Cleaned - Medical Examinations'!$E$2:$E$2336,0)</f>
        <v>No</v>
      </c>
      <c r="G1067" s="11" t="str">
        <f>_xlfn.XLOOKUP($A1067,'Cleaned - Medical Examinations'!$A$2:$A$2336,'Cleaned - Medical Examinations'!$F$2:$F$2336,0)</f>
        <v>No</v>
      </c>
      <c r="H1067" s="11">
        <f>_xlfn.XLOOKUP($A1067,'Cleaned - Medical Examinations'!$A$2:$A$2336,'Cleaned - Medical Examinations'!$G$2:$G$2336,0)</f>
        <v>2</v>
      </c>
      <c r="I1067" s="11" t="str">
        <f>_xlfn.XLOOKUP($A1067,'Cleaned - Medical Examinations'!$A$2:$A$2336,'Cleaned - Medical Examinations'!$H$2:$H$2336,0)</f>
        <v>No</v>
      </c>
      <c r="J1067" s="11" t="str">
        <f>_xlfn.XLOOKUP($A1067,'Cleaned - Medical Examinations'!$A$2:$A$2336,'Cleaned - Medical Examinations'!$I$2:$I$2336,0)</f>
        <v>Normal Weight</v>
      </c>
      <c r="K1067" s="11" t="str">
        <f t="shared" si="16"/>
        <v>Non-Diabetic</v>
      </c>
      <c r="L1067" s="14">
        <f>_xlfn.XLOOKUP($A1067,'Cleaned - Hospitalisation Detai'!$A$2:$A$2344,'Cleaned - Hospitalisation Detai'!$J$2:$J$2344,0)</f>
        <v>24452</v>
      </c>
      <c r="M1067" s="19">
        <f>_xlfn.XLOOKUP($A1067,'Cleaned - Hospitalisation Detai'!$A$2:$A$2344,'Cleaned - Hospitalisation Detai'!$F$2:$F$2344,0)</f>
        <v>10577.09</v>
      </c>
      <c r="N1067" s="19" t="str">
        <f>_xlfn.XLOOKUP($A1067,'Cleaned - Hospitalisation Detai'!$A$2:$A$2344,'Cleaned - Hospitalisation Detai'!$G$2:$G$2344,0)</f>
        <v>tier - 3</v>
      </c>
      <c r="O1067" s="19" t="str">
        <f>_xlfn.XLOOKUP($A1067,'Cleaned - Hospitalisation Detai'!$A$2:$A$2344,'Cleaned - Hospitalisation Detai'!$H$2:$H$2344,0)</f>
        <v>tier - 3</v>
      </c>
      <c r="P1067" s="19" t="str">
        <f>_xlfn.XLOOKUP($A1067,'Cleaned - Hospitalisation Detai'!$A$2:$A$2344,'Cleaned - Hospitalisation Detai'!$I$2:$I$2344,0)</f>
        <v>R1011</v>
      </c>
      <c r="Q1067" s="20">
        <f>_xlfn.XLOOKUP($A1067,'Cleaned - Hospitalisation Detai'!$A$2:$A$2344,'Cleaned - Hospitalisation Detai'!$K$2:$K$2344,0)</f>
        <v>56</v>
      </c>
    </row>
    <row r="1068" spans="1:17" ht="15.6" x14ac:dyDescent="0.3">
      <c r="A1068" s="10" t="s">
        <v>1304</v>
      </c>
      <c r="B1068" s="11" t="str">
        <f>_xlfn.XLOOKUP(A1068,'Cleaned - Customer Names '!$A$2:$A$2336,'Cleaned - Customer Names '!$C$2:$C$2336,0)</f>
        <v>Karen L</v>
      </c>
      <c r="C1068" s="11">
        <f>_xlfn.XLOOKUP($A1068,'Cleaned - Medical Examinations'!$A$2:$A$2336,'Cleaned - Medical Examinations'!$B$2:$B$2336,0)</f>
        <v>33.25</v>
      </c>
      <c r="D1068" s="11">
        <f>_xlfn.XLOOKUP($A1068,'Cleaned - Medical Examinations'!$A$2:$A$2336,'Cleaned - Medical Examinations'!$C$2:$C$2336,0)</f>
        <v>5.64</v>
      </c>
      <c r="E1068" s="11" t="str">
        <f>_xlfn.XLOOKUP($A1068,'Cleaned - Medical Examinations'!$A$2:$A$2336,'Cleaned - Medical Examinations'!$D$2:$D$2336,0)</f>
        <v>Yes</v>
      </c>
      <c r="F1068" s="11" t="str">
        <f>_xlfn.XLOOKUP($A1068,'Cleaned - Medical Examinations'!$A$2:$A$2336,'Cleaned - Medical Examinations'!$E$2:$E$2336,0)</f>
        <v>No</v>
      </c>
      <c r="G1068" s="11" t="str">
        <f>_xlfn.XLOOKUP($A1068,'Cleaned - Medical Examinations'!$A$2:$A$2336,'Cleaned - Medical Examinations'!$F$2:$F$2336,0)</f>
        <v>Yes</v>
      </c>
      <c r="H1068" s="11">
        <f>_xlfn.XLOOKUP($A1068,'Cleaned - Medical Examinations'!$A$2:$A$2336,'Cleaned - Medical Examinations'!$G$2:$G$2336,0)</f>
        <v>1</v>
      </c>
      <c r="I1068" s="11" t="str">
        <f>_xlfn.XLOOKUP($A1068,'Cleaned - Medical Examinations'!$A$2:$A$2336,'Cleaned - Medical Examinations'!$H$2:$H$2336,0)</f>
        <v>No</v>
      </c>
      <c r="J1068" s="11" t="str">
        <f>_xlfn.XLOOKUP($A1068,'Cleaned - Medical Examinations'!$A$2:$A$2336,'Cleaned - Medical Examinations'!$I$2:$I$2336,0)</f>
        <v>Obesity</v>
      </c>
      <c r="K1068" s="11" t="str">
        <f t="shared" si="16"/>
        <v>Non-Diabetic</v>
      </c>
      <c r="L1068" s="14">
        <f>_xlfn.XLOOKUP($A1068,'Cleaned - Hospitalisation Detai'!$A$2:$A$2344,'Cleaned - Hospitalisation Detai'!$J$2:$J$2344,0)</f>
        <v>25401</v>
      </c>
      <c r="M1068" s="19">
        <f>_xlfn.XLOOKUP($A1068,'Cleaned - Hospitalisation Detai'!$A$2:$A$2344,'Cleaned - Hospitalisation Detai'!$F$2:$F$2344,0)</f>
        <v>10564.88</v>
      </c>
      <c r="N1068" s="19" t="str">
        <f>_xlfn.XLOOKUP($A1068,'Cleaned - Hospitalisation Detai'!$A$2:$A$2344,'Cleaned - Hospitalisation Detai'!$G$2:$G$2344,0)</f>
        <v>tier - 3</v>
      </c>
      <c r="O1068" s="19" t="str">
        <f>_xlfn.XLOOKUP($A1068,'Cleaned - Hospitalisation Detai'!$A$2:$A$2344,'Cleaned - Hospitalisation Detai'!$H$2:$H$2344,0)</f>
        <v>tier - 1</v>
      </c>
      <c r="P1068" s="19" t="str">
        <f>_xlfn.XLOOKUP($A1068,'Cleaned - Hospitalisation Detai'!$A$2:$A$2344,'Cleaned - Hospitalisation Detai'!$I$2:$I$2344,0)</f>
        <v>R1024</v>
      </c>
      <c r="Q1068" s="20">
        <f>_xlfn.XLOOKUP($A1068,'Cleaned - Hospitalisation Detai'!$A$2:$A$2344,'Cleaned - Hospitalisation Detai'!$K$2:$K$2344,0)</f>
        <v>53</v>
      </c>
    </row>
    <row r="1069" spans="1:17" ht="15.6" x14ac:dyDescent="0.3">
      <c r="A1069" s="10" t="s">
        <v>1303</v>
      </c>
      <c r="B1069" s="11" t="str">
        <f>_xlfn.XLOOKUP(A1069,'Cleaned - Customer Names '!$A$2:$A$2336,'Cleaned - Customer Names '!$C$2:$C$2336,0)</f>
        <v>Scott</v>
      </c>
      <c r="C1069" s="11">
        <f>_xlfn.XLOOKUP($A1069,'Cleaned - Medical Examinations'!$A$2:$A$2336,'Cleaned - Medical Examinations'!$B$2:$B$2336,0)</f>
        <v>33.33</v>
      </c>
      <c r="D1069" s="11">
        <f>_xlfn.XLOOKUP($A1069,'Cleaned - Medical Examinations'!$A$2:$A$2336,'Cleaned - Medical Examinations'!$C$2:$C$2336,0)</f>
        <v>10.19</v>
      </c>
      <c r="E1069" s="11" t="str">
        <f>_xlfn.XLOOKUP($A1069,'Cleaned - Medical Examinations'!$A$2:$A$2336,'Cleaned - Medical Examinations'!$D$2:$D$2336,0)</f>
        <v>No</v>
      </c>
      <c r="F1069" s="11" t="str">
        <f>_xlfn.XLOOKUP($A1069,'Cleaned - Medical Examinations'!$A$2:$A$2336,'Cleaned - Medical Examinations'!$E$2:$E$2336,0)</f>
        <v>No</v>
      </c>
      <c r="G1069" s="11" t="str">
        <f>_xlfn.XLOOKUP($A1069,'Cleaned - Medical Examinations'!$A$2:$A$2336,'Cleaned - Medical Examinations'!$F$2:$F$2336,0)</f>
        <v>No</v>
      </c>
      <c r="H1069" s="11">
        <f>_xlfn.XLOOKUP($A1069,'Cleaned - Medical Examinations'!$A$2:$A$2336,'Cleaned - Medical Examinations'!$G$2:$G$2336,0)</f>
        <v>0</v>
      </c>
      <c r="I1069" s="11" t="str">
        <f>_xlfn.XLOOKUP($A1069,'Cleaned - Medical Examinations'!$A$2:$A$2336,'Cleaned - Medical Examinations'!$H$2:$H$2336,0)</f>
        <v>No</v>
      </c>
      <c r="J1069" s="11" t="str">
        <f>_xlfn.XLOOKUP($A1069,'Cleaned - Medical Examinations'!$A$2:$A$2336,'Cleaned - Medical Examinations'!$I$2:$I$2336,0)</f>
        <v>Obesity</v>
      </c>
      <c r="K1069" s="11" t="str">
        <f t="shared" si="16"/>
        <v>Diabetic</v>
      </c>
      <c r="L1069" s="14">
        <f>_xlfn.XLOOKUP($A1069,'Cleaned - Hospitalisation Detai'!$A$2:$A$2344,'Cleaned - Hospitalisation Detai'!$J$2:$J$2344,0)</f>
        <v>26113</v>
      </c>
      <c r="M1069" s="19">
        <f>_xlfn.XLOOKUP($A1069,'Cleaned - Hospitalisation Detai'!$A$2:$A$2344,'Cleaned - Hospitalisation Detai'!$F$2:$F$2344,0)</f>
        <v>10560.49</v>
      </c>
      <c r="N1069" s="19" t="str">
        <f>_xlfn.XLOOKUP($A1069,'Cleaned - Hospitalisation Detai'!$A$2:$A$2344,'Cleaned - Hospitalisation Detai'!$G$2:$G$2344,0)</f>
        <v>tier - 3</v>
      </c>
      <c r="O1069" s="19" t="str">
        <f>_xlfn.XLOOKUP($A1069,'Cleaned - Hospitalisation Detai'!$A$2:$A$2344,'Cleaned - Hospitalisation Detai'!$H$2:$H$2344,0)</f>
        <v>tier - 2</v>
      </c>
      <c r="P1069" s="19" t="str">
        <f>_xlfn.XLOOKUP($A1069,'Cleaned - Hospitalisation Detai'!$A$2:$A$2344,'Cleaned - Hospitalisation Detai'!$I$2:$I$2344,0)</f>
        <v>R1013</v>
      </c>
      <c r="Q1069" s="20">
        <f>_xlfn.XLOOKUP($A1069,'Cleaned - Hospitalisation Detai'!$A$2:$A$2344,'Cleaned - Hospitalisation Detai'!$K$2:$K$2344,0)</f>
        <v>51</v>
      </c>
    </row>
    <row r="1070" spans="1:17" ht="15.6" x14ac:dyDescent="0.3">
      <c r="A1070" s="10" t="s">
        <v>1302</v>
      </c>
      <c r="B1070" s="11" t="str">
        <f>_xlfn.XLOOKUP(A1070,'Cleaned - Customer Names '!$A$2:$A$2336,'Cleaned - Customer Names '!$C$2:$C$2336,0)</f>
        <v>Claire</v>
      </c>
      <c r="C1070" s="11">
        <f>_xlfn.XLOOKUP($A1070,'Cleaned - Medical Examinations'!$A$2:$A$2336,'Cleaned - Medical Examinations'!$B$2:$B$2336,0)</f>
        <v>30.5</v>
      </c>
      <c r="D1070" s="11">
        <f>_xlfn.XLOOKUP($A1070,'Cleaned - Medical Examinations'!$A$2:$A$2336,'Cleaned - Medical Examinations'!$C$2:$C$2336,0)</f>
        <v>10.79</v>
      </c>
      <c r="E1070" s="11" t="str">
        <f>_xlfn.XLOOKUP($A1070,'Cleaned - Medical Examinations'!$A$2:$A$2336,'Cleaned - Medical Examinations'!$D$2:$D$2336,0)</f>
        <v>No</v>
      </c>
      <c r="F1070" s="11" t="str">
        <f>_xlfn.XLOOKUP($A1070,'Cleaned - Medical Examinations'!$A$2:$A$2336,'Cleaned - Medical Examinations'!$E$2:$E$2336,0)</f>
        <v>No</v>
      </c>
      <c r="G1070" s="11" t="str">
        <f>_xlfn.XLOOKUP($A1070,'Cleaned - Medical Examinations'!$A$2:$A$2336,'Cleaned - Medical Examinations'!$F$2:$F$2336,0)</f>
        <v>No</v>
      </c>
      <c r="H1070" s="11">
        <f>_xlfn.XLOOKUP($A1070,'Cleaned - Medical Examinations'!$A$2:$A$2336,'Cleaned - Medical Examinations'!$G$2:$G$2336,0)</f>
        <v>0</v>
      </c>
      <c r="I1070" s="11" t="str">
        <f>_xlfn.XLOOKUP($A1070,'Cleaned - Medical Examinations'!$A$2:$A$2336,'Cleaned - Medical Examinations'!$H$2:$H$2336,0)</f>
        <v>No</v>
      </c>
      <c r="J1070" s="11" t="str">
        <f>_xlfn.XLOOKUP($A1070,'Cleaned - Medical Examinations'!$A$2:$A$2336,'Cleaned - Medical Examinations'!$I$2:$I$2336,0)</f>
        <v>Obesity</v>
      </c>
      <c r="K1070" s="11" t="str">
        <f t="shared" si="16"/>
        <v>Diabetic</v>
      </c>
      <c r="L1070" s="14">
        <f>_xlfn.XLOOKUP($A1070,'Cleaned - Hospitalisation Detai'!$A$2:$A$2344,'Cleaned - Hospitalisation Detai'!$J$2:$J$2344,0)</f>
        <v>26202</v>
      </c>
      <c r="M1070" s="19">
        <f>_xlfn.XLOOKUP($A1070,'Cleaned - Hospitalisation Detai'!$A$2:$A$2344,'Cleaned - Hospitalisation Detai'!$F$2:$F$2344,0)</f>
        <v>10546.48</v>
      </c>
      <c r="N1070" s="19" t="str">
        <f>_xlfn.XLOOKUP($A1070,'Cleaned - Hospitalisation Detai'!$A$2:$A$2344,'Cleaned - Hospitalisation Detai'!$G$2:$G$2344,0)</f>
        <v>tier - 3</v>
      </c>
      <c r="O1070" s="19" t="str">
        <f>_xlfn.XLOOKUP($A1070,'Cleaned - Hospitalisation Detai'!$A$2:$A$2344,'Cleaned - Hospitalisation Detai'!$H$2:$H$2344,0)</f>
        <v>tier - 3</v>
      </c>
      <c r="P1070" s="19" t="str">
        <f>_xlfn.XLOOKUP($A1070,'Cleaned - Hospitalisation Detai'!$A$2:$A$2344,'Cleaned - Hospitalisation Detai'!$I$2:$I$2344,0)</f>
        <v>R1011</v>
      </c>
      <c r="Q1070" s="20">
        <f>_xlfn.XLOOKUP($A1070,'Cleaned - Hospitalisation Detai'!$A$2:$A$2344,'Cleaned - Hospitalisation Detai'!$K$2:$K$2344,0)</f>
        <v>51</v>
      </c>
    </row>
    <row r="1071" spans="1:17" ht="15.6" x14ac:dyDescent="0.3">
      <c r="A1071" s="10" t="s">
        <v>1301</v>
      </c>
      <c r="B1071" s="11" t="str">
        <f>_xlfn.XLOOKUP(A1071,'Cleaned - Customer Names '!$A$2:$A$2336,'Cleaned - Customer Names '!$C$2:$C$2336,0)</f>
        <v>Lynn M.</v>
      </c>
      <c r="C1071" s="11">
        <f>_xlfn.XLOOKUP($A1071,'Cleaned - Medical Examinations'!$A$2:$A$2336,'Cleaned - Medical Examinations'!$B$2:$B$2336,0)</f>
        <v>30.3</v>
      </c>
      <c r="D1071" s="11">
        <f>_xlfn.XLOOKUP($A1071,'Cleaned - Medical Examinations'!$A$2:$A$2336,'Cleaned - Medical Examinations'!$C$2:$C$2336,0)</f>
        <v>4.24</v>
      </c>
      <c r="E1071" s="11" t="str">
        <f>_xlfn.XLOOKUP($A1071,'Cleaned - Medical Examinations'!$A$2:$A$2336,'Cleaned - Medical Examinations'!$D$2:$D$2336,0)</f>
        <v>No</v>
      </c>
      <c r="F1071" s="11" t="str">
        <f>_xlfn.XLOOKUP($A1071,'Cleaned - Medical Examinations'!$A$2:$A$2336,'Cleaned - Medical Examinations'!$E$2:$E$2336,0)</f>
        <v>No</v>
      </c>
      <c r="G1071" s="11" t="str">
        <f>_xlfn.XLOOKUP($A1071,'Cleaned - Medical Examinations'!$A$2:$A$2336,'Cleaned - Medical Examinations'!$F$2:$F$2336,0)</f>
        <v>No</v>
      </c>
      <c r="H1071" s="11">
        <f>_xlfn.XLOOKUP($A1071,'Cleaned - Medical Examinations'!$A$2:$A$2336,'Cleaned - Medical Examinations'!$G$2:$G$2336,0)</f>
        <v>0</v>
      </c>
      <c r="I1071" s="11" t="str">
        <f>_xlfn.XLOOKUP($A1071,'Cleaned - Medical Examinations'!$A$2:$A$2336,'Cleaned - Medical Examinations'!$H$2:$H$2336,0)</f>
        <v>No</v>
      </c>
      <c r="J1071" s="11" t="str">
        <f>_xlfn.XLOOKUP($A1071,'Cleaned - Medical Examinations'!$A$2:$A$2336,'Cleaned - Medical Examinations'!$I$2:$I$2336,0)</f>
        <v>Obesity</v>
      </c>
      <c r="K1071" s="11" t="str">
        <f t="shared" si="16"/>
        <v>Non-Diabetic</v>
      </c>
      <c r="L1071" s="14">
        <f>_xlfn.XLOOKUP($A1071,'Cleaned - Hospitalisation Detai'!$A$2:$A$2344,'Cleaned - Hospitalisation Detai'!$J$2:$J$2344,0)</f>
        <v>28423</v>
      </c>
      <c r="M1071" s="19">
        <f>_xlfn.XLOOKUP($A1071,'Cleaned - Hospitalisation Detai'!$A$2:$A$2344,'Cleaned - Hospitalisation Detai'!$F$2:$F$2344,0)</f>
        <v>10495.6</v>
      </c>
      <c r="N1071" s="19" t="str">
        <f>_xlfn.XLOOKUP($A1071,'Cleaned - Hospitalisation Detai'!$A$2:$A$2344,'Cleaned - Hospitalisation Detai'!$G$2:$G$2344,0)</f>
        <v>tier - 3</v>
      </c>
      <c r="O1071" s="19" t="str">
        <f>_xlfn.XLOOKUP($A1071,'Cleaned - Hospitalisation Detai'!$A$2:$A$2344,'Cleaned - Hospitalisation Detai'!$H$2:$H$2344,0)</f>
        <v>tier - 1</v>
      </c>
      <c r="P1071" s="19" t="str">
        <f>_xlfn.XLOOKUP($A1071,'Cleaned - Hospitalisation Detai'!$A$2:$A$2344,'Cleaned - Hospitalisation Detai'!$I$2:$I$2344,0)</f>
        <v>R1012</v>
      </c>
      <c r="Q1071" s="20">
        <f>_xlfn.XLOOKUP($A1071,'Cleaned - Hospitalisation Detai'!$A$2:$A$2344,'Cleaned - Hospitalisation Detai'!$K$2:$K$2344,0)</f>
        <v>45</v>
      </c>
    </row>
    <row r="1072" spans="1:17" ht="15.6" x14ac:dyDescent="0.3">
      <c r="A1072" s="10" t="s">
        <v>1300</v>
      </c>
      <c r="B1072" s="11" t="str">
        <f>_xlfn.XLOOKUP(A1072,'Cleaned - Customer Names '!$A$2:$A$2336,'Cleaned - Customer Names '!$C$2:$C$2336,0)</f>
        <v>Sharon</v>
      </c>
      <c r="C1072" s="11">
        <f>_xlfn.XLOOKUP($A1072,'Cleaned - Medical Examinations'!$A$2:$A$2336,'Cleaned - Medical Examinations'!$B$2:$B$2336,0)</f>
        <v>26.22</v>
      </c>
      <c r="D1072" s="11">
        <f>_xlfn.XLOOKUP($A1072,'Cleaned - Medical Examinations'!$A$2:$A$2336,'Cleaned - Medical Examinations'!$C$2:$C$2336,0)</f>
        <v>5.83</v>
      </c>
      <c r="E1072" s="11" t="str">
        <f>_xlfn.XLOOKUP($A1072,'Cleaned - Medical Examinations'!$A$2:$A$2336,'Cleaned - Medical Examinations'!$D$2:$D$2336,0)</f>
        <v>No</v>
      </c>
      <c r="F1072" s="11" t="str">
        <f>_xlfn.XLOOKUP($A1072,'Cleaned - Medical Examinations'!$A$2:$A$2336,'Cleaned - Medical Examinations'!$E$2:$E$2336,0)</f>
        <v>No</v>
      </c>
      <c r="G1072" s="11" t="str">
        <f>_xlfn.XLOOKUP($A1072,'Cleaned - Medical Examinations'!$A$2:$A$2336,'Cleaned - Medical Examinations'!$F$2:$F$2336,0)</f>
        <v>No</v>
      </c>
      <c r="H1072" s="11">
        <f>_xlfn.XLOOKUP($A1072,'Cleaned - Medical Examinations'!$A$2:$A$2336,'Cleaned - Medical Examinations'!$G$2:$G$2336,0)</f>
        <v>2</v>
      </c>
      <c r="I1072" s="11" t="str">
        <f>_xlfn.XLOOKUP($A1072,'Cleaned - Medical Examinations'!$A$2:$A$2336,'Cleaned - Medical Examinations'!$H$2:$H$2336,0)</f>
        <v>No</v>
      </c>
      <c r="J1072" s="11" t="str">
        <f>_xlfn.XLOOKUP($A1072,'Cleaned - Medical Examinations'!$A$2:$A$2336,'Cleaned - Medical Examinations'!$I$2:$I$2336,0)</f>
        <v>Overweight</v>
      </c>
      <c r="K1072" s="11" t="str">
        <f t="shared" si="16"/>
        <v>Non-Diabetic</v>
      </c>
      <c r="L1072" s="14">
        <f>_xlfn.XLOOKUP($A1072,'Cleaned - Hospitalisation Detai'!$A$2:$A$2344,'Cleaned - Hospitalisation Detai'!$J$2:$J$2344,0)</f>
        <v>26591</v>
      </c>
      <c r="M1072" s="19">
        <f>_xlfn.XLOOKUP($A1072,'Cleaned - Hospitalisation Detai'!$A$2:$A$2344,'Cleaned - Hospitalisation Detai'!$F$2:$F$2344,0)</f>
        <v>10493.95</v>
      </c>
      <c r="N1072" s="19" t="str">
        <f>_xlfn.XLOOKUP($A1072,'Cleaned - Hospitalisation Detai'!$A$2:$A$2344,'Cleaned - Hospitalisation Detai'!$G$2:$G$2344,0)</f>
        <v>tier - 3</v>
      </c>
      <c r="O1072" s="19" t="str">
        <f>_xlfn.XLOOKUP($A1072,'Cleaned - Hospitalisation Detai'!$A$2:$A$2344,'Cleaned - Hospitalisation Detai'!$H$2:$H$2344,0)</f>
        <v>tier - 1</v>
      </c>
      <c r="P1072" s="19" t="str">
        <f>_xlfn.XLOOKUP($A1072,'Cleaned - Hospitalisation Detai'!$A$2:$A$2344,'Cleaned - Hospitalisation Detai'!$I$2:$I$2344,0)</f>
        <v>R1012</v>
      </c>
      <c r="Q1072" s="20">
        <f>_xlfn.XLOOKUP($A1072,'Cleaned - Hospitalisation Detai'!$A$2:$A$2344,'Cleaned - Hospitalisation Detai'!$K$2:$K$2344,0)</f>
        <v>50</v>
      </c>
    </row>
    <row r="1073" spans="1:17" ht="15.6" x14ac:dyDescent="0.3">
      <c r="A1073" s="10" t="s">
        <v>1299</v>
      </c>
      <c r="B1073" s="11" t="str">
        <f>_xlfn.XLOOKUP(A1073,'Cleaned - Customer Names '!$A$2:$A$2336,'Cleaned - Customer Names '!$C$2:$C$2336,0)</f>
        <v>Candice</v>
      </c>
      <c r="C1073" s="11">
        <f>_xlfn.XLOOKUP($A1073,'Cleaned - Medical Examinations'!$A$2:$A$2336,'Cleaned - Medical Examinations'!$B$2:$B$2336,0)</f>
        <v>29.99</v>
      </c>
      <c r="D1073" s="11">
        <f>_xlfn.XLOOKUP($A1073,'Cleaned - Medical Examinations'!$A$2:$A$2336,'Cleaned - Medical Examinations'!$C$2:$C$2336,0)</f>
        <v>11.85</v>
      </c>
      <c r="E1073" s="11" t="str">
        <f>_xlfn.XLOOKUP($A1073,'Cleaned - Medical Examinations'!$A$2:$A$2336,'Cleaned - Medical Examinations'!$D$2:$D$2336,0)</f>
        <v>No</v>
      </c>
      <c r="F1073" s="11" t="str">
        <f>_xlfn.XLOOKUP($A1073,'Cleaned - Medical Examinations'!$A$2:$A$2336,'Cleaned - Medical Examinations'!$E$2:$E$2336,0)</f>
        <v>No</v>
      </c>
      <c r="G1073" s="11" t="str">
        <f>_xlfn.XLOOKUP($A1073,'Cleaned - Medical Examinations'!$A$2:$A$2336,'Cleaned - Medical Examinations'!$F$2:$F$2336,0)</f>
        <v>No</v>
      </c>
      <c r="H1073" s="11">
        <f>_xlfn.XLOOKUP($A1073,'Cleaned - Medical Examinations'!$A$2:$A$2336,'Cleaned - Medical Examinations'!$G$2:$G$2336,0)</f>
        <v>0</v>
      </c>
      <c r="I1073" s="11" t="str">
        <f>_xlfn.XLOOKUP($A1073,'Cleaned - Medical Examinations'!$A$2:$A$2336,'Cleaned - Medical Examinations'!$H$2:$H$2336,0)</f>
        <v>No</v>
      </c>
      <c r="J1073" s="11" t="str">
        <f>_xlfn.XLOOKUP($A1073,'Cleaned - Medical Examinations'!$A$2:$A$2336,'Cleaned - Medical Examinations'!$I$2:$I$2336,0)</f>
        <v>Obesity</v>
      </c>
      <c r="K1073" s="11" t="str">
        <f t="shared" si="16"/>
        <v>Diabetic</v>
      </c>
      <c r="L1073" s="14">
        <f>_xlfn.XLOOKUP($A1073,'Cleaned - Hospitalisation Detai'!$A$2:$A$2344,'Cleaned - Hospitalisation Detai'!$J$2:$J$2344,0)</f>
        <v>28723</v>
      </c>
      <c r="M1073" s="19">
        <f>_xlfn.XLOOKUP($A1073,'Cleaned - Hospitalisation Detai'!$A$2:$A$2344,'Cleaned - Hospitalisation Detai'!$F$2:$F$2344,0)</f>
        <v>10486.55</v>
      </c>
      <c r="N1073" s="19" t="str">
        <f>_xlfn.XLOOKUP($A1073,'Cleaned - Hospitalisation Detai'!$A$2:$A$2344,'Cleaned - Hospitalisation Detai'!$G$2:$G$2344,0)</f>
        <v>tier - 3</v>
      </c>
      <c r="O1073" s="19" t="str">
        <f>_xlfn.XLOOKUP($A1073,'Cleaned - Hospitalisation Detai'!$A$2:$A$2344,'Cleaned - Hospitalisation Detai'!$H$2:$H$2344,0)</f>
        <v>tier - 3</v>
      </c>
      <c r="P1073" s="19" t="str">
        <f>_xlfn.XLOOKUP($A1073,'Cleaned - Hospitalisation Detai'!$A$2:$A$2344,'Cleaned - Hospitalisation Detai'!$I$2:$I$2344,0)</f>
        <v>R1025</v>
      </c>
      <c r="Q1073" s="20">
        <f>_xlfn.XLOOKUP($A1073,'Cleaned - Hospitalisation Detai'!$A$2:$A$2344,'Cleaned - Hospitalisation Detai'!$K$2:$K$2344,0)</f>
        <v>44</v>
      </c>
    </row>
    <row r="1074" spans="1:17" ht="15.6" x14ac:dyDescent="0.3">
      <c r="A1074" s="10" t="s">
        <v>1298</v>
      </c>
      <c r="B1074" s="11" t="str">
        <f>_xlfn.XLOOKUP(A1074,'Cleaned - Customer Names '!$A$2:$A$2336,'Cleaned - Customer Names '!$C$2:$C$2336,0)</f>
        <v>Jennifer D</v>
      </c>
      <c r="C1074" s="11">
        <f>_xlfn.XLOOKUP($A1074,'Cleaned - Medical Examinations'!$A$2:$A$2336,'Cleaned - Medical Examinations'!$B$2:$B$2336,0)</f>
        <v>36.380000000000003</v>
      </c>
      <c r="D1074" s="11">
        <f>_xlfn.XLOOKUP($A1074,'Cleaned - Medical Examinations'!$A$2:$A$2336,'Cleaned - Medical Examinations'!$C$2:$C$2336,0)</f>
        <v>5.98</v>
      </c>
      <c r="E1074" s="11" t="str">
        <f>_xlfn.XLOOKUP($A1074,'Cleaned - Medical Examinations'!$A$2:$A$2336,'Cleaned - Medical Examinations'!$D$2:$D$2336,0)</f>
        <v>No</v>
      </c>
      <c r="F1074" s="11" t="str">
        <f>_xlfn.XLOOKUP($A1074,'Cleaned - Medical Examinations'!$A$2:$A$2336,'Cleaned - Medical Examinations'!$E$2:$E$2336,0)</f>
        <v>No</v>
      </c>
      <c r="G1074" s="11" t="str">
        <f>_xlfn.XLOOKUP($A1074,'Cleaned - Medical Examinations'!$A$2:$A$2336,'Cleaned - Medical Examinations'!$F$2:$F$2336,0)</f>
        <v>No</v>
      </c>
      <c r="H1074" s="11">
        <f>_xlfn.XLOOKUP($A1074,'Cleaned - Medical Examinations'!$A$2:$A$2336,'Cleaned - Medical Examinations'!$G$2:$G$2336,0)</f>
        <v>1</v>
      </c>
      <c r="I1074" s="11" t="str">
        <f>_xlfn.XLOOKUP($A1074,'Cleaned - Medical Examinations'!$A$2:$A$2336,'Cleaned - Medical Examinations'!$H$2:$H$2336,0)</f>
        <v>No</v>
      </c>
      <c r="J1074" s="11" t="str">
        <f>_xlfn.XLOOKUP($A1074,'Cleaned - Medical Examinations'!$A$2:$A$2336,'Cleaned - Medical Examinations'!$I$2:$I$2336,0)</f>
        <v>Obesity</v>
      </c>
      <c r="K1074" s="11" t="str">
        <f t="shared" si="16"/>
        <v>Non-Diabetic</v>
      </c>
      <c r="L1074" s="14">
        <f>_xlfn.XLOOKUP($A1074,'Cleaned - Hospitalisation Detai'!$A$2:$A$2344,'Cleaned - Hospitalisation Detai'!$J$2:$J$2344,0)</f>
        <v>31956</v>
      </c>
      <c r="M1074" s="19">
        <f>_xlfn.XLOOKUP($A1074,'Cleaned - Hospitalisation Detai'!$A$2:$A$2344,'Cleaned - Hospitalisation Detai'!$F$2:$F$2344,0)</f>
        <v>10464.83</v>
      </c>
      <c r="N1074" s="19" t="str">
        <f>_xlfn.XLOOKUP($A1074,'Cleaned - Hospitalisation Detai'!$A$2:$A$2344,'Cleaned - Hospitalisation Detai'!$G$2:$G$2344,0)</f>
        <v>tier - 3</v>
      </c>
      <c r="O1074" s="19" t="str">
        <f>_xlfn.XLOOKUP($A1074,'Cleaned - Hospitalisation Detai'!$A$2:$A$2344,'Cleaned - Hospitalisation Detai'!$H$2:$H$2344,0)</f>
        <v>tier - 1</v>
      </c>
      <c r="P1074" s="19" t="str">
        <f>_xlfn.XLOOKUP($A1074,'Cleaned - Hospitalisation Detai'!$A$2:$A$2344,'Cleaned - Hospitalisation Detai'!$I$2:$I$2344,0)</f>
        <v>R1012</v>
      </c>
      <c r="Q1074" s="20">
        <f>_xlfn.XLOOKUP($A1074,'Cleaned - Hospitalisation Detai'!$A$2:$A$2344,'Cleaned - Hospitalisation Detai'!$K$2:$K$2344,0)</f>
        <v>35</v>
      </c>
    </row>
    <row r="1075" spans="1:17" ht="15.6" x14ac:dyDescent="0.3">
      <c r="A1075" s="10" t="s">
        <v>1297</v>
      </c>
      <c r="B1075" s="11" t="str">
        <f>_xlfn.XLOOKUP(A1075,'Cleaned - Customer Names '!$A$2:$A$2336,'Cleaned - Customer Names '!$C$2:$C$2336,0)</f>
        <v>Eric</v>
      </c>
      <c r="C1075" s="11">
        <f>_xlfn.XLOOKUP($A1075,'Cleaned - Medical Examinations'!$A$2:$A$2336,'Cleaned - Medical Examinations'!$B$2:$B$2336,0)</f>
        <v>31.16</v>
      </c>
      <c r="D1075" s="11">
        <f>_xlfn.XLOOKUP($A1075,'Cleaned - Medical Examinations'!$A$2:$A$2336,'Cleaned - Medical Examinations'!$C$2:$C$2336,0)</f>
        <v>4.26</v>
      </c>
      <c r="E1075" s="11" t="str">
        <f>_xlfn.XLOOKUP($A1075,'Cleaned - Medical Examinations'!$A$2:$A$2336,'Cleaned - Medical Examinations'!$D$2:$D$2336,0)</f>
        <v>Yes</v>
      </c>
      <c r="F1075" s="11" t="str">
        <f>_xlfn.XLOOKUP($A1075,'Cleaned - Medical Examinations'!$A$2:$A$2336,'Cleaned - Medical Examinations'!$E$2:$E$2336,0)</f>
        <v>No</v>
      </c>
      <c r="G1075" s="11" t="str">
        <f>_xlfn.XLOOKUP($A1075,'Cleaned - Medical Examinations'!$A$2:$A$2336,'Cleaned - Medical Examinations'!$F$2:$F$2336,0)</f>
        <v>Yes</v>
      </c>
      <c r="H1075" s="11">
        <f>_xlfn.XLOOKUP($A1075,'Cleaned - Medical Examinations'!$A$2:$A$2336,'Cleaned - Medical Examinations'!$G$2:$G$2336,0)</f>
        <v>1</v>
      </c>
      <c r="I1075" s="11" t="str">
        <f>_xlfn.XLOOKUP($A1075,'Cleaned - Medical Examinations'!$A$2:$A$2336,'Cleaned - Medical Examinations'!$H$2:$H$2336,0)</f>
        <v>No</v>
      </c>
      <c r="J1075" s="11" t="str">
        <f>_xlfn.XLOOKUP($A1075,'Cleaned - Medical Examinations'!$A$2:$A$2336,'Cleaned - Medical Examinations'!$I$2:$I$2336,0)</f>
        <v>Obesity</v>
      </c>
      <c r="K1075" s="11" t="str">
        <f t="shared" si="16"/>
        <v>Non-Diabetic</v>
      </c>
      <c r="L1075" s="14">
        <f>_xlfn.XLOOKUP($A1075,'Cleaned - Hospitalisation Detai'!$A$2:$A$2344,'Cleaned - Hospitalisation Detai'!$J$2:$J$2344,0)</f>
        <v>25468</v>
      </c>
      <c r="M1075" s="19">
        <f>_xlfn.XLOOKUP($A1075,'Cleaned - Hospitalisation Detai'!$A$2:$A$2344,'Cleaned - Hospitalisation Detai'!$F$2:$F$2344,0)</f>
        <v>10461.98</v>
      </c>
      <c r="N1075" s="19" t="str">
        <f>_xlfn.XLOOKUP($A1075,'Cleaned - Hospitalisation Detai'!$A$2:$A$2344,'Cleaned - Hospitalisation Detai'!$G$2:$G$2344,0)</f>
        <v>tier - 3</v>
      </c>
      <c r="O1075" s="19" t="str">
        <f>_xlfn.XLOOKUP($A1075,'Cleaned - Hospitalisation Detai'!$A$2:$A$2344,'Cleaned - Hospitalisation Detai'!$H$2:$H$2344,0)</f>
        <v>tier - 1</v>
      </c>
      <c r="P1075" s="19" t="str">
        <f>_xlfn.XLOOKUP($A1075,'Cleaned - Hospitalisation Detai'!$A$2:$A$2344,'Cleaned - Hospitalisation Detai'!$I$2:$I$2344,0)</f>
        <v>R1012</v>
      </c>
      <c r="Q1075" s="20">
        <f>_xlfn.XLOOKUP($A1075,'Cleaned - Hospitalisation Detai'!$A$2:$A$2344,'Cleaned - Hospitalisation Detai'!$K$2:$K$2344,0)</f>
        <v>53</v>
      </c>
    </row>
    <row r="1076" spans="1:17" ht="15.6" x14ac:dyDescent="0.3">
      <c r="A1076" s="10" t="s">
        <v>1296</v>
      </c>
      <c r="B1076" s="11" t="str">
        <f>_xlfn.XLOOKUP(A1076,'Cleaned - Customer Names '!$A$2:$A$2336,'Cleaned - Customer Names '!$C$2:$C$2336,0)</f>
        <v>Bryan</v>
      </c>
      <c r="C1076" s="11">
        <f>_xlfn.XLOOKUP($A1076,'Cleaned - Medical Examinations'!$A$2:$A$2336,'Cleaned - Medical Examinations'!$B$2:$B$2336,0)</f>
        <v>25.55</v>
      </c>
      <c r="D1076" s="11">
        <f>_xlfn.XLOOKUP($A1076,'Cleaned - Medical Examinations'!$A$2:$A$2336,'Cleaned - Medical Examinations'!$C$2:$C$2336,0)</f>
        <v>4.96</v>
      </c>
      <c r="E1076" s="11" t="str">
        <f>_xlfn.XLOOKUP($A1076,'Cleaned - Medical Examinations'!$A$2:$A$2336,'Cleaned - Medical Examinations'!$D$2:$D$2336,0)</f>
        <v>Yes</v>
      </c>
      <c r="F1076" s="11" t="str">
        <f>_xlfn.XLOOKUP($A1076,'Cleaned - Medical Examinations'!$A$2:$A$2336,'Cleaned - Medical Examinations'!$E$2:$E$2336,0)</f>
        <v>No</v>
      </c>
      <c r="G1076" s="11" t="str">
        <f>_xlfn.XLOOKUP($A1076,'Cleaned - Medical Examinations'!$A$2:$A$2336,'Cleaned - Medical Examinations'!$F$2:$F$2336,0)</f>
        <v>No</v>
      </c>
      <c r="H1076" s="11">
        <f>_xlfn.XLOOKUP($A1076,'Cleaned - Medical Examinations'!$A$2:$A$2336,'Cleaned - Medical Examinations'!$G$2:$G$2336,0)</f>
        <v>1</v>
      </c>
      <c r="I1076" s="11" t="str">
        <f>_xlfn.XLOOKUP($A1076,'Cleaned - Medical Examinations'!$A$2:$A$2336,'Cleaned - Medical Examinations'!$H$2:$H$2336,0)</f>
        <v>No</v>
      </c>
      <c r="J1076" s="11" t="str">
        <f>_xlfn.XLOOKUP($A1076,'Cleaned - Medical Examinations'!$A$2:$A$2336,'Cleaned - Medical Examinations'!$I$2:$I$2336,0)</f>
        <v>Overweight</v>
      </c>
      <c r="K1076" s="11" t="str">
        <f t="shared" si="16"/>
        <v>Non-Diabetic</v>
      </c>
      <c r="L1076" s="14">
        <f>_xlfn.XLOOKUP($A1076,'Cleaned - Hospitalisation Detai'!$A$2:$A$2344,'Cleaned - Hospitalisation Detai'!$J$2:$J$2344,0)</f>
        <v>23585</v>
      </c>
      <c r="M1076" s="19">
        <f>_xlfn.XLOOKUP($A1076,'Cleaned - Hospitalisation Detai'!$A$2:$A$2344,'Cleaned - Hospitalisation Detai'!$F$2:$F$2344,0)</f>
        <v>10459.19</v>
      </c>
      <c r="N1076" s="19" t="str">
        <f>_xlfn.XLOOKUP($A1076,'Cleaned - Hospitalisation Detai'!$A$2:$A$2344,'Cleaned - Hospitalisation Detai'!$G$2:$G$2344,0)</f>
        <v>tier - 3</v>
      </c>
      <c r="O1076" s="19" t="str">
        <f>_xlfn.XLOOKUP($A1076,'Cleaned - Hospitalisation Detai'!$A$2:$A$2344,'Cleaned - Hospitalisation Detai'!$H$2:$H$2344,0)</f>
        <v>tier - 1</v>
      </c>
      <c r="P1076" s="19" t="str">
        <f>_xlfn.XLOOKUP($A1076,'Cleaned - Hospitalisation Detai'!$A$2:$A$2344,'Cleaned - Hospitalisation Detai'!$I$2:$I$2344,0)</f>
        <v>R1013</v>
      </c>
      <c r="Q1076" s="20">
        <f>_xlfn.XLOOKUP($A1076,'Cleaned - Hospitalisation Detai'!$A$2:$A$2344,'Cleaned - Hospitalisation Detai'!$K$2:$K$2344,0)</f>
        <v>58</v>
      </c>
    </row>
    <row r="1077" spans="1:17" ht="15.6" x14ac:dyDescent="0.3">
      <c r="A1077" s="10" t="s">
        <v>1295</v>
      </c>
      <c r="B1077" s="11" t="str">
        <f>_xlfn.XLOOKUP(A1077,'Cleaned - Customer Names '!$A$2:$A$2336,'Cleaned - Customer Names '!$C$2:$C$2336,0)</f>
        <v>Devon R.</v>
      </c>
      <c r="C1077" s="11">
        <f>_xlfn.XLOOKUP($A1077,'Cleaned - Medical Examinations'!$A$2:$A$2336,'Cleaned - Medical Examinations'!$B$2:$B$2336,0)</f>
        <v>28.77</v>
      </c>
      <c r="D1077" s="11">
        <f>_xlfn.XLOOKUP($A1077,'Cleaned - Medical Examinations'!$A$2:$A$2336,'Cleaned - Medical Examinations'!$C$2:$C$2336,0)</f>
        <v>4</v>
      </c>
      <c r="E1077" s="11" t="str">
        <f>_xlfn.XLOOKUP($A1077,'Cleaned - Medical Examinations'!$A$2:$A$2336,'Cleaned - Medical Examinations'!$D$2:$D$2336,0)</f>
        <v>Yes</v>
      </c>
      <c r="F1077" s="11" t="str">
        <f>_xlfn.XLOOKUP($A1077,'Cleaned - Medical Examinations'!$A$2:$A$2336,'Cleaned - Medical Examinations'!$E$2:$E$2336,0)</f>
        <v>No</v>
      </c>
      <c r="G1077" s="11" t="str">
        <f>_xlfn.XLOOKUP($A1077,'Cleaned - Medical Examinations'!$A$2:$A$2336,'Cleaned - Medical Examinations'!$F$2:$F$2336,0)</f>
        <v>No</v>
      </c>
      <c r="H1077" s="11">
        <f>_xlfn.XLOOKUP($A1077,'Cleaned - Medical Examinations'!$A$2:$A$2336,'Cleaned - Medical Examinations'!$G$2:$G$2336,0)</f>
        <v>0</v>
      </c>
      <c r="I1077" s="11" t="str">
        <f>_xlfn.XLOOKUP($A1077,'Cleaned - Medical Examinations'!$A$2:$A$2336,'Cleaned - Medical Examinations'!$H$2:$H$2336,0)</f>
        <v>No</v>
      </c>
      <c r="J1077" s="11" t="str">
        <f>_xlfn.XLOOKUP($A1077,'Cleaned - Medical Examinations'!$A$2:$A$2336,'Cleaned - Medical Examinations'!$I$2:$I$2336,0)</f>
        <v>Overweight</v>
      </c>
      <c r="K1077" s="11" t="str">
        <f t="shared" si="16"/>
        <v>Non-Diabetic</v>
      </c>
      <c r="L1077" s="14">
        <f>_xlfn.XLOOKUP($A1077,'Cleaned - Hospitalisation Detai'!$A$2:$A$2344,'Cleaned - Hospitalisation Detai'!$J$2:$J$2344,0)</f>
        <v>27975</v>
      </c>
      <c r="M1077" s="19">
        <f>_xlfn.XLOOKUP($A1077,'Cleaned - Hospitalisation Detai'!$A$2:$A$2344,'Cleaned - Hospitalisation Detai'!$F$2:$F$2344,0)</f>
        <v>10455.14</v>
      </c>
      <c r="N1077" s="19" t="str">
        <f>_xlfn.XLOOKUP($A1077,'Cleaned - Hospitalisation Detai'!$A$2:$A$2344,'Cleaned - Hospitalisation Detai'!$G$2:$G$2344,0)</f>
        <v>tier - 3</v>
      </c>
      <c r="O1077" s="19" t="str">
        <f>_xlfn.XLOOKUP($A1077,'Cleaned - Hospitalisation Detai'!$A$2:$A$2344,'Cleaned - Hospitalisation Detai'!$H$2:$H$2344,0)</f>
        <v>tier - 2</v>
      </c>
      <c r="P1077" s="19" t="str">
        <f>_xlfn.XLOOKUP($A1077,'Cleaned - Hospitalisation Detai'!$A$2:$A$2344,'Cleaned - Hospitalisation Detai'!$I$2:$I$2344,0)</f>
        <v>R1021</v>
      </c>
      <c r="Q1077" s="20">
        <f>_xlfn.XLOOKUP($A1077,'Cleaned - Hospitalisation Detai'!$A$2:$A$2344,'Cleaned - Hospitalisation Detai'!$K$2:$K$2344,0)</f>
        <v>46</v>
      </c>
    </row>
    <row r="1078" spans="1:17" ht="15.6" x14ac:dyDescent="0.3">
      <c r="A1078" s="10" t="s">
        <v>1294</v>
      </c>
      <c r="B1078" s="11" t="str">
        <f>_xlfn.XLOOKUP(A1078,'Cleaned - Customer Names '!$A$2:$A$2336,'Cleaned - Customer Names '!$C$2:$C$2336,0)</f>
        <v>Elena</v>
      </c>
      <c r="C1078" s="11">
        <f>_xlfn.XLOOKUP($A1078,'Cleaned - Medical Examinations'!$A$2:$A$2336,'Cleaned - Medical Examinations'!$B$2:$B$2336,0)</f>
        <v>23.14</v>
      </c>
      <c r="D1078" s="11">
        <f>_xlfn.XLOOKUP($A1078,'Cleaned - Medical Examinations'!$A$2:$A$2336,'Cleaned - Medical Examinations'!$C$2:$C$2336,0)</f>
        <v>4.1500000000000004</v>
      </c>
      <c r="E1078" s="11" t="str">
        <f>_xlfn.XLOOKUP($A1078,'Cleaned - Medical Examinations'!$A$2:$A$2336,'Cleaned - Medical Examinations'!$D$2:$D$2336,0)</f>
        <v>Yes</v>
      </c>
      <c r="F1078" s="11" t="str">
        <f>_xlfn.XLOOKUP($A1078,'Cleaned - Medical Examinations'!$A$2:$A$2336,'Cleaned - Medical Examinations'!$E$2:$E$2336,0)</f>
        <v>No</v>
      </c>
      <c r="G1078" s="11" t="str">
        <f>_xlfn.XLOOKUP($A1078,'Cleaned - Medical Examinations'!$A$2:$A$2336,'Cleaned - Medical Examinations'!$F$2:$F$2336,0)</f>
        <v>No</v>
      </c>
      <c r="H1078" s="11">
        <f>_xlfn.XLOOKUP($A1078,'Cleaned - Medical Examinations'!$A$2:$A$2336,'Cleaned - Medical Examinations'!$G$2:$G$2336,0)</f>
        <v>1</v>
      </c>
      <c r="I1078" s="11" t="str">
        <f>_xlfn.XLOOKUP($A1078,'Cleaned - Medical Examinations'!$A$2:$A$2336,'Cleaned - Medical Examinations'!$H$2:$H$2336,0)</f>
        <v>No</v>
      </c>
      <c r="J1078" s="11" t="str">
        <f>_xlfn.XLOOKUP($A1078,'Cleaned - Medical Examinations'!$A$2:$A$2336,'Cleaned - Medical Examinations'!$I$2:$I$2336,0)</f>
        <v>Normal Weight</v>
      </c>
      <c r="K1078" s="11" t="str">
        <f t="shared" si="16"/>
        <v>Non-Diabetic</v>
      </c>
      <c r="L1078" s="14">
        <f>_xlfn.XLOOKUP($A1078,'Cleaned - Hospitalisation Detai'!$A$2:$A$2344,'Cleaned - Hospitalisation Detai'!$J$2:$J$2344,0)</f>
        <v>23664</v>
      </c>
      <c r="M1078" s="19">
        <f>_xlfn.XLOOKUP($A1078,'Cleaned - Hospitalisation Detai'!$A$2:$A$2344,'Cleaned - Hospitalisation Detai'!$F$2:$F$2344,0)</f>
        <v>10455.1</v>
      </c>
      <c r="N1078" s="19" t="str">
        <f>_xlfn.XLOOKUP($A1078,'Cleaned - Hospitalisation Detai'!$A$2:$A$2344,'Cleaned - Hospitalisation Detai'!$G$2:$G$2344,0)</f>
        <v>tier - 3</v>
      </c>
      <c r="O1078" s="19" t="str">
        <f>_xlfn.XLOOKUP($A1078,'Cleaned - Hospitalisation Detai'!$A$2:$A$2344,'Cleaned - Hospitalisation Detai'!$H$2:$H$2344,0)</f>
        <v>tier - 1</v>
      </c>
      <c r="P1078" s="19" t="str">
        <f>_xlfn.XLOOKUP($A1078,'Cleaned - Hospitalisation Detai'!$A$2:$A$2344,'Cleaned - Hospitalisation Detai'!$I$2:$I$2344,0)</f>
        <v>R1012</v>
      </c>
      <c r="Q1078" s="20">
        <f>_xlfn.XLOOKUP($A1078,'Cleaned - Hospitalisation Detai'!$A$2:$A$2344,'Cleaned - Hospitalisation Detai'!$K$2:$K$2344,0)</f>
        <v>58</v>
      </c>
    </row>
    <row r="1079" spans="1:17" ht="15.6" x14ac:dyDescent="0.3">
      <c r="A1079" s="10" t="s">
        <v>1293</v>
      </c>
      <c r="B1079" s="11" t="str">
        <f>_xlfn.XLOOKUP(A1079,'Cleaned - Customer Names '!$A$2:$A$2336,'Cleaned - Customer Names '!$C$2:$C$2336,0)</f>
        <v>Chris</v>
      </c>
      <c r="C1079" s="11">
        <f>_xlfn.XLOOKUP($A1079,'Cleaned - Medical Examinations'!$A$2:$A$2336,'Cleaned - Medical Examinations'!$B$2:$B$2336,0)</f>
        <v>39.6</v>
      </c>
      <c r="D1079" s="11">
        <f>_xlfn.XLOOKUP($A1079,'Cleaned - Medical Examinations'!$A$2:$A$2336,'Cleaned - Medical Examinations'!$C$2:$C$2336,0)</f>
        <v>11.36</v>
      </c>
      <c r="E1079" s="11" t="str">
        <f>_xlfn.XLOOKUP($A1079,'Cleaned - Medical Examinations'!$A$2:$A$2336,'Cleaned - Medical Examinations'!$D$2:$D$2336,0)</f>
        <v>No</v>
      </c>
      <c r="F1079" s="11" t="str">
        <f>_xlfn.XLOOKUP($A1079,'Cleaned - Medical Examinations'!$A$2:$A$2336,'Cleaned - Medical Examinations'!$E$2:$E$2336,0)</f>
        <v>No</v>
      </c>
      <c r="G1079" s="11" t="str">
        <f>_xlfn.XLOOKUP($A1079,'Cleaned - Medical Examinations'!$A$2:$A$2336,'Cleaned - Medical Examinations'!$F$2:$F$2336,0)</f>
        <v>No</v>
      </c>
      <c r="H1079" s="11">
        <f>_xlfn.XLOOKUP($A1079,'Cleaned - Medical Examinations'!$A$2:$A$2336,'Cleaned - Medical Examinations'!$G$2:$G$2336,0)</f>
        <v>0</v>
      </c>
      <c r="I1079" s="11" t="str">
        <f>_xlfn.XLOOKUP($A1079,'Cleaned - Medical Examinations'!$A$2:$A$2336,'Cleaned - Medical Examinations'!$H$2:$H$2336,0)</f>
        <v>No</v>
      </c>
      <c r="J1079" s="11" t="str">
        <f>_xlfn.XLOOKUP($A1079,'Cleaned - Medical Examinations'!$A$2:$A$2336,'Cleaned - Medical Examinations'!$I$2:$I$2336,0)</f>
        <v>Obesity</v>
      </c>
      <c r="K1079" s="11" t="str">
        <f t="shared" si="16"/>
        <v>Diabetic</v>
      </c>
      <c r="L1079" s="14">
        <f>_xlfn.XLOOKUP($A1079,'Cleaned - Hospitalisation Detai'!$A$2:$A$2344,'Cleaned - Hospitalisation Detai'!$J$2:$J$2344,0)</f>
        <v>25150</v>
      </c>
      <c r="M1079" s="19">
        <f>_xlfn.XLOOKUP($A1079,'Cleaned - Hospitalisation Detai'!$A$2:$A$2344,'Cleaned - Hospitalisation Detai'!$F$2:$F$2344,0)</f>
        <v>10450.549999999999</v>
      </c>
      <c r="N1079" s="19" t="str">
        <f>_xlfn.XLOOKUP($A1079,'Cleaned - Hospitalisation Detai'!$A$2:$A$2344,'Cleaned - Hospitalisation Detai'!$G$2:$G$2344,0)</f>
        <v>tier - 3</v>
      </c>
      <c r="O1079" s="19" t="str">
        <f>_xlfn.XLOOKUP($A1079,'Cleaned - Hospitalisation Detai'!$A$2:$A$2344,'Cleaned - Hospitalisation Detai'!$H$2:$H$2344,0)</f>
        <v>tier - 1</v>
      </c>
      <c r="P1079" s="19" t="str">
        <f>_xlfn.XLOOKUP($A1079,'Cleaned - Hospitalisation Detai'!$A$2:$A$2344,'Cleaned - Hospitalisation Detai'!$I$2:$I$2344,0)</f>
        <v>R1011</v>
      </c>
      <c r="Q1079" s="20">
        <f>_xlfn.XLOOKUP($A1079,'Cleaned - Hospitalisation Detai'!$A$2:$A$2344,'Cleaned - Hospitalisation Detai'!$K$2:$K$2344,0)</f>
        <v>54</v>
      </c>
    </row>
    <row r="1080" spans="1:17" ht="15.6" x14ac:dyDescent="0.3">
      <c r="A1080" s="10" t="s">
        <v>1292</v>
      </c>
      <c r="B1080" s="11" t="str">
        <f>_xlfn.XLOOKUP(A1080,'Cleaned - Customer Names '!$A$2:$A$2336,'Cleaned - Customer Names '!$C$2:$C$2336,0)</f>
        <v>Bert</v>
      </c>
      <c r="C1080" s="11">
        <f>_xlfn.XLOOKUP($A1080,'Cleaned - Medical Examinations'!$A$2:$A$2336,'Cleaned - Medical Examinations'!$B$2:$B$2336,0)</f>
        <v>29.2</v>
      </c>
      <c r="D1080" s="11">
        <f>_xlfn.XLOOKUP($A1080,'Cleaned - Medical Examinations'!$A$2:$A$2336,'Cleaned - Medical Examinations'!$C$2:$C$2336,0)</f>
        <v>7.53</v>
      </c>
      <c r="E1080" s="11" t="str">
        <f>_xlfn.XLOOKUP($A1080,'Cleaned - Medical Examinations'!$A$2:$A$2336,'Cleaned - Medical Examinations'!$D$2:$D$2336,0)</f>
        <v>No</v>
      </c>
      <c r="F1080" s="11" t="str">
        <f>_xlfn.XLOOKUP($A1080,'Cleaned - Medical Examinations'!$A$2:$A$2336,'Cleaned - Medical Examinations'!$E$2:$E$2336,0)</f>
        <v>No</v>
      </c>
      <c r="G1080" s="11" t="str">
        <f>_xlfn.XLOOKUP($A1080,'Cleaned - Medical Examinations'!$A$2:$A$2336,'Cleaned - Medical Examinations'!$F$2:$F$2336,0)</f>
        <v>No</v>
      </c>
      <c r="H1080" s="11">
        <f>_xlfn.XLOOKUP($A1080,'Cleaned - Medical Examinations'!$A$2:$A$2336,'Cleaned - Medical Examinations'!$G$2:$G$2336,0)</f>
        <v>0</v>
      </c>
      <c r="I1080" s="11" t="str">
        <f>_xlfn.XLOOKUP($A1080,'Cleaned - Medical Examinations'!$A$2:$A$2336,'Cleaned - Medical Examinations'!$H$2:$H$2336,0)</f>
        <v>No</v>
      </c>
      <c r="J1080" s="11" t="str">
        <f>_xlfn.XLOOKUP($A1080,'Cleaned - Medical Examinations'!$A$2:$A$2336,'Cleaned - Medical Examinations'!$I$2:$I$2336,0)</f>
        <v>Overweight</v>
      </c>
      <c r="K1080" s="11" t="str">
        <f t="shared" si="16"/>
        <v>Diabetic</v>
      </c>
      <c r="L1080" s="14">
        <f>_xlfn.XLOOKUP($A1080,'Cleaned - Hospitalisation Detai'!$A$2:$A$2344,'Cleaned - Hospitalisation Detai'!$J$2:$J$2344,0)</f>
        <v>25079</v>
      </c>
      <c r="M1080" s="19">
        <f>_xlfn.XLOOKUP($A1080,'Cleaned - Hospitalisation Detai'!$A$2:$A$2344,'Cleaned - Hospitalisation Detai'!$F$2:$F$2344,0)</f>
        <v>10436.1</v>
      </c>
      <c r="N1080" s="19" t="str">
        <f>_xlfn.XLOOKUP($A1080,'Cleaned - Hospitalisation Detai'!$A$2:$A$2344,'Cleaned - Hospitalisation Detai'!$G$2:$G$2344,0)</f>
        <v>tier - 3</v>
      </c>
      <c r="O1080" s="19" t="str">
        <f>_xlfn.XLOOKUP($A1080,'Cleaned - Hospitalisation Detai'!$A$2:$A$2344,'Cleaned - Hospitalisation Detai'!$H$2:$H$2344,0)</f>
        <v>tier - 3</v>
      </c>
      <c r="P1080" s="19" t="str">
        <f>_xlfn.XLOOKUP($A1080,'Cleaned - Hospitalisation Detai'!$A$2:$A$2344,'Cleaned - Hospitalisation Detai'!$I$2:$I$2344,0)</f>
        <v>R1011</v>
      </c>
      <c r="Q1080" s="20">
        <f>_xlfn.XLOOKUP($A1080,'Cleaned - Hospitalisation Detai'!$A$2:$A$2344,'Cleaned - Hospitalisation Detai'!$K$2:$K$2344,0)</f>
        <v>54</v>
      </c>
    </row>
    <row r="1081" spans="1:17" ht="15.6" x14ac:dyDescent="0.3">
      <c r="A1081" s="10" t="s">
        <v>1291</v>
      </c>
      <c r="B1081" s="11" t="str">
        <f>_xlfn.XLOOKUP(A1081,'Cleaned - Customer Names '!$A$2:$A$2336,'Cleaned - Customer Names '!$C$2:$C$2336,0)</f>
        <v>John P.</v>
      </c>
      <c r="C1081" s="11">
        <f>_xlfn.XLOOKUP($A1081,'Cleaned - Medical Examinations'!$A$2:$A$2336,'Cleaned - Medical Examinations'!$B$2:$B$2336,0)</f>
        <v>32.774999999999999</v>
      </c>
      <c r="D1081" s="11">
        <f>_xlfn.XLOOKUP($A1081,'Cleaned - Medical Examinations'!$A$2:$A$2336,'Cleaned - Medical Examinations'!$C$2:$C$2336,0)</f>
        <v>7.95</v>
      </c>
      <c r="E1081" s="11" t="str">
        <f>_xlfn.XLOOKUP($A1081,'Cleaned - Medical Examinations'!$A$2:$A$2336,'Cleaned - Medical Examinations'!$D$2:$D$2336,0)</f>
        <v>No</v>
      </c>
      <c r="F1081" s="11" t="str">
        <f>_xlfn.XLOOKUP($A1081,'Cleaned - Medical Examinations'!$A$2:$A$2336,'Cleaned - Medical Examinations'!$E$2:$E$2336,0)</f>
        <v>No</v>
      </c>
      <c r="G1081" s="11" t="str">
        <f>_xlfn.XLOOKUP($A1081,'Cleaned - Medical Examinations'!$A$2:$A$2336,'Cleaned - Medical Examinations'!$F$2:$F$2336,0)</f>
        <v>No</v>
      </c>
      <c r="H1081" s="11">
        <f>_xlfn.XLOOKUP($A1081,'Cleaned - Medical Examinations'!$A$2:$A$2336,'Cleaned - Medical Examinations'!$G$2:$G$2336,0)</f>
        <v>0</v>
      </c>
      <c r="I1081" s="11" t="str">
        <f>_xlfn.XLOOKUP($A1081,'Cleaned - Medical Examinations'!$A$2:$A$2336,'Cleaned - Medical Examinations'!$H$2:$H$2336,0)</f>
        <v>No</v>
      </c>
      <c r="J1081" s="11" t="str">
        <f>_xlfn.XLOOKUP($A1081,'Cleaned - Medical Examinations'!$A$2:$A$2336,'Cleaned - Medical Examinations'!$I$2:$I$2336,0)</f>
        <v>Obesity</v>
      </c>
      <c r="K1081" s="11" t="str">
        <f t="shared" si="16"/>
        <v>Diabetic</v>
      </c>
      <c r="L1081" s="14">
        <f>_xlfn.XLOOKUP($A1081,'Cleaned - Hospitalisation Detai'!$A$2:$A$2344,'Cleaned - Hospitalisation Detai'!$J$2:$J$2344,0)</f>
        <v>25073</v>
      </c>
      <c r="M1081" s="19">
        <f>_xlfn.XLOOKUP($A1081,'Cleaned - Hospitalisation Detai'!$A$2:$A$2344,'Cleaned - Hospitalisation Detai'!$F$2:$F$2344,0)</f>
        <v>10435.07</v>
      </c>
      <c r="N1081" s="19" t="str">
        <f>_xlfn.XLOOKUP($A1081,'Cleaned - Hospitalisation Detai'!$A$2:$A$2344,'Cleaned - Hospitalisation Detai'!$G$2:$G$2344,0)</f>
        <v>tier - 3</v>
      </c>
      <c r="O1081" s="19" t="str">
        <f>_xlfn.XLOOKUP($A1081,'Cleaned - Hospitalisation Detai'!$A$2:$A$2344,'Cleaned - Hospitalisation Detai'!$H$2:$H$2344,0)</f>
        <v>tier - 1</v>
      </c>
      <c r="P1081" s="19" t="str">
        <f>_xlfn.XLOOKUP($A1081,'Cleaned - Hospitalisation Detai'!$A$2:$A$2344,'Cleaned - Hospitalisation Detai'!$I$2:$I$2344,0)</f>
        <v>R1016</v>
      </c>
      <c r="Q1081" s="20">
        <f>_xlfn.XLOOKUP($A1081,'Cleaned - Hospitalisation Detai'!$A$2:$A$2344,'Cleaned - Hospitalisation Detai'!$K$2:$K$2344,0)</f>
        <v>54</v>
      </c>
    </row>
    <row r="1082" spans="1:17" ht="15.6" x14ac:dyDescent="0.3">
      <c r="A1082" s="10" t="s">
        <v>1290</v>
      </c>
      <c r="B1082" s="11" t="str">
        <f>_xlfn.XLOOKUP(A1082,'Cleaned - Customer Names '!$A$2:$A$2336,'Cleaned - Customer Names '!$C$2:$C$2336,0)</f>
        <v>Daniel P</v>
      </c>
      <c r="C1082" s="11">
        <f>_xlfn.XLOOKUP($A1082,'Cleaned - Medical Examinations'!$A$2:$A$2336,'Cleaned - Medical Examinations'!$B$2:$B$2336,0)</f>
        <v>24.035</v>
      </c>
      <c r="D1082" s="11">
        <f>_xlfn.XLOOKUP($A1082,'Cleaned - Medical Examinations'!$A$2:$A$2336,'Cleaned - Medical Examinations'!$C$2:$C$2336,0)</f>
        <v>8.5</v>
      </c>
      <c r="E1082" s="11" t="str">
        <f>_xlfn.XLOOKUP($A1082,'Cleaned - Medical Examinations'!$A$2:$A$2336,'Cleaned - Medical Examinations'!$D$2:$D$2336,0)</f>
        <v>No</v>
      </c>
      <c r="F1082" s="11" t="str">
        <f>_xlfn.XLOOKUP($A1082,'Cleaned - Medical Examinations'!$A$2:$A$2336,'Cleaned - Medical Examinations'!$E$2:$E$2336,0)</f>
        <v>No</v>
      </c>
      <c r="G1082" s="11" t="str">
        <f>_xlfn.XLOOKUP($A1082,'Cleaned - Medical Examinations'!$A$2:$A$2336,'Cleaned - Medical Examinations'!$F$2:$F$2336,0)</f>
        <v>No</v>
      </c>
      <c r="H1082" s="11">
        <f>_xlfn.XLOOKUP($A1082,'Cleaned - Medical Examinations'!$A$2:$A$2336,'Cleaned - Medical Examinations'!$G$2:$G$2336,0)</f>
        <v>0</v>
      </c>
      <c r="I1082" s="11" t="str">
        <f>_xlfn.XLOOKUP($A1082,'Cleaned - Medical Examinations'!$A$2:$A$2336,'Cleaned - Medical Examinations'!$H$2:$H$2336,0)</f>
        <v>No</v>
      </c>
      <c r="J1082" s="11" t="str">
        <f>_xlfn.XLOOKUP($A1082,'Cleaned - Medical Examinations'!$A$2:$A$2336,'Cleaned - Medical Examinations'!$I$2:$I$2336,0)</f>
        <v>Normal Weight</v>
      </c>
      <c r="K1082" s="11" t="str">
        <f t="shared" si="16"/>
        <v>Diabetic</v>
      </c>
      <c r="L1082" s="14">
        <f>_xlfn.XLOOKUP($A1082,'Cleaned - Hospitalisation Detai'!$A$2:$A$2344,'Cleaned - Hospitalisation Detai'!$J$2:$J$2344,0)</f>
        <v>25199</v>
      </c>
      <c r="M1082" s="19">
        <f>_xlfn.XLOOKUP($A1082,'Cleaned - Hospitalisation Detai'!$A$2:$A$2344,'Cleaned - Hospitalisation Detai'!$F$2:$F$2344,0)</f>
        <v>10422.92</v>
      </c>
      <c r="N1082" s="19" t="str">
        <f>_xlfn.XLOOKUP($A1082,'Cleaned - Hospitalisation Detai'!$A$2:$A$2344,'Cleaned - Hospitalisation Detai'!$G$2:$G$2344,0)</f>
        <v>tier - 3</v>
      </c>
      <c r="O1082" s="19" t="str">
        <f>_xlfn.XLOOKUP($A1082,'Cleaned - Hospitalisation Detai'!$A$2:$A$2344,'Cleaned - Hospitalisation Detai'!$H$2:$H$2344,0)</f>
        <v>tier - 1</v>
      </c>
      <c r="P1082" s="19" t="str">
        <f>_xlfn.XLOOKUP($A1082,'Cleaned - Hospitalisation Detai'!$A$2:$A$2344,'Cleaned - Hospitalisation Detai'!$I$2:$I$2344,0)</f>
        <v>R1017</v>
      </c>
      <c r="Q1082" s="20">
        <f>_xlfn.XLOOKUP($A1082,'Cleaned - Hospitalisation Detai'!$A$2:$A$2344,'Cleaned - Hospitalisation Detai'!$K$2:$K$2344,0)</f>
        <v>54</v>
      </c>
    </row>
    <row r="1083" spans="1:17" ht="15.6" x14ac:dyDescent="0.3">
      <c r="A1083" s="10" t="s">
        <v>1289</v>
      </c>
      <c r="B1083" s="11" t="str">
        <f>_xlfn.XLOOKUP(A1083,'Cleaned - Customer Names '!$A$2:$A$2336,'Cleaned - Customer Names '!$C$2:$C$2336,0)</f>
        <v>Lisa K.</v>
      </c>
      <c r="C1083" s="11">
        <f>_xlfn.XLOOKUP($A1083,'Cleaned - Medical Examinations'!$A$2:$A$2336,'Cleaned - Medical Examinations'!$B$2:$B$2336,0)</f>
        <v>30.55</v>
      </c>
      <c r="D1083" s="11">
        <f>_xlfn.XLOOKUP($A1083,'Cleaned - Medical Examinations'!$A$2:$A$2336,'Cleaned - Medical Examinations'!$C$2:$C$2336,0)</f>
        <v>5.89</v>
      </c>
      <c r="E1083" s="11" t="str">
        <f>_xlfn.XLOOKUP($A1083,'Cleaned - Medical Examinations'!$A$2:$A$2336,'Cleaned - Medical Examinations'!$D$2:$D$2336,0)</f>
        <v>No</v>
      </c>
      <c r="F1083" s="11" t="str">
        <f>_xlfn.XLOOKUP($A1083,'Cleaned - Medical Examinations'!$A$2:$A$2336,'Cleaned - Medical Examinations'!$E$2:$E$2336,0)</f>
        <v>No</v>
      </c>
      <c r="G1083" s="11" t="str">
        <f>_xlfn.XLOOKUP($A1083,'Cleaned - Medical Examinations'!$A$2:$A$2336,'Cleaned - Medical Examinations'!$F$2:$F$2336,0)</f>
        <v>Yes</v>
      </c>
      <c r="H1083" s="11">
        <f>_xlfn.XLOOKUP($A1083,'Cleaned - Medical Examinations'!$A$2:$A$2336,'Cleaned - Medical Examinations'!$G$2:$G$2336,0)</f>
        <v>1</v>
      </c>
      <c r="I1083" s="11" t="str">
        <f>_xlfn.XLOOKUP($A1083,'Cleaned - Medical Examinations'!$A$2:$A$2336,'Cleaned - Medical Examinations'!$H$2:$H$2336,0)</f>
        <v>No</v>
      </c>
      <c r="J1083" s="11" t="str">
        <f>_xlfn.XLOOKUP($A1083,'Cleaned - Medical Examinations'!$A$2:$A$2336,'Cleaned - Medical Examinations'!$I$2:$I$2336,0)</f>
        <v>Obesity</v>
      </c>
      <c r="K1083" s="11" t="str">
        <f t="shared" si="16"/>
        <v>Non-Diabetic</v>
      </c>
      <c r="L1083" s="14">
        <f>_xlfn.XLOOKUP($A1083,'Cleaned - Hospitalisation Detai'!$A$2:$A$2344,'Cleaned - Hospitalisation Detai'!$J$2:$J$2344,0)</f>
        <v>29184</v>
      </c>
      <c r="M1083" s="19">
        <f>_xlfn.XLOOKUP($A1083,'Cleaned - Hospitalisation Detai'!$A$2:$A$2344,'Cleaned - Hospitalisation Detai'!$F$2:$F$2344,0)</f>
        <v>10419.65</v>
      </c>
      <c r="N1083" s="19" t="str">
        <f>_xlfn.XLOOKUP($A1083,'Cleaned - Hospitalisation Detai'!$A$2:$A$2344,'Cleaned - Hospitalisation Detai'!$G$2:$G$2344,0)</f>
        <v>tier - 3</v>
      </c>
      <c r="O1083" s="19" t="str">
        <f>_xlfn.XLOOKUP($A1083,'Cleaned - Hospitalisation Detai'!$A$2:$A$2344,'Cleaned - Hospitalisation Detai'!$H$2:$H$2344,0)</f>
        <v>tier - 2</v>
      </c>
      <c r="P1083" s="19" t="str">
        <f>_xlfn.XLOOKUP($A1083,'Cleaned - Hospitalisation Detai'!$A$2:$A$2344,'Cleaned - Hospitalisation Detai'!$I$2:$I$2344,0)</f>
        <v>R1025</v>
      </c>
      <c r="Q1083" s="20">
        <f>_xlfn.XLOOKUP($A1083,'Cleaned - Hospitalisation Detai'!$A$2:$A$2344,'Cleaned - Hospitalisation Detai'!$K$2:$K$2344,0)</f>
        <v>43</v>
      </c>
    </row>
    <row r="1084" spans="1:17" ht="15.6" x14ac:dyDescent="0.3">
      <c r="A1084" s="10" t="s">
        <v>1288</v>
      </c>
      <c r="B1084" s="11" t="str">
        <f>_xlfn.XLOOKUP(A1084,'Cleaned - Customer Names '!$A$2:$A$2336,'Cleaned - Customer Names '!$C$2:$C$2336,0)</f>
        <v>Kristine</v>
      </c>
      <c r="C1084" s="11">
        <f>_xlfn.XLOOKUP($A1084,'Cleaned - Medical Examinations'!$A$2:$A$2336,'Cleaned - Medical Examinations'!$B$2:$B$2336,0)</f>
        <v>28.81</v>
      </c>
      <c r="D1084" s="11">
        <f>_xlfn.XLOOKUP($A1084,'Cleaned - Medical Examinations'!$A$2:$A$2336,'Cleaned - Medical Examinations'!$C$2:$C$2336,0)</f>
        <v>8.76</v>
      </c>
      <c r="E1084" s="11" t="str">
        <f>_xlfn.XLOOKUP($A1084,'Cleaned - Medical Examinations'!$A$2:$A$2336,'Cleaned - Medical Examinations'!$D$2:$D$2336,0)</f>
        <v>No</v>
      </c>
      <c r="F1084" s="11" t="str">
        <f>_xlfn.XLOOKUP($A1084,'Cleaned - Medical Examinations'!$A$2:$A$2336,'Cleaned - Medical Examinations'!$E$2:$E$2336,0)</f>
        <v>No</v>
      </c>
      <c r="G1084" s="11" t="str">
        <f>_xlfn.XLOOKUP($A1084,'Cleaned - Medical Examinations'!$A$2:$A$2336,'Cleaned - Medical Examinations'!$F$2:$F$2336,0)</f>
        <v>No</v>
      </c>
      <c r="H1084" s="11">
        <f>_xlfn.XLOOKUP($A1084,'Cleaned - Medical Examinations'!$A$2:$A$2336,'Cleaned - Medical Examinations'!$G$2:$G$2336,0)</f>
        <v>2</v>
      </c>
      <c r="I1084" s="11" t="str">
        <f>_xlfn.XLOOKUP($A1084,'Cleaned - Medical Examinations'!$A$2:$A$2336,'Cleaned - Medical Examinations'!$H$2:$H$2336,0)</f>
        <v>No</v>
      </c>
      <c r="J1084" s="11" t="str">
        <f>_xlfn.XLOOKUP($A1084,'Cleaned - Medical Examinations'!$A$2:$A$2336,'Cleaned - Medical Examinations'!$I$2:$I$2336,0)</f>
        <v>Overweight</v>
      </c>
      <c r="K1084" s="11" t="str">
        <f t="shared" si="16"/>
        <v>Diabetic</v>
      </c>
      <c r="L1084" s="14">
        <f>_xlfn.XLOOKUP($A1084,'Cleaned - Hospitalisation Detai'!$A$2:$A$2344,'Cleaned - Hospitalisation Detai'!$J$2:$J$2344,0)</f>
        <v>26948</v>
      </c>
      <c r="M1084" s="19">
        <f>_xlfn.XLOOKUP($A1084,'Cleaned - Hospitalisation Detai'!$A$2:$A$2344,'Cleaned - Hospitalisation Detai'!$F$2:$F$2344,0)</f>
        <v>10419.59</v>
      </c>
      <c r="N1084" s="19" t="str">
        <f>_xlfn.XLOOKUP($A1084,'Cleaned - Hospitalisation Detai'!$A$2:$A$2344,'Cleaned - Hospitalisation Detai'!$G$2:$G$2344,0)</f>
        <v>tier - 3</v>
      </c>
      <c r="O1084" s="19" t="str">
        <f>_xlfn.XLOOKUP($A1084,'Cleaned - Hospitalisation Detai'!$A$2:$A$2344,'Cleaned - Hospitalisation Detai'!$H$2:$H$2344,0)</f>
        <v>tier - 2</v>
      </c>
      <c r="P1084" s="19" t="str">
        <f>_xlfn.XLOOKUP($A1084,'Cleaned - Hospitalisation Detai'!$A$2:$A$2344,'Cleaned - Hospitalisation Detai'!$I$2:$I$2344,0)</f>
        <v>R1025</v>
      </c>
      <c r="Q1084" s="20">
        <f>_xlfn.XLOOKUP($A1084,'Cleaned - Hospitalisation Detai'!$A$2:$A$2344,'Cleaned - Hospitalisation Detai'!$K$2:$K$2344,0)</f>
        <v>49</v>
      </c>
    </row>
    <row r="1085" spans="1:17" ht="15.6" x14ac:dyDescent="0.3">
      <c r="A1085" s="10" t="s">
        <v>1287</v>
      </c>
      <c r="B1085" s="11" t="str">
        <f>_xlfn.XLOOKUP(A1085,'Cleaned - Customer Names '!$A$2:$A$2336,'Cleaned - Customer Names '!$C$2:$C$2336,0)</f>
        <v>Paul A</v>
      </c>
      <c r="C1085" s="11">
        <f>_xlfn.XLOOKUP($A1085,'Cleaned - Medical Examinations'!$A$2:$A$2336,'Cleaned - Medical Examinations'!$B$2:$B$2336,0)</f>
        <v>31.66</v>
      </c>
      <c r="D1085" s="11">
        <f>_xlfn.XLOOKUP($A1085,'Cleaned - Medical Examinations'!$A$2:$A$2336,'Cleaned - Medical Examinations'!$C$2:$C$2336,0)</f>
        <v>4.1100000000000003</v>
      </c>
      <c r="E1085" s="11" t="str">
        <f>_xlfn.XLOOKUP($A1085,'Cleaned - Medical Examinations'!$A$2:$A$2336,'Cleaned - Medical Examinations'!$D$2:$D$2336,0)</f>
        <v>No</v>
      </c>
      <c r="F1085" s="11" t="str">
        <f>_xlfn.XLOOKUP($A1085,'Cleaned - Medical Examinations'!$A$2:$A$2336,'Cleaned - Medical Examinations'!$E$2:$E$2336,0)</f>
        <v>No</v>
      </c>
      <c r="G1085" s="11" t="str">
        <f>_xlfn.XLOOKUP($A1085,'Cleaned - Medical Examinations'!$A$2:$A$2336,'Cleaned - Medical Examinations'!$F$2:$F$2336,0)</f>
        <v>No</v>
      </c>
      <c r="H1085" s="11">
        <f>_xlfn.XLOOKUP($A1085,'Cleaned - Medical Examinations'!$A$2:$A$2336,'Cleaned - Medical Examinations'!$G$2:$G$2336,0)</f>
        <v>0</v>
      </c>
      <c r="I1085" s="11" t="str">
        <f>_xlfn.XLOOKUP($A1085,'Cleaned - Medical Examinations'!$A$2:$A$2336,'Cleaned - Medical Examinations'!$H$2:$H$2336,0)</f>
        <v>No</v>
      </c>
      <c r="J1085" s="11" t="str">
        <f>_xlfn.XLOOKUP($A1085,'Cleaned - Medical Examinations'!$A$2:$A$2336,'Cleaned - Medical Examinations'!$I$2:$I$2336,0)</f>
        <v>Obesity</v>
      </c>
      <c r="K1085" s="11" t="str">
        <f t="shared" si="16"/>
        <v>Non-Diabetic</v>
      </c>
      <c r="L1085" s="14">
        <f>_xlfn.XLOOKUP($A1085,'Cleaned - Hospitalisation Detai'!$A$2:$A$2344,'Cleaned - Hospitalisation Detai'!$J$2:$J$2344,0)</f>
        <v>29518</v>
      </c>
      <c r="M1085" s="19">
        <f>_xlfn.XLOOKUP($A1085,'Cleaned - Hospitalisation Detai'!$A$2:$A$2344,'Cleaned - Hospitalisation Detai'!$F$2:$F$2344,0)</f>
        <v>10407.98</v>
      </c>
      <c r="N1085" s="19" t="str">
        <f>_xlfn.XLOOKUP($A1085,'Cleaned - Hospitalisation Detai'!$A$2:$A$2344,'Cleaned - Hospitalisation Detai'!$G$2:$G$2344,0)</f>
        <v>tier - 3</v>
      </c>
      <c r="O1085" s="19" t="str">
        <f>_xlfn.XLOOKUP($A1085,'Cleaned - Hospitalisation Detai'!$A$2:$A$2344,'Cleaned - Hospitalisation Detai'!$H$2:$H$2344,0)</f>
        <v>tier - 1</v>
      </c>
      <c r="P1085" s="19" t="str">
        <f>_xlfn.XLOOKUP($A1085,'Cleaned - Hospitalisation Detai'!$A$2:$A$2344,'Cleaned - Hospitalisation Detai'!$I$2:$I$2344,0)</f>
        <v>R1021</v>
      </c>
      <c r="Q1085" s="20">
        <f>_xlfn.XLOOKUP($A1085,'Cleaned - Hospitalisation Detai'!$A$2:$A$2344,'Cleaned - Hospitalisation Detai'!$K$2:$K$2344,0)</f>
        <v>42</v>
      </c>
    </row>
    <row r="1086" spans="1:17" ht="15.6" x14ac:dyDescent="0.3">
      <c r="A1086" s="10" t="s">
        <v>1286</v>
      </c>
      <c r="B1086" s="11" t="str">
        <f>_xlfn.XLOOKUP(A1086,'Cleaned - Customer Names '!$A$2:$A$2336,'Cleaned - Customer Names '!$C$2:$C$2336,0)</f>
        <v>Bryan</v>
      </c>
      <c r="C1086" s="11">
        <f>_xlfn.XLOOKUP($A1086,'Cleaned - Medical Examinations'!$A$2:$A$2336,'Cleaned - Medical Examinations'!$B$2:$B$2336,0)</f>
        <v>28.215</v>
      </c>
      <c r="D1086" s="11">
        <f>_xlfn.XLOOKUP($A1086,'Cleaned - Medical Examinations'!$A$2:$A$2336,'Cleaned - Medical Examinations'!$C$2:$C$2336,0)</f>
        <v>7.56</v>
      </c>
      <c r="E1086" s="11" t="str">
        <f>_xlfn.XLOOKUP($A1086,'Cleaned - Medical Examinations'!$A$2:$A$2336,'Cleaned - Medical Examinations'!$D$2:$D$2336,0)</f>
        <v>Yes</v>
      </c>
      <c r="F1086" s="11" t="str">
        <f>_xlfn.XLOOKUP($A1086,'Cleaned - Medical Examinations'!$A$2:$A$2336,'Cleaned - Medical Examinations'!$E$2:$E$2336,0)</f>
        <v>No</v>
      </c>
      <c r="G1086" s="11" t="str">
        <f>_xlfn.XLOOKUP($A1086,'Cleaned - Medical Examinations'!$A$2:$A$2336,'Cleaned - Medical Examinations'!$F$2:$F$2336,0)</f>
        <v>No</v>
      </c>
      <c r="H1086" s="11">
        <f>_xlfn.XLOOKUP($A1086,'Cleaned - Medical Examinations'!$A$2:$A$2336,'Cleaned - Medical Examinations'!$G$2:$G$2336,0)</f>
        <v>1</v>
      </c>
      <c r="I1086" s="11" t="str">
        <f>_xlfn.XLOOKUP($A1086,'Cleaned - Medical Examinations'!$A$2:$A$2336,'Cleaned - Medical Examinations'!$H$2:$H$2336,0)</f>
        <v>No</v>
      </c>
      <c r="J1086" s="11" t="str">
        <f>_xlfn.XLOOKUP($A1086,'Cleaned - Medical Examinations'!$A$2:$A$2336,'Cleaned - Medical Examinations'!$I$2:$I$2336,0)</f>
        <v>Overweight</v>
      </c>
      <c r="K1086" s="11" t="str">
        <f t="shared" si="16"/>
        <v>Diabetic</v>
      </c>
      <c r="L1086" s="14">
        <f>_xlfn.XLOOKUP($A1086,'Cleaned - Hospitalisation Detai'!$A$2:$A$2344,'Cleaned - Hospitalisation Detai'!$J$2:$J$2344,0)</f>
        <v>27550</v>
      </c>
      <c r="M1086" s="19">
        <f>_xlfn.XLOOKUP($A1086,'Cleaned - Hospitalisation Detai'!$A$2:$A$2344,'Cleaned - Hospitalisation Detai'!$F$2:$F$2344,0)</f>
        <v>10407.09</v>
      </c>
      <c r="N1086" s="19" t="str">
        <f>_xlfn.XLOOKUP($A1086,'Cleaned - Hospitalisation Detai'!$A$2:$A$2344,'Cleaned - Hospitalisation Detai'!$G$2:$G$2344,0)</f>
        <v>tier - 3</v>
      </c>
      <c r="O1086" s="19" t="str">
        <f>_xlfn.XLOOKUP($A1086,'Cleaned - Hospitalisation Detai'!$A$2:$A$2344,'Cleaned - Hospitalisation Detai'!$H$2:$H$2344,0)</f>
        <v>tier - 1</v>
      </c>
      <c r="P1086" s="19" t="str">
        <f>_xlfn.XLOOKUP($A1086,'Cleaned - Hospitalisation Detai'!$A$2:$A$2344,'Cleaned - Hospitalisation Detai'!$I$2:$I$2344,0)</f>
        <v>R1015</v>
      </c>
      <c r="Q1086" s="20">
        <f>_xlfn.XLOOKUP($A1086,'Cleaned - Hospitalisation Detai'!$A$2:$A$2344,'Cleaned - Hospitalisation Detai'!$K$2:$K$2344,0)</f>
        <v>48</v>
      </c>
    </row>
    <row r="1087" spans="1:17" ht="15.6" x14ac:dyDescent="0.3">
      <c r="A1087" s="10" t="s">
        <v>1285</v>
      </c>
      <c r="B1087" s="11" t="str">
        <f>_xlfn.XLOOKUP(A1087,'Cleaned - Customer Names '!$A$2:$A$2336,'Cleaned - Customer Names '!$C$2:$C$2336,0)</f>
        <v>Chris</v>
      </c>
      <c r="C1087" s="11">
        <f>_xlfn.XLOOKUP($A1087,'Cleaned - Medical Examinations'!$A$2:$A$2336,'Cleaned - Medical Examinations'!$B$2:$B$2336,0)</f>
        <v>26.12</v>
      </c>
      <c r="D1087" s="11">
        <f>_xlfn.XLOOKUP($A1087,'Cleaned - Medical Examinations'!$A$2:$A$2336,'Cleaned - Medical Examinations'!$C$2:$C$2336,0)</f>
        <v>4.17</v>
      </c>
      <c r="E1087" s="11" t="str">
        <f>_xlfn.XLOOKUP($A1087,'Cleaned - Medical Examinations'!$A$2:$A$2336,'Cleaned - Medical Examinations'!$D$2:$D$2336,0)</f>
        <v>Yes</v>
      </c>
      <c r="F1087" s="11" t="str">
        <f>_xlfn.XLOOKUP($A1087,'Cleaned - Medical Examinations'!$A$2:$A$2336,'Cleaned - Medical Examinations'!$E$2:$E$2336,0)</f>
        <v>No</v>
      </c>
      <c r="G1087" s="11" t="str">
        <f>_xlfn.XLOOKUP($A1087,'Cleaned - Medical Examinations'!$A$2:$A$2336,'Cleaned - Medical Examinations'!$F$2:$F$2336,0)</f>
        <v>Yes</v>
      </c>
      <c r="H1087" s="11">
        <f>_xlfn.XLOOKUP($A1087,'Cleaned - Medical Examinations'!$A$2:$A$2336,'Cleaned - Medical Examinations'!$G$2:$G$2336,0)</f>
        <v>1</v>
      </c>
      <c r="I1087" s="11" t="str">
        <f>_xlfn.XLOOKUP($A1087,'Cleaned - Medical Examinations'!$A$2:$A$2336,'Cleaned - Medical Examinations'!$H$2:$H$2336,0)</f>
        <v>No</v>
      </c>
      <c r="J1087" s="11" t="str">
        <f>_xlfn.XLOOKUP($A1087,'Cleaned - Medical Examinations'!$A$2:$A$2336,'Cleaned - Medical Examinations'!$I$2:$I$2336,0)</f>
        <v>Overweight</v>
      </c>
      <c r="K1087" s="11" t="str">
        <f t="shared" si="16"/>
        <v>Non-Diabetic</v>
      </c>
      <c r="L1087" s="14">
        <f>_xlfn.XLOOKUP($A1087,'Cleaned - Hospitalisation Detai'!$A$2:$A$2344,'Cleaned - Hospitalisation Detai'!$J$2:$J$2344,0)</f>
        <v>25391</v>
      </c>
      <c r="M1087" s="19">
        <f>_xlfn.XLOOKUP($A1087,'Cleaned - Hospitalisation Detai'!$A$2:$A$2344,'Cleaned - Hospitalisation Detai'!$F$2:$F$2344,0)</f>
        <v>10403.27</v>
      </c>
      <c r="N1087" s="19" t="str">
        <f>_xlfn.XLOOKUP($A1087,'Cleaned - Hospitalisation Detai'!$A$2:$A$2344,'Cleaned - Hospitalisation Detai'!$G$2:$G$2344,0)</f>
        <v>tier - 3</v>
      </c>
      <c r="O1087" s="19" t="str">
        <f>_xlfn.XLOOKUP($A1087,'Cleaned - Hospitalisation Detai'!$A$2:$A$2344,'Cleaned - Hospitalisation Detai'!$H$2:$H$2344,0)</f>
        <v>tier - 2</v>
      </c>
      <c r="P1087" s="19" t="str">
        <f>_xlfn.XLOOKUP($A1087,'Cleaned - Hospitalisation Detai'!$A$2:$A$2344,'Cleaned - Hospitalisation Detai'!$I$2:$I$2344,0)</f>
        <v>R1020</v>
      </c>
      <c r="Q1087" s="20">
        <f>_xlfn.XLOOKUP($A1087,'Cleaned - Hospitalisation Detai'!$A$2:$A$2344,'Cleaned - Hospitalisation Detai'!$K$2:$K$2344,0)</f>
        <v>53</v>
      </c>
    </row>
    <row r="1088" spans="1:17" ht="15.6" x14ac:dyDescent="0.3">
      <c r="A1088" s="10" t="s">
        <v>1284</v>
      </c>
      <c r="B1088" s="11" t="str">
        <f>_xlfn.XLOOKUP(A1088,'Cleaned - Customer Names '!$A$2:$A$2336,'Cleaned - Customer Names '!$C$2:$C$2336,0)</f>
        <v>Milah B</v>
      </c>
      <c r="C1088" s="11">
        <f>_xlfn.XLOOKUP($A1088,'Cleaned - Medical Examinations'!$A$2:$A$2336,'Cleaned - Medical Examinations'!$B$2:$B$2336,0)</f>
        <v>36.630000000000003</v>
      </c>
      <c r="D1088" s="11">
        <f>_xlfn.XLOOKUP($A1088,'Cleaned - Medical Examinations'!$A$2:$A$2336,'Cleaned - Medical Examinations'!$C$2:$C$2336,0)</f>
        <v>11.42</v>
      </c>
      <c r="E1088" s="11" t="str">
        <f>_xlfn.XLOOKUP($A1088,'Cleaned - Medical Examinations'!$A$2:$A$2336,'Cleaned - Medical Examinations'!$D$2:$D$2336,0)</f>
        <v>No</v>
      </c>
      <c r="F1088" s="11" t="str">
        <f>_xlfn.XLOOKUP($A1088,'Cleaned - Medical Examinations'!$A$2:$A$2336,'Cleaned - Medical Examinations'!$E$2:$E$2336,0)</f>
        <v>No</v>
      </c>
      <c r="G1088" s="11" t="str">
        <f>_xlfn.XLOOKUP($A1088,'Cleaned - Medical Examinations'!$A$2:$A$2336,'Cleaned - Medical Examinations'!$F$2:$F$2336,0)</f>
        <v>No</v>
      </c>
      <c r="H1088" s="11">
        <f>_xlfn.XLOOKUP($A1088,'Cleaned - Medical Examinations'!$A$2:$A$2336,'Cleaned - Medical Examinations'!$G$2:$G$2336,0)</f>
        <v>2</v>
      </c>
      <c r="I1088" s="11" t="str">
        <f>_xlfn.XLOOKUP($A1088,'Cleaned - Medical Examinations'!$A$2:$A$2336,'Cleaned - Medical Examinations'!$H$2:$H$2336,0)</f>
        <v>No</v>
      </c>
      <c r="J1088" s="11" t="str">
        <f>_xlfn.XLOOKUP($A1088,'Cleaned - Medical Examinations'!$A$2:$A$2336,'Cleaned - Medical Examinations'!$I$2:$I$2336,0)</f>
        <v>Obesity</v>
      </c>
      <c r="K1088" s="11" t="str">
        <f t="shared" si="16"/>
        <v>Diabetic</v>
      </c>
      <c r="L1088" s="14">
        <f>_xlfn.XLOOKUP($A1088,'Cleaned - Hospitalisation Detai'!$A$2:$A$2344,'Cleaned - Hospitalisation Detai'!$J$2:$J$2344,0)</f>
        <v>26926</v>
      </c>
      <c r="M1088" s="19">
        <f>_xlfn.XLOOKUP($A1088,'Cleaned - Hospitalisation Detai'!$A$2:$A$2344,'Cleaned - Hospitalisation Detai'!$F$2:$F$2344,0)</f>
        <v>10381.48</v>
      </c>
      <c r="N1088" s="19" t="str">
        <f>_xlfn.XLOOKUP($A1088,'Cleaned - Hospitalisation Detai'!$A$2:$A$2344,'Cleaned - Hospitalisation Detai'!$G$2:$G$2344,0)</f>
        <v>tier - 3</v>
      </c>
      <c r="O1088" s="19" t="str">
        <f>_xlfn.XLOOKUP($A1088,'Cleaned - Hospitalisation Detai'!$A$2:$A$2344,'Cleaned - Hospitalisation Detai'!$H$2:$H$2344,0)</f>
        <v>tier - 3</v>
      </c>
      <c r="P1088" s="19" t="str">
        <f>_xlfn.XLOOKUP($A1088,'Cleaned - Hospitalisation Detai'!$A$2:$A$2344,'Cleaned - Hospitalisation Detai'!$I$2:$I$2344,0)</f>
        <v>R1013</v>
      </c>
      <c r="Q1088" s="20">
        <f>_xlfn.XLOOKUP($A1088,'Cleaned - Hospitalisation Detai'!$A$2:$A$2344,'Cleaned - Hospitalisation Detai'!$K$2:$K$2344,0)</f>
        <v>49</v>
      </c>
    </row>
    <row r="1089" spans="1:17" ht="15.6" x14ac:dyDescent="0.3">
      <c r="A1089" s="10" t="s">
        <v>1283</v>
      </c>
      <c r="B1089" s="11" t="str">
        <f>_xlfn.XLOOKUP(A1089,'Cleaned - Customer Names '!$A$2:$A$2336,'Cleaned - Customer Names '!$C$2:$C$2336,0)</f>
        <v>Annette M.</v>
      </c>
      <c r="C1089" s="11">
        <f>_xlfn.XLOOKUP($A1089,'Cleaned - Medical Examinations'!$A$2:$A$2336,'Cleaned - Medical Examinations'!$B$2:$B$2336,0)</f>
        <v>33.344999999999999</v>
      </c>
      <c r="D1089" s="11">
        <f>_xlfn.XLOOKUP($A1089,'Cleaned - Medical Examinations'!$A$2:$A$2336,'Cleaned - Medical Examinations'!$C$2:$C$2336,0)</f>
        <v>7.33</v>
      </c>
      <c r="E1089" s="11" t="str">
        <f>_xlfn.XLOOKUP($A1089,'Cleaned - Medical Examinations'!$A$2:$A$2336,'Cleaned - Medical Examinations'!$D$2:$D$2336,0)</f>
        <v>No</v>
      </c>
      <c r="F1089" s="11" t="str">
        <f>_xlfn.XLOOKUP($A1089,'Cleaned - Medical Examinations'!$A$2:$A$2336,'Cleaned - Medical Examinations'!$E$2:$E$2336,0)</f>
        <v>No</v>
      </c>
      <c r="G1089" s="11" t="str">
        <f>_xlfn.XLOOKUP($A1089,'Cleaned - Medical Examinations'!$A$2:$A$2336,'Cleaned - Medical Examinations'!$F$2:$F$2336,0)</f>
        <v>No</v>
      </c>
      <c r="H1089" s="11">
        <f>_xlfn.XLOOKUP($A1089,'Cleaned - Medical Examinations'!$A$2:$A$2336,'Cleaned - Medical Examinations'!$G$2:$G$2336,0)</f>
        <v>2</v>
      </c>
      <c r="I1089" s="11" t="str">
        <f>_xlfn.XLOOKUP($A1089,'Cleaned - Medical Examinations'!$A$2:$A$2336,'Cleaned - Medical Examinations'!$H$2:$H$2336,0)</f>
        <v>No</v>
      </c>
      <c r="J1089" s="11" t="str">
        <f>_xlfn.XLOOKUP($A1089,'Cleaned - Medical Examinations'!$A$2:$A$2336,'Cleaned - Medical Examinations'!$I$2:$I$2336,0)</f>
        <v>Obesity</v>
      </c>
      <c r="K1089" s="11" t="str">
        <f t="shared" si="16"/>
        <v>Diabetic</v>
      </c>
      <c r="L1089" s="14">
        <f>_xlfn.XLOOKUP($A1089,'Cleaned - Hospitalisation Detai'!$A$2:$A$2344,'Cleaned - Hospitalisation Detai'!$J$2:$J$2344,0)</f>
        <v>26936</v>
      </c>
      <c r="M1089" s="19">
        <f>_xlfn.XLOOKUP($A1089,'Cleaned - Hospitalisation Detai'!$A$2:$A$2344,'Cleaned - Hospitalisation Detai'!$F$2:$F$2344,0)</f>
        <v>10370.91</v>
      </c>
      <c r="N1089" s="19" t="str">
        <f>_xlfn.XLOOKUP($A1089,'Cleaned - Hospitalisation Detai'!$A$2:$A$2344,'Cleaned - Hospitalisation Detai'!$G$2:$G$2344,0)</f>
        <v>tier - 3</v>
      </c>
      <c r="O1089" s="19" t="str">
        <f>_xlfn.XLOOKUP($A1089,'Cleaned - Hospitalisation Detai'!$A$2:$A$2344,'Cleaned - Hospitalisation Detai'!$H$2:$H$2344,0)</f>
        <v>tier - 3</v>
      </c>
      <c r="P1089" s="19" t="str">
        <f>_xlfn.XLOOKUP($A1089,'Cleaned - Hospitalisation Detai'!$A$2:$A$2344,'Cleaned - Hospitalisation Detai'!$I$2:$I$2344,0)</f>
        <v>R1024</v>
      </c>
      <c r="Q1089" s="20">
        <f>_xlfn.XLOOKUP($A1089,'Cleaned - Hospitalisation Detai'!$A$2:$A$2344,'Cleaned - Hospitalisation Detai'!$K$2:$K$2344,0)</f>
        <v>49</v>
      </c>
    </row>
    <row r="1090" spans="1:17" ht="15.6" x14ac:dyDescent="0.3">
      <c r="A1090" s="10" t="s">
        <v>1282</v>
      </c>
      <c r="B1090" s="11" t="str">
        <f>_xlfn.XLOOKUP(A1090,'Cleaned - Customer Names '!$A$2:$A$2336,'Cleaned - Customer Names '!$C$2:$C$2336,0)</f>
        <v>Yoko</v>
      </c>
      <c r="C1090" s="11">
        <f>_xlfn.XLOOKUP($A1090,'Cleaned - Medical Examinations'!$A$2:$A$2336,'Cleaned - Medical Examinations'!$B$2:$B$2336,0)</f>
        <v>27.11</v>
      </c>
      <c r="D1090" s="11">
        <f>_xlfn.XLOOKUP($A1090,'Cleaned - Medical Examinations'!$A$2:$A$2336,'Cleaned - Medical Examinations'!$C$2:$C$2336,0)</f>
        <v>6.7</v>
      </c>
      <c r="E1090" s="11" t="str">
        <f>_xlfn.XLOOKUP($A1090,'Cleaned - Medical Examinations'!$A$2:$A$2336,'Cleaned - Medical Examinations'!$D$2:$D$2336,0)</f>
        <v>No</v>
      </c>
      <c r="F1090" s="11" t="str">
        <f>_xlfn.XLOOKUP($A1090,'Cleaned - Medical Examinations'!$A$2:$A$2336,'Cleaned - Medical Examinations'!$E$2:$E$2336,0)</f>
        <v>No</v>
      </c>
      <c r="G1090" s="11" t="str">
        <f>_xlfn.XLOOKUP($A1090,'Cleaned - Medical Examinations'!$A$2:$A$2336,'Cleaned - Medical Examinations'!$F$2:$F$2336,0)</f>
        <v>No</v>
      </c>
      <c r="H1090" s="11">
        <f>_xlfn.XLOOKUP($A1090,'Cleaned - Medical Examinations'!$A$2:$A$2336,'Cleaned - Medical Examinations'!$G$2:$G$2336,0)</f>
        <v>0</v>
      </c>
      <c r="I1090" s="11" t="str">
        <f>_xlfn.XLOOKUP($A1090,'Cleaned - Medical Examinations'!$A$2:$A$2336,'Cleaned - Medical Examinations'!$H$2:$H$2336,0)</f>
        <v>No</v>
      </c>
      <c r="J1090" s="11" t="str">
        <f>_xlfn.XLOOKUP($A1090,'Cleaned - Medical Examinations'!$A$2:$A$2336,'Cleaned - Medical Examinations'!$I$2:$I$2336,0)</f>
        <v>Overweight</v>
      </c>
      <c r="K1090" s="11" t="str">
        <f t="shared" si="16"/>
        <v>Diabetic</v>
      </c>
      <c r="L1090" s="14">
        <f>_xlfn.XLOOKUP($A1090,'Cleaned - Hospitalisation Detai'!$A$2:$A$2344,'Cleaned - Hospitalisation Detai'!$J$2:$J$2344,0)</f>
        <v>26182</v>
      </c>
      <c r="M1090" s="19">
        <f>_xlfn.XLOOKUP($A1090,'Cleaned - Hospitalisation Detai'!$A$2:$A$2344,'Cleaned - Hospitalisation Detai'!$F$2:$F$2344,0)</f>
        <v>10356.67</v>
      </c>
      <c r="N1090" s="19" t="str">
        <f>_xlfn.XLOOKUP($A1090,'Cleaned - Hospitalisation Detai'!$A$2:$A$2344,'Cleaned - Hospitalisation Detai'!$G$2:$G$2344,0)</f>
        <v>tier - 3</v>
      </c>
      <c r="O1090" s="19" t="str">
        <f>_xlfn.XLOOKUP($A1090,'Cleaned - Hospitalisation Detai'!$A$2:$A$2344,'Cleaned - Hospitalisation Detai'!$H$2:$H$2344,0)</f>
        <v>tier - 1</v>
      </c>
      <c r="P1090" s="19" t="str">
        <f>_xlfn.XLOOKUP($A1090,'Cleaned - Hospitalisation Detai'!$A$2:$A$2344,'Cleaned - Hospitalisation Detai'!$I$2:$I$2344,0)</f>
        <v>R1025</v>
      </c>
      <c r="Q1090" s="20">
        <f>_xlfn.XLOOKUP($A1090,'Cleaned - Hospitalisation Detai'!$A$2:$A$2344,'Cleaned - Hospitalisation Detai'!$K$2:$K$2344,0)</f>
        <v>51</v>
      </c>
    </row>
    <row r="1091" spans="1:17" ht="15.6" x14ac:dyDescent="0.3">
      <c r="A1091" s="10" t="s">
        <v>1281</v>
      </c>
      <c r="B1091" s="11" t="str">
        <f>_xlfn.XLOOKUP(A1091,'Cleaned - Customer Names '!$A$2:$A$2336,'Cleaned - Customer Names '!$C$2:$C$2336,0)</f>
        <v>Laura</v>
      </c>
      <c r="C1091" s="11">
        <f>_xlfn.XLOOKUP($A1091,'Cleaned - Medical Examinations'!$A$2:$A$2336,'Cleaned - Medical Examinations'!$B$2:$B$2336,0)</f>
        <v>26.6</v>
      </c>
      <c r="D1091" s="11">
        <f>_xlfn.XLOOKUP($A1091,'Cleaned - Medical Examinations'!$A$2:$A$2336,'Cleaned - Medical Examinations'!$C$2:$C$2336,0)</f>
        <v>5.27</v>
      </c>
      <c r="E1091" s="11" t="str">
        <f>_xlfn.XLOOKUP($A1091,'Cleaned - Medical Examinations'!$A$2:$A$2336,'Cleaned - Medical Examinations'!$D$2:$D$2336,0)</f>
        <v>Yes</v>
      </c>
      <c r="F1091" s="11" t="str">
        <f>_xlfn.XLOOKUP($A1091,'Cleaned - Medical Examinations'!$A$2:$A$2336,'Cleaned - Medical Examinations'!$E$2:$E$2336,0)</f>
        <v>No</v>
      </c>
      <c r="G1091" s="11" t="str">
        <f>_xlfn.XLOOKUP($A1091,'Cleaned - Medical Examinations'!$A$2:$A$2336,'Cleaned - Medical Examinations'!$F$2:$F$2336,0)</f>
        <v>Yes</v>
      </c>
      <c r="H1091" s="11">
        <f>_xlfn.XLOOKUP($A1091,'Cleaned - Medical Examinations'!$A$2:$A$2336,'Cleaned - Medical Examinations'!$G$2:$G$2336,0)</f>
        <v>1</v>
      </c>
      <c r="I1091" s="11" t="str">
        <f>_xlfn.XLOOKUP($A1091,'Cleaned - Medical Examinations'!$A$2:$A$2336,'Cleaned - Medical Examinations'!$H$2:$H$2336,0)</f>
        <v>No</v>
      </c>
      <c r="J1091" s="11" t="str">
        <f>_xlfn.XLOOKUP($A1091,'Cleaned - Medical Examinations'!$A$2:$A$2336,'Cleaned - Medical Examinations'!$I$2:$I$2336,0)</f>
        <v>Overweight</v>
      </c>
      <c r="K1091" s="11" t="str">
        <f t="shared" ref="K1091:K1154" si="17">IF(D1091&gt;=6.5,"Diabetic","Non-Diabetic")</f>
        <v>Non-Diabetic</v>
      </c>
      <c r="L1091" s="14">
        <f>_xlfn.XLOOKUP($A1091,'Cleaned - Hospitalisation Detai'!$A$2:$A$2344,'Cleaned - Hospitalisation Detai'!$J$2:$J$2344,0)</f>
        <v>25371</v>
      </c>
      <c r="M1091" s="19">
        <f>_xlfn.XLOOKUP($A1091,'Cleaned - Hospitalisation Detai'!$A$2:$A$2344,'Cleaned - Hospitalisation Detai'!$F$2:$F$2344,0)</f>
        <v>10355.64</v>
      </c>
      <c r="N1091" s="19" t="str">
        <f>_xlfn.XLOOKUP($A1091,'Cleaned - Hospitalisation Detai'!$A$2:$A$2344,'Cleaned - Hospitalisation Detai'!$G$2:$G$2344,0)</f>
        <v>tier - 3</v>
      </c>
      <c r="O1091" s="19" t="str">
        <f>_xlfn.XLOOKUP($A1091,'Cleaned - Hospitalisation Detai'!$A$2:$A$2344,'Cleaned - Hospitalisation Detai'!$H$2:$H$2344,0)</f>
        <v>tier - 1</v>
      </c>
      <c r="P1091" s="19" t="str">
        <f>_xlfn.XLOOKUP($A1091,'Cleaned - Hospitalisation Detai'!$A$2:$A$2344,'Cleaned - Hospitalisation Detai'!$I$2:$I$2344,0)</f>
        <v>R1012</v>
      </c>
      <c r="Q1091" s="20">
        <f>_xlfn.XLOOKUP($A1091,'Cleaned - Hospitalisation Detai'!$A$2:$A$2344,'Cleaned - Hospitalisation Detai'!$K$2:$K$2344,0)</f>
        <v>53</v>
      </c>
    </row>
    <row r="1092" spans="1:17" ht="15.6" x14ac:dyDescent="0.3">
      <c r="A1092" s="10" t="s">
        <v>1280</v>
      </c>
      <c r="B1092" s="11" t="str">
        <f>_xlfn.XLOOKUP(A1092,'Cleaned - Customer Names '!$A$2:$A$2336,'Cleaned - Customer Names '!$C$2:$C$2336,0)</f>
        <v>Tess A.</v>
      </c>
      <c r="C1092" s="11">
        <f>_xlfn.XLOOKUP($A1092,'Cleaned - Medical Examinations'!$A$2:$A$2336,'Cleaned - Medical Examinations'!$B$2:$B$2336,0)</f>
        <v>30.41</v>
      </c>
      <c r="D1092" s="11">
        <f>_xlfn.XLOOKUP($A1092,'Cleaned - Medical Examinations'!$A$2:$A$2336,'Cleaned - Medical Examinations'!$C$2:$C$2336,0)</f>
        <v>7.72</v>
      </c>
      <c r="E1092" s="11" t="str">
        <f>_xlfn.XLOOKUP($A1092,'Cleaned - Medical Examinations'!$A$2:$A$2336,'Cleaned - Medical Examinations'!$D$2:$D$2336,0)</f>
        <v>No</v>
      </c>
      <c r="F1092" s="11" t="str">
        <f>_xlfn.XLOOKUP($A1092,'Cleaned - Medical Examinations'!$A$2:$A$2336,'Cleaned - Medical Examinations'!$E$2:$E$2336,0)</f>
        <v>No</v>
      </c>
      <c r="G1092" s="11" t="str">
        <f>_xlfn.XLOOKUP($A1092,'Cleaned - Medical Examinations'!$A$2:$A$2336,'Cleaned - Medical Examinations'!$F$2:$F$2336,0)</f>
        <v>No</v>
      </c>
      <c r="H1092" s="11">
        <f>_xlfn.XLOOKUP($A1092,'Cleaned - Medical Examinations'!$A$2:$A$2336,'Cleaned - Medical Examinations'!$G$2:$G$2336,0)</f>
        <v>0</v>
      </c>
      <c r="I1092" s="11" t="str">
        <f>_xlfn.XLOOKUP($A1092,'Cleaned - Medical Examinations'!$A$2:$A$2336,'Cleaned - Medical Examinations'!$H$2:$H$2336,0)</f>
        <v>No</v>
      </c>
      <c r="J1092" s="11" t="str">
        <f>_xlfn.XLOOKUP($A1092,'Cleaned - Medical Examinations'!$A$2:$A$2336,'Cleaned - Medical Examinations'!$I$2:$I$2336,0)</f>
        <v>Obesity</v>
      </c>
      <c r="K1092" s="11" t="str">
        <f t="shared" si="17"/>
        <v>Diabetic</v>
      </c>
      <c r="L1092" s="14">
        <f>_xlfn.XLOOKUP($A1092,'Cleaned - Hospitalisation Detai'!$A$2:$A$2344,'Cleaned - Hospitalisation Detai'!$J$2:$J$2344,0)</f>
        <v>27301</v>
      </c>
      <c r="M1092" s="19">
        <f>_xlfn.XLOOKUP($A1092,'Cleaned - Hospitalisation Detai'!$A$2:$A$2344,'Cleaned - Hospitalisation Detai'!$F$2:$F$2344,0)</f>
        <v>10352.48</v>
      </c>
      <c r="N1092" s="19" t="str">
        <f>_xlfn.XLOOKUP($A1092,'Cleaned - Hospitalisation Detai'!$A$2:$A$2344,'Cleaned - Hospitalisation Detai'!$G$2:$G$2344,0)</f>
        <v>tier - 3</v>
      </c>
      <c r="O1092" s="19" t="str">
        <f>_xlfn.XLOOKUP($A1092,'Cleaned - Hospitalisation Detai'!$A$2:$A$2344,'Cleaned - Hospitalisation Detai'!$H$2:$H$2344,0)</f>
        <v>tier - 1</v>
      </c>
      <c r="P1092" s="19" t="str">
        <f>_xlfn.XLOOKUP($A1092,'Cleaned - Hospitalisation Detai'!$A$2:$A$2344,'Cleaned - Hospitalisation Detai'!$I$2:$I$2344,0)</f>
        <v>R1012</v>
      </c>
      <c r="Q1092" s="20">
        <f>_xlfn.XLOOKUP($A1092,'Cleaned - Hospitalisation Detai'!$A$2:$A$2344,'Cleaned - Hospitalisation Detai'!$K$2:$K$2344,0)</f>
        <v>48</v>
      </c>
    </row>
    <row r="1093" spans="1:17" ht="15.6" x14ac:dyDescent="0.3">
      <c r="A1093" s="10" t="s">
        <v>1279</v>
      </c>
      <c r="B1093" s="11" t="str">
        <f>_xlfn.XLOOKUP(A1093,'Cleaned - Customer Names '!$A$2:$A$2336,'Cleaned - Customer Names '!$C$2:$C$2336,0)</f>
        <v>William G.</v>
      </c>
      <c r="C1093" s="11">
        <f>_xlfn.XLOOKUP($A1093,'Cleaned - Medical Examinations'!$A$2:$A$2336,'Cleaned - Medical Examinations'!$B$2:$B$2336,0)</f>
        <v>28.98</v>
      </c>
      <c r="D1093" s="11">
        <f>_xlfn.XLOOKUP($A1093,'Cleaned - Medical Examinations'!$A$2:$A$2336,'Cleaned - Medical Examinations'!$C$2:$C$2336,0)</f>
        <v>8.68</v>
      </c>
      <c r="E1093" s="11" t="str">
        <f>_xlfn.XLOOKUP($A1093,'Cleaned - Medical Examinations'!$A$2:$A$2336,'Cleaned - Medical Examinations'!$D$2:$D$2336,0)</f>
        <v>No</v>
      </c>
      <c r="F1093" s="11" t="str">
        <f>_xlfn.XLOOKUP($A1093,'Cleaned - Medical Examinations'!$A$2:$A$2336,'Cleaned - Medical Examinations'!$E$2:$E$2336,0)</f>
        <v>No</v>
      </c>
      <c r="G1093" s="11" t="str">
        <f>_xlfn.XLOOKUP($A1093,'Cleaned - Medical Examinations'!$A$2:$A$2336,'Cleaned - Medical Examinations'!$F$2:$F$2336,0)</f>
        <v>No</v>
      </c>
      <c r="H1093" s="11">
        <f>_xlfn.XLOOKUP($A1093,'Cleaned - Medical Examinations'!$A$2:$A$2336,'Cleaned - Medical Examinations'!$G$2:$G$2336,0)</f>
        <v>2</v>
      </c>
      <c r="I1093" s="11" t="str">
        <f>_xlfn.XLOOKUP($A1093,'Cleaned - Medical Examinations'!$A$2:$A$2336,'Cleaned - Medical Examinations'!$H$2:$H$2336,0)</f>
        <v>No</v>
      </c>
      <c r="J1093" s="11" t="str">
        <f>_xlfn.XLOOKUP($A1093,'Cleaned - Medical Examinations'!$A$2:$A$2336,'Cleaned - Medical Examinations'!$I$2:$I$2336,0)</f>
        <v>Overweight</v>
      </c>
      <c r="K1093" s="11" t="str">
        <f t="shared" si="17"/>
        <v>Diabetic</v>
      </c>
      <c r="L1093" s="14">
        <f>_xlfn.XLOOKUP($A1093,'Cleaned - Hospitalisation Detai'!$A$2:$A$2344,'Cleaned - Hospitalisation Detai'!$J$2:$J$2344,0)</f>
        <v>26884</v>
      </c>
      <c r="M1093" s="19">
        <f>_xlfn.XLOOKUP($A1093,'Cleaned - Hospitalisation Detai'!$A$2:$A$2344,'Cleaned - Hospitalisation Detai'!$F$2:$F$2344,0)</f>
        <v>10345.93</v>
      </c>
      <c r="N1093" s="19" t="str">
        <f>_xlfn.XLOOKUP($A1093,'Cleaned - Hospitalisation Detai'!$A$2:$A$2344,'Cleaned - Hospitalisation Detai'!$G$2:$G$2344,0)</f>
        <v>tier - 3</v>
      </c>
      <c r="O1093" s="19" t="str">
        <f>_xlfn.XLOOKUP($A1093,'Cleaned - Hospitalisation Detai'!$A$2:$A$2344,'Cleaned - Hospitalisation Detai'!$H$2:$H$2344,0)</f>
        <v>tier - 2</v>
      </c>
      <c r="P1093" s="19" t="str">
        <f>_xlfn.XLOOKUP($A1093,'Cleaned - Hospitalisation Detai'!$A$2:$A$2344,'Cleaned - Hospitalisation Detai'!$I$2:$I$2344,0)</f>
        <v>R1021</v>
      </c>
      <c r="Q1093" s="20">
        <f>_xlfn.XLOOKUP($A1093,'Cleaned - Hospitalisation Detai'!$A$2:$A$2344,'Cleaned - Hospitalisation Detai'!$K$2:$K$2344,0)</f>
        <v>49</v>
      </c>
    </row>
    <row r="1094" spans="1:17" ht="15.6" x14ac:dyDescent="0.3">
      <c r="A1094" s="10" t="s">
        <v>1278</v>
      </c>
      <c r="B1094" s="11" t="str">
        <f>_xlfn.XLOOKUP(A1094,'Cleaned - Customer Names '!$A$2:$A$2336,'Cleaned - Customer Names '!$C$2:$C$2336,0)</f>
        <v>Paige</v>
      </c>
      <c r="C1094" s="11">
        <f>_xlfn.XLOOKUP($A1094,'Cleaned - Medical Examinations'!$A$2:$A$2336,'Cleaned - Medical Examinations'!$B$2:$B$2336,0)</f>
        <v>31.24</v>
      </c>
      <c r="D1094" s="11">
        <f>_xlfn.XLOOKUP($A1094,'Cleaned - Medical Examinations'!$A$2:$A$2336,'Cleaned - Medical Examinations'!$C$2:$C$2336,0)</f>
        <v>9.8000000000000007</v>
      </c>
      <c r="E1094" s="11" t="str">
        <f>_xlfn.XLOOKUP($A1094,'Cleaned - Medical Examinations'!$A$2:$A$2336,'Cleaned - Medical Examinations'!$D$2:$D$2336,0)</f>
        <v>No</v>
      </c>
      <c r="F1094" s="11" t="str">
        <f>_xlfn.XLOOKUP($A1094,'Cleaned - Medical Examinations'!$A$2:$A$2336,'Cleaned - Medical Examinations'!$E$2:$E$2336,0)</f>
        <v>No</v>
      </c>
      <c r="G1094" s="11" t="str">
        <f>_xlfn.XLOOKUP($A1094,'Cleaned - Medical Examinations'!$A$2:$A$2336,'Cleaned - Medical Examinations'!$F$2:$F$2336,0)</f>
        <v>No</v>
      </c>
      <c r="H1094" s="11">
        <f>_xlfn.XLOOKUP($A1094,'Cleaned - Medical Examinations'!$A$2:$A$2336,'Cleaned - Medical Examinations'!$G$2:$G$2336,0)</f>
        <v>0</v>
      </c>
      <c r="I1094" s="11" t="str">
        <f>_xlfn.XLOOKUP($A1094,'Cleaned - Medical Examinations'!$A$2:$A$2336,'Cleaned - Medical Examinations'!$H$2:$H$2336,0)</f>
        <v>No</v>
      </c>
      <c r="J1094" s="11" t="str">
        <f>_xlfn.XLOOKUP($A1094,'Cleaned - Medical Examinations'!$A$2:$A$2336,'Cleaned - Medical Examinations'!$I$2:$I$2336,0)</f>
        <v>Obesity</v>
      </c>
      <c r="K1094" s="11" t="str">
        <f t="shared" si="17"/>
        <v>Diabetic</v>
      </c>
      <c r="L1094" s="14">
        <f>_xlfn.XLOOKUP($A1094,'Cleaned - Hospitalisation Detai'!$A$2:$A$2344,'Cleaned - Hospitalisation Detai'!$J$2:$J$2344,0)</f>
        <v>25038</v>
      </c>
      <c r="M1094" s="19">
        <f>_xlfn.XLOOKUP($A1094,'Cleaned - Hospitalisation Detai'!$A$2:$A$2344,'Cleaned - Hospitalisation Detai'!$F$2:$F$2344,0)</f>
        <v>10338.93</v>
      </c>
      <c r="N1094" s="19" t="str">
        <f>_xlfn.XLOOKUP($A1094,'Cleaned - Hospitalisation Detai'!$A$2:$A$2344,'Cleaned - Hospitalisation Detai'!$G$2:$G$2344,0)</f>
        <v>tier - 3</v>
      </c>
      <c r="O1094" s="19" t="str">
        <f>_xlfn.XLOOKUP($A1094,'Cleaned - Hospitalisation Detai'!$A$2:$A$2344,'Cleaned - Hospitalisation Detai'!$H$2:$H$2344,0)</f>
        <v>tier - 1</v>
      </c>
      <c r="P1094" s="19" t="str">
        <f>_xlfn.XLOOKUP($A1094,'Cleaned - Hospitalisation Detai'!$A$2:$A$2344,'Cleaned - Hospitalisation Detai'!$I$2:$I$2344,0)</f>
        <v>R1013</v>
      </c>
      <c r="Q1094" s="20">
        <f>_xlfn.XLOOKUP($A1094,'Cleaned - Hospitalisation Detai'!$A$2:$A$2344,'Cleaned - Hospitalisation Detai'!$K$2:$K$2344,0)</f>
        <v>54</v>
      </c>
    </row>
    <row r="1095" spans="1:17" ht="15.6" x14ac:dyDescent="0.3">
      <c r="A1095" s="10" t="s">
        <v>1277</v>
      </c>
      <c r="B1095" s="11" t="str">
        <f>_xlfn.XLOOKUP(A1095,'Cleaned - Customer Names '!$A$2:$A$2336,'Cleaned - Customer Names '!$C$2:$C$2336,0)</f>
        <v>Matthew J</v>
      </c>
      <c r="C1095" s="11">
        <f>_xlfn.XLOOKUP($A1095,'Cleaned - Medical Examinations'!$A$2:$A$2336,'Cleaned - Medical Examinations'!$B$2:$B$2336,0)</f>
        <v>31.54</v>
      </c>
      <c r="D1095" s="11">
        <f>_xlfn.XLOOKUP($A1095,'Cleaned - Medical Examinations'!$A$2:$A$2336,'Cleaned - Medical Examinations'!$C$2:$C$2336,0)</f>
        <v>4.4400000000000004</v>
      </c>
      <c r="E1095" s="11" t="str">
        <f>_xlfn.XLOOKUP($A1095,'Cleaned - Medical Examinations'!$A$2:$A$2336,'Cleaned - Medical Examinations'!$D$2:$D$2336,0)</f>
        <v>No</v>
      </c>
      <c r="F1095" s="11" t="str">
        <f>_xlfn.XLOOKUP($A1095,'Cleaned - Medical Examinations'!$A$2:$A$2336,'Cleaned - Medical Examinations'!$E$2:$E$2336,0)</f>
        <v>No</v>
      </c>
      <c r="G1095" s="11" t="str">
        <f>_xlfn.XLOOKUP($A1095,'Cleaned - Medical Examinations'!$A$2:$A$2336,'Cleaned - Medical Examinations'!$F$2:$F$2336,0)</f>
        <v>No</v>
      </c>
      <c r="H1095" s="11">
        <f>_xlfn.XLOOKUP($A1095,'Cleaned - Medical Examinations'!$A$2:$A$2336,'Cleaned - Medical Examinations'!$G$2:$G$2336,0)</f>
        <v>0</v>
      </c>
      <c r="I1095" s="11" t="str">
        <f>_xlfn.XLOOKUP($A1095,'Cleaned - Medical Examinations'!$A$2:$A$2336,'Cleaned - Medical Examinations'!$H$2:$H$2336,0)</f>
        <v>No</v>
      </c>
      <c r="J1095" s="11" t="str">
        <f>_xlfn.XLOOKUP($A1095,'Cleaned - Medical Examinations'!$A$2:$A$2336,'Cleaned - Medical Examinations'!$I$2:$I$2336,0)</f>
        <v>Obesity</v>
      </c>
      <c r="K1095" s="11" t="str">
        <f t="shared" si="17"/>
        <v>Non-Diabetic</v>
      </c>
      <c r="L1095" s="14">
        <f>_xlfn.XLOOKUP($A1095,'Cleaned - Hospitalisation Detai'!$A$2:$A$2344,'Cleaned - Hospitalisation Detai'!$J$2:$J$2344,0)</f>
        <v>30153</v>
      </c>
      <c r="M1095" s="19">
        <f>_xlfn.XLOOKUP($A1095,'Cleaned - Hospitalisation Detai'!$A$2:$A$2344,'Cleaned - Hospitalisation Detai'!$F$2:$F$2344,0)</f>
        <v>10329.06</v>
      </c>
      <c r="N1095" s="19" t="str">
        <f>_xlfn.XLOOKUP($A1095,'Cleaned - Hospitalisation Detai'!$A$2:$A$2344,'Cleaned - Hospitalisation Detai'!$G$2:$G$2344,0)</f>
        <v>tier - 3</v>
      </c>
      <c r="O1095" s="19" t="str">
        <f>_xlfn.XLOOKUP($A1095,'Cleaned - Hospitalisation Detai'!$A$2:$A$2344,'Cleaned - Hospitalisation Detai'!$H$2:$H$2344,0)</f>
        <v>tier - 1</v>
      </c>
      <c r="P1095" s="19" t="str">
        <f>_xlfn.XLOOKUP($A1095,'Cleaned - Hospitalisation Detai'!$A$2:$A$2344,'Cleaned - Hospitalisation Detai'!$I$2:$I$2344,0)</f>
        <v>R1021</v>
      </c>
      <c r="Q1095" s="20">
        <f>_xlfn.XLOOKUP($A1095,'Cleaned - Hospitalisation Detai'!$A$2:$A$2344,'Cleaned - Hospitalisation Detai'!$K$2:$K$2344,0)</f>
        <v>40</v>
      </c>
    </row>
    <row r="1096" spans="1:17" ht="15.6" x14ac:dyDescent="0.3">
      <c r="A1096" s="10" t="s">
        <v>1276</v>
      </c>
      <c r="B1096" s="11" t="str">
        <f>_xlfn.XLOOKUP(A1096,'Cleaned - Customer Names '!$A$2:$A$2336,'Cleaned - Customer Names '!$C$2:$C$2336,0)</f>
        <v>Matthew</v>
      </c>
      <c r="C1096" s="11">
        <f>_xlfn.XLOOKUP($A1096,'Cleaned - Medical Examinations'!$A$2:$A$2336,'Cleaned - Medical Examinations'!$B$2:$B$2336,0)</f>
        <v>38.6</v>
      </c>
      <c r="D1096" s="11">
        <f>_xlfn.XLOOKUP($A1096,'Cleaned - Medical Examinations'!$A$2:$A$2336,'Cleaned - Medical Examinations'!$C$2:$C$2336,0)</f>
        <v>7.19</v>
      </c>
      <c r="E1096" s="11" t="str">
        <f>_xlfn.XLOOKUP($A1096,'Cleaned - Medical Examinations'!$A$2:$A$2336,'Cleaned - Medical Examinations'!$D$2:$D$2336,0)</f>
        <v>Yes</v>
      </c>
      <c r="F1096" s="11" t="str">
        <f>_xlfn.XLOOKUP($A1096,'Cleaned - Medical Examinations'!$A$2:$A$2336,'Cleaned - Medical Examinations'!$E$2:$E$2336,0)</f>
        <v>No</v>
      </c>
      <c r="G1096" s="11" t="str">
        <f>_xlfn.XLOOKUP($A1096,'Cleaned - Medical Examinations'!$A$2:$A$2336,'Cleaned - Medical Examinations'!$F$2:$F$2336,0)</f>
        <v>No</v>
      </c>
      <c r="H1096" s="11">
        <f>_xlfn.XLOOKUP($A1096,'Cleaned - Medical Examinations'!$A$2:$A$2336,'Cleaned - Medical Examinations'!$G$2:$G$2336,0)</f>
        <v>2</v>
      </c>
      <c r="I1096" s="11" t="str">
        <f>_xlfn.XLOOKUP($A1096,'Cleaned - Medical Examinations'!$A$2:$A$2336,'Cleaned - Medical Examinations'!$H$2:$H$2336,0)</f>
        <v>No</v>
      </c>
      <c r="J1096" s="11" t="str">
        <f>_xlfn.XLOOKUP($A1096,'Cleaned - Medical Examinations'!$A$2:$A$2336,'Cleaned - Medical Examinations'!$I$2:$I$2336,0)</f>
        <v>Obesity</v>
      </c>
      <c r="K1096" s="11" t="str">
        <f t="shared" si="17"/>
        <v>Diabetic</v>
      </c>
      <c r="L1096" s="14">
        <f>_xlfn.XLOOKUP($A1096,'Cleaned - Hospitalisation Detai'!$A$2:$A$2344,'Cleaned - Hospitalisation Detai'!$J$2:$J$2344,0)</f>
        <v>25903</v>
      </c>
      <c r="M1096" s="19">
        <f>_xlfn.XLOOKUP($A1096,'Cleaned - Hospitalisation Detai'!$A$2:$A$2344,'Cleaned - Hospitalisation Detai'!$F$2:$F$2344,0)</f>
        <v>10325.209999999999</v>
      </c>
      <c r="N1096" s="19" t="str">
        <f>_xlfn.XLOOKUP($A1096,'Cleaned - Hospitalisation Detai'!$A$2:$A$2344,'Cleaned - Hospitalisation Detai'!$G$2:$G$2344,0)</f>
        <v>tier - 3</v>
      </c>
      <c r="O1096" s="19" t="str">
        <f>_xlfn.XLOOKUP($A1096,'Cleaned - Hospitalisation Detai'!$A$2:$A$2344,'Cleaned - Hospitalisation Detai'!$H$2:$H$2344,0)</f>
        <v>tier - 3</v>
      </c>
      <c r="P1096" s="19" t="str">
        <f>_xlfn.XLOOKUP($A1096,'Cleaned - Hospitalisation Detai'!$A$2:$A$2344,'Cleaned - Hospitalisation Detai'!$I$2:$I$2344,0)</f>
        <v>R1011</v>
      </c>
      <c r="Q1096" s="20">
        <f>_xlfn.XLOOKUP($A1096,'Cleaned - Hospitalisation Detai'!$A$2:$A$2344,'Cleaned - Hospitalisation Detai'!$K$2:$K$2344,0)</f>
        <v>52</v>
      </c>
    </row>
    <row r="1097" spans="1:17" ht="15.6" x14ac:dyDescent="0.3">
      <c r="A1097" s="10" t="s">
        <v>1275</v>
      </c>
      <c r="B1097" s="11" t="str">
        <f>_xlfn.XLOOKUP(A1097,'Cleaned - Customer Names '!$A$2:$A$2336,'Cleaned - Customer Names '!$C$2:$C$2336,0)</f>
        <v>Maria</v>
      </c>
      <c r="C1097" s="11">
        <f>_xlfn.XLOOKUP($A1097,'Cleaned - Medical Examinations'!$A$2:$A$2336,'Cleaned - Medical Examinations'!$B$2:$B$2336,0)</f>
        <v>37.950000000000003</v>
      </c>
      <c r="D1097" s="11">
        <f>_xlfn.XLOOKUP($A1097,'Cleaned - Medical Examinations'!$A$2:$A$2336,'Cleaned - Medical Examinations'!$C$2:$C$2336,0)</f>
        <v>6.06</v>
      </c>
      <c r="E1097" s="11" t="str">
        <f>_xlfn.XLOOKUP($A1097,'Cleaned - Medical Examinations'!$A$2:$A$2336,'Cleaned - Medical Examinations'!$D$2:$D$2336,0)</f>
        <v>No</v>
      </c>
      <c r="F1097" s="11" t="str">
        <f>_xlfn.XLOOKUP($A1097,'Cleaned - Medical Examinations'!$A$2:$A$2336,'Cleaned - Medical Examinations'!$E$2:$E$2336,0)</f>
        <v>No</v>
      </c>
      <c r="G1097" s="11" t="str">
        <f>_xlfn.XLOOKUP($A1097,'Cleaned - Medical Examinations'!$A$2:$A$2336,'Cleaned - Medical Examinations'!$F$2:$F$2336,0)</f>
        <v>No</v>
      </c>
      <c r="H1097" s="11">
        <f>_xlfn.XLOOKUP($A1097,'Cleaned - Medical Examinations'!$A$2:$A$2336,'Cleaned - Medical Examinations'!$G$2:$G$2336,0)</f>
        <v>0</v>
      </c>
      <c r="I1097" s="11" t="str">
        <f>_xlfn.XLOOKUP($A1097,'Cleaned - Medical Examinations'!$A$2:$A$2336,'Cleaned - Medical Examinations'!$H$2:$H$2336,0)</f>
        <v>No</v>
      </c>
      <c r="J1097" s="11" t="str">
        <f>_xlfn.XLOOKUP($A1097,'Cleaned - Medical Examinations'!$A$2:$A$2336,'Cleaned - Medical Examinations'!$I$2:$I$2336,0)</f>
        <v>Obesity</v>
      </c>
      <c r="K1097" s="11" t="str">
        <f t="shared" si="17"/>
        <v>Non-Diabetic</v>
      </c>
      <c r="L1097" s="14">
        <f>_xlfn.XLOOKUP($A1097,'Cleaned - Hospitalisation Detai'!$A$2:$A$2344,'Cleaned - Hospitalisation Detai'!$J$2:$J$2344,0)</f>
        <v>33471</v>
      </c>
      <c r="M1097" s="19">
        <f>_xlfn.XLOOKUP($A1097,'Cleaned - Hospitalisation Detai'!$A$2:$A$2344,'Cleaned - Hospitalisation Detai'!$F$2:$F$2344,0)</f>
        <v>10322.9</v>
      </c>
      <c r="N1097" s="19" t="str">
        <f>_xlfn.XLOOKUP($A1097,'Cleaned - Hospitalisation Detai'!$A$2:$A$2344,'Cleaned - Hospitalisation Detai'!$G$2:$G$2344,0)</f>
        <v>tier - 3</v>
      </c>
      <c r="O1097" s="19" t="str">
        <f>_xlfn.XLOOKUP($A1097,'Cleaned - Hospitalisation Detai'!$A$2:$A$2344,'Cleaned - Hospitalisation Detai'!$H$2:$H$2344,0)</f>
        <v>tier - 1</v>
      </c>
      <c r="P1097" s="19" t="str">
        <f>_xlfn.XLOOKUP($A1097,'Cleaned - Hospitalisation Detai'!$A$2:$A$2344,'Cleaned - Hospitalisation Detai'!$I$2:$I$2344,0)</f>
        <v>R1026</v>
      </c>
      <c r="Q1097" s="20">
        <f>_xlfn.XLOOKUP($A1097,'Cleaned - Hospitalisation Detai'!$A$2:$A$2344,'Cleaned - Hospitalisation Detai'!$K$2:$K$2344,0)</f>
        <v>31</v>
      </c>
    </row>
    <row r="1098" spans="1:17" ht="15.6" x14ac:dyDescent="0.3">
      <c r="A1098" s="10" t="s">
        <v>1274</v>
      </c>
      <c r="B1098" s="11" t="str">
        <f>_xlfn.XLOOKUP(A1098,'Cleaned - Customer Names '!$A$2:$A$2336,'Cleaned - Customer Names '!$C$2:$C$2336,0)</f>
        <v>Stephanie D</v>
      </c>
      <c r="C1098" s="11">
        <f>_xlfn.XLOOKUP($A1098,'Cleaned - Medical Examinations'!$A$2:$A$2336,'Cleaned - Medical Examinations'!$B$2:$B$2336,0)</f>
        <v>38.97</v>
      </c>
      <c r="D1098" s="11">
        <f>_xlfn.XLOOKUP($A1098,'Cleaned - Medical Examinations'!$A$2:$A$2336,'Cleaned - Medical Examinations'!$C$2:$C$2336,0)</f>
        <v>5.12</v>
      </c>
      <c r="E1098" s="11" t="str">
        <f>_xlfn.XLOOKUP($A1098,'Cleaned - Medical Examinations'!$A$2:$A$2336,'Cleaned - Medical Examinations'!$D$2:$D$2336,0)</f>
        <v>No</v>
      </c>
      <c r="F1098" s="11" t="str">
        <f>_xlfn.XLOOKUP($A1098,'Cleaned - Medical Examinations'!$A$2:$A$2336,'Cleaned - Medical Examinations'!$E$2:$E$2336,0)</f>
        <v>No</v>
      </c>
      <c r="G1098" s="11" t="str">
        <f>_xlfn.XLOOKUP($A1098,'Cleaned - Medical Examinations'!$A$2:$A$2336,'Cleaned - Medical Examinations'!$F$2:$F$2336,0)</f>
        <v>No</v>
      </c>
      <c r="H1098" s="11">
        <f>_xlfn.XLOOKUP($A1098,'Cleaned - Medical Examinations'!$A$2:$A$2336,'Cleaned - Medical Examinations'!$G$2:$G$2336,0)</f>
        <v>0</v>
      </c>
      <c r="I1098" s="11" t="str">
        <f>_xlfn.XLOOKUP($A1098,'Cleaned - Medical Examinations'!$A$2:$A$2336,'Cleaned - Medical Examinations'!$H$2:$H$2336,0)</f>
        <v>No</v>
      </c>
      <c r="J1098" s="11" t="str">
        <f>_xlfn.XLOOKUP($A1098,'Cleaned - Medical Examinations'!$A$2:$A$2336,'Cleaned - Medical Examinations'!$I$2:$I$2336,0)</f>
        <v>Obesity</v>
      </c>
      <c r="K1098" s="11" t="str">
        <f t="shared" si="17"/>
        <v>Non-Diabetic</v>
      </c>
      <c r="L1098" s="14">
        <f>_xlfn.XLOOKUP($A1098,'Cleaned - Hospitalisation Detai'!$A$2:$A$2344,'Cleaned - Hospitalisation Detai'!$J$2:$J$2344,0)</f>
        <v>33559</v>
      </c>
      <c r="M1098" s="19">
        <f>_xlfn.XLOOKUP($A1098,'Cleaned - Hospitalisation Detai'!$A$2:$A$2344,'Cleaned - Hospitalisation Detai'!$F$2:$F$2344,0)</f>
        <v>10315.91</v>
      </c>
      <c r="N1098" s="19" t="str">
        <f>_xlfn.XLOOKUP($A1098,'Cleaned - Hospitalisation Detai'!$A$2:$A$2344,'Cleaned - Hospitalisation Detai'!$G$2:$G$2344,0)</f>
        <v>tier - 3</v>
      </c>
      <c r="O1098" s="19" t="str">
        <f>_xlfn.XLOOKUP($A1098,'Cleaned - Hospitalisation Detai'!$A$2:$A$2344,'Cleaned - Hospitalisation Detai'!$H$2:$H$2344,0)</f>
        <v>tier - 2</v>
      </c>
      <c r="P1098" s="19" t="str">
        <f>_xlfn.XLOOKUP($A1098,'Cleaned - Hospitalisation Detai'!$A$2:$A$2344,'Cleaned - Hospitalisation Detai'!$I$2:$I$2344,0)</f>
        <v>R1012</v>
      </c>
      <c r="Q1098" s="20">
        <f>_xlfn.XLOOKUP($A1098,'Cleaned - Hospitalisation Detai'!$A$2:$A$2344,'Cleaned - Hospitalisation Detai'!$K$2:$K$2344,0)</f>
        <v>31</v>
      </c>
    </row>
    <row r="1099" spans="1:17" ht="15.6" x14ac:dyDescent="0.3">
      <c r="A1099" s="10" t="s">
        <v>1273</v>
      </c>
      <c r="B1099" s="11" t="str">
        <f>_xlfn.XLOOKUP(A1099,'Cleaned - Customer Names '!$A$2:$A$2336,'Cleaned - Customer Names '!$C$2:$C$2336,0)</f>
        <v>Tiffany</v>
      </c>
      <c r="C1099" s="11">
        <f>_xlfn.XLOOKUP($A1099,'Cleaned - Medical Examinations'!$A$2:$A$2336,'Cleaned - Medical Examinations'!$B$2:$B$2336,0)</f>
        <v>21.2</v>
      </c>
      <c r="D1099" s="11">
        <f>_xlfn.XLOOKUP($A1099,'Cleaned - Medical Examinations'!$A$2:$A$2336,'Cleaned - Medical Examinations'!$C$2:$C$2336,0)</f>
        <v>10.72</v>
      </c>
      <c r="E1099" s="11" t="str">
        <f>_xlfn.XLOOKUP($A1099,'Cleaned - Medical Examinations'!$A$2:$A$2336,'Cleaned - Medical Examinations'!$D$2:$D$2336,0)</f>
        <v>No</v>
      </c>
      <c r="F1099" s="11" t="str">
        <f>_xlfn.XLOOKUP($A1099,'Cleaned - Medical Examinations'!$A$2:$A$2336,'Cleaned - Medical Examinations'!$E$2:$E$2336,0)</f>
        <v>No</v>
      </c>
      <c r="G1099" s="11" t="str">
        <f>_xlfn.XLOOKUP($A1099,'Cleaned - Medical Examinations'!$A$2:$A$2336,'Cleaned - Medical Examinations'!$F$2:$F$2336,0)</f>
        <v>No</v>
      </c>
      <c r="H1099" s="11">
        <f>_xlfn.XLOOKUP($A1099,'Cleaned - Medical Examinations'!$A$2:$A$2336,'Cleaned - Medical Examinations'!$G$2:$G$2336,0)</f>
        <v>0</v>
      </c>
      <c r="I1099" s="11" t="str">
        <f>_xlfn.XLOOKUP($A1099,'Cleaned - Medical Examinations'!$A$2:$A$2336,'Cleaned - Medical Examinations'!$H$2:$H$2336,0)</f>
        <v>No</v>
      </c>
      <c r="J1099" s="11" t="str">
        <f>_xlfn.XLOOKUP($A1099,'Cleaned - Medical Examinations'!$A$2:$A$2336,'Cleaned - Medical Examinations'!$I$2:$I$2336,0)</f>
        <v>Normal Weight</v>
      </c>
      <c r="K1099" s="11" t="str">
        <f t="shared" si="17"/>
        <v>Diabetic</v>
      </c>
      <c r="L1099" s="14">
        <f>_xlfn.XLOOKUP($A1099,'Cleaned - Hospitalisation Detai'!$A$2:$A$2344,'Cleaned - Hospitalisation Detai'!$J$2:$J$2344,0)</f>
        <v>22839</v>
      </c>
      <c r="M1099" s="19">
        <f>_xlfn.XLOOKUP($A1099,'Cleaned - Hospitalisation Detai'!$A$2:$A$2344,'Cleaned - Hospitalisation Detai'!$F$2:$F$2344,0)</f>
        <v>10310.780000000001</v>
      </c>
      <c r="N1099" s="19" t="str">
        <f>_xlfn.XLOOKUP($A1099,'Cleaned - Hospitalisation Detai'!$A$2:$A$2344,'Cleaned - Hospitalisation Detai'!$G$2:$G$2344,0)</f>
        <v>tier - 3</v>
      </c>
      <c r="O1099" s="19" t="str">
        <f>_xlfn.XLOOKUP($A1099,'Cleaned - Hospitalisation Detai'!$A$2:$A$2344,'Cleaned - Hospitalisation Detai'!$H$2:$H$2344,0)</f>
        <v>tier - 3</v>
      </c>
      <c r="P1099" s="19" t="str">
        <f>_xlfn.XLOOKUP($A1099,'Cleaned - Hospitalisation Detai'!$A$2:$A$2344,'Cleaned - Hospitalisation Detai'!$I$2:$I$2344,0)</f>
        <v>R1012</v>
      </c>
      <c r="Q1099" s="20">
        <f>_xlfn.XLOOKUP($A1099,'Cleaned - Hospitalisation Detai'!$A$2:$A$2344,'Cleaned - Hospitalisation Detai'!$K$2:$K$2344,0)</f>
        <v>60</v>
      </c>
    </row>
    <row r="1100" spans="1:17" ht="15.6" x14ac:dyDescent="0.3">
      <c r="A1100" s="10" t="s">
        <v>1272</v>
      </c>
      <c r="B1100" s="11" t="str">
        <f>_xlfn.XLOOKUP(A1100,'Cleaned - Customer Names '!$A$2:$A$2336,'Cleaned - Customer Names '!$C$2:$C$2336,0)</f>
        <v>Sara M.</v>
      </c>
      <c r="C1100" s="11">
        <f>_xlfn.XLOOKUP($A1100,'Cleaned - Medical Examinations'!$A$2:$A$2336,'Cleaned - Medical Examinations'!$B$2:$B$2336,0)</f>
        <v>23.96</v>
      </c>
      <c r="D1100" s="11">
        <f>_xlfn.XLOOKUP($A1100,'Cleaned - Medical Examinations'!$A$2:$A$2336,'Cleaned - Medical Examinations'!$C$2:$C$2336,0)</f>
        <v>9.58</v>
      </c>
      <c r="E1100" s="11" t="str">
        <f>_xlfn.XLOOKUP($A1100,'Cleaned - Medical Examinations'!$A$2:$A$2336,'Cleaned - Medical Examinations'!$D$2:$D$2336,0)</f>
        <v>Yes</v>
      </c>
      <c r="F1100" s="11" t="str">
        <f>_xlfn.XLOOKUP($A1100,'Cleaned - Medical Examinations'!$A$2:$A$2336,'Cleaned - Medical Examinations'!$E$2:$E$2336,0)</f>
        <v>No</v>
      </c>
      <c r="G1100" s="11" t="str">
        <f>_xlfn.XLOOKUP($A1100,'Cleaned - Medical Examinations'!$A$2:$A$2336,'Cleaned - Medical Examinations'!$F$2:$F$2336,0)</f>
        <v>Yes</v>
      </c>
      <c r="H1100" s="11">
        <f>_xlfn.XLOOKUP($A1100,'Cleaned - Medical Examinations'!$A$2:$A$2336,'Cleaned - Medical Examinations'!$G$2:$G$2336,0)</f>
        <v>1</v>
      </c>
      <c r="I1100" s="11" t="str">
        <f>_xlfn.XLOOKUP($A1100,'Cleaned - Medical Examinations'!$A$2:$A$2336,'Cleaned - Medical Examinations'!$H$2:$H$2336,0)</f>
        <v>No</v>
      </c>
      <c r="J1100" s="11" t="str">
        <f>_xlfn.XLOOKUP($A1100,'Cleaned - Medical Examinations'!$A$2:$A$2336,'Cleaned - Medical Examinations'!$I$2:$I$2336,0)</f>
        <v>Normal Weight</v>
      </c>
      <c r="K1100" s="11" t="str">
        <f t="shared" si="17"/>
        <v>Diabetic</v>
      </c>
      <c r="L1100" s="14">
        <f>_xlfn.XLOOKUP($A1100,'Cleaned - Hospitalisation Detai'!$A$2:$A$2344,'Cleaned - Hospitalisation Detai'!$J$2:$J$2344,0)</f>
        <v>23278</v>
      </c>
      <c r="M1100" s="19">
        <f>_xlfn.XLOOKUP($A1100,'Cleaned - Hospitalisation Detai'!$A$2:$A$2344,'Cleaned - Hospitalisation Detai'!$F$2:$F$2344,0)</f>
        <v>10308.040000000001</v>
      </c>
      <c r="N1100" s="19" t="str">
        <f>_xlfn.XLOOKUP($A1100,'Cleaned - Hospitalisation Detai'!$A$2:$A$2344,'Cleaned - Hospitalisation Detai'!$G$2:$G$2344,0)</f>
        <v>tier - 3</v>
      </c>
      <c r="O1100" s="19" t="str">
        <f>_xlfn.XLOOKUP($A1100,'Cleaned - Hospitalisation Detai'!$A$2:$A$2344,'Cleaned - Hospitalisation Detai'!$H$2:$H$2344,0)</f>
        <v>tier - 1</v>
      </c>
      <c r="P1100" s="19" t="str">
        <f>_xlfn.XLOOKUP($A1100,'Cleaned - Hospitalisation Detai'!$A$2:$A$2344,'Cleaned - Hospitalisation Detai'!$I$2:$I$2344,0)</f>
        <v>R1013</v>
      </c>
      <c r="Q1100" s="20">
        <f>_xlfn.XLOOKUP($A1100,'Cleaned - Hospitalisation Detai'!$A$2:$A$2344,'Cleaned - Hospitalisation Detai'!$K$2:$K$2344,0)</f>
        <v>59</v>
      </c>
    </row>
    <row r="1101" spans="1:17" ht="15.6" x14ac:dyDescent="0.3">
      <c r="A1101" s="10" t="s">
        <v>1271</v>
      </c>
      <c r="B1101" s="11" t="str">
        <f>_xlfn.XLOOKUP(A1101,'Cleaned - Customer Names '!$A$2:$A$2336,'Cleaned - Customer Names '!$C$2:$C$2336,0)</f>
        <v>Scott A.</v>
      </c>
      <c r="C1101" s="11">
        <f>_xlfn.XLOOKUP($A1101,'Cleaned - Medical Examinations'!$A$2:$A$2336,'Cleaned - Medical Examinations'!$B$2:$B$2336,0)</f>
        <v>35.93</v>
      </c>
      <c r="D1101" s="11">
        <f>_xlfn.XLOOKUP($A1101,'Cleaned - Medical Examinations'!$A$2:$A$2336,'Cleaned - Medical Examinations'!$C$2:$C$2336,0)</f>
        <v>6.4</v>
      </c>
      <c r="E1101" s="11" t="str">
        <f>_xlfn.XLOOKUP($A1101,'Cleaned - Medical Examinations'!$A$2:$A$2336,'Cleaned - Medical Examinations'!$D$2:$D$2336,0)</f>
        <v>Yes</v>
      </c>
      <c r="F1101" s="11" t="str">
        <f>_xlfn.XLOOKUP($A1101,'Cleaned - Medical Examinations'!$A$2:$A$2336,'Cleaned - Medical Examinations'!$E$2:$E$2336,0)</f>
        <v>No</v>
      </c>
      <c r="G1101" s="11" t="str">
        <f>_xlfn.XLOOKUP($A1101,'Cleaned - Medical Examinations'!$A$2:$A$2336,'Cleaned - Medical Examinations'!$F$2:$F$2336,0)</f>
        <v>No</v>
      </c>
      <c r="H1101" s="11">
        <f>_xlfn.XLOOKUP($A1101,'Cleaned - Medical Examinations'!$A$2:$A$2336,'Cleaned - Medical Examinations'!$G$2:$G$2336,0)</f>
        <v>1</v>
      </c>
      <c r="I1101" s="11" t="str">
        <f>_xlfn.XLOOKUP($A1101,'Cleaned - Medical Examinations'!$A$2:$A$2336,'Cleaned - Medical Examinations'!$H$2:$H$2336,0)</f>
        <v>No</v>
      </c>
      <c r="J1101" s="11" t="str">
        <f>_xlfn.XLOOKUP($A1101,'Cleaned - Medical Examinations'!$A$2:$A$2336,'Cleaned - Medical Examinations'!$I$2:$I$2336,0)</f>
        <v>Obesity</v>
      </c>
      <c r="K1101" s="11" t="str">
        <f t="shared" si="17"/>
        <v>Non-Diabetic</v>
      </c>
      <c r="L1101" s="14">
        <f>_xlfn.XLOOKUP($A1101,'Cleaned - Hospitalisation Detai'!$A$2:$A$2344,'Cleaned - Hospitalisation Detai'!$J$2:$J$2344,0)</f>
        <v>32400</v>
      </c>
      <c r="M1101" s="19">
        <f>_xlfn.XLOOKUP($A1101,'Cleaned - Hospitalisation Detai'!$A$2:$A$2344,'Cleaned - Hospitalisation Detai'!$F$2:$F$2344,0)</f>
        <v>10276.99</v>
      </c>
      <c r="N1101" s="19" t="str">
        <f>_xlfn.XLOOKUP($A1101,'Cleaned - Hospitalisation Detai'!$A$2:$A$2344,'Cleaned - Hospitalisation Detai'!$G$2:$G$2344,0)</f>
        <v>tier - 3</v>
      </c>
      <c r="O1101" s="19" t="str">
        <f>_xlfn.XLOOKUP($A1101,'Cleaned - Hospitalisation Detai'!$A$2:$A$2344,'Cleaned - Hospitalisation Detai'!$H$2:$H$2344,0)</f>
        <v>tier - 1</v>
      </c>
      <c r="P1101" s="19" t="str">
        <f>_xlfn.XLOOKUP($A1101,'Cleaned - Hospitalisation Detai'!$A$2:$A$2344,'Cleaned - Hospitalisation Detai'!$I$2:$I$2344,0)</f>
        <v>R1021</v>
      </c>
      <c r="Q1101" s="20">
        <f>_xlfn.XLOOKUP($A1101,'Cleaned - Hospitalisation Detai'!$A$2:$A$2344,'Cleaned - Hospitalisation Detai'!$K$2:$K$2344,0)</f>
        <v>34</v>
      </c>
    </row>
    <row r="1102" spans="1:17" ht="15.6" x14ac:dyDescent="0.3">
      <c r="A1102" s="10" t="s">
        <v>1270</v>
      </c>
      <c r="B1102" s="11" t="str">
        <f>_xlfn.XLOOKUP(A1102,'Cleaned - Customer Names '!$A$2:$A$2336,'Cleaned - Customer Names '!$C$2:$C$2336,0)</f>
        <v>Lauren</v>
      </c>
      <c r="C1102" s="11">
        <f>_xlfn.XLOOKUP($A1102,'Cleaned - Medical Examinations'!$A$2:$A$2336,'Cleaned - Medical Examinations'!$B$2:$B$2336,0)</f>
        <v>26.11</v>
      </c>
      <c r="D1102" s="11">
        <f>_xlfn.XLOOKUP($A1102,'Cleaned - Medical Examinations'!$A$2:$A$2336,'Cleaned - Medical Examinations'!$C$2:$C$2336,0)</f>
        <v>6.8</v>
      </c>
      <c r="E1102" s="11" t="str">
        <f>_xlfn.XLOOKUP($A1102,'Cleaned - Medical Examinations'!$A$2:$A$2336,'Cleaned - Medical Examinations'!$D$2:$D$2336,0)</f>
        <v>Yes</v>
      </c>
      <c r="F1102" s="11" t="str">
        <f>_xlfn.XLOOKUP($A1102,'Cleaned - Medical Examinations'!$A$2:$A$2336,'Cleaned - Medical Examinations'!$E$2:$E$2336,0)</f>
        <v>No</v>
      </c>
      <c r="G1102" s="11" t="str">
        <f>_xlfn.XLOOKUP($A1102,'Cleaned - Medical Examinations'!$A$2:$A$2336,'Cleaned - Medical Examinations'!$F$2:$F$2336,0)</f>
        <v>No</v>
      </c>
      <c r="H1102" s="11">
        <f>_xlfn.XLOOKUP($A1102,'Cleaned - Medical Examinations'!$A$2:$A$2336,'Cleaned - Medical Examinations'!$G$2:$G$2336,0)</f>
        <v>2</v>
      </c>
      <c r="I1102" s="11" t="str">
        <f>_xlfn.XLOOKUP($A1102,'Cleaned - Medical Examinations'!$A$2:$A$2336,'Cleaned - Medical Examinations'!$H$2:$H$2336,0)</f>
        <v>No</v>
      </c>
      <c r="J1102" s="11" t="str">
        <f>_xlfn.XLOOKUP($A1102,'Cleaned - Medical Examinations'!$A$2:$A$2336,'Cleaned - Medical Examinations'!$I$2:$I$2336,0)</f>
        <v>Overweight</v>
      </c>
      <c r="K1102" s="11" t="str">
        <f t="shared" si="17"/>
        <v>Diabetic</v>
      </c>
      <c r="L1102" s="14">
        <f>_xlfn.XLOOKUP($A1102,'Cleaned - Hospitalisation Detai'!$A$2:$A$2344,'Cleaned - Hospitalisation Detai'!$J$2:$J$2344,0)</f>
        <v>25740</v>
      </c>
      <c r="M1102" s="19">
        <f>_xlfn.XLOOKUP($A1102,'Cleaned - Hospitalisation Detai'!$A$2:$A$2344,'Cleaned - Hospitalisation Detai'!$F$2:$F$2344,0)</f>
        <v>10274.33</v>
      </c>
      <c r="N1102" s="19" t="str">
        <f>_xlfn.XLOOKUP($A1102,'Cleaned - Hospitalisation Detai'!$A$2:$A$2344,'Cleaned - Hospitalisation Detai'!$G$2:$G$2344,0)</f>
        <v>tier - 3</v>
      </c>
      <c r="O1102" s="19" t="str">
        <f>_xlfn.XLOOKUP($A1102,'Cleaned - Hospitalisation Detai'!$A$2:$A$2344,'Cleaned - Hospitalisation Detai'!$H$2:$H$2344,0)</f>
        <v>tier - 1</v>
      </c>
      <c r="P1102" s="19" t="str">
        <f>_xlfn.XLOOKUP($A1102,'Cleaned - Hospitalisation Detai'!$A$2:$A$2344,'Cleaned - Hospitalisation Detai'!$I$2:$I$2344,0)</f>
        <v>R1024</v>
      </c>
      <c r="Q1102" s="20">
        <f>_xlfn.XLOOKUP($A1102,'Cleaned - Hospitalisation Detai'!$A$2:$A$2344,'Cleaned - Hospitalisation Detai'!$K$2:$K$2344,0)</f>
        <v>52</v>
      </c>
    </row>
    <row r="1103" spans="1:17" ht="15.6" x14ac:dyDescent="0.3">
      <c r="A1103" s="10" t="s">
        <v>1269</v>
      </c>
      <c r="B1103" s="11" t="str">
        <f>_xlfn.XLOOKUP(A1103,'Cleaned - Customer Names '!$A$2:$A$2336,'Cleaned - Customer Names '!$C$2:$C$2336,0)</f>
        <v>Scott</v>
      </c>
      <c r="C1103" s="11">
        <f>_xlfn.XLOOKUP($A1103,'Cleaned - Medical Examinations'!$A$2:$A$2336,'Cleaned - Medical Examinations'!$B$2:$B$2336,0)</f>
        <v>32.299999999999997</v>
      </c>
      <c r="D1103" s="11">
        <f>_xlfn.XLOOKUP($A1103,'Cleaned - Medical Examinations'!$A$2:$A$2336,'Cleaned - Medical Examinations'!$C$2:$C$2336,0)</f>
        <v>9.48</v>
      </c>
      <c r="E1103" s="11" t="str">
        <f>_xlfn.XLOOKUP($A1103,'Cleaned - Medical Examinations'!$A$2:$A$2336,'Cleaned - Medical Examinations'!$D$2:$D$2336,0)</f>
        <v>No</v>
      </c>
      <c r="F1103" s="11" t="str">
        <f>_xlfn.XLOOKUP($A1103,'Cleaned - Medical Examinations'!$A$2:$A$2336,'Cleaned - Medical Examinations'!$E$2:$E$2336,0)</f>
        <v>No</v>
      </c>
      <c r="G1103" s="11" t="str">
        <f>_xlfn.XLOOKUP($A1103,'Cleaned - Medical Examinations'!$A$2:$A$2336,'Cleaned - Medical Examinations'!$F$2:$F$2336,0)</f>
        <v>No</v>
      </c>
      <c r="H1103" s="11">
        <f>_xlfn.XLOOKUP($A1103,'Cleaned - Medical Examinations'!$A$2:$A$2336,'Cleaned - Medical Examinations'!$G$2:$G$2336,0)</f>
        <v>2</v>
      </c>
      <c r="I1103" s="11" t="str">
        <f>_xlfn.XLOOKUP($A1103,'Cleaned - Medical Examinations'!$A$2:$A$2336,'Cleaned - Medical Examinations'!$H$2:$H$2336,0)</f>
        <v>No</v>
      </c>
      <c r="J1103" s="11" t="str">
        <f>_xlfn.XLOOKUP($A1103,'Cleaned - Medical Examinations'!$A$2:$A$2336,'Cleaned - Medical Examinations'!$I$2:$I$2336,0)</f>
        <v>Obesity</v>
      </c>
      <c r="K1103" s="11" t="str">
        <f t="shared" si="17"/>
        <v>Diabetic</v>
      </c>
      <c r="L1103" s="14">
        <f>_xlfn.XLOOKUP($A1103,'Cleaned - Hospitalisation Detai'!$A$2:$A$2344,'Cleaned - Hospitalisation Detai'!$J$2:$J$2344,0)</f>
        <v>26995</v>
      </c>
      <c r="M1103" s="19">
        <f>_xlfn.XLOOKUP($A1103,'Cleaned - Hospitalisation Detai'!$A$2:$A$2344,'Cleaned - Hospitalisation Detai'!$F$2:$F$2344,0)</f>
        <v>10269.459999999999</v>
      </c>
      <c r="N1103" s="19" t="str">
        <f>_xlfn.XLOOKUP($A1103,'Cleaned - Hospitalisation Detai'!$A$2:$A$2344,'Cleaned - Hospitalisation Detai'!$G$2:$G$2344,0)</f>
        <v>tier - 3</v>
      </c>
      <c r="O1103" s="19" t="str">
        <f>_xlfn.XLOOKUP($A1103,'Cleaned - Hospitalisation Detai'!$A$2:$A$2344,'Cleaned - Hospitalisation Detai'!$H$2:$H$2344,0)</f>
        <v>tier - 3</v>
      </c>
      <c r="P1103" s="19" t="str">
        <f>_xlfn.XLOOKUP($A1103,'Cleaned - Hospitalisation Detai'!$A$2:$A$2344,'Cleaned - Hospitalisation Detai'!$I$2:$I$2344,0)</f>
        <v>R1012</v>
      </c>
      <c r="Q1103" s="20">
        <f>_xlfn.XLOOKUP($A1103,'Cleaned - Hospitalisation Detai'!$A$2:$A$2344,'Cleaned - Hospitalisation Detai'!$K$2:$K$2344,0)</f>
        <v>49</v>
      </c>
    </row>
    <row r="1104" spans="1:17" ht="15.6" x14ac:dyDescent="0.3">
      <c r="A1104" s="10" t="s">
        <v>1268</v>
      </c>
      <c r="B1104" s="11" t="str">
        <f>_xlfn.XLOOKUP(A1104,'Cleaned - Customer Names '!$A$2:$A$2336,'Cleaned - Customer Names '!$C$2:$C$2336,0)</f>
        <v>Brian A.</v>
      </c>
      <c r="C1104" s="11">
        <f>_xlfn.XLOOKUP($A1104,'Cleaned - Medical Examinations'!$A$2:$A$2336,'Cleaned - Medical Examinations'!$B$2:$B$2336,0)</f>
        <v>28.69</v>
      </c>
      <c r="D1104" s="11">
        <f>_xlfn.XLOOKUP($A1104,'Cleaned - Medical Examinations'!$A$2:$A$2336,'Cleaned - Medical Examinations'!$C$2:$C$2336,0)</f>
        <v>7.45</v>
      </c>
      <c r="E1104" s="11" t="str">
        <f>_xlfn.XLOOKUP($A1104,'Cleaned - Medical Examinations'!$A$2:$A$2336,'Cleaned - Medical Examinations'!$D$2:$D$2336,0)</f>
        <v>No</v>
      </c>
      <c r="F1104" s="11" t="str">
        <f>_xlfn.XLOOKUP($A1104,'Cleaned - Medical Examinations'!$A$2:$A$2336,'Cleaned - Medical Examinations'!$E$2:$E$2336,0)</f>
        <v>No</v>
      </c>
      <c r="G1104" s="11" t="str">
        <f>_xlfn.XLOOKUP($A1104,'Cleaned - Medical Examinations'!$A$2:$A$2336,'Cleaned - Medical Examinations'!$F$2:$F$2336,0)</f>
        <v>No</v>
      </c>
      <c r="H1104" s="11">
        <f>_xlfn.XLOOKUP($A1104,'Cleaned - Medical Examinations'!$A$2:$A$2336,'Cleaned - Medical Examinations'!$G$2:$G$2336,0)</f>
        <v>2</v>
      </c>
      <c r="I1104" s="11" t="str">
        <f>_xlfn.XLOOKUP($A1104,'Cleaned - Medical Examinations'!$A$2:$A$2336,'Cleaned - Medical Examinations'!$H$2:$H$2336,0)</f>
        <v>No</v>
      </c>
      <c r="J1104" s="11" t="str">
        <f>_xlfn.XLOOKUP($A1104,'Cleaned - Medical Examinations'!$A$2:$A$2336,'Cleaned - Medical Examinations'!$I$2:$I$2336,0)</f>
        <v>Overweight</v>
      </c>
      <c r="K1104" s="11" t="str">
        <f t="shared" si="17"/>
        <v>Diabetic</v>
      </c>
      <c r="L1104" s="14">
        <f>_xlfn.XLOOKUP($A1104,'Cleaned - Hospitalisation Detai'!$A$2:$A$2344,'Cleaned - Hospitalisation Detai'!$J$2:$J$2344,0)</f>
        <v>26912</v>
      </c>
      <c r="M1104" s="19">
        <f>_xlfn.XLOOKUP($A1104,'Cleaned - Hospitalisation Detai'!$A$2:$A$2344,'Cleaned - Hospitalisation Detai'!$F$2:$F$2344,0)</f>
        <v>10264.44</v>
      </c>
      <c r="N1104" s="19" t="str">
        <f>_xlfn.XLOOKUP($A1104,'Cleaned - Hospitalisation Detai'!$A$2:$A$2344,'Cleaned - Hospitalisation Detai'!$G$2:$G$2344,0)</f>
        <v>tier - 3</v>
      </c>
      <c r="O1104" s="19" t="str">
        <f>_xlfn.XLOOKUP($A1104,'Cleaned - Hospitalisation Detai'!$A$2:$A$2344,'Cleaned - Hospitalisation Detai'!$H$2:$H$2344,0)</f>
        <v>tier - 2</v>
      </c>
      <c r="P1104" s="19" t="str">
        <f>_xlfn.XLOOKUP($A1104,'Cleaned - Hospitalisation Detai'!$A$2:$A$2344,'Cleaned - Hospitalisation Detai'!$I$2:$I$2344,0)</f>
        <v>R1012</v>
      </c>
      <c r="Q1104" s="20">
        <f>_xlfn.XLOOKUP($A1104,'Cleaned - Hospitalisation Detai'!$A$2:$A$2344,'Cleaned - Hospitalisation Detai'!$K$2:$K$2344,0)</f>
        <v>49</v>
      </c>
    </row>
    <row r="1105" spans="1:17" ht="15.6" x14ac:dyDescent="0.3">
      <c r="A1105" s="10" t="s">
        <v>1267</v>
      </c>
      <c r="B1105" s="11" t="str">
        <f>_xlfn.XLOOKUP(A1105,'Cleaned - Customer Names '!$A$2:$A$2336,'Cleaned - Customer Names '!$C$2:$C$2336,0)</f>
        <v>Kaitlin R.</v>
      </c>
      <c r="C1105" s="11">
        <f>_xlfn.XLOOKUP($A1105,'Cleaned - Medical Examinations'!$A$2:$A$2336,'Cleaned - Medical Examinations'!$B$2:$B$2336,0)</f>
        <v>31.28</v>
      </c>
      <c r="D1105" s="11">
        <f>_xlfn.XLOOKUP($A1105,'Cleaned - Medical Examinations'!$A$2:$A$2336,'Cleaned - Medical Examinations'!$C$2:$C$2336,0)</f>
        <v>6.94</v>
      </c>
      <c r="E1105" s="11" t="str">
        <f>_xlfn.XLOOKUP($A1105,'Cleaned - Medical Examinations'!$A$2:$A$2336,'Cleaned - Medical Examinations'!$D$2:$D$2336,0)</f>
        <v>Yes</v>
      </c>
      <c r="F1105" s="11" t="str">
        <f>_xlfn.XLOOKUP($A1105,'Cleaned - Medical Examinations'!$A$2:$A$2336,'Cleaned - Medical Examinations'!$E$2:$E$2336,0)</f>
        <v>No</v>
      </c>
      <c r="G1105" s="11" t="str">
        <f>_xlfn.XLOOKUP($A1105,'Cleaned - Medical Examinations'!$A$2:$A$2336,'Cleaned - Medical Examinations'!$F$2:$F$2336,0)</f>
        <v>No</v>
      </c>
      <c r="H1105" s="11">
        <f>_xlfn.XLOOKUP($A1105,'Cleaned - Medical Examinations'!$A$2:$A$2336,'Cleaned - Medical Examinations'!$G$2:$G$2336,0)</f>
        <v>1</v>
      </c>
      <c r="I1105" s="11" t="str">
        <f>_xlfn.XLOOKUP($A1105,'Cleaned - Medical Examinations'!$A$2:$A$2336,'Cleaned - Medical Examinations'!$H$2:$H$2336,0)</f>
        <v>No</v>
      </c>
      <c r="J1105" s="11" t="str">
        <f>_xlfn.XLOOKUP($A1105,'Cleaned - Medical Examinations'!$A$2:$A$2336,'Cleaned - Medical Examinations'!$I$2:$I$2336,0)</f>
        <v>Obesity</v>
      </c>
      <c r="K1105" s="11" t="str">
        <f t="shared" si="17"/>
        <v>Diabetic</v>
      </c>
      <c r="L1105" s="14">
        <f>_xlfn.XLOOKUP($A1105,'Cleaned - Hospitalisation Detai'!$A$2:$A$2344,'Cleaned - Hospitalisation Detai'!$J$2:$J$2344,0)</f>
        <v>27621</v>
      </c>
      <c r="M1105" s="19">
        <f>_xlfn.XLOOKUP($A1105,'Cleaned - Hospitalisation Detai'!$A$2:$A$2344,'Cleaned - Hospitalisation Detai'!$F$2:$F$2344,0)</f>
        <v>10259.129999999999</v>
      </c>
      <c r="N1105" s="19" t="str">
        <f>_xlfn.XLOOKUP($A1105,'Cleaned - Hospitalisation Detai'!$A$2:$A$2344,'Cleaned - Hospitalisation Detai'!$G$2:$G$2344,0)</f>
        <v>tier - 3</v>
      </c>
      <c r="O1105" s="19" t="str">
        <f>_xlfn.XLOOKUP($A1105,'Cleaned - Hospitalisation Detai'!$A$2:$A$2344,'Cleaned - Hospitalisation Detai'!$H$2:$H$2344,0)</f>
        <v>tier - 2</v>
      </c>
      <c r="P1105" s="19" t="str">
        <f>_xlfn.XLOOKUP($A1105,'Cleaned - Hospitalisation Detai'!$A$2:$A$2344,'Cleaned - Hospitalisation Detai'!$I$2:$I$2344,0)</f>
        <v>R1011</v>
      </c>
      <c r="Q1105" s="20">
        <f>_xlfn.XLOOKUP($A1105,'Cleaned - Hospitalisation Detai'!$A$2:$A$2344,'Cleaned - Hospitalisation Detai'!$K$2:$K$2344,0)</f>
        <v>47</v>
      </c>
    </row>
    <row r="1106" spans="1:17" ht="15.6" x14ac:dyDescent="0.3">
      <c r="A1106" s="10" t="s">
        <v>1266</v>
      </c>
      <c r="B1106" s="11" t="str">
        <f>_xlfn.XLOOKUP(A1106,'Cleaned - Customer Names '!$A$2:$A$2336,'Cleaned - Customer Names '!$C$2:$C$2336,0)</f>
        <v>Mohammad</v>
      </c>
      <c r="C1106" s="11">
        <f>_xlfn.XLOOKUP($A1106,'Cleaned - Medical Examinations'!$A$2:$A$2336,'Cleaned - Medical Examinations'!$B$2:$B$2336,0)</f>
        <v>30.21</v>
      </c>
      <c r="D1106" s="11">
        <f>_xlfn.XLOOKUP($A1106,'Cleaned - Medical Examinations'!$A$2:$A$2336,'Cleaned - Medical Examinations'!$C$2:$C$2336,0)</f>
        <v>7.83</v>
      </c>
      <c r="E1106" s="11" t="str">
        <f>_xlfn.XLOOKUP($A1106,'Cleaned - Medical Examinations'!$A$2:$A$2336,'Cleaned - Medical Examinations'!$D$2:$D$2336,0)</f>
        <v>No</v>
      </c>
      <c r="F1106" s="11" t="str">
        <f>_xlfn.XLOOKUP($A1106,'Cleaned - Medical Examinations'!$A$2:$A$2336,'Cleaned - Medical Examinations'!$E$2:$E$2336,0)</f>
        <v>No</v>
      </c>
      <c r="G1106" s="11" t="str">
        <f>_xlfn.XLOOKUP($A1106,'Cleaned - Medical Examinations'!$A$2:$A$2336,'Cleaned - Medical Examinations'!$F$2:$F$2336,0)</f>
        <v>No</v>
      </c>
      <c r="H1106" s="11">
        <f>_xlfn.XLOOKUP($A1106,'Cleaned - Medical Examinations'!$A$2:$A$2336,'Cleaned - Medical Examinations'!$G$2:$G$2336,0)</f>
        <v>0</v>
      </c>
      <c r="I1106" s="11" t="str">
        <f>_xlfn.XLOOKUP($A1106,'Cleaned - Medical Examinations'!$A$2:$A$2336,'Cleaned - Medical Examinations'!$H$2:$H$2336,0)</f>
        <v>No</v>
      </c>
      <c r="J1106" s="11" t="str">
        <f>_xlfn.XLOOKUP($A1106,'Cleaned - Medical Examinations'!$A$2:$A$2336,'Cleaned - Medical Examinations'!$I$2:$I$2336,0)</f>
        <v>Obesity</v>
      </c>
      <c r="K1106" s="11" t="str">
        <f t="shared" si="17"/>
        <v>Diabetic</v>
      </c>
      <c r="L1106" s="14">
        <f>_xlfn.XLOOKUP($A1106,'Cleaned - Hospitalisation Detai'!$A$2:$A$2344,'Cleaned - Hospitalisation Detai'!$J$2:$J$2344,0)</f>
        <v>25104</v>
      </c>
      <c r="M1106" s="19">
        <f>_xlfn.XLOOKUP($A1106,'Cleaned - Hospitalisation Detai'!$A$2:$A$2344,'Cleaned - Hospitalisation Detai'!$F$2:$F$2344,0)</f>
        <v>10231.5</v>
      </c>
      <c r="N1106" s="19" t="str">
        <f>_xlfn.XLOOKUP($A1106,'Cleaned - Hospitalisation Detai'!$A$2:$A$2344,'Cleaned - Hospitalisation Detai'!$G$2:$G$2344,0)</f>
        <v>tier - 3</v>
      </c>
      <c r="O1106" s="19" t="str">
        <f>_xlfn.XLOOKUP($A1106,'Cleaned - Hospitalisation Detai'!$A$2:$A$2344,'Cleaned - Hospitalisation Detai'!$H$2:$H$2344,0)</f>
        <v>tier - 1</v>
      </c>
      <c r="P1106" s="19" t="str">
        <f>_xlfn.XLOOKUP($A1106,'Cleaned - Hospitalisation Detai'!$A$2:$A$2344,'Cleaned - Hospitalisation Detai'!$I$2:$I$2344,0)</f>
        <v>R1012</v>
      </c>
      <c r="Q1106" s="20">
        <f>_xlfn.XLOOKUP($A1106,'Cleaned - Hospitalisation Detai'!$A$2:$A$2344,'Cleaned - Hospitalisation Detai'!$K$2:$K$2344,0)</f>
        <v>54</v>
      </c>
    </row>
    <row r="1107" spans="1:17" ht="15.6" x14ac:dyDescent="0.3">
      <c r="A1107" s="10" t="s">
        <v>1265</v>
      </c>
      <c r="B1107" s="11" t="str">
        <f>_xlfn.XLOOKUP(A1107,'Cleaned - Customer Names '!$A$2:$A$2336,'Cleaned - Customer Names '!$C$2:$C$2336,0)</f>
        <v>Charlie</v>
      </c>
      <c r="C1107" s="11">
        <f>_xlfn.XLOOKUP($A1107,'Cleaned - Medical Examinations'!$A$2:$A$2336,'Cleaned - Medical Examinations'!$B$2:$B$2336,0)</f>
        <v>38.28</v>
      </c>
      <c r="D1107" s="11">
        <f>_xlfn.XLOOKUP($A1107,'Cleaned - Medical Examinations'!$A$2:$A$2336,'Cleaned - Medical Examinations'!$C$2:$C$2336,0)</f>
        <v>10.17</v>
      </c>
      <c r="E1107" s="11" t="str">
        <f>_xlfn.XLOOKUP($A1107,'Cleaned - Medical Examinations'!$A$2:$A$2336,'Cleaned - Medical Examinations'!$D$2:$D$2336,0)</f>
        <v>Yes</v>
      </c>
      <c r="F1107" s="11" t="str">
        <f>_xlfn.XLOOKUP($A1107,'Cleaned - Medical Examinations'!$A$2:$A$2336,'Cleaned - Medical Examinations'!$E$2:$E$2336,0)</f>
        <v>No</v>
      </c>
      <c r="G1107" s="11" t="str">
        <f>_xlfn.XLOOKUP($A1107,'Cleaned - Medical Examinations'!$A$2:$A$2336,'Cleaned - Medical Examinations'!$F$2:$F$2336,0)</f>
        <v>No</v>
      </c>
      <c r="H1107" s="11">
        <f>_xlfn.XLOOKUP($A1107,'Cleaned - Medical Examinations'!$A$2:$A$2336,'Cleaned - Medical Examinations'!$G$2:$G$2336,0)</f>
        <v>0</v>
      </c>
      <c r="I1107" s="11" t="str">
        <f>_xlfn.XLOOKUP($A1107,'Cleaned - Medical Examinations'!$A$2:$A$2336,'Cleaned - Medical Examinations'!$H$2:$H$2336,0)</f>
        <v>No</v>
      </c>
      <c r="J1107" s="11" t="str">
        <f>_xlfn.XLOOKUP($A1107,'Cleaned - Medical Examinations'!$A$2:$A$2336,'Cleaned - Medical Examinations'!$I$2:$I$2336,0)</f>
        <v>Obesity</v>
      </c>
      <c r="K1107" s="11" t="str">
        <f t="shared" si="17"/>
        <v>Diabetic</v>
      </c>
      <c r="L1107" s="14">
        <f>_xlfn.XLOOKUP($A1107,'Cleaned - Hospitalisation Detai'!$A$2:$A$2344,'Cleaned - Hospitalisation Detai'!$J$2:$J$2344,0)</f>
        <v>24651</v>
      </c>
      <c r="M1107" s="19">
        <f>_xlfn.XLOOKUP($A1107,'Cleaned - Hospitalisation Detai'!$A$2:$A$2344,'Cleaned - Hospitalisation Detai'!$F$2:$F$2344,0)</f>
        <v>10226.280000000001</v>
      </c>
      <c r="N1107" s="19" t="str">
        <f>_xlfn.XLOOKUP($A1107,'Cleaned - Hospitalisation Detai'!$A$2:$A$2344,'Cleaned - Hospitalisation Detai'!$G$2:$G$2344,0)</f>
        <v>tier - 3</v>
      </c>
      <c r="O1107" s="19" t="str">
        <f>_xlfn.XLOOKUP($A1107,'Cleaned - Hospitalisation Detai'!$A$2:$A$2344,'Cleaned - Hospitalisation Detai'!$H$2:$H$2344,0)</f>
        <v>tier - 3</v>
      </c>
      <c r="P1107" s="19" t="str">
        <f>_xlfn.XLOOKUP($A1107,'Cleaned - Hospitalisation Detai'!$A$2:$A$2344,'Cleaned - Hospitalisation Detai'!$I$2:$I$2344,0)</f>
        <v>R1013</v>
      </c>
      <c r="Q1107" s="20">
        <f>_xlfn.XLOOKUP($A1107,'Cleaned - Hospitalisation Detai'!$A$2:$A$2344,'Cleaned - Hospitalisation Detai'!$K$2:$K$2344,0)</f>
        <v>55</v>
      </c>
    </row>
    <row r="1108" spans="1:17" ht="15.6" x14ac:dyDescent="0.3">
      <c r="A1108" s="10" t="s">
        <v>1264</v>
      </c>
      <c r="B1108" s="11" t="str">
        <f>_xlfn.XLOOKUP(A1108,'Cleaned - Customer Names '!$A$2:$A$2336,'Cleaned - Customer Names '!$C$2:$C$2336,0)</f>
        <v>Brent</v>
      </c>
      <c r="C1108" s="11">
        <f>_xlfn.XLOOKUP($A1108,'Cleaned - Medical Examinations'!$A$2:$A$2336,'Cleaned - Medical Examinations'!$B$2:$B$2336,0)</f>
        <v>29.9</v>
      </c>
      <c r="D1108" s="11">
        <f>_xlfn.XLOOKUP($A1108,'Cleaned - Medical Examinations'!$A$2:$A$2336,'Cleaned - Medical Examinations'!$C$2:$C$2336,0)</f>
        <v>8.9600000000000009</v>
      </c>
      <c r="E1108" s="11" t="str">
        <f>_xlfn.XLOOKUP($A1108,'Cleaned - Medical Examinations'!$A$2:$A$2336,'Cleaned - Medical Examinations'!$D$2:$D$2336,0)</f>
        <v>Yes</v>
      </c>
      <c r="F1108" s="11" t="str">
        <f>_xlfn.XLOOKUP($A1108,'Cleaned - Medical Examinations'!$A$2:$A$2336,'Cleaned - Medical Examinations'!$E$2:$E$2336,0)</f>
        <v>No</v>
      </c>
      <c r="G1108" s="11" t="str">
        <f>_xlfn.XLOOKUP($A1108,'Cleaned - Medical Examinations'!$A$2:$A$2336,'Cleaned - Medical Examinations'!$F$2:$F$2336,0)</f>
        <v>No</v>
      </c>
      <c r="H1108" s="11">
        <f>_xlfn.XLOOKUP($A1108,'Cleaned - Medical Examinations'!$A$2:$A$2336,'Cleaned - Medical Examinations'!$G$2:$G$2336,0)</f>
        <v>0</v>
      </c>
      <c r="I1108" s="11" t="str">
        <f>_xlfn.XLOOKUP($A1108,'Cleaned - Medical Examinations'!$A$2:$A$2336,'Cleaned - Medical Examinations'!$H$2:$H$2336,0)</f>
        <v>No</v>
      </c>
      <c r="J1108" s="11" t="str">
        <f>_xlfn.XLOOKUP($A1108,'Cleaned - Medical Examinations'!$A$2:$A$2336,'Cleaned - Medical Examinations'!$I$2:$I$2336,0)</f>
        <v>Overweight</v>
      </c>
      <c r="K1108" s="11" t="str">
        <f t="shared" si="17"/>
        <v>Diabetic</v>
      </c>
      <c r="L1108" s="14">
        <f>_xlfn.XLOOKUP($A1108,'Cleaned - Hospitalisation Detai'!$A$2:$A$2344,'Cleaned - Hospitalisation Detai'!$J$2:$J$2344,0)</f>
        <v>24741</v>
      </c>
      <c r="M1108" s="19">
        <f>_xlfn.XLOOKUP($A1108,'Cleaned - Hospitalisation Detai'!$A$2:$A$2344,'Cleaned - Hospitalisation Detai'!$F$2:$F$2344,0)</f>
        <v>10214.64</v>
      </c>
      <c r="N1108" s="19" t="str">
        <f>_xlfn.XLOOKUP($A1108,'Cleaned - Hospitalisation Detai'!$A$2:$A$2344,'Cleaned - Hospitalisation Detai'!$G$2:$G$2344,0)</f>
        <v>tier - 3</v>
      </c>
      <c r="O1108" s="19" t="str">
        <f>_xlfn.XLOOKUP($A1108,'Cleaned - Hospitalisation Detai'!$A$2:$A$2344,'Cleaned - Hospitalisation Detai'!$H$2:$H$2344,0)</f>
        <v>tier - 2</v>
      </c>
      <c r="P1108" s="19" t="str">
        <f>_xlfn.XLOOKUP($A1108,'Cleaned - Hospitalisation Detai'!$A$2:$A$2344,'Cleaned - Hospitalisation Detai'!$I$2:$I$2344,0)</f>
        <v>R1011</v>
      </c>
      <c r="Q1108" s="20">
        <f>_xlfn.XLOOKUP($A1108,'Cleaned - Hospitalisation Detai'!$A$2:$A$2344,'Cleaned - Hospitalisation Detai'!$K$2:$K$2344,0)</f>
        <v>55</v>
      </c>
    </row>
    <row r="1109" spans="1:17" ht="15.6" x14ac:dyDescent="0.3">
      <c r="A1109" s="10" t="s">
        <v>1263</v>
      </c>
      <c r="B1109" s="11" t="str">
        <f>_xlfn.XLOOKUP(A1109,'Cleaned - Customer Names '!$A$2:$A$2336,'Cleaned - Customer Names '!$C$2:$C$2336,0)</f>
        <v>Kelli M</v>
      </c>
      <c r="C1109" s="11">
        <f>_xlfn.XLOOKUP($A1109,'Cleaned - Medical Examinations'!$A$2:$A$2336,'Cleaned - Medical Examinations'!$B$2:$B$2336,0)</f>
        <v>23.18</v>
      </c>
      <c r="D1109" s="11">
        <f>_xlfn.XLOOKUP($A1109,'Cleaned - Medical Examinations'!$A$2:$A$2336,'Cleaned - Medical Examinations'!$C$2:$C$2336,0)</f>
        <v>6.96</v>
      </c>
      <c r="E1109" s="11" t="str">
        <f>_xlfn.XLOOKUP($A1109,'Cleaned - Medical Examinations'!$A$2:$A$2336,'Cleaned - Medical Examinations'!$D$2:$D$2336,0)</f>
        <v>Yes</v>
      </c>
      <c r="F1109" s="11" t="str">
        <f>_xlfn.XLOOKUP($A1109,'Cleaned - Medical Examinations'!$A$2:$A$2336,'Cleaned - Medical Examinations'!$E$2:$E$2336,0)</f>
        <v>No</v>
      </c>
      <c r="G1109" s="11" t="str">
        <f>_xlfn.XLOOKUP($A1109,'Cleaned - Medical Examinations'!$A$2:$A$2336,'Cleaned - Medical Examinations'!$F$2:$F$2336,0)</f>
        <v>No</v>
      </c>
      <c r="H1109" s="11">
        <f>_xlfn.XLOOKUP($A1109,'Cleaned - Medical Examinations'!$A$2:$A$2336,'Cleaned - Medical Examinations'!$G$2:$G$2336,0)</f>
        <v>2</v>
      </c>
      <c r="I1109" s="11" t="str">
        <f>_xlfn.XLOOKUP($A1109,'Cleaned - Medical Examinations'!$A$2:$A$2336,'Cleaned - Medical Examinations'!$H$2:$H$2336,0)</f>
        <v>No</v>
      </c>
      <c r="J1109" s="11" t="str">
        <f>_xlfn.XLOOKUP($A1109,'Cleaned - Medical Examinations'!$A$2:$A$2336,'Cleaned - Medical Examinations'!$I$2:$I$2336,0)</f>
        <v>Normal Weight</v>
      </c>
      <c r="K1109" s="11" t="str">
        <f t="shared" si="17"/>
        <v>Diabetic</v>
      </c>
      <c r="L1109" s="14">
        <f>_xlfn.XLOOKUP($A1109,'Cleaned - Hospitalisation Detai'!$A$2:$A$2344,'Cleaned - Hospitalisation Detai'!$J$2:$J$2344,0)</f>
        <v>25926</v>
      </c>
      <c r="M1109" s="19">
        <f>_xlfn.XLOOKUP($A1109,'Cleaned - Hospitalisation Detai'!$A$2:$A$2344,'Cleaned - Hospitalisation Detai'!$F$2:$F$2344,0)</f>
        <v>10197.77</v>
      </c>
      <c r="N1109" s="19" t="str">
        <f>_xlfn.XLOOKUP($A1109,'Cleaned - Hospitalisation Detai'!$A$2:$A$2344,'Cleaned - Hospitalisation Detai'!$G$2:$G$2344,0)</f>
        <v>tier - 3</v>
      </c>
      <c r="O1109" s="19" t="str">
        <f>_xlfn.XLOOKUP($A1109,'Cleaned - Hospitalisation Detai'!$A$2:$A$2344,'Cleaned - Hospitalisation Detai'!$H$2:$H$2344,0)</f>
        <v>tier - 1</v>
      </c>
      <c r="P1109" s="19" t="str">
        <f>_xlfn.XLOOKUP($A1109,'Cleaned - Hospitalisation Detai'!$A$2:$A$2344,'Cleaned - Hospitalisation Detai'!$I$2:$I$2344,0)</f>
        <v>R1024</v>
      </c>
      <c r="Q1109" s="20">
        <f>_xlfn.XLOOKUP($A1109,'Cleaned - Hospitalisation Detai'!$A$2:$A$2344,'Cleaned - Hospitalisation Detai'!$K$2:$K$2344,0)</f>
        <v>52</v>
      </c>
    </row>
    <row r="1110" spans="1:17" ht="15.6" x14ac:dyDescent="0.3">
      <c r="A1110" s="10" t="s">
        <v>1262</v>
      </c>
      <c r="B1110" s="11" t="str">
        <f>_xlfn.XLOOKUP(A1110,'Cleaned - Customer Names '!$A$2:$A$2336,'Cleaned - Customer Names '!$C$2:$C$2336,0)</f>
        <v>Sheridan H</v>
      </c>
      <c r="C1110" s="11">
        <f>_xlfn.XLOOKUP($A1110,'Cleaned - Medical Examinations'!$A$2:$A$2336,'Cleaned - Medical Examinations'!$B$2:$B$2336,0)</f>
        <v>33.020000000000003</v>
      </c>
      <c r="D1110" s="11">
        <f>_xlfn.XLOOKUP($A1110,'Cleaned - Medical Examinations'!$A$2:$A$2336,'Cleaned - Medical Examinations'!$C$2:$C$2336,0)</f>
        <v>5.07</v>
      </c>
      <c r="E1110" s="11" t="str">
        <f>_xlfn.XLOOKUP($A1110,'Cleaned - Medical Examinations'!$A$2:$A$2336,'Cleaned - Medical Examinations'!$D$2:$D$2336,0)</f>
        <v>Yes</v>
      </c>
      <c r="F1110" s="11" t="str">
        <f>_xlfn.XLOOKUP($A1110,'Cleaned - Medical Examinations'!$A$2:$A$2336,'Cleaned - Medical Examinations'!$E$2:$E$2336,0)</f>
        <v>No</v>
      </c>
      <c r="G1110" s="11" t="str">
        <f>_xlfn.XLOOKUP($A1110,'Cleaned - Medical Examinations'!$A$2:$A$2336,'Cleaned - Medical Examinations'!$F$2:$F$2336,0)</f>
        <v>No</v>
      </c>
      <c r="H1110" s="11">
        <f>_xlfn.XLOOKUP($A1110,'Cleaned - Medical Examinations'!$A$2:$A$2336,'Cleaned - Medical Examinations'!$G$2:$G$2336,0)</f>
        <v>0</v>
      </c>
      <c r="I1110" s="11" t="str">
        <f>_xlfn.XLOOKUP($A1110,'Cleaned - Medical Examinations'!$A$2:$A$2336,'Cleaned - Medical Examinations'!$H$2:$H$2336,0)</f>
        <v>No</v>
      </c>
      <c r="J1110" s="11" t="str">
        <f>_xlfn.XLOOKUP($A1110,'Cleaned - Medical Examinations'!$A$2:$A$2336,'Cleaned - Medical Examinations'!$I$2:$I$2336,0)</f>
        <v>Obesity</v>
      </c>
      <c r="K1110" s="11" t="str">
        <f t="shared" si="17"/>
        <v>Non-Diabetic</v>
      </c>
      <c r="L1110" s="14">
        <f>_xlfn.XLOOKUP($A1110,'Cleaned - Hospitalisation Detai'!$A$2:$A$2344,'Cleaned - Hospitalisation Detai'!$J$2:$J$2344,0)</f>
        <v>31336</v>
      </c>
      <c r="M1110" s="19">
        <f>_xlfn.XLOOKUP($A1110,'Cleaned - Hospitalisation Detai'!$A$2:$A$2344,'Cleaned - Hospitalisation Detai'!$F$2:$F$2344,0)</f>
        <v>10191.82</v>
      </c>
      <c r="N1110" s="19" t="str">
        <f>_xlfn.XLOOKUP($A1110,'Cleaned - Hospitalisation Detai'!$A$2:$A$2344,'Cleaned - Hospitalisation Detai'!$G$2:$G$2344,0)</f>
        <v>tier - 3</v>
      </c>
      <c r="O1110" s="19" t="str">
        <f>_xlfn.XLOOKUP($A1110,'Cleaned - Hospitalisation Detai'!$A$2:$A$2344,'Cleaned - Hospitalisation Detai'!$H$2:$H$2344,0)</f>
        <v>tier - 2</v>
      </c>
      <c r="P1110" s="19" t="str">
        <f>_xlfn.XLOOKUP($A1110,'Cleaned - Hospitalisation Detai'!$A$2:$A$2344,'Cleaned - Hospitalisation Detai'!$I$2:$I$2344,0)</f>
        <v>R1026</v>
      </c>
      <c r="Q1110" s="20">
        <f>_xlfn.XLOOKUP($A1110,'Cleaned - Hospitalisation Detai'!$A$2:$A$2344,'Cleaned - Hospitalisation Detai'!$K$2:$K$2344,0)</f>
        <v>37</v>
      </c>
    </row>
    <row r="1111" spans="1:17" ht="15.6" x14ac:dyDescent="0.3">
      <c r="A1111" s="10" t="s">
        <v>1261</v>
      </c>
      <c r="B1111" s="11" t="str">
        <f>_xlfn.XLOOKUP(A1111,'Cleaned - Customer Names '!$A$2:$A$2336,'Cleaned - Customer Names '!$C$2:$C$2336,0)</f>
        <v>Sarah M.</v>
      </c>
      <c r="C1111" s="11">
        <f>_xlfn.XLOOKUP($A1111,'Cleaned - Medical Examinations'!$A$2:$A$2336,'Cleaned - Medical Examinations'!$B$2:$B$2336,0)</f>
        <v>27.29</v>
      </c>
      <c r="D1111" s="11">
        <f>_xlfn.XLOOKUP($A1111,'Cleaned - Medical Examinations'!$A$2:$A$2336,'Cleaned - Medical Examinations'!$C$2:$C$2336,0)</f>
        <v>5.85</v>
      </c>
      <c r="E1111" s="11" t="str">
        <f>_xlfn.XLOOKUP($A1111,'Cleaned - Medical Examinations'!$A$2:$A$2336,'Cleaned - Medical Examinations'!$D$2:$D$2336,0)</f>
        <v>No</v>
      </c>
      <c r="F1111" s="11" t="str">
        <f>_xlfn.XLOOKUP($A1111,'Cleaned - Medical Examinations'!$A$2:$A$2336,'Cleaned - Medical Examinations'!$E$2:$E$2336,0)</f>
        <v>No</v>
      </c>
      <c r="G1111" s="11" t="str">
        <f>_xlfn.XLOOKUP($A1111,'Cleaned - Medical Examinations'!$A$2:$A$2336,'Cleaned - Medical Examinations'!$F$2:$F$2336,0)</f>
        <v>No</v>
      </c>
      <c r="H1111" s="11">
        <f>_xlfn.XLOOKUP($A1111,'Cleaned - Medical Examinations'!$A$2:$A$2336,'Cleaned - Medical Examinations'!$G$2:$G$2336,0)</f>
        <v>2</v>
      </c>
      <c r="I1111" s="11" t="str">
        <f>_xlfn.XLOOKUP($A1111,'Cleaned - Medical Examinations'!$A$2:$A$2336,'Cleaned - Medical Examinations'!$H$2:$H$2336,0)</f>
        <v>No</v>
      </c>
      <c r="J1111" s="11" t="str">
        <f>_xlfn.XLOOKUP($A1111,'Cleaned - Medical Examinations'!$A$2:$A$2336,'Cleaned - Medical Examinations'!$I$2:$I$2336,0)</f>
        <v>Overweight</v>
      </c>
      <c r="K1111" s="11" t="str">
        <f t="shared" si="17"/>
        <v>Non-Diabetic</v>
      </c>
      <c r="L1111" s="14">
        <f>_xlfn.XLOOKUP($A1111,'Cleaned - Hospitalisation Detai'!$A$2:$A$2344,'Cleaned - Hospitalisation Detai'!$J$2:$J$2344,0)</f>
        <v>26490</v>
      </c>
      <c r="M1111" s="19">
        <f>_xlfn.XLOOKUP($A1111,'Cleaned - Hospitalisation Detai'!$A$2:$A$2344,'Cleaned - Hospitalisation Detai'!$F$2:$F$2344,0)</f>
        <v>10160.870000000001</v>
      </c>
      <c r="N1111" s="19" t="str">
        <f>_xlfn.XLOOKUP($A1111,'Cleaned - Hospitalisation Detai'!$A$2:$A$2344,'Cleaned - Hospitalisation Detai'!$G$2:$G$2344,0)</f>
        <v>tier - 3</v>
      </c>
      <c r="O1111" s="19" t="str">
        <f>_xlfn.XLOOKUP($A1111,'Cleaned - Hospitalisation Detai'!$A$2:$A$2344,'Cleaned - Hospitalisation Detai'!$H$2:$H$2344,0)</f>
        <v>tier - 3</v>
      </c>
      <c r="P1111" s="19" t="str">
        <f>_xlfn.XLOOKUP($A1111,'Cleaned - Hospitalisation Detai'!$A$2:$A$2344,'Cleaned - Hospitalisation Detai'!$I$2:$I$2344,0)</f>
        <v>R1025</v>
      </c>
      <c r="Q1111" s="20">
        <f>_xlfn.XLOOKUP($A1111,'Cleaned - Hospitalisation Detai'!$A$2:$A$2344,'Cleaned - Hospitalisation Detai'!$K$2:$K$2344,0)</f>
        <v>50</v>
      </c>
    </row>
    <row r="1112" spans="1:17" ht="15.6" x14ac:dyDescent="0.3">
      <c r="A1112" s="10" t="s">
        <v>1260</v>
      </c>
      <c r="B1112" s="11" t="str">
        <f>_xlfn.XLOOKUP(A1112,'Cleaned - Customer Names '!$A$2:$A$2336,'Cleaned - Customer Names '!$C$2:$C$2336,0)</f>
        <v>Jennifer</v>
      </c>
      <c r="C1112" s="11">
        <f>_xlfn.XLOOKUP($A1112,'Cleaned - Medical Examinations'!$A$2:$A$2336,'Cleaned - Medical Examinations'!$B$2:$B$2336,0)</f>
        <v>23.18</v>
      </c>
      <c r="D1112" s="11">
        <f>_xlfn.XLOOKUP($A1112,'Cleaned - Medical Examinations'!$A$2:$A$2336,'Cleaned - Medical Examinations'!$C$2:$C$2336,0)</f>
        <v>10.56</v>
      </c>
      <c r="E1112" s="11" t="str">
        <f>_xlfn.XLOOKUP($A1112,'Cleaned - Medical Examinations'!$A$2:$A$2336,'Cleaned - Medical Examinations'!$D$2:$D$2336,0)</f>
        <v>No</v>
      </c>
      <c r="F1112" s="11" t="str">
        <f>_xlfn.XLOOKUP($A1112,'Cleaned - Medical Examinations'!$A$2:$A$2336,'Cleaned - Medical Examinations'!$E$2:$E$2336,0)</f>
        <v>No</v>
      </c>
      <c r="G1112" s="11" t="str">
        <f>_xlfn.XLOOKUP($A1112,'Cleaned - Medical Examinations'!$A$2:$A$2336,'Cleaned - Medical Examinations'!$F$2:$F$2336,0)</f>
        <v>No</v>
      </c>
      <c r="H1112" s="11">
        <f>_xlfn.XLOOKUP($A1112,'Cleaned - Medical Examinations'!$A$2:$A$2336,'Cleaned - Medical Examinations'!$G$2:$G$2336,0)</f>
        <v>2</v>
      </c>
      <c r="I1112" s="11" t="str">
        <f>_xlfn.XLOOKUP($A1112,'Cleaned - Medical Examinations'!$A$2:$A$2336,'Cleaned - Medical Examinations'!$H$2:$H$2336,0)</f>
        <v>No</v>
      </c>
      <c r="J1112" s="11" t="str">
        <f>_xlfn.XLOOKUP($A1112,'Cleaned - Medical Examinations'!$A$2:$A$2336,'Cleaned - Medical Examinations'!$I$2:$I$2336,0)</f>
        <v>Normal Weight</v>
      </c>
      <c r="K1112" s="11" t="str">
        <f t="shared" si="17"/>
        <v>Diabetic</v>
      </c>
      <c r="L1112" s="14">
        <f>_xlfn.XLOOKUP($A1112,'Cleaned - Hospitalisation Detai'!$A$2:$A$2344,'Cleaned - Hospitalisation Detai'!$J$2:$J$2344,0)</f>
        <v>26950</v>
      </c>
      <c r="M1112" s="19">
        <f>_xlfn.XLOOKUP($A1112,'Cleaned - Hospitalisation Detai'!$A$2:$A$2344,'Cleaned - Hospitalisation Detai'!$F$2:$F$2344,0)</f>
        <v>10156.780000000001</v>
      </c>
      <c r="N1112" s="19" t="str">
        <f>_xlfn.XLOOKUP($A1112,'Cleaned - Hospitalisation Detai'!$A$2:$A$2344,'Cleaned - Hospitalisation Detai'!$G$2:$G$2344,0)</f>
        <v>tier - 3</v>
      </c>
      <c r="O1112" s="19" t="str">
        <f>_xlfn.XLOOKUP($A1112,'Cleaned - Hospitalisation Detai'!$A$2:$A$2344,'Cleaned - Hospitalisation Detai'!$H$2:$H$2344,0)</f>
        <v>tier - 2</v>
      </c>
      <c r="P1112" s="19" t="str">
        <f>_xlfn.XLOOKUP($A1112,'Cleaned - Hospitalisation Detai'!$A$2:$A$2344,'Cleaned - Hospitalisation Detai'!$I$2:$I$2344,0)</f>
        <v>R1012</v>
      </c>
      <c r="Q1112" s="20">
        <f>_xlfn.XLOOKUP($A1112,'Cleaned - Hospitalisation Detai'!$A$2:$A$2344,'Cleaned - Hospitalisation Detai'!$K$2:$K$2344,0)</f>
        <v>49</v>
      </c>
    </row>
    <row r="1113" spans="1:17" ht="15.6" x14ac:dyDescent="0.3">
      <c r="A1113" s="10" t="s">
        <v>1259</v>
      </c>
      <c r="B1113" s="11" t="str">
        <f>_xlfn.XLOOKUP(A1113,'Cleaned - Customer Names '!$A$2:$A$2336,'Cleaned - Customer Names '!$C$2:$C$2336,0)</f>
        <v>Laura J</v>
      </c>
      <c r="C1113" s="11">
        <f>_xlfn.XLOOKUP($A1113,'Cleaned - Medical Examinations'!$A$2:$A$2336,'Cleaned - Medical Examinations'!$B$2:$B$2336,0)</f>
        <v>32.659999999999997</v>
      </c>
      <c r="D1113" s="11">
        <f>_xlfn.XLOOKUP($A1113,'Cleaned - Medical Examinations'!$A$2:$A$2336,'Cleaned - Medical Examinations'!$C$2:$C$2336,0)</f>
        <v>8.92</v>
      </c>
      <c r="E1113" s="11" t="str">
        <f>_xlfn.XLOOKUP($A1113,'Cleaned - Medical Examinations'!$A$2:$A$2336,'Cleaned - Medical Examinations'!$D$2:$D$2336,0)</f>
        <v>Yes</v>
      </c>
      <c r="F1113" s="11" t="str">
        <f>_xlfn.XLOOKUP($A1113,'Cleaned - Medical Examinations'!$A$2:$A$2336,'Cleaned - Medical Examinations'!$E$2:$E$2336,0)</f>
        <v>No</v>
      </c>
      <c r="G1113" s="11" t="str">
        <f>_xlfn.XLOOKUP($A1113,'Cleaned - Medical Examinations'!$A$2:$A$2336,'Cleaned - Medical Examinations'!$F$2:$F$2336,0)</f>
        <v>No</v>
      </c>
      <c r="H1113" s="11">
        <f>_xlfn.XLOOKUP($A1113,'Cleaned - Medical Examinations'!$A$2:$A$2336,'Cleaned - Medical Examinations'!$G$2:$G$2336,0)</f>
        <v>0</v>
      </c>
      <c r="I1113" s="11" t="str">
        <f>_xlfn.XLOOKUP($A1113,'Cleaned - Medical Examinations'!$A$2:$A$2336,'Cleaned - Medical Examinations'!$H$2:$H$2336,0)</f>
        <v>No</v>
      </c>
      <c r="J1113" s="11" t="str">
        <f>_xlfn.XLOOKUP($A1113,'Cleaned - Medical Examinations'!$A$2:$A$2336,'Cleaned - Medical Examinations'!$I$2:$I$2336,0)</f>
        <v>Obesity</v>
      </c>
      <c r="K1113" s="11" t="str">
        <f t="shared" si="17"/>
        <v>Diabetic</v>
      </c>
      <c r="L1113" s="14">
        <f>_xlfn.XLOOKUP($A1113,'Cleaned - Hospitalisation Detai'!$A$2:$A$2344,'Cleaned - Hospitalisation Detai'!$J$2:$J$2344,0)</f>
        <v>29749</v>
      </c>
      <c r="M1113" s="19">
        <f>_xlfn.XLOOKUP($A1113,'Cleaned - Hospitalisation Detai'!$A$2:$A$2344,'Cleaned - Hospitalisation Detai'!$F$2:$F$2344,0)</f>
        <v>10146.129999999999</v>
      </c>
      <c r="N1113" s="19" t="str">
        <f>_xlfn.XLOOKUP($A1113,'Cleaned - Hospitalisation Detai'!$A$2:$A$2344,'Cleaned - Hospitalisation Detai'!$G$2:$G$2344,0)</f>
        <v>tier - 3</v>
      </c>
      <c r="O1113" s="19" t="str">
        <f>_xlfn.XLOOKUP($A1113,'Cleaned - Hospitalisation Detai'!$A$2:$A$2344,'Cleaned - Hospitalisation Detai'!$H$2:$H$2344,0)</f>
        <v>tier - 1</v>
      </c>
      <c r="P1113" s="19" t="str">
        <f>_xlfn.XLOOKUP($A1113,'Cleaned - Hospitalisation Detai'!$A$2:$A$2344,'Cleaned - Hospitalisation Detai'!$I$2:$I$2344,0)</f>
        <v>R1025</v>
      </c>
      <c r="Q1113" s="20">
        <f>_xlfn.XLOOKUP($A1113,'Cleaned - Hospitalisation Detai'!$A$2:$A$2344,'Cleaned - Hospitalisation Detai'!$K$2:$K$2344,0)</f>
        <v>41</v>
      </c>
    </row>
    <row r="1114" spans="1:17" ht="15.6" x14ac:dyDescent="0.3">
      <c r="A1114" s="10" t="s">
        <v>1258</v>
      </c>
      <c r="B1114" s="11" t="str">
        <f>_xlfn.XLOOKUP(A1114,'Cleaned - Customer Names '!$A$2:$A$2336,'Cleaned - Customer Names '!$C$2:$C$2336,0)</f>
        <v>Thomas</v>
      </c>
      <c r="C1114" s="11">
        <f>_xlfn.XLOOKUP($A1114,'Cleaned - Medical Examinations'!$A$2:$A$2336,'Cleaned - Medical Examinations'!$B$2:$B$2336,0)</f>
        <v>30.78</v>
      </c>
      <c r="D1114" s="11">
        <f>_xlfn.XLOOKUP($A1114,'Cleaned - Medical Examinations'!$A$2:$A$2336,'Cleaned - Medical Examinations'!$C$2:$C$2336,0)</f>
        <v>8.6300000000000008</v>
      </c>
      <c r="E1114" s="11" t="str">
        <f>_xlfn.XLOOKUP($A1114,'Cleaned - Medical Examinations'!$A$2:$A$2336,'Cleaned - Medical Examinations'!$D$2:$D$2336,0)</f>
        <v>No</v>
      </c>
      <c r="F1114" s="11" t="str">
        <f>_xlfn.XLOOKUP($A1114,'Cleaned - Medical Examinations'!$A$2:$A$2336,'Cleaned - Medical Examinations'!$E$2:$E$2336,0)</f>
        <v>No</v>
      </c>
      <c r="G1114" s="11" t="str">
        <f>_xlfn.XLOOKUP($A1114,'Cleaned - Medical Examinations'!$A$2:$A$2336,'Cleaned - Medical Examinations'!$F$2:$F$2336,0)</f>
        <v>No</v>
      </c>
      <c r="H1114" s="11">
        <f>_xlfn.XLOOKUP($A1114,'Cleaned - Medical Examinations'!$A$2:$A$2336,'Cleaned - Medical Examinations'!$G$2:$G$2336,0)</f>
        <v>0</v>
      </c>
      <c r="I1114" s="11" t="str">
        <f>_xlfn.XLOOKUP($A1114,'Cleaned - Medical Examinations'!$A$2:$A$2336,'Cleaned - Medical Examinations'!$H$2:$H$2336,0)</f>
        <v>No</v>
      </c>
      <c r="J1114" s="11" t="str">
        <f>_xlfn.XLOOKUP($A1114,'Cleaned - Medical Examinations'!$A$2:$A$2336,'Cleaned - Medical Examinations'!$I$2:$I$2336,0)</f>
        <v>Obesity</v>
      </c>
      <c r="K1114" s="11" t="str">
        <f t="shared" si="17"/>
        <v>Diabetic</v>
      </c>
      <c r="L1114" s="14">
        <f>_xlfn.XLOOKUP($A1114,'Cleaned - Hospitalisation Detai'!$A$2:$A$2344,'Cleaned - Hospitalisation Detai'!$J$2:$J$2344,0)</f>
        <v>27393</v>
      </c>
      <c r="M1114" s="19">
        <f>_xlfn.XLOOKUP($A1114,'Cleaned - Hospitalisation Detai'!$A$2:$A$2344,'Cleaned - Hospitalisation Detai'!$F$2:$F$2344,0)</f>
        <v>10141.14</v>
      </c>
      <c r="N1114" s="19" t="str">
        <f>_xlfn.XLOOKUP($A1114,'Cleaned - Hospitalisation Detai'!$A$2:$A$2344,'Cleaned - Hospitalisation Detai'!$G$2:$G$2344,0)</f>
        <v>tier - 3</v>
      </c>
      <c r="O1114" s="19" t="str">
        <f>_xlfn.XLOOKUP($A1114,'Cleaned - Hospitalisation Detai'!$A$2:$A$2344,'Cleaned - Hospitalisation Detai'!$H$2:$H$2344,0)</f>
        <v>tier - 1</v>
      </c>
      <c r="P1114" s="19" t="str">
        <f>_xlfn.XLOOKUP($A1114,'Cleaned - Hospitalisation Detai'!$A$2:$A$2344,'Cleaned - Hospitalisation Detai'!$I$2:$I$2344,0)</f>
        <v>R1016</v>
      </c>
      <c r="Q1114" s="20">
        <f>_xlfn.XLOOKUP($A1114,'Cleaned - Hospitalisation Detai'!$A$2:$A$2344,'Cleaned - Hospitalisation Detai'!$K$2:$K$2344,0)</f>
        <v>48</v>
      </c>
    </row>
    <row r="1115" spans="1:17" ht="15.6" x14ac:dyDescent="0.3">
      <c r="A1115" s="10" t="s">
        <v>1257</v>
      </c>
      <c r="B1115" s="11" t="str">
        <f>_xlfn.XLOOKUP(A1115,'Cleaned - Customer Names '!$A$2:$A$2336,'Cleaned - Customer Names '!$C$2:$C$2336,0)</f>
        <v>Gisele</v>
      </c>
      <c r="C1115" s="11">
        <f>_xlfn.XLOOKUP($A1115,'Cleaned - Medical Examinations'!$A$2:$A$2336,'Cleaned - Medical Examinations'!$B$2:$B$2336,0)</f>
        <v>47.2</v>
      </c>
      <c r="D1115" s="11">
        <f>_xlfn.XLOOKUP($A1115,'Cleaned - Medical Examinations'!$A$2:$A$2336,'Cleaned - Medical Examinations'!$C$2:$C$2336,0)</f>
        <v>6.29</v>
      </c>
      <c r="E1115" s="11" t="str">
        <f>_xlfn.XLOOKUP($A1115,'Cleaned - Medical Examinations'!$A$2:$A$2336,'Cleaned - Medical Examinations'!$D$2:$D$2336,0)</f>
        <v>Yes</v>
      </c>
      <c r="F1115" s="11" t="str">
        <f>_xlfn.XLOOKUP($A1115,'Cleaned - Medical Examinations'!$A$2:$A$2336,'Cleaned - Medical Examinations'!$E$2:$E$2336,0)</f>
        <v>No</v>
      </c>
      <c r="G1115" s="11" t="str">
        <f>_xlfn.XLOOKUP($A1115,'Cleaned - Medical Examinations'!$A$2:$A$2336,'Cleaned - Medical Examinations'!$F$2:$F$2336,0)</f>
        <v>Yes</v>
      </c>
      <c r="H1115" s="11">
        <f>_xlfn.XLOOKUP($A1115,'Cleaned - Medical Examinations'!$A$2:$A$2336,'Cleaned - Medical Examinations'!$G$2:$G$2336,0)</f>
        <v>1</v>
      </c>
      <c r="I1115" s="11" t="str">
        <f>_xlfn.XLOOKUP($A1115,'Cleaned - Medical Examinations'!$A$2:$A$2336,'Cleaned - Medical Examinations'!$H$2:$H$2336,0)</f>
        <v>No</v>
      </c>
      <c r="J1115" s="11" t="str">
        <f>_xlfn.XLOOKUP($A1115,'Cleaned - Medical Examinations'!$A$2:$A$2336,'Cleaned - Medical Examinations'!$I$2:$I$2336,0)</f>
        <v>Obesity</v>
      </c>
      <c r="K1115" s="11" t="str">
        <f t="shared" si="17"/>
        <v>Non-Diabetic</v>
      </c>
      <c r="L1115" s="14">
        <f>_xlfn.XLOOKUP($A1115,'Cleaned - Hospitalisation Detai'!$A$2:$A$2344,'Cleaned - Hospitalisation Detai'!$J$2:$J$2344,0)</f>
        <v>35678</v>
      </c>
      <c r="M1115" s="19">
        <f>_xlfn.XLOOKUP($A1115,'Cleaned - Hospitalisation Detai'!$A$2:$A$2344,'Cleaned - Hospitalisation Detai'!$F$2:$F$2344,0)</f>
        <v>10139.84</v>
      </c>
      <c r="N1115" s="19" t="str">
        <f>_xlfn.XLOOKUP($A1115,'Cleaned - Hospitalisation Detai'!$A$2:$A$2344,'Cleaned - Hospitalisation Detai'!$G$2:$G$2344,0)</f>
        <v>tier - 3</v>
      </c>
      <c r="O1115" s="19" t="str">
        <f>_xlfn.XLOOKUP($A1115,'Cleaned - Hospitalisation Detai'!$A$2:$A$2344,'Cleaned - Hospitalisation Detai'!$H$2:$H$2344,0)</f>
        <v>tier - 2</v>
      </c>
      <c r="P1115" s="19" t="str">
        <f>_xlfn.XLOOKUP($A1115,'Cleaned - Hospitalisation Detai'!$A$2:$A$2344,'Cleaned - Hospitalisation Detai'!$I$2:$I$2344,0)</f>
        <v>R1012</v>
      </c>
      <c r="Q1115" s="20">
        <f>_xlfn.XLOOKUP($A1115,'Cleaned - Hospitalisation Detai'!$A$2:$A$2344,'Cleaned - Hospitalisation Detai'!$K$2:$K$2344,0)</f>
        <v>25</v>
      </c>
    </row>
    <row r="1116" spans="1:17" ht="15.6" x14ac:dyDescent="0.3">
      <c r="A1116" s="10" t="s">
        <v>1256</v>
      </c>
      <c r="B1116" s="11" t="str">
        <f>_xlfn.XLOOKUP(A1116,'Cleaned - Customer Names '!$A$2:$A$2336,'Cleaned - Customer Names '!$C$2:$C$2336,0)</f>
        <v>Myra L</v>
      </c>
      <c r="C1116" s="11">
        <f>_xlfn.XLOOKUP($A1116,'Cleaned - Medical Examinations'!$A$2:$A$2336,'Cleaned - Medical Examinations'!$B$2:$B$2336,0)</f>
        <v>31.6</v>
      </c>
      <c r="D1116" s="11">
        <f>_xlfn.XLOOKUP($A1116,'Cleaned - Medical Examinations'!$A$2:$A$2336,'Cleaned - Medical Examinations'!$C$2:$C$2336,0)</f>
        <v>5.75</v>
      </c>
      <c r="E1116" s="11" t="str">
        <f>_xlfn.XLOOKUP($A1116,'Cleaned - Medical Examinations'!$A$2:$A$2336,'Cleaned - Medical Examinations'!$D$2:$D$2336,0)</f>
        <v>No</v>
      </c>
      <c r="F1116" s="11" t="str">
        <f>_xlfn.XLOOKUP($A1116,'Cleaned - Medical Examinations'!$A$2:$A$2336,'Cleaned - Medical Examinations'!$E$2:$E$2336,0)</f>
        <v>No</v>
      </c>
      <c r="G1116" s="11" t="str">
        <f>_xlfn.XLOOKUP($A1116,'Cleaned - Medical Examinations'!$A$2:$A$2336,'Cleaned - Medical Examinations'!$F$2:$F$2336,0)</f>
        <v>No</v>
      </c>
      <c r="H1116" s="11">
        <f>_xlfn.XLOOKUP($A1116,'Cleaned - Medical Examinations'!$A$2:$A$2336,'Cleaned - Medical Examinations'!$G$2:$G$2336,0)</f>
        <v>2</v>
      </c>
      <c r="I1116" s="11" t="str">
        <f>_xlfn.XLOOKUP($A1116,'Cleaned - Medical Examinations'!$A$2:$A$2336,'Cleaned - Medical Examinations'!$H$2:$H$2336,0)</f>
        <v>No</v>
      </c>
      <c r="J1116" s="11" t="str">
        <f>_xlfn.XLOOKUP($A1116,'Cleaned - Medical Examinations'!$A$2:$A$2336,'Cleaned - Medical Examinations'!$I$2:$I$2336,0)</f>
        <v>Obesity</v>
      </c>
      <c r="K1116" s="11" t="str">
        <f t="shared" si="17"/>
        <v>Non-Diabetic</v>
      </c>
      <c r="L1116" s="14">
        <f>_xlfn.XLOOKUP($A1116,'Cleaned - Hospitalisation Detai'!$A$2:$A$2344,'Cleaned - Hospitalisation Detai'!$J$2:$J$2344,0)</f>
        <v>26619</v>
      </c>
      <c r="M1116" s="19">
        <f>_xlfn.XLOOKUP($A1116,'Cleaned - Hospitalisation Detai'!$A$2:$A$2344,'Cleaned - Hospitalisation Detai'!$F$2:$F$2344,0)</f>
        <v>10118.42</v>
      </c>
      <c r="N1116" s="19" t="str">
        <f>_xlfn.XLOOKUP($A1116,'Cleaned - Hospitalisation Detai'!$A$2:$A$2344,'Cleaned - Hospitalisation Detai'!$G$2:$G$2344,0)</f>
        <v>tier - 3</v>
      </c>
      <c r="O1116" s="19" t="str">
        <f>_xlfn.XLOOKUP($A1116,'Cleaned - Hospitalisation Detai'!$A$2:$A$2344,'Cleaned - Hospitalisation Detai'!$H$2:$H$2344,0)</f>
        <v>tier - 3</v>
      </c>
      <c r="P1116" s="19" t="str">
        <f>_xlfn.XLOOKUP($A1116,'Cleaned - Hospitalisation Detai'!$A$2:$A$2344,'Cleaned - Hospitalisation Detai'!$I$2:$I$2344,0)</f>
        <v>R1011</v>
      </c>
      <c r="Q1116" s="20">
        <f>_xlfn.XLOOKUP($A1116,'Cleaned - Hospitalisation Detai'!$A$2:$A$2344,'Cleaned - Hospitalisation Detai'!$K$2:$K$2344,0)</f>
        <v>50</v>
      </c>
    </row>
    <row r="1117" spans="1:17" ht="15.6" x14ac:dyDescent="0.3">
      <c r="A1117" s="10" t="s">
        <v>1255</v>
      </c>
      <c r="B1117" s="11" t="str">
        <f>_xlfn.XLOOKUP(A1117,'Cleaned - Customer Names '!$A$2:$A$2336,'Cleaned - Customer Names '!$C$2:$C$2336,0)</f>
        <v>Melissa M.</v>
      </c>
      <c r="C1117" s="11">
        <f>_xlfn.XLOOKUP($A1117,'Cleaned - Medical Examinations'!$A$2:$A$2336,'Cleaned - Medical Examinations'!$B$2:$B$2336,0)</f>
        <v>33.914999999999999</v>
      </c>
      <c r="D1117" s="11">
        <f>_xlfn.XLOOKUP($A1117,'Cleaned - Medical Examinations'!$A$2:$A$2336,'Cleaned - Medical Examinations'!$C$2:$C$2336,0)</f>
        <v>6.66</v>
      </c>
      <c r="E1117" s="11" t="str">
        <f>_xlfn.XLOOKUP($A1117,'Cleaned - Medical Examinations'!$A$2:$A$2336,'Cleaned - Medical Examinations'!$D$2:$D$2336,0)</f>
        <v>Yes</v>
      </c>
      <c r="F1117" s="11" t="str">
        <f>_xlfn.XLOOKUP($A1117,'Cleaned - Medical Examinations'!$A$2:$A$2336,'Cleaned - Medical Examinations'!$E$2:$E$2336,0)</f>
        <v>No</v>
      </c>
      <c r="G1117" s="11" t="str">
        <f>_xlfn.XLOOKUP($A1117,'Cleaned - Medical Examinations'!$A$2:$A$2336,'Cleaned - Medical Examinations'!$F$2:$F$2336,0)</f>
        <v>No</v>
      </c>
      <c r="H1117" s="11">
        <f>_xlfn.XLOOKUP($A1117,'Cleaned - Medical Examinations'!$A$2:$A$2336,'Cleaned - Medical Examinations'!$G$2:$G$2336,0)</f>
        <v>1</v>
      </c>
      <c r="I1117" s="11" t="str">
        <f>_xlfn.XLOOKUP($A1117,'Cleaned - Medical Examinations'!$A$2:$A$2336,'Cleaned - Medical Examinations'!$H$2:$H$2336,0)</f>
        <v>No</v>
      </c>
      <c r="J1117" s="11" t="str">
        <f>_xlfn.XLOOKUP($A1117,'Cleaned - Medical Examinations'!$A$2:$A$2336,'Cleaned - Medical Examinations'!$I$2:$I$2336,0)</f>
        <v>Obesity</v>
      </c>
      <c r="K1117" s="11" t="str">
        <f t="shared" si="17"/>
        <v>Diabetic</v>
      </c>
      <c r="L1117" s="14">
        <f>_xlfn.XLOOKUP($A1117,'Cleaned - Hospitalisation Detai'!$A$2:$A$2344,'Cleaned - Hospitalisation Detai'!$J$2:$J$2344,0)</f>
        <v>27577</v>
      </c>
      <c r="M1117" s="19">
        <f>_xlfn.XLOOKUP($A1117,'Cleaned - Hospitalisation Detai'!$A$2:$A$2344,'Cleaned - Hospitalisation Detai'!$F$2:$F$2344,0)</f>
        <v>10115.01</v>
      </c>
      <c r="N1117" s="19" t="str">
        <f>_xlfn.XLOOKUP($A1117,'Cleaned - Hospitalisation Detai'!$A$2:$A$2344,'Cleaned - Hospitalisation Detai'!$G$2:$G$2344,0)</f>
        <v>tier - 3</v>
      </c>
      <c r="O1117" s="19" t="str">
        <f>_xlfn.XLOOKUP($A1117,'Cleaned - Hospitalisation Detai'!$A$2:$A$2344,'Cleaned - Hospitalisation Detai'!$H$2:$H$2344,0)</f>
        <v>tier - 3</v>
      </c>
      <c r="P1117" s="19" t="str">
        <f>_xlfn.XLOOKUP($A1117,'Cleaned - Hospitalisation Detai'!$A$2:$A$2344,'Cleaned - Hospitalisation Detai'!$I$2:$I$2344,0)</f>
        <v>R1012</v>
      </c>
      <c r="Q1117" s="20">
        <f>_xlfn.XLOOKUP($A1117,'Cleaned - Hospitalisation Detai'!$A$2:$A$2344,'Cleaned - Hospitalisation Detai'!$K$2:$K$2344,0)</f>
        <v>47</v>
      </c>
    </row>
    <row r="1118" spans="1:17" ht="15.6" x14ac:dyDescent="0.3">
      <c r="A1118" s="10" t="s">
        <v>1254</v>
      </c>
      <c r="B1118" s="11" t="str">
        <f>_xlfn.XLOOKUP(A1118,'Cleaned - Customer Names '!$A$2:$A$2336,'Cleaned - Customer Names '!$C$2:$C$2336,0)</f>
        <v>Eleanor F.</v>
      </c>
      <c r="C1118" s="11">
        <f>_xlfn.XLOOKUP($A1118,'Cleaned - Medical Examinations'!$A$2:$A$2336,'Cleaned - Medical Examinations'!$B$2:$B$2336,0)</f>
        <v>23.54</v>
      </c>
      <c r="D1118" s="11">
        <f>_xlfn.XLOOKUP($A1118,'Cleaned - Medical Examinations'!$A$2:$A$2336,'Cleaned - Medical Examinations'!$C$2:$C$2336,0)</f>
        <v>5.0999999999999996</v>
      </c>
      <c r="E1118" s="11" t="str">
        <f>_xlfn.XLOOKUP($A1118,'Cleaned - Medical Examinations'!$A$2:$A$2336,'Cleaned - Medical Examinations'!$D$2:$D$2336,0)</f>
        <v>No</v>
      </c>
      <c r="F1118" s="11" t="str">
        <f>_xlfn.XLOOKUP($A1118,'Cleaned - Medical Examinations'!$A$2:$A$2336,'Cleaned - Medical Examinations'!$E$2:$E$2336,0)</f>
        <v>No</v>
      </c>
      <c r="G1118" s="11" t="str">
        <f>_xlfn.XLOOKUP($A1118,'Cleaned - Medical Examinations'!$A$2:$A$2336,'Cleaned - Medical Examinations'!$F$2:$F$2336,0)</f>
        <v>No</v>
      </c>
      <c r="H1118" s="11">
        <f>_xlfn.XLOOKUP($A1118,'Cleaned - Medical Examinations'!$A$2:$A$2336,'Cleaned - Medical Examinations'!$G$2:$G$2336,0)</f>
        <v>2</v>
      </c>
      <c r="I1118" s="11" t="str">
        <f>_xlfn.XLOOKUP($A1118,'Cleaned - Medical Examinations'!$A$2:$A$2336,'Cleaned - Medical Examinations'!$H$2:$H$2336,0)</f>
        <v>No</v>
      </c>
      <c r="J1118" s="11" t="str">
        <f>_xlfn.XLOOKUP($A1118,'Cleaned - Medical Examinations'!$A$2:$A$2336,'Cleaned - Medical Examinations'!$I$2:$I$2336,0)</f>
        <v>Normal Weight</v>
      </c>
      <c r="K1118" s="11" t="str">
        <f t="shared" si="17"/>
        <v>Non-Diabetic</v>
      </c>
      <c r="L1118" s="14">
        <f>_xlfn.XLOOKUP($A1118,'Cleaned - Hospitalisation Detai'!$A$2:$A$2344,'Cleaned - Hospitalisation Detai'!$J$2:$J$2344,0)</f>
        <v>26519</v>
      </c>
      <c r="M1118" s="19">
        <f>_xlfn.XLOOKUP($A1118,'Cleaned - Hospitalisation Detai'!$A$2:$A$2344,'Cleaned - Hospitalisation Detai'!$F$2:$F$2344,0)</f>
        <v>10107.219999999999</v>
      </c>
      <c r="N1118" s="19" t="str">
        <f>_xlfn.XLOOKUP($A1118,'Cleaned - Hospitalisation Detai'!$A$2:$A$2344,'Cleaned - Hospitalisation Detai'!$G$2:$G$2344,0)</f>
        <v>tier - 3</v>
      </c>
      <c r="O1118" s="19" t="str">
        <f>_xlfn.XLOOKUP($A1118,'Cleaned - Hospitalisation Detai'!$A$2:$A$2344,'Cleaned - Hospitalisation Detai'!$H$2:$H$2344,0)</f>
        <v>tier - 1</v>
      </c>
      <c r="P1118" s="19" t="str">
        <f>_xlfn.XLOOKUP($A1118,'Cleaned - Hospitalisation Detai'!$A$2:$A$2344,'Cleaned - Hospitalisation Detai'!$I$2:$I$2344,0)</f>
        <v>R1013</v>
      </c>
      <c r="Q1118" s="20">
        <f>_xlfn.XLOOKUP($A1118,'Cleaned - Hospitalisation Detai'!$A$2:$A$2344,'Cleaned - Hospitalisation Detai'!$K$2:$K$2344,0)</f>
        <v>50</v>
      </c>
    </row>
    <row r="1119" spans="1:17" ht="15.6" x14ac:dyDescent="0.3">
      <c r="A1119" s="10" t="s">
        <v>1253</v>
      </c>
      <c r="B1119" s="11" t="str">
        <f>_xlfn.XLOOKUP(A1119,'Cleaned - Customer Names '!$A$2:$A$2336,'Cleaned - Customer Names '!$C$2:$C$2336,0)</f>
        <v>Elizabeth</v>
      </c>
      <c r="C1119" s="11">
        <f>_xlfn.XLOOKUP($A1119,'Cleaned - Medical Examinations'!$A$2:$A$2336,'Cleaned - Medical Examinations'!$B$2:$B$2336,0)</f>
        <v>27.074999999999999</v>
      </c>
      <c r="D1119" s="11">
        <f>_xlfn.XLOOKUP($A1119,'Cleaned - Medical Examinations'!$A$2:$A$2336,'Cleaned - Medical Examinations'!$C$2:$C$2336,0)</f>
        <v>4.41</v>
      </c>
      <c r="E1119" s="11" t="str">
        <f>_xlfn.XLOOKUP($A1119,'Cleaned - Medical Examinations'!$A$2:$A$2336,'Cleaned - Medical Examinations'!$D$2:$D$2336,0)</f>
        <v>No</v>
      </c>
      <c r="F1119" s="11" t="str">
        <f>_xlfn.XLOOKUP($A1119,'Cleaned - Medical Examinations'!$A$2:$A$2336,'Cleaned - Medical Examinations'!$E$2:$E$2336,0)</f>
        <v>No</v>
      </c>
      <c r="G1119" s="11" t="str">
        <f>_xlfn.XLOOKUP($A1119,'Cleaned - Medical Examinations'!$A$2:$A$2336,'Cleaned - Medical Examinations'!$F$2:$F$2336,0)</f>
        <v>No</v>
      </c>
      <c r="H1119" s="11">
        <f>_xlfn.XLOOKUP($A1119,'Cleaned - Medical Examinations'!$A$2:$A$2336,'Cleaned - Medical Examinations'!$G$2:$G$2336,0)</f>
        <v>2</v>
      </c>
      <c r="I1119" s="11" t="str">
        <f>_xlfn.XLOOKUP($A1119,'Cleaned - Medical Examinations'!$A$2:$A$2336,'Cleaned - Medical Examinations'!$H$2:$H$2336,0)</f>
        <v>No</v>
      </c>
      <c r="J1119" s="11" t="str">
        <f>_xlfn.XLOOKUP($A1119,'Cleaned - Medical Examinations'!$A$2:$A$2336,'Cleaned - Medical Examinations'!$I$2:$I$2336,0)</f>
        <v>Overweight</v>
      </c>
      <c r="K1119" s="11" t="str">
        <f t="shared" si="17"/>
        <v>Non-Diabetic</v>
      </c>
      <c r="L1119" s="14">
        <f>_xlfn.XLOOKUP($A1119,'Cleaned - Hospitalisation Detai'!$A$2:$A$2344,'Cleaned - Hospitalisation Detai'!$J$2:$J$2344,0)</f>
        <v>26591</v>
      </c>
      <c r="M1119" s="19">
        <f>_xlfn.XLOOKUP($A1119,'Cleaned - Hospitalisation Detai'!$A$2:$A$2344,'Cleaned - Hospitalisation Detai'!$F$2:$F$2344,0)</f>
        <v>10106.129999999999</v>
      </c>
      <c r="N1119" s="19" t="str">
        <f>_xlfn.XLOOKUP($A1119,'Cleaned - Hospitalisation Detai'!$A$2:$A$2344,'Cleaned - Hospitalisation Detai'!$G$2:$G$2344,0)</f>
        <v>tier - 3</v>
      </c>
      <c r="O1119" s="19" t="str">
        <f>_xlfn.XLOOKUP($A1119,'Cleaned - Hospitalisation Detai'!$A$2:$A$2344,'Cleaned - Hospitalisation Detai'!$H$2:$H$2344,0)</f>
        <v>tier - 1</v>
      </c>
      <c r="P1119" s="19" t="str">
        <f>_xlfn.XLOOKUP($A1119,'Cleaned - Hospitalisation Detai'!$A$2:$A$2344,'Cleaned - Hospitalisation Detai'!$I$2:$I$2344,0)</f>
        <v>R1024</v>
      </c>
      <c r="Q1119" s="20">
        <f>_xlfn.XLOOKUP($A1119,'Cleaned - Hospitalisation Detai'!$A$2:$A$2344,'Cleaned - Hospitalisation Detai'!$K$2:$K$2344,0)</f>
        <v>50</v>
      </c>
    </row>
    <row r="1120" spans="1:17" ht="15.6" x14ac:dyDescent="0.3">
      <c r="A1120" s="10" t="s">
        <v>1252</v>
      </c>
      <c r="B1120" s="11" t="str">
        <f>_xlfn.XLOOKUP(A1120,'Cleaned - Customer Names '!$A$2:$A$2336,'Cleaned - Customer Names '!$C$2:$C$2336,0)</f>
        <v>Kenneth</v>
      </c>
      <c r="C1120" s="11">
        <f>_xlfn.XLOOKUP($A1120,'Cleaned - Medical Examinations'!$A$2:$A$2336,'Cleaned - Medical Examinations'!$B$2:$B$2336,0)</f>
        <v>25.8</v>
      </c>
      <c r="D1120" s="11">
        <f>_xlfn.XLOOKUP($A1120,'Cleaned - Medical Examinations'!$A$2:$A$2336,'Cleaned - Medical Examinations'!$C$2:$C$2336,0)</f>
        <v>5.52</v>
      </c>
      <c r="E1120" s="11" t="str">
        <f>_xlfn.XLOOKUP($A1120,'Cleaned - Medical Examinations'!$A$2:$A$2336,'Cleaned - Medical Examinations'!$D$2:$D$2336,0)</f>
        <v>Yes</v>
      </c>
      <c r="F1120" s="11" t="str">
        <f>_xlfn.XLOOKUP($A1120,'Cleaned - Medical Examinations'!$A$2:$A$2336,'Cleaned - Medical Examinations'!$E$2:$E$2336,0)</f>
        <v>No</v>
      </c>
      <c r="G1120" s="11" t="str">
        <f>_xlfn.XLOOKUP($A1120,'Cleaned - Medical Examinations'!$A$2:$A$2336,'Cleaned - Medical Examinations'!$F$2:$F$2336,0)</f>
        <v>No</v>
      </c>
      <c r="H1120" s="11">
        <f>_xlfn.XLOOKUP($A1120,'Cleaned - Medical Examinations'!$A$2:$A$2336,'Cleaned - Medical Examinations'!$G$2:$G$2336,0)</f>
        <v>0</v>
      </c>
      <c r="I1120" s="11" t="str">
        <f>_xlfn.XLOOKUP($A1120,'Cleaned - Medical Examinations'!$A$2:$A$2336,'Cleaned - Medical Examinations'!$H$2:$H$2336,0)</f>
        <v>No</v>
      </c>
      <c r="J1120" s="11" t="str">
        <f>_xlfn.XLOOKUP($A1120,'Cleaned - Medical Examinations'!$A$2:$A$2336,'Cleaned - Medical Examinations'!$I$2:$I$2336,0)</f>
        <v>Overweight</v>
      </c>
      <c r="K1120" s="11" t="str">
        <f t="shared" si="17"/>
        <v>Non-Diabetic</v>
      </c>
      <c r="L1120" s="14">
        <f>_xlfn.XLOOKUP($A1120,'Cleaned - Hospitalisation Detai'!$A$2:$A$2344,'Cleaned - Hospitalisation Detai'!$J$2:$J$2344,0)</f>
        <v>28113</v>
      </c>
      <c r="M1120" s="19">
        <f>_xlfn.XLOOKUP($A1120,'Cleaned - Hospitalisation Detai'!$A$2:$A$2344,'Cleaned - Hospitalisation Detai'!$F$2:$F$2344,0)</f>
        <v>10096.969999999999</v>
      </c>
      <c r="N1120" s="19" t="str">
        <f>_xlfn.XLOOKUP($A1120,'Cleaned - Hospitalisation Detai'!$A$2:$A$2344,'Cleaned - Hospitalisation Detai'!$G$2:$G$2344,0)</f>
        <v>tier - 3</v>
      </c>
      <c r="O1120" s="19" t="str">
        <f>_xlfn.XLOOKUP($A1120,'Cleaned - Hospitalisation Detai'!$A$2:$A$2344,'Cleaned - Hospitalisation Detai'!$H$2:$H$2344,0)</f>
        <v>tier - 2</v>
      </c>
      <c r="P1120" s="19" t="str">
        <f>_xlfn.XLOOKUP($A1120,'Cleaned - Hospitalisation Detai'!$A$2:$A$2344,'Cleaned - Hospitalisation Detai'!$I$2:$I$2344,0)</f>
        <v>R1011</v>
      </c>
      <c r="Q1120" s="20">
        <f>_xlfn.XLOOKUP($A1120,'Cleaned - Hospitalisation Detai'!$A$2:$A$2344,'Cleaned - Hospitalisation Detai'!$K$2:$K$2344,0)</f>
        <v>46</v>
      </c>
    </row>
    <row r="1121" spans="1:17" ht="15.6" x14ac:dyDescent="0.3">
      <c r="A1121" s="10" t="s">
        <v>1251</v>
      </c>
      <c r="B1121" s="11" t="str">
        <f>_xlfn.XLOOKUP(A1121,'Cleaned - Customer Names '!$A$2:$A$2336,'Cleaned - Customer Names '!$C$2:$C$2336,0)</f>
        <v>Robert G.</v>
      </c>
      <c r="C1121" s="11">
        <f>_xlfn.XLOOKUP($A1121,'Cleaned - Medical Examinations'!$A$2:$A$2336,'Cleaned - Medical Examinations'!$B$2:$B$2336,0)</f>
        <v>36.1</v>
      </c>
      <c r="D1121" s="11">
        <f>_xlfn.XLOOKUP($A1121,'Cleaned - Medical Examinations'!$A$2:$A$2336,'Cleaned - Medical Examinations'!$C$2:$C$2336,0)</f>
        <v>4.62</v>
      </c>
      <c r="E1121" s="11" t="str">
        <f>_xlfn.XLOOKUP($A1121,'Cleaned - Medical Examinations'!$A$2:$A$2336,'Cleaned - Medical Examinations'!$D$2:$D$2336,0)</f>
        <v>Yes</v>
      </c>
      <c r="F1121" s="11" t="str">
        <f>_xlfn.XLOOKUP($A1121,'Cleaned - Medical Examinations'!$A$2:$A$2336,'Cleaned - Medical Examinations'!$E$2:$E$2336,0)</f>
        <v>No</v>
      </c>
      <c r="G1121" s="11" t="str">
        <f>_xlfn.XLOOKUP($A1121,'Cleaned - Medical Examinations'!$A$2:$A$2336,'Cleaned - Medical Examinations'!$F$2:$F$2336,0)</f>
        <v>Yes</v>
      </c>
      <c r="H1121" s="11">
        <f>_xlfn.XLOOKUP($A1121,'Cleaned - Medical Examinations'!$A$2:$A$2336,'Cleaned - Medical Examinations'!$G$2:$G$2336,0)</f>
        <v>1</v>
      </c>
      <c r="I1121" s="11" t="str">
        <f>_xlfn.XLOOKUP($A1121,'Cleaned - Medical Examinations'!$A$2:$A$2336,'Cleaned - Medical Examinations'!$H$2:$H$2336,0)</f>
        <v>No</v>
      </c>
      <c r="J1121" s="11" t="str">
        <f>_xlfn.XLOOKUP($A1121,'Cleaned - Medical Examinations'!$A$2:$A$2336,'Cleaned - Medical Examinations'!$I$2:$I$2336,0)</f>
        <v>Obesity</v>
      </c>
      <c r="K1121" s="11" t="str">
        <f t="shared" si="17"/>
        <v>Non-Diabetic</v>
      </c>
      <c r="L1121" s="14">
        <f>_xlfn.XLOOKUP($A1121,'Cleaned - Hospitalisation Detai'!$A$2:$A$2344,'Cleaned - Hospitalisation Detai'!$J$2:$J$2344,0)</f>
        <v>25387</v>
      </c>
      <c r="M1121" s="19">
        <f>_xlfn.XLOOKUP($A1121,'Cleaned - Hospitalisation Detai'!$A$2:$A$2344,'Cleaned - Hospitalisation Detai'!$F$2:$F$2344,0)</f>
        <v>10085.85</v>
      </c>
      <c r="N1121" s="19" t="str">
        <f>_xlfn.XLOOKUP($A1121,'Cleaned - Hospitalisation Detai'!$A$2:$A$2344,'Cleaned - Hospitalisation Detai'!$G$2:$G$2344,0)</f>
        <v>tier - 3</v>
      </c>
      <c r="O1121" s="19" t="str">
        <f>_xlfn.XLOOKUP($A1121,'Cleaned - Hospitalisation Detai'!$A$2:$A$2344,'Cleaned - Hospitalisation Detai'!$H$2:$H$2344,0)</f>
        <v>tier - 3</v>
      </c>
      <c r="P1121" s="19" t="str">
        <f>_xlfn.XLOOKUP($A1121,'Cleaned - Hospitalisation Detai'!$A$2:$A$2344,'Cleaned - Hospitalisation Detai'!$I$2:$I$2344,0)</f>
        <v>R1011</v>
      </c>
      <c r="Q1121" s="20">
        <f>_xlfn.XLOOKUP($A1121,'Cleaned - Hospitalisation Detai'!$A$2:$A$2344,'Cleaned - Hospitalisation Detai'!$K$2:$K$2344,0)</f>
        <v>53</v>
      </c>
    </row>
    <row r="1122" spans="1:17" ht="15.6" x14ac:dyDescent="0.3">
      <c r="A1122" s="10" t="s">
        <v>1250</v>
      </c>
      <c r="B1122" s="11" t="str">
        <f>_xlfn.XLOOKUP(A1122,'Cleaned - Customer Names '!$A$2:$A$2336,'Cleaned - Customer Names '!$C$2:$C$2336,0)</f>
        <v>Thomas C.</v>
      </c>
      <c r="C1122" s="11">
        <f>_xlfn.XLOOKUP($A1122,'Cleaned - Medical Examinations'!$A$2:$A$2336,'Cleaned - Medical Examinations'!$B$2:$B$2336,0)</f>
        <v>30.495000000000001</v>
      </c>
      <c r="D1122" s="11">
        <f>_xlfn.XLOOKUP($A1122,'Cleaned - Medical Examinations'!$A$2:$A$2336,'Cleaned - Medical Examinations'!$C$2:$C$2336,0)</f>
        <v>5.74</v>
      </c>
      <c r="E1122" s="11" t="str">
        <f>_xlfn.XLOOKUP($A1122,'Cleaned - Medical Examinations'!$A$2:$A$2336,'Cleaned - Medical Examinations'!$D$2:$D$2336,0)</f>
        <v>Yes</v>
      </c>
      <c r="F1122" s="11" t="str">
        <f>_xlfn.XLOOKUP($A1122,'Cleaned - Medical Examinations'!$A$2:$A$2336,'Cleaned - Medical Examinations'!$E$2:$E$2336,0)</f>
        <v>No</v>
      </c>
      <c r="G1122" s="11" t="str">
        <f>_xlfn.XLOOKUP($A1122,'Cleaned - Medical Examinations'!$A$2:$A$2336,'Cleaned - Medical Examinations'!$F$2:$F$2336,0)</f>
        <v>Yes</v>
      </c>
      <c r="H1122" s="11">
        <f>_xlfn.XLOOKUP($A1122,'Cleaned - Medical Examinations'!$A$2:$A$2336,'Cleaned - Medical Examinations'!$G$2:$G$2336,0)</f>
        <v>1</v>
      </c>
      <c r="I1122" s="11" t="str">
        <f>_xlfn.XLOOKUP($A1122,'Cleaned - Medical Examinations'!$A$2:$A$2336,'Cleaned - Medical Examinations'!$H$2:$H$2336,0)</f>
        <v>No</v>
      </c>
      <c r="J1122" s="11" t="str">
        <f>_xlfn.XLOOKUP($A1122,'Cleaned - Medical Examinations'!$A$2:$A$2336,'Cleaned - Medical Examinations'!$I$2:$I$2336,0)</f>
        <v>Obesity</v>
      </c>
      <c r="K1122" s="11" t="str">
        <f t="shared" si="17"/>
        <v>Non-Diabetic</v>
      </c>
      <c r="L1122" s="14">
        <f>_xlfn.XLOOKUP($A1122,'Cleaned - Hospitalisation Detai'!$A$2:$A$2344,'Cleaned - Hospitalisation Detai'!$J$2:$J$2344,0)</f>
        <v>25503</v>
      </c>
      <c r="M1122" s="19">
        <f>_xlfn.XLOOKUP($A1122,'Cleaned - Hospitalisation Detai'!$A$2:$A$2344,'Cleaned - Hospitalisation Detai'!$F$2:$F$2344,0)</f>
        <v>10072.06</v>
      </c>
      <c r="N1122" s="19" t="str">
        <f>_xlfn.XLOOKUP($A1122,'Cleaned - Hospitalisation Detai'!$A$2:$A$2344,'Cleaned - Hospitalisation Detai'!$G$2:$G$2344,0)</f>
        <v>tier - 3</v>
      </c>
      <c r="O1122" s="19" t="str">
        <f>_xlfn.XLOOKUP($A1122,'Cleaned - Hospitalisation Detai'!$A$2:$A$2344,'Cleaned - Hospitalisation Detai'!$H$2:$H$2344,0)</f>
        <v>tier - 1</v>
      </c>
      <c r="P1122" s="19" t="str">
        <f>_xlfn.XLOOKUP($A1122,'Cleaned - Hospitalisation Detai'!$A$2:$A$2344,'Cleaned - Hospitalisation Detai'!$I$2:$I$2344,0)</f>
        <v>R1017</v>
      </c>
      <c r="Q1122" s="20">
        <f>_xlfn.XLOOKUP($A1122,'Cleaned - Hospitalisation Detai'!$A$2:$A$2344,'Cleaned - Hospitalisation Detai'!$K$2:$K$2344,0)</f>
        <v>53</v>
      </c>
    </row>
    <row r="1123" spans="1:17" ht="15.6" x14ac:dyDescent="0.3">
      <c r="A1123" s="10" t="s">
        <v>1249</v>
      </c>
      <c r="B1123" s="11" t="str">
        <f>_xlfn.XLOOKUP(A1123,'Cleaned - Customer Names '!$A$2:$A$2336,'Cleaned - Customer Names '!$C$2:$C$2336,0)</f>
        <v>Matthew J.</v>
      </c>
      <c r="C1123" s="11">
        <f>_xlfn.XLOOKUP($A1123,'Cleaned - Medical Examinations'!$A$2:$A$2336,'Cleaned - Medical Examinations'!$B$2:$B$2336,0)</f>
        <v>21.4</v>
      </c>
      <c r="D1123" s="11">
        <f>_xlfn.XLOOKUP($A1123,'Cleaned - Medical Examinations'!$A$2:$A$2336,'Cleaned - Medical Examinations'!$C$2:$C$2336,0)</f>
        <v>6.3</v>
      </c>
      <c r="E1123" s="11" t="str">
        <f>_xlfn.XLOOKUP($A1123,'Cleaned - Medical Examinations'!$A$2:$A$2336,'Cleaned - Medical Examinations'!$D$2:$D$2336,0)</f>
        <v>Yes</v>
      </c>
      <c r="F1123" s="11" t="str">
        <f>_xlfn.XLOOKUP($A1123,'Cleaned - Medical Examinations'!$A$2:$A$2336,'Cleaned - Medical Examinations'!$E$2:$E$2336,0)</f>
        <v>No</v>
      </c>
      <c r="G1123" s="11" t="str">
        <f>_xlfn.XLOOKUP($A1123,'Cleaned - Medical Examinations'!$A$2:$A$2336,'Cleaned - Medical Examinations'!$F$2:$F$2336,0)</f>
        <v>Yes</v>
      </c>
      <c r="H1123" s="11">
        <f>_xlfn.XLOOKUP($A1123,'Cleaned - Medical Examinations'!$A$2:$A$2336,'Cleaned - Medical Examinations'!$G$2:$G$2336,0)</f>
        <v>1</v>
      </c>
      <c r="I1123" s="11" t="str">
        <f>_xlfn.XLOOKUP($A1123,'Cleaned - Medical Examinations'!$A$2:$A$2336,'Cleaned - Medical Examinations'!$H$2:$H$2336,0)</f>
        <v>No</v>
      </c>
      <c r="J1123" s="11" t="str">
        <f>_xlfn.XLOOKUP($A1123,'Cleaned - Medical Examinations'!$A$2:$A$2336,'Cleaned - Medical Examinations'!$I$2:$I$2336,0)</f>
        <v>Normal Weight</v>
      </c>
      <c r="K1123" s="11" t="str">
        <f t="shared" si="17"/>
        <v>Non-Diabetic</v>
      </c>
      <c r="L1123" s="14">
        <f>_xlfn.XLOOKUP($A1123,'Cleaned - Hospitalisation Detai'!$A$2:$A$2344,'Cleaned - Hospitalisation Detai'!$J$2:$J$2344,0)</f>
        <v>25437</v>
      </c>
      <c r="M1123" s="19">
        <f>_xlfn.XLOOKUP($A1123,'Cleaned - Hospitalisation Detai'!$A$2:$A$2344,'Cleaned - Hospitalisation Detai'!$F$2:$F$2344,0)</f>
        <v>10065.41</v>
      </c>
      <c r="N1123" s="19" t="str">
        <f>_xlfn.XLOOKUP($A1123,'Cleaned - Hospitalisation Detai'!$A$2:$A$2344,'Cleaned - Hospitalisation Detai'!$G$2:$G$2344,0)</f>
        <v>tier - 3</v>
      </c>
      <c r="O1123" s="19" t="str">
        <f>_xlfn.XLOOKUP($A1123,'Cleaned - Hospitalisation Detai'!$A$2:$A$2344,'Cleaned - Hospitalisation Detai'!$H$2:$H$2344,0)</f>
        <v>tier - 2</v>
      </c>
      <c r="P1123" s="19" t="str">
        <f>_xlfn.XLOOKUP($A1123,'Cleaned - Hospitalisation Detai'!$A$2:$A$2344,'Cleaned - Hospitalisation Detai'!$I$2:$I$2344,0)</f>
        <v>R1011</v>
      </c>
      <c r="Q1123" s="20">
        <f>_xlfn.XLOOKUP($A1123,'Cleaned - Hospitalisation Detai'!$A$2:$A$2344,'Cleaned - Hospitalisation Detai'!$K$2:$K$2344,0)</f>
        <v>53</v>
      </c>
    </row>
    <row r="1124" spans="1:17" ht="15.6" x14ac:dyDescent="0.3">
      <c r="A1124" s="10" t="s">
        <v>1248</v>
      </c>
      <c r="B1124" s="11" t="str">
        <f>_xlfn.XLOOKUP(A1124,'Cleaned - Customer Names '!$A$2:$A$2336,'Cleaned - Customer Names '!$C$2:$C$2336,0)</f>
        <v>Mallory D.</v>
      </c>
      <c r="C1124" s="11">
        <f>_xlfn.XLOOKUP($A1124,'Cleaned - Medical Examinations'!$A$2:$A$2336,'Cleaned - Medical Examinations'!$B$2:$B$2336,0)</f>
        <v>32.299999999999997</v>
      </c>
      <c r="D1124" s="11">
        <f>_xlfn.XLOOKUP($A1124,'Cleaned - Medical Examinations'!$A$2:$A$2336,'Cleaned - Medical Examinations'!$C$2:$C$2336,0)</f>
        <v>10.27</v>
      </c>
      <c r="E1124" s="11" t="str">
        <f>_xlfn.XLOOKUP($A1124,'Cleaned - Medical Examinations'!$A$2:$A$2336,'Cleaned - Medical Examinations'!$D$2:$D$2336,0)</f>
        <v>No</v>
      </c>
      <c r="F1124" s="11" t="str">
        <f>_xlfn.XLOOKUP($A1124,'Cleaned - Medical Examinations'!$A$2:$A$2336,'Cleaned - Medical Examinations'!$E$2:$E$2336,0)</f>
        <v>No</v>
      </c>
      <c r="G1124" s="11" t="str">
        <f>_xlfn.XLOOKUP($A1124,'Cleaned - Medical Examinations'!$A$2:$A$2336,'Cleaned - Medical Examinations'!$F$2:$F$2336,0)</f>
        <v>No</v>
      </c>
      <c r="H1124" s="11">
        <f>_xlfn.XLOOKUP($A1124,'Cleaned - Medical Examinations'!$A$2:$A$2336,'Cleaned - Medical Examinations'!$G$2:$G$2336,0)</f>
        <v>0</v>
      </c>
      <c r="I1124" s="11" t="str">
        <f>_xlfn.XLOOKUP($A1124,'Cleaned - Medical Examinations'!$A$2:$A$2336,'Cleaned - Medical Examinations'!$H$2:$H$2336,0)</f>
        <v>No</v>
      </c>
      <c r="J1124" s="11" t="str">
        <f>_xlfn.XLOOKUP($A1124,'Cleaned - Medical Examinations'!$A$2:$A$2336,'Cleaned - Medical Examinations'!$I$2:$I$2336,0)</f>
        <v>Obesity</v>
      </c>
      <c r="K1124" s="11" t="str">
        <f t="shared" si="17"/>
        <v>Diabetic</v>
      </c>
      <c r="L1124" s="14">
        <f>_xlfn.XLOOKUP($A1124,'Cleaned - Hospitalisation Detai'!$A$2:$A$2344,'Cleaned - Hospitalisation Detai'!$J$2:$J$2344,0)</f>
        <v>27271</v>
      </c>
      <c r="M1124" s="19">
        <f>_xlfn.XLOOKUP($A1124,'Cleaned - Hospitalisation Detai'!$A$2:$A$2344,'Cleaned - Hospitalisation Detai'!$F$2:$F$2344,0)</f>
        <v>10043.25</v>
      </c>
      <c r="N1124" s="19" t="str">
        <f>_xlfn.XLOOKUP($A1124,'Cleaned - Hospitalisation Detai'!$A$2:$A$2344,'Cleaned - Hospitalisation Detai'!$G$2:$G$2344,0)</f>
        <v>tier - 3</v>
      </c>
      <c r="O1124" s="19" t="str">
        <f>_xlfn.XLOOKUP($A1124,'Cleaned - Hospitalisation Detai'!$A$2:$A$2344,'Cleaned - Hospitalisation Detai'!$H$2:$H$2344,0)</f>
        <v>tier - 2</v>
      </c>
      <c r="P1124" s="19" t="str">
        <f>_xlfn.XLOOKUP($A1124,'Cleaned - Hospitalisation Detai'!$A$2:$A$2344,'Cleaned - Hospitalisation Detai'!$I$2:$I$2344,0)</f>
        <v>R1024</v>
      </c>
      <c r="Q1124" s="20">
        <f>_xlfn.XLOOKUP($A1124,'Cleaned - Hospitalisation Detai'!$A$2:$A$2344,'Cleaned - Hospitalisation Detai'!$K$2:$K$2344,0)</f>
        <v>48</v>
      </c>
    </row>
    <row r="1125" spans="1:17" ht="15.6" x14ac:dyDescent="0.3">
      <c r="A1125" s="10" t="s">
        <v>1247</v>
      </c>
      <c r="B1125" s="11" t="str">
        <f>_xlfn.XLOOKUP(A1125,'Cleaned - Customer Names '!$A$2:$A$2336,'Cleaned - Customer Names '!$C$2:$C$2336,0)</f>
        <v>Christopher D.</v>
      </c>
      <c r="C1125" s="11">
        <f>_xlfn.XLOOKUP($A1125,'Cleaned - Medical Examinations'!$A$2:$A$2336,'Cleaned - Medical Examinations'!$B$2:$B$2336,0)</f>
        <v>29.78</v>
      </c>
      <c r="D1125" s="11">
        <f>_xlfn.XLOOKUP($A1125,'Cleaned - Medical Examinations'!$A$2:$A$2336,'Cleaned - Medical Examinations'!$C$2:$C$2336,0)</f>
        <v>5.85</v>
      </c>
      <c r="E1125" s="11" t="str">
        <f>_xlfn.XLOOKUP($A1125,'Cleaned - Medical Examinations'!$A$2:$A$2336,'Cleaned - Medical Examinations'!$D$2:$D$2336,0)</f>
        <v>No</v>
      </c>
      <c r="F1125" s="11" t="str">
        <f>_xlfn.XLOOKUP($A1125,'Cleaned - Medical Examinations'!$A$2:$A$2336,'Cleaned - Medical Examinations'!$E$2:$E$2336,0)</f>
        <v>No</v>
      </c>
      <c r="G1125" s="11" t="str">
        <f>_xlfn.XLOOKUP($A1125,'Cleaned - Medical Examinations'!$A$2:$A$2336,'Cleaned - Medical Examinations'!$F$2:$F$2336,0)</f>
        <v>Yes</v>
      </c>
      <c r="H1125" s="11">
        <f>_xlfn.XLOOKUP($A1125,'Cleaned - Medical Examinations'!$A$2:$A$2336,'Cleaned - Medical Examinations'!$G$2:$G$2336,0)</f>
        <v>1</v>
      </c>
      <c r="I1125" s="11" t="str">
        <f>_xlfn.XLOOKUP($A1125,'Cleaned - Medical Examinations'!$A$2:$A$2336,'Cleaned - Medical Examinations'!$H$2:$H$2336,0)</f>
        <v>No</v>
      </c>
      <c r="J1125" s="11" t="str">
        <f>_xlfn.XLOOKUP($A1125,'Cleaned - Medical Examinations'!$A$2:$A$2336,'Cleaned - Medical Examinations'!$I$2:$I$2336,0)</f>
        <v>Overweight</v>
      </c>
      <c r="K1125" s="11" t="str">
        <f t="shared" si="17"/>
        <v>Non-Diabetic</v>
      </c>
      <c r="L1125" s="14">
        <f>_xlfn.XLOOKUP($A1125,'Cleaned - Hospitalisation Detai'!$A$2:$A$2344,'Cleaned - Hospitalisation Detai'!$J$2:$J$2344,0)</f>
        <v>29217</v>
      </c>
      <c r="M1125" s="19">
        <f>_xlfn.XLOOKUP($A1125,'Cleaned - Hospitalisation Detai'!$A$2:$A$2344,'Cleaned - Hospitalisation Detai'!$F$2:$F$2344,0)</f>
        <v>10027.15</v>
      </c>
      <c r="N1125" s="19" t="str">
        <f>_xlfn.XLOOKUP($A1125,'Cleaned - Hospitalisation Detai'!$A$2:$A$2344,'Cleaned - Hospitalisation Detai'!$G$2:$G$2344,0)</f>
        <v>tier - 3</v>
      </c>
      <c r="O1125" s="19" t="str">
        <f>_xlfn.XLOOKUP($A1125,'Cleaned - Hospitalisation Detai'!$A$2:$A$2344,'Cleaned - Hospitalisation Detai'!$H$2:$H$2344,0)</f>
        <v>tier - 1</v>
      </c>
      <c r="P1125" s="19" t="str">
        <f>_xlfn.XLOOKUP($A1125,'Cleaned - Hospitalisation Detai'!$A$2:$A$2344,'Cleaned - Hospitalisation Detai'!$I$2:$I$2344,0)</f>
        <v>R1021</v>
      </c>
      <c r="Q1125" s="20">
        <f>_xlfn.XLOOKUP($A1125,'Cleaned - Hospitalisation Detai'!$A$2:$A$2344,'Cleaned - Hospitalisation Detai'!$K$2:$K$2344,0)</f>
        <v>43</v>
      </c>
    </row>
    <row r="1126" spans="1:17" ht="15.6" x14ac:dyDescent="0.3">
      <c r="A1126" s="10" t="s">
        <v>1246</v>
      </c>
      <c r="B1126" s="11" t="str">
        <f>_xlfn.XLOOKUP(A1126,'Cleaned - Customer Names '!$A$2:$A$2336,'Cleaned - Customer Names '!$C$2:$C$2336,0)</f>
        <v>Jamie</v>
      </c>
      <c r="C1126" s="11">
        <f>_xlfn.XLOOKUP($A1126,'Cleaned - Medical Examinations'!$A$2:$A$2336,'Cleaned - Medical Examinations'!$B$2:$B$2336,0)</f>
        <v>34.76</v>
      </c>
      <c r="D1126" s="11">
        <f>_xlfn.XLOOKUP($A1126,'Cleaned - Medical Examinations'!$A$2:$A$2336,'Cleaned - Medical Examinations'!$C$2:$C$2336,0)</f>
        <v>5.92</v>
      </c>
      <c r="E1126" s="11" t="str">
        <f>_xlfn.XLOOKUP($A1126,'Cleaned - Medical Examinations'!$A$2:$A$2336,'Cleaned - Medical Examinations'!$D$2:$D$2336,0)</f>
        <v>Yes</v>
      </c>
      <c r="F1126" s="11" t="str">
        <f>_xlfn.XLOOKUP($A1126,'Cleaned - Medical Examinations'!$A$2:$A$2336,'Cleaned - Medical Examinations'!$E$2:$E$2336,0)</f>
        <v>No</v>
      </c>
      <c r="G1126" s="11" t="str">
        <f>_xlfn.XLOOKUP($A1126,'Cleaned - Medical Examinations'!$A$2:$A$2336,'Cleaned - Medical Examinations'!$F$2:$F$2336,0)</f>
        <v>No</v>
      </c>
      <c r="H1126" s="11">
        <f>_xlfn.XLOOKUP($A1126,'Cleaned - Medical Examinations'!$A$2:$A$2336,'Cleaned - Medical Examinations'!$G$2:$G$2336,0)</f>
        <v>1</v>
      </c>
      <c r="I1126" s="11" t="str">
        <f>_xlfn.XLOOKUP($A1126,'Cleaned - Medical Examinations'!$A$2:$A$2336,'Cleaned - Medical Examinations'!$H$2:$H$2336,0)</f>
        <v>No</v>
      </c>
      <c r="J1126" s="11" t="str">
        <f>_xlfn.XLOOKUP($A1126,'Cleaned - Medical Examinations'!$A$2:$A$2336,'Cleaned - Medical Examinations'!$I$2:$I$2336,0)</f>
        <v>Obesity</v>
      </c>
      <c r="K1126" s="11" t="str">
        <f t="shared" si="17"/>
        <v>Non-Diabetic</v>
      </c>
      <c r="L1126" s="14">
        <f>_xlfn.XLOOKUP($A1126,'Cleaned - Hospitalisation Detai'!$A$2:$A$2344,'Cleaned - Hospitalisation Detai'!$J$2:$J$2344,0)</f>
        <v>32327</v>
      </c>
      <c r="M1126" s="19">
        <f>_xlfn.XLOOKUP($A1126,'Cleaned - Hospitalisation Detai'!$A$2:$A$2344,'Cleaned - Hospitalisation Detai'!$F$2:$F$2344,0)</f>
        <v>10011.44</v>
      </c>
      <c r="N1126" s="19" t="str">
        <f>_xlfn.XLOOKUP($A1126,'Cleaned - Hospitalisation Detai'!$A$2:$A$2344,'Cleaned - Hospitalisation Detai'!$G$2:$G$2344,0)</f>
        <v>tier - 3</v>
      </c>
      <c r="O1126" s="19" t="str">
        <f>_xlfn.XLOOKUP($A1126,'Cleaned - Hospitalisation Detai'!$A$2:$A$2344,'Cleaned - Hospitalisation Detai'!$H$2:$H$2344,0)</f>
        <v>tier - 3</v>
      </c>
      <c r="P1126" s="19" t="str">
        <f>_xlfn.XLOOKUP($A1126,'Cleaned - Hospitalisation Detai'!$A$2:$A$2344,'Cleaned - Hospitalisation Detai'!$I$2:$I$2344,0)</f>
        <v>R1026</v>
      </c>
      <c r="Q1126" s="20">
        <f>_xlfn.XLOOKUP($A1126,'Cleaned - Hospitalisation Detai'!$A$2:$A$2344,'Cleaned - Hospitalisation Detai'!$K$2:$K$2344,0)</f>
        <v>34</v>
      </c>
    </row>
    <row r="1127" spans="1:17" ht="15.6" x14ac:dyDescent="0.3">
      <c r="A1127" s="10" t="s">
        <v>1245</v>
      </c>
      <c r="B1127" s="11" t="str">
        <f>_xlfn.XLOOKUP(A1127,'Cleaned - Customer Names '!$A$2:$A$2336,'Cleaned - Customer Names '!$C$2:$C$2336,0)</f>
        <v>Ariell</v>
      </c>
      <c r="C1127" s="11">
        <f>_xlfn.XLOOKUP($A1127,'Cleaned - Medical Examinations'!$A$2:$A$2336,'Cleaned - Medical Examinations'!$B$2:$B$2336,0)</f>
        <v>18.335000000000001</v>
      </c>
      <c r="D1127" s="11">
        <f>_xlfn.XLOOKUP($A1127,'Cleaned - Medical Examinations'!$A$2:$A$2336,'Cleaned - Medical Examinations'!$C$2:$C$2336,0)</f>
        <v>10.01</v>
      </c>
      <c r="E1127" s="11" t="str">
        <f>_xlfn.XLOOKUP($A1127,'Cleaned - Medical Examinations'!$A$2:$A$2336,'Cleaned - Medical Examinations'!$D$2:$D$2336,0)</f>
        <v>Yes</v>
      </c>
      <c r="F1127" s="11" t="str">
        <f>_xlfn.XLOOKUP($A1127,'Cleaned - Medical Examinations'!$A$2:$A$2336,'Cleaned - Medical Examinations'!$E$2:$E$2336,0)</f>
        <v>No</v>
      </c>
      <c r="G1127" s="11" t="str">
        <f>_xlfn.XLOOKUP($A1127,'Cleaned - Medical Examinations'!$A$2:$A$2336,'Cleaned - Medical Examinations'!$F$2:$F$2336,0)</f>
        <v>No</v>
      </c>
      <c r="H1127" s="11">
        <f>_xlfn.XLOOKUP($A1127,'Cleaned - Medical Examinations'!$A$2:$A$2336,'Cleaned - Medical Examinations'!$G$2:$G$2336,0)</f>
        <v>2</v>
      </c>
      <c r="I1127" s="11" t="str">
        <f>_xlfn.XLOOKUP($A1127,'Cleaned - Medical Examinations'!$A$2:$A$2336,'Cleaned - Medical Examinations'!$H$2:$H$2336,0)</f>
        <v>No</v>
      </c>
      <c r="J1127" s="11" t="str">
        <f>_xlfn.XLOOKUP($A1127,'Cleaned - Medical Examinations'!$A$2:$A$2336,'Cleaned - Medical Examinations'!$I$2:$I$2336,0)</f>
        <v>Underweight</v>
      </c>
      <c r="K1127" s="11" t="str">
        <f t="shared" si="17"/>
        <v>Diabetic</v>
      </c>
      <c r="L1127" s="14">
        <f>_xlfn.XLOOKUP($A1127,'Cleaned - Hospitalisation Detai'!$A$2:$A$2344,'Cleaned - Hospitalisation Detai'!$J$2:$J$2344,0)</f>
        <v>25791</v>
      </c>
      <c r="M1127" s="19">
        <f>_xlfn.XLOOKUP($A1127,'Cleaned - Hospitalisation Detai'!$A$2:$A$2344,'Cleaned - Hospitalisation Detai'!$F$2:$F$2344,0)</f>
        <v>9991.0400000000009</v>
      </c>
      <c r="N1127" s="19" t="str">
        <f>_xlfn.XLOOKUP($A1127,'Cleaned - Hospitalisation Detai'!$A$2:$A$2344,'Cleaned - Hospitalisation Detai'!$G$2:$G$2344,0)</f>
        <v>tier - 2</v>
      </c>
      <c r="O1127" s="19" t="str">
        <f>_xlfn.XLOOKUP($A1127,'Cleaned - Hospitalisation Detai'!$A$2:$A$2344,'Cleaned - Hospitalisation Detai'!$H$2:$H$2344,0)</f>
        <v>tier - 3</v>
      </c>
      <c r="P1127" s="19" t="str">
        <f>_xlfn.XLOOKUP($A1127,'Cleaned - Hospitalisation Detai'!$A$2:$A$2344,'Cleaned - Hospitalisation Detai'!$I$2:$I$2344,0)</f>
        <v>R1012</v>
      </c>
      <c r="Q1127" s="20">
        <f>_xlfn.XLOOKUP($A1127,'Cleaned - Hospitalisation Detai'!$A$2:$A$2344,'Cleaned - Hospitalisation Detai'!$K$2:$K$2344,0)</f>
        <v>52</v>
      </c>
    </row>
    <row r="1128" spans="1:17" ht="15.6" x14ac:dyDescent="0.3">
      <c r="A1128" s="10" t="s">
        <v>1244</v>
      </c>
      <c r="B1128" s="11" t="str">
        <f>_xlfn.XLOOKUP(A1128,'Cleaned - Customer Names '!$A$2:$A$2336,'Cleaned - Customer Names '!$C$2:$C$2336,0)</f>
        <v>Christopher</v>
      </c>
      <c r="C1128" s="11">
        <f>_xlfn.XLOOKUP($A1128,'Cleaned - Medical Examinations'!$A$2:$A$2336,'Cleaned - Medical Examinations'!$B$2:$B$2336,0)</f>
        <v>32.299999999999997</v>
      </c>
      <c r="D1128" s="11">
        <f>_xlfn.XLOOKUP($A1128,'Cleaned - Medical Examinations'!$A$2:$A$2336,'Cleaned - Medical Examinations'!$C$2:$C$2336,0)</f>
        <v>9.59</v>
      </c>
      <c r="E1128" s="11" t="str">
        <f>_xlfn.XLOOKUP($A1128,'Cleaned - Medical Examinations'!$A$2:$A$2336,'Cleaned - Medical Examinations'!$D$2:$D$2336,0)</f>
        <v>No</v>
      </c>
      <c r="F1128" s="11" t="str">
        <f>_xlfn.XLOOKUP($A1128,'Cleaned - Medical Examinations'!$A$2:$A$2336,'Cleaned - Medical Examinations'!$E$2:$E$2336,0)</f>
        <v>No</v>
      </c>
      <c r="G1128" s="11" t="str">
        <f>_xlfn.XLOOKUP($A1128,'Cleaned - Medical Examinations'!$A$2:$A$2336,'Cleaned - Medical Examinations'!$F$2:$F$2336,0)</f>
        <v>No</v>
      </c>
      <c r="H1128" s="11">
        <f>_xlfn.XLOOKUP($A1128,'Cleaned - Medical Examinations'!$A$2:$A$2336,'Cleaned - Medical Examinations'!$G$2:$G$2336,0)</f>
        <v>0</v>
      </c>
      <c r="I1128" s="11" t="str">
        <f>_xlfn.XLOOKUP($A1128,'Cleaned - Medical Examinations'!$A$2:$A$2336,'Cleaned - Medical Examinations'!$H$2:$H$2336,0)</f>
        <v>No</v>
      </c>
      <c r="J1128" s="11" t="str">
        <f>_xlfn.XLOOKUP($A1128,'Cleaned - Medical Examinations'!$A$2:$A$2336,'Cleaned - Medical Examinations'!$I$2:$I$2336,0)</f>
        <v>Obesity</v>
      </c>
      <c r="K1128" s="11" t="str">
        <f t="shared" si="17"/>
        <v>Diabetic</v>
      </c>
      <c r="L1128" s="14">
        <f>_xlfn.XLOOKUP($A1128,'Cleaned - Hospitalisation Detai'!$A$2:$A$2344,'Cleaned - Hospitalisation Detai'!$J$2:$J$2344,0)</f>
        <v>26212</v>
      </c>
      <c r="M1128" s="19">
        <f>_xlfn.XLOOKUP($A1128,'Cleaned - Hospitalisation Detai'!$A$2:$A$2344,'Cleaned - Hospitalisation Detai'!$F$2:$F$2344,0)</f>
        <v>9964.06</v>
      </c>
      <c r="N1128" s="19" t="str">
        <f>_xlfn.XLOOKUP($A1128,'Cleaned - Hospitalisation Detai'!$A$2:$A$2344,'Cleaned - Hospitalisation Detai'!$G$2:$G$2344,0)</f>
        <v>tier - 2</v>
      </c>
      <c r="O1128" s="19" t="str">
        <f>_xlfn.XLOOKUP($A1128,'Cleaned - Hospitalisation Detai'!$A$2:$A$2344,'Cleaned - Hospitalisation Detai'!$H$2:$H$2344,0)</f>
        <v>tier - 2</v>
      </c>
      <c r="P1128" s="19" t="str">
        <f>_xlfn.XLOOKUP($A1128,'Cleaned - Hospitalisation Detai'!$A$2:$A$2344,'Cleaned - Hospitalisation Detai'!$I$2:$I$2344,0)</f>
        <v>R1019</v>
      </c>
      <c r="Q1128" s="20">
        <f>_xlfn.XLOOKUP($A1128,'Cleaned - Hospitalisation Detai'!$A$2:$A$2344,'Cleaned - Hospitalisation Detai'!$K$2:$K$2344,0)</f>
        <v>51</v>
      </c>
    </row>
    <row r="1129" spans="1:17" ht="15.6" x14ac:dyDescent="0.3">
      <c r="A1129" s="10" t="s">
        <v>1243</v>
      </c>
      <c r="B1129" s="11" t="str">
        <f>_xlfn.XLOOKUP(A1129,'Cleaned - Customer Names '!$A$2:$A$2336,'Cleaned - Customer Names '!$C$2:$C$2336,0)</f>
        <v>Ryan</v>
      </c>
      <c r="C1129" s="11">
        <f>_xlfn.XLOOKUP($A1129,'Cleaned - Medical Examinations'!$A$2:$A$2336,'Cleaned - Medical Examinations'!$B$2:$B$2336,0)</f>
        <v>27.74</v>
      </c>
      <c r="D1129" s="11">
        <f>_xlfn.XLOOKUP($A1129,'Cleaned - Medical Examinations'!$A$2:$A$2336,'Cleaned - Medical Examinations'!$C$2:$C$2336,0)</f>
        <v>10.37</v>
      </c>
      <c r="E1129" s="11" t="str">
        <f>_xlfn.XLOOKUP($A1129,'Cleaned - Medical Examinations'!$A$2:$A$2336,'Cleaned - Medical Examinations'!$D$2:$D$2336,0)</f>
        <v>No</v>
      </c>
      <c r="F1129" s="11" t="str">
        <f>_xlfn.XLOOKUP($A1129,'Cleaned - Medical Examinations'!$A$2:$A$2336,'Cleaned - Medical Examinations'!$E$2:$E$2336,0)</f>
        <v>No</v>
      </c>
      <c r="G1129" s="11" t="str">
        <f>_xlfn.XLOOKUP($A1129,'Cleaned - Medical Examinations'!$A$2:$A$2336,'Cleaned - Medical Examinations'!$F$2:$F$2336,0)</f>
        <v>No</v>
      </c>
      <c r="H1129" s="11">
        <f>_xlfn.XLOOKUP($A1129,'Cleaned - Medical Examinations'!$A$2:$A$2336,'Cleaned - Medical Examinations'!$G$2:$G$2336,0)</f>
        <v>0</v>
      </c>
      <c r="I1129" s="11" t="str">
        <f>_xlfn.XLOOKUP($A1129,'Cleaned - Medical Examinations'!$A$2:$A$2336,'Cleaned - Medical Examinations'!$H$2:$H$2336,0)</f>
        <v>No</v>
      </c>
      <c r="J1129" s="11" t="str">
        <f>_xlfn.XLOOKUP($A1129,'Cleaned - Medical Examinations'!$A$2:$A$2336,'Cleaned - Medical Examinations'!$I$2:$I$2336,0)</f>
        <v>Overweight</v>
      </c>
      <c r="K1129" s="11" t="str">
        <f t="shared" si="17"/>
        <v>Diabetic</v>
      </c>
      <c r="L1129" s="14">
        <f>_xlfn.XLOOKUP($A1129,'Cleaned - Hospitalisation Detai'!$A$2:$A$2344,'Cleaned - Hospitalisation Detai'!$J$2:$J$2344,0)</f>
        <v>26293</v>
      </c>
      <c r="M1129" s="19">
        <f>_xlfn.XLOOKUP($A1129,'Cleaned - Hospitalisation Detai'!$A$2:$A$2344,'Cleaned - Hospitalisation Detai'!$F$2:$F$2344,0)</f>
        <v>9957.7199999999993</v>
      </c>
      <c r="N1129" s="19" t="str">
        <f>_xlfn.XLOOKUP($A1129,'Cleaned - Hospitalisation Detai'!$A$2:$A$2344,'Cleaned - Hospitalisation Detai'!$G$2:$G$2344,0)</f>
        <v>tier - 2</v>
      </c>
      <c r="O1129" s="19" t="str">
        <f>_xlfn.XLOOKUP($A1129,'Cleaned - Hospitalisation Detai'!$A$2:$A$2344,'Cleaned - Hospitalisation Detai'!$H$2:$H$2344,0)</f>
        <v>tier - 3</v>
      </c>
      <c r="P1129" s="19" t="str">
        <f>_xlfn.XLOOKUP($A1129,'Cleaned - Hospitalisation Detai'!$A$2:$A$2344,'Cleaned - Hospitalisation Detai'!$I$2:$I$2344,0)</f>
        <v>R1018</v>
      </c>
      <c r="Q1129" s="20">
        <f>_xlfn.XLOOKUP($A1129,'Cleaned - Hospitalisation Detai'!$A$2:$A$2344,'Cleaned - Hospitalisation Detai'!$K$2:$K$2344,0)</f>
        <v>51</v>
      </c>
    </row>
    <row r="1130" spans="1:17" ht="15.6" x14ac:dyDescent="0.3">
      <c r="A1130" s="10" t="s">
        <v>1242</v>
      </c>
      <c r="B1130" s="11" t="str">
        <f>_xlfn.XLOOKUP(A1130,'Cleaned - Customer Names '!$A$2:$A$2336,'Cleaned - Customer Names '!$C$2:$C$2336,0)</f>
        <v>Thomas B.</v>
      </c>
      <c r="C1130" s="11">
        <f>_xlfn.XLOOKUP($A1130,'Cleaned - Medical Examinations'!$A$2:$A$2336,'Cleaned - Medical Examinations'!$B$2:$B$2336,0)</f>
        <v>24</v>
      </c>
      <c r="D1130" s="11">
        <f>_xlfn.XLOOKUP($A1130,'Cleaned - Medical Examinations'!$A$2:$A$2336,'Cleaned - Medical Examinations'!$C$2:$C$2336,0)</f>
        <v>4.01</v>
      </c>
      <c r="E1130" s="11" t="str">
        <f>_xlfn.XLOOKUP($A1130,'Cleaned - Medical Examinations'!$A$2:$A$2336,'Cleaned - Medical Examinations'!$D$2:$D$2336,0)</f>
        <v>Yes</v>
      </c>
      <c r="F1130" s="11" t="str">
        <f>_xlfn.XLOOKUP($A1130,'Cleaned - Medical Examinations'!$A$2:$A$2336,'Cleaned - Medical Examinations'!$E$2:$E$2336,0)</f>
        <v>No</v>
      </c>
      <c r="G1130" s="11" t="str">
        <f>_xlfn.XLOOKUP($A1130,'Cleaned - Medical Examinations'!$A$2:$A$2336,'Cleaned - Medical Examinations'!$F$2:$F$2336,0)</f>
        <v>No</v>
      </c>
      <c r="H1130" s="11">
        <f>_xlfn.XLOOKUP($A1130,'Cleaned - Medical Examinations'!$A$2:$A$2336,'Cleaned - Medical Examinations'!$G$2:$G$2336,0)</f>
        <v>1</v>
      </c>
      <c r="I1130" s="11" t="str">
        <f>_xlfn.XLOOKUP($A1130,'Cleaned - Medical Examinations'!$A$2:$A$2336,'Cleaned - Medical Examinations'!$H$2:$H$2336,0)</f>
        <v>No</v>
      </c>
      <c r="J1130" s="11" t="str">
        <f>_xlfn.XLOOKUP($A1130,'Cleaned - Medical Examinations'!$A$2:$A$2336,'Cleaned - Medical Examinations'!$I$2:$I$2336,0)</f>
        <v>Normal Weight</v>
      </c>
      <c r="K1130" s="11" t="str">
        <f t="shared" si="17"/>
        <v>Non-Diabetic</v>
      </c>
      <c r="L1130" s="14">
        <f>_xlfn.XLOOKUP($A1130,'Cleaned - Hospitalisation Detai'!$A$2:$A$2344,'Cleaned - Hospitalisation Detai'!$J$2:$J$2344,0)</f>
        <v>23631</v>
      </c>
      <c r="M1130" s="19">
        <f>_xlfn.XLOOKUP($A1130,'Cleaned - Hospitalisation Detai'!$A$2:$A$2344,'Cleaned - Hospitalisation Detai'!$F$2:$F$2344,0)</f>
        <v>9933.44</v>
      </c>
      <c r="N1130" s="19" t="str">
        <f>_xlfn.XLOOKUP($A1130,'Cleaned - Hospitalisation Detai'!$A$2:$A$2344,'Cleaned - Hospitalisation Detai'!$G$2:$G$2344,0)</f>
        <v>tier - 3</v>
      </c>
      <c r="O1130" s="19" t="str">
        <f>_xlfn.XLOOKUP($A1130,'Cleaned - Hospitalisation Detai'!$A$2:$A$2344,'Cleaned - Hospitalisation Detai'!$H$2:$H$2344,0)</f>
        <v>tier - 3</v>
      </c>
      <c r="P1130" s="19" t="str">
        <f>_xlfn.XLOOKUP($A1130,'Cleaned - Hospitalisation Detai'!$A$2:$A$2344,'Cleaned - Hospitalisation Detai'!$I$2:$I$2344,0)</f>
        <v>R1013</v>
      </c>
      <c r="Q1130" s="20">
        <f>_xlfn.XLOOKUP($A1130,'Cleaned - Hospitalisation Detai'!$A$2:$A$2344,'Cleaned - Hospitalisation Detai'!$K$2:$K$2344,0)</f>
        <v>58</v>
      </c>
    </row>
    <row r="1131" spans="1:17" ht="15.6" x14ac:dyDescent="0.3">
      <c r="A1131" s="10" t="s">
        <v>1241</v>
      </c>
      <c r="B1131" s="11" t="str">
        <f>_xlfn.XLOOKUP(A1131,'Cleaned - Customer Names '!$A$2:$A$2336,'Cleaned - Customer Names '!$C$2:$C$2336,0)</f>
        <v>Katie</v>
      </c>
      <c r="C1131" s="11">
        <f>_xlfn.XLOOKUP($A1131,'Cleaned - Medical Examinations'!$A$2:$A$2336,'Cleaned - Medical Examinations'!$B$2:$B$2336,0)</f>
        <v>31.78</v>
      </c>
      <c r="D1131" s="11">
        <f>_xlfn.XLOOKUP($A1131,'Cleaned - Medical Examinations'!$A$2:$A$2336,'Cleaned - Medical Examinations'!$C$2:$C$2336,0)</f>
        <v>4.24</v>
      </c>
      <c r="E1131" s="11" t="str">
        <f>_xlfn.XLOOKUP($A1131,'Cleaned - Medical Examinations'!$A$2:$A$2336,'Cleaned - Medical Examinations'!$D$2:$D$2336,0)</f>
        <v>Yes</v>
      </c>
      <c r="F1131" s="11" t="str">
        <f>_xlfn.XLOOKUP($A1131,'Cleaned - Medical Examinations'!$A$2:$A$2336,'Cleaned - Medical Examinations'!$E$2:$E$2336,0)</f>
        <v>No</v>
      </c>
      <c r="G1131" s="11" t="str">
        <f>_xlfn.XLOOKUP($A1131,'Cleaned - Medical Examinations'!$A$2:$A$2336,'Cleaned - Medical Examinations'!$F$2:$F$2336,0)</f>
        <v>Yes</v>
      </c>
      <c r="H1131" s="11">
        <f>_xlfn.XLOOKUP($A1131,'Cleaned - Medical Examinations'!$A$2:$A$2336,'Cleaned - Medical Examinations'!$G$2:$G$2336,0)</f>
        <v>1</v>
      </c>
      <c r="I1131" s="11" t="str">
        <f>_xlfn.XLOOKUP($A1131,'Cleaned - Medical Examinations'!$A$2:$A$2336,'Cleaned - Medical Examinations'!$H$2:$H$2336,0)</f>
        <v>No</v>
      </c>
      <c r="J1131" s="11" t="str">
        <f>_xlfn.XLOOKUP($A1131,'Cleaned - Medical Examinations'!$A$2:$A$2336,'Cleaned - Medical Examinations'!$I$2:$I$2336,0)</f>
        <v>Obesity</v>
      </c>
      <c r="K1131" s="11" t="str">
        <f t="shared" si="17"/>
        <v>Non-Diabetic</v>
      </c>
      <c r="L1131" s="14">
        <f>_xlfn.XLOOKUP($A1131,'Cleaned - Hospitalisation Detai'!$A$2:$A$2344,'Cleaned - Hospitalisation Detai'!$J$2:$J$2344,0)</f>
        <v>30653</v>
      </c>
      <c r="M1131" s="19">
        <f>_xlfn.XLOOKUP($A1131,'Cleaned - Hospitalisation Detai'!$A$2:$A$2344,'Cleaned - Hospitalisation Detai'!$F$2:$F$2344,0)</f>
        <v>9931.9599999999991</v>
      </c>
      <c r="N1131" s="19" t="str">
        <f>_xlfn.XLOOKUP($A1131,'Cleaned - Hospitalisation Detai'!$A$2:$A$2344,'Cleaned - Hospitalisation Detai'!$G$2:$G$2344,0)</f>
        <v>tier - 2</v>
      </c>
      <c r="O1131" s="19" t="str">
        <f>_xlfn.XLOOKUP($A1131,'Cleaned - Hospitalisation Detai'!$A$2:$A$2344,'Cleaned - Hospitalisation Detai'!$H$2:$H$2344,0)</f>
        <v>tier - 2</v>
      </c>
      <c r="P1131" s="19" t="str">
        <f>_xlfn.XLOOKUP($A1131,'Cleaned - Hospitalisation Detai'!$A$2:$A$2344,'Cleaned - Hospitalisation Detai'!$I$2:$I$2344,0)</f>
        <v>R1012</v>
      </c>
      <c r="Q1131" s="20">
        <f>_xlfn.XLOOKUP($A1131,'Cleaned - Hospitalisation Detai'!$A$2:$A$2344,'Cleaned - Hospitalisation Detai'!$K$2:$K$2344,0)</f>
        <v>39</v>
      </c>
    </row>
    <row r="1132" spans="1:17" ht="15.6" x14ac:dyDescent="0.3">
      <c r="A1132" s="10" t="s">
        <v>1240</v>
      </c>
      <c r="B1132" s="11" t="str">
        <f>_xlfn.XLOOKUP(A1132,'Cleaned - Customer Names '!$A$2:$A$2336,'Cleaned - Customer Names '!$C$2:$C$2336,0)</f>
        <v>Rachelle L</v>
      </c>
      <c r="C1132" s="11">
        <f>_xlfn.XLOOKUP($A1132,'Cleaned - Medical Examinations'!$A$2:$A$2336,'Cleaned - Medical Examinations'!$B$2:$B$2336,0)</f>
        <v>32.25</v>
      </c>
      <c r="D1132" s="11">
        <f>_xlfn.XLOOKUP($A1132,'Cleaned - Medical Examinations'!$A$2:$A$2336,'Cleaned - Medical Examinations'!$C$2:$C$2336,0)</f>
        <v>5.36</v>
      </c>
      <c r="E1132" s="11" t="str">
        <f>_xlfn.XLOOKUP($A1132,'Cleaned - Medical Examinations'!$A$2:$A$2336,'Cleaned - Medical Examinations'!$D$2:$D$2336,0)</f>
        <v>Yes</v>
      </c>
      <c r="F1132" s="11" t="str">
        <f>_xlfn.XLOOKUP($A1132,'Cleaned - Medical Examinations'!$A$2:$A$2336,'Cleaned - Medical Examinations'!$E$2:$E$2336,0)</f>
        <v>No</v>
      </c>
      <c r="G1132" s="11" t="str">
        <f>_xlfn.XLOOKUP($A1132,'Cleaned - Medical Examinations'!$A$2:$A$2336,'Cleaned - Medical Examinations'!$F$2:$F$2336,0)</f>
        <v>No</v>
      </c>
      <c r="H1132" s="11">
        <f>_xlfn.XLOOKUP($A1132,'Cleaned - Medical Examinations'!$A$2:$A$2336,'Cleaned - Medical Examinations'!$G$2:$G$2336,0)</f>
        <v>0</v>
      </c>
      <c r="I1132" s="11" t="str">
        <f>_xlfn.XLOOKUP($A1132,'Cleaned - Medical Examinations'!$A$2:$A$2336,'Cleaned - Medical Examinations'!$H$2:$H$2336,0)</f>
        <v>No</v>
      </c>
      <c r="J1132" s="11" t="str">
        <f>_xlfn.XLOOKUP($A1132,'Cleaned - Medical Examinations'!$A$2:$A$2336,'Cleaned - Medical Examinations'!$I$2:$I$2336,0)</f>
        <v>Obesity</v>
      </c>
      <c r="K1132" s="11" t="str">
        <f t="shared" si="17"/>
        <v>Non-Diabetic</v>
      </c>
      <c r="L1132" s="14">
        <f>_xlfn.XLOOKUP($A1132,'Cleaned - Hospitalisation Detai'!$A$2:$A$2344,'Cleaned - Hospitalisation Detai'!$J$2:$J$2344,0)</f>
        <v>31278</v>
      </c>
      <c r="M1132" s="19">
        <f>_xlfn.XLOOKUP($A1132,'Cleaned - Hospitalisation Detai'!$A$2:$A$2344,'Cleaned - Hospitalisation Detai'!$F$2:$F$2344,0)</f>
        <v>9930.64</v>
      </c>
      <c r="N1132" s="19" t="str">
        <f>_xlfn.XLOOKUP($A1132,'Cleaned - Hospitalisation Detai'!$A$2:$A$2344,'Cleaned - Hospitalisation Detai'!$G$2:$G$2344,0)</f>
        <v>tier - 2</v>
      </c>
      <c r="O1132" s="19" t="str">
        <f>_xlfn.XLOOKUP($A1132,'Cleaned - Hospitalisation Detai'!$A$2:$A$2344,'Cleaned - Hospitalisation Detai'!$H$2:$H$2344,0)</f>
        <v>tier - 3</v>
      </c>
      <c r="P1132" s="19" t="str">
        <f>_xlfn.XLOOKUP($A1132,'Cleaned - Hospitalisation Detai'!$A$2:$A$2344,'Cleaned - Hospitalisation Detai'!$I$2:$I$2344,0)</f>
        <v>R1025</v>
      </c>
      <c r="Q1132" s="20">
        <f>_xlfn.XLOOKUP($A1132,'Cleaned - Hospitalisation Detai'!$A$2:$A$2344,'Cleaned - Hospitalisation Detai'!$K$2:$K$2344,0)</f>
        <v>37</v>
      </c>
    </row>
    <row r="1133" spans="1:17" ht="15.6" x14ac:dyDescent="0.3">
      <c r="A1133" s="10" t="s">
        <v>1239</v>
      </c>
      <c r="B1133" s="11" t="str">
        <f>_xlfn.XLOOKUP(A1133,'Cleaned - Customer Names '!$A$2:$A$2336,'Cleaned - Customer Names '!$C$2:$C$2336,0)</f>
        <v>Colleen</v>
      </c>
      <c r="C1133" s="11">
        <f>_xlfn.XLOOKUP($A1133,'Cleaned - Medical Examinations'!$A$2:$A$2336,'Cleaned - Medical Examinations'!$B$2:$B$2336,0)</f>
        <v>30.114999999999998</v>
      </c>
      <c r="D1133" s="11">
        <f>_xlfn.XLOOKUP($A1133,'Cleaned - Medical Examinations'!$A$2:$A$2336,'Cleaned - Medical Examinations'!$C$2:$C$2336,0)</f>
        <v>4.99</v>
      </c>
      <c r="E1133" s="11" t="str">
        <f>_xlfn.XLOOKUP($A1133,'Cleaned - Medical Examinations'!$A$2:$A$2336,'Cleaned - Medical Examinations'!$D$2:$D$2336,0)</f>
        <v>No</v>
      </c>
      <c r="F1133" s="11" t="str">
        <f>_xlfn.XLOOKUP($A1133,'Cleaned - Medical Examinations'!$A$2:$A$2336,'Cleaned - Medical Examinations'!$E$2:$E$2336,0)</f>
        <v>No</v>
      </c>
      <c r="G1133" s="11" t="str">
        <f>_xlfn.XLOOKUP($A1133,'Cleaned - Medical Examinations'!$A$2:$A$2336,'Cleaned - Medical Examinations'!$F$2:$F$2336,0)</f>
        <v>No</v>
      </c>
      <c r="H1133" s="11">
        <f>_xlfn.XLOOKUP($A1133,'Cleaned - Medical Examinations'!$A$2:$A$2336,'Cleaned - Medical Examinations'!$G$2:$G$2336,0)</f>
        <v>2</v>
      </c>
      <c r="I1133" s="11" t="str">
        <f>_xlfn.XLOOKUP($A1133,'Cleaned - Medical Examinations'!$A$2:$A$2336,'Cleaned - Medical Examinations'!$H$2:$H$2336,0)</f>
        <v>No</v>
      </c>
      <c r="J1133" s="11" t="str">
        <f>_xlfn.XLOOKUP($A1133,'Cleaned - Medical Examinations'!$A$2:$A$2336,'Cleaned - Medical Examinations'!$I$2:$I$2336,0)</f>
        <v>Obesity</v>
      </c>
      <c r="K1133" s="11" t="str">
        <f t="shared" si="17"/>
        <v>Non-Diabetic</v>
      </c>
      <c r="L1133" s="14">
        <f>_xlfn.XLOOKUP($A1133,'Cleaned - Hospitalisation Detai'!$A$2:$A$2344,'Cleaned - Hospitalisation Detai'!$J$2:$J$2344,0)</f>
        <v>26556</v>
      </c>
      <c r="M1133" s="19">
        <f>_xlfn.XLOOKUP($A1133,'Cleaned - Hospitalisation Detai'!$A$2:$A$2344,'Cleaned - Hospitalisation Detai'!$F$2:$F$2344,0)</f>
        <v>9910.36</v>
      </c>
      <c r="N1133" s="19" t="str">
        <f>_xlfn.XLOOKUP($A1133,'Cleaned - Hospitalisation Detai'!$A$2:$A$2344,'Cleaned - Hospitalisation Detai'!$G$2:$G$2344,0)</f>
        <v>tier - 2</v>
      </c>
      <c r="O1133" s="19" t="str">
        <f>_xlfn.XLOOKUP($A1133,'Cleaned - Hospitalisation Detai'!$A$2:$A$2344,'Cleaned - Hospitalisation Detai'!$H$2:$H$2344,0)</f>
        <v>tier - 3</v>
      </c>
      <c r="P1133" s="19" t="str">
        <f>_xlfn.XLOOKUP($A1133,'Cleaned - Hospitalisation Detai'!$A$2:$A$2344,'Cleaned - Hospitalisation Detai'!$I$2:$I$2344,0)</f>
        <v>R1012</v>
      </c>
      <c r="Q1133" s="20">
        <f>_xlfn.XLOOKUP($A1133,'Cleaned - Hospitalisation Detai'!$A$2:$A$2344,'Cleaned - Hospitalisation Detai'!$K$2:$K$2344,0)</f>
        <v>50</v>
      </c>
    </row>
    <row r="1134" spans="1:17" ht="15.6" x14ac:dyDescent="0.3">
      <c r="A1134" s="10" t="s">
        <v>1238</v>
      </c>
      <c r="B1134" s="11" t="str">
        <f>_xlfn.XLOOKUP(A1134,'Cleaned - Customer Names '!$A$2:$A$2336,'Cleaned - Customer Names '!$C$2:$C$2336,0)</f>
        <v>Gregory A</v>
      </c>
      <c r="C1134" s="11">
        <f>_xlfn.XLOOKUP($A1134,'Cleaned - Medical Examinations'!$A$2:$A$2336,'Cleaned - Medical Examinations'!$B$2:$B$2336,0)</f>
        <v>22.41</v>
      </c>
      <c r="D1134" s="11">
        <f>_xlfn.XLOOKUP($A1134,'Cleaned - Medical Examinations'!$A$2:$A$2336,'Cleaned - Medical Examinations'!$C$2:$C$2336,0)</f>
        <v>8.68</v>
      </c>
      <c r="E1134" s="11" t="str">
        <f>_xlfn.XLOOKUP($A1134,'Cleaned - Medical Examinations'!$A$2:$A$2336,'Cleaned - Medical Examinations'!$D$2:$D$2336,0)</f>
        <v>No</v>
      </c>
      <c r="F1134" s="11" t="str">
        <f>_xlfn.XLOOKUP($A1134,'Cleaned - Medical Examinations'!$A$2:$A$2336,'Cleaned - Medical Examinations'!$E$2:$E$2336,0)</f>
        <v>No</v>
      </c>
      <c r="G1134" s="11" t="str">
        <f>_xlfn.XLOOKUP($A1134,'Cleaned - Medical Examinations'!$A$2:$A$2336,'Cleaned - Medical Examinations'!$F$2:$F$2336,0)</f>
        <v>No</v>
      </c>
      <c r="H1134" s="11">
        <f>_xlfn.XLOOKUP($A1134,'Cleaned - Medical Examinations'!$A$2:$A$2336,'Cleaned - Medical Examinations'!$G$2:$G$2336,0)</f>
        <v>0</v>
      </c>
      <c r="I1134" s="11" t="str">
        <f>_xlfn.XLOOKUP($A1134,'Cleaned - Medical Examinations'!$A$2:$A$2336,'Cleaned - Medical Examinations'!$H$2:$H$2336,0)</f>
        <v>No</v>
      </c>
      <c r="J1134" s="11" t="str">
        <f>_xlfn.XLOOKUP($A1134,'Cleaned - Medical Examinations'!$A$2:$A$2336,'Cleaned - Medical Examinations'!$I$2:$I$2336,0)</f>
        <v>Normal Weight</v>
      </c>
      <c r="K1134" s="11" t="str">
        <f t="shared" si="17"/>
        <v>Diabetic</v>
      </c>
      <c r="L1134" s="14">
        <f>_xlfn.XLOOKUP($A1134,'Cleaned - Hospitalisation Detai'!$A$2:$A$2344,'Cleaned - Hospitalisation Detai'!$J$2:$J$2344,0)</f>
        <v>22875</v>
      </c>
      <c r="M1134" s="19">
        <f>_xlfn.XLOOKUP($A1134,'Cleaned - Hospitalisation Detai'!$A$2:$A$2344,'Cleaned - Hospitalisation Detai'!$F$2:$F$2344,0)</f>
        <v>9907.83</v>
      </c>
      <c r="N1134" s="19" t="str">
        <f>_xlfn.XLOOKUP($A1134,'Cleaned - Hospitalisation Detai'!$A$2:$A$2344,'Cleaned - Hospitalisation Detai'!$G$2:$G$2344,0)</f>
        <v>tier - 3</v>
      </c>
      <c r="O1134" s="19" t="str">
        <f>_xlfn.XLOOKUP($A1134,'Cleaned - Hospitalisation Detai'!$A$2:$A$2344,'Cleaned - Hospitalisation Detai'!$H$2:$H$2344,0)</f>
        <v>tier - 2</v>
      </c>
      <c r="P1134" s="19" t="str">
        <f>_xlfn.XLOOKUP($A1134,'Cleaned - Hospitalisation Detai'!$A$2:$A$2344,'Cleaned - Hospitalisation Detai'!$I$2:$I$2344,0)</f>
        <v>R1013</v>
      </c>
      <c r="Q1134" s="20">
        <f>_xlfn.XLOOKUP($A1134,'Cleaned - Hospitalisation Detai'!$A$2:$A$2344,'Cleaned - Hospitalisation Detai'!$K$2:$K$2344,0)</f>
        <v>60</v>
      </c>
    </row>
    <row r="1135" spans="1:17" ht="15.6" x14ac:dyDescent="0.3">
      <c r="A1135" s="10" t="s">
        <v>1237</v>
      </c>
      <c r="B1135" s="11" t="str">
        <f>_xlfn.XLOOKUP(A1135,'Cleaned - Customer Names '!$A$2:$A$2336,'Cleaned - Customer Names '!$C$2:$C$2336,0)</f>
        <v>Lara</v>
      </c>
      <c r="C1135" s="11">
        <f>_xlfn.XLOOKUP($A1135,'Cleaned - Medical Examinations'!$A$2:$A$2336,'Cleaned - Medical Examinations'!$B$2:$B$2336,0)</f>
        <v>45.72</v>
      </c>
      <c r="D1135" s="11">
        <f>_xlfn.XLOOKUP($A1135,'Cleaned - Medical Examinations'!$A$2:$A$2336,'Cleaned - Medical Examinations'!$C$2:$C$2336,0)</f>
        <v>4.2300000000000004</v>
      </c>
      <c r="E1135" s="11" t="str">
        <f>_xlfn.XLOOKUP($A1135,'Cleaned - Medical Examinations'!$A$2:$A$2336,'Cleaned - Medical Examinations'!$D$2:$D$2336,0)</f>
        <v>Yes</v>
      </c>
      <c r="F1135" s="11" t="str">
        <f>_xlfn.XLOOKUP($A1135,'Cleaned - Medical Examinations'!$A$2:$A$2336,'Cleaned - Medical Examinations'!$E$2:$E$2336,0)</f>
        <v>No</v>
      </c>
      <c r="G1135" s="11" t="str">
        <f>_xlfn.XLOOKUP($A1135,'Cleaned - Medical Examinations'!$A$2:$A$2336,'Cleaned - Medical Examinations'!$F$2:$F$2336,0)</f>
        <v>No</v>
      </c>
      <c r="H1135" s="11">
        <f>_xlfn.XLOOKUP($A1135,'Cleaned - Medical Examinations'!$A$2:$A$2336,'Cleaned - Medical Examinations'!$G$2:$G$2336,0)</f>
        <v>0</v>
      </c>
      <c r="I1135" s="11" t="str">
        <f>_xlfn.XLOOKUP($A1135,'Cleaned - Medical Examinations'!$A$2:$A$2336,'Cleaned - Medical Examinations'!$H$2:$H$2336,0)</f>
        <v>No</v>
      </c>
      <c r="J1135" s="11" t="str">
        <f>_xlfn.XLOOKUP($A1135,'Cleaned - Medical Examinations'!$A$2:$A$2336,'Cleaned - Medical Examinations'!$I$2:$I$2336,0)</f>
        <v>Obesity</v>
      </c>
      <c r="K1135" s="11" t="str">
        <f t="shared" si="17"/>
        <v>Non-Diabetic</v>
      </c>
      <c r="L1135" s="14">
        <f>_xlfn.XLOOKUP($A1135,'Cleaned - Hospitalisation Detai'!$A$2:$A$2344,'Cleaned - Hospitalisation Detai'!$J$2:$J$2344,0)</f>
        <v>35254</v>
      </c>
      <c r="M1135" s="19">
        <f>_xlfn.XLOOKUP($A1135,'Cleaned - Hospitalisation Detai'!$A$2:$A$2344,'Cleaned - Hospitalisation Detai'!$F$2:$F$2344,0)</f>
        <v>9894.69</v>
      </c>
      <c r="N1135" s="19" t="str">
        <f>_xlfn.XLOOKUP($A1135,'Cleaned - Hospitalisation Detai'!$A$2:$A$2344,'Cleaned - Hospitalisation Detai'!$G$2:$G$2344,0)</f>
        <v>tier - 2</v>
      </c>
      <c r="O1135" s="19" t="str">
        <f>_xlfn.XLOOKUP($A1135,'Cleaned - Hospitalisation Detai'!$A$2:$A$2344,'Cleaned - Hospitalisation Detai'!$H$2:$H$2344,0)</f>
        <v>tier - 3</v>
      </c>
      <c r="P1135" s="19" t="str">
        <f>_xlfn.XLOOKUP($A1135,'Cleaned - Hospitalisation Detai'!$A$2:$A$2344,'Cleaned - Hospitalisation Detai'!$I$2:$I$2344,0)</f>
        <v>R1012</v>
      </c>
      <c r="Q1135" s="20">
        <f>_xlfn.XLOOKUP($A1135,'Cleaned - Hospitalisation Detai'!$A$2:$A$2344,'Cleaned - Hospitalisation Detai'!$K$2:$K$2344,0)</f>
        <v>26</v>
      </c>
    </row>
    <row r="1136" spans="1:17" ht="15.6" x14ac:dyDescent="0.3">
      <c r="A1136" s="10" t="s">
        <v>1236</v>
      </c>
      <c r="B1136" s="11" t="str">
        <f>_xlfn.XLOOKUP(A1136,'Cleaned - Customer Names '!$A$2:$A$2336,'Cleaned - Customer Names '!$C$2:$C$2336,0)</f>
        <v>Megan</v>
      </c>
      <c r="C1136" s="11">
        <f>_xlfn.XLOOKUP($A1136,'Cleaned - Medical Examinations'!$A$2:$A$2336,'Cleaned - Medical Examinations'!$B$2:$B$2336,0)</f>
        <v>25</v>
      </c>
      <c r="D1136" s="11">
        <f>_xlfn.XLOOKUP($A1136,'Cleaned - Medical Examinations'!$A$2:$A$2336,'Cleaned - Medical Examinations'!$C$2:$C$2336,0)</f>
        <v>5.32</v>
      </c>
      <c r="E1136" s="11" t="str">
        <f>_xlfn.XLOOKUP($A1136,'Cleaned - Medical Examinations'!$A$2:$A$2336,'Cleaned - Medical Examinations'!$D$2:$D$2336,0)</f>
        <v>Yes</v>
      </c>
      <c r="F1136" s="11" t="str">
        <f>_xlfn.XLOOKUP($A1136,'Cleaned - Medical Examinations'!$A$2:$A$2336,'Cleaned - Medical Examinations'!$E$2:$E$2336,0)</f>
        <v>No</v>
      </c>
      <c r="G1136" s="11" t="str">
        <f>_xlfn.XLOOKUP($A1136,'Cleaned - Medical Examinations'!$A$2:$A$2336,'Cleaned - Medical Examinations'!$F$2:$F$2336,0)</f>
        <v>No</v>
      </c>
      <c r="H1136" s="11">
        <f>_xlfn.XLOOKUP($A1136,'Cleaned - Medical Examinations'!$A$2:$A$2336,'Cleaned - Medical Examinations'!$G$2:$G$2336,0)</f>
        <v>2</v>
      </c>
      <c r="I1136" s="11" t="str">
        <f>_xlfn.XLOOKUP($A1136,'Cleaned - Medical Examinations'!$A$2:$A$2336,'Cleaned - Medical Examinations'!$H$2:$H$2336,0)</f>
        <v>No</v>
      </c>
      <c r="J1136" s="11" t="str">
        <f>_xlfn.XLOOKUP($A1136,'Cleaned - Medical Examinations'!$A$2:$A$2336,'Cleaned - Medical Examinations'!$I$2:$I$2336,0)</f>
        <v>Overweight</v>
      </c>
      <c r="K1136" s="11" t="str">
        <f t="shared" si="17"/>
        <v>Non-Diabetic</v>
      </c>
      <c r="L1136" s="14">
        <f>_xlfn.XLOOKUP($A1136,'Cleaned - Hospitalisation Detai'!$A$2:$A$2344,'Cleaned - Hospitalisation Detai'!$J$2:$J$2344,0)</f>
        <v>24416</v>
      </c>
      <c r="M1136" s="19">
        <f>_xlfn.XLOOKUP($A1136,'Cleaned - Hospitalisation Detai'!$A$2:$A$2344,'Cleaned - Hospitalisation Detai'!$F$2:$F$2344,0)</f>
        <v>9890.23</v>
      </c>
      <c r="N1136" s="19" t="str">
        <f>_xlfn.XLOOKUP($A1136,'Cleaned - Hospitalisation Detai'!$A$2:$A$2344,'Cleaned - Hospitalisation Detai'!$G$2:$G$2344,0)</f>
        <v>tier - 3</v>
      </c>
      <c r="O1136" s="19" t="str">
        <f>_xlfn.XLOOKUP($A1136,'Cleaned - Hospitalisation Detai'!$A$2:$A$2344,'Cleaned - Hospitalisation Detai'!$H$2:$H$2344,0)</f>
        <v>tier - 3</v>
      </c>
      <c r="P1136" s="19" t="str">
        <f>_xlfn.XLOOKUP($A1136,'Cleaned - Hospitalisation Detai'!$A$2:$A$2344,'Cleaned - Hospitalisation Detai'!$I$2:$I$2344,0)</f>
        <v>R1013</v>
      </c>
      <c r="Q1136" s="20">
        <f>_xlfn.XLOOKUP($A1136,'Cleaned - Hospitalisation Detai'!$A$2:$A$2344,'Cleaned - Hospitalisation Detai'!$K$2:$K$2344,0)</f>
        <v>56</v>
      </c>
    </row>
    <row r="1137" spans="1:17" ht="15.6" x14ac:dyDescent="0.3">
      <c r="A1137" s="10" t="s">
        <v>1235</v>
      </c>
      <c r="B1137" s="11" t="str">
        <f>_xlfn.XLOOKUP(A1137,'Cleaned - Customer Names '!$A$2:$A$2336,'Cleaned - Customer Names '!$C$2:$C$2336,0)</f>
        <v>Sara</v>
      </c>
      <c r="C1137" s="11">
        <f>_xlfn.XLOOKUP($A1137,'Cleaned - Medical Examinations'!$A$2:$A$2336,'Cleaned - Medical Examinations'!$B$2:$B$2336,0)</f>
        <v>39.5</v>
      </c>
      <c r="D1137" s="11">
        <f>_xlfn.XLOOKUP($A1137,'Cleaned - Medical Examinations'!$A$2:$A$2336,'Cleaned - Medical Examinations'!$C$2:$C$2336,0)</f>
        <v>6.66</v>
      </c>
      <c r="E1137" s="11" t="str">
        <f>_xlfn.XLOOKUP($A1137,'Cleaned - Medical Examinations'!$A$2:$A$2336,'Cleaned - Medical Examinations'!$D$2:$D$2336,0)</f>
        <v>No</v>
      </c>
      <c r="F1137" s="11" t="str">
        <f>_xlfn.XLOOKUP($A1137,'Cleaned - Medical Examinations'!$A$2:$A$2336,'Cleaned - Medical Examinations'!$E$2:$E$2336,0)</f>
        <v>No</v>
      </c>
      <c r="G1137" s="11" t="str">
        <f>_xlfn.XLOOKUP($A1137,'Cleaned - Medical Examinations'!$A$2:$A$2336,'Cleaned - Medical Examinations'!$F$2:$F$2336,0)</f>
        <v>No</v>
      </c>
      <c r="H1137" s="11">
        <f>_xlfn.XLOOKUP($A1137,'Cleaned - Medical Examinations'!$A$2:$A$2336,'Cleaned - Medical Examinations'!$G$2:$G$2336,0)</f>
        <v>0</v>
      </c>
      <c r="I1137" s="11" t="str">
        <f>_xlfn.XLOOKUP($A1137,'Cleaned - Medical Examinations'!$A$2:$A$2336,'Cleaned - Medical Examinations'!$H$2:$H$2336,0)</f>
        <v>No</v>
      </c>
      <c r="J1137" s="11" t="str">
        <f>_xlfn.XLOOKUP($A1137,'Cleaned - Medical Examinations'!$A$2:$A$2336,'Cleaned - Medical Examinations'!$I$2:$I$2336,0)</f>
        <v>Obesity</v>
      </c>
      <c r="K1137" s="11" t="str">
        <f t="shared" si="17"/>
        <v>Diabetic</v>
      </c>
      <c r="L1137" s="14">
        <f>_xlfn.XLOOKUP($A1137,'Cleaned - Hospitalisation Detai'!$A$2:$A$2344,'Cleaned - Hospitalisation Detai'!$J$2:$J$2344,0)</f>
        <v>26245</v>
      </c>
      <c r="M1137" s="19">
        <f>_xlfn.XLOOKUP($A1137,'Cleaned - Hospitalisation Detai'!$A$2:$A$2344,'Cleaned - Hospitalisation Detai'!$F$2:$F$2344,0)</f>
        <v>9880.07</v>
      </c>
      <c r="N1137" s="19" t="str">
        <f>_xlfn.XLOOKUP($A1137,'Cleaned - Hospitalisation Detai'!$A$2:$A$2344,'Cleaned - Hospitalisation Detai'!$G$2:$G$2344,0)</f>
        <v>tier - 2</v>
      </c>
      <c r="O1137" s="19" t="str">
        <f>_xlfn.XLOOKUP($A1137,'Cleaned - Hospitalisation Detai'!$A$2:$A$2344,'Cleaned - Hospitalisation Detai'!$H$2:$H$2344,0)</f>
        <v>tier - 3</v>
      </c>
      <c r="P1137" s="19" t="str">
        <f>_xlfn.XLOOKUP($A1137,'Cleaned - Hospitalisation Detai'!$A$2:$A$2344,'Cleaned - Hospitalisation Detai'!$I$2:$I$2344,0)</f>
        <v>R1011</v>
      </c>
      <c r="Q1137" s="20">
        <f>_xlfn.XLOOKUP($A1137,'Cleaned - Hospitalisation Detai'!$A$2:$A$2344,'Cleaned - Hospitalisation Detai'!$K$2:$K$2344,0)</f>
        <v>51</v>
      </c>
    </row>
    <row r="1138" spans="1:17" ht="15.6" x14ac:dyDescent="0.3">
      <c r="A1138" s="10" t="s">
        <v>1234</v>
      </c>
      <c r="B1138" s="11" t="str">
        <f>_xlfn.XLOOKUP(A1138,'Cleaned - Customer Names '!$A$2:$A$2336,'Cleaned - Customer Names '!$C$2:$C$2336,0)</f>
        <v>Lucie J.</v>
      </c>
      <c r="C1138" s="11">
        <f>_xlfn.XLOOKUP($A1138,'Cleaned - Medical Examinations'!$A$2:$A$2336,'Cleaned - Medical Examinations'!$B$2:$B$2336,0)</f>
        <v>37.729999999999997</v>
      </c>
      <c r="D1138" s="11">
        <f>_xlfn.XLOOKUP($A1138,'Cleaned - Medical Examinations'!$A$2:$A$2336,'Cleaned - Medical Examinations'!$C$2:$C$2336,0)</f>
        <v>7.4</v>
      </c>
      <c r="E1138" s="11" t="str">
        <f>_xlfn.XLOOKUP($A1138,'Cleaned - Medical Examinations'!$A$2:$A$2336,'Cleaned - Medical Examinations'!$D$2:$D$2336,0)</f>
        <v>No</v>
      </c>
      <c r="F1138" s="11" t="str">
        <f>_xlfn.XLOOKUP($A1138,'Cleaned - Medical Examinations'!$A$2:$A$2336,'Cleaned - Medical Examinations'!$E$2:$E$2336,0)</f>
        <v>No</v>
      </c>
      <c r="G1138" s="11" t="str">
        <f>_xlfn.XLOOKUP($A1138,'Cleaned - Medical Examinations'!$A$2:$A$2336,'Cleaned - Medical Examinations'!$F$2:$F$2336,0)</f>
        <v>No</v>
      </c>
      <c r="H1138" s="11">
        <f>_xlfn.XLOOKUP($A1138,'Cleaned - Medical Examinations'!$A$2:$A$2336,'Cleaned - Medical Examinations'!$G$2:$G$2336,0)</f>
        <v>0</v>
      </c>
      <c r="I1138" s="11" t="str">
        <f>_xlfn.XLOOKUP($A1138,'Cleaned - Medical Examinations'!$A$2:$A$2336,'Cleaned - Medical Examinations'!$H$2:$H$2336,0)</f>
        <v>No</v>
      </c>
      <c r="J1138" s="11" t="str">
        <f>_xlfn.XLOOKUP($A1138,'Cleaned - Medical Examinations'!$A$2:$A$2336,'Cleaned - Medical Examinations'!$I$2:$I$2336,0)</f>
        <v>Obesity</v>
      </c>
      <c r="K1138" s="11" t="str">
        <f t="shared" si="17"/>
        <v>Diabetic</v>
      </c>
      <c r="L1138" s="14">
        <f>_xlfn.XLOOKUP($A1138,'Cleaned - Hospitalisation Detai'!$A$2:$A$2344,'Cleaned - Hospitalisation Detai'!$J$2:$J$2344,0)</f>
        <v>26209</v>
      </c>
      <c r="M1138" s="19">
        <f>_xlfn.XLOOKUP($A1138,'Cleaned - Hospitalisation Detai'!$A$2:$A$2344,'Cleaned - Hospitalisation Detai'!$F$2:$F$2344,0)</f>
        <v>9877.61</v>
      </c>
      <c r="N1138" s="19" t="str">
        <f>_xlfn.XLOOKUP($A1138,'Cleaned - Hospitalisation Detai'!$A$2:$A$2344,'Cleaned - Hospitalisation Detai'!$G$2:$G$2344,0)</f>
        <v>tier - 2</v>
      </c>
      <c r="O1138" s="19" t="str">
        <f>_xlfn.XLOOKUP($A1138,'Cleaned - Hospitalisation Detai'!$A$2:$A$2344,'Cleaned - Hospitalisation Detai'!$H$2:$H$2344,0)</f>
        <v>tier - 1</v>
      </c>
      <c r="P1138" s="19" t="str">
        <f>_xlfn.XLOOKUP($A1138,'Cleaned - Hospitalisation Detai'!$A$2:$A$2344,'Cleaned - Hospitalisation Detai'!$I$2:$I$2344,0)</f>
        <v>R1013</v>
      </c>
      <c r="Q1138" s="20">
        <f>_xlfn.XLOOKUP($A1138,'Cleaned - Hospitalisation Detai'!$A$2:$A$2344,'Cleaned - Hospitalisation Detai'!$K$2:$K$2344,0)</f>
        <v>51</v>
      </c>
    </row>
    <row r="1139" spans="1:17" ht="15.6" x14ac:dyDescent="0.3">
      <c r="A1139" s="10" t="s">
        <v>1233</v>
      </c>
      <c r="B1139" s="11" t="str">
        <f>_xlfn.XLOOKUP(A1139,'Cleaned - Customer Names '!$A$2:$A$2336,'Cleaned - Customer Names '!$C$2:$C$2336,0)</f>
        <v>Elizabeth S.</v>
      </c>
      <c r="C1139" s="11">
        <f>_xlfn.XLOOKUP($A1139,'Cleaned - Medical Examinations'!$A$2:$A$2336,'Cleaned - Medical Examinations'!$B$2:$B$2336,0)</f>
        <v>40.659999999999997</v>
      </c>
      <c r="D1139" s="11">
        <f>_xlfn.XLOOKUP($A1139,'Cleaned - Medical Examinations'!$A$2:$A$2336,'Cleaned - Medical Examinations'!$C$2:$C$2336,0)</f>
        <v>10.08</v>
      </c>
      <c r="E1139" s="11" t="str">
        <f>_xlfn.XLOOKUP($A1139,'Cleaned - Medical Examinations'!$A$2:$A$2336,'Cleaned - Medical Examinations'!$D$2:$D$2336,0)</f>
        <v>No</v>
      </c>
      <c r="F1139" s="11" t="str">
        <f>_xlfn.XLOOKUP($A1139,'Cleaned - Medical Examinations'!$A$2:$A$2336,'Cleaned - Medical Examinations'!$E$2:$E$2336,0)</f>
        <v>No</v>
      </c>
      <c r="G1139" s="11" t="str">
        <f>_xlfn.XLOOKUP($A1139,'Cleaned - Medical Examinations'!$A$2:$A$2336,'Cleaned - Medical Examinations'!$F$2:$F$2336,0)</f>
        <v>No</v>
      </c>
      <c r="H1139" s="11">
        <f>_xlfn.XLOOKUP($A1139,'Cleaned - Medical Examinations'!$A$2:$A$2336,'Cleaned - Medical Examinations'!$G$2:$G$2336,0)</f>
        <v>0</v>
      </c>
      <c r="I1139" s="11" t="str">
        <f>_xlfn.XLOOKUP($A1139,'Cleaned - Medical Examinations'!$A$2:$A$2336,'Cleaned - Medical Examinations'!$H$2:$H$2336,0)</f>
        <v>No</v>
      </c>
      <c r="J1139" s="11" t="str">
        <f>_xlfn.XLOOKUP($A1139,'Cleaned - Medical Examinations'!$A$2:$A$2336,'Cleaned - Medical Examinations'!$I$2:$I$2336,0)</f>
        <v>Obesity</v>
      </c>
      <c r="K1139" s="11" t="str">
        <f t="shared" si="17"/>
        <v>Diabetic</v>
      </c>
      <c r="L1139" s="14">
        <f>_xlfn.XLOOKUP($A1139,'Cleaned - Hospitalisation Detai'!$A$2:$A$2344,'Cleaned - Hospitalisation Detai'!$J$2:$J$2344,0)</f>
        <v>26117</v>
      </c>
      <c r="M1139" s="19">
        <f>_xlfn.XLOOKUP($A1139,'Cleaned - Hospitalisation Detai'!$A$2:$A$2344,'Cleaned - Hospitalisation Detai'!$F$2:$F$2344,0)</f>
        <v>9875.68</v>
      </c>
      <c r="N1139" s="19" t="str">
        <f>_xlfn.XLOOKUP($A1139,'Cleaned - Hospitalisation Detai'!$A$2:$A$2344,'Cleaned - Hospitalisation Detai'!$G$2:$G$2344,0)</f>
        <v>tier - 2</v>
      </c>
      <c r="O1139" s="19" t="str">
        <f>_xlfn.XLOOKUP($A1139,'Cleaned - Hospitalisation Detai'!$A$2:$A$2344,'Cleaned - Hospitalisation Detai'!$H$2:$H$2344,0)</f>
        <v>tier - 3</v>
      </c>
      <c r="P1139" s="19" t="str">
        <f>_xlfn.XLOOKUP($A1139,'Cleaned - Hospitalisation Detai'!$A$2:$A$2344,'Cleaned - Hospitalisation Detai'!$I$2:$I$2344,0)</f>
        <v>R1024</v>
      </c>
      <c r="Q1139" s="20">
        <f>_xlfn.XLOOKUP($A1139,'Cleaned - Hospitalisation Detai'!$A$2:$A$2344,'Cleaned - Hospitalisation Detai'!$K$2:$K$2344,0)</f>
        <v>51</v>
      </c>
    </row>
    <row r="1140" spans="1:17" ht="15.6" x14ac:dyDescent="0.3">
      <c r="A1140" s="10" t="s">
        <v>1232</v>
      </c>
      <c r="B1140" s="11" t="str">
        <f>_xlfn.XLOOKUP(A1140,'Cleaned - Customer Names '!$A$2:$A$2336,'Cleaned - Customer Names '!$C$2:$C$2336,0)</f>
        <v>Carma S</v>
      </c>
      <c r="C1140" s="11">
        <f>_xlfn.XLOOKUP($A1140,'Cleaned - Medical Examinations'!$A$2:$A$2336,'Cleaned - Medical Examinations'!$B$2:$B$2336,0)</f>
        <v>34.200000000000003</v>
      </c>
      <c r="D1140" s="11">
        <f>_xlfn.XLOOKUP($A1140,'Cleaned - Medical Examinations'!$A$2:$A$2336,'Cleaned - Medical Examinations'!$C$2:$C$2336,0)</f>
        <v>8.58</v>
      </c>
      <c r="E1140" s="11" t="str">
        <f>_xlfn.XLOOKUP($A1140,'Cleaned - Medical Examinations'!$A$2:$A$2336,'Cleaned - Medical Examinations'!$D$2:$D$2336,0)</f>
        <v>No</v>
      </c>
      <c r="F1140" s="11" t="str">
        <f>_xlfn.XLOOKUP($A1140,'Cleaned - Medical Examinations'!$A$2:$A$2336,'Cleaned - Medical Examinations'!$E$2:$E$2336,0)</f>
        <v>No</v>
      </c>
      <c r="G1140" s="11" t="str">
        <f>_xlfn.XLOOKUP($A1140,'Cleaned - Medical Examinations'!$A$2:$A$2336,'Cleaned - Medical Examinations'!$F$2:$F$2336,0)</f>
        <v>No</v>
      </c>
      <c r="H1140" s="11">
        <f>_xlfn.XLOOKUP($A1140,'Cleaned - Medical Examinations'!$A$2:$A$2336,'Cleaned - Medical Examinations'!$G$2:$G$2336,0)</f>
        <v>0</v>
      </c>
      <c r="I1140" s="11" t="str">
        <f>_xlfn.XLOOKUP($A1140,'Cleaned - Medical Examinations'!$A$2:$A$2336,'Cleaned - Medical Examinations'!$H$2:$H$2336,0)</f>
        <v>No</v>
      </c>
      <c r="J1140" s="11" t="str">
        <f>_xlfn.XLOOKUP($A1140,'Cleaned - Medical Examinations'!$A$2:$A$2336,'Cleaned - Medical Examinations'!$I$2:$I$2336,0)</f>
        <v>Obesity</v>
      </c>
      <c r="K1140" s="11" t="str">
        <f t="shared" si="17"/>
        <v>Diabetic</v>
      </c>
      <c r="L1140" s="14">
        <f>_xlfn.XLOOKUP($A1140,'Cleaned - Hospitalisation Detai'!$A$2:$A$2344,'Cleaned - Hospitalisation Detai'!$J$2:$J$2344,0)</f>
        <v>26289</v>
      </c>
      <c r="M1140" s="19">
        <f>_xlfn.XLOOKUP($A1140,'Cleaned - Hospitalisation Detai'!$A$2:$A$2344,'Cleaned - Hospitalisation Detai'!$F$2:$F$2344,0)</f>
        <v>9872.7000000000007</v>
      </c>
      <c r="N1140" s="19" t="str">
        <f>_xlfn.XLOOKUP($A1140,'Cleaned - Hospitalisation Detai'!$A$2:$A$2344,'Cleaned - Hospitalisation Detai'!$G$2:$G$2344,0)</f>
        <v>tier - 2</v>
      </c>
      <c r="O1140" s="19" t="str">
        <f>_xlfn.XLOOKUP($A1140,'Cleaned - Hospitalisation Detai'!$A$2:$A$2344,'Cleaned - Hospitalisation Detai'!$H$2:$H$2344,0)</f>
        <v>tier - 2</v>
      </c>
      <c r="P1140" s="19" t="str">
        <f>_xlfn.XLOOKUP($A1140,'Cleaned - Hospitalisation Detai'!$A$2:$A$2344,'Cleaned - Hospitalisation Detai'!$I$2:$I$2344,0)</f>
        <v>R1011</v>
      </c>
      <c r="Q1140" s="20">
        <f>_xlfn.XLOOKUP($A1140,'Cleaned - Hospitalisation Detai'!$A$2:$A$2344,'Cleaned - Hospitalisation Detai'!$K$2:$K$2344,0)</f>
        <v>51</v>
      </c>
    </row>
    <row r="1141" spans="1:17" ht="15.6" x14ac:dyDescent="0.3">
      <c r="A1141" s="10" t="s">
        <v>1231</v>
      </c>
      <c r="B1141" s="11" t="str">
        <f>_xlfn.XLOOKUP(A1141,'Cleaned - Customer Names '!$A$2:$A$2336,'Cleaned - Customer Names '!$C$2:$C$2336,0)</f>
        <v>Ryan</v>
      </c>
      <c r="C1141" s="11">
        <f>_xlfn.XLOOKUP($A1141,'Cleaned - Medical Examinations'!$A$2:$A$2336,'Cleaned - Medical Examinations'!$B$2:$B$2336,0)</f>
        <v>46.51</v>
      </c>
      <c r="D1141" s="11">
        <f>_xlfn.XLOOKUP($A1141,'Cleaned - Medical Examinations'!$A$2:$A$2336,'Cleaned - Medical Examinations'!$C$2:$C$2336,0)</f>
        <v>5.84</v>
      </c>
      <c r="E1141" s="11" t="str">
        <f>_xlfn.XLOOKUP($A1141,'Cleaned - Medical Examinations'!$A$2:$A$2336,'Cleaned - Medical Examinations'!$D$2:$D$2336,0)</f>
        <v>No</v>
      </c>
      <c r="F1141" s="11" t="str">
        <f>_xlfn.XLOOKUP($A1141,'Cleaned - Medical Examinations'!$A$2:$A$2336,'Cleaned - Medical Examinations'!$E$2:$E$2336,0)</f>
        <v>No</v>
      </c>
      <c r="G1141" s="11" t="str">
        <f>_xlfn.XLOOKUP($A1141,'Cleaned - Medical Examinations'!$A$2:$A$2336,'Cleaned - Medical Examinations'!$F$2:$F$2336,0)</f>
        <v>No</v>
      </c>
      <c r="H1141" s="11">
        <f>_xlfn.XLOOKUP($A1141,'Cleaned - Medical Examinations'!$A$2:$A$2336,'Cleaned - Medical Examinations'!$G$2:$G$2336,0)</f>
        <v>1</v>
      </c>
      <c r="I1141" s="11" t="str">
        <f>_xlfn.XLOOKUP($A1141,'Cleaned - Medical Examinations'!$A$2:$A$2336,'Cleaned - Medical Examinations'!$H$2:$H$2336,0)</f>
        <v>No</v>
      </c>
      <c r="J1141" s="11" t="str">
        <f>_xlfn.XLOOKUP($A1141,'Cleaned - Medical Examinations'!$A$2:$A$2336,'Cleaned - Medical Examinations'!$I$2:$I$2336,0)</f>
        <v>Obesity</v>
      </c>
      <c r="K1141" s="11" t="str">
        <f t="shared" si="17"/>
        <v>Non-Diabetic</v>
      </c>
      <c r="L1141" s="14">
        <f>_xlfn.XLOOKUP($A1141,'Cleaned - Hospitalisation Detai'!$A$2:$A$2344,'Cleaned - Hospitalisation Detai'!$J$2:$J$2344,0)</f>
        <v>35982</v>
      </c>
      <c r="M1141" s="19">
        <f>_xlfn.XLOOKUP($A1141,'Cleaned - Hospitalisation Detai'!$A$2:$A$2344,'Cleaned - Hospitalisation Detai'!$F$2:$F$2344,0)</f>
        <v>9870.59</v>
      </c>
      <c r="N1141" s="19" t="str">
        <f>_xlfn.XLOOKUP($A1141,'Cleaned - Hospitalisation Detai'!$A$2:$A$2344,'Cleaned - Hospitalisation Detai'!$G$2:$G$2344,0)</f>
        <v>tier - 2</v>
      </c>
      <c r="O1141" s="19" t="str">
        <f>_xlfn.XLOOKUP($A1141,'Cleaned - Hospitalisation Detai'!$A$2:$A$2344,'Cleaned - Hospitalisation Detai'!$H$2:$H$2344,0)</f>
        <v>tier - 2</v>
      </c>
      <c r="P1141" s="19" t="str">
        <f>_xlfn.XLOOKUP($A1141,'Cleaned - Hospitalisation Detai'!$A$2:$A$2344,'Cleaned - Hospitalisation Detai'!$I$2:$I$2344,0)</f>
        <v>R1023</v>
      </c>
      <c r="Q1141" s="20">
        <f>_xlfn.XLOOKUP($A1141,'Cleaned - Hospitalisation Detai'!$A$2:$A$2344,'Cleaned - Hospitalisation Detai'!$K$2:$K$2344,0)</f>
        <v>24</v>
      </c>
    </row>
    <row r="1142" spans="1:17" ht="15.6" x14ac:dyDescent="0.3">
      <c r="A1142" s="10" t="s">
        <v>1230</v>
      </c>
      <c r="B1142" s="11" t="str">
        <f>_xlfn.XLOOKUP(A1142,'Cleaned - Customer Names '!$A$2:$A$2336,'Cleaned - Customer Names '!$C$2:$C$2336,0)</f>
        <v>Daniel</v>
      </c>
      <c r="C1142" s="11">
        <f>_xlfn.XLOOKUP($A1142,'Cleaned - Medical Examinations'!$A$2:$A$2336,'Cleaned - Medical Examinations'!$B$2:$B$2336,0)</f>
        <v>28.88</v>
      </c>
      <c r="D1142" s="11">
        <f>_xlfn.XLOOKUP($A1142,'Cleaned - Medical Examinations'!$A$2:$A$2336,'Cleaned - Medical Examinations'!$C$2:$C$2336,0)</f>
        <v>4.8600000000000003</v>
      </c>
      <c r="E1142" s="11" t="str">
        <f>_xlfn.XLOOKUP($A1142,'Cleaned - Medical Examinations'!$A$2:$A$2336,'Cleaned - Medical Examinations'!$D$2:$D$2336,0)</f>
        <v>Yes</v>
      </c>
      <c r="F1142" s="11" t="str">
        <f>_xlfn.XLOOKUP($A1142,'Cleaned - Medical Examinations'!$A$2:$A$2336,'Cleaned - Medical Examinations'!$E$2:$E$2336,0)</f>
        <v>No</v>
      </c>
      <c r="G1142" s="11" t="str">
        <f>_xlfn.XLOOKUP($A1142,'Cleaned - Medical Examinations'!$A$2:$A$2336,'Cleaned - Medical Examinations'!$F$2:$F$2336,0)</f>
        <v>Yes</v>
      </c>
      <c r="H1142" s="11">
        <f>_xlfn.XLOOKUP($A1142,'Cleaned - Medical Examinations'!$A$2:$A$2336,'Cleaned - Medical Examinations'!$G$2:$G$2336,0)</f>
        <v>1</v>
      </c>
      <c r="I1142" s="11" t="str">
        <f>_xlfn.XLOOKUP($A1142,'Cleaned - Medical Examinations'!$A$2:$A$2336,'Cleaned - Medical Examinations'!$H$2:$H$2336,0)</f>
        <v>No</v>
      </c>
      <c r="J1142" s="11" t="str">
        <f>_xlfn.XLOOKUP($A1142,'Cleaned - Medical Examinations'!$A$2:$A$2336,'Cleaned - Medical Examinations'!$I$2:$I$2336,0)</f>
        <v>Overweight</v>
      </c>
      <c r="K1142" s="11" t="str">
        <f t="shared" si="17"/>
        <v>Non-Diabetic</v>
      </c>
      <c r="L1142" s="14">
        <f>_xlfn.XLOOKUP($A1142,'Cleaned - Hospitalisation Detai'!$A$2:$A$2344,'Cleaned - Hospitalisation Detai'!$J$2:$J$2344,0)</f>
        <v>25428</v>
      </c>
      <c r="M1142" s="19">
        <f>_xlfn.XLOOKUP($A1142,'Cleaned - Hospitalisation Detai'!$A$2:$A$2344,'Cleaned - Hospitalisation Detai'!$F$2:$F$2344,0)</f>
        <v>9869.81</v>
      </c>
      <c r="N1142" s="19" t="str">
        <f>_xlfn.XLOOKUP($A1142,'Cleaned - Hospitalisation Detai'!$A$2:$A$2344,'Cleaned - Hospitalisation Detai'!$G$2:$G$2344,0)</f>
        <v>tier - 3</v>
      </c>
      <c r="O1142" s="19" t="str">
        <f>_xlfn.XLOOKUP($A1142,'Cleaned - Hospitalisation Detai'!$A$2:$A$2344,'Cleaned - Hospitalisation Detai'!$H$2:$H$2344,0)</f>
        <v>tier - 3</v>
      </c>
      <c r="P1142" s="19" t="str">
        <f>_xlfn.XLOOKUP($A1142,'Cleaned - Hospitalisation Detai'!$A$2:$A$2344,'Cleaned - Hospitalisation Detai'!$I$2:$I$2344,0)</f>
        <v>R1012</v>
      </c>
      <c r="Q1142" s="20">
        <f>_xlfn.XLOOKUP($A1142,'Cleaned - Hospitalisation Detai'!$A$2:$A$2344,'Cleaned - Hospitalisation Detai'!$K$2:$K$2344,0)</f>
        <v>53</v>
      </c>
    </row>
    <row r="1143" spans="1:17" ht="15.6" x14ac:dyDescent="0.3">
      <c r="A1143" s="10" t="s">
        <v>1229</v>
      </c>
      <c r="B1143" s="11" t="str">
        <f>_xlfn.XLOOKUP(A1143,'Cleaned - Customer Names '!$A$2:$A$2336,'Cleaned - Customer Names '!$C$2:$C$2336,0)</f>
        <v>Sarah</v>
      </c>
      <c r="C1143" s="11">
        <f>_xlfn.XLOOKUP($A1143,'Cleaned - Medical Examinations'!$A$2:$A$2336,'Cleaned - Medical Examinations'!$B$2:$B$2336,0)</f>
        <v>33.914999999999999</v>
      </c>
      <c r="D1143" s="11">
        <f>_xlfn.XLOOKUP($A1143,'Cleaned - Medical Examinations'!$A$2:$A$2336,'Cleaned - Medical Examinations'!$C$2:$C$2336,0)</f>
        <v>11.52</v>
      </c>
      <c r="E1143" s="11" t="str">
        <f>_xlfn.XLOOKUP($A1143,'Cleaned - Medical Examinations'!$A$2:$A$2336,'Cleaned - Medical Examinations'!$D$2:$D$2336,0)</f>
        <v>No</v>
      </c>
      <c r="F1143" s="11" t="str">
        <f>_xlfn.XLOOKUP($A1143,'Cleaned - Medical Examinations'!$A$2:$A$2336,'Cleaned - Medical Examinations'!$E$2:$E$2336,0)</f>
        <v>No</v>
      </c>
      <c r="G1143" s="11" t="str">
        <f>_xlfn.XLOOKUP($A1143,'Cleaned - Medical Examinations'!$A$2:$A$2336,'Cleaned - Medical Examinations'!$F$2:$F$2336,0)</f>
        <v>No</v>
      </c>
      <c r="H1143" s="11">
        <f>_xlfn.XLOOKUP($A1143,'Cleaned - Medical Examinations'!$A$2:$A$2336,'Cleaned - Medical Examinations'!$G$2:$G$2336,0)</f>
        <v>0</v>
      </c>
      <c r="I1143" s="11" t="str">
        <f>_xlfn.XLOOKUP($A1143,'Cleaned - Medical Examinations'!$A$2:$A$2336,'Cleaned - Medical Examinations'!$H$2:$H$2336,0)</f>
        <v>No</v>
      </c>
      <c r="J1143" s="11" t="str">
        <f>_xlfn.XLOOKUP($A1143,'Cleaned - Medical Examinations'!$A$2:$A$2336,'Cleaned - Medical Examinations'!$I$2:$I$2336,0)</f>
        <v>Obesity</v>
      </c>
      <c r="K1143" s="11" t="str">
        <f t="shared" si="17"/>
        <v>Diabetic</v>
      </c>
      <c r="L1143" s="14">
        <f>_xlfn.XLOOKUP($A1143,'Cleaned - Hospitalisation Detai'!$A$2:$A$2344,'Cleaned - Hospitalisation Detai'!$J$2:$J$2344,0)</f>
        <v>26246</v>
      </c>
      <c r="M1143" s="19">
        <f>_xlfn.XLOOKUP($A1143,'Cleaned - Hospitalisation Detai'!$A$2:$A$2344,'Cleaned - Hospitalisation Detai'!$F$2:$F$2344,0)</f>
        <v>9866.2999999999993</v>
      </c>
      <c r="N1143" s="19" t="str">
        <f>_xlfn.XLOOKUP($A1143,'Cleaned - Hospitalisation Detai'!$A$2:$A$2344,'Cleaned - Hospitalisation Detai'!$G$2:$G$2344,0)</f>
        <v>tier - 2</v>
      </c>
      <c r="O1143" s="19" t="str">
        <f>_xlfn.XLOOKUP($A1143,'Cleaned - Hospitalisation Detai'!$A$2:$A$2344,'Cleaned - Hospitalisation Detai'!$H$2:$H$2344,0)</f>
        <v>tier - 3</v>
      </c>
      <c r="P1143" s="19" t="str">
        <f>_xlfn.XLOOKUP($A1143,'Cleaned - Hospitalisation Detai'!$A$2:$A$2344,'Cleaned - Hospitalisation Detai'!$I$2:$I$2344,0)</f>
        <v>R1024</v>
      </c>
      <c r="Q1143" s="20">
        <f>_xlfn.XLOOKUP($A1143,'Cleaned - Hospitalisation Detai'!$A$2:$A$2344,'Cleaned - Hospitalisation Detai'!$K$2:$K$2344,0)</f>
        <v>51</v>
      </c>
    </row>
    <row r="1144" spans="1:17" ht="15.6" x14ac:dyDescent="0.3">
      <c r="A1144" s="10" t="s">
        <v>1228</v>
      </c>
      <c r="B1144" s="11" t="str">
        <f>_xlfn.XLOOKUP(A1144,'Cleaned - Customer Names '!$A$2:$A$2336,'Cleaned - Customer Names '!$C$2:$C$2336,0)</f>
        <v>Matthew J</v>
      </c>
      <c r="C1144" s="11">
        <f>_xlfn.XLOOKUP($A1144,'Cleaned - Medical Examinations'!$A$2:$A$2336,'Cleaned - Medical Examinations'!$B$2:$B$2336,0)</f>
        <v>24.32</v>
      </c>
      <c r="D1144" s="11">
        <f>_xlfn.XLOOKUP($A1144,'Cleaned - Medical Examinations'!$A$2:$A$2336,'Cleaned - Medical Examinations'!$C$2:$C$2336,0)</f>
        <v>6.15</v>
      </c>
      <c r="E1144" s="11" t="str">
        <f>_xlfn.XLOOKUP($A1144,'Cleaned - Medical Examinations'!$A$2:$A$2336,'Cleaned - Medical Examinations'!$D$2:$D$2336,0)</f>
        <v>Yes</v>
      </c>
      <c r="F1144" s="11" t="str">
        <f>_xlfn.XLOOKUP($A1144,'Cleaned - Medical Examinations'!$A$2:$A$2336,'Cleaned - Medical Examinations'!$E$2:$E$2336,0)</f>
        <v>No</v>
      </c>
      <c r="G1144" s="11" t="str">
        <f>_xlfn.XLOOKUP($A1144,'Cleaned - Medical Examinations'!$A$2:$A$2336,'Cleaned - Medical Examinations'!$F$2:$F$2336,0)</f>
        <v>Yes</v>
      </c>
      <c r="H1144" s="11">
        <f>_xlfn.XLOOKUP($A1144,'Cleaned - Medical Examinations'!$A$2:$A$2336,'Cleaned - Medical Examinations'!$G$2:$G$2336,0)</f>
        <v>1</v>
      </c>
      <c r="I1144" s="11" t="str">
        <f>_xlfn.XLOOKUP($A1144,'Cleaned - Medical Examinations'!$A$2:$A$2336,'Cleaned - Medical Examinations'!$H$2:$H$2336,0)</f>
        <v>No</v>
      </c>
      <c r="J1144" s="11" t="str">
        <f>_xlfn.XLOOKUP($A1144,'Cleaned - Medical Examinations'!$A$2:$A$2336,'Cleaned - Medical Examinations'!$I$2:$I$2336,0)</f>
        <v>Normal Weight</v>
      </c>
      <c r="K1144" s="11" t="str">
        <f t="shared" si="17"/>
        <v>Non-Diabetic</v>
      </c>
      <c r="L1144" s="14">
        <f>_xlfn.XLOOKUP($A1144,'Cleaned - Hospitalisation Detai'!$A$2:$A$2344,'Cleaned - Hospitalisation Detai'!$J$2:$J$2344,0)</f>
        <v>25496</v>
      </c>
      <c r="M1144" s="19">
        <f>_xlfn.XLOOKUP($A1144,'Cleaned - Hospitalisation Detai'!$A$2:$A$2344,'Cleaned - Hospitalisation Detai'!$F$2:$F$2344,0)</f>
        <v>9863.4699999999993</v>
      </c>
      <c r="N1144" s="19" t="str">
        <f>_xlfn.XLOOKUP($A1144,'Cleaned - Hospitalisation Detai'!$A$2:$A$2344,'Cleaned - Hospitalisation Detai'!$G$2:$G$2344,0)</f>
        <v>tier - 3</v>
      </c>
      <c r="O1144" s="19" t="str">
        <f>_xlfn.XLOOKUP($A1144,'Cleaned - Hospitalisation Detai'!$A$2:$A$2344,'Cleaned - Hospitalisation Detai'!$H$2:$H$2344,0)</f>
        <v>tier - 3</v>
      </c>
      <c r="P1144" s="19" t="str">
        <f>_xlfn.XLOOKUP($A1144,'Cleaned - Hospitalisation Detai'!$A$2:$A$2344,'Cleaned - Hospitalisation Detai'!$I$2:$I$2344,0)</f>
        <v>R1012</v>
      </c>
      <c r="Q1144" s="20">
        <f>_xlfn.XLOOKUP($A1144,'Cleaned - Hospitalisation Detai'!$A$2:$A$2344,'Cleaned - Hospitalisation Detai'!$K$2:$K$2344,0)</f>
        <v>53</v>
      </c>
    </row>
    <row r="1145" spans="1:17" ht="15.6" x14ac:dyDescent="0.3">
      <c r="A1145" s="10" t="s">
        <v>1227</v>
      </c>
      <c r="B1145" s="11" t="str">
        <f>_xlfn.XLOOKUP(A1145,'Cleaned - Customer Names '!$A$2:$A$2336,'Cleaned - Customer Names '!$C$2:$C$2336,0)</f>
        <v>Francesca</v>
      </c>
      <c r="C1145" s="11">
        <f>_xlfn.XLOOKUP($A1145,'Cleaned - Medical Examinations'!$A$2:$A$2336,'Cleaned - Medical Examinations'!$B$2:$B$2336,0)</f>
        <v>25.8</v>
      </c>
      <c r="D1145" s="11">
        <f>_xlfn.XLOOKUP($A1145,'Cleaned - Medical Examinations'!$A$2:$A$2336,'Cleaned - Medical Examinations'!$C$2:$C$2336,0)</f>
        <v>9.94</v>
      </c>
      <c r="E1145" s="11" t="str">
        <f>_xlfn.XLOOKUP($A1145,'Cleaned - Medical Examinations'!$A$2:$A$2336,'Cleaned - Medical Examinations'!$D$2:$D$2336,0)</f>
        <v>No</v>
      </c>
      <c r="F1145" s="11" t="str">
        <f>_xlfn.XLOOKUP($A1145,'Cleaned - Medical Examinations'!$A$2:$A$2336,'Cleaned - Medical Examinations'!$E$2:$E$2336,0)</f>
        <v>No</v>
      </c>
      <c r="G1145" s="11" t="str">
        <f>_xlfn.XLOOKUP($A1145,'Cleaned - Medical Examinations'!$A$2:$A$2336,'Cleaned - Medical Examinations'!$F$2:$F$2336,0)</f>
        <v>No</v>
      </c>
      <c r="H1145" s="11">
        <f>_xlfn.XLOOKUP($A1145,'Cleaned - Medical Examinations'!$A$2:$A$2336,'Cleaned - Medical Examinations'!$G$2:$G$2336,0)</f>
        <v>0</v>
      </c>
      <c r="I1145" s="11" t="str">
        <f>_xlfn.XLOOKUP($A1145,'Cleaned - Medical Examinations'!$A$2:$A$2336,'Cleaned - Medical Examinations'!$H$2:$H$2336,0)</f>
        <v>No</v>
      </c>
      <c r="J1145" s="11" t="str">
        <f>_xlfn.XLOOKUP($A1145,'Cleaned - Medical Examinations'!$A$2:$A$2336,'Cleaned - Medical Examinations'!$I$2:$I$2336,0)</f>
        <v>Overweight</v>
      </c>
      <c r="K1145" s="11" t="str">
        <f t="shared" si="17"/>
        <v>Diabetic</v>
      </c>
      <c r="L1145" s="14">
        <f>_xlfn.XLOOKUP($A1145,'Cleaned - Hospitalisation Detai'!$A$2:$A$2344,'Cleaned - Hospitalisation Detai'!$J$2:$J$2344,0)</f>
        <v>26131</v>
      </c>
      <c r="M1145" s="19">
        <f>_xlfn.XLOOKUP($A1145,'Cleaned - Hospitalisation Detai'!$A$2:$A$2344,'Cleaned - Hospitalisation Detai'!$F$2:$F$2344,0)</f>
        <v>9861.0300000000007</v>
      </c>
      <c r="N1145" s="19" t="str">
        <f>_xlfn.XLOOKUP($A1145,'Cleaned - Hospitalisation Detai'!$A$2:$A$2344,'Cleaned - Hospitalisation Detai'!$G$2:$G$2344,0)</f>
        <v>tier - 2</v>
      </c>
      <c r="O1145" s="19" t="str">
        <f>_xlfn.XLOOKUP($A1145,'Cleaned - Hospitalisation Detai'!$A$2:$A$2344,'Cleaned - Hospitalisation Detai'!$H$2:$H$2344,0)</f>
        <v>tier - 2</v>
      </c>
      <c r="P1145" s="19" t="str">
        <f>_xlfn.XLOOKUP($A1145,'Cleaned - Hospitalisation Detai'!$A$2:$A$2344,'Cleaned - Hospitalisation Detai'!$I$2:$I$2344,0)</f>
        <v>R1011</v>
      </c>
      <c r="Q1145" s="20">
        <f>_xlfn.XLOOKUP($A1145,'Cleaned - Hospitalisation Detai'!$A$2:$A$2344,'Cleaned - Hospitalisation Detai'!$K$2:$K$2344,0)</f>
        <v>51</v>
      </c>
    </row>
    <row r="1146" spans="1:17" ht="15.6" x14ac:dyDescent="0.3">
      <c r="A1146" s="10" t="s">
        <v>1226</v>
      </c>
      <c r="B1146" s="11" t="str">
        <f>_xlfn.XLOOKUP(A1146,'Cleaned - Customer Names '!$A$2:$A$2336,'Cleaned - Customer Names '!$C$2:$C$2336,0)</f>
        <v>Nicole</v>
      </c>
      <c r="C1146" s="11">
        <f>_xlfn.XLOOKUP($A1146,'Cleaned - Medical Examinations'!$A$2:$A$2336,'Cleaned - Medical Examinations'!$B$2:$B$2336,0)</f>
        <v>21.56</v>
      </c>
      <c r="D1146" s="11">
        <f>_xlfn.XLOOKUP($A1146,'Cleaned - Medical Examinations'!$A$2:$A$2336,'Cleaned - Medical Examinations'!$C$2:$C$2336,0)</f>
        <v>10.56</v>
      </c>
      <c r="E1146" s="11" t="str">
        <f>_xlfn.XLOOKUP($A1146,'Cleaned - Medical Examinations'!$A$2:$A$2336,'Cleaned - Medical Examinations'!$D$2:$D$2336,0)</f>
        <v>No</v>
      </c>
      <c r="F1146" s="11" t="str">
        <f>_xlfn.XLOOKUP($A1146,'Cleaned - Medical Examinations'!$A$2:$A$2336,'Cleaned - Medical Examinations'!$E$2:$E$2336,0)</f>
        <v>No</v>
      </c>
      <c r="G1146" s="11" t="str">
        <f>_xlfn.XLOOKUP($A1146,'Cleaned - Medical Examinations'!$A$2:$A$2336,'Cleaned - Medical Examinations'!$F$2:$F$2336,0)</f>
        <v>No</v>
      </c>
      <c r="H1146" s="11">
        <f>_xlfn.XLOOKUP($A1146,'Cleaned - Medical Examinations'!$A$2:$A$2336,'Cleaned - Medical Examinations'!$G$2:$G$2336,0)</f>
        <v>0</v>
      </c>
      <c r="I1146" s="11" t="str">
        <f>_xlfn.XLOOKUP($A1146,'Cleaned - Medical Examinations'!$A$2:$A$2336,'Cleaned - Medical Examinations'!$H$2:$H$2336,0)</f>
        <v>No</v>
      </c>
      <c r="J1146" s="11" t="str">
        <f>_xlfn.XLOOKUP($A1146,'Cleaned - Medical Examinations'!$A$2:$A$2336,'Cleaned - Medical Examinations'!$I$2:$I$2336,0)</f>
        <v>Normal Weight</v>
      </c>
      <c r="K1146" s="11" t="str">
        <f t="shared" si="17"/>
        <v>Diabetic</v>
      </c>
      <c r="L1146" s="14">
        <f>_xlfn.XLOOKUP($A1146,'Cleaned - Hospitalisation Detai'!$A$2:$A$2344,'Cleaned - Hospitalisation Detai'!$J$2:$J$2344,0)</f>
        <v>26229</v>
      </c>
      <c r="M1146" s="19">
        <f>_xlfn.XLOOKUP($A1146,'Cleaned - Hospitalisation Detai'!$A$2:$A$2344,'Cleaned - Hospitalisation Detai'!$F$2:$F$2344,0)</f>
        <v>9855.1299999999992</v>
      </c>
      <c r="N1146" s="19" t="str">
        <f>_xlfn.XLOOKUP($A1146,'Cleaned - Hospitalisation Detai'!$A$2:$A$2344,'Cleaned - Hospitalisation Detai'!$G$2:$G$2344,0)</f>
        <v>tier - 2</v>
      </c>
      <c r="O1146" s="19" t="str">
        <f>_xlfn.XLOOKUP($A1146,'Cleaned - Hospitalisation Detai'!$A$2:$A$2344,'Cleaned - Hospitalisation Detai'!$H$2:$H$2344,0)</f>
        <v>tier - 3</v>
      </c>
      <c r="P1146" s="19" t="str">
        <f>_xlfn.XLOOKUP($A1146,'Cleaned - Hospitalisation Detai'!$A$2:$A$2344,'Cleaned - Hospitalisation Detai'!$I$2:$I$2344,0)</f>
        <v>R1013</v>
      </c>
      <c r="Q1146" s="20">
        <f>_xlfn.XLOOKUP($A1146,'Cleaned - Hospitalisation Detai'!$A$2:$A$2344,'Cleaned - Hospitalisation Detai'!$K$2:$K$2344,0)</f>
        <v>51</v>
      </c>
    </row>
    <row r="1147" spans="1:17" ht="15.6" x14ac:dyDescent="0.3">
      <c r="A1147" s="10" t="s">
        <v>1225</v>
      </c>
      <c r="B1147" s="11" t="str">
        <f>_xlfn.XLOOKUP(A1147,'Cleaned - Customer Names '!$A$2:$A$2336,'Cleaned - Customer Names '!$C$2:$C$2336,0)</f>
        <v>Toshiyuki</v>
      </c>
      <c r="C1147" s="11">
        <f>_xlfn.XLOOKUP($A1147,'Cleaned - Medical Examinations'!$A$2:$A$2336,'Cleaned - Medical Examinations'!$B$2:$B$2336,0)</f>
        <v>31.6</v>
      </c>
      <c r="D1147" s="11">
        <f>_xlfn.XLOOKUP($A1147,'Cleaned - Medical Examinations'!$A$2:$A$2336,'Cleaned - Medical Examinations'!$C$2:$C$2336,0)</f>
        <v>6.79</v>
      </c>
      <c r="E1147" s="11" t="str">
        <f>_xlfn.XLOOKUP($A1147,'Cleaned - Medical Examinations'!$A$2:$A$2336,'Cleaned - Medical Examinations'!$D$2:$D$2336,0)</f>
        <v>No</v>
      </c>
      <c r="F1147" s="11" t="str">
        <f>_xlfn.XLOOKUP($A1147,'Cleaned - Medical Examinations'!$A$2:$A$2336,'Cleaned - Medical Examinations'!$E$2:$E$2336,0)</f>
        <v>No</v>
      </c>
      <c r="G1147" s="11" t="str">
        <f>_xlfn.XLOOKUP($A1147,'Cleaned - Medical Examinations'!$A$2:$A$2336,'Cleaned - Medical Examinations'!$F$2:$F$2336,0)</f>
        <v>No</v>
      </c>
      <c r="H1147" s="11">
        <f>_xlfn.XLOOKUP($A1147,'Cleaned - Medical Examinations'!$A$2:$A$2336,'Cleaned - Medical Examinations'!$G$2:$G$2336,0)</f>
        <v>0</v>
      </c>
      <c r="I1147" s="11" t="str">
        <f>_xlfn.XLOOKUP($A1147,'Cleaned - Medical Examinations'!$A$2:$A$2336,'Cleaned - Medical Examinations'!$H$2:$H$2336,0)</f>
        <v>No</v>
      </c>
      <c r="J1147" s="11" t="str">
        <f>_xlfn.XLOOKUP($A1147,'Cleaned - Medical Examinations'!$A$2:$A$2336,'Cleaned - Medical Examinations'!$I$2:$I$2336,0)</f>
        <v>Obesity</v>
      </c>
      <c r="K1147" s="11" t="str">
        <f t="shared" si="17"/>
        <v>Diabetic</v>
      </c>
      <c r="L1147" s="14">
        <f>_xlfn.XLOOKUP($A1147,'Cleaned - Hospitalisation Detai'!$A$2:$A$2344,'Cleaned - Hospitalisation Detai'!$J$2:$J$2344,0)</f>
        <v>25146</v>
      </c>
      <c r="M1147" s="19">
        <f>_xlfn.XLOOKUP($A1147,'Cleaned - Hospitalisation Detai'!$A$2:$A$2344,'Cleaned - Hospitalisation Detai'!$F$2:$F$2344,0)</f>
        <v>9850.43</v>
      </c>
      <c r="N1147" s="19" t="str">
        <f>_xlfn.XLOOKUP($A1147,'Cleaned - Hospitalisation Detai'!$A$2:$A$2344,'Cleaned - Hospitalisation Detai'!$G$2:$G$2344,0)</f>
        <v>tier - 3</v>
      </c>
      <c r="O1147" s="19" t="str">
        <f>_xlfn.XLOOKUP($A1147,'Cleaned - Hospitalisation Detai'!$A$2:$A$2344,'Cleaned - Hospitalisation Detai'!$H$2:$H$2344,0)</f>
        <v>tier - 3</v>
      </c>
      <c r="P1147" s="19" t="str">
        <f>_xlfn.XLOOKUP($A1147,'Cleaned - Hospitalisation Detai'!$A$2:$A$2344,'Cleaned - Hospitalisation Detai'!$I$2:$I$2344,0)</f>
        <v>R1011</v>
      </c>
      <c r="Q1147" s="20">
        <f>_xlfn.XLOOKUP($A1147,'Cleaned - Hospitalisation Detai'!$A$2:$A$2344,'Cleaned - Hospitalisation Detai'!$K$2:$K$2344,0)</f>
        <v>54</v>
      </c>
    </row>
    <row r="1148" spans="1:17" ht="15.6" x14ac:dyDescent="0.3">
      <c r="A1148" s="10" t="s">
        <v>1224</v>
      </c>
      <c r="B1148" s="11" t="str">
        <f>_xlfn.XLOOKUP(A1148,'Cleaned - Customer Names '!$A$2:$A$2336,'Cleaned - Customer Names '!$C$2:$C$2336,0)</f>
        <v>Tom L.</v>
      </c>
      <c r="C1148" s="11">
        <f>_xlfn.XLOOKUP($A1148,'Cleaned - Medical Examinations'!$A$2:$A$2336,'Cleaned - Medical Examinations'!$B$2:$B$2336,0)</f>
        <v>42.93</v>
      </c>
      <c r="D1148" s="11">
        <f>_xlfn.XLOOKUP($A1148,'Cleaned - Medical Examinations'!$A$2:$A$2336,'Cleaned - Medical Examinations'!$C$2:$C$2336,0)</f>
        <v>4.8</v>
      </c>
      <c r="E1148" s="11" t="str">
        <f>_xlfn.XLOOKUP($A1148,'Cleaned - Medical Examinations'!$A$2:$A$2336,'Cleaned - Medical Examinations'!$D$2:$D$2336,0)</f>
        <v>No</v>
      </c>
      <c r="F1148" s="11" t="str">
        <f>_xlfn.XLOOKUP($A1148,'Cleaned - Medical Examinations'!$A$2:$A$2336,'Cleaned - Medical Examinations'!$E$2:$E$2336,0)</f>
        <v>No</v>
      </c>
      <c r="G1148" s="11" t="str">
        <f>_xlfn.XLOOKUP($A1148,'Cleaned - Medical Examinations'!$A$2:$A$2336,'Cleaned - Medical Examinations'!$F$2:$F$2336,0)</f>
        <v>No</v>
      </c>
      <c r="H1148" s="11">
        <f>_xlfn.XLOOKUP($A1148,'Cleaned - Medical Examinations'!$A$2:$A$2336,'Cleaned - Medical Examinations'!$G$2:$G$2336,0)</f>
        <v>1</v>
      </c>
      <c r="I1148" s="11" t="str">
        <f>_xlfn.XLOOKUP($A1148,'Cleaned - Medical Examinations'!$A$2:$A$2336,'Cleaned - Medical Examinations'!$H$2:$H$2336,0)</f>
        <v>No</v>
      </c>
      <c r="J1148" s="11" t="str">
        <f>_xlfn.XLOOKUP($A1148,'Cleaned - Medical Examinations'!$A$2:$A$2336,'Cleaned - Medical Examinations'!$I$2:$I$2336,0)</f>
        <v>Obesity</v>
      </c>
      <c r="K1148" s="11" t="str">
        <f t="shared" si="17"/>
        <v>Non-Diabetic</v>
      </c>
      <c r="L1148" s="14">
        <f>_xlfn.XLOOKUP($A1148,'Cleaned - Hospitalisation Detai'!$A$2:$A$2344,'Cleaned - Hospitalisation Detai'!$J$2:$J$2344,0)</f>
        <v>33829</v>
      </c>
      <c r="M1148" s="19">
        <f>_xlfn.XLOOKUP($A1148,'Cleaned - Hospitalisation Detai'!$A$2:$A$2344,'Cleaned - Hospitalisation Detai'!$F$2:$F$2344,0)</f>
        <v>9844.4500000000007</v>
      </c>
      <c r="N1148" s="19" t="str">
        <f>_xlfn.XLOOKUP($A1148,'Cleaned - Hospitalisation Detai'!$A$2:$A$2344,'Cleaned - Hospitalisation Detai'!$G$2:$G$2344,0)</f>
        <v>tier - 2</v>
      </c>
      <c r="O1148" s="19" t="str">
        <f>_xlfn.XLOOKUP($A1148,'Cleaned - Hospitalisation Detai'!$A$2:$A$2344,'Cleaned - Hospitalisation Detai'!$H$2:$H$2344,0)</f>
        <v>tier - 1</v>
      </c>
      <c r="P1148" s="19" t="str">
        <f>_xlfn.XLOOKUP($A1148,'Cleaned - Hospitalisation Detai'!$A$2:$A$2344,'Cleaned - Hospitalisation Detai'!$I$2:$I$2344,0)</f>
        <v>R1012</v>
      </c>
      <c r="Q1148" s="20">
        <f>_xlfn.XLOOKUP($A1148,'Cleaned - Hospitalisation Detai'!$A$2:$A$2344,'Cleaned - Hospitalisation Detai'!$K$2:$K$2344,0)</f>
        <v>30</v>
      </c>
    </row>
    <row r="1149" spans="1:17" ht="15.6" x14ac:dyDescent="0.3">
      <c r="A1149" s="10" t="s">
        <v>1223</v>
      </c>
      <c r="B1149" s="11" t="str">
        <f>_xlfn.XLOOKUP(A1149,'Cleaned - Customer Names '!$A$2:$A$2336,'Cleaned - Customer Names '!$C$2:$C$2336,0)</f>
        <v>Brian</v>
      </c>
      <c r="C1149" s="11">
        <f>_xlfn.XLOOKUP($A1149,'Cleaned - Medical Examinations'!$A$2:$A$2336,'Cleaned - Medical Examinations'!$B$2:$B$2336,0)</f>
        <v>26.72</v>
      </c>
      <c r="D1149" s="11">
        <f>_xlfn.XLOOKUP($A1149,'Cleaned - Medical Examinations'!$A$2:$A$2336,'Cleaned - Medical Examinations'!$C$2:$C$2336,0)</f>
        <v>5.75</v>
      </c>
      <c r="E1149" s="11" t="str">
        <f>_xlfn.XLOOKUP($A1149,'Cleaned - Medical Examinations'!$A$2:$A$2336,'Cleaned - Medical Examinations'!$D$2:$D$2336,0)</f>
        <v>No</v>
      </c>
      <c r="F1149" s="11" t="str">
        <f>_xlfn.XLOOKUP($A1149,'Cleaned - Medical Examinations'!$A$2:$A$2336,'Cleaned - Medical Examinations'!$E$2:$E$2336,0)</f>
        <v>No</v>
      </c>
      <c r="G1149" s="11" t="str">
        <f>_xlfn.XLOOKUP($A1149,'Cleaned - Medical Examinations'!$A$2:$A$2336,'Cleaned - Medical Examinations'!$F$2:$F$2336,0)</f>
        <v>No</v>
      </c>
      <c r="H1149" s="11">
        <f>_xlfn.XLOOKUP($A1149,'Cleaned - Medical Examinations'!$A$2:$A$2336,'Cleaned - Medical Examinations'!$G$2:$G$2336,0)</f>
        <v>2</v>
      </c>
      <c r="I1149" s="11" t="str">
        <f>_xlfn.XLOOKUP($A1149,'Cleaned - Medical Examinations'!$A$2:$A$2336,'Cleaned - Medical Examinations'!$H$2:$H$2336,0)</f>
        <v>No</v>
      </c>
      <c r="J1149" s="11" t="str">
        <f>_xlfn.XLOOKUP($A1149,'Cleaned - Medical Examinations'!$A$2:$A$2336,'Cleaned - Medical Examinations'!$I$2:$I$2336,0)</f>
        <v>Overweight</v>
      </c>
      <c r="K1149" s="11" t="str">
        <f t="shared" si="17"/>
        <v>Non-Diabetic</v>
      </c>
      <c r="L1149" s="14">
        <f>_xlfn.XLOOKUP($A1149,'Cleaned - Hospitalisation Detai'!$A$2:$A$2344,'Cleaned - Hospitalisation Detai'!$J$2:$J$2344,0)</f>
        <v>26568</v>
      </c>
      <c r="M1149" s="19">
        <f>_xlfn.XLOOKUP($A1149,'Cleaned - Hospitalisation Detai'!$A$2:$A$2344,'Cleaned - Hospitalisation Detai'!$F$2:$F$2344,0)</f>
        <v>9836.2099999999991</v>
      </c>
      <c r="N1149" s="19" t="str">
        <f>_xlfn.XLOOKUP($A1149,'Cleaned - Hospitalisation Detai'!$A$2:$A$2344,'Cleaned - Hospitalisation Detai'!$G$2:$G$2344,0)</f>
        <v>tier - 2</v>
      </c>
      <c r="O1149" s="19" t="str">
        <f>_xlfn.XLOOKUP($A1149,'Cleaned - Hospitalisation Detai'!$A$2:$A$2344,'Cleaned - Hospitalisation Detai'!$H$2:$H$2344,0)</f>
        <v>tier - 3</v>
      </c>
      <c r="P1149" s="19" t="str">
        <f>_xlfn.XLOOKUP($A1149,'Cleaned - Hospitalisation Detai'!$A$2:$A$2344,'Cleaned - Hospitalisation Detai'!$I$2:$I$2344,0)</f>
        <v>R1021</v>
      </c>
      <c r="Q1149" s="20">
        <f>_xlfn.XLOOKUP($A1149,'Cleaned - Hospitalisation Detai'!$A$2:$A$2344,'Cleaned - Hospitalisation Detai'!$K$2:$K$2344,0)</f>
        <v>50</v>
      </c>
    </row>
    <row r="1150" spans="1:17" ht="15.6" x14ac:dyDescent="0.3">
      <c r="A1150" s="10" t="s">
        <v>1222</v>
      </c>
      <c r="B1150" s="11" t="str">
        <f>_xlfn.XLOOKUP(A1150,'Cleaned - Customer Names '!$A$2:$A$2336,'Cleaned - Customer Names '!$C$2:$C$2336,0)</f>
        <v>Matthew</v>
      </c>
      <c r="C1150" s="11">
        <f>_xlfn.XLOOKUP($A1150,'Cleaned - Medical Examinations'!$A$2:$A$2336,'Cleaned - Medical Examinations'!$B$2:$B$2336,0)</f>
        <v>26.67</v>
      </c>
      <c r="D1150" s="11">
        <f>_xlfn.XLOOKUP($A1150,'Cleaned - Medical Examinations'!$A$2:$A$2336,'Cleaned - Medical Examinations'!$C$2:$C$2336,0)</f>
        <v>5.81</v>
      </c>
      <c r="E1150" s="11" t="str">
        <f>_xlfn.XLOOKUP($A1150,'Cleaned - Medical Examinations'!$A$2:$A$2336,'Cleaned - Medical Examinations'!$D$2:$D$2336,0)</f>
        <v>No</v>
      </c>
      <c r="F1150" s="11" t="str">
        <f>_xlfn.XLOOKUP($A1150,'Cleaned - Medical Examinations'!$A$2:$A$2336,'Cleaned - Medical Examinations'!$E$2:$E$2336,0)</f>
        <v>No</v>
      </c>
      <c r="G1150" s="11" t="str">
        <f>_xlfn.XLOOKUP($A1150,'Cleaned - Medical Examinations'!$A$2:$A$2336,'Cleaned - Medical Examinations'!$F$2:$F$2336,0)</f>
        <v>No</v>
      </c>
      <c r="H1150" s="11">
        <f>_xlfn.XLOOKUP($A1150,'Cleaned - Medical Examinations'!$A$2:$A$2336,'Cleaned - Medical Examinations'!$G$2:$G$2336,0)</f>
        <v>2</v>
      </c>
      <c r="I1150" s="11" t="str">
        <f>_xlfn.XLOOKUP($A1150,'Cleaned - Medical Examinations'!$A$2:$A$2336,'Cleaned - Medical Examinations'!$H$2:$H$2336,0)</f>
        <v>No</v>
      </c>
      <c r="J1150" s="11" t="str">
        <f>_xlfn.XLOOKUP($A1150,'Cleaned - Medical Examinations'!$A$2:$A$2336,'Cleaned - Medical Examinations'!$I$2:$I$2336,0)</f>
        <v>Overweight</v>
      </c>
      <c r="K1150" s="11" t="str">
        <f t="shared" si="17"/>
        <v>Non-Diabetic</v>
      </c>
      <c r="L1150" s="14">
        <f>_xlfn.XLOOKUP($A1150,'Cleaned - Hospitalisation Detai'!$A$2:$A$2344,'Cleaned - Hospitalisation Detai'!$J$2:$J$2344,0)</f>
        <v>26478</v>
      </c>
      <c r="M1150" s="19">
        <f>_xlfn.XLOOKUP($A1150,'Cleaned - Hospitalisation Detai'!$A$2:$A$2344,'Cleaned - Hospitalisation Detai'!$F$2:$F$2344,0)</f>
        <v>9819.25</v>
      </c>
      <c r="N1150" s="19" t="str">
        <f>_xlfn.XLOOKUP($A1150,'Cleaned - Hospitalisation Detai'!$A$2:$A$2344,'Cleaned - Hospitalisation Detai'!$G$2:$G$2344,0)</f>
        <v>tier - 2</v>
      </c>
      <c r="O1150" s="19" t="str">
        <f>_xlfn.XLOOKUP($A1150,'Cleaned - Hospitalisation Detai'!$A$2:$A$2344,'Cleaned - Hospitalisation Detai'!$H$2:$H$2344,0)</f>
        <v>tier - 2</v>
      </c>
      <c r="P1150" s="19" t="str">
        <f>_xlfn.XLOOKUP($A1150,'Cleaned - Hospitalisation Detai'!$A$2:$A$2344,'Cleaned - Hospitalisation Detai'!$I$2:$I$2344,0)</f>
        <v>R1021</v>
      </c>
      <c r="Q1150" s="20">
        <f>_xlfn.XLOOKUP($A1150,'Cleaned - Hospitalisation Detai'!$A$2:$A$2344,'Cleaned - Hospitalisation Detai'!$K$2:$K$2344,0)</f>
        <v>50</v>
      </c>
    </row>
    <row r="1151" spans="1:17" ht="15.6" x14ac:dyDescent="0.3">
      <c r="A1151" s="10" t="s">
        <v>1221</v>
      </c>
      <c r="B1151" s="11" t="str">
        <f>_xlfn.XLOOKUP(A1151,'Cleaned - Customer Names '!$A$2:$A$2336,'Cleaned - Customer Names '!$C$2:$C$2336,0)</f>
        <v>Julee</v>
      </c>
      <c r="C1151" s="11">
        <f>_xlfn.XLOOKUP($A1151,'Cleaned - Medical Examinations'!$A$2:$A$2336,'Cleaned - Medical Examinations'!$B$2:$B$2336,0)</f>
        <v>42.68</v>
      </c>
      <c r="D1151" s="11">
        <f>_xlfn.XLOOKUP($A1151,'Cleaned - Medical Examinations'!$A$2:$A$2336,'Cleaned - Medical Examinations'!$C$2:$C$2336,0)</f>
        <v>9.2799999999999994</v>
      </c>
      <c r="E1151" s="11" t="str">
        <f>_xlfn.XLOOKUP($A1151,'Cleaned - Medical Examinations'!$A$2:$A$2336,'Cleaned - Medical Examinations'!$D$2:$D$2336,0)</f>
        <v>No</v>
      </c>
      <c r="F1151" s="11" t="str">
        <f>_xlfn.XLOOKUP($A1151,'Cleaned - Medical Examinations'!$A$2:$A$2336,'Cleaned - Medical Examinations'!$E$2:$E$2336,0)</f>
        <v>No</v>
      </c>
      <c r="G1151" s="11" t="str">
        <f>_xlfn.XLOOKUP($A1151,'Cleaned - Medical Examinations'!$A$2:$A$2336,'Cleaned - Medical Examinations'!$F$2:$F$2336,0)</f>
        <v>No</v>
      </c>
      <c r="H1151" s="11">
        <f>_xlfn.XLOOKUP($A1151,'Cleaned - Medical Examinations'!$A$2:$A$2336,'Cleaned - Medical Examinations'!$G$2:$G$2336,0)</f>
        <v>2</v>
      </c>
      <c r="I1151" s="11" t="str">
        <f>_xlfn.XLOOKUP($A1151,'Cleaned - Medical Examinations'!$A$2:$A$2336,'Cleaned - Medical Examinations'!$H$2:$H$2336,0)</f>
        <v>No</v>
      </c>
      <c r="J1151" s="11" t="str">
        <f>_xlfn.XLOOKUP($A1151,'Cleaned - Medical Examinations'!$A$2:$A$2336,'Cleaned - Medical Examinations'!$I$2:$I$2336,0)</f>
        <v>Obesity</v>
      </c>
      <c r="K1151" s="11" t="str">
        <f t="shared" si="17"/>
        <v>Diabetic</v>
      </c>
      <c r="L1151" s="14">
        <f>_xlfn.XLOOKUP($A1151,'Cleaned - Hospitalisation Detai'!$A$2:$A$2344,'Cleaned - Hospitalisation Detai'!$J$2:$J$2344,0)</f>
        <v>26924</v>
      </c>
      <c r="M1151" s="19">
        <f>_xlfn.XLOOKUP($A1151,'Cleaned - Hospitalisation Detai'!$A$2:$A$2344,'Cleaned - Hospitalisation Detai'!$F$2:$F$2344,0)</f>
        <v>9800.89</v>
      </c>
      <c r="N1151" s="19" t="str">
        <f>_xlfn.XLOOKUP($A1151,'Cleaned - Hospitalisation Detai'!$A$2:$A$2344,'Cleaned - Hospitalisation Detai'!$G$2:$G$2344,0)</f>
        <v>tier - 2</v>
      </c>
      <c r="O1151" s="19" t="str">
        <f>_xlfn.XLOOKUP($A1151,'Cleaned - Hospitalisation Detai'!$A$2:$A$2344,'Cleaned - Hospitalisation Detai'!$H$2:$H$2344,0)</f>
        <v>tier - 1</v>
      </c>
      <c r="P1151" s="19" t="str">
        <f>_xlfn.XLOOKUP($A1151,'Cleaned - Hospitalisation Detai'!$A$2:$A$2344,'Cleaned - Hospitalisation Detai'!$I$2:$I$2344,0)</f>
        <v>R1013</v>
      </c>
      <c r="Q1151" s="20">
        <f>_xlfn.XLOOKUP($A1151,'Cleaned - Hospitalisation Detai'!$A$2:$A$2344,'Cleaned - Hospitalisation Detai'!$K$2:$K$2344,0)</f>
        <v>49</v>
      </c>
    </row>
    <row r="1152" spans="1:17" ht="15.6" x14ac:dyDescent="0.3">
      <c r="A1152" s="10" t="s">
        <v>1220</v>
      </c>
      <c r="B1152" s="11" t="str">
        <f>_xlfn.XLOOKUP(A1152,'Cleaned - Customer Names '!$A$2:$A$2336,'Cleaned - Customer Names '!$C$2:$C$2336,0)</f>
        <v>Christopher M.</v>
      </c>
      <c r="C1152" s="11">
        <f>_xlfn.XLOOKUP($A1152,'Cleaned - Medical Examinations'!$A$2:$A$2336,'Cleaned - Medical Examinations'!$B$2:$B$2336,0)</f>
        <v>24.31</v>
      </c>
      <c r="D1152" s="11">
        <f>_xlfn.XLOOKUP($A1152,'Cleaned - Medical Examinations'!$A$2:$A$2336,'Cleaned - Medical Examinations'!$C$2:$C$2336,0)</f>
        <v>6.37</v>
      </c>
      <c r="E1152" s="11" t="str">
        <f>_xlfn.XLOOKUP($A1152,'Cleaned - Medical Examinations'!$A$2:$A$2336,'Cleaned - Medical Examinations'!$D$2:$D$2336,0)</f>
        <v>No</v>
      </c>
      <c r="F1152" s="11" t="str">
        <f>_xlfn.XLOOKUP($A1152,'Cleaned - Medical Examinations'!$A$2:$A$2336,'Cleaned - Medical Examinations'!$E$2:$E$2336,0)</f>
        <v>No</v>
      </c>
      <c r="G1152" s="11" t="str">
        <f>_xlfn.XLOOKUP($A1152,'Cleaned - Medical Examinations'!$A$2:$A$2336,'Cleaned - Medical Examinations'!$F$2:$F$2336,0)</f>
        <v>No</v>
      </c>
      <c r="H1152" s="11">
        <f>_xlfn.XLOOKUP($A1152,'Cleaned - Medical Examinations'!$A$2:$A$2336,'Cleaned - Medical Examinations'!$G$2:$G$2336,0)</f>
        <v>0</v>
      </c>
      <c r="I1152" s="11" t="str">
        <f>_xlfn.XLOOKUP($A1152,'Cleaned - Medical Examinations'!$A$2:$A$2336,'Cleaned - Medical Examinations'!$H$2:$H$2336,0)</f>
        <v>No</v>
      </c>
      <c r="J1152" s="11" t="str">
        <f>_xlfn.XLOOKUP($A1152,'Cleaned - Medical Examinations'!$A$2:$A$2336,'Cleaned - Medical Examinations'!$I$2:$I$2336,0)</f>
        <v>Normal Weight</v>
      </c>
      <c r="K1152" s="11" t="str">
        <f t="shared" si="17"/>
        <v>Non-Diabetic</v>
      </c>
      <c r="L1152" s="14">
        <f>_xlfn.XLOOKUP($A1152,'Cleaned - Hospitalisation Detai'!$A$2:$A$2344,'Cleaned - Hospitalisation Detai'!$J$2:$J$2344,0)</f>
        <v>28283</v>
      </c>
      <c r="M1152" s="19">
        <f>_xlfn.XLOOKUP($A1152,'Cleaned - Hospitalisation Detai'!$A$2:$A$2344,'Cleaned - Hospitalisation Detai'!$F$2:$F$2344,0)</f>
        <v>9788.8700000000008</v>
      </c>
      <c r="N1152" s="19" t="str">
        <f>_xlfn.XLOOKUP($A1152,'Cleaned - Hospitalisation Detai'!$A$2:$A$2344,'Cleaned - Hospitalisation Detai'!$G$2:$G$2344,0)</f>
        <v>tier - 3</v>
      </c>
      <c r="O1152" s="19" t="str">
        <f>_xlfn.XLOOKUP($A1152,'Cleaned - Hospitalisation Detai'!$A$2:$A$2344,'Cleaned - Hospitalisation Detai'!$H$2:$H$2344,0)</f>
        <v>tier - 2</v>
      </c>
      <c r="P1152" s="19" t="str">
        <f>_xlfn.XLOOKUP($A1152,'Cleaned - Hospitalisation Detai'!$A$2:$A$2344,'Cleaned - Hospitalisation Detai'!$I$2:$I$2344,0)</f>
        <v>R1013</v>
      </c>
      <c r="Q1152" s="20">
        <f>_xlfn.XLOOKUP($A1152,'Cleaned - Hospitalisation Detai'!$A$2:$A$2344,'Cleaned - Hospitalisation Detai'!$K$2:$K$2344,0)</f>
        <v>46</v>
      </c>
    </row>
    <row r="1153" spans="1:17" ht="15.6" x14ac:dyDescent="0.3">
      <c r="A1153" s="10" t="s">
        <v>1219</v>
      </c>
      <c r="B1153" s="11" t="str">
        <f>_xlfn.XLOOKUP(A1153,'Cleaned - Customer Names '!$A$2:$A$2336,'Cleaned - Customer Names '!$C$2:$C$2336,0)</f>
        <v>Ciaran</v>
      </c>
      <c r="C1153" s="11">
        <f>_xlfn.XLOOKUP($A1153,'Cleaned - Medical Examinations'!$A$2:$A$2336,'Cleaned - Medical Examinations'!$B$2:$B$2336,0)</f>
        <v>44.75</v>
      </c>
      <c r="D1153" s="11">
        <f>_xlfn.XLOOKUP($A1153,'Cleaned - Medical Examinations'!$A$2:$A$2336,'Cleaned - Medical Examinations'!$C$2:$C$2336,0)</f>
        <v>5.09</v>
      </c>
      <c r="E1153" s="11" t="str">
        <f>_xlfn.XLOOKUP($A1153,'Cleaned - Medical Examinations'!$A$2:$A$2336,'Cleaned - Medical Examinations'!$D$2:$D$2336,0)</f>
        <v>Yes</v>
      </c>
      <c r="F1153" s="11" t="str">
        <f>_xlfn.XLOOKUP($A1153,'Cleaned - Medical Examinations'!$A$2:$A$2336,'Cleaned - Medical Examinations'!$E$2:$E$2336,0)</f>
        <v>No</v>
      </c>
      <c r="G1153" s="11" t="str">
        <f>_xlfn.XLOOKUP($A1153,'Cleaned - Medical Examinations'!$A$2:$A$2336,'Cleaned - Medical Examinations'!$F$2:$F$2336,0)</f>
        <v>No</v>
      </c>
      <c r="H1153" s="11">
        <f>_xlfn.XLOOKUP($A1153,'Cleaned - Medical Examinations'!$A$2:$A$2336,'Cleaned - Medical Examinations'!$G$2:$G$2336,0)</f>
        <v>0</v>
      </c>
      <c r="I1153" s="11" t="str">
        <f>_xlfn.XLOOKUP($A1153,'Cleaned - Medical Examinations'!$A$2:$A$2336,'Cleaned - Medical Examinations'!$H$2:$H$2336,0)</f>
        <v>No</v>
      </c>
      <c r="J1153" s="11" t="str">
        <f>_xlfn.XLOOKUP($A1153,'Cleaned - Medical Examinations'!$A$2:$A$2336,'Cleaned - Medical Examinations'!$I$2:$I$2336,0)</f>
        <v>Obesity</v>
      </c>
      <c r="K1153" s="11" t="str">
        <f t="shared" si="17"/>
        <v>Non-Diabetic</v>
      </c>
      <c r="L1153" s="14">
        <f>_xlfn.XLOOKUP($A1153,'Cleaned - Hospitalisation Detai'!$A$2:$A$2344,'Cleaned - Hospitalisation Detai'!$J$2:$J$2344,0)</f>
        <v>35285</v>
      </c>
      <c r="M1153" s="19">
        <f>_xlfn.XLOOKUP($A1153,'Cleaned - Hospitalisation Detai'!$A$2:$A$2344,'Cleaned - Hospitalisation Detai'!$F$2:$F$2344,0)</f>
        <v>9787.32</v>
      </c>
      <c r="N1153" s="19" t="str">
        <f>_xlfn.XLOOKUP($A1153,'Cleaned - Hospitalisation Detai'!$A$2:$A$2344,'Cleaned - Hospitalisation Detai'!$G$2:$G$2344,0)</f>
        <v>tier - 2</v>
      </c>
      <c r="O1153" s="19" t="str">
        <f>_xlfn.XLOOKUP($A1153,'Cleaned - Hospitalisation Detai'!$A$2:$A$2344,'Cleaned - Hospitalisation Detai'!$H$2:$H$2344,0)</f>
        <v>tier - 3</v>
      </c>
      <c r="P1153" s="19" t="str">
        <f>_xlfn.XLOOKUP($A1153,'Cleaned - Hospitalisation Detai'!$A$2:$A$2344,'Cleaned - Hospitalisation Detai'!$I$2:$I$2344,0)</f>
        <v>R1023</v>
      </c>
      <c r="Q1153" s="20">
        <f>_xlfn.XLOOKUP($A1153,'Cleaned - Hospitalisation Detai'!$A$2:$A$2344,'Cleaned - Hospitalisation Detai'!$K$2:$K$2344,0)</f>
        <v>26</v>
      </c>
    </row>
    <row r="1154" spans="1:17" ht="15.6" x14ac:dyDescent="0.3">
      <c r="A1154" s="10" t="s">
        <v>1218</v>
      </c>
      <c r="B1154" s="11" t="str">
        <f>_xlfn.XLOOKUP(A1154,'Cleaned - Customer Names '!$A$2:$A$2336,'Cleaned - Customer Names '!$C$2:$C$2336,0)</f>
        <v>Kara</v>
      </c>
      <c r="C1154" s="11">
        <f>_xlfn.XLOOKUP($A1154,'Cleaned - Medical Examinations'!$A$2:$A$2336,'Cleaned - Medical Examinations'!$B$2:$B$2336,0)</f>
        <v>30.78</v>
      </c>
      <c r="D1154" s="11">
        <f>_xlfn.XLOOKUP($A1154,'Cleaned - Medical Examinations'!$A$2:$A$2336,'Cleaned - Medical Examinations'!$C$2:$C$2336,0)</f>
        <v>7.94</v>
      </c>
      <c r="E1154" s="11" t="str">
        <f>_xlfn.XLOOKUP($A1154,'Cleaned - Medical Examinations'!$A$2:$A$2336,'Cleaned - Medical Examinations'!$D$2:$D$2336,0)</f>
        <v>No</v>
      </c>
      <c r="F1154" s="11" t="str">
        <f>_xlfn.XLOOKUP($A1154,'Cleaned - Medical Examinations'!$A$2:$A$2336,'Cleaned - Medical Examinations'!$E$2:$E$2336,0)</f>
        <v>No</v>
      </c>
      <c r="G1154" s="11" t="str">
        <f>_xlfn.XLOOKUP($A1154,'Cleaned - Medical Examinations'!$A$2:$A$2336,'Cleaned - Medical Examinations'!$F$2:$F$2336,0)</f>
        <v>No</v>
      </c>
      <c r="H1154" s="11">
        <f>_xlfn.XLOOKUP($A1154,'Cleaned - Medical Examinations'!$A$2:$A$2336,'Cleaned - Medical Examinations'!$G$2:$G$2336,0)</f>
        <v>2</v>
      </c>
      <c r="I1154" s="11" t="str">
        <f>_xlfn.XLOOKUP($A1154,'Cleaned - Medical Examinations'!$A$2:$A$2336,'Cleaned - Medical Examinations'!$H$2:$H$2336,0)</f>
        <v>No</v>
      </c>
      <c r="J1154" s="11" t="str">
        <f>_xlfn.XLOOKUP($A1154,'Cleaned - Medical Examinations'!$A$2:$A$2336,'Cleaned - Medical Examinations'!$I$2:$I$2336,0)</f>
        <v>Obesity</v>
      </c>
      <c r="K1154" s="11" t="str">
        <f t="shared" si="17"/>
        <v>Diabetic</v>
      </c>
      <c r="L1154" s="14">
        <f>_xlfn.XLOOKUP($A1154,'Cleaned - Hospitalisation Detai'!$A$2:$A$2344,'Cleaned - Hospitalisation Detai'!$J$2:$J$2344,0)</f>
        <v>26852</v>
      </c>
      <c r="M1154" s="19">
        <f>_xlfn.XLOOKUP($A1154,'Cleaned - Hospitalisation Detai'!$A$2:$A$2344,'Cleaned - Hospitalisation Detai'!$F$2:$F$2344,0)</f>
        <v>9778.35</v>
      </c>
      <c r="N1154" s="19" t="str">
        <f>_xlfn.XLOOKUP($A1154,'Cleaned - Hospitalisation Detai'!$A$2:$A$2344,'Cleaned - Hospitalisation Detai'!$G$2:$G$2344,0)</f>
        <v>tier - 2</v>
      </c>
      <c r="O1154" s="19" t="str">
        <f>_xlfn.XLOOKUP($A1154,'Cleaned - Hospitalisation Detai'!$A$2:$A$2344,'Cleaned - Hospitalisation Detai'!$H$2:$H$2344,0)</f>
        <v>tier - 2</v>
      </c>
      <c r="P1154" s="19" t="str">
        <f>_xlfn.XLOOKUP($A1154,'Cleaned - Hospitalisation Detai'!$A$2:$A$2344,'Cleaned - Hospitalisation Detai'!$I$2:$I$2344,0)</f>
        <v>R1024</v>
      </c>
      <c r="Q1154" s="20">
        <f>_xlfn.XLOOKUP($A1154,'Cleaned - Hospitalisation Detai'!$A$2:$A$2344,'Cleaned - Hospitalisation Detai'!$K$2:$K$2344,0)</f>
        <v>49</v>
      </c>
    </row>
    <row r="1155" spans="1:17" ht="15.6" x14ac:dyDescent="0.3">
      <c r="A1155" s="10" t="s">
        <v>1217</v>
      </c>
      <c r="B1155" s="11" t="str">
        <f>_xlfn.XLOOKUP(A1155,'Cleaned - Customer Names '!$A$2:$A$2336,'Cleaned - Customer Names '!$C$2:$C$2336,0)</f>
        <v>Makie</v>
      </c>
      <c r="C1155" s="11">
        <f>_xlfn.XLOOKUP($A1155,'Cleaned - Medical Examinations'!$A$2:$A$2336,'Cleaned - Medical Examinations'!$B$2:$B$2336,0)</f>
        <v>21.86</v>
      </c>
      <c r="D1155" s="11">
        <f>_xlfn.XLOOKUP($A1155,'Cleaned - Medical Examinations'!$A$2:$A$2336,'Cleaned - Medical Examinations'!$C$2:$C$2336,0)</f>
        <v>10.95</v>
      </c>
      <c r="E1155" s="11" t="str">
        <f>_xlfn.XLOOKUP($A1155,'Cleaned - Medical Examinations'!$A$2:$A$2336,'Cleaned - Medical Examinations'!$D$2:$D$2336,0)</f>
        <v>No</v>
      </c>
      <c r="F1155" s="11" t="str">
        <f>_xlfn.XLOOKUP($A1155,'Cleaned - Medical Examinations'!$A$2:$A$2336,'Cleaned - Medical Examinations'!$E$2:$E$2336,0)</f>
        <v>No</v>
      </c>
      <c r="G1155" s="11" t="str">
        <f>_xlfn.XLOOKUP($A1155,'Cleaned - Medical Examinations'!$A$2:$A$2336,'Cleaned - Medical Examinations'!$F$2:$F$2336,0)</f>
        <v>No</v>
      </c>
      <c r="H1155" s="11">
        <f>_xlfn.XLOOKUP($A1155,'Cleaned - Medical Examinations'!$A$2:$A$2336,'Cleaned - Medical Examinations'!$G$2:$G$2336,0)</f>
        <v>0</v>
      </c>
      <c r="I1155" s="11" t="str">
        <f>_xlfn.XLOOKUP($A1155,'Cleaned - Medical Examinations'!$A$2:$A$2336,'Cleaned - Medical Examinations'!$H$2:$H$2336,0)</f>
        <v>No</v>
      </c>
      <c r="J1155" s="11" t="str">
        <f>_xlfn.XLOOKUP($A1155,'Cleaned - Medical Examinations'!$A$2:$A$2336,'Cleaned - Medical Examinations'!$I$2:$I$2336,0)</f>
        <v>Normal Weight</v>
      </c>
      <c r="K1155" s="11" t="str">
        <f t="shared" ref="K1155:K1218" si="18">IF(D1155&gt;=6.5,"Diabetic","Non-Diabetic")</f>
        <v>Diabetic</v>
      </c>
      <c r="L1155" s="14">
        <f>_xlfn.XLOOKUP($A1155,'Cleaned - Hospitalisation Detai'!$A$2:$A$2344,'Cleaned - Hospitalisation Detai'!$J$2:$J$2344,0)</f>
        <v>23990</v>
      </c>
      <c r="M1155" s="19">
        <f>_xlfn.XLOOKUP($A1155,'Cleaned - Hospitalisation Detai'!$A$2:$A$2344,'Cleaned - Hospitalisation Detai'!$F$2:$F$2344,0)</f>
        <v>9764.08</v>
      </c>
      <c r="N1155" s="19" t="str">
        <f>_xlfn.XLOOKUP($A1155,'Cleaned - Hospitalisation Detai'!$A$2:$A$2344,'Cleaned - Hospitalisation Detai'!$G$2:$G$2344,0)</f>
        <v>tier - 3</v>
      </c>
      <c r="O1155" s="19" t="str">
        <f>_xlfn.XLOOKUP($A1155,'Cleaned - Hospitalisation Detai'!$A$2:$A$2344,'Cleaned - Hospitalisation Detai'!$H$2:$H$2344,0)</f>
        <v>tier - 1</v>
      </c>
      <c r="P1155" s="19" t="str">
        <f>_xlfn.XLOOKUP($A1155,'Cleaned - Hospitalisation Detai'!$A$2:$A$2344,'Cleaned - Hospitalisation Detai'!$I$2:$I$2344,0)</f>
        <v>R1012</v>
      </c>
      <c r="Q1155" s="20">
        <f>_xlfn.XLOOKUP($A1155,'Cleaned - Hospitalisation Detai'!$A$2:$A$2344,'Cleaned - Hospitalisation Detai'!$K$2:$K$2344,0)</f>
        <v>57</v>
      </c>
    </row>
    <row r="1156" spans="1:17" ht="15.6" x14ac:dyDescent="0.3">
      <c r="A1156" s="10" t="s">
        <v>1216</v>
      </c>
      <c r="B1156" s="11" t="str">
        <f>_xlfn.XLOOKUP(A1156,'Cleaned - Customer Names '!$A$2:$A$2336,'Cleaned - Customer Names '!$C$2:$C$2336,0)</f>
        <v>Emily E</v>
      </c>
      <c r="C1156" s="11">
        <f>_xlfn.XLOOKUP($A1156,'Cleaned - Medical Examinations'!$A$2:$A$2336,'Cleaned - Medical Examinations'!$B$2:$B$2336,0)</f>
        <v>49.09</v>
      </c>
      <c r="D1156" s="11">
        <f>_xlfn.XLOOKUP($A1156,'Cleaned - Medical Examinations'!$A$2:$A$2336,'Cleaned - Medical Examinations'!$C$2:$C$2336,0)</f>
        <v>6.3</v>
      </c>
      <c r="E1156" s="11" t="str">
        <f>_xlfn.XLOOKUP($A1156,'Cleaned - Medical Examinations'!$A$2:$A$2336,'Cleaned - Medical Examinations'!$D$2:$D$2336,0)</f>
        <v>Yes</v>
      </c>
      <c r="F1156" s="11" t="str">
        <f>_xlfn.XLOOKUP($A1156,'Cleaned - Medical Examinations'!$A$2:$A$2336,'Cleaned - Medical Examinations'!$E$2:$E$2336,0)</f>
        <v>No</v>
      </c>
      <c r="G1156" s="11" t="str">
        <f>_xlfn.XLOOKUP($A1156,'Cleaned - Medical Examinations'!$A$2:$A$2336,'Cleaned - Medical Examinations'!$F$2:$F$2336,0)</f>
        <v>No</v>
      </c>
      <c r="H1156" s="11">
        <f>_xlfn.XLOOKUP($A1156,'Cleaned - Medical Examinations'!$A$2:$A$2336,'Cleaned - Medical Examinations'!$G$2:$G$2336,0)</f>
        <v>0</v>
      </c>
      <c r="I1156" s="11" t="str">
        <f>_xlfn.XLOOKUP($A1156,'Cleaned - Medical Examinations'!$A$2:$A$2336,'Cleaned - Medical Examinations'!$H$2:$H$2336,0)</f>
        <v>No</v>
      </c>
      <c r="J1156" s="11" t="str">
        <f>_xlfn.XLOOKUP($A1156,'Cleaned - Medical Examinations'!$A$2:$A$2336,'Cleaned - Medical Examinations'!$I$2:$I$2336,0)</f>
        <v>Obesity</v>
      </c>
      <c r="K1156" s="11" t="str">
        <f t="shared" si="18"/>
        <v>Non-Diabetic</v>
      </c>
      <c r="L1156" s="14">
        <f>_xlfn.XLOOKUP($A1156,'Cleaned - Hospitalisation Detai'!$A$2:$A$2344,'Cleaned - Hospitalisation Detai'!$J$2:$J$2344,0)</f>
        <v>37086</v>
      </c>
      <c r="M1156" s="19">
        <f>_xlfn.XLOOKUP($A1156,'Cleaned - Hospitalisation Detai'!$A$2:$A$2344,'Cleaned - Hospitalisation Detai'!$F$2:$F$2344,0)</f>
        <v>9753.49</v>
      </c>
      <c r="N1156" s="19" t="str">
        <f>_xlfn.XLOOKUP($A1156,'Cleaned - Hospitalisation Detai'!$A$2:$A$2344,'Cleaned - Hospitalisation Detai'!$G$2:$G$2344,0)</f>
        <v>tier - 2</v>
      </c>
      <c r="O1156" s="19" t="str">
        <f>_xlfn.XLOOKUP($A1156,'Cleaned - Hospitalisation Detai'!$A$2:$A$2344,'Cleaned - Hospitalisation Detai'!$H$2:$H$2344,0)</f>
        <v>tier - 2</v>
      </c>
      <c r="P1156" s="19" t="str">
        <f>_xlfn.XLOOKUP($A1156,'Cleaned - Hospitalisation Detai'!$A$2:$A$2344,'Cleaned - Hospitalisation Detai'!$I$2:$I$2344,0)</f>
        <v>R1012</v>
      </c>
      <c r="Q1156" s="20">
        <f>_xlfn.XLOOKUP($A1156,'Cleaned - Hospitalisation Detai'!$A$2:$A$2344,'Cleaned - Hospitalisation Detai'!$K$2:$K$2344,0)</f>
        <v>21</v>
      </c>
    </row>
    <row r="1157" spans="1:17" ht="15.6" x14ac:dyDescent="0.3">
      <c r="A1157" s="10" t="s">
        <v>1215</v>
      </c>
      <c r="B1157" s="11" t="str">
        <f>_xlfn.XLOOKUP(A1157,'Cleaned - Customer Names '!$A$2:$A$2336,'Cleaned - Customer Names '!$C$2:$C$2336,0)</f>
        <v>Cary</v>
      </c>
      <c r="C1157" s="11">
        <f>_xlfn.XLOOKUP($A1157,'Cleaned - Medical Examinations'!$A$2:$A$2336,'Cleaned - Medical Examinations'!$B$2:$B$2336,0)</f>
        <v>47.74</v>
      </c>
      <c r="D1157" s="11">
        <f>_xlfn.XLOOKUP($A1157,'Cleaned - Medical Examinations'!$A$2:$A$2336,'Cleaned - Medical Examinations'!$C$2:$C$2336,0)</f>
        <v>8.0500000000000007</v>
      </c>
      <c r="E1157" s="11" t="str">
        <f>_xlfn.XLOOKUP($A1157,'Cleaned - Medical Examinations'!$A$2:$A$2336,'Cleaned - Medical Examinations'!$D$2:$D$2336,0)</f>
        <v>Yes</v>
      </c>
      <c r="F1157" s="11" t="str">
        <f>_xlfn.XLOOKUP($A1157,'Cleaned - Medical Examinations'!$A$2:$A$2336,'Cleaned - Medical Examinations'!$E$2:$E$2336,0)</f>
        <v>No</v>
      </c>
      <c r="G1157" s="11" t="str">
        <f>_xlfn.XLOOKUP($A1157,'Cleaned - Medical Examinations'!$A$2:$A$2336,'Cleaned - Medical Examinations'!$F$2:$F$2336,0)</f>
        <v>No</v>
      </c>
      <c r="H1157" s="11">
        <f>_xlfn.XLOOKUP($A1157,'Cleaned - Medical Examinations'!$A$2:$A$2336,'Cleaned - Medical Examinations'!$G$2:$G$2336,0)</f>
        <v>2</v>
      </c>
      <c r="I1157" s="11" t="str">
        <f>_xlfn.XLOOKUP($A1157,'Cleaned - Medical Examinations'!$A$2:$A$2336,'Cleaned - Medical Examinations'!$H$2:$H$2336,0)</f>
        <v>No</v>
      </c>
      <c r="J1157" s="11" t="str">
        <f>_xlfn.XLOOKUP($A1157,'Cleaned - Medical Examinations'!$A$2:$A$2336,'Cleaned - Medical Examinations'!$I$2:$I$2336,0)</f>
        <v>Obesity</v>
      </c>
      <c r="K1157" s="11" t="str">
        <f t="shared" si="18"/>
        <v>Diabetic</v>
      </c>
      <c r="L1157" s="14">
        <f>_xlfn.XLOOKUP($A1157,'Cleaned - Hospitalisation Detai'!$A$2:$A$2344,'Cleaned - Hospitalisation Detai'!$J$2:$J$2344,0)</f>
        <v>25753</v>
      </c>
      <c r="M1157" s="19">
        <f>_xlfn.XLOOKUP($A1157,'Cleaned - Hospitalisation Detai'!$A$2:$A$2344,'Cleaned - Hospitalisation Detai'!$F$2:$F$2344,0)</f>
        <v>9748.91</v>
      </c>
      <c r="N1157" s="19" t="str">
        <f>_xlfn.XLOOKUP($A1157,'Cleaned - Hospitalisation Detai'!$A$2:$A$2344,'Cleaned - Hospitalisation Detai'!$G$2:$G$2344,0)</f>
        <v>tier - 2</v>
      </c>
      <c r="O1157" s="19" t="str">
        <f>_xlfn.XLOOKUP($A1157,'Cleaned - Hospitalisation Detai'!$A$2:$A$2344,'Cleaned - Hospitalisation Detai'!$H$2:$H$2344,0)</f>
        <v>tier - 1</v>
      </c>
      <c r="P1157" s="19" t="str">
        <f>_xlfn.XLOOKUP($A1157,'Cleaned - Hospitalisation Detai'!$A$2:$A$2344,'Cleaned - Hospitalisation Detai'!$I$2:$I$2344,0)</f>
        <v>R1013</v>
      </c>
      <c r="Q1157" s="20">
        <f>_xlfn.XLOOKUP($A1157,'Cleaned - Hospitalisation Detai'!$A$2:$A$2344,'Cleaned - Hospitalisation Detai'!$K$2:$K$2344,0)</f>
        <v>52</v>
      </c>
    </row>
    <row r="1158" spans="1:17" ht="15.6" x14ac:dyDescent="0.3">
      <c r="A1158" s="10" t="s">
        <v>1214</v>
      </c>
      <c r="B1158" s="11" t="str">
        <f>_xlfn.XLOOKUP(A1158,'Cleaned - Customer Names '!$A$2:$A$2336,'Cleaned - Customer Names '!$C$2:$C$2336,0)</f>
        <v>Steven</v>
      </c>
      <c r="C1158" s="11">
        <f>_xlfn.XLOOKUP($A1158,'Cleaned - Medical Examinations'!$A$2:$A$2336,'Cleaned - Medical Examinations'!$B$2:$B$2336,0)</f>
        <v>30.2</v>
      </c>
      <c r="D1158" s="11">
        <f>_xlfn.XLOOKUP($A1158,'Cleaned - Medical Examinations'!$A$2:$A$2336,'Cleaned - Medical Examinations'!$C$2:$C$2336,0)</f>
        <v>9.8800000000000008</v>
      </c>
      <c r="E1158" s="11" t="str">
        <f>_xlfn.XLOOKUP($A1158,'Cleaned - Medical Examinations'!$A$2:$A$2336,'Cleaned - Medical Examinations'!$D$2:$D$2336,0)</f>
        <v>Yes</v>
      </c>
      <c r="F1158" s="11" t="str">
        <f>_xlfn.XLOOKUP($A1158,'Cleaned - Medical Examinations'!$A$2:$A$2336,'Cleaned - Medical Examinations'!$E$2:$E$2336,0)</f>
        <v>No</v>
      </c>
      <c r="G1158" s="11" t="str">
        <f>_xlfn.XLOOKUP($A1158,'Cleaned - Medical Examinations'!$A$2:$A$2336,'Cleaned - Medical Examinations'!$F$2:$F$2336,0)</f>
        <v>No</v>
      </c>
      <c r="H1158" s="11">
        <f>_xlfn.XLOOKUP($A1158,'Cleaned - Medical Examinations'!$A$2:$A$2336,'Cleaned - Medical Examinations'!$G$2:$G$2336,0)</f>
        <v>2</v>
      </c>
      <c r="I1158" s="11" t="str">
        <f>_xlfn.XLOOKUP($A1158,'Cleaned - Medical Examinations'!$A$2:$A$2336,'Cleaned - Medical Examinations'!$H$2:$H$2336,0)</f>
        <v>No</v>
      </c>
      <c r="J1158" s="11" t="str">
        <f>_xlfn.XLOOKUP($A1158,'Cleaned - Medical Examinations'!$A$2:$A$2336,'Cleaned - Medical Examinations'!$I$2:$I$2336,0)</f>
        <v>Obesity</v>
      </c>
      <c r="K1158" s="11" t="str">
        <f t="shared" si="18"/>
        <v>Diabetic</v>
      </c>
      <c r="L1158" s="14">
        <f>_xlfn.XLOOKUP($A1158,'Cleaned - Hospitalisation Detai'!$A$2:$A$2344,'Cleaned - Hospitalisation Detai'!$J$2:$J$2344,0)</f>
        <v>25798</v>
      </c>
      <c r="M1158" s="19">
        <f>_xlfn.XLOOKUP($A1158,'Cleaned - Hospitalisation Detai'!$A$2:$A$2344,'Cleaned - Hospitalisation Detai'!$F$2:$F$2344,0)</f>
        <v>9724.5300000000007</v>
      </c>
      <c r="N1158" s="19" t="str">
        <f>_xlfn.XLOOKUP($A1158,'Cleaned - Hospitalisation Detai'!$A$2:$A$2344,'Cleaned - Hospitalisation Detai'!$G$2:$G$2344,0)</f>
        <v>tier - 3</v>
      </c>
      <c r="O1158" s="19" t="str">
        <f>_xlfn.XLOOKUP($A1158,'Cleaned - Hospitalisation Detai'!$A$2:$A$2344,'Cleaned - Hospitalisation Detai'!$H$2:$H$2344,0)</f>
        <v>tier - 1</v>
      </c>
      <c r="P1158" s="19" t="str">
        <f>_xlfn.XLOOKUP($A1158,'Cleaned - Hospitalisation Detai'!$A$2:$A$2344,'Cleaned - Hospitalisation Detai'!$I$2:$I$2344,0)</f>
        <v>R1011</v>
      </c>
      <c r="Q1158" s="20">
        <f>_xlfn.XLOOKUP($A1158,'Cleaned - Hospitalisation Detai'!$A$2:$A$2344,'Cleaned - Hospitalisation Detai'!$K$2:$K$2344,0)</f>
        <v>52</v>
      </c>
    </row>
    <row r="1159" spans="1:17" ht="15.6" x14ac:dyDescent="0.3">
      <c r="A1159" s="10" t="s">
        <v>1213</v>
      </c>
      <c r="B1159" s="11" t="str">
        <f>_xlfn.XLOOKUP(A1159,'Cleaned - Customer Names '!$A$2:$A$2336,'Cleaned - Customer Names '!$C$2:$C$2336,0)</f>
        <v>Jose Antonio Sr.</v>
      </c>
      <c r="C1159" s="11">
        <f>_xlfn.XLOOKUP($A1159,'Cleaned - Medical Examinations'!$A$2:$A$2336,'Cleaned - Medical Examinations'!$B$2:$B$2336,0)</f>
        <v>33.25</v>
      </c>
      <c r="D1159" s="11">
        <f>_xlfn.XLOOKUP($A1159,'Cleaned - Medical Examinations'!$A$2:$A$2336,'Cleaned - Medical Examinations'!$C$2:$C$2336,0)</f>
        <v>7.42</v>
      </c>
      <c r="E1159" s="11" t="str">
        <f>_xlfn.XLOOKUP($A1159,'Cleaned - Medical Examinations'!$A$2:$A$2336,'Cleaned - Medical Examinations'!$D$2:$D$2336,0)</f>
        <v>Yes</v>
      </c>
      <c r="F1159" s="11" t="str">
        <f>_xlfn.XLOOKUP($A1159,'Cleaned - Medical Examinations'!$A$2:$A$2336,'Cleaned - Medical Examinations'!$E$2:$E$2336,0)</f>
        <v>No</v>
      </c>
      <c r="G1159" s="11" t="str">
        <f>_xlfn.XLOOKUP($A1159,'Cleaned - Medical Examinations'!$A$2:$A$2336,'Cleaned - Medical Examinations'!$F$2:$F$2336,0)</f>
        <v>No</v>
      </c>
      <c r="H1159" s="11">
        <f>_xlfn.XLOOKUP($A1159,'Cleaned - Medical Examinations'!$A$2:$A$2336,'Cleaned - Medical Examinations'!$G$2:$G$2336,0)</f>
        <v>2</v>
      </c>
      <c r="I1159" s="11" t="str">
        <f>_xlfn.XLOOKUP($A1159,'Cleaned - Medical Examinations'!$A$2:$A$2336,'Cleaned - Medical Examinations'!$H$2:$H$2336,0)</f>
        <v>No</v>
      </c>
      <c r="J1159" s="11" t="str">
        <f>_xlfn.XLOOKUP($A1159,'Cleaned - Medical Examinations'!$A$2:$A$2336,'Cleaned - Medical Examinations'!$I$2:$I$2336,0)</f>
        <v>Obesity</v>
      </c>
      <c r="K1159" s="11" t="str">
        <f t="shared" si="18"/>
        <v>Diabetic</v>
      </c>
      <c r="L1159" s="14">
        <f>_xlfn.XLOOKUP($A1159,'Cleaned - Hospitalisation Detai'!$A$2:$A$2344,'Cleaned - Hospitalisation Detai'!$J$2:$J$2344,0)</f>
        <v>25823</v>
      </c>
      <c r="M1159" s="19">
        <f>_xlfn.XLOOKUP($A1159,'Cleaned - Hospitalisation Detai'!$A$2:$A$2344,'Cleaned - Hospitalisation Detai'!$F$2:$F$2344,0)</f>
        <v>9722.77</v>
      </c>
      <c r="N1159" s="19" t="str">
        <f>_xlfn.XLOOKUP($A1159,'Cleaned - Hospitalisation Detai'!$A$2:$A$2344,'Cleaned - Hospitalisation Detai'!$G$2:$G$2344,0)</f>
        <v>tier - 3</v>
      </c>
      <c r="O1159" s="19" t="str">
        <f>_xlfn.XLOOKUP($A1159,'Cleaned - Hospitalisation Detai'!$A$2:$A$2344,'Cleaned - Hospitalisation Detai'!$H$2:$H$2344,0)</f>
        <v>tier - 1</v>
      </c>
      <c r="P1159" s="19" t="str">
        <f>_xlfn.XLOOKUP($A1159,'Cleaned - Hospitalisation Detai'!$A$2:$A$2344,'Cleaned - Hospitalisation Detai'!$I$2:$I$2344,0)</f>
        <v>R1016</v>
      </c>
      <c r="Q1159" s="20">
        <f>_xlfn.XLOOKUP($A1159,'Cleaned - Hospitalisation Detai'!$A$2:$A$2344,'Cleaned - Hospitalisation Detai'!$K$2:$K$2344,0)</f>
        <v>52</v>
      </c>
    </row>
    <row r="1160" spans="1:17" ht="15.6" x14ac:dyDescent="0.3">
      <c r="A1160" s="10" t="s">
        <v>1212</v>
      </c>
      <c r="B1160" s="11" t="str">
        <f>_xlfn.XLOOKUP(A1160,'Cleaned - Customer Names '!$A$2:$A$2336,'Cleaned - Customer Names '!$C$2:$C$2336,0)</f>
        <v>Tatiana</v>
      </c>
      <c r="C1160" s="11">
        <f>_xlfn.XLOOKUP($A1160,'Cleaned - Medical Examinations'!$A$2:$A$2336,'Cleaned - Medical Examinations'!$B$2:$B$2336,0)</f>
        <v>26.6</v>
      </c>
      <c r="D1160" s="11">
        <f>_xlfn.XLOOKUP($A1160,'Cleaned - Medical Examinations'!$A$2:$A$2336,'Cleaned - Medical Examinations'!$C$2:$C$2336,0)</f>
        <v>8.4499999999999993</v>
      </c>
      <c r="E1160" s="11" t="str">
        <f>_xlfn.XLOOKUP($A1160,'Cleaned - Medical Examinations'!$A$2:$A$2336,'Cleaned - Medical Examinations'!$D$2:$D$2336,0)</f>
        <v>Yes</v>
      </c>
      <c r="F1160" s="11" t="str">
        <f>_xlfn.XLOOKUP($A1160,'Cleaned - Medical Examinations'!$A$2:$A$2336,'Cleaned - Medical Examinations'!$E$2:$E$2336,0)</f>
        <v>No</v>
      </c>
      <c r="G1160" s="11" t="str">
        <f>_xlfn.XLOOKUP($A1160,'Cleaned - Medical Examinations'!$A$2:$A$2336,'Cleaned - Medical Examinations'!$F$2:$F$2336,0)</f>
        <v>No</v>
      </c>
      <c r="H1160" s="11">
        <f>_xlfn.XLOOKUP($A1160,'Cleaned - Medical Examinations'!$A$2:$A$2336,'Cleaned - Medical Examinations'!$G$2:$G$2336,0)</f>
        <v>1</v>
      </c>
      <c r="I1160" s="11" t="str">
        <f>_xlfn.XLOOKUP($A1160,'Cleaned - Medical Examinations'!$A$2:$A$2336,'Cleaned - Medical Examinations'!$H$2:$H$2336,0)</f>
        <v>No</v>
      </c>
      <c r="J1160" s="11" t="str">
        <f>_xlfn.XLOOKUP($A1160,'Cleaned - Medical Examinations'!$A$2:$A$2336,'Cleaned - Medical Examinations'!$I$2:$I$2336,0)</f>
        <v>Overweight</v>
      </c>
      <c r="K1160" s="11" t="str">
        <f t="shared" si="18"/>
        <v>Diabetic</v>
      </c>
      <c r="L1160" s="14">
        <f>_xlfn.XLOOKUP($A1160,'Cleaned - Hospitalisation Detai'!$A$2:$A$2344,'Cleaned - Hospitalisation Detai'!$J$2:$J$2344,0)</f>
        <v>27572</v>
      </c>
      <c r="M1160" s="19">
        <f>_xlfn.XLOOKUP($A1160,'Cleaned - Hospitalisation Detai'!$A$2:$A$2344,'Cleaned - Hospitalisation Detai'!$F$2:$F$2344,0)</f>
        <v>9715.84</v>
      </c>
      <c r="N1160" s="19" t="str">
        <f>_xlfn.XLOOKUP($A1160,'Cleaned - Hospitalisation Detai'!$A$2:$A$2344,'Cleaned - Hospitalisation Detai'!$G$2:$G$2344,0)</f>
        <v>tier - 2</v>
      </c>
      <c r="O1160" s="19" t="str">
        <f>_xlfn.XLOOKUP($A1160,'Cleaned - Hospitalisation Detai'!$A$2:$A$2344,'Cleaned - Hospitalisation Detai'!$H$2:$H$2344,0)</f>
        <v>tier - 1</v>
      </c>
      <c r="P1160" s="19" t="str">
        <f>_xlfn.XLOOKUP($A1160,'Cleaned - Hospitalisation Detai'!$A$2:$A$2344,'Cleaned - Hospitalisation Detai'!$I$2:$I$2344,0)</f>
        <v>R1024</v>
      </c>
      <c r="Q1160" s="20">
        <f>_xlfn.XLOOKUP($A1160,'Cleaned - Hospitalisation Detai'!$A$2:$A$2344,'Cleaned - Hospitalisation Detai'!$K$2:$K$2344,0)</f>
        <v>47</v>
      </c>
    </row>
    <row r="1161" spans="1:17" ht="15.6" x14ac:dyDescent="0.3">
      <c r="A1161" s="10" t="s">
        <v>1211</v>
      </c>
      <c r="B1161" s="11" t="str">
        <f>_xlfn.XLOOKUP(A1161,'Cleaned - Customer Names '!$A$2:$A$2336,'Cleaned - Customer Names '!$C$2:$C$2336,0)</f>
        <v>Dan T.</v>
      </c>
      <c r="C1161" s="11">
        <f>_xlfn.XLOOKUP($A1161,'Cleaned - Medical Examinations'!$A$2:$A$2336,'Cleaned - Medical Examinations'!$B$2:$B$2336,0)</f>
        <v>26.35</v>
      </c>
      <c r="D1161" s="11">
        <f>_xlfn.XLOOKUP($A1161,'Cleaned - Medical Examinations'!$A$2:$A$2336,'Cleaned - Medical Examinations'!$C$2:$C$2336,0)</f>
        <v>6.21</v>
      </c>
      <c r="E1161" s="11" t="str">
        <f>_xlfn.XLOOKUP($A1161,'Cleaned - Medical Examinations'!$A$2:$A$2336,'Cleaned - Medical Examinations'!$D$2:$D$2336,0)</f>
        <v>No</v>
      </c>
      <c r="F1161" s="11" t="str">
        <f>_xlfn.XLOOKUP($A1161,'Cleaned - Medical Examinations'!$A$2:$A$2336,'Cleaned - Medical Examinations'!$E$2:$E$2336,0)</f>
        <v>No</v>
      </c>
      <c r="G1161" s="11" t="str">
        <f>_xlfn.XLOOKUP($A1161,'Cleaned - Medical Examinations'!$A$2:$A$2336,'Cleaned - Medical Examinations'!$F$2:$F$2336,0)</f>
        <v>No</v>
      </c>
      <c r="H1161" s="11">
        <f>_xlfn.XLOOKUP($A1161,'Cleaned - Medical Examinations'!$A$2:$A$2336,'Cleaned - Medical Examinations'!$G$2:$G$2336,0)</f>
        <v>2</v>
      </c>
      <c r="I1161" s="11" t="str">
        <f>_xlfn.XLOOKUP($A1161,'Cleaned - Medical Examinations'!$A$2:$A$2336,'Cleaned - Medical Examinations'!$H$2:$H$2336,0)</f>
        <v>No</v>
      </c>
      <c r="J1161" s="11" t="str">
        <f>_xlfn.XLOOKUP($A1161,'Cleaned - Medical Examinations'!$A$2:$A$2336,'Cleaned - Medical Examinations'!$I$2:$I$2336,0)</f>
        <v>Overweight</v>
      </c>
      <c r="K1161" s="11" t="str">
        <f t="shared" si="18"/>
        <v>Non-Diabetic</v>
      </c>
      <c r="L1161" s="14">
        <f>_xlfn.XLOOKUP($A1161,'Cleaned - Hospitalisation Detai'!$A$2:$A$2344,'Cleaned - Hospitalisation Detai'!$J$2:$J$2344,0)</f>
        <v>26490</v>
      </c>
      <c r="M1161" s="19">
        <f>_xlfn.XLOOKUP($A1161,'Cleaned - Hospitalisation Detai'!$A$2:$A$2344,'Cleaned - Hospitalisation Detai'!$F$2:$F$2344,0)</f>
        <v>9710.7099999999991</v>
      </c>
      <c r="N1161" s="19" t="str">
        <f>_xlfn.XLOOKUP($A1161,'Cleaned - Hospitalisation Detai'!$A$2:$A$2344,'Cleaned - Hospitalisation Detai'!$G$2:$G$2344,0)</f>
        <v>tier - 2</v>
      </c>
      <c r="O1161" s="19" t="str">
        <f>_xlfn.XLOOKUP($A1161,'Cleaned - Hospitalisation Detai'!$A$2:$A$2344,'Cleaned - Hospitalisation Detai'!$H$2:$H$2344,0)</f>
        <v>tier - 1</v>
      </c>
      <c r="P1161" s="19" t="str">
        <f>_xlfn.XLOOKUP($A1161,'Cleaned - Hospitalisation Detai'!$A$2:$A$2344,'Cleaned - Hospitalisation Detai'!$I$2:$I$2344,0)</f>
        <v>R1021</v>
      </c>
      <c r="Q1161" s="20">
        <f>_xlfn.XLOOKUP($A1161,'Cleaned - Hospitalisation Detai'!$A$2:$A$2344,'Cleaned - Hospitalisation Detai'!$K$2:$K$2344,0)</f>
        <v>50</v>
      </c>
    </row>
    <row r="1162" spans="1:17" ht="15.6" x14ac:dyDescent="0.3">
      <c r="A1162" s="10" t="s">
        <v>1210</v>
      </c>
      <c r="B1162" s="11" t="str">
        <f>_xlfn.XLOOKUP(A1162,'Cleaned - Customer Names '!$A$2:$A$2336,'Cleaned - Customer Names '!$C$2:$C$2336,0)</f>
        <v>Liisa A.</v>
      </c>
      <c r="C1162" s="11">
        <f>_xlfn.XLOOKUP($A1162,'Cleaned - Medical Examinations'!$A$2:$A$2336,'Cleaned - Medical Examinations'!$B$2:$B$2336,0)</f>
        <v>39.994999999999997</v>
      </c>
      <c r="D1162" s="11">
        <f>_xlfn.XLOOKUP($A1162,'Cleaned - Medical Examinations'!$A$2:$A$2336,'Cleaned - Medical Examinations'!$C$2:$C$2336,0)</f>
        <v>4.6500000000000004</v>
      </c>
      <c r="E1162" s="11" t="str">
        <f>_xlfn.XLOOKUP($A1162,'Cleaned - Medical Examinations'!$A$2:$A$2336,'Cleaned - Medical Examinations'!$D$2:$D$2336,0)</f>
        <v>No</v>
      </c>
      <c r="F1162" s="11" t="str">
        <f>_xlfn.XLOOKUP($A1162,'Cleaned - Medical Examinations'!$A$2:$A$2336,'Cleaned - Medical Examinations'!$E$2:$E$2336,0)</f>
        <v>No</v>
      </c>
      <c r="G1162" s="11" t="str">
        <f>_xlfn.XLOOKUP($A1162,'Cleaned - Medical Examinations'!$A$2:$A$2336,'Cleaned - Medical Examinations'!$F$2:$F$2336,0)</f>
        <v>No</v>
      </c>
      <c r="H1162" s="11">
        <f>_xlfn.XLOOKUP($A1162,'Cleaned - Medical Examinations'!$A$2:$A$2336,'Cleaned - Medical Examinations'!$G$2:$G$2336,0)</f>
        <v>0</v>
      </c>
      <c r="I1162" s="11" t="str">
        <f>_xlfn.XLOOKUP($A1162,'Cleaned - Medical Examinations'!$A$2:$A$2336,'Cleaned - Medical Examinations'!$H$2:$H$2336,0)</f>
        <v>No</v>
      </c>
      <c r="J1162" s="11" t="str">
        <f>_xlfn.XLOOKUP($A1162,'Cleaned - Medical Examinations'!$A$2:$A$2336,'Cleaned - Medical Examinations'!$I$2:$I$2336,0)</f>
        <v>Obesity</v>
      </c>
      <c r="K1162" s="11" t="str">
        <f t="shared" si="18"/>
        <v>Non-Diabetic</v>
      </c>
      <c r="L1162" s="14">
        <f>_xlfn.XLOOKUP($A1162,'Cleaned - Hospitalisation Detai'!$A$2:$A$2344,'Cleaned - Hospitalisation Detai'!$J$2:$J$2344,0)</f>
        <v>28387</v>
      </c>
      <c r="M1162" s="19">
        <f>_xlfn.XLOOKUP($A1162,'Cleaned - Hospitalisation Detai'!$A$2:$A$2344,'Cleaned - Hospitalisation Detai'!$F$2:$F$2344,0)</f>
        <v>9704.67</v>
      </c>
      <c r="N1162" s="19" t="str">
        <f>_xlfn.XLOOKUP($A1162,'Cleaned - Hospitalisation Detai'!$A$2:$A$2344,'Cleaned - Hospitalisation Detai'!$G$2:$G$2344,0)</f>
        <v>tier - 2</v>
      </c>
      <c r="O1162" s="19" t="str">
        <f>_xlfn.XLOOKUP($A1162,'Cleaned - Hospitalisation Detai'!$A$2:$A$2344,'Cleaned - Hospitalisation Detai'!$H$2:$H$2344,0)</f>
        <v>tier - 3</v>
      </c>
      <c r="P1162" s="19" t="str">
        <f>_xlfn.XLOOKUP($A1162,'Cleaned - Hospitalisation Detai'!$A$2:$A$2344,'Cleaned - Hospitalisation Detai'!$I$2:$I$2344,0)</f>
        <v>R1024</v>
      </c>
      <c r="Q1162" s="20">
        <f>_xlfn.XLOOKUP($A1162,'Cleaned - Hospitalisation Detai'!$A$2:$A$2344,'Cleaned - Hospitalisation Detai'!$K$2:$K$2344,0)</f>
        <v>45</v>
      </c>
    </row>
    <row r="1163" spans="1:17" ht="15.6" x14ac:dyDescent="0.3">
      <c r="A1163" s="10" t="s">
        <v>1209</v>
      </c>
      <c r="B1163" s="11" t="str">
        <f>_xlfn.XLOOKUP(A1163,'Cleaned - Customer Names '!$A$2:$A$2336,'Cleaned - Customer Names '!$C$2:$C$2336,0)</f>
        <v>Kathryn E.</v>
      </c>
      <c r="C1163" s="11">
        <f>_xlfn.XLOOKUP($A1163,'Cleaned - Medical Examinations'!$A$2:$A$2336,'Cleaned - Medical Examinations'!$B$2:$B$2336,0)</f>
        <v>22.92</v>
      </c>
      <c r="D1163" s="11">
        <f>_xlfn.XLOOKUP($A1163,'Cleaned - Medical Examinations'!$A$2:$A$2336,'Cleaned - Medical Examinations'!$C$2:$C$2336,0)</f>
        <v>5.87</v>
      </c>
      <c r="E1163" s="11" t="str">
        <f>_xlfn.XLOOKUP($A1163,'Cleaned - Medical Examinations'!$A$2:$A$2336,'Cleaned - Medical Examinations'!$D$2:$D$2336,0)</f>
        <v>Yes</v>
      </c>
      <c r="F1163" s="11" t="str">
        <f>_xlfn.XLOOKUP($A1163,'Cleaned - Medical Examinations'!$A$2:$A$2336,'Cleaned - Medical Examinations'!$E$2:$E$2336,0)</f>
        <v>No</v>
      </c>
      <c r="G1163" s="11" t="str">
        <f>_xlfn.XLOOKUP($A1163,'Cleaned - Medical Examinations'!$A$2:$A$2336,'Cleaned - Medical Examinations'!$F$2:$F$2336,0)</f>
        <v>No</v>
      </c>
      <c r="H1163" s="11">
        <f>_xlfn.XLOOKUP($A1163,'Cleaned - Medical Examinations'!$A$2:$A$2336,'Cleaned - Medical Examinations'!$G$2:$G$2336,0)</f>
        <v>1</v>
      </c>
      <c r="I1163" s="11" t="str">
        <f>_xlfn.XLOOKUP($A1163,'Cleaned - Medical Examinations'!$A$2:$A$2336,'Cleaned - Medical Examinations'!$H$2:$H$2336,0)</f>
        <v>No</v>
      </c>
      <c r="J1163" s="11" t="str">
        <f>_xlfn.XLOOKUP($A1163,'Cleaned - Medical Examinations'!$A$2:$A$2336,'Cleaned - Medical Examinations'!$I$2:$I$2336,0)</f>
        <v>Normal Weight</v>
      </c>
      <c r="K1163" s="11" t="str">
        <f t="shared" si="18"/>
        <v>Non-Diabetic</v>
      </c>
      <c r="L1163" s="14">
        <f>_xlfn.XLOOKUP($A1163,'Cleaned - Hospitalisation Detai'!$A$2:$A$2344,'Cleaned - Hospitalisation Detai'!$J$2:$J$2344,0)</f>
        <v>23688</v>
      </c>
      <c r="M1163" s="19">
        <f>_xlfn.XLOOKUP($A1163,'Cleaned - Hospitalisation Detai'!$A$2:$A$2344,'Cleaned - Hospitalisation Detai'!$F$2:$F$2344,0)</f>
        <v>9698.42</v>
      </c>
      <c r="N1163" s="19" t="str">
        <f>_xlfn.XLOOKUP($A1163,'Cleaned - Hospitalisation Detai'!$A$2:$A$2344,'Cleaned - Hospitalisation Detai'!$G$2:$G$2344,0)</f>
        <v>tier - 3</v>
      </c>
      <c r="O1163" s="19" t="str">
        <f>_xlfn.XLOOKUP($A1163,'Cleaned - Hospitalisation Detai'!$A$2:$A$2344,'Cleaned - Hospitalisation Detai'!$H$2:$H$2344,0)</f>
        <v>tier - 3</v>
      </c>
      <c r="P1163" s="19" t="str">
        <f>_xlfn.XLOOKUP($A1163,'Cleaned - Hospitalisation Detai'!$A$2:$A$2344,'Cleaned - Hospitalisation Detai'!$I$2:$I$2344,0)</f>
        <v>R1013</v>
      </c>
      <c r="Q1163" s="20">
        <f>_xlfn.XLOOKUP($A1163,'Cleaned - Hospitalisation Detai'!$A$2:$A$2344,'Cleaned - Hospitalisation Detai'!$K$2:$K$2344,0)</f>
        <v>58</v>
      </c>
    </row>
    <row r="1164" spans="1:17" ht="15.6" x14ac:dyDescent="0.3">
      <c r="A1164" s="10" t="s">
        <v>1208</v>
      </c>
      <c r="B1164" s="11" t="str">
        <f>_xlfn.XLOOKUP(A1164,'Cleaned - Customer Names '!$A$2:$A$2336,'Cleaned - Customer Names '!$C$2:$C$2336,0)</f>
        <v>Maxwell</v>
      </c>
      <c r="C1164" s="11">
        <f>_xlfn.XLOOKUP($A1164,'Cleaned - Medical Examinations'!$A$2:$A$2336,'Cleaned - Medical Examinations'!$B$2:$B$2336,0)</f>
        <v>24.78</v>
      </c>
      <c r="D1164" s="11">
        <f>_xlfn.XLOOKUP($A1164,'Cleaned - Medical Examinations'!$A$2:$A$2336,'Cleaned - Medical Examinations'!$C$2:$C$2336,0)</f>
        <v>4.24</v>
      </c>
      <c r="E1164" s="11" t="str">
        <f>_xlfn.XLOOKUP($A1164,'Cleaned - Medical Examinations'!$A$2:$A$2336,'Cleaned - Medical Examinations'!$D$2:$D$2336,0)</f>
        <v>Yes</v>
      </c>
      <c r="F1164" s="11" t="str">
        <f>_xlfn.XLOOKUP($A1164,'Cleaned - Medical Examinations'!$A$2:$A$2336,'Cleaned - Medical Examinations'!$E$2:$E$2336,0)</f>
        <v>No</v>
      </c>
      <c r="G1164" s="11" t="str">
        <f>_xlfn.XLOOKUP($A1164,'Cleaned - Medical Examinations'!$A$2:$A$2336,'Cleaned - Medical Examinations'!$F$2:$F$2336,0)</f>
        <v>No</v>
      </c>
      <c r="H1164" s="11">
        <f>_xlfn.XLOOKUP($A1164,'Cleaned - Medical Examinations'!$A$2:$A$2336,'Cleaned - Medical Examinations'!$G$2:$G$2336,0)</f>
        <v>2</v>
      </c>
      <c r="I1164" s="11" t="str">
        <f>_xlfn.XLOOKUP($A1164,'Cleaned - Medical Examinations'!$A$2:$A$2336,'Cleaned - Medical Examinations'!$H$2:$H$2336,0)</f>
        <v>No</v>
      </c>
      <c r="J1164" s="11" t="str">
        <f>_xlfn.XLOOKUP($A1164,'Cleaned - Medical Examinations'!$A$2:$A$2336,'Cleaned - Medical Examinations'!$I$2:$I$2336,0)</f>
        <v>Normal Weight</v>
      </c>
      <c r="K1164" s="11" t="str">
        <f t="shared" si="18"/>
        <v>Non-Diabetic</v>
      </c>
      <c r="L1164" s="14">
        <f>_xlfn.XLOOKUP($A1164,'Cleaned - Hospitalisation Detai'!$A$2:$A$2344,'Cleaned - Hospitalisation Detai'!$J$2:$J$2344,0)</f>
        <v>24366</v>
      </c>
      <c r="M1164" s="19">
        <f>_xlfn.XLOOKUP($A1164,'Cleaned - Hospitalisation Detai'!$A$2:$A$2344,'Cleaned - Hospitalisation Detai'!$F$2:$F$2344,0)</f>
        <v>9684.2900000000009</v>
      </c>
      <c r="N1164" s="19" t="str">
        <f>_xlfn.XLOOKUP($A1164,'Cleaned - Hospitalisation Detai'!$A$2:$A$2344,'Cleaned - Hospitalisation Detai'!$G$2:$G$2344,0)</f>
        <v>tier - 3</v>
      </c>
      <c r="O1164" s="19" t="str">
        <f>_xlfn.XLOOKUP($A1164,'Cleaned - Hospitalisation Detai'!$A$2:$A$2344,'Cleaned - Hospitalisation Detai'!$H$2:$H$2344,0)</f>
        <v>tier - 2</v>
      </c>
      <c r="P1164" s="19" t="str">
        <f>_xlfn.XLOOKUP($A1164,'Cleaned - Hospitalisation Detai'!$A$2:$A$2344,'Cleaned - Hospitalisation Detai'!$I$2:$I$2344,0)</f>
        <v>R1013</v>
      </c>
      <c r="Q1164" s="20">
        <f>_xlfn.XLOOKUP($A1164,'Cleaned - Hospitalisation Detai'!$A$2:$A$2344,'Cleaned - Hospitalisation Detai'!$K$2:$K$2344,0)</f>
        <v>56</v>
      </c>
    </row>
    <row r="1165" spans="1:17" ht="15.6" x14ac:dyDescent="0.3">
      <c r="A1165" s="10" t="s">
        <v>1207</v>
      </c>
      <c r="B1165" s="11" t="str">
        <f>_xlfn.XLOOKUP(A1165,'Cleaned - Customer Names '!$A$2:$A$2336,'Cleaned - Customer Names '!$C$2:$C$2336,0)</f>
        <v>Pascale</v>
      </c>
      <c r="C1165" s="11">
        <f>_xlfn.XLOOKUP($A1165,'Cleaned - Medical Examinations'!$A$2:$A$2336,'Cleaned - Medical Examinations'!$B$2:$B$2336,0)</f>
        <v>34.07</v>
      </c>
      <c r="D1165" s="11">
        <f>_xlfn.XLOOKUP($A1165,'Cleaned - Medical Examinations'!$A$2:$A$2336,'Cleaned - Medical Examinations'!$C$2:$C$2336,0)</f>
        <v>7.81</v>
      </c>
      <c r="E1165" s="11" t="str">
        <f>_xlfn.XLOOKUP($A1165,'Cleaned - Medical Examinations'!$A$2:$A$2336,'Cleaned - Medical Examinations'!$D$2:$D$2336,0)</f>
        <v>Yes</v>
      </c>
      <c r="F1165" s="11" t="str">
        <f>_xlfn.XLOOKUP($A1165,'Cleaned - Medical Examinations'!$A$2:$A$2336,'Cleaned - Medical Examinations'!$E$2:$E$2336,0)</f>
        <v>No</v>
      </c>
      <c r="G1165" s="11" t="str">
        <f>_xlfn.XLOOKUP($A1165,'Cleaned - Medical Examinations'!$A$2:$A$2336,'Cleaned - Medical Examinations'!$F$2:$F$2336,0)</f>
        <v>No</v>
      </c>
      <c r="H1165" s="11">
        <f>_xlfn.XLOOKUP($A1165,'Cleaned - Medical Examinations'!$A$2:$A$2336,'Cleaned - Medical Examinations'!$G$2:$G$2336,0)</f>
        <v>0</v>
      </c>
      <c r="I1165" s="11" t="str">
        <f>_xlfn.XLOOKUP($A1165,'Cleaned - Medical Examinations'!$A$2:$A$2336,'Cleaned - Medical Examinations'!$H$2:$H$2336,0)</f>
        <v>No</v>
      </c>
      <c r="J1165" s="11" t="str">
        <f>_xlfn.XLOOKUP($A1165,'Cleaned - Medical Examinations'!$A$2:$A$2336,'Cleaned - Medical Examinations'!$I$2:$I$2336,0)</f>
        <v>Obesity</v>
      </c>
      <c r="K1165" s="11" t="str">
        <f t="shared" si="18"/>
        <v>Diabetic</v>
      </c>
      <c r="L1165" s="14">
        <f>_xlfn.XLOOKUP($A1165,'Cleaned - Hospitalisation Detai'!$A$2:$A$2344,'Cleaned - Hospitalisation Detai'!$J$2:$J$2344,0)</f>
        <v>29806</v>
      </c>
      <c r="M1165" s="19">
        <f>_xlfn.XLOOKUP($A1165,'Cleaned - Hospitalisation Detai'!$A$2:$A$2344,'Cleaned - Hospitalisation Detai'!$F$2:$F$2344,0)</f>
        <v>9664.34</v>
      </c>
      <c r="N1165" s="19" t="str">
        <f>_xlfn.XLOOKUP($A1165,'Cleaned - Hospitalisation Detai'!$A$2:$A$2344,'Cleaned - Hospitalisation Detai'!$G$2:$G$2344,0)</f>
        <v>tier - 2</v>
      </c>
      <c r="O1165" s="19" t="str">
        <f>_xlfn.XLOOKUP($A1165,'Cleaned - Hospitalisation Detai'!$A$2:$A$2344,'Cleaned - Hospitalisation Detai'!$H$2:$H$2344,0)</f>
        <v>tier - 3</v>
      </c>
      <c r="P1165" s="19" t="str">
        <f>_xlfn.XLOOKUP($A1165,'Cleaned - Hospitalisation Detai'!$A$2:$A$2344,'Cleaned - Hospitalisation Detai'!$I$2:$I$2344,0)</f>
        <v>R1011</v>
      </c>
      <c r="Q1165" s="20">
        <f>_xlfn.XLOOKUP($A1165,'Cleaned - Hospitalisation Detai'!$A$2:$A$2344,'Cleaned - Hospitalisation Detai'!$K$2:$K$2344,0)</f>
        <v>41</v>
      </c>
    </row>
    <row r="1166" spans="1:17" ht="15.6" x14ac:dyDescent="0.3">
      <c r="A1166" s="10" t="s">
        <v>1206</v>
      </c>
      <c r="B1166" s="11" t="str">
        <f>_xlfn.XLOOKUP(A1166,'Cleaned - Customer Names '!$A$2:$A$2336,'Cleaned - Customer Names '!$C$2:$C$2336,0)</f>
        <v>Becca</v>
      </c>
      <c r="C1166" s="11">
        <f>_xlfn.XLOOKUP($A1166,'Cleaned - Medical Examinations'!$A$2:$A$2336,'Cleaned - Medical Examinations'!$B$2:$B$2336,0)</f>
        <v>30.14</v>
      </c>
      <c r="D1166" s="11">
        <f>_xlfn.XLOOKUP($A1166,'Cleaned - Medical Examinations'!$A$2:$A$2336,'Cleaned - Medical Examinations'!$C$2:$C$2336,0)</f>
        <v>9.85</v>
      </c>
      <c r="E1166" s="11" t="str">
        <f>_xlfn.XLOOKUP($A1166,'Cleaned - Medical Examinations'!$A$2:$A$2336,'Cleaned - Medical Examinations'!$D$2:$D$2336,0)</f>
        <v>No</v>
      </c>
      <c r="F1166" s="11" t="str">
        <f>_xlfn.XLOOKUP($A1166,'Cleaned - Medical Examinations'!$A$2:$A$2336,'Cleaned - Medical Examinations'!$E$2:$E$2336,0)</f>
        <v>No</v>
      </c>
      <c r="G1166" s="11" t="str">
        <f>_xlfn.XLOOKUP($A1166,'Cleaned - Medical Examinations'!$A$2:$A$2336,'Cleaned - Medical Examinations'!$F$2:$F$2336,0)</f>
        <v>No</v>
      </c>
      <c r="H1166" s="11">
        <f>_xlfn.XLOOKUP($A1166,'Cleaned - Medical Examinations'!$A$2:$A$2336,'Cleaned - Medical Examinations'!$G$2:$G$2336,0)</f>
        <v>0</v>
      </c>
      <c r="I1166" s="11" t="str">
        <f>_xlfn.XLOOKUP($A1166,'Cleaned - Medical Examinations'!$A$2:$A$2336,'Cleaned - Medical Examinations'!$H$2:$H$2336,0)</f>
        <v>No</v>
      </c>
      <c r="J1166" s="11" t="str">
        <f>_xlfn.XLOOKUP($A1166,'Cleaned - Medical Examinations'!$A$2:$A$2336,'Cleaned - Medical Examinations'!$I$2:$I$2336,0)</f>
        <v>Obesity</v>
      </c>
      <c r="K1166" s="11" t="str">
        <f t="shared" si="18"/>
        <v>Diabetic</v>
      </c>
      <c r="L1166" s="14">
        <f>_xlfn.XLOOKUP($A1166,'Cleaned - Hospitalisation Detai'!$A$2:$A$2344,'Cleaned - Hospitalisation Detai'!$J$2:$J$2344,0)</f>
        <v>27218</v>
      </c>
      <c r="M1166" s="19">
        <f>_xlfn.XLOOKUP($A1166,'Cleaned - Hospitalisation Detai'!$A$2:$A$2344,'Cleaned - Hospitalisation Detai'!$F$2:$F$2344,0)</f>
        <v>9653.81</v>
      </c>
      <c r="N1166" s="19" t="str">
        <f>_xlfn.XLOOKUP($A1166,'Cleaned - Hospitalisation Detai'!$A$2:$A$2344,'Cleaned - Hospitalisation Detai'!$G$2:$G$2344,0)</f>
        <v>tier - 2</v>
      </c>
      <c r="O1166" s="19" t="str">
        <f>_xlfn.XLOOKUP($A1166,'Cleaned - Hospitalisation Detai'!$A$2:$A$2344,'Cleaned - Hospitalisation Detai'!$H$2:$H$2344,0)</f>
        <v>tier - 2</v>
      </c>
      <c r="P1166" s="19" t="str">
        <f>_xlfn.XLOOKUP($A1166,'Cleaned - Hospitalisation Detai'!$A$2:$A$2344,'Cleaned - Hospitalisation Detai'!$I$2:$I$2344,0)</f>
        <v>R1011</v>
      </c>
      <c r="Q1166" s="20">
        <f>_xlfn.XLOOKUP($A1166,'Cleaned - Hospitalisation Detai'!$A$2:$A$2344,'Cleaned - Hospitalisation Detai'!$K$2:$K$2344,0)</f>
        <v>48</v>
      </c>
    </row>
    <row r="1167" spans="1:17" ht="15.6" x14ac:dyDescent="0.3">
      <c r="A1167" s="10" t="s">
        <v>1205</v>
      </c>
      <c r="B1167" s="11" t="str">
        <f>_xlfn.XLOOKUP(A1167,'Cleaned - Customer Names '!$A$2:$A$2336,'Cleaned - Customer Names '!$C$2:$C$2336,0)</f>
        <v>Grace</v>
      </c>
      <c r="C1167" s="11">
        <f>_xlfn.XLOOKUP($A1167,'Cleaned - Medical Examinations'!$A$2:$A$2336,'Cleaned - Medical Examinations'!$B$2:$B$2336,0)</f>
        <v>18.05</v>
      </c>
      <c r="D1167" s="11">
        <f>_xlfn.XLOOKUP($A1167,'Cleaned - Medical Examinations'!$A$2:$A$2336,'Cleaned - Medical Examinations'!$C$2:$C$2336,0)</f>
        <v>6.94</v>
      </c>
      <c r="E1167" s="11" t="str">
        <f>_xlfn.XLOOKUP($A1167,'Cleaned - Medical Examinations'!$A$2:$A$2336,'Cleaned - Medical Examinations'!$D$2:$D$2336,0)</f>
        <v>No</v>
      </c>
      <c r="F1167" s="11" t="str">
        <f>_xlfn.XLOOKUP($A1167,'Cleaned - Medical Examinations'!$A$2:$A$2336,'Cleaned - Medical Examinations'!$E$2:$E$2336,0)</f>
        <v>No</v>
      </c>
      <c r="G1167" s="11" t="str">
        <f>_xlfn.XLOOKUP($A1167,'Cleaned - Medical Examinations'!$A$2:$A$2336,'Cleaned - Medical Examinations'!$F$2:$F$2336,0)</f>
        <v>No</v>
      </c>
      <c r="H1167" s="11">
        <f>_xlfn.XLOOKUP($A1167,'Cleaned - Medical Examinations'!$A$2:$A$2336,'Cleaned - Medical Examinations'!$G$2:$G$2336,0)</f>
        <v>0</v>
      </c>
      <c r="I1167" s="11" t="str">
        <f>_xlfn.XLOOKUP($A1167,'Cleaned - Medical Examinations'!$A$2:$A$2336,'Cleaned - Medical Examinations'!$H$2:$H$2336,0)</f>
        <v>No</v>
      </c>
      <c r="J1167" s="11" t="str">
        <f>_xlfn.XLOOKUP($A1167,'Cleaned - Medical Examinations'!$A$2:$A$2336,'Cleaned - Medical Examinations'!$I$2:$I$2336,0)</f>
        <v>Underweight</v>
      </c>
      <c r="K1167" s="11" t="str">
        <f t="shared" si="18"/>
        <v>Diabetic</v>
      </c>
      <c r="L1167" s="14">
        <f>_xlfn.XLOOKUP($A1167,'Cleaned - Hospitalisation Detai'!$A$2:$A$2344,'Cleaned - Hospitalisation Detai'!$J$2:$J$2344,0)</f>
        <v>26133</v>
      </c>
      <c r="M1167" s="19">
        <f>_xlfn.XLOOKUP($A1167,'Cleaned - Hospitalisation Detai'!$A$2:$A$2344,'Cleaned - Hospitalisation Detai'!$F$2:$F$2344,0)</f>
        <v>9644.25</v>
      </c>
      <c r="N1167" s="19" t="str">
        <f>_xlfn.XLOOKUP($A1167,'Cleaned - Hospitalisation Detai'!$A$2:$A$2344,'Cleaned - Hospitalisation Detai'!$G$2:$G$2344,0)</f>
        <v>tier - 2</v>
      </c>
      <c r="O1167" s="19" t="str">
        <f>_xlfn.XLOOKUP($A1167,'Cleaned - Hospitalisation Detai'!$A$2:$A$2344,'Cleaned - Hospitalisation Detai'!$H$2:$H$2344,0)</f>
        <v>tier - 1</v>
      </c>
      <c r="P1167" s="19" t="str">
        <f>_xlfn.XLOOKUP($A1167,'Cleaned - Hospitalisation Detai'!$A$2:$A$2344,'Cleaned - Hospitalisation Detai'!$I$2:$I$2344,0)</f>
        <v>R1012</v>
      </c>
      <c r="Q1167" s="20">
        <f>_xlfn.XLOOKUP($A1167,'Cleaned - Hospitalisation Detai'!$A$2:$A$2344,'Cleaned - Hospitalisation Detai'!$K$2:$K$2344,0)</f>
        <v>51</v>
      </c>
    </row>
    <row r="1168" spans="1:17" ht="15.6" x14ac:dyDescent="0.3">
      <c r="A1168" s="10" t="s">
        <v>1204</v>
      </c>
      <c r="B1168" s="11" t="str">
        <f>_xlfn.XLOOKUP(A1168,'Cleaned - Customer Names '!$A$2:$A$2336,'Cleaned - Customer Names '!$C$2:$C$2336,0)</f>
        <v>Samantha</v>
      </c>
      <c r="C1168" s="11">
        <f>_xlfn.XLOOKUP($A1168,'Cleaned - Medical Examinations'!$A$2:$A$2336,'Cleaned - Medical Examinations'!$B$2:$B$2336,0)</f>
        <v>37.4</v>
      </c>
      <c r="D1168" s="11">
        <f>_xlfn.XLOOKUP($A1168,'Cleaned - Medical Examinations'!$A$2:$A$2336,'Cleaned - Medical Examinations'!$C$2:$C$2336,0)</f>
        <v>11.3</v>
      </c>
      <c r="E1168" s="11" t="str">
        <f>_xlfn.XLOOKUP($A1168,'Cleaned - Medical Examinations'!$A$2:$A$2336,'Cleaned - Medical Examinations'!$D$2:$D$2336,0)</f>
        <v>Yes</v>
      </c>
      <c r="F1168" s="11" t="str">
        <f>_xlfn.XLOOKUP($A1168,'Cleaned - Medical Examinations'!$A$2:$A$2336,'Cleaned - Medical Examinations'!$E$2:$E$2336,0)</f>
        <v>No</v>
      </c>
      <c r="G1168" s="11" t="str">
        <f>_xlfn.XLOOKUP($A1168,'Cleaned - Medical Examinations'!$A$2:$A$2336,'Cleaned - Medical Examinations'!$F$2:$F$2336,0)</f>
        <v>No</v>
      </c>
      <c r="H1168" s="11">
        <f>_xlfn.XLOOKUP($A1168,'Cleaned - Medical Examinations'!$A$2:$A$2336,'Cleaned - Medical Examinations'!$G$2:$G$2336,0)</f>
        <v>2</v>
      </c>
      <c r="I1168" s="11" t="str">
        <f>_xlfn.XLOOKUP($A1168,'Cleaned - Medical Examinations'!$A$2:$A$2336,'Cleaned - Medical Examinations'!$H$2:$H$2336,0)</f>
        <v>No</v>
      </c>
      <c r="J1168" s="11" t="str">
        <f>_xlfn.XLOOKUP($A1168,'Cleaned - Medical Examinations'!$A$2:$A$2336,'Cleaned - Medical Examinations'!$I$2:$I$2336,0)</f>
        <v>Obesity</v>
      </c>
      <c r="K1168" s="11" t="str">
        <f t="shared" si="18"/>
        <v>Diabetic</v>
      </c>
      <c r="L1168" s="14">
        <f>_xlfn.XLOOKUP($A1168,'Cleaned - Hospitalisation Detai'!$A$2:$A$2344,'Cleaned - Hospitalisation Detai'!$J$2:$J$2344,0)</f>
        <v>25841</v>
      </c>
      <c r="M1168" s="19">
        <f>_xlfn.XLOOKUP($A1168,'Cleaned - Hospitalisation Detai'!$A$2:$A$2344,'Cleaned - Hospitalisation Detai'!$F$2:$F$2344,0)</f>
        <v>9634.5400000000009</v>
      </c>
      <c r="N1168" s="19" t="str">
        <f>_xlfn.XLOOKUP($A1168,'Cleaned - Hospitalisation Detai'!$A$2:$A$2344,'Cleaned - Hospitalisation Detai'!$G$2:$G$2344,0)</f>
        <v>tier - 2</v>
      </c>
      <c r="O1168" s="19" t="str">
        <f>_xlfn.XLOOKUP($A1168,'Cleaned - Hospitalisation Detai'!$A$2:$A$2344,'Cleaned - Hospitalisation Detai'!$H$2:$H$2344,0)</f>
        <v>tier - 2</v>
      </c>
      <c r="P1168" s="19" t="str">
        <f>_xlfn.XLOOKUP($A1168,'Cleaned - Hospitalisation Detai'!$A$2:$A$2344,'Cleaned - Hospitalisation Detai'!$I$2:$I$2344,0)</f>
        <v>R1011</v>
      </c>
      <c r="Q1168" s="20">
        <f>_xlfn.XLOOKUP($A1168,'Cleaned - Hospitalisation Detai'!$A$2:$A$2344,'Cleaned - Hospitalisation Detai'!$K$2:$K$2344,0)</f>
        <v>52</v>
      </c>
    </row>
    <row r="1169" spans="1:17" ht="15.6" x14ac:dyDescent="0.3">
      <c r="A1169" s="10" t="s">
        <v>1203</v>
      </c>
      <c r="B1169" s="11" t="str">
        <f>_xlfn.XLOOKUP(A1169,'Cleaned - Customer Names '!$A$2:$A$2336,'Cleaned - Customer Names '!$C$2:$C$2336,0)</f>
        <v>Nicole R.</v>
      </c>
      <c r="C1169" s="11">
        <f>_xlfn.XLOOKUP($A1169,'Cleaned - Medical Examinations'!$A$2:$A$2336,'Cleaned - Medical Examinations'!$B$2:$B$2336,0)</f>
        <v>25.75</v>
      </c>
      <c r="D1169" s="11">
        <f>_xlfn.XLOOKUP($A1169,'Cleaned - Medical Examinations'!$A$2:$A$2336,'Cleaned - Medical Examinations'!$C$2:$C$2336,0)</f>
        <v>9.23</v>
      </c>
      <c r="E1169" s="11" t="str">
        <f>_xlfn.XLOOKUP($A1169,'Cleaned - Medical Examinations'!$A$2:$A$2336,'Cleaned - Medical Examinations'!$D$2:$D$2336,0)</f>
        <v>No</v>
      </c>
      <c r="F1169" s="11" t="str">
        <f>_xlfn.XLOOKUP($A1169,'Cleaned - Medical Examinations'!$A$2:$A$2336,'Cleaned - Medical Examinations'!$E$2:$E$2336,0)</f>
        <v>No</v>
      </c>
      <c r="G1169" s="11" t="str">
        <f>_xlfn.XLOOKUP($A1169,'Cleaned - Medical Examinations'!$A$2:$A$2336,'Cleaned - Medical Examinations'!$F$2:$F$2336,0)</f>
        <v>No</v>
      </c>
      <c r="H1169" s="11">
        <f>_xlfn.XLOOKUP($A1169,'Cleaned - Medical Examinations'!$A$2:$A$2336,'Cleaned - Medical Examinations'!$G$2:$G$2336,0)</f>
        <v>0</v>
      </c>
      <c r="I1169" s="11" t="str">
        <f>_xlfn.XLOOKUP($A1169,'Cleaned - Medical Examinations'!$A$2:$A$2336,'Cleaned - Medical Examinations'!$H$2:$H$2336,0)</f>
        <v>No</v>
      </c>
      <c r="J1169" s="11" t="str">
        <f>_xlfn.XLOOKUP($A1169,'Cleaned - Medical Examinations'!$A$2:$A$2336,'Cleaned - Medical Examinations'!$I$2:$I$2336,0)</f>
        <v>Overweight</v>
      </c>
      <c r="K1169" s="11" t="str">
        <f t="shared" si="18"/>
        <v>Diabetic</v>
      </c>
      <c r="L1169" s="14">
        <f>_xlfn.XLOOKUP($A1169,'Cleaned - Hospitalisation Detai'!$A$2:$A$2344,'Cleaned - Hospitalisation Detai'!$J$2:$J$2344,0)</f>
        <v>25011</v>
      </c>
      <c r="M1169" s="19">
        <f>_xlfn.XLOOKUP($A1169,'Cleaned - Hospitalisation Detai'!$A$2:$A$2344,'Cleaned - Hospitalisation Detai'!$F$2:$F$2344,0)</f>
        <v>9630.91</v>
      </c>
      <c r="N1169" s="19" t="str">
        <f>_xlfn.XLOOKUP($A1169,'Cleaned - Hospitalisation Detai'!$A$2:$A$2344,'Cleaned - Hospitalisation Detai'!$G$2:$G$2344,0)</f>
        <v>tier - 3</v>
      </c>
      <c r="O1169" s="19" t="str">
        <f>_xlfn.XLOOKUP($A1169,'Cleaned - Hospitalisation Detai'!$A$2:$A$2344,'Cleaned - Hospitalisation Detai'!$H$2:$H$2344,0)</f>
        <v>tier - 2</v>
      </c>
      <c r="P1169" s="19" t="str">
        <f>_xlfn.XLOOKUP($A1169,'Cleaned - Hospitalisation Detai'!$A$2:$A$2344,'Cleaned - Hospitalisation Detai'!$I$2:$I$2344,0)</f>
        <v>R1013</v>
      </c>
      <c r="Q1169" s="20">
        <f>_xlfn.XLOOKUP($A1169,'Cleaned - Hospitalisation Detai'!$A$2:$A$2344,'Cleaned - Hospitalisation Detai'!$K$2:$K$2344,0)</f>
        <v>54</v>
      </c>
    </row>
    <row r="1170" spans="1:17" ht="15.6" x14ac:dyDescent="0.3">
      <c r="A1170" s="10" t="s">
        <v>1202</v>
      </c>
      <c r="B1170" s="11" t="str">
        <f>_xlfn.XLOOKUP(A1170,'Cleaned - Customer Names '!$A$2:$A$2336,'Cleaned - Customer Names '!$C$2:$C$2336,0)</f>
        <v>David W</v>
      </c>
      <c r="C1170" s="11">
        <f>_xlfn.XLOOKUP($A1170,'Cleaned - Medical Examinations'!$A$2:$A$2336,'Cleaned - Medical Examinations'!$B$2:$B$2336,0)</f>
        <v>32.299999999999997</v>
      </c>
      <c r="D1170" s="11">
        <f>_xlfn.XLOOKUP($A1170,'Cleaned - Medical Examinations'!$A$2:$A$2336,'Cleaned - Medical Examinations'!$C$2:$C$2336,0)</f>
        <v>4.37</v>
      </c>
      <c r="E1170" s="11" t="str">
        <f>_xlfn.XLOOKUP($A1170,'Cleaned - Medical Examinations'!$A$2:$A$2336,'Cleaned - Medical Examinations'!$D$2:$D$2336,0)</f>
        <v>No</v>
      </c>
      <c r="F1170" s="11" t="str">
        <f>_xlfn.XLOOKUP($A1170,'Cleaned - Medical Examinations'!$A$2:$A$2336,'Cleaned - Medical Examinations'!$E$2:$E$2336,0)</f>
        <v>No</v>
      </c>
      <c r="G1170" s="11" t="str">
        <f>_xlfn.XLOOKUP($A1170,'Cleaned - Medical Examinations'!$A$2:$A$2336,'Cleaned - Medical Examinations'!$F$2:$F$2336,0)</f>
        <v>No</v>
      </c>
      <c r="H1170" s="11">
        <f>_xlfn.XLOOKUP($A1170,'Cleaned - Medical Examinations'!$A$2:$A$2336,'Cleaned - Medical Examinations'!$G$2:$G$2336,0)</f>
        <v>2</v>
      </c>
      <c r="I1170" s="11" t="str">
        <f>_xlfn.XLOOKUP($A1170,'Cleaned - Medical Examinations'!$A$2:$A$2336,'Cleaned - Medical Examinations'!$H$2:$H$2336,0)</f>
        <v>No</v>
      </c>
      <c r="J1170" s="11" t="str">
        <f>_xlfn.XLOOKUP($A1170,'Cleaned - Medical Examinations'!$A$2:$A$2336,'Cleaned - Medical Examinations'!$I$2:$I$2336,0)</f>
        <v>Obesity</v>
      </c>
      <c r="K1170" s="11" t="str">
        <f t="shared" si="18"/>
        <v>Non-Diabetic</v>
      </c>
      <c r="L1170" s="14">
        <f>_xlfn.XLOOKUP($A1170,'Cleaned - Hospitalisation Detai'!$A$2:$A$2344,'Cleaned - Hospitalisation Detai'!$J$2:$J$2344,0)</f>
        <v>26595</v>
      </c>
      <c r="M1170" s="19">
        <f>_xlfn.XLOOKUP($A1170,'Cleaned - Hospitalisation Detai'!$A$2:$A$2344,'Cleaned - Hospitalisation Detai'!$F$2:$F$2344,0)</f>
        <v>9630.4</v>
      </c>
      <c r="N1170" s="19" t="str">
        <f>_xlfn.XLOOKUP($A1170,'Cleaned - Hospitalisation Detai'!$A$2:$A$2344,'Cleaned - Hospitalisation Detai'!$G$2:$G$2344,0)</f>
        <v>tier - 2</v>
      </c>
      <c r="O1170" s="19" t="str">
        <f>_xlfn.XLOOKUP($A1170,'Cleaned - Hospitalisation Detai'!$A$2:$A$2344,'Cleaned - Hospitalisation Detai'!$H$2:$H$2344,0)</f>
        <v>tier - 2</v>
      </c>
      <c r="P1170" s="19" t="str">
        <f>_xlfn.XLOOKUP($A1170,'Cleaned - Hospitalisation Detai'!$A$2:$A$2344,'Cleaned - Hospitalisation Detai'!$I$2:$I$2344,0)</f>
        <v>R1011</v>
      </c>
      <c r="Q1170" s="20">
        <f>_xlfn.XLOOKUP($A1170,'Cleaned - Hospitalisation Detai'!$A$2:$A$2344,'Cleaned - Hospitalisation Detai'!$K$2:$K$2344,0)</f>
        <v>50</v>
      </c>
    </row>
    <row r="1171" spans="1:17" ht="15.6" x14ac:dyDescent="0.3">
      <c r="A1171" s="10" t="s">
        <v>1201</v>
      </c>
      <c r="B1171" s="11" t="str">
        <f>_xlfn.XLOOKUP(A1171,'Cleaned - Customer Names '!$A$2:$A$2336,'Cleaned - Customer Names '!$C$2:$C$2336,0)</f>
        <v>Grant</v>
      </c>
      <c r="C1171" s="11">
        <f>_xlfn.XLOOKUP($A1171,'Cleaned - Medical Examinations'!$A$2:$A$2336,'Cleaned - Medical Examinations'!$B$2:$B$2336,0)</f>
        <v>28.61</v>
      </c>
      <c r="D1171" s="11">
        <f>_xlfn.XLOOKUP($A1171,'Cleaned - Medical Examinations'!$A$2:$A$2336,'Cleaned - Medical Examinations'!$C$2:$C$2336,0)</f>
        <v>5.76</v>
      </c>
      <c r="E1171" s="11" t="str">
        <f>_xlfn.XLOOKUP($A1171,'Cleaned - Medical Examinations'!$A$2:$A$2336,'Cleaned - Medical Examinations'!$D$2:$D$2336,0)</f>
        <v>No</v>
      </c>
      <c r="F1171" s="11" t="str">
        <f>_xlfn.XLOOKUP($A1171,'Cleaned - Medical Examinations'!$A$2:$A$2336,'Cleaned - Medical Examinations'!$E$2:$E$2336,0)</f>
        <v>No</v>
      </c>
      <c r="G1171" s="11" t="str">
        <f>_xlfn.XLOOKUP($A1171,'Cleaned - Medical Examinations'!$A$2:$A$2336,'Cleaned - Medical Examinations'!$F$2:$F$2336,0)</f>
        <v>Yes</v>
      </c>
      <c r="H1171" s="11">
        <f>_xlfn.XLOOKUP($A1171,'Cleaned - Medical Examinations'!$A$2:$A$2336,'Cleaned - Medical Examinations'!$G$2:$G$2336,0)</f>
        <v>1</v>
      </c>
      <c r="I1171" s="11" t="str">
        <f>_xlfn.XLOOKUP($A1171,'Cleaned - Medical Examinations'!$A$2:$A$2336,'Cleaned - Medical Examinations'!$H$2:$H$2336,0)</f>
        <v>No</v>
      </c>
      <c r="J1171" s="11" t="str">
        <f>_xlfn.XLOOKUP($A1171,'Cleaned - Medical Examinations'!$A$2:$A$2336,'Cleaned - Medical Examinations'!$I$2:$I$2336,0)</f>
        <v>Overweight</v>
      </c>
      <c r="K1171" s="11" t="str">
        <f t="shared" si="18"/>
        <v>Non-Diabetic</v>
      </c>
      <c r="L1171" s="14">
        <f>_xlfn.XLOOKUP($A1171,'Cleaned - Hospitalisation Detai'!$A$2:$A$2344,'Cleaned - Hospitalisation Detai'!$J$2:$J$2344,0)</f>
        <v>29208</v>
      </c>
      <c r="M1171" s="19">
        <f>_xlfn.XLOOKUP($A1171,'Cleaned - Hospitalisation Detai'!$A$2:$A$2344,'Cleaned - Hospitalisation Detai'!$F$2:$F$2344,0)</f>
        <v>9630.2999999999993</v>
      </c>
      <c r="N1171" s="19" t="str">
        <f>_xlfn.XLOOKUP($A1171,'Cleaned - Hospitalisation Detai'!$A$2:$A$2344,'Cleaned - Hospitalisation Detai'!$G$2:$G$2344,0)</f>
        <v>tier - 2</v>
      </c>
      <c r="O1171" s="19" t="str">
        <f>_xlfn.XLOOKUP($A1171,'Cleaned - Hospitalisation Detai'!$A$2:$A$2344,'Cleaned - Hospitalisation Detai'!$H$2:$H$2344,0)</f>
        <v>tier - 2</v>
      </c>
      <c r="P1171" s="19" t="str">
        <f>_xlfn.XLOOKUP($A1171,'Cleaned - Hospitalisation Detai'!$A$2:$A$2344,'Cleaned - Hospitalisation Detai'!$I$2:$I$2344,0)</f>
        <v>R1021</v>
      </c>
      <c r="Q1171" s="20">
        <f>_xlfn.XLOOKUP($A1171,'Cleaned - Hospitalisation Detai'!$A$2:$A$2344,'Cleaned - Hospitalisation Detai'!$K$2:$K$2344,0)</f>
        <v>43</v>
      </c>
    </row>
    <row r="1172" spans="1:17" ht="15.6" x14ac:dyDescent="0.3">
      <c r="A1172" s="10" t="s">
        <v>1200</v>
      </c>
      <c r="B1172" s="11" t="str">
        <f>_xlfn.XLOOKUP(A1172,'Cleaned - Customer Names '!$A$2:$A$2336,'Cleaned - Customer Names '!$C$2:$C$2336,0)</f>
        <v>Sophia</v>
      </c>
      <c r="C1172" s="11">
        <f>_xlfn.XLOOKUP($A1172,'Cleaned - Medical Examinations'!$A$2:$A$2336,'Cleaned - Medical Examinations'!$B$2:$B$2336,0)</f>
        <v>45.41</v>
      </c>
      <c r="D1172" s="11">
        <f>_xlfn.XLOOKUP($A1172,'Cleaned - Medical Examinations'!$A$2:$A$2336,'Cleaned - Medical Examinations'!$C$2:$C$2336,0)</f>
        <v>4.96</v>
      </c>
      <c r="E1172" s="11" t="str">
        <f>_xlfn.XLOOKUP($A1172,'Cleaned - Medical Examinations'!$A$2:$A$2336,'Cleaned - Medical Examinations'!$D$2:$D$2336,0)</f>
        <v>No</v>
      </c>
      <c r="F1172" s="11" t="str">
        <f>_xlfn.XLOOKUP($A1172,'Cleaned - Medical Examinations'!$A$2:$A$2336,'Cleaned - Medical Examinations'!$E$2:$E$2336,0)</f>
        <v>No</v>
      </c>
      <c r="G1172" s="11" t="str">
        <f>_xlfn.XLOOKUP($A1172,'Cleaned - Medical Examinations'!$A$2:$A$2336,'Cleaned - Medical Examinations'!$F$2:$F$2336,0)</f>
        <v>No</v>
      </c>
      <c r="H1172" s="11">
        <f>_xlfn.XLOOKUP($A1172,'Cleaned - Medical Examinations'!$A$2:$A$2336,'Cleaned - Medical Examinations'!$G$2:$G$2336,0)</f>
        <v>1</v>
      </c>
      <c r="I1172" s="11" t="str">
        <f>_xlfn.XLOOKUP($A1172,'Cleaned - Medical Examinations'!$A$2:$A$2336,'Cleaned - Medical Examinations'!$H$2:$H$2336,0)</f>
        <v>No</v>
      </c>
      <c r="J1172" s="11" t="str">
        <f>_xlfn.XLOOKUP($A1172,'Cleaned - Medical Examinations'!$A$2:$A$2336,'Cleaned - Medical Examinations'!$I$2:$I$2336,0)</f>
        <v>Obesity</v>
      </c>
      <c r="K1172" s="11" t="str">
        <f t="shared" si="18"/>
        <v>Non-Diabetic</v>
      </c>
      <c r="L1172" s="14">
        <f>_xlfn.XLOOKUP($A1172,'Cleaned - Hospitalisation Detai'!$A$2:$A$2344,'Cleaned - Hospitalisation Detai'!$J$2:$J$2344,0)</f>
        <v>35969</v>
      </c>
      <c r="M1172" s="19">
        <f>_xlfn.XLOOKUP($A1172,'Cleaned - Hospitalisation Detai'!$A$2:$A$2344,'Cleaned - Hospitalisation Detai'!$F$2:$F$2344,0)</f>
        <v>9628.7900000000009</v>
      </c>
      <c r="N1172" s="19" t="str">
        <f>_xlfn.XLOOKUP($A1172,'Cleaned - Hospitalisation Detai'!$A$2:$A$2344,'Cleaned - Hospitalisation Detai'!$G$2:$G$2344,0)</f>
        <v>tier - 2</v>
      </c>
      <c r="O1172" s="19" t="str">
        <f>_xlfn.XLOOKUP($A1172,'Cleaned - Hospitalisation Detai'!$A$2:$A$2344,'Cleaned - Hospitalisation Detai'!$H$2:$H$2344,0)</f>
        <v>tier - 2</v>
      </c>
      <c r="P1172" s="19" t="str">
        <f>_xlfn.XLOOKUP($A1172,'Cleaned - Hospitalisation Detai'!$A$2:$A$2344,'Cleaned - Hospitalisation Detai'!$I$2:$I$2344,0)</f>
        <v>R1026</v>
      </c>
      <c r="Q1172" s="20">
        <f>_xlfn.XLOOKUP($A1172,'Cleaned - Hospitalisation Detai'!$A$2:$A$2344,'Cleaned - Hospitalisation Detai'!$K$2:$K$2344,0)</f>
        <v>24</v>
      </c>
    </row>
    <row r="1173" spans="1:17" ht="15.6" x14ac:dyDescent="0.3">
      <c r="A1173" s="10" t="s">
        <v>1199</v>
      </c>
      <c r="B1173" s="11" t="str">
        <f>_xlfn.XLOOKUP(A1173,'Cleaned - Customer Names '!$A$2:$A$2336,'Cleaned - Customer Names '!$C$2:$C$2336,0)</f>
        <v>Christina</v>
      </c>
      <c r="C1173" s="11">
        <f>_xlfn.XLOOKUP($A1173,'Cleaned - Medical Examinations'!$A$2:$A$2336,'Cleaned - Medical Examinations'!$B$2:$B$2336,0)</f>
        <v>31.2</v>
      </c>
      <c r="D1173" s="11">
        <f>_xlfn.XLOOKUP($A1173,'Cleaned - Medical Examinations'!$A$2:$A$2336,'Cleaned - Medical Examinations'!$C$2:$C$2336,0)</f>
        <v>11.04</v>
      </c>
      <c r="E1173" s="11" t="str">
        <f>_xlfn.XLOOKUP($A1173,'Cleaned - Medical Examinations'!$A$2:$A$2336,'Cleaned - Medical Examinations'!$D$2:$D$2336,0)</f>
        <v>Yes</v>
      </c>
      <c r="F1173" s="11" t="str">
        <f>_xlfn.XLOOKUP($A1173,'Cleaned - Medical Examinations'!$A$2:$A$2336,'Cleaned - Medical Examinations'!$E$2:$E$2336,0)</f>
        <v>No</v>
      </c>
      <c r="G1173" s="11" t="str">
        <f>_xlfn.XLOOKUP($A1173,'Cleaned - Medical Examinations'!$A$2:$A$2336,'Cleaned - Medical Examinations'!$F$2:$F$2336,0)</f>
        <v>No</v>
      </c>
      <c r="H1173" s="11">
        <f>_xlfn.XLOOKUP($A1173,'Cleaned - Medical Examinations'!$A$2:$A$2336,'Cleaned - Medical Examinations'!$G$2:$G$2336,0)</f>
        <v>2</v>
      </c>
      <c r="I1173" s="11" t="str">
        <f>_xlfn.XLOOKUP($A1173,'Cleaned - Medical Examinations'!$A$2:$A$2336,'Cleaned - Medical Examinations'!$H$2:$H$2336,0)</f>
        <v>No</v>
      </c>
      <c r="J1173" s="11" t="str">
        <f>_xlfn.XLOOKUP($A1173,'Cleaned - Medical Examinations'!$A$2:$A$2336,'Cleaned - Medical Examinations'!$I$2:$I$2336,0)</f>
        <v>Obesity</v>
      </c>
      <c r="K1173" s="11" t="str">
        <f t="shared" si="18"/>
        <v>Diabetic</v>
      </c>
      <c r="L1173" s="14">
        <f>_xlfn.XLOOKUP($A1173,'Cleaned - Hospitalisation Detai'!$A$2:$A$2344,'Cleaned - Hospitalisation Detai'!$J$2:$J$2344,0)</f>
        <v>25918</v>
      </c>
      <c r="M1173" s="19">
        <f>_xlfn.XLOOKUP($A1173,'Cleaned - Hospitalisation Detai'!$A$2:$A$2344,'Cleaned - Hospitalisation Detai'!$F$2:$F$2344,0)</f>
        <v>9625.92</v>
      </c>
      <c r="N1173" s="19" t="str">
        <f>_xlfn.XLOOKUP($A1173,'Cleaned - Hospitalisation Detai'!$A$2:$A$2344,'Cleaned - Hospitalisation Detai'!$G$2:$G$2344,0)</f>
        <v>tier - 2</v>
      </c>
      <c r="O1173" s="19" t="str">
        <f>_xlfn.XLOOKUP($A1173,'Cleaned - Hospitalisation Detai'!$A$2:$A$2344,'Cleaned - Hospitalisation Detai'!$H$2:$H$2344,0)</f>
        <v>tier - 3</v>
      </c>
      <c r="P1173" s="19" t="str">
        <f>_xlfn.XLOOKUP($A1173,'Cleaned - Hospitalisation Detai'!$A$2:$A$2344,'Cleaned - Hospitalisation Detai'!$I$2:$I$2344,0)</f>
        <v>R1011</v>
      </c>
      <c r="Q1173" s="20">
        <f>_xlfn.XLOOKUP($A1173,'Cleaned - Hospitalisation Detai'!$A$2:$A$2344,'Cleaned - Hospitalisation Detai'!$K$2:$K$2344,0)</f>
        <v>52</v>
      </c>
    </row>
    <row r="1174" spans="1:17" ht="15.6" x14ac:dyDescent="0.3">
      <c r="A1174" s="10" t="s">
        <v>1198</v>
      </c>
      <c r="B1174" s="11" t="str">
        <f>_xlfn.XLOOKUP(A1174,'Cleaned - Customer Names '!$A$2:$A$2336,'Cleaned - Customer Names '!$C$2:$C$2336,0)</f>
        <v>Sam L.</v>
      </c>
      <c r="C1174" s="11">
        <f>_xlfn.XLOOKUP($A1174,'Cleaned - Medical Examinations'!$A$2:$A$2336,'Cleaned - Medical Examinations'!$B$2:$B$2336,0)</f>
        <v>29.83</v>
      </c>
      <c r="D1174" s="11">
        <f>_xlfn.XLOOKUP($A1174,'Cleaned - Medical Examinations'!$A$2:$A$2336,'Cleaned - Medical Examinations'!$C$2:$C$2336,0)</f>
        <v>7.81</v>
      </c>
      <c r="E1174" s="11" t="str">
        <f>_xlfn.XLOOKUP($A1174,'Cleaned - Medical Examinations'!$A$2:$A$2336,'Cleaned - Medical Examinations'!$D$2:$D$2336,0)</f>
        <v>Yes</v>
      </c>
      <c r="F1174" s="11" t="str">
        <f>_xlfn.XLOOKUP($A1174,'Cleaned - Medical Examinations'!$A$2:$A$2336,'Cleaned - Medical Examinations'!$E$2:$E$2336,0)</f>
        <v>No</v>
      </c>
      <c r="G1174" s="11" t="str">
        <f>_xlfn.XLOOKUP($A1174,'Cleaned - Medical Examinations'!$A$2:$A$2336,'Cleaned - Medical Examinations'!$F$2:$F$2336,0)</f>
        <v>No</v>
      </c>
      <c r="H1174" s="11">
        <f>_xlfn.XLOOKUP($A1174,'Cleaned - Medical Examinations'!$A$2:$A$2336,'Cleaned - Medical Examinations'!$G$2:$G$2336,0)</f>
        <v>1</v>
      </c>
      <c r="I1174" s="11" t="str">
        <f>_xlfn.XLOOKUP($A1174,'Cleaned - Medical Examinations'!$A$2:$A$2336,'Cleaned - Medical Examinations'!$H$2:$H$2336,0)</f>
        <v>No</v>
      </c>
      <c r="J1174" s="11" t="str">
        <f>_xlfn.XLOOKUP($A1174,'Cleaned - Medical Examinations'!$A$2:$A$2336,'Cleaned - Medical Examinations'!$I$2:$I$2336,0)</f>
        <v>Overweight</v>
      </c>
      <c r="K1174" s="11" t="str">
        <f t="shared" si="18"/>
        <v>Diabetic</v>
      </c>
      <c r="L1174" s="14">
        <f>_xlfn.XLOOKUP($A1174,'Cleaned - Hospitalisation Detai'!$A$2:$A$2344,'Cleaned - Hospitalisation Detai'!$J$2:$J$2344,0)</f>
        <v>27696</v>
      </c>
      <c r="M1174" s="19">
        <f>_xlfn.XLOOKUP($A1174,'Cleaned - Hospitalisation Detai'!$A$2:$A$2344,'Cleaned - Hospitalisation Detai'!$F$2:$F$2344,0)</f>
        <v>9620.33</v>
      </c>
      <c r="N1174" s="19" t="str">
        <f>_xlfn.XLOOKUP($A1174,'Cleaned - Hospitalisation Detai'!$A$2:$A$2344,'Cleaned - Hospitalisation Detai'!$G$2:$G$2344,0)</f>
        <v>tier - 3</v>
      </c>
      <c r="O1174" s="19" t="str">
        <f>_xlfn.XLOOKUP($A1174,'Cleaned - Hospitalisation Detai'!$A$2:$A$2344,'Cleaned - Hospitalisation Detai'!$H$2:$H$2344,0)</f>
        <v>tier - 3</v>
      </c>
      <c r="P1174" s="19" t="str">
        <f>_xlfn.XLOOKUP($A1174,'Cleaned - Hospitalisation Detai'!$A$2:$A$2344,'Cleaned - Hospitalisation Detai'!$I$2:$I$2344,0)</f>
        <v>R1012</v>
      </c>
      <c r="Q1174" s="20">
        <f>_xlfn.XLOOKUP($A1174,'Cleaned - Hospitalisation Detai'!$A$2:$A$2344,'Cleaned - Hospitalisation Detai'!$K$2:$K$2344,0)</f>
        <v>47</v>
      </c>
    </row>
    <row r="1175" spans="1:17" ht="15.6" x14ac:dyDescent="0.3">
      <c r="A1175" s="10" t="s">
        <v>1197</v>
      </c>
      <c r="B1175" s="11" t="str">
        <f>_xlfn.XLOOKUP(A1175,'Cleaned - Customer Names '!$A$2:$A$2336,'Cleaned - Customer Names '!$C$2:$C$2336,0)</f>
        <v>Haley R.</v>
      </c>
      <c r="C1175" s="11">
        <f>_xlfn.XLOOKUP($A1175,'Cleaned - Medical Examinations'!$A$2:$A$2336,'Cleaned - Medical Examinations'!$B$2:$B$2336,0)</f>
        <v>29.06</v>
      </c>
      <c r="D1175" s="11">
        <f>_xlfn.XLOOKUP($A1175,'Cleaned - Medical Examinations'!$A$2:$A$2336,'Cleaned - Medical Examinations'!$C$2:$C$2336,0)</f>
        <v>4.55</v>
      </c>
      <c r="E1175" s="11" t="str">
        <f>_xlfn.XLOOKUP($A1175,'Cleaned - Medical Examinations'!$A$2:$A$2336,'Cleaned - Medical Examinations'!$D$2:$D$2336,0)</f>
        <v>No</v>
      </c>
      <c r="F1175" s="11" t="str">
        <f>_xlfn.XLOOKUP($A1175,'Cleaned - Medical Examinations'!$A$2:$A$2336,'Cleaned - Medical Examinations'!$E$2:$E$2336,0)</f>
        <v>No</v>
      </c>
      <c r="G1175" s="11" t="str">
        <f>_xlfn.XLOOKUP($A1175,'Cleaned - Medical Examinations'!$A$2:$A$2336,'Cleaned - Medical Examinations'!$F$2:$F$2336,0)</f>
        <v>No</v>
      </c>
      <c r="H1175" s="11">
        <f>_xlfn.XLOOKUP($A1175,'Cleaned - Medical Examinations'!$A$2:$A$2336,'Cleaned - Medical Examinations'!$G$2:$G$2336,0)</f>
        <v>0</v>
      </c>
      <c r="I1175" s="11" t="str">
        <f>_xlfn.XLOOKUP($A1175,'Cleaned - Medical Examinations'!$A$2:$A$2336,'Cleaned - Medical Examinations'!$H$2:$H$2336,0)</f>
        <v>No</v>
      </c>
      <c r="J1175" s="11" t="str">
        <f>_xlfn.XLOOKUP($A1175,'Cleaned - Medical Examinations'!$A$2:$A$2336,'Cleaned - Medical Examinations'!$I$2:$I$2336,0)</f>
        <v>Overweight</v>
      </c>
      <c r="K1175" s="11" t="str">
        <f t="shared" si="18"/>
        <v>Non-Diabetic</v>
      </c>
      <c r="L1175" s="14">
        <f>_xlfn.XLOOKUP($A1175,'Cleaned - Hospitalisation Detai'!$A$2:$A$2344,'Cleaned - Hospitalisation Detai'!$J$2:$J$2344,0)</f>
        <v>30192</v>
      </c>
      <c r="M1175" s="19">
        <f>_xlfn.XLOOKUP($A1175,'Cleaned - Hospitalisation Detai'!$A$2:$A$2344,'Cleaned - Hospitalisation Detai'!$F$2:$F$2344,0)</f>
        <v>9619.18</v>
      </c>
      <c r="N1175" s="19" t="str">
        <f>_xlfn.XLOOKUP($A1175,'Cleaned - Hospitalisation Detai'!$A$2:$A$2344,'Cleaned - Hospitalisation Detai'!$G$2:$G$2344,0)</f>
        <v>tier - 2</v>
      </c>
      <c r="O1175" s="19" t="str">
        <f>_xlfn.XLOOKUP($A1175,'Cleaned - Hospitalisation Detai'!$A$2:$A$2344,'Cleaned - Hospitalisation Detai'!$H$2:$H$2344,0)</f>
        <v>tier - 1</v>
      </c>
      <c r="P1175" s="19" t="str">
        <f>_xlfn.XLOOKUP($A1175,'Cleaned - Hospitalisation Detai'!$A$2:$A$2344,'Cleaned - Hospitalisation Detai'!$I$2:$I$2344,0)</f>
        <v>R1025</v>
      </c>
      <c r="Q1175" s="20">
        <f>_xlfn.XLOOKUP($A1175,'Cleaned - Hospitalisation Detai'!$A$2:$A$2344,'Cleaned - Hospitalisation Detai'!$K$2:$K$2344,0)</f>
        <v>40</v>
      </c>
    </row>
    <row r="1176" spans="1:17" ht="15.6" x14ac:dyDescent="0.3">
      <c r="A1176" s="10" t="s">
        <v>1196</v>
      </c>
      <c r="B1176" s="11" t="str">
        <f>_xlfn.XLOOKUP(A1176,'Cleaned - Customer Names '!$A$2:$A$2336,'Cleaned - Customer Names '!$C$2:$C$2336,0)</f>
        <v>Ethan</v>
      </c>
      <c r="C1176" s="11">
        <f>_xlfn.XLOOKUP($A1176,'Cleaned - Medical Examinations'!$A$2:$A$2336,'Cleaned - Medical Examinations'!$B$2:$B$2336,0)</f>
        <v>27.454999999999998</v>
      </c>
      <c r="D1176" s="11">
        <f>_xlfn.XLOOKUP($A1176,'Cleaned - Medical Examinations'!$A$2:$A$2336,'Cleaned - Medical Examinations'!$C$2:$C$2336,0)</f>
        <v>6.13</v>
      </c>
      <c r="E1176" s="11" t="str">
        <f>_xlfn.XLOOKUP($A1176,'Cleaned - Medical Examinations'!$A$2:$A$2336,'Cleaned - Medical Examinations'!$D$2:$D$2336,0)</f>
        <v>No</v>
      </c>
      <c r="F1176" s="11" t="str">
        <f>_xlfn.XLOOKUP($A1176,'Cleaned - Medical Examinations'!$A$2:$A$2336,'Cleaned - Medical Examinations'!$E$2:$E$2336,0)</f>
        <v>No</v>
      </c>
      <c r="G1176" s="11" t="str">
        <f>_xlfn.XLOOKUP($A1176,'Cleaned - Medical Examinations'!$A$2:$A$2336,'Cleaned - Medical Examinations'!$F$2:$F$2336,0)</f>
        <v>No</v>
      </c>
      <c r="H1176" s="11">
        <f>_xlfn.XLOOKUP($A1176,'Cleaned - Medical Examinations'!$A$2:$A$2336,'Cleaned - Medical Examinations'!$G$2:$G$2336,0)</f>
        <v>2</v>
      </c>
      <c r="I1176" s="11" t="str">
        <f>_xlfn.XLOOKUP($A1176,'Cleaned - Medical Examinations'!$A$2:$A$2336,'Cleaned - Medical Examinations'!$H$2:$H$2336,0)</f>
        <v>No</v>
      </c>
      <c r="J1176" s="11" t="str">
        <f>_xlfn.XLOOKUP($A1176,'Cleaned - Medical Examinations'!$A$2:$A$2336,'Cleaned - Medical Examinations'!$I$2:$I$2336,0)</f>
        <v>Overweight</v>
      </c>
      <c r="K1176" s="11" t="str">
        <f t="shared" si="18"/>
        <v>Non-Diabetic</v>
      </c>
      <c r="L1176" s="14">
        <f>_xlfn.XLOOKUP($A1176,'Cleaned - Hospitalisation Detai'!$A$2:$A$2344,'Cleaned - Hospitalisation Detai'!$J$2:$J$2344,0)</f>
        <v>26660</v>
      </c>
      <c r="M1176" s="19">
        <f>_xlfn.XLOOKUP($A1176,'Cleaned - Hospitalisation Detai'!$A$2:$A$2344,'Cleaned - Hospitalisation Detai'!$F$2:$F$2344,0)</f>
        <v>9617.66</v>
      </c>
      <c r="N1176" s="19" t="str">
        <f>_xlfn.XLOOKUP($A1176,'Cleaned - Hospitalisation Detai'!$A$2:$A$2344,'Cleaned - Hospitalisation Detai'!$G$2:$G$2344,0)</f>
        <v>tier - 3</v>
      </c>
      <c r="O1176" s="19" t="str">
        <f>_xlfn.XLOOKUP($A1176,'Cleaned - Hospitalisation Detai'!$A$2:$A$2344,'Cleaned - Hospitalisation Detai'!$H$2:$H$2344,0)</f>
        <v>tier - 3</v>
      </c>
      <c r="P1176" s="19" t="str">
        <f>_xlfn.XLOOKUP($A1176,'Cleaned - Hospitalisation Detai'!$A$2:$A$2344,'Cleaned - Hospitalisation Detai'!$I$2:$I$2344,0)</f>
        <v>R1016</v>
      </c>
      <c r="Q1176" s="20">
        <f>_xlfn.XLOOKUP($A1176,'Cleaned - Hospitalisation Detai'!$A$2:$A$2344,'Cleaned - Hospitalisation Detai'!$K$2:$K$2344,0)</f>
        <v>50</v>
      </c>
    </row>
    <row r="1177" spans="1:17" ht="15.6" x14ac:dyDescent="0.3">
      <c r="A1177" s="10" t="s">
        <v>1195</v>
      </c>
      <c r="B1177" s="11" t="str">
        <f>_xlfn.XLOOKUP(A1177,'Cleaned - Customer Names '!$A$2:$A$2336,'Cleaned - Customer Names '!$C$2:$C$2336,0)</f>
        <v>Andrew W</v>
      </c>
      <c r="C1177" s="11">
        <f>_xlfn.XLOOKUP($A1177,'Cleaned - Medical Examinations'!$A$2:$A$2336,'Cleaned - Medical Examinations'!$B$2:$B$2336,0)</f>
        <v>23.01</v>
      </c>
      <c r="D1177" s="11">
        <f>_xlfn.XLOOKUP($A1177,'Cleaned - Medical Examinations'!$A$2:$A$2336,'Cleaned - Medical Examinations'!$C$2:$C$2336,0)</f>
        <v>6.04</v>
      </c>
      <c r="E1177" s="11" t="str">
        <f>_xlfn.XLOOKUP($A1177,'Cleaned - Medical Examinations'!$A$2:$A$2336,'Cleaned - Medical Examinations'!$D$2:$D$2336,0)</f>
        <v>Yes</v>
      </c>
      <c r="F1177" s="11" t="str">
        <f>_xlfn.XLOOKUP($A1177,'Cleaned - Medical Examinations'!$A$2:$A$2336,'Cleaned - Medical Examinations'!$E$2:$E$2336,0)</f>
        <v>No</v>
      </c>
      <c r="G1177" s="11" t="str">
        <f>_xlfn.XLOOKUP($A1177,'Cleaned - Medical Examinations'!$A$2:$A$2336,'Cleaned - Medical Examinations'!$F$2:$F$2336,0)</f>
        <v>No</v>
      </c>
      <c r="H1177" s="11">
        <f>_xlfn.XLOOKUP($A1177,'Cleaned - Medical Examinations'!$A$2:$A$2336,'Cleaned - Medical Examinations'!$G$2:$G$2336,0)</f>
        <v>1</v>
      </c>
      <c r="I1177" s="11" t="str">
        <f>_xlfn.XLOOKUP($A1177,'Cleaned - Medical Examinations'!$A$2:$A$2336,'Cleaned - Medical Examinations'!$H$2:$H$2336,0)</f>
        <v>No</v>
      </c>
      <c r="J1177" s="11" t="str">
        <f>_xlfn.XLOOKUP($A1177,'Cleaned - Medical Examinations'!$A$2:$A$2336,'Cleaned - Medical Examinations'!$I$2:$I$2336,0)</f>
        <v>Normal Weight</v>
      </c>
      <c r="K1177" s="11" t="str">
        <f t="shared" si="18"/>
        <v>Non-Diabetic</v>
      </c>
      <c r="L1177" s="14">
        <f>_xlfn.XLOOKUP($A1177,'Cleaned - Hospitalisation Detai'!$A$2:$A$2344,'Cleaned - Hospitalisation Detai'!$J$2:$J$2344,0)</f>
        <v>23726</v>
      </c>
      <c r="M1177" s="19">
        <f>_xlfn.XLOOKUP($A1177,'Cleaned - Hospitalisation Detai'!$A$2:$A$2344,'Cleaned - Hospitalisation Detai'!$F$2:$F$2344,0)</f>
        <v>9597.6299999999992</v>
      </c>
      <c r="N1177" s="19" t="str">
        <f>_xlfn.XLOOKUP($A1177,'Cleaned - Hospitalisation Detai'!$A$2:$A$2344,'Cleaned - Hospitalisation Detai'!$G$2:$G$2344,0)</f>
        <v>tier - 3</v>
      </c>
      <c r="O1177" s="19" t="str">
        <f>_xlfn.XLOOKUP($A1177,'Cleaned - Hospitalisation Detai'!$A$2:$A$2344,'Cleaned - Hospitalisation Detai'!$H$2:$H$2344,0)</f>
        <v>tier - 3</v>
      </c>
      <c r="P1177" s="19" t="str">
        <f>_xlfn.XLOOKUP($A1177,'Cleaned - Hospitalisation Detai'!$A$2:$A$2344,'Cleaned - Hospitalisation Detai'!$I$2:$I$2344,0)</f>
        <v>R1013</v>
      </c>
      <c r="Q1177" s="20">
        <f>_xlfn.XLOOKUP($A1177,'Cleaned - Hospitalisation Detai'!$A$2:$A$2344,'Cleaned - Hospitalisation Detai'!$K$2:$K$2344,0)</f>
        <v>58</v>
      </c>
    </row>
    <row r="1178" spans="1:17" ht="15.6" x14ac:dyDescent="0.3">
      <c r="A1178" s="10" t="s">
        <v>1194</v>
      </c>
      <c r="B1178" s="11" t="str">
        <f>_xlfn.XLOOKUP(A1178,'Cleaned - Customer Names '!$A$2:$A$2336,'Cleaned - Customer Names '!$C$2:$C$2336,0)</f>
        <v>Mark G</v>
      </c>
      <c r="C1178" s="11">
        <f>_xlfn.XLOOKUP($A1178,'Cleaned - Medical Examinations'!$A$2:$A$2336,'Cleaned - Medical Examinations'!$B$2:$B$2336,0)</f>
        <v>31.39</v>
      </c>
      <c r="D1178" s="11">
        <f>_xlfn.XLOOKUP($A1178,'Cleaned - Medical Examinations'!$A$2:$A$2336,'Cleaned - Medical Examinations'!$C$2:$C$2336,0)</f>
        <v>8.85</v>
      </c>
      <c r="E1178" s="11" t="str">
        <f>_xlfn.XLOOKUP($A1178,'Cleaned - Medical Examinations'!$A$2:$A$2336,'Cleaned - Medical Examinations'!$D$2:$D$2336,0)</f>
        <v>Yes</v>
      </c>
      <c r="F1178" s="11" t="str">
        <f>_xlfn.XLOOKUP($A1178,'Cleaned - Medical Examinations'!$A$2:$A$2336,'Cleaned - Medical Examinations'!$E$2:$E$2336,0)</f>
        <v>No</v>
      </c>
      <c r="G1178" s="11" t="str">
        <f>_xlfn.XLOOKUP($A1178,'Cleaned - Medical Examinations'!$A$2:$A$2336,'Cleaned - Medical Examinations'!$F$2:$F$2336,0)</f>
        <v>No</v>
      </c>
      <c r="H1178" s="11">
        <f>_xlfn.XLOOKUP($A1178,'Cleaned - Medical Examinations'!$A$2:$A$2336,'Cleaned - Medical Examinations'!$G$2:$G$2336,0)</f>
        <v>0</v>
      </c>
      <c r="I1178" s="11" t="str">
        <f>_xlfn.XLOOKUP($A1178,'Cleaned - Medical Examinations'!$A$2:$A$2336,'Cleaned - Medical Examinations'!$H$2:$H$2336,0)</f>
        <v>No</v>
      </c>
      <c r="J1178" s="11" t="str">
        <f>_xlfn.XLOOKUP($A1178,'Cleaned - Medical Examinations'!$A$2:$A$2336,'Cleaned - Medical Examinations'!$I$2:$I$2336,0)</f>
        <v>Obesity</v>
      </c>
      <c r="K1178" s="11" t="str">
        <f t="shared" si="18"/>
        <v>Diabetic</v>
      </c>
      <c r="L1178" s="14">
        <f>_xlfn.XLOOKUP($A1178,'Cleaned - Hospitalisation Detai'!$A$2:$A$2344,'Cleaned - Hospitalisation Detai'!$J$2:$J$2344,0)</f>
        <v>29877</v>
      </c>
      <c r="M1178" s="19">
        <f>_xlfn.XLOOKUP($A1178,'Cleaned - Hospitalisation Detai'!$A$2:$A$2344,'Cleaned - Hospitalisation Detai'!$F$2:$F$2344,0)</f>
        <v>9584.0400000000009</v>
      </c>
      <c r="N1178" s="19" t="str">
        <f>_xlfn.XLOOKUP($A1178,'Cleaned - Hospitalisation Detai'!$A$2:$A$2344,'Cleaned - Hospitalisation Detai'!$G$2:$G$2344,0)</f>
        <v>tier - 2</v>
      </c>
      <c r="O1178" s="19" t="str">
        <f>_xlfn.XLOOKUP($A1178,'Cleaned - Hospitalisation Detai'!$A$2:$A$2344,'Cleaned - Hospitalisation Detai'!$H$2:$H$2344,0)</f>
        <v>tier - 1</v>
      </c>
      <c r="P1178" s="19" t="str">
        <f>_xlfn.XLOOKUP($A1178,'Cleaned - Hospitalisation Detai'!$A$2:$A$2344,'Cleaned - Hospitalisation Detai'!$I$2:$I$2344,0)</f>
        <v>R1021</v>
      </c>
      <c r="Q1178" s="20">
        <f>_xlfn.XLOOKUP($A1178,'Cleaned - Hospitalisation Detai'!$A$2:$A$2344,'Cleaned - Hospitalisation Detai'!$K$2:$K$2344,0)</f>
        <v>41</v>
      </c>
    </row>
    <row r="1179" spans="1:17" ht="15.6" x14ac:dyDescent="0.3">
      <c r="A1179" s="10" t="s">
        <v>1193</v>
      </c>
      <c r="B1179" s="11" t="str">
        <f>_xlfn.XLOOKUP(A1179,'Cleaned - Customer Names '!$A$2:$A$2336,'Cleaned - Customer Names '!$C$2:$C$2336,0)</f>
        <v>Kasey E.</v>
      </c>
      <c r="C1179" s="11">
        <f>_xlfn.XLOOKUP($A1179,'Cleaned - Medical Examinations'!$A$2:$A$2336,'Cleaned - Medical Examinations'!$B$2:$B$2336,0)</f>
        <v>34.770000000000003</v>
      </c>
      <c r="D1179" s="11">
        <f>_xlfn.XLOOKUP($A1179,'Cleaned - Medical Examinations'!$A$2:$A$2336,'Cleaned - Medical Examinations'!$C$2:$C$2336,0)</f>
        <v>10.54</v>
      </c>
      <c r="E1179" s="11" t="str">
        <f>_xlfn.XLOOKUP($A1179,'Cleaned - Medical Examinations'!$A$2:$A$2336,'Cleaned - Medical Examinations'!$D$2:$D$2336,0)</f>
        <v>No</v>
      </c>
      <c r="F1179" s="11" t="str">
        <f>_xlfn.XLOOKUP($A1179,'Cleaned - Medical Examinations'!$A$2:$A$2336,'Cleaned - Medical Examinations'!$E$2:$E$2336,0)</f>
        <v>No</v>
      </c>
      <c r="G1179" s="11" t="str">
        <f>_xlfn.XLOOKUP($A1179,'Cleaned - Medical Examinations'!$A$2:$A$2336,'Cleaned - Medical Examinations'!$F$2:$F$2336,0)</f>
        <v>No</v>
      </c>
      <c r="H1179" s="11">
        <f>_xlfn.XLOOKUP($A1179,'Cleaned - Medical Examinations'!$A$2:$A$2336,'Cleaned - Medical Examinations'!$G$2:$G$2336,0)</f>
        <v>2</v>
      </c>
      <c r="I1179" s="11" t="str">
        <f>_xlfn.XLOOKUP($A1179,'Cleaned - Medical Examinations'!$A$2:$A$2336,'Cleaned - Medical Examinations'!$H$2:$H$2336,0)</f>
        <v>No</v>
      </c>
      <c r="J1179" s="11" t="str">
        <f>_xlfn.XLOOKUP($A1179,'Cleaned - Medical Examinations'!$A$2:$A$2336,'Cleaned - Medical Examinations'!$I$2:$I$2336,0)</f>
        <v>Obesity</v>
      </c>
      <c r="K1179" s="11" t="str">
        <f t="shared" si="18"/>
        <v>Diabetic</v>
      </c>
      <c r="L1179" s="14">
        <f>_xlfn.XLOOKUP($A1179,'Cleaned - Hospitalisation Detai'!$A$2:$A$2344,'Cleaned - Hospitalisation Detai'!$J$2:$J$2344,0)</f>
        <v>26996</v>
      </c>
      <c r="M1179" s="19">
        <f>_xlfn.XLOOKUP($A1179,'Cleaned - Hospitalisation Detai'!$A$2:$A$2344,'Cleaned - Hospitalisation Detai'!$F$2:$F$2344,0)</f>
        <v>9583.89</v>
      </c>
      <c r="N1179" s="19" t="str">
        <f>_xlfn.XLOOKUP($A1179,'Cleaned - Hospitalisation Detai'!$A$2:$A$2344,'Cleaned - Hospitalisation Detai'!$G$2:$G$2344,0)</f>
        <v>tier - 2</v>
      </c>
      <c r="O1179" s="19" t="str">
        <f>_xlfn.XLOOKUP($A1179,'Cleaned - Hospitalisation Detai'!$A$2:$A$2344,'Cleaned - Hospitalisation Detai'!$H$2:$H$2344,0)</f>
        <v>tier - 3</v>
      </c>
      <c r="P1179" s="19" t="str">
        <f>_xlfn.XLOOKUP($A1179,'Cleaned - Hospitalisation Detai'!$A$2:$A$2344,'Cleaned - Hospitalisation Detai'!$I$2:$I$2344,0)</f>
        <v>R1012</v>
      </c>
      <c r="Q1179" s="20">
        <f>_xlfn.XLOOKUP($A1179,'Cleaned - Hospitalisation Detai'!$A$2:$A$2344,'Cleaned - Hospitalisation Detai'!$K$2:$K$2344,0)</f>
        <v>49</v>
      </c>
    </row>
    <row r="1180" spans="1:17" ht="15.6" x14ac:dyDescent="0.3">
      <c r="A1180" s="10" t="s">
        <v>1192</v>
      </c>
      <c r="B1180" s="11" t="str">
        <f>_xlfn.XLOOKUP(A1180,'Cleaned - Customer Names '!$A$2:$A$2336,'Cleaned - Customer Names '!$C$2:$C$2336,0)</f>
        <v>Jeff</v>
      </c>
      <c r="C1180" s="11">
        <f>_xlfn.XLOOKUP($A1180,'Cleaned - Medical Examinations'!$A$2:$A$2336,'Cleaned - Medical Examinations'!$B$2:$B$2336,0)</f>
        <v>24.48</v>
      </c>
      <c r="D1180" s="11">
        <f>_xlfn.XLOOKUP($A1180,'Cleaned - Medical Examinations'!$A$2:$A$2336,'Cleaned - Medical Examinations'!$C$2:$C$2336,0)</f>
        <v>4.37</v>
      </c>
      <c r="E1180" s="11" t="str">
        <f>_xlfn.XLOOKUP($A1180,'Cleaned - Medical Examinations'!$A$2:$A$2336,'Cleaned - Medical Examinations'!$D$2:$D$2336,0)</f>
        <v>Yes</v>
      </c>
      <c r="F1180" s="11" t="str">
        <f>_xlfn.XLOOKUP($A1180,'Cleaned - Medical Examinations'!$A$2:$A$2336,'Cleaned - Medical Examinations'!$E$2:$E$2336,0)</f>
        <v>No</v>
      </c>
      <c r="G1180" s="11" t="str">
        <f>_xlfn.XLOOKUP($A1180,'Cleaned - Medical Examinations'!$A$2:$A$2336,'Cleaned - Medical Examinations'!$F$2:$F$2336,0)</f>
        <v>No</v>
      </c>
      <c r="H1180" s="11">
        <f>_xlfn.XLOOKUP($A1180,'Cleaned - Medical Examinations'!$A$2:$A$2336,'Cleaned - Medical Examinations'!$G$2:$G$2336,0)</f>
        <v>2</v>
      </c>
      <c r="I1180" s="11" t="str">
        <f>_xlfn.XLOOKUP($A1180,'Cleaned - Medical Examinations'!$A$2:$A$2336,'Cleaned - Medical Examinations'!$H$2:$H$2336,0)</f>
        <v>No</v>
      </c>
      <c r="J1180" s="11" t="str">
        <f>_xlfn.XLOOKUP($A1180,'Cleaned - Medical Examinations'!$A$2:$A$2336,'Cleaned - Medical Examinations'!$I$2:$I$2336,0)</f>
        <v>Normal Weight</v>
      </c>
      <c r="K1180" s="11" t="str">
        <f t="shared" si="18"/>
        <v>Non-Diabetic</v>
      </c>
      <c r="L1180" s="14">
        <f>_xlfn.XLOOKUP($A1180,'Cleaned - Hospitalisation Detai'!$A$2:$A$2344,'Cleaned - Hospitalisation Detai'!$J$2:$J$2344,0)</f>
        <v>24445</v>
      </c>
      <c r="M1180" s="19">
        <f>_xlfn.XLOOKUP($A1180,'Cleaned - Hospitalisation Detai'!$A$2:$A$2344,'Cleaned - Hospitalisation Detai'!$F$2:$F$2344,0)</f>
        <v>9582.5400000000009</v>
      </c>
      <c r="N1180" s="19" t="str">
        <f>_xlfn.XLOOKUP($A1180,'Cleaned - Hospitalisation Detai'!$A$2:$A$2344,'Cleaned - Hospitalisation Detai'!$G$2:$G$2344,0)</f>
        <v>tier - 3</v>
      </c>
      <c r="O1180" s="19" t="str">
        <f>_xlfn.XLOOKUP($A1180,'Cleaned - Hospitalisation Detai'!$A$2:$A$2344,'Cleaned - Hospitalisation Detai'!$H$2:$H$2344,0)</f>
        <v>tier - 2</v>
      </c>
      <c r="P1180" s="19" t="str">
        <f>_xlfn.XLOOKUP($A1180,'Cleaned - Hospitalisation Detai'!$A$2:$A$2344,'Cleaned - Hospitalisation Detai'!$I$2:$I$2344,0)</f>
        <v>R1013</v>
      </c>
      <c r="Q1180" s="20">
        <f>_xlfn.XLOOKUP($A1180,'Cleaned - Hospitalisation Detai'!$A$2:$A$2344,'Cleaned - Hospitalisation Detai'!$K$2:$K$2344,0)</f>
        <v>56</v>
      </c>
    </row>
    <row r="1181" spans="1:17" ht="15.6" x14ac:dyDescent="0.3">
      <c r="A1181" s="10" t="s">
        <v>1191</v>
      </c>
      <c r="B1181" s="11" t="str">
        <f>_xlfn.XLOOKUP(A1181,'Cleaned - Customer Names '!$A$2:$A$2336,'Cleaned - Customer Names '!$C$2:$C$2336,0)</f>
        <v>Amy</v>
      </c>
      <c r="C1181" s="11">
        <f>_xlfn.XLOOKUP($A1181,'Cleaned - Medical Examinations'!$A$2:$A$2336,'Cleaned - Medical Examinations'!$B$2:$B$2336,0)</f>
        <v>22.61</v>
      </c>
      <c r="D1181" s="11">
        <f>_xlfn.XLOOKUP($A1181,'Cleaned - Medical Examinations'!$A$2:$A$2336,'Cleaned - Medical Examinations'!$C$2:$C$2336,0)</f>
        <v>9.6300000000000008</v>
      </c>
      <c r="E1181" s="11" t="str">
        <f>_xlfn.XLOOKUP($A1181,'Cleaned - Medical Examinations'!$A$2:$A$2336,'Cleaned - Medical Examinations'!$D$2:$D$2336,0)</f>
        <v>No</v>
      </c>
      <c r="F1181" s="11" t="str">
        <f>_xlfn.XLOOKUP($A1181,'Cleaned - Medical Examinations'!$A$2:$A$2336,'Cleaned - Medical Examinations'!$E$2:$E$2336,0)</f>
        <v>No</v>
      </c>
      <c r="G1181" s="11" t="str">
        <f>_xlfn.XLOOKUP($A1181,'Cleaned - Medical Examinations'!$A$2:$A$2336,'Cleaned - Medical Examinations'!$F$2:$F$2336,0)</f>
        <v>No</v>
      </c>
      <c r="H1181" s="11">
        <f>_xlfn.XLOOKUP($A1181,'Cleaned - Medical Examinations'!$A$2:$A$2336,'Cleaned - Medical Examinations'!$G$2:$G$2336,0)</f>
        <v>2</v>
      </c>
      <c r="I1181" s="11" t="str">
        <f>_xlfn.XLOOKUP($A1181,'Cleaned - Medical Examinations'!$A$2:$A$2336,'Cleaned - Medical Examinations'!$H$2:$H$2336,0)</f>
        <v>No</v>
      </c>
      <c r="J1181" s="11" t="str">
        <f>_xlfn.XLOOKUP($A1181,'Cleaned - Medical Examinations'!$A$2:$A$2336,'Cleaned - Medical Examinations'!$I$2:$I$2336,0)</f>
        <v>Normal Weight</v>
      </c>
      <c r="K1181" s="11" t="str">
        <f t="shared" si="18"/>
        <v>Diabetic</v>
      </c>
      <c r="L1181" s="14">
        <f>_xlfn.XLOOKUP($A1181,'Cleaned - Hospitalisation Detai'!$A$2:$A$2344,'Cleaned - Hospitalisation Detai'!$J$2:$J$2344,0)</f>
        <v>26999</v>
      </c>
      <c r="M1181" s="19">
        <f>_xlfn.XLOOKUP($A1181,'Cleaned - Hospitalisation Detai'!$A$2:$A$2344,'Cleaned - Hospitalisation Detai'!$F$2:$F$2344,0)</f>
        <v>9566.99</v>
      </c>
      <c r="N1181" s="19" t="str">
        <f>_xlfn.XLOOKUP($A1181,'Cleaned - Hospitalisation Detai'!$A$2:$A$2344,'Cleaned - Hospitalisation Detai'!$G$2:$G$2344,0)</f>
        <v>tier - 2</v>
      </c>
      <c r="O1181" s="19" t="str">
        <f>_xlfn.XLOOKUP($A1181,'Cleaned - Hospitalisation Detai'!$A$2:$A$2344,'Cleaned - Hospitalisation Detai'!$H$2:$H$2344,0)</f>
        <v>tier - 1</v>
      </c>
      <c r="P1181" s="19" t="str">
        <f>_xlfn.XLOOKUP($A1181,'Cleaned - Hospitalisation Detai'!$A$2:$A$2344,'Cleaned - Hospitalisation Detai'!$I$2:$I$2344,0)</f>
        <v>R1012</v>
      </c>
      <c r="Q1181" s="20">
        <f>_xlfn.XLOOKUP($A1181,'Cleaned - Hospitalisation Detai'!$A$2:$A$2344,'Cleaned - Hospitalisation Detai'!$K$2:$K$2344,0)</f>
        <v>49</v>
      </c>
    </row>
    <row r="1182" spans="1:17" ht="15.6" x14ac:dyDescent="0.3">
      <c r="A1182" s="10" t="s">
        <v>1190</v>
      </c>
      <c r="B1182" s="11" t="str">
        <f>_xlfn.XLOOKUP(A1182,'Cleaned - Customer Names '!$A$2:$A$2336,'Cleaned - Customer Names '!$C$2:$C$2336,0)</f>
        <v>Adam</v>
      </c>
      <c r="C1182" s="11">
        <f>_xlfn.XLOOKUP($A1182,'Cleaned - Medical Examinations'!$A$2:$A$2336,'Cleaned - Medical Examinations'!$B$2:$B$2336,0)</f>
        <v>34.299999999999997</v>
      </c>
      <c r="D1182" s="11">
        <f>_xlfn.XLOOKUP($A1182,'Cleaned - Medical Examinations'!$A$2:$A$2336,'Cleaned - Medical Examinations'!$C$2:$C$2336,0)</f>
        <v>10.37</v>
      </c>
      <c r="E1182" s="11" t="str">
        <f>_xlfn.XLOOKUP($A1182,'Cleaned - Medical Examinations'!$A$2:$A$2336,'Cleaned - Medical Examinations'!$D$2:$D$2336,0)</f>
        <v>No</v>
      </c>
      <c r="F1182" s="11" t="str">
        <f>_xlfn.XLOOKUP($A1182,'Cleaned - Medical Examinations'!$A$2:$A$2336,'Cleaned - Medical Examinations'!$E$2:$E$2336,0)</f>
        <v>No</v>
      </c>
      <c r="G1182" s="11" t="str">
        <f>_xlfn.XLOOKUP($A1182,'Cleaned - Medical Examinations'!$A$2:$A$2336,'Cleaned - Medical Examinations'!$F$2:$F$2336,0)</f>
        <v>No</v>
      </c>
      <c r="H1182" s="11">
        <f>_xlfn.XLOOKUP($A1182,'Cleaned - Medical Examinations'!$A$2:$A$2336,'Cleaned - Medical Examinations'!$G$2:$G$2336,0)</f>
        <v>0</v>
      </c>
      <c r="I1182" s="11" t="str">
        <f>_xlfn.XLOOKUP($A1182,'Cleaned - Medical Examinations'!$A$2:$A$2336,'Cleaned - Medical Examinations'!$H$2:$H$2336,0)</f>
        <v>No</v>
      </c>
      <c r="J1182" s="11" t="str">
        <f>_xlfn.XLOOKUP($A1182,'Cleaned - Medical Examinations'!$A$2:$A$2336,'Cleaned - Medical Examinations'!$I$2:$I$2336,0)</f>
        <v>Obesity</v>
      </c>
      <c r="K1182" s="11" t="str">
        <f t="shared" si="18"/>
        <v>Diabetic</v>
      </c>
      <c r="L1182" s="14">
        <f>_xlfn.XLOOKUP($A1182,'Cleaned - Hospitalisation Detai'!$A$2:$A$2344,'Cleaned - Hospitalisation Detai'!$J$2:$J$2344,0)</f>
        <v>27255</v>
      </c>
      <c r="M1182" s="19">
        <f>_xlfn.XLOOKUP($A1182,'Cleaned - Hospitalisation Detai'!$A$2:$A$2344,'Cleaned - Hospitalisation Detai'!$F$2:$F$2344,0)</f>
        <v>9563.0300000000007</v>
      </c>
      <c r="N1182" s="19" t="str">
        <f>_xlfn.XLOOKUP($A1182,'Cleaned - Hospitalisation Detai'!$A$2:$A$2344,'Cleaned - Hospitalisation Detai'!$G$2:$G$2344,0)</f>
        <v>tier - 3</v>
      </c>
      <c r="O1182" s="19" t="str">
        <f>_xlfn.XLOOKUP($A1182,'Cleaned - Hospitalisation Detai'!$A$2:$A$2344,'Cleaned - Hospitalisation Detai'!$H$2:$H$2344,0)</f>
        <v>tier - 1</v>
      </c>
      <c r="P1182" s="19" t="str">
        <f>_xlfn.XLOOKUP($A1182,'Cleaned - Hospitalisation Detai'!$A$2:$A$2344,'Cleaned - Hospitalisation Detai'!$I$2:$I$2344,0)</f>
        <v>R1011</v>
      </c>
      <c r="Q1182" s="20">
        <f>_xlfn.XLOOKUP($A1182,'Cleaned - Hospitalisation Detai'!$A$2:$A$2344,'Cleaned - Hospitalisation Detai'!$K$2:$K$2344,0)</f>
        <v>48</v>
      </c>
    </row>
    <row r="1183" spans="1:17" ht="15.6" x14ac:dyDescent="0.3">
      <c r="A1183" s="10" t="s">
        <v>1189</v>
      </c>
      <c r="B1183" s="11" t="str">
        <f>_xlfn.XLOOKUP(A1183,'Cleaned - Customer Names '!$A$2:$A$2336,'Cleaned - Customer Names '!$C$2:$C$2336,0)</f>
        <v>Kristin M</v>
      </c>
      <c r="C1183" s="11">
        <f>_xlfn.XLOOKUP($A1183,'Cleaned - Medical Examinations'!$A$2:$A$2336,'Cleaned - Medical Examinations'!$B$2:$B$2336,0)</f>
        <v>46.09</v>
      </c>
      <c r="D1183" s="11">
        <f>_xlfn.XLOOKUP($A1183,'Cleaned - Medical Examinations'!$A$2:$A$2336,'Cleaned - Medical Examinations'!$C$2:$C$2336,0)</f>
        <v>5.44</v>
      </c>
      <c r="E1183" s="11" t="str">
        <f>_xlfn.XLOOKUP($A1183,'Cleaned - Medical Examinations'!$A$2:$A$2336,'Cleaned - Medical Examinations'!$D$2:$D$2336,0)</f>
        <v>No</v>
      </c>
      <c r="F1183" s="11" t="str">
        <f>_xlfn.XLOOKUP($A1183,'Cleaned - Medical Examinations'!$A$2:$A$2336,'Cleaned - Medical Examinations'!$E$2:$E$2336,0)</f>
        <v>No</v>
      </c>
      <c r="G1183" s="11" t="str">
        <f>_xlfn.XLOOKUP($A1183,'Cleaned - Medical Examinations'!$A$2:$A$2336,'Cleaned - Medical Examinations'!$F$2:$F$2336,0)</f>
        <v>No</v>
      </c>
      <c r="H1183" s="11">
        <f>_xlfn.XLOOKUP($A1183,'Cleaned - Medical Examinations'!$A$2:$A$2336,'Cleaned - Medical Examinations'!$G$2:$G$2336,0)</f>
        <v>2</v>
      </c>
      <c r="I1183" s="11" t="str">
        <f>_xlfn.XLOOKUP($A1183,'Cleaned - Medical Examinations'!$A$2:$A$2336,'Cleaned - Medical Examinations'!$H$2:$H$2336,0)</f>
        <v>No</v>
      </c>
      <c r="J1183" s="11" t="str">
        <f>_xlfn.XLOOKUP($A1183,'Cleaned - Medical Examinations'!$A$2:$A$2336,'Cleaned - Medical Examinations'!$I$2:$I$2336,0)</f>
        <v>Obesity</v>
      </c>
      <c r="K1183" s="11" t="str">
        <f t="shared" si="18"/>
        <v>Non-Diabetic</v>
      </c>
      <c r="L1183" s="14">
        <f>_xlfn.XLOOKUP($A1183,'Cleaned - Hospitalisation Detai'!$A$2:$A$2344,'Cleaned - Hospitalisation Detai'!$J$2:$J$2344,0)</f>
        <v>26564</v>
      </c>
      <c r="M1183" s="19">
        <f>_xlfn.XLOOKUP($A1183,'Cleaned - Hospitalisation Detai'!$A$2:$A$2344,'Cleaned - Hospitalisation Detai'!$F$2:$F$2344,0)</f>
        <v>9549.57</v>
      </c>
      <c r="N1183" s="19" t="str">
        <f>_xlfn.XLOOKUP($A1183,'Cleaned - Hospitalisation Detai'!$A$2:$A$2344,'Cleaned - Hospitalisation Detai'!$G$2:$G$2344,0)</f>
        <v>tier - 2</v>
      </c>
      <c r="O1183" s="19" t="str">
        <f>_xlfn.XLOOKUP($A1183,'Cleaned - Hospitalisation Detai'!$A$2:$A$2344,'Cleaned - Hospitalisation Detai'!$H$2:$H$2344,0)</f>
        <v>tier - 1</v>
      </c>
      <c r="P1183" s="19" t="str">
        <f>_xlfn.XLOOKUP($A1183,'Cleaned - Hospitalisation Detai'!$A$2:$A$2344,'Cleaned - Hospitalisation Detai'!$I$2:$I$2344,0)</f>
        <v>R1013</v>
      </c>
      <c r="Q1183" s="20">
        <f>_xlfn.XLOOKUP($A1183,'Cleaned - Hospitalisation Detai'!$A$2:$A$2344,'Cleaned - Hospitalisation Detai'!$K$2:$K$2344,0)</f>
        <v>50</v>
      </c>
    </row>
    <row r="1184" spans="1:17" ht="15.6" x14ac:dyDescent="0.3">
      <c r="A1184" s="10" t="s">
        <v>1188</v>
      </c>
      <c r="B1184" s="11" t="str">
        <f>_xlfn.XLOOKUP(A1184,'Cleaned - Customer Names '!$A$2:$A$2336,'Cleaned - Customer Names '!$C$2:$C$2336,0)</f>
        <v>Mary-Lynn B.</v>
      </c>
      <c r="C1184" s="11">
        <f>_xlfn.XLOOKUP($A1184,'Cleaned - Medical Examinations'!$A$2:$A$2336,'Cleaned - Medical Examinations'!$B$2:$B$2336,0)</f>
        <v>44.744999999999997</v>
      </c>
      <c r="D1184" s="11">
        <f>_xlfn.XLOOKUP($A1184,'Cleaned - Medical Examinations'!$A$2:$A$2336,'Cleaned - Medical Examinations'!$C$2:$C$2336,0)</f>
        <v>5.19</v>
      </c>
      <c r="E1184" s="11" t="str">
        <f>_xlfn.XLOOKUP($A1184,'Cleaned - Medical Examinations'!$A$2:$A$2336,'Cleaned - Medical Examinations'!$D$2:$D$2336,0)</f>
        <v>No</v>
      </c>
      <c r="F1184" s="11" t="str">
        <f>_xlfn.XLOOKUP($A1184,'Cleaned - Medical Examinations'!$A$2:$A$2336,'Cleaned - Medical Examinations'!$E$2:$E$2336,0)</f>
        <v>No</v>
      </c>
      <c r="G1184" s="11" t="str">
        <f>_xlfn.XLOOKUP($A1184,'Cleaned - Medical Examinations'!$A$2:$A$2336,'Cleaned - Medical Examinations'!$F$2:$F$2336,0)</f>
        <v>No</v>
      </c>
      <c r="H1184" s="11">
        <f>_xlfn.XLOOKUP($A1184,'Cleaned - Medical Examinations'!$A$2:$A$2336,'Cleaned - Medical Examinations'!$G$2:$G$2336,0)</f>
        <v>2</v>
      </c>
      <c r="I1184" s="11" t="str">
        <f>_xlfn.XLOOKUP($A1184,'Cleaned - Medical Examinations'!$A$2:$A$2336,'Cleaned - Medical Examinations'!$H$2:$H$2336,0)</f>
        <v>No</v>
      </c>
      <c r="J1184" s="11" t="str">
        <f>_xlfn.XLOOKUP($A1184,'Cleaned - Medical Examinations'!$A$2:$A$2336,'Cleaned - Medical Examinations'!$I$2:$I$2336,0)</f>
        <v>Obesity</v>
      </c>
      <c r="K1184" s="11" t="str">
        <f t="shared" si="18"/>
        <v>Non-Diabetic</v>
      </c>
      <c r="L1184" s="14">
        <f>_xlfn.XLOOKUP($A1184,'Cleaned - Hospitalisation Detai'!$A$2:$A$2344,'Cleaned - Hospitalisation Detai'!$J$2:$J$2344,0)</f>
        <v>26564</v>
      </c>
      <c r="M1184" s="19">
        <f>_xlfn.XLOOKUP($A1184,'Cleaned - Hospitalisation Detai'!$A$2:$A$2344,'Cleaned - Hospitalisation Detai'!$F$2:$F$2344,0)</f>
        <v>9541.7000000000007</v>
      </c>
      <c r="N1184" s="19" t="str">
        <f>_xlfn.XLOOKUP($A1184,'Cleaned - Hospitalisation Detai'!$A$2:$A$2344,'Cleaned - Hospitalisation Detai'!$G$2:$G$2344,0)</f>
        <v>tier - 2</v>
      </c>
      <c r="O1184" s="19" t="str">
        <f>_xlfn.XLOOKUP($A1184,'Cleaned - Hospitalisation Detai'!$A$2:$A$2344,'Cleaned - Hospitalisation Detai'!$H$2:$H$2344,0)</f>
        <v>tier - 1</v>
      </c>
      <c r="P1184" s="19" t="str">
        <f>_xlfn.XLOOKUP($A1184,'Cleaned - Hospitalisation Detai'!$A$2:$A$2344,'Cleaned - Hospitalisation Detai'!$I$2:$I$2344,0)</f>
        <v>R1024</v>
      </c>
      <c r="Q1184" s="20">
        <f>_xlfn.XLOOKUP($A1184,'Cleaned - Hospitalisation Detai'!$A$2:$A$2344,'Cleaned - Hospitalisation Detai'!$K$2:$K$2344,0)</f>
        <v>50</v>
      </c>
    </row>
    <row r="1185" spans="1:17" ht="15.6" x14ac:dyDescent="0.3">
      <c r="A1185" s="10" t="s">
        <v>1187</v>
      </c>
      <c r="B1185" s="11" t="str">
        <f>_xlfn.XLOOKUP(A1185,'Cleaned - Customer Names '!$A$2:$A$2336,'Cleaned - Customer Names '!$C$2:$C$2336,0)</f>
        <v>Jamie A</v>
      </c>
      <c r="C1185" s="11">
        <f>_xlfn.XLOOKUP($A1185,'Cleaned - Medical Examinations'!$A$2:$A$2336,'Cleaned - Medical Examinations'!$B$2:$B$2336,0)</f>
        <v>26.33</v>
      </c>
      <c r="D1185" s="11">
        <f>_xlfn.XLOOKUP($A1185,'Cleaned - Medical Examinations'!$A$2:$A$2336,'Cleaned - Medical Examinations'!$C$2:$C$2336,0)</f>
        <v>11.8</v>
      </c>
      <c r="E1185" s="11" t="str">
        <f>_xlfn.XLOOKUP($A1185,'Cleaned - Medical Examinations'!$A$2:$A$2336,'Cleaned - Medical Examinations'!$D$2:$D$2336,0)</f>
        <v>Yes</v>
      </c>
      <c r="F1185" s="11" t="str">
        <f>_xlfn.XLOOKUP($A1185,'Cleaned - Medical Examinations'!$A$2:$A$2336,'Cleaned - Medical Examinations'!$E$2:$E$2336,0)</f>
        <v>No</v>
      </c>
      <c r="G1185" s="11" t="str">
        <f>_xlfn.XLOOKUP($A1185,'Cleaned - Medical Examinations'!$A$2:$A$2336,'Cleaned - Medical Examinations'!$F$2:$F$2336,0)</f>
        <v>No</v>
      </c>
      <c r="H1185" s="11">
        <f>_xlfn.XLOOKUP($A1185,'Cleaned - Medical Examinations'!$A$2:$A$2336,'Cleaned - Medical Examinations'!$G$2:$G$2336,0)</f>
        <v>1</v>
      </c>
      <c r="I1185" s="11" t="str">
        <f>_xlfn.XLOOKUP($A1185,'Cleaned - Medical Examinations'!$A$2:$A$2336,'Cleaned - Medical Examinations'!$H$2:$H$2336,0)</f>
        <v>No</v>
      </c>
      <c r="J1185" s="11" t="str">
        <f>_xlfn.XLOOKUP($A1185,'Cleaned - Medical Examinations'!$A$2:$A$2336,'Cleaned - Medical Examinations'!$I$2:$I$2336,0)</f>
        <v>Overweight</v>
      </c>
      <c r="K1185" s="11" t="str">
        <f t="shared" si="18"/>
        <v>Diabetic</v>
      </c>
      <c r="L1185" s="14">
        <f>_xlfn.XLOOKUP($A1185,'Cleaned - Hospitalisation Detai'!$A$2:$A$2344,'Cleaned - Hospitalisation Detai'!$J$2:$J$2344,0)</f>
        <v>27603</v>
      </c>
      <c r="M1185" s="19">
        <f>_xlfn.XLOOKUP($A1185,'Cleaned - Hospitalisation Detai'!$A$2:$A$2344,'Cleaned - Hospitalisation Detai'!$F$2:$F$2344,0)</f>
        <v>9540.17</v>
      </c>
      <c r="N1185" s="19" t="str">
        <f>_xlfn.XLOOKUP($A1185,'Cleaned - Hospitalisation Detai'!$A$2:$A$2344,'Cleaned - Hospitalisation Detai'!$G$2:$G$2344,0)</f>
        <v>tier - 2</v>
      </c>
      <c r="O1185" s="19" t="str">
        <f>_xlfn.XLOOKUP($A1185,'Cleaned - Hospitalisation Detai'!$A$2:$A$2344,'Cleaned - Hospitalisation Detai'!$H$2:$H$2344,0)</f>
        <v>tier - 2</v>
      </c>
      <c r="P1185" s="19" t="str">
        <f>_xlfn.XLOOKUP($A1185,'Cleaned - Hospitalisation Detai'!$A$2:$A$2344,'Cleaned - Hospitalisation Detai'!$I$2:$I$2344,0)</f>
        <v>R1024</v>
      </c>
      <c r="Q1185" s="20">
        <f>_xlfn.XLOOKUP($A1185,'Cleaned - Hospitalisation Detai'!$A$2:$A$2344,'Cleaned - Hospitalisation Detai'!$K$2:$K$2344,0)</f>
        <v>47</v>
      </c>
    </row>
    <row r="1186" spans="1:17" ht="15.6" x14ac:dyDescent="0.3">
      <c r="A1186" s="10" t="s">
        <v>1186</v>
      </c>
      <c r="B1186" s="11" t="str">
        <f>_xlfn.XLOOKUP(A1186,'Cleaned - Customer Names '!$A$2:$A$2336,'Cleaned - Customer Names '!$C$2:$C$2336,0)</f>
        <v>Jeffrey A.</v>
      </c>
      <c r="C1186" s="11">
        <f>_xlfn.XLOOKUP($A1186,'Cleaned - Medical Examinations'!$A$2:$A$2336,'Cleaned - Medical Examinations'!$B$2:$B$2336,0)</f>
        <v>26.6</v>
      </c>
      <c r="D1186" s="11">
        <f>_xlfn.XLOOKUP($A1186,'Cleaned - Medical Examinations'!$A$2:$A$2336,'Cleaned - Medical Examinations'!$C$2:$C$2336,0)</f>
        <v>8.3800000000000008</v>
      </c>
      <c r="E1186" s="11" t="str">
        <f>_xlfn.XLOOKUP($A1186,'Cleaned - Medical Examinations'!$A$2:$A$2336,'Cleaned - Medical Examinations'!$D$2:$D$2336,0)</f>
        <v>No</v>
      </c>
      <c r="F1186" s="11" t="str">
        <f>_xlfn.XLOOKUP($A1186,'Cleaned - Medical Examinations'!$A$2:$A$2336,'Cleaned - Medical Examinations'!$E$2:$E$2336,0)</f>
        <v>No</v>
      </c>
      <c r="G1186" s="11" t="str">
        <f>_xlfn.XLOOKUP($A1186,'Cleaned - Medical Examinations'!$A$2:$A$2336,'Cleaned - Medical Examinations'!$F$2:$F$2336,0)</f>
        <v>No</v>
      </c>
      <c r="H1186" s="11">
        <f>_xlfn.XLOOKUP($A1186,'Cleaned - Medical Examinations'!$A$2:$A$2336,'Cleaned - Medical Examinations'!$G$2:$G$2336,0)</f>
        <v>2</v>
      </c>
      <c r="I1186" s="11" t="str">
        <f>_xlfn.XLOOKUP($A1186,'Cleaned - Medical Examinations'!$A$2:$A$2336,'Cleaned - Medical Examinations'!$H$2:$H$2336,0)</f>
        <v>No</v>
      </c>
      <c r="J1186" s="11" t="str">
        <f>_xlfn.XLOOKUP($A1186,'Cleaned - Medical Examinations'!$A$2:$A$2336,'Cleaned - Medical Examinations'!$I$2:$I$2336,0)</f>
        <v>Overweight</v>
      </c>
      <c r="K1186" s="11" t="str">
        <f t="shared" si="18"/>
        <v>Diabetic</v>
      </c>
      <c r="L1186" s="14">
        <f>_xlfn.XLOOKUP($A1186,'Cleaned - Hospitalisation Detai'!$A$2:$A$2344,'Cleaned - Hospitalisation Detai'!$J$2:$J$2344,0)</f>
        <v>27019</v>
      </c>
      <c r="M1186" s="19">
        <f>_xlfn.XLOOKUP($A1186,'Cleaned - Hospitalisation Detai'!$A$2:$A$2344,'Cleaned - Hospitalisation Detai'!$F$2:$F$2344,0)</f>
        <v>9538.65</v>
      </c>
      <c r="N1186" s="19" t="str">
        <f>_xlfn.XLOOKUP($A1186,'Cleaned - Hospitalisation Detai'!$A$2:$A$2344,'Cleaned - Hospitalisation Detai'!$G$2:$G$2344,0)</f>
        <v>tier - 2</v>
      </c>
      <c r="O1186" s="19" t="str">
        <f>_xlfn.XLOOKUP($A1186,'Cleaned - Hospitalisation Detai'!$A$2:$A$2344,'Cleaned - Hospitalisation Detai'!$H$2:$H$2344,0)</f>
        <v>tier - 3</v>
      </c>
      <c r="P1186" s="19" t="str">
        <f>_xlfn.XLOOKUP($A1186,'Cleaned - Hospitalisation Detai'!$A$2:$A$2344,'Cleaned - Hospitalisation Detai'!$I$2:$I$2344,0)</f>
        <v>R1021</v>
      </c>
      <c r="Q1186" s="20">
        <f>_xlfn.XLOOKUP($A1186,'Cleaned - Hospitalisation Detai'!$A$2:$A$2344,'Cleaned - Hospitalisation Detai'!$K$2:$K$2344,0)</f>
        <v>49</v>
      </c>
    </row>
    <row r="1187" spans="1:17" ht="15.6" x14ac:dyDescent="0.3">
      <c r="A1187" s="10" t="s">
        <v>1185</v>
      </c>
      <c r="B1187" s="11" t="str">
        <f>_xlfn.XLOOKUP(A1187,'Cleaned - Customer Names '!$A$2:$A$2336,'Cleaned - Customer Names '!$C$2:$C$2336,0)</f>
        <v>Nicole</v>
      </c>
      <c r="C1187" s="11">
        <f>_xlfn.XLOOKUP($A1187,'Cleaned - Medical Examinations'!$A$2:$A$2336,'Cleaned - Medical Examinations'!$B$2:$B$2336,0)</f>
        <v>27.5</v>
      </c>
      <c r="D1187" s="11">
        <f>_xlfn.XLOOKUP($A1187,'Cleaned - Medical Examinations'!$A$2:$A$2336,'Cleaned - Medical Examinations'!$C$2:$C$2336,0)</f>
        <v>7.58</v>
      </c>
      <c r="E1187" s="11" t="str">
        <f>_xlfn.XLOOKUP($A1187,'Cleaned - Medical Examinations'!$A$2:$A$2336,'Cleaned - Medical Examinations'!$D$2:$D$2336,0)</f>
        <v>No</v>
      </c>
      <c r="F1187" s="11" t="str">
        <f>_xlfn.XLOOKUP($A1187,'Cleaned - Medical Examinations'!$A$2:$A$2336,'Cleaned - Medical Examinations'!$E$2:$E$2336,0)</f>
        <v>No</v>
      </c>
      <c r="G1187" s="11" t="str">
        <f>_xlfn.XLOOKUP($A1187,'Cleaned - Medical Examinations'!$A$2:$A$2336,'Cleaned - Medical Examinations'!$F$2:$F$2336,0)</f>
        <v>No</v>
      </c>
      <c r="H1187" s="11">
        <f>_xlfn.XLOOKUP($A1187,'Cleaned - Medical Examinations'!$A$2:$A$2336,'Cleaned - Medical Examinations'!$G$2:$G$2336,0)</f>
        <v>0</v>
      </c>
      <c r="I1187" s="11" t="str">
        <f>_xlfn.XLOOKUP($A1187,'Cleaned - Medical Examinations'!$A$2:$A$2336,'Cleaned - Medical Examinations'!$H$2:$H$2336,0)</f>
        <v>No</v>
      </c>
      <c r="J1187" s="11" t="str">
        <f>_xlfn.XLOOKUP($A1187,'Cleaned - Medical Examinations'!$A$2:$A$2336,'Cleaned - Medical Examinations'!$I$2:$I$2336,0)</f>
        <v>Overweight</v>
      </c>
      <c r="K1187" s="11" t="str">
        <f t="shared" si="18"/>
        <v>Diabetic</v>
      </c>
      <c r="L1187" s="14">
        <f>_xlfn.XLOOKUP($A1187,'Cleaned - Hospitalisation Detai'!$A$2:$A$2344,'Cleaned - Hospitalisation Detai'!$J$2:$J$2344,0)</f>
        <v>26266</v>
      </c>
      <c r="M1187" s="19">
        <f>_xlfn.XLOOKUP($A1187,'Cleaned - Hospitalisation Detai'!$A$2:$A$2344,'Cleaned - Hospitalisation Detai'!$F$2:$F$2344,0)</f>
        <v>9528.9</v>
      </c>
      <c r="N1187" s="19" t="str">
        <f>_xlfn.XLOOKUP($A1187,'Cleaned - Hospitalisation Detai'!$A$2:$A$2344,'Cleaned - Hospitalisation Detai'!$G$2:$G$2344,0)</f>
        <v>tier - 2</v>
      </c>
      <c r="O1187" s="19" t="str">
        <f>_xlfn.XLOOKUP($A1187,'Cleaned - Hospitalisation Detai'!$A$2:$A$2344,'Cleaned - Hospitalisation Detai'!$H$2:$H$2344,0)</f>
        <v>tier - 2</v>
      </c>
      <c r="P1187" s="19" t="str">
        <f>_xlfn.XLOOKUP($A1187,'Cleaned - Hospitalisation Detai'!$A$2:$A$2344,'Cleaned - Hospitalisation Detai'!$I$2:$I$2344,0)</f>
        <v>R1011</v>
      </c>
      <c r="Q1187" s="20">
        <f>_xlfn.XLOOKUP($A1187,'Cleaned - Hospitalisation Detai'!$A$2:$A$2344,'Cleaned - Hospitalisation Detai'!$K$2:$K$2344,0)</f>
        <v>51</v>
      </c>
    </row>
    <row r="1188" spans="1:17" ht="15.6" x14ac:dyDescent="0.3">
      <c r="A1188" s="10" t="s">
        <v>1184</v>
      </c>
      <c r="B1188" s="11" t="str">
        <f>_xlfn.XLOOKUP(A1188,'Cleaned - Customer Names '!$A$2:$A$2336,'Cleaned - Customer Names '!$C$2:$C$2336,0)</f>
        <v>Audrey</v>
      </c>
      <c r="C1188" s="11">
        <f>_xlfn.XLOOKUP($A1188,'Cleaned - Medical Examinations'!$A$2:$A$2336,'Cleaned - Medical Examinations'!$B$2:$B$2336,0)</f>
        <v>41.55</v>
      </c>
      <c r="D1188" s="11">
        <f>_xlfn.XLOOKUP($A1188,'Cleaned - Medical Examinations'!$A$2:$A$2336,'Cleaned - Medical Examinations'!$C$2:$C$2336,0)</f>
        <v>4.6100000000000003</v>
      </c>
      <c r="E1188" s="11" t="str">
        <f>_xlfn.XLOOKUP($A1188,'Cleaned - Medical Examinations'!$A$2:$A$2336,'Cleaned - Medical Examinations'!$D$2:$D$2336,0)</f>
        <v>No</v>
      </c>
      <c r="F1188" s="11" t="str">
        <f>_xlfn.XLOOKUP($A1188,'Cleaned - Medical Examinations'!$A$2:$A$2336,'Cleaned - Medical Examinations'!$E$2:$E$2336,0)</f>
        <v>No</v>
      </c>
      <c r="G1188" s="11" t="str">
        <f>_xlfn.XLOOKUP($A1188,'Cleaned - Medical Examinations'!$A$2:$A$2336,'Cleaned - Medical Examinations'!$F$2:$F$2336,0)</f>
        <v>No</v>
      </c>
      <c r="H1188" s="11">
        <f>_xlfn.XLOOKUP($A1188,'Cleaned - Medical Examinations'!$A$2:$A$2336,'Cleaned - Medical Examinations'!$G$2:$G$2336,0)</f>
        <v>1</v>
      </c>
      <c r="I1188" s="11" t="str">
        <f>_xlfn.XLOOKUP($A1188,'Cleaned - Medical Examinations'!$A$2:$A$2336,'Cleaned - Medical Examinations'!$H$2:$H$2336,0)</f>
        <v>No</v>
      </c>
      <c r="J1188" s="11" t="str">
        <f>_xlfn.XLOOKUP($A1188,'Cleaned - Medical Examinations'!$A$2:$A$2336,'Cleaned - Medical Examinations'!$I$2:$I$2336,0)</f>
        <v>Obesity</v>
      </c>
      <c r="K1188" s="11" t="str">
        <f t="shared" si="18"/>
        <v>Non-Diabetic</v>
      </c>
      <c r="L1188" s="14">
        <f>_xlfn.XLOOKUP($A1188,'Cleaned - Hospitalisation Detai'!$A$2:$A$2344,'Cleaned - Hospitalisation Detai'!$J$2:$J$2344,0)</f>
        <v>33838</v>
      </c>
      <c r="M1188" s="19">
        <f>_xlfn.XLOOKUP($A1188,'Cleaned - Hospitalisation Detai'!$A$2:$A$2344,'Cleaned - Hospitalisation Detai'!$F$2:$F$2344,0)</f>
        <v>9507.68</v>
      </c>
      <c r="N1188" s="19" t="str">
        <f>_xlfn.XLOOKUP($A1188,'Cleaned - Hospitalisation Detai'!$A$2:$A$2344,'Cleaned - Hospitalisation Detai'!$G$2:$G$2344,0)</f>
        <v>tier - 2</v>
      </c>
      <c r="O1188" s="19" t="str">
        <f>_xlfn.XLOOKUP($A1188,'Cleaned - Hospitalisation Detai'!$A$2:$A$2344,'Cleaned - Hospitalisation Detai'!$H$2:$H$2344,0)</f>
        <v>tier - 1</v>
      </c>
      <c r="P1188" s="19" t="str">
        <f>_xlfn.XLOOKUP($A1188,'Cleaned - Hospitalisation Detai'!$A$2:$A$2344,'Cleaned - Hospitalisation Detai'!$I$2:$I$2344,0)</f>
        <v>R1012</v>
      </c>
      <c r="Q1188" s="20">
        <f>_xlfn.XLOOKUP($A1188,'Cleaned - Hospitalisation Detai'!$A$2:$A$2344,'Cleaned - Hospitalisation Detai'!$K$2:$K$2344,0)</f>
        <v>30</v>
      </c>
    </row>
    <row r="1189" spans="1:17" ht="15.6" x14ac:dyDescent="0.3">
      <c r="A1189" s="10" t="s">
        <v>1183</v>
      </c>
      <c r="B1189" s="11" t="str">
        <f>_xlfn.XLOOKUP(A1189,'Cleaned - Customer Names '!$A$2:$A$2336,'Cleaned - Customer Names '!$C$2:$C$2336,0)</f>
        <v>Jacob</v>
      </c>
      <c r="C1189" s="11">
        <f>_xlfn.XLOOKUP($A1189,'Cleaned - Medical Examinations'!$A$2:$A$2336,'Cleaned - Medical Examinations'!$B$2:$B$2336,0)</f>
        <v>41.47</v>
      </c>
      <c r="D1189" s="11">
        <f>_xlfn.XLOOKUP($A1189,'Cleaned - Medical Examinations'!$A$2:$A$2336,'Cleaned - Medical Examinations'!$C$2:$C$2336,0)</f>
        <v>4.7</v>
      </c>
      <c r="E1189" s="11" t="str">
        <f>_xlfn.XLOOKUP($A1189,'Cleaned - Medical Examinations'!$A$2:$A$2336,'Cleaned - Medical Examinations'!$D$2:$D$2336,0)</f>
        <v>Yes</v>
      </c>
      <c r="F1189" s="11" t="str">
        <f>_xlfn.XLOOKUP($A1189,'Cleaned - Medical Examinations'!$A$2:$A$2336,'Cleaned - Medical Examinations'!$E$2:$E$2336,0)</f>
        <v>No</v>
      </c>
      <c r="G1189" s="11" t="str">
        <f>_xlfn.XLOOKUP($A1189,'Cleaned - Medical Examinations'!$A$2:$A$2336,'Cleaned - Medical Examinations'!$F$2:$F$2336,0)</f>
        <v>Yes</v>
      </c>
      <c r="H1189" s="11">
        <f>_xlfn.XLOOKUP($A1189,'Cleaned - Medical Examinations'!$A$2:$A$2336,'Cleaned - Medical Examinations'!$G$2:$G$2336,0)</f>
        <v>1</v>
      </c>
      <c r="I1189" s="11" t="str">
        <f>_xlfn.XLOOKUP($A1189,'Cleaned - Medical Examinations'!$A$2:$A$2336,'Cleaned - Medical Examinations'!$H$2:$H$2336,0)</f>
        <v>No</v>
      </c>
      <c r="J1189" s="11" t="str">
        <f>_xlfn.XLOOKUP($A1189,'Cleaned - Medical Examinations'!$A$2:$A$2336,'Cleaned - Medical Examinations'!$I$2:$I$2336,0)</f>
        <v>Obesity</v>
      </c>
      <c r="K1189" s="11" t="str">
        <f t="shared" si="18"/>
        <v>Non-Diabetic</v>
      </c>
      <c r="L1189" s="14">
        <f>_xlfn.XLOOKUP($A1189,'Cleaned - Hospitalisation Detai'!$A$2:$A$2344,'Cleaned - Hospitalisation Detai'!$J$2:$J$2344,0)</f>
        <v>25439</v>
      </c>
      <c r="M1189" s="19">
        <f>_xlfn.XLOOKUP($A1189,'Cleaned - Hospitalisation Detai'!$A$2:$A$2344,'Cleaned - Hospitalisation Detai'!$F$2:$F$2344,0)</f>
        <v>9504.31</v>
      </c>
      <c r="N1189" s="19" t="str">
        <f>_xlfn.XLOOKUP($A1189,'Cleaned - Hospitalisation Detai'!$A$2:$A$2344,'Cleaned - Hospitalisation Detai'!$G$2:$G$2344,0)</f>
        <v>tier - 3</v>
      </c>
      <c r="O1189" s="19" t="str">
        <f>_xlfn.XLOOKUP($A1189,'Cleaned - Hospitalisation Detai'!$A$2:$A$2344,'Cleaned - Hospitalisation Detai'!$H$2:$H$2344,0)</f>
        <v>tier - 2</v>
      </c>
      <c r="P1189" s="19" t="str">
        <f>_xlfn.XLOOKUP($A1189,'Cleaned - Hospitalisation Detai'!$A$2:$A$2344,'Cleaned - Hospitalisation Detai'!$I$2:$I$2344,0)</f>
        <v>R1013</v>
      </c>
      <c r="Q1189" s="20">
        <f>_xlfn.XLOOKUP($A1189,'Cleaned - Hospitalisation Detai'!$A$2:$A$2344,'Cleaned - Hospitalisation Detai'!$K$2:$K$2344,0)</f>
        <v>53</v>
      </c>
    </row>
    <row r="1190" spans="1:17" ht="15.6" x14ac:dyDescent="0.3">
      <c r="A1190" s="10" t="s">
        <v>1182</v>
      </c>
      <c r="B1190" s="11" t="str">
        <f>_xlfn.XLOOKUP(A1190,'Cleaned - Customer Names '!$A$2:$A$2336,'Cleaned - Customer Names '!$C$2:$C$2336,0)</f>
        <v>Daniel S</v>
      </c>
      <c r="C1190" s="11">
        <f>_xlfn.XLOOKUP($A1190,'Cleaned - Medical Examinations'!$A$2:$A$2336,'Cleaned - Medical Examinations'!$B$2:$B$2336,0)</f>
        <v>24.795000000000002</v>
      </c>
      <c r="D1190" s="11">
        <f>_xlfn.XLOOKUP($A1190,'Cleaned - Medical Examinations'!$A$2:$A$2336,'Cleaned - Medical Examinations'!$C$2:$C$2336,0)</f>
        <v>6.05</v>
      </c>
      <c r="E1190" s="11" t="str">
        <f>_xlfn.XLOOKUP($A1190,'Cleaned - Medical Examinations'!$A$2:$A$2336,'Cleaned - Medical Examinations'!$D$2:$D$2336,0)</f>
        <v>Yes</v>
      </c>
      <c r="F1190" s="11" t="str">
        <f>_xlfn.XLOOKUP($A1190,'Cleaned - Medical Examinations'!$A$2:$A$2336,'Cleaned - Medical Examinations'!$E$2:$E$2336,0)</f>
        <v>No</v>
      </c>
      <c r="G1190" s="11" t="str">
        <f>_xlfn.XLOOKUP($A1190,'Cleaned - Medical Examinations'!$A$2:$A$2336,'Cleaned - Medical Examinations'!$F$2:$F$2336,0)</f>
        <v>No</v>
      </c>
      <c r="H1190" s="11">
        <f>_xlfn.XLOOKUP($A1190,'Cleaned - Medical Examinations'!$A$2:$A$2336,'Cleaned - Medical Examinations'!$G$2:$G$2336,0)</f>
        <v>0</v>
      </c>
      <c r="I1190" s="11" t="str">
        <f>_xlfn.XLOOKUP($A1190,'Cleaned - Medical Examinations'!$A$2:$A$2336,'Cleaned - Medical Examinations'!$H$2:$H$2336,0)</f>
        <v>No</v>
      </c>
      <c r="J1190" s="11" t="str">
        <f>_xlfn.XLOOKUP($A1190,'Cleaned - Medical Examinations'!$A$2:$A$2336,'Cleaned - Medical Examinations'!$I$2:$I$2336,0)</f>
        <v>Normal Weight</v>
      </c>
      <c r="K1190" s="11" t="str">
        <f t="shared" si="18"/>
        <v>Non-Diabetic</v>
      </c>
      <c r="L1190" s="14">
        <f>_xlfn.XLOOKUP($A1190,'Cleaned - Hospitalisation Detai'!$A$2:$A$2344,'Cleaned - Hospitalisation Detai'!$J$2:$J$2344,0)</f>
        <v>28092</v>
      </c>
      <c r="M1190" s="19">
        <f>_xlfn.XLOOKUP($A1190,'Cleaned - Hospitalisation Detai'!$A$2:$A$2344,'Cleaned - Hospitalisation Detai'!$F$2:$F$2344,0)</f>
        <v>9500.57</v>
      </c>
      <c r="N1190" s="19" t="str">
        <f>_xlfn.XLOOKUP($A1190,'Cleaned - Hospitalisation Detai'!$A$2:$A$2344,'Cleaned - Hospitalisation Detai'!$G$2:$G$2344,0)</f>
        <v>tier - 2</v>
      </c>
      <c r="O1190" s="19" t="str">
        <f>_xlfn.XLOOKUP($A1190,'Cleaned - Hospitalisation Detai'!$A$2:$A$2344,'Cleaned - Hospitalisation Detai'!$H$2:$H$2344,0)</f>
        <v>tier - 3</v>
      </c>
      <c r="P1190" s="19" t="str">
        <f>_xlfn.XLOOKUP($A1190,'Cleaned - Hospitalisation Detai'!$A$2:$A$2344,'Cleaned - Hospitalisation Detai'!$I$2:$I$2344,0)</f>
        <v>R1017</v>
      </c>
      <c r="Q1190" s="20">
        <f>_xlfn.XLOOKUP($A1190,'Cleaned - Hospitalisation Detai'!$A$2:$A$2344,'Cleaned - Hospitalisation Detai'!$K$2:$K$2344,0)</f>
        <v>46</v>
      </c>
    </row>
    <row r="1191" spans="1:17" ht="15.6" x14ac:dyDescent="0.3">
      <c r="A1191" s="10" t="s">
        <v>1181</v>
      </c>
      <c r="B1191" s="11" t="str">
        <f>_xlfn.XLOOKUP(A1191,'Cleaned - Customer Names '!$A$2:$A$2336,'Cleaned - Customer Names '!$C$2:$C$2336,0)</f>
        <v>Marc C.</v>
      </c>
      <c r="C1191" s="11">
        <f>_xlfn.XLOOKUP($A1191,'Cleaned - Medical Examinations'!$A$2:$A$2336,'Cleaned - Medical Examinations'!$B$2:$B$2336,0)</f>
        <v>29.48</v>
      </c>
      <c r="D1191" s="11">
        <f>_xlfn.XLOOKUP($A1191,'Cleaned - Medical Examinations'!$A$2:$A$2336,'Cleaned - Medical Examinations'!$C$2:$C$2336,0)</f>
        <v>5.63</v>
      </c>
      <c r="E1191" s="11" t="str">
        <f>_xlfn.XLOOKUP($A1191,'Cleaned - Medical Examinations'!$A$2:$A$2336,'Cleaned - Medical Examinations'!$D$2:$D$2336,0)</f>
        <v>Yes</v>
      </c>
      <c r="F1191" s="11" t="str">
        <f>_xlfn.XLOOKUP($A1191,'Cleaned - Medical Examinations'!$A$2:$A$2336,'Cleaned - Medical Examinations'!$E$2:$E$2336,0)</f>
        <v>No</v>
      </c>
      <c r="G1191" s="11" t="str">
        <f>_xlfn.XLOOKUP($A1191,'Cleaned - Medical Examinations'!$A$2:$A$2336,'Cleaned - Medical Examinations'!$F$2:$F$2336,0)</f>
        <v>Yes</v>
      </c>
      <c r="H1191" s="11">
        <f>_xlfn.XLOOKUP($A1191,'Cleaned - Medical Examinations'!$A$2:$A$2336,'Cleaned - Medical Examinations'!$G$2:$G$2336,0)</f>
        <v>1</v>
      </c>
      <c r="I1191" s="11" t="str">
        <f>_xlfn.XLOOKUP($A1191,'Cleaned - Medical Examinations'!$A$2:$A$2336,'Cleaned - Medical Examinations'!$H$2:$H$2336,0)</f>
        <v>No</v>
      </c>
      <c r="J1191" s="11" t="str">
        <f>_xlfn.XLOOKUP($A1191,'Cleaned - Medical Examinations'!$A$2:$A$2336,'Cleaned - Medical Examinations'!$I$2:$I$2336,0)</f>
        <v>Overweight</v>
      </c>
      <c r="K1191" s="11" t="str">
        <f t="shared" si="18"/>
        <v>Non-Diabetic</v>
      </c>
      <c r="L1191" s="14">
        <f>_xlfn.XLOOKUP($A1191,'Cleaned - Hospitalisation Detai'!$A$2:$A$2344,'Cleaned - Hospitalisation Detai'!$J$2:$J$2344,0)</f>
        <v>25358</v>
      </c>
      <c r="M1191" s="19">
        <f>_xlfn.XLOOKUP($A1191,'Cleaned - Hospitalisation Detai'!$A$2:$A$2344,'Cleaned - Hospitalisation Detai'!$F$2:$F$2344,0)</f>
        <v>9487.64</v>
      </c>
      <c r="N1191" s="19" t="str">
        <f>_xlfn.XLOOKUP($A1191,'Cleaned - Hospitalisation Detai'!$A$2:$A$2344,'Cleaned - Hospitalisation Detai'!$G$2:$G$2344,0)</f>
        <v>tier - 2</v>
      </c>
      <c r="O1191" s="19" t="str">
        <f>_xlfn.XLOOKUP($A1191,'Cleaned - Hospitalisation Detai'!$A$2:$A$2344,'Cleaned - Hospitalisation Detai'!$H$2:$H$2344,0)</f>
        <v>tier - 2</v>
      </c>
      <c r="P1191" s="19" t="str">
        <f>_xlfn.XLOOKUP($A1191,'Cleaned - Hospitalisation Detai'!$A$2:$A$2344,'Cleaned - Hospitalisation Detai'!$I$2:$I$2344,0)</f>
        <v>R1013</v>
      </c>
      <c r="Q1191" s="20">
        <f>_xlfn.XLOOKUP($A1191,'Cleaned - Hospitalisation Detai'!$A$2:$A$2344,'Cleaned - Hospitalisation Detai'!$K$2:$K$2344,0)</f>
        <v>54</v>
      </c>
    </row>
    <row r="1192" spans="1:17" ht="15.6" x14ac:dyDescent="0.3">
      <c r="A1192" s="10" t="s">
        <v>1180</v>
      </c>
      <c r="B1192" s="11" t="str">
        <f>_xlfn.XLOOKUP(A1192,'Cleaned - Customer Names '!$A$2:$A$2336,'Cleaned - Customer Names '!$C$2:$C$2336,0)</f>
        <v>Mark S</v>
      </c>
      <c r="C1192" s="11">
        <f>_xlfn.XLOOKUP($A1192,'Cleaned - Medical Examinations'!$A$2:$A$2336,'Cleaned - Medical Examinations'!$B$2:$B$2336,0)</f>
        <v>28.09</v>
      </c>
      <c r="D1192" s="11">
        <f>_xlfn.XLOOKUP($A1192,'Cleaned - Medical Examinations'!$A$2:$A$2336,'Cleaned - Medical Examinations'!$C$2:$C$2336,0)</f>
        <v>6.06</v>
      </c>
      <c r="E1192" s="11" t="str">
        <f>_xlfn.XLOOKUP($A1192,'Cleaned - Medical Examinations'!$A$2:$A$2336,'Cleaned - Medical Examinations'!$D$2:$D$2336,0)</f>
        <v>No</v>
      </c>
      <c r="F1192" s="11" t="str">
        <f>_xlfn.XLOOKUP($A1192,'Cleaned - Medical Examinations'!$A$2:$A$2336,'Cleaned - Medical Examinations'!$E$2:$E$2336,0)</f>
        <v>No</v>
      </c>
      <c r="G1192" s="11" t="str">
        <f>_xlfn.XLOOKUP($A1192,'Cleaned - Medical Examinations'!$A$2:$A$2336,'Cleaned - Medical Examinations'!$F$2:$F$2336,0)</f>
        <v>Yes</v>
      </c>
      <c r="H1192" s="11">
        <f>_xlfn.XLOOKUP($A1192,'Cleaned - Medical Examinations'!$A$2:$A$2336,'Cleaned - Medical Examinations'!$G$2:$G$2336,0)</f>
        <v>1</v>
      </c>
      <c r="I1192" s="11" t="str">
        <f>_xlfn.XLOOKUP($A1192,'Cleaned - Medical Examinations'!$A$2:$A$2336,'Cleaned - Medical Examinations'!$H$2:$H$2336,0)</f>
        <v>No</v>
      </c>
      <c r="J1192" s="11" t="str">
        <f>_xlfn.XLOOKUP($A1192,'Cleaned - Medical Examinations'!$A$2:$A$2336,'Cleaned - Medical Examinations'!$I$2:$I$2336,0)</f>
        <v>Overweight</v>
      </c>
      <c r="K1192" s="11" t="str">
        <f t="shared" si="18"/>
        <v>Non-Diabetic</v>
      </c>
      <c r="L1192" s="14">
        <f>_xlfn.XLOOKUP($A1192,'Cleaned - Hospitalisation Detai'!$A$2:$A$2344,'Cleaned - Hospitalisation Detai'!$J$2:$J$2344,0)</f>
        <v>29053</v>
      </c>
      <c r="M1192" s="19">
        <f>_xlfn.XLOOKUP($A1192,'Cleaned - Hospitalisation Detai'!$A$2:$A$2344,'Cleaned - Hospitalisation Detai'!$F$2:$F$2344,0)</f>
        <v>9453.92</v>
      </c>
      <c r="N1192" s="19" t="str">
        <f>_xlfn.XLOOKUP($A1192,'Cleaned - Hospitalisation Detai'!$A$2:$A$2344,'Cleaned - Hospitalisation Detai'!$G$2:$G$2344,0)</f>
        <v>tier - 2</v>
      </c>
      <c r="O1192" s="19" t="str">
        <f>_xlfn.XLOOKUP($A1192,'Cleaned - Hospitalisation Detai'!$A$2:$A$2344,'Cleaned - Hospitalisation Detai'!$H$2:$H$2344,0)</f>
        <v>tier - 2</v>
      </c>
      <c r="P1192" s="19" t="str">
        <f>_xlfn.XLOOKUP($A1192,'Cleaned - Hospitalisation Detai'!$A$2:$A$2344,'Cleaned - Hospitalisation Detai'!$I$2:$I$2344,0)</f>
        <v>R1021</v>
      </c>
      <c r="Q1192" s="20">
        <f>_xlfn.XLOOKUP($A1192,'Cleaned - Hospitalisation Detai'!$A$2:$A$2344,'Cleaned - Hospitalisation Detai'!$K$2:$K$2344,0)</f>
        <v>43</v>
      </c>
    </row>
    <row r="1193" spans="1:17" ht="15.6" x14ac:dyDescent="0.3">
      <c r="A1193" s="10" t="s">
        <v>1179</v>
      </c>
      <c r="B1193" s="11" t="str">
        <f>_xlfn.XLOOKUP(A1193,'Cleaned - Customer Names '!$A$2:$A$2336,'Cleaned - Customer Names '!$C$2:$C$2336,0)</f>
        <v>Dan</v>
      </c>
      <c r="C1193" s="11">
        <f>_xlfn.XLOOKUP($A1193,'Cleaned - Medical Examinations'!$A$2:$A$2336,'Cleaned - Medical Examinations'!$B$2:$B$2336,0)</f>
        <v>32.729999999999997</v>
      </c>
      <c r="D1193" s="11">
        <f>_xlfn.XLOOKUP($A1193,'Cleaned - Medical Examinations'!$A$2:$A$2336,'Cleaned - Medical Examinations'!$C$2:$C$2336,0)</f>
        <v>5.19</v>
      </c>
      <c r="E1193" s="11" t="str">
        <f>_xlfn.XLOOKUP($A1193,'Cleaned - Medical Examinations'!$A$2:$A$2336,'Cleaned - Medical Examinations'!$D$2:$D$2336,0)</f>
        <v>No</v>
      </c>
      <c r="F1193" s="11" t="str">
        <f>_xlfn.XLOOKUP($A1193,'Cleaned - Medical Examinations'!$A$2:$A$2336,'Cleaned - Medical Examinations'!$E$2:$E$2336,0)</f>
        <v>No</v>
      </c>
      <c r="G1193" s="11" t="str">
        <f>_xlfn.XLOOKUP($A1193,'Cleaned - Medical Examinations'!$A$2:$A$2336,'Cleaned - Medical Examinations'!$F$2:$F$2336,0)</f>
        <v>No</v>
      </c>
      <c r="H1193" s="11">
        <f>_xlfn.XLOOKUP($A1193,'Cleaned - Medical Examinations'!$A$2:$A$2336,'Cleaned - Medical Examinations'!$G$2:$G$2336,0)</f>
        <v>1</v>
      </c>
      <c r="I1193" s="11" t="str">
        <f>_xlfn.XLOOKUP($A1193,'Cleaned - Medical Examinations'!$A$2:$A$2336,'Cleaned - Medical Examinations'!$H$2:$H$2336,0)</f>
        <v>No</v>
      </c>
      <c r="J1193" s="11" t="str">
        <f>_xlfn.XLOOKUP($A1193,'Cleaned - Medical Examinations'!$A$2:$A$2336,'Cleaned - Medical Examinations'!$I$2:$I$2336,0)</f>
        <v>Obesity</v>
      </c>
      <c r="K1193" s="11" t="str">
        <f t="shared" si="18"/>
        <v>Non-Diabetic</v>
      </c>
      <c r="L1193" s="14">
        <f>_xlfn.XLOOKUP($A1193,'Cleaned - Hospitalisation Detai'!$A$2:$A$2344,'Cleaned - Hospitalisation Detai'!$J$2:$J$2344,0)</f>
        <v>32095</v>
      </c>
      <c r="M1193" s="19">
        <f>_xlfn.XLOOKUP($A1193,'Cleaned - Hospitalisation Detai'!$A$2:$A$2344,'Cleaned - Hospitalisation Detai'!$F$2:$F$2344,0)</f>
        <v>9448.42</v>
      </c>
      <c r="N1193" s="19" t="str">
        <f>_xlfn.XLOOKUP($A1193,'Cleaned - Hospitalisation Detai'!$A$2:$A$2344,'Cleaned - Hospitalisation Detai'!$G$2:$G$2344,0)</f>
        <v>tier - 2</v>
      </c>
      <c r="O1193" s="19" t="str">
        <f>_xlfn.XLOOKUP($A1193,'Cleaned - Hospitalisation Detai'!$A$2:$A$2344,'Cleaned - Hospitalisation Detai'!$H$2:$H$2344,0)</f>
        <v>tier - 3</v>
      </c>
      <c r="P1193" s="19" t="str">
        <f>_xlfn.XLOOKUP($A1193,'Cleaned - Hospitalisation Detai'!$A$2:$A$2344,'Cleaned - Hospitalisation Detai'!$I$2:$I$2344,0)</f>
        <v>R1021</v>
      </c>
      <c r="Q1193" s="20">
        <f>_xlfn.XLOOKUP($A1193,'Cleaned - Hospitalisation Detai'!$A$2:$A$2344,'Cleaned - Hospitalisation Detai'!$K$2:$K$2344,0)</f>
        <v>35</v>
      </c>
    </row>
    <row r="1194" spans="1:17" ht="15.6" x14ac:dyDescent="0.3">
      <c r="A1194" s="10" t="s">
        <v>1178</v>
      </c>
      <c r="B1194" s="11" t="str">
        <f>_xlfn.XLOOKUP(A1194,'Cleaned - Customer Names '!$A$2:$A$2336,'Cleaned - Customer Names '!$C$2:$C$2336,0)</f>
        <v>Gabriela</v>
      </c>
      <c r="C1194" s="11">
        <f>_xlfn.XLOOKUP($A1194,'Cleaned - Medical Examinations'!$A$2:$A$2336,'Cleaned - Medical Examinations'!$B$2:$B$2336,0)</f>
        <v>27.36</v>
      </c>
      <c r="D1194" s="11">
        <f>_xlfn.XLOOKUP($A1194,'Cleaned - Medical Examinations'!$A$2:$A$2336,'Cleaned - Medical Examinations'!$C$2:$C$2336,0)</f>
        <v>8.9600000000000009</v>
      </c>
      <c r="E1194" s="11" t="str">
        <f>_xlfn.XLOOKUP($A1194,'Cleaned - Medical Examinations'!$A$2:$A$2336,'Cleaned - Medical Examinations'!$D$2:$D$2336,0)</f>
        <v>No</v>
      </c>
      <c r="F1194" s="11" t="str">
        <f>_xlfn.XLOOKUP($A1194,'Cleaned - Medical Examinations'!$A$2:$A$2336,'Cleaned - Medical Examinations'!$E$2:$E$2336,0)</f>
        <v>No</v>
      </c>
      <c r="G1194" s="11" t="str">
        <f>_xlfn.XLOOKUP($A1194,'Cleaned - Medical Examinations'!$A$2:$A$2336,'Cleaned - Medical Examinations'!$F$2:$F$2336,0)</f>
        <v>No</v>
      </c>
      <c r="H1194" s="11">
        <f>_xlfn.XLOOKUP($A1194,'Cleaned - Medical Examinations'!$A$2:$A$2336,'Cleaned - Medical Examinations'!$G$2:$G$2336,0)</f>
        <v>0</v>
      </c>
      <c r="I1194" s="11" t="str">
        <f>_xlfn.XLOOKUP($A1194,'Cleaned - Medical Examinations'!$A$2:$A$2336,'Cleaned - Medical Examinations'!$H$2:$H$2336,0)</f>
        <v>No</v>
      </c>
      <c r="J1194" s="11" t="str">
        <f>_xlfn.XLOOKUP($A1194,'Cleaned - Medical Examinations'!$A$2:$A$2336,'Cleaned - Medical Examinations'!$I$2:$I$2336,0)</f>
        <v>Overweight</v>
      </c>
      <c r="K1194" s="11" t="str">
        <f t="shared" si="18"/>
        <v>Diabetic</v>
      </c>
      <c r="L1194" s="14">
        <f>_xlfn.XLOOKUP($A1194,'Cleaned - Hospitalisation Detai'!$A$2:$A$2344,'Cleaned - Hospitalisation Detai'!$J$2:$J$2344,0)</f>
        <v>27188</v>
      </c>
      <c r="M1194" s="19">
        <f>_xlfn.XLOOKUP($A1194,'Cleaned - Hospitalisation Detai'!$A$2:$A$2344,'Cleaned - Hospitalisation Detai'!$F$2:$F$2344,0)</f>
        <v>9447.3799999999992</v>
      </c>
      <c r="N1194" s="19" t="str">
        <f>_xlfn.XLOOKUP($A1194,'Cleaned - Hospitalisation Detai'!$A$2:$A$2344,'Cleaned - Hospitalisation Detai'!$G$2:$G$2344,0)</f>
        <v>tier - 2</v>
      </c>
      <c r="O1194" s="19" t="str">
        <f>_xlfn.XLOOKUP($A1194,'Cleaned - Hospitalisation Detai'!$A$2:$A$2344,'Cleaned - Hospitalisation Detai'!$H$2:$H$2344,0)</f>
        <v>tier - 3</v>
      </c>
      <c r="P1194" s="19" t="str">
        <f>_xlfn.XLOOKUP($A1194,'Cleaned - Hospitalisation Detai'!$A$2:$A$2344,'Cleaned - Hospitalisation Detai'!$I$2:$I$2344,0)</f>
        <v>R1024</v>
      </c>
      <c r="Q1194" s="20">
        <f>_xlfn.XLOOKUP($A1194,'Cleaned - Hospitalisation Detai'!$A$2:$A$2344,'Cleaned - Hospitalisation Detai'!$K$2:$K$2344,0)</f>
        <v>49</v>
      </c>
    </row>
    <row r="1195" spans="1:17" ht="15.6" x14ac:dyDescent="0.3">
      <c r="A1195" s="10" t="s">
        <v>1177</v>
      </c>
      <c r="B1195" s="11" t="str">
        <f>_xlfn.XLOOKUP(A1195,'Cleaned - Customer Names '!$A$2:$A$2336,'Cleaned - Customer Names '!$C$2:$C$2336,0)</f>
        <v>Amanda</v>
      </c>
      <c r="C1195" s="11">
        <f>_xlfn.XLOOKUP($A1195,'Cleaned - Medical Examinations'!$A$2:$A$2336,'Cleaned - Medical Examinations'!$B$2:$B$2336,0)</f>
        <v>27.265000000000001</v>
      </c>
      <c r="D1195" s="11">
        <f>_xlfn.XLOOKUP($A1195,'Cleaned - Medical Examinations'!$A$2:$A$2336,'Cleaned - Medical Examinations'!$C$2:$C$2336,0)</f>
        <v>11.39</v>
      </c>
      <c r="E1195" s="11" t="str">
        <f>_xlfn.XLOOKUP($A1195,'Cleaned - Medical Examinations'!$A$2:$A$2336,'Cleaned - Medical Examinations'!$D$2:$D$2336,0)</f>
        <v>No</v>
      </c>
      <c r="F1195" s="11" t="str">
        <f>_xlfn.XLOOKUP($A1195,'Cleaned - Medical Examinations'!$A$2:$A$2336,'Cleaned - Medical Examinations'!$E$2:$E$2336,0)</f>
        <v>No</v>
      </c>
      <c r="G1195" s="11" t="str">
        <f>_xlfn.XLOOKUP($A1195,'Cleaned - Medical Examinations'!$A$2:$A$2336,'Cleaned - Medical Examinations'!$F$2:$F$2336,0)</f>
        <v>No</v>
      </c>
      <c r="H1195" s="11">
        <f>_xlfn.XLOOKUP($A1195,'Cleaned - Medical Examinations'!$A$2:$A$2336,'Cleaned - Medical Examinations'!$G$2:$G$2336,0)</f>
        <v>0</v>
      </c>
      <c r="I1195" s="11" t="str">
        <f>_xlfn.XLOOKUP($A1195,'Cleaned - Medical Examinations'!$A$2:$A$2336,'Cleaned - Medical Examinations'!$H$2:$H$2336,0)</f>
        <v>No</v>
      </c>
      <c r="J1195" s="11" t="str">
        <f>_xlfn.XLOOKUP($A1195,'Cleaned - Medical Examinations'!$A$2:$A$2336,'Cleaned - Medical Examinations'!$I$2:$I$2336,0)</f>
        <v>Overweight</v>
      </c>
      <c r="K1195" s="11" t="str">
        <f t="shared" si="18"/>
        <v>Diabetic</v>
      </c>
      <c r="L1195" s="14">
        <f>_xlfn.XLOOKUP($A1195,'Cleaned - Hospitalisation Detai'!$A$2:$A$2344,'Cleaned - Hospitalisation Detai'!$J$2:$J$2344,0)</f>
        <v>27360</v>
      </c>
      <c r="M1195" s="19">
        <f>_xlfn.XLOOKUP($A1195,'Cleaned - Hospitalisation Detai'!$A$2:$A$2344,'Cleaned - Hospitalisation Detai'!$F$2:$F$2344,0)</f>
        <v>9447.25</v>
      </c>
      <c r="N1195" s="19" t="str">
        <f>_xlfn.XLOOKUP($A1195,'Cleaned - Hospitalisation Detai'!$A$2:$A$2344,'Cleaned - Hospitalisation Detai'!$G$2:$G$2344,0)</f>
        <v>tier - 2</v>
      </c>
      <c r="O1195" s="19" t="str">
        <f>_xlfn.XLOOKUP($A1195,'Cleaned - Hospitalisation Detai'!$A$2:$A$2344,'Cleaned - Hospitalisation Detai'!$H$2:$H$2344,0)</f>
        <v>tier - 1</v>
      </c>
      <c r="P1195" s="19" t="str">
        <f>_xlfn.XLOOKUP($A1195,'Cleaned - Hospitalisation Detai'!$A$2:$A$2344,'Cleaned - Hospitalisation Detai'!$I$2:$I$2344,0)</f>
        <v>R1024</v>
      </c>
      <c r="Q1195" s="20">
        <f>_xlfn.XLOOKUP($A1195,'Cleaned - Hospitalisation Detai'!$A$2:$A$2344,'Cleaned - Hospitalisation Detai'!$K$2:$K$2344,0)</f>
        <v>48</v>
      </c>
    </row>
    <row r="1196" spans="1:17" ht="15.6" x14ac:dyDescent="0.3">
      <c r="A1196" s="10" t="s">
        <v>1176</v>
      </c>
      <c r="B1196" s="11" t="str">
        <f>_xlfn.XLOOKUP(A1196,'Cleaned - Customer Names '!$A$2:$A$2336,'Cleaned - Customer Names '!$C$2:$C$2336,0)</f>
        <v>Dara</v>
      </c>
      <c r="C1196" s="11">
        <f>_xlfn.XLOOKUP($A1196,'Cleaned - Medical Examinations'!$A$2:$A$2336,'Cleaned - Medical Examinations'!$B$2:$B$2336,0)</f>
        <v>48.07</v>
      </c>
      <c r="D1196" s="11">
        <f>_xlfn.XLOOKUP($A1196,'Cleaned - Medical Examinations'!$A$2:$A$2336,'Cleaned - Medical Examinations'!$C$2:$C$2336,0)</f>
        <v>4.0599999999999996</v>
      </c>
      <c r="E1196" s="11" t="str">
        <f>_xlfn.XLOOKUP($A1196,'Cleaned - Medical Examinations'!$A$2:$A$2336,'Cleaned - Medical Examinations'!$D$2:$D$2336,0)</f>
        <v>Yes</v>
      </c>
      <c r="F1196" s="11" t="str">
        <f>_xlfn.XLOOKUP($A1196,'Cleaned - Medical Examinations'!$A$2:$A$2336,'Cleaned - Medical Examinations'!$E$2:$E$2336,0)</f>
        <v>No</v>
      </c>
      <c r="G1196" s="11" t="str">
        <f>_xlfn.XLOOKUP($A1196,'Cleaned - Medical Examinations'!$A$2:$A$2336,'Cleaned - Medical Examinations'!$F$2:$F$2336,0)</f>
        <v>No</v>
      </c>
      <c r="H1196" s="11">
        <f>_xlfn.XLOOKUP($A1196,'Cleaned - Medical Examinations'!$A$2:$A$2336,'Cleaned - Medical Examinations'!$G$2:$G$2336,0)</f>
        <v>0</v>
      </c>
      <c r="I1196" s="11" t="str">
        <f>_xlfn.XLOOKUP($A1196,'Cleaned - Medical Examinations'!$A$2:$A$2336,'Cleaned - Medical Examinations'!$H$2:$H$2336,0)</f>
        <v>No</v>
      </c>
      <c r="J1196" s="11" t="str">
        <f>_xlfn.XLOOKUP($A1196,'Cleaned - Medical Examinations'!$A$2:$A$2336,'Cleaned - Medical Examinations'!$I$2:$I$2336,0)</f>
        <v>Obesity</v>
      </c>
      <c r="K1196" s="11" t="str">
        <f t="shared" si="18"/>
        <v>Non-Diabetic</v>
      </c>
      <c r="L1196" s="14">
        <f>_xlfn.XLOOKUP($A1196,'Cleaned - Hospitalisation Detai'!$A$2:$A$2344,'Cleaned - Hospitalisation Detai'!$J$2:$J$2344,0)</f>
        <v>28067</v>
      </c>
      <c r="M1196" s="19">
        <f>_xlfn.XLOOKUP($A1196,'Cleaned - Hospitalisation Detai'!$A$2:$A$2344,'Cleaned - Hospitalisation Detai'!$F$2:$F$2344,0)</f>
        <v>9432.93</v>
      </c>
      <c r="N1196" s="19" t="str">
        <f>_xlfn.XLOOKUP($A1196,'Cleaned - Hospitalisation Detai'!$A$2:$A$2344,'Cleaned - Hospitalisation Detai'!$G$2:$G$2344,0)</f>
        <v>tier - 2</v>
      </c>
      <c r="O1196" s="19" t="str">
        <f>_xlfn.XLOOKUP($A1196,'Cleaned - Hospitalisation Detai'!$A$2:$A$2344,'Cleaned - Hospitalisation Detai'!$H$2:$H$2344,0)</f>
        <v>tier - 1</v>
      </c>
      <c r="P1196" s="19" t="str">
        <f>_xlfn.XLOOKUP($A1196,'Cleaned - Hospitalisation Detai'!$A$2:$A$2344,'Cleaned - Hospitalisation Detai'!$I$2:$I$2344,0)</f>
        <v>R1024</v>
      </c>
      <c r="Q1196" s="20">
        <f>_xlfn.XLOOKUP($A1196,'Cleaned - Hospitalisation Detai'!$A$2:$A$2344,'Cleaned - Hospitalisation Detai'!$K$2:$K$2344,0)</f>
        <v>46</v>
      </c>
    </row>
    <row r="1197" spans="1:17" ht="15.6" x14ac:dyDescent="0.3">
      <c r="A1197" s="10" t="s">
        <v>1175</v>
      </c>
      <c r="B1197" s="11" t="str">
        <f>_xlfn.XLOOKUP(A1197,'Cleaned - Customer Names '!$A$2:$A$2336,'Cleaned - Customer Names '!$C$2:$C$2336,0)</f>
        <v>Rachelle R</v>
      </c>
      <c r="C1197" s="11">
        <f>_xlfn.XLOOKUP($A1197,'Cleaned - Medical Examinations'!$A$2:$A$2336,'Cleaned - Medical Examinations'!$B$2:$B$2336,0)</f>
        <v>30.8</v>
      </c>
      <c r="D1197" s="11">
        <f>_xlfn.XLOOKUP($A1197,'Cleaned - Medical Examinations'!$A$2:$A$2336,'Cleaned - Medical Examinations'!$C$2:$C$2336,0)</f>
        <v>5.23</v>
      </c>
      <c r="E1197" s="11" t="str">
        <f>_xlfn.XLOOKUP($A1197,'Cleaned - Medical Examinations'!$A$2:$A$2336,'Cleaned - Medical Examinations'!$D$2:$D$2336,0)</f>
        <v>Yes</v>
      </c>
      <c r="F1197" s="11" t="str">
        <f>_xlfn.XLOOKUP($A1197,'Cleaned - Medical Examinations'!$A$2:$A$2336,'Cleaned - Medical Examinations'!$E$2:$E$2336,0)</f>
        <v>No</v>
      </c>
      <c r="G1197" s="11" t="str">
        <f>_xlfn.XLOOKUP($A1197,'Cleaned - Medical Examinations'!$A$2:$A$2336,'Cleaned - Medical Examinations'!$F$2:$F$2336,0)</f>
        <v>No</v>
      </c>
      <c r="H1197" s="11">
        <f>_xlfn.XLOOKUP($A1197,'Cleaned - Medical Examinations'!$A$2:$A$2336,'Cleaned - Medical Examinations'!$G$2:$G$2336,0)</f>
        <v>0</v>
      </c>
      <c r="I1197" s="11" t="str">
        <f>_xlfn.XLOOKUP($A1197,'Cleaned - Medical Examinations'!$A$2:$A$2336,'Cleaned - Medical Examinations'!$H$2:$H$2336,0)</f>
        <v>No</v>
      </c>
      <c r="J1197" s="11" t="str">
        <f>_xlfn.XLOOKUP($A1197,'Cleaned - Medical Examinations'!$A$2:$A$2336,'Cleaned - Medical Examinations'!$I$2:$I$2336,0)</f>
        <v>Obesity</v>
      </c>
      <c r="K1197" s="11" t="str">
        <f t="shared" si="18"/>
        <v>Non-Diabetic</v>
      </c>
      <c r="L1197" s="14">
        <f>_xlfn.XLOOKUP($A1197,'Cleaned - Hospitalisation Detai'!$A$2:$A$2344,'Cleaned - Hospitalisation Detai'!$J$2:$J$2344,0)</f>
        <v>28063</v>
      </c>
      <c r="M1197" s="19">
        <f>_xlfn.XLOOKUP($A1197,'Cleaned - Hospitalisation Detai'!$A$2:$A$2344,'Cleaned - Hospitalisation Detai'!$F$2:$F$2344,0)</f>
        <v>9414.92</v>
      </c>
      <c r="N1197" s="19" t="str">
        <f>_xlfn.XLOOKUP($A1197,'Cleaned - Hospitalisation Detai'!$A$2:$A$2344,'Cleaned - Hospitalisation Detai'!$G$2:$G$2344,0)</f>
        <v>tier - 2</v>
      </c>
      <c r="O1197" s="19" t="str">
        <f>_xlfn.XLOOKUP($A1197,'Cleaned - Hospitalisation Detai'!$A$2:$A$2344,'Cleaned - Hospitalisation Detai'!$H$2:$H$2344,0)</f>
        <v>tier - 2</v>
      </c>
      <c r="P1197" s="19" t="str">
        <f>_xlfn.XLOOKUP($A1197,'Cleaned - Hospitalisation Detai'!$A$2:$A$2344,'Cleaned - Hospitalisation Detai'!$I$2:$I$2344,0)</f>
        <v>R1011</v>
      </c>
      <c r="Q1197" s="20">
        <f>_xlfn.XLOOKUP($A1197,'Cleaned - Hospitalisation Detai'!$A$2:$A$2344,'Cleaned - Hospitalisation Detai'!$K$2:$K$2344,0)</f>
        <v>46</v>
      </c>
    </row>
    <row r="1198" spans="1:17" ht="15.6" x14ac:dyDescent="0.3">
      <c r="A1198" s="10" t="s">
        <v>1174</v>
      </c>
      <c r="B1198" s="11" t="str">
        <f>_xlfn.XLOOKUP(A1198,'Cleaned - Customer Names '!$A$2:$A$2336,'Cleaned - Customer Names '!$C$2:$C$2336,0)</f>
        <v>Brenda J</v>
      </c>
      <c r="C1198" s="11">
        <f>_xlfn.XLOOKUP($A1198,'Cleaned - Medical Examinations'!$A$2:$A$2336,'Cleaned - Medical Examinations'!$B$2:$B$2336,0)</f>
        <v>32.299999999999997</v>
      </c>
      <c r="D1198" s="11">
        <f>_xlfn.XLOOKUP($A1198,'Cleaned - Medical Examinations'!$A$2:$A$2336,'Cleaned - Medical Examinations'!$C$2:$C$2336,0)</f>
        <v>5.05</v>
      </c>
      <c r="E1198" s="11" t="str">
        <f>_xlfn.XLOOKUP($A1198,'Cleaned - Medical Examinations'!$A$2:$A$2336,'Cleaned - Medical Examinations'!$D$2:$D$2336,0)</f>
        <v>Yes</v>
      </c>
      <c r="F1198" s="11" t="str">
        <f>_xlfn.XLOOKUP($A1198,'Cleaned - Medical Examinations'!$A$2:$A$2336,'Cleaned - Medical Examinations'!$E$2:$E$2336,0)</f>
        <v>No</v>
      </c>
      <c r="G1198" s="11" t="str">
        <f>_xlfn.XLOOKUP($A1198,'Cleaned - Medical Examinations'!$A$2:$A$2336,'Cleaned - Medical Examinations'!$F$2:$F$2336,0)</f>
        <v>No</v>
      </c>
      <c r="H1198" s="11">
        <f>_xlfn.XLOOKUP($A1198,'Cleaned - Medical Examinations'!$A$2:$A$2336,'Cleaned - Medical Examinations'!$G$2:$G$2336,0)</f>
        <v>0</v>
      </c>
      <c r="I1198" s="11" t="str">
        <f>_xlfn.XLOOKUP($A1198,'Cleaned - Medical Examinations'!$A$2:$A$2336,'Cleaned - Medical Examinations'!$H$2:$H$2336,0)</f>
        <v>No</v>
      </c>
      <c r="J1198" s="11" t="str">
        <f>_xlfn.XLOOKUP($A1198,'Cleaned - Medical Examinations'!$A$2:$A$2336,'Cleaned - Medical Examinations'!$I$2:$I$2336,0)</f>
        <v>Obesity</v>
      </c>
      <c r="K1198" s="11" t="str">
        <f t="shared" si="18"/>
        <v>Non-Diabetic</v>
      </c>
      <c r="L1198" s="14">
        <f>_xlfn.XLOOKUP($A1198,'Cleaned - Hospitalisation Detai'!$A$2:$A$2344,'Cleaned - Hospitalisation Detai'!$J$2:$J$2344,0)</f>
        <v>28050</v>
      </c>
      <c r="M1198" s="19">
        <f>_xlfn.XLOOKUP($A1198,'Cleaned - Hospitalisation Detai'!$A$2:$A$2344,'Cleaned - Hospitalisation Detai'!$F$2:$F$2344,0)</f>
        <v>9411.01</v>
      </c>
      <c r="N1198" s="19" t="str">
        <f>_xlfn.XLOOKUP($A1198,'Cleaned - Hospitalisation Detai'!$A$2:$A$2344,'Cleaned - Hospitalisation Detai'!$G$2:$G$2344,0)</f>
        <v>tier - 2</v>
      </c>
      <c r="O1198" s="19" t="str">
        <f>_xlfn.XLOOKUP($A1198,'Cleaned - Hospitalisation Detai'!$A$2:$A$2344,'Cleaned - Hospitalisation Detai'!$H$2:$H$2344,0)</f>
        <v>tier - 3</v>
      </c>
      <c r="P1198" s="19" t="str">
        <f>_xlfn.XLOOKUP($A1198,'Cleaned - Hospitalisation Detai'!$A$2:$A$2344,'Cleaned - Hospitalisation Detai'!$I$2:$I$2344,0)</f>
        <v>R1024</v>
      </c>
      <c r="Q1198" s="20">
        <f>_xlfn.XLOOKUP($A1198,'Cleaned - Hospitalisation Detai'!$A$2:$A$2344,'Cleaned - Hospitalisation Detai'!$K$2:$K$2344,0)</f>
        <v>46</v>
      </c>
    </row>
    <row r="1199" spans="1:17" ht="15.6" x14ac:dyDescent="0.3">
      <c r="A1199" s="10" t="s">
        <v>1173</v>
      </c>
      <c r="B1199" s="11" t="str">
        <f>_xlfn.XLOOKUP(A1199,'Cleaned - Customer Names '!$A$2:$A$2336,'Cleaned - Customer Names '!$C$2:$C$2336,0)</f>
        <v>Tim</v>
      </c>
      <c r="C1199" s="11">
        <f>_xlfn.XLOOKUP($A1199,'Cleaned - Medical Examinations'!$A$2:$A$2336,'Cleaned - Medical Examinations'!$B$2:$B$2336,0)</f>
        <v>39.700000000000003</v>
      </c>
      <c r="D1199" s="11">
        <f>_xlfn.XLOOKUP($A1199,'Cleaned - Medical Examinations'!$A$2:$A$2336,'Cleaned - Medical Examinations'!$C$2:$C$2336,0)</f>
        <v>7.34</v>
      </c>
      <c r="E1199" s="11" t="str">
        <f>_xlfn.XLOOKUP($A1199,'Cleaned - Medical Examinations'!$A$2:$A$2336,'Cleaned - Medical Examinations'!$D$2:$D$2336,0)</f>
        <v>No</v>
      </c>
      <c r="F1199" s="11" t="str">
        <f>_xlfn.XLOOKUP($A1199,'Cleaned - Medical Examinations'!$A$2:$A$2336,'Cleaned - Medical Examinations'!$E$2:$E$2336,0)</f>
        <v>No</v>
      </c>
      <c r="G1199" s="11" t="str">
        <f>_xlfn.XLOOKUP($A1199,'Cleaned - Medical Examinations'!$A$2:$A$2336,'Cleaned - Medical Examinations'!$F$2:$F$2336,0)</f>
        <v>No</v>
      </c>
      <c r="H1199" s="11">
        <f>_xlfn.XLOOKUP($A1199,'Cleaned - Medical Examinations'!$A$2:$A$2336,'Cleaned - Medical Examinations'!$G$2:$G$2336,0)</f>
        <v>0</v>
      </c>
      <c r="I1199" s="11" t="str">
        <f>_xlfn.XLOOKUP($A1199,'Cleaned - Medical Examinations'!$A$2:$A$2336,'Cleaned - Medical Examinations'!$H$2:$H$2336,0)</f>
        <v>No</v>
      </c>
      <c r="J1199" s="11" t="str">
        <f>_xlfn.XLOOKUP($A1199,'Cleaned - Medical Examinations'!$A$2:$A$2336,'Cleaned - Medical Examinations'!$I$2:$I$2336,0)</f>
        <v>Obesity</v>
      </c>
      <c r="K1199" s="11" t="str">
        <f t="shared" si="18"/>
        <v>Diabetic</v>
      </c>
      <c r="L1199" s="14">
        <f>_xlfn.XLOOKUP($A1199,'Cleaned - Hospitalisation Detai'!$A$2:$A$2344,'Cleaned - Hospitalisation Detai'!$J$2:$J$2344,0)</f>
        <v>26226</v>
      </c>
      <c r="M1199" s="19">
        <f>_xlfn.XLOOKUP($A1199,'Cleaned - Hospitalisation Detai'!$A$2:$A$2344,'Cleaned - Hospitalisation Detai'!$F$2:$F$2344,0)</f>
        <v>9391.35</v>
      </c>
      <c r="N1199" s="19" t="str">
        <f>_xlfn.XLOOKUP($A1199,'Cleaned - Hospitalisation Detai'!$A$2:$A$2344,'Cleaned - Hospitalisation Detai'!$G$2:$G$2344,0)</f>
        <v>tier - 3</v>
      </c>
      <c r="O1199" s="19" t="str">
        <f>_xlfn.XLOOKUP($A1199,'Cleaned - Hospitalisation Detai'!$A$2:$A$2344,'Cleaned - Hospitalisation Detai'!$H$2:$H$2344,0)</f>
        <v>tier - 3</v>
      </c>
      <c r="P1199" s="19" t="str">
        <f>_xlfn.XLOOKUP($A1199,'Cleaned - Hospitalisation Detai'!$A$2:$A$2344,'Cleaned - Hospitalisation Detai'!$I$2:$I$2344,0)</f>
        <v>R1011</v>
      </c>
      <c r="Q1199" s="20">
        <f>_xlfn.XLOOKUP($A1199,'Cleaned - Hospitalisation Detai'!$A$2:$A$2344,'Cleaned - Hospitalisation Detai'!$K$2:$K$2344,0)</f>
        <v>51</v>
      </c>
    </row>
    <row r="1200" spans="1:17" ht="15.6" x14ac:dyDescent="0.3">
      <c r="A1200" s="10" t="s">
        <v>1172</v>
      </c>
      <c r="B1200" s="11" t="str">
        <f>_xlfn.XLOOKUP(A1200,'Cleaned - Customer Names '!$A$2:$A$2336,'Cleaned - Customer Names '!$C$2:$C$2336,0)</f>
        <v>Sylvain</v>
      </c>
      <c r="C1200" s="11">
        <f>_xlfn.XLOOKUP($A1200,'Cleaned - Medical Examinations'!$A$2:$A$2336,'Cleaned - Medical Examinations'!$B$2:$B$2336,0)</f>
        <v>35.97</v>
      </c>
      <c r="D1200" s="11">
        <f>_xlfn.XLOOKUP($A1200,'Cleaned - Medical Examinations'!$A$2:$A$2336,'Cleaned - Medical Examinations'!$C$2:$C$2336,0)</f>
        <v>8.1300000000000008</v>
      </c>
      <c r="E1200" s="11" t="str">
        <f>_xlfn.XLOOKUP($A1200,'Cleaned - Medical Examinations'!$A$2:$A$2336,'Cleaned - Medical Examinations'!$D$2:$D$2336,0)</f>
        <v>No</v>
      </c>
      <c r="F1200" s="11" t="str">
        <f>_xlfn.XLOOKUP($A1200,'Cleaned - Medical Examinations'!$A$2:$A$2336,'Cleaned - Medical Examinations'!$E$2:$E$2336,0)</f>
        <v>No</v>
      </c>
      <c r="G1200" s="11" t="str">
        <f>_xlfn.XLOOKUP($A1200,'Cleaned - Medical Examinations'!$A$2:$A$2336,'Cleaned - Medical Examinations'!$F$2:$F$2336,0)</f>
        <v>No</v>
      </c>
      <c r="H1200" s="11">
        <f>_xlfn.XLOOKUP($A1200,'Cleaned - Medical Examinations'!$A$2:$A$2336,'Cleaned - Medical Examinations'!$G$2:$G$2336,0)</f>
        <v>0</v>
      </c>
      <c r="I1200" s="11" t="str">
        <f>_xlfn.XLOOKUP($A1200,'Cleaned - Medical Examinations'!$A$2:$A$2336,'Cleaned - Medical Examinations'!$H$2:$H$2336,0)</f>
        <v>No</v>
      </c>
      <c r="J1200" s="11" t="str">
        <f>_xlfn.XLOOKUP($A1200,'Cleaned - Medical Examinations'!$A$2:$A$2336,'Cleaned - Medical Examinations'!$I$2:$I$2336,0)</f>
        <v>Obesity</v>
      </c>
      <c r="K1200" s="11" t="str">
        <f t="shared" si="18"/>
        <v>Diabetic</v>
      </c>
      <c r="L1200" s="14">
        <f>_xlfn.XLOOKUP($A1200,'Cleaned - Hospitalisation Detai'!$A$2:$A$2344,'Cleaned - Hospitalisation Detai'!$J$2:$J$2344,0)</f>
        <v>26296</v>
      </c>
      <c r="M1200" s="19">
        <f>_xlfn.XLOOKUP($A1200,'Cleaned - Hospitalisation Detai'!$A$2:$A$2344,'Cleaned - Hospitalisation Detai'!$F$2:$F$2344,0)</f>
        <v>9386.16</v>
      </c>
      <c r="N1200" s="19" t="str">
        <f>_xlfn.XLOOKUP($A1200,'Cleaned - Hospitalisation Detai'!$A$2:$A$2344,'Cleaned - Hospitalisation Detai'!$G$2:$G$2344,0)</f>
        <v>tier - 3</v>
      </c>
      <c r="O1200" s="19" t="str">
        <f>_xlfn.XLOOKUP($A1200,'Cleaned - Hospitalisation Detai'!$A$2:$A$2344,'Cleaned - Hospitalisation Detai'!$H$2:$H$2344,0)</f>
        <v>tier - 2</v>
      </c>
      <c r="P1200" s="19" t="str">
        <f>_xlfn.XLOOKUP($A1200,'Cleaned - Hospitalisation Detai'!$A$2:$A$2344,'Cleaned - Hospitalisation Detai'!$I$2:$I$2344,0)</f>
        <v>R1013</v>
      </c>
      <c r="Q1200" s="20">
        <f>_xlfn.XLOOKUP($A1200,'Cleaned - Hospitalisation Detai'!$A$2:$A$2344,'Cleaned - Hospitalisation Detai'!$K$2:$K$2344,0)</f>
        <v>51</v>
      </c>
    </row>
    <row r="1201" spans="1:17" ht="15.6" x14ac:dyDescent="0.3">
      <c r="A1201" s="10" t="s">
        <v>1171</v>
      </c>
      <c r="B1201" s="11" t="str">
        <f>_xlfn.XLOOKUP(A1201,'Cleaned - Customer Names '!$A$2:$A$2336,'Cleaned - Customer Names '!$C$2:$C$2336,0)</f>
        <v>Lisa M</v>
      </c>
      <c r="C1201" s="11">
        <f>_xlfn.XLOOKUP($A1201,'Cleaned - Medical Examinations'!$A$2:$A$2336,'Cleaned - Medical Examinations'!$B$2:$B$2336,0)</f>
        <v>25.86</v>
      </c>
      <c r="D1201" s="11">
        <f>_xlfn.XLOOKUP($A1201,'Cleaned - Medical Examinations'!$A$2:$A$2336,'Cleaned - Medical Examinations'!$C$2:$C$2336,0)</f>
        <v>6.68</v>
      </c>
      <c r="E1201" s="11" t="str">
        <f>_xlfn.XLOOKUP($A1201,'Cleaned - Medical Examinations'!$A$2:$A$2336,'Cleaned - Medical Examinations'!$D$2:$D$2336,0)</f>
        <v>Yes</v>
      </c>
      <c r="F1201" s="11" t="str">
        <f>_xlfn.XLOOKUP($A1201,'Cleaned - Medical Examinations'!$A$2:$A$2336,'Cleaned - Medical Examinations'!$E$2:$E$2336,0)</f>
        <v>No</v>
      </c>
      <c r="G1201" s="11" t="str">
        <f>_xlfn.XLOOKUP($A1201,'Cleaned - Medical Examinations'!$A$2:$A$2336,'Cleaned - Medical Examinations'!$F$2:$F$2336,0)</f>
        <v>No</v>
      </c>
      <c r="H1201" s="11">
        <f>_xlfn.XLOOKUP($A1201,'Cleaned - Medical Examinations'!$A$2:$A$2336,'Cleaned - Medical Examinations'!$G$2:$G$2336,0)</f>
        <v>1</v>
      </c>
      <c r="I1201" s="11" t="str">
        <f>_xlfn.XLOOKUP($A1201,'Cleaned - Medical Examinations'!$A$2:$A$2336,'Cleaned - Medical Examinations'!$H$2:$H$2336,0)</f>
        <v>No</v>
      </c>
      <c r="J1201" s="11" t="str">
        <f>_xlfn.XLOOKUP($A1201,'Cleaned - Medical Examinations'!$A$2:$A$2336,'Cleaned - Medical Examinations'!$I$2:$I$2336,0)</f>
        <v>Overweight</v>
      </c>
      <c r="K1201" s="11" t="str">
        <f t="shared" si="18"/>
        <v>Diabetic</v>
      </c>
      <c r="L1201" s="14">
        <f>_xlfn.XLOOKUP($A1201,'Cleaned - Hospitalisation Detai'!$A$2:$A$2344,'Cleaned - Hospitalisation Detai'!$J$2:$J$2344,0)</f>
        <v>27730</v>
      </c>
      <c r="M1201" s="19">
        <f>_xlfn.XLOOKUP($A1201,'Cleaned - Hospitalisation Detai'!$A$2:$A$2344,'Cleaned - Hospitalisation Detai'!$F$2:$F$2344,0)</f>
        <v>9380.75</v>
      </c>
      <c r="N1201" s="19" t="str">
        <f>_xlfn.XLOOKUP($A1201,'Cleaned - Hospitalisation Detai'!$A$2:$A$2344,'Cleaned - Hospitalisation Detai'!$G$2:$G$2344,0)</f>
        <v>tier - 2</v>
      </c>
      <c r="O1201" s="19" t="str">
        <f>_xlfn.XLOOKUP($A1201,'Cleaned - Hospitalisation Detai'!$A$2:$A$2344,'Cleaned - Hospitalisation Detai'!$H$2:$H$2344,0)</f>
        <v>tier - 2</v>
      </c>
      <c r="P1201" s="19" t="str">
        <f>_xlfn.XLOOKUP($A1201,'Cleaned - Hospitalisation Detai'!$A$2:$A$2344,'Cleaned - Hospitalisation Detai'!$I$2:$I$2344,0)</f>
        <v>R1024</v>
      </c>
      <c r="Q1201" s="20">
        <f>_xlfn.XLOOKUP($A1201,'Cleaned - Hospitalisation Detai'!$A$2:$A$2344,'Cleaned - Hospitalisation Detai'!$K$2:$K$2344,0)</f>
        <v>47</v>
      </c>
    </row>
    <row r="1202" spans="1:17" ht="15.6" x14ac:dyDescent="0.3">
      <c r="A1202" s="10" t="s">
        <v>1170</v>
      </c>
      <c r="B1202" s="11" t="str">
        <f>_xlfn.XLOOKUP(A1202,'Cleaned - Customer Names '!$A$2:$A$2336,'Cleaned - Customer Names '!$C$2:$C$2336,0)</f>
        <v>Ryan</v>
      </c>
      <c r="C1202" s="11">
        <f>_xlfn.XLOOKUP($A1202,'Cleaned - Medical Examinations'!$A$2:$A$2336,'Cleaned - Medical Examinations'!$B$2:$B$2336,0)</f>
        <v>30.03</v>
      </c>
      <c r="D1202" s="11">
        <f>_xlfn.XLOOKUP($A1202,'Cleaned - Medical Examinations'!$A$2:$A$2336,'Cleaned - Medical Examinations'!$C$2:$C$2336,0)</f>
        <v>11.51</v>
      </c>
      <c r="E1202" s="11" t="str">
        <f>_xlfn.XLOOKUP($A1202,'Cleaned - Medical Examinations'!$A$2:$A$2336,'Cleaned - Medical Examinations'!$D$2:$D$2336,0)</f>
        <v>No</v>
      </c>
      <c r="F1202" s="11" t="str">
        <f>_xlfn.XLOOKUP($A1202,'Cleaned - Medical Examinations'!$A$2:$A$2336,'Cleaned - Medical Examinations'!$E$2:$E$2336,0)</f>
        <v>No</v>
      </c>
      <c r="G1202" s="11" t="str">
        <f>_xlfn.XLOOKUP($A1202,'Cleaned - Medical Examinations'!$A$2:$A$2336,'Cleaned - Medical Examinations'!$F$2:$F$2336,0)</f>
        <v>No</v>
      </c>
      <c r="H1202" s="11">
        <f>_xlfn.XLOOKUP($A1202,'Cleaned - Medical Examinations'!$A$2:$A$2336,'Cleaned - Medical Examinations'!$G$2:$G$2336,0)</f>
        <v>0</v>
      </c>
      <c r="I1202" s="11" t="str">
        <f>_xlfn.XLOOKUP($A1202,'Cleaned - Medical Examinations'!$A$2:$A$2336,'Cleaned - Medical Examinations'!$H$2:$H$2336,0)</f>
        <v>No</v>
      </c>
      <c r="J1202" s="11" t="str">
        <f>_xlfn.XLOOKUP($A1202,'Cleaned - Medical Examinations'!$A$2:$A$2336,'Cleaned - Medical Examinations'!$I$2:$I$2336,0)</f>
        <v>Obesity</v>
      </c>
      <c r="K1202" s="11" t="str">
        <f t="shared" si="18"/>
        <v>Diabetic</v>
      </c>
      <c r="L1202" s="14">
        <f>_xlfn.XLOOKUP($A1202,'Cleaned - Hospitalisation Detai'!$A$2:$A$2344,'Cleaned - Hospitalisation Detai'!$J$2:$J$2344,0)</f>
        <v>26263</v>
      </c>
      <c r="M1202" s="19">
        <f>_xlfn.XLOOKUP($A1202,'Cleaned - Hospitalisation Detai'!$A$2:$A$2344,'Cleaned - Hospitalisation Detai'!$F$2:$F$2344,0)</f>
        <v>9377.9</v>
      </c>
      <c r="N1202" s="19" t="str">
        <f>_xlfn.XLOOKUP($A1202,'Cleaned - Hospitalisation Detai'!$A$2:$A$2344,'Cleaned - Hospitalisation Detai'!$G$2:$G$2344,0)</f>
        <v>tier - 2</v>
      </c>
      <c r="O1202" s="19" t="str">
        <f>_xlfn.XLOOKUP($A1202,'Cleaned - Hospitalisation Detai'!$A$2:$A$2344,'Cleaned - Hospitalisation Detai'!$H$2:$H$2344,0)</f>
        <v>tier - 1</v>
      </c>
      <c r="P1202" s="19" t="str">
        <f>_xlfn.XLOOKUP($A1202,'Cleaned - Hospitalisation Detai'!$A$2:$A$2344,'Cleaned - Hospitalisation Detai'!$I$2:$I$2344,0)</f>
        <v>R1013</v>
      </c>
      <c r="Q1202" s="20">
        <f>_xlfn.XLOOKUP($A1202,'Cleaned - Hospitalisation Detai'!$A$2:$A$2344,'Cleaned - Hospitalisation Detai'!$K$2:$K$2344,0)</f>
        <v>51</v>
      </c>
    </row>
    <row r="1203" spans="1:17" ht="15.6" x14ac:dyDescent="0.3">
      <c r="A1203" s="10" t="s">
        <v>1169</v>
      </c>
      <c r="B1203" s="11" t="str">
        <f>_xlfn.XLOOKUP(A1203,'Cleaned - Customer Names '!$A$2:$A$2336,'Cleaned - Customer Names '!$C$2:$C$2336,0)</f>
        <v>Kaitlin M</v>
      </c>
      <c r="C1203" s="11">
        <f>_xlfn.XLOOKUP($A1203,'Cleaned - Medical Examinations'!$A$2:$A$2336,'Cleaned - Medical Examinations'!$B$2:$B$2336,0)</f>
        <v>25.76</v>
      </c>
      <c r="D1203" s="11">
        <f>_xlfn.XLOOKUP($A1203,'Cleaned - Medical Examinations'!$A$2:$A$2336,'Cleaned - Medical Examinations'!$C$2:$C$2336,0)</f>
        <v>6.02</v>
      </c>
      <c r="E1203" s="11" t="str">
        <f>_xlfn.XLOOKUP($A1203,'Cleaned - Medical Examinations'!$A$2:$A$2336,'Cleaned - Medical Examinations'!$D$2:$D$2336,0)</f>
        <v>Yes</v>
      </c>
      <c r="F1203" s="11" t="str">
        <f>_xlfn.XLOOKUP($A1203,'Cleaned - Medical Examinations'!$A$2:$A$2336,'Cleaned - Medical Examinations'!$E$2:$E$2336,0)</f>
        <v>No</v>
      </c>
      <c r="G1203" s="11" t="str">
        <f>_xlfn.XLOOKUP($A1203,'Cleaned - Medical Examinations'!$A$2:$A$2336,'Cleaned - Medical Examinations'!$F$2:$F$2336,0)</f>
        <v>Yes</v>
      </c>
      <c r="H1203" s="11">
        <f>_xlfn.XLOOKUP($A1203,'Cleaned - Medical Examinations'!$A$2:$A$2336,'Cleaned - Medical Examinations'!$G$2:$G$2336,0)</f>
        <v>1</v>
      </c>
      <c r="I1203" s="11" t="str">
        <f>_xlfn.XLOOKUP($A1203,'Cleaned - Medical Examinations'!$A$2:$A$2336,'Cleaned - Medical Examinations'!$H$2:$H$2336,0)</f>
        <v>No</v>
      </c>
      <c r="J1203" s="11" t="str">
        <f>_xlfn.XLOOKUP($A1203,'Cleaned - Medical Examinations'!$A$2:$A$2336,'Cleaned - Medical Examinations'!$I$2:$I$2336,0)</f>
        <v>Overweight</v>
      </c>
      <c r="K1203" s="11" t="str">
        <f t="shared" si="18"/>
        <v>Non-Diabetic</v>
      </c>
      <c r="L1203" s="14">
        <f>_xlfn.XLOOKUP($A1203,'Cleaned - Hospitalisation Detai'!$A$2:$A$2344,'Cleaned - Hospitalisation Detai'!$J$2:$J$2344,0)</f>
        <v>25531</v>
      </c>
      <c r="M1203" s="19">
        <f>_xlfn.XLOOKUP($A1203,'Cleaned - Hospitalisation Detai'!$A$2:$A$2344,'Cleaned - Hospitalisation Detai'!$F$2:$F$2344,0)</f>
        <v>9377.4500000000007</v>
      </c>
      <c r="N1203" s="19" t="str">
        <f>_xlfn.XLOOKUP($A1203,'Cleaned - Hospitalisation Detai'!$A$2:$A$2344,'Cleaned - Hospitalisation Detai'!$G$2:$G$2344,0)</f>
        <v>tier - 2</v>
      </c>
      <c r="O1203" s="19" t="str">
        <f>_xlfn.XLOOKUP($A1203,'Cleaned - Hospitalisation Detai'!$A$2:$A$2344,'Cleaned - Hospitalisation Detai'!$H$2:$H$2344,0)</f>
        <v>tier - 3</v>
      </c>
      <c r="P1203" s="19" t="str">
        <f>_xlfn.XLOOKUP($A1203,'Cleaned - Hospitalisation Detai'!$A$2:$A$2344,'Cleaned - Hospitalisation Detai'!$I$2:$I$2344,0)</f>
        <v>R1013</v>
      </c>
      <c r="Q1203" s="20">
        <f>_xlfn.XLOOKUP($A1203,'Cleaned - Hospitalisation Detai'!$A$2:$A$2344,'Cleaned - Hospitalisation Detai'!$K$2:$K$2344,0)</f>
        <v>53</v>
      </c>
    </row>
    <row r="1204" spans="1:17" ht="15.6" x14ac:dyDescent="0.3">
      <c r="A1204" s="10" t="s">
        <v>1168</v>
      </c>
      <c r="B1204" s="11" t="str">
        <f>_xlfn.XLOOKUP(A1204,'Cleaned - Customer Names '!$A$2:$A$2336,'Cleaned - Customer Names '!$C$2:$C$2336,0)</f>
        <v>William R.</v>
      </c>
      <c r="C1204" s="11">
        <f>_xlfn.XLOOKUP($A1204,'Cleaned - Medical Examinations'!$A$2:$A$2336,'Cleaned - Medical Examinations'!$B$2:$B$2336,0)</f>
        <v>22.42</v>
      </c>
      <c r="D1204" s="11">
        <f>_xlfn.XLOOKUP($A1204,'Cleaned - Medical Examinations'!$A$2:$A$2336,'Cleaned - Medical Examinations'!$C$2:$C$2336,0)</f>
        <v>7.96</v>
      </c>
      <c r="E1204" s="11" t="str">
        <f>_xlfn.XLOOKUP($A1204,'Cleaned - Medical Examinations'!$A$2:$A$2336,'Cleaned - Medical Examinations'!$D$2:$D$2336,0)</f>
        <v>No</v>
      </c>
      <c r="F1204" s="11" t="str">
        <f>_xlfn.XLOOKUP($A1204,'Cleaned - Medical Examinations'!$A$2:$A$2336,'Cleaned - Medical Examinations'!$E$2:$E$2336,0)</f>
        <v>No</v>
      </c>
      <c r="G1204" s="11" t="str">
        <f>_xlfn.XLOOKUP($A1204,'Cleaned - Medical Examinations'!$A$2:$A$2336,'Cleaned - Medical Examinations'!$F$2:$F$2336,0)</f>
        <v>No</v>
      </c>
      <c r="H1204" s="11">
        <f>_xlfn.XLOOKUP($A1204,'Cleaned - Medical Examinations'!$A$2:$A$2336,'Cleaned - Medical Examinations'!$G$2:$G$2336,0)</f>
        <v>0</v>
      </c>
      <c r="I1204" s="11" t="str">
        <f>_xlfn.XLOOKUP($A1204,'Cleaned - Medical Examinations'!$A$2:$A$2336,'Cleaned - Medical Examinations'!$H$2:$H$2336,0)</f>
        <v>No</v>
      </c>
      <c r="J1204" s="11" t="str">
        <f>_xlfn.XLOOKUP($A1204,'Cleaned - Medical Examinations'!$A$2:$A$2336,'Cleaned - Medical Examinations'!$I$2:$I$2336,0)</f>
        <v>Normal Weight</v>
      </c>
      <c r="K1204" s="11" t="str">
        <f t="shared" si="18"/>
        <v>Diabetic</v>
      </c>
      <c r="L1204" s="14">
        <f>_xlfn.XLOOKUP($A1204,'Cleaned - Hospitalisation Detai'!$A$2:$A$2344,'Cleaned - Hospitalisation Detai'!$J$2:$J$2344,0)</f>
        <v>26214</v>
      </c>
      <c r="M1204" s="19">
        <f>_xlfn.XLOOKUP($A1204,'Cleaned - Hospitalisation Detai'!$A$2:$A$2344,'Cleaned - Hospitalisation Detai'!$F$2:$F$2344,0)</f>
        <v>9361.33</v>
      </c>
      <c r="N1204" s="19" t="str">
        <f>_xlfn.XLOOKUP($A1204,'Cleaned - Hospitalisation Detai'!$A$2:$A$2344,'Cleaned - Hospitalisation Detai'!$G$2:$G$2344,0)</f>
        <v>tier - 3</v>
      </c>
      <c r="O1204" s="19" t="str">
        <f>_xlfn.XLOOKUP($A1204,'Cleaned - Hospitalisation Detai'!$A$2:$A$2344,'Cleaned - Hospitalisation Detai'!$H$2:$H$2344,0)</f>
        <v>tier - 1</v>
      </c>
      <c r="P1204" s="19" t="str">
        <f>_xlfn.XLOOKUP($A1204,'Cleaned - Hospitalisation Detai'!$A$2:$A$2344,'Cleaned - Hospitalisation Detai'!$I$2:$I$2344,0)</f>
        <v>R1016</v>
      </c>
      <c r="Q1204" s="20">
        <f>_xlfn.XLOOKUP($A1204,'Cleaned - Hospitalisation Detai'!$A$2:$A$2344,'Cleaned - Hospitalisation Detai'!$K$2:$K$2344,0)</f>
        <v>51</v>
      </c>
    </row>
    <row r="1205" spans="1:17" ht="15.6" x14ac:dyDescent="0.3">
      <c r="A1205" s="10" t="s">
        <v>1167</v>
      </c>
      <c r="B1205" s="11" t="str">
        <f>_xlfn.XLOOKUP(A1205,'Cleaned - Customer Names '!$A$2:$A$2336,'Cleaned - Customer Names '!$C$2:$C$2336,0)</f>
        <v>Bruce</v>
      </c>
      <c r="C1205" s="11">
        <f>_xlfn.XLOOKUP($A1205,'Cleaned - Medical Examinations'!$A$2:$A$2336,'Cleaned - Medical Examinations'!$B$2:$B$2336,0)</f>
        <v>33.18</v>
      </c>
      <c r="D1205" s="11">
        <f>_xlfn.XLOOKUP($A1205,'Cleaned - Medical Examinations'!$A$2:$A$2336,'Cleaned - Medical Examinations'!$C$2:$C$2336,0)</f>
        <v>6.01</v>
      </c>
      <c r="E1205" s="11" t="str">
        <f>_xlfn.XLOOKUP($A1205,'Cleaned - Medical Examinations'!$A$2:$A$2336,'Cleaned - Medical Examinations'!$D$2:$D$2336,0)</f>
        <v>Yes</v>
      </c>
      <c r="F1205" s="11" t="str">
        <f>_xlfn.XLOOKUP($A1205,'Cleaned - Medical Examinations'!$A$2:$A$2336,'Cleaned - Medical Examinations'!$E$2:$E$2336,0)</f>
        <v>No</v>
      </c>
      <c r="G1205" s="11" t="str">
        <f>_xlfn.XLOOKUP($A1205,'Cleaned - Medical Examinations'!$A$2:$A$2336,'Cleaned - Medical Examinations'!$F$2:$F$2336,0)</f>
        <v>No</v>
      </c>
      <c r="H1205" s="11">
        <f>_xlfn.XLOOKUP($A1205,'Cleaned - Medical Examinations'!$A$2:$A$2336,'Cleaned - Medical Examinations'!$G$2:$G$2336,0)</f>
        <v>1</v>
      </c>
      <c r="I1205" s="11" t="str">
        <f>_xlfn.XLOOKUP($A1205,'Cleaned - Medical Examinations'!$A$2:$A$2336,'Cleaned - Medical Examinations'!$H$2:$H$2336,0)</f>
        <v>No</v>
      </c>
      <c r="J1205" s="11" t="str">
        <f>_xlfn.XLOOKUP($A1205,'Cleaned - Medical Examinations'!$A$2:$A$2336,'Cleaned - Medical Examinations'!$I$2:$I$2336,0)</f>
        <v>Obesity</v>
      </c>
      <c r="K1205" s="11" t="str">
        <f t="shared" si="18"/>
        <v>Non-Diabetic</v>
      </c>
      <c r="L1205" s="14">
        <f>_xlfn.XLOOKUP($A1205,'Cleaned - Hospitalisation Detai'!$A$2:$A$2344,'Cleaned - Hospitalisation Detai'!$J$2:$J$2344,0)</f>
        <v>32325</v>
      </c>
      <c r="M1205" s="19">
        <f>_xlfn.XLOOKUP($A1205,'Cleaned - Hospitalisation Detai'!$A$2:$A$2344,'Cleaned - Hospitalisation Detai'!$F$2:$F$2344,0)</f>
        <v>9344.2000000000007</v>
      </c>
      <c r="N1205" s="19" t="str">
        <f>_xlfn.XLOOKUP($A1205,'Cleaned - Hospitalisation Detai'!$A$2:$A$2344,'Cleaned - Hospitalisation Detai'!$G$2:$G$2344,0)</f>
        <v>tier - 2</v>
      </c>
      <c r="O1205" s="19" t="str">
        <f>_xlfn.XLOOKUP($A1205,'Cleaned - Hospitalisation Detai'!$A$2:$A$2344,'Cleaned - Hospitalisation Detai'!$H$2:$H$2344,0)</f>
        <v>tier - 1</v>
      </c>
      <c r="P1205" s="19" t="str">
        <f>_xlfn.XLOOKUP($A1205,'Cleaned - Hospitalisation Detai'!$A$2:$A$2344,'Cleaned - Hospitalisation Detai'!$I$2:$I$2344,0)</f>
        <v>R1021</v>
      </c>
      <c r="Q1205" s="20">
        <f>_xlfn.XLOOKUP($A1205,'Cleaned - Hospitalisation Detai'!$A$2:$A$2344,'Cleaned - Hospitalisation Detai'!$K$2:$K$2344,0)</f>
        <v>34</v>
      </c>
    </row>
    <row r="1206" spans="1:17" ht="15.6" x14ac:dyDescent="0.3">
      <c r="A1206" s="10" t="s">
        <v>1166</v>
      </c>
      <c r="B1206" s="11" t="str">
        <f>_xlfn.XLOOKUP(A1206,'Cleaned - Customer Names '!$A$2:$A$2336,'Cleaned - Customer Names '!$C$2:$C$2336,0)</f>
        <v>Veronica</v>
      </c>
      <c r="C1206" s="11">
        <f>_xlfn.XLOOKUP($A1206,'Cleaned - Medical Examinations'!$A$2:$A$2336,'Cleaned - Medical Examinations'!$B$2:$B$2336,0)</f>
        <v>43.04</v>
      </c>
      <c r="D1206" s="11">
        <f>_xlfn.XLOOKUP($A1206,'Cleaned - Medical Examinations'!$A$2:$A$2336,'Cleaned - Medical Examinations'!$C$2:$C$2336,0)</f>
        <v>5.9</v>
      </c>
      <c r="E1206" s="11" t="str">
        <f>_xlfn.XLOOKUP($A1206,'Cleaned - Medical Examinations'!$A$2:$A$2336,'Cleaned - Medical Examinations'!$D$2:$D$2336,0)</f>
        <v>Yes</v>
      </c>
      <c r="F1206" s="11" t="str">
        <f>_xlfn.XLOOKUP($A1206,'Cleaned - Medical Examinations'!$A$2:$A$2336,'Cleaned - Medical Examinations'!$E$2:$E$2336,0)</f>
        <v>No</v>
      </c>
      <c r="G1206" s="11" t="str">
        <f>_xlfn.XLOOKUP($A1206,'Cleaned - Medical Examinations'!$A$2:$A$2336,'Cleaned - Medical Examinations'!$F$2:$F$2336,0)</f>
        <v>No</v>
      </c>
      <c r="H1206" s="11">
        <f>_xlfn.XLOOKUP($A1206,'Cleaned - Medical Examinations'!$A$2:$A$2336,'Cleaned - Medical Examinations'!$G$2:$G$2336,0)</f>
        <v>0</v>
      </c>
      <c r="I1206" s="11" t="str">
        <f>_xlfn.XLOOKUP($A1206,'Cleaned - Medical Examinations'!$A$2:$A$2336,'Cleaned - Medical Examinations'!$H$2:$H$2336,0)</f>
        <v>No</v>
      </c>
      <c r="J1206" s="11" t="str">
        <f>_xlfn.XLOOKUP($A1206,'Cleaned - Medical Examinations'!$A$2:$A$2336,'Cleaned - Medical Examinations'!$I$2:$I$2336,0)</f>
        <v>Obesity</v>
      </c>
      <c r="K1206" s="11" t="str">
        <f t="shared" si="18"/>
        <v>Non-Diabetic</v>
      </c>
      <c r="L1206" s="14">
        <f>_xlfn.XLOOKUP($A1206,'Cleaned - Hospitalisation Detai'!$A$2:$A$2344,'Cleaned - Hospitalisation Detai'!$J$2:$J$2344,0)</f>
        <v>35350</v>
      </c>
      <c r="M1206" s="19">
        <f>_xlfn.XLOOKUP($A1206,'Cleaned - Hospitalisation Detai'!$A$2:$A$2344,'Cleaned - Hospitalisation Detai'!$F$2:$F$2344,0)</f>
        <v>9338.61</v>
      </c>
      <c r="N1206" s="19" t="str">
        <f>_xlfn.XLOOKUP($A1206,'Cleaned - Hospitalisation Detai'!$A$2:$A$2344,'Cleaned - Hospitalisation Detai'!$G$2:$G$2344,0)</f>
        <v>tier - 2</v>
      </c>
      <c r="O1206" s="19" t="str">
        <f>_xlfn.XLOOKUP($A1206,'Cleaned - Hospitalisation Detai'!$A$2:$A$2344,'Cleaned - Hospitalisation Detai'!$H$2:$H$2344,0)</f>
        <v>tier - 1</v>
      </c>
      <c r="P1206" s="19" t="str">
        <f>_xlfn.XLOOKUP($A1206,'Cleaned - Hospitalisation Detai'!$A$2:$A$2344,'Cleaned - Hospitalisation Detai'!$I$2:$I$2344,0)</f>
        <v>R1026</v>
      </c>
      <c r="Q1206" s="20">
        <f>_xlfn.XLOOKUP($A1206,'Cleaned - Hospitalisation Detai'!$A$2:$A$2344,'Cleaned - Hospitalisation Detai'!$K$2:$K$2344,0)</f>
        <v>26</v>
      </c>
    </row>
    <row r="1207" spans="1:17" ht="15.6" x14ac:dyDescent="0.3">
      <c r="A1207" s="10" t="s">
        <v>1165</v>
      </c>
      <c r="B1207" s="11" t="str">
        <f>_xlfn.XLOOKUP(A1207,'Cleaned - Customer Names '!$A$2:$A$2336,'Cleaned - Customer Names '!$C$2:$C$2336,0)</f>
        <v>Warren</v>
      </c>
      <c r="C1207" s="11">
        <f>_xlfn.XLOOKUP($A1207,'Cleaned - Medical Examinations'!$A$2:$A$2336,'Cleaned - Medical Examinations'!$B$2:$B$2336,0)</f>
        <v>34.15</v>
      </c>
      <c r="D1207" s="11">
        <f>_xlfn.XLOOKUP($A1207,'Cleaned - Medical Examinations'!$A$2:$A$2336,'Cleaned - Medical Examinations'!$C$2:$C$2336,0)</f>
        <v>4.49</v>
      </c>
      <c r="E1207" s="11" t="str">
        <f>_xlfn.XLOOKUP($A1207,'Cleaned - Medical Examinations'!$A$2:$A$2336,'Cleaned - Medical Examinations'!$D$2:$D$2336,0)</f>
        <v>Yes</v>
      </c>
      <c r="F1207" s="11" t="str">
        <f>_xlfn.XLOOKUP($A1207,'Cleaned - Medical Examinations'!$A$2:$A$2336,'Cleaned - Medical Examinations'!$E$2:$E$2336,0)</f>
        <v>No</v>
      </c>
      <c r="G1207" s="11" t="str">
        <f>_xlfn.XLOOKUP($A1207,'Cleaned - Medical Examinations'!$A$2:$A$2336,'Cleaned - Medical Examinations'!$F$2:$F$2336,0)</f>
        <v>No</v>
      </c>
      <c r="H1207" s="11">
        <f>_xlfn.XLOOKUP($A1207,'Cleaned - Medical Examinations'!$A$2:$A$2336,'Cleaned - Medical Examinations'!$G$2:$G$2336,0)</f>
        <v>1</v>
      </c>
      <c r="I1207" s="11" t="str">
        <f>_xlfn.XLOOKUP($A1207,'Cleaned - Medical Examinations'!$A$2:$A$2336,'Cleaned - Medical Examinations'!$H$2:$H$2336,0)</f>
        <v>No</v>
      </c>
      <c r="J1207" s="11" t="str">
        <f>_xlfn.XLOOKUP($A1207,'Cleaned - Medical Examinations'!$A$2:$A$2336,'Cleaned - Medical Examinations'!$I$2:$I$2336,0)</f>
        <v>Obesity</v>
      </c>
      <c r="K1207" s="11" t="str">
        <f t="shared" si="18"/>
        <v>Non-Diabetic</v>
      </c>
      <c r="L1207" s="14">
        <f>_xlfn.XLOOKUP($A1207,'Cleaned - Hospitalisation Detai'!$A$2:$A$2344,'Cleaned - Hospitalisation Detai'!$J$2:$J$2344,0)</f>
        <v>32333</v>
      </c>
      <c r="M1207" s="19">
        <f>_xlfn.XLOOKUP($A1207,'Cleaned - Hospitalisation Detai'!$A$2:$A$2344,'Cleaned - Hospitalisation Detai'!$F$2:$F$2344,0)</f>
        <v>9320.26</v>
      </c>
      <c r="N1207" s="19" t="str">
        <f>_xlfn.XLOOKUP($A1207,'Cleaned - Hospitalisation Detai'!$A$2:$A$2344,'Cleaned - Hospitalisation Detai'!$G$2:$G$2344,0)</f>
        <v>tier - 2</v>
      </c>
      <c r="O1207" s="19" t="str">
        <f>_xlfn.XLOOKUP($A1207,'Cleaned - Hospitalisation Detai'!$A$2:$A$2344,'Cleaned - Hospitalisation Detai'!$H$2:$H$2344,0)</f>
        <v>tier - 1</v>
      </c>
      <c r="P1207" s="19" t="str">
        <f>_xlfn.XLOOKUP($A1207,'Cleaned - Hospitalisation Detai'!$A$2:$A$2344,'Cleaned - Hospitalisation Detai'!$I$2:$I$2344,0)</f>
        <v>R1012</v>
      </c>
      <c r="Q1207" s="20">
        <f>_xlfn.XLOOKUP($A1207,'Cleaned - Hospitalisation Detai'!$A$2:$A$2344,'Cleaned - Hospitalisation Detai'!$K$2:$K$2344,0)</f>
        <v>34</v>
      </c>
    </row>
    <row r="1208" spans="1:17" ht="15.6" x14ac:dyDescent="0.3">
      <c r="A1208" s="10" t="s">
        <v>1164</v>
      </c>
      <c r="B1208" s="11" t="str">
        <f>_xlfn.XLOOKUP(A1208,'Cleaned - Customer Names '!$A$2:$A$2336,'Cleaned - Customer Names '!$C$2:$C$2336,0)</f>
        <v>Daniela</v>
      </c>
      <c r="C1208" s="11">
        <f>_xlfn.XLOOKUP($A1208,'Cleaned - Medical Examinations'!$A$2:$A$2336,'Cleaned - Medical Examinations'!$B$2:$B$2336,0)</f>
        <v>25.78</v>
      </c>
      <c r="D1208" s="11">
        <f>_xlfn.XLOOKUP($A1208,'Cleaned - Medical Examinations'!$A$2:$A$2336,'Cleaned - Medical Examinations'!$C$2:$C$2336,0)</f>
        <v>6.25</v>
      </c>
      <c r="E1208" s="11" t="str">
        <f>_xlfn.XLOOKUP($A1208,'Cleaned - Medical Examinations'!$A$2:$A$2336,'Cleaned - Medical Examinations'!$D$2:$D$2336,0)</f>
        <v>No</v>
      </c>
      <c r="F1208" s="11" t="str">
        <f>_xlfn.XLOOKUP($A1208,'Cleaned - Medical Examinations'!$A$2:$A$2336,'Cleaned - Medical Examinations'!$E$2:$E$2336,0)</f>
        <v>No</v>
      </c>
      <c r="G1208" s="11" t="str">
        <f>_xlfn.XLOOKUP($A1208,'Cleaned - Medical Examinations'!$A$2:$A$2336,'Cleaned - Medical Examinations'!$F$2:$F$2336,0)</f>
        <v>No</v>
      </c>
      <c r="H1208" s="11">
        <f>_xlfn.XLOOKUP($A1208,'Cleaned - Medical Examinations'!$A$2:$A$2336,'Cleaned - Medical Examinations'!$G$2:$G$2336,0)</f>
        <v>0</v>
      </c>
      <c r="I1208" s="11" t="str">
        <f>_xlfn.XLOOKUP($A1208,'Cleaned - Medical Examinations'!$A$2:$A$2336,'Cleaned - Medical Examinations'!$H$2:$H$2336,0)</f>
        <v>No</v>
      </c>
      <c r="J1208" s="11" t="str">
        <f>_xlfn.XLOOKUP($A1208,'Cleaned - Medical Examinations'!$A$2:$A$2336,'Cleaned - Medical Examinations'!$I$2:$I$2336,0)</f>
        <v>Overweight</v>
      </c>
      <c r="K1208" s="11" t="str">
        <f t="shared" si="18"/>
        <v>Non-Diabetic</v>
      </c>
      <c r="L1208" s="14">
        <f>_xlfn.XLOOKUP($A1208,'Cleaned - Hospitalisation Detai'!$A$2:$A$2344,'Cleaned - Hospitalisation Detai'!$J$2:$J$2344,0)</f>
        <v>28410</v>
      </c>
      <c r="M1208" s="19">
        <f>_xlfn.XLOOKUP($A1208,'Cleaned - Hospitalisation Detai'!$A$2:$A$2344,'Cleaned - Hospitalisation Detai'!$F$2:$F$2344,0)</f>
        <v>9315.41</v>
      </c>
      <c r="N1208" s="19" t="str">
        <f>_xlfn.XLOOKUP($A1208,'Cleaned - Hospitalisation Detai'!$A$2:$A$2344,'Cleaned - Hospitalisation Detai'!$G$2:$G$2344,0)</f>
        <v>tier - 2</v>
      </c>
      <c r="O1208" s="19" t="str">
        <f>_xlfn.XLOOKUP($A1208,'Cleaned - Hospitalisation Detai'!$A$2:$A$2344,'Cleaned - Hospitalisation Detai'!$H$2:$H$2344,0)</f>
        <v>tier - 1</v>
      </c>
      <c r="P1208" s="19" t="str">
        <f>_xlfn.XLOOKUP($A1208,'Cleaned - Hospitalisation Detai'!$A$2:$A$2344,'Cleaned - Hospitalisation Detai'!$I$2:$I$2344,0)</f>
        <v>R1024</v>
      </c>
      <c r="Q1208" s="20">
        <f>_xlfn.XLOOKUP($A1208,'Cleaned - Hospitalisation Detai'!$A$2:$A$2344,'Cleaned - Hospitalisation Detai'!$K$2:$K$2344,0)</f>
        <v>45</v>
      </c>
    </row>
    <row r="1209" spans="1:17" ht="15.6" x14ac:dyDescent="0.3">
      <c r="A1209" s="10" t="s">
        <v>1163</v>
      </c>
      <c r="B1209" s="11" t="str">
        <f>_xlfn.XLOOKUP(A1209,'Cleaned - Customer Names '!$A$2:$A$2336,'Cleaned - Customer Names '!$C$2:$C$2336,0)</f>
        <v>Deirdre A</v>
      </c>
      <c r="C1209" s="11">
        <f>_xlfn.XLOOKUP($A1209,'Cleaned - Medical Examinations'!$A$2:$A$2336,'Cleaned - Medical Examinations'!$B$2:$B$2336,0)</f>
        <v>21.02</v>
      </c>
      <c r="D1209" s="11">
        <f>_xlfn.XLOOKUP($A1209,'Cleaned - Medical Examinations'!$A$2:$A$2336,'Cleaned - Medical Examinations'!$C$2:$C$2336,0)</f>
        <v>9.6199999999999992</v>
      </c>
      <c r="E1209" s="11" t="str">
        <f>_xlfn.XLOOKUP($A1209,'Cleaned - Medical Examinations'!$A$2:$A$2336,'Cleaned - Medical Examinations'!$D$2:$D$2336,0)</f>
        <v>Yes</v>
      </c>
      <c r="F1209" s="11" t="str">
        <f>_xlfn.XLOOKUP($A1209,'Cleaned - Medical Examinations'!$A$2:$A$2336,'Cleaned - Medical Examinations'!$E$2:$E$2336,0)</f>
        <v>No</v>
      </c>
      <c r="G1209" s="11" t="str">
        <f>_xlfn.XLOOKUP($A1209,'Cleaned - Medical Examinations'!$A$2:$A$2336,'Cleaned - Medical Examinations'!$F$2:$F$2336,0)</f>
        <v>Yes</v>
      </c>
      <c r="H1209" s="11">
        <f>_xlfn.XLOOKUP($A1209,'Cleaned - Medical Examinations'!$A$2:$A$2336,'Cleaned - Medical Examinations'!$G$2:$G$2336,0)</f>
        <v>1</v>
      </c>
      <c r="I1209" s="11" t="str">
        <f>_xlfn.XLOOKUP($A1209,'Cleaned - Medical Examinations'!$A$2:$A$2336,'Cleaned - Medical Examinations'!$H$2:$H$2336,0)</f>
        <v>No</v>
      </c>
      <c r="J1209" s="11" t="str">
        <f>_xlfn.XLOOKUP($A1209,'Cleaned - Medical Examinations'!$A$2:$A$2336,'Cleaned - Medical Examinations'!$I$2:$I$2336,0)</f>
        <v>Normal Weight</v>
      </c>
      <c r="K1209" s="11" t="str">
        <f t="shared" si="18"/>
        <v>Diabetic</v>
      </c>
      <c r="L1209" s="14">
        <f>_xlfn.XLOOKUP($A1209,'Cleaned - Hospitalisation Detai'!$A$2:$A$2344,'Cleaned - Hospitalisation Detai'!$J$2:$J$2344,0)</f>
        <v>23170</v>
      </c>
      <c r="M1209" s="19">
        <f>_xlfn.XLOOKUP($A1209,'Cleaned - Hospitalisation Detai'!$A$2:$A$2344,'Cleaned - Hospitalisation Detai'!$F$2:$F$2344,0)</f>
        <v>9310.81</v>
      </c>
      <c r="N1209" s="19" t="str">
        <f>_xlfn.XLOOKUP($A1209,'Cleaned - Hospitalisation Detai'!$A$2:$A$2344,'Cleaned - Hospitalisation Detai'!$G$2:$G$2344,0)</f>
        <v>tier - 3</v>
      </c>
      <c r="O1209" s="19" t="str">
        <f>_xlfn.XLOOKUP($A1209,'Cleaned - Hospitalisation Detai'!$A$2:$A$2344,'Cleaned - Hospitalisation Detai'!$H$2:$H$2344,0)</f>
        <v>tier - 1</v>
      </c>
      <c r="P1209" s="19" t="str">
        <f>_xlfn.XLOOKUP($A1209,'Cleaned - Hospitalisation Detai'!$A$2:$A$2344,'Cleaned - Hospitalisation Detai'!$I$2:$I$2344,0)</f>
        <v>R1013</v>
      </c>
      <c r="Q1209" s="20">
        <f>_xlfn.XLOOKUP($A1209,'Cleaned - Hospitalisation Detai'!$A$2:$A$2344,'Cleaned - Hospitalisation Detai'!$K$2:$K$2344,0)</f>
        <v>60</v>
      </c>
    </row>
    <row r="1210" spans="1:17" ht="15.6" x14ac:dyDescent="0.3">
      <c r="A1210" s="10" t="s">
        <v>1162</v>
      </c>
      <c r="B1210" s="11" t="str">
        <f>_xlfn.XLOOKUP(A1210,'Cleaned - Customer Names '!$A$2:$A$2336,'Cleaned - Customer Names '!$C$2:$C$2336,0)</f>
        <v>Mathias</v>
      </c>
      <c r="C1210" s="11">
        <f>_xlfn.XLOOKUP($A1210,'Cleaned - Medical Examinations'!$A$2:$A$2336,'Cleaned - Medical Examinations'!$B$2:$B$2336,0)</f>
        <v>37.51</v>
      </c>
      <c r="D1210" s="11">
        <f>_xlfn.XLOOKUP($A1210,'Cleaned - Medical Examinations'!$A$2:$A$2336,'Cleaned - Medical Examinations'!$C$2:$C$2336,0)</f>
        <v>11.06</v>
      </c>
      <c r="E1210" s="11" t="str">
        <f>_xlfn.XLOOKUP($A1210,'Cleaned - Medical Examinations'!$A$2:$A$2336,'Cleaned - Medical Examinations'!$D$2:$D$2336,0)</f>
        <v>No</v>
      </c>
      <c r="F1210" s="11" t="str">
        <f>_xlfn.XLOOKUP($A1210,'Cleaned - Medical Examinations'!$A$2:$A$2336,'Cleaned - Medical Examinations'!$E$2:$E$2336,0)</f>
        <v>No</v>
      </c>
      <c r="G1210" s="11" t="str">
        <f>_xlfn.XLOOKUP($A1210,'Cleaned - Medical Examinations'!$A$2:$A$2336,'Cleaned - Medical Examinations'!$F$2:$F$2336,0)</f>
        <v>No</v>
      </c>
      <c r="H1210" s="11">
        <f>_xlfn.XLOOKUP($A1210,'Cleaned - Medical Examinations'!$A$2:$A$2336,'Cleaned - Medical Examinations'!$G$2:$G$2336,0)</f>
        <v>2</v>
      </c>
      <c r="I1210" s="11" t="str">
        <f>_xlfn.XLOOKUP($A1210,'Cleaned - Medical Examinations'!$A$2:$A$2336,'Cleaned - Medical Examinations'!$H$2:$H$2336,0)</f>
        <v>No</v>
      </c>
      <c r="J1210" s="11" t="str">
        <f>_xlfn.XLOOKUP($A1210,'Cleaned - Medical Examinations'!$A$2:$A$2336,'Cleaned - Medical Examinations'!$I$2:$I$2336,0)</f>
        <v>Obesity</v>
      </c>
      <c r="K1210" s="11" t="str">
        <f t="shared" si="18"/>
        <v>Diabetic</v>
      </c>
      <c r="L1210" s="14">
        <f>_xlfn.XLOOKUP($A1210,'Cleaned - Hospitalisation Detai'!$A$2:$A$2344,'Cleaned - Hospitalisation Detai'!$J$2:$J$2344,0)</f>
        <v>26953</v>
      </c>
      <c r="M1210" s="19">
        <f>_xlfn.XLOOKUP($A1210,'Cleaned - Hospitalisation Detai'!$A$2:$A$2344,'Cleaned - Hospitalisation Detai'!$F$2:$F$2344,0)</f>
        <v>9304.7000000000007</v>
      </c>
      <c r="N1210" s="19" t="str">
        <f>_xlfn.XLOOKUP($A1210,'Cleaned - Hospitalisation Detai'!$A$2:$A$2344,'Cleaned - Hospitalisation Detai'!$G$2:$G$2344,0)</f>
        <v>tier - 3</v>
      </c>
      <c r="O1210" s="19" t="str">
        <f>_xlfn.XLOOKUP($A1210,'Cleaned - Hospitalisation Detai'!$A$2:$A$2344,'Cleaned - Hospitalisation Detai'!$H$2:$H$2344,0)</f>
        <v>tier - 3</v>
      </c>
      <c r="P1210" s="19" t="str">
        <f>_xlfn.XLOOKUP($A1210,'Cleaned - Hospitalisation Detai'!$A$2:$A$2344,'Cleaned - Hospitalisation Detai'!$I$2:$I$2344,0)</f>
        <v>R1013</v>
      </c>
      <c r="Q1210" s="20">
        <f>_xlfn.XLOOKUP($A1210,'Cleaned - Hospitalisation Detai'!$A$2:$A$2344,'Cleaned - Hospitalisation Detai'!$K$2:$K$2344,0)</f>
        <v>49</v>
      </c>
    </row>
    <row r="1211" spans="1:17" ht="15.6" x14ac:dyDescent="0.3">
      <c r="A1211" s="10" t="s">
        <v>1161</v>
      </c>
      <c r="B1211" s="11" t="str">
        <f>_xlfn.XLOOKUP(A1211,'Cleaned - Customer Names '!$A$2:$A$2336,'Cleaned - Customer Names '!$C$2:$C$2336,0)</f>
        <v>Matthew</v>
      </c>
      <c r="C1211" s="11">
        <f>_xlfn.XLOOKUP($A1211,'Cleaned - Medical Examinations'!$A$2:$A$2336,'Cleaned - Medical Examinations'!$B$2:$B$2336,0)</f>
        <v>25.745000000000001</v>
      </c>
      <c r="D1211" s="11">
        <f>_xlfn.XLOOKUP($A1211,'Cleaned - Medical Examinations'!$A$2:$A$2336,'Cleaned - Medical Examinations'!$C$2:$C$2336,0)</f>
        <v>6.11</v>
      </c>
      <c r="E1211" s="11" t="str">
        <f>_xlfn.XLOOKUP($A1211,'Cleaned - Medical Examinations'!$A$2:$A$2336,'Cleaned - Medical Examinations'!$D$2:$D$2336,0)</f>
        <v>Yes</v>
      </c>
      <c r="F1211" s="11" t="str">
        <f>_xlfn.XLOOKUP($A1211,'Cleaned - Medical Examinations'!$A$2:$A$2336,'Cleaned - Medical Examinations'!$E$2:$E$2336,0)</f>
        <v>No</v>
      </c>
      <c r="G1211" s="11" t="str">
        <f>_xlfn.XLOOKUP($A1211,'Cleaned - Medical Examinations'!$A$2:$A$2336,'Cleaned - Medical Examinations'!$F$2:$F$2336,0)</f>
        <v>No</v>
      </c>
      <c r="H1211" s="11">
        <f>_xlfn.XLOOKUP($A1211,'Cleaned - Medical Examinations'!$A$2:$A$2336,'Cleaned - Medical Examinations'!$G$2:$G$2336,0)</f>
        <v>0</v>
      </c>
      <c r="I1211" s="11" t="str">
        <f>_xlfn.XLOOKUP($A1211,'Cleaned - Medical Examinations'!$A$2:$A$2336,'Cleaned - Medical Examinations'!$H$2:$H$2336,0)</f>
        <v>No</v>
      </c>
      <c r="J1211" s="11" t="str">
        <f>_xlfn.XLOOKUP($A1211,'Cleaned - Medical Examinations'!$A$2:$A$2336,'Cleaned - Medical Examinations'!$I$2:$I$2336,0)</f>
        <v>Overweight</v>
      </c>
      <c r="K1211" s="11" t="str">
        <f t="shared" si="18"/>
        <v>Non-Diabetic</v>
      </c>
      <c r="L1211" s="14">
        <f>_xlfn.XLOOKUP($A1211,'Cleaned - Hospitalisation Detai'!$A$2:$A$2344,'Cleaned - Hospitalisation Detai'!$J$2:$J$2344,0)</f>
        <v>28067</v>
      </c>
      <c r="M1211" s="19">
        <f>_xlfn.XLOOKUP($A1211,'Cleaned - Hospitalisation Detai'!$A$2:$A$2344,'Cleaned - Hospitalisation Detai'!$F$2:$F$2344,0)</f>
        <v>9301.89</v>
      </c>
      <c r="N1211" s="19" t="str">
        <f>_xlfn.XLOOKUP($A1211,'Cleaned - Hospitalisation Detai'!$A$2:$A$2344,'Cleaned - Hospitalisation Detai'!$G$2:$G$2344,0)</f>
        <v>tier - 2</v>
      </c>
      <c r="O1211" s="19" t="str">
        <f>_xlfn.XLOOKUP($A1211,'Cleaned - Hospitalisation Detai'!$A$2:$A$2344,'Cleaned - Hospitalisation Detai'!$H$2:$H$2344,0)</f>
        <v>tier - 1</v>
      </c>
      <c r="P1211" s="19" t="str">
        <f>_xlfn.XLOOKUP($A1211,'Cleaned - Hospitalisation Detai'!$A$2:$A$2344,'Cleaned - Hospitalisation Detai'!$I$2:$I$2344,0)</f>
        <v>R1012</v>
      </c>
      <c r="Q1211" s="20">
        <f>_xlfn.XLOOKUP($A1211,'Cleaned - Hospitalisation Detai'!$A$2:$A$2344,'Cleaned - Hospitalisation Detai'!$K$2:$K$2344,0)</f>
        <v>46</v>
      </c>
    </row>
    <row r="1212" spans="1:17" ht="15.6" x14ac:dyDescent="0.3">
      <c r="A1212" s="10" t="s">
        <v>1160</v>
      </c>
      <c r="B1212" s="11" t="str">
        <f>_xlfn.XLOOKUP(A1212,'Cleaned - Customer Names '!$A$2:$A$2336,'Cleaned - Customer Names '!$C$2:$C$2336,0)</f>
        <v>Kurt</v>
      </c>
      <c r="C1212" s="11">
        <f>_xlfn.XLOOKUP($A1212,'Cleaned - Medical Examinations'!$A$2:$A$2336,'Cleaned - Medical Examinations'!$B$2:$B$2336,0)</f>
        <v>31.35</v>
      </c>
      <c r="D1212" s="11">
        <f>_xlfn.XLOOKUP($A1212,'Cleaned - Medical Examinations'!$A$2:$A$2336,'Cleaned - Medical Examinations'!$C$2:$C$2336,0)</f>
        <v>11.49</v>
      </c>
      <c r="E1212" s="11" t="str">
        <f>_xlfn.XLOOKUP($A1212,'Cleaned - Medical Examinations'!$A$2:$A$2336,'Cleaned - Medical Examinations'!$D$2:$D$2336,0)</f>
        <v>No</v>
      </c>
      <c r="F1212" s="11" t="str">
        <f>_xlfn.XLOOKUP($A1212,'Cleaned - Medical Examinations'!$A$2:$A$2336,'Cleaned - Medical Examinations'!$E$2:$E$2336,0)</f>
        <v>No</v>
      </c>
      <c r="G1212" s="11" t="str">
        <f>_xlfn.XLOOKUP($A1212,'Cleaned - Medical Examinations'!$A$2:$A$2336,'Cleaned - Medical Examinations'!$F$2:$F$2336,0)</f>
        <v>No</v>
      </c>
      <c r="H1212" s="11">
        <f>_xlfn.XLOOKUP($A1212,'Cleaned - Medical Examinations'!$A$2:$A$2336,'Cleaned - Medical Examinations'!$G$2:$G$2336,0)</f>
        <v>2</v>
      </c>
      <c r="I1212" s="11" t="str">
        <f>_xlfn.XLOOKUP($A1212,'Cleaned - Medical Examinations'!$A$2:$A$2336,'Cleaned - Medical Examinations'!$H$2:$H$2336,0)</f>
        <v>No</v>
      </c>
      <c r="J1212" s="11" t="str">
        <f>_xlfn.XLOOKUP($A1212,'Cleaned - Medical Examinations'!$A$2:$A$2336,'Cleaned - Medical Examinations'!$I$2:$I$2336,0)</f>
        <v>Obesity</v>
      </c>
      <c r="K1212" s="11" t="str">
        <f t="shared" si="18"/>
        <v>Diabetic</v>
      </c>
      <c r="L1212" s="14">
        <f>_xlfn.XLOOKUP($A1212,'Cleaned - Hospitalisation Detai'!$A$2:$A$2344,'Cleaned - Hospitalisation Detai'!$J$2:$J$2344,0)</f>
        <v>26925</v>
      </c>
      <c r="M1212" s="19">
        <f>_xlfn.XLOOKUP($A1212,'Cleaned - Hospitalisation Detai'!$A$2:$A$2344,'Cleaned - Hospitalisation Detai'!$F$2:$F$2344,0)</f>
        <v>9290.14</v>
      </c>
      <c r="N1212" s="19" t="str">
        <f>_xlfn.XLOOKUP($A1212,'Cleaned - Hospitalisation Detai'!$A$2:$A$2344,'Cleaned - Hospitalisation Detai'!$G$2:$G$2344,0)</f>
        <v>tier - 3</v>
      </c>
      <c r="O1212" s="19" t="str">
        <f>_xlfn.XLOOKUP($A1212,'Cleaned - Hospitalisation Detai'!$A$2:$A$2344,'Cleaned - Hospitalisation Detai'!$H$2:$H$2344,0)</f>
        <v>tier - 3</v>
      </c>
      <c r="P1212" s="19" t="str">
        <f>_xlfn.XLOOKUP($A1212,'Cleaned - Hospitalisation Detai'!$A$2:$A$2344,'Cleaned - Hospitalisation Detai'!$I$2:$I$2344,0)</f>
        <v>R1016</v>
      </c>
      <c r="Q1212" s="20">
        <f>_xlfn.XLOOKUP($A1212,'Cleaned - Hospitalisation Detai'!$A$2:$A$2344,'Cleaned - Hospitalisation Detai'!$K$2:$K$2344,0)</f>
        <v>49</v>
      </c>
    </row>
    <row r="1213" spans="1:17" ht="15.6" x14ac:dyDescent="0.3">
      <c r="A1213" s="10" t="s">
        <v>1159</v>
      </c>
      <c r="B1213" s="11" t="str">
        <f>_xlfn.XLOOKUP(A1213,'Cleaned - Customer Names '!$A$2:$A$2336,'Cleaned - Customer Names '!$C$2:$C$2336,0)</f>
        <v>Samuel</v>
      </c>
      <c r="C1213" s="11">
        <f>_xlfn.XLOOKUP($A1213,'Cleaned - Medical Examinations'!$A$2:$A$2336,'Cleaned - Medical Examinations'!$B$2:$B$2336,0)</f>
        <v>29.83</v>
      </c>
      <c r="D1213" s="11">
        <f>_xlfn.XLOOKUP($A1213,'Cleaned - Medical Examinations'!$A$2:$A$2336,'Cleaned - Medical Examinations'!$C$2:$C$2336,0)</f>
        <v>8.68</v>
      </c>
      <c r="E1213" s="11" t="str">
        <f>_xlfn.XLOOKUP($A1213,'Cleaned - Medical Examinations'!$A$2:$A$2336,'Cleaned - Medical Examinations'!$D$2:$D$2336,0)</f>
        <v>No</v>
      </c>
      <c r="F1213" s="11" t="str">
        <f>_xlfn.XLOOKUP($A1213,'Cleaned - Medical Examinations'!$A$2:$A$2336,'Cleaned - Medical Examinations'!$E$2:$E$2336,0)</f>
        <v>No</v>
      </c>
      <c r="G1213" s="11" t="str">
        <f>_xlfn.XLOOKUP($A1213,'Cleaned - Medical Examinations'!$A$2:$A$2336,'Cleaned - Medical Examinations'!$F$2:$F$2336,0)</f>
        <v>No</v>
      </c>
      <c r="H1213" s="11">
        <f>_xlfn.XLOOKUP($A1213,'Cleaned - Medical Examinations'!$A$2:$A$2336,'Cleaned - Medical Examinations'!$G$2:$G$2336,0)</f>
        <v>2</v>
      </c>
      <c r="I1213" s="11" t="str">
        <f>_xlfn.XLOOKUP($A1213,'Cleaned - Medical Examinations'!$A$2:$A$2336,'Cleaned - Medical Examinations'!$H$2:$H$2336,0)</f>
        <v>No</v>
      </c>
      <c r="J1213" s="11" t="str">
        <f>_xlfn.XLOOKUP($A1213,'Cleaned - Medical Examinations'!$A$2:$A$2336,'Cleaned - Medical Examinations'!$I$2:$I$2336,0)</f>
        <v>Overweight</v>
      </c>
      <c r="K1213" s="11" t="str">
        <f t="shared" si="18"/>
        <v>Diabetic</v>
      </c>
      <c r="L1213" s="14">
        <f>_xlfn.XLOOKUP($A1213,'Cleaned - Hospitalisation Detai'!$A$2:$A$2344,'Cleaned - Hospitalisation Detai'!$J$2:$J$2344,0)</f>
        <v>26953</v>
      </c>
      <c r="M1213" s="19">
        <f>_xlfn.XLOOKUP($A1213,'Cleaned - Hospitalisation Detai'!$A$2:$A$2344,'Cleaned - Hospitalisation Detai'!$F$2:$F$2344,0)</f>
        <v>9288.0300000000007</v>
      </c>
      <c r="N1213" s="19" t="str">
        <f>_xlfn.XLOOKUP($A1213,'Cleaned - Hospitalisation Detai'!$A$2:$A$2344,'Cleaned - Hospitalisation Detai'!$G$2:$G$2344,0)</f>
        <v>tier - 2</v>
      </c>
      <c r="O1213" s="19" t="str">
        <f>_xlfn.XLOOKUP($A1213,'Cleaned - Hospitalisation Detai'!$A$2:$A$2344,'Cleaned - Hospitalisation Detai'!$H$2:$H$2344,0)</f>
        <v>tier - 3</v>
      </c>
      <c r="P1213" s="19" t="str">
        <f>_xlfn.XLOOKUP($A1213,'Cleaned - Hospitalisation Detai'!$A$2:$A$2344,'Cleaned - Hospitalisation Detai'!$I$2:$I$2344,0)</f>
        <v>R1018</v>
      </c>
      <c r="Q1213" s="20">
        <f>_xlfn.XLOOKUP($A1213,'Cleaned - Hospitalisation Detai'!$A$2:$A$2344,'Cleaned - Hospitalisation Detai'!$K$2:$K$2344,0)</f>
        <v>49</v>
      </c>
    </row>
    <row r="1214" spans="1:17" ht="15.6" x14ac:dyDescent="0.3">
      <c r="A1214" s="10" t="s">
        <v>1158</v>
      </c>
      <c r="B1214" s="11" t="str">
        <f>_xlfn.XLOOKUP(A1214,'Cleaned - Customer Names '!$A$2:$A$2336,'Cleaned - Customer Names '!$C$2:$C$2336,0)</f>
        <v>Emily</v>
      </c>
      <c r="C1214" s="11">
        <f>_xlfn.XLOOKUP($A1214,'Cleaned - Medical Examinations'!$A$2:$A$2336,'Cleaned - Medical Examinations'!$B$2:$B$2336,0)</f>
        <v>25.49</v>
      </c>
      <c r="D1214" s="11">
        <f>_xlfn.XLOOKUP($A1214,'Cleaned - Medical Examinations'!$A$2:$A$2336,'Cleaned - Medical Examinations'!$C$2:$C$2336,0)</f>
        <v>5.68</v>
      </c>
      <c r="E1214" s="11" t="str">
        <f>_xlfn.XLOOKUP($A1214,'Cleaned - Medical Examinations'!$A$2:$A$2336,'Cleaned - Medical Examinations'!$D$2:$D$2336,0)</f>
        <v>Yes</v>
      </c>
      <c r="F1214" s="11" t="str">
        <f>_xlfn.XLOOKUP($A1214,'Cleaned - Medical Examinations'!$A$2:$A$2336,'Cleaned - Medical Examinations'!$E$2:$E$2336,0)</f>
        <v>No</v>
      </c>
      <c r="G1214" s="11" t="str">
        <f>_xlfn.XLOOKUP($A1214,'Cleaned - Medical Examinations'!$A$2:$A$2336,'Cleaned - Medical Examinations'!$F$2:$F$2336,0)</f>
        <v>Yes</v>
      </c>
      <c r="H1214" s="11">
        <f>_xlfn.XLOOKUP($A1214,'Cleaned - Medical Examinations'!$A$2:$A$2336,'Cleaned - Medical Examinations'!$G$2:$G$2336,0)</f>
        <v>1</v>
      </c>
      <c r="I1214" s="11" t="str">
        <f>_xlfn.XLOOKUP($A1214,'Cleaned - Medical Examinations'!$A$2:$A$2336,'Cleaned - Medical Examinations'!$H$2:$H$2336,0)</f>
        <v>No</v>
      </c>
      <c r="J1214" s="11" t="str">
        <f>_xlfn.XLOOKUP($A1214,'Cleaned - Medical Examinations'!$A$2:$A$2336,'Cleaned - Medical Examinations'!$I$2:$I$2336,0)</f>
        <v>Overweight</v>
      </c>
      <c r="K1214" s="11" t="str">
        <f t="shared" si="18"/>
        <v>Non-Diabetic</v>
      </c>
      <c r="L1214" s="14">
        <f>_xlfn.XLOOKUP($A1214,'Cleaned - Hospitalisation Detai'!$A$2:$A$2344,'Cleaned - Hospitalisation Detai'!$J$2:$J$2344,0)</f>
        <v>25533</v>
      </c>
      <c r="M1214" s="19">
        <f>_xlfn.XLOOKUP($A1214,'Cleaned - Hospitalisation Detai'!$A$2:$A$2344,'Cleaned - Hospitalisation Detai'!$F$2:$F$2344,0)</f>
        <v>9285.8700000000008</v>
      </c>
      <c r="N1214" s="19" t="str">
        <f>_xlfn.XLOOKUP($A1214,'Cleaned - Hospitalisation Detai'!$A$2:$A$2344,'Cleaned - Hospitalisation Detai'!$G$2:$G$2344,0)</f>
        <v>tier - 2</v>
      </c>
      <c r="O1214" s="19" t="str">
        <f>_xlfn.XLOOKUP($A1214,'Cleaned - Hospitalisation Detai'!$A$2:$A$2344,'Cleaned - Hospitalisation Detai'!$H$2:$H$2344,0)</f>
        <v>tier - 3</v>
      </c>
      <c r="P1214" s="19" t="str">
        <f>_xlfn.XLOOKUP($A1214,'Cleaned - Hospitalisation Detai'!$A$2:$A$2344,'Cleaned - Hospitalisation Detai'!$I$2:$I$2344,0)</f>
        <v>R1013</v>
      </c>
      <c r="Q1214" s="20">
        <f>_xlfn.XLOOKUP($A1214,'Cleaned - Hospitalisation Detai'!$A$2:$A$2344,'Cleaned - Hospitalisation Detai'!$K$2:$K$2344,0)</f>
        <v>53</v>
      </c>
    </row>
    <row r="1215" spans="1:17" ht="15.6" x14ac:dyDescent="0.3">
      <c r="A1215" s="10" t="s">
        <v>1157</v>
      </c>
      <c r="B1215" s="11" t="str">
        <f>_xlfn.XLOOKUP(A1215,'Cleaned - Customer Names '!$A$2:$A$2336,'Cleaned - Customer Names '!$C$2:$C$2336,0)</f>
        <v>Tiffany</v>
      </c>
      <c r="C1215" s="11">
        <f>_xlfn.XLOOKUP($A1215,'Cleaned - Medical Examinations'!$A$2:$A$2336,'Cleaned - Medical Examinations'!$B$2:$B$2336,0)</f>
        <v>34.1</v>
      </c>
      <c r="D1215" s="11">
        <f>_xlfn.XLOOKUP($A1215,'Cleaned - Medical Examinations'!$A$2:$A$2336,'Cleaned - Medical Examinations'!$C$2:$C$2336,0)</f>
        <v>8.4499999999999993</v>
      </c>
      <c r="E1215" s="11" t="str">
        <f>_xlfn.XLOOKUP($A1215,'Cleaned - Medical Examinations'!$A$2:$A$2336,'Cleaned - Medical Examinations'!$D$2:$D$2336,0)</f>
        <v>No</v>
      </c>
      <c r="F1215" s="11" t="str">
        <f>_xlfn.XLOOKUP($A1215,'Cleaned - Medical Examinations'!$A$2:$A$2336,'Cleaned - Medical Examinations'!$E$2:$E$2336,0)</f>
        <v>No</v>
      </c>
      <c r="G1215" s="11" t="str">
        <f>_xlfn.XLOOKUP($A1215,'Cleaned - Medical Examinations'!$A$2:$A$2336,'Cleaned - Medical Examinations'!$F$2:$F$2336,0)</f>
        <v>No</v>
      </c>
      <c r="H1215" s="11">
        <f>_xlfn.XLOOKUP($A1215,'Cleaned - Medical Examinations'!$A$2:$A$2336,'Cleaned - Medical Examinations'!$G$2:$G$2336,0)</f>
        <v>0</v>
      </c>
      <c r="I1215" s="11" t="str">
        <f>_xlfn.XLOOKUP($A1215,'Cleaned - Medical Examinations'!$A$2:$A$2336,'Cleaned - Medical Examinations'!$H$2:$H$2336,0)</f>
        <v>No</v>
      </c>
      <c r="J1215" s="11" t="str">
        <f>_xlfn.XLOOKUP($A1215,'Cleaned - Medical Examinations'!$A$2:$A$2336,'Cleaned - Medical Examinations'!$I$2:$I$2336,0)</f>
        <v>Obesity</v>
      </c>
      <c r="K1215" s="11" t="str">
        <f t="shared" si="18"/>
        <v>Diabetic</v>
      </c>
      <c r="L1215" s="14">
        <f>_xlfn.XLOOKUP($A1215,'Cleaned - Hospitalisation Detai'!$A$2:$A$2344,'Cleaned - Hospitalisation Detai'!$J$2:$J$2344,0)</f>
        <v>26116</v>
      </c>
      <c r="M1215" s="19">
        <f>_xlfn.XLOOKUP($A1215,'Cleaned - Hospitalisation Detai'!$A$2:$A$2344,'Cleaned - Hospitalisation Detai'!$F$2:$F$2344,0)</f>
        <v>9283.56</v>
      </c>
      <c r="N1215" s="19" t="str">
        <f>_xlfn.XLOOKUP($A1215,'Cleaned - Hospitalisation Detai'!$A$2:$A$2344,'Cleaned - Hospitalisation Detai'!$G$2:$G$2344,0)</f>
        <v>tier - 2</v>
      </c>
      <c r="O1215" s="19" t="str">
        <f>_xlfn.XLOOKUP($A1215,'Cleaned - Hospitalisation Detai'!$A$2:$A$2344,'Cleaned - Hospitalisation Detai'!$H$2:$H$2344,0)</f>
        <v>tier - 3</v>
      </c>
      <c r="P1215" s="19" t="str">
        <f>_xlfn.XLOOKUP($A1215,'Cleaned - Hospitalisation Detai'!$A$2:$A$2344,'Cleaned - Hospitalisation Detai'!$I$2:$I$2344,0)</f>
        <v>R1013</v>
      </c>
      <c r="Q1215" s="20">
        <f>_xlfn.XLOOKUP($A1215,'Cleaned - Hospitalisation Detai'!$A$2:$A$2344,'Cleaned - Hospitalisation Detai'!$K$2:$K$2344,0)</f>
        <v>51</v>
      </c>
    </row>
    <row r="1216" spans="1:17" ht="15.6" x14ac:dyDescent="0.3">
      <c r="A1216" s="10" t="s">
        <v>1156</v>
      </c>
      <c r="B1216" s="11" t="str">
        <f>_xlfn.XLOOKUP(A1216,'Cleaned - Customer Names '!$A$2:$A$2336,'Cleaned - Customer Names '!$C$2:$C$2336,0)</f>
        <v>Alex F</v>
      </c>
      <c r="C1216" s="11">
        <f>_xlfn.XLOOKUP($A1216,'Cleaned - Medical Examinations'!$A$2:$A$2336,'Cleaned - Medical Examinations'!$B$2:$B$2336,0)</f>
        <v>25.84</v>
      </c>
      <c r="D1216" s="11">
        <f>_xlfn.XLOOKUP($A1216,'Cleaned - Medical Examinations'!$A$2:$A$2336,'Cleaned - Medical Examinations'!$C$2:$C$2336,0)</f>
        <v>8.51</v>
      </c>
      <c r="E1216" s="11" t="str">
        <f>_xlfn.XLOOKUP($A1216,'Cleaned - Medical Examinations'!$A$2:$A$2336,'Cleaned - Medical Examinations'!$D$2:$D$2336,0)</f>
        <v>No</v>
      </c>
      <c r="F1216" s="11" t="str">
        <f>_xlfn.XLOOKUP($A1216,'Cleaned - Medical Examinations'!$A$2:$A$2336,'Cleaned - Medical Examinations'!$E$2:$E$2336,0)</f>
        <v>No</v>
      </c>
      <c r="G1216" s="11" t="str">
        <f>_xlfn.XLOOKUP($A1216,'Cleaned - Medical Examinations'!$A$2:$A$2336,'Cleaned - Medical Examinations'!$F$2:$F$2336,0)</f>
        <v>No</v>
      </c>
      <c r="H1216" s="11">
        <f>_xlfn.XLOOKUP($A1216,'Cleaned - Medical Examinations'!$A$2:$A$2336,'Cleaned - Medical Examinations'!$G$2:$G$2336,0)</f>
        <v>2</v>
      </c>
      <c r="I1216" s="11" t="str">
        <f>_xlfn.XLOOKUP($A1216,'Cleaned - Medical Examinations'!$A$2:$A$2336,'Cleaned - Medical Examinations'!$H$2:$H$2336,0)</f>
        <v>No</v>
      </c>
      <c r="J1216" s="11" t="str">
        <f>_xlfn.XLOOKUP($A1216,'Cleaned - Medical Examinations'!$A$2:$A$2336,'Cleaned - Medical Examinations'!$I$2:$I$2336,0)</f>
        <v>Overweight</v>
      </c>
      <c r="K1216" s="11" t="str">
        <f t="shared" si="18"/>
        <v>Diabetic</v>
      </c>
      <c r="L1216" s="14">
        <f>_xlfn.XLOOKUP($A1216,'Cleaned - Hospitalisation Detai'!$A$2:$A$2344,'Cleaned - Hospitalisation Detai'!$J$2:$J$2344,0)</f>
        <v>26964</v>
      </c>
      <c r="M1216" s="19">
        <f>_xlfn.XLOOKUP($A1216,'Cleaned - Hospitalisation Detai'!$A$2:$A$2344,'Cleaned - Hospitalisation Detai'!$F$2:$F$2344,0)</f>
        <v>9282.48</v>
      </c>
      <c r="N1216" s="19" t="str">
        <f>_xlfn.XLOOKUP($A1216,'Cleaned - Hospitalisation Detai'!$A$2:$A$2344,'Cleaned - Hospitalisation Detai'!$G$2:$G$2344,0)</f>
        <v>tier - 3</v>
      </c>
      <c r="O1216" s="19" t="str">
        <f>_xlfn.XLOOKUP($A1216,'Cleaned - Hospitalisation Detai'!$A$2:$A$2344,'Cleaned - Hospitalisation Detai'!$H$2:$H$2344,0)</f>
        <v>tier - 2</v>
      </c>
      <c r="P1216" s="19" t="str">
        <f>_xlfn.XLOOKUP($A1216,'Cleaned - Hospitalisation Detai'!$A$2:$A$2344,'Cleaned - Hospitalisation Detai'!$I$2:$I$2344,0)</f>
        <v>R1016</v>
      </c>
      <c r="Q1216" s="20">
        <f>_xlfn.XLOOKUP($A1216,'Cleaned - Hospitalisation Detai'!$A$2:$A$2344,'Cleaned - Hospitalisation Detai'!$K$2:$K$2344,0)</f>
        <v>49</v>
      </c>
    </row>
    <row r="1217" spans="1:17" ht="15.6" x14ac:dyDescent="0.3">
      <c r="A1217" s="10" t="s">
        <v>1155</v>
      </c>
      <c r="B1217" s="11" t="str">
        <f>_xlfn.XLOOKUP(A1217,'Cleaned - Customer Names '!$A$2:$A$2336,'Cleaned - Customer Names '!$C$2:$C$2336,0)</f>
        <v>Alice</v>
      </c>
      <c r="C1217" s="11">
        <f>_xlfn.XLOOKUP($A1217,'Cleaned - Medical Examinations'!$A$2:$A$2336,'Cleaned - Medical Examinations'!$B$2:$B$2336,0)</f>
        <v>20.6</v>
      </c>
      <c r="D1217" s="11">
        <f>_xlfn.XLOOKUP($A1217,'Cleaned - Medical Examinations'!$A$2:$A$2336,'Cleaned - Medical Examinations'!$C$2:$C$2336,0)</f>
        <v>7.62</v>
      </c>
      <c r="E1217" s="11" t="str">
        <f>_xlfn.XLOOKUP($A1217,'Cleaned - Medical Examinations'!$A$2:$A$2336,'Cleaned - Medical Examinations'!$D$2:$D$2336,0)</f>
        <v>No</v>
      </c>
      <c r="F1217" s="11" t="str">
        <f>_xlfn.XLOOKUP($A1217,'Cleaned - Medical Examinations'!$A$2:$A$2336,'Cleaned - Medical Examinations'!$E$2:$E$2336,0)</f>
        <v>No</v>
      </c>
      <c r="G1217" s="11" t="str">
        <f>_xlfn.XLOOKUP($A1217,'Cleaned - Medical Examinations'!$A$2:$A$2336,'Cleaned - Medical Examinations'!$F$2:$F$2336,0)</f>
        <v>No</v>
      </c>
      <c r="H1217" s="11">
        <f>_xlfn.XLOOKUP($A1217,'Cleaned - Medical Examinations'!$A$2:$A$2336,'Cleaned - Medical Examinations'!$G$2:$G$2336,0)</f>
        <v>0</v>
      </c>
      <c r="I1217" s="11" t="str">
        <f>_xlfn.XLOOKUP($A1217,'Cleaned - Medical Examinations'!$A$2:$A$2336,'Cleaned - Medical Examinations'!$H$2:$H$2336,0)</f>
        <v>No</v>
      </c>
      <c r="J1217" s="11" t="str">
        <f>_xlfn.XLOOKUP($A1217,'Cleaned - Medical Examinations'!$A$2:$A$2336,'Cleaned - Medical Examinations'!$I$2:$I$2336,0)</f>
        <v>Normal Weight</v>
      </c>
      <c r="K1217" s="11" t="str">
        <f t="shared" si="18"/>
        <v>Diabetic</v>
      </c>
      <c r="L1217" s="14">
        <f>_xlfn.XLOOKUP($A1217,'Cleaned - Hospitalisation Detai'!$A$2:$A$2344,'Cleaned - Hospitalisation Detai'!$J$2:$J$2344,0)</f>
        <v>26151</v>
      </c>
      <c r="M1217" s="19">
        <f>_xlfn.XLOOKUP($A1217,'Cleaned - Hospitalisation Detai'!$A$2:$A$2344,'Cleaned - Hospitalisation Detai'!$F$2:$F$2344,0)</f>
        <v>9264.7999999999993</v>
      </c>
      <c r="N1217" s="19" t="str">
        <f>_xlfn.XLOOKUP($A1217,'Cleaned - Hospitalisation Detai'!$A$2:$A$2344,'Cleaned - Hospitalisation Detai'!$G$2:$G$2344,0)</f>
        <v>tier - 2</v>
      </c>
      <c r="O1217" s="19" t="str">
        <f>_xlfn.XLOOKUP($A1217,'Cleaned - Hospitalisation Detai'!$A$2:$A$2344,'Cleaned - Hospitalisation Detai'!$H$2:$H$2344,0)</f>
        <v>tier - 1</v>
      </c>
      <c r="P1217" s="19" t="str">
        <f>_xlfn.XLOOKUP($A1217,'Cleaned - Hospitalisation Detai'!$A$2:$A$2344,'Cleaned - Hospitalisation Detai'!$I$2:$I$2344,0)</f>
        <v>R1011</v>
      </c>
      <c r="Q1217" s="20">
        <f>_xlfn.XLOOKUP($A1217,'Cleaned - Hospitalisation Detai'!$A$2:$A$2344,'Cleaned - Hospitalisation Detai'!$K$2:$K$2344,0)</f>
        <v>51</v>
      </c>
    </row>
    <row r="1218" spans="1:17" ht="15.6" x14ac:dyDescent="0.3">
      <c r="A1218" s="10" t="s">
        <v>1154</v>
      </c>
      <c r="B1218" s="11" t="str">
        <f>_xlfn.XLOOKUP(A1218,'Cleaned - Customer Names '!$A$2:$A$2336,'Cleaned - Customer Names '!$C$2:$C$2336,0)</f>
        <v>Allison M.</v>
      </c>
      <c r="C1218" s="11">
        <f>_xlfn.XLOOKUP($A1218,'Cleaned - Medical Examinations'!$A$2:$A$2336,'Cleaned - Medical Examinations'!$B$2:$B$2336,0)</f>
        <v>28.88</v>
      </c>
      <c r="D1218" s="11">
        <f>_xlfn.XLOOKUP($A1218,'Cleaned - Medical Examinations'!$A$2:$A$2336,'Cleaned - Medical Examinations'!$C$2:$C$2336,0)</f>
        <v>10.18</v>
      </c>
      <c r="E1218" s="11" t="str">
        <f>_xlfn.XLOOKUP($A1218,'Cleaned - Medical Examinations'!$A$2:$A$2336,'Cleaned - Medical Examinations'!$D$2:$D$2336,0)</f>
        <v>No</v>
      </c>
      <c r="F1218" s="11" t="str">
        <f>_xlfn.XLOOKUP($A1218,'Cleaned - Medical Examinations'!$A$2:$A$2336,'Cleaned - Medical Examinations'!$E$2:$E$2336,0)</f>
        <v>No</v>
      </c>
      <c r="G1218" s="11" t="str">
        <f>_xlfn.XLOOKUP($A1218,'Cleaned - Medical Examinations'!$A$2:$A$2336,'Cleaned - Medical Examinations'!$F$2:$F$2336,0)</f>
        <v>No</v>
      </c>
      <c r="H1218" s="11">
        <f>_xlfn.XLOOKUP($A1218,'Cleaned - Medical Examinations'!$A$2:$A$2336,'Cleaned - Medical Examinations'!$G$2:$G$2336,0)</f>
        <v>0</v>
      </c>
      <c r="I1218" s="11" t="str">
        <f>_xlfn.XLOOKUP($A1218,'Cleaned - Medical Examinations'!$A$2:$A$2336,'Cleaned - Medical Examinations'!$H$2:$H$2336,0)</f>
        <v>No</v>
      </c>
      <c r="J1218" s="11" t="str">
        <f>_xlfn.XLOOKUP($A1218,'Cleaned - Medical Examinations'!$A$2:$A$2336,'Cleaned - Medical Examinations'!$I$2:$I$2336,0)</f>
        <v>Overweight</v>
      </c>
      <c r="K1218" s="11" t="str">
        <f t="shared" si="18"/>
        <v>Diabetic</v>
      </c>
      <c r="L1218" s="14">
        <f>_xlfn.XLOOKUP($A1218,'Cleaned - Hospitalisation Detai'!$A$2:$A$2344,'Cleaned - Hospitalisation Detai'!$J$2:$J$2344,0)</f>
        <v>27262</v>
      </c>
      <c r="M1218" s="19">
        <f>_xlfn.XLOOKUP($A1218,'Cleaned - Hospitalisation Detai'!$A$2:$A$2344,'Cleaned - Hospitalisation Detai'!$F$2:$F$2344,0)</f>
        <v>9249.5</v>
      </c>
      <c r="N1218" s="19" t="str">
        <f>_xlfn.XLOOKUP($A1218,'Cleaned - Hospitalisation Detai'!$A$2:$A$2344,'Cleaned - Hospitalisation Detai'!$G$2:$G$2344,0)</f>
        <v>tier - 2</v>
      </c>
      <c r="O1218" s="19" t="str">
        <f>_xlfn.XLOOKUP($A1218,'Cleaned - Hospitalisation Detai'!$A$2:$A$2344,'Cleaned - Hospitalisation Detai'!$H$2:$H$2344,0)</f>
        <v>tier - 1</v>
      </c>
      <c r="P1218" s="19" t="str">
        <f>_xlfn.XLOOKUP($A1218,'Cleaned - Hospitalisation Detai'!$A$2:$A$2344,'Cleaned - Hospitalisation Detai'!$I$2:$I$2344,0)</f>
        <v>R1012</v>
      </c>
      <c r="Q1218" s="20">
        <f>_xlfn.XLOOKUP($A1218,'Cleaned - Hospitalisation Detai'!$A$2:$A$2344,'Cleaned - Hospitalisation Detai'!$K$2:$K$2344,0)</f>
        <v>48</v>
      </c>
    </row>
    <row r="1219" spans="1:17" ht="15.6" x14ac:dyDescent="0.3">
      <c r="A1219" s="10" t="s">
        <v>1153</v>
      </c>
      <c r="B1219" s="11" t="str">
        <f>_xlfn.XLOOKUP(A1219,'Cleaned - Customer Names '!$A$2:$A$2336,'Cleaned - Customer Names '!$C$2:$C$2336,0)</f>
        <v>Johannes Fiskerstand</v>
      </c>
      <c r="C1219" s="11">
        <f>_xlfn.XLOOKUP($A1219,'Cleaned - Medical Examinations'!$A$2:$A$2336,'Cleaned - Medical Examinations'!$B$2:$B$2336,0)</f>
        <v>28.24</v>
      </c>
      <c r="D1219" s="11">
        <f>_xlfn.XLOOKUP($A1219,'Cleaned - Medical Examinations'!$A$2:$A$2336,'Cleaned - Medical Examinations'!$C$2:$C$2336,0)</f>
        <v>5.36</v>
      </c>
      <c r="E1219" s="11" t="str">
        <f>_xlfn.XLOOKUP($A1219,'Cleaned - Medical Examinations'!$A$2:$A$2336,'Cleaned - Medical Examinations'!$D$2:$D$2336,0)</f>
        <v>No</v>
      </c>
      <c r="F1219" s="11" t="str">
        <f>_xlfn.XLOOKUP($A1219,'Cleaned - Medical Examinations'!$A$2:$A$2336,'Cleaned - Medical Examinations'!$E$2:$E$2336,0)</f>
        <v>No</v>
      </c>
      <c r="G1219" s="11" t="str">
        <f>_xlfn.XLOOKUP($A1219,'Cleaned - Medical Examinations'!$A$2:$A$2336,'Cleaned - Medical Examinations'!$F$2:$F$2336,0)</f>
        <v>No</v>
      </c>
      <c r="H1219" s="11">
        <f>_xlfn.XLOOKUP($A1219,'Cleaned - Medical Examinations'!$A$2:$A$2336,'Cleaned - Medical Examinations'!$G$2:$G$2336,0)</f>
        <v>0</v>
      </c>
      <c r="I1219" s="11" t="str">
        <f>_xlfn.XLOOKUP($A1219,'Cleaned - Medical Examinations'!$A$2:$A$2336,'Cleaned - Medical Examinations'!$H$2:$H$2336,0)</f>
        <v>No</v>
      </c>
      <c r="J1219" s="11" t="str">
        <f>_xlfn.XLOOKUP($A1219,'Cleaned - Medical Examinations'!$A$2:$A$2336,'Cleaned - Medical Examinations'!$I$2:$I$2336,0)</f>
        <v>Overweight</v>
      </c>
      <c r="K1219" s="11" t="str">
        <f t="shared" ref="K1219:K1282" si="19">IF(D1219&gt;=6.5,"Diabetic","Non-Diabetic")</f>
        <v>Non-Diabetic</v>
      </c>
      <c r="L1219" s="14">
        <f>_xlfn.XLOOKUP($A1219,'Cleaned - Hospitalisation Detai'!$A$2:$A$2344,'Cleaned - Hospitalisation Detai'!$J$2:$J$2344,0)</f>
        <v>29499</v>
      </c>
      <c r="M1219" s="19">
        <f>_xlfn.XLOOKUP($A1219,'Cleaned - Hospitalisation Detai'!$A$2:$A$2344,'Cleaned - Hospitalisation Detai'!$F$2:$F$2344,0)</f>
        <v>9247.94</v>
      </c>
      <c r="N1219" s="19" t="str">
        <f>_xlfn.XLOOKUP($A1219,'Cleaned - Hospitalisation Detai'!$A$2:$A$2344,'Cleaned - Hospitalisation Detai'!$G$2:$G$2344,0)</f>
        <v>tier - 2</v>
      </c>
      <c r="O1219" s="19" t="str">
        <f>_xlfn.XLOOKUP($A1219,'Cleaned - Hospitalisation Detai'!$A$2:$A$2344,'Cleaned - Hospitalisation Detai'!$H$2:$H$2344,0)</f>
        <v>tier - 1</v>
      </c>
      <c r="P1219" s="19" t="str">
        <f>_xlfn.XLOOKUP($A1219,'Cleaned - Hospitalisation Detai'!$A$2:$A$2344,'Cleaned - Hospitalisation Detai'!$I$2:$I$2344,0)</f>
        <v>R1021</v>
      </c>
      <c r="Q1219" s="20">
        <f>_xlfn.XLOOKUP($A1219,'Cleaned - Hospitalisation Detai'!$A$2:$A$2344,'Cleaned - Hospitalisation Detai'!$K$2:$K$2344,0)</f>
        <v>42</v>
      </c>
    </row>
    <row r="1220" spans="1:17" ht="15.6" x14ac:dyDescent="0.3">
      <c r="A1220" s="10" t="s">
        <v>1152</v>
      </c>
      <c r="B1220" s="11" t="str">
        <f>_xlfn.XLOOKUP(A1220,'Cleaned - Customer Names '!$A$2:$A$2336,'Cleaned - Customer Names '!$C$2:$C$2336,0)</f>
        <v>Stephen</v>
      </c>
      <c r="C1220" s="11">
        <f>_xlfn.XLOOKUP($A1220,'Cleaned - Medical Examinations'!$A$2:$A$2336,'Cleaned - Medical Examinations'!$B$2:$B$2336,0)</f>
        <v>25.46</v>
      </c>
      <c r="D1220" s="11">
        <f>_xlfn.XLOOKUP($A1220,'Cleaned - Medical Examinations'!$A$2:$A$2336,'Cleaned - Medical Examinations'!$C$2:$C$2336,0)</f>
        <v>11.78</v>
      </c>
      <c r="E1220" s="11" t="str">
        <f>_xlfn.XLOOKUP($A1220,'Cleaned - Medical Examinations'!$A$2:$A$2336,'Cleaned - Medical Examinations'!$D$2:$D$2336,0)</f>
        <v>Yes</v>
      </c>
      <c r="F1220" s="11" t="str">
        <f>_xlfn.XLOOKUP($A1220,'Cleaned - Medical Examinations'!$A$2:$A$2336,'Cleaned - Medical Examinations'!$E$2:$E$2336,0)</f>
        <v>No</v>
      </c>
      <c r="G1220" s="11" t="str">
        <f>_xlfn.XLOOKUP($A1220,'Cleaned - Medical Examinations'!$A$2:$A$2336,'Cleaned - Medical Examinations'!$F$2:$F$2336,0)</f>
        <v>No</v>
      </c>
      <c r="H1220" s="11">
        <f>_xlfn.XLOOKUP($A1220,'Cleaned - Medical Examinations'!$A$2:$A$2336,'Cleaned - Medical Examinations'!$G$2:$G$2336,0)</f>
        <v>1</v>
      </c>
      <c r="I1220" s="11" t="str">
        <f>_xlfn.XLOOKUP($A1220,'Cleaned - Medical Examinations'!$A$2:$A$2336,'Cleaned - Medical Examinations'!$H$2:$H$2336,0)</f>
        <v>No</v>
      </c>
      <c r="J1220" s="11" t="str">
        <f>_xlfn.XLOOKUP($A1220,'Cleaned - Medical Examinations'!$A$2:$A$2336,'Cleaned - Medical Examinations'!$I$2:$I$2336,0)</f>
        <v>Overweight</v>
      </c>
      <c r="K1220" s="11" t="str">
        <f t="shared" si="19"/>
        <v>Diabetic</v>
      </c>
      <c r="L1220" s="14">
        <f>_xlfn.XLOOKUP($A1220,'Cleaned - Hospitalisation Detai'!$A$2:$A$2344,'Cleaned - Hospitalisation Detai'!$J$2:$J$2344,0)</f>
        <v>27734</v>
      </c>
      <c r="M1220" s="19">
        <f>_xlfn.XLOOKUP($A1220,'Cleaned - Hospitalisation Detai'!$A$2:$A$2344,'Cleaned - Hospitalisation Detai'!$F$2:$F$2344,0)</f>
        <v>9225.26</v>
      </c>
      <c r="N1220" s="19" t="str">
        <f>_xlfn.XLOOKUP($A1220,'Cleaned - Hospitalisation Detai'!$A$2:$A$2344,'Cleaned - Hospitalisation Detai'!$G$2:$G$2344,0)</f>
        <v>tier - 3</v>
      </c>
      <c r="O1220" s="19" t="str">
        <f>_xlfn.XLOOKUP($A1220,'Cleaned - Hospitalisation Detai'!$A$2:$A$2344,'Cleaned - Hospitalisation Detai'!$H$2:$H$2344,0)</f>
        <v>tier - 3</v>
      </c>
      <c r="P1220" s="19" t="str">
        <f>_xlfn.XLOOKUP($A1220,'Cleaned - Hospitalisation Detai'!$A$2:$A$2344,'Cleaned - Hospitalisation Detai'!$I$2:$I$2344,0)</f>
        <v>R1015</v>
      </c>
      <c r="Q1220" s="20">
        <f>_xlfn.XLOOKUP($A1220,'Cleaned - Hospitalisation Detai'!$A$2:$A$2344,'Cleaned - Hospitalisation Detai'!$K$2:$K$2344,0)</f>
        <v>47</v>
      </c>
    </row>
    <row r="1221" spans="1:17" ht="15.6" x14ac:dyDescent="0.3">
      <c r="A1221" s="10" t="s">
        <v>1151</v>
      </c>
      <c r="B1221" s="11" t="str">
        <f>_xlfn.XLOOKUP(A1221,'Cleaned - Customer Names '!$A$2:$A$2336,'Cleaned - Customer Names '!$C$2:$C$2336,0)</f>
        <v>Jon M</v>
      </c>
      <c r="C1221" s="11">
        <f>_xlfn.XLOOKUP($A1221,'Cleaned - Medical Examinations'!$A$2:$A$2336,'Cleaned - Medical Examinations'!$B$2:$B$2336,0)</f>
        <v>29.64</v>
      </c>
      <c r="D1221" s="11">
        <f>_xlfn.XLOOKUP($A1221,'Cleaned - Medical Examinations'!$A$2:$A$2336,'Cleaned - Medical Examinations'!$C$2:$C$2336,0)</f>
        <v>10.82</v>
      </c>
      <c r="E1221" s="11" t="str">
        <f>_xlfn.XLOOKUP($A1221,'Cleaned - Medical Examinations'!$A$2:$A$2336,'Cleaned - Medical Examinations'!$D$2:$D$2336,0)</f>
        <v>Yes</v>
      </c>
      <c r="F1221" s="11" t="str">
        <f>_xlfn.XLOOKUP($A1221,'Cleaned - Medical Examinations'!$A$2:$A$2336,'Cleaned - Medical Examinations'!$E$2:$E$2336,0)</f>
        <v>No</v>
      </c>
      <c r="G1221" s="11" t="str">
        <f>_xlfn.XLOOKUP($A1221,'Cleaned - Medical Examinations'!$A$2:$A$2336,'Cleaned - Medical Examinations'!$F$2:$F$2336,0)</f>
        <v>No</v>
      </c>
      <c r="H1221" s="11">
        <f>_xlfn.XLOOKUP($A1221,'Cleaned - Medical Examinations'!$A$2:$A$2336,'Cleaned - Medical Examinations'!$G$2:$G$2336,0)</f>
        <v>0</v>
      </c>
      <c r="I1221" s="11" t="str">
        <f>_xlfn.XLOOKUP($A1221,'Cleaned - Medical Examinations'!$A$2:$A$2336,'Cleaned - Medical Examinations'!$H$2:$H$2336,0)</f>
        <v>No</v>
      </c>
      <c r="J1221" s="11" t="str">
        <f>_xlfn.XLOOKUP($A1221,'Cleaned - Medical Examinations'!$A$2:$A$2336,'Cleaned - Medical Examinations'!$I$2:$I$2336,0)</f>
        <v>Overweight</v>
      </c>
      <c r="K1221" s="11" t="str">
        <f t="shared" si="19"/>
        <v>Diabetic</v>
      </c>
      <c r="L1221" s="14">
        <f>_xlfn.XLOOKUP($A1221,'Cleaned - Hospitalisation Detai'!$A$2:$A$2344,'Cleaned - Hospitalisation Detai'!$J$2:$J$2344,0)</f>
        <v>29925</v>
      </c>
      <c r="M1221" s="19">
        <f>_xlfn.XLOOKUP($A1221,'Cleaned - Hospitalisation Detai'!$A$2:$A$2344,'Cleaned - Hospitalisation Detai'!$F$2:$F$2344,0)</f>
        <v>9222.4</v>
      </c>
      <c r="N1221" s="19" t="str">
        <f>_xlfn.XLOOKUP($A1221,'Cleaned - Hospitalisation Detai'!$A$2:$A$2344,'Cleaned - Hospitalisation Detai'!$G$2:$G$2344,0)</f>
        <v>tier - 2</v>
      </c>
      <c r="O1221" s="19" t="str">
        <f>_xlfn.XLOOKUP($A1221,'Cleaned - Hospitalisation Detai'!$A$2:$A$2344,'Cleaned - Hospitalisation Detai'!$H$2:$H$2344,0)</f>
        <v>tier - 3</v>
      </c>
      <c r="P1221" s="19" t="str">
        <f>_xlfn.XLOOKUP($A1221,'Cleaned - Hospitalisation Detai'!$A$2:$A$2344,'Cleaned - Hospitalisation Detai'!$I$2:$I$2344,0)</f>
        <v>R1019</v>
      </c>
      <c r="Q1221" s="20">
        <f>_xlfn.XLOOKUP($A1221,'Cleaned - Hospitalisation Detai'!$A$2:$A$2344,'Cleaned - Hospitalisation Detai'!$K$2:$K$2344,0)</f>
        <v>41</v>
      </c>
    </row>
    <row r="1222" spans="1:17" ht="15.6" x14ac:dyDescent="0.3">
      <c r="A1222" s="10" t="s">
        <v>1150</v>
      </c>
      <c r="B1222" s="11" t="str">
        <f>_xlfn.XLOOKUP(A1222,'Cleaned - Customer Names '!$A$2:$A$2336,'Cleaned - Customer Names '!$C$2:$C$2336,0)</f>
        <v>Fasil</v>
      </c>
      <c r="C1222" s="11">
        <f>_xlfn.XLOOKUP($A1222,'Cleaned - Medical Examinations'!$A$2:$A$2336,'Cleaned - Medical Examinations'!$B$2:$B$2336,0)</f>
        <v>31.27</v>
      </c>
      <c r="D1222" s="11">
        <f>_xlfn.XLOOKUP($A1222,'Cleaned - Medical Examinations'!$A$2:$A$2336,'Cleaned - Medical Examinations'!$C$2:$C$2336,0)</f>
        <v>7.73</v>
      </c>
      <c r="E1222" s="11" t="str">
        <f>_xlfn.XLOOKUP($A1222,'Cleaned - Medical Examinations'!$A$2:$A$2336,'Cleaned - Medical Examinations'!$D$2:$D$2336,0)</f>
        <v>Yes</v>
      </c>
      <c r="F1222" s="11" t="str">
        <f>_xlfn.XLOOKUP($A1222,'Cleaned - Medical Examinations'!$A$2:$A$2336,'Cleaned - Medical Examinations'!$E$2:$E$2336,0)</f>
        <v>No</v>
      </c>
      <c r="G1222" s="11" t="str">
        <f>_xlfn.XLOOKUP($A1222,'Cleaned - Medical Examinations'!$A$2:$A$2336,'Cleaned - Medical Examinations'!$F$2:$F$2336,0)</f>
        <v>No</v>
      </c>
      <c r="H1222" s="11">
        <f>_xlfn.XLOOKUP($A1222,'Cleaned - Medical Examinations'!$A$2:$A$2336,'Cleaned - Medical Examinations'!$G$2:$G$2336,0)</f>
        <v>1</v>
      </c>
      <c r="I1222" s="11" t="str">
        <f>_xlfn.XLOOKUP($A1222,'Cleaned - Medical Examinations'!$A$2:$A$2336,'Cleaned - Medical Examinations'!$H$2:$H$2336,0)</f>
        <v>No</v>
      </c>
      <c r="J1222" s="11" t="str">
        <f>_xlfn.XLOOKUP($A1222,'Cleaned - Medical Examinations'!$A$2:$A$2336,'Cleaned - Medical Examinations'!$I$2:$I$2336,0)</f>
        <v>Obesity</v>
      </c>
      <c r="K1222" s="11" t="str">
        <f t="shared" si="19"/>
        <v>Diabetic</v>
      </c>
      <c r="L1222" s="14">
        <f>_xlfn.XLOOKUP($A1222,'Cleaned - Hospitalisation Detai'!$A$2:$A$2344,'Cleaned - Hospitalisation Detai'!$J$2:$J$2344,0)</f>
        <v>31771</v>
      </c>
      <c r="M1222" s="19">
        <f>_xlfn.XLOOKUP($A1222,'Cleaned - Hospitalisation Detai'!$A$2:$A$2344,'Cleaned - Hospitalisation Detai'!$F$2:$F$2344,0)</f>
        <v>9210.06</v>
      </c>
      <c r="N1222" s="19" t="str">
        <f>_xlfn.XLOOKUP($A1222,'Cleaned - Hospitalisation Detai'!$A$2:$A$2344,'Cleaned - Hospitalisation Detai'!$G$2:$G$2344,0)</f>
        <v>tier - 2</v>
      </c>
      <c r="O1222" s="19" t="str">
        <f>_xlfn.XLOOKUP($A1222,'Cleaned - Hospitalisation Detai'!$A$2:$A$2344,'Cleaned - Hospitalisation Detai'!$H$2:$H$2344,0)</f>
        <v>tier - 3</v>
      </c>
      <c r="P1222" s="19" t="str">
        <f>_xlfn.XLOOKUP($A1222,'Cleaned - Hospitalisation Detai'!$A$2:$A$2344,'Cleaned - Hospitalisation Detai'!$I$2:$I$2344,0)</f>
        <v>R1021</v>
      </c>
      <c r="Q1222" s="20">
        <f>_xlfn.XLOOKUP($A1222,'Cleaned - Hospitalisation Detai'!$A$2:$A$2344,'Cleaned - Hospitalisation Detai'!$K$2:$K$2344,0)</f>
        <v>36</v>
      </c>
    </row>
    <row r="1223" spans="1:17" ht="15.6" x14ac:dyDescent="0.3">
      <c r="A1223" s="10" t="s">
        <v>1149</v>
      </c>
      <c r="B1223" s="11" t="str">
        <f>_xlfn.XLOOKUP(A1223,'Cleaned - Customer Names '!$A$2:$A$2336,'Cleaned - Customer Names '!$C$2:$C$2336,0)</f>
        <v>Megan C.</v>
      </c>
      <c r="C1223" s="11">
        <f>_xlfn.XLOOKUP($A1223,'Cleaned - Medical Examinations'!$A$2:$A$2336,'Cleaned - Medical Examinations'!$B$2:$B$2336,0)</f>
        <v>19.95</v>
      </c>
      <c r="D1223" s="11">
        <f>_xlfn.XLOOKUP($A1223,'Cleaned - Medical Examinations'!$A$2:$A$2336,'Cleaned - Medical Examinations'!$C$2:$C$2336,0)</f>
        <v>6.24</v>
      </c>
      <c r="E1223" s="11" t="str">
        <f>_xlfn.XLOOKUP($A1223,'Cleaned - Medical Examinations'!$A$2:$A$2336,'Cleaned - Medical Examinations'!$D$2:$D$2336,0)</f>
        <v>Yes</v>
      </c>
      <c r="F1223" s="11" t="str">
        <f>_xlfn.XLOOKUP($A1223,'Cleaned - Medical Examinations'!$A$2:$A$2336,'Cleaned - Medical Examinations'!$E$2:$E$2336,0)</f>
        <v>No</v>
      </c>
      <c r="G1223" s="11" t="str">
        <f>_xlfn.XLOOKUP($A1223,'Cleaned - Medical Examinations'!$A$2:$A$2336,'Cleaned - Medical Examinations'!$F$2:$F$2336,0)</f>
        <v>No</v>
      </c>
      <c r="H1223" s="11">
        <f>_xlfn.XLOOKUP($A1223,'Cleaned - Medical Examinations'!$A$2:$A$2336,'Cleaned - Medical Examinations'!$G$2:$G$2336,0)</f>
        <v>0</v>
      </c>
      <c r="I1223" s="11" t="str">
        <f>_xlfn.XLOOKUP($A1223,'Cleaned - Medical Examinations'!$A$2:$A$2336,'Cleaned - Medical Examinations'!$H$2:$H$2336,0)</f>
        <v>No</v>
      </c>
      <c r="J1223" s="11" t="str">
        <f>_xlfn.XLOOKUP($A1223,'Cleaned - Medical Examinations'!$A$2:$A$2336,'Cleaned - Medical Examinations'!$I$2:$I$2336,0)</f>
        <v>Normal Weight</v>
      </c>
      <c r="K1223" s="11" t="str">
        <f t="shared" si="19"/>
        <v>Non-Diabetic</v>
      </c>
      <c r="L1223" s="14">
        <f>_xlfn.XLOOKUP($A1223,'Cleaned - Hospitalisation Detai'!$A$2:$A$2344,'Cleaned - Hospitalisation Detai'!$J$2:$J$2344,0)</f>
        <v>28013</v>
      </c>
      <c r="M1223" s="19">
        <f>_xlfn.XLOOKUP($A1223,'Cleaned - Hospitalisation Detai'!$A$2:$A$2344,'Cleaned - Hospitalisation Detai'!$F$2:$F$2344,0)</f>
        <v>9193.84</v>
      </c>
      <c r="N1223" s="19" t="str">
        <f>_xlfn.XLOOKUP($A1223,'Cleaned - Hospitalisation Detai'!$A$2:$A$2344,'Cleaned - Hospitalisation Detai'!$G$2:$G$2344,0)</f>
        <v>tier - 2</v>
      </c>
      <c r="O1223" s="19" t="str">
        <f>_xlfn.XLOOKUP($A1223,'Cleaned - Hospitalisation Detai'!$A$2:$A$2344,'Cleaned - Hospitalisation Detai'!$H$2:$H$2344,0)</f>
        <v>tier - 1</v>
      </c>
      <c r="P1223" s="19" t="str">
        <f>_xlfn.XLOOKUP($A1223,'Cleaned - Hospitalisation Detai'!$A$2:$A$2344,'Cleaned - Hospitalisation Detai'!$I$2:$I$2344,0)</f>
        <v>R1012</v>
      </c>
      <c r="Q1223" s="20">
        <f>_xlfn.XLOOKUP($A1223,'Cleaned - Hospitalisation Detai'!$A$2:$A$2344,'Cleaned - Hospitalisation Detai'!$K$2:$K$2344,0)</f>
        <v>46</v>
      </c>
    </row>
    <row r="1224" spans="1:17" ht="15.6" x14ac:dyDescent="0.3">
      <c r="A1224" s="10" t="s">
        <v>1148</v>
      </c>
      <c r="B1224" s="11" t="str">
        <f>_xlfn.XLOOKUP(A1224,'Cleaned - Customer Names '!$A$2:$A$2336,'Cleaned - Customer Names '!$C$2:$C$2336,0)</f>
        <v>Lisa J.</v>
      </c>
      <c r="C1224" s="11">
        <f>_xlfn.XLOOKUP($A1224,'Cleaned - Medical Examinations'!$A$2:$A$2336,'Cleaned - Medical Examinations'!$B$2:$B$2336,0)</f>
        <v>21.3</v>
      </c>
      <c r="D1224" s="11">
        <f>_xlfn.XLOOKUP($A1224,'Cleaned - Medical Examinations'!$A$2:$A$2336,'Cleaned - Medical Examinations'!$C$2:$C$2336,0)</f>
        <v>10.42</v>
      </c>
      <c r="E1224" s="11" t="str">
        <f>_xlfn.XLOOKUP($A1224,'Cleaned - Medical Examinations'!$A$2:$A$2336,'Cleaned - Medical Examinations'!$D$2:$D$2336,0)</f>
        <v>No</v>
      </c>
      <c r="F1224" s="11" t="str">
        <f>_xlfn.XLOOKUP($A1224,'Cleaned - Medical Examinations'!$A$2:$A$2336,'Cleaned - Medical Examinations'!$E$2:$E$2336,0)</f>
        <v>No</v>
      </c>
      <c r="G1224" s="11" t="str">
        <f>_xlfn.XLOOKUP($A1224,'Cleaned - Medical Examinations'!$A$2:$A$2336,'Cleaned - Medical Examinations'!$F$2:$F$2336,0)</f>
        <v>No</v>
      </c>
      <c r="H1224" s="11">
        <f>_xlfn.XLOOKUP($A1224,'Cleaned - Medical Examinations'!$A$2:$A$2336,'Cleaned - Medical Examinations'!$G$2:$G$2336,0)</f>
        <v>2</v>
      </c>
      <c r="I1224" s="11" t="str">
        <f>_xlfn.XLOOKUP($A1224,'Cleaned - Medical Examinations'!$A$2:$A$2336,'Cleaned - Medical Examinations'!$H$2:$H$2336,0)</f>
        <v>No</v>
      </c>
      <c r="J1224" s="11" t="str">
        <f>_xlfn.XLOOKUP($A1224,'Cleaned - Medical Examinations'!$A$2:$A$2336,'Cleaned - Medical Examinations'!$I$2:$I$2336,0)</f>
        <v>Normal Weight</v>
      </c>
      <c r="K1224" s="11" t="str">
        <f t="shared" si="19"/>
        <v>Diabetic</v>
      </c>
      <c r="L1224" s="14">
        <f>_xlfn.XLOOKUP($A1224,'Cleaned - Hospitalisation Detai'!$A$2:$A$2344,'Cleaned - Hospitalisation Detai'!$J$2:$J$2344,0)</f>
        <v>27023</v>
      </c>
      <c r="M1224" s="19">
        <f>_xlfn.XLOOKUP($A1224,'Cleaned - Hospitalisation Detai'!$A$2:$A$2344,'Cleaned - Hospitalisation Detai'!$F$2:$F$2344,0)</f>
        <v>9182.17</v>
      </c>
      <c r="N1224" s="19" t="str">
        <f>_xlfn.XLOOKUP($A1224,'Cleaned - Hospitalisation Detai'!$A$2:$A$2344,'Cleaned - Hospitalisation Detai'!$G$2:$G$2344,0)</f>
        <v>tier - 2</v>
      </c>
      <c r="O1224" s="19" t="str">
        <f>_xlfn.XLOOKUP($A1224,'Cleaned - Hospitalisation Detai'!$A$2:$A$2344,'Cleaned - Hospitalisation Detai'!$H$2:$H$2344,0)</f>
        <v>tier - 3</v>
      </c>
      <c r="P1224" s="19" t="str">
        <f>_xlfn.XLOOKUP($A1224,'Cleaned - Hospitalisation Detai'!$A$2:$A$2344,'Cleaned - Hospitalisation Detai'!$I$2:$I$2344,0)</f>
        <v>R1011</v>
      </c>
      <c r="Q1224" s="20">
        <f>_xlfn.XLOOKUP($A1224,'Cleaned - Hospitalisation Detai'!$A$2:$A$2344,'Cleaned - Hospitalisation Detai'!$K$2:$K$2344,0)</f>
        <v>49</v>
      </c>
    </row>
    <row r="1225" spans="1:17" ht="15.6" x14ac:dyDescent="0.3">
      <c r="A1225" s="10" t="s">
        <v>1147</v>
      </c>
      <c r="B1225" s="11" t="str">
        <f>_xlfn.XLOOKUP(A1225,'Cleaned - Customer Names '!$A$2:$A$2336,'Cleaned - Customer Names '!$C$2:$C$2336,0)</f>
        <v>Doron P</v>
      </c>
      <c r="C1225" s="11">
        <f>_xlfn.XLOOKUP($A1225,'Cleaned - Medical Examinations'!$A$2:$A$2336,'Cleaned - Medical Examinations'!$B$2:$B$2336,0)</f>
        <v>31.635000000000002</v>
      </c>
      <c r="D1225" s="11">
        <f>_xlfn.XLOOKUP($A1225,'Cleaned - Medical Examinations'!$A$2:$A$2336,'Cleaned - Medical Examinations'!$C$2:$C$2336,0)</f>
        <v>11.11</v>
      </c>
      <c r="E1225" s="11" t="str">
        <f>_xlfn.XLOOKUP($A1225,'Cleaned - Medical Examinations'!$A$2:$A$2336,'Cleaned - Medical Examinations'!$D$2:$D$2336,0)</f>
        <v>No</v>
      </c>
      <c r="F1225" s="11" t="str">
        <f>_xlfn.XLOOKUP($A1225,'Cleaned - Medical Examinations'!$A$2:$A$2336,'Cleaned - Medical Examinations'!$E$2:$E$2336,0)</f>
        <v>No</v>
      </c>
      <c r="G1225" s="11" t="str">
        <f>_xlfn.XLOOKUP($A1225,'Cleaned - Medical Examinations'!$A$2:$A$2336,'Cleaned - Medical Examinations'!$F$2:$F$2336,0)</f>
        <v>No</v>
      </c>
      <c r="H1225" s="11">
        <f>_xlfn.XLOOKUP($A1225,'Cleaned - Medical Examinations'!$A$2:$A$2336,'Cleaned - Medical Examinations'!$G$2:$G$2336,0)</f>
        <v>0</v>
      </c>
      <c r="I1225" s="11" t="str">
        <f>_xlfn.XLOOKUP($A1225,'Cleaned - Medical Examinations'!$A$2:$A$2336,'Cleaned - Medical Examinations'!$H$2:$H$2336,0)</f>
        <v>No</v>
      </c>
      <c r="J1225" s="11" t="str">
        <f>_xlfn.XLOOKUP($A1225,'Cleaned - Medical Examinations'!$A$2:$A$2336,'Cleaned - Medical Examinations'!$I$2:$I$2336,0)</f>
        <v>Obesity</v>
      </c>
      <c r="K1225" s="11" t="str">
        <f t="shared" si="19"/>
        <v>Diabetic</v>
      </c>
      <c r="L1225" s="14">
        <f>_xlfn.XLOOKUP($A1225,'Cleaned - Hospitalisation Detai'!$A$2:$A$2344,'Cleaned - Hospitalisation Detai'!$J$2:$J$2344,0)</f>
        <v>26296</v>
      </c>
      <c r="M1225" s="19">
        <f>_xlfn.XLOOKUP($A1225,'Cleaned - Hospitalisation Detai'!$A$2:$A$2344,'Cleaned - Hospitalisation Detai'!$F$2:$F$2344,0)</f>
        <v>9174.14</v>
      </c>
      <c r="N1225" s="19" t="str">
        <f>_xlfn.XLOOKUP($A1225,'Cleaned - Hospitalisation Detai'!$A$2:$A$2344,'Cleaned - Hospitalisation Detai'!$G$2:$G$2344,0)</f>
        <v>tier - 3</v>
      </c>
      <c r="O1225" s="19" t="str">
        <f>_xlfn.XLOOKUP($A1225,'Cleaned - Hospitalisation Detai'!$A$2:$A$2344,'Cleaned - Hospitalisation Detai'!$H$2:$H$2344,0)</f>
        <v>tier - 1</v>
      </c>
      <c r="P1225" s="19" t="str">
        <f>_xlfn.XLOOKUP($A1225,'Cleaned - Hospitalisation Detai'!$A$2:$A$2344,'Cleaned - Hospitalisation Detai'!$I$2:$I$2344,0)</f>
        <v>R1012</v>
      </c>
      <c r="Q1225" s="20">
        <f>_xlfn.XLOOKUP($A1225,'Cleaned - Hospitalisation Detai'!$A$2:$A$2344,'Cleaned - Hospitalisation Detai'!$K$2:$K$2344,0)</f>
        <v>51</v>
      </c>
    </row>
    <row r="1226" spans="1:17" ht="15.6" x14ac:dyDescent="0.3">
      <c r="A1226" s="10" t="s">
        <v>1146</v>
      </c>
      <c r="B1226" s="11" t="str">
        <f>_xlfn.XLOOKUP(A1226,'Cleaned - Customer Names '!$A$2:$A$2336,'Cleaned - Customer Names '!$C$2:$C$2336,0)</f>
        <v>Katharina</v>
      </c>
      <c r="C1226" s="11">
        <f>_xlfn.XLOOKUP($A1226,'Cleaned - Medical Examinations'!$A$2:$A$2336,'Cleaned - Medical Examinations'!$B$2:$B$2336,0)</f>
        <v>23.9</v>
      </c>
      <c r="D1226" s="11">
        <f>_xlfn.XLOOKUP($A1226,'Cleaned - Medical Examinations'!$A$2:$A$2336,'Cleaned - Medical Examinations'!$C$2:$C$2336,0)</f>
        <v>7.67</v>
      </c>
      <c r="E1226" s="11" t="str">
        <f>_xlfn.XLOOKUP($A1226,'Cleaned - Medical Examinations'!$A$2:$A$2336,'Cleaned - Medical Examinations'!$D$2:$D$2336,0)</f>
        <v>Yes</v>
      </c>
      <c r="F1226" s="11" t="str">
        <f>_xlfn.XLOOKUP($A1226,'Cleaned - Medical Examinations'!$A$2:$A$2336,'Cleaned - Medical Examinations'!$E$2:$E$2336,0)</f>
        <v>No</v>
      </c>
      <c r="G1226" s="11" t="str">
        <f>_xlfn.XLOOKUP($A1226,'Cleaned - Medical Examinations'!$A$2:$A$2336,'Cleaned - Medical Examinations'!$F$2:$F$2336,0)</f>
        <v>No</v>
      </c>
      <c r="H1226" s="11">
        <f>_xlfn.XLOOKUP($A1226,'Cleaned - Medical Examinations'!$A$2:$A$2336,'Cleaned - Medical Examinations'!$G$2:$G$2336,0)</f>
        <v>2</v>
      </c>
      <c r="I1226" s="11" t="str">
        <f>_xlfn.XLOOKUP($A1226,'Cleaned - Medical Examinations'!$A$2:$A$2336,'Cleaned - Medical Examinations'!$H$2:$H$2336,0)</f>
        <v>No</v>
      </c>
      <c r="J1226" s="11" t="str">
        <f>_xlfn.XLOOKUP($A1226,'Cleaned - Medical Examinations'!$A$2:$A$2336,'Cleaned - Medical Examinations'!$I$2:$I$2336,0)</f>
        <v>Normal Weight</v>
      </c>
      <c r="K1226" s="11" t="str">
        <f t="shared" si="19"/>
        <v>Diabetic</v>
      </c>
      <c r="L1226" s="14">
        <f>_xlfn.XLOOKUP($A1226,'Cleaned - Hospitalisation Detai'!$A$2:$A$2344,'Cleaned - Hospitalisation Detai'!$J$2:$J$2344,0)</f>
        <v>25865</v>
      </c>
      <c r="M1226" s="19">
        <f>_xlfn.XLOOKUP($A1226,'Cleaned - Hospitalisation Detai'!$A$2:$A$2344,'Cleaned - Hospitalisation Detai'!$F$2:$F$2344,0)</f>
        <v>9171.75</v>
      </c>
      <c r="N1226" s="19" t="str">
        <f>_xlfn.XLOOKUP($A1226,'Cleaned - Hospitalisation Detai'!$A$2:$A$2344,'Cleaned - Hospitalisation Detai'!$G$2:$G$2344,0)</f>
        <v>tier - 2</v>
      </c>
      <c r="O1226" s="19" t="str">
        <f>_xlfn.XLOOKUP($A1226,'Cleaned - Hospitalisation Detai'!$A$2:$A$2344,'Cleaned - Hospitalisation Detai'!$H$2:$H$2344,0)</f>
        <v>tier - 2</v>
      </c>
      <c r="P1226" s="19" t="str">
        <f>_xlfn.XLOOKUP($A1226,'Cleaned - Hospitalisation Detai'!$A$2:$A$2344,'Cleaned - Hospitalisation Detai'!$I$2:$I$2344,0)</f>
        <v>R1012</v>
      </c>
      <c r="Q1226" s="20">
        <f>_xlfn.XLOOKUP($A1226,'Cleaned - Hospitalisation Detai'!$A$2:$A$2344,'Cleaned - Hospitalisation Detai'!$K$2:$K$2344,0)</f>
        <v>52</v>
      </c>
    </row>
    <row r="1227" spans="1:17" ht="15.6" x14ac:dyDescent="0.3">
      <c r="A1227" s="10" t="s">
        <v>1145</v>
      </c>
      <c r="B1227" s="11" t="str">
        <f>_xlfn.XLOOKUP(A1227,'Cleaned - Customer Names '!$A$2:$A$2336,'Cleaned - Customer Names '!$C$2:$C$2336,0)</f>
        <v>Carl</v>
      </c>
      <c r="C1227" s="11">
        <f>_xlfn.XLOOKUP($A1227,'Cleaned - Medical Examinations'!$A$2:$A$2336,'Cleaned - Medical Examinations'!$B$2:$B$2336,0)</f>
        <v>34.15</v>
      </c>
      <c r="D1227" s="11">
        <f>_xlfn.XLOOKUP($A1227,'Cleaned - Medical Examinations'!$A$2:$A$2336,'Cleaned - Medical Examinations'!$C$2:$C$2336,0)</f>
        <v>6.15</v>
      </c>
      <c r="E1227" s="11" t="str">
        <f>_xlfn.XLOOKUP($A1227,'Cleaned - Medical Examinations'!$A$2:$A$2336,'Cleaned - Medical Examinations'!$D$2:$D$2336,0)</f>
        <v>No</v>
      </c>
      <c r="F1227" s="11" t="str">
        <f>_xlfn.XLOOKUP($A1227,'Cleaned - Medical Examinations'!$A$2:$A$2336,'Cleaned - Medical Examinations'!$E$2:$E$2336,0)</f>
        <v>No</v>
      </c>
      <c r="G1227" s="11" t="str">
        <f>_xlfn.XLOOKUP($A1227,'Cleaned - Medical Examinations'!$A$2:$A$2336,'Cleaned - Medical Examinations'!$F$2:$F$2336,0)</f>
        <v>No</v>
      </c>
      <c r="H1227" s="11">
        <f>_xlfn.XLOOKUP($A1227,'Cleaned - Medical Examinations'!$A$2:$A$2336,'Cleaned - Medical Examinations'!$G$2:$G$2336,0)</f>
        <v>0</v>
      </c>
      <c r="I1227" s="11" t="str">
        <f>_xlfn.XLOOKUP($A1227,'Cleaned - Medical Examinations'!$A$2:$A$2336,'Cleaned - Medical Examinations'!$H$2:$H$2336,0)</f>
        <v>No</v>
      </c>
      <c r="J1227" s="11" t="str">
        <f>_xlfn.XLOOKUP($A1227,'Cleaned - Medical Examinations'!$A$2:$A$2336,'Cleaned - Medical Examinations'!$I$2:$I$2336,0)</f>
        <v>Obesity</v>
      </c>
      <c r="K1227" s="11" t="str">
        <f t="shared" si="19"/>
        <v>Non-Diabetic</v>
      </c>
      <c r="L1227" s="14">
        <f>_xlfn.XLOOKUP($A1227,'Cleaned - Hospitalisation Detai'!$A$2:$A$2344,'Cleaned - Hospitalisation Detai'!$J$2:$J$2344,0)</f>
        <v>33108</v>
      </c>
      <c r="M1227" s="19">
        <f>_xlfn.XLOOKUP($A1227,'Cleaned - Hospitalisation Detai'!$A$2:$A$2344,'Cleaned - Hospitalisation Detai'!$F$2:$F$2344,0)</f>
        <v>9159.51</v>
      </c>
      <c r="N1227" s="19" t="str">
        <f>_xlfn.XLOOKUP($A1227,'Cleaned - Hospitalisation Detai'!$A$2:$A$2344,'Cleaned - Hospitalisation Detai'!$G$2:$G$2344,0)</f>
        <v>tier - 2</v>
      </c>
      <c r="O1227" s="19" t="str">
        <f>_xlfn.XLOOKUP($A1227,'Cleaned - Hospitalisation Detai'!$A$2:$A$2344,'Cleaned - Hospitalisation Detai'!$H$2:$H$2344,0)</f>
        <v>tier - 2</v>
      </c>
      <c r="P1227" s="19" t="str">
        <f>_xlfn.XLOOKUP($A1227,'Cleaned - Hospitalisation Detai'!$A$2:$A$2344,'Cleaned - Hospitalisation Detai'!$I$2:$I$2344,0)</f>
        <v>R1021</v>
      </c>
      <c r="Q1227" s="20">
        <f>_xlfn.XLOOKUP($A1227,'Cleaned - Hospitalisation Detai'!$A$2:$A$2344,'Cleaned - Hospitalisation Detai'!$K$2:$K$2344,0)</f>
        <v>32</v>
      </c>
    </row>
    <row r="1228" spans="1:17" ht="15.6" x14ac:dyDescent="0.3">
      <c r="A1228" s="10" t="s">
        <v>1144</v>
      </c>
      <c r="B1228" s="11" t="str">
        <f>_xlfn.XLOOKUP(A1228,'Cleaned - Customer Names '!$A$2:$A$2336,'Cleaned - Customer Names '!$C$2:$C$2336,0)</f>
        <v>Kelsey J.</v>
      </c>
      <c r="C1228" s="11">
        <f>_xlfn.XLOOKUP($A1228,'Cleaned - Medical Examinations'!$A$2:$A$2336,'Cleaned - Medical Examinations'!$B$2:$B$2336,0)</f>
        <v>28.71</v>
      </c>
      <c r="D1228" s="11">
        <f>_xlfn.XLOOKUP($A1228,'Cleaned - Medical Examinations'!$A$2:$A$2336,'Cleaned - Medical Examinations'!$C$2:$C$2336,0)</f>
        <v>5.71</v>
      </c>
      <c r="E1228" s="11" t="str">
        <f>_xlfn.XLOOKUP($A1228,'Cleaned - Medical Examinations'!$A$2:$A$2336,'Cleaned - Medical Examinations'!$D$2:$D$2336,0)</f>
        <v>No</v>
      </c>
      <c r="F1228" s="11" t="str">
        <f>_xlfn.XLOOKUP($A1228,'Cleaned - Medical Examinations'!$A$2:$A$2336,'Cleaned - Medical Examinations'!$E$2:$E$2336,0)</f>
        <v>No</v>
      </c>
      <c r="G1228" s="11" t="str">
        <f>_xlfn.XLOOKUP($A1228,'Cleaned - Medical Examinations'!$A$2:$A$2336,'Cleaned - Medical Examinations'!$F$2:$F$2336,0)</f>
        <v>No</v>
      </c>
      <c r="H1228" s="11">
        <f>_xlfn.XLOOKUP($A1228,'Cleaned - Medical Examinations'!$A$2:$A$2336,'Cleaned - Medical Examinations'!$G$2:$G$2336,0)</f>
        <v>0</v>
      </c>
      <c r="I1228" s="11" t="str">
        <f>_xlfn.XLOOKUP($A1228,'Cleaned - Medical Examinations'!$A$2:$A$2336,'Cleaned - Medical Examinations'!$H$2:$H$2336,0)</f>
        <v>No</v>
      </c>
      <c r="J1228" s="11" t="str">
        <f>_xlfn.XLOOKUP($A1228,'Cleaned - Medical Examinations'!$A$2:$A$2336,'Cleaned - Medical Examinations'!$I$2:$I$2336,0)</f>
        <v>Overweight</v>
      </c>
      <c r="K1228" s="11" t="str">
        <f t="shared" si="19"/>
        <v>Non-Diabetic</v>
      </c>
      <c r="L1228" s="14">
        <f>_xlfn.XLOOKUP($A1228,'Cleaned - Hospitalisation Detai'!$A$2:$A$2344,'Cleaned - Hospitalisation Detai'!$J$2:$J$2344,0)</f>
        <v>30293</v>
      </c>
      <c r="M1228" s="19">
        <f>_xlfn.XLOOKUP($A1228,'Cleaned - Hospitalisation Detai'!$A$2:$A$2344,'Cleaned - Hospitalisation Detai'!$F$2:$F$2344,0)</f>
        <v>9147.5</v>
      </c>
      <c r="N1228" s="19" t="str">
        <f>_xlfn.XLOOKUP($A1228,'Cleaned - Hospitalisation Detai'!$A$2:$A$2344,'Cleaned - Hospitalisation Detai'!$G$2:$G$2344,0)</f>
        <v>tier - 2</v>
      </c>
      <c r="O1228" s="19" t="str">
        <f>_xlfn.XLOOKUP($A1228,'Cleaned - Hospitalisation Detai'!$A$2:$A$2344,'Cleaned - Hospitalisation Detai'!$H$2:$H$2344,0)</f>
        <v>tier - 1</v>
      </c>
      <c r="P1228" s="19" t="str">
        <f>_xlfn.XLOOKUP($A1228,'Cleaned - Hospitalisation Detai'!$A$2:$A$2344,'Cleaned - Hospitalisation Detai'!$I$2:$I$2344,0)</f>
        <v>R1012</v>
      </c>
      <c r="Q1228" s="20">
        <f>_xlfn.XLOOKUP($A1228,'Cleaned - Hospitalisation Detai'!$A$2:$A$2344,'Cleaned - Hospitalisation Detai'!$K$2:$K$2344,0)</f>
        <v>40</v>
      </c>
    </row>
    <row r="1229" spans="1:17" ht="15.6" x14ac:dyDescent="0.3">
      <c r="A1229" s="10" t="s">
        <v>1143</v>
      </c>
      <c r="B1229" s="11" t="str">
        <f>_xlfn.XLOOKUP(A1229,'Cleaned - Customer Names '!$A$2:$A$2336,'Cleaned - Customer Names '!$C$2:$C$2336,0)</f>
        <v>Stephen A.</v>
      </c>
      <c r="C1229" s="11">
        <f>_xlfn.XLOOKUP($A1229,'Cleaned - Medical Examinations'!$A$2:$A$2336,'Cleaned - Medical Examinations'!$B$2:$B$2336,0)</f>
        <v>36.700000000000003</v>
      </c>
      <c r="D1229" s="11">
        <f>_xlfn.XLOOKUP($A1229,'Cleaned - Medical Examinations'!$A$2:$A$2336,'Cleaned - Medical Examinations'!$C$2:$C$2336,0)</f>
        <v>8.6999999999999993</v>
      </c>
      <c r="E1229" s="11" t="str">
        <f>_xlfn.XLOOKUP($A1229,'Cleaned - Medical Examinations'!$A$2:$A$2336,'Cleaned - Medical Examinations'!$D$2:$D$2336,0)</f>
        <v>Yes</v>
      </c>
      <c r="F1229" s="11" t="str">
        <f>_xlfn.XLOOKUP($A1229,'Cleaned - Medical Examinations'!$A$2:$A$2336,'Cleaned - Medical Examinations'!$E$2:$E$2336,0)</f>
        <v>No</v>
      </c>
      <c r="G1229" s="11" t="str">
        <f>_xlfn.XLOOKUP($A1229,'Cleaned - Medical Examinations'!$A$2:$A$2336,'Cleaned - Medical Examinations'!$F$2:$F$2336,0)</f>
        <v>No</v>
      </c>
      <c r="H1229" s="11">
        <f>_xlfn.XLOOKUP($A1229,'Cleaned - Medical Examinations'!$A$2:$A$2336,'Cleaned - Medical Examinations'!$G$2:$G$2336,0)</f>
        <v>2</v>
      </c>
      <c r="I1229" s="11" t="str">
        <f>_xlfn.XLOOKUP($A1229,'Cleaned - Medical Examinations'!$A$2:$A$2336,'Cleaned - Medical Examinations'!$H$2:$H$2336,0)</f>
        <v>No</v>
      </c>
      <c r="J1229" s="11" t="str">
        <f>_xlfn.XLOOKUP($A1229,'Cleaned - Medical Examinations'!$A$2:$A$2336,'Cleaned - Medical Examinations'!$I$2:$I$2336,0)</f>
        <v>Obesity</v>
      </c>
      <c r="K1229" s="11" t="str">
        <f t="shared" si="19"/>
        <v>Diabetic</v>
      </c>
      <c r="L1229" s="14">
        <f>_xlfn.XLOOKUP($A1229,'Cleaned - Hospitalisation Detai'!$A$2:$A$2344,'Cleaned - Hospitalisation Detai'!$J$2:$J$2344,0)</f>
        <v>25859</v>
      </c>
      <c r="M1229" s="19">
        <f>_xlfn.XLOOKUP($A1229,'Cleaned - Hospitalisation Detai'!$A$2:$A$2344,'Cleaned - Hospitalisation Detai'!$F$2:$F$2344,0)</f>
        <v>9144.57</v>
      </c>
      <c r="N1229" s="19" t="str">
        <f>_xlfn.XLOOKUP($A1229,'Cleaned - Hospitalisation Detai'!$A$2:$A$2344,'Cleaned - Hospitalisation Detai'!$G$2:$G$2344,0)</f>
        <v>tier - 3</v>
      </c>
      <c r="O1229" s="19" t="str">
        <f>_xlfn.XLOOKUP($A1229,'Cleaned - Hospitalisation Detai'!$A$2:$A$2344,'Cleaned - Hospitalisation Detai'!$H$2:$H$2344,0)</f>
        <v>tier - 2</v>
      </c>
      <c r="P1229" s="19" t="str">
        <f>_xlfn.XLOOKUP($A1229,'Cleaned - Hospitalisation Detai'!$A$2:$A$2344,'Cleaned - Hospitalisation Detai'!$I$2:$I$2344,0)</f>
        <v>R1011</v>
      </c>
      <c r="Q1229" s="20">
        <f>_xlfn.XLOOKUP($A1229,'Cleaned - Hospitalisation Detai'!$A$2:$A$2344,'Cleaned - Hospitalisation Detai'!$K$2:$K$2344,0)</f>
        <v>52</v>
      </c>
    </row>
    <row r="1230" spans="1:17" ht="15.6" x14ac:dyDescent="0.3">
      <c r="A1230" s="10" t="s">
        <v>1142</v>
      </c>
      <c r="B1230" s="11" t="str">
        <f>_xlfn.XLOOKUP(A1230,'Cleaned - Customer Names '!$A$2:$A$2336,'Cleaned - Customer Names '!$C$2:$C$2336,0)</f>
        <v>Dan</v>
      </c>
      <c r="C1230" s="11">
        <f>_xlfn.XLOOKUP($A1230,'Cleaned - Medical Examinations'!$A$2:$A$2336,'Cleaned - Medical Examinations'!$B$2:$B$2336,0)</f>
        <v>34.1</v>
      </c>
      <c r="D1230" s="11">
        <f>_xlfn.XLOOKUP($A1230,'Cleaned - Medical Examinations'!$A$2:$A$2336,'Cleaned - Medical Examinations'!$C$2:$C$2336,0)</f>
        <v>9.0399999999999991</v>
      </c>
      <c r="E1230" s="11" t="str">
        <f>_xlfn.XLOOKUP($A1230,'Cleaned - Medical Examinations'!$A$2:$A$2336,'Cleaned - Medical Examinations'!$D$2:$D$2336,0)</f>
        <v>Yes</v>
      </c>
      <c r="F1230" s="11" t="str">
        <f>_xlfn.XLOOKUP($A1230,'Cleaned - Medical Examinations'!$A$2:$A$2336,'Cleaned - Medical Examinations'!$E$2:$E$2336,0)</f>
        <v>No</v>
      </c>
      <c r="G1230" s="11" t="str">
        <f>_xlfn.XLOOKUP($A1230,'Cleaned - Medical Examinations'!$A$2:$A$2336,'Cleaned - Medical Examinations'!$F$2:$F$2336,0)</f>
        <v>No</v>
      </c>
      <c r="H1230" s="11">
        <f>_xlfn.XLOOKUP($A1230,'Cleaned - Medical Examinations'!$A$2:$A$2336,'Cleaned - Medical Examinations'!$G$2:$G$2336,0)</f>
        <v>2</v>
      </c>
      <c r="I1230" s="11" t="str">
        <f>_xlfn.XLOOKUP($A1230,'Cleaned - Medical Examinations'!$A$2:$A$2336,'Cleaned - Medical Examinations'!$H$2:$H$2336,0)</f>
        <v>No</v>
      </c>
      <c r="J1230" s="11" t="str">
        <f>_xlfn.XLOOKUP($A1230,'Cleaned - Medical Examinations'!$A$2:$A$2336,'Cleaned - Medical Examinations'!$I$2:$I$2336,0)</f>
        <v>Obesity</v>
      </c>
      <c r="K1230" s="11" t="str">
        <f t="shared" si="19"/>
        <v>Diabetic</v>
      </c>
      <c r="L1230" s="14">
        <f>_xlfn.XLOOKUP($A1230,'Cleaned - Hospitalisation Detai'!$A$2:$A$2344,'Cleaned - Hospitalisation Detai'!$J$2:$J$2344,0)</f>
        <v>25792</v>
      </c>
      <c r="M1230" s="19">
        <f>_xlfn.XLOOKUP($A1230,'Cleaned - Hospitalisation Detai'!$A$2:$A$2344,'Cleaned - Hospitalisation Detai'!$F$2:$F$2344,0)</f>
        <v>9140.9500000000007</v>
      </c>
      <c r="N1230" s="19" t="str">
        <f>_xlfn.XLOOKUP($A1230,'Cleaned - Hospitalisation Detai'!$A$2:$A$2344,'Cleaned - Hospitalisation Detai'!$G$2:$G$2344,0)</f>
        <v>tier - 3</v>
      </c>
      <c r="O1230" s="19" t="str">
        <f>_xlfn.XLOOKUP($A1230,'Cleaned - Hospitalisation Detai'!$A$2:$A$2344,'Cleaned - Hospitalisation Detai'!$H$2:$H$2344,0)</f>
        <v>tier - 3</v>
      </c>
      <c r="P1230" s="19" t="str">
        <f>_xlfn.XLOOKUP($A1230,'Cleaned - Hospitalisation Detai'!$A$2:$A$2344,'Cleaned - Hospitalisation Detai'!$I$2:$I$2344,0)</f>
        <v>R1013</v>
      </c>
      <c r="Q1230" s="20">
        <f>_xlfn.XLOOKUP($A1230,'Cleaned - Hospitalisation Detai'!$A$2:$A$2344,'Cleaned - Hospitalisation Detai'!$K$2:$K$2344,0)</f>
        <v>52</v>
      </c>
    </row>
    <row r="1231" spans="1:17" ht="15.6" x14ac:dyDescent="0.3">
      <c r="A1231" s="10" t="s">
        <v>1141</v>
      </c>
      <c r="B1231" s="11" t="str">
        <f>_xlfn.XLOOKUP(A1231,'Cleaned - Customer Names '!$A$2:$A$2336,'Cleaned - Customer Names '!$C$2:$C$2336,0)</f>
        <v>Katie C</v>
      </c>
      <c r="C1231" s="11">
        <f>_xlfn.XLOOKUP($A1231,'Cleaned - Medical Examinations'!$A$2:$A$2336,'Cleaned - Medical Examinations'!$B$2:$B$2336,0)</f>
        <v>25.7</v>
      </c>
      <c r="D1231" s="11">
        <f>_xlfn.XLOOKUP($A1231,'Cleaned - Medical Examinations'!$A$2:$A$2336,'Cleaned - Medical Examinations'!$C$2:$C$2336,0)</f>
        <v>5.61</v>
      </c>
      <c r="E1231" s="11" t="str">
        <f>_xlfn.XLOOKUP($A1231,'Cleaned - Medical Examinations'!$A$2:$A$2336,'Cleaned - Medical Examinations'!$D$2:$D$2336,0)</f>
        <v>No</v>
      </c>
      <c r="F1231" s="11" t="str">
        <f>_xlfn.XLOOKUP($A1231,'Cleaned - Medical Examinations'!$A$2:$A$2336,'Cleaned - Medical Examinations'!$E$2:$E$2336,0)</f>
        <v>No</v>
      </c>
      <c r="G1231" s="11" t="str">
        <f>_xlfn.XLOOKUP($A1231,'Cleaned - Medical Examinations'!$A$2:$A$2336,'Cleaned - Medical Examinations'!$F$2:$F$2336,0)</f>
        <v>No</v>
      </c>
      <c r="H1231" s="11">
        <f>_xlfn.XLOOKUP($A1231,'Cleaned - Medical Examinations'!$A$2:$A$2336,'Cleaned - Medical Examinations'!$G$2:$G$2336,0)</f>
        <v>0</v>
      </c>
      <c r="I1231" s="11" t="str">
        <f>_xlfn.XLOOKUP($A1231,'Cleaned - Medical Examinations'!$A$2:$A$2336,'Cleaned - Medical Examinations'!$H$2:$H$2336,0)</f>
        <v>No</v>
      </c>
      <c r="J1231" s="11" t="str">
        <f>_xlfn.XLOOKUP($A1231,'Cleaned - Medical Examinations'!$A$2:$A$2336,'Cleaned - Medical Examinations'!$I$2:$I$2336,0)</f>
        <v>Overweight</v>
      </c>
      <c r="K1231" s="11" t="str">
        <f t="shared" si="19"/>
        <v>Non-Diabetic</v>
      </c>
      <c r="L1231" s="14">
        <f>_xlfn.XLOOKUP($A1231,'Cleaned - Hospitalisation Detai'!$A$2:$A$2344,'Cleaned - Hospitalisation Detai'!$J$2:$J$2344,0)</f>
        <v>28461</v>
      </c>
      <c r="M1231" s="19">
        <f>_xlfn.XLOOKUP($A1231,'Cleaned - Hospitalisation Detai'!$A$2:$A$2344,'Cleaned - Hospitalisation Detai'!$F$2:$F$2344,0)</f>
        <v>9101.7999999999993</v>
      </c>
      <c r="N1231" s="19" t="str">
        <f>_xlfn.XLOOKUP($A1231,'Cleaned - Hospitalisation Detai'!$A$2:$A$2344,'Cleaned - Hospitalisation Detai'!$G$2:$G$2344,0)</f>
        <v>tier - 2</v>
      </c>
      <c r="O1231" s="19" t="str">
        <f>_xlfn.XLOOKUP($A1231,'Cleaned - Hospitalisation Detai'!$A$2:$A$2344,'Cleaned - Hospitalisation Detai'!$H$2:$H$2344,0)</f>
        <v>tier - 1</v>
      </c>
      <c r="P1231" s="19" t="str">
        <f>_xlfn.XLOOKUP($A1231,'Cleaned - Hospitalisation Detai'!$A$2:$A$2344,'Cleaned - Hospitalisation Detai'!$I$2:$I$2344,0)</f>
        <v>R1011</v>
      </c>
      <c r="Q1231" s="20">
        <f>_xlfn.XLOOKUP($A1231,'Cleaned - Hospitalisation Detai'!$A$2:$A$2344,'Cleaned - Hospitalisation Detai'!$K$2:$K$2344,0)</f>
        <v>45</v>
      </c>
    </row>
    <row r="1232" spans="1:17" ht="15.6" x14ac:dyDescent="0.3">
      <c r="A1232" s="10" t="s">
        <v>1140</v>
      </c>
      <c r="B1232" s="11" t="str">
        <f>_xlfn.XLOOKUP(A1232,'Cleaned - Customer Names '!$A$2:$A$2336,'Cleaned - Customer Names '!$C$2:$C$2336,0)</f>
        <v>Melissa K</v>
      </c>
      <c r="C1232" s="11">
        <f>_xlfn.XLOOKUP($A1232,'Cleaned - Medical Examinations'!$A$2:$A$2336,'Cleaned - Medical Examinations'!$B$2:$B$2336,0)</f>
        <v>21.68</v>
      </c>
      <c r="D1232" s="11">
        <f>_xlfn.XLOOKUP($A1232,'Cleaned - Medical Examinations'!$A$2:$A$2336,'Cleaned - Medical Examinations'!$C$2:$C$2336,0)</f>
        <v>8.1199999999999992</v>
      </c>
      <c r="E1232" s="11" t="str">
        <f>_xlfn.XLOOKUP($A1232,'Cleaned - Medical Examinations'!$A$2:$A$2336,'Cleaned - Medical Examinations'!$D$2:$D$2336,0)</f>
        <v>No</v>
      </c>
      <c r="F1232" s="11" t="str">
        <f>_xlfn.XLOOKUP($A1232,'Cleaned - Medical Examinations'!$A$2:$A$2336,'Cleaned - Medical Examinations'!$E$2:$E$2336,0)</f>
        <v>No</v>
      </c>
      <c r="G1232" s="11" t="str">
        <f>_xlfn.XLOOKUP($A1232,'Cleaned - Medical Examinations'!$A$2:$A$2336,'Cleaned - Medical Examinations'!$F$2:$F$2336,0)</f>
        <v>No</v>
      </c>
      <c r="H1232" s="11">
        <f>_xlfn.XLOOKUP($A1232,'Cleaned - Medical Examinations'!$A$2:$A$2336,'Cleaned - Medical Examinations'!$G$2:$G$2336,0)</f>
        <v>0</v>
      </c>
      <c r="I1232" s="11" t="str">
        <f>_xlfn.XLOOKUP($A1232,'Cleaned - Medical Examinations'!$A$2:$A$2336,'Cleaned - Medical Examinations'!$H$2:$H$2336,0)</f>
        <v>No</v>
      </c>
      <c r="J1232" s="11" t="str">
        <f>_xlfn.XLOOKUP($A1232,'Cleaned - Medical Examinations'!$A$2:$A$2336,'Cleaned - Medical Examinations'!$I$2:$I$2336,0)</f>
        <v>Normal Weight</v>
      </c>
      <c r="K1232" s="11" t="str">
        <f t="shared" si="19"/>
        <v>Diabetic</v>
      </c>
      <c r="L1232" s="14">
        <f>_xlfn.XLOOKUP($A1232,'Cleaned - Hospitalisation Detai'!$A$2:$A$2344,'Cleaned - Hospitalisation Detai'!$J$2:$J$2344,0)</f>
        <v>24055</v>
      </c>
      <c r="M1232" s="19">
        <f>_xlfn.XLOOKUP($A1232,'Cleaned - Hospitalisation Detai'!$A$2:$A$2344,'Cleaned - Hospitalisation Detai'!$F$2:$F$2344,0)</f>
        <v>9095.94</v>
      </c>
      <c r="N1232" s="19" t="str">
        <f>_xlfn.XLOOKUP($A1232,'Cleaned - Hospitalisation Detai'!$A$2:$A$2344,'Cleaned - Hospitalisation Detai'!$G$2:$G$2344,0)</f>
        <v>tier - 3</v>
      </c>
      <c r="O1232" s="19" t="str">
        <f>_xlfn.XLOOKUP($A1232,'Cleaned - Hospitalisation Detai'!$A$2:$A$2344,'Cleaned - Hospitalisation Detai'!$H$2:$H$2344,0)</f>
        <v>tier - 1</v>
      </c>
      <c r="P1232" s="19" t="str">
        <f>_xlfn.XLOOKUP($A1232,'Cleaned - Hospitalisation Detai'!$A$2:$A$2344,'Cleaned - Hospitalisation Detai'!$I$2:$I$2344,0)</f>
        <v>R1011</v>
      </c>
      <c r="Q1232" s="20">
        <f>_xlfn.XLOOKUP($A1232,'Cleaned - Hospitalisation Detai'!$A$2:$A$2344,'Cleaned - Hospitalisation Detai'!$K$2:$K$2344,0)</f>
        <v>57</v>
      </c>
    </row>
    <row r="1233" spans="1:17" ht="15.6" x14ac:dyDescent="0.3">
      <c r="A1233" s="10" t="s">
        <v>1139</v>
      </c>
      <c r="B1233" s="11" t="str">
        <f>_xlfn.XLOOKUP(A1233,'Cleaned - Customer Names '!$A$2:$A$2336,'Cleaned - Customer Names '!$C$2:$C$2336,0)</f>
        <v>Kara H</v>
      </c>
      <c r="C1233" s="11">
        <f>_xlfn.XLOOKUP($A1233,'Cleaned - Medical Examinations'!$A$2:$A$2336,'Cleaned - Medical Examinations'!$B$2:$B$2336,0)</f>
        <v>25.175000000000001</v>
      </c>
      <c r="D1233" s="11">
        <f>_xlfn.XLOOKUP($A1233,'Cleaned - Medical Examinations'!$A$2:$A$2336,'Cleaned - Medical Examinations'!$C$2:$C$2336,0)</f>
        <v>4.74</v>
      </c>
      <c r="E1233" s="11" t="str">
        <f>_xlfn.XLOOKUP($A1233,'Cleaned - Medical Examinations'!$A$2:$A$2336,'Cleaned - Medical Examinations'!$D$2:$D$2336,0)</f>
        <v>No</v>
      </c>
      <c r="F1233" s="11" t="str">
        <f>_xlfn.XLOOKUP($A1233,'Cleaned - Medical Examinations'!$A$2:$A$2336,'Cleaned - Medical Examinations'!$E$2:$E$2336,0)</f>
        <v>No</v>
      </c>
      <c r="G1233" s="11" t="str">
        <f>_xlfn.XLOOKUP($A1233,'Cleaned - Medical Examinations'!$A$2:$A$2336,'Cleaned - Medical Examinations'!$F$2:$F$2336,0)</f>
        <v>No</v>
      </c>
      <c r="H1233" s="11">
        <f>_xlfn.XLOOKUP($A1233,'Cleaned - Medical Examinations'!$A$2:$A$2336,'Cleaned - Medical Examinations'!$G$2:$G$2336,0)</f>
        <v>0</v>
      </c>
      <c r="I1233" s="11" t="str">
        <f>_xlfn.XLOOKUP($A1233,'Cleaned - Medical Examinations'!$A$2:$A$2336,'Cleaned - Medical Examinations'!$H$2:$H$2336,0)</f>
        <v>No</v>
      </c>
      <c r="J1233" s="11" t="str">
        <f>_xlfn.XLOOKUP($A1233,'Cleaned - Medical Examinations'!$A$2:$A$2336,'Cleaned - Medical Examinations'!$I$2:$I$2336,0)</f>
        <v>Overweight</v>
      </c>
      <c r="K1233" s="11" t="str">
        <f t="shared" si="19"/>
        <v>Non-Diabetic</v>
      </c>
      <c r="L1233" s="14">
        <f>_xlfn.XLOOKUP($A1233,'Cleaned - Hospitalisation Detai'!$A$2:$A$2344,'Cleaned - Hospitalisation Detai'!$J$2:$J$2344,0)</f>
        <v>28433</v>
      </c>
      <c r="M1233" s="19">
        <f>_xlfn.XLOOKUP($A1233,'Cleaned - Hospitalisation Detai'!$A$2:$A$2344,'Cleaned - Hospitalisation Detai'!$F$2:$F$2344,0)</f>
        <v>9095.07</v>
      </c>
      <c r="N1233" s="19" t="str">
        <f>_xlfn.XLOOKUP($A1233,'Cleaned - Hospitalisation Detai'!$A$2:$A$2344,'Cleaned - Hospitalisation Detai'!$G$2:$G$2344,0)</f>
        <v>tier - 2</v>
      </c>
      <c r="O1233" s="19" t="str">
        <f>_xlfn.XLOOKUP($A1233,'Cleaned - Hospitalisation Detai'!$A$2:$A$2344,'Cleaned - Hospitalisation Detai'!$H$2:$H$2344,0)</f>
        <v>tier - 2</v>
      </c>
      <c r="P1233" s="19" t="str">
        <f>_xlfn.XLOOKUP($A1233,'Cleaned - Hospitalisation Detai'!$A$2:$A$2344,'Cleaned - Hospitalisation Detai'!$I$2:$I$2344,0)</f>
        <v>R1024</v>
      </c>
      <c r="Q1233" s="20">
        <f>_xlfn.XLOOKUP($A1233,'Cleaned - Hospitalisation Detai'!$A$2:$A$2344,'Cleaned - Hospitalisation Detai'!$K$2:$K$2344,0)</f>
        <v>45</v>
      </c>
    </row>
    <row r="1234" spans="1:17" ht="15.6" x14ac:dyDescent="0.3">
      <c r="A1234" s="10" t="s">
        <v>1138</v>
      </c>
      <c r="B1234" s="11" t="str">
        <f>_xlfn.XLOOKUP(A1234,'Cleaned - Customer Names '!$A$2:$A$2336,'Cleaned - Customer Names '!$C$2:$C$2336,0)</f>
        <v>Juan Carlos</v>
      </c>
      <c r="C1234" s="11">
        <f>_xlfn.XLOOKUP($A1234,'Cleaned - Medical Examinations'!$A$2:$A$2336,'Cleaned - Medical Examinations'!$B$2:$B$2336,0)</f>
        <v>44.77</v>
      </c>
      <c r="D1234" s="11">
        <f>_xlfn.XLOOKUP($A1234,'Cleaned - Medical Examinations'!$A$2:$A$2336,'Cleaned - Medical Examinations'!$C$2:$C$2336,0)</f>
        <v>4.0599999999999996</v>
      </c>
      <c r="E1234" s="11" t="str">
        <f>_xlfn.XLOOKUP($A1234,'Cleaned - Medical Examinations'!$A$2:$A$2336,'Cleaned - Medical Examinations'!$D$2:$D$2336,0)</f>
        <v>No</v>
      </c>
      <c r="F1234" s="11" t="str">
        <f>_xlfn.XLOOKUP($A1234,'Cleaned - Medical Examinations'!$A$2:$A$2336,'Cleaned - Medical Examinations'!$E$2:$E$2336,0)</f>
        <v>No</v>
      </c>
      <c r="G1234" s="11" t="str">
        <f>_xlfn.XLOOKUP($A1234,'Cleaned - Medical Examinations'!$A$2:$A$2336,'Cleaned - Medical Examinations'!$F$2:$F$2336,0)</f>
        <v>No</v>
      </c>
      <c r="H1234" s="11">
        <f>_xlfn.XLOOKUP($A1234,'Cleaned - Medical Examinations'!$A$2:$A$2336,'Cleaned - Medical Examinations'!$G$2:$G$2336,0)</f>
        <v>2</v>
      </c>
      <c r="I1234" s="11" t="str">
        <f>_xlfn.XLOOKUP($A1234,'Cleaned - Medical Examinations'!$A$2:$A$2336,'Cleaned - Medical Examinations'!$H$2:$H$2336,0)</f>
        <v>No</v>
      </c>
      <c r="J1234" s="11" t="str">
        <f>_xlfn.XLOOKUP($A1234,'Cleaned - Medical Examinations'!$A$2:$A$2336,'Cleaned - Medical Examinations'!$I$2:$I$2336,0)</f>
        <v>Obesity</v>
      </c>
      <c r="K1234" s="11" t="str">
        <f t="shared" si="19"/>
        <v>Non-Diabetic</v>
      </c>
      <c r="L1234" s="14">
        <f>_xlfn.XLOOKUP($A1234,'Cleaned - Hospitalisation Detai'!$A$2:$A$2344,'Cleaned - Hospitalisation Detai'!$J$2:$J$2344,0)</f>
        <v>26635</v>
      </c>
      <c r="M1234" s="19">
        <f>_xlfn.XLOOKUP($A1234,'Cleaned - Hospitalisation Detai'!$A$2:$A$2344,'Cleaned - Hospitalisation Detai'!$F$2:$F$2344,0)</f>
        <v>9058.73</v>
      </c>
      <c r="N1234" s="19" t="str">
        <f>_xlfn.XLOOKUP($A1234,'Cleaned - Hospitalisation Detai'!$A$2:$A$2344,'Cleaned - Hospitalisation Detai'!$G$2:$G$2344,0)</f>
        <v>tier - 3</v>
      </c>
      <c r="O1234" s="19" t="str">
        <f>_xlfn.XLOOKUP($A1234,'Cleaned - Hospitalisation Detai'!$A$2:$A$2344,'Cleaned - Hospitalisation Detai'!$H$2:$H$2344,0)</f>
        <v>tier - 2</v>
      </c>
      <c r="P1234" s="19" t="str">
        <f>_xlfn.XLOOKUP($A1234,'Cleaned - Hospitalisation Detai'!$A$2:$A$2344,'Cleaned - Hospitalisation Detai'!$I$2:$I$2344,0)</f>
        <v>R1013</v>
      </c>
      <c r="Q1234" s="20">
        <f>_xlfn.XLOOKUP($A1234,'Cleaned - Hospitalisation Detai'!$A$2:$A$2344,'Cleaned - Hospitalisation Detai'!$K$2:$K$2344,0)</f>
        <v>50</v>
      </c>
    </row>
    <row r="1235" spans="1:17" ht="15.6" x14ac:dyDescent="0.3">
      <c r="A1235" s="10" t="s">
        <v>1137</v>
      </c>
      <c r="B1235" s="11" t="str">
        <f>_xlfn.XLOOKUP(A1235,'Cleaned - Customer Names '!$A$2:$A$2336,'Cleaned - Customer Names '!$C$2:$C$2336,0)</f>
        <v>John III</v>
      </c>
      <c r="C1235" s="11">
        <f>_xlfn.XLOOKUP($A1235,'Cleaned - Medical Examinations'!$A$2:$A$2336,'Cleaned - Medical Examinations'!$B$2:$B$2336,0)</f>
        <v>37.07</v>
      </c>
      <c r="D1235" s="11">
        <f>_xlfn.XLOOKUP($A1235,'Cleaned - Medical Examinations'!$A$2:$A$2336,'Cleaned - Medical Examinations'!$C$2:$C$2336,0)</f>
        <v>5.69</v>
      </c>
      <c r="E1235" s="11" t="str">
        <f>_xlfn.XLOOKUP($A1235,'Cleaned - Medical Examinations'!$A$2:$A$2336,'Cleaned - Medical Examinations'!$D$2:$D$2336,0)</f>
        <v>No</v>
      </c>
      <c r="F1235" s="11" t="str">
        <f>_xlfn.XLOOKUP($A1235,'Cleaned - Medical Examinations'!$A$2:$A$2336,'Cleaned - Medical Examinations'!$E$2:$E$2336,0)</f>
        <v>No</v>
      </c>
      <c r="G1235" s="11" t="str">
        <f>_xlfn.XLOOKUP($A1235,'Cleaned - Medical Examinations'!$A$2:$A$2336,'Cleaned - Medical Examinations'!$F$2:$F$2336,0)</f>
        <v>No</v>
      </c>
      <c r="H1235" s="11">
        <f>_xlfn.XLOOKUP($A1235,'Cleaned - Medical Examinations'!$A$2:$A$2336,'Cleaned - Medical Examinations'!$G$2:$G$2336,0)</f>
        <v>2</v>
      </c>
      <c r="I1235" s="11" t="str">
        <f>_xlfn.XLOOKUP($A1235,'Cleaned - Medical Examinations'!$A$2:$A$2336,'Cleaned - Medical Examinations'!$H$2:$H$2336,0)</f>
        <v>No</v>
      </c>
      <c r="J1235" s="11" t="str">
        <f>_xlfn.XLOOKUP($A1235,'Cleaned - Medical Examinations'!$A$2:$A$2336,'Cleaned - Medical Examinations'!$I$2:$I$2336,0)</f>
        <v>Obesity</v>
      </c>
      <c r="K1235" s="11" t="str">
        <f t="shared" si="19"/>
        <v>Non-Diabetic</v>
      </c>
      <c r="L1235" s="14">
        <f>_xlfn.XLOOKUP($A1235,'Cleaned - Hospitalisation Detai'!$A$2:$A$2344,'Cleaned - Hospitalisation Detai'!$J$2:$J$2344,0)</f>
        <v>26640</v>
      </c>
      <c r="M1235" s="19">
        <f>_xlfn.XLOOKUP($A1235,'Cleaned - Hospitalisation Detai'!$A$2:$A$2344,'Cleaned - Hospitalisation Detai'!$F$2:$F$2344,0)</f>
        <v>9048.0300000000007</v>
      </c>
      <c r="N1235" s="19" t="str">
        <f>_xlfn.XLOOKUP($A1235,'Cleaned - Hospitalisation Detai'!$A$2:$A$2344,'Cleaned - Hospitalisation Detai'!$G$2:$G$2344,0)</f>
        <v>tier - 2</v>
      </c>
      <c r="O1235" s="19" t="str">
        <f>_xlfn.XLOOKUP($A1235,'Cleaned - Hospitalisation Detai'!$A$2:$A$2344,'Cleaned - Hospitalisation Detai'!$H$2:$H$2344,0)</f>
        <v>tier - 2</v>
      </c>
      <c r="P1235" s="19" t="str">
        <f>_xlfn.XLOOKUP($A1235,'Cleaned - Hospitalisation Detai'!$A$2:$A$2344,'Cleaned - Hospitalisation Detai'!$I$2:$I$2344,0)</f>
        <v>R1013</v>
      </c>
      <c r="Q1235" s="20">
        <f>_xlfn.XLOOKUP($A1235,'Cleaned - Hospitalisation Detai'!$A$2:$A$2344,'Cleaned - Hospitalisation Detai'!$K$2:$K$2344,0)</f>
        <v>50</v>
      </c>
    </row>
    <row r="1236" spans="1:17" ht="15.6" x14ac:dyDescent="0.3">
      <c r="A1236" s="10" t="s">
        <v>1136</v>
      </c>
      <c r="B1236" s="11" t="str">
        <f>_xlfn.XLOOKUP(A1236,'Cleaned - Customer Names '!$A$2:$A$2336,'Cleaned - Customer Names '!$C$2:$C$2336,0)</f>
        <v>Sarah M</v>
      </c>
      <c r="C1236" s="11">
        <f>_xlfn.XLOOKUP($A1236,'Cleaned - Medical Examinations'!$A$2:$A$2336,'Cleaned - Medical Examinations'!$B$2:$B$2336,0)</f>
        <v>39.799999999999997</v>
      </c>
      <c r="D1236" s="11">
        <f>_xlfn.XLOOKUP($A1236,'Cleaned - Medical Examinations'!$A$2:$A$2336,'Cleaned - Medical Examinations'!$C$2:$C$2336,0)</f>
        <v>5.66</v>
      </c>
      <c r="E1236" s="11" t="str">
        <f>_xlfn.XLOOKUP($A1236,'Cleaned - Medical Examinations'!$A$2:$A$2336,'Cleaned - Medical Examinations'!$D$2:$D$2336,0)</f>
        <v>No</v>
      </c>
      <c r="F1236" s="11" t="str">
        <f>_xlfn.XLOOKUP($A1236,'Cleaned - Medical Examinations'!$A$2:$A$2336,'Cleaned - Medical Examinations'!$E$2:$E$2336,0)</f>
        <v>No</v>
      </c>
      <c r="G1236" s="11" t="str">
        <f>_xlfn.XLOOKUP($A1236,'Cleaned - Medical Examinations'!$A$2:$A$2336,'Cleaned - Medical Examinations'!$F$2:$F$2336,0)</f>
        <v>Yes</v>
      </c>
      <c r="H1236" s="11">
        <f>_xlfn.XLOOKUP($A1236,'Cleaned - Medical Examinations'!$A$2:$A$2336,'Cleaned - Medical Examinations'!$G$2:$G$2336,0)</f>
        <v>1</v>
      </c>
      <c r="I1236" s="11" t="str">
        <f>_xlfn.XLOOKUP($A1236,'Cleaned - Medical Examinations'!$A$2:$A$2336,'Cleaned - Medical Examinations'!$H$2:$H$2336,0)</f>
        <v>No</v>
      </c>
      <c r="J1236" s="11" t="str">
        <f>_xlfn.XLOOKUP($A1236,'Cleaned - Medical Examinations'!$A$2:$A$2336,'Cleaned - Medical Examinations'!$I$2:$I$2336,0)</f>
        <v>Obesity</v>
      </c>
      <c r="K1236" s="11" t="str">
        <f t="shared" si="19"/>
        <v>Non-Diabetic</v>
      </c>
      <c r="L1236" s="14">
        <f>_xlfn.XLOOKUP($A1236,'Cleaned - Hospitalisation Detai'!$A$2:$A$2344,'Cleaned - Hospitalisation Detai'!$J$2:$J$2344,0)</f>
        <v>34304</v>
      </c>
      <c r="M1236" s="19">
        <f>_xlfn.XLOOKUP($A1236,'Cleaned - Hospitalisation Detai'!$A$2:$A$2344,'Cleaned - Hospitalisation Detai'!$F$2:$F$2344,0)</f>
        <v>9010.2000000000007</v>
      </c>
      <c r="N1236" s="19" t="str">
        <f>_xlfn.XLOOKUP($A1236,'Cleaned - Hospitalisation Detai'!$A$2:$A$2344,'Cleaned - Hospitalisation Detai'!$G$2:$G$2344,0)</f>
        <v>tier - 2</v>
      </c>
      <c r="O1236" s="19" t="str">
        <f>_xlfn.XLOOKUP($A1236,'Cleaned - Hospitalisation Detai'!$A$2:$A$2344,'Cleaned - Hospitalisation Detai'!$H$2:$H$2344,0)</f>
        <v>tier - 3</v>
      </c>
      <c r="P1236" s="19" t="str">
        <f>_xlfn.XLOOKUP($A1236,'Cleaned - Hospitalisation Detai'!$A$2:$A$2344,'Cleaned - Hospitalisation Detai'!$I$2:$I$2344,0)</f>
        <v>R1026</v>
      </c>
      <c r="Q1236" s="20">
        <f>_xlfn.XLOOKUP($A1236,'Cleaned - Hospitalisation Detai'!$A$2:$A$2344,'Cleaned - Hospitalisation Detai'!$K$2:$K$2344,0)</f>
        <v>29</v>
      </c>
    </row>
    <row r="1237" spans="1:17" ht="15.6" x14ac:dyDescent="0.3">
      <c r="A1237" s="10" t="s">
        <v>1135</v>
      </c>
      <c r="B1237" s="11" t="str">
        <f>_xlfn.XLOOKUP(A1237,'Cleaned - Customer Names '!$A$2:$A$2336,'Cleaned - Customer Names '!$C$2:$C$2336,0)</f>
        <v>Kristin C</v>
      </c>
      <c r="C1237" s="11">
        <f>_xlfn.XLOOKUP($A1237,'Cleaned - Medical Examinations'!$A$2:$A$2336,'Cleaned - Medical Examinations'!$B$2:$B$2336,0)</f>
        <v>26.36</v>
      </c>
      <c r="D1237" s="11">
        <f>_xlfn.XLOOKUP($A1237,'Cleaned - Medical Examinations'!$A$2:$A$2336,'Cleaned - Medical Examinations'!$C$2:$C$2336,0)</f>
        <v>4.32</v>
      </c>
      <c r="E1237" s="11" t="str">
        <f>_xlfn.XLOOKUP($A1237,'Cleaned - Medical Examinations'!$A$2:$A$2336,'Cleaned - Medical Examinations'!$D$2:$D$2336,0)</f>
        <v>No</v>
      </c>
      <c r="F1237" s="11" t="str">
        <f>_xlfn.XLOOKUP($A1237,'Cleaned - Medical Examinations'!$A$2:$A$2336,'Cleaned - Medical Examinations'!$E$2:$E$2336,0)</f>
        <v>No</v>
      </c>
      <c r="G1237" s="11" t="str">
        <f>_xlfn.XLOOKUP($A1237,'Cleaned - Medical Examinations'!$A$2:$A$2336,'Cleaned - Medical Examinations'!$F$2:$F$2336,0)</f>
        <v>Yes</v>
      </c>
      <c r="H1237" s="11">
        <f>_xlfn.XLOOKUP($A1237,'Cleaned - Medical Examinations'!$A$2:$A$2336,'Cleaned - Medical Examinations'!$G$2:$G$2336,0)</f>
        <v>1</v>
      </c>
      <c r="I1237" s="11" t="str">
        <f>_xlfn.XLOOKUP($A1237,'Cleaned - Medical Examinations'!$A$2:$A$2336,'Cleaned - Medical Examinations'!$H$2:$H$2336,0)</f>
        <v>No</v>
      </c>
      <c r="J1237" s="11" t="str">
        <f>_xlfn.XLOOKUP($A1237,'Cleaned - Medical Examinations'!$A$2:$A$2336,'Cleaned - Medical Examinations'!$I$2:$I$2336,0)</f>
        <v>Overweight</v>
      </c>
      <c r="K1237" s="11" t="str">
        <f t="shared" si="19"/>
        <v>Non-Diabetic</v>
      </c>
      <c r="L1237" s="14">
        <f>_xlfn.XLOOKUP($A1237,'Cleaned - Hospitalisation Detai'!$A$2:$A$2344,'Cleaned - Hospitalisation Detai'!$J$2:$J$2344,0)</f>
        <v>29205</v>
      </c>
      <c r="M1237" s="19">
        <f>_xlfn.XLOOKUP($A1237,'Cleaned - Hospitalisation Detai'!$A$2:$A$2344,'Cleaned - Hospitalisation Detai'!$F$2:$F$2344,0)</f>
        <v>8998.43</v>
      </c>
      <c r="N1237" s="19" t="str">
        <f>_xlfn.XLOOKUP($A1237,'Cleaned - Hospitalisation Detai'!$A$2:$A$2344,'Cleaned - Hospitalisation Detai'!$G$2:$G$2344,0)</f>
        <v>tier - 2</v>
      </c>
      <c r="O1237" s="19" t="str">
        <f>_xlfn.XLOOKUP($A1237,'Cleaned - Hospitalisation Detai'!$A$2:$A$2344,'Cleaned - Hospitalisation Detai'!$H$2:$H$2344,0)</f>
        <v>tier - 1</v>
      </c>
      <c r="P1237" s="19" t="str">
        <f>_xlfn.XLOOKUP($A1237,'Cleaned - Hospitalisation Detai'!$A$2:$A$2344,'Cleaned - Hospitalisation Detai'!$I$2:$I$2344,0)</f>
        <v>R1025</v>
      </c>
      <c r="Q1237" s="20">
        <f>_xlfn.XLOOKUP($A1237,'Cleaned - Hospitalisation Detai'!$A$2:$A$2344,'Cleaned - Hospitalisation Detai'!$K$2:$K$2344,0)</f>
        <v>43</v>
      </c>
    </row>
    <row r="1238" spans="1:17" ht="15.6" x14ac:dyDescent="0.3">
      <c r="A1238" s="10" t="s">
        <v>1134</v>
      </c>
      <c r="B1238" s="11" t="str">
        <f>_xlfn.XLOOKUP(A1238,'Cleaned - Customer Names '!$A$2:$A$2336,'Cleaned - Customer Names '!$C$2:$C$2336,0)</f>
        <v>Casey M.</v>
      </c>
      <c r="C1238" s="11">
        <f>_xlfn.XLOOKUP($A1238,'Cleaned - Medical Examinations'!$A$2:$A$2336,'Cleaned - Medical Examinations'!$B$2:$B$2336,0)</f>
        <v>29.925000000000001</v>
      </c>
      <c r="D1238" s="11">
        <f>_xlfn.XLOOKUP($A1238,'Cleaned - Medical Examinations'!$A$2:$A$2336,'Cleaned - Medical Examinations'!$C$2:$C$2336,0)</f>
        <v>8.2899999999999991</v>
      </c>
      <c r="E1238" s="11" t="str">
        <f>_xlfn.XLOOKUP($A1238,'Cleaned - Medical Examinations'!$A$2:$A$2336,'Cleaned - Medical Examinations'!$D$2:$D$2336,0)</f>
        <v>No</v>
      </c>
      <c r="F1238" s="11" t="str">
        <f>_xlfn.XLOOKUP($A1238,'Cleaned - Medical Examinations'!$A$2:$A$2336,'Cleaned - Medical Examinations'!$E$2:$E$2336,0)</f>
        <v>No</v>
      </c>
      <c r="G1238" s="11" t="str">
        <f>_xlfn.XLOOKUP($A1238,'Cleaned - Medical Examinations'!$A$2:$A$2336,'Cleaned - Medical Examinations'!$F$2:$F$2336,0)</f>
        <v>No</v>
      </c>
      <c r="H1238" s="11">
        <f>_xlfn.XLOOKUP($A1238,'Cleaned - Medical Examinations'!$A$2:$A$2336,'Cleaned - Medical Examinations'!$G$2:$G$2336,0)</f>
        <v>2</v>
      </c>
      <c r="I1238" s="11" t="str">
        <f>_xlfn.XLOOKUP($A1238,'Cleaned - Medical Examinations'!$A$2:$A$2336,'Cleaned - Medical Examinations'!$H$2:$H$2336,0)</f>
        <v>No</v>
      </c>
      <c r="J1238" s="11" t="str">
        <f>_xlfn.XLOOKUP($A1238,'Cleaned - Medical Examinations'!$A$2:$A$2336,'Cleaned - Medical Examinations'!$I$2:$I$2336,0)</f>
        <v>Obesity</v>
      </c>
      <c r="K1238" s="11" t="str">
        <f t="shared" si="19"/>
        <v>Diabetic</v>
      </c>
      <c r="L1238" s="14">
        <f>_xlfn.XLOOKUP($A1238,'Cleaned - Hospitalisation Detai'!$A$2:$A$2344,'Cleaned - Hospitalisation Detai'!$J$2:$J$2344,0)</f>
        <v>26948</v>
      </c>
      <c r="M1238" s="19">
        <f>_xlfn.XLOOKUP($A1238,'Cleaned - Hospitalisation Detai'!$A$2:$A$2344,'Cleaned - Hospitalisation Detai'!$F$2:$F$2344,0)</f>
        <v>8988.16</v>
      </c>
      <c r="N1238" s="19" t="str">
        <f>_xlfn.XLOOKUP($A1238,'Cleaned - Hospitalisation Detai'!$A$2:$A$2344,'Cleaned - Hospitalisation Detai'!$G$2:$G$2344,0)</f>
        <v>tier - 2</v>
      </c>
      <c r="O1238" s="19" t="str">
        <f>_xlfn.XLOOKUP($A1238,'Cleaned - Hospitalisation Detai'!$A$2:$A$2344,'Cleaned - Hospitalisation Detai'!$H$2:$H$2344,0)</f>
        <v>tier - 1</v>
      </c>
      <c r="P1238" s="19" t="str">
        <f>_xlfn.XLOOKUP($A1238,'Cleaned - Hospitalisation Detai'!$A$2:$A$2344,'Cleaned - Hospitalisation Detai'!$I$2:$I$2344,0)</f>
        <v>R1012</v>
      </c>
      <c r="Q1238" s="20">
        <f>_xlfn.XLOOKUP($A1238,'Cleaned - Hospitalisation Detai'!$A$2:$A$2344,'Cleaned - Hospitalisation Detai'!$K$2:$K$2344,0)</f>
        <v>49</v>
      </c>
    </row>
    <row r="1239" spans="1:17" ht="15.6" x14ac:dyDescent="0.3">
      <c r="A1239" s="10" t="s">
        <v>1133</v>
      </c>
      <c r="B1239" s="11" t="str">
        <f>_xlfn.XLOOKUP(A1239,'Cleaned - Customer Names '!$A$2:$A$2336,'Cleaned - Customer Names '!$C$2:$C$2336,0)</f>
        <v>Samuel</v>
      </c>
      <c r="C1239" s="11">
        <f>_xlfn.XLOOKUP($A1239,'Cleaned - Medical Examinations'!$A$2:$A$2336,'Cleaned - Medical Examinations'!$B$2:$B$2336,0)</f>
        <v>37.29</v>
      </c>
      <c r="D1239" s="11">
        <f>_xlfn.XLOOKUP($A1239,'Cleaned - Medical Examinations'!$A$2:$A$2336,'Cleaned - Medical Examinations'!$C$2:$C$2336,0)</f>
        <v>10.46</v>
      </c>
      <c r="E1239" s="11" t="str">
        <f>_xlfn.XLOOKUP($A1239,'Cleaned - Medical Examinations'!$A$2:$A$2336,'Cleaned - Medical Examinations'!$D$2:$D$2336,0)</f>
        <v>No</v>
      </c>
      <c r="F1239" s="11" t="str">
        <f>_xlfn.XLOOKUP($A1239,'Cleaned - Medical Examinations'!$A$2:$A$2336,'Cleaned - Medical Examinations'!$E$2:$E$2336,0)</f>
        <v>No</v>
      </c>
      <c r="G1239" s="11" t="str">
        <f>_xlfn.XLOOKUP($A1239,'Cleaned - Medical Examinations'!$A$2:$A$2336,'Cleaned - Medical Examinations'!$F$2:$F$2336,0)</f>
        <v>No</v>
      </c>
      <c r="H1239" s="11">
        <f>_xlfn.XLOOKUP($A1239,'Cleaned - Medical Examinations'!$A$2:$A$2336,'Cleaned - Medical Examinations'!$G$2:$G$2336,0)</f>
        <v>0</v>
      </c>
      <c r="I1239" s="11" t="str">
        <f>_xlfn.XLOOKUP($A1239,'Cleaned - Medical Examinations'!$A$2:$A$2336,'Cleaned - Medical Examinations'!$H$2:$H$2336,0)</f>
        <v>No</v>
      </c>
      <c r="J1239" s="11" t="str">
        <f>_xlfn.XLOOKUP($A1239,'Cleaned - Medical Examinations'!$A$2:$A$2336,'Cleaned - Medical Examinations'!$I$2:$I$2336,0)</f>
        <v>Obesity</v>
      </c>
      <c r="K1239" s="11" t="str">
        <f t="shared" si="19"/>
        <v>Diabetic</v>
      </c>
      <c r="L1239" s="14">
        <f>_xlfn.XLOOKUP($A1239,'Cleaned - Hospitalisation Detai'!$A$2:$A$2344,'Cleaned - Hospitalisation Detai'!$J$2:$J$2344,0)</f>
        <v>27231</v>
      </c>
      <c r="M1239" s="19">
        <f>_xlfn.XLOOKUP($A1239,'Cleaned - Hospitalisation Detai'!$A$2:$A$2344,'Cleaned - Hospitalisation Detai'!$F$2:$F$2344,0)</f>
        <v>8978.19</v>
      </c>
      <c r="N1239" s="19" t="str">
        <f>_xlfn.XLOOKUP($A1239,'Cleaned - Hospitalisation Detai'!$A$2:$A$2344,'Cleaned - Hospitalisation Detai'!$G$2:$G$2344,0)</f>
        <v>tier - 2</v>
      </c>
      <c r="O1239" s="19" t="str">
        <f>_xlfn.XLOOKUP($A1239,'Cleaned - Hospitalisation Detai'!$A$2:$A$2344,'Cleaned - Hospitalisation Detai'!$H$2:$H$2344,0)</f>
        <v>tier - 2</v>
      </c>
      <c r="P1239" s="19" t="str">
        <f>_xlfn.XLOOKUP($A1239,'Cleaned - Hospitalisation Detai'!$A$2:$A$2344,'Cleaned - Hospitalisation Detai'!$I$2:$I$2344,0)</f>
        <v>R1013</v>
      </c>
      <c r="Q1239" s="20">
        <f>_xlfn.XLOOKUP($A1239,'Cleaned - Hospitalisation Detai'!$A$2:$A$2344,'Cleaned - Hospitalisation Detai'!$K$2:$K$2344,0)</f>
        <v>48</v>
      </c>
    </row>
    <row r="1240" spans="1:17" ht="15.6" x14ac:dyDescent="0.3">
      <c r="A1240" s="10" t="s">
        <v>1132</v>
      </c>
      <c r="B1240" s="11" t="str">
        <f>_xlfn.XLOOKUP(A1240,'Cleaned - Customer Names '!$A$2:$A$2336,'Cleaned - Customer Names '!$C$2:$C$2336,0)</f>
        <v>Braulio</v>
      </c>
      <c r="C1240" s="11">
        <f>_xlfn.XLOOKUP($A1240,'Cleaned - Medical Examinations'!$A$2:$A$2336,'Cleaned - Medical Examinations'!$B$2:$B$2336,0)</f>
        <v>30.2</v>
      </c>
      <c r="D1240" s="11">
        <f>_xlfn.XLOOKUP($A1240,'Cleaned - Medical Examinations'!$A$2:$A$2336,'Cleaned - Medical Examinations'!$C$2:$C$2336,0)</f>
        <v>11.96</v>
      </c>
      <c r="E1240" s="11" t="str">
        <f>_xlfn.XLOOKUP($A1240,'Cleaned - Medical Examinations'!$A$2:$A$2336,'Cleaned - Medical Examinations'!$D$2:$D$2336,0)</f>
        <v>No</v>
      </c>
      <c r="F1240" s="11" t="str">
        <f>_xlfn.XLOOKUP($A1240,'Cleaned - Medical Examinations'!$A$2:$A$2336,'Cleaned - Medical Examinations'!$E$2:$E$2336,0)</f>
        <v>No</v>
      </c>
      <c r="G1240" s="11" t="str">
        <f>_xlfn.XLOOKUP($A1240,'Cleaned - Medical Examinations'!$A$2:$A$2336,'Cleaned - Medical Examinations'!$F$2:$F$2336,0)</f>
        <v>No</v>
      </c>
      <c r="H1240" s="11">
        <f>_xlfn.XLOOKUP($A1240,'Cleaned - Medical Examinations'!$A$2:$A$2336,'Cleaned - Medical Examinations'!$G$2:$G$2336,0)</f>
        <v>0</v>
      </c>
      <c r="I1240" s="11" t="str">
        <f>_xlfn.XLOOKUP($A1240,'Cleaned - Medical Examinations'!$A$2:$A$2336,'Cleaned - Medical Examinations'!$H$2:$H$2336,0)</f>
        <v>No</v>
      </c>
      <c r="J1240" s="11" t="str">
        <f>_xlfn.XLOOKUP($A1240,'Cleaned - Medical Examinations'!$A$2:$A$2336,'Cleaned - Medical Examinations'!$I$2:$I$2336,0)</f>
        <v>Obesity</v>
      </c>
      <c r="K1240" s="11" t="str">
        <f t="shared" si="19"/>
        <v>Diabetic</v>
      </c>
      <c r="L1240" s="14">
        <f>_xlfn.XLOOKUP($A1240,'Cleaned - Hospitalisation Detai'!$A$2:$A$2344,'Cleaned - Hospitalisation Detai'!$J$2:$J$2344,0)</f>
        <v>27280</v>
      </c>
      <c r="M1240" s="19">
        <f>_xlfn.XLOOKUP($A1240,'Cleaned - Hospitalisation Detai'!$A$2:$A$2344,'Cleaned - Hospitalisation Detai'!$F$2:$F$2344,0)</f>
        <v>8968.33</v>
      </c>
      <c r="N1240" s="19" t="str">
        <f>_xlfn.XLOOKUP($A1240,'Cleaned - Hospitalisation Detai'!$A$2:$A$2344,'Cleaned - Hospitalisation Detai'!$G$2:$G$2344,0)</f>
        <v>tier - 3</v>
      </c>
      <c r="O1240" s="19" t="str">
        <f>_xlfn.XLOOKUP($A1240,'Cleaned - Hospitalisation Detai'!$A$2:$A$2344,'Cleaned - Hospitalisation Detai'!$H$2:$H$2344,0)</f>
        <v>tier - 2</v>
      </c>
      <c r="P1240" s="19" t="str">
        <f>_xlfn.XLOOKUP($A1240,'Cleaned - Hospitalisation Detai'!$A$2:$A$2344,'Cleaned - Hospitalisation Detai'!$I$2:$I$2344,0)</f>
        <v>R1011</v>
      </c>
      <c r="Q1240" s="20">
        <f>_xlfn.XLOOKUP($A1240,'Cleaned - Hospitalisation Detai'!$A$2:$A$2344,'Cleaned - Hospitalisation Detai'!$K$2:$K$2344,0)</f>
        <v>48</v>
      </c>
    </row>
    <row r="1241" spans="1:17" ht="15.6" x14ac:dyDescent="0.3">
      <c r="A1241" s="10" t="s">
        <v>1131</v>
      </c>
      <c r="B1241" s="11" t="str">
        <f>_xlfn.XLOOKUP(A1241,'Cleaned - Customer Names '!$A$2:$A$2336,'Cleaned - Customer Names '!$C$2:$C$2336,0)</f>
        <v>Anne-Marie</v>
      </c>
      <c r="C1241" s="11">
        <f>_xlfn.XLOOKUP($A1241,'Cleaned - Medical Examinations'!$A$2:$A$2336,'Cleaned - Medical Examinations'!$B$2:$B$2336,0)</f>
        <v>24.225000000000001</v>
      </c>
      <c r="D1241" s="11">
        <f>_xlfn.XLOOKUP($A1241,'Cleaned - Medical Examinations'!$A$2:$A$2336,'Cleaned - Medical Examinations'!$C$2:$C$2336,0)</f>
        <v>4.25</v>
      </c>
      <c r="E1241" s="11" t="str">
        <f>_xlfn.XLOOKUP($A1241,'Cleaned - Medical Examinations'!$A$2:$A$2336,'Cleaned - Medical Examinations'!$D$2:$D$2336,0)</f>
        <v>Yes</v>
      </c>
      <c r="F1241" s="11" t="str">
        <f>_xlfn.XLOOKUP($A1241,'Cleaned - Medical Examinations'!$A$2:$A$2336,'Cleaned - Medical Examinations'!$E$2:$E$2336,0)</f>
        <v>No</v>
      </c>
      <c r="G1241" s="11" t="str">
        <f>_xlfn.XLOOKUP($A1241,'Cleaned - Medical Examinations'!$A$2:$A$2336,'Cleaned - Medical Examinations'!$F$2:$F$2336,0)</f>
        <v>Yes</v>
      </c>
      <c r="H1241" s="11">
        <f>_xlfn.XLOOKUP($A1241,'Cleaned - Medical Examinations'!$A$2:$A$2336,'Cleaned - Medical Examinations'!$G$2:$G$2336,0)</f>
        <v>1</v>
      </c>
      <c r="I1241" s="11" t="str">
        <f>_xlfn.XLOOKUP($A1241,'Cleaned - Medical Examinations'!$A$2:$A$2336,'Cleaned - Medical Examinations'!$H$2:$H$2336,0)</f>
        <v>No</v>
      </c>
      <c r="J1241" s="11" t="str">
        <f>_xlfn.XLOOKUP($A1241,'Cleaned - Medical Examinations'!$A$2:$A$2336,'Cleaned - Medical Examinations'!$I$2:$I$2336,0)</f>
        <v>Normal Weight</v>
      </c>
      <c r="K1241" s="11" t="str">
        <f t="shared" si="19"/>
        <v>Non-Diabetic</v>
      </c>
      <c r="L1241" s="14">
        <f>_xlfn.XLOOKUP($A1241,'Cleaned - Hospitalisation Detai'!$A$2:$A$2344,'Cleaned - Hospitalisation Detai'!$J$2:$J$2344,0)</f>
        <v>30512</v>
      </c>
      <c r="M1241" s="19">
        <f>_xlfn.XLOOKUP($A1241,'Cleaned - Hospitalisation Detai'!$A$2:$A$2344,'Cleaned - Hospitalisation Detai'!$F$2:$F$2344,0)</f>
        <v>8965.7999999999993</v>
      </c>
      <c r="N1241" s="19" t="str">
        <f>_xlfn.XLOOKUP($A1241,'Cleaned - Hospitalisation Detai'!$A$2:$A$2344,'Cleaned - Hospitalisation Detai'!$G$2:$G$2344,0)</f>
        <v>tier - 2</v>
      </c>
      <c r="O1241" s="19" t="str">
        <f>_xlfn.XLOOKUP($A1241,'Cleaned - Hospitalisation Detai'!$A$2:$A$2344,'Cleaned - Hospitalisation Detai'!$H$2:$H$2344,0)</f>
        <v>tier - 3</v>
      </c>
      <c r="P1241" s="19" t="str">
        <f>_xlfn.XLOOKUP($A1241,'Cleaned - Hospitalisation Detai'!$A$2:$A$2344,'Cleaned - Hospitalisation Detai'!$I$2:$I$2344,0)</f>
        <v>R1012</v>
      </c>
      <c r="Q1241" s="20">
        <f>_xlfn.XLOOKUP($A1241,'Cleaned - Hospitalisation Detai'!$A$2:$A$2344,'Cleaned - Hospitalisation Detai'!$K$2:$K$2344,0)</f>
        <v>39</v>
      </c>
    </row>
    <row r="1242" spans="1:17" ht="15.6" x14ac:dyDescent="0.3">
      <c r="A1242" s="10" t="s">
        <v>1130</v>
      </c>
      <c r="B1242" s="11" t="str">
        <f>_xlfn.XLOOKUP(A1242,'Cleaned - Customer Names '!$A$2:$A$2336,'Cleaned - Customer Names '!$C$2:$C$2336,0)</f>
        <v>Samuel K.</v>
      </c>
      <c r="C1242" s="11">
        <f>_xlfn.XLOOKUP($A1242,'Cleaned - Medical Examinations'!$A$2:$A$2336,'Cleaned - Medical Examinations'!$B$2:$B$2336,0)</f>
        <v>31.445</v>
      </c>
      <c r="D1242" s="11">
        <f>_xlfn.XLOOKUP($A1242,'Cleaned - Medical Examinations'!$A$2:$A$2336,'Cleaned - Medical Examinations'!$C$2:$C$2336,0)</f>
        <v>8.33</v>
      </c>
      <c r="E1242" s="11" t="str">
        <f>_xlfn.XLOOKUP($A1242,'Cleaned - Medical Examinations'!$A$2:$A$2336,'Cleaned - Medical Examinations'!$D$2:$D$2336,0)</f>
        <v>No</v>
      </c>
      <c r="F1242" s="11" t="str">
        <f>_xlfn.XLOOKUP($A1242,'Cleaned - Medical Examinations'!$A$2:$A$2336,'Cleaned - Medical Examinations'!$E$2:$E$2336,0)</f>
        <v>No</v>
      </c>
      <c r="G1242" s="11" t="str">
        <f>_xlfn.XLOOKUP($A1242,'Cleaned - Medical Examinations'!$A$2:$A$2336,'Cleaned - Medical Examinations'!$F$2:$F$2336,0)</f>
        <v>No</v>
      </c>
      <c r="H1242" s="11">
        <f>_xlfn.XLOOKUP($A1242,'Cleaned - Medical Examinations'!$A$2:$A$2336,'Cleaned - Medical Examinations'!$G$2:$G$2336,0)</f>
        <v>0</v>
      </c>
      <c r="I1242" s="11" t="str">
        <f>_xlfn.XLOOKUP($A1242,'Cleaned - Medical Examinations'!$A$2:$A$2336,'Cleaned - Medical Examinations'!$H$2:$H$2336,0)</f>
        <v>No</v>
      </c>
      <c r="J1242" s="11" t="str">
        <f>_xlfn.XLOOKUP($A1242,'Cleaned - Medical Examinations'!$A$2:$A$2336,'Cleaned - Medical Examinations'!$I$2:$I$2336,0)</f>
        <v>Obesity</v>
      </c>
      <c r="K1242" s="11" t="str">
        <f t="shared" si="19"/>
        <v>Diabetic</v>
      </c>
      <c r="L1242" s="14">
        <f>_xlfn.XLOOKUP($A1242,'Cleaned - Hospitalisation Detai'!$A$2:$A$2344,'Cleaned - Hospitalisation Detai'!$J$2:$J$2344,0)</f>
        <v>27258</v>
      </c>
      <c r="M1242" s="19">
        <f>_xlfn.XLOOKUP($A1242,'Cleaned - Hospitalisation Detai'!$A$2:$A$2344,'Cleaned - Hospitalisation Detai'!$F$2:$F$2344,0)</f>
        <v>8964.06</v>
      </c>
      <c r="N1242" s="19" t="str">
        <f>_xlfn.XLOOKUP($A1242,'Cleaned - Hospitalisation Detai'!$A$2:$A$2344,'Cleaned - Hospitalisation Detai'!$G$2:$G$2344,0)</f>
        <v>tier - 3</v>
      </c>
      <c r="O1242" s="19" t="str">
        <f>_xlfn.XLOOKUP($A1242,'Cleaned - Hospitalisation Detai'!$A$2:$A$2344,'Cleaned - Hospitalisation Detai'!$H$2:$H$2344,0)</f>
        <v>tier - 2</v>
      </c>
      <c r="P1242" s="19" t="str">
        <f>_xlfn.XLOOKUP($A1242,'Cleaned - Hospitalisation Detai'!$A$2:$A$2344,'Cleaned - Hospitalisation Detai'!$I$2:$I$2344,0)</f>
        <v>R1016</v>
      </c>
      <c r="Q1242" s="20">
        <f>_xlfn.XLOOKUP($A1242,'Cleaned - Hospitalisation Detai'!$A$2:$A$2344,'Cleaned - Hospitalisation Detai'!$K$2:$K$2344,0)</f>
        <v>48</v>
      </c>
    </row>
    <row r="1243" spans="1:17" ht="15.6" x14ac:dyDescent="0.3">
      <c r="A1243" s="10" t="s">
        <v>1129</v>
      </c>
      <c r="B1243" s="11" t="str">
        <f>_xlfn.XLOOKUP(A1243,'Cleaned - Customer Names '!$A$2:$A$2336,'Cleaned - Customer Names '!$C$2:$C$2336,0)</f>
        <v>Yuki</v>
      </c>
      <c r="C1243" s="11">
        <f>_xlfn.XLOOKUP($A1243,'Cleaned - Medical Examinations'!$A$2:$A$2336,'Cleaned - Medical Examinations'!$B$2:$B$2336,0)</f>
        <v>38.880000000000003</v>
      </c>
      <c r="D1243" s="11">
        <f>_xlfn.XLOOKUP($A1243,'Cleaned - Medical Examinations'!$A$2:$A$2336,'Cleaned - Medical Examinations'!$C$2:$C$2336,0)</f>
        <v>4.29</v>
      </c>
      <c r="E1243" s="11" t="str">
        <f>_xlfn.XLOOKUP($A1243,'Cleaned - Medical Examinations'!$A$2:$A$2336,'Cleaned - Medical Examinations'!$D$2:$D$2336,0)</f>
        <v>No</v>
      </c>
      <c r="F1243" s="11" t="str">
        <f>_xlfn.XLOOKUP($A1243,'Cleaned - Medical Examinations'!$A$2:$A$2336,'Cleaned - Medical Examinations'!$E$2:$E$2336,0)</f>
        <v>No</v>
      </c>
      <c r="G1243" s="11" t="str">
        <f>_xlfn.XLOOKUP($A1243,'Cleaned - Medical Examinations'!$A$2:$A$2336,'Cleaned - Medical Examinations'!$F$2:$F$2336,0)</f>
        <v>No</v>
      </c>
      <c r="H1243" s="11">
        <f>_xlfn.XLOOKUP($A1243,'Cleaned - Medical Examinations'!$A$2:$A$2336,'Cleaned - Medical Examinations'!$G$2:$G$2336,0)</f>
        <v>1</v>
      </c>
      <c r="I1243" s="11" t="str">
        <f>_xlfn.XLOOKUP($A1243,'Cleaned - Medical Examinations'!$A$2:$A$2336,'Cleaned - Medical Examinations'!$H$2:$H$2336,0)</f>
        <v>No</v>
      </c>
      <c r="J1243" s="11" t="str">
        <f>_xlfn.XLOOKUP($A1243,'Cleaned - Medical Examinations'!$A$2:$A$2336,'Cleaned - Medical Examinations'!$I$2:$I$2336,0)</f>
        <v>Obesity</v>
      </c>
      <c r="K1243" s="11" t="str">
        <f t="shared" si="19"/>
        <v>Non-Diabetic</v>
      </c>
      <c r="L1243" s="14">
        <f>_xlfn.XLOOKUP($A1243,'Cleaned - Hospitalisation Detai'!$A$2:$A$2344,'Cleaned - Hospitalisation Detai'!$J$2:$J$2344,0)</f>
        <v>33874</v>
      </c>
      <c r="M1243" s="19">
        <f>_xlfn.XLOOKUP($A1243,'Cleaned - Hospitalisation Detai'!$A$2:$A$2344,'Cleaned - Hospitalisation Detai'!$F$2:$F$2344,0)</f>
        <v>8954.99</v>
      </c>
      <c r="N1243" s="19" t="str">
        <f>_xlfn.XLOOKUP($A1243,'Cleaned - Hospitalisation Detai'!$A$2:$A$2344,'Cleaned - Hospitalisation Detai'!$G$2:$G$2344,0)</f>
        <v>tier - 2</v>
      </c>
      <c r="O1243" s="19" t="str">
        <f>_xlfn.XLOOKUP($A1243,'Cleaned - Hospitalisation Detai'!$A$2:$A$2344,'Cleaned - Hospitalisation Detai'!$H$2:$H$2344,0)</f>
        <v>tier - 3</v>
      </c>
      <c r="P1243" s="19" t="str">
        <f>_xlfn.XLOOKUP($A1243,'Cleaned - Hospitalisation Detai'!$A$2:$A$2344,'Cleaned - Hospitalisation Detai'!$I$2:$I$2344,0)</f>
        <v>R1026</v>
      </c>
      <c r="Q1243" s="20">
        <f>_xlfn.XLOOKUP($A1243,'Cleaned - Hospitalisation Detai'!$A$2:$A$2344,'Cleaned - Hospitalisation Detai'!$K$2:$K$2344,0)</f>
        <v>30</v>
      </c>
    </row>
    <row r="1244" spans="1:17" ht="15.6" x14ac:dyDescent="0.3">
      <c r="A1244" s="10" t="s">
        <v>1128</v>
      </c>
      <c r="B1244" s="11" t="str">
        <f>_xlfn.XLOOKUP(A1244,'Cleaned - Customer Names '!$A$2:$A$2336,'Cleaned - Customer Names '!$C$2:$C$2336,0)</f>
        <v>Rafer</v>
      </c>
      <c r="C1244" s="11">
        <f>_xlfn.XLOOKUP($A1244,'Cleaned - Medical Examinations'!$A$2:$A$2336,'Cleaned - Medical Examinations'!$B$2:$B$2336,0)</f>
        <v>43.89</v>
      </c>
      <c r="D1244" s="11">
        <f>_xlfn.XLOOKUP($A1244,'Cleaned - Medical Examinations'!$A$2:$A$2336,'Cleaned - Medical Examinations'!$C$2:$C$2336,0)</f>
        <v>6.32</v>
      </c>
      <c r="E1244" s="11" t="str">
        <f>_xlfn.XLOOKUP($A1244,'Cleaned - Medical Examinations'!$A$2:$A$2336,'Cleaned - Medical Examinations'!$D$2:$D$2336,0)</f>
        <v>Yes</v>
      </c>
      <c r="F1244" s="11" t="str">
        <f>_xlfn.XLOOKUP($A1244,'Cleaned - Medical Examinations'!$A$2:$A$2336,'Cleaned - Medical Examinations'!$E$2:$E$2336,0)</f>
        <v>No</v>
      </c>
      <c r="G1244" s="11" t="str">
        <f>_xlfn.XLOOKUP($A1244,'Cleaned - Medical Examinations'!$A$2:$A$2336,'Cleaned - Medical Examinations'!$F$2:$F$2336,0)</f>
        <v>No</v>
      </c>
      <c r="H1244" s="11">
        <f>_xlfn.XLOOKUP($A1244,'Cleaned - Medical Examinations'!$A$2:$A$2336,'Cleaned - Medical Examinations'!$G$2:$G$2336,0)</f>
        <v>0</v>
      </c>
      <c r="I1244" s="11" t="str">
        <f>_xlfn.XLOOKUP($A1244,'Cleaned - Medical Examinations'!$A$2:$A$2336,'Cleaned - Medical Examinations'!$H$2:$H$2336,0)</f>
        <v>No</v>
      </c>
      <c r="J1244" s="11" t="str">
        <f>_xlfn.XLOOKUP($A1244,'Cleaned - Medical Examinations'!$A$2:$A$2336,'Cleaned - Medical Examinations'!$I$2:$I$2336,0)</f>
        <v>Obesity</v>
      </c>
      <c r="K1244" s="11" t="str">
        <f t="shared" si="19"/>
        <v>Non-Diabetic</v>
      </c>
      <c r="L1244" s="14">
        <f>_xlfn.XLOOKUP($A1244,'Cleaned - Hospitalisation Detai'!$A$2:$A$2344,'Cleaned - Hospitalisation Detai'!$J$2:$J$2344,0)</f>
        <v>28119</v>
      </c>
      <c r="M1244" s="19">
        <f>_xlfn.XLOOKUP($A1244,'Cleaned - Hospitalisation Detai'!$A$2:$A$2344,'Cleaned - Hospitalisation Detai'!$F$2:$F$2344,0)</f>
        <v>8944.1200000000008</v>
      </c>
      <c r="N1244" s="19" t="str">
        <f>_xlfn.XLOOKUP($A1244,'Cleaned - Hospitalisation Detai'!$A$2:$A$2344,'Cleaned - Hospitalisation Detai'!$G$2:$G$2344,0)</f>
        <v>tier - 3</v>
      </c>
      <c r="O1244" s="19" t="str">
        <f>_xlfn.XLOOKUP($A1244,'Cleaned - Hospitalisation Detai'!$A$2:$A$2344,'Cleaned - Hospitalisation Detai'!$H$2:$H$2344,0)</f>
        <v>tier - 2</v>
      </c>
      <c r="P1244" s="19" t="str">
        <f>_xlfn.XLOOKUP($A1244,'Cleaned - Hospitalisation Detai'!$A$2:$A$2344,'Cleaned - Hospitalisation Detai'!$I$2:$I$2344,0)</f>
        <v>R1013</v>
      </c>
      <c r="Q1244" s="20">
        <f>_xlfn.XLOOKUP($A1244,'Cleaned - Hospitalisation Detai'!$A$2:$A$2344,'Cleaned - Hospitalisation Detai'!$K$2:$K$2344,0)</f>
        <v>46</v>
      </c>
    </row>
    <row r="1245" spans="1:17" ht="15.6" x14ac:dyDescent="0.3">
      <c r="A1245" s="10" t="s">
        <v>1127</v>
      </c>
      <c r="B1245" s="11" t="str">
        <f>_xlfn.XLOOKUP(A1245,'Cleaned - Customer Names '!$A$2:$A$2336,'Cleaned - Customer Names '!$C$2:$C$2336,0)</f>
        <v>Claire</v>
      </c>
      <c r="C1245" s="11">
        <f>_xlfn.XLOOKUP($A1245,'Cleaned - Medical Examinations'!$A$2:$A$2336,'Cleaned - Medical Examinations'!$B$2:$B$2336,0)</f>
        <v>25.6</v>
      </c>
      <c r="D1245" s="11">
        <f>_xlfn.XLOOKUP($A1245,'Cleaned - Medical Examinations'!$A$2:$A$2336,'Cleaned - Medical Examinations'!$C$2:$C$2336,0)</f>
        <v>5.65</v>
      </c>
      <c r="E1245" s="11" t="str">
        <f>_xlfn.XLOOKUP($A1245,'Cleaned - Medical Examinations'!$A$2:$A$2336,'Cleaned - Medical Examinations'!$D$2:$D$2336,0)</f>
        <v>No</v>
      </c>
      <c r="F1245" s="11" t="str">
        <f>_xlfn.XLOOKUP($A1245,'Cleaned - Medical Examinations'!$A$2:$A$2336,'Cleaned - Medical Examinations'!$E$2:$E$2336,0)</f>
        <v>No</v>
      </c>
      <c r="G1245" s="11" t="str">
        <f>_xlfn.XLOOKUP($A1245,'Cleaned - Medical Examinations'!$A$2:$A$2336,'Cleaned - Medical Examinations'!$F$2:$F$2336,0)</f>
        <v>No</v>
      </c>
      <c r="H1245" s="11">
        <f>_xlfn.XLOOKUP($A1245,'Cleaned - Medical Examinations'!$A$2:$A$2336,'Cleaned - Medical Examinations'!$G$2:$G$2336,0)</f>
        <v>2</v>
      </c>
      <c r="I1245" s="11" t="str">
        <f>_xlfn.XLOOKUP($A1245,'Cleaned - Medical Examinations'!$A$2:$A$2336,'Cleaned - Medical Examinations'!$H$2:$H$2336,0)</f>
        <v>No</v>
      </c>
      <c r="J1245" s="11" t="str">
        <f>_xlfn.XLOOKUP($A1245,'Cleaned - Medical Examinations'!$A$2:$A$2336,'Cleaned - Medical Examinations'!$I$2:$I$2336,0)</f>
        <v>Overweight</v>
      </c>
      <c r="K1245" s="11" t="str">
        <f t="shared" si="19"/>
        <v>Non-Diabetic</v>
      </c>
      <c r="L1245" s="14">
        <f>_xlfn.XLOOKUP($A1245,'Cleaned - Hospitalisation Detai'!$A$2:$A$2344,'Cleaned - Hospitalisation Detai'!$J$2:$J$2344,0)</f>
        <v>26456</v>
      </c>
      <c r="M1245" s="19">
        <f>_xlfn.XLOOKUP($A1245,'Cleaned - Hospitalisation Detai'!$A$2:$A$2344,'Cleaned - Hospitalisation Detai'!$F$2:$F$2344,0)</f>
        <v>8932.08</v>
      </c>
      <c r="N1245" s="19" t="str">
        <f>_xlfn.XLOOKUP($A1245,'Cleaned - Hospitalisation Detai'!$A$2:$A$2344,'Cleaned - Hospitalisation Detai'!$G$2:$G$2344,0)</f>
        <v>tier - 2</v>
      </c>
      <c r="O1245" s="19" t="str">
        <f>_xlfn.XLOOKUP($A1245,'Cleaned - Hospitalisation Detai'!$A$2:$A$2344,'Cleaned - Hospitalisation Detai'!$H$2:$H$2344,0)</f>
        <v>tier - 1</v>
      </c>
      <c r="P1245" s="19" t="str">
        <f>_xlfn.XLOOKUP($A1245,'Cleaned - Hospitalisation Detai'!$A$2:$A$2344,'Cleaned - Hospitalisation Detai'!$I$2:$I$2344,0)</f>
        <v>R1011</v>
      </c>
      <c r="Q1245" s="20">
        <f>_xlfn.XLOOKUP($A1245,'Cleaned - Hospitalisation Detai'!$A$2:$A$2344,'Cleaned - Hospitalisation Detai'!$K$2:$K$2344,0)</f>
        <v>51</v>
      </c>
    </row>
    <row r="1246" spans="1:17" ht="15.6" x14ac:dyDescent="0.3">
      <c r="A1246" s="10" t="s">
        <v>1126</v>
      </c>
      <c r="B1246" s="11" t="str">
        <f>_xlfn.XLOOKUP(A1246,'Cleaned - Customer Names '!$A$2:$A$2336,'Cleaned - Customer Names '!$C$2:$C$2336,0)</f>
        <v>Erynn J.</v>
      </c>
      <c r="C1246" s="11">
        <f>_xlfn.XLOOKUP($A1246,'Cleaned - Medical Examinations'!$A$2:$A$2336,'Cleaned - Medical Examinations'!$B$2:$B$2336,0)</f>
        <v>29.545000000000002</v>
      </c>
      <c r="D1246" s="11">
        <f>_xlfn.XLOOKUP($A1246,'Cleaned - Medical Examinations'!$A$2:$A$2336,'Cleaned - Medical Examinations'!$C$2:$C$2336,0)</f>
        <v>8.41</v>
      </c>
      <c r="E1246" s="11" t="str">
        <f>_xlfn.XLOOKUP($A1246,'Cleaned - Medical Examinations'!$A$2:$A$2336,'Cleaned - Medical Examinations'!$D$2:$D$2336,0)</f>
        <v>Yes</v>
      </c>
      <c r="F1246" s="11" t="str">
        <f>_xlfn.XLOOKUP($A1246,'Cleaned - Medical Examinations'!$A$2:$A$2336,'Cleaned - Medical Examinations'!$E$2:$E$2336,0)</f>
        <v>No</v>
      </c>
      <c r="G1246" s="11" t="str">
        <f>_xlfn.XLOOKUP($A1246,'Cleaned - Medical Examinations'!$A$2:$A$2336,'Cleaned - Medical Examinations'!$F$2:$F$2336,0)</f>
        <v>No</v>
      </c>
      <c r="H1246" s="11">
        <f>_xlfn.XLOOKUP($A1246,'Cleaned - Medical Examinations'!$A$2:$A$2336,'Cleaned - Medical Examinations'!$G$2:$G$2336,0)</f>
        <v>1</v>
      </c>
      <c r="I1246" s="11" t="str">
        <f>_xlfn.XLOOKUP($A1246,'Cleaned - Medical Examinations'!$A$2:$A$2336,'Cleaned - Medical Examinations'!$H$2:$H$2336,0)</f>
        <v>No</v>
      </c>
      <c r="J1246" s="11" t="str">
        <f>_xlfn.XLOOKUP($A1246,'Cleaned - Medical Examinations'!$A$2:$A$2336,'Cleaned - Medical Examinations'!$I$2:$I$2336,0)</f>
        <v>Overweight</v>
      </c>
      <c r="K1246" s="11" t="str">
        <f t="shared" si="19"/>
        <v>Diabetic</v>
      </c>
      <c r="L1246" s="14">
        <f>_xlfn.XLOOKUP($A1246,'Cleaned - Hospitalisation Detai'!$A$2:$A$2344,'Cleaned - Hospitalisation Detai'!$J$2:$J$2344,0)</f>
        <v>27582</v>
      </c>
      <c r="M1246" s="19">
        <f>_xlfn.XLOOKUP($A1246,'Cleaned - Hospitalisation Detai'!$A$2:$A$2344,'Cleaned - Hospitalisation Detai'!$F$2:$F$2344,0)</f>
        <v>8930.93</v>
      </c>
      <c r="N1246" s="19" t="str">
        <f>_xlfn.XLOOKUP($A1246,'Cleaned - Hospitalisation Detai'!$A$2:$A$2344,'Cleaned - Hospitalisation Detai'!$G$2:$G$2344,0)</f>
        <v>tier - 2</v>
      </c>
      <c r="O1246" s="19" t="str">
        <f>_xlfn.XLOOKUP($A1246,'Cleaned - Hospitalisation Detai'!$A$2:$A$2344,'Cleaned - Hospitalisation Detai'!$H$2:$H$2344,0)</f>
        <v>tier - 2</v>
      </c>
      <c r="P1246" s="19" t="str">
        <f>_xlfn.XLOOKUP($A1246,'Cleaned - Hospitalisation Detai'!$A$2:$A$2344,'Cleaned - Hospitalisation Detai'!$I$2:$I$2344,0)</f>
        <v>R1012</v>
      </c>
      <c r="Q1246" s="20">
        <f>_xlfn.XLOOKUP($A1246,'Cleaned - Hospitalisation Detai'!$A$2:$A$2344,'Cleaned - Hospitalisation Detai'!$K$2:$K$2344,0)</f>
        <v>47</v>
      </c>
    </row>
    <row r="1247" spans="1:17" ht="15.6" x14ac:dyDescent="0.3">
      <c r="A1247" s="10" t="s">
        <v>1125</v>
      </c>
      <c r="B1247" s="11" t="str">
        <f>_xlfn.XLOOKUP(A1247,'Cleaned - Customer Names '!$A$2:$A$2336,'Cleaned - Customer Names '!$C$2:$C$2336,0)</f>
        <v>Mahesh</v>
      </c>
      <c r="C1247" s="11">
        <f>_xlfn.XLOOKUP($A1247,'Cleaned - Medical Examinations'!$A$2:$A$2336,'Cleaned - Medical Examinations'!$B$2:$B$2336,0)</f>
        <v>23.25</v>
      </c>
      <c r="D1247" s="11">
        <f>_xlfn.XLOOKUP($A1247,'Cleaned - Medical Examinations'!$A$2:$A$2336,'Cleaned - Medical Examinations'!$C$2:$C$2336,0)</f>
        <v>11.96</v>
      </c>
      <c r="E1247" s="11" t="str">
        <f>_xlfn.XLOOKUP($A1247,'Cleaned - Medical Examinations'!$A$2:$A$2336,'Cleaned - Medical Examinations'!$D$2:$D$2336,0)</f>
        <v>Yes</v>
      </c>
      <c r="F1247" s="11" t="str">
        <f>_xlfn.XLOOKUP($A1247,'Cleaned - Medical Examinations'!$A$2:$A$2336,'Cleaned - Medical Examinations'!$E$2:$E$2336,0)</f>
        <v>No</v>
      </c>
      <c r="G1247" s="11" t="str">
        <f>_xlfn.XLOOKUP($A1247,'Cleaned - Medical Examinations'!$A$2:$A$2336,'Cleaned - Medical Examinations'!$F$2:$F$2336,0)</f>
        <v>No</v>
      </c>
      <c r="H1247" s="11">
        <f>_xlfn.XLOOKUP($A1247,'Cleaned - Medical Examinations'!$A$2:$A$2336,'Cleaned - Medical Examinations'!$G$2:$G$2336,0)</f>
        <v>0</v>
      </c>
      <c r="I1247" s="11" t="str">
        <f>_xlfn.XLOOKUP($A1247,'Cleaned - Medical Examinations'!$A$2:$A$2336,'Cleaned - Medical Examinations'!$H$2:$H$2336,0)</f>
        <v>No</v>
      </c>
      <c r="J1247" s="11" t="str">
        <f>_xlfn.XLOOKUP($A1247,'Cleaned - Medical Examinations'!$A$2:$A$2336,'Cleaned - Medical Examinations'!$I$2:$I$2336,0)</f>
        <v>Normal Weight</v>
      </c>
      <c r="K1247" s="11" t="str">
        <f t="shared" si="19"/>
        <v>Diabetic</v>
      </c>
      <c r="L1247" s="14">
        <f>_xlfn.XLOOKUP($A1247,'Cleaned - Hospitalisation Detai'!$A$2:$A$2344,'Cleaned - Hospitalisation Detai'!$J$2:$J$2344,0)</f>
        <v>24721</v>
      </c>
      <c r="M1247" s="19">
        <f>_xlfn.XLOOKUP($A1247,'Cleaned - Hospitalisation Detai'!$A$2:$A$2344,'Cleaned - Hospitalisation Detai'!$F$2:$F$2344,0)</f>
        <v>8908.4699999999993</v>
      </c>
      <c r="N1247" s="19" t="str">
        <f>_xlfn.XLOOKUP($A1247,'Cleaned - Hospitalisation Detai'!$A$2:$A$2344,'Cleaned - Hospitalisation Detai'!$G$2:$G$2344,0)</f>
        <v>tier - 3</v>
      </c>
      <c r="O1247" s="19" t="str">
        <f>_xlfn.XLOOKUP($A1247,'Cleaned - Hospitalisation Detai'!$A$2:$A$2344,'Cleaned - Hospitalisation Detai'!$H$2:$H$2344,0)</f>
        <v>tier - 2</v>
      </c>
      <c r="P1247" s="19" t="str">
        <f>_xlfn.XLOOKUP($A1247,'Cleaned - Hospitalisation Detai'!$A$2:$A$2344,'Cleaned - Hospitalisation Detai'!$I$2:$I$2344,0)</f>
        <v>R1013</v>
      </c>
      <c r="Q1247" s="20">
        <f>_xlfn.XLOOKUP($A1247,'Cleaned - Hospitalisation Detai'!$A$2:$A$2344,'Cleaned - Hospitalisation Detai'!$K$2:$K$2344,0)</f>
        <v>55</v>
      </c>
    </row>
    <row r="1248" spans="1:17" ht="15.6" x14ac:dyDescent="0.3">
      <c r="A1248" s="10" t="s">
        <v>1124</v>
      </c>
      <c r="B1248" s="11" t="str">
        <f>_xlfn.XLOOKUP(A1248,'Cleaned - Customer Names '!$A$2:$A$2336,'Cleaned - Customer Names '!$C$2:$C$2336,0)</f>
        <v>Stanley</v>
      </c>
      <c r="C1248" s="11">
        <f>_xlfn.XLOOKUP($A1248,'Cleaned - Medical Examinations'!$A$2:$A$2336,'Cleaned - Medical Examinations'!$B$2:$B$2336,0)</f>
        <v>43.95</v>
      </c>
      <c r="D1248" s="11">
        <f>_xlfn.XLOOKUP($A1248,'Cleaned - Medical Examinations'!$A$2:$A$2336,'Cleaned - Medical Examinations'!$C$2:$C$2336,0)</f>
        <v>5.17</v>
      </c>
      <c r="E1248" s="11" t="str">
        <f>_xlfn.XLOOKUP($A1248,'Cleaned - Medical Examinations'!$A$2:$A$2336,'Cleaned - Medical Examinations'!$D$2:$D$2336,0)</f>
        <v>Yes</v>
      </c>
      <c r="F1248" s="11" t="str">
        <f>_xlfn.XLOOKUP($A1248,'Cleaned - Medical Examinations'!$A$2:$A$2336,'Cleaned - Medical Examinations'!$E$2:$E$2336,0)</f>
        <v>No</v>
      </c>
      <c r="G1248" s="11" t="str">
        <f>_xlfn.XLOOKUP($A1248,'Cleaned - Medical Examinations'!$A$2:$A$2336,'Cleaned - Medical Examinations'!$F$2:$F$2336,0)</f>
        <v>Yes</v>
      </c>
      <c r="H1248" s="11">
        <f>_xlfn.XLOOKUP($A1248,'Cleaned - Medical Examinations'!$A$2:$A$2336,'Cleaned - Medical Examinations'!$G$2:$G$2336,0)</f>
        <v>1</v>
      </c>
      <c r="I1248" s="11" t="str">
        <f>_xlfn.XLOOKUP($A1248,'Cleaned - Medical Examinations'!$A$2:$A$2336,'Cleaned - Medical Examinations'!$H$2:$H$2336,0)</f>
        <v>No</v>
      </c>
      <c r="J1248" s="11" t="str">
        <f>_xlfn.XLOOKUP($A1248,'Cleaned - Medical Examinations'!$A$2:$A$2336,'Cleaned - Medical Examinations'!$I$2:$I$2336,0)</f>
        <v>Obesity</v>
      </c>
      <c r="K1248" s="11" t="str">
        <f t="shared" si="19"/>
        <v>Non-Diabetic</v>
      </c>
      <c r="L1248" s="14">
        <f>_xlfn.XLOOKUP($A1248,'Cleaned - Hospitalisation Detai'!$A$2:$A$2344,'Cleaned - Hospitalisation Detai'!$J$2:$J$2344,0)</f>
        <v>35762</v>
      </c>
      <c r="M1248" s="19">
        <f>_xlfn.XLOOKUP($A1248,'Cleaned - Hospitalisation Detai'!$A$2:$A$2344,'Cleaned - Hospitalisation Detai'!$F$2:$F$2344,0)</f>
        <v>8906.14</v>
      </c>
      <c r="N1248" s="19" t="str">
        <f>_xlfn.XLOOKUP($A1248,'Cleaned - Hospitalisation Detai'!$A$2:$A$2344,'Cleaned - Hospitalisation Detai'!$G$2:$G$2344,0)</f>
        <v>tier - 2</v>
      </c>
      <c r="O1248" s="19" t="str">
        <f>_xlfn.XLOOKUP($A1248,'Cleaned - Hospitalisation Detai'!$A$2:$A$2344,'Cleaned - Hospitalisation Detai'!$H$2:$H$2344,0)</f>
        <v>tier - 2</v>
      </c>
      <c r="P1248" s="19" t="str">
        <f>_xlfn.XLOOKUP($A1248,'Cleaned - Hospitalisation Detai'!$A$2:$A$2344,'Cleaned - Hospitalisation Detai'!$I$2:$I$2344,0)</f>
        <v>R1012</v>
      </c>
      <c r="Q1248" s="20">
        <f>_xlfn.XLOOKUP($A1248,'Cleaned - Hospitalisation Detai'!$A$2:$A$2344,'Cleaned - Hospitalisation Detai'!$K$2:$K$2344,0)</f>
        <v>25</v>
      </c>
    </row>
    <row r="1249" spans="1:17" ht="15.6" x14ac:dyDescent="0.3">
      <c r="A1249" s="10" t="s">
        <v>1123</v>
      </c>
      <c r="B1249" s="11" t="str">
        <f>_xlfn.XLOOKUP(A1249,'Cleaned - Customer Names '!$A$2:$A$2336,'Cleaned - Customer Names '!$C$2:$C$2336,0)</f>
        <v>Gregory</v>
      </c>
      <c r="C1249" s="11">
        <f>_xlfn.XLOOKUP($A1249,'Cleaned - Medical Examinations'!$A$2:$A$2336,'Cleaned - Medical Examinations'!$B$2:$B$2336,0)</f>
        <v>21.85</v>
      </c>
      <c r="D1249" s="11">
        <f>_xlfn.XLOOKUP($A1249,'Cleaned - Medical Examinations'!$A$2:$A$2336,'Cleaned - Medical Examinations'!$C$2:$C$2336,0)</f>
        <v>8.76</v>
      </c>
      <c r="E1249" s="11" t="str">
        <f>_xlfn.XLOOKUP($A1249,'Cleaned - Medical Examinations'!$A$2:$A$2336,'Cleaned - Medical Examinations'!$D$2:$D$2336,0)</f>
        <v>No</v>
      </c>
      <c r="F1249" s="11" t="str">
        <f>_xlfn.XLOOKUP($A1249,'Cleaned - Medical Examinations'!$A$2:$A$2336,'Cleaned - Medical Examinations'!$E$2:$E$2336,0)</f>
        <v>No</v>
      </c>
      <c r="G1249" s="11" t="str">
        <f>_xlfn.XLOOKUP($A1249,'Cleaned - Medical Examinations'!$A$2:$A$2336,'Cleaned - Medical Examinations'!$F$2:$F$2336,0)</f>
        <v>No</v>
      </c>
      <c r="H1249" s="11">
        <f>_xlfn.XLOOKUP($A1249,'Cleaned - Medical Examinations'!$A$2:$A$2336,'Cleaned - Medical Examinations'!$G$2:$G$2336,0)</f>
        <v>0</v>
      </c>
      <c r="I1249" s="11" t="str">
        <f>_xlfn.XLOOKUP($A1249,'Cleaned - Medical Examinations'!$A$2:$A$2336,'Cleaned - Medical Examinations'!$H$2:$H$2336,0)</f>
        <v>No</v>
      </c>
      <c r="J1249" s="11" t="str">
        <f>_xlfn.XLOOKUP($A1249,'Cleaned - Medical Examinations'!$A$2:$A$2336,'Cleaned - Medical Examinations'!$I$2:$I$2336,0)</f>
        <v>Normal Weight</v>
      </c>
      <c r="K1249" s="11" t="str">
        <f t="shared" si="19"/>
        <v>Diabetic</v>
      </c>
      <c r="L1249" s="14">
        <f>_xlfn.XLOOKUP($A1249,'Cleaned - Hospitalisation Detai'!$A$2:$A$2344,'Cleaned - Hospitalisation Detai'!$J$2:$J$2344,0)</f>
        <v>28840</v>
      </c>
      <c r="M1249" s="19">
        <f>_xlfn.XLOOKUP($A1249,'Cleaned - Hospitalisation Detai'!$A$2:$A$2344,'Cleaned - Hospitalisation Detai'!$F$2:$F$2344,0)</f>
        <v>8891.14</v>
      </c>
      <c r="N1249" s="19" t="str">
        <f>_xlfn.XLOOKUP($A1249,'Cleaned - Hospitalisation Detai'!$A$2:$A$2344,'Cleaned - Hospitalisation Detai'!$G$2:$G$2344,0)</f>
        <v>tier - 2</v>
      </c>
      <c r="O1249" s="19" t="str">
        <f>_xlfn.XLOOKUP($A1249,'Cleaned - Hospitalisation Detai'!$A$2:$A$2344,'Cleaned - Hospitalisation Detai'!$H$2:$H$2344,0)</f>
        <v>tier - 3</v>
      </c>
      <c r="P1249" s="19" t="str">
        <f>_xlfn.XLOOKUP($A1249,'Cleaned - Hospitalisation Detai'!$A$2:$A$2344,'Cleaned - Hospitalisation Detai'!$I$2:$I$2344,0)</f>
        <v>R1017</v>
      </c>
      <c r="Q1249" s="20">
        <f>_xlfn.XLOOKUP($A1249,'Cleaned - Hospitalisation Detai'!$A$2:$A$2344,'Cleaned - Hospitalisation Detai'!$K$2:$K$2344,0)</f>
        <v>44</v>
      </c>
    </row>
    <row r="1250" spans="1:17" ht="15.6" x14ac:dyDescent="0.3">
      <c r="A1250" s="10" t="s">
        <v>1122</v>
      </c>
      <c r="B1250" s="11" t="str">
        <f>_xlfn.XLOOKUP(A1250,'Cleaned - Customer Names '!$A$2:$A$2336,'Cleaned - Customer Names '!$C$2:$C$2336,0)</f>
        <v>Eric</v>
      </c>
      <c r="C1250" s="11">
        <f>_xlfn.XLOOKUP($A1250,'Cleaned - Medical Examinations'!$A$2:$A$2336,'Cleaned - Medical Examinations'!$B$2:$B$2336,0)</f>
        <v>25.73</v>
      </c>
      <c r="D1250" s="11">
        <f>_xlfn.XLOOKUP($A1250,'Cleaned - Medical Examinations'!$A$2:$A$2336,'Cleaned - Medical Examinations'!$C$2:$C$2336,0)</f>
        <v>7.99</v>
      </c>
      <c r="E1250" s="11" t="str">
        <f>_xlfn.XLOOKUP($A1250,'Cleaned - Medical Examinations'!$A$2:$A$2336,'Cleaned - Medical Examinations'!$D$2:$D$2336,0)</f>
        <v>No</v>
      </c>
      <c r="F1250" s="11" t="str">
        <f>_xlfn.XLOOKUP($A1250,'Cleaned - Medical Examinations'!$A$2:$A$2336,'Cleaned - Medical Examinations'!$E$2:$E$2336,0)</f>
        <v>No</v>
      </c>
      <c r="G1250" s="11" t="str">
        <f>_xlfn.XLOOKUP($A1250,'Cleaned - Medical Examinations'!$A$2:$A$2336,'Cleaned - Medical Examinations'!$F$2:$F$2336,0)</f>
        <v>No</v>
      </c>
      <c r="H1250" s="11">
        <f>_xlfn.XLOOKUP($A1250,'Cleaned - Medical Examinations'!$A$2:$A$2336,'Cleaned - Medical Examinations'!$G$2:$G$2336,0)</f>
        <v>2</v>
      </c>
      <c r="I1250" s="11" t="str">
        <f>_xlfn.XLOOKUP($A1250,'Cleaned - Medical Examinations'!$A$2:$A$2336,'Cleaned - Medical Examinations'!$H$2:$H$2336,0)</f>
        <v>No</v>
      </c>
      <c r="J1250" s="11" t="str">
        <f>_xlfn.XLOOKUP($A1250,'Cleaned - Medical Examinations'!$A$2:$A$2336,'Cleaned - Medical Examinations'!$I$2:$I$2336,0)</f>
        <v>Overweight</v>
      </c>
      <c r="K1250" s="11" t="str">
        <f t="shared" si="19"/>
        <v>Diabetic</v>
      </c>
      <c r="L1250" s="14">
        <f>_xlfn.XLOOKUP($A1250,'Cleaned - Hospitalisation Detai'!$A$2:$A$2344,'Cleaned - Hospitalisation Detai'!$J$2:$J$2344,0)</f>
        <v>26916</v>
      </c>
      <c r="M1250" s="19">
        <f>_xlfn.XLOOKUP($A1250,'Cleaned - Hospitalisation Detai'!$A$2:$A$2344,'Cleaned - Hospitalisation Detai'!$F$2:$F$2344,0)</f>
        <v>8890.59</v>
      </c>
      <c r="N1250" s="19" t="str">
        <f>_xlfn.XLOOKUP($A1250,'Cleaned - Hospitalisation Detai'!$A$2:$A$2344,'Cleaned - Hospitalisation Detai'!$G$2:$G$2344,0)</f>
        <v>tier - 2</v>
      </c>
      <c r="O1250" s="19" t="str">
        <f>_xlfn.XLOOKUP($A1250,'Cleaned - Hospitalisation Detai'!$A$2:$A$2344,'Cleaned - Hospitalisation Detai'!$H$2:$H$2344,0)</f>
        <v>tier - 3</v>
      </c>
      <c r="P1250" s="19" t="str">
        <f>_xlfn.XLOOKUP($A1250,'Cleaned - Hospitalisation Detai'!$A$2:$A$2344,'Cleaned - Hospitalisation Detai'!$I$2:$I$2344,0)</f>
        <v>R1012</v>
      </c>
      <c r="Q1250" s="20">
        <f>_xlfn.XLOOKUP($A1250,'Cleaned - Hospitalisation Detai'!$A$2:$A$2344,'Cleaned - Hospitalisation Detai'!$K$2:$K$2344,0)</f>
        <v>49</v>
      </c>
    </row>
    <row r="1251" spans="1:17" ht="15.6" x14ac:dyDescent="0.3">
      <c r="A1251" s="10" t="s">
        <v>1121</v>
      </c>
      <c r="B1251" s="11" t="str">
        <f>_xlfn.XLOOKUP(A1251,'Cleaned - Customer Names '!$A$2:$A$2336,'Cleaned - Customer Names '!$C$2:$C$2336,0)</f>
        <v>Rachel M</v>
      </c>
      <c r="C1251" s="11">
        <f>_xlfn.XLOOKUP($A1251,'Cleaned - Medical Examinations'!$A$2:$A$2336,'Cleaned - Medical Examinations'!$B$2:$B$2336,0)</f>
        <v>32.229999999999997</v>
      </c>
      <c r="D1251" s="11">
        <f>_xlfn.XLOOKUP($A1251,'Cleaned - Medical Examinations'!$A$2:$A$2336,'Cleaned - Medical Examinations'!$C$2:$C$2336,0)</f>
        <v>8.59</v>
      </c>
      <c r="E1251" s="11" t="str">
        <f>_xlfn.XLOOKUP($A1251,'Cleaned - Medical Examinations'!$A$2:$A$2336,'Cleaned - Medical Examinations'!$D$2:$D$2336,0)</f>
        <v>No</v>
      </c>
      <c r="F1251" s="11" t="str">
        <f>_xlfn.XLOOKUP($A1251,'Cleaned - Medical Examinations'!$A$2:$A$2336,'Cleaned - Medical Examinations'!$E$2:$E$2336,0)</f>
        <v>No</v>
      </c>
      <c r="G1251" s="11" t="str">
        <f>_xlfn.XLOOKUP($A1251,'Cleaned - Medical Examinations'!$A$2:$A$2336,'Cleaned - Medical Examinations'!$F$2:$F$2336,0)</f>
        <v>No</v>
      </c>
      <c r="H1251" s="11">
        <f>_xlfn.XLOOKUP($A1251,'Cleaned - Medical Examinations'!$A$2:$A$2336,'Cleaned - Medical Examinations'!$G$2:$G$2336,0)</f>
        <v>0</v>
      </c>
      <c r="I1251" s="11" t="str">
        <f>_xlfn.XLOOKUP($A1251,'Cleaned - Medical Examinations'!$A$2:$A$2336,'Cleaned - Medical Examinations'!$H$2:$H$2336,0)</f>
        <v>No</v>
      </c>
      <c r="J1251" s="11" t="str">
        <f>_xlfn.XLOOKUP($A1251,'Cleaned - Medical Examinations'!$A$2:$A$2336,'Cleaned - Medical Examinations'!$I$2:$I$2336,0)</f>
        <v>Obesity</v>
      </c>
      <c r="K1251" s="11" t="str">
        <f t="shared" si="19"/>
        <v>Diabetic</v>
      </c>
      <c r="L1251" s="14">
        <f>_xlfn.XLOOKUP($A1251,'Cleaned - Hospitalisation Detai'!$A$2:$A$2344,'Cleaned - Hospitalisation Detai'!$J$2:$J$2344,0)</f>
        <v>27198</v>
      </c>
      <c r="M1251" s="19">
        <f>_xlfn.XLOOKUP($A1251,'Cleaned - Hospitalisation Detai'!$A$2:$A$2344,'Cleaned - Hospitalisation Detai'!$F$2:$F$2344,0)</f>
        <v>8871.15</v>
      </c>
      <c r="N1251" s="19" t="str">
        <f>_xlfn.XLOOKUP($A1251,'Cleaned - Hospitalisation Detai'!$A$2:$A$2344,'Cleaned - Hospitalisation Detai'!$G$2:$G$2344,0)</f>
        <v>tier - 2</v>
      </c>
      <c r="O1251" s="19" t="str">
        <f>_xlfn.XLOOKUP($A1251,'Cleaned - Hospitalisation Detai'!$A$2:$A$2344,'Cleaned - Hospitalisation Detai'!$H$2:$H$2344,0)</f>
        <v>tier - 3</v>
      </c>
      <c r="P1251" s="19" t="str">
        <f>_xlfn.XLOOKUP($A1251,'Cleaned - Hospitalisation Detai'!$A$2:$A$2344,'Cleaned - Hospitalisation Detai'!$I$2:$I$2344,0)</f>
        <v>R1013</v>
      </c>
      <c r="Q1251" s="20">
        <f>_xlfn.XLOOKUP($A1251,'Cleaned - Hospitalisation Detai'!$A$2:$A$2344,'Cleaned - Hospitalisation Detai'!$K$2:$K$2344,0)</f>
        <v>48</v>
      </c>
    </row>
    <row r="1252" spans="1:17" ht="15.6" x14ac:dyDescent="0.3">
      <c r="A1252" s="10" t="s">
        <v>1120</v>
      </c>
      <c r="B1252" s="11" t="str">
        <f>_xlfn.XLOOKUP(A1252,'Cleaned - Customer Names '!$A$2:$A$2336,'Cleaned - Customer Names '!$C$2:$C$2336,0)</f>
        <v>Fritz</v>
      </c>
      <c r="C1252" s="11">
        <f>_xlfn.XLOOKUP($A1252,'Cleaned - Medical Examinations'!$A$2:$A$2336,'Cleaned - Medical Examinations'!$B$2:$B$2336,0)</f>
        <v>32.204999999999998</v>
      </c>
      <c r="D1252" s="11">
        <f>_xlfn.XLOOKUP($A1252,'Cleaned - Medical Examinations'!$A$2:$A$2336,'Cleaned - Medical Examinations'!$C$2:$C$2336,0)</f>
        <v>6.14</v>
      </c>
      <c r="E1252" s="11" t="str">
        <f>_xlfn.XLOOKUP($A1252,'Cleaned - Medical Examinations'!$A$2:$A$2336,'Cleaned - Medical Examinations'!$D$2:$D$2336,0)</f>
        <v>No</v>
      </c>
      <c r="F1252" s="11" t="str">
        <f>_xlfn.XLOOKUP($A1252,'Cleaned - Medical Examinations'!$A$2:$A$2336,'Cleaned - Medical Examinations'!$E$2:$E$2336,0)</f>
        <v>No</v>
      </c>
      <c r="G1252" s="11" t="str">
        <f>_xlfn.XLOOKUP($A1252,'Cleaned - Medical Examinations'!$A$2:$A$2336,'Cleaned - Medical Examinations'!$F$2:$F$2336,0)</f>
        <v>No</v>
      </c>
      <c r="H1252" s="11">
        <f>_xlfn.XLOOKUP($A1252,'Cleaned - Medical Examinations'!$A$2:$A$2336,'Cleaned - Medical Examinations'!$G$2:$G$2336,0)</f>
        <v>2</v>
      </c>
      <c r="I1252" s="11" t="str">
        <f>_xlfn.XLOOKUP($A1252,'Cleaned - Medical Examinations'!$A$2:$A$2336,'Cleaned - Medical Examinations'!$H$2:$H$2336,0)</f>
        <v>No</v>
      </c>
      <c r="J1252" s="11" t="str">
        <f>_xlfn.XLOOKUP($A1252,'Cleaned - Medical Examinations'!$A$2:$A$2336,'Cleaned - Medical Examinations'!$I$2:$I$2336,0)</f>
        <v>Obesity</v>
      </c>
      <c r="K1252" s="11" t="str">
        <f t="shared" si="19"/>
        <v>Non-Diabetic</v>
      </c>
      <c r="L1252" s="14">
        <f>_xlfn.XLOOKUP($A1252,'Cleaned - Hospitalisation Detai'!$A$2:$A$2344,'Cleaned - Hospitalisation Detai'!$J$2:$J$2344,0)</f>
        <v>26625</v>
      </c>
      <c r="M1252" s="19">
        <f>_xlfn.XLOOKUP($A1252,'Cleaned - Hospitalisation Detai'!$A$2:$A$2344,'Cleaned - Hospitalisation Detai'!$F$2:$F$2344,0)</f>
        <v>8835.26</v>
      </c>
      <c r="N1252" s="19" t="str">
        <f>_xlfn.XLOOKUP($A1252,'Cleaned - Hospitalisation Detai'!$A$2:$A$2344,'Cleaned - Hospitalisation Detai'!$G$2:$G$2344,0)</f>
        <v>tier - 3</v>
      </c>
      <c r="O1252" s="19" t="str">
        <f>_xlfn.XLOOKUP($A1252,'Cleaned - Hospitalisation Detai'!$A$2:$A$2344,'Cleaned - Hospitalisation Detai'!$H$2:$H$2344,0)</f>
        <v>tier - 2</v>
      </c>
      <c r="P1252" s="19" t="str">
        <f>_xlfn.XLOOKUP($A1252,'Cleaned - Hospitalisation Detai'!$A$2:$A$2344,'Cleaned - Hospitalisation Detai'!$I$2:$I$2344,0)</f>
        <v>R1012</v>
      </c>
      <c r="Q1252" s="20">
        <f>_xlfn.XLOOKUP($A1252,'Cleaned - Hospitalisation Detai'!$A$2:$A$2344,'Cleaned - Hospitalisation Detai'!$K$2:$K$2344,0)</f>
        <v>50</v>
      </c>
    </row>
    <row r="1253" spans="1:17" ht="15.6" x14ac:dyDescent="0.3">
      <c r="A1253" s="10" t="s">
        <v>1119</v>
      </c>
      <c r="B1253" s="11" t="str">
        <f>_xlfn.XLOOKUP(A1253,'Cleaned - Customer Names '!$A$2:$A$2336,'Cleaned - Customer Names '!$C$2:$C$2336,0)</f>
        <v>Brad</v>
      </c>
      <c r="C1253" s="11">
        <f>_xlfn.XLOOKUP($A1253,'Cleaned - Medical Examinations'!$A$2:$A$2336,'Cleaned - Medical Examinations'!$B$2:$B$2336,0)</f>
        <v>26.41</v>
      </c>
      <c r="D1253" s="11">
        <f>_xlfn.XLOOKUP($A1253,'Cleaned - Medical Examinations'!$A$2:$A$2336,'Cleaned - Medical Examinations'!$C$2:$C$2336,0)</f>
        <v>4.08</v>
      </c>
      <c r="E1253" s="11" t="str">
        <f>_xlfn.XLOOKUP($A1253,'Cleaned - Medical Examinations'!$A$2:$A$2336,'Cleaned - Medical Examinations'!$D$2:$D$2336,0)</f>
        <v>No</v>
      </c>
      <c r="F1253" s="11" t="str">
        <f>_xlfn.XLOOKUP($A1253,'Cleaned - Medical Examinations'!$A$2:$A$2336,'Cleaned - Medical Examinations'!$E$2:$E$2336,0)</f>
        <v>No</v>
      </c>
      <c r="G1253" s="11" t="str">
        <f>_xlfn.XLOOKUP($A1253,'Cleaned - Medical Examinations'!$A$2:$A$2336,'Cleaned - Medical Examinations'!$F$2:$F$2336,0)</f>
        <v>No</v>
      </c>
      <c r="H1253" s="11">
        <f>_xlfn.XLOOKUP($A1253,'Cleaned - Medical Examinations'!$A$2:$A$2336,'Cleaned - Medical Examinations'!$G$2:$G$2336,0)</f>
        <v>2</v>
      </c>
      <c r="I1253" s="11" t="str">
        <f>_xlfn.XLOOKUP($A1253,'Cleaned - Medical Examinations'!$A$2:$A$2336,'Cleaned - Medical Examinations'!$H$2:$H$2336,0)</f>
        <v>No</v>
      </c>
      <c r="J1253" s="11" t="str">
        <f>_xlfn.XLOOKUP($A1253,'Cleaned - Medical Examinations'!$A$2:$A$2336,'Cleaned - Medical Examinations'!$I$2:$I$2336,0)</f>
        <v>Overweight</v>
      </c>
      <c r="K1253" s="11" t="str">
        <f t="shared" si="19"/>
        <v>Non-Diabetic</v>
      </c>
      <c r="L1253" s="14">
        <f>_xlfn.XLOOKUP($A1253,'Cleaned - Hospitalisation Detai'!$A$2:$A$2344,'Cleaned - Hospitalisation Detai'!$J$2:$J$2344,0)</f>
        <v>26617</v>
      </c>
      <c r="M1253" s="19">
        <f>_xlfn.XLOOKUP($A1253,'Cleaned - Hospitalisation Detai'!$A$2:$A$2344,'Cleaned - Hospitalisation Detai'!$F$2:$F$2344,0)</f>
        <v>8827.2099999999991</v>
      </c>
      <c r="N1253" s="19" t="str">
        <f>_xlfn.XLOOKUP($A1253,'Cleaned - Hospitalisation Detai'!$A$2:$A$2344,'Cleaned - Hospitalisation Detai'!$G$2:$G$2344,0)</f>
        <v>tier - 3</v>
      </c>
      <c r="O1253" s="19" t="str">
        <f>_xlfn.XLOOKUP($A1253,'Cleaned - Hospitalisation Detai'!$A$2:$A$2344,'Cleaned - Hospitalisation Detai'!$H$2:$H$2344,0)</f>
        <v>tier - 1</v>
      </c>
      <c r="P1253" s="19" t="str">
        <f>_xlfn.XLOOKUP($A1253,'Cleaned - Hospitalisation Detai'!$A$2:$A$2344,'Cleaned - Hospitalisation Detai'!$I$2:$I$2344,0)</f>
        <v>R1012</v>
      </c>
      <c r="Q1253" s="20">
        <f>_xlfn.XLOOKUP($A1253,'Cleaned - Hospitalisation Detai'!$A$2:$A$2344,'Cleaned - Hospitalisation Detai'!$K$2:$K$2344,0)</f>
        <v>50</v>
      </c>
    </row>
    <row r="1254" spans="1:17" ht="15.6" x14ac:dyDescent="0.3">
      <c r="A1254" s="10" t="s">
        <v>1118</v>
      </c>
      <c r="B1254" s="11" t="str">
        <f>_xlfn.XLOOKUP(A1254,'Cleaned - Customer Names '!$A$2:$A$2336,'Cleaned - Customer Names '!$C$2:$C$2336,0)</f>
        <v>Claire M</v>
      </c>
      <c r="C1254" s="11">
        <f>_xlfn.XLOOKUP($A1254,'Cleaned - Medical Examinations'!$A$2:$A$2336,'Cleaned - Medical Examinations'!$B$2:$B$2336,0)</f>
        <v>30.2</v>
      </c>
      <c r="D1254" s="11">
        <f>_xlfn.XLOOKUP($A1254,'Cleaned - Medical Examinations'!$A$2:$A$2336,'Cleaned - Medical Examinations'!$C$2:$C$2336,0)</f>
        <v>6.25</v>
      </c>
      <c r="E1254" s="11" t="str">
        <f>_xlfn.XLOOKUP($A1254,'Cleaned - Medical Examinations'!$A$2:$A$2336,'Cleaned - Medical Examinations'!$D$2:$D$2336,0)</f>
        <v>Yes</v>
      </c>
      <c r="F1254" s="11" t="str">
        <f>_xlfn.XLOOKUP($A1254,'Cleaned - Medical Examinations'!$A$2:$A$2336,'Cleaned - Medical Examinations'!$E$2:$E$2336,0)</f>
        <v>No</v>
      </c>
      <c r="G1254" s="11" t="str">
        <f>_xlfn.XLOOKUP($A1254,'Cleaned - Medical Examinations'!$A$2:$A$2336,'Cleaned - Medical Examinations'!$F$2:$F$2336,0)</f>
        <v>No</v>
      </c>
      <c r="H1254" s="11">
        <f>_xlfn.XLOOKUP($A1254,'Cleaned - Medical Examinations'!$A$2:$A$2336,'Cleaned - Medical Examinations'!$G$2:$G$2336,0)</f>
        <v>0</v>
      </c>
      <c r="I1254" s="11" t="str">
        <f>_xlfn.XLOOKUP($A1254,'Cleaned - Medical Examinations'!$A$2:$A$2336,'Cleaned - Medical Examinations'!$H$2:$H$2336,0)</f>
        <v>No</v>
      </c>
      <c r="J1254" s="11" t="str">
        <f>_xlfn.XLOOKUP($A1254,'Cleaned - Medical Examinations'!$A$2:$A$2336,'Cleaned - Medical Examinations'!$I$2:$I$2336,0)</f>
        <v>Obesity</v>
      </c>
      <c r="K1254" s="11" t="str">
        <f t="shared" si="19"/>
        <v>Non-Diabetic</v>
      </c>
      <c r="L1254" s="14">
        <f>_xlfn.XLOOKUP($A1254,'Cleaned - Hospitalisation Detai'!$A$2:$A$2344,'Cleaned - Hospitalisation Detai'!$J$2:$J$2344,0)</f>
        <v>27955</v>
      </c>
      <c r="M1254" s="19">
        <f>_xlfn.XLOOKUP($A1254,'Cleaned - Hospitalisation Detai'!$A$2:$A$2344,'Cleaned - Hospitalisation Detai'!$F$2:$F$2344,0)</f>
        <v>8825.09</v>
      </c>
      <c r="N1254" s="19" t="str">
        <f>_xlfn.XLOOKUP($A1254,'Cleaned - Hospitalisation Detai'!$A$2:$A$2344,'Cleaned - Hospitalisation Detai'!$G$2:$G$2344,0)</f>
        <v>tier - 2</v>
      </c>
      <c r="O1254" s="19" t="str">
        <f>_xlfn.XLOOKUP($A1254,'Cleaned - Hospitalisation Detai'!$A$2:$A$2344,'Cleaned - Hospitalisation Detai'!$H$2:$H$2344,0)</f>
        <v>tier - 3</v>
      </c>
      <c r="P1254" s="19" t="str">
        <f>_xlfn.XLOOKUP($A1254,'Cleaned - Hospitalisation Detai'!$A$2:$A$2344,'Cleaned - Hospitalisation Detai'!$I$2:$I$2344,0)</f>
        <v>R1011</v>
      </c>
      <c r="Q1254" s="20">
        <f>_xlfn.XLOOKUP($A1254,'Cleaned - Hospitalisation Detai'!$A$2:$A$2344,'Cleaned - Hospitalisation Detai'!$K$2:$K$2344,0)</f>
        <v>46</v>
      </c>
    </row>
    <row r="1255" spans="1:17" ht="15.6" x14ac:dyDescent="0.3">
      <c r="A1255" s="10" t="s">
        <v>1117</v>
      </c>
      <c r="B1255" s="11" t="str">
        <f>_xlfn.XLOOKUP(A1255,'Cleaned - Customer Names '!$A$2:$A$2336,'Cleaned - Customer Names '!$C$2:$C$2336,0)</f>
        <v>Jennifer</v>
      </c>
      <c r="C1255" s="11">
        <f>_xlfn.XLOOKUP($A1255,'Cleaned - Medical Examinations'!$A$2:$A$2336,'Cleaned - Medical Examinations'!$B$2:$B$2336,0)</f>
        <v>31.26</v>
      </c>
      <c r="D1255" s="11">
        <f>_xlfn.XLOOKUP($A1255,'Cleaned - Medical Examinations'!$A$2:$A$2336,'Cleaned - Medical Examinations'!$C$2:$C$2336,0)</f>
        <v>5.94</v>
      </c>
      <c r="E1255" s="11" t="str">
        <f>_xlfn.XLOOKUP($A1255,'Cleaned - Medical Examinations'!$A$2:$A$2336,'Cleaned - Medical Examinations'!$D$2:$D$2336,0)</f>
        <v>Yes</v>
      </c>
      <c r="F1255" s="11" t="str">
        <f>_xlfn.XLOOKUP($A1255,'Cleaned - Medical Examinations'!$A$2:$A$2336,'Cleaned - Medical Examinations'!$E$2:$E$2336,0)</f>
        <v>No</v>
      </c>
      <c r="G1255" s="11" t="str">
        <f>_xlfn.XLOOKUP($A1255,'Cleaned - Medical Examinations'!$A$2:$A$2336,'Cleaned - Medical Examinations'!$F$2:$F$2336,0)</f>
        <v>No</v>
      </c>
      <c r="H1255" s="11">
        <f>_xlfn.XLOOKUP($A1255,'Cleaned - Medical Examinations'!$A$2:$A$2336,'Cleaned - Medical Examinations'!$G$2:$G$2336,0)</f>
        <v>1</v>
      </c>
      <c r="I1255" s="11" t="str">
        <f>_xlfn.XLOOKUP($A1255,'Cleaned - Medical Examinations'!$A$2:$A$2336,'Cleaned - Medical Examinations'!$H$2:$H$2336,0)</f>
        <v>No</v>
      </c>
      <c r="J1255" s="11" t="str">
        <f>_xlfn.XLOOKUP($A1255,'Cleaned - Medical Examinations'!$A$2:$A$2336,'Cleaned - Medical Examinations'!$I$2:$I$2336,0)</f>
        <v>Obesity</v>
      </c>
      <c r="K1255" s="11" t="str">
        <f t="shared" si="19"/>
        <v>Non-Diabetic</v>
      </c>
      <c r="L1255" s="14">
        <f>_xlfn.XLOOKUP($A1255,'Cleaned - Hospitalisation Detai'!$A$2:$A$2344,'Cleaned - Hospitalisation Detai'!$J$2:$J$2344,0)</f>
        <v>32377</v>
      </c>
      <c r="M1255" s="19">
        <f>_xlfn.XLOOKUP($A1255,'Cleaned - Hospitalisation Detai'!$A$2:$A$2344,'Cleaned - Hospitalisation Detai'!$F$2:$F$2344,0)</f>
        <v>8824.27</v>
      </c>
      <c r="N1255" s="19" t="str">
        <f>_xlfn.XLOOKUP($A1255,'Cleaned - Hospitalisation Detai'!$A$2:$A$2344,'Cleaned - Hospitalisation Detai'!$G$2:$G$2344,0)</f>
        <v>tier - 2</v>
      </c>
      <c r="O1255" s="19" t="str">
        <f>_xlfn.XLOOKUP($A1255,'Cleaned - Hospitalisation Detai'!$A$2:$A$2344,'Cleaned - Hospitalisation Detai'!$H$2:$H$2344,0)</f>
        <v>tier - 1</v>
      </c>
      <c r="P1255" s="19" t="str">
        <f>_xlfn.XLOOKUP($A1255,'Cleaned - Hospitalisation Detai'!$A$2:$A$2344,'Cleaned - Hospitalisation Detai'!$I$2:$I$2344,0)</f>
        <v>R1025</v>
      </c>
      <c r="Q1255" s="20">
        <f>_xlfn.XLOOKUP($A1255,'Cleaned - Hospitalisation Detai'!$A$2:$A$2344,'Cleaned - Hospitalisation Detai'!$K$2:$K$2344,0)</f>
        <v>34</v>
      </c>
    </row>
    <row r="1256" spans="1:17" ht="15.6" x14ac:dyDescent="0.3">
      <c r="A1256" s="10" t="s">
        <v>1116</v>
      </c>
      <c r="B1256" s="11" t="str">
        <f>_xlfn.XLOOKUP(A1256,'Cleaned - Customer Names '!$A$2:$A$2336,'Cleaned - Customer Names '!$C$2:$C$2336,0)</f>
        <v>Maria S.</v>
      </c>
      <c r="C1256" s="11">
        <f>_xlfn.XLOOKUP($A1256,'Cleaned - Medical Examinations'!$A$2:$A$2336,'Cleaned - Medical Examinations'!$B$2:$B$2336,0)</f>
        <v>33.725000000000001</v>
      </c>
      <c r="D1256" s="11">
        <f>_xlfn.XLOOKUP($A1256,'Cleaned - Medical Examinations'!$A$2:$A$2336,'Cleaned - Medical Examinations'!$C$2:$C$2336,0)</f>
        <v>6.45</v>
      </c>
      <c r="E1256" s="11" t="str">
        <f>_xlfn.XLOOKUP($A1256,'Cleaned - Medical Examinations'!$A$2:$A$2336,'Cleaned - Medical Examinations'!$D$2:$D$2336,0)</f>
        <v>Yes</v>
      </c>
      <c r="F1256" s="11" t="str">
        <f>_xlfn.XLOOKUP($A1256,'Cleaned - Medical Examinations'!$A$2:$A$2336,'Cleaned - Medical Examinations'!$E$2:$E$2336,0)</f>
        <v>No</v>
      </c>
      <c r="G1256" s="11" t="str">
        <f>_xlfn.XLOOKUP($A1256,'Cleaned - Medical Examinations'!$A$2:$A$2336,'Cleaned - Medical Examinations'!$F$2:$F$2336,0)</f>
        <v>No</v>
      </c>
      <c r="H1256" s="11">
        <f>_xlfn.XLOOKUP($A1256,'Cleaned - Medical Examinations'!$A$2:$A$2336,'Cleaned - Medical Examinations'!$G$2:$G$2336,0)</f>
        <v>0</v>
      </c>
      <c r="I1256" s="11" t="str">
        <f>_xlfn.XLOOKUP($A1256,'Cleaned - Medical Examinations'!$A$2:$A$2336,'Cleaned - Medical Examinations'!$H$2:$H$2336,0)</f>
        <v>No</v>
      </c>
      <c r="J1256" s="11" t="str">
        <f>_xlfn.XLOOKUP($A1256,'Cleaned - Medical Examinations'!$A$2:$A$2336,'Cleaned - Medical Examinations'!$I$2:$I$2336,0)</f>
        <v>Obesity</v>
      </c>
      <c r="K1256" s="11" t="str">
        <f t="shared" si="19"/>
        <v>Non-Diabetic</v>
      </c>
      <c r="L1256" s="14">
        <f>_xlfn.XLOOKUP($A1256,'Cleaned - Hospitalisation Detai'!$A$2:$A$2344,'Cleaned - Hospitalisation Detai'!$J$2:$J$2344,0)</f>
        <v>28052</v>
      </c>
      <c r="M1256" s="19">
        <f>_xlfn.XLOOKUP($A1256,'Cleaned - Hospitalisation Detai'!$A$2:$A$2344,'Cleaned - Hospitalisation Detai'!$F$2:$F$2344,0)</f>
        <v>8823.99</v>
      </c>
      <c r="N1256" s="19" t="str">
        <f>_xlfn.XLOOKUP($A1256,'Cleaned - Hospitalisation Detai'!$A$2:$A$2344,'Cleaned - Hospitalisation Detai'!$G$2:$G$2344,0)</f>
        <v>tier - 2</v>
      </c>
      <c r="O1256" s="19" t="str">
        <f>_xlfn.XLOOKUP($A1256,'Cleaned - Hospitalisation Detai'!$A$2:$A$2344,'Cleaned - Hospitalisation Detai'!$H$2:$H$2344,0)</f>
        <v>tier - 3</v>
      </c>
      <c r="P1256" s="19" t="str">
        <f>_xlfn.XLOOKUP($A1256,'Cleaned - Hospitalisation Detai'!$A$2:$A$2344,'Cleaned - Hospitalisation Detai'!$I$2:$I$2344,0)</f>
        <v>R1024</v>
      </c>
      <c r="Q1256" s="20">
        <f>_xlfn.XLOOKUP($A1256,'Cleaned - Hospitalisation Detai'!$A$2:$A$2344,'Cleaned - Hospitalisation Detai'!$K$2:$K$2344,0)</f>
        <v>46</v>
      </c>
    </row>
    <row r="1257" spans="1:17" ht="15.6" x14ac:dyDescent="0.3">
      <c r="A1257" s="10" t="s">
        <v>1115</v>
      </c>
      <c r="B1257" s="11" t="str">
        <f>_xlfn.XLOOKUP(A1257,'Cleaned - Customer Names '!$A$2:$A$2336,'Cleaned - Customer Names '!$C$2:$C$2336,0)</f>
        <v>Katherine E</v>
      </c>
      <c r="C1257" s="11">
        <f>_xlfn.XLOOKUP($A1257,'Cleaned - Medical Examinations'!$A$2:$A$2336,'Cleaned - Medical Examinations'!$B$2:$B$2336,0)</f>
        <v>28.9</v>
      </c>
      <c r="D1257" s="11">
        <f>_xlfn.XLOOKUP($A1257,'Cleaned - Medical Examinations'!$A$2:$A$2336,'Cleaned - Medical Examinations'!$C$2:$C$2336,0)</f>
        <v>5.74</v>
      </c>
      <c r="E1257" s="11" t="str">
        <f>_xlfn.XLOOKUP($A1257,'Cleaned - Medical Examinations'!$A$2:$A$2336,'Cleaned - Medical Examinations'!$D$2:$D$2336,0)</f>
        <v>Yes</v>
      </c>
      <c r="F1257" s="11" t="str">
        <f>_xlfn.XLOOKUP($A1257,'Cleaned - Medical Examinations'!$A$2:$A$2336,'Cleaned - Medical Examinations'!$E$2:$E$2336,0)</f>
        <v>No</v>
      </c>
      <c r="G1257" s="11" t="str">
        <f>_xlfn.XLOOKUP($A1257,'Cleaned - Medical Examinations'!$A$2:$A$2336,'Cleaned - Medical Examinations'!$F$2:$F$2336,0)</f>
        <v>No</v>
      </c>
      <c r="H1257" s="11">
        <f>_xlfn.XLOOKUP($A1257,'Cleaned - Medical Examinations'!$A$2:$A$2336,'Cleaned - Medical Examinations'!$G$2:$G$2336,0)</f>
        <v>0</v>
      </c>
      <c r="I1257" s="11" t="str">
        <f>_xlfn.XLOOKUP($A1257,'Cleaned - Medical Examinations'!$A$2:$A$2336,'Cleaned - Medical Examinations'!$H$2:$H$2336,0)</f>
        <v>No</v>
      </c>
      <c r="J1257" s="11" t="str">
        <f>_xlfn.XLOOKUP($A1257,'Cleaned - Medical Examinations'!$A$2:$A$2336,'Cleaned - Medical Examinations'!$I$2:$I$2336,0)</f>
        <v>Overweight</v>
      </c>
      <c r="K1257" s="11" t="str">
        <f t="shared" si="19"/>
        <v>Non-Diabetic</v>
      </c>
      <c r="L1257" s="14">
        <f>_xlfn.XLOOKUP($A1257,'Cleaned - Hospitalisation Detai'!$A$2:$A$2344,'Cleaned - Hospitalisation Detai'!$J$2:$J$2344,0)</f>
        <v>27925</v>
      </c>
      <c r="M1257" s="19">
        <f>_xlfn.XLOOKUP($A1257,'Cleaned - Hospitalisation Detai'!$A$2:$A$2344,'Cleaned - Hospitalisation Detai'!$F$2:$F$2344,0)</f>
        <v>8823.2800000000007</v>
      </c>
      <c r="N1257" s="19" t="str">
        <f>_xlfn.XLOOKUP($A1257,'Cleaned - Hospitalisation Detai'!$A$2:$A$2344,'Cleaned - Hospitalisation Detai'!$G$2:$G$2344,0)</f>
        <v>tier - 2</v>
      </c>
      <c r="O1257" s="19" t="str">
        <f>_xlfn.XLOOKUP($A1257,'Cleaned - Hospitalisation Detai'!$A$2:$A$2344,'Cleaned - Hospitalisation Detai'!$H$2:$H$2344,0)</f>
        <v>tier - 1</v>
      </c>
      <c r="P1257" s="19" t="str">
        <f>_xlfn.XLOOKUP($A1257,'Cleaned - Hospitalisation Detai'!$A$2:$A$2344,'Cleaned - Hospitalisation Detai'!$I$2:$I$2344,0)</f>
        <v>R1011</v>
      </c>
      <c r="Q1257" s="20">
        <f>_xlfn.XLOOKUP($A1257,'Cleaned - Hospitalisation Detai'!$A$2:$A$2344,'Cleaned - Hospitalisation Detai'!$K$2:$K$2344,0)</f>
        <v>46</v>
      </c>
    </row>
    <row r="1258" spans="1:17" ht="15.6" x14ac:dyDescent="0.3">
      <c r="A1258" s="10" t="s">
        <v>1114</v>
      </c>
      <c r="B1258" s="11" t="str">
        <f>_xlfn.XLOOKUP(A1258,'Cleaned - Customer Names '!$A$2:$A$2336,'Cleaned - Customer Names '!$C$2:$C$2336,0)</f>
        <v>Michael</v>
      </c>
      <c r="C1258" s="11">
        <f>_xlfn.XLOOKUP($A1258,'Cleaned - Medical Examinations'!$A$2:$A$2336,'Cleaned - Medical Examinations'!$B$2:$B$2336,0)</f>
        <v>45.69</v>
      </c>
      <c r="D1258" s="11">
        <f>_xlfn.XLOOKUP($A1258,'Cleaned - Medical Examinations'!$A$2:$A$2336,'Cleaned - Medical Examinations'!$C$2:$C$2336,0)</f>
        <v>4.43</v>
      </c>
      <c r="E1258" s="11" t="str">
        <f>_xlfn.XLOOKUP($A1258,'Cleaned - Medical Examinations'!$A$2:$A$2336,'Cleaned - Medical Examinations'!$D$2:$D$2336,0)</f>
        <v>Yes</v>
      </c>
      <c r="F1258" s="11" t="str">
        <f>_xlfn.XLOOKUP($A1258,'Cleaned - Medical Examinations'!$A$2:$A$2336,'Cleaned - Medical Examinations'!$E$2:$E$2336,0)</f>
        <v>No</v>
      </c>
      <c r="G1258" s="11" t="str">
        <f>_xlfn.XLOOKUP($A1258,'Cleaned - Medical Examinations'!$A$2:$A$2336,'Cleaned - Medical Examinations'!$F$2:$F$2336,0)</f>
        <v>No</v>
      </c>
      <c r="H1258" s="11">
        <f>_xlfn.XLOOKUP($A1258,'Cleaned - Medical Examinations'!$A$2:$A$2336,'Cleaned - Medical Examinations'!$G$2:$G$2336,0)</f>
        <v>0</v>
      </c>
      <c r="I1258" s="11" t="str">
        <f>_xlfn.XLOOKUP($A1258,'Cleaned - Medical Examinations'!$A$2:$A$2336,'Cleaned - Medical Examinations'!$H$2:$H$2336,0)</f>
        <v>No</v>
      </c>
      <c r="J1258" s="11" t="str">
        <f>_xlfn.XLOOKUP($A1258,'Cleaned - Medical Examinations'!$A$2:$A$2336,'Cleaned - Medical Examinations'!$I$2:$I$2336,0)</f>
        <v>Obesity</v>
      </c>
      <c r="K1258" s="11" t="str">
        <f t="shared" si="19"/>
        <v>Non-Diabetic</v>
      </c>
      <c r="L1258" s="14">
        <f>_xlfn.XLOOKUP($A1258,'Cleaned - Hospitalisation Detai'!$A$2:$A$2344,'Cleaned - Hospitalisation Detai'!$J$2:$J$2344,0)</f>
        <v>37202</v>
      </c>
      <c r="M1258" s="19">
        <f>_xlfn.XLOOKUP($A1258,'Cleaned - Hospitalisation Detai'!$A$2:$A$2344,'Cleaned - Hospitalisation Detai'!$F$2:$F$2344,0)</f>
        <v>8821.8799999999992</v>
      </c>
      <c r="N1258" s="19" t="str">
        <f>_xlfn.XLOOKUP($A1258,'Cleaned - Hospitalisation Detai'!$A$2:$A$2344,'Cleaned - Hospitalisation Detai'!$G$2:$G$2344,0)</f>
        <v>tier - 2</v>
      </c>
      <c r="O1258" s="19" t="str">
        <f>_xlfn.XLOOKUP($A1258,'Cleaned - Hospitalisation Detai'!$A$2:$A$2344,'Cleaned - Hospitalisation Detai'!$H$2:$H$2344,0)</f>
        <v>tier - 3</v>
      </c>
      <c r="P1258" s="19" t="str">
        <f>_xlfn.XLOOKUP($A1258,'Cleaned - Hospitalisation Detai'!$A$2:$A$2344,'Cleaned - Hospitalisation Detai'!$I$2:$I$2344,0)</f>
        <v>R1023</v>
      </c>
      <c r="Q1258" s="20">
        <f>_xlfn.XLOOKUP($A1258,'Cleaned - Hospitalisation Detai'!$A$2:$A$2344,'Cleaned - Hospitalisation Detai'!$K$2:$K$2344,0)</f>
        <v>21</v>
      </c>
    </row>
    <row r="1259" spans="1:17" ht="15.6" x14ac:dyDescent="0.3">
      <c r="A1259" s="10" t="s">
        <v>1113</v>
      </c>
      <c r="B1259" s="11" t="str">
        <f>_xlfn.XLOOKUP(A1259,'Cleaned - Customer Names '!$A$2:$A$2336,'Cleaned - Customer Names '!$C$2:$C$2336,0)</f>
        <v>Roxanne</v>
      </c>
      <c r="C1259" s="11">
        <f>_xlfn.XLOOKUP($A1259,'Cleaned - Medical Examinations'!$A$2:$A$2336,'Cleaned - Medical Examinations'!$B$2:$B$2336,0)</f>
        <v>21.03</v>
      </c>
      <c r="D1259" s="11">
        <f>_xlfn.XLOOKUP($A1259,'Cleaned - Medical Examinations'!$A$2:$A$2336,'Cleaned - Medical Examinations'!$C$2:$C$2336,0)</f>
        <v>6.5</v>
      </c>
      <c r="E1259" s="11" t="str">
        <f>_xlfn.XLOOKUP($A1259,'Cleaned - Medical Examinations'!$A$2:$A$2336,'Cleaned - Medical Examinations'!$D$2:$D$2336,0)</f>
        <v>No</v>
      </c>
      <c r="F1259" s="11" t="str">
        <f>_xlfn.XLOOKUP($A1259,'Cleaned - Medical Examinations'!$A$2:$A$2336,'Cleaned - Medical Examinations'!$E$2:$E$2336,0)</f>
        <v>No</v>
      </c>
      <c r="G1259" s="11" t="str">
        <f>_xlfn.XLOOKUP($A1259,'Cleaned - Medical Examinations'!$A$2:$A$2336,'Cleaned - Medical Examinations'!$F$2:$F$2336,0)</f>
        <v>No</v>
      </c>
      <c r="H1259" s="11">
        <f>_xlfn.XLOOKUP($A1259,'Cleaned - Medical Examinations'!$A$2:$A$2336,'Cleaned - Medical Examinations'!$G$2:$G$2336,0)</f>
        <v>0</v>
      </c>
      <c r="I1259" s="11" t="str">
        <f>_xlfn.XLOOKUP($A1259,'Cleaned - Medical Examinations'!$A$2:$A$2336,'Cleaned - Medical Examinations'!$H$2:$H$2336,0)</f>
        <v>No</v>
      </c>
      <c r="J1259" s="11" t="str">
        <f>_xlfn.XLOOKUP($A1259,'Cleaned - Medical Examinations'!$A$2:$A$2336,'Cleaned - Medical Examinations'!$I$2:$I$2336,0)</f>
        <v>Normal Weight</v>
      </c>
      <c r="K1259" s="11" t="str">
        <f t="shared" si="19"/>
        <v>Diabetic</v>
      </c>
      <c r="L1259" s="14">
        <f>_xlfn.XLOOKUP($A1259,'Cleaned - Hospitalisation Detai'!$A$2:$A$2344,'Cleaned - Hospitalisation Detai'!$J$2:$J$2344,0)</f>
        <v>23983</v>
      </c>
      <c r="M1259" s="19">
        <f>_xlfn.XLOOKUP($A1259,'Cleaned - Hospitalisation Detai'!$A$2:$A$2344,'Cleaned - Hospitalisation Detai'!$F$2:$F$2344,0)</f>
        <v>8800.49</v>
      </c>
      <c r="N1259" s="19" t="str">
        <f>_xlfn.XLOOKUP($A1259,'Cleaned - Hospitalisation Detai'!$A$2:$A$2344,'Cleaned - Hospitalisation Detai'!$G$2:$G$2344,0)</f>
        <v>tier - 3</v>
      </c>
      <c r="O1259" s="19" t="str">
        <f>_xlfn.XLOOKUP($A1259,'Cleaned - Hospitalisation Detai'!$A$2:$A$2344,'Cleaned - Hospitalisation Detai'!$H$2:$H$2344,0)</f>
        <v>tier - 2</v>
      </c>
      <c r="P1259" s="19" t="str">
        <f>_xlfn.XLOOKUP($A1259,'Cleaned - Hospitalisation Detai'!$A$2:$A$2344,'Cleaned - Hospitalisation Detai'!$I$2:$I$2344,0)</f>
        <v>R1013</v>
      </c>
      <c r="Q1259" s="20">
        <f>_xlfn.XLOOKUP($A1259,'Cleaned - Hospitalisation Detai'!$A$2:$A$2344,'Cleaned - Hospitalisation Detai'!$K$2:$K$2344,0)</f>
        <v>57</v>
      </c>
    </row>
    <row r="1260" spans="1:17" ht="15.6" x14ac:dyDescent="0.3">
      <c r="A1260" s="10" t="s">
        <v>1112</v>
      </c>
      <c r="B1260" s="11" t="str">
        <f>_xlfn.XLOOKUP(A1260,'Cleaned - Customer Names '!$A$2:$A$2336,'Cleaned - Customer Names '!$C$2:$C$2336,0)</f>
        <v>Israel</v>
      </c>
      <c r="C1260" s="11">
        <f>_xlfn.XLOOKUP($A1260,'Cleaned - Medical Examinations'!$A$2:$A$2336,'Cleaned - Medical Examinations'!$B$2:$B$2336,0)</f>
        <v>37</v>
      </c>
      <c r="D1260" s="11">
        <f>_xlfn.XLOOKUP($A1260,'Cleaned - Medical Examinations'!$A$2:$A$2336,'Cleaned - Medical Examinations'!$C$2:$C$2336,0)</f>
        <v>8.75</v>
      </c>
      <c r="E1260" s="11" t="str">
        <f>_xlfn.XLOOKUP($A1260,'Cleaned - Medical Examinations'!$A$2:$A$2336,'Cleaned - Medical Examinations'!$D$2:$D$2336,0)</f>
        <v>No</v>
      </c>
      <c r="F1260" s="11" t="str">
        <f>_xlfn.XLOOKUP($A1260,'Cleaned - Medical Examinations'!$A$2:$A$2336,'Cleaned - Medical Examinations'!$E$2:$E$2336,0)</f>
        <v>No</v>
      </c>
      <c r="G1260" s="11" t="str">
        <f>_xlfn.XLOOKUP($A1260,'Cleaned - Medical Examinations'!$A$2:$A$2336,'Cleaned - Medical Examinations'!$F$2:$F$2336,0)</f>
        <v>No</v>
      </c>
      <c r="H1260" s="11">
        <f>_xlfn.XLOOKUP($A1260,'Cleaned - Medical Examinations'!$A$2:$A$2336,'Cleaned - Medical Examinations'!$G$2:$G$2336,0)</f>
        <v>0</v>
      </c>
      <c r="I1260" s="11" t="str">
        <f>_xlfn.XLOOKUP($A1260,'Cleaned - Medical Examinations'!$A$2:$A$2336,'Cleaned - Medical Examinations'!$H$2:$H$2336,0)</f>
        <v>No</v>
      </c>
      <c r="J1260" s="11" t="str">
        <f>_xlfn.XLOOKUP($A1260,'Cleaned - Medical Examinations'!$A$2:$A$2336,'Cleaned - Medical Examinations'!$I$2:$I$2336,0)</f>
        <v>Obesity</v>
      </c>
      <c r="K1260" s="11" t="str">
        <f t="shared" si="19"/>
        <v>Diabetic</v>
      </c>
      <c r="L1260" s="14">
        <f>_xlfn.XLOOKUP($A1260,'Cleaned - Hospitalisation Detai'!$A$2:$A$2344,'Cleaned - Hospitalisation Detai'!$J$2:$J$2344,0)</f>
        <v>26102</v>
      </c>
      <c r="M1260" s="19">
        <f>_xlfn.XLOOKUP($A1260,'Cleaned - Hospitalisation Detai'!$A$2:$A$2344,'Cleaned - Hospitalisation Detai'!$F$2:$F$2344,0)</f>
        <v>8798.59</v>
      </c>
      <c r="N1260" s="19" t="str">
        <f>_xlfn.XLOOKUP($A1260,'Cleaned - Hospitalisation Detai'!$A$2:$A$2344,'Cleaned - Hospitalisation Detai'!$G$2:$G$2344,0)</f>
        <v>tier - 2</v>
      </c>
      <c r="O1260" s="19" t="str">
        <f>_xlfn.XLOOKUP($A1260,'Cleaned - Hospitalisation Detai'!$A$2:$A$2344,'Cleaned - Hospitalisation Detai'!$H$2:$H$2344,0)</f>
        <v>tier - 1</v>
      </c>
      <c r="P1260" s="19" t="str">
        <f>_xlfn.XLOOKUP($A1260,'Cleaned - Hospitalisation Detai'!$A$2:$A$2344,'Cleaned - Hospitalisation Detai'!$I$2:$I$2344,0)</f>
        <v>R1011</v>
      </c>
      <c r="Q1260" s="20">
        <f>_xlfn.XLOOKUP($A1260,'Cleaned - Hospitalisation Detai'!$A$2:$A$2344,'Cleaned - Hospitalisation Detai'!$K$2:$K$2344,0)</f>
        <v>51</v>
      </c>
    </row>
    <row r="1261" spans="1:17" ht="15.6" x14ac:dyDescent="0.3">
      <c r="A1261" s="10" t="s">
        <v>1111</v>
      </c>
      <c r="B1261" s="11" t="str">
        <f>_xlfn.XLOOKUP(A1261,'Cleaned - Customer Names '!$A$2:$A$2336,'Cleaned - Customer Names '!$C$2:$C$2336,0)</f>
        <v>Samalya</v>
      </c>
      <c r="C1261" s="11">
        <f>_xlfn.XLOOKUP($A1261,'Cleaned - Medical Examinations'!$A$2:$A$2336,'Cleaned - Medical Examinations'!$B$2:$B$2336,0)</f>
        <v>25.4</v>
      </c>
      <c r="D1261" s="11">
        <f>_xlfn.XLOOKUP($A1261,'Cleaned - Medical Examinations'!$A$2:$A$2336,'Cleaned - Medical Examinations'!$C$2:$C$2336,0)</f>
        <v>11.96</v>
      </c>
      <c r="E1261" s="11" t="str">
        <f>_xlfn.XLOOKUP($A1261,'Cleaned - Medical Examinations'!$A$2:$A$2336,'Cleaned - Medical Examinations'!$D$2:$D$2336,0)</f>
        <v>No</v>
      </c>
      <c r="F1261" s="11" t="str">
        <f>_xlfn.XLOOKUP($A1261,'Cleaned - Medical Examinations'!$A$2:$A$2336,'Cleaned - Medical Examinations'!$E$2:$E$2336,0)</f>
        <v>No</v>
      </c>
      <c r="G1261" s="11" t="str">
        <f>_xlfn.XLOOKUP($A1261,'Cleaned - Medical Examinations'!$A$2:$A$2336,'Cleaned - Medical Examinations'!$F$2:$F$2336,0)</f>
        <v>No</v>
      </c>
      <c r="H1261" s="11">
        <f>_xlfn.XLOOKUP($A1261,'Cleaned - Medical Examinations'!$A$2:$A$2336,'Cleaned - Medical Examinations'!$G$2:$G$2336,0)</f>
        <v>0</v>
      </c>
      <c r="I1261" s="11" t="str">
        <f>_xlfn.XLOOKUP($A1261,'Cleaned - Medical Examinations'!$A$2:$A$2336,'Cleaned - Medical Examinations'!$H$2:$H$2336,0)</f>
        <v>No</v>
      </c>
      <c r="J1261" s="11" t="str">
        <f>_xlfn.XLOOKUP($A1261,'Cleaned - Medical Examinations'!$A$2:$A$2336,'Cleaned - Medical Examinations'!$I$2:$I$2336,0)</f>
        <v>Overweight</v>
      </c>
      <c r="K1261" s="11" t="str">
        <f t="shared" si="19"/>
        <v>Diabetic</v>
      </c>
      <c r="L1261" s="14">
        <f>_xlfn.XLOOKUP($A1261,'Cleaned - Hospitalisation Detai'!$A$2:$A$2344,'Cleaned - Hospitalisation Detai'!$J$2:$J$2344,0)</f>
        <v>26168</v>
      </c>
      <c r="M1261" s="19">
        <f>_xlfn.XLOOKUP($A1261,'Cleaned - Hospitalisation Detai'!$A$2:$A$2344,'Cleaned - Hospitalisation Detai'!$F$2:$F$2344,0)</f>
        <v>8782.4699999999993</v>
      </c>
      <c r="N1261" s="19" t="str">
        <f>_xlfn.XLOOKUP($A1261,'Cleaned - Hospitalisation Detai'!$A$2:$A$2344,'Cleaned - Hospitalisation Detai'!$G$2:$G$2344,0)</f>
        <v>tier - 2</v>
      </c>
      <c r="O1261" s="19" t="str">
        <f>_xlfn.XLOOKUP($A1261,'Cleaned - Hospitalisation Detai'!$A$2:$A$2344,'Cleaned - Hospitalisation Detai'!$H$2:$H$2344,0)</f>
        <v>tier - 3</v>
      </c>
      <c r="P1261" s="19" t="str">
        <f>_xlfn.XLOOKUP($A1261,'Cleaned - Hospitalisation Detai'!$A$2:$A$2344,'Cleaned - Hospitalisation Detai'!$I$2:$I$2344,0)</f>
        <v>R1011</v>
      </c>
      <c r="Q1261" s="20">
        <f>_xlfn.XLOOKUP($A1261,'Cleaned - Hospitalisation Detai'!$A$2:$A$2344,'Cleaned - Hospitalisation Detai'!$K$2:$K$2344,0)</f>
        <v>51</v>
      </c>
    </row>
    <row r="1262" spans="1:17" ht="15.6" x14ac:dyDescent="0.3">
      <c r="A1262" s="10" t="s">
        <v>1110</v>
      </c>
      <c r="B1262" s="11" t="str">
        <f>_xlfn.XLOOKUP(A1262,'Cleaned - Customer Names '!$A$2:$A$2336,'Cleaned - Customer Names '!$C$2:$C$2336,0)</f>
        <v>Peter</v>
      </c>
      <c r="C1262" s="11">
        <f>_xlfn.XLOOKUP($A1262,'Cleaned - Medical Examinations'!$A$2:$A$2336,'Cleaned - Medical Examinations'!$B$2:$B$2336,0)</f>
        <v>32.299999999999997</v>
      </c>
      <c r="D1262" s="11">
        <f>_xlfn.XLOOKUP($A1262,'Cleaned - Medical Examinations'!$A$2:$A$2336,'Cleaned - Medical Examinations'!$C$2:$C$2336,0)</f>
        <v>10.54</v>
      </c>
      <c r="E1262" s="11" t="str">
        <f>_xlfn.XLOOKUP($A1262,'Cleaned - Medical Examinations'!$A$2:$A$2336,'Cleaned - Medical Examinations'!$D$2:$D$2336,0)</f>
        <v>No</v>
      </c>
      <c r="F1262" s="11" t="str">
        <f>_xlfn.XLOOKUP($A1262,'Cleaned - Medical Examinations'!$A$2:$A$2336,'Cleaned - Medical Examinations'!$E$2:$E$2336,0)</f>
        <v>No</v>
      </c>
      <c r="G1262" s="11" t="str">
        <f>_xlfn.XLOOKUP($A1262,'Cleaned - Medical Examinations'!$A$2:$A$2336,'Cleaned - Medical Examinations'!$F$2:$F$2336,0)</f>
        <v>No</v>
      </c>
      <c r="H1262" s="11">
        <f>_xlfn.XLOOKUP($A1262,'Cleaned - Medical Examinations'!$A$2:$A$2336,'Cleaned - Medical Examinations'!$G$2:$G$2336,0)</f>
        <v>0</v>
      </c>
      <c r="I1262" s="11" t="str">
        <f>_xlfn.XLOOKUP($A1262,'Cleaned - Medical Examinations'!$A$2:$A$2336,'Cleaned - Medical Examinations'!$H$2:$H$2336,0)</f>
        <v>No</v>
      </c>
      <c r="J1262" s="11" t="str">
        <f>_xlfn.XLOOKUP($A1262,'Cleaned - Medical Examinations'!$A$2:$A$2336,'Cleaned - Medical Examinations'!$I$2:$I$2336,0)</f>
        <v>Obesity</v>
      </c>
      <c r="K1262" s="11" t="str">
        <f t="shared" si="19"/>
        <v>Diabetic</v>
      </c>
      <c r="L1262" s="14">
        <f>_xlfn.XLOOKUP($A1262,'Cleaned - Hospitalisation Detai'!$A$2:$A$2344,'Cleaned - Hospitalisation Detai'!$J$2:$J$2344,0)</f>
        <v>27278</v>
      </c>
      <c r="M1262" s="19">
        <f>_xlfn.XLOOKUP($A1262,'Cleaned - Hospitalisation Detai'!$A$2:$A$2344,'Cleaned - Hospitalisation Detai'!$F$2:$F$2344,0)</f>
        <v>8765.25</v>
      </c>
      <c r="N1262" s="19" t="str">
        <f>_xlfn.XLOOKUP($A1262,'Cleaned - Hospitalisation Detai'!$A$2:$A$2344,'Cleaned - Hospitalisation Detai'!$G$2:$G$2344,0)</f>
        <v>tier - 2</v>
      </c>
      <c r="O1262" s="19" t="str">
        <f>_xlfn.XLOOKUP($A1262,'Cleaned - Hospitalisation Detai'!$A$2:$A$2344,'Cleaned - Hospitalisation Detai'!$H$2:$H$2344,0)</f>
        <v>tier - 3</v>
      </c>
      <c r="P1262" s="19" t="str">
        <f>_xlfn.XLOOKUP($A1262,'Cleaned - Hospitalisation Detai'!$A$2:$A$2344,'Cleaned - Hospitalisation Detai'!$I$2:$I$2344,0)</f>
        <v>R1012</v>
      </c>
      <c r="Q1262" s="20">
        <f>_xlfn.XLOOKUP($A1262,'Cleaned - Hospitalisation Detai'!$A$2:$A$2344,'Cleaned - Hospitalisation Detai'!$K$2:$K$2344,0)</f>
        <v>48</v>
      </c>
    </row>
    <row r="1263" spans="1:17" ht="15.6" x14ac:dyDescent="0.3">
      <c r="A1263" s="10" t="s">
        <v>1109</v>
      </c>
      <c r="B1263" s="11" t="str">
        <f>_xlfn.XLOOKUP(A1263,'Cleaned - Customer Names '!$A$2:$A$2336,'Cleaned - Customer Names '!$C$2:$C$2336,0)</f>
        <v>Alicia</v>
      </c>
      <c r="C1263" s="11">
        <f>_xlfn.XLOOKUP($A1263,'Cleaned - Medical Examinations'!$A$2:$A$2336,'Cleaned - Medical Examinations'!$B$2:$B$2336,0)</f>
        <v>23.94</v>
      </c>
      <c r="D1263" s="11">
        <f>_xlfn.XLOOKUP($A1263,'Cleaned - Medical Examinations'!$A$2:$A$2336,'Cleaned - Medical Examinations'!$C$2:$C$2336,0)</f>
        <v>4.54</v>
      </c>
      <c r="E1263" s="11" t="str">
        <f>_xlfn.XLOOKUP($A1263,'Cleaned - Medical Examinations'!$A$2:$A$2336,'Cleaned - Medical Examinations'!$D$2:$D$2336,0)</f>
        <v>Yes</v>
      </c>
      <c r="F1263" s="11" t="str">
        <f>_xlfn.XLOOKUP($A1263,'Cleaned - Medical Examinations'!$A$2:$A$2336,'Cleaned - Medical Examinations'!$E$2:$E$2336,0)</f>
        <v>No</v>
      </c>
      <c r="G1263" s="11" t="str">
        <f>_xlfn.XLOOKUP($A1263,'Cleaned - Medical Examinations'!$A$2:$A$2336,'Cleaned - Medical Examinations'!$F$2:$F$2336,0)</f>
        <v>Yes</v>
      </c>
      <c r="H1263" s="11">
        <f>_xlfn.XLOOKUP($A1263,'Cleaned - Medical Examinations'!$A$2:$A$2336,'Cleaned - Medical Examinations'!$G$2:$G$2336,0)</f>
        <v>1</v>
      </c>
      <c r="I1263" s="11" t="str">
        <f>_xlfn.XLOOKUP($A1263,'Cleaned - Medical Examinations'!$A$2:$A$2336,'Cleaned - Medical Examinations'!$H$2:$H$2336,0)</f>
        <v>No</v>
      </c>
      <c r="J1263" s="11" t="str">
        <f>_xlfn.XLOOKUP($A1263,'Cleaned - Medical Examinations'!$A$2:$A$2336,'Cleaned - Medical Examinations'!$I$2:$I$2336,0)</f>
        <v>Normal Weight</v>
      </c>
      <c r="K1263" s="11" t="str">
        <f t="shared" si="19"/>
        <v>Non-Diabetic</v>
      </c>
      <c r="L1263" s="14">
        <f>_xlfn.XLOOKUP($A1263,'Cleaned - Hospitalisation Detai'!$A$2:$A$2344,'Cleaned - Hospitalisation Detai'!$J$2:$J$2344,0)</f>
        <v>25455</v>
      </c>
      <c r="M1263" s="19">
        <f>_xlfn.XLOOKUP($A1263,'Cleaned - Hospitalisation Detai'!$A$2:$A$2344,'Cleaned - Hospitalisation Detai'!$F$2:$F$2344,0)</f>
        <v>8760.1200000000008</v>
      </c>
      <c r="N1263" s="19" t="str">
        <f>_xlfn.XLOOKUP($A1263,'Cleaned - Hospitalisation Detai'!$A$2:$A$2344,'Cleaned - Hospitalisation Detai'!$G$2:$G$2344,0)</f>
        <v>tier - 2</v>
      </c>
      <c r="O1263" s="19" t="str">
        <f>_xlfn.XLOOKUP($A1263,'Cleaned - Hospitalisation Detai'!$A$2:$A$2344,'Cleaned - Hospitalisation Detai'!$H$2:$H$2344,0)</f>
        <v>tier - 1</v>
      </c>
      <c r="P1263" s="19" t="str">
        <f>_xlfn.XLOOKUP($A1263,'Cleaned - Hospitalisation Detai'!$A$2:$A$2344,'Cleaned - Hospitalisation Detai'!$I$2:$I$2344,0)</f>
        <v>R1013</v>
      </c>
      <c r="Q1263" s="20">
        <f>_xlfn.XLOOKUP($A1263,'Cleaned - Hospitalisation Detai'!$A$2:$A$2344,'Cleaned - Hospitalisation Detai'!$K$2:$K$2344,0)</f>
        <v>53</v>
      </c>
    </row>
    <row r="1264" spans="1:17" ht="15.6" x14ac:dyDescent="0.3">
      <c r="A1264" s="10" t="s">
        <v>1108</v>
      </c>
      <c r="B1264" s="11" t="str">
        <f>_xlfn.XLOOKUP(A1264,'Cleaned - Customer Names '!$A$2:$A$2336,'Cleaned - Customer Names '!$C$2:$C$2336,0)</f>
        <v>Sarah K.</v>
      </c>
      <c r="C1264" s="11">
        <f>_xlfn.XLOOKUP($A1264,'Cleaned - Medical Examinations'!$A$2:$A$2336,'Cleaned - Medical Examinations'!$B$2:$B$2336,0)</f>
        <v>46.4</v>
      </c>
      <c r="D1264" s="11">
        <f>_xlfn.XLOOKUP($A1264,'Cleaned - Medical Examinations'!$A$2:$A$2336,'Cleaned - Medical Examinations'!$C$2:$C$2336,0)</f>
        <v>5.71</v>
      </c>
      <c r="E1264" s="11" t="str">
        <f>_xlfn.XLOOKUP($A1264,'Cleaned - Medical Examinations'!$A$2:$A$2336,'Cleaned - Medical Examinations'!$D$2:$D$2336,0)</f>
        <v>No</v>
      </c>
      <c r="F1264" s="11" t="str">
        <f>_xlfn.XLOOKUP($A1264,'Cleaned - Medical Examinations'!$A$2:$A$2336,'Cleaned - Medical Examinations'!$E$2:$E$2336,0)</f>
        <v>No</v>
      </c>
      <c r="G1264" s="11" t="str">
        <f>_xlfn.XLOOKUP($A1264,'Cleaned - Medical Examinations'!$A$2:$A$2336,'Cleaned - Medical Examinations'!$F$2:$F$2336,0)</f>
        <v>No</v>
      </c>
      <c r="H1264" s="11">
        <f>_xlfn.XLOOKUP($A1264,'Cleaned - Medical Examinations'!$A$2:$A$2336,'Cleaned - Medical Examinations'!$G$2:$G$2336,0)</f>
        <v>0</v>
      </c>
      <c r="I1264" s="11" t="str">
        <f>_xlfn.XLOOKUP($A1264,'Cleaned - Medical Examinations'!$A$2:$A$2336,'Cleaned - Medical Examinations'!$H$2:$H$2336,0)</f>
        <v>No</v>
      </c>
      <c r="J1264" s="11" t="str">
        <f>_xlfn.XLOOKUP($A1264,'Cleaned - Medical Examinations'!$A$2:$A$2336,'Cleaned - Medical Examinations'!$I$2:$I$2336,0)</f>
        <v>Obesity</v>
      </c>
      <c r="K1264" s="11" t="str">
        <f t="shared" si="19"/>
        <v>Non-Diabetic</v>
      </c>
      <c r="L1264" s="14">
        <f>_xlfn.XLOOKUP($A1264,'Cleaned - Hospitalisation Detai'!$A$2:$A$2344,'Cleaned - Hospitalisation Detai'!$J$2:$J$2344,0)</f>
        <v>36395</v>
      </c>
      <c r="M1264" s="19">
        <f>_xlfn.XLOOKUP($A1264,'Cleaned - Hospitalisation Detai'!$A$2:$A$2344,'Cleaned - Hospitalisation Detai'!$F$2:$F$2344,0)</f>
        <v>8747.68</v>
      </c>
      <c r="N1264" s="19" t="str">
        <f>_xlfn.XLOOKUP($A1264,'Cleaned - Hospitalisation Detai'!$A$2:$A$2344,'Cleaned - Hospitalisation Detai'!$G$2:$G$2344,0)</f>
        <v>tier - 2</v>
      </c>
      <c r="O1264" s="19" t="str">
        <f>_xlfn.XLOOKUP($A1264,'Cleaned - Hospitalisation Detai'!$A$2:$A$2344,'Cleaned - Hospitalisation Detai'!$H$2:$H$2344,0)</f>
        <v>tier - 3</v>
      </c>
      <c r="P1264" s="19" t="str">
        <f>_xlfn.XLOOKUP($A1264,'Cleaned - Hospitalisation Detai'!$A$2:$A$2344,'Cleaned - Hospitalisation Detai'!$I$2:$I$2344,0)</f>
        <v>R1011</v>
      </c>
      <c r="Q1264" s="20">
        <f>_xlfn.XLOOKUP($A1264,'Cleaned - Hospitalisation Detai'!$A$2:$A$2344,'Cleaned - Hospitalisation Detai'!$K$2:$K$2344,0)</f>
        <v>23</v>
      </c>
    </row>
    <row r="1265" spans="1:17" ht="15.6" x14ac:dyDescent="0.3">
      <c r="A1265" s="10" t="s">
        <v>1107</v>
      </c>
      <c r="B1265" s="11" t="str">
        <f>_xlfn.XLOOKUP(A1265,'Cleaned - Customer Names '!$A$2:$A$2336,'Cleaned - Customer Names '!$C$2:$C$2336,0)</f>
        <v>Guomin</v>
      </c>
      <c r="C1265" s="11">
        <f>_xlfn.XLOOKUP($A1265,'Cleaned - Medical Examinations'!$A$2:$A$2336,'Cleaned - Medical Examinations'!$B$2:$B$2336,0)</f>
        <v>40.375</v>
      </c>
      <c r="D1265" s="11">
        <f>_xlfn.XLOOKUP($A1265,'Cleaned - Medical Examinations'!$A$2:$A$2336,'Cleaned - Medical Examinations'!$C$2:$C$2336,0)</f>
        <v>6.25</v>
      </c>
      <c r="E1265" s="11" t="str">
        <f>_xlfn.XLOOKUP($A1265,'Cleaned - Medical Examinations'!$A$2:$A$2336,'Cleaned - Medical Examinations'!$D$2:$D$2336,0)</f>
        <v>Yes</v>
      </c>
      <c r="F1265" s="11" t="str">
        <f>_xlfn.XLOOKUP($A1265,'Cleaned - Medical Examinations'!$A$2:$A$2336,'Cleaned - Medical Examinations'!$E$2:$E$2336,0)</f>
        <v>No</v>
      </c>
      <c r="G1265" s="11" t="str">
        <f>_xlfn.XLOOKUP($A1265,'Cleaned - Medical Examinations'!$A$2:$A$2336,'Cleaned - Medical Examinations'!$F$2:$F$2336,0)</f>
        <v>No</v>
      </c>
      <c r="H1265" s="11">
        <f>_xlfn.XLOOKUP($A1265,'Cleaned - Medical Examinations'!$A$2:$A$2336,'Cleaned - Medical Examinations'!$G$2:$G$2336,0)</f>
        <v>0</v>
      </c>
      <c r="I1265" s="11" t="str">
        <f>_xlfn.XLOOKUP($A1265,'Cleaned - Medical Examinations'!$A$2:$A$2336,'Cleaned - Medical Examinations'!$H$2:$H$2336,0)</f>
        <v>No</v>
      </c>
      <c r="J1265" s="11" t="str">
        <f>_xlfn.XLOOKUP($A1265,'Cleaned - Medical Examinations'!$A$2:$A$2336,'Cleaned - Medical Examinations'!$I$2:$I$2336,0)</f>
        <v>Obesity</v>
      </c>
      <c r="K1265" s="11" t="str">
        <f t="shared" si="19"/>
        <v>Non-Diabetic</v>
      </c>
      <c r="L1265" s="14">
        <f>_xlfn.XLOOKUP($A1265,'Cleaned - Hospitalisation Detai'!$A$2:$A$2344,'Cleaned - Hospitalisation Detai'!$J$2:$J$2344,0)</f>
        <v>27928</v>
      </c>
      <c r="M1265" s="19">
        <f>_xlfn.XLOOKUP($A1265,'Cleaned - Hospitalisation Detai'!$A$2:$A$2344,'Cleaned - Hospitalisation Detai'!$F$2:$F$2344,0)</f>
        <v>8733.23</v>
      </c>
      <c r="N1265" s="19" t="str">
        <f>_xlfn.XLOOKUP($A1265,'Cleaned - Hospitalisation Detai'!$A$2:$A$2344,'Cleaned - Hospitalisation Detai'!$G$2:$G$2344,0)</f>
        <v>tier - 2</v>
      </c>
      <c r="O1265" s="19" t="str">
        <f>_xlfn.XLOOKUP($A1265,'Cleaned - Hospitalisation Detai'!$A$2:$A$2344,'Cleaned - Hospitalisation Detai'!$H$2:$H$2344,0)</f>
        <v>tier - 3</v>
      </c>
      <c r="P1265" s="19" t="str">
        <f>_xlfn.XLOOKUP($A1265,'Cleaned - Hospitalisation Detai'!$A$2:$A$2344,'Cleaned - Hospitalisation Detai'!$I$2:$I$2344,0)</f>
        <v>R1012</v>
      </c>
      <c r="Q1265" s="20">
        <f>_xlfn.XLOOKUP($A1265,'Cleaned - Hospitalisation Detai'!$A$2:$A$2344,'Cleaned - Hospitalisation Detai'!$K$2:$K$2344,0)</f>
        <v>46</v>
      </c>
    </row>
    <row r="1266" spans="1:17" ht="15.6" x14ac:dyDescent="0.3">
      <c r="A1266" s="10" t="s">
        <v>1106</v>
      </c>
      <c r="B1266" s="11" t="str">
        <f>_xlfn.XLOOKUP(A1266,'Cleaned - Customer Names '!$A$2:$A$2336,'Cleaned - Customer Names '!$C$2:$C$2336,0)</f>
        <v>Javier</v>
      </c>
      <c r="C1266" s="11">
        <f>_xlfn.XLOOKUP($A1266,'Cleaned - Medical Examinations'!$A$2:$A$2336,'Cleaned - Medical Examinations'!$B$2:$B$2336,0)</f>
        <v>28.7</v>
      </c>
      <c r="D1266" s="11">
        <f>_xlfn.XLOOKUP($A1266,'Cleaned - Medical Examinations'!$A$2:$A$2336,'Cleaned - Medical Examinations'!$C$2:$C$2336,0)</f>
        <v>9.4700000000000006</v>
      </c>
      <c r="E1266" s="11" t="str">
        <f>_xlfn.XLOOKUP($A1266,'Cleaned - Medical Examinations'!$A$2:$A$2336,'Cleaned - Medical Examinations'!$D$2:$D$2336,0)</f>
        <v>No</v>
      </c>
      <c r="F1266" s="11" t="str">
        <f>_xlfn.XLOOKUP($A1266,'Cleaned - Medical Examinations'!$A$2:$A$2336,'Cleaned - Medical Examinations'!$E$2:$E$2336,0)</f>
        <v>No</v>
      </c>
      <c r="G1266" s="11" t="str">
        <f>_xlfn.XLOOKUP($A1266,'Cleaned - Medical Examinations'!$A$2:$A$2336,'Cleaned - Medical Examinations'!$F$2:$F$2336,0)</f>
        <v>No</v>
      </c>
      <c r="H1266" s="11">
        <f>_xlfn.XLOOKUP($A1266,'Cleaned - Medical Examinations'!$A$2:$A$2336,'Cleaned - Medical Examinations'!$G$2:$G$2336,0)</f>
        <v>2</v>
      </c>
      <c r="I1266" s="11" t="str">
        <f>_xlfn.XLOOKUP($A1266,'Cleaned - Medical Examinations'!$A$2:$A$2336,'Cleaned - Medical Examinations'!$H$2:$H$2336,0)</f>
        <v>No</v>
      </c>
      <c r="J1266" s="11" t="str">
        <f>_xlfn.XLOOKUP($A1266,'Cleaned - Medical Examinations'!$A$2:$A$2336,'Cleaned - Medical Examinations'!$I$2:$I$2336,0)</f>
        <v>Overweight</v>
      </c>
      <c r="K1266" s="11" t="str">
        <f t="shared" si="19"/>
        <v>Diabetic</v>
      </c>
      <c r="L1266" s="14">
        <f>_xlfn.XLOOKUP($A1266,'Cleaned - Hospitalisation Detai'!$A$2:$A$2344,'Cleaned - Hospitalisation Detai'!$J$2:$J$2344,0)</f>
        <v>26840</v>
      </c>
      <c r="M1266" s="19">
        <f>_xlfn.XLOOKUP($A1266,'Cleaned - Hospitalisation Detai'!$A$2:$A$2344,'Cleaned - Hospitalisation Detai'!$F$2:$F$2344,0)</f>
        <v>8703.4599999999991</v>
      </c>
      <c r="N1266" s="19" t="str">
        <f>_xlfn.XLOOKUP($A1266,'Cleaned - Hospitalisation Detai'!$A$2:$A$2344,'Cleaned - Hospitalisation Detai'!$G$2:$G$2344,0)</f>
        <v>tier - 3</v>
      </c>
      <c r="O1266" s="19" t="str">
        <f>_xlfn.XLOOKUP($A1266,'Cleaned - Hospitalisation Detai'!$A$2:$A$2344,'Cleaned - Hospitalisation Detai'!$H$2:$H$2344,0)</f>
        <v>tier - 3</v>
      </c>
      <c r="P1266" s="19" t="str">
        <f>_xlfn.XLOOKUP($A1266,'Cleaned - Hospitalisation Detai'!$A$2:$A$2344,'Cleaned - Hospitalisation Detai'!$I$2:$I$2344,0)</f>
        <v>R1011</v>
      </c>
      <c r="Q1266" s="20">
        <f>_xlfn.XLOOKUP($A1266,'Cleaned - Hospitalisation Detai'!$A$2:$A$2344,'Cleaned - Hospitalisation Detai'!$K$2:$K$2344,0)</f>
        <v>49</v>
      </c>
    </row>
    <row r="1267" spans="1:17" ht="15.6" x14ac:dyDescent="0.3">
      <c r="A1267" s="10" t="s">
        <v>1105</v>
      </c>
      <c r="B1267" s="11" t="str">
        <f>_xlfn.XLOOKUP(A1267,'Cleaned - Customer Names '!$A$2:$A$2336,'Cleaned - Customer Names '!$C$2:$C$2336,0)</f>
        <v>Matt</v>
      </c>
      <c r="C1267" s="11">
        <f>_xlfn.XLOOKUP($A1267,'Cleaned - Medical Examinations'!$A$2:$A$2336,'Cleaned - Medical Examinations'!$B$2:$B$2336,0)</f>
        <v>26.63</v>
      </c>
      <c r="D1267" s="11">
        <f>_xlfn.XLOOKUP($A1267,'Cleaned - Medical Examinations'!$A$2:$A$2336,'Cleaned - Medical Examinations'!$C$2:$C$2336,0)</f>
        <v>5.7</v>
      </c>
      <c r="E1267" s="11" t="str">
        <f>_xlfn.XLOOKUP($A1267,'Cleaned - Medical Examinations'!$A$2:$A$2336,'Cleaned - Medical Examinations'!$D$2:$D$2336,0)</f>
        <v>No</v>
      </c>
      <c r="F1267" s="11" t="str">
        <f>_xlfn.XLOOKUP($A1267,'Cleaned - Medical Examinations'!$A$2:$A$2336,'Cleaned - Medical Examinations'!$E$2:$E$2336,0)</f>
        <v>No</v>
      </c>
      <c r="G1267" s="11" t="str">
        <f>_xlfn.XLOOKUP($A1267,'Cleaned - Medical Examinations'!$A$2:$A$2336,'Cleaned - Medical Examinations'!$F$2:$F$2336,0)</f>
        <v>No</v>
      </c>
      <c r="H1267" s="11">
        <f>_xlfn.XLOOKUP($A1267,'Cleaned - Medical Examinations'!$A$2:$A$2336,'Cleaned - Medical Examinations'!$G$2:$G$2336,0)</f>
        <v>0</v>
      </c>
      <c r="I1267" s="11" t="str">
        <f>_xlfn.XLOOKUP($A1267,'Cleaned - Medical Examinations'!$A$2:$A$2336,'Cleaned - Medical Examinations'!$H$2:$H$2336,0)</f>
        <v>No</v>
      </c>
      <c r="J1267" s="11" t="str">
        <f>_xlfn.XLOOKUP($A1267,'Cleaned - Medical Examinations'!$A$2:$A$2336,'Cleaned - Medical Examinations'!$I$2:$I$2336,0)</f>
        <v>Overweight</v>
      </c>
      <c r="K1267" s="11" t="str">
        <f t="shared" si="19"/>
        <v>Non-Diabetic</v>
      </c>
      <c r="L1267" s="14">
        <f>_xlfn.XLOOKUP($A1267,'Cleaned - Hospitalisation Detai'!$A$2:$A$2344,'Cleaned - Hospitalisation Detai'!$J$2:$J$2344,0)</f>
        <v>29522</v>
      </c>
      <c r="M1267" s="19">
        <f>_xlfn.XLOOKUP($A1267,'Cleaned - Hospitalisation Detai'!$A$2:$A$2344,'Cleaned - Hospitalisation Detai'!$F$2:$F$2344,0)</f>
        <v>8701.84</v>
      </c>
      <c r="N1267" s="19" t="str">
        <f>_xlfn.XLOOKUP($A1267,'Cleaned - Hospitalisation Detai'!$A$2:$A$2344,'Cleaned - Hospitalisation Detai'!$G$2:$G$2344,0)</f>
        <v>tier - 2</v>
      </c>
      <c r="O1267" s="19" t="str">
        <f>_xlfn.XLOOKUP($A1267,'Cleaned - Hospitalisation Detai'!$A$2:$A$2344,'Cleaned - Hospitalisation Detai'!$H$2:$H$2344,0)</f>
        <v>tier - 3</v>
      </c>
      <c r="P1267" s="19" t="str">
        <f>_xlfn.XLOOKUP($A1267,'Cleaned - Hospitalisation Detai'!$A$2:$A$2344,'Cleaned - Hospitalisation Detai'!$I$2:$I$2344,0)</f>
        <v>R1021</v>
      </c>
      <c r="Q1267" s="20">
        <f>_xlfn.XLOOKUP($A1267,'Cleaned - Hospitalisation Detai'!$A$2:$A$2344,'Cleaned - Hospitalisation Detai'!$K$2:$K$2344,0)</f>
        <v>42</v>
      </c>
    </row>
    <row r="1268" spans="1:17" ht="15.6" x14ac:dyDescent="0.3">
      <c r="A1268" s="10" t="s">
        <v>1104</v>
      </c>
      <c r="B1268" s="11" t="str">
        <f>_xlfn.XLOOKUP(A1268,'Cleaned - Customer Names '!$A$2:$A$2336,'Cleaned - Customer Names '!$C$2:$C$2336,0)</f>
        <v>Thomas S</v>
      </c>
      <c r="C1268" s="11">
        <f>_xlfn.XLOOKUP($A1268,'Cleaned - Medical Examinations'!$A$2:$A$2336,'Cleaned - Medical Examinations'!$B$2:$B$2336,0)</f>
        <v>22.515000000000001</v>
      </c>
      <c r="D1268" s="11">
        <f>_xlfn.XLOOKUP($A1268,'Cleaned - Medical Examinations'!$A$2:$A$2336,'Cleaned - Medical Examinations'!$C$2:$C$2336,0)</f>
        <v>11.18</v>
      </c>
      <c r="E1268" s="11" t="str">
        <f>_xlfn.XLOOKUP($A1268,'Cleaned - Medical Examinations'!$A$2:$A$2336,'Cleaned - Medical Examinations'!$D$2:$D$2336,0)</f>
        <v>No</v>
      </c>
      <c r="F1268" s="11" t="str">
        <f>_xlfn.XLOOKUP($A1268,'Cleaned - Medical Examinations'!$A$2:$A$2336,'Cleaned - Medical Examinations'!$E$2:$E$2336,0)</f>
        <v>No</v>
      </c>
      <c r="G1268" s="11" t="str">
        <f>_xlfn.XLOOKUP($A1268,'Cleaned - Medical Examinations'!$A$2:$A$2336,'Cleaned - Medical Examinations'!$F$2:$F$2336,0)</f>
        <v>No</v>
      </c>
      <c r="H1268" s="11">
        <f>_xlfn.XLOOKUP($A1268,'Cleaned - Medical Examinations'!$A$2:$A$2336,'Cleaned - Medical Examinations'!$G$2:$G$2336,0)</f>
        <v>2</v>
      </c>
      <c r="I1268" s="11" t="str">
        <f>_xlfn.XLOOKUP($A1268,'Cleaned - Medical Examinations'!$A$2:$A$2336,'Cleaned - Medical Examinations'!$H$2:$H$2336,0)</f>
        <v>No</v>
      </c>
      <c r="J1268" s="11" t="str">
        <f>_xlfn.XLOOKUP($A1268,'Cleaned - Medical Examinations'!$A$2:$A$2336,'Cleaned - Medical Examinations'!$I$2:$I$2336,0)</f>
        <v>Normal Weight</v>
      </c>
      <c r="K1268" s="11" t="str">
        <f t="shared" si="19"/>
        <v>Diabetic</v>
      </c>
      <c r="L1268" s="14">
        <f>_xlfn.XLOOKUP($A1268,'Cleaned - Hospitalisation Detai'!$A$2:$A$2344,'Cleaned - Hospitalisation Detai'!$J$2:$J$2344,0)</f>
        <v>26948</v>
      </c>
      <c r="M1268" s="19">
        <f>_xlfn.XLOOKUP($A1268,'Cleaned - Hospitalisation Detai'!$A$2:$A$2344,'Cleaned - Hospitalisation Detai'!$F$2:$F$2344,0)</f>
        <v>8688.86</v>
      </c>
      <c r="N1268" s="19" t="str">
        <f>_xlfn.XLOOKUP($A1268,'Cleaned - Hospitalisation Detai'!$A$2:$A$2344,'Cleaned - Hospitalisation Detai'!$G$2:$G$2344,0)</f>
        <v>tier - 2</v>
      </c>
      <c r="O1268" s="19" t="str">
        <f>_xlfn.XLOOKUP($A1268,'Cleaned - Hospitalisation Detai'!$A$2:$A$2344,'Cleaned - Hospitalisation Detai'!$H$2:$H$2344,0)</f>
        <v>tier - 1</v>
      </c>
      <c r="P1268" s="19" t="str">
        <f>_xlfn.XLOOKUP($A1268,'Cleaned - Hospitalisation Detai'!$A$2:$A$2344,'Cleaned - Hospitalisation Detai'!$I$2:$I$2344,0)</f>
        <v>R1017</v>
      </c>
      <c r="Q1268" s="20">
        <f>_xlfn.XLOOKUP($A1268,'Cleaned - Hospitalisation Detai'!$A$2:$A$2344,'Cleaned - Hospitalisation Detai'!$K$2:$K$2344,0)</f>
        <v>49</v>
      </c>
    </row>
    <row r="1269" spans="1:17" ht="15.6" x14ac:dyDescent="0.3">
      <c r="A1269" s="10" t="s">
        <v>1103</v>
      </c>
      <c r="B1269" s="11" t="str">
        <f>_xlfn.XLOOKUP(A1269,'Cleaned - Customer Names '!$A$2:$A$2336,'Cleaned - Customer Names '!$C$2:$C$2336,0)</f>
        <v>Martha Patricia</v>
      </c>
      <c r="C1269" s="11">
        <f>_xlfn.XLOOKUP($A1269,'Cleaned - Medical Examinations'!$A$2:$A$2336,'Cleaned - Medical Examinations'!$B$2:$B$2336,0)</f>
        <v>36.575000000000003</v>
      </c>
      <c r="D1269" s="11">
        <f>_xlfn.XLOOKUP($A1269,'Cleaned - Medical Examinations'!$A$2:$A$2336,'Cleaned - Medical Examinations'!$C$2:$C$2336,0)</f>
        <v>10.98</v>
      </c>
      <c r="E1269" s="11" t="str">
        <f>_xlfn.XLOOKUP($A1269,'Cleaned - Medical Examinations'!$A$2:$A$2336,'Cleaned - Medical Examinations'!$D$2:$D$2336,0)</f>
        <v>No</v>
      </c>
      <c r="F1269" s="11" t="str">
        <f>_xlfn.XLOOKUP($A1269,'Cleaned - Medical Examinations'!$A$2:$A$2336,'Cleaned - Medical Examinations'!$E$2:$E$2336,0)</f>
        <v>No</v>
      </c>
      <c r="G1269" s="11" t="str">
        <f>_xlfn.XLOOKUP($A1269,'Cleaned - Medical Examinations'!$A$2:$A$2336,'Cleaned - Medical Examinations'!$F$2:$F$2336,0)</f>
        <v>No</v>
      </c>
      <c r="H1269" s="11">
        <f>_xlfn.XLOOKUP($A1269,'Cleaned - Medical Examinations'!$A$2:$A$2336,'Cleaned - Medical Examinations'!$G$2:$G$2336,0)</f>
        <v>0</v>
      </c>
      <c r="I1269" s="11" t="str">
        <f>_xlfn.XLOOKUP($A1269,'Cleaned - Medical Examinations'!$A$2:$A$2336,'Cleaned - Medical Examinations'!$H$2:$H$2336,0)</f>
        <v>No</v>
      </c>
      <c r="J1269" s="11" t="str">
        <f>_xlfn.XLOOKUP($A1269,'Cleaned - Medical Examinations'!$A$2:$A$2336,'Cleaned - Medical Examinations'!$I$2:$I$2336,0)</f>
        <v>Obesity</v>
      </c>
      <c r="K1269" s="11" t="str">
        <f t="shared" si="19"/>
        <v>Diabetic</v>
      </c>
      <c r="L1269" s="14">
        <f>_xlfn.XLOOKUP($A1269,'Cleaned - Hospitalisation Detai'!$A$2:$A$2344,'Cleaned - Hospitalisation Detai'!$J$2:$J$2344,0)</f>
        <v>27257</v>
      </c>
      <c r="M1269" s="19">
        <f>_xlfn.XLOOKUP($A1269,'Cleaned - Hospitalisation Detai'!$A$2:$A$2344,'Cleaned - Hospitalisation Detai'!$F$2:$F$2344,0)</f>
        <v>8671.19</v>
      </c>
      <c r="N1269" s="19" t="str">
        <f>_xlfn.XLOOKUP($A1269,'Cleaned - Hospitalisation Detai'!$A$2:$A$2344,'Cleaned - Hospitalisation Detai'!$G$2:$G$2344,0)</f>
        <v>tier - 2</v>
      </c>
      <c r="O1269" s="19" t="str">
        <f>_xlfn.XLOOKUP($A1269,'Cleaned - Hospitalisation Detai'!$A$2:$A$2344,'Cleaned - Hospitalisation Detai'!$H$2:$H$2344,0)</f>
        <v>tier - 1</v>
      </c>
      <c r="P1269" s="19" t="str">
        <f>_xlfn.XLOOKUP($A1269,'Cleaned - Hospitalisation Detai'!$A$2:$A$2344,'Cleaned - Hospitalisation Detai'!$I$2:$I$2344,0)</f>
        <v>R1012</v>
      </c>
      <c r="Q1269" s="20">
        <f>_xlfn.XLOOKUP($A1269,'Cleaned - Hospitalisation Detai'!$A$2:$A$2344,'Cleaned - Hospitalisation Detai'!$K$2:$K$2344,0)</f>
        <v>48</v>
      </c>
    </row>
    <row r="1270" spans="1:17" ht="15.6" x14ac:dyDescent="0.3">
      <c r="A1270" s="10" t="s">
        <v>1102</v>
      </c>
      <c r="B1270" s="11" t="str">
        <f>_xlfn.XLOOKUP(A1270,'Cleaned - Customer Names '!$A$2:$A$2336,'Cleaned - Customer Names '!$C$2:$C$2336,0)</f>
        <v>Alicia</v>
      </c>
      <c r="C1270" s="11">
        <f>_xlfn.XLOOKUP($A1270,'Cleaned - Medical Examinations'!$A$2:$A$2336,'Cleaned - Medical Examinations'!$B$2:$B$2336,0)</f>
        <v>23.66</v>
      </c>
      <c r="D1270" s="11">
        <f>_xlfn.XLOOKUP($A1270,'Cleaned - Medical Examinations'!$A$2:$A$2336,'Cleaned - Medical Examinations'!$C$2:$C$2336,0)</f>
        <v>5.1100000000000003</v>
      </c>
      <c r="E1270" s="11" t="str">
        <f>_xlfn.XLOOKUP($A1270,'Cleaned - Medical Examinations'!$A$2:$A$2336,'Cleaned - Medical Examinations'!$D$2:$D$2336,0)</f>
        <v>Yes</v>
      </c>
      <c r="F1270" s="11" t="str">
        <f>_xlfn.XLOOKUP($A1270,'Cleaned - Medical Examinations'!$A$2:$A$2336,'Cleaned - Medical Examinations'!$E$2:$E$2336,0)</f>
        <v>No</v>
      </c>
      <c r="G1270" s="11" t="str">
        <f>_xlfn.XLOOKUP($A1270,'Cleaned - Medical Examinations'!$A$2:$A$2336,'Cleaned - Medical Examinations'!$F$2:$F$2336,0)</f>
        <v>Yes</v>
      </c>
      <c r="H1270" s="11">
        <f>_xlfn.XLOOKUP($A1270,'Cleaned - Medical Examinations'!$A$2:$A$2336,'Cleaned - Medical Examinations'!$G$2:$G$2336,0)</f>
        <v>1</v>
      </c>
      <c r="I1270" s="11" t="str">
        <f>_xlfn.XLOOKUP($A1270,'Cleaned - Medical Examinations'!$A$2:$A$2336,'Cleaned - Medical Examinations'!$H$2:$H$2336,0)</f>
        <v>No</v>
      </c>
      <c r="J1270" s="11" t="str">
        <f>_xlfn.XLOOKUP($A1270,'Cleaned - Medical Examinations'!$A$2:$A$2336,'Cleaned - Medical Examinations'!$I$2:$I$2336,0)</f>
        <v>Normal Weight</v>
      </c>
      <c r="K1270" s="11" t="str">
        <f t="shared" si="19"/>
        <v>Non-Diabetic</v>
      </c>
      <c r="L1270" s="14">
        <f>_xlfn.XLOOKUP($A1270,'Cleaned - Hospitalisation Detai'!$A$2:$A$2344,'Cleaned - Hospitalisation Detai'!$J$2:$J$2344,0)</f>
        <v>25425</v>
      </c>
      <c r="M1270" s="19">
        <f>_xlfn.XLOOKUP($A1270,'Cleaned - Hospitalisation Detai'!$A$2:$A$2344,'Cleaned - Hospitalisation Detai'!$F$2:$F$2344,0)</f>
        <v>8665.14</v>
      </c>
      <c r="N1270" s="19" t="str">
        <f>_xlfn.XLOOKUP($A1270,'Cleaned - Hospitalisation Detai'!$A$2:$A$2344,'Cleaned - Hospitalisation Detai'!$G$2:$G$2344,0)</f>
        <v>tier - 2</v>
      </c>
      <c r="O1270" s="19" t="str">
        <f>_xlfn.XLOOKUP($A1270,'Cleaned - Hospitalisation Detai'!$A$2:$A$2344,'Cleaned - Hospitalisation Detai'!$H$2:$H$2344,0)</f>
        <v>tier - 3</v>
      </c>
      <c r="P1270" s="19" t="str">
        <f>_xlfn.XLOOKUP($A1270,'Cleaned - Hospitalisation Detai'!$A$2:$A$2344,'Cleaned - Hospitalisation Detai'!$I$2:$I$2344,0)</f>
        <v>R1013</v>
      </c>
      <c r="Q1270" s="20">
        <f>_xlfn.XLOOKUP($A1270,'Cleaned - Hospitalisation Detai'!$A$2:$A$2344,'Cleaned - Hospitalisation Detai'!$K$2:$K$2344,0)</f>
        <v>53</v>
      </c>
    </row>
    <row r="1271" spans="1:17" ht="15.6" x14ac:dyDescent="0.3">
      <c r="A1271" s="10" t="s">
        <v>1101</v>
      </c>
      <c r="B1271" s="11" t="str">
        <f>_xlfn.XLOOKUP(A1271,'Cleaned - Customer Names '!$A$2:$A$2336,'Cleaned - Customer Names '!$C$2:$C$2336,0)</f>
        <v>Jennifer V.</v>
      </c>
      <c r="C1271" s="11">
        <f>_xlfn.XLOOKUP($A1271,'Cleaned - Medical Examinations'!$A$2:$A$2336,'Cleaned - Medical Examinations'!$B$2:$B$2336,0)</f>
        <v>18.62</v>
      </c>
      <c r="D1271" s="11">
        <f>_xlfn.XLOOKUP($A1271,'Cleaned - Medical Examinations'!$A$2:$A$2336,'Cleaned - Medical Examinations'!$C$2:$C$2336,0)</f>
        <v>10.24</v>
      </c>
      <c r="E1271" s="11" t="str">
        <f>_xlfn.XLOOKUP($A1271,'Cleaned - Medical Examinations'!$A$2:$A$2336,'Cleaned - Medical Examinations'!$D$2:$D$2336,0)</f>
        <v>No</v>
      </c>
      <c r="F1271" s="11" t="str">
        <f>_xlfn.XLOOKUP($A1271,'Cleaned - Medical Examinations'!$A$2:$A$2336,'Cleaned - Medical Examinations'!$E$2:$E$2336,0)</f>
        <v>No</v>
      </c>
      <c r="G1271" s="11" t="str">
        <f>_xlfn.XLOOKUP($A1271,'Cleaned - Medical Examinations'!$A$2:$A$2336,'Cleaned - Medical Examinations'!$F$2:$F$2336,0)</f>
        <v>No</v>
      </c>
      <c r="H1271" s="11">
        <f>_xlfn.XLOOKUP($A1271,'Cleaned - Medical Examinations'!$A$2:$A$2336,'Cleaned - Medical Examinations'!$G$2:$G$2336,0)</f>
        <v>0</v>
      </c>
      <c r="I1271" s="11" t="str">
        <f>_xlfn.XLOOKUP($A1271,'Cleaned - Medical Examinations'!$A$2:$A$2336,'Cleaned - Medical Examinations'!$H$2:$H$2336,0)</f>
        <v>No</v>
      </c>
      <c r="J1271" s="11" t="str">
        <f>_xlfn.XLOOKUP($A1271,'Cleaned - Medical Examinations'!$A$2:$A$2336,'Cleaned - Medical Examinations'!$I$2:$I$2336,0)</f>
        <v>Normal Weight</v>
      </c>
      <c r="K1271" s="11" t="str">
        <f t="shared" si="19"/>
        <v>Diabetic</v>
      </c>
      <c r="L1271" s="14">
        <f>_xlfn.XLOOKUP($A1271,'Cleaned - Hospitalisation Detai'!$A$2:$A$2344,'Cleaned - Hospitalisation Detai'!$J$2:$J$2344,0)</f>
        <v>24036</v>
      </c>
      <c r="M1271" s="19">
        <f>_xlfn.XLOOKUP($A1271,'Cleaned - Hospitalisation Detai'!$A$2:$A$2344,'Cleaned - Hospitalisation Detai'!$F$2:$F$2344,0)</f>
        <v>8665.09</v>
      </c>
      <c r="N1271" s="19" t="str">
        <f>_xlfn.XLOOKUP($A1271,'Cleaned - Hospitalisation Detai'!$A$2:$A$2344,'Cleaned - Hospitalisation Detai'!$G$2:$G$2344,0)</f>
        <v>tier - 3</v>
      </c>
      <c r="O1271" s="19" t="str">
        <f>_xlfn.XLOOKUP($A1271,'Cleaned - Hospitalisation Detai'!$A$2:$A$2344,'Cleaned - Hospitalisation Detai'!$H$2:$H$2344,0)</f>
        <v>tier - 2</v>
      </c>
      <c r="P1271" s="19" t="str">
        <f>_xlfn.XLOOKUP($A1271,'Cleaned - Hospitalisation Detai'!$A$2:$A$2344,'Cleaned - Hospitalisation Detai'!$I$2:$I$2344,0)</f>
        <v>R1012</v>
      </c>
      <c r="Q1271" s="20">
        <f>_xlfn.XLOOKUP($A1271,'Cleaned - Hospitalisation Detai'!$A$2:$A$2344,'Cleaned - Hospitalisation Detai'!$K$2:$K$2344,0)</f>
        <v>57</v>
      </c>
    </row>
    <row r="1272" spans="1:17" ht="15.6" x14ac:dyDescent="0.3">
      <c r="A1272" s="10" t="s">
        <v>1100</v>
      </c>
      <c r="B1272" s="11" t="str">
        <f>_xlfn.XLOOKUP(A1272,'Cleaned - Customer Names '!$A$2:$A$2336,'Cleaned - Customer Names '!$C$2:$C$2336,0)</f>
        <v>Michael W.</v>
      </c>
      <c r="C1272" s="11">
        <f>_xlfn.XLOOKUP($A1272,'Cleaned - Medical Examinations'!$A$2:$A$2336,'Cleaned - Medical Examinations'!$B$2:$B$2336,0)</f>
        <v>19.190000000000001</v>
      </c>
      <c r="D1272" s="11">
        <f>_xlfn.XLOOKUP($A1272,'Cleaned - Medical Examinations'!$A$2:$A$2336,'Cleaned - Medical Examinations'!$C$2:$C$2336,0)</f>
        <v>7.71</v>
      </c>
      <c r="E1272" s="11" t="str">
        <f>_xlfn.XLOOKUP($A1272,'Cleaned - Medical Examinations'!$A$2:$A$2336,'Cleaned - Medical Examinations'!$D$2:$D$2336,0)</f>
        <v>Yes</v>
      </c>
      <c r="F1272" s="11" t="str">
        <f>_xlfn.XLOOKUP($A1272,'Cleaned - Medical Examinations'!$A$2:$A$2336,'Cleaned - Medical Examinations'!$E$2:$E$2336,0)</f>
        <v>No</v>
      </c>
      <c r="G1272" s="11" t="str">
        <f>_xlfn.XLOOKUP($A1272,'Cleaned - Medical Examinations'!$A$2:$A$2336,'Cleaned - Medical Examinations'!$F$2:$F$2336,0)</f>
        <v>No</v>
      </c>
      <c r="H1272" s="11">
        <f>_xlfn.XLOOKUP($A1272,'Cleaned - Medical Examinations'!$A$2:$A$2336,'Cleaned - Medical Examinations'!$G$2:$G$2336,0)</f>
        <v>1</v>
      </c>
      <c r="I1272" s="11" t="str">
        <f>_xlfn.XLOOKUP($A1272,'Cleaned - Medical Examinations'!$A$2:$A$2336,'Cleaned - Medical Examinations'!$H$2:$H$2336,0)</f>
        <v>No</v>
      </c>
      <c r="J1272" s="11" t="str">
        <f>_xlfn.XLOOKUP($A1272,'Cleaned - Medical Examinations'!$A$2:$A$2336,'Cleaned - Medical Examinations'!$I$2:$I$2336,0)</f>
        <v>Normal Weight</v>
      </c>
      <c r="K1272" s="11" t="str">
        <f t="shared" si="19"/>
        <v>Diabetic</v>
      </c>
      <c r="L1272" s="14">
        <f>_xlfn.XLOOKUP($A1272,'Cleaned - Hospitalisation Detai'!$A$2:$A$2344,'Cleaned - Hospitalisation Detai'!$J$2:$J$2344,0)</f>
        <v>27609</v>
      </c>
      <c r="M1272" s="19">
        <f>_xlfn.XLOOKUP($A1272,'Cleaned - Hospitalisation Detai'!$A$2:$A$2344,'Cleaned - Hospitalisation Detai'!$F$2:$F$2344,0)</f>
        <v>8627.5400000000009</v>
      </c>
      <c r="N1272" s="19" t="str">
        <f>_xlfn.XLOOKUP($A1272,'Cleaned - Hospitalisation Detai'!$A$2:$A$2344,'Cleaned - Hospitalisation Detai'!$G$2:$G$2344,0)</f>
        <v>tier - 2</v>
      </c>
      <c r="O1272" s="19" t="str">
        <f>_xlfn.XLOOKUP($A1272,'Cleaned - Hospitalisation Detai'!$A$2:$A$2344,'Cleaned - Hospitalisation Detai'!$H$2:$H$2344,0)</f>
        <v>tier - 2</v>
      </c>
      <c r="P1272" s="19" t="str">
        <f>_xlfn.XLOOKUP($A1272,'Cleaned - Hospitalisation Detai'!$A$2:$A$2344,'Cleaned - Hospitalisation Detai'!$I$2:$I$2344,0)</f>
        <v>R1017</v>
      </c>
      <c r="Q1272" s="20">
        <f>_xlfn.XLOOKUP($A1272,'Cleaned - Hospitalisation Detai'!$A$2:$A$2344,'Cleaned - Hospitalisation Detai'!$K$2:$K$2344,0)</f>
        <v>47</v>
      </c>
    </row>
    <row r="1273" spans="1:17" ht="15.6" x14ac:dyDescent="0.3">
      <c r="A1273" s="10" t="s">
        <v>1099</v>
      </c>
      <c r="B1273" s="11" t="str">
        <f>_xlfn.XLOOKUP(A1273,'Cleaned - Customer Names '!$A$2:$A$2336,'Cleaned - Customer Names '!$C$2:$C$2336,0)</f>
        <v>Eddie C</v>
      </c>
      <c r="C1273" s="11">
        <f>_xlfn.XLOOKUP($A1273,'Cleaned - Medical Examinations'!$A$2:$A$2336,'Cleaned - Medical Examinations'!$B$2:$B$2336,0)</f>
        <v>27.5</v>
      </c>
      <c r="D1273" s="11">
        <f>_xlfn.XLOOKUP($A1273,'Cleaned - Medical Examinations'!$A$2:$A$2336,'Cleaned - Medical Examinations'!$C$2:$C$2336,0)</f>
        <v>6.03</v>
      </c>
      <c r="E1273" s="11" t="str">
        <f>_xlfn.XLOOKUP($A1273,'Cleaned - Medical Examinations'!$A$2:$A$2336,'Cleaned - Medical Examinations'!$D$2:$D$2336,0)</f>
        <v>No</v>
      </c>
      <c r="F1273" s="11" t="str">
        <f>_xlfn.XLOOKUP($A1273,'Cleaned - Medical Examinations'!$A$2:$A$2336,'Cleaned - Medical Examinations'!$E$2:$E$2336,0)</f>
        <v>No</v>
      </c>
      <c r="G1273" s="11" t="str">
        <f>_xlfn.XLOOKUP($A1273,'Cleaned - Medical Examinations'!$A$2:$A$2336,'Cleaned - Medical Examinations'!$F$2:$F$2336,0)</f>
        <v>No</v>
      </c>
      <c r="H1273" s="11">
        <f>_xlfn.XLOOKUP($A1273,'Cleaned - Medical Examinations'!$A$2:$A$2336,'Cleaned - Medical Examinations'!$G$2:$G$2336,0)</f>
        <v>0</v>
      </c>
      <c r="I1273" s="11" t="str">
        <f>_xlfn.XLOOKUP($A1273,'Cleaned - Medical Examinations'!$A$2:$A$2336,'Cleaned - Medical Examinations'!$H$2:$H$2336,0)</f>
        <v>No</v>
      </c>
      <c r="J1273" s="11" t="str">
        <f>_xlfn.XLOOKUP($A1273,'Cleaned - Medical Examinations'!$A$2:$A$2336,'Cleaned - Medical Examinations'!$I$2:$I$2336,0)</f>
        <v>Overweight</v>
      </c>
      <c r="K1273" s="11" t="str">
        <f t="shared" si="19"/>
        <v>Non-Diabetic</v>
      </c>
      <c r="L1273" s="14">
        <f>_xlfn.XLOOKUP($A1273,'Cleaned - Hospitalisation Detai'!$A$2:$A$2344,'Cleaned - Hospitalisation Detai'!$J$2:$J$2344,0)</f>
        <v>28370</v>
      </c>
      <c r="M1273" s="19">
        <f>_xlfn.XLOOKUP($A1273,'Cleaned - Hospitalisation Detai'!$A$2:$A$2344,'Cleaned - Hospitalisation Detai'!$F$2:$F$2344,0)</f>
        <v>8615.2999999999993</v>
      </c>
      <c r="N1273" s="19" t="str">
        <f>_xlfn.XLOOKUP($A1273,'Cleaned - Hospitalisation Detai'!$A$2:$A$2344,'Cleaned - Hospitalisation Detai'!$G$2:$G$2344,0)</f>
        <v>tier - 2</v>
      </c>
      <c r="O1273" s="19" t="str">
        <f>_xlfn.XLOOKUP($A1273,'Cleaned - Hospitalisation Detai'!$A$2:$A$2344,'Cleaned - Hospitalisation Detai'!$H$2:$H$2344,0)</f>
        <v>tier - 3</v>
      </c>
      <c r="P1273" s="19" t="str">
        <f>_xlfn.XLOOKUP($A1273,'Cleaned - Hospitalisation Detai'!$A$2:$A$2344,'Cleaned - Hospitalisation Detai'!$I$2:$I$2344,0)</f>
        <v>R1011</v>
      </c>
      <c r="Q1273" s="20">
        <f>_xlfn.XLOOKUP($A1273,'Cleaned - Hospitalisation Detai'!$A$2:$A$2344,'Cleaned - Hospitalisation Detai'!$K$2:$K$2344,0)</f>
        <v>45</v>
      </c>
    </row>
    <row r="1274" spans="1:17" ht="15.6" x14ac:dyDescent="0.3">
      <c r="A1274" s="10" t="s">
        <v>1098</v>
      </c>
      <c r="B1274" s="11" t="str">
        <f>_xlfn.XLOOKUP(A1274,'Cleaned - Customer Names '!$A$2:$A$2336,'Cleaned - Customer Names '!$C$2:$C$2336,0)</f>
        <v>Maxime M</v>
      </c>
      <c r="C1274" s="11">
        <f>_xlfn.XLOOKUP($A1274,'Cleaned - Medical Examinations'!$A$2:$A$2336,'Cleaned - Medical Examinations'!$B$2:$B$2336,0)</f>
        <v>27.36</v>
      </c>
      <c r="D1274" s="11">
        <f>_xlfn.XLOOKUP($A1274,'Cleaned - Medical Examinations'!$A$2:$A$2336,'Cleaned - Medical Examinations'!$C$2:$C$2336,0)</f>
        <v>5.96</v>
      </c>
      <c r="E1274" s="11" t="str">
        <f>_xlfn.XLOOKUP($A1274,'Cleaned - Medical Examinations'!$A$2:$A$2336,'Cleaned - Medical Examinations'!$D$2:$D$2336,0)</f>
        <v>No</v>
      </c>
      <c r="F1274" s="11" t="str">
        <f>_xlfn.XLOOKUP($A1274,'Cleaned - Medical Examinations'!$A$2:$A$2336,'Cleaned - Medical Examinations'!$E$2:$E$2336,0)</f>
        <v>No</v>
      </c>
      <c r="G1274" s="11" t="str">
        <f>_xlfn.XLOOKUP($A1274,'Cleaned - Medical Examinations'!$A$2:$A$2336,'Cleaned - Medical Examinations'!$F$2:$F$2336,0)</f>
        <v>Yes</v>
      </c>
      <c r="H1274" s="11">
        <f>_xlfn.XLOOKUP($A1274,'Cleaned - Medical Examinations'!$A$2:$A$2336,'Cleaned - Medical Examinations'!$G$2:$G$2336,0)</f>
        <v>1</v>
      </c>
      <c r="I1274" s="11" t="str">
        <f>_xlfn.XLOOKUP($A1274,'Cleaned - Medical Examinations'!$A$2:$A$2336,'Cleaned - Medical Examinations'!$H$2:$H$2336,0)</f>
        <v>No</v>
      </c>
      <c r="J1274" s="11" t="str">
        <f>_xlfn.XLOOKUP($A1274,'Cleaned - Medical Examinations'!$A$2:$A$2336,'Cleaned - Medical Examinations'!$I$2:$I$2336,0)</f>
        <v>Overweight</v>
      </c>
      <c r="K1274" s="11" t="str">
        <f t="shared" si="19"/>
        <v>Non-Diabetic</v>
      </c>
      <c r="L1274" s="14">
        <f>_xlfn.XLOOKUP($A1274,'Cleaned - Hospitalisation Detai'!$A$2:$A$2344,'Cleaned - Hospitalisation Detai'!$J$2:$J$2344,0)</f>
        <v>29053</v>
      </c>
      <c r="M1274" s="19">
        <f>_xlfn.XLOOKUP($A1274,'Cleaned - Hospitalisation Detai'!$A$2:$A$2344,'Cleaned - Hospitalisation Detai'!$F$2:$F$2344,0)</f>
        <v>8606.2199999999993</v>
      </c>
      <c r="N1274" s="19" t="str">
        <f>_xlfn.XLOOKUP($A1274,'Cleaned - Hospitalisation Detai'!$A$2:$A$2344,'Cleaned - Hospitalisation Detai'!$G$2:$G$2344,0)</f>
        <v>tier - 1</v>
      </c>
      <c r="O1274" s="19" t="str">
        <f>_xlfn.XLOOKUP($A1274,'Cleaned - Hospitalisation Detai'!$A$2:$A$2344,'Cleaned - Hospitalisation Detai'!$H$2:$H$2344,0)</f>
        <v>tier - 2</v>
      </c>
      <c r="P1274" s="19" t="str">
        <f>_xlfn.XLOOKUP($A1274,'Cleaned - Hospitalisation Detai'!$A$2:$A$2344,'Cleaned - Hospitalisation Detai'!$I$2:$I$2344,0)</f>
        <v>R1014</v>
      </c>
      <c r="Q1274" s="20">
        <f>_xlfn.XLOOKUP($A1274,'Cleaned - Hospitalisation Detai'!$A$2:$A$2344,'Cleaned - Hospitalisation Detai'!$K$2:$K$2344,0)</f>
        <v>43</v>
      </c>
    </row>
    <row r="1275" spans="1:17" ht="15.6" x14ac:dyDescent="0.3">
      <c r="A1275" s="10" t="s">
        <v>1097</v>
      </c>
      <c r="B1275" s="11" t="str">
        <f>_xlfn.XLOOKUP(A1275,'Cleaned - Customer Names '!$A$2:$A$2336,'Cleaned - Customer Names '!$C$2:$C$2336,0)</f>
        <v>Mark D</v>
      </c>
      <c r="C1275" s="11">
        <f>_xlfn.XLOOKUP($A1275,'Cleaned - Medical Examinations'!$A$2:$A$2336,'Cleaned - Medical Examinations'!$B$2:$B$2336,0)</f>
        <v>20.350000000000001</v>
      </c>
      <c r="D1275" s="11">
        <f>_xlfn.XLOOKUP($A1275,'Cleaned - Medical Examinations'!$A$2:$A$2336,'Cleaned - Medical Examinations'!$C$2:$C$2336,0)</f>
        <v>4.16</v>
      </c>
      <c r="E1275" s="11" t="str">
        <f>_xlfn.XLOOKUP($A1275,'Cleaned - Medical Examinations'!$A$2:$A$2336,'Cleaned - Medical Examinations'!$D$2:$D$2336,0)</f>
        <v>No</v>
      </c>
      <c r="F1275" s="11" t="str">
        <f>_xlfn.XLOOKUP($A1275,'Cleaned - Medical Examinations'!$A$2:$A$2336,'Cleaned - Medical Examinations'!$E$2:$E$2336,0)</f>
        <v>No</v>
      </c>
      <c r="G1275" s="11" t="str">
        <f>_xlfn.XLOOKUP($A1275,'Cleaned - Medical Examinations'!$A$2:$A$2336,'Cleaned - Medical Examinations'!$F$2:$F$2336,0)</f>
        <v>No</v>
      </c>
      <c r="H1275" s="11">
        <f>_xlfn.XLOOKUP($A1275,'Cleaned - Medical Examinations'!$A$2:$A$2336,'Cleaned - Medical Examinations'!$G$2:$G$2336,0)</f>
        <v>0</v>
      </c>
      <c r="I1275" s="11" t="str">
        <f>_xlfn.XLOOKUP($A1275,'Cleaned - Medical Examinations'!$A$2:$A$2336,'Cleaned - Medical Examinations'!$H$2:$H$2336,0)</f>
        <v>No</v>
      </c>
      <c r="J1275" s="11" t="str">
        <f>_xlfn.XLOOKUP($A1275,'Cleaned - Medical Examinations'!$A$2:$A$2336,'Cleaned - Medical Examinations'!$I$2:$I$2336,0)</f>
        <v>Normal Weight</v>
      </c>
      <c r="K1275" s="11" t="str">
        <f t="shared" si="19"/>
        <v>Non-Diabetic</v>
      </c>
      <c r="L1275" s="14">
        <f>_xlfn.XLOOKUP($A1275,'Cleaned - Hospitalisation Detai'!$A$2:$A$2344,'Cleaned - Hospitalisation Detai'!$J$2:$J$2344,0)</f>
        <v>28413</v>
      </c>
      <c r="M1275" s="19">
        <f>_xlfn.XLOOKUP($A1275,'Cleaned - Hospitalisation Detai'!$A$2:$A$2344,'Cleaned - Hospitalisation Detai'!$F$2:$F$2344,0)</f>
        <v>8605.36</v>
      </c>
      <c r="N1275" s="19" t="str">
        <f>_xlfn.XLOOKUP($A1275,'Cleaned - Hospitalisation Detai'!$A$2:$A$2344,'Cleaned - Hospitalisation Detai'!$G$2:$G$2344,0)</f>
        <v>tier - 2</v>
      </c>
      <c r="O1275" s="19" t="str">
        <f>_xlfn.XLOOKUP($A1275,'Cleaned - Hospitalisation Detai'!$A$2:$A$2344,'Cleaned - Hospitalisation Detai'!$H$2:$H$2344,0)</f>
        <v>tier - 2</v>
      </c>
      <c r="P1275" s="19" t="str">
        <f>_xlfn.XLOOKUP($A1275,'Cleaned - Hospitalisation Detai'!$A$2:$A$2344,'Cleaned - Hospitalisation Detai'!$I$2:$I$2344,0)</f>
        <v>R1013</v>
      </c>
      <c r="Q1275" s="20">
        <f>_xlfn.XLOOKUP($A1275,'Cleaned - Hospitalisation Detai'!$A$2:$A$2344,'Cleaned - Hospitalisation Detai'!$K$2:$K$2344,0)</f>
        <v>45</v>
      </c>
    </row>
    <row r="1276" spans="1:17" ht="15.6" x14ac:dyDescent="0.3">
      <c r="A1276" s="10" t="s">
        <v>1096</v>
      </c>
      <c r="B1276" s="11" t="str">
        <f>_xlfn.XLOOKUP(A1276,'Cleaned - Customer Names '!$A$2:$A$2336,'Cleaned - Customer Names '!$C$2:$C$2336,0)</f>
        <v>Adam</v>
      </c>
      <c r="C1276" s="11">
        <f>_xlfn.XLOOKUP($A1276,'Cleaned - Medical Examinations'!$A$2:$A$2336,'Cleaned - Medical Examinations'!$B$2:$B$2336,0)</f>
        <v>24.035</v>
      </c>
      <c r="D1276" s="11">
        <f>_xlfn.XLOOKUP($A1276,'Cleaned - Medical Examinations'!$A$2:$A$2336,'Cleaned - Medical Examinations'!$C$2:$C$2336,0)</f>
        <v>6.11</v>
      </c>
      <c r="E1276" s="11" t="str">
        <f>_xlfn.XLOOKUP($A1276,'Cleaned - Medical Examinations'!$A$2:$A$2336,'Cleaned - Medical Examinations'!$D$2:$D$2336,0)</f>
        <v>No</v>
      </c>
      <c r="F1276" s="11" t="str">
        <f>_xlfn.XLOOKUP($A1276,'Cleaned - Medical Examinations'!$A$2:$A$2336,'Cleaned - Medical Examinations'!$E$2:$E$2336,0)</f>
        <v>No</v>
      </c>
      <c r="G1276" s="11" t="str">
        <f>_xlfn.XLOOKUP($A1276,'Cleaned - Medical Examinations'!$A$2:$A$2336,'Cleaned - Medical Examinations'!$F$2:$F$2336,0)</f>
        <v>No</v>
      </c>
      <c r="H1276" s="11">
        <f>_xlfn.XLOOKUP($A1276,'Cleaned - Medical Examinations'!$A$2:$A$2336,'Cleaned - Medical Examinations'!$G$2:$G$2336,0)</f>
        <v>0</v>
      </c>
      <c r="I1276" s="11" t="str">
        <f>_xlfn.XLOOKUP($A1276,'Cleaned - Medical Examinations'!$A$2:$A$2336,'Cleaned - Medical Examinations'!$H$2:$H$2336,0)</f>
        <v>No</v>
      </c>
      <c r="J1276" s="11" t="str">
        <f>_xlfn.XLOOKUP($A1276,'Cleaned - Medical Examinations'!$A$2:$A$2336,'Cleaned - Medical Examinations'!$I$2:$I$2336,0)</f>
        <v>Normal Weight</v>
      </c>
      <c r="K1276" s="11" t="str">
        <f t="shared" si="19"/>
        <v>Non-Diabetic</v>
      </c>
      <c r="L1276" s="14">
        <f>_xlfn.XLOOKUP($A1276,'Cleaned - Hospitalisation Detai'!$A$2:$A$2344,'Cleaned - Hospitalisation Detai'!$J$2:$J$2344,0)</f>
        <v>28441</v>
      </c>
      <c r="M1276" s="19">
        <f>_xlfn.XLOOKUP($A1276,'Cleaned - Hospitalisation Detai'!$A$2:$A$2344,'Cleaned - Hospitalisation Detai'!$F$2:$F$2344,0)</f>
        <v>8604.48</v>
      </c>
      <c r="N1276" s="19" t="str">
        <f>_xlfn.XLOOKUP($A1276,'Cleaned - Hospitalisation Detai'!$A$2:$A$2344,'Cleaned - Hospitalisation Detai'!$G$2:$G$2344,0)</f>
        <v>tier - 3</v>
      </c>
      <c r="O1276" s="19" t="str">
        <f>_xlfn.XLOOKUP($A1276,'Cleaned - Hospitalisation Detai'!$A$2:$A$2344,'Cleaned - Hospitalisation Detai'!$H$2:$H$2344,0)</f>
        <v>tier - 2</v>
      </c>
      <c r="P1276" s="19" t="str">
        <f>_xlfn.XLOOKUP($A1276,'Cleaned - Hospitalisation Detai'!$A$2:$A$2344,'Cleaned - Hospitalisation Detai'!$I$2:$I$2344,0)</f>
        <v>R1016</v>
      </c>
      <c r="Q1276" s="20">
        <f>_xlfn.XLOOKUP($A1276,'Cleaned - Hospitalisation Detai'!$A$2:$A$2344,'Cleaned - Hospitalisation Detai'!$K$2:$K$2344,0)</f>
        <v>45</v>
      </c>
    </row>
    <row r="1277" spans="1:17" ht="15.6" x14ac:dyDescent="0.3">
      <c r="A1277" s="10" t="s">
        <v>1095</v>
      </c>
      <c r="B1277" s="11" t="str">
        <f>_xlfn.XLOOKUP(A1277,'Cleaned - Customer Names '!$A$2:$A$2336,'Cleaned - Customer Names '!$C$2:$C$2336,0)</f>
        <v>Justin M</v>
      </c>
      <c r="C1277" s="11">
        <f>_xlfn.XLOOKUP($A1277,'Cleaned - Medical Examinations'!$A$2:$A$2336,'Cleaned - Medical Examinations'!$B$2:$B$2336,0)</f>
        <v>23.56</v>
      </c>
      <c r="D1277" s="11">
        <f>_xlfn.XLOOKUP($A1277,'Cleaned - Medical Examinations'!$A$2:$A$2336,'Cleaned - Medical Examinations'!$C$2:$C$2336,0)</f>
        <v>5.97</v>
      </c>
      <c r="E1277" s="11" t="str">
        <f>_xlfn.XLOOKUP($A1277,'Cleaned - Medical Examinations'!$A$2:$A$2336,'Cleaned - Medical Examinations'!$D$2:$D$2336,0)</f>
        <v>No</v>
      </c>
      <c r="F1277" s="11" t="str">
        <f>_xlfn.XLOOKUP($A1277,'Cleaned - Medical Examinations'!$A$2:$A$2336,'Cleaned - Medical Examinations'!$E$2:$E$2336,0)</f>
        <v>No</v>
      </c>
      <c r="G1277" s="11" t="str">
        <f>_xlfn.XLOOKUP($A1277,'Cleaned - Medical Examinations'!$A$2:$A$2336,'Cleaned - Medical Examinations'!$F$2:$F$2336,0)</f>
        <v>No</v>
      </c>
      <c r="H1277" s="11">
        <f>_xlfn.XLOOKUP($A1277,'Cleaned - Medical Examinations'!$A$2:$A$2336,'Cleaned - Medical Examinations'!$G$2:$G$2336,0)</f>
        <v>0</v>
      </c>
      <c r="I1277" s="11" t="str">
        <f>_xlfn.XLOOKUP($A1277,'Cleaned - Medical Examinations'!$A$2:$A$2336,'Cleaned - Medical Examinations'!$H$2:$H$2336,0)</f>
        <v>No</v>
      </c>
      <c r="J1277" s="11" t="str">
        <f>_xlfn.XLOOKUP($A1277,'Cleaned - Medical Examinations'!$A$2:$A$2336,'Cleaned - Medical Examinations'!$I$2:$I$2336,0)</f>
        <v>Normal Weight</v>
      </c>
      <c r="K1277" s="11" t="str">
        <f t="shared" si="19"/>
        <v>Non-Diabetic</v>
      </c>
      <c r="L1277" s="14">
        <f>_xlfn.XLOOKUP($A1277,'Cleaned - Hospitalisation Detai'!$A$2:$A$2344,'Cleaned - Hospitalisation Detai'!$J$2:$J$2344,0)</f>
        <v>28392</v>
      </c>
      <c r="M1277" s="19">
        <f>_xlfn.XLOOKUP($A1277,'Cleaned - Hospitalisation Detai'!$A$2:$A$2344,'Cleaned - Hospitalisation Detai'!$F$2:$F$2344,0)</f>
        <v>8603.82</v>
      </c>
      <c r="N1277" s="19" t="str">
        <f>_xlfn.XLOOKUP($A1277,'Cleaned - Hospitalisation Detai'!$A$2:$A$2344,'Cleaned - Hospitalisation Detai'!$G$2:$G$2344,0)</f>
        <v>tier - 2</v>
      </c>
      <c r="O1277" s="19" t="str">
        <f>_xlfn.XLOOKUP($A1277,'Cleaned - Hospitalisation Detai'!$A$2:$A$2344,'Cleaned - Hospitalisation Detai'!$H$2:$H$2344,0)</f>
        <v>tier - 1</v>
      </c>
      <c r="P1277" s="19" t="str">
        <f>_xlfn.XLOOKUP($A1277,'Cleaned - Hospitalisation Detai'!$A$2:$A$2344,'Cleaned - Hospitalisation Detai'!$I$2:$I$2344,0)</f>
        <v>R1019</v>
      </c>
      <c r="Q1277" s="20">
        <f>_xlfn.XLOOKUP($A1277,'Cleaned - Hospitalisation Detai'!$A$2:$A$2344,'Cleaned - Hospitalisation Detai'!$K$2:$K$2344,0)</f>
        <v>45</v>
      </c>
    </row>
    <row r="1278" spans="1:17" ht="15.6" x14ac:dyDescent="0.3">
      <c r="A1278" s="10" t="s">
        <v>1094</v>
      </c>
      <c r="B1278" s="11" t="str">
        <f>_xlfn.XLOOKUP(A1278,'Cleaned - Customer Names '!$A$2:$A$2336,'Cleaned - Customer Names '!$C$2:$C$2336,0)</f>
        <v>Svetlana V.</v>
      </c>
      <c r="C1278" s="11">
        <f>_xlfn.XLOOKUP($A1278,'Cleaned - Medical Examinations'!$A$2:$A$2336,'Cleaned - Medical Examinations'!$B$2:$B$2336,0)</f>
        <v>27.17</v>
      </c>
      <c r="D1278" s="11">
        <f>_xlfn.XLOOKUP($A1278,'Cleaned - Medical Examinations'!$A$2:$A$2336,'Cleaned - Medical Examinations'!$C$2:$C$2336,0)</f>
        <v>10.81</v>
      </c>
      <c r="E1278" s="11" t="str">
        <f>_xlfn.XLOOKUP($A1278,'Cleaned - Medical Examinations'!$A$2:$A$2336,'Cleaned - Medical Examinations'!$D$2:$D$2336,0)</f>
        <v>No</v>
      </c>
      <c r="F1278" s="11" t="str">
        <f>_xlfn.XLOOKUP($A1278,'Cleaned - Medical Examinations'!$A$2:$A$2336,'Cleaned - Medical Examinations'!$E$2:$E$2336,0)</f>
        <v>No</v>
      </c>
      <c r="G1278" s="11" t="str">
        <f>_xlfn.XLOOKUP($A1278,'Cleaned - Medical Examinations'!$A$2:$A$2336,'Cleaned - Medical Examinations'!$F$2:$F$2336,0)</f>
        <v>No</v>
      </c>
      <c r="H1278" s="11">
        <f>_xlfn.XLOOKUP($A1278,'Cleaned - Medical Examinations'!$A$2:$A$2336,'Cleaned - Medical Examinations'!$G$2:$G$2336,0)</f>
        <v>2</v>
      </c>
      <c r="I1278" s="11" t="str">
        <f>_xlfn.XLOOKUP($A1278,'Cleaned - Medical Examinations'!$A$2:$A$2336,'Cleaned - Medical Examinations'!$H$2:$H$2336,0)</f>
        <v>No</v>
      </c>
      <c r="J1278" s="11" t="str">
        <f>_xlfn.XLOOKUP($A1278,'Cleaned - Medical Examinations'!$A$2:$A$2336,'Cleaned - Medical Examinations'!$I$2:$I$2336,0)</f>
        <v>Overweight</v>
      </c>
      <c r="K1278" s="11" t="str">
        <f t="shared" si="19"/>
        <v>Diabetic</v>
      </c>
      <c r="L1278" s="14">
        <f>_xlfn.XLOOKUP($A1278,'Cleaned - Hospitalisation Detai'!$A$2:$A$2344,'Cleaned - Hospitalisation Detai'!$J$2:$J$2344,0)</f>
        <v>26856</v>
      </c>
      <c r="M1278" s="19">
        <f>_xlfn.XLOOKUP($A1278,'Cleaned - Hospitalisation Detai'!$A$2:$A$2344,'Cleaned - Hospitalisation Detai'!$F$2:$F$2344,0)</f>
        <v>8601.33</v>
      </c>
      <c r="N1278" s="19" t="str">
        <f>_xlfn.XLOOKUP($A1278,'Cleaned - Hospitalisation Detai'!$A$2:$A$2344,'Cleaned - Hospitalisation Detai'!$G$2:$G$2344,0)</f>
        <v>tier - 2</v>
      </c>
      <c r="O1278" s="19" t="str">
        <f>_xlfn.XLOOKUP($A1278,'Cleaned - Hospitalisation Detai'!$A$2:$A$2344,'Cleaned - Hospitalisation Detai'!$H$2:$H$2344,0)</f>
        <v>tier - 1</v>
      </c>
      <c r="P1278" s="19" t="str">
        <f>_xlfn.XLOOKUP($A1278,'Cleaned - Hospitalisation Detai'!$A$2:$A$2344,'Cleaned - Hospitalisation Detai'!$I$2:$I$2344,0)</f>
        <v>R1013</v>
      </c>
      <c r="Q1278" s="20">
        <f>_xlfn.XLOOKUP($A1278,'Cleaned - Hospitalisation Detai'!$A$2:$A$2344,'Cleaned - Hospitalisation Detai'!$K$2:$K$2344,0)</f>
        <v>49</v>
      </c>
    </row>
    <row r="1279" spans="1:17" ht="15.6" x14ac:dyDescent="0.3">
      <c r="A1279" s="10" t="s">
        <v>1093</v>
      </c>
      <c r="B1279" s="11" t="str">
        <f>_xlfn.XLOOKUP(A1279,'Cleaned - Customer Names '!$A$2:$A$2336,'Cleaned - Customer Names '!$C$2:$C$2336,0)</f>
        <v>Jana L</v>
      </c>
      <c r="C1279" s="11">
        <f>_xlfn.XLOOKUP($A1279,'Cleaned - Medical Examinations'!$A$2:$A$2336,'Cleaned - Medical Examinations'!$B$2:$B$2336,0)</f>
        <v>34.32</v>
      </c>
      <c r="D1279" s="11">
        <f>_xlfn.XLOOKUP($A1279,'Cleaned - Medical Examinations'!$A$2:$A$2336,'Cleaned - Medical Examinations'!$C$2:$C$2336,0)</f>
        <v>5.7</v>
      </c>
      <c r="E1279" s="11" t="str">
        <f>_xlfn.XLOOKUP($A1279,'Cleaned - Medical Examinations'!$A$2:$A$2336,'Cleaned - Medical Examinations'!$D$2:$D$2336,0)</f>
        <v>Yes</v>
      </c>
      <c r="F1279" s="11" t="str">
        <f>_xlfn.XLOOKUP($A1279,'Cleaned - Medical Examinations'!$A$2:$A$2336,'Cleaned - Medical Examinations'!$E$2:$E$2336,0)</f>
        <v>No</v>
      </c>
      <c r="G1279" s="11" t="str">
        <f>_xlfn.XLOOKUP($A1279,'Cleaned - Medical Examinations'!$A$2:$A$2336,'Cleaned - Medical Examinations'!$F$2:$F$2336,0)</f>
        <v>Yes</v>
      </c>
      <c r="H1279" s="11">
        <f>_xlfn.XLOOKUP($A1279,'Cleaned - Medical Examinations'!$A$2:$A$2336,'Cleaned - Medical Examinations'!$G$2:$G$2336,0)</f>
        <v>1</v>
      </c>
      <c r="I1279" s="11" t="str">
        <f>_xlfn.XLOOKUP($A1279,'Cleaned - Medical Examinations'!$A$2:$A$2336,'Cleaned - Medical Examinations'!$H$2:$H$2336,0)</f>
        <v>No</v>
      </c>
      <c r="J1279" s="11" t="str">
        <f>_xlfn.XLOOKUP($A1279,'Cleaned - Medical Examinations'!$A$2:$A$2336,'Cleaned - Medical Examinations'!$I$2:$I$2336,0)</f>
        <v>Obesity</v>
      </c>
      <c r="K1279" s="11" t="str">
        <f t="shared" si="19"/>
        <v>Non-Diabetic</v>
      </c>
      <c r="L1279" s="14">
        <f>_xlfn.XLOOKUP($A1279,'Cleaned - Hospitalisation Detai'!$A$2:$A$2344,'Cleaned - Hospitalisation Detai'!$J$2:$J$2344,0)</f>
        <v>30522</v>
      </c>
      <c r="M1279" s="19">
        <f>_xlfn.XLOOKUP($A1279,'Cleaned - Hospitalisation Detai'!$A$2:$A$2344,'Cleaned - Hospitalisation Detai'!$F$2:$F$2344,0)</f>
        <v>8596.83</v>
      </c>
      <c r="N1279" s="19" t="str">
        <f>_xlfn.XLOOKUP($A1279,'Cleaned - Hospitalisation Detai'!$A$2:$A$2344,'Cleaned - Hospitalisation Detai'!$G$2:$G$2344,0)</f>
        <v>tier - 2</v>
      </c>
      <c r="O1279" s="19" t="str">
        <f>_xlfn.XLOOKUP($A1279,'Cleaned - Hospitalisation Detai'!$A$2:$A$2344,'Cleaned - Hospitalisation Detai'!$H$2:$H$2344,0)</f>
        <v>tier - 3</v>
      </c>
      <c r="P1279" s="19" t="str">
        <f>_xlfn.XLOOKUP($A1279,'Cleaned - Hospitalisation Detai'!$A$2:$A$2344,'Cleaned - Hospitalisation Detai'!$I$2:$I$2344,0)</f>
        <v>R1013</v>
      </c>
      <c r="Q1279" s="20">
        <f>_xlfn.XLOOKUP($A1279,'Cleaned - Hospitalisation Detai'!$A$2:$A$2344,'Cleaned - Hospitalisation Detai'!$K$2:$K$2344,0)</f>
        <v>39</v>
      </c>
    </row>
    <row r="1280" spans="1:17" ht="15.6" x14ac:dyDescent="0.3">
      <c r="A1280" s="10" t="s">
        <v>1092</v>
      </c>
      <c r="B1280" s="11" t="str">
        <f>_xlfn.XLOOKUP(A1280,'Cleaned - Customer Names '!$A$2:$A$2336,'Cleaned - Customer Names '!$C$2:$C$2336,0)</f>
        <v>Laura</v>
      </c>
      <c r="C1280" s="11">
        <f>_xlfn.XLOOKUP($A1280,'Cleaned - Medical Examinations'!$A$2:$A$2336,'Cleaned - Medical Examinations'!$B$2:$B$2336,0)</f>
        <v>23.87</v>
      </c>
      <c r="D1280" s="11">
        <f>_xlfn.XLOOKUP($A1280,'Cleaned - Medical Examinations'!$A$2:$A$2336,'Cleaned - Medical Examinations'!$C$2:$C$2336,0)</f>
        <v>4.7699999999999996</v>
      </c>
      <c r="E1280" s="11" t="str">
        <f>_xlfn.XLOOKUP($A1280,'Cleaned - Medical Examinations'!$A$2:$A$2336,'Cleaned - Medical Examinations'!$D$2:$D$2336,0)</f>
        <v>Yes</v>
      </c>
      <c r="F1280" s="11" t="str">
        <f>_xlfn.XLOOKUP($A1280,'Cleaned - Medical Examinations'!$A$2:$A$2336,'Cleaned - Medical Examinations'!$E$2:$E$2336,0)</f>
        <v>No</v>
      </c>
      <c r="G1280" s="11" t="str">
        <f>_xlfn.XLOOKUP($A1280,'Cleaned - Medical Examinations'!$A$2:$A$2336,'Cleaned - Medical Examinations'!$F$2:$F$2336,0)</f>
        <v>Yes</v>
      </c>
      <c r="H1280" s="11">
        <f>_xlfn.XLOOKUP($A1280,'Cleaned - Medical Examinations'!$A$2:$A$2336,'Cleaned - Medical Examinations'!$G$2:$G$2336,0)</f>
        <v>1</v>
      </c>
      <c r="I1280" s="11" t="str">
        <f>_xlfn.XLOOKUP($A1280,'Cleaned - Medical Examinations'!$A$2:$A$2336,'Cleaned - Medical Examinations'!$H$2:$H$2336,0)</f>
        <v>No</v>
      </c>
      <c r="J1280" s="11" t="str">
        <f>_xlfn.XLOOKUP($A1280,'Cleaned - Medical Examinations'!$A$2:$A$2336,'Cleaned - Medical Examinations'!$I$2:$I$2336,0)</f>
        <v>Normal Weight</v>
      </c>
      <c r="K1280" s="11" t="str">
        <f t="shared" si="19"/>
        <v>Non-Diabetic</v>
      </c>
      <c r="L1280" s="14">
        <f>_xlfn.XLOOKUP($A1280,'Cleaned - Hospitalisation Detai'!$A$2:$A$2344,'Cleaned - Hospitalisation Detai'!$J$2:$J$2344,0)</f>
        <v>30680</v>
      </c>
      <c r="M1280" s="19">
        <f>_xlfn.XLOOKUP($A1280,'Cleaned - Hospitalisation Detai'!$A$2:$A$2344,'Cleaned - Hospitalisation Detai'!$F$2:$F$2344,0)</f>
        <v>8582.2999999999993</v>
      </c>
      <c r="N1280" s="19" t="str">
        <f>_xlfn.XLOOKUP($A1280,'Cleaned - Hospitalisation Detai'!$A$2:$A$2344,'Cleaned - Hospitalisation Detai'!$G$2:$G$2344,0)</f>
        <v>tier - 2</v>
      </c>
      <c r="O1280" s="19" t="str">
        <f>_xlfn.XLOOKUP($A1280,'Cleaned - Hospitalisation Detai'!$A$2:$A$2344,'Cleaned - Hospitalisation Detai'!$H$2:$H$2344,0)</f>
        <v>tier - 1</v>
      </c>
      <c r="P1280" s="19" t="str">
        <f>_xlfn.XLOOKUP($A1280,'Cleaned - Hospitalisation Detai'!$A$2:$A$2344,'Cleaned - Hospitalisation Detai'!$I$2:$I$2344,0)</f>
        <v>R1013</v>
      </c>
      <c r="Q1280" s="20">
        <f>_xlfn.XLOOKUP($A1280,'Cleaned - Hospitalisation Detai'!$A$2:$A$2344,'Cleaned - Hospitalisation Detai'!$K$2:$K$2344,0)</f>
        <v>39</v>
      </c>
    </row>
    <row r="1281" spans="1:17" ht="15.6" x14ac:dyDescent="0.3">
      <c r="A1281" s="10" t="s">
        <v>1091</v>
      </c>
      <c r="B1281" s="11" t="str">
        <f>_xlfn.XLOOKUP(A1281,'Cleaned - Customer Names '!$A$2:$A$2336,'Cleaned - Customer Names '!$C$2:$C$2336,0)</f>
        <v>Torrey C III</v>
      </c>
      <c r="C1281" s="11">
        <f>_xlfn.XLOOKUP($A1281,'Cleaned - Medical Examinations'!$A$2:$A$2336,'Cleaned - Medical Examinations'!$B$2:$B$2336,0)</f>
        <v>30.15</v>
      </c>
      <c r="D1281" s="11">
        <f>_xlfn.XLOOKUP($A1281,'Cleaned - Medical Examinations'!$A$2:$A$2336,'Cleaned - Medical Examinations'!$C$2:$C$2336,0)</f>
        <v>4.25</v>
      </c>
      <c r="E1281" s="11" t="str">
        <f>_xlfn.XLOOKUP($A1281,'Cleaned - Medical Examinations'!$A$2:$A$2336,'Cleaned - Medical Examinations'!$D$2:$D$2336,0)</f>
        <v>No</v>
      </c>
      <c r="F1281" s="11" t="str">
        <f>_xlfn.XLOOKUP($A1281,'Cleaned - Medical Examinations'!$A$2:$A$2336,'Cleaned - Medical Examinations'!$E$2:$E$2336,0)</f>
        <v>No</v>
      </c>
      <c r="G1281" s="11" t="str">
        <f>_xlfn.XLOOKUP($A1281,'Cleaned - Medical Examinations'!$A$2:$A$2336,'Cleaned - Medical Examinations'!$F$2:$F$2336,0)</f>
        <v>No</v>
      </c>
      <c r="H1281" s="11">
        <f>_xlfn.XLOOKUP($A1281,'Cleaned - Medical Examinations'!$A$2:$A$2336,'Cleaned - Medical Examinations'!$G$2:$G$2336,0)</f>
        <v>1</v>
      </c>
      <c r="I1281" s="11" t="str">
        <f>_xlfn.XLOOKUP($A1281,'Cleaned - Medical Examinations'!$A$2:$A$2336,'Cleaned - Medical Examinations'!$H$2:$H$2336,0)</f>
        <v>No</v>
      </c>
      <c r="J1281" s="11" t="str">
        <f>_xlfn.XLOOKUP($A1281,'Cleaned - Medical Examinations'!$A$2:$A$2336,'Cleaned - Medical Examinations'!$I$2:$I$2336,0)</f>
        <v>Obesity</v>
      </c>
      <c r="K1281" s="11" t="str">
        <f t="shared" si="19"/>
        <v>Non-Diabetic</v>
      </c>
      <c r="L1281" s="14">
        <f>_xlfn.XLOOKUP($A1281,'Cleaned - Hospitalisation Detai'!$A$2:$A$2344,'Cleaned - Hospitalisation Detai'!$J$2:$J$2344,0)</f>
        <v>32092</v>
      </c>
      <c r="M1281" s="19">
        <f>_xlfn.XLOOKUP($A1281,'Cleaned - Hospitalisation Detai'!$A$2:$A$2344,'Cleaned - Hospitalisation Detai'!$F$2:$F$2344,0)</f>
        <v>8573.2999999999993</v>
      </c>
      <c r="N1281" s="19" t="str">
        <f>_xlfn.XLOOKUP($A1281,'Cleaned - Hospitalisation Detai'!$A$2:$A$2344,'Cleaned - Hospitalisation Detai'!$G$2:$G$2344,0)</f>
        <v>tier - 2</v>
      </c>
      <c r="O1281" s="19" t="str">
        <f>_xlfn.XLOOKUP($A1281,'Cleaned - Hospitalisation Detai'!$A$2:$A$2344,'Cleaned - Hospitalisation Detai'!$H$2:$H$2344,0)</f>
        <v>tier - 2</v>
      </c>
      <c r="P1281" s="19" t="str">
        <f>_xlfn.XLOOKUP($A1281,'Cleaned - Hospitalisation Detai'!$A$2:$A$2344,'Cleaned - Hospitalisation Detai'!$I$2:$I$2344,0)</f>
        <v>R1021</v>
      </c>
      <c r="Q1281" s="20">
        <f>_xlfn.XLOOKUP($A1281,'Cleaned - Hospitalisation Detai'!$A$2:$A$2344,'Cleaned - Hospitalisation Detai'!$K$2:$K$2344,0)</f>
        <v>35</v>
      </c>
    </row>
    <row r="1282" spans="1:17" ht="15.6" x14ac:dyDescent="0.3">
      <c r="A1282" s="10" t="s">
        <v>1090</v>
      </c>
      <c r="B1282" s="11" t="str">
        <f>_xlfn.XLOOKUP(A1282,'Cleaned - Customer Names '!$A$2:$A$2336,'Cleaned - Customer Names '!$C$2:$C$2336,0)</f>
        <v>Paul</v>
      </c>
      <c r="C1282" s="11">
        <f>_xlfn.XLOOKUP($A1282,'Cleaned - Medical Examinations'!$A$2:$A$2336,'Cleaned - Medical Examinations'!$B$2:$B$2336,0)</f>
        <v>26.36</v>
      </c>
      <c r="D1282" s="11">
        <f>_xlfn.XLOOKUP($A1282,'Cleaned - Medical Examinations'!$A$2:$A$2336,'Cleaned - Medical Examinations'!$C$2:$C$2336,0)</f>
        <v>5.52</v>
      </c>
      <c r="E1282" s="11" t="str">
        <f>_xlfn.XLOOKUP($A1282,'Cleaned - Medical Examinations'!$A$2:$A$2336,'Cleaned - Medical Examinations'!$D$2:$D$2336,0)</f>
        <v>No</v>
      </c>
      <c r="F1282" s="11" t="str">
        <f>_xlfn.XLOOKUP($A1282,'Cleaned - Medical Examinations'!$A$2:$A$2336,'Cleaned - Medical Examinations'!$E$2:$E$2336,0)</f>
        <v>No</v>
      </c>
      <c r="G1282" s="11" t="str">
        <f>_xlfn.XLOOKUP($A1282,'Cleaned - Medical Examinations'!$A$2:$A$2336,'Cleaned - Medical Examinations'!$F$2:$F$2336,0)</f>
        <v>No</v>
      </c>
      <c r="H1282" s="11">
        <f>_xlfn.XLOOKUP($A1282,'Cleaned - Medical Examinations'!$A$2:$A$2336,'Cleaned - Medical Examinations'!$G$2:$G$2336,0)</f>
        <v>0</v>
      </c>
      <c r="I1282" s="11" t="str">
        <f>_xlfn.XLOOKUP($A1282,'Cleaned - Medical Examinations'!$A$2:$A$2336,'Cleaned - Medical Examinations'!$H$2:$H$2336,0)</f>
        <v>No</v>
      </c>
      <c r="J1282" s="11" t="str">
        <f>_xlfn.XLOOKUP($A1282,'Cleaned - Medical Examinations'!$A$2:$A$2336,'Cleaned - Medical Examinations'!$I$2:$I$2336,0)</f>
        <v>Overweight</v>
      </c>
      <c r="K1282" s="11" t="str">
        <f t="shared" si="19"/>
        <v>Non-Diabetic</v>
      </c>
      <c r="L1282" s="14">
        <f>_xlfn.XLOOKUP($A1282,'Cleaned - Hospitalisation Detai'!$A$2:$A$2344,'Cleaned - Hospitalisation Detai'!$J$2:$J$2344,0)</f>
        <v>30291</v>
      </c>
      <c r="M1282" s="19">
        <f>_xlfn.XLOOKUP($A1282,'Cleaned - Hospitalisation Detai'!$A$2:$A$2344,'Cleaned - Hospitalisation Detai'!$F$2:$F$2344,0)</f>
        <v>8572.0400000000009</v>
      </c>
      <c r="N1282" s="19" t="str">
        <f>_xlfn.XLOOKUP($A1282,'Cleaned - Hospitalisation Detai'!$A$2:$A$2344,'Cleaned - Hospitalisation Detai'!$G$2:$G$2344,0)</f>
        <v>tier - 2</v>
      </c>
      <c r="O1282" s="19" t="str">
        <f>_xlfn.XLOOKUP($A1282,'Cleaned - Hospitalisation Detai'!$A$2:$A$2344,'Cleaned - Hospitalisation Detai'!$H$2:$H$2344,0)</f>
        <v>tier - 2</v>
      </c>
      <c r="P1282" s="19" t="str">
        <f>_xlfn.XLOOKUP($A1282,'Cleaned - Hospitalisation Detai'!$A$2:$A$2344,'Cleaned - Hospitalisation Detai'!$I$2:$I$2344,0)</f>
        <v>R1021</v>
      </c>
      <c r="Q1282" s="20">
        <f>_xlfn.XLOOKUP($A1282,'Cleaned - Hospitalisation Detai'!$A$2:$A$2344,'Cleaned - Hospitalisation Detai'!$K$2:$K$2344,0)</f>
        <v>40</v>
      </c>
    </row>
    <row r="1283" spans="1:17" ht="15.6" x14ac:dyDescent="0.3">
      <c r="A1283" s="10" t="s">
        <v>1089</v>
      </c>
      <c r="B1283" s="11" t="str">
        <f>_xlfn.XLOOKUP(A1283,'Cleaned - Customer Names '!$A$2:$A$2336,'Cleaned - Customer Names '!$C$2:$C$2336,0)</f>
        <v>Jennifer D.</v>
      </c>
      <c r="C1283" s="11">
        <f>_xlfn.XLOOKUP($A1283,'Cleaned - Medical Examinations'!$A$2:$A$2336,'Cleaned - Medical Examinations'!$B$2:$B$2336,0)</f>
        <v>45.32</v>
      </c>
      <c r="D1283" s="11">
        <f>_xlfn.XLOOKUP($A1283,'Cleaned - Medical Examinations'!$A$2:$A$2336,'Cleaned - Medical Examinations'!$C$2:$C$2336,0)</f>
        <v>6.53</v>
      </c>
      <c r="E1283" s="11" t="str">
        <f>_xlfn.XLOOKUP($A1283,'Cleaned - Medical Examinations'!$A$2:$A$2336,'Cleaned - Medical Examinations'!$D$2:$D$2336,0)</f>
        <v>Yes</v>
      </c>
      <c r="F1283" s="11" t="str">
        <f>_xlfn.XLOOKUP($A1283,'Cleaned - Medical Examinations'!$A$2:$A$2336,'Cleaned - Medical Examinations'!$E$2:$E$2336,0)</f>
        <v>No</v>
      </c>
      <c r="G1283" s="11" t="str">
        <f>_xlfn.XLOOKUP($A1283,'Cleaned - Medical Examinations'!$A$2:$A$2336,'Cleaned - Medical Examinations'!$F$2:$F$2336,0)</f>
        <v>No</v>
      </c>
      <c r="H1283" s="11">
        <f>_xlfn.XLOOKUP($A1283,'Cleaned - Medical Examinations'!$A$2:$A$2336,'Cleaned - Medical Examinations'!$G$2:$G$2336,0)</f>
        <v>1</v>
      </c>
      <c r="I1283" s="11" t="str">
        <f>_xlfn.XLOOKUP($A1283,'Cleaned - Medical Examinations'!$A$2:$A$2336,'Cleaned - Medical Examinations'!$H$2:$H$2336,0)</f>
        <v>No</v>
      </c>
      <c r="J1283" s="11" t="str">
        <f>_xlfn.XLOOKUP($A1283,'Cleaned - Medical Examinations'!$A$2:$A$2336,'Cleaned - Medical Examinations'!$I$2:$I$2336,0)</f>
        <v>Obesity</v>
      </c>
      <c r="K1283" s="11" t="str">
        <f t="shared" ref="K1283:K1346" si="20">IF(D1283&gt;=6.5,"Diabetic","Non-Diabetic")</f>
        <v>Diabetic</v>
      </c>
      <c r="L1283" s="14">
        <f>_xlfn.XLOOKUP($A1283,'Cleaned - Hospitalisation Detai'!$A$2:$A$2344,'Cleaned - Hospitalisation Detai'!$J$2:$J$2344,0)</f>
        <v>27663</v>
      </c>
      <c r="M1283" s="19">
        <f>_xlfn.XLOOKUP($A1283,'Cleaned - Hospitalisation Detai'!$A$2:$A$2344,'Cleaned - Hospitalisation Detai'!$F$2:$F$2344,0)</f>
        <v>8569.86</v>
      </c>
      <c r="N1283" s="19" t="str">
        <f>_xlfn.XLOOKUP($A1283,'Cleaned - Hospitalisation Detai'!$A$2:$A$2344,'Cleaned - Hospitalisation Detai'!$G$2:$G$2344,0)</f>
        <v>tier - 2</v>
      </c>
      <c r="O1283" s="19" t="str">
        <f>_xlfn.XLOOKUP($A1283,'Cleaned - Hospitalisation Detai'!$A$2:$A$2344,'Cleaned - Hospitalisation Detai'!$H$2:$H$2344,0)</f>
        <v>tier - 3</v>
      </c>
      <c r="P1283" s="19" t="str">
        <f>_xlfn.XLOOKUP($A1283,'Cleaned - Hospitalisation Detai'!$A$2:$A$2344,'Cleaned - Hospitalisation Detai'!$I$2:$I$2344,0)</f>
        <v>R1013</v>
      </c>
      <c r="Q1283" s="20">
        <f>_xlfn.XLOOKUP($A1283,'Cleaned - Hospitalisation Detai'!$A$2:$A$2344,'Cleaned - Hospitalisation Detai'!$K$2:$K$2344,0)</f>
        <v>47</v>
      </c>
    </row>
    <row r="1284" spans="1:17" ht="15.6" x14ac:dyDescent="0.3">
      <c r="A1284" s="10" t="s">
        <v>1088</v>
      </c>
      <c r="B1284" s="11" t="str">
        <f>_xlfn.XLOOKUP(A1284,'Cleaned - Customer Names '!$A$2:$A$2336,'Cleaned - Customer Names '!$C$2:$C$2336,0)</f>
        <v>Erik</v>
      </c>
      <c r="C1284" s="11">
        <f>_xlfn.XLOOKUP($A1284,'Cleaned - Medical Examinations'!$A$2:$A$2336,'Cleaned - Medical Examinations'!$B$2:$B$2336,0)</f>
        <v>31.93</v>
      </c>
      <c r="D1284" s="11">
        <f>_xlfn.XLOOKUP($A1284,'Cleaned - Medical Examinations'!$A$2:$A$2336,'Cleaned - Medical Examinations'!$C$2:$C$2336,0)</f>
        <v>4.82</v>
      </c>
      <c r="E1284" s="11" t="str">
        <f>_xlfn.XLOOKUP($A1284,'Cleaned - Medical Examinations'!$A$2:$A$2336,'Cleaned - Medical Examinations'!$D$2:$D$2336,0)</f>
        <v>Yes</v>
      </c>
      <c r="F1284" s="11" t="str">
        <f>_xlfn.XLOOKUP($A1284,'Cleaned - Medical Examinations'!$A$2:$A$2336,'Cleaned - Medical Examinations'!$E$2:$E$2336,0)</f>
        <v>No</v>
      </c>
      <c r="G1284" s="11" t="str">
        <f>_xlfn.XLOOKUP($A1284,'Cleaned - Medical Examinations'!$A$2:$A$2336,'Cleaned - Medical Examinations'!$F$2:$F$2336,0)</f>
        <v>No</v>
      </c>
      <c r="H1284" s="11">
        <f>_xlfn.XLOOKUP($A1284,'Cleaned - Medical Examinations'!$A$2:$A$2336,'Cleaned - Medical Examinations'!$G$2:$G$2336,0)</f>
        <v>1</v>
      </c>
      <c r="I1284" s="11" t="str">
        <f>_xlfn.XLOOKUP($A1284,'Cleaned - Medical Examinations'!$A$2:$A$2336,'Cleaned - Medical Examinations'!$H$2:$H$2336,0)</f>
        <v>No</v>
      </c>
      <c r="J1284" s="11" t="str">
        <f>_xlfn.XLOOKUP($A1284,'Cleaned - Medical Examinations'!$A$2:$A$2336,'Cleaned - Medical Examinations'!$I$2:$I$2336,0)</f>
        <v>Obesity</v>
      </c>
      <c r="K1284" s="11" t="str">
        <f t="shared" si="20"/>
        <v>Non-Diabetic</v>
      </c>
      <c r="L1284" s="14">
        <f>_xlfn.XLOOKUP($A1284,'Cleaned - Hospitalisation Detai'!$A$2:$A$2344,'Cleaned - Hospitalisation Detai'!$J$2:$J$2344,0)</f>
        <v>32407</v>
      </c>
      <c r="M1284" s="19">
        <f>_xlfn.XLOOKUP($A1284,'Cleaned - Hospitalisation Detai'!$A$2:$A$2344,'Cleaned - Hospitalisation Detai'!$F$2:$F$2344,0)</f>
        <v>8567.25</v>
      </c>
      <c r="N1284" s="19" t="str">
        <f>_xlfn.XLOOKUP($A1284,'Cleaned - Hospitalisation Detai'!$A$2:$A$2344,'Cleaned - Hospitalisation Detai'!$G$2:$G$2344,0)</f>
        <v>tier - 2</v>
      </c>
      <c r="O1284" s="19" t="str">
        <f>_xlfn.XLOOKUP($A1284,'Cleaned - Hospitalisation Detai'!$A$2:$A$2344,'Cleaned - Hospitalisation Detai'!$H$2:$H$2344,0)</f>
        <v>tier - 1</v>
      </c>
      <c r="P1284" s="19" t="str">
        <f>_xlfn.XLOOKUP($A1284,'Cleaned - Hospitalisation Detai'!$A$2:$A$2344,'Cleaned - Hospitalisation Detai'!$I$2:$I$2344,0)</f>
        <v>R1012</v>
      </c>
      <c r="Q1284" s="20">
        <f>_xlfn.XLOOKUP($A1284,'Cleaned - Hospitalisation Detai'!$A$2:$A$2344,'Cleaned - Hospitalisation Detai'!$K$2:$K$2344,0)</f>
        <v>34</v>
      </c>
    </row>
    <row r="1285" spans="1:17" ht="15.6" x14ac:dyDescent="0.3">
      <c r="A1285" s="10" t="s">
        <v>1087</v>
      </c>
      <c r="B1285" s="11" t="str">
        <f>_xlfn.XLOOKUP(A1285,'Cleaned - Customer Names '!$A$2:$A$2336,'Cleaned - Customer Names '!$C$2:$C$2336,0)</f>
        <v>Lana J</v>
      </c>
      <c r="C1285" s="11">
        <f>_xlfn.XLOOKUP($A1285,'Cleaned - Medical Examinations'!$A$2:$A$2336,'Cleaned - Medical Examinations'!$B$2:$B$2336,0)</f>
        <v>36</v>
      </c>
      <c r="D1285" s="11">
        <f>_xlfn.XLOOKUP($A1285,'Cleaned - Medical Examinations'!$A$2:$A$2336,'Cleaned - Medical Examinations'!$C$2:$C$2336,0)</f>
        <v>11.94</v>
      </c>
      <c r="E1285" s="11" t="str">
        <f>_xlfn.XLOOKUP($A1285,'Cleaned - Medical Examinations'!$A$2:$A$2336,'Cleaned - Medical Examinations'!$D$2:$D$2336,0)</f>
        <v>Yes</v>
      </c>
      <c r="F1285" s="11" t="str">
        <f>_xlfn.XLOOKUP($A1285,'Cleaned - Medical Examinations'!$A$2:$A$2336,'Cleaned - Medical Examinations'!$E$2:$E$2336,0)</f>
        <v>No</v>
      </c>
      <c r="G1285" s="11" t="str">
        <f>_xlfn.XLOOKUP($A1285,'Cleaned - Medical Examinations'!$A$2:$A$2336,'Cleaned - Medical Examinations'!$F$2:$F$2336,0)</f>
        <v>No</v>
      </c>
      <c r="H1285" s="11">
        <f>_xlfn.XLOOKUP($A1285,'Cleaned - Medical Examinations'!$A$2:$A$2336,'Cleaned - Medical Examinations'!$G$2:$G$2336,0)</f>
        <v>1</v>
      </c>
      <c r="I1285" s="11" t="str">
        <f>_xlfn.XLOOKUP($A1285,'Cleaned - Medical Examinations'!$A$2:$A$2336,'Cleaned - Medical Examinations'!$H$2:$H$2336,0)</f>
        <v>No</v>
      </c>
      <c r="J1285" s="11" t="str">
        <f>_xlfn.XLOOKUP($A1285,'Cleaned - Medical Examinations'!$A$2:$A$2336,'Cleaned - Medical Examinations'!$I$2:$I$2336,0)</f>
        <v>Obesity</v>
      </c>
      <c r="K1285" s="11" t="str">
        <f t="shared" si="20"/>
        <v>Diabetic</v>
      </c>
      <c r="L1285" s="14">
        <f>_xlfn.XLOOKUP($A1285,'Cleaned - Hospitalisation Detai'!$A$2:$A$2344,'Cleaned - Hospitalisation Detai'!$J$2:$J$2344,0)</f>
        <v>27627</v>
      </c>
      <c r="M1285" s="19">
        <f>_xlfn.XLOOKUP($A1285,'Cleaned - Hospitalisation Detai'!$A$2:$A$2344,'Cleaned - Hospitalisation Detai'!$F$2:$F$2344,0)</f>
        <v>8556.91</v>
      </c>
      <c r="N1285" s="19" t="str">
        <f>_xlfn.XLOOKUP($A1285,'Cleaned - Hospitalisation Detai'!$A$2:$A$2344,'Cleaned - Hospitalisation Detai'!$G$2:$G$2344,0)</f>
        <v>tier - 2</v>
      </c>
      <c r="O1285" s="19" t="str">
        <f>_xlfn.XLOOKUP($A1285,'Cleaned - Hospitalisation Detai'!$A$2:$A$2344,'Cleaned - Hospitalisation Detai'!$H$2:$H$2344,0)</f>
        <v>tier - 1</v>
      </c>
      <c r="P1285" s="19" t="str">
        <f>_xlfn.XLOOKUP($A1285,'Cleaned - Hospitalisation Detai'!$A$2:$A$2344,'Cleaned - Hospitalisation Detai'!$I$2:$I$2344,0)</f>
        <v>R1011</v>
      </c>
      <c r="Q1285" s="20">
        <f>_xlfn.XLOOKUP($A1285,'Cleaned - Hospitalisation Detai'!$A$2:$A$2344,'Cleaned - Hospitalisation Detai'!$K$2:$K$2344,0)</f>
        <v>47</v>
      </c>
    </row>
    <row r="1286" spans="1:17" ht="15.6" x14ac:dyDescent="0.3">
      <c r="A1286" s="10" t="s">
        <v>1086</v>
      </c>
      <c r="B1286" s="11" t="str">
        <f>_xlfn.XLOOKUP(A1286,'Cleaned - Customer Names '!$A$2:$A$2336,'Cleaned - Customer Names '!$C$2:$C$2336,0)</f>
        <v>Rebecca E</v>
      </c>
      <c r="C1286" s="11">
        <f>_xlfn.XLOOKUP($A1286,'Cleaned - Medical Examinations'!$A$2:$A$2336,'Cleaned - Medical Examinations'!$B$2:$B$2336,0)</f>
        <v>32</v>
      </c>
      <c r="D1286" s="11">
        <f>_xlfn.XLOOKUP($A1286,'Cleaned - Medical Examinations'!$A$2:$A$2336,'Cleaned - Medical Examinations'!$C$2:$C$2336,0)</f>
        <v>7.85</v>
      </c>
      <c r="E1286" s="11" t="str">
        <f>_xlfn.XLOOKUP($A1286,'Cleaned - Medical Examinations'!$A$2:$A$2336,'Cleaned - Medical Examinations'!$D$2:$D$2336,0)</f>
        <v>Yes</v>
      </c>
      <c r="F1286" s="11" t="str">
        <f>_xlfn.XLOOKUP($A1286,'Cleaned - Medical Examinations'!$A$2:$A$2336,'Cleaned - Medical Examinations'!$E$2:$E$2336,0)</f>
        <v>No</v>
      </c>
      <c r="G1286" s="11" t="str">
        <f>_xlfn.XLOOKUP($A1286,'Cleaned - Medical Examinations'!$A$2:$A$2336,'Cleaned - Medical Examinations'!$F$2:$F$2336,0)</f>
        <v>No</v>
      </c>
      <c r="H1286" s="11">
        <f>_xlfn.XLOOKUP($A1286,'Cleaned - Medical Examinations'!$A$2:$A$2336,'Cleaned - Medical Examinations'!$G$2:$G$2336,0)</f>
        <v>1</v>
      </c>
      <c r="I1286" s="11" t="str">
        <f>_xlfn.XLOOKUP($A1286,'Cleaned - Medical Examinations'!$A$2:$A$2336,'Cleaned - Medical Examinations'!$H$2:$H$2336,0)</f>
        <v>No</v>
      </c>
      <c r="J1286" s="11" t="str">
        <f>_xlfn.XLOOKUP($A1286,'Cleaned - Medical Examinations'!$A$2:$A$2336,'Cleaned - Medical Examinations'!$I$2:$I$2336,0)</f>
        <v>Obesity</v>
      </c>
      <c r="K1286" s="11" t="str">
        <f t="shared" si="20"/>
        <v>Diabetic</v>
      </c>
      <c r="L1286" s="14">
        <f>_xlfn.XLOOKUP($A1286,'Cleaned - Hospitalisation Detai'!$A$2:$A$2344,'Cleaned - Hospitalisation Detai'!$J$2:$J$2344,0)</f>
        <v>27612</v>
      </c>
      <c r="M1286" s="19">
        <f>_xlfn.XLOOKUP($A1286,'Cleaned - Hospitalisation Detai'!$A$2:$A$2344,'Cleaned - Hospitalisation Detai'!$F$2:$F$2344,0)</f>
        <v>8551.35</v>
      </c>
      <c r="N1286" s="19" t="str">
        <f>_xlfn.XLOOKUP($A1286,'Cleaned - Hospitalisation Detai'!$A$2:$A$2344,'Cleaned - Hospitalisation Detai'!$G$2:$G$2344,0)</f>
        <v>tier - 2</v>
      </c>
      <c r="O1286" s="19" t="str">
        <f>_xlfn.XLOOKUP($A1286,'Cleaned - Hospitalisation Detai'!$A$2:$A$2344,'Cleaned - Hospitalisation Detai'!$H$2:$H$2344,0)</f>
        <v>tier - 2</v>
      </c>
      <c r="P1286" s="19" t="str">
        <f>_xlfn.XLOOKUP($A1286,'Cleaned - Hospitalisation Detai'!$A$2:$A$2344,'Cleaned - Hospitalisation Detai'!$I$2:$I$2344,0)</f>
        <v>R1011</v>
      </c>
      <c r="Q1286" s="20">
        <f>_xlfn.XLOOKUP($A1286,'Cleaned - Hospitalisation Detai'!$A$2:$A$2344,'Cleaned - Hospitalisation Detai'!$K$2:$K$2344,0)</f>
        <v>47</v>
      </c>
    </row>
    <row r="1287" spans="1:17" ht="15.6" x14ac:dyDescent="0.3">
      <c r="A1287" s="10" t="s">
        <v>1085</v>
      </c>
      <c r="B1287" s="11" t="str">
        <f>_xlfn.XLOOKUP(A1287,'Cleaned - Customer Names '!$A$2:$A$2336,'Cleaned - Customer Names '!$C$2:$C$2336,0)</f>
        <v>Katie M.</v>
      </c>
      <c r="C1287" s="11">
        <f>_xlfn.XLOOKUP($A1287,'Cleaned - Medical Examinations'!$A$2:$A$2336,'Cleaned - Medical Examinations'!$B$2:$B$2336,0)</f>
        <v>29.37</v>
      </c>
      <c r="D1287" s="11">
        <f>_xlfn.XLOOKUP($A1287,'Cleaned - Medical Examinations'!$A$2:$A$2336,'Cleaned - Medical Examinations'!$C$2:$C$2336,0)</f>
        <v>8.01</v>
      </c>
      <c r="E1287" s="11" t="str">
        <f>_xlfn.XLOOKUP($A1287,'Cleaned - Medical Examinations'!$A$2:$A$2336,'Cleaned - Medical Examinations'!$D$2:$D$2336,0)</f>
        <v>Yes</v>
      </c>
      <c r="F1287" s="11" t="str">
        <f>_xlfn.XLOOKUP($A1287,'Cleaned - Medical Examinations'!$A$2:$A$2336,'Cleaned - Medical Examinations'!$E$2:$E$2336,0)</f>
        <v>No</v>
      </c>
      <c r="G1287" s="11" t="str">
        <f>_xlfn.XLOOKUP($A1287,'Cleaned - Medical Examinations'!$A$2:$A$2336,'Cleaned - Medical Examinations'!$F$2:$F$2336,0)</f>
        <v>No</v>
      </c>
      <c r="H1287" s="11">
        <f>_xlfn.XLOOKUP($A1287,'Cleaned - Medical Examinations'!$A$2:$A$2336,'Cleaned - Medical Examinations'!$G$2:$G$2336,0)</f>
        <v>1</v>
      </c>
      <c r="I1287" s="11" t="str">
        <f>_xlfn.XLOOKUP($A1287,'Cleaned - Medical Examinations'!$A$2:$A$2336,'Cleaned - Medical Examinations'!$H$2:$H$2336,0)</f>
        <v>No</v>
      </c>
      <c r="J1287" s="11" t="str">
        <f>_xlfn.XLOOKUP($A1287,'Cleaned - Medical Examinations'!$A$2:$A$2336,'Cleaned - Medical Examinations'!$I$2:$I$2336,0)</f>
        <v>Overweight</v>
      </c>
      <c r="K1287" s="11" t="str">
        <f t="shared" si="20"/>
        <v>Diabetic</v>
      </c>
      <c r="L1287" s="14">
        <f>_xlfn.XLOOKUP($A1287,'Cleaned - Hospitalisation Detai'!$A$2:$A$2344,'Cleaned - Hospitalisation Detai'!$J$2:$J$2344,0)</f>
        <v>30662</v>
      </c>
      <c r="M1287" s="19">
        <f>_xlfn.XLOOKUP($A1287,'Cleaned - Hospitalisation Detai'!$A$2:$A$2344,'Cleaned - Hospitalisation Detai'!$F$2:$F$2344,0)</f>
        <v>8547.69</v>
      </c>
      <c r="N1287" s="19" t="str">
        <f>_xlfn.XLOOKUP($A1287,'Cleaned - Hospitalisation Detai'!$A$2:$A$2344,'Cleaned - Hospitalisation Detai'!$G$2:$G$2344,0)</f>
        <v>tier - 2</v>
      </c>
      <c r="O1287" s="19" t="str">
        <f>_xlfn.XLOOKUP($A1287,'Cleaned - Hospitalisation Detai'!$A$2:$A$2344,'Cleaned - Hospitalisation Detai'!$H$2:$H$2344,0)</f>
        <v>tier - 1</v>
      </c>
      <c r="P1287" s="19" t="str">
        <f>_xlfn.XLOOKUP($A1287,'Cleaned - Hospitalisation Detai'!$A$2:$A$2344,'Cleaned - Hospitalisation Detai'!$I$2:$I$2344,0)</f>
        <v>R1013</v>
      </c>
      <c r="Q1287" s="20">
        <f>_xlfn.XLOOKUP($A1287,'Cleaned - Hospitalisation Detai'!$A$2:$A$2344,'Cleaned - Hospitalisation Detai'!$K$2:$K$2344,0)</f>
        <v>39</v>
      </c>
    </row>
    <row r="1288" spans="1:17" ht="15.6" x14ac:dyDescent="0.3">
      <c r="A1288" s="10" t="s">
        <v>1084</v>
      </c>
      <c r="B1288" s="11" t="str">
        <f>_xlfn.XLOOKUP(A1288,'Cleaned - Customer Names '!$A$2:$A$2336,'Cleaned - Customer Names '!$C$2:$C$2336,0)</f>
        <v>Elizabeth A.</v>
      </c>
      <c r="C1288" s="11">
        <f>_xlfn.XLOOKUP($A1288,'Cleaned - Medical Examinations'!$A$2:$A$2336,'Cleaned - Medical Examinations'!$B$2:$B$2336,0)</f>
        <v>23.6</v>
      </c>
      <c r="D1288" s="11">
        <f>_xlfn.XLOOKUP($A1288,'Cleaned - Medical Examinations'!$A$2:$A$2336,'Cleaned - Medical Examinations'!$C$2:$C$2336,0)</f>
        <v>7.4</v>
      </c>
      <c r="E1288" s="11" t="str">
        <f>_xlfn.XLOOKUP($A1288,'Cleaned - Medical Examinations'!$A$2:$A$2336,'Cleaned - Medical Examinations'!$D$2:$D$2336,0)</f>
        <v>Yes</v>
      </c>
      <c r="F1288" s="11" t="str">
        <f>_xlfn.XLOOKUP($A1288,'Cleaned - Medical Examinations'!$A$2:$A$2336,'Cleaned - Medical Examinations'!$E$2:$E$2336,0)</f>
        <v>No</v>
      </c>
      <c r="G1288" s="11" t="str">
        <f>_xlfn.XLOOKUP($A1288,'Cleaned - Medical Examinations'!$A$2:$A$2336,'Cleaned - Medical Examinations'!$F$2:$F$2336,0)</f>
        <v>No</v>
      </c>
      <c r="H1288" s="11">
        <f>_xlfn.XLOOKUP($A1288,'Cleaned - Medical Examinations'!$A$2:$A$2336,'Cleaned - Medical Examinations'!$G$2:$G$2336,0)</f>
        <v>1</v>
      </c>
      <c r="I1288" s="11" t="str">
        <f>_xlfn.XLOOKUP($A1288,'Cleaned - Medical Examinations'!$A$2:$A$2336,'Cleaned - Medical Examinations'!$H$2:$H$2336,0)</f>
        <v>No</v>
      </c>
      <c r="J1288" s="11" t="str">
        <f>_xlfn.XLOOKUP($A1288,'Cleaned - Medical Examinations'!$A$2:$A$2336,'Cleaned - Medical Examinations'!$I$2:$I$2336,0)</f>
        <v>Normal Weight</v>
      </c>
      <c r="K1288" s="11" t="str">
        <f t="shared" si="20"/>
        <v>Diabetic</v>
      </c>
      <c r="L1288" s="14">
        <f>_xlfn.XLOOKUP($A1288,'Cleaned - Hospitalisation Detai'!$A$2:$A$2344,'Cleaned - Hospitalisation Detai'!$J$2:$J$2344,0)</f>
        <v>27704</v>
      </c>
      <c r="M1288" s="19">
        <f>_xlfn.XLOOKUP($A1288,'Cleaned - Hospitalisation Detai'!$A$2:$A$2344,'Cleaned - Hospitalisation Detai'!$F$2:$F$2344,0)</f>
        <v>8539.67</v>
      </c>
      <c r="N1288" s="19" t="str">
        <f>_xlfn.XLOOKUP($A1288,'Cleaned - Hospitalisation Detai'!$A$2:$A$2344,'Cleaned - Hospitalisation Detai'!$G$2:$G$2344,0)</f>
        <v>tier - 2</v>
      </c>
      <c r="O1288" s="19" t="str">
        <f>_xlfn.XLOOKUP($A1288,'Cleaned - Hospitalisation Detai'!$A$2:$A$2344,'Cleaned - Hospitalisation Detai'!$H$2:$H$2344,0)</f>
        <v>tier - 3</v>
      </c>
      <c r="P1288" s="19" t="str">
        <f>_xlfn.XLOOKUP($A1288,'Cleaned - Hospitalisation Detai'!$A$2:$A$2344,'Cleaned - Hospitalisation Detai'!$I$2:$I$2344,0)</f>
        <v>R1011</v>
      </c>
      <c r="Q1288" s="20">
        <f>_xlfn.XLOOKUP($A1288,'Cleaned - Hospitalisation Detai'!$A$2:$A$2344,'Cleaned - Hospitalisation Detai'!$K$2:$K$2344,0)</f>
        <v>47</v>
      </c>
    </row>
    <row r="1289" spans="1:17" ht="15.6" x14ac:dyDescent="0.3">
      <c r="A1289" s="10" t="s">
        <v>1083</v>
      </c>
      <c r="B1289" s="11" t="str">
        <f>_xlfn.XLOOKUP(A1289,'Cleaned - Customer Names '!$A$2:$A$2336,'Cleaned - Customer Names '!$C$2:$C$2336,0)</f>
        <v>Sarah</v>
      </c>
      <c r="C1289" s="11">
        <f>_xlfn.XLOOKUP($A1289,'Cleaned - Medical Examinations'!$A$2:$A$2336,'Cleaned - Medical Examinations'!$B$2:$B$2336,0)</f>
        <v>33.155000000000001</v>
      </c>
      <c r="D1289" s="11">
        <f>_xlfn.XLOOKUP($A1289,'Cleaned - Medical Examinations'!$A$2:$A$2336,'Cleaned - Medical Examinations'!$C$2:$C$2336,0)</f>
        <v>8.3800000000000008</v>
      </c>
      <c r="E1289" s="11" t="str">
        <f>_xlfn.XLOOKUP($A1289,'Cleaned - Medical Examinations'!$A$2:$A$2336,'Cleaned - Medical Examinations'!$D$2:$D$2336,0)</f>
        <v>Yes</v>
      </c>
      <c r="F1289" s="11" t="str">
        <f>_xlfn.XLOOKUP($A1289,'Cleaned - Medical Examinations'!$A$2:$A$2336,'Cleaned - Medical Examinations'!$E$2:$E$2336,0)</f>
        <v>No</v>
      </c>
      <c r="G1289" s="11" t="str">
        <f>_xlfn.XLOOKUP($A1289,'Cleaned - Medical Examinations'!$A$2:$A$2336,'Cleaned - Medical Examinations'!$F$2:$F$2336,0)</f>
        <v>No</v>
      </c>
      <c r="H1289" s="11">
        <f>_xlfn.XLOOKUP($A1289,'Cleaned - Medical Examinations'!$A$2:$A$2336,'Cleaned - Medical Examinations'!$G$2:$G$2336,0)</f>
        <v>0</v>
      </c>
      <c r="I1289" s="11" t="str">
        <f>_xlfn.XLOOKUP($A1289,'Cleaned - Medical Examinations'!$A$2:$A$2336,'Cleaned - Medical Examinations'!$H$2:$H$2336,0)</f>
        <v>No</v>
      </c>
      <c r="J1289" s="11" t="str">
        <f>_xlfn.XLOOKUP($A1289,'Cleaned - Medical Examinations'!$A$2:$A$2336,'Cleaned - Medical Examinations'!$I$2:$I$2336,0)</f>
        <v>Obesity</v>
      </c>
      <c r="K1289" s="11" t="str">
        <f t="shared" si="20"/>
        <v>Diabetic</v>
      </c>
      <c r="L1289" s="14">
        <f>_xlfn.XLOOKUP($A1289,'Cleaned - Hospitalisation Detai'!$A$2:$A$2344,'Cleaned - Hospitalisation Detai'!$J$2:$J$2344,0)</f>
        <v>29947</v>
      </c>
      <c r="M1289" s="19">
        <f>_xlfn.XLOOKUP($A1289,'Cleaned - Hospitalisation Detai'!$A$2:$A$2344,'Cleaned - Hospitalisation Detai'!$F$2:$F$2344,0)</f>
        <v>8538.2900000000009</v>
      </c>
      <c r="N1289" s="19" t="str">
        <f>_xlfn.XLOOKUP($A1289,'Cleaned - Hospitalisation Detai'!$A$2:$A$2344,'Cleaned - Hospitalisation Detai'!$G$2:$G$2344,0)</f>
        <v>tier - 2</v>
      </c>
      <c r="O1289" s="19" t="str">
        <f>_xlfn.XLOOKUP($A1289,'Cleaned - Hospitalisation Detai'!$A$2:$A$2344,'Cleaned - Hospitalisation Detai'!$H$2:$H$2344,0)</f>
        <v>tier - 3</v>
      </c>
      <c r="P1289" s="19" t="str">
        <f>_xlfn.XLOOKUP($A1289,'Cleaned - Hospitalisation Detai'!$A$2:$A$2344,'Cleaned - Hospitalisation Detai'!$I$2:$I$2344,0)</f>
        <v>R1024</v>
      </c>
      <c r="Q1289" s="20">
        <f>_xlfn.XLOOKUP($A1289,'Cleaned - Hospitalisation Detai'!$A$2:$A$2344,'Cleaned - Hospitalisation Detai'!$K$2:$K$2344,0)</f>
        <v>41</v>
      </c>
    </row>
    <row r="1290" spans="1:17" ht="15.6" x14ac:dyDescent="0.3">
      <c r="A1290" s="10" t="s">
        <v>1082</v>
      </c>
      <c r="B1290" s="11" t="str">
        <f>_xlfn.XLOOKUP(A1290,'Cleaned - Customer Names '!$A$2:$A$2336,'Cleaned - Customer Names '!$C$2:$C$2336,0)</f>
        <v>Annie J.</v>
      </c>
      <c r="C1290" s="11">
        <f>_xlfn.XLOOKUP($A1290,'Cleaned - Medical Examinations'!$A$2:$A$2336,'Cleaned - Medical Examinations'!$B$2:$B$2336,0)</f>
        <v>24.32</v>
      </c>
      <c r="D1290" s="11">
        <f>_xlfn.XLOOKUP($A1290,'Cleaned - Medical Examinations'!$A$2:$A$2336,'Cleaned - Medical Examinations'!$C$2:$C$2336,0)</f>
        <v>11.56</v>
      </c>
      <c r="E1290" s="11" t="str">
        <f>_xlfn.XLOOKUP($A1290,'Cleaned - Medical Examinations'!$A$2:$A$2336,'Cleaned - Medical Examinations'!$D$2:$D$2336,0)</f>
        <v>Yes</v>
      </c>
      <c r="F1290" s="11" t="str">
        <f>_xlfn.XLOOKUP($A1290,'Cleaned - Medical Examinations'!$A$2:$A$2336,'Cleaned - Medical Examinations'!$E$2:$E$2336,0)</f>
        <v>No</v>
      </c>
      <c r="G1290" s="11" t="str">
        <f>_xlfn.XLOOKUP($A1290,'Cleaned - Medical Examinations'!$A$2:$A$2336,'Cleaned - Medical Examinations'!$F$2:$F$2336,0)</f>
        <v>No</v>
      </c>
      <c r="H1290" s="11">
        <f>_xlfn.XLOOKUP($A1290,'Cleaned - Medical Examinations'!$A$2:$A$2336,'Cleaned - Medical Examinations'!$G$2:$G$2336,0)</f>
        <v>1</v>
      </c>
      <c r="I1290" s="11" t="str">
        <f>_xlfn.XLOOKUP($A1290,'Cleaned - Medical Examinations'!$A$2:$A$2336,'Cleaned - Medical Examinations'!$H$2:$H$2336,0)</f>
        <v>No</v>
      </c>
      <c r="J1290" s="11" t="str">
        <f>_xlfn.XLOOKUP($A1290,'Cleaned - Medical Examinations'!$A$2:$A$2336,'Cleaned - Medical Examinations'!$I$2:$I$2336,0)</f>
        <v>Normal Weight</v>
      </c>
      <c r="K1290" s="11" t="str">
        <f t="shared" si="20"/>
        <v>Diabetic</v>
      </c>
      <c r="L1290" s="14">
        <f>_xlfn.XLOOKUP($A1290,'Cleaned - Hospitalisation Detai'!$A$2:$A$2344,'Cleaned - Hospitalisation Detai'!$J$2:$J$2344,0)</f>
        <v>30521</v>
      </c>
      <c r="M1290" s="19">
        <f>_xlfn.XLOOKUP($A1290,'Cleaned - Hospitalisation Detai'!$A$2:$A$2344,'Cleaned - Hospitalisation Detai'!$F$2:$F$2344,0)</f>
        <v>8534.67</v>
      </c>
      <c r="N1290" s="19" t="str">
        <f>_xlfn.XLOOKUP($A1290,'Cleaned - Hospitalisation Detai'!$A$2:$A$2344,'Cleaned - Hospitalisation Detai'!$G$2:$G$2344,0)</f>
        <v>tier - 2</v>
      </c>
      <c r="O1290" s="19" t="str">
        <f>_xlfn.XLOOKUP($A1290,'Cleaned - Hospitalisation Detai'!$A$2:$A$2344,'Cleaned - Hospitalisation Detai'!$H$2:$H$2344,0)</f>
        <v>tier - 3</v>
      </c>
      <c r="P1290" s="19" t="str">
        <f>_xlfn.XLOOKUP($A1290,'Cleaned - Hospitalisation Detai'!$A$2:$A$2344,'Cleaned - Hospitalisation Detai'!$I$2:$I$2344,0)</f>
        <v>R1024</v>
      </c>
      <c r="Q1290" s="20">
        <f>_xlfn.XLOOKUP($A1290,'Cleaned - Hospitalisation Detai'!$A$2:$A$2344,'Cleaned - Hospitalisation Detai'!$K$2:$K$2344,0)</f>
        <v>39</v>
      </c>
    </row>
    <row r="1291" spans="1:17" ht="15.6" x14ac:dyDescent="0.3">
      <c r="A1291" s="10" t="s">
        <v>1081</v>
      </c>
      <c r="B1291" s="11" t="str">
        <f>_xlfn.XLOOKUP(A1291,'Cleaned - Customer Names '!$A$2:$A$2336,'Cleaned - Customer Names '!$C$2:$C$2336,0)</f>
        <v>Annie</v>
      </c>
      <c r="C1291" s="11">
        <f>_xlfn.XLOOKUP($A1291,'Cleaned - Medical Examinations'!$A$2:$A$2336,'Cleaned - Medical Examinations'!$B$2:$B$2336,0)</f>
        <v>36.299999999999997</v>
      </c>
      <c r="D1291" s="11">
        <f>_xlfn.XLOOKUP($A1291,'Cleaned - Medical Examinations'!$A$2:$A$2336,'Cleaned - Medical Examinations'!$C$2:$C$2336,0)</f>
        <v>4.6100000000000003</v>
      </c>
      <c r="E1291" s="11" t="str">
        <f>_xlfn.XLOOKUP($A1291,'Cleaned - Medical Examinations'!$A$2:$A$2336,'Cleaned - Medical Examinations'!$D$2:$D$2336,0)</f>
        <v>No</v>
      </c>
      <c r="F1291" s="11" t="str">
        <f>_xlfn.XLOOKUP($A1291,'Cleaned - Medical Examinations'!$A$2:$A$2336,'Cleaned - Medical Examinations'!$E$2:$E$2336,0)</f>
        <v>No</v>
      </c>
      <c r="G1291" s="11" t="str">
        <f>_xlfn.XLOOKUP($A1291,'Cleaned - Medical Examinations'!$A$2:$A$2336,'Cleaned - Medical Examinations'!$F$2:$F$2336,0)</f>
        <v>No</v>
      </c>
      <c r="H1291" s="11">
        <f>_xlfn.XLOOKUP($A1291,'Cleaned - Medical Examinations'!$A$2:$A$2336,'Cleaned - Medical Examinations'!$G$2:$G$2336,0)</f>
        <v>0</v>
      </c>
      <c r="I1291" s="11" t="str">
        <f>_xlfn.XLOOKUP($A1291,'Cleaned - Medical Examinations'!$A$2:$A$2336,'Cleaned - Medical Examinations'!$H$2:$H$2336,0)</f>
        <v>No</v>
      </c>
      <c r="J1291" s="11" t="str">
        <f>_xlfn.XLOOKUP($A1291,'Cleaned - Medical Examinations'!$A$2:$A$2336,'Cleaned - Medical Examinations'!$I$2:$I$2336,0)</f>
        <v>Obesity</v>
      </c>
      <c r="K1291" s="11" t="str">
        <f t="shared" si="20"/>
        <v>Non-Diabetic</v>
      </c>
      <c r="L1291" s="14">
        <f>_xlfn.XLOOKUP($A1291,'Cleaned - Hospitalisation Detai'!$A$2:$A$2344,'Cleaned - Hospitalisation Detai'!$J$2:$J$2344,0)</f>
        <v>28332</v>
      </c>
      <c r="M1291" s="19">
        <f>_xlfn.XLOOKUP($A1291,'Cleaned - Hospitalisation Detai'!$A$2:$A$2344,'Cleaned - Hospitalisation Detai'!$F$2:$F$2344,0)</f>
        <v>8527.5300000000007</v>
      </c>
      <c r="N1291" s="19" t="str">
        <f>_xlfn.XLOOKUP($A1291,'Cleaned - Hospitalisation Detai'!$A$2:$A$2344,'Cleaned - Hospitalisation Detai'!$G$2:$G$2344,0)</f>
        <v>tier - 2</v>
      </c>
      <c r="O1291" s="19" t="str">
        <f>_xlfn.XLOOKUP($A1291,'Cleaned - Hospitalisation Detai'!$A$2:$A$2344,'Cleaned - Hospitalisation Detai'!$H$2:$H$2344,0)</f>
        <v>tier - 2</v>
      </c>
      <c r="P1291" s="19" t="str">
        <f>_xlfn.XLOOKUP($A1291,'Cleaned - Hospitalisation Detai'!$A$2:$A$2344,'Cleaned - Hospitalisation Detai'!$I$2:$I$2344,0)</f>
        <v>R1013</v>
      </c>
      <c r="Q1291" s="20">
        <f>_xlfn.XLOOKUP($A1291,'Cleaned - Hospitalisation Detai'!$A$2:$A$2344,'Cleaned - Hospitalisation Detai'!$K$2:$K$2344,0)</f>
        <v>45</v>
      </c>
    </row>
    <row r="1292" spans="1:17" ht="15.6" x14ac:dyDescent="0.3">
      <c r="A1292" s="10" t="s">
        <v>1080</v>
      </c>
      <c r="B1292" s="11" t="str">
        <f>_xlfn.XLOOKUP(A1292,'Cleaned - Customer Names '!$A$2:$A$2336,'Cleaned - Customer Names '!$C$2:$C$2336,0)</f>
        <v>Lindsey</v>
      </c>
      <c r="C1292" s="11">
        <f>_xlfn.XLOOKUP($A1292,'Cleaned - Medical Examinations'!$A$2:$A$2336,'Cleaned - Medical Examinations'!$B$2:$B$2336,0)</f>
        <v>34.4</v>
      </c>
      <c r="D1292" s="11">
        <f>_xlfn.XLOOKUP($A1292,'Cleaned - Medical Examinations'!$A$2:$A$2336,'Cleaned - Medical Examinations'!$C$2:$C$2336,0)</f>
        <v>4.95</v>
      </c>
      <c r="E1292" s="11" t="str">
        <f>_xlfn.XLOOKUP($A1292,'Cleaned - Medical Examinations'!$A$2:$A$2336,'Cleaned - Medical Examinations'!$D$2:$D$2336,0)</f>
        <v>No</v>
      </c>
      <c r="F1292" s="11" t="str">
        <f>_xlfn.XLOOKUP($A1292,'Cleaned - Medical Examinations'!$A$2:$A$2336,'Cleaned - Medical Examinations'!$E$2:$E$2336,0)</f>
        <v>No</v>
      </c>
      <c r="G1292" s="11" t="str">
        <f>_xlfn.XLOOKUP($A1292,'Cleaned - Medical Examinations'!$A$2:$A$2336,'Cleaned - Medical Examinations'!$F$2:$F$2336,0)</f>
        <v>Yes</v>
      </c>
      <c r="H1292" s="11">
        <f>_xlfn.XLOOKUP($A1292,'Cleaned - Medical Examinations'!$A$2:$A$2336,'Cleaned - Medical Examinations'!$G$2:$G$2336,0)</f>
        <v>1</v>
      </c>
      <c r="I1292" s="11" t="str">
        <f>_xlfn.XLOOKUP($A1292,'Cleaned - Medical Examinations'!$A$2:$A$2336,'Cleaned - Medical Examinations'!$H$2:$H$2336,0)</f>
        <v>No</v>
      </c>
      <c r="J1292" s="11" t="str">
        <f>_xlfn.XLOOKUP($A1292,'Cleaned - Medical Examinations'!$A$2:$A$2336,'Cleaned - Medical Examinations'!$I$2:$I$2336,0)</f>
        <v>Obesity</v>
      </c>
      <c r="K1292" s="11" t="str">
        <f t="shared" si="20"/>
        <v>Non-Diabetic</v>
      </c>
      <c r="L1292" s="14">
        <f>_xlfn.XLOOKUP($A1292,'Cleaned - Hospitalisation Detai'!$A$2:$A$2344,'Cleaned - Hospitalisation Detai'!$J$2:$J$2344,0)</f>
        <v>29080</v>
      </c>
      <c r="M1292" s="19">
        <f>_xlfn.XLOOKUP($A1292,'Cleaned - Hospitalisation Detai'!$A$2:$A$2344,'Cleaned - Hospitalisation Detai'!$F$2:$F$2344,0)</f>
        <v>8522</v>
      </c>
      <c r="N1292" s="19" t="str">
        <f>_xlfn.XLOOKUP($A1292,'Cleaned - Hospitalisation Detai'!$A$2:$A$2344,'Cleaned - Hospitalisation Detai'!$G$2:$G$2344,0)</f>
        <v>tier - 2</v>
      </c>
      <c r="O1292" s="19" t="str">
        <f>_xlfn.XLOOKUP($A1292,'Cleaned - Hospitalisation Detai'!$A$2:$A$2344,'Cleaned - Hospitalisation Detai'!$H$2:$H$2344,0)</f>
        <v>tier - 2</v>
      </c>
      <c r="P1292" s="19" t="str">
        <f>_xlfn.XLOOKUP($A1292,'Cleaned - Hospitalisation Detai'!$A$2:$A$2344,'Cleaned - Hospitalisation Detai'!$I$2:$I$2344,0)</f>
        <v>R1011</v>
      </c>
      <c r="Q1292" s="20">
        <f>_xlfn.XLOOKUP($A1292,'Cleaned - Hospitalisation Detai'!$A$2:$A$2344,'Cleaned - Hospitalisation Detai'!$K$2:$K$2344,0)</f>
        <v>43</v>
      </c>
    </row>
    <row r="1293" spans="1:17" ht="15.6" x14ac:dyDescent="0.3">
      <c r="A1293" s="10" t="s">
        <v>1079</v>
      </c>
      <c r="B1293" s="11" t="str">
        <f>_xlfn.XLOOKUP(A1293,'Cleaned - Customer Names '!$A$2:$A$2336,'Cleaned - Customer Names '!$C$2:$C$2336,0)</f>
        <v>Laura</v>
      </c>
      <c r="C1293" s="11">
        <f>_xlfn.XLOOKUP($A1293,'Cleaned - Medical Examinations'!$A$2:$A$2336,'Cleaned - Medical Examinations'!$B$2:$B$2336,0)</f>
        <v>30.9</v>
      </c>
      <c r="D1293" s="11">
        <f>_xlfn.XLOOKUP($A1293,'Cleaned - Medical Examinations'!$A$2:$A$2336,'Cleaned - Medical Examinations'!$C$2:$C$2336,0)</f>
        <v>5.04</v>
      </c>
      <c r="E1293" s="11" t="str">
        <f>_xlfn.XLOOKUP($A1293,'Cleaned - Medical Examinations'!$A$2:$A$2336,'Cleaned - Medical Examinations'!$D$2:$D$2336,0)</f>
        <v>No</v>
      </c>
      <c r="F1293" s="11" t="str">
        <f>_xlfn.XLOOKUP($A1293,'Cleaned - Medical Examinations'!$A$2:$A$2336,'Cleaned - Medical Examinations'!$E$2:$E$2336,0)</f>
        <v>No</v>
      </c>
      <c r="G1293" s="11" t="str">
        <f>_xlfn.XLOOKUP($A1293,'Cleaned - Medical Examinations'!$A$2:$A$2336,'Cleaned - Medical Examinations'!$F$2:$F$2336,0)</f>
        <v>No</v>
      </c>
      <c r="H1293" s="11">
        <f>_xlfn.XLOOKUP($A1293,'Cleaned - Medical Examinations'!$A$2:$A$2336,'Cleaned - Medical Examinations'!$G$2:$G$2336,0)</f>
        <v>0</v>
      </c>
      <c r="I1293" s="11" t="str">
        <f>_xlfn.XLOOKUP($A1293,'Cleaned - Medical Examinations'!$A$2:$A$2336,'Cleaned - Medical Examinations'!$H$2:$H$2336,0)</f>
        <v>No</v>
      </c>
      <c r="J1293" s="11" t="str">
        <f>_xlfn.XLOOKUP($A1293,'Cleaned - Medical Examinations'!$A$2:$A$2336,'Cleaned - Medical Examinations'!$I$2:$I$2336,0)</f>
        <v>Obesity</v>
      </c>
      <c r="K1293" s="11" t="str">
        <f t="shared" si="20"/>
        <v>Non-Diabetic</v>
      </c>
      <c r="L1293" s="14">
        <f>_xlfn.XLOOKUP($A1293,'Cleaned - Hospitalisation Detai'!$A$2:$A$2344,'Cleaned - Hospitalisation Detai'!$J$2:$J$2344,0)</f>
        <v>28488</v>
      </c>
      <c r="M1293" s="19">
        <f>_xlfn.XLOOKUP($A1293,'Cleaned - Hospitalisation Detai'!$A$2:$A$2344,'Cleaned - Hospitalisation Detai'!$F$2:$F$2344,0)</f>
        <v>8520.0300000000007</v>
      </c>
      <c r="N1293" s="19" t="str">
        <f>_xlfn.XLOOKUP($A1293,'Cleaned - Hospitalisation Detai'!$A$2:$A$2344,'Cleaned - Hospitalisation Detai'!$G$2:$G$2344,0)</f>
        <v>tier - 2</v>
      </c>
      <c r="O1293" s="19" t="str">
        <f>_xlfn.XLOOKUP($A1293,'Cleaned - Hospitalisation Detai'!$A$2:$A$2344,'Cleaned - Hospitalisation Detai'!$H$2:$H$2344,0)</f>
        <v>tier - 3</v>
      </c>
      <c r="P1293" s="19" t="str">
        <f>_xlfn.XLOOKUP($A1293,'Cleaned - Hospitalisation Detai'!$A$2:$A$2344,'Cleaned - Hospitalisation Detai'!$I$2:$I$2344,0)</f>
        <v>R1011</v>
      </c>
      <c r="Q1293" s="20">
        <f>_xlfn.XLOOKUP($A1293,'Cleaned - Hospitalisation Detai'!$A$2:$A$2344,'Cleaned - Hospitalisation Detai'!$K$2:$K$2344,0)</f>
        <v>45</v>
      </c>
    </row>
    <row r="1294" spans="1:17" ht="15.6" x14ac:dyDescent="0.3">
      <c r="A1294" s="10" t="s">
        <v>1078</v>
      </c>
      <c r="B1294" s="11" t="str">
        <f>_xlfn.XLOOKUP(A1294,'Cleaned - Customer Names '!$A$2:$A$2336,'Cleaned - Customer Names '!$C$2:$C$2336,0)</f>
        <v>Amy T</v>
      </c>
      <c r="C1294" s="11">
        <f>_xlfn.XLOOKUP($A1294,'Cleaned - Medical Examinations'!$A$2:$A$2336,'Cleaned - Medical Examinations'!$B$2:$B$2336,0)</f>
        <v>28.6</v>
      </c>
      <c r="D1294" s="11">
        <f>_xlfn.XLOOKUP($A1294,'Cleaned - Medical Examinations'!$A$2:$A$2336,'Cleaned - Medical Examinations'!$C$2:$C$2336,0)</f>
        <v>5.42</v>
      </c>
      <c r="E1294" s="11" t="str">
        <f>_xlfn.XLOOKUP($A1294,'Cleaned - Medical Examinations'!$A$2:$A$2336,'Cleaned - Medical Examinations'!$D$2:$D$2336,0)</f>
        <v>No</v>
      </c>
      <c r="F1294" s="11" t="str">
        <f>_xlfn.XLOOKUP($A1294,'Cleaned - Medical Examinations'!$A$2:$A$2336,'Cleaned - Medical Examinations'!$E$2:$E$2336,0)</f>
        <v>No</v>
      </c>
      <c r="G1294" s="11" t="str">
        <f>_xlfn.XLOOKUP($A1294,'Cleaned - Medical Examinations'!$A$2:$A$2336,'Cleaned - Medical Examinations'!$F$2:$F$2336,0)</f>
        <v>No</v>
      </c>
      <c r="H1294" s="11">
        <f>_xlfn.XLOOKUP($A1294,'Cleaned - Medical Examinations'!$A$2:$A$2336,'Cleaned - Medical Examinations'!$G$2:$G$2336,0)</f>
        <v>0</v>
      </c>
      <c r="I1294" s="11" t="str">
        <f>_xlfn.XLOOKUP($A1294,'Cleaned - Medical Examinations'!$A$2:$A$2336,'Cleaned - Medical Examinations'!$H$2:$H$2336,0)</f>
        <v>No</v>
      </c>
      <c r="J1294" s="11" t="str">
        <f>_xlfn.XLOOKUP($A1294,'Cleaned - Medical Examinations'!$A$2:$A$2336,'Cleaned - Medical Examinations'!$I$2:$I$2336,0)</f>
        <v>Overweight</v>
      </c>
      <c r="K1294" s="11" t="str">
        <f t="shared" si="20"/>
        <v>Non-Diabetic</v>
      </c>
      <c r="L1294" s="14">
        <f>_xlfn.XLOOKUP($A1294,'Cleaned - Hospitalisation Detai'!$A$2:$A$2344,'Cleaned - Hospitalisation Detai'!$J$2:$J$2344,0)</f>
        <v>28297</v>
      </c>
      <c r="M1294" s="19">
        <f>_xlfn.XLOOKUP($A1294,'Cleaned - Hospitalisation Detai'!$A$2:$A$2344,'Cleaned - Hospitalisation Detai'!$F$2:$F$2344,0)</f>
        <v>8516.83</v>
      </c>
      <c r="N1294" s="19" t="str">
        <f>_xlfn.XLOOKUP($A1294,'Cleaned - Hospitalisation Detai'!$A$2:$A$2344,'Cleaned - Hospitalisation Detai'!$G$2:$G$2344,0)</f>
        <v>tier - 2</v>
      </c>
      <c r="O1294" s="19" t="str">
        <f>_xlfn.XLOOKUP($A1294,'Cleaned - Hospitalisation Detai'!$A$2:$A$2344,'Cleaned - Hospitalisation Detai'!$H$2:$H$2344,0)</f>
        <v>tier - 1</v>
      </c>
      <c r="P1294" s="19" t="str">
        <f>_xlfn.XLOOKUP($A1294,'Cleaned - Hospitalisation Detai'!$A$2:$A$2344,'Cleaned - Hospitalisation Detai'!$I$2:$I$2344,0)</f>
        <v>R1013</v>
      </c>
      <c r="Q1294" s="20">
        <f>_xlfn.XLOOKUP($A1294,'Cleaned - Hospitalisation Detai'!$A$2:$A$2344,'Cleaned - Hospitalisation Detai'!$K$2:$K$2344,0)</f>
        <v>45</v>
      </c>
    </row>
    <row r="1295" spans="1:17" ht="15.6" x14ac:dyDescent="0.3">
      <c r="A1295" s="10" t="s">
        <v>1077</v>
      </c>
      <c r="B1295" s="11" t="str">
        <f>_xlfn.XLOOKUP(A1295,'Cleaned - Customer Names '!$A$2:$A$2336,'Cleaned - Customer Names '!$C$2:$C$2336,0)</f>
        <v>Katarina D</v>
      </c>
      <c r="C1295" s="11">
        <f>_xlfn.XLOOKUP($A1295,'Cleaned - Medical Examinations'!$A$2:$A$2336,'Cleaned - Medical Examinations'!$B$2:$B$2336,0)</f>
        <v>27.83</v>
      </c>
      <c r="D1295" s="11">
        <f>_xlfn.XLOOKUP($A1295,'Cleaned - Medical Examinations'!$A$2:$A$2336,'Cleaned - Medical Examinations'!$C$2:$C$2336,0)</f>
        <v>5.39</v>
      </c>
      <c r="E1295" s="11" t="str">
        <f>_xlfn.XLOOKUP($A1295,'Cleaned - Medical Examinations'!$A$2:$A$2336,'Cleaned - Medical Examinations'!$D$2:$D$2336,0)</f>
        <v>No</v>
      </c>
      <c r="F1295" s="11" t="str">
        <f>_xlfn.XLOOKUP($A1295,'Cleaned - Medical Examinations'!$A$2:$A$2336,'Cleaned - Medical Examinations'!$E$2:$E$2336,0)</f>
        <v>No</v>
      </c>
      <c r="G1295" s="11" t="str">
        <f>_xlfn.XLOOKUP($A1295,'Cleaned - Medical Examinations'!$A$2:$A$2336,'Cleaned - Medical Examinations'!$F$2:$F$2336,0)</f>
        <v>No</v>
      </c>
      <c r="H1295" s="11">
        <f>_xlfn.XLOOKUP($A1295,'Cleaned - Medical Examinations'!$A$2:$A$2336,'Cleaned - Medical Examinations'!$G$2:$G$2336,0)</f>
        <v>0</v>
      </c>
      <c r="I1295" s="11" t="str">
        <f>_xlfn.XLOOKUP($A1295,'Cleaned - Medical Examinations'!$A$2:$A$2336,'Cleaned - Medical Examinations'!$H$2:$H$2336,0)</f>
        <v>No</v>
      </c>
      <c r="J1295" s="11" t="str">
        <f>_xlfn.XLOOKUP($A1295,'Cleaned - Medical Examinations'!$A$2:$A$2336,'Cleaned - Medical Examinations'!$I$2:$I$2336,0)</f>
        <v>Overweight</v>
      </c>
      <c r="K1295" s="11" t="str">
        <f t="shared" si="20"/>
        <v>Non-Diabetic</v>
      </c>
      <c r="L1295" s="14">
        <f>_xlfn.XLOOKUP($A1295,'Cleaned - Hospitalisation Detai'!$A$2:$A$2344,'Cleaned - Hospitalisation Detai'!$J$2:$J$2344,0)</f>
        <v>28485</v>
      </c>
      <c r="M1295" s="19">
        <f>_xlfn.XLOOKUP($A1295,'Cleaned - Hospitalisation Detai'!$A$2:$A$2344,'Cleaned - Hospitalisation Detai'!$F$2:$F$2344,0)</f>
        <v>8515.76</v>
      </c>
      <c r="N1295" s="19" t="str">
        <f>_xlfn.XLOOKUP($A1295,'Cleaned - Hospitalisation Detai'!$A$2:$A$2344,'Cleaned - Hospitalisation Detai'!$G$2:$G$2344,0)</f>
        <v>tier - 2</v>
      </c>
      <c r="O1295" s="19" t="str">
        <f>_xlfn.XLOOKUP($A1295,'Cleaned - Hospitalisation Detai'!$A$2:$A$2344,'Cleaned - Hospitalisation Detai'!$H$2:$H$2344,0)</f>
        <v>tier - 2</v>
      </c>
      <c r="P1295" s="19" t="str">
        <f>_xlfn.XLOOKUP($A1295,'Cleaned - Hospitalisation Detai'!$A$2:$A$2344,'Cleaned - Hospitalisation Detai'!$I$2:$I$2344,0)</f>
        <v>R1013</v>
      </c>
      <c r="Q1295" s="20">
        <f>_xlfn.XLOOKUP($A1295,'Cleaned - Hospitalisation Detai'!$A$2:$A$2344,'Cleaned - Hospitalisation Detai'!$K$2:$K$2344,0)</f>
        <v>45</v>
      </c>
    </row>
    <row r="1296" spans="1:17" ht="15.6" x14ac:dyDescent="0.3">
      <c r="A1296" s="10" t="s">
        <v>1076</v>
      </c>
      <c r="B1296" s="11" t="str">
        <f>_xlfn.XLOOKUP(A1296,'Cleaned - Customer Names '!$A$2:$A$2336,'Cleaned - Customer Names '!$C$2:$C$2336,0)</f>
        <v>B.j.</v>
      </c>
      <c r="C1296" s="11">
        <f>_xlfn.XLOOKUP($A1296,'Cleaned - Medical Examinations'!$A$2:$A$2336,'Cleaned - Medical Examinations'!$B$2:$B$2336,0)</f>
        <v>39.64</v>
      </c>
      <c r="D1296" s="11">
        <f>_xlfn.XLOOKUP($A1296,'Cleaned - Medical Examinations'!$A$2:$A$2336,'Cleaned - Medical Examinations'!$C$2:$C$2336,0)</f>
        <v>6</v>
      </c>
      <c r="E1296" s="11" t="str">
        <f>_xlfn.XLOOKUP($A1296,'Cleaned - Medical Examinations'!$A$2:$A$2336,'Cleaned - Medical Examinations'!$D$2:$D$2336,0)</f>
        <v>No</v>
      </c>
      <c r="F1296" s="11" t="str">
        <f>_xlfn.XLOOKUP($A1296,'Cleaned - Medical Examinations'!$A$2:$A$2336,'Cleaned - Medical Examinations'!$E$2:$E$2336,0)</f>
        <v>No</v>
      </c>
      <c r="G1296" s="11" t="str">
        <f>_xlfn.XLOOKUP($A1296,'Cleaned - Medical Examinations'!$A$2:$A$2336,'Cleaned - Medical Examinations'!$F$2:$F$2336,0)</f>
        <v>Yes</v>
      </c>
      <c r="H1296" s="11">
        <f>_xlfn.XLOOKUP($A1296,'Cleaned - Medical Examinations'!$A$2:$A$2336,'Cleaned - Medical Examinations'!$G$2:$G$2336,0)</f>
        <v>1</v>
      </c>
      <c r="I1296" s="11" t="str">
        <f>_xlfn.XLOOKUP($A1296,'Cleaned - Medical Examinations'!$A$2:$A$2336,'Cleaned - Medical Examinations'!$H$2:$H$2336,0)</f>
        <v>No</v>
      </c>
      <c r="J1296" s="11" t="str">
        <f>_xlfn.XLOOKUP($A1296,'Cleaned - Medical Examinations'!$A$2:$A$2336,'Cleaned - Medical Examinations'!$I$2:$I$2336,0)</f>
        <v>Obesity</v>
      </c>
      <c r="K1296" s="11" t="str">
        <f t="shared" si="20"/>
        <v>Non-Diabetic</v>
      </c>
      <c r="L1296" s="14">
        <f>_xlfn.XLOOKUP($A1296,'Cleaned - Hospitalisation Detai'!$A$2:$A$2344,'Cleaned - Hospitalisation Detai'!$J$2:$J$2344,0)</f>
        <v>34283</v>
      </c>
      <c r="M1296" s="19">
        <f>_xlfn.XLOOKUP($A1296,'Cleaned - Hospitalisation Detai'!$A$2:$A$2344,'Cleaned - Hospitalisation Detai'!$F$2:$F$2344,0)</f>
        <v>8471.65</v>
      </c>
      <c r="N1296" s="19" t="str">
        <f>_xlfn.XLOOKUP($A1296,'Cleaned - Hospitalisation Detai'!$A$2:$A$2344,'Cleaned - Hospitalisation Detai'!$G$2:$G$2344,0)</f>
        <v>tier - 2</v>
      </c>
      <c r="O1296" s="19" t="str">
        <f>_xlfn.XLOOKUP($A1296,'Cleaned - Hospitalisation Detai'!$A$2:$A$2344,'Cleaned - Hospitalisation Detai'!$H$2:$H$2344,0)</f>
        <v>tier - 1</v>
      </c>
      <c r="P1296" s="19" t="str">
        <f>_xlfn.XLOOKUP($A1296,'Cleaned - Hospitalisation Detai'!$A$2:$A$2344,'Cleaned - Hospitalisation Detai'!$I$2:$I$2344,0)</f>
        <v>R1012</v>
      </c>
      <c r="Q1296" s="20">
        <f>_xlfn.XLOOKUP($A1296,'Cleaned - Hospitalisation Detai'!$A$2:$A$2344,'Cleaned - Hospitalisation Detai'!$K$2:$K$2344,0)</f>
        <v>29</v>
      </c>
    </row>
    <row r="1297" spans="1:17" ht="15.6" x14ac:dyDescent="0.3">
      <c r="A1297" s="10" t="s">
        <v>1075</v>
      </c>
      <c r="B1297" s="11" t="str">
        <f>_xlfn.XLOOKUP(A1297,'Cleaned - Customer Names '!$A$2:$A$2336,'Cleaned - Customer Names '!$C$2:$C$2336,0)</f>
        <v>Alison</v>
      </c>
      <c r="C1297" s="11">
        <f>_xlfn.XLOOKUP($A1297,'Cleaned - Medical Examinations'!$A$2:$A$2336,'Cleaned - Medical Examinations'!$B$2:$B$2336,0)</f>
        <v>38.479999999999997</v>
      </c>
      <c r="D1297" s="11">
        <f>_xlfn.XLOOKUP($A1297,'Cleaned - Medical Examinations'!$A$2:$A$2336,'Cleaned - Medical Examinations'!$C$2:$C$2336,0)</f>
        <v>6.02</v>
      </c>
      <c r="E1297" s="11" t="str">
        <f>_xlfn.XLOOKUP($A1297,'Cleaned - Medical Examinations'!$A$2:$A$2336,'Cleaned - Medical Examinations'!$D$2:$D$2336,0)</f>
        <v>No</v>
      </c>
      <c r="F1297" s="11" t="str">
        <f>_xlfn.XLOOKUP($A1297,'Cleaned - Medical Examinations'!$A$2:$A$2336,'Cleaned - Medical Examinations'!$E$2:$E$2336,0)</f>
        <v>No</v>
      </c>
      <c r="G1297" s="11" t="str">
        <f>_xlfn.XLOOKUP($A1297,'Cleaned - Medical Examinations'!$A$2:$A$2336,'Cleaned - Medical Examinations'!$F$2:$F$2336,0)</f>
        <v>No</v>
      </c>
      <c r="H1297" s="11">
        <f>_xlfn.XLOOKUP($A1297,'Cleaned - Medical Examinations'!$A$2:$A$2336,'Cleaned - Medical Examinations'!$G$2:$G$2336,0)</f>
        <v>1</v>
      </c>
      <c r="I1297" s="11" t="str">
        <f>_xlfn.XLOOKUP($A1297,'Cleaned - Medical Examinations'!$A$2:$A$2336,'Cleaned - Medical Examinations'!$H$2:$H$2336,0)</f>
        <v>No</v>
      </c>
      <c r="J1297" s="11" t="str">
        <f>_xlfn.XLOOKUP($A1297,'Cleaned - Medical Examinations'!$A$2:$A$2336,'Cleaned - Medical Examinations'!$I$2:$I$2336,0)</f>
        <v>Obesity</v>
      </c>
      <c r="K1297" s="11" t="str">
        <f t="shared" si="20"/>
        <v>Non-Diabetic</v>
      </c>
      <c r="L1297" s="14">
        <f>_xlfn.XLOOKUP($A1297,'Cleaned - Hospitalisation Detai'!$A$2:$A$2344,'Cleaned - Hospitalisation Detai'!$J$2:$J$2344,0)</f>
        <v>33856</v>
      </c>
      <c r="M1297" s="19">
        <f>_xlfn.XLOOKUP($A1297,'Cleaned - Hospitalisation Detai'!$A$2:$A$2344,'Cleaned - Hospitalisation Detai'!$F$2:$F$2344,0)</f>
        <v>8466.35</v>
      </c>
      <c r="N1297" s="19" t="str">
        <f>_xlfn.XLOOKUP($A1297,'Cleaned - Hospitalisation Detai'!$A$2:$A$2344,'Cleaned - Hospitalisation Detai'!$G$2:$G$2344,0)</f>
        <v>tier - 2</v>
      </c>
      <c r="O1297" s="19" t="str">
        <f>_xlfn.XLOOKUP($A1297,'Cleaned - Hospitalisation Detai'!$A$2:$A$2344,'Cleaned - Hospitalisation Detai'!$H$2:$H$2344,0)</f>
        <v>tier - 2</v>
      </c>
      <c r="P1297" s="19" t="str">
        <f>_xlfn.XLOOKUP($A1297,'Cleaned - Hospitalisation Detai'!$A$2:$A$2344,'Cleaned - Hospitalisation Detai'!$I$2:$I$2344,0)</f>
        <v>R1012</v>
      </c>
      <c r="Q1297" s="20">
        <f>_xlfn.XLOOKUP($A1297,'Cleaned - Hospitalisation Detai'!$A$2:$A$2344,'Cleaned - Hospitalisation Detai'!$K$2:$K$2344,0)</f>
        <v>30</v>
      </c>
    </row>
    <row r="1298" spans="1:17" ht="15.6" x14ac:dyDescent="0.3">
      <c r="A1298" s="10" t="s">
        <v>1074</v>
      </c>
      <c r="B1298" s="11" t="str">
        <f>_xlfn.XLOOKUP(A1298,'Cleaned - Customer Names '!$A$2:$A$2336,'Cleaned - Customer Names '!$C$2:$C$2336,0)</f>
        <v>Neil K.</v>
      </c>
      <c r="C1298" s="11">
        <f>_xlfn.XLOOKUP($A1298,'Cleaned - Medical Examinations'!$A$2:$A$2336,'Cleaned - Medical Examinations'!$B$2:$B$2336,0)</f>
        <v>36.200000000000003</v>
      </c>
      <c r="D1298" s="11">
        <f>_xlfn.XLOOKUP($A1298,'Cleaned - Medical Examinations'!$A$2:$A$2336,'Cleaned - Medical Examinations'!$C$2:$C$2336,0)</f>
        <v>4.62</v>
      </c>
      <c r="E1298" s="11" t="str">
        <f>_xlfn.XLOOKUP($A1298,'Cleaned - Medical Examinations'!$A$2:$A$2336,'Cleaned - Medical Examinations'!$D$2:$D$2336,0)</f>
        <v>No</v>
      </c>
      <c r="F1298" s="11" t="str">
        <f>_xlfn.XLOOKUP($A1298,'Cleaned - Medical Examinations'!$A$2:$A$2336,'Cleaned - Medical Examinations'!$E$2:$E$2336,0)</f>
        <v>No</v>
      </c>
      <c r="G1298" s="11" t="str">
        <f>_xlfn.XLOOKUP($A1298,'Cleaned - Medical Examinations'!$A$2:$A$2336,'Cleaned - Medical Examinations'!$F$2:$F$2336,0)</f>
        <v>No</v>
      </c>
      <c r="H1298" s="11">
        <f>_xlfn.XLOOKUP($A1298,'Cleaned - Medical Examinations'!$A$2:$A$2336,'Cleaned - Medical Examinations'!$G$2:$G$2336,0)</f>
        <v>2</v>
      </c>
      <c r="I1298" s="11" t="str">
        <f>_xlfn.XLOOKUP($A1298,'Cleaned - Medical Examinations'!$A$2:$A$2336,'Cleaned - Medical Examinations'!$H$2:$H$2336,0)</f>
        <v>No</v>
      </c>
      <c r="J1298" s="11" t="str">
        <f>_xlfn.XLOOKUP($A1298,'Cleaned - Medical Examinations'!$A$2:$A$2336,'Cleaned - Medical Examinations'!$I$2:$I$2336,0)</f>
        <v>Obesity</v>
      </c>
      <c r="K1298" s="11" t="str">
        <f t="shared" si="20"/>
        <v>Non-Diabetic</v>
      </c>
      <c r="L1298" s="14">
        <f>_xlfn.XLOOKUP($A1298,'Cleaned - Hospitalisation Detai'!$A$2:$A$2344,'Cleaned - Hospitalisation Detai'!$J$2:$J$2344,0)</f>
        <v>26659</v>
      </c>
      <c r="M1298" s="19">
        <f>_xlfn.XLOOKUP($A1298,'Cleaned - Hospitalisation Detai'!$A$2:$A$2344,'Cleaned - Hospitalisation Detai'!$F$2:$F$2344,0)</f>
        <v>8457.82</v>
      </c>
      <c r="N1298" s="19" t="str">
        <f>_xlfn.XLOOKUP($A1298,'Cleaned - Hospitalisation Detai'!$A$2:$A$2344,'Cleaned - Hospitalisation Detai'!$G$2:$G$2344,0)</f>
        <v>tier - 2</v>
      </c>
      <c r="O1298" s="19" t="str">
        <f>_xlfn.XLOOKUP($A1298,'Cleaned - Hospitalisation Detai'!$A$2:$A$2344,'Cleaned - Hospitalisation Detai'!$H$2:$H$2344,0)</f>
        <v>tier - 3</v>
      </c>
      <c r="P1298" s="19" t="str">
        <f>_xlfn.XLOOKUP($A1298,'Cleaned - Hospitalisation Detai'!$A$2:$A$2344,'Cleaned - Hospitalisation Detai'!$I$2:$I$2344,0)</f>
        <v>R1011</v>
      </c>
      <c r="Q1298" s="20">
        <f>_xlfn.XLOOKUP($A1298,'Cleaned - Hospitalisation Detai'!$A$2:$A$2344,'Cleaned - Hospitalisation Detai'!$K$2:$K$2344,0)</f>
        <v>50</v>
      </c>
    </row>
    <row r="1299" spans="1:17" ht="15.6" x14ac:dyDescent="0.3">
      <c r="A1299" s="10" t="s">
        <v>1073</v>
      </c>
      <c r="B1299" s="11" t="str">
        <f>_xlfn.XLOOKUP(A1299,'Cleaned - Customer Names '!$A$2:$A$2336,'Cleaned - Customer Names '!$C$2:$C$2336,0)</f>
        <v>Anne Hunter</v>
      </c>
      <c r="C1299" s="11">
        <f>_xlfn.XLOOKUP($A1299,'Cleaned - Medical Examinations'!$A$2:$A$2336,'Cleaned - Medical Examinations'!$B$2:$B$2336,0)</f>
        <v>27.13</v>
      </c>
      <c r="D1299" s="11">
        <f>_xlfn.XLOOKUP($A1299,'Cleaned - Medical Examinations'!$A$2:$A$2336,'Cleaned - Medical Examinations'!$C$2:$C$2336,0)</f>
        <v>5.59</v>
      </c>
      <c r="E1299" s="11" t="str">
        <f>_xlfn.XLOOKUP($A1299,'Cleaned - Medical Examinations'!$A$2:$A$2336,'Cleaned - Medical Examinations'!$D$2:$D$2336,0)</f>
        <v>No</v>
      </c>
      <c r="F1299" s="11" t="str">
        <f>_xlfn.XLOOKUP($A1299,'Cleaned - Medical Examinations'!$A$2:$A$2336,'Cleaned - Medical Examinations'!$E$2:$E$2336,0)</f>
        <v>No</v>
      </c>
      <c r="G1299" s="11" t="str">
        <f>_xlfn.XLOOKUP($A1299,'Cleaned - Medical Examinations'!$A$2:$A$2336,'Cleaned - Medical Examinations'!$F$2:$F$2336,0)</f>
        <v>No</v>
      </c>
      <c r="H1299" s="11">
        <f>_xlfn.XLOOKUP($A1299,'Cleaned - Medical Examinations'!$A$2:$A$2336,'Cleaned - Medical Examinations'!$G$2:$G$2336,0)</f>
        <v>1</v>
      </c>
      <c r="I1299" s="11" t="str">
        <f>_xlfn.XLOOKUP($A1299,'Cleaned - Medical Examinations'!$A$2:$A$2336,'Cleaned - Medical Examinations'!$H$2:$H$2336,0)</f>
        <v>No</v>
      </c>
      <c r="J1299" s="11" t="str">
        <f>_xlfn.XLOOKUP($A1299,'Cleaned - Medical Examinations'!$A$2:$A$2336,'Cleaned - Medical Examinations'!$I$2:$I$2336,0)</f>
        <v>Overweight</v>
      </c>
      <c r="K1299" s="11" t="str">
        <f t="shared" si="20"/>
        <v>Non-Diabetic</v>
      </c>
      <c r="L1299" s="14">
        <f>_xlfn.XLOOKUP($A1299,'Cleaned - Hospitalisation Detai'!$A$2:$A$2344,'Cleaned - Hospitalisation Detai'!$J$2:$J$2344,0)</f>
        <v>30852</v>
      </c>
      <c r="M1299" s="19">
        <f>_xlfn.XLOOKUP($A1299,'Cleaned - Hospitalisation Detai'!$A$2:$A$2344,'Cleaned - Hospitalisation Detai'!$F$2:$F$2344,0)</f>
        <v>8450.82</v>
      </c>
      <c r="N1299" s="19" t="str">
        <f>_xlfn.XLOOKUP($A1299,'Cleaned - Hospitalisation Detai'!$A$2:$A$2344,'Cleaned - Hospitalisation Detai'!$G$2:$G$2344,0)</f>
        <v>tier - 2</v>
      </c>
      <c r="O1299" s="19" t="str">
        <f>_xlfn.XLOOKUP($A1299,'Cleaned - Hospitalisation Detai'!$A$2:$A$2344,'Cleaned - Hospitalisation Detai'!$H$2:$H$2344,0)</f>
        <v>tier - 2</v>
      </c>
      <c r="P1299" s="19" t="str">
        <f>_xlfn.XLOOKUP($A1299,'Cleaned - Hospitalisation Detai'!$A$2:$A$2344,'Cleaned - Hospitalisation Detai'!$I$2:$I$2344,0)</f>
        <v>R1025</v>
      </c>
      <c r="Q1299" s="20">
        <f>_xlfn.XLOOKUP($A1299,'Cleaned - Hospitalisation Detai'!$A$2:$A$2344,'Cleaned - Hospitalisation Detai'!$K$2:$K$2344,0)</f>
        <v>38</v>
      </c>
    </row>
    <row r="1300" spans="1:17" ht="15.6" x14ac:dyDescent="0.3">
      <c r="A1300" s="10" t="s">
        <v>1072</v>
      </c>
      <c r="B1300" s="11" t="str">
        <f>_xlfn.XLOOKUP(A1300,'Cleaned - Customer Names '!$A$2:$A$2336,'Cleaned - Customer Names '!$C$2:$C$2336,0)</f>
        <v>Sandra</v>
      </c>
      <c r="C1300" s="11">
        <f>_xlfn.XLOOKUP($A1300,'Cleaned - Medical Examinations'!$A$2:$A$2336,'Cleaned - Medical Examinations'!$B$2:$B$2336,0)</f>
        <v>20.75</v>
      </c>
      <c r="D1300" s="11">
        <f>_xlfn.XLOOKUP($A1300,'Cleaned - Medical Examinations'!$A$2:$A$2336,'Cleaned - Medical Examinations'!$C$2:$C$2336,0)</f>
        <v>5.18</v>
      </c>
      <c r="E1300" s="11" t="str">
        <f>_xlfn.XLOOKUP($A1300,'Cleaned - Medical Examinations'!$A$2:$A$2336,'Cleaned - Medical Examinations'!$D$2:$D$2336,0)</f>
        <v>Yes</v>
      </c>
      <c r="F1300" s="11" t="str">
        <f>_xlfn.XLOOKUP($A1300,'Cleaned - Medical Examinations'!$A$2:$A$2336,'Cleaned - Medical Examinations'!$E$2:$E$2336,0)</f>
        <v>No</v>
      </c>
      <c r="G1300" s="11" t="str">
        <f>_xlfn.XLOOKUP($A1300,'Cleaned - Medical Examinations'!$A$2:$A$2336,'Cleaned - Medical Examinations'!$F$2:$F$2336,0)</f>
        <v>No</v>
      </c>
      <c r="H1300" s="11">
        <f>_xlfn.XLOOKUP($A1300,'Cleaned - Medical Examinations'!$A$2:$A$2336,'Cleaned - Medical Examinations'!$G$2:$G$2336,0)</f>
        <v>2</v>
      </c>
      <c r="I1300" s="11" t="str">
        <f>_xlfn.XLOOKUP($A1300,'Cleaned - Medical Examinations'!$A$2:$A$2336,'Cleaned - Medical Examinations'!$H$2:$H$2336,0)</f>
        <v>No</v>
      </c>
      <c r="J1300" s="11" t="str">
        <f>_xlfn.XLOOKUP($A1300,'Cleaned - Medical Examinations'!$A$2:$A$2336,'Cleaned - Medical Examinations'!$I$2:$I$2336,0)</f>
        <v>Normal Weight</v>
      </c>
      <c r="K1300" s="11" t="str">
        <f t="shared" si="20"/>
        <v>Non-Diabetic</v>
      </c>
      <c r="L1300" s="14">
        <f>_xlfn.XLOOKUP($A1300,'Cleaned - Hospitalisation Detai'!$A$2:$A$2344,'Cleaned - Hospitalisation Detai'!$J$2:$J$2344,0)</f>
        <v>24270</v>
      </c>
      <c r="M1300" s="19">
        <f>_xlfn.XLOOKUP($A1300,'Cleaned - Hospitalisation Detai'!$A$2:$A$2344,'Cleaned - Hospitalisation Detai'!$F$2:$F$2344,0)</f>
        <v>8448.66</v>
      </c>
      <c r="N1300" s="19" t="str">
        <f>_xlfn.XLOOKUP($A1300,'Cleaned - Hospitalisation Detai'!$A$2:$A$2344,'Cleaned - Hospitalisation Detai'!$G$2:$G$2344,0)</f>
        <v>tier - 3</v>
      </c>
      <c r="O1300" s="19" t="str">
        <f>_xlfn.XLOOKUP($A1300,'Cleaned - Hospitalisation Detai'!$A$2:$A$2344,'Cleaned - Hospitalisation Detai'!$H$2:$H$2344,0)</f>
        <v>tier - 1</v>
      </c>
      <c r="P1300" s="19" t="str">
        <f>_xlfn.XLOOKUP($A1300,'Cleaned - Hospitalisation Detai'!$A$2:$A$2344,'Cleaned - Hospitalisation Detai'!$I$2:$I$2344,0)</f>
        <v>R1013</v>
      </c>
      <c r="Q1300" s="20">
        <f>_xlfn.XLOOKUP($A1300,'Cleaned - Hospitalisation Detai'!$A$2:$A$2344,'Cleaned - Hospitalisation Detai'!$K$2:$K$2344,0)</f>
        <v>56</v>
      </c>
    </row>
    <row r="1301" spans="1:17" ht="15.6" x14ac:dyDescent="0.3">
      <c r="A1301" s="10" t="s">
        <v>1071</v>
      </c>
      <c r="B1301" s="11" t="str">
        <f>_xlfn.XLOOKUP(A1301,'Cleaned - Customer Names '!$A$2:$A$2336,'Cleaned - Customer Names '!$C$2:$C$2336,0)</f>
        <v>Robert</v>
      </c>
      <c r="C1301" s="11">
        <f>_xlfn.XLOOKUP($A1301,'Cleaned - Medical Examinations'!$A$2:$A$2336,'Cleaned - Medical Examinations'!$B$2:$B$2336,0)</f>
        <v>26.6</v>
      </c>
      <c r="D1301" s="11">
        <f>_xlfn.XLOOKUP($A1301,'Cleaned - Medical Examinations'!$A$2:$A$2336,'Cleaned - Medical Examinations'!$C$2:$C$2336,0)</f>
        <v>6.29</v>
      </c>
      <c r="E1301" s="11" t="str">
        <f>_xlfn.XLOOKUP($A1301,'Cleaned - Medical Examinations'!$A$2:$A$2336,'Cleaned - Medical Examinations'!$D$2:$D$2336,0)</f>
        <v>No</v>
      </c>
      <c r="F1301" s="11" t="str">
        <f>_xlfn.XLOOKUP($A1301,'Cleaned - Medical Examinations'!$A$2:$A$2336,'Cleaned - Medical Examinations'!$E$2:$E$2336,0)</f>
        <v>No</v>
      </c>
      <c r="G1301" s="11" t="str">
        <f>_xlfn.XLOOKUP($A1301,'Cleaned - Medical Examinations'!$A$2:$A$2336,'Cleaned - Medical Examinations'!$F$2:$F$2336,0)</f>
        <v>No</v>
      </c>
      <c r="H1301" s="11">
        <f>_xlfn.XLOOKUP($A1301,'Cleaned - Medical Examinations'!$A$2:$A$2336,'Cleaned - Medical Examinations'!$G$2:$G$2336,0)</f>
        <v>2</v>
      </c>
      <c r="I1301" s="11" t="str">
        <f>_xlfn.XLOOKUP($A1301,'Cleaned - Medical Examinations'!$A$2:$A$2336,'Cleaned - Medical Examinations'!$H$2:$H$2336,0)</f>
        <v>No</v>
      </c>
      <c r="J1301" s="11" t="str">
        <f>_xlfn.XLOOKUP($A1301,'Cleaned - Medical Examinations'!$A$2:$A$2336,'Cleaned - Medical Examinations'!$I$2:$I$2336,0)</f>
        <v>Overweight</v>
      </c>
      <c r="K1301" s="11" t="str">
        <f t="shared" si="20"/>
        <v>Non-Diabetic</v>
      </c>
      <c r="L1301" s="14">
        <f>_xlfn.XLOOKUP($A1301,'Cleaned - Hospitalisation Detai'!$A$2:$A$2344,'Cleaned - Hospitalisation Detai'!$J$2:$J$2344,0)</f>
        <v>26546</v>
      </c>
      <c r="M1301" s="19">
        <f>_xlfn.XLOOKUP($A1301,'Cleaned - Hospitalisation Detai'!$A$2:$A$2344,'Cleaned - Hospitalisation Detai'!$F$2:$F$2344,0)</f>
        <v>8444.4699999999993</v>
      </c>
      <c r="N1301" s="19" t="str">
        <f>_xlfn.XLOOKUP($A1301,'Cleaned - Hospitalisation Detai'!$A$2:$A$2344,'Cleaned - Hospitalisation Detai'!$G$2:$G$2344,0)</f>
        <v>tier - 3</v>
      </c>
      <c r="O1301" s="19" t="str">
        <f>_xlfn.XLOOKUP($A1301,'Cleaned - Hospitalisation Detai'!$A$2:$A$2344,'Cleaned - Hospitalisation Detai'!$H$2:$H$2344,0)</f>
        <v>tier - 1</v>
      </c>
      <c r="P1301" s="19" t="str">
        <f>_xlfn.XLOOKUP($A1301,'Cleaned - Hospitalisation Detai'!$A$2:$A$2344,'Cleaned - Hospitalisation Detai'!$I$2:$I$2344,0)</f>
        <v>R1011</v>
      </c>
      <c r="Q1301" s="20">
        <f>_xlfn.XLOOKUP($A1301,'Cleaned - Hospitalisation Detai'!$A$2:$A$2344,'Cleaned - Hospitalisation Detai'!$K$2:$K$2344,0)</f>
        <v>50</v>
      </c>
    </row>
    <row r="1302" spans="1:17" ht="15.6" x14ac:dyDescent="0.3">
      <c r="A1302" s="10" t="s">
        <v>1070</v>
      </c>
      <c r="B1302" s="11" t="str">
        <f>_xlfn.XLOOKUP(A1302,'Cleaned - Customer Names '!$A$2:$A$2336,'Cleaned - Customer Names '!$C$2:$C$2336,0)</f>
        <v>Rodney</v>
      </c>
      <c r="C1302" s="11">
        <f>_xlfn.XLOOKUP($A1302,'Cleaned - Medical Examinations'!$A$2:$A$2336,'Cleaned - Medical Examinations'!$B$2:$B$2336,0)</f>
        <v>25.3</v>
      </c>
      <c r="D1302" s="11">
        <f>_xlfn.XLOOKUP($A1302,'Cleaned - Medical Examinations'!$A$2:$A$2336,'Cleaned - Medical Examinations'!$C$2:$C$2336,0)</f>
        <v>4.49</v>
      </c>
      <c r="E1302" s="11" t="str">
        <f>_xlfn.XLOOKUP($A1302,'Cleaned - Medical Examinations'!$A$2:$A$2336,'Cleaned - Medical Examinations'!$D$2:$D$2336,0)</f>
        <v>No</v>
      </c>
      <c r="F1302" s="11" t="str">
        <f>_xlfn.XLOOKUP($A1302,'Cleaned - Medical Examinations'!$A$2:$A$2336,'Cleaned - Medical Examinations'!$E$2:$E$2336,0)</f>
        <v>No</v>
      </c>
      <c r="G1302" s="11" t="str">
        <f>_xlfn.XLOOKUP($A1302,'Cleaned - Medical Examinations'!$A$2:$A$2336,'Cleaned - Medical Examinations'!$F$2:$F$2336,0)</f>
        <v>No</v>
      </c>
      <c r="H1302" s="11">
        <f>_xlfn.XLOOKUP($A1302,'Cleaned - Medical Examinations'!$A$2:$A$2336,'Cleaned - Medical Examinations'!$G$2:$G$2336,0)</f>
        <v>2</v>
      </c>
      <c r="I1302" s="11" t="str">
        <f>_xlfn.XLOOKUP($A1302,'Cleaned - Medical Examinations'!$A$2:$A$2336,'Cleaned - Medical Examinations'!$H$2:$H$2336,0)</f>
        <v>No</v>
      </c>
      <c r="J1302" s="11" t="str">
        <f>_xlfn.XLOOKUP($A1302,'Cleaned - Medical Examinations'!$A$2:$A$2336,'Cleaned - Medical Examinations'!$I$2:$I$2336,0)</f>
        <v>Overweight</v>
      </c>
      <c r="K1302" s="11" t="str">
        <f t="shared" si="20"/>
        <v>Non-Diabetic</v>
      </c>
      <c r="L1302" s="14">
        <f>_xlfn.XLOOKUP($A1302,'Cleaned - Hospitalisation Detai'!$A$2:$A$2344,'Cleaned - Hospitalisation Detai'!$J$2:$J$2344,0)</f>
        <v>26551</v>
      </c>
      <c r="M1302" s="19">
        <f>_xlfn.XLOOKUP($A1302,'Cleaned - Hospitalisation Detai'!$A$2:$A$2344,'Cleaned - Hospitalisation Detai'!$F$2:$F$2344,0)</f>
        <v>8442.67</v>
      </c>
      <c r="N1302" s="19" t="str">
        <f>_xlfn.XLOOKUP($A1302,'Cleaned - Hospitalisation Detai'!$A$2:$A$2344,'Cleaned - Hospitalisation Detai'!$G$2:$G$2344,0)</f>
        <v>tier - 2</v>
      </c>
      <c r="O1302" s="19" t="str">
        <f>_xlfn.XLOOKUP($A1302,'Cleaned - Hospitalisation Detai'!$A$2:$A$2344,'Cleaned - Hospitalisation Detai'!$H$2:$H$2344,0)</f>
        <v>tier - 3</v>
      </c>
      <c r="P1302" s="19" t="str">
        <f>_xlfn.XLOOKUP($A1302,'Cleaned - Hospitalisation Detai'!$A$2:$A$2344,'Cleaned - Hospitalisation Detai'!$I$2:$I$2344,0)</f>
        <v>R1013</v>
      </c>
      <c r="Q1302" s="20">
        <f>_xlfn.XLOOKUP($A1302,'Cleaned - Hospitalisation Detai'!$A$2:$A$2344,'Cleaned - Hospitalisation Detai'!$K$2:$K$2344,0)</f>
        <v>50</v>
      </c>
    </row>
    <row r="1303" spans="1:17" ht="15.6" x14ac:dyDescent="0.3">
      <c r="A1303" s="10" t="s">
        <v>1069</v>
      </c>
      <c r="B1303" s="11" t="str">
        <f>_xlfn.XLOOKUP(A1303,'Cleaned - Customer Names '!$A$2:$A$2336,'Cleaned - Customer Names '!$C$2:$C$2336,0)</f>
        <v>Carl R</v>
      </c>
      <c r="C1303" s="11">
        <f>_xlfn.XLOOKUP($A1303,'Cleaned - Medical Examinations'!$A$2:$A$2336,'Cleaned - Medical Examinations'!$B$2:$B$2336,0)</f>
        <v>18.84</v>
      </c>
      <c r="D1303" s="11">
        <f>_xlfn.XLOOKUP($A1303,'Cleaned - Medical Examinations'!$A$2:$A$2336,'Cleaned - Medical Examinations'!$C$2:$C$2336,0)</f>
        <v>11.82</v>
      </c>
      <c r="E1303" s="11" t="str">
        <f>_xlfn.XLOOKUP($A1303,'Cleaned - Medical Examinations'!$A$2:$A$2336,'Cleaned - Medical Examinations'!$D$2:$D$2336,0)</f>
        <v>Yes</v>
      </c>
      <c r="F1303" s="11" t="str">
        <f>_xlfn.XLOOKUP($A1303,'Cleaned - Medical Examinations'!$A$2:$A$2336,'Cleaned - Medical Examinations'!$E$2:$E$2336,0)</f>
        <v>No</v>
      </c>
      <c r="G1303" s="11" t="str">
        <f>_xlfn.XLOOKUP($A1303,'Cleaned - Medical Examinations'!$A$2:$A$2336,'Cleaned - Medical Examinations'!$F$2:$F$2336,0)</f>
        <v>Yes</v>
      </c>
      <c r="H1303" s="11">
        <f>_xlfn.XLOOKUP($A1303,'Cleaned - Medical Examinations'!$A$2:$A$2336,'Cleaned - Medical Examinations'!$G$2:$G$2336,0)</f>
        <v>1</v>
      </c>
      <c r="I1303" s="11" t="str">
        <f>_xlfn.XLOOKUP($A1303,'Cleaned - Medical Examinations'!$A$2:$A$2336,'Cleaned - Medical Examinations'!$H$2:$H$2336,0)</f>
        <v>No</v>
      </c>
      <c r="J1303" s="11" t="str">
        <f>_xlfn.XLOOKUP($A1303,'Cleaned - Medical Examinations'!$A$2:$A$2336,'Cleaned - Medical Examinations'!$I$2:$I$2336,0)</f>
        <v>Normal Weight</v>
      </c>
      <c r="K1303" s="11" t="str">
        <f t="shared" si="20"/>
        <v>Diabetic</v>
      </c>
      <c r="L1303" s="14">
        <f>_xlfn.XLOOKUP($A1303,'Cleaned - Hospitalisation Detai'!$A$2:$A$2344,'Cleaned - Hospitalisation Detai'!$J$2:$J$2344,0)</f>
        <v>23278</v>
      </c>
      <c r="M1303" s="19">
        <f>_xlfn.XLOOKUP($A1303,'Cleaned - Hospitalisation Detai'!$A$2:$A$2344,'Cleaned - Hospitalisation Detai'!$F$2:$F$2344,0)</f>
        <v>8440.0499999999993</v>
      </c>
      <c r="N1303" s="19" t="str">
        <f>_xlfn.XLOOKUP($A1303,'Cleaned - Hospitalisation Detai'!$A$2:$A$2344,'Cleaned - Hospitalisation Detai'!$G$2:$G$2344,0)</f>
        <v>tier - 3</v>
      </c>
      <c r="O1303" s="19" t="str">
        <f>_xlfn.XLOOKUP($A1303,'Cleaned - Hospitalisation Detai'!$A$2:$A$2344,'Cleaned - Hospitalisation Detai'!$H$2:$H$2344,0)</f>
        <v>tier - 2</v>
      </c>
      <c r="P1303" s="19" t="str">
        <f>_xlfn.XLOOKUP($A1303,'Cleaned - Hospitalisation Detai'!$A$2:$A$2344,'Cleaned - Hospitalisation Detai'!$I$2:$I$2344,0)</f>
        <v>R1013</v>
      </c>
      <c r="Q1303" s="20">
        <f>_xlfn.XLOOKUP($A1303,'Cleaned - Hospitalisation Detai'!$A$2:$A$2344,'Cleaned - Hospitalisation Detai'!$K$2:$K$2344,0)</f>
        <v>59</v>
      </c>
    </row>
    <row r="1304" spans="1:17" ht="15.6" x14ac:dyDescent="0.3">
      <c r="A1304" s="10" t="s">
        <v>1068</v>
      </c>
      <c r="B1304" s="11" t="str">
        <f>_xlfn.XLOOKUP(A1304,'Cleaned - Customer Names '!$A$2:$A$2336,'Cleaned - Customer Names '!$C$2:$C$2336,0)</f>
        <v>Maximilian</v>
      </c>
      <c r="C1304" s="11">
        <f>_xlfn.XLOOKUP($A1304,'Cleaned - Medical Examinations'!$A$2:$A$2336,'Cleaned - Medical Examinations'!$B$2:$B$2336,0)</f>
        <v>19.57</v>
      </c>
      <c r="D1304" s="11">
        <f>_xlfn.XLOOKUP($A1304,'Cleaned - Medical Examinations'!$A$2:$A$2336,'Cleaned - Medical Examinations'!$C$2:$C$2336,0)</f>
        <v>7.41</v>
      </c>
      <c r="E1304" s="11" t="str">
        <f>_xlfn.XLOOKUP($A1304,'Cleaned - Medical Examinations'!$A$2:$A$2336,'Cleaned - Medical Examinations'!$D$2:$D$2336,0)</f>
        <v>Yes</v>
      </c>
      <c r="F1304" s="11" t="str">
        <f>_xlfn.XLOOKUP($A1304,'Cleaned - Medical Examinations'!$A$2:$A$2336,'Cleaned - Medical Examinations'!$E$2:$E$2336,0)</f>
        <v>No</v>
      </c>
      <c r="G1304" s="11" t="str">
        <f>_xlfn.XLOOKUP($A1304,'Cleaned - Medical Examinations'!$A$2:$A$2336,'Cleaned - Medical Examinations'!$F$2:$F$2336,0)</f>
        <v>No</v>
      </c>
      <c r="H1304" s="11">
        <f>_xlfn.XLOOKUP($A1304,'Cleaned - Medical Examinations'!$A$2:$A$2336,'Cleaned - Medical Examinations'!$G$2:$G$2336,0)</f>
        <v>1</v>
      </c>
      <c r="I1304" s="11" t="str">
        <f>_xlfn.XLOOKUP($A1304,'Cleaned - Medical Examinations'!$A$2:$A$2336,'Cleaned - Medical Examinations'!$H$2:$H$2336,0)</f>
        <v>No</v>
      </c>
      <c r="J1304" s="11" t="str">
        <f>_xlfn.XLOOKUP($A1304,'Cleaned - Medical Examinations'!$A$2:$A$2336,'Cleaned - Medical Examinations'!$I$2:$I$2336,0)</f>
        <v>Normal Weight</v>
      </c>
      <c r="K1304" s="11" t="str">
        <f t="shared" si="20"/>
        <v>Diabetic</v>
      </c>
      <c r="L1304" s="14">
        <f>_xlfn.XLOOKUP($A1304,'Cleaned - Hospitalisation Detai'!$A$2:$A$2344,'Cleaned - Hospitalisation Detai'!$J$2:$J$2344,0)</f>
        <v>27665</v>
      </c>
      <c r="M1304" s="19">
        <f>_xlfn.XLOOKUP($A1304,'Cleaned - Hospitalisation Detai'!$A$2:$A$2344,'Cleaned - Hospitalisation Detai'!$F$2:$F$2344,0)</f>
        <v>8428.07</v>
      </c>
      <c r="N1304" s="19" t="str">
        <f>_xlfn.XLOOKUP($A1304,'Cleaned - Hospitalisation Detai'!$A$2:$A$2344,'Cleaned - Hospitalisation Detai'!$G$2:$G$2344,0)</f>
        <v>tier - 3</v>
      </c>
      <c r="O1304" s="19" t="str">
        <f>_xlfn.XLOOKUP($A1304,'Cleaned - Hospitalisation Detai'!$A$2:$A$2344,'Cleaned - Hospitalisation Detai'!$H$2:$H$2344,0)</f>
        <v>tier - 2</v>
      </c>
      <c r="P1304" s="19" t="str">
        <f>_xlfn.XLOOKUP($A1304,'Cleaned - Hospitalisation Detai'!$A$2:$A$2344,'Cleaned - Hospitalisation Detai'!$I$2:$I$2344,0)</f>
        <v>R1012</v>
      </c>
      <c r="Q1304" s="20">
        <f>_xlfn.XLOOKUP($A1304,'Cleaned - Hospitalisation Detai'!$A$2:$A$2344,'Cleaned - Hospitalisation Detai'!$K$2:$K$2344,0)</f>
        <v>47</v>
      </c>
    </row>
    <row r="1305" spans="1:17" ht="15.6" x14ac:dyDescent="0.3">
      <c r="A1305" s="10" t="s">
        <v>1067</v>
      </c>
      <c r="B1305" s="11" t="str">
        <f>_xlfn.XLOOKUP(A1305,'Cleaned - Customer Names '!$A$2:$A$2336,'Cleaned - Customer Names '!$C$2:$C$2336,0)</f>
        <v>Erik</v>
      </c>
      <c r="C1305" s="11">
        <f>_xlfn.XLOOKUP($A1305,'Cleaned - Medical Examinations'!$A$2:$A$2336,'Cleaned - Medical Examinations'!$B$2:$B$2336,0)</f>
        <v>30.495000000000001</v>
      </c>
      <c r="D1305" s="11">
        <f>_xlfn.XLOOKUP($A1305,'Cleaned - Medical Examinations'!$A$2:$A$2336,'Cleaned - Medical Examinations'!$C$2:$C$2336,0)</f>
        <v>5.97</v>
      </c>
      <c r="E1305" s="11" t="str">
        <f>_xlfn.XLOOKUP($A1305,'Cleaned - Medical Examinations'!$A$2:$A$2336,'Cleaned - Medical Examinations'!$D$2:$D$2336,0)</f>
        <v>No</v>
      </c>
      <c r="F1305" s="11" t="str">
        <f>_xlfn.XLOOKUP($A1305,'Cleaned - Medical Examinations'!$A$2:$A$2336,'Cleaned - Medical Examinations'!$E$2:$E$2336,0)</f>
        <v>No</v>
      </c>
      <c r="G1305" s="11" t="str">
        <f>_xlfn.XLOOKUP($A1305,'Cleaned - Medical Examinations'!$A$2:$A$2336,'Cleaned - Medical Examinations'!$F$2:$F$2336,0)</f>
        <v>No</v>
      </c>
      <c r="H1305" s="11">
        <f>_xlfn.XLOOKUP($A1305,'Cleaned - Medical Examinations'!$A$2:$A$2336,'Cleaned - Medical Examinations'!$G$2:$G$2336,0)</f>
        <v>0</v>
      </c>
      <c r="I1305" s="11" t="str">
        <f>_xlfn.XLOOKUP($A1305,'Cleaned - Medical Examinations'!$A$2:$A$2336,'Cleaned - Medical Examinations'!$H$2:$H$2336,0)</f>
        <v>No</v>
      </c>
      <c r="J1305" s="11" t="str">
        <f>_xlfn.XLOOKUP($A1305,'Cleaned - Medical Examinations'!$A$2:$A$2336,'Cleaned - Medical Examinations'!$I$2:$I$2336,0)</f>
        <v>Obesity</v>
      </c>
      <c r="K1305" s="11" t="str">
        <f t="shared" si="20"/>
        <v>Non-Diabetic</v>
      </c>
      <c r="L1305" s="14">
        <f>_xlfn.XLOOKUP($A1305,'Cleaned - Hospitalisation Detai'!$A$2:$A$2344,'Cleaned - Hospitalisation Detai'!$J$2:$J$2344,0)</f>
        <v>28372</v>
      </c>
      <c r="M1305" s="19">
        <f>_xlfn.XLOOKUP($A1305,'Cleaned - Hospitalisation Detai'!$A$2:$A$2344,'Cleaned - Hospitalisation Detai'!$F$2:$F$2344,0)</f>
        <v>8413.4599999999991</v>
      </c>
      <c r="N1305" s="19" t="str">
        <f>_xlfn.XLOOKUP($A1305,'Cleaned - Hospitalisation Detai'!$A$2:$A$2344,'Cleaned - Hospitalisation Detai'!$G$2:$G$2344,0)</f>
        <v>tier - 3</v>
      </c>
      <c r="O1305" s="19" t="str">
        <f>_xlfn.XLOOKUP($A1305,'Cleaned - Hospitalisation Detai'!$A$2:$A$2344,'Cleaned - Hospitalisation Detai'!$H$2:$H$2344,0)</f>
        <v>tier - 1</v>
      </c>
      <c r="P1305" s="19" t="str">
        <f>_xlfn.XLOOKUP($A1305,'Cleaned - Hospitalisation Detai'!$A$2:$A$2344,'Cleaned - Hospitalisation Detai'!$I$2:$I$2344,0)</f>
        <v>R1012</v>
      </c>
      <c r="Q1305" s="20">
        <f>_xlfn.XLOOKUP($A1305,'Cleaned - Hospitalisation Detai'!$A$2:$A$2344,'Cleaned - Hospitalisation Detai'!$K$2:$K$2344,0)</f>
        <v>45</v>
      </c>
    </row>
    <row r="1306" spans="1:17" ht="15.6" x14ac:dyDescent="0.3">
      <c r="A1306" s="10" t="s">
        <v>1066</v>
      </c>
      <c r="B1306" s="11" t="str">
        <f>_xlfn.XLOOKUP(A1306,'Cleaned - Customer Names '!$A$2:$A$2336,'Cleaned - Customer Names '!$C$2:$C$2336,0)</f>
        <v>Christopher</v>
      </c>
      <c r="C1306" s="11">
        <f>_xlfn.XLOOKUP($A1306,'Cleaned - Medical Examinations'!$A$2:$A$2336,'Cleaned - Medical Examinations'!$B$2:$B$2336,0)</f>
        <v>30.114999999999998</v>
      </c>
      <c r="D1306" s="11">
        <f>_xlfn.XLOOKUP($A1306,'Cleaned - Medical Examinations'!$A$2:$A$2336,'Cleaned - Medical Examinations'!$C$2:$C$2336,0)</f>
        <v>5.74</v>
      </c>
      <c r="E1306" s="11" t="str">
        <f>_xlfn.XLOOKUP($A1306,'Cleaned - Medical Examinations'!$A$2:$A$2336,'Cleaned - Medical Examinations'!$D$2:$D$2336,0)</f>
        <v>No</v>
      </c>
      <c r="F1306" s="11" t="str">
        <f>_xlfn.XLOOKUP($A1306,'Cleaned - Medical Examinations'!$A$2:$A$2336,'Cleaned - Medical Examinations'!$E$2:$E$2336,0)</f>
        <v>No</v>
      </c>
      <c r="G1306" s="11" t="str">
        <f>_xlfn.XLOOKUP($A1306,'Cleaned - Medical Examinations'!$A$2:$A$2336,'Cleaned - Medical Examinations'!$F$2:$F$2336,0)</f>
        <v>Yes</v>
      </c>
      <c r="H1306" s="11">
        <f>_xlfn.XLOOKUP($A1306,'Cleaned - Medical Examinations'!$A$2:$A$2336,'Cleaned - Medical Examinations'!$G$2:$G$2336,0)</f>
        <v>1</v>
      </c>
      <c r="I1306" s="11" t="str">
        <f>_xlfn.XLOOKUP($A1306,'Cleaned - Medical Examinations'!$A$2:$A$2336,'Cleaned - Medical Examinations'!$H$2:$H$2336,0)</f>
        <v>No</v>
      </c>
      <c r="J1306" s="11" t="str">
        <f>_xlfn.XLOOKUP($A1306,'Cleaned - Medical Examinations'!$A$2:$A$2336,'Cleaned - Medical Examinations'!$I$2:$I$2336,0)</f>
        <v>Obesity</v>
      </c>
      <c r="K1306" s="11" t="str">
        <f t="shared" si="20"/>
        <v>Non-Diabetic</v>
      </c>
      <c r="L1306" s="14">
        <f>_xlfn.XLOOKUP($A1306,'Cleaned - Hospitalisation Detai'!$A$2:$A$2344,'Cleaned - Hospitalisation Detai'!$J$2:$J$2344,0)</f>
        <v>29017</v>
      </c>
      <c r="M1306" s="19">
        <f>_xlfn.XLOOKUP($A1306,'Cleaned - Hospitalisation Detai'!$A$2:$A$2344,'Cleaned - Hospitalisation Detai'!$F$2:$F$2344,0)</f>
        <v>8410.0499999999993</v>
      </c>
      <c r="N1306" s="19" t="str">
        <f>_xlfn.XLOOKUP($A1306,'Cleaned - Hospitalisation Detai'!$A$2:$A$2344,'Cleaned - Hospitalisation Detai'!$G$2:$G$2344,0)</f>
        <v>tier - 2</v>
      </c>
      <c r="O1306" s="19" t="str">
        <f>_xlfn.XLOOKUP($A1306,'Cleaned - Hospitalisation Detai'!$A$2:$A$2344,'Cleaned - Hospitalisation Detai'!$H$2:$H$2344,0)</f>
        <v>tier - 2</v>
      </c>
      <c r="P1306" s="19" t="str">
        <f>_xlfn.XLOOKUP($A1306,'Cleaned - Hospitalisation Detai'!$A$2:$A$2344,'Cleaned - Hospitalisation Detai'!$I$2:$I$2344,0)</f>
        <v>R1012</v>
      </c>
      <c r="Q1306" s="20">
        <f>_xlfn.XLOOKUP($A1306,'Cleaned - Hospitalisation Detai'!$A$2:$A$2344,'Cleaned - Hospitalisation Detai'!$K$2:$K$2344,0)</f>
        <v>43</v>
      </c>
    </row>
    <row r="1307" spans="1:17" ht="15.6" x14ac:dyDescent="0.3">
      <c r="A1307" s="10" t="s">
        <v>1065</v>
      </c>
      <c r="B1307" s="11" t="str">
        <f>_xlfn.XLOOKUP(A1307,'Cleaned - Customer Names '!$A$2:$A$2336,'Cleaned - Customer Names '!$C$2:$C$2336,0)</f>
        <v>Eirik</v>
      </c>
      <c r="C1307" s="11">
        <f>_xlfn.XLOOKUP($A1307,'Cleaned - Medical Examinations'!$A$2:$A$2336,'Cleaned - Medical Examinations'!$B$2:$B$2336,0)</f>
        <v>24.78</v>
      </c>
      <c r="D1307" s="11">
        <f>_xlfn.XLOOKUP($A1307,'Cleaned - Medical Examinations'!$A$2:$A$2336,'Cleaned - Medical Examinations'!$C$2:$C$2336,0)</f>
        <v>9.85</v>
      </c>
      <c r="E1307" s="11" t="str">
        <f>_xlfn.XLOOKUP($A1307,'Cleaned - Medical Examinations'!$A$2:$A$2336,'Cleaned - Medical Examinations'!$D$2:$D$2336,0)</f>
        <v>No</v>
      </c>
      <c r="F1307" s="11" t="str">
        <f>_xlfn.XLOOKUP($A1307,'Cleaned - Medical Examinations'!$A$2:$A$2336,'Cleaned - Medical Examinations'!$E$2:$E$2336,0)</f>
        <v>No</v>
      </c>
      <c r="G1307" s="11" t="str">
        <f>_xlfn.XLOOKUP($A1307,'Cleaned - Medical Examinations'!$A$2:$A$2336,'Cleaned - Medical Examinations'!$F$2:$F$2336,0)</f>
        <v>No</v>
      </c>
      <c r="H1307" s="11">
        <f>_xlfn.XLOOKUP($A1307,'Cleaned - Medical Examinations'!$A$2:$A$2336,'Cleaned - Medical Examinations'!$G$2:$G$2336,0)</f>
        <v>0</v>
      </c>
      <c r="I1307" s="11" t="str">
        <f>_xlfn.XLOOKUP($A1307,'Cleaned - Medical Examinations'!$A$2:$A$2336,'Cleaned - Medical Examinations'!$H$2:$H$2336,0)</f>
        <v>No</v>
      </c>
      <c r="J1307" s="11" t="str">
        <f>_xlfn.XLOOKUP($A1307,'Cleaned - Medical Examinations'!$A$2:$A$2336,'Cleaned - Medical Examinations'!$I$2:$I$2336,0)</f>
        <v>Normal Weight</v>
      </c>
      <c r="K1307" s="11" t="str">
        <f t="shared" si="20"/>
        <v>Diabetic</v>
      </c>
      <c r="L1307" s="14">
        <f>_xlfn.XLOOKUP($A1307,'Cleaned - Hospitalisation Detai'!$A$2:$A$2344,'Cleaned - Hospitalisation Detai'!$J$2:$J$2344,0)</f>
        <v>26194</v>
      </c>
      <c r="M1307" s="19">
        <f>_xlfn.XLOOKUP($A1307,'Cleaned - Hospitalisation Detai'!$A$2:$A$2344,'Cleaned - Hospitalisation Detai'!$F$2:$F$2344,0)</f>
        <v>8400.01</v>
      </c>
      <c r="N1307" s="19" t="str">
        <f>_xlfn.XLOOKUP($A1307,'Cleaned - Hospitalisation Detai'!$A$2:$A$2344,'Cleaned - Hospitalisation Detai'!$G$2:$G$2344,0)</f>
        <v>tier - 2</v>
      </c>
      <c r="O1307" s="19" t="str">
        <f>_xlfn.XLOOKUP($A1307,'Cleaned - Hospitalisation Detai'!$A$2:$A$2344,'Cleaned - Hospitalisation Detai'!$H$2:$H$2344,0)</f>
        <v>tier - 3</v>
      </c>
      <c r="P1307" s="19" t="str">
        <f>_xlfn.XLOOKUP($A1307,'Cleaned - Hospitalisation Detai'!$A$2:$A$2344,'Cleaned - Hospitalisation Detai'!$I$2:$I$2344,0)</f>
        <v>R1013</v>
      </c>
      <c r="Q1307" s="20">
        <f>_xlfn.XLOOKUP($A1307,'Cleaned - Hospitalisation Detai'!$A$2:$A$2344,'Cleaned - Hospitalisation Detai'!$K$2:$K$2344,0)</f>
        <v>51</v>
      </c>
    </row>
    <row r="1308" spans="1:17" ht="15.6" x14ac:dyDescent="0.3">
      <c r="A1308" s="10" t="s">
        <v>1064</v>
      </c>
      <c r="B1308" s="11" t="str">
        <f>_xlfn.XLOOKUP(A1308,'Cleaned - Customer Names '!$A$2:$A$2336,'Cleaned - Customer Names '!$C$2:$C$2336,0)</f>
        <v>Rik</v>
      </c>
      <c r="C1308" s="11">
        <f>_xlfn.XLOOKUP($A1308,'Cleaned - Medical Examinations'!$A$2:$A$2336,'Cleaned - Medical Examinations'!$B$2:$B$2336,0)</f>
        <v>24.77</v>
      </c>
      <c r="D1308" s="11">
        <f>_xlfn.XLOOKUP($A1308,'Cleaned - Medical Examinations'!$A$2:$A$2336,'Cleaned - Medical Examinations'!$C$2:$C$2336,0)</f>
        <v>7.59</v>
      </c>
      <c r="E1308" s="11" t="str">
        <f>_xlfn.XLOOKUP($A1308,'Cleaned - Medical Examinations'!$A$2:$A$2336,'Cleaned - Medical Examinations'!$D$2:$D$2336,0)</f>
        <v>No</v>
      </c>
      <c r="F1308" s="11" t="str">
        <f>_xlfn.XLOOKUP($A1308,'Cleaned - Medical Examinations'!$A$2:$A$2336,'Cleaned - Medical Examinations'!$E$2:$E$2336,0)</f>
        <v>No</v>
      </c>
      <c r="G1308" s="11" t="str">
        <f>_xlfn.XLOOKUP($A1308,'Cleaned - Medical Examinations'!$A$2:$A$2336,'Cleaned - Medical Examinations'!$F$2:$F$2336,0)</f>
        <v>No</v>
      </c>
      <c r="H1308" s="11">
        <f>_xlfn.XLOOKUP($A1308,'Cleaned - Medical Examinations'!$A$2:$A$2336,'Cleaned - Medical Examinations'!$G$2:$G$2336,0)</f>
        <v>0</v>
      </c>
      <c r="I1308" s="11" t="str">
        <f>_xlfn.XLOOKUP($A1308,'Cleaned - Medical Examinations'!$A$2:$A$2336,'Cleaned - Medical Examinations'!$H$2:$H$2336,0)</f>
        <v>No</v>
      </c>
      <c r="J1308" s="11" t="str">
        <f>_xlfn.XLOOKUP($A1308,'Cleaned - Medical Examinations'!$A$2:$A$2336,'Cleaned - Medical Examinations'!$I$2:$I$2336,0)</f>
        <v>Normal Weight</v>
      </c>
      <c r="K1308" s="11" t="str">
        <f t="shared" si="20"/>
        <v>Diabetic</v>
      </c>
      <c r="L1308" s="14">
        <f>_xlfn.XLOOKUP($A1308,'Cleaned - Hospitalisation Detai'!$A$2:$A$2344,'Cleaned - Hospitalisation Detai'!$J$2:$J$2344,0)</f>
        <v>26180</v>
      </c>
      <c r="M1308" s="19">
        <f>_xlfn.XLOOKUP($A1308,'Cleaned - Hospitalisation Detai'!$A$2:$A$2344,'Cleaned - Hospitalisation Detai'!$F$2:$F$2344,0)</f>
        <v>8396.6200000000008</v>
      </c>
      <c r="N1308" s="19" t="str">
        <f>_xlfn.XLOOKUP($A1308,'Cleaned - Hospitalisation Detai'!$A$2:$A$2344,'Cleaned - Hospitalisation Detai'!$G$2:$G$2344,0)</f>
        <v>tier - 2</v>
      </c>
      <c r="O1308" s="19" t="str">
        <f>_xlfn.XLOOKUP($A1308,'Cleaned - Hospitalisation Detai'!$A$2:$A$2344,'Cleaned - Hospitalisation Detai'!$H$2:$H$2344,0)</f>
        <v>tier - 3</v>
      </c>
      <c r="P1308" s="19" t="str">
        <f>_xlfn.XLOOKUP($A1308,'Cleaned - Hospitalisation Detai'!$A$2:$A$2344,'Cleaned - Hospitalisation Detai'!$I$2:$I$2344,0)</f>
        <v>R1013</v>
      </c>
      <c r="Q1308" s="20">
        <f>_xlfn.XLOOKUP($A1308,'Cleaned - Hospitalisation Detai'!$A$2:$A$2344,'Cleaned - Hospitalisation Detai'!$K$2:$K$2344,0)</f>
        <v>51</v>
      </c>
    </row>
    <row r="1309" spans="1:17" ht="15.6" x14ac:dyDescent="0.3">
      <c r="A1309" s="10" t="s">
        <v>1063</v>
      </c>
      <c r="B1309" s="11" t="str">
        <f>_xlfn.XLOOKUP(A1309,'Cleaned - Customer Names '!$A$2:$A$2336,'Cleaned - Customer Names '!$C$2:$C$2336,0)</f>
        <v>Matthew R</v>
      </c>
      <c r="C1309" s="11">
        <f>_xlfn.XLOOKUP($A1309,'Cleaned - Medical Examinations'!$A$2:$A$2336,'Cleaned - Medical Examinations'!$B$2:$B$2336,0)</f>
        <v>16.579999999999998</v>
      </c>
      <c r="D1309" s="11">
        <f>_xlfn.XLOOKUP($A1309,'Cleaned - Medical Examinations'!$A$2:$A$2336,'Cleaned - Medical Examinations'!$C$2:$C$2336,0)</f>
        <v>6.98</v>
      </c>
      <c r="E1309" s="11" t="str">
        <f>_xlfn.XLOOKUP($A1309,'Cleaned - Medical Examinations'!$A$2:$A$2336,'Cleaned - Medical Examinations'!$D$2:$D$2336,0)</f>
        <v>Yes</v>
      </c>
      <c r="F1309" s="11" t="str">
        <f>_xlfn.XLOOKUP($A1309,'Cleaned - Medical Examinations'!$A$2:$A$2336,'Cleaned - Medical Examinations'!$E$2:$E$2336,0)</f>
        <v>No</v>
      </c>
      <c r="G1309" s="11" t="str">
        <f>_xlfn.XLOOKUP($A1309,'Cleaned - Medical Examinations'!$A$2:$A$2336,'Cleaned - Medical Examinations'!$F$2:$F$2336,0)</f>
        <v>Yes</v>
      </c>
      <c r="H1309" s="11">
        <f>_xlfn.XLOOKUP($A1309,'Cleaned - Medical Examinations'!$A$2:$A$2336,'Cleaned - Medical Examinations'!$G$2:$G$2336,0)</f>
        <v>1</v>
      </c>
      <c r="I1309" s="11" t="str">
        <f>_xlfn.XLOOKUP($A1309,'Cleaned - Medical Examinations'!$A$2:$A$2336,'Cleaned - Medical Examinations'!$H$2:$H$2336,0)</f>
        <v>No</v>
      </c>
      <c r="J1309" s="11" t="str">
        <f>_xlfn.XLOOKUP($A1309,'Cleaned - Medical Examinations'!$A$2:$A$2336,'Cleaned - Medical Examinations'!$I$2:$I$2336,0)</f>
        <v>Underweight</v>
      </c>
      <c r="K1309" s="11" t="str">
        <f t="shared" si="20"/>
        <v>Diabetic</v>
      </c>
      <c r="L1309" s="14">
        <f>_xlfn.XLOOKUP($A1309,'Cleaned - Hospitalisation Detai'!$A$2:$A$2344,'Cleaned - Hospitalisation Detai'!$J$2:$J$2344,0)</f>
        <v>23275</v>
      </c>
      <c r="M1309" s="19">
        <f>_xlfn.XLOOKUP($A1309,'Cleaned - Hospitalisation Detai'!$A$2:$A$2344,'Cleaned - Hospitalisation Detai'!$F$2:$F$2344,0)</f>
        <v>8355.5400000000009</v>
      </c>
      <c r="N1309" s="19" t="str">
        <f>_xlfn.XLOOKUP($A1309,'Cleaned - Hospitalisation Detai'!$A$2:$A$2344,'Cleaned - Hospitalisation Detai'!$G$2:$G$2344,0)</f>
        <v>tier - 3</v>
      </c>
      <c r="O1309" s="19" t="str">
        <f>_xlfn.XLOOKUP($A1309,'Cleaned - Hospitalisation Detai'!$A$2:$A$2344,'Cleaned - Hospitalisation Detai'!$H$2:$H$2344,0)</f>
        <v>tier - 3</v>
      </c>
      <c r="P1309" s="19" t="str">
        <f>_xlfn.XLOOKUP($A1309,'Cleaned - Hospitalisation Detai'!$A$2:$A$2344,'Cleaned - Hospitalisation Detai'!$I$2:$I$2344,0)</f>
        <v>R1012</v>
      </c>
      <c r="Q1309" s="20">
        <f>_xlfn.XLOOKUP($A1309,'Cleaned - Hospitalisation Detai'!$A$2:$A$2344,'Cleaned - Hospitalisation Detai'!$K$2:$K$2344,0)</f>
        <v>59</v>
      </c>
    </row>
    <row r="1310" spans="1:17" ht="15.6" x14ac:dyDescent="0.3">
      <c r="A1310" s="10" t="s">
        <v>1062</v>
      </c>
      <c r="B1310" s="11" t="str">
        <f>_xlfn.XLOOKUP(A1310,'Cleaned - Customer Names '!$A$2:$A$2336,'Cleaned - Customer Names '!$C$2:$C$2336,0)</f>
        <v>Daniel G</v>
      </c>
      <c r="C1310" s="11">
        <f>_xlfn.XLOOKUP($A1310,'Cleaned - Medical Examinations'!$A$2:$A$2336,'Cleaned - Medical Examinations'!$B$2:$B$2336,0)</f>
        <v>38.17</v>
      </c>
      <c r="D1310" s="11">
        <f>_xlfn.XLOOKUP($A1310,'Cleaned - Medical Examinations'!$A$2:$A$2336,'Cleaned - Medical Examinations'!$C$2:$C$2336,0)</f>
        <v>4.7300000000000004</v>
      </c>
      <c r="E1310" s="11" t="str">
        <f>_xlfn.XLOOKUP($A1310,'Cleaned - Medical Examinations'!$A$2:$A$2336,'Cleaned - Medical Examinations'!$D$2:$D$2336,0)</f>
        <v>Yes</v>
      </c>
      <c r="F1310" s="11" t="str">
        <f>_xlfn.XLOOKUP($A1310,'Cleaned - Medical Examinations'!$A$2:$A$2336,'Cleaned - Medical Examinations'!$E$2:$E$2336,0)</f>
        <v>No</v>
      </c>
      <c r="G1310" s="11" t="str">
        <f>_xlfn.XLOOKUP($A1310,'Cleaned - Medical Examinations'!$A$2:$A$2336,'Cleaned - Medical Examinations'!$F$2:$F$2336,0)</f>
        <v>No</v>
      </c>
      <c r="H1310" s="11">
        <f>_xlfn.XLOOKUP($A1310,'Cleaned - Medical Examinations'!$A$2:$A$2336,'Cleaned - Medical Examinations'!$G$2:$G$2336,0)</f>
        <v>0</v>
      </c>
      <c r="I1310" s="11" t="str">
        <f>_xlfn.XLOOKUP($A1310,'Cleaned - Medical Examinations'!$A$2:$A$2336,'Cleaned - Medical Examinations'!$H$2:$H$2336,0)</f>
        <v>No</v>
      </c>
      <c r="J1310" s="11" t="str">
        <f>_xlfn.XLOOKUP($A1310,'Cleaned - Medical Examinations'!$A$2:$A$2336,'Cleaned - Medical Examinations'!$I$2:$I$2336,0)</f>
        <v>Obesity</v>
      </c>
      <c r="K1310" s="11" t="str">
        <f t="shared" si="20"/>
        <v>Non-Diabetic</v>
      </c>
      <c r="L1310" s="14">
        <f>_xlfn.XLOOKUP($A1310,'Cleaned - Hospitalisation Detai'!$A$2:$A$2344,'Cleaned - Hospitalisation Detai'!$J$2:$J$2344,0)</f>
        <v>27923</v>
      </c>
      <c r="M1310" s="19">
        <f>_xlfn.XLOOKUP($A1310,'Cleaned - Hospitalisation Detai'!$A$2:$A$2344,'Cleaned - Hospitalisation Detai'!$F$2:$F$2344,0)</f>
        <v>8347.16</v>
      </c>
      <c r="N1310" s="19" t="str">
        <f>_xlfn.XLOOKUP($A1310,'Cleaned - Hospitalisation Detai'!$A$2:$A$2344,'Cleaned - Hospitalisation Detai'!$G$2:$G$2344,0)</f>
        <v>tier - 2</v>
      </c>
      <c r="O1310" s="19" t="str">
        <f>_xlfn.XLOOKUP($A1310,'Cleaned - Hospitalisation Detai'!$A$2:$A$2344,'Cleaned - Hospitalisation Detai'!$H$2:$H$2344,0)</f>
        <v>tier - 1</v>
      </c>
      <c r="P1310" s="19" t="str">
        <f>_xlfn.XLOOKUP($A1310,'Cleaned - Hospitalisation Detai'!$A$2:$A$2344,'Cleaned - Hospitalisation Detai'!$I$2:$I$2344,0)</f>
        <v>R1013</v>
      </c>
      <c r="Q1310" s="20">
        <f>_xlfn.XLOOKUP($A1310,'Cleaned - Hospitalisation Detai'!$A$2:$A$2344,'Cleaned - Hospitalisation Detai'!$K$2:$K$2344,0)</f>
        <v>46</v>
      </c>
    </row>
    <row r="1311" spans="1:17" ht="15.6" x14ac:dyDescent="0.3">
      <c r="A1311" s="10" t="s">
        <v>1061</v>
      </c>
      <c r="B1311" s="11" t="str">
        <f>_xlfn.XLOOKUP(A1311,'Cleaned - Customer Names '!$A$2:$A$2336,'Cleaned - Customer Names '!$C$2:$C$2336,0)</f>
        <v>Yannick</v>
      </c>
      <c r="C1311" s="11">
        <f>_xlfn.XLOOKUP($A1311,'Cleaned - Medical Examinations'!$A$2:$A$2336,'Cleaned - Medical Examinations'!$B$2:$B$2336,0)</f>
        <v>39.424999999999997</v>
      </c>
      <c r="D1311" s="11">
        <f>_xlfn.XLOOKUP($A1311,'Cleaned - Medical Examinations'!$A$2:$A$2336,'Cleaned - Medical Examinations'!$C$2:$C$2336,0)</f>
        <v>4.76</v>
      </c>
      <c r="E1311" s="11" t="str">
        <f>_xlfn.XLOOKUP($A1311,'Cleaned - Medical Examinations'!$A$2:$A$2336,'Cleaned - Medical Examinations'!$D$2:$D$2336,0)</f>
        <v>Yes</v>
      </c>
      <c r="F1311" s="11" t="str">
        <f>_xlfn.XLOOKUP($A1311,'Cleaned - Medical Examinations'!$A$2:$A$2336,'Cleaned - Medical Examinations'!$E$2:$E$2336,0)</f>
        <v>No</v>
      </c>
      <c r="G1311" s="11" t="str">
        <f>_xlfn.XLOOKUP($A1311,'Cleaned - Medical Examinations'!$A$2:$A$2336,'Cleaned - Medical Examinations'!$F$2:$F$2336,0)</f>
        <v>No</v>
      </c>
      <c r="H1311" s="11">
        <f>_xlfn.XLOOKUP($A1311,'Cleaned - Medical Examinations'!$A$2:$A$2336,'Cleaned - Medical Examinations'!$G$2:$G$2336,0)</f>
        <v>0</v>
      </c>
      <c r="I1311" s="11" t="str">
        <f>_xlfn.XLOOKUP($A1311,'Cleaned - Medical Examinations'!$A$2:$A$2336,'Cleaned - Medical Examinations'!$H$2:$H$2336,0)</f>
        <v>No</v>
      </c>
      <c r="J1311" s="11" t="str">
        <f>_xlfn.XLOOKUP($A1311,'Cleaned - Medical Examinations'!$A$2:$A$2336,'Cleaned - Medical Examinations'!$I$2:$I$2336,0)</f>
        <v>Obesity</v>
      </c>
      <c r="K1311" s="11" t="str">
        <f t="shared" si="20"/>
        <v>Non-Diabetic</v>
      </c>
      <c r="L1311" s="14">
        <f>_xlfn.XLOOKUP($A1311,'Cleaned - Hospitalisation Detai'!$A$2:$A$2344,'Cleaned - Hospitalisation Detai'!$J$2:$J$2344,0)</f>
        <v>27948</v>
      </c>
      <c r="M1311" s="19">
        <f>_xlfn.XLOOKUP($A1311,'Cleaned - Hospitalisation Detai'!$A$2:$A$2344,'Cleaned - Hospitalisation Detai'!$F$2:$F$2344,0)</f>
        <v>8342.91</v>
      </c>
      <c r="N1311" s="19" t="str">
        <f>_xlfn.XLOOKUP($A1311,'Cleaned - Hospitalisation Detai'!$A$2:$A$2344,'Cleaned - Hospitalisation Detai'!$G$2:$G$2344,0)</f>
        <v>tier - 3</v>
      </c>
      <c r="O1311" s="19" t="str">
        <f>_xlfn.XLOOKUP($A1311,'Cleaned - Hospitalisation Detai'!$A$2:$A$2344,'Cleaned - Hospitalisation Detai'!$H$2:$H$2344,0)</f>
        <v>tier - 1</v>
      </c>
      <c r="P1311" s="19" t="str">
        <f>_xlfn.XLOOKUP($A1311,'Cleaned - Hospitalisation Detai'!$A$2:$A$2344,'Cleaned - Hospitalisation Detai'!$I$2:$I$2344,0)</f>
        <v>R1016</v>
      </c>
      <c r="Q1311" s="20">
        <f>_xlfn.XLOOKUP($A1311,'Cleaned - Hospitalisation Detai'!$A$2:$A$2344,'Cleaned - Hospitalisation Detai'!$K$2:$K$2344,0)</f>
        <v>46</v>
      </c>
    </row>
    <row r="1312" spans="1:17" ht="15.6" x14ac:dyDescent="0.3">
      <c r="A1312" s="10" t="s">
        <v>1060</v>
      </c>
      <c r="B1312" s="11" t="str">
        <f>_xlfn.XLOOKUP(A1312,'Cleaned - Customer Names '!$A$2:$A$2336,'Cleaned - Customer Names '!$C$2:$C$2336,0)</f>
        <v>Sean R</v>
      </c>
      <c r="C1312" s="11">
        <f>_xlfn.XLOOKUP($A1312,'Cleaned - Medical Examinations'!$A$2:$A$2336,'Cleaned - Medical Examinations'!$B$2:$B$2336,0)</f>
        <v>33.44</v>
      </c>
      <c r="D1312" s="11">
        <f>_xlfn.XLOOKUP($A1312,'Cleaned - Medical Examinations'!$A$2:$A$2336,'Cleaned - Medical Examinations'!$C$2:$C$2336,0)</f>
        <v>6.24</v>
      </c>
      <c r="E1312" s="11" t="str">
        <f>_xlfn.XLOOKUP($A1312,'Cleaned - Medical Examinations'!$A$2:$A$2336,'Cleaned - Medical Examinations'!$D$2:$D$2336,0)</f>
        <v>Yes</v>
      </c>
      <c r="F1312" s="11" t="str">
        <f>_xlfn.XLOOKUP($A1312,'Cleaned - Medical Examinations'!$A$2:$A$2336,'Cleaned - Medical Examinations'!$E$2:$E$2336,0)</f>
        <v>No</v>
      </c>
      <c r="G1312" s="11" t="str">
        <f>_xlfn.XLOOKUP($A1312,'Cleaned - Medical Examinations'!$A$2:$A$2336,'Cleaned - Medical Examinations'!$F$2:$F$2336,0)</f>
        <v>No</v>
      </c>
      <c r="H1312" s="11">
        <f>_xlfn.XLOOKUP($A1312,'Cleaned - Medical Examinations'!$A$2:$A$2336,'Cleaned - Medical Examinations'!$G$2:$G$2336,0)</f>
        <v>0</v>
      </c>
      <c r="I1312" s="11" t="str">
        <f>_xlfn.XLOOKUP($A1312,'Cleaned - Medical Examinations'!$A$2:$A$2336,'Cleaned - Medical Examinations'!$H$2:$H$2336,0)</f>
        <v>No</v>
      </c>
      <c r="J1312" s="11" t="str">
        <f>_xlfn.XLOOKUP($A1312,'Cleaned - Medical Examinations'!$A$2:$A$2336,'Cleaned - Medical Examinations'!$I$2:$I$2336,0)</f>
        <v>Obesity</v>
      </c>
      <c r="K1312" s="11" t="str">
        <f t="shared" si="20"/>
        <v>Non-Diabetic</v>
      </c>
      <c r="L1312" s="14">
        <f>_xlfn.XLOOKUP($A1312,'Cleaned - Hospitalisation Detai'!$A$2:$A$2344,'Cleaned - Hospitalisation Detai'!$J$2:$J$2344,0)</f>
        <v>27961</v>
      </c>
      <c r="M1312" s="19">
        <f>_xlfn.XLOOKUP($A1312,'Cleaned - Hospitalisation Detai'!$A$2:$A$2344,'Cleaned - Hospitalisation Detai'!$F$2:$F$2344,0)</f>
        <v>8334.59</v>
      </c>
      <c r="N1312" s="19" t="str">
        <f>_xlfn.XLOOKUP($A1312,'Cleaned - Hospitalisation Detai'!$A$2:$A$2344,'Cleaned - Hospitalisation Detai'!$G$2:$G$2344,0)</f>
        <v>tier - 3</v>
      </c>
      <c r="O1312" s="19" t="str">
        <f>_xlfn.XLOOKUP($A1312,'Cleaned - Hospitalisation Detai'!$A$2:$A$2344,'Cleaned - Hospitalisation Detai'!$H$2:$H$2344,0)</f>
        <v>tier - 2</v>
      </c>
      <c r="P1312" s="19" t="str">
        <f>_xlfn.XLOOKUP($A1312,'Cleaned - Hospitalisation Detai'!$A$2:$A$2344,'Cleaned - Hospitalisation Detai'!$I$2:$I$2344,0)</f>
        <v>R1016</v>
      </c>
      <c r="Q1312" s="20">
        <f>_xlfn.XLOOKUP($A1312,'Cleaned - Hospitalisation Detai'!$A$2:$A$2344,'Cleaned - Hospitalisation Detai'!$K$2:$K$2344,0)</f>
        <v>46</v>
      </c>
    </row>
    <row r="1313" spans="1:17" ht="15.6" x14ac:dyDescent="0.3">
      <c r="A1313" s="10" t="s">
        <v>1059</v>
      </c>
      <c r="B1313" s="11" t="str">
        <f>_xlfn.XLOOKUP(A1313,'Cleaned - Customer Names '!$A$2:$A$2336,'Cleaned - Customer Names '!$C$2:$C$2336,0)</f>
        <v>Peter</v>
      </c>
      <c r="C1313" s="11">
        <f>_xlfn.XLOOKUP($A1313,'Cleaned - Medical Examinations'!$A$2:$A$2336,'Cleaned - Medical Examinations'!$B$2:$B$2336,0)</f>
        <v>33.344999999999999</v>
      </c>
      <c r="D1313" s="11">
        <f>_xlfn.XLOOKUP($A1313,'Cleaned - Medical Examinations'!$A$2:$A$2336,'Cleaned - Medical Examinations'!$C$2:$C$2336,0)</f>
        <v>5.44</v>
      </c>
      <c r="E1313" s="11" t="str">
        <f>_xlfn.XLOOKUP($A1313,'Cleaned - Medical Examinations'!$A$2:$A$2336,'Cleaned - Medical Examinations'!$D$2:$D$2336,0)</f>
        <v>Yes</v>
      </c>
      <c r="F1313" s="11" t="str">
        <f>_xlfn.XLOOKUP($A1313,'Cleaned - Medical Examinations'!$A$2:$A$2336,'Cleaned - Medical Examinations'!$E$2:$E$2336,0)</f>
        <v>No</v>
      </c>
      <c r="G1313" s="11" t="str">
        <f>_xlfn.XLOOKUP($A1313,'Cleaned - Medical Examinations'!$A$2:$A$2336,'Cleaned - Medical Examinations'!$F$2:$F$2336,0)</f>
        <v>No</v>
      </c>
      <c r="H1313" s="11">
        <f>_xlfn.XLOOKUP($A1313,'Cleaned - Medical Examinations'!$A$2:$A$2336,'Cleaned - Medical Examinations'!$G$2:$G$2336,0)</f>
        <v>0</v>
      </c>
      <c r="I1313" s="11" t="str">
        <f>_xlfn.XLOOKUP($A1313,'Cleaned - Medical Examinations'!$A$2:$A$2336,'Cleaned - Medical Examinations'!$H$2:$H$2336,0)</f>
        <v>No</v>
      </c>
      <c r="J1313" s="11" t="str">
        <f>_xlfn.XLOOKUP($A1313,'Cleaned - Medical Examinations'!$A$2:$A$2336,'Cleaned - Medical Examinations'!$I$2:$I$2336,0)</f>
        <v>Obesity</v>
      </c>
      <c r="K1313" s="11" t="str">
        <f t="shared" si="20"/>
        <v>Non-Diabetic</v>
      </c>
      <c r="L1313" s="14">
        <f>_xlfn.XLOOKUP($A1313,'Cleaned - Hospitalisation Detai'!$A$2:$A$2344,'Cleaned - Hospitalisation Detai'!$J$2:$J$2344,0)</f>
        <v>27953</v>
      </c>
      <c r="M1313" s="19">
        <f>_xlfn.XLOOKUP($A1313,'Cleaned - Hospitalisation Detai'!$A$2:$A$2344,'Cleaned - Hospitalisation Detai'!$F$2:$F$2344,0)</f>
        <v>8334.4599999999991</v>
      </c>
      <c r="N1313" s="19" t="str">
        <f>_xlfn.XLOOKUP($A1313,'Cleaned - Hospitalisation Detai'!$A$2:$A$2344,'Cleaned - Hospitalisation Detai'!$G$2:$G$2344,0)</f>
        <v>tier - 3</v>
      </c>
      <c r="O1313" s="19" t="str">
        <f>_xlfn.XLOOKUP($A1313,'Cleaned - Hospitalisation Detai'!$A$2:$A$2344,'Cleaned - Hospitalisation Detai'!$H$2:$H$2344,0)</f>
        <v>tier - 2</v>
      </c>
      <c r="P1313" s="19" t="str">
        <f>_xlfn.XLOOKUP($A1313,'Cleaned - Hospitalisation Detai'!$A$2:$A$2344,'Cleaned - Hospitalisation Detai'!$I$2:$I$2344,0)</f>
        <v>R1016</v>
      </c>
      <c r="Q1313" s="20">
        <f>_xlfn.XLOOKUP($A1313,'Cleaned - Hospitalisation Detai'!$A$2:$A$2344,'Cleaned - Hospitalisation Detai'!$K$2:$K$2344,0)</f>
        <v>46</v>
      </c>
    </row>
    <row r="1314" spans="1:17" ht="15.6" x14ac:dyDescent="0.3">
      <c r="A1314" s="10" t="s">
        <v>1058</v>
      </c>
      <c r="B1314" s="11" t="str">
        <f>_xlfn.XLOOKUP(A1314,'Cleaned - Customer Names '!$A$2:$A$2336,'Cleaned - Customer Names '!$C$2:$C$2336,0)</f>
        <v>Sara A.</v>
      </c>
      <c r="C1314" s="11">
        <f>_xlfn.XLOOKUP($A1314,'Cleaned - Medical Examinations'!$A$2:$A$2336,'Cleaned - Medical Examinations'!$B$2:$B$2336,0)</f>
        <v>38.79</v>
      </c>
      <c r="D1314" s="11">
        <f>_xlfn.XLOOKUP($A1314,'Cleaned - Medical Examinations'!$A$2:$A$2336,'Cleaned - Medical Examinations'!$C$2:$C$2336,0)</f>
        <v>5.08</v>
      </c>
      <c r="E1314" s="11" t="str">
        <f>_xlfn.XLOOKUP($A1314,'Cleaned - Medical Examinations'!$A$2:$A$2336,'Cleaned - Medical Examinations'!$D$2:$D$2336,0)</f>
        <v>No</v>
      </c>
      <c r="F1314" s="11" t="str">
        <f>_xlfn.XLOOKUP($A1314,'Cleaned - Medical Examinations'!$A$2:$A$2336,'Cleaned - Medical Examinations'!$E$2:$E$2336,0)</f>
        <v>No</v>
      </c>
      <c r="G1314" s="11" t="str">
        <f>_xlfn.XLOOKUP($A1314,'Cleaned - Medical Examinations'!$A$2:$A$2336,'Cleaned - Medical Examinations'!$F$2:$F$2336,0)</f>
        <v>Yes</v>
      </c>
      <c r="H1314" s="11">
        <f>_xlfn.XLOOKUP($A1314,'Cleaned - Medical Examinations'!$A$2:$A$2336,'Cleaned - Medical Examinations'!$G$2:$G$2336,0)</f>
        <v>1</v>
      </c>
      <c r="I1314" s="11" t="str">
        <f>_xlfn.XLOOKUP($A1314,'Cleaned - Medical Examinations'!$A$2:$A$2336,'Cleaned - Medical Examinations'!$H$2:$H$2336,0)</f>
        <v>No</v>
      </c>
      <c r="J1314" s="11" t="str">
        <f>_xlfn.XLOOKUP($A1314,'Cleaned - Medical Examinations'!$A$2:$A$2336,'Cleaned - Medical Examinations'!$I$2:$I$2336,0)</f>
        <v>Obesity</v>
      </c>
      <c r="K1314" s="11" t="str">
        <f t="shared" si="20"/>
        <v>Non-Diabetic</v>
      </c>
      <c r="L1314" s="14">
        <f>_xlfn.XLOOKUP($A1314,'Cleaned - Hospitalisation Detai'!$A$2:$A$2344,'Cleaned - Hospitalisation Detai'!$J$2:$J$2344,0)</f>
        <v>34142</v>
      </c>
      <c r="M1314" s="19">
        <f>_xlfn.XLOOKUP($A1314,'Cleaned - Hospitalisation Detai'!$A$2:$A$2344,'Cleaned - Hospitalisation Detai'!$F$2:$F$2344,0)</f>
        <v>8314.65</v>
      </c>
      <c r="N1314" s="19" t="str">
        <f>_xlfn.XLOOKUP($A1314,'Cleaned - Hospitalisation Detai'!$A$2:$A$2344,'Cleaned - Hospitalisation Detai'!$G$2:$G$2344,0)</f>
        <v>tier - 2</v>
      </c>
      <c r="O1314" s="19" t="str">
        <f>_xlfn.XLOOKUP($A1314,'Cleaned - Hospitalisation Detai'!$A$2:$A$2344,'Cleaned - Hospitalisation Detai'!$H$2:$H$2344,0)</f>
        <v>tier - 1</v>
      </c>
      <c r="P1314" s="19" t="str">
        <f>_xlfn.XLOOKUP($A1314,'Cleaned - Hospitalisation Detai'!$A$2:$A$2344,'Cleaned - Hospitalisation Detai'!$I$2:$I$2344,0)</f>
        <v>R1012</v>
      </c>
      <c r="Q1314" s="20">
        <f>_xlfn.XLOOKUP($A1314,'Cleaned - Hospitalisation Detai'!$A$2:$A$2344,'Cleaned - Hospitalisation Detai'!$K$2:$K$2344,0)</f>
        <v>29</v>
      </c>
    </row>
    <row r="1315" spans="1:17" ht="15.6" x14ac:dyDescent="0.3">
      <c r="A1315" s="10" t="s">
        <v>1057</v>
      </c>
      <c r="B1315" s="11" t="str">
        <f>_xlfn.XLOOKUP(A1315,'Cleaned - Customer Names '!$A$2:$A$2336,'Cleaned - Customer Names '!$C$2:$C$2336,0)</f>
        <v>Erin C.</v>
      </c>
      <c r="C1315" s="11">
        <f>_xlfn.XLOOKUP($A1315,'Cleaned - Medical Examinations'!$A$2:$A$2336,'Cleaned - Medical Examinations'!$B$2:$B$2336,0)</f>
        <v>30.684999999999999</v>
      </c>
      <c r="D1315" s="11">
        <f>_xlfn.XLOOKUP($A1315,'Cleaned - Medical Examinations'!$A$2:$A$2336,'Cleaned - Medical Examinations'!$C$2:$C$2336,0)</f>
        <v>4.87</v>
      </c>
      <c r="E1315" s="11" t="str">
        <f>_xlfn.XLOOKUP($A1315,'Cleaned - Medical Examinations'!$A$2:$A$2336,'Cleaned - Medical Examinations'!$D$2:$D$2336,0)</f>
        <v>No</v>
      </c>
      <c r="F1315" s="11" t="str">
        <f>_xlfn.XLOOKUP($A1315,'Cleaned - Medical Examinations'!$A$2:$A$2336,'Cleaned - Medical Examinations'!$E$2:$E$2336,0)</f>
        <v>No</v>
      </c>
      <c r="G1315" s="11" t="str">
        <f>_xlfn.XLOOKUP($A1315,'Cleaned - Medical Examinations'!$A$2:$A$2336,'Cleaned - Medical Examinations'!$F$2:$F$2336,0)</f>
        <v>Yes</v>
      </c>
      <c r="H1315" s="11">
        <f>_xlfn.XLOOKUP($A1315,'Cleaned - Medical Examinations'!$A$2:$A$2336,'Cleaned - Medical Examinations'!$G$2:$G$2336,0)</f>
        <v>1</v>
      </c>
      <c r="I1315" s="11" t="str">
        <f>_xlfn.XLOOKUP($A1315,'Cleaned - Medical Examinations'!$A$2:$A$2336,'Cleaned - Medical Examinations'!$H$2:$H$2336,0)</f>
        <v>No</v>
      </c>
      <c r="J1315" s="11" t="str">
        <f>_xlfn.XLOOKUP($A1315,'Cleaned - Medical Examinations'!$A$2:$A$2336,'Cleaned - Medical Examinations'!$I$2:$I$2336,0)</f>
        <v>Obesity</v>
      </c>
      <c r="K1315" s="11" t="str">
        <f t="shared" si="20"/>
        <v>Non-Diabetic</v>
      </c>
      <c r="L1315" s="14">
        <f>_xlfn.XLOOKUP($A1315,'Cleaned - Hospitalisation Detai'!$A$2:$A$2344,'Cleaned - Hospitalisation Detai'!$J$2:$J$2344,0)</f>
        <v>29074</v>
      </c>
      <c r="M1315" s="19">
        <f>_xlfn.XLOOKUP($A1315,'Cleaned - Hospitalisation Detai'!$A$2:$A$2344,'Cleaned - Hospitalisation Detai'!$F$2:$F$2344,0)</f>
        <v>8310.84</v>
      </c>
      <c r="N1315" s="19" t="str">
        <f>_xlfn.XLOOKUP($A1315,'Cleaned - Hospitalisation Detai'!$A$2:$A$2344,'Cleaned - Hospitalisation Detai'!$G$2:$G$2344,0)</f>
        <v>tier - 2</v>
      </c>
      <c r="O1315" s="19" t="str">
        <f>_xlfn.XLOOKUP($A1315,'Cleaned - Hospitalisation Detai'!$A$2:$A$2344,'Cleaned - Hospitalisation Detai'!$H$2:$H$2344,0)</f>
        <v>tier - 2</v>
      </c>
      <c r="P1315" s="19" t="str">
        <f>_xlfn.XLOOKUP($A1315,'Cleaned - Hospitalisation Detai'!$A$2:$A$2344,'Cleaned - Hospitalisation Detai'!$I$2:$I$2344,0)</f>
        <v>R1012</v>
      </c>
      <c r="Q1315" s="20">
        <f>_xlfn.XLOOKUP($A1315,'Cleaned - Hospitalisation Detai'!$A$2:$A$2344,'Cleaned - Hospitalisation Detai'!$K$2:$K$2344,0)</f>
        <v>43</v>
      </c>
    </row>
    <row r="1316" spans="1:17" ht="15.6" x14ac:dyDescent="0.3">
      <c r="A1316" s="10" t="s">
        <v>1056</v>
      </c>
      <c r="B1316" s="11" t="str">
        <f>_xlfn.XLOOKUP(A1316,'Cleaned - Customer Names '!$A$2:$A$2336,'Cleaned - Customer Names '!$C$2:$C$2336,0)</f>
        <v>Thibaud</v>
      </c>
      <c r="C1316" s="11">
        <f>_xlfn.XLOOKUP($A1316,'Cleaned - Medical Examinations'!$A$2:$A$2336,'Cleaned - Medical Examinations'!$B$2:$B$2336,0)</f>
        <v>22.135000000000002</v>
      </c>
      <c r="D1316" s="11">
        <f>_xlfn.XLOOKUP($A1316,'Cleaned - Medical Examinations'!$A$2:$A$2336,'Cleaned - Medical Examinations'!$C$2:$C$2336,0)</f>
        <v>8.17</v>
      </c>
      <c r="E1316" s="11" t="str">
        <f>_xlfn.XLOOKUP($A1316,'Cleaned - Medical Examinations'!$A$2:$A$2336,'Cleaned - Medical Examinations'!$D$2:$D$2336,0)</f>
        <v>No</v>
      </c>
      <c r="F1316" s="11" t="str">
        <f>_xlfn.XLOOKUP($A1316,'Cleaned - Medical Examinations'!$A$2:$A$2336,'Cleaned - Medical Examinations'!$E$2:$E$2336,0)</f>
        <v>No</v>
      </c>
      <c r="G1316" s="11" t="str">
        <f>_xlfn.XLOOKUP($A1316,'Cleaned - Medical Examinations'!$A$2:$A$2336,'Cleaned - Medical Examinations'!$F$2:$F$2336,0)</f>
        <v>No</v>
      </c>
      <c r="H1316" s="11">
        <f>_xlfn.XLOOKUP($A1316,'Cleaned - Medical Examinations'!$A$2:$A$2336,'Cleaned - Medical Examinations'!$G$2:$G$2336,0)</f>
        <v>0</v>
      </c>
      <c r="I1316" s="11" t="str">
        <f>_xlfn.XLOOKUP($A1316,'Cleaned - Medical Examinations'!$A$2:$A$2336,'Cleaned - Medical Examinations'!$H$2:$H$2336,0)</f>
        <v>No</v>
      </c>
      <c r="J1316" s="11" t="str">
        <f>_xlfn.XLOOKUP($A1316,'Cleaned - Medical Examinations'!$A$2:$A$2336,'Cleaned - Medical Examinations'!$I$2:$I$2336,0)</f>
        <v>Normal Weight</v>
      </c>
      <c r="K1316" s="11" t="str">
        <f t="shared" si="20"/>
        <v>Diabetic</v>
      </c>
      <c r="L1316" s="14">
        <f>_xlfn.XLOOKUP($A1316,'Cleaned - Hospitalisation Detai'!$A$2:$A$2344,'Cleaned - Hospitalisation Detai'!$J$2:$J$2344,0)</f>
        <v>28667</v>
      </c>
      <c r="M1316" s="19">
        <f>_xlfn.XLOOKUP($A1316,'Cleaned - Hospitalisation Detai'!$A$2:$A$2344,'Cleaned - Hospitalisation Detai'!$F$2:$F$2344,0)</f>
        <v>8302.5400000000009</v>
      </c>
      <c r="N1316" s="19" t="str">
        <f>_xlfn.XLOOKUP($A1316,'Cleaned - Hospitalisation Detai'!$A$2:$A$2344,'Cleaned - Hospitalisation Detai'!$G$2:$G$2344,0)</f>
        <v>tier - 3</v>
      </c>
      <c r="O1316" s="19" t="str">
        <f>_xlfn.XLOOKUP($A1316,'Cleaned - Hospitalisation Detai'!$A$2:$A$2344,'Cleaned - Hospitalisation Detai'!$H$2:$H$2344,0)</f>
        <v>tier - 3</v>
      </c>
      <c r="P1316" s="19" t="str">
        <f>_xlfn.XLOOKUP($A1316,'Cleaned - Hospitalisation Detai'!$A$2:$A$2344,'Cleaned - Hospitalisation Detai'!$I$2:$I$2344,0)</f>
        <v>R1016</v>
      </c>
      <c r="Q1316" s="20">
        <f>_xlfn.XLOOKUP($A1316,'Cleaned - Hospitalisation Detai'!$A$2:$A$2344,'Cleaned - Hospitalisation Detai'!$K$2:$K$2344,0)</f>
        <v>44</v>
      </c>
    </row>
    <row r="1317" spans="1:17" ht="15.6" x14ac:dyDescent="0.3">
      <c r="A1317" s="10" t="s">
        <v>1055</v>
      </c>
      <c r="B1317" s="11" t="str">
        <f>_xlfn.XLOOKUP(A1317,'Cleaned - Customer Names '!$A$2:$A$2336,'Cleaned - Customer Names '!$C$2:$C$2336,0)</f>
        <v>Lisa</v>
      </c>
      <c r="C1317" s="11">
        <f>_xlfn.XLOOKUP($A1317,'Cleaned - Medical Examinations'!$A$2:$A$2336,'Cleaned - Medical Examinations'!$B$2:$B$2336,0)</f>
        <v>33.33</v>
      </c>
      <c r="D1317" s="11">
        <f>_xlfn.XLOOKUP($A1317,'Cleaned - Medical Examinations'!$A$2:$A$2336,'Cleaned - Medical Examinations'!$C$2:$C$2336,0)</f>
        <v>7.61</v>
      </c>
      <c r="E1317" s="11" t="str">
        <f>_xlfn.XLOOKUP($A1317,'Cleaned - Medical Examinations'!$A$2:$A$2336,'Cleaned - Medical Examinations'!$D$2:$D$2336,0)</f>
        <v>No</v>
      </c>
      <c r="F1317" s="11" t="str">
        <f>_xlfn.XLOOKUP($A1317,'Cleaned - Medical Examinations'!$A$2:$A$2336,'Cleaned - Medical Examinations'!$E$2:$E$2336,0)</f>
        <v>No</v>
      </c>
      <c r="G1317" s="11" t="str">
        <f>_xlfn.XLOOKUP($A1317,'Cleaned - Medical Examinations'!$A$2:$A$2336,'Cleaned - Medical Examinations'!$F$2:$F$2336,0)</f>
        <v>No</v>
      </c>
      <c r="H1317" s="11">
        <f>_xlfn.XLOOKUP($A1317,'Cleaned - Medical Examinations'!$A$2:$A$2336,'Cleaned - Medical Examinations'!$G$2:$G$2336,0)</f>
        <v>0</v>
      </c>
      <c r="I1317" s="11" t="str">
        <f>_xlfn.XLOOKUP($A1317,'Cleaned - Medical Examinations'!$A$2:$A$2336,'Cleaned - Medical Examinations'!$H$2:$H$2336,0)</f>
        <v>No</v>
      </c>
      <c r="J1317" s="11" t="str">
        <f>_xlfn.XLOOKUP($A1317,'Cleaned - Medical Examinations'!$A$2:$A$2336,'Cleaned - Medical Examinations'!$I$2:$I$2336,0)</f>
        <v>Obesity</v>
      </c>
      <c r="K1317" s="11" t="str">
        <f t="shared" si="20"/>
        <v>Diabetic</v>
      </c>
      <c r="L1317" s="14">
        <f>_xlfn.XLOOKUP($A1317,'Cleaned - Hospitalisation Detai'!$A$2:$A$2344,'Cleaned - Hospitalisation Detai'!$J$2:$J$2344,0)</f>
        <v>27186</v>
      </c>
      <c r="M1317" s="19">
        <f>_xlfn.XLOOKUP($A1317,'Cleaned - Hospitalisation Detai'!$A$2:$A$2344,'Cleaned - Hospitalisation Detai'!$F$2:$F$2344,0)</f>
        <v>8283.68</v>
      </c>
      <c r="N1317" s="19" t="str">
        <f>_xlfn.XLOOKUP($A1317,'Cleaned - Hospitalisation Detai'!$A$2:$A$2344,'Cleaned - Hospitalisation Detai'!$G$2:$G$2344,0)</f>
        <v>tier - 2</v>
      </c>
      <c r="O1317" s="19" t="str">
        <f>_xlfn.XLOOKUP($A1317,'Cleaned - Hospitalisation Detai'!$A$2:$A$2344,'Cleaned - Hospitalisation Detai'!$H$2:$H$2344,0)</f>
        <v>tier - 3</v>
      </c>
      <c r="P1317" s="19" t="str">
        <f>_xlfn.XLOOKUP($A1317,'Cleaned - Hospitalisation Detai'!$A$2:$A$2344,'Cleaned - Hospitalisation Detai'!$I$2:$I$2344,0)</f>
        <v>R1013</v>
      </c>
      <c r="Q1317" s="20">
        <f>_xlfn.XLOOKUP($A1317,'Cleaned - Hospitalisation Detai'!$A$2:$A$2344,'Cleaned - Hospitalisation Detai'!$K$2:$K$2344,0)</f>
        <v>49</v>
      </c>
    </row>
    <row r="1318" spans="1:17" ht="15.6" x14ac:dyDescent="0.3">
      <c r="A1318" s="10" t="s">
        <v>1054</v>
      </c>
      <c r="B1318" s="11" t="str">
        <f>_xlfn.XLOOKUP(A1318,'Cleaned - Customer Names '!$A$2:$A$2336,'Cleaned - Customer Names '!$C$2:$C$2336,0)</f>
        <v>Gretchen K.</v>
      </c>
      <c r="C1318" s="11">
        <f>_xlfn.XLOOKUP($A1318,'Cleaned - Medical Examinations'!$A$2:$A$2336,'Cleaned - Medical Examinations'!$B$2:$B$2336,0)</f>
        <v>31.13</v>
      </c>
      <c r="D1318" s="11">
        <f>_xlfn.XLOOKUP($A1318,'Cleaned - Medical Examinations'!$A$2:$A$2336,'Cleaned - Medical Examinations'!$C$2:$C$2336,0)</f>
        <v>10.1</v>
      </c>
      <c r="E1318" s="11" t="str">
        <f>_xlfn.XLOOKUP($A1318,'Cleaned - Medical Examinations'!$A$2:$A$2336,'Cleaned - Medical Examinations'!$D$2:$D$2336,0)</f>
        <v>No</v>
      </c>
      <c r="F1318" s="11" t="str">
        <f>_xlfn.XLOOKUP($A1318,'Cleaned - Medical Examinations'!$A$2:$A$2336,'Cleaned - Medical Examinations'!$E$2:$E$2336,0)</f>
        <v>No</v>
      </c>
      <c r="G1318" s="11" t="str">
        <f>_xlfn.XLOOKUP($A1318,'Cleaned - Medical Examinations'!$A$2:$A$2336,'Cleaned - Medical Examinations'!$F$2:$F$2336,0)</f>
        <v>No</v>
      </c>
      <c r="H1318" s="11">
        <f>_xlfn.XLOOKUP($A1318,'Cleaned - Medical Examinations'!$A$2:$A$2336,'Cleaned - Medical Examinations'!$G$2:$G$2336,0)</f>
        <v>0</v>
      </c>
      <c r="I1318" s="11" t="str">
        <f>_xlfn.XLOOKUP($A1318,'Cleaned - Medical Examinations'!$A$2:$A$2336,'Cleaned - Medical Examinations'!$H$2:$H$2336,0)</f>
        <v>No</v>
      </c>
      <c r="J1318" s="11" t="str">
        <f>_xlfn.XLOOKUP($A1318,'Cleaned - Medical Examinations'!$A$2:$A$2336,'Cleaned - Medical Examinations'!$I$2:$I$2336,0)</f>
        <v>Obesity</v>
      </c>
      <c r="K1318" s="11" t="str">
        <f t="shared" si="20"/>
        <v>Diabetic</v>
      </c>
      <c r="L1318" s="14">
        <f>_xlfn.XLOOKUP($A1318,'Cleaned - Hospitalisation Detai'!$A$2:$A$2344,'Cleaned - Hospitalisation Detai'!$J$2:$J$2344,0)</f>
        <v>27385</v>
      </c>
      <c r="M1318" s="19">
        <f>_xlfn.XLOOKUP($A1318,'Cleaned - Hospitalisation Detai'!$A$2:$A$2344,'Cleaned - Hospitalisation Detai'!$F$2:$F$2344,0)</f>
        <v>8280.6200000000008</v>
      </c>
      <c r="N1318" s="19" t="str">
        <f>_xlfn.XLOOKUP($A1318,'Cleaned - Hospitalisation Detai'!$A$2:$A$2344,'Cleaned - Hospitalisation Detai'!$G$2:$G$2344,0)</f>
        <v>tier - 2</v>
      </c>
      <c r="O1318" s="19" t="str">
        <f>_xlfn.XLOOKUP($A1318,'Cleaned - Hospitalisation Detai'!$A$2:$A$2344,'Cleaned - Hospitalisation Detai'!$H$2:$H$2344,0)</f>
        <v>tier - 2</v>
      </c>
      <c r="P1318" s="19" t="str">
        <f>_xlfn.XLOOKUP($A1318,'Cleaned - Hospitalisation Detai'!$A$2:$A$2344,'Cleaned - Hospitalisation Detai'!$I$2:$I$2344,0)</f>
        <v>R1013</v>
      </c>
      <c r="Q1318" s="20">
        <f>_xlfn.XLOOKUP($A1318,'Cleaned - Hospitalisation Detai'!$A$2:$A$2344,'Cleaned - Hospitalisation Detai'!$K$2:$K$2344,0)</f>
        <v>48</v>
      </c>
    </row>
    <row r="1319" spans="1:17" ht="15.6" x14ac:dyDescent="0.3">
      <c r="A1319" s="10" t="s">
        <v>1053</v>
      </c>
      <c r="B1319" s="11" t="str">
        <f>_xlfn.XLOOKUP(A1319,'Cleaned - Customer Names '!$A$2:$A$2336,'Cleaned - Customer Names '!$C$2:$C$2336,0)</f>
        <v>Martina</v>
      </c>
      <c r="C1319" s="11">
        <f>_xlfn.XLOOKUP($A1319,'Cleaned - Medical Examinations'!$A$2:$A$2336,'Cleaned - Medical Examinations'!$B$2:$B$2336,0)</f>
        <v>28.9</v>
      </c>
      <c r="D1319" s="11">
        <f>_xlfn.XLOOKUP($A1319,'Cleaned - Medical Examinations'!$A$2:$A$2336,'Cleaned - Medical Examinations'!$C$2:$C$2336,0)</f>
        <v>11.24</v>
      </c>
      <c r="E1319" s="11" t="str">
        <f>_xlfn.XLOOKUP($A1319,'Cleaned - Medical Examinations'!$A$2:$A$2336,'Cleaned - Medical Examinations'!$D$2:$D$2336,0)</f>
        <v>No</v>
      </c>
      <c r="F1319" s="11" t="str">
        <f>_xlfn.XLOOKUP($A1319,'Cleaned - Medical Examinations'!$A$2:$A$2336,'Cleaned - Medical Examinations'!$E$2:$E$2336,0)</f>
        <v>No</v>
      </c>
      <c r="G1319" s="11" t="str">
        <f>_xlfn.XLOOKUP($A1319,'Cleaned - Medical Examinations'!$A$2:$A$2336,'Cleaned - Medical Examinations'!$F$2:$F$2336,0)</f>
        <v>No</v>
      </c>
      <c r="H1319" s="11">
        <f>_xlfn.XLOOKUP($A1319,'Cleaned - Medical Examinations'!$A$2:$A$2336,'Cleaned - Medical Examinations'!$G$2:$G$2336,0)</f>
        <v>0</v>
      </c>
      <c r="I1319" s="11" t="str">
        <f>_xlfn.XLOOKUP($A1319,'Cleaned - Medical Examinations'!$A$2:$A$2336,'Cleaned - Medical Examinations'!$H$2:$H$2336,0)</f>
        <v>No</v>
      </c>
      <c r="J1319" s="11" t="str">
        <f>_xlfn.XLOOKUP($A1319,'Cleaned - Medical Examinations'!$A$2:$A$2336,'Cleaned - Medical Examinations'!$I$2:$I$2336,0)</f>
        <v>Overweight</v>
      </c>
      <c r="K1319" s="11" t="str">
        <f t="shared" si="20"/>
        <v>Diabetic</v>
      </c>
      <c r="L1319" s="14">
        <f>_xlfn.XLOOKUP($A1319,'Cleaned - Hospitalisation Detai'!$A$2:$A$2344,'Cleaned - Hospitalisation Detai'!$J$2:$J$2344,0)</f>
        <v>27298</v>
      </c>
      <c r="M1319" s="19">
        <f>_xlfn.XLOOKUP($A1319,'Cleaned - Hospitalisation Detai'!$A$2:$A$2344,'Cleaned - Hospitalisation Detai'!$F$2:$F$2344,0)</f>
        <v>8277.52</v>
      </c>
      <c r="N1319" s="19" t="str">
        <f>_xlfn.XLOOKUP($A1319,'Cleaned - Hospitalisation Detai'!$A$2:$A$2344,'Cleaned - Hospitalisation Detai'!$G$2:$G$2344,0)</f>
        <v>tier - 2</v>
      </c>
      <c r="O1319" s="19" t="str">
        <f>_xlfn.XLOOKUP($A1319,'Cleaned - Hospitalisation Detai'!$A$2:$A$2344,'Cleaned - Hospitalisation Detai'!$H$2:$H$2344,0)</f>
        <v>tier - 2</v>
      </c>
      <c r="P1319" s="19" t="str">
        <f>_xlfn.XLOOKUP($A1319,'Cleaned - Hospitalisation Detai'!$A$2:$A$2344,'Cleaned - Hospitalisation Detai'!$I$2:$I$2344,0)</f>
        <v>R1011</v>
      </c>
      <c r="Q1319" s="20">
        <f>_xlfn.XLOOKUP($A1319,'Cleaned - Hospitalisation Detai'!$A$2:$A$2344,'Cleaned - Hospitalisation Detai'!$K$2:$K$2344,0)</f>
        <v>48</v>
      </c>
    </row>
    <row r="1320" spans="1:17" ht="15.6" x14ac:dyDescent="0.3">
      <c r="A1320" s="10" t="s">
        <v>1052</v>
      </c>
      <c r="B1320" s="11" t="str">
        <f>_xlfn.XLOOKUP(A1320,'Cleaned - Customer Names '!$A$2:$A$2336,'Cleaned - Customer Names '!$C$2:$C$2336,0)</f>
        <v>Dustin J</v>
      </c>
      <c r="C1320" s="11">
        <f>_xlfn.XLOOKUP($A1320,'Cleaned - Medical Examinations'!$A$2:$A$2336,'Cleaned - Medical Examinations'!$B$2:$B$2336,0)</f>
        <v>43.31</v>
      </c>
      <c r="D1320" s="11">
        <f>_xlfn.XLOOKUP($A1320,'Cleaned - Medical Examinations'!$A$2:$A$2336,'Cleaned - Medical Examinations'!$C$2:$C$2336,0)</f>
        <v>6.1</v>
      </c>
      <c r="E1320" s="11" t="str">
        <f>_xlfn.XLOOKUP($A1320,'Cleaned - Medical Examinations'!$A$2:$A$2336,'Cleaned - Medical Examinations'!$D$2:$D$2336,0)</f>
        <v>Yes</v>
      </c>
      <c r="F1320" s="11" t="str">
        <f>_xlfn.XLOOKUP($A1320,'Cleaned - Medical Examinations'!$A$2:$A$2336,'Cleaned - Medical Examinations'!$E$2:$E$2336,0)</f>
        <v>yes</v>
      </c>
      <c r="G1320" s="11" t="str">
        <f>_xlfn.XLOOKUP($A1320,'Cleaned - Medical Examinations'!$A$2:$A$2336,'Cleaned - Medical Examinations'!$F$2:$F$2336,0)</f>
        <v>No</v>
      </c>
      <c r="H1320" s="11">
        <f>_xlfn.XLOOKUP($A1320,'Cleaned - Medical Examinations'!$A$2:$A$2336,'Cleaned - Medical Examinations'!$G$2:$G$2336,0)</f>
        <v>1</v>
      </c>
      <c r="I1320" s="11" t="str">
        <f>_xlfn.XLOOKUP($A1320,'Cleaned - Medical Examinations'!$A$2:$A$2336,'Cleaned - Medical Examinations'!$H$2:$H$2336,0)</f>
        <v>No</v>
      </c>
      <c r="J1320" s="11" t="str">
        <f>_xlfn.XLOOKUP($A1320,'Cleaned - Medical Examinations'!$A$2:$A$2336,'Cleaned - Medical Examinations'!$I$2:$I$2336,0)</f>
        <v>Obesity</v>
      </c>
      <c r="K1320" s="11" t="str">
        <f t="shared" si="20"/>
        <v>Non-Diabetic</v>
      </c>
      <c r="L1320" s="14">
        <f>_xlfn.XLOOKUP($A1320,'Cleaned - Hospitalisation Detai'!$A$2:$A$2344,'Cleaned - Hospitalisation Detai'!$J$2:$J$2344,0)</f>
        <v>36858</v>
      </c>
      <c r="M1320" s="19">
        <f>_xlfn.XLOOKUP($A1320,'Cleaned - Hospitalisation Detai'!$A$2:$A$2344,'Cleaned - Hospitalisation Detai'!$F$2:$F$2344,0)</f>
        <v>8271.4599999999991</v>
      </c>
      <c r="N1320" s="19" t="str">
        <f>_xlfn.XLOOKUP($A1320,'Cleaned - Hospitalisation Detai'!$A$2:$A$2344,'Cleaned - Hospitalisation Detai'!$G$2:$G$2344,0)</f>
        <v>tier - 2</v>
      </c>
      <c r="O1320" s="19" t="str">
        <f>_xlfn.XLOOKUP($A1320,'Cleaned - Hospitalisation Detai'!$A$2:$A$2344,'Cleaned - Hospitalisation Detai'!$H$2:$H$2344,0)</f>
        <v>tier - 1</v>
      </c>
      <c r="P1320" s="19" t="str">
        <f>_xlfn.XLOOKUP($A1320,'Cleaned - Hospitalisation Detai'!$A$2:$A$2344,'Cleaned - Hospitalisation Detai'!$I$2:$I$2344,0)</f>
        <v>R1023</v>
      </c>
      <c r="Q1320" s="20">
        <f>_xlfn.XLOOKUP($A1320,'Cleaned - Hospitalisation Detai'!$A$2:$A$2344,'Cleaned - Hospitalisation Detai'!$K$2:$K$2344,0)</f>
        <v>22</v>
      </c>
    </row>
    <row r="1321" spans="1:17" ht="15.6" x14ac:dyDescent="0.3">
      <c r="A1321" s="10" t="s">
        <v>1051</v>
      </c>
      <c r="B1321" s="11" t="str">
        <f>_xlfn.XLOOKUP(A1321,'Cleaned - Customer Names '!$A$2:$A$2336,'Cleaned - Customer Names '!$C$2:$C$2336,0)</f>
        <v>Kelsey</v>
      </c>
      <c r="C1321" s="11">
        <f>_xlfn.XLOOKUP($A1321,'Cleaned - Medical Examinations'!$A$2:$A$2336,'Cleaned - Medical Examinations'!$B$2:$B$2336,0)</f>
        <v>22.8</v>
      </c>
      <c r="D1321" s="11">
        <f>_xlfn.XLOOKUP($A1321,'Cleaned - Medical Examinations'!$A$2:$A$2336,'Cleaned - Medical Examinations'!$C$2:$C$2336,0)</f>
        <v>6.98</v>
      </c>
      <c r="E1321" s="11" t="str">
        <f>_xlfn.XLOOKUP($A1321,'Cleaned - Medical Examinations'!$A$2:$A$2336,'Cleaned - Medical Examinations'!$D$2:$D$2336,0)</f>
        <v>No</v>
      </c>
      <c r="F1321" s="11" t="str">
        <f>_xlfn.XLOOKUP($A1321,'Cleaned - Medical Examinations'!$A$2:$A$2336,'Cleaned - Medical Examinations'!$E$2:$E$2336,0)</f>
        <v>No</v>
      </c>
      <c r="G1321" s="11" t="str">
        <f>_xlfn.XLOOKUP($A1321,'Cleaned - Medical Examinations'!$A$2:$A$2336,'Cleaned - Medical Examinations'!$F$2:$F$2336,0)</f>
        <v>No</v>
      </c>
      <c r="H1321" s="11">
        <f>_xlfn.XLOOKUP($A1321,'Cleaned - Medical Examinations'!$A$2:$A$2336,'Cleaned - Medical Examinations'!$G$2:$G$2336,0)</f>
        <v>0</v>
      </c>
      <c r="I1321" s="11" t="str">
        <f>_xlfn.XLOOKUP($A1321,'Cleaned - Medical Examinations'!$A$2:$A$2336,'Cleaned - Medical Examinations'!$H$2:$H$2336,0)</f>
        <v>No</v>
      </c>
      <c r="J1321" s="11" t="str">
        <f>_xlfn.XLOOKUP($A1321,'Cleaned - Medical Examinations'!$A$2:$A$2336,'Cleaned - Medical Examinations'!$I$2:$I$2336,0)</f>
        <v>Normal Weight</v>
      </c>
      <c r="K1321" s="11" t="str">
        <f t="shared" si="20"/>
        <v>Diabetic</v>
      </c>
      <c r="L1321" s="14">
        <f>_xlfn.XLOOKUP($A1321,'Cleaned - Hospitalisation Detai'!$A$2:$A$2344,'Cleaned - Hospitalisation Detai'!$J$2:$J$2344,0)</f>
        <v>27246</v>
      </c>
      <c r="M1321" s="19">
        <f>_xlfn.XLOOKUP($A1321,'Cleaned - Hospitalisation Detai'!$A$2:$A$2344,'Cleaned - Hospitalisation Detai'!$F$2:$F$2344,0)</f>
        <v>8269.0400000000009</v>
      </c>
      <c r="N1321" s="19" t="str">
        <f>_xlfn.XLOOKUP($A1321,'Cleaned - Hospitalisation Detai'!$A$2:$A$2344,'Cleaned - Hospitalisation Detai'!$G$2:$G$2344,0)</f>
        <v>tier - 2</v>
      </c>
      <c r="O1321" s="19" t="str">
        <f>_xlfn.XLOOKUP($A1321,'Cleaned - Hospitalisation Detai'!$A$2:$A$2344,'Cleaned - Hospitalisation Detai'!$H$2:$H$2344,0)</f>
        <v>tier - 1</v>
      </c>
      <c r="P1321" s="19" t="str">
        <f>_xlfn.XLOOKUP($A1321,'Cleaned - Hospitalisation Detai'!$A$2:$A$2344,'Cleaned - Hospitalisation Detai'!$I$2:$I$2344,0)</f>
        <v>R1011</v>
      </c>
      <c r="Q1321" s="20">
        <f>_xlfn.XLOOKUP($A1321,'Cleaned - Hospitalisation Detai'!$A$2:$A$2344,'Cleaned - Hospitalisation Detai'!$K$2:$K$2344,0)</f>
        <v>48</v>
      </c>
    </row>
    <row r="1322" spans="1:17" ht="15.6" x14ac:dyDescent="0.3">
      <c r="A1322" s="10" t="s">
        <v>1050</v>
      </c>
      <c r="B1322" s="11" t="str">
        <f>_xlfn.XLOOKUP(A1322,'Cleaned - Customer Names '!$A$2:$A$2336,'Cleaned - Customer Names '!$C$2:$C$2336,0)</f>
        <v>Daniel V.</v>
      </c>
      <c r="C1322" s="11">
        <f>_xlfn.XLOOKUP($A1322,'Cleaned - Medical Examinations'!$A$2:$A$2336,'Cleaned - Medical Examinations'!$B$2:$B$2336,0)</f>
        <v>19.09</v>
      </c>
      <c r="D1322" s="11">
        <f>_xlfn.XLOOKUP($A1322,'Cleaned - Medical Examinations'!$A$2:$A$2336,'Cleaned - Medical Examinations'!$C$2:$C$2336,0)</f>
        <v>4</v>
      </c>
      <c r="E1322" s="11" t="str">
        <f>_xlfn.XLOOKUP($A1322,'Cleaned - Medical Examinations'!$A$2:$A$2336,'Cleaned - Medical Examinations'!$D$2:$D$2336,0)</f>
        <v>Yes</v>
      </c>
      <c r="F1322" s="11" t="str">
        <f>_xlfn.XLOOKUP($A1322,'Cleaned - Medical Examinations'!$A$2:$A$2336,'Cleaned - Medical Examinations'!$E$2:$E$2336,0)</f>
        <v>No</v>
      </c>
      <c r="G1322" s="11" t="str">
        <f>_xlfn.XLOOKUP($A1322,'Cleaned - Medical Examinations'!$A$2:$A$2336,'Cleaned - Medical Examinations'!$F$2:$F$2336,0)</f>
        <v>No</v>
      </c>
      <c r="H1322" s="11">
        <f>_xlfn.XLOOKUP($A1322,'Cleaned - Medical Examinations'!$A$2:$A$2336,'Cleaned - Medical Examinations'!$G$2:$G$2336,0)</f>
        <v>1</v>
      </c>
      <c r="I1322" s="11" t="str">
        <f>_xlfn.XLOOKUP($A1322,'Cleaned - Medical Examinations'!$A$2:$A$2336,'Cleaned - Medical Examinations'!$H$2:$H$2336,0)</f>
        <v>No</v>
      </c>
      <c r="J1322" s="11" t="str">
        <f>_xlfn.XLOOKUP($A1322,'Cleaned - Medical Examinations'!$A$2:$A$2336,'Cleaned - Medical Examinations'!$I$2:$I$2336,0)</f>
        <v>Normal Weight</v>
      </c>
      <c r="K1322" s="11" t="str">
        <f t="shared" si="20"/>
        <v>Non-Diabetic</v>
      </c>
      <c r="L1322" s="14">
        <f>_xlfn.XLOOKUP($A1322,'Cleaned - Hospitalisation Detai'!$A$2:$A$2344,'Cleaned - Hospitalisation Detai'!$J$2:$J$2344,0)</f>
        <v>23625</v>
      </c>
      <c r="M1322" s="19">
        <f>_xlfn.XLOOKUP($A1322,'Cleaned - Hospitalisation Detai'!$A$2:$A$2344,'Cleaned - Hospitalisation Detai'!$F$2:$F$2344,0)</f>
        <v>8268</v>
      </c>
      <c r="N1322" s="19" t="str">
        <f>_xlfn.XLOOKUP($A1322,'Cleaned - Hospitalisation Detai'!$A$2:$A$2344,'Cleaned - Hospitalisation Detai'!$G$2:$G$2344,0)</f>
        <v>tier - 3</v>
      </c>
      <c r="O1322" s="19" t="str">
        <f>_xlfn.XLOOKUP($A1322,'Cleaned - Hospitalisation Detai'!$A$2:$A$2344,'Cleaned - Hospitalisation Detai'!$H$2:$H$2344,0)</f>
        <v>tier - 3</v>
      </c>
      <c r="P1322" s="19" t="str">
        <f>_xlfn.XLOOKUP($A1322,'Cleaned - Hospitalisation Detai'!$A$2:$A$2344,'Cleaned - Hospitalisation Detai'!$I$2:$I$2344,0)</f>
        <v>R1013</v>
      </c>
      <c r="Q1322" s="20">
        <f>_xlfn.XLOOKUP($A1322,'Cleaned - Hospitalisation Detai'!$A$2:$A$2344,'Cleaned - Hospitalisation Detai'!$K$2:$K$2344,0)</f>
        <v>58</v>
      </c>
    </row>
    <row r="1323" spans="1:17" ht="15.6" x14ac:dyDescent="0.3">
      <c r="A1323" s="10" t="s">
        <v>1049</v>
      </c>
      <c r="B1323" s="11" t="str">
        <f>_xlfn.XLOOKUP(A1323,'Cleaned - Customer Names '!$A$2:$A$2336,'Cleaned - Customer Names '!$C$2:$C$2336,0)</f>
        <v>Saeger</v>
      </c>
      <c r="C1323" s="11">
        <f>_xlfn.XLOOKUP($A1323,'Cleaned - Medical Examinations'!$A$2:$A$2336,'Cleaned - Medical Examinations'!$B$2:$B$2336,0)</f>
        <v>23.37</v>
      </c>
      <c r="D1323" s="11">
        <f>_xlfn.XLOOKUP($A1323,'Cleaned - Medical Examinations'!$A$2:$A$2336,'Cleaned - Medical Examinations'!$C$2:$C$2336,0)</f>
        <v>4.2300000000000004</v>
      </c>
      <c r="E1323" s="11" t="str">
        <f>_xlfn.XLOOKUP($A1323,'Cleaned - Medical Examinations'!$A$2:$A$2336,'Cleaned - Medical Examinations'!$D$2:$D$2336,0)</f>
        <v>No</v>
      </c>
      <c r="F1323" s="11" t="str">
        <f>_xlfn.XLOOKUP($A1323,'Cleaned - Medical Examinations'!$A$2:$A$2336,'Cleaned - Medical Examinations'!$E$2:$E$2336,0)</f>
        <v>No</v>
      </c>
      <c r="G1323" s="11" t="str">
        <f>_xlfn.XLOOKUP($A1323,'Cleaned - Medical Examinations'!$A$2:$A$2336,'Cleaned - Medical Examinations'!$F$2:$F$2336,0)</f>
        <v>No</v>
      </c>
      <c r="H1323" s="11">
        <f>_xlfn.XLOOKUP($A1323,'Cleaned - Medical Examinations'!$A$2:$A$2336,'Cleaned - Medical Examinations'!$G$2:$G$2336,0)</f>
        <v>0</v>
      </c>
      <c r="I1323" s="11" t="str">
        <f>_xlfn.XLOOKUP($A1323,'Cleaned - Medical Examinations'!$A$2:$A$2336,'Cleaned - Medical Examinations'!$H$2:$H$2336,0)</f>
        <v>No</v>
      </c>
      <c r="J1323" s="11" t="str">
        <f>_xlfn.XLOOKUP($A1323,'Cleaned - Medical Examinations'!$A$2:$A$2336,'Cleaned - Medical Examinations'!$I$2:$I$2336,0)</f>
        <v>Normal Weight</v>
      </c>
      <c r="K1323" s="11" t="str">
        <f t="shared" si="20"/>
        <v>Non-Diabetic</v>
      </c>
      <c r="L1323" s="14">
        <f>_xlfn.XLOOKUP($A1323,'Cleaned - Hospitalisation Detai'!$A$2:$A$2344,'Cleaned - Hospitalisation Detai'!$J$2:$J$2344,0)</f>
        <v>30221</v>
      </c>
      <c r="M1323" s="19">
        <f>_xlfn.XLOOKUP($A1323,'Cleaned - Hospitalisation Detai'!$A$2:$A$2344,'Cleaned - Hospitalisation Detai'!$F$2:$F$2344,0)</f>
        <v>8252.2800000000007</v>
      </c>
      <c r="N1323" s="19" t="str">
        <f>_xlfn.XLOOKUP($A1323,'Cleaned - Hospitalisation Detai'!$A$2:$A$2344,'Cleaned - Hospitalisation Detai'!$G$2:$G$2344,0)</f>
        <v>tier - 2</v>
      </c>
      <c r="O1323" s="19" t="str">
        <f>_xlfn.XLOOKUP($A1323,'Cleaned - Hospitalisation Detai'!$A$2:$A$2344,'Cleaned - Hospitalisation Detai'!$H$2:$H$2344,0)</f>
        <v>tier - 2</v>
      </c>
      <c r="P1323" s="19" t="str">
        <f>_xlfn.XLOOKUP($A1323,'Cleaned - Hospitalisation Detai'!$A$2:$A$2344,'Cleaned - Hospitalisation Detai'!$I$2:$I$2344,0)</f>
        <v>R1024</v>
      </c>
      <c r="Q1323" s="20">
        <f>_xlfn.XLOOKUP($A1323,'Cleaned - Hospitalisation Detai'!$A$2:$A$2344,'Cleaned - Hospitalisation Detai'!$K$2:$K$2344,0)</f>
        <v>40</v>
      </c>
    </row>
    <row r="1324" spans="1:17" ht="15.6" x14ac:dyDescent="0.3">
      <c r="A1324" s="10" t="s">
        <v>1048</v>
      </c>
      <c r="B1324" s="11" t="str">
        <f>_xlfn.XLOOKUP(A1324,'Cleaned - Customer Names '!$A$2:$A$2336,'Cleaned - Customer Names '!$C$2:$C$2336,0)</f>
        <v>Buzunesh</v>
      </c>
      <c r="C1324" s="11">
        <f>_xlfn.XLOOKUP($A1324,'Cleaned - Medical Examinations'!$A$2:$A$2336,'Cleaned - Medical Examinations'!$B$2:$B$2336,0)</f>
        <v>33.44</v>
      </c>
      <c r="D1324" s="11">
        <f>_xlfn.XLOOKUP($A1324,'Cleaned - Medical Examinations'!$A$2:$A$2336,'Cleaned - Medical Examinations'!$C$2:$C$2336,0)</f>
        <v>4.72</v>
      </c>
      <c r="E1324" s="11" t="str">
        <f>_xlfn.XLOOKUP($A1324,'Cleaned - Medical Examinations'!$A$2:$A$2336,'Cleaned - Medical Examinations'!$D$2:$D$2336,0)</f>
        <v>Yes</v>
      </c>
      <c r="F1324" s="11" t="str">
        <f>_xlfn.XLOOKUP($A1324,'Cleaned - Medical Examinations'!$A$2:$A$2336,'Cleaned - Medical Examinations'!$E$2:$E$2336,0)</f>
        <v>No</v>
      </c>
      <c r="G1324" s="11" t="str">
        <f>_xlfn.XLOOKUP($A1324,'Cleaned - Medical Examinations'!$A$2:$A$2336,'Cleaned - Medical Examinations'!$F$2:$F$2336,0)</f>
        <v>No</v>
      </c>
      <c r="H1324" s="11">
        <f>_xlfn.XLOOKUP($A1324,'Cleaned - Medical Examinations'!$A$2:$A$2336,'Cleaned - Medical Examinations'!$G$2:$G$2336,0)</f>
        <v>0</v>
      </c>
      <c r="I1324" s="11" t="str">
        <f>_xlfn.XLOOKUP($A1324,'Cleaned - Medical Examinations'!$A$2:$A$2336,'Cleaned - Medical Examinations'!$H$2:$H$2336,0)</f>
        <v>No</v>
      </c>
      <c r="J1324" s="11" t="str">
        <f>_xlfn.XLOOKUP($A1324,'Cleaned - Medical Examinations'!$A$2:$A$2336,'Cleaned - Medical Examinations'!$I$2:$I$2336,0)</f>
        <v>Obesity</v>
      </c>
      <c r="K1324" s="11" t="str">
        <f t="shared" si="20"/>
        <v>Non-Diabetic</v>
      </c>
      <c r="L1324" s="14">
        <f>_xlfn.XLOOKUP($A1324,'Cleaned - Hospitalisation Detai'!$A$2:$A$2344,'Cleaned - Hospitalisation Detai'!$J$2:$J$2344,0)</f>
        <v>28005</v>
      </c>
      <c r="M1324" s="19">
        <f>_xlfn.XLOOKUP($A1324,'Cleaned - Hospitalisation Detai'!$A$2:$A$2344,'Cleaned - Hospitalisation Detai'!$F$2:$F$2344,0)</f>
        <v>8240.59</v>
      </c>
      <c r="N1324" s="19" t="str">
        <f>_xlfn.XLOOKUP($A1324,'Cleaned - Hospitalisation Detai'!$A$2:$A$2344,'Cleaned - Hospitalisation Detai'!$G$2:$G$2344,0)</f>
        <v>tier - 2</v>
      </c>
      <c r="O1324" s="19" t="str">
        <f>_xlfn.XLOOKUP($A1324,'Cleaned - Hospitalisation Detai'!$A$2:$A$2344,'Cleaned - Hospitalisation Detai'!$H$2:$H$2344,0)</f>
        <v>tier - 2</v>
      </c>
      <c r="P1324" s="19" t="str">
        <f>_xlfn.XLOOKUP($A1324,'Cleaned - Hospitalisation Detai'!$A$2:$A$2344,'Cleaned - Hospitalisation Detai'!$I$2:$I$2344,0)</f>
        <v>R1013</v>
      </c>
      <c r="Q1324" s="20">
        <f>_xlfn.XLOOKUP($A1324,'Cleaned - Hospitalisation Detai'!$A$2:$A$2344,'Cleaned - Hospitalisation Detai'!$K$2:$K$2344,0)</f>
        <v>46</v>
      </c>
    </row>
    <row r="1325" spans="1:17" ht="15.6" x14ac:dyDescent="0.3">
      <c r="A1325" s="10" t="s">
        <v>1047</v>
      </c>
      <c r="B1325" s="11" t="str">
        <f>_xlfn.XLOOKUP(A1325,'Cleaned - Customer Names '!$A$2:$A$2336,'Cleaned - Customer Names '!$C$2:$C$2336,0)</f>
        <v>Mirte</v>
      </c>
      <c r="C1325" s="11">
        <f>_xlfn.XLOOKUP($A1325,'Cleaned - Medical Examinations'!$A$2:$A$2336,'Cleaned - Medical Examinations'!$B$2:$B$2336,0)</f>
        <v>28.05</v>
      </c>
      <c r="D1325" s="11">
        <f>_xlfn.XLOOKUP($A1325,'Cleaned - Medical Examinations'!$A$2:$A$2336,'Cleaned - Medical Examinations'!$C$2:$C$2336,0)</f>
        <v>5.63</v>
      </c>
      <c r="E1325" s="11" t="str">
        <f>_xlfn.XLOOKUP($A1325,'Cleaned - Medical Examinations'!$A$2:$A$2336,'Cleaned - Medical Examinations'!$D$2:$D$2336,0)</f>
        <v>Yes</v>
      </c>
      <c r="F1325" s="11" t="str">
        <f>_xlfn.XLOOKUP($A1325,'Cleaned - Medical Examinations'!$A$2:$A$2336,'Cleaned - Medical Examinations'!$E$2:$E$2336,0)</f>
        <v>No</v>
      </c>
      <c r="G1325" s="11" t="str">
        <f>_xlfn.XLOOKUP($A1325,'Cleaned - Medical Examinations'!$A$2:$A$2336,'Cleaned - Medical Examinations'!$F$2:$F$2336,0)</f>
        <v>No</v>
      </c>
      <c r="H1325" s="11">
        <f>_xlfn.XLOOKUP($A1325,'Cleaned - Medical Examinations'!$A$2:$A$2336,'Cleaned - Medical Examinations'!$G$2:$G$2336,0)</f>
        <v>0</v>
      </c>
      <c r="I1325" s="11" t="str">
        <f>_xlfn.XLOOKUP($A1325,'Cleaned - Medical Examinations'!$A$2:$A$2336,'Cleaned - Medical Examinations'!$H$2:$H$2336,0)</f>
        <v>No</v>
      </c>
      <c r="J1325" s="11" t="str">
        <f>_xlfn.XLOOKUP($A1325,'Cleaned - Medical Examinations'!$A$2:$A$2336,'Cleaned - Medical Examinations'!$I$2:$I$2336,0)</f>
        <v>Overweight</v>
      </c>
      <c r="K1325" s="11" t="str">
        <f t="shared" si="20"/>
        <v>Non-Diabetic</v>
      </c>
      <c r="L1325" s="14">
        <f>_xlfn.XLOOKUP($A1325,'Cleaned - Hospitalisation Detai'!$A$2:$A$2344,'Cleaned - Hospitalisation Detai'!$J$2:$J$2344,0)</f>
        <v>27941</v>
      </c>
      <c r="M1325" s="19">
        <f>_xlfn.XLOOKUP($A1325,'Cleaned - Hospitalisation Detai'!$A$2:$A$2344,'Cleaned - Hospitalisation Detai'!$F$2:$F$2344,0)</f>
        <v>8233.1</v>
      </c>
      <c r="N1325" s="19" t="str">
        <f>_xlfn.XLOOKUP($A1325,'Cleaned - Hospitalisation Detai'!$A$2:$A$2344,'Cleaned - Hospitalisation Detai'!$G$2:$G$2344,0)</f>
        <v>tier - 2</v>
      </c>
      <c r="O1325" s="19" t="str">
        <f>_xlfn.XLOOKUP($A1325,'Cleaned - Hospitalisation Detai'!$A$2:$A$2344,'Cleaned - Hospitalisation Detai'!$H$2:$H$2344,0)</f>
        <v>tier - 2</v>
      </c>
      <c r="P1325" s="19" t="str">
        <f>_xlfn.XLOOKUP($A1325,'Cleaned - Hospitalisation Detai'!$A$2:$A$2344,'Cleaned - Hospitalisation Detai'!$I$2:$I$2344,0)</f>
        <v>R1013</v>
      </c>
      <c r="Q1325" s="20">
        <f>_xlfn.XLOOKUP($A1325,'Cleaned - Hospitalisation Detai'!$A$2:$A$2344,'Cleaned - Hospitalisation Detai'!$K$2:$K$2344,0)</f>
        <v>46</v>
      </c>
    </row>
    <row r="1326" spans="1:17" ht="15.6" x14ac:dyDescent="0.3">
      <c r="A1326" s="10" t="s">
        <v>1046</v>
      </c>
      <c r="B1326" s="11" t="str">
        <f>_xlfn.XLOOKUP(A1326,'Cleaned - Customer Names '!$A$2:$A$2336,'Cleaned - Customer Names '!$C$2:$C$2336,0)</f>
        <v>Megan</v>
      </c>
      <c r="C1326" s="11">
        <f>_xlfn.XLOOKUP($A1326,'Cleaned - Medical Examinations'!$A$2:$A$2336,'Cleaned - Medical Examinations'!$B$2:$B$2336,0)</f>
        <v>27.72</v>
      </c>
      <c r="D1326" s="11">
        <f>_xlfn.XLOOKUP($A1326,'Cleaned - Medical Examinations'!$A$2:$A$2336,'Cleaned - Medical Examinations'!$C$2:$C$2336,0)</f>
        <v>5.83</v>
      </c>
      <c r="E1326" s="11" t="str">
        <f>_xlfn.XLOOKUP($A1326,'Cleaned - Medical Examinations'!$A$2:$A$2336,'Cleaned - Medical Examinations'!$D$2:$D$2336,0)</f>
        <v>Yes</v>
      </c>
      <c r="F1326" s="11" t="str">
        <f>_xlfn.XLOOKUP($A1326,'Cleaned - Medical Examinations'!$A$2:$A$2336,'Cleaned - Medical Examinations'!$E$2:$E$2336,0)</f>
        <v>No</v>
      </c>
      <c r="G1326" s="11" t="str">
        <f>_xlfn.XLOOKUP($A1326,'Cleaned - Medical Examinations'!$A$2:$A$2336,'Cleaned - Medical Examinations'!$F$2:$F$2336,0)</f>
        <v>No</v>
      </c>
      <c r="H1326" s="11">
        <f>_xlfn.XLOOKUP($A1326,'Cleaned - Medical Examinations'!$A$2:$A$2336,'Cleaned - Medical Examinations'!$G$2:$G$2336,0)</f>
        <v>0</v>
      </c>
      <c r="I1326" s="11" t="str">
        <f>_xlfn.XLOOKUP($A1326,'Cleaned - Medical Examinations'!$A$2:$A$2336,'Cleaned - Medical Examinations'!$H$2:$H$2336,0)</f>
        <v>No</v>
      </c>
      <c r="J1326" s="11" t="str">
        <f>_xlfn.XLOOKUP($A1326,'Cleaned - Medical Examinations'!$A$2:$A$2336,'Cleaned - Medical Examinations'!$I$2:$I$2336,0)</f>
        <v>Overweight</v>
      </c>
      <c r="K1326" s="11" t="str">
        <f t="shared" si="20"/>
        <v>Non-Diabetic</v>
      </c>
      <c r="L1326" s="14">
        <f>_xlfn.XLOOKUP($A1326,'Cleaned - Hospitalisation Detai'!$A$2:$A$2344,'Cleaned - Hospitalisation Detai'!$J$2:$J$2344,0)</f>
        <v>28006</v>
      </c>
      <c r="M1326" s="19">
        <f>_xlfn.XLOOKUP($A1326,'Cleaned - Hospitalisation Detai'!$A$2:$A$2344,'Cleaned - Hospitalisation Detai'!$F$2:$F$2344,0)</f>
        <v>8232.64</v>
      </c>
      <c r="N1326" s="19" t="str">
        <f>_xlfn.XLOOKUP($A1326,'Cleaned - Hospitalisation Detai'!$A$2:$A$2344,'Cleaned - Hospitalisation Detai'!$G$2:$G$2344,0)</f>
        <v>tier - 2</v>
      </c>
      <c r="O1326" s="19" t="str">
        <f>_xlfn.XLOOKUP($A1326,'Cleaned - Hospitalisation Detai'!$A$2:$A$2344,'Cleaned - Hospitalisation Detai'!$H$2:$H$2344,0)</f>
        <v>tier - 3</v>
      </c>
      <c r="P1326" s="19" t="str">
        <f>_xlfn.XLOOKUP($A1326,'Cleaned - Hospitalisation Detai'!$A$2:$A$2344,'Cleaned - Hospitalisation Detai'!$I$2:$I$2344,0)</f>
        <v>R1013</v>
      </c>
      <c r="Q1326" s="20">
        <f>_xlfn.XLOOKUP($A1326,'Cleaned - Hospitalisation Detai'!$A$2:$A$2344,'Cleaned - Hospitalisation Detai'!$K$2:$K$2344,0)</f>
        <v>46</v>
      </c>
    </row>
    <row r="1327" spans="1:17" ht="15.6" x14ac:dyDescent="0.3">
      <c r="A1327" s="10" t="s">
        <v>1045</v>
      </c>
      <c r="B1327" s="11" t="str">
        <f>_xlfn.XLOOKUP(A1327,'Cleaned - Customer Names '!$A$2:$A$2336,'Cleaned - Customer Names '!$C$2:$C$2336,0)</f>
        <v>Kerry A.</v>
      </c>
      <c r="C1327" s="11">
        <f>_xlfn.XLOOKUP($A1327,'Cleaned - Medical Examinations'!$A$2:$A$2336,'Cleaned - Medical Examinations'!$B$2:$B$2336,0)</f>
        <v>29.81</v>
      </c>
      <c r="D1327" s="11">
        <f>_xlfn.XLOOKUP($A1327,'Cleaned - Medical Examinations'!$A$2:$A$2336,'Cleaned - Medical Examinations'!$C$2:$C$2336,0)</f>
        <v>9.23</v>
      </c>
      <c r="E1327" s="11" t="str">
        <f>_xlfn.XLOOKUP($A1327,'Cleaned - Medical Examinations'!$A$2:$A$2336,'Cleaned - Medical Examinations'!$D$2:$D$2336,0)</f>
        <v>No</v>
      </c>
      <c r="F1327" s="11" t="str">
        <f>_xlfn.XLOOKUP($A1327,'Cleaned - Medical Examinations'!$A$2:$A$2336,'Cleaned - Medical Examinations'!$E$2:$E$2336,0)</f>
        <v>No</v>
      </c>
      <c r="G1327" s="11" t="str">
        <f>_xlfn.XLOOKUP($A1327,'Cleaned - Medical Examinations'!$A$2:$A$2336,'Cleaned - Medical Examinations'!$F$2:$F$2336,0)</f>
        <v>No</v>
      </c>
      <c r="H1327" s="11">
        <f>_xlfn.XLOOKUP($A1327,'Cleaned - Medical Examinations'!$A$2:$A$2336,'Cleaned - Medical Examinations'!$G$2:$G$2336,0)</f>
        <v>0</v>
      </c>
      <c r="I1327" s="11" t="str">
        <f>_xlfn.XLOOKUP($A1327,'Cleaned - Medical Examinations'!$A$2:$A$2336,'Cleaned - Medical Examinations'!$H$2:$H$2336,0)</f>
        <v>No</v>
      </c>
      <c r="J1327" s="11" t="str">
        <f>_xlfn.XLOOKUP($A1327,'Cleaned - Medical Examinations'!$A$2:$A$2336,'Cleaned - Medical Examinations'!$I$2:$I$2336,0)</f>
        <v>Overweight</v>
      </c>
      <c r="K1327" s="11" t="str">
        <f t="shared" si="20"/>
        <v>Diabetic</v>
      </c>
      <c r="L1327" s="14">
        <f>_xlfn.XLOOKUP($A1327,'Cleaned - Hospitalisation Detai'!$A$2:$A$2344,'Cleaned - Hospitalisation Detai'!$J$2:$J$2344,0)</f>
        <v>28671</v>
      </c>
      <c r="M1327" s="19">
        <f>_xlfn.XLOOKUP($A1327,'Cleaned - Hospitalisation Detai'!$A$2:$A$2344,'Cleaned - Hospitalisation Detai'!$F$2:$F$2344,0)</f>
        <v>8219.2000000000007</v>
      </c>
      <c r="N1327" s="19" t="str">
        <f>_xlfn.XLOOKUP($A1327,'Cleaned - Hospitalisation Detai'!$A$2:$A$2344,'Cleaned - Hospitalisation Detai'!$G$2:$G$2344,0)</f>
        <v>tier - 2</v>
      </c>
      <c r="O1327" s="19" t="str">
        <f>_xlfn.XLOOKUP($A1327,'Cleaned - Hospitalisation Detai'!$A$2:$A$2344,'Cleaned - Hospitalisation Detai'!$H$2:$H$2344,0)</f>
        <v>tier - 2</v>
      </c>
      <c r="P1327" s="19" t="str">
        <f>_xlfn.XLOOKUP($A1327,'Cleaned - Hospitalisation Detai'!$A$2:$A$2344,'Cleaned - Hospitalisation Detai'!$I$2:$I$2344,0)</f>
        <v>R1013</v>
      </c>
      <c r="Q1327" s="20">
        <f>_xlfn.XLOOKUP($A1327,'Cleaned - Hospitalisation Detai'!$A$2:$A$2344,'Cleaned - Hospitalisation Detai'!$K$2:$K$2344,0)</f>
        <v>44</v>
      </c>
    </row>
    <row r="1328" spans="1:17" ht="15.6" x14ac:dyDescent="0.3">
      <c r="A1328" s="10" t="s">
        <v>1044</v>
      </c>
      <c r="B1328" s="11" t="str">
        <f>_xlfn.XLOOKUP(A1328,'Cleaned - Customer Names '!$A$2:$A$2336,'Cleaned - Customer Names '!$C$2:$C$2336,0)</f>
        <v>Kristin</v>
      </c>
      <c r="C1328" s="11">
        <f>_xlfn.XLOOKUP($A1328,'Cleaned - Medical Examinations'!$A$2:$A$2336,'Cleaned - Medical Examinations'!$B$2:$B$2336,0)</f>
        <v>23.98</v>
      </c>
      <c r="D1328" s="11">
        <f>_xlfn.XLOOKUP($A1328,'Cleaned - Medical Examinations'!$A$2:$A$2336,'Cleaned - Medical Examinations'!$C$2:$C$2336,0)</f>
        <v>9.89</v>
      </c>
      <c r="E1328" s="11" t="str">
        <f>_xlfn.XLOOKUP($A1328,'Cleaned - Medical Examinations'!$A$2:$A$2336,'Cleaned - Medical Examinations'!$D$2:$D$2336,0)</f>
        <v>No</v>
      </c>
      <c r="F1328" s="11" t="str">
        <f>_xlfn.XLOOKUP($A1328,'Cleaned - Medical Examinations'!$A$2:$A$2336,'Cleaned - Medical Examinations'!$E$2:$E$2336,0)</f>
        <v>No</v>
      </c>
      <c r="G1328" s="11" t="str">
        <f>_xlfn.XLOOKUP($A1328,'Cleaned - Medical Examinations'!$A$2:$A$2336,'Cleaned - Medical Examinations'!$F$2:$F$2336,0)</f>
        <v>No</v>
      </c>
      <c r="H1328" s="11">
        <f>_xlfn.XLOOKUP($A1328,'Cleaned - Medical Examinations'!$A$2:$A$2336,'Cleaned - Medical Examinations'!$G$2:$G$2336,0)</f>
        <v>0</v>
      </c>
      <c r="I1328" s="11" t="str">
        <f>_xlfn.XLOOKUP($A1328,'Cleaned - Medical Examinations'!$A$2:$A$2336,'Cleaned - Medical Examinations'!$H$2:$H$2336,0)</f>
        <v>No</v>
      </c>
      <c r="J1328" s="11" t="str">
        <f>_xlfn.XLOOKUP($A1328,'Cleaned - Medical Examinations'!$A$2:$A$2336,'Cleaned - Medical Examinations'!$I$2:$I$2336,0)</f>
        <v>Normal Weight</v>
      </c>
      <c r="K1328" s="11" t="str">
        <f t="shared" si="20"/>
        <v>Diabetic</v>
      </c>
      <c r="L1328" s="14">
        <f>_xlfn.XLOOKUP($A1328,'Cleaned - Hospitalisation Detai'!$A$2:$A$2344,'Cleaned - Hospitalisation Detai'!$J$2:$J$2344,0)</f>
        <v>28787</v>
      </c>
      <c r="M1328" s="19">
        <f>_xlfn.XLOOKUP($A1328,'Cleaned - Hospitalisation Detai'!$A$2:$A$2344,'Cleaned - Hospitalisation Detai'!$F$2:$F$2344,0)</f>
        <v>8211.1</v>
      </c>
      <c r="N1328" s="19" t="str">
        <f>_xlfn.XLOOKUP($A1328,'Cleaned - Hospitalisation Detai'!$A$2:$A$2344,'Cleaned - Hospitalisation Detai'!$G$2:$G$2344,0)</f>
        <v>tier - 2</v>
      </c>
      <c r="O1328" s="19" t="str">
        <f>_xlfn.XLOOKUP($A1328,'Cleaned - Hospitalisation Detai'!$A$2:$A$2344,'Cleaned - Hospitalisation Detai'!$H$2:$H$2344,0)</f>
        <v>tier - 3</v>
      </c>
      <c r="P1328" s="19" t="str">
        <f>_xlfn.XLOOKUP($A1328,'Cleaned - Hospitalisation Detai'!$A$2:$A$2344,'Cleaned - Hospitalisation Detai'!$I$2:$I$2344,0)</f>
        <v>R1013</v>
      </c>
      <c r="Q1328" s="20">
        <f>_xlfn.XLOOKUP($A1328,'Cleaned - Hospitalisation Detai'!$A$2:$A$2344,'Cleaned - Hospitalisation Detai'!$K$2:$K$2344,0)</f>
        <v>44</v>
      </c>
    </row>
    <row r="1329" spans="1:17" ht="15.6" x14ac:dyDescent="0.3">
      <c r="A1329" s="10" t="s">
        <v>1043</v>
      </c>
      <c r="B1329" s="11" t="str">
        <f>_xlfn.XLOOKUP(A1329,'Cleaned - Customer Names '!$A$2:$A$2336,'Cleaned - Customer Names '!$C$2:$C$2336,0)</f>
        <v>Christopher R.</v>
      </c>
      <c r="C1329" s="11">
        <f>_xlfn.XLOOKUP($A1329,'Cleaned - Medical Examinations'!$A$2:$A$2336,'Cleaned - Medical Examinations'!$B$2:$B$2336,0)</f>
        <v>17.34</v>
      </c>
      <c r="D1329" s="11">
        <f>_xlfn.XLOOKUP($A1329,'Cleaned - Medical Examinations'!$A$2:$A$2336,'Cleaned - Medical Examinations'!$C$2:$C$2336,0)</f>
        <v>12</v>
      </c>
      <c r="E1329" s="11" t="str">
        <f>_xlfn.XLOOKUP($A1329,'Cleaned - Medical Examinations'!$A$2:$A$2336,'Cleaned - Medical Examinations'!$D$2:$D$2336,0)</f>
        <v>No</v>
      </c>
      <c r="F1329" s="11" t="str">
        <f>_xlfn.XLOOKUP($A1329,'Cleaned - Medical Examinations'!$A$2:$A$2336,'Cleaned - Medical Examinations'!$E$2:$E$2336,0)</f>
        <v>No</v>
      </c>
      <c r="G1329" s="11" t="str">
        <f>_xlfn.XLOOKUP($A1329,'Cleaned - Medical Examinations'!$A$2:$A$2336,'Cleaned - Medical Examinations'!$F$2:$F$2336,0)</f>
        <v>No</v>
      </c>
      <c r="H1329" s="11">
        <f>_xlfn.XLOOKUP($A1329,'Cleaned - Medical Examinations'!$A$2:$A$2336,'Cleaned - Medical Examinations'!$G$2:$G$2336,0)</f>
        <v>0</v>
      </c>
      <c r="I1329" s="11" t="str">
        <f>_xlfn.XLOOKUP($A1329,'Cleaned - Medical Examinations'!$A$2:$A$2336,'Cleaned - Medical Examinations'!$H$2:$H$2336,0)</f>
        <v>No</v>
      </c>
      <c r="J1329" s="11" t="str">
        <f>_xlfn.XLOOKUP($A1329,'Cleaned - Medical Examinations'!$A$2:$A$2336,'Cleaned - Medical Examinations'!$I$2:$I$2336,0)</f>
        <v>Underweight</v>
      </c>
      <c r="K1329" s="11" t="str">
        <f t="shared" si="20"/>
        <v>Diabetic</v>
      </c>
      <c r="L1329" s="14">
        <f>_xlfn.XLOOKUP($A1329,'Cleaned - Hospitalisation Detai'!$A$2:$A$2344,'Cleaned - Hospitalisation Detai'!$J$2:$J$2344,0)</f>
        <v>22973</v>
      </c>
      <c r="M1329" s="19">
        <f>_xlfn.XLOOKUP($A1329,'Cleaned - Hospitalisation Detai'!$A$2:$A$2344,'Cleaned - Hospitalisation Detai'!$F$2:$F$2344,0)</f>
        <v>8188.12</v>
      </c>
      <c r="N1329" s="19" t="str">
        <f>_xlfn.XLOOKUP($A1329,'Cleaned - Hospitalisation Detai'!$A$2:$A$2344,'Cleaned - Hospitalisation Detai'!$G$2:$G$2344,0)</f>
        <v>tier - 3</v>
      </c>
      <c r="O1329" s="19" t="str">
        <f>_xlfn.XLOOKUP($A1329,'Cleaned - Hospitalisation Detai'!$A$2:$A$2344,'Cleaned - Hospitalisation Detai'!$H$2:$H$2344,0)</f>
        <v>tier - 3</v>
      </c>
      <c r="P1329" s="19" t="str">
        <f>_xlfn.XLOOKUP($A1329,'Cleaned - Hospitalisation Detai'!$A$2:$A$2344,'Cleaned - Hospitalisation Detai'!$I$2:$I$2344,0)</f>
        <v>R1013</v>
      </c>
      <c r="Q1329" s="20">
        <f>_xlfn.XLOOKUP($A1329,'Cleaned - Hospitalisation Detai'!$A$2:$A$2344,'Cleaned - Hospitalisation Detai'!$K$2:$K$2344,0)</f>
        <v>60</v>
      </c>
    </row>
    <row r="1330" spans="1:17" ht="15.6" x14ac:dyDescent="0.3">
      <c r="A1330" s="10" t="s">
        <v>1042</v>
      </c>
      <c r="B1330" s="11" t="str">
        <f>_xlfn.XLOOKUP(A1330,'Cleaned - Customer Names '!$A$2:$A$2336,'Cleaned - Customer Names '!$C$2:$C$2336,0)</f>
        <v>Elizabeth A</v>
      </c>
      <c r="C1330" s="11">
        <f>_xlfn.XLOOKUP($A1330,'Cleaned - Medical Examinations'!$A$2:$A$2336,'Cleaned - Medical Examinations'!$B$2:$B$2336,0)</f>
        <v>40.39</v>
      </c>
      <c r="D1330" s="11">
        <f>_xlfn.XLOOKUP($A1330,'Cleaned - Medical Examinations'!$A$2:$A$2336,'Cleaned - Medical Examinations'!$C$2:$C$2336,0)</f>
        <v>4.24</v>
      </c>
      <c r="E1330" s="11" t="str">
        <f>_xlfn.XLOOKUP($A1330,'Cleaned - Medical Examinations'!$A$2:$A$2336,'Cleaned - Medical Examinations'!$D$2:$D$2336,0)</f>
        <v>Yes</v>
      </c>
      <c r="F1330" s="11" t="str">
        <f>_xlfn.XLOOKUP($A1330,'Cleaned - Medical Examinations'!$A$2:$A$2336,'Cleaned - Medical Examinations'!$E$2:$E$2336,0)</f>
        <v>No</v>
      </c>
      <c r="G1330" s="11" t="str">
        <f>_xlfn.XLOOKUP($A1330,'Cleaned - Medical Examinations'!$A$2:$A$2336,'Cleaned - Medical Examinations'!$F$2:$F$2336,0)</f>
        <v>Yes</v>
      </c>
      <c r="H1330" s="11">
        <f>_xlfn.XLOOKUP($A1330,'Cleaned - Medical Examinations'!$A$2:$A$2336,'Cleaned - Medical Examinations'!$G$2:$G$2336,0)</f>
        <v>1</v>
      </c>
      <c r="I1330" s="11" t="str">
        <f>_xlfn.XLOOKUP($A1330,'Cleaned - Medical Examinations'!$A$2:$A$2336,'Cleaned - Medical Examinations'!$H$2:$H$2336,0)</f>
        <v>No</v>
      </c>
      <c r="J1330" s="11" t="str">
        <f>_xlfn.XLOOKUP($A1330,'Cleaned - Medical Examinations'!$A$2:$A$2336,'Cleaned - Medical Examinations'!$I$2:$I$2336,0)</f>
        <v>Obesity</v>
      </c>
      <c r="K1330" s="11" t="str">
        <f t="shared" si="20"/>
        <v>Non-Diabetic</v>
      </c>
      <c r="L1330" s="14">
        <f>_xlfn.XLOOKUP($A1330,'Cleaned - Hospitalisation Detai'!$A$2:$A$2344,'Cleaned - Hospitalisation Detai'!$J$2:$J$2344,0)</f>
        <v>35724</v>
      </c>
      <c r="M1330" s="19">
        <f>_xlfn.XLOOKUP($A1330,'Cleaned - Hospitalisation Detai'!$A$2:$A$2344,'Cleaned - Hospitalisation Detai'!$F$2:$F$2344,0)</f>
        <v>8182.89</v>
      </c>
      <c r="N1330" s="19" t="str">
        <f>_xlfn.XLOOKUP($A1330,'Cleaned - Hospitalisation Detai'!$A$2:$A$2344,'Cleaned - Hospitalisation Detai'!$G$2:$G$2344,0)</f>
        <v>tier - 2</v>
      </c>
      <c r="O1330" s="19" t="str">
        <f>_xlfn.XLOOKUP($A1330,'Cleaned - Hospitalisation Detai'!$A$2:$A$2344,'Cleaned - Hospitalisation Detai'!$H$2:$H$2344,0)</f>
        <v>tier - 1</v>
      </c>
      <c r="P1330" s="19" t="str">
        <f>_xlfn.XLOOKUP($A1330,'Cleaned - Hospitalisation Detai'!$A$2:$A$2344,'Cleaned - Hospitalisation Detai'!$I$2:$I$2344,0)</f>
        <v>R1026</v>
      </c>
      <c r="Q1330" s="20">
        <f>_xlfn.XLOOKUP($A1330,'Cleaned - Hospitalisation Detai'!$A$2:$A$2344,'Cleaned - Hospitalisation Detai'!$K$2:$K$2344,0)</f>
        <v>25</v>
      </c>
    </row>
    <row r="1331" spans="1:17" ht="15.6" x14ac:dyDescent="0.3">
      <c r="A1331" s="10" t="s">
        <v>1041</v>
      </c>
      <c r="B1331" s="11" t="str">
        <f>_xlfn.XLOOKUP(A1331,'Cleaned - Customer Names '!$A$2:$A$2336,'Cleaned - Customer Names '!$C$2:$C$2336,0)</f>
        <v>Andrew</v>
      </c>
      <c r="C1331" s="11">
        <f>_xlfn.XLOOKUP($A1331,'Cleaned - Medical Examinations'!$A$2:$A$2336,'Cleaned - Medical Examinations'!$B$2:$B$2336,0)</f>
        <v>25.96</v>
      </c>
      <c r="D1331" s="11">
        <f>_xlfn.XLOOKUP($A1331,'Cleaned - Medical Examinations'!$A$2:$A$2336,'Cleaned - Medical Examinations'!$C$2:$C$2336,0)</f>
        <v>4.68</v>
      </c>
      <c r="E1331" s="11" t="str">
        <f>_xlfn.XLOOKUP($A1331,'Cleaned - Medical Examinations'!$A$2:$A$2336,'Cleaned - Medical Examinations'!$D$2:$D$2336,0)</f>
        <v>Yes</v>
      </c>
      <c r="F1331" s="11" t="str">
        <f>_xlfn.XLOOKUP($A1331,'Cleaned - Medical Examinations'!$A$2:$A$2336,'Cleaned - Medical Examinations'!$E$2:$E$2336,0)</f>
        <v>No</v>
      </c>
      <c r="G1331" s="11" t="str">
        <f>_xlfn.XLOOKUP($A1331,'Cleaned - Medical Examinations'!$A$2:$A$2336,'Cleaned - Medical Examinations'!$F$2:$F$2336,0)</f>
        <v>Yes</v>
      </c>
      <c r="H1331" s="11">
        <f>_xlfn.XLOOKUP($A1331,'Cleaned - Medical Examinations'!$A$2:$A$2336,'Cleaned - Medical Examinations'!$G$2:$G$2336,0)</f>
        <v>1</v>
      </c>
      <c r="I1331" s="11" t="str">
        <f>_xlfn.XLOOKUP($A1331,'Cleaned - Medical Examinations'!$A$2:$A$2336,'Cleaned - Medical Examinations'!$H$2:$H$2336,0)</f>
        <v>No</v>
      </c>
      <c r="J1331" s="11" t="str">
        <f>_xlfn.XLOOKUP($A1331,'Cleaned - Medical Examinations'!$A$2:$A$2336,'Cleaned - Medical Examinations'!$I$2:$I$2336,0)</f>
        <v>Overweight</v>
      </c>
      <c r="K1331" s="11" t="str">
        <f t="shared" si="20"/>
        <v>Non-Diabetic</v>
      </c>
      <c r="L1331" s="14">
        <f>_xlfn.XLOOKUP($A1331,'Cleaned - Hospitalisation Detai'!$A$2:$A$2344,'Cleaned - Hospitalisation Detai'!$J$2:$J$2344,0)</f>
        <v>30475</v>
      </c>
      <c r="M1331" s="19">
        <f>_xlfn.XLOOKUP($A1331,'Cleaned - Hospitalisation Detai'!$A$2:$A$2344,'Cleaned - Hospitalisation Detai'!$F$2:$F$2344,0)</f>
        <v>8179.51</v>
      </c>
      <c r="N1331" s="19" t="str">
        <f>_xlfn.XLOOKUP($A1331,'Cleaned - Hospitalisation Detai'!$A$2:$A$2344,'Cleaned - Hospitalisation Detai'!$G$2:$G$2344,0)</f>
        <v>tier - 2</v>
      </c>
      <c r="O1331" s="19" t="str">
        <f>_xlfn.XLOOKUP($A1331,'Cleaned - Hospitalisation Detai'!$A$2:$A$2344,'Cleaned - Hospitalisation Detai'!$H$2:$H$2344,0)</f>
        <v>tier - 2</v>
      </c>
      <c r="P1331" s="19" t="str">
        <f>_xlfn.XLOOKUP($A1331,'Cleaned - Hospitalisation Detai'!$A$2:$A$2344,'Cleaned - Hospitalisation Detai'!$I$2:$I$2344,0)</f>
        <v>R1020</v>
      </c>
      <c r="Q1331" s="20">
        <f>_xlfn.XLOOKUP($A1331,'Cleaned - Hospitalisation Detai'!$A$2:$A$2344,'Cleaned - Hospitalisation Detai'!$K$2:$K$2344,0)</f>
        <v>40</v>
      </c>
    </row>
    <row r="1332" spans="1:17" ht="15.6" x14ac:dyDescent="0.3">
      <c r="A1332" s="10" t="s">
        <v>1040</v>
      </c>
      <c r="B1332" s="11" t="str">
        <f>_xlfn.XLOOKUP(A1332,'Cleaned - Customer Names '!$A$2:$A$2336,'Cleaned - Customer Names '!$C$2:$C$2336,0)</f>
        <v>Dawn M.</v>
      </c>
      <c r="C1332" s="11">
        <f>_xlfn.XLOOKUP($A1332,'Cleaned - Medical Examinations'!$A$2:$A$2336,'Cleaned - Medical Examinations'!$B$2:$B$2336,0)</f>
        <v>17.68</v>
      </c>
      <c r="D1332" s="11">
        <f>_xlfn.XLOOKUP($A1332,'Cleaned - Medical Examinations'!$A$2:$A$2336,'Cleaned - Medical Examinations'!$C$2:$C$2336,0)</f>
        <v>8.57</v>
      </c>
      <c r="E1332" s="11" t="str">
        <f>_xlfn.XLOOKUP($A1332,'Cleaned - Medical Examinations'!$A$2:$A$2336,'Cleaned - Medical Examinations'!$D$2:$D$2336,0)</f>
        <v>Yes</v>
      </c>
      <c r="F1332" s="11" t="str">
        <f>_xlfn.XLOOKUP($A1332,'Cleaned - Medical Examinations'!$A$2:$A$2336,'Cleaned - Medical Examinations'!$E$2:$E$2336,0)</f>
        <v>No</v>
      </c>
      <c r="G1332" s="11" t="str">
        <f>_xlfn.XLOOKUP($A1332,'Cleaned - Medical Examinations'!$A$2:$A$2336,'Cleaned - Medical Examinations'!$F$2:$F$2336,0)</f>
        <v>Yes</v>
      </c>
      <c r="H1332" s="11">
        <f>_xlfn.XLOOKUP($A1332,'Cleaned - Medical Examinations'!$A$2:$A$2336,'Cleaned - Medical Examinations'!$G$2:$G$2336,0)</f>
        <v>1</v>
      </c>
      <c r="I1332" s="11" t="str">
        <f>_xlfn.XLOOKUP($A1332,'Cleaned - Medical Examinations'!$A$2:$A$2336,'Cleaned - Medical Examinations'!$H$2:$H$2336,0)</f>
        <v>No</v>
      </c>
      <c r="J1332" s="11" t="str">
        <f>_xlfn.XLOOKUP($A1332,'Cleaned - Medical Examinations'!$A$2:$A$2336,'Cleaned - Medical Examinations'!$I$2:$I$2336,0)</f>
        <v>Underweight</v>
      </c>
      <c r="K1332" s="11" t="str">
        <f t="shared" si="20"/>
        <v>Diabetic</v>
      </c>
      <c r="L1332" s="14">
        <f>_xlfn.XLOOKUP($A1332,'Cleaned - Hospitalisation Detai'!$A$2:$A$2344,'Cleaned - Hospitalisation Detai'!$J$2:$J$2344,0)</f>
        <v>23320</v>
      </c>
      <c r="M1332" s="19">
        <f>_xlfn.XLOOKUP($A1332,'Cleaned - Hospitalisation Detai'!$A$2:$A$2344,'Cleaned - Hospitalisation Detai'!$F$2:$F$2344,0)</f>
        <v>8177.9</v>
      </c>
      <c r="N1332" s="19" t="str">
        <f>_xlfn.XLOOKUP($A1332,'Cleaned - Hospitalisation Detai'!$A$2:$A$2344,'Cleaned - Hospitalisation Detai'!$G$2:$G$2344,0)</f>
        <v>tier - 3</v>
      </c>
      <c r="O1332" s="19" t="str">
        <f>_xlfn.XLOOKUP($A1332,'Cleaned - Hospitalisation Detai'!$A$2:$A$2344,'Cleaned - Hospitalisation Detai'!$H$2:$H$2344,0)</f>
        <v>tier - 1</v>
      </c>
      <c r="P1332" s="19" t="str">
        <f>_xlfn.XLOOKUP($A1332,'Cleaned - Hospitalisation Detai'!$A$2:$A$2344,'Cleaned - Hospitalisation Detai'!$I$2:$I$2344,0)</f>
        <v>R1013</v>
      </c>
      <c r="Q1332" s="20">
        <f>_xlfn.XLOOKUP($A1332,'Cleaned - Hospitalisation Detai'!$A$2:$A$2344,'Cleaned - Hospitalisation Detai'!$K$2:$K$2344,0)</f>
        <v>59</v>
      </c>
    </row>
    <row r="1333" spans="1:17" ht="15.6" x14ac:dyDescent="0.3">
      <c r="A1333" s="10" t="s">
        <v>1039</v>
      </c>
      <c r="B1333" s="11" t="str">
        <f>_xlfn.XLOOKUP(A1333,'Cleaned - Customer Names '!$A$2:$A$2336,'Cleaned - Customer Names '!$C$2:$C$2336,0)</f>
        <v>Jonathan P</v>
      </c>
      <c r="C1333" s="11">
        <f>_xlfn.XLOOKUP($A1333,'Cleaned - Medical Examinations'!$A$2:$A$2336,'Cleaned - Medical Examinations'!$B$2:$B$2336,0)</f>
        <v>30.875</v>
      </c>
      <c r="D1333" s="11">
        <f>_xlfn.XLOOKUP($A1333,'Cleaned - Medical Examinations'!$A$2:$A$2336,'Cleaned - Medical Examinations'!$C$2:$C$2336,0)</f>
        <v>4.0999999999999996</v>
      </c>
      <c r="E1333" s="11" t="str">
        <f>_xlfn.XLOOKUP($A1333,'Cleaned - Medical Examinations'!$A$2:$A$2336,'Cleaned - Medical Examinations'!$D$2:$D$2336,0)</f>
        <v>No</v>
      </c>
      <c r="F1333" s="11" t="str">
        <f>_xlfn.XLOOKUP($A1333,'Cleaned - Medical Examinations'!$A$2:$A$2336,'Cleaned - Medical Examinations'!$E$2:$E$2336,0)</f>
        <v>No</v>
      </c>
      <c r="G1333" s="11" t="str">
        <f>_xlfn.XLOOKUP($A1333,'Cleaned - Medical Examinations'!$A$2:$A$2336,'Cleaned - Medical Examinations'!$F$2:$F$2336,0)</f>
        <v>No</v>
      </c>
      <c r="H1333" s="11">
        <f>_xlfn.XLOOKUP($A1333,'Cleaned - Medical Examinations'!$A$2:$A$2336,'Cleaned - Medical Examinations'!$G$2:$G$2336,0)</f>
        <v>0</v>
      </c>
      <c r="I1333" s="11" t="str">
        <f>_xlfn.XLOOKUP($A1333,'Cleaned - Medical Examinations'!$A$2:$A$2336,'Cleaned - Medical Examinations'!$H$2:$H$2336,0)</f>
        <v>No</v>
      </c>
      <c r="J1333" s="11" t="str">
        <f>_xlfn.XLOOKUP($A1333,'Cleaned - Medical Examinations'!$A$2:$A$2336,'Cleaned - Medical Examinations'!$I$2:$I$2336,0)</f>
        <v>Obesity</v>
      </c>
      <c r="K1333" s="11" t="str">
        <f t="shared" si="20"/>
        <v>Non-Diabetic</v>
      </c>
      <c r="L1333" s="14">
        <f>_xlfn.XLOOKUP($A1333,'Cleaned - Hospitalisation Detai'!$A$2:$A$2344,'Cleaned - Hospitalisation Detai'!$J$2:$J$2344,0)</f>
        <v>30130</v>
      </c>
      <c r="M1333" s="19">
        <f>_xlfn.XLOOKUP($A1333,'Cleaned - Hospitalisation Detai'!$A$2:$A$2344,'Cleaned - Hospitalisation Detai'!$F$2:$F$2344,0)</f>
        <v>8162.72</v>
      </c>
      <c r="N1333" s="19" t="str">
        <f>_xlfn.XLOOKUP($A1333,'Cleaned - Hospitalisation Detai'!$A$2:$A$2344,'Cleaned - Hospitalisation Detai'!$G$2:$G$2344,0)</f>
        <v>tier - 3</v>
      </c>
      <c r="O1333" s="19" t="str">
        <f>_xlfn.XLOOKUP($A1333,'Cleaned - Hospitalisation Detai'!$A$2:$A$2344,'Cleaned - Hospitalisation Detai'!$H$2:$H$2344,0)</f>
        <v>tier - 3</v>
      </c>
      <c r="P1333" s="19" t="str">
        <f>_xlfn.XLOOKUP($A1333,'Cleaned - Hospitalisation Detai'!$A$2:$A$2344,'Cleaned - Hospitalisation Detai'!$I$2:$I$2344,0)</f>
        <v>R1012</v>
      </c>
      <c r="Q1333" s="20">
        <f>_xlfn.XLOOKUP($A1333,'Cleaned - Hospitalisation Detai'!$A$2:$A$2344,'Cleaned - Hospitalisation Detai'!$K$2:$K$2344,0)</f>
        <v>40</v>
      </c>
    </row>
    <row r="1334" spans="1:17" ht="15.6" x14ac:dyDescent="0.3">
      <c r="A1334" s="10" t="s">
        <v>1038</v>
      </c>
      <c r="B1334" s="11" t="str">
        <f>_xlfn.XLOOKUP(A1334,'Cleaned - Customer Names '!$A$2:$A$2336,'Cleaned - Customer Names '!$C$2:$C$2336,0)</f>
        <v>Gina</v>
      </c>
      <c r="C1334" s="11">
        <f>_xlfn.XLOOKUP($A1334,'Cleaned - Medical Examinations'!$A$2:$A$2336,'Cleaned - Medical Examinations'!$B$2:$B$2336,0)</f>
        <v>30.81</v>
      </c>
      <c r="D1334" s="11">
        <f>_xlfn.XLOOKUP($A1334,'Cleaned - Medical Examinations'!$A$2:$A$2336,'Cleaned - Medical Examinations'!$C$2:$C$2336,0)</f>
        <v>4.49</v>
      </c>
      <c r="E1334" s="11" t="str">
        <f>_xlfn.XLOOKUP($A1334,'Cleaned - Medical Examinations'!$A$2:$A$2336,'Cleaned - Medical Examinations'!$D$2:$D$2336,0)</f>
        <v>No</v>
      </c>
      <c r="F1334" s="11" t="str">
        <f>_xlfn.XLOOKUP($A1334,'Cleaned - Medical Examinations'!$A$2:$A$2336,'Cleaned - Medical Examinations'!$E$2:$E$2336,0)</f>
        <v>No</v>
      </c>
      <c r="G1334" s="11" t="str">
        <f>_xlfn.XLOOKUP($A1334,'Cleaned - Medical Examinations'!$A$2:$A$2336,'Cleaned - Medical Examinations'!$F$2:$F$2336,0)</f>
        <v>No</v>
      </c>
      <c r="H1334" s="11">
        <f>_xlfn.XLOOKUP($A1334,'Cleaned - Medical Examinations'!$A$2:$A$2336,'Cleaned - Medical Examinations'!$G$2:$G$2336,0)</f>
        <v>0</v>
      </c>
      <c r="I1334" s="11" t="str">
        <f>_xlfn.XLOOKUP($A1334,'Cleaned - Medical Examinations'!$A$2:$A$2336,'Cleaned - Medical Examinations'!$H$2:$H$2336,0)</f>
        <v>No</v>
      </c>
      <c r="J1334" s="11" t="str">
        <f>_xlfn.XLOOKUP($A1334,'Cleaned - Medical Examinations'!$A$2:$A$2336,'Cleaned - Medical Examinations'!$I$2:$I$2336,0)</f>
        <v>Obesity</v>
      </c>
      <c r="K1334" s="11" t="str">
        <f t="shared" si="20"/>
        <v>Non-Diabetic</v>
      </c>
      <c r="L1334" s="14">
        <f>_xlfn.XLOOKUP($A1334,'Cleaned - Hospitalisation Detai'!$A$2:$A$2344,'Cleaned - Hospitalisation Detai'!$J$2:$J$2344,0)</f>
        <v>33045</v>
      </c>
      <c r="M1334" s="19">
        <f>_xlfn.XLOOKUP($A1334,'Cleaned - Hospitalisation Detai'!$A$2:$A$2344,'Cleaned - Hospitalisation Detai'!$F$2:$F$2344,0)</f>
        <v>8157.92</v>
      </c>
      <c r="N1334" s="19" t="str">
        <f>_xlfn.XLOOKUP($A1334,'Cleaned - Hospitalisation Detai'!$A$2:$A$2344,'Cleaned - Hospitalisation Detai'!$G$2:$G$2344,0)</f>
        <v>tier - 2</v>
      </c>
      <c r="O1334" s="19" t="str">
        <f>_xlfn.XLOOKUP($A1334,'Cleaned - Hospitalisation Detai'!$A$2:$A$2344,'Cleaned - Hospitalisation Detai'!$H$2:$H$2344,0)</f>
        <v>tier - 3</v>
      </c>
      <c r="P1334" s="19" t="str">
        <f>_xlfn.XLOOKUP($A1334,'Cleaned - Hospitalisation Detai'!$A$2:$A$2344,'Cleaned - Hospitalisation Detai'!$I$2:$I$2344,0)</f>
        <v>R1025</v>
      </c>
      <c r="Q1334" s="20">
        <f>_xlfn.XLOOKUP($A1334,'Cleaned - Hospitalisation Detai'!$A$2:$A$2344,'Cleaned - Hospitalisation Detai'!$K$2:$K$2344,0)</f>
        <v>32</v>
      </c>
    </row>
    <row r="1335" spans="1:17" ht="15.6" x14ac:dyDescent="0.3">
      <c r="A1335" s="10" t="s">
        <v>1037</v>
      </c>
      <c r="B1335" s="11" t="str">
        <f>_xlfn.XLOOKUP(A1335,'Cleaned - Customer Names '!$A$2:$A$2336,'Cleaned - Customer Names '!$C$2:$C$2336,0)</f>
        <v>Dino</v>
      </c>
      <c r="C1335" s="11">
        <f>_xlfn.XLOOKUP($A1335,'Cleaned - Medical Examinations'!$A$2:$A$2336,'Cleaned - Medical Examinations'!$B$2:$B$2336,0)</f>
        <v>36.85</v>
      </c>
      <c r="D1335" s="11">
        <f>_xlfn.XLOOKUP($A1335,'Cleaned - Medical Examinations'!$A$2:$A$2336,'Cleaned - Medical Examinations'!$C$2:$C$2336,0)</f>
        <v>8.8000000000000007</v>
      </c>
      <c r="E1335" s="11" t="str">
        <f>_xlfn.XLOOKUP($A1335,'Cleaned - Medical Examinations'!$A$2:$A$2336,'Cleaned - Medical Examinations'!$D$2:$D$2336,0)</f>
        <v>No</v>
      </c>
      <c r="F1335" s="11" t="str">
        <f>_xlfn.XLOOKUP($A1335,'Cleaned - Medical Examinations'!$A$2:$A$2336,'Cleaned - Medical Examinations'!$E$2:$E$2336,0)</f>
        <v>No</v>
      </c>
      <c r="G1335" s="11" t="str">
        <f>_xlfn.XLOOKUP($A1335,'Cleaned - Medical Examinations'!$A$2:$A$2336,'Cleaned - Medical Examinations'!$F$2:$F$2336,0)</f>
        <v>No</v>
      </c>
      <c r="H1335" s="11">
        <f>_xlfn.XLOOKUP($A1335,'Cleaned - Medical Examinations'!$A$2:$A$2336,'Cleaned - Medical Examinations'!$G$2:$G$2336,0)</f>
        <v>2</v>
      </c>
      <c r="I1335" s="11" t="str">
        <f>_xlfn.XLOOKUP($A1335,'Cleaned - Medical Examinations'!$A$2:$A$2336,'Cleaned - Medical Examinations'!$H$2:$H$2336,0)</f>
        <v>No</v>
      </c>
      <c r="J1335" s="11" t="str">
        <f>_xlfn.XLOOKUP($A1335,'Cleaned - Medical Examinations'!$A$2:$A$2336,'Cleaned - Medical Examinations'!$I$2:$I$2336,0)</f>
        <v>Obesity</v>
      </c>
      <c r="K1335" s="11" t="str">
        <f t="shared" si="20"/>
        <v>Diabetic</v>
      </c>
      <c r="L1335" s="14">
        <f>_xlfn.XLOOKUP($A1335,'Cleaned - Hospitalisation Detai'!$A$2:$A$2344,'Cleaned - Hospitalisation Detai'!$J$2:$J$2344,0)</f>
        <v>26910</v>
      </c>
      <c r="M1335" s="19">
        <f>_xlfn.XLOOKUP($A1335,'Cleaned - Hospitalisation Detai'!$A$2:$A$2344,'Cleaned - Hospitalisation Detai'!$F$2:$F$2344,0)</f>
        <v>8125.78</v>
      </c>
      <c r="N1335" s="19" t="str">
        <f>_xlfn.XLOOKUP($A1335,'Cleaned - Hospitalisation Detai'!$A$2:$A$2344,'Cleaned - Hospitalisation Detai'!$G$2:$G$2344,0)</f>
        <v>tier - 2</v>
      </c>
      <c r="O1335" s="19" t="str">
        <f>_xlfn.XLOOKUP($A1335,'Cleaned - Hospitalisation Detai'!$A$2:$A$2344,'Cleaned - Hospitalisation Detai'!$H$2:$H$2344,0)</f>
        <v>tier - 2</v>
      </c>
      <c r="P1335" s="19" t="str">
        <f>_xlfn.XLOOKUP($A1335,'Cleaned - Hospitalisation Detai'!$A$2:$A$2344,'Cleaned - Hospitalisation Detai'!$I$2:$I$2344,0)</f>
        <v>R1013</v>
      </c>
      <c r="Q1335" s="20">
        <f>_xlfn.XLOOKUP($A1335,'Cleaned - Hospitalisation Detai'!$A$2:$A$2344,'Cleaned - Hospitalisation Detai'!$K$2:$K$2344,0)</f>
        <v>49</v>
      </c>
    </row>
    <row r="1336" spans="1:17" ht="15.6" x14ac:dyDescent="0.3">
      <c r="A1336" s="10" t="s">
        <v>1036</v>
      </c>
      <c r="B1336" s="11" t="str">
        <f>_xlfn.XLOOKUP(A1336,'Cleaned - Customer Names '!$A$2:$A$2336,'Cleaned - Customer Names '!$C$2:$C$2336,0)</f>
        <v>Jan</v>
      </c>
      <c r="C1336" s="11">
        <f>_xlfn.XLOOKUP($A1336,'Cleaned - Medical Examinations'!$A$2:$A$2336,'Cleaned - Medical Examinations'!$B$2:$B$2336,0)</f>
        <v>35.86</v>
      </c>
      <c r="D1336" s="11">
        <f>_xlfn.XLOOKUP($A1336,'Cleaned - Medical Examinations'!$A$2:$A$2336,'Cleaned - Medical Examinations'!$C$2:$C$2336,0)</f>
        <v>7.93</v>
      </c>
      <c r="E1336" s="11" t="str">
        <f>_xlfn.XLOOKUP($A1336,'Cleaned - Medical Examinations'!$A$2:$A$2336,'Cleaned - Medical Examinations'!$D$2:$D$2336,0)</f>
        <v>No</v>
      </c>
      <c r="F1336" s="11" t="str">
        <f>_xlfn.XLOOKUP($A1336,'Cleaned - Medical Examinations'!$A$2:$A$2336,'Cleaned - Medical Examinations'!$E$2:$E$2336,0)</f>
        <v>No</v>
      </c>
      <c r="G1336" s="11" t="str">
        <f>_xlfn.XLOOKUP($A1336,'Cleaned - Medical Examinations'!$A$2:$A$2336,'Cleaned - Medical Examinations'!$F$2:$F$2336,0)</f>
        <v>No</v>
      </c>
      <c r="H1336" s="11">
        <f>_xlfn.XLOOKUP($A1336,'Cleaned - Medical Examinations'!$A$2:$A$2336,'Cleaned - Medical Examinations'!$G$2:$G$2336,0)</f>
        <v>2</v>
      </c>
      <c r="I1336" s="11" t="str">
        <f>_xlfn.XLOOKUP($A1336,'Cleaned - Medical Examinations'!$A$2:$A$2336,'Cleaned - Medical Examinations'!$H$2:$H$2336,0)</f>
        <v>No</v>
      </c>
      <c r="J1336" s="11" t="str">
        <f>_xlfn.XLOOKUP($A1336,'Cleaned - Medical Examinations'!$A$2:$A$2336,'Cleaned - Medical Examinations'!$I$2:$I$2336,0)</f>
        <v>Obesity</v>
      </c>
      <c r="K1336" s="11" t="str">
        <f t="shared" si="20"/>
        <v>Diabetic</v>
      </c>
      <c r="L1336" s="14">
        <f>_xlfn.XLOOKUP($A1336,'Cleaned - Hospitalisation Detai'!$A$2:$A$2344,'Cleaned - Hospitalisation Detai'!$J$2:$J$2344,0)</f>
        <v>26906</v>
      </c>
      <c r="M1336" s="19">
        <f>_xlfn.XLOOKUP($A1336,'Cleaned - Hospitalisation Detai'!$A$2:$A$2344,'Cleaned - Hospitalisation Detai'!$F$2:$F$2344,0)</f>
        <v>8124.41</v>
      </c>
      <c r="N1336" s="19" t="str">
        <f>_xlfn.XLOOKUP($A1336,'Cleaned - Hospitalisation Detai'!$A$2:$A$2344,'Cleaned - Hospitalisation Detai'!$G$2:$G$2344,0)</f>
        <v>tier - 3</v>
      </c>
      <c r="O1336" s="19" t="str">
        <f>_xlfn.XLOOKUP($A1336,'Cleaned - Hospitalisation Detai'!$A$2:$A$2344,'Cleaned - Hospitalisation Detai'!$H$2:$H$2344,0)</f>
        <v>tier - 1</v>
      </c>
      <c r="P1336" s="19" t="str">
        <f>_xlfn.XLOOKUP($A1336,'Cleaned - Hospitalisation Detai'!$A$2:$A$2344,'Cleaned - Hospitalisation Detai'!$I$2:$I$2344,0)</f>
        <v>R1013</v>
      </c>
      <c r="Q1336" s="20">
        <f>_xlfn.XLOOKUP($A1336,'Cleaned - Hospitalisation Detai'!$A$2:$A$2344,'Cleaned - Hospitalisation Detai'!$K$2:$K$2344,0)</f>
        <v>49</v>
      </c>
    </row>
    <row r="1337" spans="1:17" ht="15.6" x14ac:dyDescent="0.3">
      <c r="A1337" s="10" t="s">
        <v>1035</v>
      </c>
      <c r="B1337" s="11" t="str">
        <f>_xlfn.XLOOKUP(A1337,'Cleaned - Customer Names '!$A$2:$A$2336,'Cleaned - Customer Names '!$C$2:$C$2336,0)</f>
        <v>Jonathan E.</v>
      </c>
      <c r="C1337" s="11">
        <f>_xlfn.XLOOKUP($A1337,'Cleaned - Medical Examinations'!$A$2:$A$2336,'Cleaned - Medical Examinations'!$B$2:$B$2336,0)</f>
        <v>30.3</v>
      </c>
      <c r="D1337" s="11">
        <f>_xlfn.XLOOKUP($A1337,'Cleaned - Medical Examinations'!$A$2:$A$2336,'Cleaned - Medical Examinations'!$C$2:$C$2336,0)</f>
        <v>9.4499999999999993</v>
      </c>
      <c r="E1337" s="11" t="str">
        <f>_xlfn.XLOOKUP($A1337,'Cleaned - Medical Examinations'!$A$2:$A$2336,'Cleaned - Medical Examinations'!$D$2:$D$2336,0)</f>
        <v>No</v>
      </c>
      <c r="F1337" s="11" t="str">
        <f>_xlfn.XLOOKUP($A1337,'Cleaned - Medical Examinations'!$A$2:$A$2336,'Cleaned - Medical Examinations'!$E$2:$E$2336,0)</f>
        <v>No</v>
      </c>
      <c r="G1337" s="11" t="str">
        <f>_xlfn.XLOOKUP($A1337,'Cleaned - Medical Examinations'!$A$2:$A$2336,'Cleaned - Medical Examinations'!$F$2:$F$2336,0)</f>
        <v>No</v>
      </c>
      <c r="H1337" s="11">
        <f>_xlfn.XLOOKUP($A1337,'Cleaned - Medical Examinations'!$A$2:$A$2336,'Cleaned - Medical Examinations'!$G$2:$G$2336,0)</f>
        <v>2</v>
      </c>
      <c r="I1337" s="11" t="str">
        <f>_xlfn.XLOOKUP($A1337,'Cleaned - Medical Examinations'!$A$2:$A$2336,'Cleaned - Medical Examinations'!$H$2:$H$2336,0)</f>
        <v>No</v>
      </c>
      <c r="J1337" s="11" t="str">
        <f>_xlfn.XLOOKUP($A1337,'Cleaned - Medical Examinations'!$A$2:$A$2336,'Cleaned - Medical Examinations'!$I$2:$I$2336,0)</f>
        <v>Obesity</v>
      </c>
      <c r="K1337" s="11" t="str">
        <f t="shared" si="20"/>
        <v>Diabetic</v>
      </c>
      <c r="L1337" s="14">
        <f>_xlfn.XLOOKUP($A1337,'Cleaned - Hospitalisation Detai'!$A$2:$A$2344,'Cleaned - Hospitalisation Detai'!$J$2:$J$2344,0)</f>
        <v>27014</v>
      </c>
      <c r="M1337" s="19">
        <f>_xlfn.XLOOKUP($A1337,'Cleaned - Hospitalisation Detai'!$A$2:$A$2344,'Cleaned - Hospitalisation Detai'!$F$2:$F$2344,0)</f>
        <v>8116.68</v>
      </c>
      <c r="N1337" s="19" t="str">
        <f>_xlfn.XLOOKUP($A1337,'Cleaned - Hospitalisation Detai'!$A$2:$A$2344,'Cleaned - Hospitalisation Detai'!$G$2:$G$2344,0)</f>
        <v>tier - 3</v>
      </c>
      <c r="O1337" s="19" t="str">
        <f>_xlfn.XLOOKUP($A1337,'Cleaned - Hospitalisation Detai'!$A$2:$A$2344,'Cleaned - Hospitalisation Detai'!$H$2:$H$2344,0)</f>
        <v>tier - 1</v>
      </c>
      <c r="P1337" s="19" t="str">
        <f>_xlfn.XLOOKUP($A1337,'Cleaned - Hospitalisation Detai'!$A$2:$A$2344,'Cleaned - Hospitalisation Detai'!$I$2:$I$2344,0)</f>
        <v>R1011</v>
      </c>
      <c r="Q1337" s="20">
        <f>_xlfn.XLOOKUP($A1337,'Cleaned - Hospitalisation Detai'!$A$2:$A$2344,'Cleaned - Hospitalisation Detai'!$K$2:$K$2344,0)</f>
        <v>49</v>
      </c>
    </row>
    <row r="1338" spans="1:17" ht="15.6" x14ac:dyDescent="0.3">
      <c r="A1338" s="10" t="s">
        <v>1034</v>
      </c>
      <c r="B1338" s="11" t="str">
        <f>_xlfn.XLOOKUP(A1338,'Cleaned - Customer Names '!$A$2:$A$2336,'Cleaned - Customer Names '!$C$2:$C$2336,0)</f>
        <v>Mark A</v>
      </c>
      <c r="C1338" s="11">
        <f>_xlfn.XLOOKUP($A1338,'Cleaned - Medical Examinations'!$A$2:$A$2336,'Cleaned - Medical Examinations'!$B$2:$B$2336,0)</f>
        <v>32.015000000000001</v>
      </c>
      <c r="D1338" s="11">
        <f>_xlfn.XLOOKUP($A1338,'Cleaned - Medical Examinations'!$A$2:$A$2336,'Cleaned - Medical Examinations'!$C$2:$C$2336,0)</f>
        <v>7.67</v>
      </c>
      <c r="E1338" s="11" t="str">
        <f>_xlfn.XLOOKUP($A1338,'Cleaned - Medical Examinations'!$A$2:$A$2336,'Cleaned - Medical Examinations'!$D$2:$D$2336,0)</f>
        <v>No</v>
      </c>
      <c r="F1338" s="11" t="str">
        <f>_xlfn.XLOOKUP($A1338,'Cleaned - Medical Examinations'!$A$2:$A$2336,'Cleaned - Medical Examinations'!$E$2:$E$2336,0)</f>
        <v>No</v>
      </c>
      <c r="G1338" s="11" t="str">
        <f>_xlfn.XLOOKUP($A1338,'Cleaned - Medical Examinations'!$A$2:$A$2336,'Cleaned - Medical Examinations'!$F$2:$F$2336,0)</f>
        <v>No</v>
      </c>
      <c r="H1338" s="11">
        <f>_xlfn.XLOOKUP($A1338,'Cleaned - Medical Examinations'!$A$2:$A$2336,'Cleaned - Medical Examinations'!$G$2:$G$2336,0)</f>
        <v>0</v>
      </c>
      <c r="I1338" s="11" t="str">
        <f>_xlfn.XLOOKUP($A1338,'Cleaned - Medical Examinations'!$A$2:$A$2336,'Cleaned - Medical Examinations'!$H$2:$H$2336,0)</f>
        <v>No</v>
      </c>
      <c r="J1338" s="11" t="str">
        <f>_xlfn.XLOOKUP($A1338,'Cleaned - Medical Examinations'!$A$2:$A$2336,'Cleaned - Medical Examinations'!$I$2:$I$2336,0)</f>
        <v>Obesity</v>
      </c>
      <c r="K1338" s="11" t="str">
        <f t="shared" si="20"/>
        <v>Diabetic</v>
      </c>
      <c r="L1338" s="14">
        <f>_xlfn.XLOOKUP($A1338,'Cleaned - Hospitalisation Detai'!$A$2:$A$2344,'Cleaned - Hospitalisation Detai'!$J$2:$J$2344,0)</f>
        <v>28734</v>
      </c>
      <c r="M1338" s="19">
        <f>_xlfn.XLOOKUP($A1338,'Cleaned - Hospitalisation Detai'!$A$2:$A$2344,'Cleaned - Hospitalisation Detai'!$F$2:$F$2344,0)</f>
        <v>8116.27</v>
      </c>
      <c r="N1338" s="19" t="str">
        <f>_xlfn.XLOOKUP($A1338,'Cleaned - Hospitalisation Detai'!$A$2:$A$2344,'Cleaned - Hospitalisation Detai'!$G$2:$G$2344,0)</f>
        <v>tier - 3</v>
      </c>
      <c r="O1338" s="19" t="str">
        <f>_xlfn.XLOOKUP($A1338,'Cleaned - Hospitalisation Detai'!$A$2:$A$2344,'Cleaned - Hospitalisation Detai'!$H$2:$H$2344,0)</f>
        <v>tier - 1</v>
      </c>
      <c r="P1338" s="19" t="str">
        <f>_xlfn.XLOOKUP($A1338,'Cleaned - Hospitalisation Detai'!$A$2:$A$2344,'Cleaned - Hospitalisation Detai'!$I$2:$I$2344,0)</f>
        <v>R1012</v>
      </c>
      <c r="Q1338" s="20">
        <f>_xlfn.XLOOKUP($A1338,'Cleaned - Hospitalisation Detai'!$A$2:$A$2344,'Cleaned - Hospitalisation Detai'!$K$2:$K$2344,0)</f>
        <v>44</v>
      </c>
    </row>
    <row r="1339" spans="1:17" ht="15.6" x14ac:dyDescent="0.3">
      <c r="A1339" s="10" t="s">
        <v>1033</v>
      </c>
      <c r="B1339" s="11" t="str">
        <f>_xlfn.XLOOKUP(A1339,'Cleaned - Customer Names '!$A$2:$A$2336,'Cleaned - Customer Names '!$C$2:$C$2336,0)</f>
        <v>Mary</v>
      </c>
      <c r="C1339" s="11">
        <f>_xlfn.XLOOKUP($A1339,'Cleaned - Medical Examinations'!$A$2:$A$2336,'Cleaned - Medical Examinations'!$B$2:$B$2336,0)</f>
        <v>25.06</v>
      </c>
      <c r="D1339" s="11">
        <f>_xlfn.XLOOKUP($A1339,'Cleaned - Medical Examinations'!$A$2:$A$2336,'Cleaned - Medical Examinations'!$C$2:$C$2336,0)</f>
        <v>10.53</v>
      </c>
      <c r="E1339" s="11" t="str">
        <f>_xlfn.XLOOKUP($A1339,'Cleaned - Medical Examinations'!$A$2:$A$2336,'Cleaned - Medical Examinations'!$D$2:$D$2336,0)</f>
        <v>No</v>
      </c>
      <c r="F1339" s="11" t="str">
        <f>_xlfn.XLOOKUP($A1339,'Cleaned - Medical Examinations'!$A$2:$A$2336,'Cleaned - Medical Examinations'!$E$2:$E$2336,0)</f>
        <v>No</v>
      </c>
      <c r="G1339" s="11" t="str">
        <f>_xlfn.XLOOKUP($A1339,'Cleaned - Medical Examinations'!$A$2:$A$2336,'Cleaned - Medical Examinations'!$F$2:$F$2336,0)</f>
        <v>No</v>
      </c>
      <c r="H1339" s="11">
        <f>_xlfn.XLOOKUP($A1339,'Cleaned - Medical Examinations'!$A$2:$A$2336,'Cleaned - Medical Examinations'!$G$2:$G$2336,0)</f>
        <v>2</v>
      </c>
      <c r="I1339" s="11" t="str">
        <f>_xlfn.XLOOKUP($A1339,'Cleaned - Medical Examinations'!$A$2:$A$2336,'Cleaned - Medical Examinations'!$H$2:$H$2336,0)</f>
        <v>No</v>
      </c>
      <c r="J1339" s="11" t="str">
        <f>_xlfn.XLOOKUP($A1339,'Cleaned - Medical Examinations'!$A$2:$A$2336,'Cleaned - Medical Examinations'!$I$2:$I$2336,0)</f>
        <v>Overweight</v>
      </c>
      <c r="K1339" s="11" t="str">
        <f t="shared" si="20"/>
        <v>Diabetic</v>
      </c>
      <c r="L1339" s="14">
        <f>_xlfn.XLOOKUP($A1339,'Cleaned - Hospitalisation Detai'!$A$2:$A$2344,'Cleaned - Hospitalisation Detai'!$J$2:$J$2344,0)</f>
        <v>26948</v>
      </c>
      <c r="M1339" s="19">
        <f>_xlfn.XLOOKUP($A1339,'Cleaned - Hospitalisation Detai'!$A$2:$A$2344,'Cleaned - Hospitalisation Detai'!$F$2:$F$2344,0)</f>
        <v>8112.59</v>
      </c>
      <c r="N1339" s="19" t="str">
        <f>_xlfn.XLOOKUP($A1339,'Cleaned - Hospitalisation Detai'!$A$2:$A$2344,'Cleaned - Hospitalisation Detai'!$G$2:$G$2344,0)</f>
        <v>tier - 2</v>
      </c>
      <c r="O1339" s="19" t="str">
        <f>_xlfn.XLOOKUP($A1339,'Cleaned - Hospitalisation Detai'!$A$2:$A$2344,'Cleaned - Hospitalisation Detai'!$H$2:$H$2344,0)</f>
        <v>tier - 2</v>
      </c>
      <c r="P1339" s="19" t="str">
        <f>_xlfn.XLOOKUP($A1339,'Cleaned - Hospitalisation Detai'!$A$2:$A$2344,'Cleaned - Hospitalisation Detai'!$I$2:$I$2344,0)</f>
        <v>R1013</v>
      </c>
      <c r="Q1339" s="20">
        <f>_xlfn.XLOOKUP($A1339,'Cleaned - Hospitalisation Detai'!$A$2:$A$2344,'Cleaned - Hospitalisation Detai'!$K$2:$K$2344,0)</f>
        <v>49</v>
      </c>
    </row>
    <row r="1340" spans="1:17" ht="15.6" x14ac:dyDescent="0.3">
      <c r="A1340" s="10" t="s">
        <v>1032</v>
      </c>
      <c r="B1340" s="11" t="str">
        <f>_xlfn.XLOOKUP(A1340,'Cleaned - Customer Names '!$A$2:$A$2336,'Cleaned - Customer Names '!$C$2:$C$2336,0)</f>
        <v>Samuel</v>
      </c>
      <c r="C1340" s="11">
        <f>_xlfn.XLOOKUP($A1340,'Cleaned - Medical Examinations'!$A$2:$A$2336,'Cleaned - Medical Examinations'!$B$2:$B$2336,0)</f>
        <v>18.829999999999998</v>
      </c>
      <c r="D1340" s="11">
        <f>_xlfn.XLOOKUP($A1340,'Cleaned - Medical Examinations'!$A$2:$A$2336,'Cleaned - Medical Examinations'!$C$2:$C$2336,0)</f>
        <v>10.08</v>
      </c>
      <c r="E1340" s="11" t="str">
        <f>_xlfn.XLOOKUP($A1340,'Cleaned - Medical Examinations'!$A$2:$A$2336,'Cleaned - Medical Examinations'!$D$2:$D$2336,0)</f>
        <v>Yes</v>
      </c>
      <c r="F1340" s="11" t="str">
        <f>_xlfn.XLOOKUP($A1340,'Cleaned - Medical Examinations'!$A$2:$A$2336,'Cleaned - Medical Examinations'!$E$2:$E$2336,0)</f>
        <v>No</v>
      </c>
      <c r="G1340" s="11" t="str">
        <f>_xlfn.XLOOKUP($A1340,'Cleaned - Medical Examinations'!$A$2:$A$2336,'Cleaned - Medical Examinations'!$F$2:$F$2336,0)</f>
        <v>No</v>
      </c>
      <c r="H1340" s="11">
        <f>_xlfn.XLOOKUP($A1340,'Cleaned - Medical Examinations'!$A$2:$A$2336,'Cleaned - Medical Examinations'!$G$2:$G$2336,0)</f>
        <v>0</v>
      </c>
      <c r="I1340" s="11" t="str">
        <f>_xlfn.XLOOKUP($A1340,'Cleaned - Medical Examinations'!$A$2:$A$2336,'Cleaned - Medical Examinations'!$H$2:$H$2336,0)</f>
        <v>No</v>
      </c>
      <c r="J1340" s="11" t="str">
        <f>_xlfn.XLOOKUP($A1340,'Cleaned - Medical Examinations'!$A$2:$A$2336,'Cleaned - Medical Examinations'!$I$2:$I$2336,0)</f>
        <v>Normal Weight</v>
      </c>
      <c r="K1340" s="11" t="str">
        <f t="shared" si="20"/>
        <v>Diabetic</v>
      </c>
      <c r="L1340" s="14">
        <f>_xlfn.XLOOKUP($A1340,'Cleaned - Hospitalisation Detai'!$A$2:$A$2344,'Cleaned - Hospitalisation Detai'!$J$2:$J$2344,0)</f>
        <v>24633</v>
      </c>
      <c r="M1340" s="19">
        <f>_xlfn.XLOOKUP($A1340,'Cleaned - Hospitalisation Detai'!$A$2:$A$2344,'Cleaned - Hospitalisation Detai'!$F$2:$F$2344,0)</f>
        <v>8091.3</v>
      </c>
      <c r="N1340" s="19" t="str">
        <f>_xlfn.XLOOKUP($A1340,'Cleaned - Hospitalisation Detai'!$A$2:$A$2344,'Cleaned - Hospitalisation Detai'!$G$2:$G$2344,0)</f>
        <v>tier - 3</v>
      </c>
      <c r="O1340" s="19" t="str">
        <f>_xlfn.XLOOKUP($A1340,'Cleaned - Hospitalisation Detai'!$A$2:$A$2344,'Cleaned - Hospitalisation Detai'!$H$2:$H$2344,0)</f>
        <v>tier - 1</v>
      </c>
      <c r="P1340" s="19" t="str">
        <f>_xlfn.XLOOKUP($A1340,'Cleaned - Hospitalisation Detai'!$A$2:$A$2344,'Cleaned - Hospitalisation Detai'!$I$2:$I$2344,0)</f>
        <v>R1012</v>
      </c>
      <c r="Q1340" s="20">
        <f>_xlfn.XLOOKUP($A1340,'Cleaned - Hospitalisation Detai'!$A$2:$A$2344,'Cleaned - Hospitalisation Detai'!$K$2:$K$2344,0)</f>
        <v>55</v>
      </c>
    </row>
    <row r="1341" spans="1:17" ht="15.6" x14ac:dyDescent="0.3">
      <c r="A1341" s="10" t="s">
        <v>1031</v>
      </c>
      <c r="B1341" s="11" t="str">
        <f>_xlfn.XLOOKUP(A1341,'Cleaned - Customer Names '!$A$2:$A$2336,'Cleaned - Customer Names '!$C$2:$C$2336,0)</f>
        <v>Stan J</v>
      </c>
      <c r="C1341" s="11">
        <f>_xlfn.XLOOKUP($A1341,'Cleaned - Medical Examinations'!$A$2:$A$2336,'Cleaned - Medical Examinations'!$B$2:$B$2336,0)</f>
        <v>47.52</v>
      </c>
      <c r="D1341" s="11">
        <f>_xlfn.XLOOKUP($A1341,'Cleaned - Medical Examinations'!$A$2:$A$2336,'Cleaned - Medical Examinations'!$C$2:$C$2336,0)</f>
        <v>11.39</v>
      </c>
      <c r="E1341" s="11" t="str">
        <f>_xlfn.XLOOKUP($A1341,'Cleaned - Medical Examinations'!$A$2:$A$2336,'Cleaned - Medical Examinations'!$D$2:$D$2336,0)</f>
        <v>Yes</v>
      </c>
      <c r="F1341" s="11" t="str">
        <f>_xlfn.XLOOKUP($A1341,'Cleaned - Medical Examinations'!$A$2:$A$2336,'Cleaned - Medical Examinations'!$E$2:$E$2336,0)</f>
        <v>No</v>
      </c>
      <c r="G1341" s="11" t="str">
        <f>_xlfn.XLOOKUP($A1341,'Cleaned - Medical Examinations'!$A$2:$A$2336,'Cleaned - Medical Examinations'!$F$2:$F$2336,0)</f>
        <v>No</v>
      </c>
      <c r="H1341" s="11">
        <f>_xlfn.XLOOKUP($A1341,'Cleaned - Medical Examinations'!$A$2:$A$2336,'Cleaned - Medical Examinations'!$G$2:$G$2336,0)</f>
        <v>1</v>
      </c>
      <c r="I1341" s="11" t="str">
        <f>_xlfn.XLOOKUP($A1341,'Cleaned - Medical Examinations'!$A$2:$A$2336,'Cleaned - Medical Examinations'!$H$2:$H$2336,0)</f>
        <v>No</v>
      </c>
      <c r="J1341" s="11" t="str">
        <f>_xlfn.XLOOKUP($A1341,'Cleaned - Medical Examinations'!$A$2:$A$2336,'Cleaned - Medical Examinations'!$I$2:$I$2336,0)</f>
        <v>Obesity</v>
      </c>
      <c r="K1341" s="11" t="str">
        <f t="shared" si="20"/>
        <v>Diabetic</v>
      </c>
      <c r="L1341" s="14">
        <f>_xlfn.XLOOKUP($A1341,'Cleaned - Hospitalisation Detai'!$A$2:$A$2344,'Cleaned - Hospitalisation Detai'!$J$2:$J$2344,0)</f>
        <v>27749</v>
      </c>
      <c r="M1341" s="19">
        <f>_xlfn.XLOOKUP($A1341,'Cleaned - Hospitalisation Detai'!$A$2:$A$2344,'Cleaned - Hospitalisation Detai'!$F$2:$F$2344,0)</f>
        <v>8083.92</v>
      </c>
      <c r="N1341" s="19" t="str">
        <f>_xlfn.XLOOKUP($A1341,'Cleaned - Hospitalisation Detai'!$A$2:$A$2344,'Cleaned - Hospitalisation Detai'!$G$2:$G$2344,0)</f>
        <v>tier - 3</v>
      </c>
      <c r="O1341" s="19" t="str">
        <f>_xlfn.XLOOKUP($A1341,'Cleaned - Hospitalisation Detai'!$A$2:$A$2344,'Cleaned - Hospitalisation Detai'!$H$2:$H$2344,0)</f>
        <v>tier - 3</v>
      </c>
      <c r="P1341" s="19" t="str">
        <f>_xlfn.XLOOKUP($A1341,'Cleaned - Hospitalisation Detai'!$A$2:$A$2344,'Cleaned - Hospitalisation Detai'!$I$2:$I$2344,0)</f>
        <v>R1013</v>
      </c>
      <c r="Q1341" s="20">
        <f>_xlfn.XLOOKUP($A1341,'Cleaned - Hospitalisation Detai'!$A$2:$A$2344,'Cleaned - Hospitalisation Detai'!$K$2:$K$2344,0)</f>
        <v>47</v>
      </c>
    </row>
    <row r="1342" spans="1:17" ht="15.6" x14ac:dyDescent="0.3">
      <c r="A1342" s="10" t="s">
        <v>1030</v>
      </c>
      <c r="B1342" s="11" t="str">
        <f>_xlfn.XLOOKUP(A1342,'Cleaned - Customer Names '!$A$2:$A$2336,'Cleaned - Customer Names '!$C$2:$C$2336,0)</f>
        <v>Jessica L.</v>
      </c>
      <c r="C1342" s="11">
        <f>_xlfn.XLOOKUP($A1342,'Cleaned - Medical Examinations'!$A$2:$A$2336,'Cleaned - Medical Examinations'!$B$2:$B$2336,0)</f>
        <v>37.82</v>
      </c>
      <c r="D1342" s="11">
        <f>_xlfn.XLOOKUP($A1342,'Cleaned - Medical Examinations'!$A$2:$A$2336,'Cleaned - Medical Examinations'!$C$2:$C$2336,0)</f>
        <v>6.36</v>
      </c>
      <c r="E1342" s="11" t="str">
        <f>_xlfn.XLOOKUP($A1342,'Cleaned - Medical Examinations'!$A$2:$A$2336,'Cleaned - Medical Examinations'!$D$2:$D$2336,0)</f>
        <v>No</v>
      </c>
      <c r="F1342" s="11" t="str">
        <f>_xlfn.XLOOKUP($A1342,'Cleaned - Medical Examinations'!$A$2:$A$2336,'Cleaned - Medical Examinations'!$E$2:$E$2336,0)</f>
        <v>No</v>
      </c>
      <c r="G1342" s="11" t="str">
        <f>_xlfn.XLOOKUP($A1342,'Cleaned - Medical Examinations'!$A$2:$A$2336,'Cleaned - Medical Examinations'!$F$2:$F$2336,0)</f>
        <v>No</v>
      </c>
      <c r="H1342" s="11">
        <f>_xlfn.XLOOKUP($A1342,'Cleaned - Medical Examinations'!$A$2:$A$2336,'Cleaned - Medical Examinations'!$G$2:$G$2336,0)</f>
        <v>0</v>
      </c>
      <c r="I1342" s="11" t="str">
        <f>_xlfn.XLOOKUP($A1342,'Cleaned - Medical Examinations'!$A$2:$A$2336,'Cleaned - Medical Examinations'!$H$2:$H$2336,0)</f>
        <v>No</v>
      </c>
      <c r="J1342" s="11" t="str">
        <f>_xlfn.XLOOKUP($A1342,'Cleaned - Medical Examinations'!$A$2:$A$2336,'Cleaned - Medical Examinations'!$I$2:$I$2336,0)</f>
        <v>Obesity</v>
      </c>
      <c r="K1342" s="11" t="str">
        <f t="shared" si="20"/>
        <v>Non-Diabetic</v>
      </c>
      <c r="L1342" s="14">
        <f>_xlfn.XLOOKUP($A1342,'Cleaned - Hospitalisation Detai'!$A$2:$A$2344,'Cleaned - Hospitalisation Detai'!$J$2:$J$2344,0)</f>
        <v>34619</v>
      </c>
      <c r="M1342" s="19">
        <f>_xlfn.XLOOKUP($A1342,'Cleaned - Hospitalisation Detai'!$A$2:$A$2344,'Cleaned - Hospitalisation Detai'!$F$2:$F$2344,0)</f>
        <v>8081.74</v>
      </c>
      <c r="N1342" s="19" t="str">
        <f>_xlfn.XLOOKUP($A1342,'Cleaned - Hospitalisation Detai'!$A$2:$A$2344,'Cleaned - Hospitalisation Detai'!$G$2:$G$2344,0)</f>
        <v>tier - 2</v>
      </c>
      <c r="O1342" s="19" t="str">
        <f>_xlfn.XLOOKUP($A1342,'Cleaned - Hospitalisation Detai'!$A$2:$A$2344,'Cleaned - Hospitalisation Detai'!$H$2:$H$2344,0)</f>
        <v>tier - 2</v>
      </c>
      <c r="P1342" s="19" t="str">
        <f>_xlfn.XLOOKUP($A1342,'Cleaned - Hospitalisation Detai'!$A$2:$A$2344,'Cleaned - Hospitalisation Detai'!$I$2:$I$2344,0)</f>
        <v>R1026</v>
      </c>
      <c r="Q1342" s="20">
        <f>_xlfn.XLOOKUP($A1342,'Cleaned - Hospitalisation Detai'!$A$2:$A$2344,'Cleaned - Hospitalisation Detai'!$K$2:$K$2344,0)</f>
        <v>28</v>
      </c>
    </row>
    <row r="1343" spans="1:17" ht="15.6" x14ac:dyDescent="0.3">
      <c r="A1343" s="10" t="s">
        <v>1029</v>
      </c>
      <c r="B1343" s="11" t="str">
        <f>_xlfn.XLOOKUP(A1343,'Cleaned - Customer Names '!$A$2:$A$2336,'Cleaned - Customer Names '!$C$2:$C$2336,0)</f>
        <v>Krysta</v>
      </c>
      <c r="C1343" s="11">
        <f>_xlfn.XLOOKUP($A1343,'Cleaned - Medical Examinations'!$A$2:$A$2336,'Cleaned - Medical Examinations'!$B$2:$B$2336,0)</f>
        <v>44.16</v>
      </c>
      <c r="D1343" s="11">
        <f>_xlfn.XLOOKUP($A1343,'Cleaned - Medical Examinations'!$A$2:$A$2336,'Cleaned - Medical Examinations'!$C$2:$C$2336,0)</f>
        <v>5.31</v>
      </c>
      <c r="E1343" s="11" t="str">
        <f>_xlfn.XLOOKUP($A1343,'Cleaned - Medical Examinations'!$A$2:$A$2336,'Cleaned - Medical Examinations'!$D$2:$D$2336,0)</f>
        <v>Yes</v>
      </c>
      <c r="F1343" s="11" t="str">
        <f>_xlfn.XLOOKUP($A1343,'Cleaned - Medical Examinations'!$A$2:$A$2336,'Cleaned - Medical Examinations'!$E$2:$E$2336,0)</f>
        <v>No</v>
      </c>
      <c r="G1343" s="11" t="str">
        <f>_xlfn.XLOOKUP($A1343,'Cleaned - Medical Examinations'!$A$2:$A$2336,'Cleaned - Medical Examinations'!$F$2:$F$2336,0)</f>
        <v>No</v>
      </c>
      <c r="H1343" s="11">
        <f>_xlfn.XLOOKUP($A1343,'Cleaned - Medical Examinations'!$A$2:$A$2336,'Cleaned - Medical Examinations'!$G$2:$G$2336,0)</f>
        <v>0</v>
      </c>
      <c r="I1343" s="11" t="str">
        <f>_xlfn.XLOOKUP($A1343,'Cleaned - Medical Examinations'!$A$2:$A$2336,'Cleaned - Medical Examinations'!$H$2:$H$2336,0)</f>
        <v>No</v>
      </c>
      <c r="J1343" s="11" t="str">
        <f>_xlfn.XLOOKUP($A1343,'Cleaned - Medical Examinations'!$A$2:$A$2336,'Cleaned - Medical Examinations'!$I$2:$I$2336,0)</f>
        <v>Obesity</v>
      </c>
      <c r="K1343" s="11" t="str">
        <f t="shared" si="20"/>
        <v>Non-Diabetic</v>
      </c>
      <c r="L1343" s="14">
        <f>_xlfn.XLOOKUP($A1343,'Cleaned - Hospitalisation Detai'!$A$2:$A$2344,'Cleaned - Hospitalisation Detai'!$J$2:$J$2344,0)</f>
        <v>37131</v>
      </c>
      <c r="M1343" s="19">
        <f>_xlfn.XLOOKUP($A1343,'Cleaned - Hospitalisation Detai'!$A$2:$A$2344,'Cleaned - Hospitalisation Detai'!$F$2:$F$2344,0)</f>
        <v>8081.26</v>
      </c>
      <c r="N1343" s="19" t="str">
        <f>_xlfn.XLOOKUP($A1343,'Cleaned - Hospitalisation Detai'!$A$2:$A$2344,'Cleaned - Hospitalisation Detai'!$G$2:$G$2344,0)</f>
        <v>tier - 2</v>
      </c>
      <c r="O1343" s="19" t="str">
        <f>_xlfn.XLOOKUP($A1343,'Cleaned - Hospitalisation Detai'!$A$2:$A$2344,'Cleaned - Hospitalisation Detai'!$H$2:$H$2344,0)</f>
        <v>tier - 2</v>
      </c>
      <c r="P1343" s="19" t="str">
        <f>_xlfn.XLOOKUP($A1343,'Cleaned - Hospitalisation Detai'!$A$2:$A$2344,'Cleaned - Hospitalisation Detai'!$I$2:$I$2344,0)</f>
        <v>R1012</v>
      </c>
      <c r="Q1343" s="20">
        <f>_xlfn.XLOOKUP($A1343,'Cleaned - Hospitalisation Detai'!$A$2:$A$2344,'Cleaned - Hospitalisation Detai'!$K$2:$K$2344,0)</f>
        <v>21</v>
      </c>
    </row>
    <row r="1344" spans="1:17" ht="15.6" x14ac:dyDescent="0.3">
      <c r="A1344" s="10" t="s">
        <v>1028</v>
      </c>
      <c r="B1344" s="11" t="str">
        <f>_xlfn.XLOOKUP(A1344,'Cleaned - Customer Names '!$A$2:$A$2336,'Cleaned - Customer Names '!$C$2:$C$2336,0)</f>
        <v>Natascia</v>
      </c>
      <c r="C1344" s="11">
        <f>_xlfn.XLOOKUP($A1344,'Cleaned - Medical Examinations'!$A$2:$A$2336,'Cleaned - Medical Examinations'!$B$2:$B$2336,0)</f>
        <v>37.049999999999997</v>
      </c>
      <c r="D1344" s="11">
        <f>_xlfn.XLOOKUP($A1344,'Cleaned - Medical Examinations'!$A$2:$A$2336,'Cleaned - Medical Examinations'!$C$2:$C$2336,0)</f>
        <v>4.74</v>
      </c>
      <c r="E1344" s="11" t="str">
        <f>_xlfn.XLOOKUP($A1344,'Cleaned - Medical Examinations'!$A$2:$A$2336,'Cleaned - Medical Examinations'!$D$2:$D$2336,0)</f>
        <v>No</v>
      </c>
      <c r="F1344" s="11" t="str">
        <f>_xlfn.XLOOKUP($A1344,'Cleaned - Medical Examinations'!$A$2:$A$2336,'Cleaned - Medical Examinations'!$E$2:$E$2336,0)</f>
        <v>No</v>
      </c>
      <c r="G1344" s="11" t="str">
        <f>_xlfn.XLOOKUP($A1344,'Cleaned - Medical Examinations'!$A$2:$A$2336,'Cleaned - Medical Examinations'!$F$2:$F$2336,0)</f>
        <v>Yes</v>
      </c>
      <c r="H1344" s="11">
        <f>_xlfn.XLOOKUP($A1344,'Cleaned - Medical Examinations'!$A$2:$A$2336,'Cleaned - Medical Examinations'!$G$2:$G$2336,0)</f>
        <v>1</v>
      </c>
      <c r="I1344" s="11" t="str">
        <f>_xlfn.XLOOKUP($A1344,'Cleaned - Medical Examinations'!$A$2:$A$2336,'Cleaned - Medical Examinations'!$H$2:$H$2336,0)</f>
        <v>No</v>
      </c>
      <c r="J1344" s="11" t="str">
        <f>_xlfn.XLOOKUP($A1344,'Cleaned - Medical Examinations'!$A$2:$A$2336,'Cleaned - Medical Examinations'!$I$2:$I$2336,0)</f>
        <v>Obesity</v>
      </c>
      <c r="K1344" s="11" t="str">
        <f t="shared" si="20"/>
        <v>Non-Diabetic</v>
      </c>
      <c r="L1344" s="14">
        <f>_xlfn.XLOOKUP($A1344,'Cleaned - Hospitalisation Detai'!$A$2:$A$2344,'Cleaned - Hospitalisation Detai'!$J$2:$J$2344,0)</f>
        <v>34280</v>
      </c>
      <c r="M1344" s="19">
        <f>_xlfn.XLOOKUP($A1344,'Cleaned - Hospitalisation Detai'!$A$2:$A$2344,'Cleaned - Hospitalisation Detai'!$F$2:$F$2344,0)</f>
        <v>8077.41</v>
      </c>
      <c r="N1344" s="19" t="str">
        <f>_xlfn.XLOOKUP($A1344,'Cleaned - Hospitalisation Detai'!$A$2:$A$2344,'Cleaned - Hospitalisation Detai'!$G$2:$G$2344,0)</f>
        <v>tier - 2</v>
      </c>
      <c r="O1344" s="19" t="str">
        <f>_xlfn.XLOOKUP($A1344,'Cleaned - Hospitalisation Detai'!$A$2:$A$2344,'Cleaned - Hospitalisation Detai'!$H$2:$H$2344,0)</f>
        <v>tier - 1</v>
      </c>
      <c r="P1344" s="19" t="str">
        <f>_xlfn.XLOOKUP($A1344,'Cleaned - Hospitalisation Detai'!$A$2:$A$2344,'Cleaned - Hospitalisation Detai'!$I$2:$I$2344,0)</f>
        <v>R1026</v>
      </c>
      <c r="Q1344" s="20">
        <f>_xlfn.XLOOKUP($A1344,'Cleaned - Hospitalisation Detai'!$A$2:$A$2344,'Cleaned - Hospitalisation Detai'!$K$2:$K$2344,0)</f>
        <v>29</v>
      </c>
    </row>
    <row r="1345" spans="1:17" ht="15.6" x14ac:dyDescent="0.3">
      <c r="A1345" s="10" t="s">
        <v>1027</v>
      </c>
      <c r="B1345" s="11" t="str">
        <f>_xlfn.XLOOKUP(A1345,'Cleaned - Customer Names '!$A$2:$A$2336,'Cleaned - Customer Names '!$C$2:$C$2336,0)</f>
        <v>Jenny</v>
      </c>
      <c r="C1345" s="11">
        <f>_xlfn.XLOOKUP($A1345,'Cleaned - Medical Examinations'!$A$2:$A$2336,'Cleaned - Medical Examinations'!$B$2:$B$2336,0)</f>
        <v>18.66</v>
      </c>
      <c r="D1345" s="11">
        <f>_xlfn.XLOOKUP($A1345,'Cleaned - Medical Examinations'!$A$2:$A$2336,'Cleaned - Medical Examinations'!$C$2:$C$2336,0)</f>
        <v>11.35</v>
      </c>
      <c r="E1345" s="11" t="str">
        <f>_xlfn.XLOOKUP($A1345,'Cleaned - Medical Examinations'!$A$2:$A$2336,'Cleaned - Medical Examinations'!$D$2:$D$2336,0)</f>
        <v>No</v>
      </c>
      <c r="F1345" s="11" t="str">
        <f>_xlfn.XLOOKUP($A1345,'Cleaned - Medical Examinations'!$A$2:$A$2336,'Cleaned - Medical Examinations'!$E$2:$E$2336,0)</f>
        <v>No</v>
      </c>
      <c r="G1345" s="11" t="str">
        <f>_xlfn.XLOOKUP($A1345,'Cleaned - Medical Examinations'!$A$2:$A$2336,'Cleaned - Medical Examinations'!$F$2:$F$2336,0)</f>
        <v>No</v>
      </c>
      <c r="H1345" s="11">
        <f>_xlfn.XLOOKUP($A1345,'Cleaned - Medical Examinations'!$A$2:$A$2336,'Cleaned - Medical Examinations'!$G$2:$G$2336,0)</f>
        <v>0</v>
      </c>
      <c r="I1345" s="11" t="str">
        <f>_xlfn.XLOOKUP($A1345,'Cleaned - Medical Examinations'!$A$2:$A$2336,'Cleaned - Medical Examinations'!$H$2:$H$2336,0)</f>
        <v>No</v>
      </c>
      <c r="J1345" s="11" t="str">
        <f>_xlfn.XLOOKUP($A1345,'Cleaned - Medical Examinations'!$A$2:$A$2336,'Cleaned - Medical Examinations'!$I$2:$I$2336,0)</f>
        <v>Normal Weight</v>
      </c>
      <c r="K1345" s="11" t="str">
        <f t="shared" si="20"/>
        <v>Diabetic</v>
      </c>
      <c r="L1345" s="14">
        <f>_xlfn.XLOOKUP($A1345,'Cleaned - Hospitalisation Detai'!$A$2:$A$2344,'Cleaned - Hospitalisation Detai'!$J$2:$J$2344,0)</f>
        <v>24036</v>
      </c>
      <c r="M1345" s="19">
        <f>_xlfn.XLOOKUP($A1345,'Cleaned - Hospitalisation Detai'!$A$2:$A$2344,'Cleaned - Hospitalisation Detai'!$F$2:$F$2344,0)</f>
        <v>8071.57</v>
      </c>
      <c r="N1345" s="19" t="str">
        <f>_xlfn.XLOOKUP($A1345,'Cleaned - Hospitalisation Detai'!$A$2:$A$2344,'Cleaned - Hospitalisation Detai'!$G$2:$G$2344,0)</f>
        <v>tier - 3</v>
      </c>
      <c r="O1345" s="19" t="str">
        <f>_xlfn.XLOOKUP($A1345,'Cleaned - Hospitalisation Detai'!$A$2:$A$2344,'Cleaned - Hospitalisation Detai'!$H$2:$H$2344,0)</f>
        <v>tier - 1</v>
      </c>
      <c r="P1345" s="19" t="str">
        <f>_xlfn.XLOOKUP($A1345,'Cleaned - Hospitalisation Detai'!$A$2:$A$2344,'Cleaned - Hospitalisation Detai'!$I$2:$I$2344,0)</f>
        <v>R1011</v>
      </c>
      <c r="Q1345" s="20">
        <f>_xlfn.XLOOKUP($A1345,'Cleaned - Hospitalisation Detai'!$A$2:$A$2344,'Cleaned - Hospitalisation Detai'!$K$2:$K$2344,0)</f>
        <v>57</v>
      </c>
    </row>
    <row r="1346" spans="1:17" ht="15.6" x14ac:dyDescent="0.3">
      <c r="A1346" s="10" t="s">
        <v>1026</v>
      </c>
      <c r="B1346" s="11" t="str">
        <f>_xlfn.XLOOKUP(A1346,'Cleaned - Customer Names '!$A$2:$A$2336,'Cleaned - Customer Names '!$C$2:$C$2336,0)</f>
        <v>Brian</v>
      </c>
      <c r="C1346" s="11">
        <f>_xlfn.XLOOKUP($A1346,'Cleaned - Medical Examinations'!$A$2:$A$2336,'Cleaned - Medical Examinations'!$B$2:$B$2336,0)</f>
        <v>36.200000000000003</v>
      </c>
      <c r="D1346" s="11">
        <f>_xlfn.XLOOKUP($A1346,'Cleaned - Medical Examinations'!$A$2:$A$2336,'Cleaned - Medical Examinations'!$C$2:$C$2336,0)</f>
        <v>6.81</v>
      </c>
      <c r="E1346" s="11" t="str">
        <f>_xlfn.XLOOKUP($A1346,'Cleaned - Medical Examinations'!$A$2:$A$2336,'Cleaned - Medical Examinations'!$D$2:$D$2336,0)</f>
        <v>Yes</v>
      </c>
      <c r="F1346" s="11" t="str">
        <f>_xlfn.XLOOKUP($A1346,'Cleaned - Medical Examinations'!$A$2:$A$2336,'Cleaned - Medical Examinations'!$E$2:$E$2336,0)</f>
        <v>No</v>
      </c>
      <c r="G1346" s="11" t="str">
        <f>_xlfn.XLOOKUP($A1346,'Cleaned - Medical Examinations'!$A$2:$A$2336,'Cleaned - Medical Examinations'!$F$2:$F$2336,0)</f>
        <v>No</v>
      </c>
      <c r="H1346" s="11">
        <f>_xlfn.XLOOKUP($A1346,'Cleaned - Medical Examinations'!$A$2:$A$2336,'Cleaned - Medical Examinations'!$G$2:$G$2336,0)</f>
        <v>1</v>
      </c>
      <c r="I1346" s="11" t="str">
        <f>_xlfn.XLOOKUP($A1346,'Cleaned - Medical Examinations'!$A$2:$A$2336,'Cleaned - Medical Examinations'!$H$2:$H$2336,0)</f>
        <v>No</v>
      </c>
      <c r="J1346" s="11" t="str">
        <f>_xlfn.XLOOKUP($A1346,'Cleaned - Medical Examinations'!$A$2:$A$2336,'Cleaned - Medical Examinations'!$I$2:$I$2336,0)</f>
        <v>Obesity</v>
      </c>
      <c r="K1346" s="11" t="str">
        <f t="shared" si="20"/>
        <v>Diabetic</v>
      </c>
      <c r="L1346" s="14">
        <f>_xlfn.XLOOKUP($A1346,'Cleaned - Hospitalisation Detai'!$A$2:$A$2344,'Cleaned - Hospitalisation Detai'!$J$2:$J$2344,0)</f>
        <v>27743</v>
      </c>
      <c r="M1346" s="19">
        <f>_xlfn.XLOOKUP($A1346,'Cleaned - Hospitalisation Detai'!$A$2:$A$2344,'Cleaned - Hospitalisation Detai'!$F$2:$F$2344,0)</f>
        <v>8068.19</v>
      </c>
      <c r="N1346" s="19" t="str">
        <f>_xlfn.XLOOKUP($A1346,'Cleaned - Hospitalisation Detai'!$A$2:$A$2344,'Cleaned - Hospitalisation Detai'!$G$2:$G$2344,0)</f>
        <v>tier - 3</v>
      </c>
      <c r="O1346" s="19" t="str">
        <f>_xlfn.XLOOKUP($A1346,'Cleaned - Hospitalisation Detai'!$A$2:$A$2344,'Cleaned - Hospitalisation Detai'!$H$2:$H$2344,0)</f>
        <v>tier - 2</v>
      </c>
      <c r="P1346" s="19" t="str">
        <f>_xlfn.XLOOKUP($A1346,'Cleaned - Hospitalisation Detai'!$A$2:$A$2344,'Cleaned - Hospitalisation Detai'!$I$2:$I$2344,0)</f>
        <v>R1011</v>
      </c>
      <c r="Q1346" s="20">
        <f>_xlfn.XLOOKUP($A1346,'Cleaned - Hospitalisation Detai'!$A$2:$A$2344,'Cleaned - Hospitalisation Detai'!$K$2:$K$2344,0)</f>
        <v>47</v>
      </c>
    </row>
    <row r="1347" spans="1:17" ht="15.6" x14ac:dyDescent="0.3">
      <c r="A1347" s="10" t="s">
        <v>1025</v>
      </c>
      <c r="B1347" s="11" t="str">
        <f>_xlfn.XLOOKUP(A1347,'Cleaned - Customer Names '!$A$2:$A$2336,'Cleaned - Customer Names '!$C$2:$C$2336,0)</f>
        <v>Monica</v>
      </c>
      <c r="C1347" s="11">
        <f>_xlfn.XLOOKUP($A1347,'Cleaned - Medical Examinations'!$A$2:$A$2336,'Cleaned - Medical Examinations'!$B$2:$B$2336,0)</f>
        <v>18.87</v>
      </c>
      <c r="D1347" s="11">
        <f>_xlfn.XLOOKUP($A1347,'Cleaned - Medical Examinations'!$A$2:$A$2336,'Cleaned - Medical Examinations'!$C$2:$C$2336,0)</f>
        <v>8.06</v>
      </c>
      <c r="E1347" s="11" t="str">
        <f>_xlfn.XLOOKUP($A1347,'Cleaned - Medical Examinations'!$A$2:$A$2336,'Cleaned - Medical Examinations'!$D$2:$D$2336,0)</f>
        <v>No</v>
      </c>
      <c r="F1347" s="11" t="str">
        <f>_xlfn.XLOOKUP($A1347,'Cleaned - Medical Examinations'!$A$2:$A$2336,'Cleaned - Medical Examinations'!$E$2:$E$2336,0)</f>
        <v>No</v>
      </c>
      <c r="G1347" s="11" t="str">
        <f>_xlfn.XLOOKUP($A1347,'Cleaned - Medical Examinations'!$A$2:$A$2336,'Cleaned - Medical Examinations'!$F$2:$F$2336,0)</f>
        <v>No</v>
      </c>
      <c r="H1347" s="11">
        <f>_xlfn.XLOOKUP($A1347,'Cleaned - Medical Examinations'!$A$2:$A$2336,'Cleaned - Medical Examinations'!$G$2:$G$2336,0)</f>
        <v>0</v>
      </c>
      <c r="I1347" s="11" t="str">
        <f>_xlfn.XLOOKUP($A1347,'Cleaned - Medical Examinations'!$A$2:$A$2336,'Cleaned - Medical Examinations'!$H$2:$H$2336,0)</f>
        <v>No</v>
      </c>
      <c r="J1347" s="11" t="str">
        <f>_xlfn.XLOOKUP($A1347,'Cleaned - Medical Examinations'!$A$2:$A$2336,'Cleaned - Medical Examinations'!$I$2:$I$2336,0)</f>
        <v>Normal Weight</v>
      </c>
      <c r="K1347" s="11" t="str">
        <f t="shared" ref="K1347:K1410" si="21">IF(D1347&gt;=6.5,"Diabetic","Non-Diabetic")</f>
        <v>Diabetic</v>
      </c>
      <c r="L1347" s="14">
        <f>_xlfn.XLOOKUP($A1347,'Cleaned - Hospitalisation Detai'!$A$2:$A$2344,'Cleaned - Hospitalisation Detai'!$J$2:$J$2344,0)</f>
        <v>23965</v>
      </c>
      <c r="M1347" s="19">
        <f>_xlfn.XLOOKUP($A1347,'Cleaned - Hospitalisation Detai'!$A$2:$A$2344,'Cleaned - Hospitalisation Detai'!$F$2:$F$2344,0)</f>
        <v>8067.83</v>
      </c>
      <c r="N1347" s="19" t="str">
        <f>_xlfn.XLOOKUP($A1347,'Cleaned - Hospitalisation Detai'!$A$2:$A$2344,'Cleaned - Hospitalisation Detai'!$G$2:$G$2344,0)</f>
        <v>tier - 3</v>
      </c>
      <c r="O1347" s="19" t="str">
        <f>_xlfn.XLOOKUP($A1347,'Cleaned - Hospitalisation Detai'!$A$2:$A$2344,'Cleaned - Hospitalisation Detai'!$H$2:$H$2344,0)</f>
        <v>tier - 1</v>
      </c>
      <c r="P1347" s="19" t="str">
        <f>_xlfn.XLOOKUP($A1347,'Cleaned - Hospitalisation Detai'!$A$2:$A$2344,'Cleaned - Hospitalisation Detai'!$I$2:$I$2344,0)</f>
        <v>R1013</v>
      </c>
      <c r="Q1347" s="20">
        <f>_xlfn.XLOOKUP($A1347,'Cleaned - Hospitalisation Detai'!$A$2:$A$2344,'Cleaned - Hospitalisation Detai'!$K$2:$K$2344,0)</f>
        <v>57</v>
      </c>
    </row>
    <row r="1348" spans="1:17" ht="15.6" x14ac:dyDescent="0.3">
      <c r="A1348" s="10" t="s">
        <v>1024</v>
      </c>
      <c r="B1348" s="11" t="str">
        <f>_xlfn.XLOOKUP(A1348,'Cleaned - Customer Names '!$A$2:$A$2336,'Cleaned - Customer Names '!$C$2:$C$2336,0)</f>
        <v>Tyler</v>
      </c>
      <c r="C1348" s="11">
        <f>_xlfn.XLOOKUP($A1348,'Cleaned - Medical Examinations'!$A$2:$A$2336,'Cleaned - Medical Examinations'!$B$2:$B$2336,0)</f>
        <v>32.299999999999997</v>
      </c>
      <c r="D1348" s="11">
        <f>_xlfn.XLOOKUP($A1348,'Cleaned - Medical Examinations'!$A$2:$A$2336,'Cleaned - Medical Examinations'!$C$2:$C$2336,0)</f>
        <v>6.74</v>
      </c>
      <c r="E1348" s="11" t="str">
        <f>_xlfn.XLOOKUP($A1348,'Cleaned - Medical Examinations'!$A$2:$A$2336,'Cleaned - Medical Examinations'!$D$2:$D$2336,0)</f>
        <v>Yes</v>
      </c>
      <c r="F1348" s="11" t="str">
        <f>_xlfn.XLOOKUP($A1348,'Cleaned - Medical Examinations'!$A$2:$A$2336,'Cleaned - Medical Examinations'!$E$2:$E$2336,0)</f>
        <v>No</v>
      </c>
      <c r="G1348" s="11" t="str">
        <f>_xlfn.XLOOKUP($A1348,'Cleaned - Medical Examinations'!$A$2:$A$2336,'Cleaned - Medical Examinations'!$F$2:$F$2336,0)</f>
        <v>No</v>
      </c>
      <c r="H1348" s="11">
        <f>_xlfn.XLOOKUP($A1348,'Cleaned - Medical Examinations'!$A$2:$A$2336,'Cleaned - Medical Examinations'!$G$2:$G$2336,0)</f>
        <v>1</v>
      </c>
      <c r="I1348" s="11" t="str">
        <f>_xlfn.XLOOKUP($A1348,'Cleaned - Medical Examinations'!$A$2:$A$2336,'Cleaned - Medical Examinations'!$H$2:$H$2336,0)</f>
        <v>No</v>
      </c>
      <c r="J1348" s="11" t="str">
        <f>_xlfn.XLOOKUP($A1348,'Cleaned - Medical Examinations'!$A$2:$A$2336,'Cleaned - Medical Examinations'!$I$2:$I$2336,0)</f>
        <v>Obesity</v>
      </c>
      <c r="K1348" s="11" t="str">
        <f t="shared" si="21"/>
        <v>Diabetic</v>
      </c>
      <c r="L1348" s="14">
        <f>_xlfn.XLOOKUP($A1348,'Cleaned - Hospitalisation Detai'!$A$2:$A$2344,'Cleaned - Hospitalisation Detai'!$J$2:$J$2344,0)</f>
        <v>27573</v>
      </c>
      <c r="M1348" s="19">
        <f>_xlfn.XLOOKUP($A1348,'Cleaned - Hospitalisation Detai'!$A$2:$A$2344,'Cleaned - Hospitalisation Detai'!$F$2:$F$2344,0)</f>
        <v>8062.76</v>
      </c>
      <c r="N1348" s="19" t="str">
        <f>_xlfn.XLOOKUP($A1348,'Cleaned - Hospitalisation Detai'!$A$2:$A$2344,'Cleaned - Hospitalisation Detai'!$G$2:$G$2344,0)</f>
        <v>tier - 3</v>
      </c>
      <c r="O1348" s="19" t="str">
        <f>_xlfn.XLOOKUP($A1348,'Cleaned - Hospitalisation Detai'!$A$2:$A$2344,'Cleaned - Hospitalisation Detai'!$H$2:$H$2344,0)</f>
        <v>tier - 3</v>
      </c>
      <c r="P1348" s="19" t="str">
        <f>_xlfn.XLOOKUP($A1348,'Cleaned - Hospitalisation Detai'!$A$2:$A$2344,'Cleaned - Hospitalisation Detai'!$I$2:$I$2344,0)</f>
        <v>R1011</v>
      </c>
      <c r="Q1348" s="20">
        <f>_xlfn.XLOOKUP($A1348,'Cleaned - Hospitalisation Detai'!$A$2:$A$2344,'Cleaned - Hospitalisation Detai'!$K$2:$K$2344,0)</f>
        <v>47</v>
      </c>
    </row>
    <row r="1349" spans="1:17" ht="15.6" x14ac:dyDescent="0.3">
      <c r="A1349" s="10" t="s">
        <v>1023</v>
      </c>
      <c r="B1349" s="11" t="str">
        <f>_xlfn.XLOOKUP(A1349,'Cleaned - Customer Names '!$A$2:$A$2336,'Cleaned - Customer Names '!$C$2:$C$2336,0)</f>
        <v>Kelly C</v>
      </c>
      <c r="C1349" s="11">
        <f>_xlfn.XLOOKUP($A1349,'Cleaned - Medical Examinations'!$A$2:$A$2336,'Cleaned - Medical Examinations'!$B$2:$B$2336,0)</f>
        <v>22.64</v>
      </c>
      <c r="D1349" s="11">
        <f>_xlfn.XLOOKUP($A1349,'Cleaned - Medical Examinations'!$A$2:$A$2336,'Cleaned - Medical Examinations'!$C$2:$C$2336,0)</f>
        <v>6.54</v>
      </c>
      <c r="E1349" s="11" t="str">
        <f>_xlfn.XLOOKUP($A1349,'Cleaned - Medical Examinations'!$A$2:$A$2336,'Cleaned - Medical Examinations'!$D$2:$D$2336,0)</f>
        <v>Yes</v>
      </c>
      <c r="F1349" s="11" t="str">
        <f>_xlfn.XLOOKUP($A1349,'Cleaned - Medical Examinations'!$A$2:$A$2336,'Cleaned - Medical Examinations'!$E$2:$E$2336,0)</f>
        <v>No</v>
      </c>
      <c r="G1349" s="11" t="str">
        <f>_xlfn.XLOOKUP($A1349,'Cleaned - Medical Examinations'!$A$2:$A$2336,'Cleaned - Medical Examinations'!$F$2:$F$2336,0)</f>
        <v>No</v>
      </c>
      <c r="H1349" s="11">
        <f>_xlfn.XLOOKUP($A1349,'Cleaned - Medical Examinations'!$A$2:$A$2336,'Cleaned - Medical Examinations'!$G$2:$G$2336,0)</f>
        <v>2</v>
      </c>
      <c r="I1349" s="11" t="str">
        <f>_xlfn.XLOOKUP($A1349,'Cleaned - Medical Examinations'!$A$2:$A$2336,'Cleaned - Medical Examinations'!$H$2:$H$2336,0)</f>
        <v>No</v>
      </c>
      <c r="J1349" s="11" t="str">
        <f>_xlfn.XLOOKUP($A1349,'Cleaned - Medical Examinations'!$A$2:$A$2336,'Cleaned - Medical Examinations'!$I$2:$I$2336,0)</f>
        <v>Normal Weight</v>
      </c>
      <c r="K1349" s="11" t="str">
        <f t="shared" si="21"/>
        <v>Diabetic</v>
      </c>
      <c r="L1349" s="14">
        <f>_xlfn.XLOOKUP($A1349,'Cleaned - Hospitalisation Detai'!$A$2:$A$2344,'Cleaned - Hospitalisation Detai'!$J$2:$J$2344,0)</f>
        <v>25914</v>
      </c>
      <c r="M1349" s="19">
        <f>_xlfn.XLOOKUP($A1349,'Cleaned - Hospitalisation Detai'!$A$2:$A$2344,'Cleaned - Hospitalisation Detai'!$F$2:$F$2344,0)</f>
        <v>8062.31</v>
      </c>
      <c r="N1349" s="19" t="str">
        <f>_xlfn.XLOOKUP($A1349,'Cleaned - Hospitalisation Detai'!$A$2:$A$2344,'Cleaned - Hospitalisation Detai'!$G$2:$G$2344,0)</f>
        <v>tier - 2</v>
      </c>
      <c r="O1349" s="19" t="str">
        <f>_xlfn.XLOOKUP($A1349,'Cleaned - Hospitalisation Detai'!$A$2:$A$2344,'Cleaned - Hospitalisation Detai'!$H$2:$H$2344,0)</f>
        <v>tier - 1</v>
      </c>
      <c r="P1349" s="19" t="str">
        <f>_xlfn.XLOOKUP($A1349,'Cleaned - Hospitalisation Detai'!$A$2:$A$2344,'Cleaned - Hospitalisation Detai'!$I$2:$I$2344,0)</f>
        <v>R1013</v>
      </c>
      <c r="Q1349" s="20">
        <f>_xlfn.XLOOKUP($A1349,'Cleaned - Hospitalisation Detai'!$A$2:$A$2344,'Cleaned - Hospitalisation Detai'!$K$2:$K$2344,0)</f>
        <v>52</v>
      </c>
    </row>
    <row r="1350" spans="1:17" ht="15.6" x14ac:dyDescent="0.3">
      <c r="A1350" s="10" t="s">
        <v>1022</v>
      </c>
      <c r="B1350" s="11" t="str">
        <f>_xlfn.XLOOKUP(A1350,'Cleaned - Customer Names '!$A$2:$A$2336,'Cleaned - Customer Names '!$C$2:$C$2336,0)</f>
        <v>Emily</v>
      </c>
      <c r="C1350" s="11">
        <f>_xlfn.XLOOKUP($A1350,'Cleaned - Medical Examinations'!$A$2:$A$2336,'Cleaned - Medical Examinations'!$B$2:$B$2336,0)</f>
        <v>28.69</v>
      </c>
      <c r="D1350" s="11">
        <f>_xlfn.XLOOKUP($A1350,'Cleaned - Medical Examinations'!$A$2:$A$2336,'Cleaned - Medical Examinations'!$C$2:$C$2336,0)</f>
        <v>5.4</v>
      </c>
      <c r="E1350" s="11" t="str">
        <f>_xlfn.XLOOKUP($A1350,'Cleaned - Medical Examinations'!$A$2:$A$2336,'Cleaned - Medical Examinations'!$D$2:$D$2336,0)</f>
        <v>No</v>
      </c>
      <c r="F1350" s="11" t="str">
        <f>_xlfn.XLOOKUP($A1350,'Cleaned - Medical Examinations'!$A$2:$A$2336,'Cleaned - Medical Examinations'!$E$2:$E$2336,0)</f>
        <v>No</v>
      </c>
      <c r="G1350" s="11" t="str">
        <f>_xlfn.XLOOKUP($A1350,'Cleaned - Medical Examinations'!$A$2:$A$2336,'Cleaned - Medical Examinations'!$F$2:$F$2336,0)</f>
        <v>No</v>
      </c>
      <c r="H1350" s="11">
        <f>_xlfn.XLOOKUP($A1350,'Cleaned - Medical Examinations'!$A$2:$A$2336,'Cleaned - Medical Examinations'!$G$2:$G$2336,0)</f>
        <v>0</v>
      </c>
      <c r="I1350" s="11" t="str">
        <f>_xlfn.XLOOKUP($A1350,'Cleaned - Medical Examinations'!$A$2:$A$2336,'Cleaned - Medical Examinations'!$H$2:$H$2336,0)</f>
        <v>No</v>
      </c>
      <c r="J1350" s="11" t="str">
        <f>_xlfn.XLOOKUP($A1350,'Cleaned - Medical Examinations'!$A$2:$A$2336,'Cleaned - Medical Examinations'!$I$2:$I$2336,0)</f>
        <v>Overweight</v>
      </c>
      <c r="K1350" s="11" t="str">
        <f t="shared" si="21"/>
        <v>Non-Diabetic</v>
      </c>
      <c r="L1350" s="14">
        <f>_xlfn.XLOOKUP($A1350,'Cleaned - Hospitalisation Detai'!$A$2:$A$2344,'Cleaned - Hospitalisation Detai'!$J$2:$J$2344,0)</f>
        <v>30312</v>
      </c>
      <c r="M1350" s="19">
        <f>_xlfn.XLOOKUP($A1350,'Cleaned - Hospitalisation Detai'!$A$2:$A$2344,'Cleaned - Hospitalisation Detai'!$F$2:$F$2344,0)</f>
        <v>8059.68</v>
      </c>
      <c r="N1350" s="19" t="str">
        <f>_xlfn.XLOOKUP($A1350,'Cleaned - Hospitalisation Detai'!$A$2:$A$2344,'Cleaned - Hospitalisation Detai'!$G$2:$G$2344,0)</f>
        <v>tier - 2</v>
      </c>
      <c r="O1350" s="19" t="str">
        <f>_xlfn.XLOOKUP($A1350,'Cleaned - Hospitalisation Detai'!$A$2:$A$2344,'Cleaned - Hospitalisation Detai'!$H$2:$H$2344,0)</f>
        <v>tier - 3</v>
      </c>
      <c r="P1350" s="19" t="str">
        <f>_xlfn.XLOOKUP($A1350,'Cleaned - Hospitalisation Detai'!$A$2:$A$2344,'Cleaned - Hospitalisation Detai'!$I$2:$I$2344,0)</f>
        <v>R1012</v>
      </c>
      <c r="Q1350" s="20">
        <f>_xlfn.XLOOKUP($A1350,'Cleaned - Hospitalisation Detai'!$A$2:$A$2344,'Cleaned - Hospitalisation Detai'!$K$2:$K$2344,0)</f>
        <v>40</v>
      </c>
    </row>
    <row r="1351" spans="1:17" ht="15.6" x14ac:dyDescent="0.3">
      <c r="A1351" s="10" t="s">
        <v>1021</v>
      </c>
      <c r="B1351" s="11" t="str">
        <f>_xlfn.XLOOKUP(A1351,'Cleaned - Customer Names '!$A$2:$A$2336,'Cleaned - Customer Names '!$C$2:$C$2336,0)</f>
        <v>James V</v>
      </c>
      <c r="C1351" s="11">
        <f>_xlfn.XLOOKUP($A1351,'Cleaned - Medical Examinations'!$A$2:$A$2336,'Cleaned - Medical Examinations'!$B$2:$B$2336,0)</f>
        <v>28.16</v>
      </c>
      <c r="D1351" s="11">
        <f>_xlfn.XLOOKUP($A1351,'Cleaned - Medical Examinations'!$A$2:$A$2336,'Cleaned - Medical Examinations'!$C$2:$C$2336,0)</f>
        <v>5.58</v>
      </c>
      <c r="E1351" s="11" t="str">
        <f>_xlfn.XLOOKUP($A1351,'Cleaned - Medical Examinations'!$A$2:$A$2336,'Cleaned - Medical Examinations'!$D$2:$D$2336,0)</f>
        <v>Yes</v>
      </c>
      <c r="F1351" s="11" t="str">
        <f>_xlfn.XLOOKUP($A1351,'Cleaned - Medical Examinations'!$A$2:$A$2336,'Cleaned - Medical Examinations'!$E$2:$E$2336,0)</f>
        <v>No</v>
      </c>
      <c r="G1351" s="11" t="str">
        <f>_xlfn.XLOOKUP($A1351,'Cleaned - Medical Examinations'!$A$2:$A$2336,'Cleaned - Medical Examinations'!$F$2:$F$2336,0)</f>
        <v>No</v>
      </c>
      <c r="H1351" s="11">
        <f>_xlfn.XLOOKUP($A1351,'Cleaned - Medical Examinations'!$A$2:$A$2336,'Cleaned - Medical Examinations'!$G$2:$G$2336,0)</f>
        <v>0</v>
      </c>
      <c r="I1351" s="11" t="str">
        <f>_xlfn.XLOOKUP($A1351,'Cleaned - Medical Examinations'!$A$2:$A$2336,'Cleaned - Medical Examinations'!$H$2:$H$2336,0)</f>
        <v>No</v>
      </c>
      <c r="J1351" s="11" t="str">
        <f>_xlfn.XLOOKUP($A1351,'Cleaned - Medical Examinations'!$A$2:$A$2336,'Cleaned - Medical Examinations'!$I$2:$I$2336,0)</f>
        <v>Overweight</v>
      </c>
      <c r="K1351" s="11" t="str">
        <f t="shared" si="21"/>
        <v>Non-Diabetic</v>
      </c>
      <c r="L1351" s="14">
        <f>_xlfn.XLOOKUP($A1351,'Cleaned - Hospitalisation Detai'!$A$2:$A$2344,'Cleaned - Hospitalisation Detai'!$J$2:$J$2344,0)</f>
        <v>31379</v>
      </c>
      <c r="M1351" s="19">
        <f>_xlfn.XLOOKUP($A1351,'Cleaned - Hospitalisation Detai'!$A$2:$A$2344,'Cleaned - Hospitalisation Detai'!$F$2:$F$2344,0)</f>
        <v>8059.06</v>
      </c>
      <c r="N1351" s="19" t="str">
        <f>_xlfn.XLOOKUP($A1351,'Cleaned - Hospitalisation Detai'!$A$2:$A$2344,'Cleaned - Hospitalisation Detai'!$G$2:$G$2344,0)</f>
        <v>tier - 2</v>
      </c>
      <c r="O1351" s="19" t="str">
        <f>_xlfn.XLOOKUP($A1351,'Cleaned - Hospitalisation Detai'!$A$2:$A$2344,'Cleaned - Hospitalisation Detai'!$H$2:$H$2344,0)</f>
        <v>tier - 3</v>
      </c>
      <c r="P1351" s="19" t="str">
        <f>_xlfn.XLOOKUP($A1351,'Cleaned - Hospitalisation Detai'!$A$2:$A$2344,'Cleaned - Hospitalisation Detai'!$I$2:$I$2344,0)</f>
        <v>R1012</v>
      </c>
      <c r="Q1351" s="20">
        <f>_xlfn.XLOOKUP($A1351,'Cleaned - Hospitalisation Detai'!$A$2:$A$2344,'Cleaned - Hospitalisation Detai'!$K$2:$K$2344,0)</f>
        <v>37</v>
      </c>
    </row>
    <row r="1352" spans="1:17" ht="15.6" x14ac:dyDescent="0.3">
      <c r="A1352" s="10" t="s">
        <v>1020</v>
      </c>
      <c r="B1352" s="11" t="str">
        <f>_xlfn.XLOOKUP(A1352,'Cleaned - Customer Names '!$A$2:$A$2336,'Cleaned - Customer Names '!$C$2:$C$2336,0)</f>
        <v>Angie</v>
      </c>
      <c r="C1352" s="11">
        <f>_xlfn.XLOOKUP($A1352,'Cleaned - Medical Examinations'!$A$2:$A$2336,'Cleaned - Medical Examinations'!$B$2:$B$2336,0)</f>
        <v>45.54</v>
      </c>
      <c r="D1352" s="11">
        <f>_xlfn.XLOOKUP($A1352,'Cleaned - Medical Examinations'!$A$2:$A$2336,'Cleaned - Medical Examinations'!$C$2:$C$2336,0)</f>
        <v>5.84</v>
      </c>
      <c r="E1352" s="11" t="str">
        <f>_xlfn.XLOOKUP($A1352,'Cleaned - Medical Examinations'!$A$2:$A$2336,'Cleaned - Medical Examinations'!$D$2:$D$2336,0)</f>
        <v>No</v>
      </c>
      <c r="F1352" s="11" t="str">
        <f>_xlfn.XLOOKUP($A1352,'Cleaned - Medical Examinations'!$A$2:$A$2336,'Cleaned - Medical Examinations'!$E$2:$E$2336,0)</f>
        <v>No</v>
      </c>
      <c r="G1352" s="11" t="str">
        <f>_xlfn.XLOOKUP($A1352,'Cleaned - Medical Examinations'!$A$2:$A$2336,'Cleaned - Medical Examinations'!$F$2:$F$2336,0)</f>
        <v>Yes</v>
      </c>
      <c r="H1352" s="11">
        <f>_xlfn.XLOOKUP($A1352,'Cleaned - Medical Examinations'!$A$2:$A$2336,'Cleaned - Medical Examinations'!$G$2:$G$2336,0)</f>
        <v>1</v>
      </c>
      <c r="I1352" s="11" t="str">
        <f>_xlfn.XLOOKUP($A1352,'Cleaned - Medical Examinations'!$A$2:$A$2336,'Cleaned - Medical Examinations'!$H$2:$H$2336,0)</f>
        <v>No</v>
      </c>
      <c r="J1352" s="11" t="str">
        <f>_xlfn.XLOOKUP($A1352,'Cleaned - Medical Examinations'!$A$2:$A$2336,'Cleaned - Medical Examinations'!$I$2:$I$2336,0)</f>
        <v>Obesity</v>
      </c>
      <c r="K1352" s="11" t="str">
        <f t="shared" si="21"/>
        <v>Non-Diabetic</v>
      </c>
      <c r="L1352" s="14">
        <f>_xlfn.XLOOKUP($A1352,'Cleaned - Hospitalisation Detai'!$A$2:$A$2344,'Cleaned - Hospitalisation Detai'!$J$2:$J$2344,0)</f>
        <v>37967</v>
      </c>
      <c r="M1352" s="19">
        <f>_xlfn.XLOOKUP($A1352,'Cleaned - Hospitalisation Detai'!$A$2:$A$2344,'Cleaned - Hospitalisation Detai'!$F$2:$F$2344,0)</f>
        <v>8035.64</v>
      </c>
      <c r="N1352" s="19" t="str">
        <f>_xlfn.XLOOKUP($A1352,'Cleaned - Hospitalisation Detai'!$A$2:$A$2344,'Cleaned - Hospitalisation Detai'!$G$2:$G$2344,0)</f>
        <v>tier - 2</v>
      </c>
      <c r="O1352" s="19" t="str">
        <f>_xlfn.XLOOKUP($A1352,'Cleaned - Hospitalisation Detai'!$A$2:$A$2344,'Cleaned - Hospitalisation Detai'!$H$2:$H$2344,0)</f>
        <v>tier - 2</v>
      </c>
      <c r="P1352" s="19" t="str">
        <f>_xlfn.XLOOKUP($A1352,'Cleaned - Hospitalisation Detai'!$A$2:$A$2344,'Cleaned - Hospitalisation Detai'!$I$2:$I$2344,0)</f>
        <v>R1012</v>
      </c>
      <c r="Q1352" s="20">
        <f>_xlfn.XLOOKUP($A1352,'Cleaned - Hospitalisation Detai'!$A$2:$A$2344,'Cleaned - Hospitalisation Detai'!$K$2:$K$2344,0)</f>
        <v>19</v>
      </c>
    </row>
    <row r="1353" spans="1:17" ht="15.6" x14ac:dyDescent="0.3">
      <c r="A1353" s="10" t="s">
        <v>1019</v>
      </c>
      <c r="B1353" s="11" t="str">
        <f>_xlfn.XLOOKUP(A1353,'Cleaned - Customer Names '!$A$2:$A$2336,'Cleaned - Customer Names '!$C$2:$C$2336,0)</f>
        <v>Michael J.</v>
      </c>
      <c r="C1353" s="11">
        <f>_xlfn.XLOOKUP($A1353,'Cleaned - Medical Examinations'!$A$2:$A$2336,'Cleaned - Medical Examinations'!$B$2:$B$2336,0)</f>
        <v>28.7</v>
      </c>
      <c r="D1353" s="11">
        <f>_xlfn.XLOOKUP($A1353,'Cleaned - Medical Examinations'!$A$2:$A$2336,'Cleaned - Medical Examinations'!$C$2:$C$2336,0)</f>
        <v>4.2</v>
      </c>
      <c r="E1353" s="11" t="str">
        <f>_xlfn.XLOOKUP($A1353,'Cleaned - Medical Examinations'!$A$2:$A$2336,'Cleaned - Medical Examinations'!$D$2:$D$2336,0)</f>
        <v>No</v>
      </c>
      <c r="F1353" s="11" t="str">
        <f>_xlfn.XLOOKUP($A1353,'Cleaned - Medical Examinations'!$A$2:$A$2336,'Cleaned - Medical Examinations'!$E$2:$E$2336,0)</f>
        <v>No</v>
      </c>
      <c r="G1353" s="11" t="str">
        <f>_xlfn.XLOOKUP($A1353,'Cleaned - Medical Examinations'!$A$2:$A$2336,'Cleaned - Medical Examinations'!$F$2:$F$2336,0)</f>
        <v>No</v>
      </c>
      <c r="H1353" s="11">
        <f>_xlfn.XLOOKUP($A1353,'Cleaned - Medical Examinations'!$A$2:$A$2336,'Cleaned - Medical Examinations'!$G$2:$G$2336,0)</f>
        <v>0</v>
      </c>
      <c r="I1353" s="11" t="str">
        <f>_xlfn.XLOOKUP($A1353,'Cleaned - Medical Examinations'!$A$2:$A$2336,'Cleaned - Medical Examinations'!$H$2:$H$2336,0)</f>
        <v>No</v>
      </c>
      <c r="J1353" s="11" t="str">
        <f>_xlfn.XLOOKUP($A1353,'Cleaned - Medical Examinations'!$A$2:$A$2336,'Cleaned - Medical Examinations'!$I$2:$I$2336,0)</f>
        <v>Overweight</v>
      </c>
      <c r="K1353" s="11" t="str">
        <f t="shared" si="21"/>
        <v>Non-Diabetic</v>
      </c>
      <c r="L1353" s="14">
        <f>_xlfn.XLOOKUP($A1353,'Cleaned - Hospitalisation Detai'!$A$2:$A$2344,'Cleaned - Hospitalisation Detai'!$J$2:$J$2344,0)</f>
        <v>28435</v>
      </c>
      <c r="M1353" s="19">
        <f>_xlfn.XLOOKUP($A1353,'Cleaned - Hospitalisation Detai'!$A$2:$A$2344,'Cleaned - Hospitalisation Detai'!$F$2:$F$2344,0)</f>
        <v>8027.97</v>
      </c>
      <c r="N1353" s="19" t="str">
        <f>_xlfn.XLOOKUP($A1353,'Cleaned - Hospitalisation Detai'!$A$2:$A$2344,'Cleaned - Hospitalisation Detai'!$G$2:$G$2344,0)</f>
        <v>tier - 3</v>
      </c>
      <c r="O1353" s="19" t="str">
        <f>_xlfn.XLOOKUP($A1353,'Cleaned - Hospitalisation Detai'!$A$2:$A$2344,'Cleaned - Hospitalisation Detai'!$H$2:$H$2344,0)</f>
        <v>tier - 2</v>
      </c>
      <c r="P1353" s="19" t="str">
        <f>_xlfn.XLOOKUP($A1353,'Cleaned - Hospitalisation Detai'!$A$2:$A$2344,'Cleaned - Hospitalisation Detai'!$I$2:$I$2344,0)</f>
        <v>R1011</v>
      </c>
      <c r="Q1353" s="20">
        <f>_xlfn.XLOOKUP($A1353,'Cleaned - Hospitalisation Detai'!$A$2:$A$2344,'Cleaned - Hospitalisation Detai'!$K$2:$K$2344,0)</f>
        <v>45</v>
      </c>
    </row>
    <row r="1354" spans="1:17" ht="15.6" x14ac:dyDescent="0.3">
      <c r="A1354" s="10" t="s">
        <v>1018</v>
      </c>
      <c r="B1354" s="11" t="str">
        <f>_xlfn.XLOOKUP(A1354,'Cleaned - Customer Names '!$A$2:$A$2336,'Cleaned - Customer Names '!$C$2:$C$2336,0)</f>
        <v>Sabina</v>
      </c>
      <c r="C1354" s="11">
        <f>_xlfn.XLOOKUP($A1354,'Cleaned - Medical Examinations'!$A$2:$A$2336,'Cleaned - Medical Examinations'!$B$2:$B$2336,0)</f>
        <v>27.74</v>
      </c>
      <c r="D1354" s="11">
        <f>_xlfn.XLOOKUP($A1354,'Cleaned - Medical Examinations'!$A$2:$A$2336,'Cleaned - Medical Examinations'!$C$2:$C$2336,0)</f>
        <v>6.06</v>
      </c>
      <c r="E1354" s="11" t="str">
        <f>_xlfn.XLOOKUP($A1354,'Cleaned - Medical Examinations'!$A$2:$A$2336,'Cleaned - Medical Examinations'!$D$2:$D$2336,0)</f>
        <v>Yes</v>
      </c>
      <c r="F1354" s="11" t="str">
        <f>_xlfn.XLOOKUP($A1354,'Cleaned - Medical Examinations'!$A$2:$A$2336,'Cleaned - Medical Examinations'!$E$2:$E$2336,0)</f>
        <v>No</v>
      </c>
      <c r="G1354" s="11" t="str">
        <f>_xlfn.XLOOKUP($A1354,'Cleaned - Medical Examinations'!$A$2:$A$2336,'Cleaned - Medical Examinations'!$F$2:$F$2336,0)</f>
        <v>No</v>
      </c>
      <c r="H1354" s="11">
        <f>_xlfn.XLOOKUP($A1354,'Cleaned - Medical Examinations'!$A$2:$A$2336,'Cleaned - Medical Examinations'!$G$2:$G$2336,0)</f>
        <v>0</v>
      </c>
      <c r="I1354" s="11" t="str">
        <f>_xlfn.XLOOKUP($A1354,'Cleaned - Medical Examinations'!$A$2:$A$2336,'Cleaned - Medical Examinations'!$H$2:$H$2336,0)</f>
        <v>No</v>
      </c>
      <c r="J1354" s="11" t="str">
        <f>_xlfn.XLOOKUP($A1354,'Cleaned - Medical Examinations'!$A$2:$A$2336,'Cleaned - Medical Examinations'!$I$2:$I$2336,0)</f>
        <v>Overweight</v>
      </c>
      <c r="K1354" s="11" t="str">
        <f t="shared" si="21"/>
        <v>Non-Diabetic</v>
      </c>
      <c r="L1354" s="14">
        <f>_xlfn.XLOOKUP($A1354,'Cleaned - Hospitalisation Detai'!$A$2:$A$2344,'Cleaned - Hospitalisation Detai'!$J$2:$J$2344,0)</f>
        <v>28114</v>
      </c>
      <c r="M1354" s="19">
        <f>_xlfn.XLOOKUP($A1354,'Cleaned - Hospitalisation Detai'!$A$2:$A$2344,'Cleaned - Hospitalisation Detai'!$F$2:$F$2344,0)</f>
        <v>8026.67</v>
      </c>
      <c r="N1354" s="19" t="str">
        <f>_xlfn.XLOOKUP($A1354,'Cleaned - Hospitalisation Detai'!$A$2:$A$2344,'Cleaned - Hospitalisation Detai'!$G$2:$G$2344,0)</f>
        <v>tier - 2</v>
      </c>
      <c r="O1354" s="19" t="str">
        <f>_xlfn.XLOOKUP($A1354,'Cleaned - Hospitalisation Detai'!$A$2:$A$2344,'Cleaned - Hospitalisation Detai'!$H$2:$H$2344,0)</f>
        <v>tier - 2</v>
      </c>
      <c r="P1354" s="19" t="str">
        <f>_xlfn.XLOOKUP($A1354,'Cleaned - Hospitalisation Detai'!$A$2:$A$2344,'Cleaned - Hospitalisation Detai'!$I$2:$I$2344,0)</f>
        <v>R1012</v>
      </c>
      <c r="Q1354" s="20">
        <f>_xlfn.XLOOKUP($A1354,'Cleaned - Hospitalisation Detai'!$A$2:$A$2344,'Cleaned - Hospitalisation Detai'!$K$2:$K$2344,0)</f>
        <v>46</v>
      </c>
    </row>
    <row r="1355" spans="1:17" ht="15.6" x14ac:dyDescent="0.3">
      <c r="A1355" s="10" t="s">
        <v>1017</v>
      </c>
      <c r="B1355" s="11" t="str">
        <f>_xlfn.XLOOKUP(A1355,'Cleaned - Customer Names '!$A$2:$A$2336,'Cleaned - Customer Names '!$C$2:$C$2336,0)</f>
        <v>Amy C</v>
      </c>
      <c r="C1355" s="11">
        <f>_xlfn.XLOOKUP($A1355,'Cleaned - Medical Examinations'!$A$2:$A$2336,'Cleaned - Medical Examinations'!$B$2:$B$2336,0)</f>
        <v>36.954999999999998</v>
      </c>
      <c r="D1355" s="11">
        <f>_xlfn.XLOOKUP($A1355,'Cleaned - Medical Examinations'!$A$2:$A$2336,'Cleaned - Medical Examinations'!$C$2:$C$2336,0)</f>
        <v>7.57</v>
      </c>
      <c r="E1355" s="11" t="str">
        <f>_xlfn.XLOOKUP($A1355,'Cleaned - Medical Examinations'!$A$2:$A$2336,'Cleaned - Medical Examinations'!$D$2:$D$2336,0)</f>
        <v>No</v>
      </c>
      <c r="F1355" s="11" t="str">
        <f>_xlfn.XLOOKUP($A1355,'Cleaned - Medical Examinations'!$A$2:$A$2336,'Cleaned - Medical Examinations'!$E$2:$E$2336,0)</f>
        <v>No</v>
      </c>
      <c r="G1355" s="11" t="str">
        <f>_xlfn.XLOOKUP($A1355,'Cleaned - Medical Examinations'!$A$2:$A$2336,'Cleaned - Medical Examinations'!$F$2:$F$2336,0)</f>
        <v>No</v>
      </c>
      <c r="H1355" s="11">
        <f>_xlfn.XLOOKUP($A1355,'Cleaned - Medical Examinations'!$A$2:$A$2336,'Cleaned - Medical Examinations'!$G$2:$G$2336,0)</f>
        <v>0</v>
      </c>
      <c r="I1355" s="11" t="str">
        <f>_xlfn.XLOOKUP($A1355,'Cleaned - Medical Examinations'!$A$2:$A$2336,'Cleaned - Medical Examinations'!$H$2:$H$2336,0)</f>
        <v>No</v>
      </c>
      <c r="J1355" s="11" t="str">
        <f>_xlfn.XLOOKUP($A1355,'Cleaned - Medical Examinations'!$A$2:$A$2336,'Cleaned - Medical Examinations'!$I$2:$I$2336,0)</f>
        <v>Obesity</v>
      </c>
      <c r="K1355" s="11" t="str">
        <f t="shared" si="21"/>
        <v>Diabetic</v>
      </c>
      <c r="L1355" s="14">
        <f>_xlfn.XLOOKUP($A1355,'Cleaned - Hospitalisation Detai'!$A$2:$A$2344,'Cleaned - Hospitalisation Detai'!$J$2:$J$2344,0)</f>
        <v>28688</v>
      </c>
      <c r="M1355" s="19">
        <f>_xlfn.XLOOKUP($A1355,'Cleaned - Hospitalisation Detai'!$A$2:$A$2344,'Cleaned - Hospitalisation Detai'!$F$2:$F$2344,0)</f>
        <v>8023.14</v>
      </c>
      <c r="N1355" s="19" t="str">
        <f>_xlfn.XLOOKUP($A1355,'Cleaned - Hospitalisation Detai'!$A$2:$A$2344,'Cleaned - Hospitalisation Detai'!$G$2:$G$2344,0)</f>
        <v>tier - 2</v>
      </c>
      <c r="O1355" s="19" t="str">
        <f>_xlfn.XLOOKUP($A1355,'Cleaned - Hospitalisation Detai'!$A$2:$A$2344,'Cleaned - Hospitalisation Detai'!$H$2:$H$2344,0)</f>
        <v>tier - 3</v>
      </c>
      <c r="P1355" s="19" t="str">
        <f>_xlfn.XLOOKUP($A1355,'Cleaned - Hospitalisation Detai'!$A$2:$A$2344,'Cleaned - Hospitalisation Detai'!$I$2:$I$2344,0)</f>
        <v>R1012</v>
      </c>
      <c r="Q1355" s="20">
        <f>_xlfn.XLOOKUP($A1355,'Cleaned - Hospitalisation Detai'!$A$2:$A$2344,'Cleaned - Hospitalisation Detai'!$K$2:$K$2344,0)</f>
        <v>44</v>
      </c>
    </row>
    <row r="1356" spans="1:17" ht="15.6" x14ac:dyDescent="0.3">
      <c r="A1356" s="10" t="s">
        <v>1016</v>
      </c>
      <c r="B1356" s="11" t="str">
        <f>_xlfn.XLOOKUP(A1356,'Cleaned - Customer Names '!$A$2:$A$2336,'Cleaned - Customer Names '!$C$2:$C$2336,0)</f>
        <v>Victoria U</v>
      </c>
      <c r="C1356" s="11">
        <f>_xlfn.XLOOKUP($A1356,'Cleaned - Medical Examinations'!$A$2:$A$2336,'Cleaned - Medical Examinations'!$B$2:$B$2336,0)</f>
        <v>30.69</v>
      </c>
      <c r="D1356" s="11">
        <f>_xlfn.XLOOKUP($A1356,'Cleaned - Medical Examinations'!$A$2:$A$2336,'Cleaned - Medical Examinations'!$C$2:$C$2336,0)</f>
        <v>6.15</v>
      </c>
      <c r="E1356" s="11" t="str">
        <f>_xlfn.XLOOKUP($A1356,'Cleaned - Medical Examinations'!$A$2:$A$2336,'Cleaned - Medical Examinations'!$D$2:$D$2336,0)</f>
        <v>No</v>
      </c>
      <c r="F1356" s="11" t="str">
        <f>_xlfn.XLOOKUP($A1356,'Cleaned - Medical Examinations'!$A$2:$A$2336,'Cleaned - Medical Examinations'!$E$2:$E$2336,0)</f>
        <v>No</v>
      </c>
      <c r="G1356" s="11" t="str">
        <f>_xlfn.XLOOKUP($A1356,'Cleaned - Medical Examinations'!$A$2:$A$2336,'Cleaned - Medical Examinations'!$F$2:$F$2336,0)</f>
        <v>No</v>
      </c>
      <c r="H1356" s="11">
        <f>_xlfn.XLOOKUP($A1356,'Cleaned - Medical Examinations'!$A$2:$A$2336,'Cleaned - Medical Examinations'!$G$2:$G$2336,0)</f>
        <v>0</v>
      </c>
      <c r="I1356" s="11" t="str">
        <f>_xlfn.XLOOKUP($A1356,'Cleaned - Medical Examinations'!$A$2:$A$2336,'Cleaned - Medical Examinations'!$H$2:$H$2336,0)</f>
        <v>No</v>
      </c>
      <c r="J1356" s="11" t="str">
        <f>_xlfn.XLOOKUP($A1356,'Cleaned - Medical Examinations'!$A$2:$A$2336,'Cleaned - Medical Examinations'!$I$2:$I$2336,0)</f>
        <v>Obesity</v>
      </c>
      <c r="K1356" s="11" t="str">
        <f t="shared" si="21"/>
        <v>Non-Diabetic</v>
      </c>
      <c r="L1356" s="14">
        <f>_xlfn.XLOOKUP($A1356,'Cleaned - Hospitalisation Detai'!$A$2:$A$2344,'Cleaned - Hospitalisation Detai'!$J$2:$J$2344,0)</f>
        <v>32815</v>
      </c>
      <c r="M1356" s="19">
        <f>_xlfn.XLOOKUP($A1356,'Cleaned - Hospitalisation Detai'!$A$2:$A$2344,'Cleaned - Hospitalisation Detai'!$F$2:$F$2344,0)</f>
        <v>8021.11</v>
      </c>
      <c r="N1356" s="19" t="str">
        <f>_xlfn.XLOOKUP($A1356,'Cleaned - Hospitalisation Detai'!$A$2:$A$2344,'Cleaned - Hospitalisation Detai'!$G$2:$G$2344,0)</f>
        <v>tier - 2</v>
      </c>
      <c r="O1356" s="19" t="str">
        <f>_xlfn.XLOOKUP($A1356,'Cleaned - Hospitalisation Detai'!$A$2:$A$2344,'Cleaned - Hospitalisation Detai'!$H$2:$H$2344,0)</f>
        <v>tier - 1</v>
      </c>
      <c r="P1356" s="19" t="str">
        <f>_xlfn.XLOOKUP($A1356,'Cleaned - Hospitalisation Detai'!$A$2:$A$2344,'Cleaned - Hospitalisation Detai'!$I$2:$I$2344,0)</f>
        <v>R1012</v>
      </c>
      <c r="Q1356" s="20">
        <f>_xlfn.XLOOKUP($A1356,'Cleaned - Hospitalisation Detai'!$A$2:$A$2344,'Cleaned - Hospitalisation Detai'!$K$2:$K$2344,0)</f>
        <v>33</v>
      </c>
    </row>
    <row r="1357" spans="1:17" ht="15.6" x14ac:dyDescent="0.3">
      <c r="A1357" s="10" t="s">
        <v>1015</v>
      </c>
      <c r="B1357" s="11" t="str">
        <f>_xlfn.XLOOKUP(A1357,'Cleaned - Customer Names '!$A$2:$A$2336,'Cleaned - Customer Names '!$C$2:$C$2336,0)</f>
        <v>Amelia B</v>
      </c>
      <c r="C1357" s="11">
        <f>_xlfn.XLOOKUP($A1357,'Cleaned - Medical Examinations'!$A$2:$A$2336,'Cleaned - Medical Examinations'!$B$2:$B$2336,0)</f>
        <v>24.984999999999999</v>
      </c>
      <c r="D1357" s="11">
        <f>_xlfn.XLOOKUP($A1357,'Cleaned - Medical Examinations'!$A$2:$A$2336,'Cleaned - Medical Examinations'!$C$2:$C$2336,0)</f>
        <v>4.5599999999999996</v>
      </c>
      <c r="E1357" s="11" t="str">
        <f>_xlfn.XLOOKUP($A1357,'Cleaned - Medical Examinations'!$A$2:$A$2336,'Cleaned - Medical Examinations'!$D$2:$D$2336,0)</f>
        <v>No</v>
      </c>
      <c r="F1357" s="11" t="str">
        <f>_xlfn.XLOOKUP($A1357,'Cleaned - Medical Examinations'!$A$2:$A$2336,'Cleaned - Medical Examinations'!$E$2:$E$2336,0)</f>
        <v>No</v>
      </c>
      <c r="G1357" s="11" t="str">
        <f>_xlfn.XLOOKUP($A1357,'Cleaned - Medical Examinations'!$A$2:$A$2336,'Cleaned - Medical Examinations'!$F$2:$F$2336,0)</f>
        <v>No</v>
      </c>
      <c r="H1357" s="11">
        <f>_xlfn.XLOOKUP($A1357,'Cleaned - Medical Examinations'!$A$2:$A$2336,'Cleaned - Medical Examinations'!$G$2:$G$2336,0)</f>
        <v>0</v>
      </c>
      <c r="I1357" s="11" t="str">
        <f>_xlfn.XLOOKUP($A1357,'Cleaned - Medical Examinations'!$A$2:$A$2336,'Cleaned - Medical Examinations'!$H$2:$H$2336,0)</f>
        <v>No</v>
      </c>
      <c r="J1357" s="11" t="str">
        <f>_xlfn.XLOOKUP($A1357,'Cleaned - Medical Examinations'!$A$2:$A$2336,'Cleaned - Medical Examinations'!$I$2:$I$2336,0)</f>
        <v>Overweight</v>
      </c>
      <c r="K1357" s="11" t="str">
        <f t="shared" si="21"/>
        <v>Non-Diabetic</v>
      </c>
      <c r="L1357" s="14">
        <f>_xlfn.XLOOKUP($A1357,'Cleaned - Hospitalisation Detai'!$A$2:$A$2344,'Cleaned - Hospitalisation Detai'!$J$2:$J$2344,0)</f>
        <v>29533</v>
      </c>
      <c r="M1357" s="19">
        <f>_xlfn.XLOOKUP($A1357,'Cleaned - Hospitalisation Detai'!$A$2:$A$2344,'Cleaned - Hospitalisation Detai'!$F$2:$F$2344,0)</f>
        <v>8017.06</v>
      </c>
      <c r="N1357" s="19" t="str">
        <f>_xlfn.XLOOKUP($A1357,'Cleaned - Hospitalisation Detai'!$A$2:$A$2344,'Cleaned - Hospitalisation Detai'!$G$2:$G$2344,0)</f>
        <v>tier - 2</v>
      </c>
      <c r="O1357" s="19" t="str">
        <f>_xlfn.XLOOKUP($A1357,'Cleaned - Hospitalisation Detai'!$A$2:$A$2344,'Cleaned - Hospitalisation Detai'!$H$2:$H$2344,0)</f>
        <v>tier - 2</v>
      </c>
      <c r="P1357" s="19" t="str">
        <f>_xlfn.XLOOKUP($A1357,'Cleaned - Hospitalisation Detai'!$A$2:$A$2344,'Cleaned - Hospitalisation Detai'!$I$2:$I$2344,0)</f>
        <v>R1012</v>
      </c>
      <c r="Q1357" s="20">
        <f>_xlfn.XLOOKUP($A1357,'Cleaned - Hospitalisation Detai'!$A$2:$A$2344,'Cleaned - Hospitalisation Detai'!$K$2:$K$2344,0)</f>
        <v>42</v>
      </c>
    </row>
    <row r="1358" spans="1:17" ht="15.6" x14ac:dyDescent="0.3">
      <c r="A1358" s="10" t="s">
        <v>1014</v>
      </c>
      <c r="B1358" s="11" t="str">
        <f>_xlfn.XLOOKUP(A1358,'Cleaned - Customer Names '!$A$2:$A$2336,'Cleaned - Customer Names '!$C$2:$C$2336,0)</f>
        <v>Jackie J</v>
      </c>
      <c r="C1358" s="11">
        <f>_xlfn.XLOOKUP($A1358,'Cleaned - Medical Examinations'!$A$2:$A$2336,'Cleaned - Medical Examinations'!$B$2:$B$2336,0)</f>
        <v>39.42</v>
      </c>
      <c r="D1358" s="11">
        <f>_xlfn.XLOOKUP($A1358,'Cleaned - Medical Examinations'!$A$2:$A$2336,'Cleaned - Medical Examinations'!$C$2:$C$2336,0)</f>
        <v>4.72</v>
      </c>
      <c r="E1358" s="11" t="str">
        <f>_xlfn.XLOOKUP($A1358,'Cleaned - Medical Examinations'!$A$2:$A$2336,'Cleaned - Medical Examinations'!$D$2:$D$2336,0)</f>
        <v>Yes</v>
      </c>
      <c r="F1358" s="11" t="str">
        <f>_xlfn.XLOOKUP($A1358,'Cleaned - Medical Examinations'!$A$2:$A$2336,'Cleaned - Medical Examinations'!$E$2:$E$2336,0)</f>
        <v>No</v>
      </c>
      <c r="G1358" s="11" t="str">
        <f>_xlfn.XLOOKUP($A1358,'Cleaned - Medical Examinations'!$A$2:$A$2336,'Cleaned - Medical Examinations'!$F$2:$F$2336,0)</f>
        <v>No</v>
      </c>
      <c r="H1358" s="11">
        <f>_xlfn.XLOOKUP($A1358,'Cleaned - Medical Examinations'!$A$2:$A$2336,'Cleaned - Medical Examinations'!$G$2:$G$2336,0)</f>
        <v>1</v>
      </c>
      <c r="I1358" s="11" t="str">
        <f>_xlfn.XLOOKUP($A1358,'Cleaned - Medical Examinations'!$A$2:$A$2336,'Cleaned - Medical Examinations'!$H$2:$H$2336,0)</f>
        <v>No</v>
      </c>
      <c r="J1358" s="11" t="str">
        <f>_xlfn.XLOOKUP($A1358,'Cleaned - Medical Examinations'!$A$2:$A$2336,'Cleaned - Medical Examinations'!$I$2:$I$2336,0)</f>
        <v>Obesity</v>
      </c>
      <c r="K1358" s="11" t="str">
        <f t="shared" si="21"/>
        <v>Non-Diabetic</v>
      </c>
      <c r="L1358" s="14">
        <f>_xlfn.XLOOKUP($A1358,'Cleaned - Hospitalisation Detai'!$A$2:$A$2344,'Cleaned - Hospitalisation Detai'!$J$2:$J$2344,0)</f>
        <v>34960</v>
      </c>
      <c r="M1358" s="19">
        <f>_xlfn.XLOOKUP($A1358,'Cleaned - Hospitalisation Detai'!$A$2:$A$2344,'Cleaned - Hospitalisation Detai'!$F$2:$F$2344,0)</f>
        <v>8014.62</v>
      </c>
      <c r="N1358" s="19" t="str">
        <f>_xlfn.XLOOKUP($A1358,'Cleaned - Hospitalisation Detai'!$A$2:$A$2344,'Cleaned - Hospitalisation Detai'!$G$2:$G$2344,0)</f>
        <v>tier - 2</v>
      </c>
      <c r="O1358" s="19" t="str">
        <f>_xlfn.XLOOKUP($A1358,'Cleaned - Hospitalisation Detai'!$A$2:$A$2344,'Cleaned - Hospitalisation Detai'!$H$2:$H$2344,0)</f>
        <v>tier - 3</v>
      </c>
      <c r="P1358" s="19" t="str">
        <f>_xlfn.XLOOKUP($A1358,'Cleaned - Hospitalisation Detai'!$A$2:$A$2344,'Cleaned - Hospitalisation Detai'!$I$2:$I$2344,0)</f>
        <v>R1012</v>
      </c>
      <c r="Q1358" s="20">
        <f>_xlfn.XLOOKUP($A1358,'Cleaned - Hospitalisation Detai'!$A$2:$A$2344,'Cleaned - Hospitalisation Detai'!$K$2:$K$2344,0)</f>
        <v>27</v>
      </c>
    </row>
    <row r="1359" spans="1:17" ht="15.6" x14ac:dyDescent="0.3">
      <c r="A1359" s="10" t="s">
        <v>1013</v>
      </c>
      <c r="B1359" s="11" t="str">
        <f>_xlfn.XLOOKUP(A1359,'Cleaned - Customer Names '!$A$2:$A$2336,'Cleaned - Customer Names '!$C$2:$C$2336,0)</f>
        <v>Justin</v>
      </c>
      <c r="C1359" s="11">
        <f>_xlfn.XLOOKUP($A1359,'Cleaned - Medical Examinations'!$A$2:$A$2336,'Cleaned - Medical Examinations'!$B$2:$B$2336,0)</f>
        <v>16.8</v>
      </c>
      <c r="D1359" s="11">
        <f>_xlfn.XLOOKUP($A1359,'Cleaned - Medical Examinations'!$A$2:$A$2336,'Cleaned - Medical Examinations'!$C$2:$C$2336,0)</f>
        <v>7.98</v>
      </c>
      <c r="E1359" s="11" t="str">
        <f>_xlfn.XLOOKUP($A1359,'Cleaned - Medical Examinations'!$A$2:$A$2336,'Cleaned - Medical Examinations'!$D$2:$D$2336,0)</f>
        <v>No</v>
      </c>
      <c r="F1359" s="11" t="str">
        <f>_xlfn.XLOOKUP($A1359,'Cleaned - Medical Examinations'!$A$2:$A$2336,'Cleaned - Medical Examinations'!$E$2:$E$2336,0)</f>
        <v>No</v>
      </c>
      <c r="G1359" s="11" t="str">
        <f>_xlfn.XLOOKUP($A1359,'Cleaned - Medical Examinations'!$A$2:$A$2336,'Cleaned - Medical Examinations'!$F$2:$F$2336,0)</f>
        <v>No</v>
      </c>
      <c r="H1359" s="11">
        <f>_xlfn.XLOOKUP($A1359,'Cleaned - Medical Examinations'!$A$2:$A$2336,'Cleaned - Medical Examinations'!$G$2:$G$2336,0)</f>
        <v>0</v>
      </c>
      <c r="I1359" s="11" t="str">
        <f>_xlfn.XLOOKUP($A1359,'Cleaned - Medical Examinations'!$A$2:$A$2336,'Cleaned - Medical Examinations'!$H$2:$H$2336,0)</f>
        <v>No</v>
      </c>
      <c r="J1359" s="11" t="str">
        <f>_xlfn.XLOOKUP($A1359,'Cleaned - Medical Examinations'!$A$2:$A$2336,'Cleaned - Medical Examinations'!$I$2:$I$2336,0)</f>
        <v>Underweight</v>
      </c>
      <c r="K1359" s="11" t="str">
        <f t="shared" si="21"/>
        <v>Diabetic</v>
      </c>
      <c r="L1359" s="14">
        <f>_xlfn.XLOOKUP($A1359,'Cleaned - Hospitalisation Detai'!$A$2:$A$2344,'Cleaned - Hospitalisation Detai'!$J$2:$J$2344,0)</f>
        <v>22880</v>
      </c>
      <c r="M1359" s="19">
        <f>_xlfn.XLOOKUP($A1359,'Cleaned - Hospitalisation Detai'!$A$2:$A$2344,'Cleaned - Hospitalisation Detai'!$F$2:$F$2344,0)</f>
        <v>8004.96</v>
      </c>
      <c r="N1359" s="19" t="str">
        <f>_xlfn.XLOOKUP($A1359,'Cleaned - Hospitalisation Detai'!$A$2:$A$2344,'Cleaned - Hospitalisation Detai'!$G$2:$G$2344,0)</f>
        <v>tier - 3</v>
      </c>
      <c r="O1359" s="19" t="str">
        <f>_xlfn.XLOOKUP($A1359,'Cleaned - Hospitalisation Detai'!$A$2:$A$2344,'Cleaned - Hospitalisation Detai'!$H$2:$H$2344,0)</f>
        <v>tier - 1</v>
      </c>
      <c r="P1359" s="19" t="str">
        <f>_xlfn.XLOOKUP($A1359,'Cleaned - Hospitalisation Detai'!$A$2:$A$2344,'Cleaned - Hospitalisation Detai'!$I$2:$I$2344,0)</f>
        <v>R1013</v>
      </c>
      <c r="Q1359" s="20">
        <f>_xlfn.XLOOKUP($A1359,'Cleaned - Hospitalisation Detai'!$A$2:$A$2344,'Cleaned - Hospitalisation Detai'!$K$2:$K$2344,0)</f>
        <v>60</v>
      </c>
    </row>
    <row r="1360" spans="1:17" ht="15.6" x14ac:dyDescent="0.3">
      <c r="A1360" s="10" t="s">
        <v>1012</v>
      </c>
      <c r="B1360" s="11" t="str">
        <f>_xlfn.XLOOKUP(A1360,'Cleaned - Customer Names '!$A$2:$A$2336,'Cleaned - Customer Names '!$C$2:$C$2336,0)</f>
        <v>Kerry</v>
      </c>
      <c r="C1360" s="11">
        <f>_xlfn.XLOOKUP($A1360,'Cleaned - Medical Examinations'!$A$2:$A$2336,'Cleaned - Medical Examinations'!$B$2:$B$2336,0)</f>
        <v>23.274999999999999</v>
      </c>
      <c r="D1360" s="11">
        <f>_xlfn.XLOOKUP($A1360,'Cleaned - Medical Examinations'!$A$2:$A$2336,'Cleaned - Medical Examinations'!$C$2:$C$2336,0)</f>
        <v>6.26</v>
      </c>
      <c r="E1360" s="11" t="str">
        <f>_xlfn.XLOOKUP($A1360,'Cleaned - Medical Examinations'!$A$2:$A$2336,'Cleaned - Medical Examinations'!$D$2:$D$2336,0)</f>
        <v>Yes</v>
      </c>
      <c r="F1360" s="11" t="str">
        <f>_xlfn.XLOOKUP($A1360,'Cleaned - Medical Examinations'!$A$2:$A$2336,'Cleaned - Medical Examinations'!$E$2:$E$2336,0)</f>
        <v>No</v>
      </c>
      <c r="G1360" s="11" t="str">
        <f>_xlfn.XLOOKUP($A1360,'Cleaned - Medical Examinations'!$A$2:$A$2336,'Cleaned - Medical Examinations'!$F$2:$F$2336,0)</f>
        <v>Yes</v>
      </c>
      <c r="H1360" s="11">
        <f>_xlfn.XLOOKUP($A1360,'Cleaned - Medical Examinations'!$A$2:$A$2336,'Cleaned - Medical Examinations'!$G$2:$G$2336,0)</f>
        <v>1</v>
      </c>
      <c r="I1360" s="11" t="str">
        <f>_xlfn.XLOOKUP($A1360,'Cleaned - Medical Examinations'!$A$2:$A$2336,'Cleaned - Medical Examinations'!$H$2:$H$2336,0)</f>
        <v>No</v>
      </c>
      <c r="J1360" s="11" t="str">
        <f>_xlfn.XLOOKUP($A1360,'Cleaned - Medical Examinations'!$A$2:$A$2336,'Cleaned - Medical Examinations'!$I$2:$I$2336,0)</f>
        <v>Normal Weight</v>
      </c>
      <c r="K1360" s="11" t="str">
        <f t="shared" si="21"/>
        <v>Non-Diabetic</v>
      </c>
      <c r="L1360" s="14">
        <f>_xlfn.XLOOKUP($A1360,'Cleaned - Hospitalisation Detai'!$A$2:$A$2344,'Cleaned - Hospitalisation Detai'!$J$2:$J$2344,0)</f>
        <v>30548</v>
      </c>
      <c r="M1360" s="19">
        <f>_xlfn.XLOOKUP($A1360,'Cleaned - Hospitalisation Detai'!$A$2:$A$2344,'Cleaned - Hospitalisation Detai'!$F$2:$F$2344,0)</f>
        <v>7986.48</v>
      </c>
      <c r="N1360" s="19" t="str">
        <f>_xlfn.XLOOKUP($A1360,'Cleaned - Hospitalisation Detai'!$A$2:$A$2344,'Cleaned - Hospitalisation Detai'!$G$2:$G$2344,0)</f>
        <v>tier - 2</v>
      </c>
      <c r="O1360" s="19" t="str">
        <f>_xlfn.XLOOKUP($A1360,'Cleaned - Hospitalisation Detai'!$A$2:$A$2344,'Cleaned - Hospitalisation Detai'!$H$2:$H$2344,0)</f>
        <v>tier - 3</v>
      </c>
      <c r="P1360" s="19" t="str">
        <f>_xlfn.XLOOKUP($A1360,'Cleaned - Hospitalisation Detai'!$A$2:$A$2344,'Cleaned - Hospitalisation Detai'!$I$2:$I$2344,0)</f>
        <v>R1024</v>
      </c>
      <c r="Q1360" s="20">
        <f>_xlfn.XLOOKUP($A1360,'Cleaned - Hospitalisation Detai'!$A$2:$A$2344,'Cleaned - Hospitalisation Detai'!$K$2:$K$2344,0)</f>
        <v>39</v>
      </c>
    </row>
    <row r="1361" spans="1:17" ht="15.6" x14ac:dyDescent="0.3">
      <c r="A1361" s="10" t="s">
        <v>1011</v>
      </c>
      <c r="B1361" s="11" t="str">
        <f>_xlfn.XLOOKUP(A1361,'Cleaned - Customer Names '!$A$2:$A$2336,'Cleaned - Customer Names '!$C$2:$C$2336,0)</f>
        <v>Cindy G.</v>
      </c>
      <c r="C1361" s="11">
        <f>_xlfn.XLOOKUP($A1361,'Cleaned - Medical Examinations'!$A$2:$A$2336,'Cleaned - Medical Examinations'!$B$2:$B$2336,0)</f>
        <v>22.8</v>
      </c>
      <c r="D1361" s="11">
        <f>_xlfn.XLOOKUP($A1361,'Cleaned - Medical Examinations'!$A$2:$A$2336,'Cleaned - Medical Examinations'!$C$2:$C$2336,0)</f>
        <v>4.29</v>
      </c>
      <c r="E1361" s="11" t="str">
        <f>_xlfn.XLOOKUP($A1361,'Cleaned - Medical Examinations'!$A$2:$A$2336,'Cleaned - Medical Examinations'!$D$2:$D$2336,0)</f>
        <v>Yes</v>
      </c>
      <c r="F1361" s="11" t="str">
        <f>_xlfn.XLOOKUP($A1361,'Cleaned - Medical Examinations'!$A$2:$A$2336,'Cleaned - Medical Examinations'!$E$2:$E$2336,0)</f>
        <v>No</v>
      </c>
      <c r="G1361" s="11" t="str">
        <f>_xlfn.XLOOKUP($A1361,'Cleaned - Medical Examinations'!$A$2:$A$2336,'Cleaned - Medical Examinations'!$F$2:$F$2336,0)</f>
        <v>Yes</v>
      </c>
      <c r="H1361" s="11">
        <f>_xlfn.XLOOKUP($A1361,'Cleaned - Medical Examinations'!$A$2:$A$2336,'Cleaned - Medical Examinations'!$G$2:$G$2336,0)</f>
        <v>1</v>
      </c>
      <c r="I1361" s="11" t="str">
        <f>_xlfn.XLOOKUP($A1361,'Cleaned - Medical Examinations'!$A$2:$A$2336,'Cleaned - Medical Examinations'!$H$2:$H$2336,0)</f>
        <v>No</v>
      </c>
      <c r="J1361" s="11" t="str">
        <f>_xlfn.XLOOKUP($A1361,'Cleaned - Medical Examinations'!$A$2:$A$2336,'Cleaned - Medical Examinations'!$I$2:$I$2336,0)</f>
        <v>Normal Weight</v>
      </c>
      <c r="K1361" s="11" t="str">
        <f t="shared" si="21"/>
        <v>Non-Diabetic</v>
      </c>
      <c r="L1361" s="14">
        <f>_xlfn.XLOOKUP($A1361,'Cleaned - Hospitalisation Detai'!$A$2:$A$2344,'Cleaned - Hospitalisation Detai'!$J$2:$J$2344,0)</f>
        <v>30556</v>
      </c>
      <c r="M1361" s="19">
        <f>_xlfn.XLOOKUP($A1361,'Cleaned - Hospitalisation Detai'!$A$2:$A$2344,'Cleaned - Hospitalisation Detai'!$F$2:$F$2344,0)</f>
        <v>7985.82</v>
      </c>
      <c r="N1361" s="19" t="str">
        <f>_xlfn.XLOOKUP($A1361,'Cleaned - Hospitalisation Detai'!$A$2:$A$2344,'Cleaned - Hospitalisation Detai'!$G$2:$G$2344,0)</f>
        <v>tier - 2</v>
      </c>
      <c r="O1361" s="19" t="str">
        <f>_xlfn.XLOOKUP($A1361,'Cleaned - Hospitalisation Detai'!$A$2:$A$2344,'Cleaned - Hospitalisation Detai'!$H$2:$H$2344,0)</f>
        <v>tier - 1</v>
      </c>
      <c r="P1361" s="19" t="str">
        <f>_xlfn.XLOOKUP($A1361,'Cleaned - Hospitalisation Detai'!$A$2:$A$2344,'Cleaned - Hospitalisation Detai'!$I$2:$I$2344,0)</f>
        <v>R1024</v>
      </c>
      <c r="Q1361" s="20">
        <f>_xlfn.XLOOKUP($A1361,'Cleaned - Hospitalisation Detai'!$A$2:$A$2344,'Cleaned - Hospitalisation Detai'!$K$2:$K$2344,0)</f>
        <v>39</v>
      </c>
    </row>
    <row r="1362" spans="1:17" ht="15.6" x14ac:dyDescent="0.3">
      <c r="A1362" s="10" t="s">
        <v>1010</v>
      </c>
      <c r="B1362" s="11" t="str">
        <f>_xlfn.XLOOKUP(A1362,'Cleaned - Customer Names '!$A$2:$A$2336,'Cleaned - Customer Names '!$C$2:$C$2336,0)</f>
        <v>Gennaro</v>
      </c>
      <c r="C1362" s="11">
        <f>_xlfn.XLOOKUP($A1362,'Cleaned - Medical Examinations'!$A$2:$A$2336,'Cleaned - Medical Examinations'!$B$2:$B$2336,0)</f>
        <v>24.3</v>
      </c>
      <c r="D1362" s="11">
        <f>_xlfn.XLOOKUP($A1362,'Cleaned - Medical Examinations'!$A$2:$A$2336,'Cleaned - Medical Examinations'!$C$2:$C$2336,0)</f>
        <v>5.43</v>
      </c>
      <c r="E1362" s="11" t="str">
        <f>_xlfn.XLOOKUP($A1362,'Cleaned - Medical Examinations'!$A$2:$A$2336,'Cleaned - Medical Examinations'!$D$2:$D$2336,0)</f>
        <v>No</v>
      </c>
      <c r="F1362" s="11" t="str">
        <f>_xlfn.XLOOKUP($A1362,'Cleaned - Medical Examinations'!$A$2:$A$2336,'Cleaned - Medical Examinations'!$E$2:$E$2336,0)</f>
        <v>No</v>
      </c>
      <c r="G1362" s="11" t="str">
        <f>_xlfn.XLOOKUP($A1362,'Cleaned - Medical Examinations'!$A$2:$A$2336,'Cleaned - Medical Examinations'!$F$2:$F$2336,0)</f>
        <v>No</v>
      </c>
      <c r="H1362" s="11">
        <f>_xlfn.XLOOKUP($A1362,'Cleaned - Medical Examinations'!$A$2:$A$2336,'Cleaned - Medical Examinations'!$G$2:$G$2336,0)</f>
        <v>2</v>
      </c>
      <c r="I1362" s="11" t="str">
        <f>_xlfn.XLOOKUP($A1362,'Cleaned - Medical Examinations'!$A$2:$A$2336,'Cleaned - Medical Examinations'!$H$2:$H$2336,0)</f>
        <v>No</v>
      </c>
      <c r="J1362" s="11" t="str">
        <f>_xlfn.XLOOKUP($A1362,'Cleaned - Medical Examinations'!$A$2:$A$2336,'Cleaned - Medical Examinations'!$I$2:$I$2336,0)</f>
        <v>Normal Weight</v>
      </c>
      <c r="K1362" s="11" t="str">
        <f t="shared" si="21"/>
        <v>Non-Diabetic</v>
      </c>
      <c r="L1362" s="14">
        <f>_xlfn.XLOOKUP($A1362,'Cleaned - Hospitalisation Detai'!$A$2:$A$2344,'Cleaned - Hospitalisation Detai'!$J$2:$J$2344,0)</f>
        <v>26626</v>
      </c>
      <c r="M1362" s="19">
        <f>_xlfn.XLOOKUP($A1362,'Cleaned - Hospitalisation Detai'!$A$2:$A$2344,'Cleaned - Hospitalisation Detai'!$F$2:$F$2344,0)</f>
        <v>7980.34</v>
      </c>
      <c r="N1362" s="19" t="str">
        <f>_xlfn.XLOOKUP($A1362,'Cleaned - Hospitalisation Detai'!$A$2:$A$2344,'Cleaned - Hospitalisation Detai'!$G$2:$G$2344,0)</f>
        <v>tier - 2</v>
      </c>
      <c r="O1362" s="19" t="str">
        <f>_xlfn.XLOOKUP($A1362,'Cleaned - Hospitalisation Detai'!$A$2:$A$2344,'Cleaned - Hospitalisation Detai'!$H$2:$H$2344,0)</f>
        <v>tier - 2</v>
      </c>
      <c r="P1362" s="19" t="str">
        <f>_xlfn.XLOOKUP($A1362,'Cleaned - Hospitalisation Detai'!$A$2:$A$2344,'Cleaned - Hospitalisation Detai'!$I$2:$I$2344,0)</f>
        <v>R1013</v>
      </c>
      <c r="Q1362" s="20">
        <f>_xlfn.XLOOKUP($A1362,'Cleaned - Hospitalisation Detai'!$A$2:$A$2344,'Cleaned - Hospitalisation Detai'!$K$2:$K$2344,0)</f>
        <v>50</v>
      </c>
    </row>
    <row r="1363" spans="1:17" ht="15.6" x14ac:dyDescent="0.3">
      <c r="A1363" s="10" t="s">
        <v>1009</v>
      </c>
      <c r="B1363" s="11" t="str">
        <f>_xlfn.XLOOKUP(A1363,'Cleaned - Customer Names '!$A$2:$A$2336,'Cleaned - Customer Names '!$C$2:$C$2336,0)</f>
        <v>Terry</v>
      </c>
      <c r="C1363" s="11">
        <f>_xlfn.XLOOKUP($A1363,'Cleaned - Medical Examinations'!$A$2:$A$2336,'Cleaned - Medical Examinations'!$B$2:$B$2336,0)</f>
        <v>25.13</v>
      </c>
      <c r="D1363" s="11">
        <f>_xlfn.XLOOKUP($A1363,'Cleaned - Medical Examinations'!$A$2:$A$2336,'Cleaned - Medical Examinations'!$C$2:$C$2336,0)</f>
        <v>8</v>
      </c>
      <c r="E1363" s="11" t="str">
        <f>_xlfn.XLOOKUP($A1363,'Cleaned - Medical Examinations'!$A$2:$A$2336,'Cleaned - Medical Examinations'!$D$2:$D$2336,0)</f>
        <v>Yes</v>
      </c>
      <c r="F1363" s="11" t="str">
        <f>_xlfn.XLOOKUP($A1363,'Cleaned - Medical Examinations'!$A$2:$A$2336,'Cleaned - Medical Examinations'!$E$2:$E$2336,0)</f>
        <v>No</v>
      </c>
      <c r="G1363" s="11" t="str">
        <f>_xlfn.XLOOKUP($A1363,'Cleaned - Medical Examinations'!$A$2:$A$2336,'Cleaned - Medical Examinations'!$F$2:$F$2336,0)</f>
        <v>No</v>
      </c>
      <c r="H1363" s="11">
        <f>_xlfn.XLOOKUP($A1363,'Cleaned - Medical Examinations'!$A$2:$A$2336,'Cleaned - Medical Examinations'!$G$2:$G$2336,0)</f>
        <v>1</v>
      </c>
      <c r="I1363" s="11" t="str">
        <f>_xlfn.XLOOKUP($A1363,'Cleaned - Medical Examinations'!$A$2:$A$2336,'Cleaned - Medical Examinations'!$H$2:$H$2336,0)</f>
        <v>No</v>
      </c>
      <c r="J1363" s="11" t="str">
        <f>_xlfn.XLOOKUP($A1363,'Cleaned - Medical Examinations'!$A$2:$A$2336,'Cleaned - Medical Examinations'!$I$2:$I$2336,0)</f>
        <v>Overweight</v>
      </c>
      <c r="K1363" s="11" t="str">
        <f t="shared" si="21"/>
        <v>Diabetic</v>
      </c>
      <c r="L1363" s="14">
        <f>_xlfn.XLOOKUP($A1363,'Cleaned - Hospitalisation Detai'!$A$2:$A$2344,'Cleaned - Hospitalisation Detai'!$J$2:$J$2344,0)</f>
        <v>27616</v>
      </c>
      <c r="M1363" s="19">
        <f>_xlfn.XLOOKUP($A1363,'Cleaned - Hospitalisation Detai'!$A$2:$A$2344,'Cleaned - Hospitalisation Detai'!$F$2:$F$2344,0)</f>
        <v>7966.81</v>
      </c>
      <c r="N1363" s="19" t="str">
        <f>_xlfn.XLOOKUP($A1363,'Cleaned - Hospitalisation Detai'!$A$2:$A$2344,'Cleaned - Hospitalisation Detai'!$G$2:$G$2344,0)</f>
        <v>tier - 2</v>
      </c>
      <c r="O1363" s="19" t="str">
        <f>_xlfn.XLOOKUP($A1363,'Cleaned - Hospitalisation Detai'!$A$2:$A$2344,'Cleaned - Hospitalisation Detai'!$H$2:$H$2344,0)</f>
        <v>tier - 2</v>
      </c>
      <c r="P1363" s="19" t="str">
        <f>_xlfn.XLOOKUP($A1363,'Cleaned - Hospitalisation Detai'!$A$2:$A$2344,'Cleaned - Hospitalisation Detai'!$I$2:$I$2344,0)</f>
        <v>R1013</v>
      </c>
      <c r="Q1363" s="20">
        <f>_xlfn.XLOOKUP($A1363,'Cleaned - Hospitalisation Detai'!$A$2:$A$2344,'Cleaned - Hospitalisation Detai'!$K$2:$K$2344,0)</f>
        <v>47</v>
      </c>
    </row>
    <row r="1364" spans="1:17" ht="15.6" x14ac:dyDescent="0.3">
      <c r="A1364" s="10" t="s">
        <v>1008</v>
      </c>
      <c r="B1364" s="11" t="str">
        <f>_xlfn.XLOOKUP(A1364,'Cleaned - Customer Names '!$A$2:$A$2336,'Cleaned - Customer Names '!$C$2:$C$2336,0)</f>
        <v>Patrick J</v>
      </c>
      <c r="C1364" s="11">
        <f>_xlfn.XLOOKUP($A1364,'Cleaned - Medical Examinations'!$A$2:$A$2336,'Cleaned - Medical Examinations'!$B$2:$B$2336,0)</f>
        <v>22.72</v>
      </c>
      <c r="D1364" s="11">
        <f>_xlfn.XLOOKUP($A1364,'Cleaned - Medical Examinations'!$A$2:$A$2336,'Cleaned - Medical Examinations'!$C$2:$C$2336,0)</f>
        <v>9.9600000000000009</v>
      </c>
      <c r="E1364" s="11" t="str">
        <f>_xlfn.XLOOKUP($A1364,'Cleaned - Medical Examinations'!$A$2:$A$2336,'Cleaned - Medical Examinations'!$D$2:$D$2336,0)</f>
        <v>Yes</v>
      </c>
      <c r="F1364" s="11" t="str">
        <f>_xlfn.XLOOKUP($A1364,'Cleaned - Medical Examinations'!$A$2:$A$2336,'Cleaned - Medical Examinations'!$E$2:$E$2336,0)</f>
        <v>No</v>
      </c>
      <c r="G1364" s="11" t="str">
        <f>_xlfn.XLOOKUP($A1364,'Cleaned - Medical Examinations'!$A$2:$A$2336,'Cleaned - Medical Examinations'!$F$2:$F$2336,0)</f>
        <v>No</v>
      </c>
      <c r="H1364" s="11">
        <f>_xlfn.XLOOKUP($A1364,'Cleaned - Medical Examinations'!$A$2:$A$2336,'Cleaned - Medical Examinations'!$G$2:$G$2336,0)</f>
        <v>2</v>
      </c>
      <c r="I1364" s="11" t="str">
        <f>_xlfn.XLOOKUP($A1364,'Cleaned - Medical Examinations'!$A$2:$A$2336,'Cleaned - Medical Examinations'!$H$2:$H$2336,0)</f>
        <v>No</v>
      </c>
      <c r="J1364" s="11" t="str">
        <f>_xlfn.XLOOKUP($A1364,'Cleaned - Medical Examinations'!$A$2:$A$2336,'Cleaned - Medical Examinations'!$I$2:$I$2336,0)</f>
        <v>Normal Weight</v>
      </c>
      <c r="K1364" s="11" t="str">
        <f t="shared" si="21"/>
        <v>Diabetic</v>
      </c>
      <c r="L1364" s="14">
        <f>_xlfn.XLOOKUP($A1364,'Cleaned - Hospitalisation Detai'!$A$2:$A$2344,'Cleaned - Hospitalisation Detai'!$J$2:$J$2344,0)</f>
        <v>25738</v>
      </c>
      <c r="M1364" s="19">
        <f>_xlfn.XLOOKUP($A1364,'Cleaned - Hospitalisation Detai'!$A$2:$A$2344,'Cleaned - Hospitalisation Detai'!$F$2:$F$2344,0)</f>
        <v>7958.13</v>
      </c>
      <c r="N1364" s="19" t="str">
        <f>_xlfn.XLOOKUP($A1364,'Cleaned - Hospitalisation Detai'!$A$2:$A$2344,'Cleaned - Hospitalisation Detai'!$G$2:$G$2344,0)</f>
        <v>tier - 2</v>
      </c>
      <c r="O1364" s="19" t="str">
        <f>_xlfn.XLOOKUP($A1364,'Cleaned - Hospitalisation Detai'!$A$2:$A$2344,'Cleaned - Hospitalisation Detai'!$H$2:$H$2344,0)</f>
        <v>tier - 2</v>
      </c>
      <c r="P1364" s="19" t="str">
        <f>_xlfn.XLOOKUP($A1364,'Cleaned - Hospitalisation Detai'!$A$2:$A$2344,'Cleaned - Hospitalisation Detai'!$I$2:$I$2344,0)</f>
        <v>R1013</v>
      </c>
      <c r="Q1364" s="20">
        <f>_xlfn.XLOOKUP($A1364,'Cleaned - Hospitalisation Detai'!$A$2:$A$2344,'Cleaned - Hospitalisation Detai'!$K$2:$K$2344,0)</f>
        <v>52</v>
      </c>
    </row>
    <row r="1365" spans="1:17" ht="15.6" x14ac:dyDescent="0.3">
      <c r="A1365" s="10" t="s">
        <v>1007</v>
      </c>
      <c r="B1365" s="11" t="str">
        <f>_xlfn.XLOOKUP(A1365,'Cleaned - Customer Names '!$A$2:$A$2336,'Cleaned - Customer Names '!$C$2:$C$2336,0)</f>
        <v>Keara</v>
      </c>
      <c r="C1365" s="11">
        <f>_xlfn.XLOOKUP($A1365,'Cleaned - Medical Examinations'!$A$2:$A$2336,'Cleaned - Medical Examinations'!$B$2:$B$2336,0)</f>
        <v>32.6</v>
      </c>
      <c r="D1365" s="11">
        <f>_xlfn.XLOOKUP($A1365,'Cleaned - Medical Examinations'!$A$2:$A$2336,'Cleaned - Medical Examinations'!$C$2:$C$2336,0)</f>
        <v>6.8</v>
      </c>
      <c r="E1365" s="11" t="str">
        <f>_xlfn.XLOOKUP($A1365,'Cleaned - Medical Examinations'!$A$2:$A$2336,'Cleaned - Medical Examinations'!$D$2:$D$2336,0)</f>
        <v>Yes</v>
      </c>
      <c r="F1365" s="11" t="str">
        <f>_xlfn.XLOOKUP($A1365,'Cleaned - Medical Examinations'!$A$2:$A$2336,'Cleaned - Medical Examinations'!$E$2:$E$2336,0)</f>
        <v>No</v>
      </c>
      <c r="G1365" s="11" t="str">
        <f>_xlfn.XLOOKUP($A1365,'Cleaned - Medical Examinations'!$A$2:$A$2336,'Cleaned - Medical Examinations'!$F$2:$F$2336,0)</f>
        <v>No</v>
      </c>
      <c r="H1365" s="11">
        <f>_xlfn.XLOOKUP($A1365,'Cleaned - Medical Examinations'!$A$2:$A$2336,'Cleaned - Medical Examinations'!$G$2:$G$2336,0)</f>
        <v>0</v>
      </c>
      <c r="I1365" s="11" t="str">
        <f>_xlfn.XLOOKUP($A1365,'Cleaned - Medical Examinations'!$A$2:$A$2336,'Cleaned - Medical Examinations'!$H$2:$H$2336,0)</f>
        <v>No</v>
      </c>
      <c r="J1365" s="11" t="str">
        <f>_xlfn.XLOOKUP($A1365,'Cleaned - Medical Examinations'!$A$2:$A$2336,'Cleaned - Medical Examinations'!$I$2:$I$2336,0)</f>
        <v>Obesity</v>
      </c>
      <c r="K1365" s="11" t="str">
        <f t="shared" si="21"/>
        <v>Diabetic</v>
      </c>
      <c r="L1365" s="14">
        <f>_xlfn.XLOOKUP($A1365,'Cleaned - Hospitalisation Detai'!$A$2:$A$2344,'Cleaned - Hospitalisation Detai'!$J$2:$J$2344,0)</f>
        <v>29948</v>
      </c>
      <c r="M1365" s="19">
        <f>_xlfn.XLOOKUP($A1365,'Cleaned - Hospitalisation Detai'!$A$2:$A$2344,'Cleaned - Hospitalisation Detai'!$F$2:$F$2344,0)</f>
        <v>7954.52</v>
      </c>
      <c r="N1365" s="19" t="str">
        <f>_xlfn.XLOOKUP($A1365,'Cleaned - Hospitalisation Detai'!$A$2:$A$2344,'Cleaned - Hospitalisation Detai'!$G$2:$G$2344,0)</f>
        <v>tier - 2</v>
      </c>
      <c r="O1365" s="19" t="str">
        <f>_xlfn.XLOOKUP($A1365,'Cleaned - Hospitalisation Detai'!$A$2:$A$2344,'Cleaned - Hospitalisation Detai'!$H$2:$H$2344,0)</f>
        <v>tier - 2</v>
      </c>
      <c r="P1365" s="19" t="str">
        <f>_xlfn.XLOOKUP($A1365,'Cleaned - Hospitalisation Detai'!$A$2:$A$2344,'Cleaned - Hospitalisation Detai'!$I$2:$I$2344,0)</f>
        <v>R1011</v>
      </c>
      <c r="Q1365" s="20">
        <f>_xlfn.XLOOKUP($A1365,'Cleaned - Hospitalisation Detai'!$A$2:$A$2344,'Cleaned - Hospitalisation Detai'!$K$2:$K$2344,0)</f>
        <v>41</v>
      </c>
    </row>
    <row r="1366" spans="1:17" ht="15.6" x14ac:dyDescent="0.3">
      <c r="A1366" s="10" t="s">
        <v>1006</v>
      </c>
      <c r="B1366" s="11" t="str">
        <f>_xlfn.XLOOKUP(A1366,'Cleaned - Customer Names '!$A$2:$A$2336,'Cleaned - Customer Names '!$C$2:$C$2336,0)</f>
        <v>Nicole</v>
      </c>
      <c r="C1366" s="11">
        <f>_xlfn.XLOOKUP($A1366,'Cleaned - Medical Examinations'!$A$2:$A$2336,'Cleaned - Medical Examinations'!$B$2:$B$2336,0)</f>
        <v>17.28</v>
      </c>
      <c r="D1366" s="11">
        <f>_xlfn.XLOOKUP($A1366,'Cleaned - Medical Examinations'!$A$2:$A$2336,'Cleaned - Medical Examinations'!$C$2:$C$2336,0)</f>
        <v>6.22</v>
      </c>
      <c r="E1366" s="11" t="str">
        <f>_xlfn.XLOOKUP($A1366,'Cleaned - Medical Examinations'!$A$2:$A$2336,'Cleaned - Medical Examinations'!$D$2:$D$2336,0)</f>
        <v>Yes</v>
      </c>
      <c r="F1366" s="11" t="str">
        <f>_xlfn.XLOOKUP($A1366,'Cleaned - Medical Examinations'!$A$2:$A$2336,'Cleaned - Medical Examinations'!$E$2:$E$2336,0)</f>
        <v>No</v>
      </c>
      <c r="G1366" s="11" t="str">
        <f>_xlfn.XLOOKUP($A1366,'Cleaned - Medical Examinations'!$A$2:$A$2336,'Cleaned - Medical Examinations'!$F$2:$F$2336,0)</f>
        <v>No</v>
      </c>
      <c r="H1366" s="11">
        <f>_xlfn.XLOOKUP($A1366,'Cleaned - Medical Examinations'!$A$2:$A$2336,'Cleaned - Medical Examinations'!$G$2:$G$2336,0)</f>
        <v>2</v>
      </c>
      <c r="I1366" s="11" t="str">
        <f>_xlfn.XLOOKUP($A1366,'Cleaned - Medical Examinations'!$A$2:$A$2336,'Cleaned - Medical Examinations'!$H$2:$H$2336,0)</f>
        <v>No</v>
      </c>
      <c r="J1366" s="11" t="str">
        <f>_xlfn.XLOOKUP($A1366,'Cleaned - Medical Examinations'!$A$2:$A$2336,'Cleaned - Medical Examinations'!$I$2:$I$2336,0)</f>
        <v>Underweight</v>
      </c>
      <c r="K1366" s="11" t="str">
        <f t="shared" si="21"/>
        <v>Non-Diabetic</v>
      </c>
      <c r="L1366" s="14">
        <f>_xlfn.XLOOKUP($A1366,'Cleaned - Hospitalisation Detai'!$A$2:$A$2344,'Cleaned - Hospitalisation Detai'!$J$2:$J$2344,0)</f>
        <v>24297</v>
      </c>
      <c r="M1366" s="19">
        <f>_xlfn.XLOOKUP($A1366,'Cleaned - Hospitalisation Detai'!$A$2:$A$2344,'Cleaned - Hospitalisation Detai'!$F$2:$F$2344,0)</f>
        <v>7953.72</v>
      </c>
      <c r="N1366" s="19" t="str">
        <f>_xlfn.XLOOKUP($A1366,'Cleaned - Hospitalisation Detai'!$A$2:$A$2344,'Cleaned - Hospitalisation Detai'!$G$2:$G$2344,0)</f>
        <v>tier - 3</v>
      </c>
      <c r="O1366" s="19" t="str">
        <f>_xlfn.XLOOKUP($A1366,'Cleaned - Hospitalisation Detai'!$A$2:$A$2344,'Cleaned - Hospitalisation Detai'!$H$2:$H$2344,0)</f>
        <v>tier - 3</v>
      </c>
      <c r="P1366" s="19" t="str">
        <f>_xlfn.XLOOKUP($A1366,'Cleaned - Hospitalisation Detai'!$A$2:$A$2344,'Cleaned - Hospitalisation Detai'!$I$2:$I$2344,0)</f>
        <v>R1012</v>
      </c>
      <c r="Q1366" s="20">
        <f>_xlfn.XLOOKUP($A1366,'Cleaned - Hospitalisation Detai'!$A$2:$A$2344,'Cleaned - Hospitalisation Detai'!$K$2:$K$2344,0)</f>
        <v>56</v>
      </c>
    </row>
    <row r="1367" spans="1:17" ht="15.6" x14ac:dyDescent="0.3">
      <c r="A1367" s="10" t="s">
        <v>1005</v>
      </c>
      <c r="B1367" s="11" t="str">
        <f>_xlfn.XLOOKUP(A1367,'Cleaned - Customer Names '!$A$2:$A$2336,'Cleaned - Customer Names '!$C$2:$C$2336,0)</f>
        <v>Katena</v>
      </c>
      <c r="C1367" s="11">
        <f>_xlfn.XLOOKUP($A1367,'Cleaned - Medical Examinations'!$A$2:$A$2336,'Cleaned - Medical Examinations'!$B$2:$B$2336,0)</f>
        <v>27.92</v>
      </c>
      <c r="D1367" s="11">
        <f>_xlfn.XLOOKUP($A1367,'Cleaned - Medical Examinations'!$A$2:$A$2336,'Cleaned - Medical Examinations'!$C$2:$C$2336,0)</f>
        <v>5.79</v>
      </c>
      <c r="E1367" s="11" t="str">
        <f>_xlfn.XLOOKUP($A1367,'Cleaned - Medical Examinations'!$A$2:$A$2336,'Cleaned - Medical Examinations'!$D$2:$D$2336,0)</f>
        <v>No</v>
      </c>
      <c r="F1367" s="11" t="str">
        <f>_xlfn.XLOOKUP($A1367,'Cleaned - Medical Examinations'!$A$2:$A$2336,'Cleaned - Medical Examinations'!$E$2:$E$2336,0)</f>
        <v>No</v>
      </c>
      <c r="G1367" s="11" t="str">
        <f>_xlfn.XLOOKUP($A1367,'Cleaned - Medical Examinations'!$A$2:$A$2336,'Cleaned - Medical Examinations'!$F$2:$F$2336,0)</f>
        <v>No</v>
      </c>
      <c r="H1367" s="11">
        <f>_xlfn.XLOOKUP($A1367,'Cleaned - Medical Examinations'!$A$2:$A$2336,'Cleaned - Medical Examinations'!$G$2:$G$2336,0)</f>
        <v>1</v>
      </c>
      <c r="I1367" s="11" t="str">
        <f>_xlfn.XLOOKUP($A1367,'Cleaned - Medical Examinations'!$A$2:$A$2336,'Cleaned - Medical Examinations'!$H$2:$H$2336,0)</f>
        <v>No</v>
      </c>
      <c r="J1367" s="11" t="str">
        <f>_xlfn.XLOOKUP($A1367,'Cleaned - Medical Examinations'!$A$2:$A$2336,'Cleaned - Medical Examinations'!$I$2:$I$2336,0)</f>
        <v>Overweight</v>
      </c>
      <c r="K1367" s="11" t="str">
        <f t="shared" si="21"/>
        <v>Non-Diabetic</v>
      </c>
      <c r="L1367" s="14">
        <f>_xlfn.XLOOKUP($A1367,'Cleaned - Hospitalisation Detai'!$A$2:$A$2344,'Cleaned - Hospitalisation Detai'!$J$2:$J$2344,0)</f>
        <v>32079</v>
      </c>
      <c r="M1367" s="19">
        <f>_xlfn.XLOOKUP($A1367,'Cleaned - Hospitalisation Detai'!$A$2:$A$2344,'Cleaned - Hospitalisation Detai'!$F$2:$F$2344,0)</f>
        <v>7948.22</v>
      </c>
      <c r="N1367" s="19" t="str">
        <f>_xlfn.XLOOKUP($A1367,'Cleaned - Hospitalisation Detai'!$A$2:$A$2344,'Cleaned - Hospitalisation Detai'!$G$2:$G$2344,0)</f>
        <v>tier - 2</v>
      </c>
      <c r="O1367" s="19" t="str">
        <f>_xlfn.XLOOKUP($A1367,'Cleaned - Hospitalisation Detai'!$A$2:$A$2344,'Cleaned - Hospitalisation Detai'!$H$2:$H$2344,0)</f>
        <v>tier - 3</v>
      </c>
      <c r="P1367" s="19" t="str">
        <f>_xlfn.XLOOKUP($A1367,'Cleaned - Hospitalisation Detai'!$A$2:$A$2344,'Cleaned - Hospitalisation Detai'!$I$2:$I$2344,0)</f>
        <v>R1025</v>
      </c>
      <c r="Q1367" s="20">
        <f>_xlfn.XLOOKUP($A1367,'Cleaned - Hospitalisation Detai'!$A$2:$A$2344,'Cleaned - Hospitalisation Detai'!$K$2:$K$2344,0)</f>
        <v>35</v>
      </c>
    </row>
    <row r="1368" spans="1:17" ht="15.6" x14ac:dyDescent="0.3">
      <c r="A1368" s="10" t="s">
        <v>1004</v>
      </c>
      <c r="B1368" s="11" t="str">
        <f>_xlfn.XLOOKUP(A1368,'Cleaned - Customer Names '!$A$2:$A$2336,'Cleaned - Customer Names '!$C$2:$C$2336,0)</f>
        <v>Bean K.</v>
      </c>
      <c r="C1368" s="11">
        <f>_xlfn.XLOOKUP($A1368,'Cleaned - Medical Examinations'!$A$2:$A$2336,'Cleaned - Medical Examinations'!$B$2:$B$2336,0)</f>
        <v>38.284999999999997</v>
      </c>
      <c r="D1368" s="11">
        <f>_xlfn.XLOOKUP($A1368,'Cleaned - Medical Examinations'!$A$2:$A$2336,'Cleaned - Medical Examinations'!$C$2:$C$2336,0)</f>
        <v>5.41</v>
      </c>
      <c r="E1368" s="11" t="str">
        <f>_xlfn.XLOOKUP($A1368,'Cleaned - Medical Examinations'!$A$2:$A$2336,'Cleaned - Medical Examinations'!$D$2:$D$2336,0)</f>
        <v>No</v>
      </c>
      <c r="F1368" s="11" t="str">
        <f>_xlfn.XLOOKUP($A1368,'Cleaned - Medical Examinations'!$A$2:$A$2336,'Cleaned - Medical Examinations'!$E$2:$E$2336,0)</f>
        <v>No</v>
      </c>
      <c r="G1368" s="11" t="str">
        <f>_xlfn.XLOOKUP($A1368,'Cleaned - Medical Examinations'!$A$2:$A$2336,'Cleaned - Medical Examinations'!$F$2:$F$2336,0)</f>
        <v>No</v>
      </c>
      <c r="H1368" s="11">
        <f>_xlfn.XLOOKUP($A1368,'Cleaned - Medical Examinations'!$A$2:$A$2336,'Cleaned - Medical Examinations'!$G$2:$G$2336,0)</f>
        <v>0</v>
      </c>
      <c r="I1368" s="11" t="str">
        <f>_xlfn.XLOOKUP($A1368,'Cleaned - Medical Examinations'!$A$2:$A$2336,'Cleaned - Medical Examinations'!$H$2:$H$2336,0)</f>
        <v>No</v>
      </c>
      <c r="J1368" s="11" t="str">
        <f>_xlfn.XLOOKUP($A1368,'Cleaned - Medical Examinations'!$A$2:$A$2336,'Cleaned - Medical Examinations'!$I$2:$I$2336,0)</f>
        <v>Obesity</v>
      </c>
      <c r="K1368" s="11" t="str">
        <f t="shared" si="21"/>
        <v>Non-Diabetic</v>
      </c>
      <c r="L1368" s="14">
        <f>_xlfn.XLOOKUP($A1368,'Cleaned - Hospitalisation Detai'!$A$2:$A$2344,'Cleaned - Hospitalisation Detai'!$J$2:$J$2344,0)</f>
        <v>28326</v>
      </c>
      <c r="M1368" s="19">
        <f>_xlfn.XLOOKUP($A1368,'Cleaned - Hospitalisation Detai'!$A$2:$A$2344,'Cleaned - Hospitalisation Detai'!$F$2:$F$2344,0)</f>
        <v>7935.29</v>
      </c>
      <c r="N1368" s="19" t="str">
        <f>_xlfn.XLOOKUP($A1368,'Cleaned - Hospitalisation Detai'!$A$2:$A$2344,'Cleaned - Hospitalisation Detai'!$G$2:$G$2344,0)</f>
        <v>tier - 2</v>
      </c>
      <c r="O1368" s="19" t="str">
        <f>_xlfn.XLOOKUP($A1368,'Cleaned - Hospitalisation Detai'!$A$2:$A$2344,'Cleaned - Hospitalisation Detai'!$H$2:$H$2344,0)</f>
        <v>tier - 1</v>
      </c>
      <c r="P1368" s="19" t="str">
        <f>_xlfn.XLOOKUP($A1368,'Cleaned - Hospitalisation Detai'!$A$2:$A$2344,'Cleaned - Hospitalisation Detai'!$I$2:$I$2344,0)</f>
        <v>R1024</v>
      </c>
      <c r="Q1368" s="20">
        <f>_xlfn.XLOOKUP($A1368,'Cleaned - Hospitalisation Detai'!$A$2:$A$2344,'Cleaned - Hospitalisation Detai'!$K$2:$K$2344,0)</f>
        <v>45</v>
      </c>
    </row>
    <row r="1369" spans="1:17" ht="15.6" x14ac:dyDescent="0.3">
      <c r="A1369" s="10" t="s">
        <v>1003</v>
      </c>
      <c r="B1369" s="11" t="str">
        <f>_xlfn.XLOOKUP(A1369,'Cleaned - Customer Names '!$A$2:$A$2336,'Cleaned - Customer Names '!$C$2:$C$2336,0)</f>
        <v>Brian</v>
      </c>
      <c r="C1369" s="11">
        <f>_xlfn.XLOOKUP($A1369,'Cleaned - Medical Examinations'!$A$2:$A$2336,'Cleaned - Medical Examinations'!$B$2:$B$2336,0)</f>
        <v>16.48</v>
      </c>
      <c r="D1369" s="11">
        <f>_xlfn.XLOOKUP($A1369,'Cleaned - Medical Examinations'!$A$2:$A$2336,'Cleaned - Medical Examinations'!$C$2:$C$2336,0)</f>
        <v>11.05</v>
      </c>
      <c r="E1369" s="11" t="str">
        <f>_xlfn.XLOOKUP($A1369,'Cleaned - Medical Examinations'!$A$2:$A$2336,'Cleaned - Medical Examinations'!$D$2:$D$2336,0)</f>
        <v>No</v>
      </c>
      <c r="F1369" s="11" t="str">
        <f>_xlfn.XLOOKUP($A1369,'Cleaned - Medical Examinations'!$A$2:$A$2336,'Cleaned - Medical Examinations'!$E$2:$E$2336,0)</f>
        <v>No</v>
      </c>
      <c r="G1369" s="11" t="str">
        <f>_xlfn.XLOOKUP($A1369,'Cleaned - Medical Examinations'!$A$2:$A$2336,'Cleaned - Medical Examinations'!$F$2:$F$2336,0)</f>
        <v>No</v>
      </c>
      <c r="H1369" s="11">
        <f>_xlfn.XLOOKUP($A1369,'Cleaned - Medical Examinations'!$A$2:$A$2336,'Cleaned - Medical Examinations'!$G$2:$G$2336,0)</f>
        <v>0</v>
      </c>
      <c r="I1369" s="11" t="str">
        <f>_xlfn.XLOOKUP($A1369,'Cleaned - Medical Examinations'!$A$2:$A$2336,'Cleaned - Medical Examinations'!$H$2:$H$2336,0)</f>
        <v>No</v>
      </c>
      <c r="J1369" s="11" t="str">
        <f>_xlfn.XLOOKUP($A1369,'Cleaned - Medical Examinations'!$A$2:$A$2336,'Cleaned - Medical Examinations'!$I$2:$I$2336,0)</f>
        <v>Underweight</v>
      </c>
      <c r="K1369" s="11" t="str">
        <f t="shared" si="21"/>
        <v>Diabetic</v>
      </c>
      <c r="L1369" s="14">
        <f>_xlfn.XLOOKUP($A1369,'Cleaned - Hospitalisation Detai'!$A$2:$A$2344,'Cleaned - Hospitalisation Detai'!$J$2:$J$2344,0)</f>
        <v>22929</v>
      </c>
      <c r="M1369" s="19">
        <f>_xlfn.XLOOKUP($A1369,'Cleaned - Hospitalisation Detai'!$A$2:$A$2344,'Cleaned - Hospitalisation Detai'!$F$2:$F$2344,0)</f>
        <v>7896.41</v>
      </c>
      <c r="N1369" s="19" t="str">
        <f>_xlfn.XLOOKUP($A1369,'Cleaned - Hospitalisation Detai'!$A$2:$A$2344,'Cleaned - Hospitalisation Detai'!$G$2:$G$2344,0)</f>
        <v>tier - 3</v>
      </c>
      <c r="O1369" s="19" t="str">
        <f>_xlfn.XLOOKUP($A1369,'Cleaned - Hospitalisation Detai'!$A$2:$A$2344,'Cleaned - Hospitalisation Detai'!$H$2:$H$2344,0)</f>
        <v>tier - 2</v>
      </c>
      <c r="P1369" s="19" t="str">
        <f>_xlfn.XLOOKUP($A1369,'Cleaned - Hospitalisation Detai'!$A$2:$A$2344,'Cleaned - Hospitalisation Detai'!$I$2:$I$2344,0)</f>
        <v>R1013</v>
      </c>
      <c r="Q1369" s="20">
        <f>_xlfn.XLOOKUP($A1369,'Cleaned - Hospitalisation Detai'!$A$2:$A$2344,'Cleaned - Hospitalisation Detai'!$K$2:$K$2344,0)</f>
        <v>60</v>
      </c>
    </row>
    <row r="1370" spans="1:17" ht="15.6" x14ac:dyDescent="0.3">
      <c r="A1370" s="10" t="s">
        <v>1002</v>
      </c>
      <c r="B1370" s="11" t="str">
        <f>_xlfn.XLOOKUP(A1370,'Cleaned - Customer Names '!$A$2:$A$2336,'Cleaned - Customer Names '!$C$2:$C$2336,0)</f>
        <v>Jan-Patrick</v>
      </c>
      <c r="C1370" s="11">
        <f>_xlfn.XLOOKUP($A1370,'Cleaned - Medical Examinations'!$A$2:$A$2336,'Cleaned - Medical Examinations'!$B$2:$B$2336,0)</f>
        <v>38.57</v>
      </c>
      <c r="D1370" s="11">
        <f>_xlfn.XLOOKUP($A1370,'Cleaned - Medical Examinations'!$A$2:$A$2336,'Cleaned - Medical Examinations'!$C$2:$C$2336,0)</f>
        <v>6.27</v>
      </c>
      <c r="E1370" s="11" t="str">
        <f>_xlfn.XLOOKUP($A1370,'Cleaned - Medical Examinations'!$A$2:$A$2336,'Cleaned - Medical Examinations'!$D$2:$D$2336,0)</f>
        <v>No</v>
      </c>
      <c r="F1370" s="11" t="str">
        <f>_xlfn.XLOOKUP($A1370,'Cleaned - Medical Examinations'!$A$2:$A$2336,'Cleaned - Medical Examinations'!$E$2:$E$2336,0)</f>
        <v>No</v>
      </c>
      <c r="G1370" s="11" t="str">
        <f>_xlfn.XLOOKUP($A1370,'Cleaned - Medical Examinations'!$A$2:$A$2336,'Cleaned - Medical Examinations'!$F$2:$F$2336,0)</f>
        <v>No</v>
      </c>
      <c r="H1370" s="11">
        <f>_xlfn.XLOOKUP($A1370,'Cleaned - Medical Examinations'!$A$2:$A$2336,'Cleaned - Medical Examinations'!$G$2:$G$2336,0)</f>
        <v>0</v>
      </c>
      <c r="I1370" s="11" t="str">
        <f>_xlfn.XLOOKUP($A1370,'Cleaned - Medical Examinations'!$A$2:$A$2336,'Cleaned - Medical Examinations'!$H$2:$H$2336,0)</f>
        <v>No</v>
      </c>
      <c r="J1370" s="11" t="str">
        <f>_xlfn.XLOOKUP($A1370,'Cleaned - Medical Examinations'!$A$2:$A$2336,'Cleaned - Medical Examinations'!$I$2:$I$2336,0)</f>
        <v>Obesity</v>
      </c>
      <c r="K1370" s="11" t="str">
        <f t="shared" si="21"/>
        <v>Non-Diabetic</v>
      </c>
      <c r="L1370" s="14">
        <f>_xlfn.XLOOKUP($A1370,'Cleaned - Hospitalisation Detai'!$A$2:$A$2344,'Cleaned - Hospitalisation Detai'!$J$2:$J$2344,0)</f>
        <v>34655</v>
      </c>
      <c r="M1370" s="19">
        <f>_xlfn.XLOOKUP($A1370,'Cleaned - Hospitalisation Detai'!$A$2:$A$2344,'Cleaned - Hospitalisation Detai'!$F$2:$F$2344,0)</f>
        <v>7851.85</v>
      </c>
      <c r="N1370" s="19" t="str">
        <f>_xlfn.XLOOKUP($A1370,'Cleaned - Hospitalisation Detai'!$A$2:$A$2344,'Cleaned - Hospitalisation Detai'!$G$2:$G$2344,0)</f>
        <v>tier - 2</v>
      </c>
      <c r="O1370" s="19" t="str">
        <f>_xlfn.XLOOKUP($A1370,'Cleaned - Hospitalisation Detai'!$A$2:$A$2344,'Cleaned - Hospitalisation Detai'!$H$2:$H$2344,0)</f>
        <v>tier - 3</v>
      </c>
      <c r="P1370" s="19" t="str">
        <f>_xlfn.XLOOKUP($A1370,'Cleaned - Hospitalisation Detai'!$A$2:$A$2344,'Cleaned - Hospitalisation Detai'!$I$2:$I$2344,0)</f>
        <v>R1012</v>
      </c>
      <c r="Q1370" s="20">
        <f>_xlfn.XLOOKUP($A1370,'Cleaned - Hospitalisation Detai'!$A$2:$A$2344,'Cleaned - Hospitalisation Detai'!$K$2:$K$2344,0)</f>
        <v>28</v>
      </c>
    </row>
    <row r="1371" spans="1:17" ht="15.6" x14ac:dyDescent="0.3">
      <c r="A1371" s="10" t="s">
        <v>1001</v>
      </c>
      <c r="B1371" s="11" t="str">
        <f>_xlfn.XLOOKUP(A1371,'Cleaned - Customer Names '!$A$2:$A$2336,'Cleaned - Customer Names '!$C$2:$C$2336,0)</f>
        <v>Jesse J</v>
      </c>
      <c r="C1371" s="11">
        <f>_xlfn.XLOOKUP($A1371,'Cleaned - Medical Examinations'!$A$2:$A$2336,'Cleaned - Medical Examinations'!$B$2:$B$2336,0)</f>
        <v>43.85</v>
      </c>
      <c r="D1371" s="11">
        <f>_xlfn.XLOOKUP($A1371,'Cleaned - Medical Examinations'!$A$2:$A$2336,'Cleaned - Medical Examinations'!$C$2:$C$2336,0)</f>
        <v>4.7699999999999996</v>
      </c>
      <c r="E1371" s="11" t="str">
        <f>_xlfn.XLOOKUP($A1371,'Cleaned - Medical Examinations'!$A$2:$A$2336,'Cleaned - Medical Examinations'!$D$2:$D$2336,0)</f>
        <v>Yes</v>
      </c>
      <c r="F1371" s="11" t="str">
        <f>_xlfn.XLOOKUP($A1371,'Cleaned - Medical Examinations'!$A$2:$A$2336,'Cleaned - Medical Examinations'!$E$2:$E$2336,0)</f>
        <v>No</v>
      </c>
      <c r="G1371" s="11" t="str">
        <f>_xlfn.XLOOKUP($A1371,'Cleaned - Medical Examinations'!$A$2:$A$2336,'Cleaned - Medical Examinations'!$F$2:$F$2336,0)</f>
        <v>No</v>
      </c>
      <c r="H1371" s="11">
        <f>_xlfn.XLOOKUP($A1371,'Cleaned - Medical Examinations'!$A$2:$A$2336,'Cleaned - Medical Examinations'!$G$2:$G$2336,0)</f>
        <v>0</v>
      </c>
      <c r="I1371" s="11" t="str">
        <f>_xlfn.XLOOKUP($A1371,'Cleaned - Medical Examinations'!$A$2:$A$2336,'Cleaned - Medical Examinations'!$H$2:$H$2336,0)</f>
        <v>No</v>
      </c>
      <c r="J1371" s="11" t="str">
        <f>_xlfn.XLOOKUP($A1371,'Cleaned - Medical Examinations'!$A$2:$A$2336,'Cleaned - Medical Examinations'!$I$2:$I$2336,0)</f>
        <v>Obesity</v>
      </c>
      <c r="K1371" s="11" t="str">
        <f t="shared" si="21"/>
        <v>Non-Diabetic</v>
      </c>
      <c r="L1371" s="14">
        <f>_xlfn.XLOOKUP($A1371,'Cleaned - Hospitalisation Detai'!$A$2:$A$2344,'Cleaned - Hospitalisation Detai'!$J$2:$J$2344,0)</f>
        <v>37169</v>
      </c>
      <c r="M1371" s="19">
        <f>_xlfn.XLOOKUP($A1371,'Cleaned - Hospitalisation Detai'!$A$2:$A$2344,'Cleaned - Hospitalisation Detai'!$F$2:$F$2344,0)</f>
        <v>7844.8</v>
      </c>
      <c r="N1371" s="19" t="str">
        <f>_xlfn.XLOOKUP($A1371,'Cleaned - Hospitalisation Detai'!$A$2:$A$2344,'Cleaned - Hospitalisation Detai'!$G$2:$G$2344,0)</f>
        <v>tier - 2</v>
      </c>
      <c r="O1371" s="19" t="str">
        <f>_xlfn.XLOOKUP($A1371,'Cleaned - Hospitalisation Detai'!$A$2:$A$2344,'Cleaned - Hospitalisation Detai'!$H$2:$H$2344,0)</f>
        <v>tier - 2</v>
      </c>
      <c r="P1371" s="19" t="str">
        <f>_xlfn.XLOOKUP($A1371,'Cleaned - Hospitalisation Detai'!$A$2:$A$2344,'Cleaned - Hospitalisation Detai'!$I$2:$I$2344,0)</f>
        <v>R1012</v>
      </c>
      <c r="Q1371" s="20">
        <f>_xlfn.XLOOKUP($A1371,'Cleaned - Hospitalisation Detai'!$A$2:$A$2344,'Cleaned - Hospitalisation Detai'!$K$2:$K$2344,0)</f>
        <v>21</v>
      </c>
    </row>
    <row r="1372" spans="1:17" ht="15.6" x14ac:dyDescent="0.3">
      <c r="A1372" s="10" t="s">
        <v>1000</v>
      </c>
      <c r="B1372" s="11" t="str">
        <f>_xlfn.XLOOKUP(A1372,'Cleaned - Customer Names '!$A$2:$A$2336,'Cleaned - Customer Names '!$C$2:$C$2336,0)</f>
        <v>Lindsey M</v>
      </c>
      <c r="C1372" s="11">
        <f>_xlfn.XLOOKUP($A1372,'Cleaned - Medical Examinations'!$A$2:$A$2336,'Cleaned - Medical Examinations'!$B$2:$B$2336,0)</f>
        <v>30.11</v>
      </c>
      <c r="D1372" s="11">
        <f>_xlfn.XLOOKUP($A1372,'Cleaned - Medical Examinations'!$A$2:$A$2336,'Cleaned - Medical Examinations'!$C$2:$C$2336,0)</f>
        <v>4.08</v>
      </c>
      <c r="E1372" s="11" t="str">
        <f>_xlfn.XLOOKUP($A1372,'Cleaned - Medical Examinations'!$A$2:$A$2336,'Cleaned - Medical Examinations'!$D$2:$D$2336,0)</f>
        <v>No</v>
      </c>
      <c r="F1372" s="11" t="str">
        <f>_xlfn.XLOOKUP($A1372,'Cleaned - Medical Examinations'!$A$2:$A$2336,'Cleaned - Medical Examinations'!$E$2:$E$2336,0)</f>
        <v>No</v>
      </c>
      <c r="G1372" s="11" t="str">
        <f>_xlfn.XLOOKUP($A1372,'Cleaned - Medical Examinations'!$A$2:$A$2336,'Cleaned - Medical Examinations'!$F$2:$F$2336,0)</f>
        <v>No</v>
      </c>
      <c r="H1372" s="11">
        <f>_xlfn.XLOOKUP($A1372,'Cleaned - Medical Examinations'!$A$2:$A$2336,'Cleaned - Medical Examinations'!$G$2:$G$2336,0)</f>
        <v>0</v>
      </c>
      <c r="I1372" s="11" t="str">
        <f>_xlfn.XLOOKUP($A1372,'Cleaned - Medical Examinations'!$A$2:$A$2336,'Cleaned - Medical Examinations'!$H$2:$H$2336,0)</f>
        <v>No</v>
      </c>
      <c r="J1372" s="11" t="str">
        <f>_xlfn.XLOOKUP($A1372,'Cleaned - Medical Examinations'!$A$2:$A$2336,'Cleaned - Medical Examinations'!$I$2:$I$2336,0)</f>
        <v>Obesity</v>
      </c>
      <c r="K1372" s="11" t="str">
        <f t="shared" si="21"/>
        <v>Non-Diabetic</v>
      </c>
      <c r="L1372" s="14">
        <f>_xlfn.XLOOKUP($A1372,'Cleaned - Hospitalisation Detai'!$A$2:$A$2344,'Cleaned - Hospitalisation Detai'!$J$2:$J$2344,0)</f>
        <v>32793</v>
      </c>
      <c r="M1372" s="19">
        <f>_xlfn.XLOOKUP($A1372,'Cleaned - Hospitalisation Detai'!$A$2:$A$2344,'Cleaned - Hospitalisation Detai'!$F$2:$F$2344,0)</f>
        <v>7824.37</v>
      </c>
      <c r="N1372" s="19" t="str">
        <f>_xlfn.XLOOKUP($A1372,'Cleaned - Hospitalisation Detai'!$A$2:$A$2344,'Cleaned - Hospitalisation Detai'!$G$2:$G$2344,0)</f>
        <v>tier - 2</v>
      </c>
      <c r="O1372" s="19" t="str">
        <f>_xlfn.XLOOKUP($A1372,'Cleaned - Hospitalisation Detai'!$A$2:$A$2344,'Cleaned - Hospitalisation Detai'!$H$2:$H$2344,0)</f>
        <v>tier - 2</v>
      </c>
      <c r="P1372" s="19" t="str">
        <f>_xlfn.XLOOKUP($A1372,'Cleaned - Hospitalisation Detai'!$A$2:$A$2344,'Cleaned - Hospitalisation Detai'!$I$2:$I$2344,0)</f>
        <v>R1012</v>
      </c>
      <c r="Q1372" s="20">
        <f>_xlfn.XLOOKUP($A1372,'Cleaned - Hospitalisation Detai'!$A$2:$A$2344,'Cleaned - Hospitalisation Detai'!$K$2:$K$2344,0)</f>
        <v>33</v>
      </c>
    </row>
    <row r="1373" spans="1:17" ht="15.6" x14ac:dyDescent="0.3">
      <c r="A1373" s="10" t="s">
        <v>999</v>
      </c>
      <c r="B1373" s="11" t="str">
        <f>_xlfn.XLOOKUP(A1373,'Cleaned - Customer Names '!$A$2:$A$2336,'Cleaned - Customer Names '!$C$2:$C$2336,0)</f>
        <v>Marguerite K.</v>
      </c>
      <c r="C1373" s="11">
        <f>_xlfn.XLOOKUP($A1373,'Cleaned - Medical Examinations'!$A$2:$A$2336,'Cleaned - Medical Examinations'!$B$2:$B$2336,0)</f>
        <v>31.59</v>
      </c>
      <c r="D1373" s="11">
        <f>_xlfn.XLOOKUP($A1373,'Cleaned - Medical Examinations'!$A$2:$A$2336,'Cleaned - Medical Examinations'!$C$2:$C$2336,0)</f>
        <v>6.01</v>
      </c>
      <c r="E1373" s="11" t="str">
        <f>_xlfn.XLOOKUP($A1373,'Cleaned - Medical Examinations'!$A$2:$A$2336,'Cleaned - Medical Examinations'!$D$2:$D$2336,0)</f>
        <v>No</v>
      </c>
      <c r="F1373" s="11" t="str">
        <f>_xlfn.XLOOKUP($A1373,'Cleaned - Medical Examinations'!$A$2:$A$2336,'Cleaned - Medical Examinations'!$E$2:$E$2336,0)</f>
        <v>No</v>
      </c>
      <c r="G1373" s="11" t="str">
        <f>_xlfn.XLOOKUP($A1373,'Cleaned - Medical Examinations'!$A$2:$A$2336,'Cleaned - Medical Examinations'!$F$2:$F$2336,0)</f>
        <v>No</v>
      </c>
      <c r="H1373" s="11">
        <f>_xlfn.XLOOKUP($A1373,'Cleaned - Medical Examinations'!$A$2:$A$2336,'Cleaned - Medical Examinations'!$G$2:$G$2336,0)</f>
        <v>0</v>
      </c>
      <c r="I1373" s="11" t="str">
        <f>_xlfn.XLOOKUP($A1373,'Cleaned - Medical Examinations'!$A$2:$A$2336,'Cleaned - Medical Examinations'!$H$2:$H$2336,0)</f>
        <v>No</v>
      </c>
      <c r="J1373" s="11" t="str">
        <f>_xlfn.XLOOKUP($A1373,'Cleaned - Medical Examinations'!$A$2:$A$2336,'Cleaned - Medical Examinations'!$I$2:$I$2336,0)</f>
        <v>Obesity</v>
      </c>
      <c r="K1373" s="11" t="str">
        <f t="shared" si="21"/>
        <v>Non-Diabetic</v>
      </c>
      <c r="L1373" s="14">
        <f>_xlfn.XLOOKUP($A1373,'Cleaned - Hospitalisation Detai'!$A$2:$A$2344,'Cleaned - Hospitalisation Detai'!$J$2:$J$2344,0)</f>
        <v>33593</v>
      </c>
      <c r="M1373" s="19">
        <f>_xlfn.XLOOKUP($A1373,'Cleaned - Hospitalisation Detai'!$A$2:$A$2344,'Cleaned - Hospitalisation Detai'!$F$2:$F$2344,0)</f>
        <v>7812.67</v>
      </c>
      <c r="N1373" s="19" t="str">
        <f>_xlfn.XLOOKUP($A1373,'Cleaned - Hospitalisation Detai'!$A$2:$A$2344,'Cleaned - Hospitalisation Detai'!$G$2:$G$2344,0)</f>
        <v>tier - 2</v>
      </c>
      <c r="O1373" s="19" t="str">
        <f>_xlfn.XLOOKUP($A1373,'Cleaned - Hospitalisation Detai'!$A$2:$A$2344,'Cleaned - Hospitalisation Detai'!$H$2:$H$2344,0)</f>
        <v>tier - 1</v>
      </c>
      <c r="P1373" s="19" t="str">
        <f>_xlfn.XLOOKUP($A1373,'Cleaned - Hospitalisation Detai'!$A$2:$A$2344,'Cleaned - Hospitalisation Detai'!$I$2:$I$2344,0)</f>
        <v>R1012</v>
      </c>
      <c r="Q1373" s="20">
        <f>_xlfn.XLOOKUP($A1373,'Cleaned - Hospitalisation Detai'!$A$2:$A$2344,'Cleaned - Hospitalisation Detai'!$K$2:$K$2344,0)</f>
        <v>31</v>
      </c>
    </row>
    <row r="1374" spans="1:17" ht="15.6" x14ac:dyDescent="0.3">
      <c r="A1374" s="10" t="s">
        <v>998</v>
      </c>
      <c r="B1374" s="11" t="str">
        <f>_xlfn.XLOOKUP(A1374,'Cleaned - Customer Names '!$A$2:$A$2336,'Cleaned - Customer Names '!$C$2:$C$2336,0)</f>
        <v>Travis</v>
      </c>
      <c r="C1374" s="11">
        <f>_xlfn.XLOOKUP($A1374,'Cleaned - Medical Examinations'!$A$2:$A$2336,'Cleaned - Medical Examinations'!$B$2:$B$2336,0)</f>
        <v>40.15</v>
      </c>
      <c r="D1374" s="11">
        <f>_xlfn.XLOOKUP($A1374,'Cleaned - Medical Examinations'!$A$2:$A$2336,'Cleaned - Medical Examinations'!$C$2:$C$2336,0)</f>
        <v>11.84</v>
      </c>
      <c r="E1374" s="11" t="str">
        <f>_xlfn.XLOOKUP($A1374,'Cleaned - Medical Examinations'!$A$2:$A$2336,'Cleaned - Medical Examinations'!$D$2:$D$2336,0)</f>
        <v>No</v>
      </c>
      <c r="F1374" s="11" t="str">
        <f>_xlfn.XLOOKUP($A1374,'Cleaned - Medical Examinations'!$A$2:$A$2336,'Cleaned - Medical Examinations'!$E$2:$E$2336,0)</f>
        <v>No</v>
      </c>
      <c r="G1374" s="11" t="str">
        <f>_xlfn.XLOOKUP($A1374,'Cleaned - Medical Examinations'!$A$2:$A$2336,'Cleaned - Medical Examinations'!$F$2:$F$2336,0)</f>
        <v>No</v>
      </c>
      <c r="H1374" s="11">
        <f>_xlfn.XLOOKUP($A1374,'Cleaned - Medical Examinations'!$A$2:$A$2336,'Cleaned - Medical Examinations'!$G$2:$G$2336,0)</f>
        <v>0</v>
      </c>
      <c r="I1374" s="11" t="str">
        <f>_xlfn.XLOOKUP($A1374,'Cleaned - Medical Examinations'!$A$2:$A$2336,'Cleaned - Medical Examinations'!$H$2:$H$2336,0)</f>
        <v>No</v>
      </c>
      <c r="J1374" s="11" t="str">
        <f>_xlfn.XLOOKUP($A1374,'Cleaned - Medical Examinations'!$A$2:$A$2336,'Cleaned - Medical Examinations'!$I$2:$I$2336,0)</f>
        <v>Obesity</v>
      </c>
      <c r="K1374" s="11" t="str">
        <f t="shared" si="21"/>
        <v>Diabetic</v>
      </c>
      <c r="L1374" s="14">
        <f>_xlfn.XLOOKUP($A1374,'Cleaned - Hospitalisation Detai'!$A$2:$A$2344,'Cleaned - Hospitalisation Detai'!$J$2:$J$2344,0)</f>
        <v>27342</v>
      </c>
      <c r="M1374" s="19">
        <f>_xlfn.XLOOKUP($A1374,'Cleaned - Hospitalisation Detai'!$A$2:$A$2344,'Cleaned - Hospitalisation Detai'!$F$2:$F$2344,0)</f>
        <v>7804.16</v>
      </c>
      <c r="N1374" s="19" t="str">
        <f>_xlfn.XLOOKUP($A1374,'Cleaned - Hospitalisation Detai'!$A$2:$A$2344,'Cleaned - Hospitalisation Detai'!$G$2:$G$2344,0)</f>
        <v>tier - 2</v>
      </c>
      <c r="O1374" s="19" t="str">
        <f>_xlfn.XLOOKUP($A1374,'Cleaned - Hospitalisation Detai'!$A$2:$A$2344,'Cleaned - Hospitalisation Detai'!$H$2:$H$2344,0)</f>
        <v>tier - 3</v>
      </c>
      <c r="P1374" s="19" t="str">
        <f>_xlfn.XLOOKUP($A1374,'Cleaned - Hospitalisation Detai'!$A$2:$A$2344,'Cleaned - Hospitalisation Detai'!$I$2:$I$2344,0)</f>
        <v>R1013</v>
      </c>
      <c r="Q1374" s="20">
        <f>_xlfn.XLOOKUP($A1374,'Cleaned - Hospitalisation Detai'!$A$2:$A$2344,'Cleaned - Hospitalisation Detai'!$K$2:$K$2344,0)</f>
        <v>48</v>
      </c>
    </row>
    <row r="1375" spans="1:17" ht="15.6" x14ac:dyDescent="0.3">
      <c r="A1375" s="10" t="s">
        <v>997</v>
      </c>
      <c r="B1375" s="11" t="str">
        <f>_xlfn.XLOOKUP(A1375,'Cleaned - Customer Names '!$A$2:$A$2336,'Cleaned - Customer Names '!$C$2:$C$2336,0)</f>
        <v>Ricky</v>
      </c>
      <c r="C1375" s="11">
        <f>_xlfn.XLOOKUP($A1375,'Cleaned - Medical Examinations'!$A$2:$A$2336,'Cleaned - Medical Examinations'!$B$2:$B$2336,0)</f>
        <v>40.700000000000003</v>
      </c>
      <c r="D1375" s="11">
        <f>_xlfn.XLOOKUP($A1375,'Cleaned - Medical Examinations'!$A$2:$A$2336,'Cleaned - Medical Examinations'!$C$2:$C$2336,0)</f>
        <v>6.27</v>
      </c>
      <c r="E1375" s="11" t="str">
        <f>_xlfn.XLOOKUP($A1375,'Cleaned - Medical Examinations'!$A$2:$A$2336,'Cleaned - Medical Examinations'!$D$2:$D$2336,0)</f>
        <v>Yes</v>
      </c>
      <c r="F1375" s="11" t="str">
        <f>_xlfn.XLOOKUP($A1375,'Cleaned - Medical Examinations'!$A$2:$A$2336,'Cleaned - Medical Examinations'!$E$2:$E$2336,0)</f>
        <v>No</v>
      </c>
      <c r="G1375" s="11" t="str">
        <f>_xlfn.XLOOKUP($A1375,'Cleaned - Medical Examinations'!$A$2:$A$2336,'Cleaned - Medical Examinations'!$F$2:$F$2336,0)</f>
        <v>Yes</v>
      </c>
      <c r="H1375" s="11">
        <f>_xlfn.XLOOKUP($A1375,'Cleaned - Medical Examinations'!$A$2:$A$2336,'Cleaned - Medical Examinations'!$G$2:$G$2336,0)</f>
        <v>1</v>
      </c>
      <c r="I1375" s="11" t="str">
        <f>_xlfn.XLOOKUP($A1375,'Cleaned - Medical Examinations'!$A$2:$A$2336,'Cleaned - Medical Examinations'!$H$2:$H$2336,0)</f>
        <v>No</v>
      </c>
      <c r="J1375" s="11" t="str">
        <f>_xlfn.XLOOKUP($A1375,'Cleaned - Medical Examinations'!$A$2:$A$2336,'Cleaned - Medical Examinations'!$I$2:$I$2336,0)</f>
        <v>Obesity</v>
      </c>
      <c r="K1375" s="11" t="str">
        <f t="shared" si="21"/>
        <v>Non-Diabetic</v>
      </c>
      <c r="L1375" s="14">
        <f>_xlfn.XLOOKUP($A1375,'Cleaned - Hospitalisation Detai'!$A$2:$A$2344,'Cleaned - Hospitalisation Detai'!$J$2:$J$2344,0)</f>
        <v>35766</v>
      </c>
      <c r="M1375" s="19">
        <f>_xlfn.XLOOKUP($A1375,'Cleaned - Hospitalisation Detai'!$A$2:$A$2344,'Cleaned - Hospitalisation Detai'!$F$2:$F$2344,0)</f>
        <v>7803.77</v>
      </c>
      <c r="N1375" s="19" t="str">
        <f>_xlfn.XLOOKUP($A1375,'Cleaned - Hospitalisation Detai'!$A$2:$A$2344,'Cleaned - Hospitalisation Detai'!$G$2:$G$2344,0)</f>
        <v>tier - 2</v>
      </c>
      <c r="O1375" s="19" t="str">
        <f>_xlfn.XLOOKUP($A1375,'Cleaned - Hospitalisation Detai'!$A$2:$A$2344,'Cleaned - Hospitalisation Detai'!$H$2:$H$2344,0)</f>
        <v>tier - 3</v>
      </c>
      <c r="P1375" s="19" t="str">
        <f>_xlfn.XLOOKUP($A1375,'Cleaned - Hospitalisation Detai'!$A$2:$A$2344,'Cleaned - Hospitalisation Detai'!$I$2:$I$2344,0)</f>
        <v>R1012</v>
      </c>
      <c r="Q1375" s="20">
        <f>_xlfn.XLOOKUP($A1375,'Cleaned - Hospitalisation Detai'!$A$2:$A$2344,'Cleaned - Hospitalisation Detai'!$K$2:$K$2344,0)</f>
        <v>25</v>
      </c>
    </row>
    <row r="1376" spans="1:17" ht="15.6" x14ac:dyDescent="0.3">
      <c r="A1376" s="10" t="s">
        <v>996</v>
      </c>
      <c r="B1376" s="11" t="str">
        <f>_xlfn.XLOOKUP(A1376,'Cleaned - Customer Names '!$A$2:$A$2336,'Cleaned - Customer Names '!$C$2:$C$2336,0)</f>
        <v>Colleen L.</v>
      </c>
      <c r="C1376" s="11">
        <f>_xlfn.XLOOKUP($A1376,'Cleaned - Medical Examinations'!$A$2:$A$2336,'Cleaned - Medical Examinations'!$B$2:$B$2336,0)</f>
        <v>40.76</v>
      </c>
      <c r="D1376" s="11">
        <f>_xlfn.XLOOKUP($A1376,'Cleaned - Medical Examinations'!$A$2:$A$2336,'Cleaned - Medical Examinations'!$C$2:$C$2336,0)</f>
        <v>5.28</v>
      </c>
      <c r="E1376" s="11" t="str">
        <f>_xlfn.XLOOKUP($A1376,'Cleaned - Medical Examinations'!$A$2:$A$2336,'Cleaned - Medical Examinations'!$D$2:$D$2336,0)</f>
        <v>No</v>
      </c>
      <c r="F1376" s="11" t="str">
        <f>_xlfn.XLOOKUP($A1376,'Cleaned - Medical Examinations'!$A$2:$A$2336,'Cleaned - Medical Examinations'!$E$2:$E$2336,0)</f>
        <v>No</v>
      </c>
      <c r="G1376" s="11" t="str">
        <f>_xlfn.XLOOKUP($A1376,'Cleaned - Medical Examinations'!$A$2:$A$2336,'Cleaned - Medical Examinations'!$F$2:$F$2336,0)</f>
        <v>No</v>
      </c>
      <c r="H1376" s="11">
        <f>_xlfn.XLOOKUP($A1376,'Cleaned - Medical Examinations'!$A$2:$A$2336,'Cleaned - Medical Examinations'!$G$2:$G$2336,0)</f>
        <v>0</v>
      </c>
      <c r="I1376" s="11" t="str">
        <f>_xlfn.XLOOKUP($A1376,'Cleaned - Medical Examinations'!$A$2:$A$2336,'Cleaned - Medical Examinations'!$H$2:$H$2336,0)</f>
        <v>No</v>
      </c>
      <c r="J1376" s="11" t="str">
        <f>_xlfn.XLOOKUP($A1376,'Cleaned - Medical Examinations'!$A$2:$A$2336,'Cleaned - Medical Examinations'!$I$2:$I$2336,0)</f>
        <v>Obesity</v>
      </c>
      <c r="K1376" s="11" t="str">
        <f t="shared" si="21"/>
        <v>Non-Diabetic</v>
      </c>
      <c r="L1376" s="14">
        <f>_xlfn.XLOOKUP($A1376,'Cleaned - Hospitalisation Detai'!$A$2:$A$2344,'Cleaned - Hospitalisation Detai'!$J$2:$J$2344,0)</f>
        <v>36519</v>
      </c>
      <c r="M1376" s="19">
        <f>_xlfn.XLOOKUP($A1376,'Cleaned - Hospitalisation Detai'!$A$2:$A$2344,'Cleaned - Hospitalisation Detai'!$F$2:$F$2344,0)</f>
        <v>7794.68</v>
      </c>
      <c r="N1376" s="19" t="str">
        <f>_xlfn.XLOOKUP($A1376,'Cleaned - Hospitalisation Detai'!$A$2:$A$2344,'Cleaned - Hospitalisation Detai'!$G$2:$G$2344,0)</f>
        <v>tier - 2</v>
      </c>
      <c r="O1376" s="19" t="str">
        <f>_xlfn.XLOOKUP($A1376,'Cleaned - Hospitalisation Detai'!$A$2:$A$2344,'Cleaned - Hospitalisation Detai'!$H$2:$H$2344,0)</f>
        <v>tier - 2</v>
      </c>
      <c r="P1376" s="19" t="str">
        <f>_xlfn.XLOOKUP($A1376,'Cleaned - Hospitalisation Detai'!$A$2:$A$2344,'Cleaned - Hospitalisation Detai'!$I$2:$I$2344,0)</f>
        <v>R1026</v>
      </c>
      <c r="Q1376" s="20">
        <f>_xlfn.XLOOKUP($A1376,'Cleaned - Hospitalisation Detai'!$A$2:$A$2344,'Cleaned - Hospitalisation Detai'!$K$2:$K$2344,0)</f>
        <v>23</v>
      </c>
    </row>
    <row r="1377" spans="1:17" ht="15.6" x14ac:dyDescent="0.3">
      <c r="A1377" s="10" t="s">
        <v>995</v>
      </c>
      <c r="B1377" s="11" t="str">
        <f>_xlfn.XLOOKUP(A1377,'Cleaned - Customer Names '!$A$2:$A$2336,'Cleaned - Customer Names '!$C$2:$C$2336,0)</f>
        <v>Charlie A</v>
      </c>
      <c r="C1377" s="11">
        <f>_xlfn.XLOOKUP($A1377,'Cleaned - Medical Examinations'!$A$2:$A$2336,'Cleaned - Medical Examinations'!$B$2:$B$2336,0)</f>
        <v>29.7</v>
      </c>
      <c r="D1377" s="11">
        <f>_xlfn.XLOOKUP($A1377,'Cleaned - Medical Examinations'!$A$2:$A$2336,'Cleaned - Medical Examinations'!$C$2:$C$2336,0)</f>
        <v>7.03</v>
      </c>
      <c r="E1377" s="11" t="str">
        <f>_xlfn.XLOOKUP($A1377,'Cleaned - Medical Examinations'!$A$2:$A$2336,'Cleaned - Medical Examinations'!$D$2:$D$2336,0)</f>
        <v>No</v>
      </c>
      <c r="F1377" s="11" t="str">
        <f>_xlfn.XLOOKUP($A1377,'Cleaned - Medical Examinations'!$A$2:$A$2336,'Cleaned - Medical Examinations'!$E$2:$E$2336,0)</f>
        <v>No</v>
      </c>
      <c r="G1377" s="11" t="str">
        <f>_xlfn.XLOOKUP($A1377,'Cleaned - Medical Examinations'!$A$2:$A$2336,'Cleaned - Medical Examinations'!$F$2:$F$2336,0)</f>
        <v>No</v>
      </c>
      <c r="H1377" s="11">
        <f>_xlfn.XLOOKUP($A1377,'Cleaned - Medical Examinations'!$A$2:$A$2336,'Cleaned - Medical Examinations'!$G$2:$G$2336,0)</f>
        <v>0</v>
      </c>
      <c r="I1377" s="11" t="str">
        <f>_xlfn.XLOOKUP($A1377,'Cleaned - Medical Examinations'!$A$2:$A$2336,'Cleaned - Medical Examinations'!$H$2:$H$2336,0)</f>
        <v>No</v>
      </c>
      <c r="J1377" s="11" t="str">
        <f>_xlfn.XLOOKUP($A1377,'Cleaned - Medical Examinations'!$A$2:$A$2336,'Cleaned - Medical Examinations'!$I$2:$I$2336,0)</f>
        <v>Overweight</v>
      </c>
      <c r="K1377" s="11" t="str">
        <f t="shared" si="21"/>
        <v>Diabetic</v>
      </c>
      <c r="L1377" s="14">
        <f>_xlfn.XLOOKUP($A1377,'Cleaned - Hospitalisation Detai'!$A$2:$A$2344,'Cleaned - Hospitalisation Detai'!$J$2:$J$2344,0)</f>
        <v>27369</v>
      </c>
      <c r="M1377" s="19">
        <f>_xlfn.XLOOKUP($A1377,'Cleaned - Hospitalisation Detai'!$A$2:$A$2344,'Cleaned - Hospitalisation Detai'!$F$2:$F$2344,0)</f>
        <v>7789.64</v>
      </c>
      <c r="N1377" s="19" t="str">
        <f>_xlfn.XLOOKUP($A1377,'Cleaned - Hospitalisation Detai'!$A$2:$A$2344,'Cleaned - Hospitalisation Detai'!$G$2:$G$2344,0)</f>
        <v>tier - 1</v>
      </c>
      <c r="O1377" s="19" t="str">
        <f>_xlfn.XLOOKUP($A1377,'Cleaned - Hospitalisation Detai'!$A$2:$A$2344,'Cleaned - Hospitalisation Detai'!$H$2:$H$2344,0)</f>
        <v>tier - 3</v>
      </c>
      <c r="P1377" s="19" t="str">
        <f>_xlfn.XLOOKUP($A1377,'Cleaned - Hospitalisation Detai'!$A$2:$A$2344,'Cleaned - Hospitalisation Detai'!$I$2:$I$2344,0)</f>
        <v>R1013</v>
      </c>
      <c r="Q1377" s="20">
        <f>_xlfn.XLOOKUP($A1377,'Cleaned - Hospitalisation Detai'!$A$2:$A$2344,'Cleaned - Hospitalisation Detai'!$K$2:$K$2344,0)</f>
        <v>48</v>
      </c>
    </row>
    <row r="1378" spans="1:17" ht="15.6" x14ac:dyDescent="0.3">
      <c r="A1378" s="10" t="s">
        <v>994</v>
      </c>
      <c r="B1378" s="11" t="str">
        <f>_xlfn.XLOOKUP(A1378,'Cleaned - Customer Names '!$A$2:$A$2336,'Cleaned - Customer Names '!$C$2:$C$2336,0)</f>
        <v>Rick</v>
      </c>
      <c r="C1378" s="11">
        <f>_xlfn.XLOOKUP($A1378,'Cleaned - Medical Examinations'!$A$2:$A$2336,'Cleaned - Medical Examinations'!$B$2:$B$2336,0)</f>
        <v>40.58</v>
      </c>
      <c r="D1378" s="11">
        <f>_xlfn.XLOOKUP($A1378,'Cleaned - Medical Examinations'!$A$2:$A$2336,'Cleaned - Medical Examinations'!$C$2:$C$2336,0)</f>
        <v>5.32</v>
      </c>
      <c r="E1378" s="11" t="str">
        <f>_xlfn.XLOOKUP($A1378,'Cleaned - Medical Examinations'!$A$2:$A$2336,'Cleaned - Medical Examinations'!$D$2:$D$2336,0)</f>
        <v>Yes</v>
      </c>
      <c r="F1378" s="11" t="str">
        <f>_xlfn.XLOOKUP($A1378,'Cleaned - Medical Examinations'!$A$2:$A$2336,'Cleaned - Medical Examinations'!$E$2:$E$2336,0)</f>
        <v>No</v>
      </c>
      <c r="G1378" s="11" t="str">
        <f>_xlfn.XLOOKUP($A1378,'Cleaned - Medical Examinations'!$A$2:$A$2336,'Cleaned - Medical Examinations'!$F$2:$F$2336,0)</f>
        <v>Yes</v>
      </c>
      <c r="H1378" s="11">
        <f>_xlfn.XLOOKUP($A1378,'Cleaned - Medical Examinations'!$A$2:$A$2336,'Cleaned - Medical Examinations'!$G$2:$G$2336,0)</f>
        <v>1</v>
      </c>
      <c r="I1378" s="11" t="str">
        <f>_xlfn.XLOOKUP($A1378,'Cleaned - Medical Examinations'!$A$2:$A$2336,'Cleaned - Medical Examinations'!$H$2:$H$2336,0)</f>
        <v>No</v>
      </c>
      <c r="J1378" s="11" t="str">
        <f>_xlfn.XLOOKUP($A1378,'Cleaned - Medical Examinations'!$A$2:$A$2336,'Cleaned - Medical Examinations'!$I$2:$I$2336,0)</f>
        <v>Obesity</v>
      </c>
      <c r="K1378" s="11" t="str">
        <f t="shared" si="21"/>
        <v>Non-Diabetic</v>
      </c>
      <c r="L1378" s="14">
        <f>_xlfn.XLOOKUP($A1378,'Cleaned - Hospitalisation Detai'!$A$2:$A$2344,'Cleaned - Hospitalisation Detai'!$J$2:$J$2344,0)</f>
        <v>35785</v>
      </c>
      <c r="M1378" s="19">
        <f>_xlfn.XLOOKUP($A1378,'Cleaned - Hospitalisation Detai'!$A$2:$A$2344,'Cleaned - Hospitalisation Detai'!$F$2:$F$2344,0)</f>
        <v>7763.06</v>
      </c>
      <c r="N1378" s="19" t="str">
        <f>_xlfn.XLOOKUP($A1378,'Cleaned - Hospitalisation Detai'!$A$2:$A$2344,'Cleaned - Hospitalisation Detai'!$G$2:$G$2344,0)</f>
        <v>tier - 2</v>
      </c>
      <c r="O1378" s="19" t="str">
        <f>_xlfn.XLOOKUP($A1378,'Cleaned - Hospitalisation Detai'!$A$2:$A$2344,'Cleaned - Hospitalisation Detai'!$H$2:$H$2344,0)</f>
        <v>tier - 1</v>
      </c>
      <c r="P1378" s="19" t="str">
        <f>_xlfn.XLOOKUP($A1378,'Cleaned - Hospitalisation Detai'!$A$2:$A$2344,'Cleaned - Hospitalisation Detai'!$I$2:$I$2344,0)</f>
        <v>R1012</v>
      </c>
      <c r="Q1378" s="20">
        <f>_xlfn.XLOOKUP($A1378,'Cleaned - Hospitalisation Detai'!$A$2:$A$2344,'Cleaned - Hospitalisation Detai'!$K$2:$K$2344,0)</f>
        <v>25</v>
      </c>
    </row>
    <row r="1379" spans="1:17" ht="15.6" x14ac:dyDescent="0.3">
      <c r="A1379" s="10" t="s">
        <v>993</v>
      </c>
      <c r="B1379" s="11" t="str">
        <f>_xlfn.XLOOKUP(A1379,'Cleaned - Customer Names '!$A$2:$A$2336,'Cleaned - Customer Names '!$C$2:$C$2336,0)</f>
        <v>Lauren C</v>
      </c>
      <c r="C1379" s="11">
        <f>_xlfn.XLOOKUP($A1379,'Cleaned - Medical Examinations'!$A$2:$A$2336,'Cleaned - Medical Examinations'!$B$2:$B$2336,0)</f>
        <v>33.06</v>
      </c>
      <c r="D1379" s="11">
        <f>_xlfn.XLOOKUP($A1379,'Cleaned - Medical Examinations'!$A$2:$A$2336,'Cleaned - Medical Examinations'!$C$2:$C$2336,0)</f>
        <v>9.59</v>
      </c>
      <c r="E1379" s="11" t="str">
        <f>_xlfn.XLOOKUP($A1379,'Cleaned - Medical Examinations'!$A$2:$A$2336,'Cleaned - Medical Examinations'!$D$2:$D$2336,0)</f>
        <v>Yes</v>
      </c>
      <c r="F1379" s="11" t="str">
        <f>_xlfn.XLOOKUP($A1379,'Cleaned - Medical Examinations'!$A$2:$A$2336,'Cleaned - Medical Examinations'!$E$2:$E$2336,0)</f>
        <v>No</v>
      </c>
      <c r="G1379" s="11" t="str">
        <f>_xlfn.XLOOKUP($A1379,'Cleaned - Medical Examinations'!$A$2:$A$2336,'Cleaned - Medical Examinations'!$F$2:$F$2336,0)</f>
        <v>No</v>
      </c>
      <c r="H1379" s="11">
        <f>_xlfn.XLOOKUP($A1379,'Cleaned - Medical Examinations'!$A$2:$A$2336,'Cleaned - Medical Examinations'!$G$2:$G$2336,0)</f>
        <v>0</v>
      </c>
      <c r="I1379" s="11" t="str">
        <f>_xlfn.XLOOKUP($A1379,'Cleaned - Medical Examinations'!$A$2:$A$2336,'Cleaned - Medical Examinations'!$H$2:$H$2336,0)</f>
        <v>No</v>
      </c>
      <c r="J1379" s="11" t="str">
        <f>_xlfn.XLOOKUP($A1379,'Cleaned - Medical Examinations'!$A$2:$A$2336,'Cleaned - Medical Examinations'!$I$2:$I$2336,0)</f>
        <v>Obesity</v>
      </c>
      <c r="K1379" s="11" t="str">
        <f t="shared" si="21"/>
        <v>Diabetic</v>
      </c>
      <c r="L1379" s="14">
        <f>_xlfn.XLOOKUP($A1379,'Cleaned - Hospitalisation Detai'!$A$2:$A$2344,'Cleaned - Hospitalisation Detai'!$J$2:$J$2344,0)</f>
        <v>29767</v>
      </c>
      <c r="M1379" s="19">
        <f>_xlfn.XLOOKUP($A1379,'Cleaned - Hospitalisation Detai'!$A$2:$A$2344,'Cleaned - Hospitalisation Detai'!$F$2:$F$2344,0)</f>
        <v>7749.16</v>
      </c>
      <c r="N1379" s="19" t="str">
        <f>_xlfn.XLOOKUP($A1379,'Cleaned - Hospitalisation Detai'!$A$2:$A$2344,'Cleaned - Hospitalisation Detai'!$G$2:$G$2344,0)</f>
        <v>tier - 2</v>
      </c>
      <c r="O1379" s="19" t="str">
        <f>_xlfn.XLOOKUP($A1379,'Cleaned - Hospitalisation Detai'!$A$2:$A$2344,'Cleaned - Hospitalisation Detai'!$H$2:$H$2344,0)</f>
        <v>tier - 1</v>
      </c>
      <c r="P1379" s="19" t="str">
        <f>_xlfn.XLOOKUP($A1379,'Cleaned - Hospitalisation Detai'!$A$2:$A$2344,'Cleaned - Hospitalisation Detai'!$I$2:$I$2344,0)</f>
        <v>R1012</v>
      </c>
      <c r="Q1379" s="20">
        <f>_xlfn.XLOOKUP($A1379,'Cleaned - Hospitalisation Detai'!$A$2:$A$2344,'Cleaned - Hospitalisation Detai'!$K$2:$K$2344,0)</f>
        <v>41</v>
      </c>
    </row>
    <row r="1380" spans="1:17" ht="15.6" x14ac:dyDescent="0.3">
      <c r="A1380" s="10" t="s">
        <v>992</v>
      </c>
      <c r="B1380" s="11" t="str">
        <f>_xlfn.XLOOKUP(A1380,'Cleaned - Customer Names '!$A$2:$A$2336,'Cleaned - Customer Names '!$C$2:$C$2336,0)</f>
        <v>Daniel</v>
      </c>
      <c r="C1380" s="11">
        <f>_xlfn.XLOOKUP($A1380,'Cleaned - Medical Examinations'!$A$2:$A$2336,'Cleaned - Medical Examinations'!$B$2:$B$2336,0)</f>
        <v>26.62</v>
      </c>
      <c r="D1380" s="11">
        <f>_xlfn.XLOOKUP($A1380,'Cleaned - Medical Examinations'!$A$2:$A$2336,'Cleaned - Medical Examinations'!$C$2:$C$2336,0)</f>
        <v>6.15</v>
      </c>
      <c r="E1380" s="11" t="str">
        <f>_xlfn.XLOOKUP($A1380,'Cleaned - Medical Examinations'!$A$2:$A$2336,'Cleaned - Medical Examinations'!$D$2:$D$2336,0)</f>
        <v>Yes</v>
      </c>
      <c r="F1380" s="11" t="str">
        <f>_xlfn.XLOOKUP($A1380,'Cleaned - Medical Examinations'!$A$2:$A$2336,'Cleaned - Medical Examinations'!$E$2:$E$2336,0)</f>
        <v>No</v>
      </c>
      <c r="G1380" s="11" t="str">
        <f>_xlfn.XLOOKUP($A1380,'Cleaned - Medical Examinations'!$A$2:$A$2336,'Cleaned - Medical Examinations'!$F$2:$F$2336,0)</f>
        <v>No</v>
      </c>
      <c r="H1380" s="11">
        <f>_xlfn.XLOOKUP($A1380,'Cleaned - Medical Examinations'!$A$2:$A$2336,'Cleaned - Medical Examinations'!$G$2:$G$2336,0)</f>
        <v>0</v>
      </c>
      <c r="I1380" s="11" t="str">
        <f>_xlfn.XLOOKUP($A1380,'Cleaned - Medical Examinations'!$A$2:$A$2336,'Cleaned - Medical Examinations'!$H$2:$H$2336,0)</f>
        <v>No</v>
      </c>
      <c r="J1380" s="11" t="str">
        <f>_xlfn.XLOOKUP($A1380,'Cleaned - Medical Examinations'!$A$2:$A$2336,'Cleaned - Medical Examinations'!$I$2:$I$2336,0)</f>
        <v>Overweight</v>
      </c>
      <c r="K1380" s="11" t="str">
        <f t="shared" si="21"/>
        <v>Non-Diabetic</v>
      </c>
      <c r="L1380" s="14">
        <f>_xlfn.XLOOKUP($A1380,'Cleaned - Hospitalisation Detai'!$A$2:$A$2344,'Cleaned - Hospitalisation Detai'!$J$2:$J$2344,0)</f>
        <v>28106</v>
      </c>
      <c r="M1380" s="19">
        <f>_xlfn.XLOOKUP($A1380,'Cleaned - Hospitalisation Detai'!$A$2:$A$2344,'Cleaned - Hospitalisation Detai'!$F$2:$F$2344,0)</f>
        <v>7742.11</v>
      </c>
      <c r="N1380" s="19" t="str">
        <f>_xlfn.XLOOKUP($A1380,'Cleaned - Hospitalisation Detai'!$A$2:$A$2344,'Cleaned - Hospitalisation Detai'!$G$2:$G$2344,0)</f>
        <v>tier - 3</v>
      </c>
      <c r="O1380" s="19" t="str">
        <f>_xlfn.XLOOKUP($A1380,'Cleaned - Hospitalisation Detai'!$A$2:$A$2344,'Cleaned - Hospitalisation Detai'!$H$2:$H$2344,0)</f>
        <v>tier - 2</v>
      </c>
      <c r="P1380" s="19" t="str">
        <f>_xlfn.XLOOKUP($A1380,'Cleaned - Hospitalisation Detai'!$A$2:$A$2344,'Cleaned - Hospitalisation Detai'!$I$2:$I$2344,0)</f>
        <v>R1013</v>
      </c>
      <c r="Q1380" s="20">
        <f>_xlfn.XLOOKUP($A1380,'Cleaned - Hospitalisation Detai'!$A$2:$A$2344,'Cleaned - Hospitalisation Detai'!$K$2:$K$2344,0)</f>
        <v>46</v>
      </c>
    </row>
    <row r="1381" spans="1:17" ht="15.6" x14ac:dyDescent="0.3">
      <c r="A1381" s="10" t="s">
        <v>991</v>
      </c>
      <c r="B1381" s="11" t="str">
        <f>_xlfn.XLOOKUP(A1381,'Cleaned - Customer Names '!$A$2:$A$2336,'Cleaned - Customer Names '!$C$2:$C$2336,0)</f>
        <v>Jaime</v>
      </c>
      <c r="C1381" s="11">
        <f>_xlfn.XLOOKUP($A1381,'Cleaned - Medical Examinations'!$A$2:$A$2336,'Cleaned - Medical Examinations'!$B$2:$B$2336,0)</f>
        <v>37.1</v>
      </c>
      <c r="D1381" s="11">
        <f>_xlfn.XLOOKUP($A1381,'Cleaned - Medical Examinations'!$A$2:$A$2336,'Cleaned - Medical Examinations'!$C$2:$C$2336,0)</f>
        <v>11.08</v>
      </c>
      <c r="E1381" s="11" t="str">
        <f>_xlfn.XLOOKUP($A1381,'Cleaned - Medical Examinations'!$A$2:$A$2336,'Cleaned - Medical Examinations'!$D$2:$D$2336,0)</f>
        <v>No</v>
      </c>
      <c r="F1381" s="11" t="str">
        <f>_xlfn.XLOOKUP($A1381,'Cleaned - Medical Examinations'!$A$2:$A$2336,'Cleaned - Medical Examinations'!$E$2:$E$2336,0)</f>
        <v>No</v>
      </c>
      <c r="G1381" s="11" t="str">
        <f>_xlfn.XLOOKUP($A1381,'Cleaned - Medical Examinations'!$A$2:$A$2336,'Cleaned - Medical Examinations'!$F$2:$F$2336,0)</f>
        <v>No</v>
      </c>
      <c r="H1381" s="11">
        <f>_xlfn.XLOOKUP($A1381,'Cleaned - Medical Examinations'!$A$2:$A$2336,'Cleaned - Medical Examinations'!$G$2:$G$2336,0)</f>
        <v>0</v>
      </c>
      <c r="I1381" s="11" t="str">
        <f>_xlfn.XLOOKUP($A1381,'Cleaned - Medical Examinations'!$A$2:$A$2336,'Cleaned - Medical Examinations'!$H$2:$H$2336,0)</f>
        <v>No</v>
      </c>
      <c r="J1381" s="11" t="str">
        <f>_xlfn.XLOOKUP($A1381,'Cleaned - Medical Examinations'!$A$2:$A$2336,'Cleaned - Medical Examinations'!$I$2:$I$2336,0)</f>
        <v>Obesity</v>
      </c>
      <c r="K1381" s="11" t="str">
        <f t="shared" si="21"/>
        <v>Diabetic</v>
      </c>
      <c r="L1381" s="14">
        <f>_xlfn.XLOOKUP($A1381,'Cleaned - Hospitalisation Detai'!$A$2:$A$2344,'Cleaned - Hospitalisation Detai'!$J$2:$J$2344,0)</f>
        <v>28737</v>
      </c>
      <c r="M1381" s="19">
        <f>_xlfn.XLOOKUP($A1381,'Cleaned - Hospitalisation Detai'!$A$2:$A$2344,'Cleaned - Hospitalisation Detai'!$F$2:$F$2344,0)</f>
        <v>7740.34</v>
      </c>
      <c r="N1381" s="19" t="str">
        <f>_xlfn.XLOOKUP($A1381,'Cleaned - Hospitalisation Detai'!$A$2:$A$2344,'Cleaned - Hospitalisation Detai'!$G$2:$G$2344,0)</f>
        <v>tier - 1</v>
      </c>
      <c r="O1381" s="19" t="str">
        <f>_xlfn.XLOOKUP($A1381,'Cleaned - Hospitalisation Detai'!$A$2:$A$2344,'Cleaned - Hospitalisation Detai'!$H$2:$H$2344,0)</f>
        <v>tier - 1</v>
      </c>
      <c r="P1381" s="19" t="str">
        <f>_xlfn.XLOOKUP($A1381,'Cleaned - Hospitalisation Detai'!$A$2:$A$2344,'Cleaned - Hospitalisation Detai'!$I$2:$I$2344,0)</f>
        <v>R1011</v>
      </c>
      <c r="Q1381" s="20">
        <f>_xlfn.XLOOKUP($A1381,'Cleaned - Hospitalisation Detai'!$A$2:$A$2344,'Cleaned - Hospitalisation Detai'!$K$2:$K$2344,0)</f>
        <v>44</v>
      </c>
    </row>
    <row r="1382" spans="1:17" ht="15.6" x14ac:dyDescent="0.3">
      <c r="A1382" s="10" t="s">
        <v>990</v>
      </c>
      <c r="B1382" s="11" t="str">
        <f>_xlfn.XLOOKUP(A1382,'Cleaned - Customer Names '!$A$2:$A$2336,'Cleaned - Customer Names '!$C$2:$C$2336,0)</f>
        <v>Erik R</v>
      </c>
      <c r="C1382" s="11">
        <f>_xlfn.XLOOKUP($A1382,'Cleaned - Medical Examinations'!$A$2:$A$2336,'Cleaned - Medical Examinations'!$B$2:$B$2336,0)</f>
        <v>18.28</v>
      </c>
      <c r="D1382" s="11">
        <f>_xlfn.XLOOKUP($A1382,'Cleaned - Medical Examinations'!$A$2:$A$2336,'Cleaned - Medical Examinations'!$C$2:$C$2336,0)</f>
        <v>7.95</v>
      </c>
      <c r="E1382" s="11" t="str">
        <f>_xlfn.XLOOKUP($A1382,'Cleaned - Medical Examinations'!$A$2:$A$2336,'Cleaned - Medical Examinations'!$D$2:$D$2336,0)</f>
        <v>No</v>
      </c>
      <c r="F1382" s="11" t="str">
        <f>_xlfn.XLOOKUP($A1382,'Cleaned - Medical Examinations'!$A$2:$A$2336,'Cleaned - Medical Examinations'!$E$2:$E$2336,0)</f>
        <v>No</v>
      </c>
      <c r="G1382" s="11" t="str">
        <f>_xlfn.XLOOKUP($A1382,'Cleaned - Medical Examinations'!$A$2:$A$2336,'Cleaned - Medical Examinations'!$F$2:$F$2336,0)</f>
        <v>No</v>
      </c>
      <c r="H1382" s="11">
        <f>_xlfn.XLOOKUP($A1382,'Cleaned - Medical Examinations'!$A$2:$A$2336,'Cleaned - Medical Examinations'!$G$2:$G$2336,0)</f>
        <v>0</v>
      </c>
      <c r="I1382" s="11" t="str">
        <f>_xlfn.XLOOKUP($A1382,'Cleaned - Medical Examinations'!$A$2:$A$2336,'Cleaned - Medical Examinations'!$H$2:$H$2336,0)</f>
        <v>No</v>
      </c>
      <c r="J1382" s="11" t="str">
        <f>_xlfn.XLOOKUP($A1382,'Cleaned - Medical Examinations'!$A$2:$A$2336,'Cleaned - Medical Examinations'!$I$2:$I$2336,0)</f>
        <v>Underweight</v>
      </c>
      <c r="K1382" s="11" t="str">
        <f t="shared" si="21"/>
        <v>Diabetic</v>
      </c>
      <c r="L1382" s="14">
        <f>_xlfn.XLOOKUP($A1382,'Cleaned - Hospitalisation Detai'!$A$2:$A$2344,'Cleaned - Hospitalisation Detai'!$J$2:$J$2344,0)</f>
        <v>23941</v>
      </c>
      <c r="M1382" s="19">
        <f>_xlfn.XLOOKUP($A1382,'Cleaned - Hospitalisation Detai'!$A$2:$A$2344,'Cleaned - Hospitalisation Detai'!$F$2:$F$2344,0)</f>
        <v>7736.39</v>
      </c>
      <c r="N1382" s="19" t="str">
        <f>_xlfn.XLOOKUP($A1382,'Cleaned - Hospitalisation Detai'!$A$2:$A$2344,'Cleaned - Hospitalisation Detai'!$G$2:$G$2344,0)</f>
        <v>tier - 3</v>
      </c>
      <c r="O1382" s="19" t="str">
        <f>_xlfn.XLOOKUP($A1382,'Cleaned - Hospitalisation Detai'!$A$2:$A$2344,'Cleaned - Hospitalisation Detai'!$H$2:$H$2344,0)</f>
        <v>tier - 2</v>
      </c>
      <c r="P1382" s="19" t="str">
        <f>_xlfn.XLOOKUP($A1382,'Cleaned - Hospitalisation Detai'!$A$2:$A$2344,'Cleaned - Hospitalisation Detai'!$I$2:$I$2344,0)</f>
        <v>R1013</v>
      </c>
      <c r="Q1382" s="20">
        <f>_xlfn.XLOOKUP($A1382,'Cleaned - Hospitalisation Detai'!$A$2:$A$2344,'Cleaned - Hospitalisation Detai'!$K$2:$K$2344,0)</f>
        <v>57</v>
      </c>
    </row>
    <row r="1383" spans="1:17" ht="15.6" x14ac:dyDescent="0.3">
      <c r="A1383" s="10" t="s">
        <v>989</v>
      </c>
      <c r="B1383" s="11" t="str">
        <f>_xlfn.XLOOKUP(A1383,'Cleaned - Customer Names '!$A$2:$A$2336,'Cleaned - Customer Names '!$C$2:$C$2336,0)</f>
        <v>Katie</v>
      </c>
      <c r="C1383" s="11">
        <f>_xlfn.XLOOKUP($A1383,'Cleaned - Medical Examinations'!$A$2:$A$2336,'Cleaned - Medical Examinations'!$B$2:$B$2336,0)</f>
        <v>35.814999999999998</v>
      </c>
      <c r="D1383" s="11">
        <f>_xlfn.XLOOKUP($A1383,'Cleaned - Medical Examinations'!$A$2:$A$2336,'Cleaned - Medical Examinations'!$C$2:$C$2336,0)</f>
        <v>6.23</v>
      </c>
      <c r="E1383" s="11" t="str">
        <f>_xlfn.XLOOKUP($A1383,'Cleaned - Medical Examinations'!$A$2:$A$2336,'Cleaned - Medical Examinations'!$D$2:$D$2336,0)</f>
        <v>No</v>
      </c>
      <c r="F1383" s="11" t="str">
        <f>_xlfn.XLOOKUP($A1383,'Cleaned - Medical Examinations'!$A$2:$A$2336,'Cleaned - Medical Examinations'!$E$2:$E$2336,0)</f>
        <v>No</v>
      </c>
      <c r="G1383" s="11" t="str">
        <f>_xlfn.XLOOKUP($A1383,'Cleaned - Medical Examinations'!$A$2:$A$2336,'Cleaned - Medical Examinations'!$F$2:$F$2336,0)</f>
        <v>No</v>
      </c>
      <c r="H1383" s="11">
        <f>_xlfn.XLOOKUP($A1383,'Cleaned - Medical Examinations'!$A$2:$A$2336,'Cleaned - Medical Examinations'!$G$2:$G$2336,0)</f>
        <v>0</v>
      </c>
      <c r="I1383" s="11" t="str">
        <f>_xlfn.XLOOKUP($A1383,'Cleaned - Medical Examinations'!$A$2:$A$2336,'Cleaned - Medical Examinations'!$H$2:$H$2336,0)</f>
        <v>No</v>
      </c>
      <c r="J1383" s="11" t="str">
        <f>_xlfn.XLOOKUP($A1383,'Cleaned - Medical Examinations'!$A$2:$A$2336,'Cleaned - Medical Examinations'!$I$2:$I$2336,0)</f>
        <v>Obesity</v>
      </c>
      <c r="K1383" s="11" t="str">
        <f t="shared" si="21"/>
        <v>Non-Diabetic</v>
      </c>
      <c r="L1383" s="14">
        <f>_xlfn.XLOOKUP($A1383,'Cleaned - Hospitalisation Detai'!$A$2:$A$2344,'Cleaned - Hospitalisation Detai'!$J$2:$J$2344,0)</f>
        <v>28366</v>
      </c>
      <c r="M1383" s="19">
        <f>_xlfn.XLOOKUP($A1383,'Cleaned - Hospitalisation Detai'!$A$2:$A$2344,'Cleaned - Hospitalisation Detai'!$F$2:$F$2344,0)</f>
        <v>7731.86</v>
      </c>
      <c r="N1383" s="19" t="str">
        <f>_xlfn.XLOOKUP($A1383,'Cleaned - Hospitalisation Detai'!$A$2:$A$2344,'Cleaned - Hospitalisation Detai'!$G$2:$G$2344,0)</f>
        <v>tier - 2</v>
      </c>
      <c r="O1383" s="19" t="str">
        <f>_xlfn.XLOOKUP($A1383,'Cleaned - Hospitalisation Detai'!$A$2:$A$2344,'Cleaned - Hospitalisation Detai'!$H$2:$H$2344,0)</f>
        <v>tier - 3</v>
      </c>
      <c r="P1383" s="19" t="str">
        <f>_xlfn.XLOOKUP($A1383,'Cleaned - Hospitalisation Detai'!$A$2:$A$2344,'Cleaned - Hospitalisation Detai'!$I$2:$I$2344,0)</f>
        <v>R1012</v>
      </c>
      <c r="Q1383" s="20">
        <f>_xlfn.XLOOKUP($A1383,'Cleaned - Hospitalisation Detai'!$A$2:$A$2344,'Cleaned - Hospitalisation Detai'!$K$2:$K$2344,0)</f>
        <v>45</v>
      </c>
    </row>
    <row r="1384" spans="1:17" ht="15.6" x14ac:dyDescent="0.3">
      <c r="A1384" s="10" t="s">
        <v>988</v>
      </c>
      <c r="B1384" s="11" t="str">
        <f>_xlfn.XLOOKUP(A1384,'Cleaned - Customer Names '!$A$2:$A$2336,'Cleaned - Customer Names '!$C$2:$C$2336,0)</f>
        <v>Thomas A</v>
      </c>
      <c r="C1384" s="11">
        <f>_xlfn.XLOOKUP($A1384,'Cleaned - Medical Examinations'!$A$2:$A$2336,'Cleaned - Medical Examinations'!$B$2:$B$2336,0)</f>
        <v>30.69</v>
      </c>
      <c r="D1384" s="11">
        <f>_xlfn.XLOOKUP($A1384,'Cleaned - Medical Examinations'!$A$2:$A$2336,'Cleaned - Medical Examinations'!$C$2:$C$2336,0)</f>
        <v>6.5</v>
      </c>
      <c r="E1384" s="11" t="str">
        <f>_xlfn.XLOOKUP($A1384,'Cleaned - Medical Examinations'!$A$2:$A$2336,'Cleaned - Medical Examinations'!$D$2:$D$2336,0)</f>
        <v>No</v>
      </c>
      <c r="F1384" s="11" t="str">
        <f>_xlfn.XLOOKUP($A1384,'Cleaned - Medical Examinations'!$A$2:$A$2336,'Cleaned - Medical Examinations'!$E$2:$E$2336,0)</f>
        <v>No</v>
      </c>
      <c r="G1384" s="11" t="str">
        <f>_xlfn.XLOOKUP($A1384,'Cleaned - Medical Examinations'!$A$2:$A$2336,'Cleaned - Medical Examinations'!$F$2:$F$2336,0)</f>
        <v>No</v>
      </c>
      <c r="H1384" s="11">
        <f>_xlfn.XLOOKUP($A1384,'Cleaned - Medical Examinations'!$A$2:$A$2336,'Cleaned - Medical Examinations'!$G$2:$G$2336,0)</f>
        <v>0</v>
      </c>
      <c r="I1384" s="11" t="str">
        <f>_xlfn.XLOOKUP($A1384,'Cleaned - Medical Examinations'!$A$2:$A$2336,'Cleaned - Medical Examinations'!$H$2:$H$2336,0)</f>
        <v>No</v>
      </c>
      <c r="J1384" s="11" t="str">
        <f>_xlfn.XLOOKUP($A1384,'Cleaned - Medical Examinations'!$A$2:$A$2336,'Cleaned - Medical Examinations'!$I$2:$I$2336,0)</f>
        <v>Obesity</v>
      </c>
      <c r="K1384" s="11" t="str">
        <f t="shared" si="21"/>
        <v>Diabetic</v>
      </c>
      <c r="L1384" s="14">
        <f>_xlfn.XLOOKUP($A1384,'Cleaned - Hospitalisation Detai'!$A$2:$A$2344,'Cleaned - Hospitalisation Detai'!$J$2:$J$2344,0)</f>
        <v>28828</v>
      </c>
      <c r="M1384" s="19">
        <f>_xlfn.XLOOKUP($A1384,'Cleaned - Hospitalisation Detai'!$A$2:$A$2344,'Cleaned - Hospitalisation Detai'!$F$2:$F$2344,0)</f>
        <v>7731.43</v>
      </c>
      <c r="N1384" s="19" t="str">
        <f>_xlfn.XLOOKUP($A1384,'Cleaned - Hospitalisation Detai'!$A$2:$A$2344,'Cleaned - Hospitalisation Detai'!$G$2:$G$2344,0)</f>
        <v>tier - 3</v>
      </c>
      <c r="O1384" s="19" t="str">
        <f>_xlfn.XLOOKUP($A1384,'Cleaned - Hospitalisation Detai'!$A$2:$A$2344,'Cleaned - Hospitalisation Detai'!$H$2:$H$2344,0)</f>
        <v>tier - 2</v>
      </c>
      <c r="P1384" s="19" t="str">
        <f>_xlfn.XLOOKUP($A1384,'Cleaned - Hospitalisation Detai'!$A$2:$A$2344,'Cleaned - Hospitalisation Detai'!$I$2:$I$2344,0)</f>
        <v>R1013</v>
      </c>
      <c r="Q1384" s="20">
        <f>_xlfn.XLOOKUP($A1384,'Cleaned - Hospitalisation Detai'!$A$2:$A$2344,'Cleaned - Hospitalisation Detai'!$K$2:$K$2344,0)</f>
        <v>44</v>
      </c>
    </row>
    <row r="1385" spans="1:17" ht="15.6" x14ac:dyDescent="0.3">
      <c r="A1385" s="10" t="s">
        <v>987</v>
      </c>
      <c r="B1385" s="11" t="str">
        <f>_xlfn.XLOOKUP(A1385,'Cleaned - Customer Names '!$A$2:$A$2336,'Cleaned - Customer Names '!$C$2:$C$2336,0)</f>
        <v>Jean-Marc</v>
      </c>
      <c r="C1385" s="11">
        <f>_xlfn.XLOOKUP($A1385,'Cleaned - Medical Examinations'!$A$2:$A$2336,'Cleaned - Medical Examinations'!$B$2:$B$2336,0)</f>
        <v>26.125</v>
      </c>
      <c r="D1385" s="11">
        <f>_xlfn.XLOOKUP($A1385,'Cleaned - Medical Examinations'!$A$2:$A$2336,'Cleaned - Medical Examinations'!$C$2:$C$2336,0)</f>
        <v>5.22</v>
      </c>
      <c r="E1385" s="11" t="str">
        <f>_xlfn.XLOOKUP($A1385,'Cleaned - Medical Examinations'!$A$2:$A$2336,'Cleaned - Medical Examinations'!$D$2:$D$2336,0)</f>
        <v>No</v>
      </c>
      <c r="F1385" s="11" t="str">
        <f>_xlfn.XLOOKUP($A1385,'Cleaned - Medical Examinations'!$A$2:$A$2336,'Cleaned - Medical Examinations'!$E$2:$E$2336,0)</f>
        <v>No</v>
      </c>
      <c r="G1385" s="11" t="str">
        <f>_xlfn.XLOOKUP($A1385,'Cleaned - Medical Examinations'!$A$2:$A$2336,'Cleaned - Medical Examinations'!$F$2:$F$2336,0)</f>
        <v>No</v>
      </c>
      <c r="H1385" s="11">
        <f>_xlfn.XLOOKUP($A1385,'Cleaned - Medical Examinations'!$A$2:$A$2336,'Cleaned - Medical Examinations'!$G$2:$G$2336,0)</f>
        <v>0</v>
      </c>
      <c r="I1385" s="11" t="str">
        <f>_xlfn.XLOOKUP($A1385,'Cleaned - Medical Examinations'!$A$2:$A$2336,'Cleaned - Medical Examinations'!$H$2:$H$2336,0)</f>
        <v>No</v>
      </c>
      <c r="J1385" s="11" t="str">
        <f>_xlfn.XLOOKUP($A1385,'Cleaned - Medical Examinations'!$A$2:$A$2336,'Cleaned - Medical Examinations'!$I$2:$I$2336,0)</f>
        <v>Overweight</v>
      </c>
      <c r="K1385" s="11" t="str">
        <f t="shared" si="21"/>
        <v>Non-Diabetic</v>
      </c>
      <c r="L1385" s="14">
        <f>_xlfn.XLOOKUP($A1385,'Cleaned - Hospitalisation Detai'!$A$2:$A$2344,'Cleaned - Hospitalisation Detai'!$J$2:$J$2344,0)</f>
        <v>29474</v>
      </c>
      <c r="M1385" s="19">
        <f>_xlfn.XLOOKUP($A1385,'Cleaned - Hospitalisation Detai'!$A$2:$A$2344,'Cleaned - Hospitalisation Detai'!$F$2:$F$2344,0)</f>
        <v>7729.65</v>
      </c>
      <c r="N1385" s="19" t="str">
        <f>_xlfn.XLOOKUP($A1385,'Cleaned - Hospitalisation Detai'!$A$2:$A$2344,'Cleaned - Hospitalisation Detai'!$G$2:$G$2344,0)</f>
        <v>tier - 3</v>
      </c>
      <c r="O1385" s="19" t="str">
        <f>_xlfn.XLOOKUP($A1385,'Cleaned - Hospitalisation Detai'!$A$2:$A$2344,'Cleaned - Hospitalisation Detai'!$H$2:$H$2344,0)</f>
        <v>tier - 1</v>
      </c>
      <c r="P1385" s="19" t="str">
        <f>_xlfn.XLOOKUP($A1385,'Cleaned - Hospitalisation Detai'!$A$2:$A$2344,'Cleaned - Hospitalisation Detai'!$I$2:$I$2344,0)</f>
        <v>R1016</v>
      </c>
      <c r="Q1385" s="20">
        <f>_xlfn.XLOOKUP($A1385,'Cleaned - Hospitalisation Detai'!$A$2:$A$2344,'Cleaned - Hospitalisation Detai'!$K$2:$K$2344,0)</f>
        <v>42</v>
      </c>
    </row>
    <row r="1386" spans="1:17" ht="15.6" x14ac:dyDescent="0.3">
      <c r="A1386" s="10" t="s">
        <v>986</v>
      </c>
      <c r="B1386" s="11" t="str">
        <f>_xlfn.XLOOKUP(A1386,'Cleaned - Customer Names '!$A$2:$A$2336,'Cleaned - Customer Names '!$C$2:$C$2336,0)</f>
        <v>Kerry L</v>
      </c>
      <c r="C1386" s="11">
        <f>_xlfn.XLOOKUP($A1386,'Cleaned - Medical Examinations'!$A$2:$A$2336,'Cleaned - Medical Examinations'!$B$2:$B$2336,0)</f>
        <v>34.58</v>
      </c>
      <c r="D1386" s="11">
        <f>_xlfn.XLOOKUP($A1386,'Cleaned - Medical Examinations'!$A$2:$A$2336,'Cleaned - Medical Examinations'!$C$2:$C$2336,0)</f>
        <v>6.3</v>
      </c>
      <c r="E1386" s="11" t="str">
        <f>_xlfn.XLOOKUP($A1386,'Cleaned - Medical Examinations'!$A$2:$A$2336,'Cleaned - Medical Examinations'!$D$2:$D$2336,0)</f>
        <v>No</v>
      </c>
      <c r="F1386" s="11" t="str">
        <f>_xlfn.XLOOKUP($A1386,'Cleaned - Medical Examinations'!$A$2:$A$2336,'Cleaned - Medical Examinations'!$E$2:$E$2336,0)</f>
        <v>No</v>
      </c>
      <c r="G1386" s="11" t="str">
        <f>_xlfn.XLOOKUP($A1386,'Cleaned - Medical Examinations'!$A$2:$A$2336,'Cleaned - Medical Examinations'!$F$2:$F$2336,0)</f>
        <v>Yes</v>
      </c>
      <c r="H1386" s="11">
        <f>_xlfn.XLOOKUP($A1386,'Cleaned - Medical Examinations'!$A$2:$A$2336,'Cleaned - Medical Examinations'!$G$2:$G$2336,0)</f>
        <v>1</v>
      </c>
      <c r="I1386" s="11" t="str">
        <f>_xlfn.XLOOKUP($A1386,'Cleaned - Medical Examinations'!$A$2:$A$2336,'Cleaned - Medical Examinations'!$H$2:$H$2336,0)</f>
        <v>No</v>
      </c>
      <c r="J1386" s="11" t="str">
        <f>_xlfn.XLOOKUP($A1386,'Cleaned - Medical Examinations'!$A$2:$A$2336,'Cleaned - Medical Examinations'!$I$2:$I$2336,0)</f>
        <v>Obesity</v>
      </c>
      <c r="K1386" s="11" t="str">
        <f t="shared" si="21"/>
        <v>Non-Diabetic</v>
      </c>
      <c r="L1386" s="14">
        <f>_xlfn.XLOOKUP($A1386,'Cleaned - Hospitalisation Detai'!$A$2:$A$2344,'Cleaned - Hospitalisation Detai'!$J$2:$J$2344,0)</f>
        <v>29008</v>
      </c>
      <c r="M1386" s="19">
        <f>_xlfn.XLOOKUP($A1386,'Cleaned - Hospitalisation Detai'!$A$2:$A$2344,'Cleaned - Hospitalisation Detai'!$F$2:$F$2344,0)</f>
        <v>7727.25</v>
      </c>
      <c r="N1386" s="19" t="str">
        <f>_xlfn.XLOOKUP($A1386,'Cleaned - Hospitalisation Detai'!$A$2:$A$2344,'Cleaned - Hospitalisation Detai'!$G$2:$G$2344,0)</f>
        <v>tier - 2</v>
      </c>
      <c r="O1386" s="19" t="str">
        <f>_xlfn.XLOOKUP($A1386,'Cleaned - Hospitalisation Detai'!$A$2:$A$2344,'Cleaned - Hospitalisation Detai'!$H$2:$H$2344,0)</f>
        <v>tier - 3</v>
      </c>
      <c r="P1386" s="19" t="str">
        <f>_xlfn.XLOOKUP($A1386,'Cleaned - Hospitalisation Detai'!$A$2:$A$2344,'Cleaned - Hospitalisation Detai'!$I$2:$I$2344,0)</f>
        <v>R1012</v>
      </c>
      <c r="Q1386" s="20">
        <f>_xlfn.XLOOKUP($A1386,'Cleaned - Hospitalisation Detai'!$A$2:$A$2344,'Cleaned - Hospitalisation Detai'!$K$2:$K$2344,0)</f>
        <v>44</v>
      </c>
    </row>
    <row r="1387" spans="1:17" ht="15.6" x14ac:dyDescent="0.3">
      <c r="A1387" s="10" t="s">
        <v>985</v>
      </c>
      <c r="B1387" s="11" t="str">
        <f>_xlfn.XLOOKUP(A1387,'Cleaned - Customer Names '!$A$2:$A$2336,'Cleaned - Customer Names '!$C$2:$C$2336,0)</f>
        <v>Ulrich</v>
      </c>
      <c r="C1387" s="11">
        <f>_xlfn.XLOOKUP($A1387,'Cleaned - Medical Examinations'!$A$2:$A$2336,'Cleaned - Medical Examinations'!$B$2:$B$2336,0)</f>
        <v>27.4</v>
      </c>
      <c r="D1387" s="11">
        <f>_xlfn.XLOOKUP($A1387,'Cleaned - Medical Examinations'!$A$2:$A$2336,'Cleaned - Medical Examinations'!$C$2:$C$2336,0)</f>
        <v>8.84</v>
      </c>
      <c r="E1387" s="11" t="str">
        <f>_xlfn.XLOOKUP($A1387,'Cleaned - Medical Examinations'!$A$2:$A$2336,'Cleaned - Medical Examinations'!$D$2:$D$2336,0)</f>
        <v>No</v>
      </c>
      <c r="F1387" s="11" t="str">
        <f>_xlfn.XLOOKUP($A1387,'Cleaned - Medical Examinations'!$A$2:$A$2336,'Cleaned - Medical Examinations'!$E$2:$E$2336,0)</f>
        <v>No</v>
      </c>
      <c r="G1387" s="11" t="str">
        <f>_xlfn.XLOOKUP($A1387,'Cleaned - Medical Examinations'!$A$2:$A$2336,'Cleaned - Medical Examinations'!$F$2:$F$2336,0)</f>
        <v>No</v>
      </c>
      <c r="H1387" s="11">
        <f>_xlfn.XLOOKUP($A1387,'Cleaned - Medical Examinations'!$A$2:$A$2336,'Cleaned - Medical Examinations'!$G$2:$G$2336,0)</f>
        <v>0</v>
      </c>
      <c r="I1387" s="11" t="str">
        <f>_xlfn.XLOOKUP($A1387,'Cleaned - Medical Examinations'!$A$2:$A$2336,'Cleaned - Medical Examinations'!$H$2:$H$2336,0)</f>
        <v>No</v>
      </c>
      <c r="J1387" s="11" t="str">
        <f>_xlfn.XLOOKUP($A1387,'Cleaned - Medical Examinations'!$A$2:$A$2336,'Cleaned - Medical Examinations'!$I$2:$I$2336,0)</f>
        <v>Overweight</v>
      </c>
      <c r="K1387" s="11" t="str">
        <f t="shared" si="21"/>
        <v>Diabetic</v>
      </c>
      <c r="L1387" s="14">
        <f>_xlfn.XLOOKUP($A1387,'Cleaned - Hospitalisation Detai'!$A$2:$A$2344,'Cleaned - Hospitalisation Detai'!$J$2:$J$2344,0)</f>
        <v>28853</v>
      </c>
      <c r="M1387" s="19">
        <f>_xlfn.XLOOKUP($A1387,'Cleaned - Hospitalisation Detai'!$A$2:$A$2344,'Cleaned - Hospitalisation Detai'!$F$2:$F$2344,0)</f>
        <v>7726.85</v>
      </c>
      <c r="N1387" s="19" t="str">
        <f>_xlfn.XLOOKUP($A1387,'Cleaned - Hospitalisation Detai'!$A$2:$A$2344,'Cleaned - Hospitalisation Detai'!$G$2:$G$2344,0)</f>
        <v>tier - 1</v>
      </c>
      <c r="O1387" s="19" t="str">
        <f>_xlfn.XLOOKUP($A1387,'Cleaned - Hospitalisation Detai'!$A$2:$A$2344,'Cleaned - Hospitalisation Detai'!$H$2:$H$2344,0)</f>
        <v>tier - 2</v>
      </c>
      <c r="P1387" s="19" t="str">
        <f>_xlfn.XLOOKUP($A1387,'Cleaned - Hospitalisation Detai'!$A$2:$A$2344,'Cleaned - Hospitalisation Detai'!$I$2:$I$2344,0)</f>
        <v>R1011</v>
      </c>
      <c r="Q1387" s="20">
        <f>_xlfn.XLOOKUP($A1387,'Cleaned - Hospitalisation Detai'!$A$2:$A$2344,'Cleaned - Hospitalisation Detai'!$K$2:$K$2344,0)</f>
        <v>44</v>
      </c>
    </row>
    <row r="1388" spans="1:17" ht="15.6" x14ac:dyDescent="0.3">
      <c r="A1388" s="10" t="s">
        <v>984</v>
      </c>
      <c r="B1388" s="11" t="str">
        <f>_xlfn.XLOOKUP(A1388,'Cleaned - Customer Names '!$A$2:$A$2336,'Cleaned - Customer Names '!$C$2:$C$2336,0)</f>
        <v>Justin P</v>
      </c>
      <c r="C1388" s="11">
        <f>_xlfn.XLOOKUP($A1388,'Cleaned - Medical Examinations'!$A$2:$A$2336,'Cleaned - Medical Examinations'!$B$2:$B$2336,0)</f>
        <v>27.53</v>
      </c>
      <c r="D1388" s="11">
        <f>_xlfn.XLOOKUP($A1388,'Cleaned - Medical Examinations'!$A$2:$A$2336,'Cleaned - Medical Examinations'!$C$2:$C$2336,0)</f>
        <v>4.1100000000000003</v>
      </c>
      <c r="E1388" s="11" t="str">
        <f>_xlfn.XLOOKUP($A1388,'Cleaned - Medical Examinations'!$A$2:$A$2336,'Cleaned - Medical Examinations'!$D$2:$D$2336,0)</f>
        <v>No</v>
      </c>
      <c r="F1388" s="11" t="str">
        <f>_xlfn.XLOOKUP($A1388,'Cleaned - Medical Examinations'!$A$2:$A$2336,'Cleaned - Medical Examinations'!$E$2:$E$2336,0)</f>
        <v>No</v>
      </c>
      <c r="G1388" s="11" t="str">
        <f>_xlfn.XLOOKUP($A1388,'Cleaned - Medical Examinations'!$A$2:$A$2336,'Cleaned - Medical Examinations'!$F$2:$F$2336,0)</f>
        <v>No</v>
      </c>
      <c r="H1388" s="11">
        <f>_xlfn.XLOOKUP($A1388,'Cleaned - Medical Examinations'!$A$2:$A$2336,'Cleaned - Medical Examinations'!$G$2:$G$2336,0)</f>
        <v>1</v>
      </c>
      <c r="I1388" s="11" t="str">
        <f>_xlfn.XLOOKUP($A1388,'Cleaned - Medical Examinations'!$A$2:$A$2336,'Cleaned - Medical Examinations'!$H$2:$H$2336,0)</f>
        <v>No</v>
      </c>
      <c r="J1388" s="11" t="str">
        <f>_xlfn.XLOOKUP($A1388,'Cleaned - Medical Examinations'!$A$2:$A$2336,'Cleaned - Medical Examinations'!$I$2:$I$2336,0)</f>
        <v>Overweight</v>
      </c>
      <c r="K1388" s="11" t="str">
        <f t="shared" si="21"/>
        <v>Non-Diabetic</v>
      </c>
      <c r="L1388" s="14">
        <f>_xlfn.XLOOKUP($A1388,'Cleaned - Hospitalisation Detai'!$A$2:$A$2344,'Cleaned - Hospitalisation Detai'!$J$2:$J$2344,0)</f>
        <v>31970</v>
      </c>
      <c r="M1388" s="19">
        <f>_xlfn.XLOOKUP($A1388,'Cleaned - Hospitalisation Detai'!$A$2:$A$2344,'Cleaned - Hospitalisation Detai'!$F$2:$F$2344,0)</f>
        <v>7684.62</v>
      </c>
      <c r="N1388" s="19" t="str">
        <f>_xlfn.XLOOKUP($A1388,'Cleaned - Hospitalisation Detai'!$A$2:$A$2344,'Cleaned - Hospitalisation Detai'!$G$2:$G$2344,0)</f>
        <v>tier - 2</v>
      </c>
      <c r="O1388" s="19" t="str">
        <f>_xlfn.XLOOKUP($A1388,'Cleaned - Hospitalisation Detai'!$A$2:$A$2344,'Cleaned - Hospitalisation Detai'!$H$2:$H$2344,0)</f>
        <v>tier - 3</v>
      </c>
      <c r="P1388" s="19" t="str">
        <f>_xlfn.XLOOKUP($A1388,'Cleaned - Hospitalisation Detai'!$A$2:$A$2344,'Cleaned - Hospitalisation Detai'!$I$2:$I$2344,0)</f>
        <v>R1021</v>
      </c>
      <c r="Q1388" s="20">
        <f>_xlfn.XLOOKUP($A1388,'Cleaned - Hospitalisation Detai'!$A$2:$A$2344,'Cleaned - Hospitalisation Detai'!$K$2:$K$2344,0)</f>
        <v>35</v>
      </c>
    </row>
    <row r="1389" spans="1:17" ht="15.6" x14ac:dyDescent="0.3">
      <c r="A1389" s="10" t="s">
        <v>983</v>
      </c>
      <c r="B1389" s="11" t="str">
        <f>_xlfn.XLOOKUP(A1389,'Cleaned - Customer Names '!$A$2:$A$2336,'Cleaned - Customer Names '!$C$2:$C$2336,0)</f>
        <v>Hannah E.</v>
      </c>
      <c r="C1389" s="11">
        <f>_xlfn.XLOOKUP($A1389,'Cleaned - Medical Examinations'!$A$2:$A$2336,'Cleaned - Medical Examinations'!$B$2:$B$2336,0)</f>
        <v>33</v>
      </c>
      <c r="D1389" s="11">
        <f>_xlfn.XLOOKUP($A1389,'Cleaned - Medical Examinations'!$A$2:$A$2336,'Cleaned - Medical Examinations'!$C$2:$C$2336,0)</f>
        <v>4.57</v>
      </c>
      <c r="E1389" s="11" t="str">
        <f>_xlfn.XLOOKUP($A1389,'Cleaned - Medical Examinations'!$A$2:$A$2336,'Cleaned - Medical Examinations'!$D$2:$D$2336,0)</f>
        <v>No</v>
      </c>
      <c r="F1389" s="11" t="str">
        <f>_xlfn.XLOOKUP($A1389,'Cleaned - Medical Examinations'!$A$2:$A$2336,'Cleaned - Medical Examinations'!$E$2:$E$2336,0)</f>
        <v>No</v>
      </c>
      <c r="G1389" s="11" t="str">
        <f>_xlfn.XLOOKUP($A1389,'Cleaned - Medical Examinations'!$A$2:$A$2336,'Cleaned - Medical Examinations'!$F$2:$F$2336,0)</f>
        <v>No</v>
      </c>
      <c r="H1389" s="11">
        <f>_xlfn.XLOOKUP($A1389,'Cleaned - Medical Examinations'!$A$2:$A$2336,'Cleaned - Medical Examinations'!$G$2:$G$2336,0)</f>
        <v>0</v>
      </c>
      <c r="I1389" s="11" t="str">
        <f>_xlfn.XLOOKUP($A1389,'Cleaned - Medical Examinations'!$A$2:$A$2336,'Cleaned - Medical Examinations'!$H$2:$H$2336,0)</f>
        <v>No</v>
      </c>
      <c r="J1389" s="11" t="str">
        <f>_xlfn.XLOOKUP($A1389,'Cleaned - Medical Examinations'!$A$2:$A$2336,'Cleaned - Medical Examinations'!$I$2:$I$2336,0)</f>
        <v>Obesity</v>
      </c>
      <c r="K1389" s="11" t="str">
        <f t="shared" si="21"/>
        <v>Non-Diabetic</v>
      </c>
      <c r="L1389" s="14">
        <f>_xlfn.XLOOKUP($A1389,'Cleaned - Hospitalisation Detai'!$A$2:$A$2344,'Cleaned - Hospitalisation Detai'!$J$2:$J$2344,0)</f>
        <v>30303</v>
      </c>
      <c r="M1389" s="19">
        <f>_xlfn.XLOOKUP($A1389,'Cleaned - Hospitalisation Detai'!$A$2:$A$2344,'Cleaned - Hospitalisation Detai'!$F$2:$F$2344,0)</f>
        <v>7682.67</v>
      </c>
      <c r="N1389" s="19" t="str">
        <f>_xlfn.XLOOKUP($A1389,'Cleaned - Hospitalisation Detai'!$A$2:$A$2344,'Cleaned - Hospitalisation Detai'!$G$2:$G$2344,0)</f>
        <v>tier - 2</v>
      </c>
      <c r="O1389" s="19" t="str">
        <f>_xlfn.XLOOKUP($A1389,'Cleaned - Hospitalisation Detai'!$A$2:$A$2344,'Cleaned - Hospitalisation Detai'!$H$2:$H$2344,0)</f>
        <v>tier - 1</v>
      </c>
      <c r="P1389" s="19" t="str">
        <f>_xlfn.XLOOKUP($A1389,'Cleaned - Hospitalisation Detai'!$A$2:$A$2344,'Cleaned - Hospitalisation Detai'!$I$2:$I$2344,0)</f>
        <v>R1013</v>
      </c>
      <c r="Q1389" s="20">
        <f>_xlfn.XLOOKUP($A1389,'Cleaned - Hospitalisation Detai'!$A$2:$A$2344,'Cleaned - Hospitalisation Detai'!$K$2:$K$2344,0)</f>
        <v>40</v>
      </c>
    </row>
    <row r="1390" spans="1:17" ht="15.6" x14ac:dyDescent="0.3">
      <c r="A1390" s="10" t="s">
        <v>982</v>
      </c>
      <c r="B1390" s="11" t="str">
        <f>_xlfn.XLOOKUP(A1390,'Cleaned - Customer Names '!$A$2:$A$2336,'Cleaned - Customer Names '!$C$2:$C$2336,0)</f>
        <v>David</v>
      </c>
      <c r="C1390" s="11">
        <f>_xlfn.XLOOKUP($A1390,'Cleaned - Medical Examinations'!$A$2:$A$2336,'Cleaned - Medical Examinations'!$B$2:$B$2336,0)</f>
        <v>25.78</v>
      </c>
      <c r="D1390" s="11">
        <f>_xlfn.XLOOKUP($A1390,'Cleaned - Medical Examinations'!$A$2:$A$2336,'Cleaned - Medical Examinations'!$C$2:$C$2336,0)</f>
        <v>11.06</v>
      </c>
      <c r="E1390" s="11" t="str">
        <f>_xlfn.XLOOKUP($A1390,'Cleaned - Medical Examinations'!$A$2:$A$2336,'Cleaned - Medical Examinations'!$D$2:$D$2336,0)</f>
        <v>Yes</v>
      </c>
      <c r="F1390" s="11" t="str">
        <f>_xlfn.XLOOKUP($A1390,'Cleaned - Medical Examinations'!$A$2:$A$2336,'Cleaned - Medical Examinations'!$E$2:$E$2336,0)</f>
        <v>No</v>
      </c>
      <c r="G1390" s="11" t="str">
        <f>_xlfn.XLOOKUP($A1390,'Cleaned - Medical Examinations'!$A$2:$A$2336,'Cleaned - Medical Examinations'!$F$2:$F$2336,0)</f>
        <v>No</v>
      </c>
      <c r="H1390" s="11">
        <f>_xlfn.XLOOKUP($A1390,'Cleaned - Medical Examinations'!$A$2:$A$2336,'Cleaned - Medical Examinations'!$G$2:$G$2336,0)</f>
        <v>0</v>
      </c>
      <c r="I1390" s="11" t="str">
        <f>_xlfn.XLOOKUP($A1390,'Cleaned - Medical Examinations'!$A$2:$A$2336,'Cleaned - Medical Examinations'!$H$2:$H$2336,0)</f>
        <v>No</v>
      </c>
      <c r="J1390" s="11" t="str">
        <f>_xlfn.XLOOKUP($A1390,'Cleaned - Medical Examinations'!$A$2:$A$2336,'Cleaned - Medical Examinations'!$I$2:$I$2336,0)</f>
        <v>Overweight</v>
      </c>
      <c r="K1390" s="11" t="str">
        <f t="shared" si="21"/>
        <v>Diabetic</v>
      </c>
      <c r="L1390" s="14">
        <f>_xlfn.XLOOKUP($A1390,'Cleaned - Hospitalisation Detai'!$A$2:$A$2344,'Cleaned - Hospitalisation Detai'!$J$2:$J$2344,0)</f>
        <v>29939</v>
      </c>
      <c r="M1390" s="19">
        <f>_xlfn.XLOOKUP($A1390,'Cleaned - Hospitalisation Detai'!$A$2:$A$2344,'Cleaned - Hospitalisation Detai'!$F$2:$F$2344,0)</f>
        <v>7681.17</v>
      </c>
      <c r="N1390" s="19" t="str">
        <f>_xlfn.XLOOKUP($A1390,'Cleaned - Hospitalisation Detai'!$A$2:$A$2344,'Cleaned - Hospitalisation Detai'!$G$2:$G$2344,0)</f>
        <v>tier - 2</v>
      </c>
      <c r="O1390" s="19" t="str">
        <f>_xlfn.XLOOKUP($A1390,'Cleaned - Hospitalisation Detai'!$A$2:$A$2344,'Cleaned - Hospitalisation Detai'!$H$2:$H$2344,0)</f>
        <v>tier - 2</v>
      </c>
      <c r="P1390" s="19" t="str">
        <f>_xlfn.XLOOKUP($A1390,'Cleaned - Hospitalisation Detai'!$A$2:$A$2344,'Cleaned - Hospitalisation Detai'!$I$2:$I$2344,0)</f>
        <v>R1020</v>
      </c>
      <c r="Q1390" s="20">
        <f>_xlfn.XLOOKUP($A1390,'Cleaned - Hospitalisation Detai'!$A$2:$A$2344,'Cleaned - Hospitalisation Detai'!$K$2:$K$2344,0)</f>
        <v>41</v>
      </c>
    </row>
    <row r="1391" spans="1:17" ht="15.6" x14ac:dyDescent="0.3">
      <c r="A1391" s="10" t="s">
        <v>981</v>
      </c>
      <c r="B1391" s="11" t="str">
        <f>_xlfn.XLOOKUP(A1391,'Cleaned - Customer Names '!$A$2:$A$2336,'Cleaned - Customer Names '!$C$2:$C$2336,0)</f>
        <v>Jim</v>
      </c>
      <c r="C1391" s="11">
        <f>_xlfn.XLOOKUP($A1391,'Cleaned - Medical Examinations'!$A$2:$A$2336,'Cleaned - Medical Examinations'!$B$2:$B$2336,0)</f>
        <v>22.66</v>
      </c>
      <c r="D1391" s="11">
        <f>_xlfn.XLOOKUP($A1391,'Cleaned - Medical Examinations'!$A$2:$A$2336,'Cleaned - Medical Examinations'!$C$2:$C$2336,0)</f>
        <v>10.68</v>
      </c>
      <c r="E1391" s="11" t="str">
        <f>_xlfn.XLOOKUP($A1391,'Cleaned - Medical Examinations'!$A$2:$A$2336,'Cleaned - Medical Examinations'!$D$2:$D$2336,0)</f>
        <v>No</v>
      </c>
      <c r="F1391" s="11" t="str">
        <f>_xlfn.XLOOKUP($A1391,'Cleaned - Medical Examinations'!$A$2:$A$2336,'Cleaned - Medical Examinations'!$E$2:$E$2336,0)</f>
        <v>No</v>
      </c>
      <c r="G1391" s="11" t="str">
        <f>_xlfn.XLOOKUP($A1391,'Cleaned - Medical Examinations'!$A$2:$A$2336,'Cleaned - Medical Examinations'!$F$2:$F$2336,0)</f>
        <v>No</v>
      </c>
      <c r="H1391" s="11">
        <f>_xlfn.XLOOKUP($A1391,'Cleaned - Medical Examinations'!$A$2:$A$2336,'Cleaned - Medical Examinations'!$G$2:$G$2336,0)</f>
        <v>0</v>
      </c>
      <c r="I1391" s="11" t="str">
        <f>_xlfn.XLOOKUP($A1391,'Cleaned - Medical Examinations'!$A$2:$A$2336,'Cleaned - Medical Examinations'!$H$2:$H$2336,0)</f>
        <v>No</v>
      </c>
      <c r="J1391" s="11" t="str">
        <f>_xlfn.XLOOKUP($A1391,'Cleaned - Medical Examinations'!$A$2:$A$2336,'Cleaned - Medical Examinations'!$I$2:$I$2336,0)</f>
        <v>Normal Weight</v>
      </c>
      <c r="K1391" s="11" t="str">
        <f t="shared" si="21"/>
        <v>Diabetic</v>
      </c>
      <c r="L1391" s="14">
        <f>_xlfn.XLOOKUP($A1391,'Cleaned - Hospitalisation Detai'!$A$2:$A$2344,'Cleaned - Hospitalisation Detai'!$J$2:$J$2344,0)</f>
        <v>26217</v>
      </c>
      <c r="M1391" s="19">
        <f>_xlfn.XLOOKUP($A1391,'Cleaned - Hospitalisation Detai'!$A$2:$A$2344,'Cleaned - Hospitalisation Detai'!$F$2:$F$2344,0)</f>
        <v>7680.92</v>
      </c>
      <c r="N1391" s="19" t="str">
        <f>_xlfn.XLOOKUP($A1391,'Cleaned - Hospitalisation Detai'!$A$2:$A$2344,'Cleaned - Hospitalisation Detai'!$G$2:$G$2344,0)</f>
        <v>tier - 2</v>
      </c>
      <c r="O1391" s="19" t="str">
        <f>_xlfn.XLOOKUP($A1391,'Cleaned - Hospitalisation Detai'!$A$2:$A$2344,'Cleaned - Hospitalisation Detai'!$H$2:$H$2344,0)</f>
        <v>tier - 1</v>
      </c>
      <c r="P1391" s="19" t="str">
        <f>_xlfn.XLOOKUP($A1391,'Cleaned - Hospitalisation Detai'!$A$2:$A$2344,'Cleaned - Hospitalisation Detai'!$I$2:$I$2344,0)</f>
        <v>R1013</v>
      </c>
      <c r="Q1391" s="20">
        <f>_xlfn.XLOOKUP($A1391,'Cleaned - Hospitalisation Detai'!$A$2:$A$2344,'Cleaned - Hospitalisation Detai'!$K$2:$K$2344,0)</f>
        <v>51</v>
      </c>
    </row>
    <row r="1392" spans="1:17" ht="15.6" x14ac:dyDescent="0.3">
      <c r="A1392" s="10" t="s">
        <v>980</v>
      </c>
      <c r="B1392" s="11" t="str">
        <f>_xlfn.XLOOKUP(A1392,'Cleaned - Customer Names '!$A$2:$A$2336,'Cleaned - Customer Names '!$C$2:$C$2336,0)</f>
        <v>Joseph P</v>
      </c>
      <c r="C1392" s="11">
        <f>_xlfn.XLOOKUP($A1392,'Cleaned - Medical Examinations'!$A$2:$A$2336,'Cleaned - Medical Examinations'!$B$2:$B$2336,0)</f>
        <v>38.81</v>
      </c>
      <c r="D1392" s="11">
        <f>_xlfn.XLOOKUP($A1392,'Cleaned - Medical Examinations'!$A$2:$A$2336,'Cleaned - Medical Examinations'!$C$2:$C$2336,0)</f>
        <v>6.14</v>
      </c>
      <c r="E1392" s="11" t="str">
        <f>_xlfn.XLOOKUP($A1392,'Cleaned - Medical Examinations'!$A$2:$A$2336,'Cleaned - Medical Examinations'!$D$2:$D$2336,0)</f>
        <v>Yes</v>
      </c>
      <c r="F1392" s="11" t="str">
        <f>_xlfn.XLOOKUP($A1392,'Cleaned - Medical Examinations'!$A$2:$A$2336,'Cleaned - Medical Examinations'!$E$2:$E$2336,0)</f>
        <v>No</v>
      </c>
      <c r="G1392" s="11" t="str">
        <f>_xlfn.XLOOKUP($A1392,'Cleaned - Medical Examinations'!$A$2:$A$2336,'Cleaned - Medical Examinations'!$F$2:$F$2336,0)</f>
        <v>No</v>
      </c>
      <c r="H1392" s="11">
        <f>_xlfn.XLOOKUP($A1392,'Cleaned - Medical Examinations'!$A$2:$A$2336,'Cleaned - Medical Examinations'!$G$2:$G$2336,0)</f>
        <v>1</v>
      </c>
      <c r="I1392" s="11" t="str">
        <f>_xlfn.XLOOKUP($A1392,'Cleaned - Medical Examinations'!$A$2:$A$2336,'Cleaned - Medical Examinations'!$H$2:$H$2336,0)</f>
        <v>No</v>
      </c>
      <c r="J1392" s="11" t="str">
        <f>_xlfn.XLOOKUP($A1392,'Cleaned - Medical Examinations'!$A$2:$A$2336,'Cleaned - Medical Examinations'!$I$2:$I$2336,0)</f>
        <v>Obesity</v>
      </c>
      <c r="K1392" s="11" t="str">
        <f t="shared" si="21"/>
        <v>Non-Diabetic</v>
      </c>
      <c r="L1392" s="14">
        <f>_xlfn.XLOOKUP($A1392,'Cleaned - Hospitalisation Detai'!$A$2:$A$2344,'Cleaned - Hospitalisation Detai'!$J$2:$J$2344,0)</f>
        <v>34955</v>
      </c>
      <c r="M1392" s="19">
        <f>_xlfn.XLOOKUP($A1392,'Cleaned - Hospitalisation Detai'!$A$2:$A$2344,'Cleaned - Hospitalisation Detai'!$F$2:$F$2344,0)</f>
        <v>7676.4</v>
      </c>
      <c r="N1392" s="19" t="str">
        <f>_xlfn.XLOOKUP($A1392,'Cleaned - Hospitalisation Detai'!$A$2:$A$2344,'Cleaned - Hospitalisation Detai'!$G$2:$G$2344,0)</f>
        <v>tier - 2</v>
      </c>
      <c r="O1392" s="19" t="str">
        <f>_xlfn.XLOOKUP($A1392,'Cleaned - Hospitalisation Detai'!$A$2:$A$2344,'Cleaned - Hospitalisation Detai'!$H$2:$H$2344,0)</f>
        <v>tier - 1</v>
      </c>
      <c r="P1392" s="19" t="str">
        <f>_xlfn.XLOOKUP($A1392,'Cleaned - Hospitalisation Detai'!$A$2:$A$2344,'Cleaned - Hospitalisation Detai'!$I$2:$I$2344,0)</f>
        <v>R1012</v>
      </c>
      <c r="Q1392" s="20">
        <f>_xlfn.XLOOKUP($A1392,'Cleaned - Hospitalisation Detai'!$A$2:$A$2344,'Cleaned - Hospitalisation Detai'!$K$2:$K$2344,0)</f>
        <v>27</v>
      </c>
    </row>
    <row r="1393" spans="1:17" ht="15.6" x14ac:dyDescent="0.3">
      <c r="A1393" s="10" t="s">
        <v>979</v>
      </c>
      <c r="B1393" s="11" t="str">
        <f>_xlfn.XLOOKUP(A1393,'Cleaned - Customer Names '!$A$2:$A$2336,'Cleaned - Customer Names '!$C$2:$C$2336,0)</f>
        <v>Michael</v>
      </c>
      <c r="C1393" s="11">
        <f>_xlfn.XLOOKUP($A1393,'Cleaned - Medical Examinations'!$A$2:$A$2336,'Cleaned - Medical Examinations'!$B$2:$B$2336,0)</f>
        <v>38.51</v>
      </c>
      <c r="D1393" s="11">
        <f>_xlfn.XLOOKUP($A1393,'Cleaned - Medical Examinations'!$A$2:$A$2336,'Cleaned - Medical Examinations'!$C$2:$C$2336,0)</f>
        <v>5.45</v>
      </c>
      <c r="E1393" s="11" t="str">
        <f>_xlfn.XLOOKUP($A1393,'Cleaned - Medical Examinations'!$A$2:$A$2336,'Cleaned - Medical Examinations'!$D$2:$D$2336,0)</f>
        <v>Yes</v>
      </c>
      <c r="F1393" s="11" t="str">
        <f>_xlfn.XLOOKUP($A1393,'Cleaned - Medical Examinations'!$A$2:$A$2336,'Cleaned - Medical Examinations'!$E$2:$E$2336,0)</f>
        <v>No</v>
      </c>
      <c r="G1393" s="11" t="str">
        <f>_xlfn.XLOOKUP($A1393,'Cleaned - Medical Examinations'!$A$2:$A$2336,'Cleaned - Medical Examinations'!$F$2:$F$2336,0)</f>
        <v>No</v>
      </c>
      <c r="H1393" s="11">
        <f>_xlfn.XLOOKUP($A1393,'Cleaned - Medical Examinations'!$A$2:$A$2336,'Cleaned - Medical Examinations'!$G$2:$G$2336,0)</f>
        <v>0</v>
      </c>
      <c r="I1393" s="11" t="str">
        <f>_xlfn.XLOOKUP($A1393,'Cleaned - Medical Examinations'!$A$2:$A$2336,'Cleaned - Medical Examinations'!$H$2:$H$2336,0)</f>
        <v>No</v>
      </c>
      <c r="J1393" s="11" t="str">
        <f>_xlfn.XLOOKUP($A1393,'Cleaned - Medical Examinations'!$A$2:$A$2336,'Cleaned - Medical Examinations'!$I$2:$I$2336,0)</f>
        <v>Obesity</v>
      </c>
      <c r="K1393" s="11" t="str">
        <f t="shared" si="21"/>
        <v>Non-Diabetic</v>
      </c>
      <c r="L1393" s="14">
        <f>_xlfn.XLOOKUP($A1393,'Cleaned - Hospitalisation Detai'!$A$2:$A$2344,'Cleaned - Hospitalisation Detai'!$J$2:$J$2344,0)</f>
        <v>35393</v>
      </c>
      <c r="M1393" s="19">
        <f>_xlfn.XLOOKUP($A1393,'Cleaned - Hospitalisation Detai'!$A$2:$A$2344,'Cleaned - Hospitalisation Detai'!$F$2:$F$2344,0)</f>
        <v>7670.75</v>
      </c>
      <c r="N1393" s="19" t="str">
        <f>_xlfn.XLOOKUP($A1393,'Cleaned - Hospitalisation Detai'!$A$2:$A$2344,'Cleaned - Hospitalisation Detai'!$G$2:$G$2344,0)</f>
        <v>tier - 2</v>
      </c>
      <c r="O1393" s="19" t="str">
        <f>_xlfn.XLOOKUP($A1393,'Cleaned - Hospitalisation Detai'!$A$2:$A$2344,'Cleaned - Hospitalisation Detai'!$H$2:$H$2344,0)</f>
        <v>tier - 2</v>
      </c>
      <c r="P1393" s="19" t="str">
        <f>_xlfn.XLOOKUP($A1393,'Cleaned - Hospitalisation Detai'!$A$2:$A$2344,'Cleaned - Hospitalisation Detai'!$I$2:$I$2344,0)</f>
        <v>R1022</v>
      </c>
      <c r="Q1393" s="20">
        <f>_xlfn.XLOOKUP($A1393,'Cleaned - Hospitalisation Detai'!$A$2:$A$2344,'Cleaned - Hospitalisation Detai'!$K$2:$K$2344,0)</f>
        <v>26</v>
      </c>
    </row>
    <row r="1394" spans="1:17" ht="15.6" x14ac:dyDescent="0.3">
      <c r="A1394" s="10" t="s">
        <v>978</v>
      </c>
      <c r="B1394" s="11" t="str">
        <f>_xlfn.XLOOKUP(A1394,'Cleaned - Customer Names '!$A$2:$A$2336,'Cleaned - Customer Names '!$C$2:$C$2336,0)</f>
        <v>Gina M</v>
      </c>
      <c r="C1394" s="11">
        <f>_xlfn.XLOOKUP($A1394,'Cleaned - Medical Examinations'!$A$2:$A$2336,'Cleaned - Medical Examinations'!$B$2:$B$2336,0)</f>
        <v>22.98</v>
      </c>
      <c r="D1394" s="11">
        <f>_xlfn.XLOOKUP($A1394,'Cleaned - Medical Examinations'!$A$2:$A$2336,'Cleaned - Medical Examinations'!$C$2:$C$2336,0)</f>
        <v>6.14</v>
      </c>
      <c r="E1394" s="11" t="str">
        <f>_xlfn.XLOOKUP($A1394,'Cleaned - Medical Examinations'!$A$2:$A$2336,'Cleaned - Medical Examinations'!$D$2:$D$2336,0)</f>
        <v>Yes</v>
      </c>
      <c r="F1394" s="11" t="str">
        <f>_xlfn.XLOOKUP($A1394,'Cleaned - Medical Examinations'!$A$2:$A$2336,'Cleaned - Medical Examinations'!$E$2:$E$2336,0)</f>
        <v>No</v>
      </c>
      <c r="G1394" s="11" t="str">
        <f>_xlfn.XLOOKUP($A1394,'Cleaned - Medical Examinations'!$A$2:$A$2336,'Cleaned - Medical Examinations'!$F$2:$F$2336,0)</f>
        <v>No</v>
      </c>
      <c r="H1394" s="11">
        <f>_xlfn.XLOOKUP($A1394,'Cleaned - Medical Examinations'!$A$2:$A$2336,'Cleaned - Medical Examinations'!$G$2:$G$2336,0)</f>
        <v>0</v>
      </c>
      <c r="I1394" s="11" t="str">
        <f>_xlfn.XLOOKUP($A1394,'Cleaned - Medical Examinations'!$A$2:$A$2336,'Cleaned - Medical Examinations'!$H$2:$H$2336,0)</f>
        <v>No</v>
      </c>
      <c r="J1394" s="11" t="str">
        <f>_xlfn.XLOOKUP($A1394,'Cleaned - Medical Examinations'!$A$2:$A$2336,'Cleaned - Medical Examinations'!$I$2:$I$2336,0)</f>
        <v>Normal Weight</v>
      </c>
      <c r="K1394" s="11" t="str">
        <f t="shared" si="21"/>
        <v>Non-Diabetic</v>
      </c>
      <c r="L1394" s="14">
        <f>_xlfn.XLOOKUP($A1394,'Cleaned - Hospitalisation Detai'!$A$2:$A$2344,'Cleaned - Hospitalisation Detai'!$J$2:$J$2344,0)</f>
        <v>28042</v>
      </c>
      <c r="M1394" s="19">
        <f>_xlfn.XLOOKUP($A1394,'Cleaned - Hospitalisation Detai'!$A$2:$A$2344,'Cleaned - Hospitalisation Detai'!$F$2:$F$2344,0)</f>
        <v>7662.47</v>
      </c>
      <c r="N1394" s="19" t="str">
        <f>_xlfn.XLOOKUP($A1394,'Cleaned - Hospitalisation Detai'!$A$2:$A$2344,'Cleaned - Hospitalisation Detai'!$G$2:$G$2344,0)</f>
        <v>tier - 2</v>
      </c>
      <c r="O1394" s="19" t="str">
        <f>_xlfn.XLOOKUP($A1394,'Cleaned - Hospitalisation Detai'!$A$2:$A$2344,'Cleaned - Hospitalisation Detai'!$H$2:$H$2344,0)</f>
        <v>tier - 1</v>
      </c>
      <c r="P1394" s="19" t="str">
        <f>_xlfn.XLOOKUP($A1394,'Cleaned - Hospitalisation Detai'!$A$2:$A$2344,'Cleaned - Hospitalisation Detai'!$I$2:$I$2344,0)</f>
        <v>R1011</v>
      </c>
      <c r="Q1394" s="20">
        <f>_xlfn.XLOOKUP($A1394,'Cleaned - Hospitalisation Detai'!$A$2:$A$2344,'Cleaned - Hospitalisation Detai'!$K$2:$K$2344,0)</f>
        <v>46</v>
      </c>
    </row>
    <row r="1395" spans="1:17" ht="15.6" x14ac:dyDescent="0.3">
      <c r="A1395" s="10" t="s">
        <v>977</v>
      </c>
      <c r="B1395" s="11" t="str">
        <f>_xlfn.XLOOKUP(A1395,'Cleaned - Customer Names '!$A$2:$A$2336,'Cleaned - Customer Names '!$C$2:$C$2336,0)</f>
        <v>Shantel C.</v>
      </c>
      <c r="C1395" s="11">
        <f>_xlfn.XLOOKUP($A1395,'Cleaned - Medical Examinations'!$A$2:$A$2336,'Cleaned - Medical Examinations'!$B$2:$B$2336,0)</f>
        <v>15.65</v>
      </c>
      <c r="D1395" s="11">
        <f>_xlfn.XLOOKUP($A1395,'Cleaned - Medical Examinations'!$A$2:$A$2336,'Cleaned - Medical Examinations'!$C$2:$C$2336,0)</f>
        <v>7.85</v>
      </c>
      <c r="E1395" s="11" t="str">
        <f>_xlfn.XLOOKUP($A1395,'Cleaned - Medical Examinations'!$A$2:$A$2336,'Cleaned - Medical Examinations'!$D$2:$D$2336,0)</f>
        <v>No</v>
      </c>
      <c r="F1395" s="11" t="str">
        <f>_xlfn.XLOOKUP($A1395,'Cleaned - Medical Examinations'!$A$2:$A$2336,'Cleaned - Medical Examinations'!$E$2:$E$2336,0)</f>
        <v>No</v>
      </c>
      <c r="G1395" s="11" t="str">
        <f>_xlfn.XLOOKUP($A1395,'Cleaned - Medical Examinations'!$A$2:$A$2336,'Cleaned - Medical Examinations'!$F$2:$F$2336,0)</f>
        <v>No</v>
      </c>
      <c r="H1395" s="11">
        <f>_xlfn.XLOOKUP($A1395,'Cleaned - Medical Examinations'!$A$2:$A$2336,'Cleaned - Medical Examinations'!$G$2:$G$2336,0)</f>
        <v>0</v>
      </c>
      <c r="I1395" s="11" t="str">
        <f>_xlfn.XLOOKUP($A1395,'Cleaned - Medical Examinations'!$A$2:$A$2336,'Cleaned - Medical Examinations'!$H$2:$H$2336,0)</f>
        <v>No</v>
      </c>
      <c r="J1395" s="11" t="str">
        <f>_xlfn.XLOOKUP($A1395,'Cleaned - Medical Examinations'!$A$2:$A$2336,'Cleaned - Medical Examinations'!$I$2:$I$2336,0)</f>
        <v>Underweight</v>
      </c>
      <c r="K1395" s="11" t="str">
        <f t="shared" si="21"/>
        <v>Diabetic</v>
      </c>
      <c r="L1395" s="14">
        <f>_xlfn.XLOOKUP($A1395,'Cleaned - Hospitalisation Detai'!$A$2:$A$2344,'Cleaned - Hospitalisation Detai'!$J$2:$J$2344,0)</f>
        <v>24103</v>
      </c>
      <c r="M1395" s="19">
        <f>_xlfn.XLOOKUP($A1395,'Cleaned - Hospitalisation Detai'!$A$2:$A$2344,'Cleaned - Hospitalisation Detai'!$F$2:$F$2344,0)</f>
        <v>7657.69</v>
      </c>
      <c r="N1395" s="19" t="str">
        <f>_xlfn.XLOOKUP($A1395,'Cleaned - Hospitalisation Detai'!$A$2:$A$2344,'Cleaned - Hospitalisation Detai'!$G$2:$G$2344,0)</f>
        <v>tier - 3</v>
      </c>
      <c r="O1395" s="19" t="str">
        <f>_xlfn.XLOOKUP($A1395,'Cleaned - Hospitalisation Detai'!$A$2:$A$2344,'Cleaned - Hospitalisation Detai'!$H$2:$H$2344,0)</f>
        <v>tier - 3</v>
      </c>
      <c r="P1395" s="19" t="str">
        <f>_xlfn.XLOOKUP($A1395,'Cleaned - Hospitalisation Detai'!$A$2:$A$2344,'Cleaned - Hospitalisation Detai'!$I$2:$I$2344,0)</f>
        <v>R1012</v>
      </c>
      <c r="Q1395" s="20">
        <f>_xlfn.XLOOKUP($A1395,'Cleaned - Hospitalisation Detai'!$A$2:$A$2344,'Cleaned - Hospitalisation Detai'!$K$2:$K$2344,0)</f>
        <v>57</v>
      </c>
    </row>
    <row r="1396" spans="1:17" ht="15.6" x14ac:dyDescent="0.3">
      <c r="A1396" s="10" t="s">
        <v>976</v>
      </c>
      <c r="B1396" s="11" t="str">
        <f>_xlfn.XLOOKUP(A1396,'Cleaned - Customer Names '!$A$2:$A$2336,'Cleaned - Customer Names '!$C$2:$C$2336,0)</f>
        <v>Brian</v>
      </c>
      <c r="C1396" s="11">
        <f>_xlfn.XLOOKUP($A1396,'Cleaned - Medical Examinations'!$A$2:$A$2336,'Cleaned - Medical Examinations'!$B$2:$B$2336,0)</f>
        <v>39.97</v>
      </c>
      <c r="D1396" s="11">
        <f>_xlfn.XLOOKUP($A1396,'Cleaned - Medical Examinations'!$A$2:$A$2336,'Cleaned - Medical Examinations'!$C$2:$C$2336,0)</f>
        <v>4.09</v>
      </c>
      <c r="E1396" s="11" t="str">
        <f>_xlfn.XLOOKUP($A1396,'Cleaned - Medical Examinations'!$A$2:$A$2336,'Cleaned - Medical Examinations'!$D$2:$D$2336,0)</f>
        <v>No</v>
      </c>
      <c r="F1396" s="11" t="str">
        <f>_xlfn.XLOOKUP($A1396,'Cleaned - Medical Examinations'!$A$2:$A$2336,'Cleaned - Medical Examinations'!$E$2:$E$2336,0)</f>
        <v>No</v>
      </c>
      <c r="G1396" s="11" t="str">
        <f>_xlfn.XLOOKUP($A1396,'Cleaned - Medical Examinations'!$A$2:$A$2336,'Cleaned - Medical Examinations'!$F$2:$F$2336,0)</f>
        <v>No</v>
      </c>
      <c r="H1396" s="11">
        <f>_xlfn.XLOOKUP($A1396,'Cleaned - Medical Examinations'!$A$2:$A$2336,'Cleaned - Medical Examinations'!$G$2:$G$2336,0)</f>
        <v>1</v>
      </c>
      <c r="I1396" s="11" t="str">
        <f>_xlfn.XLOOKUP($A1396,'Cleaned - Medical Examinations'!$A$2:$A$2336,'Cleaned - Medical Examinations'!$H$2:$H$2336,0)</f>
        <v>No</v>
      </c>
      <c r="J1396" s="11" t="str">
        <f>_xlfn.XLOOKUP($A1396,'Cleaned - Medical Examinations'!$A$2:$A$2336,'Cleaned - Medical Examinations'!$I$2:$I$2336,0)</f>
        <v>Obesity</v>
      </c>
      <c r="K1396" s="11" t="str">
        <f t="shared" si="21"/>
        <v>Non-Diabetic</v>
      </c>
      <c r="L1396" s="14">
        <f>_xlfn.XLOOKUP($A1396,'Cleaned - Hospitalisation Detai'!$A$2:$A$2344,'Cleaned - Hospitalisation Detai'!$J$2:$J$2344,0)</f>
        <v>36068</v>
      </c>
      <c r="M1396" s="19">
        <f>_xlfn.XLOOKUP($A1396,'Cleaned - Hospitalisation Detai'!$A$2:$A$2344,'Cleaned - Hospitalisation Detai'!$F$2:$F$2344,0)</f>
        <v>7652.26</v>
      </c>
      <c r="N1396" s="19" t="str">
        <f>_xlfn.XLOOKUP($A1396,'Cleaned - Hospitalisation Detai'!$A$2:$A$2344,'Cleaned - Hospitalisation Detai'!$G$2:$G$2344,0)</f>
        <v>tier - 2</v>
      </c>
      <c r="O1396" s="19" t="str">
        <f>_xlfn.XLOOKUP($A1396,'Cleaned - Hospitalisation Detai'!$A$2:$A$2344,'Cleaned - Hospitalisation Detai'!$H$2:$H$2344,0)</f>
        <v>tier - 3</v>
      </c>
      <c r="P1396" s="19" t="str">
        <f>_xlfn.XLOOKUP($A1396,'Cleaned - Hospitalisation Detai'!$A$2:$A$2344,'Cleaned - Hospitalisation Detai'!$I$2:$I$2344,0)</f>
        <v>R1023</v>
      </c>
      <c r="Q1396" s="20">
        <f>_xlfn.XLOOKUP($A1396,'Cleaned - Hospitalisation Detai'!$A$2:$A$2344,'Cleaned - Hospitalisation Detai'!$K$2:$K$2344,0)</f>
        <v>24</v>
      </c>
    </row>
    <row r="1397" spans="1:17" ht="15.6" x14ac:dyDescent="0.3">
      <c r="A1397" s="10" t="s">
        <v>975</v>
      </c>
      <c r="B1397" s="11" t="str">
        <f>_xlfn.XLOOKUP(A1397,'Cleaned - Customer Names '!$A$2:$A$2336,'Cleaned - Customer Names '!$C$2:$C$2336,0)</f>
        <v>Brian</v>
      </c>
      <c r="C1397" s="11">
        <f>_xlfn.XLOOKUP($A1397,'Cleaned - Medical Examinations'!$A$2:$A$2336,'Cleaned - Medical Examinations'!$B$2:$B$2336,0)</f>
        <v>37.22</v>
      </c>
      <c r="D1397" s="11">
        <f>_xlfn.XLOOKUP($A1397,'Cleaned - Medical Examinations'!$A$2:$A$2336,'Cleaned - Medical Examinations'!$C$2:$C$2336,0)</f>
        <v>4.62</v>
      </c>
      <c r="E1397" s="11" t="str">
        <f>_xlfn.XLOOKUP($A1397,'Cleaned - Medical Examinations'!$A$2:$A$2336,'Cleaned - Medical Examinations'!$D$2:$D$2336,0)</f>
        <v>No</v>
      </c>
      <c r="F1397" s="11" t="str">
        <f>_xlfn.XLOOKUP($A1397,'Cleaned - Medical Examinations'!$A$2:$A$2336,'Cleaned - Medical Examinations'!$E$2:$E$2336,0)</f>
        <v>No</v>
      </c>
      <c r="G1397" s="11" t="str">
        <f>_xlfn.XLOOKUP($A1397,'Cleaned - Medical Examinations'!$A$2:$A$2336,'Cleaned - Medical Examinations'!$F$2:$F$2336,0)</f>
        <v>Yes</v>
      </c>
      <c r="H1397" s="11">
        <f>_xlfn.XLOOKUP($A1397,'Cleaned - Medical Examinations'!$A$2:$A$2336,'Cleaned - Medical Examinations'!$G$2:$G$2336,0)</f>
        <v>1</v>
      </c>
      <c r="I1397" s="11" t="str">
        <f>_xlfn.XLOOKUP($A1397,'Cleaned - Medical Examinations'!$A$2:$A$2336,'Cleaned - Medical Examinations'!$H$2:$H$2336,0)</f>
        <v>No</v>
      </c>
      <c r="J1397" s="11" t="str">
        <f>_xlfn.XLOOKUP($A1397,'Cleaned - Medical Examinations'!$A$2:$A$2336,'Cleaned - Medical Examinations'!$I$2:$I$2336,0)</f>
        <v>Obesity</v>
      </c>
      <c r="K1397" s="11" t="str">
        <f t="shared" si="21"/>
        <v>Non-Diabetic</v>
      </c>
      <c r="L1397" s="14">
        <f>_xlfn.XLOOKUP($A1397,'Cleaned - Hospitalisation Detai'!$A$2:$A$2344,'Cleaned - Hospitalisation Detai'!$J$2:$J$2344,0)</f>
        <v>34191</v>
      </c>
      <c r="M1397" s="19">
        <f>_xlfn.XLOOKUP($A1397,'Cleaned - Hospitalisation Detai'!$A$2:$A$2344,'Cleaned - Hospitalisation Detai'!$F$2:$F$2344,0)</f>
        <v>7650.8</v>
      </c>
      <c r="N1397" s="19" t="str">
        <f>_xlfn.XLOOKUP($A1397,'Cleaned - Hospitalisation Detai'!$A$2:$A$2344,'Cleaned - Hospitalisation Detai'!$G$2:$G$2344,0)</f>
        <v>tier - 2</v>
      </c>
      <c r="O1397" s="19" t="str">
        <f>_xlfn.XLOOKUP($A1397,'Cleaned - Hospitalisation Detai'!$A$2:$A$2344,'Cleaned - Hospitalisation Detai'!$H$2:$H$2344,0)</f>
        <v>tier - 2</v>
      </c>
      <c r="P1397" s="19" t="str">
        <f>_xlfn.XLOOKUP($A1397,'Cleaned - Hospitalisation Detai'!$A$2:$A$2344,'Cleaned - Hospitalisation Detai'!$I$2:$I$2344,0)</f>
        <v>R1012</v>
      </c>
      <c r="Q1397" s="20">
        <f>_xlfn.XLOOKUP($A1397,'Cleaned - Hospitalisation Detai'!$A$2:$A$2344,'Cleaned - Hospitalisation Detai'!$K$2:$K$2344,0)</f>
        <v>29</v>
      </c>
    </row>
    <row r="1398" spans="1:17" ht="15.6" x14ac:dyDescent="0.3">
      <c r="A1398" s="10" t="s">
        <v>974</v>
      </c>
      <c r="B1398" s="11" t="str">
        <f>_xlfn.XLOOKUP(A1398,'Cleaned - Customer Names '!$A$2:$A$2336,'Cleaned - Customer Names '!$C$2:$C$2336,0)</f>
        <v>Jessica R</v>
      </c>
      <c r="C1398" s="11">
        <f>_xlfn.XLOOKUP($A1398,'Cleaned - Medical Examinations'!$A$2:$A$2336,'Cleaned - Medical Examinations'!$B$2:$B$2336,0)</f>
        <v>41.325000000000003</v>
      </c>
      <c r="D1398" s="11">
        <f>_xlfn.XLOOKUP($A1398,'Cleaned - Medical Examinations'!$A$2:$A$2336,'Cleaned - Medical Examinations'!$C$2:$C$2336,0)</f>
        <v>5.77</v>
      </c>
      <c r="E1398" s="11" t="str">
        <f>_xlfn.XLOOKUP($A1398,'Cleaned - Medical Examinations'!$A$2:$A$2336,'Cleaned - Medical Examinations'!$D$2:$D$2336,0)</f>
        <v>No</v>
      </c>
      <c r="F1398" s="11" t="str">
        <f>_xlfn.XLOOKUP($A1398,'Cleaned - Medical Examinations'!$A$2:$A$2336,'Cleaned - Medical Examinations'!$E$2:$E$2336,0)</f>
        <v>No</v>
      </c>
      <c r="G1398" s="11" t="str">
        <f>_xlfn.XLOOKUP($A1398,'Cleaned - Medical Examinations'!$A$2:$A$2336,'Cleaned - Medical Examinations'!$F$2:$F$2336,0)</f>
        <v>No</v>
      </c>
      <c r="H1398" s="11">
        <f>_xlfn.XLOOKUP($A1398,'Cleaned - Medical Examinations'!$A$2:$A$2336,'Cleaned - Medical Examinations'!$G$2:$G$2336,0)</f>
        <v>0</v>
      </c>
      <c r="I1398" s="11" t="str">
        <f>_xlfn.XLOOKUP($A1398,'Cleaned - Medical Examinations'!$A$2:$A$2336,'Cleaned - Medical Examinations'!$H$2:$H$2336,0)</f>
        <v>No</v>
      </c>
      <c r="J1398" s="11" t="str">
        <f>_xlfn.XLOOKUP($A1398,'Cleaned - Medical Examinations'!$A$2:$A$2336,'Cleaned - Medical Examinations'!$I$2:$I$2336,0)</f>
        <v>Obesity</v>
      </c>
      <c r="K1398" s="11" t="str">
        <f t="shared" si="21"/>
        <v>Non-Diabetic</v>
      </c>
      <c r="L1398" s="14">
        <f>_xlfn.XLOOKUP($A1398,'Cleaned - Hospitalisation Detai'!$A$2:$A$2344,'Cleaned - Hospitalisation Detai'!$J$2:$J$2344,0)</f>
        <v>29510</v>
      </c>
      <c r="M1398" s="19">
        <f>_xlfn.XLOOKUP($A1398,'Cleaned - Hospitalisation Detai'!$A$2:$A$2344,'Cleaned - Hospitalisation Detai'!$F$2:$F$2344,0)</f>
        <v>7650.77</v>
      </c>
      <c r="N1398" s="19" t="str">
        <f>_xlfn.XLOOKUP($A1398,'Cleaned - Hospitalisation Detai'!$A$2:$A$2344,'Cleaned - Hospitalisation Detai'!$G$2:$G$2344,0)</f>
        <v>tier - 2</v>
      </c>
      <c r="O1398" s="19" t="str">
        <f>_xlfn.XLOOKUP($A1398,'Cleaned - Hospitalisation Detai'!$A$2:$A$2344,'Cleaned - Hospitalisation Detai'!$H$2:$H$2344,0)</f>
        <v>tier - 2</v>
      </c>
      <c r="P1398" s="19" t="str">
        <f>_xlfn.XLOOKUP($A1398,'Cleaned - Hospitalisation Detai'!$A$2:$A$2344,'Cleaned - Hospitalisation Detai'!$I$2:$I$2344,0)</f>
        <v>R1024</v>
      </c>
      <c r="Q1398" s="20">
        <f>_xlfn.XLOOKUP($A1398,'Cleaned - Hospitalisation Detai'!$A$2:$A$2344,'Cleaned - Hospitalisation Detai'!$K$2:$K$2344,0)</f>
        <v>42</v>
      </c>
    </row>
    <row r="1399" spans="1:17" ht="15.6" x14ac:dyDescent="0.3">
      <c r="A1399" s="10" t="s">
        <v>973</v>
      </c>
      <c r="B1399" s="11" t="str">
        <f>_xlfn.XLOOKUP(A1399,'Cleaned - Customer Names '!$A$2:$A$2336,'Cleaned - Customer Names '!$C$2:$C$2336,0)</f>
        <v>Robyn</v>
      </c>
      <c r="C1399" s="11">
        <f>_xlfn.XLOOKUP($A1399,'Cleaned - Medical Examinations'!$A$2:$A$2336,'Cleaned - Medical Examinations'!$B$2:$B$2336,0)</f>
        <v>40.31</v>
      </c>
      <c r="D1399" s="11">
        <f>_xlfn.XLOOKUP($A1399,'Cleaned - Medical Examinations'!$A$2:$A$2336,'Cleaned - Medical Examinations'!$C$2:$C$2336,0)</f>
        <v>5.84</v>
      </c>
      <c r="E1399" s="11" t="str">
        <f>_xlfn.XLOOKUP($A1399,'Cleaned - Medical Examinations'!$A$2:$A$2336,'Cleaned - Medical Examinations'!$D$2:$D$2336,0)</f>
        <v>No</v>
      </c>
      <c r="F1399" s="11" t="str">
        <f>_xlfn.XLOOKUP($A1399,'Cleaned - Medical Examinations'!$A$2:$A$2336,'Cleaned - Medical Examinations'!$E$2:$E$2336,0)</f>
        <v>No</v>
      </c>
      <c r="G1399" s="11" t="str">
        <f>_xlfn.XLOOKUP($A1399,'Cleaned - Medical Examinations'!$A$2:$A$2336,'Cleaned - Medical Examinations'!$F$2:$F$2336,0)</f>
        <v>No</v>
      </c>
      <c r="H1399" s="11">
        <f>_xlfn.XLOOKUP($A1399,'Cleaned - Medical Examinations'!$A$2:$A$2336,'Cleaned - Medical Examinations'!$G$2:$G$2336,0)</f>
        <v>0</v>
      </c>
      <c r="I1399" s="11" t="str">
        <f>_xlfn.XLOOKUP($A1399,'Cleaned - Medical Examinations'!$A$2:$A$2336,'Cleaned - Medical Examinations'!$H$2:$H$2336,0)</f>
        <v>No</v>
      </c>
      <c r="J1399" s="11" t="str">
        <f>_xlfn.XLOOKUP($A1399,'Cleaned - Medical Examinations'!$A$2:$A$2336,'Cleaned - Medical Examinations'!$I$2:$I$2336,0)</f>
        <v>Obesity</v>
      </c>
      <c r="K1399" s="11" t="str">
        <f t="shared" si="21"/>
        <v>Non-Diabetic</v>
      </c>
      <c r="L1399" s="14">
        <f>_xlfn.XLOOKUP($A1399,'Cleaned - Hospitalisation Detai'!$A$2:$A$2344,'Cleaned - Hospitalisation Detai'!$J$2:$J$2344,0)</f>
        <v>36326</v>
      </c>
      <c r="M1399" s="19">
        <f>_xlfn.XLOOKUP($A1399,'Cleaned - Hospitalisation Detai'!$A$2:$A$2344,'Cleaned - Hospitalisation Detai'!$F$2:$F$2344,0)</f>
        <v>7642.05</v>
      </c>
      <c r="N1399" s="19" t="str">
        <f>_xlfn.XLOOKUP($A1399,'Cleaned - Hospitalisation Detai'!$A$2:$A$2344,'Cleaned - Hospitalisation Detai'!$G$2:$G$2344,0)</f>
        <v>tier - 2</v>
      </c>
      <c r="O1399" s="19" t="str">
        <f>_xlfn.XLOOKUP($A1399,'Cleaned - Hospitalisation Detai'!$A$2:$A$2344,'Cleaned - Hospitalisation Detai'!$H$2:$H$2344,0)</f>
        <v>tier - 2</v>
      </c>
      <c r="P1399" s="19" t="str">
        <f>_xlfn.XLOOKUP($A1399,'Cleaned - Hospitalisation Detai'!$A$2:$A$2344,'Cleaned - Hospitalisation Detai'!$I$2:$I$2344,0)</f>
        <v>R1026</v>
      </c>
      <c r="Q1399" s="20">
        <f>_xlfn.XLOOKUP($A1399,'Cleaned - Hospitalisation Detai'!$A$2:$A$2344,'Cleaned - Hospitalisation Detai'!$K$2:$K$2344,0)</f>
        <v>23</v>
      </c>
    </row>
    <row r="1400" spans="1:17" ht="15.6" x14ac:dyDescent="0.3">
      <c r="A1400" s="10" t="s">
        <v>972</v>
      </c>
      <c r="B1400" s="11" t="str">
        <f>_xlfn.XLOOKUP(A1400,'Cleaned - Customer Names '!$A$2:$A$2336,'Cleaned - Customer Names '!$C$2:$C$2336,0)</f>
        <v>Ashley</v>
      </c>
      <c r="C1400" s="11">
        <f>_xlfn.XLOOKUP($A1400,'Cleaned - Medical Examinations'!$A$2:$A$2336,'Cleaned - Medical Examinations'!$B$2:$B$2336,0)</f>
        <v>29.48</v>
      </c>
      <c r="D1400" s="11">
        <f>_xlfn.XLOOKUP($A1400,'Cleaned - Medical Examinations'!$A$2:$A$2336,'Cleaned - Medical Examinations'!$C$2:$C$2336,0)</f>
        <v>4.91</v>
      </c>
      <c r="E1400" s="11" t="str">
        <f>_xlfn.XLOOKUP($A1400,'Cleaned - Medical Examinations'!$A$2:$A$2336,'Cleaned - Medical Examinations'!$D$2:$D$2336,0)</f>
        <v>No</v>
      </c>
      <c r="F1400" s="11" t="str">
        <f>_xlfn.XLOOKUP($A1400,'Cleaned - Medical Examinations'!$A$2:$A$2336,'Cleaned - Medical Examinations'!$E$2:$E$2336,0)</f>
        <v>No</v>
      </c>
      <c r="G1400" s="11" t="str">
        <f>_xlfn.XLOOKUP($A1400,'Cleaned - Medical Examinations'!$A$2:$A$2336,'Cleaned - Medical Examinations'!$F$2:$F$2336,0)</f>
        <v>No</v>
      </c>
      <c r="H1400" s="11">
        <f>_xlfn.XLOOKUP($A1400,'Cleaned - Medical Examinations'!$A$2:$A$2336,'Cleaned - Medical Examinations'!$G$2:$G$2336,0)</f>
        <v>0</v>
      </c>
      <c r="I1400" s="11" t="str">
        <f>_xlfn.XLOOKUP($A1400,'Cleaned - Medical Examinations'!$A$2:$A$2336,'Cleaned - Medical Examinations'!$H$2:$H$2336,0)</f>
        <v>No</v>
      </c>
      <c r="J1400" s="11" t="str">
        <f>_xlfn.XLOOKUP($A1400,'Cleaned - Medical Examinations'!$A$2:$A$2336,'Cleaned - Medical Examinations'!$I$2:$I$2336,0)</f>
        <v>Overweight</v>
      </c>
      <c r="K1400" s="11" t="str">
        <f t="shared" si="21"/>
        <v>Non-Diabetic</v>
      </c>
      <c r="L1400" s="14">
        <f>_xlfn.XLOOKUP($A1400,'Cleaned - Hospitalisation Detai'!$A$2:$A$2344,'Cleaned - Hospitalisation Detai'!$J$2:$J$2344,0)</f>
        <v>29426</v>
      </c>
      <c r="M1400" s="19">
        <f>_xlfn.XLOOKUP($A1400,'Cleaned - Hospitalisation Detai'!$A$2:$A$2344,'Cleaned - Hospitalisation Detai'!$F$2:$F$2344,0)</f>
        <v>7640.31</v>
      </c>
      <c r="N1400" s="19" t="str">
        <f>_xlfn.XLOOKUP($A1400,'Cleaned - Hospitalisation Detai'!$A$2:$A$2344,'Cleaned - Hospitalisation Detai'!$G$2:$G$2344,0)</f>
        <v>tier - 2</v>
      </c>
      <c r="O1400" s="19" t="str">
        <f>_xlfn.XLOOKUP($A1400,'Cleaned - Hospitalisation Detai'!$A$2:$A$2344,'Cleaned - Hospitalisation Detai'!$H$2:$H$2344,0)</f>
        <v>tier - 1</v>
      </c>
      <c r="P1400" s="19" t="str">
        <f>_xlfn.XLOOKUP($A1400,'Cleaned - Hospitalisation Detai'!$A$2:$A$2344,'Cleaned - Hospitalisation Detai'!$I$2:$I$2344,0)</f>
        <v>R1013</v>
      </c>
      <c r="Q1400" s="20">
        <f>_xlfn.XLOOKUP($A1400,'Cleaned - Hospitalisation Detai'!$A$2:$A$2344,'Cleaned - Hospitalisation Detai'!$K$2:$K$2344,0)</f>
        <v>42</v>
      </c>
    </row>
    <row r="1401" spans="1:17" ht="15.6" x14ac:dyDescent="0.3">
      <c r="A1401" s="10" t="s">
        <v>971</v>
      </c>
      <c r="B1401" s="11" t="str">
        <f>_xlfn.XLOOKUP(A1401,'Cleaned - Customer Names '!$A$2:$A$2336,'Cleaned - Customer Names '!$C$2:$C$2336,0)</f>
        <v>Dana</v>
      </c>
      <c r="C1401" s="11">
        <f>_xlfn.XLOOKUP($A1401,'Cleaned - Medical Examinations'!$A$2:$A$2336,'Cleaned - Medical Examinations'!$B$2:$B$2336,0)</f>
        <v>33.155000000000001</v>
      </c>
      <c r="D1401" s="11">
        <f>_xlfn.XLOOKUP($A1401,'Cleaned - Medical Examinations'!$A$2:$A$2336,'Cleaned - Medical Examinations'!$C$2:$C$2336,0)</f>
        <v>5.07</v>
      </c>
      <c r="E1401" s="11" t="str">
        <f>_xlfn.XLOOKUP($A1401,'Cleaned - Medical Examinations'!$A$2:$A$2336,'Cleaned - Medical Examinations'!$D$2:$D$2336,0)</f>
        <v>No</v>
      </c>
      <c r="F1401" s="11" t="str">
        <f>_xlfn.XLOOKUP($A1401,'Cleaned - Medical Examinations'!$A$2:$A$2336,'Cleaned - Medical Examinations'!$E$2:$E$2336,0)</f>
        <v>No</v>
      </c>
      <c r="G1401" s="11" t="str">
        <f>_xlfn.XLOOKUP($A1401,'Cleaned - Medical Examinations'!$A$2:$A$2336,'Cleaned - Medical Examinations'!$F$2:$F$2336,0)</f>
        <v>No</v>
      </c>
      <c r="H1401" s="11">
        <f>_xlfn.XLOOKUP($A1401,'Cleaned - Medical Examinations'!$A$2:$A$2336,'Cleaned - Medical Examinations'!$G$2:$G$2336,0)</f>
        <v>0</v>
      </c>
      <c r="I1401" s="11" t="str">
        <f>_xlfn.XLOOKUP($A1401,'Cleaned - Medical Examinations'!$A$2:$A$2336,'Cleaned - Medical Examinations'!$H$2:$H$2336,0)</f>
        <v>No</v>
      </c>
      <c r="J1401" s="11" t="str">
        <f>_xlfn.XLOOKUP($A1401,'Cleaned - Medical Examinations'!$A$2:$A$2336,'Cleaned - Medical Examinations'!$I$2:$I$2336,0)</f>
        <v>Obesity</v>
      </c>
      <c r="K1401" s="11" t="str">
        <f t="shared" si="21"/>
        <v>Non-Diabetic</v>
      </c>
      <c r="L1401" s="14">
        <f>_xlfn.XLOOKUP($A1401,'Cleaned - Hospitalisation Detai'!$A$2:$A$2344,'Cleaned - Hospitalisation Detai'!$J$2:$J$2344,0)</f>
        <v>29392</v>
      </c>
      <c r="M1401" s="19">
        <f>_xlfn.XLOOKUP($A1401,'Cleaned - Hospitalisation Detai'!$A$2:$A$2344,'Cleaned - Hospitalisation Detai'!$F$2:$F$2344,0)</f>
        <v>7639.42</v>
      </c>
      <c r="N1401" s="19" t="str">
        <f>_xlfn.XLOOKUP($A1401,'Cleaned - Hospitalisation Detai'!$A$2:$A$2344,'Cleaned - Hospitalisation Detai'!$G$2:$G$2344,0)</f>
        <v>tier - 2</v>
      </c>
      <c r="O1401" s="19" t="str">
        <f>_xlfn.XLOOKUP($A1401,'Cleaned - Hospitalisation Detai'!$A$2:$A$2344,'Cleaned - Hospitalisation Detai'!$H$2:$H$2344,0)</f>
        <v>tier - 2</v>
      </c>
      <c r="P1401" s="19" t="str">
        <f>_xlfn.XLOOKUP($A1401,'Cleaned - Hospitalisation Detai'!$A$2:$A$2344,'Cleaned - Hospitalisation Detai'!$I$2:$I$2344,0)</f>
        <v>R1024</v>
      </c>
      <c r="Q1401" s="20">
        <f>_xlfn.XLOOKUP($A1401,'Cleaned - Hospitalisation Detai'!$A$2:$A$2344,'Cleaned - Hospitalisation Detai'!$K$2:$K$2344,0)</f>
        <v>42</v>
      </c>
    </row>
    <row r="1402" spans="1:17" ht="15.6" x14ac:dyDescent="0.3">
      <c r="A1402" s="10" t="s">
        <v>970</v>
      </c>
      <c r="B1402" s="11" t="str">
        <f>_xlfn.XLOOKUP(A1402,'Cleaned - Customer Names '!$A$2:$A$2336,'Cleaned - Customer Names '!$C$2:$C$2336,0)</f>
        <v>Jessica F.</v>
      </c>
      <c r="C1402" s="11">
        <f>_xlfn.XLOOKUP($A1402,'Cleaned - Medical Examinations'!$A$2:$A$2336,'Cleaned - Medical Examinations'!$B$2:$B$2336,0)</f>
        <v>42.85</v>
      </c>
      <c r="D1402" s="11">
        <f>_xlfn.XLOOKUP($A1402,'Cleaned - Medical Examinations'!$A$2:$A$2336,'Cleaned - Medical Examinations'!$C$2:$C$2336,0)</f>
        <v>5.81</v>
      </c>
      <c r="E1402" s="11" t="str">
        <f>_xlfn.XLOOKUP($A1402,'Cleaned - Medical Examinations'!$A$2:$A$2336,'Cleaned - Medical Examinations'!$D$2:$D$2336,0)</f>
        <v>Yes</v>
      </c>
      <c r="F1402" s="11" t="str">
        <f>_xlfn.XLOOKUP($A1402,'Cleaned - Medical Examinations'!$A$2:$A$2336,'Cleaned - Medical Examinations'!$E$2:$E$2336,0)</f>
        <v>No</v>
      </c>
      <c r="G1402" s="11" t="str">
        <f>_xlfn.XLOOKUP($A1402,'Cleaned - Medical Examinations'!$A$2:$A$2336,'Cleaned - Medical Examinations'!$F$2:$F$2336,0)</f>
        <v>No</v>
      </c>
      <c r="H1402" s="11">
        <f>_xlfn.XLOOKUP($A1402,'Cleaned - Medical Examinations'!$A$2:$A$2336,'Cleaned - Medical Examinations'!$G$2:$G$2336,0)</f>
        <v>0</v>
      </c>
      <c r="I1402" s="11" t="str">
        <f>_xlfn.XLOOKUP($A1402,'Cleaned - Medical Examinations'!$A$2:$A$2336,'Cleaned - Medical Examinations'!$H$2:$H$2336,0)</f>
        <v>No</v>
      </c>
      <c r="J1402" s="11" t="str">
        <f>_xlfn.XLOOKUP($A1402,'Cleaned - Medical Examinations'!$A$2:$A$2336,'Cleaned - Medical Examinations'!$I$2:$I$2336,0)</f>
        <v>Obesity</v>
      </c>
      <c r="K1402" s="11" t="str">
        <f t="shared" si="21"/>
        <v>Non-Diabetic</v>
      </c>
      <c r="L1402" s="14">
        <f>_xlfn.XLOOKUP($A1402,'Cleaned - Hospitalisation Detai'!$A$2:$A$2344,'Cleaned - Hospitalisation Detai'!$J$2:$J$2344,0)</f>
        <v>37238</v>
      </c>
      <c r="M1402" s="19">
        <f>_xlfn.XLOOKUP($A1402,'Cleaned - Hospitalisation Detai'!$A$2:$A$2344,'Cleaned - Hospitalisation Detai'!$F$2:$F$2344,0)</f>
        <v>7636.92</v>
      </c>
      <c r="N1402" s="19" t="str">
        <f>_xlfn.XLOOKUP($A1402,'Cleaned - Hospitalisation Detai'!$A$2:$A$2344,'Cleaned - Hospitalisation Detai'!$G$2:$G$2344,0)</f>
        <v>tier - 2</v>
      </c>
      <c r="O1402" s="19" t="str">
        <f>_xlfn.XLOOKUP($A1402,'Cleaned - Hospitalisation Detai'!$A$2:$A$2344,'Cleaned - Hospitalisation Detai'!$H$2:$H$2344,0)</f>
        <v>tier - 3</v>
      </c>
      <c r="P1402" s="19" t="str">
        <f>_xlfn.XLOOKUP($A1402,'Cleaned - Hospitalisation Detai'!$A$2:$A$2344,'Cleaned - Hospitalisation Detai'!$I$2:$I$2344,0)</f>
        <v>R1012</v>
      </c>
      <c r="Q1402" s="20">
        <f>_xlfn.XLOOKUP($A1402,'Cleaned - Hospitalisation Detai'!$A$2:$A$2344,'Cleaned - Hospitalisation Detai'!$K$2:$K$2344,0)</f>
        <v>21</v>
      </c>
    </row>
    <row r="1403" spans="1:17" ht="15.6" x14ac:dyDescent="0.3">
      <c r="A1403" s="10" t="s">
        <v>969</v>
      </c>
      <c r="B1403" s="11" t="str">
        <f>_xlfn.XLOOKUP(A1403,'Cleaned - Customer Names '!$A$2:$A$2336,'Cleaned - Customer Names '!$C$2:$C$2336,0)</f>
        <v>Lindsey</v>
      </c>
      <c r="C1403" s="11">
        <f>_xlfn.XLOOKUP($A1403,'Cleaned - Medical Examinations'!$A$2:$A$2336,'Cleaned - Medical Examinations'!$B$2:$B$2336,0)</f>
        <v>32.340000000000003</v>
      </c>
      <c r="D1403" s="11">
        <f>_xlfn.XLOOKUP($A1403,'Cleaned - Medical Examinations'!$A$2:$A$2336,'Cleaned - Medical Examinations'!$C$2:$C$2336,0)</f>
        <v>11.2</v>
      </c>
      <c r="E1403" s="11" t="str">
        <f>_xlfn.XLOOKUP($A1403,'Cleaned - Medical Examinations'!$A$2:$A$2336,'Cleaned - Medical Examinations'!$D$2:$D$2336,0)</f>
        <v>No</v>
      </c>
      <c r="F1403" s="11" t="str">
        <f>_xlfn.XLOOKUP($A1403,'Cleaned - Medical Examinations'!$A$2:$A$2336,'Cleaned - Medical Examinations'!$E$2:$E$2336,0)</f>
        <v>No</v>
      </c>
      <c r="G1403" s="11" t="str">
        <f>_xlfn.XLOOKUP($A1403,'Cleaned - Medical Examinations'!$A$2:$A$2336,'Cleaned - Medical Examinations'!$F$2:$F$2336,0)</f>
        <v>No</v>
      </c>
      <c r="H1403" s="11">
        <f>_xlfn.XLOOKUP($A1403,'Cleaned - Medical Examinations'!$A$2:$A$2336,'Cleaned - Medical Examinations'!$G$2:$G$2336,0)</f>
        <v>0</v>
      </c>
      <c r="I1403" s="11" t="str">
        <f>_xlfn.XLOOKUP($A1403,'Cleaned - Medical Examinations'!$A$2:$A$2336,'Cleaned - Medical Examinations'!$H$2:$H$2336,0)</f>
        <v>No</v>
      </c>
      <c r="J1403" s="11" t="str">
        <f>_xlfn.XLOOKUP($A1403,'Cleaned - Medical Examinations'!$A$2:$A$2336,'Cleaned - Medical Examinations'!$I$2:$I$2336,0)</f>
        <v>Obesity</v>
      </c>
      <c r="K1403" s="11" t="str">
        <f t="shared" si="21"/>
        <v>Diabetic</v>
      </c>
      <c r="L1403" s="14">
        <f>_xlfn.XLOOKUP($A1403,'Cleaned - Hospitalisation Detai'!$A$2:$A$2344,'Cleaned - Hospitalisation Detai'!$J$2:$J$2344,0)</f>
        <v>28726</v>
      </c>
      <c r="M1403" s="19">
        <f>_xlfn.XLOOKUP($A1403,'Cleaned - Hospitalisation Detai'!$A$2:$A$2344,'Cleaned - Hospitalisation Detai'!$F$2:$F$2344,0)</f>
        <v>7633.72</v>
      </c>
      <c r="N1403" s="19" t="str">
        <f>_xlfn.XLOOKUP($A1403,'Cleaned - Hospitalisation Detai'!$A$2:$A$2344,'Cleaned - Hospitalisation Detai'!$G$2:$G$2344,0)</f>
        <v>tier - 2</v>
      </c>
      <c r="O1403" s="19" t="str">
        <f>_xlfn.XLOOKUP($A1403,'Cleaned - Hospitalisation Detai'!$A$2:$A$2344,'Cleaned - Hospitalisation Detai'!$H$2:$H$2344,0)</f>
        <v>tier - 1</v>
      </c>
      <c r="P1403" s="19" t="str">
        <f>_xlfn.XLOOKUP($A1403,'Cleaned - Hospitalisation Detai'!$A$2:$A$2344,'Cleaned - Hospitalisation Detai'!$I$2:$I$2344,0)</f>
        <v>R1013</v>
      </c>
      <c r="Q1403" s="20">
        <f>_xlfn.XLOOKUP($A1403,'Cleaned - Hospitalisation Detai'!$A$2:$A$2344,'Cleaned - Hospitalisation Detai'!$K$2:$K$2344,0)</f>
        <v>44</v>
      </c>
    </row>
    <row r="1404" spans="1:17" ht="15.6" x14ac:dyDescent="0.3">
      <c r="A1404" s="10" t="s">
        <v>968</v>
      </c>
      <c r="B1404" s="11" t="str">
        <f>_xlfn.XLOOKUP(A1404,'Cleaned - Customer Names '!$A$2:$A$2336,'Cleaned - Customer Names '!$C$2:$C$2336,0)</f>
        <v>Kelly A</v>
      </c>
      <c r="C1404" s="11">
        <f>_xlfn.XLOOKUP($A1404,'Cleaned - Medical Examinations'!$A$2:$A$2336,'Cleaned - Medical Examinations'!$B$2:$B$2336,0)</f>
        <v>27.5</v>
      </c>
      <c r="D1404" s="11">
        <f>_xlfn.XLOOKUP($A1404,'Cleaned - Medical Examinations'!$A$2:$A$2336,'Cleaned - Medical Examinations'!$C$2:$C$2336,0)</f>
        <v>10.75</v>
      </c>
      <c r="E1404" s="11" t="str">
        <f>_xlfn.XLOOKUP($A1404,'Cleaned - Medical Examinations'!$A$2:$A$2336,'Cleaned - Medical Examinations'!$D$2:$D$2336,0)</f>
        <v>No</v>
      </c>
      <c r="F1404" s="11" t="str">
        <f>_xlfn.XLOOKUP($A1404,'Cleaned - Medical Examinations'!$A$2:$A$2336,'Cleaned - Medical Examinations'!$E$2:$E$2336,0)</f>
        <v>No</v>
      </c>
      <c r="G1404" s="11" t="str">
        <f>_xlfn.XLOOKUP($A1404,'Cleaned - Medical Examinations'!$A$2:$A$2336,'Cleaned - Medical Examinations'!$F$2:$F$2336,0)</f>
        <v>No</v>
      </c>
      <c r="H1404" s="11">
        <f>_xlfn.XLOOKUP($A1404,'Cleaned - Medical Examinations'!$A$2:$A$2336,'Cleaned - Medical Examinations'!$G$2:$G$2336,0)</f>
        <v>0</v>
      </c>
      <c r="I1404" s="11" t="str">
        <f>_xlfn.XLOOKUP($A1404,'Cleaned - Medical Examinations'!$A$2:$A$2336,'Cleaned - Medical Examinations'!$H$2:$H$2336,0)</f>
        <v>No</v>
      </c>
      <c r="J1404" s="11" t="str">
        <f>_xlfn.XLOOKUP($A1404,'Cleaned - Medical Examinations'!$A$2:$A$2336,'Cleaned - Medical Examinations'!$I$2:$I$2336,0)</f>
        <v>Overweight</v>
      </c>
      <c r="K1404" s="11" t="str">
        <f t="shared" si="21"/>
        <v>Diabetic</v>
      </c>
      <c r="L1404" s="14">
        <f>_xlfn.XLOOKUP($A1404,'Cleaned - Hospitalisation Detai'!$A$2:$A$2344,'Cleaned - Hospitalisation Detai'!$J$2:$J$2344,0)</f>
        <v>28823</v>
      </c>
      <c r="M1404" s="19">
        <f>_xlfn.XLOOKUP($A1404,'Cleaned - Hospitalisation Detai'!$A$2:$A$2344,'Cleaned - Hospitalisation Detai'!$F$2:$F$2344,0)</f>
        <v>7626.99</v>
      </c>
      <c r="N1404" s="19" t="str">
        <f>_xlfn.XLOOKUP($A1404,'Cleaned - Hospitalisation Detai'!$A$2:$A$2344,'Cleaned - Hospitalisation Detai'!$G$2:$G$2344,0)</f>
        <v>tier - 2</v>
      </c>
      <c r="O1404" s="19" t="str">
        <f>_xlfn.XLOOKUP($A1404,'Cleaned - Hospitalisation Detai'!$A$2:$A$2344,'Cleaned - Hospitalisation Detai'!$H$2:$H$2344,0)</f>
        <v>tier - 2</v>
      </c>
      <c r="P1404" s="19" t="str">
        <f>_xlfn.XLOOKUP($A1404,'Cleaned - Hospitalisation Detai'!$A$2:$A$2344,'Cleaned - Hospitalisation Detai'!$I$2:$I$2344,0)</f>
        <v>R1011</v>
      </c>
      <c r="Q1404" s="20">
        <f>_xlfn.XLOOKUP($A1404,'Cleaned - Hospitalisation Detai'!$A$2:$A$2344,'Cleaned - Hospitalisation Detai'!$K$2:$K$2344,0)</f>
        <v>44</v>
      </c>
    </row>
    <row r="1405" spans="1:17" ht="15.6" x14ac:dyDescent="0.3">
      <c r="A1405" s="10" t="s">
        <v>967</v>
      </c>
      <c r="B1405" s="11" t="str">
        <f>_xlfn.XLOOKUP(A1405,'Cleaned - Customer Names '!$A$2:$A$2336,'Cleaned - Customer Names '!$C$2:$C$2336,0)</f>
        <v>Brooke E</v>
      </c>
      <c r="C1405" s="11">
        <f>_xlfn.XLOOKUP($A1405,'Cleaned - Medical Examinations'!$A$2:$A$2336,'Cleaned - Medical Examinations'!$B$2:$B$2336,0)</f>
        <v>25.8</v>
      </c>
      <c r="D1405" s="11">
        <f>_xlfn.XLOOKUP($A1405,'Cleaned - Medical Examinations'!$A$2:$A$2336,'Cleaned - Medical Examinations'!$C$2:$C$2336,0)</f>
        <v>7.8</v>
      </c>
      <c r="E1405" s="11" t="str">
        <f>_xlfn.XLOOKUP($A1405,'Cleaned - Medical Examinations'!$A$2:$A$2336,'Cleaned - Medical Examinations'!$D$2:$D$2336,0)</f>
        <v>No</v>
      </c>
      <c r="F1405" s="11" t="str">
        <f>_xlfn.XLOOKUP($A1405,'Cleaned - Medical Examinations'!$A$2:$A$2336,'Cleaned - Medical Examinations'!$E$2:$E$2336,0)</f>
        <v>No</v>
      </c>
      <c r="G1405" s="11" t="str">
        <f>_xlfn.XLOOKUP($A1405,'Cleaned - Medical Examinations'!$A$2:$A$2336,'Cleaned - Medical Examinations'!$F$2:$F$2336,0)</f>
        <v>No</v>
      </c>
      <c r="H1405" s="11">
        <f>_xlfn.XLOOKUP($A1405,'Cleaned - Medical Examinations'!$A$2:$A$2336,'Cleaned - Medical Examinations'!$G$2:$G$2336,0)</f>
        <v>0</v>
      </c>
      <c r="I1405" s="11" t="str">
        <f>_xlfn.XLOOKUP($A1405,'Cleaned - Medical Examinations'!$A$2:$A$2336,'Cleaned - Medical Examinations'!$H$2:$H$2336,0)</f>
        <v>No</v>
      </c>
      <c r="J1405" s="11" t="str">
        <f>_xlfn.XLOOKUP($A1405,'Cleaned - Medical Examinations'!$A$2:$A$2336,'Cleaned - Medical Examinations'!$I$2:$I$2336,0)</f>
        <v>Overweight</v>
      </c>
      <c r="K1405" s="11" t="str">
        <f t="shared" si="21"/>
        <v>Diabetic</v>
      </c>
      <c r="L1405" s="14">
        <f>_xlfn.XLOOKUP($A1405,'Cleaned - Hospitalisation Detai'!$A$2:$A$2344,'Cleaned - Hospitalisation Detai'!$J$2:$J$2344,0)</f>
        <v>28800</v>
      </c>
      <c r="M1405" s="19">
        <f>_xlfn.XLOOKUP($A1405,'Cleaned - Hospitalisation Detai'!$A$2:$A$2344,'Cleaned - Hospitalisation Detai'!$F$2:$F$2344,0)</f>
        <v>7624.63</v>
      </c>
      <c r="N1405" s="19" t="str">
        <f>_xlfn.XLOOKUP($A1405,'Cleaned - Hospitalisation Detai'!$A$2:$A$2344,'Cleaned - Hospitalisation Detai'!$G$2:$G$2344,0)</f>
        <v>tier - 2</v>
      </c>
      <c r="O1405" s="19" t="str">
        <f>_xlfn.XLOOKUP($A1405,'Cleaned - Hospitalisation Detai'!$A$2:$A$2344,'Cleaned - Hospitalisation Detai'!$H$2:$H$2344,0)</f>
        <v>tier - 1</v>
      </c>
      <c r="P1405" s="19" t="str">
        <f>_xlfn.XLOOKUP($A1405,'Cleaned - Hospitalisation Detai'!$A$2:$A$2344,'Cleaned - Hospitalisation Detai'!$I$2:$I$2344,0)</f>
        <v>R1011</v>
      </c>
      <c r="Q1405" s="20">
        <f>_xlfn.XLOOKUP($A1405,'Cleaned - Hospitalisation Detai'!$A$2:$A$2344,'Cleaned - Hospitalisation Detai'!$K$2:$K$2344,0)</f>
        <v>44</v>
      </c>
    </row>
    <row r="1406" spans="1:17" ht="15.6" x14ac:dyDescent="0.3">
      <c r="A1406" s="10" t="s">
        <v>966</v>
      </c>
      <c r="B1406" s="11" t="str">
        <f>_xlfn.XLOOKUP(A1406,'Cleaned - Customer Names '!$A$2:$A$2336,'Cleaned - Customer Names '!$C$2:$C$2336,0)</f>
        <v>Katelyn E.</v>
      </c>
      <c r="C1406" s="11">
        <f>_xlfn.XLOOKUP($A1406,'Cleaned - Medical Examinations'!$A$2:$A$2336,'Cleaned - Medical Examinations'!$B$2:$B$2336,0)</f>
        <v>25</v>
      </c>
      <c r="D1406" s="11">
        <f>_xlfn.XLOOKUP($A1406,'Cleaned - Medical Examinations'!$A$2:$A$2336,'Cleaned - Medical Examinations'!$C$2:$C$2336,0)</f>
        <v>7.04</v>
      </c>
      <c r="E1406" s="11" t="str">
        <f>_xlfn.XLOOKUP($A1406,'Cleaned - Medical Examinations'!$A$2:$A$2336,'Cleaned - Medical Examinations'!$D$2:$D$2336,0)</f>
        <v>No</v>
      </c>
      <c r="F1406" s="11" t="str">
        <f>_xlfn.XLOOKUP($A1406,'Cleaned - Medical Examinations'!$A$2:$A$2336,'Cleaned - Medical Examinations'!$E$2:$E$2336,0)</f>
        <v>No</v>
      </c>
      <c r="G1406" s="11" t="str">
        <f>_xlfn.XLOOKUP($A1406,'Cleaned - Medical Examinations'!$A$2:$A$2336,'Cleaned - Medical Examinations'!$F$2:$F$2336,0)</f>
        <v>No</v>
      </c>
      <c r="H1406" s="11">
        <f>_xlfn.XLOOKUP($A1406,'Cleaned - Medical Examinations'!$A$2:$A$2336,'Cleaned - Medical Examinations'!$G$2:$G$2336,0)</f>
        <v>0</v>
      </c>
      <c r="I1406" s="11" t="str">
        <f>_xlfn.XLOOKUP($A1406,'Cleaned - Medical Examinations'!$A$2:$A$2336,'Cleaned - Medical Examinations'!$H$2:$H$2336,0)</f>
        <v>No</v>
      </c>
      <c r="J1406" s="11" t="str">
        <f>_xlfn.XLOOKUP($A1406,'Cleaned - Medical Examinations'!$A$2:$A$2336,'Cleaned - Medical Examinations'!$I$2:$I$2336,0)</f>
        <v>Overweight</v>
      </c>
      <c r="K1406" s="11" t="str">
        <f t="shared" si="21"/>
        <v>Diabetic</v>
      </c>
      <c r="L1406" s="14">
        <f>_xlfn.XLOOKUP($A1406,'Cleaned - Hospitalisation Detai'!$A$2:$A$2344,'Cleaned - Hospitalisation Detai'!$J$2:$J$2344,0)</f>
        <v>28822</v>
      </c>
      <c r="M1406" s="19">
        <f>_xlfn.XLOOKUP($A1406,'Cleaned - Hospitalisation Detai'!$A$2:$A$2344,'Cleaned - Hospitalisation Detai'!$F$2:$F$2344,0)</f>
        <v>7623.52</v>
      </c>
      <c r="N1406" s="19" t="str">
        <f>_xlfn.XLOOKUP($A1406,'Cleaned - Hospitalisation Detai'!$A$2:$A$2344,'Cleaned - Hospitalisation Detai'!$G$2:$G$2344,0)</f>
        <v>tier - 2</v>
      </c>
      <c r="O1406" s="19" t="str">
        <f>_xlfn.XLOOKUP($A1406,'Cleaned - Hospitalisation Detai'!$A$2:$A$2344,'Cleaned - Hospitalisation Detai'!$H$2:$H$2344,0)</f>
        <v>tier - 1</v>
      </c>
      <c r="P1406" s="19" t="str">
        <f>_xlfn.XLOOKUP($A1406,'Cleaned - Hospitalisation Detai'!$A$2:$A$2344,'Cleaned - Hospitalisation Detai'!$I$2:$I$2344,0)</f>
        <v>R1011</v>
      </c>
      <c r="Q1406" s="20">
        <f>_xlfn.XLOOKUP($A1406,'Cleaned - Hospitalisation Detai'!$A$2:$A$2344,'Cleaned - Hospitalisation Detai'!$K$2:$K$2344,0)</f>
        <v>44</v>
      </c>
    </row>
    <row r="1407" spans="1:17" ht="15.6" x14ac:dyDescent="0.3">
      <c r="A1407" s="10" t="s">
        <v>965</v>
      </c>
      <c r="B1407" s="11" t="str">
        <f>_xlfn.XLOOKUP(A1407,'Cleaned - Customer Names '!$A$2:$A$2336,'Cleaned - Customer Names '!$C$2:$C$2336,0)</f>
        <v>Adam</v>
      </c>
      <c r="C1407" s="11">
        <f>_xlfn.XLOOKUP($A1407,'Cleaned - Medical Examinations'!$A$2:$A$2336,'Cleaned - Medical Examinations'!$B$2:$B$2336,0)</f>
        <v>41.2</v>
      </c>
      <c r="D1407" s="11">
        <f>_xlfn.XLOOKUP($A1407,'Cleaned - Medical Examinations'!$A$2:$A$2336,'Cleaned - Medical Examinations'!$C$2:$C$2336,0)</f>
        <v>4.18</v>
      </c>
      <c r="E1407" s="11" t="str">
        <f>_xlfn.XLOOKUP($A1407,'Cleaned - Medical Examinations'!$A$2:$A$2336,'Cleaned - Medical Examinations'!$D$2:$D$2336,0)</f>
        <v>Yes</v>
      </c>
      <c r="F1407" s="11" t="str">
        <f>_xlfn.XLOOKUP($A1407,'Cleaned - Medical Examinations'!$A$2:$A$2336,'Cleaned - Medical Examinations'!$E$2:$E$2336,0)</f>
        <v>No</v>
      </c>
      <c r="G1407" s="11" t="str">
        <f>_xlfn.XLOOKUP($A1407,'Cleaned - Medical Examinations'!$A$2:$A$2336,'Cleaned - Medical Examinations'!$F$2:$F$2336,0)</f>
        <v>No</v>
      </c>
      <c r="H1407" s="11">
        <f>_xlfn.XLOOKUP($A1407,'Cleaned - Medical Examinations'!$A$2:$A$2336,'Cleaned - Medical Examinations'!$G$2:$G$2336,0)</f>
        <v>0</v>
      </c>
      <c r="I1407" s="11" t="str">
        <f>_xlfn.XLOOKUP($A1407,'Cleaned - Medical Examinations'!$A$2:$A$2336,'Cleaned - Medical Examinations'!$H$2:$H$2336,0)</f>
        <v>No</v>
      </c>
      <c r="J1407" s="11" t="str">
        <f>_xlfn.XLOOKUP($A1407,'Cleaned - Medical Examinations'!$A$2:$A$2336,'Cleaned - Medical Examinations'!$I$2:$I$2336,0)</f>
        <v>Obesity</v>
      </c>
      <c r="K1407" s="11" t="str">
        <f t="shared" si="21"/>
        <v>Non-Diabetic</v>
      </c>
      <c r="L1407" s="14">
        <f>_xlfn.XLOOKUP($A1407,'Cleaned - Hospitalisation Detai'!$A$2:$A$2344,'Cleaned - Hospitalisation Detai'!$J$2:$J$2344,0)</f>
        <v>35325</v>
      </c>
      <c r="M1407" s="19">
        <f>_xlfn.XLOOKUP($A1407,'Cleaned - Hospitalisation Detai'!$A$2:$A$2344,'Cleaned - Hospitalisation Detai'!$F$2:$F$2344,0)</f>
        <v>7623.13</v>
      </c>
      <c r="N1407" s="19" t="str">
        <f>_xlfn.XLOOKUP($A1407,'Cleaned - Hospitalisation Detai'!$A$2:$A$2344,'Cleaned - Hospitalisation Detai'!$G$2:$G$2344,0)</f>
        <v>tier - 2</v>
      </c>
      <c r="O1407" s="19" t="str">
        <f>_xlfn.XLOOKUP($A1407,'Cleaned - Hospitalisation Detai'!$A$2:$A$2344,'Cleaned - Hospitalisation Detai'!$H$2:$H$2344,0)</f>
        <v>tier - 3</v>
      </c>
      <c r="P1407" s="19" t="str">
        <f>_xlfn.XLOOKUP($A1407,'Cleaned - Hospitalisation Detai'!$A$2:$A$2344,'Cleaned - Hospitalisation Detai'!$I$2:$I$2344,0)</f>
        <v>R1011</v>
      </c>
      <c r="Q1407" s="20">
        <f>_xlfn.XLOOKUP($A1407,'Cleaned - Hospitalisation Detai'!$A$2:$A$2344,'Cleaned - Hospitalisation Detai'!$K$2:$K$2344,0)</f>
        <v>26</v>
      </c>
    </row>
    <row r="1408" spans="1:17" ht="15.6" x14ac:dyDescent="0.3">
      <c r="A1408" s="10" t="s">
        <v>964</v>
      </c>
      <c r="B1408" s="11" t="str">
        <f>_xlfn.XLOOKUP(A1408,'Cleaned - Customer Names '!$A$2:$A$2336,'Cleaned - Customer Names '!$C$2:$C$2336,0)</f>
        <v>Dana</v>
      </c>
      <c r="C1408" s="11">
        <f>_xlfn.XLOOKUP($A1408,'Cleaned - Medical Examinations'!$A$2:$A$2336,'Cleaned - Medical Examinations'!$B$2:$B$2336,0)</f>
        <v>17.78</v>
      </c>
      <c r="D1408" s="11">
        <f>_xlfn.XLOOKUP($A1408,'Cleaned - Medical Examinations'!$A$2:$A$2336,'Cleaned - Medical Examinations'!$C$2:$C$2336,0)</f>
        <v>8.19</v>
      </c>
      <c r="E1408" s="11" t="str">
        <f>_xlfn.XLOOKUP($A1408,'Cleaned - Medical Examinations'!$A$2:$A$2336,'Cleaned - Medical Examinations'!$D$2:$D$2336,0)</f>
        <v>No</v>
      </c>
      <c r="F1408" s="11" t="str">
        <f>_xlfn.XLOOKUP($A1408,'Cleaned - Medical Examinations'!$A$2:$A$2336,'Cleaned - Medical Examinations'!$E$2:$E$2336,0)</f>
        <v>No</v>
      </c>
      <c r="G1408" s="11" t="str">
        <f>_xlfn.XLOOKUP($A1408,'Cleaned - Medical Examinations'!$A$2:$A$2336,'Cleaned - Medical Examinations'!$F$2:$F$2336,0)</f>
        <v>No</v>
      </c>
      <c r="H1408" s="11">
        <f>_xlfn.XLOOKUP($A1408,'Cleaned - Medical Examinations'!$A$2:$A$2336,'Cleaned - Medical Examinations'!$G$2:$G$2336,0)</f>
        <v>0</v>
      </c>
      <c r="I1408" s="11" t="str">
        <f>_xlfn.XLOOKUP($A1408,'Cleaned - Medical Examinations'!$A$2:$A$2336,'Cleaned - Medical Examinations'!$H$2:$H$2336,0)</f>
        <v>No</v>
      </c>
      <c r="J1408" s="11" t="str">
        <f>_xlfn.XLOOKUP($A1408,'Cleaned - Medical Examinations'!$A$2:$A$2336,'Cleaned - Medical Examinations'!$I$2:$I$2336,0)</f>
        <v>Underweight</v>
      </c>
      <c r="K1408" s="11" t="str">
        <f t="shared" si="21"/>
        <v>Diabetic</v>
      </c>
      <c r="L1408" s="14">
        <f>_xlfn.XLOOKUP($A1408,'Cleaned - Hospitalisation Detai'!$A$2:$A$2344,'Cleaned - Hospitalisation Detai'!$J$2:$J$2344,0)</f>
        <v>25022</v>
      </c>
      <c r="M1408" s="19">
        <f>_xlfn.XLOOKUP($A1408,'Cleaned - Hospitalisation Detai'!$A$2:$A$2344,'Cleaned - Hospitalisation Detai'!$F$2:$F$2344,0)</f>
        <v>7609.6</v>
      </c>
      <c r="N1408" s="19" t="str">
        <f>_xlfn.XLOOKUP($A1408,'Cleaned - Hospitalisation Detai'!$A$2:$A$2344,'Cleaned - Hospitalisation Detai'!$G$2:$G$2344,0)</f>
        <v>tier - 3</v>
      </c>
      <c r="O1408" s="19" t="str">
        <f>_xlfn.XLOOKUP($A1408,'Cleaned - Hospitalisation Detai'!$A$2:$A$2344,'Cleaned - Hospitalisation Detai'!$H$2:$H$2344,0)</f>
        <v>tier - 2</v>
      </c>
      <c r="P1408" s="19" t="str">
        <f>_xlfn.XLOOKUP($A1408,'Cleaned - Hospitalisation Detai'!$A$2:$A$2344,'Cleaned - Hospitalisation Detai'!$I$2:$I$2344,0)</f>
        <v>R1012</v>
      </c>
      <c r="Q1408" s="20">
        <f>_xlfn.XLOOKUP($A1408,'Cleaned - Hospitalisation Detai'!$A$2:$A$2344,'Cleaned - Hospitalisation Detai'!$K$2:$K$2344,0)</f>
        <v>54</v>
      </c>
    </row>
    <row r="1409" spans="1:17" ht="15.6" x14ac:dyDescent="0.3">
      <c r="A1409" s="10" t="s">
        <v>963</v>
      </c>
      <c r="B1409" s="11" t="str">
        <f>_xlfn.XLOOKUP(A1409,'Cleaned - Customer Names '!$A$2:$A$2336,'Cleaned - Customer Names '!$C$2:$C$2336,0)</f>
        <v>Eric W</v>
      </c>
      <c r="C1409" s="11">
        <f>_xlfn.XLOOKUP($A1409,'Cleaned - Medical Examinations'!$A$2:$A$2336,'Cleaned - Medical Examinations'!$B$2:$B$2336,0)</f>
        <v>40.119999999999997</v>
      </c>
      <c r="D1409" s="11">
        <f>_xlfn.XLOOKUP($A1409,'Cleaned - Medical Examinations'!$A$2:$A$2336,'Cleaned - Medical Examinations'!$C$2:$C$2336,0)</f>
        <v>6.22</v>
      </c>
      <c r="E1409" s="11" t="str">
        <f>_xlfn.XLOOKUP($A1409,'Cleaned - Medical Examinations'!$A$2:$A$2336,'Cleaned - Medical Examinations'!$D$2:$D$2336,0)</f>
        <v>Yes</v>
      </c>
      <c r="F1409" s="11" t="str">
        <f>_xlfn.XLOOKUP($A1409,'Cleaned - Medical Examinations'!$A$2:$A$2336,'Cleaned - Medical Examinations'!$E$2:$E$2336,0)</f>
        <v>No</v>
      </c>
      <c r="G1409" s="11" t="str">
        <f>_xlfn.XLOOKUP($A1409,'Cleaned - Medical Examinations'!$A$2:$A$2336,'Cleaned - Medical Examinations'!$F$2:$F$2336,0)</f>
        <v>Yes</v>
      </c>
      <c r="H1409" s="11">
        <f>_xlfn.XLOOKUP($A1409,'Cleaned - Medical Examinations'!$A$2:$A$2336,'Cleaned - Medical Examinations'!$G$2:$G$2336,0)</f>
        <v>1</v>
      </c>
      <c r="I1409" s="11" t="str">
        <f>_xlfn.XLOOKUP($A1409,'Cleaned - Medical Examinations'!$A$2:$A$2336,'Cleaned - Medical Examinations'!$H$2:$H$2336,0)</f>
        <v>No</v>
      </c>
      <c r="J1409" s="11" t="str">
        <f>_xlfn.XLOOKUP($A1409,'Cleaned - Medical Examinations'!$A$2:$A$2336,'Cleaned - Medical Examinations'!$I$2:$I$2336,0)</f>
        <v>Obesity</v>
      </c>
      <c r="K1409" s="11" t="str">
        <f t="shared" si="21"/>
        <v>Non-Diabetic</v>
      </c>
      <c r="L1409" s="14">
        <f>_xlfn.XLOOKUP($A1409,'Cleaned - Hospitalisation Detai'!$A$2:$A$2344,'Cleaned - Hospitalisation Detai'!$J$2:$J$2344,0)</f>
        <v>35703</v>
      </c>
      <c r="M1409" s="19">
        <f>_xlfn.XLOOKUP($A1409,'Cleaned - Hospitalisation Detai'!$A$2:$A$2344,'Cleaned - Hospitalisation Detai'!$F$2:$F$2344,0)</f>
        <v>7607.03</v>
      </c>
      <c r="N1409" s="19" t="str">
        <f>_xlfn.XLOOKUP($A1409,'Cleaned - Hospitalisation Detai'!$A$2:$A$2344,'Cleaned - Hospitalisation Detai'!$G$2:$G$2344,0)</f>
        <v>tier - 2</v>
      </c>
      <c r="O1409" s="19" t="str">
        <f>_xlfn.XLOOKUP($A1409,'Cleaned - Hospitalisation Detai'!$A$2:$A$2344,'Cleaned - Hospitalisation Detai'!$H$2:$H$2344,0)</f>
        <v>tier - 2</v>
      </c>
      <c r="P1409" s="19" t="str">
        <f>_xlfn.XLOOKUP($A1409,'Cleaned - Hospitalisation Detai'!$A$2:$A$2344,'Cleaned - Hospitalisation Detai'!$I$2:$I$2344,0)</f>
        <v>R1012</v>
      </c>
      <c r="Q1409" s="20">
        <f>_xlfn.XLOOKUP($A1409,'Cleaned - Hospitalisation Detai'!$A$2:$A$2344,'Cleaned - Hospitalisation Detai'!$K$2:$K$2344,0)</f>
        <v>25</v>
      </c>
    </row>
    <row r="1410" spans="1:17" ht="15.6" x14ac:dyDescent="0.3">
      <c r="A1410" s="10" t="s">
        <v>962</v>
      </c>
      <c r="B1410" s="11" t="str">
        <f>_xlfn.XLOOKUP(A1410,'Cleaned - Customer Names '!$A$2:$A$2336,'Cleaned - Customer Names '!$C$2:$C$2336,0)</f>
        <v>Matthew D</v>
      </c>
      <c r="C1410" s="11">
        <f>_xlfn.XLOOKUP($A1410,'Cleaned - Medical Examinations'!$A$2:$A$2336,'Cleaned - Medical Examinations'!$B$2:$B$2336,0)</f>
        <v>19.350000000000001</v>
      </c>
      <c r="D1410" s="11">
        <f>_xlfn.XLOOKUP($A1410,'Cleaned - Medical Examinations'!$A$2:$A$2336,'Cleaned - Medical Examinations'!$C$2:$C$2336,0)</f>
        <v>8.2200000000000006</v>
      </c>
      <c r="E1410" s="11" t="str">
        <f>_xlfn.XLOOKUP($A1410,'Cleaned - Medical Examinations'!$A$2:$A$2336,'Cleaned - Medical Examinations'!$D$2:$D$2336,0)</f>
        <v>Yes</v>
      </c>
      <c r="F1410" s="11" t="str">
        <f>_xlfn.XLOOKUP($A1410,'Cleaned - Medical Examinations'!$A$2:$A$2336,'Cleaned - Medical Examinations'!$E$2:$E$2336,0)</f>
        <v>No</v>
      </c>
      <c r="G1410" s="11" t="str">
        <f>_xlfn.XLOOKUP($A1410,'Cleaned - Medical Examinations'!$A$2:$A$2336,'Cleaned - Medical Examinations'!$F$2:$F$2336,0)</f>
        <v>No</v>
      </c>
      <c r="H1410" s="11">
        <f>_xlfn.XLOOKUP($A1410,'Cleaned - Medical Examinations'!$A$2:$A$2336,'Cleaned - Medical Examinations'!$G$2:$G$2336,0)</f>
        <v>0</v>
      </c>
      <c r="I1410" s="11" t="str">
        <f>_xlfn.XLOOKUP($A1410,'Cleaned - Medical Examinations'!$A$2:$A$2336,'Cleaned - Medical Examinations'!$H$2:$H$2336,0)</f>
        <v>No</v>
      </c>
      <c r="J1410" s="11" t="str">
        <f>_xlfn.XLOOKUP($A1410,'Cleaned - Medical Examinations'!$A$2:$A$2336,'Cleaned - Medical Examinations'!$I$2:$I$2336,0)</f>
        <v>Normal Weight</v>
      </c>
      <c r="K1410" s="11" t="str">
        <f t="shared" si="21"/>
        <v>Diabetic</v>
      </c>
      <c r="L1410" s="14">
        <f>_xlfn.XLOOKUP($A1410,'Cleaned - Hospitalisation Detai'!$A$2:$A$2344,'Cleaned - Hospitalisation Detai'!$J$2:$J$2344,0)</f>
        <v>24670</v>
      </c>
      <c r="M1410" s="19">
        <f>_xlfn.XLOOKUP($A1410,'Cleaned - Hospitalisation Detai'!$A$2:$A$2344,'Cleaned - Hospitalisation Detai'!$F$2:$F$2344,0)</f>
        <v>7585.62</v>
      </c>
      <c r="N1410" s="19" t="str">
        <f>_xlfn.XLOOKUP($A1410,'Cleaned - Hospitalisation Detai'!$A$2:$A$2344,'Cleaned - Hospitalisation Detai'!$G$2:$G$2344,0)</f>
        <v>tier - 3</v>
      </c>
      <c r="O1410" s="19" t="str">
        <f>_xlfn.XLOOKUP($A1410,'Cleaned - Hospitalisation Detai'!$A$2:$A$2344,'Cleaned - Hospitalisation Detai'!$H$2:$H$2344,0)</f>
        <v>tier - 2</v>
      </c>
      <c r="P1410" s="19" t="str">
        <f>_xlfn.XLOOKUP($A1410,'Cleaned - Hospitalisation Detai'!$A$2:$A$2344,'Cleaned - Hospitalisation Detai'!$I$2:$I$2344,0)</f>
        <v>R1013</v>
      </c>
      <c r="Q1410" s="20">
        <f>_xlfn.XLOOKUP($A1410,'Cleaned - Hospitalisation Detai'!$A$2:$A$2344,'Cleaned - Hospitalisation Detai'!$K$2:$K$2344,0)</f>
        <v>55</v>
      </c>
    </row>
    <row r="1411" spans="1:17" ht="15.6" x14ac:dyDescent="0.3">
      <c r="A1411" s="10" t="s">
        <v>961</v>
      </c>
      <c r="B1411" s="11" t="str">
        <f>_xlfn.XLOOKUP(A1411,'Cleaned - Customer Names '!$A$2:$A$2336,'Cleaned - Customer Names '!$C$2:$C$2336,0)</f>
        <v>Eoghan</v>
      </c>
      <c r="C1411" s="11">
        <f>_xlfn.XLOOKUP($A1411,'Cleaned - Medical Examinations'!$A$2:$A$2336,'Cleaned - Medical Examinations'!$B$2:$B$2336,0)</f>
        <v>36.69</v>
      </c>
      <c r="D1411" s="11">
        <f>_xlfn.XLOOKUP($A1411,'Cleaned - Medical Examinations'!$A$2:$A$2336,'Cleaned - Medical Examinations'!$C$2:$C$2336,0)</f>
        <v>6.15</v>
      </c>
      <c r="E1411" s="11" t="str">
        <f>_xlfn.XLOOKUP($A1411,'Cleaned - Medical Examinations'!$A$2:$A$2336,'Cleaned - Medical Examinations'!$D$2:$D$2336,0)</f>
        <v>No</v>
      </c>
      <c r="F1411" s="11" t="str">
        <f>_xlfn.XLOOKUP($A1411,'Cleaned - Medical Examinations'!$A$2:$A$2336,'Cleaned - Medical Examinations'!$E$2:$E$2336,0)</f>
        <v>No</v>
      </c>
      <c r="G1411" s="11" t="str">
        <f>_xlfn.XLOOKUP($A1411,'Cleaned - Medical Examinations'!$A$2:$A$2336,'Cleaned - Medical Examinations'!$F$2:$F$2336,0)</f>
        <v>No</v>
      </c>
      <c r="H1411" s="11">
        <f>_xlfn.XLOOKUP($A1411,'Cleaned - Medical Examinations'!$A$2:$A$2336,'Cleaned - Medical Examinations'!$G$2:$G$2336,0)</f>
        <v>0</v>
      </c>
      <c r="I1411" s="11" t="str">
        <f>_xlfn.XLOOKUP($A1411,'Cleaned - Medical Examinations'!$A$2:$A$2336,'Cleaned - Medical Examinations'!$H$2:$H$2336,0)</f>
        <v>No</v>
      </c>
      <c r="J1411" s="11" t="str">
        <f>_xlfn.XLOOKUP($A1411,'Cleaned - Medical Examinations'!$A$2:$A$2336,'Cleaned - Medical Examinations'!$I$2:$I$2336,0)</f>
        <v>Obesity</v>
      </c>
      <c r="K1411" s="11" t="str">
        <f t="shared" ref="K1411:K1474" si="22">IF(D1411&gt;=6.5,"Diabetic","Non-Diabetic")</f>
        <v>Non-Diabetic</v>
      </c>
      <c r="L1411" s="14">
        <f>_xlfn.XLOOKUP($A1411,'Cleaned - Hospitalisation Detai'!$A$2:$A$2344,'Cleaned - Hospitalisation Detai'!$J$2:$J$2344,0)</f>
        <v>34560</v>
      </c>
      <c r="M1411" s="19">
        <f>_xlfn.XLOOKUP($A1411,'Cleaned - Hospitalisation Detai'!$A$2:$A$2344,'Cleaned - Hospitalisation Detai'!$F$2:$F$2344,0)</f>
        <v>7567.13</v>
      </c>
      <c r="N1411" s="19" t="str">
        <f>_xlfn.XLOOKUP($A1411,'Cleaned - Hospitalisation Detai'!$A$2:$A$2344,'Cleaned - Hospitalisation Detai'!$G$2:$G$2344,0)</f>
        <v>tier - 2</v>
      </c>
      <c r="O1411" s="19" t="str">
        <f>_xlfn.XLOOKUP($A1411,'Cleaned - Hospitalisation Detai'!$A$2:$A$2344,'Cleaned - Hospitalisation Detai'!$H$2:$H$2344,0)</f>
        <v>tier - 2</v>
      </c>
      <c r="P1411" s="19" t="str">
        <f>_xlfn.XLOOKUP($A1411,'Cleaned - Hospitalisation Detai'!$A$2:$A$2344,'Cleaned - Hospitalisation Detai'!$I$2:$I$2344,0)</f>
        <v>R1021</v>
      </c>
      <c r="Q1411" s="20">
        <f>_xlfn.XLOOKUP($A1411,'Cleaned - Hospitalisation Detai'!$A$2:$A$2344,'Cleaned - Hospitalisation Detai'!$K$2:$K$2344,0)</f>
        <v>28</v>
      </c>
    </row>
    <row r="1412" spans="1:17" ht="15.6" x14ac:dyDescent="0.3">
      <c r="A1412" s="10" t="s">
        <v>960</v>
      </c>
      <c r="B1412" s="11" t="str">
        <f>_xlfn.XLOOKUP(A1412,'Cleaned - Customer Names '!$A$2:$A$2336,'Cleaned - Customer Names '!$C$2:$C$2336,0)</f>
        <v>Pamela W</v>
      </c>
      <c r="C1412" s="11">
        <f>_xlfn.XLOOKUP($A1412,'Cleaned - Medical Examinations'!$A$2:$A$2336,'Cleaned - Medical Examinations'!$B$2:$B$2336,0)</f>
        <v>28.51</v>
      </c>
      <c r="D1412" s="11">
        <f>_xlfn.XLOOKUP($A1412,'Cleaned - Medical Examinations'!$A$2:$A$2336,'Cleaned - Medical Examinations'!$C$2:$C$2336,0)</f>
        <v>5.65</v>
      </c>
      <c r="E1412" s="11" t="str">
        <f>_xlfn.XLOOKUP($A1412,'Cleaned - Medical Examinations'!$A$2:$A$2336,'Cleaned - Medical Examinations'!$D$2:$D$2336,0)</f>
        <v>Yes</v>
      </c>
      <c r="F1412" s="11" t="str">
        <f>_xlfn.XLOOKUP($A1412,'Cleaned - Medical Examinations'!$A$2:$A$2336,'Cleaned - Medical Examinations'!$E$2:$E$2336,0)</f>
        <v>No</v>
      </c>
      <c r="G1412" s="11" t="str">
        <f>_xlfn.XLOOKUP($A1412,'Cleaned - Medical Examinations'!$A$2:$A$2336,'Cleaned - Medical Examinations'!$F$2:$F$2336,0)</f>
        <v>No</v>
      </c>
      <c r="H1412" s="11">
        <f>_xlfn.XLOOKUP($A1412,'Cleaned - Medical Examinations'!$A$2:$A$2336,'Cleaned - Medical Examinations'!$G$2:$G$2336,0)</f>
        <v>1</v>
      </c>
      <c r="I1412" s="11" t="str">
        <f>_xlfn.XLOOKUP($A1412,'Cleaned - Medical Examinations'!$A$2:$A$2336,'Cleaned - Medical Examinations'!$H$2:$H$2336,0)</f>
        <v>No</v>
      </c>
      <c r="J1412" s="11" t="str">
        <f>_xlfn.XLOOKUP($A1412,'Cleaned - Medical Examinations'!$A$2:$A$2336,'Cleaned - Medical Examinations'!$I$2:$I$2336,0)</f>
        <v>Overweight</v>
      </c>
      <c r="K1412" s="11" t="str">
        <f t="shared" si="22"/>
        <v>Non-Diabetic</v>
      </c>
      <c r="L1412" s="14">
        <f>_xlfn.XLOOKUP($A1412,'Cleaned - Hospitalisation Detai'!$A$2:$A$2344,'Cleaned - Hospitalisation Detai'!$J$2:$J$2344,0)</f>
        <v>32492</v>
      </c>
      <c r="M1412" s="19">
        <f>_xlfn.XLOOKUP($A1412,'Cleaned - Hospitalisation Detai'!$A$2:$A$2344,'Cleaned - Hospitalisation Detai'!$F$2:$F$2344,0)</f>
        <v>7538.52</v>
      </c>
      <c r="N1412" s="19" t="str">
        <f>_xlfn.XLOOKUP($A1412,'Cleaned - Hospitalisation Detai'!$A$2:$A$2344,'Cleaned - Hospitalisation Detai'!$G$2:$G$2344,0)</f>
        <v>tier - 2</v>
      </c>
      <c r="O1412" s="19" t="str">
        <f>_xlfn.XLOOKUP($A1412,'Cleaned - Hospitalisation Detai'!$A$2:$A$2344,'Cleaned - Hospitalisation Detai'!$H$2:$H$2344,0)</f>
        <v>tier - 2</v>
      </c>
      <c r="P1412" s="19" t="str">
        <f>_xlfn.XLOOKUP($A1412,'Cleaned - Hospitalisation Detai'!$A$2:$A$2344,'Cleaned - Hospitalisation Detai'!$I$2:$I$2344,0)</f>
        <v>R1012</v>
      </c>
      <c r="Q1412" s="20">
        <f>_xlfn.XLOOKUP($A1412,'Cleaned - Hospitalisation Detai'!$A$2:$A$2344,'Cleaned - Hospitalisation Detai'!$K$2:$K$2344,0)</f>
        <v>34</v>
      </c>
    </row>
    <row r="1413" spans="1:17" ht="15.6" x14ac:dyDescent="0.3">
      <c r="A1413" s="10" t="s">
        <v>959</v>
      </c>
      <c r="B1413" s="11" t="str">
        <f>_xlfn.XLOOKUP(A1413,'Cleaned - Customer Names '!$A$2:$A$2336,'Cleaned - Customer Names '!$C$2:$C$2336,0)</f>
        <v>Lindsey M.</v>
      </c>
      <c r="C1413" s="11">
        <f>_xlfn.XLOOKUP($A1413,'Cleaned - Medical Examinations'!$A$2:$A$2336,'Cleaned - Medical Examinations'!$B$2:$B$2336,0)</f>
        <v>30.21</v>
      </c>
      <c r="D1413" s="11">
        <f>_xlfn.XLOOKUP($A1413,'Cleaned - Medical Examinations'!$A$2:$A$2336,'Cleaned - Medical Examinations'!$C$2:$C$2336,0)</f>
        <v>5.5</v>
      </c>
      <c r="E1413" s="11" t="str">
        <f>_xlfn.XLOOKUP($A1413,'Cleaned - Medical Examinations'!$A$2:$A$2336,'Cleaned - Medical Examinations'!$D$2:$D$2336,0)</f>
        <v>No</v>
      </c>
      <c r="F1413" s="11" t="str">
        <f>_xlfn.XLOOKUP($A1413,'Cleaned - Medical Examinations'!$A$2:$A$2336,'Cleaned - Medical Examinations'!$E$2:$E$2336,0)</f>
        <v>No</v>
      </c>
      <c r="G1413" s="11" t="str">
        <f>_xlfn.XLOOKUP($A1413,'Cleaned - Medical Examinations'!$A$2:$A$2336,'Cleaned - Medical Examinations'!$F$2:$F$2336,0)</f>
        <v>No</v>
      </c>
      <c r="H1413" s="11">
        <f>_xlfn.XLOOKUP($A1413,'Cleaned - Medical Examinations'!$A$2:$A$2336,'Cleaned - Medical Examinations'!$G$2:$G$2336,0)</f>
        <v>1</v>
      </c>
      <c r="I1413" s="11" t="str">
        <f>_xlfn.XLOOKUP($A1413,'Cleaned - Medical Examinations'!$A$2:$A$2336,'Cleaned - Medical Examinations'!$H$2:$H$2336,0)</f>
        <v>No</v>
      </c>
      <c r="J1413" s="11" t="str">
        <f>_xlfn.XLOOKUP($A1413,'Cleaned - Medical Examinations'!$A$2:$A$2336,'Cleaned - Medical Examinations'!$I$2:$I$2336,0)</f>
        <v>Obesity</v>
      </c>
      <c r="K1413" s="11" t="str">
        <f t="shared" si="22"/>
        <v>Non-Diabetic</v>
      </c>
      <c r="L1413" s="14">
        <f>_xlfn.XLOOKUP($A1413,'Cleaned - Hospitalisation Detai'!$A$2:$A$2344,'Cleaned - Hospitalisation Detai'!$J$2:$J$2344,0)</f>
        <v>30916</v>
      </c>
      <c r="M1413" s="19">
        <f>_xlfn.XLOOKUP($A1413,'Cleaned - Hospitalisation Detai'!$A$2:$A$2344,'Cleaned - Hospitalisation Detai'!$F$2:$F$2344,0)</f>
        <v>7537.16</v>
      </c>
      <c r="N1413" s="19" t="str">
        <f>_xlfn.XLOOKUP($A1413,'Cleaned - Hospitalisation Detai'!$A$2:$A$2344,'Cleaned - Hospitalisation Detai'!$G$2:$G$2344,0)</f>
        <v>tier - 2</v>
      </c>
      <c r="O1413" s="19" t="str">
        <f>_xlfn.XLOOKUP($A1413,'Cleaned - Hospitalisation Detai'!$A$2:$A$2344,'Cleaned - Hospitalisation Detai'!$H$2:$H$2344,0)</f>
        <v>tier - 2</v>
      </c>
      <c r="P1413" s="19" t="str">
        <f>_xlfn.XLOOKUP($A1413,'Cleaned - Hospitalisation Detai'!$A$2:$A$2344,'Cleaned - Hospitalisation Detai'!$I$2:$I$2344,0)</f>
        <v>R1012</v>
      </c>
      <c r="Q1413" s="20">
        <f>_xlfn.XLOOKUP($A1413,'Cleaned - Hospitalisation Detai'!$A$2:$A$2344,'Cleaned - Hospitalisation Detai'!$K$2:$K$2344,0)</f>
        <v>38</v>
      </c>
    </row>
    <row r="1414" spans="1:17" ht="15.6" x14ac:dyDescent="0.3">
      <c r="A1414" s="10" t="s">
        <v>958</v>
      </c>
      <c r="B1414" s="11" t="str">
        <f>_xlfn.XLOOKUP(A1414,'Cleaned - Customer Names '!$A$2:$A$2336,'Cleaned - Customer Names '!$C$2:$C$2336,0)</f>
        <v>Kassie</v>
      </c>
      <c r="C1414" s="11">
        <f>_xlfn.XLOOKUP($A1414,'Cleaned - Medical Examinations'!$A$2:$A$2336,'Cleaned - Medical Examinations'!$B$2:$B$2336,0)</f>
        <v>24.33</v>
      </c>
      <c r="D1414" s="11">
        <f>_xlfn.XLOOKUP($A1414,'Cleaned - Medical Examinations'!$A$2:$A$2336,'Cleaned - Medical Examinations'!$C$2:$C$2336,0)</f>
        <v>8</v>
      </c>
      <c r="E1414" s="11" t="str">
        <f>_xlfn.XLOOKUP($A1414,'Cleaned - Medical Examinations'!$A$2:$A$2336,'Cleaned - Medical Examinations'!$D$2:$D$2336,0)</f>
        <v>No</v>
      </c>
      <c r="F1414" s="11" t="str">
        <f>_xlfn.XLOOKUP($A1414,'Cleaned - Medical Examinations'!$A$2:$A$2336,'Cleaned - Medical Examinations'!$E$2:$E$2336,0)</f>
        <v>No</v>
      </c>
      <c r="G1414" s="11" t="str">
        <f>_xlfn.XLOOKUP($A1414,'Cleaned - Medical Examinations'!$A$2:$A$2336,'Cleaned - Medical Examinations'!$F$2:$F$2336,0)</f>
        <v>No</v>
      </c>
      <c r="H1414" s="11">
        <f>_xlfn.XLOOKUP($A1414,'Cleaned - Medical Examinations'!$A$2:$A$2336,'Cleaned - Medical Examinations'!$G$2:$G$2336,0)</f>
        <v>0</v>
      </c>
      <c r="I1414" s="11" t="str">
        <f>_xlfn.XLOOKUP($A1414,'Cleaned - Medical Examinations'!$A$2:$A$2336,'Cleaned - Medical Examinations'!$H$2:$H$2336,0)</f>
        <v>No</v>
      </c>
      <c r="J1414" s="11" t="str">
        <f>_xlfn.XLOOKUP($A1414,'Cleaned - Medical Examinations'!$A$2:$A$2336,'Cleaned - Medical Examinations'!$I$2:$I$2336,0)</f>
        <v>Normal Weight</v>
      </c>
      <c r="K1414" s="11" t="str">
        <f t="shared" si="22"/>
        <v>Diabetic</v>
      </c>
      <c r="L1414" s="14">
        <f>_xlfn.XLOOKUP($A1414,'Cleaned - Hospitalisation Detai'!$A$2:$A$2344,'Cleaned - Hospitalisation Detai'!$J$2:$J$2344,0)</f>
        <v>28838</v>
      </c>
      <c r="M1414" s="19">
        <f>_xlfn.XLOOKUP($A1414,'Cleaned - Hospitalisation Detai'!$A$2:$A$2344,'Cleaned - Hospitalisation Detai'!$F$2:$F$2344,0)</f>
        <v>7531.7</v>
      </c>
      <c r="N1414" s="19" t="str">
        <f>_xlfn.XLOOKUP($A1414,'Cleaned - Hospitalisation Detai'!$A$2:$A$2344,'Cleaned - Hospitalisation Detai'!$G$2:$G$2344,0)</f>
        <v>tier - 2</v>
      </c>
      <c r="O1414" s="19" t="str">
        <f>_xlfn.XLOOKUP($A1414,'Cleaned - Hospitalisation Detai'!$A$2:$A$2344,'Cleaned - Hospitalisation Detai'!$H$2:$H$2344,0)</f>
        <v>tier - 1</v>
      </c>
      <c r="P1414" s="19" t="str">
        <f>_xlfn.XLOOKUP($A1414,'Cleaned - Hospitalisation Detai'!$A$2:$A$2344,'Cleaned - Hospitalisation Detai'!$I$2:$I$2344,0)</f>
        <v>R1013</v>
      </c>
      <c r="Q1414" s="20">
        <f>_xlfn.XLOOKUP($A1414,'Cleaned - Hospitalisation Detai'!$A$2:$A$2344,'Cleaned - Hospitalisation Detai'!$K$2:$K$2344,0)</f>
        <v>44</v>
      </c>
    </row>
    <row r="1415" spans="1:17" ht="15.6" x14ac:dyDescent="0.3">
      <c r="A1415" s="10" t="s">
        <v>957</v>
      </c>
      <c r="B1415" s="11" t="str">
        <f>_xlfn.XLOOKUP(A1415,'Cleaned - Customer Names '!$A$2:$A$2336,'Cleaned - Customer Names '!$C$2:$C$2336,0)</f>
        <v>Matthew</v>
      </c>
      <c r="C1415" s="11">
        <f>_xlfn.XLOOKUP($A1415,'Cleaned - Medical Examinations'!$A$2:$A$2336,'Cleaned - Medical Examinations'!$B$2:$B$2336,0)</f>
        <v>19.855</v>
      </c>
      <c r="D1415" s="11">
        <f>_xlfn.XLOOKUP($A1415,'Cleaned - Medical Examinations'!$A$2:$A$2336,'Cleaned - Medical Examinations'!$C$2:$C$2336,0)</f>
        <v>5.71</v>
      </c>
      <c r="E1415" s="11" t="str">
        <f>_xlfn.XLOOKUP($A1415,'Cleaned - Medical Examinations'!$A$2:$A$2336,'Cleaned - Medical Examinations'!$D$2:$D$2336,0)</f>
        <v>Yes</v>
      </c>
      <c r="F1415" s="11" t="str">
        <f>_xlfn.XLOOKUP($A1415,'Cleaned - Medical Examinations'!$A$2:$A$2336,'Cleaned - Medical Examinations'!$E$2:$E$2336,0)</f>
        <v>No</v>
      </c>
      <c r="G1415" s="11" t="str">
        <f>_xlfn.XLOOKUP($A1415,'Cleaned - Medical Examinations'!$A$2:$A$2336,'Cleaned - Medical Examinations'!$F$2:$F$2336,0)</f>
        <v>No</v>
      </c>
      <c r="H1415" s="11">
        <f>_xlfn.XLOOKUP($A1415,'Cleaned - Medical Examinations'!$A$2:$A$2336,'Cleaned - Medical Examinations'!$G$2:$G$2336,0)</f>
        <v>0</v>
      </c>
      <c r="I1415" s="11" t="str">
        <f>_xlfn.XLOOKUP($A1415,'Cleaned - Medical Examinations'!$A$2:$A$2336,'Cleaned - Medical Examinations'!$H$2:$H$2336,0)</f>
        <v>No</v>
      </c>
      <c r="J1415" s="11" t="str">
        <f>_xlfn.XLOOKUP($A1415,'Cleaned - Medical Examinations'!$A$2:$A$2336,'Cleaned - Medical Examinations'!$I$2:$I$2336,0)</f>
        <v>Normal Weight</v>
      </c>
      <c r="K1415" s="11" t="str">
        <f t="shared" si="22"/>
        <v>Non-Diabetic</v>
      </c>
      <c r="L1415" s="14">
        <f>_xlfn.XLOOKUP($A1415,'Cleaned - Hospitalisation Detai'!$A$2:$A$2344,'Cleaned - Hospitalisation Detai'!$J$2:$J$2344,0)</f>
        <v>28043</v>
      </c>
      <c r="M1415" s="19">
        <f>_xlfn.XLOOKUP($A1415,'Cleaned - Hospitalisation Detai'!$A$2:$A$2344,'Cleaned - Hospitalisation Detai'!$F$2:$F$2344,0)</f>
        <v>7526.71</v>
      </c>
      <c r="N1415" s="19" t="str">
        <f>_xlfn.XLOOKUP($A1415,'Cleaned - Hospitalisation Detai'!$A$2:$A$2344,'Cleaned - Hospitalisation Detai'!$G$2:$G$2344,0)</f>
        <v>tier - 3</v>
      </c>
      <c r="O1415" s="19" t="str">
        <f>_xlfn.XLOOKUP($A1415,'Cleaned - Hospitalisation Detai'!$A$2:$A$2344,'Cleaned - Hospitalisation Detai'!$H$2:$H$2344,0)</f>
        <v>tier - 1</v>
      </c>
      <c r="P1415" s="19" t="str">
        <f>_xlfn.XLOOKUP($A1415,'Cleaned - Hospitalisation Detai'!$A$2:$A$2344,'Cleaned - Hospitalisation Detai'!$I$2:$I$2344,0)</f>
        <v>R1012</v>
      </c>
      <c r="Q1415" s="20">
        <f>_xlfn.XLOOKUP($A1415,'Cleaned - Hospitalisation Detai'!$A$2:$A$2344,'Cleaned - Hospitalisation Detai'!$K$2:$K$2344,0)</f>
        <v>46</v>
      </c>
    </row>
    <row r="1416" spans="1:17" ht="15.6" x14ac:dyDescent="0.3">
      <c r="A1416" s="10" t="s">
        <v>956</v>
      </c>
      <c r="B1416" s="11" t="str">
        <f>_xlfn.XLOOKUP(A1416,'Cleaned - Customer Names '!$A$2:$A$2336,'Cleaned - Customer Names '!$C$2:$C$2336,0)</f>
        <v>Ruben Dario</v>
      </c>
      <c r="C1416" s="11">
        <f>_xlfn.XLOOKUP($A1416,'Cleaned - Medical Examinations'!$A$2:$A$2336,'Cleaned - Medical Examinations'!$B$2:$B$2336,0)</f>
        <v>25.364999999999998</v>
      </c>
      <c r="D1416" s="11">
        <f>_xlfn.XLOOKUP($A1416,'Cleaned - Medical Examinations'!$A$2:$A$2336,'Cleaned - Medical Examinations'!$C$2:$C$2336,0)</f>
        <v>11.71</v>
      </c>
      <c r="E1416" s="11" t="str">
        <f>_xlfn.XLOOKUP($A1416,'Cleaned - Medical Examinations'!$A$2:$A$2336,'Cleaned - Medical Examinations'!$D$2:$D$2336,0)</f>
        <v>No</v>
      </c>
      <c r="F1416" s="11" t="str">
        <f>_xlfn.XLOOKUP($A1416,'Cleaned - Medical Examinations'!$A$2:$A$2336,'Cleaned - Medical Examinations'!$E$2:$E$2336,0)</f>
        <v>No</v>
      </c>
      <c r="G1416" s="11" t="str">
        <f>_xlfn.XLOOKUP($A1416,'Cleaned - Medical Examinations'!$A$2:$A$2336,'Cleaned - Medical Examinations'!$F$2:$F$2336,0)</f>
        <v>No</v>
      </c>
      <c r="H1416" s="11">
        <f>_xlfn.XLOOKUP($A1416,'Cleaned - Medical Examinations'!$A$2:$A$2336,'Cleaned - Medical Examinations'!$G$2:$G$2336,0)</f>
        <v>0</v>
      </c>
      <c r="I1416" s="11" t="str">
        <f>_xlfn.XLOOKUP($A1416,'Cleaned - Medical Examinations'!$A$2:$A$2336,'Cleaned - Medical Examinations'!$H$2:$H$2336,0)</f>
        <v>No</v>
      </c>
      <c r="J1416" s="11" t="str">
        <f>_xlfn.XLOOKUP($A1416,'Cleaned - Medical Examinations'!$A$2:$A$2336,'Cleaned - Medical Examinations'!$I$2:$I$2336,0)</f>
        <v>Overweight</v>
      </c>
      <c r="K1416" s="11" t="str">
        <f t="shared" si="22"/>
        <v>Diabetic</v>
      </c>
      <c r="L1416" s="14">
        <f>_xlfn.XLOOKUP($A1416,'Cleaned - Hospitalisation Detai'!$A$2:$A$2344,'Cleaned - Hospitalisation Detai'!$J$2:$J$2344,0)</f>
        <v>28781</v>
      </c>
      <c r="M1416" s="19">
        <f>_xlfn.XLOOKUP($A1416,'Cleaned - Hospitalisation Detai'!$A$2:$A$2344,'Cleaned - Hospitalisation Detai'!$F$2:$F$2344,0)</f>
        <v>7518.03</v>
      </c>
      <c r="N1416" s="19" t="str">
        <f>_xlfn.XLOOKUP($A1416,'Cleaned - Hospitalisation Detai'!$A$2:$A$2344,'Cleaned - Hospitalisation Detai'!$G$2:$G$2344,0)</f>
        <v>tier - 2</v>
      </c>
      <c r="O1416" s="19" t="str">
        <f>_xlfn.XLOOKUP($A1416,'Cleaned - Hospitalisation Detai'!$A$2:$A$2344,'Cleaned - Hospitalisation Detai'!$H$2:$H$2344,0)</f>
        <v>tier - 3</v>
      </c>
      <c r="P1416" s="19" t="str">
        <f>_xlfn.XLOOKUP($A1416,'Cleaned - Hospitalisation Detai'!$A$2:$A$2344,'Cleaned - Hospitalisation Detai'!$I$2:$I$2344,0)</f>
        <v>R1012</v>
      </c>
      <c r="Q1416" s="20">
        <f>_xlfn.XLOOKUP($A1416,'Cleaned - Hospitalisation Detai'!$A$2:$A$2344,'Cleaned - Hospitalisation Detai'!$K$2:$K$2344,0)</f>
        <v>44</v>
      </c>
    </row>
    <row r="1417" spans="1:17" ht="15.6" x14ac:dyDescent="0.3">
      <c r="A1417" s="10" t="s">
        <v>955</v>
      </c>
      <c r="B1417" s="11" t="str">
        <f>_xlfn.XLOOKUP(A1417,'Cleaned - Customer Names '!$A$2:$A$2336,'Cleaned - Customer Names '!$C$2:$C$2336,0)</f>
        <v>Kevin</v>
      </c>
      <c r="C1417" s="11">
        <f>_xlfn.XLOOKUP($A1417,'Cleaned - Medical Examinations'!$A$2:$A$2336,'Cleaned - Medical Examinations'!$B$2:$B$2336,0)</f>
        <v>29.6</v>
      </c>
      <c r="D1417" s="11">
        <f>_xlfn.XLOOKUP($A1417,'Cleaned - Medical Examinations'!$A$2:$A$2336,'Cleaned - Medical Examinations'!$C$2:$C$2336,0)</f>
        <v>6.17</v>
      </c>
      <c r="E1417" s="11" t="str">
        <f>_xlfn.XLOOKUP($A1417,'Cleaned - Medical Examinations'!$A$2:$A$2336,'Cleaned - Medical Examinations'!$D$2:$D$2336,0)</f>
        <v>Yes</v>
      </c>
      <c r="F1417" s="11" t="str">
        <f>_xlfn.XLOOKUP($A1417,'Cleaned - Medical Examinations'!$A$2:$A$2336,'Cleaned - Medical Examinations'!$E$2:$E$2336,0)</f>
        <v>No</v>
      </c>
      <c r="G1417" s="11" t="str">
        <f>_xlfn.XLOOKUP($A1417,'Cleaned - Medical Examinations'!$A$2:$A$2336,'Cleaned - Medical Examinations'!$F$2:$F$2336,0)</f>
        <v>Yes</v>
      </c>
      <c r="H1417" s="11">
        <f>_xlfn.XLOOKUP($A1417,'Cleaned - Medical Examinations'!$A$2:$A$2336,'Cleaned - Medical Examinations'!$G$2:$G$2336,0)</f>
        <v>1</v>
      </c>
      <c r="I1417" s="11" t="str">
        <f>_xlfn.XLOOKUP($A1417,'Cleaned - Medical Examinations'!$A$2:$A$2336,'Cleaned - Medical Examinations'!$H$2:$H$2336,0)</f>
        <v>No</v>
      </c>
      <c r="J1417" s="11" t="str">
        <f>_xlfn.XLOOKUP($A1417,'Cleaned - Medical Examinations'!$A$2:$A$2336,'Cleaned - Medical Examinations'!$I$2:$I$2336,0)</f>
        <v>Overweight</v>
      </c>
      <c r="K1417" s="11" t="str">
        <f t="shared" si="22"/>
        <v>Non-Diabetic</v>
      </c>
      <c r="L1417" s="14">
        <f>_xlfn.XLOOKUP($A1417,'Cleaned - Hospitalisation Detai'!$A$2:$A$2344,'Cleaned - Hospitalisation Detai'!$J$2:$J$2344,0)</f>
        <v>30507</v>
      </c>
      <c r="M1417" s="19">
        <f>_xlfn.XLOOKUP($A1417,'Cleaned - Hospitalisation Detai'!$A$2:$A$2344,'Cleaned - Hospitalisation Detai'!$F$2:$F$2344,0)</f>
        <v>7512.27</v>
      </c>
      <c r="N1417" s="19" t="str">
        <f>_xlfn.XLOOKUP($A1417,'Cleaned - Hospitalisation Detai'!$A$2:$A$2344,'Cleaned - Hospitalisation Detai'!$G$2:$G$2344,0)</f>
        <v>tier - 3</v>
      </c>
      <c r="O1417" s="19" t="str">
        <f>_xlfn.XLOOKUP($A1417,'Cleaned - Hospitalisation Detai'!$A$2:$A$2344,'Cleaned - Hospitalisation Detai'!$H$2:$H$2344,0)</f>
        <v>tier - 2</v>
      </c>
      <c r="P1417" s="19" t="str">
        <f>_xlfn.XLOOKUP($A1417,'Cleaned - Hospitalisation Detai'!$A$2:$A$2344,'Cleaned - Hospitalisation Detai'!$I$2:$I$2344,0)</f>
        <v>R1011</v>
      </c>
      <c r="Q1417" s="20">
        <f>_xlfn.XLOOKUP($A1417,'Cleaned - Hospitalisation Detai'!$A$2:$A$2344,'Cleaned - Hospitalisation Detai'!$K$2:$K$2344,0)</f>
        <v>39</v>
      </c>
    </row>
    <row r="1418" spans="1:17" ht="15.6" x14ac:dyDescent="0.3">
      <c r="A1418" s="10" t="s">
        <v>954</v>
      </c>
      <c r="B1418" s="11" t="str">
        <f>_xlfn.XLOOKUP(A1418,'Cleaned - Customer Names '!$A$2:$A$2336,'Cleaned - Customer Names '!$C$2:$C$2336,0)</f>
        <v>Lindsay M</v>
      </c>
      <c r="C1418" s="11">
        <f>_xlfn.XLOOKUP($A1418,'Cleaned - Medical Examinations'!$A$2:$A$2336,'Cleaned - Medical Examinations'!$B$2:$B$2336,0)</f>
        <v>39.43</v>
      </c>
      <c r="D1418" s="11">
        <f>_xlfn.XLOOKUP($A1418,'Cleaned - Medical Examinations'!$A$2:$A$2336,'Cleaned - Medical Examinations'!$C$2:$C$2336,0)</f>
        <v>6.1</v>
      </c>
      <c r="E1418" s="11" t="str">
        <f>_xlfn.XLOOKUP($A1418,'Cleaned - Medical Examinations'!$A$2:$A$2336,'Cleaned - Medical Examinations'!$D$2:$D$2336,0)</f>
        <v>Yes</v>
      </c>
      <c r="F1418" s="11" t="str">
        <f>_xlfn.XLOOKUP($A1418,'Cleaned - Medical Examinations'!$A$2:$A$2336,'Cleaned - Medical Examinations'!$E$2:$E$2336,0)</f>
        <v>No</v>
      </c>
      <c r="G1418" s="11" t="str">
        <f>_xlfn.XLOOKUP($A1418,'Cleaned - Medical Examinations'!$A$2:$A$2336,'Cleaned - Medical Examinations'!$F$2:$F$2336,0)</f>
        <v>Yes</v>
      </c>
      <c r="H1418" s="11">
        <f>_xlfn.XLOOKUP($A1418,'Cleaned - Medical Examinations'!$A$2:$A$2336,'Cleaned - Medical Examinations'!$G$2:$G$2336,0)</f>
        <v>1</v>
      </c>
      <c r="I1418" s="11" t="str">
        <f>_xlfn.XLOOKUP($A1418,'Cleaned - Medical Examinations'!$A$2:$A$2336,'Cleaned - Medical Examinations'!$H$2:$H$2336,0)</f>
        <v>No</v>
      </c>
      <c r="J1418" s="11" t="str">
        <f>_xlfn.XLOOKUP($A1418,'Cleaned - Medical Examinations'!$A$2:$A$2336,'Cleaned - Medical Examinations'!$I$2:$I$2336,0)</f>
        <v>Obesity</v>
      </c>
      <c r="K1418" s="11" t="str">
        <f t="shared" si="22"/>
        <v>Non-Diabetic</v>
      </c>
      <c r="L1418" s="14">
        <f>_xlfn.XLOOKUP($A1418,'Cleaned - Hospitalisation Detai'!$A$2:$A$2344,'Cleaned - Hospitalisation Detai'!$J$2:$J$2344,0)</f>
        <v>35731</v>
      </c>
      <c r="M1418" s="19">
        <f>_xlfn.XLOOKUP($A1418,'Cleaned - Hospitalisation Detai'!$A$2:$A$2344,'Cleaned - Hospitalisation Detai'!$F$2:$F$2344,0)</f>
        <v>7504.3</v>
      </c>
      <c r="N1418" s="19" t="str">
        <f>_xlfn.XLOOKUP($A1418,'Cleaned - Hospitalisation Detai'!$A$2:$A$2344,'Cleaned - Hospitalisation Detai'!$G$2:$G$2344,0)</f>
        <v>tier - 2</v>
      </c>
      <c r="O1418" s="19" t="str">
        <f>_xlfn.XLOOKUP($A1418,'Cleaned - Hospitalisation Detai'!$A$2:$A$2344,'Cleaned - Hospitalisation Detai'!$H$2:$H$2344,0)</f>
        <v>tier - 1</v>
      </c>
      <c r="P1418" s="19" t="str">
        <f>_xlfn.XLOOKUP($A1418,'Cleaned - Hospitalisation Detai'!$A$2:$A$2344,'Cleaned - Hospitalisation Detai'!$I$2:$I$2344,0)</f>
        <v>R1012</v>
      </c>
      <c r="Q1418" s="20">
        <f>_xlfn.XLOOKUP($A1418,'Cleaned - Hospitalisation Detai'!$A$2:$A$2344,'Cleaned - Hospitalisation Detai'!$K$2:$K$2344,0)</f>
        <v>25</v>
      </c>
    </row>
    <row r="1419" spans="1:17" ht="15.6" x14ac:dyDescent="0.3">
      <c r="A1419" s="10" t="s">
        <v>953</v>
      </c>
      <c r="B1419" s="11" t="str">
        <f>_xlfn.XLOOKUP(A1419,'Cleaned - Customer Names '!$A$2:$A$2336,'Cleaned - Customer Names '!$C$2:$C$2336,0)</f>
        <v>Amanda</v>
      </c>
      <c r="C1419" s="11">
        <f>_xlfn.XLOOKUP($A1419,'Cleaned - Medical Examinations'!$A$2:$A$2336,'Cleaned - Medical Examinations'!$B$2:$B$2336,0)</f>
        <v>27.34</v>
      </c>
      <c r="D1419" s="11">
        <f>_xlfn.XLOOKUP($A1419,'Cleaned - Medical Examinations'!$A$2:$A$2336,'Cleaned - Medical Examinations'!$C$2:$C$2336,0)</f>
        <v>5.19</v>
      </c>
      <c r="E1419" s="11" t="str">
        <f>_xlfn.XLOOKUP($A1419,'Cleaned - Medical Examinations'!$A$2:$A$2336,'Cleaned - Medical Examinations'!$D$2:$D$2336,0)</f>
        <v>Yes</v>
      </c>
      <c r="F1419" s="11" t="str">
        <f>_xlfn.XLOOKUP($A1419,'Cleaned - Medical Examinations'!$A$2:$A$2336,'Cleaned - Medical Examinations'!$E$2:$E$2336,0)</f>
        <v>No</v>
      </c>
      <c r="G1419" s="11" t="str">
        <f>_xlfn.XLOOKUP($A1419,'Cleaned - Medical Examinations'!$A$2:$A$2336,'Cleaned - Medical Examinations'!$F$2:$F$2336,0)</f>
        <v>No</v>
      </c>
      <c r="H1419" s="11">
        <f>_xlfn.XLOOKUP($A1419,'Cleaned - Medical Examinations'!$A$2:$A$2336,'Cleaned - Medical Examinations'!$G$2:$G$2336,0)</f>
        <v>1</v>
      </c>
      <c r="I1419" s="11" t="str">
        <f>_xlfn.XLOOKUP($A1419,'Cleaned - Medical Examinations'!$A$2:$A$2336,'Cleaned - Medical Examinations'!$H$2:$H$2336,0)</f>
        <v>No</v>
      </c>
      <c r="J1419" s="11" t="str">
        <f>_xlfn.XLOOKUP($A1419,'Cleaned - Medical Examinations'!$A$2:$A$2336,'Cleaned - Medical Examinations'!$I$2:$I$2336,0)</f>
        <v>Overweight</v>
      </c>
      <c r="K1419" s="11" t="str">
        <f t="shared" si="22"/>
        <v>Non-Diabetic</v>
      </c>
      <c r="L1419" s="14">
        <f>_xlfn.XLOOKUP($A1419,'Cleaned - Hospitalisation Detai'!$A$2:$A$2344,'Cleaned - Hospitalisation Detai'!$J$2:$J$2344,0)</f>
        <v>32492</v>
      </c>
      <c r="M1419" s="19">
        <f>_xlfn.XLOOKUP($A1419,'Cleaned - Hospitalisation Detai'!$A$2:$A$2344,'Cleaned - Hospitalisation Detai'!$F$2:$F$2344,0)</f>
        <v>7494.63</v>
      </c>
      <c r="N1419" s="19" t="str">
        <f>_xlfn.XLOOKUP($A1419,'Cleaned - Hospitalisation Detai'!$A$2:$A$2344,'Cleaned - Hospitalisation Detai'!$G$2:$G$2344,0)</f>
        <v>tier - 2</v>
      </c>
      <c r="O1419" s="19" t="str">
        <f>_xlfn.XLOOKUP($A1419,'Cleaned - Hospitalisation Detai'!$A$2:$A$2344,'Cleaned - Hospitalisation Detai'!$H$2:$H$2344,0)</f>
        <v>tier - 3</v>
      </c>
      <c r="P1419" s="19" t="str">
        <f>_xlfn.XLOOKUP($A1419,'Cleaned - Hospitalisation Detai'!$A$2:$A$2344,'Cleaned - Hospitalisation Detai'!$I$2:$I$2344,0)</f>
        <v>R1025</v>
      </c>
      <c r="Q1419" s="20">
        <f>_xlfn.XLOOKUP($A1419,'Cleaned - Hospitalisation Detai'!$A$2:$A$2344,'Cleaned - Hospitalisation Detai'!$K$2:$K$2344,0)</f>
        <v>34</v>
      </c>
    </row>
    <row r="1420" spans="1:17" ht="15.6" x14ac:dyDescent="0.3">
      <c r="A1420" s="10" t="s">
        <v>952</v>
      </c>
      <c r="B1420" s="11" t="str">
        <f>_xlfn.XLOOKUP(A1420,'Cleaned - Customer Names '!$A$2:$A$2336,'Cleaned - Customer Names '!$C$2:$C$2336,0)</f>
        <v>James</v>
      </c>
      <c r="C1420" s="11">
        <f>_xlfn.XLOOKUP($A1420,'Cleaned - Medical Examinations'!$A$2:$A$2336,'Cleaned - Medical Examinations'!$B$2:$B$2336,0)</f>
        <v>39.01</v>
      </c>
      <c r="D1420" s="11">
        <f>_xlfn.XLOOKUP($A1420,'Cleaned - Medical Examinations'!$A$2:$A$2336,'Cleaned - Medical Examinations'!$C$2:$C$2336,0)</f>
        <v>5.37</v>
      </c>
      <c r="E1420" s="11" t="str">
        <f>_xlfn.XLOOKUP($A1420,'Cleaned - Medical Examinations'!$A$2:$A$2336,'Cleaned - Medical Examinations'!$D$2:$D$2336,0)</f>
        <v>Yes</v>
      </c>
      <c r="F1420" s="11" t="str">
        <f>_xlfn.XLOOKUP($A1420,'Cleaned - Medical Examinations'!$A$2:$A$2336,'Cleaned - Medical Examinations'!$E$2:$E$2336,0)</f>
        <v>No</v>
      </c>
      <c r="G1420" s="11" t="str">
        <f>_xlfn.XLOOKUP($A1420,'Cleaned - Medical Examinations'!$A$2:$A$2336,'Cleaned - Medical Examinations'!$F$2:$F$2336,0)</f>
        <v>No</v>
      </c>
      <c r="H1420" s="11">
        <f>_xlfn.XLOOKUP($A1420,'Cleaned - Medical Examinations'!$A$2:$A$2336,'Cleaned - Medical Examinations'!$G$2:$G$2336,0)</f>
        <v>0</v>
      </c>
      <c r="I1420" s="11" t="str">
        <f>_xlfn.XLOOKUP($A1420,'Cleaned - Medical Examinations'!$A$2:$A$2336,'Cleaned - Medical Examinations'!$H$2:$H$2336,0)</f>
        <v>No</v>
      </c>
      <c r="J1420" s="11" t="str">
        <f>_xlfn.XLOOKUP($A1420,'Cleaned - Medical Examinations'!$A$2:$A$2336,'Cleaned - Medical Examinations'!$I$2:$I$2336,0)</f>
        <v>Obesity</v>
      </c>
      <c r="K1420" s="11" t="str">
        <f t="shared" si="22"/>
        <v>Non-Diabetic</v>
      </c>
      <c r="L1420" s="14">
        <f>_xlfn.XLOOKUP($A1420,'Cleaned - Hospitalisation Detai'!$A$2:$A$2344,'Cleaned - Hospitalisation Detai'!$J$2:$J$2344,0)</f>
        <v>35230</v>
      </c>
      <c r="M1420" s="19">
        <f>_xlfn.XLOOKUP($A1420,'Cleaned - Hospitalisation Detai'!$A$2:$A$2344,'Cleaned - Hospitalisation Detai'!$F$2:$F$2344,0)</f>
        <v>7487.38</v>
      </c>
      <c r="N1420" s="19" t="str">
        <f>_xlfn.XLOOKUP($A1420,'Cleaned - Hospitalisation Detai'!$A$2:$A$2344,'Cleaned - Hospitalisation Detai'!$G$2:$G$2344,0)</f>
        <v>tier - 2</v>
      </c>
      <c r="O1420" s="19" t="str">
        <f>_xlfn.XLOOKUP($A1420,'Cleaned - Hospitalisation Detai'!$A$2:$A$2344,'Cleaned - Hospitalisation Detai'!$H$2:$H$2344,0)</f>
        <v>tier - 3</v>
      </c>
      <c r="P1420" s="19" t="str">
        <f>_xlfn.XLOOKUP($A1420,'Cleaned - Hospitalisation Detai'!$A$2:$A$2344,'Cleaned - Hospitalisation Detai'!$I$2:$I$2344,0)</f>
        <v>R1012</v>
      </c>
      <c r="Q1420" s="20">
        <f>_xlfn.XLOOKUP($A1420,'Cleaned - Hospitalisation Detai'!$A$2:$A$2344,'Cleaned - Hospitalisation Detai'!$K$2:$K$2344,0)</f>
        <v>26</v>
      </c>
    </row>
    <row r="1421" spans="1:17" ht="15.6" x14ac:dyDescent="0.3">
      <c r="A1421" s="10" t="s">
        <v>951</v>
      </c>
      <c r="B1421" s="11" t="str">
        <f>_xlfn.XLOOKUP(A1421,'Cleaned - Customer Names '!$A$2:$A$2336,'Cleaned - Customer Names '!$C$2:$C$2336,0)</f>
        <v>Samuel H.</v>
      </c>
      <c r="C1421" s="11">
        <f>_xlfn.XLOOKUP($A1421,'Cleaned - Medical Examinations'!$A$2:$A$2336,'Cleaned - Medical Examinations'!$B$2:$B$2336,0)</f>
        <v>18.989999999999998</v>
      </c>
      <c r="D1421" s="11">
        <f>_xlfn.XLOOKUP($A1421,'Cleaned - Medical Examinations'!$A$2:$A$2336,'Cleaned - Medical Examinations'!$C$2:$C$2336,0)</f>
        <v>10.82</v>
      </c>
      <c r="E1421" s="11" t="str">
        <f>_xlfn.XLOOKUP($A1421,'Cleaned - Medical Examinations'!$A$2:$A$2336,'Cleaned - Medical Examinations'!$D$2:$D$2336,0)</f>
        <v>Yes</v>
      </c>
      <c r="F1421" s="11" t="str">
        <f>_xlfn.XLOOKUP($A1421,'Cleaned - Medical Examinations'!$A$2:$A$2336,'Cleaned - Medical Examinations'!$E$2:$E$2336,0)</f>
        <v>No</v>
      </c>
      <c r="G1421" s="11" t="str">
        <f>_xlfn.XLOOKUP($A1421,'Cleaned - Medical Examinations'!$A$2:$A$2336,'Cleaned - Medical Examinations'!$F$2:$F$2336,0)</f>
        <v>No</v>
      </c>
      <c r="H1421" s="11">
        <f>_xlfn.XLOOKUP($A1421,'Cleaned - Medical Examinations'!$A$2:$A$2336,'Cleaned - Medical Examinations'!$G$2:$G$2336,0)</f>
        <v>0</v>
      </c>
      <c r="I1421" s="11" t="str">
        <f>_xlfn.XLOOKUP($A1421,'Cleaned - Medical Examinations'!$A$2:$A$2336,'Cleaned - Medical Examinations'!$H$2:$H$2336,0)</f>
        <v>No</v>
      </c>
      <c r="J1421" s="11" t="str">
        <f>_xlfn.XLOOKUP($A1421,'Cleaned - Medical Examinations'!$A$2:$A$2336,'Cleaned - Medical Examinations'!$I$2:$I$2336,0)</f>
        <v>Normal Weight</v>
      </c>
      <c r="K1421" s="11" t="str">
        <f t="shared" si="22"/>
        <v>Diabetic</v>
      </c>
      <c r="L1421" s="14">
        <f>_xlfn.XLOOKUP($A1421,'Cleaned - Hospitalisation Detai'!$A$2:$A$2344,'Cleaned - Hospitalisation Detai'!$J$2:$J$2344,0)</f>
        <v>24688</v>
      </c>
      <c r="M1421" s="19">
        <f>_xlfn.XLOOKUP($A1421,'Cleaned - Hospitalisation Detai'!$A$2:$A$2344,'Cleaned - Hospitalisation Detai'!$F$2:$F$2344,0)</f>
        <v>7463.51</v>
      </c>
      <c r="N1421" s="19" t="str">
        <f>_xlfn.XLOOKUP($A1421,'Cleaned - Hospitalisation Detai'!$A$2:$A$2344,'Cleaned - Hospitalisation Detai'!$G$2:$G$2344,0)</f>
        <v>tier - 3</v>
      </c>
      <c r="O1421" s="19" t="str">
        <f>_xlfn.XLOOKUP($A1421,'Cleaned - Hospitalisation Detai'!$A$2:$A$2344,'Cleaned - Hospitalisation Detai'!$H$2:$H$2344,0)</f>
        <v>tier - 3</v>
      </c>
      <c r="P1421" s="19" t="str">
        <f>_xlfn.XLOOKUP($A1421,'Cleaned - Hospitalisation Detai'!$A$2:$A$2344,'Cleaned - Hospitalisation Detai'!$I$2:$I$2344,0)</f>
        <v>R1013</v>
      </c>
      <c r="Q1421" s="20">
        <f>_xlfn.XLOOKUP($A1421,'Cleaned - Hospitalisation Detai'!$A$2:$A$2344,'Cleaned - Hospitalisation Detai'!$K$2:$K$2344,0)</f>
        <v>55</v>
      </c>
    </row>
    <row r="1422" spans="1:17" ht="15.6" x14ac:dyDescent="0.3">
      <c r="A1422" s="10" t="s">
        <v>950</v>
      </c>
      <c r="B1422" s="11" t="str">
        <f>_xlfn.XLOOKUP(A1422,'Cleaned - Customer Names '!$A$2:$A$2336,'Cleaned - Customer Names '!$C$2:$C$2336,0)</f>
        <v>Jenni</v>
      </c>
      <c r="C1422" s="11">
        <f>_xlfn.XLOOKUP($A1422,'Cleaned - Medical Examinations'!$A$2:$A$2336,'Cleaned - Medical Examinations'!$B$2:$B$2336,0)</f>
        <v>42.3</v>
      </c>
      <c r="D1422" s="11">
        <f>_xlfn.XLOOKUP($A1422,'Cleaned - Medical Examinations'!$A$2:$A$2336,'Cleaned - Medical Examinations'!$C$2:$C$2336,0)</f>
        <v>6.06</v>
      </c>
      <c r="E1422" s="11" t="str">
        <f>_xlfn.XLOOKUP($A1422,'Cleaned - Medical Examinations'!$A$2:$A$2336,'Cleaned - Medical Examinations'!$D$2:$D$2336,0)</f>
        <v>Yes</v>
      </c>
      <c r="F1422" s="11" t="str">
        <f>_xlfn.XLOOKUP($A1422,'Cleaned - Medical Examinations'!$A$2:$A$2336,'Cleaned - Medical Examinations'!$E$2:$E$2336,0)</f>
        <v>No</v>
      </c>
      <c r="G1422" s="11" t="str">
        <f>_xlfn.XLOOKUP($A1422,'Cleaned - Medical Examinations'!$A$2:$A$2336,'Cleaned - Medical Examinations'!$F$2:$F$2336,0)</f>
        <v>No</v>
      </c>
      <c r="H1422" s="11">
        <f>_xlfn.XLOOKUP($A1422,'Cleaned - Medical Examinations'!$A$2:$A$2336,'Cleaned - Medical Examinations'!$G$2:$G$2336,0)</f>
        <v>0</v>
      </c>
      <c r="I1422" s="11" t="str">
        <f>_xlfn.XLOOKUP($A1422,'Cleaned - Medical Examinations'!$A$2:$A$2336,'Cleaned - Medical Examinations'!$H$2:$H$2336,0)</f>
        <v>No</v>
      </c>
      <c r="J1422" s="11" t="str">
        <f>_xlfn.XLOOKUP($A1422,'Cleaned - Medical Examinations'!$A$2:$A$2336,'Cleaned - Medical Examinations'!$I$2:$I$2336,0)</f>
        <v>Obesity</v>
      </c>
      <c r="K1422" s="11" t="str">
        <f t="shared" si="22"/>
        <v>Non-Diabetic</v>
      </c>
      <c r="L1422" s="14">
        <f>_xlfn.XLOOKUP($A1422,'Cleaned - Hospitalisation Detai'!$A$2:$A$2344,'Cleaned - Hospitalisation Detai'!$J$2:$J$2344,0)</f>
        <v>37043</v>
      </c>
      <c r="M1422" s="19">
        <f>_xlfn.XLOOKUP($A1422,'Cleaned - Hospitalisation Detai'!$A$2:$A$2344,'Cleaned - Hospitalisation Detai'!$F$2:$F$2344,0)</f>
        <v>7450.36</v>
      </c>
      <c r="N1422" s="19" t="str">
        <f>_xlfn.XLOOKUP($A1422,'Cleaned - Hospitalisation Detai'!$A$2:$A$2344,'Cleaned - Hospitalisation Detai'!$G$2:$G$2344,0)</f>
        <v>tier - 2</v>
      </c>
      <c r="O1422" s="19" t="str">
        <f>_xlfn.XLOOKUP($A1422,'Cleaned - Hospitalisation Detai'!$A$2:$A$2344,'Cleaned - Hospitalisation Detai'!$H$2:$H$2344,0)</f>
        <v>tier - 2</v>
      </c>
      <c r="P1422" s="19" t="str">
        <f>_xlfn.XLOOKUP($A1422,'Cleaned - Hospitalisation Detai'!$A$2:$A$2344,'Cleaned - Hospitalisation Detai'!$I$2:$I$2344,0)</f>
        <v>R1012</v>
      </c>
      <c r="Q1422" s="20">
        <f>_xlfn.XLOOKUP($A1422,'Cleaned - Hospitalisation Detai'!$A$2:$A$2344,'Cleaned - Hospitalisation Detai'!$K$2:$K$2344,0)</f>
        <v>22</v>
      </c>
    </row>
    <row r="1423" spans="1:17" ht="15.6" x14ac:dyDescent="0.3">
      <c r="A1423" s="10" t="s">
        <v>949</v>
      </c>
      <c r="B1423" s="11" t="str">
        <f>_xlfn.XLOOKUP(A1423,'Cleaned - Customer Names '!$A$2:$A$2336,'Cleaned - Customer Names '!$C$2:$C$2336,0)</f>
        <v>Estuardo F</v>
      </c>
      <c r="C1423" s="11">
        <f>_xlfn.XLOOKUP($A1423,'Cleaned - Medical Examinations'!$A$2:$A$2336,'Cleaned - Medical Examinations'!$B$2:$B$2336,0)</f>
        <v>39.805</v>
      </c>
      <c r="D1423" s="11">
        <f>_xlfn.XLOOKUP($A1423,'Cleaned - Medical Examinations'!$A$2:$A$2336,'Cleaned - Medical Examinations'!$C$2:$C$2336,0)</f>
        <v>5.91</v>
      </c>
      <c r="E1423" s="11" t="str">
        <f>_xlfn.XLOOKUP($A1423,'Cleaned - Medical Examinations'!$A$2:$A$2336,'Cleaned - Medical Examinations'!$D$2:$D$2336,0)</f>
        <v>No</v>
      </c>
      <c r="F1423" s="11" t="str">
        <f>_xlfn.XLOOKUP($A1423,'Cleaned - Medical Examinations'!$A$2:$A$2336,'Cleaned - Medical Examinations'!$E$2:$E$2336,0)</f>
        <v>No</v>
      </c>
      <c r="G1423" s="11" t="str">
        <f>_xlfn.XLOOKUP($A1423,'Cleaned - Medical Examinations'!$A$2:$A$2336,'Cleaned - Medical Examinations'!$F$2:$F$2336,0)</f>
        <v>No</v>
      </c>
      <c r="H1423" s="11">
        <f>_xlfn.XLOOKUP($A1423,'Cleaned - Medical Examinations'!$A$2:$A$2336,'Cleaned - Medical Examinations'!$G$2:$G$2336,0)</f>
        <v>0</v>
      </c>
      <c r="I1423" s="11" t="str">
        <f>_xlfn.XLOOKUP($A1423,'Cleaned - Medical Examinations'!$A$2:$A$2336,'Cleaned - Medical Examinations'!$H$2:$H$2336,0)</f>
        <v>No</v>
      </c>
      <c r="J1423" s="11" t="str">
        <f>_xlfn.XLOOKUP($A1423,'Cleaned - Medical Examinations'!$A$2:$A$2336,'Cleaned - Medical Examinations'!$I$2:$I$2336,0)</f>
        <v>Obesity</v>
      </c>
      <c r="K1423" s="11" t="str">
        <f t="shared" si="22"/>
        <v>Non-Diabetic</v>
      </c>
      <c r="L1423" s="14">
        <f>_xlfn.XLOOKUP($A1423,'Cleaned - Hospitalisation Detai'!$A$2:$A$2344,'Cleaned - Hospitalisation Detai'!$J$2:$J$2344,0)</f>
        <v>28398</v>
      </c>
      <c r="M1423" s="19">
        <f>_xlfn.XLOOKUP($A1423,'Cleaned - Hospitalisation Detai'!$A$2:$A$2344,'Cleaned - Hospitalisation Detai'!$F$2:$F$2344,0)</f>
        <v>7448.4</v>
      </c>
      <c r="N1423" s="19" t="str">
        <f>_xlfn.XLOOKUP($A1423,'Cleaned - Hospitalisation Detai'!$A$2:$A$2344,'Cleaned - Hospitalisation Detai'!$G$2:$G$2344,0)</f>
        <v>tier - 3</v>
      </c>
      <c r="O1423" s="19" t="str">
        <f>_xlfn.XLOOKUP($A1423,'Cleaned - Hospitalisation Detai'!$A$2:$A$2344,'Cleaned - Hospitalisation Detai'!$H$2:$H$2344,0)</f>
        <v>tier - 3</v>
      </c>
      <c r="P1423" s="19" t="str">
        <f>_xlfn.XLOOKUP($A1423,'Cleaned - Hospitalisation Detai'!$A$2:$A$2344,'Cleaned - Hospitalisation Detai'!$I$2:$I$2344,0)</f>
        <v>R1017</v>
      </c>
      <c r="Q1423" s="20">
        <f>_xlfn.XLOOKUP($A1423,'Cleaned - Hospitalisation Detai'!$A$2:$A$2344,'Cleaned - Hospitalisation Detai'!$K$2:$K$2344,0)</f>
        <v>45</v>
      </c>
    </row>
    <row r="1424" spans="1:17" ht="15.6" x14ac:dyDescent="0.3">
      <c r="A1424" s="10" t="s">
        <v>948</v>
      </c>
      <c r="B1424" s="11" t="str">
        <f>_xlfn.XLOOKUP(A1424,'Cleaned - Customer Names '!$A$2:$A$2336,'Cleaned - Customer Names '!$C$2:$C$2336,0)</f>
        <v>Brett</v>
      </c>
      <c r="C1424" s="11">
        <f>_xlfn.XLOOKUP($A1424,'Cleaned - Medical Examinations'!$A$2:$A$2336,'Cleaned - Medical Examinations'!$B$2:$B$2336,0)</f>
        <v>33.700000000000003</v>
      </c>
      <c r="D1424" s="11">
        <f>_xlfn.XLOOKUP($A1424,'Cleaned - Medical Examinations'!$A$2:$A$2336,'Cleaned - Medical Examinations'!$C$2:$C$2336,0)</f>
        <v>5.87</v>
      </c>
      <c r="E1424" s="11" t="str">
        <f>_xlfn.XLOOKUP($A1424,'Cleaned - Medical Examinations'!$A$2:$A$2336,'Cleaned - Medical Examinations'!$D$2:$D$2336,0)</f>
        <v>No</v>
      </c>
      <c r="F1424" s="11" t="str">
        <f>_xlfn.XLOOKUP($A1424,'Cleaned - Medical Examinations'!$A$2:$A$2336,'Cleaned - Medical Examinations'!$E$2:$E$2336,0)</f>
        <v>No</v>
      </c>
      <c r="G1424" s="11" t="str">
        <f>_xlfn.XLOOKUP($A1424,'Cleaned - Medical Examinations'!$A$2:$A$2336,'Cleaned - Medical Examinations'!$F$2:$F$2336,0)</f>
        <v>No</v>
      </c>
      <c r="H1424" s="11">
        <f>_xlfn.XLOOKUP($A1424,'Cleaned - Medical Examinations'!$A$2:$A$2336,'Cleaned - Medical Examinations'!$G$2:$G$2336,0)</f>
        <v>0</v>
      </c>
      <c r="I1424" s="11" t="str">
        <f>_xlfn.XLOOKUP($A1424,'Cleaned - Medical Examinations'!$A$2:$A$2336,'Cleaned - Medical Examinations'!$H$2:$H$2336,0)</f>
        <v>No</v>
      </c>
      <c r="J1424" s="11" t="str">
        <f>_xlfn.XLOOKUP($A1424,'Cleaned - Medical Examinations'!$A$2:$A$2336,'Cleaned - Medical Examinations'!$I$2:$I$2336,0)</f>
        <v>Obesity</v>
      </c>
      <c r="K1424" s="11" t="str">
        <f t="shared" si="22"/>
        <v>Non-Diabetic</v>
      </c>
      <c r="L1424" s="14">
        <f>_xlfn.XLOOKUP($A1424,'Cleaned - Hospitalisation Detai'!$A$2:$A$2344,'Cleaned - Hospitalisation Detai'!$J$2:$J$2344,0)</f>
        <v>28393</v>
      </c>
      <c r="M1424" s="19">
        <f>_xlfn.XLOOKUP($A1424,'Cleaned - Hospitalisation Detai'!$A$2:$A$2344,'Cleaned - Hospitalisation Detai'!$F$2:$F$2344,0)</f>
        <v>7445.92</v>
      </c>
      <c r="N1424" s="19" t="str">
        <f>_xlfn.XLOOKUP($A1424,'Cleaned - Hospitalisation Detai'!$A$2:$A$2344,'Cleaned - Hospitalisation Detai'!$G$2:$G$2344,0)</f>
        <v>tier - 3</v>
      </c>
      <c r="O1424" s="19" t="str">
        <f>_xlfn.XLOOKUP($A1424,'Cleaned - Hospitalisation Detai'!$A$2:$A$2344,'Cleaned - Hospitalisation Detai'!$H$2:$H$2344,0)</f>
        <v>tier - 1</v>
      </c>
      <c r="P1424" s="19" t="str">
        <f>_xlfn.XLOOKUP($A1424,'Cleaned - Hospitalisation Detai'!$A$2:$A$2344,'Cleaned - Hospitalisation Detai'!$I$2:$I$2344,0)</f>
        <v>R1011</v>
      </c>
      <c r="Q1424" s="20">
        <f>_xlfn.XLOOKUP($A1424,'Cleaned - Hospitalisation Detai'!$A$2:$A$2344,'Cleaned - Hospitalisation Detai'!$K$2:$K$2344,0)</f>
        <v>45</v>
      </c>
    </row>
    <row r="1425" spans="1:17" ht="15.6" x14ac:dyDescent="0.3">
      <c r="A1425" s="10" t="s">
        <v>947</v>
      </c>
      <c r="B1425" s="11" t="str">
        <f>_xlfn.XLOOKUP(A1425,'Cleaned - Customer Names '!$A$2:$A$2336,'Cleaned - Customer Names '!$C$2:$C$2336,0)</f>
        <v>Sharon E.</v>
      </c>
      <c r="C1425" s="11">
        <f>_xlfn.XLOOKUP($A1425,'Cleaned - Medical Examinations'!$A$2:$A$2336,'Cleaned - Medical Examinations'!$B$2:$B$2336,0)</f>
        <v>36.195</v>
      </c>
      <c r="D1425" s="11">
        <f>_xlfn.XLOOKUP($A1425,'Cleaned - Medical Examinations'!$A$2:$A$2336,'Cleaned - Medical Examinations'!$C$2:$C$2336,0)</f>
        <v>6.22</v>
      </c>
      <c r="E1425" s="11" t="str">
        <f>_xlfn.XLOOKUP($A1425,'Cleaned - Medical Examinations'!$A$2:$A$2336,'Cleaned - Medical Examinations'!$D$2:$D$2336,0)</f>
        <v>No</v>
      </c>
      <c r="F1425" s="11" t="str">
        <f>_xlfn.XLOOKUP($A1425,'Cleaned - Medical Examinations'!$A$2:$A$2336,'Cleaned - Medical Examinations'!$E$2:$E$2336,0)</f>
        <v>No</v>
      </c>
      <c r="G1425" s="11" t="str">
        <f>_xlfn.XLOOKUP($A1425,'Cleaned - Medical Examinations'!$A$2:$A$2336,'Cleaned - Medical Examinations'!$F$2:$F$2336,0)</f>
        <v>No</v>
      </c>
      <c r="H1425" s="11">
        <f>_xlfn.XLOOKUP($A1425,'Cleaned - Medical Examinations'!$A$2:$A$2336,'Cleaned - Medical Examinations'!$G$2:$G$2336,0)</f>
        <v>0</v>
      </c>
      <c r="I1425" s="11" t="str">
        <f>_xlfn.XLOOKUP($A1425,'Cleaned - Medical Examinations'!$A$2:$A$2336,'Cleaned - Medical Examinations'!$H$2:$H$2336,0)</f>
        <v>No</v>
      </c>
      <c r="J1425" s="11" t="str">
        <f>_xlfn.XLOOKUP($A1425,'Cleaned - Medical Examinations'!$A$2:$A$2336,'Cleaned - Medical Examinations'!$I$2:$I$2336,0)</f>
        <v>Obesity</v>
      </c>
      <c r="K1425" s="11" t="str">
        <f t="shared" si="22"/>
        <v>Non-Diabetic</v>
      </c>
      <c r="L1425" s="14">
        <f>_xlfn.XLOOKUP($A1425,'Cleaned - Hospitalisation Detai'!$A$2:$A$2344,'Cleaned - Hospitalisation Detai'!$J$2:$J$2344,0)</f>
        <v>29409</v>
      </c>
      <c r="M1425" s="19">
        <f>_xlfn.XLOOKUP($A1425,'Cleaned - Hospitalisation Detai'!$A$2:$A$2344,'Cleaned - Hospitalisation Detai'!$F$2:$F$2344,0)</f>
        <v>7443.64</v>
      </c>
      <c r="N1425" s="19" t="str">
        <f>_xlfn.XLOOKUP($A1425,'Cleaned - Hospitalisation Detai'!$A$2:$A$2344,'Cleaned - Hospitalisation Detai'!$G$2:$G$2344,0)</f>
        <v>tier - 2</v>
      </c>
      <c r="O1425" s="19" t="str">
        <f>_xlfn.XLOOKUP($A1425,'Cleaned - Hospitalisation Detai'!$A$2:$A$2344,'Cleaned - Hospitalisation Detai'!$H$2:$H$2344,0)</f>
        <v>tier - 3</v>
      </c>
      <c r="P1425" s="19" t="str">
        <f>_xlfn.XLOOKUP($A1425,'Cleaned - Hospitalisation Detai'!$A$2:$A$2344,'Cleaned - Hospitalisation Detai'!$I$2:$I$2344,0)</f>
        <v>R1012</v>
      </c>
      <c r="Q1425" s="20">
        <f>_xlfn.XLOOKUP($A1425,'Cleaned - Hospitalisation Detai'!$A$2:$A$2344,'Cleaned - Hospitalisation Detai'!$K$2:$K$2344,0)</f>
        <v>42</v>
      </c>
    </row>
    <row r="1426" spans="1:17" ht="15.6" x14ac:dyDescent="0.3">
      <c r="A1426" s="10" t="s">
        <v>946</v>
      </c>
      <c r="B1426" s="11" t="str">
        <f>_xlfn.XLOOKUP(A1426,'Cleaned - Customer Names '!$A$2:$A$2336,'Cleaned - Customer Names '!$C$2:$C$2336,0)</f>
        <v>Jacob W√¶ver</v>
      </c>
      <c r="C1426" s="11">
        <f>_xlfn.XLOOKUP($A1426,'Cleaned - Medical Examinations'!$A$2:$A$2336,'Cleaned - Medical Examinations'!$B$2:$B$2336,0)</f>
        <v>32.6</v>
      </c>
      <c r="D1426" s="11">
        <f>_xlfn.XLOOKUP($A1426,'Cleaned - Medical Examinations'!$A$2:$A$2336,'Cleaned - Medical Examinations'!$C$2:$C$2336,0)</f>
        <v>5.73</v>
      </c>
      <c r="E1426" s="11" t="str">
        <f>_xlfn.XLOOKUP($A1426,'Cleaned - Medical Examinations'!$A$2:$A$2336,'Cleaned - Medical Examinations'!$D$2:$D$2336,0)</f>
        <v>No</v>
      </c>
      <c r="F1426" s="11" t="str">
        <f>_xlfn.XLOOKUP($A1426,'Cleaned - Medical Examinations'!$A$2:$A$2336,'Cleaned - Medical Examinations'!$E$2:$E$2336,0)</f>
        <v>No</v>
      </c>
      <c r="G1426" s="11" t="str">
        <f>_xlfn.XLOOKUP($A1426,'Cleaned - Medical Examinations'!$A$2:$A$2336,'Cleaned - Medical Examinations'!$F$2:$F$2336,0)</f>
        <v>Yes</v>
      </c>
      <c r="H1426" s="11">
        <f>_xlfn.XLOOKUP($A1426,'Cleaned - Medical Examinations'!$A$2:$A$2336,'Cleaned - Medical Examinations'!$G$2:$G$2336,0)</f>
        <v>1</v>
      </c>
      <c r="I1426" s="11" t="str">
        <f>_xlfn.XLOOKUP($A1426,'Cleaned - Medical Examinations'!$A$2:$A$2336,'Cleaned - Medical Examinations'!$H$2:$H$2336,0)</f>
        <v>No</v>
      </c>
      <c r="J1426" s="11" t="str">
        <f>_xlfn.XLOOKUP($A1426,'Cleaned - Medical Examinations'!$A$2:$A$2336,'Cleaned - Medical Examinations'!$I$2:$I$2336,0)</f>
        <v>Obesity</v>
      </c>
      <c r="K1426" s="11" t="str">
        <f t="shared" si="22"/>
        <v>Non-Diabetic</v>
      </c>
      <c r="L1426" s="14">
        <f>_xlfn.XLOOKUP($A1426,'Cleaned - Hospitalisation Detai'!$A$2:$A$2344,'Cleaned - Hospitalisation Detai'!$J$2:$J$2344,0)</f>
        <v>29099</v>
      </c>
      <c r="M1426" s="19">
        <f>_xlfn.XLOOKUP($A1426,'Cleaned - Hospitalisation Detai'!$A$2:$A$2344,'Cleaned - Hospitalisation Detai'!$F$2:$F$2344,0)</f>
        <v>7441.5</v>
      </c>
      <c r="N1426" s="19" t="str">
        <f>_xlfn.XLOOKUP($A1426,'Cleaned - Hospitalisation Detai'!$A$2:$A$2344,'Cleaned - Hospitalisation Detai'!$G$2:$G$2344,0)</f>
        <v>tier - 3</v>
      </c>
      <c r="O1426" s="19" t="str">
        <f>_xlfn.XLOOKUP($A1426,'Cleaned - Hospitalisation Detai'!$A$2:$A$2344,'Cleaned - Hospitalisation Detai'!$H$2:$H$2344,0)</f>
        <v>tier - 2</v>
      </c>
      <c r="P1426" s="19" t="str">
        <f>_xlfn.XLOOKUP($A1426,'Cleaned - Hospitalisation Detai'!$A$2:$A$2344,'Cleaned - Hospitalisation Detai'!$I$2:$I$2344,0)</f>
        <v>R1011</v>
      </c>
      <c r="Q1426" s="20">
        <f>_xlfn.XLOOKUP($A1426,'Cleaned - Hospitalisation Detai'!$A$2:$A$2344,'Cleaned - Hospitalisation Detai'!$K$2:$K$2344,0)</f>
        <v>43</v>
      </c>
    </row>
    <row r="1427" spans="1:17" ht="15.6" x14ac:dyDescent="0.3">
      <c r="A1427" s="10" t="s">
        <v>945</v>
      </c>
      <c r="B1427" s="11" t="str">
        <f>_xlfn.XLOOKUP(A1427,'Cleaned - Customer Names '!$A$2:$A$2336,'Cleaned - Customer Names '!$C$2:$C$2336,0)</f>
        <v>Scott</v>
      </c>
      <c r="C1427" s="11">
        <f>_xlfn.XLOOKUP($A1427,'Cleaned - Medical Examinations'!$A$2:$A$2336,'Cleaned - Medical Examinations'!$B$2:$B$2336,0)</f>
        <v>30.2</v>
      </c>
      <c r="D1427" s="11">
        <f>_xlfn.XLOOKUP($A1427,'Cleaned - Medical Examinations'!$A$2:$A$2336,'Cleaned - Medical Examinations'!$C$2:$C$2336,0)</f>
        <v>5.7</v>
      </c>
      <c r="E1427" s="11" t="str">
        <f>_xlfn.XLOOKUP($A1427,'Cleaned - Medical Examinations'!$A$2:$A$2336,'Cleaned - Medical Examinations'!$D$2:$D$2336,0)</f>
        <v>No</v>
      </c>
      <c r="F1427" s="11" t="str">
        <f>_xlfn.XLOOKUP($A1427,'Cleaned - Medical Examinations'!$A$2:$A$2336,'Cleaned - Medical Examinations'!$E$2:$E$2336,0)</f>
        <v>No</v>
      </c>
      <c r="G1427" s="11" t="str">
        <f>_xlfn.XLOOKUP($A1427,'Cleaned - Medical Examinations'!$A$2:$A$2336,'Cleaned - Medical Examinations'!$F$2:$F$2336,0)</f>
        <v>No</v>
      </c>
      <c r="H1427" s="11">
        <f>_xlfn.XLOOKUP($A1427,'Cleaned - Medical Examinations'!$A$2:$A$2336,'Cleaned - Medical Examinations'!$G$2:$G$2336,0)</f>
        <v>0</v>
      </c>
      <c r="I1427" s="11" t="str">
        <f>_xlfn.XLOOKUP($A1427,'Cleaned - Medical Examinations'!$A$2:$A$2336,'Cleaned - Medical Examinations'!$H$2:$H$2336,0)</f>
        <v>No</v>
      </c>
      <c r="J1427" s="11" t="str">
        <f>_xlfn.XLOOKUP($A1427,'Cleaned - Medical Examinations'!$A$2:$A$2336,'Cleaned - Medical Examinations'!$I$2:$I$2336,0)</f>
        <v>Obesity</v>
      </c>
      <c r="K1427" s="11" t="str">
        <f t="shared" si="22"/>
        <v>Non-Diabetic</v>
      </c>
      <c r="L1427" s="14">
        <f>_xlfn.XLOOKUP($A1427,'Cleaned - Hospitalisation Detai'!$A$2:$A$2344,'Cleaned - Hospitalisation Detai'!$J$2:$J$2344,0)</f>
        <v>28362</v>
      </c>
      <c r="M1427" s="19">
        <f>_xlfn.XLOOKUP($A1427,'Cleaned - Hospitalisation Detai'!$A$2:$A$2344,'Cleaned - Hospitalisation Detai'!$F$2:$F$2344,0)</f>
        <v>7441.05</v>
      </c>
      <c r="N1427" s="19" t="str">
        <f>_xlfn.XLOOKUP($A1427,'Cleaned - Hospitalisation Detai'!$A$2:$A$2344,'Cleaned - Hospitalisation Detai'!$G$2:$G$2344,0)</f>
        <v>tier - 3</v>
      </c>
      <c r="O1427" s="19" t="str">
        <f>_xlfn.XLOOKUP($A1427,'Cleaned - Hospitalisation Detai'!$A$2:$A$2344,'Cleaned - Hospitalisation Detai'!$H$2:$H$2344,0)</f>
        <v>tier - 2</v>
      </c>
      <c r="P1427" s="19" t="str">
        <f>_xlfn.XLOOKUP($A1427,'Cleaned - Hospitalisation Detai'!$A$2:$A$2344,'Cleaned - Hospitalisation Detai'!$I$2:$I$2344,0)</f>
        <v>R1011</v>
      </c>
      <c r="Q1427" s="20">
        <f>_xlfn.XLOOKUP($A1427,'Cleaned - Hospitalisation Detai'!$A$2:$A$2344,'Cleaned - Hospitalisation Detai'!$K$2:$K$2344,0)</f>
        <v>45</v>
      </c>
    </row>
    <row r="1428" spans="1:17" ht="15.6" x14ac:dyDescent="0.3">
      <c r="A1428" s="10" t="s">
        <v>944</v>
      </c>
      <c r="B1428" s="11" t="str">
        <f>_xlfn.XLOOKUP(A1428,'Cleaned - Customer Names '!$A$2:$A$2336,'Cleaned - Customer Names '!$C$2:$C$2336,0)</f>
        <v>Brooke S.</v>
      </c>
      <c r="C1428" s="11">
        <f>_xlfn.XLOOKUP($A1428,'Cleaned - Medical Examinations'!$A$2:$A$2336,'Cleaned - Medical Examinations'!$B$2:$B$2336,0)</f>
        <v>27.645</v>
      </c>
      <c r="D1428" s="11">
        <f>_xlfn.XLOOKUP($A1428,'Cleaned - Medical Examinations'!$A$2:$A$2336,'Cleaned - Medical Examinations'!$C$2:$C$2336,0)</f>
        <v>9.91</v>
      </c>
      <c r="E1428" s="11" t="str">
        <f>_xlfn.XLOOKUP($A1428,'Cleaned - Medical Examinations'!$A$2:$A$2336,'Cleaned - Medical Examinations'!$D$2:$D$2336,0)</f>
        <v>No</v>
      </c>
      <c r="F1428" s="11" t="str">
        <f>_xlfn.XLOOKUP($A1428,'Cleaned - Medical Examinations'!$A$2:$A$2336,'Cleaned - Medical Examinations'!$E$2:$E$2336,0)</f>
        <v>No</v>
      </c>
      <c r="G1428" s="11" t="str">
        <f>_xlfn.XLOOKUP($A1428,'Cleaned - Medical Examinations'!$A$2:$A$2336,'Cleaned - Medical Examinations'!$F$2:$F$2336,0)</f>
        <v>No</v>
      </c>
      <c r="H1428" s="11">
        <f>_xlfn.XLOOKUP($A1428,'Cleaned - Medical Examinations'!$A$2:$A$2336,'Cleaned - Medical Examinations'!$G$2:$G$2336,0)</f>
        <v>0</v>
      </c>
      <c r="I1428" s="11" t="str">
        <f>_xlfn.XLOOKUP($A1428,'Cleaned - Medical Examinations'!$A$2:$A$2336,'Cleaned - Medical Examinations'!$H$2:$H$2336,0)</f>
        <v>No</v>
      </c>
      <c r="J1428" s="11" t="str">
        <f>_xlfn.XLOOKUP($A1428,'Cleaned - Medical Examinations'!$A$2:$A$2336,'Cleaned - Medical Examinations'!$I$2:$I$2336,0)</f>
        <v>Overweight</v>
      </c>
      <c r="K1428" s="11" t="str">
        <f t="shared" si="22"/>
        <v>Diabetic</v>
      </c>
      <c r="L1428" s="14">
        <f>_xlfn.XLOOKUP($A1428,'Cleaned - Hospitalisation Detai'!$A$2:$A$2344,'Cleaned - Hospitalisation Detai'!$J$2:$J$2344,0)</f>
        <v>28826</v>
      </c>
      <c r="M1428" s="19">
        <f>_xlfn.XLOOKUP($A1428,'Cleaned - Hospitalisation Detai'!$A$2:$A$2344,'Cleaned - Hospitalisation Detai'!$F$2:$F$2344,0)</f>
        <v>7421.19</v>
      </c>
      <c r="N1428" s="19" t="str">
        <f>_xlfn.XLOOKUP($A1428,'Cleaned - Hospitalisation Detai'!$A$2:$A$2344,'Cleaned - Hospitalisation Detai'!$G$2:$G$2344,0)</f>
        <v>tier - 2</v>
      </c>
      <c r="O1428" s="19" t="str">
        <f>_xlfn.XLOOKUP($A1428,'Cleaned - Hospitalisation Detai'!$A$2:$A$2344,'Cleaned - Hospitalisation Detai'!$H$2:$H$2344,0)</f>
        <v>tier - 3</v>
      </c>
      <c r="P1428" s="19" t="str">
        <f>_xlfn.XLOOKUP($A1428,'Cleaned - Hospitalisation Detai'!$A$2:$A$2344,'Cleaned - Hospitalisation Detai'!$I$2:$I$2344,0)</f>
        <v>R1012</v>
      </c>
      <c r="Q1428" s="20">
        <f>_xlfn.XLOOKUP($A1428,'Cleaned - Hospitalisation Detai'!$A$2:$A$2344,'Cleaned - Hospitalisation Detai'!$K$2:$K$2344,0)</f>
        <v>44</v>
      </c>
    </row>
    <row r="1429" spans="1:17" ht="15.6" x14ac:dyDescent="0.3">
      <c r="A1429" s="10" t="s">
        <v>943</v>
      </c>
      <c r="B1429" s="11" t="str">
        <f>_xlfn.XLOOKUP(A1429,'Cleaned - Customer Names '!$A$2:$A$2336,'Cleaned - Customer Names '!$C$2:$C$2336,0)</f>
        <v>Kaye A.</v>
      </c>
      <c r="C1429" s="11">
        <f>_xlfn.XLOOKUP($A1429,'Cleaned - Medical Examinations'!$A$2:$A$2336,'Cleaned - Medical Examinations'!$B$2:$B$2336,0)</f>
        <v>26.41</v>
      </c>
      <c r="D1429" s="11">
        <f>_xlfn.XLOOKUP($A1429,'Cleaned - Medical Examinations'!$A$2:$A$2336,'Cleaned - Medical Examinations'!$C$2:$C$2336,0)</f>
        <v>11.4</v>
      </c>
      <c r="E1429" s="11" t="str">
        <f>_xlfn.XLOOKUP($A1429,'Cleaned - Medical Examinations'!$A$2:$A$2336,'Cleaned - Medical Examinations'!$D$2:$D$2336,0)</f>
        <v>No</v>
      </c>
      <c r="F1429" s="11" t="str">
        <f>_xlfn.XLOOKUP($A1429,'Cleaned - Medical Examinations'!$A$2:$A$2336,'Cleaned - Medical Examinations'!$E$2:$E$2336,0)</f>
        <v>No</v>
      </c>
      <c r="G1429" s="11" t="str">
        <f>_xlfn.XLOOKUP($A1429,'Cleaned - Medical Examinations'!$A$2:$A$2336,'Cleaned - Medical Examinations'!$F$2:$F$2336,0)</f>
        <v>No</v>
      </c>
      <c r="H1429" s="11">
        <f>_xlfn.XLOOKUP($A1429,'Cleaned - Medical Examinations'!$A$2:$A$2336,'Cleaned - Medical Examinations'!$G$2:$G$2336,0)</f>
        <v>0</v>
      </c>
      <c r="I1429" s="11" t="str">
        <f>_xlfn.XLOOKUP($A1429,'Cleaned - Medical Examinations'!$A$2:$A$2336,'Cleaned - Medical Examinations'!$H$2:$H$2336,0)</f>
        <v>No</v>
      </c>
      <c r="J1429" s="11" t="str">
        <f>_xlfn.XLOOKUP($A1429,'Cleaned - Medical Examinations'!$A$2:$A$2336,'Cleaned - Medical Examinations'!$I$2:$I$2336,0)</f>
        <v>Overweight</v>
      </c>
      <c r="K1429" s="11" t="str">
        <f t="shared" si="22"/>
        <v>Diabetic</v>
      </c>
      <c r="L1429" s="14">
        <f>_xlfn.XLOOKUP($A1429,'Cleaned - Hospitalisation Detai'!$A$2:$A$2344,'Cleaned - Hospitalisation Detai'!$J$2:$J$2344,0)</f>
        <v>28806</v>
      </c>
      <c r="M1429" s="19">
        <f>_xlfn.XLOOKUP($A1429,'Cleaned - Hospitalisation Detai'!$A$2:$A$2344,'Cleaned - Hospitalisation Detai'!$F$2:$F$2344,0)</f>
        <v>7419.48</v>
      </c>
      <c r="N1429" s="19" t="str">
        <f>_xlfn.XLOOKUP($A1429,'Cleaned - Hospitalisation Detai'!$A$2:$A$2344,'Cleaned - Hospitalisation Detai'!$G$2:$G$2344,0)</f>
        <v>tier - 2</v>
      </c>
      <c r="O1429" s="19" t="str">
        <f>_xlfn.XLOOKUP($A1429,'Cleaned - Hospitalisation Detai'!$A$2:$A$2344,'Cleaned - Hospitalisation Detai'!$H$2:$H$2344,0)</f>
        <v>tier - 2</v>
      </c>
      <c r="P1429" s="19" t="str">
        <f>_xlfn.XLOOKUP($A1429,'Cleaned - Hospitalisation Detai'!$A$2:$A$2344,'Cleaned - Hospitalisation Detai'!$I$2:$I$2344,0)</f>
        <v>R1012</v>
      </c>
      <c r="Q1429" s="20">
        <f>_xlfn.XLOOKUP($A1429,'Cleaned - Hospitalisation Detai'!$A$2:$A$2344,'Cleaned - Hospitalisation Detai'!$K$2:$K$2344,0)</f>
        <v>44</v>
      </c>
    </row>
    <row r="1430" spans="1:17" ht="15.6" x14ac:dyDescent="0.3">
      <c r="A1430" s="10" t="s">
        <v>942</v>
      </c>
      <c r="B1430" s="11" t="str">
        <f>_xlfn.XLOOKUP(A1430,'Cleaned - Customer Names '!$A$2:$A$2336,'Cleaned - Customer Names '!$C$2:$C$2336,0)</f>
        <v>Carolyn</v>
      </c>
      <c r="C1430" s="11">
        <f>_xlfn.XLOOKUP($A1430,'Cleaned - Medical Examinations'!$A$2:$A$2336,'Cleaned - Medical Examinations'!$B$2:$B$2336,0)</f>
        <v>34.1</v>
      </c>
      <c r="D1430" s="11">
        <f>_xlfn.XLOOKUP($A1430,'Cleaned - Medical Examinations'!$A$2:$A$2336,'Cleaned - Medical Examinations'!$C$2:$C$2336,0)</f>
        <v>6.29</v>
      </c>
      <c r="E1430" s="11" t="str">
        <f>_xlfn.XLOOKUP($A1430,'Cleaned - Medical Examinations'!$A$2:$A$2336,'Cleaned - Medical Examinations'!$D$2:$D$2336,0)</f>
        <v>Yes</v>
      </c>
      <c r="F1430" s="11" t="str">
        <f>_xlfn.XLOOKUP($A1430,'Cleaned - Medical Examinations'!$A$2:$A$2336,'Cleaned - Medical Examinations'!$E$2:$E$2336,0)</f>
        <v>No</v>
      </c>
      <c r="G1430" s="11" t="str">
        <f>_xlfn.XLOOKUP($A1430,'Cleaned - Medical Examinations'!$A$2:$A$2336,'Cleaned - Medical Examinations'!$F$2:$F$2336,0)</f>
        <v>Yes</v>
      </c>
      <c r="H1430" s="11">
        <f>_xlfn.XLOOKUP($A1430,'Cleaned - Medical Examinations'!$A$2:$A$2336,'Cleaned - Medical Examinations'!$G$2:$G$2336,0)</f>
        <v>1</v>
      </c>
      <c r="I1430" s="11" t="str">
        <f>_xlfn.XLOOKUP($A1430,'Cleaned - Medical Examinations'!$A$2:$A$2336,'Cleaned - Medical Examinations'!$H$2:$H$2336,0)</f>
        <v>No</v>
      </c>
      <c r="J1430" s="11" t="str">
        <f>_xlfn.XLOOKUP($A1430,'Cleaned - Medical Examinations'!$A$2:$A$2336,'Cleaned - Medical Examinations'!$I$2:$I$2336,0)</f>
        <v>Obesity</v>
      </c>
      <c r="K1430" s="11" t="str">
        <f t="shared" si="22"/>
        <v>Non-Diabetic</v>
      </c>
      <c r="L1430" s="14">
        <f>_xlfn.XLOOKUP($A1430,'Cleaned - Hospitalisation Detai'!$A$2:$A$2344,'Cleaned - Hospitalisation Detai'!$J$2:$J$2344,0)</f>
        <v>30578</v>
      </c>
      <c r="M1430" s="19">
        <f>_xlfn.XLOOKUP($A1430,'Cleaned - Hospitalisation Detai'!$A$2:$A$2344,'Cleaned - Hospitalisation Detai'!$F$2:$F$2344,0)</f>
        <v>7418.52</v>
      </c>
      <c r="N1430" s="19" t="str">
        <f>_xlfn.XLOOKUP($A1430,'Cleaned - Hospitalisation Detai'!$A$2:$A$2344,'Cleaned - Hospitalisation Detai'!$G$2:$G$2344,0)</f>
        <v>tier - 2</v>
      </c>
      <c r="O1430" s="19" t="str">
        <f>_xlfn.XLOOKUP($A1430,'Cleaned - Hospitalisation Detai'!$A$2:$A$2344,'Cleaned - Hospitalisation Detai'!$H$2:$H$2344,0)</f>
        <v>tier - 2</v>
      </c>
      <c r="P1430" s="19" t="str">
        <f>_xlfn.XLOOKUP($A1430,'Cleaned - Hospitalisation Detai'!$A$2:$A$2344,'Cleaned - Hospitalisation Detai'!$I$2:$I$2344,0)</f>
        <v>R1011</v>
      </c>
      <c r="Q1430" s="20">
        <f>_xlfn.XLOOKUP($A1430,'Cleaned - Hospitalisation Detai'!$A$2:$A$2344,'Cleaned - Hospitalisation Detai'!$K$2:$K$2344,0)</f>
        <v>39</v>
      </c>
    </row>
    <row r="1431" spans="1:17" ht="15.6" x14ac:dyDescent="0.3">
      <c r="A1431" s="10" t="s">
        <v>941</v>
      </c>
      <c r="B1431" s="11" t="str">
        <f>_xlfn.XLOOKUP(A1431,'Cleaned - Customer Names '!$A$2:$A$2336,'Cleaned - Customer Names '!$C$2:$C$2336,0)</f>
        <v>Daniel C.</v>
      </c>
      <c r="C1431" s="11">
        <f>_xlfn.XLOOKUP($A1431,'Cleaned - Medical Examinations'!$A$2:$A$2336,'Cleaned - Medical Examinations'!$B$2:$B$2336,0)</f>
        <v>17.3</v>
      </c>
      <c r="D1431" s="11">
        <f>_xlfn.XLOOKUP($A1431,'Cleaned - Medical Examinations'!$A$2:$A$2336,'Cleaned - Medical Examinations'!$C$2:$C$2336,0)</f>
        <v>9.2799999999999994</v>
      </c>
      <c r="E1431" s="11" t="str">
        <f>_xlfn.XLOOKUP($A1431,'Cleaned - Medical Examinations'!$A$2:$A$2336,'Cleaned - Medical Examinations'!$D$2:$D$2336,0)</f>
        <v>No</v>
      </c>
      <c r="F1431" s="11" t="str">
        <f>_xlfn.XLOOKUP($A1431,'Cleaned - Medical Examinations'!$A$2:$A$2336,'Cleaned - Medical Examinations'!$E$2:$E$2336,0)</f>
        <v>No</v>
      </c>
      <c r="G1431" s="11" t="str">
        <f>_xlfn.XLOOKUP($A1431,'Cleaned - Medical Examinations'!$A$2:$A$2336,'Cleaned - Medical Examinations'!$F$2:$F$2336,0)</f>
        <v>No</v>
      </c>
      <c r="H1431" s="11">
        <f>_xlfn.XLOOKUP($A1431,'Cleaned - Medical Examinations'!$A$2:$A$2336,'Cleaned - Medical Examinations'!$G$2:$G$2336,0)</f>
        <v>0</v>
      </c>
      <c r="I1431" s="11" t="str">
        <f>_xlfn.XLOOKUP($A1431,'Cleaned - Medical Examinations'!$A$2:$A$2336,'Cleaned - Medical Examinations'!$H$2:$H$2336,0)</f>
        <v>No</v>
      </c>
      <c r="J1431" s="11" t="str">
        <f>_xlfn.XLOOKUP($A1431,'Cleaned - Medical Examinations'!$A$2:$A$2336,'Cleaned - Medical Examinations'!$I$2:$I$2336,0)</f>
        <v>Underweight</v>
      </c>
      <c r="K1431" s="11" t="str">
        <f t="shared" si="22"/>
        <v>Diabetic</v>
      </c>
      <c r="L1431" s="14">
        <f>_xlfn.XLOOKUP($A1431,'Cleaned - Hospitalisation Detai'!$A$2:$A$2344,'Cleaned - Hospitalisation Detai'!$J$2:$J$2344,0)</f>
        <v>24081</v>
      </c>
      <c r="M1431" s="19">
        <f>_xlfn.XLOOKUP($A1431,'Cleaned - Hospitalisation Detai'!$A$2:$A$2344,'Cleaned - Hospitalisation Detai'!$F$2:$F$2344,0)</f>
        <v>7403.98</v>
      </c>
      <c r="N1431" s="19" t="str">
        <f>_xlfn.XLOOKUP($A1431,'Cleaned - Hospitalisation Detai'!$A$2:$A$2344,'Cleaned - Hospitalisation Detai'!$G$2:$G$2344,0)</f>
        <v>tier - 3</v>
      </c>
      <c r="O1431" s="19" t="str">
        <f>_xlfn.XLOOKUP($A1431,'Cleaned - Hospitalisation Detai'!$A$2:$A$2344,'Cleaned - Hospitalisation Detai'!$H$2:$H$2344,0)</f>
        <v>tier - 2</v>
      </c>
      <c r="P1431" s="19" t="str">
        <f>_xlfn.XLOOKUP($A1431,'Cleaned - Hospitalisation Detai'!$A$2:$A$2344,'Cleaned - Hospitalisation Detai'!$I$2:$I$2344,0)</f>
        <v>R1013</v>
      </c>
      <c r="Q1431" s="20">
        <f>_xlfn.XLOOKUP($A1431,'Cleaned - Hospitalisation Detai'!$A$2:$A$2344,'Cleaned - Hospitalisation Detai'!$K$2:$K$2344,0)</f>
        <v>57</v>
      </c>
    </row>
    <row r="1432" spans="1:17" ht="15.6" x14ac:dyDescent="0.3">
      <c r="A1432" s="10" t="s">
        <v>940</v>
      </c>
      <c r="B1432" s="11" t="str">
        <f>_xlfn.XLOOKUP(A1432,'Cleaned - Customer Names '!$A$2:$A$2336,'Cleaned - Customer Names '!$C$2:$C$2336,0)</f>
        <v>Laurie A</v>
      </c>
      <c r="C1432" s="11">
        <f>_xlfn.XLOOKUP($A1432,'Cleaned - Medical Examinations'!$A$2:$A$2336,'Cleaned - Medical Examinations'!$B$2:$B$2336,0)</f>
        <v>35.020000000000003</v>
      </c>
      <c r="D1432" s="11">
        <f>_xlfn.XLOOKUP($A1432,'Cleaned - Medical Examinations'!$A$2:$A$2336,'Cleaned - Medical Examinations'!$C$2:$C$2336,0)</f>
        <v>4.78</v>
      </c>
      <c r="E1432" s="11" t="str">
        <f>_xlfn.XLOOKUP($A1432,'Cleaned - Medical Examinations'!$A$2:$A$2336,'Cleaned - Medical Examinations'!$D$2:$D$2336,0)</f>
        <v>No</v>
      </c>
      <c r="F1432" s="11" t="str">
        <f>_xlfn.XLOOKUP($A1432,'Cleaned - Medical Examinations'!$A$2:$A$2336,'Cleaned - Medical Examinations'!$E$2:$E$2336,0)</f>
        <v>No</v>
      </c>
      <c r="G1432" s="11" t="str">
        <f>_xlfn.XLOOKUP($A1432,'Cleaned - Medical Examinations'!$A$2:$A$2336,'Cleaned - Medical Examinations'!$F$2:$F$2336,0)</f>
        <v>Yes</v>
      </c>
      <c r="H1432" s="11">
        <f>_xlfn.XLOOKUP($A1432,'Cleaned - Medical Examinations'!$A$2:$A$2336,'Cleaned - Medical Examinations'!$G$2:$G$2336,0)</f>
        <v>1</v>
      </c>
      <c r="I1432" s="11" t="str">
        <f>_xlfn.XLOOKUP($A1432,'Cleaned - Medical Examinations'!$A$2:$A$2336,'Cleaned - Medical Examinations'!$H$2:$H$2336,0)</f>
        <v>No</v>
      </c>
      <c r="J1432" s="11" t="str">
        <f>_xlfn.XLOOKUP($A1432,'Cleaned - Medical Examinations'!$A$2:$A$2336,'Cleaned - Medical Examinations'!$I$2:$I$2336,0)</f>
        <v>Obesity</v>
      </c>
      <c r="K1432" s="11" t="str">
        <f t="shared" si="22"/>
        <v>Non-Diabetic</v>
      </c>
      <c r="L1432" s="14">
        <f>_xlfn.XLOOKUP($A1432,'Cleaned - Hospitalisation Detai'!$A$2:$A$2344,'Cleaned - Hospitalisation Detai'!$J$2:$J$2344,0)</f>
        <v>34172</v>
      </c>
      <c r="M1432" s="19">
        <f>_xlfn.XLOOKUP($A1432,'Cleaned - Hospitalisation Detai'!$A$2:$A$2344,'Cleaned - Hospitalisation Detai'!$F$2:$F$2344,0)</f>
        <v>7388.85</v>
      </c>
      <c r="N1432" s="19" t="str">
        <f>_xlfn.XLOOKUP($A1432,'Cleaned - Hospitalisation Detai'!$A$2:$A$2344,'Cleaned - Hospitalisation Detai'!$G$2:$G$2344,0)</f>
        <v>tier - 2</v>
      </c>
      <c r="O1432" s="19" t="str">
        <f>_xlfn.XLOOKUP($A1432,'Cleaned - Hospitalisation Detai'!$A$2:$A$2344,'Cleaned - Hospitalisation Detai'!$H$2:$H$2344,0)</f>
        <v>tier - 2</v>
      </c>
      <c r="P1432" s="19" t="str">
        <f>_xlfn.XLOOKUP($A1432,'Cleaned - Hospitalisation Detai'!$A$2:$A$2344,'Cleaned - Hospitalisation Detai'!$I$2:$I$2344,0)</f>
        <v>R1026</v>
      </c>
      <c r="Q1432" s="20">
        <f>_xlfn.XLOOKUP($A1432,'Cleaned - Hospitalisation Detai'!$A$2:$A$2344,'Cleaned - Hospitalisation Detai'!$K$2:$K$2344,0)</f>
        <v>29</v>
      </c>
    </row>
    <row r="1433" spans="1:17" ht="15.6" x14ac:dyDescent="0.3">
      <c r="A1433" s="10" t="s">
        <v>939</v>
      </c>
      <c r="B1433" s="11" t="str">
        <f>_xlfn.XLOOKUP(A1433,'Cleaned - Customer Names '!$A$2:$A$2336,'Cleaned - Customer Names '!$C$2:$C$2336,0)</f>
        <v>Nicole</v>
      </c>
      <c r="C1433" s="11">
        <f>_xlfn.XLOOKUP($A1433,'Cleaned - Medical Examinations'!$A$2:$A$2336,'Cleaned - Medical Examinations'!$B$2:$B$2336,0)</f>
        <v>37.1</v>
      </c>
      <c r="D1433" s="11">
        <f>_xlfn.XLOOKUP($A1433,'Cleaned - Medical Examinations'!$A$2:$A$2336,'Cleaned - Medical Examinations'!$C$2:$C$2336,0)</f>
        <v>8.8699999999999992</v>
      </c>
      <c r="E1433" s="11" t="str">
        <f>_xlfn.XLOOKUP($A1433,'Cleaned - Medical Examinations'!$A$2:$A$2336,'Cleaned - Medical Examinations'!$D$2:$D$2336,0)</f>
        <v>Yes</v>
      </c>
      <c r="F1433" s="11" t="str">
        <f>_xlfn.XLOOKUP($A1433,'Cleaned - Medical Examinations'!$A$2:$A$2336,'Cleaned - Medical Examinations'!$E$2:$E$2336,0)</f>
        <v>No</v>
      </c>
      <c r="G1433" s="11" t="str">
        <f>_xlfn.XLOOKUP($A1433,'Cleaned - Medical Examinations'!$A$2:$A$2336,'Cleaned - Medical Examinations'!$F$2:$F$2336,0)</f>
        <v>No</v>
      </c>
      <c r="H1433" s="11">
        <f>_xlfn.XLOOKUP($A1433,'Cleaned - Medical Examinations'!$A$2:$A$2336,'Cleaned - Medical Examinations'!$G$2:$G$2336,0)</f>
        <v>0</v>
      </c>
      <c r="I1433" s="11" t="str">
        <f>_xlfn.XLOOKUP($A1433,'Cleaned - Medical Examinations'!$A$2:$A$2336,'Cleaned - Medical Examinations'!$H$2:$H$2336,0)</f>
        <v>No</v>
      </c>
      <c r="J1433" s="11" t="str">
        <f>_xlfn.XLOOKUP($A1433,'Cleaned - Medical Examinations'!$A$2:$A$2336,'Cleaned - Medical Examinations'!$I$2:$I$2336,0)</f>
        <v>Obesity</v>
      </c>
      <c r="K1433" s="11" t="str">
        <f t="shared" si="22"/>
        <v>Diabetic</v>
      </c>
      <c r="L1433" s="14">
        <f>_xlfn.XLOOKUP($A1433,'Cleaned - Hospitalisation Detai'!$A$2:$A$2344,'Cleaned - Hospitalisation Detai'!$J$2:$J$2344,0)</f>
        <v>29914</v>
      </c>
      <c r="M1433" s="19">
        <f>_xlfn.XLOOKUP($A1433,'Cleaned - Hospitalisation Detai'!$A$2:$A$2344,'Cleaned - Hospitalisation Detai'!$F$2:$F$2344,0)</f>
        <v>7371.77</v>
      </c>
      <c r="N1433" s="19" t="str">
        <f>_xlfn.XLOOKUP($A1433,'Cleaned - Hospitalisation Detai'!$A$2:$A$2344,'Cleaned - Hospitalisation Detai'!$G$2:$G$2344,0)</f>
        <v>tier - 2</v>
      </c>
      <c r="O1433" s="19" t="str">
        <f>_xlfn.XLOOKUP($A1433,'Cleaned - Hospitalisation Detai'!$A$2:$A$2344,'Cleaned - Hospitalisation Detai'!$H$2:$H$2344,0)</f>
        <v>tier - 1</v>
      </c>
      <c r="P1433" s="19" t="str">
        <f>_xlfn.XLOOKUP($A1433,'Cleaned - Hospitalisation Detai'!$A$2:$A$2344,'Cleaned - Hospitalisation Detai'!$I$2:$I$2344,0)</f>
        <v>R1011</v>
      </c>
      <c r="Q1433" s="20">
        <f>_xlfn.XLOOKUP($A1433,'Cleaned - Hospitalisation Detai'!$A$2:$A$2344,'Cleaned - Hospitalisation Detai'!$K$2:$K$2344,0)</f>
        <v>41</v>
      </c>
    </row>
    <row r="1434" spans="1:17" ht="15.6" x14ac:dyDescent="0.3">
      <c r="A1434" s="10" t="s">
        <v>938</v>
      </c>
      <c r="B1434" s="11" t="str">
        <f>_xlfn.XLOOKUP(A1434,'Cleaned - Customer Names '!$A$2:$A$2336,'Cleaned - Customer Names '!$C$2:$C$2336,0)</f>
        <v>Shelby</v>
      </c>
      <c r="C1434" s="11">
        <f>_xlfn.XLOOKUP($A1434,'Cleaned - Medical Examinations'!$A$2:$A$2336,'Cleaned - Medical Examinations'!$B$2:$B$2336,0)</f>
        <v>16.79</v>
      </c>
      <c r="D1434" s="11">
        <f>_xlfn.XLOOKUP($A1434,'Cleaned - Medical Examinations'!$A$2:$A$2336,'Cleaned - Medical Examinations'!$C$2:$C$2336,0)</f>
        <v>11.4</v>
      </c>
      <c r="E1434" s="11" t="str">
        <f>_xlfn.XLOOKUP($A1434,'Cleaned - Medical Examinations'!$A$2:$A$2336,'Cleaned - Medical Examinations'!$D$2:$D$2336,0)</f>
        <v>No</v>
      </c>
      <c r="F1434" s="11" t="str">
        <f>_xlfn.XLOOKUP($A1434,'Cleaned - Medical Examinations'!$A$2:$A$2336,'Cleaned - Medical Examinations'!$E$2:$E$2336,0)</f>
        <v>No</v>
      </c>
      <c r="G1434" s="11" t="str">
        <f>_xlfn.XLOOKUP($A1434,'Cleaned - Medical Examinations'!$A$2:$A$2336,'Cleaned - Medical Examinations'!$F$2:$F$2336,0)</f>
        <v>No</v>
      </c>
      <c r="H1434" s="11">
        <f>_xlfn.XLOOKUP($A1434,'Cleaned - Medical Examinations'!$A$2:$A$2336,'Cleaned - Medical Examinations'!$G$2:$G$2336,0)</f>
        <v>0</v>
      </c>
      <c r="I1434" s="11" t="str">
        <f>_xlfn.XLOOKUP($A1434,'Cleaned - Medical Examinations'!$A$2:$A$2336,'Cleaned - Medical Examinations'!$H$2:$H$2336,0)</f>
        <v>No</v>
      </c>
      <c r="J1434" s="11" t="str">
        <f>_xlfn.XLOOKUP($A1434,'Cleaned - Medical Examinations'!$A$2:$A$2336,'Cleaned - Medical Examinations'!$I$2:$I$2336,0)</f>
        <v>Underweight</v>
      </c>
      <c r="K1434" s="11" t="str">
        <f t="shared" si="22"/>
        <v>Diabetic</v>
      </c>
      <c r="L1434" s="14">
        <f>_xlfn.XLOOKUP($A1434,'Cleaned - Hospitalisation Detai'!$A$2:$A$2344,'Cleaned - Hospitalisation Detai'!$J$2:$J$2344,0)</f>
        <v>24085</v>
      </c>
      <c r="M1434" s="19">
        <f>_xlfn.XLOOKUP($A1434,'Cleaned - Hospitalisation Detai'!$A$2:$A$2344,'Cleaned - Hospitalisation Detai'!$F$2:$F$2344,0)</f>
        <v>7362.31</v>
      </c>
      <c r="N1434" s="19" t="str">
        <f>_xlfn.XLOOKUP($A1434,'Cleaned - Hospitalisation Detai'!$A$2:$A$2344,'Cleaned - Hospitalisation Detai'!$G$2:$G$2344,0)</f>
        <v>tier - 3</v>
      </c>
      <c r="O1434" s="19" t="str">
        <f>_xlfn.XLOOKUP($A1434,'Cleaned - Hospitalisation Detai'!$A$2:$A$2344,'Cleaned - Hospitalisation Detai'!$H$2:$H$2344,0)</f>
        <v>tier - 3</v>
      </c>
      <c r="P1434" s="19" t="str">
        <f>_xlfn.XLOOKUP($A1434,'Cleaned - Hospitalisation Detai'!$A$2:$A$2344,'Cleaned - Hospitalisation Detai'!$I$2:$I$2344,0)</f>
        <v>R1013</v>
      </c>
      <c r="Q1434" s="20">
        <f>_xlfn.XLOOKUP($A1434,'Cleaned - Hospitalisation Detai'!$A$2:$A$2344,'Cleaned - Hospitalisation Detai'!$K$2:$K$2344,0)</f>
        <v>57</v>
      </c>
    </row>
    <row r="1435" spans="1:17" ht="15.6" x14ac:dyDescent="0.3">
      <c r="A1435" s="10" t="s">
        <v>937</v>
      </c>
      <c r="B1435" s="11" t="str">
        <f>_xlfn.XLOOKUP(A1435,'Cleaned - Customer Names '!$A$2:$A$2336,'Cleaned - Customer Names '!$C$2:$C$2336,0)</f>
        <v>Allison</v>
      </c>
      <c r="C1435" s="11">
        <f>_xlfn.XLOOKUP($A1435,'Cleaned - Medical Examinations'!$A$2:$A$2336,'Cleaned - Medical Examinations'!$B$2:$B$2336,0)</f>
        <v>31.635000000000002</v>
      </c>
      <c r="D1435" s="11">
        <f>_xlfn.XLOOKUP($A1435,'Cleaned - Medical Examinations'!$A$2:$A$2336,'Cleaned - Medical Examinations'!$C$2:$C$2336,0)</f>
        <v>9.1300000000000008</v>
      </c>
      <c r="E1435" s="11" t="str">
        <f>_xlfn.XLOOKUP($A1435,'Cleaned - Medical Examinations'!$A$2:$A$2336,'Cleaned - Medical Examinations'!$D$2:$D$2336,0)</f>
        <v>Yes</v>
      </c>
      <c r="F1435" s="11" t="str">
        <f>_xlfn.XLOOKUP($A1435,'Cleaned - Medical Examinations'!$A$2:$A$2336,'Cleaned - Medical Examinations'!$E$2:$E$2336,0)</f>
        <v>No</v>
      </c>
      <c r="G1435" s="11" t="str">
        <f>_xlfn.XLOOKUP($A1435,'Cleaned - Medical Examinations'!$A$2:$A$2336,'Cleaned - Medical Examinations'!$F$2:$F$2336,0)</f>
        <v>No</v>
      </c>
      <c r="H1435" s="11">
        <f>_xlfn.XLOOKUP($A1435,'Cleaned - Medical Examinations'!$A$2:$A$2336,'Cleaned - Medical Examinations'!$G$2:$G$2336,0)</f>
        <v>0</v>
      </c>
      <c r="I1435" s="11" t="str">
        <f>_xlfn.XLOOKUP($A1435,'Cleaned - Medical Examinations'!$A$2:$A$2336,'Cleaned - Medical Examinations'!$H$2:$H$2336,0)</f>
        <v>No</v>
      </c>
      <c r="J1435" s="11" t="str">
        <f>_xlfn.XLOOKUP($A1435,'Cleaned - Medical Examinations'!$A$2:$A$2336,'Cleaned - Medical Examinations'!$I$2:$I$2336,0)</f>
        <v>Obesity</v>
      </c>
      <c r="K1435" s="11" t="str">
        <f t="shared" si="22"/>
        <v>Diabetic</v>
      </c>
      <c r="L1435" s="14">
        <f>_xlfn.XLOOKUP($A1435,'Cleaned - Hospitalisation Detai'!$A$2:$A$2344,'Cleaned - Hospitalisation Detai'!$J$2:$J$2344,0)</f>
        <v>29783</v>
      </c>
      <c r="M1435" s="19">
        <f>_xlfn.XLOOKUP($A1435,'Cleaned - Hospitalisation Detai'!$A$2:$A$2344,'Cleaned - Hospitalisation Detai'!$F$2:$F$2344,0)</f>
        <v>7358.18</v>
      </c>
      <c r="N1435" s="19" t="str">
        <f>_xlfn.XLOOKUP($A1435,'Cleaned - Hospitalisation Detai'!$A$2:$A$2344,'Cleaned - Hospitalisation Detai'!$G$2:$G$2344,0)</f>
        <v>tier - 2</v>
      </c>
      <c r="O1435" s="19" t="str">
        <f>_xlfn.XLOOKUP($A1435,'Cleaned - Hospitalisation Detai'!$A$2:$A$2344,'Cleaned - Hospitalisation Detai'!$H$2:$H$2344,0)</f>
        <v>tier - 3</v>
      </c>
      <c r="P1435" s="19" t="str">
        <f>_xlfn.XLOOKUP($A1435,'Cleaned - Hospitalisation Detai'!$A$2:$A$2344,'Cleaned - Hospitalisation Detai'!$I$2:$I$2344,0)</f>
        <v>R1024</v>
      </c>
      <c r="Q1435" s="20">
        <f>_xlfn.XLOOKUP($A1435,'Cleaned - Hospitalisation Detai'!$A$2:$A$2344,'Cleaned - Hospitalisation Detai'!$K$2:$K$2344,0)</f>
        <v>41</v>
      </c>
    </row>
    <row r="1436" spans="1:17" ht="15.6" x14ac:dyDescent="0.3">
      <c r="A1436" s="10" t="s">
        <v>936</v>
      </c>
      <c r="B1436" s="11" t="str">
        <f>_xlfn.XLOOKUP(A1436,'Cleaned - Customer Names '!$A$2:$A$2336,'Cleaned - Customer Names '!$C$2:$C$2336,0)</f>
        <v>Leticia</v>
      </c>
      <c r="C1436" s="11">
        <f>_xlfn.XLOOKUP($A1436,'Cleaned - Medical Examinations'!$A$2:$A$2336,'Cleaned - Medical Examinations'!$B$2:$B$2336,0)</f>
        <v>24.19</v>
      </c>
      <c r="D1436" s="11">
        <f>_xlfn.XLOOKUP($A1436,'Cleaned - Medical Examinations'!$A$2:$A$2336,'Cleaned - Medical Examinations'!$C$2:$C$2336,0)</f>
        <v>6.22</v>
      </c>
      <c r="E1436" s="11" t="str">
        <f>_xlfn.XLOOKUP($A1436,'Cleaned - Medical Examinations'!$A$2:$A$2336,'Cleaned - Medical Examinations'!$D$2:$D$2336,0)</f>
        <v>Yes</v>
      </c>
      <c r="F1436" s="11" t="str">
        <f>_xlfn.XLOOKUP($A1436,'Cleaned - Medical Examinations'!$A$2:$A$2336,'Cleaned - Medical Examinations'!$E$2:$E$2336,0)</f>
        <v>No</v>
      </c>
      <c r="G1436" s="11" t="str">
        <f>_xlfn.XLOOKUP($A1436,'Cleaned - Medical Examinations'!$A$2:$A$2336,'Cleaned - Medical Examinations'!$F$2:$F$2336,0)</f>
        <v>Yes</v>
      </c>
      <c r="H1436" s="11">
        <f>_xlfn.XLOOKUP($A1436,'Cleaned - Medical Examinations'!$A$2:$A$2336,'Cleaned - Medical Examinations'!$G$2:$G$2336,0)</f>
        <v>1</v>
      </c>
      <c r="I1436" s="11" t="str">
        <f>_xlfn.XLOOKUP($A1436,'Cleaned - Medical Examinations'!$A$2:$A$2336,'Cleaned - Medical Examinations'!$H$2:$H$2336,0)</f>
        <v>No</v>
      </c>
      <c r="J1436" s="11" t="str">
        <f>_xlfn.XLOOKUP($A1436,'Cleaned - Medical Examinations'!$A$2:$A$2336,'Cleaned - Medical Examinations'!$I$2:$I$2336,0)</f>
        <v>Normal Weight</v>
      </c>
      <c r="K1436" s="11" t="str">
        <f t="shared" si="22"/>
        <v>Non-Diabetic</v>
      </c>
      <c r="L1436" s="14">
        <f>_xlfn.XLOOKUP($A1436,'Cleaned - Hospitalisation Detai'!$A$2:$A$2344,'Cleaned - Hospitalisation Detai'!$J$2:$J$2344,0)</f>
        <v>30488</v>
      </c>
      <c r="M1436" s="19">
        <f>_xlfn.XLOOKUP($A1436,'Cleaned - Hospitalisation Detai'!$A$2:$A$2344,'Cleaned - Hospitalisation Detai'!$F$2:$F$2344,0)</f>
        <v>7357.49</v>
      </c>
      <c r="N1436" s="19" t="str">
        <f>_xlfn.XLOOKUP($A1436,'Cleaned - Hospitalisation Detai'!$A$2:$A$2344,'Cleaned - Hospitalisation Detai'!$G$2:$G$2344,0)</f>
        <v>tier - 2</v>
      </c>
      <c r="O1436" s="19" t="str">
        <f>_xlfn.XLOOKUP($A1436,'Cleaned - Hospitalisation Detai'!$A$2:$A$2344,'Cleaned - Hospitalisation Detai'!$H$2:$H$2344,0)</f>
        <v>tier - 2</v>
      </c>
      <c r="P1436" s="19" t="str">
        <f>_xlfn.XLOOKUP($A1436,'Cleaned - Hospitalisation Detai'!$A$2:$A$2344,'Cleaned - Hospitalisation Detai'!$I$2:$I$2344,0)</f>
        <v>R1012</v>
      </c>
      <c r="Q1436" s="20">
        <f>_xlfn.XLOOKUP($A1436,'Cleaned - Hospitalisation Detai'!$A$2:$A$2344,'Cleaned - Hospitalisation Detai'!$K$2:$K$2344,0)</f>
        <v>39</v>
      </c>
    </row>
    <row r="1437" spans="1:17" ht="15.6" x14ac:dyDescent="0.3">
      <c r="A1437" s="10" t="s">
        <v>935</v>
      </c>
      <c r="B1437" s="11" t="str">
        <f>_xlfn.XLOOKUP(A1437,'Cleaned - Customer Names '!$A$2:$A$2336,'Cleaned - Customer Names '!$C$2:$C$2336,0)</f>
        <v>John S.</v>
      </c>
      <c r="C1437" s="11">
        <f>_xlfn.XLOOKUP($A1437,'Cleaned - Medical Examinations'!$A$2:$A$2336,'Cleaned - Medical Examinations'!$B$2:$B$2336,0)</f>
        <v>35.29</v>
      </c>
      <c r="D1437" s="11">
        <f>_xlfn.XLOOKUP($A1437,'Cleaned - Medical Examinations'!$A$2:$A$2336,'Cleaned - Medical Examinations'!$C$2:$C$2336,0)</f>
        <v>5.9</v>
      </c>
      <c r="E1437" s="11" t="str">
        <f>_xlfn.XLOOKUP($A1437,'Cleaned - Medical Examinations'!$A$2:$A$2336,'Cleaned - Medical Examinations'!$D$2:$D$2336,0)</f>
        <v>No</v>
      </c>
      <c r="F1437" s="11" t="str">
        <f>_xlfn.XLOOKUP($A1437,'Cleaned - Medical Examinations'!$A$2:$A$2336,'Cleaned - Medical Examinations'!$E$2:$E$2336,0)</f>
        <v>No</v>
      </c>
      <c r="G1437" s="11" t="str">
        <f>_xlfn.XLOOKUP($A1437,'Cleaned - Medical Examinations'!$A$2:$A$2336,'Cleaned - Medical Examinations'!$F$2:$F$2336,0)</f>
        <v>Yes</v>
      </c>
      <c r="H1437" s="11">
        <f>_xlfn.XLOOKUP($A1437,'Cleaned - Medical Examinations'!$A$2:$A$2336,'Cleaned - Medical Examinations'!$G$2:$G$2336,0)</f>
        <v>1</v>
      </c>
      <c r="I1437" s="11" t="str">
        <f>_xlfn.XLOOKUP($A1437,'Cleaned - Medical Examinations'!$A$2:$A$2336,'Cleaned - Medical Examinations'!$H$2:$H$2336,0)</f>
        <v>No</v>
      </c>
      <c r="J1437" s="11" t="str">
        <f>_xlfn.XLOOKUP($A1437,'Cleaned - Medical Examinations'!$A$2:$A$2336,'Cleaned - Medical Examinations'!$I$2:$I$2336,0)</f>
        <v>Obesity</v>
      </c>
      <c r="K1437" s="11" t="str">
        <f t="shared" si="22"/>
        <v>Non-Diabetic</v>
      </c>
      <c r="L1437" s="14">
        <f>_xlfn.XLOOKUP($A1437,'Cleaned - Hospitalisation Detai'!$A$2:$A$2344,'Cleaned - Hospitalisation Detai'!$J$2:$J$2344,0)</f>
        <v>34247</v>
      </c>
      <c r="M1437" s="19">
        <f>_xlfn.XLOOKUP($A1437,'Cleaned - Hospitalisation Detai'!$A$2:$A$2344,'Cleaned - Hospitalisation Detai'!$F$2:$F$2344,0)</f>
        <v>7349.12</v>
      </c>
      <c r="N1437" s="19" t="str">
        <f>_xlfn.XLOOKUP($A1437,'Cleaned - Hospitalisation Detai'!$A$2:$A$2344,'Cleaned - Hospitalisation Detai'!$G$2:$G$2344,0)</f>
        <v>tier - 2</v>
      </c>
      <c r="O1437" s="19" t="str">
        <f>_xlfn.XLOOKUP($A1437,'Cleaned - Hospitalisation Detai'!$A$2:$A$2344,'Cleaned - Hospitalisation Detai'!$H$2:$H$2344,0)</f>
        <v>tier - 2</v>
      </c>
      <c r="P1437" s="19" t="str">
        <f>_xlfn.XLOOKUP($A1437,'Cleaned - Hospitalisation Detai'!$A$2:$A$2344,'Cleaned - Hospitalisation Detai'!$I$2:$I$2344,0)</f>
        <v>R1021</v>
      </c>
      <c r="Q1437" s="20">
        <f>_xlfn.XLOOKUP($A1437,'Cleaned - Hospitalisation Detai'!$A$2:$A$2344,'Cleaned - Hospitalisation Detai'!$K$2:$K$2344,0)</f>
        <v>29</v>
      </c>
    </row>
    <row r="1438" spans="1:17" ht="15.6" x14ac:dyDescent="0.3">
      <c r="A1438" s="10" t="s">
        <v>934</v>
      </c>
      <c r="B1438" s="11" t="str">
        <f>_xlfn.XLOOKUP(A1438,'Cleaned - Customer Names '!$A$2:$A$2336,'Cleaned - Customer Names '!$C$2:$C$2336,0)</f>
        <v>April</v>
      </c>
      <c r="C1438" s="11">
        <f>_xlfn.XLOOKUP($A1438,'Cleaned - Medical Examinations'!$A$2:$A$2336,'Cleaned - Medical Examinations'!$B$2:$B$2336,0)</f>
        <v>35.299999999999997</v>
      </c>
      <c r="D1438" s="11">
        <f>_xlfn.XLOOKUP($A1438,'Cleaned - Medical Examinations'!$A$2:$A$2336,'Cleaned - Medical Examinations'!$C$2:$C$2336,0)</f>
        <v>4.45</v>
      </c>
      <c r="E1438" s="11" t="str">
        <f>_xlfn.XLOOKUP($A1438,'Cleaned - Medical Examinations'!$A$2:$A$2336,'Cleaned - Medical Examinations'!$D$2:$D$2336,0)</f>
        <v>No</v>
      </c>
      <c r="F1438" s="11" t="str">
        <f>_xlfn.XLOOKUP($A1438,'Cleaned - Medical Examinations'!$A$2:$A$2336,'Cleaned - Medical Examinations'!$E$2:$E$2336,0)</f>
        <v>No</v>
      </c>
      <c r="G1438" s="11" t="str">
        <f>_xlfn.XLOOKUP($A1438,'Cleaned - Medical Examinations'!$A$2:$A$2336,'Cleaned - Medical Examinations'!$F$2:$F$2336,0)</f>
        <v>No</v>
      </c>
      <c r="H1438" s="11">
        <f>_xlfn.XLOOKUP($A1438,'Cleaned - Medical Examinations'!$A$2:$A$2336,'Cleaned - Medical Examinations'!$G$2:$G$2336,0)</f>
        <v>0</v>
      </c>
      <c r="I1438" s="11" t="str">
        <f>_xlfn.XLOOKUP($A1438,'Cleaned - Medical Examinations'!$A$2:$A$2336,'Cleaned - Medical Examinations'!$H$2:$H$2336,0)</f>
        <v>No</v>
      </c>
      <c r="J1438" s="11" t="str">
        <f>_xlfn.XLOOKUP($A1438,'Cleaned - Medical Examinations'!$A$2:$A$2336,'Cleaned - Medical Examinations'!$I$2:$I$2336,0)</f>
        <v>Obesity</v>
      </c>
      <c r="K1438" s="11" t="str">
        <f t="shared" si="22"/>
        <v>Non-Diabetic</v>
      </c>
      <c r="L1438" s="14">
        <f>_xlfn.XLOOKUP($A1438,'Cleaned - Hospitalisation Detai'!$A$2:$A$2344,'Cleaned - Hospitalisation Detai'!$J$2:$J$2344,0)</f>
        <v>28460</v>
      </c>
      <c r="M1438" s="19">
        <f>_xlfn.XLOOKUP($A1438,'Cleaned - Hospitalisation Detai'!$A$2:$A$2344,'Cleaned - Hospitalisation Detai'!$F$2:$F$2344,0)</f>
        <v>7348.14</v>
      </c>
      <c r="N1438" s="19" t="str">
        <f>_xlfn.XLOOKUP($A1438,'Cleaned - Hospitalisation Detai'!$A$2:$A$2344,'Cleaned - Hospitalisation Detai'!$G$2:$G$2344,0)</f>
        <v>tier - 2</v>
      </c>
      <c r="O1438" s="19" t="str">
        <f>_xlfn.XLOOKUP($A1438,'Cleaned - Hospitalisation Detai'!$A$2:$A$2344,'Cleaned - Hospitalisation Detai'!$H$2:$H$2344,0)</f>
        <v>tier - 1</v>
      </c>
      <c r="P1438" s="19" t="str">
        <f>_xlfn.XLOOKUP($A1438,'Cleaned - Hospitalisation Detai'!$A$2:$A$2344,'Cleaned - Hospitalisation Detai'!$I$2:$I$2344,0)</f>
        <v>R1011</v>
      </c>
      <c r="Q1438" s="20">
        <f>_xlfn.XLOOKUP($A1438,'Cleaned - Hospitalisation Detai'!$A$2:$A$2344,'Cleaned - Hospitalisation Detai'!$K$2:$K$2344,0)</f>
        <v>45</v>
      </c>
    </row>
    <row r="1439" spans="1:17" ht="15.6" x14ac:dyDescent="0.3">
      <c r="A1439" s="10" t="s">
        <v>933</v>
      </c>
      <c r="B1439" s="11" t="str">
        <f>_xlfn.XLOOKUP(A1439,'Cleaned - Customer Names '!$A$2:$A$2336,'Cleaned - Customer Names '!$C$2:$C$2336,0)</f>
        <v>Ashley N.</v>
      </c>
      <c r="C1439" s="11">
        <f>_xlfn.XLOOKUP($A1439,'Cleaned - Medical Examinations'!$A$2:$A$2336,'Cleaned - Medical Examinations'!$B$2:$B$2336,0)</f>
        <v>35.64</v>
      </c>
      <c r="D1439" s="11">
        <f>_xlfn.XLOOKUP($A1439,'Cleaned - Medical Examinations'!$A$2:$A$2336,'Cleaned - Medical Examinations'!$C$2:$C$2336,0)</f>
        <v>6.17</v>
      </c>
      <c r="E1439" s="11" t="str">
        <f>_xlfn.XLOOKUP($A1439,'Cleaned - Medical Examinations'!$A$2:$A$2336,'Cleaned - Medical Examinations'!$D$2:$D$2336,0)</f>
        <v>No</v>
      </c>
      <c r="F1439" s="11" t="str">
        <f>_xlfn.XLOOKUP($A1439,'Cleaned - Medical Examinations'!$A$2:$A$2336,'Cleaned - Medical Examinations'!$E$2:$E$2336,0)</f>
        <v>No</v>
      </c>
      <c r="G1439" s="11" t="str">
        <f>_xlfn.XLOOKUP($A1439,'Cleaned - Medical Examinations'!$A$2:$A$2336,'Cleaned - Medical Examinations'!$F$2:$F$2336,0)</f>
        <v>Yes</v>
      </c>
      <c r="H1439" s="11">
        <f>_xlfn.XLOOKUP($A1439,'Cleaned - Medical Examinations'!$A$2:$A$2336,'Cleaned - Medical Examinations'!$G$2:$G$2336,0)</f>
        <v>1</v>
      </c>
      <c r="I1439" s="11" t="str">
        <f>_xlfn.XLOOKUP($A1439,'Cleaned - Medical Examinations'!$A$2:$A$2336,'Cleaned - Medical Examinations'!$H$2:$H$2336,0)</f>
        <v>No</v>
      </c>
      <c r="J1439" s="11" t="str">
        <f>_xlfn.XLOOKUP($A1439,'Cleaned - Medical Examinations'!$A$2:$A$2336,'Cleaned - Medical Examinations'!$I$2:$I$2336,0)</f>
        <v>Obesity</v>
      </c>
      <c r="K1439" s="11" t="str">
        <f t="shared" si="22"/>
        <v>Non-Diabetic</v>
      </c>
      <c r="L1439" s="14">
        <f>_xlfn.XLOOKUP($A1439,'Cleaned - Hospitalisation Detai'!$A$2:$A$2344,'Cleaned - Hospitalisation Detai'!$J$2:$J$2344,0)</f>
        <v>29032</v>
      </c>
      <c r="M1439" s="19">
        <f>_xlfn.XLOOKUP($A1439,'Cleaned - Hospitalisation Detai'!$A$2:$A$2344,'Cleaned - Hospitalisation Detai'!$F$2:$F$2344,0)</f>
        <v>7345.73</v>
      </c>
      <c r="N1439" s="19" t="str">
        <f>_xlfn.XLOOKUP($A1439,'Cleaned - Hospitalisation Detai'!$A$2:$A$2344,'Cleaned - Hospitalisation Detai'!$G$2:$G$2344,0)</f>
        <v>tier - 2</v>
      </c>
      <c r="O1439" s="19" t="str">
        <f>_xlfn.XLOOKUP($A1439,'Cleaned - Hospitalisation Detai'!$A$2:$A$2344,'Cleaned - Hospitalisation Detai'!$H$2:$H$2344,0)</f>
        <v>tier - 1</v>
      </c>
      <c r="P1439" s="19" t="str">
        <f>_xlfn.XLOOKUP($A1439,'Cleaned - Hospitalisation Detai'!$A$2:$A$2344,'Cleaned - Hospitalisation Detai'!$I$2:$I$2344,0)</f>
        <v>R1013</v>
      </c>
      <c r="Q1439" s="20">
        <f>_xlfn.XLOOKUP($A1439,'Cleaned - Hospitalisation Detai'!$A$2:$A$2344,'Cleaned - Hospitalisation Detai'!$K$2:$K$2344,0)</f>
        <v>43</v>
      </c>
    </row>
    <row r="1440" spans="1:17" ht="15.6" x14ac:dyDescent="0.3">
      <c r="A1440" s="10" t="s">
        <v>932</v>
      </c>
      <c r="B1440" s="11" t="str">
        <f>_xlfn.XLOOKUP(A1440,'Cleaned - Customer Names '!$A$2:$A$2336,'Cleaned - Customer Names '!$C$2:$C$2336,0)</f>
        <v>Madeleine</v>
      </c>
      <c r="C1440" s="11">
        <f>_xlfn.XLOOKUP($A1440,'Cleaned - Medical Examinations'!$A$2:$A$2336,'Cleaned - Medical Examinations'!$B$2:$B$2336,0)</f>
        <v>33.1</v>
      </c>
      <c r="D1440" s="11">
        <f>_xlfn.XLOOKUP($A1440,'Cleaned - Medical Examinations'!$A$2:$A$2336,'Cleaned - Medical Examinations'!$C$2:$C$2336,0)</f>
        <v>4.93</v>
      </c>
      <c r="E1440" s="11" t="str">
        <f>_xlfn.XLOOKUP($A1440,'Cleaned - Medical Examinations'!$A$2:$A$2336,'Cleaned - Medical Examinations'!$D$2:$D$2336,0)</f>
        <v>No</v>
      </c>
      <c r="F1440" s="11" t="str">
        <f>_xlfn.XLOOKUP($A1440,'Cleaned - Medical Examinations'!$A$2:$A$2336,'Cleaned - Medical Examinations'!$E$2:$E$2336,0)</f>
        <v>No</v>
      </c>
      <c r="G1440" s="11" t="str">
        <f>_xlfn.XLOOKUP($A1440,'Cleaned - Medical Examinations'!$A$2:$A$2336,'Cleaned - Medical Examinations'!$F$2:$F$2336,0)</f>
        <v>No</v>
      </c>
      <c r="H1440" s="11">
        <f>_xlfn.XLOOKUP($A1440,'Cleaned - Medical Examinations'!$A$2:$A$2336,'Cleaned - Medical Examinations'!$G$2:$G$2336,0)</f>
        <v>0</v>
      </c>
      <c r="I1440" s="11" t="str">
        <f>_xlfn.XLOOKUP($A1440,'Cleaned - Medical Examinations'!$A$2:$A$2336,'Cleaned - Medical Examinations'!$H$2:$H$2336,0)</f>
        <v>No</v>
      </c>
      <c r="J1440" s="11" t="str">
        <f>_xlfn.XLOOKUP($A1440,'Cleaned - Medical Examinations'!$A$2:$A$2336,'Cleaned - Medical Examinations'!$I$2:$I$2336,0)</f>
        <v>Obesity</v>
      </c>
      <c r="K1440" s="11" t="str">
        <f t="shared" si="22"/>
        <v>Non-Diabetic</v>
      </c>
      <c r="L1440" s="14">
        <f>_xlfn.XLOOKUP($A1440,'Cleaned - Hospitalisation Detai'!$A$2:$A$2344,'Cleaned - Hospitalisation Detai'!$J$2:$J$2344,0)</f>
        <v>28477</v>
      </c>
      <c r="M1440" s="19">
        <f>_xlfn.XLOOKUP($A1440,'Cleaned - Hospitalisation Detai'!$A$2:$A$2344,'Cleaned - Hospitalisation Detai'!$F$2:$F$2344,0)</f>
        <v>7345.08</v>
      </c>
      <c r="N1440" s="19" t="str">
        <f>_xlfn.XLOOKUP($A1440,'Cleaned - Hospitalisation Detai'!$A$2:$A$2344,'Cleaned - Hospitalisation Detai'!$G$2:$G$2344,0)</f>
        <v>tier - 2</v>
      </c>
      <c r="O1440" s="19" t="str">
        <f>_xlfn.XLOOKUP($A1440,'Cleaned - Hospitalisation Detai'!$A$2:$A$2344,'Cleaned - Hospitalisation Detai'!$H$2:$H$2344,0)</f>
        <v>tier - 1</v>
      </c>
      <c r="P1440" s="19" t="str">
        <f>_xlfn.XLOOKUP($A1440,'Cleaned - Hospitalisation Detai'!$A$2:$A$2344,'Cleaned - Hospitalisation Detai'!$I$2:$I$2344,0)</f>
        <v>R1011</v>
      </c>
      <c r="Q1440" s="20">
        <f>_xlfn.XLOOKUP($A1440,'Cleaned - Hospitalisation Detai'!$A$2:$A$2344,'Cleaned - Hospitalisation Detai'!$K$2:$K$2344,0)</f>
        <v>45</v>
      </c>
    </row>
    <row r="1441" spans="1:17" ht="15.6" x14ac:dyDescent="0.3">
      <c r="A1441" s="10" t="s">
        <v>931</v>
      </c>
      <c r="B1441" s="11" t="str">
        <f>_xlfn.XLOOKUP(A1441,'Cleaned - Customer Names '!$A$2:$A$2336,'Cleaned - Customer Names '!$C$2:$C$2336,0)</f>
        <v>Nelly S</v>
      </c>
      <c r="C1441" s="11">
        <f>_xlfn.XLOOKUP($A1441,'Cleaned - Medical Examinations'!$A$2:$A$2336,'Cleaned - Medical Examinations'!$B$2:$B$2336,0)</f>
        <v>26.41</v>
      </c>
      <c r="D1441" s="11">
        <f>_xlfn.XLOOKUP($A1441,'Cleaned - Medical Examinations'!$A$2:$A$2336,'Cleaned - Medical Examinations'!$C$2:$C$2336,0)</f>
        <v>7.32</v>
      </c>
      <c r="E1441" s="11" t="str">
        <f>_xlfn.XLOOKUP($A1441,'Cleaned - Medical Examinations'!$A$2:$A$2336,'Cleaned - Medical Examinations'!$D$2:$D$2336,0)</f>
        <v>Yes</v>
      </c>
      <c r="F1441" s="11" t="str">
        <f>_xlfn.XLOOKUP($A1441,'Cleaned - Medical Examinations'!$A$2:$A$2336,'Cleaned - Medical Examinations'!$E$2:$E$2336,0)</f>
        <v>No</v>
      </c>
      <c r="G1441" s="11" t="str">
        <f>_xlfn.XLOOKUP($A1441,'Cleaned - Medical Examinations'!$A$2:$A$2336,'Cleaned - Medical Examinations'!$F$2:$F$2336,0)</f>
        <v>No</v>
      </c>
      <c r="H1441" s="11">
        <f>_xlfn.XLOOKUP($A1441,'Cleaned - Medical Examinations'!$A$2:$A$2336,'Cleaned - Medical Examinations'!$G$2:$G$2336,0)</f>
        <v>1</v>
      </c>
      <c r="I1441" s="11" t="str">
        <f>_xlfn.XLOOKUP($A1441,'Cleaned - Medical Examinations'!$A$2:$A$2336,'Cleaned - Medical Examinations'!$H$2:$H$2336,0)</f>
        <v>No</v>
      </c>
      <c r="J1441" s="11" t="str">
        <f>_xlfn.XLOOKUP($A1441,'Cleaned - Medical Examinations'!$A$2:$A$2336,'Cleaned - Medical Examinations'!$I$2:$I$2336,0)</f>
        <v>Overweight</v>
      </c>
      <c r="K1441" s="11" t="str">
        <f t="shared" si="22"/>
        <v>Diabetic</v>
      </c>
      <c r="L1441" s="14">
        <f>_xlfn.XLOOKUP($A1441,'Cleaned - Hospitalisation Detai'!$A$2:$A$2344,'Cleaned - Hospitalisation Detai'!$J$2:$J$2344,0)</f>
        <v>31578</v>
      </c>
      <c r="M1441" s="19">
        <f>_xlfn.XLOOKUP($A1441,'Cleaned - Hospitalisation Detai'!$A$2:$A$2344,'Cleaned - Hospitalisation Detai'!$F$2:$F$2344,0)</f>
        <v>7339.93</v>
      </c>
      <c r="N1441" s="19" t="str">
        <f>_xlfn.XLOOKUP($A1441,'Cleaned - Hospitalisation Detai'!$A$2:$A$2344,'Cleaned - Hospitalisation Detai'!$G$2:$G$2344,0)</f>
        <v>tier - 2</v>
      </c>
      <c r="O1441" s="19" t="str">
        <f>_xlfn.XLOOKUP($A1441,'Cleaned - Hospitalisation Detai'!$A$2:$A$2344,'Cleaned - Hospitalisation Detai'!$H$2:$H$2344,0)</f>
        <v>tier - 2</v>
      </c>
      <c r="P1441" s="19" t="str">
        <f>_xlfn.XLOOKUP($A1441,'Cleaned - Hospitalisation Detai'!$A$2:$A$2344,'Cleaned - Hospitalisation Detai'!$I$2:$I$2344,0)</f>
        <v>R1012</v>
      </c>
      <c r="Q1441" s="20">
        <f>_xlfn.XLOOKUP($A1441,'Cleaned - Hospitalisation Detai'!$A$2:$A$2344,'Cleaned - Hospitalisation Detai'!$K$2:$K$2344,0)</f>
        <v>36</v>
      </c>
    </row>
    <row r="1442" spans="1:17" ht="15.6" x14ac:dyDescent="0.3">
      <c r="A1442" s="10" t="s">
        <v>930</v>
      </c>
      <c r="B1442" s="11" t="str">
        <f>_xlfn.XLOOKUP(A1442,'Cleaned - Customer Names '!$A$2:$A$2336,'Cleaned - Customer Names '!$C$2:$C$2336,0)</f>
        <v>Meredith S</v>
      </c>
      <c r="C1442" s="11">
        <f>_xlfn.XLOOKUP($A1442,'Cleaned - Medical Examinations'!$A$2:$A$2336,'Cleaned - Medical Examinations'!$B$2:$B$2336,0)</f>
        <v>29.9</v>
      </c>
      <c r="D1442" s="11">
        <f>_xlfn.XLOOKUP($A1442,'Cleaned - Medical Examinations'!$A$2:$A$2336,'Cleaned - Medical Examinations'!$C$2:$C$2336,0)</f>
        <v>5.27</v>
      </c>
      <c r="E1442" s="11" t="str">
        <f>_xlfn.XLOOKUP($A1442,'Cleaned - Medical Examinations'!$A$2:$A$2336,'Cleaned - Medical Examinations'!$D$2:$D$2336,0)</f>
        <v>No</v>
      </c>
      <c r="F1442" s="11" t="str">
        <f>_xlfn.XLOOKUP($A1442,'Cleaned - Medical Examinations'!$A$2:$A$2336,'Cleaned - Medical Examinations'!$E$2:$E$2336,0)</f>
        <v>No</v>
      </c>
      <c r="G1442" s="11" t="str">
        <f>_xlfn.XLOOKUP($A1442,'Cleaned - Medical Examinations'!$A$2:$A$2336,'Cleaned - Medical Examinations'!$F$2:$F$2336,0)</f>
        <v>Yes</v>
      </c>
      <c r="H1442" s="11">
        <f>_xlfn.XLOOKUP($A1442,'Cleaned - Medical Examinations'!$A$2:$A$2336,'Cleaned - Medical Examinations'!$G$2:$G$2336,0)</f>
        <v>1</v>
      </c>
      <c r="I1442" s="11" t="str">
        <f>_xlfn.XLOOKUP($A1442,'Cleaned - Medical Examinations'!$A$2:$A$2336,'Cleaned - Medical Examinations'!$H$2:$H$2336,0)</f>
        <v>No</v>
      </c>
      <c r="J1442" s="11" t="str">
        <f>_xlfn.XLOOKUP($A1442,'Cleaned - Medical Examinations'!$A$2:$A$2336,'Cleaned - Medical Examinations'!$I$2:$I$2336,0)</f>
        <v>Overweight</v>
      </c>
      <c r="K1442" s="11" t="str">
        <f t="shared" si="22"/>
        <v>Non-Diabetic</v>
      </c>
      <c r="L1442" s="14">
        <f>_xlfn.XLOOKUP($A1442,'Cleaned - Hospitalisation Detai'!$A$2:$A$2344,'Cleaned - Hospitalisation Detai'!$J$2:$J$2344,0)</f>
        <v>29117</v>
      </c>
      <c r="M1442" s="19">
        <f>_xlfn.XLOOKUP($A1442,'Cleaned - Hospitalisation Detai'!$A$2:$A$2344,'Cleaned - Hospitalisation Detai'!$F$2:$F$2344,0)</f>
        <v>7337.75</v>
      </c>
      <c r="N1442" s="19" t="str">
        <f>_xlfn.XLOOKUP($A1442,'Cleaned - Hospitalisation Detai'!$A$2:$A$2344,'Cleaned - Hospitalisation Detai'!$G$2:$G$2344,0)</f>
        <v>tier - 2</v>
      </c>
      <c r="O1442" s="19" t="str">
        <f>_xlfn.XLOOKUP($A1442,'Cleaned - Hospitalisation Detai'!$A$2:$A$2344,'Cleaned - Hospitalisation Detai'!$H$2:$H$2344,0)</f>
        <v>tier - 3</v>
      </c>
      <c r="P1442" s="19" t="str">
        <f>_xlfn.XLOOKUP($A1442,'Cleaned - Hospitalisation Detai'!$A$2:$A$2344,'Cleaned - Hospitalisation Detai'!$I$2:$I$2344,0)</f>
        <v>R1011</v>
      </c>
      <c r="Q1442" s="20">
        <f>_xlfn.XLOOKUP($A1442,'Cleaned - Hospitalisation Detai'!$A$2:$A$2344,'Cleaned - Hospitalisation Detai'!$K$2:$K$2344,0)</f>
        <v>43</v>
      </c>
    </row>
    <row r="1443" spans="1:17" ht="15.6" x14ac:dyDescent="0.3">
      <c r="A1443" s="10" t="s">
        <v>929</v>
      </c>
      <c r="B1443" s="11" t="str">
        <f>_xlfn.XLOOKUP(A1443,'Cleaned - Customer Names '!$A$2:$A$2336,'Cleaned - Customer Names '!$C$2:$C$2336,0)</f>
        <v>Kevin</v>
      </c>
      <c r="C1443" s="11">
        <f>_xlfn.XLOOKUP($A1443,'Cleaned - Medical Examinations'!$A$2:$A$2336,'Cleaned - Medical Examinations'!$B$2:$B$2336,0)</f>
        <v>25.24</v>
      </c>
      <c r="D1443" s="11">
        <f>_xlfn.XLOOKUP($A1443,'Cleaned - Medical Examinations'!$A$2:$A$2336,'Cleaned - Medical Examinations'!$C$2:$C$2336,0)</f>
        <v>5.82</v>
      </c>
      <c r="E1443" s="11" t="str">
        <f>_xlfn.XLOOKUP($A1443,'Cleaned - Medical Examinations'!$A$2:$A$2336,'Cleaned - Medical Examinations'!$D$2:$D$2336,0)</f>
        <v>No</v>
      </c>
      <c r="F1443" s="11" t="str">
        <f>_xlfn.XLOOKUP($A1443,'Cleaned - Medical Examinations'!$A$2:$A$2336,'Cleaned - Medical Examinations'!$E$2:$E$2336,0)</f>
        <v>No</v>
      </c>
      <c r="G1443" s="11" t="str">
        <f>_xlfn.XLOOKUP($A1443,'Cleaned - Medical Examinations'!$A$2:$A$2336,'Cleaned - Medical Examinations'!$F$2:$F$2336,0)</f>
        <v>No</v>
      </c>
      <c r="H1443" s="11">
        <f>_xlfn.XLOOKUP($A1443,'Cleaned - Medical Examinations'!$A$2:$A$2336,'Cleaned - Medical Examinations'!$G$2:$G$2336,0)</f>
        <v>1</v>
      </c>
      <c r="I1443" s="11" t="str">
        <f>_xlfn.XLOOKUP($A1443,'Cleaned - Medical Examinations'!$A$2:$A$2336,'Cleaned - Medical Examinations'!$H$2:$H$2336,0)</f>
        <v>No</v>
      </c>
      <c r="J1443" s="11" t="str">
        <f>_xlfn.XLOOKUP($A1443,'Cleaned - Medical Examinations'!$A$2:$A$2336,'Cleaned - Medical Examinations'!$I$2:$I$2336,0)</f>
        <v>Overweight</v>
      </c>
      <c r="K1443" s="11" t="str">
        <f t="shared" si="22"/>
        <v>Non-Diabetic</v>
      </c>
      <c r="L1443" s="14">
        <f>_xlfn.XLOOKUP($A1443,'Cleaned - Hospitalisation Detai'!$A$2:$A$2344,'Cleaned - Hospitalisation Detai'!$J$2:$J$2344,0)</f>
        <v>30888</v>
      </c>
      <c r="M1443" s="19">
        <f>_xlfn.XLOOKUP($A1443,'Cleaned - Hospitalisation Detai'!$A$2:$A$2344,'Cleaned - Hospitalisation Detai'!$F$2:$F$2344,0)</f>
        <v>7325.47</v>
      </c>
      <c r="N1443" s="19" t="str">
        <f>_xlfn.XLOOKUP($A1443,'Cleaned - Hospitalisation Detai'!$A$2:$A$2344,'Cleaned - Hospitalisation Detai'!$G$2:$G$2344,0)</f>
        <v>tier - 2</v>
      </c>
      <c r="O1443" s="19" t="str">
        <f>_xlfn.XLOOKUP($A1443,'Cleaned - Hospitalisation Detai'!$A$2:$A$2344,'Cleaned - Hospitalisation Detai'!$H$2:$H$2344,0)</f>
        <v>tier - 1</v>
      </c>
      <c r="P1443" s="19" t="str">
        <f>_xlfn.XLOOKUP($A1443,'Cleaned - Hospitalisation Detai'!$A$2:$A$2344,'Cleaned - Hospitalisation Detai'!$I$2:$I$2344,0)</f>
        <v>R1012</v>
      </c>
      <c r="Q1443" s="20">
        <f>_xlfn.XLOOKUP($A1443,'Cleaned - Hospitalisation Detai'!$A$2:$A$2344,'Cleaned - Hospitalisation Detai'!$K$2:$K$2344,0)</f>
        <v>38</v>
      </c>
    </row>
    <row r="1444" spans="1:17" ht="15.6" x14ac:dyDescent="0.3">
      <c r="A1444" s="10" t="s">
        <v>928</v>
      </c>
      <c r="B1444" s="11" t="str">
        <f>_xlfn.XLOOKUP(A1444,'Cleaned - Customer Names '!$A$2:$A$2336,'Cleaned - Customer Names '!$C$2:$C$2336,0)</f>
        <v>Lisa</v>
      </c>
      <c r="C1444" s="11">
        <f>_xlfn.XLOOKUP($A1444,'Cleaned - Medical Examinations'!$A$2:$A$2336,'Cleaned - Medical Examinations'!$B$2:$B$2336,0)</f>
        <v>25.08</v>
      </c>
      <c r="D1444" s="11">
        <f>_xlfn.XLOOKUP($A1444,'Cleaned - Medical Examinations'!$A$2:$A$2336,'Cleaned - Medical Examinations'!$C$2:$C$2336,0)</f>
        <v>5.8</v>
      </c>
      <c r="E1444" s="11" t="str">
        <f>_xlfn.XLOOKUP($A1444,'Cleaned - Medical Examinations'!$A$2:$A$2336,'Cleaned - Medical Examinations'!$D$2:$D$2336,0)</f>
        <v>No</v>
      </c>
      <c r="F1444" s="11" t="str">
        <f>_xlfn.XLOOKUP($A1444,'Cleaned - Medical Examinations'!$A$2:$A$2336,'Cleaned - Medical Examinations'!$E$2:$E$2336,0)</f>
        <v>No</v>
      </c>
      <c r="G1444" s="11" t="str">
        <f>_xlfn.XLOOKUP($A1444,'Cleaned - Medical Examinations'!$A$2:$A$2336,'Cleaned - Medical Examinations'!$F$2:$F$2336,0)</f>
        <v>Yes</v>
      </c>
      <c r="H1444" s="11">
        <f>_xlfn.XLOOKUP($A1444,'Cleaned - Medical Examinations'!$A$2:$A$2336,'Cleaned - Medical Examinations'!$G$2:$G$2336,0)</f>
        <v>1</v>
      </c>
      <c r="I1444" s="11" t="str">
        <f>_xlfn.XLOOKUP($A1444,'Cleaned - Medical Examinations'!$A$2:$A$2336,'Cleaned - Medical Examinations'!$H$2:$H$2336,0)</f>
        <v>No</v>
      </c>
      <c r="J1444" s="11" t="str">
        <f>_xlfn.XLOOKUP($A1444,'Cleaned - Medical Examinations'!$A$2:$A$2336,'Cleaned - Medical Examinations'!$I$2:$I$2336,0)</f>
        <v>Overweight</v>
      </c>
      <c r="K1444" s="11" t="str">
        <f t="shared" si="22"/>
        <v>Non-Diabetic</v>
      </c>
      <c r="L1444" s="14">
        <f>_xlfn.XLOOKUP($A1444,'Cleaned - Hospitalisation Detai'!$A$2:$A$2344,'Cleaned - Hospitalisation Detai'!$J$2:$J$2344,0)</f>
        <v>29025</v>
      </c>
      <c r="M1444" s="19">
        <f>_xlfn.XLOOKUP($A1444,'Cleaned - Hospitalisation Detai'!$A$2:$A$2344,'Cleaned - Hospitalisation Detai'!$F$2:$F$2344,0)</f>
        <v>7325.05</v>
      </c>
      <c r="N1444" s="19" t="str">
        <f>_xlfn.XLOOKUP($A1444,'Cleaned - Hospitalisation Detai'!$A$2:$A$2344,'Cleaned - Hospitalisation Detai'!$G$2:$G$2344,0)</f>
        <v>tier - 2</v>
      </c>
      <c r="O1444" s="19" t="str">
        <f>_xlfn.XLOOKUP($A1444,'Cleaned - Hospitalisation Detai'!$A$2:$A$2344,'Cleaned - Hospitalisation Detai'!$H$2:$H$2344,0)</f>
        <v>tier - 3</v>
      </c>
      <c r="P1444" s="19" t="str">
        <f>_xlfn.XLOOKUP($A1444,'Cleaned - Hospitalisation Detai'!$A$2:$A$2344,'Cleaned - Hospitalisation Detai'!$I$2:$I$2344,0)</f>
        <v>R1024</v>
      </c>
      <c r="Q1444" s="20">
        <f>_xlfn.XLOOKUP($A1444,'Cleaned - Hospitalisation Detai'!$A$2:$A$2344,'Cleaned - Hospitalisation Detai'!$K$2:$K$2344,0)</f>
        <v>43</v>
      </c>
    </row>
    <row r="1445" spans="1:17" ht="15.6" x14ac:dyDescent="0.3">
      <c r="A1445" s="10" t="s">
        <v>927</v>
      </c>
      <c r="B1445" s="11" t="str">
        <f>_xlfn.XLOOKUP(A1445,'Cleaned - Customer Names '!$A$2:$A$2336,'Cleaned - Customer Names '!$C$2:$C$2336,0)</f>
        <v>Katherine A</v>
      </c>
      <c r="C1445" s="11">
        <f>_xlfn.XLOOKUP($A1445,'Cleaned - Medical Examinations'!$A$2:$A$2336,'Cleaned - Medical Examinations'!$B$2:$B$2336,0)</f>
        <v>29.164999999999999</v>
      </c>
      <c r="D1445" s="11">
        <f>_xlfn.XLOOKUP($A1445,'Cleaned - Medical Examinations'!$A$2:$A$2336,'Cleaned - Medical Examinations'!$C$2:$C$2336,0)</f>
        <v>4.87</v>
      </c>
      <c r="E1445" s="11" t="str">
        <f>_xlfn.XLOOKUP($A1445,'Cleaned - Medical Examinations'!$A$2:$A$2336,'Cleaned - Medical Examinations'!$D$2:$D$2336,0)</f>
        <v>No</v>
      </c>
      <c r="F1445" s="11" t="str">
        <f>_xlfn.XLOOKUP($A1445,'Cleaned - Medical Examinations'!$A$2:$A$2336,'Cleaned - Medical Examinations'!$E$2:$E$2336,0)</f>
        <v>yes</v>
      </c>
      <c r="G1445" s="11" t="str">
        <f>_xlfn.XLOOKUP($A1445,'Cleaned - Medical Examinations'!$A$2:$A$2336,'Cleaned - Medical Examinations'!$F$2:$F$2336,0)</f>
        <v>No</v>
      </c>
      <c r="H1445" s="11">
        <f>_xlfn.XLOOKUP($A1445,'Cleaned - Medical Examinations'!$A$2:$A$2336,'Cleaned - Medical Examinations'!$G$2:$G$2336,0)</f>
        <v>1</v>
      </c>
      <c r="I1445" s="11" t="str">
        <f>_xlfn.XLOOKUP($A1445,'Cleaned - Medical Examinations'!$A$2:$A$2336,'Cleaned - Medical Examinations'!$H$2:$H$2336,0)</f>
        <v>No</v>
      </c>
      <c r="J1445" s="11" t="str">
        <f>_xlfn.XLOOKUP($A1445,'Cleaned - Medical Examinations'!$A$2:$A$2336,'Cleaned - Medical Examinations'!$I$2:$I$2336,0)</f>
        <v>Overweight</v>
      </c>
      <c r="K1445" s="11" t="str">
        <f t="shared" si="22"/>
        <v>Non-Diabetic</v>
      </c>
      <c r="L1445" s="14">
        <f>_xlfn.XLOOKUP($A1445,'Cleaned - Hospitalisation Detai'!$A$2:$A$2344,'Cleaned - Hospitalisation Detai'!$J$2:$J$2344,0)</f>
        <v>38306</v>
      </c>
      <c r="M1445" s="19">
        <f>_xlfn.XLOOKUP($A1445,'Cleaned - Hospitalisation Detai'!$A$2:$A$2344,'Cleaned - Hospitalisation Detai'!$F$2:$F$2344,0)</f>
        <v>7323.73</v>
      </c>
      <c r="N1445" s="19" t="str">
        <f>_xlfn.XLOOKUP($A1445,'Cleaned - Hospitalisation Detai'!$A$2:$A$2344,'Cleaned - Hospitalisation Detai'!$G$2:$G$2344,0)</f>
        <v>tier - 2</v>
      </c>
      <c r="O1445" s="19" t="str">
        <f>_xlfn.XLOOKUP($A1445,'Cleaned - Hospitalisation Detai'!$A$2:$A$2344,'Cleaned - Hospitalisation Detai'!$H$2:$H$2344,0)</f>
        <v>tier - 2</v>
      </c>
      <c r="P1445" s="19" t="str">
        <f>_xlfn.XLOOKUP($A1445,'Cleaned - Hospitalisation Detai'!$A$2:$A$2344,'Cleaned - Hospitalisation Detai'!$I$2:$I$2344,0)</f>
        <v>R1024</v>
      </c>
      <c r="Q1445" s="20">
        <f>_xlfn.XLOOKUP($A1445,'Cleaned - Hospitalisation Detai'!$A$2:$A$2344,'Cleaned - Hospitalisation Detai'!$K$2:$K$2344,0)</f>
        <v>18</v>
      </c>
    </row>
    <row r="1446" spans="1:17" ht="15.6" x14ac:dyDescent="0.3">
      <c r="A1446" s="10" t="s">
        <v>926</v>
      </c>
      <c r="B1446" s="11" t="str">
        <f>_xlfn.XLOOKUP(A1446,'Cleaned - Customer Names '!$A$2:$A$2336,'Cleaned - Customer Names '!$C$2:$C$2336,0)</f>
        <v>Steve</v>
      </c>
      <c r="C1446" s="11">
        <f>_xlfn.XLOOKUP($A1446,'Cleaned - Medical Examinations'!$A$2:$A$2336,'Cleaned - Medical Examinations'!$B$2:$B$2336,0)</f>
        <v>15.05</v>
      </c>
      <c r="D1446" s="11">
        <f>_xlfn.XLOOKUP($A1446,'Cleaned - Medical Examinations'!$A$2:$A$2336,'Cleaned - Medical Examinations'!$C$2:$C$2336,0)</f>
        <v>8.1199999999999992</v>
      </c>
      <c r="E1446" s="11" t="str">
        <f>_xlfn.XLOOKUP($A1446,'Cleaned - Medical Examinations'!$A$2:$A$2336,'Cleaned - Medical Examinations'!$D$2:$D$2336,0)</f>
        <v>No</v>
      </c>
      <c r="F1446" s="11" t="str">
        <f>_xlfn.XLOOKUP($A1446,'Cleaned - Medical Examinations'!$A$2:$A$2336,'Cleaned - Medical Examinations'!$E$2:$E$2336,0)</f>
        <v>No</v>
      </c>
      <c r="G1446" s="11" t="str">
        <f>_xlfn.XLOOKUP($A1446,'Cleaned - Medical Examinations'!$A$2:$A$2336,'Cleaned - Medical Examinations'!$F$2:$F$2336,0)</f>
        <v>No</v>
      </c>
      <c r="H1446" s="11">
        <f>_xlfn.XLOOKUP($A1446,'Cleaned - Medical Examinations'!$A$2:$A$2336,'Cleaned - Medical Examinations'!$G$2:$G$2336,0)</f>
        <v>0</v>
      </c>
      <c r="I1446" s="11" t="str">
        <f>_xlfn.XLOOKUP($A1446,'Cleaned - Medical Examinations'!$A$2:$A$2336,'Cleaned - Medical Examinations'!$H$2:$H$2336,0)</f>
        <v>No</v>
      </c>
      <c r="J1446" s="11" t="str">
        <f>_xlfn.XLOOKUP($A1446,'Cleaned - Medical Examinations'!$A$2:$A$2336,'Cleaned - Medical Examinations'!$I$2:$I$2336,0)</f>
        <v>Underweight</v>
      </c>
      <c r="K1446" s="11" t="str">
        <f t="shared" si="22"/>
        <v>Diabetic</v>
      </c>
      <c r="L1446" s="14">
        <f>_xlfn.XLOOKUP($A1446,'Cleaned - Hospitalisation Detai'!$A$2:$A$2344,'Cleaned - Hospitalisation Detai'!$J$2:$J$2344,0)</f>
        <v>23934</v>
      </c>
      <c r="M1446" s="19">
        <f>_xlfn.XLOOKUP($A1446,'Cleaned - Hospitalisation Detai'!$A$2:$A$2344,'Cleaned - Hospitalisation Detai'!$F$2:$F$2344,0)</f>
        <v>7322.86</v>
      </c>
      <c r="N1446" s="19" t="str">
        <f>_xlfn.XLOOKUP($A1446,'Cleaned - Hospitalisation Detai'!$A$2:$A$2344,'Cleaned - Hospitalisation Detai'!$G$2:$G$2344,0)</f>
        <v>tier - 3</v>
      </c>
      <c r="O1446" s="19" t="str">
        <f>_xlfn.XLOOKUP($A1446,'Cleaned - Hospitalisation Detai'!$A$2:$A$2344,'Cleaned - Hospitalisation Detai'!$H$2:$H$2344,0)</f>
        <v>tier - 3</v>
      </c>
      <c r="P1446" s="19" t="str">
        <f>_xlfn.XLOOKUP($A1446,'Cleaned - Hospitalisation Detai'!$A$2:$A$2344,'Cleaned - Hospitalisation Detai'!$I$2:$I$2344,0)</f>
        <v>R1012</v>
      </c>
      <c r="Q1446" s="20">
        <f>_xlfn.XLOOKUP($A1446,'Cleaned - Hospitalisation Detai'!$A$2:$A$2344,'Cleaned - Hospitalisation Detai'!$K$2:$K$2344,0)</f>
        <v>57</v>
      </c>
    </row>
    <row r="1447" spans="1:17" ht="15.6" x14ac:dyDescent="0.3">
      <c r="A1447" s="10" t="s">
        <v>925</v>
      </c>
      <c r="B1447" s="11" t="str">
        <f>_xlfn.XLOOKUP(A1447,'Cleaned - Customer Names '!$A$2:$A$2336,'Cleaned - Customer Names '!$C$2:$C$2336,0)</f>
        <v>Kate L.</v>
      </c>
      <c r="C1447" s="11">
        <f>_xlfn.XLOOKUP($A1447,'Cleaned - Medical Examinations'!$A$2:$A$2336,'Cleaned - Medical Examinations'!$B$2:$B$2336,0)</f>
        <v>19.95</v>
      </c>
      <c r="D1447" s="11">
        <f>_xlfn.XLOOKUP($A1447,'Cleaned - Medical Examinations'!$A$2:$A$2336,'Cleaned - Medical Examinations'!$C$2:$C$2336,0)</f>
        <v>4.3600000000000003</v>
      </c>
      <c r="E1447" s="11" t="str">
        <f>_xlfn.XLOOKUP($A1447,'Cleaned - Medical Examinations'!$A$2:$A$2336,'Cleaned - Medical Examinations'!$D$2:$D$2336,0)</f>
        <v>No</v>
      </c>
      <c r="F1447" s="11" t="str">
        <f>_xlfn.XLOOKUP($A1447,'Cleaned - Medical Examinations'!$A$2:$A$2336,'Cleaned - Medical Examinations'!$E$2:$E$2336,0)</f>
        <v>No</v>
      </c>
      <c r="G1447" s="11" t="str">
        <f>_xlfn.XLOOKUP($A1447,'Cleaned - Medical Examinations'!$A$2:$A$2336,'Cleaned - Medical Examinations'!$F$2:$F$2336,0)</f>
        <v>No</v>
      </c>
      <c r="H1447" s="11">
        <f>_xlfn.XLOOKUP($A1447,'Cleaned - Medical Examinations'!$A$2:$A$2336,'Cleaned - Medical Examinations'!$G$2:$G$2336,0)</f>
        <v>2</v>
      </c>
      <c r="I1447" s="11" t="str">
        <f>_xlfn.XLOOKUP($A1447,'Cleaned - Medical Examinations'!$A$2:$A$2336,'Cleaned - Medical Examinations'!$H$2:$H$2336,0)</f>
        <v>No</v>
      </c>
      <c r="J1447" s="11" t="str">
        <f>_xlfn.XLOOKUP($A1447,'Cleaned - Medical Examinations'!$A$2:$A$2336,'Cleaned - Medical Examinations'!$I$2:$I$2336,0)</f>
        <v>Normal Weight</v>
      </c>
      <c r="K1447" s="11" t="str">
        <f t="shared" si="22"/>
        <v>Non-Diabetic</v>
      </c>
      <c r="L1447" s="14">
        <f>_xlfn.XLOOKUP($A1447,'Cleaned - Hospitalisation Detai'!$A$2:$A$2344,'Cleaned - Hospitalisation Detai'!$J$2:$J$2344,0)</f>
        <v>26522</v>
      </c>
      <c r="M1447" s="19">
        <f>_xlfn.XLOOKUP($A1447,'Cleaned - Hospitalisation Detai'!$A$2:$A$2344,'Cleaned - Hospitalisation Detai'!$F$2:$F$2344,0)</f>
        <v>7318.22</v>
      </c>
      <c r="N1447" s="19" t="str">
        <f>_xlfn.XLOOKUP($A1447,'Cleaned - Hospitalisation Detai'!$A$2:$A$2344,'Cleaned - Hospitalisation Detai'!$G$2:$G$2344,0)</f>
        <v>tier - 2</v>
      </c>
      <c r="O1447" s="19" t="str">
        <f>_xlfn.XLOOKUP($A1447,'Cleaned - Hospitalisation Detai'!$A$2:$A$2344,'Cleaned - Hospitalisation Detai'!$H$2:$H$2344,0)</f>
        <v>tier - 3</v>
      </c>
      <c r="P1447" s="19" t="str">
        <f>_xlfn.XLOOKUP($A1447,'Cleaned - Hospitalisation Detai'!$A$2:$A$2344,'Cleaned - Hospitalisation Detai'!$I$2:$I$2344,0)</f>
        <v>R1012</v>
      </c>
      <c r="Q1447" s="20">
        <f>_xlfn.XLOOKUP($A1447,'Cleaned - Hospitalisation Detai'!$A$2:$A$2344,'Cleaned - Hospitalisation Detai'!$K$2:$K$2344,0)</f>
        <v>50</v>
      </c>
    </row>
    <row r="1448" spans="1:17" ht="15.6" x14ac:dyDescent="0.3">
      <c r="A1448" s="10" t="s">
        <v>924</v>
      </c>
      <c r="B1448" s="11" t="str">
        <f>_xlfn.XLOOKUP(A1448,'Cleaned - Customer Names '!$A$2:$A$2336,'Cleaned - Customer Names '!$C$2:$C$2336,0)</f>
        <v>Beth</v>
      </c>
      <c r="C1448" s="11">
        <f>_xlfn.XLOOKUP($A1448,'Cleaned - Medical Examinations'!$A$2:$A$2336,'Cleaned - Medical Examinations'!$B$2:$B$2336,0)</f>
        <v>16.66</v>
      </c>
      <c r="D1448" s="11">
        <f>_xlfn.XLOOKUP($A1448,'Cleaned - Medical Examinations'!$A$2:$A$2336,'Cleaned - Medical Examinations'!$C$2:$C$2336,0)</f>
        <v>9.16</v>
      </c>
      <c r="E1448" s="11" t="str">
        <f>_xlfn.XLOOKUP($A1448,'Cleaned - Medical Examinations'!$A$2:$A$2336,'Cleaned - Medical Examinations'!$D$2:$D$2336,0)</f>
        <v>No</v>
      </c>
      <c r="F1448" s="11" t="str">
        <f>_xlfn.XLOOKUP($A1448,'Cleaned - Medical Examinations'!$A$2:$A$2336,'Cleaned - Medical Examinations'!$E$2:$E$2336,0)</f>
        <v>No</v>
      </c>
      <c r="G1448" s="11" t="str">
        <f>_xlfn.XLOOKUP($A1448,'Cleaned - Medical Examinations'!$A$2:$A$2336,'Cleaned - Medical Examinations'!$F$2:$F$2336,0)</f>
        <v>No</v>
      </c>
      <c r="H1448" s="11">
        <f>_xlfn.XLOOKUP($A1448,'Cleaned - Medical Examinations'!$A$2:$A$2336,'Cleaned - Medical Examinations'!$G$2:$G$2336,0)</f>
        <v>0</v>
      </c>
      <c r="I1448" s="11" t="str">
        <f>_xlfn.XLOOKUP($A1448,'Cleaned - Medical Examinations'!$A$2:$A$2336,'Cleaned - Medical Examinations'!$H$2:$H$2336,0)</f>
        <v>No</v>
      </c>
      <c r="J1448" s="11" t="str">
        <f>_xlfn.XLOOKUP($A1448,'Cleaned - Medical Examinations'!$A$2:$A$2336,'Cleaned - Medical Examinations'!$I$2:$I$2336,0)</f>
        <v>Underweight</v>
      </c>
      <c r="K1448" s="11" t="str">
        <f t="shared" si="22"/>
        <v>Diabetic</v>
      </c>
      <c r="L1448" s="14">
        <f>_xlfn.XLOOKUP($A1448,'Cleaned - Hospitalisation Detai'!$A$2:$A$2344,'Cleaned - Hospitalisation Detai'!$J$2:$J$2344,0)</f>
        <v>23918</v>
      </c>
      <c r="M1448" s="19">
        <f>_xlfn.XLOOKUP($A1448,'Cleaned - Hospitalisation Detai'!$A$2:$A$2344,'Cleaned - Hospitalisation Detai'!$F$2:$F$2344,0)</f>
        <v>7318.21</v>
      </c>
      <c r="N1448" s="19" t="str">
        <f>_xlfn.XLOOKUP($A1448,'Cleaned - Hospitalisation Detai'!$A$2:$A$2344,'Cleaned - Hospitalisation Detai'!$G$2:$G$2344,0)</f>
        <v>tier - 3</v>
      </c>
      <c r="O1448" s="19" t="str">
        <f>_xlfn.XLOOKUP($A1448,'Cleaned - Hospitalisation Detai'!$A$2:$A$2344,'Cleaned - Hospitalisation Detai'!$H$2:$H$2344,0)</f>
        <v>tier - 1</v>
      </c>
      <c r="P1448" s="19" t="str">
        <f>_xlfn.XLOOKUP($A1448,'Cleaned - Hospitalisation Detai'!$A$2:$A$2344,'Cleaned - Hospitalisation Detai'!$I$2:$I$2344,0)</f>
        <v>R1013</v>
      </c>
      <c r="Q1448" s="20">
        <f>_xlfn.XLOOKUP($A1448,'Cleaned - Hospitalisation Detai'!$A$2:$A$2344,'Cleaned - Hospitalisation Detai'!$K$2:$K$2344,0)</f>
        <v>57</v>
      </c>
    </row>
    <row r="1449" spans="1:17" ht="15.6" x14ac:dyDescent="0.3">
      <c r="A1449" s="10" t="s">
        <v>923</v>
      </c>
      <c r="B1449" s="11" t="str">
        <f>_xlfn.XLOOKUP(A1449,'Cleaned - Customer Names '!$A$2:$A$2336,'Cleaned - Customer Names '!$C$2:$C$2336,0)</f>
        <v>Katharine</v>
      </c>
      <c r="C1449" s="11">
        <f>_xlfn.XLOOKUP($A1449,'Cleaned - Medical Examinations'!$A$2:$A$2336,'Cleaned - Medical Examinations'!$B$2:$B$2336,0)</f>
        <v>16.62</v>
      </c>
      <c r="D1449" s="11">
        <f>_xlfn.XLOOKUP($A1449,'Cleaned - Medical Examinations'!$A$2:$A$2336,'Cleaned - Medical Examinations'!$C$2:$C$2336,0)</f>
        <v>9.14</v>
      </c>
      <c r="E1449" s="11" t="str">
        <f>_xlfn.XLOOKUP($A1449,'Cleaned - Medical Examinations'!$A$2:$A$2336,'Cleaned - Medical Examinations'!$D$2:$D$2336,0)</f>
        <v>No</v>
      </c>
      <c r="F1449" s="11" t="str">
        <f>_xlfn.XLOOKUP($A1449,'Cleaned - Medical Examinations'!$A$2:$A$2336,'Cleaned - Medical Examinations'!$E$2:$E$2336,0)</f>
        <v>No</v>
      </c>
      <c r="G1449" s="11" t="str">
        <f>_xlfn.XLOOKUP($A1449,'Cleaned - Medical Examinations'!$A$2:$A$2336,'Cleaned - Medical Examinations'!$F$2:$F$2336,0)</f>
        <v>No</v>
      </c>
      <c r="H1449" s="11">
        <f>_xlfn.XLOOKUP($A1449,'Cleaned - Medical Examinations'!$A$2:$A$2336,'Cleaned - Medical Examinations'!$G$2:$G$2336,0)</f>
        <v>0</v>
      </c>
      <c r="I1449" s="11" t="str">
        <f>_xlfn.XLOOKUP($A1449,'Cleaned - Medical Examinations'!$A$2:$A$2336,'Cleaned - Medical Examinations'!$H$2:$H$2336,0)</f>
        <v>No</v>
      </c>
      <c r="J1449" s="11" t="str">
        <f>_xlfn.XLOOKUP($A1449,'Cleaned - Medical Examinations'!$A$2:$A$2336,'Cleaned - Medical Examinations'!$I$2:$I$2336,0)</f>
        <v>Underweight</v>
      </c>
      <c r="K1449" s="11" t="str">
        <f t="shared" si="22"/>
        <v>Diabetic</v>
      </c>
      <c r="L1449" s="14">
        <f>_xlfn.XLOOKUP($A1449,'Cleaned - Hospitalisation Detai'!$A$2:$A$2344,'Cleaned - Hospitalisation Detai'!$J$2:$J$2344,0)</f>
        <v>23899</v>
      </c>
      <c r="M1449" s="19">
        <f>_xlfn.XLOOKUP($A1449,'Cleaned - Hospitalisation Detai'!$A$2:$A$2344,'Cleaned - Hospitalisation Detai'!$F$2:$F$2344,0)</f>
        <v>7304.65</v>
      </c>
      <c r="N1449" s="19" t="str">
        <f>_xlfn.XLOOKUP($A1449,'Cleaned - Hospitalisation Detai'!$A$2:$A$2344,'Cleaned - Hospitalisation Detai'!$G$2:$G$2344,0)</f>
        <v>tier - 3</v>
      </c>
      <c r="O1449" s="19" t="str">
        <f>_xlfn.XLOOKUP($A1449,'Cleaned - Hospitalisation Detai'!$A$2:$A$2344,'Cleaned - Hospitalisation Detai'!$H$2:$H$2344,0)</f>
        <v>tier - 3</v>
      </c>
      <c r="P1449" s="19" t="str">
        <f>_xlfn.XLOOKUP($A1449,'Cleaned - Hospitalisation Detai'!$A$2:$A$2344,'Cleaned - Hospitalisation Detai'!$I$2:$I$2344,0)</f>
        <v>R1013</v>
      </c>
      <c r="Q1449" s="20">
        <f>_xlfn.XLOOKUP($A1449,'Cleaned - Hospitalisation Detai'!$A$2:$A$2344,'Cleaned - Hospitalisation Detai'!$K$2:$K$2344,0)</f>
        <v>58</v>
      </c>
    </row>
    <row r="1450" spans="1:17" ht="15.6" x14ac:dyDescent="0.3">
      <c r="A1450" s="10" t="s">
        <v>922</v>
      </c>
      <c r="B1450" s="11" t="str">
        <f>_xlfn.XLOOKUP(A1450,'Cleaned - Customer Names '!$A$2:$A$2336,'Cleaned - Customer Names '!$C$2:$C$2336,0)</f>
        <v>Heather L</v>
      </c>
      <c r="C1450" s="11">
        <f>_xlfn.XLOOKUP($A1450,'Cleaned - Medical Examinations'!$A$2:$A$2336,'Cleaned - Medical Examinations'!$B$2:$B$2336,0)</f>
        <v>15.36</v>
      </c>
      <c r="D1450" s="11">
        <f>_xlfn.XLOOKUP($A1450,'Cleaned - Medical Examinations'!$A$2:$A$2336,'Cleaned - Medical Examinations'!$C$2:$C$2336,0)</f>
        <v>5.49</v>
      </c>
      <c r="E1450" s="11" t="str">
        <f>_xlfn.XLOOKUP($A1450,'Cleaned - Medical Examinations'!$A$2:$A$2336,'Cleaned - Medical Examinations'!$D$2:$D$2336,0)</f>
        <v>Yes</v>
      </c>
      <c r="F1450" s="11" t="str">
        <f>_xlfn.XLOOKUP($A1450,'Cleaned - Medical Examinations'!$A$2:$A$2336,'Cleaned - Medical Examinations'!$E$2:$E$2336,0)</f>
        <v>No</v>
      </c>
      <c r="G1450" s="11" t="str">
        <f>_xlfn.XLOOKUP($A1450,'Cleaned - Medical Examinations'!$A$2:$A$2336,'Cleaned - Medical Examinations'!$F$2:$F$2336,0)</f>
        <v>No</v>
      </c>
      <c r="H1450" s="11">
        <f>_xlfn.XLOOKUP($A1450,'Cleaned - Medical Examinations'!$A$2:$A$2336,'Cleaned - Medical Examinations'!$G$2:$G$2336,0)</f>
        <v>2</v>
      </c>
      <c r="I1450" s="11" t="str">
        <f>_xlfn.XLOOKUP($A1450,'Cleaned - Medical Examinations'!$A$2:$A$2336,'Cleaned - Medical Examinations'!$H$2:$H$2336,0)</f>
        <v>No</v>
      </c>
      <c r="J1450" s="11" t="str">
        <f>_xlfn.XLOOKUP($A1450,'Cleaned - Medical Examinations'!$A$2:$A$2336,'Cleaned - Medical Examinations'!$I$2:$I$2336,0)</f>
        <v>Underweight</v>
      </c>
      <c r="K1450" s="11" t="str">
        <f t="shared" si="22"/>
        <v>Non-Diabetic</v>
      </c>
      <c r="L1450" s="14">
        <f>_xlfn.XLOOKUP($A1450,'Cleaned - Hospitalisation Detai'!$A$2:$A$2344,'Cleaned - Hospitalisation Detai'!$J$2:$J$2344,0)</f>
        <v>24467</v>
      </c>
      <c r="M1450" s="19">
        <f>_xlfn.XLOOKUP($A1450,'Cleaned - Hospitalisation Detai'!$A$2:$A$2344,'Cleaned - Hospitalisation Detai'!$F$2:$F$2344,0)</f>
        <v>7302.46</v>
      </c>
      <c r="N1450" s="19" t="str">
        <f>_xlfn.XLOOKUP($A1450,'Cleaned - Hospitalisation Detai'!$A$2:$A$2344,'Cleaned - Hospitalisation Detai'!$G$2:$G$2344,0)</f>
        <v>tier - 3</v>
      </c>
      <c r="O1450" s="19" t="str">
        <f>_xlfn.XLOOKUP($A1450,'Cleaned - Hospitalisation Detai'!$A$2:$A$2344,'Cleaned - Hospitalisation Detai'!$H$2:$H$2344,0)</f>
        <v>tier - 1</v>
      </c>
      <c r="P1450" s="19" t="str">
        <f>_xlfn.XLOOKUP($A1450,'Cleaned - Hospitalisation Detai'!$A$2:$A$2344,'Cleaned - Hospitalisation Detai'!$I$2:$I$2344,0)</f>
        <v>R1012</v>
      </c>
      <c r="Q1450" s="20">
        <f>_xlfn.XLOOKUP($A1450,'Cleaned - Hospitalisation Detai'!$A$2:$A$2344,'Cleaned - Hospitalisation Detai'!$K$2:$K$2344,0)</f>
        <v>56</v>
      </c>
    </row>
    <row r="1451" spans="1:17" ht="15.6" x14ac:dyDescent="0.3">
      <c r="A1451" s="10" t="s">
        <v>921</v>
      </c>
      <c r="B1451" s="11" t="str">
        <f>_xlfn.XLOOKUP(A1451,'Cleaned - Customer Names '!$A$2:$A$2336,'Cleaned - Customer Names '!$C$2:$C$2336,0)</f>
        <v>Desiree</v>
      </c>
      <c r="C1451" s="11">
        <f>_xlfn.XLOOKUP($A1451,'Cleaned - Medical Examinations'!$A$2:$A$2336,'Cleaned - Medical Examinations'!$B$2:$B$2336,0)</f>
        <v>27.74</v>
      </c>
      <c r="D1451" s="11">
        <f>_xlfn.XLOOKUP($A1451,'Cleaned - Medical Examinations'!$A$2:$A$2336,'Cleaned - Medical Examinations'!$C$2:$C$2336,0)</f>
        <v>5.96</v>
      </c>
      <c r="E1451" s="11" t="str">
        <f>_xlfn.XLOOKUP($A1451,'Cleaned - Medical Examinations'!$A$2:$A$2336,'Cleaned - Medical Examinations'!$D$2:$D$2336,0)</f>
        <v>Yes</v>
      </c>
      <c r="F1451" s="11" t="str">
        <f>_xlfn.XLOOKUP($A1451,'Cleaned - Medical Examinations'!$A$2:$A$2336,'Cleaned - Medical Examinations'!$E$2:$E$2336,0)</f>
        <v>No</v>
      </c>
      <c r="G1451" s="11" t="str">
        <f>_xlfn.XLOOKUP($A1451,'Cleaned - Medical Examinations'!$A$2:$A$2336,'Cleaned - Medical Examinations'!$F$2:$F$2336,0)</f>
        <v>No</v>
      </c>
      <c r="H1451" s="11">
        <f>_xlfn.XLOOKUP($A1451,'Cleaned - Medical Examinations'!$A$2:$A$2336,'Cleaned - Medical Examinations'!$G$2:$G$2336,0)</f>
        <v>0</v>
      </c>
      <c r="I1451" s="11" t="str">
        <f>_xlfn.XLOOKUP($A1451,'Cleaned - Medical Examinations'!$A$2:$A$2336,'Cleaned - Medical Examinations'!$H$2:$H$2336,0)</f>
        <v>No</v>
      </c>
      <c r="J1451" s="11" t="str">
        <f>_xlfn.XLOOKUP($A1451,'Cleaned - Medical Examinations'!$A$2:$A$2336,'Cleaned - Medical Examinations'!$I$2:$I$2336,0)</f>
        <v>Overweight</v>
      </c>
      <c r="K1451" s="11" t="str">
        <f t="shared" si="22"/>
        <v>Non-Diabetic</v>
      </c>
      <c r="L1451" s="14">
        <f>_xlfn.XLOOKUP($A1451,'Cleaned - Hospitalisation Detai'!$A$2:$A$2344,'Cleaned - Hospitalisation Detai'!$J$2:$J$2344,0)</f>
        <v>31353</v>
      </c>
      <c r="M1451" s="19">
        <f>_xlfn.XLOOKUP($A1451,'Cleaned - Hospitalisation Detai'!$A$2:$A$2344,'Cleaned - Hospitalisation Detai'!$F$2:$F$2344,0)</f>
        <v>7281.51</v>
      </c>
      <c r="N1451" s="19" t="str">
        <f>_xlfn.XLOOKUP($A1451,'Cleaned - Hospitalisation Detai'!$A$2:$A$2344,'Cleaned - Hospitalisation Detai'!$G$2:$G$2344,0)</f>
        <v>tier - 2</v>
      </c>
      <c r="O1451" s="19" t="str">
        <f>_xlfn.XLOOKUP($A1451,'Cleaned - Hospitalisation Detai'!$A$2:$A$2344,'Cleaned - Hospitalisation Detai'!$H$2:$H$2344,0)</f>
        <v>tier - 1</v>
      </c>
      <c r="P1451" s="19" t="str">
        <f>_xlfn.XLOOKUP($A1451,'Cleaned - Hospitalisation Detai'!$A$2:$A$2344,'Cleaned - Hospitalisation Detai'!$I$2:$I$2344,0)</f>
        <v>R1012</v>
      </c>
      <c r="Q1451" s="20">
        <f>_xlfn.XLOOKUP($A1451,'Cleaned - Hospitalisation Detai'!$A$2:$A$2344,'Cleaned - Hospitalisation Detai'!$K$2:$K$2344,0)</f>
        <v>37</v>
      </c>
    </row>
    <row r="1452" spans="1:17" ht="15.6" x14ac:dyDescent="0.3">
      <c r="A1452" s="10" t="s">
        <v>920</v>
      </c>
      <c r="B1452" s="11" t="str">
        <f>_xlfn.XLOOKUP(A1452,'Cleaned - Customer Names '!$A$2:$A$2336,'Cleaned - Customer Names '!$C$2:$C$2336,0)</f>
        <v>Peter B.</v>
      </c>
      <c r="C1452" s="11">
        <f>_xlfn.XLOOKUP($A1452,'Cleaned - Medical Examinations'!$A$2:$A$2336,'Cleaned - Medical Examinations'!$B$2:$B$2336,0)</f>
        <v>22.44</v>
      </c>
      <c r="D1452" s="11">
        <f>_xlfn.XLOOKUP($A1452,'Cleaned - Medical Examinations'!$A$2:$A$2336,'Cleaned - Medical Examinations'!$C$2:$C$2336,0)</f>
        <v>4.62</v>
      </c>
      <c r="E1452" s="11" t="str">
        <f>_xlfn.XLOOKUP($A1452,'Cleaned - Medical Examinations'!$A$2:$A$2336,'Cleaned - Medical Examinations'!$D$2:$D$2336,0)</f>
        <v>Yes</v>
      </c>
      <c r="F1452" s="11" t="str">
        <f>_xlfn.XLOOKUP($A1452,'Cleaned - Medical Examinations'!$A$2:$A$2336,'Cleaned - Medical Examinations'!$E$2:$E$2336,0)</f>
        <v>No</v>
      </c>
      <c r="G1452" s="11" t="str">
        <f>_xlfn.XLOOKUP($A1452,'Cleaned - Medical Examinations'!$A$2:$A$2336,'Cleaned - Medical Examinations'!$F$2:$F$2336,0)</f>
        <v>No</v>
      </c>
      <c r="H1452" s="11">
        <f>_xlfn.XLOOKUP($A1452,'Cleaned - Medical Examinations'!$A$2:$A$2336,'Cleaned - Medical Examinations'!$G$2:$G$2336,0)</f>
        <v>0</v>
      </c>
      <c r="I1452" s="11" t="str">
        <f>_xlfn.XLOOKUP($A1452,'Cleaned - Medical Examinations'!$A$2:$A$2336,'Cleaned - Medical Examinations'!$H$2:$H$2336,0)</f>
        <v>No</v>
      </c>
      <c r="J1452" s="11" t="str">
        <f>_xlfn.XLOOKUP($A1452,'Cleaned - Medical Examinations'!$A$2:$A$2336,'Cleaned - Medical Examinations'!$I$2:$I$2336,0)</f>
        <v>Normal Weight</v>
      </c>
      <c r="K1452" s="11" t="str">
        <f t="shared" si="22"/>
        <v>Non-Diabetic</v>
      </c>
      <c r="L1452" s="14">
        <f>_xlfn.XLOOKUP($A1452,'Cleaned - Hospitalisation Detai'!$A$2:$A$2344,'Cleaned - Hospitalisation Detai'!$J$2:$J$2344,0)</f>
        <v>28112</v>
      </c>
      <c r="M1452" s="19">
        <f>_xlfn.XLOOKUP($A1452,'Cleaned - Hospitalisation Detai'!$A$2:$A$2344,'Cleaned - Hospitalisation Detai'!$F$2:$F$2344,0)</f>
        <v>7273.02</v>
      </c>
      <c r="N1452" s="19" t="str">
        <f>_xlfn.XLOOKUP($A1452,'Cleaned - Hospitalisation Detai'!$A$2:$A$2344,'Cleaned - Hospitalisation Detai'!$G$2:$G$2344,0)</f>
        <v>tier - 2</v>
      </c>
      <c r="O1452" s="19" t="str">
        <f>_xlfn.XLOOKUP($A1452,'Cleaned - Hospitalisation Detai'!$A$2:$A$2344,'Cleaned - Hospitalisation Detai'!$H$2:$H$2344,0)</f>
        <v>tier - 1</v>
      </c>
      <c r="P1452" s="19" t="str">
        <f>_xlfn.XLOOKUP($A1452,'Cleaned - Hospitalisation Detai'!$A$2:$A$2344,'Cleaned - Hospitalisation Detai'!$I$2:$I$2344,0)</f>
        <v>R1013</v>
      </c>
      <c r="Q1452" s="20">
        <f>_xlfn.XLOOKUP($A1452,'Cleaned - Hospitalisation Detai'!$A$2:$A$2344,'Cleaned - Hospitalisation Detai'!$K$2:$K$2344,0)</f>
        <v>46</v>
      </c>
    </row>
    <row r="1453" spans="1:17" ht="15.6" x14ac:dyDescent="0.3">
      <c r="A1453" s="10" t="s">
        <v>919</v>
      </c>
      <c r="B1453" s="11" t="str">
        <f>_xlfn.XLOOKUP(A1453,'Cleaned - Customer Names '!$A$2:$A$2336,'Cleaned - Customer Names '!$C$2:$C$2336,0)</f>
        <v>Adam</v>
      </c>
      <c r="C1453" s="11">
        <f>_xlfn.XLOOKUP($A1453,'Cleaned - Medical Examinations'!$A$2:$A$2336,'Cleaned - Medical Examinations'!$B$2:$B$2336,0)</f>
        <v>37.049999999999997</v>
      </c>
      <c r="D1453" s="11">
        <f>_xlfn.XLOOKUP($A1453,'Cleaned - Medical Examinations'!$A$2:$A$2336,'Cleaned - Medical Examinations'!$C$2:$C$2336,0)</f>
        <v>9.9600000000000009</v>
      </c>
      <c r="E1453" s="11" t="str">
        <f>_xlfn.XLOOKUP($A1453,'Cleaned - Medical Examinations'!$A$2:$A$2336,'Cleaned - Medical Examinations'!$D$2:$D$2336,0)</f>
        <v>Yes</v>
      </c>
      <c r="F1453" s="11" t="str">
        <f>_xlfn.XLOOKUP($A1453,'Cleaned - Medical Examinations'!$A$2:$A$2336,'Cleaned - Medical Examinations'!$E$2:$E$2336,0)</f>
        <v>No</v>
      </c>
      <c r="G1453" s="11" t="str">
        <f>_xlfn.XLOOKUP($A1453,'Cleaned - Medical Examinations'!$A$2:$A$2336,'Cleaned - Medical Examinations'!$F$2:$F$2336,0)</f>
        <v>No</v>
      </c>
      <c r="H1453" s="11">
        <f>_xlfn.XLOOKUP($A1453,'Cleaned - Medical Examinations'!$A$2:$A$2336,'Cleaned - Medical Examinations'!$G$2:$G$2336,0)</f>
        <v>0</v>
      </c>
      <c r="I1453" s="11" t="str">
        <f>_xlfn.XLOOKUP($A1453,'Cleaned - Medical Examinations'!$A$2:$A$2336,'Cleaned - Medical Examinations'!$H$2:$H$2336,0)</f>
        <v>No</v>
      </c>
      <c r="J1453" s="11" t="str">
        <f>_xlfn.XLOOKUP($A1453,'Cleaned - Medical Examinations'!$A$2:$A$2336,'Cleaned - Medical Examinations'!$I$2:$I$2336,0)</f>
        <v>Obesity</v>
      </c>
      <c r="K1453" s="11" t="str">
        <f t="shared" si="22"/>
        <v>Diabetic</v>
      </c>
      <c r="L1453" s="14">
        <f>_xlfn.XLOOKUP($A1453,'Cleaned - Hospitalisation Detai'!$A$2:$A$2344,'Cleaned - Hospitalisation Detai'!$J$2:$J$2344,0)</f>
        <v>29802</v>
      </c>
      <c r="M1453" s="19">
        <f>_xlfn.XLOOKUP($A1453,'Cleaned - Hospitalisation Detai'!$A$2:$A$2344,'Cleaned - Hospitalisation Detai'!$F$2:$F$2344,0)</f>
        <v>7265.7</v>
      </c>
      <c r="N1453" s="19" t="str">
        <f>_xlfn.XLOOKUP($A1453,'Cleaned - Hospitalisation Detai'!$A$2:$A$2344,'Cleaned - Hospitalisation Detai'!$G$2:$G$2344,0)</f>
        <v>tier - 3</v>
      </c>
      <c r="O1453" s="19" t="str">
        <f>_xlfn.XLOOKUP($A1453,'Cleaned - Hospitalisation Detai'!$A$2:$A$2344,'Cleaned - Hospitalisation Detai'!$H$2:$H$2344,0)</f>
        <v>tier - 3</v>
      </c>
      <c r="P1453" s="19" t="str">
        <f>_xlfn.XLOOKUP($A1453,'Cleaned - Hospitalisation Detai'!$A$2:$A$2344,'Cleaned - Hospitalisation Detai'!$I$2:$I$2344,0)</f>
        <v>R1012</v>
      </c>
      <c r="Q1453" s="20">
        <f>_xlfn.XLOOKUP($A1453,'Cleaned - Hospitalisation Detai'!$A$2:$A$2344,'Cleaned - Hospitalisation Detai'!$K$2:$K$2344,0)</f>
        <v>41</v>
      </c>
    </row>
    <row r="1454" spans="1:17" ht="15.6" x14ac:dyDescent="0.3">
      <c r="A1454" s="10" t="s">
        <v>918</v>
      </c>
      <c r="B1454" s="11" t="str">
        <f>_xlfn.XLOOKUP(A1454,'Cleaned - Customer Names '!$A$2:$A$2336,'Cleaned - Customer Names '!$C$2:$C$2336,0)</f>
        <v>Jeremy J</v>
      </c>
      <c r="C1454" s="11">
        <f>_xlfn.XLOOKUP($A1454,'Cleaned - Medical Examinations'!$A$2:$A$2336,'Cleaned - Medical Examinations'!$B$2:$B$2336,0)</f>
        <v>22.95</v>
      </c>
      <c r="D1454" s="11">
        <f>_xlfn.XLOOKUP($A1454,'Cleaned - Medical Examinations'!$A$2:$A$2336,'Cleaned - Medical Examinations'!$C$2:$C$2336,0)</f>
        <v>10.53</v>
      </c>
      <c r="E1454" s="11" t="str">
        <f>_xlfn.XLOOKUP($A1454,'Cleaned - Medical Examinations'!$A$2:$A$2336,'Cleaned - Medical Examinations'!$D$2:$D$2336,0)</f>
        <v>No</v>
      </c>
      <c r="F1454" s="11" t="str">
        <f>_xlfn.XLOOKUP($A1454,'Cleaned - Medical Examinations'!$A$2:$A$2336,'Cleaned - Medical Examinations'!$E$2:$E$2336,0)</f>
        <v>No</v>
      </c>
      <c r="G1454" s="11" t="str">
        <f>_xlfn.XLOOKUP($A1454,'Cleaned - Medical Examinations'!$A$2:$A$2336,'Cleaned - Medical Examinations'!$F$2:$F$2336,0)</f>
        <v>No</v>
      </c>
      <c r="H1454" s="11">
        <f>_xlfn.XLOOKUP($A1454,'Cleaned - Medical Examinations'!$A$2:$A$2336,'Cleaned - Medical Examinations'!$G$2:$G$2336,0)</f>
        <v>2</v>
      </c>
      <c r="I1454" s="11" t="str">
        <f>_xlfn.XLOOKUP($A1454,'Cleaned - Medical Examinations'!$A$2:$A$2336,'Cleaned - Medical Examinations'!$H$2:$H$2336,0)</f>
        <v>No</v>
      </c>
      <c r="J1454" s="11" t="str">
        <f>_xlfn.XLOOKUP($A1454,'Cleaned - Medical Examinations'!$A$2:$A$2336,'Cleaned - Medical Examinations'!$I$2:$I$2336,0)</f>
        <v>Normal Weight</v>
      </c>
      <c r="K1454" s="11" t="str">
        <f t="shared" si="22"/>
        <v>Diabetic</v>
      </c>
      <c r="L1454" s="14">
        <f>_xlfn.XLOOKUP($A1454,'Cleaned - Hospitalisation Detai'!$A$2:$A$2344,'Cleaned - Hospitalisation Detai'!$J$2:$J$2344,0)</f>
        <v>26962</v>
      </c>
      <c r="M1454" s="19">
        <f>_xlfn.XLOOKUP($A1454,'Cleaned - Hospitalisation Detai'!$A$2:$A$2344,'Cleaned - Hospitalisation Detai'!$F$2:$F$2344,0)</f>
        <v>7265.58</v>
      </c>
      <c r="N1454" s="19" t="str">
        <f>_xlfn.XLOOKUP($A1454,'Cleaned - Hospitalisation Detai'!$A$2:$A$2344,'Cleaned - Hospitalisation Detai'!$G$2:$G$2344,0)</f>
        <v>tier - 2</v>
      </c>
      <c r="O1454" s="19" t="str">
        <f>_xlfn.XLOOKUP($A1454,'Cleaned - Hospitalisation Detai'!$A$2:$A$2344,'Cleaned - Hospitalisation Detai'!$H$2:$H$2344,0)</f>
        <v>tier - 2</v>
      </c>
      <c r="P1454" s="19" t="str">
        <f>_xlfn.XLOOKUP($A1454,'Cleaned - Hospitalisation Detai'!$A$2:$A$2344,'Cleaned - Hospitalisation Detai'!$I$2:$I$2344,0)</f>
        <v>R1013</v>
      </c>
      <c r="Q1454" s="20">
        <f>_xlfn.XLOOKUP($A1454,'Cleaned - Hospitalisation Detai'!$A$2:$A$2344,'Cleaned - Hospitalisation Detai'!$K$2:$K$2344,0)</f>
        <v>49</v>
      </c>
    </row>
    <row r="1455" spans="1:17" ht="15.6" x14ac:dyDescent="0.3">
      <c r="A1455" s="10" t="s">
        <v>917</v>
      </c>
      <c r="B1455" s="11" t="str">
        <f>_xlfn.XLOOKUP(A1455,'Cleaned - Customer Names '!$A$2:$A$2336,'Cleaned - Customer Names '!$C$2:$C$2336,0)</f>
        <v>Adam C</v>
      </c>
      <c r="C1455" s="11">
        <f>_xlfn.XLOOKUP($A1455,'Cleaned - Medical Examinations'!$A$2:$A$2336,'Cleaned - Medical Examinations'!$B$2:$B$2336,0)</f>
        <v>34.200000000000003</v>
      </c>
      <c r="D1455" s="11">
        <f>_xlfn.XLOOKUP($A1455,'Cleaned - Medical Examinations'!$A$2:$A$2336,'Cleaned - Medical Examinations'!$C$2:$C$2336,0)</f>
        <v>6.69</v>
      </c>
      <c r="E1455" s="11" t="str">
        <f>_xlfn.XLOOKUP($A1455,'Cleaned - Medical Examinations'!$A$2:$A$2336,'Cleaned - Medical Examinations'!$D$2:$D$2336,0)</f>
        <v>Yes</v>
      </c>
      <c r="F1455" s="11" t="str">
        <f>_xlfn.XLOOKUP($A1455,'Cleaned - Medical Examinations'!$A$2:$A$2336,'Cleaned - Medical Examinations'!$E$2:$E$2336,0)</f>
        <v>No</v>
      </c>
      <c r="G1455" s="11" t="str">
        <f>_xlfn.XLOOKUP($A1455,'Cleaned - Medical Examinations'!$A$2:$A$2336,'Cleaned - Medical Examinations'!$F$2:$F$2336,0)</f>
        <v>No</v>
      </c>
      <c r="H1455" s="11">
        <f>_xlfn.XLOOKUP($A1455,'Cleaned - Medical Examinations'!$A$2:$A$2336,'Cleaned - Medical Examinations'!$G$2:$G$2336,0)</f>
        <v>0</v>
      </c>
      <c r="I1455" s="11" t="str">
        <f>_xlfn.XLOOKUP($A1455,'Cleaned - Medical Examinations'!$A$2:$A$2336,'Cleaned - Medical Examinations'!$H$2:$H$2336,0)</f>
        <v>No</v>
      </c>
      <c r="J1455" s="11" t="str">
        <f>_xlfn.XLOOKUP($A1455,'Cleaned - Medical Examinations'!$A$2:$A$2336,'Cleaned - Medical Examinations'!$I$2:$I$2336,0)</f>
        <v>Obesity</v>
      </c>
      <c r="K1455" s="11" t="str">
        <f t="shared" si="22"/>
        <v>Diabetic</v>
      </c>
      <c r="L1455" s="14">
        <f>_xlfn.XLOOKUP($A1455,'Cleaned - Hospitalisation Detai'!$A$2:$A$2344,'Cleaned - Hospitalisation Detai'!$J$2:$J$2344,0)</f>
        <v>29750</v>
      </c>
      <c r="M1455" s="19">
        <f>_xlfn.XLOOKUP($A1455,'Cleaned - Hospitalisation Detai'!$A$2:$A$2344,'Cleaned - Hospitalisation Detai'!$F$2:$F$2344,0)</f>
        <v>7261.74</v>
      </c>
      <c r="N1455" s="19" t="str">
        <f>_xlfn.XLOOKUP($A1455,'Cleaned - Hospitalisation Detai'!$A$2:$A$2344,'Cleaned - Hospitalisation Detai'!$G$2:$G$2344,0)</f>
        <v>tier - 3</v>
      </c>
      <c r="O1455" s="19" t="str">
        <f>_xlfn.XLOOKUP($A1455,'Cleaned - Hospitalisation Detai'!$A$2:$A$2344,'Cleaned - Hospitalisation Detai'!$H$2:$H$2344,0)</f>
        <v>tier - 3</v>
      </c>
      <c r="P1455" s="19" t="str">
        <f>_xlfn.XLOOKUP($A1455,'Cleaned - Hospitalisation Detai'!$A$2:$A$2344,'Cleaned - Hospitalisation Detai'!$I$2:$I$2344,0)</f>
        <v>R1012</v>
      </c>
      <c r="Q1455" s="20">
        <f>_xlfn.XLOOKUP($A1455,'Cleaned - Hospitalisation Detai'!$A$2:$A$2344,'Cleaned - Hospitalisation Detai'!$K$2:$K$2344,0)</f>
        <v>41</v>
      </c>
    </row>
    <row r="1456" spans="1:17" ht="15.6" x14ac:dyDescent="0.3">
      <c r="A1456" s="10" t="s">
        <v>916</v>
      </c>
      <c r="B1456" s="11" t="str">
        <f>_xlfn.XLOOKUP(A1456,'Cleaned - Customer Names '!$A$2:$A$2336,'Cleaned - Customer Names '!$C$2:$C$2336,0)</f>
        <v>Jon</v>
      </c>
      <c r="C1456" s="11">
        <f>_xlfn.XLOOKUP($A1456,'Cleaned - Medical Examinations'!$A$2:$A$2336,'Cleaned - Medical Examinations'!$B$2:$B$2336,0)</f>
        <v>30.59</v>
      </c>
      <c r="D1456" s="11">
        <f>_xlfn.XLOOKUP($A1456,'Cleaned - Medical Examinations'!$A$2:$A$2336,'Cleaned - Medical Examinations'!$C$2:$C$2336,0)</f>
        <v>9.5500000000000007</v>
      </c>
      <c r="E1456" s="11" t="str">
        <f>_xlfn.XLOOKUP($A1456,'Cleaned - Medical Examinations'!$A$2:$A$2336,'Cleaned - Medical Examinations'!$D$2:$D$2336,0)</f>
        <v>Yes</v>
      </c>
      <c r="F1456" s="11" t="str">
        <f>_xlfn.XLOOKUP($A1456,'Cleaned - Medical Examinations'!$A$2:$A$2336,'Cleaned - Medical Examinations'!$E$2:$E$2336,0)</f>
        <v>No</v>
      </c>
      <c r="G1456" s="11" t="str">
        <f>_xlfn.XLOOKUP($A1456,'Cleaned - Medical Examinations'!$A$2:$A$2336,'Cleaned - Medical Examinations'!$F$2:$F$2336,0)</f>
        <v>No</v>
      </c>
      <c r="H1456" s="11">
        <f>_xlfn.XLOOKUP($A1456,'Cleaned - Medical Examinations'!$A$2:$A$2336,'Cleaned - Medical Examinations'!$G$2:$G$2336,0)</f>
        <v>0</v>
      </c>
      <c r="I1456" s="11" t="str">
        <f>_xlfn.XLOOKUP($A1456,'Cleaned - Medical Examinations'!$A$2:$A$2336,'Cleaned - Medical Examinations'!$H$2:$H$2336,0)</f>
        <v>No</v>
      </c>
      <c r="J1456" s="11" t="str">
        <f>_xlfn.XLOOKUP($A1456,'Cleaned - Medical Examinations'!$A$2:$A$2336,'Cleaned - Medical Examinations'!$I$2:$I$2336,0)</f>
        <v>Obesity</v>
      </c>
      <c r="K1456" s="11" t="str">
        <f t="shared" si="22"/>
        <v>Diabetic</v>
      </c>
      <c r="L1456" s="14">
        <f>_xlfn.XLOOKUP($A1456,'Cleaned - Hospitalisation Detai'!$A$2:$A$2344,'Cleaned - Hospitalisation Detai'!$J$2:$J$2344,0)</f>
        <v>29812</v>
      </c>
      <c r="M1456" s="19">
        <f>_xlfn.XLOOKUP($A1456,'Cleaned - Hospitalisation Detai'!$A$2:$A$2344,'Cleaned - Hospitalisation Detai'!$F$2:$F$2344,0)</f>
        <v>7256.72</v>
      </c>
      <c r="N1456" s="19" t="str">
        <f>_xlfn.XLOOKUP($A1456,'Cleaned - Hospitalisation Detai'!$A$2:$A$2344,'Cleaned - Hospitalisation Detai'!$G$2:$G$2344,0)</f>
        <v>tier - 3</v>
      </c>
      <c r="O1456" s="19" t="str">
        <f>_xlfn.XLOOKUP($A1456,'Cleaned - Hospitalisation Detai'!$A$2:$A$2344,'Cleaned - Hospitalisation Detai'!$H$2:$H$2344,0)</f>
        <v>tier - 2</v>
      </c>
      <c r="P1456" s="19" t="str">
        <f>_xlfn.XLOOKUP($A1456,'Cleaned - Hospitalisation Detai'!$A$2:$A$2344,'Cleaned - Hospitalisation Detai'!$I$2:$I$2344,0)</f>
        <v>R1012</v>
      </c>
      <c r="Q1456" s="20">
        <f>_xlfn.XLOOKUP($A1456,'Cleaned - Hospitalisation Detai'!$A$2:$A$2344,'Cleaned - Hospitalisation Detai'!$K$2:$K$2344,0)</f>
        <v>41</v>
      </c>
    </row>
    <row r="1457" spans="1:17" ht="15.6" x14ac:dyDescent="0.3">
      <c r="A1457" s="10" t="s">
        <v>915</v>
      </c>
      <c r="B1457" s="11" t="str">
        <f>_xlfn.XLOOKUP(A1457,'Cleaned - Customer Names '!$A$2:$A$2336,'Cleaned - Customer Names '!$C$2:$C$2336,0)</f>
        <v>Steven J</v>
      </c>
      <c r="C1457" s="11">
        <f>_xlfn.XLOOKUP($A1457,'Cleaned - Medical Examinations'!$A$2:$A$2336,'Cleaned - Medical Examinations'!$B$2:$B$2336,0)</f>
        <v>25.51</v>
      </c>
      <c r="D1457" s="11">
        <f>_xlfn.XLOOKUP($A1457,'Cleaned - Medical Examinations'!$A$2:$A$2336,'Cleaned - Medical Examinations'!$C$2:$C$2336,0)</f>
        <v>6.05</v>
      </c>
      <c r="E1457" s="11" t="str">
        <f>_xlfn.XLOOKUP($A1457,'Cleaned - Medical Examinations'!$A$2:$A$2336,'Cleaned - Medical Examinations'!$D$2:$D$2336,0)</f>
        <v>No</v>
      </c>
      <c r="F1457" s="11" t="str">
        <f>_xlfn.XLOOKUP($A1457,'Cleaned - Medical Examinations'!$A$2:$A$2336,'Cleaned - Medical Examinations'!$E$2:$E$2336,0)</f>
        <v>No</v>
      </c>
      <c r="G1457" s="11" t="str">
        <f>_xlfn.XLOOKUP($A1457,'Cleaned - Medical Examinations'!$A$2:$A$2336,'Cleaned - Medical Examinations'!$F$2:$F$2336,0)</f>
        <v>No</v>
      </c>
      <c r="H1457" s="11">
        <f>_xlfn.XLOOKUP($A1457,'Cleaned - Medical Examinations'!$A$2:$A$2336,'Cleaned - Medical Examinations'!$G$2:$G$2336,0)</f>
        <v>0</v>
      </c>
      <c r="I1457" s="11" t="str">
        <f>_xlfn.XLOOKUP($A1457,'Cleaned - Medical Examinations'!$A$2:$A$2336,'Cleaned - Medical Examinations'!$H$2:$H$2336,0)</f>
        <v>No</v>
      </c>
      <c r="J1457" s="11" t="str">
        <f>_xlfn.XLOOKUP($A1457,'Cleaned - Medical Examinations'!$A$2:$A$2336,'Cleaned - Medical Examinations'!$I$2:$I$2336,0)</f>
        <v>Overweight</v>
      </c>
      <c r="K1457" s="11" t="str">
        <f t="shared" si="22"/>
        <v>Non-Diabetic</v>
      </c>
      <c r="L1457" s="14">
        <f>_xlfn.XLOOKUP($A1457,'Cleaned - Hospitalisation Detai'!$A$2:$A$2344,'Cleaned - Hospitalisation Detai'!$J$2:$J$2344,0)</f>
        <v>30156</v>
      </c>
      <c r="M1457" s="19">
        <f>_xlfn.XLOOKUP($A1457,'Cleaned - Hospitalisation Detai'!$A$2:$A$2344,'Cleaned - Hospitalisation Detai'!$F$2:$F$2344,0)</f>
        <v>7248.71</v>
      </c>
      <c r="N1457" s="19" t="str">
        <f>_xlfn.XLOOKUP($A1457,'Cleaned - Hospitalisation Detai'!$A$2:$A$2344,'Cleaned - Hospitalisation Detai'!$G$2:$G$2344,0)</f>
        <v>tier - 2</v>
      </c>
      <c r="O1457" s="19" t="str">
        <f>_xlfn.XLOOKUP($A1457,'Cleaned - Hospitalisation Detai'!$A$2:$A$2344,'Cleaned - Hospitalisation Detai'!$H$2:$H$2344,0)</f>
        <v>tier - 1</v>
      </c>
      <c r="P1457" s="19" t="str">
        <f>_xlfn.XLOOKUP($A1457,'Cleaned - Hospitalisation Detai'!$A$2:$A$2344,'Cleaned - Hospitalisation Detai'!$I$2:$I$2344,0)</f>
        <v>R1013</v>
      </c>
      <c r="Q1457" s="20">
        <f>_xlfn.XLOOKUP($A1457,'Cleaned - Hospitalisation Detai'!$A$2:$A$2344,'Cleaned - Hospitalisation Detai'!$K$2:$K$2344,0)</f>
        <v>40</v>
      </c>
    </row>
    <row r="1458" spans="1:17" ht="15.6" x14ac:dyDescent="0.3">
      <c r="A1458" s="10" t="s">
        <v>914</v>
      </c>
      <c r="B1458" s="11" t="str">
        <f>_xlfn.XLOOKUP(A1458,'Cleaned - Customer Names '!$A$2:$A$2336,'Cleaned - Customer Names '!$C$2:$C$2336,0)</f>
        <v>Jessica P.</v>
      </c>
      <c r="C1458" s="11">
        <f>_xlfn.XLOOKUP($A1458,'Cleaned - Medical Examinations'!$A$2:$A$2336,'Cleaned - Medical Examinations'!$B$2:$B$2336,0)</f>
        <v>29.04</v>
      </c>
      <c r="D1458" s="11">
        <f>_xlfn.XLOOKUP($A1458,'Cleaned - Medical Examinations'!$A$2:$A$2336,'Cleaned - Medical Examinations'!$C$2:$C$2336,0)</f>
        <v>10.56</v>
      </c>
      <c r="E1458" s="11" t="str">
        <f>_xlfn.XLOOKUP($A1458,'Cleaned - Medical Examinations'!$A$2:$A$2336,'Cleaned - Medical Examinations'!$D$2:$D$2336,0)</f>
        <v>Yes</v>
      </c>
      <c r="F1458" s="11" t="str">
        <f>_xlfn.XLOOKUP($A1458,'Cleaned - Medical Examinations'!$A$2:$A$2336,'Cleaned - Medical Examinations'!$E$2:$E$2336,0)</f>
        <v>No</v>
      </c>
      <c r="G1458" s="11" t="str">
        <f>_xlfn.XLOOKUP($A1458,'Cleaned - Medical Examinations'!$A$2:$A$2336,'Cleaned - Medical Examinations'!$F$2:$F$2336,0)</f>
        <v>No</v>
      </c>
      <c r="H1458" s="11">
        <f>_xlfn.XLOOKUP($A1458,'Cleaned - Medical Examinations'!$A$2:$A$2336,'Cleaned - Medical Examinations'!$G$2:$G$2336,0)</f>
        <v>1</v>
      </c>
      <c r="I1458" s="11" t="str">
        <f>_xlfn.XLOOKUP($A1458,'Cleaned - Medical Examinations'!$A$2:$A$2336,'Cleaned - Medical Examinations'!$H$2:$H$2336,0)</f>
        <v>No</v>
      </c>
      <c r="J1458" s="11" t="str">
        <f>_xlfn.XLOOKUP($A1458,'Cleaned - Medical Examinations'!$A$2:$A$2336,'Cleaned - Medical Examinations'!$I$2:$I$2336,0)</f>
        <v>Overweight</v>
      </c>
      <c r="K1458" s="11" t="str">
        <f t="shared" si="22"/>
        <v>Diabetic</v>
      </c>
      <c r="L1458" s="14">
        <f>_xlfn.XLOOKUP($A1458,'Cleaned - Hospitalisation Detai'!$A$2:$A$2344,'Cleaned - Hospitalisation Detai'!$J$2:$J$2344,0)</f>
        <v>31657</v>
      </c>
      <c r="M1458" s="19">
        <f>_xlfn.XLOOKUP($A1458,'Cleaned - Hospitalisation Detai'!$A$2:$A$2344,'Cleaned - Hospitalisation Detai'!$F$2:$F$2344,0)</f>
        <v>7243.81</v>
      </c>
      <c r="N1458" s="19" t="str">
        <f>_xlfn.XLOOKUP($A1458,'Cleaned - Hospitalisation Detai'!$A$2:$A$2344,'Cleaned - Hospitalisation Detai'!$G$2:$G$2344,0)</f>
        <v>tier - 2</v>
      </c>
      <c r="O1458" s="19" t="str">
        <f>_xlfn.XLOOKUP($A1458,'Cleaned - Hospitalisation Detai'!$A$2:$A$2344,'Cleaned - Hospitalisation Detai'!$H$2:$H$2344,0)</f>
        <v>tier - 3</v>
      </c>
      <c r="P1458" s="19" t="str">
        <f>_xlfn.XLOOKUP($A1458,'Cleaned - Hospitalisation Detai'!$A$2:$A$2344,'Cleaned - Hospitalisation Detai'!$I$2:$I$2344,0)</f>
        <v>R1013</v>
      </c>
      <c r="Q1458" s="20">
        <f>_xlfn.XLOOKUP($A1458,'Cleaned - Hospitalisation Detai'!$A$2:$A$2344,'Cleaned - Hospitalisation Detai'!$K$2:$K$2344,0)</f>
        <v>36</v>
      </c>
    </row>
    <row r="1459" spans="1:17" ht="15.6" x14ac:dyDescent="0.3">
      <c r="A1459" s="10" t="s">
        <v>913</v>
      </c>
      <c r="B1459" s="11" t="str">
        <f>_xlfn.XLOOKUP(A1459,'Cleaned - Customer Names '!$A$2:$A$2336,'Cleaned - Customer Names '!$C$2:$C$2336,0)</f>
        <v>Ashley</v>
      </c>
      <c r="C1459" s="11">
        <f>_xlfn.XLOOKUP($A1459,'Cleaned - Medical Examinations'!$A$2:$A$2336,'Cleaned - Medical Examinations'!$B$2:$B$2336,0)</f>
        <v>22.135000000000002</v>
      </c>
      <c r="D1459" s="11">
        <f>_xlfn.XLOOKUP($A1459,'Cleaned - Medical Examinations'!$A$2:$A$2336,'Cleaned - Medical Examinations'!$C$2:$C$2336,0)</f>
        <v>10.81</v>
      </c>
      <c r="E1459" s="11" t="str">
        <f>_xlfn.XLOOKUP($A1459,'Cleaned - Medical Examinations'!$A$2:$A$2336,'Cleaned - Medical Examinations'!$D$2:$D$2336,0)</f>
        <v>Yes</v>
      </c>
      <c r="F1459" s="11" t="str">
        <f>_xlfn.XLOOKUP($A1459,'Cleaned - Medical Examinations'!$A$2:$A$2336,'Cleaned - Medical Examinations'!$E$2:$E$2336,0)</f>
        <v>No</v>
      </c>
      <c r="G1459" s="11" t="str">
        <f>_xlfn.XLOOKUP($A1459,'Cleaned - Medical Examinations'!$A$2:$A$2336,'Cleaned - Medical Examinations'!$F$2:$F$2336,0)</f>
        <v>No</v>
      </c>
      <c r="H1459" s="11">
        <f>_xlfn.XLOOKUP($A1459,'Cleaned - Medical Examinations'!$A$2:$A$2336,'Cleaned - Medical Examinations'!$G$2:$G$2336,0)</f>
        <v>1</v>
      </c>
      <c r="I1459" s="11" t="str">
        <f>_xlfn.XLOOKUP($A1459,'Cleaned - Medical Examinations'!$A$2:$A$2336,'Cleaned - Medical Examinations'!$H$2:$H$2336,0)</f>
        <v>No</v>
      </c>
      <c r="J1459" s="11" t="str">
        <f>_xlfn.XLOOKUP($A1459,'Cleaned - Medical Examinations'!$A$2:$A$2336,'Cleaned - Medical Examinations'!$I$2:$I$2336,0)</f>
        <v>Normal Weight</v>
      </c>
      <c r="K1459" s="11" t="str">
        <f t="shared" si="22"/>
        <v>Diabetic</v>
      </c>
      <c r="L1459" s="14">
        <f>_xlfn.XLOOKUP($A1459,'Cleaned - Hospitalisation Detai'!$A$2:$A$2344,'Cleaned - Hospitalisation Detai'!$J$2:$J$2344,0)</f>
        <v>31606</v>
      </c>
      <c r="M1459" s="19">
        <f>_xlfn.XLOOKUP($A1459,'Cleaned - Hospitalisation Detai'!$A$2:$A$2344,'Cleaned - Hospitalisation Detai'!$F$2:$F$2344,0)</f>
        <v>7228.22</v>
      </c>
      <c r="N1459" s="19" t="str">
        <f>_xlfn.XLOOKUP($A1459,'Cleaned - Hospitalisation Detai'!$A$2:$A$2344,'Cleaned - Hospitalisation Detai'!$G$2:$G$2344,0)</f>
        <v>tier - 2</v>
      </c>
      <c r="O1459" s="19" t="str">
        <f>_xlfn.XLOOKUP($A1459,'Cleaned - Hospitalisation Detai'!$A$2:$A$2344,'Cleaned - Hospitalisation Detai'!$H$2:$H$2344,0)</f>
        <v>tier - 1</v>
      </c>
      <c r="P1459" s="19" t="str">
        <f>_xlfn.XLOOKUP($A1459,'Cleaned - Hospitalisation Detai'!$A$2:$A$2344,'Cleaned - Hospitalisation Detai'!$I$2:$I$2344,0)</f>
        <v>R1024</v>
      </c>
      <c r="Q1459" s="20">
        <f>_xlfn.XLOOKUP($A1459,'Cleaned - Hospitalisation Detai'!$A$2:$A$2344,'Cleaned - Hospitalisation Detai'!$K$2:$K$2344,0)</f>
        <v>36</v>
      </c>
    </row>
    <row r="1460" spans="1:17" ht="15.6" x14ac:dyDescent="0.3">
      <c r="A1460" s="10" t="s">
        <v>912</v>
      </c>
      <c r="B1460" s="11" t="str">
        <f>_xlfn.XLOOKUP(A1460,'Cleaned - Customer Names '!$A$2:$A$2336,'Cleaned - Customer Names '!$C$2:$C$2336,0)</f>
        <v>Arturo H.</v>
      </c>
      <c r="C1460" s="11">
        <f>_xlfn.XLOOKUP($A1460,'Cleaned - Medical Examinations'!$A$2:$A$2336,'Cleaned - Medical Examinations'!$B$2:$B$2336,0)</f>
        <v>21.375</v>
      </c>
      <c r="D1460" s="11">
        <f>_xlfn.XLOOKUP($A1460,'Cleaned - Medical Examinations'!$A$2:$A$2336,'Cleaned - Medical Examinations'!$C$2:$C$2336,0)</f>
        <v>4.32</v>
      </c>
      <c r="E1460" s="11" t="str">
        <f>_xlfn.XLOOKUP($A1460,'Cleaned - Medical Examinations'!$A$2:$A$2336,'Cleaned - Medical Examinations'!$D$2:$D$2336,0)</f>
        <v>No</v>
      </c>
      <c r="F1460" s="11" t="str">
        <f>_xlfn.XLOOKUP($A1460,'Cleaned - Medical Examinations'!$A$2:$A$2336,'Cleaned - Medical Examinations'!$E$2:$E$2336,0)</f>
        <v>No</v>
      </c>
      <c r="G1460" s="11" t="str">
        <f>_xlfn.XLOOKUP($A1460,'Cleaned - Medical Examinations'!$A$2:$A$2336,'Cleaned - Medical Examinations'!$F$2:$F$2336,0)</f>
        <v>No</v>
      </c>
      <c r="H1460" s="11">
        <f>_xlfn.XLOOKUP($A1460,'Cleaned - Medical Examinations'!$A$2:$A$2336,'Cleaned - Medical Examinations'!$G$2:$G$2336,0)</f>
        <v>0</v>
      </c>
      <c r="I1460" s="11" t="str">
        <f>_xlfn.XLOOKUP($A1460,'Cleaned - Medical Examinations'!$A$2:$A$2336,'Cleaned - Medical Examinations'!$H$2:$H$2336,0)</f>
        <v>No</v>
      </c>
      <c r="J1460" s="11" t="str">
        <f>_xlfn.XLOOKUP($A1460,'Cleaned - Medical Examinations'!$A$2:$A$2336,'Cleaned - Medical Examinations'!$I$2:$I$2336,0)</f>
        <v>Normal Weight</v>
      </c>
      <c r="K1460" s="11" t="str">
        <f t="shared" si="22"/>
        <v>Non-Diabetic</v>
      </c>
      <c r="L1460" s="14">
        <f>_xlfn.XLOOKUP($A1460,'Cleaned - Hospitalisation Detai'!$A$2:$A$2344,'Cleaned - Hospitalisation Detai'!$J$2:$J$2344,0)</f>
        <v>28383</v>
      </c>
      <c r="M1460" s="19">
        <f>_xlfn.XLOOKUP($A1460,'Cleaned - Hospitalisation Detai'!$A$2:$A$2344,'Cleaned - Hospitalisation Detai'!$F$2:$F$2344,0)</f>
        <v>7222.79</v>
      </c>
      <c r="N1460" s="19" t="str">
        <f>_xlfn.XLOOKUP($A1460,'Cleaned - Hospitalisation Detai'!$A$2:$A$2344,'Cleaned - Hospitalisation Detai'!$G$2:$G$2344,0)</f>
        <v>tier - 3</v>
      </c>
      <c r="O1460" s="19" t="str">
        <f>_xlfn.XLOOKUP($A1460,'Cleaned - Hospitalisation Detai'!$A$2:$A$2344,'Cleaned - Hospitalisation Detai'!$H$2:$H$2344,0)</f>
        <v>tier - 3</v>
      </c>
      <c r="P1460" s="19" t="str">
        <f>_xlfn.XLOOKUP($A1460,'Cleaned - Hospitalisation Detai'!$A$2:$A$2344,'Cleaned - Hospitalisation Detai'!$I$2:$I$2344,0)</f>
        <v>R1012</v>
      </c>
      <c r="Q1460" s="20">
        <f>_xlfn.XLOOKUP($A1460,'Cleaned - Hospitalisation Detai'!$A$2:$A$2344,'Cleaned - Hospitalisation Detai'!$K$2:$K$2344,0)</f>
        <v>45</v>
      </c>
    </row>
    <row r="1461" spans="1:17" ht="15.6" x14ac:dyDescent="0.3">
      <c r="A1461" s="10" t="s">
        <v>911</v>
      </c>
      <c r="B1461" s="11" t="str">
        <f>_xlfn.XLOOKUP(A1461,'Cleaned - Customer Names '!$A$2:$A$2336,'Cleaned - Customer Names '!$C$2:$C$2336,0)</f>
        <v>Ketil</v>
      </c>
      <c r="C1461" s="11">
        <f>_xlfn.XLOOKUP($A1461,'Cleaned - Medical Examinations'!$A$2:$A$2336,'Cleaned - Medical Examinations'!$B$2:$B$2336,0)</f>
        <v>29.19</v>
      </c>
      <c r="D1461" s="11">
        <f>_xlfn.XLOOKUP($A1461,'Cleaned - Medical Examinations'!$A$2:$A$2336,'Cleaned - Medical Examinations'!$C$2:$C$2336,0)</f>
        <v>4.37</v>
      </c>
      <c r="E1461" s="11" t="str">
        <f>_xlfn.XLOOKUP($A1461,'Cleaned - Medical Examinations'!$A$2:$A$2336,'Cleaned - Medical Examinations'!$D$2:$D$2336,0)</f>
        <v>No</v>
      </c>
      <c r="F1461" s="11" t="str">
        <f>_xlfn.XLOOKUP($A1461,'Cleaned - Medical Examinations'!$A$2:$A$2336,'Cleaned - Medical Examinations'!$E$2:$E$2336,0)</f>
        <v>No</v>
      </c>
      <c r="G1461" s="11" t="str">
        <f>_xlfn.XLOOKUP($A1461,'Cleaned - Medical Examinations'!$A$2:$A$2336,'Cleaned - Medical Examinations'!$F$2:$F$2336,0)</f>
        <v>No</v>
      </c>
      <c r="H1461" s="11">
        <f>_xlfn.XLOOKUP($A1461,'Cleaned - Medical Examinations'!$A$2:$A$2336,'Cleaned - Medical Examinations'!$G$2:$G$2336,0)</f>
        <v>0</v>
      </c>
      <c r="I1461" s="11" t="str">
        <f>_xlfn.XLOOKUP($A1461,'Cleaned - Medical Examinations'!$A$2:$A$2336,'Cleaned - Medical Examinations'!$H$2:$H$2336,0)</f>
        <v>No</v>
      </c>
      <c r="J1461" s="11" t="str">
        <f>_xlfn.XLOOKUP($A1461,'Cleaned - Medical Examinations'!$A$2:$A$2336,'Cleaned - Medical Examinations'!$I$2:$I$2336,0)</f>
        <v>Overweight</v>
      </c>
      <c r="K1461" s="11" t="str">
        <f t="shared" si="22"/>
        <v>Non-Diabetic</v>
      </c>
      <c r="L1461" s="14">
        <f>_xlfn.XLOOKUP($A1461,'Cleaned - Hospitalisation Detai'!$A$2:$A$2344,'Cleaned - Hospitalisation Detai'!$J$2:$J$2344,0)</f>
        <v>33417</v>
      </c>
      <c r="M1461" s="19">
        <f>_xlfn.XLOOKUP($A1461,'Cleaned - Hospitalisation Detai'!$A$2:$A$2344,'Cleaned - Hospitalisation Detai'!$F$2:$F$2344,0)</f>
        <v>7220.25</v>
      </c>
      <c r="N1461" s="19" t="str">
        <f>_xlfn.XLOOKUP($A1461,'Cleaned - Hospitalisation Detai'!$A$2:$A$2344,'Cleaned - Hospitalisation Detai'!$G$2:$G$2344,0)</f>
        <v>tier - 2</v>
      </c>
      <c r="O1461" s="19" t="str">
        <f>_xlfn.XLOOKUP($A1461,'Cleaned - Hospitalisation Detai'!$A$2:$A$2344,'Cleaned - Hospitalisation Detai'!$H$2:$H$2344,0)</f>
        <v>tier - 2</v>
      </c>
      <c r="P1461" s="19" t="str">
        <f>_xlfn.XLOOKUP($A1461,'Cleaned - Hospitalisation Detai'!$A$2:$A$2344,'Cleaned - Hospitalisation Detai'!$I$2:$I$2344,0)</f>
        <v>R1021</v>
      </c>
      <c r="Q1461" s="20">
        <f>_xlfn.XLOOKUP($A1461,'Cleaned - Hospitalisation Detai'!$A$2:$A$2344,'Cleaned - Hospitalisation Detai'!$K$2:$K$2344,0)</f>
        <v>31</v>
      </c>
    </row>
    <row r="1462" spans="1:17" ht="15.6" x14ac:dyDescent="0.3">
      <c r="A1462" s="10" t="s">
        <v>910</v>
      </c>
      <c r="B1462" s="11" t="str">
        <f>_xlfn.XLOOKUP(A1462,'Cleaned - Customer Names '!$A$2:$A$2336,'Cleaned - Customer Names '!$C$2:$C$2336,0)</f>
        <v>Katie</v>
      </c>
      <c r="C1462" s="11">
        <f>_xlfn.XLOOKUP($A1462,'Cleaned - Medical Examinations'!$A$2:$A$2336,'Cleaned - Medical Examinations'!$B$2:$B$2336,0)</f>
        <v>31.92</v>
      </c>
      <c r="D1462" s="11">
        <f>_xlfn.XLOOKUP($A1462,'Cleaned - Medical Examinations'!$A$2:$A$2336,'Cleaned - Medical Examinations'!$C$2:$C$2336,0)</f>
        <v>4.8099999999999996</v>
      </c>
      <c r="E1462" s="11" t="str">
        <f>_xlfn.XLOOKUP($A1462,'Cleaned - Medical Examinations'!$A$2:$A$2336,'Cleaned - Medical Examinations'!$D$2:$D$2336,0)</f>
        <v>Yes</v>
      </c>
      <c r="F1462" s="11" t="str">
        <f>_xlfn.XLOOKUP($A1462,'Cleaned - Medical Examinations'!$A$2:$A$2336,'Cleaned - Medical Examinations'!$E$2:$E$2336,0)</f>
        <v>No</v>
      </c>
      <c r="G1462" s="11" t="str">
        <f>_xlfn.XLOOKUP($A1462,'Cleaned - Medical Examinations'!$A$2:$A$2336,'Cleaned - Medical Examinations'!$F$2:$F$2336,0)</f>
        <v>Yes</v>
      </c>
      <c r="H1462" s="11">
        <f>_xlfn.XLOOKUP($A1462,'Cleaned - Medical Examinations'!$A$2:$A$2336,'Cleaned - Medical Examinations'!$G$2:$G$2336,0)</f>
        <v>1</v>
      </c>
      <c r="I1462" s="11" t="str">
        <f>_xlfn.XLOOKUP($A1462,'Cleaned - Medical Examinations'!$A$2:$A$2336,'Cleaned - Medical Examinations'!$H$2:$H$2336,0)</f>
        <v>No</v>
      </c>
      <c r="J1462" s="11" t="str">
        <f>_xlfn.XLOOKUP($A1462,'Cleaned - Medical Examinations'!$A$2:$A$2336,'Cleaned - Medical Examinations'!$I$2:$I$2336,0)</f>
        <v>Obesity</v>
      </c>
      <c r="K1462" s="11" t="str">
        <f t="shared" si="22"/>
        <v>Non-Diabetic</v>
      </c>
      <c r="L1462" s="14">
        <f>_xlfn.XLOOKUP($A1462,'Cleaned - Hospitalisation Detai'!$A$2:$A$2344,'Cleaned - Hospitalisation Detai'!$J$2:$J$2344,0)</f>
        <v>30641</v>
      </c>
      <c r="M1462" s="19">
        <f>_xlfn.XLOOKUP($A1462,'Cleaned - Hospitalisation Detai'!$A$2:$A$2344,'Cleaned - Hospitalisation Detai'!$F$2:$F$2344,0)</f>
        <v>7209.49</v>
      </c>
      <c r="N1462" s="19" t="str">
        <f>_xlfn.XLOOKUP($A1462,'Cleaned - Hospitalisation Detai'!$A$2:$A$2344,'Cleaned - Hospitalisation Detai'!$G$2:$G$2344,0)</f>
        <v>tier - 2</v>
      </c>
      <c r="O1462" s="19" t="str">
        <f>_xlfn.XLOOKUP($A1462,'Cleaned - Hospitalisation Detai'!$A$2:$A$2344,'Cleaned - Hospitalisation Detai'!$H$2:$H$2344,0)</f>
        <v>tier - 3</v>
      </c>
      <c r="P1462" s="19" t="str">
        <f>_xlfn.XLOOKUP($A1462,'Cleaned - Hospitalisation Detai'!$A$2:$A$2344,'Cleaned - Hospitalisation Detai'!$I$2:$I$2344,0)</f>
        <v>R1012</v>
      </c>
      <c r="Q1462" s="20">
        <f>_xlfn.XLOOKUP($A1462,'Cleaned - Hospitalisation Detai'!$A$2:$A$2344,'Cleaned - Hospitalisation Detai'!$K$2:$K$2344,0)</f>
        <v>39</v>
      </c>
    </row>
    <row r="1463" spans="1:17" ht="15.6" x14ac:dyDescent="0.3">
      <c r="A1463" s="10" t="s">
        <v>909</v>
      </c>
      <c r="B1463" s="11" t="str">
        <f>_xlfn.XLOOKUP(A1463,'Cleaned - Customer Names '!$A$2:$A$2336,'Cleaned - Customer Names '!$C$2:$C$2336,0)</f>
        <v>Christi</v>
      </c>
      <c r="C1463" s="11">
        <f>_xlfn.XLOOKUP($A1463,'Cleaned - Medical Examinations'!$A$2:$A$2336,'Cleaned - Medical Examinations'!$B$2:$B$2336,0)</f>
        <v>26.315000000000001</v>
      </c>
      <c r="D1463" s="11">
        <f>_xlfn.XLOOKUP($A1463,'Cleaned - Medical Examinations'!$A$2:$A$2336,'Cleaned - Medical Examinations'!$C$2:$C$2336,0)</f>
        <v>4.5599999999999996</v>
      </c>
      <c r="E1463" s="11" t="str">
        <f>_xlfn.XLOOKUP($A1463,'Cleaned - Medical Examinations'!$A$2:$A$2336,'Cleaned - Medical Examinations'!$D$2:$D$2336,0)</f>
        <v>Yes</v>
      </c>
      <c r="F1463" s="11" t="str">
        <f>_xlfn.XLOOKUP($A1463,'Cleaned - Medical Examinations'!$A$2:$A$2336,'Cleaned - Medical Examinations'!$E$2:$E$2336,0)</f>
        <v>No</v>
      </c>
      <c r="G1463" s="11" t="str">
        <f>_xlfn.XLOOKUP($A1463,'Cleaned - Medical Examinations'!$A$2:$A$2336,'Cleaned - Medical Examinations'!$F$2:$F$2336,0)</f>
        <v>Yes</v>
      </c>
      <c r="H1463" s="11">
        <f>_xlfn.XLOOKUP($A1463,'Cleaned - Medical Examinations'!$A$2:$A$2336,'Cleaned - Medical Examinations'!$G$2:$G$2336,0)</f>
        <v>1</v>
      </c>
      <c r="I1463" s="11" t="str">
        <f>_xlfn.XLOOKUP($A1463,'Cleaned - Medical Examinations'!$A$2:$A$2336,'Cleaned - Medical Examinations'!$H$2:$H$2336,0)</f>
        <v>No</v>
      </c>
      <c r="J1463" s="11" t="str">
        <f>_xlfn.XLOOKUP($A1463,'Cleaned - Medical Examinations'!$A$2:$A$2336,'Cleaned - Medical Examinations'!$I$2:$I$2336,0)</f>
        <v>Overweight</v>
      </c>
      <c r="K1463" s="11" t="str">
        <f t="shared" si="22"/>
        <v>Non-Diabetic</v>
      </c>
      <c r="L1463" s="14">
        <f>_xlfn.XLOOKUP($A1463,'Cleaned - Hospitalisation Detai'!$A$2:$A$2344,'Cleaned - Hospitalisation Detai'!$J$2:$J$2344,0)</f>
        <v>30539</v>
      </c>
      <c r="M1463" s="19">
        <f>_xlfn.XLOOKUP($A1463,'Cleaned - Hospitalisation Detai'!$A$2:$A$2344,'Cleaned - Hospitalisation Detai'!$F$2:$F$2344,0)</f>
        <v>7201.7</v>
      </c>
      <c r="N1463" s="19" t="str">
        <f>_xlfn.XLOOKUP($A1463,'Cleaned - Hospitalisation Detai'!$A$2:$A$2344,'Cleaned - Hospitalisation Detai'!$G$2:$G$2344,0)</f>
        <v>tier - 2</v>
      </c>
      <c r="O1463" s="19" t="str">
        <f>_xlfn.XLOOKUP($A1463,'Cleaned - Hospitalisation Detai'!$A$2:$A$2344,'Cleaned - Hospitalisation Detai'!$H$2:$H$2344,0)</f>
        <v>tier - 3</v>
      </c>
      <c r="P1463" s="19" t="str">
        <f>_xlfn.XLOOKUP($A1463,'Cleaned - Hospitalisation Detai'!$A$2:$A$2344,'Cleaned - Hospitalisation Detai'!$I$2:$I$2344,0)</f>
        <v>R1012</v>
      </c>
      <c r="Q1463" s="20">
        <f>_xlfn.XLOOKUP($A1463,'Cleaned - Hospitalisation Detai'!$A$2:$A$2344,'Cleaned - Hospitalisation Detai'!$K$2:$K$2344,0)</f>
        <v>39</v>
      </c>
    </row>
    <row r="1464" spans="1:17" ht="15.6" x14ac:dyDescent="0.3">
      <c r="A1464" s="10" t="s">
        <v>908</v>
      </c>
      <c r="B1464" s="11" t="str">
        <f>_xlfn.XLOOKUP(A1464,'Cleaned - Customer Names '!$A$2:$A$2336,'Cleaned - Customer Names '!$C$2:$C$2336,0)</f>
        <v>Alan</v>
      </c>
      <c r="C1464" s="11">
        <f>_xlfn.XLOOKUP($A1464,'Cleaned - Medical Examinations'!$A$2:$A$2336,'Cleaned - Medical Examinations'!$B$2:$B$2336,0)</f>
        <v>35.299999999999997</v>
      </c>
      <c r="D1464" s="11">
        <f>_xlfn.XLOOKUP($A1464,'Cleaned - Medical Examinations'!$A$2:$A$2336,'Cleaned - Medical Examinations'!$C$2:$C$2336,0)</f>
        <v>4.3899999999999997</v>
      </c>
      <c r="E1464" s="11" t="str">
        <f>_xlfn.XLOOKUP($A1464,'Cleaned - Medical Examinations'!$A$2:$A$2336,'Cleaned - Medical Examinations'!$D$2:$D$2336,0)</f>
        <v>No</v>
      </c>
      <c r="F1464" s="11" t="str">
        <f>_xlfn.XLOOKUP($A1464,'Cleaned - Medical Examinations'!$A$2:$A$2336,'Cleaned - Medical Examinations'!$E$2:$E$2336,0)</f>
        <v>No</v>
      </c>
      <c r="G1464" s="11" t="str">
        <f>_xlfn.XLOOKUP($A1464,'Cleaned - Medical Examinations'!$A$2:$A$2336,'Cleaned - Medical Examinations'!$F$2:$F$2336,0)</f>
        <v>No</v>
      </c>
      <c r="H1464" s="11">
        <f>_xlfn.XLOOKUP($A1464,'Cleaned - Medical Examinations'!$A$2:$A$2336,'Cleaned - Medical Examinations'!$G$2:$G$2336,0)</f>
        <v>0</v>
      </c>
      <c r="I1464" s="11" t="str">
        <f>_xlfn.XLOOKUP($A1464,'Cleaned - Medical Examinations'!$A$2:$A$2336,'Cleaned - Medical Examinations'!$H$2:$H$2336,0)</f>
        <v>No</v>
      </c>
      <c r="J1464" s="11" t="str">
        <f>_xlfn.XLOOKUP($A1464,'Cleaned - Medical Examinations'!$A$2:$A$2336,'Cleaned - Medical Examinations'!$I$2:$I$2336,0)</f>
        <v>Obesity</v>
      </c>
      <c r="K1464" s="11" t="str">
        <f t="shared" si="22"/>
        <v>Non-Diabetic</v>
      </c>
      <c r="L1464" s="14">
        <f>_xlfn.XLOOKUP($A1464,'Cleaned - Hospitalisation Detai'!$A$2:$A$2344,'Cleaned - Hospitalisation Detai'!$J$2:$J$2344,0)</f>
        <v>30208</v>
      </c>
      <c r="M1464" s="19">
        <f>_xlfn.XLOOKUP($A1464,'Cleaned - Hospitalisation Detai'!$A$2:$A$2344,'Cleaned - Hospitalisation Detai'!$F$2:$F$2344,0)</f>
        <v>7196.87</v>
      </c>
      <c r="N1464" s="19" t="str">
        <f>_xlfn.XLOOKUP($A1464,'Cleaned - Hospitalisation Detai'!$A$2:$A$2344,'Cleaned - Hospitalisation Detai'!$G$2:$G$2344,0)</f>
        <v>tier - 3</v>
      </c>
      <c r="O1464" s="19" t="str">
        <f>_xlfn.XLOOKUP($A1464,'Cleaned - Hospitalisation Detai'!$A$2:$A$2344,'Cleaned - Hospitalisation Detai'!$H$2:$H$2344,0)</f>
        <v>tier - 2</v>
      </c>
      <c r="P1464" s="19" t="str">
        <f>_xlfn.XLOOKUP($A1464,'Cleaned - Hospitalisation Detai'!$A$2:$A$2344,'Cleaned - Hospitalisation Detai'!$I$2:$I$2344,0)</f>
        <v>R1011</v>
      </c>
      <c r="Q1464" s="20">
        <f>_xlfn.XLOOKUP($A1464,'Cleaned - Hospitalisation Detai'!$A$2:$A$2344,'Cleaned - Hospitalisation Detai'!$K$2:$K$2344,0)</f>
        <v>40</v>
      </c>
    </row>
    <row r="1465" spans="1:17" ht="15.6" x14ac:dyDescent="0.3">
      <c r="A1465" s="10" t="s">
        <v>907</v>
      </c>
      <c r="B1465" s="11" t="str">
        <f>_xlfn.XLOOKUP(A1465,'Cleaned - Customer Names '!$A$2:$A$2336,'Cleaned - Customer Names '!$C$2:$C$2336,0)</f>
        <v>Edivaldo B. Sr.</v>
      </c>
      <c r="C1465" s="11">
        <f>_xlfn.XLOOKUP($A1465,'Cleaned - Medical Examinations'!$A$2:$A$2336,'Cleaned - Medical Examinations'!$B$2:$B$2336,0)</f>
        <v>18.91</v>
      </c>
      <c r="D1465" s="11">
        <f>_xlfn.XLOOKUP($A1465,'Cleaned - Medical Examinations'!$A$2:$A$2336,'Cleaned - Medical Examinations'!$C$2:$C$2336,0)</f>
        <v>11.44</v>
      </c>
      <c r="E1465" s="11" t="str">
        <f>_xlfn.XLOOKUP($A1465,'Cleaned - Medical Examinations'!$A$2:$A$2336,'Cleaned - Medical Examinations'!$D$2:$D$2336,0)</f>
        <v>No</v>
      </c>
      <c r="F1465" s="11" t="str">
        <f>_xlfn.XLOOKUP($A1465,'Cleaned - Medical Examinations'!$A$2:$A$2336,'Cleaned - Medical Examinations'!$E$2:$E$2336,0)</f>
        <v>No</v>
      </c>
      <c r="G1465" s="11" t="str">
        <f>_xlfn.XLOOKUP($A1465,'Cleaned - Medical Examinations'!$A$2:$A$2336,'Cleaned - Medical Examinations'!$F$2:$F$2336,0)</f>
        <v>No</v>
      </c>
      <c r="H1465" s="11">
        <f>_xlfn.XLOOKUP($A1465,'Cleaned - Medical Examinations'!$A$2:$A$2336,'Cleaned - Medical Examinations'!$G$2:$G$2336,0)</f>
        <v>0</v>
      </c>
      <c r="I1465" s="11" t="str">
        <f>_xlfn.XLOOKUP($A1465,'Cleaned - Medical Examinations'!$A$2:$A$2336,'Cleaned - Medical Examinations'!$H$2:$H$2336,0)</f>
        <v>No</v>
      </c>
      <c r="J1465" s="11" t="str">
        <f>_xlfn.XLOOKUP($A1465,'Cleaned - Medical Examinations'!$A$2:$A$2336,'Cleaned - Medical Examinations'!$I$2:$I$2336,0)</f>
        <v>Normal Weight</v>
      </c>
      <c r="K1465" s="11" t="str">
        <f t="shared" si="22"/>
        <v>Diabetic</v>
      </c>
      <c r="L1465" s="14">
        <f>_xlfn.XLOOKUP($A1465,'Cleaned - Hospitalisation Detai'!$A$2:$A$2344,'Cleaned - Hospitalisation Detai'!$J$2:$J$2344,0)</f>
        <v>25076</v>
      </c>
      <c r="M1465" s="19">
        <f>_xlfn.XLOOKUP($A1465,'Cleaned - Hospitalisation Detai'!$A$2:$A$2344,'Cleaned - Hospitalisation Detai'!$F$2:$F$2344,0)</f>
        <v>7179.52</v>
      </c>
      <c r="N1465" s="19" t="str">
        <f>_xlfn.XLOOKUP($A1465,'Cleaned - Hospitalisation Detai'!$A$2:$A$2344,'Cleaned - Hospitalisation Detai'!$G$2:$G$2344,0)</f>
        <v>tier - 3</v>
      </c>
      <c r="O1465" s="19" t="str">
        <f>_xlfn.XLOOKUP($A1465,'Cleaned - Hospitalisation Detai'!$A$2:$A$2344,'Cleaned - Hospitalisation Detai'!$H$2:$H$2344,0)</f>
        <v>tier - 3</v>
      </c>
      <c r="P1465" s="19" t="str">
        <f>_xlfn.XLOOKUP($A1465,'Cleaned - Hospitalisation Detai'!$A$2:$A$2344,'Cleaned - Hospitalisation Detai'!$I$2:$I$2344,0)</f>
        <v>R1013</v>
      </c>
      <c r="Q1465" s="20">
        <f>_xlfn.XLOOKUP($A1465,'Cleaned - Hospitalisation Detai'!$A$2:$A$2344,'Cleaned - Hospitalisation Detai'!$K$2:$K$2344,0)</f>
        <v>54</v>
      </c>
    </row>
    <row r="1466" spans="1:17" ht="15.6" x14ac:dyDescent="0.3">
      <c r="A1466" s="10" t="s">
        <v>906</v>
      </c>
      <c r="B1466" s="11" t="str">
        <f>_xlfn.XLOOKUP(A1466,'Cleaned - Customer Names '!$A$2:$A$2336,'Cleaned - Customer Names '!$C$2:$C$2336,0)</f>
        <v>Eve</v>
      </c>
      <c r="C1466" s="11">
        <f>_xlfn.XLOOKUP($A1466,'Cleaned - Medical Examinations'!$A$2:$A$2336,'Cleaned - Medical Examinations'!$B$2:$B$2336,0)</f>
        <v>22.41</v>
      </c>
      <c r="D1466" s="11">
        <f>_xlfn.XLOOKUP($A1466,'Cleaned - Medical Examinations'!$A$2:$A$2336,'Cleaned - Medical Examinations'!$C$2:$C$2336,0)</f>
        <v>11.37</v>
      </c>
      <c r="E1466" s="11" t="str">
        <f>_xlfn.XLOOKUP($A1466,'Cleaned - Medical Examinations'!$A$2:$A$2336,'Cleaned - Medical Examinations'!$D$2:$D$2336,0)</f>
        <v>Yes</v>
      </c>
      <c r="F1466" s="11" t="str">
        <f>_xlfn.XLOOKUP($A1466,'Cleaned - Medical Examinations'!$A$2:$A$2336,'Cleaned - Medical Examinations'!$E$2:$E$2336,0)</f>
        <v>No</v>
      </c>
      <c r="G1466" s="11" t="str">
        <f>_xlfn.XLOOKUP($A1466,'Cleaned - Medical Examinations'!$A$2:$A$2336,'Cleaned - Medical Examinations'!$F$2:$F$2336,0)</f>
        <v>No</v>
      </c>
      <c r="H1466" s="11">
        <f>_xlfn.XLOOKUP($A1466,'Cleaned - Medical Examinations'!$A$2:$A$2336,'Cleaned - Medical Examinations'!$G$2:$G$2336,0)</f>
        <v>1</v>
      </c>
      <c r="I1466" s="11" t="str">
        <f>_xlfn.XLOOKUP($A1466,'Cleaned - Medical Examinations'!$A$2:$A$2336,'Cleaned - Medical Examinations'!$H$2:$H$2336,0)</f>
        <v>No</v>
      </c>
      <c r="J1466" s="11" t="str">
        <f>_xlfn.XLOOKUP($A1466,'Cleaned - Medical Examinations'!$A$2:$A$2336,'Cleaned - Medical Examinations'!$I$2:$I$2336,0)</f>
        <v>Normal Weight</v>
      </c>
      <c r="K1466" s="11" t="str">
        <f t="shared" si="22"/>
        <v>Diabetic</v>
      </c>
      <c r="L1466" s="14">
        <f>_xlfn.XLOOKUP($A1466,'Cleaned - Hospitalisation Detai'!$A$2:$A$2344,'Cleaned - Hospitalisation Detai'!$J$2:$J$2344,0)</f>
        <v>27594</v>
      </c>
      <c r="M1466" s="19">
        <f>_xlfn.XLOOKUP($A1466,'Cleaned - Hospitalisation Detai'!$A$2:$A$2344,'Cleaned - Hospitalisation Detai'!$F$2:$F$2344,0)</f>
        <v>7175.51</v>
      </c>
      <c r="N1466" s="19" t="str">
        <f>_xlfn.XLOOKUP($A1466,'Cleaned - Hospitalisation Detai'!$A$2:$A$2344,'Cleaned - Hospitalisation Detai'!$G$2:$G$2344,0)</f>
        <v>tier - 2</v>
      </c>
      <c r="O1466" s="19" t="str">
        <f>_xlfn.XLOOKUP($A1466,'Cleaned - Hospitalisation Detai'!$A$2:$A$2344,'Cleaned - Hospitalisation Detai'!$H$2:$H$2344,0)</f>
        <v>tier - 3</v>
      </c>
      <c r="P1466" s="19" t="str">
        <f>_xlfn.XLOOKUP($A1466,'Cleaned - Hospitalisation Detai'!$A$2:$A$2344,'Cleaned - Hospitalisation Detai'!$I$2:$I$2344,0)</f>
        <v>R1013</v>
      </c>
      <c r="Q1466" s="20">
        <f>_xlfn.XLOOKUP($A1466,'Cleaned - Hospitalisation Detai'!$A$2:$A$2344,'Cleaned - Hospitalisation Detai'!$K$2:$K$2344,0)</f>
        <v>47</v>
      </c>
    </row>
    <row r="1467" spans="1:17" ht="15.6" x14ac:dyDescent="0.3">
      <c r="A1467" s="10" t="s">
        <v>905</v>
      </c>
      <c r="B1467" s="11" t="str">
        <f>_xlfn.XLOOKUP(A1467,'Cleaned - Customer Names '!$A$2:$A$2336,'Cleaned - Customer Names '!$C$2:$C$2336,0)</f>
        <v>Devin</v>
      </c>
      <c r="C1467" s="11">
        <f>_xlfn.XLOOKUP($A1467,'Cleaned - Medical Examinations'!$A$2:$A$2336,'Cleaned - Medical Examinations'!$B$2:$B$2336,0)</f>
        <v>22.704999999999998</v>
      </c>
      <c r="D1467" s="11">
        <f>_xlfn.XLOOKUP($A1467,'Cleaned - Medical Examinations'!$A$2:$A$2336,'Cleaned - Medical Examinations'!$C$2:$C$2336,0)</f>
        <v>6.14</v>
      </c>
      <c r="E1467" s="11" t="str">
        <f>_xlfn.XLOOKUP($A1467,'Cleaned - Medical Examinations'!$A$2:$A$2336,'Cleaned - Medical Examinations'!$D$2:$D$2336,0)</f>
        <v>No</v>
      </c>
      <c r="F1467" s="11" t="str">
        <f>_xlfn.XLOOKUP($A1467,'Cleaned - Medical Examinations'!$A$2:$A$2336,'Cleaned - Medical Examinations'!$E$2:$E$2336,0)</f>
        <v>No</v>
      </c>
      <c r="G1467" s="11" t="str">
        <f>_xlfn.XLOOKUP($A1467,'Cleaned - Medical Examinations'!$A$2:$A$2336,'Cleaned - Medical Examinations'!$F$2:$F$2336,0)</f>
        <v>No</v>
      </c>
      <c r="H1467" s="11">
        <f>_xlfn.XLOOKUP($A1467,'Cleaned - Medical Examinations'!$A$2:$A$2336,'Cleaned - Medical Examinations'!$G$2:$G$2336,0)</f>
        <v>0</v>
      </c>
      <c r="I1467" s="11" t="str">
        <f>_xlfn.XLOOKUP($A1467,'Cleaned - Medical Examinations'!$A$2:$A$2336,'Cleaned - Medical Examinations'!$H$2:$H$2336,0)</f>
        <v>No</v>
      </c>
      <c r="J1467" s="11" t="str">
        <f>_xlfn.XLOOKUP($A1467,'Cleaned - Medical Examinations'!$A$2:$A$2336,'Cleaned - Medical Examinations'!$I$2:$I$2336,0)</f>
        <v>Normal Weight</v>
      </c>
      <c r="K1467" s="11" t="str">
        <f t="shared" si="22"/>
        <v>Non-Diabetic</v>
      </c>
      <c r="L1467" s="14">
        <f>_xlfn.XLOOKUP($A1467,'Cleaned - Hospitalisation Detai'!$A$2:$A$2344,'Cleaned - Hospitalisation Detai'!$J$2:$J$2344,0)</f>
        <v>30179</v>
      </c>
      <c r="M1467" s="19">
        <f>_xlfn.XLOOKUP($A1467,'Cleaned - Hospitalisation Detai'!$A$2:$A$2344,'Cleaned - Hospitalisation Detai'!$F$2:$F$2344,0)</f>
        <v>7173.36</v>
      </c>
      <c r="N1467" s="19" t="str">
        <f>_xlfn.XLOOKUP($A1467,'Cleaned - Hospitalisation Detai'!$A$2:$A$2344,'Cleaned - Hospitalisation Detai'!$G$2:$G$2344,0)</f>
        <v>tier - 3</v>
      </c>
      <c r="O1467" s="19" t="str">
        <f>_xlfn.XLOOKUP($A1467,'Cleaned - Hospitalisation Detai'!$A$2:$A$2344,'Cleaned - Hospitalisation Detai'!$H$2:$H$2344,0)</f>
        <v>tier - 2</v>
      </c>
      <c r="P1467" s="19" t="str">
        <f>_xlfn.XLOOKUP($A1467,'Cleaned - Hospitalisation Detai'!$A$2:$A$2344,'Cleaned - Hospitalisation Detai'!$I$2:$I$2344,0)</f>
        <v>R1016</v>
      </c>
      <c r="Q1467" s="20">
        <f>_xlfn.XLOOKUP($A1467,'Cleaned - Hospitalisation Detai'!$A$2:$A$2344,'Cleaned - Hospitalisation Detai'!$K$2:$K$2344,0)</f>
        <v>40</v>
      </c>
    </row>
    <row r="1468" spans="1:17" ht="15.6" x14ac:dyDescent="0.3">
      <c r="A1468" s="10" t="s">
        <v>904</v>
      </c>
      <c r="B1468" s="11" t="str">
        <f>_xlfn.XLOOKUP(A1468,'Cleaned - Customer Names '!$A$2:$A$2336,'Cleaned - Customer Names '!$C$2:$C$2336,0)</f>
        <v>Shaun R</v>
      </c>
      <c r="C1468" s="11">
        <f>_xlfn.XLOOKUP($A1468,'Cleaned - Medical Examinations'!$A$2:$A$2336,'Cleaned - Medical Examinations'!$B$2:$B$2336,0)</f>
        <v>37.18</v>
      </c>
      <c r="D1468" s="11">
        <f>_xlfn.XLOOKUP($A1468,'Cleaned - Medical Examinations'!$A$2:$A$2336,'Cleaned - Medical Examinations'!$C$2:$C$2336,0)</f>
        <v>4.8899999999999997</v>
      </c>
      <c r="E1468" s="11" t="str">
        <f>_xlfn.XLOOKUP($A1468,'Cleaned - Medical Examinations'!$A$2:$A$2336,'Cleaned - Medical Examinations'!$D$2:$D$2336,0)</f>
        <v>No</v>
      </c>
      <c r="F1468" s="11" t="str">
        <f>_xlfn.XLOOKUP($A1468,'Cleaned - Medical Examinations'!$A$2:$A$2336,'Cleaned - Medical Examinations'!$E$2:$E$2336,0)</f>
        <v>No</v>
      </c>
      <c r="G1468" s="11" t="str">
        <f>_xlfn.XLOOKUP($A1468,'Cleaned - Medical Examinations'!$A$2:$A$2336,'Cleaned - Medical Examinations'!$F$2:$F$2336,0)</f>
        <v>No</v>
      </c>
      <c r="H1468" s="11">
        <f>_xlfn.XLOOKUP($A1468,'Cleaned - Medical Examinations'!$A$2:$A$2336,'Cleaned - Medical Examinations'!$G$2:$G$2336,0)</f>
        <v>0</v>
      </c>
      <c r="I1468" s="11" t="str">
        <f>_xlfn.XLOOKUP($A1468,'Cleaned - Medical Examinations'!$A$2:$A$2336,'Cleaned - Medical Examinations'!$H$2:$H$2336,0)</f>
        <v>No</v>
      </c>
      <c r="J1468" s="11" t="str">
        <f>_xlfn.XLOOKUP($A1468,'Cleaned - Medical Examinations'!$A$2:$A$2336,'Cleaned - Medical Examinations'!$I$2:$I$2336,0)</f>
        <v>Obesity</v>
      </c>
      <c r="K1468" s="11" t="str">
        <f t="shared" si="22"/>
        <v>Non-Diabetic</v>
      </c>
      <c r="L1468" s="14">
        <f>_xlfn.XLOOKUP($A1468,'Cleaned - Hospitalisation Detai'!$A$2:$A$2344,'Cleaned - Hospitalisation Detai'!$J$2:$J$2344,0)</f>
        <v>29494</v>
      </c>
      <c r="M1468" s="19">
        <f>_xlfn.XLOOKUP($A1468,'Cleaned - Hospitalisation Detai'!$A$2:$A$2344,'Cleaned - Hospitalisation Detai'!$F$2:$F$2344,0)</f>
        <v>7162.01</v>
      </c>
      <c r="N1468" s="19" t="str">
        <f>_xlfn.XLOOKUP($A1468,'Cleaned - Hospitalisation Detai'!$A$2:$A$2344,'Cleaned - Hospitalisation Detai'!$G$2:$G$2344,0)</f>
        <v>tier - 2</v>
      </c>
      <c r="O1468" s="19" t="str">
        <f>_xlfn.XLOOKUP($A1468,'Cleaned - Hospitalisation Detai'!$A$2:$A$2344,'Cleaned - Hospitalisation Detai'!$H$2:$H$2344,0)</f>
        <v>tier - 3</v>
      </c>
      <c r="P1468" s="19" t="str">
        <f>_xlfn.XLOOKUP($A1468,'Cleaned - Hospitalisation Detai'!$A$2:$A$2344,'Cleaned - Hospitalisation Detai'!$I$2:$I$2344,0)</f>
        <v>R1013</v>
      </c>
      <c r="Q1468" s="20">
        <f>_xlfn.XLOOKUP($A1468,'Cleaned - Hospitalisation Detai'!$A$2:$A$2344,'Cleaned - Hospitalisation Detai'!$K$2:$K$2344,0)</f>
        <v>42</v>
      </c>
    </row>
    <row r="1469" spans="1:17" ht="15.6" x14ac:dyDescent="0.3">
      <c r="A1469" s="10" t="s">
        <v>903</v>
      </c>
      <c r="B1469" s="11" t="str">
        <f>_xlfn.XLOOKUP(A1469,'Cleaned - Customer Names '!$A$2:$A$2336,'Cleaned - Customer Names '!$C$2:$C$2336,0)</f>
        <v>Adrian</v>
      </c>
      <c r="C1469" s="11">
        <f>_xlfn.XLOOKUP($A1469,'Cleaned - Medical Examinations'!$A$2:$A$2336,'Cleaned - Medical Examinations'!$B$2:$B$2336,0)</f>
        <v>35.97</v>
      </c>
      <c r="D1469" s="11">
        <f>_xlfn.XLOOKUP($A1469,'Cleaned - Medical Examinations'!$A$2:$A$2336,'Cleaned - Medical Examinations'!$C$2:$C$2336,0)</f>
        <v>4.5999999999999996</v>
      </c>
      <c r="E1469" s="11" t="str">
        <f>_xlfn.XLOOKUP($A1469,'Cleaned - Medical Examinations'!$A$2:$A$2336,'Cleaned - Medical Examinations'!$D$2:$D$2336,0)</f>
        <v>No</v>
      </c>
      <c r="F1469" s="11" t="str">
        <f>_xlfn.XLOOKUP($A1469,'Cleaned - Medical Examinations'!$A$2:$A$2336,'Cleaned - Medical Examinations'!$E$2:$E$2336,0)</f>
        <v>No</v>
      </c>
      <c r="G1469" s="11" t="str">
        <f>_xlfn.XLOOKUP($A1469,'Cleaned - Medical Examinations'!$A$2:$A$2336,'Cleaned - Medical Examinations'!$F$2:$F$2336,0)</f>
        <v>No</v>
      </c>
      <c r="H1469" s="11">
        <f>_xlfn.XLOOKUP($A1469,'Cleaned - Medical Examinations'!$A$2:$A$2336,'Cleaned - Medical Examinations'!$G$2:$G$2336,0)</f>
        <v>0</v>
      </c>
      <c r="I1469" s="11" t="str">
        <f>_xlfn.XLOOKUP($A1469,'Cleaned - Medical Examinations'!$A$2:$A$2336,'Cleaned - Medical Examinations'!$H$2:$H$2336,0)</f>
        <v>No</v>
      </c>
      <c r="J1469" s="11" t="str">
        <f>_xlfn.XLOOKUP($A1469,'Cleaned - Medical Examinations'!$A$2:$A$2336,'Cleaned - Medical Examinations'!$I$2:$I$2336,0)</f>
        <v>Obesity</v>
      </c>
      <c r="K1469" s="11" t="str">
        <f t="shared" si="22"/>
        <v>Non-Diabetic</v>
      </c>
      <c r="L1469" s="14">
        <f>_xlfn.XLOOKUP($A1469,'Cleaned - Hospitalisation Detai'!$A$2:$A$2344,'Cleaned - Hospitalisation Detai'!$J$2:$J$2344,0)</f>
        <v>29501</v>
      </c>
      <c r="M1469" s="19">
        <f>_xlfn.XLOOKUP($A1469,'Cleaned - Hospitalisation Detai'!$A$2:$A$2344,'Cleaned - Hospitalisation Detai'!$F$2:$F$2344,0)</f>
        <v>7160.33</v>
      </c>
      <c r="N1469" s="19" t="str">
        <f>_xlfn.XLOOKUP($A1469,'Cleaned - Hospitalisation Detai'!$A$2:$A$2344,'Cleaned - Hospitalisation Detai'!$G$2:$G$2344,0)</f>
        <v>tier - 2</v>
      </c>
      <c r="O1469" s="19" t="str">
        <f>_xlfn.XLOOKUP($A1469,'Cleaned - Hospitalisation Detai'!$A$2:$A$2344,'Cleaned - Hospitalisation Detai'!$H$2:$H$2344,0)</f>
        <v>tier - 1</v>
      </c>
      <c r="P1469" s="19" t="str">
        <f>_xlfn.XLOOKUP($A1469,'Cleaned - Hospitalisation Detai'!$A$2:$A$2344,'Cleaned - Hospitalisation Detai'!$I$2:$I$2344,0)</f>
        <v>R1013</v>
      </c>
      <c r="Q1469" s="20">
        <f>_xlfn.XLOOKUP($A1469,'Cleaned - Hospitalisation Detai'!$A$2:$A$2344,'Cleaned - Hospitalisation Detai'!$K$2:$K$2344,0)</f>
        <v>42</v>
      </c>
    </row>
    <row r="1470" spans="1:17" ht="15.6" x14ac:dyDescent="0.3">
      <c r="A1470" s="10" t="s">
        <v>902</v>
      </c>
      <c r="B1470" s="11" t="str">
        <f>_xlfn.XLOOKUP(A1470,'Cleaned - Customer Names '!$A$2:$A$2336,'Cleaned - Customer Names '!$C$2:$C$2336,0)</f>
        <v>Andrew</v>
      </c>
      <c r="C1470" s="11">
        <f>_xlfn.XLOOKUP($A1470,'Cleaned - Medical Examinations'!$A$2:$A$2336,'Cleaned - Medical Examinations'!$B$2:$B$2336,0)</f>
        <v>35.799999999999997</v>
      </c>
      <c r="D1470" s="11">
        <f>_xlfn.XLOOKUP($A1470,'Cleaned - Medical Examinations'!$A$2:$A$2336,'Cleaned - Medical Examinations'!$C$2:$C$2336,0)</f>
        <v>4.42</v>
      </c>
      <c r="E1470" s="11" t="str">
        <f>_xlfn.XLOOKUP($A1470,'Cleaned - Medical Examinations'!$A$2:$A$2336,'Cleaned - Medical Examinations'!$D$2:$D$2336,0)</f>
        <v>No</v>
      </c>
      <c r="F1470" s="11" t="str">
        <f>_xlfn.XLOOKUP($A1470,'Cleaned - Medical Examinations'!$A$2:$A$2336,'Cleaned - Medical Examinations'!$E$2:$E$2336,0)</f>
        <v>No</v>
      </c>
      <c r="G1470" s="11" t="str">
        <f>_xlfn.XLOOKUP($A1470,'Cleaned - Medical Examinations'!$A$2:$A$2336,'Cleaned - Medical Examinations'!$F$2:$F$2336,0)</f>
        <v>No</v>
      </c>
      <c r="H1470" s="11">
        <f>_xlfn.XLOOKUP($A1470,'Cleaned - Medical Examinations'!$A$2:$A$2336,'Cleaned - Medical Examinations'!$G$2:$G$2336,0)</f>
        <v>0</v>
      </c>
      <c r="I1470" s="11" t="str">
        <f>_xlfn.XLOOKUP($A1470,'Cleaned - Medical Examinations'!$A$2:$A$2336,'Cleaned - Medical Examinations'!$H$2:$H$2336,0)</f>
        <v>No</v>
      </c>
      <c r="J1470" s="11" t="str">
        <f>_xlfn.XLOOKUP($A1470,'Cleaned - Medical Examinations'!$A$2:$A$2336,'Cleaned - Medical Examinations'!$I$2:$I$2336,0)</f>
        <v>Obesity</v>
      </c>
      <c r="K1470" s="11" t="str">
        <f t="shared" si="22"/>
        <v>Non-Diabetic</v>
      </c>
      <c r="L1470" s="14">
        <f>_xlfn.XLOOKUP($A1470,'Cleaned - Hospitalisation Detai'!$A$2:$A$2344,'Cleaned - Hospitalisation Detai'!$J$2:$J$2344,0)</f>
        <v>29394</v>
      </c>
      <c r="M1470" s="19">
        <f>_xlfn.XLOOKUP($A1470,'Cleaned - Hospitalisation Detai'!$A$2:$A$2344,'Cleaned - Hospitalisation Detai'!$F$2:$F$2344,0)</f>
        <v>7160.09</v>
      </c>
      <c r="N1470" s="19" t="str">
        <f>_xlfn.XLOOKUP($A1470,'Cleaned - Hospitalisation Detai'!$A$2:$A$2344,'Cleaned - Hospitalisation Detai'!$G$2:$G$2344,0)</f>
        <v>tier - 2</v>
      </c>
      <c r="O1470" s="19" t="str">
        <f>_xlfn.XLOOKUP($A1470,'Cleaned - Hospitalisation Detai'!$A$2:$A$2344,'Cleaned - Hospitalisation Detai'!$H$2:$H$2344,0)</f>
        <v>tier - 2</v>
      </c>
      <c r="P1470" s="19" t="str">
        <f>_xlfn.XLOOKUP($A1470,'Cleaned - Hospitalisation Detai'!$A$2:$A$2344,'Cleaned - Hospitalisation Detai'!$I$2:$I$2344,0)</f>
        <v>R1011</v>
      </c>
      <c r="Q1470" s="20">
        <f>_xlfn.XLOOKUP($A1470,'Cleaned - Hospitalisation Detai'!$A$2:$A$2344,'Cleaned - Hospitalisation Detai'!$K$2:$K$2344,0)</f>
        <v>42</v>
      </c>
    </row>
    <row r="1471" spans="1:17" ht="15.6" x14ac:dyDescent="0.3">
      <c r="A1471" s="10" t="s">
        <v>901</v>
      </c>
      <c r="B1471" s="11" t="str">
        <f>_xlfn.XLOOKUP(A1471,'Cleaned - Customer Names '!$A$2:$A$2336,'Cleaned - Customer Names '!$C$2:$C$2336,0)</f>
        <v>Mallory</v>
      </c>
      <c r="C1471" s="11">
        <f>_xlfn.XLOOKUP($A1471,'Cleaned - Medical Examinations'!$A$2:$A$2336,'Cleaned - Medical Examinations'!$B$2:$B$2336,0)</f>
        <v>28.31</v>
      </c>
      <c r="D1471" s="11">
        <f>_xlfn.XLOOKUP($A1471,'Cleaned - Medical Examinations'!$A$2:$A$2336,'Cleaned - Medical Examinations'!$C$2:$C$2336,0)</f>
        <v>7.48</v>
      </c>
      <c r="E1471" s="11" t="str">
        <f>_xlfn.XLOOKUP($A1471,'Cleaned - Medical Examinations'!$A$2:$A$2336,'Cleaned - Medical Examinations'!$D$2:$D$2336,0)</f>
        <v>Yes</v>
      </c>
      <c r="F1471" s="11" t="str">
        <f>_xlfn.XLOOKUP($A1471,'Cleaned - Medical Examinations'!$A$2:$A$2336,'Cleaned - Medical Examinations'!$E$2:$E$2336,0)</f>
        <v>No</v>
      </c>
      <c r="G1471" s="11" t="str">
        <f>_xlfn.XLOOKUP($A1471,'Cleaned - Medical Examinations'!$A$2:$A$2336,'Cleaned - Medical Examinations'!$F$2:$F$2336,0)</f>
        <v>No</v>
      </c>
      <c r="H1471" s="11">
        <f>_xlfn.XLOOKUP($A1471,'Cleaned - Medical Examinations'!$A$2:$A$2336,'Cleaned - Medical Examinations'!$G$2:$G$2336,0)</f>
        <v>0</v>
      </c>
      <c r="I1471" s="11" t="str">
        <f>_xlfn.XLOOKUP($A1471,'Cleaned - Medical Examinations'!$A$2:$A$2336,'Cleaned - Medical Examinations'!$H$2:$H$2336,0)</f>
        <v>No</v>
      </c>
      <c r="J1471" s="11" t="str">
        <f>_xlfn.XLOOKUP($A1471,'Cleaned - Medical Examinations'!$A$2:$A$2336,'Cleaned - Medical Examinations'!$I$2:$I$2336,0)</f>
        <v>Overweight</v>
      </c>
      <c r="K1471" s="11" t="str">
        <f t="shared" si="22"/>
        <v>Diabetic</v>
      </c>
      <c r="L1471" s="14">
        <f>_xlfn.XLOOKUP($A1471,'Cleaned - Hospitalisation Detai'!$A$2:$A$2344,'Cleaned - Hospitalisation Detai'!$J$2:$J$2344,0)</f>
        <v>29784</v>
      </c>
      <c r="M1471" s="19">
        <f>_xlfn.XLOOKUP($A1471,'Cleaned - Hospitalisation Detai'!$A$2:$A$2344,'Cleaned - Hospitalisation Detai'!$F$2:$F$2344,0)</f>
        <v>7153.55</v>
      </c>
      <c r="N1471" s="19" t="str">
        <f>_xlfn.XLOOKUP($A1471,'Cleaned - Hospitalisation Detai'!$A$2:$A$2344,'Cleaned - Hospitalisation Detai'!$G$2:$G$2344,0)</f>
        <v>tier - 2</v>
      </c>
      <c r="O1471" s="19" t="str">
        <f>_xlfn.XLOOKUP($A1471,'Cleaned - Hospitalisation Detai'!$A$2:$A$2344,'Cleaned - Hospitalisation Detai'!$H$2:$H$2344,0)</f>
        <v>tier - 1</v>
      </c>
      <c r="P1471" s="19" t="str">
        <f>_xlfn.XLOOKUP($A1471,'Cleaned - Hospitalisation Detai'!$A$2:$A$2344,'Cleaned - Hospitalisation Detai'!$I$2:$I$2344,0)</f>
        <v>R1012</v>
      </c>
      <c r="Q1471" s="20">
        <f>_xlfn.XLOOKUP($A1471,'Cleaned - Hospitalisation Detai'!$A$2:$A$2344,'Cleaned - Hospitalisation Detai'!$K$2:$K$2344,0)</f>
        <v>41</v>
      </c>
    </row>
    <row r="1472" spans="1:17" ht="15.6" x14ac:dyDescent="0.3">
      <c r="A1472" s="10" t="s">
        <v>900</v>
      </c>
      <c r="B1472" s="11" t="str">
        <f>_xlfn.XLOOKUP(A1472,'Cleaned - Customer Names '!$A$2:$A$2336,'Cleaned - Customer Names '!$C$2:$C$2336,0)</f>
        <v>Shawn E</v>
      </c>
      <c r="C1472" s="11">
        <f>_xlfn.XLOOKUP($A1472,'Cleaned - Medical Examinations'!$A$2:$A$2336,'Cleaned - Medical Examinations'!$B$2:$B$2336,0)</f>
        <v>38.06</v>
      </c>
      <c r="D1472" s="11">
        <f>_xlfn.XLOOKUP($A1472,'Cleaned - Medical Examinations'!$A$2:$A$2336,'Cleaned - Medical Examinations'!$C$2:$C$2336,0)</f>
        <v>10.74</v>
      </c>
      <c r="E1472" s="11" t="str">
        <f>_xlfn.XLOOKUP($A1472,'Cleaned - Medical Examinations'!$A$2:$A$2336,'Cleaned - Medical Examinations'!$D$2:$D$2336,0)</f>
        <v>No</v>
      </c>
      <c r="F1472" s="11" t="str">
        <f>_xlfn.XLOOKUP($A1472,'Cleaned - Medical Examinations'!$A$2:$A$2336,'Cleaned - Medical Examinations'!$E$2:$E$2336,0)</f>
        <v>No</v>
      </c>
      <c r="G1472" s="11" t="str">
        <f>_xlfn.XLOOKUP($A1472,'Cleaned - Medical Examinations'!$A$2:$A$2336,'Cleaned - Medical Examinations'!$F$2:$F$2336,0)</f>
        <v>No</v>
      </c>
      <c r="H1472" s="11">
        <f>_xlfn.XLOOKUP($A1472,'Cleaned - Medical Examinations'!$A$2:$A$2336,'Cleaned - Medical Examinations'!$G$2:$G$2336,0)</f>
        <v>0</v>
      </c>
      <c r="I1472" s="11" t="str">
        <f>_xlfn.XLOOKUP($A1472,'Cleaned - Medical Examinations'!$A$2:$A$2336,'Cleaned - Medical Examinations'!$H$2:$H$2336,0)</f>
        <v>No</v>
      </c>
      <c r="J1472" s="11" t="str">
        <f>_xlfn.XLOOKUP($A1472,'Cleaned - Medical Examinations'!$A$2:$A$2336,'Cleaned - Medical Examinations'!$I$2:$I$2336,0)</f>
        <v>Obesity</v>
      </c>
      <c r="K1472" s="11" t="str">
        <f t="shared" si="22"/>
        <v>Diabetic</v>
      </c>
      <c r="L1472" s="14">
        <f>_xlfn.XLOOKUP($A1472,'Cleaned - Hospitalisation Detai'!$A$2:$A$2344,'Cleaned - Hospitalisation Detai'!$J$2:$J$2344,0)</f>
        <v>28739</v>
      </c>
      <c r="M1472" s="19">
        <f>_xlfn.XLOOKUP($A1472,'Cleaned - Hospitalisation Detai'!$A$2:$A$2344,'Cleaned - Hospitalisation Detai'!$F$2:$F$2344,0)</f>
        <v>7152.67</v>
      </c>
      <c r="N1472" s="19" t="str">
        <f>_xlfn.XLOOKUP($A1472,'Cleaned - Hospitalisation Detai'!$A$2:$A$2344,'Cleaned - Hospitalisation Detai'!$G$2:$G$2344,0)</f>
        <v>tier - 3</v>
      </c>
      <c r="O1472" s="19" t="str">
        <f>_xlfn.XLOOKUP($A1472,'Cleaned - Hospitalisation Detai'!$A$2:$A$2344,'Cleaned - Hospitalisation Detai'!$H$2:$H$2344,0)</f>
        <v>tier - 2</v>
      </c>
      <c r="P1472" s="19" t="str">
        <f>_xlfn.XLOOKUP($A1472,'Cleaned - Hospitalisation Detai'!$A$2:$A$2344,'Cleaned - Hospitalisation Detai'!$I$2:$I$2344,0)</f>
        <v>R1013</v>
      </c>
      <c r="Q1472" s="20">
        <f>_xlfn.XLOOKUP($A1472,'Cleaned - Hospitalisation Detai'!$A$2:$A$2344,'Cleaned - Hospitalisation Detai'!$K$2:$K$2344,0)</f>
        <v>44</v>
      </c>
    </row>
    <row r="1473" spans="1:17" ht="15.6" x14ac:dyDescent="0.3">
      <c r="A1473" s="10" t="s">
        <v>899</v>
      </c>
      <c r="B1473" s="11" t="str">
        <f>_xlfn.XLOOKUP(A1473,'Cleaned - Customer Names '!$A$2:$A$2336,'Cleaned - Customer Names '!$C$2:$C$2336,0)</f>
        <v>Sarah E</v>
      </c>
      <c r="C1473" s="11">
        <f>_xlfn.XLOOKUP($A1473,'Cleaned - Medical Examinations'!$A$2:$A$2336,'Cleaned - Medical Examinations'!$B$2:$B$2336,0)</f>
        <v>28</v>
      </c>
      <c r="D1473" s="11">
        <f>_xlfn.XLOOKUP($A1473,'Cleaned - Medical Examinations'!$A$2:$A$2336,'Cleaned - Medical Examinations'!$C$2:$C$2336,0)</f>
        <v>5.19</v>
      </c>
      <c r="E1473" s="11" t="str">
        <f>_xlfn.XLOOKUP($A1473,'Cleaned - Medical Examinations'!$A$2:$A$2336,'Cleaned - Medical Examinations'!$D$2:$D$2336,0)</f>
        <v>No</v>
      </c>
      <c r="F1473" s="11" t="str">
        <f>_xlfn.XLOOKUP($A1473,'Cleaned - Medical Examinations'!$A$2:$A$2336,'Cleaned - Medical Examinations'!$E$2:$E$2336,0)</f>
        <v>No</v>
      </c>
      <c r="G1473" s="11" t="str">
        <f>_xlfn.XLOOKUP($A1473,'Cleaned - Medical Examinations'!$A$2:$A$2336,'Cleaned - Medical Examinations'!$F$2:$F$2336,0)</f>
        <v>No</v>
      </c>
      <c r="H1473" s="11">
        <f>_xlfn.XLOOKUP($A1473,'Cleaned - Medical Examinations'!$A$2:$A$2336,'Cleaned - Medical Examinations'!$G$2:$G$2336,0)</f>
        <v>1</v>
      </c>
      <c r="I1473" s="11" t="str">
        <f>_xlfn.XLOOKUP($A1473,'Cleaned - Medical Examinations'!$A$2:$A$2336,'Cleaned - Medical Examinations'!$H$2:$H$2336,0)</f>
        <v>No</v>
      </c>
      <c r="J1473" s="11" t="str">
        <f>_xlfn.XLOOKUP($A1473,'Cleaned - Medical Examinations'!$A$2:$A$2336,'Cleaned - Medical Examinations'!$I$2:$I$2336,0)</f>
        <v>Overweight</v>
      </c>
      <c r="K1473" s="11" t="str">
        <f t="shared" si="22"/>
        <v>Non-Diabetic</v>
      </c>
      <c r="L1473" s="14">
        <f>_xlfn.XLOOKUP($A1473,'Cleaned - Hospitalisation Detai'!$A$2:$A$2344,'Cleaned - Hospitalisation Detai'!$J$2:$J$2344,0)</f>
        <v>30862</v>
      </c>
      <c r="M1473" s="19">
        <f>_xlfn.XLOOKUP($A1473,'Cleaned - Hospitalisation Detai'!$A$2:$A$2344,'Cleaned - Hospitalisation Detai'!$F$2:$F$2344,0)</f>
        <v>7151.09</v>
      </c>
      <c r="N1473" s="19" t="str">
        <f>_xlfn.XLOOKUP($A1473,'Cleaned - Hospitalisation Detai'!$A$2:$A$2344,'Cleaned - Hospitalisation Detai'!$G$2:$G$2344,0)</f>
        <v>tier - 2</v>
      </c>
      <c r="O1473" s="19" t="str">
        <f>_xlfn.XLOOKUP($A1473,'Cleaned - Hospitalisation Detai'!$A$2:$A$2344,'Cleaned - Hospitalisation Detai'!$H$2:$H$2344,0)</f>
        <v>tier - 2</v>
      </c>
      <c r="P1473" s="19" t="str">
        <f>_xlfn.XLOOKUP($A1473,'Cleaned - Hospitalisation Detai'!$A$2:$A$2344,'Cleaned - Hospitalisation Detai'!$I$2:$I$2344,0)</f>
        <v>R1011</v>
      </c>
      <c r="Q1473" s="20">
        <f>_xlfn.XLOOKUP($A1473,'Cleaned - Hospitalisation Detai'!$A$2:$A$2344,'Cleaned - Hospitalisation Detai'!$K$2:$K$2344,0)</f>
        <v>38</v>
      </c>
    </row>
    <row r="1474" spans="1:17" ht="15.6" x14ac:dyDescent="0.3">
      <c r="A1474" s="10" t="s">
        <v>898</v>
      </c>
      <c r="B1474" s="11" t="str">
        <f>_xlfn.XLOOKUP(A1474,'Cleaned - Customer Names '!$A$2:$A$2336,'Cleaned - Customer Names '!$C$2:$C$2336,0)</f>
        <v>Josh</v>
      </c>
      <c r="C1474" s="11">
        <f>_xlfn.XLOOKUP($A1474,'Cleaned - Medical Examinations'!$A$2:$A$2336,'Cleaned - Medical Examinations'!$B$2:$B$2336,0)</f>
        <v>34.32</v>
      </c>
      <c r="D1474" s="11">
        <f>_xlfn.XLOOKUP($A1474,'Cleaned - Medical Examinations'!$A$2:$A$2336,'Cleaned - Medical Examinations'!$C$2:$C$2336,0)</f>
        <v>9.17</v>
      </c>
      <c r="E1474" s="11" t="str">
        <f>_xlfn.XLOOKUP($A1474,'Cleaned - Medical Examinations'!$A$2:$A$2336,'Cleaned - Medical Examinations'!$D$2:$D$2336,0)</f>
        <v>No</v>
      </c>
      <c r="F1474" s="11" t="str">
        <f>_xlfn.XLOOKUP($A1474,'Cleaned - Medical Examinations'!$A$2:$A$2336,'Cleaned - Medical Examinations'!$E$2:$E$2336,0)</f>
        <v>No</v>
      </c>
      <c r="G1474" s="11" t="str">
        <f>_xlfn.XLOOKUP($A1474,'Cleaned - Medical Examinations'!$A$2:$A$2336,'Cleaned - Medical Examinations'!$F$2:$F$2336,0)</f>
        <v>No</v>
      </c>
      <c r="H1474" s="11">
        <f>_xlfn.XLOOKUP($A1474,'Cleaned - Medical Examinations'!$A$2:$A$2336,'Cleaned - Medical Examinations'!$G$2:$G$2336,0)</f>
        <v>0</v>
      </c>
      <c r="I1474" s="11" t="str">
        <f>_xlfn.XLOOKUP($A1474,'Cleaned - Medical Examinations'!$A$2:$A$2336,'Cleaned - Medical Examinations'!$H$2:$H$2336,0)</f>
        <v>No</v>
      </c>
      <c r="J1474" s="11" t="str">
        <f>_xlfn.XLOOKUP($A1474,'Cleaned - Medical Examinations'!$A$2:$A$2336,'Cleaned - Medical Examinations'!$I$2:$I$2336,0)</f>
        <v>Obesity</v>
      </c>
      <c r="K1474" s="11" t="str">
        <f t="shared" si="22"/>
        <v>Diabetic</v>
      </c>
      <c r="L1474" s="14">
        <f>_xlfn.XLOOKUP($A1474,'Cleaned - Hospitalisation Detai'!$A$2:$A$2344,'Cleaned - Hospitalisation Detai'!$J$2:$J$2344,0)</f>
        <v>28701</v>
      </c>
      <c r="M1474" s="19">
        <f>_xlfn.XLOOKUP($A1474,'Cleaned - Hospitalisation Detai'!$A$2:$A$2344,'Cleaned - Hospitalisation Detai'!$F$2:$F$2344,0)</f>
        <v>7147.47</v>
      </c>
      <c r="N1474" s="19" t="str">
        <f>_xlfn.XLOOKUP($A1474,'Cleaned - Hospitalisation Detai'!$A$2:$A$2344,'Cleaned - Hospitalisation Detai'!$G$2:$G$2344,0)</f>
        <v>tier - 2</v>
      </c>
      <c r="O1474" s="19" t="str">
        <f>_xlfn.XLOOKUP($A1474,'Cleaned - Hospitalisation Detai'!$A$2:$A$2344,'Cleaned - Hospitalisation Detai'!$H$2:$H$2344,0)</f>
        <v>tier - 3</v>
      </c>
      <c r="P1474" s="19" t="str">
        <f>_xlfn.XLOOKUP($A1474,'Cleaned - Hospitalisation Detai'!$A$2:$A$2344,'Cleaned - Hospitalisation Detai'!$I$2:$I$2344,0)</f>
        <v>R1013</v>
      </c>
      <c r="Q1474" s="20">
        <f>_xlfn.XLOOKUP($A1474,'Cleaned - Hospitalisation Detai'!$A$2:$A$2344,'Cleaned - Hospitalisation Detai'!$K$2:$K$2344,0)</f>
        <v>44</v>
      </c>
    </row>
    <row r="1475" spans="1:17" ht="15.6" x14ac:dyDescent="0.3">
      <c r="A1475" s="10" t="s">
        <v>897</v>
      </c>
      <c r="B1475" s="11" t="str">
        <f>_xlfn.XLOOKUP(A1475,'Cleaned - Customer Names '!$A$2:$A$2336,'Cleaned - Customer Names '!$C$2:$C$2336,0)</f>
        <v>Johann A</v>
      </c>
      <c r="C1475" s="11">
        <f>_xlfn.XLOOKUP($A1475,'Cleaned - Medical Examinations'!$A$2:$A$2336,'Cleaned - Medical Examinations'!$B$2:$B$2336,0)</f>
        <v>22.3</v>
      </c>
      <c r="D1475" s="11">
        <f>_xlfn.XLOOKUP($A1475,'Cleaned - Medical Examinations'!$A$2:$A$2336,'Cleaned - Medical Examinations'!$C$2:$C$2336,0)</f>
        <v>4.95</v>
      </c>
      <c r="E1475" s="11" t="str">
        <f>_xlfn.XLOOKUP($A1475,'Cleaned - Medical Examinations'!$A$2:$A$2336,'Cleaned - Medical Examinations'!$D$2:$D$2336,0)</f>
        <v>Yes</v>
      </c>
      <c r="F1475" s="11" t="str">
        <f>_xlfn.XLOOKUP($A1475,'Cleaned - Medical Examinations'!$A$2:$A$2336,'Cleaned - Medical Examinations'!$E$2:$E$2336,0)</f>
        <v>No</v>
      </c>
      <c r="G1475" s="11" t="str">
        <f>_xlfn.XLOOKUP($A1475,'Cleaned - Medical Examinations'!$A$2:$A$2336,'Cleaned - Medical Examinations'!$F$2:$F$2336,0)</f>
        <v>No</v>
      </c>
      <c r="H1475" s="11">
        <f>_xlfn.XLOOKUP($A1475,'Cleaned - Medical Examinations'!$A$2:$A$2336,'Cleaned - Medical Examinations'!$G$2:$G$2336,0)</f>
        <v>0</v>
      </c>
      <c r="I1475" s="11" t="str">
        <f>_xlfn.XLOOKUP($A1475,'Cleaned - Medical Examinations'!$A$2:$A$2336,'Cleaned - Medical Examinations'!$H$2:$H$2336,0)</f>
        <v>No</v>
      </c>
      <c r="J1475" s="11" t="str">
        <f>_xlfn.XLOOKUP($A1475,'Cleaned - Medical Examinations'!$A$2:$A$2336,'Cleaned - Medical Examinations'!$I$2:$I$2336,0)</f>
        <v>Normal Weight</v>
      </c>
      <c r="K1475" s="11" t="str">
        <f t="shared" ref="K1475:K1538" si="23">IF(D1475&gt;=6.5,"Diabetic","Non-Diabetic")</f>
        <v>Non-Diabetic</v>
      </c>
      <c r="L1475" s="14">
        <f>_xlfn.XLOOKUP($A1475,'Cleaned - Hospitalisation Detai'!$A$2:$A$2344,'Cleaned - Hospitalisation Detai'!$J$2:$J$2344,0)</f>
        <v>27935</v>
      </c>
      <c r="M1475" s="19">
        <f>_xlfn.XLOOKUP($A1475,'Cleaned - Hospitalisation Detai'!$A$2:$A$2344,'Cleaned - Hospitalisation Detai'!$F$2:$F$2344,0)</f>
        <v>7147.11</v>
      </c>
      <c r="N1475" s="19" t="str">
        <f>_xlfn.XLOOKUP($A1475,'Cleaned - Hospitalisation Detai'!$A$2:$A$2344,'Cleaned - Hospitalisation Detai'!$G$2:$G$2344,0)</f>
        <v>tier - 3</v>
      </c>
      <c r="O1475" s="19" t="str">
        <f>_xlfn.XLOOKUP($A1475,'Cleaned - Hospitalisation Detai'!$A$2:$A$2344,'Cleaned - Hospitalisation Detai'!$H$2:$H$2344,0)</f>
        <v>tier - 2</v>
      </c>
      <c r="P1475" s="19" t="str">
        <f>_xlfn.XLOOKUP($A1475,'Cleaned - Hospitalisation Detai'!$A$2:$A$2344,'Cleaned - Hospitalisation Detai'!$I$2:$I$2344,0)</f>
        <v>R1011</v>
      </c>
      <c r="Q1475" s="20">
        <f>_xlfn.XLOOKUP($A1475,'Cleaned - Hospitalisation Detai'!$A$2:$A$2344,'Cleaned - Hospitalisation Detai'!$K$2:$K$2344,0)</f>
        <v>46</v>
      </c>
    </row>
    <row r="1476" spans="1:17" ht="15.6" x14ac:dyDescent="0.3">
      <c r="A1476" s="10" t="s">
        <v>896</v>
      </c>
      <c r="B1476" s="11" t="str">
        <f>_xlfn.XLOOKUP(A1476,'Cleaned - Customer Names '!$A$2:$A$2336,'Cleaned - Customer Names '!$C$2:$C$2336,0)</f>
        <v>Robin M.</v>
      </c>
      <c r="C1476" s="11">
        <f>_xlfn.XLOOKUP($A1476,'Cleaned - Medical Examinations'!$A$2:$A$2336,'Cleaned - Medical Examinations'!$B$2:$B$2336,0)</f>
        <v>27.835000000000001</v>
      </c>
      <c r="D1476" s="11">
        <f>_xlfn.XLOOKUP($A1476,'Cleaned - Medical Examinations'!$A$2:$A$2336,'Cleaned - Medical Examinations'!$C$2:$C$2336,0)</f>
        <v>6.03</v>
      </c>
      <c r="E1476" s="11" t="str">
        <f>_xlfn.XLOOKUP($A1476,'Cleaned - Medical Examinations'!$A$2:$A$2336,'Cleaned - Medical Examinations'!$D$2:$D$2336,0)</f>
        <v>No</v>
      </c>
      <c r="F1476" s="11" t="str">
        <f>_xlfn.XLOOKUP($A1476,'Cleaned - Medical Examinations'!$A$2:$A$2336,'Cleaned - Medical Examinations'!$E$2:$E$2336,0)</f>
        <v>No</v>
      </c>
      <c r="G1476" s="11" t="str">
        <f>_xlfn.XLOOKUP($A1476,'Cleaned - Medical Examinations'!$A$2:$A$2336,'Cleaned - Medical Examinations'!$F$2:$F$2336,0)</f>
        <v>No</v>
      </c>
      <c r="H1476" s="11">
        <f>_xlfn.XLOOKUP($A1476,'Cleaned - Medical Examinations'!$A$2:$A$2336,'Cleaned - Medical Examinations'!$G$2:$G$2336,0)</f>
        <v>1</v>
      </c>
      <c r="I1476" s="11" t="str">
        <f>_xlfn.XLOOKUP($A1476,'Cleaned - Medical Examinations'!$A$2:$A$2336,'Cleaned - Medical Examinations'!$H$2:$H$2336,0)</f>
        <v>No</v>
      </c>
      <c r="J1476" s="11" t="str">
        <f>_xlfn.XLOOKUP($A1476,'Cleaned - Medical Examinations'!$A$2:$A$2336,'Cleaned - Medical Examinations'!$I$2:$I$2336,0)</f>
        <v>Overweight</v>
      </c>
      <c r="K1476" s="11" t="str">
        <f t="shared" si="23"/>
        <v>Non-Diabetic</v>
      </c>
      <c r="L1476" s="14">
        <f>_xlfn.XLOOKUP($A1476,'Cleaned - Hospitalisation Detai'!$A$2:$A$2344,'Cleaned - Hospitalisation Detai'!$J$2:$J$2344,0)</f>
        <v>31007</v>
      </c>
      <c r="M1476" s="19">
        <f>_xlfn.XLOOKUP($A1476,'Cleaned - Hospitalisation Detai'!$A$2:$A$2344,'Cleaned - Hospitalisation Detai'!$F$2:$F$2344,0)</f>
        <v>7144.86</v>
      </c>
      <c r="N1476" s="19" t="str">
        <f>_xlfn.XLOOKUP($A1476,'Cleaned - Hospitalisation Detai'!$A$2:$A$2344,'Cleaned - Hospitalisation Detai'!$G$2:$G$2344,0)</f>
        <v>tier - 2</v>
      </c>
      <c r="O1476" s="19" t="str">
        <f>_xlfn.XLOOKUP($A1476,'Cleaned - Hospitalisation Detai'!$A$2:$A$2344,'Cleaned - Hospitalisation Detai'!$H$2:$H$2344,0)</f>
        <v>tier - 2</v>
      </c>
      <c r="P1476" s="19" t="str">
        <f>_xlfn.XLOOKUP($A1476,'Cleaned - Hospitalisation Detai'!$A$2:$A$2344,'Cleaned - Hospitalisation Detai'!$I$2:$I$2344,0)</f>
        <v>R1024</v>
      </c>
      <c r="Q1476" s="20">
        <f>_xlfn.XLOOKUP($A1476,'Cleaned - Hospitalisation Detai'!$A$2:$A$2344,'Cleaned - Hospitalisation Detai'!$K$2:$K$2344,0)</f>
        <v>38</v>
      </c>
    </row>
    <row r="1477" spans="1:17" ht="15.6" x14ac:dyDescent="0.3">
      <c r="A1477" s="10" t="s">
        <v>895</v>
      </c>
      <c r="B1477" s="11" t="str">
        <f>_xlfn.XLOOKUP(A1477,'Cleaned - Customer Names '!$A$2:$A$2336,'Cleaned - Customer Names '!$C$2:$C$2336,0)</f>
        <v>Kyle K</v>
      </c>
      <c r="C1477" s="11">
        <f>_xlfn.XLOOKUP($A1477,'Cleaned - Medical Examinations'!$A$2:$A$2336,'Cleaned - Medical Examinations'!$B$2:$B$2336,0)</f>
        <v>39.229999999999997</v>
      </c>
      <c r="D1477" s="11">
        <f>_xlfn.XLOOKUP($A1477,'Cleaned - Medical Examinations'!$A$2:$A$2336,'Cleaned - Medical Examinations'!$C$2:$C$2336,0)</f>
        <v>5.36</v>
      </c>
      <c r="E1477" s="11" t="str">
        <f>_xlfn.XLOOKUP($A1477,'Cleaned - Medical Examinations'!$A$2:$A$2336,'Cleaned - Medical Examinations'!$D$2:$D$2336,0)</f>
        <v>No</v>
      </c>
      <c r="F1477" s="11" t="str">
        <f>_xlfn.XLOOKUP($A1477,'Cleaned - Medical Examinations'!$A$2:$A$2336,'Cleaned - Medical Examinations'!$E$2:$E$2336,0)</f>
        <v>No</v>
      </c>
      <c r="G1477" s="11" t="str">
        <f>_xlfn.XLOOKUP($A1477,'Cleaned - Medical Examinations'!$A$2:$A$2336,'Cleaned - Medical Examinations'!$F$2:$F$2336,0)</f>
        <v>No</v>
      </c>
      <c r="H1477" s="11">
        <f>_xlfn.XLOOKUP($A1477,'Cleaned - Medical Examinations'!$A$2:$A$2336,'Cleaned - Medical Examinations'!$G$2:$G$2336,0)</f>
        <v>0</v>
      </c>
      <c r="I1477" s="11" t="str">
        <f>_xlfn.XLOOKUP($A1477,'Cleaned - Medical Examinations'!$A$2:$A$2336,'Cleaned - Medical Examinations'!$H$2:$H$2336,0)</f>
        <v>No</v>
      </c>
      <c r="J1477" s="11" t="str">
        <f>_xlfn.XLOOKUP($A1477,'Cleaned - Medical Examinations'!$A$2:$A$2336,'Cleaned - Medical Examinations'!$I$2:$I$2336,0)</f>
        <v>Obesity</v>
      </c>
      <c r="K1477" s="11" t="str">
        <f t="shared" si="23"/>
        <v>Non-Diabetic</v>
      </c>
      <c r="L1477" s="14">
        <f>_xlfn.XLOOKUP($A1477,'Cleaned - Hospitalisation Detai'!$A$2:$A$2344,'Cleaned - Hospitalisation Detai'!$J$2:$J$2344,0)</f>
        <v>36380</v>
      </c>
      <c r="M1477" s="19">
        <f>_xlfn.XLOOKUP($A1477,'Cleaned - Hospitalisation Detai'!$A$2:$A$2344,'Cleaned - Hospitalisation Detai'!$F$2:$F$2344,0)</f>
        <v>7144.4</v>
      </c>
      <c r="N1477" s="19" t="str">
        <f>_xlfn.XLOOKUP($A1477,'Cleaned - Hospitalisation Detai'!$A$2:$A$2344,'Cleaned - Hospitalisation Detai'!$G$2:$G$2344,0)</f>
        <v>tier - 2</v>
      </c>
      <c r="O1477" s="19" t="str">
        <f>_xlfn.XLOOKUP($A1477,'Cleaned - Hospitalisation Detai'!$A$2:$A$2344,'Cleaned - Hospitalisation Detai'!$H$2:$H$2344,0)</f>
        <v>tier - 1</v>
      </c>
      <c r="P1477" s="19" t="str">
        <f>_xlfn.XLOOKUP($A1477,'Cleaned - Hospitalisation Detai'!$A$2:$A$2344,'Cleaned - Hospitalisation Detai'!$I$2:$I$2344,0)</f>
        <v>R1022</v>
      </c>
      <c r="Q1477" s="20">
        <f>_xlfn.XLOOKUP($A1477,'Cleaned - Hospitalisation Detai'!$A$2:$A$2344,'Cleaned - Hospitalisation Detai'!$K$2:$K$2344,0)</f>
        <v>23</v>
      </c>
    </row>
    <row r="1478" spans="1:17" ht="15.6" x14ac:dyDescent="0.3">
      <c r="A1478" s="10" t="s">
        <v>894</v>
      </c>
      <c r="B1478" s="11" t="str">
        <f>_xlfn.XLOOKUP(A1478,'Cleaned - Customer Names '!$A$2:$A$2336,'Cleaned - Customer Names '!$C$2:$C$2336,0)</f>
        <v>Alison</v>
      </c>
      <c r="C1478" s="11">
        <f>_xlfn.XLOOKUP($A1478,'Cleaned - Medical Examinations'!$A$2:$A$2336,'Cleaned - Medical Examinations'!$B$2:$B$2336,0)</f>
        <v>19.95</v>
      </c>
      <c r="D1478" s="11">
        <f>_xlfn.XLOOKUP($A1478,'Cleaned - Medical Examinations'!$A$2:$A$2336,'Cleaned - Medical Examinations'!$C$2:$C$2336,0)</f>
        <v>6.11</v>
      </c>
      <c r="E1478" s="11" t="str">
        <f>_xlfn.XLOOKUP($A1478,'Cleaned - Medical Examinations'!$A$2:$A$2336,'Cleaned - Medical Examinations'!$D$2:$D$2336,0)</f>
        <v>No</v>
      </c>
      <c r="F1478" s="11" t="str">
        <f>_xlfn.XLOOKUP($A1478,'Cleaned - Medical Examinations'!$A$2:$A$2336,'Cleaned - Medical Examinations'!$E$2:$E$2336,0)</f>
        <v>No</v>
      </c>
      <c r="G1478" s="11" t="str">
        <f>_xlfn.XLOOKUP($A1478,'Cleaned - Medical Examinations'!$A$2:$A$2336,'Cleaned - Medical Examinations'!$F$2:$F$2336,0)</f>
        <v>No</v>
      </c>
      <c r="H1478" s="11">
        <f>_xlfn.XLOOKUP($A1478,'Cleaned - Medical Examinations'!$A$2:$A$2336,'Cleaned - Medical Examinations'!$G$2:$G$2336,0)</f>
        <v>1</v>
      </c>
      <c r="I1478" s="11" t="str">
        <f>_xlfn.XLOOKUP($A1478,'Cleaned - Medical Examinations'!$A$2:$A$2336,'Cleaned - Medical Examinations'!$H$2:$H$2336,0)</f>
        <v>No</v>
      </c>
      <c r="J1478" s="11" t="str">
        <f>_xlfn.XLOOKUP($A1478,'Cleaned - Medical Examinations'!$A$2:$A$2336,'Cleaned - Medical Examinations'!$I$2:$I$2336,0)</f>
        <v>Normal Weight</v>
      </c>
      <c r="K1478" s="11" t="str">
        <f t="shared" si="23"/>
        <v>Non-Diabetic</v>
      </c>
      <c r="L1478" s="14">
        <f>_xlfn.XLOOKUP($A1478,'Cleaned - Hospitalisation Detai'!$A$2:$A$2344,'Cleaned - Hospitalisation Detai'!$J$2:$J$2344,0)</f>
        <v>30870</v>
      </c>
      <c r="M1478" s="19">
        <f>_xlfn.XLOOKUP($A1478,'Cleaned - Hospitalisation Detai'!$A$2:$A$2344,'Cleaned - Hospitalisation Detai'!$F$2:$F$2344,0)</f>
        <v>7133.9</v>
      </c>
      <c r="N1478" s="19" t="str">
        <f>_xlfn.XLOOKUP($A1478,'Cleaned - Hospitalisation Detai'!$A$2:$A$2344,'Cleaned - Hospitalisation Detai'!$G$2:$G$2344,0)</f>
        <v>tier - 2</v>
      </c>
      <c r="O1478" s="19" t="str">
        <f>_xlfn.XLOOKUP($A1478,'Cleaned - Hospitalisation Detai'!$A$2:$A$2344,'Cleaned - Hospitalisation Detai'!$H$2:$H$2344,0)</f>
        <v>tier - 1</v>
      </c>
      <c r="P1478" s="19" t="str">
        <f>_xlfn.XLOOKUP($A1478,'Cleaned - Hospitalisation Detai'!$A$2:$A$2344,'Cleaned - Hospitalisation Detai'!$I$2:$I$2344,0)</f>
        <v>R1024</v>
      </c>
      <c r="Q1478" s="20">
        <f>_xlfn.XLOOKUP($A1478,'Cleaned - Hospitalisation Detai'!$A$2:$A$2344,'Cleaned - Hospitalisation Detai'!$K$2:$K$2344,0)</f>
        <v>38</v>
      </c>
    </row>
    <row r="1479" spans="1:17" ht="15.6" x14ac:dyDescent="0.3">
      <c r="A1479" s="10" t="s">
        <v>893</v>
      </c>
      <c r="B1479" s="11" t="str">
        <f>_xlfn.XLOOKUP(A1479,'Cleaned - Customer Names '!$A$2:$A$2336,'Cleaned - Customer Names '!$C$2:$C$2336,0)</f>
        <v>Michael A.</v>
      </c>
      <c r="C1479" s="11">
        <f>_xlfn.XLOOKUP($A1479,'Cleaned - Medical Examinations'!$A$2:$A$2336,'Cleaned - Medical Examinations'!$B$2:$B$2336,0)</f>
        <v>34.64</v>
      </c>
      <c r="D1479" s="11">
        <f>_xlfn.XLOOKUP($A1479,'Cleaned - Medical Examinations'!$A$2:$A$2336,'Cleaned - Medical Examinations'!$C$2:$C$2336,0)</f>
        <v>4.88</v>
      </c>
      <c r="E1479" s="11" t="str">
        <f>_xlfn.XLOOKUP($A1479,'Cleaned - Medical Examinations'!$A$2:$A$2336,'Cleaned - Medical Examinations'!$D$2:$D$2336,0)</f>
        <v>No</v>
      </c>
      <c r="F1479" s="11" t="str">
        <f>_xlfn.XLOOKUP($A1479,'Cleaned - Medical Examinations'!$A$2:$A$2336,'Cleaned - Medical Examinations'!$E$2:$E$2336,0)</f>
        <v>No</v>
      </c>
      <c r="G1479" s="11" t="str">
        <f>_xlfn.XLOOKUP($A1479,'Cleaned - Medical Examinations'!$A$2:$A$2336,'Cleaned - Medical Examinations'!$F$2:$F$2336,0)</f>
        <v>Yes</v>
      </c>
      <c r="H1479" s="11">
        <f>_xlfn.XLOOKUP($A1479,'Cleaned - Medical Examinations'!$A$2:$A$2336,'Cleaned - Medical Examinations'!$G$2:$G$2336,0)</f>
        <v>1</v>
      </c>
      <c r="I1479" s="11" t="str">
        <f>_xlfn.XLOOKUP($A1479,'Cleaned - Medical Examinations'!$A$2:$A$2336,'Cleaned - Medical Examinations'!$H$2:$H$2336,0)</f>
        <v>No</v>
      </c>
      <c r="J1479" s="11" t="str">
        <f>_xlfn.XLOOKUP($A1479,'Cleaned - Medical Examinations'!$A$2:$A$2336,'Cleaned - Medical Examinations'!$I$2:$I$2336,0)</f>
        <v>Obesity</v>
      </c>
      <c r="K1479" s="11" t="str">
        <f t="shared" si="23"/>
        <v>Non-Diabetic</v>
      </c>
      <c r="L1479" s="14">
        <f>_xlfn.XLOOKUP($A1479,'Cleaned - Hospitalisation Detai'!$A$2:$A$2344,'Cleaned - Hospitalisation Detai'!$J$2:$J$2344,0)</f>
        <v>34182</v>
      </c>
      <c r="M1479" s="19">
        <f>_xlfn.XLOOKUP($A1479,'Cleaned - Hospitalisation Detai'!$A$2:$A$2344,'Cleaned - Hospitalisation Detai'!$F$2:$F$2344,0)</f>
        <v>7128.64</v>
      </c>
      <c r="N1479" s="19" t="str">
        <f>_xlfn.XLOOKUP($A1479,'Cleaned - Hospitalisation Detai'!$A$2:$A$2344,'Cleaned - Hospitalisation Detai'!$G$2:$G$2344,0)</f>
        <v>tier - 2</v>
      </c>
      <c r="O1479" s="19" t="str">
        <f>_xlfn.XLOOKUP($A1479,'Cleaned - Hospitalisation Detai'!$A$2:$A$2344,'Cleaned - Hospitalisation Detai'!$H$2:$H$2344,0)</f>
        <v>tier - 2</v>
      </c>
      <c r="P1479" s="19" t="str">
        <f>_xlfn.XLOOKUP($A1479,'Cleaned - Hospitalisation Detai'!$A$2:$A$2344,'Cleaned - Hospitalisation Detai'!$I$2:$I$2344,0)</f>
        <v>R1021</v>
      </c>
      <c r="Q1479" s="20">
        <f>_xlfn.XLOOKUP($A1479,'Cleaned - Hospitalisation Detai'!$A$2:$A$2344,'Cleaned - Hospitalisation Detai'!$K$2:$K$2344,0)</f>
        <v>29</v>
      </c>
    </row>
    <row r="1480" spans="1:17" ht="15.6" x14ac:dyDescent="0.3">
      <c r="A1480" s="10" t="s">
        <v>892</v>
      </c>
      <c r="B1480" s="11" t="str">
        <f>_xlfn.XLOOKUP(A1480,'Cleaned - Customer Names '!$A$2:$A$2336,'Cleaned - Customer Names '!$C$2:$C$2336,0)</f>
        <v>Byron A</v>
      </c>
      <c r="C1480" s="11">
        <f>_xlfn.XLOOKUP($A1480,'Cleaned - Medical Examinations'!$A$2:$A$2336,'Cleaned - Medical Examinations'!$B$2:$B$2336,0)</f>
        <v>18.75</v>
      </c>
      <c r="D1480" s="11">
        <f>_xlfn.XLOOKUP($A1480,'Cleaned - Medical Examinations'!$A$2:$A$2336,'Cleaned - Medical Examinations'!$C$2:$C$2336,0)</f>
        <v>6.72</v>
      </c>
      <c r="E1480" s="11" t="str">
        <f>_xlfn.XLOOKUP($A1480,'Cleaned - Medical Examinations'!$A$2:$A$2336,'Cleaned - Medical Examinations'!$D$2:$D$2336,0)</f>
        <v>No</v>
      </c>
      <c r="F1480" s="11" t="str">
        <f>_xlfn.XLOOKUP($A1480,'Cleaned - Medical Examinations'!$A$2:$A$2336,'Cleaned - Medical Examinations'!$E$2:$E$2336,0)</f>
        <v>No</v>
      </c>
      <c r="G1480" s="11" t="str">
        <f>_xlfn.XLOOKUP($A1480,'Cleaned - Medical Examinations'!$A$2:$A$2336,'Cleaned - Medical Examinations'!$F$2:$F$2336,0)</f>
        <v>No</v>
      </c>
      <c r="H1480" s="11">
        <f>_xlfn.XLOOKUP($A1480,'Cleaned - Medical Examinations'!$A$2:$A$2336,'Cleaned - Medical Examinations'!$G$2:$G$2336,0)</f>
        <v>0</v>
      </c>
      <c r="I1480" s="11" t="str">
        <f>_xlfn.XLOOKUP($A1480,'Cleaned - Medical Examinations'!$A$2:$A$2336,'Cleaned - Medical Examinations'!$H$2:$H$2336,0)</f>
        <v>No</v>
      </c>
      <c r="J1480" s="11" t="str">
        <f>_xlfn.XLOOKUP($A1480,'Cleaned - Medical Examinations'!$A$2:$A$2336,'Cleaned - Medical Examinations'!$I$2:$I$2336,0)</f>
        <v>Normal Weight</v>
      </c>
      <c r="K1480" s="11" t="str">
        <f t="shared" si="23"/>
        <v>Diabetic</v>
      </c>
      <c r="L1480" s="14">
        <f>_xlfn.XLOOKUP($A1480,'Cleaned - Hospitalisation Detai'!$A$2:$A$2344,'Cleaned - Hospitalisation Detai'!$J$2:$J$2344,0)</f>
        <v>25018</v>
      </c>
      <c r="M1480" s="19">
        <f>_xlfn.XLOOKUP($A1480,'Cleaned - Hospitalisation Detai'!$A$2:$A$2344,'Cleaned - Hospitalisation Detai'!$F$2:$F$2344,0)</f>
        <v>7125.25</v>
      </c>
      <c r="N1480" s="19" t="str">
        <f>_xlfn.XLOOKUP($A1480,'Cleaned - Hospitalisation Detai'!$A$2:$A$2344,'Cleaned - Hospitalisation Detai'!$G$2:$G$2344,0)</f>
        <v>tier - 3</v>
      </c>
      <c r="O1480" s="19" t="str">
        <f>_xlfn.XLOOKUP($A1480,'Cleaned - Hospitalisation Detai'!$A$2:$A$2344,'Cleaned - Hospitalisation Detai'!$H$2:$H$2344,0)</f>
        <v>tier - 2</v>
      </c>
      <c r="P1480" s="19" t="str">
        <f>_xlfn.XLOOKUP($A1480,'Cleaned - Hospitalisation Detai'!$A$2:$A$2344,'Cleaned - Hospitalisation Detai'!$I$2:$I$2344,0)</f>
        <v>R1013</v>
      </c>
      <c r="Q1480" s="20">
        <f>_xlfn.XLOOKUP($A1480,'Cleaned - Hospitalisation Detai'!$A$2:$A$2344,'Cleaned - Hospitalisation Detai'!$K$2:$K$2344,0)</f>
        <v>54</v>
      </c>
    </row>
    <row r="1481" spans="1:17" ht="15.6" x14ac:dyDescent="0.3">
      <c r="A1481" s="10" t="s">
        <v>891</v>
      </c>
      <c r="B1481" s="11" t="str">
        <f>_xlfn.XLOOKUP(A1481,'Cleaned - Customer Names '!$A$2:$A$2336,'Cleaned - Customer Names '!$C$2:$C$2336,0)</f>
        <v>Carine A</v>
      </c>
      <c r="C1481" s="11">
        <f>_xlfn.XLOOKUP($A1481,'Cleaned - Medical Examinations'!$A$2:$A$2336,'Cleaned - Medical Examinations'!$B$2:$B$2336,0)</f>
        <v>26.48</v>
      </c>
      <c r="D1481" s="11">
        <f>_xlfn.XLOOKUP($A1481,'Cleaned - Medical Examinations'!$A$2:$A$2336,'Cleaned - Medical Examinations'!$C$2:$C$2336,0)</f>
        <v>4.2</v>
      </c>
      <c r="E1481" s="11" t="str">
        <f>_xlfn.XLOOKUP($A1481,'Cleaned - Medical Examinations'!$A$2:$A$2336,'Cleaned - Medical Examinations'!$D$2:$D$2336,0)</f>
        <v>No</v>
      </c>
      <c r="F1481" s="11" t="str">
        <f>_xlfn.XLOOKUP($A1481,'Cleaned - Medical Examinations'!$A$2:$A$2336,'Cleaned - Medical Examinations'!$E$2:$E$2336,0)</f>
        <v>No</v>
      </c>
      <c r="G1481" s="11" t="str">
        <f>_xlfn.XLOOKUP($A1481,'Cleaned - Medical Examinations'!$A$2:$A$2336,'Cleaned - Medical Examinations'!$F$2:$F$2336,0)</f>
        <v>No</v>
      </c>
      <c r="H1481" s="11">
        <f>_xlfn.XLOOKUP($A1481,'Cleaned - Medical Examinations'!$A$2:$A$2336,'Cleaned - Medical Examinations'!$G$2:$G$2336,0)</f>
        <v>1</v>
      </c>
      <c r="I1481" s="11" t="str">
        <f>_xlfn.XLOOKUP($A1481,'Cleaned - Medical Examinations'!$A$2:$A$2336,'Cleaned - Medical Examinations'!$H$2:$H$2336,0)</f>
        <v>No</v>
      </c>
      <c r="J1481" s="11" t="str">
        <f>_xlfn.XLOOKUP($A1481,'Cleaned - Medical Examinations'!$A$2:$A$2336,'Cleaned - Medical Examinations'!$I$2:$I$2336,0)</f>
        <v>Overweight</v>
      </c>
      <c r="K1481" s="11" t="str">
        <f t="shared" si="23"/>
        <v>Non-Diabetic</v>
      </c>
      <c r="L1481" s="14">
        <f>_xlfn.XLOOKUP($A1481,'Cleaned - Hospitalisation Detai'!$A$2:$A$2344,'Cleaned - Hospitalisation Detai'!$J$2:$J$2344,0)</f>
        <v>32000</v>
      </c>
      <c r="M1481" s="19">
        <f>_xlfn.XLOOKUP($A1481,'Cleaned - Hospitalisation Detai'!$A$2:$A$2344,'Cleaned - Hospitalisation Detai'!$F$2:$F$2344,0)</f>
        <v>7106.81</v>
      </c>
      <c r="N1481" s="19" t="str">
        <f>_xlfn.XLOOKUP($A1481,'Cleaned - Hospitalisation Detai'!$A$2:$A$2344,'Cleaned - Hospitalisation Detai'!$G$2:$G$2344,0)</f>
        <v>tier - 2</v>
      </c>
      <c r="O1481" s="19" t="str">
        <f>_xlfn.XLOOKUP($A1481,'Cleaned - Hospitalisation Detai'!$A$2:$A$2344,'Cleaned - Hospitalisation Detai'!$H$2:$H$2344,0)</f>
        <v>tier - 1</v>
      </c>
      <c r="P1481" s="19" t="str">
        <f>_xlfn.XLOOKUP($A1481,'Cleaned - Hospitalisation Detai'!$A$2:$A$2344,'Cleaned - Hospitalisation Detai'!$I$2:$I$2344,0)</f>
        <v>R1012</v>
      </c>
      <c r="Q1481" s="20">
        <f>_xlfn.XLOOKUP($A1481,'Cleaned - Hospitalisation Detai'!$A$2:$A$2344,'Cleaned - Hospitalisation Detai'!$K$2:$K$2344,0)</f>
        <v>35</v>
      </c>
    </row>
    <row r="1482" spans="1:17" ht="15.6" x14ac:dyDescent="0.3">
      <c r="A1482" s="10" t="s">
        <v>890</v>
      </c>
      <c r="B1482" s="11" t="str">
        <f>_xlfn.XLOOKUP(A1482,'Cleaned - Customer Names '!$A$2:$A$2336,'Cleaned - Customer Names '!$C$2:$C$2336,0)</f>
        <v>Nathaniel</v>
      </c>
      <c r="C1482" s="11">
        <f>_xlfn.XLOOKUP($A1482,'Cleaned - Medical Examinations'!$A$2:$A$2336,'Cleaned - Medical Examinations'!$B$2:$B$2336,0)</f>
        <v>34.83</v>
      </c>
      <c r="D1482" s="11">
        <f>_xlfn.XLOOKUP($A1482,'Cleaned - Medical Examinations'!$A$2:$A$2336,'Cleaned - Medical Examinations'!$C$2:$C$2336,0)</f>
        <v>5.79</v>
      </c>
      <c r="E1482" s="11" t="str">
        <f>_xlfn.XLOOKUP($A1482,'Cleaned - Medical Examinations'!$A$2:$A$2336,'Cleaned - Medical Examinations'!$D$2:$D$2336,0)</f>
        <v>No</v>
      </c>
      <c r="F1482" s="11" t="str">
        <f>_xlfn.XLOOKUP($A1482,'Cleaned - Medical Examinations'!$A$2:$A$2336,'Cleaned - Medical Examinations'!$E$2:$E$2336,0)</f>
        <v>No</v>
      </c>
      <c r="G1482" s="11" t="str">
        <f>_xlfn.XLOOKUP($A1482,'Cleaned - Medical Examinations'!$A$2:$A$2336,'Cleaned - Medical Examinations'!$F$2:$F$2336,0)</f>
        <v>No</v>
      </c>
      <c r="H1482" s="11">
        <f>_xlfn.XLOOKUP($A1482,'Cleaned - Medical Examinations'!$A$2:$A$2336,'Cleaned - Medical Examinations'!$G$2:$G$2336,0)</f>
        <v>1</v>
      </c>
      <c r="I1482" s="11" t="str">
        <f>_xlfn.XLOOKUP($A1482,'Cleaned - Medical Examinations'!$A$2:$A$2336,'Cleaned - Medical Examinations'!$H$2:$H$2336,0)</f>
        <v>No</v>
      </c>
      <c r="J1482" s="11" t="str">
        <f>_xlfn.XLOOKUP($A1482,'Cleaned - Medical Examinations'!$A$2:$A$2336,'Cleaned - Medical Examinations'!$I$2:$I$2336,0)</f>
        <v>Obesity</v>
      </c>
      <c r="K1482" s="11" t="str">
        <f t="shared" si="23"/>
        <v>Non-Diabetic</v>
      </c>
      <c r="L1482" s="14">
        <f>_xlfn.XLOOKUP($A1482,'Cleaned - Hospitalisation Detai'!$A$2:$A$2344,'Cleaned - Hospitalisation Detai'!$J$2:$J$2344,0)</f>
        <v>33773</v>
      </c>
      <c r="M1482" s="19">
        <f>_xlfn.XLOOKUP($A1482,'Cleaned - Hospitalisation Detai'!$A$2:$A$2344,'Cleaned - Hospitalisation Detai'!$F$2:$F$2344,0)</f>
        <v>7096.98</v>
      </c>
      <c r="N1482" s="19" t="str">
        <f>_xlfn.XLOOKUP($A1482,'Cleaned - Hospitalisation Detai'!$A$2:$A$2344,'Cleaned - Hospitalisation Detai'!$G$2:$G$2344,0)</f>
        <v>tier - 2</v>
      </c>
      <c r="O1482" s="19" t="str">
        <f>_xlfn.XLOOKUP($A1482,'Cleaned - Hospitalisation Detai'!$A$2:$A$2344,'Cleaned - Hospitalisation Detai'!$H$2:$H$2344,0)</f>
        <v>tier - 2</v>
      </c>
      <c r="P1482" s="19" t="str">
        <f>_xlfn.XLOOKUP($A1482,'Cleaned - Hospitalisation Detai'!$A$2:$A$2344,'Cleaned - Hospitalisation Detai'!$I$2:$I$2344,0)</f>
        <v>R1012</v>
      </c>
      <c r="Q1482" s="20">
        <f>_xlfn.XLOOKUP($A1482,'Cleaned - Hospitalisation Detai'!$A$2:$A$2344,'Cleaned - Hospitalisation Detai'!$K$2:$K$2344,0)</f>
        <v>30</v>
      </c>
    </row>
    <row r="1483" spans="1:17" ht="15.6" x14ac:dyDescent="0.3">
      <c r="A1483" s="10" t="s">
        <v>889</v>
      </c>
      <c r="B1483" s="11" t="str">
        <f>_xlfn.XLOOKUP(A1483,'Cleaned - Customer Names '!$A$2:$A$2336,'Cleaned - Customer Names '!$C$2:$C$2336,0)</f>
        <v>Lindsay A.</v>
      </c>
      <c r="C1483" s="11">
        <f>_xlfn.XLOOKUP($A1483,'Cleaned - Medical Examinations'!$A$2:$A$2336,'Cleaned - Medical Examinations'!$B$2:$B$2336,0)</f>
        <v>25.46</v>
      </c>
      <c r="D1483" s="11">
        <f>_xlfn.XLOOKUP($A1483,'Cleaned - Medical Examinations'!$A$2:$A$2336,'Cleaned - Medical Examinations'!$C$2:$C$2336,0)</f>
        <v>4.29</v>
      </c>
      <c r="E1483" s="11" t="str">
        <f>_xlfn.XLOOKUP($A1483,'Cleaned - Medical Examinations'!$A$2:$A$2336,'Cleaned - Medical Examinations'!$D$2:$D$2336,0)</f>
        <v>No</v>
      </c>
      <c r="F1483" s="11" t="str">
        <f>_xlfn.XLOOKUP($A1483,'Cleaned - Medical Examinations'!$A$2:$A$2336,'Cleaned - Medical Examinations'!$E$2:$E$2336,0)</f>
        <v>No</v>
      </c>
      <c r="G1483" s="11" t="str">
        <f>_xlfn.XLOOKUP($A1483,'Cleaned - Medical Examinations'!$A$2:$A$2336,'Cleaned - Medical Examinations'!$F$2:$F$2336,0)</f>
        <v>No</v>
      </c>
      <c r="H1483" s="11">
        <f>_xlfn.XLOOKUP($A1483,'Cleaned - Medical Examinations'!$A$2:$A$2336,'Cleaned - Medical Examinations'!$G$2:$G$2336,0)</f>
        <v>0</v>
      </c>
      <c r="I1483" s="11" t="str">
        <f>_xlfn.XLOOKUP($A1483,'Cleaned - Medical Examinations'!$A$2:$A$2336,'Cleaned - Medical Examinations'!$H$2:$H$2336,0)</f>
        <v>No</v>
      </c>
      <c r="J1483" s="11" t="str">
        <f>_xlfn.XLOOKUP($A1483,'Cleaned - Medical Examinations'!$A$2:$A$2336,'Cleaned - Medical Examinations'!$I$2:$I$2336,0)</f>
        <v>Overweight</v>
      </c>
      <c r="K1483" s="11" t="str">
        <f t="shared" si="23"/>
        <v>Non-Diabetic</v>
      </c>
      <c r="L1483" s="14">
        <f>_xlfn.XLOOKUP($A1483,'Cleaned - Hospitalisation Detai'!$A$2:$A$2344,'Cleaned - Hospitalisation Detai'!$J$2:$J$2344,0)</f>
        <v>30230</v>
      </c>
      <c r="M1483" s="19">
        <f>_xlfn.XLOOKUP($A1483,'Cleaned - Hospitalisation Detai'!$A$2:$A$2344,'Cleaned - Hospitalisation Detai'!$F$2:$F$2344,0)</f>
        <v>7077.19</v>
      </c>
      <c r="N1483" s="19" t="str">
        <f>_xlfn.XLOOKUP($A1483,'Cleaned - Hospitalisation Detai'!$A$2:$A$2344,'Cleaned - Hospitalisation Detai'!$G$2:$G$2344,0)</f>
        <v>tier - 2</v>
      </c>
      <c r="O1483" s="19" t="str">
        <f>_xlfn.XLOOKUP($A1483,'Cleaned - Hospitalisation Detai'!$A$2:$A$2344,'Cleaned - Hospitalisation Detai'!$H$2:$H$2344,0)</f>
        <v>tier - 3</v>
      </c>
      <c r="P1483" s="19" t="str">
        <f>_xlfn.XLOOKUP($A1483,'Cleaned - Hospitalisation Detai'!$A$2:$A$2344,'Cleaned - Hospitalisation Detai'!$I$2:$I$2344,0)</f>
        <v>R1024</v>
      </c>
      <c r="Q1483" s="20">
        <f>_xlfn.XLOOKUP($A1483,'Cleaned - Hospitalisation Detai'!$A$2:$A$2344,'Cleaned - Hospitalisation Detai'!$K$2:$K$2344,0)</f>
        <v>40</v>
      </c>
    </row>
    <row r="1484" spans="1:17" ht="15.6" x14ac:dyDescent="0.3">
      <c r="A1484" s="10" t="s">
        <v>888</v>
      </c>
      <c r="B1484" s="11" t="str">
        <f>_xlfn.XLOOKUP(A1484,'Cleaned - Customer Names '!$A$2:$A$2336,'Cleaned - Customer Names '!$C$2:$C$2336,0)</f>
        <v>Justin R</v>
      </c>
      <c r="C1484" s="11">
        <f>_xlfn.XLOOKUP($A1484,'Cleaned - Medical Examinations'!$A$2:$A$2336,'Cleaned - Medical Examinations'!$B$2:$B$2336,0)</f>
        <v>23.31</v>
      </c>
      <c r="D1484" s="11">
        <f>_xlfn.XLOOKUP($A1484,'Cleaned - Medical Examinations'!$A$2:$A$2336,'Cleaned - Medical Examinations'!$C$2:$C$2336,0)</f>
        <v>8.27</v>
      </c>
      <c r="E1484" s="11" t="str">
        <f>_xlfn.XLOOKUP($A1484,'Cleaned - Medical Examinations'!$A$2:$A$2336,'Cleaned - Medical Examinations'!$D$2:$D$2336,0)</f>
        <v>No</v>
      </c>
      <c r="F1484" s="11" t="str">
        <f>_xlfn.XLOOKUP($A1484,'Cleaned - Medical Examinations'!$A$2:$A$2336,'Cleaned - Medical Examinations'!$E$2:$E$2336,0)</f>
        <v>No</v>
      </c>
      <c r="G1484" s="11" t="str">
        <f>_xlfn.XLOOKUP($A1484,'Cleaned - Medical Examinations'!$A$2:$A$2336,'Cleaned - Medical Examinations'!$F$2:$F$2336,0)</f>
        <v>No</v>
      </c>
      <c r="H1484" s="11">
        <f>_xlfn.XLOOKUP($A1484,'Cleaned - Medical Examinations'!$A$2:$A$2336,'Cleaned - Medical Examinations'!$G$2:$G$2336,0)</f>
        <v>0</v>
      </c>
      <c r="I1484" s="11" t="str">
        <f>_xlfn.XLOOKUP($A1484,'Cleaned - Medical Examinations'!$A$2:$A$2336,'Cleaned - Medical Examinations'!$H$2:$H$2336,0)</f>
        <v>No</v>
      </c>
      <c r="J1484" s="11" t="str">
        <f>_xlfn.XLOOKUP($A1484,'Cleaned - Medical Examinations'!$A$2:$A$2336,'Cleaned - Medical Examinations'!$I$2:$I$2336,0)</f>
        <v>Normal Weight</v>
      </c>
      <c r="K1484" s="11" t="str">
        <f t="shared" si="23"/>
        <v>Diabetic</v>
      </c>
      <c r="L1484" s="14">
        <f>_xlfn.XLOOKUP($A1484,'Cleaned - Hospitalisation Detai'!$A$2:$A$2344,'Cleaned - Hospitalisation Detai'!$J$2:$J$2344,0)</f>
        <v>28665</v>
      </c>
      <c r="M1484" s="19">
        <f>_xlfn.XLOOKUP($A1484,'Cleaned - Hospitalisation Detai'!$A$2:$A$2344,'Cleaned - Hospitalisation Detai'!$F$2:$F$2344,0)</f>
        <v>7054.41</v>
      </c>
      <c r="N1484" s="19" t="str">
        <f>_xlfn.XLOOKUP($A1484,'Cleaned - Hospitalisation Detai'!$A$2:$A$2344,'Cleaned - Hospitalisation Detai'!$G$2:$G$2344,0)</f>
        <v>tier - 2</v>
      </c>
      <c r="O1484" s="19" t="str">
        <f>_xlfn.XLOOKUP($A1484,'Cleaned - Hospitalisation Detai'!$A$2:$A$2344,'Cleaned - Hospitalisation Detai'!$H$2:$H$2344,0)</f>
        <v>tier - 2</v>
      </c>
      <c r="P1484" s="19" t="str">
        <f>_xlfn.XLOOKUP($A1484,'Cleaned - Hospitalisation Detai'!$A$2:$A$2344,'Cleaned - Hospitalisation Detai'!$I$2:$I$2344,0)</f>
        <v>R1013</v>
      </c>
      <c r="Q1484" s="20">
        <f>_xlfn.XLOOKUP($A1484,'Cleaned - Hospitalisation Detai'!$A$2:$A$2344,'Cleaned - Hospitalisation Detai'!$K$2:$K$2344,0)</f>
        <v>44</v>
      </c>
    </row>
    <row r="1485" spans="1:17" ht="15.6" x14ac:dyDescent="0.3">
      <c r="A1485" s="10" t="s">
        <v>887</v>
      </c>
      <c r="B1485" s="11" t="str">
        <f>_xlfn.XLOOKUP(A1485,'Cleaned - Customer Names '!$A$2:$A$2336,'Cleaned - Customer Names '!$C$2:$C$2336,0)</f>
        <v>Casey</v>
      </c>
      <c r="C1485" s="11">
        <f>_xlfn.XLOOKUP($A1485,'Cleaned - Medical Examinations'!$A$2:$A$2336,'Cleaned - Medical Examinations'!$B$2:$B$2336,0)</f>
        <v>29</v>
      </c>
      <c r="D1485" s="11">
        <f>_xlfn.XLOOKUP($A1485,'Cleaned - Medical Examinations'!$A$2:$A$2336,'Cleaned - Medical Examinations'!$C$2:$C$2336,0)</f>
        <v>4.5599999999999996</v>
      </c>
      <c r="E1485" s="11" t="str">
        <f>_xlfn.XLOOKUP($A1485,'Cleaned - Medical Examinations'!$A$2:$A$2336,'Cleaned - Medical Examinations'!$D$2:$D$2336,0)</f>
        <v>No</v>
      </c>
      <c r="F1485" s="11" t="str">
        <f>_xlfn.XLOOKUP($A1485,'Cleaned - Medical Examinations'!$A$2:$A$2336,'Cleaned - Medical Examinations'!$E$2:$E$2336,0)</f>
        <v>No</v>
      </c>
      <c r="G1485" s="11" t="str">
        <f>_xlfn.XLOOKUP($A1485,'Cleaned - Medical Examinations'!$A$2:$A$2336,'Cleaned - Medical Examinations'!$F$2:$F$2336,0)</f>
        <v>No</v>
      </c>
      <c r="H1485" s="11">
        <f>_xlfn.XLOOKUP($A1485,'Cleaned - Medical Examinations'!$A$2:$A$2336,'Cleaned - Medical Examinations'!$G$2:$G$2336,0)</f>
        <v>0</v>
      </c>
      <c r="I1485" s="11" t="str">
        <f>_xlfn.XLOOKUP($A1485,'Cleaned - Medical Examinations'!$A$2:$A$2336,'Cleaned - Medical Examinations'!$H$2:$H$2336,0)</f>
        <v>No</v>
      </c>
      <c r="J1485" s="11" t="str">
        <f>_xlfn.XLOOKUP($A1485,'Cleaned - Medical Examinations'!$A$2:$A$2336,'Cleaned - Medical Examinations'!$I$2:$I$2336,0)</f>
        <v>Overweight</v>
      </c>
      <c r="K1485" s="11" t="str">
        <f t="shared" si="23"/>
        <v>Non-Diabetic</v>
      </c>
      <c r="L1485" s="14">
        <f>_xlfn.XLOOKUP($A1485,'Cleaned - Hospitalisation Detai'!$A$2:$A$2344,'Cleaned - Hospitalisation Detai'!$J$2:$J$2344,0)</f>
        <v>29400</v>
      </c>
      <c r="M1485" s="19">
        <f>_xlfn.XLOOKUP($A1485,'Cleaned - Hospitalisation Detai'!$A$2:$A$2344,'Cleaned - Hospitalisation Detai'!$F$2:$F$2344,0)</f>
        <v>7050.64</v>
      </c>
      <c r="N1485" s="19" t="str">
        <f>_xlfn.XLOOKUP($A1485,'Cleaned - Hospitalisation Detai'!$A$2:$A$2344,'Cleaned - Hospitalisation Detai'!$G$2:$G$2344,0)</f>
        <v>tier - 2</v>
      </c>
      <c r="O1485" s="19" t="str">
        <f>_xlfn.XLOOKUP($A1485,'Cleaned - Hospitalisation Detai'!$A$2:$A$2344,'Cleaned - Hospitalisation Detai'!$H$2:$H$2344,0)</f>
        <v>tier - 3</v>
      </c>
      <c r="P1485" s="19" t="str">
        <f>_xlfn.XLOOKUP($A1485,'Cleaned - Hospitalisation Detai'!$A$2:$A$2344,'Cleaned - Hospitalisation Detai'!$I$2:$I$2344,0)</f>
        <v>R1011</v>
      </c>
      <c r="Q1485" s="20">
        <f>_xlfn.XLOOKUP($A1485,'Cleaned - Hospitalisation Detai'!$A$2:$A$2344,'Cleaned - Hospitalisation Detai'!$K$2:$K$2344,0)</f>
        <v>42</v>
      </c>
    </row>
    <row r="1486" spans="1:17" ht="15.6" x14ac:dyDescent="0.3">
      <c r="A1486" s="10" t="s">
        <v>886</v>
      </c>
      <c r="B1486" s="11" t="str">
        <f>_xlfn.XLOOKUP(A1486,'Cleaned - Customer Names '!$A$2:$A$2336,'Cleaned - Customer Names '!$C$2:$C$2336,0)</f>
        <v>Amanda L</v>
      </c>
      <c r="C1486" s="11">
        <f>_xlfn.XLOOKUP($A1486,'Cleaned - Medical Examinations'!$A$2:$A$2336,'Cleaned - Medical Examinations'!$B$2:$B$2336,0)</f>
        <v>32.869999999999997</v>
      </c>
      <c r="D1486" s="11">
        <f>_xlfn.XLOOKUP($A1486,'Cleaned - Medical Examinations'!$A$2:$A$2336,'Cleaned - Medical Examinations'!$C$2:$C$2336,0)</f>
        <v>5.33</v>
      </c>
      <c r="E1486" s="11" t="str">
        <f>_xlfn.XLOOKUP($A1486,'Cleaned - Medical Examinations'!$A$2:$A$2336,'Cleaned - Medical Examinations'!$D$2:$D$2336,0)</f>
        <v>No</v>
      </c>
      <c r="F1486" s="11" t="str">
        <f>_xlfn.XLOOKUP($A1486,'Cleaned - Medical Examinations'!$A$2:$A$2336,'Cleaned - Medical Examinations'!$E$2:$E$2336,0)</f>
        <v>No</v>
      </c>
      <c r="G1486" s="11" t="str">
        <f>_xlfn.XLOOKUP($A1486,'Cleaned - Medical Examinations'!$A$2:$A$2336,'Cleaned - Medical Examinations'!$F$2:$F$2336,0)</f>
        <v>No</v>
      </c>
      <c r="H1486" s="11">
        <f>_xlfn.XLOOKUP($A1486,'Cleaned - Medical Examinations'!$A$2:$A$2336,'Cleaned - Medical Examinations'!$G$2:$G$2336,0)</f>
        <v>0</v>
      </c>
      <c r="I1486" s="11" t="str">
        <f>_xlfn.XLOOKUP($A1486,'Cleaned - Medical Examinations'!$A$2:$A$2336,'Cleaned - Medical Examinations'!$H$2:$H$2336,0)</f>
        <v>No</v>
      </c>
      <c r="J1486" s="11" t="str">
        <f>_xlfn.XLOOKUP($A1486,'Cleaned - Medical Examinations'!$A$2:$A$2336,'Cleaned - Medical Examinations'!$I$2:$I$2336,0)</f>
        <v>Obesity</v>
      </c>
      <c r="K1486" s="11" t="str">
        <f t="shared" si="23"/>
        <v>Non-Diabetic</v>
      </c>
      <c r="L1486" s="14">
        <f>_xlfn.XLOOKUP($A1486,'Cleaned - Hospitalisation Detai'!$A$2:$A$2344,'Cleaned - Hospitalisation Detai'!$J$2:$J$2344,0)</f>
        <v>29423</v>
      </c>
      <c r="M1486" s="19">
        <f>_xlfn.XLOOKUP($A1486,'Cleaned - Hospitalisation Detai'!$A$2:$A$2344,'Cleaned - Hospitalisation Detai'!$F$2:$F$2344,0)</f>
        <v>7050.02</v>
      </c>
      <c r="N1486" s="19" t="str">
        <f>_xlfn.XLOOKUP($A1486,'Cleaned - Hospitalisation Detai'!$A$2:$A$2344,'Cleaned - Hospitalisation Detai'!$G$2:$G$2344,0)</f>
        <v>tier - 2</v>
      </c>
      <c r="O1486" s="19" t="str">
        <f>_xlfn.XLOOKUP($A1486,'Cleaned - Hospitalisation Detai'!$A$2:$A$2344,'Cleaned - Hospitalisation Detai'!$H$2:$H$2344,0)</f>
        <v>tier - 1</v>
      </c>
      <c r="P1486" s="19" t="str">
        <f>_xlfn.XLOOKUP($A1486,'Cleaned - Hospitalisation Detai'!$A$2:$A$2344,'Cleaned - Hospitalisation Detai'!$I$2:$I$2344,0)</f>
        <v>R1024</v>
      </c>
      <c r="Q1486" s="20">
        <f>_xlfn.XLOOKUP($A1486,'Cleaned - Hospitalisation Detai'!$A$2:$A$2344,'Cleaned - Hospitalisation Detai'!$K$2:$K$2344,0)</f>
        <v>42</v>
      </c>
    </row>
    <row r="1487" spans="1:17" ht="15.6" x14ac:dyDescent="0.3">
      <c r="A1487" s="10" t="s">
        <v>885</v>
      </c>
      <c r="B1487" s="11" t="str">
        <f>_xlfn.XLOOKUP(A1487,'Cleaned - Customer Names '!$A$2:$A$2336,'Cleaned - Customer Names '!$C$2:$C$2336,0)</f>
        <v>Ayako N.</v>
      </c>
      <c r="C1487" s="11">
        <f>_xlfn.XLOOKUP($A1487,'Cleaned - Medical Examinations'!$A$2:$A$2336,'Cleaned - Medical Examinations'!$B$2:$B$2336,0)</f>
        <v>26.18</v>
      </c>
      <c r="D1487" s="11">
        <f>_xlfn.XLOOKUP($A1487,'Cleaned - Medical Examinations'!$A$2:$A$2336,'Cleaned - Medical Examinations'!$C$2:$C$2336,0)</f>
        <v>5.63</v>
      </c>
      <c r="E1487" s="11" t="str">
        <f>_xlfn.XLOOKUP($A1487,'Cleaned - Medical Examinations'!$A$2:$A$2336,'Cleaned - Medical Examinations'!$D$2:$D$2336,0)</f>
        <v>No</v>
      </c>
      <c r="F1487" s="11" t="str">
        <f>_xlfn.XLOOKUP($A1487,'Cleaned - Medical Examinations'!$A$2:$A$2336,'Cleaned - Medical Examinations'!$E$2:$E$2336,0)</f>
        <v>No</v>
      </c>
      <c r="G1487" s="11" t="str">
        <f>_xlfn.XLOOKUP($A1487,'Cleaned - Medical Examinations'!$A$2:$A$2336,'Cleaned - Medical Examinations'!$F$2:$F$2336,0)</f>
        <v>No</v>
      </c>
      <c r="H1487" s="11">
        <f>_xlfn.XLOOKUP($A1487,'Cleaned - Medical Examinations'!$A$2:$A$2336,'Cleaned - Medical Examinations'!$G$2:$G$2336,0)</f>
        <v>0</v>
      </c>
      <c r="I1487" s="11" t="str">
        <f>_xlfn.XLOOKUP($A1487,'Cleaned - Medical Examinations'!$A$2:$A$2336,'Cleaned - Medical Examinations'!$H$2:$H$2336,0)</f>
        <v>No</v>
      </c>
      <c r="J1487" s="11" t="str">
        <f>_xlfn.XLOOKUP($A1487,'Cleaned - Medical Examinations'!$A$2:$A$2336,'Cleaned - Medical Examinations'!$I$2:$I$2336,0)</f>
        <v>Overweight</v>
      </c>
      <c r="K1487" s="11" t="str">
        <f t="shared" si="23"/>
        <v>Non-Diabetic</v>
      </c>
      <c r="L1487" s="14">
        <f>_xlfn.XLOOKUP($A1487,'Cleaned - Hospitalisation Detai'!$A$2:$A$2344,'Cleaned - Hospitalisation Detai'!$J$2:$J$2344,0)</f>
        <v>29516</v>
      </c>
      <c r="M1487" s="19">
        <f>_xlfn.XLOOKUP($A1487,'Cleaned - Hospitalisation Detai'!$A$2:$A$2344,'Cleaned - Hospitalisation Detai'!$F$2:$F$2344,0)</f>
        <v>7046.72</v>
      </c>
      <c r="N1487" s="19" t="str">
        <f>_xlfn.XLOOKUP($A1487,'Cleaned - Hospitalisation Detai'!$A$2:$A$2344,'Cleaned - Hospitalisation Detai'!$G$2:$G$2344,0)</f>
        <v>tier - 2</v>
      </c>
      <c r="O1487" s="19" t="str">
        <f>_xlfn.XLOOKUP($A1487,'Cleaned - Hospitalisation Detai'!$A$2:$A$2344,'Cleaned - Hospitalisation Detai'!$H$2:$H$2344,0)</f>
        <v>tier - 3</v>
      </c>
      <c r="P1487" s="19" t="str">
        <f>_xlfn.XLOOKUP($A1487,'Cleaned - Hospitalisation Detai'!$A$2:$A$2344,'Cleaned - Hospitalisation Detai'!$I$2:$I$2344,0)</f>
        <v>R1013</v>
      </c>
      <c r="Q1487" s="20">
        <f>_xlfn.XLOOKUP($A1487,'Cleaned - Hospitalisation Detai'!$A$2:$A$2344,'Cleaned - Hospitalisation Detai'!$K$2:$K$2344,0)</f>
        <v>42</v>
      </c>
    </row>
    <row r="1488" spans="1:17" ht="15.6" x14ac:dyDescent="0.3">
      <c r="A1488" s="10" t="s">
        <v>884</v>
      </c>
      <c r="B1488" s="11" t="str">
        <f>_xlfn.XLOOKUP(A1488,'Cleaned - Customer Names '!$A$2:$A$2336,'Cleaned - Customer Names '!$C$2:$C$2336,0)</f>
        <v>Emilee</v>
      </c>
      <c r="C1488" s="11">
        <f>_xlfn.XLOOKUP($A1488,'Cleaned - Medical Examinations'!$A$2:$A$2336,'Cleaned - Medical Examinations'!$B$2:$B$2336,0)</f>
        <v>25.3</v>
      </c>
      <c r="D1488" s="11">
        <f>_xlfn.XLOOKUP($A1488,'Cleaned - Medical Examinations'!$A$2:$A$2336,'Cleaned - Medical Examinations'!$C$2:$C$2336,0)</f>
        <v>5.12</v>
      </c>
      <c r="E1488" s="11" t="str">
        <f>_xlfn.XLOOKUP($A1488,'Cleaned - Medical Examinations'!$A$2:$A$2336,'Cleaned - Medical Examinations'!$D$2:$D$2336,0)</f>
        <v>No</v>
      </c>
      <c r="F1488" s="11" t="str">
        <f>_xlfn.XLOOKUP($A1488,'Cleaned - Medical Examinations'!$A$2:$A$2336,'Cleaned - Medical Examinations'!$E$2:$E$2336,0)</f>
        <v>No</v>
      </c>
      <c r="G1488" s="11" t="str">
        <f>_xlfn.XLOOKUP($A1488,'Cleaned - Medical Examinations'!$A$2:$A$2336,'Cleaned - Medical Examinations'!$F$2:$F$2336,0)</f>
        <v>No</v>
      </c>
      <c r="H1488" s="11">
        <f>_xlfn.XLOOKUP($A1488,'Cleaned - Medical Examinations'!$A$2:$A$2336,'Cleaned - Medical Examinations'!$G$2:$G$2336,0)</f>
        <v>0</v>
      </c>
      <c r="I1488" s="11" t="str">
        <f>_xlfn.XLOOKUP($A1488,'Cleaned - Medical Examinations'!$A$2:$A$2336,'Cleaned - Medical Examinations'!$H$2:$H$2336,0)</f>
        <v>No</v>
      </c>
      <c r="J1488" s="11" t="str">
        <f>_xlfn.XLOOKUP($A1488,'Cleaned - Medical Examinations'!$A$2:$A$2336,'Cleaned - Medical Examinations'!$I$2:$I$2336,0)</f>
        <v>Overweight</v>
      </c>
      <c r="K1488" s="11" t="str">
        <f t="shared" si="23"/>
        <v>Non-Diabetic</v>
      </c>
      <c r="L1488" s="14">
        <f>_xlfn.XLOOKUP($A1488,'Cleaned - Hospitalisation Detai'!$A$2:$A$2344,'Cleaned - Hospitalisation Detai'!$J$2:$J$2344,0)</f>
        <v>29428</v>
      </c>
      <c r="M1488" s="19">
        <f>_xlfn.XLOOKUP($A1488,'Cleaned - Hospitalisation Detai'!$A$2:$A$2344,'Cleaned - Hospitalisation Detai'!$F$2:$F$2344,0)</f>
        <v>7045.5</v>
      </c>
      <c r="N1488" s="19" t="str">
        <f>_xlfn.XLOOKUP($A1488,'Cleaned - Hospitalisation Detai'!$A$2:$A$2344,'Cleaned - Hospitalisation Detai'!$G$2:$G$2344,0)</f>
        <v>tier - 2</v>
      </c>
      <c r="O1488" s="19" t="str">
        <f>_xlfn.XLOOKUP($A1488,'Cleaned - Hospitalisation Detai'!$A$2:$A$2344,'Cleaned - Hospitalisation Detai'!$H$2:$H$2344,0)</f>
        <v>tier - 1</v>
      </c>
      <c r="P1488" s="19" t="str">
        <f>_xlfn.XLOOKUP($A1488,'Cleaned - Hospitalisation Detai'!$A$2:$A$2344,'Cleaned - Hospitalisation Detai'!$I$2:$I$2344,0)</f>
        <v>R1011</v>
      </c>
      <c r="Q1488" s="20">
        <f>_xlfn.XLOOKUP($A1488,'Cleaned - Hospitalisation Detai'!$A$2:$A$2344,'Cleaned - Hospitalisation Detai'!$K$2:$K$2344,0)</f>
        <v>42</v>
      </c>
    </row>
    <row r="1489" spans="1:17" ht="15.6" x14ac:dyDescent="0.3">
      <c r="A1489" s="10" t="s">
        <v>883</v>
      </c>
      <c r="B1489" s="11" t="str">
        <f>_xlfn.XLOOKUP(A1489,'Cleaned - Customer Names '!$A$2:$A$2336,'Cleaned - Customer Names '!$C$2:$C$2336,0)</f>
        <v>Stephen M</v>
      </c>
      <c r="C1489" s="11">
        <f>_xlfn.XLOOKUP($A1489,'Cleaned - Medical Examinations'!$A$2:$A$2336,'Cleaned - Medical Examinations'!$B$2:$B$2336,0)</f>
        <v>36.94</v>
      </c>
      <c r="D1489" s="11">
        <f>_xlfn.XLOOKUP($A1489,'Cleaned - Medical Examinations'!$A$2:$A$2336,'Cleaned - Medical Examinations'!$C$2:$C$2336,0)</f>
        <v>5.15</v>
      </c>
      <c r="E1489" s="11" t="str">
        <f>_xlfn.XLOOKUP($A1489,'Cleaned - Medical Examinations'!$A$2:$A$2336,'Cleaned - Medical Examinations'!$D$2:$D$2336,0)</f>
        <v>Yes</v>
      </c>
      <c r="F1489" s="11" t="str">
        <f>_xlfn.XLOOKUP($A1489,'Cleaned - Medical Examinations'!$A$2:$A$2336,'Cleaned - Medical Examinations'!$E$2:$E$2336,0)</f>
        <v>No</v>
      </c>
      <c r="G1489" s="11" t="str">
        <f>_xlfn.XLOOKUP($A1489,'Cleaned - Medical Examinations'!$A$2:$A$2336,'Cleaned - Medical Examinations'!$F$2:$F$2336,0)</f>
        <v>No</v>
      </c>
      <c r="H1489" s="11">
        <f>_xlfn.XLOOKUP($A1489,'Cleaned - Medical Examinations'!$A$2:$A$2336,'Cleaned - Medical Examinations'!$G$2:$G$2336,0)</f>
        <v>1</v>
      </c>
      <c r="I1489" s="11" t="str">
        <f>_xlfn.XLOOKUP($A1489,'Cleaned - Medical Examinations'!$A$2:$A$2336,'Cleaned - Medical Examinations'!$H$2:$H$2336,0)</f>
        <v>No</v>
      </c>
      <c r="J1489" s="11" t="str">
        <f>_xlfn.XLOOKUP($A1489,'Cleaned - Medical Examinations'!$A$2:$A$2336,'Cleaned - Medical Examinations'!$I$2:$I$2336,0)</f>
        <v>Obesity</v>
      </c>
      <c r="K1489" s="11" t="str">
        <f t="shared" si="23"/>
        <v>Non-Diabetic</v>
      </c>
      <c r="L1489" s="14">
        <f>_xlfn.XLOOKUP($A1489,'Cleaned - Hospitalisation Detai'!$A$2:$A$2344,'Cleaned - Hospitalisation Detai'!$J$2:$J$2344,0)</f>
        <v>35001</v>
      </c>
      <c r="M1489" s="19">
        <f>_xlfn.XLOOKUP($A1489,'Cleaned - Hospitalisation Detai'!$A$2:$A$2344,'Cleaned - Hospitalisation Detai'!$F$2:$F$2344,0)</f>
        <v>7042.11</v>
      </c>
      <c r="N1489" s="19" t="str">
        <f>_xlfn.XLOOKUP($A1489,'Cleaned - Hospitalisation Detai'!$A$2:$A$2344,'Cleaned - Hospitalisation Detai'!$G$2:$G$2344,0)</f>
        <v>tier - 2</v>
      </c>
      <c r="O1489" s="19" t="str">
        <f>_xlfn.XLOOKUP($A1489,'Cleaned - Hospitalisation Detai'!$A$2:$A$2344,'Cleaned - Hospitalisation Detai'!$H$2:$H$2344,0)</f>
        <v>tier - 3</v>
      </c>
      <c r="P1489" s="19" t="str">
        <f>_xlfn.XLOOKUP($A1489,'Cleaned - Hospitalisation Detai'!$A$2:$A$2344,'Cleaned - Hospitalisation Detai'!$I$2:$I$2344,0)</f>
        <v>R1012</v>
      </c>
      <c r="Q1489" s="20">
        <f>_xlfn.XLOOKUP($A1489,'Cleaned - Hospitalisation Detai'!$A$2:$A$2344,'Cleaned - Hospitalisation Detai'!$K$2:$K$2344,0)</f>
        <v>27</v>
      </c>
    </row>
    <row r="1490" spans="1:17" ht="15.6" x14ac:dyDescent="0.3">
      <c r="A1490" s="10" t="s">
        <v>882</v>
      </c>
      <c r="B1490" s="11" t="str">
        <f>_xlfn.XLOOKUP(A1490,'Cleaned - Customer Names '!$A$2:$A$2336,'Cleaned - Customer Names '!$C$2:$C$2336,0)</f>
        <v>Annemarie A</v>
      </c>
      <c r="C1490" s="11">
        <f>_xlfn.XLOOKUP($A1490,'Cleaned - Medical Examinations'!$A$2:$A$2336,'Cleaned - Medical Examinations'!$B$2:$B$2336,0)</f>
        <v>22.86</v>
      </c>
      <c r="D1490" s="11">
        <f>_xlfn.XLOOKUP($A1490,'Cleaned - Medical Examinations'!$A$2:$A$2336,'Cleaned - Medical Examinations'!$C$2:$C$2336,0)</f>
        <v>7.5</v>
      </c>
      <c r="E1490" s="11" t="str">
        <f>_xlfn.XLOOKUP($A1490,'Cleaned - Medical Examinations'!$A$2:$A$2336,'Cleaned - Medical Examinations'!$D$2:$D$2336,0)</f>
        <v>No</v>
      </c>
      <c r="F1490" s="11" t="str">
        <f>_xlfn.XLOOKUP($A1490,'Cleaned - Medical Examinations'!$A$2:$A$2336,'Cleaned - Medical Examinations'!$E$2:$E$2336,0)</f>
        <v>No</v>
      </c>
      <c r="G1490" s="11" t="str">
        <f>_xlfn.XLOOKUP($A1490,'Cleaned - Medical Examinations'!$A$2:$A$2336,'Cleaned - Medical Examinations'!$F$2:$F$2336,0)</f>
        <v>No</v>
      </c>
      <c r="H1490" s="11">
        <f>_xlfn.XLOOKUP($A1490,'Cleaned - Medical Examinations'!$A$2:$A$2336,'Cleaned - Medical Examinations'!$G$2:$G$2336,0)</f>
        <v>0</v>
      </c>
      <c r="I1490" s="11" t="str">
        <f>_xlfn.XLOOKUP($A1490,'Cleaned - Medical Examinations'!$A$2:$A$2336,'Cleaned - Medical Examinations'!$H$2:$H$2336,0)</f>
        <v>No</v>
      </c>
      <c r="J1490" s="11" t="str">
        <f>_xlfn.XLOOKUP($A1490,'Cleaned - Medical Examinations'!$A$2:$A$2336,'Cleaned - Medical Examinations'!$I$2:$I$2336,0)</f>
        <v>Normal Weight</v>
      </c>
      <c r="K1490" s="11" t="str">
        <f t="shared" si="23"/>
        <v>Diabetic</v>
      </c>
      <c r="L1490" s="14">
        <f>_xlfn.XLOOKUP($A1490,'Cleaned - Hospitalisation Detai'!$A$2:$A$2344,'Cleaned - Hospitalisation Detai'!$J$2:$J$2344,0)</f>
        <v>28643</v>
      </c>
      <c r="M1490" s="19">
        <f>_xlfn.XLOOKUP($A1490,'Cleaned - Hospitalisation Detai'!$A$2:$A$2344,'Cleaned - Hospitalisation Detai'!$F$2:$F$2344,0)</f>
        <v>7033.08</v>
      </c>
      <c r="N1490" s="19" t="str">
        <f>_xlfn.XLOOKUP($A1490,'Cleaned - Hospitalisation Detai'!$A$2:$A$2344,'Cleaned - Hospitalisation Detai'!$G$2:$G$2344,0)</f>
        <v>tier - 2</v>
      </c>
      <c r="O1490" s="19" t="str">
        <f>_xlfn.XLOOKUP($A1490,'Cleaned - Hospitalisation Detai'!$A$2:$A$2344,'Cleaned - Hospitalisation Detai'!$H$2:$H$2344,0)</f>
        <v>tier - 2</v>
      </c>
      <c r="P1490" s="19" t="str">
        <f>_xlfn.XLOOKUP($A1490,'Cleaned - Hospitalisation Detai'!$A$2:$A$2344,'Cleaned - Hospitalisation Detai'!$I$2:$I$2344,0)</f>
        <v>R1013</v>
      </c>
      <c r="Q1490" s="20">
        <f>_xlfn.XLOOKUP($A1490,'Cleaned - Hospitalisation Detai'!$A$2:$A$2344,'Cleaned - Hospitalisation Detai'!$K$2:$K$2344,0)</f>
        <v>45</v>
      </c>
    </row>
    <row r="1491" spans="1:17" ht="15.6" x14ac:dyDescent="0.3">
      <c r="A1491" s="10" t="s">
        <v>881</v>
      </c>
      <c r="B1491" s="11" t="str">
        <f>_xlfn.XLOOKUP(A1491,'Cleaned - Customer Names '!$A$2:$A$2336,'Cleaned - Customer Names '!$C$2:$C$2336,0)</f>
        <v>Ashley R</v>
      </c>
      <c r="C1491" s="11">
        <f>_xlfn.XLOOKUP($A1491,'Cleaned - Medical Examinations'!$A$2:$A$2336,'Cleaned - Medical Examinations'!$B$2:$B$2336,0)</f>
        <v>18.760000000000002</v>
      </c>
      <c r="D1491" s="11">
        <f>_xlfn.XLOOKUP($A1491,'Cleaned - Medical Examinations'!$A$2:$A$2336,'Cleaned - Medical Examinations'!$C$2:$C$2336,0)</f>
        <v>4.88</v>
      </c>
      <c r="E1491" s="11" t="str">
        <f>_xlfn.XLOOKUP($A1491,'Cleaned - Medical Examinations'!$A$2:$A$2336,'Cleaned - Medical Examinations'!$D$2:$D$2336,0)</f>
        <v>Yes</v>
      </c>
      <c r="F1491" s="11" t="str">
        <f>_xlfn.XLOOKUP($A1491,'Cleaned - Medical Examinations'!$A$2:$A$2336,'Cleaned - Medical Examinations'!$E$2:$E$2336,0)</f>
        <v>No</v>
      </c>
      <c r="G1491" s="11" t="str">
        <f>_xlfn.XLOOKUP($A1491,'Cleaned - Medical Examinations'!$A$2:$A$2336,'Cleaned - Medical Examinations'!$F$2:$F$2336,0)</f>
        <v>Yes</v>
      </c>
      <c r="H1491" s="11">
        <f>_xlfn.XLOOKUP($A1491,'Cleaned - Medical Examinations'!$A$2:$A$2336,'Cleaned - Medical Examinations'!$G$2:$G$2336,0)</f>
        <v>1</v>
      </c>
      <c r="I1491" s="11" t="str">
        <f>_xlfn.XLOOKUP($A1491,'Cleaned - Medical Examinations'!$A$2:$A$2336,'Cleaned - Medical Examinations'!$H$2:$H$2336,0)</f>
        <v>No</v>
      </c>
      <c r="J1491" s="11" t="str">
        <f>_xlfn.XLOOKUP($A1491,'Cleaned - Medical Examinations'!$A$2:$A$2336,'Cleaned - Medical Examinations'!$I$2:$I$2336,0)</f>
        <v>Normal Weight</v>
      </c>
      <c r="K1491" s="11" t="str">
        <f t="shared" si="23"/>
        <v>Non-Diabetic</v>
      </c>
      <c r="L1491" s="14">
        <f>_xlfn.XLOOKUP($A1491,'Cleaned - Hospitalisation Detai'!$A$2:$A$2344,'Cleaned - Hospitalisation Detai'!$J$2:$J$2344,0)</f>
        <v>25390</v>
      </c>
      <c r="M1491" s="19">
        <f>_xlfn.XLOOKUP($A1491,'Cleaned - Hospitalisation Detai'!$A$2:$A$2344,'Cleaned - Hospitalisation Detai'!$F$2:$F$2344,0)</f>
        <v>7003.1</v>
      </c>
      <c r="N1491" s="19" t="str">
        <f>_xlfn.XLOOKUP($A1491,'Cleaned - Hospitalisation Detai'!$A$2:$A$2344,'Cleaned - Hospitalisation Detai'!$G$2:$G$2344,0)</f>
        <v>tier - 2</v>
      </c>
      <c r="O1491" s="19" t="str">
        <f>_xlfn.XLOOKUP($A1491,'Cleaned - Hospitalisation Detai'!$A$2:$A$2344,'Cleaned - Hospitalisation Detai'!$H$2:$H$2344,0)</f>
        <v>tier - 3</v>
      </c>
      <c r="P1491" s="19" t="str">
        <f>_xlfn.XLOOKUP($A1491,'Cleaned - Hospitalisation Detai'!$A$2:$A$2344,'Cleaned - Hospitalisation Detai'!$I$2:$I$2344,0)</f>
        <v>R1013</v>
      </c>
      <c r="Q1491" s="20">
        <f>_xlfn.XLOOKUP($A1491,'Cleaned - Hospitalisation Detai'!$A$2:$A$2344,'Cleaned - Hospitalisation Detai'!$K$2:$K$2344,0)</f>
        <v>53</v>
      </c>
    </row>
    <row r="1492" spans="1:17" ht="15.6" x14ac:dyDescent="0.3">
      <c r="A1492" s="10" t="s">
        <v>880</v>
      </c>
      <c r="B1492" s="11" t="str">
        <f>_xlfn.XLOOKUP(A1492,'Cleaned - Customer Names '!$A$2:$A$2336,'Cleaned - Customer Names '!$C$2:$C$2336,0)</f>
        <v>Leslie A</v>
      </c>
      <c r="C1492" s="11">
        <f>_xlfn.XLOOKUP($A1492,'Cleaned - Medical Examinations'!$A$2:$A$2336,'Cleaned - Medical Examinations'!$B$2:$B$2336,0)</f>
        <v>24.36</v>
      </c>
      <c r="D1492" s="11">
        <f>_xlfn.XLOOKUP($A1492,'Cleaned - Medical Examinations'!$A$2:$A$2336,'Cleaned - Medical Examinations'!$C$2:$C$2336,0)</f>
        <v>5.57</v>
      </c>
      <c r="E1492" s="11" t="str">
        <f>_xlfn.XLOOKUP($A1492,'Cleaned - Medical Examinations'!$A$2:$A$2336,'Cleaned - Medical Examinations'!$D$2:$D$2336,0)</f>
        <v>No</v>
      </c>
      <c r="F1492" s="11" t="str">
        <f>_xlfn.XLOOKUP($A1492,'Cleaned - Medical Examinations'!$A$2:$A$2336,'Cleaned - Medical Examinations'!$E$2:$E$2336,0)</f>
        <v>No</v>
      </c>
      <c r="G1492" s="11" t="str">
        <f>_xlfn.XLOOKUP($A1492,'Cleaned - Medical Examinations'!$A$2:$A$2336,'Cleaned - Medical Examinations'!$F$2:$F$2336,0)</f>
        <v>No</v>
      </c>
      <c r="H1492" s="11">
        <f>_xlfn.XLOOKUP($A1492,'Cleaned - Medical Examinations'!$A$2:$A$2336,'Cleaned - Medical Examinations'!$G$2:$G$2336,0)</f>
        <v>0</v>
      </c>
      <c r="I1492" s="11" t="str">
        <f>_xlfn.XLOOKUP($A1492,'Cleaned - Medical Examinations'!$A$2:$A$2336,'Cleaned - Medical Examinations'!$H$2:$H$2336,0)</f>
        <v>No</v>
      </c>
      <c r="J1492" s="11" t="str">
        <f>_xlfn.XLOOKUP($A1492,'Cleaned - Medical Examinations'!$A$2:$A$2336,'Cleaned - Medical Examinations'!$I$2:$I$2336,0)</f>
        <v>Normal Weight</v>
      </c>
      <c r="K1492" s="11" t="str">
        <f t="shared" si="23"/>
        <v>Non-Diabetic</v>
      </c>
      <c r="L1492" s="14">
        <f>_xlfn.XLOOKUP($A1492,'Cleaned - Hospitalisation Detai'!$A$2:$A$2344,'Cleaned - Hospitalisation Detai'!$J$2:$J$2344,0)</f>
        <v>30195</v>
      </c>
      <c r="M1492" s="19">
        <f>_xlfn.XLOOKUP($A1492,'Cleaned - Hospitalisation Detai'!$A$2:$A$2344,'Cleaned - Hospitalisation Detai'!$F$2:$F$2344,0)</f>
        <v>6989.95</v>
      </c>
      <c r="N1492" s="19" t="str">
        <f>_xlfn.XLOOKUP($A1492,'Cleaned - Hospitalisation Detai'!$A$2:$A$2344,'Cleaned - Hospitalisation Detai'!$G$2:$G$2344,0)</f>
        <v>tier - 2</v>
      </c>
      <c r="O1492" s="19" t="str">
        <f>_xlfn.XLOOKUP($A1492,'Cleaned - Hospitalisation Detai'!$A$2:$A$2344,'Cleaned - Hospitalisation Detai'!$H$2:$H$2344,0)</f>
        <v>tier - 1</v>
      </c>
      <c r="P1492" s="19" t="str">
        <f>_xlfn.XLOOKUP($A1492,'Cleaned - Hospitalisation Detai'!$A$2:$A$2344,'Cleaned - Hospitalisation Detai'!$I$2:$I$2344,0)</f>
        <v>R1013</v>
      </c>
      <c r="Q1492" s="20">
        <f>_xlfn.XLOOKUP($A1492,'Cleaned - Hospitalisation Detai'!$A$2:$A$2344,'Cleaned - Hospitalisation Detai'!$K$2:$K$2344,0)</f>
        <v>40</v>
      </c>
    </row>
    <row r="1493" spans="1:17" ht="15.6" x14ac:dyDescent="0.3">
      <c r="A1493" s="10" t="s">
        <v>879</v>
      </c>
      <c r="B1493" s="11" t="str">
        <f>_xlfn.XLOOKUP(A1493,'Cleaned - Customer Names '!$A$2:$A$2336,'Cleaned - Customer Names '!$C$2:$C$2336,0)</f>
        <v>Mauricio J. Sr.</v>
      </c>
      <c r="C1493" s="11">
        <f>_xlfn.XLOOKUP($A1493,'Cleaned - Medical Examinations'!$A$2:$A$2336,'Cleaned - Medical Examinations'!$B$2:$B$2336,0)</f>
        <v>32.299999999999997</v>
      </c>
      <c r="D1493" s="11">
        <f>_xlfn.XLOOKUP($A1493,'Cleaned - Medical Examinations'!$A$2:$A$2336,'Cleaned - Medical Examinations'!$C$2:$C$2336,0)</f>
        <v>5.31</v>
      </c>
      <c r="E1493" s="11" t="str">
        <f>_xlfn.XLOOKUP($A1493,'Cleaned - Medical Examinations'!$A$2:$A$2336,'Cleaned - Medical Examinations'!$D$2:$D$2336,0)</f>
        <v>No</v>
      </c>
      <c r="F1493" s="11" t="str">
        <f>_xlfn.XLOOKUP($A1493,'Cleaned - Medical Examinations'!$A$2:$A$2336,'Cleaned - Medical Examinations'!$E$2:$E$2336,0)</f>
        <v>No</v>
      </c>
      <c r="G1493" s="11" t="str">
        <f>_xlfn.XLOOKUP($A1493,'Cleaned - Medical Examinations'!$A$2:$A$2336,'Cleaned - Medical Examinations'!$F$2:$F$2336,0)</f>
        <v>No</v>
      </c>
      <c r="H1493" s="11">
        <f>_xlfn.XLOOKUP($A1493,'Cleaned - Medical Examinations'!$A$2:$A$2336,'Cleaned - Medical Examinations'!$G$2:$G$2336,0)</f>
        <v>0</v>
      </c>
      <c r="I1493" s="11" t="str">
        <f>_xlfn.XLOOKUP($A1493,'Cleaned - Medical Examinations'!$A$2:$A$2336,'Cleaned - Medical Examinations'!$H$2:$H$2336,0)</f>
        <v>No</v>
      </c>
      <c r="J1493" s="11" t="str">
        <f>_xlfn.XLOOKUP($A1493,'Cleaned - Medical Examinations'!$A$2:$A$2336,'Cleaned - Medical Examinations'!$I$2:$I$2336,0)</f>
        <v>Obesity</v>
      </c>
      <c r="K1493" s="11" t="str">
        <f t="shared" si="23"/>
        <v>Non-Diabetic</v>
      </c>
      <c r="L1493" s="14">
        <f>_xlfn.XLOOKUP($A1493,'Cleaned - Hospitalisation Detai'!$A$2:$A$2344,'Cleaned - Hospitalisation Detai'!$J$2:$J$2344,0)</f>
        <v>30242</v>
      </c>
      <c r="M1493" s="19">
        <f>_xlfn.XLOOKUP($A1493,'Cleaned - Hospitalisation Detai'!$A$2:$A$2344,'Cleaned - Hospitalisation Detai'!$F$2:$F$2344,0)</f>
        <v>6986.7</v>
      </c>
      <c r="N1493" s="19" t="str">
        <f>_xlfn.XLOOKUP($A1493,'Cleaned - Hospitalisation Detai'!$A$2:$A$2344,'Cleaned - Hospitalisation Detai'!$G$2:$G$2344,0)</f>
        <v>tier - 3</v>
      </c>
      <c r="O1493" s="19" t="str">
        <f>_xlfn.XLOOKUP($A1493,'Cleaned - Hospitalisation Detai'!$A$2:$A$2344,'Cleaned - Hospitalisation Detai'!$H$2:$H$2344,0)</f>
        <v>tier - 1</v>
      </c>
      <c r="P1493" s="19" t="str">
        <f>_xlfn.XLOOKUP($A1493,'Cleaned - Hospitalisation Detai'!$A$2:$A$2344,'Cleaned - Hospitalisation Detai'!$I$2:$I$2344,0)</f>
        <v>R1012</v>
      </c>
      <c r="Q1493" s="20">
        <f>_xlfn.XLOOKUP($A1493,'Cleaned - Hospitalisation Detai'!$A$2:$A$2344,'Cleaned - Hospitalisation Detai'!$K$2:$K$2344,0)</f>
        <v>40</v>
      </c>
    </row>
    <row r="1494" spans="1:17" ht="15.6" x14ac:dyDescent="0.3">
      <c r="A1494" s="10" t="s">
        <v>878</v>
      </c>
      <c r="B1494" s="11" t="str">
        <f>_xlfn.XLOOKUP(A1494,'Cleaned - Customer Names '!$A$2:$A$2336,'Cleaned - Customer Names '!$C$2:$C$2336,0)</f>
        <v>Kieran</v>
      </c>
      <c r="C1494" s="11">
        <f>_xlfn.XLOOKUP($A1494,'Cleaned - Medical Examinations'!$A$2:$A$2336,'Cleaned - Medical Examinations'!$B$2:$B$2336,0)</f>
        <v>22.704999999999998</v>
      </c>
      <c r="D1494" s="11">
        <f>_xlfn.XLOOKUP($A1494,'Cleaned - Medical Examinations'!$A$2:$A$2336,'Cleaned - Medical Examinations'!$C$2:$C$2336,0)</f>
        <v>4.57</v>
      </c>
      <c r="E1494" s="11" t="str">
        <f>_xlfn.XLOOKUP($A1494,'Cleaned - Medical Examinations'!$A$2:$A$2336,'Cleaned - Medical Examinations'!$D$2:$D$2336,0)</f>
        <v>Yes</v>
      </c>
      <c r="F1494" s="11" t="str">
        <f>_xlfn.XLOOKUP($A1494,'Cleaned - Medical Examinations'!$A$2:$A$2336,'Cleaned - Medical Examinations'!$E$2:$E$2336,0)</f>
        <v>No</v>
      </c>
      <c r="G1494" s="11" t="str">
        <f>_xlfn.XLOOKUP($A1494,'Cleaned - Medical Examinations'!$A$2:$A$2336,'Cleaned - Medical Examinations'!$F$2:$F$2336,0)</f>
        <v>No</v>
      </c>
      <c r="H1494" s="11">
        <f>_xlfn.XLOOKUP($A1494,'Cleaned - Medical Examinations'!$A$2:$A$2336,'Cleaned - Medical Examinations'!$G$2:$G$2336,0)</f>
        <v>0</v>
      </c>
      <c r="I1494" s="11" t="str">
        <f>_xlfn.XLOOKUP($A1494,'Cleaned - Medical Examinations'!$A$2:$A$2336,'Cleaned - Medical Examinations'!$H$2:$H$2336,0)</f>
        <v>No</v>
      </c>
      <c r="J1494" s="11" t="str">
        <f>_xlfn.XLOOKUP($A1494,'Cleaned - Medical Examinations'!$A$2:$A$2336,'Cleaned - Medical Examinations'!$I$2:$I$2336,0)</f>
        <v>Normal Weight</v>
      </c>
      <c r="K1494" s="11" t="str">
        <f t="shared" si="23"/>
        <v>Non-Diabetic</v>
      </c>
      <c r="L1494" s="14">
        <f>_xlfn.XLOOKUP($A1494,'Cleaned - Hospitalisation Detai'!$A$2:$A$2344,'Cleaned - Hospitalisation Detai'!$J$2:$J$2344,0)</f>
        <v>31391</v>
      </c>
      <c r="M1494" s="19">
        <f>_xlfn.XLOOKUP($A1494,'Cleaned - Hospitalisation Detai'!$A$2:$A$2344,'Cleaned - Hospitalisation Detai'!$F$2:$F$2344,0)</f>
        <v>6985.51</v>
      </c>
      <c r="N1494" s="19" t="str">
        <f>_xlfn.XLOOKUP($A1494,'Cleaned - Hospitalisation Detai'!$A$2:$A$2344,'Cleaned - Hospitalisation Detai'!$G$2:$G$2344,0)</f>
        <v>tier - 2</v>
      </c>
      <c r="O1494" s="19" t="str">
        <f>_xlfn.XLOOKUP($A1494,'Cleaned - Hospitalisation Detai'!$A$2:$A$2344,'Cleaned - Hospitalisation Detai'!$H$2:$H$2344,0)</f>
        <v>tier - 2</v>
      </c>
      <c r="P1494" s="19" t="str">
        <f>_xlfn.XLOOKUP($A1494,'Cleaned - Hospitalisation Detai'!$A$2:$A$2344,'Cleaned - Hospitalisation Detai'!$I$2:$I$2344,0)</f>
        <v>R1019</v>
      </c>
      <c r="Q1494" s="20">
        <f>_xlfn.XLOOKUP($A1494,'Cleaned - Hospitalisation Detai'!$A$2:$A$2344,'Cleaned - Hospitalisation Detai'!$K$2:$K$2344,0)</f>
        <v>37</v>
      </c>
    </row>
    <row r="1495" spans="1:17" ht="15.6" x14ac:dyDescent="0.3">
      <c r="A1495" s="10" t="s">
        <v>877</v>
      </c>
      <c r="B1495" s="11" t="str">
        <f>_xlfn.XLOOKUP(A1495,'Cleaned - Customer Names '!$A$2:$A$2336,'Cleaned - Customer Names '!$C$2:$C$2336,0)</f>
        <v>Elizabeth A</v>
      </c>
      <c r="C1495" s="11">
        <f>_xlfn.XLOOKUP($A1495,'Cleaned - Medical Examinations'!$A$2:$A$2336,'Cleaned - Medical Examinations'!$B$2:$B$2336,0)</f>
        <v>21.79</v>
      </c>
      <c r="D1495" s="11">
        <f>_xlfn.XLOOKUP($A1495,'Cleaned - Medical Examinations'!$A$2:$A$2336,'Cleaned - Medical Examinations'!$C$2:$C$2336,0)</f>
        <v>8.6999999999999993</v>
      </c>
      <c r="E1495" s="11" t="str">
        <f>_xlfn.XLOOKUP($A1495,'Cleaned - Medical Examinations'!$A$2:$A$2336,'Cleaned - Medical Examinations'!$D$2:$D$2336,0)</f>
        <v>Yes</v>
      </c>
      <c r="F1495" s="11" t="str">
        <f>_xlfn.XLOOKUP($A1495,'Cleaned - Medical Examinations'!$A$2:$A$2336,'Cleaned - Medical Examinations'!$E$2:$E$2336,0)</f>
        <v>No</v>
      </c>
      <c r="G1495" s="11" t="str">
        <f>_xlfn.XLOOKUP($A1495,'Cleaned - Medical Examinations'!$A$2:$A$2336,'Cleaned - Medical Examinations'!$F$2:$F$2336,0)</f>
        <v>No</v>
      </c>
      <c r="H1495" s="11">
        <f>_xlfn.XLOOKUP($A1495,'Cleaned - Medical Examinations'!$A$2:$A$2336,'Cleaned - Medical Examinations'!$G$2:$G$2336,0)</f>
        <v>1</v>
      </c>
      <c r="I1495" s="11" t="str">
        <f>_xlfn.XLOOKUP($A1495,'Cleaned - Medical Examinations'!$A$2:$A$2336,'Cleaned - Medical Examinations'!$H$2:$H$2336,0)</f>
        <v>No</v>
      </c>
      <c r="J1495" s="11" t="str">
        <f>_xlfn.XLOOKUP($A1495,'Cleaned - Medical Examinations'!$A$2:$A$2336,'Cleaned - Medical Examinations'!$I$2:$I$2336,0)</f>
        <v>Normal Weight</v>
      </c>
      <c r="K1495" s="11" t="str">
        <f t="shared" si="23"/>
        <v>Diabetic</v>
      </c>
      <c r="L1495" s="14">
        <f>_xlfn.XLOOKUP($A1495,'Cleaned - Hospitalisation Detai'!$A$2:$A$2344,'Cleaned - Hospitalisation Detai'!$J$2:$J$2344,0)</f>
        <v>27548</v>
      </c>
      <c r="M1495" s="19">
        <f>_xlfn.XLOOKUP($A1495,'Cleaned - Hospitalisation Detai'!$A$2:$A$2344,'Cleaned - Hospitalisation Detai'!$F$2:$F$2344,0)</f>
        <v>6965.21</v>
      </c>
      <c r="N1495" s="19" t="str">
        <f>_xlfn.XLOOKUP($A1495,'Cleaned - Hospitalisation Detai'!$A$2:$A$2344,'Cleaned - Hospitalisation Detai'!$G$2:$G$2344,0)</f>
        <v>tier - 2</v>
      </c>
      <c r="O1495" s="19" t="str">
        <f>_xlfn.XLOOKUP($A1495,'Cleaned - Hospitalisation Detai'!$A$2:$A$2344,'Cleaned - Hospitalisation Detai'!$H$2:$H$2344,0)</f>
        <v>tier - 3</v>
      </c>
      <c r="P1495" s="19" t="str">
        <f>_xlfn.XLOOKUP($A1495,'Cleaned - Hospitalisation Detai'!$A$2:$A$2344,'Cleaned - Hospitalisation Detai'!$I$2:$I$2344,0)</f>
        <v>R1013</v>
      </c>
      <c r="Q1495" s="20">
        <f>_xlfn.XLOOKUP($A1495,'Cleaned - Hospitalisation Detai'!$A$2:$A$2344,'Cleaned - Hospitalisation Detai'!$K$2:$K$2344,0)</f>
        <v>48</v>
      </c>
    </row>
    <row r="1496" spans="1:17" ht="15.6" x14ac:dyDescent="0.3">
      <c r="A1496" s="10" t="s">
        <v>876</v>
      </c>
      <c r="B1496" s="11" t="str">
        <f>_xlfn.XLOOKUP(A1496,'Cleaned - Customer Names '!$A$2:$A$2336,'Cleaned - Customer Names '!$C$2:$C$2336,0)</f>
        <v>Zeke M.</v>
      </c>
      <c r="C1496" s="11">
        <f>_xlfn.XLOOKUP($A1496,'Cleaned - Medical Examinations'!$A$2:$A$2336,'Cleaned - Medical Examinations'!$B$2:$B$2336,0)</f>
        <v>24.52</v>
      </c>
      <c r="D1496" s="11">
        <f>_xlfn.XLOOKUP($A1496,'Cleaned - Medical Examinations'!$A$2:$A$2336,'Cleaned - Medical Examinations'!$C$2:$C$2336,0)</f>
        <v>4.76</v>
      </c>
      <c r="E1496" s="11" t="str">
        <f>_xlfn.XLOOKUP($A1496,'Cleaned - Medical Examinations'!$A$2:$A$2336,'Cleaned - Medical Examinations'!$D$2:$D$2336,0)</f>
        <v>No</v>
      </c>
      <c r="F1496" s="11" t="str">
        <f>_xlfn.XLOOKUP($A1496,'Cleaned - Medical Examinations'!$A$2:$A$2336,'Cleaned - Medical Examinations'!$E$2:$E$2336,0)</f>
        <v>No</v>
      </c>
      <c r="G1496" s="11" t="str">
        <f>_xlfn.XLOOKUP($A1496,'Cleaned - Medical Examinations'!$A$2:$A$2336,'Cleaned - Medical Examinations'!$F$2:$F$2336,0)</f>
        <v>No</v>
      </c>
      <c r="H1496" s="11">
        <f>_xlfn.XLOOKUP($A1496,'Cleaned - Medical Examinations'!$A$2:$A$2336,'Cleaned - Medical Examinations'!$G$2:$G$2336,0)</f>
        <v>0</v>
      </c>
      <c r="I1496" s="11" t="str">
        <f>_xlfn.XLOOKUP($A1496,'Cleaned - Medical Examinations'!$A$2:$A$2336,'Cleaned - Medical Examinations'!$H$2:$H$2336,0)</f>
        <v>No</v>
      </c>
      <c r="J1496" s="11" t="str">
        <f>_xlfn.XLOOKUP($A1496,'Cleaned - Medical Examinations'!$A$2:$A$2336,'Cleaned - Medical Examinations'!$I$2:$I$2336,0)</f>
        <v>Normal Weight</v>
      </c>
      <c r="K1496" s="11" t="str">
        <f t="shared" si="23"/>
        <v>Non-Diabetic</v>
      </c>
      <c r="L1496" s="14">
        <f>_xlfn.XLOOKUP($A1496,'Cleaned - Hospitalisation Detai'!$A$2:$A$2344,'Cleaned - Hospitalisation Detai'!$J$2:$J$2344,0)</f>
        <v>29451</v>
      </c>
      <c r="M1496" s="19">
        <f>_xlfn.XLOOKUP($A1496,'Cleaned - Hospitalisation Detai'!$A$2:$A$2344,'Cleaned - Hospitalisation Detai'!$F$2:$F$2344,0)</f>
        <v>6951.12</v>
      </c>
      <c r="N1496" s="19" t="str">
        <f>_xlfn.XLOOKUP($A1496,'Cleaned - Hospitalisation Detai'!$A$2:$A$2344,'Cleaned - Hospitalisation Detai'!$G$2:$G$2344,0)</f>
        <v>tier - 2</v>
      </c>
      <c r="O1496" s="19" t="str">
        <f>_xlfn.XLOOKUP($A1496,'Cleaned - Hospitalisation Detai'!$A$2:$A$2344,'Cleaned - Hospitalisation Detai'!$H$2:$H$2344,0)</f>
        <v>tier - 2</v>
      </c>
      <c r="P1496" s="19" t="str">
        <f>_xlfn.XLOOKUP($A1496,'Cleaned - Hospitalisation Detai'!$A$2:$A$2344,'Cleaned - Hospitalisation Detai'!$I$2:$I$2344,0)</f>
        <v>R1013</v>
      </c>
      <c r="Q1496" s="20">
        <f>_xlfn.XLOOKUP($A1496,'Cleaned - Hospitalisation Detai'!$A$2:$A$2344,'Cleaned - Hospitalisation Detai'!$K$2:$K$2344,0)</f>
        <v>42</v>
      </c>
    </row>
    <row r="1497" spans="1:17" ht="15.6" x14ac:dyDescent="0.3">
      <c r="A1497" s="10" t="s">
        <v>875</v>
      </c>
      <c r="B1497" s="11" t="str">
        <f>_xlfn.XLOOKUP(A1497,'Cleaned - Customer Names '!$A$2:$A$2336,'Cleaned - Customer Names '!$C$2:$C$2336,0)</f>
        <v>Chip</v>
      </c>
      <c r="C1497" s="11">
        <f>_xlfn.XLOOKUP($A1497,'Cleaned - Medical Examinations'!$A$2:$A$2336,'Cleaned - Medical Examinations'!$B$2:$B$2336,0)</f>
        <v>39.520000000000003</v>
      </c>
      <c r="D1497" s="11">
        <f>_xlfn.XLOOKUP($A1497,'Cleaned - Medical Examinations'!$A$2:$A$2336,'Cleaned - Medical Examinations'!$C$2:$C$2336,0)</f>
        <v>11.81</v>
      </c>
      <c r="E1497" s="11" t="str">
        <f>_xlfn.XLOOKUP($A1497,'Cleaned - Medical Examinations'!$A$2:$A$2336,'Cleaned - Medical Examinations'!$D$2:$D$2336,0)</f>
        <v>No</v>
      </c>
      <c r="F1497" s="11" t="str">
        <f>_xlfn.XLOOKUP($A1497,'Cleaned - Medical Examinations'!$A$2:$A$2336,'Cleaned - Medical Examinations'!$E$2:$E$2336,0)</f>
        <v>No</v>
      </c>
      <c r="G1497" s="11" t="str">
        <f>_xlfn.XLOOKUP($A1497,'Cleaned - Medical Examinations'!$A$2:$A$2336,'Cleaned - Medical Examinations'!$F$2:$F$2336,0)</f>
        <v>No</v>
      </c>
      <c r="H1497" s="11">
        <f>_xlfn.XLOOKUP($A1497,'Cleaned - Medical Examinations'!$A$2:$A$2336,'Cleaned - Medical Examinations'!$G$2:$G$2336,0)</f>
        <v>0</v>
      </c>
      <c r="I1497" s="11" t="str">
        <f>_xlfn.XLOOKUP($A1497,'Cleaned - Medical Examinations'!$A$2:$A$2336,'Cleaned - Medical Examinations'!$H$2:$H$2336,0)</f>
        <v>No</v>
      </c>
      <c r="J1497" s="11" t="str">
        <f>_xlfn.XLOOKUP($A1497,'Cleaned - Medical Examinations'!$A$2:$A$2336,'Cleaned - Medical Examinations'!$I$2:$I$2336,0)</f>
        <v>Obesity</v>
      </c>
      <c r="K1497" s="11" t="str">
        <f t="shared" si="23"/>
        <v>Diabetic</v>
      </c>
      <c r="L1497" s="14">
        <f>_xlfn.XLOOKUP($A1497,'Cleaned - Hospitalisation Detai'!$A$2:$A$2344,'Cleaned - Hospitalisation Detai'!$J$2:$J$2344,0)</f>
        <v>28839</v>
      </c>
      <c r="M1497" s="19">
        <f>_xlfn.XLOOKUP($A1497,'Cleaned - Hospitalisation Detai'!$A$2:$A$2344,'Cleaned - Hospitalisation Detai'!$F$2:$F$2344,0)</f>
        <v>6948.7</v>
      </c>
      <c r="N1497" s="19" t="str">
        <f>_xlfn.XLOOKUP($A1497,'Cleaned - Hospitalisation Detai'!$A$2:$A$2344,'Cleaned - Hospitalisation Detai'!$G$2:$G$2344,0)</f>
        <v>tier - 1</v>
      </c>
      <c r="O1497" s="19" t="str">
        <f>_xlfn.XLOOKUP($A1497,'Cleaned - Hospitalisation Detai'!$A$2:$A$2344,'Cleaned - Hospitalisation Detai'!$H$2:$H$2344,0)</f>
        <v>tier - 2</v>
      </c>
      <c r="P1497" s="19" t="str">
        <f>_xlfn.XLOOKUP($A1497,'Cleaned - Hospitalisation Detai'!$A$2:$A$2344,'Cleaned - Hospitalisation Detai'!$I$2:$I$2344,0)</f>
        <v>R1012</v>
      </c>
      <c r="Q1497" s="20">
        <f>_xlfn.XLOOKUP($A1497,'Cleaned - Hospitalisation Detai'!$A$2:$A$2344,'Cleaned - Hospitalisation Detai'!$K$2:$K$2344,0)</f>
        <v>44</v>
      </c>
    </row>
    <row r="1498" spans="1:17" ht="15.6" x14ac:dyDescent="0.3">
      <c r="A1498" s="10" t="s">
        <v>874</v>
      </c>
      <c r="B1498" s="11" t="str">
        <f>_xlfn.XLOOKUP(A1498,'Cleaned - Customer Names '!$A$2:$A$2336,'Cleaned - Customer Names '!$C$2:$C$2336,0)</f>
        <v>Miguel Angel Sr.</v>
      </c>
      <c r="C1498" s="11">
        <f>_xlfn.XLOOKUP($A1498,'Cleaned - Medical Examinations'!$A$2:$A$2336,'Cleaned - Medical Examinations'!$B$2:$B$2336,0)</f>
        <v>24.49</v>
      </c>
      <c r="D1498" s="11">
        <f>_xlfn.XLOOKUP($A1498,'Cleaned - Medical Examinations'!$A$2:$A$2336,'Cleaned - Medical Examinations'!$C$2:$C$2336,0)</f>
        <v>4.67</v>
      </c>
      <c r="E1498" s="11" t="str">
        <f>_xlfn.XLOOKUP($A1498,'Cleaned - Medical Examinations'!$A$2:$A$2336,'Cleaned - Medical Examinations'!$D$2:$D$2336,0)</f>
        <v>No</v>
      </c>
      <c r="F1498" s="11" t="str">
        <f>_xlfn.XLOOKUP($A1498,'Cleaned - Medical Examinations'!$A$2:$A$2336,'Cleaned - Medical Examinations'!$E$2:$E$2336,0)</f>
        <v>No</v>
      </c>
      <c r="G1498" s="11" t="str">
        <f>_xlfn.XLOOKUP($A1498,'Cleaned - Medical Examinations'!$A$2:$A$2336,'Cleaned - Medical Examinations'!$F$2:$F$2336,0)</f>
        <v>No</v>
      </c>
      <c r="H1498" s="11">
        <f>_xlfn.XLOOKUP($A1498,'Cleaned - Medical Examinations'!$A$2:$A$2336,'Cleaned - Medical Examinations'!$G$2:$G$2336,0)</f>
        <v>0</v>
      </c>
      <c r="I1498" s="11" t="str">
        <f>_xlfn.XLOOKUP($A1498,'Cleaned - Medical Examinations'!$A$2:$A$2336,'Cleaned - Medical Examinations'!$H$2:$H$2336,0)</f>
        <v>No</v>
      </c>
      <c r="J1498" s="11" t="str">
        <f>_xlfn.XLOOKUP($A1498,'Cleaned - Medical Examinations'!$A$2:$A$2336,'Cleaned - Medical Examinations'!$I$2:$I$2336,0)</f>
        <v>Normal Weight</v>
      </c>
      <c r="K1498" s="11" t="str">
        <f t="shared" si="23"/>
        <v>Non-Diabetic</v>
      </c>
      <c r="L1498" s="14">
        <f>_xlfn.XLOOKUP($A1498,'Cleaned - Hospitalisation Detai'!$A$2:$A$2344,'Cleaned - Hospitalisation Detai'!$J$2:$J$2344,0)</f>
        <v>29499</v>
      </c>
      <c r="M1498" s="19">
        <f>_xlfn.XLOOKUP($A1498,'Cleaned - Hospitalisation Detai'!$A$2:$A$2344,'Cleaned - Hospitalisation Detai'!$F$2:$F$2344,0)</f>
        <v>6940.94</v>
      </c>
      <c r="N1498" s="19" t="str">
        <f>_xlfn.XLOOKUP($A1498,'Cleaned - Hospitalisation Detai'!$A$2:$A$2344,'Cleaned - Hospitalisation Detai'!$G$2:$G$2344,0)</f>
        <v>tier - 2</v>
      </c>
      <c r="O1498" s="19" t="str">
        <f>_xlfn.XLOOKUP($A1498,'Cleaned - Hospitalisation Detai'!$A$2:$A$2344,'Cleaned - Hospitalisation Detai'!$H$2:$H$2344,0)</f>
        <v>tier - 3</v>
      </c>
      <c r="P1498" s="19" t="str">
        <f>_xlfn.XLOOKUP($A1498,'Cleaned - Hospitalisation Detai'!$A$2:$A$2344,'Cleaned - Hospitalisation Detai'!$I$2:$I$2344,0)</f>
        <v>R1013</v>
      </c>
      <c r="Q1498" s="20">
        <f>_xlfn.XLOOKUP($A1498,'Cleaned - Hospitalisation Detai'!$A$2:$A$2344,'Cleaned - Hospitalisation Detai'!$K$2:$K$2344,0)</f>
        <v>42</v>
      </c>
    </row>
    <row r="1499" spans="1:17" ht="15.6" x14ac:dyDescent="0.3">
      <c r="A1499" s="10" t="s">
        <v>873</v>
      </c>
      <c r="B1499" s="11" t="str">
        <f>_xlfn.XLOOKUP(A1499,'Cleaned - Customer Names '!$A$2:$A$2336,'Cleaned - Customer Names '!$C$2:$C$2336,0)</f>
        <v>Brian</v>
      </c>
      <c r="C1499" s="11">
        <f>_xlfn.XLOOKUP($A1499,'Cleaned - Medical Examinations'!$A$2:$A$2336,'Cleaned - Medical Examinations'!$B$2:$B$2336,0)</f>
        <v>26.315000000000001</v>
      </c>
      <c r="D1499" s="11">
        <f>_xlfn.XLOOKUP($A1499,'Cleaned - Medical Examinations'!$A$2:$A$2336,'Cleaned - Medical Examinations'!$C$2:$C$2336,0)</f>
        <v>6.02</v>
      </c>
      <c r="E1499" s="11" t="str">
        <f>_xlfn.XLOOKUP($A1499,'Cleaned - Medical Examinations'!$A$2:$A$2336,'Cleaned - Medical Examinations'!$D$2:$D$2336,0)</f>
        <v>No</v>
      </c>
      <c r="F1499" s="11" t="str">
        <f>_xlfn.XLOOKUP($A1499,'Cleaned - Medical Examinations'!$A$2:$A$2336,'Cleaned - Medical Examinations'!$E$2:$E$2336,0)</f>
        <v>No</v>
      </c>
      <c r="G1499" s="11" t="str">
        <f>_xlfn.XLOOKUP($A1499,'Cleaned - Medical Examinations'!$A$2:$A$2336,'Cleaned - Medical Examinations'!$F$2:$F$2336,0)</f>
        <v>No</v>
      </c>
      <c r="H1499" s="11">
        <f>_xlfn.XLOOKUP($A1499,'Cleaned - Medical Examinations'!$A$2:$A$2336,'Cleaned - Medical Examinations'!$G$2:$G$2336,0)</f>
        <v>0</v>
      </c>
      <c r="I1499" s="11" t="str">
        <f>_xlfn.XLOOKUP($A1499,'Cleaned - Medical Examinations'!$A$2:$A$2336,'Cleaned - Medical Examinations'!$H$2:$H$2336,0)</f>
        <v>No</v>
      </c>
      <c r="J1499" s="11" t="str">
        <f>_xlfn.XLOOKUP($A1499,'Cleaned - Medical Examinations'!$A$2:$A$2336,'Cleaned - Medical Examinations'!$I$2:$I$2336,0)</f>
        <v>Overweight</v>
      </c>
      <c r="K1499" s="11" t="str">
        <f t="shared" si="23"/>
        <v>Non-Diabetic</v>
      </c>
      <c r="L1499" s="14">
        <f>_xlfn.XLOOKUP($A1499,'Cleaned - Hospitalisation Detai'!$A$2:$A$2344,'Cleaned - Hospitalisation Detai'!$J$2:$J$2344,0)</f>
        <v>29463</v>
      </c>
      <c r="M1499" s="19">
        <f>_xlfn.XLOOKUP($A1499,'Cleaned - Hospitalisation Detai'!$A$2:$A$2344,'Cleaned - Hospitalisation Detai'!$F$2:$F$2344,0)</f>
        <v>6940.91</v>
      </c>
      <c r="N1499" s="19" t="str">
        <f>_xlfn.XLOOKUP($A1499,'Cleaned - Hospitalisation Detai'!$A$2:$A$2344,'Cleaned - Hospitalisation Detai'!$G$2:$G$2344,0)</f>
        <v>tier - 2</v>
      </c>
      <c r="O1499" s="19" t="str">
        <f>_xlfn.XLOOKUP($A1499,'Cleaned - Hospitalisation Detai'!$A$2:$A$2344,'Cleaned - Hospitalisation Detai'!$H$2:$H$2344,0)</f>
        <v>tier - 2</v>
      </c>
      <c r="P1499" s="19" t="str">
        <f>_xlfn.XLOOKUP($A1499,'Cleaned - Hospitalisation Detai'!$A$2:$A$2344,'Cleaned - Hospitalisation Detai'!$I$2:$I$2344,0)</f>
        <v>R1012</v>
      </c>
      <c r="Q1499" s="20">
        <f>_xlfn.XLOOKUP($A1499,'Cleaned - Hospitalisation Detai'!$A$2:$A$2344,'Cleaned - Hospitalisation Detai'!$K$2:$K$2344,0)</f>
        <v>42</v>
      </c>
    </row>
    <row r="1500" spans="1:17" ht="15.6" x14ac:dyDescent="0.3">
      <c r="A1500" s="10" t="s">
        <v>872</v>
      </c>
      <c r="B1500" s="11" t="str">
        <f>_xlfn.XLOOKUP(A1500,'Cleaned - Customer Names '!$A$2:$A$2336,'Cleaned - Customer Names '!$C$2:$C$2336,0)</f>
        <v>Meghan</v>
      </c>
      <c r="C1500" s="11">
        <f>_xlfn.XLOOKUP($A1500,'Cleaned - Medical Examinations'!$A$2:$A$2336,'Cleaned - Medical Examinations'!$B$2:$B$2336,0)</f>
        <v>22.58</v>
      </c>
      <c r="D1500" s="11">
        <f>_xlfn.XLOOKUP($A1500,'Cleaned - Medical Examinations'!$A$2:$A$2336,'Cleaned - Medical Examinations'!$C$2:$C$2336,0)</f>
        <v>7.46</v>
      </c>
      <c r="E1500" s="11" t="str">
        <f>_xlfn.XLOOKUP($A1500,'Cleaned - Medical Examinations'!$A$2:$A$2336,'Cleaned - Medical Examinations'!$D$2:$D$2336,0)</f>
        <v>No</v>
      </c>
      <c r="F1500" s="11" t="str">
        <f>_xlfn.XLOOKUP($A1500,'Cleaned - Medical Examinations'!$A$2:$A$2336,'Cleaned - Medical Examinations'!$E$2:$E$2336,0)</f>
        <v>No</v>
      </c>
      <c r="G1500" s="11" t="str">
        <f>_xlfn.XLOOKUP($A1500,'Cleaned - Medical Examinations'!$A$2:$A$2336,'Cleaned - Medical Examinations'!$F$2:$F$2336,0)</f>
        <v>No</v>
      </c>
      <c r="H1500" s="11">
        <f>_xlfn.XLOOKUP($A1500,'Cleaned - Medical Examinations'!$A$2:$A$2336,'Cleaned - Medical Examinations'!$G$2:$G$2336,0)</f>
        <v>0</v>
      </c>
      <c r="I1500" s="11" t="str">
        <f>_xlfn.XLOOKUP($A1500,'Cleaned - Medical Examinations'!$A$2:$A$2336,'Cleaned - Medical Examinations'!$H$2:$H$2336,0)</f>
        <v>No</v>
      </c>
      <c r="J1500" s="11" t="str">
        <f>_xlfn.XLOOKUP($A1500,'Cleaned - Medical Examinations'!$A$2:$A$2336,'Cleaned - Medical Examinations'!$I$2:$I$2336,0)</f>
        <v>Normal Weight</v>
      </c>
      <c r="K1500" s="11" t="str">
        <f t="shared" si="23"/>
        <v>Diabetic</v>
      </c>
      <c r="L1500" s="14">
        <f>_xlfn.XLOOKUP($A1500,'Cleaned - Hospitalisation Detai'!$A$2:$A$2344,'Cleaned - Hospitalisation Detai'!$J$2:$J$2344,0)</f>
        <v>28823</v>
      </c>
      <c r="M1500" s="19">
        <f>_xlfn.XLOOKUP($A1500,'Cleaned - Hospitalisation Detai'!$A$2:$A$2344,'Cleaned - Hospitalisation Detai'!$F$2:$F$2344,0)</f>
        <v>6938.11</v>
      </c>
      <c r="N1500" s="19" t="str">
        <f>_xlfn.XLOOKUP($A1500,'Cleaned - Hospitalisation Detai'!$A$2:$A$2344,'Cleaned - Hospitalisation Detai'!$G$2:$G$2344,0)</f>
        <v>tier - 2</v>
      </c>
      <c r="O1500" s="19" t="str">
        <f>_xlfn.XLOOKUP($A1500,'Cleaned - Hospitalisation Detai'!$A$2:$A$2344,'Cleaned - Hospitalisation Detai'!$H$2:$H$2344,0)</f>
        <v>tier - 2</v>
      </c>
      <c r="P1500" s="19" t="str">
        <f>_xlfn.XLOOKUP($A1500,'Cleaned - Hospitalisation Detai'!$A$2:$A$2344,'Cleaned - Hospitalisation Detai'!$I$2:$I$2344,0)</f>
        <v>R1013</v>
      </c>
      <c r="Q1500" s="20">
        <f>_xlfn.XLOOKUP($A1500,'Cleaned - Hospitalisation Detai'!$A$2:$A$2344,'Cleaned - Hospitalisation Detai'!$K$2:$K$2344,0)</f>
        <v>44</v>
      </c>
    </row>
    <row r="1501" spans="1:17" ht="15.6" x14ac:dyDescent="0.3">
      <c r="A1501" s="10" t="s">
        <v>871</v>
      </c>
      <c r="B1501" s="11" t="str">
        <f>_xlfn.XLOOKUP(A1501,'Cleaned - Customer Names '!$A$2:$A$2336,'Cleaned - Customer Names '!$C$2:$C$2336,0)</f>
        <v>Meredith L.</v>
      </c>
      <c r="C1501" s="11">
        <f>_xlfn.XLOOKUP($A1501,'Cleaned - Medical Examinations'!$A$2:$A$2336,'Cleaned - Medical Examinations'!$B$2:$B$2336,0)</f>
        <v>19.475000000000001</v>
      </c>
      <c r="D1501" s="11">
        <f>_xlfn.XLOOKUP($A1501,'Cleaned - Medical Examinations'!$A$2:$A$2336,'Cleaned - Medical Examinations'!$C$2:$C$2336,0)</f>
        <v>4.74</v>
      </c>
      <c r="E1501" s="11" t="str">
        <f>_xlfn.XLOOKUP($A1501,'Cleaned - Medical Examinations'!$A$2:$A$2336,'Cleaned - Medical Examinations'!$D$2:$D$2336,0)</f>
        <v>No</v>
      </c>
      <c r="F1501" s="11" t="str">
        <f>_xlfn.XLOOKUP($A1501,'Cleaned - Medical Examinations'!$A$2:$A$2336,'Cleaned - Medical Examinations'!$E$2:$E$2336,0)</f>
        <v>No</v>
      </c>
      <c r="G1501" s="11" t="str">
        <f>_xlfn.XLOOKUP($A1501,'Cleaned - Medical Examinations'!$A$2:$A$2336,'Cleaned - Medical Examinations'!$F$2:$F$2336,0)</f>
        <v>No</v>
      </c>
      <c r="H1501" s="11">
        <f>_xlfn.XLOOKUP($A1501,'Cleaned - Medical Examinations'!$A$2:$A$2336,'Cleaned - Medical Examinations'!$G$2:$G$2336,0)</f>
        <v>1</v>
      </c>
      <c r="I1501" s="11" t="str">
        <f>_xlfn.XLOOKUP($A1501,'Cleaned - Medical Examinations'!$A$2:$A$2336,'Cleaned - Medical Examinations'!$H$2:$H$2336,0)</f>
        <v>No</v>
      </c>
      <c r="J1501" s="11" t="str">
        <f>_xlfn.XLOOKUP($A1501,'Cleaned - Medical Examinations'!$A$2:$A$2336,'Cleaned - Medical Examinations'!$I$2:$I$2336,0)</f>
        <v>Normal Weight</v>
      </c>
      <c r="K1501" s="11" t="str">
        <f t="shared" si="23"/>
        <v>Non-Diabetic</v>
      </c>
      <c r="L1501" s="14">
        <f>_xlfn.XLOOKUP($A1501,'Cleaned - Hospitalisation Detai'!$A$2:$A$2344,'Cleaned - Hospitalisation Detai'!$J$2:$J$2344,0)</f>
        <v>30930</v>
      </c>
      <c r="M1501" s="19">
        <f>_xlfn.XLOOKUP($A1501,'Cleaned - Hospitalisation Detai'!$A$2:$A$2344,'Cleaned - Hospitalisation Detai'!$F$2:$F$2344,0)</f>
        <v>6933.24</v>
      </c>
      <c r="N1501" s="19" t="str">
        <f>_xlfn.XLOOKUP($A1501,'Cleaned - Hospitalisation Detai'!$A$2:$A$2344,'Cleaned - Hospitalisation Detai'!$G$2:$G$2344,0)</f>
        <v>tier - 2</v>
      </c>
      <c r="O1501" s="19" t="str">
        <f>_xlfn.XLOOKUP($A1501,'Cleaned - Hospitalisation Detai'!$A$2:$A$2344,'Cleaned - Hospitalisation Detai'!$H$2:$H$2344,0)</f>
        <v>tier - 3</v>
      </c>
      <c r="P1501" s="19" t="str">
        <f>_xlfn.XLOOKUP($A1501,'Cleaned - Hospitalisation Detai'!$A$2:$A$2344,'Cleaned - Hospitalisation Detai'!$I$2:$I$2344,0)</f>
        <v>R1012</v>
      </c>
      <c r="Q1501" s="20">
        <f>_xlfn.XLOOKUP($A1501,'Cleaned - Hospitalisation Detai'!$A$2:$A$2344,'Cleaned - Hospitalisation Detai'!$K$2:$K$2344,0)</f>
        <v>38</v>
      </c>
    </row>
    <row r="1502" spans="1:17" ht="15.6" x14ac:dyDescent="0.3">
      <c r="A1502" s="10" t="s">
        <v>870</v>
      </c>
      <c r="B1502" s="11" t="str">
        <f>_xlfn.XLOOKUP(A1502,'Cleaned - Customer Names '!$A$2:$A$2336,'Cleaned - Customer Names '!$C$2:$C$2336,0)</f>
        <v>Millicent M</v>
      </c>
      <c r="C1502" s="11">
        <f>_xlfn.XLOOKUP($A1502,'Cleaned - Medical Examinations'!$A$2:$A$2336,'Cleaned - Medical Examinations'!$B$2:$B$2336,0)</f>
        <v>26.33</v>
      </c>
      <c r="D1502" s="11">
        <f>_xlfn.XLOOKUP($A1502,'Cleaned - Medical Examinations'!$A$2:$A$2336,'Cleaned - Medical Examinations'!$C$2:$C$2336,0)</f>
        <v>4.79</v>
      </c>
      <c r="E1502" s="11" t="str">
        <f>_xlfn.XLOOKUP($A1502,'Cleaned - Medical Examinations'!$A$2:$A$2336,'Cleaned - Medical Examinations'!$D$2:$D$2336,0)</f>
        <v>No</v>
      </c>
      <c r="F1502" s="11" t="str">
        <f>_xlfn.XLOOKUP($A1502,'Cleaned - Medical Examinations'!$A$2:$A$2336,'Cleaned - Medical Examinations'!$E$2:$E$2336,0)</f>
        <v>No</v>
      </c>
      <c r="G1502" s="11" t="str">
        <f>_xlfn.XLOOKUP($A1502,'Cleaned - Medical Examinations'!$A$2:$A$2336,'Cleaned - Medical Examinations'!$F$2:$F$2336,0)</f>
        <v>No</v>
      </c>
      <c r="H1502" s="11">
        <f>_xlfn.XLOOKUP($A1502,'Cleaned - Medical Examinations'!$A$2:$A$2336,'Cleaned - Medical Examinations'!$G$2:$G$2336,0)</f>
        <v>0</v>
      </c>
      <c r="I1502" s="11" t="str">
        <f>_xlfn.XLOOKUP($A1502,'Cleaned - Medical Examinations'!$A$2:$A$2336,'Cleaned - Medical Examinations'!$H$2:$H$2336,0)</f>
        <v>No</v>
      </c>
      <c r="J1502" s="11" t="str">
        <f>_xlfn.XLOOKUP($A1502,'Cleaned - Medical Examinations'!$A$2:$A$2336,'Cleaned - Medical Examinations'!$I$2:$I$2336,0)</f>
        <v>Overweight</v>
      </c>
      <c r="K1502" s="11" t="str">
        <f t="shared" si="23"/>
        <v>Non-Diabetic</v>
      </c>
      <c r="L1502" s="14">
        <f>_xlfn.XLOOKUP($A1502,'Cleaned - Hospitalisation Detai'!$A$2:$A$2344,'Cleaned - Hospitalisation Detai'!$J$2:$J$2344,0)</f>
        <v>32863</v>
      </c>
      <c r="M1502" s="19">
        <f>_xlfn.XLOOKUP($A1502,'Cleaned - Hospitalisation Detai'!$A$2:$A$2344,'Cleaned - Hospitalisation Detai'!$F$2:$F$2344,0)</f>
        <v>6895.19</v>
      </c>
      <c r="N1502" s="19" t="str">
        <f>_xlfn.XLOOKUP($A1502,'Cleaned - Hospitalisation Detai'!$A$2:$A$2344,'Cleaned - Hospitalisation Detai'!$G$2:$G$2344,0)</f>
        <v>tier - 2</v>
      </c>
      <c r="O1502" s="19" t="str">
        <f>_xlfn.XLOOKUP($A1502,'Cleaned - Hospitalisation Detai'!$A$2:$A$2344,'Cleaned - Hospitalisation Detai'!$H$2:$H$2344,0)</f>
        <v>tier - 3</v>
      </c>
      <c r="P1502" s="19" t="str">
        <f>_xlfn.XLOOKUP($A1502,'Cleaned - Hospitalisation Detai'!$A$2:$A$2344,'Cleaned - Hospitalisation Detai'!$I$2:$I$2344,0)</f>
        <v>R1024</v>
      </c>
      <c r="Q1502" s="20">
        <f>_xlfn.XLOOKUP($A1502,'Cleaned - Hospitalisation Detai'!$A$2:$A$2344,'Cleaned - Hospitalisation Detai'!$K$2:$K$2344,0)</f>
        <v>33</v>
      </c>
    </row>
    <row r="1503" spans="1:17" ht="15.6" x14ac:dyDescent="0.3">
      <c r="A1503" s="10" t="s">
        <v>869</v>
      </c>
      <c r="B1503" s="11" t="str">
        <f>_xlfn.XLOOKUP(A1503,'Cleaned - Customer Names '!$A$2:$A$2336,'Cleaned - Customer Names '!$C$2:$C$2336,0)</f>
        <v>Kathleen</v>
      </c>
      <c r="C1503" s="11">
        <f>_xlfn.XLOOKUP($A1503,'Cleaned - Medical Examinations'!$A$2:$A$2336,'Cleaned - Medical Examinations'!$B$2:$B$2336,0)</f>
        <v>17.29</v>
      </c>
      <c r="D1503" s="11">
        <f>_xlfn.XLOOKUP($A1503,'Cleaned - Medical Examinations'!$A$2:$A$2336,'Cleaned - Medical Examinations'!$C$2:$C$2336,0)</f>
        <v>5.35</v>
      </c>
      <c r="E1503" s="11" t="str">
        <f>_xlfn.XLOOKUP($A1503,'Cleaned - Medical Examinations'!$A$2:$A$2336,'Cleaned - Medical Examinations'!$D$2:$D$2336,0)</f>
        <v>Yes</v>
      </c>
      <c r="F1503" s="11" t="str">
        <f>_xlfn.XLOOKUP($A1503,'Cleaned - Medical Examinations'!$A$2:$A$2336,'Cleaned - Medical Examinations'!$E$2:$E$2336,0)</f>
        <v>No</v>
      </c>
      <c r="G1503" s="11" t="str">
        <f>_xlfn.XLOOKUP($A1503,'Cleaned - Medical Examinations'!$A$2:$A$2336,'Cleaned - Medical Examinations'!$F$2:$F$2336,0)</f>
        <v>No</v>
      </c>
      <c r="H1503" s="11">
        <f>_xlfn.XLOOKUP($A1503,'Cleaned - Medical Examinations'!$A$2:$A$2336,'Cleaned - Medical Examinations'!$G$2:$G$2336,0)</f>
        <v>0</v>
      </c>
      <c r="I1503" s="11" t="str">
        <f>_xlfn.XLOOKUP($A1503,'Cleaned - Medical Examinations'!$A$2:$A$2336,'Cleaned - Medical Examinations'!$H$2:$H$2336,0)</f>
        <v>No</v>
      </c>
      <c r="J1503" s="11" t="str">
        <f>_xlfn.XLOOKUP($A1503,'Cleaned - Medical Examinations'!$A$2:$A$2336,'Cleaned - Medical Examinations'!$I$2:$I$2336,0)</f>
        <v>Underweight</v>
      </c>
      <c r="K1503" s="11" t="str">
        <f t="shared" si="23"/>
        <v>Non-Diabetic</v>
      </c>
      <c r="L1503" s="14">
        <f>_xlfn.XLOOKUP($A1503,'Cleaned - Hospitalisation Detai'!$A$2:$A$2344,'Cleaned - Hospitalisation Detai'!$J$2:$J$2344,0)</f>
        <v>31300</v>
      </c>
      <c r="M1503" s="19">
        <f>_xlfn.XLOOKUP($A1503,'Cleaned - Hospitalisation Detai'!$A$2:$A$2344,'Cleaned - Hospitalisation Detai'!$F$2:$F$2344,0)</f>
        <v>6877.98</v>
      </c>
      <c r="N1503" s="19" t="str">
        <f>_xlfn.XLOOKUP($A1503,'Cleaned - Hospitalisation Detai'!$A$2:$A$2344,'Cleaned - Hospitalisation Detai'!$G$2:$G$2344,0)</f>
        <v>tier - 2</v>
      </c>
      <c r="O1503" s="19" t="str">
        <f>_xlfn.XLOOKUP($A1503,'Cleaned - Hospitalisation Detai'!$A$2:$A$2344,'Cleaned - Hospitalisation Detai'!$H$2:$H$2344,0)</f>
        <v>tier - 1</v>
      </c>
      <c r="P1503" s="19" t="str">
        <f>_xlfn.XLOOKUP($A1503,'Cleaned - Hospitalisation Detai'!$A$2:$A$2344,'Cleaned - Hospitalisation Detai'!$I$2:$I$2344,0)</f>
        <v>R1024</v>
      </c>
      <c r="Q1503" s="20">
        <f>_xlfn.XLOOKUP($A1503,'Cleaned - Hospitalisation Detai'!$A$2:$A$2344,'Cleaned - Hospitalisation Detai'!$K$2:$K$2344,0)</f>
        <v>37</v>
      </c>
    </row>
    <row r="1504" spans="1:17" ht="15.6" x14ac:dyDescent="0.3">
      <c r="A1504" s="10" t="s">
        <v>868</v>
      </c>
      <c r="B1504" s="11" t="str">
        <f>_xlfn.XLOOKUP(A1504,'Cleaned - Customer Names '!$A$2:$A$2336,'Cleaned - Customer Names '!$C$2:$C$2336,0)</f>
        <v>Kimberly K</v>
      </c>
      <c r="C1504" s="11">
        <f>_xlfn.XLOOKUP($A1504,'Cleaned - Medical Examinations'!$A$2:$A$2336,'Cleaned - Medical Examinations'!$B$2:$B$2336,0)</f>
        <v>42.88</v>
      </c>
      <c r="D1504" s="11">
        <f>_xlfn.XLOOKUP($A1504,'Cleaned - Medical Examinations'!$A$2:$A$2336,'Cleaned - Medical Examinations'!$C$2:$C$2336,0)</f>
        <v>4.87</v>
      </c>
      <c r="E1504" s="11" t="str">
        <f>_xlfn.XLOOKUP($A1504,'Cleaned - Medical Examinations'!$A$2:$A$2336,'Cleaned - Medical Examinations'!$D$2:$D$2336,0)</f>
        <v>No</v>
      </c>
      <c r="F1504" s="11" t="str">
        <f>_xlfn.XLOOKUP($A1504,'Cleaned - Medical Examinations'!$A$2:$A$2336,'Cleaned - Medical Examinations'!$E$2:$E$2336,0)</f>
        <v>yes</v>
      </c>
      <c r="G1504" s="11" t="str">
        <f>_xlfn.XLOOKUP($A1504,'Cleaned - Medical Examinations'!$A$2:$A$2336,'Cleaned - Medical Examinations'!$F$2:$F$2336,0)</f>
        <v>No</v>
      </c>
      <c r="H1504" s="11">
        <f>_xlfn.XLOOKUP($A1504,'Cleaned - Medical Examinations'!$A$2:$A$2336,'Cleaned - Medical Examinations'!$G$2:$G$2336,0)</f>
        <v>1</v>
      </c>
      <c r="I1504" s="11" t="str">
        <f>_xlfn.XLOOKUP($A1504,'Cleaned - Medical Examinations'!$A$2:$A$2336,'Cleaned - Medical Examinations'!$H$2:$H$2336,0)</f>
        <v>No</v>
      </c>
      <c r="J1504" s="11" t="str">
        <f>_xlfn.XLOOKUP($A1504,'Cleaned - Medical Examinations'!$A$2:$A$2336,'Cleaned - Medical Examinations'!$I$2:$I$2336,0)</f>
        <v>Obesity</v>
      </c>
      <c r="K1504" s="11" t="str">
        <f t="shared" si="23"/>
        <v>Non-Diabetic</v>
      </c>
      <c r="L1504" s="14">
        <f>_xlfn.XLOOKUP($A1504,'Cleaned - Hospitalisation Detai'!$A$2:$A$2344,'Cleaned - Hospitalisation Detai'!$J$2:$J$2344,0)</f>
        <v>38345</v>
      </c>
      <c r="M1504" s="19">
        <f>_xlfn.XLOOKUP($A1504,'Cleaned - Hospitalisation Detai'!$A$2:$A$2344,'Cleaned - Hospitalisation Detai'!$F$2:$F$2344,0)</f>
        <v>6876.53</v>
      </c>
      <c r="N1504" s="19" t="str">
        <f>_xlfn.XLOOKUP($A1504,'Cleaned - Hospitalisation Detai'!$A$2:$A$2344,'Cleaned - Hospitalisation Detai'!$G$2:$G$2344,0)</f>
        <v>tier - 2</v>
      </c>
      <c r="O1504" s="19" t="str">
        <f>_xlfn.XLOOKUP($A1504,'Cleaned - Hospitalisation Detai'!$A$2:$A$2344,'Cleaned - Hospitalisation Detai'!$H$2:$H$2344,0)</f>
        <v>tier - 1</v>
      </c>
      <c r="P1504" s="19" t="str">
        <f>_xlfn.XLOOKUP($A1504,'Cleaned - Hospitalisation Detai'!$A$2:$A$2344,'Cleaned - Hospitalisation Detai'!$I$2:$I$2344,0)</f>
        <v>R1012</v>
      </c>
      <c r="Q1504" s="20">
        <f>_xlfn.XLOOKUP($A1504,'Cleaned - Hospitalisation Detai'!$A$2:$A$2344,'Cleaned - Hospitalisation Detai'!$K$2:$K$2344,0)</f>
        <v>18</v>
      </c>
    </row>
    <row r="1505" spans="1:17" ht="15.6" x14ac:dyDescent="0.3">
      <c r="A1505" s="10" t="s">
        <v>867</v>
      </c>
      <c r="B1505" s="11" t="str">
        <f>_xlfn.XLOOKUP(A1505,'Cleaned - Customer Names '!$A$2:$A$2336,'Cleaned - Customer Names '!$C$2:$C$2336,0)</f>
        <v>Justin C</v>
      </c>
      <c r="C1505" s="11">
        <f>_xlfn.XLOOKUP($A1505,'Cleaned - Medical Examinations'!$A$2:$A$2336,'Cleaned - Medical Examinations'!$B$2:$B$2336,0)</f>
        <v>32.200000000000003</v>
      </c>
      <c r="D1505" s="11">
        <f>_xlfn.XLOOKUP($A1505,'Cleaned - Medical Examinations'!$A$2:$A$2336,'Cleaned - Medical Examinations'!$C$2:$C$2336,0)</f>
        <v>10.09</v>
      </c>
      <c r="E1505" s="11" t="str">
        <f>_xlfn.XLOOKUP($A1505,'Cleaned - Medical Examinations'!$A$2:$A$2336,'Cleaned - Medical Examinations'!$D$2:$D$2336,0)</f>
        <v>Yes</v>
      </c>
      <c r="F1505" s="11" t="str">
        <f>_xlfn.XLOOKUP($A1505,'Cleaned - Medical Examinations'!$A$2:$A$2336,'Cleaned - Medical Examinations'!$E$2:$E$2336,0)</f>
        <v>No</v>
      </c>
      <c r="G1505" s="11" t="str">
        <f>_xlfn.XLOOKUP($A1505,'Cleaned - Medical Examinations'!$A$2:$A$2336,'Cleaned - Medical Examinations'!$F$2:$F$2336,0)</f>
        <v>No</v>
      </c>
      <c r="H1505" s="11">
        <f>_xlfn.XLOOKUP($A1505,'Cleaned - Medical Examinations'!$A$2:$A$2336,'Cleaned - Medical Examinations'!$G$2:$G$2336,0)</f>
        <v>0</v>
      </c>
      <c r="I1505" s="11" t="str">
        <f>_xlfn.XLOOKUP($A1505,'Cleaned - Medical Examinations'!$A$2:$A$2336,'Cleaned - Medical Examinations'!$H$2:$H$2336,0)</f>
        <v>No</v>
      </c>
      <c r="J1505" s="11" t="str">
        <f>_xlfn.XLOOKUP($A1505,'Cleaned - Medical Examinations'!$A$2:$A$2336,'Cleaned - Medical Examinations'!$I$2:$I$2336,0)</f>
        <v>Obesity</v>
      </c>
      <c r="K1505" s="11" t="str">
        <f t="shared" si="23"/>
        <v>Diabetic</v>
      </c>
      <c r="L1505" s="14">
        <f>_xlfn.XLOOKUP($A1505,'Cleaned - Hospitalisation Detai'!$A$2:$A$2344,'Cleaned - Hospitalisation Detai'!$J$2:$J$2344,0)</f>
        <v>29760</v>
      </c>
      <c r="M1505" s="19">
        <f>_xlfn.XLOOKUP($A1505,'Cleaned - Hospitalisation Detai'!$A$2:$A$2344,'Cleaned - Hospitalisation Detai'!$F$2:$F$2344,0)</f>
        <v>6875.96</v>
      </c>
      <c r="N1505" s="19" t="str">
        <f>_xlfn.XLOOKUP($A1505,'Cleaned - Hospitalisation Detai'!$A$2:$A$2344,'Cleaned - Hospitalisation Detai'!$G$2:$G$2344,0)</f>
        <v>tier - 2</v>
      </c>
      <c r="O1505" s="19" t="str">
        <f>_xlfn.XLOOKUP($A1505,'Cleaned - Hospitalisation Detai'!$A$2:$A$2344,'Cleaned - Hospitalisation Detai'!$H$2:$H$2344,0)</f>
        <v>tier - 2</v>
      </c>
      <c r="P1505" s="19" t="str">
        <f>_xlfn.XLOOKUP($A1505,'Cleaned - Hospitalisation Detai'!$A$2:$A$2344,'Cleaned - Hospitalisation Detai'!$I$2:$I$2344,0)</f>
        <v>R1011</v>
      </c>
      <c r="Q1505" s="20">
        <f>_xlfn.XLOOKUP($A1505,'Cleaned - Hospitalisation Detai'!$A$2:$A$2344,'Cleaned - Hospitalisation Detai'!$K$2:$K$2344,0)</f>
        <v>41</v>
      </c>
    </row>
    <row r="1506" spans="1:17" ht="15.6" x14ac:dyDescent="0.3">
      <c r="A1506" s="10" t="s">
        <v>866</v>
      </c>
      <c r="B1506" s="11" t="str">
        <f>_xlfn.XLOOKUP(A1506,'Cleaned - Customer Names '!$A$2:$A$2336,'Cleaned - Customer Names '!$C$2:$C$2336,0)</f>
        <v>Tristan P.</v>
      </c>
      <c r="C1506" s="11">
        <f>_xlfn.XLOOKUP($A1506,'Cleaned - Medical Examinations'!$A$2:$A$2336,'Cleaned - Medical Examinations'!$B$2:$B$2336,0)</f>
        <v>18.75</v>
      </c>
      <c r="D1506" s="11">
        <f>_xlfn.XLOOKUP($A1506,'Cleaned - Medical Examinations'!$A$2:$A$2336,'Cleaned - Medical Examinations'!$C$2:$C$2336,0)</f>
        <v>5.47</v>
      </c>
      <c r="E1506" s="11" t="str">
        <f>_xlfn.XLOOKUP($A1506,'Cleaned - Medical Examinations'!$A$2:$A$2336,'Cleaned - Medical Examinations'!$D$2:$D$2336,0)</f>
        <v>Yes</v>
      </c>
      <c r="F1506" s="11" t="str">
        <f>_xlfn.XLOOKUP($A1506,'Cleaned - Medical Examinations'!$A$2:$A$2336,'Cleaned - Medical Examinations'!$E$2:$E$2336,0)</f>
        <v>No</v>
      </c>
      <c r="G1506" s="11" t="str">
        <f>_xlfn.XLOOKUP($A1506,'Cleaned - Medical Examinations'!$A$2:$A$2336,'Cleaned - Medical Examinations'!$F$2:$F$2336,0)</f>
        <v>Yes</v>
      </c>
      <c r="H1506" s="11">
        <f>_xlfn.XLOOKUP($A1506,'Cleaned - Medical Examinations'!$A$2:$A$2336,'Cleaned - Medical Examinations'!$G$2:$G$2336,0)</f>
        <v>1</v>
      </c>
      <c r="I1506" s="11" t="str">
        <f>_xlfn.XLOOKUP($A1506,'Cleaned - Medical Examinations'!$A$2:$A$2336,'Cleaned - Medical Examinations'!$H$2:$H$2336,0)</f>
        <v>No</v>
      </c>
      <c r="J1506" s="11" t="str">
        <f>_xlfn.XLOOKUP($A1506,'Cleaned - Medical Examinations'!$A$2:$A$2336,'Cleaned - Medical Examinations'!$I$2:$I$2336,0)</f>
        <v>Normal Weight</v>
      </c>
      <c r="K1506" s="11" t="str">
        <f t="shared" si="23"/>
        <v>Non-Diabetic</v>
      </c>
      <c r="L1506" s="14">
        <f>_xlfn.XLOOKUP($A1506,'Cleaned - Hospitalisation Detai'!$A$2:$A$2344,'Cleaned - Hospitalisation Detai'!$J$2:$J$2344,0)</f>
        <v>25499</v>
      </c>
      <c r="M1506" s="19">
        <f>_xlfn.XLOOKUP($A1506,'Cleaned - Hospitalisation Detai'!$A$2:$A$2344,'Cleaned - Hospitalisation Detai'!$F$2:$F$2344,0)</f>
        <v>6868.39</v>
      </c>
      <c r="N1506" s="19" t="str">
        <f>_xlfn.XLOOKUP($A1506,'Cleaned - Hospitalisation Detai'!$A$2:$A$2344,'Cleaned - Hospitalisation Detai'!$G$2:$G$2344,0)</f>
        <v>tier - 2</v>
      </c>
      <c r="O1506" s="19" t="str">
        <f>_xlfn.XLOOKUP($A1506,'Cleaned - Hospitalisation Detai'!$A$2:$A$2344,'Cleaned - Hospitalisation Detai'!$H$2:$H$2344,0)</f>
        <v>tier - 2</v>
      </c>
      <c r="P1506" s="19" t="str">
        <f>_xlfn.XLOOKUP($A1506,'Cleaned - Hospitalisation Detai'!$A$2:$A$2344,'Cleaned - Hospitalisation Detai'!$I$2:$I$2344,0)</f>
        <v>R1013</v>
      </c>
      <c r="Q1506" s="20">
        <f>_xlfn.XLOOKUP($A1506,'Cleaned - Hospitalisation Detai'!$A$2:$A$2344,'Cleaned - Hospitalisation Detai'!$K$2:$K$2344,0)</f>
        <v>53</v>
      </c>
    </row>
    <row r="1507" spans="1:17" ht="15.6" x14ac:dyDescent="0.3">
      <c r="A1507" s="10" t="s">
        <v>865</v>
      </c>
      <c r="B1507" s="11" t="str">
        <f>_xlfn.XLOOKUP(A1507,'Cleaned - Customer Names '!$A$2:$A$2336,'Cleaned - Customer Names '!$C$2:$C$2336,0)</f>
        <v>Traci A</v>
      </c>
      <c r="C1507" s="11">
        <f>_xlfn.XLOOKUP($A1507,'Cleaned - Medical Examinations'!$A$2:$A$2336,'Cleaned - Medical Examinations'!$B$2:$B$2336,0)</f>
        <v>22.36</v>
      </c>
      <c r="D1507" s="11">
        <f>_xlfn.XLOOKUP($A1507,'Cleaned - Medical Examinations'!$A$2:$A$2336,'Cleaned - Medical Examinations'!$C$2:$C$2336,0)</f>
        <v>8.6</v>
      </c>
      <c r="E1507" s="11" t="str">
        <f>_xlfn.XLOOKUP($A1507,'Cleaned - Medical Examinations'!$A$2:$A$2336,'Cleaned - Medical Examinations'!$D$2:$D$2336,0)</f>
        <v>No</v>
      </c>
      <c r="F1507" s="11" t="str">
        <f>_xlfn.XLOOKUP($A1507,'Cleaned - Medical Examinations'!$A$2:$A$2336,'Cleaned - Medical Examinations'!$E$2:$E$2336,0)</f>
        <v>No</v>
      </c>
      <c r="G1507" s="11" t="str">
        <f>_xlfn.XLOOKUP($A1507,'Cleaned - Medical Examinations'!$A$2:$A$2336,'Cleaned - Medical Examinations'!$F$2:$F$2336,0)</f>
        <v>No</v>
      </c>
      <c r="H1507" s="11">
        <f>_xlfn.XLOOKUP($A1507,'Cleaned - Medical Examinations'!$A$2:$A$2336,'Cleaned - Medical Examinations'!$G$2:$G$2336,0)</f>
        <v>0</v>
      </c>
      <c r="I1507" s="11" t="str">
        <f>_xlfn.XLOOKUP($A1507,'Cleaned - Medical Examinations'!$A$2:$A$2336,'Cleaned - Medical Examinations'!$H$2:$H$2336,0)</f>
        <v>No</v>
      </c>
      <c r="J1507" s="11" t="str">
        <f>_xlfn.XLOOKUP($A1507,'Cleaned - Medical Examinations'!$A$2:$A$2336,'Cleaned - Medical Examinations'!$I$2:$I$2336,0)</f>
        <v>Normal Weight</v>
      </c>
      <c r="K1507" s="11" t="str">
        <f t="shared" si="23"/>
        <v>Diabetic</v>
      </c>
      <c r="L1507" s="14">
        <f>_xlfn.XLOOKUP($A1507,'Cleaned - Hospitalisation Detai'!$A$2:$A$2344,'Cleaned - Hospitalisation Detai'!$J$2:$J$2344,0)</f>
        <v>28707</v>
      </c>
      <c r="M1507" s="19">
        <f>_xlfn.XLOOKUP($A1507,'Cleaned - Hospitalisation Detai'!$A$2:$A$2344,'Cleaned - Hospitalisation Detai'!$F$2:$F$2344,0)</f>
        <v>6863.49</v>
      </c>
      <c r="N1507" s="19" t="str">
        <f>_xlfn.XLOOKUP($A1507,'Cleaned - Hospitalisation Detai'!$A$2:$A$2344,'Cleaned - Hospitalisation Detai'!$G$2:$G$2344,0)</f>
        <v>tier - 2</v>
      </c>
      <c r="O1507" s="19" t="str">
        <f>_xlfn.XLOOKUP($A1507,'Cleaned - Hospitalisation Detai'!$A$2:$A$2344,'Cleaned - Hospitalisation Detai'!$H$2:$H$2344,0)</f>
        <v>tier - 1</v>
      </c>
      <c r="P1507" s="19" t="str">
        <f>_xlfn.XLOOKUP($A1507,'Cleaned - Hospitalisation Detai'!$A$2:$A$2344,'Cleaned - Hospitalisation Detai'!$I$2:$I$2344,0)</f>
        <v>R1013</v>
      </c>
      <c r="Q1507" s="20">
        <f>_xlfn.XLOOKUP($A1507,'Cleaned - Hospitalisation Detai'!$A$2:$A$2344,'Cleaned - Hospitalisation Detai'!$K$2:$K$2344,0)</f>
        <v>44</v>
      </c>
    </row>
    <row r="1508" spans="1:17" ht="15.6" x14ac:dyDescent="0.3">
      <c r="A1508" s="10" t="s">
        <v>864</v>
      </c>
      <c r="B1508" s="11" t="str">
        <f>_xlfn.XLOOKUP(A1508,'Cleaned - Customer Names '!$A$2:$A$2336,'Cleaned - Customer Names '!$C$2:$C$2336,0)</f>
        <v>Justin P</v>
      </c>
      <c r="C1508" s="11">
        <f>_xlfn.XLOOKUP($A1508,'Cleaned - Medical Examinations'!$A$2:$A$2336,'Cleaned - Medical Examinations'!$B$2:$B$2336,0)</f>
        <v>23.94</v>
      </c>
      <c r="D1508" s="11">
        <f>_xlfn.XLOOKUP($A1508,'Cleaned - Medical Examinations'!$A$2:$A$2336,'Cleaned - Medical Examinations'!$C$2:$C$2336,0)</f>
        <v>10.74</v>
      </c>
      <c r="E1508" s="11" t="str">
        <f>_xlfn.XLOOKUP($A1508,'Cleaned - Medical Examinations'!$A$2:$A$2336,'Cleaned - Medical Examinations'!$D$2:$D$2336,0)</f>
        <v>Yes</v>
      </c>
      <c r="F1508" s="11" t="str">
        <f>_xlfn.XLOOKUP($A1508,'Cleaned - Medical Examinations'!$A$2:$A$2336,'Cleaned - Medical Examinations'!$E$2:$E$2336,0)</f>
        <v>No</v>
      </c>
      <c r="G1508" s="11" t="str">
        <f>_xlfn.XLOOKUP($A1508,'Cleaned - Medical Examinations'!$A$2:$A$2336,'Cleaned - Medical Examinations'!$F$2:$F$2336,0)</f>
        <v>No</v>
      </c>
      <c r="H1508" s="11">
        <f>_xlfn.XLOOKUP($A1508,'Cleaned - Medical Examinations'!$A$2:$A$2336,'Cleaned - Medical Examinations'!$G$2:$G$2336,0)</f>
        <v>0</v>
      </c>
      <c r="I1508" s="11" t="str">
        <f>_xlfn.XLOOKUP($A1508,'Cleaned - Medical Examinations'!$A$2:$A$2336,'Cleaned - Medical Examinations'!$H$2:$H$2336,0)</f>
        <v>No</v>
      </c>
      <c r="J1508" s="11" t="str">
        <f>_xlfn.XLOOKUP($A1508,'Cleaned - Medical Examinations'!$A$2:$A$2336,'Cleaned - Medical Examinations'!$I$2:$I$2336,0)</f>
        <v>Normal Weight</v>
      </c>
      <c r="K1508" s="11" t="str">
        <f t="shared" si="23"/>
        <v>Diabetic</v>
      </c>
      <c r="L1508" s="14">
        <f>_xlfn.XLOOKUP($A1508,'Cleaned - Hospitalisation Detai'!$A$2:$A$2344,'Cleaned - Hospitalisation Detai'!$J$2:$J$2344,0)</f>
        <v>29756</v>
      </c>
      <c r="M1508" s="19">
        <f>_xlfn.XLOOKUP($A1508,'Cleaned - Hospitalisation Detai'!$A$2:$A$2344,'Cleaned - Hospitalisation Detai'!$F$2:$F$2344,0)</f>
        <v>6858.48</v>
      </c>
      <c r="N1508" s="19" t="str">
        <f>_xlfn.XLOOKUP($A1508,'Cleaned - Hospitalisation Detai'!$A$2:$A$2344,'Cleaned - Hospitalisation Detai'!$G$2:$G$2344,0)</f>
        <v>tier - 2</v>
      </c>
      <c r="O1508" s="19" t="str">
        <f>_xlfn.XLOOKUP($A1508,'Cleaned - Hospitalisation Detai'!$A$2:$A$2344,'Cleaned - Hospitalisation Detai'!$H$2:$H$2344,0)</f>
        <v>tier - 2</v>
      </c>
      <c r="P1508" s="19" t="str">
        <f>_xlfn.XLOOKUP($A1508,'Cleaned - Hospitalisation Detai'!$A$2:$A$2344,'Cleaned - Hospitalisation Detai'!$I$2:$I$2344,0)</f>
        <v>R1019</v>
      </c>
      <c r="Q1508" s="20">
        <f>_xlfn.XLOOKUP($A1508,'Cleaned - Hospitalisation Detai'!$A$2:$A$2344,'Cleaned - Hospitalisation Detai'!$K$2:$K$2344,0)</f>
        <v>41</v>
      </c>
    </row>
    <row r="1509" spans="1:17" ht="15.6" x14ac:dyDescent="0.3">
      <c r="A1509" s="10" t="s">
        <v>863</v>
      </c>
      <c r="B1509" s="11" t="str">
        <f>_xlfn.XLOOKUP(A1509,'Cleaned - Customer Names '!$A$2:$A$2336,'Cleaned - Customer Names '!$C$2:$C$2336,0)</f>
        <v>Logan M</v>
      </c>
      <c r="C1509" s="11">
        <f>_xlfn.XLOOKUP($A1509,'Cleaned - Medical Examinations'!$A$2:$A$2336,'Cleaned - Medical Examinations'!$B$2:$B$2336,0)</f>
        <v>30.1</v>
      </c>
      <c r="D1509" s="11">
        <f>_xlfn.XLOOKUP($A1509,'Cleaned - Medical Examinations'!$A$2:$A$2336,'Cleaned - Medical Examinations'!$C$2:$C$2336,0)</f>
        <v>4.3899999999999997</v>
      </c>
      <c r="E1509" s="11" t="str">
        <f>_xlfn.XLOOKUP($A1509,'Cleaned - Medical Examinations'!$A$2:$A$2336,'Cleaned - Medical Examinations'!$D$2:$D$2336,0)</f>
        <v>No</v>
      </c>
      <c r="F1509" s="11" t="str">
        <f>_xlfn.XLOOKUP($A1509,'Cleaned - Medical Examinations'!$A$2:$A$2336,'Cleaned - Medical Examinations'!$E$2:$E$2336,0)</f>
        <v>No</v>
      </c>
      <c r="G1509" s="11" t="str">
        <f>_xlfn.XLOOKUP($A1509,'Cleaned - Medical Examinations'!$A$2:$A$2336,'Cleaned - Medical Examinations'!$F$2:$F$2336,0)</f>
        <v>Yes</v>
      </c>
      <c r="H1509" s="11">
        <f>_xlfn.XLOOKUP($A1509,'Cleaned - Medical Examinations'!$A$2:$A$2336,'Cleaned - Medical Examinations'!$G$2:$G$2336,0)</f>
        <v>1</v>
      </c>
      <c r="I1509" s="11" t="str">
        <f>_xlfn.XLOOKUP($A1509,'Cleaned - Medical Examinations'!$A$2:$A$2336,'Cleaned - Medical Examinations'!$H$2:$H$2336,0)</f>
        <v>No</v>
      </c>
      <c r="J1509" s="11" t="str">
        <f>_xlfn.XLOOKUP($A1509,'Cleaned - Medical Examinations'!$A$2:$A$2336,'Cleaned - Medical Examinations'!$I$2:$I$2336,0)</f>
        <v>Obesity</v>
      </c>
      <c r="K1509" s="11" t="str">
        <f t="shared" si="23"/>
        <v>Non-Diabetic</v>
      </c>
      <c r="L1509" s="14">
        <f>_xlfn.XLOOKUP($A1509,'Cleaned - Hospitalisation Detai'!$A$2:$A$2344,'Cleaned - Hospitalisation Detai'!$J$2:$J$2344,0)</f>
        <v>29163</v>
      </c>
      <c r="M1509" s="19">
        <f>_xlfn.XLOOKUP($A1509,'Cleaned - Hospitalisation Detai'!$A$2:$A$2344,'Cleaned - Hospitalisation Detai'!$F$2:$F$2344,0)</f>
        <v>6849.03</v>
      </c>
      <c r="N1509" s="19" t="str">
        <f>_xlfn.XLOOKUP($A1509,'Cleaned - Hospitalisation Detai'!$A$2:$A$2344,'Cleaned - Hospitalisation Detai'!$G$2:$G$2344,0)</f>
        <v>tier - 2</v>
      </c>
      <c r="O1509" s="19" t="str">
        <f>_xlfn.XLOOKUP($A1509,'Cleaned - Hospitalisation Detai'!$A$2:$A$2344,'Cleaned - Hospitalisation Detai'!$H$2:$H$2344,0)</f>
        <v>tier - 2</v>
      </c>
      <c r="P1509" s="19" t="str">
        <f>_xlfn.XLOOKUP($A1509,'Cleaned - Hospitalisation Detai'!$A$2:$A$2344,'Cleaned - Hospitalisation Detai'!$I$2:$I$2344,0)</f>
        <v>R1011</v>
      </c>
      <c r="Q1509" s="20">
        <f>_xlfn.XLOOKUP($A1509,'Cleaned - Hospitalisation Detai'!$A$2:$A$2344,'Cleaned - Hospitalisation Detai'!$K$2:$K$2344,0)</f>
        <v>43</v>
      </c>
    </row>
    <row r="1510" spans="1:17" ht="15.6" x14ac:dyDescent="0.3">
      <c r="A1510" s="10" t="s">
        <v>862</v>
      </c>
      <c r="B1510" s="11" t="str">
        <f>_xlfn.XLOOKUP(A1510,'Cleaned - Customer Names '!$A$2:$A$2336,'Cleaned - Customer Names '!$C$2:$C$2336,0)</f>
        <v>Sebastien</v>
      </c>
      <c r="C1510" s="11">
        <f>_xlfn.XLOOKUP($A1510,'Cleaned - Medical Examinations'!$A$2:$A$2336,'Cleaned - Medical Examinations'!$B$2:$B$2336,0)</f>
        <v>21.93</v>
      </c>
      <c r="D1510" s="11">
        <f>_xlfn.XLOOKUP($A1510,'Cleaned - Medical Examinations'!$A$2:$A$2336,'Cleaned - Medical Examinations'!$C$2:$C$2336,0)</f>
        <v>6.3</v>
      </c>
      <c r="E1510" s="11" t="str">
        <f>_xlfn.XLOOKUP($A1510,'Cleaned - Medical Examinations'!$A$2:$A$2336,'Cleaned - Medical Examinations'!$D$2:$D$2336,0)</f>
        <v>No</v>
      </c>
      <c r="F1510" s="11" t="str">
        <f>_xlfn.XLOOKUP($A1510,'Cleaned - Medical Examinations'!$A$2:$A$2336,'Cleaned - Medical Examinations'!$E$2:$E$2336,0)</f>
        <v>No</v>
      </c>
      <c r="G1510" s="11" t="str">
        <f>_xlfn.XLOOKUP($A1510,'Cleaned - Medical Examinations'!$A$2:$A$2336,'Cleaned - Medical Examinations'!$F$2:$F$2336,0)</f>
        <v>No</v>
      </c>
      <c r="H1510" s="11">
        <f>_xlfn.XLOOKUP($A1510,'Cleaned - Medical Examinations'!$A$2:$A$2336,'Cleaned - Medical Examinations'!$G$2:$G$2336,0)</f>
        <v>0</v>
      </c>
      <c r="I1510" s="11" t="str">
        <f>_xlfn.XLOOKUP($A1510,'Cleaned - Medical Examinations'!$A$2:$A$2336,'Cleaned - Medical Examinations'!$H$2:$H$2336,0)</f>
        <v>No</v>
      </c>
      <c r="J1510" s="11" t="str">
        <f>_xlfn.XLOOKUP($A1510,'Cleaned - Medical Examinations'!$A$2:$A$2336,'Cleaned - Medical Examinations'!$I$2:$I$2336,0)</f>
        <v>Normal Weight</v>
      </c>
      <c r="K1510" s="11" t="str">
        <f t="shared" si="23"/>
        <v>Non-Diabetic</v>
      </c>
      <c r="L1510" s="14">
        <f>_xlfn.XLOOKUP($A1510,'Cleaned - Hospitalisation Detai'!$A$2:$A$2344,'Cleaned - Hospitalisation Detai'!$J$2:$J$2344,0)</f>
        <v>28291</v>
      </c>
      <c r="M1510" s="19">
        <f>_xlfn.XLOOKUP($A1510,'Cleaned - Hospitalisation Detai'!$A$2:$A$2344,'Cleaned - Hospitalisation Detai'!$F$2:$F$2344,0)</f>
        <v>6843.17</v>
      </c>
      <c r="N1510" s="19" t="str">
        <f>_xlfn.XLOOKUP($A1510,'Cleaned - Hospitalisation Detai'!$A$2:$A$2344,'Cleaned - Hospitalisation Detai'!$G$2:$G$2344,0)</f>
        <v>tier - 2</v>
      </c>
      <c r="O1510" s="19" t="str">
        <f>_xlfn.XLOOKUP($A1510,'Cleaned - Hospitalisation Detai'!$A$2:$A$2344,'Cleaned - Hospitalisation Detai'!$H$2:$H$2344,0)</f>
        <v>tier - 1</v>
      </c>
      <c r="P1510" s="19" t="str">
        <f>_xlfn.XLOOKUP($A1510,'Cleaned - Hospitalisation Detai'!$A$2:$A$2344,'Cleaned - Hospitalisation Detai'!$I$2:$I$2344,0)</f>
        <v>R1013</v>
      </c>
      <c r="Q1510" s="20">
        <f>_xlfn.XLOOKUP($A1510,'Cleaned - Hospitalisation Detai'!$A$2:$A$2344,'Cleaned - Hospitalisation Detai'!$K$2:$K$2344,0)</f>
        <v>45</v>
      </c>
    </row>
    <row r="1511" spans="1:17" ht="15.6" x14ac:dyDescent="0.3">
      <c r="A1511" s="10" t="s">
        <v>861</v>
      </c>
      <c r="B1511" s="11" t="str">
        <f>_xlfn.XLOOKUP(A1511,'Cleaned - Customer Names '!$A$2:$A$2336,'Cleaned - Customer Names '!$C$2:$C$2336,0)</f>
        <v>Tiffany A</v>
      </c>
      <c r="C1511" s="11">
        <f>_xlfn.XLOOKUP($A1511,'Cleaned - Medical Examinations'!$A$2:$A$2336,'Cleaned - Medical Examinations'!$B$2:$B$2336,0)</f>
        <v>39.75</v>
      </c>
      <c r="D1511" s="11">
        <f>_xlfn.XLOOKUP($A1511,'Cleaned - Medical Examinations'!$A$2:$A$2336,'Cleaned - Medical Examinations'!$C$2:$C$2336,0)</f>
        <v>5.41</v>
      </c>
      <c r="E1511" s="11" t="str">
        <f>_xlfn.XLOOKUP($A1511,'Cleaned - Medical Examinations'!$A$2:$A$2336,'Cleaned - Medical Examinations'!$D$2:$D$2336,0)</f>
        <v>No</v>
      </c>
      <c r="F1511" s="11" t="str">
        <f>_xlfn.XLOOKUP($A1511,'Cleaned - Medical Examinations'!$A$2:$A$2336,'Cleaned - Medical Examinations'!$E$2:$E$2336,0)</f>
        <v>yes</v>
      </c>
      <c r="G1511" s="11" t="str">
        <f>_xlfn.XLOOKUP($A1511,'Cleaned - Medical Examinations'!$A$2:$A$2336,'Cleaned - Medical Examinations'!$F$2:$F$2336,0)</f>
        <v>No</v>
      </c>
      <c r="H1511" s="11">
        <f>_xlfn.XLOOKUP($A1511,'Cleaned - Medical Examinations'!$A$2:$A$2336,'Cleaned - Medical Examinations'!$G$2:$G$2336,0)</f>
        <v>1</v>
      </c>
      <c r="I1511" s="11" t="str">
        <f>_xlfn.XLOOKUP($A1511,'Cleaned - Medical Examinations'!$A$2:$A$2336,'Cleaned - Medical Examinations'!$H$2:$H$2336,0)</f>
        <v>No</v>
      </c>
      <c r="J1511" s="11" t="str">
        <f>_xlfn.XLOOKUP($A1511,'Cleaned - Medical Examinations'!$A$2:$A$2336,'Cleaned - Medical Examinations'!$I$2:$I$2336,0)</f>
        <v>Obesity</v>
      </c>
      <c r="K1511" s="11" t="str">
        <f t="shared" si="23"/>
        <v>Non-Diabetic</v>
      </c>
      <c r="L1511" s="14">
        <f>_xlfn.XLOOKUP($A1511,'Cleaned - Hospitalisation Detai'!$A$2:$A$2344,'Cleaned - Hospitalisation Detai'!$J$2:$J$2344,0)</f>
        <v>36860</v>
      </c>
      <c r="M1511" s="19">
        <f>_xlfn.XLOOKUP($A1511,'Cleaned - Hospitalisation Detai'!$A$2:$A$2344,'Cleaned - Hospitalisation Detai'!$F$2:$F$2344,0)</f>
        <v>6842.28</v>
      </c>
      <c r="N1511" s="19" t="str">
        <f>_xlfn.XLOOKUP($A1511,'Cleaned - Hospitalisation Detai'!$A$2:$A$2344,'Cleaned - Hospitalisation Detai'!$G$2:$G$2344,0)</f>
        <v>tier - 2</v>
      </c>
      <c r="O1511" s="19" t="str">
        <f>_xlfn.XLOOKUP($A1511,'Cleaned - Hospitalisation Detai'!$A$2:$A$2344,'Cleaned - Hospitalisation Detai'!$H$2:$H$2344,0)</f>
        <v>tier - 1</v>
      </c>
      <c r="P1511" s="19" t="str">
        <f>_xlfn.XLOOKUP($A1511,'Cleaned - Hospitalisation Detai'!$A$2:$A$2344,'Cleaned - Hospitalisation Detai'!$I$2:$I$2344,0)</f>
        <v>R1012</v>
      </c>
      <c r="Q1511" s="20">
        <f>_xlfn.XLOOKUP($A1511,'Cleaned - Hospitalisation Detai'!$A$2:$A$2344,'Cleaned - Hospitalisation Detai'!$K$2:$K$2344,0)</f>
        <v>22</v>
      </c>
    </row>
    <row r="1512" spans="1:17" ht="15.6" x14ac:dyDescent="0.3">
      <c r="A1512" s="10" t="s">
        <v>860</v>
      </c>
      <c r="B1512" s="11" t="str">
        <f>_xlfn.XLOOKUP(A1512,'Cleaned - Customer Names '!$A$2:$A$2336,'Cleaned - Customer Names '!$C$2:$C$2336,0)</f>
        <v>Matthew</v>
      </c>
      <c r="C1512" s="11">
        <f>_xlfn.XLOOKUP($A1512,'Cleaned - Medical Examinations'!$A$2:$A$2336,'Cleaned - Medical Examinations'!$B$2:$B$2336,0)</f>
        <v>26.03</v>
      </c>
      <c r="D1512" s="11">
        <f>_xlfn.XLOOKUP($A1512,'Cleaned - Medical Examinations'!$A$2:$A$2336,'Cleaned - Medical Examinations'!$C$2:$C$2336,0)</f>
        <v>4.47</v>
      </c>
      <c r="E1512" s="11" t="str">
        <f>_xlfn.XLOOKUP($A1512,'Cleaned - Medical Examinations'!$A$2:$A$2336,'Cleaned - Medical Examinations'!$D$2:$D$2336,0)</f>
        <v>No</v>
      </c>
      <c r="F1512" s="11" t="str">
        <f>_xlfn.XLOOKUP($A1512,'Cleaned - Medical Examinations'!$A$2:$A$2336,'Cleaned - Medical Examinations'!$E$2:$E$2336,0)</f>
        <v>No</v>
      </c>
      <c r="G1512" s="11" t="str">
        <f>_xlfn.XLOOKUP($A1512,'Cleaned - Medical Examinations'!$A$2:$A$2336,'Cleaned - Medical Examinations'!$F$2:$F$2336,0)</f>
        <v>Yes</v>
      </c>
      <c r="H1512" s="11">
        <f>_xlfn.XLOOKUP($A1512,'Cleaned - Medical Examinations'!$A$2:$A$2336,'Cleaned - Medical Examinations'!$G$2:$G$2336,0)</f>
        <v>1</v>
      </c>
      <c r="I1512" s="11" t="str">
        <f>_xlfn.XLOOKUP($A1512,'Cleaned - Medical Examinations'!$A$2:$A$2336,'Cleaned - Medical Examinations'!$H$2:$H$2336,0)</f>
        <v>No</v>
      </c>
      <c r="J1512" s="11" t="str">
        <f>_xlfn.XLOOKUP($A1512,'Cleaned - Medical Examinations'!$A$2:$A$2336,'Cleaned - Medical Examinations'!$I$2:$I$2336,0)</f>
        <v>Overweight</v>
      </c>
      <c r="K1512" s="11" t="str">
        <f t="shared" si="23"/>
        <v>Non-Diabetic</v>
      </c>
      <c r="L1512" s="14">
        <f>_xlfn.XLOOKUP($A1512,'Cleaned - Hospitalisation Detai'!$A$2:$A$2344,'Cleaned - Hospitalisation Detai'!$J$2:$J$2344,0)</f>
        <v>29051</v>
      </c>
      <c r="M1512" s="19">
        <f>_xlfn.XLOOKUP($A1512,'Cleaned - Hospitalisation Detai'!$A$2:$A$2344,'Cleaned - Hospitalisation Detai'!$F$2:$F$2344,0)</f>
        <v>6837.37</v>
      </c>
      <c r="N1512" s="19" t="str">
        <f>_xlfn.XLOOKUP($A1512,'Cleaned - Hospitalisation Detai'!$A$2:$A$2344,'Cleaned - Hospitalisation Detai'!$G$2:$G$2344,0)</f>
        <v>tier - 3</v>
      </c>
      <c r="O1512" s="19" t="str">
        <f>_xlfn.XLOOKUP($A1512,'Cleaned - Hospitalisation Detai'!$A$2:$A$2344,'Cleaned - Hospitalisation Detai'!$H$2:$H$2344,0)</f>
        <v>tier - 1</v>
      </c>
      <c r="P1512" s="19" t="str">
        <f>_xlfn.XLOOKUP($A1512,'Cleaned - Hospitalisation Detai'!$A$2:$A$2344,'Cleaned - Hospitalisation Detai'!$I$2:$I$2344,0)</f>
        <v>R1016</v>
      </c>
      <c r="Q1512" s="20">
        <f>_xlfn.XLOOKUP($A1512,'Cleaned - Hospitalisation Detai'!$A$2:$A$2344,'Cleaned - Hospitalisation Detai'!$K$2:$K$2344,0)</f>
        <v>43</v>
      </c>
    </row>
    <row r="1513" spans="1:17" ht="15.6" x14ac:dyDescent="0.3">
      <c r="A1513" s="10" t="s">
        <v>859</v>
      </c>
      <c r="B1513" s="11" t="str">
        <f>_xlfn.XLOOKUP(A1513,'Cleaned - Customer Names '!$A$2:$A$2336,'Cleaned - Customer Names '!$C$2:$C$2336,0)</f>
        <v>Luke</v>
      </c>
      <c r="C1513" s="11">
        <f>_xlfn.XLOOKUP($A1513,'Cleaned - Medical Examinations'!$A$2:$A$2336,'Cleaned - Medical Examinations'!$B$2:$B$2336,0)</f>
        <v>34.51</v>
      </c>
      <c r="D1513" s="11">
        <f>_xlfn.XLOOKUP($A1513,'Cleaned - Medical Examinations'!$A$2:$A$2336,'Cleaned - Medical Examinations'!$C$2:$C$2336,0)</f>
        <v>6.26</v>
      </c>
      <c r="E1513" s="11" t="str">
        <f>_xlfn.XLOOKUP($A1513,'Cleaned - Medical Examinations'!$A$2:$A$2336,'Cleaned - Medical Examinations'!$D$2:$D$2336,0)</f>
        <v>No</v>
      </c>
      <c r="F1513" s="11" t="str">
        <f>_xlfn.XLOOKUP($A1513,'Cleaned - Medical Examinations'!$A$2:$A$2336,'Cleaned - Medical Examinations'!$E$2:$E$2336,0)</f>
        <v>No</v>
      </c>
      <c r="G1513" s="11" t="str">
        <f>_xlfn.XLOOKUP($A1513,'Cleaned - Medical Examinations'!$A$2:$A$2336,'Cleaned - Medical Examinations'!$F$2:$F$2336,0)</f>
        <v>No</v>
      </c>
      <c r="H1513" s="11">
        <f>_xlfn.XLOOKUP($A1513,'Cleaned - Medical Examinations'!$A$2:$A$2336,'Cleaned - Medical Examinations'!$G$2:$G$2336,0)</f>
        <v>0</v>
      </c>
      <c r="I1513" s="11" t="str">
        <f>_xlfn.XLOOKUP($A1513,'Cleaned - Medical Examinations'!$A$2:$A$2336,'Cleaned - Medical Examinations'!$H$2:$H$2336,0)</f>
        <v>No</v>
      </c>
      <c r="J1513" s="11" t="str">
        <f>_xlfn.XLOOKUP($A1513,'Cleaned - Medical Examinations'!$A$2:$A$2336,'Cleaned - Medical Examinations'!$I$2:$I$2336,0)</f>
        <v>Obesity</v>
      </c>
      <c r="K1513" s="11" t="str">
        <f t="shared" si="23"/>
        <v>Non-Diabetic</v>
      </c>
      <c r="L1513" s="14">
        <f>_xlfn.XLOOKUP($A1513,'Cleaned - Hospitalisation Detai'!$A$2:$A$2344,'Cleaned - Hospitalisation Detai'!$J$2:$J$2344,0)</f>
        <v>34523</v>
      </c>
      <c r="M1513" s="19">
        <f>_xlfn.XLOOKUP($A1513,'Cleaned - Hospitalisation Detai'!$A$2:$A$2344,'Cleaned - Hospitalisation Detai'!$F$2:$F$2344,0)</f>
        <v>6827.69</v>
      </c>
      <c r="N1513" s="19" t="str">
        <f>_xlfn.XLOOKUP($A1513,'Cleaned - Hospitalisation Detai'!$A$2:$A$2344,'Cleaned - Hospitalisation Detai'!$G$2:$G$2344,0)</f>
        <v>tier - 2</v>
      </c>
      <c r="O1513" s="19" t="str">
        <f>_xlfn.XLOOKUP($A1513,'Cleaned - Hospitalisation Detai'!$A$2:$A$2344,'Cleaned - Hospitalisation Detai'!$H$2:$H$2344,0)</f>
        <v>tier - 2</v>
      </c>
      <c r="P1513" s="19" t="str">
        <f>_xlfn.XLOOKUP($A1513,'Cleaned - Hospitalisation Detai'!$A$2:$A$2344,'Cleaned - Hospitalisation Detai'!$I$2:$I$2344,0)</f>
        <v>R1021</v>
      </c>
      <c r="Q1513" s="20">
        <f>_xlfn.XLOOKUP($A1513,'Cleaned - Hospitalisation Detai'!$A$2:$A$2344,'Cleaned - Hospitalisation Detai'!$K$2:$K$2344,0)</f>
        <v>28</v>
      </c>
    </row>
    <row r="1514" spans="1:17" ht="15.6" x14ac:dyDescent="0.3">
      <c r="A1514" s="10" t="s">
        <v>858</v>
      </c>
      <c r="B1514" s="11" t="str">
        <f>_xlfn.XLOOKUP(A1514,'Cleaned - Customer Names '!$A$2:$A$2336,'Cleaned - Customer Names '!$C$2:$C$2336,0)</f>
        <v>Leigh</v>
      </c>
      <c r="C1514" s="11">
        <f>_xlfn.XLOOKUP($A1514,'Cleaned - Medical Examinations'!$A$2:$A$2336,'Cleaned - Medical Examinations'!$B$2:$B$2336,0)</f>
        <v>19.32</v>
      </c>
      <c r="D1514" s="11">
        <f>_xlfn.XLOOKUP($A1514,'Cleaned - Medical Examinations'!$A$2:$A$2336,'Cleaned - Medical Examinations'!$C$2:$C$2336,0)</f>
        <v>11.58</v>
      </c>
      <c r="E1514" s="11" t="str">
        <f>_xlfn.XLOOKUP($A1514,'Cleaned - Medical Examinations'!$A$2:$A$2336,'Cleaned - Medical Examinations'!$D$2:$D$2336,0)</f>
        <v>Yes</v>
      </c>
      <c r="F1514" s="11" t="str">
        <f>_xlfn.XLOOKUP($A1514,'Cleaned - Medical Examinations'!$A$2:$A$2336,'Cleaned - Medical Examinations'!$E$2:$E$2336,0)</f>
        <v>No</v>
      </c>
      <c r="G1514" s="11" t="str">
        <f>_xlfn.XLOOKUP($A1514,'Cleaned - Medical Examinations'!$A$2:$A$2336,'Cleaned - Medical Examinations'!$F$2:$F$2336,0)</f>
        <v>No</v>
      </c>
      <c r="H1514" s="11">
        <f>_xlfn.XLOOKUP($A1514,'Cleaned - Medical Examinations'!$A$2:$A$2336,'Cleaned - Medical Examinations'!$G$2:$G$2336,0)</f>
        <v>1</v>
      </c>
      <c r="I1514" s="11" t="str">
        <f>_xlfn.XLOOKUP($A1514,'Cleaned - Medical Examinations'!$A$2:$A$2336,'Cleaned - Medical Examinations'!$H$2:$H$2336,0)</f>
        <v>No</v>
      </c>
      <c r="J1514" s="11" t="str">
        <f>_xlfn.XLOOKUP($A1514,'Cleaned - Medical Examinations'!$A$2:$A$2336,'Cleaned - Medical Examinations'!$I$2:$I$2336,0)</f>
        <v>Normal Weight</v>
      </c>
      <c r="K1514" s="11" t="str">
        <f t="shared" si="23"/>
        <v>Diabetic</v>
      </c>
      <c r="L1514" s="14">
        <f>_xlfn.XLOOKUP($A1514,'Cleaned - Hospitalisation Detai'!$A$2:$A$2344,'Cleaned - Hospitalisation Detai'!$J$2:$J$2344,0)</f>
        <v>27623</v>
      </c>
      <c r="M1514" s="19">
        <f>_xlfn.XLOOKUP($A1514,'Cleaned - Hospitalisation Detai'!$A$2:$A$2344,'Cleaned - Hospitalisation Detai'!$F$2:$F$2344,0)</f>
        <v>6809.46</v>
      </c>
      <c r="N1514" s="19" t="str">
        <f>_xlfn.XLOOKUP($A1514,'Cleaned - Hospitalisation Detai'!$A$2:$A$2344,'Cleaned - Hospitalisation Detai'!$G$2:$G$2344,0)</f>
        <v>tier - 2</v>
      </c>
      <c r="O1514" s="19" t="str">
        <f>_xlfn.XLOOKUP($A1514,'Cleaned - Hospitalisation Detai'!$A$2:$A$2344,'Cleaned - Hospitalisation Detai'!$H$2:$H$2344,0)</f>
        <v>tier - 1</v>
      </c>
      <c r="P1514" s="19" t="str">
        <f>_xlfn.XLOOKUP($A1514,'Cleaned - Hospitalisation Detai'!$A$2:$A$2344,'Cleaned - Hospitalisation Detai'!$I$2:$I$2344,0)</f>
        <v>R1012</v>
      </c>
      <c r="Q1514" s="20">
        <f>_xlfn.XLOOKUP($A1514,'Cleaned - Hospitalisation Detai'!$A$2:$A$2344,'Cleaned - Hospitalisation Detai'!$K$2:$K$2344,0)</f>
        <v>47</v>
      </c>
    </row>
    <row r="1515" spans="1:17" ht="15.6" x14ac:dyDescent="0.3">
      <c r="A1515" s="10" t="s">
        <v>857</v>
      </c>
      <c r="B1515" s="11" t="str">
        <f>_xlfn.XLOOKUP(A1515,'Cleaned - Customer Names '!$A$2:$A$2336,'Cleaned - Customer Names '!$C$2:$C$2336,0)</f>
        <v>Yosuke</v>
      </c>
      <c r="C1515" s="11">
        <f>_xlfn.XLOOKUP($A1515,'Cleaned - Medical Examinations'!$A$2:$A$2336,'Cleaned - Medical Examinations'!$B$2:$B$2336,0)</f>
        <v>28.5</v>
      </c>
      <c r="D1515" s="11">
        <f>_xlfn.XLOOKUP($A1515,'Cleaned - Medical Examinations'!$A$2:$A$2336,'Cleaned - Medical Examinations'!$C$2:$C$2336,0)</f>
        <v>4.3600000000000003</v>
      </c>
      <c r="E1515" s="11" t="str">
        <f>_xlfn.XLOOKUP($A1515,'Cleaned - Medical Examinations'!$A$2:$A$2336,'Cleaned - Medical Examinations'!$D$2:$D$2336,0)</f>
        <v>No</v>
      </c>
      <c r="F1515" s="11" t="str">
        <f>_xlfn.XLOOKUP($A1515,'Cleaned - Medical Examinations'!$A$2:$A$2336,'Cleaned - Medical Examinations'!$E$2:$E$2336,0)</f>
        <v>No</v>
      </c>
      <c r="G1515" s="11" t="str">
        <f>_xlfn.XLOOKUP($A1515,'Cleaned - Medical Examinations'!$A$2:$A$2336,'Cleaned - Medical Examinations'!$F$2:$F$2336,0)</f>
        <v>No</v>
      </c>
      <c r="H1515" s="11">
        <f>_xlfn.XLOOKUP($A1515,'Cleaned - Medical Examinations'!$A$2:$A$2336,'Cleaned - Medical Examinations'!$G$2:$G$2336,0)</f>
        <v>0</v>
      </c>
      <c r="I1515" s="11" t="str">
        <f>_xlfn.XLOOKUP($A1515,'Cleaned - Medical Examinations'!$A$2:$A$2336,'Cleaned - Medical Examinations'!$H$2:$H$2336,0)</f>
        <v>No</v>
      </c>
      <c r="J1515" s="11" t="str">
        <f>_xlfn.XLOOKUP($A1515,'Cleaned - Medical Examinations'!$A$2:$A$2336,'Cleaned - Medical Examinations'!$I$2:$I$2336,0)</f>
        <v>Overweight</v>
      </c>
      <c r="K1515" s="11" t="str">
        <f t="shared" si="23"/>
        <v>Non-Diabetic</v>
      </c>
      <c r="L1515" s="14">
        <f>_xlfn.XLOOKUP($A1515,'Cleaned - Hospitalisation Detai'!$A$2:$A$2344,'Cleaned - Hospitalisation Detai'!$J$2:$J$2344,0)</f>
        <v>33418</v>
      </c>
      <c r="M1515" s="19">
        <f>_xlfn.XLOOKUP($A1515,'Cleaned - Hospitalisation Detai'!$A$2:$A$2344,'Cleaned - Hospitalisation Detai'!$F$2:$F$2344,0)</f>
        <v>6799.46</v>
      </c>
      <c r="N1515" s="19" t="str">
        <f>_xlfn.XLOOKUP($A1515,'Cleaned - Hospitalisation Detai'!$A$2:$A$2344,'Cleaned - Hospitalisation Detai'!$G$2:$G$2344,0)</f>
        <v>tier - 1</v>
      </c>
      <c r="O1515" s="19" t="str">
        <f>_xlfn.XLOOKUP($A1515,'Cleaned - Hospitalisation Detai'!$A$2:$A$2344,'Cleaned - Hospitalisation Detai'!$H$2:$H$2344,0)</f>
        <v>tier - 2</v>
      </c>
      <c r="P1515" s="19" t="str">
        <f>_xlfn.XLOOKUP($A1515,'Cleaned - Hospitalisation Detai'!$A$2:$A$2344,'Cleaned - Hospitalisation Detai'!$I$2:$I$2344,0)</f>
        <v>R1014</v>
      </c>
      <c r="Q1515" s="20">
        <f>_xlfn.XLOOKUP($A1515,'Cleaned - Hospitalisation Detai'!$A$2:$A$2344,'Cleaned - Hospitalisation Detai'!$K$2:$K$2344,0)</f>
        <v>31</v>
      </c>
    </row>
    <row r="1516" spans="1:17" ht="15.6" x14ac:dyDescent="0.3">
      <c r="A1516" s="10" t="s">
        <v>856</v>
      </c>
      <c r="B1516" s="11" t="str">
        <f>_xlfn.XLOOKUP(A1516,'Cleaned - Customer Names '!$A$2:$A$2336,'Cleaned - Customer Names '!$C$2:$C$2336,0)</f>
        <v>Matthew</v>
      </c>
      <c r="C1516" s="11">
        <f>_xlfn.XLOOKUP($A1516,'Cleaned - Medical Examinations'!$A$2:$A$2336,'Cleaned - Medical Examinations'!$B$2:$B$2336,0)</f>
        <v>30.875</v>
      </c>
      <c r="D1516" s="11">
        <f>_xlfn.XLOOKUP($A1516,'Cleaned - Medical Examinations'!$A$2:$A$2336,'Cleaned - Medical Examinations'!$C$2:$C$2336,0)</f>
        <v>4.1399999999999997</v>
      </c>
      <c r="E1516" s="11" t="str">
        <f>_xlfn.XLOOKUP($A1516,'Cleaned - Medical Examinations'!$A$2:$A$2336,'Cleaned - Medical Examinations'!$D$2:$D$2336,0)</f>
        <v>Yes</v>
      </c>
      <c r="F1516" s="11" t="str">
        <f>_xlfn.XLOOKUP($A1516,'Cleaned - Medical Examinations'!$A$2:$A$2336,'Cleaned - Medical Examinations'!$E$2:$E$2336,0)</f>
        <v>No</v>
      </c>
      <c r="G1516" s="11" t="str">
        <f>_xlfn.XLOOKUP($A1516,'Cleaned - Medical Examinations'!$A$2:$A$2336,'Cleaned - Medical Examinations'!$F$2:$F$2336,0)</f>
        <v>No</v>
      </c>
      <c r="H1516" s="11">
        <f>_xlfn.XLOOKUP($A1516,'Cleaned - Medical Examinations'!$A$2:$A$2336,'Cleaned - Medical Examinations'!$G$2:$G$2336,0)</f>
        <v>0</v>
      </c>
      <c r="I1516" s="11" t="str">
        <f>_xlfn.XLOOKUP($A1516,'Cleaned - Medical Examinations'!$A$2:$A$2336,'Cleaned - Medical Examinations'!$H$2:$H$2336,0)</f>
        <v>No</v>
      </c>
      <c r="J1516" s="11" t="str">
        <f>_xlfn.XLOOKUP($A1516,'Cleaned - Medical Examinations'!$A$2:$A$2336,'Cleaned - Medical Examinations'!$I$2:$I$2336,0)</f>
        <v>Obesity</v>
      </c>
      <c r="K1516" s="11" t="str">
        <f t="shared" si="23"/>
        <v>Non-Diabetic</v>
      </c>
      <c r="L1516" s="14">
        <f>_xlfn.XLOOKUP($A1516,'Cleaned - Hospitalisation Detai'!$A$2:$A$2344,'Cleaned - Hospitalisation Detai'!$J$2:$J$2344,0)</f>
        <v>31405</v>
      </c>
      <c r="M1516" s="19">
        <f>_xlfn.XLOOKUP($A1516,'Cleaned - Hospitalisation Detai'!$A$2:$A$2344,'Cleaned - Hospitalisation Detai'!$F$2:$F$2344,0)</f>
        <v>6796.86</v>
      </c>
      <c r="N1516" s="19" t="str">
        <f>_xlfn.XLOOKUP($A1516,'Cleaned - Hospitalisation Detai'!$A$2:$A$2344,'Cleaned - Hospitalisation Detai'!$G$2:$G$2344,0)</f>
        <v>tier - 3</v>
      </c>
      <c r="O1516" s="19" t="str">
        <f>_xlfn.XLOOKUP($A1516,'Cleaned - Hospitalisation Detai'!$A$2:$A$2344,'Cleaned - Hospitalisation Detai'!$H$2:$H$2344,0)</f>
        <v>tier - 3</v>
      </c>
      <c r="P1516" s="19" t="str">
        <f>_xlfn.XLOOKUP($A1516,'Cleaned - Hospitalisation Detai'!$A$2:$A$2344,'Cleaned - Hospitalisation Detai'!$I$2:$I$2344,0)</f>
        <v>R1012</v>
      </c>
      <c r="Q1516" s="20">
        <f>_xlfn.XLOOKUP($A1516,'Cleaned - Hospitalisation Detai'!$A$2:$A$2344,'Cleaned - Hospitalisation Detai'!$K$2:$K$2344,0)</f>
        <v>37</v>
      </c>
    </row>
    <row r="1517" spans="1:17" ht="15.6" x14ac:dyDescent="0.3">
      <c r="A1517" s="10" t="s">
        <v>855</v>
      </c>
      <c r="B1517" s="11" t="str">
        <f>_xlfn.XLOOKUP(A1517,'Cleaned - Customer Names '!$A$2:$A$2336,'Cleaned - Customer Names '!$C$2:$C$2336,0)</f>
        <v>Jacob</v>
      </c>
      <c r="C1517" s="11">
        <f>_xlfn.XLOOKUP($A1517,'Cleaned - Medical Examinations'!$A$2:$A$2336,'Cleaned - Medical Examinations'!$B$2:$B$2336,0)</f>
        <v>24.02</v>
      </c>
      <c r="D1517" s="11">
        <f>_xlfn.XLOOKUP($A1517,'Cleaned - Medical Examinations'!$A$2:$A$2336,'Cleaned - Medical Examinations'!$C$2:$C$2336,0)</f>
        <v>4.38</v>
      </c>
      <c r="E1517" s="11" t="str">
        <f>_xlfn.XLOOKUP($A1517,'Cleaned - Medical Examinations'!$A$2:$A$2336,'Cleaned - Medical Examinations'!$D$2:$D$2336,0)</f>
        <v>No</v>
      </c>
      <c r="F1517" s="11" t="str">
        <f>_xlfn.XLOOKUP($A1517,'Cleaned - Medical Examinations'!$A$2:$A$2336,'Cleaned - Medical Examinations'!$E$2:$E$2336,0)</f>
        <v>No</v>
      </c>
      <c r="G1517" s="11" t="str">
        <f>_xlfn.XLOOKUP($A1517,'Cleaned - Medical Examinations'!$A$2:$A$2336,'Cleaned - Medical Examinations'!$F$2:$F$2336,0)</f>
        <v>No</v>
      </c>
      <c r="H1517" s="11">
        <f>_xlfn.XLOOKUP($A1517,'Cleaned - Medical Examinations'!$A$2:$A$2336,'Cleaned - Medical Examinations'!$G$2:$G$2336,0)</f>
        <v>0</v>
      </c>
      <c r="I1517" s="11" t="str">
        <f>_xlfn.XLOOKUP($A1517,'Cleaned - Medical Examinations'!$A$2:$A$2336,'Cleaned - Medical Examinations'!$H$2:$H$2336,0)</f>
        <v>No</v>
      </c>
      <c r="J1517" s="11" t="str">
        <f>_xlfn.XLOOKUP($A1517,'Cleaned - Medical Examinations'!$A$2:$A$2336,'Cleaned - Medical Examinations'!$I$2:$I$2336,0)</f>
        <v>Normal Weight</v>
      </c>
      <c r="K1517" s="11" t="str">
        <f t="shared" si="23"/>
        <v>Non-Diabetic</v>
      </c>
      <c r="L1517" s="14">
        <f>_xlfn.XLOOKUP($A1517,'Cleaned - Hospitalisation Detai'!$A$2:$A$2344,'Cleaned - Hospitalisation Detai'!$J$2:$J$2344,0)</f>
        <v>29548</v>
      </c>
      <c r="M1517" s="19">
        <f>_xlfn.XLOOKUP($A1517,'Cleaned - Hospitalisation Detai'!$A$2:$A$2344,'Cleaned - Hospitalisation Detai'!$F$2:$F$2344,0)</f>
        <v>6781.52</v>
      </c>
      <c r="N1517" s="19" t="str">
        <f>_xlfn.XLOOKUP($A1517,'Cleaned - Hospitalisation Detai'!$A$2:$A$2344,'Cleaned - Hospitalisation Detai'!$G$2:$G$2344,0)</f>
        <v>tier - 2</v>
      </c>
      <c r="O1517" s="19" t="str">
        <f>_xlfn.XLOOKUP($A1517,'Cleaned - Hospitalisation Detai'!$A$2:$A$2344,'Cleaned - Hospitalisation Detai'!$H$2:$H$2344,0)</f>
        <v>tier - 2</v>
      </c>
      <c r="P1517" s="19" t="str">
        <f>_xlfn.XLOOKUP($A1517,'Cleaned - Hospitalisation Detai'!$A$2:$A$2344,'Cleaned - Hospitalisation Detai'!$I$2:$I$2344,0)</f>
        <v>R1013</v>
      </c>
      <c r="Q1517" s="20">
        <f>_xlfn.XLOOKUP($A1517,'Cleaned - Hospitalisation Detai'!$A$2:$A$2344,'Cleaned - Hospitalisation Detai'!$K$2:$K$2344,0)</f>
        <v>42</v>
      </c>
    </row>
    <row r="1518" spans="1:17" ht="15.6" x14ac:dyDescent="0.3">
      <c r="A1518" s="10" t="s">
        <v>854</v>
      </c>
      <c r="B1518" s="11" t="str">
        <f>_xlfn.XLOOKUP(A1518,'Cleaned - Customer Names '!$A$2:$A$2336,'Cleaned - Customer Names '!$C$2:$C$2336,0)</f>
        <v>Jodi</v>
      </c>
      <c r="C1518" s="11">
        <f>_xlfn.XLOOKUP($A1518,'Cleaned - Medical Examinations'!$A$2:$A$2336,'Cleaned - Medical Examinations'!$B$2:$B$2336,0)</f>
        <v>36.08</v>
      </c>
      <c r="D1518" s="11">
        <f>_xlfn.XLOOKUP($A1518,'Cleaned - Medical Examinations'!$A$2:$A$2336,'Cleaned - Medical Examinations'!$C$2:$C$2336,0)</f>
        <v>11.61</v>
      </c>
      <c r="E1518" s="11" t="str">
        <f>_xlfn.XLOOKUP($A1518,'Cleaned - Medical Examinations'!$A$2:$A$2336,'Cleaned - Medical Examinations'!$D$2:$D$2336,0)</f>
        <v>Yes</v>
      </c>
      <c r="F1518" s="11" t="str">
        <f>_xlfn.XLOOKUP($A1518,'Cleaned - Medical Examinations'!$A$2:$A$2336,'Cleaned - Medical Examinations'!$E$2:$E$2336,0)</f>
        <v>No</v>
      </c>
      <c r="G1518" s="11" t="str">
        <f>_xlfn.XLOOKUP($A1518,'Cleaned - Medical Examinations'!$A$2:$A$2336,'Cleaned - Medical Examinations'!$F$2:$F$2336,0)</f>
        <v>No</v>
      </c>
      <c r="H1518" s="11">
        <f>_xlfn.XLOOKUP($A1518,'Cleaned - Medical Examinations'!$A$2:$A$2336,'Cleaned - Medical Examinations'!$G$2:$G$2336,0)</f>
        <v>0</v>
      </c>
      <c r="I1518" s="11" t="str">
        <f>_xlfn.XLOOKUP($A1518,'Cleaned - Medical Examinations'!$A$2:$A$2336,'Cleaned - Medical Examinations'!$H$2:$H$2336,0)</f>
        <v>No</v>
      </c>
      <c r="J1518" s="11" t="str">
        <f>_xlfn.XLOOKUP($A1518,'Cleaned - Medical Examinations'!$A$2:$A$2336,'Cleaned - Medical Examinations'!$I$2:$I$2336,0)</f>
        <v>Obesity</v>
      </c>
      <c r="K1518" s="11" t="str">
        <f t="shared" si="23"/>
        <v>Diabetic</v>
      </c>
      <c r="L1518" s="14">
        <f>_xlfn.XLOOKUP($A1518,'Cleaned - Hospitalisation Detai'!$A$2:$A$2344,'Cleaned - Hospitalisation Detai'!$J$2:$J$2344,0)</f>
        <v>29867</v>
      </c>
      <c r="M1518" s="19">
        <f>_xlfn.XLOOKUP($A1518,'Cleaned - Hospitalisation Detai'!$A$2:$A$2344,'Cleaned - Hospitalisation Detai'!$F$2:$F$2344,0)</f>
        <v>6781.35</v>
      </c>
      <c r="N1518" s="19" t="str">
        <f>_xlfn.XLOOKUP($A1518,'Cleaned - Hospitalisation Detai'!$A$2:$A$2344,'Cleaned - Hospitalisation Detai'!$G$2:$G$2344,0)</f>
        <v>tier - 2</v>
      </c>
      <c r="O1518" s="19" t="str">
        <f>_xlfn.XLOOKUP($A1518,'Cleaned - Hospitalisation Detai'!$A$2:$A$2344,'Cleaned - Hospitalisation Detai'!$H$2:$H$2344,0)</f>
        <v>tier - 1</v>
      </c>
      <c r="P1518" s="19" t="str">
        <f>_xlfn.XLOOKUP($A1518,'Cleaned - Hospitalisation Detai'!$A$2:$A$2344,'Cleaned - Hospitalisation Detai'!$I$2:$I$2344,0)</f>
        <v>R1013</v>
      </c>
      <c r="Q1518" s="20">
        <f>_xlfn.XLOOKUP($A1518,'Cleaned - Hospitalisation Detai'!$A$2:$A$2344,'Cleaned - Hospitalisation Detai'!$K$2:$K$2344,0)</f>
        <v>41</v>
      </c>
    </row>
    <row r="1519" spans="1:17" ht="15.6" x14ac:dyDescent="0.3">
      <c r="A1519" s="10" t="s">
        <v>853</v>
      </c>
      <c r="B1519" s="11" t="str">
        <f>_xlfn.XLOOKUP(A1519,'Cleaned - Customer Names '!$A$2:$A$2336,'Cleaned - Customer Names '!$C$2:$C$2336,0)</f>
        <v>Lauren</v>
      </c>
      <c r="C1519" s="11">
        <f>_xlfn.XLOOKUP($A1519,'Cleaned - Medical Examinations'!$A$2:$A$2336,'Cleaned - Medical Examinations'!$B$2:$B$2336,0)</f>
        <v>32.200000000000003</v>
      </c>
      <c r="D1519" s="11">
        <f>_xlfn.XLOOKUP($A1519,'Cleaned - Medical Examinations'!$A$2:$A$2336,'Cleaned - Medical Examinations'!$C$2:$C$2336,0)</f>
        <v>10.59</v>
      </c>
      <c r="E1519" s="11" t="str">
        <f>_xlfn.XLOOKUP($A1519,'Cleaned - Medical Examinations'!$A$2:$A$2336,'Cleaned - Medical Examinations'!$D$2:$D$2336,0)</f>
        <v>Yes</v>
      </c>
      <c r="F1519" s="11" t="str">
        <f>_xlfn.XLOOKUP($A1519,'Cleaned - Medical Examinations'!$A$2:$A$2336,'Cleaned - Medical Examinations'!$E$2:$E$2336,0)</f>
        <v>No</v>
      </c>
      <c r="G1519" s="11" t="str">
        <f>_xlfn.XLOOKUP($A1519,'Cleaned - Medical Examinations'!$A$2:$A$2336,'Cleaned - Medical Examinations'!$F$2:$F$2336,0)</f>
        <v>No</v>
      </c>
      <c r="H1519" s="11">
        <f>_xlfn.XLOOKUP($A1519,'Cleaned - Medical Examinations'!$A$2:$A$2336,'Cleaned - Medical Examinations'!$G$2:$G$2336,0)</f>
        <v>0</v>
      </c>
      <c r="I1519" s="11" t="str">
        <f>_xlfn.XLOOKUP($A1519,'Cleaned - Medical Examinations'!$A$2:$A$2336,'Cleaned - Medical Examinations'!$H$2:$H$2336,0)</f>
        <v>No</v>
      </c>
      <c r="J1519" s="11" t="str">
        <f>_xlfn.XLOOKUP($A1519,'Cleaned - Medical Examinations'!$A$2:$A$2336,'Cleaned - Medical Examinations'!$I$2:$I$2336,0)</f>
        <v>Obesity</v>
      </c>
      <c r="K1519" s="11" t="str">
        <f t="shared" si="23"/>
        <v>Diabetic</v>
      </c>
      <c r="L1519" s="14">
        <f>_xlfn.XLOOKUP($A1519,'Cleaned - Hospitalisation Detai'!$A$2:$A$2344,'Cleaned - Hospitalisation Detai'!$J$2:$J$2344,0)</f>
        <v>29832</v>
      </c>
      <c r="M1519" s="19">
        <f>_xlfn.XLOOKUP($A1519,'Cleaned - Hospitalisation Detai'!$A$2:$A$2344,'Cleaned - Hospitalisation Detai'!$F$2:$F$2344,0)</f>
        <v>6775.96</v>
      </c>
      <c r="N1519" s="19" t="str">
        <f>_xlfn.XLOOKUP($A1519,'Cleaned - Hospitalisation Detai'!$A$2:$A$2344,'Cleaned - Hospitalisation Detai'!$G$2:$G$2344,0)</f>
        <v>tier - 2</v>
      </c>
      <c r="O1519" s="19" t="str">
        <f>_xlfn.XLOOKUP($A1519,'Cleaned - Hospitalisation Detai'!$A$2:$A$2344,'Cleaned - Hospitalisation Detai'!$H$2:$H$2344,0)</f>
        <v>tier - 3</v>
      </c>
      <c r="P1519" s="19" t="str">
        <f>_xlfn.XLOOKUP($A1519,'Cleaned - Hospitalisation Detai'!$A$2:$A$2344,'Cleaned - Hospitalisation Detai'!$I$2:$I$2344,0)</f>
        <v>R1011</v>
      </c>
      <c r="Q1519" s="20">
        <f>_xlfn.XLOOKUP($A1519,'Cleaned - Hospitalisation Detai'!$A$2:$A$2344,'Cleaned - Hospitalisation Detai'!$K$2:$K$2344,0)</f>
        <v>41</v>
      </c>
    </row>
    <row r="1520" spans="1:17" ht="15.6" x14ac:dyDescent="0.3">
      <c r="A1520" s="10" t="s">
        <v>852</v>
      </c>
      <c r="B1520" s="11" t="str">
        <f>_xlfn.XLOOKUP(A1520,'Cleaned - Customer Names '!$A$2:$A$2336,'Cleaned - Customer Names '!$C$2:$C$2336,0)</f>
        <v>Misti C</v>
      </c>
      <c r="C1520" s="11">
        <f>_xlfn.XLOOKUP($A1520,'Cleaned - Medical Examinations'!$A$2:$A$2336,'Cleaned - Medical Examinations'!$B$2:$B$2336,0)</f>
        <v>28.05</v>
      </c>
      <c r="D1520" s="11">
        <f>_xlfn.XLOOKUP($A1520,'Cleaned - Medical Examinations'!$A$2:$A$2336,'Cleaned - Medical Examinations'!$C$2:$C$2336,0)</f>
        <v>11.85</v>
      </c>
      <c r="E1520" s="11" t="str">
        <f>_xlfn.XLOOKUP($A1520,'Cleaned - Medical Examinations'!$A$2:$A$2336,'Cleaned - Medical Examinations'!$D$2:$D$2336,0)</f>
        <v>Yes</v>
      </c>
      <c r="F1520" s="11" t="str">
        <f>_xlfn.XLOOKUP($A1520,'Cleaned - Medical Examinations'!$A$2:$A$2336,'Cleaned - Medical Examinations'!$E$2:$E$2336,0)</f>
        <v>No</v>
      </c>
      <c r="G1520" s="11" t="str">
        <f>_xlfn.XLOOKUP($A1520,'Cleaned - Medical Examinations'!$A$2:$A$2336,'Cleaned - Medical Examinations'!$F$2:$F$2336,0)</f>
        <v>No</v>
      </c>
      <c r="H1520" s="11">
        <f>_xlfn.XLOOKUP($A1520,'Cleaned - Medical Examinations'!$A$2:$A$2336,'Cleaned - Medical Examinations'!$G$2:$G$2336,0)</f>
        <v>0</v>
      </c>
      <c r="I1520" s="11" t="str">
        <f>_xlfn.XLOOKUP($A1520,'Cleaned - Medical Examinations'!$A$2:$A$2336,'Cleaned - Medical Examinations'!$H$2:$H$2336,0)</f>
        <v>No</v>
      </c>
      <c r="J1520" s="11" t="str">
        <f>_xlfn.XLOOKUP($A1520,'Cleaned - Medical Examinations'!$A$2:$A$2336,'Cleaned - Medical Examinations'!$I$2:$I$2336,0)</f>
        <v>Overweight</v>
      </c>
      <c r="K1520" s="11" t="str">
        <f t="shared" si="23"/>
        <v>Diabetic</v>
      </c>
      <c r="L1520" s="14">
        <f>_xlfn.XLOOKUP($A1520,'Cleaned - Hospitalisation Detai'!$A$2:$A$2344,'Cleaned - Hospitalisation Detai'!$J$2:$J$2344,0)</f>
        <v>29850</v>
      </c>
      <c r="M1520" s="19">
        <f>_xlfn.XLOOKUP($A1520,'Cleaned - Hospitalisation Detai'!$A$2:$A$2344,'Cleaned - Hospitalisation Detai'!$F$2:$F$2344,0)</f>
        <v>6770.19</v>
      </c>
      <c r="N1520" s="19" t="str">
        <f>_xlfn.XLOOKUP($A1520,'Cleaned - Hospitalisation Detai'!$A$2:$A$2344,'Cleaned - Hospitalisation Detai'!$G$2:$G$2344,0)</f>
        <v>tier - 2</v>
      </c>
      <c r="O1520" s="19" t="str">
        <f>_xlfn.XLOOKUP($A1520,'Cleaned - Hospitalisation Detai'!$A$2:$A$2344,'Cleaned - Hospitalisation Detai'!$H$2:$H$2344,0)</f>
        <v>tier - 3</v>
      </c>
      <c r="P1520" s="19" t="str">
        <f>_xlfn.XLOOKUP($A1520,'Cleaned - Hospitalisation Detai'!$A$2:$A$2344,'Cleaned - Hospitalisation Detai'!$I$2:$I$2344,0)</f>
        <v>R1013</v>
      </c>
      <c r="Q1520" s="20">
        <f>_xlfn.XLOOKUP($A1520,'Cleaned - Hospitalisation Detai'!$A$2:$A$2344,'Cleaned - Hospitalisation Detai'!$K$2:$K$2344,0)</f>
        <v>41</v>
      </c>
    </row>
    <row r="1521" spans="1:17" ht="15.6" x14ac:dyDescent="0.3">
      <c r="A1521" s="10" t="s">
        <v>851</v>
      </c>
      <c r="B1521" s="11" t="str">
        <f>_xlfn.XLOOKUP(A1521,'Cleaned - Customer Names '!$A$2:$A$2336,'Cleaned - Customer Names '!$C$2:$C$2336,0)</f>
        <v>Angela J</v>
      </c>
      <c r="C1521" s="11">
        <f>_xlfn.XLOOKUP($A1521,'Cleaned - Medical Examinations'!$A$2:$A$2336,'Cleaned - Medical Examinations'!$B$2:$B$2336,0)</f>
        <v>19</v>
      </c>
      <c r="D1521" s="11">
        <f>_xlfn.XLOOKUP($A1521,'Cleaned - Medical Examinations'!$A$2:$A$2336,'Cleaned - Medical Examinations'!$C$2:$C$2336,0)</f>
        <v>5.46</v>
      </c>
      <c r="E1521" s="11" t="str">
        <f>_xlfn.XLOOKUP($A1521,'Cleaned - Medical Examinations'!$A$2:$A$2336,'Cleaned - Medical Examinations'!$D$2:$D$2336,0)</f>
        <v>Yes</v>
      </c>
      <c r="F1521" s="11" t="str">
        <f>_xlfn.XLOOKUP($A1521,'Cleaned - Medical Examinations'!$A$2:$A$2336,'Cleaned - Medical Examinations'!$E$2:$E$2336,0)</f>
        <v>No</v>
      </c>
      <c r="G1521" s="11" t="str">
        <f>_xlfn.XLOOKUP($A1521,'Cleaned - Medical Examinations'!$A$2:$A$2336,'Cleaned - Medical Examinations'!$F$2:$F$2336,0)</f>
        <v>No</v>
      </c>
      <c r="H1521" s="11">
        <f>_xlfn.XLOOKUP($A1521,'Cleaned - Medical Examinations'!$A$2:$A$2336,'Cleaned - Medical Examinations'!$G$2:$G$2336,0)</f>
        <v>1</v>
      </c>
      <c r="I1521" s="11" t="str">
        <f>_xlfn.XLOOKUP($A1521,'Cleaned - Medical Examinations'!$A$2:$A$2336,'Cleaned - Medical Examinations'!$H$2:$H$2336,0)</f>
        <v>No</v>
      </c>
      <c r="J1521" s="11" t="str">
        <f>_xlfn.XLOOKUP($A1521,'Cleaned - Medical Examinations'!$A$2:$A$2336,'Cleaned - Medical Examinations'!$I$2:$I$2336,0)</f>
        <v>Normal Weight</v>
      </c>
      <c r="K1521" s="11" t="str">
        <f t="shared" si="23"/>
        <v>Non-Diabetic</v>
      </c>
      <c r="L1521" s="14">
        <f>_xlfn.XLOOKUP($A1521,'Cleaned - Hospitalisation Detai'!$A$2:$A$2344,'Cleaned - Hospitalisation Detai'!$J$2:$J$2344,0)</f>
        <v>32426</v>
      </c>
      <c r="M1521" s="19">
        <f>_xlfn.XLOOKUP($A1521,'Cleaned - Hospitalisation Detai'!$A$2:$A$2344,'Cleaned - Hospitalisation Detai'!$F$2:$F$2344,0)</f>
        <v>6753.04</v>
      </c>
      <c r="N1521" s="19" t="str">
        <f>_xlfn.XLOOKUP($A1521,'Cleaned - Hospitalisation Detai'!$A$2:$A$2344,'Cleaned - Hospitalisation Detai'!$G$2:$G$2344,0)</f>
        <v>tier - 2</v>
      </c>
      <c r="O1521" s="19" t="str">
        <f>_xlfn.XLOOKUP($A1521,'Cleaned - Hospitalisation Detai'!$A$2:$A$2344,'Cleaned - Hospitalisation Detai'!$H$2:$H$2344,0)</f>
        <v>tier - 2</v>
      </c>
      <c r="P1521" s="19" t="str">
        <f>_xlfn.XLOOKUP($A1521,'Cleaned - Hospitalisation Detai'!$A$2:$A$2344,'Cleaned - Hospitalisation Detai'!$I$2:$I$2344,0)</f>
        <v>R1024</v>
      </c>
      <c r="Q1521" s="20">
        <f>_xlfn.XLOOKUP($A1521,'Cleaned - Hospitalisation Detai'!$A$2:$A$2344,'Cleaned - Hospitalisation Detai'!$K$2:$K$2344,0)</f>
        <v>34</v>
      </c>
    </row>
    <row r="1522" spans="1:17" ht="15.6" x14ac:dyDescent="0.3">
      <c r="A1522" s="10" t="s">
        <v>850</v>
      </c>
      <c r="B1522" s="11" t="str">
        <f>_xlfn.XLOOKUP(A1522,'Cleaned - Customer Names '!$A$2:$A$2336,'Cleaned - Customer Names '!$C$2:$C$2336,0)</f>
        <v>Jonathan D.</v>
      </c>
      <c r="C1522" s="11">
        <f>_xlfn.XLOOKUP($A1522,'Cleaned - Medical Examinations'!$A$2:$A$2336,'Cleaned - Medical Examinations'!$B$2:$B$2336,0)</f>
        <v>16.13</v>
      </c>
      <c r="D1522" s="11">
        <f>_xlfn.XLOOKUP($A1522,'Cleaned - Medical Examinations'!$A$2:$A$2336,'Cleaned - Medical Examinations'!$C$2:$C$2336,0)</f>
        <v>4.54</v>
      </c>
      <c r="E1522" s="11" t="str">
        <f>_xlfn.XLOOKUP($A1522,'Cleaned - Medical Examinations'!$A$2:$A$2336,'Cleaned - Medical Examinations'!$D$2:$D$2336,0)</f>
        <v>Yes</v>
      </c>
      <c r="F1522" s="11" t="str">
        <f>_xlfn.XLOOKUP($A1522,'Cleaned - Medical Examinations'!$A$2:$A$2336,'Cleaned - Medical Examinations'!$E$2:$E$2336,0)</f>
        <v>No</v>
      </c>
      <c r="G1522" s="11" t="str">
        <f>_xlfn.XLOOKUP($A1522,'Cleaned - Medical Examinations'!$A$2:$A$2336,'Cleaned - Medical Examinations'!$F$2:$F$2336,0)</f>
        <v>No</v>
      </c>
      <c r="H1522" s="11">
        <f>_xlfn.XLOOKUP($A1522,'Cleaned - Medical Examinations'!$A$2:$A$2336,'Cleaned - Medical Examinations'!$G$2:$G$2336,0)</f>
        <v>2</v>
      </c>
      <c r="I1522" s="11" t="str">
        <f>_xlfn.XLOOKUP($A1522,'Cleaned - Medical Examinations'!$A$2:$A$2336,'Cleaned - Medical Examinations'!$H$2:$H$2336,0)</f>
        <v>No</v>
      </c>
      <c r="J1522" s="11" t="str">
        <f>_xlfn.XLOOKUP($A1522,'Cleaned - Medical Examinations'!$A$2:$A$2336,'Cleaned - Medical Examinations'!$I$2:$I$2336,0)</f>
        <v>Underweight</v>
      </c>
      <c r="K1522" s="11" t="str">
        <f t="shared" si="23"/>
        <v>Non-Diabetic</v>
      </c>
      <c r="L1522" s="14">
        <f>_xlfn.XLOOKUP($A1522,'Cleaned - Hospitalisation Detai'!$A$2:$A$2344,'Cleaned - Hospitalisation Detai'!$J$2:$J$2344,0)</f>
        <v>24450</v>
      </c>
      <c r="M1522" s="19">
        <f>_xlfn.XLOOKUP($A1522,'Cleaned - Hospitalisation Detai'!$A$2:$A$2344,'Cleaned - Hospitalisation Detai'!$F$2:$F$2344,0)</f>
        <v>6750.27</v>
      </c>
      <c r="N1522" s="19" t="str">
        <f>_xlfn.XLOOKUP($A1522,'Cleaned - Hospitalisation Detai'!$A$2:$A$2344,'Cleaned - Hospitalisation Detai'!$G$2:$G$2344,0)</f>
        <v>tier - 3</v>
      </c>
      <c r="O1522" s="19" t="str">
        <f>_xlfn.XLOOKUP($A1522,'Cleaned - Hospitalisation Detai'!$A$2:$A$2344,'Cleaned - Hospitalisation Detai'!$H$2:$H$2344,0)</f>
        <v>tier - 2</v>
      </c>
      <c r="P1522" s="19" t="str">
        <f>_xlfn.XLOOKUP($A1522,'Cleaned - Hospitalisation Detai'!$A$2:$A$2344,'Cleaned - Hospitalisation Detai'!$I$2:$I$2344,0)</f>
        <v>R1013</v>
      </c>
      <c r="Q1522" s="20">
        <f>_xlfn.XLOOKUP($A1522,'Cleaned - Hospitalisation Detai'!$A$2:$A$2344,'Cleaned - Hospitalisation Detai'!$K$2:$K$2344,0)</f>
        <v>56</v>
      </c>
    </row>
    <row r="1523" spans="1:17" ht="15.6" x14ac:dyDescent="0.3">
      <c r="A1523" s="10" t="s">
        <v>849</v>
      </c>
      <c r="B1523" s="11" t="str">
        <f>_xlfn.XLOOKUP(A1523,'Cleaned - Customer Names '!$A$2:$A$2336,'Cleaned - Customer Names '!$C$2:$C$2336,0)</f>
        <v>Victoria</v>
      </c>
      <c r="C1523" s="11">
        <f>_xlfn.XLOOKUP($A1523,'Cleaned - Medical Examinations'!$A$2:$A$2336,'Cleaned - Medical Examinations'!$B$2:$B$2336,0)</f>
        <v>18.77</v>
      </c>
      <c r="D1523" s="11">
        <f>_xlfn.XLOOKUP($A1523,'Cleaned - Medical Examinations'!$A$2:$A$2336,'Cleaned - Medical Examinations'!$C$2:$C$2336,0)</f>
        <v>11.98</v>
      </c>
      <c r="E1523" s="11" t="str">
        <f>_xlfn.XLOOKUP($A1523,'Cleaned - Medical Examinations'!$A$2:$A$2336,'Cleaned - Medical Examinations'!$D$2:$D$2336,0)</f>
        <v>Yes</v>
      </c>
      <c r="F1523" s="11" t="str">
        <f>_xlfn.XLOOKUP($A1523,'Cleaned - Medical Examinations'!$A$2:$A$2336,'Cleaned - Medical Examinations'!$E$2:$E$2336,0)</f>
        <v>No</v>
      </c>
      <c r="G1523" s="11" t="str">
        <f>_xlfn.XLOOKUP($A1523,'Cleaned - Medical Examinations'!$A$2:$A$2336,'Cleaned - Medical Examinations'!$F$2:$F$2336,0)</f>
        <v>No</v>
      </c>
      <c r="H1523" s="11">
        <f>_xlfn.XLOOKUP($A1523,'Cleaned - Medical Examinations'!$A$2:$A$2336,'Cleaned - Medical Examinations'!$G$2:$G$2336,0)</f>
        <v>2</v>
      </c>
      <c r="I1523" s="11" t="str">
        <f>_xlfn.XLOOKUP($A1523,'Cleaned - Medical Examinations'!$A$2:$A$2336,'Cleaned - Medical Examinations'!$H$2:$H$2336,0)</f>
        <v>No</v>
      </c>
      <c r="J1523" s="11" t="str">
        <f>_xlfn.XLOOKUP($A1523,'Cleaned - Medical Examinations'!$A$2:$A$2336,'Cleaned - Medical Examinations'!$I$2:$I$2336,0)</f>
        <v>Normal Weight</v>
      </c>
      <c r="K1523" s="11" t="str">
        <f t="shared" si="23"/>
        <v>Diabetic</v>
      </c>
      <c r="L1523" s="14">
        <f>_xlfn.XLOOKUP($A1523,'Cleaned - Hospitalisation Detai'!$A$2:$A$2344,'Cleaned - Hospitalisation Detai'!$J$2:$J$2344,0)</f>
        <v>25736</v>
      </c>
      <c r="M1523" s="19">
        <f>_xlfn.XLOOKUP($A1523,'Cleaned - Hospitalisation Detai'!$A$2:$A$2344,'Cleaned - Hospitalisation Detai'!$F$2:$F$2344,0)</f>
        <v>6749.63</v>
      </c>
      <c r="N1523" s="19" t="str">
        <f>_xlfn.XLOOKUP($A1523,'Cleaned - Hospitalisation Detai'!$A$2:$A$2344,'Cleaned - Hospitalisation Detai'!$G$2:$G$2344,0)</f>
        <v>tier - 2</v>
      </c>
      <c r="O1523" s="19" t="str">
        <f>_xlfn.XLOOKUP($A1523,'Cleaned - Hospitalisation Detai'!$A$2:$A$2344,'Cleaned - Hospitalisation Detai'!$H$2:$H$2344,0)</f>
        <v>tier - 1</v>
      </c>
      <c r="P1523" s="19" t="str">
        <f>_xlfn.XLOOKUP($A1523,'Cleaned - Hospitalisation Detai'!$A$2:$A$2344,'Cleaned - Hospitalisation Detai'!$I$2:$I$2344,0)</f>
        <v>R1013</v>
      </c>
      <c r="Q1523" s="20">
        <f>_xlfn.XLOOKUP($A1523,'Cleaned - Hospitalisation Detai'!$A$2:$A$2344,'Cleaned - Hospitalisation Detai'!$K$2:$K$2344,0)</f>
        <v>52</v>
      </c>
    </row>
    <row r="1524" spans="1:17" ht="15.6" x14ac:dyDescent="0.3">
      <c r="A1524" s="10" t="s">
        <v>848</v>
      </c>
      <c r="B1524" s="11" t="str">
        <f>_xlfn.XLOOKUP(A1524,'Cleaned - Customer Names '!$A$2:$A$2336,'Cleaned - Customer Names '!$C$2:$C$2336,0)</f>
        <v>Adrian R.</v>
      </c>
      <c r="C1524" s="11">
        <f>_xlfn.XLOOKUP($A1524,'Cleaned - Medical Examinations'!$A$2:$A$2336,'Cleaned - Medical Examinations'!$B$2:$B$2336,0)</f>
        <v>28.88</v>
      </c>
      <c r="D1524" s="11">
        <f>_xlfn.XLOOKUP($A1524,'Cleaned - Medical Examinations'!$A$2:$A$2336,'Cleaned - Medical Examinations'!$C$2:$C$2336,0)</f>
        <v>6.59</v>
      </c>
      <c r="E1524" s="11" t="str">
        <f>_xlfn.XLOOKUP($A1524,'Cleaned - Medical Examinations'!$A$2:$A$2336,'Cleaned - Medical Examinations'!$D$2:$D$2336,0)</f>
        <v>Yes</v>
      </c>
      <c r="F1524" s="11" t="str">
        <f>_xlfn.XLOOKUP($A1524,'Cleaned - Medical Examinations'!$A$2:$A$2336,'Cleaned - Medical Examinations'!$E$2:$E$2336,0)</f>
        <v>No</v>
      </c>
      <c r="G1524" s="11" t="str">
        <f>_xlfn.XLOOKUP($A1524,'Cleaned - Medical Examinations'!$A$2:$A$2336,'Cleaned - Medical Examinations'!$F$2:$F$2336,0)</f>
        <v>No</v>
      </c>
      <c r="H1524" s="11">
        <f>_xlfn.XLOOKUP($A1524,'Cleaned - Medical Examinations'!$A$2:$A$2336,'Cleaned - Medical Examinations'!$G$2:$G$2336,0)</f>
        <v>1</v>
      </c>
      <c r="I1524" s="11" t="str">
        <f>_xlfn.XLOOKUP($A1524,'Cleaned - Medical Examinations'!$A$2:$A$2336,'Cleaned - Medical Examinations'!$H$2:$H$2336,0)</f>
        <v>No</v>
      </c>
      <c r="J1524" s="11" t="str">
        <f>_xlfn.XLOOKUP($A1524,'Cleaned - Medical Examinations'!$A$2:$A$2336,'Cleaned - Medical Examinations'!$I$2:$I$2336,0)</f>
        <v>Overweight</v>
      </c>
      <c r="K1524" s="11" t="str">
        <f t="shared" si="23"/>
        <v>Diabetic</v>
      </c>
      <c r="L1524" s="14">
        <f>_xlfn.XLOOKUP($A1524,'Cleaned - Hospitalisation Detai'!$A$2:$A$2344,'Cleaned - Hospitalisation Detai'!$J$2:$J$2344,0)</f>
        <v>31568</v>
      </c>
      <c r="M1524" s="19">
        <f>_xlfn.XLOOKUP($A1524,'Cleaned - Hospitalisation Detai'!$A$2:$A$2344,'Cleaned - Hospitalisation Detai'!$F$2:$F$2344,0)</f>
        <v>6748.59</v>
      </c>
      <c r="N1524" s="19" t="str">
        <f>_xlfn.XLOOKUP($A1524,'Cleaned - Hospitalisation Detai'!$A$2:$A$2344,'Cleaned - Hospitalisation Detai'!$G$2:$G$2344,0)</f>
        <v>tier - 3</v>
      </c>
      <c r="O1524" s="19" t="str">
        <f>_xlfn.XLOOKUP($A1524,'Cleaned - Hospitalisation Detai'!$A$2:$A$2344,'Cleaned - Hospitalisation Detai'!$H$2:$H$2344,0)</f>
        <v>tier - 1</v>
      </c>
      <c r="P1524" s="19" t="str">
        <f>_xlfn.XLOOKUP($A1524,'Cleaned - Hospitalisation Detai'!$A$2:$A$2344,'Cleaned - Hospitalisation Detai'!$I$2:$I$2344,0)</f>
        <v>R1016</v>
      </c>
      <c r="Q1524" s="20">
        <f>_xlfn.XLOOKUP($A1524,'Cleaned - Hospitalisation Detai'!$A$2:$A$2344,'Cleaned - Hospitalisation Detai'!$K$2:$K$2344,0)</f>
        <v>37</v>
      </c>
    </row>
    <row r="1525" spans="1:17" ht="15.6" x14ac:dyDescent="0.3">
      <c r="A1525" s="10" t="s">
        <v>847</v>
      </c>
      <c r="B1525" s="11" t="str">
        <f>_xlfn.XLOOKUP(A1525,'Cleaned - Customer Names '!$A$2:$A$2336,'Cleaned - Customer Names '!$C$2:$C$2336,0)</f>
        <v>Andrew</v>
      </c>
      <c r="C1525" s="11">
        <f>_xlfn.XLOOKUP($A1525,'Cleaned - Medical Examinations'!$A$2:$A$2336,'Cleaned - Medical Examinations'!$B$2:$B$2336,0)</f>
        <v>27.55</v>
      </c>
      <c r="D1525" s="11">
        <f>_xlfn.XLOOKUP($A1525,'Cleaned - Medical Examinations'!$A$2:$A$2336,'Cleaned - Medical Examinations'!$C$2:$C$2336,0)</f>
        <v>10.83</v>
      </c>
      <c r="E1525" s="11" t="str">
        <f>_xlfn.XLOOKUP($A1525,'Cleaned - Medical Examinations'!$A$2:$A$2336,'Cleaned - Medical Examinations'!$D$2:$D$2336,0)</f>
        <v>Yes</v>
      </c>
      <c r="F1525" s="11" t="str">
        <f>_xlfn.XLOOKUP($A1525,'Cleaned - Medical Examinations'!$A$2:$A$2336,'Cleaned - Medical Examinations'!$E$2:$E$2336,0)</f>
        <v>No</v>
      </c>
      <c r="G1525" s="11" t="str">
        <f>_xlfn.XLOOKUP($A1525,'Cleaned - Medical Examinations'!$A$2:$A$2336,'Cleaned - Medical Examinations'!$F$2:$F$2336,0)</f>
        <v>No</v>
      </c>
      <c r="H1525" s="11">
        <f>_xlfn.XLOOKUP($A1525,'Cleaned - Medical Examinations'!$A$2:$A$2336,'Cleaned - Medical Examinations'!$G$2:$G$2336,0)</f>
        <v>1</v>
      </c>
      <c r="I1525" s="11" t="str">
        <f>_xlfn.XLOOKUP($A1525,'Cleaned - Medical Examinations'!$A$2:$A$2336,'Cleaned - Medical Examinations'!$H$2:$H$2336,0)</f>
        <v>No</v>
      </c>
      <c r="J1525" s="11" t="str">
        <f>_xlfn.XLOOKUP($A1525,'Cleaned - Medical Examinations'!$A$2:$A$2336,'Cleaned - Medical Examinations'!$I$2:$I$2336,0)</f>
        <v>Overweight</v>
      </c>
      <c r="K1525" s="11" t="str">
        <f t="shared" si="23"/>
        <v>Diabetic</v>
      </c>
      <c r="L1525" s="14">
        <f>_xlfn.XLOOKUP($A1525,'Cleaned - Hospitalisation Detai'!$A$2:$A$2344,'Cleaned - Hospitalisation Detai'!$J$2:$J$2344,0)</f>
        <v>31631</v>
      </c>
      <c r="M1525" s="19">
        <f>_xlfn.XLOOKUP($A1525,'Cleaned - Hospitalisation Detai'!$A$2:$A$2344,'Cleaned - Hospitalisation Detai'!$F$2:$F$2344,0)</f>
        <v>6746.74</v>
      </c>
      <c r="N1525" s="19" t="str">
        <f>_xlfn.XLOOKUP($A1525,'Cleaned - Hospitalisation Detai'!$A$2:$A$2344,'Cleaned - Hospitalisation Detai'!$G$2:$G$2344,0)</f>
        <v>tier - 3</v>
      </c>
      <c r="O1525" s="19" t="str">
        <f>_xlfn.XLOOKUP($A1525,'Cleaned - Hospitalisation Detai'!$A$2:$A$2344,'Cleaned - Hospitalisation Detai'!$H$2:$H$2344,0)</f>
        <v>tier - 2</v>
      </c>
      <c r="P1525" s="19" t="str">
        <f>_xlfn.XLOOKUP($A1525,'Cleaned - Hospitalisation Detai'!$A$2:$A$2344,'Cleaned - Hospitalisation Detai'!$I$2:$I$2344,0)</f>
        <v>R1016</v>
      </c>
      <c r="Q1525" s="20">
        <f>_xlfn.XLOOKUP($A1525,'Cleaned - Hospitalisation Detai'!$A$2:$A$2344,'Cleaned - Hospitalisation Detai'!$K$2:$K$2344,0)</f>
        <v>36</v>
      </c>
    </row>
    <row r="1526" spans="1:17" ht="15.6" x14ac:dyDescent="0.3">
      <c r="A1526" s="10" t="s">
        <v>846</v>
      </c>
      <c r="B1526" s="11" t="str">
        <f>_xlfn.XLOOKUP(A1526,'Cleaned - Customer Names '!$A$2:$A$2336,'Cleaned - Customer Names '!$C$2:$C$2336,0)</f>
        <v>Jason A.</v>
      </c>
      <c r="C1526" s="11">
        <f>_xlfn.XLOOKUP($A1526,'Cleaned - Medical Examinations'!$A$2:$A$2336,'Cleaned - Medical Examinations'!$B$2:$B$2336,0)</f>
        <v>15.6</v>
      </c>
      <c r="D1526" s="11">
        <f>_xlfn.XLOOKUP($A1526,'Cleaned - Medical Examinations'!$A$2:$A$2336,'Cleaned - Medical Examinations'!$C$2:$C$2336,0)</f>
        <v>8.6</v>
      </c>
      <c r="E1526" s="11" t="str">
        <f>_xlfn.XLOOKUP($A1526,'Cleaned - Medical Examinations'!$A$2:$A$2336,'Cleaned - Medical Examinations'!$D$2:$D$2336,0)</f>
        <v>No</v>
      </c>
      <c r="F1526" s="11" t="str">
        <f>_xlfn.XLOOKUP($A1526,'Cleaned - Medical Examinations'!$A$2:$A$2336,'Cleaned - Medical Examinations'!$E$2:$E$2336,0)</f>
        <v>No</v>
      </c>
      <c r="G1526" s="11" t="str">
        <f>_xlfn.XLOOKUP($A1526,'Cleaned - Medical Examinations'!$A$2:$A$2336,'Cleaned - Medical Examinations'!$F$2:$F$2336,0)</f>
        <v>No</v>
      </c>
      <c r="H1526" s="11">
        <f>_xlfn.XLOOKUP($A1526,'Cleaned - Medical Examinations'!$A$2:$A$2336,'Cleaned - Medical Examinations'!$G$2:$G$2336,0)</f>
        <v>0</v>
      </c>
      <c r="I1526" s="11" t="str">
        <f>_xlfn.XLOOKUP($A1526,'Cleaned - Medical Examinations'!$A$2:$A$2336,'Cleaned - Medical Examinations'!$H$2:$H$2336,0)</f>
        <v>No</v>
      </c>
      <c r="J1526" s="11" t="str">
        <f>_xlfn.XLOOKUP($A1526,'Cleaned - Medical Examinations'!$A$2:$A$2336,'Cleaned - Medical Examinations'!$I$2:$I$2336,0)</f>
        <v>Underweight</v>
      </c>
      <c r="K1526" s="11" t="str">
        <f t="shared" si="23"/>
        <v>Diabetic</v>
      </c>
      <c r="L1526" s="14">
        <f>_xlfn.XLOOKUP($A1526,'Cleaned - Hospitalisation Detai'!$A$2:$A$2344,'Cleaned - Hospitalisation Detai'!$J$2:$J$2344,0)</f>
        <v>25037</v>
      </c>
      <c r="M1526" s="19">
        <f>_xlfn.XLOOKUP($A1526,'Cleaned - Hospitalisation Detai'!$A$2:$A$2344,'Cleaned - Hospitalisation Detai'!$F$2:$F$2344,0)</f>
        <v>6738.84</v>
      </c>
      <c r="N1526" s="19" t="str">
        <f>_xlfn.XLOOKUP($A1526,'Cleaned - Hospitalisation Detai'!$A$2:$A$2344,'Cleaned - Hospitalisation Detai'!$G$2:$G$2344,0)</f>
        <v>tier - 3</v>
      </c>
      <c r="O1526" s="19" t="str">
        <f>_xlfn.XLOOKUP($A1526,'Cleaned - Hospitalisation Detai'!$A$2:$A$2344,'Cleaned - Hospitalisation Detai'!$H$2:$H$2344,0)</f>
        <v>tier - 1</v>
      </c>
      <c r="P1526" s="19" t="str">
        <f>_xlfn.XLOOKUP($A1526,'Cleaned - Hospitalisation Detai'!$A$2:$A$2344,'Cleaned - Hospitalisation Detai'!$I$2:$I$2344,0)</f>
        <v>R1012</v>
      </c>
      <c r="Q1526" s="20">
        <f>_xlfn.XLOOKUP($A1526,'Cleaned - Hospitalisation Detai'!$A$2:$A$2344,'Cleaned - Hospitalisation Detai'!$K$2:$K$2344,0)</f>
        <v>54</v>
      </c>
    </row>
    <row r="1527" spans="1:17" ht="15.6" x14ac:dyDescent="0.3">
      <c r="A1527" s="10" t="s">
        <v>845</v>
      </c>
      <c r="B1527" s="11" t="str">
        <f>_xlfn.XLOOKUP(A1527,'Cleaned - Customer Names '!$A$2:$A$2336,'Cleaned - Customer Names '!$C$2:$C$2336,0)</f>
        <v>Rachel</v>
      </c>
      <c r="C1527" s="11">
        <f>_xlfn.XLOOKUP($A1527,'Cleaned - Medical Examinations'!$A$2:$A$2336,'Cleaned - Medical Examinations'!$B$2:$B$2336,0)</f>
        <v>21.99</v>
      </c>
      <c r="D1527" s="11">
        <f>_xlfn.XLOOKUP($A1527,'Cleaned - Medical Examinations'!$A$2:$A$2336,'Cleaned - Medical Examinations'!$C$2:$C$2336,0)</f>
        <v>11.17</v>
      </c>
      <c r="E1527" s="11" t="str">
        <f>_xlfn.XLOOKUP($A1527,'Cleaned - Medical Examinations'!$A$2:$A$2336,'Cleaned - Medical Examinations'!$D$2:$D$2336,0)</f>
        <v>No</v>
      </c>
      <c r="F1527" s="11" t="str">
        <f>_xlfn.XLOOKUP($A1527,'Cleaned - Medical Examinations'!$A$2:$A$2336,'Cleaned - Medical Examinations'!$E$2:$E$2336,0)</f>
        <v>No</v>
      </c>
      <c r="G1527" s="11" t="str">
        <f>_xlfn.XLOOKUP($A1527,'Cleaned - Medical Examinations'!$A$2:$A$2336,'Cleaned - Medical Examinations'!$F$2:$F$2336,0)</f>
        <v>No</v>
      </c>
      <c r="H1527" s="11">
        <f>_xlfn.XLOOKUP($A1527,'Cleaned - Medical Examinations'!$A$2:$A$2336,'Cleaned - Medical Examinations'!$G$2:$G$2336,0)</f>
        <v>0</v>
      </c>
      <c r="I1527" s="11" t="str">
        <f>_xlfn.XLOOKUP($A1527,'Cleaned - Medical Examinations'!$A$2:$A$2336,'Cleaned - Medical Examinations'!$H$2:$H$2336,0)</f>
        <v>No</v>
      </c>
      <c r="J1527" s="11" t="str">
        <f>_xlfn.XLOOKUP($A1527,'Cleaned - Medical Examinations'!$A$2:$A$2336,'Cleaned - Medical Examinations'!$I$2:$I$2336,0)</f>
        <v>Normal Weight</v>
      </c>
      <c r="K1527" s="11" t="str">
        <f t="shared" si="23"/>
        <v>Diabetic</v>
      </c>
      <c r="L1527" s="14">
        <f>_xlfn.XLOOKUP($A1527,'Cleaned - Hospitalisation Detai'!$A$2:$A$2344,'Cleaned - Hospitalisation Detai'!$J$2:$J$2344,0)</f>
        <v>28784</v>
      </c>
      <c r="M1527" s="19">
        <f>_xlfn.XLOOKUP($A1527,'Cleaned - Hospitalisation Detai'!$A$2:$A$2344,'Cleaned - Hospitalisation Detai'!$F$2:$F$2344,0)</f>
        <v>6737.98</v>
      </c>
      <c r="N1527" s="19" t="str">
        <f>_xlfn.XLOOKUP($A1527,'Cleaned - Hospitalisation Detai'!$A$2:$A$2344,'Cleaned - Hospitalisation Detai'!$G$2:$G$2344,0)</f>
        <v>tier - 2</v>
      </c>
      <c r="O1527" s="19" t="str">
        <f>_xlfn.XLOOKUP($A1527,'Cleaned - Hospitalisation Detai'!$A$2:$A$2344,'Cleaned - Hospitalisation Detai'!$H$2:$H$2344,0)</f>
        <v>tier - 3</v>
      </c>
      <c r="P1527" s="19" t="str">
        <f>_xlfn.XLOOKUP($A1527,'Cleaned - Hospitalisation Detai'!$A$2:$A$2344,'Cleaned - Hospitalisation Detai'!$I$2:$I$2344,0)</f>
        <v>R1013</v>
      </c>
      <c r="Q1527" s="20">
        <f>_xlfn.XLOOKUP($A1527,'Cleaned - Hospitalisation Detai'!$A$2:$A$2344,'Cleaned - Hospitalisation Detai'!$K$2:$K$2344,0)</f>
        <v>44</v>
      </c>
    </row>
    <row r="1528" spans="1:17" ht="15.6" x14ac:dyDescent="0.3">
      <c r="A1528" s="10" t="s">
        <v>844</v>
      </c>
      <c r="B1528" s="11" t="str">
        <f>_xlfn.XLOOKUP(A1528,'Cleaned - Customer Names '!$A$2:$A$2336,'Cleaned - Customer Names '!$C$2:$C$2336,0)</f>
        <v>Susan</v>
      </c>
      <c r="C1528" s="11">
        <f>_xlfn.XLOOKUP($A1528,'Cleaned - Medical Examinations'!$A$2:$A$2336,'Cleaned - Medical Examinations'!$B$2:$B$2336,0)</f>
        <v>34.85</v>
      </c>
      <c r="D1528" s="11">
        <f>_xlfn.XLOOKUP($A1528,'Cleaned - Medical Examinations'!$A$2:$A$2336,'Cleaned - Medical Examinations'!$C$2:$C$2336,0)</f>
        <v>5.75</v>
      </c>
      <c r="E1528" s="11" t="str">
        <f>_xlfn.XLOOKUP($A1528,'Cleaned - Medical Examinations'!$A$2:$A$2336,'Cleaned - Medical Examinations'!$D$2:$D$2336,0)</f>
        <v>No</v>
      </c>
      <c r="F1528" s="11" t="str">
        <f>_xlfn.XLOOKUP($A1528,'Cleaned - Medical Examinations'!$A$2:$A$2336,'Cleaned - Medical Examinations'!$E$2:$E$2336,0)</f>
        <v>No</v>
      </c>
      <c r="G1528" s="11" t="str">
        <f>_xlfn.XLOOKUP($A1528,'Cleaned - Medical Examinations'!$A$2:$A$2336,'Cleaned - Medical Examinations'!$F$2:$F$2336,0)</f>
        <v>No</v>
      </c>
      <c r="H1528" s="11">
        <f>_xlfn.XLOOKUP($A1528,'Cleaned - Medical Examinations'!$A$2:$A$2336,'Cleaned - Medical Examinations'!$G$2:$G$2336,0)</f>
        <v>0</v>
      </c>
      <c r="I1528" s="11" t="str">
        <f>_xlfn.XLOOKUP($A1528,'Cleaned - Medical Examinations'!$A$2:$A$2336,'Cleaned - Medical Examinations'!$H$2:$H$2336,0)</f>
        <v>No</v>
      </c>
      <c r="J1528" s="11" t="str">
        <f>_xlfn.XLOOKUP($A1528,'Cleaned - Medical Examinations'!$A$2:$A$2336,'Cleaned - Medical Examinations'!$I$2:$I$2336,0)</f>
        <v>Obesity</v>
      </c>
      <c r="K1528" s="11" t="str">
        <f t="shared" si="23"/>
        <v>Non-Diabetic</v>
      </c>
      <c r="L1528" s="14">
        <f>_xlfn.XLOOKUP($A1528,'Cleaned - Hospitalisation Detai'!$A$2:$A$2344,'Cleaned - Hospitalisation Detai'!$J$2:$J$2344,0)</f>
        <v>34498</v>
      </c>
      <c r="M1528" s="19">
        <f>_xlfn.XLOOKUP($A1528,'Cleaned - Hospitalisation Detai'!$A$2:$A$2344,'Cleaned - Hospitalisation Detai'!$F$2:$F$2344,0)</f>
        <v>6721.37</v>
      </c>
      <c r="N1528" s="19" t="str">
        <f>_xlfn.XLOOKUP($A1528,'Cleaned - Hospitalisation Detai'!$A$2:$A$2344,'Cleaned - Hospitalisation Detai'!$G$2:$G$2344,0)</f>
        <v>tier - 2</v>
      </c>
      <c r="O1528" s="19" t="str">
        <f>_xlfn.XLOOKUP($A1528,'Cleaned - Hospitalisation Detai'!$A$2:$A$2344,'Cleaned - Hospitalisation Detai'!$H$2:$H$2344,0)</f>
        <v>tier - 1</v>
      </c>
      <c r="P1528" s="19" t="str">
        <f>_xlfn.XLOOKUP($A1528,'Cleaned - Hospitalisation Detai'!$A$2:$A$2344,'Cleaned - Hospitalisation Detai'!$I$2:$I$2344,0)</f>
        <v>R1012</v>
      </c>
      <c r="Q1528" s="20">
        <f>_xlfn.XLOOKUP($A1528,'Cleaned - Hospitalisation Detai'!$A$2:$A$2344,'Cleaned - Hospitalisation Detai'!$K$2:$K$2344,0)</f>
        <v>28</v>
      </c>
    </row>
    <row r="1529" spans="1:17" ht="15.6" x14ac:dyDescent="0.3">
      <c r="A1529" s="10" t="s">
        <v>843</v>
      </c>
      <c r="B1529" s="11" t="str">
        <f>_xlfn.XLOOKUP(A1529,'Cleaned - Customer Names '!$A$2:$A$2336,'Cleaned - Customer Names '!$C$2:$C$2336,0)</f>
        <v>Cameron M.</v>
      </c>
      <c r="C1529" s="11">
        <f>_xlfn.XLOOKUP($A1529,'Cleaned - Medical Examinations'!$A$2:$A$2336,'Cleaned - Medical Examinations'!$B$2:$B$2336,0)</f>
        <v>24.51</v>
      </c>
      <c r="D1529" s="11">
        <f>_xlfn.XLOOKUP($A1529,'Cleaned - Medical Examinations'!$A$2:$A$2336,'Cleaned - Medical Examinations'!$C$2:$C$2336,0)</f>
        <v>4.83</v>
      </c>
      <c r="E1529" s="11" t="str">
        <f>_xlfn.XLOOKUP($A1529,'Cleaned - Medical Examinations'!$A$2:$A$2336,'Cleaned - Medical Examinations'!$D$2:$D$2336,0)</f>
        <v>Yes</v>
      </c>
      <c r="F1529" s="11" t="str">
        <f>_xlfn.XLOOKUP($A1529,'Cleaned - Medical Examinations'!$A$2:$A$2336,'Cleaned - Medical Examinations'!$E$2:$E$2336,0)</f>
        <v>No</v>
      </c>
      <c r="G1529" s="11" t="str">
        <f>_xlfn.XLOOKUP($A1529,'Cleaned - Medical Examinations'!$A$2:$A$2336,'Cleaned - Medical Examinations'!$F$2:$F$2336,0)</f>
        <v>Yes</v>
      </c>
      <c r="H1529" s="11">
        <f>_xlfn.XLOOKUP($A1529,'Cleaned - Medical Examinations'!$A$2:$A$2336,'Cleaned - Medical Examinations'!$G$2:$G$2336,0)</f>
        <v>1</v>
      </c>
      <c r="I1529" s="11" t="str">
        <f>_xlfn.XLOOKUP($A1529,'Cleaned - Medical Examinations'!$A$2:$A$2336,'Cleaned - Medical Examinations'!$H$2:$H$2336,0)</f>
        <v>No</v>
      </c>
      <c r="J1529" s="11" t="str">
        <f>_xlfn.XLOOKUP($A1529,'Cleaned - Medical Examinations'!$A$2:$A$2336,'Cleaned - Medical Examinations'!$I$2:$I$2336,0)</f>
        <v>Normal Weight</v>
      </c>
      <c r="K1529" s="11" t="str">
        <f t="shared" si="23"/>
        <v>Non-Diabetic</v>
      </c>
      <c r="L1529" s="14">
        <f>_xlfn.XLOOKUP($A1529,'Cleaned - Hospitalisation Detai'!$A$2:$A$2344,'Cleaned - Hospitalisation Detai'!$J$2:$J$2344,0)</f>
        <v>30479</v>
      </c>
      <c r="M1529" s="19">
        <f>_xlfn.XLOOKUP($A1529,'Cleaned - Hospitalisation Detai'!$A$2:$A$2344,'Cleaned - Hospitalisation Detai'!$F$2:$F$2344,0)</f>
        <v>6710.19</v>
      </c>
      <c r="N1529" s="19" t="str">
        <f>_xlfn.XLOOKUP($A1529,'Cleaned - Hospitalisation Detai'!$A$2:$A$2344,'Cleaned - Hospitalisation Detai'!$G$2:$G$2344,0)</f>
        <v>tier - 3</v>
      </c>
      <c r="O1529" s="19" t="str">
        <f>_xlfn.XLOOKUP($A1529,'Cleaned - Hospitalisation Detai'!$A$2:$A$2344,'Cleaned - Hospitalisation Detai'!$H$2:$H$2344,0)</f>
        <v>tier - 3</v>
      </c>
      <c r="P1529" s="19" t="str">
        <f>_xlfn.XLOOKUP($A1529,'Cleaned - Hospitalisation Detai'!$A$2:$A$2344,'Cleaned - Hospitalisation Detai'!$I$2:$I$2344,0)</f>
        <v>R1012</v>
      </c>
      <c r="Q1529" s="20">
        <f>_xlfn.XLOOKUP($A1529,'Cleaned - Hospitalisation Detai'!$A$2:$A$2344,'Cleaned - Hospitalisation Detai'!$K$2:$K$2344,0)</f>
        <v>39</v>
      </c>
    </row>
    <row r="1530" spans="1:17" ht="15.6" x14ac:dyDescent="0.3">
      <c r="A1530" s="10" t="s">
        <v>842</v>
      </c>
      <c r="B1530" s="11" t="str">
        <f>_xlfn.XLOOKUP(A1530,'Cleaned - Customer Names '!$A$2:$A$2336,'Cleaned - Customer Names '!$C$2:$C$2336,0)</f>
        <v>Claudia A.</v>
      </c>
      <c r="C1530" s="11">
        <f>_xlfn.XLOOKUP($A1530,'Cleaned - Medical Examinations'!$A$2:$A$2336,'Cleaned - Medical Examinations'!$B$2:$B$2336,0)</f>
        <v>19.399999999999999</v>
      </c>
      <c r="D1530" s="11">
        <f>_xlfn.XLOOKUP($A1530,'Cleaned - Medical Examinations'!$A$2:$A$2336,'Cleaned - Medical Examinations'!$C$2:$C$2336,0)</f>
        <v>11.93</v>
      </c>
      <c r="E1530" s="11" t="str">
        <f>_xlfn.XLOOKUP($A1530,'Cleaned - Medical Examinations'!$A$2:$A$2336,'Cleaned - Medical Examinations'!$D$2:$D$2336,0)</f>
        <v>No</v>
      </c>
      <c r="F1530" s="11" t="str">
        <f>_xlfn.XLOOKUP($A1530,'Cleaned - Medical Examinations'!$A$2:$A$2336,'Cleaned - Medical Examinations'!$E$2:$E$2336,0)</f>
        <v>No</v>
      </c>
      <c r="G1530" s="11" t="str">
        <f>_xlfn.XLOOKUP($A1530,'Cleaned - Medical Examinations'!$A$2:$A$2336,'Cleaned - Medical Examinations'!$F$2:$F$2336,0)</f>
        <v>No</v>
      </c>
      <c r="H1530" s="11">
        <f>_xlfn.XLOOKUP($A1530,'Cleaned - Medical Examinations'!$A$2:$A$2336,'Cleaned - Medical Examinations'!$G$2:$G$2336,0)</f>
        <v>0</v>
      </c>
      <c r="I1530" s="11" t="str">
        <f>_xlfn.XLOOKUP($A1530,'Cleaned - Medical Examinations'!$A$2:$A$2336,'Cleaned - Medical Examinations'!$H$2:$H$2336,0)</f>
        <v>No</v>
      </c>
      <c r="J1530" s="11" t="str">
        <f>_xlfn.XLOOKUP($A1530,'Cleaned - Medical Examinations'!$A$2:$A$2336,'Cleaned - Medical Examinations'!$I$2:$I$2336,0)</f>
        <v>Normal Weight</v>
      </c>
      <c r="K1530" s="11" t="str">
        <f t="shared" si="23"/>
        <v>Diabetic</v>
      </c>
      <c r="L1530" s="14">
        <f>_xlfn.XLOOKUP($A1530,'Cleaned - Hospitalisation Detai'!$A$2:$A$2344,'Cleaned - Hospitalisation Detai'!$J$2:$J$2344,0)</f>
        <v>26279</v>
      </c>
      <c r="M1530" s="19">
        <f>_xlfn.XLOOKUP($A1530,'Cleaned - Hospitalisation Detai'!$A$2:$A$2344,'Cleaned - Hospitalisation Detai'!$F$2:$F$2344,0)</f>
        <v>6706.47</v>
      </c>
      <c r="N1530" s="19" t="str">
        <f>_xlfn.XLOOKUP($A1530,'Cleaned - Hospitalisation Detai'!$A$2:$A$2344,'Cleaned - Hospitalisation Detai'!$G$2:$G$2344,0)</f>
        <v>tier - 2</v>
      </c>
      <c r="O1530" s="19" t="str">
        <f>_xlfn.XLOOKUP($A1530,'Cleaned - Hospitalisation Detai'!$A$2:$A$2344,'Cleaned - Hospitalisation Detai'!$H$2:$H$2344,0)</f>
        <v>tier - 1</v>
      </c>
      <c r="P1530" s="19" t="str">
        <f>_xlfn.XLOOKUP($A1530,'Cleaned - Hospitalisation Detai'!$A$2:$A$2344,'Cleaned - Hospitalisation Detai'!$I$2:$I$2344,0)</f>
        <v>R1013</v>
      </c>
      <c r="Q1530" s="20">
        <f>_xlfn.XLOOKUP($A1530,'Cleaned - Hospitalisation Detai'!$A$2:$A$2344,'Cleaned - Hospitalisation Detai'!$K$2:$K$2344,0)</f>
        <v>51</v>
      </c>
    </row>
    <row r="1531" spans="1:17" ht="15.6" x14ac:dyDescent="0.3">
      <c r="A1531" s="10" t="s">
        <v>841</v>
      </c>
      <c r="B1531" s="11" t="str">
        <f>_xlfn.XLOOKUP(A1531,'Cleaned - Customer Names '!$A$2:$A$2336,'Cleaned - Customer Names '!$C$2:$C$2336,0)</f>
        <v>Kate</v>
      </c>
      <c r="C1531" s="11">
        <f>_xlfn.XLOOKUP($A1531,'Cleaned - Medical Examinations'!$A$2:$A$2336,'Cleaned - Medical Examinations'!$B$2:$B$2336,0)</f>
        <v>15.1</v>
      </c>
      <c r="D1531" s="11">
        <f>_xlfn.XLOOKUP($A1531,'Cleaned - Medical Examinations'!$A$2:$A$2336,'Cleaned - Medical Examinations'!$C$2:$C$2336,0)</f>
        <v>8.41</v>
      </c>
      <c r="E1531" s="11" t="str">
        <f>_xlfn.XLOOKUP($A1531,'Cleaned - Medical Examinations'!$A$2:$A$2336,'Cleaned - Medical Examinations'!$D$2:$D$2336,0)</f>
        <v>No</v>
      </c>
      <c r="F1531" s="11" t="str">
        <f>_xlfn.XLOOKUP($A1531,'Cleaned - Medical Examinations'!$A$2:$A$2336,'Cleaned - Medical Examinations'!$E$2:$E$2336,0)</f>
        <v>No</v>
      </c>
      <c r="G1531" s="11" t="str">
        <f>_xlfn.XLOOKUP($A1531,'Cleaned - Medical Examinations'!$A$2:$A$2336,'Cleaned - Medical Examinations'!$F$2:$F$2336,0)</f>
        <v>No</v>
      </c>
      <c r="H1531" s="11">
        <f>_xlfn.XLOOKUP($A1531,'Cleaned - Medical Examinations'!$A$2:$A$2336,'Cleaned - Medical Examinations'!$G$2:$G$2336,0)</f>
        <v>0</v>
      </c>
      <c r="I1531" s="11" t="str">
        <f>_xlfn.XLOOKUP($A1531,'Cleaned - Medical Examinations'!$A$2:$A$2336,'Cleaned - Medical Examinations'!$H$2:$H$2336,0)</f>
        <v>No</v>
      </c>
      <c r="J1531" s="11" t="str">
        <f>_xlfn.XLOOKUP($A1531,'Cleaned - Medical Examinations'!$A$2:$A$2336,'Cleaned - Medical Examinations'!$I$2:$I$2336,0)</f>
        <v>Underweight</v>
      </c>
      <c r="K1531" s="11" t="str">
        <f t="shared" si="23"/>
        <v>Diabetic</v>
      </c>
      <c r="L1531" s="14">
        <f>_xlfn.XLOOKUP($A1531,'Cleaned - Hospitalisation Detai'!$A$2:$A$2344,'Cleaned - Hospitalisation Detai'!$J$2:$J$2344,0)</f>
        <v>25032</v>
      </c>
      <c r="M1531" s="19">
        <f>_xlfn.XLOOKUP($A1531,'Cleaned - Hospitalisation Detai'!$A$2:$A$2344,'Cleaned - Hospitalisation Detai'!$F$2:$F$2344,0)</f>
        <v>6700.56</v>
      </c>
      <c r="N1531" s="19" t="str">
        <f>_xlfn.XLOOKUP($A1531,'Cleaned - Hospitalisation Detai'!$A$2:$A$2344,'Cleaned - Hospitalisation Detai'!$G$2:$G$2344,0)</f>
        <v>tier - 3</v>
      </c>
      <c r="O1531" s="19" t="str">
        <f>_xlfn.XLOOKUP($A1531,'Cleaned - Hospitalisation Detai'!$A$2:$A$2344,'Cleaned - Hospitalisation Detai'!$H$2:$H$2344,0)</f>
        <v>tier - 1</v>
      </c>
      <c r="P1531" s="19" t="str">
        <f>_xlfn.XLOOKUP($A1531,'Cleaned - Hospitalisation Detai'!$A$2:$A$2344,'Cleaned - Hospitalisation Detai'!$I$2:$I$2344,0)</f>
        <v>R1012</v>
      </c>
      <c r="Q1531" s="20">
        <f>_xlfn.XLOOKUP($A1531,'Cleaned - Hospitalisation Detai'!$A$2:$A$2344,'Cleaned - Hospitalisation Detai'!$K$2:$K$2344,0)</f>
        <v>54</v>
      </c>
    </row>
    <row r="1532" spans="1:17" ht="15.6" x14ac:dyDescent="0.3">
      <c r="A1532" s="10" t="s">
        <v>840</v>
      </c>
      <c r="B1532" s="11" t="str">
        <f>_xlfn.XLOOKUP(A1532,'Cleaned - Customer Names '!$A$2:$A$2336,'Cleaned - Customer Names '!$C$2:$C$2336,0)</f>
        <v>Nicole M.</v>
      </c>
      <c r="C1532" s="11">
        <f>_xlfn.XLOOKUP($A1532,'Cleaned - Medical Examinations'!$A$2:$A$2336,'Cleaned - Medical Examinations'!$B$2:$B$2336,0)</f>
        <v>23.37</v>
      </c>
      <c r="D1532" s="11">
        <f>_xlfn.XLOOKUP($A1532,'Cleaned - Medical Examinations'!$A$2:$A$2336,'Cleaned - Medical Examinations'!$C$2:$C$2336,0)</f>
        <v>5.59</v>
      </c>
      <c r="E1532" s="11" t="str">
        <f>_xlfn.XLOOKUP($A1532,'Cleaned - Medical Examinations'!$A$2:$A$2336,'Cleaned - Medical Examinations'!$D$2:$D$2336,0)</f>
        <v>Yes</v>
      </c>
      <c r="F1532" s="11" t="str">
        <f>_xlfn.XLOOKUP($A1532,'Cleaned - Medical Examinations'!$A$2:$A$2336,'Cleaned - Medical Examinations'!$E$2:$E$2336,0)</f>
        <v>No</v>
      </c>
      <c r="G1532" s="11" t="str">
        <f>_xlfn.XLOOKUP($A1532,'Cleaned - Medical Examinations'!$A$2:$A$2336,'Cleaned - Medical Examinations'!$F$2:$F$2336,0)</f>
        <v>No</v>
      </c>
      <c r="H1532" s="11">
        <f>_xlfn.XLOOKUP($A1532,'Cleaned - Medical Examinations'!$A$2:$A$2336,'Cleaned - Medical Examinations'!$G$2:$G$2336,0)</f>
        <v>0</v>
      </c>
      <c r="I1532" s="11" t="str">
        <f>_xlfn.XLOOKUP($A1532,'Cleaned - Medical Examinations'!$A$2:$A$2336,'Cleaned - Medical Examinations'!$H$2:$H$2336,0)</f>
        <v>No</v>
      </c>
      <c r="J1532" s="11" t="str">
        <f>_xlfn.XLOOKUP($A1532,'Cleaned - Medical Examinations'!$A$2:$A$2336,'Cleaned - Medical Examinations'!$I$2:$I$2336,0)</f>
        <v>Normal Weight</v>
      </c>
      <c r="K1532" s="11" t="str">
        <f t="shared" si="23"/>
        <v>Non-Diabetic</v>
      </c>
      <c r="L1532" s="14">
        <f>_xlfn.XLOOKUP($A1532,'Cleaned - Hospitalisation Detai'!$A$2:$A$2344,'Cleaned - Hospitalisation Detai'!$J$2:$J$2344,0)</f>
        <v>31237</v>
      </c>
      <c r="M1532" s="19">
        <f>_xlfn.XLOOKUP($A1532,'Cleaned - Hospitalisation Detai'!$A$2:$A$2344,'Cleaned - Hospitalisation Detai'!$F$2:$F$2344,0)</f>
        <v>6686.43</v>
      </c>
      <c r="N1532" s="19" t="str">
        <f>_xlfn.XLOOKUP($A1532,'Cleaned - Hospitalisation Detai'!$A$2:$A$2344,'Cleaned - Hospitalisation Detai'!$G$2:$G$2344,0)</f>
        <v>tier - 2</v>
      </c>
      <c r="O1532" s="19" t="str">
        <f>_xlfn.XLOOKUP($A1532,'Cleaned - Hospitalisation Detai'!$A$2:$A$2344,'Cleaned - Hospitalisation Detai'!$H$2:$H$2344,0)</f>
        <v>tier - 3</v>
      </c>
      <c r="P1532" s="19" t="str">
        <f>_xlfn.XLOOKUP($A1532,'Cleaned - Hospitalisation Detai'!$A$2:$A$2344,'Cleaned - Hospitalisation Detai'!$I$2:$I$2344,0)</f>
        <v>R1012</v>
      </c>
      <c r="Q1532" s="20">
        <f>_xlfn.XLOOKUP($A1532,'Cleaned - Hospitalisation Detai'!$A$2:$A$2344,'Cleaned - Hospitalisation Detai'!$K$2:$K$2344,0)</f>
        <v>37</v>
      </c>
    </row>
    <row r="1533" spans="1:17" ht="15.6" x14ac:dyDescent="0.3">
      <c r="A1533" s="10" t="s">
        <v>839</v>
      </c>
      <c r="B1533" s="11" t="str">
        <f>_xlfn.XLOOKUP(A1533,'Cleaned - Customer Names '!$A$2:$A$2336,'Cleaned - Customer Names '!$C$2:$C$2336,0)</f>
        <v>Jack</v>
      </c>
      <c r="C1533" s="11">
        <f>_xlfn.XLOOKUP($A1533,'Cleaned - Medical Examinations'!$A$2:$A$2336,'Cleaned - Medical Examinations'!$B$2:$B$2336,0)</f>
        <v>42.4</v>
      </c>
      <c r="D1533" s="11">
        <f>_xlfn.XLOOKUP($A1533,'Cleaned - Medical Examinations'!$A$2:$A$2336,'Cleaned - Medical Examinations'!$C$2:$C$2336,0)</f>
        <v>4.0599999999999996</v>
      </c>
      <c r="E1533" s="11" t="str">
        <f>_xlfn.XLOOKUP($A1533,'Cleaned - Medical Examinations'!$A$2:$A$2336,'Cleaned - Medical Examinations'!$D$2:$D$2336,0)</f>
        <v>No</v>
      </c>
      <c r="F1533" s="11" t="str">
        <f>_xlfn.XLOOKUP($A1533,'Cleaned - Medical Examinations'!$A$2:$A$2336,'Cleaned - Medical Examinations'!$E$2:$E$2336,0)</f>
        <v>No</v>
      </c>
      <c r="G1533" s="11" t="str">
        <f>_xlfn.XLOOKUP($A1533,'Cleaned - Medical Examinations'!$A$2:$A$2336,'Cleaned - Medical Examinations'!$F$2:$F$2336,0)</f>
        <v>No</v>
      </c>
      <c r="H1533" s="11">
        <f>_xlfn.XLOOKUP($A1533,'Cleaned - Medical Examinations'!$A$2:$A$2336,'Cleaned - Medical Examinations'!$G$2:$G$2336,0)</f>
        <v>0</v>
      </c>
      <c r="I1533" s="11" t="str">
        <f>_xlfn.XLOOKUP($A1533,'Cleaned - Medical Examinations'!$A$2:$A$2336,'Cleaned - Medical Examinations'!$H$2:$H$2336,0)</f>
        <v>No</v>
      </c>
      <c r="J1533" s="11" t="str">
        <f>_xlfn.XLOOKUP($A1533,'Cleaned - Medical Examinations'!$A$2:$A$2336,'Cleaned - Medical Examinations'!$I$2:$I$2336,0)</f>
        <v>Obesity</v>
      </c>
      <c r="K1533" s="11" t="str">
        <f t="shared" si="23"/>
        <v>Non-Diabetic</v>
      </c>
      <c r="L1533" s="14">
        <f>_xlfn.XLOOKUP($A1533,'Cleaned - Hospitalisation Detai'!$A$2:$A$2344,'Cleaned - Hospitalisation Detai'!$J$2:$J$2344,0)</f>
        <v>32801</v>
      </c>
      <c r="M1533" s="19">
        <f>_xlfn.XLOOKUP($A1533,'Cleaned - Hospitalisation Detai'!$A$2:$A$2344,'Cleaned - Hospitalisation Detai'!$F$2:$F$2344,0)</f>
        <v>6666.24</v>
      </c>
      <c r="N1533" s="19" t="str">
        <f>_xlfn.XLOOKUP($A1533,'Cleaned - Hospitalisation Detai'!$A$2:$A$2344,'Cleaned - Hospitalisation Detai'!$G$2:$G$2344,0)</f>
        <v>tier - 3</v>
      </c>
      <c r="O1533" s="19" t="str">
        <f>_xlfn.XLOOKUP($A1533,'Cleaned - Hospitalisation Detai'!$A$2:$A$2344,'Cleaned - Hospitalisation Detai'!$H$2:$H$2344,0)</f>
        <v>tier - 1</v>
      </c>
      <c r="P1533" s="19" t="str">
        <f>_xlfn.XLOOKUP($A1533,'Cleaned - Hospitalisation Detai'!$A$2:$A$2344,'Cleaned - Hospitalisation Detai'!$I$2:$I$2344,0)</f>
        <v>R1011</v>
      </c>
      <c r="Q1533" s="20">
        <f>_xlfn.XLOOKUP($A1533,'Cleaned - Hospitalisation Detai'!$A$2:$A$2344,'Cleaned - Hospitalisation Detai'!$K$2:$K$2344,0)</f>
        <v>33</v>
      </c>
    </row>
    <row r="1534" spans="1:17" ht="15.6" x14ac:dyDescent="0.3">
      <c r="A1534" s="10" t="s">
        <v>838</v>
      </c>
      <c r="B1534" s="11" t="str">
        <f>_xlfn.XLOOKUP(A1534,'Cleaned - Customer Names '!$A$2:$A$2336,'Cleaned - Customer Names '!$C$2:$C$2336,0)</f>
        <v>Gregory</v>
      </c>
      <c r="C1534" s="11">
        <f>_xlfn.XLOOKUP($A1534,'Cleaned - Medical Examinations'!$A$2:$A$2336,'Cleaned - Medical Examinations'!$B$2:$B$2336,0)</f>
        <v>28.405000000000001</v>
      </c>
      <c r="D1534" s="11">
        <f>_xlfn.XLOOKUP($A1534,'Cleaned - Medical Examinations'!$A$2:$A$2336,'Cleaned - Medical Examinations'!$C$2:$C$2336,0)</f>
        <v>7.02</v>
      </c>
      <c r="E1534" s="11" t="str">
        <f>_xlfn.XLOOKUP($A1534,'Cleaned - Medical Examinations'!$A$2:$A$2336,'Cleaned - Medical Examinations'!$D$2:$D$2336,0)</f>
        <v>Yes</v>
      </c>
      <c r="F1534" s="11" t="str">
        <f>_xlfn.XLOOKUP($A1534,'Cleaned - Medical Examinations'!$A$2:$A$2336,'Cleaned - Medical Examinations'!$E$2:$E$2336,0)</f>
        <v>No</v>
      </c>
      <c r="G1534" s="11" t="str">
        <f>_xlfn.XLOOKUP($A1534,'Cleaned - Medical Examinations'!$A$2:$A$2336,'Cleaned - Medical Examinations'!$F$2:$F$2336,0)</f>
        <v>No</v>
      </c>
      <c r="H1534" s="11">
        <f>_xlfn.XLOOKUP($A1534,'Cleaned - Medical Examinations'!$A$2:$A$2336,'Cleaned - Medical Examinations'!$G$2:$G$2336,0)</f>
        <v>0</v>
      </c>
      <c r="I1534" s="11" t="str">
        <f>_xlfn.XLOOKUP($A1534,'Cleaned - Medical Examinations'!$A$2:$A$2336,'Cleaned - Medical Examinations'!$H$2:$H$2336,0)</f>
        <v>No</v>
      </c>
      <c r="J1534" s="11" t="str">
        <f>_xlfn.XLOOKUP($A1534,'Cleaned - Medical Examinations'!$A$2:$A$2336,'Cleaned - Medical Examinations'!$I$2:$I$2336,0)</f>
        <v>Overweight</v>
      </c>
      <c r="K1534" s="11" t="str">
        <f t="shared" si="23"/>
        <v>Diabetic</v>
      </c>
      <c r="L1534" s="14">
        <f>_xlfn.XLOOKUP($A1534,'Cleaned - Hospitalisation Detai'!$A$2:$A$2344,'Cleaned - Hospitalisation Detai'!$J$2:$J$2344,0)</f>
        <v>29846</v>
      </c>
      <c r="M1534" s="19">
        <f>_xlfn.XLOOKUP($A1534,'Cleaned - Hospitalisation Detai'!$A$2:$A$2344,'Cleaned - Hospitalisation Detai'!$F$2:$F$2344,0)</f>
        <v>6664.69</v>
      </c>
      <c r="N1534" s="19" t="str">
        <f>_xlfn.XLOOKUP($A1534,'Cleaned - Hospitalisation Detai'!$A$2:$A$2344,'Cleaned - Hospitalisation Detai'!$G$2:$G$2344,0)</f>
        <v>tier - 3</v>
      </c>
      <c r="O1534" s="19" t="str">
        <f>_xlfn.XLOOKUP($A1534,'Cleaned - Hospitalisation Detai'!$A$2:$A$2344,'Cleaned - Hospitalisation Detai'!$H$2:$H$2344,0)</f>
        <v>tier - 1</v>
      </c>
      <c r="P1534" s="19" t="str">
        <f>_xlfn.XLOOKUP($A1534,'Cleaned - Hospitalisation Detai'!$A$2:$A$2344,'Cleaned - Hospitalisation Detai'!$I$2:$I$2344,0)</f>
        <v>R1012</v>
      </c>
      <c r="Q1534" s="20">
        <f>_xlfn.XLOOKUP($A1534,'Cleaned - Hospitalisation Detai'!$A$2:$A$2344,'Cleaned - Hospitalisation Detai'!$K$2:$K$2344,0)</f>
        <v>41</v>
      </c>
    </row>
    <row r="1535" spans="1:17" ht="15.6" x14ac:dyDescent="0.3">
      <c r="A1535" s="10" t="s">
        <v>837</v>
      </c>
      <c r="B1535" s="11" t="str">
        <f>_xlfn.XLOOKUP(A1535,'Cleaned - Customer Names '!$A$2:$A$2336,'Cleaned - Customer Names '!$C$2:$C$2336,0)</f>
        <v>Rebecca</v>
      </c>
      <c r="C1535" s="11">
        <f>_xlfn.XLOOKUP($A1535,'Cleaned - Medical Examinations'!$A$2:$A$2336,'Cleaned - Medical Examinations'!$B$2:$B$2336,0)</f>
        <v>23.4</v>
      </c>
      <c r="D1535" s="11">
        <f>_xlfn.XLOOKUP($A1535,'Cleaned - Medical Examinations'!$A$2:$A$2336,'Cleaned - Medical Examinations'!$C$2:$C$2336,0)</f>
        <v>4.47</v>
      </c>
      <c r="E1535" s="11" t="str">
        <f>_xlfn.XLOOKUP($A1535,'Cleaned - Medical Examinations'!$A$2:$A$2336,'Cleaned - Medical Examinations'!$D$2:$D$2336,0)</f>
        <v>No</v>
      </c>
      <c r="F1535" s="11" t="str">
        <f>_xlfn.XLOOKUP($A1535,'Cleaned - Medical Examinations'!$A$2:$A$2336,'Cleaned - Medical Examinations'!$E$2:$E$2336,0)</f>
        <v>No</v>
      </c>
      <c r="G1535" s="11" t="str">
        <f>_xlfn.XLOOKUP($A1535,'Cleaned - Medical Examinations'!$A$2:$A$2336,'Cleaned - Medical Examinations'!$F$2:$F$2336,0)</f>
        <v>No</v>
      </c>
      <c r="H1535" s="11">
        <f>_xlfn.XLOOKUP($A1535,'Cleaned - Medical Examinations'!$A$2:$A$2336,'Cleaned - Medical Examinations'!$G$2:$G$2336,0)</f>
        <v>0</v>
      </c>
      <c r="I1535" s="11" t="str">
        <f>_xlfn.XLOOKUP($A1535,'Cleaned - Medical Examinations'!$A$2:$A$2336,'Cleaned - Medical Examinations'!$H$2:$H$2336,0)</f>
        <v>No</v>
      </c>
      <c r="J1535" s="11" t="str">
        <f>_xlfn.XLOOKUP($A1535,'Cleaned - Medical Examinations'!$A$2:$A$2336,'Cleaned - Medical Examinations'!$I$2:$I$2336,0)</f>
        <v>Normal Weight</v>
      </c>
      <c r="K1535" s="11" t="str">
        <f t="shared" si="23"/>
        <v>Non-Diabetic</v>
      </c>
      <c r="L1535" s="14">
        <f>_xlfn.XLOOKUP($A1535,'Cleaned - Hospitalisation Detai'!$A$2:$A$2344,'Cleaned - Hospitalisation Detai'!$J$2:$J$2344,0)</f>
        <v>30221</v>
      </c>
      <c r="M1535" s="19">
        <f>_xlfn.XLOOKUP($A1535,'Cleaned - Hospitalisation Detai'!$A$2:$A$2344,'Cleaned - Hospitalisation Detai'!$F$2:$F$2344,0)</f>
        <v>6664.32</v>
      </c>
      <c r="N1535" s="19" t="str">
        <f>_xlfn.XLOOKUP($A1535,'Cleaned - Hospitalisation Detai'!$A$2:$A$2344,'Cleaned - Hospitalisation Detai'!$G$2:$G$2344,0)</f>
        <v>tier - 2</v>
      </c>
      <c r="O1535" s="19" t="str">
        <f>_xlfn.XLOOKUP($A1535,'Cleaned - Hospitalisation Detai'!$A$2:$A$2344,'Cleaned - Hospitalisation Detai'!$H$2:$H$2344,0)</f>
        <v>tier - 2</v>
      </c>
      <c r="P1535" s="19" t="str">
        <f>_xlfn.XLOOKUP($A1535,'Cleaned - Hospitalisation Detai'!$A$2:$A$2344,'Cleaned - Hospitalisation Detai'!$I$2:$I$2344,0)</f>
        <v>R1013</v>
      </c>
      <c r="Q1535" s="20">
        <f>_xlfn.XLOOKUP($A1535,'Cleaned - Hospitalisation Detai'!$A$2:$A$2344,'Cleaned - Hospitalisation Detai'!$K$2:$K$2344,0)</f>
        <v>40</v>
      </c>
    </row>
    <row r="1536" spans="1:17" ht="15.6" x14ac:dyDescent="0.3">
      <c r="A1536" s="10" t="s">
        <v>836</v>
      </c>
      <c r="B1536" s="11" t="str">
        <f>_xlfn.XLOOKUP(A1536,'Cleaned - Customer Names '!$A$2:$A$2336,'Cleaned - Customer Names '!$C$2:$C$2336,0)</f>
        <v>Adam</v>
      </c>
      <c r="C1536" s="11">
        <f>_xlfn.XLOOKUP($A1536,'Cleaned - Medical Examinations'!$A$2:$A$2336,'Cleaned - Medical Examinations'!$B$2:$B$2336,0)</f>
        <v>33.44</v>
      </c>
      <c r="D1536" s="11">
        <f>_xlfn.XLOOKUP($A1536,'Cleaned - Medical Examinations'!$A$2:$A$2336,'Cleaned - Medical Examinations'!$C$2:$C$2336,0)</f>
        <v>4.54</v>
      </c>
      <c r="E1536" s="11" t="str">
        <f>_xlfn.XLOOKUP($A1536,'Cleaned - Medical Examinations'!$A$2:$A$2336,'Cleaned - Medical Examinations'!$D$2:$D$2336,0)</f>
        <v>No</v>
      </c>
      <c r="F1536" s="11" t="str">
        <f>_xlfn.XLOOKUP($A1536,'Cleaned - Medical Examinations'!$A$2:$A$2336,'Cleaned - Medical Examinations'!$E$2:$E$2336,0)</f>
        <v>No</v>
      </c>
      <c r="G1536" s="11" t="str">
        <f>_xlfn.XLOOKUP($A1536,'Cleaned - Medical Examinations'!$A$2:$A$2336,'Cleaned - Medical Examinations'!$F$2:$F$2336,0)</f>
        <v>No</v>
      </c>
      <c r="H1536" s="11">
        <f>_xlfn.XLOOKUP($A1536,'Cleaned - Medical Examinations'!$A$2:$A$2336,'Cleaned - Medical Examinations'!$G$2:$G$2336,0)</f>
        <v>0</v>
      </c>
      <c r="I1536" s="11" t="str">
        <f>_xlfn.XLOOKUP($A1536,'Cleaned - Medical Examinations'!$A$2:$A$2336,'Cleaned - Medical Examinations'!$H$2:$H$2336,0)</f>
        <v>No</v>
      </c>
      <c r="J1536" s="11" t="str">
        <f>_xlfn.XLOOKUP($A1536,'Cleaned - Medical Examinations'!$A$2:$A$2336,'Cleaned - Medical Examinations'!$I$2:$I$2336,0)</f>
        <v>Obesity</v>
      </c>
      <c r="K1536" s="11" t="str">
        <f t="shared" si="23"/>
        <v>Non-Diabetic</v>
      </c>
      <c r="L1536" s="14">
        <f>_xlfn.XLOOKUP($A1536,'Cleaned - Hospitalisation Detai'!$A$2:$A$2344,'Cleaned - Hospitalisation Detai'!$J$2:$J$2344,0)</f>
        <v>32831</v>
      </c>
      <c r="M1536" s="19">
        <f>_xlfn.XLOOKUP($A1536,'Cleaned - Hospitalisation Detai'!$A$2:$A$2344,'Cleaned - Hospitalisation Detai'!$F$2:$F$2344,0)</f>
        <v>6653.79</v>
      </c>
      <c r="N1536" s="19" t="str">
        <f>_xlfn.XLOOKUP($A1536,'Cleaned - Hospitalisation Detai'!$A$2:$A$2344,'Cleaned - Hospitalisation Detai'!$G$2:$G$2344,0)</f>
        <v>tier - 2</v>
      </c>
      <c r="O1536" s="19" t="str">
        <f>_xlfn.XLOOKUP($A1536,'Cleaned - Hospitalisation Detai'!$A$2:$A$2344,'Cleaned - Hospitalisation Detai'!$H$2:$H$2344,0)</f>
        <v>tier - 1</v>
      </c>
      <c r="P1536" s="19" t="str">
        <f>_xlfn.XLOOKUP($A1536,'Cleaned - Hospitalisation Detai'!$A$2:$A$2344,'Cleaned - Hospitalisation Detai'!$I$2:$I$2344,0)</f>
        <v>R1013</v>
      </c>
      <c r="Q1536" s="20">
        <f>_xlfn.XLOOKUP($A1536,'Cleaned - Hospitalisation Detai'!$A$2:$A$2344,'Cleaned - Hospitalisation Detai'!$K$2:$K$2344,0)</f>
        <v>33</v>
      </c>
    </row>
    <row r="1537" spans="1:17" ht="15.6" x14ac:dyDescent="0.3">
      <c r="A1537" s="10" t="s">
        <v>835</v>
      </c>
      <c r="B1537" s="11" t="str">
        <f>_xlfn.XLOOKUP(A1537,'Cleaned - Customer Names '!$A$2:$A$2336,'Cleaned - Customer Names '!$C$2:$C$2336,0)</f>
        <v>Ryan</v>
      </c>
      <c r="C1537" s="11">
        <f>_xlfn.XLOOKUP($A1537,'Cleaned - Medical Examinations'!$A$2:$A$2336,'Cleaned - Medical Examinations'!$B$2:$B$2336,0)</f>
        <v>21.12</v>
      </c>
      <c r="D1537" s="11">
        <f>_xlfn.XLOOKUP($A1537,'Cleaned - Medical Examinations'!$A$2:$A$2336,'Cleaned - Medical Examinations'!$C$2:$C$2336,0)</f>
        <v>4.99</v>
      </c>
      <c r="E1537" s="11" t="str">
        <f>_xlfn.XLOOKUP($A1537,'Cleaned - Medical Examinations'!$A$2:$A$2336,'Cleaned - Medical Examinations'!$D$2:$D$2336,0)</f>
        <v>No</v>
      </c>
      <c r="F1537" s="11" t="str">
        <f>_xlfn.XLOOKUP($A1537,'Cleaned - Medical Examinations'!$A$2:$A$2336,'Cleaned - Medical Examinations'!$E$2:$E$2336,0)</f>
        <v>No</v>
      </c>
      <c r="G1537" s="11" t="str">
        <f>_xlfn.XLOOKUP($A1537,'Cleaned - Medical Examinations'!$A$2:$A$2336,'Cleaned - Medical Examinations'!$F$2:$F$2336,0)</f>
        <v>No</v>
      </c>
      <c r="H1537" s="11">
        <f>_xlfn.XLOOKUP($A1537,'Cleaned - Medical Examinations'!$A$2:$A$2336,'Cleaned - Medical Examinations'!$G$2:$G$2336,0)</f>
        <v>1</v>
      </c>
      <c r="I1537" s="11" t="str">
        <f>_xlfn.XLOOKUP($A1537,'Cleaned - Medical Examinations'!$A$2:$A$2336,'Cleaned - Medical Examinations'!$H$2:$H$2336,0)</f>
        <v>No</v>
      </c>
      <c r="J1537" s="11" t="str">
        <f>_xlfn.XLOOKUP($A1537,'Cleaned - Medical Examinations'!$A$2:$A$2336,'Cleaned - Medical Examinations'!$I$2:$I$2336,0)</f>
        <v>Normal Weight</v>
      </c>
      <c r="K1537" s="11" t="str">
        <f t="shared" si="23"/>
        <v>Non-Diabetic</v>
      </c>
      <c r="L1537" s="14">
        <f>_xlfn.XLOOKUP($A1537,'Cleaned - Hospitalisation Detai'!$A$2:$A$2344,'Cleaned - Hospitalisation Detai'!$J$2:$J$2344,0)</f>
        <v>30864</v>
      </c>
      <c r="M1537" s="19">
        <f>_xlfn.XLOOKUP($A1537,'Cleaned - Hospitalisation Detai'!$A$2:$A$2344,'Cleaned - Hospitalisation Detai'!$F$2:$F$2344,0)</f>
        <v>6652.53</v>
      </c>
      <c r="N1537" s="19" t="str">
        <f>_xlfn.XLOOKUP($A1537,'Cleaned - Hospitalisation Detai'!$A$2:$A$2344,'Cleaned - Hospitalisation Detai'!$G$2:$G$2344,0)</f>
        <v>tier - 3</v>
      </c>
      <c r="O1537" s="19" t="str">
        <f>_xlfn.XLOOKUP($A1537,'Cleaned - Hospitalisation Detai'!$A$2:$A$2344,'Cleaned - Hospitalisation Detai'!$H$2:$H$2344,0)</f>
        <v>tier - 2</v>
      </c>
      <c r="P1537" s="19" t="str">
        <f>_xlfn.XLOOKUP($A1537,'Cleaned - Hospitalisation Detai'!$A$2:$A$2344,'Cleaned - Hospitalisation Detai'!$I$2:$I$2344,0)</f>
        <v>R1013</v>
      </c>
      <c r="Q1537" s="20">
        <f>_xlfn.XLOOKUP($A1537,'Cleaned - Hospitalisation Detai'!$A$2:$A$2344,'Cleaned - Hospitalisation Detai'!$K$2:$K$2344,0)</f>
        <v>38</v>
      </c>
    </row>
    <row r="1538" spans="1:17" ht="15.6" x14ac:dyDescent="0.3">
      <c r="A1538" s="10" t="s">
        <v>834</v>
      </c>
      <c r="B1538" s="11" t="str">
        <f>_xlfn.XLOOKUP(A1538,'Cleaned - Customer Names '!$A$2:$A$2336,'Cleaned - Customer Names '!$C$2:$C$2336,0)</f>
        <v>Jackie K.</v>
      </c>
      <c r="C1538" s="11">
        <f>_xlfn.XLOOKUP($A1538,'Cleaned - Medical Examinations'!$A$2:$A$2336,'Cleaned - Medical Examinations'!$B$2:$B$2336,0)</f>
        <v>18.48</v>
      </c>
      <c r="D1538" s="11">
        <f>_xlfn.XLOOKUP($A1538,'Cleaned - Medical Examinations'!$A$2:$A$2336,'Cleaned - Medical Examinations'!$C$2:$C$2336,0)</f>
        <v>10.84</v>
      </c>
      <c r="E1538" s="11" t="str">
        <f>_xlfn.XLOOKUP($A1538,'Cleaned - Medical Examinations'!$A$2:$A$2336,'Cleaned - Medical Examinations'!$D$2:$D$2336,0)</f>
        <v>Yes</v>
      </c>
      <c r="F1538" s="11" t="str">
        <f>_xlfn.XLOOKUP($A1538,'Cleaned - Medical Examinations'!$A$2:$A$2336,'Cleaned - Medical Examinations'!$E$2:$E$2336,0)</f>
        <v>No</v>
      </c>
      <c r="G1538" s="11" t="str">
        <f>_xlfn.XLOOKUP($A1538,'Cleaned - Medical Examinations'!$A$2:$A$2336,'Cleaned - Medical Examinations'!$F$2:$F$2336,0)</f>
        <v>No</v>
      </c>
      <c r="H1538" s="11">
        <f>_xlfn.XLOOKUP($A1538,'Cleaned - Medical Examinations'!$A$2:$A$2336,'Cleaned - Medical Examinations'!$G$2:$G$2336,0)</f>
        <v>2</v>
      </c>
      <c r="I1538" s="11" t="str">
        <f>_xlfn.XLOOKUP($A1538,'Cleaned - Medical Examinations'!$A$2:$A$2336,'Cleaned - Medical Examinations'!$H$2:$H$2336,0)</f>
        <v>No</v>
      </c>
      <c r="J1538" s="11" t="str">
        <f>_xlfn.XLOOKUP($A1538,'Cleaned - Medical Examinations'!$A$2:$A$2336,'Cleaned - Medical Examinations'!$I$2:$I$2336,0)</f>
        <v>Underweight</v>
      </c>
      <c r="K1538" s="11" t="str">
        <f t="shared" si="23"/>
        <v>Diabetic</v>
      </c>
      <c r="L1538" s="14">
        <f>_xlfn.XLOOKUP($A1538,'Cleaned - Hospitalisation Detai'!$A$2:$A$2344,'Cleaned - Hospitalisation Detai'!$J$2:$J$2344,0)</f>
        <v>25880</v>
      </c>
      <c r="M1538" s="19">
        <f>_xlfn.XLOOKUP($A1538,'Cleaned - Hospitalisation Detai'!$A$2:$A$2344,'Cleaned - Hospitalisation Detai'!$F$2:$F$2344,0)</f>
        <v>6651.26</v>
      </c>
      <c r="N1538" s="19" t="str">
        <f>_xlfn.XLOOKUP($A1538,'Cleaned - Hospitalisation Detai'!$A$2:$A$2344,'Cleaned - Hospitalisation Detai'!$G$2:$G$2344,0)</f>
        <v>tier - 2</v>
      </c>
      <c r="O1538" s="19" t="str">
        <f>_xlfn.XLOOKUP($A1538,'Cleaned - Hospitalisation Detai'!$A$2:$A$2344,'Cleaned - Hospitalisation Detai'!$H$2:$H$2344,0)</f>
        <v>tier - 3</v>
      </c>
      <c r="P1538" s="19" t="str">
        <f>_xlfn.XLOOKUP($A1538,'Cleaned - Hospitalisation Detai'!$A$2:$A$2344,'Cleaned - Hospitalisation Detai'!$I$2:$I$2344,0)</f>
        <v>R1013</v>
      </c>
      <c r="Q1538" s="20">
        <f>_xlfn.XLOOKUP($A1538,'Cleaned - Hospitalisation Detai'!$A$2:$A$2344,'Cleaned - Hospitalisation Detai'!$K$2:$K$2344,0)</f>
        <v>52</v>
      </c>
    </row>
    <row r="1539" spans="1:17" ht="15.6" x14ac:dyDescent="0.3">
      <c r="A1539" s="10" t="s">
        <v>833</v>
      </c>
      <c r="B1539" s="11" t="str">
        <f>_xlfn.XLOOKUP(A1539,'Cleaned - Customer Names '!$A$2:$A$2336,'Cleaned - Customer Names '!$C$2:$C$2336,0)</f>
        <v>Chris</v>
      </c>
      <c r="C1539" s="11">
        <f>_xlfn.XLOOKUP($A1539,'Cleaned - Medical Examinations'!$A$2:$A$2336,'Cleaned - Medical Examinations'!$B$2:$B$2336,0)</f>
        <v>16.815000000000001</v>
      </c>
      <c r="D1539" s="11">
        <f>_xlfn.XLOOKUP($A1539,'Cleaned - Medical Examinations'!$A$2:$A$2336,'Cleaned - Medical Examinations'!$C$2:$C$2336,0)</f>
        <v>5.63</v>
      </c>
      <c r="E1539" s="11" t="str">
        <f>_xlfn.XLOOKUP($A1539,'Cleaned - Medical Examinations'!$A$2:$A$2336,'Cleaned - Medical Examinations'!$D$2:$D$2336,0)</f>
        <v>No</v>
      </c>
      <c r="F1539" s="11" t="str">
        <f>_xlfn.XLOOKUP($A1539,'Cleaned - Medical Examinations'!$A$2:$A$2336,'Cleaned - Medical Examinations'!$E$2:$E$2336,0)</f>
        <v>No</v>
      </c>
      <c r="G1539" s="11" t="str">
        <f>_xlfn.XLOOKUP($A1539,'Cleaned - Medical Examinations'!$A$2:$A$2336,'Cleaned - Medical Examinations'!$F$2:$F$2336,0)</f>
        <v>No</v>
      </c>
      <c r="H1539" s="11">
        <f>_xlfn.XLOOKUP($A1539,'Cleaned - Medical Examinations'!$A$2:$A$2336,'Cleaned - Medical Examinations'!$G$2:$G$2336,0)</f>
        <v>1</v>
      </c>
      <c r="I1539" s="11" t="str">
        <f>_xlfn.XLOOKUP($A1539,'Cleaned - Medical Examinations'!$A$2:$A$2336,'Cleaned - Medical Examinations'!$H$2:$H$2336,0)</f>
        <v>No</v>
      </c>
      <c r="J1539" s="11" t="str">
        <f>_xlfn.XLOOKUP($A1539,'Cleaned - Medical Examinations'!$A$2:$A$2336,'Cleaned - Medical Examinations'!$I$2:$I$2336,0)</f>
        <v>Underweight</v>
      </c>
      <c r="K1539" s="11" t="str">
        <f t="shared" ref="K1539:K1602" si="24">IF(D1539&gt;=6.5,"Diabetic","Non-Diabetic")</f>
        <v>Non-Diabetic</v>
      </c>
      <c r="L1539" s="14">
        <f>_xlfn.XLOOKUP($A1539,'Cleaned - Hospitalisation Detai'!$A$2:$A$2344,'Cleaned - Hospitalisation Detai'!$J$2:$J$2344,0)</f>
        <v>31024</v>
      </c>
      <c r="M1539" s="19">
        <f>_xlfn.XLOOKUP($A1539,'Cleaned - Hospitalisation Detai'!$A$2:$A$2344,'Cleaned - Hospitalisation Detai'!$F$2:$F$2344,0)</f>
        <v>6640.54</v>
      </c>
      <c r="N1539" s="19" t="str">
        <f>_xlfn.XLOOKUP($A1539,'Cleaned - Hospitalisation Detai'!$A$2:$A$2344,'Cleaned - Hospitalisation Detai'!$G$2:$G$2344,0)</f>
        <v>tier - 2</v>
      </c>
      <c r="O1539" s="19" t="str">
        <f>_xlfn.XLOOKUP($A1539,'Cleaned - Hospitalisation Detai'!$A$2:$A$2344,'Cleaned - Hospitalisation Detai'!$H$2:$H$2344,0)</f>
        <v>tier - 3</v>
      </c>
      <c r="P1539" s="19" t="str">
        <f>_xlfn.XLOOKUP($A1539,'Cleaned - Hospitalisation Detai'!$A$2:$A$2344,'Cleaned - Hospitalisation Detai'!$I$2:$I$2344,0)</f>
        <v>R1019</v>
      </c>
      <c r="Q1539" s="20">
        <f>_xlfn.XLOOKUP($A1539,'Cleaned - Hospitalisation Detai'!$A$2:$A$2344,'Cleaned - Hospitalisation Detai'!$K$2:$K$2344,0)</f>
        <v>38</v>
      </c>
    </row>
    <row r="1540" spans="1:17" ht="15.6" x14ac:dyDescent="0.3">
      <c r="A1540" s="10" t="s">
        <v>832</v>
      </c>
      <c r="B1540" s="11" t="str">
        <f>_xlfn.XLOOKUP(A1540,'Cleaned - Customer Names '!$A$2:$A$2336,'Cleaned - Customer Names '!$C$2:$C$2336,0)</f>
        <v>Tyler C</v>
      </c>
      <c r="C1540" s="11">
        <f>_xlfn.XLOOKUP($A1540,'Cleaned - Medical Examinations'!$A$2:$A$2336,'Cleaned - Medical Examinations'!$B$2:$B$2336,0)</f>
        <v>26.72</v>
      </c>
      <c r="D1540" s="11">
        <f>_xlfn.XLOOKUP($A1540,'Cleaned - Medical Examinations'!$A$2:$A$2336,'Cleaned - Medical Examinations'!$C$2:$C$2336,0)</f>
        <v>4.1399999999999997</v>
      </c>
      <c r="E1540" s="11" t="str">
        <f>_xlfn.XLOOKUP($A1540,'Cleaned - Medical Examinations'!$A$2:$A$2336,'Cleaned - Medical Examinations'!$D$2:$D$2336,0)</f>
        <v>No</v>
      </c>
      <c r="F1540" s="11" t="str">
        <f>_xlfn.XLOOKUP($A1540,'Cleaned - Medical Examinations'!$A$2:$A$2336,'Cleaned - Medical Examinations'!$E$2:$E$2336,0)</f>
        <v>No</v>
      </c>
      <c r="G1540" s="11" t="str">
        <f>_xlfn.XLOOKUP($A1540,'Cleaned - Medical Examinations'!$A$2:$A$2336,'Cleaned - Medical Examinations'!$F$2:$F$2336,0)</f>
        <v>No</v>
      </c>
      <c r="H1540" s="11">
        <f>_xlfn.XLOOKUP($A1540,'Cleaned - Medical Examinations'!$A$2:$A$2336,'Cleaned - Medical Examinations'!$G$2:$G$2336,0)</f>
        <v>0</v>
      </c>
      <c r="I1540" s="11" t="str">
        <f>_xlfn.XLOOKUP($A1540,'Cleaned - Medical Examinations'!$A$2:$A$2336,'Cleaned - Medical Examinations'!$H$2:$H$2336,0)</f>
        <v>No</v>
      </c>
      <c r="J1540" s="11" t="str">
        <f>_xlfn.XLOOKUP($A1540,'Cleaned - Medical Examinations'!$A$2:$A$2336,'Cleaned - Medical Examinations'!$I$2:$I$2336,0)</f>
        <v>Overweight</v>
      </c>
      <c r="K1540" s="11" t="str">
        <f t="shared" si="24"/>
        <v>Non-Diabetic</v>
      </c>
      <c r="L1540" s="14">
        <f>_xlfn.XLOOKUP($A1540,'Cleaned - Hospitalisation Detai'!$A$2:$A$2344,'Cleaned - Hospitalisation Detai'!$J$2:$J$2344,0)</f>
        <v>33030</v>
      </c>
      <c r="M1540" s="19">
        <f>_xlfn.XLOOKUP($A1540,'Cleaned - Hospitalisation Detai'!$A$2:$A$2344,'Cleaned - Hospitalisation Detai'!$F$2:$F$2344,0)</f>
        <v>6639.3</v>
      </c>
      <c r="N1540" s="19" t="str">
        <f>_xlfn.XLOOKUP($A1540,'Cleaned - Hospitalisation Detai'!$A$2:$A$2344,'Cleaned - Hospitalisation Detai'!$G$2:$G$2344,0)</f>
        <v>tier - 2</v>
      </c>
      <c r="O1540" s="19" t="str">
        <f>_xlfn.XLOOKUP($A1540,'Cleaned - Hospitalisation Detai'!$A$2:$A$2344,'Cleaned - Hospitalisation Detai'!$H$2:$H$2344,0)</f>
        <v>tier - 2</v>
      </c>
      <c r="P1540" s="19" t="str">
        <f>_xlfn.XLOOKUP($A1540,'Cleaned - Hospitalisation Detai'!$A$2:$A$2344,'Cleaned - Hospitalisation Detai'!$I$2:$I$2344,0)</f>
        <v>R1021</v>
      </c>
      <c r="Q1540" s="20">
        <f>_xlfn.XLOOKUP($A1540,'Cleaned - Hospitalisation Detai'!$A$2:$A$2344,'Cleaned - Hospitalisation Detai'!$K$2:$K$2344,0)</f>
        <v>33</v>
      </c>
    </row>
    <row r="1541" spans="1:17" ht="15.6" x14ac:dyDescent="0.3">
      <c r="A1541" s="10" t="s">
        <v>831</v>
      </c>
      <c r="B1541" s="11" t="str">
        <f>_xlfn.XLOOKUP(A1541,'Cleaned - Customer Names '!$A$2:$A$2336,'Cleaned - Customer Names '!$C$2:$C$2336,0)</f>
        <v>Yoshie</v>
      </c>
      <c r="C1541" s="11">
        <f>_xlfn.XLOOKUP($A1541,'Cleaned - Medical Examinations'!$A$2:$A$2336,'Cleaned - Medical Examinations'!$B$2:$B$2336,0)</f>
        <v>41.42</v>
      </c>
      <c r="D1541" s="11">
        <f>_xlfn.XLOOKUP($A1541,'Cleaned - Medical Examinations'!$A$2:$A$2336,'Cleaned - Medical Examinations'!$C$2:$C$2336,0)</f>
        <v>5.17</v>
      </c>
      <c r="E1541" s="11" t="str">
        <f>_xlfn.XLOOKUP($A1541,'Cleaned - Medical Examinations'!$A$2:$A$2336,'Cleaned - Medical Examinations'!$D$2:$D$2336,0)</f>
        <v>No</v>
      </c>
      <c r="F1541" s="11" t="str">
        <f>_xlfn.XLOOKUP($A1541,'Cleaned - Medical Examinations'!$A$2:$A$2336,'Cleaned - Medical Examinations'!$E$2:$E$2336,0)</f>
        <v>No</v>
      </c>
      <c r="G1541" s="11" t="str">
        <f>_xlfn.XLOOKUP($A1541,'Cleaned - Medical Examinations'!$A$2:$A$2336,'Cleaned - Medical Examinations'!$F$2:$F$2336,0)</f>
        <v>Yes</v>
      </c>
      <c r="H1541" s="11">
        <f>_xlfn.XLOOKUP($A1541,'Cleaned - Medical Examinations'!$A$2:$A$2336,'Cleaned - Medical Examinations'!$G$2:$G$2336,0)</f>
        <v>1</v>
      </c>
      <c r="I1541" s="11" t="str">
        <f>_xlfn.XLOOKUP($A1541,'Cleaned - Medical Examinations'!$A$2:$A$2336,'Cleaned - Medical Examinations'!$H$2:$H$2336,0)</f>
        <v>No</v>
      </c>
      <c r="J1541" s="11" t="str">
        <f>_xlfn.XLOOKUP($A1541,'Cleaned - Medical Examinations'!$A$2:$A$2336,'Cleaned - Medical Examinations'!$I$2:$I$2336,0)</f>
        <v>Obesity</v>
      </c>
      <c r="K1541" s="11" t="str">
        <f t="shared" si="24"/>
        <v>Non-Diabetic</v>
      </c>
      <c r="L1541" s="14">
        <f>_xlfn.XLOOKUP($A1541,'Cleaned - Hospitalisation Detai'!$A$2:$A$2344,'Cleaned - Hospitalisation Detai'!$J$2:$J$2344,0)</f>
        <v>37868</v>
      </c>
      <c r="M1541" s="19">
        <f>_xlfn.XLOOKUP($A1541,'Cleaned - Hospitalisation Detai'!$A$2:$A$2344,'Cleaned - Hospitalisation Detai'!$F$2:$F$2344,0)</f>
        <v>6638.16</v>
      </c>
      <c r="N1541" s="19" t="str">
        <f>_xlfn.XLOOKUP($A1541,'Cleaned - Hospitalisation Detai'!$A$2:$A$2344,'Cleaned - Hospitalisation Detai'!$G$2:$G$2344,0)</f>
        <v>tier - 2</v>
      </c>
      <c r="O1541" s="19" t="str">
        <f>_xlfn.XLOOKUP($A1541,'Cleaned - Hospitalisation Detai'!$A$2:$A$2344,'Cleaned - Hospitalisation Detai'!$H$2:$H$2344,0)</f>
        <v>tier - 1</v>
      </c>
      <c r="P1541" s="19" t="str">
        <f>_xlfn.XLOOKUP($A1541,'Cleaned - Hospitalisation Detai'!$A$2:$A$2344,'Cleaned - Hospitalisation Detai'!$I$2:$I$2344,0)</f>
        <v>R1012</v>
      </c>
      <c r="Q1541" s="20">
        <f>_xlfn.XLOOKUP($A1541,'Cleaned - Hospitalisation Detai'!$A$2:$A$2344,'Cleaned - Hospitalisation Detai'!$K$2:$K$2344,0)</f>
        <v>19</v>
      </c>
    </row>
    <row r="1542" spans="1:17" ht="15.6" x14ac:dyDescent="0.3">
      <c r="A1542" s="10" t="s">
        <v>830</v>
      </c>
      <c r="B1542" s="11" t="str">
        <f>_xlfn.XLOOKUP(A1542,'Cleaned - Customer Names '!$A$2:$A$2336,'Cleaned - Customer Names '!$C$2:$C$2336,0)</f>
        <v>Lauren A</v>
      </c>
      <c r="C1542" s="11">
        <f>_xlfn.XLOOKUP($A1542,'Cleaned - Medical Examinations'!$A$2:$A$2336,'Cleaned - Medical Examinations'!$B$2:$B$2336,0)</f>
        <v>20.69</v>
      </c>
      <c r="D1542" s="11">
        <f>_xlfn.XLOOKUP($A1542,'Cleaned - Medical Examinations'!$A$2:$A$2336,'Cleaned - Medical Examinations'!$C$2:$C$2336,0)</f>
        <v>6.93</v>
      </c>
      <c r="E1542" s="11" t="str">
        <f>_xlfn.XLOOKUP($A1542,'Cleaned - Medical Examinations'!$A$2:$A$2336,'Cleaned - Medical Examinations'!$D$2:$D$2336,0)</f>
        <v>No</v>
      </c>
      <c r="F1542" s="11" t="str">
        <f>_xlfn.XLOOKUP($A1542,'Cleaned - Medical Examinations'!$A$2:$A$2336,'Cleaned - Medical Examinations'!$E$2:$E$2336,0)</f>
        <v>No</v>
      </c>
      <c r="G1542" s="11" t="str">
        <f>_xlfn.XLOOKUP($A1542,'Cleaned - Medical Examinations'!$A$2:$A$2336,'Cleaned - Medical Examinations'!$F$2:$F$2336,0)</f>
        <v>No</v>
      </c>
      <c r="H1542" s="11">
        <f>_xlfn.XLOOKUP($A1542,'Cleaned - Medical Examinations'!$A$2:$A$2336,'Cleaned - Medical Examinations'!$G$2:$G$2336,0)</f>
        <v>2</v>
      </c>
      <c r="I1542" s="11" t="str">
        <f>_xlfn.XLOOKUP($A1542,'Cleaned - Medical Examinations'!$A$2:$A$2336,'Cleaned - Medical Examinations'!$H$2:$H$2336,0)</f>
        <v>No</v>
      </c>
      <c r="J1542" s="11" t="str">
        <f>_xlfn.XLOOKUP($A1542,'Cleaned - Medical Examinations'!$A$2:$A$2336,'Cleaned - Medical Examinations'!$I$2:$I$2336,0)</f>
        <v>Normal Weight</v>
      </c>
      <c r="K1542" s="11" t="str">
        <f t="shared" si="24"/>
        <v>Diabetic</v>
      </c>
      <c r="L1542" s="14">
        <f>_xlfn.XLOOKUP($A1542,'Cleaned - Hospitalisation Detai'!$A$2:$A$2344,'Cleaned - Hospitalisation Detai'!$J$2:$J$2344,0)</f>
        <v>26905</v>
      </c>
      <c r="M1542" s="19">
        <f>_xlfn.XLOOKUP($A1542,'Cleaned - Hospitalisation Detai'!$A$2:$A$2344,'Cleaned - Hospitalisation Detai'!$F$2:$F$2344,0)</f>
        <v>6630.31</v>
      </c>
      <c r="N1542" s="19" t="str">
        <f>_xlfn.XLOOKUP($A1542,'Cleaned - Hospitalisation Detai'!$A$2:$A$2344,'Cleaned - Hospitalisation Detai'!$G$2:$G$2344,0)</f>
        <v>tier - 2</v>
      </c>
      <c r="O1542" s="19" t="str">
        <f>_xlfn.XLOOKUP($A1542,'Cleaned - Hospitalisation Detai'!$A$2:$A$2344,'Cleaned - Hospitalisation Detai'!$H$2:$H$2344,0)</f>
        <v>tier - 1</v>
      </c>
      <c r="P1542" s="19" t="str">
        <f>_xlfn.XLOOKUP($A1542,'Cleaned - Hospitalisation Detai'!$A$2:$A$2344,'Cleaned - Hospitalisation Detai'!$I$2:$I$2344,0)</f>
        <v>R1013</v>
      </c>
      <c r="Q1542" s="20">
        <f>_xlfn.XLOOKUP($A1542,'Cleaned - Hospitalisation Detai'!$A$2:$A$2344,'Cleaned - Hospitalisation Detai'!$K$2:$K$2344,0)</f>
        <v>49</v>
      </c>
    </row>
    <row r="1543" spans="1:17" ht="15.6" x14ac:dyDescent="0.3">
      <c r="A1543" s="10" t="s">
        <v>829</v>
      </c>
      <c r="B1543" s="11" t="str">
        <f>_xlfn.XLOOKUP(A1543,'Cleaned - Customer Names '!$A$2:$A$2336,'Cleaned - Customer Names '!$C$2:$C$2336,0)</f>
        <v>Mason D.</v>
      </c>
      <c r="C1543" s="11">
        <f>_xlfn.XLOOKUP($A1543,'Cleaned - Medical Examinations'!$A$2:$A$2336,'Cleaned - Medical Examinations'!$B$2:$B$2336,0)</f>
        <v>41.23</v>
      </c>
      <c r="D1543" s="11">
        <f>_xlfn.XLOOKUP($A1543,'Cleaned - Medical Examinations'!$A$2:$A$2336,'Cleaned - Medical Examinations'!$C$2:$C$2336,0)</f>
        <v>4.24</v>
      </c>
      <c r="E1543" s="11" t="str">
        <f>_xlfn.XLOOKUP($A1543,'Cleaned - Medical Examinations'!$A$2:$A$2336,'Cleaned - Medical Examinations'!$D$2:$D$2336,0)</f>
        <v>No</v>
      </c>
      <c r="F1543" s="11" t="str">
        <f>_xlfn.XLOOKUP($A1543,'Cleaned - Medical Examinations'!$A$2:$A$2336,'Cleaned - Medical Examinations'!$E$2:$E$2336,0)</f>
        <v>No</v>
      </c>
      <c r="G1543" s="11" t="str">
        <f>_xlfn.XLOOKUP($A1543,'Cleaned - Medical Examinations'!$A$2:$A$2336,'Cleaned - Medical Examinations'!$F$2:$F$2336,0)</f>
        <v>No</v>
      </c>
      <c r="H1543" s="11">
        <f>_xlfn.XLOOKUP($A1543,'Cleaned - Medical Examinations'!$A$2:$A$2336,'Cleaned - Medical Examinations'!$G$2:$G$2336,0)</f>
        <v>0</v>
      </c>
      <c r="I1543" s="11" t="str">
        <f>_xlfn.XLOOKUP($A1543,'Cleaned - Medical Examinations'!$A$2:$A$2336,'Cleaned - Medical Examinations'!$H$2:$H$2336,0)</f>
        <v>No</v>
      </c>
      <c r="J1543" s="11" t="str">
        <f>_xlfn.XLOOKUP($A1543,'Cleaned - Medical Examinations'!$A$2:$A$2336,'Cleaned - Medical Examinations'!$I$2:$I$2336,0)</f>
        <v>Obesity</v>
      </c>
      <c r="K1543" s="11" t="str">
        <f t="shared" si="24"/>
        <v>Non-Diabetic</v>
      </c>
      <c r="L1543" s="14">
        <f>_xlfn.XLOOKUP($A1543,'Cleaned - Hospitalisation Detai'!$A$2:$A$2344,'Cleaned - Hospitalisation Detai'!$J$2:$J$2344,0)</f>
        <v>30191</v>
      </c>
      <c r="M1543" s="19">
        <f>_xlfn.XLOOKUP($A1543,'Cleaned - Hospitalisation Detai'!$A$2:$A$2344,'Cleaned - Hospitalisation Detai'!$F$2:$F$2344,0)</f>
        <v>6610.11</v>
      </c>
      <c r="N1543" s="19" t="str">
        <f>_xlfn.XLOOKUP($A1543,'Cleaned - Hospitalisation Detai'!$A$2:$A$2344,'Cleaned - Hospitalisation Detai'!$G$2:$G$2344,0)</f>
        <v>tier - 3</v>
      </c>
      <c r="O1543" s="19" t="str">
        <f>_xlfn.XLOOKUP($A1543,'Cleaned - Hospitalisation Detai'!$A$2:$A$2344,'Cleaned - Hospitalisation Detai'!$H$2:$H$2344,0)</f>
        <v>tier - 2</v>
      </c>
      <c r="P1543" s="19" t="str">
        <f>_xlfn.XLOOKUP($A1543,'Cleaned - Hospitalisation Detai'!$A$2:$A$2344,'Cleaned - Hospitalisation Detai'!$I$2:$I$2344,0)</f>
        <v>R1015</v>
      </c>
      <c r="Q1543" s="20">
        <f>_xlfn.XLOOKUP($A1543,'Cleaned - Hospitalisation Detai'!$A$2:$A$2344,'Cleaned - Hospitalisation Detai'!$K$2:$K$2344,0)</f>
        <v>40</v>
      </c>
    </row>
    <row r="1544" spans="1:17" ht="15.6" x14ac:dyDescent="0.3">
      <c r="A1544" s="10" t="s">
        <v>828</v>
      </c>
      <c r="B1544" s="11" t="str">
        <f>_xlfn.XLOOKUP(A1544,'Cleaned - Customer Names '!$A$2:$A$2336,'Cleaned - Customer Names '!$C$2:$C$2336,0)</f>
        <v>Ryan</v>
      </c>
      <c r="C1544" s="11">
        <f>_xlfn.XLOOKUP($A1544,'Cleaned - Medical Examinations'!$A$2:$A$2336,'Cleaned - Medical Examinations'!$B$2:$B$2336,0)</f>
        <v>29.9</v>
      </c>
      <c r="D1544" s="11">
        <f>_xlfn.XLOOKUP($A1544,'Cleaned - Medical Examinations'!$A$2:$A$2336,'Cleaned - Medical Examinations'!$C$2:$C$2336,0)</f>
        <v>5.91</v>
      </c>
      <c r="E1544" s="11" t="str">
        <f>_xlfn.XLOOKUP($A1544,'Cleaned - Medical Examinations'!$A$2:$A$2336,'Cleaned - Medical Examinations'!$D$2:$D$2336,0)</f>
        <v>No</v>
      </c>
      <c r="F1544" s="11" t="str">
        <f>_xlfn.XLOOKUP($A1544,'Cleaned - Medical Examinations'!$A$2:$A$2336,'Cleaned - Medical Examinations'!$E$2:$E$2336,0)</f>
        <v>No</v>
      </c>
      <c r="G1544" s="11" t="str">
        <f>_xlfn.XLOOKUP($A1544,'Cleaned - Medical Examinations'!$A$2:$A$2336,'Cleaned - Medical Examinations'!$F$2:$F$2336,0)</f>
        <v>No</v>
      </c>
      <c r="H1544" s="11">
        <f>_xlfn.XLOOKUP($A1544,'Cleaned - Medical Examinations'!$A$2:$A$2336,'Cleaned - Medical Examinations'!$G$2:$G$2336,0)</f>
        <v>0</v>
      </c>
      <c r="I1544" s="11" t="str">
        <f>_xlfn.XLOOKUP($A1544,'Cleaned - Medical Examinations'!$A$2:$A$2336,'Cleaned - Medical Examinations'!$H$2:$H$2336,0)</f>
        <v>No</v>
      </c>
      <c r="J1544" s="11" t="str">
        <f>_xlfn.XLOOKUP($A1544,'Cleaned - Medical Examinations'!$A$2:$A$2336,'Cleaned - Medical Examinations'!$I$2:$I$2336,0)</f>
        <v>Overweight</v>
      </c>
      <c r="K1544" s="11" t="str">
        <f t="shared" si="24"/>
        <v>Non-Diabetic</v>
      </c>
      <c r="L1544" s="14">
        <f>_xlfn.XLOOKUP($A1544,'Cleaned - Hospitalisation Detai'!$A$2:$A$2344,'Cleaned - Hospitalisation Detai'!$J$2:$J$2344,0)</f>
        <v>30262</v>
      </c>
      <c r="M1544" s="19">
        <f>_xlfn.XLOOKUP($A1544,'Cleaned - Hospitalisation Detai'!$A$2:$A$2344,'Cleaned - Hospitalisation Detai'!$F$2:$F$2344,0)</f>
        <v>6600.36</v>
      </c>
      <c r="N1544" s="19" t="str">
        <f>_xlfn.XLOOKUP($A1544,'Cleaned - Hospitalisation Detai'!$A$2:$A$2344,'Cleaned - Hospitalisation Detai'!$G$2:$G$2344,0)</f>
        <v>tier - 2</v>
      </c>
      <c r="O1544" s="19" t="str">
        <f>_xlfn.XLOOKUP($A1544,'Cleaned - Hospitalisation Detai'!$A$2:$A$2344,'Cleaned - Hospitalisation Detai'!$H$2:$H$2344,0)</f>
        <v>tier - 3</v>
      </c>
      <c r="P1544" s="19" t="str">
        <f>_xlfn.XLOOKUP($A1544,'Cleaned - Hospitalisation Detai'!$A$2:$A$2344,'Cleaned - Hospitalisation Detai'!$I$2:$I$2344,0)</f>
        <v>R1011</v>
      </c>
      <c r="Q1544" s="20">
        <f>_xlfn.XLOOKUP($A1544,'Cleaned - Hospitalisation Detai'!$A$2:$A$2344,'Cleaned - Hospitalisation Detai'!$K$2:$K$2344,0)</f>
        <v>40</v>
      </c>
    </row>
    <row r="1545" spans="1:17" ht="15.6" x14ac:dyDescent="0.3">
      <c r="A1545" s="10" t="s">
        <v>827</v>
      </c>
      <c r="B1545" s="11" t="str">
        <f>_xlfn.XLOOKUP(A1545,'Cleaned - Customer Names '!$A$2:$A$2336,'Cleaned - Customer Names '!$C$2:$C$2336,0)</f>
        <v>Arturo</v>
      </c>
      <c r="C1545" s="11">
        <f>_xlfn.XLOOKUP($A1545,'Cleaned - Medical Examinations'!$A$2:$A$2336,'Cleaned - Medical Examinations'!$B$2:$B$2336,0)</f>
        <v>34.104999999999997</v>
      </c>
      <c r="D1545" s="11">
        <f>_xlfn.XLOOKUP($A1545,'Cleaned - Medical Examinations'!$A$2:$A$2336,'Cleaned - Medical Examinations'!$C$2:$C$2336,0)</f>
        <v>5.93</v>
      </c>
      <c r="E1545" s="11" t="str">
        <f>_xlfn.XLOOKUP($A1545,'Cleaned - Medical Examinations'!$A$2:$A$2336,'Cleaned - Medical Examinations'!$D$2:$D$2336,0)</f>
        <v>No</v>
      </c>
      <c r="F1545" s="11" t="str">
        <f>_xlfn.XLOOKUP($A1545,'Cleaned - Medical Examinations'!$A$2:$A$2336,'Cleaned - Medical Examinations'!$E$2:$E$2336,0)</f>
        <v>No</v>
      </c>
      <c r="G1545" s="11" t="str">
        <f>_xlfn.XLOOKUP($A1545,'Cleaned - Medical Examinations'!$A$2:$A$2336,'Cleaned - Medical Examinations'!$F$2:$F$2336,0)</f>
        <v>No</v>
      </c>
      <c r="H1545" s="11">
        <f>_xlfn.XLOOKUP($A1545,'Cleaned - Medical Examinations'!$A$2:$A$2336,'Cleaned - Medical Examinations'!$G$2:$G$2336,0)</f>
        <v>0</v>
      </c>
      <c r="I1545" s="11" t="str">
        <f>_xlfn.XLOOKUP($A1545,'Cleaned - Medical Examinations'!$A$2:$A$2336,'Cleaned - Medical Examinations'!$H$2:$H$2336,0)</f>
        <v>No</v>
      </c>
      <c r="J1545" s="11" t="str">
        <f>_xlfn.XLOOKUP($A1545,'Cleaned - Medical Examinations'!$A$2:$A$2336,'Cleaned - Medical Examinations'!$I$2:$I$2336,0)</f>
        <v>Obesity</v>
      </c>
      <c r="K1545" s="11" t="str">
        <f t="shared" si="24"/>
        <v>Non-Diabetic</v>
      </c>
      <c r="L1545" s="14">
        <f>_xlfn.XLOOKUP($A1545,'Cleaned - Hospitalisation Detai'!$A$2:$A$2344,'Cleaned - Hospitalisation Detai'!$J$2:$J$2344,0)</f>
        <v>30314</v>
      </c>
      <c r="M1545" s="19">
        <f>_xlfn.XLOOKUP($A1545,'Cleaned - Hospitalisation Detai'!$A$2:$A$2344,'Cleaned - Hospitalisation Detai'!$F$2:$F$2344,0)</f>
        <v>6600.21</v>
      </c>
      <c r="N1545" s="19" t="str">
        <f>_xlfn.XLOOKUP($A1545,'Cleaned - Hospitalisation Detai'!$A$2:$A$2344,'Cleaned - Hospitalisation Detai'!$G$2:$G$2344,0)</f>
        <v>tier - 3</v>
      </c>
      <c r="O1545" s="19" t="str">
        <f>_xlfn.XLOOKUP($A1545,'Cleaned - Hospitalisation Detai'!$A$2:$A$2344,'Cleaned - Hospitalisation Detai'!$H$2:$H$2344,0)</f>
        <v>tier - 2</v>
      </c>
      <c r="P1545" s="19" t="str">
        <f>_xlfn.XLOOKUP($A1545,'Cleaned - Hospitalisation Detai'!$A$2:$A$2344,'Cleaned - Hospitalisation Detai'!$I$2:$I$2344,0)</f>
        <v>R1016</v>
      </c>
      <c r="Q1545" s="20">
        <f>_xlfn.XLOOKUP($A1545,'Cleaned - Hospitalisation Detai'!$A$2:$A$2344,'Cleaned - Hospitalisation Detai'!$K$2:$K$2344,0)</f>
        <v>40</v>
      </c>
    </row>
    <row r="1546" spans="1:17" ht="15.6" x14ac:dyDescent="0.3">
      <c r="A1546" s="10" t="s">
        <v>826</v>
      </c>
      <c r="B1546" s="11" t="str">
        <f>_xlfn.XLOOKUP(A1546,'Cleaned - Customer Names '!$A$2:$A$2336,'Cleaned - Customer Names '!$C$2:$C$2336,0)</f>
        <v>Jake</v>
      </c>
      <c r="C1546" s="11">
        <f>_xlfn.XLOOKUP($A1546,'Cleaned - Medical Examinations'!$A$2:$A$2336,'Cleaned - Medical Examinations'!$B$2:$B$2336,0)</f>
        <v>24.97</v>
      </c>
      <c r="D1546" s="11">
        <f>_xlfn.XLOOKUP($A1546,'Cleaned - Medical Examinations'!$A$2:$A$2336,'Cleaned - Medical Examinations'!$C$2:$C$2336,0)</f>
        <v>5.66</v>
      </c>
      <c r="E1546" s="11" t="str">
        <f>_xlfn.XLOOKUP($A1546,'Cleaned - Medical Examinations'!$A$2:$A$2336,'Cleaned - Medical Examinations'!$D$2:$D$2336,0)</f>
        <v>No</v>
      </c>
      <c r="F1546" s="11" t="str">
        <f>_xlfn.XLOOKUP($A1546,'Cleaned - Medical Examinations'!$A$2:$A$2336,'Cleaned - Medical Examinations'!$E$2:$E$2336,0)</f>
        <v>No</v>
      </c>
      <c r="G1546" s="11" t="str">
        <f>_xlfn.XLOOKUP($A1546,'Cleaned - Medical Examinations'!$A$2:$A$2336,'Cleaned - Medical Examinations'!$F$2:$F$2336,0)</f>
        <v>No</v>
      </c>
      <c r="H1546" s="11">
        <f>_xlfn.XLOOKUP($A1546,'Cleaned - Medical Examinations'!$A$2:$A$2336,'Cleaned - Medical Examinations'!$G$2:$G$2336,0)</f>
        <v>0</v>
      </c>
      <c r="I1546" s="11" t="str">
        <f>_xlfn.XLOOKUP($A1546,'Cleaned - Medical Examinations'!$A$2:$A$2336,'Cleaned - Medical Examinations'!$H$2:$H$2336,0)</f>
        <v>No</v>
      </c>
      <c r="J1546" s="11" t="str">
        <f>_xlfn.XLOOKUP($A1546,'Cleaned - Medical Examinations'!$A$2:$A$2336,'Cleaned - Medical Examinations'!$I$2:$I$2336,0)</f>
        <v>Overweight</v>
      </c>
      <c r="K1546" s="11" t="str">
        <f t="shared" si="24"/>
        <v>Non-Diabetic</v>
      </c>
      <c r="L1546" s="14">
        <f>_xlfn.XLOOKUP($A1546,'Cleaned - Hospitalisation Detai'!$A$2:$A$2344,'Cleaned - Hospitalisation Detai'!$J$2:$J$2344,0)</f>
        <v>30277</v>
      </c>
      <c r="M1546" s="19">
        <f>_xlfn.XLOOKUP($A1546,'Cleaned - Hospitalisation Detai'!$A$2:$A$2344,'Cleaned - Hospitalisation Detai'!$F$2:$F$2344,0)</f>
        <v>6593.51</v>
      </c>
      <c r="N1546" s="19" t="str">
        <f>_xlfn.XLOOKUP($A1546,'Cleaned - Hospitalisation Detai'!$A$2:$A$2344,'Cleaned - Hospitalisation Detai'!$G$2:$G$2344,0)</f>
        <v>tier - 2</v>
      </c>
      <c r="O1546" s="19" t="str">
        <f>_xlfn.XLOOKUP($A1546,'Cleaned - Hospitalisation Detai'!$A$2:$A$2344,'Cleaned - Hospitalisation Detai'!$H$2:$H$2344,0)</f>
        <v>tier - 1</v>
      </c>
      <c r="P1546" s="19" t="str">
        <f>_xlfn.XLOOKUP($A1546,'Cleaned - Hospitalisation Detai'!$A$2:$A$2344,'Cleaned - Hospitalisation Detai'!$I$2:$I$2344,0)</f>
        <v>R1013</v>
      </c>
      <c r="Q1546" s="20">
        <f>_xlfn.XLOOKUP($A1546,'Cleaned - Hospitalisation Detai'!$A$2:$A$2344,'Cleaned - Hospitalisation Detai'!$K$2:$K$2344,0)</f>
        <v>40</v>
      </c>
    </row>
    <row r="1547" spans="1:17" ht="15.6" x14ac:dyDescent="0.3">
      <c r="A1547" s="10" t="s">
        <v>825</v>
      </c>
      <c r="B1547" s="11" t="str">
        <f>_xlfn.XLOOKUP(A1547,'Cleaned - Customer Names '!$A$2:$A$2336,'Cleaned - Customer Names '!$C$2:$C$2336,0)</f>
        <v>Sarah E</v>
      </c>
      <c r="C1547" s="11">
        <f>_xlfn.XLOOKUP($A1547,'Cleaned - Medical Examinations'!$A$2:$A$2336,'Cleaned - Medical Examinations'!$B$2:$B$2336,0)</f>
        <v>34.799999999999997</v>
      </c>
      <c r="D1547" s="11">
        <f>_xlfn.XLOOKUP($A1547,'Cleaned - Medical Examinations'!$A$2:$A$2336,'Cleaned - Medical Examinations'!$C$2:$C$2336,0)</f>
        <v>4.1900000000000004</v>
      </c>
      <c r="E1547" s="11" t="str">
        <f>_xlfn.XLOOKUP($A1547,'Cleaned - Medical Examinations'!$A$2:$A$2336,'Cleaned - Medical Examinations'!$D$2:$D$2336,0)</f>
        <v>No</v>
      </c>
      <c r="F1547" s="11" t="str">
        <f>_xlfn.XLOOKUP($A1547,'Cleaned - Medical Examinations'!$A$2:$A$2336,'Cleaned - Medical Examinations'!$E$2:$E$2336,0)</f>
        <v>No</v>
      </c>
      <c r="G1547" s="11" t="str">
        <f>_xlfn.XLOOKUP($A1547,'Cleaned - Medical Examinations'!$A$2:$A$2336,'Cleaned - Medical Examinations'!$F$2:$F$2336,0)</f>
        <v>No</v>
      </c>
      <c r="H1547" s="11">
        <f>_xlfn.XLOOKUP($A1547,'Cleaned - Medical Examinations'!$A$2:$A$2336,'Cleaned - Medical Examinations'!$G$2:$G$2336,0)</f>
        <v>1</v>
      </c>
      <c r="I1547" s="11" t="str">
        <f>_xlfn.XLOOKUP($A1547,'Cleaned - Medical Examinations'!$A$2:$A$2336,'Cleaned - Medical Examinations'!$H$2:$H$2336,0)</f>
        <v>No</v>
      </c>
      <c r="J1547" s="11" t="str">
        <f>_xlfn.XLOOKUP($A1547,'Cleaned - Medical Examinations'!$A$2:$A$2336,'Cleaned - Medical Examinations'!$I$2:$I$2336,0)</f>
        <v>Obesity</v>
      </c>
      <c r="K1547" s="11" t="str">
        <f t="shared" si="24"/>
        <v>Non-Diabetic</v>
      </c>
      <c r="L1547" s="14">
        <f>_xlfn.XLOOKUP($A1547,'Cleaned - Hospitalisation Detai'!$A$2:$A$2344,'Cleaned - Hospitalisation Detai'!$J$2:$J$2344,0)</f>
        <v>30960</v>
      </c>
      <c r="M1547" s="19">
        <f>_xlfn.XLOOKUP($A1547,'Cleaned - Hospitalisation Detai'!$A$2:$A$2344,'Cleaned - Hospitalisation Detai'!$F$2:$F$2344,0)</f>
        <v>6571.54</v>
      </c>
      <c r="N1547" s="19" t="str">
        <f>_xlfn.XLOOKUP($A1547,'Cleaned - Hospitalisation Detai'!$A$2:$A$2344,'Cleaned - Hospitalisation Detai'!$G$2:$G$2344,0)</f>
        <v>tier - 2</v>
      </c>
      <c r="O1547" s="19" t="str">
        <f>_xlfn.XLOOKUP($A1547,'Cleaned - Hospitalisation Detai'!$A$2:$A$2344,'Cleaned - Hospitalisation Detai'!$H$2:$H$2344,0)</f>
        <v>tier - 3</v>
      </c>
      <c r="P1547" s="19" t="str">
        <f>_xlfn.XLOOKUP($A1547,'Cleaned - Hospitalisation Detai'!$A$2:$A$2344,'Cleaned - Hospitalisation Detai'!$I$2:$I$2344,0)</f>
        <v>R1011</v>
      </c>
      <c r="Q1547" s="20">
        <f>_xlfn.XLOOKUP($A1547,'Cleaned - Hospitalisation Detai'!$A$2:$A$2344,'Cleaned - Hospitalisation Detai'!$K$2:$K$2344,0)</f>
        <v>38</v>
      </c>
    </row>
    <row r="1548" spans="1:17" ht="15.6" x14ac:dyDescent="0.3">
      <c r="A1548" s="10" t="s">
        <v>824</v>
      </c>
      <c r="B1548" s="11" t="str">
        <f>_xlfn.XLOOKUP(A1548,'Cleaned - Customer Names '!$A$2:$A$2336,'Cleaned - Customer Names '!$C$2:$C$2336,0)</f>
        <v>Alison L.</v>
      </c>
      <c r="C1548" s="11">
        <f>_xlfn.XLOOKUP($A1548,'Cleaned - Medical Examinations'!$A$2:$A$2336,'Cleaned - Medical Examinations'!$B$2:$B$2336,0)</f>
        <v>32.965000000000003</v>
      </c>
      <c r="D1548" s="11">
        <f>_xlfn.XLOOKUP($A1548,'Cleaned - Medical Examinations'!$A$2:$A$2336,'Cleaned - Medical Examinations'!$C$2:$C$2336,0)</f>
        <v>9.2100000000000009</v>
      </c>
      <c r="E1548" s="11" t="str">
        <f>_xlfn.XLOOKUP($A1548,'Cleaned - Medical Examinations'!$A$2:$A$2336,'Cleaned - Medical Examinations'!$D$2:$D$2336,0)</f>
        <v>Yes</v>
      </c>
      <c r="F1548" s="11" t="str">
        <f>_xlfn.XLOOKUP($A1548,'Cleaned - Medical Examinations'!$A$2:$A$2336,'Cleaned - Medical Examinations'!$E$2:$E$2336,0)</f>
        <v>No</v>
      </c>
      <c r="G1548" s="11" t="str">
        <f>_xlfn.XLOOKUP($A1548,'Cleaned - Medical Examinations'!$A$2:$A$2336,'Cleaned - Medical Examinations'!$F$2:$F$2336,0)</f>
        <v>No</v>
      </c>
      <c r="H1548" s="11">
        <f>_xlfn.XLOOKUP($A1548,'Cleaned - Medical Examinations'!$A$2:$A$2336,'Cleaned - Medical Examinations'!$G$2:$G$2336,0)</f>
        <v>0</v>
      </c>
      <c r="I1548" s="11" t="str">
        <f>_xlfn.XLOOKUP($A1548,'Cleaned - Medical Examinations'!$A$2:$A$2336,'Cleaned - Medical Examinations'!$H$2:$H$2336,0)</f>
        <v>No</v>
      </c>
      <c r="J1548" s="11" t="str">
        <f>_xlfn.XLOOKUP($A1548,'Cleaned - Medical Examinations'!$A$2:$A$2336,'Cleaned - Medical Examinations'!$I$2:$I$2336,0)</f>
        <v>Obesity</v>
      </c>
      <c r="K1548" s="11" t="str">
        <f t="shared" si="24"/>
        <v>Diabetic</v>
      </c>
      <c r="L1548" s="14">
        <f>_xlfn.XLOOKUP($A1548,'Cleaned - Hospitalisation Detai'!$A$2:$A$2344,'Cleaned - Hospitalisation Detai'!$J$2:$J$2344,0)</f>
        <v>29787</v>
      </c>
      <c r="M1548" s="19">
        <f>_xlfn.XLOOKUP($A1548,'Cleaned - Hospitalisation Detai'!$A$2:$A$2344,'Cleaned - Hospitalisation Detai'!$F$2:$F$2344,0)</f>
        <v>6571.02</v>
      </c>
      <c r="N1548" s="19" t="str">
        <f>_xlfn.XLOOKUP($A1548,'Cleaned - Hospitalisation Detai'!$A$2:$A$2344,'Cleaned - Hospitalisation Detai'!$G$2:$G$2344,0)</f>
        <v>tier - 2</v>
      </c>
      <c r="O1548" s="19" t="str">
        <f>_xlfn.XLOOKUP($A1548,'Cleaned - Hospitalisation Detai'!$A$2:$A$2344,'Cleaned - Hospitalisation Detai'!$H$2:$H$2344,0)</f>
        <v>tier - 1</v>
      </c>
      <c r="P1548" s="19" t="str">
        <f>_xlfn.XLOOKUP($A1548,'Cleaned - Hospitalisation Detai'!$A$2:$A$2344,'Cleaned - Hospitalisation Detai'!$I$2:$I$2344,0)</f>
        <v>R1012</v>
      </c>
      <c r="Q1548" s="20">
        <f>_xlfn.XLOOKUP($A1548,'Cleaned - Hospitalisation Detai'!$A$2:$A$2344,'Cleaned - Hospitalisation Detai'!$K$2:$K$2344,0)</f>
        <v>41</v>
      </c>
    </row>
    <row r="1549" spans="1:17" ht="15.6" x14ac:dyDescent="0.3">
      <c r="A1549" s="10" t="s">
        <v>823</v>
      </c>
      <c r="B1549" s="11" t="str">
        <f>_xlfn.XLOOKUP(A1549,'Cleaned - Customer Names '!$A$2:$A$2336,'Cleaned - Customer Names '!$C$2:$C$2336,0)</f>
        <v>Karen A.</v>
      </c>
      <c r="C1549" s="11">
        <f>_xlfn.XLOOKUP($A1549,'Cleaned - Medical Examinations'!$A$2:$A$2336,'Cleaned - Medical Examinations'!$B$2:$B$2336,0)</f>
        <v>27.265000000000001</v>
      </c>
      <c r="D1549" s="11">
        <f>_xlfn.XLOOKUP($A1549,'Cleaned - Medical Examinations'!$A$2:$A$2336,'Cleaned - Medical Examinations'!$C$2:$C$2336,0)</f>
        <v>5.51</v>
      </c>
      <c r="E1549" s="11" t="str">
        <f>_xlfn.XLOOKUP($A1549,'Cleaned - Medical Examinations'!$A$2:$A$2336,'Cleaned - Medical Examinations'!$D$2:$D$2336,0)</f>
        <v>No</v>
      </c>
      <c r="F1549" s="11" t="str">
        <f>_xlfn.XLOOKUP($A1549,'Cleaned - Medical Examinations'!$A$2:$A$2336,'Cleaned - Medical Examinations'!$E$2:$E$2336,0)</f>
        <v>No</v>
      </c>
      <c r="G1549" s="11" t="str">
        <f>_xlfn.XLOOKUP($A1549,'Cleaned - Medical Examinations'!$A$2:$A$2336,'Cleaned - Medical Examinations'!$F$2:$F$2336,0)</f>
        <v>No</v>
      </c>
      <c r="H1549" s="11">
        <f>_xlfn.XLOOKUP($A1549,'Cleaned - Medical Examinations'!$A$2:$A$2336,'Cleaned - Medical Examinations'!$G$2:$G$2336,0)</f>
        <v>1</v>
      </c>
      <c r="I1549" s="11" t="str">
        <f>_xlfn.XLOOKUP($A1549,'Cleaned - Medical Examinations'!$A$2:$A$2336,'Cleaned - Medical Examinations'!$H$2:$H$2336,0)</f>
        <v>No</v>
      </c>
      <c r="J1549" s="11" t="str">
        <f>_xlfn.XLOOKUP($A1549,'Cleaned - Medical Examinations'!$A$2:$A$2336,'Cleaned - Medical Examinations'!$I$2:$I$2336,0)</f>
        <v>Overweight</v>
      </c>
      <c r="K1549" s="11" t="str">
        <f t="shared" si="24"/>
        <v>Non-Diabetic</v>
      </c>
      <c r="L1549" s="14">
        <f>_xlfn.XLOOKUP($A1549,'Cleaned - Hospitalisation Detai'!$A$2:$A$2344,'Cleaned - Hospitalisation Detai'!$J$2:$J$2344,0)</f>
        <v>30945</v>
      </c>
      <c r="M1549" s="19">
        <f>_xlfn.XLOOKUP($A1549,'Cleaned - Hospitalisation Detai'!$A$2:$A$2344,'Cleaned - Hospitalisation Detai'!$F$2:$F$2344,0)</f>
        <v>6555.07</v>
      </c>
      <c r="N1549" s="19" t="str">
        <f>_xlfn.XLOOKUP($A1549,'Cleaned - Hospitalisation Detai'!$A$2:$A$2344,'Cleaned - Hospitalisation Detai'!$G$2:$G$2344,0)</f>
        <v>tier - 2</v>
      </c>
      <c r="O1549" s="19" t="str">
        <f>_xlfn.XLOOKUP($A1549,'Cleaned - Hospitalisation Detai'!$A$2:$A$2344,'Cleaned - Hospitalisation Detai'!$H$2:$H$2344,0)</f>
        <v>tier - 2</v>
      </c>
      <c r="P1549" s="19" t="str">
        <f>_xlfn.XLOOKUP($A1549,'Cleaned - Hospitalisation Detai'!$A$2:$A$2344,'Cleaned - Hospitalisation Detai'!$I$2:$I$2344,0)</f>
        <v>R1024</v>
      </c>
      <c r="Q1549" s="20">
        <f>_xlfn.XLOOKUP($A1549,'Cleaned - Hospitalisation Detai'!$A$2:$A$2344,'Cleaned - Hospitalisation Detai'!$K$2:$K$2344,0)</f>
        <v>38</v>
      </c>
    </row>
    <row r="1550" spans="1:17" ht="15.6" x14ac:dyDescent="0.3">
      <c r="A1550" s="10" t="s">
        <v>822</v>
      </c>
      <c r="B1550" s="11" t="str">
        <f>_xlfn.XLOOKUP(A1550,'Cleaned - Customer Names '!$A$2:$A$2336,'Cleaned - Customer Names '!$C$2:$C$2336,0)</f>
        <v>Thomas R. Jr.</v>
      </c>
      <c r="C1550" s="11">
        <f>_xlfn.XLOOKUP($A1550,'Cleaned - Medical Examinations'!$A$2:$A$2336,'Cleaned - Medical Examinations'!$B$2:$B$2336,0)</f>
        <v>17.059999999999999</v>
      </c>
      <c r="D1550" s="11">
        <f>_xlfn.XLOOKUP($A1550,'Cleaned - Medical Examinations'!$A$2:$A$2336,'Cleaned - Medical Examinations'!$C$2:$C$2336,0)</f>
        <v>8.5</v>
      </c>
      <c r="E1550" s="11" t="str">
        <f>_xlfn.XLOOKUP($A1550,'Cleaned - Medical Examinations'!$A$2:$A$2336,'Cleaned - Medical Examinations'!$D$2:$D$2336,0)</f>
        <v>No</v>
      </c>
      <c r="F1550" s="11" t="str">
        <f>_xlfn.XLOOKUP($A1550,'Cleaned - Medical Examinations'!$A$2:$A$2336,'Cleaned - Medical Examinations'!$E$2:$E$2336,0)</f>
        <v>No</v>
      </c>
      <c r="G1550" s="11" t="str">
        <f>_xlfn.XLOOKUP($A1550,'Cleaned - Medical Examinations'!$A$2:$A$2336,'Cleaned - Medical Examinations'!$F$2:$F$2336,0)</f>
        <v>No</v>
      </c>
      <c r="H1550" s="11">
        <f>_xlfn.XLOOKUP($A1550,'Cleaned - Medical Examinations'!$A$2:$A$2336,'Cleaned - Medical Examinations'!$G$2:$G$2336,0)</f>
        <v>0</v>
      </c>
      <c r="I1550" s="11" t="str">
        <f>_xlfn.XLOOKUP($A1550,'Cleaned - Medical Examinations'!$A$2:$A$2336,'Cleaned - Medical Examinations'!$H$2:$H$2336,0)</f>
        <v>No</v>
      </c>
      <c r="J1550" s="11" t="str">
        <f>_xlfn.XLOOKUP($A1550,'Cleaned - Medical Examinations'!$A$2:$A$2336,'Cleaned - Medical Examinations'!$I$2:$I$2336,0)</f>
        <v>Underweight</v>
      </c>
      <c r="K1550" s="11" t="str">
        <f t="shared" si="24"/>
        <v>Diabetic</v>
      </c>
      <c r="L1550" s="14">
        <f>_xlfn.XLOOKUP($A1550,'Cleaned - Hospitalisation Detai'!$A$2:$A$2344,'Cleaned - Hospitalisation Detai'!$J$2:$J$2344,0)</f>
        <v>25183</v>
      </c>
      <c r="M1550" s="19">
        <f>_xlfn.XLOOKUP($A1550,'Cleaned - Hospitalisation Detai'!$A$2:$A$2344,'Cleaned - Hospitalisation Detai'!$F$2:$F$2344,0)</f>
        <v>6552.01</v>
      </c>
      <c r="N1550" s="19" t="str">
        <f>_xlfn.XLOOKUP($A1550,'Cleaned - Hospitalisation Detai'!$A$2:$A$2344,'Cleaned - Hospitalisation Detai'!$G$2:$G$2344,0)</f>
        <v>tier - 3</v>
      </c>
      <c r="O1550" s="19" t="str">
        <f>_xlfn.XLOOKUP($A1550,'Cleaned - Hospitalisation Detai'!$A$2:$A$2344,'Cleaned - Hospitalisation Detai'!$H$2:$H$2344,0)</f>
        <v>tier - 2</v>
      </c>
      <c r="P1550" s="19" t="str">
        <f>_xlfn.XLOOKUP($A1550,'Cleaned - Hospitalisation Detai'!$A$2:$A$2344,'Cleaned - Hospitalisation Detai'!$I$2:$I$2344,0)</f>
        <v>R1013</v>
      </c>
      <c r="Q1550" s="20">
        <f>_xlfn.XLOOKUP($A1550,'Cleaned - Hospitalisation Detai'!$A$2:$A$2344,'Cleaned - Hospitalisation Detai'!$K$2:$K$2344,0)</f>
        <v>54</v>
      </c>
    </row>
    <row r="1551" spans="1:17" ht="15.6" x14ac:dyDescent="0.3">
      <c r="A1551" s="10" t="s">
        <v>821</v>
      </c>
      <c r="B1551" s="11" t="str">
        <f>_xlfn.XLOOKUP(A1551,'Cleaned - Customer Names '!$A$2:$A$2336,'Cleaned - Customer Names '!$C$2:$C$2336,0)</f>
        <v>Stephanie W.</v>
      </c>
      <c r="C1551" s="11">
        <f>_xlfn.XLOOKUP($A1551,'Cleaned - Medical Examinations'!$A$2:$A$2336,'Cleaned - Medical Examinations'!$B$2:$B$2336,0)</f>
        <v>36.29</v>
      </c>
      <c r="D1551" s="11">
        <f>_xlfn.XLOOKUP($A1551,'Cleaned - Medical Examinations'!$A$2:$A$2336,'Cleaned - Medical Examinations'!$C$2:$C$2336,0)</f>
        <v>6.23</v>
      </c>
      <c r="E1551" s="11" t="str">
        <f>_xlfn.XLOOKUP($A1551,'Cleaned - Medical Examinations'!$A$2:$A$2336,'Cleaned - Medical Examinations'!$D$2:$D$2336,0)</f>
        <v>No</v>
      </c>
      <c r="F1551" s="11" t="str">
        <f>_xlfn.XLOOKUP($A1551,'Cleaned - Medical Examinations'!$A$2:$A$2336,'Cleaned - Medical Examinations'!$E$2:$E$2336,0)</f>
        <v>No</v>
      </c>
      <c r="G1551" s="11" t="str">
        <f>_xlfn.XLOOKUP($A1551,'Cleaned - Medical Examinations'!$A$2:$A$2336,'Cleaned - Medical Examinations'!$F$2:$F$2336,0)</f>
        <v>No</v>
      </c>
      <c r="H1551" s="11">
        <f>_xlfn.XLOOKUP($A1551,'Cleaned - Medical Examinations'!$A$2:$A$2336,'Cleaned - Medical Examinations'!$G$2:$G$2336,0)</f>
        <v>0</v>
      </c>
      <c r="I1551" s="11" t="str">
        <f>_xlfn.XLOOKUP($A1551,'Cleaned - Medical Examinations'!$A$2:$A$2336,'Cleaned - Medical Examinations'!$H$2:$H$2336,0)</f>
        <v>No</v>
      </c>
      <c r="J1551" s="11" t="str">
        <f>_xlfn.XLOOKUP($A1551,'Cleaned - Medical Examinations'!$A$2:$A$2336,'Cleaned - Medical Examinations'!$I$2:$I$2336,0)</f>
        <v>Obesity</v>
      </c>
      <c r="K1551" s="11" t="str">
        <f t="shared" si="24"/>
        <v>Non-Diabetic</v>
      </c>
      <c r="L1551" s="14">
        <f>_xlfn.XLOOKUP($A1551,'Cleaned - Hospitalisation Detai'!$A$2:$A$2344,'Cleaned - Hospitalisation Detai'!$J$2:$J$2344,0)</f>
        <v>32726</v>
      </c>
      <c r="M1551" s="19">
        <f>_xlfn.XLOOKUP($A1551,'Cleaned - Hospitalisation Detai'!$A$2:$A$2344,'Cleaned - Hospitalisation Detai'!$F$2:$F$2344,0)</f>
        <v>6551.75</v>
      </c>
      <c r="N1551" s="19" t="str">
        <f>_xlfn.XLOOKUP($A1551,'Cleaned - Hospitalisation Detai'!$A$2:$A$2344,'Cleaned - Hospitalisation Detai'!$G$2:$G$2344,0)</f>
        <v>tier - 2</v>
      </c>
      <c r="O1551" s="19" t="str">
        <f>_xlfn.XLOOKUP($A1551,'Cleaned - Hospitalisation Detai'!$A$2:$A$2344,'Cleaned - Hospitalisation Detai'!$H$2:$H$2344,0)</f>
        <v>tier - 2</v>
      </c>
      <c r="P1551" s="19" t="str">
        <f>_xlfn.XLOOKUP($A1551,'Cleaned - Hospitalisation Detai'!$A$2:$A$2344,'Cleaned - Hospitalisation Detai'!$I$2:$I$2344,0)</f>
        <v>R1024</v>
      </c>
      <c r="Q1551" s="20">
        <f>_xlfn.XLOOKUP($A1551,'Cleaned - Hospitalisation Detai'!$A$2:$A$2344,'Cleaned - Hospitalisation Detai'!$K$2:$K$2344,0)</f>
        <v>33</v>
      </c>
    </row>
    <row r="1552" spans="1:17" ht="15.6" x14ac:dyDescent="0.3">
      <c r="A1552" s="10" t="s">
        <v>820</v>
      </c>
      <c r="B1552" s="11" t="str">
        <f>_xlfn.XLOOKUP(A1552,'Cleaned - Customer Names '!$A$2:$A$2336,'Cleaned - Customer Names '!$C$2:$C$2336,0)</f>
        <v>Ezra</v>
      </c>
      <c r="C1552" s="11">
        <f>_xlfn.XLOOKUP($A1552,'Cleaned - Medical Examinations'!$A$2:$A$2336,'Cleaned - Medical Examinations'!$B$2:$B$2336,0)</f>
        <v>28.594999999999999</v>
      </c>
      <c r="D1552" s="11">
        <f>_xlfn.XLOOKUP($A1552,'Cleaned - Medical Examinations'!$A$2:$A$2336,'Cleaned - Medical Examinations'!$C$2:$C$2336,0)</f>
        <v>8.5299999999999994</v>
      </c>
      <c r="E1552" s="11" t="str">
        <f>_xlfn.XLOOKUP($A1552,'Cleaned - Medical Examinations'!$A$2:$A$2336,'Cleaned - Medical Examinations'!$D$2:$D$2336,0)</f>
        <v>Yes</v>
      </c>
      <c r="F1552" s="11" t="str">
        <f>_xlfn.XLOOKUP($A1552,'Cleaned - Medical Examinations'!$A$2:$A$2336,'Cleaned - Medical Examinations'!$E$2:$E$2336,0)</f>
        <v>No</v>
      </c>
      <c r="G1552" s="11" t="str">
        <f>_xlfn.XLOOKUP($A1552,'Cleaned - Medical Examinations'!$A$2:$A$2336,'Cleaned - Medical Examinations'!$F$2:$F$2336,0)</f>
        <v>No</v>
      </c>
      <c r="H1552" s="11">
        <f>_xlfn.XLOOKUP($A1552,'Cleaned - Medical Examinations'!$A$2:$A$2336,'Cleaned - Medical Examinations'!$G$2:$G$2336,0)</f>
        <v>1</v>
      </c>
      <c r="I1552" s="11" t="str">
        <f>_xlfn.XLOOKUP($A1552,'Cleaned - Medical Examinations'!$A$2:$A$2336,'Cleaned - Medical Examinations'!$H$2:$H$2336,0)</f>
        <v>No</v>
      </c>
      <c r="J1552" s="11" t="str">
        <f>_xlfn.XLOOKUP($A1552,'Cleaned - Medical Examinations'!$A$2:$A$2336,'Cleaned - Medical Examinations'!$I$2:$I$2336,0)</f>
        <v>Overweight</v>
      </c>
      <c r="K1552" s="11" t="str">
        <f t="shared" si="24"/>
        <v>Diabetic</v>
      </c>
      <c r="L1552" s="14">
        <f>_xlfn.XLOOKUP($A1552,'Cleaned - Hospitalisation Detai'!$A$2:$A$2344,'Cleaned - Hospitalisation Detai'!$J$2:$J$2344,0)</f>
        <v>31764</v>
      </c>
      <c r="M1552" s="19">
        <f>_xlfn.XLOOKUP($A1552,'Cleaned - Hospitalisation Detai'!$A$2:$A$2344,'Cleaned - Hospitalisation Detai'!$F$2:$F$2344,0)</f>
        <v>6548.2</v>
      </c>
      <c r="N1552" s="19" t="str">
        <f>_xlfn.XLOOKUP($A1552,'Cleaned - Hospitalisation Detai'!$A$2:$A$2344,'Cleaned - Hospitalisation Detai'!$G$2:$G$2344,0)</f>
        <v>tier - 2</v>
      </c>
      <c r="O1552" s="19" t="str">
        <f>_xlfn.XLOOKUP($A1552,'Cleaned - Hospitalisation Detai'!$A$2:$A$2344,'Cleaned - Hospitalisation Detai'!$H$2:$H$2344,0)</f>
        <v>tier - 3</v>
      </c>
      <c r="P1552" s="19" t="str">
        <f>_xlfn.XLOOKUP($A1552,'Cleaned - Hospitalisation Detai'!$A$2:$A$2344,'Cleaned - Hospitalisation Detai'!$I$2:$I$2344,0)</f>
        <v>R1012</v>
      </c>
      <c r="Q1552" s="20">
        <f>_xlfn.XLOOKUP($A1552,'Cleaned - Hospitalisation Detai'!$A$2:$A$2344,'Cleaned - Hospitalisation Detai'!$K$2:$K$2344,0)</f>
        <v>36</v>
      </c>
    </row>
    <row r="1553" spans="1:17" ht="15.6" x14ac:dyDescent="0.3">
      <c r="A1553" s="10" t="s">
        <v>819</v>
      </c>
      <c r="B1553" s="11" t="str">
        <f>_xlfn.XLOOKUP(A1553,'Cleaned - Customer Names '!$A$2:$A$2336,'Cleaned - Customer Names '!$C$2:$C$2336,0)</f>
        <v>Jim</v>
      </c>
      <c r="C1553" s="11">
        <f>_xlfn.XLOOKUP($A1553,'Cleaned - Medical Examinations'!$A$2:$A$2336,'Cleaned - Medical Examinations'!$B$2:$B$2336,0)</f>
        <v>17.8</v>
      </c>
      <c r="D1553" s="11">
        <f>_xlfn.XLOOKUP($A1553,'Cleaned - Medical Examinations'!$A$2:$A$2336,'Cleaned - Medical Examinations'!$C$2:$C$2336,0)</f>
        <v>5.75</v>
      </c>
      <c r="E1553" s="11" t="str">
        <f>_xlfn.XLOOKUP($A1553,'Cleaned - Medical Examinations'!$A$2:$A$2336,'Cleaned - Medical Examinations'!$D$2:$D$2336,0)</f>
        <v>Yes</v>
      </c>
      <c r="F1553" s="11" t="str">
        <f>_xlfn.XLOOKUP($A1553,'Cleaned - Medical Examinations'!$A$2:$A$2336,'Cleaned - Medical Examinations'!$E$2:$E$2336,0)</f>
        <v>No</v>
      </c>
      <c r="G1553" s="11" t="str">
        <f>_xlfn.XLOOKUP($A1553,'Cleaned - Medical Examinations'!$A$2:$A$2336,'Cleaned - Medical Examinations'!$F$2:$F$2336,0)</f>
        <v>Yes</v>
      </c>
      <c r="H1553" s="11">
        <f>_xlfn.XLOOKUP($A1553,'Cleaned - Medical Examinations'!$A$2:$A$2336,'Cleaned - Medical Examinations'!$G$2:$G$2336,0)</f>
        <v>1</v>
      </c>
      <c r="I1553" s="11" t="str">
        <f>_xlfn.XLOOKUP($A1553,'Cleaned - Medical Examinations'!$A$2:$A$2336,'Cleaned - Medical Examinations'!$H$2:$H$2336,0)</f>
        <v>No</v>
      </c>
      <c r="J1553" s="11" t="str">
        <f>_xlfn.XLOOKUP($A1553,'Cleaned - Medical Examinations'!$A$2:$A$2336,'Cleaned - Medical Examinations'!$I$2:$I$2336,0)</f>
        <v>Underweight</v>
      </c>
      <c r="K1553" s="11" t="str">
        <f t="shared" si="24"/>
        <v>Non-Diabetic</v>
      </c>
      <c r="L1553" s="14">
        <f>_xlfn.XLOOKUP($A1553,'Cleaned - Hospitalisation Detai'!$A$2:$A$2344,'Cleaned - Hospitalisation Detai'!$J$2:$J$2344,0)</f>
        <v>25540</v>
      </c>
      <c r="M1553" s="19">
        <f>_xlfn.XLOOKUP($A1553,'Cleaned - Hospitalisation Detai'!$A$2:$A$2344,'Cleaned - Hospitalisation Detai'!$F$2:$F$2344,0)</f>
        <v>6546.16</v>
      </c>
      <c r="N1553" s="19" t="str">
        <f>_xlfn.XLOOKUP($A1553,'Cleaned - Hospitalisation Detai'!$A$2:$A$2344,'Cleaned - Hospitalisation Detai'!$G$2:$G$2344,0)</f>
        <v>tier - 2</v>
      </c>
      <c r="O1553" s="19" t="str">
        <f>_xlfn.XLOOKUP($A1553,'Cleaned - Hospitalisation Detai'!$A$2:$A$2344,'Cleaned - Hospitalisation Detai'!$H$2:$H$2344,0)</f>
        <v>tier - 3</v>
      </c>
      <c r="P1553" s="19" t="str">
        <f>_xlfn.XLOOKUP($A1553,'Cleaned - Hospitalisation Detai'!$A$2:$A$2344,'Cleaned - Hospitalisation Detai'!$I$2:$I$2344,0)</f>
        <v>R1013</v>
      </c>
      <c r="Q1553" s="20">
        <f>_xlfn.XLOOKUP($A1553,'Cleaned - Hospitalisation Detai'!$A$2:$A$2344,'Cleaned - Hospitalisation Detai'!$K$2:$K$2344,0)</f>
        <v>53</v>
      </c>
    </row>
    <row r="1554" spans="1:17" ht="15.6" x14ac:dyDescent="0.3">
      <c r="A1554" s="10" t="s">
        <v>818</v>
      </c>
      <c r="B1554" s="11" t="str">
        <f>_xlfn.XLOOKUP(A1554,'Cleaned - Customer Names '!$A$2:$A$2336,'Cleaned - Customer Names '!$C$2:$C$2336,0)</f>
        <v>Ari L.</v>
      </c>
      <c r="C1554" s="11">
        <f>_xlfn.XLOOKUP($A1554,'Cleaned - Medical Examinations'!$A$2:$A$2336,'Cleaned - Medical Examinations'!$B$2:$B$2336,0)</f>
        <v>21.4</v>
      </c>
      <c r="D1554" s="11">
        <f>_xlfn.XLOOKUP($A1554,'Cleaned - Medical Examinations'!$A$2:$A$2336,'Cleaned - Medical Examinations'!$C$2:$C$2336,0)</f>
        <v>5.6</v>
      </c>
      <c r="E1554" s="11" t="str">
        <f>_xlfn.XLOOKUP($A1554,'Cleaned - Medical Examinations'!$A$2:$A$2336,'Cleaned - Medical Examinations'!$D$2:$D$2336,0)</f>
        <v>No</v>
      </c>
      <c r="F1554" s="11" t="str">
        <f>_xlfn.XLOOKUP($A1554,'Cleaned - Medical Examinations'!$A$2:$A$2336,'Cleaned - Medical Examinations'!$E$2:$E$2336,0)</f>
        <v>No</v>
      </c>
      <c r="G1554" s="11" t="str">
        <f>_xlfn.XLOOKUP($A1554,'Cleaned - Medical Examinations'!$A$2:$A$2336,'Cleaned - Medical Examinations'!$F$2:$F$2336,0)</f>
        <v>No</v>
      </c>
      <c r="H1554" s="11">
        <f>_xlfn.XLOOKUP($A1554,'Cleaned - Medical Examinations'!$A$2:$A$2336,'Cleaned - Medical Examinations'!$G$2:$G$2336,0)</f>
        <v>0</v>
      </c>
      <c r="I1554" s="11" t="str">
        <f>_xlfn.XLOOKUP($A1554,'Cleaned - Medical Examinations'!$A$2:$A$2336,'Cleaned - Medical Examinations'!$H$2:$H$2336,0)</f>
        <v>No</v>
      </c>
      <c r="J1554" s="11" t="str">
        <f>_xlfn.XLOOKUP($A1554,'Cleaned - Medical Examinations'!$A$2:$A$2336,'Cleaned - Medical Examinations'!$I$2:$I$2336,0)</f>
        <v>Normal Weight</v>
      </c>
      <c r="K1554" s="11" t="str">
        <f t="shared" si="24"/>
        <v>Non-Diabetic</v>
      </c>
      <c r="L1554" s="14">
        <f>_xlfn.XLOOKUP($A1554,'Cleaned - Hospitalisation Detai'!$A$2:$A$2344,'Cleaned - Hospitalisation Detai'!$J$2:$J$2344,0)</f>
        <v>30226</v>
      </c>
      <c r="M1554" s="19">
        <f>_xlfn.XLOOKUP($A1554,'Cleaned - Hospitalisation Detai'!$A$2:$A$2344,'Cleaned - Hospitalisation Detai'!$F$2:$F$2344,0)</f>
        <v>6536.68</v>
      </c>
      <c r="N1554" s="19" t="str">
        <f>_xlfn.XLOOKUP($A1554,'Cleaned - Hospitalisation Detai'!$A$2:$A$2344,'Cleaned - Hospitalisation Detai'!$G$2:$G$2344,0)</f>
        <v>tier - 2</v>
      </c>
      <c r="O1554" s="19" t="str">
        <f>_xlfn.XLOOKUP($A1554,'Cleaned - Hospitalisation Detai'!$A$2:$A$2344,'Cleaned - Hospitalisation Detai'!$H$2:$H$2344,0)</f>
        <v>tier - 2</v>
      </c>
      <c r="P1554" s="19" t="str">
        <f>_xlfn.XLOOKUP($A1554,'Cleaned - Hospitalisation Detai'!$A$2:$A$2344,'Cleaned - Hospitalisation Detai'!$I$2:$I$2344,0)</f>
        <v>R1012</v>
      </c>
      <c r="Q1554" s="20">
        <f>_xlfn.XLOOKUP($A1554,'Cleaned - Hospitalisation Detai'!$A$2:$A$2344,'Cleaned - Hospitalisation Detai'!$K$2:$K$2344,0)</f>
        <v>40</v>
      </c>
    </row>
    <row r="1555" spans="1:17" ht="15.6" x14ac:dyDescent="0.3">
      <c r="A1555" s="10" t="s">
        <v>817</v>
      </c>
      <c r="B1555" s="11" t="str">
        <f>_xlfn.XLOOKUP(A1555,'Cleaned - Customer Names '!$A$2:$A$2336,'Cleaned - Customer Names '!$C$2:$C$2336,0)</f>
        <v>Fanny</v>
      </c>
      <c r="C1555" s="11">
        <f>_xlfn.XLOOKUP($A1555,'Cleaned - Medical Examinations'!$A$2:$A$2336,'Cleaned - Medical Examinations'!$B$2:$B$2336,0)</f>
        <v>23.01</v>
      </c>
      <c r="D1555" s="11">
        <f>_xlfn.XLOOKUP($A1555,'Cleaned - Medical Examinations'!$A$2:$A$2336,'Cleaned - Medical Examinations'!$C$2:$C$2336,0)</f>
        <v>4.68</v>
      </c>
      <c r="E1555" s="11" t="str">
        <f>_xlfn.XLOOKUP($A1555,'Cleaned - Medical Examinations'!$A$2:$A$2336,'Cleaned - Medical Examinations'!$D$2:$D$2336,0)</f>
        <v>No</v>
      </c>
      <c r="F1555" s="11" t="str">
        <f>_xlfn.XLOOKUP($A1555,'Cleaned - Medical Examinations'!$A$2:$A$2336,'Cleaned - Medical Examinations'!$E$2:$E$2336,0)</f>
        <v>No</v>
      </c>
      <c r="G1555" s="11" t="str">
        <f>_xlfn.XLOOKUP($A1555,'Cleaned - Medical Examinations'!$A$2:$A$2336,'Cleaned - Medical Examinations'!$F$2:$F$2336,0)</f>
        <v>No</v>
      </c>
      <c r="H1555" s="11">
        <f>_xlfn.XLOOKUP($A1555,'Cleaned - Medical Examinations'!$A$2:$A$2336,'Cleaned - Medical Examinations'!$G$2:$G$2336,0)</f>
        <v>0</v>
      </c>
      <c r="I1555" s="11" t="str">
        <f>_xlfn.XLOOKUP($A1555,'Cleaned - Medical Examinations'!$A$2:$A$2336,'Cleaned - Medical Examinations'!$H$2:$H$2336,0)</f>
        <v>No</v>
      </c>
      <c r="J1555" s="11" t="str">
        <f>_xlfn.XLOOKUP($A1555,'Cleaned - Medical Examinations'!$A$2:$A$2336,'Cleaned - Medical Examinations'!$I$2:$I$2336,0)</f>
        <v>Normal Weight</v>
      </c>
      <c r="K1555" s="11" t="str">
        <f t="shared" si="24"/>
        <v>Non-Diabetic</v>
      </c>
      <c r="L1555" s="14">
        <f>_xlfn.XLOOKUP($A1555,'Cleaned - Hospitalisation Detai'!$A$2:$A$2344,'Cleaned - Hospitalisation Detai'!$J$2:$J$2344,0)</f>
        <v>30175</v>
      </c>
      <c r="M1555" s="19">
        <f>_xlfn.XLOOKUP($A1555,'Cleaned - Hospitalisation Detai'!$A$2:$A$2344,'Cleaned - Hospitalisation Detai'!$F$2:$F$2344,0)</f>
        <v>6532.04</v>
      </c>
      <c r="N1555" s="19" t="str">
        <f>_xlfn.XLOOKUP($A1555,'Cleaned - Hospitalisation Detai'!$A$2:$A$2344,'Cleaned - Hospitalisation Detai'!$G$2:$G$2344,0)</f>
        <v>tier - 2</v>
      </c>
      <c r="O1555" s="19" t="str">
        <f>_xlfn.XLOOKUP($A1555,'Cleaned - Hospitalisation Detai'!$A$2:$A$2344,'Cleaned - Hospitalisation Detai'!$H$2:$H$2344,0)</f>
        <v>tier - 1</v>
      </c>
      <c r="P1555" s="19" t="str">
        <f>_xlfn.XLOOKUP($A1555,'Cleaned - Hospitalisation Detai'!$A$2:$A$2344,'Cleaned - Hospitalisation Detai'!$I$2:$I$2344,0)</f>
        <v>R1013</v>
      </c>
      <c r="Q1555" s="20">
        <f>_xlfn.XLOOKUP($A1555,'Cleaned - Hospitalisation Detai'!$A$2:$A$2344,'Cleaned - Hospitalisation Detai'!$K$2:$K$2344,0)</f>
        <v>40</v>
      </c>
    </row>
    <row r="1556" spans="1:17" ht="15.6" x14ac:dyDescent="0.3">
      <c r="A1556" s="10" t="s">
        <v>816</v>
      </c>
      <c r="B1556" s="11" t="str">
        <f>_xlfn.XLOOKUP(A1556,'Cleaned - Customer Names '!$A$2:$A$2336,'Cleaned - Customer Names '!$C$2:$C$2336,0)</f>
        <v>Heather</v>
      </c>
      <c r="C1556" s="11">
        <f>_xlfn.XLOOKUP($A1556,'Cleaned - Medical Examinations'!$A$2:$A$2336,'Cleaned - Medical Examinations'!$B$2:$B$2336,0)</f>
        <v>19.86</v>
      </c>
      <c r="D1556" s="11">
        <f>_xlfn.XLOOKUP($A1556,'Cleaned - Medical Examinations'!$A$2:$A$2336,'Cleaned - Medical Examinations'!$C$2:$C$2336,0)</f>
        <v>5.62</v>
      </c>
      <c r="E1556" s="11" t="str">
        <f>_xlfn.XLOOKUP($A1556,'Cleaned - Medical Examinations'!$A$2:$A$2336,'Cleaned - Medical Examinations'!$D$2:$D$2336,0)</f>
        <v>Yes</v>
      </c>
      <c r="F1556" s="11" t="str">
        <f>_xlfn.XLOOKUP($A1556,'Cleaned - Medical Examinations'!$A$2:$A$2336,'Cleaned - Medical Examinations'!$E$2:$E$2336,0)</f>
        <v>No</v>
      </c>
      <c r="G1556" s="11" t="str">
        <f>_xlfn.XLOOKUP($A1556,'Cleaned - Medical Examinations'!$A$2:$A$2336,'Cleaned - Medical Examinations'!$F$2:$F$2336,0)</f>
        <v>No</v>
      </c>
      <c r="H1556" s="11">
        <f>_xlfn.XLOOKUP($A1556,'Cleaned - Medical Examinations'!$A$2:$A$2336,'Cleaned - Medical Examinations'!$G$2:$G$2336,0)</f>
        <v>0</v>
      </c>
      <c r="I1556" s="11" t="str">
        <f>_xlfn.XLOOKUP($A1556,'Cleaned - Medical Examinations'!$A$2:$A$2336,'Cleaned - Medical Examinations'!$H$2:$H$2336,0)</f>
        <v>No</v>
      </c>
      <c r="J1556" s="11" t="str">
        <f>_xlfn.XLOOKUP($A1556,'Cleaned - Medical Examinations'!$A$2:$A$2336,'Cleaned - Medical Examinations'!$I$2:$I$2336,0)</f>
        <v>Normal Weight</v>
      </c>
      <c r="K1556" s="11" t="str">
        <f t="shared" si="24"/>
        <v>Non-Diabetic</v>
      </c>
      <c r="L1556" s="14">
        <f>_xlfn.XLOOKUP($A1556,'Cleaned - Hospitalisation Detai'!$A$2:$A$2344,'Cleaned - Hospitalisation Detai'!$J$2:$J$2344,0)</f>
        <v>28056</v>
      </c>
      <c r="M1556" s="19">
        <f>_xlfn.XLOOKUP($A1556,'Cleaned - Hospitalisation Detai'!$A$2:$A$2344,'Cleaned - Hospitalisation Detai'!$F$2:$F$2344,0)</f>
        <v>6529.21</v>
      </c>
      <c r="N1556" s="19" t="str">
        <f>_xlfn.XLOOKUP($A1556,'Cleaned - Hospitalisation Detai'!$A$2:$A$2344,'Cleaned - Hospitalisation Detai'!$G$2:$G$2344,0)</f>
        <v>tier - 2</v>
      </c>
      <c r="O1556" s="19" t="str">
        <f>_xlfn.XLOOKUP($A1556,'Cleaned - Hospitalisation Detai'!$A$2:$A$2344,'Cleaned - Hospitalisation Detai'!$H$2:$H$2344,0)</f>
        <v>tier - 1</v>
      </c>
      <c r="P1556" s="19" t="str">
        <f>_xlfn.XLOOKUP($A1556,'Cleaned - Hospitalisation Detai'!$A$2:$A$2344,'Cleaned - Hospitalisation Detai'!$I$2:$I$2344,0)</f>
        <v>R1013</v>
      </c>
      <c r="Q1556" s="20">
        <f>_xlfn.XLOOKUP($A1556,'Cleaned - Hospitalisation Detai'!$A$2:$A$2344,'Cleaned - Hospitalisation Detai'!$K$2:$K$2344,0)</f>
        <v>46</v>
      </c>
    </row>
    <row r="1557" spans="1:17" ht="15.6" x14ac:dyDescent="0.3">
      <c r="A1557" s="10" t="s">
        <v>815</v>
      </c>
      <c r="B1557" s="11" t="str">
        <f>_xlfn.XLOOKUP(A1557,'Cleaned - Customer Names '!$A$2:$A$2336,'Cleaned - Customer Names '!$C$2:$C$2336,0)</f>
        <v>Peter W. Sr.</v>
      </c>
      <c r="C1557" s="11">
        <f>_xlfn.XLOOKUP($A1557,'Cleaned - Medical Examinations'!$A$2:$A$2336,'Cleaned - Medical Examinations'!$B$2:$B$2336,0)</f>
        <v>33.58</v>
      </c>
      <c r="D1557" s="11">
        <f>_xlfn.XLOOKUP($A1557,'Cleaned - Medical Examinations'!$A$2:$A$2336,'Cleaned - Medical Examinations'!$C$2:$C$2336,0)</f>
        <v>5.08</v>
      </c>
      <c r="E1557" s="11" t="str">
        <f>_xlfn.XLOOKUP($A1557,'Cleaned - Medical Examinations'!$A$2:$A$2336,'Cleaned - Medical Examinations'!$D$2:$D$2336,0)</f>
        <v>No</v>
      </c>
      <c r="F1557" s="11" t="str">
        <f>_xlfn.XLOOKUP($A1557,'Cleaned - Medical Examinations'!$A$2:$A$2336,'Cleaned - Medical Examinations'!$E$2:$E$2336,0)</f>
        <v>No</v>
      </c>
      <c r="G1557" s="11" t="str">
        <f>_xlfn.XLOOKUP($A1557,'Cleaned - Medical Examinations'!$A$2:$A$2336,'Cleaned - Medical Examinations'!$F$2:$F$2336,0)</f>
        <v>No</v>
      </c>
      <c r="H1557" s="11">
        <f>_xlfn.XLOOKUP($A1557,'Cleaned - Medical Examinations'!$A$2:$A$2336,'Cleaned - Medical Examinations'!$G$2:$G$2336,0)</f>
        <v>0</v>
      </c>
      <c r="I1557" s="11" t="str">
        <f>_xlfn.XLOOKUP($A1557,'Cleaned - Medical Examinations'!$A$2:$A$2336,'Cleaned - Medical Examinations'!$H$2:$H$2336,0)</f>
        <v>No</v>
      </c>
      <c r="J1557" s="11" t="str">
        <f>_xlfn.XLOOKUP($A1557,'Cleaned - Medical Examinations'!$A$2:$A$2336,'Cleaned - Medical Examinations'!$I$2:$I$2336,0)</f>
        <v>Obesity</v>
      </c>
      <c r="K1557" s="11" t="str">
        <f t="shared" si="24"/>
        <v>Non-Diabetic</v>
      </c>
      <c r="L1557" s="14">
        <f>_xlfn.XLOOKUP($A1557,'Cleaned - Hospitalisation Detai'!$A$2:$A$2344,'Cleaned - Hospitalisation Detai'!$J$2:$J$2344,0)</f>
        <v>34522</v>
      </c>
      <c r="M1557" s="19">
        <f>_xlfn.XLOOKUP($A1557,'Cleaned - Hospitalisation Detai'!$A$2:$A$2344,'Cleaned - Hospitalisation Detai'!$F$2:$F$2344,0)</f>
        <v>6512.24</v>
      </c>
      <c r="N1557" s="19" t="str">
        <f>_xlfn.XLOOKUP($A1557,'Cleaned - Hospitalisation Detai'!$A$2:$A$2344,'Cleaned - Hospitalisation Detai'!$G$2:$G$2344,0)</f>
        <v>tier - 2</v>
      </c>
      <c r="O1557" s="19" t="str">
        <f>_xlfn.XLOOKUP($A1557,'Cleaned - Hospitalisation Detai'!$A$2:$A$2344,'Cleaned - Hospitalisation Detai'!$H$2:$H$2344,0)</f>
        <v>tier - 1</v>
      </c>
      <c r="P1557" s="19" t="str">
        <f>_xlfn.XLOOKUP($A1557,'Cleaned - Hospitalisation Detai'!$A$2:$A$2344,'Cleaned - Hospitalisation Detai'!$I$2:$I$2344,0)</f>
        <v>R1021</v>
      </c>
      <c r="Q1557" s="20">
        <f>_xlfn.XLOOKUP($A1557,'Cleaned - Hospitalisation Detai'!$A$2:$A$2344,'Cleaned - Hospitalisation Detai'!$K$2:$K$2344,0)</f>
        <v>28</v>
      </c>
    </row>
    <row r="1558" spans="1:17" ht="15.6" x14ac:dyDescent="0.3">
      <c r="A1558" s="10" t="s">
        <v>814</v>
      </c>
      <c r="B1558" s="11" t="str">
        <f>_xlfn.XLOOKUP(A1558,'Cleaned - Customer Names '!$A$2:$A$2336,'Cleaned - Customer Names '!$C$2:$C$2336,0)</f>
        <v>Catherine A</v>
      </c>
      <c r="C1558" s="11">
        <f>_xlfn.XLOOKUP($A1558,'Cleaned - Medical Examinations'!$A$2:$A$2336,'Cleaned - Medical Examinations'!$B$2:$B$2336,0)</f>
        <v>29.81</v>
      </c>
      <c r="D1558" s="11">
        <f>_xlfn.XLOOKUP($A1558,'Cleaned - Medical Examinations'!$A$2:$A$2336,'Cleaned - Medical Examinations'!$C$2:$C$2336,0)</f>
        <v>5.28</v>
      </c>
      <c r="E1558" s="11" t="str">
        <f>_xlfn.XLOOKUP($A1558,'Cleaned - Medical Examinations'!$A$2:$A$2336,'Cleaned - Medical Examinations'!$D$2:$D$2336,0)</f>
        <v>No</v>
      </c>
      <c r="F1558" s="11" t="str">
        <f>_xlfn.XLOOKUP($A1558,'Cleaned - Medical Examinations'!$A$2:$A$2336,'Cleaned - Medical Examinations'!$E$2:$E$2336,0)</f>
        <v>No</v>
      </c>
      <c r="G1558" s="11" t="str">
        <f>_xlfn.XLOOKUP($A1558,'Cleaned - Medical Examinations'!$A$2:$A$2336,'Cleaned - Medical Examinations'!$F$2:$F$2336,0)</f>
        <v>No</v>
      </c>
      <c r="H1558" s="11">
        <f>_xlfn.XLOOKUP($A1558,'Cleaned - Medical Examinations'!$A$2:$A$2336,'Cleaned - Medical Examinations'!$G$2:$G$2336,0)</f>
        <v>0</v>
      </c>
      <c r="I1558" s="11" t="str">
        <f>_xlfn.XLOOKUP($A1558,'Cleaned - Medical Examinations'!$A$2:$A$2336,'Cleaned - Medical Examinations'!$H$2:$H$2336,0)</f>
        <v>No</v>
      </c>
      <c r="J1558" s="11" t="str">
        <f>_xlfn.XLOOKUP($A1558,'Cleaned - Medical Examinations'!$A$2:$A$2336,'Cleaned - Medical Examinations'!$I$2:$I$2336,0)</f>
        <v>Overweight</v>
      </c>
      <c r="K1558" s="11" t="str">
        <f t="shared" si="24"/>
        <v>Non-Diabetic</v>
      </c>
      <c r="L1558" s="14">
        <f>_xlfn.XLOOKUP($A1558,'Cleaned - Hospitalisation Detai'!$A$2:$A$2344,'Cleaned - Hospitalisation Detai'!$J$2:$J$2344,0)</f>
        <v>30191</v>
      </c>
      <c r="M1558" s="19">
        <f>_xlfn.XLOOKUP($A1558,'Cleaned - Hospitalisation Detai'!$A$2:$A$2344,'Cleaned - Hospitalisation Detai'!$F$2:$F$2344,0)</f>
        <v>6500.24</v>
      </c>
      <c r="N1558" s="19" t="str">
        <f>_xlfn.XLOOKUP($A1558,'Cleaned - Hospitalisation Detai'!$A$2:$A$2344,'Cleaned - Hospitalisation Detai'!$G$2:$G$2344,0)</f>
        <v>tier - 2</v>
      </c>
      <c r="O1558" s="19" t="str">
        <f>_xlfn.XLOOKUP($A1558,'Cleaned - Hospitalisation Detai'!$A$2:$A$2344,'Cleaned - Hospitalisation Detai'!$H$2:$H$2344,0)</f>
        <v>tier - 2</v>
      </c>
      <c r="P1558" s="19" t="str">
        <f>_xlfn.XLOOKUP($A1558,'Cleaned - Hospitalisation Detai'!$A$2:$A$2344,'Cleaned - Hospitalisation Detai'!$I$2:$I$2344,0)</f>
        <v>R1013</v>
      </c>
      <c r="Q1558" s="20">
        <f>_xlfn.XLOOKUP($A1558,'Cleaned - Hospitalisation Detai'!$A$2:$A$2344,'Cleaned - Hospitalisation Detai'!$K$2:$K$2344,0)</f>
        <v>40</v>
      </c>
    </row>
    <row r="1559" spans="1:17" ht="15.6" x14ac:dyDescent="0.3">
      <c r="A1559" s="10" t="s">
        <v>813</v>
      </c>
      <c r="B1559" s="11" t="str">
        <f>_xlfn.XLOOKUP(A1559,'Cleaned - Customer Names '!$A$2:$A$2336,'Cleaned - Customer Names '!$C$2:$C$2336,0)</f>
        <v>Kelly A</v>
      </c>
      <c r="C1559" s="11">
        <f>_xlfn.XLOOKUP($A1559,'Cleaned - Medical Examinations'!$A$2:$A$2336,'Cleaned - Medical Examinations'!$B$2:$B$2336,0)</f>
        <v>27.4</v>
      </c>
      <c r="D1559" s="11">
        <f>_xlfn.XLOOKUP($A1559,'Cleaned - Medical Examinations'!$A$2:$A$2336,'Cleaned - Medical Examinations'!$C$2:$C$2336,0)</f>
        <v>4.6100000000000003</v>
      </c>
      <c r="E1559" s="11" t="str">
        <f>_xlfn.XLOOKUP($A1559,'Cleaned - Medical Examinations'!$A$2:$A$2336,'Cleaned - Medical Examinations'!$D$2:$D$2336,0)</f>
        <v>No</v>
      </c>
      <c r="F1559" s="11" t="str">
        <f>_xlfn.XLOOKUP($A1559,'Cleaned - Medical Examinations'!$A$2:$A$2336,'Cleaned - Medical Examinations'!$E$2:$E$2336,0)</f>
        <v>No</v>
      </c>
      <c r="G1559" s="11" t="str">
        <f>_xlfn.XLOOKUP($A1559,'Cleaned - Medical Examinations'!$A$2:$A$2336,'Cleaned - Medical Examinations'!$F$2:$F$2336,0)</f>
        <v>No</v>
      </c>
      <c r="H1559" s="11">
        <f>_xlfn.XLOOKUP($A1559,'Cleaned - Medical Examinations'!$A$2:$A$2336,'Cleaned - Medical Examinations'!$G$2:$G$2336,0)</f>
        <v>0</v>
      </c>
      <c r="I1559" s="11" t="str">
        <f>_xlfn.XLOOKUP($A1559,'Cleaned - Medical Examinations'!$A$2:$A$2336,'Cleaned - Medical Examinations'!$H$2:$H$2336,0)</f>
        <v>No</v>
      </c>
      <c r="J1559" s="11" t="str">
        <f>_xlfn.XLOOKUP($A1559,'Cleaned - Medical Examinations'!$A$2:$A$2336,'Cleaned - Medical Examinations'!$I$2:$I$2336,0)</f>
        <v>Overweight</v>
      </c>
      <c r="K1559" s="11" t="str">
        <f t="shared" si="24"/>
        <v>Non-Diabetic</v>
      </c>
      <c r="L1559" s="14">
        <f>_xlfn.XLOOKUP($A1559,'Cleaned - Hospitalisation Detai'!$A$2:$A$2344,'Cleaned - Hospitalisation Detai'!$J$2:$J$2344,0)</f>
        <v>30233</v>
      </c>
      <c r="M1559" s="19">
        <f>_xlfn.XLOOKUP($A1559,'Cleaned - Hospitalisation Detai'!$A$2:$A$2344,'Cleaned - Hospitalisation Detai'!$F$2:$F$2344,0)</f>
        <v>6496.89</v>
      </c>
      <c r="N1559" s="19" t="str">
        <f>_xlfn.XLOOKUP($A1559,'Cleaned - Hospitalisation Detai'!$A$2:$A$2344,'Cleaned - Hospitalisation Detai'!$G$2:$G$2344,0)</f>
        <v>tier - 2</v>
      </c>
      <c r="O1559" s="19" t="str">
        <f>_xlfn.XLOOKUP($A1559,'Cleaned - Hospitalisation Detai'!$A$2:$A$2344,'Cleaned - Hospitalisation Detai'!$H$2:$H$2344,0)</f>
        <v>tier - 3</v>
      </c>
      <c r="P1559" s="19" t="str">
        <f>_xlfn.XLOOKUP($A1559,'Cleaned - Hospitalisation Detai'!$A$2:$A$2344,'Cleaned - Hospitalisation Detai'!$I$2:$I$2344,0)</f>
        <v>R1011</v>
      </c>
      <c r="Q1559" s="20">
        <f>_xlfn.XLOOKUP($A1559,'Cleaned - Hospitalisation Detai'!$A$2:$A$2344,'Cleaned - Hospitalisation Detai'!$K$2:$K$2344,0)</f>
        <v>40</v>
      </c>
    </row>
    <row r="1560" spans="1:17" ht="15.6" x14ac:dyDescent="0.3">
      <c r="A1560" s="10" t="s">
        <v>812</v>
      </c>
      <c r="B1560" s="11" t="str">
        <f>_xlfn.XLOOKUP(A1560,'Cleaned - Customer Names '!$A$2:$A$2336,'Cleaned - Customer Names '!$C$2:$C$2336,0)</f>
        <v>Janel N.</v>
      </c>
      <c r="C1560" s="11">
        <f>_xlfn.XLOOKUP($A1560,'Cleaned - Medical Examinations'!$A$2:$A$2336,'Cleaned - Medical Examinations'!$B$2:$B$2336,0)</f>
        <v>17.98</v>
      </c>
      <c r="D1560" s="11">
        <f>_xlfn.XLOOKUP($A1560,'Cleaned - Medical Examinations'!$A$2:$A$2336,'Cleaned - Medical Examinations'!$C$2:$C$2336,0)</f>
        <v>6.57</v>
      </c>
      <c r="E1560" s="11" t="str">
        <f>_xlfn.XLOOKUP($A1560,'Cleaned - Medical Examinations'!$A$2:$A$2336,'Cleaned - Medical Examinations'!$D$2:$D$2336,0)</f>
        <v>Yes</v>
      </c>
      <c r="F1560" s="11" t="str">
        <f>_xlfn.XLOOKUP($A1560,'Cleaned - Medical Examinations'!$A$2:$A$2336,'Cleaned - Medical Examinations'!$E$2:$E$2336,0)</f>
        <v>No</v>
      </c>
      <c r="G1560" s="11" t="str">
        <f>_xlfn.XLOOKUP($A1560,'Cleaned - Medical Examinations'!$A$2:$A$2336,'Cleaned - Medical Examinations'!$F$2:$F$2336,0)</f>
        <v>No</v>
      </c>
      <c r="H1560" s="11">
        <f>_xlfn.XLOOKUP($A1560,'Cleaned - Medical Examinations'!$A$2:$A$2336,'Cleaned - Medical Examinations'!$G$2:$G$2336,0)</f>
        <v>2</v>
      </c>
      <c r="I1560" s="11" t="str">
        <f>_xlfn.XLOOKUP($A1560,'Cleaned - Medical Examinations'!$A$2:$A$2336,'Cleaned - Medical Examinations'!$H$2:$H$2336,0)</f>
        <v>No</v>
      </c>
      <c r="J1560" s="11" t="str">
        <f>_xlfn.XLOOKUP($A1560,'Cleaned - Medical Examinations'!$A$2:$A$2336,'Cleaned - Medical Examinations'!$I$2:$I$2336,0)</f>
        <v>Underweight</v>
      </c>
      <c r="K1560" s="11" t="str">
        <f t="shared" si="24"/>
        <v>Diabetic</v>
      </c>
      <c r="L1560" s="14">
        <f>_xlfn.XLOOKUP($A1560,'Cleaned - Hospitalisation Detai'!$A$2:$A$2344,'Cleaned - Hospitalisation Detai'!$J$2:$J$2344,0)</f>
        <v>25903</v>
      </c>
      <c r="M1560" s="19">
        <f>_xlfn.XLOOKUP($A1560,'Cleaned - Hospitalisation Detai'!$A$2:$A$2344,'Cleaned - Hospitalisation Detai'!$F$2:$F$2344,0)</f>
        <v>6481.67</v>
      </c>
      <c r="N1560" s="19" t="str">
        <f>_xlfn.XLOOKUP($A1560,'Cleaned - Hospitalisation Detai'!$A$2:$A$2344,'Cleaned - Hospitalisation Detai'!$G$2:$G$2344,0)</f>
        <v>tier - 2</v>
      </c>
      <c r="O1560" s="19" t="str">
        <f>_xlfn.XLOOKUP($A1560,'Cleaned - Hospitalisation Detai'!$A$2:$A$2344,'Cleaned - Hospitalisation Detai'!$H$2:$H$2344,0)</f>
        <v>tier - 2</v>
      </c>
      <c r="P1560" s="19" t="str">
        <f>_xlfn.XLOOKUP($A1560,'Cleaned - Hospitalisation Detai'!$A$2:$A$2344,'Cleaned - Hospitalisation Detai'!$I$2:$I$2344,0)</f>
        <v>R1013</v>
      </c>
      <c r="Q1560" s="20">
        <f>_xlfn.XLOOKUP($A1560,'Cleaned - Hospitalisation Detai'!$A$2:$A$2344,'Cleaned - Hospitalisation Detai'!$K$2:$K$2344,0)</f>
        <v>52</v>
      </c>
    </row>
    <row r="1561" spans="1:17" ht="15.6" x14ac:dyDescent="0.3">
      <c r="A1561" s="10" t="s">
        <v>811</v>
      </c>
      <c r="B1561" s="11" t="str">
        <f>_xlfn.XLOOKUP(A1561,'Cleaned - Customer Names '!$A$2:$A$2336,'Cleaned - Customer Names '!$C$2:$C$2336,0)</f>
        <v>Yann Kai</v>
      </c>
      <c r="C1561" s="11">
        <f>_xlfn.XLOOKUP($A1561,'Cleaned - Medical Examinations'!$A$2:$A$2336,'Cleaned - Medical Examinations'!$B$2:$B$2336,0)</f>
        <v>37.9</v>
      </c>
      <c r="D1561" s="11">
        <f>_xlfn.XLOOKUP($A1561,'Cleaned - Medical Examinations'!$A$2:$A$2336,'Cleaned - Medical Examinations'!$C$2:$C$2336,0)</f>
        <v>5.83</v>
      </c>
      <c r="E1561" s="11" t="str">
        <f>_xlfn.XLOOKUP($A1561,'Cleaned - Medical Examinations'!$A$2:$A$2336,'Cleaned - Medical Examinations'!$D$2:$D$2336,0)</f>
        <v>No</v>
      </c>
      <c r="F1561" s="11" t="str">
        <f>_xlfn.XLOOKUP($A1561,'Cleaned - Medical Examinations'!$A$2:$A$2336,'Cleaned - Medical Examinations'!$E$2:$E$2336,0)</f>
        <v>No</v>
      </c>
      <c r="G1561" s="11" t="str">
        <f>_xlfn.XLOOKUP($A1561,'Cleaned - Medical Examinations'!$A$2:$A$2336,'Cleaned - Medical Examinations'!$F$2:$F$2336,0)</f>
        <v>No</v>
      </c>
      <c r="H1561" s="11">
        <f>_xlfn.XLOOKUP($A1561,'Cleaned - Medical Examinations'!$A$2:$A$2336,'Cleaned - Medical Examinations'!$G$2:$G$2336,0)</f>
        <v>0</v>
      </c>
      <c r="I1561" s="11" t="str">
        <f>_xlfn.XLOOKUP($A1561,'Cleaned - Medical Examinations'!$A$2:$A$2336,'Cleaned - Medical Examinations'!$H$2:$H$2336,0)</f>
        <v>No</v>
      </c>
      <c r="J1561" s="11" t="str">
        <f>_xlfn.XLOOKUP($A1561,'Cleaned - Medical Examinations'!$A$2:$A$2336,'Cleaned - Medical Examinations'!$I$2:$I$2336,0)</f>
        <v>Obesity</v>
      </c>
      <c r="K1561" s="11" t="str">
        <f t="shared" si="24"/>
        <v>Non-Diabetic</v>
      </c>
      <c r="L1561" s="14">
        <f>_xlfn.XLOOKUP($A1561,'Cleaned - Hospitalisation Detai'!$A$2:$A$2344,'Cleaned - Hospitalisation Detai'!$J$2:$J$2344,0)</f>
        <v>29380</v>
      </c>
      <c r="M1561" s="19">
        <f>_xlfn.XLOOKUP($A1561,'Cleaned - Hospitalisation Detai'!$A$2:$A$2344,'Cleaned - Hospitalisation Detai'!$F$2:$F$2344,0)</f>
        <v>6474.01</v>
      </c>
      <c r="N1561" s="19" t="str">
        <f>_xlfn.XLOOKUP($A1561,'Cleaned - Hospitalisation Detai'!$A$2:$A$2344,'Cleaned - Hospitalisation Detai'!$G$2:$G$2344,0)</f>
        <v>tier - 2</v>
      </c>
      <c r="O1561" s="19" t="str">
        <f>_xlfn.XLOOKUP($A1561,'Cleaned - Hospitalisation Detai'!$A$2:$A$2344,'Cleaned - Hospitalisation Detai'!$H$2:$H$2344,0)</f>
        <v>tier - 3</v>
      </c>
      <c r="P1561" s="19" t="str">
        <f>_xlfn.XLOOKUP($A1561,'Cleaned - Hospitalisation Detai'!$A$2:$A$2344,'Cleaned - Hospitalisation Detai'!$I$2:$I$2344,0)</f>
        <v>R1011</v>
      </c>
      <c r="Q1561" s="20">
        <f>_xlfn.XLOOKUP($A1561,'Cleaned - Hospitalisation Detai'!$A$2:$A$2344,'Cleaned - Hospitalisation Detai'!$K$2:$K$2344,0)</f>
        <v>43</v>
      </c>
    </row>
    <row r="1562" spans="1:17" ht="15.6" x14ac:dyDescent="0.3">
      <c r="A1562" s="10" t="s">
        <v>810</v>
      </c>
      <c r="B1562" s="11" t="str">
        <f>_xlfn.XLOOKUP(A1562,'Cleaned - Customer Names '!$A$2:$A$2336,'Cleaned - Customer Names '!$C$2:$C$2336,0)</f>
        <v>Zachary R.</v>
      </c>
      <c r="C1562" s="11">
        <f>_xlfn.XLOOKUP($A1562,'Cleaned - Medical Examinations'!$A$2:$A$2336,'Cleaned - Medical Examinations'!$B$2:$B$2336,0)</f>
        <v>25.27</v>
      </c>
      <c r="D1562" s="11">
        <f>_xlfn.XLOOKUP($A1562,'Cleaned - Medical Examinations'!$A$2:$A$2336,'Cleaned - Medical Examinations'!$C$2:$C$2336,0)</f>
        <v>6.98</v>
      </c>
      <c r="E1562" s="11" t="str">
        <f>_xlfn.XLOOKUP($A1562,'Cleaned - Medical Examinations'!$A$2:$A$2336,'Cleaned - Medical Examinations'!$D$2:$D$2336,0)</f>
        <v>Yes</v>
      </c>
      <c r="F1562" s="11" t="str">
        <f>_xlfn.XLOOKUP($A1562,'Cleaned - Medical Examinations'!$A$2:$A$2336,'Cleaned - Medical Examinations'!$E$2:$E$2336,0)</f>
        <v>No</v>
      </c>
      <c r="G1562" s="11" t="str">
        <f>_xlfn.XLOOKUP($A1562,'Cleaned - Medical Examinations'!$A$2:$A$2336,'Cleaned - Medical Examinations'!$F$2:$F$2336,0)</f>
        <v>No</v>
      </c>
      <c r="H1562" s="11">
        <f>_xlfn.XLOOKUP($A1562,'Cleaned - Medical Examinations'!$A$2:$A$2336,'Cleaned - Medical Examinations'!$G$2:$G$2336,0)</f>
        <v>0</v>
      </c>
      <c r="I1562" s="11" t="str">
        <f>_xlfn.XLOOKUP($A1562,'Cleaned - Medical Examinations'!$A$2:$A$2336,'Cleaned - Medical Examinations'!$H$2:$H$2336,0)</f>
        <v>No</v>
      </c>
      <c r="J1562" s="11" t="str">
        <f>_xlfn.XLOOKUP($A1562,'Cleaned - Medical Examinations'!$A$2:$A$2336,'Cleaned - Medical Examinations'!$I$2:$I$2336,0)</f>
        <v>Overweight</v>
      </c>
      <c r="K1562" s="11" t="str">
        <f t="shared" si="24"/>
        <v>Diabetic</v>
      </c>
      <c r="L1562" s="14">
        <f>_xlfn.XLOOKUP($A1562,'Cleaned - Hospitalisation Detai'!$A$2:$A$2344,'Cleaned - Hospitalisation Detai'!$J$2:$J$2344,0)</f>
        <v>29794</v>
      </c>
      <c r="M1562" s="19">
        <f>_xlfn.XLOOKUP($A1562,'Cleaned - Hospitalisation Detai'!$A$2:$A$2344,'Cleaned - Hospitalisation Detai'!$F$2:$F$2344,0)</f>
        <v>6473.15</v>
      </c>
      <c r="N1562" s="19" t="str">
        <f>_xlfn.XLOOKUP($A1562,'Cleaned - Hospitalisation Detai'!$A$2:$A$2344,'Cleaned - Hospitalisation Detai'!$G$2:$G$2344,0)</f>
        <v>tier - 2</v>
      </c>
      <c r="O1562" s="19" t="str">
        <f>_xlfn.XLOOKUP($A1562,'Cleaned - Hospitalisation Detai'!$A$2:$A$2344,'Cleaned - Hospitalisation Detai'!$H$2:$H$2344,0)</f>
        <v>tier - 2</v>
      </c>
      <c r="P1562" s="19" t="str">
        <f>_xlfn.XLOOKUP($A1562,'Cleaned - Hospitalisation Detai'!$A$2:$A$2344,'Cleaned - Hospitalisation Detai'!$I$2:$I$2344,0)</f>
        <v>R1013</v>
      </c>
      <c r="Q1562" s="20">
        <f>_xlfn.XLOOKUP($A1562,'Cleaned - Hospitalisation Detai'!$A$2:$A$2344,'Cleaned - Hospitalisation Detai'!$K$2:$K$2344,0)</f>
        <v>41</v>
      </c>
    </row>
    <row r="1563" spans="1:17" ht="15.6" x14ac:dyDescent="0.3">
      <c r="A1563" s="10" t="s">
        <v>809</v>
      </c>
      <c r="B1563" s="11" t="str">
        <f>_xlfn.XLOOKUP(A1563,'Cleaned - Customer Names '!$A$2:$A$2336,'Cleaned - Customer Names '!$C$2:$C$2336,0)</f>
        <v>Alejandro Sr.</v>
      </c>
      <c r="C1563" s="11">
        <f>_xlfn.XLOOKUP($A1563,'Cleaned - Medical Examinations'!$A$2:$A$2336,'Cleaned - Medical Examinations'!$B$2:$B$2336,0)</f>
        <v>29.26</v>
      </c>
      <c r="D1563" s="11">
        <f>_xlfn.XLOOKUP($A1563,'Cleaned - Medical Examinations'!$A$2:$A$2336,'Cleaned - Medical Examinations'!$C$2:$C$2336,0)</f>
        <v>4.03</v>
      </c>
      <c r="E1563" s="11" t="str">
        <f>_xlfn.XLOOKUP($A1563,'Cleaned - Medical Examinations'!$A$2:$A$2336,'Cleaned - Medical Examinations'!$D$2:$D$2336,0)</f>
        <v>No</v>
      </c>
      <c r="F1563" s="11" t="str">
        <f>_xlfn.XLOOKUP($A1563,'Cleaned - Medical Examinations'!$A$2:$A$2336,'Cleaned - Medical Examinations'!$E$2:$E$2336,0)</f>
        <v>No</v>
      </c>
      <c r="G1563" s="11" t="str">
        <f>_xlfn.XLOOKUP($A1563,'Cleaned - Medical Examinations'!$A$2:$A$2336,'Cleaned - Medical Examinations'!$F$2:$F$2336,0)</f>
        <v>No</v>
      </c>
      <c r="H1563" s="11">
        <f>_xlfn.XLOOKUP($A1563,'Cleaned - Medical Examinations'!$A$2:$A$2336,'Cleaned - Medical Examinations'!$G$2:$G$2336,0)</f>
        <v>1</v>
      </c>
      <c r="I1563" s="11" t="str">
        <f>_xlfn.XLOOKUP($A1563,'Cleaned - Medical Examinations'!$A$2:$A$2336,'Cleaned - Medical Examinations'!$H$2:$H$2336,0)</f>
        <v>No</v>
      </c>
      <c r="J1563" s="11" t="str">
        <f>_xlfn.XLOOKUP($A1563,'Cleaned - Medical Examinations'!$A$2:$A$2336,'Cleaned - Medical Examinations'!$I$2:$I$2336,0)</f>
        <v>Overweight</v>
      </c>
      <c r="K1563" s="11" t="str">
        <f t="shared" si="24"/>
        <v>Non-Diabetic</v>
      </c>
      <c r="L1563" s="14">
        <f>_xlfn.XLOOKUP($A1563,'Cleaned - Hospitalisation Detai'!$A$2:$A$2344,'Cleaned - Hospitalisation Detai'!$J$2:$J$2344,0)</f>
        <v>30987</v>
      </c>
      <c r="M1563" s="19">
        <f>_xlfn.XLOOKUP($A1563,'Cleaned - Hospitalisation Detai'!$A$2:$A$2344,'Cleaned - Hospitalisation Detai'!$F$2:$F$2344,0)</f>
        <v>6457.84</v>
      </c>
      <c r="N1563" s="19" t="str">
        <f>_xlfn.XLOOKUP($A1563,'Cleaned - Hospitalisation Detai'!$A$2:$A$2344,'Cleaned - Hospitalisation Detai'!$G$2:$G$2344,0)</f>
        <v>tier - 2</v>
      </c>
      <c r="O1563" s="19" t="str">
        <f>_xlfn.XLOOKUP($A1563,'Cleaned - Hospitalisation Detai'!$A$2:$A$2344,'Cleaned - Hospitalisation Detai'!$H$2:$H$2344,0)</f>
        <v>tier - 3</v>
      </c>
      <c r="P1563" s="19" t="str">
        <f>_xlfn.XLOOKUP($A1563,'Cleaned - Hospitalisation Detai'!$A$2:$A$2344,'Cleaned - Hospitalisation Detai'!$I$2:$I$2344,0)</f>
        <v>R1012</v>
      </c>
      <c r="Q1563" s="20">
        <f>_xlfn.XLOOKUP($A1563,'Cleaned - Hospitalisation Detai'!$A$2:$A$2344,'Cleaned - Hospitalisation Detai'!$K$2:$K$2344,0)</f>
        <v>38</v>
      </c>
    </row>
    <row r="1564" spans="1:17" ht="15.6" x14ac:dyDescent="0.3">
      <c r="A1564" s="10" t="s">
        <v>808</v>
      </c>
      <c r="B1564" s="11" t="str">
        <f>_xlfn.XLOOKUP(A1564,'Cleaned - Customer Names '!$A$2:$A$2336,'Cleaned - Customer Names '!$C$2:$C$2336,0)</f>
        <v>Nicholas R.</v>
      </c>
      <c r="C1564" s="11">
        <f>_xlfn.XLOOKUP($A1564,'Cleaned - Medical Examinations'!$A$2:$A$2336,'Cleaned - Medical Examinations'!$B$2:$B$2336,0)</f>
        <v>27.835000000000001</v>
      </c>
      <c r="D1564" s="11">
        <f>_xlfn.XLOOKUP($A1564,'Cleaned - Medical Examinations'!$A$2:$A$2336,'Cleaned - Medical Examinations'!$C$2:$C$2336,0)</f>
        <v>4.5599999999999996</v>
      </c>
      <c r="E1564" s="11" t="str">
        <f>_xlfn.XLOOKUP($A1564,'Cleaned - Medical Examinations'!$A$2:$A$2336,'Cleaned - Medical Examinations'!$D$2:$D$2336,0)</f>
        <v>No</v>
      </c>
      <c r="F1564" s="11" t="str">
        <f>_xlfn.XLOOKUP($A1564,'Cleaned - Medical Examinations'!$A$2:$A$2336,'Cleaned - Medical Examinations'!$E$2:$E$2336,0)</f>
        <v>No</v>
      </c>
      <c r="G1564" s="11" t="str">
        <f>_xlfn.XLOOKUP($A1564,'Cleaned - Medical Examinations'!$A$2:$A$2336,'Cleaned - Medical Examinations'!$F$2:$F$2336,0)</f>
        <v>No</v>
      </c>
      <c r="H1564" s="11">
        <f>_xlfn.XLOOKUP($A1564,'Cleaned - Medical Examinations'!$A$2:$A$2336,'Cleaned - Medical Examinations'!$G$2:$G$2336,0)</f>
        <v>1</v>
      </c>
      <c r="I1564" s="11" t="str">
        <f>_xlfn.XLOOKUP($A1564,'Cleaned - Medical Examinations'!$A$2:$A$2336,'Cleaned - Medical Examinations'!$H$2:$H$2336,0)</f>
        <v>No</v>
      </c>
      <c r="J1564" s="11" t="str">
        <f>_xlfn.XLOOKUP($A1564,'Cleaned - Medical Examinations'!$A$2:$A$2336,'Cleaned - Medical Examinations'!$I$2:$I$2336,0)</f>
        <v>Overweight</v>
      </c>
      <c r="K1564" s="11" t="str">
        <f t="shared" si="24"/>
        <v>Non-Diabetic</v>
      </c>
      <c r="L1564" s="14">
        <f>_xlfn.XLOOKUP($A1564,'Cleaned - Hospitalisation Detai'!$A$2:$A$2344,'Cleaned - Hospitalisation Detai'!$J$2:$J$2344,0)</f>
        <v>30920</v>
      </c>
      <c r="M1564" s="19">
        <f>_xlfn.XLOOKUP($A1564,'Cleaned - Hospitalisation Detai'!$A$2:$A$2344,'Cleaned - Hospitalisation Detai'!$F$2:$F$2344,0)</f>
        <v>6455.86</v>
      </c>
      <c r="N1564" s="19" t="str">
        <f>_xlfn.XLOOKUP($A1564,'Cleaned - Hospitalisation Detai'!$A$2:$A$2344,'Cleaned - Hospitalisation Detai'!$G$2:$G$2344,0)</f>
        <v>tier - 3</v>
      </c>
      <c r="O1564" s="19" t="str">
        <f>_xlfn.XLOOKUP($A1564,'Cleaned - Hospitalisation Detai'!$A$2:$A$2344,'Cleaned - Hospitalisation Detai'!$H$2:$H$2344,0)</f>
        <v>tier - 3</v>
      </c>
      <c r="P1564" s="19" t="str">
        <f>_xlfn.XLOOKUP($A1564,'Cleaned - Hospitalisation Detai'!$A$2:$A$2344,'Cleaned - Hospitalisation Detai'!$I$2:$I$2344,0)</f>
        <v>R1012</v>
      </c>
      <c r="Q1564" s="20">
        <f>_xlfn.XLOOKUP($A1564,'Cleaned - Hospitalisation Detai'!$A$2:$A$2344,'Cleaned - Hospitalisation Detai'!$K$2:$K$2344,0)</f>
        <v>38</v>
      </c>
    </row>
    <row r="1565" spans="1:17" ht="15.6" x14ac:dyDescent="0.3">
      <c r="A1565" s="10" t="s">
        <v>807</v>
      </c>
      <c r="B1565" s="11" t="str">
        <f>_xlfn.XLOOKUP(A1565,'Cleaned - Customer Names '!$A$2:$A$2336,'Cleaned - Customer Names '!$C$2:$C$2336,0)</f>
        <v>Paul</v>
      </c>
      <c r="C1565" s="11">
        <f>_xlfn.XLOOKUP($A1565,'Cleaned - Medical Examinations'!$A$2:$A$2336,'Cleaned - Medical Examinations'!$B$2:$B$2336,0)</f>
        <v>46.53</v>
      </c>
      <c r="D1565" s="11">
        <f>_xlfn.XLOOKUP($A1565,'Cleaned - Medical Examinations'!$A$2:$A$2336,'Cleaned - Medical Examinations'!$C$2:$C$2336,0)</f>
        <v>5.38</v>
      </c>
      <c r="E1565" s="11" t="str">
        <f>_xlfn.XLOOKUP($A1565,'Cleaned - Medical Examinations'!$A$2:$A$2336,'Cleaned - Medical Examinations'!$D$2:$D$2336,0)</f>
        <v>Yes</v>
      </c>
      <c r="F1565" s="11" t="str">
        <f>_xlfn.XLOOKUP($A1565,'Cleaned - Medical Examinations'!$A$2:$A$2336,'Cleaned - Medical Examinations'!$E$2:$E$2336,0)</f>
        <v>No</v>
      </c>
      <c r="G1565" s="11" t="str">
        <f>_xlfn.XLOOKUP($A1565,'Cleaned - Medical Examinations'!$A$2:$A$2336,'Cleaned - Medical Examinations'!$F$2:$F$2336,0)</f>
        <v>No</v>
      </c>
      <c r="H1565" s="11">
        <f>_xlfn.XLOOKUP($A1565,'Cleaned - Medical Examinations'!$A$2:$A$2336,'Cleaned - Medical Examinations'!$G$2:$G$2336,0)</f>
        <v>0</v>
      </c>
      <c r="I1565" s="11" t="str">
        <f>_xlfn.XLOOKUP($A1565,'Cleaned - Medical Examinations'!$A$2:$A$2336,'Cleaned - Medical Examinations'!$H$2:$H$2336,0)</f>
        <v>No</v>
      </c>
      <c r="J1565" s="11" t="str">
        <f>_xlfn.XLOOKUP($A1565,'Cleaned - Medical Examinations'!$A$2:$A$2336,'Cleaned - Medical Examinations'!$I$2:$I$2336,0)</f>
        <v>Obesity</v>
      </c>
      <c r="K1565" s="11" t="str">
        <f t="shared" si="24"/>
        <v>Non-Diabetic</v>
      </c>
      <c r="L1565" s="14">
        <f>_xlfn.XLOOKUP($A1565,'Cleaned - Hospitalisation Detai'!$A$2:$A$2344,'Cleaned - Hospitalisation Detai'!$J$2:$J$2344,0)</f>
        <v>31250</v>
      </c>
      <c r="M1565" s="19">
        <f>_xlfn.XLOOKUP($A1565,'Cleaned - Hospitalisation Detai'!$A$2:$A$2344,'Cleaned - Hospitalisation Detai'!$F$2:$F$2344,0)</f>
        <v>6435.62</v>
      </c>
      <c r="N1565" s="19" t="str">
        <f>_xlfn.XLOOKUP($A1565,'Cleaned - Hospitalisation Detai'!$A$2:$A$2344,'Cleaned - Hospitalisation Detai'!$G$2:$G$2344,0)</f>
        <v>tier - 3</v>
      </c>
      <c r="O1565" s="19" t="str">
        <f>_xlfn.XLOOKUP($A1565,'Cleaned - Hospitalisation Detai'!$A$2:$A$2344,'Cleaned - Hospitalisation Detai'!$H$2:$H$2344,0)</f>
        <v>tier - 2</v>
      </c>
      <c r="P1565" s="19" t="str">
        <f>_xlfn.XLOOKUP($A1565,'Cleaned - Hospitalisation Detai'!$A$2:$A$2344,'Cleaned - Hospitalisation Detai'!$I$2:$I$2344,0)</f>
        <v>R1013</v>
      </c>
      <c r="Q1565" s="20">
        <f>_xlfn.XLOOKUP($A1565,'Cleaned - Hospitalisation Detai'!$A$2:$A$2344,'Cleaned - Hospitalisation Detai'!$K$2:$K$2344,0)</f>
        <v>37</v>
      </c>
    </row>
    <row r="1566" spans="1:17" ht="15.6" x14ac:dyDescent="0.3">
      <c r="A1566" s="10" t="s">
        <v>806</v>
      </c>
      <c r="B1566" s="11" t="str">
        <f>_xlfn.XLOOKUP(A1566,'Cleaned - Customer Names '!$A$2:$A$2336,'Cleaned - Customer Names '!$C$2:$C$2336,0)</f>
        <v>Michael D</v>
      </c>
      <c r="C1566" s="11">
        <f>_xlfn.XLOOKUP($A1566,'Cleaned - Medical Examinations'!$A$2:$A$2336,'Cleaned - Medical Examinations'!$B$2:$B$2336,0)</f>
        <v>20.58</v>
      </c>
      <c r="D1566" s="11">
        <f>_xlfn.XLOOKUP($A1566,'Cleaned - Medical Examinations'!$A$2:$A$2336,'Cleaned - Medical Examinations'!$C$2:$C$2336,0)</f>
        <v>11.04</v>
      </c>
      <c r="E1566" s="11" t="str">
        <f>_xlfn.XLOOKUP($A1566,'Cleaned - Medical Examinations'!$A$2:$A$2336,'Cleaned - Medical Examinations'!$D$2:$D$2336,0)</f>
        <v>Yes</v>
      </c>
      <c r="F1566" s="11" t="str">
        <f>_xlfn.XLOOKUP($A1566,'Cleaned - Medical Examinations'!$A$2:$A$2336,'Cleaned - Medical Examinations'!$E$2:$E$2336,0)</f>
        <v>No</v>
      </c>
      <c r="G1566" s="11" t="str">
        <f>_xlfn.XLOOKUP($A1566,'Cleaned - Medical Examinations'!$A$2:$A$2336,'Cleaned - Medical Examinations'!$F$2:$F$2336,0)</f>
        <v>No</v>
      </c>
      <c r="H1566" s="11">
        <f>_xlfn.XLOOKUP($A1566,'Cleaned - Medical Examinations'!$A$2:$A$2336,'Cleaned - Medical Examinations'!$G$2:$G$2336,0)</f>
        <v>1</v>
      </c>
      <c r="I1566" s="11" t="str">
        <f>_xlfn.XLOOKUP($A1566,'Cleaned - Medical Examinations'!$A$2:$A$2336,'Cleaned - Medical Examinations'!$H$2:$H$2336,0)</f>
        <v>No</v>
      </c>
      <c r="J1566" s="11" t="str">
        <f>_xlfn.XLOOKUP($A1566,'Cleaned - Medical Examinations'!$A$2:$A$2336,'Cleaned - Medical Examinations'!$I$2:$I$2336,0)</f>
        <v>Normal Weight</v>
      </c>
      <c r="K1566" s="11" t="str">
        <f t="shared" si="24"/>
        <v>Diabetic</v>
      </c>
      <c r="L1566" s="14">
        <f>_xlfn.XLOOKUP($A1566,'Cleaned - Hospitalisation Detai'!$A$2:$A$2344,'Cleaned - Hospitalisation Detai'!$J$2:$J$2344,0)</f>
        <v>27611</v>
      </c>
      <c r="M1566" s="19">
        <f>_xlfn.XLOOKUP($A1566,'Cleaned - Hospitalisation Detai'!$A$2:$A$2344,'Cleaned - Hospitalisation Detai'!$F$2:$F$2344,0)</f>
        <v>6423.48</v>
      </c>
      <c r="N1566" s="19" t="str">
        <f>_xlfn.XLOOKUP($A1566,'Cleaned - Hospitalisation Detai'!$A$2:$A$2344,'Cleaned - Hospitalisation Detai'!$G$2:$G$2344,0)</f>
        <v>tier - 2</v>
      </c>
      <c r="O1566" s="19" t="str">
        <f>_xlfn.XLOOKUP($A1566,'Cleaned - Hospitalisation Detai'!$A$2:$A$2344,'Cleaned - Hospitalisation Detai'!$H$2:$H$2344,0)</f>
        <v>tier - 3</v>
      </c>
      <c r="P1566" s="19" t="str">
        <f>_xlfn.XLOOKUP($A1566,'Cleaned - Hospitalisation Detai'!$A$2:$A$2344,'Cleaned - Hospitalisation Detai'!$I$2:$I$2344,0)</f>
        <v>R1013</v>
      </c>
      <c r="Q1566" s="20">
        <f>_xlfn.XLOOKUP($A1566,'Cleaned - Hospitalisation Detai'!$A$2:$A$2344,'Cleaned - Hospitalisation Detai'!$K$2:$K$2344,0)</f>
        <v>47</v>
      </c>
    </row>
    <row r="1567" spans="1:17" ht="15.6" x14ac:dyDescent="0.3">
      <c r="A1567" s="10" t="s">
        <v>805</v>
      </c>
      <c r="B1567" s="11" t="str">
        <f>_xlfn.XLOOKUP(A1567,'Cleaned - Customer Names '!$A$2:$A$2336,'Cleaned - Customer Names '!$C$2:$C$2336,0)</f>
        <v>Marina</v>
      </c>
      <c r="C1567" s="11">
        <f>_xlfn.XLOOKUP($A1567,'Cleaned - Medical Examinations'!$A$2:$A$2336,'Cleaned - Medical Examinations'!$B$2:$B$2336,0)</f>
        <v>19.53</v>
      </c>
      <c r="D1567" s="11">
        <f>_xlfn.XLOOKUP($A1567,'Cleaned - Medical Examinations'!$A$2:$A$2336,'Cleaned - Medical Examinations'!$C$2:$C$2336,0)</f>
        <v>6.09</v>
      </c>
      <c r="E1567" s="11" t="str">
        <f>_xlfn.XLOOKUP($A1567,'Cleaned - Medical Examinations'!$A$2:$A$2336,'Cleaned - Medical Examinations'!$D$2:$D$2336,0)</f>
        <v>Yes</v>
      </c>
      <c r="F1567" s="11" t="str">
        <f>_xlfn.XLOOKUP($A1567,'Cleaned - Medical Examinations'!$A$2:$A$2336,'Cleaned - Medical Examinations'!$E$2:$E$2336,0)</f>
        <v>No</v>
      </c>
      <c r="G1567" s="11" t="str">
        <f>_xlfn.XLOOKUP($A1567,'Cleaned - Medical Examinations'!$A$2:$A$2336,'Cleaned - Medical Examinations'!$F$2:$F$2336,0)</f>
        <v>No</v>
      </c>
      <c r="H1567" s="11">
        <f>_xlfn.XLOOKUP($A1567,'Cleaned - Medical Examinations'!$A$2:$A$2336,'Cleaned - Medical Examinations'!$G$2:$G$2336,0)</f>
        <v>0</v>
      </c>
      <c r="I1567" s="11" t="str">
        <f>_xlfn.XLOOKUP($A1567,'Cleaned - Medical Examinations'!$A$2:$A$2336,'Cleaned - Medical Examinations'!$H$2:$H$2336,0)</f>
        <v>No</v>
      </c>
      <c r="J1567" s="11" t="str">
        <f>_xlfn.XLOOKUP($A1567,'Cleaned - Medical Examinations'!$A$2:$A$2336,'Cleaned - Medical Examinations'!$I$2:$I$2336,0)</f>
        <v>Normal Weight</v>
      </c>
      <c r="K1567" s="11" t="str">
        <f t="shared" si="24"/>
        <v>Non-Diabetic</v>
      </c>
      <c r="L1567" s="14">
        <f>_xlfn.XLOOKUP($A1567,'Cleaned - Hospitalisation Detai'!$A$2:$A$2344,'Cleaned - Hospitalisation Detai'!$J$2:$J$2344,0)</f>
        <v>28124</v>
      </c>
      <c r="M1567" s="19">
        <f>_xlfn.XLOOKUP($A1567,'Cleaned - Hospitalisation Detai'!$A$2:$A$2344,'Cleaned - Hospitalisation Detai'!$F$2:$F$2344,0)</f>
        <v>6417.28</v>
      </c>
      <c r="N1567" s="19" t="str">
        <f>_xlfn.XLOOKUP($A1567,'Cleaned - Hospitalisation Detai'!$A$2:$A$2344,'Cleaned - Hospitalisation Detai'!$G$2:$G$2344,0)</f>
        <v>tier - 2</v>
      </c>
      <c r="O1567" s="19" t="str">
        <f>_xlfn.XLOOKUP($A1567,'Cleaned - Hospitalisation Detai'!$A$2:$A$2344,'Cleaned - Hospitalisation Detai'!$H$2:$H$2344,0)</f>
        <v>tier - 3</v>
      </c>
      <c r="P1567" s="19" t="str">
        <f>_xlfn.XLOOKUP($A1567,'Cleaned - Hospitalisation Detai'!$A$2:$A$2344,'Cleaned - Hospitalisation Detai'!$I$2:$I$2344,0)</f>
        <v>R1013</v>
      </c>
      <c r="Q1567" s="20">
        <f>_xlfn.XLOOKUP($A1567,'Cleaned - Hospitalisation Detai'!$A$2:$A$2344,'Cleaned - Hospitalisation Detai'!$K$2:$K$2344,0)</f>
        <v>46</v>
      </c>
    </row>
    <row r="1568" spans="1:17" ht="15.6" x14ac:dyDescent="0.3">
      <c r="A1568" s="10" t="s">
        <v>804</v>
      </c>
      <c r="B1568" s="11" t="str">
        <f>_xlfn.XLOOKUP(A1568,'Cleaned - Customer Names '!$A$2:$A$2336,'Cleaned - Customer Names '!$C$2:$C$2336,0)</f>
        <v>Caroline</v>
      </c>
      <c r="C1568" s="11">
        <f>_xlfn.XLOOKUP($A1568,'Cleaned - Medical Examinations'!$A$2:$A$2336,'Cleaned - Medical Examinations'!$B$2:$B$2336,0)</f>
        <v>27.7</v>
      </c>
      <c r="D1568" s="11">
        <f>_xlfn.XLOOKUP($A1568,'Cleaned - Medical Examinations'!$A$2:$A$2336,'Cleaned - Medical Examinations'!$C$2:$C$2336,0)</f>
        <v>4.71</v>
      </c>
      <c r="E1568" s="11" t="str">
        <f>_xlfn.XLOOKUP($A1568,'Cleaned - Medical Examinations'!$A$2:$A$2336,'Cleaned - Medical Examinations'!$D$2:$D$2336,0)</f>
        <v>No</v>
      </c>
      <c r="F1568" s="11" t="str">
        <f>_xlfn.XLOOKUP($A1568,'Cleaned - Medical Examinations'!$A$2:$A$2336,'Cleaned - Medical Examinations'!$E$2:$E$2336,0)</f>
        <v>No</v>
      </c>
      <c r="G1568" s="11" t="str">
        <f>_xlfn.XLOOKUP($A1568,'Cleaned - Medical Examinations'!$A$2:$A$2336,'Cleaned - Medical Examinations'!$F$2:$F$2336,0)</f>
        <v>No</v>
      </c>
      <c r="H1568" s="11">
        <f>_xlfn.XLOOKUP($A1568,'Cleaned - Medical Examinations'!$A$2:$A$2336,'Cleaned - Medical Examinations'!$G$2:$G$2336,0)</f>
        <v>1</v>
      </c>
      <c r="I1568" s="11" t="str">
        <f>_xlfn.XLOOKUP($A1568,'Cleaned - Medical Examinations'!$A$2:$A$2336,'Cleaned - Medical Examinations'!$H$2:$H$2336,0)</f>
        <v>No</v>
      </c>
      <c r="J1568" s="11" t="str">
        <f>_xlfn.XLOOKUP($A1568,'Cleaned - Medical Examinations'!$A$2:$A$2336,'Cleaned - Medical Examinations'!$I$2:$I$2336,0)</f>
        <v>Overweight</v>
      </c>
      <c r="K1568" s="11" t="str">
        <f t="shared" si="24"/>
        <v>Non-Diabetic</v>
      </c>
      <c r="L1568" s="14">
        <f>_xlfn.XLOOKUP($A1568,'Cleaned - Hospitalisation Detai'!$A$2:$A$2344,'Cleaned - Hospitalisation Detai'!$J$2:$J$2344,0)</f>
        <v>32024</v>
      </c>
      <c r="M1568" s="19">
        <f>_xlfn.XLOOKUP($A1568,'Cleaned - Hospitalisation Detai'!$A$2:$A$2344,'Cleaned - Hospitalisation Detai'!$F$2:$F$2344,0)</f>
        <v>6414.18</v>
      </c>
      <c r="N1568" s="19" t="str">
        <f>_xlfn.XLOOKUP($A1568,'Cleaned - Hospitalisation Detai'!$A$2:$A$2344,'Cleaned - Hospitalisation Detai'!$G$2:$G$2344,0)</f>
        <v>tier - 2</v>
      </c>
      <c r="O1568" s="19" t="str">
        <f>_xlfn.XLOOKUP($A1568,'Cleaned - Hospitalisation Detai'!$A$2:$A$2344,'Cleaned - Hospitalisation Detai'!$H$2:$H$2344,0)</f>
        <v>tier - 2</v>
      </c>
      <c r="P1568" s="19" t="str">
        <f>_xlfn.XLOOKUP($A1568,'Cleaned - Hospitalisation Detai'!$A$2:$A$2344,'Cleaned - Hospitalisation Detai'!$I$2:$I$2344,0)</f>
        <v>R1011</v>
      </c>
      <c r="Q1568" s="20">
        <f>_xlfn.XLOOKUP($A1568,'Cleaned - Hospitalisation Detai'!$A$2:$A$2344,'Cleaned - Hospitalisation Detai'!$K$2:$K$2344,0)</f>
        <v>35</v>
      </c>
    </row>
    <row r="1569" spans="1:17" ht="15.6" x14ac:dyDescent="0.3">
      <c r="A1569" s="10" t="s">
        <v>803</v>
      </c>
      <c r="B1569" s="11" t="str">
        <f>_xlfn.XLOOKUP(A1569,'Cleaned - Customer Names '!$A$2:$A$2336,'Cleaned - Customer Names '!$C$2:$C$2336,0)</f>
        <v>Ross P</v>
      </c>
      <c r="C1569" s="11">
        <f>_xlfn.XLOOKUP($A1569,'Cleaned - Medical Examinations'!$A$2:$A$2336,'Cleaned - Medical Examinations'!$B$2:$B$2336,0)</f>
        <v>18.920000000000002</v>
      </c>
      <c r="D1569" s="11">
        <f>_xlfn.XLOOKUP($A1569,'Cleaned - Medical Examinations'!$A$2:$A$2336,'Cleaned - Medical Examinations'!$C$2:$C$2336,0)</f>
        <v>8.18</v>
      </c>
      <c r="E1569" s="11" t="str">
        <f>_xlfn.XLOOKUP($A1569,'Cleaned - Medical Examinations'!$A$2:$A$2336,'Cleaned - Medical Examinations'!$D$2:$D$2336,0)</f>
        <v>No</v>
      </c>
      <c r="F1569" s="11" t="str">
        <f>_xlfn.XLOOKUP($A1569,'Cleaned - Medical Examinations'!$A$2:$A$2336,'Cleaned - Medical Examinations'!$E$2:$E$2336,0)</f>
        <v>No</v>
      </c>
      <c r="G1569" s="11" t="str">
        <f>_xlfn.XLOOKUP($A1569,'Cleaned - Medical Examinations'!$A$2:$A$2336,'Cleaned - Medical Examinations'!$F$2:$F$2336,0)</f>
        <v>No</v>
      </c>
      <c r="H1569" s="11">
        <f>_xlfn.XLOOKUP($A1569,'Cleaned - Medical Examinations'!$A$2:$A$2336,'Cleaned - Medical Examinations'!$G$2:$G$2336,0)</f>
        <v>0</v>
      </c>
      <c r="I1569" s="11" t="str">
        <f>_xlfn.XLOOKUP($A1569,'Cleaned - Medical Examinations'!$A$2:$A$2336,'Cleaned - Medical Examinations'!$H$2:$H$2336,0)</f>
        <v>No</v>
      </c>
      <c r="J1569" s="11" t="str">
        <f>_xlfn.XLOOKUP($A1569,'Cleaned - Medical Examinations'!$A$2:$A$2336,'Cleaned - Medical Examinations'!$I$2:$I$2336,0)</f>
        <v>Normal Weight</v>
      </c>
      <c r="K1569" s="11" t="str">
        <f t="shared" si="24"/>
        <v>Diabetic</v>
      </c>
      <c r="L1569" s="14">
        <f>_xlfn.XLOOKUP($A1569,'Cleaned - Hospitalisation Detai'!$A$2:$A$2344,'Cleaned - Hospitalisation Detai'!$J$2:$J$2344,0)</f>
        <v>26167</v>
      </c>
      <c r="M1569" s="19">
        <f>_xlfn.XLOOKUP($A1569,'Cleaned - Hospitalisation Detai'!$A$2:$A$2344,'Cleaned - Hospitalisation Detai'!$F$2:$F$2344,0)</f>
        <v>6412.34</v>
      </c>
      <c r="N1569" s="19" t="str">
        <f>_xlfn.XLOOKUP($A1569,'Cleaned - Hospitalisation Detai'!$A$2:$A$2344,'Cleaned - Hospitalisation Detai'!$G$2:$G$2344,0)</f>
        <v>tier - 2</v>
      </c>
      <c r="O1569" s="19" t="str">
        <f>_xlfn.XLOOKUP($A1569,'Cleaned - Hospitalisation Detai'!$A$2:$A$2344,'Cleaned - Hospitalisation Detai'!$H$2:$H$2344,0)</f>
        <v>tier - 3</v>
      </c>
      <c r="P1569" s="19" t="str">
        <f>_xlfn.XLOOKUP($A1569,'Cleaned - Hospitalisation Detai'!$A$2:$A$2344,'Cleaned - Hospitalisation Detai'!$I$2:$I$2344,0)</f>
        <v>R1013</v>
      </c>
      <c r="Q1569" s="20">
        <f>_xlfn.XLOOKUP($A1569,'Cleaned - Hospitalisation Detai'!$A$2:$A$2344,'Cleaned - Hospitalisation Detai'!$K$2:$K$2344,0)</f>
        <v>51</v>
      </c>
    </row>
    <row r="1570" spans="1:17" ht="15.6" x14ac:dyDescent="0.3">
      <c r="A1570" s="10" t="s">
        <v>802</v>
      </c>
      <c r="B1570" s="11" t="str">
        <f>_xlfn.XLOOKUP(A1570,'Cleaned - Customer Names '!$A$2:$A$2336,'Cleaned - Customer Names '!$C$2:$C$2336,0)</f>
        <v>Aoife</v>
      </c>
      <c r="C1570" s="11">
        <f>_xlfn.XLOOKUP($A1570,'Cleaned - Medical Examinations'!$A$2:$A$2336,'Cleaned - Medical Examinations'!$B$2:$B$2336,0)</f>
        <v>17.760000000000002</v>
      </c>
      <c r="D1570" s="11">
        <f>_xlfn.XLOOKUP($A1570,'Cleaned - Medical Examinations'!$A$2:$A$2336,'Cleaned - Medical Examinations'!$C$2:$C$2336,0)</f>
        <v>11.18</v>
      </c>
      <c r="E1570" s="11" t="str">
        <f>_xlfn.XLOOKUP($A1570,'Cleaned - Medical Examinations'!$A$2:$A$2336,'Cleaned - Medical Examinations'!$D$2:$D$2336,0)</f>
        <v>Yes</v>
      </c>
      <c r="F1570" s="11" t="str">
        <f>_xlfn.XLOOKUP($A1570,'Cleaned - Medical Examinations'!$A$2:$A$2336,'Cleaned - Medical Examinations'!$E$2:$E$2336,0)</f>
        <v>No</v>
      </c>
      <c r="G1570" s="11" t="str">
        <f>_xlfn.XLOOKUP($A1570,'Cleaned - Medical Examinations'!$A$2:$A$2336,'Cleaned - Medical Examinations'!$F$2:$F$2336,0)</f>
        <v>No</v>
      </c>
      <c r="H1570" s="11">
        <f>_xlfn.XLOOKUP($A1570,'Cleaned - Medical Examinations'!$A$2:$A$2336,'Cleaned - Medical Examinations'!$G$2:$G$2336,0)</f>
        <v>2</v>
      </c>
      <c r="I1570" s="11" t="str">
        <f>_xlfn.XLOOKUP($A1570,'Cleaned - Medical Examinations'!$A$2:$A$2336,'Cleaned - Medical Examinations'!$H$2:$H$2336,0)</f>
        <v>No</v>
      </c>
      <c r="J1570" s="11" t="str">
        <f>_xlfn.XLOOKUP($A1570,'Cleaned - Medical Examinations'!$A$2:$A$2336,'Cleaned - Medical Examinations'!$I$2:$I$2336,0)</f>
        <v>Underweight</v>
      </c>
      <c r="K1570" s="11" t="str">
        <f t="shared" si="24"/>
        <v>Diabetic</v>
      </c>
      <c r="L1570" s="14">
        <f>_xlfn.XLOOKUP($A1570,'Cleaned - Hospitalisation Detai'!$A$2:$A$2344,'Cleaned - Hospitalisation Detai'!$J$2:$J$2344,0)</f>
        <v>25800</v>
      </c>
      <c r="M1570" s="19">
        <f>_xlfn.XLOOKUP($A1570,'Cleaned - Hospitalisation Detai'!$A$2:$A$2344,'Cleaned - Hospitalisation Detai'!$F$2:$F$2344,0)</f>
        <v>6407.05</v>
      </c>
      <c r="N1570" s="19" t="str">
        <f>_xlfn.XLOOKUP($A1570,'Cleaned - Hospitalisation Detai'!$A$2:$A$2344,'Cleaned - Hospitalisation Detai'!$G$2:$G$2344,0)</f>
        <v>tier - 2</v>
      </c>
      <c r="O1570" s="19" t="str">
        <f>_xlfn.XLOOKUP($A1570,'Cleaned - Hospitalisation Detai'!$A$2:$A$2344,'Cleaned - Hospitalisation Detai'!$H$2:$H$2344,0)</f>
        <v>tier - 1</v>
      </c>
      <c r="P1570" s="19" t="str">
        <f>_xlfn.XLOOKUP($A1570,'Cleaned - Hospitalisation Detai'!$A$2:$A$2344,'Cleaned - Hospitalisation Detai'!$I$2:$I$2344,0)</f>
        <v>R1013</v>
      </c>
      <c r="Q1570" s="20">
        <f>_xlfn.XLOOKUP($A1570,'Cleaned - Hospitalisation Detai'!$A$2:$A$2344,'Cleaned - Hospitalisation Detai'!$K$2:$K$2344,0)</f>
        <v>52</v>
      </c>
    </row>
    <row r="1571" spans="1:17" ht="15.6" x14ac:dyDescent="0.3">
      <c r="A1571" s="10" t="s">
        <v>801</v>
      </c>
      <c r="B1571" s="11" t="str">
        <f>_xlfn.XLOOKUP(A1571,'Cleaned - Customer Names '!$A$2:$A$2336,'Cleaned - Customer Names '!$C$2:$C$2336,0)</f>
        <v>Wesley</v>
      </c>
      <c r="C1571" s="11">
        <f>_xlfn.XLOOKUP($A1571,'Cleaned - Medical Examinations'!$A$2:$A$2336,'Cleaned - Medical Examinations'!$B$2:$B$2336,0)</f>
        <v>29.83</v>
      </c>
      <c r="D1571" s="11">
        <f>_xlfn.XLOOKUP($A1571,'Cleaned - Medical Examinations'!$A$2:$A$2336,'Cleaned - Medical Examinations'!$C$2:$C$2336,0)</f>
        <v>5.03</v>
      </c>
      <c r="E1571" s="11" t="str">
        <f>_xlfn.XLOOKUP($A1571,'Cleaned - Medical Examinations'!$A$2:$A$2336,'Cleaned - Medical Examinations'!$D$2:$D$2336,0)</f>
        <v>Yes</v>
      </c>
      <c r="F1571" s="11" t="str">
        <f>_xlfn.XLOOKUP($A1571,'Cleaned - Medical Examinations'!$A$2:$A$2336,'Cleaned - Medical Examinations'!$E$2:$E$2336,0)</f>
        <v>No</v>
      </c>
      <c r="G1571" s="11" t="str">
        <f>_xlfn.XLOOKUP($A1571,'Cleaned - Medical Examinations'!$A$2:$A$2336,'Cleaned - Medical Examinations'!$F$2:$F$2336,0)</f>
        <v>No</v>
      </c>
      <c r="H1571" s="11">
        <f>_xlfn.XLOOKUP($A1571,'Cleaned - Medical Examinations'!$A$2:$A$2336,'Cleaned - Medical Examinations'!$G$2:$G$2336,0)</f>
        <v>0</v>
      </c>
      <c r="I1571" s="11" t="str">
        <f>_xlfn.XLOOKUP($A1571,'Cleaned - Medical Examinations'!$A$2:$A$2336,'Cleaned - Medical Examinations'!$H$2:$H$2336,0)</f>
        <v>No</v>
      </c>
      <c r="J1571" s="11" t="str">
        <f>_xlfn.XLOOKUP($A1571,'Cleaned - Medical Examinations'!$A$2:$A$2336,'Cleaned - Medical Examinations'!$I$2:$I$2336,0)</f>
        <v>Overweight</v>
      </c>
      <c r="K1571" s="11" t="str">
        <f t="shared" si="24"/>
        <v>Non-Diabetic</v>
      </c>
      <c r="L1571" s="14">
        <f>_xlfn.XLOOKUP($A1571,'Cleaned - Hospitalisation Detai'!$A$2:$A$2344,'Cleaned - Hospitalisation Detai'!$J$2:$J$2344,0)</f>
        <v>31391</v>
      </c>
      <c r="M1571" s="19">
        <f>_xlfn.XLOOKUP($A1571,'Cleaned - Hospitalisation Detai'!$A$2:$A$2344,'Cleaned - Hospitalisation Detai'!$F$2:$F$2344,0)</f>
        <v>6406.41</v>
      </c>
      <c r="N1571" s="19" t="str">
        <f>_xlfn.XLOOKUP($A1571,'Cleaned - Hospitalisation Detai'!$A$2:$A$2344,'Cleaned - Hospitalisation Detai'!$G$2:$G$2344,0)</f>
        <v>tier - 1</v>
      </c>
      <c r="O1571" s="19" t="str">
        <f>_xlfn.XLOOKUP($A1571,'Cleaned - Hospitalisation Detai'!$A$2:$A$2344,'Cleaned - Hospitalisation Detai'!$H$2:$H$2344,0)</f>
        <v>tier - 3</v>
      </c>
      <c r="P1571" s="19" t="str">
        <f>_xlfn.XLOOKUP($A1571,'Cleaned - Hospitalisation Detai'!$A$2:$A$2344,'Cleaned - Hospitalisation Detai'!$I$2:$I$2344,0)</f>
        <v>R1014</v>
      </c>
      <c r="Q1571" s="20">
        <f>_xlfn.XLOOKUP($A1571,'Cleaned - Hospitalisation Detai'!$A$2:$A$2344,'Cleaned - Hospitalisation Detai'!$K$2:$K$2344,0)</f>
        <v>37</v>
      </c>
    </row>
    <row r="1572" spans="1:17" ht="15.6" x14ac:dyDescent="0.3">
      <c r="A1572" s="10" t="s">
        <v>800</v>
      </c>
      <c r="B1572" s="11" t="str">
        <f>_xlfn.XLOOKUP(A1572,'Cleaned - Customer Names '!$A$2:$A$2336,'Cleaned - Customer Names '!$C$2:$C$2336,0)</f>
        <v>Rebecca J</v>
      </c>
      <c r="C1572" s="11">
        <f>_xlfn.XLOOKUP($A1572,'Cleaned - Medical Examinations'!$A$2:$A$2336,'Cleaned - Medical Examinations'!$B$2:$B$2336,0)</f>
        <v>23.465</v>
      </c>
      <c r="D1572" s="11">
        <f>_xlfn.XLOOKUP($A1572,'Cleaned - Medical Examinations'!$A$2:$A$2336,'Cleaned - Medical Examinations'!$C$2:$C$2336,0)</f>
        <v>5.56</v>
      </c>
      <c r="E1572" s="11" t="str">
        <f>_xlfn.XLOOKUP($A1572,'Cleaned - Medical Examinations'!$A$2:$A$2336,'Cleaned - Medical Examinations'!$D$2:$D$2336,0)</f>
        <v>No</v>
      </c>
      <c r="F1572" s="11" t="str">
        <f>_xlfn.XLOOKUP($A1572,'Cleaned - Medical Examinations'!$A$2:$A$2336,'Cleaned - Medical Examinations'!$E$2:$E$2336,0)</f>
        <v>No</v>
      </c>
      <c r="G1572" s="11" t="str">
        <f>_xlfn.XLOOKUP($A1572,'Cleaned - Medical Examinations'!$A$2:$A$2336,'Cleaned - Medical Examinations'!$F$2:$F$2336,0)</f>
        <v>No</v>
      </c>
      <c r="H1572" s="11">
        <f>_xlfn.XLOOKUP($A1572,'Cleaned - Medical Examinations'!$A$2:$A$2336,'Cleaned - Medical Examinations'!$G$2:$G$2336,0)</f>
        <v>1</v>
      </c>
      <c r="I1572" s="11" t="str">
        <f>_xlfn.XLOOKUP($A1572,'Cleaned - Medical Examinations'!$A$2:$A$2336,'Cleaned - Medical Examinations'!$H$2:$H$2336,0)</f>
        <v>No</v>
      </c>
      <c r="J1572" s="11" t="str">
        <f>_xlfn.XLOOKUP($A1572,'Cleaned - Medical Examinations'!$A$2:$A$2336,'Cleaned - Medical Examinations'!$I$2:$I$2336,0)</f>
        <v>Normal Weight</v>
      </c>
      <c r="K1572" s="11" t="str">
        <f t="shared" si="24"/>
        <v>Non-Diabetic</v>
      </c>
      <c r="L1572" s="14">
        <f>_xlfn.XLOOKUP($A1572,'Cleaned - Hospitalisation Detai'!$A$2:$A$2344,'Cleaned - Hospitalisation Detai'!$J$2:$J$2344,0)</f>
        <v>32029</v>
      </c>
      <c r="M1572" s="19">
        <f>_xlfn.XLOOKUP($A1572,'Cleaned - Hospitalisation Detai'!$A$2:$A$2344,'Cleaned - Hospitalisation Detai'!$F$2:$F$2344,0)</f>
        <v>6402.29</v>
      </c>
      <c r="N1572" s="19" t="str">
        <f>_xlfn.XLOOKUP($A1572,'Cleaned - Hospitalisation Detai'!$A$2:$A$2344,'Cleaned - Hospitalisation Detai'!$G$2:$G$2344,0)</f>
        <v>tier - 2</v>
      </c>
      <c r="O1572" s="19" t="str">
        <f>_xlfn.XLOOKUP($A1572,'Cleaned - Hospitalisation Detai'!$A$2:$A$2344,'Cleaned - Hospitalisation Detai'!$H$2:$H$2344,0)</f>
        <v>tier - 3</v>
      </c>
      <c r="P1572" s="19" t="str">
        <f>_xlfn.XLOOKUP($A1572,'Cleaned - Hospitalisation Detai'!$A$2:$A$2344,'Cleaned - Hospitalisation Detai'!$I$2:$I$2344,0)</f>
        <v>R1024</v>
      </c>
      <c r="Q1572" s="20">
        <f>_xlfn.XLOOKUP($A1572,'Cleaned - Hospitalisation Detai'!$A$2:$A$2344,'Cleaned - Hospitalisation Detai'!$K$2:$K$2344,0)</f>
        <v>35</v>
      </c>
    </row>
    <row r="1573" spans="1:17" ht="15.6" x14ac:dyDescent="0.3">
      <c r="A1573" s="10" t="s">
        <v>799</v>
      </c>
      <c r="B1573" s="11" t="str">
        <f>_xlfn.XLOOKUP(A1573,'Cleaned - Customer Names '!$A$2:$A$2336,'Cleaned - Customer Names '!$C$2:$C$2336,0)</f>
        <v>Barry P.</v>
      </c>
      <c r="C1573" s="11">
        <f>_xlfn.XLOOKUP($A1573,'Cleaned - Medical Examinations'!$A$2:$A$2336,'Cleaned - Medical Examinations'!$B$2:$B$2336,0)</f>
        <v>29.355</v>
      </c>
      <c r="D1573" s="11">
        <f>_xlfn.XLOOKUP($A1573,'Cleaned - Medical Examinations'!$A$2:$A$2336,'Cleaned - Medical Examinations'!$C$2:$C$2336,0)</f>
        <v>4.33</v>
      </c>
      <c r="E1573" s="11" t="str">
        <f>_xlfn.XLOOKUP($A1573,'Cleaned - Medical Examinations'!$A$2:$A$2336,'Cleaned - Medical Examinations'!$D$2:$D$2336,0)</f>
        <v>No</v>
      </c>
      <c r="F1573" s="11" t="str">
        <f>_xlfn.XLOOKUP($A1573,'Cleaned - Medical Examinations'!$A$2:$A$2336,'Cleaned - Medical Examinations'!$E$2:$E$2336,0)</f>
        <v>No</v>
      </c>
      <c r="G1573" s="11" t="str">
        <f>_xlfn.XLOOKUP($A1573,'Cleaned - Medical Examinations'!$A$2:$A$2336,'Cleaned - Medical Examinations'!$F$2:$F$2336,0)</f>
        <v>No</v>
      </c>
      <c r="H1573" s="11">
        <f>_xlfn.XLOOKUP($A1573,'Cleaned - Medical Examinations'!$A$2:$A$2336,'Cleaned - Medical Examinations'!$G$2:$G$2336,0)</f>
        <v>0</v>
      </c>
      <c r="I1573" s="11" t="str">
        <f>_xlfn.XLOOKUP($A1573,'Cleaned - Medical Examinations'!$A$2:$A$2336,'Cleaned - Medical Examinations'!$H$2:$H$2336,0)</f>
        <v>No</v>
      </c>
      <c r="J1573" s="11" t="str">
        <f>_xlfn.XLOOKUP($A1573,'Cleaned - Medical Examinations'!$A$2:$A$2336,'Cleaned - Medical Examinations'!$I$2:$I$2336,0)</f>
        <v>Overweight</v>
      </c>
      <c r="K1573" s="11" t="str">
        <f t="shared" si="24"/>
        <v>Non-Diabetic</v>
      </c>
      <c r="L1573" s="14">
        <f>_xlfn.XLOOKUP($A1573,'Cleaned - Hospitalisation Detai'!$A$2:$A$2344,'Cleaned - Hospitalisation Detai'!$J$2:$J$2344,0)</f>
        <v>30252</v>
      </c>
      <c r="M1573" s="19">
        <f>_xlfn.XLOOKUP($A1573,'Cleaned - Hospitalisation Detai'!$A$2:$A$2344,'Cleaned - Hospitalisation Detai'!$F$2:$F$2344,0)</f>
        <v>6393.6</v>
      </c>
      <c r="N1573" s="19" t="str">
        <f>_xlfn.XLOOKUP($A1573,'Cleaned - Hospitalisation Detai'!$A$2:$A$2344,'Cleaned - Hospitalisation Detai'!$G$2:$G$2344,0)</f>
        <v>tier - 2</v>
      </c>
      <c r="O1573" s="19" t="str">
        <f>_xlfn.XLOOKUP($A1573,'Cleaned - Hospitalisation Detai'!$A$2:$A$2344,'Cleaned - Hospitalisation Detai'!$H$2:$H$2344,0)</f>
        <v>tier - 1</v>
      </c>
      <c r="P1573" s="19" t="str">
        <f>_xlfn.XLOOKUP($A1573,'Cleaned - Hospitalisation Detai'!$A$2:$A$2344,'Cleaned - Hospitalisation Detai'!$I$2:$I$2344,0)</f>
        <v>R1012</v>
      </c>
      <c r="Q1573" s="20">
        <f>_xlfn.XLOOKUP($A1573,'Cleaned - Hospitalisation Detai'!$A$2:$A$2344,'Cleaned - Hospitalisation Detai'!$K$2:$K$2344,0)</f>
        <v>40</v>
      </c>
    </row>
    <row r="1574" spans="1:17" ht="15.6" x14ac:dyDescent="0.3">
      <c r="A1574" s="10" t="s">
        <v>798</v>
      </c>
      <c r="B1574" s="11" t="str">
        <f>_xlfn.XLOOKUP(A1574,'Cleaned - Customer Names '!$A$2:$A$2336,'Cleaned - Customer Names '!$C$2:$C$2336,0)</f>
        <v>Maciej</v>
      </c>
      <c r="C1574" s="11">
        <f>_xlfn.XLOOKUP($A1574,'Cleaned - Medical Examinations'!$A$2:$A$2336,'Cleaned - Medical Examinations'!$B$2:$B$2336,0)</f>
        <v>35.49</v>
      </c>
      <c r="D1574" s="11">
        <f>_xlfn.XLOOKUP($A1574,'Cleaned - Medical Examinations'!$A$2:$A$2336,'Cleaned - Medical Examinations'!$C$2:$C$2336,0)</f>
        <v>5.21</v>
      </c>
      <c r="E1574" s="11" t="str">
        <f>_xlfn.XLOOKUP($A1574,'Cleaned - Medical Examinations'!$A$2:$A$2336,'Cleaned - Medical Examinations'!$D$2:$D$2336,0)</f>
        <v>Yes</v>
      </c>
      <c r="F1574" s="11" t="str">
        <f>_xlfn.XLOOKUP($A1574,'Cleaned - Medical Examinations'!$A$2:$A$2336,'Cleaned - Medical Examinations'!$E$2:$E$2336,0)</f>
        <v>No</v>
      </c>
      <c r="G1574" s="11" t="str">
        <f>_xlfn.XLOOKUP($A1574,'Cleaned - Medical Examinations'!$A$2:$A$2336,'Cleaned - Medical Examinations'!$F$2:$F$2336,0)</f>
        <v>Yes</v>
      </c>
      <c r="H1574" s="11">
        <f>_xlfn.XLOOKUP($A1574,'Cleaned - Medical Examinations'!$A$2:$A$2336,'Cleaned - Medical Examinations'!$G$2:$G$2336,0)</f>
        <v>1</v>
      </c>
      <c r="I1574" s="11" t="str">
        <f>_xlfn.XLOOKUP($A1574,'Cleaned - Medical Examinations'!$A$2:$A$2336,'Cleaned - Medical Examinations'!$H$2:$H$2336,0)</f>
        <v>No</v>
      </c>
      <c r="J1574" s="11" t="str">
        <f>_xlfn.XLOOKUP($A1574,'Cleaned - Medical Examinations'!$A$2:$A$2336,'Cleaned - Medical Examinations'!$I$2:$I$2336,0)</f>
        <v>Obesity</v>
      </c>
      <c r="K1574" s="11" t="str">
        <f t="shared" si="24"/>
        <v>Non-Diabetic</v>
      </c>
      <c r="L1574" s="14">
        <f>_xlfn.XLOOKUP($A1574,'Cleaned - Hospitalisation Detai'!$A$2:$A$2344,'Cleaned - Hospitalisation Detai'!$J$2:$J$2344,0)</f>
        <v>35658</v>
      </c>
      <c r="M1574" s="19">
        <f>_xlfn.XLOOKUP($A1574,'Cleaned - Hospitalisation Detai'!$A$2:$A$2344,'Cleaned - Hospitalisation Detai'!$F$2:$F$2344,0)</f>
        <v>6389.53</v>
      </c>
      <c r="N1574" s="19" t="str">
        <f>_xlfn.XLOOKUP($A1574,'Cleaned - Hospitalisation Detai'!$A$2:$A$2344,'Cleaned - Hospitalisation Detai'!$G$2:$G$2344,0)</f>
        <v>tier - 2</v>
      </c>
      <c r="O1574" s="19" t="str">
        <f>_xlfn.XLOOKUP($A1574,'Cleaned - Hospitalisation Detai'!$A$2:$A$2344,'Cleaned - Hospitalisation Detai'!$H$2:$H$2344,0)</f>
        <v>tier - 2</v>
      </c>
      <c r="P1574" s="19" t="str">
        <f>_xlfn.XLOOKUP($A1574,'Cleaned - Hospitalisation Detai'!$A$2:$A$2344,'Cleaned - Hospitalisation Detai'!$I$2:$I$2344,0)</f>
        <v>R1021</v>
      </c>
      <c r="Q1574" s="20">
        <f>_xlfn.XLOOKUP($A1574,'Cleaned - Hospitalisation Detai'!$A$2:$A$2344,'Cleaned - Hospitalisation Detai'!$K$2:$K$2344,0)</f>
        <v>25</v>
      </c>
    </row>
    <row r="1575" spans="1:17" ht="15.6" x14ac:dyDescent="0.3">
      <c r="A1575" s="10" t="s">
        <v>797</v>
      </c>
      <c r="B1575" s="11" t="str">
        <f>_xlfn.XLOOKUP(A1575,'Cleaned - Customer Names '!$A$2:$A$2336,'Cleaned - Customer Names '!$C$2:$C$2336,0)</f>
        <v>Jerry D.</v>
      </c>
      <c r="C1575" s="11">
        <f>_xlfn.XLOOKUP($A1575,'Cleaned - Medical Examinations'!$A$2:$A$2336,'Cleaned - Medical Examinations'!$B$2:$B$2336,0)</f>
        <v>26.315000000000001</v>
      </c>
      <c r="D1575" s="11">
        <f>_xlfn.XLOOKUP($A1575,'Cleaned - Medical Examinations'!$A$2:$A$2336,'Cleaned - Medical Examinations'!$C$2:$C$2336,0)</f>
        <v>5.89</v>
      </c>
      <c r="E1575" s="11" t="str">
        <f>_xlfn.XLOOKUP($A1575,'Cleaned - Medical Examinations'!$A$2:$A$2336,'Cleaned - Medical Examinations'!$D$2:$D$2336,0)</f>
        <v>No</v>
      </c>
      <c r="F1575" s="11" t="str">
        <f>_xlfn.XLOOKUP($A1575,'Cleaned - Medical Examinations'!$A$2:$A$2336,'Cleaned - Medical Examinations'!$E$2:$E$2336,0)</f>
        <v>No</v>
      </c>
      <c r="G1575" s="11" t="str">
        <f>_xlfn.XLOOKUP($A1575,'Cleaned - Medical Examinations'!$A$2:$A$2336,'Cleaned - Medical Examinations'!$F$2:$F$2336,0)</f>
        <v>No</v>
      </c>
      <c r="H1575" s="11">
        <f>_xlfn.XLOOKUP($A1575,'Cleaned - Medical Examinations'!$A$2:$A$2336,'Cleaned - Medical Examinations'!$G$2:$G$2336,0)</f>
        <v>0</v>
      </c>
      <c r="I1575" s="11" t="str">
        <f>_xlfn.XLOOKUP($A1575,'Cleaned - Medical Examinations'!$A$2:$A$2336,'Cleaned - Medical Examinations'!$H$2:$H$2336,0)</f>
        <v>No</v>
      </c>
      <c r="J1575" s="11" t="str">
        <f>_xlfn.XLOOKUP($A1575,'Cleaned - Medical Examinations'!$A$2:$A$2336,'Cleaned - Medical Examinations'!$I$2:$I$2336,0)</f>
        <v>Overweight</v>
      </c>
      <c r="K1575" s="11" t="str">
        <f t="shared" si="24"/>
        <v>Non-Diabetic</v>
      </c>
      <c r="L1575" s="14">
        <f>_xlfn.XLOOKUP($A1575,'Cleaned - Hospitalisation Detai'!$A$2:$A$2344,'Cleaned - Hospitalisation Detai'!$J$2:$J$2344,0)</f>
        <v>30169</v>
      </c>
      <c r="M1575" s="19">
        <f>_xlfn.XLOOKUP($A1575,'Cleaned - Hospitalisation Detai'!$A$2:$A$2344,'Cleaned - Hospitalisation Detai'!$F$2:$F$2344,0)</f>
        <v>6389.38</v>
      </c>
      <c r="N1575" s="19" t="str">
        <f>_xlfn.XLOOKUP($A1575,'Cleaned - Hospitalisation Detai'!$A$2:$A$2344,'Cleaned - Hospitalisation Detai'!$G$2:$G$2344,0)</f>
        <v>tier - 1</v>
      </c>
      <c r="O1575" s="19" t="str">
        <f>_xlfn.XLOOKUP($A1575,'Cleaned - Hospitalisation Detai'!$A$2:$A$2344,'Cleaned - Hospitalisation Detai'!$H$2:$H$2344,0)</f>
        <v>tier - 2</v>
      </c>
      <c r="P1575" s="19" t="str">
        <f>_xlfn.XLOOKUP($A1575,'Cleaned - Hospitalisation Detai'!$A$2:$A$2344,'Cleaned - Hospitalisation Detai'!$I$2:$I$2344,0)</f>
        <v>R1012</v>
      </c>
      <c r="Q1575" s="20">
        <f>_xlfn.XLOOKUP($A1575,'Cleaned - Hospitalisation Detai'!$A$2:$A$2344,'Cleaned - Hospitalisation Detai'!$K$2:$K$2344,0)</f>
        <v>40</v>
      </c>
    </row>
    <row r="1576" spans="1:17" ht="15.6" x14ac:dyDescent="0.3">
      <c r="A1576" s="10" t="s">
        <v>796</v>
      </c>
      <c r="B1576" s="11" t="str">
        <f>_xlfn.XLOOKUP(A1576,'Cleaned - Customer Names '!$A$2:$A$2336,'Cleaned - Customer Names '!$C$2:$C$2336,0)</f>
        <v>Eric A.</v>
      </c>
      <c r="C1576" s="11">
        <f>_xlfn.XLOOKUP($A1576,'Cleaned - Medical Examinations'!$A$2:$A$2336,'Cleaned - Medical Examinations'!$B$2:$B$2336,0)</f>
        <v>19.79</v>
      </c>
      <c r="D1576" s="11">
        <f>_xlfn.XLOOKUP($A1576,'Cleaned - Medical Examinations'!$A$2:$A$2336,'Cleaned - Medical Examinations'!$C$2:$C$2336,0)</f>
        <v>4.8099999999999996</v>
      </c>
      <c r="E1576" s="11" t="str">
        <f>_xlfn.XLOOKUP($A1576,'Cleaned - Medical Examinations'!$A$2:$A$2336,'Cleaned - Medical Examinations'!$D$2:$D$2336,0)</f>
        <v>Yes</v>
      </c>
      <c r="F1576" s="11" t="str">
        <f>_xlfn.XLOOKUP($A1576,'Cleaned - Medical Examinations'!$A$2:$A$2336,'Cleaned - Medical Examinations'!$E$2:$E$2336,0)</f>
        <v>No</v>
      </c>
      <c r="G1576" s="11" t="str">
        <f>_xlfn.XLOOKUP($A1576,'Cleaned - Medical Examinations'!$A$2:$A$2336,'Cleaned - Medical Examinations'!$F$2:$F$2336,0)</f>
        <v>No</v>
      </c>
      <c r="H1576" s="11">
        <f>_xlfn.XLOOKUP($A1576,'Cleaned - Medical Examinations'!$A$2:$A$2336,'Cleaned - Medical Examinations'!$G$2:$G$2336,0)</f>
        <v>0</v>
      </c>
      <c r="I1576" s="11" t="str">
        <f>_xlfn.XLOOKUP($A1576,'Cleaned - Medical Examinations'!$A$2:$A$2336,'Cleaned - Medical Examinations'!$H$2:$H$2336,0)</f>
        <v>No</v>
      </c>
      <c r="J1576" s="11" t="str">
        <f>_xlfn.XLOOKUP($A1576,'Cleaned - Medical Examinations'!$A$2:$A$2336,'Cleaned - Medical Examinations'!$I$2:$I$2336,0)</f>
        <v>Normal Weight</v>
      </c>
      <c r="K1576" s="11" t="str">
        <f t="shared" si="24"/>
        <v>Non-Diabetic</v>
      </c>
      <c r="L1576" s="14">
        <f>_xlfn.XLOOKUP($A1576,'Cleaned - Hospitalisation Detai'!$A$2:$A$2344,'Cleaned - Hospitalisation Detai'!$J$2:$J$2344,0)</f>
        <v>28082</v>
      </c>
      <c r="M1576" s="19">
        <f>_xlfn.XLOOKUP($A1576,'Cleaned - Hospitalisation Detai'!$A$2:$A$2344,'Cleaned - Hospitalisation Detai'!$F$2:$F$2344,0)</f>
        <v>6374.16</v>
      </c>
      <c r="N1576" s="19" t="str">
        <f>_xlfn.XLOOKUP($A1576,'Cleaned - Hospitalisation Detai'!$A$2:$A$2344,'Cleaned - Hospitalisation Detai'!$G$2:$G$2344,0)</f>
        <v>tier - 2</v>
      </c>
      <c r="O1576" s="19" t="str">
        <f>_xlfn.XLOOKUP($A1576,'Cleaned - Hospitalisation Detai'!$A$2:$A$2344,'Cleaned - Hospitalisation Detai'!$H$2:$H$2344,0)</f>
        <v>tier - 2</v>
      </c>
      <c r="P1576" s="19" t="str">
        <f>_xlfn.XLOOKUP($A1576,'Cleaned - Hospitalisation Detai'!$A$2:$A$2344,'Cleaned - Hospitalisation Detai'!$I$2:$I$2344,0)</f>
        <v>R1013</v>
      </c>
      <c r="Q1576" s="20">
        <f>_xlfn.XLOOKUP($A1576,'Cleaned - Hospitalisation Detai'!$A$2:$A$2344,'Cleaned - Hospitalisation Detai'!$K$2:$K$2344,0)</f>
        <v>46</v>
      </c>
    </row>
    <row r="1577" spans="1:17" ht="15.6" x14ac:dyDescent="0.3">
      <c r="A1577" s="10" t="s">
        <v>795</v>
      </c>
      <c r="B1577" s="11" t="str">
        <f>_xlfn.XLOOKUP(A1577,'Cleaned - Customer Names '!$A$2:$A$2336,'Cleaned - Customer Names '!$C$2:$C$2336,0)</f>
        <v>Cathi</v>
      </c>
      <c r="C1577" s="11">
        <f>_xlfn.XLOOKUP($A1577,'Cleaned - Medical Examinations'!$A$2:$A$2336,'Cleaned - Medical Examinations'!$B$2:$B$2336,0)</f>
        <v>40.564999999999998</v>
      </c>
      <c r="D1577" s="11">
        <f>_xlfn.XLOOKUP($A1577,'Cleaned - Medical Examinations'!$A$2:$A$2336,'Cleaned - Medical Examinations'!$C$2:$C$2336,0)</f>
        <v>5.66</v>
      </c>
      <c r="E1577" s="11" t="str">
        <f>_xlfn.XLOOKUP($A1577,'Cleaned - Medical Examinations'!$A$2:$A$2336,'Cleaned - Medical Examinations'!$D$2:$D$2336,0)</f>
        <v>No</v>
      </c>
      <c r="F1577" s="11" t="str">
        <f>_xlfn.XLOOKUP($A1577,'Cleaned - Medical Examinations'!$A$2:$A$2336,'Cleaned - Medical Examinations'!$E$2:$E$2336,0)</f>
        <v>No</v>
      </c>
      <c r="G1577" s="11" t="str">
        <f>_xlfn.XLOOKUP($A1577,'Cleaned - Medical Examinations'!$A$2:$A$2336,'Cleaned - Medical Examinations'!$F$2:$F$2336,0)</f>
        <v>No</v>
      </c>
      <c r="H1577" s="11">
        <f>_xlfn.XLOOKUP($A1577,'Cleaned - Medical Examinations'!$A$2:$A$2336,'Cleaned - Medical Examinations'!$G$2:$G$2336,0)</f>
        <v>1</v>
      </c>
      <c r="I1577" s="11" t="str">
        <f>_xlfn.XLOOKUP($A1577,'Cleaned - Medical Examinations'!$A$2:$A$2336,'Cleaned - Medical Examinations'!$H$2:$H$2336,0)</f>
        <v>No</v>
      </c>
      <c r="J1577" s="11" t="str">
        <f>_xlfn.XLOOKUP($A1577,'Cleaned - Medical Examinations'!$A$2:$A$2336,'Cleaned - Medical Examinations'!$I$2:$I$2336,0)</f>
        <v>Obesity</v>
      </c>
      <c r="K1577" s="11" t="str">
        <f t="shared" si="24"/>
        <v>Non-Diabetic</v>
      </c>
      <c r="L1577" s="14">
        <f>_xlfn.XLOOKUP($A1577,'Cleaned - Hospitalisation Detai'!$A$2:$A$2344,'Cleaned - Hospitalisation Detai'!$J$2:$J$2344,0)</f>
        <v>30907</v>
      </c>
      <c r="M1577" s="19">
        <f>_xlfn.XLOOKUP($A1577,'Cleaned - Hospitalisation Detai'!$A$2:$A$2344,'Cleaned - Hospitalisation Detai'!$F$2:$F$2344,0)</f>
        <v>6373.56</v>
      </c>
      <c r="N1577" s="19" t="str">
        <f>_xlfn.XLOOKUP($A1577,'Cleaned - Hospitalisation Detai'!$A$2:$A$2344,'Cleaned - Hospitalisation Detai'!$G$2:$G$2344,0)</f>
        <v>tier - 2</v>
      </c>
      <c r="O1577" s="19" t="str">
        <f>_xlfn.XLOOKUP($A1577,'Cleaned - Hospitalisation Detai'!$A$2:$A$2344,'Cleaned - Hospitalisation Detai'!$H$2:$H$2344,0)</f>
        <v>tier - 1</v>
      </c>
      <c r="P1577" s="19" t="str">
        <f>_xlfn.XLOOKUP($A1577,'Cleaned - Hospitalisation Detai'!$A$2:$A$2344,'Cleaned - Hospitalisation Detai'!$I$2:$I$2344,0)</f>
        <v>R1012</v>
      </c>
      <c r="Q1577" s="20">
        <f>_xlfn.XLOOKUP($A1577,'Cleaned - Hospitalisation Detai'!$A$2:$A$2344,'Cleaned - Hospitalisation Detai'!$K$2:$K$2344,0)</f>
        <v>38</v>
      </c>
    </row>
    <row r="1578" spans="1:17" ht="15.6" x14ac:dyDescent="0.3">
      <c r="A1578" s="10" t="s">
        <v>794</v>
      </c>
      <c r="B1578" s="11" t="str">
        <f>_xlfn.XLOOKUP(A1578,'Cleaned - Customer Names '!$A$2:$A$2336,'Cleaned - Customer Names '!$C$2:$C$2336,0)</f>
        <v>Alex M</v>
      </c>
      <c r="C1578" s="11">
        <f>_xlfn.XLOOKUP($A1578,'Cleaned - Medical Examinations'!$A$2:$A$2336,'Cleaned - Medical Examinations'!$B$2:$B$2336,0)</f>
        <v>18.03</v>
      </c>
      <c r="D1578" s="11">
        <f>_xlfn.XLOOKUP($A1578,'Cleaned - Medical Examinations'!$A$2:$A$2336,'Cleaned - Medical Examinations'!$C$2:$C$2336,0)</f>
        <v>10.66</v>
      </c>
      <c r="E1578" s="11" t="str">
        <f>_xlfn.XLOOKUP($A1578,'Cleaned - Medical Examinations'!$A$2:$A$2336,'Cleaned - Medical Examinations'!$D$2:$D$2336,0)</f>
        <v>Yes</v>
      </c>
      <c r="F1578" s="11" t="str">
        <f>_xlfn.XLOOKUP($A1578,'Cleaned - Medical Examinations'!$A$2:$A$2336,'Cleaned - Medical Examinations'!$E$2:$E$2336,0)</f>
        <v>No</v>
      </c>
      <c r="G1578" s="11" t="str">
        <f>_xlfn.XLOOKUP($A1578,'Cleaned - Medical Examinations'!$A$2:$A$2336,'Cleaned - Medical Examinations'!$F$2:$F$2336,0)</f>
        <v>No</v>
      </c>
      <c r="H1578" s="11">
        <f>_xlfn.XLOOKUP($A1578,'Cleaned - Medical Examinations'!$A$2:$A$2336,'Cleaned - Medical Examinations'!$G$2:$G$2336,0)</f>
        <v>2</v>
      </c>
      <c r="I1578" s="11" t="str">
        <f>_xlfn.XLOOKUP($A1578,'Cleaned - Medical Examinations'!$A$2:$A$2336,'Cleaned - Medical Examinations'!$H$2:$H$2336,0)</f>
        <v>No</v>
      </c>
      <c r="J1578" s="11" t="str">
        <f>_xlfn.XLOOKUP($A1578,'Cleaned - Medical Examinations'!$A$2:$A$2336,'Cleaned - Medical Examinations'!$I$2:$I$2336,0)</f>
        <v>Underweight</v>
      </c>
      <c r="K1578" s="11" t="str">
        <f t="shared" si="24"/>
        <v>Diabetic</v>
      </c>
      <c r="L1578" s="14">
        <f>_xlfn.XLOOKUP($A1578,'Cleaned - Hospitalisation Detai'!$A$2:$A$2344,'Cleaned - Hospitalisation Detai'!$J$2:$J$2344,0)</f>
        <v>25881</v>
      </c>
      <c r="M1578" s="19">
        <f>_xlfn.XLOOKUP($A1578,'Cleaned - Hospitalisation Detai'!$A$2:$A$2344,'Cleaned - Hospitalisation Detai'!$F$2:$F$2344,0)</f>
        <v>6367.31</v>
      </c>
      <c r="N1578" s="19" t="str">
        <f>_xlfn.XLOOKUP($A1578,'Cleaned - Hospitalisation Detai'!$A$2:$A$2344,'Cleaned - Hospitalisation Detai'!$G$2:$G$2344,0)</f>
        <v>tier - 2</v>
      </c>
      <c r="O1578" s="19" t="str">
        <f>_xlfn.XLOOKUP($A1578,'Cleaned - Hospitalisation Detai'!$A$2:$A$2344,'Cleaned - Hospitalisation Detai'!$H$2:$H$2344,0)</f>
        <v>tier - 1</v>
      </c>
      <c r="P1578" s="19" t="str">
        <f>_xlfn.XLOOKUP($A1578,'Cleaned - Hospitalisation Detai'!$A$2:$A$2344,'Cleaned - Hospitalisation Detai'!$I$2:$I$2344,0)</f>
        <v>R1013</v>
      </c>
      <c r="Q1578" s="20">
        <f>_xlfn.XLOOKUP($A1578,'Cleaned - Hospitalisation Detai'!$A$2:$A$2344,'Cleaned - Hospitalisation Detai'!$K$2:$K$2344,0)</f>
        <v>52</v>
      </c>
    </row>
    <row r="1579" spans="1:17" ht="15.6" x14ac:dyDescent="0.3">
      <c r="A1579" s="10" t="s">
        <v>793</v>
      </c>
      <c r="B1579" s="11" t="str">
        <f>_xlfn.XLOOKUP(A1579,'Cleaned - Customer Names '!$A$2:$A$2336,'Cleaned - Customer Names '!$C$2:$C$2336,0)</f>
        <v>Liang</v>
      </c>
      <c r="C1579" s="11">
        <f>_xlfn.XLOOKUP($A1579,'Cleaned - Medical Examinations'!$A$2:$A$2336,'Cleaned - Medical Examinations'!$B$2:$B$2336,0)</f>
        <v>34.65</v>
      </c>
      <c r="D1579" s="11">
        <f>_xlfn.XLOOKUP($A1579,'Cleaned - Medical Examinations'!$A$2:$A$2336,'Cleaned - Medical Examinations'!$C$2:$C$2336,0)</f>
        <v>5.98</v>
      </c>
      <c r="E1579" s="11" t="str">
        <f>_xlfn.XLOOKUP($A1579,'Cleaned - Medical Examinations'!$A$2:$A$2336,'Cleaned - Medical Examinations'!$D$2:$D$2336,0)</f>
        <v>Yes</v>
      </c>
      <c r="F1579" s="11" t="str">
        <f>_xlfn.XLOOKUP($A1579,'Cleaned - Medical Examinations'!$A$2:$A$2336,'Cleaned - Medical Examinations'!$E$2:$E$2336,0)</f>
        <v>No</v>
      </c>
      <c r="G1579" s="11" t="str">
        <f>_xlfn.XLOOKUP($A1579,'Cleaned - Medical Examinations'!$A$2:$A$2336,'Cleaned - Medical Examinations'!$F$2:$F$2336,0)</f>
        <v>No</v>
      </c>
      <c r="H1579" s="11">
        <f>_xlfn.XLOOKUP($A1579,'Cleaned - Medical Examinations'!$A$2:$A$2336,'Cleaned - Medical Examinations'!$G$2:$G$2336,0)</f>
        <v>0</v>
      </c>
      <c r="I1579" s="11" t="str">
        <f>_xlfn.XLOOKUP($A1579,'Cleaned - Medical Examinations'!$A$2:$A$2336,'Cleaned - Medical Examinations'!$H$2:$H$2336,0)</f>
        <v>No</v>
      </c>
      <c r="J1579" s="11" t="str">
        <f>_xlfn.XLOOKUP($A1579,'Cleaned - Medical Examinations'!$A$2:$A$2336,'Cleaned - Medical Examinations'!$I$2:$I$2336,0)</f>
        <v>Obesity</v>
      </c>
      <c r="K1579" s="11" t="str">
        <f t="shared" si="24"/>
        <v>Non-Diabetic</v>
      </c>
      <c r="L1579" s="14">
        <f>_xlfn.XLOOKUP($A1579,'Cleaned - Hospitalisation Detai'!$A$2:$A$2344,'Cleaned - Hospitalisation Detai'!$J$2:$J$2344,0)</f>
        <v>35253</v>
      </c>
      <c r="M1579" s="19">
        <f>_xlfn.XLOOKUP($A1579,'Cleaned - Hospitalisation Detai'!$A$2:$A$2344,'Cleaned - Hospitalisation Detai'!$F$2:$F$2344,0)</f>
        <v>6361.47</v>
      </c>
      <c r="N1579" s="19" t="str">
        <f>_xlfn.XLOOKUP($A1579,'Cleaned - Hospitalisation Detai'!$A$2:$A$2344,'Cleaned - Hospitalisation Detai'!$G$2:$G$2344,0)</f>
        <v>tier - 2</v>
      </c>
      <c r="O1579" s="19" t="str">
        <f>_xlfn.XLOOKUP($A1579,'Cleaned - Hospitalisation Detai'!$A$2:$A$2344,'Cleaned - Hospitalisation Detai'!$H$2:$H$2344,0)</f>
        <v>tier - 3</v>
      </c>
      <c r="P1579" s="19" t="str">
        <f>_xlfn.XLOOKUP($A1579,'Cleaned - Hospitalisation Detai'!$A$2:$A$2344,'Cleaned - Hospitalisation Detai'!$I$2:$I$2344,0)</f>
        <v>R1021</v>
      </c>
      <c r="Q1579" s="20">
        <f>_xlfn.XLOOKUP($A1579,'Cleaned - Hospitalisation Detai'!$A$2:$A$2344,'Cleaned - Hospitalisation Detai'!$K$2:$K$2344,0)</f>
        <v>26</v>
      </c>
    </row>
    <row r="1580" spans="1:17" ht="15.6" x14ac:dyDescent="0.3">
      <c r="A1580" s="10" t="s">
        <v>792</v>
      </c>
      <c r="B1580" s="11" t="str">
        <f>_xlfn.XLOOKUP(A1580,'Cleaned - Customer Names '!$A$2:$A$2336,'Cleaned - Customer Names '!$C$2:$C$2336,0)</f>
        <v>Lexy</v>
      </c>
      <c r="C1580" s="11">
        <f>_xlfn.XLOOKUP($A1580,'Cleaned - Medical Examinations'!$A$2:$A$2336,'Cleaned - Medical Examinations'!$B$2:$B$2336,0)</f>
        <v>42.94</v>
      </c>
      <c r="D1580" s="11">
        <f>_xlfn.XLOOKUP($A1580,'Cleaned - Medical Examinations'!$A$2:$A$2336,'Cleaned - Medical Examinations'!$C$2:$C$2336,0)</f>
        <v>4.34</v>
      </c>
      <c r="E1580" s="11" t="str">
        <f>_xlfn.XLOOKUP($A1580,'Cleaned - Medical Examinations'!$A$2:$A$2336,'Cleaned - Medical Examinations'!$D$2:$D$2336,0)</f>
        <v>No</v>
      </c>
      <c r="F1580" s="11" t="str">
        <f>_xlfn.XLOOKUP($A1580,'Cleaned - Medical Examinations'!$A$2:$A$2336,'Cleaned - Medical Examinations'!$E$2:$E$2336,0)</f>
        <v>No</v>
      </c>
      <c r="G1580" s="11" t="str">
        <f>_xlfn.XLOOKUP($A1580,'Cleaned - Medical Examinations'!$A$2:$A$2336,'Cleaned - Medical Examinations'!$F$2:$F$2336,0)</f>
        <v>No</v>
      </c>
      <c r="H1580" s="11">
        <f>_xlfn.XLOOKUP($A1580,'Cleaned - Medical Examinations'!$A$2:$A$2336,'Cleaned - Medical Examinations'!$G$2:$G$2336,0)</f>
        <v>0</v>
      </c>
      <c r="I1580" s="11" t="str">
        <f>_xlfn.XLOOKUP($A1580,'Cleaned - Medical Examinations'!$A$2:$A$2336,'Cleaned - Medical Examinations'!$H$2:$H$2336,0)</f>
        <v>No</v>
      </c>
      <c r="J1580" s="11" t="str">
        <f>_xlfn.XLOOKUP($A1580,'Cleaned - Medical Examinations'!$A$2:$A$2336,'Cleaned - Medical Examinations'!$I$2:$I$2336,0)</f>
        <v>Obesity</v>
      </c>
      <c r="K1580" s="11" t="str">
        <f t="shared" si="24"/>
        <v>Non-Diabetic</v>
      </c>
      <c r="L1580" s="14">
        <f>_xlfn.XLOOKUP($A1580,'Cleaned - Hospitalisation Detai'!$A$2:$A$2344,'Cleaned - Hospitalisation Detai'!$J$2:$J$2344,0)</f>
        <v>32683</v>
      </c>
      <c r="M1580" s="19">
        <f>_xlfn.XLOOKUP($A1580,'Cleaned - Hospitalisation Detai'!$A$2:$A$2344,'Cleaned - Hospitalisation Detai'!$F$2:$F$2344,0)</f>
        <v>6360.99</v>
      </c>
      <c r="N1580" s="19" t="str">
        <f>_xlfn.XLOOKUP($A1580,'Cleaned - Hospitalisation Detai'!$A$2:$A$2344,'Cleaned - Hospitalisation Detai'!$G$2:$G$2344,0)</f>
        <v>tier - 2</v>
      </c>
      <c r="O1580" s="19" t="str">
        <f>_xlfn.XLOOKUP($A1580,'Cleaned - Hospitalisation Detai'!$A$2:$A$2344,'Cleaned - Hospitalisation Detai'!$H$2:$H$2344,0)</f>
        <v>tier - 2</v>
      </c>
      <c r="P1580" s="19" t="str">
        <f>_xlfn.XLOOKUP($A1580,'Cleaned - Hospitalisation Detai'!$A$2:$A$2344,'Cleaned - Hospitalisation Detai'!$I$2:$I$2344,0)</f>
        <v>R1012</v>
      </c>
      <c r="Q1580" s="20">
        <f>_xlfn.XLOOKUP($A1580,'Cleaned - Hospitalisation Detai'!$A$2:$A$2344,'Cleaned - Hospitalisation Detai'!$K$2:$K$2344,0)</f>
        <v>33</v>
      </c>
    </row>
    <row r="1581" spans="1:17" ht="15.6" x14ac:dyDescent="0.3">
      <c r="A1581" s="10" t="s">
        <v>791</v>
      </c>
      <c r="B1581" s="11" t="str">
        <f>_xlfn.XLOOKUP(A1581,'Cleaned - Customer Names '!$A$2:$A$2336,'Cleaned - Customer Names '!$C$2:$C$2336,0)</f>
        <v>Michael</v>
      </c>
      <c r="C1581" s="11">
        <f>_xlfn.XLOOKUP($A1581,'Cleaned - Medical Examinations'!$A$2:$A$2336,'Cleaned - Medical Examinations'!$B$2:$B$2336,0)</f>
        <v>31.254999999999999</v>
      </c>
      <c r="D1581" s="11">
        <f>_xlfn.XLOOKUP($A1581,'Cleaned - Medical Examinations'!$A$2:$A$2336,'Cleaned - Medical Examinations'!$C$2:$C$2336,0)</f>
        <v>5.17</v>
      </c>
      <c r="E1581" s="11" t="str">
        <f>_xlfn.XLOOKUP($A1581,'Cleaned - Medical Examinations'!$A$2:$A$2336,'Cleaned - Medical Examinations'!$D$2:$D$2336,0)</f>
        <v>No</v>
      </c>
      <c r="F1581" s="11" t="str">
        <f>_xlfn.XLOOKUP($A1581,'Cleaned - Medical Examinations'!$A$2:$A$2336,'Cleaned - Medical Examinations'!$E$2:$E$2336,0)</f>
        <v>No</v>
      </c>
      <c r="G1581" s="11" t="str">
        <f>_xlfn.XLOOKUP($A1581,'Cleaned - Medical Examinations'!$A$2:$A$2336,'Cleaned - Medical Examinations'!$F$2:$F$2336,0)</f>
        <v>No</v>
      </c>
      <c r="H1581" s="11">
        <f>_xlfn.XLOOKUP($A1581,'Cleaned - Medical Examinations'!$A$2:$A$2336,'Cleaned - Medical Examinations'!$G$2:$G$2336,0)</f>
        <v>0</v>
      </c>
      <c r="I1581" s="11" t="str">
        <f>_xlfn.XLOOKUP($A1581,'Cleaned - Medical Examinations'!$A$2:$A$2336,'Cleaned - Medical Examinations'!$H$2:$H$2336,0)</f>
        <v>No</v>
      </c>
      <c r="J1581" s="11" t="str">
        <f>_xlfn.XLOOKUP($A1581,'Cleaned - Medical Examinations'!$A$2:$A$2336,'Cleaned - Medical Examinations'!$I$2:$I$2336,0)</f>
        <v>Obesity</v>
      </c>
      <c r="K1581" s="11" t="str">
        <f t="shared" si="24"/>
        <v>Non-Diabetic</v>
      </c>
      <c r="L1581" s="14">
        <f>_xlfn.XLOOKUP($A1581,'Cleaned - Hospitalisation Detai'!$A$2:$A$2344,'Cleaned - Hospitalisation Detai'!$J$2:$J$2344,0)</f>
        <v>29524</v>
      </c>
      <c r="M1581" s="19">
        <f>_xlfn.XLOOKUP($A1581,'Cleaned - Hospitalisation Detai'!$A$2:$A$2344,'Cleaned - Hospitalisation Detai'!$F$2:$F$2344,0)</f>
        <v>6358.78</v>
      </c>
      <c r="N1581" s="19" t="str">
        <f>_xlfn.XLOOKUP($A1581,'Cleaned - Hospitalisation Detai'!$A$2:$A$2344,'Cleaned - Hospitalisation Detai'!$G$2:$G$2344,0)</f>
        <v>tier - 2</v>
      </c>
      <c r="O1581" s="19" t="str">
        <f>_xlfn.XLOOKUP($A1581,'Cleaned - Hospitalisation Detai'!$A$2:$A$2344,'Cleaned - Hospitalisation Detai'!$H$2:$H$2344,0)</f>
        <v>tier - 1</v>
      </c>
      <c r="P1581" s="19" t="str">
        <f>_xlfn.XLOOKUP($A1581,'Cleaned - Hospitalisation Detai'!$A$2:$A$2344,'Cleaned - Hospitalisation Detai'!$I$2:$I$2344,0)</f>
        <v>R1012</v>
      </c>
      <c r="Q1581" s="20">
        <f>_xlfn.XLOOKUP($A1581,'Cleaned - Hospitalisation Detai'!$A$2:$A$2344,'Cleaned - Hospitalisation Detai'!$K$2:$K$2344,0)</f>
        <v>42</v>
      </c>
    </row>
    <row r="1582" spans="1:17" ht="15.6" x14ac:dyDescent="0.3">
      <c r="A1582" s="10" t="s">
        <v>790</v>
      </c>
      <c r="B1582" s="11" t="str">
        <f>_xlfn.XLOOKUP(A1582,'Cleaned - Customer Names '!$A$2:$A$2336,'Cleaned - Customer Names '!$C$2:$C$2336,0)</f>
        <v>Samuel L</v>
      </c>
      <c r="C1582" s="11">
        <f>_xlfn.XLOOKUP($A1582,'Cleaned - Medical Examinations'!$A$2:$A$2336,'Cleaned - Medical Examinations'!$B$2:$B$2336,0)</f>
        <v>45.43</v>
      </c>
      <c r="D1582" s="11">
        <f>_xlfn.XLOOKUP($A1582,'Cleaned - Medical Examinations'!$A$2:$A$2336,'Cleaned - Medical Examinations'!$C$2:$C$2336,0)</f>
        <v>4.2300000000000004</v>
      </c>
      <c r="E1582" s="11" t="str">
        <f>_xlfn.XLOOKUP($A1582,'Cleaned - Medical Examinations'!$A$2:$A$2336,'Cleaned - Medical Examinations'!$D$2:$D$2336,0)</f>
        <v>Yes</v>
      </c>
      <c r="F1582" s="11" t="str">
        <f>_xlfn.XLOOKUP($A1582,'Cleaned - Medical Examinations'!$A$2:$A$2336,'Cleaned - Medical Examinations'!$E$2:$E$2336,0)</f>
        <v>No</v>
      </c>
      <c r="G1582" s="11" t="str">
        <f>_xlfn.XLOOKUP($A1582,'Cleaned - Medical Examinations'!$A$2:$A$2336,'Cleaned - Medical Examinations'!$F$2:$F$2336,0)</f>
        <v>Yes</v>
      </c>
      <c r="H1582" s="11">
        <f>_xlfn.XLOOKUP($A1582,'Cleaned - Medical Examinations'!$A$2:$A$2336,'Cleaned - Medical Examinations'!$G$2:$G$2336,0)</f>
        <v>1</v>
      </c>
      <c r="I1582" s="11" t="str">
        <f>_xlfn.XLOOKUP($A1582,'Cleaned - Medical Examinations'!$A$2:$A$2336,'Cleaned - Medical Examinations'!$H$2:$H$2336,0)</f>
        <v>No</v>
      </c>
      <c r="J1582" s="11" t="str">
        <f>_xlfn.XLOOKUP($A1582,'Cleaned - Medical Examinations'!$A$2:$A$2336,'Cleaned - Medical Examinations'!$I$2:$I$2336,0)</f>
        <v>Obesity</v>
      </c>
      <c r="K1582" s="11" t="str">
        <f t="shared" si="24"/>
        <v>Non-Diabetic</v>
      </c>
      <c r="L1582" s="14">
        <f>_xlfn.XLOOKUP($A1582,'Cleaned - Hospitalisation Detai'!$A$2:$A$2344,'Cleaned - Hospitalisation Detai'!$J$2:$J$2344,0)</f>
        <v>30547</v>
      </c>
      <c r="M1582" s="19">
        <f>_xlfn.XLOOKUP($A1582,'Cleaned - Hospitalisation Detai'!$A$2:$A$2344,'Cleaned - Hospitalisation Detai'!$F$2:$F$2344,0)</f>
        <v>6356.27</v>
      </c>
      <c r="N1582" s="19" t="str">
        <f>_xlfn.XLOOKUP($A1582,'Cleaned - Hospitalisation Detai'!$A$2:$A$2344,'Cleaned - Hospitalisation Detai'!$G$2:$G$2344,0)</f>
        <v>tier - 3</v>
      </c>
      <c r="O1582" s="19" t="str">
        <f>_xlfn.XLOOKUP($A1582,'Cleaned - Hospitalisation Detai'!$A$2:$A$2344,'Cleaned - Hospitalisation Detai'!$H$2:$H$2344,0)</f>
        <v>tier - 2</v>
      </c>
      <c r="P1582" s="19" t="str">
        <f>_xlfn.XLOOKUP($A1582,'Cleaned - Hospitalisation Detai'!$A$2:$A$2344,'Cleaned - Hospitalisation Detai'!$I$2:$I$2344,0)</f>
        <v>R1013</v>
      </c>
      <c r="Q1582" s="20">
        <f>_xlfn.XLOOKUP($A1582,'Cleaned - Hospitalisation Detai'!$A$2:$A$2344,'Cleaned - Hospitalisation Detai'!$K$2:$K$2344,0)</f>
        <v>39</v>
      </c>
    </row>
    <row r="1583" spans="1:17" ht="15.6" x14ac:dyDescent="0.3">
      <c r="A1583" s="10" t="s">
        <v>789</v>
      </c>
      <c r="B1583" s="11" t="str">
        <f>_xlfn.XLOOKUP(A1583,'Cleaned - Customer Names '!$A$2:$A$2336,'Cleaned - Customer Names '!$C$2:$C$2336,0)</f>
        <v>Spencer A.</v>
      </c>
      <c r="C1583" s="11">
        <f>_xlfn.XLOOKUP($A1583,'Cleaned - Medical Examinations'!$A$2:$A$2336,'Cleaned - Medical Examinations'!$B$2:$B$2336,0)</f>
        <v>32.340000000000003</v>
      </c>
      <c r="D1583" s="11">
        <f>_xlfn.XLOOKUP($A1583,'Cleaned - Medical Examinations'!$A$2:$A$2336,'Cleaned - Medical Examinations'!$C$2:$C$2336,0)</f>
        <v>4.88</v>
      </c>
      <c r="E1583" s="11" t="str">
        <f>_xlfn.XLOOKUP($A1583,'Cleaned - Medical Examinations'!$A$2:$A$2336,'Cleaned - Medical Examinations'!$D$2:$D$2336,0)</f>
        <v>Yes</v>
      </c>
      <c r="F1583" s="11" t="str">
        <f>_xlfn.XLOOKUP($A1583,'Cleaned - Medical Examinations'!$A$2:$A$2336,'Cleaned - Medical Examinations'!$E$2:$E$2336,0)</f>
        <v>No</v>
      </c>
      <c r="G1583" s="11" t="str">
        <f>_xlfn.XLOOKUP($A1583,'Cleaned - Medical Examinations'!$A$2:$A$2336,'Cleaned - Medical Examinations'!$F$2:$F$2336,0)</f>
        <v>Yes</v>
      </c>
      <c r="H1583" s="11">
        <f>_xlfn.XLOOKUP($A1583,'Cleaned - Medical Examinations'!$A$2:$A$2336,'Cleaned - Medical Examinations'!$G$2:$G$2336,0)</f>
        <v>1</v>
      </c>
      <c r="I1583" s="11" t="str">
        <f>_xlfn.XLOOKUP($A1583,'Cleaned - Medical Examinations'!$A$2:$A$2336,'Cleaned - Medical Examinations'!$H$2:$H$2336,0)</f>
        <v>No</v>
      </c>
      <c r="J1583" s="11" t="str">
        <f>_xlfn.XLOOKUP($A1583,'Cleaned - Medical Examinations'!$A$2:$A$2336,'Cleaned - Medical Examinations'!$I$2:$I$2336,0)</f>
        <v>Obesity</v>
      </c>
      <c r="K1583" s="11" t="str">
        <f t="shared" si="24"/>
        <v>Non-Diabetic</v>
      </c>
      <c r="L1583" s="14">
        <f>_xlfn.XLOOKUP($A1583,'Cleaned - Hospitalisation Detai'!$A$2:$A$2344,'Cleaned - Hospitalisation Detai'!$J$2:$J$2344,0)</f>
        <v>30610</v>
      </c>
      <c r="M1583" s="19">
        <f>_xlfn.XLOOKUP($A1583,'Cleaned - Hospitalisation Detai'!$A$2:$A$2344,'Cleaned - Hospitalisation Detai'!$F$2:$F$2344,0)</f>
        <v>6338.08</v>
      </c>
      <c r="N1583" s="19" t="str">
        <f>_xlfn.XLOOKUP($A1583,'Cleaned - Hospitalisation Detai'!$A$2:$A$2344,'Cleaned - Hospitalisation Detai'!$G$2:$G$2344,0)</f>
        <v>tier - 2</v>
      </c>
      <c r="O1583" s="19" t="str">
        <f>_xlfn.XLOOKUP($A1583,'Cleaned - Hospitalisation Detai'!$A$2:$A$2344,'Cleaned - Hospitalisation Detai'!$H$2:$H$2344,0)</f>
        <v>tier - 1</v>
      </c>
      <c r="P1583" s="19" t="str">
        <f>_xlfn.XLOOKUP($A1583,'Cleaned - Hospitalisation Detai'!$A$2:$A$2344,'Cleaned - Hospitalisation Detai'!$I$2:$I$2344,0)</f>
        <v>R1013</v>
      </c>
      <c r="Q1583" s="20">
        <f>_xlfn.XLOOKUP($A1583,'Cleaned - Hospitalisation Detai'!$A$2:$A$2344,'Cleaned - Hospitalisation Detai'!$K$2:$K$2344,0)</f>
        <v>39</v>
      </c>
    </row>
    <row r="1584" spans="1:17" ht="15.6" x14ac:dyDescent="0.3">
      <c r="A1584" s="10" t="s">
        <v>788</v>
      </c>
      <c r="B1584" s="11" t="str">
        <f>_xlfn.XLOOKUP(A1584,'Cleaned - Customer Names '!$A$2:$A$2336,'Cleaned - Customer Names '!$C$2:$C$2336,0)</f>
        <v>Rochelle</v>
      </c>
      <c r="C1584" s="11">
        <f>_xlfn.XLOOKUP($A1584,'Cleaned - Medical Examinations'!$A$2:$A$2336,'Cleaned - Medical Examinations'!$B$2:$B$2336,0)</f>
        <v>25.46</v>
      </c>
      <c r="D1584" s="11">
        <f>_xlfn.XLOOKUP($A1584,'Cleaned - Medical Examinations'!$A$2:$A$2336,'Cleaned - Medical Examinations'!$C$2:$C$2336,0)</f>
        <v>9.7100000000000009</v>
      </c>
      <c r="E1584" s="11" t="str">
        <f>_xlfn.XLOOKUP($A1584,'Cleaned - Medical Examinations'!$A$2:$A$2336,'Cleaned - Medical Examinations'!$D$2:$D$2336,0)</f>
        <v>Yes</v>
      </c>
      <c r="F1584" s="11" t="str">
        <f>_xlfn.XLOOKUP($A1584,'Cleaned - Medical Examinations'!$A$2:$A$2336,'Cleaned - Medical Examinations'!$E$2:$E$2336,0)</f>
        <v>No</v>
      </c>
      <c r="G1584" s="11" t="str">
        <f>_xlfn.XLOOKUP($A1584,'Cleaned - Medical Examinations'!$A$2:$A$2336,'Cleaned - Medical Examinations'!$F$2:$F$2336,0)</f>
        <v>No</v>
      </c>
      <c r="H1584" s="11">
        <f>_xlfn.XLOOKUP($A1584,'Cleaned - Medical Examinations'!$A$2:$A$2336,'Cleaned - Medical Examinations'!$G$2:$G$2336,0)</f>
        <v>1</v>
      </c>
      <c r="I1584" s="11" t="str">
        <f>_xlfn.XLOOKUP($A1584,'Cleaned - Medical Examinations'!$A$2:$A$2336,'Cleaned - Medical Examinations'!$H$2:$H$2336,0)</f>
        <v>No</v>
      </c>
      <c r="J1584" s="11" t="str">
        <f>_xlfn.XLOOKUP($A1584,'Cleaned - Medical Examinations'!$A$2:$A$2336,'Cleaned - Medical Examinations'!$I$2:$I$2336,0)</f>
        <v>Overweight</v>
      </c>
      <c r="K1584" s="11" t="str">
        <f t="shared" si="24"/>
        <v>Diabetic</v>
      </c>
      <c r="L1584" s="14">
        <f>_xlfn.XLOOKUP($A1584,'Cleaned - Hospitalisation Detai'!$A$2:$A$2344,'Cleaned - Hospitalisation Detai'!$J$2:$J$2344,0)</f>
        <v>31680</v>
      </c>
      <c r="M1584" s="19">
        <f>_xlfn.XLOOKUP($A1584,'Cleaned - Hospitalisation Detai'!$A$2:$A$2344,'Cleaned - Hospitalisation Detai'!$F$2:$F$2344,0)</f>
        <v>6335.64</v>
      </c>
      <c r="N1584" s="19" t="str">
        <f>_xlfn.XLOOKUP($A1584,'Cleaned - Hospitalisation Detai'!$A$2:$A$2344,'Cleaned - Hospitalisation Detai'!$G$2:$G$2344,0)</f>
        <v>tier - 2</v>
      </c>
      <c r="O1584" s="19" t="str">
        <f>_xlfn.XLOOKUP($A1584,'Cleaned - Hospitalisation Detai'!$A$2:$A$2344,'Cleaned - Hospitalisation Detai'!$H$2:$H$2344,0)</f>
        <v>tier - 2</v>
      </c>
      <c r="P1584" s="19" t="str">
        <f>_xlfn.XLOOKUP($A1584,'Cleaned - Hospitalisation Detai'!$A$2:$A$2344,'Cleaned - Hospitalisation Detai'!$I$2:$I$2344,0)</f>
        <v>R1013</v>
      </c>
      <c r="Q1584" s="20">
        <f>_xlfn.XLOOKUP($A1584,'Cleaned - Hospitalisation Detai'!$A$2:$A$2344,'Cleaned - Hospitalisation Detai'!$K$2:$K$2344,0)</f>
        <v>36</v>
      </c>
    </row>
    <row r="1585" spans="1:17" ht="15.6" x14ac:dyDescent="0.3">
      <c r="A1585" s="10" t="s">
        <v>787</v>
      </c>
      <c r="B1585" s="11" t="str">
        <f>_xlfn.XLOOKUP(A1585,'Cleaned - Customer Names '!$A$2:$A$2336,'Cleaned - Customer Names '!$C$2:$C$2336,0)</f>
        <v>Paula</v>
      </c>
      <c r="C1585" s="11">
        <f>_xlfn.XLOOKUP($A1585,'Cleaned - Medical Examinations'!$A$2:$A$2336,'Cleaned - Medical Examinations'!$B$2:$B$2336,0)</f>
        <v>37.145000000000003</v>
      </c>
      <c r="D1585" s="11">
        <f>_xlfn.XLOOKUP($A1585,'Cleaned - Medical Examinations'!$A$2:$A$2336,'Cleaned - Medical Examinations'!$C$2:$C$2336,0)</f>
        <v>5.32</v>
      </c>
      <c r="E1585" s="11" t="str">
        <f>_xlfn.XLOOKUP($A1585,'Cleaned - Medical Examinations'!$A$2:$A$2336,'Cleaned - Medical Examinations'!$D$2:$D$2336,0)</f>
        <v>No</v>
      </c>
      <c r="F1585" s="11" t="str">
        <f>_xlfn.XLOOKUP($A1585,'Cleaned - Medical Examinations'!$A$2:$A$2336,'Cleaned - Medical Examinations'!$E$2:$E$2336,0)</f>
        <v>No</v>
      </c>
      <c r="G1585" s="11" t="str">
        <f>_xlfn.XLOOKUP($A1585,'Cleaned - Medical Examinations'!$A$2:$A$2336,'Cleaned - Medical Examinations'!$F$2:$F$2336,0)</f>
        <v>No</v>
      </c>
      <c r="H1585" s="11">
        <f>_xlfn.XLOOKUP($A1585,'Cleaned - Medical Examinations'!$A$2:$A$2336,'Cleaned - Medical Examinations'!$G$2:$G$2336,0)</f>
        <v>0</v>
      </c>
      <c r="I1585" s="11" t="str">
        <f>_xlfn.XLOOKUP($A1585,'Cleaned - Medical Examinations'!$A$2:$A$2336,'Cleaned - Medical Examinations'!$H$2:$H$2336,0)</f>
        <v>No</v>
      </c>
      <c r="J1585" s="11" t="str">
        <f>_xlfn.XLOOKUP($A1585,'Cleaned - Medical Examinations'!$A$2:$A$2336,'Cleaned - Medical Examinations'!$I$2:$I$2336,0)</f>
        <v>Obesity</v>
      </c>
      <c r="K1585" s="11" t="str">
        <f t="shared" si="24"/>
        <v>Non-Diabetic</v>
      </c>
      <c r="L1585" s="14">
        <f>_xlfn.XLOOKUP($A1585,'Cleaned - Hospitalisation Detai'!$A$2:$A$2344,'Cleaned - Hospitalisation Detai'!$J$2:$J$2344,0)</f>
        <v>33098</v>
      </c>
      <c r="M1585" s="19">
        <f>_xlfn.XLOOKUP($A1585,'Cleaned - Hospitalisation Detai'!$A$2:$A$2344,'Cleaned - Hospitalisation Detai'!$F$2:$F$2344,0)</f>
        <v>6334.34</v>
      </c>
      <c r="N1585" s="19" t="str">
        <f>_xlfn.XLOOKUP($A1585,'Cleaned - Hospitalisation Detai'!$A$2:$A$2344,'Cleaned - Hospitalisation Detai'!$G$2:$G$2344,0)</f>
        <v>tier - 2</v>
      </c>
      <c r="O1585" s="19" t="str">
        <f>_xlfn.XLOOKUP($A1585,'Cleaned - Hospitalisation Detai'!$A$2:$A$2344,'Cleaned - Hospitalisation Detai'!$H$2:$H$2344,0)</f>
        <v>tier - 2</v>
      </c>
      <c r="P1585" s="19" t="str">
        <f>_xlfn.XLOOKUP($A1585,'Cleaned - Hospitalisation Detai'!$A$2:$A$2344,'Cleaned - Hospitalisation Detai'!$I$2:$I$2344,0)</f>
        <v>R1024</v>
      </c>
      <c r="Q1585" s="20">
        <f>_xlfn.XLOOKUP($A1585,'Cleaned - Hospitalisation Detai'!$A$2:$A$2344,'Cleaned - Hospitalisation Detai'!$K$2:$K$2344,0)</f>
        <v>32</v>
      </c>
    </row>
    <row r="1586" spans="1:17" ht="15.6" x14ac:dyDescent="0.3">
      <c r="A1586" s="10" t="s">
        <v>786</v>
      </c>
      <c r="B1586" s="11" t="str">
        <f>_xlfn.XLOOKUP(A1586,'Cleaned - Customer Names '!$A$2:$A$2336,'Cleaned - Customer Names '!$C$2:$C$2336,0)</f>
        <v>Madeline E.</v>
      </c>
      <c r="C1586" s="11">
        <f>_xlfn.XLOOKUP($A1586,'Cleaned - Medical Examinations'!$A$2:$A$2336,'Cleaned - Medical Examinations'!$B$2:$B$2336,0)</f>
        <v>30.8</v>
      </c>
      <c r="D1586" s="11">
        <f>_xlfn.XLOOKUP($A1586,'Cleaned - Medical Examinations'!$A$2:$A$2336,'Cleaned - Medical Examinations'!$C$2:$C$2336,0)</f>
        <v>5.83</v>
      </c>
      <c r="E1586" s="11" t="str">
        <f>_xlfn.XLOOKUP($A1586,'Cleaned - Medical Examinations'!$A$2:$A$2336,'Cleaned - Medical Examinations'!$D$2:$D$2336,0)</f>
        <v>Yes</v>
      </c>
      <c r="F1586" s="11" t="str">
        <f>_xlfn.XLOOKUP($A1586,'Cleaned - Medical Examinations'!$A$2:$A$2336,'Cleaned - Medical Examinations'!$E$2:$E$2336,0)</f>
        <v>No</v>
      </c>
      <c r="G1586" s="11" t="str">
        <f>_xlfn.XLOOKUP($A1586,'Cleaned - Medical Examinations'!$A$2:$A$2336,'Cleaned - Medical Examinations'!$F$2:$F$2336,0)</f>
        <v>No</v>
      </c>
      <c r="H1586" s="11">
        <f>_xlfn.XLOOKUP($A1586,'Cleaned - Medical Examinations'!$A$2:$A$2336,'Cleaned - Medical Examinations'!$G$2:$G$2336,0)</f>
        <v>0</v>
      </c>
      <c r="I1586" s="11" t="str">
        <f>_xlfn.XLOOKUP($A1586,'Cleaned - Medical Examinations'!$A$2:$A$2336,'Cleaned - Medical Examinations'!$H$2:$H$2336,0)</f>
        <v>No</v>
      </c>
      <c r="J1586" s="11" t="str">
        <f>_xlfn.XLOOKUP($A1586,'Cleaned - Medical Examinations'!$A$2:$A$2336,'Cleaned - Medical Examinations'!$I$2:$I$2336,0)</f>
        <v>Obesity</v>
      </c>
      <c r="K1586" s="11" t="str">
        <f t="shared" si="24"/>
        <v>Non-Diabetic</v>
      </c>
      <c r="L1586" s="14">
        <f>_xlfn.XLOOKUP($A1586,'Cleaned - Hospitalisation Detai'!$A$2:$A$2344,'Cleaned - Hospitalisation Detai'!$J$2:$J$2344,0)</f>
        <v>31396</v>
      </c>
      <c r="M1586" s="19">
        <f>_xlfn.XLOOKUP($A1586,'Cleaned - Hospitalisation Detai'!$A$2:$A$2344,'Cleaned - Hospitalisation Detai'!$F$2:$F$2344,0)</f>
        <v>6313.76</v>
      </c>
      <c r="N1586" s="19" t="str">
        <f>_xlfn.XLOOKUP($A1586,'Cleaned - Hospitalisation Detai'!$A$2:$A$2344,'Cleaned - Hospitalisation Detai'!$G$2:$G$2344,0)</f>
        <v>tier - 2</v>
      </c>
      <c r="O1586" s="19" t="str">
        <f>_xlfn.XLOOKUP($A1586,'Cleaned - Hospitalisation Detai'!$A$2:$A$2344,'Cleaned - Hospitalisation Detai'!$H$2:$H$2344,0)</f>
        <v>tier - 1</v>
      </c>
      <c r="P1586" s="19" t="str">
        <f>_xlfn.XLOOKUP($A1586,'Cleaned - Hospitalisation Detai'!$A$2:$A$2344,'Cleaned - Hospitalisation Detai'!$I$2:$I$2344,0)</f>
        <v>R1013</v>
      </c>
      <c r="Q1586" s="20">
        <f>_xlfn.XLOOKUP($A1586,'Cleaned - Hospitalisation Detai'!$A$2:$A$2344,'Cleaned - Hospitalisation Detai'!$K$2:$K$2344,0)</f>
        <v>37</v>
      </c>
    </row>
    <row r="1587" spans="1:17" ht="15.6" x14ac:dyDescent="0.3">
      <c r="A1587" s="10" t="s">
        <v>785</v>
      </c>
      <c r="B1587" s="11" t="str">
        <f>_xlfn.XLOOKUP(A1587,'Cleaned - Customer Names '!$A$2:$A$2336,'Cleaned - Customer Names '!$C$2:$C$2336,0)</f>
        <v>Maria Isabel</v>
      </c>
      <c r="C1587" s="11">
        <f>_xlfn.XLOOKUP($A1587,'Cleaned - Medical Examinations'!$A$2:$A$2336,'Cleaned - Medical Examinations'!$B$2:$B$2336,0)</f>
        <v>29.5</v>
      </c>
      <c r="D1587" s="11">
        <f>_xlfn.XLOOKUP($A1587,'Cleaned - Medical Examinations'!$A$2:$A$2336,'Cleaned - Medical Examinations'!$C$2:$C$2336,0)</f>
        <v>5.54</v>
      </c>
      <c r="E1587" s="11" t="str">
        <f>_xlfn.XLOOKUP($A1587,'Cleaned - Medical Examinations'!$A$2:$A$2336,'Cleaned - Medical Examinations'!$D$2:$D$2336,0)</f>
        <v>Yes</v>
      </c>
      <c r="F1587" s="11" t="str">
        <f>_xlfn.XLOOKUP($A1587,'Cleaned - Medical Examinations'!$A$2:$A$2336,'Cleaned - Medical Examinations'!$E$2:$E$2336,0)</f>
        <v>No</v>
      </c>
      <c r="G1587" s="11" t="str">
        <f>_xlfn.XLOOKUP($A1587,'Cleaned - Medical Examinations'!$A$2:$A$2336,'Cleaned - Medical Examinations'!$F$2:$F$2336,0)</f>
        <v>No</v>
      </c>
      <c r="H1587" s="11">
        <f>_xlfn.XLOOKUP($A1587,'Cleaned - Medical Examinations'!$A$2:$A$2336,'Cleaned - Medical Examinations'!$G$2:$G$2336,0)</f>
        <v>0</v>
      </c>
      <c r="I1587" s="11" t="str">
        <f>_xlfn.XLOOKUP($A1587,'Cleaned - Medical Examinations'!$A$2:$A$2336,'Cleaned - Medical Examinations'!$H$2:$H$2336,0)</f>
        <v>No</v>
      </c>
      <c r="J1587" s="11" t="str">
        <f>_xlfn.XLOOKUP($A1587,'Cleaned - Medical Examinations'!$A$2:$A$2336,'Cleaned - Medical Examinations'!$I$2:$I$2336,0)</f>
        <v>Overweight</v>
      </c>
      <c r="K1587" s="11" t="str">
        <f t="shared" si="24"/>
        <v>Non-Diabetic</v>
      </c>
      <c r="L1587" s="14">
        <f>_xlfn.XLOOKUP($A1587,'Cleaned - Hospitalisation Detai'!$A$2:$A$2344,'Cleaned - Hospitalisation Detai'!$J$2:$J$2344,0)</f>
        <v>31370</v>
      </c>
      <c r="M1587" s="19">
        <f>_xlfn.XLOOKUP($A1587,'Cleaned - Hospitalisation Detai'!$A$2:$A$2344,'Cleaned - Hospitalisation Detai'!$F$2:$F$2344,0)</f>
        <v>6311.95</v>
      </c>
      <c r="N1587" s="19" t="str">
        <f>_xlfn.XLOOKUP($A1587,'Cleaned - Hospitalisation Detai'!$A$2:$A$2344,'Cleaned - Hospitalisation Detai'!$G$2:$G$2344,0)</f>
        <v>tier - 2</v>
      </c>
      <c r="O1587" s="19" t="str">
        <f>_xlfn.XLOOKUP($A1587,'Cleaned - Hospitalisation Detai'!$A$2:$A$2344,'Cleaned - Hospitalisation Detai'!$H$2:$H$2344,0)</f>
        <v>tier - 1</v>
      </c>
      <c r="P1587" s="19" t="str">
        <f>_xlfn.XLOOKUP($A1587,'Cleaned - Hospitalisation Detai'!$A$2:$A$2344,'Cleaned - Hospitalisation Detai'!$I$2:$I$2344,0)</f>
        <v>R1011</v>
      </c>
      <c r="Q1587" s="20">
        <f>_xlfn.XLOOKUP($A1587,'Cleaned - Hospitalisation Detai'!$A$2:$A$2344,'Cleaned - Hospitalisation Detai'!$K$2:$K$2344,0)</f>
        <v>37</v>
      </c>
    </row>
    <row r="1588" spans="1:17" ht="15.6" x14ac:dyDescent="0.3">
      <c r="A1588" s="10" t="s">
        <v>784</v>
      </c>
      <c r="B1588" s="11" t="str">
        <f>_xlfn.XLOOKUP(A1588,'Cleaned - Customer Names '!$A$2:$A$2336,'Cleaned - Customer Names '!$C$2:$C$2336,0)</f>
        <v>Arthur M.</v>
      </c>
      <c r="C1588" s="11">
        <f>_xlfn.XLOOKUP($A1588,'Cleaned - Medical Examinations'!$A$2:$A$2336,'Cleaned - Medical Examinations'!$B$2:$B$2336,0)</f>
        <v>43.39</v>
      </c>
      <c r="D1588" s="11">
        <f>_xlfn.XLOOKUP($A1588,'Cleaned - Medical Examinations'!$A$2:$A$2336,'Cleaned - Medical Examinations'!$C$2:$C$2336,0)</f>
        <v>5.85</v>
      </c>
      <c r="E1588" s="11" t="str">
        <f>_xlfn.XLOOKUP($A1588,'Cleaned - Medical Examinations'!$A$2:$A$2336,'Cleaned - Medical Examinations'!$D$2:$D$2336,0)</f>
        <v>No</v>
      </c>
      <c r="F1588" s="11" t="str">
        <f>_xlfn.XLOOKUP($A1588,'Cleaned - Medical Examinations'!$A$2:$A$2336,'Cleaned - Medical Examinations'!$E$2:$E$2336,0)</f>
        <v>yes</v>
      </c>
      <c r="G1588" s="11" t="str">
        <f>_xlfn.XLOOKUP($A1588,'Cleaned - Medical Examinations'!$A$2:$A$2336,'Cleaned - Medical Examinations'!$F$2:$F$2336,0)</f>
        <v>No</v>
      </c>
      <c r="H1588" s="11">
        <f>_xlfn.XLOOKUP($A1588,'Cleaned - Medical Examinations'!$A$2:$A$2336,'Cleaned - Medical Examinations'!$G$2:$G$2336,0)</f>
        <v>1</v>
      </c>
      <c r="I1588" s="11" t="str">
        <f>_xlfn.XLOOKUP($A1588,'Cleaned - Medical Examinations'!$A$2:$A$2336,'Cleaned - Medical Examinations'!$H$2:$H$2336,0)</f>
        <v>No</v>
      </c>
      <c r="J1588" s="11" t="str">
        <f>_xlfn.XLOOKUP($A1588,'Cleaned - Medical Examinations'!$A$2:$A$2336,'Cleaned - Medical Examinations'!$I$2:$I$2336,0)</f>
        <v>Obesity</v>
      </c>
      <c r="K1588" s="11" t="str">
        <f t="shared" si="24"/>
        <v>Non-Diabetic</v>
      </c>
      <c r="L1588" s="14">
        <f>_xlfn.XLOOKUP($A1588,'Cleaned - Hospitalisation Detai'!$A$2:$A$2344,'Cleaned - Hospitalisation Detai'!$J$2:$J$2344,0)</f>
        <v>38195</v>
      </c>
      <c r="M1588" s="19">
        <f>_xlfn.XLOOKUP($A1588,'Cleaned - Hospitalisation Detai'!$A$2:$A$2344,'Cleaned - Hospitalisation Detai'!$F$2:$F$2344,0)</f>
        <v>6311.11</v>
      </c>
      <c r="N1588" s="19" t="str">
        <f>_xlfn.XLOOKUP($A1588,'Cleaned - Hospitalisation Detai'!$A$2:$A$2344,'Cleaned - Hospitalisation Detai'!$G$2:$G$2344,0)</f>
        <v>tier - 2</v>
      </c>
      <c r="O1588" s="19" t="str">
        <f>_xlfn.XLOOKUP($A1588,'Cleaned - Hospitalisation Detai'!$A$2:$A$2344,'Cleaned - Hospitalisation Detai'!$H$2:$H$2344,0)</f>
        <v>tier - 2</v>
      </c>
      <c r="P1588" s="19" t="str">
        <f>_xlfn.XLOOKUP($A1588,'Cleaned - Hospitalisation Detai'!$A$2:$A$2344,'Cleaned - Hospitalisation Detai'!$I$2:$I$2344,0)</f>
        <v>R1011</v>
      </c>
      <c r="Q1588" s="20">
        <f>_xlfn.XLOOKUP($A1588,'Cleaned - Hospitalisation Detai'!$A$2:$A$2344,'Cleaned - Hospitalisation Detai'!$K$2:$K$2344,0)</f>
        <v>18</v>
      </c>
    </row>
    <row r="1589" spans="1:17" ht="15.6" x14ac:dyDescent="0.3">
      <c r="A1589" s="10" t="s">
        <v>783</v>
      </c>
      <c r="B1589" s="11" t="str">
        <f>_xlfn.XLOOKUP(A1589,'Cleaned - Customer Names '!$A$2:$A$2336,'Cleaned - Customer Names '!$C$2:$C$2336,0)</f>
        <v>Joseph R.</v>
      </c>
      <c r="C1589" s="11">
        <f>_xlfn.XLOOKUP($A1589,'Cleaned - Medical Examinations'!$A$2:$A$2336,'Cleaned - Medical Examinations'!$B$2:$B$2336,0)</f>
        <v>15.08</v>
      </c>
      <c r="D1589" s="11">
        <f>_xlfn.XLOOKUP($A1589,'Cleaned - Medical Examinations'!$A$2:$A$2336,'Cleaned - Medical Examinations'!$C$2:$C$2336,0)</f>
        <v>4.8499999999999996</v>
      </c>
      <c r="E1589" s="11" t="str">
        <f>_xlfn.XLOOKUP($A1589,'Cleaned - Medical Examinations'!$A$2:$A$2336,'Cleaned - Medical Examinations'!$D$2:$D$2336,0)</f>
        <v>Yes</v>
      </c>
      <c r="F1589" s="11" t="str">
        <f>_xlfn.XLOOKUP($A1589,'Cleaned - Medical Examinations'!$A$2:$A$2336,'Cleaned - Medical Examinations'!$E$2:$E$2336,0)</f>
        <v>No</v>
      </c>
      <c r="G1589" s="11" t="str">
        <f>_xlfn.XLOOKUP($A1589,'Cleaned - Medical Examinations'!$A$2:$A$2336,'Cleaned - Medical Examinations'!$F$2:$F$2336,0)</f>
        <v>Yes</v>
      </c>
      <c r="H1589" s="11">
        <f>_xlfn.XLOOKUP($A1589,'Cleaned - Medical Examinations'!$A$2:$A$2336,'Cleaned - Medical Examinations'!$G$2:$G$2336,0)</f>
        <v>1</v>
      </c>
      <c r="I1589" s="11" t="str">
        <f>_xlfn.XLOOKUP($A1589,'Cleaned - Medical Examinations'!$A$2:$A$2336,'Cleaned - Medical Examinations'!$H$2:$H$2336,0)</f>
        <v>No</v>
      </c>
      <c r="J1589" s="11" t="str">
        <f>_xlfn.XLOOKUP($A1589,'Cleaned - Medical Examinations'!$A$2:$A$2336,'Cleaned - Medical Examinations'!$I$2:$I$2336,0)</f>
        <v>Underweight</v>
      </c>
      <c r="K1589" s="11" t="str">
        <f t="shared" si="24"/>
        <v>Non-Diabetic</v>
      </c>
      <c r="L1589" s="14">
        <f>_xlfn.XLOOKUP($A1589,'Cleaned - Hospitalisation Detai'!$A$2:$A$2344,'Cleaned - Hospitalisation Detai'!$J$2:$J$2344,0)</f>
        <v>25450</v>
      </c>
      <c r="M1589" s="19">
        <f>_xlfn.XLOOKUP($A1589,'Cleaned - Hospitalisation Detai'!$A$2:$A$2344,'Cleaned - Hospitalisation Detai'!$F$2:$F$2344,0)</f>
        <v>6305.61</v>
      </c>
      <c r="N1589" s="19" t="str">
        <f>_xlfn.XLOOKUP($A1589,'Cleaned - Hospitalisation Detai'!$A$2:$A$2344,'Cleaned - Hospitalisation Detai'!$G$2:$G$2344,0)</f>
        <v>tier - 2</v>
      </c>
      <c r="O1589" s="19" t="str">
        <f>_xlfn.XLOOKUP($A1589,'Cleaned - Hospitalisation Detai'!$A$2:$A$2344,'Cleaned - Hospitalisation Detai'!$H$2:$H$2344,0)</f>
        <v>tier - 2</v>
      </c>
      <c r="P1589" s="19" t="str">
        <f>_xlfn.XLOOKUP($A1589,'Cleaned - Hospitalisation Detai'!$A$2:$A$2344,'Cleaned - Hospitalisation Detai'!$I$2:$I$2344,0)</f>
        <v>R1012</v>
      </c>
      <c r="Q1589" s="20">
        <f>_xlfn.XLOOKUP($A1589,'Cleaned - Hospitalisation Detai'!$A$2:$A$2344,'Cleaned - Hospitalisation Detai'!$K$2:$K$2344,0)</f>
        <v>53</v>
      </c>
    </row>
    <row r="1590" spans="1:17" ht="15.6" x14ac:dyDescent="0.3">
      <c r="A1590" s="10" t="s">
        <v>782</v>
      </c>
      <c r="B1590" s="11" t="str">
        <f>_xlfn.XLOOKUP(A1590,'Cleaned - Customer Names '!$A$2:$A$2336,'Cleaned - Customer Names '!$C$2:$C$2336,0)</f>
        <v>Sachiko</v>
      </c>
      <c r="C1590" s="11">
        <f>_xlfn.XLOOKUP($A1590,'Cleaned - Medical Examinations'!$A$2:$A$2336,'Cleaned - Medical Examinations'!$B$2:$B$2336,0)</f>
        <v>20.48</v>
      </c>
      <c r="D1590" s="11">
        <f>_xlfn.XLOOKUP($A1590,'Cleaned - Medical Examinations'!$A$2:$A$2336,'Cleaned - Medical Examinations'!$C$2:$C$2336,0)</f>
        <v>11.09</v>
      </c>
      <c r="E1590" s="11" t="str">
        <f>_xlfn.XLOOKUP($A1590,'Cleaned - Medical Examinations'!$A$2:$A$2336,'Cleaned - Medical Examinations'!$D$2:$D$2336,0)</f>
        <v>No</v>
      </c>
      <c r="F1590" s="11" t="str">
        <f>_xlfn.XLOOKUP($A1590,'Cleaned - Medical Examinations'!$A$2:$A$2336,'Cleaned - Medical Examinations'!$E$2:$E$2336,0)</f>
        <v>No</v>
      </c>
      <c r="G1590" s="11" t="str">
        <f>_xlfn.XLOOKUP($A1590,'Cleaned - Medical Examinations'!$A$2:$A$2336,'Cleaned - Medical Examinations'!$F$2:$F$2336,0)</f>
        <v>No</v>
      </c>
      <c r="H1590" s="11">
        <f>_xlfn.XLOOKUP($A1590,'Cleaned - Medical Examinations'!$A$2:$A$2336,'Cleaned - Medical Examinations'!$G$2:$G$2336,0)</f>
        <v>0</v>
      </c>
      <c r="I1590" s="11" t="str">
        <f>_xlfn.XLOOKUP($A1590,'Cleaned - Medical Examinations'!$A$2:$A$2336,'Cleaned - Medical Examinations'!$H$2:$H$2336,0)</f>
        <v>No</v>
      </c>
      <c r="J1590" s="11" t="str">
        <f>_xlfn.XLOOKUP($A1590,'Cleaned - Medical Examinations'!$A$2:$A$2336,'Cleaned - Medical Examinations'!$I$2:$I$2336,0)</f>
        <v>Normal Weight</v>
      </c>
      <c r="K1590" s="11" t="str">
        <f t="shared" si="24"/>
        <v>Diabetic</v>
      </c>
      <c r="L1590" s="14">
        <f>_xlfn.XLOOKUP($A1590,'Cleaned - Hospitalisation Detai'!$A$2:$A$2344,'Cleaned - Hospitalisation Detai'!$J$2:$J$2344,0)</f>
        <v>27289</v>
      </c>
      <c r="M1590" s="19">
        <f>_xlfn.XLOOKUP($A1590,'Cleaned - Hospitalisation Detai'!$A$2:$A$2344,'Cleaned - Hospitalisation Detai'!$F$2:$F$2344,0)</f>
        <v>6302.23</v>
      </c>
      <c r="N1590" s="19" t="str">
        <f>_xlfn.XLOOKUP($A1590,'Cleaned - Hospitalisation Detai'!$A$2:$A$2344,'Cleaned - Hospitalisation Detai'!$G$2:$G$2344,0)</f>
        <v>tier - 2</v>
      </c>
      <c r="O1590" s="19" t="str">
        <f>_xlfn.XLOOKUP($A1590,'Cleaned - Hospitalisation Detai'!$A$2:$A$2344,'Cleaned - Hospitalisation Detai'!$H$2:$H$2344,0)</f>
        <v>tier - 1</v>
      </c>
      <c r="P1590" s="19" t="str">
        <f>_xlfn.XLOOKUP($A1590,'Cleaned - Hospitalisation Detai'!$A$2:$A$2344,'Cleaned - Hospitalisation Detai'!$I$2:$I$2344,0)</f>
        <v>R1013</v>
      </c>
      <c r="Q1590" s="20">
        <f>_xlfn.XLOOKUP($A1590,'Cleaned - Hospitalisation Detai'!$A$2:$A$2344,'Cleaned - Hospitalisation Detai'!$K$2:$K$2344,0)</f>
        <v>48</v>
      </c>
    </row>
    <row r="1591" spans="1:17" ht="15.6" x14ac:dyDescent="0.3">
      <c r="A1591" s="10" t="s">
        <v>781</v>
      </c>
      <c r="B1591" s="11" t="str">
        <f>_xlfn.XLOOKUP(A1591,'Cleaned - Customer Names '!$A$2:$A$2336,'Cleaned - Customer Names '!$C$2:$C$2336,0)</f>
        <v>Christopher</v>
      </c>
      <c r="C1591" s="11">
        <f>_xlfn.XLOOKUP($A1591,'Cleaned - Medical Examinations'!$A$2:$A$2336,'Cleaned - Medical Examinations'!$B$2:$B$2336,0)</f>
        <v>34.450000000000003</v>
      </c>
      <c r="D1591" s="11">
        <f>_xlfn.XLOOKUP($A1591,'Cleaned - Medical Examinations'!$A$2:$A$2336,'Cleaned - Medical Examinations'!$C$2:$C$2336,0)</f>
        <v>5.58</v>
      </c>
      <c r="E1591" s="11" t="str">
        <f>_xlfn.XLOOKUP($A1591,'Cleaned - Medical Examinations'!$A$2:$A$2336,'Cleaned - Medical Examinations'!$D$2:$D$2336,0)</f>
        <v>Yes</v>
      </c>
      <c r="F1591" s="11" t="str">
        <f>_xlfn.XLOOKUP($A1591,'Cleaned - Medical Examinations'!$A$2:$A$2336,'Cleaned - Medical Examinations'!$E$2:$E$2336,0)</f>
        <v>No</v>
      </c>
      <c r="G1591" s="11" t="str">
        <f>_xlfn.XLOOKUP($A1591,'Cleaned - Medical Examinations'!$A$2:$A$2336,'Cleaned - Medical Examinations'!$F$2:$F$2336,0)</f>
        <v>No</v>
      </c>
      <c r="H1591" s="11">
        <f>_xlfn.XLOOKUP($A1591,'Cleaned - Medical Examinations'!$A$2:$A$2336,'Cleaned - Medical Examinations'!$G$2:$G$2336,0)</f>
        <v>0</v>
      </c>
      <c r="I1591" s="11" t="str">
        <f>_xlfn.XLOOKUP($A1591,'Cleaned - Medical Examinations'!$A$2:$A$2336,'Cleaned - Medical Examinations'!$H$2:$H$2336,0)</f>
        <v>No</v>
      </c>
      <c r="J1591" s="11" t="str">
        <f>_xlfn.XLOOKUP($A1591,'Cleaned - Medical Examinations'!$A$2:$A$2336,'Cleaned - Medical Examinations'!$I$2:$I$2336,0)</f>
        <v>Obesity</v>
      </c>
      <c r="K1591" s="11" t="str">
        <f t="shared" si="24"/>
        <v>Non-Diabetic</v>
      </c>
      <c r="L1591" s="14">
        <f>_xlfn.XLOOKUP($A1591,'Cleaned - Hospitalisation Detai'!$A$2:$A$2344,'Cleaned - Hospitalisation Detai'!$J$2:$J$2344,0)</f>
        <v>35250</v>
      </c>
      <c r="M1591" s="19">
        <f>_xlfn.XLOOKUP($A1591,'Cleaned - Hospitalisation Detai'!$A$2:$A$2344,'Cleaned - Hospitalisation Detai'!$F$2:$F$2344,0)</f>
        <v>6293.63</v>
      </c>
      <c r="N1591" s="19" t="str">
        <f>_xlfn.XLOOKUP($A1591,'Cleaned - Hospitalisation Detai'!$A$2:$A$2344,'Cleaned - Hospitalisation Detai'!$G$2:$G$2344,0)</f>
        <v>tier - 2</v>
      </c>
      <c r="O1591" s="19" t="str">
        <f>_xlfn.XLOOKUP($A1591,'Cleaned - Hospitalisation Detai'!$A$2:$A$2344,'Cleaned - Hospitalisation Detai'!$H$2:$H$2344,0)</f>
        <v>tier - 3</v>
      </c>
      <c r="P1591" s="19" t="str">
        <f>_xlfn.XLOOKUP($A1591,'Cleaned - Hospitalisation Detai'!$A$2:$A$2344,'Cleaned - Hospitalisation Detai'!$I$2:$I$2344,0)</f>
        <v>R1021</v>
      </c>
      <c r="Q1591" s="20">
        <f>_xlfn.XLOOKUP($A1591,'Cleaned - Hospitalisation Detai'!$A$2:$A$2344,'Cleaned - Hospitalisation Detai'!$K$2:$K$2344,0)</f>
        <v>26</v>
      </c>
    </row>
    <row r="1592" spans="1:17" ht="15.6" x14ac:dyDescent="0.3">
      <c r="A1592" s="10" t="s">
        <v>780</v>
      </c>
      <c r="B1592" s="11" t="str">
        <f>_xlfn.XLOOKUP(A1592,'Cleaned - Customer Names '!$A$2:$A$2336,'Cleaned - Customer Names '!$C$2:$C$2336,0)</f>
        <v>Joseph</v>
      </c>
      <c r="C1592" s="11">
        <f>_xlfn.XLOOKUP($A1592,'Cleaned - Medical Examinations'!$A$2:$A$2336,'Cleaned - Medical Examinations'!$B$2:$B$2336,0)</f>
        <v>34.21</v>
      </c>
      <c r="D1592" s="11">
        <f>_xlfn.XLOOKUP($A1592,'Cleaned - Medical Examinations'!$A$2:$A$2336,'Cleaned - Medical Examinations'!$C$2:$C$2336,0)</f>
        <v>9.7200000000000006</v>
      </c>
      <c r="E1592" s="11" t="str">
        <f>_xlfn.XLOOKUP($A1592,'Cleaned - Medical Examinations'!$A$2:$A$2336,'Cleaned - Medical Examinations'!$D$2:$D$2336,0)</f>
        <v>Yes</v>
      </c>
      <c r="F1592" s="11" t="str">
        <f>_xlfn.XLOOKUP($A1592,'Cleaned - Medical Examinations'!$A$2:$A$2336,'Cleaned - Medical Examinations'!$E$2:$E$2336,0)</f>
        <v>No</v>
      </c>
      <c r="G1592" s="11" t="str">
        <f>_xlfn.XLOOKUP($A1592,'Cleaned - Medical Examinations'!$A$2:$A$2336,'Cleaned - Medical Examinations'!$F$2:$F$2336,0)</f>
        <v>No</v>
      </c>
      <c r="H1592" s="11">
        <f>_xlfn.XLOOKUP($A1592,'Cleaned - Medical Examinations'!$A$2:$A$2336,'Cleaned - Medical Examinations'!$G$2:$G$2336,0)</f>
        <v>0</v>
      </c>
      <c r="I1592" s="11" t="str">
        <f>_xlfn.XLOOKUP($A1592,'Cleaned - Medical Examinations'!$A$2:$A$2336,'Cleaned - Medical Examinations'!$H$2:$H$2336,0)</f>
        <v>No</v>
      </c>
      <c r="J1592" s="11" t="str">
        <f>_xlfn.XLOOKUP($A1592,'Cleaned - Medical Examinations'!$A$2:$A$2336,'Cleaned - Medical Examinations'!$I$2:$I$2336,0)</f>
        <v>Obesity</v>
      </c>
      <c r="K1592" s="11" t="str">
        <f t="shared" si="24"/>
        <v>Diabetic</v>
      </c>
      <c r="L1592" s="14">
        <f>_xlfn.XLOOKUP($A1592,'Cleaned - Hospitalisation Detai'!$A$2:$A$2344,'Cleaned - Hospitalisation Detai'!$J$2:$J$2344,0)</f>
        <v>29824</v>
      </c>
      <c r="M1592" s="19">
        <f>_xlfn.XLOOKUP($A1592,'Cleaned - Hospitalisation Detai'!$A$2:$A$2344,'Cleaned - Hospitalisation Detai'!$F$2:$F$2344,0)</f>
        <v>6289.75</v>
      </c>
      <c r="N1592" s="19" t="str">
        <f>_xlfn.XLOOKUP($A1592,'Cleaned - Hospitalisation Detai'!$A$2:$A$2344,'Cleaned - Hospitalisation Detai'!$G$2:$G$2344,0)</f>
        <v>tier - 2</v>
      </c>
      <c r="O1592" s="19" t="str">
        <f>_xlfn.XLOOKUP($A1592,'Cleaned - Hospitalisation Detai'!$A$2:$A$2344,'Cleaned - Hospitalisation Detai'!$H$2:$H$2344,0)</f>
        <v>tier - 3</v>
      </c>
      <c r="P1592" s="19" t="str">
        <f>_xlfn.XLOOKUP($A1592,'Cleaned - Hospitalisation Detai'!$A$2:$A$2344,'Cleaned - Hospitalisation Detai'!$I$2:$I$2344,0)</f>
        <v>R1013</v>
      </c>
      <c r="Q1592" s="20">
        <f>_xlfn.XLOOKUP($A1592,'Cleaned - Hospitalisation Detai'!$A$2:$A$2344,'Cleaned - Hospitalisation Detai'!$K$2:$K$2344,0)</f>
        <v>41</v>
      </c>
    </row>
    <row r="1593" spans="1:17" ht="15.6" x14ac:dyDescent="0.3">
      <c r="A1593" s="10" t="s">
        <v>779</v>
      </c>
      <c r="B1593" s="11" t="str">
        <f>_xlfn.XLOOKUP(A1593,'Cleaned - Customer Names '!$A$2:$A$2336,'Cleaned - Customer Names '!$C$2:$C$2336,0)</f>
        <v>Lawrence</v>
      </c>
      <c r="C1593" s="11">
        <f>_xlfn.XLOOKUP($A1593,'Cleaned - Medical Examinations'!$A$2:$A$2336,'Cleaned - Medical Examinations'!$B$2:$B$2336,0)</f>
        <v>28.8</v>
      </c>
      <c r="D1593" s="11">
        <f>_xlfn.XLOOKUP($A1593,'Cleaned - Medical Examinations'!$A$2:$A$2336,'Cleaned - Medical Examinations'!$C$2:$C$2336,0)</f>
        <v>11.41</v>
      </c>
      <c r="E1593" s="11" t="str">
        <f>_xlfn.XLOOKUP($A1593,'Cleaned - Medical Examinations'!$A$2:$A$2336,'Cleaned - Medical Examinations'!$D$2:$D$2336,0)</f>
        <v>Yes</v>
      </c>
      <c r="F1593" s="11" t="str">
        <f>_xlfn.XLOOKUP($A1593,'Cleaned - Medical Examinations'!$A$2:$A$2336,'Cleaned - Medical Examinations'!$E$2:$E$2336,0)</f>
        <v>No</v>
      </c>
      <c r="G1593" s="11" t="str">
        <f>_xlfn.XLOOKUP($A1593,'Cleaned - Medical Examinations'!$A$2:$A$2336,'Cleaned - Medical Examinations'!$F$2:$F$2336,0)</f>
        <v>No</v>
      </c>
      <c r="H1593" s="11">
        <f>_xlfn.XLOOKUP($A1593,'Cleaned - Medical Examinations'!$A$2:$A$2336,'Cleaned - Medical Examinations'!$G$2:$G$2336,0)</f>
        <v>0</v>
      </c>
      <c r="I1593" s="11" t="str">
        <f>_xlfn.XLOOKUP($A1593,'Cleaned - Medical Examinations'!$A$2:$A$2336,'Cleaned - Medical Examinations'!$H$2:$H$2336,0)</f>
        <v>No</v>
      </c>
      <c r="J1593" s="11" t="str">
        <f>_xlfn.XLOOKUP($A1593,'Cleaned - Medical Examinations'!$A$2:$A$2336,'Cleaned - Medical Examinations'!$I$2:$I$2336,0)</f>
        <v>Overweight</v>
      </c>
      <c r="K1593" s="11" t="str">
        <f t="shared" si="24"/>
        <v>Diabetic</v>
      </c>
      <c r="L1593" s="14">
        <f>_xlfn.XLOOKUP($A1593,'Cleaned - Hospitalisation Detai'!$A$2:$A$2344,'Cleaned - Hospitalisation Detai'!$J$2:$J$2344,0)</f>
        <v>29914</v>
      </c>
      <c r="M1593" s="19">
        <f>_xlfn.XLOOKUP($A1593,'Cleaned - Hospitalisation Detai'!$A$2:$A$2344,'Cleaned - Hospitalisation Detai'!$F$2:$F$2344,0)</f>
        <v>6282.24</v>
      </c>
      <c r="N1593" s="19" t="str">
        <f>_xlfn.XLOOKUP($A1593,'Cleaned - Hospitalisation Detai'!$A$2:$A$2344,'Cleaned - Hospitalisation Detai'!$G$2:$G$2344,0)</f>
        <v>tier - 2</v>
      </c>
      <c r="O1593" s="19" t="str">
        <f>_xlfn.XLOOKUP($A1593,'Cleaned - Hospitalisation Detai'!$A$2:$A$2344,'Cleaned - Hospitalisation Detai'!$H$2:$H$2344,0)</f>
        <v>tier - 1</v>
      </c>
      <c r="P1593" s="19" t="str">
        <f>_xlfn.XLOOKUP($A1593,'Cleaned - Hospitalisation Detai'!$A$2:$A$2344,'Cleaned - Hospitalisation Detai'!$I$2:$I$2344,0)</f>
        <v>R1011</v>
      </c>
      <c r="Q1593" s="20">
        <f>_xlfn.XLOOKUP($A1593,'Cleaned - Hospitalisation Detai'!$A$2:$A$2344,'Cleaned - Hospitalisation Detai'!$K$2:$K$2344,0)</f>
        <v>41</v>
      </c>
    </row>
    <row r="1594" spans="1:17" ht="15.6" x14ac:dyDescent="0.3">
      <c r="A1594" s="10" t="s">
        <v>778</v>
      </c>
      <c r="B1594" s="11" t="str">
        <f>_xlfn.XLOOKUP(A1594,'Cleaned - Customer Names '!$A$2:$A$2336,'Cleaned - Customer Names '!$C$2:$C$2336,0)</f>
        <v>Katie</v>
      </c>
      <c r="C1594" s="11">
        <f>_xlfn.XLOOKUP($A1594,'Cleaned - Medical Examinations'!$A$2:$A$2336,'Cleaned - Medical Examinations'!$B$2:$B$2336,0)</f>
        <v>31.74</v>
      </c>
      <c r="D1594" s="11">
        <f>_xlfn.XLOOKUP($A1594,'Cleaned - Medical Examinations'!$A$2:$A$2336,'Cleaned - Medical Examinations'!$C$2:$C$2336,0)</f>
        <v>4.46</v>
      </c>
      <c r="E1594" s="11" t="str">
        <f>_xlfn.XLOOKUP($A1594,'Cleaned - Medical Examinations'!$A$2:$A$2336,'Cleaned - Medical Examinations'!$D$2:$D$2336,0)</f>
        <v>No</v>
      </c>
      <c r="F1594" s="11" t="str">
        <f>_xlfn.XLOOKUP($A1594,'Cleaned - Medical Examinations'!$A$2:$A$2336,'Cleaned - Medical Examinations'!$E$2:$E$2336,0)</f>
        <v>No</v>
      </c>
      <c r="G1594" s="11" t="str">
        <f>_xlfn.XLOOKUP($A1594,'Cleaned - Medical Examinations'!$A$2:$A$2336,'Cleaned - Medical Examinations'!$F$2:$F$2336,0)</f>
        <v>Yes</v>
      </c>
      <c r="H1594" s="11">
        <f>_xlfn.XLOOKUP($A1594,'Cleaned - Medical Examinations'!$A$2:$A$2336,'Cleaned - Medical Examinations'!$G$2:$G$2336,0)</f>
        <v>1</v>
      </c>
      <c r="I1594" s="11" t="str">
        <f>_xlfn.XLOOKUP($A1594,'Cleaned - Medical Examinations'!$A$2:$A$2336,'Cleaned - Medical Examinations'!$H$2:$H$2336,0)</f>
        <v>No</v>
      </c>
      <c r="J1594" s="11" t="str">
        <f>_xlfn.XLOOKUP($A1594,'Cleaned - Medical Examinations'!$A$2:$A$2336,'Cleaned - Medical Examinations'!$I$2:$I$2336,0)</f>
        <v>Obesity</v>
      </c>
      <c r="K1594" s="11" t="str">
        <f t="shared" si="24"/>
        <v>Non-Diabetic</v>
      </c>
      <c r="L1594" s="14">
        <f>_xlfn.XLOOKUP($A1594,'Cleaned - Hospitalisation Detai'!$A$2:$A$2344,'Cleaned - Hospitalisation Detai'!$J$2:$J$2344,0)</f>
        <v>34258</v>
      </c>
      <c r="M1594" s="19">
        <f>_xlfn.XLOOKUP($A1594,'Cleaned - Hospitalisation Detai'!$A$2:$A$2344,'Cleaned - Hospitalisation Detai'!$F$2:$F$2344,0)</f>
        <v>6276.3</v>
      </c>
      <c r="N1594" s="19" t="str">
        <f>_xlfn.XLOOKUP($A1594,'Cleaned - Hospitalisation Detai'!$A$2:$A$2344,'Cleaned - Hospitalisation Detai'!$G$2:$G$2344,0)</f>
        <v>tier - 2</v>
      </c>
      <c r="O1594" s="19" t="str">
        <f>_xlfn.XLOOKUP($A1594,'Cleaned - Hospitalisation Detai'!$A$2:$A$2344,'Cleaned - Hospitalisation Detai'!$H$2:$H$2344,0)</f>
        <v>tier - 1</v>
      </c>
      <c r="P1594" s="19" t="str">
        <f>_xlfn.XLOOKUP($A1594,'Cleaned - Hospitalisation Detai'!$A$2:$A$2344,'Cleaned - Hospitalisation Detai'!$I$2:$I$2344,0)</f>
        <v>R1025</v>
      </c>
      <c r="Q1594" s="20">
        <f>_xlfn.XLOOKUP($A1594,'Cleaned - Hospitalisation Detai'!$A$2:$A$2344,'Cleaned - Hospitalisation Detai'!$K$2:$K$2344,0)</f>
        <v>29</v>
      </c>
    </row>
    <row r="1595" spans="1:17" ht="15.6" x14ac:dyDescent="0.3">
      <c r="A1595" s="10" t="s">
        <v>777</v>
      </c>
      <c r="B1595" s="11" t="str">
        <f>_xlfn.XLOOKUP(A1595,'Cleaned - Customer Names '!$A$2:$A$2336,'Cleaned - Customer Names '!$C$2:$C$2336,0)</f>
        <v>Ruben</v>
      </c>
      <c r="C1595" s="11">
        <f>_xlfn.XLOOKUP($A1595,'Cleaned - Medical Examinations'!$A$2:$A$2336,'Cleaned - Medical Examinations'!$B$2:$B$2336,0)</f>
        <v>21.78</v>
      </c>
      <c r="D1595" s="11">
        <f>_xlfn.XLOOKUP($A1595,'Cleaned - Medical Examinations'!$A$2:$A$2336,'Cleaned - Medical Examinations'!$C$2:$C$2336,0)</f>
        <v>9.31</v>
      </c>
      <c r="E1595" s="11" t="str">
        <f>_xlfn.XLOOKUP($A1595,'Cleaned - Medical Examinations'!$A$2:$A$2336,'Cleaned - Medical Examinations'!$D$2:$D$2336,0)</f>
        <v>Yes</v>
      </c>
      <c r="F1595" s="11" t="str">
        <f>_xlfn.XLOOKUP($A1595,'Cleaned - Medical Examinations'!$A$2:$A$2336,'Cleaned - Medical Examinations'!$E$2:$E$2336,0)</f>
        <v>No</v>
      </c>
      <c r="G1595" s="11" t="str">
        <f>_xlfn.XLOOKUP($A1595,'Cleaned - Medical Examinations'!$A$2:$A$2336,'Cleaned - Medical Examinations'!$F$2:$F$2336,0)</f>
        <v>No</v>
      </c>
      <c r="H1595" s="11">
        <f>_xlfn.XLOOKUP($A1595,'Cleaned - Medical Examinations'!$A$2:$A$2336,'Cleaned - Medical Examinations'!$G$2:$G$2336,0)</f>
        <v>0</v>
      </c>
      <c r="I1595" s="11" t="str">
        <f>_xlfn.XLOOKUP($A1595,'Cleaned - Medical Examinations'!$A$2:$A$2336,'Cleaned - Medical Examinations'!$H$2:$H$2336,0)</f>
        <v>No</v>
      </c>
      <c r="J1595" s="11" t="str">
        <f>_xlfn.XLOOKUP($A1595,'Cleaned - Medical Examinations'!$A$2:$A$2336,'Cleaned - Medical Examinations'!$I$2:$I$2336,0)</f>
        <v>Normal Weight</v>
      </c>
      <c r="K1595" s="11" t="str">
        <f t="shared" si="24"/>
        <v>Diabetic</v>
      </c>
      <c r="L1595" s="14">
        <f>_xlfn.XLOOKUP($A1595,'Cleaned - Hospitalisation Detai'!$A$2:$A$2344,'Cleaned - Hospitalisation Detai'!$J$2:$J$2344,0)</f>
        <v>29767</v>
      </c>
      <c r="M1595" s="19">
        <f>_xlfn.XLOOKUP($A1595,'Cleaned - Hospitalisation Detai'!$A$2:$A$2344,'Cleaned - Hospitalisation Detai'!$F$2:$F$2344,0)</f>
        <v>6272.48</v>
      </c>
      <c r="N1595" s="19" t="str">
        <f>_xlfn.XLOOKUP($A1595,'Cleaned - Hospitalisation Detai'!$A$2:$A$2344,'Cleaned - Hospitalisation Detai'!$G$2:$G$2344,0)</f>
        <v>tier - 1</v>
      </c>
      <c r="O1595" s="19" t="str">
        <f>_xlfn.XLOOKUP($A1595,'Cleaned - Hospitalisation Detai'!$A$2:$A$2344,'Cleaned - Hospitalisation Detai'!$H$2:$H$2344,0)</f>
        <v>tier - 3</v>
      </c>
      <c r="P1595" s="19" t="str">
        <f>_xlfn.XLOOKUP($A1595,'Cleaned - Hospitalisation Detai'!$A$2:$A$2344,'Cleaned - Hospitalisation Detai'!$I$2:$I$2344,0)</f>
        <v>R1013</v>
      </c>
      <c r="Q1595" s="20">
        <f>_xlfn.XLOOKUP($A1595,'Cleaned - Hospitalisation Detai'!$A$2:$A$2344,'Cleaned - Hospitalisation Detai'!$K$2:$K$2344,0)</f>
        <v>41</v>
      </c>
    </row>
    <row r="1596" spans="1:17" ht="15.6" x14ac:dyDescent="0.3">
      <c r="A1596" s="10" t="s">
        <v>776</v>
      </c>
      <c r="B1596" s="11" t="str">
        <f>_xlfn.XLOOKUP(A1596,'Cleaned - Customer Names '!$A$2:$A$2336,'Cleaned - Customer Names '!$C$2:$C$2336,0)</f>
        <v>Sarah</v>
      </c>
      <c r="C1596" s="11">
        <f>_xlfn.XLOOKUP($A1596,'Cleaned - Medical Examinations'!$A$2:$A$2336,'Cleaned - Medical Examinations'!$B$2:$B$2336,0)</f>
        <v>23.75</v>
      </c>
      <c r="D1596" s="11">
        <f>_xlfn.XLOOKUP($A1596,'Cleaned - Medical Examinations'!$A$2:$A$2336,'Cleaned - Medical Examinations'!$C$2:$C$2336,0)</f>
        <v>5.03</v>
      </c>
      <c r="E1596" s="11" t="str">
        <f>_xlfn.XLOOKUP($A1596,'Cleaned - Medical Examinations'!$A$2:$A$2336,'Cleaned - Medical Examinations'!$D$2:$D$2336,0)</f>
        <v>No</v>
      </c>
      <c r="F1596" s="11" t="str">
        <f>_xlfn.XLOOKUP($A1596,'Cleaned - Medical Examinations'!$A$2:$A$2336,'Cleaned - Medical Examinations'!$E$2:$E$2336,0)</f>
        <v>No</v>
      </c>
      <c r="G1596" s="11" t="str">
        <f>_xlfn.XLOOKUP($A1596,'Cleaned - Medical Examinations'!$A$2:$A$2336,'Cleaned - Medical Examinations'!$F$2:$F$2336,0)</f>
        <v>No</v>
      </c>
      <c r="H1596" s="11">
        <f>_xlfn.XLOOKUP($A1596,'Cleaned - Medical Examinations'!$A$2:$A$2336,'Cleaned - Medical Examinations'!$G$2:$G$2336,0)</f>
        <v>1</v>
      </c>
      <c r="I1596" s="11" t="str">
        <f>_xlfn.XLOOKUP($A1596,'Cleaned - Medical Examinations'!$A$2:$A$2336,'Cleaned - Medical Examinations'!$H$2:$H$2336,0)</f>
        <v>No</v>
      </c>
      <c r="J1596" s="11" t="str">
        <f>_xlfn.XLOOKUP($A1596,'Cleaned - Medical Examinations'!$A$2:$A$2336,'Cleaned - Medical Examinations'!$I$2:$I$2336,0)</f>
        <v>Normal Weight</v>
      </c>
      <c r="K1596" s="11" t="str">
        <f t="shared" si="24"/>
        <v>Non-Diabetic</v>
      </c>
      <c r="L1596" s="14">
        <f>_xlfn.XLOOKUP($A1596,'Cleaned - Hospitalisation Detai'!$A$2:$A$2344,'Cleaned - Hospitalisation Detai'!$J$2:$J$2344,0)</f>
        <v>30950</v>
      </c>
      <c r="M1596" s="19">
        <f>_xlfn.XLOOKUP($A1596,'Cleaned - Hospitalisation Detai'!$A$2:$A$2344,'Cleaned - Hospitalisation Detai'!$F$2:$F$2344,0)</f>
        <v>6269.33</v>
      </c>
      <c r="N1596" s="19" t="str">
        <f>_xlfn.XLOOKUP($A1596,'Cleaned - Hospitalisation Detai'!$A$2:$A$2344,'Cleaned - Hospitalisation Detai'!$G$2:$G$2344,0)</f>
        <v>tier - 2</v>
      </c>
      <c r="O1596" s="19" t="str">
        <f>_xlfn.XLOOKUP($A1596,'Cleaned - Hospitalisation Detai'!$A$2:$A$2344,'Cleaned - Hospitalisation Detai'!$H$2:$H$2344,0)</f>
        <v>tier - 1</v>
      </c>
      <c r="P1596" s="19" t="str">
        <f>_xlfn.XLOOKUP($A1596,'Cleaned - Hospitalisation Detai'!$A$2:$A$2344,'Cleaned - Hospitalisation Detai'!$I$2:$I$2344,0)</f>
        <v>R1013</v>
      </c>
      <c r="Q1596" s="20">
        <f>_xlfn.XLOOKUP($A1596,'Cleaned - Hospitalisation Detai'!$A$2:$A$2344,'Cleaned - Hospitalisation Detai'!$K$2:$K$2344,0)</f>
        <v>38</v>
      </c>
    </row>
    <row r="1597" spans="1:17" ht="15.6" x14ac:dyDescent="0.3">
      <c r="A1597" s="10" t="s">
        <v>775</v>
      </c>
      <c r="B1597" s="11" t="str">
        <f>_xlfn.XLOOKUP(A1597,'Cleaned - Customer Names '!$A$2:$A$2336,'Cleaned - Customer Names '!$C$2:$C$2336,0)</f>
        <v>Angela R.</v>
      </c>
      <c r="C1597" s="11">
        <f>_xlfn.XLOOKUP($A1597,'Cleaned - Medical Examinations'!$A$2:$A$2336,'Cleaned - Medical Examinations'!$B$2:$B$2336,0)</f>
        <v>33.21</v>
      </c>
      <c r="D1597" s="11">
        <f>_xlfn.XLOOKUP($A1597,'Cleaned - Medical Examinations'!$A$2:$A$2336,'Cleaned - Medical Examinations'!$C$2:$C$2336,0)</f>
        <v>5.07</v>
      </c>
      <c r="E1597" s="11" t="str">
        <f>_xlfn.XLOOKUP($A1597,'Cleaned - Medical Examinations'!$A$2:$A$2336,'Cleaned - Medical Examinations'!$D$2:$D$2336,0)</f>
        <v>Yes</v>
      </c>
      <c r="F1597" s="11" t="str">
        <f>_xlfn.XLOOKUP($A1597,'Cleaned - Medical Examinations'!$A$2:$A$2336,'Cleaned - Medical Examinations'!$E$2:$E$2336,0)</f>
        <v>No</v>
      </c>
      <c r="G1597" s="11" t="str">
        <f>_xlfn.XLOOKUP($A1597,'Cleaned - Medical Examinations'!$A$2:$A$2336,'Cleaned - Medical Examinations'!$F$2:$F$2336,0)</f>
        <v>No</v>
      </c>
      <c r="H1597" s="11">
        <f>_xlfn.XLOOKUP($A1597,'Cleaned - Medical Examinations'!$A$2:$A$2336,'Cleaned - Medical Examinations'!$G$2:$G$2336,0)</f>
        <v>1</v>
      </c>
      <c r="I1597" s="11" t="str">
        <f>_xlfn.XLOOKUP($A1597,'Cleaned - Medical Examinations'!$A$2:$A$2336,'Cleaned - Medical Examinations'!$H$2:$H$2336,0)</f>
        <v>No</v>
      </c>
      <c r="J1597" s="11" t="str">
        <f>_xlfn.XLOOKUP($A1597,'Cleaned - Medical Examinations'!$A$2:$A$2336,'Cleaned - Medical Examinations'!$I$2:$I$2336,0)</f>
        <v>Obesity</v>
      </c>
      <c r="K1597" s="11" t="str">
        <f t="shared" si="24"/>
        <v>Non-Diabetic</v>
      </c>
      <c r="L1597" s="14">
        <f>_xlfn.XLOOKUP($A1597,'Cleaned - Hospitalisation Detai'!$A$2:$A$2344,'Cleaned - Hospitalisation Detai'!$J$2:$J$2344,0)</f>
        <v>34989</v>
      </c>
      <c r="M1597" s="19">
        <f>_xlfn.XLOOKUP($A1597,'Cleaned - Hospitalisation Detai'!$A$2:$A$2344,'Cleaned - Hospitalisation Detai'!$F$2:$F$2344,0)</f>
        <v>6261.2</v>
      </c>
      <c r="N1597" s="19" t="str">
        <f>_xlfn.XLOOKUP($A1597,'Cleaned - Hospitalisation Detai'!$A$2:$A$2344,'Cleaned - Hospitalisation Detai'!$G$2:$G$2344,0)</f>
        <v>tier - 2</v>
      </c>
      <c r="O1597" s="19" t="str">
        <f>_xlfn.XLOOKUP($A1597,'Cleaned - Hospitalisation Detai'!$A$2:$A$2344,'Cleaned - Hospitalisation Detai'!$H$2:$H$2344,0)</f>
        <v>tier - 1</v>
      </c>
      <c r="P1597" s="19" t="str">
        <f>_xlfn.XLOOKUP($A1597,'Cleaned - Hospitalisation Detai'!$A$2:$A$2344,'Cleaned - Hospitalisation Detai'!$I$2:$I$2344,0)</f>
        <v>R1026</v>
      </c>
      <c r="Q1597" s="20">
        <f>_xlfn.XLOOKUP($A1597,'Cleaned - Hospitalisation Detai'!$A$2:$A$2344,'Cleaned - Hospitalisation Detai'!$K$2:$K$2344,0)</f>
        <v>27</v>
      </c>
    </row>
    <row r="1598" spans="1:17" ht="15.6" x14ac:dyDescent="0.3">
      <c r="A1598" s="10" t="s">
        <v>774</v>
      </c>
      <c r="B1598" s="11" t="str">
        <f>_xlfn.XLOOKUP(A1598,'Cleaned - Customer Names '!$A$2:$A$2336,'Cleaned - Customer Names '!$C$2:$C$2336,0)</f>
        <v>Chatham</v>
      </c>
      <c r="C1598" s="11">
        <f>_xlfn.XLOOKUP($A1598,'Cleaned - Medical Examinations'!$A$2:$A$2336,'Cleaned - Medical Examinations'!$B$2:$B$2336,0)</f>
        <v>17.7</v>
      </c>
      <c r="D1598" s="11">
        <f>_xlfn.XLOOKUP($A1598,'Cleaned - Medical Examinations'!$A$2:$A$2336,'Cleaned - Medical Examinations'!$C$2:$C$2336,0)</f>
        <v>10.42</v>
      </c>
      <c r="E1598" s="11" t="str">
        <f>_xlfn.XLOOKUP($A1598,'Cleaned - Medical Examinations'!$A$2:$A$2336,'Cleaned - Medical Examinations'!$D$2:$D$2336,0)</f>
        <v>Yes</v>
      </c>
      <c r="F1598" s="11" t="str">
        <f>_xlfn.XLOOKUP($A1598,'Cleaned - Medical Examinations'!$A$2:$A$2336,'Cleaned - Medical Examinations'!$E$2:$E$2336,0)</f>
        <v>No</v>
      </c>
      <c r="G1598" s="11" t="str">
        <f>_xlfn.XLOOKUP($A1598,'Cleaned - Medical Examinations'!$A$2:$A$2336,'Cleaned - Medical Examinations'!$F$2:$F$2336,0)</f>
        <v>No</v>
      </c>
      <c r="H1598" s="11">
        <f>_xlfn.XLOOKUP($A1598,'Cleaned - Medical Examinations'!$A$2:$A$2336,'Cleaned - Medical Examinations'!$G$2:$G$2336,0)</f>
        <v>2</v>
      </c>
      <c r="I1598" s="11" t="str">
        <f>_xlfn.XLOOKUP($A1598,'Cleaned - Medical Examinations'!$A$2:$A$2336,'Cleaned - Medical Examinations'!$H$2:$H$2336,0)</f>
        <v>No</v>
      </c>
      <c r="J1598" s="11" t="str">
        <f>_xlfn.XLOOKUP($A1598,'Cleaned - Medical Examinations'!$A$2:$A$2336,'Cleaned - Medical Examinations'!$I$2:$I$2336,0)</f>
        <v>Underweight</v>
      </c>
      <c r="K1598" s="11" t="str">
        <f t="shared" si="24"/>
        <v>Diabetic</v>
      </c>
      <c r="L1598" s="14">
        <f>_xlfn.XLOOKUP($A1598,'Cleaned - Hospitalisation Detai'!$A$2:$A$2344,'Cleaned - Hospitalisation Detai'!$J$2:$J$2344,0)</f>
        <v>25852</v>
      </c>
      <c r="M1598" s="19">
        <f>_xlfn.XLOOKUP($A1598,'Cleaned - Hospitalisation Detai'!$A$2:$A$2344,'Cleaned - Hospitalisation Detai'!$F$2:$F$2344,0)</f>
        <v>6255.38</v>
      </c>
      <c r="N1598" s="19" t="str">
        <f>_xlfn.XLOOKUP($A1598,'Cleaned - Hospitalisation Detai'!$A$2:$A$2344,'Cleaned - Hospitalisation Detai'!$G$2:$G$2344,0)</f>
        <v>tier - 2</v>
      </c>
      <c r="O1598" s="19" t="str">
        <f>_xlfn.XLOOKUP($A1598,'Cleaned - Hospitalisation Detai'!$A$2:$A$2344,'Cleaned - Hospitalisation Detai'!$H$2:$H$2344,0)</f>
        <v>tier - 2</v>
      </c>
      <c r="P1598" s="19" t="str">
        <f>_xlfn.XLOOKUP($A1598,'Cleaned - Hospitalisation Detai'!$A$2:$A$2344,'Cleaned - Hospitalisation Detai'!$I$2:$I$2344,0)</f>
        <v>R1013</v>
      </c>
      <c r="Q1598" s="20">
        <f>_xlfn.XLOOKUP($A1598,'Cleaned - Hospitalisation Detai'!$A$2:$A$2344,'Cleaned - Hospitalisation Detai'!$K$2:$K$2344,0)</f>
        <v>52</v>
      </c>
    </row>
    <row r="1599" spans="1:17" ht="15.6" x14ac:dyDescent="0.3">
      <c r="A1599" s="10" t="s">
        <v>773</v>
      </c>
      <c r="B1599" s="11" t="str">
        <f>_xlfn.XLOOKUP(A1599,'Cleaned - Customer Names '!$A$2:$A$2336,'Cleaned - Customer Names '!$C$2:$C$2336,0)</f>
        <v>Derek</v>
      </c>
      <c r="C1599" s="11">
        <f>_xlfn.XLOOKUP($A1599,'Cleaned - Medical Examinations'!$A$2:$A$2336,'Cleaned - Medical Examinations'!$B$2:$B$2336,0)</f>
        <v>17.2</v>
      </c>
      <c r="D1599" s="11">
        <f>_xlfn.XLOOKUP($A1599,'Cleaned - Medical Examinations'!$A$2:$A$2336,'Cleaned - Medical Examinations'!$C$2:$C$2336,0)</f>
        <v>6.45</v>
      </c>
      <c r="E1599" s="11" t="str">
        <f>_xlfn.XLOOKUP($A1599,'Cleaned - Medical Examinations'!$A$2:$A$2336,'Cleaned - Medical Examinations'!$D$2:$D$2336,0)</f>
        <v>No</v>
      </c>
      <c r="F1599" s="11" t="str">
        <f>_xlfn.XLOOKUP($A1599,'Cleaned - Medical Examinations'!$A$2:$A$2336,'Cleaned - Medical Examinations'!$E$2:$E$2336,0)</f>
        <v>No</v>
      </c>
      <c r="G1599" s="11" t="str">
        <f>_xlfn.XLOOKUP($A1599,'Cleaned - Medical Examinations'!$A$2:$A$2336,'Cleaned - Medical Examinations'!$F$2:$F$2336,0)</f>
        <v>No</v>
      </c>
      <c r="H1599" s="11">
        <f>_xlfn.XLOOKUP($A1599,'Cleaned - Medical Examinations'!$A$2:$A$2336,'Cleaned - Medical Examinations'!$G$2:$G$2336,0)</f>
        <v>2</v>
      </c>
      <c r="I1599" s="11" t="str">
        <f>_xlfn.XLOOKUP($A1599,'Cleaned - Medical Examinations'!$A$2:$A$2336,'Cleaned - Medical Examinations'!$H$2:$H$2336,0)</f>
        <v>No</v>
      </c>
      <c r="J1599" s="11" t="str">
        <f>_xlfn.XLOOKUP($A1599,'Cleaned - Medical Examinations'!$A$2:$A$2336,'Cleaned - Medical Examinations'!$I$2:$I$2336,0)</f>
        <v>Underweight</v>
      </c>
      <c r="K1599" s="11" t="str">
        <f t="shared" si="24"/>
        <v>Non-Diabetic</v>
      </c>
      <c r="L1599" s="14">
        <f>_xlfn.XLOOKUP($A1599,'Cleaned - Hospitalisation Detai'!$A$2:$A$2344,'Cleaned - Hospitalisation Detai'!$J$2:$J$2344,0)</f>
        <v>26550</v>
      </c>
      <c r="M1599" s="19">
        <f>_xlfn.XLOOKUP($A1599,'Cleaned - Hospitalisation Detai'!$A$2:$A$2344,'Cleaned - Hospitalisation Detai'!$F$2:$F$2344,0)</f>
        <v>6254.13</v>
      </c>
      <c r="N1599" s="19" t="str">
        <f>_xlfn.XLOOKUP($A1599,'Cleaned - Hospitalisation Detai'!$A$2:$A$2344,'Cleaned - Hospitalisation Detai'!$G$2:$G$2344,0)</f>
        <v>tier - 2</v>
      </c>
      <c r="O1599" s="19" t="str">
        <f>_xlfn.XLOOKUP($A1599,'Cleaned - Hospitalisation Detai'!$A$2:$A$2344,'Cleaned - Hospitalisation Detai'!$H$2:$H$2344,0)</f>
        <v>tier - 2</v>
      </c>
      <c r="P1599" s="19" t="str">
        <f>_xlfn.XLOOKUP($A1599,'Cleaned - Hospitalisation Detai'!$A$2:$A$2344,'Cleaned - Hospitalisation Detai'!$I$2:$I$2344,0)</f>
        <v>R1012</v>
      </c>
      <c r="Q1599" s="20">
        <f>_xlfn.XLOOKUP($A1599,'Cleaned - Hospitalisation Detai'!$A$2:$A$2344,'Cleaned - Hospitalisation Detai'!$K$2:$K$2344,0)</f>
        <v>50</v>
      </c>
    </row>
    <row r="1600" spans="1:17" ht="15.6" x14ac:dyDescent="0.3">
      <c r="A1600" s="10" t="s">
        <v>772</v>
      </c>
      <c r="B1600" s="11" t="str">
        <f>_xlfn.XLOOKUP(A1600,'Cleaned - Customer Names '!$A$2:$A$2336,'Cleaned - Customer Names '!$C$2:$C$2336,0)</f>
        <v>Kalvin J.</v>
      </c>
      <c r="C1600" s="11">
        <f>_xlfn.XLOOKUP($A1600,'Cleaned - Medical Examinations'!$A$2:$A$2336,'Cleaned - Medical Examinations'!$B$2:$B$2336,0)</f>
        <v>19.21</v>
      </c>
      <c r="D1600" s="11">
        <f>_xlfn.XLOOKUP($A1600,'Cleaned - Medical Examinations'!$A$2:$A$2336,'Cleaned - Medical Examinations'!$C$2:$C$2336,0)</f>
        <v>5.52</v>
      </c>
      <c r="E1600" s="11" t="str">
        <f>_xlfn.XLOOKUP($A1600,'Cleaned - Medical Examinations'!$A$2:$A$2336,'Cleaned - Medical Examinations'!$D$2:$D$2336,0)</f>
        <v>No</v>
      </c>
      <c r="F1600" s="11" t="str">
        <f>_xlfn.XLOOKUP($A1600,'Cleaned - Medical Examinations'!$A$2:$A$2336,'Cleaned - Medical Examinations'!$E$2:$E$2336,0)</f>
        <v>No</v>
      </c>
      <c r="G1600" s="11" t="str">
        <f>_xlfn.XLOOKUP($A1600,'Cleaned - Medical Examinations'!$A$2:$A$2336,'Cleaned - Medical Examinations'!$F$2:$F$2336,0)</f>
        <v>No</v>
      </c>
      <c r="H1600" s="11">
        <f>_xlfn.XLOOKUP($A1600,'Cleaned - Medical Examinations'!$A$2:$A$2336,'Cleaned - Medical Examinations'!$G$2:$G$2336,0)</f>
        <v>2</v>
      </c>
      <c r="I1600" s="11" t="str">
        <f>_xlfn.XLOOKUP($A1600,'Cleaned - Medical Examinations'!$A$2:$A$2336,'Cleaned - Medical Examinations'!$H$2:$H$2336,0)</f>
        <v>No</v>
      </c>
      <c r="J1600" s="11" t="str">
        <f>_xlfn.XLOOKUP($A1600,'Cleaned - Medical Examinations'!$A$2:$A$2336,'Cleaned - Medical Examinations'!$I$2:$I$2336,0)</f>
        <v>Normal Weight</v>
      </c>
      <c r="K1600" s="11" t="str">
        <f t="shared" si="24"/>
        <v>Non-Diabetic</v>
      </c>
      <c r="L1600" s="14">
        <f>_xlfn.XLOOKUP($A1600,'Cleaned - Hospitalisation Detai'!$A$2:$A$2344,'Cleaned - Hospitalisation Detai'!$J$2:$J$2344,0)</f>
        <v>26614</v>
      </c>
      <c r="M1600" s="19">
        <f>_xlfn.XLOOKUP($A1600,'Cleaned - Hospitalisation Detai'!$A$2:$A$2344,'Cleaned - Hospitalisation Detai'!$F$2:$F$2344,0)</f>
        <v>6253.85</v>
      </c>
      <c r="N1600" s="19" t="str">
        <f>_xlfn.XLOOKUP($A1600,'Cleaned - Hospitalisation Detai'!$A$2:$A$2344,'Cleaned - Hospitalisation Detai'!$G$2:$G$2344,0)</f>
        <v>tier - 2</v>
      </c>
      <c r="O1600" s="19" t="str">
        <f>_xlfn.XLOOKUP($A1600,'Cleaned - Hospitalisation Detai'!$A$2:$A$2344,'Cleaned - Hospitalisation Detai'!$H$2:$H$2344,0)</f>
        <v>tier - 2</v>
      </c>
      <c r="P1600" s="19" t="str">
        <f>_xlfn.XLOOKUP($A1600,'Cleaned - Hospitalisation Detai'!$A$2:$A$2344,'Cleaned - Hospitalisation Detai'!$I$2:$I$2344,0)</f>
        <v>R1013</v>
      </c>
      <c r="Q1600" s="20">
        <f>_xlfn.XLOOKUP($A1600,'Cleaned - Hospitalisation Detai'!$A$2:$A$2344,'Cleaned - Hospitalisation Detai'!$K$2:$K$2344,0)</f>
        <v>50</v>
      </c>
    </row>
    <row r="1601" spans="1:17" ht="15.6" x14ac:dyDescent="0.3">
      <c r="A1601" s="10" t="s">
        <v>771</v>
      </c>
      <c r="B1601" s="11" t="str">
        <f>_xlfn.XLOOKUP(A1601,'Cleaned - Customer Names '!$A$2:$A$2336,'Cleaned - Customer Names '!$C$2:$C$2336,0)</f>
        <v>Dave</v>
      </c>
      <c r="C1601" s="11">
        <f>_xlfn.XLOOKUP($A1601,'Cleaned - Medical Examinations'!$A$2:$A$2336,'Cleaned - Medical Examinations'!$B$2:$B$2336,0)</f>
        <v>23.2</v>
      </c>
      <c r="D1601" s="11">
        <f>_xlfn.XLOOKUP($A1601,'Cleaned - Medical Examinations'!$A$2:$A$2336,'Cleaned - Medical Examinations'!$C$2:$C$2336,0)</f>
        <v>4.41</v>
      </c>
      <c r="E1601" s="11" t="str">
        <f>_xlfn.XLOOKUP($A1601,'Cleaned - Medical Examinations'!$A$2:$A$2336,'Cleaned - Medical Examinations'!$D$2:$D$2336,0)</f>
        <v>No</v>
      </c>
      <c r="F1601" s="11" t="str">
        <f>_xlfn.XLOOKUP($A1601,'Cleaned - Medical Examinations'!$A$2:$A$2336,'Cleaned - Medical Examinations'!$E$2:$E$2336,0)</f>
        <v>No</v>
      </c>
      <c r="G1601" s="11" t="str">
        <f>_xlfn.XLOOKUP($A1601,'Cleaned - Medical Examinations'!$A$2:$A$2336,'Cleaned - Medical Examinations'!$F$2:$F$2336,0)</f>
        <v>Yes</v>
      </c>
      <c r="H1601" s="11">
        <f>_xlfn.XLOOKUP($A1601,'Cleaned - Medical Examinations'!$A$2:$A$2336,'Cleaned - Medical Examinations'!$G$2:$G$2336,0)</f>
        <v>1</v>
      </c>
      <c r="I1601" s="11" t="str">
        <f>_xlfn.XLOOKUP($A1601,'Cleaned - Medical Examinations'!$A$2:$A$2336,'Cleaned - Medical Examinations'!$H$2:$H$2336,0)</f>
        <v>No</v>
      </c>
      <c r="J1601" s="11" t="str">
        <f>_xlfn.XLOOKUP($A1601,'Cleaned - Medical Examinations'!$A$2:$A$2336,'Cleaned - Medical Examinations'!$I$2:$I$2336,0)</f>
        <v>Normal Weight</v>
      </c>
      <c r="K1601" s="11" t="str">
        <f t="shared" si="24"/>
        <v>Non-Diabetic</v>
      </c>
      <c r="L1601" s="14">
        <f>_xlfn.XLOOKUP($A1601,'Cleaned - Hospitalisation Detai'!$A$2:$A$2344,'Cleaned - Hospitalisation Detai'!$J$2:$J$2344,0)</f>
        <v>29138</v>
      </c>
      <c r="M1601" s="19">
        <f>_xlfn.XLOOKUP($A1601,'Cleaned - Hospitalisation Detai'!$A$2:$A$2344,'Cleaned - Hospitalisation Detai'!$F$2:$F$2344,0)</f>
        <v>6250.44</v>
      </c>
      <c r="N1601" s="19" t="str">
        <f>_xlfn.XLOOKUP($A1601,'Cleaned - Hospitalisation Detai'!$A$2:$A$2344,'Cleaned - Hospitalisation Detai'!$G$2:$G$2344,0)</f>
        <v>tier - 2</v>
      </c>
      <c r="O1601" s="19" t="str">
        <f>_xlfn.XLOOKUP($A1601,'Cleaned - Hospitalisation Detai'!$A$2:$A$2344,'Cleaned - Hospitalisation Detai'!$H$2:$H$2344,0)</f>
        <v>tier - 1</v>
      </c>
      <c r="P1601" s="19" t="str">
        <f>_xlfn.XLOOKUP($A1601,'Cleaned - Hospitalisation Detai'!$A$2:$A$2344,'Cleaned - Hospitalisation Detai'!$I$2:$I$2344,0)</f>
        <v>R1011</v>
      </c>
      <c r="Q1601" s="20">
        <f>_xlfn.XLOOKUP($A1601,'Cleaned - Hospitalisation Detai'!$A$2:$A$2344,'Cleaned - Hospitalisation Detai'!$K$2:$K$2344,0)</f>
        <v>43</v>
      </c>
    </row>
    <row r="1602" spans="1:17" ht="15.6" x14ac:dyDescent="0.3">
      <c r="A1602" s="10" t="s">
        <v>770</v>
      </c>
      <c r="B1602" s="11" t="str">
        <f>_xlfn.XLOOKUP(A1602,'Cleaned - Customer Names '!$A$2:$A$2336,'Cleaned - Customer Names '!$C$2:$C$2336,0)</f>
        <v>Barbara G.</v>
      </c>
      <c r="C1602" s="11">
        <f>_xlfn.XLOOKUP($A1602,'Cleaned - Medical Examinations'!$A$2:$A$2336,'Cleaned - Medical Examinations'!$B$2:$B$2336,0)</f>
        <v>32.5</v>
      </c>
      <c r="D1602" s="11">
        <f>_xlfn.XLOOKUP($A1602,'Cleaned - Medical Examinations'!$A$2:$A$2336,'Cleaned - Medical Examinations'!$C$2:$C$2336,0)</f>
        <v>4.6900000000000004</v>
      </c>
      <c r="E1602" s="11" t="str">
        <f>_xlfn.XLOOKUP($A1602,'Cleaned - Medical Examinations'!$A$2:$A$2336,'Cleaned - Medical Examinations'!$D$2:$D$2336,0)</f>
        <v>Yes</v>
      </c>
      <c r="F1602" s="11" t="str">
        <f>_xlfn.XLOOKUP($A1602,'Cleaned - Medical Examinations'!$A$2:$A$2336,'Cleaned - Medical Examinations'!$E$2:$E$2336,0)</f>
        <v>No</v>
      </c>
      <c r="G1602" s="11" t="str">
        <f>_xlfn.XLOOKUP($A1602,'Cleaned - Medical Examinations'!$A$2:$A$2336,'Cleaned - Medical Examinations'!$F$2:$F$2336,0)</f>
        <v>Yes</v>
      </c>
      <c r="H1602" s="11">
        <f>_xlfn.XLOOKUP($A1602,'Cleaned - Medical Examinations'!$A$2:$A$2336,'Cleaned - Medical Examinations'!$G$2:$G$2336,0)</f>
        <v>1</v>
      </c>
      <c r="I1602" s="11" t="str">
        <f>_xlfn.XLOOKUP($A1602,'Cleaned - Medical Examinations'!$A$2:$A$2336,'Cleaned - Medical Examinations'!$H$2:$H$2336,0)</f>
        <v>No</v>
      </c>
      <c r="J1602" s="11" t="str">
        <f>_xlfn.XLOOKUP($A1602,'Cleaned - Medical Examinations'!$A$2:$A$2336,'Cleaned - Medical Examinations'!$I$2:$I$2336,0)</f>
        <v>Obesity</v>
      </c>
      <c r="K1602" s="11" t="str">
        <f t="shared" si="24"/>
        <v>Non-Diabetic</v>
      </c>
      <c r="L1602" s="14">
        <f>_xlfn.XLOOKUP($A1602,'Cleaned - Hospitalisation Detai'!$A$2:$A$2344,'Cleaned - Hospitalisation Detai'!$J$2:$J$2344,0)</f>
        <v>30539</v>
      </c>
      <c r="M1602" s="19">
        <f>_xlfn.XLOOKUP($A1602,'Cleaned - Hospitalisation Detai'!$A$2:$A$2344,'Cleaned - Hospitalisation Detai'!$F$2:$F$2344,0)</f>
        <v>6238.3</v>
      </c>
      <c r="N1602" s="19" t="str">
        <f>_xlfn.XLOOKUP($A1602,'Cleaned - Hospitalisation Detai'!$A$2:$A$2344,'Cleaned - Hospitalisation Detai'!$G$2:$G$2344,0)</f>
        <v>tier - 2</v>
      </c>
      <c r="O1602" s="19" t="str">
        <f>_xlfn.XLOOKUP($A1602,'Cleaned - Hospitalisation Detai'!$A$2:$A$2344,'Cleaned - Hospitalisation Detai'!$H$2:$H$2344,0)</f>
        <v>tier - 1</v>
      </c>
      <c r="P1602" s="19" t="str">
        <f>_xlfn.XLOOKUP($A1602,'Cleaned - Hospitalisation Detai'!$A$2:$A$2344,'Cleaned - Hospitalisation Detai'!$I$2:$I$2344,0)</f>
        <v>R1011</v>
      </c>
      <c r="Q1602" s="20">
        <f>_xlfn.XLOOKUP($A1602,'Cleaned - Hospitalisation Detai'!$A$2:$A$2344,'Cleaned - Hospitalisation Detai'!$K$2:$K$2344,0)</f>
        <v>39</v>
      </c>
    </row>
    <row r="1603" spans="1:17" ht="15.6" x14ac:dyDescent="0.3">
      <c r="A1603" s="10" t="s">
        <v>769</v>
      </c>
      <c r="B1603" s="11" t="str">
        <f>_xlfn.XLOOKUP(A1603,'Cleaned - Customer Names '!$A$2:$A$2336,'Cleaned - Customer Names '!$C$2:$C$2336,0)</f>
        <v>Skylar</v>
      </c>
      <c r="C1603" s="11">
        <f>_xlfn.XLOOKUP($A1603,'Cleaned - Medical Examinations'!$A$2:$A$2336,'Cleaned - Medical Examinations'!$B$2:$B$2336,0)</f>
        <v>20.9</v>
      </c>
      <c r="D1603" s="11">
        <f>_xlfn.XLOOKUP($A1603,'Cleaned - Medical Examinations'!$A$2:$A$2336,'Cleaned - Medical Examinations'!$C$2:$C$2336,0)</f>
        <v>6.94</v>
      </c>
      <c r="E1603" s="11" t="str">
        <f>_xlfn.XLOOKUP($A1603,'Cleaned - Medical Examinations'!$A$2:$A$2336,'Cleaned - Medical Examinations'!$D$2:$D$2336,0)</f>
        <v>No</v>
      </c>
      <c r="F1603" s="11" t="str">
        <f>_xlfn.XLOOKUP($A1603,'Cleaned - Medical Examinations'!$A$2:$A$2336,'Cleaned - Medical Examinations'!$E$2:$E$2336,0)</f>
        <v>No</v>
      </c>
      <c r="G1603" s="11" t="str">
        <f>_xlfn.XLOOKUP($A1603,'Cleaned - Medical Examinations'!$A$2:$A$2336,'Cleaned - Medical Examinations'!$F$2:$F$2336,0)</f>
        <v>No</v>
      </c>
      <c r="H1603" s="11">
        <f>_xlfn.XLOOKUP($A1603,'Cleaned - Medical Examinations'!$A$2:$A$2336,'Cleaned - Medical Examinations'!$G$2:$G$2336,0)</f>
        <v>0</v>
      </c>
      <c r="I1603" s="11" t="str">
        <f>_xlfn.XLOOKUP($A1603,'Cleaned - Medical Examinations'!$A$2:$A$2336,'Cleaned - Medical Examinations'!$H$2:$H$2336,0)</f>
        <v>No</v>
      </c>
      <c r="J1603" s="11" t="str">
        <f>_xlfn.XLOOKUP($A1603,'Cleaned - Medical Examinations'!$A$2:$A$2336,'Cleaned - Medical Examinations'!$I$2:$I$2336,0)</f>
        <v>Normal Weight</v>
      </c>
      <c r="K1603" s="11" t="str">
        <f t="shared" ref="K1603:K1666" si="25">IF(D1603&gt;=6.5,"Diabetic","Non-Diabetic")</f>
        <v>Diabetic</v>
      </c>
      <c r="L1603" s="14">
        <f>_xlfn.XLOOKUP($A1603,'Cleaned - Hospitalisation Detai'!$A$2:$A$2344,'Cleaned - Hospitalisation Detai'!$J$2:$J$2344,0)</f>
        <v>28752</v>
      </c>
      <c r="M1603" s="19">
        <f>_xlfn.XLOOKUP($A1603,'Cleaned - Hospitalisation Detai'!$A$2:$A$2344,'Cleaned - Hospitalisation Detai'!$F$2:$F$2344,0)</f>
        <v>6236.95</v>
      </c>
      <c r="N1603" s="19" t="str">
        <f>_xlfn.XLOOKUP($A1603,'Cleaned - Hospitalisation Detai'!$A$2:$A$2344,'Cleaned - Hospitalisation Detai'!$G$2:$G$2344,0)</f>
        <v>tier - 2</v>
      </c>
      <c r="O1603" s="19" t="str">
        <f>_xlfn.XLOOKUP($A1603,'Cleaned - Hospitalisation Detai'!$A$2:$A$2344,'Cleaned - Hospitalisation Detai'!$H$2:$H$2344,0)</f>
        <v>tier - 2</v>
      </c>
      <c r="P1603" s="19" t="str">
        <f>_xlfn.XLOOKUP($A1603,'Cleaned - Hospitalisation Detai'!$A$2:$A$2344,'Cleaned - Hospitalisation Detai'!$I$2:$I$2344,0)</f>
        <v>R1013</v>
      </c>
      <c r="Q1603" s="20">
        <f>_xlfn.XLOOKUP($A1603,'Cleaned - Hospitalisation Detai'!$A$2:$A$2344,'Cleaned - Hospitalisation Detai'!$K$2:$K$2344,0)</f>
        <v>44</v>
      </c>
    </row>
    <row r="1604" spans="1:17" ht="15.6" x14ac:dyDescent="0.3">
      <c r="A1604" s="10" t="s">
        <v>768</v>
      </c>
      <c r="B1604" s="11" t="str">
        <f>_xlfn.XLOOKUP(A1604,'Cleaned - Customer Names '!$A$2:$A$2336,'Cleaned - Customer Names '!$C$2:$C$2336,0)</f>
        <v>Nick</v>
      </c>
      <c r="C1604" s="11">
        <f>_xlfn.XLOOKUP($A1604,'Cleaned - Medical Examinations'!$A$2:$A$2336,'Cleaned - Medical Examinations'!$B$2:$B$2336,0)</f>
        <v>19.11</v>
      </c>
      <c r="D1604" s="11">
        <f>_xlfn.XLOOKUP($A1604,'Cleaned - Medical Examinations'!$A$2:$A$2336,'Cleaned - Medical Examinations'!$C$2:$C$2336,0)</f>
        <v>4.3499999999999996</v>
      </c>
      <c r="E1604" s="11" t="str">
        <f>_xlfn.XLOOKUP($A1604,'Cleaned - Medical Examinations'!$A$2:$A$2336,'Cleaned - Medical Examinations'!$D$2:$D$2336,0)</f>
        <v>No</v>
      </c>
      <c r="F1604" s="11" t="str">
        <f>_xlfn.XLOOKUP($A1604,'Cleaned - Medical Examinations'!$A$2:$A$2336,'Cleaned - Medical Examinations'!$E$2:$E$2336,0)</f>
        <v>No</v>
      </c>
      <c r="G1604" s="11" t="str">
        <f>_xlfn.XLOOKUP($A1604,'Cleaned - Medical Examinations'!$A$2:$A$2336,'Cleaned - Medical Examinations'!$F$2:$F$2336,0)</f>
        <v>No</v>
      </c>
      <c r="H1604" s="11">
        <f>_xlfn.XLOOKUP($A1604,'Cleaned - Medical Examinations'!$A$2:$A$2336,'Cleaned - Medical Examinations'!$G$2:$G$2336,0)</f>
        <v>2</v>
      </c>
      <c r="I1604" s="11" t="str">
        <f>_xlfn.XLOOKUP($A1604,'Cleaned - Medical Examinations'!$A$2:$A$2336,'Cleaned - Medical Examinations'!$H$2:$H$2336,0)</f>
        <v>No</v>
      </c>
      <c r="J1604" s="11" t="str">
        <f>_xlfn.XLOOKUP($A1604,'Cleaned - Medical Examinations'!$A$2:$A$2336,'Cleaned - Medical Examinations'!$I$2:$I$2336,0)</f>
        <v>Normal Weight</v>
      </c>
      <c r="K1604" s="11" t="str">
        <f t="shared" si="25"/>
        <v>Non-Diabetic</v>
      </c>
      <c r="L1604" s="14">
        <f>_xlfn.XLOOKUP($A1604,'Cleaned - Hospitalisation Detai'!$A$2:$A$2344,'Cleaned - Hospitalisation Detai'!$J$2:$J$2344,0)</f>
        <v>26479</v>
      </c>
      <c r="M1604" s="19">
        <f>_xlfn.XLOOKUP($A1604,'Cleaned - Hospitalisation Detai'!$A$2:$A$2344,'Cleaned - Hospitalisation Detai'!$F$2:$F$2344,0)</f>
        <v>6219.93</v>
      </c>
      <c r="N1604" s="19" t="str">
        <f>_xlfn.XLOOKUP($A1604,'Cleaned - Hospitalisation Detai'!$A$2:$A$2344,'Cleaned - Hospitalisation Detai'!$G$2:$G$2344,0)</f>
        <v>tier - 2</v>
      </c>
      <c r="O1604" s="19" t="str">
        <f>_xlfn.XLOOKUP($A1604,'Cleaned - Hospitalisation Detai'!$A$2:$A$2344,'Cleaned - Hospitalisation Detai'!$H$2:$H$2344,0)</f>
        <v>tier - 2</v>
      </c>
      <c r="P1604" s="19" t="str">
        <f>_xlfn.XLOOKUP($A1604,'Cleaned - Hospitalisation Detai'!$A$2:$A$2344,'Cleaned - Hospitalisation Detai'!$I$2:$I$2344,0)</f>
        <v>R1013</v>
      </c>
      <c r="Q1604" s="20">
        <f>_xlfn.XLOOKUP($A1604,'Cleaned - Hospitalisation Detai'!$A$2:$A$2344,'Cleaned - Hospitalisation Detai'!$K$2:$K$2344,0)</f>
        <v>50</v>
      </c>
    </row>
    <row r="1605" spans="1:17" ht="15.6" x14ac:dyDescent="0.3">
      <c r="A1605" s="10" t="s">
        <v>767</v>
      </c>
      <c r="B1605" s="11" t="str">
        <f>_xlfn.XLOOKUP(A1605,'Cleaned - Customer Names '!$A$2:$A$2336,'Cleaned - Customer Names '!$C$2:$C$2336,0)</f>
        <v>Sunny S</v>
      </c>
      <c r="C1605" s="11">
        <f>_xlfn.XLOOKUP($A1605,'Cleaned - Medical Examinations'!$A$2:$A$2336,'Cleaned - Medical Examinations'!$B$2:$B$2336,0)</f>
        <v>31.17</v>
      </c>
      <c r="D1605" s="11">
        <f>_xlfn.XLOOKUP($A1605,'Cleaned - Medical Examinations'!$A$2:$A$2336,'Cleaned - Medical Examinations'!$C$2:$C$2336,0)</f>
        <v>5.28</v>
      </c>
      <c r="E1605" s="11" t="str">
        <f>_xlfn.XLOOKUP($A1605,'Cleaned - Medical Examinations'!$A$2:$A$2336,'Cleaned - Medical Examinations'!$D$2:$D$2336,0)</f>
        <v>No</v>
      </c>
      <c r="F1605" s="11" t="str">
        <f>_xlfn.XLOOKUP($A1605,'Cleaned - Medical Examinations'!$A$2:$A$2336,'Cleaned - Medical Examinations'!$E$2:$E$2336,0)</f>
        <v>No</v>
      </c>
      <c r="G1605" s="11" t="str">
        <f>_xlfn.XLOOKUP($A1605,'Cleaned - Medical Examinations'!$A$2:$A$2336,'Cleaned - Medical Examinations'!$F$2:$F$2336,0)</f>
        <v>No</v>
      </c>
      <c r="H1605" s="11">
        <f>_xlfn.XLOOKUP($A1605,'Cleaned - Medical Examinations'!$A$2:$A$2336,'Cleaned - Medical Examinations'!$G$2:$G$2336,0)</f>
        <v>1</v>
      </c>
      <c r="I1605" s="11" t="str">
        <f>_xlfn.XLOOKUP($A1605,'Cleaned - Medical Examinations'!$A$2:$A$2336,'Cleaned - Medical Examinations'!$H$2:$H$2336,0)</f>
        <v>No</v>
      </c>
      <c r="J1605" s="11" t="str">
        <f>_xlfn.XLOOKUP($A1605,'Cleaned - Medical Examinations'!$A$2:$A$2336,'Cleaned - Medical Examinations'!$I$2:$I$2336,0)</f>
        <v>Obesity</v>
      </c>
      <c r="K1605" s="11" t="str">
        <f t="shared" si="25"/>
        <v>Non-Diabetic</v>
      </c>
      <c r="L1605" s="14">
        <f>_xlfn.XLOOKUP($A1605,'Cleaned - Hospitalisation Detai'!$A$2:$A$2344,'Cleaned - Hospitalisation Detai'!$J$2:$J$2344,0)</f>
        <v>33828</v>
      </c>
      <c r="M1605" s="19">
        <f>_xlfn.XLOOKUP($A1605,'Cleaned - Hospitalisation Detai'!$A$2:$A$2344,'Cleaned - Hospitalisation Detai'!$F$2:$F$2344,0)</f>
        <v>6208.5</v>
      </c>
      <c r="N1605" s="19" t="str">
        <f>_xlfn.XLOOKUP($A1605,'Cleaned - Hospitalisation Detai'!$A$2:$A$2344,'Cleaned - Hospitalisation Detai'!$G$2:$G$2344,0)</f>
        <v>tier - 2</v>
      </c>
      <c r="O1605" s="19" t="str">
        <f>_xlfn.XLOOKUP($A1605,'Cleaned - Hospitalisation Detai'!$A$2:$A$2344,'Cleaned - Hospitalisation Detai'!$H$2:$H$2344,0)</f>
        <v>tier - 1</v>
      </c>
      <c r="P1605" s="19" t="str">
        <f>_xlfn.XLOOKUP($A1605,'Cleaned - Hospitalisation Detai'!$A$2:$A$2344,'Cleaned - Hospitalisation Detai'!$I$2:$I$2344,0)</f>
        <v>R1021</v>
      </c>
      <c r="Q1605" s="20">
        <f>_xlfn.XLOOKUP($A1605,'Cleaned - Hospitalisation Detai'!$A$2:$A$2344,'Cleaned - Hospitalisation Detai'!$K$2:$K$2344,0)</f>
        <v>30</v>
      </c>
    </row>
    <row r="1606" spans="1:17" ht="15.6" x14ac:dyDescent="0.3">
      <c r="A1606" s="10" t="s">
        <v>766</v>
      </c>
      <c r="B1606" s="11" t="str">
        <f>_xlfn.XLOOKUP(A1606,'Cleaned - Customer Names '!$A$2:$A$2336,'Cleaned - Customer Names '!$C$2:$C$2336,0)</f>
        <v>Anne-Marie</v>
      </c>
      <c r="C1606" s="11">
        <f>_xlfn.XLOOKUP($A1606,'Cleaned - Medical Examinations'!$A$2:$A$2336,'Cleaned - Medical Examinations'!$B$2:$B$2336,0)</f>
        <v>36.08</v>
      </c>
      <c r="D1606" s="11">
        <f>_xlfn.XLOOKUP($A1606,'Cleaned - Medical Examinations'!$A$2:$A$2336,'Cleaned - Medical Examinations'!$C$2:$C$2336,0)</f>
        <v>4.29</v>
      </c>
      <c r="E1606" s="11" t="str">
        <f>_xlfn.XLOOKUP($A1606,'Cleaned - Medical Examinations'!$A$2:$A$2336,'Cleaned - Medical Examinations'!$D$2:$D$2336,0)</f>
        <v>No</v>
      </c>
      <c r="F1606" s="11" t="str">
        <f>_xlfn.XLOOKUP($A1606,'Cleaned - Medical Examinations'!$A$2:$A$2336,'Cleaned - Medical Examinations'!$E$2:$E$2336,0)</f>
        <v>No</v>
      </c>
      <c r="G1606" s="11" t="str">
        <f>_xlfn.XLOOKUP($A1606,'Cleaned - Medical Examinations'!$A$2:$A$2336,'Cleaned - Medical Examinations'!$F$2:$F$2336,0)</f>
        <v>No</v>
      </c>
      <c r="H1606" s="11">
        <f>_xlfn.XLOOKUP($A1606,'Cleaned - Medical Examinations'!$A$2:$A$2336,'Cleaned - Medical Examinations'!$G$2:$G$2336,0)</f>
        <v>0</v>
      </c>
      <c r="I1606" s="11" t="str">
        <f>_xlfn.XLOOKUP($A1606,'Cleaned - Medical Examinations'!$A$2:$A$2336,'Cleaned - Medical Examinations'!$H$2:$H$2336,0)</f>
        <v>No</v>
      </c>
      <c r="J1606" s="11" t="str">
        <f>_xlfn.XLOOKUP($A1606,'Cleaned - Medical Examinations'!$A$2:$A$2336,'Cleaned - Medical Examinations'!$I$2:$I$2336,0)</f>
        <v>Obesity</v>
      </c>
      <c r="K1606" s="11" t="str">
        <f t="shared" si="25"/>
        <v>Non-Diabetic</v>
      </c>
      <c r="L1606" s="14">
        <f>_xlfn.XLOOKUP($A1606,'Cleaned - Hospitalisation Detai'!$A$2:$A$2344,'Cleaned - Hospitalisation Detai'!$J$2:$J$2344,0)</f>
        <v>36413</v>
      </c>
      <c r="M1606" s="19">
        <f>_xlfn.XLOOKUP($A1606,'Cleaned - Hospitalisation Detai'!$A$2:$A$2344,'Cleaned - Hospitalisation Detai'!$F$2:$F$2344,0)</f>
        <v>6207.26</v>
      </c>
      <c r="N1606" s="19" t="str">
        <f>_xlfn.XLOOKUP($A1606,'Cleaned - Hospitalisation Detai'!$A$2:$A$2344,'Cleaned - Hospitalisation Detai'!$G$2:$G$2344,0)</f>
        <v>tier - 2</v>
      </c>
      <c r="O1606" s="19" t="str">
        <f>_xlfn.XLOOKUP($A1606,'Cleaned - Hospitalisation Detai'!$A$2:$A$2344,'Cleaned - Hospitalisation Detai'!$H$2:$H$2344,0)</f>
        <v>tier - 2</v>
      </c>
      <c r="P1606" s="19" t="str">
        <f>_xlfn.XLOOKUP($A1606,'Cleaned - Hospitalisation Detai'!$A$2:$A$2344,'Cleaned - Hospitalisation Detai'!$I$2:$I$2344,0)</f>
        <v>R1026</v>
      </c>
      <c r="Q1606" s="20">
        <f>_xlfn.XLOOKUP($A1606,'Cleaned - Hospitalisation Detai'!$A$2:$A$2344,'Cleaned - Hospitalisation Detai'!$K$2:$K$2344,0)</f>
        <v>23</v>
      </c>
    </row>
    <row r="1607" spans="1:17" ht="15.6" x14ac:dyDescent="0.3">
      <c r="A1607" s="10" t="s">
        <v>765</v>
      </c>
      <c r="B1607" s="11" t="str">
        <f>_xlfn.XLOOKUP(A1607,'Cleaned - Customer Names '!$A$2:$A$2336,'Cleaned - Customer Names '!$C$2:$C$2336,0)</f>
        <v>Nicholas</v>
      </c>
      <c r="C1607" s="11">
        <f>_xlfn.XLOOKUP($A1607,'Cleaned - Medical Examinations'!$A$2:$A$2336,'Cleaned - Medical Examinations'!$B$2:$B$2336,0)</f>
        <v>28.024999999999999</v>
      </c>
      <c r="D1607" s="11">
        <f>_xlfn.XLOOKUP($A1607,'Cleaned - Medical Examinations'!$A$2:$A$2336,'Cleaned - Medical Examinations'!$C$2:$C$2336,0)</f>
        <v>5.69</v>
      </c>
      <c r="E1607" s="11" t="str">
        <f>_xlfn.XLOOKUP($A1607,'Cleaned - Medical Examinations'!$A$2:$A$2336,'Cleaned - Medical Examinations'!$D$2:$D$2336,0)</f>
        <v>Yes</v>
      </c>
      <c r="F1607" s="11" t="str">
        <f>_xlfn.XLOOKUP($A1607,'Cleaned - Medical Examinations'!$A$2:$A$2336,'Cleaned - Medical Examinations'!$E$2:$E$2336,0)</f>
        <v>No</v>
      </c>
      <c r="G1607" s="11" t="str">
        <f>_xlfn.XLOOKUP($A1607,'Cleaned - Medical Examinations'!$A$2:$A$2336,'Cleaned - Medical Examinations'!$F$2:$F$2336,0)</f>
        <v>No</v>
      </c>
      <c r="H1607" s="11">
        <f>_xlfn.XLOOKUP($A1607,'Cleaned - Medical Examinations'!$A$2:$A$2336,'Cleaned - Medical Examinations'!$G$2:$G$2336,0)</f>
        <v>0</v>
      </c>
      <c r="I1607" s="11" t="str">
        <f>_xlfn.XLOOKUP($A1607,'Cleaned - Medical Examinations'!$A$2:$A$2336,'Cleaned - Medical Examinations'!$H$2:$H$2336,0)</f>
        <v>No</v>
      </c>
      <c r="J1607" s="11" t="str">
        <f>_xlfn.XLOOKUP($A1607,'Cleaned - Medical Examinations'!$A$2:$A$2336,'Cleaned - Medical Examinations'!$I$2:$I$2336,0)</f>
        <v>Overweight</v>
      </c>
      <c r="K1607" s="11" t="str">
        <f t="shared" si="25"/>
        <v>Non-Diabetic</v>
      </c>
      <c r="L1607" s="14">
        <f>_xlfn.XLOOKUP($A1607,'Cleaned - Hospitalisation Detai'!$A$2:$A$2344,'Cleaned - Hospitalisation Detai'!$J$2:$J$2344,0)</f>
        <v>31312</v>
      </c>
      <c r="M1607" s="19">
        <f>_xlfn.XLOOKUP($A1607,'Cleaned - Hospitalisation Detai'!$A$2:$A$2344,'Cleaned - Hospitalisation Detai'!$F$2:$F$2344,0)</f>
        <v>6203.9</v>
      </c>
      <c r="N1607" s="19" t="str">
        <f>_xlfn.XLOOKUP($A1607,'Cleaned - Hospitalisation Detai'!$A$2:$A$2344,'Cleaned - Hospitalisation Detai'!$G$2:$G$2344,0)</f>
        <v>tier - 2</v>
      </c>
      <c r="O1607" s="19" t="str">
        <f>_xlfn.XLOOKUP($A1607,'Cleaned - Hospitalisation Detai'!$A$2:$A$2344,'Cleaned - Hospitalisation Detai'!$H$2:$H$2344,0)</f>
        <v>tier - 2</v>
      </c>
      <c r="P1607" s="19" t="str">
        <f>_xlfn.XLOOKUP($A1607,'Cleaned - Hospitalisation Detai'!$A$2:$A$2344,'Cleaned - Hospitalisation Detai'!$I$2:$I$2344,0)</f>
        <v>R1012</v>
      </c>
      <c r="Q1607" s="20">
        <f>_xlfn.XLOOKUP($A1607,'Cleaned - Hospitalisation Detai'!$A$2:$A$2344,'Cleaned - Hospitalisation Detai'!$K$2:$K$2344,0)</f>
        <v>37</v>
      </c>
    </row>
    <row r="1608" spans="1:17" ht="15.6" x14ac:dyDescent="0.3">
      <c r="A1608" s="10" t="s">
        <v>764</v>
      </c>
      <c r="B1608" s="11" t="str">
        <f>_xlfn.XLOOKUP(A1608,'Cleaned - Customer Names '!$A$2:$A$2336,'Cleaned - Customer Names '!$C$2:$C$2336,0)</f>
        <v>Scott M.</v>
      </c>
      <c r="C1608" s="11">
        <f>_xlfn.XLOOKUP($A1608,'Cleaned - Medical Examinations'!$A$2:$A$2336,'Cleaned - Medical Examinations'!$B$2:$B$2336,0)</f>
        <v>24.32</v>
      </c>
      <c r="D1608" s="11">
        <f>_xlfn.XLOOKUP($A1608,'Cleaned - Medical Examinations'!$A$2:$A$2336,'Cleaned - Medical Examinations'!$C$2:$C$2336,0)</f>
        <v>5.56</v>
      </c>
      <c r="E1608" s="11" t="str">
        <f>_xlfn.XLOOKUP($A1608,'Cleaned - Medical Examinations'!$A$2:$A$2336,'Cleaned - Medical Examinations'!$D$2:$D$2336,0)</f>
        <v>Yes</v>
      </c>
      <c r="F1608" s="11" t="str">
        <f>_xlfn.XLOOKUP($A1608,'Cleaned - Medical Examinations'!$A$2:$A$2336,'Cleaned - Medical Examinations'!$E$2:$E$2336,0)</f>
        <v>No</v>
      </c>
      <c r="G1608" s="11" t="str">
        <f>_xlfn.XLOOKUP($A1608,'Cleaned - Medical Examinations'!$A$2:$A$2336,'Cleaned - Medical Examinations'!$F$2:$F$2336,0)</f>
        <v>No</v>
      </c>
      <c r="H1608" s="11">
        <f>_xlfn.XLOOKUP($A1608,'Cleaned - Medical Examinations'!$A$2:$A$2336,'Cleaned - Medical Examinations'!$G$2:$G$2336,0)</f>
        <v>0</v>
      </c>
      <c r="I1608" s="11" t="str">
        <f>_xlfn.XLOOKUP($A1608,'Cleaned - Medical Examinations'!$A$2:$A$2336,'Cleaned - Medical Examinations'!$H$2:$H$2336,0)</f>
        <v>No</v>
      </c>
      <c r="J1608" s="11" t="str">
        <f>_xlfn.XLOOKUP($A1608,'Cleaned - Medical Examinations'!$A$2:$A$2336,'Cleaned - Medical Examinations'!$I$2:$I$2336,0)</f>
        <v>Normal Weight</v>
      </c>
      <c r="K1608" s="11" t="str">
        <f t="shared" si="25"/>
        <v>Non-Diabetic</v>
      </c>
      <c r="L1608" s="14">
        <f>_xlfn.XLOOKUP($A1608,'Cleaned - Hospitalisation Detai'!$A$2:$A$2344,'Cleaned - Hospitalisation Detai'!$J$2:$J$2344,0)</f>
        <v>31250</v>
      </c>
      <c r="M1608" s="19">
        <f>_xlfn.XLOOKUP($A1608,'Cleaned - Hospitalisation Detai'!$A$2:$A$2344,'Cleaned - Hospitalisation Detai'!$F$2:$F$2344,0)</f>
        <v>6198.75</v>
      </c>
      <c r="N1608" s="19" t="str">
        <f>_xlfn.XLOOKUP($A1608,'Cleaned - Hospitalisation Detai'!$A$2:$A$2344,'Cleaned - Hospitalisation Detai'!$G$2:$G$2344,0)</f>
        <v>tier - 2</v>
      </c>
      <c r="O1608" s="19" t="str">
        <f>_xlfn.XLOOKUP($A1608,'Cleaned - Hospitalisation Detai'!$A$2:$A$2344,'Cleaned - Hospitalisation Detai'!$H$2:$H$2344,0)</f>
        <v>tier - 1</v>
      </c>
      <c r="P1608" s="19" t="str">
        <f>_xlfn.XLOOKUP($A1608,'Cleaned - Hospitalisation Detai'!$A$2:$A$2344,'Cleaned - Hospitalisation Detai'!$I$2:$I$2344,0)</f>
        <v>R1012</v>
      </c>
      <c r="Q1608" s="20">
        <f>_xlfn.XLOOKUP($A1608,'Cleaned - Hospitalisation Detai'!$A$2:$A$2344,'Cleaned - Hospitalisation Detai'!$K$2:$K$2344,0)</f>
        <v>37</v>
      </c>
    </row>
    <row r="1609" spans="1:17" ht="15.6" x14ac:dyDescent="0.3">
      <c r="A1609" s="10" t="s">
        <v>763</v>
      </c>
      <c r="B1609" s="11" t="str">
        <f>_xlfn.XLOOKUP(A1609,'Cleaned - Customer Names '!$A$2:$A$2336,'Cleaned - Customer Names '!$C$2:$C$2336,0)</f>
        <v>Marisa A</v>
      </c>
      <c r="C1609" s="11">
        <f>_xlfn.XLOOKUP($A1609,'Cleaned - Medical Examinations'!$A$2:$A$2336,'Cleaned - Medical Examinations'!$B$2:$B$2336,0)</f>
        <v>38</v>
      </c>
      <c r="D1609" s="11">
        <f>_xlfn.XLOOKUP($A1609,'Cleaned - Medical Examinations'!$A$2:$A$2336,'Cleaned - Medical Examinations'!$C$2:$C$2336,0)</f>
        <v>5.41</v>
      </c>
      <c r="E1609" s="11" t="str">
        <f>_xlfn.XLOOKUP($A1609,'Cleaned - Medical Examinations'!$A$2:$A$2336,'Cleaned - Medical Examinations'!$D$2:$D$2336,0)</f>
        <v>Yes</v>
      </c>
      <c r="F1609" s="11" t="str">
        <f>_xlfn.XLOOKUP($A1609,'Cleaned - Medical Examinations'!$A$2:$A$2336,'Cleaned - Medical Examinations'!$E$2:$E$2336,0)</f>
        <v>No</v>
      </c>
      <c r="G1609" s="11" t="str">
        <f>_xlfn.XLOOKUP($A1609,'Cleaned - Medical Examinations'!$A$2:$A$2336,'Cleaned - Medical Examinations'!$F$2:$F$2336,0)</f>
        <v>No</v>
      </c>
      <c r="H1609" s="11">
        <f>_xlfn.XLOOKUP($A1609,'Cleaned - Medical Examinations'!$A$2:$A$2336,'Cleaned - Medical Examinations'!$G$2:$G$2336,0)</f>
        <v>1</v>
      </c>
      <c r="I1609" s="11" t="str">
        <f>_xlfn.XLOOKUP($A1609,'Cleaned - Medical Examinations'!$A$2:$A$2336,'Cleaned - Medical Examinations'!$H$2:$H$2336,0)</f>
        <v>No</v>
      </c>
      <c r="J1609" s="11" t="str">
        <f>_xlfn.XLOOKUP($A1609,'Cleaned - Medical Examinations'!$A$2:$A$2336,'Cleaned - Medical Examinations'!$I$2:$I$2336,0)</f>
        <v>Obesity</v>
      </c>
      <c r="K1609" s="11" t="str">
        <f t="shared" si="25"/>
        <v>Non-Diabetic</v>
      </c>
      <c r="L1609" s="14">
        <f>_xlfn.XLOOKUP($A1609,'Cleaned - Hospitalisation Detai'!$A$2:$A$2344,'Cleaned - Hospitalisation Detai'!$J$2:$J$2344,0)</f>
        <v>32439</v>
      </c>
      <c r="M1609" s="19">
        <f>_xlfn.XLOOKUP($A1609,'Cleaned - Hospitalisation Detai'!$A$2:$A$2344,'Cleaned - Hospitalisation Detai'!$F$2:$F$2344,0)</f>
        <v>6196.45</v>
      </c>
      <c r="N1609" s="19" t="str">
        <f>_xlfn.XLOOKUP($A1609,'Cleaned - Hospitalisation Detai'!$A$2:$A$2344,'Cleaned - Hospitalisation Detai'!$G$2:$G$2344,0)</f>
        <v>tier - 2</v>
      </c>
      <c r="O1609" s="19" t="str">
        <f>_xlfn.XLOOKUP($A1609,'Cleaned - Hospitalisation Detai'!$A$2:$A$2344,'Cleaned - Hospitalisation Detai'!$H$2:$H$2344,0)</f>
        <v>tier - 1</v>
      </c>
      <c r="P1609" s="19" t="str">
        <f>_xlfn.XLOOKUP($A1609,'Cleaned - Hospitalisation Detai'!$A$2:$A$2344,'Cleaned - Hospitalisation Detai'!$I$2:$I$2344,0)</f>
        <v>R1011</v>
      </c>
      <c r="Q1609" s="20">
        <f>_xlfn.XLOOKUP($A1609,'Cleaned - Hospitalisation Detai'!$A$2:$A$2344,'Cleaned - Hospitalisation Detai'!$K$2:$K$2344,0)</f>
        <v>34</v>
      </c>
    </row>
    <row r="1610" spans="1:17" ht="15.6" x14ac:dyDescent="0.3">
      <c r="A1610" s="10" t="s">
        <v>762</v>
      </c>
      <c r="B1610" s="11" t="str">
        <f>_xlfn.XLOOKUP(A1610,'Cleaned - Customer Names '!$A$2:$A$2336,'Cleaned - Customer Names '!$C$2:$C$2336,0)</f>
        <v>Katie</v>
      </c>
      <c r="C1610" s="11">
        <f>_xlfn.XLOOKUP($A1610,'Cleaned - Medical Examinations'!$A$2:$A$2336,'Cleaned - Medical Examinations'!$B$2:$B$2336,0)</f>
        <v>31.6</v>
      </c>
      <c r="D1610" s="11">
        <f>_xlfn.XLOOKUP($A1610,'Cleaned - Medical Examinations'!$A$2:$A$2336,'Cleaned - Medical Examinations'!$C$2:$C$2336,0)</f>
        <v>10.85</v>
      </c>
      <c r="E1610" s="11" t="str">
        <f>_xlfn.XLOOKUP($A1610,'Cleaned - Medical Examinations'!$A$2:$A$2336,'Cleaned - Medical Examinations'!$D$2:$D$2336,0)</f>
        <v>Yes</v>
      </c>
      <c r="F1610" s="11" t="str">
        <f>_xlfn.XLOOKUP($A1610,'Cleaned - Medical Examinations'!$A$2:$A$2336,'Cleaned - Medical Examinations'!$E$2:$E$2336,0)</f>
        <v>No</v>
      </c>
      <c r="G1610" s="11" t="str">
        <f>_xlfn.XLOOKUP($A1610,'Cleaned - Medical Examinations'!$A$2:$A$2336,'Cleaned - Medical Examinations'!$F$2:$F$2336,0)</f>
        <v>No</v>
      </c>
      <c r="H1610" s="11">
        <f>_xlfn.XLOOKUP($A1610,'Cleaned - Medical Examinations'!$A$2:$A$2336,'Cleaned - Medical Examinations'!$G$2:$G$2336,0)</f>
        <v>0</v>
      </c>
      <c r="I1610" s="11" t="str">
        <f>_xlfn.XLOOKUP($A1610,'Cleaned - Medical Examinations'!$A$2:$A$2336,'Cleaned - Medical Examinations'!$H$2:$H$2336,0)</f>
        <v>No</v>
      </c>
      <c r="J1610" s="11" t="str">
        <f>_xlfn.XLOOKUP($A1610,'Cleaned - Medical Examinations'!$A$2:$A$2336,'Cleaned - Medical Examinations'!$I$2:$I$2336,0)</f>
        <v>Obesity</v>
      </c>
      <c r="K1610" s="11" t="str">
        <f t="shared" si="25"/>
        <v>Diabetic</v>
      </c>
      <c r="L1610" s="14">
        <f>_xlfn.XLOOKUP($A1610,'Cleaned - Hospitalisation Detai'!$A$2:$A$2344,'Cleaned - Hospitalisation Detai'!$J$2:$J$2344,0)</f>
        <v>29860</v>
      </c>
      <c r="M1610" s="19">
        <f>_xlfn.XLOOKUP($A1610,'Cleaned - Hospitalisation Detai'!$A$2:$A$2344,'Cleaned - Hospitalisation Detai'!$F$2:$F$2344,0)</f>
        <v>6186.13</v>
      </c>
      <c r="N1610" s="19" t="str">
        <f>_xlfn.XLOOKUP($A1610,'Cleaned - Hospitalisation Detai'!$A$2:$A$2344,'Cleaned - Hospitalisation Detai'!$G$2:$G$2344,0)</f>
        <v>tier - 2</v>
      </c>
      <c r="O1610" s="19" t="str">
        <f>_xlfn.XLOOKUP($A1610,'Cleaned - Hospitalisation Detai'!$A$2:$A$2344,'Cleaned - Hospitalisation Detai'!$H$2:$H$2344,0)</f>
        <v>tier - 3</v>
      </c>
      <c r="P1610" s="19" t="str">
        <f>_xlfn.XLOOKUP($A1610,'Cleaned - Hospitalisation Detai'!$A$2:$A$2344,'Cleaned - Hospitalisation Detai'!$I$2:$I$2344,0)</f>
        <v>R1011</v>
      </c>
      <c r="Q1610" s="20">
        <f>_xlfn.XLOOKUP($A1610,'Cleaned - Hospitalisation Detai'!$A$2:$A$2344,'Cleaned - Hospitalisation Detai'!$K$2:$K$2344,0)</f>
        <v>41</v>
      </c>
    </row>
    <row r="1611" spans="1:17" ht="15.6" x14ac:dyDescent="0.3">
      <c r="A1611" s="10" t="s">
        <v>761</v>
      </c>
      <c r="B1611" s="11" t="str">
        <f>_xlfn.XLOOKUP(A1611,'Cleaned - Customer Names '!$A$2:$A$2336,'Cleaned - Customer Names '!$C$2:$C$2336,0)</f>
        <v>Amy L</v>
      </c>
      <c r="C1611" s="11">
        <f>_xlfn.XLOOKUP($A1611,'Cleaned - Medical Examinations'!$A$2:$A$2336,'Cleaned - Medical Examinations'!$B$2:$B$2336,0)</f>
        <v>31.02</v>
      </c>
      <c r="D1611" s="11">
        <f>_xlfn.XLOOKUP($A1611,'Cleaned - Medical Examinations'!$A$2:$A$2336,'Cleaned - Medical Examinations'!$C$2:$C$2336,0)</f>
        <v>11.63</v>
      </c>
      <c r="E1611" s="11" t="str">
        <f>_xlfn.XLOOKUP($A1611,'Cleaned - Medical Examinations'!$A$2:$A$2336,'Cleaned - Medical Examinations'!$D$2:$D$2336,0)</f>
        <v>Yes</v>
      </c>
      <c r="F1611" s="11" t="str">
        <f>_xlfn.XLOOKUP($A1611,'Cleaned - Medical Examinations'!$A$2:$A$2336,'Cleaned - Medical Examinations'!$E$2:$E$2336,0)</f>
        <v>No</v>
      </c>
      <c r="G1611" s="11" t="str">
        <f>_xlfn.XLOOKUP($A1611,'Cleaned - Medical Examinations'!$A$2:$A$2336,'Cleaned - Medical Examinations'!$F$2:$F$2336,0)</f>
        <v>No</v>
      </c>
      <c r="H1611" s="11">
        <f>_xlfn.XLOOKUP($A1611,'Cleaned - Medical Examinations'!$A$2:$A$2336,'Cleaned - Medical Examinations'!$G$2:$G$2336,0)</f>
        <v>0</v>
      </c>
      <c r="I1611" s="11" t="str">
        <f>_xlfn.XLOOKUP($A1611,'Cleaned - Medical Examinations'!$A$2:$A$2336,'Cleaned - Medical Examinations'!$H$2:$H$2336,0)</f>
        <v>No</v>
      </c>
      <c r="J1611" s="11" t="str">
        <f>_xlfn.XLOOKUP($A1611,'Cleaned - Medical Examinations'!$A$2:$A$2336,'Cleaned - Medical Examinations'!$I$2:$I$2336,0)</f>
        <v>Obesity</v>
      </c>
      <c r="K1611" s="11" t="str">
        <f t="shared" si="25"/>
        <v>Diabetic</v>
      </c>
      <c r="L1611" s="14">
        <f>_xlfn.XLOOKUP($A1611,'Cleaned - Hospitalisation Detai'!$A$2:$A$2344,'Cleaned - Hospitalisation Detai'!$J$2:$J$2344,0)</f>
        <v>29912</v>
      </c>
      <c r="M1611" s="19">
        <f>_xlfn.XLOOKUP($A1611,'Cleaned - Hospitalisation Detai'!$A$2:$A$2344,'Cleaned - Hospitalisation Detai'!$F$2:$F$2344,0)</f>
        <v>6185.32</v>
      </c>
      <c r="N1611" s="19" t="str">
        <f>_xlfn.XLOOKUP($A1611,'Cleaned - Hospitalisation Detai'!$A$2:$A$2344,'Cleaned - Hospitalisation Detai'!$G$2:$G$2344,0)</f>
        <v>tier - 2</v>
      </c>
      <c r="O1611" s="19" t="str">
        <f>_xlfn.XLOOKUP($A1611,'Cleaned - Hospitalisation Detai'!$A$2:$A$2344,'Cleaned - Hospitalisation Detai'!$H$2:$H$2344,0)</f>
        <v>tier - 1</v>
      </c>
      <c r="P1611" s="19" t="str">
        <f>_xlfn.XLOOKUP($A1611,'Cleaned - Hospitalisation Detai'!$A$2:$A$2344,'Cleaned - Hospitalisation Detai'!$I$2:$I$2344,0)</f>
        <v>R1013</v>
      </c>
      <c r="Q1611" s="20">
        <f>_xlfn.XLOOKUP($A1611,'Cleaned - Hospitalisation Detai'!$A$2:$A$2344,'Cleaned - Hospitalisation Detai'!$K$2:$K$2344,0)</f>
        <v>41</v>
      </c>
    </row>
    <row r="1612" spans="1:17" ht="15.6" x14ac:dyDescent="0.3">
      <c r="A1612" s="10" t="s">
        <v>760</v>
      </c>
      <c r="B1612" s="11" t="str">
        <f>_xlfn.XLOOKUP(A1612,'Cleaned - Customer Names '!$A$2:$A$2336,'Cleaned - Customer Names '!$C$2:$C$2336,0)</f>
        <v>Jenna M</v>
      </c>
      <c r="C1612" s="11">
        <f>_xlfn.XLOOKUP($A1612,'Cleaned - Medical Examinations'!$A$2:$A$2336,'Cleaned - Medical Examinations'!$B$2:$B$2336,0)</f>
        <v>29.26</v>
      </c>
      <c r="D1612" s="11">
        <f>_xlfn.XLOOKUP($A1612,'Cleaned - Medical Examinations'!$A$2:$A$2336,'Cleaned - Medical Examinations'!$C$2:$C$2336,0)</f>
        <v>5.68</v>
      </c>
      <c r="E1612" s="11" t="str">
        <f>_xlfn.XLOOKUP($A1612,'Cleaned - Medical Examinations'!$A$2:$A$2336,'Cleaned - Medical Examinations'!$D$2:$D$2336,0)</f>
        <v>Yes</v>
      </c>
      <c r="F1612" s="11" t="str">
        <f>_xlfn.XLOOKUP($A1612,'Cleaned - Medical Examinations'!$A$2:$A$2336,'Cleaned - Medical Examinations'!$E$2:$E$2336,0)</f>
        <v>No</v>
      </c>
      <c r="G1612" s="11" t="str">
        <f>_xlfn.XLOOKUP($A1612,'Cleaned - Medical Examinations'!$A$2:$A$2336,'Cleaned - Medical Examinations'!$F$2:$F$2336,0)</f>
        <v>No</v>
      </c>
      <c r="H1612" s="11">
        <f>_xlfn.XLOOKUP($A1612,'Cleaned - Medical Examinations'!$A$2:$A$2336,'Cleaned - Medical Examinations'!$G$2:$G$2336,0)</f>
        <v>1</v>
      </c>
      <c r="I1612" s="11" t="str">
        <f>_xlfn.XLOOKUP($A1612,'Cleaned - Medical Examinations'!$A$2:$A$2336,'Cleaned - Medical Examinations'!$H$2:$H$2336,0)</f>
        <v>No</v>
      </c>
      <c r="J1612" s="11" t="str">
        <f>_xlfn.XLOOKUP($A1612,'Cleaned - Medical Examinations'!$A$2:$A$2336,'Cleaned - Medical Examinations'!$I$2:$I$2336,0)</f>
        <v>Overweight</v>
      </c>
      <c r="K1612" s="11" t="str">
        <f t="shared" si="25"/>
        <v>Non-Diabetic</v>
      </c>
      <c r="L1612" s="14">
        <f>_xlfn.XLOOKUP($A1612,'Cleaned - Hospitalisation Detai'!$A$2:$A$2344,'Cleaned - Hospitalisation Detai'!$J$2:$J$2344,0)</f>
        <v>32448</v>
      </c>
      <c r="M1612" s="19">
        <f>_xlfn.XLOOKUP($A1612,'Cleaned - Hospitalisation Detai'!$A$2:$A$2344,'Cleaned - Hospitalisation Detai'!$F$2:$F$2344,0)</f>
        <v>6184.3</v>
      </c>
      <c r="N1612" s="19" t="str">
        <f>_xlfn.XLOOKUP($A1612,'Cleaned - Hospitalisation Detai'!$A$2:$A$2344,'Cleaned - Hospitalisation Detai'!$G$2:$G$2344,0)</f>
        <v>tier - 2</v>
      </c>
      <c r="O1612" s="19" t="str">
        <f>_xlfn.XLOOKUP($A1612,'Cleaned - Hospitalisation Detai'!$A$2:$A$2344,'Cleaned - Hospitalisation Detai'!$H$2:$H$2344,0)</f>
        <v>tier - 3</v>
      </c>
      <c r="P1612" s="19" t="str">
        <f>_xlfn.XLOOKUP($A1612,'Cleaned - Hospitalisation Detai'!$A$2:$A$2344,'Cleaned - Hospitalisation Detai'!$I$2:$I$2344,0)</f>
        <v>R1013</v>
      </c>
      <c r="Q1612" s="20">
        <f>_xlfn.XLOOKUP($A1612,'Cleaned - Hospitalisation Detai'!$A$2:$A$2344,'Cleaned - Hospitalisation Detai'!$K$2:$K$2344,0)</f>
        <v>34</v>
      </c>
    </row>
    <row r="1613" spans="1:17" ht="15.6" x14ac:dyDescent="0.3">
      <c r="A1613" s="10" t="s">
        <v>759</v>
      </c>
      <c r="B1613" s="11" t="str">
        <f>_xlfn.XLOOKUP(A1613,'Cleaned - Customer Names '!$A$2:$A$2336,'Cleaned - Customer Names '!$C$2:$C$2336,0)</f>
        <v>Elizabeth M.</v>
      </c>
      <c r="C1613" s="11">
        <f>_xlfn.XLOOKUP($A1613,'Cleaned - Medical Examinations'!$A$2:$A$2336,'Cleaned - Medical Examinations'!$B$2:$B$2336,0)</f>
        <v>15.09</v>
      </c>
      <c r="D1613" s="11">
        <f>_xlfn.XLOOKUP($A1613,'Cleaned - Medical Examinations'!$A$2:$A$2336,'Cleaned - Medical Examinations'!$C$2:$C$2336,0)</f>
        <v>7.59</v>
      </c>
      <c r="E1613" s="11" t="str">
        <f>_xlfn.XLOOKUP($A1613,'Cleaned - Medical Examinations'!$A$2:$A$2336,'Cleaned - Medical Examinations'!$D$2:$D$2336,0)</f>
        <v>Yes</v>
      </c>
      <c r="F1613" s="11" t="str">
        <f>_xlfn.XLOOKUP($A1613,'Cleaned - Medical Examinations'!$A$2:$A$2336,'Cleaned - Medical Examinations'!$E$2:$E$2336,0)</f>
        <v>No</v>
      </c>
      <c r="G1613" s="11" t="str">
        <f>_xlfn.XLOOKUP($A1613,'Cleaned - Medical Examinations'!$A$2:$A$2336,'Cleaned - Medical Examinations'!$F$2:$F$2336,0)</f>
        <v>No</v>
      </c>
      <c r="H1613" s="11">
        <f>_xlfn.XLOOKUP($A1613,'Cleaned - Medical Examinations'!$A$2:$A$2336,'Cleaned - Medical Examinations'!$G$2:$G$2336,0)</f>
        <v>2</v>
      </c>
      <c r="I1613" s="11" t="str">
        <f>_xlfn.XLOOKUP($A1613,'Cleaned - Medical Examinations'!$A$2:$A$2336,'Cleaned - Medical Examinations'!$H$2:$H$2336,0)</f>
        <v>No</v>
      </c>
      <c r="J1613" s="11" t="str">
        <f>_xlfn.XLOOKUP($A1613,'Cleaned - Medical Examinations'!$A$2:$A$2336,'Cleaned - Medical Examinations'!$I$2:$I$2336,0)</f>
        <v>Underweight</v>
      </c>
      <c r="K1613" s="11" t="str">
        <f t="shared" si="25"/>
        <v>Diabetic</v>
      </c>
      <c r="L1613" s="14">
        <f>_xlfn.XLOOKUP($A1613,'Cleaned - Hospitalisation Detai'!$A$2:$A$2344,'Cleaned - Hospitalisation Detai'!$J$2:$J$2344,0)</f>
        <v>25846</v>
      </c>
      <c r="M1613" s="19">
        <f>_xlfn.XLOOKUP($A1613,'Cleaned - Hospitalisation Detai'!$A$2:$A$2344,'Cleaned - Hospitalisation Detai'!$F$2:$F$2344,0)</f>
        <v>6183.46</v>
      </c>
      <c r="N1613" s="19" t="str">
        <f>_xlfn.XLOOKUP($A1613,'Cleaned - Hospitalisation Detai'!$A$2:$A$2344,'Cleaned - Hospitalisation Detai'!$G$2:$G$2344,0)</f>
        <v>tier - 2</v>
      </c>
      <c r="O1613" s="19" t="str">
        <f>_xlfn.XLOOKUP($A1613,'Cleaned - Hospitalisation Detai'!$A$2:$A$2344,'Cleaned - Hospitalisation Detai'!$H$2:$H$2344,0)</f>
        <v>tier - 2</v>
      </c>
      <c r="P1613" s="19" t="str">
        <f>_xlfn.XLOOKUP($A1613,'Cleaned - Hospitalisation Detai'!$A$2:$A$2344,'Cleaned - Hospitalisation Detai'!$I$2:$I$2344,0)</f>
        <v>R1012</v>
      </c>
      <c r="Q1613" s="20">
        <f>_xlfn.XLOOKUP($A1613,'Cleaned - Hospitalisation Detai'!$A$2:$A$2344,'Cleaned - Hospitalisation Detai'!$K$2:$K$2344,0)</f>
        <v>52</v>
      </c>
    </row>
    <row r="1614" spans="1:17" ht="15.6" x14ac:dyDescent="0.3">
      <c r="A1614" s="10" t="s">
        <v>758</v>
      </c>
      <c r="B1614" s="11" t="str">
        <f>_xlfn.XLOOKUP(A1614,'Cleaned - Customer Names '!$A$2:$A$2336,'Cleaned - Customer Names '!$C$2:$C$2336,0)</f>
        <v>Lyazid</v>
      </c>
      <c r="C1614" s="11">
        <f>_xlfn.XLOOKUP($A1614,'Cleaned - Medical Examinations'!$A$2:$A$2336,'Cleaned - Medical Examinations'!$B$2:$B$2336,0)</f>
        <v>22.63</v>
      </c>
      <c r="D1614" s="11">
        <f>_xlfn.XLOOKUP($A1614,'Cleaned - Medical Examinations'!$A$2:$A$2336,'Cleaned - Medical Examinations'!$C$2:$C$2336,0)</f>
        <v>5.09</v>
      </c>
      <c r="E1614" s="11" t="str">
        <f>_xlfn.XLOOKUP($A1614,'Cleaned - Medical Examinations'!$A$2:$A$2336,'Cleaned - Medical Examinations'!$D$2:$D$2336,0)</f>
        <v>Yes</v>
      </c>
      <c r="F1614" s="11" t="str">
        <f>_xlfn.XLOOKUP($A1614,'Cleaned - Medical Examinations'!$A$2:$A$2336,'Cleaned - Medical Examinations'!$E$2:$E$2336,0)</f>
        <v>No</v>
      </c>
      <c r="G1614" s="11" t="str">
        <f>_xlfn.XLOOKUP($A1614,'Cleaned - Medical Examinations'!$A$2:$A$2336,'Cleaned - Medical Examinations'!$F$2:$F$2336,0)</f>
        <v>No</v>
      </c>
      <c r="H1614" s="11">
        <f>_xlfn.XLOOKUP($A1614,'Cleaned - Medical Examinations'!$A$2:$A$2336,'Cleaned - Medical Examinations'!$G$2:$G$2336,0)</f>
        <v>0</v>
      </c>
      <c r="I1614" s="11" t="str">
        <f>_xlfn.XLOOKUP($A1614,'Cleaned - Medical Examinations'!$A$2:$A$2336,'Cleaned - Medical Examinations'!$H$2:$H$2336,0)</f>
        <v>No</v>
      </c>
      <c r="J1614" s="11" t="str">
        <f>_xlfn.XLOOKUP($A1614,'Cleaned - Medical Examinations'!$A$2:$A$2336,'Cleaned - Medical Examinations'!$I$2:$I$2336,0)</f>
        <v>Normal Weight</v>
      </c>
      <c r="K1614" s="11" t="str">
        <f t="shared" si="25"/>
        <v>Non-Diabetic</v>
      </c>
      <c r="L1614" s="14">
        <f>_xlfn.XLOOKUP($A1614,'Cleaned - Hospitalisation Detai'!$A$2:$A$2344,'Cleaned - Hospitalisation Detai'!$J$2:$J$2344,0)</f>
        <v>31268</v>
      </c>
      <c r="M1614" s="19">
        <f>_xlfn.XLOOKUP($A1614,'Cleaned - Hospitalisation Detai'!$A$2:$A$2344,'Cleaned - Hospitalisation Detai'!$F$2:$F$2344,0)</f>
        <v>6183.32</v>
      </c>
      <c r="N1614" s="19" t="str">
        <f>_xlfn.XLOOKUP($A1614,'Cleaned - Hospitalisation Detai'!$A$2:$A$2344,'Cleaned - Hospitalisation Detai'!$G$2:$G$2344,0)</f>
        <v>tier - 2</v>
      </c>
      <c r="O1614" s="19" t="str">
        <f>_xlfn.XLOOKUP($A1614,'Cleaned - Hospitalisation Detai'!$A$2:$A$2344,'Cleaned - Hospitalisation Detai'!$H$2:$H$2344,0)</f>
        <v>tier - 2</v>
      </c>
      <c r="P1614" s="19" t="str">
        <f>_xlfn.XLOOKUP($A1614,'Cleaned - Hospitalisation Detai'!$A$2:$A$2344,'Cleaned - Hospitalisation Detai'!$I$2:$I$2344,0)</f>
        <v>R1012</v>
      </c>
      <c r="Q1614" s="20">
        <f>_xlfn.XLOOKUP($A1614,'Cleaned - Hospitalisation Detai'!$A$2:$A$2344,'Cleaned - Hospitalisation Detai'!$K$2:$K$2344,0)</f>
        <v>37</v>
      </c>
    </row>
    <row r="1615" spans="1:17" ht="15.6" x14ac:dyDescent="0.3">
      <c r="A1615" s="10" t="s">
        <v>757</v>
      </c>
      <c r="B1615" s="11" t="str">
        <f>_xlfn.XLOOKUP(A1615,'Cleaned - Customer Names '!$A$2:$A$2336,'Cleaned - Customer Names '!$C$2:$C$2336,0)</f>
        <v>Lindsey A.</v>
      </c>
      <c r="C1615" s="11">
        <f>_xlfn.XLOOKUP($A1615,'Cleaned - Medical Examinations'!$A$2:$A$2336,'Cleaned - Medical Examinations'!$B$2:$B$2336,0)</f>
        <v>23.46</v>
      </c>
      <c r="D1615" s="11">
        <f>_xlfn.XLOOKUP($A1615,'Cleaned - Medical Examinations'!$A$2:$A$2336,'Cleaned - Medical Examinations'!$C$2:$C$2336,0)</f>
        <v>4.21</v>
      </c>
      <c r="E1615" s="11" t="str">
        <f>_xlfn.XLOOKUP($A1615,'Cleaned - Medical Examinations'!$A$2:$A$2336,'Cleaned - Medical Examinations'!$D$2:$D$2336,0)</f>
        <v>No</v>
      </c>
      <c r="F1615" s="11" t="str">
        <f>_xlfn.XLOOKUP($A1615,'Cleaned - Medical Examinations'!$A$2:$A$2336,'Cleaned - Medical Examinations'!$E$2:$E$2336,0)</f>
        <v>No</v>
      </c>
      <c r="G1615" s="11" t="str">
        <f>_xlfn.XLOOKUP($A1615,'Cleaned - Medical Examinations'!$A$2:$A$2336,'Cleaned - Medical Examinations'!$F$2:$F$2336,0)</f>
        <v>No</v>
      </c>
      <c r="H1615" s="11">
        <f>_xlfn.XLOOKUP($A1615,'Cleaned - Medical Examinations'!$A$2:$A$2336,'Cleaned - Medical Examinations'!$G$2:$G$2336,0)</f>
        <v>1</v>
      </c>
      <c r="I1615" s="11" t="str">
        <f>_xlfn.XLOOKUP($A1615,'Cleaned - Medical Examinations'!$A$2:$A$2336,'Cleaned - Medical Examinations'!$H$2:$H$2336,0)</f>
        <v>No</v>
      </c>
      <c r="J1615" s="11" t="str">
        <f>_xlfn.XLOOKUP($A1615,'Cleaned - Medical Examinations'!$A$2:$A$2336,'Cleaned - Medical Examinations'!$I$2:$I$2336,0)</f>
        <v>Normal Weight</v>
      </c>
      <c r="K1615" s="11" t="str">
        <f t="shared" si="25"/>
        <v>Non-Diabetic</v>
      </c>
      <c r="L1615" s="14">
        <f>_xlfn.XLOOKUP($A1615,'Cleaned - Hospitalisation Detai'!$A$2:$A$2344,'Cleaned - Hospitalisation Detai'!$J$2:$J$2344,0)</f>
        <v>30961</v>
      </c>
      <c r="M1615" s="19">
        <f>_xlfn.XLOOKUP($A1615,'Cleaned - Hospitalisation Detai'!$A$2:$A$2344,'Cleaned - Hospitalisation Detai'!$F$2:$F$2344,0)</f>
        <v>6170.96</v>
      </c>
      <c r="N1615" s="19" t="str">
        <f>_xlfn.XLOOKUP($A1615,'Cleaned - Hospitalisation Detai'!$A$2:$A$2344,'Cleaned - Hospitalisation Detai'!$G$2:$G$2344,0)</f>
        <v>tier - 2</v>
      </c>
      <c r="O1615" s="19" t="str">
        <f>_xlfn.XLOOKUP($A1615,'Cleaned - Hospitalisation Detai'!$A$2:$A$2344,'Cleaned - Hospitalisation Detai'!$H$2:$H$2344,0)</f>
        <v>tier - 1</v>
      </c>
      <c r="P1615" s="19" t="str">
        <f>_xlfn.XLOOKUP($A1615,'Cleaned - Hospitalisation Detai'!$A$2:$A$2344,'Cleaned - Hospitalisation Detai'!$I$2:$I$2344,0)</f>
        <v>R1013</v>
      </c>
      <c r="Q1615" s="20">
        <f>_xlfn.XLOOKUP($A1615,'Cleaned - Hospitalisation Detai'!$A$2:$A$2344,'Cleaned - Hospitalisation Detai'!$K$2:$K$2344,0)</f>
        <v>38</v>
      </c>
    </row>
    <row r="1616" spans="1:17" ht="15.6" x14ac:dyDescent="0.3">
      <c r="A1616" s="10" t="s">
        <v>756</v>
      </c>
      <c r="B1616" s="11" t="str">
        <f>_xlfn.XLOOKUP(A1616,'Cleaned - Customer Names '!$A$2:$A$2336,'Cleaned - Customer Names '!$C$2:$C$2336,0)</f>
        <v>Chris</v>
      </c>
      <c r="C1616" s="11">
        <f>_xlfn.XLOOKUP($A1616,'Cleaned - Medical Examinations'!$A$2:$A$2336,'Cleaned - Medical Examinations'!$B$2:$B$2336,0)</f>
        <v>22.56</v>
      </c>
      <c r="D1616" s="11">
        <f>_xlfn.XLOOKUP($A1616,'Cleaned - Medical Examinations'!$A$2:$A$2336,'Cleaned - Medical Examinations'!$C$2:$C$2336,0)</f>
        <v>4.34</v>
      </c>
      <c r="E1616" s="11" t="str">
        <f>_xlfn.XLOOKUP($A1616,'Cleaned - Medical Examinations'!$A$2:$A$2336,'Cleaned - Medical Examinations'!$D$2:$D$2336,0)</f>
        <v>Yes</v>
      </c>
      <c r="F1616" s="11" t="str">
        <f>_xlfn.XLOOKUP($A1616,'Cleaned - Medical Examinations'!$A$2:$A$2336,'Cleaned - Medical Examinations'!$E$2:$E$2336,0)</f>
        <v>No</v>
      </c>
      <c r="G1616" s="11" t="str">
        <f>_xlfn.XLOOKUP($A1616,'Cleaned - Medical Examinations'!$A$2:$A$2336,'Cleaned - Medical Examinations'!$F$2:$F$2336,0)</f>
        <v>No</v>
      </c>
      <c r="H1616" s="11">
        <f>_xlfn.XLOOKUP($A1616,'Cleaned - Medical Examinations'!$A$2:$A$2336,'Cleaned - Medical Examinations'!$G$2:$G$2336,0)</f>
        <v>0</v>
      </c>
      <c r="I1616" s="11" t="str">
        <f>_xlfn.XLOOKUP($A1616,'Cleaned - Medical Examinations'!$A$2:$A$2336,'Cleaned - Medical Examinations'!$H$2:$H$2336,0)</f>
        <v>No</v>
      </c>
      <c r="J1616" s="11" t="str">
        <f>_xlfn.XLOOKUP($A1616,'Cleaned - Medical Examinations'!$A$2:$A$2336,'Cleaned - Medical Examinations'!$I$2:$I$2336,0)</f>
        <v>Normal Weight</v>
      </c>
      <c r="K1616" s="11" t="str">
        <f t="shared" si="25"/>
        <v>Non-Diabetic</v>
      </c>
      <c r="L1616" s="14">
        <f>_xlfn.XLOOKUP($A1616,'Cleaned - Hospitalisation Detai'!$A$2:$A$2344,'Cleaned - Hospitalisation Detai'!$J$2:$J$2344,0)</f>
        <v>31335</v>
      </c>
      <c r="M1616" s="19">
        <f>_xlfn.XLOOKUP($A1616,'Cleaned - Hospitalisation Detai'!$A$2:$A$2344,'Cleaned - Hospitalisation Detai'!$F$2:$F$2344,0)</f>
        <v>6159.57</v>
      </c>
      <c r="N1616" s="19" t="str">
        <f>_xlfn.XLOOKUP($A1616,'Cleaned - Hospitalisation Detai'!$A$2:$A$2344,'Cleaned - Hospitalisation Detai'!$G$2:$G$2344,0)</f>
        <v>tier - 2</v>
      </c>
      <c r="O1616" s="19" t="str">
        <f>_xlfn.XLOOKUP($A1616,'Cleaned - Hospitalisation Detai'!$A$2:$A$2344,'Cleaned - Hospitalisation Detai'!$H$2:$H$2344,0)</f>
        <v>tier - 1</v>
      </c>
      <c r="P1616" s="19" t="str">
        <f>_xlfn.XLOOKUP($A1616,'Cleaned - Hospitalisation Detai'!$A$2:$A$2344,'Cleaned - Hospitalisation Detai'!$I$2:$I$2344,0)</f>
        <v>R1012</v>
      </c>
      <c r="Q1616" s="20">
        <f>_xlfn.XLOOKUP($A1616,'Cleaned - Hospitalisation Detai'!$A$2:$A$2344,'Cleaned - Hospitalisation Detai'!$K$2:$K$2344,0)</f>
        <v>37</v>
      </c>
    </row>
    <row r="1617" spans="1:17" ht="15.6" x14ac:dyDescent="0.3">
      <c r="A1617" s="10" t="s">
        <v>755</v>
      </c>
      <c r="B1617" s="11" t="str">
        <f>_xlfn.XLOOKUP(A1617,'Cleaned - Customer Names '!$A$2:$A$2336,'Cleaned - Customer Names '!$C$2:$C$2336,0)</f>
        <v>Jennifer A</v>
      </c>
      <c r="C1617" s="11">
        <f>_xlfn.XLOOKUP($A1617,'Cleaned - Medical Examinations'!$A$2:$A$2336,'Cleaned - Medical Examinations'!$B$2:$B$2336,0)</f>
        <v>19.28</v>
      </c>
      <c r="D1617" s="11">
        <f>_xlfn.XLOOKUP($A1617,'Cleaned - Medical Examinations'!$A$2:$A$2336,'Cleaned - Medical Examinations'!$C$2:$C$2336,0)</f>
        <v>11.85</v>
      </c>
      <c r="E1617" s="11" t="str">
        <f>_xlfn.XLOOKUP($A1617,'Cleaned - Medical Examinations'!$A$2:$A$2336,'Cleaned - Medical Examinations'!$D$2:$D$2336,0)</f>
        <v>No</v>
      </c>
      <c r="F1617" s="11" t="str">
        <f>_xlfn.XLOOKUP($A1617,'Cleaned - Medical Examinations'!$A$2:$A$2336,'Cleaned - Medical Examinations'!$E$2:$E$2336,0)</f>
        <v>No</v>
      </c>
      <c r="G1617" s="11" t="str">
        <f>_xlfn.XLOOKUP($A1617,'Cleaned - Medical Examinations'!$A$2:$A$2336,'Cleaned - Medical Examinations'!$F$2:$F$2336,0)</f>
        <v>No</v>
      </c>
      <c r="H1617" s="11">
        <f>_xlfn.XLOOKUP($A1617,'Cleaned - Medical Examinations'!$A$2:$A$2336,'Cleaned - Medical Examinations'!$G$2:$G$2336,0)</f>
        <v>2</v>
      </c>
      <c r="I1617" s="11" t="str">
        <f>_xlfn.XLOOKUP($A1617,'Cleaned - Medical Examinations'!$A$2:$A$2336,'Cleaned - Medical Examinations'!$H$2:$H$2336,0)</f>
        <v>No</v>
      </c>
      <c r="J1617" s="11" t="str">
        <f>_xlfn.XLOOKUP($A1617,'Cleaned - Medical Examinations'!$A$2:$A$2336,'Cleaned - Medical Examinations'!$I$2:$I$2336,0)</f>
        <v>Normal Weight</v>
      </c>
      <c r="K1617" s="11" t="str">
        <f t="shared" si="25"/>
        <v>Diabetic</v>
      </c>
      <c r="L1617" s="14">
        <f>_xlfn.XLOOKUP($A1617,'Cleaned - Hospitalisation Detai'!$A$2:$A$2344,'Cleaned - Hospitalisation Detai'!$J$2:$J$2344,0)</f>
        <v>26974</v>
      </c>
      <c r="M1617" s="19">
        <f>_xlfn.XLOOKUP($A1617,'Cleaned - Hospitalisation Detai'!$A$2:$A$2344,'Cleaned - Hospitalisation Detai'!$F$2:$F$2344,0)</f>
        <v>6152.05</v>
      </c>
      <c r="N1617" s="19" t="str">
        <f>_xlfn.XLOOKUP($A1617,'Cleaned - Hospitalisation Detai'!$A$2:$A$2344,'Cleaned - Hospitalisation Detai'!$G$2:$G$2344,0)</f>
        <v>tier - 2</v>
      </c>
      <c r="O1617" s="19" t="str">
        <f>_xlfn.XLOOKUP($A1617,'Cleaned - Hospitalisation Detai'!$A$2:$A$2344,'Cleaned - Hospitalisation Detai'!$H$2:$H$2344,0)</f>
        <v>tier - 3</v>
      </c>
      <c r="P1617" s="19" t="str">
        <f>_xlfn.XLOOKUP($A1617,'Cleaned - Hospitalisation Detai'!$A$2:$A$2344,'Cleaned - Hospitalisation Detai'!$I$2:$I$2344,0)</f>
        <v>R1013</v>
      </c>
      <c r="Q1617" s="20">
        <f>_xlfn.XLOOKUP($A1617,'Cleaned - Hospitalisation Detai'!$A$2:$A$2344,'Cleaned - Hospitalisation Detai'!$K$2:$K$2344,0)</f>
        <v>49</v>
      </c>
    </row>
    <row r="1618" spans="1:17" ht="15.6" x14ac:dyDescent="0.3">
      <c r="A1618" s="10" t="s">
        <v>754</v>
      </c>
      <c r="B1618" s="11" t="str">
        <f>_xlfn.XLOOKUP(A1618,'Cleaned - Customer Names '!$A$2:$A$2336,'Cleaned - Customer Names '!$C$2:$C$2336,0)</f>
        <v>Leif S.</v>
      </c>
      <c r="C1618" s="11">
        <f>_xlfn.XLOOKUP($A1618,'Cleaned - Medical Examinations'!$A$2:$A$2336,'Cleaned - Medical Examinations'!$B$2:$B$2336,0)</f>
        <v>15.37</v>
      </c>
      <c r="D1618" s="11">
        <f>_xlfn.XLOOKUP($A1618,'Cleaned - Medical Examinations'!$A$2:$A$2336,'Cleaned - Medical Examinations'!$C$2:$C$2336,0)</f>
        <v>9.61</v>
      </c>
      <c r="E1618" s="11" t="str">
        <f>_xlfn.XLOOKUP($A1618,'Cleaned - Medical Examinations'!$A$2:$A$2336,'Cleaned - Medical Examinations'!$D$2:$D$2336,0)</f>
        <v>Yes</v>
      </c>
      <c r="F1618" s="11" t="str">
        <f>_xlfn.XLOOKUP($A1618,'Cleaned - Medical Examinations'!$A$2:$A$2336,'Cleaned - Medical Examinations'!$E$2:$E$2336,0)</f>
        <v>No</v>
      </c>
      <c r="G1618" s="11" t="str">
        <f>_xlfn.XLOOKUP($A1618,'Cleaned - Medical Examinations'!$A$2:$A$2336,'Cleaned - Medical Examinations'!$F$2:$F$2336,0)</f>
        <v>No</v>
      </c>
      <c r="H1618" s="11">
        <f>_xlfn.XLOOKUP($A1618,'Cleaned - Medical Examinations'!$A$2:$A$2336,'Cleaned - Medical Examinations'!$G$2:$G$2336,0)</f>
        <v>2</v>
      </c>
      <c r="I1618" s="11" t="str">
        <f>_xlfn.XLOOKUP($A1618,'Cleaned - Medical Examinations'!$A$2:$A$2336,'Cleaned - Medical Examinations'!$H$2:$H$2336,0)</f>
        <v>No</v>
      </c>
      <c r="J1618" s="11" t="str">
        <f>_xlfn.XLOOKUP($A1618,'Cleaned - Medical Examinations'!$A$2:$A$2336,'Cleaned - Medical Examinations'!$I$2:$I$2336,0)</f>
        <v>Underweight</v>
      </c>
      <c r="K1618" s="11" t="str">
        <f t="shared" si="25"/>
        <v>Diabetic</v>
      </c>
      <c r="L1618" s="14">
        <f>_xlfn.XLOOKUP($A1618,'Cleaned - Hospitalisation Detai'!$A$2:$A$2344,'Cleaned - Hospitalisation Detai'!$J$2:$J$2344,0)</f>
        <v>25855</v>
      </c>
      <c r="M1618" s="19">
        <f>_xlfn.XLOOKUP($A1618,'Cleaned - Hospitalisation Detai'!$A$2:$A$2344,'Cleaned - Hospitalisation Detai'!$F$2:$F$2344,0)</f>
        <v>6147.12</v>
      </c>
      <c r="N1618" s="19" t="str">
        <f>_xlfn.XLOOKUP($A1618,'Cleaned - Hospitalisation Detai'!$A$2:$A$2344,'Cleaned - Hospitalisation Detai'!$G$2:$G$2344,0)</f>
        <v>tier - 2</v>
      </c>
      <c r="O1618" s="19" t="str">
        <f>_xlfn.XLOOKUP($A1618,'Cleaned - Hospitalisation Detai'!$A$2:$A$2344,'Cleaned - Hospitalisation Detai'!$H$2:$H$2344,0)</f>
        <v>tier - 3</v>
      </c>
      <c r="P1618" s="19" t="str">
        <f>_xlfn.XLOOKUP($A1618,'Cleaned - Hospitalisation Detai'!$A$2:$A$2344,'Cleaned - Hospitalisation Detai'!$I$2:$I$2344,0)</f>
        <v>R1012</v>
      </c>
      <c r="Q1618" s="20">
        <f>_xlfn.XLOOKUP($A1618,'Cleaned - Hospitalisation Detai'!$A$2:$A$2344,'Cleaned - Hospitalisation Detai'!$K$2:$K$2344,0)</f>
        <v>52</v>
      </c>
    </row>
    <row r="1619" spans="1:17" ht="15.6" x14ac:dyDescent="0.3">
      <c r="A1619" s="10" t="s">
        <v>753</v>
      </c>
      <c r="B1619" s="11" t="str">
        <f>_xlfn.XLOOKUP(A1619,'Cleaned - Customer Names '!$A$2:$A$2336,'Cleaned - Customer Names '!$C$2:$C$2336,0)</f>
        <v>Stephanie A</v>
      </c>
      <c r="C1619" s="11">
        <f>_xlfn.XLOOKUP($A1619,'Cleaned - Medical Examinations'!$A$2:$A$2336,'Cleaned - Medical Examinations'!$B$2:$B$2336,0)</f>
        <v>18.71</v>
      </c>
      <c r="D1619" s="11">
        <f>_xlfn.XLOOKUP($A1619,'Cleaned - Medical Examinations'!$A$2:$A$2336,'Cleaned - Medical Examinations'!$C$2:$C$2336,0)</f>
        <v>5.29</v>
      </c>
      <c r="E1619" s="11" t="str">
        <f>_xlfn.XLOOKUP($A1619,'Cleaned - Medical Examinations'!$A$2:$A$2336,'Cleaned - Medical Examinations'!$D$2:$D$2336,0)</f>
        <v>Yes</v>
      </c>
      <c r="F1619" s="11" t="str">
        <f>_xlfn.XLOOKUP($A1619,'Cleaned - Medical Examinations'!$A$2:$A$2336,'Cleaned - Medical Examinations'!$E$2:$E$2336,0)</f>
        <v>No</v>
      </c>
      <c r="G1619" s="11" t="str">
        <f>_xlfn.XLOOKUP($A1619,'Cleaned - Medical Examinations'!$A$2:$A$2336,'Cleaned - Medical Examinations'!$F$2:$F$2336,0)</f>
        <v>No</v>
      </c>
      <c r="H1619" s="11">
        <f>_xlfn.XLOOKUP($A1619,'Cleaned - Medical Examinations'!$A$2:$A$2336,'Cleaned - Medical Examinations'!$G$2:$G$2336,0)</f>
        <v>0</v>
      </c>
      <c r="I1619" s="11" t="str">
        <f>_xlfn.XLOOKUP($A1619,'Cleaned - Medical Examinations'!$A$2:$A$2336,'Cleaned - Medical Examinations'!$H$2:$H$2336,0)</f>
        <v>No</v>
      </c>
      <c r="J1619" s="11" t="str">
        <f>_xlfn.XLOOKUP($A1619,'Cleaned - Medical Examinations'!$A$2:$A$2336,'Cleaned - Medical Examinations'!$I$2:$I$2336,0)</f>
        <v>Normal Weight</v>
      </c>
      <c r="K1619" s="11" t="str">
        <f t="shared" si="25"/>
        <v>Non-Diabetic</v>
      </c>
      <c r="L1619" s="14">
        <f>_xlfn.XLOOKUP($A1619,'Cleaned - Hospitalisation Detai'!$A$2:$A$2344,'Cleaned - Hospitalisation Detai'!$J$2:$J$2344,0)</f>
        <v>28106</v>
      </c>
      <c r="M1619" s="19">
        <f>_xlfn.XLOOKUP($A1619,'Cleaned - Hospitalisation Detai'!$A$2:$A$2344,'Cleaned - Hospitalisation Detai'!$F$2:$F$2344,0)</f>
        <v>6139.14</v>
      </c>
      <c r="N1619" s="19" t="str">
        <f>_xlfn.XLOOKUP($A1619,'Cleaned - Hospitalisation Detai'!$A$2:$A$2344,'Cleaned - Hospitalisation Detai'!$G$2:$G$2344,0)</f>
        <v>tier - 2</v>
      </c>
      <c r="O1619" s="19" t="str">
        <f>_xlfn.XLOOKUP($A1619,'Cleaned - Hospitalisation Detai'!$A$2:$A$2344,'Cleaned - Hospitalisation Detai'!$H$2:$H$2344,0)</f>
        <v>tier - 3</v>
      </c>
      <c r="P1619" s="19" t="str">
        <f>_xlfn.XLOOKUP($A1619,'Cleaned - Hospitalisation Detai'!$A$2:$A$2344,'Cleaned - Hospitalisation Detai'!$I$2:$I$2344,0)</f>
        <v>R1013</v>
      </c>
      <c r="Q1619" s="20">
        <f>_xlfn.XLOOKUP($A1619,'Cleaned - Hospitalisation Detai'!$A$2:$A$2344,'Cleaned - Hospitalisation Detai'!$K$2:$K$2344,0)</f>
        <v>46</v>
      </c>
    </row>
    <row r="1620" spans="1:17" ht="15.6" x14ac:dyDescent="0.3">
      <c r="A1620" s="10" t="s">
        <v>752</v>
      </c>
      <c r="B1620" s="11" t="str">
        <f>_xlfn.XLOOKUP(A1620,'Cleaned - Customer Names '!$A$2:$A$2336,'Cleaned - Customer Names '!$C$2:$C$2336,0)</f>
        <v>Bo</v>
      </c>
      <c r="C1620" s="11">
        <f>_xlfn.XLOOKUP($A1620,'Cleaned - Medical Examinations'!$A$2:$A$2336,'Cleaned - Medical Examinations'!$B$2:$B$2336,0)</f>
        <v>20.61</v>
      </c>
      <c r="D1620" s="11">
        <f>_xlfn.XLOOKUP($A1620,'Cleaned - Medical Examinations'!$A$2:$A$2336,'Cleaned - Medical Examinations'!$C$2:$C$2336,0)</f>
        <v>6.89</v>
      </c>
      <c r="E1620" s="11" t="str">
        <f>_xlfn.XLOOKUP($A1620,'Cleaned - Medical Examinations'!$A$2:$A$2336,'Cleaned - Medical Examinations'!$D$2:$D$2336,0)</f>
        <v>No</v>
      </c>
      <c r="F1620" s="11" t="str">
        <f>_xlfn.XLOOKUP($A1620,'Cleaned - Medical Examinations'!$A$2:$A$2336,'Cleaned - Medical Examinations'!$E$2:$E$2336,0)</f>
        <v>No</v>
      </c>
      <c r="G1620" s="11" t="str">
        <f>_xlfn.XLOOKUP($A1620,'Cleaned - Medical Examinations'!$A$2:$A$2336,'Cleaned - Medical Examinations'!$F$2:$F$2336,0)</f>
        <v>No</v>
      </c>
      <c r="H1620" s="11">
        <f>_xlfn.XLOOKUP($A1620,'Cleaned - Medical Examinations'!$A$2:$A$2336,'Cleaned - Medical Examinations'!$G$2:$G$2336,0)</f>
        <v>0</v>
      </c>
      <c r="I1620" s="11" t="str">
        <f>_xlfn.XLOOKUP($A1620,'Cleaned - Medical Examinations'!$A$2:$A$2336,'Cleaned - Medical Examinations'!$H$2:$H$2336,0)</f>
        <v>No</v>
      </c>
      <c r="J1620" s="11" t="str">
        <f>_xlfn.XLOOKUP($A1620,'Cleaned - Medical Examinations'!$A$2:$A$2336,'Cleaned - Medical Examinations'!$I$2:$I$2336,0)</f>
        <v>Normal Weight</v>
      </c>
      <c r="K1620" s="11" t="str">
        <f t="shared" si="25"/>
        <v>Diabetic</v>
      </c>
      <c r="L1620" s="14">
        <f>_xlfn.XLOOKUP($A1620,'Cleaned - Hospitalisation Detai'!$A$2:$A$2344,'Cleaned - Hospitalisation Detai'!$J$2:$J$2344,0)</f>
        <v>28738</v>
      </c>
      <c r="M1620" s="19">
        <f>_xlfn.XLOOKUP($A1620,'Cleaned - Hospitalisation Detai'!$A$2:$A$2344,'Cleaned - Hospitalisation Detai'!$F$2:$F$2344,0)</f>
        <v>6138.58</v>
      </c>
      <c r="N1620" s="19" t="str">
        <f>_xlfn.XLOOKUP($A1620,'Cleaned - Hospitalisation Detai'!$A$2:$A$2344,'Cleaned - Hospitalisation Detai'!$G$2:$G$2344,0)</f>
        <v>tier - 2</v>
      </c>
      <c r="O1620" s="19" t="str">
        <f>_xlfn.XLOOKUP($A1620,'Cleaned - Hospitalisation Detai'!$A$2:$A$2344,'Cleaned - Hospitalisation Detai'!$H$2:$H$2344,0)</f>
        <v>tier - 1</v>
      </c>
      <c r="P1620" s="19" t="str">
        <f>_xlfn.XLOOKUP($A1620,'Cleaned - Hospitalisation Detai'!$A$2:$A$2344,'Cleaned - Hospitalisation Detai'!$I$2:$I$2344,0)</f>
        <v>R1013</v>
      </c>
      <c r="Q1620" s="20">
        <f>_xlfn.XLOOKUP($A1620,'Cleaned - Hospitalisation Detai'!$A$2:$A$2344,'Cleaned - Hospitalisation Detai'!$K$2:$K$2344,0)</f>
        <v>44</v>
      </c>
    </row>
    <row r="1621" spans="1:17" ht="15.6" x14ac:dyDescent="0.3">
      <c r="A1621" s="10" t="s">
        <v>751</v>
      </c>
      <c r="B1621" s="11" t="str">
        <f>_xlfn.XLOOKUP(A1621,'Cleaned - Customer Names '!$A$2:$A$2336,'Cleaned - Customer Names '!$C$2:$C$2336,0)</f>
        <v>Leah</v>
      </c>
      <c r="C1621" s="11">
        <f>_xlfn.XLOOKUP($A1621,'Cleaned - Medical Examinations'!$A$2:$A$2336,'Cleaned - Medical Examinations'!$B$2:$B$2336,0)</f>
        <v>15.99</v>
      </c>
      <c r="D1621" s="11">
        <f>_xlfn.XLOOKUP($A1621,'Cleaned - Medical Examinations'!$A$2:$A$2336,'Cleaned - Medical Examinations'!$C$2:$C$2336,0)</f>
        <v>4.57</v>
      </c>
      <c r="E1621" s="11" t="str">
        <f>_xlfn.XLOOKUP($A1621,'Cleaned - Medical Examinations'!$A$2:$A$2336,'Cleaned - Medical Examinations'!$D$2:$D$2336,0)</f>
        <v>Yes</v>
      </c>
      <c r="F1621" s="11" t="str">
        <f>_xlfn.XLOOKUP($A1621,'Cleaned - Medical Examinations'!$A$2:$A$2336,'Cleaned - Medical Examinations'!$E$2:$E$2336,0)</f>
        <v>No</v>
      </c>
      <c r="G1621" s="11" t="str">
        <f>_xlfn.XLOOKUP($A1621,'Cleaned - Medical Examinations'!$A$2:$A$2336,'Cleaned - Medical Examinations'!$F$2:$F$2336,0)</f>
        <v>Yes</v>
      </c>
      <c r="H1621" s="11">
        <f>_xlfn.XLOOKUP($A1621,'Cleaned - Medical Examinations'!$A$2:$A$2336,'Cleaned - Medical Examinations'!$G$2:$G$2336,0)</f>
        <v>1</v>
      </c>
      <c r="I1621" s="11" t="str">
        <f>_xlfn.XLOOKUP($A1621,'Cleaned - Medical Examinations'!$A$2:$A$2336,'Cleaned - Medical Examinations'!$H$2:$H$2336,0)</f>
        <v>No</v>
      </c>
      <c r="J1621" s="11" t="str">
        <f>_xlfn.XLOOKUP($A1621,'Cleaned - Medical Examinations'!$A$2:$A$2336,'Cleaned - Medical Examinations'!$I$2:$I$2336,0)</f>
        <v>Underweight</v>
      </c>
      <c r="K1621" s="11" t="str">
        <f t="shared" si="25"/>
        <v>Non-Diabetic</v>
      </c>
      <c r="L1621" s="14">
        <f>_xlfn.XLOOKUP($A1621,'Cleaned - Hospitalisation Detai'!$A$2:$A$2344,'Cleaned - Hospitalisation Detai'!$J$2:$J$2344,0)</f>
        <v>25516</v>
      </c>
      <c r="M1621" s="19">
        <f>_xlfn.XLOOKUP($A1621,'Cleaned - Hospitalisation Detai'!$A$2:$A$2344,'Cleaned - Hospitalisation Detai'!$F$2:$F$2344,0)</f>
        <v>6138.5</v>
      </c>
      <c r="N1621" s="19" t="str">
        <f>_xlfn.XLOOKUP($A1621,'Cleaned - Hospitalisation Detai'!$A$2:$A$2344,'Cleaned - Hospitalisation Detai'!$G$2:$G$2344,0)</f>
        <v>tier - 2</v>
      </c>
      <c r="O1621" s="19" t="str">
        <f>_xlfn.XLOOKUP($A1621,'Cleaned - Hospitalisation Detai'!$A$2:$A$2344,'Cleaned - Hospitalisation Detai'!$H$2:$H$2344,0)</f>
        <v>tier - 2</v>
      </c>
      <c r="P1621" s="19" t="str">
        <f>_xlfn.XLOOKUP($A1621,'Cleaned - Hospitalisation Detai'!$A$2:$A$2344,'Cleaned - Hospitalisation Detai'!$I$2:$I$2344,0)</f>
        <v>R1011</v>
      </c>
      <c r="Q1621" s="20">
        <f>_xlfn.XLOOKUP($A1621,'Cleaned - Hospitalisation Detai'!$A$2:$A$2344,'Cleaned - Hospitalisation Detai'!$K$2:$K$2344,0)</f>
        <v>53</v>
      </c>
    </row>
    <row r="1622" spans="1:17" ht="15.6" x14ac:dyDescent="0.3">
      <c r="A1622" s="10" t="s">
        <v>750</v>
      </c>
      <c r="B1622" s="11" t="str">
        <f>_xlfn.XLOOKUP(A1622,'Cleaned - Customer Names '!$A$2:$A$2336,'Cleaned - Customer Names '!$C$2:$C$2336,0)</f>
        <v>Kara Lynne</v>
      </c>
      <c r="C1622" s="11">
        <f>_xlfn.XLOOKUP($A1622,'Cleaned - Medical Examinations'!$A$2:$A$2336,'Cleaned - Medical Examinations'!$B$2:$B$2336,0)</f>
        <v>33.155000000000001</v>
      </c>
      <c r="D1622" s="11">
        <f>_xlfn.XLOOKUP($A1622,'Cleaned - Medical Examinations'!$A$2:$A$2336,'Cleaned - Medical Examinations'!$C$2:$C$2336,0)</f>
        <v>4.32</v>
      </c>
      <c r="E1622" s="11" t="str">
        <f>_xlfn.XLOOKUP($A1622,'Cleaned - Medical Examinations'!$A$2:$A$2336,'Cleaned - Medical Examinations'!$D$2:$D$2336,0)</f>
        <v>No</v>
      </c>
      <c r="F1622" s="11" t="str">
        <f>_xlfn.XLOOKUP($A1622,'Cleaned - Medical Examinations'!$A$2:$A$2336,'Cleaned - Medical Examinations'!$E$2:$E$2336,0)</f>
        <v>No</v>
      </c>
      <c r="G1622" s="11" t="str">
        <f>_xlfn.XLOOKUP($A1622,'Cleaned - Medical Examinations'!$A$2:$A$2336,'Cleaned - Medical Examinations'!$F$2:$F$2336,0)</f>
        <v>No</v>
      </c>
      <c r="H1622" s="11">
        <f>_xlfn.XLOOKUP($A1622,'Cleaned - Medical Examinations'!$A$2:$A$2336,'Cleaned - Medical Examinations'!$G$2:$G$2336,0)</f>
        <v>0</v>
      </c>
      <c r="I1622" s="11" t="str">
        <f>_xlfn.XLOOKUP($A1622,'Cleaned - Medical Examinations'!$A$2:$A$2336,'Cleaned - Medical Examinations'!$H$2:$H$2336,0)</f>
        <v>No</v>
      </c>
      <c r="J1622" s="11" t="str">
        <f>_xlfn.XLOOKUP($A1622,'Cleaned - Medical Examinations'!$A$2:$A$2336,'Cleaned - Medical Examinations'!$I$2:$I$2336,0)</f>
        <v>Obesity</v>
      </c>
      <c r="K1622" s="11" t="str">
        <f t="shared" si="25"/>
        <v>Non-Diabetic</v>
      </c>
      <c r="L1622" s="14">
        <f>_xlfn.XLOOKUP($A1622,'Cleaned - Hospitalisation Detai'!$A$2:$A$2344,'Cleaned - Hospitalisation Detai'!$J$2:$J$2344,0)</f>
        <v>33103</v>
      </c>
      <c r="M1622" s="19">
        <f>_xlfn.XLOOKUP($A1622,'Cleaned - Hospitalisation Detai'!$A$2:$A$2344,'Cleaned - Hospitalisation Detai'!$F$2:$F$2344,0)</f>
        <v>6128.8</v>
      </c>
      <c r="N1622" s="19" t="str">
        <f>_xlfn.XLOOKUP($A1622,'Cleaned - Hospitalisation Detai'!$A$2:$A$2344,'Cleaned - Hospitalisation Detai'!$G$2:$G$2344,0)</f>
        <v>tier - 2</v>
      </c>
      <c r="O1622" s="19" t="str">
        <f>_xlfn.XLOOKUP($A1622,'Cleaned - Hospitalisation Detai'!$A$2:$A$2344,'Cleaned - Hospitalisation Detai'!$H$2:$H$2344,0)</f>
        <v>tier - 3</v>
      </c>
      <c r="P1622" s="19" t="str">
        <f>_xlfn.XLOOKUP($A1622,'Cleaned - Hospitalisation Detai'!$A$2:$A$2344,'Cleaned - Hospitalisation Detai'!$I$2:$I$2344,0)</f>
        <v>R1012</v>
      </c>
      <c r="Q1622" s="20">
        <f>_xlfn.XLOOKUP($A1622,'Cleaned - Hospitalisation Detai'!$A$2:$A$2344,'Cleaned - Hospitalisation Detai'!$K$2:$K$2344,0)</f>
        <v>32</v>
      </c>
    </row>
    <row r="1623" spans="1:17" ht="15.6" x14ac:dyDescent="0.3">
      <c r="A1623" s="10" t="s">
        <v>749</v>
      </c>
      <c r="B1623" s="11" t="str">
        <f>_xlfn.XLOOKUP(A1623,'Cleaned - Customer Names '!$A$2:$A$2336,'Cleaned - Customer Names '!$C$2:$C$2336,0)</f>
        <v>Jeffrey</v>
      </c>
      <c r="C1623" s="11">
        <f>_xlfn.XLOOKUP($A1623,'Cleaned - Medical Examinations'!$A$2:$A$2336,'Cleaned - Medical Examinations'!$B$2:$B$2336,0)</f>
        <v>26.22</v>
      </c>
      <c r="D1623" s="11">
        <f>_xlfn.XLOOKUP($A1623,'Cleaned - Medical Examinations'!$A$2:$A$2336,'Cleaned - Medical Examinations'!$C$2:$C$2336,0)</f>
        <v>5.57</v>
      </c>
      <c r="E1623" s="11" t="str">
        <f>_xlfn.XLOOKUP($A1623,'Cleaned - Medical Examinations'!$A$2:$A$2336,'Cleaned - Medical Examinations'!$D$2:$D$2336,0)</f>
        <v>Yes</v>
      </c>
      <c r="F1623" s="11" t="str">
        <f>_xlfn.XLOOKUP($A1623,'Cleaned - Medical Examinations'!$A$2:$A$2336,'Cleaned - Medical Examinations'!$E$2:$E$2336,0)</f>
        <v>No</v>
      </c>
      <c r="G1623" s="11" t="str">
        <f>_xlfn.XLOOKUP($A1623,'Cleaned - Medical Examinations'!$A$2:$A$2336,'Cleaned - Medical Examinations'!$F$2:$F$2336,0)</f>
        <v>Yes</v>
      </c>
      <c r="H1623" s="11">
        <f>_xlfn.XLOOKUP($A1623,'Cleaned - Medical Examinations'!$A$2:$A$2336,'Cleaned - Medical Examinations'!$G$2:$G$2336,0)</f>
        <v>1</v>
      </c>
      <c r="I1623" s="11" t="str">
        <f>_xlfn.XLOOKUP($A1623,'Cleaned - Medical Examinations'!$A$2:$A$2336,'Cleaned - Medical Examinations'!$H$2:$H$2336,0)</f>
        <v>No</v>
      </c>
      <c r="J1623" s="11" t="str">
        <f>_xlfn.XLOOKUP($A1623,'Cleaned - Medical Examinations'!$A$2:$A$2336,'Cleaned - Medical Examinations'!$I$2:$I$2336,0)</f>
        <v>Overweight</v>
      </c>
      <c r="K1623" s="11" t="str">
        <f t="shared" si="25"/>
        <v>Non-Diabetic</v>
      </c>
      <c r="L1623" s="14">
        <f>_xlfn.XLOOKUP($A1623,'Cleaned - Hospitalisation Detai'!$A$2:$A$2344,'Cleaned - Hospitalisation Detai'!$J$2:$J$2344,0)</f>
        <v>30636</v>
      </c>
      <c r="M1623" s="19">
        <f>_xlfn.XLOOKUP($A1623,'Cleaned - Hospitalisation Detai'!$A$2:$A$2344,'Cleaned - Hospitalisation Detai'!$F$2:$F$2344,0)</f>
        <v>6123.57</v>
      </c>
      <c r="N1623" s="19" t="str">
        <f>_xlfn.XLOOKUP($A1623,'Cleaned - Hospitalisation Detai'!$A$2:$A$2344,'Cleaned - Hospitalisation Detai'!$G$2:$G$2344,0)</f>
        <v>tier - 3</v>
      </c>
      <c r="O1623" s="19" t="str">
        <f>_xlfn.XLOOKUP($A1623,'Cleaned - Hospitalisation Detai'!$A$2:$A$2344,'Cleaned - Hospitalisation Detai'!$H$2:$H$2344,0)</f>
        <v>tier - 2</v>
      </c>
      <c r="P1623" s="19" t="str">
        <f>_xlfn.XLOOKUP($A1623,'Cleaned - Hospitalisation Detai'!$A$2:$A$2344,'Cleaned - Hospitalisation Detai'!$I$2:$I$2344,0)</f>
        <v>R1012</v>
      </c>
      <c r="Q1623" s="20">
        <f>_xlfn.XLOOKUP($A1623,'Cleaned - Hospitalisation Detai'!$A$2:$A$2344,'Cleaned - Hospitalisation Detai'!$K$2:$K$2344,0)</f>
        <v>39</v>
      </c>
    </row>
    <row r="1624" spans="1:17" ht="15.6" x14ac:dyDescent="0.3">
      <c r="A1624" s="10" t="s">
        <v>748</v>
      </c>
      <c r="B1624" s="11" t="str">
        <f>_xlfn.XLOOKUP(A1624,'Cleaned - Customer Names '!$A$2:$A$2336,'Cleaned - Customer Names '!$C$2:$C$2336,0)</f>
        <v>Justin</v>
      </c>
      <c r="C1624" s="11">
        <f>_xlfn.XLOOKUP($A1624,'Cleaned - Medical Examinations'!$A$2:$A$2336,'Cleaned - Medical Examinations'!$B$2:$B$2336,0)</f>
        <v>21.85</v>
      </c>
      <c r="D1624" s="11">
        <f>_xlfn.XLOOKUP($A1624,'Cleaned - Medical Examinations'!$A$2:$A$2336,'Cleaned - Medical Examinations'!$C$2:$C$2336,0)</f>
        <v>5.26</v>
      </c>
      <c r="E1624" s="11" t="str">
        <f>_xlfn.XLOOKUP($A1624,'Cleaned - Medical Examinations'!$A$2:$A$2336,'Cleaned - Medical Examinations'!$D$2:$D$2336,0)</f>
        <v>Yes</v>
      </c>
      <c r="F1624" s="11" t="str">
        <f>_xlfn.XLOOKUP($A1624,'Cleaned - Medical Examinations'!$A$2:$A$2336,'Cleaned - Medical Examinations'!$E$2:$E$2336,0)</f>
        <v>No</v>
      </c>
      <c r="G1624" s="11" t="str">
        <f>_xlfn.XLOOKUP($A1624,'Cleaned - Medical Examinations'!$A$2:$A$2336,'Cleaned - Medical Examinations'!$F$2:$F$2336,0)</f>
        <v>Yes</v>
      </c>
      <c r="H1624" s="11">
        <f>_xlfn.XLOOKUP($A1624,'Cleaned - Medical Examinations'!$A$2:$A$2336,'Cleaned - Medical Examinations'!$G$2:$G$2336,0)</f>
        <v>1</v>
      </c>
      <c r="I1624" s="11" t="str">
        <f>_xlfn.XLOOKUP($A1624,'Cleaned - Medical Examinations'!$A$2:$A$2336,'Cleaned - Medical Examinations'!$H$2:$H$2336,0)</f>
        <v>No</v>
      </c>
      <c r="J1624" s="11" t="str">
        <f>_xlfn.XLOOKUP($A1624,'Cleaned - Medical Examinations'!$A$2:$A$2336,'Cleaned - Medical Examinations'!$I$2:$I$2336,0)</f>
        <v>Normal Weight</v>
      </c>
      <c r="K1624" s="11" t="str">
        <f t="shared" si="25"/>
        <v>Non-Diabetic</v>
      </c>
      <c r="L1624" s="14">
        <f>_xlfn.XLOOKUP($A1624,'Cleaned - Hospitalisation Detai'!$A$2:$A$2344,'Cleaned - Hospitalisation Detai'!$J$2:$J$2344,0)</f>
        <v>30539</v>
      </c>
      <c r="M1624" s="19">
        <f>_xlfn.XLOOKUP($A1624,'Cleaned - Hospitalisation Detai'!$A$2:$A$2344,'Cleaned - Hospitalisation Detai'!$F$2:$F$2344,0)</f>
        <v>6117.49</v>
      </c>
      <c r="N1624" s="19" t="str">
        <f>_xlfn.XLOOKUP($A1624,'Cleaned - Hospitalisation Detai'!$A$2:$A$2344,'Cleaned - Hospitalisation Detai'!$G$2:$G$2344,0)</f>
        <v>tier - 2</v>
      </c>
      <c r="O1624" s="19" t="str">
        <f>_xlfn.XLOOKUP($A1624,'Cleaned - Hospitalisation Detai'!$A$2:$A$2344,'Cleaned - Hospitalisation Detai'!$H$2:$H$2344,0)</f>
        <v>tier - 3</v>
      </c>
      <c r="P1624" s="19" t="str">
        <f>_xlfn.XLOOKUP($A1624,'Cleaned - Hospitalisation Detai'!$A$2:$A$2344,'Cleaned - Hospitalisation Detai'!$I$2:$I$2344,0)</f>
        <v>R1012</v>
      </c>
      <c r="Q1624" s="20">
        <f>_xlfn.XLOOKUP($A1624,'Cleaned - Hospitalisation Detai'!$A$2:$A$2344,'Cleaned - Hospitalisation Detai'!$K$2:$K$2344,0)</f>
        <v>39</v>
      </c>
    </row>
    <row r="1625" spans="1:17" ht="15.6" x14ac:dyDescent="0.3">
      <c r="A1625" s="10" t="s">
        <v>747</v>
      </c>
      <c r="B1625" s="11" t="str">
        <f>_xlfn.XLOOKUP(A1625,'Cleaned - Customer Names '!$A$2:$A$2336,'Cleaned - Customer Names '!$C$2:$C$2336,0)</f>
        <v>Emily</v>
      </c>
      <c r="C1625" s="11">
        <f>_xlfn.XLOOKUP($A1625,'Cleaned - Medical Examinations'!$A$2:$A$2336,'Cleaned - Medical Examinations'!$B$2:$B$2336,0)</f>
        <v>30.495000000000001</v>
      </c>
      <c r="D1625" s="11">
        <f>_xlfn.XLOOKUP($A1625,'Cleaned - Medical Examinations'!$A$2:$A$2336,'Cleaned - Medical Examinations'!$C$2:$C$2336,0)</f>
        <v>6.25</v>
      </c>
      <c r="E1625" s="11" t="str">
        <f>_xlfn.XLOOKUP($A1625,'Cleaned - Medical Examinations'!$A$2:$A$2336,'Cleaned - Medical Examinations'!$D$2:$D$2336,0)</f>
        <v>No</v>
      </c>
      <c r="F1625" s="11" t="str">
        <f>_xlfn.XLOOKUP($A1625,'Cleaned - Medical Examinations'!$A$2:$A$2336,'Cleaned - Medical Examinations'!$E$2:$E$2336,0)</f>
        <v>No</v>
      </c>
      <c r="G1625" s="11" t="str">
        <f>_xlfn.XLOOKUP($A1625,'Cleaned - Medical Examinations'!$A$2:$A$2336,'Cleaned - Medical Examinations'!$F$2:$F$2336,0)</f>
        <v>No</v>
      </c>
      <c r="H1625" s="11">
        <f>_xlfn.XLOOKUP($A1625,'Cleaned - Medical Examinations'!$A$2:$A$2336,'Cleaned - Medical Examinations'!$G$2:$G$2336,0)</f>
        <v>0</v>
      </c>
      <c r="I1625" s="11" t="str">
        <f>_xlfn.XLOOKUP($A1625,'Cleaned - Medical Examinations'!$A$2:$A$2336,'Cleaned - Medical Examinations'!$H$2:$H$2336,0)</f>
        <v>No</v>
      </c>
      <c r="J1625" s="11" t="str">
        <f>_xlfn.XLOOKUP($A1625,'Cleaned - Medical Examinations'!$A$2:$A$2336,'Cleaned - Medical Examinations'!$I$2:$I$2336,0)</f>
        <v>Obesity</v>
      </c>
      <c r="K1625" s="11" t="str">
        <f t="shared" si="25"/>
        <v>Non-Diabetic</v>
      </c>
      <c r="L1625" s="14">
        <f>_xlfn.XLOOKUP($A1625,'Cleaned - Hospitalisation Detai'!$A$2:$A$2344,'Cleaned - Hospitalisation Detai'!$J$2:$J$2344,0)</f>
        <v>33444</v>
      </c>
      <c r="M1625" s="19">
        <f>_xlfn.XLOOKUP($A1625,'Cleaned - Hospitalisation Detai'!$A$2:$A$2344,'Cleaned - Hospitalisation Detai'!$F$2:$F$2344,0)</f>
        <v>6113.23</v>
      </c>
      <c r="N1625" s="19" t="str">
        <f>_xlfn.XLOOKUP($A1625,'Cleaned - Hospitalisation Detai'!$A$2:$A$2344,'Cleaned - Hospitalisation Detai'!$G$2:$G$2344,0)</f>
        <v>tier - 2</v>
      </c>
      <c r="O1625" s="19" t="str">
        <f>_xlfn.XLOOKUP($A1625,'Cleaned - Hospitalisation Detai'!$A$2:$A$2344,'Cleaned - Hospitalisation Detai'!$H$2:$H$2344,0)</f>
        <v>tier - 2</v>
      </c>
      <c r="P1625" s="19" t="str">
        <f>_xlfn.XLOOKUP($A1625,'Cleaned - Hospitalisation Detai'!$A$2:$A$2344,'Cleaned - Hospitalisation Detai'!$I$2:$I$2344,0)</f>
        <v>R1024</v>
      </c>
      <c r="Q1625" s="20">
        <f>_xlfn.XLOOKUP($A1625,'Cleaned - Hospitalisation Detai'!$A$2:$A$2344,'Cleaned - Hospitalisation Detai'!$K$2:$K$2344,0)</f>
        <v>31</v>
      </c>
    </row>
    <row r="1626" spans="1:17" ht="15.6" x14ac:dyDescent="0.3">
      <c r="A1626" s="10" t="s">
        <v>746</v>
      </c>
      <c r="B1626" s="11" t="str">
        <f>_xlfn.XLOOKUP(A1626,'Cleaned - Customer Names '!$A$2:$A$2336,'Cleaned - Customer Names '!$C$2:$C$2336,0)</f>
        <v>Rebecca</v>
      </c>
      <c r="C1626" s="11">
        <f>_xlfn.XLOOKUP($A1626,'Cleaned - Medical Examinations'!$A$2:$A$2336,'Cleaned - Medical Examinations'!$B$2:$B$2336,0)</f>
        <v>34.104999999999997</v>
      </c>
      <c r="D1626" s="11">
        <f>_xlfn.XLOOKUP($A1626,'Cleaned - Medical Examinations'!$A$2:$A$2336,'Cleaned - Medical Examinations'!$C$2:$C$2336,0)</f>
        <v>5.67</v>
      </c>
      <c r="E1626" s="11" t="str">
        <f>_xlfn.XLOOKUP($A1626,'Cleaned - Medical Examinations'!$A$2:$A$2336,'Cleaned - Medical Examinations'!$D$2:$D$2336,0)</f>
        <v>Yes</v>
      </c>
      <c r="F1626" s="11" t="str">
        <f>_xlfn.XLOOKUP($A1626,'Cleaned - Medical Examinations'!$A$2:$A$2336,'Cleaned - Medical Examinations'!$E$2:$E$2336,0)</f>
        <v>No</v>
      </c>
      <c r="G1626" s="11" t="str">
        <f>_xlfn.XLOOKUP($A1626,'Cleaned - Medical Examinations'!$A$2:$A$2336,'Cleaned - Medical Examinations'!$F$2:$F$2336,0)</f>
        <v>No</v>
      </c>
      <c r="H1626" s="11">
        <f>_xlfn.XLOOKUP($A1626,'Cleaned - Medical Examinations'!$A$2:$A$2336,'Cleaned - Medical Examinations'!$G$2:$G$2336,0)</f>
        <v>0</v>
      </c>
      <c r="I1626" s="11" t="str">
        <f>_xlfn.XLOOKUP($A1626,'Cleaned - Medical Examinations'!$A$2:$A$2336,'Cleaned - Medical Examinations'!$H$2:$H$2336,0)</f>
        <v>No</v>
      </c>
      <c r="J1626" s="11" t="str">
        <f>_xlfn.XLOOKUP($A1626,'Cleaned - Medical Examinations'!$A$2:$A$2336,'Cleaned - Medical Examinations'!$I$2:$I$2336,0)</f>
        <v>Obesity</v>
      </c>
      <c r="K1626" s="11" t="str">
        <f t="shared" si="25"/>
        <v>Non-Diabetic</v>
      </c>
      <c r="L1626" s="14">
        <f>_xlfn.XLOOKUP($A1626,'Cleaned - Hospitalisation Detai'!$A$2:$A$2344,'Cleaned - Hospitalisation Detai'!$J$2:$J$2344,0)</f>
        <v>31249</v>
      </c>
      <c r="M1626" s="19">
        <f>_xlfn.XLOOKUP($A1626,'Cleaned - Hospitalisation Detai'!$A$2:$A$2344,'Cleaned - Hospitalisation Detai'!$F$2:$F$2344,0)</f>
        <v>6112.35</v>
      </c>
      <c r="N1626" s="19" t="str">
        <f>_xlfn.XLOOKUP($A1626,'Cleaned - Hospitalisation Detai'!$A$2:$A$2344,'Cleaned - Hospitalisation Detai'!$G$2:$G$2344,0)</f>
        <v>tier - 2</v>
      </c>
      <c r="O1626" s="19" t="str">
        <f>_xlfn.XLOOKUP($A1626,'Cleaned - Hospitalisation Detai'!$A$2:$A$2344,'Cleaned - Hospitalisation Detai'!$H$2:$H$2344,0)</f>
        <v>tier - 1</v>
      </c>
      <c r="P1626" s="19" t="str">
        <f>_xlfn.XLOOKUP($A1626,'Cleaned - Hospitalisation Detai'!$A$2:$A$2344,'Cleaned - Hospitalisation Detai'!$I$2:$I$2344,0)</f>
        <v>R1012</v>
      </c>
      <c r="Q1626" s="20">
        <f>_xlfn.XLOOKUP($A1626,'Cleaned - Hospitalisation Detai'!$A$2:$A$2344,'Cleaned - Hospitalisation Detai'!$K$2:$K$2344,0)</f>
        <v>37</v>
      </c>
    </row>
    <row r="1627" spans="1:17" ht="15.6" x14ac:dyDescent="0.3">
      <c r="A1627" s="10" t="s">
        <v>745</v>
      </c>
      <c r="B1627" s="11" t="str">
        <f>_xlfn.XLOOKUP(A1627,'Cleaned - Customer Names '!$A$2:$A$2336,'Cleaned - Customer Names '!$C$2:$C$2336,0)</f>
        <v>Allie</v>
      </c>
      <c r="C1627" s="11">
        <f>_xlfn.XLOOKUP($A1627,'Cleaned - Medical Examinations'!$A$2:$A$2336,'Cleaned - Medical Examinations'!$B$2:$B$2336,0)</f>
        <v>32.770000000000003</v>
      </c>
      <c r="D1627" s="11">
        <f>_xlfn.XLOOKUP($A1627,'Cleaned - Medical Examinations'!$A$2:$A$2336,'Cleaned - Medical Examinations'!$C$2:$C$2336,0)</f>
        <v>4.42</v>
      </c>
      <c r="E1627" s="11" t="str">
        <f>_xlfn.XLOOKUP($A1627,'Cleaned - Medical Examinations'!$A$2:$A$2336,'Cleaned - Medical Examinations'!$D$2:$D$2336,0)</f>
        <v>Yes</v>
      </c>
      <c r="F1627" s="11" t="str">
        <f>_xlfn.XLOOKUP($A1627,'Cleaned - Medical Examinations'!$A$2:$A$2336,'Cleaned - Medical Examinations'!$E$2:$E$2336,0)</f>
        <v>No</v>
      </c>
      <c r="G1627" s="11" t="str">
        <f>_xlfn.XLOOKUP($A1627,'Cleaned - Medical Examinations'!$A$2:$A$2336,'Cleaned - Medical Examinations'!$F$2:$F$2336,0)</f>
        <v>No</v>
      </c>
      <c r="H1627" s="11">
        <f>_xlfn.XLOOKUP($A1627,'Cleaned - Medical Examinations'!$A$2:$A$2336,'Cleaned - Medical Examinations'!$G$2:$G$2336,0)</f>
        <v>1</v>
      </c>
      <c r="I1627" s="11" t="str">
        <f>_xlfn.XLOOKUP($A1627,'Cleaned - Medical Examinations'!$A$2:$A$2336,'Cleaned - Medical Examinations'!$H$2:$H$2336,0)</f>
        <v>No</v>
      </c>
      <c r="J1627" s="11" t="str">
        <f>_xlfn.XLOOKUP($A1627,'Cleaned - Medical Examinations'!$A$2:$A$2336,'Cleaned - Medical Examinations'!$I$2:$I$2336,0)</f>
        <v>Obesity</v>
      </c>
      <c r="K1627" s="11" t="str">
        <f t="shared" si="25"/>
        <v>Non-Diabetic</v>
      </c>
      <c r="L1627" s="14">
        <f>_xlfn.XLOOKUP($A1627,'Cleaned - Hospitalisation Detai'!$A$2:$A$2344,'Cleaned - Hospitalisation Detai'!$J$2:$J$2344,0)</f>
        <v>34951</v>
      </c>
      <c r="M1627" s="19">
        <f>_xlfn.XLOOKUP($A1627,'Cleaned - Hospitalisation Detai'!$A$2:$A$2344,'Cleaned - Hospitalisation Detai'!$F$2:$F$2344,0)</f>
        <v>6111.95</v>
      </c>
      <c r="N1627" s="19" t="str">
        <f>_xlfn.XLOOKUP($A1627,'Cleaned - Hospitalisation Detai'!$A$2:$A$2344,'Cleaned - Hospitalisation Detai'!$G$2:$G$2344,0)</f>
        <v>tier - 2</v>
      </c>
      <c r="O1627" s="19" t="str">
        <f>_xlfn.XLOOKUP($A1627,'Cleaned - Hospitalisation Detai'!$A$2:$A$2344,'Cleaned - Hospitalisation Detai'!$H$2:$H$2344,0)</f>
        <v>tier - 3</v>
      </c>
      <c r="P1627" s="19" t="str">
        <f>_xlfn.XLOOKUP($A1627,'Cleaned - Hospitalisation Detai'!$A$2:$A$2344,'Cleaned - Hospitalisation Detai'!$I$2:$I$2344,0)</f>
        <v>R1026</v>
      </c>
      <c r="Q1627" s="20">
        <f>_xlfn.XLOOKUP($A1627,'Cleaned - Hospitalisation Detai'!$A$2:$A$2344,'Cleaned - Hospitalisation Detai'!$K$2:$K$2344,0)</f>
        <v>27</v>
      </c>
    </row>
    <row r="1628" spans="1:17" ht="15.6" x14ac:dyDescent="0.3">
      <c r="A1628" s="10" t="s">
        <v>744</v>
      </c>
      <c r="B1628" s="11" t="str">
        <f>_xlfn.XLOOKUP(A1628,'Cleaned - Customer Names '!$A$2:$A$2336,'Cleaned - Customer Names '!$C$2:$C$2336,0)</f>
        <v>Trasi</v>
      </c>
      <c r="C1628" s="11">
        <f>_xlfn.XLOOKUP($A1628,'Cleaned - Medical Examinations'!$A$2:$A$2336,'Cleaned - Medical Examinations'!$B$2:$B$2336,0)</f>
        <v>16.850000000000001</v>
      </c>
      <c r="D1628" s="11">
        <f>_xlfn.XLOOKUP($A1628,'Cleaned - Medical Examinations'!$A$2:$A$2336,'Cleaned - Medical Examinations'!$C$2:$C$2336,0)</f>
        <v>11.75</v>
      </c>
      <c r="E1628" s="11" t="str">
        <f>_xlfn.XLOOKUP($A1628,'Cleaned - Medical Examinations'!$A$2:$A$2336,'Cleaned - Medical Examinations'!$D$2:$D$2336,0)</f>
        <v>Yes</v>
      </c>
      <c r="F1628" s="11" t="str">
        <f>_xlfn.XLOOKUP($A1628,'Cleaned - Medical Examinations'!$A$2:$A$2336,'Cleaned - Medical Examinations'!$E$2:$E$2336,0)</f>
        <v>No</v>
      </c>
      <c r="G1628" s="11" t="str">
        <f>_xlfn.XLOOKUP($A1628,'Cleaned - Medical Examinations'!$A$2:$A$2336,'Cleaned - Medical Examinations'!$F$2:$F$2336,0)</f>
        <v>No</v>
      </c>
      <c r="H1628" s="11">
        <f>_xlfn.XLOOKUP($A1628,'Cleaned - Medical Examinations'!$A$2:$A$2336,'Cleaned - Medical Examinations'!$G$2:$G$2336,0)</f>
        <v>2</v>
      </c>
      <c r="I1628" s="11" t="str">
        <f>_xlfn.XLOOKUP($A1628,'Cleaned - Medical Examinations'!$A$2:$A$2336,'Cleaned - Medical Examinations'!$H$2:$H$2336,0)</f>
        <v>No</v>
      </c>
      <c r="J1628" s="11" t="str">
        <f>_xlfn.XLOOKUP($A1628,'Cleaned - Medical Examinations'!$A$2:$A$2336,'Cleaned - Medical Examinations'!$I$2:$I$2336,0)</f>
        <v>Underweight</v>
      </c>
      <c r="K1628" s="11" t="str">
        <f t="shared" si="25"/>
        <v>Diabetic</v>
      </c>
      <c r="L1628" s="14">
        <f>_xlfn.XLOOKUP($A1628,'Cleaned - Hospitalisation Detai'!$A$2:$A$2344,'Cleaned - Hospitalisation Detai'!$J$2:$J$2344,0)</f>
        <v>25728</v>
      </c>
      <c r="M1628" s="19">
        <f>_xlfn.XLOOKUP($A1628,'Cleaned - Hospitalisation Detai'!$A$2:$A$2344,'Cleaned - Hospitalisation Detai'!$F$2:$F$2344,0)</f>
        <v>6098.38</v>
      </c>
      <c r="N1628" s="19" t="str">
        <f>_xlfn.XLOOKUP($A1628,'Cleaned - Hospitalisation Detai'!$A$2:$A$2344,'Cleaned - Hospitalisation Detai'!$G$2:$G$2344,0)</f>
        <v>tier - 2</v>
      </c>
      <c r="O1628" s="19" t="str">
        <f>_xlfn.XLOOKUP($A1628,'Cleaned - Hospitalisation Detai'!$A$2:$A$2344,'Cleaned - Hospitalisation Detai'!$H$2:$H$2344,0)</f>
        <v>tier - 2</v>
      </c>
      <c r="P1628" s="19" t="str">
        <f>_xlfn.XLOOKUP($A1628,'Cleaned - Hospitalisation Detai'!$A$2:$A$2344,'Cleaned - Hospitalisation Detai'!$I$2:$I$2344,0)</f>
        <v>R1013</v>
      </c>
      <c r="Q1628" s="20">
        <f>_xlfn.XLOOKUP($A1628,'Cleaned - Hospitalisation Detai'!$A$2:$A$2344,'Cleaned - Hospitalisation Detai'!$K$2:$K$2344,0)</f>
        <v>52</v>
      </c>
    </row>
    <row r="1629" spans="1:17" ht="15.6" x14ac:dyDescent="0.3">
      <c r="A1629" s="10" t="s">
        <v>743</v>
      </c>
      <c r="B1629" s="11" t="str">
        <f>_xlfn.XLOOKUP(A1629,'Cleaned - Customer Names '!$A$2:$A$2336,'Cleaned - Customer Names '!$C$2:$C$2336,0)</f>
        <v>Kevin</v>
      </c>
      <c r="C1629" s="11">
        <f>_xlfn.XLOOKUP($A1629,'Cleaned - Medical Examinations'!$A$2:$A$2336,'Cleaned - Medical Examinations'!$B$2:$B$2336,0)</f>
        <v>34.700000000000003</v>
      </c>
      <c r="D1629" s="11">
        <f>_xlfn.XLOOKUP($A1629,'Cleaned - Medical Examinations'!$A$2:$A$2336,'Cleaned - Medical Examinations'!$C$2:$C$2336,0)</f>
        <v>6.06</v>
      </c>
      <c r="E1629" s="11" t="str">
        <f>_xlfn.XLOOKUP($A1629,'Cleaned - Medical Examinations'!$A$2:$A$2336,'Cleaned - Medical Examinations'!$D$2:$D$2336,0)</f>
        <v>No</v>
      </c>
      <c r="F1629" s="11" t="str">
        <f>_xlfn.XLOOKUP($A1629,'Cleaned - Medical Examinations'!$A$2:$A$2336,'Cleaned - Medical Examinations'!$E$2:$E$2336,0)</f>
        <v>No</v>
      </c>
      <c r="G1629" s="11" t="str">
        <f>_xlfn.XLOOKUP($A1629,'Cleaned - Medical Examinations'!$A$2:$A$2336,'Cleaned - Medical Examinations'!$F$2:$F$2336,0)</f>
        <v>No</v>
      </c>
      <c r="H1629" s="11">
        <f>_xlfn.XLOOKUP($A1629,'Cleaned - Medical Examinations'!$A$2:$A$2336,'Cleaned - Medical Examinations'!$G$2:$G$2336,0)</f>
        <v>1</v>
      </c>
      <c r="I1629" s="11" t="str">
        <f>_xlfn.XLOOKUP($A1629,'Cleaned - Medical Examinations'!$A$2:$A$2336,'Cleaned - Medical Examinations'!$H$2:$H$2336,0)</f>
        <v>No</v>
      </c>
      <c r="J1629" s="11" t="str">
        <f>_xlfn.XLOOKUP($A1629,'Cleaned - Medical Examinations'!$A$2:$A$2336,'Cleaned - Medical Examinations'!$I$2:$I$2336,0)</f>
        <v>Obesity</v>
      </c>
      <c r="K1629" s="11" t="str">
        <f t="shared" si="25"/>
        <v>Non-Diabetic</v>
      </c>
      <c r="L1629" s="14">
        <f>_xlfn.XLOOKUP($A1629,'Cleaned - Hospitalisation Detai'!$A$2:$A$2344,'Cleaned - Hospitalisation Detai'!$J$2:$J$2344,0)</f>
        <v>30888</v>
      </c>
      <c r="M1629" s="19">
        <f>_xlfn.XLOOKUP($A1629,'Cleaned - Hospitalisation Detai'!$A$2:$A$2344,'Cleaned - Hospitalisation Detai'!$F$2:$F$2344,0)</f>
        <v>6082.41</v>
      </c>
      <c r="N1629" s="19" t="str">
        <f>_xlfn.XLOOKUP($A1629,'Cleaned - Hospitalisation Detai'!$A$2:$A$2344,'Cleaned - Hospitalisation Detai'!$G$2:$G$2344,0)</f>
        <v>tier - 1</v>
      </c>
      <c r="O1629" s="19" t="str">
        <f>_xlfn.XLOOKUP($A1629,'Cleaned - Hospitalisation Detai'!$A$2:$A$2344,'Cleaned - Hospitalisation Detai'!$H$2:$H$2344,0)</f>
        <v>tier - 2</v>
      </c>
      <c r="P1629" s="19" t="str">
        <f>_xlfn.XLOOKUP($A1629,'Cleaned - Hospitalisation Detai'!$A$2:$A$2344,'Cleaned - Hospitalisation Detai'!$I$2:$I$2344,0)</f>
        <v>R1011</v>
      </c>
      <c r="Q1629" s="20">
        <f>_xlfn.XLOOKUP($A1629,'Cleaned - Hospitalisation Detai'!$A$2:$A$2344,'Cleaned - Hospitalisation Detai'!$K$2:$K$2344,0)</f>
        <v>38</v>
      </c>
    </row>
    <row r="1630" spans="1:17" ht="15.6" x14ac:dyDescent="0.3">
      <c r="A1630" s="10" t="s">
        <v>742</v>
      </c>
      <c r="B1630" s="11" t="str">
        <f>_xlfn.XLOOKUP(A1630,'Cleaned - Customer Names '!$A$2:$A$2336,'Cleaned - Customer Names '!$C$2:$C$2336,0)</f>
        <v>Fernando</v>
      </c>
      <c r="C1630" s="11">
        <f>_xlfn.XLOOKUP($A1630,'Cleaned - Medical Examinations'!$A$2:$A$2336,'Cleaned - Medical Examinations'!$B$2:$B$2336,0)</f>
        <v>37.049999999999997</v>
      </c>
      <c r="D1630" s="11">
        <f>_xlfn.XLOOKUP($A1630,'Cleaned - Medical Examinations'!$A$2:$A$2336,'Cleaned - Medical Examinations'!$C$2:$C$2336,0)</f>
        <v>5.48</v>
      </c>
      <c r="E1630" s="11" t="str">
        <f>_xlfn.XLOOKUP($A1630,'Cleaned - Medical Examinations'!$A$2:$A$2336,'Cleaned - Medical Examinations'!$D$2:$D$2336,0)</f>
        <v>No</v>
      </c>
      <c r="F1630" s="11" t="str">
        <f>_xlfn.XLOOKUP($A1630,'Cleaned - Medical Examinations'!$A$2:$A$2336,'Cleaned - Medical Examinations'!$E$2:$E$2336,0)</f>
        <v>No</v>
      </c>
      <c r="G1630" s="11" t="str">
        <f>_xlfn.XLOOKUP($A1630,'Cleaned - Medical Examinations'!$A$2:$A$2336,'Cleaned - Medical Examinations'!$F$2:$F$2336,0)</f>
        <v>No</v>
      </c>
      <c r="H1630" s="11">
        <f>_xlfn.XLOOKUP($A1630,'Cleaned - Medical Examinations'!$A$2:$A$2336,'Cleaned - Medical Examinations'!$G$2:$G$2336,0)</f>
        <v>1</v>
      </c>
      <c r="I1630" s="11" t="str">
        <f>_xlfn.XLOOKUP($A1630,'Cleaned - Medical Examinations'!$A$2:$A$2336,'Cleaned - Medical Examinations'!$H$2:$H$2336,0)</f>
        <v>No</v>
      </c>
      <c r="J1630" s="11" t="str">
        <f>_xlfn.XLOOKUP($A1630,'Cleaned - Medical Examinations'!$A$2:$A$2336,'Cleaned - Medical Examinations'!$I$2:$I$2336,0)</f>
        <v>Obesity</v>
      </c>
      <c r="K1630" s="11" t="str">
        <f t="shared" si="25"/>
        <v>Non-Diabetic</v>
      </c>
      <c r="L1630" s="14">
        <f>_xlfn.XLOOKUP($A1630,'Cleaned - Hospitalisation Detai'!$A$2:$A$2344,'Cleaned - Hospitalisation Detai'!$J$2:$J$2344,0)</f>
        <v>30969</v>
      </c>
      <c r="M1630" s="19">
        <f>_xlfn.XLOOKUP($A1630,'Cleaned - Hospitalisation Detai'!$A$2:$A$2344,'Cleaned - Hospitalisation Detai'!$F$2:$F$2344,0)</f>
        <v>6079.67</v>
      </c>
      <c r="N1630" s="19" t="str">
        <f>_xlfn.XLOOKUP($A1630,'Cleaned - Hospitalisation Detai'!$A$2:$A$2344,'Cleaned - Hospitalisation Detai'!$G$2:$G$2344,0)</f>
        <v>tier - 1</v>
      </c>
      <c r="O1630" s="19" t="str">
        <f>_xlfn.XLOOKUP($A1630,'Cleaned - Hospitalisation Detai'!$A$2:$A$2344,'Cleaned - Hospitalisation Detai'!$H$2:$H$2344,0)</f>
        <v>tier - 1</v>
      </c>
      <c r="P1630" s="19" t="str">
        <f>_xlfn.XLOOKUP($A1630,'Cleaned - Hospitalisation Detai'!$A$2:$A$2344,'Cleaned - Hospitalisation Detai'!$I$2:$I$2344,0)</f>
        <v>R1014</v>
      </c>
      <c r="Q1630" s="20">
        <f>_xlfn.XLOOKUP($A1630,'Cleaned - Hospitalisation Detai'!$A$2:$A$2344,'Cleaned - Hospitalisation Detai'!$K$2:$K$2344,0)</f>
        <v>38</v>
      </c>
    </row>
    <row r="1631" spans="1:17" ht="15.6" x14ac:dyDescent="0.3">
      <c r="A1631" s="10" t="s">
        <v>741</v>
      </c>
      <c r="B1631" s="11" t="str">
        <f>_xlfn.XLOOKUP(A1631,'Cleaned - Customer Names '!$A$2:$A$2336,'Cleaned - Customer Names '!$C$2:$C$2336,0)</f>
        <v>Ieva</v>
      </c>
      <c r="C1631" s="11">
        <f>_xlfn.XLOOKUP($A1631,'Cleaned - Medical Examinations'!$A$2:$A$2336,'Cleaned - Medical Examinations'!$B$2:$B$2336,0)</f>
        <v>18.78</v>
      </c>
      <c r="D1631" s="11">
        <f>_xlfn.XLOOKUP($A1631,'Cleaned - Medical Examinations'!$A$2:$A$2336,'Cleaned - Medical Examinations'!$C$2:$C$2336,0)</f>
        <v>4.45</v>
      </c>
      <c r="E1631" s="11" t="str">
        <f>_xlfn.XLOOKUP($A1631,'Cleaned - Medical Examinations'!$A$2:$A$2336,'Cleaned - Medical Examinations'!$D$2:$D$2336,0)</f>
        <v>No</v>
      </c>
      <c r="F1631" s="11" t="str">
        <f>_xlfn.XLOOKUP($A1631,'Cleaned - Medical Examinations'!$A$2:$A$2336,'Cleaned - Medical Examinations'!$E$2:$E$2336,0)</f>
        <v>No</v>
      </c>
      <c r="G1631" s="11" t="str">
        <f>_xlfn.XLOOKUP($A1631,'Cleaned - Medical Examinations'!$A$2:$A$2336,'Cleaned - Medical Examinations'!$F$2:$F$2336,0)</f>
        <v>Yes</v>
      </c>
      <c r="H1631" s="11">
        <f>_xlfn.XLOOKUP($A1631,'Cleaned - Medical Examinations'!$A$2:$A$2336,'Cleaned - Medical Examinations'!$G$2:$G$2336,0)</f>
        <v>1</v>
      </c>
      <c r="I1631" s="11" t="str">
        <f>_xlfn.XLOOKUP($A1631,'Cleaned - Medical Examinations'!$A$2:$A$2336,'Cleaned - Medical Examinations'!$H$2:$H$2336,0)</f>
        <v>No</v>
      </c>
      <c r="J1631" s="11" t="str">
        <f>_xlfn.XLOOKUP($A1631,'Cleaned - Medical Examinations'!$A$2:$A$2336,'Cleaned - Medical Examinations'!$I$2:$I$2336,0)</f>
        <v>Normal Weight</v>
      </c>
      <c r="K1631" s="11" t="str">
        <f t="shared" si="25"/>
        <v>Non-Diabetic</v>
      </c>
      <c r="L1631" s="14">
        <f>_xlfn.XLOOKUP($A1631,'Cleaned - Hospitalisation Detai'!$A$2:$A$2344,'Cleaned - Hospitalisation Detai'!$J$2:$J$2344,0)</f>
        <v>29075</v>
      </c>
      <c r="M1631" s="19">
        <f>_xlfn.XLOOKUP($A1631,'Cleaned - Hospitalisation Detai'!$A$2:$A$2344,'Cleaned - Hospitalisation Detai'!$F$2:$F$2344,0)</f>
        <v>6074.37</v>
      </c>
      <c r="N1631" s="19" t="str">
        <f>_xlfn.XLOOKUP($A1631,'Cleaned - Hospitalisation Detai'!$A$2:$A$2344,'Cleaned - Hospitalisation Detai'!$G$2:$G$2344,0)</f>
        <v>tier - 2</v>
      </c>
      <c r="O1631" s="19" t="str">
        <f>_xlfn.XLOOKUP($A1631,'Cleaned - Hospitalisation Detai'!$A$2:$A$2344,'Cleaned - Hospitalisation Detai'!$H$2:$H$2344,0)</f>
        <v>tier - 2</v>
      </c>
      <c r="P1631" s="19" t="str">
        <f>_xlfn.XLOOKUP($A1631,'Cleaned - Hospitalisation Detai'!$A$2:$A$2344,'Cleaned - Hospitalisation Detai'!$I$2:$I$2344,0)</f>
        <v>R1012</v>
      </c>
      <c r="Q1631" s="20">
        <f>_xlfn.XLOOKUP($A1631,'Cleaned - Hospitalisation Detai'!$A$2:$A$2344,'Cleaned - Hospitalisation Detai'!$K$2:$K$2344,0)</f>
        <v>43</v>
      </c>
    </row>
    <row r="1632" spans="1:17" ht="15.6" x14ac:dyDescent="0.3">
      <c r="A1632" s="10" t="s">
        <v>740</v>
      </c>
      <c r="B1632" s="11" t="str">
        <f>_xlfn.XLOOKUP(A1632,'Cleaned - Customer Names '!$A$2:$A$2336,'Cleaned - Customer Names '!$C$2:$C$2336,0)</f>
        <v>Chris</v>
      </c>
      <c r="C1632" s="11">
        <f>_xlfn.XLOOKUP($A1632,'Cleaned - Medical Examinations'!$A$2:$A$2336,'Cleaned - Medical Examinations'!$B$2:$B$2336,0)</f>
        <v>28.024999999999999</v>
      </c>
      <c r="D1632" s="11">
        <f>_xlfn.XLOOKUP($A1632,'Cleaned - Medical Examinations'!$A$2:$A$2336,'Cleaned - Medical Examinations'!$C$2:$C$2336,0)</f>
        <v>5</v>
      </c>
      <c r="E1632" s="11" t="str">
        <f>_xlfn.XLOOKUP($A1632,'Cleaned - Medical Examinations'!$A$2:$A$2336,'Cleaned - Medical Examinations'!$D$2:$D$2336,0)</f>
        <v>No</v>
      </c>
      <c r="F1632" s="11" t="str">
        <f>_xlfn.XLOOKUP($A1632,'Cleaned - Medical Examinations'!$A$2:$A$2336,'Cleaned - Medical Examinations'!$E$2:$E$2336,0)</f>
        <v>No</v>
      </c>
      <c r="G1632" s="11" t="str">
        <f>_xlfn.XLOOKUP($A1632,'Cleaned - Medical Examinations'!$A$2:$A$2336,'Cleaned - Medical Examinations'!$F$2:$F$2336,0)</f>
        <v>No</v>
      </c>
      <c r="H1632" s="11">
        <f>_xlfn.XLOOKUP($A1632,'Cleaned - Medical Examinations'!$A$2:$A$2336,'Cleaned - Medical Examinations'!$G$2:$G$2336,0)</f>
        <v>1</v>
      </c>
      <c r="I1632" s="11" t="str">
        <f>_xlfn.XLOOKUP($A1632,'Cleaned - Medical Examinations'!$A$2:$A$2336,'Cleaned - Medical Examinations'!$H$2:$H$2336,0)</f>
        <v>No</v>
      </c>
      <c r="J1632" s="11" t="str">
        <f>_xlfn.XLOOKUP($A1632,'Cleaned - Medical Examinations'!$A$2:$A$2336,'Cleaned - Medical Examinations'!$I$2:$I$2336,0)</f>
        <v>Overweight</v>
      </c>
      <c r="K1632" s="11" t="str">
        <f t="shared" si="25"/>
        <v>Non-Diabetic</v>
      </c>
      <c r="L1632" s="14">
        <f>_xlfn.XLOOKUP($A1632,'Cleaned - Hospitalisation Detai'!$A$2:$A$2344,'Cleaned - Hospitalisation Detai'!$J$2:$J$2344,0)</f>
        <v>30946</v>
      </c>
      <c r="M1632" s="19">
        <f>_xlfn.XLOOKUP($A1632,'Cleaned - Hospitalisation Detai'!$A$2:$A$2344,'Cleaned - Hospitalisation Detai'!$F$2:$F$2344,0)</f>
        <v>6067.13</v>
      </c>
      <c r="N1632" s="19" t="str">
        <f>_xlfn.XLOOKUP($A1632,'Cleaned - Hospitalisation Detai'!$A$2:$A$2344,'Cleaned - Hospitalisation Detai'!$G$2:$G$2344,0)</f>
        <v>tier - 3</v>
      </c>
      <c r="O1632" s="19" t="str">
        <f>_xlfn.XLOOKUP($A1632,'Cleaned - Hospitalisation Detai'!$A$2:$A$2344,'Cleaned - Hospitalisation Detai'!$H$2:$H$2344,0)</f>
        <v>tier - 1</v>
      </c>
      <c r="P1632" s="19" t="str">
        <f>_xlfn.XLOOKUP($A1632,'Cleaned - Hospitalisation Detai'!$A$2:$A$2344,'Cleaned - Hospitalisation Detai'!$I$2:$I$2344,0)</f>
        <v>R1016</v>
      </c>
      <c r="Q1632" s="20">
        <f>_xlfn.XLOOKUP($A1632,'Cleaned - Hospitalisation Detai'!$A$2:$A$2344,'Cleaned - Hospitalisation Detai'!$K$2:$K$2344,0)</f>
        <v>38</v>
      </c>
    </row>
    <row r="1633" spans="1:17" ht="15.6" x14ac:dyDescent="0.3">
      <c r="A1633" s="10" t="s">
        <v>739</v>
      </c>
      <c r="B1633" s="11" t="str">
        <f>_xlfn.XLOOKUP(A1633,'Cleaned - Customer Names '!$A$2:$A$2336,'Cleaned - Customer Names '!$C$2:$C$2336,0)</f>
        <v>Drew L.</v>
      </c>
      <c r="C1633" s="11">
        <f>_xlfn.XLOOKUP($A1633,'Cleaned - Medical Examinations'!$A$2:$A$2336,'Cleaned - Medical Examinations'!$B$2:$B$2336,0)</f>
        <v>35.090000000000003</v>
      </c>
      <c r="D1633" s="11">
        <f>_xlfn.XLOOKUP($A1633,'Cleaned - Medical Examinations'!$A$2:$A$2336,'Cleaned - Medical Examinations'!$C$2:$C$2336,0)</f>
        <v>5.84</v>
      </c>
      <c r="E1633" s="11" t="str">
        <f>_xlfn.XLOOKUP($A1633,'Cleaned - Medical Examinations'!$A$2:$A$2336,'Cleaned - Medical Examinations'!$D$2:$D$2336,0)</f>
        <v>No</v>
      </c>
      <c r="F1633" s="11" t="str">
        <f>_xlfn.XLOOKUP($A1633,'Cleaned - Medical Examinations'!$A$2:$A$2336,'Cleaned - Medical Examinations'!$E$2:$E$2336,0)</f>
        <v>No</v>
      </c>
      <c r="G1633" s="11" t="str">
        <f>_xlfn.XLOOKUP($A1633,'Cleaned - Medical Examinations'!$A$2:$A$2336,'Cleaned - Medical Examinations'!$F$2:$F$2336,0)</f>
        <v>No</v>
      </c>
      <c r="H1633" s="11">
        <f>_xlfn.XLOOKUP($A1633,'Cleaned - Medical Examinations'!$A$2:$A$2336,'Cleaned - Medical Examinations'!$G$2:$G$2336,0)</f>
        <v>0</v>
      </c>
      <c r="I1633" s="11" t="str">
        <f>_xlfn.XLOOKUP($A1633,'Cleaned - Medical Examinations'!$A$2:$A$2336,'Cleaned - Medical Examinations'!$H$2:$H$2336,0)</f>
        <v>No</v>
      </c>
      <c r="J1633" s="11" t="str">
        <f>_xlfn.XLOOKUP($A1633,'Cleaned - Medical Examinations'!$A$2:$A$2336,'Cleaned - Medical Examinations'!$I$2:$I$2336,0)</f>
        <v>Obesity</v>
      </c>
      <c r="K1633" s="11" t="str">
        <f t="shared" si="25"/>
        <v>Non-Diabetic</v>
      </c>
      <c r="L1633" s="14">
        <f>_xlfn.XLOOKUP($A1633,'Cleaned - Hospitalisation Detai'!$A$2:$A$2344,'Cleaned - Hospitalisation Detai'!$J$2:$J$2344,0)</f>
        <v>34646</v>
      </c>
      <c r="M1633" s="19">
        <f>_xlfn.XLOOKUP($A1633,'Cleaned - Hospitalisation Detai'!$A$2:$A$2344,'Cleaned - Hospitalisation Detai'!$F$2:$F$2344,0)</f>
        <v>6064.37</v>
      </c>
      <c r="N1633" s="19" t="str">
        <f>_xlfn.XLOOKUP($A1633,'Cleaned - Hospitalisation Detai'!$A$2:$A$2344,'Cleaned - Hospitalisation Detai'!$G$2:$G$2344,0)</f>
        <v>tier - 2</v>
      </c>
      <c r="O1633" s="19" t="str">
        <f>_xlfn.XLOOKUP($A1633,'Cleaned - Hospitalisation Detai'!$A$2:$A$2344,'Cleaned - Hospitalisation Detai'!$H$2:$H$2344,0)</f>
        <v>tier - 2</v>
      </c>
      <c r="P1633" s="19" t="str">
        <f>_xlfn.XLOOKUP($A1633,'Cleaned - Hospitalisation Detai'!$A$2:$A$2344,'Cleaned - Hospitalisation Detai'!$I$2:$I$2344,0)</f>
        <v>R1011</v>
      </c>
      <c r="Q1633" s="20">
        <f>_xlfn.XLOOKUP($A1633,'Cleaned - Hospitalisation Detai'!$A$2:$A$2344,'Cleaned - Hospitalisation Detai'!$K$2:$K$2344,0)</f>
        <v>28</v>
      </c>
    </row>
    <row r="1634" spans="1:17" ht="15.6" x14ac:dyDescent="0.3">
      <c r="A1634" s="10" t="s">
        <v>738</v>
      </c>
      <c r="B1634" s="11" t="str">
        <f>_xlfn.XLOOKUP(A1634,'Cleaned - Customer Names '!$A$2:$A$2336,'Cleaned - Customer Names '!$C$2:$C$2336,0)</f>
        <v>Christina</v>
      </c>
      <c r="C1634" s="11">
        <f>_xlfn.XLOOKUP($A1634,'Cleaned - Medical Examinations'!$A$2:$A$2336,'Cleaned - Medical Examinations'!$B$2:$B$2336,0)</f>
        <v>34.42</v>
      </c>
      <c r="D1634" s="11">
        <f>_xlfn.XLOOKUP($A1634,'Cleaned - Medical Examinations'!$A$2:$A$2336,'Cleaned - Medical Examinations'!$C$2:$C$2336,0)</f>
        <v>5.21</v>
      </c>
      <c r="E1634" s="11" t="str">
        <f>_xlfn.XLOOKUP($A1634,'Cleaned - Medical Examinations'!$A$2:$A$2336,'Cleaned - Medical Examinations'!$D$2:$D$2336,0)</f>
        <v>Yes</v>
      </c>
      <c r="F1634" s="11" t="str">
        <f>_xlfn.XLOOKUP($A1634,'Cleaned - Medical Examinations'!$A$2:$A$2336,'Cleaned - Medical Examinations'!$E$2:$E$2336,0)</f>
        <v>No</v>
      </c>
      <c r="G1634" s="11" t="str">
        <f>_xlfn.XLOOKUP($A1634,'Cleaned - Medical Examinations'!$A$2:$A$2336,'Cleaned - Medical Examinations'!$F$2:$F$2336,0)</f>
        <v>No</v>
      </c>
      <c r="H1634" s="11">
        <f>_xlfn.XLOOKUP($A1634,'Cleaned - Medical Examinations'!$A$2:$A$2336,'Cleaned - Medical Examinations'!$G$2:$G$2336,0)</f>
        <v>0</v>
      </c>
      <c r="I1634" s="11" t="str">
        <f>_xlfn.XLOOKUP($A1634,'Cleaned - Medical Examinations'!$A$2:$A$2336,'Cleaned - Medical Examinations'!$H$2:$H$2336,0)</f>
        <v>No</v>
      </c>
      <c r="J1634" s="11" t="str">
        <f>_xlfn.XLOOKUP($A1634,'Cleaned - Medical Examinations'!$A$2:$A$2336,'Cleaned - Medical Examinations'!$I$2:$I$2336,0)</f>
        <v>Obesity</v>
      </c>
      <c r="K1634" s="11" t="str">
        <f t="shared" si="25"/>
        <v>Non-Diabetic</v>
      </c>
      <c r="L1634" s="14">
        <f>_xlfn.XLOOKUP($A1634,'Cleaned - Hospitalisation Detai'!$A$2:$A$2344,'Cleaned - Hospitalisation Detai'!$J$2:$J$2344,0)</f>
        <v>35274</v>
      </c>
      <c r="M1634" s="19">
        <f>_xlfn.XLOOKUP($A1634,'Cleaned - Hospitalisation Detai'!$A$2:$A$2344,'Cleaned - Hospitalisation Detai'!$F$2:$F$2344,0)</f>
        <v>6061.8</v>
      </c>
      <c r="N1634" s="19" t="str">
        <f>_xlfn.XLOOKUP($A1634,'Cleaned - Hospitalisation Detai'!$A$2:$A$2344,'Cleaned - Hospitalisation Detai'!$G$2:$G$2344,0)</f>
        <v>tier - 2</v>
      </c>
      <c r="O1634" s="19" t="str">
        <f>_xlfn.XLOOKUP($A1634,'Cleaned - Hospitalisation Detai'!$A$2:$A$2344,'Cleaned - Hospitalisation Detai'!$H$2:$H$2344,0)</f>
        <v>tier - 3</v>
      </c>
      <c r="P1634" s="19" t="str">
        <f>_xlfn.XLOOKUP($A1634,'Cleaned - Hospitalisation Detai'!$A$2:$A$2344,'Cleaned - Hospitalisation Detai'!$I$2:$I$2344,0)</f>
        <v>R1012</v>
      </c>
      <c r="Q1634" s="20">
        <f>_xlfn.XLOOKUP($A1634,'Cleaned - Hospitalisation Detai'!$A$2:$A$2344,'Cleaned - Hospitalisation Detai'!$K$2:$K$2344,0)</f>
        <v>26</v>
      </c>
    </row>
    <row r="1635" spans="1:17" ht="15.6" x14ac:dyDescent="0.3">
      <c r="A1635" s="10" t="s">
        <v>737</v>
      </c>
      <c r="B1635" s="11" t="str">
        <f>_xlfn.XLOOKUP(A1635,'Cleaned - Customer Names '!$A$2:$A$2336,'Cleaned - Customer Names '!$C$2:$C$2336,0)</f>
        <v>Alexander G</v>
      </c>
      <c r="C1635" s="11">
        <f>_xlfn.XLOOKUP($A1635,'Cleaned - Medical Examinations'!$A$2:$A$2336,'Cleaned - Medical Examinations'!$B$2:$B$2336,0)</f>
        <v>29.4</v>
      </c>
      <c r="D1635" s="11">
        <f>_xlfn.XLOOKUP($A1635,'Cleaned - Medical Examinations'!$A$2:$A$2336,'Cleaned - Medical Examinations'!$C$2:$C$2336,0)</f>
        <v>4.26</v>
      </c>
      <c r="E1635" s="11" t="str">
        <f>_xlfn.XLOOKUP($A1635,'Cleaned - Medical Examinations'!$A$2:$A$2336,'Cleaned - Medical Examinations'!$D$2:$D$2336,0)</f>
        <v>No</v>
      </c>
      <c r="F1635" s="11" t="str">
        <f>_xlfn.XLOOKUP($A1635,'Cleaned - Medical Examinations'!$A$2:$A$2336,'Cleaned - Medical Examinations'!$E$2:$E$2336,0)</f>
        <v>No</v>
      </c>
      <c r="G1635" s="11" t="str">
        <f>_xlfn.XLOOKUP($A1635,'Cleaned - Medical Examinations'!$A$2:$A$2336,'Cleaned - Medical Examinations'!$F$2:$F$2336,0)</f>
        <v>No</v>
      </c>
      <c r="H1635" s="11">
        <f>_xlfn.XLOOKUP($A1635,'Cleaned - Medical Examinations'!$A$2:$A$2336,'Cleaned - Medical Examinations'!$G$2:$G$2336,0)</f>
        <v>0</v>
      </c>
      <c r="I1635" s="11" t="str">
        <f>_xlfn.XLOOKUP($A1635,'Cleaned - Medical Examinations'!$A$2:$A$2336,'Cleaned - Medical Examinations'!$H$2:$H$2336,0)</f>
        <v>No</v>
      </c>
      <c r="J1635" s="11" t="str">
        <f>_xlfn.XLOOKUP($A1635,'Cleaned - Medical Examinations'!$A$2:$A$2336,'Cleaned - Medical Examinations'!$I$2:$I$2336,0)</f>
        <v>Overweight</v>
      </c>
      <c r="K1635" s="11" t="str">
        <f t="shared" si="25"/>
        <v>Non-Diabetic</v>
      </c>
      <c r="L1635" s="14">
        <f>_xlfn.XLOOKUP($A1635,'Cleaned - Hospitalisation Detai'!$A$2:$A$2344,'Cleaned - Hospitalisation Detai'!$J$2:$J$2344,0)</f>
        <v>32736</v>
      </c>
      <c r="M1635" s="19">
        <f>_xlfn.XLOOKUP($A1635,'Cleaned - Hospitalisation Detai'!$A$2:$A$2344,'Cleaned - Hospitalisation Detai'!$F$2:$F$2344,0)</f>
        <v>6059.17</v>
      </c>
      <c r="N1635" s="19" t="str">
        <f>_xlfn.XLOOKUP($A1635,'Cleaned - Hospitalisation Detai'!$A$2:$A$2344,'Cleaned - Hospitalisation Detai'!$G$2:$G$2344,0)</f>
        <v>tier - 2</v>
      </c>
      <c r="O1635" s="19" t="str">
        <f>_xlfn.XLOOKUP($A1635,'Cleaned - Hospitalisation Detai'!$A$2:$A$2344,'Cleaned - Hospitalisation Detai'!$H$2:$H$2344,0)</f>
        <v>tier - 1</v>
      </c>
      <c r="P1635" s="19" t="str">
        <f>_xlfn.XLOOKUP($A1635,'Cleaned - Hospitalisation Detai'!$A$2:$A$2344,'Cleaned - Hospitalisation Detai'!$I$2:$I$2344,0)</f>
        <v>R1011</v>
      </c>
      <c r="Q1635" s="20">
        <f>_xlfn.XLOOKUP($A1635,'Cleaned - Hospitalisation Detai'!$A$2:$A$2344,'Cleaned - Hospitalisation Detai'!$K$2:$K$2344,0)</f>
        <v>33</v>
      </c>
    </row>
    <row r="1636" spans="1:17" ht="15.6" x14ac:dyDescent="0.3">
      <c r="A1636" s="10" t="s">
        <v>736</v>
      </c>
      <c r="B1636" s="11" t="str">
        <f>_xlfn.XLOOKUP(A1636,'Cleaned - Customer Names '!$A$2:$A$2336,'Cleaned - Customer Names '!$C$2:$C$2336,0)</f>
        <v>Meaghan</v>
      </c>
      <c r="C1636" s="11">
        <f>_xlfn.XLOOKUP($A1636,'Cleaned - Medical Examinations'!$A$2:$A$2336,'Cleaned - Medical Examinations'!$B$2:$B$2336,0)</f>
        <v>21.31</v>
      </c>
      <c r="D1636" s="11">
        <f>_xlfn.XLOOKUP($A1636,'Cleaned - Medical Examinations'!$A$2:$A$2336,'Cleaned - Medical Examinations'!$C$2:$C$2336,0)</f>
        <v>4.17</v>
      </c>
      <c r="E1636" s="11" t="str">
        <f>_xlfn.XLOOKUP($A1636,'Cleaned - Medical Examinations'!$A$2:$A$2336,'Cleaned - Medical Examinations'!$D$2:$D$2336,0)</f>
        <v>No</v>
      </c>
      <c r="F1636" s="11" t="str">
        <f>_xlfn.XLOOKUP($A1636,'Cleaned - Medical Examinations'!$A$2:$A$2336,'Cleaned - Medical Examinations'!$E$2:$E$2336,0)</f>
        <v>No</v>
      </c>
      <c r="G1636" s="11" t="str">
        <f>_xlfn.XLOOKUP($A1636,'Cleaned - Medical Examinations'!$A$2:$A$2336,'Cleaned - Medical Examinations'!$F$2:$F$2336,0)</f>
        <v>No</v>
      </c>
      <c r="H1636" s="11">
        <f>_xlfn.XLOOKUP($A1636,'Cleaned - Medical Examinations'!$A$2:$A$2336,'Cleaned - Medical Examinations'!$G$2:$G$2336,0)</f>
        <v>0</v>
      </c>
      <c r="I1636" s="11" t="str">
        <f>_xlfn.XLOOKUP($A1636,'Cleaned - Medical Examinations'!$A$2:$A$2336,'Cleaned - Medical Examinations'!$H$2:$H$2336,0)</f>
        <v>No</v>
      </c>
      <c r="J1636" s="11" t="str">
        <f>_xlfn.XLOOKUP($A1636,'Cleaned - Medical Examinations'!$A$2:$A$2336,'Cleaned - Medical Examinations'!$I$2:$I$2336,0)</f>
        <v>Normal Weight</v>
      </c>
      <c r="K1636" s="11" t="str">
        <f t="shared" si="25"/>
        <v>Non-Diabetic</v>
      </c>
      <c r="L1636" s="14">
        <f>_xlfn.XLOOKUP($A1636,'Cleaned - Hospitalisation Detai'!$A$2:$A$2344,'Cleaned - Hospitalisation Detai'!$J$2:$J$2344,0)</f>
        <v>29441</v>
      </c>
      <c r="M1636" s="19">
        <f>_xlfn.XLOOKUP($A1636,'Cleaned - Hospitalisation Detai'!$A$2:$A$2344,'Cleaned - Hospitalisation Detai'!$F$2:$F$2344,0)</f>
        <v>5993.62</v>
      </c>
      <c r="N1636" s="19" t="str">
        <f>_xlfn.XLOOKUP($A1636,'Cleaned - Hospitalisation Detai'!$A$2:$A$2344,'Cleaned - Hospitalisation Detai'!$G$2:$G$2344,0)</f>
        <v>tier - 2</v>
      </c>
      <c r="O1636" s="19" t="str">
        <f>_xlfn.XLOOKUP($A1636,'Cleaned - Hospitalisation Detai'!$A$2:$A$2344,'Cleaned - Hospitalisation Detai'!$H$2:$H$2344,0)</f>
        <v>tier - 3</v>
      </c>
      <c r="P1636" s="19" t="str">
        <f>_xlfn.XLOOKUP($A1636,'Cleaned - Hospitalisation Detai'!$A$2:$A$2344,'Cleaned - Hospitalisation Detai'!$I$2:$I$2344,0)</f>
        <v>R1013</v>
      </c>
      <c r="Q1636" s="20">
        <f>_xlfn.XLOOKUP($A1636,'Cleaned - Hospitalisation Detai'!$A$2:$A$2344,'Cleaned - Hospitalisation Detai'!$K$2:$K$2344,0)</f>
        <v>42</v>
      </c>
    </row>
    <row r="1637" spans="1:17" ht="15.6" x14ac:dyDescent="0.3">
      <c r="A1637" s="10" t="s">
        <v>735</v>
      </c>
      <c r="B1637" s="11" t="str">
        <f>_xlfn.XLOOKUP(A1637,'Cleaned - Customer Names '!$A$2:$A$2336,'Cleaned - Customer Names '!$C$2:$C$2336,0)</f>
        <v>Kristin</v>
      </c>
      <c r="C1637" s="11">
        <f>_xlfn.XLOOKUP($A1637,'Cleaned - Medical Examinations'!$A$2:$A$2336,'Cleaned - Medical Examinations'!$B$2:$B$2336,0)</f>
        <v>19.559999999999999</v>
      </c>
      <c r="D1637" s="11">
        <f>_xlfn.XLOOKUP($A1637,'Cleaned - Medical Examinations'!$A$2:$A$2336,'Cleaned - Medical Examinations'!$C$2:$C$2336,0)</f>
        <v>11.96</v>
      </c>
      <c r="E1637" s="11" t="str">
        <f>_xlfn.XLOOKUP($A1637,'Cleaned - Medical Examinations'!$A$2:$A$2336,'Cleaned - Medical Examinations'!$D$2:$D$2336,0)</f>
        <v>No</v>
      </c>
      <c r="F1637" s="11" t="str">
        <f>_xlfn.XLOOKUP($A1637,'Cleaned - Medical Examinations'!$A$2:$A$2336,'Cleaned - Medical Examinations'!$E$2:$E$2336,0)</f>
        <v>No</v>
      </c>
      <c r="G1637" s="11" t="str">
        <f>_xlfn.XLOOKUP($A1637,'Cleaned - Medical Examinations'!$A$2:$A$2336,'Cleaned - Medical Examinations'!$F$2:$F$2336,0)</f>
        <v>No</v>
      </c>
      <c r="H1637" s="11">
        <f>_xlfn.XLOOKUP($A1637,'Cleaned - Medical Examinations'!$A$2:$A$2336,'Cleaned - Medical Examinations'!$G$2:$G$2336,0)</f>
        <v>0</v>
      </c>
      <c r="I1637" s="11" t="str">
        <f>_xlfn.XLOOKUP($A1637,'Cleaned - Medical Examinations'!$A$2:$A$2336,'Cleaned - Medical Examinations'!$H$2:$H$2336,0)</f>
        <v>No</v>
      </c>
      <c r="J1637" s="11" t="str">
        <f>_xlfn.XLOOKUP($A1637,'Cleaned - Medical Examinations'!$A$2:$A$2336,'Cleaned - Medical Examinations'!$I$2:$I$2336,0)</f>
        <v>Normal Weight</v>
      </c>
      <c r="K1637" s="11" t="str">
        <f t="shared" si="25"/>
        <v>Diabetic</v>
      </c>
      <c r="L1637" s="14">
        <f>_xlfn.XLOOKUP($A1637,'Cleaned - Hospitalisation Detai'!$A$2:$A$2344,'Cleaned - Hospitalisation Detai'!$J$2:$J$2344,0)</f>
        <v>27258</v>
      </c>
      <c r="M1637" s="19">
        <f>_xlfn.XLOOKUP($A1637,'Cleaned - Hospitalisation Detai'!$A$2:$A$2344,'Cleaned - Hospitalisation Detai'!$F$2:$F$2344,0)</f>
        <v>5990.17</v>
      </c>
      <c r="N1637" s="19" t="str">
        <f>_xlfn.XLOOKUP($A1637,'Cleaned - Hospitalisation Detai'!$A$2:$A$2344,'Cleaned - Hospitalisation Detai'!$G$2:$G$2344,0)</f>
        <v>tier - 2</v>
      </c>
      <c r="O1637" s="19" t="str">
        <f>_xlfn.XLOOKUP($A1637,'Cleaned - Hospitalisation Detai'!$A$2:$A$2344,'Cleaned - Hospitalisation Detai'!$H$2:$H$2344,0)</f>
        <v>tier - 2</v>
      </c>
      <c r="P1637" s="19" t="str">
        <f>_xlfn.XLOOKUP($A1637,'Cleaned - Hospitalisation Detai'!$A$2:$A$2344,'Cleaned - Hospitalisation Detai'!$I$2:$I$2344,0)</f>
        <v>R1013</v>
      </c>
      <c r="Q1637" s="20">
        <f>_xlfn.XLOOKUP($A1637,'Cleaned - Hospitalisation Detai'!$A$2:$A$2344,'Cleaned - Hospitalisation Detai'!$K$2:$K$2344,0)</f>
        <v>48</v>
      </c>
    </row>
    <row r="1638" spans="1:17" ht="15.6" x14ac:dyDescent="0.3">
      <c r="A1638" s="10" t="s">
        <v>734</v>
      </c>
      <c r="B1638" s="11" t="str">
        <f>_xlfn.XLOOKUP(A1638,'Cleaned - Customer Names '!$A$2:$A$2336,'Cleaned - Customer Names '!$C$2:$C$2336,0)</f>
        <v>Andrea K.</v>
      </c>
      <c r="C1638" s="11">
        <f>_xlfn.XLOOKUP($A1638,'Cleaned - Medical Examinations'!$A$2:$A$2336,'Cleaned - Medical Examinations'!$B$2:$B$2336,0)</f>
        <v>37.335000000000001</v>
      </c>
      <c r="D1638" s="11">
        <f>_xlfn.XLOOKUP($A1638,'Cleaned - Medical Examinations'!$A$2:$A$2336,'Cleaned - Medical Examinations'!$C$2:$C$2336,0)</f>
        <v>6.26</v>
      </c>
      <c r="E1638" s="11" t="str">
        <f>_xlfn.XLOOKUP($A1638,'Cleaned - Medical Examinations'!$A$2:$A$2336,'Cleaned - Medical Examinations'!$D$2:$D$2336,0)</f>
        <v>Yes</v>
      </c>
      <c r="F1638" s="11" t="str">
        <f>_xlfn.XLOOKUP($A1638,'Cleaned - Medical Examinations'!$A$2:$A$2336,'Cleaned - Medical Examinations'!$E$2:$E$2336,0)</f>
        <v>No</v>
      </c>
      <c r="G1638" s="11" t="str">
        <f>_xlfn.XLOOKUP($A1638,'Cleaned - Medical Examinations'!$A$2:$A$2336,'Cleaned - Medical Examinations'!$F$2:$F$2336,0)</f>
        <v>No</v>
      </c>
      <c r="H1638" s="11">
        <f>_xlfn.XLOOKUP($A1638,'Cleaned - Medical Examinations'!$A$2:$A$2336,'Cleaned - Medical Examinations'!$G$2:$G$2336,0)</f>
        <v>1</v>
      </c>
      <c r="I1638" s="11" t="str">
        <f>_xlfn.XLOOKUP($A1638,'Cleaned - Medical Examinations'!$A$2:$A$2336,'Cleaned - Medical Examinations'!$H$2:$H$2336,0)</f>
        <v>No</v>
      </c>
      <c r="J1638" s="11" t="str">
        <f>_xlfn.XLOOKUP($A1638,'Cleaned - Medical Examinations'!$A$2:$A$2336,'Cleaned - Medical Examinations'!$I$2:$I$2336,0)</f>
        <v>Obesity</v>
      </c>
      <c r="K1638" s="11" t="str">
        <f t="shared" si="25"/>
        <v>Non-Diabetic</v>
      </c>
      <c r="L1638" s="14">
        <f>_xlfn.XLOOKUP($A1638,'Cleaned - Hospitalisation Detai'!$A$2:$A$2344,'Cleaned - Hospitalisation Detai'!$J$2:$J$2344,0)</f>
        <v>32304</v>
      </c>
      <c r="M1638" s="19">
        <f>_xlfn.XLOOKUP($A1638,'Cleaned - Hospitalisation Detai'!$A$2:$A$2344,'Cleaned - Hospitalisation Detai'!$F$2:$F$2344,0)</f>
        <v>5989.52</v>
      </c>
      <c r="N1638" s="19" t="str">
        <f>_xlfn.XLOOKUP($A1638,'Cleaned - Hospitalisation Detai'!$A$2:$A$2344,'Cleaned - Hospitalisation Detai'!$G$2:$G$2344,0)</f>
        <v>tier - 2</v>
      </c>
      <c r="O1638" s="19" t="str">
        <f>_xlfn.XLOOKUP($A1638,'Cleaned - Hospitalisation Detai'!$A$2:$A$2344,'Cleaned - Hospitalisation Detai'!$H$2:$H$2344,0)</f>
        <v>tier - 1</v>
      </c>
      <c r="P1638" s="19" t="str">
        <f>_xlfn.XLOOKUP($A1638,'Cleaned - Hospitalisation Detai'!$A$2:$A$2344,'Cleaned - Hospitalisation Detai'!$I$2:$I$2344,0)</f>
        <v>R1012</v>
      </c>
      <c r="Q1638" s="20">
        <f>_xlfn.XLOOKUP($A1638,'Cleaned - Hospitalisation Detai'!$A$2:$A$2344,'Cleaned - Hospitalisation Detai'!$K$2:$K$2344,0)</f>
        <v>34</v>
      </c>
    </row>
    <row r="1639" spans="1:17" ht="15.6" x14ac:dyDescent="0.3">
      <c r="A1639" s="10" t="s">
        <v>733</v>
      </c>
      <c r="B1639" s="11" t="str">
        <f>_xlfn.XLOOKUP(A1639,'Cleaned - Customer Names '!$A$2:$A$2336,'Cleaned - Customer Names '!$C$2:$C$2336,0)</f>
        <v>Kris</v>
      </c>
      <c r="C1639" s="11">
        <f>_xlfn.XLOOKUP($A1639,'Cleaned - Medical Examinations'!$A$2:$A$2336,'Cleaned - Medical Examinations'!$B$2:$B$2336,0)</f>
        <v>19.53</v>
      </c>
      <c r="D1639" s="11">
        <f>_xlfn.XLOOKUP($A1639,'Cleaned - Medical Examinations'!$A$2:$A$2336,'Cleaned - Medical Examinations'!$C$2:$C$2336,0)</f>
        <v>11.68</v>
      </c>
      <c r="E1639" s="11" t="str">
        <f>_xlfn.XLOOKUP($A1639,'Cleaned - Medical Examinations'!$A$2:$A$2336,'Cleaned - Medical Examinations'!$D$2:$D$2336,0)</f>
        <v>No</v>
      </c>
      <c r="F1639" s="11" t="str">
        <f>_xlfn.XLOOKUP($A1639,'Cleaned - Medical Examinations'!$A$2:$A$2336,'Cleaned - Medical Examinations'!$E$2:$E$2336,0)</f>
        <v>No</v>
      </c>
      <c r="G1639" s="11" t="str">
        <f>_xlfn.XLOOKUP($A1639,'Cleaned - Medical Examinations'!$A$2:$A$2336,'Cleaned - Medical Examinations'!$F$2:$F$2336,0)</f>
        <v>No</v>
      </c>
      <c r="H1639" s="11">
        <f>_xlfn.XLOOKUP($A1639,'Cleaned - Medical Examinations'!$A$2:$A$2336,'Cleaned - Medical Examinations'!$G$2:$G$2336,0)</f>
        <v>0</v>
      </c>
      <c r="I1639" s="11" t="str">
        <f>_xlfn.XLOOKUP($A1639,'Cleaned - Medical Examinations'!$A$2:$A$2336,'Cleaned - Medical Examinations'!$H$2:$H$2336,0)</f>
        <v>No</v>
      </c>
      <c r="J1639" s="11" t="str">
        <f>_xlfn.XLOOKUP($A1639,'Cleaned - Medical Examinations'!$A$2:$A$2336,'Cleaned - Medical Examinations'!$I$2:$I$2336,0)</f>
        <v>Normal Weight</v>
      </c>
      <c r="K1639" s="11" t="str">
        <f t="shared" si="25"/>
        <v>Diabetic</v>
      </c>
      <c r="L1639" s="14">
        <f>_xlfn.XLOOKUP($A1639,'Cleaned - Hospitalisation Detai'!$A$2:$A$2344,'Cleaned - Hospitalisation Detai'!$J$2:$J$2344,0)</f>
        <v>27313</v>
      </c>
      <c r="M1639" s="19">
        <f>_xlfn.XLOOKUP($A1639,'Cleaned - Hospitalisation Detai'!$A$2:$A$2344,'Cleaned - Hospitalisation Detai'!$F$2:$F$2344,0)</f>
        <v>5979.99</v>
      </c>
      <c r="N1639" s="19" t="str">
        <f>_xlfn.XLOOKUP($A1639,'Cleaned - Hospitalisation Detai'!$A$2:$A$2344,'Cleaned - Hospitalisation Detai'!$G$2:$G$2344,0)</f>
        <v>tier - 2</v>
      </c>
      <c r="O1639" s="19" t="str">
        <f>_xlfn.XLOOKUP($A1639,'Cleaned - Hospitalisation Detai'!$A$2:$A$2344,'Cleaned - Hospitalisation Detai'!$H$2:$H$2344,0)</f>
        <v>tier - 3</v>
      </c>
      <c r="P1639" s="19" t="str">
        <f>_xlfn.XLOOKUP($A1639,'Cleaned - Hospitalisation Detai'!$A$2:$A$2344,'Cleaned - Hospitalisation Detai'!$I$2:$I$2344,0)</f>
        <v>R1013</v>
      </c>
      <c r="Q1639" s="20">
        <f>_xlfn.XLOOKUP($A1639,'Cleaned - Hospitalisation Detai'!$A$2:$A$2344,'Cleaned - Hospitalisation Detai'!$K$2:$K$2344,0)</f>
        <v>48</v>
      </c>
    </row>
    <row r="1640" spans="1:17" ht="15.6" x14ac:dyDescent="0.3">
      <c r="A1640" s="10" t="s">
        <v>732</v>
      </c>
      <c r="B1640" s="11" t="str">
        <f>_xlfn.XLOOKUP(A1640,'Cleaned - Customer Names '!$A$2:$A$2336,'Cleaned - Customer Names '!$C$2:$C$2336,0)</f>
        <v>Alden W</v>
      </c>
      <c r="C1640" s="11">
        <f>_xlfn.XLOOKUP($A1640,'Cleaned - Medical Examinations'!$A$2:$A$2336,'Cleaned - Medical Examinations'!$B$2:$B$2336,0)</f>
        <v>34.1</v>
      </c>
      <c r="D1640" s="11">
        <f>_xlfn.XLOOKUP($A1640,'Cleaned - Medical Examinations'!$A$2:$A$2336,'Cleaned - Medical Examinations'!$C$2:$C$2336,0)</f>
        <v>5.16</v>
      </c>
      <c r="E1640" s="11" t="str">
        <f>_xlfn.XLOOKUP($A1640,'Cleaned - Medical Examinations'!$A$2:$A$2336,'Cleaned - Medical Examinations'!$D$2:$D$2336,0)</f>
        <v>No</v>
      </c>
      <c r="F1640" s="11" t="str">
        <f>_xlfn.XLOOKUP($A1640,'Cleaned - Medical Examinations'!$A$2:$A$2336,'Cleaned - Medical Examinations'!$E$2:$E$2336,0)</f>
        <v>No</v>
      </c>
      <c r="G1640" s="11" t="str">
        <f>_xlfn.XLOOKUP($A1640,'Cleaned - Medical Examinations'!$A$2:$A$2336,'Cleaned - Medical Examinations'!$F$2:$F$2336,0)</f>
        <v>No</v>
      </c>
      <c r="H1640" s="11">
        <f>_xlfn.XLOOKUP($A1640,'Cleaned - Medical Examinations'!$A$2:$A$2336,'Cleaned - Medical Examinations'!$G$2:$G$2336,0)</f>
        <v>0</v>
      </c>
      <c r="I1640" s="11" t="str">
        <f>_xlfn.XLOOKUP($A1640,'Cleaned - Medical Examinations'!$A$2:$A$2336,'Cleaned - Medical Examinations'!$H$2:$H$2336,0)</f>
        <v>No</v>
      </c>
      <c r="J1640" s="11" t="str">
        <f>_xlfn.XLOOKUP($A1640,'Cleaned - Medical Examinations'!$A$2:$A$2336,'Cleaned - Medical Examinations'!$I$2:$I$2336,0)</f>
        <v>Obesity</v>
      </c>
      <c r="K1640" s="11" t="str">
        <f t="shared" si="25"/>
        <v>Non-Diabetic</v>
      </c>
      <c r="L1640" s="14">
        <f>_xlfn.XLOOKUP($A1640,'Cleaned - Hospitalisation Detai'!$A$2:$A$2344,'Cleaned - Hospitalisation Detai'!$J$2:$J$2344,0)</f>
        <v>29504</v>
      </c>
      <c r="M1640" s="19">
        <f>_xlfn.XLOOKUP($A1640,'Cleaned - Hospitalisation Detai'!$A$2:$A$2344,'Cleaned - Hospitalisation Detai'!$F$2:$F$2344,0)</f>
        <v>5979.73</v>
      </c>
      <c r="N1640" s="19" t="str">
        <f>_xlfn.XLOOKUP($A1640,'Cleaned - Hospitalisation Detai'!$A$2:$A$2344,'Cleaned - Hospitalisation Detai'!$G$2:$G$2344,0)</f>
        <v>tier - 2</v>
      </c>
      <c r="O1640" s="19" t="str">
        <f>_xlfn.XLOOKUP($A1640,'Cleaned - Hospitalisation Detai'!$A$2:$A$2344,'Cleaned - Hospitalisation Detai'!$H$2:$H$2344,0)</f>
        <v>tier - 2</v>
      </c>
      <c r="P1640" s="19" t="str">
        <f>_xlfn.XLOOKUP($A1640,'Cleaned - Hospitalisation Detai'!$A$2:$A$2344,'Cleaned - Hospitalisation Detai'!$I$2:$I$2344,0)</f>
        <v>R1011</v>
      </c>
      <c r="Q1640" s="20">
        <f>_xlfn.XLOOKUP($A1640,'Cleaned - Hospitalisation Detai'!$A$2:$A$2344,'Cleaned - Hospitalisation Detai'!$K$2:$K$2344,0)</f>
        <v>42</v>
      </c>
    </row>
    <row r="1641" spans="1:17" ht="15.6" x14ac:dyDescent="0.3">
      <c r="A1641" s="10" t="s">
        <v>731</v>
      </c>
      <c r="B1641" s="11" t="str">
        <f>_xlfn.XLOOKUP(A1641,'Cleaned - Customer Names '!$A$2:$A$2336,'Cleaned - Customer Names '!$C$2:$C$2336,0)</f>
        <v>Suzanne M</v>
      </c>
      <c r="C1641" s="11">
        <f>_xlfn.XLOOKUP($A1641,'Cleaned - Medical Examinations'!$A$2:$A$2336,'Cleaned - Medical Examinations'!$B$2:$B$2336,0)</f>
        <v>16.5</v>
      </c>
      <c r="D1641" s="11">
        <f>_xlfn.XLOOKUP($A1641,'Cleaned - Medical Examinations'!$A$2:$A$2336,'Cleaned - Medical Examinations'!$C$2:$C$2336,0)</f>
        <v>6.9</v>
      </c>
      <c r="E1641" s="11" t="str">
        <f>_xlfn.XLOOKUP($A1641,'Cleaned - Medical Examinations'!$A$2:$A$2336,'Cleaned - Medical Examinations'!$D$2:$D$2336,0)</f>
        <v>Yes</v>
      </c>
      <c r="F1641" s="11" t="str">
        <f>_xlfn.XLOOKUP($A1641,'Cleaned - Medical Examinations'!$A$2:$A$2336,'Cleaned - Medical Examinations'!$E$2:$E$2336,0)</f>
        <v>No</v>
      </c>
      <c r="G1641" s="11" t="str">
        <f>_xlfn.XLOOKUP($A1641,'Cleaned - Medical Examinations'!$A$2:$A$2336,'Cleaned - Medical Examinations'!$F$2:$F$2336,0)</f>
        <v>No</v>
      </c>
      <c r="H1641" s="11">
        <f>_xlfn.XLOOKUP($A1641,'Cleaned - Medical Examinations'!$A$2:$A$2336,'Cleaned - Medical Examinations'!$G$2:$G$2336,0)</f>
        <v>2</v>
      </c>
      <c r="I1641" s="11" t="str">
        <f>_xlfn.XLOOKUP($A1641,'Cleaned - Medical Examinations'!$A$2:$A$2336,'Cleaned - Medical Examinations'!$H$2:$H$2336,0)</f>
        <v>No</v>
      </c>
      <c r="J1641" s="11" t="str">
        <f>_xlfn.XLOOKUP($A1641,'Cleaned - Medical Examinations'!$A$2:$A$2336,'Cleaned - Medical Examinations'!$I$2:$I$2336,0)</f>
        <v>Underweight</v>
      </c>
      <c r="K1641" s="11" t="str">
        <f t="shared" si="25"/>
        <v>Diabetic</v>
      </c>
      <c r="L1641" s="14">
        <f>_xlfn.XLOOKUP($A1641,'Cleaned - Hospitalisation Detai'!$A$2:$A$2344,'Cleaned - Hospitalisation Detai'!$J$2:$J$2344,0)</f>
        <v>25744</v>
      </c>
      <c r="M1641" s="19">
        <f>_xlfn.XLOOKUP($A1641,'Cleaned - Hospitalisation Detai'!$A$2:$A$2344,'Cleaned - Hospitalisation Detai'!$F$2:$F$2344,0)</f>
        <v>5979.66</v>
      </c>
      <c r="N1641" s="19" t="str">
        <f>_xlfn.XLOOKUP($A1641,'Cleaned - Hospitalisation Detai'!$A$2:$A$2344,'Cleaned - Hospitalisation Detai'!$G$2:$G$2344,0)</f>
        <v>tier - 2</v>
      </c>
      <c r="O1641" s="19" t="str">
        <f>_xlfn.XLOOKUP($A1641,'Cleaned - Hospitalisation Detai'!$A$2:$A$2344,'Cleaned - Hospitalisation Detai'!$H$2:$H$2344,0)</f>
        <v>tier - 3</v>
      </c>
      <c r="P1641" s="19" t="str">
        <f>_xlfn.XLOOKUP($A1641,'Cleaned - Hospitalisation Detai'!$A$2:$A$2344,'Cleaned - Hospitalisation Detai'!$I$2:$I$2344,0)</f>
        <v>R1013</v>
      </c>
      <c r="Q1641" s="20">
        <f>_xlfn.XLOOKUP($A1641,'Cleaned - Hospitalisation Detai'!$A$2:$A$2344,'Cleaned - Hospitalisation Detai'!$K$2:$K$2344,0)</f>
        <v>52</v>
      </c>
    </row>
    <row r="1642" spans="1:17" ht="15.6" x14ac:dyDescent="0.3">
      <c r="A1642" s="10" t="s">
        <v>730</v>
      </c>
      <c r="B1642" s="11" t="str">
        <f>_xlfn.XLOOKUP(A1642,'Cleaned - Customer Names '!$A$2:$A$2336,'Cleaned - Customer Names '!$C$2:$C$2336,0)</f>
        <v>Heidi Z.</v>
      </c>
      <c r="C1642" s="11">
        <f>_xlfn.XLOOKUP($A1642,'Cleaned - Medical Examinations'!$A$2:$A$2336,'Cleaned - Medical Examinations'!$B$2:$B$2336,0)</f>
        <v>30.69</v>
      </c>
      <c r="D1642" s="11">
        <f>_xlfn.XLOOKUP($A1642,'Cleaned - Medical Examinations'!$A$2:$A$2336,'Cleaned - Medical Examinations'!$C$2:$C$2336,0)</f>
        <v>4.83</v>
      </c>
      <c r="E1642" s="11" t="str">
        <f>_xlfn.XLOOKUP($A1642,'Cleaned - Medical Examinations'!$A$2:$A$2336,'Cleaned - Medical Examinations'!$D$2:$D$2336,0)</f>
        <v>No</v>
      </c>
      <c r="F1642" s="11" t="str">
        <f>_xlfn.XLOOKUP($A1642,'Cleaned - Medical Examinations'!$A$2:$A$2336,'Cleaned - Medical Examinations'!$E$2:$E$2336,0)</f>
        <v>No</v>
      </c>
      <c r="G1642" s="11" t="str">
        <f>_xlfn.XLOOKUP($A1642,'Cleaned - Medical Examinations'!$A$2:$A$2336,'Cleaned - Medical Examinations'!$F$2:$F$2336,0)</f>
        <v>No</v>
      </c>
      <c r="H1642" s="11">
        <f>_xlfn.XLOOKUP($A1642,'Cleaned - Medical Examinations'!$A$2:$A$2336,'Cleaned - Medical Examinations'!$G$2:$G$2336,0)</f>
        <v>1</v>
      </c>
      <c r="I1642" s="11" t="str">
        <f>_xlfn.XLOOKUP($A1642,'Cleaned - Medical Examinations'!$A$2:$A$2336,'Cleaned - Medical Examinations'!$H$2:$H$2336,0)</f>
        <v>No</v>
      </c>
      <c r="J1642" s="11" t="str">
        <f>_xlfn.XLOOKUP($A1642,'Cleaned - Medical Examinations'!$A$2:$A$2336,'Cleaned - Medical Examinations'!$I$2:$I$2336,0)</f>
        <v>Obesity</v>
      </c>
      <c r="K1642" s="11" t="str">
        <f t="shared" si="25"/>
        <v>Non-Diabetic</v>
      </c>
      <c r="L1642" s="14">
        <f>_xlfn.XLOOKUP($A1642,'Cleaned - Hospitalisation Detai'!$A$2:$A$2344,'Cleaned - Hospitalisation Detai'!$J$2:$J$2344,0)</f>
        <v>30997</v>
      </c>
      <c r="M1642" s="19">
        <f>_xlfn.XLOOKUP($A1642,'Cleaned - Hospitalisation Detai'!$A$2:$A$2344,'Cleaned - Hospitalisation Detai'!$F$2:$F$2344,0)</f>
        <v>5976.83</v>
      </c>
      <c r="N1642" s="19" t="str">
        <f>_xlfn.XLOOKUP($A1642,'Cleaned - Hospitalisation Detai'!$A$2:$A$2344,'Cleaned - Hospitalisation Detai'!$G$2:$G$2344,0)</f>
        <v>tier - 2</v>
      </c>
      <c r="O1642" s="19" t="str">
        <f>_xlfn.XLOOKUP($A1642,'Cleaned - Hospitalisation Detai'!$A$2:$A$2344,'Cleaned - Hospitalisation Detai'!$H$2:$H$2344,0)</f>
        <v>tier - 2</v>
      </c>
      <c r="P1642" s="19" t="str">
        <f>_xlfn.XLOOKUP($A1642,'Cleaned - Hospitalisation Detai'!$A$2:$A$2344,'Cleaned - Hospitalisation Detai'!$I$2:$I$2344,0)</f>
        <v>R1013</v>
      </c>
      <c r="Q1642" s="20">
        <f>_xlfn.XLOOKUP($A1642,'Cleaned - Hospitalisation Detai'!$A$2:$A$2344,'Cleaned - Hospitalisation Detai'!$K$2:$K$2344,0)</f>
        <v>38</v>
      </c>
    </row>
    <row r="1643" spans="1:17" ht="15.6" x14ac:dyDescent="0.3">
      <c r="A1643" s="10" t="s">
        <v>729</v>
      </c>
      <c r="B1643" s="11" t="str">
        <f>_xlfn.XLOOKUP(A1643,'Cleaned - Customer Names '!$A$2:$A$2336,'Cleaned - Customer Names '!$C$2:$C$2336,0)</f>
        <v>Carolyn</v>
      </c>
      <c r="C1643" s="11">
        <f>_xlfn.XLOOKUP($A1643,'Cleaned - Medical Examinations'!$A$2:$A$2336,'Cleaned - Medical Examinations'!$B$2:$B$2336,0)</f>
        <v>28.93</v>
      </c>
      <c r="D1643" s="11">
        <f>_xlfn.XLOOKUP($A1643,'Cleaned - Medical Examinations'!$A$2:$A$2336,'Cleaned - Medical Examinations'!$C$2:$C$2336,0)</f>
        <v>4.87</v>
      </c>
      <c r="E1643" s="11" t="str">
        <f>_xlfn.XLOOKUP($A1643,'Cleaned - Medical Examinations'!$A$2:$A$2336,'Cleaned - Medical Examinations'!$D$2:$D$2336,0)</f>
        <v>No</v>
      </c>
      <c r="F1643" s="11" t="str">
        <f>_xlfn.XLOOKUP($A1643,'Cleaned - Medical Examinations'!$A$2:$A$2336,'Cleaned - Medical Examinations'!$E$2:$E$2336,0)</f>
        <v>No</v>
      </c>
      <c r="G1643" s="11" t="str">
        <f>_xlfn.XLOOKUP($A1643,'Cleaned - Medical Examinations'!$A$2:$A$2336,'Cleaned - Medical Examinations'!$F$2:$F$2336,0)</f>
        <v>No</v>
      </c>
      <c r="H1643" s="11">
        <f>_xlfn.XLOOKUP($A1643,'Cleaned - Medical Examinations'!$A$2:$A$2336,'Cleaned - Medical Examinations'!$G$2:$G$2336,0)</f>
        <v>1</v>
      </c>
      <c r="I1643" s="11" t="str">
        <f>_xlfn.XLOOKUP($A1643,'Cleaned - Medical Examinations'!$A$2:$A$2336,'Cleaned - Medical Examinations'!$H$2:$H$2336,0)</f>
        <v>No</v>
      </c>
      <c r="J1643" s="11" t="str">
        <f>_xlfn.XLOOKUP($A1643,'Cleaned - Medical Examinations'!$A$2:$A$2336,'Cleaned - Medical Examinations'!$I$2:$I$2336,0)</f>
        <v>Overweight</v>
      </c>
      <c r="K1643" s="11" t="str">
        <f t="shared" si="25"/>
        <v>Non-Diabetic</v>
      </c>
      <c r="L1643" s="14">
        <f>_xlfn.XLOOKUP($A1643,'Cleaned - Hospitalisation Detai'!$A$2:$A$2344,'Cleaned - Hospitalisation Detai'!$J$2:$J$2344,0)</f>
        <v>30944</v>
      </c>
      <c r="M1643" s="19">
        <f>_xlfn.XLOOKUP($A1643,'Cleaned - Hospitalisation Detai'!$A$2:$A$2344,'Cleaned - Hospitalisation Detai'!$F$2:$F$2344,0)</f>
        <v>5974.38</v>
      </c>
      <c r="N1643" s="19" t="str">
        <f>_xlfn.XLOOKUP($A1643,'Cleaned - Hospitalisation Detai'!$A$2:$A$2344,'Cleaned - Hospitalisation Detai'!$G$2:$G$2344,0)</f>
        <v>tier - 2</v>
      </c>
      <c r="O1643" s="19" t="str">
        <f>_xlfn.XLOOKUP($A1643,'Cleaned - Hospitalisation Detai'!$A$2:$A$2344,'Cleaned - Hospitalisation Detai'!$H$2:$H$2344,0)</f>
        <v>tier - 3</v>
      </c>
      <c r="P1643" s="19" t="str">
        <f>_xlfn.XLOOKUP($A1643,'Cleaned - Hospitalisation Detai'!$A$2:$A$2344,'Cleaned - Hospitalisation Detai'!$I$2:$I$2344,0)</f>
        <v>R1013</v>
      </c>
      <c r="Q1643" s="20">
        <f>_xlfn.XLOOKUP($A1643,'Cleaned - Hospitalisation Detai'!$A$2:$A$2344,'Cleaned - Hospitalisation Detai'!$K$2:$K$2344,0)</f>
        <v>38</v>
      </c>
    </row>
    <row r="1644" spans="1:17" ht="15.6" x14ac:dyDescent="0.3">
      <c r="A1644" s="10" t="s">
        <v>728</v>
      </c>
      <c r="B1644" s="11" t="str">
        <f>_xlfn.XLOOKUP(A1644,'Cleaned - Customer Names '!$A$2:$A$2336,'Cleaned - Customer Names '!$C$2:$C$2336,0)</f>
        <v>Sabine</v>
      </c>
      <c r="C1644" s="11">
        <f>_xlfn.XLOOKUP($A1644,'Cleaned - Medical Examinations'!$A$2:$A$2336,'Cleaned - Medical Examinations'!$B$2:$B$2336,0)</f>
        <v>38.9</v>
      </c>
      <c r="D1644" s="11">
        <f>_xlfn.XLOOKUP($A1644,'Cleaned - Medical Examinations'!$A$2:$A$2336,'Cleaned - Medical Examinations'!$C$2:$C$2336,0)</f>
        <v>4.28</v>
      </c>
      <c r="E1644" s="11" t="str">
        <f>_xlfn.XLOOKUP($A1644,'Cleaned - Medical Examinations'!$A$2:$A$2336,'Cleaned - Medical Examinations'!$D$2:$D$2336,0)</f>
        <v>No</v>
      </c>
      <c r="F1644" s="11" t="str">
        <f>_xlfn.XLOOKUP($A1644,'Cleaned - Medical Examinations'!$A$2:$A$2336,'Cleaned - Medical Examinations'!$E$2:$E$2336,0)</f>
        <v>No</v>
      </c>
      <c r="G1644" s="11" t="str">
        <f>_xlfn.XLOOKUP($A1644,'Cleaned - Medical Examinations'!$A$2:$A$2336,'Cleaned - Medical Examinations'!$F$2:$F$2336,0)</f>
        <v>No</v>
      </c>
      <c r="H1644" s="11">
        <f>_xlfn.XLOOKUP($A1644,'Cleaned - Medical Examinations'!$A$2:$A$2336,'Cleaned - Medical Examinations'!$G$2:$G$2336,0)</f>
        <v>0</v>
      </c>
      <c r="I1644" s="11" t="str">
        <f>_xlfn.XLOOKUP($A1644,'Cleaned - Medical Examinations'!$A$2:$A$2336,'Cleaned - Medical Examinations'!$H$2:$H$2336,0)</f>
        <v>No</v>
      </c>
      <c r="J1644" s="11" t="str">
        <f>_xlfn.XLOOKUP($A1644,'Cleaned - Medical Examinations'!$A$2:$A$2336,'Cleaned - Medical Examinations'!$I$2:$I$2336,0)</f>
        <v>Obesity</v>
      </c>
      <c r="K1644" s="11" t="str">
        <f t="shared" si="25"/>
        <v>Non-Diabetic</v>
      </c>
      <c r="L1644" s="14">
        <f>_xlfn.XLOOKUP($A1644,'Cleaned - Hospitalisation Detai'!$A$2:$A$2344,'Cleaned - Hospitalisation Detai'!$J$2:$J$2344,0)</f>
        <v>32711</v>
      </c>
      <c r="M1644" s="19">
        <f>_xlfn.XLOOKUP($A1644,'Cleaned - Hospitalisation Detai'!$A$2:$A$2344,'Cleaned - Hospitalisation Detai'!$F$2:$F$2344,0)</f>
        <v>5972.38</v>
      </c>
      <c r="N1644" s="19" t="str">
        <f>_xlfn.XLOOKUP($A1644,'Cleaned - Hospitalisation Detai'!$A$2:$A$2344,'Cleaned - Hospitalisation Detai'!$G$2:$G$2344,0)</f>
        <v>tier - 2</v>
      </c>
      <c r="O1644" s="19" t="str">
        <f>_xlfn.XLOOKUP($A1644,'Cleaned - Hospitalisation Detai'!$A$2:$A$2344,'Cleaned - Hospitalisation Detai'!$H$2:$H$2344,0)</f>
        <v>tier - 2</v>
      </c>
      <c r="P1644" s="19" t="str">
        <f>_xlfn.XLOOKUP($A1644,'Cleaned - Hospitalisation Detai'!$A$2:$A$2344,'Cleaned - Hospitalisation Detai'!$I$2:$I$2344,0)</f>
        <v>R1011</v>
      </c>
      <c r="Q1644" s="20">
        <f>_xlfn.XLOOKUP($A1644,'Cleaned - Hospitalisation Detai'!$A$2:$A$2344,'Cleaned - Hospitalisation Detai'!$K$2:$K$2344,0)</f>
        <v>33</v>
      </c>
    </row>
    <row r="1645" spans="1:17" ht="15.6" x14ac:dyDescent="0.3">
      <c r="A1645" s="10" t="s">
        <v>727</v>
      </c>
      <c r="B1645" s="11" t="str">
        <f>_xlfn.XLOOKUP(A1645,'Cleaned - Customer Names '!$A$2:$A$2336,'Cleaned - Customer Names '!$C$2:$C$2336,0)</f>
        <v>Bobby</v>
      </c>
      <c r="C1645" s="11">
        <f>_xlfn.XLOOKUP($A1645,'Cleaned - Medical Examinations'!$A$2:$A$2336,'Cleaned - Medical Examinations'!$B$2:$B$2336,0)</f>
        <v>26.9</v>
      </c>
      <c r="D1645" s="11">
        <f>_xlfn.XLOOKUP($A1645,'Cleaned - Medical Examinations'!$A$2:$A$2336,'Cleaned - Medical Examinations'!$C$2:$C$2336,0)</f>
        <v>4.07</v>
      </c>
      <c r="E1645" s="11" t="str">
        <f>_xlfn.XLOOKUP($A1645,'Cleaned - Medical Examinations'!$A$2:$A$2336,'Cleaned - Medical Examinations'!$D$2:$D$2336,0)</f>
        <v>No</v>
      </c>
      <c r="F1645" s="11" t="str">
        <f>_xlfn.XLOOKUP($A1645,'Cleaned - Medical Examinations'!$A$2:$A$2336,'Cleaned - Medical Examinations'!$E$2:$E$2336,0)</f>
        <v>No</v>
      </c>
      <c r="G1645" s="11" t="str">
        <f>_xlfn.XLOOKUP($A1645,'Cleaned - Medical Examinations'!$A$2:$A$2336,'Cleaned - Medical Examinations'!$F$2:$F$2336,0)</f>
        <v>No</v>
      </c>
      <c r="H1645" s="11">
        <f>_xlfn.XLOOKUP($A1645,'Cleaned - Medical Examinations'!$A$2:$A$2336,'Cleaned - Medical Examinations'!$G$2:$G$2336,0)</f>
        <v>0</v>
      </c>
      <c r="I1645" s="11" t="str">
        <f>_xlfn.XLOOKUP($A1645,'Cleaned - Medical Examinations'!$A$2:$A$2336,'Cleaned - Medical Examinations'!$H$2:$H$2336,0)</f>
        <v>No</v>
      </c>
      <c r="J1645" s="11" t="str">
        <f>_xlfn.XLOOKUP($A1645,'Cleaned - Medical Examinations'!$A$2:$A$2336,'Cleaned - Medical Examinations'!$I$2:$I$2336,0)</f>
        <v>Overweight</v>
      </c>
      <c r="K1645" s="11" t="str">
        <f t="shared" si="25"/>
        <v>Non-Diabetic</v>
      </c>
      <c r="L1645" s="14">
        <f>_xlfn.XLOOKUP($A1645,'Cleaned - Hospitalisation Detai'!$A$2:$A$2344,'Cleaned - Hospitalisation Detai'!$J$2:$J$2344,0)</f>
        <v>29423</v>
      </c>
      <c r="M1645" s="19">
        <f>_xlfn.XLOOKUP($A1645,'Cleaned - Hospitalisation Detai'!$A$2:$A$2344,'Cleaned - Hospitalisation Detai'!$F$2:$F$2344,0)</f>
        <v>5969.72</v>
      </c>
      <c r="N1645" s="19" t="str">
        <f>_xlfn.XLOOKUP($A1645,'Cleaned - Hospitalisation Detai'!$A$2:$A$2344,'Cleaned - Hospitalisation Detai'!$G$2:$G$2344,0)</f>
        <v>tier - 3</v>
      </c>
      <c r="O1645" s="19" t="str">
        <f>_xlfn.XLOOKUP($A1645,'Cleaned - Hospitalisation Detai'!$A$2:$A$2344,'Cleaned - Hospitalisation Detai'!$H$2:$H$2344,0)</f>
        <v>tier - 3</v>
      </c>
      <c r="P1645" s="19" t="str">
        <f>_xlfn.XLOOKUP($A1645,'Cleaned - Hospitalisation Detai'!$A$2:$A$2344,'Cleaned - Hospitalisation Detai'!$I$2:$I$2344,0)</f>
        <v>R1011</v>
      </c>
      <c r="Q1645" s="20">
        <f>_xlfn.XLOOKUP($A1645,'Cleaned - Hospitalisation Detai'!$A$2:$A$2344,'Cleaned - Hospitalisation Detai'!$K$2:$K$2344,0)</f>
        <v>42</v>
      </c>
    </row>
    <row r="1646" spans="1:17" ht="15.6" x14ac:dyDescent="0.3">
      <c r="A1646" s="10" t="s">
        <v>726</v>
      </c>
      <c r="B1646" s="11" t="str">
        <f>_xlfn.XLOOKUP(A1646,'Cleaned - Customer Names '!$A$2:$A$2336,'Cleaned - Customer Names '!$C$2:$C$2336,0)</f>
        <v>Fan</v>
      </c>
      <c r="C1646" s="11">
        <f>_xlfn.XLOOKUP($A1646,'Cleaned - Medical Examinations'!$A$2:$A$2336,'Cleaned - Medical Examinations'!$B$2:$B$2336,0)</f>
        <v>24.86</v>
      </c>
      <c r="D1646" s="11">
        <f>_xlfn.XLOOKUP($A1646,'Cleaned - Medical Examinations'!$A$2:$A$2336,'Cleaned - Medical Examinations'!$C$2:$C$2336,0)</f>
        <v>6.23</v>
      </c>
      <c r="E1646" s="11" t="str">
        <f>_xlfn.XLOOKUP($A1646,'Cleaned - Medical Examinations'!$A$2:$A$2336,'Cleaned - Medical Examinations'!$D$2:$D$2336,0)</f>
        <v>No</v>
      </c>
      <c r="F1646" s="11" t="str">
        <f>_xlfn.XLOOKUP($A1646,'Cleaned - Medical Examinations'!$A$2:$A$2336,'Cleaned - Medical Examinations'!$E$2:$E$2336,0)</f>
        <v>No</v>
      </c>
      <c r="G1646" s="11" t="str">
        <f>_xlfn.XLOOKUP($A1646,'Cleaned - Medical Examinations'!$A$2:$A$2336,'Cleaned - Medical Examinations'!$F$2:$F$2336,0)</f>
        <v>No</v>
      </c>
      <c r="H1646" s="11">
        <f>_xlfn.XLOOKUP($A1646,'Cleaned - Medical Examinations'!$A$2:$A$2336,'Cleaned - Medical Examinations'!$G$2:$G$2336,0)</f>
        <v>0</v>
      </c>
      <c r="I1646" s="11" t="str">
        <f>_xlfn.XLOOKUP($A1646,'Cleaned - Medical Examinations'!$A$2:$A$2336,'Cleaned - Medical Examinations'!$H$2:$H$2336,0)</f>
        <v>No</v>
      </c>
      <c r="J1646" s="11" t="str">
        <f>_xlfn.XLOOKUP($A1646,'Cleaned - Medical Examinations'!$A$2:$A$2336,'Cleaned - Medical Examinations'!$I$2:$I$2336,0)</f>
        <v>Normal Weight</v>
      </c>
      <c r="K1646" s="11" t="str">
        <f t="shared" si="25"/>
        <v>Non-Diabetic</v>
      </c>
      <c r="L1646" s="14">
        <f>_xlfn.XLOOKUP($A1646,'Cleaned - Hospitalisation Detai'!$A$2:$A$2344,'Cleaned - Hospitalisation Detai'!$J$2:$J$2344,0)</f>
        <v>29438</v>
      </c>
      <c r="M1646" s="19">
        <f>_xlfn.XLOOKUP($A1646,'Cleaned - Hospitalisation Detai'!$A$2:$A$2344,'Cleaned - Hospitalisation Detai'!$F$2:$F$2344,0)</f>
        <v>5966.89</v>
      </c>
      <c r="N1646" s="19" t="str">
        <f>_xlfn.XLOOKUP($A1646,'Cleaned - Hospitalisation Detai'!$A$2:$A$2344,'Cleaned - Hospitalisation Detai'!$G$2:$G$2344,0)</f>
        <v>tier - 2</v>
      </c>
      <c r="O1646" s="19" t="str">
        <f>_xlfn.XLOOKUP($A1646,'Cleaned - Hospitalisation Detai'!$A$2:$A$2344,'Cleaned - Hospitalisation Detai'!$H$2:$H$2344,0)</f>
        <v>tier - 3</v>
      </c>
      <c r="P1646" s="19" t="str">
        <f>_xlfn.XLOOKUP($A1646,'Cleaned - Hospitalisation Detai'!$A$2:$A$2344,'Cleaned - Hospitalisation Detai'!$I$2:$I$2344,0)</f>
        <v>R1013</v>
      </c>
      <c r="Q1646" s="20">
        <f>_xlfn.XLOOKUP($A1646,'Cleaned - Hospitalisation Detai'!$A$2:$A$2344,'Cleaned - Hospitalisation Detai'!$K$2:$K$2344,0)</f>
        <v>42</v>
      </c>
    </row>
    <row r="1647" spans="1:17" ht="15.6" x14ac:dyDescent="0.3">
      <c r="A1647" s="10" t="s">
        <v>725</v>
      </c>
      <c r="B1647" s="11" t="str">
        <f>_xlfn.XLOOKUP(A1647,'Cleaned - Customer Names '!$A$2:$A$2336,'Cleaned - Customer Names '!$C$2:$C$2336,0)</f>
        <v>Rachel M</v>
      </c>
      <c r="C1647" s="11">
        <f>_xlfn.XLOOKUP($A1647,'Cleaned - Medical Examinations'!$A$2:$A$2336,'Cleaned - Medical Examinations'!$B$2:$B$2336,0)</f>
        <v>39.14</v>
      </c>
      <c r="D1647" s="11">
        <f>_xlfn.XLOOKUP($A1647,'Cleaned - Medical Examinations'!$A$2:$A$2336,'Cleaned - Medical Examinations'!$C$2:$C$2336,0)</f>
        <v>6.24</v>
      </c>
      <c r="E1647" s="11" t="str">
        <f>_xlfn.XLOOKUP($A1647,'Cleaned - Medical Examinations'!$A$2:$A$2336,'Cleaned - Medical Examinations'!$D$2:$D$2336,0)</f>
        <v>No</v>
      </c>
      <c r="F1647" s="11" t="str">
        <f>_xlfn.XLOOKUP($A1647,'Cleaned - Medical Examinations'!$A$2:$A$2336,'Cleaned - Medical Examinations'!$E$2:$E$2336,0)</f>
        <v>yes</v>
      </c>
      <c r="G1647" s="11" t="str">
        <f>_xlfn.XLOOKUP($A1647,'Cleaned - Medical Examinations'!$A$2:$A$2336,'Cleaned - Medical Examinations'!$F$2:$F$2336,0)</f>
        <v>No</v>
      </c>
      <c r="H1647" s="11">
        <f>_xlfn.XLOOKUP($A1647,'Cleaned - Medical Examinations'!$A$2:$A$2336,'Cleaned - Medical Examinations'!$G$2:$G$2336,0)</f>
        <v>1</v>
      </c>
      <c r="I1647" s="11" t="str">
        <f>_xlfn.XLOOKUP($A1647,'Cleaned - Medical Examinations'!$A$2:$A$2336,'Cleaned - Medical Examinations'!$H$2:$H$2336,0)</f>
        <v>No</v>
      </c>
      <c r="J1647" s="11" t="str">
        <f>_xlfn.XLOOKUP($A1647,'Cleaned - Medical Examinations'!$A$2:$A$2336,'Cleaned - Medical Examinations'!$I$2:$I$2336,0)</f>
        <v>Obesity</v>
      </c>
      <c r="K1647" s="11" t="str">
        <f t="shared" si="25"/>
        <v>Non-Diabetic</v>
      </c>
      <c r="L1647" s="14">
        <f>_xlfn.XLOOKUP($A1647,'Cleaned - Hospitalisation Detai'!$A$2:$A$2344,'Cleaned - Hospitalisation Detai'!$J$2:$J$2344,0)</f>
        <v>38183</v>
      </c>
      <c r="M1647" s="19">
        <f>_xlfn.XLOOKUP($A1647,'Cleaned - Hospitalisation Detai'!$A$2:$A$2344,'Cleaned - Hospitalisation Detai'!$F$2:$F$2344,0)</f>
        <v>5960.91</v>
      </c>
      <c r="N1647" s="19" t="str">
        <f>_xlfn.XLOOKUP($A1647,'Cleaned - Hospitalisation Detai'!$A$2:$A$2344,'Cleaned - Hospitalisation Detai'!$G$2:$G$2344,0)</f>
        <v>tier - 2</v>
      </c>
      <c r="O1647" s="19" t="str">
        <f>_xlfn.XLOOKUP($A1647,'Cleaned - Hospitalisation Detai'!$A$2:$A$2344,'Cleaned - Hospitalisation Detai'!$H$2:$H$2344,0)</f>
        <v>tier - 1</v>
      </c>
      <c r="P1647" s="19" t="str">
        <f>_xlfn.XLOOKUP($A1647,'Cleaned - Hospitalisation Detai'!$A$2:$A$2344,'Cleaned - Hospitalisation Detai'!$I$2:$I$2344,0)</f>
        <v>R1026</v>
      </c>
      <c r="Q1647" s="20">
        <f>_xlfn.XLOOKUP($A1647,'Cleaned - Hospitalisation Detai'!$A$2:$A$2344,'Cleaned - Hospitalisation Detai'!$K$2:$K$2344,0)</f>
        <v>18</v>
      </c>
    </row>
    <row r="1648" spans="1:17" ht="15.6" x14ac:dyDescent="0.3">
      <c r="A1648" s="10" t="s">
        <v>724</v>
      </c>
      <c r="B1648" s="11" t="str">
        <f>_xlfn.XLOOKUP(A1648,'Cleaned - Customer Names '!$A$2:$A$2336,'Cleaned - Customer Names '!$C$2:$C$2336,0)</f>
        <v>Greg</v>
      </c>
      <c r="C1648" s="11">
        <f>_xlfn.XLOOKUP($A1648,'Cleaned - Medical Examinations'!$A$2:$A$2336,'Cleaned - Medical Examinations'!$B$2:$B$2336,0)</f>
        <v>39.799999999999997</v>
      </c>
      <c r="D1648" s="11">
        <f>_xlfn.XLOOKUP($A1648,'Cleaned - Medical Examinations'!$A$2:$A$2336,'Cleaned - Medical Examinations'!$C$2:$C$2336,0)</f>
        <v>6.17</v>
      </c>
      <c r="E1648" s="11" t="str">
        <f>_xlfn.XLOOKUP($A1648,'Cleaned - Medical Examinations'!$A$2:$A$2336,'Cleaned - Medical Examinations'!$D$2:$D$2336,0)</f>
        <v>No</v>
      </c>
      <c r="F1648" s="11" t="str">
        <f>_xlfn.XLOOKUP($A1648,'Cleaned - Medical Examinations'!$A$2:$A$2336,'Cleaned - Medical Examinations'!$E$2:$E$2336,0)</f>
        <v>No</v>
      </c>
      <c r="G1648" s="11" t="str">
        <f>_xlfn.XLOOKUP($A1648,'Cleaned - Medical Examinations'!$A$2:$A$2336,'Cleaned - Medical Examinations'!$F$2:$F$2336,0)</f>
        <v>Yes</v>
      </c>
      <c r="H1648" s="11">
        <f>_xlfn.XLOOKUP($A1648,'Cleaned - Medical Examinations'!$A$2:$A$2336,'Cleaned - Medical Examinations'!$G$2:$G$2336,0)</f>
        <v>1</v>
      </c>
      <c r="I1648" s="11" t="str">
        <f>_xlfn.XLOOKUP($A1648,'Cleaned - Medical Examinations'!$A$2:$A$2336,'Cleaned - Medical Examinations'!$H$2:$H$2336,0)</f>
        <v>No</v>
      </c>
      <c r="J1648" s="11" t="str">
        <f>_xlfn.XLOOKUP($A1648,'Cleaned - Medical Examinations'!$A$2:$A$2336,'Cleaned - Medical Examinations'!$I$2:$I$2336,0)</f>
        <v>Obesity</v>
      </c>
      <c r="K1648" s="11" t="str">
        <f t="shared" si="25"/>
        <v>Non-Diabetic</v>
      </c>
      <c r="L1648" s="14">
        <f>_xlfn.XLOOKUP($A1648,'Cleaned - Hospitalisation Detai'!$A$2:$A$2344,'Cleaned - Hospitalisation Detai'!$J$2:$J$2344,0)</f>
        <v>37846</v>
      </c>
      <c r="M1648" s="19">
        <f>_xlfn.XLOOKUP($A1648,'Cleaned - Hospitalisation Detai'!$A$2:$A$2344,'Cleaned - Hospitalisation Detai'!$F$2:$F$2344,0)</f>
        <v>5957.35</v>
      </c>
      <c r="N1648" s="19" t="str">
        <f>_xlfn.XLOOKUP($A1648,'Cleaned - Hospitalisation Detai'!$A$2:$A$2344,'Cleaned - Hospitalisation Detai'!$G$2:$G$2344,0)</f>
        <v>tier - 2</v>
      </c>
      <c r="O1648" s="19" t="str">
        <f>_xlfn.XLOOKUP($A1648,'Cleaned - Hospitalisation Detai'!$A$2:$A$2344,'Cleaned - Hospitalisation Detai'!$H$2:$H$2344,0)</f>
        <v>tier - 2</v>
      </c>
      <c r="P1648" s="19" t="str">
        <f>_xlfn.XLOOKUP($A1648,'Cleaned - Hospitalisation Detai'!$A$2:$A$2344,'Cleaned - Hospitalisation Detai'!$I$2:$I$2344,0)</f>
        <v>R1012</v>
      </c>
      <c r="Q1648" s="20">
        <f>_xlfn.XLOOKUP($A1648,'Cleaned - Hospitalisation Detai'!$A$2:$A$2344,'Cleaned - Hospitalisation Detai'!$K$2:$K$2344,0)</f>
        <v>19</v>
      </c>
    </row>
    <row r="1649" spans="1:17" ht="15.6" x14ac:dyDescent="0.3">
      <c r="A1649" s="10" t="s">
        <v>723</v>
      </c>
      <c r="B1649" s="11" t="str">
        <f>_xlfn.XLOOKUP(A1649,'Cleaned - Customer Names '!$A$2:$A$2336,'Cleaned - Customer Names '!$C$2:$C$2336,0)</f>
        <v>Dan</v>
      </c>
      <c r="C1649" s="11">
        <f>_xlfn.XLOOKUP($A1649,'Cleaned - Medical Examinations'!$A$2:$A$2336,'Cleaned - Medical Examinations'!$B$2:$B$2336,0)</f>
        <v>34.32</v>
      </c>
      <c r="D1649" s="11">
        <f>_xlfn.XLOOKUP($A1649,'Cleaned - Medical Examinations'!$A$2:$A$2336,'Cleaned - Medical Examinations'!$C$2:$C$2336,0)</f>
        <v>5.16</v>
      </c>
      <c r="E1649" s="11" t="str">
        <f>_xlfn.XLOOKUP($A1649,'Cleaned - Medical Examinations'!$A$2:$A$2336,'Cleaned - Medical Examinations'!$D$2:$D$2336,0)</f>
        <v>No</v>
      </c>
      <c r="F1649" s="11" t="str">
        <f>_xlfn.XLOOKUP($A1649,'Cleaned - Medical Examinations'!$A$2:$A$2336,'Cleaned - Medical Examinations'!$E$2:$E$2336,0)</f>
        <v>No</v>
      </c>
      <c r="G1649" s="11" t="str">
        <f>_xlfn.XLOOKUP($A1649,'Cleaned - Medical Examinations'!$A$2:$A$2336,'Cleaned - Medical Examinations'!$F$2:$F$2336,0)</f>
        <v>No</v>
      </c>
      <c r="H1649" s="11">
        <f>_xlfn.XLOOKUP($A1649,'Cleaned - Medical Examinations'!$A$2:$A$2336,'Cleaned - Medical Examinations'!$G$2:$G$2336,0)</f>
        <v>1</v>
      </c>
      <c r="I1649" s="11" t="str">
        <f>_xlfn.XLOOKUP($A1649,'Cleaned - Medical Examinations'!$A$2:$A$2336,'Cleaned - Medical Examinations'!$H$2:$H$2336,0)</f>
        <v>No</v>
      </c>
      <c r="J1649" s="11" t="str">
        <f>_xlfn.XLOOKUP($A1649,'Cleaned - Medical Examinations'!$A$2:$A$2336,'Cleaned - Medical Examinations'!$I$2:$I$2336,0)</f>
        <v>Obesity</v>
      </c>
      <c r="K1649" s="11" t="str">
        <f t="shared" si="25"/>
        <v>Non-Diabetic</v>
      </c>
      <c r="L1649" s="14">
        <f>_xlfn.XLOOKUP($A1649,'Cleaned - Hospitalisation Detai'!$A$2:$A$2344,'Cleaned - Hospitalisation Detai'!$J$2:$J$2344,0)</f>
        <v>31972</v>
      </c>
      <c r="M1649" s="19">
        <f>_xlfn.XLOOKUP($A1649,'Cleaned - Hospitalisation Detai'!$A$2:$A$2344,'Cleaned - Hospitalisation Detai'!$F$2:$F$2344,0)</f>
        <v>5934.38</v>
      </c>
      <c r="N1649" s="19" t="str">
        <f>_xlfn.XLOOKUP($A1649,'Cleaned - Hospitalisation Detai'!$A$2:$A$2344,'Cleaned - Hospitalisation Detai'!$G$2:$G$2344,0)</f>
        <v>tier - 3</v>
      </c>
      <c r="O1649" s="19" t="str">
        <f>_xlfn.XLOOKUP($A1649,'Cleaned - Hospitalisation Detai'!$A$2:$A$2344,'Cleaned - Hospitalisation Detai'!$H$2:$H$2344,0)</f>
        <v>tier - 2</v>
      </c>
      <c r="P1649" s="19" t="str">
        <f>_xlfn.XLOOKUP($A1649,'Cleaned - Hospitalisation Detai'!$A$2:$A$2344,'Cleaned - Hospitalisation Detai'!$I$2:$I$2344,0)</f>
        <v>R1013</v>
      </c>
      <c r="Q1649" s="20">
        <f>_xlfn.XLOOKUP($A1649,'Cleaned - Hospitalisation Detai'!$A$2:$A$2344,'Cleaned - Hospitalisation Detai'!$K$2:$K$2344,0)</f>
        <v>35</v>
      </c>
    </row>
    <row r="1650" spans="1:17" ht="15.6" x14ac:dyDescent="0.3">
      <c r="A1650" s="10" t="s">
        <v>722</v>
      </c>
      <c r="B1650" s="11" t="str">
        <f>_xlfn.XLOOKUP(A1650,'Cleaned - Customer Names '!$A$2:$A$2336,'Cleaned - Customer Names '!$C$2:$C$2336,0)</f>
        <v>Jennifer A</v>
      </c>
      <c r="C1650" s="11">
        <f>_xlfn.XLOOKUP($A1650,'Cleaned - Medical Examinations'!$A$2:$A$2336,'Cleaned - Medical Examinations'!$B$2:$B$2336,0)</f>
        <v>32.51</v>
      </c>
      <c r="D1650" s="11">
        <f>_xlfn.XLOOKUP($A1650,'Cleaned - Medical Examinations'!$A$2:$A$2336,'Cleaned - Medical Examinations'!$C$2:$C$2336,0)</f>
        <v>4.3</v>
      </c>
      <c r="E1650" s="11" t="str">
        <f>_xlfn.XLOOKUP($A1650,'Cleaned - Medical Examinations'!$A$2:$A$2336,'Cleaned - Medical Examinations'!$D$2:$D$2336,0)</f>
        <v>No</v>
      </c>
      <c r="F1650" s="11" t="str">
        <f>_xlfn.XLOOKUP($A1650,'Cleaned - Medical Examinations'!$A$2:$A$2336,'Cleaned - Medical Examinations'!$E$2:$E$2336,0)</f>
        <v>No</v>
      </c>
      <c r="G1650" s="11" t="str">
        <f>_xlfn.XLOOKUP($A1650,'Cleaned - Medical Examinations'!$A$2:$A$2336,'Cleaned - Medical Examinations'!$F$2:$F$2336,0)</f>
        <v>No</v>
      </c>
      <c r="H1650" s="11">
        <f>_xlfn.XLOOKUP($A1650,'Cleaned - Medical Examinations'!$A$2:$A$2336,'Cleaned - Medical Examinations'!$G$2:$G$2336,0)</f>
        <v>0</v>
      </c>
      <c r="I1650" s="11" t="str">
        <f>_xlfn.XLOOKUP($A1650,'Cleaned - Medical Examinations'!$A$2:$A$2336,'Cleaned - Medical Examinations'!$H$2:$H$2336,0)</f>
        <v>No</v>
      </c>
      <c r="J1650" s="11" t="str">
        <f>_xlfn.XLOOKUP($A1650,'Cleaned - Medical Examinations'!$A$2:$A$2336,'Cleaned - Medical Examinations'!$I$2:$I$2336,0)</f>
        <v>Obesity</v>
      </c>
      <c r="K1650" s="11" t="str">
        <f t="shared" si="25"/>
        <v>Non-Diabetic</v>
      </c>
      <c r="L1650" s="14">
        <f>_xlfn.XLOOKUP($A1650,'Cleaned - Hospitalisation Detai'!$A$2:$A$2344,'Cleaned - Hospitalisation Detai'!$J$2:$J$2344,0)</f>
        <v>34545</v>
      </c>
      <c r="M1650" s="19">
        <f>_xlfn.XLOOKUP($A1650,'Cleaned - Hospitalisation Detai'!$A$2:$A$2344,'Cleaned - Hospitalisation Detai'!$F$2:$F$2344,0)</f>
        <v>5927.65</v>
      </c>
      <c r="N1650" s="19" t="str">
        <f>_xlfn.XLOOKUP($A1650,'Cleaned - Hospitalisation Detai'!$A$2:$A$2344,'Cleaned - Hospitalisation Detai'!$G$2:$G$2344,0)</f>
        <v>tier - 2</v>
      </c>
      <c r="O1650" s="19" t="str">
        <f>_xlfn.XLOOKUP($A1650,'Cleaned - Hospitalisation Detai'!$A$2:$A$2344,'Cleaned - Hospitalisation Detai'!$H$2:$H$2344,0)</f>
        <v>tier - 1</v>
      </c>
      <c r="P1650" s="19" t="str">
        <f>_xlfn.XLOOKUP($A1650,'Cleaned - Hospitalisation Detai'!$A$2:$A$2344,'Cleaned - Hospitalisation Detai'!$I$2:$I$2344,0)</f>
        <v>R1012</v>
      </c>
      <c r="Q1650" s="20">
        <f>_xlfn.XLOOKUP($A1650,'Cleaned - Hospitalisation Detai'!$A$2:$A$2344,'Cleaned - Hospitalisation Detai'!$K$2:$K$2344,0)</f>
        <v>28</v>
      </c>
    </row>
    <row r="1651" spans="1:17" ht="15.6" x14ac:dyDescent="0.3">
      <c r="A1651" s="10" t="s">
        <v>721</v>
      </c>
      <c r="B1651" s="11" t="str">
        <f>_xlfn.XLOOKUP(A1651,'Cleaned - Customer Names '!$A$2:$A$2336,'Cleaned - Customer Names '!$C$2:$C$2336,0)</f>
        <v>Jessica</v>
      </c>
      <c r="C1651" s="11">
        <f>_xlfn.XLOOKUP($A1651,'Cleaned - Medical Examinations'!$A$2:$A$2336,'Cleaned - Medical Examinations'!$B$2:$B$2336,0)</f>
        <v>30.71</v>
      </c>
      <c r="D1651" s="11">
        <f>_xlfn.XLOOKUP($A1651,'Cleaned - Medical Examinations'!$A$2:$A$2336,'Cleaned - Medical Examinations'!$C$2:$C$2336,0)</f>
        <v>6.14</v>
      </c>
      <c r="E1651" s="11" t="str">
        <f>_xlfn.XLOOKUP($A1651,'Cleaned - Medical Examinations'!$A$2:$A$2336,'Cleaned - Medical Examinations'!$D$2:$D$2336,0)</f>
        <v>No</v>
      </c>
      <c r="F1651" s="11" t="str">
        <f>_xlfn.XLOOKUP($A1651,'Cleaned - Medical Examinations'!$A$2:$A$2336,'Cleaned - Medical Examinations'!$E$2:$E$2336,0)</f>
        <v>No</v>
      </c>
      <c r="G1651" s="11" t="str">
        <f>_xlfn.XLOOKUP($A1651,'Cleaned - Medical Examinations'!$A$2:$A$2336,'Cleaned - Medical Examinations'!$F$2:$F$2336,0)</f>
        <v>Yes</v>
      </c>
      <c r="H1651" s="11">
        <f>_xlfn.XLOOKUP($A1651,'Cleaned - Medical Examinations'!$A$2:$A$2336,'Cleaned - Medical Examinations'!$G$2:$G$2336,0)</f>
        <v>1</v>
      </c>
      <c r="I1651" s="11" t="str">
        <f>_xlfn.XLOOKUP($A1651,'Cleaned - Medical Examinations'!$A$2:$A$2336,'Cleaned - Medical Examinations'!$H$2:$H$2336,0)</f>
        <v>No</v>
      </c>
      <c r="J1651" s="11" t="str">
        <f>_xlfn.XLOOKUP($A1651,'Cleaned - Medical Examinations'!$A$2:$A$2336,'Cleaned - Medical Examinations'!$I$2:$I$2336,0)</f>
        <v>Obesity</v>
      </c>
      <c r="K1651" s="11" t="str">
        <f t="shared" si="25"/>
        <v>Non-Diabetic</v>
      </c>
      <c r="L1651" s="14">
        <f>_xlfn.XLOOKUP($A1651,'Cleaned - Hospitalisation Detai'!$A$2:$A$2344,'Cleaned - Hospitalisation Detai'!$J$2:$J$2344,0)</f>
        <v>34194</v>
      </c>
      <c r="M1651" s="19">
        <f>_xlfn.XLOOKUP($A1651,'Cleaned - Hospitalisation Detai'!$A$2:$A$2344,'Cleaned - Hospitalisation Detai'!$F$2:$F$2344,0)</f>
        <v>5926.93</v>
      </c>
      <c r="N1651" s="19" t="str">
        <f>_xlfn.XLOOKUP($A1651,'Cleaned - Hospitalisation Detai'!$A$2:$A$2344,'Cleaned - Hospitalisation Detai'!$G$2:$G$2344,0)</f>
        <v>tier - 2</v>
      </c>
      <c r="O1651" s="19" t="str">
        <f>_xlfn.XLOOKUP($A1651,'Cleaned - Hospitalisation Detai'!$A$2:$A$2344,'Cleaned - Hospitalisation Detai'!$H$2:$H$2344,0)</f>
        <v>tier - 2</v>
      </c>
      <c r="P1651" s="19" t="str">
        <f>_xlfn.XLOOKUP($A1651,'Cleaned - Hospitalisation Detai'!$A$2:$A$2344,'Cleaned - Hospitalisation Detai'!$I$2:$I$2344,0)</f>
        <v>R1025</v>
      </c>
      <c r="Q1651" s="20">
        <f>_xlfn.XLOOKUP($A1651,'Cleaned - Hospitalisation Detai'!$A$2:$A$2344,'Cleaned - Hospitalisation Detai'!$K$2:$K$2344,0)</f>
        <v>29</v>
      </c>
    </row>
    <row r="1652" spans="1:17" ht="15.6" x14ac:dyDescent="0.3">
      <c r="A1652" s="10" t="s">
        <v>720</v>
      </c>
      <c r="B1652" s="11" t="str">
        <f>_xlfn.XLOOKUP(A1652,'Cleaned - Customer Names '!$A$2:$A$2336,'Cleaned - Customer Names '!$C$2:$C$2336,0)</f>
        <v>Chaiwat</v>
      </c>
      <c r="C1652" s="11">
        <f>_xlfn.XLOOKUP($A1652,'Cleaned - Medical Examinations'!$A$2:$A$2336,'Cleaned - Medical Examinations'!$B$2:$B$2336,0)</f>
        <v>28.9</v>
      </c>
      <c r="D1652" s="11">
        <f>_xlfn.XLOOKUP($A1652,'Cleaned - Medical Examinations'!$A$2:$A$2336,'Cleaned - Medical Examinations'!$C$2:$C$2336,0)</f>
        <v>5.36</v>
      </c>
      <c r="E1652" s="11" t="str">
        <f>_xlfn.XLOOKUP($A1652,'Cleaned - Medical Examinations'!$A$2:$A$2336,'Cleaned - Medical Examinations'!$D$2:$D$2336,0)</f>
        <v>No</v>
      </c>
      <c r="F1652" s="11" t="str">
        <f>_xlfn.XLOOKUP($A1652,'Cleaned - Medical Examinations'!$A$2:$A$2336,'Cleaned - Medical Examinations'!$E$2:$E$2336,0)</f>
        <v>No</v>
      </c>
      <c r="G1652" s="11" t="str">
        <f>_xlfn.XLOOKUP($A1652,'Cleaned - Medical Examinations'!$A$2:$A$2336,'Cleaned - Medical Examinations'!$F$2:$F$2336,0)</f>
        <v>No</v>
      </c>
      <c r="H1652" s="11">
        <f>_xlfn.XLOOKUP($A1652,'Cleaned - Medical Examinations'!$A$2:$A$2336,'Cleaned - Medical Examinations'!$G$2:$G$2336,0)</f>
        <v>1</v>
      </c>
      <c r="I1652" s="11" t="str">
        <f>_xlfn.XLOOKUP($A1652,'Cleaned - Medical Examinations'!$A$2:$A$2336,'Cleaned - Medical Examinations'!$H$2:$H$2336,0)</f>
        <v>No</v>
      </c>
      <c r="J1652" s="11" t="str">
        <f>_xlfn.XLOOKUP($A1652,'Cleaned - Medical Examinations'!$A$2:$A$2336,'Cleaned - Medical Examinations'!$I$2:$I$2336,0)</f>
        <v>Overweight</v>
      </c>
      <c r="K1652" s="11" t="str">
        <f t="shared" si="25"/>
        <v>Non-Diabetic</v>
      </c>
      <c r="L1652" s="14">
        <f>_xlfn.XLOOKUP($A1652,'Cleaned - Hospitalisation Detai'!$A$2:$A$2344,'Cleaned - Hospitalisation Detai'!$J$2:$J$2344,0)</f>
        <v>31987</v>
      </c>
      <c r="M1652" s="19">
        <f>_xlfn.XLOOKUP($A1652,'Cleaned - Hospitalisation Detai'!$A$2:$A$2344,'Cleaned - Hospitalisation Detai'!$F$2:$F$2344,0)</f>
        <v>5926.85</v>
      </c>
      <c r="N1652" s="19" t="str">
        <f>_xlfn.XLOOKUP($A1652,'Cleaned - Hospitalisation Detai'!$A$2:$A$2344,'Cleaned - Hospitalisation Detai'!$G$2:$G$2344,0)</f>
        <v>tier - 3</v>
      </c>
      <c r="O1652" s="19" t="str">
        <f>_xlfn.XLOOKUP($A1652,'Cleaned - Hospitalisation Detai'!$A$2:$A$2344,'Cleaned - Hospitalisation Detai'!$H$2:$H$2344,0)</f>
        <v>tier - 3</v>
      </c>
      <c r="P1652" s="19" t="str">
        <f>_xlfn.XLOOKUP($A1652,'Cleaned - Hospitalisation Detai'!$A$2:$A$2344,'Cleaned - Hospitalisation Detai'!$I$2:$I$2344,0)</f>
        <v>R1011</v>
      </c>
      <c r="Q1652" s="20">
        <f>_xlfn.XLOOKUP($A1652,'Cleaned - Hospitalisation Detai'!$A$2:$A$2344,'Cleaned - Hospitalisation Detai'!$K$2:$K$2344,0)</f>
        <v>35</v>
      </c>
    </row>
    <row r="1653" spans="1:17" ht="15.6" x14ac:dyDescent="0.3">
      <c r="A1653" s="10" t="s">
        <v>719</v>
      </c>
      <c r="B1653" s="11" t="str">
        <f>_xlfn.XLOOKUP(A1653,'Cleaned - Customer Names '!$A$2:$A$2336,'Cleaned - Customer Names '!$C$2:$C$2336,0)</f>
        <v>Kerri</v>
      </c>
      <c r="C1653" s="11">
        <f>_xlfn.XLOOKUP($A1653,'Cleaned - Medical Examinations'!$A$2:$A$2336,'Cleaned - Medical Examinations'!$B$2:$B$2336,0)</f>
        <v>36.19</v>
      </c>
      <c r="D1653" s="11">
        <f>_xlfn.XLOOKUP($A1653,'Cleaned - Medical Examinations'!$A$2:$A$2336,'Cleaned - Medical Examinations'!$C$2:$C$2336,0)</f>
        <v>4.3</v>
      </c>
      <c r="E1653" s="11" t="str">
        <f>_xlfn.XLOOKUP($A1653,'Cleaned - Medical Examinations'!$A$2:$A$2336,'Cleaned - Medical Examinations'!$D$2:$D$2336,0)</f>
        <v>No</v>
      </c>
      <c r="F1653" s="11" t="str">
        <f>_xlfn.XLOOKUP($A1653,'Cleaned - Medical Examinations'!$A$2:$A$2336,'Cleaned - Medical Examinations'!$E$2:$E$2336,0)</f>
        <v>No</v>
      </c>
      <c r="G1653" s="11" t="str">
        <f>_xlfn.XLOOKUP($A1653,'Cleaned - Medical Examinations'!$A$2:$A$2336,'Cleaned - Medical Examinations'!$F$2:$F$2336,0)</f>
        <v>No</v>
      </c>
      <c r="H1653" s="11">
        <f>_xlfn.XLOOKUP($A1653,'Cleaned - Medical Examinations'!$A$2:$A$2336,'Cleaned - Medical Examinations'!$G$2:$G$2336,0)</f>
        <v>0</v>
      </c>
      <c r="I1653" s="11" t="str">
        <f>_xlfn.XLOOKUP($A1653,'Cleaned - Medical Examinations'!$A$2:$A$2336,'Cleaned - Medical Examinations'!$H$2:$H$2336,0)</f>
        <v>No</v>
      </c>
      <c r="J1653" s="11" t="str">
        <f>_xlfn.XLOOKUP($A1653,'Cleaned - Medical Examinations'!$A$2:$A$2336,'Cleaned - Medical Examinations'!$I$2:$I$2336,0)</f>
        <v>Obesity</v>
      </c>
      <c r="K1653" s="11" t="str">
        <f t="shared" si="25"/>
        <v>Non-Diabetic</v>
      </c>
      <c r="L1653" s="14">
        <f>_xlfn.XLOOKUP($A1653,'Cleaned - Hospitalisation Detai'!$A$2:$A$2344,'Cleaned - Hospitalisation Detai'!$J$2:$J$2344,0)</f>
        <v>30306</v>
      </c>
      <c r="M1653" s="19">
        <f>_xlfn.XLOOKUP($A1653,'Cleaned - Hospitalisation Detai'!$A$2:$A$2344,'Cleaned - Hospitalisation Detai'!$F$2:$F$2344,0)</f>
        <v>5920.1</v>
      </c>
      <c r="N1653" s="19" t="str">
        <f>_xlfn.XLOOKUP($A1653,'Cleaned - Hospitalisation Detai'!$A$2:$A$2344,'Cleaned - Hospitalisation Detai'!$G$2:$G$2344,0)</f>
        <v>tier - 2</v>
      </c>
      <c r="O1653" s="19" t="str">
        <f>_xlfn.XLOOKUP($A1653,'Cleaned - Hospitalisation Detai'!$A$2:$A$2344,'Cleaned - Hospitalisation Detai'!$H$2:$H$2344,0)</f>
        <v>tier - 1</v>
      </c>
      <c r="P1653" s="19" t="str">
        <f>_xlfn.XLOOKUP($A1653,'Cleaned - Hospitalisation Detai'!$A$2:$A$2344,'Cleaned - Hospitalisation Detai'!$I$2:$I$2344,0)</f>
        <v>R1013</v>
      </c>
      <c r="Q1653" s="20">
        <f>_xlfn.XLOOKUP($A1653,'Cleaned - Hospitalisation Detai'!$A$2:$A$2344,'Cleaned - Hospitalisation Detai'!$K$2:$K$2344,0)</f>
        <v>40</v>
      </c>
    </row>
    <row r="1654" spans="1:17" ht="15.6" x14ac:dyDescent="0.3">
      <c r="A1654" s="10" t="s">
        <v>718</v>
      </c>
      <c r="B1654" s="11" t="str">
        <f>_xlfn.XLOOKUP(A1654,'Cleaned - Customer Names '!$A$2:$A$2336,'Cleaned - Customer Names '!$C$2:$C$2336,0)</f>
        <v>Lisa</v>
      </c>
      <c r="C1654" s="11">
        <f>_xlfn.XLOOKUP($A1654,'Cleaned - Medical Examinations'!$A$2:$A$2336,'Cleaned - Medical Examinations'!$B$2:$B$2336,0)</f>
        <v>29.6</v>
      </c>
      <c r="D1654" s="11">
        <f>_xlfn.XLOOKUP($A1654,'Cleaned - Medical Examinations'!$A$2:$A$2336,'Cleaned - Medical Examinations'!$C$2:$C$2336,0)</f>
        <v>4.09</v>
      </c>
      <c r="E1654" s="11" t="str">
        <f>_xlfn.XLOOKUP($A1654,'Cleaned - Medical Examinations'!$A$2:$A$2336,'Cleaned - Medical Examinations'!$D$2:$D$2336,0)</f>
        <v>No</v>
      </c>
      <c r="F1654" s="11" t="str">
        <f>_xlfn.XLOOKUP($A1654,'Cleaned - Medical Examinations'!$A$2:$A$2336,'Cleaned - Medical Examinations'!$E$2:$E$2336,0)</f>
        <v>No</v>
      </c>
      <c r="G1654" s="11" t="str">
        <f>_xlfn.XLOOKUP($A1654,'Cleaned - Medical Examinations'!$A$2:$A$2336,'Cleaned - Medical Examinations'!$F$2:$F$2336,0)</f>
        <v>No</v>
      </c>
      <c r="H1654" s="11">
        <f>_xlfn.XLOOKUP($A1654,'Cleaned - Medical Examinations'!$A$2:$A$2336,'Cleaned - Medical Examinations'!$G$2:$G$2336,0)</f>
        <v>0</v>
      </c>
      <c r="I1654" s="11" t="str">
        <f>_xlfn.XLOOKUP($A1654,'Cleaned - Medical Examinations'!$A$2:$A$2336,'Cleaned - Medical Examinations'!$H$2:$H$2336,0)</f>
        <v>No</v>
      </c>
      <c r="J1654" s="11" t="str">
        <f>_xlfn.XLOOKUP($A1654,'Cleaned - Medical Examinations'!$A$2:$A$2336,'Cleaned - Medical Examinations'!$I$2:$I$2336,0)</f>
        <v>Overweight</v>
      </c>
      <c r="K1654" s="11" t="str">
        <f t="shared" si="25"/>
        <v>Non-Diabetic</v>
      </c>
      <c r="L1654" s="14">
        <f>_xlfn.XLOOKUP($A1654,'Cleaned - Hospitalisation Detai'!$A$2:$A$2344,'Cleaned - Hospitalisation Detai'!$J$2:$J$2344,0)</f>
        <v>30140</v>
      </c>
      <c r="M1654" s="19">
        <f>_xlfn.XLOOKUP($A1654,'Cleaned - Hospitalisation Detai'!$A$2:$A$2344,'Cleaned - Hospitalisation Detai'!$F$2:$F$2344,0)</f>
        <v>5910.94</v>
      </c>
      <c r="N1654" s="19" t="str">
        <f>_xlfn.XLOOKUP($A1654,'Cleaned - Hospitalisation Detai'!$A$2:$A$2344,'Cleaned - Hospitalisation Detai'!$G$2:$G$2344,0)</f>
        <v>tier - 2</v>
      </c>
      <c r="O1654" s="19" t="str">
        <f>_xlfn.XLOOKUP($A1654,'Cleaned - Hospitalisation Detai'!$A$2:$A$2344,'Cleaned - Hospitalisation Detai'!$H$2:$H$2344,0)</f>
        <v>tier - 1</v>
      </c>
      <c r="P1654" s="19" t="str">
        <f>_xlfn.XLOOKUP($A1654,'Cleaned - Hospitalisation Detai'!$A$2:$A$2344,'Cleaned - Hospitalisation Detai'!$I$2:$I$2344,0)</f>
        <v>R1011</v>
      </c>
      <c r="Q1654" s="20">
        <f>_xlfn.XLOOKUP($A1654,'Cleaned - Hospitalisation Detai'!$A$2:$A$2344,'Cleaned - Hospitalisation Detai'!$K$2:$K$2344,0)</f>
        <v>40</v>
      </c>
    </row>
    <row r="1655" spans="1:17" ht="15.6" x14ac:dyDescent="0.3">
      <c r="A1655" s="10" t="s">
        <v>717</v>
      </c>
      <c r="B1655" s="11" t="str">
        <f>_xlfn.XLOOKUP(A1655,'Cleaned - Customer Names '!$A$2:$A$2336,'Cleaned - Customer Names '!$C$2:$C$2336,0)</f>
        <v>Nicholas G</v>
      </c>
      <c r="C1655" s="11">
        <f>_xlfn.XLOOKUP($A1655,'Cleaned - Medical Examinations'!$A$2:$A$2336,'Cleaned - Medical Examinations'!$B$2:$B$2336,0)</f>
        <v>30.95</v>
      </c>
      <c r="D1655" s="11">
        <f>_xlfn.XLOOKUP($A1655,'Cleaned - Medical Examinations'!$A$2:$A$2336,'Cleaned - Medical Examinations'!$C$2:$C$2336,0)</f>
        <v>6.27</v>
      </c>
      <c r="E1655" s="11" t="str">
        <f>_xlfn.XLOOKUP($A1655,'Cleaned - Medical Examinations'!$A$2:$A$2336,'Cleaned - Medical Examinations'!$D$2:$D$2336,0)</f>
        <v>No</v>
      </c>
      <c r="F1655" s="11" t="str">
        <f>_xlfn.XLOOKUP($A1655,'Cleaned - Medical Examinations'!$A$2:$A$2336,'Cleaned - Medical Examinations'!$E$2:$E$2336,0)</f>
        <v>No</v>
      </c>
      <c r="G1655" s="11" t="str">
        <f>_xlfn.XLOOKUP($A1655,'Cleaned - Medical Examinations'!$A$2:$A$2336,'Cleaned - Medical Examinations'!$F$2:$F$2336,0)</f>
        <v>Yes</v>
      </c>
      <c r="H1655" s="11">
        <f>_xlfn.XLOOKUP($A1655,'Cleaned - Medical Examinations'!$A$2:$A$2336,'Cleaned - Medical Examinations'!$G$2:$G$2336,0)</f>
        <v>1</v>
      </c>
      <c r="I1655" s="11" t="str">
        <f>_xlfn.XLOOKUP($A1655,'Cleaned - Medical Examinations'!$A$2:$A$2336,'Cleaned - Medical Examinations'!$H$2:$H$2336,0)</f>
        <v>No</v>
      </c>
      <c r="J1655" s="11" t="str">
        <f>_xlfn.XLOOKUP($A1655,'Cleaned - Medical Examinations'!$A$2:$A$2336,'Cleaned - Medical Examinations'!$I$2:$I$2336,0)</f>
        <v>Obesity</v>
      </c>
      <c r="K1655" s="11" t="str">
        <f t="shared" si="25"/>
        <v>Non-Diabetic</v>
      </c>
      <c r="L1655" s="14">
        <f>_xlfn.XLOOKUP($A1655,'Cleaned - Hospitalisation Detai'!$A$2:$A$2344,'Cleaned - Hospitalisation Detai'!$J$2:$J$2344,0)</f>
        <v>34261</v>
      </c>
      <c r="M1655" s="19">
        <f>_xlfn.XLOOKUP($A1655,'Cleaned - Hospitalisation Detai'!$A$2:$A$2344,'Cleaned - Hospitalisation Detai'!$F$2:$F$2344,0)</f>
        <v>5877.02</v>
      </c>
      <c r="N1655" s="19" t="str">
        <f>_xlfn.XLOOKUP($A1655,'Cleaned - Hospitalisation Detai'!$A$2:$A$2344,'Cleaned - Hospitalisation Detai'!$G$2:$G$2344,0)</f>
        <v>tier - 2</v>
      </c>
      <c r="O1655" s="19" t="str">
        <f>_xlfn.XLOOKUP($A1655,'Cleaned - Hospitalisation Detai'!$A$2:$A$2344,'Cleaned - Hospitalisation Detai'!$H$2:$H$2344,0)</f>
        <v>tier - 2</v>
      </c>
      <c r="P1655" s="19" t="str">
        <f>_xlfn.XLOOKUP($A1655,'Cleaned - Hospitalisation Detai'!$A$2:$A$2344,'Cleaned - Hospitalisation Detai'!$I$2:$I$2344,0)</f>
        <v>R1021</v>
      </c>
      <c r="Q1655" s="20">
        <f>_xlfn.XLOOKUP($A1655,'Cleaned - Hospitalisation Detai'!$A$2:$A$2344,'Cleaned - Hospitalisation Detai'!$K$2:$K$2344,0)</f>
        <v>29</v>
      </c>
    </row>
    <row r="1656" spans="1:17" ht="15.6" x14ac:dyDescent="0.3">
      <c r="A1656" s="10" t="s">
        <v>716</v>
      </c>
      <c r="B1656" s="11" t="str">
        <f>_xlfn.XLOOKUP(A1656,'Cleaned - Customer Names '!$A$2:$A$2336,'Cleaned - Customer Names '!$C$2:$C$2336,0)</f>
        <v>Vasilis S</v>
      </c>
      <c r="C1656" s="11">
        <f>_xlfn.XLOOKUP($A1656,'Cleaned - Medical Examinations'!$A$2:$A$2336,'Cleaned - Medical Examinations'!$B$2:$B$2336,0)</f>
        <v>19.95</v>
      </c>
      <c r="D1656" s="11">
        <f>_xlfn.XLOOKUP($A1656,'Cleaned - Medical Examinations'!$A$2:$A$2336,'Cleaned - Medical Examinations'!$C$2:$C$2336,0)</f>
        <v>5.39</v>
      </c>
      <c r="E1656" s="11" t="str">
        <f>_xlfn.XLOOKUP($A1656,'Cleaned - Medical Examinations'!$A$2:$A$2336,'Cleaned - Medical Examinations'!$D$2:$D$2336,0)</f>
        <v>No</v>
      </c>
      <c r="F1656" s="11" t="str">
        <f>_xlfn.XLOOKUP($A1656,'Cleaned - Medical Examinations'!$A$2:$A$2336,'Cleaned - Medical Examinations'!$E$2:$E$2336,0)</f>
        <v>No</v>
      </c>
      <c r="G1656" s="11" t="str">
        <f>_xlfn.XLOOKUP($A1656,'Cleaned - Medical Examinations'!$A$2:$A$2336,'Cleaned - Medical Examinations'!$F$2:$F$2336,0)</f>
        <v>No</v>
      </c>
      <c r="H1656" s="11">
        <f>_xlfn.XLOOKUP($A1656,'Cleaned - Medical Examinations'!$A$2:$A$2336,'Cleaned - Medical Examinations'!$G$2:$G$2336,0)</f>
        <v>1</v>
      </c>
      <c r="I1656" s="11" t="str">
        <f>_xlfn.XLOOKUP($A1656,'Cleaned - Medical Examinations'!$A$2:$A$2336,'Cleaned - Medical Examinations'!$H$2:$H$2336,0)</f>
        <v>No</v>
      </c>
      <c r="J1656" s="11" t="str">
        <f>_xlfn.XLOOKUP($A1656,'Cleaned - Medical Examinations'!$A$2:$A$2336,'Cleaned - Medical Examinations'!$I$2:$I$2336,0)</f>
        <v>Normal Weight</v>
      </c>
      <c r="K1656" s="11" t="str">
        <f t="shared" si="25"/>
        <v>Non-Diabetic</v>
      </c>
      <c r="L1656" s="14">
        <f>_xlfn.XLOOKUP($A1656,'Cleaned - Hospitalisation Detai'!$A$2:$A$2344,'Cleaned - Hospitalisation Detai'!$J$2:$J$2344,0)</f>
        <v>31008</v>
      </c>
      <c r="M1656" s="19">
        <f>_xlfn.XLOOKUP($A1656,'Cleaned - Hospitalisation Detai'!$A$2:$A$2344,'Cleaned - Hospitalisation Detai'!$F$2:$F$2344,0)</f>
        <v>5855.9</v>
      </c>
      <c r="N1656" s="19" t="str">
        <f>_xlfn.XLOOKUP($A1656,'Cleaned - Hospitalisation Detai'!$A$2:$A$2344,'Cleaned - Hospitalisation Detai'!$G$2:$G$2344,0)</f>
        <v>tier - 2</v>
      </c>
      <c r="O1656" s="19" t="str">
        <f>_xlfn.XLOOKUP($A1656,'Cleaned - Hospitalisation Detai'!$A$2:$A$2344,'Cleaned - Hospitalisation Detai'!$H$2:$H$2344,0)</f>
        <v>tier - 3</v>
      </c>
      <c r="P1656" s="19" t="str">
        <f>_xlfn.XLOOKUP($A1656,'Cleaned - Hospitalisation Detai'!$A$2:$A$2344,'Cleaned - Hospitalisation Detai'!$I$2:$I$2344,0)</f>
        <v>R1012</v>
      </c>
      <c r="Q1656" s="20">
        <f>_xlfn.XLOOKUP($A1656,'Cleaned - Hospitalisation Detai'!$A$2:$A$2344,'Cleaned - Hospitalisation Detai'!$K$2:$K$2344,0)</f>
        <v>38</v>
      </c>
    </row>
    <row r="1657" spans="1:17" ht="15.6" x14ac:dyDescent="0.3">
      <c r="A1657" s="10" t="s">
        <v>715</v>
      </c>
      <c r="B1657" s="11" t="str">
        <f>_xlfn.XLOOKUP(A1657,'Cleaned - Customer Names '!$A$2:$A$2336,'Cleaned - Customer Names '!$C$2:$C$2336,0)</f>
        <v>Michael P</v>
      </c>
      <c r="C1657" s="11">
        <f>_xlfn.XLOOKUP($A1657,'Cleaned - Medical Examinations'!$A$2:$A$2336,'Cleaned - Medical Examinations'!$B$2:$B$2336,0)</f>
        <v>23.65</v>
      </c>
      <c r="D1657" s="11">
        <f>_xlfn.XLOOKUP($A1657,'Cleaned - Medical Examinations'!$A$2:$A$2336,'Cleaned - Medical Examinations'!$C$2:$C$2336,0)</f>
        <v>5.75</v>
      </c>
      <c r="E1657" s="11" t="str">
        <f>_xlfn.XLOOKUP($A1657,'Cleaned - Medical Examinations'!$A$2:$A$2336,'Cleaned - Medical Examinations'!$D$2:$D$2336,0)</f>
        <v>Yes</v>
      </c>
      <c r="F1657" s="11" t="str">
        <f>_xlfn.XLOOKUP($A1657,'Cleaned - Medical Examinations'!$A$2:$A$2336,'Cleaned - Medical Examinations'!$E$2:$E$2336,0)</f>
        <v>No</v>
      </c>
      <c r="G1657" s="11" t="str">
        <f>_xlfn.XLOOKUP($A1657,'Cleaned - Medical Examinations'!$A$2:$A$2336,'Cleaned - Medical Examinations'!$F$2:$F$2336,0)</f>
        <v>No</v>
      </c>
      <c r="H1657" s="11">
        <f>_xlfn.XLOOKUP($A1657,'Cleaned - Medical Examinations'!$A$2:$A$2336,'Cleaned - Medical Examinations'!$G$2:$G$2336,0)</f>
        <v>0</v>
      </c>
      <c r="I1657" s="11" t="str">
        <f>_xlfn.XLOOKUP($A1657,'Cleaned - Medical Examinations'!$A$2:$A$2336,'Cleaned - Medical Examinations'!$H$2:$H$2336,0)</f>
        <v>No</v>
      </c>
      <c r="J1657" s="11" t="str">
        <f>_xlfn.XLOOKUP($A1657,'Cleaned - Medical Examinations'!$A$2:$A$2336,'Cleaned - Medical Examinations'!$I$2:$I$2336,0)</f>
        <v>Normal Weight</v>
      </c>
      <c r="K1657" s="11" t="str">
        <f t="shared" si="25"/>
        <v>Non-Diabetic</v>
      </c>
      <c r="L1657" s="14">
        <f>_xlfn.XLOOKUP($A1657,'Cleaned - Hospitalisation Detai'!$A$2:$A$2344,'Cleaned - Hospitalisation Detai'!$J$2:$J$2344,0)</f>
        <v>31216</v>
      </c>
      <c r="M1657" s="19">
        <f>_xlfn.XLOOKUP($A1657,'Cleaned - Hospitalisation Detai'!$A$2:$A$2344,'Cleaned - Hospitalisation Detai'!$F$2:$F$2344,0)</f>
        <v>5847.24</v>
      </c>
      <c r="N1657" s="19" t="str">
        <f>_xlfn.XLOOKUP($A1657,'Cleaned - Hospitalisation Detai'!$A$2:$A$2344,'Cleaned - Hospitalisation Detai'!$G$2:$G$2344,0)</f>
        <v>tier - 2</v>
      </c>
      <c r="O1657" s="19" t="str">
        <f>_xlfn.XLOOKUP($A1657,'Cleaned - Hospitalisation Detai'!$A$2:$A$2344,'Cleaned - Hospitalisation Detai'!$H$2:$H$2344,0)</f>
        <v>tier - 1</v>
      </c>
      <c r="P1657" s="19" t="str">
        <f>_xlfn.XLOOKUP($A1657,'Cleaned - Hospitalisation Detai'!$A$2:$A$2344,'Cleaned - Hospitalisation Detai'!$I$2:$I$2344,0)</f>
        <v>R1013</v>
      </c>
      <c r="Q1657" s="20">
        <f>_xlfn.XLOOKUP($A1657,'Cleaned - Hospitalisation Detai'!$A$2:$A$2344,'Cleaned - Hospitalisation Detai'!$K$2:$K$2344,0)</f>
        <v>37</v>
      </c>
    </row>
    <row r="1658" spans="1:17" ht="15.6" x14ac:dyDescent="0.3">
      <c r="A1658" s="10" t="s">
        <v>714</v>
      </c>
      <c r="B1658" s="11" t="str">
        <f>_xlfn.XLOOKUP(A1658,'Cleaned - Customer Names '!$A$2:$A$2336,'Cleaned - Customer Names '!$C$2:$C$2336,0)</f>
        <v>Colleen C.</v>
      </c>
      <c r="C1658" s="11">
        <f>_xlfn.XLOOKUP($A1658,'Cleaned - Medical Examinations'!$A$2:$A$2336,'Cleaned - Medical Examinations'!$B$2:$B$2336,0)</f>
        <v>43.34</v>
      </c>
      <c r="D1658" s="11">
        <f>_xlfn.XLOOKUP($A1658,'Cleaned - Medical Examinations'!$A$2:$A$2336,'Cleaned - Medical Examinations'!$C$2:$C$2336,0)</f>
        <v>4.91</v>
      </c>
      <c r="E1658" s="11" t="str">
        <f>_xlfn.XLOOKUP($A1658,'Cleaned - Medical Examinations'!$A$2:$A$2336,'Cleaned - Medical Examinations'!$D$2:$D$2336,0)</f>
        <v>No</v>
      </c>
      <c r="F1658" s="11" t="str">
        <f>_xlfn.XLOOKUP($A1658,'Cleaned - Medical Examinations'!$A$2:$A$2336,'Cleaned - Medical Examinations'!$E$2:$E$2336,0)</f>
        <v>No</v>
      </c>
      <c r="G1658" s="11" t="str">
        <f>_xlfn.XLOOKUP($A1658,'Cleaned - Medical Examinations'!$A$2:$A$2336,'Cleaned - Medical Examinations'!$F$2:$F$2336,0)</f>
        <v>No</v>
      </c>
      <c r="H1658" s="11">
        <f>_xlfn.XLOOKUP($A1658,'Cleaned - Medical Examinations'!$A$2:$A$2336,'Cleaned - Medical Examinations'!$G$2:$G$2336,0)</f>
        <v>1</v>
      </c>
      <c r="I1658" s="11" t="str">
        <f>_xlfn.XLOOKUP($A1658,'Cleaned - Medical Examinations'!$A$2:$A$2336,'Cleaned - Medical Examinations'!$H$2:$H$2336,0)</f>
        <v>No</v>
      </c>
      <c r="J1658" s="11" t="str">
        <f>_xlfn.XLOOKUP($A1658,'Cleaned - Medical Examinations'!$A$2:$A$2336,'Cleaned - Medical Examinations'!$I$2:$I$2336,0)</f>
        <v>Obesity</v>
      </c>
      <c r="K1658" s="11" t="str">
        <f t="shared" si="25"/>
        <v>Non-Diabetic</v>
      </c>
      <c r="L1658" s="14">
        <f>_xlfn.XLOOKUP($A1658,'Cleaned - Hospitalisation Detai'!$A$2:$A$2344,'Cleaned - Hospitalisation Detai'!$J$2:$J$2344,0)</f>
        <v>32050</v>
      </c>
      <c r="M1658" s="19">
        <f>_xlfn.XLOOKUP($A1658,'Cleaned - Hospitalisation Detai'!$A$2:$A$2344,'Cleaned - Hospitalisation Detai'!$F$2:$F$2344,0)</f>
        <v>5846.92</v>
      </c>
      <c r="N1658" s="19" t="str">
        <f>_xlfn.XLOOKUP($A1658,'Cleaned - Hospitalisation Detai'!$A$2:$A$2344,'Cleaned - Hospitalisation Detai'!$G$2:$G$2344,0)</f>
        <v>tier - 2</v>
      </c>
      <c r="O1658" s="19" t="str">
        <f>_xlfn.XLOOKUP($A1658,'Cleaned - Hospitalisation Detai'!$A$2:$A$2344,'Cleaned - Hospitalisation Detai'!$H$2:$H$2344,0)</f>
        <v>tier - 2</v>
      </c>
      <c r="P1658" s="19" t="str">
        <f>_xlfn.XLOOKUP($A1658,'Cleaned - Hospitalisation Detai'!$A$2:$A$2344,'Cleaned - Hospitalisation Detai'!$I$2:$I$2344,0)</f>
        <v>R1013</v>
      </c>
      <c r="Q1658" s="20">
        <f>_xlfn.XLOOKUP($A1658,'Cleaned - Hospitalisation Detai'!$A$2:$A$2344,'Cleaned - Hospitalisation Detai'!$K$2:$K$2344,0)</f>
        <v>35</v>
      </c>
    </row>
    <row r="1659" spans="1:17" ht="15.6" x14ac:dyDescent="0.3">
      <c r="A1659" s="10" t="s">
        <v>713</v>
      </c>
      <c r="B1659" s="11" t="str">
        <f>_xlfn.XLOOKUP(A1659,'Cleaned - Customer Names '!$A$2:$A$2336,'Cleaned - Customer Names '!$C$2:$C$2336,0)</f>
        <v>Annika</v>
      </c>
      <c r="C1659" s="11">
        <f>_xlfn.XLOOKUP($A1659,'Cleaned - Medical Examinations'!$A$2:$A$2336,'Cleaned - Medical Examinations'!$B$2:$B$2336,0)</f>
        <v>31.98</v>
      </c>
      <c r="D1659" s="11">
        <f>_xlfn.XLOOKUP($A1659,'Cleaned - Medical Examinations'!$A$2:$A$2336,'Cleaned - Medical Examinations'!$C$2:$C$2336,0)</f>
        <v>4.46</v>
      </c>
      <c r="E1659" s="11" t="str">
        <f>_xlfn.XLOOKUP($A1659,'Cleaned - Medical Examinations'!$A$2:$A$2336,'Cleaned - Medical Examinations'!$D$2:$D$2336,0)</f>
        <v>Yes</v>
      </c>
      <c r="F1659" s="11" t="str">
        <f>_xlfn.XLOOKUP($A1659,'Cleaned - Medical Examinations'!$A$2:$A$2336,'Cleaned - Medical Examinations'!$E$2:$E$2336,0)</f>
        <v>No</v>
      </c>
      <c r="G1659" s="11" t="str">
        <f>_xlfn.XLOOKUP($A1659,'Cleaned - Medical Examinations'!$A$2:$A$2336,'Cleaned - Medical Examinations'!$F$2:$F$2336,0)</f>
        <v>No</v>
      </c>
      <c r="H1659" s="11">
        <f>_xlfn.XLOOKUP($A1659,'Cleaned - Medical Examinations'!$A$2:$A$2336,'Cleaned - Medical Examinations'!$G$2:$G$2336,0)</f>
        <v>1</v>
      </c>
      <c r="I1659" s="11" t="str">
        <f>_xlfn.XLOOKUP($A1659,'Cleaned - Medical Examinations'!$A$2:$A$2336,'Cleaned - Medical Examinations'!$H$2:$H$2336,0)</f>
        <v>No</v>
      </c>
      <c r="J1659" s="11" t="str">
        <f>_xlfn.XLOOKUP($A1659,'Cleaned - Medical Examinations'!$A$2:$A$2336,'Cleaned - Medical Examinations'!$I$2:$I$2336,0)</f>
        <v>Obesity</v>
      </c>
      <c r="K1659" s="11" t="str">
        <f t="shared" si="25"/>
        <v>Non-Diabetic</v>
      </c>
      <c r="L1659" s="14">
        <f>_xlfn.XLOOKUP($A1659,'Cleaned - Hospitalisation Detai'!$A$2:$A$2344,'Cleaned - Hospitalisation Detai'!$J$2:$J$2344,0)</f>
        <v>34931</v>
      </c>
      <c r="M1659" s="19">
        <f>_xlfn.XLOOKUP($A1659,'Cleaned - Hospitalisation Detai'!$A$2:$A$2344,'Cleaned - Hospitalisation Detai'!$F$2:$F$2344,0)</f>
        <v>5843.99</v>
      </c>
      <c r="N1659" s="19" t="str">
        <f>_xlfn.XLOOKUP($A1659,'Cleaned - Hospitalisation Detai'!$A$2:$A$2344,'Cleaned - Hospitalisation Detai'!$G$2:$G$2344,0)</f>
        <v>tier - 2</v>
      </c>
      <c r="O1659" s="19" t="str">
        <f>_xlfn.XLOOKUP($A1659,'Cleaned - Hospitalisation Detai'!$A$2:$A$2344,'Cleaned - Hospitalisation Detai'!$H$2:$H$2344,0)</f>
        <v>tier - 2</v>
      </c>
      <c r="P1659" s="19" t="str">
        <f>_xlfn.XLOOKUP($A1659,'Cleaned - Hospitalisation Detai'!$A$2:$A$2344,'Cleaned - Hospitalisation Detai'!$I$2:$I$2344,0)</f>
        <v>R1025</v>
      </c>
      <c r="Q1659" s="20">
        <f>_xlfn.XLOOKUP($A1659,'Cleaned - Hospitalisation Detai'!$A$2:$A$2344,'Cleaned - Hospitalisation Detai'!$K$2:$K$2344,0)</f>
        <v>27</v>
      </c>
    </row>
    <row r="1660" spans="1:17" ht="15.6" x14ac:dyDescent="0.3">
      <c r="A1660" s="10" t="s">
        <v>712</v>
      </c>
      <c r="B1660" s="11" t="str">
        <f>_xlfn.XLOOKUP(A1660,'Cleaned - Customer Names '!$A$2:$A$2336,'Cleaned - Customer Names '!$C$2:$C$2336,0)</f>
        <v>Kelly</v>
      </c>
      <c r="C1660" s="11">
        <f>_xlfn.XLOOKUP($A1660,'Cleaned - Medical Examinations'!$A$2:$A$2336,'Cleaned - Medical Examinations'!$B$2:$B$2336,0)</f>
        <v>35.86</v>
      </c>
      <c r="D1660" s="11">
        <f>_xlfn.XLOOKUP($A1660,'Cleaned - Medical Examinations'!$A$2:$A$2336,'Cleaned - Medical Examinations'!$C$2:$C$2336,0)</f>
        <v>6.22</v>
      </c>
      <c r="E1660" s="11" t="str">
        <f>_xlfn.XLOOKUP($A1660,'Cleaned - Medical Examinations'!$A$2:$A$2336,'Cleaned - Medical Examinations'!$D$2:$D$2336,0)</f>
        <v>No</v>
      </c>
      <c r="F1660" s="11" t="str">
        <f>_xlfn.XLOOKUP($A1660,'Cleaned - Medical Examinations'!$A$2:$A$2336,'Cleaned - Medical Examinations'!$E$2:$E$2336,0)</f>
        <v>No</v>
      </c>
      <c r="G1660" s="11" t="str">
        <f>_xlfn.XLOOKUP($A1660,'Cleaned - Medical Examinations'!$A$2:$A$2336,'Cleaned - Medical Examinations'!$F$2:$F$2336,0)</f>
        <v>No</v>
      </c>
      <c r="H1660" s="11">
        <f>_xlfn.XLOOKUP($A1660,'Cleaned - Medical Examinations'!$A$2:$A$2336,'Cleaned - Medical Examinations'!$G$2:$G$2336,0)</f>
        <v>1</v>
      </c>
      <c r="I1660" s="11" t="str">
        <f>_xlfn.XLOOKUP($A1660,'Cleaned - Medical Examinations'!$A$2:$A$2336,'Cleaned - Medical Examinations'!$H$2:$H$2336,0)</f>
        <v>No</v>
      </c>
      <c r="J1660" s="11" t="str">
        <f>_xlfn.XLOOKUP($A1660,'Cleaned - Medical Examinations'!$A$2:$A$2336,'Cleaned - Medical Examinations'!$I$2:$I$2336,0)</f>
        <v>Obesity</v>
      </c>
      <c r="K1660" s="11" t="str">
        <f t="shared" si="25"/>
        <v>Non-Diabetic</v>
      </c>
      <c r="L1660" s="14">
        <f>_xlfn.XLOOKUP($A1660,'Cleaned - Hospitalisation Detai'!$A$2:$A$2344,'Cleaned - Hospitalisation Detai'!$J$2:$J$2344,0)</f>
        <v>31985</v>
      </c>
      <c r="M1660" s="19">
        <f>_xlfn.XLOOKUP($A1660,'Cleaned - Hospitalisation Detai'!$A$2:$A$2344,'Cleaned - Hospitalisation Detai'!$F$2:$F$2344,0)</f>
        <v>5836.52</v>
      </c>
      <c r="N1660" s="19" t="str">
        <f>_xlfn.XLOOKUP($A1660,'Cleaned - Hospitalisation Detai'!$A$2:$A$2344,'Cleaned - Hospitalisation Detai'!$G$2:$G$2344,0)</f>
        <v>tier - 2</v>
      </c>
      <c r="O1660" s="19" t="str">
        <f>_xlfn.XLOOKUP($A1660,'Cleaned - Hospitalisation Detai'!$A$2:$A$2344,'Cleaned - Hospitalisation Detai'!$H$2:$H$2344,0)</f>
        <v>tier - 3</v>
      </c>
      <c r="P1660" s="19" t="str">
        <f>_xlfn.XLOOKUP($A1660,'Cleaned - Hospitalisation Detai'!$A$2:$A$2344,'Cleaned - Hospitalisation Detai'!$I$2:$I$2344,0)</f>
        <v>R1013</v>
      </c>
      <c r="Q1660" s="20">
        <f>_xlfn.XLOOKUP($A1660,'Cleaned - Hospitalisation Detai'!$A$2:$A$2344,'Cleaned - Hospitalisation Detai'!$K$2:$K$2344,0)</f>
        <v>35</v>
      </c>
    </row>
    <row r="1661" spans="1:17" ht="15.6" x14ac:dyDescent="0.3">
      <c r="A1661" s="10" t="s">
        <v>711</v>
      </c>
      <c r="B1661" s="11" t="str">
        <f>_xlfn.XLOOKUP(A1661,'Cleaned - Customer Names '!$A$2:$A$2336,'Cleaned - Customer Names '!$C$2:$C$2336,0)</f>
        <v>Nicholas C.</v>
      </c>
      <c r="C1661" s="11">
        <f>_xlfn.XLOOKUP($A1661,'Cleaned - Medical Examinations'!$A$2:$A$2336,'Cleaned - Medical Examinations'!$B$2:$B$2336,0)</f>
        <v>15.2</v>
      </c>
      <c r="D1661" s="11">
        <f>_xlfn.XLOOKUP($A1661,'Cleaned - Medical Examinations'!$A$2:$A$2336,'Cleaned - Medical Examinations'!$C$2:$C$2336,0)</f>
        <v>8.82</v>
      </c>
      <c r="E1661" s="11" t="str">
        <f>_xlfn.XLOOKUP($A1661,'Cleaned - Medical Examinations'!$A$2:$A$2336,'Cleaned - Medical Examinations'!$D$2:$D$2336,0)</f>
        <v>No</v>
      </c>
      <c r="F1661" s="11" t="str">
        <f>_xlfn.XLOOKUP($A1661,'Cleaned - Medical Examinations'!$A$2:$A$2336,'Cleaned - Medical Examinations'!$E$2:$E$2336,0)</f>
        <v>No</v>
      </c>
      <c r="G1661" s="11" t="str">
        <f>_xlfn.XLOOKUP($A1661,'Cleaned - Medical Examinations'!$A$2:$A$2336,'Cleaned - Medical Examinations'!$F$2:$F$2336,0)</f>
        <v>No</v>
      </c>
      <c r="H1661" s="11">
        <f>_xlfn.XLOOKUP($A1661,'Cleaned - Medical Examinations'!$A$2:$A$2336,'Cleaned - Medical Examinations'!$G$2:$G$2336,0)</f>
        <v>0</v>
      </c>
      <c r="I1661" s="11" t="str">
        <f>_xlfn.XLOOKUP($A1661,'Cleaned - Medical Examinations'!$A$2:$A$2336,'Cleaned - Medical Examinations'!$H$2:$H$2336,0)</f>
        <v>No</v>
      </c>
      <c r="J1661" s="11" t="str">
        <f>_xlfn.XLOOKUP($A1661,'Cleaned - Medical Examinations'!$A$2:$A$2336,'Cleaned - Medical Examinations'!$I$2:$I$2336,0)</f>
        <v>Underweight</v>
      </c>
      <c r="K1661" s="11" t="str">
        <f t="shared" si="25"/>
        <v>Diabetic</v>
      </c>
      <c r="L1661" s="14">
        <f>_xlfn.XLOOKUP($A1661,'Cleaned - Hospitalisation Detai'!$A$2:$A$2344,'Cleaned - Hospitalisation Detai'!$J$2:$J$2344,0)</f>
        <v>26203</v>
      </c>
      <c r="M1661" s="19">
        <f>_xlfn.XLOOKUP($A1661,'Cleaned - Hospitalisation Detai'!$A$2:$A$2344,'Cleaned - Hospitalisation Detai'!$F$2:$F$2344,0)</f>
        <v>5832.6</v>
      </c>
      <c r="N1661" s="19" t="str">
        <f>_xlfn.XLOOKUP($A1661,'Cleaned - Hospitalisation Detai'!$A$2:$A$2344,'Cleaned - Hospitalisation Detai'!$G$2:$G$2344,0)</f>
        <v>tier - 2</v>
      </c>
      <c r="O1661" s="19" t="str">
        <f>_xlfn.XLOOKUP($A1661,'Cleaned - Hospitalisation Detai'!$A$2:$A$2344,'Cleaned - Hospitalisation Detai'!$H$2:$H$2344,0)</f>
        <v>tier - 3</v>
      </c>
      <c r="P1661" s="19" t="str">
        <f>_xlfn.XLOOKUP($A1661,'Cleaned - Hospitalisation Detai'!$A$2:$A$2344,'Cleaned - Hospitalisation Detai'!$I$2:$I$2344,0)</f>
        <v>R1012</v>
      </c>
      <c r="Q1661" s="20">
        <f>_xlfn.XLOOKUP($A1661,'Cleaned - Hospitalisation Detai'!$A$2:$A$2344,'Cleaned - Hospitalisation Detai'!$K$2:$K$2344,0)</f>
        <v>51</v>
      </c>
    </row>
    <row r="1662" spans="1:17" ht="15.6" x14ac:dyDescent="0.3">
      <c r="A1662" s="10" t="s">
        <v>710</v>
      </c>
      <c r="B1662" s="11" t="str">
        <f>_xlfn.XLOOKUP(A1662,'Cleaned - Customer Names '!$A$2:$A$2336,'Cleaned - Customer Names '!$C$2:$C$2336,0)</f>
        <v>Kelly K</v>
      </c>
      <c r="C1662" s="11">
        <f>_xlfn.XLOOKUP($A1662,'Cleaned - Medical Examinations'!$A$2:$A$2336,'Cleaned - Medical Examinations'!$B$2:$B$2336,0)</f>
        <v>37.200000000000003</v>
      </c>
      <c r="D1662" s="11">
        <f>_xlfn.XLOOKUP($A1662,'Cleaned - Medical Examinations'!$A$2:$A$2336,'Cleaned - Medical Examinations'!$C$2:$C$2336,0)</f>
        <v>10.14</v>
      </c>
      <c r="E1662" s="11" t="str">
        <f>_xlfn.XLOOKUP($A1662,'Cleaned - Medical Examinations'!$A$2:$A$2336,'Cleaned - Medical Examinations'!$D$2:$D$2336,0)</f>
        <v>No</v>
      </c>
      <c r="F1662" s="11" t="str">
        <f>_xlfn.XLOOKUP($A1662,'Cleaned - Medical Examinations'!$A$2:$A$2336,'Cleaned - Medical Examinations'!$E$2:$E$2336,0)</f>
        <v>No</v>
      </c>
      <c r="G1662" s="11" t="str">
        <f>_xlfn.XLOOKUP($A1662,'Cleaned - Medical Examinations'!$A$2:$A$2336,'Cleaned - Medical Examinations'!$F$2:$F$2336,0)</f>
        <v>No</v>
      </c>
      <c r="H1662" s="11">
        <f>_xlfn.XLOOKUP($A1662,'Cleaned - Medical Examinations'!$A$2:$A$2336,'Cleaned - Medical Examinations'!$G$2:$G$2336,0)</f>
        <v>0</v>
      </c>
      <c r="I1662" s="11" t="str">
        <f>_xlfn.XLOOKUP($A1662,'Cleaned - Medical Examinations'!$A$2:$A$2336,'Cleaned - Medical Examinations'!$H$2:$H$2336,0)</f>
        <v>No</v>
      </c>
      <c r="J1662" s="11" t="str">
        <f>_xlfn.XLOOKUP($A1662,'Cleaned - Medical Examinations'!$A$2:$A$2336,'Cleaned - Medical Examinations'!$I$2:$I$2336,0)</f>
        <v>Obesity</v>
      </c>
      <c r="K1662" s="11" t="str">
        <f t="shared" si="25"/>
        <v>Diabetic</v>
      </c>
      <c r="L1662" s="14">
        <f>_xlfn.XLOOKUP($A1662,'Cleaned - Hospitalisation Detai'!$A$2:$A$2344,'Cleaned - Hospitalisation Detai'!$J$2:$J$2344,0)</f>
        <v>37459</v>
      </c>
      <c r="M1662" s="19">
        <f>_xlfn.XLOOKUP($A1662,'Cleaned - Hospitalisation Detai'!$A$2:$A$2344,'Cleaned - Hospitalisation Detai'!$F$2:$F$2344,0)</f>
        <v>5816.58</v>
      </c>
      <c r="N1662" s="19" t="str">
        <f>_xlfn.XLOOKUP($A1662,'Cleaned - Hospitalisation Detai'!$A$2:$A$2344,'Cleaned - Hospitalisation Detai'!$G$2:$G$2344,0)</f>
        <v>tier - 2</v>
      </c>
      <c r="O1662" s="19" t="str">
        <f>_xlfn.XLOOKUP($A1662,'Cleaned - Hospitalisation Detai'!$A$2:$A$2344,'Cleaned - Hospitalisation Detai'!$H$2:$H$2344,0)</f>
        <v>tier - 2</v>
      </c>
      <c r="P1662" s="19" t="str">
        <f>_xlfn.XLOOKUP($A1662,'Cleaned - Hospitalisation Detai'!$A$2:$A$2344,'Cleaned - Hospitalisation Detai'!$I$2:$I$2344,0)</f>
        <v>R1026</v>
      </c>
      <c r="Q1662" s="20">
        <f>_xlfn.XLOOKUP($A1662,'Cleaned - Hospitalisation Detai'!$A$2:$A$2344,'Cleaned - Hospitalisation Detai'!$K$2:$K$2344,0)</f>
        <v>20</v>
      </c>
    </row>
    <row r="1663" spans="1:17" ht="15.6" x14ac:dyDescent="0.3">
      <c r="A1663" s="10" t="s">
        <v>709</v>
      </c>
      <c r="B1663" s="11" t="str">
        <f>_xlfn.XLOOKUP(A1663,'Cleaned - Customer Names '!$A$2:$A$2336,'Cleaned - Customer Names '!$C$2:$C$2336,0)</f>
        <v>Andrew</v>
      </c>
      <c r="C1663" s="11">
        <f>_xlfn.XLOOKUP($A1663,'Cleaned - Medical Examinations'!$A$2:$A$2336,'Cleaned - Medical Examinations'!$B$2:$B$2336,0)</f>
        <v>17.91</v>
      </c>
      <c r="D1663" s="11">
        <f>_xlfn.XLOOKUP($A1663,'Cleaned - Medical Examinations'!$A$2:$A$2336,'Cleaned - Medical Examinations'!$C$2:$C$2336,0)</f>
        <v>4.66</v>
      </c>
      <c r="E1663" s="11" t="str">
        <f>_xlfn.XLOOKUP($A1663,'Cleaned - Medical Examinations'!$A$2:$A$2336,'Cleaned - Medical Examinations'!$D$2:$D$2336,0)</f>
        <v>No</v>
      </c>
      <c r="F1663" s="11" t="str">
        <f>_xlfn.XLOOKUP($A1663,'Cleaned - Medical Examinations'!$A$2:$A$2336,'Cleaned - Medical Examinations'!$E$2:$E$2336,0)</f>
        <v>No</v>
      </c>
      <c r="G1663" s="11" t="str">
        <f>_xlfn.XLOOKUP($A1663,'Cleaned - Medical Examinations'!$A$2:$A$2336,'Cleaned - Medical Examinations'!$F$2:$F$2336,0)</f>
        <v>No</v>
      </c>
      <c r="H1663" s="11">
        <f>_xlfn.XLOOKUP($A1663,'Cleaned - Medical Examinations'!$A$2:$A$2336,'Cleaned - Medical Examinations'!$G$2:$G$2336,0)</f>
        <v>2</v>
      </c>
      <c r="I1663" s="11" t="str">
        <f>_xlfn.XLOOKUP($A1663,'Cleaned - Medical Examinations'!$A$2:$A$2336,'Cleaned - Medical Examinations'!$H$2:$H$2336,0)</f>
        <v>No</v>
      </c>
      <c r="J1663" s="11" t="str">
        <f>_xlfn.XLOOKUP($A1663,'Cleaned - Medical Examinations'!$A$2:$A$2336,'Cleaned - Medical Examinations'!$I$2:$I$2336,0)</f>
        <v>Underweight</v>
      </c>
      <c r="K1663" s="11" t="str">
        <f t="shared" si="25"/>
        <v>Non-Diabetic</v>
      </c>
      <c r="L1663" s="14">
        <f>_xlfn.XLOOKUP($A1663,'Cleaned - Hospitalisation Detai'!$A$2:$A$2344,'Cleaned - Hospitalisation Detai'!$J$2:$J$2344,0)</f>
        <v>26605</v>
      </c>
      <c r="M1663" s="19">
        <f>_xlfn.XLOOKUP($A1663,'Cleaned - Hospitalisation Detai'!$A$2:$A$2344,'Cleaned - Hospitalisation Detai'!$F$2:$F$2344,0)</f>
        <v>5812.9</v>
      </c>
      <c r="N1663" s="19" t="str">
        <f>_xlfn.XLOOKUP($A1663,'Cleaned - Hospitalisation Detai'!$A$2:$A$2344,'Cleaned - Hospitalisation Detai'!$G$2:$G$2344,0)</f>
        <v>tier - 2</v>
      </c>
      <c r="O1663" s="19" t="str">
        <f>_xlfn.XLOOKUP($A1663,'Cleaned - Hospitalisation Detai'!$A$2:$A$2344,'Cleaned - Hospitalisation Detai'!$H$2:$H$2344,0)</f>
        <v>tier - 2</v>
      </c>
      <c r="P1663" s="19" t="str">
        <f>_xlfn.XLOOKUP($A1663,'Cleaned - Hospitalisation Detai'!$A$2:$A$2344,'Cleaned - Hospitalisation Detai'!$I$2:$I$2344,0)</f>
        <v>R1013</v>
      </c>
      <c r="Q1663" s="20">
        <f>_xlfn.XLOOKUP($A1663,'Cleaned - Hospitalisation Detai'!$A$2:$A$2344,'Cleaned - Hospitalisation Detai'!$K$2:$K$2344,0)</f>
        <v>50</v>
      </c>
    </row>
    <row r="1664" spans="1:17" ht="15.6" x14ac:dyDescent="0.3">
      <c r="A1664" s="10" t="s">
        <v>708</v>
      </c>
      <c r="B1664" s="11" t="str">
        <f>_xlfn.XLOOKUP(A1664,'Cleaned - Customer Names '!$A$2:$A$2336,'Cleaned - Customer Names '!$C$2:$C$2336,0)</f>
        <v>Hannah</v>
      </c>
      <c r="C1664" s="11">
        <f>_xlfn.XLOOKUP($A1664,'Cleaned - Medical Examinations'!$A$2:$A$2336,'Cleaned - Medical Examinations'!$B$2:$B$2336,0)</f>
        <v>20.76</v>
      </c>
      <c r="D1664" s="11">
        <f>_xlfn.XLOOKUP($A1664,'Cleaned - Medical Examinations'!$A$2:$A$2336,'Cleaned - Medical Examinations'!$C$2:$C$2336,0)</f>
        <v>6.26</v>
      </c>
      <c r="E1664" s="11" t="str">
        <f>_xlfn.XLOOKUP($A1664,'Cleaned - Medical Examinations'!$A$2:$A$2336,'Cleaned - Medical Examinations'!$D$2:$D$2336,0)</f>
        <v>No</v>
      </c>
      <c r="F1664" s="11" t="str">
        <f>_xlfn.XLOOKUP($A1664,'Cleaned - Medical Examinations'!$A$2:$A$2336,'Cleaned - Medical Examinations'!$E$2:$E$2336,0)</f>
        <v>No</v>
      </c>
      <c r="G1664" s="11" t="str">
        <f>_xlfn.XLOOKUP($A1664,'Cleaned - Medical Examinations'!$A$2:$A$2336,'Cleaned - Medical Examinations'!$F$2:$F$2336,0)</f>
        <v>No</v>
      </c>
      <c r="H1664" s="11">
        <f>_xlfn.XLOOKUP($A1664,'Cleaned - Medical Examinations'!$A$2:$A$2336,'Cleaned - Medical Examinations'!$G$2:$G$2336,0)</f>
        <v>0</v>
      </c>
      <c r="I1664" s="11" t="str">
        <f>_xlfn.XLOOKUP($A1664,'Cleaned - Medical Examinations'!$A$2:$A$2336,'Cleaned - Medical Examinations'!$H$2:$H$2336,0)</f>
        <v>No</v>
      </c>
      <c r="J1664" s="11" t="str">
        <f>_xlfn.XLOOKUP($A1664,'Cleaned - Medical Examinations'!$A$2:$A$2336,'Cleaned - Medical Examinations'!$I$2:$I$2336,0)</f>
        <v>Normal Weight</v>
      </c>
      <c r="K1664" s="11" t="str">
        <f t="shared" si="25"/>
        <v>Non-Diabetic</v>
      </c>
      <c r="L1664" s="14">
        <f>_xlfn.XLOOKUP($A1664,'Cleaned - Hospitalisation Detai'!$A$2:$A$2344,'Cleaned - Hospitalisation Detai'!$J$2:$J$2344,0)</f>
        <v>29482</v>
      </c>
      <c r="M1664" s="19">
        <f>_xlfn.XLOOKUP($A1664,'Cleaned - Hospitalisation Detai'!$A$2:$A$2344,'Cleaned - Hospitalisation Detai'!$F$2:$F$2344,0)</f>
        <v>5807.06</v>
      </c>
      <c r="N1664" s="19" t="str">
        <f>_xlfn.XLOOKUP($A1664,'Cleaned - Hospitalisation Detai'!$A$2:$A$2344,'Cleaned - Hospitalisation Detai'!$G$2:$G$2344,0)</f>
        <v>tier - 2</v>
      </c>
      <c r="O1664" s="19" t="str">
        <f>_xlfn.XLOOKUP($A1664,'Cleaned - Hospitalisation Detai'!$A$2:$A$2344,'Cleaned - Hospitalisation Detai'!$H$2:$H$2344,0)</f>
        <v>tier - 3</v>
      </c>
      <c r="P1664" s="19" t="str">
        <f>_xlfn.XLOOKUP($A1664,'Cleaned - Hospitalisation Detai'!$A$2:$A$2344,'Cleaned - Hospitalisation Detai'!$I$2:$I$2344,0)</f>
        <v>R1013</v>
      </c>
      <c r="Q1664" s="20">
        <f>_xlfn.XLOOKUP($A1664,'Cleaned - Hospitalisation Detai'!$A$2:$A$2344,'Cleaned - Hospitalisation Detai'!$K$2:$K$2344,0)</f>
        <v>42</v>
      </c>
    </row>
    <row r="1665" spans="1:17" ht="15.6" x14ac:dyDescent="0.3">
      <c r="A1665" s="10" t="s">
        <v>707</v>
      </c>
      <c r="B1665" s="11" t="str">
        <f>_xlfn.XLOOKUP(A1665,'Cleaned - Customer Names '!$A$2:$A$2336,'Cleaned - Customer Names '!$C$2:$C$2336,0)</f>
        <v>Patricio Sr.</v>
      </c>
      <c r="C1665" s="11">
        <f>_xlfn.XLOOKUP($A1665,'Cleaned - Medical Examinations'!$A$2:$A$2336,'Cleaned - Medical Examinations'!$B$2:$B$2336,0)</f>
        <v>38.99</v>
      </c>
      <c r="D1665" s="11">
        <f>_xlfn.XLOOKUP($A1665,'Cleaned - Medical Examinations'!$A$2:$A$2336,'Cleaned - Medical Examinations'!$C$2:$C$2336,0)</f>
        <v>5.21</v>
      </c>
      <c r="E1665" s="11" t="str">
        <f>_xlfn.XLOOKUP($A1665,'Cleaned - Medical Examinations'!$A$2:$A$2336,'Cleaned - Medical Examinations'!$D$2:$D$2336,0)</f>
        <v>No</v>
      </c>
      <c r="F1665" s="11" t="str">
        <f>_xlfn.XLOOKUP($A1665,'Cleaned - Medical Examinations'!$A$2:$A$2336,'Cleaned - Medical Examinations'!$E$2:$E$2336,0)</f>
        <v>yes</v>
      </c>
      <c r="G1665" s="11" t="str">
        <f>_xlfn.XLOOKUP($A1665,'Cleaned - Medical Examinations'!$A$2:$A$2336,'Cleaned - Medical Examinations'!$F$2:$F$2336,0)</f>
        <v>No</v>
      </c>
      <c r="H1665" s="11">
        <f>_xlfn.XLOOKUP($A1665,'Cleaned - Medical Examinations'!$A$2:$A$2336,'Cleaned - Medical Examinations'!$G$2:$G$2336,0)</f>
        <v>1</v>
      </c>
      <c r="I1665" s="11" t="str">
        <f>_xlfn.XLOOKUP($A1665,'Cleaned - Medical Examinations'!$A$2:$A$2336,'Cleaned - Medical Examinations'!$H$2:$H$2336,0)</f>
        <v>No</v>
      </c>
      <c r="J1665" s="11" t="str">
        <f>_xlfn.XLOOKUP($A1665,'Cleaned - Medical Examinations'!$A$2:$A$2336,'Cleaned - Medical Examinations'!$I$2:$I$2336,0)</f>
        <v>Obesity</v>
      </c>
      <c r="K1665" s="11" t="str">
        <f t="shared" si="25"/>
        <v>Non-Diabetic</v>
      </c>
      <c r="L1665" s="14">
        <f>_xlfn.XLOOKUP($A1665,'Cleaned - Hospitalisation Detai'!$A$2:$A$2344,'Cleaned - Hospitalisation Detai'!$J$2:$J$2344,0)</f>
        <v>38292</v>
      </c>
      <c r="M1665" s="19">
        <f>_xlfn.XLOOKUP($A1665,'Cleaned - Hospitalisation Detai'!$A$2:$A$2344,'Cleaned - Hospitalisation Detai'!$F$2:$F$2344,0)</f>
        <v>5778.71</v>
      </c>
      <c r="N1665" s="19" t="str">
        <f>_xlfn.XLOOKUP($A1665,'Cleaned - Hospitalisation Detai'!$A$2:$A$2344,'Cleaned - Hospitalisation Detai'!$G$2:$G$2344,0)</f>
        <v>tier - 2</v>
      </c>
      <c r="O1665" s="19" t="str">
        <f>_xlfn.XLOOKUP($A1665,'Cleaned - Hospitalisation Detai'!$A$2:$A$2344,'Cleaned - Hospitalisation Detai'!$H$2:$H$2344,0)</f>
        <v>tier - 3</v>
      </c>
      <c r="P1665" s="19" t="str">
        <f>_xlfn.XLOOKUP($A1665,'Cleaned - Hospitalisation Detai'!$A$2:$A$2344,'Cleaned - Hospitalisation Detai'!$I$2:$I$2344,0)</f>
        <v>R1022</v>
      </c>
      <c r="Q1665" s="20">
        <f>_xlfn.XLOOKUP($A1665,'Cleaned - Hospitalisation Detai'!$A$2:$A$2344,'Cleaned - Hospitalisation Detai'!$K$2:$K$2344,0)</f>
        <v>18</v>
      </c>
    </row>
    <row r="1666" spans="1:17" ht="15.6" x14ac:dyDescent="0.3">
      <c r="A1666" s="10" t="s">
        <v>706</v>
      </c>
      <c r="B1666" s="11" t="str">
        <f>_xlfn.XLOOKUP(A1666,'Cleaned - Customer Names '!$A$2:$A$2336,'Cleaned - Customer Names '!$C$2:$C$2336,0)</f>
        <v>Robert B</v>
      </c>
      <c r="C1666" s="11">
        <f>_xlfn.XLOOKUP($A1666,'Cleaned - Medical Examinations'!$A$2:$A$2336,'Cleaned - Medical Examinations'!$B$2:$B$2336,0)</f>
        <v>42.655000000000001</v>
      </c>
      <c r="D1666" s="11">
        <f>_xlfn.XLOOKUP($A1666,'Cleaned - Medical Examinations'!$A$2:$A$2336,'Cleaned - Medical Examinations'!$C$2:$C$2336,0)</f>
        <v>5.94</v>
      </c>
      <c r="E1666" s="11" t="str">
        <f>_xlfn.XLOOKUP($A1666,'Cleaned - Medical Examinations'!$A$2:$A$2336,'Cleaned - Medical Examinations'!$D$2:$D$2336,0)</f>
        <v>Yes</v>
      </c>
      <c r="F1666" s="11" t="str">
        <f>_xlfn.XLOOKUP($A1666,'Cleaned - Medical Examinations'!$A$2:$A$2336,'Cleaned - Medical Examinations'!$E$2:$E$2336,0)</f>
        <v>No</v>
      </c>
      <c r="G1666" s="11" t="str">
        <f>_xlfn.XLOOKUP($A1666,'Cleaned - Medical Examinations'!$A$2:$A$2336,'Cleaned - Medical Examinations'!$F$2:$F$2336,0)</f>
        <v>Yes</v>
      </c>
      <c r="H1666" s="11">
        <f>_xlfn.XLOOKUP($A1666,'Cleaned - Medical Examinations'!$A$2:$A$2336,'Cleaned - Medical Examinations'!$G$2:$G$2336,0)</f>
        <v>1</v>
      </c>
      <c r="I1666" s="11" t="str">
        <f>_xlfn.XLOOKUP($A1666,'Cleaned - Medical Examinations'!$A$2:$A$2336,'Cleaned - Medical Examinations'!$H$2:$H$2336,0)</f>
        <v>No</v>
      </c>
      <c r="J1666" s="11" t="str">
        <f>_xlfn.XLOOKUP($A1666,'Cleaned - Medical Examinations'!$A$2:$A$2336,'Cleaned - Medical Examinations'!$I$2:$I$2336,0)</f>
        <v>Obesity</v>
      </c>
      <c r="K1666" s="11" t="str">
        <f t="shared" si="25"/>
        <v>Non-Diabetic</v>
      </c>
      <c r="L1666" s="14">
        <f>_xlfn.XLOOKUP($A1666,'Cleaned - Hospitalisation Detai'!$A$2:$A$2344,'Cleaned - Hospitalisation Detai'!$J$2:$J$2344,0)</f>
        <v>30558</v>
      </c>
      <c r="M1666" s="19">
        <f>_xlfn.XLOOKUP($A1666,'Cleaned - Hospitalisation Detai'!$A$2:$A$2344,'Cleaned - Hospitalisation Detai'!$F$2:$F$2344,0)</f>
        <v>5757.41</v>
      </c>
      <c r="N1666" s="19" t="str">
        <f>_xlfn.XLOOKUP($A1666,'Cleaned - Hospitalisation Detai'!$A$2:$A$2344,'Cleaned - Hospitalisation Detai'!$G$2:$G$2344,0)</f>
        <v>tier - 2</v>
      </c>
      <c r="O1666" s="19" t="str">
        <f>_xlfn.XLOOKUP($A1666,'Cleaned - Hospitalisation Detai'!$A$2:$A$2344,'Cleaned - Hospitalisation Detai'!$H$2:$H$2344,0)</f>
        <v>tier - 3</v>
      </c>
      <c r="P1666" s="19" t="str">
        <f>_xlfn.XLOOKUP($A1666,'Cleaned - Hospitalisation Detai'!$A$2:$A$2344,'Cleaned - Hospitalisation Detai'!$I$2:$I$2344,0)</f>
        <v>R1019</v>
      </c>
      <c r="Q1666" s="20">
        <f>_xlfn.XLOOKUP($A1666,'Cleaned - Hospitalisation Detai'!$A$2:$A$2344,'Cleaned - Hospitalisation Detai'!$K$2:$K$2344,0)</f>
        <v>39</v>
      </c>
    </row>
    <row r="1667" spans="1:17" ht="15.6" x14ac:dyDescent="0.3">
      <c r="A1667" s="10" t="s">
        <v>705</v>
      </c>
      <c r="B1667" s="11" t="str">
        <f>_xlfn.XLOOKUP(A1667,'Cleaned - Customer Names '!$A$2:$A$2336,'Cleaned - Customer Names '!$C$2:$C$2336,0)</f>
        <v>Benjamin M</v>
      </c>
      <c r="C1667" s="11">
        <f>_xlfn.XLOOKUP($A1667,'Cleaned - Medical Examinations'!$A$2:$A$2336,'Cleaned - Medical Examinations'!$B$2:$B$2336,0)</f>
        <v>30.57</v>
      </c>
      <c r="D1667" s="11">
        <f>_xlfn.XLOOKUP($A1667,'Cleaned - Medical Examinations'!$A$2:$A$2336,'Cleaned - Medical Examinations'!$C$2:$C$2336,0)</f>
        <v>5.34</v>
      </c>
      <c r="E1667" s="11" t="str">
        <f>_xlfn.XLOOKUP($A1667,'Cleaned - Medical Examinations'!$A$2:$A$2336,'Cleaned - Medical Examinations'!$D$2:$D$2336,0)</f>
        <v>No</v>
      </c>
      <c r="F1667" s="11" t="str">
        <f>_xlfn.XLOOKUP($A1667,'Cleaned - Medical Examinations'!$A$2:$A$2336,'Cleaned - Medical Examinations'!$E$2:$E$2336,0)</f>
        <v>No</v>
      </c>
      <c r="G1667" s="11" t="str">
        <f>_xlfn.XLOOKUP($A1667,'Cleaned - Medical Examinations'!$A$2:$A$2336,'Cleaned - Medical Examinations'!$F$2:$F$2336,0)</f>
        <v>Yes</v>
      </c>
      <c r="H1667" s="11">
        <f>_xlfn.XLOOKUP($A1667,'Cleaned - Medical Examinations'!$A$2:$A$2336,'Cleaned - Medical Examinations'!$G$2:$G$2336,0)</f>
        <v>1</v>
      </c>
      <c r="I1667" s="11" t="str">
        <f>_xlfn.XLOOKUP($A1667,'Cleaned - Medical Examinations'!$A$2:$A$2336,'Cleaned - Medical Examinations'!$H$2:$H$2336,0)</f>
        <v>No</v>
      </c>
      <c r="J1667" s="11" t="str">
        <f>_xlfn.XLOOKUP($A1667,'Cleaned - Medical Examinations'!$A$2:$A$2336,'Cleaned - Medical Examinations'!$I$2:$I$2336,0)</f>
        <v>Obesity</v>
      </c>
      <c r="K1667" s="11" t="str">
        <f t="shared" ref="K1667:K1730" si="26">IF(D1667&gt;=6.5,"Diabetic","Non-Diabetic")</f>
        <v>Non-Diabetic</v>
      </c>
      <c r="L1667" s="14">
        <f>_xlfn.XLOOKUP($A1667,'Cleaned - Hospitalisation Detai'!$A$2:$A$2344,'Cleaned - Hospitalisation Detai'!$J$2:$J$2344,0)</f>
        <v>34130</v>
      </c>
      <c r="M1667" s="19">
        <f>_xlfn.XLOOKUP($A1667,'Cleaned - Hospitalisation Detai'!$A$2:$A$2344,'Cleaned - Hospitalisation Detai'!$F$2:$F$2344,0)</f>
        <v>5748.13</v>
      </c>
      <c r="N1667" s="19" t="str">
        <f>_xlfn.XLOOKUP($A1667,'Cleaned - Hospitalisation Detai'!$A$2:$A$2344,'Cleaned - Hospitalisation Detai'!$G$2:$G$2344,0)</f>
        <v>tier - 2</v>
      </c>
      <c r="O1667" s="19" t="str">
        <f>_xlfn.XLOOKUP($A1667,'Cleaned - Hospitalisation Detai'!$A$2:$A$2344,'Cleaned - Hospitalisation Detai'!$H$2:$H$2344,0)</f>
        <v>tier - 1</v>
      </c>
      <c r="P1667" s="19" t="str">
        <f>_xlfn.XLOOKUP($A1667,'Cleaned - Hospitalisation Detai'!$A$2:$A$2344,'Cleaned - Hospitalisation Detai'!$I$2:$I$2344,0)</f>
        <v>R1021</v>
      </c>
      <c r="Q1667" s="20">
        <f>_xlfn.XLOOKUP($A1667,'Cleaned - Hospitalisation Detai'!$A$2:$A$2344,'Cleaned - Hospitalisation Detai'!$K$2:$K$2344,0)</f>
        <v>29</v>
      </c>
    </row>
    <row r="1668" spans="1:17" ht="15.6" x14ac:dyDescent="0.3">
      <c r="A1668" s="10" t="s">
        <v>704</v>
      </c>
      <c r="B1668" s="11" t="str">
        <f>_xlfn.XLOOKUP(A1668,'Cleaned - Customer Names '!$A$2:$A$2336,'Cleaned - Customer Names '!$C$2:$C$2336,0)</f>
        <v>Robert</v>
      </c>
      <c r="C1668" s="11">
        <f>_xlfn.XLOOKUP($A1668,'Cleaned - Medical Examinations'!$A$2:$A$2336,'Cleaned - Medical Examinations'!$B$2:$B$2336,0)</f>
        <v>17.7</v>
      </c>
      <c r="D1668" s="11">
        <f>_xlfn.XLOOKUP($A1668,'Cleaned - Medical Examinations'!$A$2:$A$2336,'Cleaned - Medical Examinations'!$C$2:$C$2336,0)</f>
        <v>6.38</v>
      </c>
      <c r="E1668" s="11" t="str">
        <f>_xlfn.XLOOKUP($A1668,'Cleaned - Medical Examinations'!$A$2:$A$2336,'Cleaned - Medical Examinations'!$D$2:$D$2336,0)</f>
        <v>No</v>
      </c>
      <c r="F1668" s="11" t="str">
        <f>_xlfn.XLOOKUP($A1668,'Cleaned - Medical Examinations'!$A$2:$A$2336,'Cleaned - Medical Examinations'!$E$2:$E$2336,0)</f>
        <v>No</v>
      </c>
      <c r="G1668" s="11" t="str">
        <f>_xlfn.XLOOKUP($A1668,'Cleaned - Medical Examinations'!$A$2:$A$2336,'Cleaned - Medical Examinations'!$F$2:$F$2336,0)</f>
        <v>No</v>
      </c>
      <c r="H1668" s="11">
        <f>_xlfn.XLOOKUP($A1668,'Cleaned - Medical Examinations'!$A$2:$A$2336,'Cleaned - Medical Examinations'!$G$2:$G$2336,0)</f>
        <v>2</v>
      </c>
      <c r="I1668" s="11" t="str">
        <f>_xlfn.XLOOKUP($A1668,'Cleaned - Medical Examinations'!$A$2:$A$2336,'Cleaned - Medical Examinations'!$H$2:$H$2336,0)</f>
        <v>No</v>
      </c>
      <c r="J1668" s="11" t="str">
        <f>_xlfn.XLOOKUP($A1668,'Cleaned - Medical Examinations'!$A$2:$A$2336,'Cleaned - Medical Examinations'!$I$2:$I$2336,0)</f>
        <v>Underweight</v>
      </c>
      <c r="K1668" s="11" t="str">
        <f t="shared" si="26"/>
        <v>Non-Diabetic</v>
      </c>
      <c r="L1668" s="14">
        <f>_xlfn.XLOOKUP($A1668,'Cleaned - Hospitalisation Detai'!$A$2:$A$2344,'Cleaned - Hospitalisation Detai'!$J$2:$J$2344,0)</f>
        <v>26532</v>
      </c>
      <c r="M1668" s="19">
        <f>_xlfn.XLOOKUP($A1668,'Cleaned - Hospitalisation Detai'!$A$2:$A$2344,'Cleaned - Hospitalisation Detai'!$F$2:$F$2344,0)</f>
        <v>5741.67</v>
      </c>
      <c r="N1668" s="19" t="str">
        <f>_xlfn.XLOOKUP($A1668,'Cleaned - Hospitalisation Detai'!$A$2:$A$2344,'Cleaned - Hospitalisation Detai'!$G$2:$G$2344,0)</f>
        <v>tier - 2</v>
      </c>
      <c r="O1668" s="19" t="str">
        <f>_xlfn.XLOOKUP($A1668,'Cleaned - Hospitalisation Detai'!$A$2:$A$2344,'Cleaned - Hospitalisation Detai'!$H$2:$H$2344,0)</f>
        <v>tier - 3</v>
      </c>
      <c r="P1668" s="19" t="str">
        <f>_xlfn.XLOOKUP($A1668,'Cleaned - Hospitalisation Detai'!$A$2:$A$2344,'Cleaned - Hospitalisation Detai'!$I$2:$I$2344,0)</f>
        <v>R1013</v>
      </c>
      <c r="Q1668" s="20">
        <f>_xlfn.XLOOKUP($A1668,'Cleaned - Hospitalisation Detai'!$A$2:$A$2344,'Cleaned - Hospitalisation Detai'!$K$2:$K$2344,0)</f>
        <v>50</v>
      </c>
    </row>
    <row r="1669" spans="1:17" ht="15.6" x14ac:dyDescent="0.3">
      <c r="A1669" s="10" t="s">
        <v>703</v>
      </c>
      <c r="B1669" s="11" t="str">
        <f>_xlfn.XLOOKUP(A1669,'Cleaned - Customer Names '!$A$2:$A$2336,'Cleaned - Customer Names '!$C$2:$C$2336,0)</f>
        <v>Eric R.</v>
      </c>
      <c r="C1669" s="11">
        <f>_xlfn.XLOOKUP($A1669,'Cleaned - Medical Examinations'!$A$2:$A$2336,'Cleaned - Medical Examinations'!$B$2:$B$2336,0)</f>
        <v>34.770000000000003</v>
      </c>
      <c r="D1669" s="11">
        <f>_xlfn.XLOOKUP($A1669,'Cleaned - Medical Examinations'!$A$2:$A$2336,'Cleaned - Medical Examinations'!$C$2:$C$2336,0)</f>
        <v>4.47</v>
      </c>
      <c r="E1669" s="11" t="str">
        <f>_xlfn.XLOOKUP($A1669,'Cleaned - Medical Examinations'!$A$2:$A$2336,'Cleaned - Medical Examinations'!$D$2:$D$2336,0)</f>
        <v>No</v>
      </c>
      <c r="F1669" s="11" t="str">
        <f>_xlfn.XLOOKUP($A1669,'Cleaned - Medical Examinations'!$A$2:$A$2336,'Cleaned - Medical Examinations'!$E$2:$E$2336,0)</f>
        <v>No</v>
      </c>
      <c r="G1669" s="11" t="str">
        <f>_xlfn.XLOOKUP($A1669,'Cleaned - Medical Examinations'!$A$2:$A$2336,'Cleaned - Medical Examinations'!$F$2:$F$2336,0)</f>
        <v>No</v>
      </c>
      <c r="H1669" s="11">
        <f>_xlfn.XLOOKUP($A1669,'Cleaned - Medical Examinations'!$A$2:$A$2336,'Cleaned - Medical Examinations'!$G$2:$G$2336,0)</f>
        <v>1</v>
      </c>
      <c r="I1669" s="11" t="str">
        <f>_xlfn.XLOOKUP($A1669,'Cleaned - Medical Examinations'!$A$2:$A$2336,'Cleaned - Medical Examinations'!$H$2:$H$2336,0)</f>
        <v>No</v>
      </c>
      <c r="J1669" s="11" t="str">
        <f>_xlfn.XLOOKUP($A1669,'Cleaned - Medical Examinations'!$A$2:$A$2336,'Cleaned - Medical Examinations'!$I$2:$I$2336,0)</f>
        <v>Obesity</v>
      </c>
      <c r="K1669" s="11" t="str">
        <f t="shared" si="26"/>
        <v>Non-Diabetic</v>
      </c>
      <c r="L1669" s="14">
        <f>_xlfn.XLOOKUP($A1669,'Cleaned - Hospitalisation Detai'!$A$2:$A$2344,'Cleaned - Hospitalisation Detai'!$J$2:$J$2344,0)</f>
        <v>32069</v>
      </c>
      <c r="M1669" s="19">
        <f>_xlfn.XLOOKUP($A1669,'Cleaned - Hospitalisation Detai'!$A$2:$A$2344,'Cleaned - Hospitalisation Detai'!$F$2:$F$2344,0)</f>
        <v>5729.01</v>
      </c>
      <c r="N1669" s="19" t="str">
        <f>_xlfn.XLOOKUP($A1669,'Cleaned - Hospitalisation Detai'!$A$2:$A$2344,'Cleaned - Hospitalisation Detai'!$G$2:$G$2344,0)</f>
        <v>tier - 1</v>
      </c>
      <c r="O1669" s="19" t="str">
        <f>_xlfn.XLOOKUP($A1669,'Cleaned - Hospitalisation Detai'!$A$2:$A$2344,'Cleaned - Hospitalisation Detai'!$H$2:$H$2344,0)</f>
        <v>tier - 2</v>
      </c>
      <c r="P1669" s="19" t="str">
        <f>_xlfn.XLOOKUP($A1669,'Cleaned - Hospitalisation Detai'!$A$2:$A$2344,'Cleaned - Hospitalisation Detai'!$I$2:$I$2344,0)</f>
        <v>R1012</v>
      </c>
      <c r="Q1669" s="20">
        <f>_xlfn.XLOOKUP($A1669,'Cleaned - Hospitalisation Detai'!$A$2:$A$2344,'Cleaned - Hospitalisation Detai'!$K$2:$K$2344,0)</f>
        <v>35</v>
      </c>
    </row>
    <row r="1670" spans="1:17" ht="15.6" x14ac:dyDescent="0.3">
      <c r="A1670" s="10" t="s">
        <v>702</v>
      </c>
      <c r="B1670" s="11" t="str">
        <f>_xlfn.XLOOKUP(A1670,'Cleaned - Customer Names '!$A$2:$A$2336,'Cleaned - Customer Names '!$C$2:$C$2336,0)</f>
        <v>Matthew</v>
      </c>
      <c r="C1670" s="11">
        <f>_xlfn.XLOOKUP($A1670,'Cleaned - Medical Examinations'!$A$2:$A$2336,'Cleaned - Medical Examinations'!$B$2:$B$2336,0)</f>
        <v>16.88</v>
      </c>
      <c r="D1670" s="11">
        <f>_xlfn.XLOOKUP($A1670,'Cleaned - Medical Examinations'!$A$2:$A$2336,'Cleaned - Medical Examinations'!$C$2:$C$2336,0)</f>
        <v>9.9600000000000009</v>
      </c>
      <c r="E1670" s="11" t="str">
        <f>_xlfn.XLOOKUP($A1670,'Cleaned - Medical Examinations'!$A$2:$A$2336,'Cleaned - Medical Examinations'!$D$2:$D$2336,0)</f>
        <v>No</v>
      </c>
      <c r="F1670" s="11" t="str">
        <f>_xlfn.XLOOKUP($A1670,'Cleaned - Medical Examinations'!$A$2:$A$2336,'Cleaned - Medical Examinations'!$E$2:$E$2336,0)</f>
        <v>No</v>
      </c>
      <c r="G1670" s="11" t="str">
        <f>_xlfn.XLOOKUP($A1670,'Cleaned - Medical Examinations'!$A$2:$A$2336,'Cleaned - Medical Examinations'!$F$2:$F$2336,0)</f>
        <v>No</v>
      </c>
      <c r="H1670" s="11">
        <f>_xlfn.XLOOKUP($A1670,'Cleaned - Medical Examinations'!$A$2:$A$2336,'Cleaned - Medical Examinations'!$G$2:$G$2336,0)</f>
        <v>0</v>
      </c>
      <c r="I1670" s="11" t="str">
        <f>_xlfn.XLOOKUP($A1670,'Cleaned - Medical Examinations'!$A$2:$A$2336,'Cleaned - Medical Examinations'!$H$2:$H$2336,0)</f>
        <v>No</v>
      </c>
      <c r="J1670" s="11" t="str">
        <f>_xlfn.XLOOKUP($A1670,'Cleaned - Medical Examinations'!$A$2:$A$2336,'Cleaned - Medical Examinations'!$I$2:$I$2336,0)</f>
        <v>Underweight</v>
      </c>
      <c r="K1670" s="11" t="str">
        <f t="shared" si="26"/>
        <v>Diabetic</v>
      </c>
      <c r="L1670" s="14">
        <f>_xlfn.XLOOKUP($A1670,'Cleaned - Hospitalisation Detai'!$A$2:$A$2344,'Cleaned - Hospitalisation Detai'!$J$2:$J$2344,0)</f>
        <v>26285</v>
      </c>
      <c r="M1670" s="19">
        <f>_xlfn.XLOOKUP($A1670,'Cleaned - Hospitalisation Detai'!$A$2:$A$2344,'Cleaned - Hospitalisation Detai'!$F$2:$F$2344,0)</f>
        <v>5720.38</v>
      </c>
      <c r="N1670" s="19" t="str">
        <f>_xlfn.XLOOKUP($A1670,'Cleaned - Hospitalisation Detai'!$A$2:$A$2344,'Cleaned - Hospitalisation Detai'!$G$2:$G$2344,0)</f>
        <v>tier - 2</v>
      </c>
      <c r="O1670" s="19" t="str">
        <f>_xlfn.XLOOKUP($A1670,'Cleaned - Hospitalisation Detai'!$A$2:$A$2344,'Cleaned - Hospitalisation Detai'!$H$2:$H$2344,0)</f>
        <v>tier - 1</v>
      </c>
      <c r="P1670" s="19" t="str">
        <f>_xlfn.XLOOKUP($A1670,'Cleaned - Hospitalisation Detai'!$A$2:$A$2344,'Cleaned - Hospitalisation Detai'!$I$2:$I$2344,0)</f>
        <v>R1013</v>
      </c>
      <c r="Q1670" s="20">
        <f>_xlfn.XLOOKUP($A1670,'Cleaned - Hospitalisation Detai'!$A$2:$A$2344,'Cleaned - Hospitalisation Detai'!$K$2:$K$2344,0)</f>
        <v>51</v>
      </c>
    </row>
    <row r="1671" spans="1:17" ht="15.6" x14ac:dyDescent="0.3">
      <c r="A1671" s="10" t="s">
        <v>701</v>
      </c>
      <c r="B1671" s="11" t="str">
        <f>_xlfn.XLOOKUP(A1671,'Cleaned - Customer Names '!$A$2:$A$2336,'Cleaned - Customer Names '!$C$2:$C$2336,0)</f>
        <v>Bob R</v>
      </c>
      <c r="C1671" s="11">
        <f>_xlfn.XLOOKUP($A1671,'Cleaned - Medical Examinations'!$A$2:$A$2336,'Cleaned - Medical Examinations'!$B$2:$B$2336,0)</f>
        <v>40.26</v>
      </c>
      <c r="D1671" s="11">
        <f>_xlfn.XLOOKUP($A1671,'Cleaned - Medical Examinations'!$A$2:$A$2336,'Cleaned - Medical Examinations'!$C$2:$C$2336,0)</f>
        <v>9.92</v>
      </c>
      <c r="E1671" s="11" t="str">
        <f>_xlfn.XLOOKUP($A1671,'Cleaned - Medical Examinations'!$A$2:$A$2336,'Cleaned - Medical Examinations'!$D$2:$D$2336,0)</f>
        <v>Yes</v>
      </c>
      <c r="F1671" s="11" t="str">
        <f>_xlfn.XLOOKUP($A1671,'Cleaned - Medical Examinations'!$A$2:$A$2336,'Cleaned - Medical Examinations'!$E$2:$E$2336,0)</f>
        <v>No</v>
      </c>
      <c r="G1671" s="11" t="str">
        <f>_xlfn.XLOOKUP($A1671,'Cleaned - Medical Examinations'!$A$2:$A$2336,'Cleaned - Medical Examinations'!$F$2:$F$2336,0)</f>
        <v>No</v>
      </c>
      <c r="H1671" s="11">
        <f>_xlfn.XLOOKUP($A1671,'Cleaned - Medical Examinations'!$A$2:$A$2336,'Cleaned - Medical Examinations'!$G$2:$G$2336,0)</f>
        <v>0</v>
      </c>
      <c r="I1671" s="11" t="str">
        <f>_xlfn.XLOOKUP($A1671,'Cleaned - Medical Examinations'!$A$2:$A$2336,'Cleaned - Medical Examinations'!$H$2:$H$2336,0)</f>
        <v>No</v>
      </c>
      <c r="J1671" s="11" t="str">
        <f>_xlfn.XLOOKUP($A1671,'Cleaned - Medical Examinations'!$A$2:$A$2336,'Cleaned - Medical Examinations'!$I$2:$I$2336,0)</f>
        <v>Obesity</v>
      </c>
      <c r="K1671" s="11" t="str">
        <f t="shared" si="26"/>
        <v>Diabetic</v>
      </c>
      <c r="L1671" s="14">
        <f>_xlfn.XLOOKUP($A1671,'Cleaned - Hospitalisation Detai'!$A$2:$A$2344,'Cleaned - Hospitalisation Detai'!$J$2:$J$2344,0)</f>
        <v>29828</v>
      </c>
      <c r="M1671" s="19">
        <f>_xlfn.XLOOKUP($A1671,'Cleaned - Hospitalisation Detai'!$A$2:$A$2344,'Cleaned - Hospitalisation Detai'!$F$2:$F$2344,0)</f>
        <v>5709.16</v>
      </c>
      <c r="N1671" s="19" t="str">
        <f>_xlfn.XLOOKUP($A1671,'Cleaned - Hospitalisation Detai'!$A$2:$A$2344,'Cleaned - Hospitalisation Detai'!$G$2:$G$2344,0)</f>
        <v>tier - 3</v>
      </c>
      <c r="O1671" s="19" t="str">
        <f>_xlfn.XLOOKUP($A1671,'Cleaned - Hospitalisation Detai'!$A$2:$A$2344,'Cleaned - Hospitalisation Detai'!$H$2:$H$2344,0)</f>
        <v>tier - 3</v>
      </c>
      <c r="P1671" s="19" t="str">
        <f>_xlfn.XLOOKUP($A1671,'Cleaned - Hospitalisation Detai'!$A$2:$A$2344,'Cleaned - Hospitalisation Detai'!$I$2:$I$2344,0)</f>
        <v>R1013</v>
      </c>
      <c r="Q1671" s="20">
        <f>_xlfn.XLOOKUP($A1671,'Cleaned - Hospitalisation Detai'!$A$2:$A$2344,'Cleaned - Hospitalisation Detai'!$K$2:$K$2344,0)</f>
        <v>41</v>
      </c>
    </row>
    <row r="1672" spans="1:17" ht="15.6" x14ac:dyDescent="0.3">
      <c r="A1672" s="10" t="s">
        <v>700</v>
      </c>
      <c r="B1672" s="11" t="str">
        <f>_xlfn.XLOOKUP(A1672,'Cleaned - Customer Names '!$A$2:$A$2336,'Cleaned - Customer Names '!$C$2:$C$2336,0)</f>
        <v>Stephanie J.</v>
      </c>
      <c r="C1672" s="11">
        <f>_xlfn.XLOOKUP($A1672,'Cleaned - Medical Examinations'!$A$2:$A$2336,'Cleaned - Medical Examinations'!$B$2:$B$2336,0)</f>
        <v>25.6</v>
      </c>
      <c r="D1672" s="11">
        <f>_xlfn.XLOOKUP($A1672,'Cleaned - Medical Examinations'!$A$2:$A$2336,'Cleaned - Medical Examinations'!$C$2:$C$2336,0)</f>
        <v>6.03</v>
      </c>
      <c r="E1672" s="11" t="str">
        <f>_xlfn.XLOOKUP($A1672,'Cleaned - Medical Examinations'!$A$2:$A$2336,'Cleaned - Medical Examinations'!$D$2:$D$2336,0)</f>
        <v>No</v>
      </c>
      <c r="F1672" s="11" t="str">
        <f>_xlfn.XLOOKUP($A1672,'Cleaned - Medical Examinations'!$A$2:$A$2336,'Cleaned - Medical Examinations'!$E$2:$E$2336,0)</f>
        <v>No</v>
      </c>
      <c r="G1672" s="11" t="str">
        <f>_xlfn.XLOOKUP($A1672,'Cleaned - Medical Examinations'!$A$2:$A$2336,'Cleaned - Medical Examinations'!$F$2:$F$2336,0)</f>
        <v>Yes</v>
      </c>
      <c r="H1672" s="11">
        <f>_xlfn.XLOOKUP($A1672,'Cleaned - Medical Examinations'!$A$2:$A$2336,'Cleaned - Medical Examinations'!$G$2:$G$2336,0)</f>
        <v>1</v>
      </c>
      <c r="I1672" s="11" t="str">
        <f>_xlfn.XLOOKUP($A1672,'Cleaned - Medical Examinations'!$A$2:$A$2336,'Cleaned - Medical Examinations'!$H$2:$H$2336,0)</f>
        <v>No</v>
      </c>
      <c r="J1672" s="11" t="str">
        <f>_xlfn.XLOOKUP($A1672,'Cleaned - Medical Examinations'!$A$2:$A$2336,'Cleaned - Medical Examinations'!$I$2:$I$2336,0)</f>
        <v>Overweight</v>
      </c>
      <c r="K1672" s="11" t="str">
        <f t="shared" si="26"/>
        <v>Non-Diabetic</v>
      </c>
      <c r="L1672" s="14">
        <f>_xlfn.XLOOKUP($A1672,'Cleaned - Hospitalisation Detai'!$A$2:$A$2344,'Cleaned - Hospitalisation Detai'!$J$2:$J$2344,0)</f>
        <v>34276</v>
      </c>
      <c r="M1672" s="19">
        <f>_xlfn.XLOOKUP($A1672,'Cleaned - Hospitalisation Detai'!$A$2:$A$2344,'Cleaned - Hospitalisation Detai'!$F$2:$F$2344,0)</f>
        <v>5708.87</v>
      </c>
      <c r="N1672" s="19" t="str">
        <f>_xlfn.XLOOKUP($A1672,'Cleaned - Hospitalisation Detai'!$A$2:$A$2344,'Cleaned - Hospitalisation Detai'!$G$2:$G$2344,0)</f>
        <v>tier - 2</v>
      </c>
      <c r="O1672" s="19" t="str">
        <f>_xlfn.XLOOKUP($A1672,'Cleaned - Hospitalisation Detai'!$A$2:$A$2344,'Cleaned - Hospitalisation Detai'!$H$2:$H$2344,0)</f>
        <v>tier - 1</v>
      </c>
      <c r="P1672" s="19" t="str">
        <f>_xlfn.XLOOKUP($A1672,'Cleaned - Hospitalisation Detai'!$A$2:$A$2344,'Cleaned - Hospitalisation Detai'!$I$2:$I$2344,0)</f>
        <v>R1011</v>
      </c>
      <c r="Q1672" s="20">
        <f>_xlfn.XLOOKUP($A1672,'Cleaned - Hospitalisation Detai'!$A$2:$A$2344,'Cleaned - Hospitalisation Detai'!$K$2:$K$2344,0)</f>
        <v>29</v>
      </c>
    </row>
    <row r="1673" spans="1:17" ht="15.6" x14ac:dyDescent="0.3">
      <c r="A1673" s="10" t="s">
        <v>699</v>
      </c>
      <c r="B1673" s="11" t="str">
        <f>_xlfn.XLOOKUP(A1673,'Cleaned - Customer Names '!$A$2:$A$2336,'Cleaned - Customer Names '!$C$2:$C$2336,0)</f>
        <v>Jake</v>
      </c>
      <c r="C1673" s="11">
        <f>_xlfn.XLOOKUP($A1673,'Cleaned - Medical Examinations'!$A$2:$A$2336,'Cleaned - Medical Examinations'!$B$2:$B$2336,0)</f>
        <v>33.549999999999997</v>
      </c>
      <c r="D1673" s="11">
        <f>_xlfn.XLOOKUP($A1673,'Cleaned - Medical Examinations'!$A$2:$A$2336,'Cleaned - Medical Examinations'!$C$2:$C$2336,0)</f>
        <v>10.9</v>
      </c>
      <c r="E1673" s="11" t="str">
        <f>_xlfn.XLOOKUP($A1673,'Cleaned - Medical Examinations'!$A$2:$A$2336,'Cleaned - Medical Examinations'!$D$2:$D$2336,0)</f>
        <v>Yes</v>
      </c>
      <c r="F1673" s="11" t="str">
        <f>_xlfn.XLOOKUP($A1673,'Cleaned - Medical Examinations'!$A$2:$A$2336,'Cleaned - Medical Examinations'!$E$2:$E$2336,0)</f>
        <v>No</v>
      </c>
      <c r="G1673" s="11" t="str">
        <f>_xlfn.XLOOKUP($A1673,'Cleaned - Medical Examinations'!$A$2:$A$2336,'Cleaned - Medical Examinations'!$F$2:$F$2336,0)</f>
        <v>No</v>
      </c>
      <c r="H1673" s="11">
        <f>_xlfn.XLOOKUP($A1673,'Cleaned - Medical Examinations'!$A$2:$A$2336,'Cleaned - Medical Examinations'!$G$2:$G$2336,0)</f>
        <v>0</v>
      </c>
      <c r="I1673" s="11" t="str">
        <f>_xlfn.XLOOKUP($A1673,'Cleaned - Medical Examinations'!$A$2:$A$2336,'Cleaned - Medical Examinations'!$H$2:$H$2336,0)</f>
        <v>No</v>
      </c>
      <c r="J1673" s="11" t="str">
        <f>_xlfn.XLOOKUP($A1673,'Cleaned - Medical Examinations'!$A$2:$A$2336,'Cleaned - Medical Examinations'!$I$2:$I$2336,0)</f>
        <v>Obesity</v>
      </c>
      <c r="K1673" s="11" t="str">
        <f t="shared" si="26"/>
        <v>Diabetic</v>
      </c>
      <c r="L1673" s="14">
        <f>_xlfn.XLOOKUP($A1673,'Cleaned - Hospitalisation Detai'!$A$2:$A$2344,'Cleaned - Hospitalisation Detai'!$J$2:$J$2344,0)</f>
        <v>29752</v>
      </c>
      <c r="M1673" s="19">
        <f>_xlfn.XLOOKUP($A1673,'Cleaned - Hospitalisation Detai'!$A$2:$A$2344,'Cleaned - Hospitalisation Detai'!$F$2:$F$2344,0)</f>
        <v>5699.84</v>
      </c>
      <c r="N1673" s="19" t="str">
        <f>_xlfn.XLOOKUP($A1673,'Cleaned - Hospitalisation Detai'!$A$2:$A$2344,'Cleaned - Hospitalisation Detai'!$G$2:$G$2344,0)</f>
        <v>tier - 2</v>
      </c>
      <c r="O1673" s="19" t="str">
        <f>_xlfn.XLOOKUP($A1673,'Cleaned - Hospitalisation Detai'!$A$2:$A$2344,'Cleaned - Hospitalisation Detai'!$H$2:$H$2344,0)</f>
        <v>tier - 3</v>
      </c>
      <c r="P1673" s="19" t="str">
        <f>_xlfn.XLOOKUP($A1673,'Cleaned - Hospitalisation Detai'!$A$2:$A$2344,'Cleaned - Hospitalisation Detai'!$I$2:$I$2344,0)</f>
        <v>R1013</v>
      </c>
      <c r="Q1673" s="20">
        <f>_xlfn.XLOOKUP($A1673,'Cleaned - Hospitalisation Detai'!$A$2:$A$2344,'Cleaned - Hospitalisation Detai'!$K$2:$K$2344,0)</f>
        <v>41</v>
      </c>
    </row>
    <row r="1674" spans="1:17" ht="15.6" x14ac:dyDescent="0.3">
      <c r="A1674" s="10" t="s">
        <v>698</v>
      </c>
      <c r="B1674" s="11" t="str">
        <f>_xlfn.XLOOKUP(A1674,'Cleaned - Customer Names '!$A$2:$A$2336,'Cleaned - Customer Names '!$C$2:$C$2336,0)</f>
        <v>Alison L.</v>
      </c>
      <c r="C1674" s="11">
        <f>_xlfn.XLOOKUP($A1674,'Cleaned - Medical Examinations'!$A$2:$A$2336,'Cleaned - Medical Examinations'!$B$2:$B$2336,0)</f>
        <v>16.690000000000001</v>
      </c>
      <c r="D1674" s="11">
        <f>_xlfn.XLOOKUP($A1674,'Cleaned - Medical Examinations'!$A$2:$A$2336,'Cleaned - Medical Examinations'!$C$2:$C$2336,0)</f>
        <v>10.66</v>
      </c>
      <c r="E1674" s="11" t="str">
        <f>_xlfn.XLOOKUP($A1674,'Cleaned - Medical Examinations'!$A$2:$A$2336,'Cleaned - Medical Examinations'!$D$2:$D$2336,0)</f>
        <v>No</v>
      </c>
      <c r="F1674" s="11" t="str">
        <f>_xlfn.XLOOKUP($A1674,'Cleaned - Medical Examinations'!$A$2:$A$2336,'Cleaned - Medical Examinations'!$E$2:$E$2336,0)</f>
        <v>No</v>
      </c>
      <c r="G1674" s="11" t="str">
        <f>_xlfn.XLOOKUP($A1674,'Cleaned - Medical Examinations'!$A$2:$A$2336,'Cleaned - Medical Examinations'!$F$2:$F$2336,0)</f>
        <v>No</v>
      </c>
      <c r="H1674" s="11">
        <f>_xlfn.XLOOKUP($A1674,'Cleaned - Medical Examinations'!$A$2:$A$2336,'Cleaned - Medical Examinations'!$G$2:$G$2336,0)</f>
        <v>0</v>
      </c>
      <c r="I1674" s="11" t="str">
        <f>_xlfn.XLOOKUP($A1674,'Cleaned - Medical Examinations'!$A$2:$A$2336,'Cleaned - Medical Examinations'!$H$2:$H$2336,0)</f>
        <v>No</v>
      </c>
      <c r="J1674" s="11" t="str">
        <f>_xlfn.XLOOKUP($A1674,'Cleaned - Medical Examinations'!$A$2:$A$2336,'Cleaned - Medical Examinations'!$I$2:$I$2336,0)</f>
        <v>Underweight</v>
      </c>
      <c r="K1674" s="11" t="str">
        <f t="shared" si="26"/>
        <v>Diabetic</v>
      </c>
      <c r="L1674" s="14">
        <f>_xlfn.XLOOKUP($A1674,'Cleaned - Hospitalisation Detai'!$A$2:$A$2344,'Cleaned - Hospitalisation Detai'!$J$2:$J$2344,0)</f>
        <v>27216</v>
      </c>
      <c r="M1674" s="19">
        <f>_xlfn.XLOOKUP($A1674,'Cleaned - Hospitalisation Detai'!$A$2:$A$2344,'Cleaned - Hospitalisation Detai'!$F$2:$F$2344,0)</f>
        <v>5698.74</v>
      </c>
      <c r="N1674" s="19" t="str">
        <f>_xlfn.XLOOKUP($A1674,'Cleaned - Hospitalisation Detai'!$A$2:$A$2344,'Cleaned - Hospitalisation Detai'!$G$2:$G$2344,0)</f>
        <v>tier - 2</v>
      </c>
      <c r="O1674" s="19" t="str">
        <f>_xlfn.XLOOKUP($A1674,'Cleaned - Hospitalisation Detai'!$A$2:$A$2344,'Cleaned - Hospitalisation Detai'!$H$2:$H$2344,0)</f>
        <v>tier - 2</v>
      </c>
      <c r="P1674" s="19" t="str">
        <f>_xlfn.XLOOKUP($A1674,'Cleaned - Hospitalisation Detai'!$A$2:$A$2344,'Cleaned - Hospitalisation Detai'!$I$2:$I$2344,0)</f>
        <v>R1012</v>
      </c>
      <c r="Q1674" s="20">
        <f>_xlfn.XLOOKUP($A1674,'Cleaned - Hospitalisation Detai'!$A$2:$A$2344,'Cleaned - Hospitalisation Detai'!$K$2:$K$2344,0)</f>
        <v>48</v>
      </c>
    </row>
    <row r="1675" spans="1:17" ht="15.6" x14ac:dyDescent="0.3">
      <c r="A1675" s="10" t="s">
        <v>697</v>
      </c>
      <c r="B1675" s="11" t="str">
        <f>_xlfn.XLOOKUP(A1675,'Cleaned - Customer Names '!$A$2:$A$2336,'Cleaned - Customer Names '!$C$2:$C$2336,0)</f>
        <v>Lindsay M</v>
      </c>
      <c r="C1675" s="11">
        <f>_xlfn.XLOOKUP($A1675,'Cleaned - Medical Examinations'!$A$2:$A$2336,'Cleaned - Medical Examinations'!$B$2:$B$2336,0)</f>
        <v>19.95</v>
      </c>
      <c r="D1675" s="11">
        <f>_xlfn.XLOOKUP($A1675,'Cleaned - Medical Examinations'!$A$2:$A$2336,'Cleaned - Medical Examinations'!$C$2:$C$2336,0)</f>
        <v>4.05</v>
      </c>
      <c r="E1675" s="11" t="str">
        <f>_xlfn.XLOOKUP($A1675,'Cleaned - Medical Examinations'!$A$2:$A$2336,'Cleaned - Medical Examinations'!$D$2:$D$2336,0)</f>
        <v>No</v>
      </c>
      <c r="F1675" s="11" t="str">
        <f>_xlfn.XLOOKUP($A1675,'Cleaned - Medical Examinations'!$A$2:$A$2336,'Cleaned - Medical Examinations'!$E$2:$E$2336,0)</f>
        <v>No</v>
      </c>
      <c r="G1675" s="11" t="str">
        <f>_xlfn.XLOOKUP($A1675,'Cleaned - Medical Examinations'!$A$2:$A$2336,'Cleaned - Medical Examinations'!$F$2:$F$2336,0)</f>
        <v>No</v>
      </c>
      <c r="H1675" s="11">
        <f>_xlfn.XLOOKUP($A1675,'Cleaned - Medical Examinations'!$A$2:$A$2336,'Cleaned - Medical Examinations'!$G$2:$G$2336,0)</f>
        <v>1</v>
      </c>
      <c r="I1675" s="11" t="str">
        <f>_xlfn.XLOOKUP($A1675,'Cleaned - Medical Examinations'!$A$2:$A$2336,'Cleaned - Medical Examinations'!$H$2:$H$2336,0)</f>
        <v>No</v>
      </c>
      <c r="J1675" s="11" t="str">
        <f>_xlfn.XLOOKUP($A1675,'Cleaned - Medical Examinations'!$A$2:$A$2336,'Cleaned - Medical Examinations'!$I$2:$I$2336,0)</f>
        <v>Normal Weight</v>
      </c>
      <c r="K1675" s="11" t="str">
        <f t="shared" si="26"/>
        <v>Non-Diabetic</v>
      </c>
      <c r="L1675" s="14">
        <f>_xlfn.XLOOKUP($A1675,'Cleaned - Hospitalisation Detai'!$A$2:$A$2344,'Cleaned - Hospitalisation Detai'!$J$2:$J$2344,0)</f>
        <v>33911</v>
      </c>
      <c r="M1675" s="19">
        <f>_xlfn.XLOOKUP($A1675,'Cleaned - Hospitalisation Detai'!$A$2:$A$2344,'Cleaned - Hospitalisation Detai'!$F$2:$F$2344,0)</f>
        <v>5693.43</v>
      </c>
      <c r="N1675" s="19" t="str">
        <f>_xlfn.XLOOKUP($A1675,'Cleaned - Hospitalisation Detai'!$A$2:$A$2344,'Cleaned - Hospitalisation Detai'!$G$2:$G$2344,0)</f>
        <v>tier - 2</v>
      </c>
      <c r="O1675" s="19" t="str">
        <f>_xlfn.XLOOKUP($A1675,'Cleaned - Hospitalisation Detai'!$A$2:$A$2344,'Cleaned - Hospitalisation Detai'!$H$2:$H$2344,0)</f>
        <v>tier - 3</v>
      </c>
      <c r="P1675" s="19" t="str">
        <f>_xlfn.XLOOKUP($A1675,'Cleaned - Hospitalisation Detai'!$A$2:$A$2344,'Cleaned - Hospitalisation Detai'!$I$2:$I$2344,0)</f>
        <v>R1012</v>
      </c>
      <c r="Q1675" s="20">
        <f>_xlfn.XLOOKUP($A1675,'Cleaned - Hospitalisation Detai'!$A$2:$A$2344,'Cleaned - Hospitalisation Detai'!$K$2:$K$2344,0)</f>
        <v>30</v>
      </c>
    </row>
    <row r="1676" spans="1:17" ht="15.6" x14ac:dyDescent="0.3">
      <c r="A1676" s="10" t="s">
        <v>696</v>
      </c>
      <c r="B1676" s="11" t="str">
        <f>_xlfn.XLOOKUP(A1676,'Cleaned - Customer Names '!$A$2:$A$2336,'Cleaned - Customer Names '!$C$2:$C$2336,0)</f>
        <v>Guillaume</v>
      </c>
      <c r="C1676" s="11">
        <f>_xlfn.XLOOKUP($A1676,'Cleaned - Medical Examinations'!$A$2:$A$2336,'Cleaned - Medical Examinations'!$B$2:$B$2336,0)</f>
        <v>17.55</v>
      </c>
      <c r="D1676" s="11">
        <f>_xlfn.XLOOKUP($A1676,'Cleaned - Medical Examinations'!$A$2:$A$2336,'Cleaned - Medical Examinations'!$C$2:$C$2336,0)</f>
        <v>4.2300000000000004</v>
      </c>
      <c r="E1676" s="11" t="str">
        <f>_xlfn.XLOOKUP($A1676,'Cleaned - Medical Examinations'!$A$2:$A$2336,'Cleaned - Medical Examinations'!$D$2:$D$2336,0)</f>
        <v>No</v>
      </c>
      <c r="F1676" s="11" t="str">
        <f>_xlfn.XLOOKUP($A1676,'Cleaned - Medical Examinations'!$A$2:$A$2336,'Cleaned - Medical Examinations'!$E$2:$E$2336,0)</f>
        <v>No</v>
      </c>
      <c r="G1676" s="11" t="str">
        <f>_xlfn.XLOOKUP($A1676,'Cleaned - Medical Examinations'!$A$2:$A$2336,'Cleaned - Medical Examinations'!$F$2:$F$2336,0)</f>
        <v>No</v>
      </c>
      <c r="H1676" s="11">
        <f>_xlfn.XLOOKUP($A1676,'Cleaned - Medical Examinations'!$A$2:$A$2336,'Cleaned - Medical Examinations'!$G$2:$G$2336,0)</f>
        <v>2</v>
      </c>
      <c r="I1676" s="11" t="str">
        <f>_xlfn.XLOOKUP($A1676,'Cleaned - Medical Examinations'!$A$2:$A$2336,'Cleaned - Medical Examinations'!$H$2:$H$2336,0)</f>
        <v>No</v>
      </c>
      <c r="J1676" s="11" t="str">
        <f>_xlfn.XLOOKUP($A1676,'Cleaned - Medical Examinations'!$A$2:$A$2336,'Cleaned - Medical Examinations'!$I$2:$I$2336,0)</f>
        <v>Underweight</v>
      </c>
      <c r="K1676" s="11" t="str">
        <f t="shared" si="26"/>
        <v>Non-Diabetic</v>
      </c>
      <c r="L1676" s="14">
        <f>_xlfn.XLOOKUP($A1676,'Cleaned - Hospitalisation Detai'!$A$2:$A$2344,'Cleaned - Hospitalisation Detai'!$J$2:$J$2344,0)</f>
        <v>26600</v>
      </c>
      <c r="M1676" s="19">
        <f>_xlfn.XLOOKUP($A1676,'Cleaned - Hospitalisation Detai'!$A$2:$A$2344,'Cleaned - Hospitalisation Detai'!$F$2:$F$2344,0)</f>
        <v>5690.79</v>
      </c>
      <c r="N1676" s="19" t="str">
        <f>_xlfn.XLOOKUP($A1676,'Cleaned - Hospitalisation Detai'!$A$2:$A$2344,'Cleaned - Hospitalisation Detai'!$G$2:$G$2344,0)</f>
        <v>tier - 2</v>
      </c>
      <c r="O1676" s="19" t="str">
        <f>_xlfn.XLOOKUP($A1676,'Cleaned - Hospitalisation Detai'!$A$2:$A$2344,'Cleaned - Hospitalisation Detai'!$H$2:$H$2344,0)</f>
        <v>tier - 1</v>
      </c>
      <c r="P1676" s="19" t="str">
        <f>_xlfn.XLOOKUP($A1676,'Cleaned - Hospitalisation Detai'!$A$2:$A$2344,'Cleaned - Hospitalisation Detai'!$I$2:$I$2344,0)</f>
        <v>R1013</v>
      </c>
      <c r="Q1676" s="20">
        <f>_xlfn.XLOOKUP($A1676,'Cleaned - Hospitalisation Detai'!$A$2:$A$2344,'Cleaned - Hospitalisation Detai'!$K$2:$K$2344,0)</f>
        <v>50</v>
      </c>
    </row>
    <row r="1677" spans="1:17" ht="15.6" x14ac:dyDescent="0.3">
      <c r="A1677" s="10" t="s">
        <v>695</v>
      </c>
      <c r="B1677" s="11" t="str">
        <f>_xlfn.XLOOKUP(A1677,'Cleaned - Customer Names '!$A$2:$A$2336,'Cleaned - Customer Names '!$C$2:$C$2336,0)</f>
        <v>Kaylee</v>
      </c>
      <c r="C1677" s="11">
        <f>_xlfn.XLOOKUP($A1677,'Cleaned - Medical Examinations'!$A$2:$A$2336,'Cleaned - Medical Examinations'!$B$2:$B$2336,0)</f>
        <v>22.01</v>
      </c>
      <c r="D1677" s="11">
        <f>_xlfn.XLOOKUP($A1677,'Cleaned - Medical Examinations'!$A$2:$A$2336,'Cleaned - Medical Examinations'!$C$2:$C$2336,0)</f>
        <v>5.01</v>
      </c>
      <c r="E1677" s="11" t="str">
        <f>_xlfn.XLOOKUP($A1677,'Cleaned - Medical Examinations'!$A$2:$A$2336,'Cleaned - Medical Examinations'!$D$2:$D$2336,0)</f>
        <v>No</v>
      </c>
      <c r="F1677" s="11" t="str">
        <f>_xlfn.XLOOKUP($A1677,'Cleaned - Medical Examinations'!$A$2:$A$2336,'Cleaned - Medical Examinations'!$E$2:$E$2336,0)</f>
        <v>No</v>
      </c>
      <c r="G1677" s="11" t="str">
        <f>_xlfn.XLOOKUP($A1677,'Cleaned - Medical Examinations'!$A$2:$A$2336,'Cleaned - Medical Examinations'!$F$2:$F$2336,0)</f>
        <v>No</v>
      </c>
      <c r="H1677" s="11">
        <f>_xlfn.XLOOKUP($A1677,'Cleaned - Medical Examinations'!$A$2:$A$2336,'Cleaned - Medical Examinations'!$G$2:$G$2336,0)</f>
        <v>1</v>
      </c>
      <c r="I1677" s="11" t="str">
        <f>_xlfn.XLOOKUP($A1677,'Cleaned - Medical Examinations'!$A$2:$A$2336,'Cleaned - Medical Examinations'!$H$2:$H$2336,0)</f>
        <v>No</v>
      </c>
      <c r="J1677" s="11" t="str">
        <f>_xlfn.XLOOKUP($A1677,'Cleaned - Medical Examinations'!$A$2:$A$2336,'Cleaned - Medical Examinations'!$I$2:$I$2336,0)</f>
        <v>Normal Weight</v>
      </c>
      <c r="K1677" s="11" t="str">
        <f t="shared" si="26"/>
        <v>Non-Diabetic</v>
      </c>
      <c r="L1677" s="14">
        <f>_xlfn.XLOOKUP($A1677,'Cleaned - Hospitalisation Detai'!$A$2:$A$2344,'Cleaned - Hospitalisation Detai'!$J$2:$J$2344,0)</f>
        <v>30906</v>
      </c>
      <c r="M1677" s="19">
        <f>_xlfn.XLOOKUP($A1677,'Cleaned - Hospitalisation Detai'!$A$2:$A$2344,'Cleaned - Hospitalisation Detai'!$F$2:$F$2344,0)</f>
        <v>5679.13</v>
      </c>
      <c r="N1677" s="19" t="str">
        <f>_xlfn.XLOOKUP($A1677,'Cleaned - Hospitalisation Detai'!$A$2:$A$2344,'Cleaned - Hospitalisation Detai'!$G$2:$G$2344,0)</f>
        <v>tier - 2</v>
      </c>
      <c r="O1677" s="19" t="str">
        <f>_xlfn.XLOOKUP($A1677,'Cleaned - Hospitalisation Detai'!$A$2:$A$2344,'Cleaned - Hospitalisation Detai'!$H$2:$H$2344,0)</f>
        <v>tier - 2</v>
      </c>
      <c r="P1677" s="19" t="str">
        <f>_xlfn.XLOOKUP($A1677,'Cleaned - Hospitalisation Detai'!$A$2:$A$2344,'Cleaned - Hospitalisation Detai'!$I$2:$I$2344,0)</f>
        <v>R1013</v>
      </c>
      <c r="Q1677" s="20">
        <f>_xlfn.XLOOKUP($A1677,'Cleaned - Hospitalisation Detai'!$A$2:$A$2344,'Cleaned - Hospitalisation Detai'!$K$2:$K$2344,0)</f>
        <v>38</v>
      </c>
    </row>
    <row r="1678" spans="1:17" ht="15.6" x14ac:dyDescent="0.3">
      <c r="A1678" s="10" t="s">
        <v>694</v>
      </c>
      <c r="B1678" s="11" t="str">
        <f>_xlfn.XLOOKUP(A1678,'Cleaned - Customer Names '!$A$2:$A$2336,'Cleaned - Customer Names '!$C$2:$C$2336,0)</f>
        <v>Theresa</v>
      </c>
      <c r="C1678" s="11">
        <f>_xlfn.XLOOKUP($A1678,'Cleaned - Medical Examinations'!$A$2:$A$2336,'Cleaned - Medical Examinations'!$B$2:$B$2336,0)</f>
        <v>41.8</v>
      </c>
      <c r="D1678" s="11">
        <f>_xlfn.XLOOKUP($A1678,'Cleaned - Medical Examinations'!$A$2:$A$2336,'Cleaned - Medical Examinations'!$C$2:$C$2336,0)</f>
        <v>5.82</v>
      </c>
      <c r="E1678" s="11" t="str">
        <f>_xlfn.XLOOKUP($A1678,'Cleaned - Medical Examinations'!$A$2:$A$2336,'Cleaned - Medical Examinations'!$D$2:$D$2336,0)</f>
        <v>Yes</v>
      </c>
      <c r="F1678" s="11" t="str">
        <f>_xlfn.XLOOKUP($A1678,'Cleaned - Medical Examinations'!$A$2:$A$2336,'Cleaned - Medical Examinations'!$E$2:$E$2336,0)</f>
        <v>No</v>
      </c>
      <c r="G1678" s="11" t="str">
        <f>_xlfn.XLOOKUP($A1678,'Cleaned - Medical Examinations'!$A$2:$A$2336,'Cleaned - Medical Examinations'!$F$2:$F$2336,0)</f>
        <v>Yes</v>
      </c>
      <c r="H1678" s="11">
        <f>_xlfn.XLOOKUP($A1678,'Cleaned - Medical Examinations'!$A$2:$A$2336,'Cleaned - Medical Examinations'!$G$2:$G$2336,0)</f>
        <v>1</v>
      </c>
      <c r="I1678" s="11" t="str">
        <f>_xlfn.XLOOKUP($A1678,'Cleaned - Medical Examinations'!$A$2:$A$2336,'Cleaned - Medical Examinations'!$H$2:$H$2336,0)</f>
        <v>No</v>
      </c>
      <c r="J1678" s="11" t="str">
        <f>_xlfn.XLOOKUP($A1678,'Cleaned - Medical Examinations'!$A$2:$A$2336,'Cleaned - Medical Examinations'!$I$2:$I$2336,0)</f>
        <v>Obesity</v>
      </c>
      <c r="K1678" s="11" t="str">
        <f t="shared" si="26"/>
        <v>Non-Diabetic</v>
      </c>
      <c r="L1678" s="14">
        <f>_xlfn.XLOOKUP($A1678,'Cleaned - Hospitalisation Detai'!$A$2:$A$2344,'Cleaned - Hospitalisation Detai'!$J$2:$J$2344,0)</f>
        <v>30562</v>
      </c>
      <c r="M1678" s="19">
        <f>_xlfn.XLOOKUP($A1678,'Cleaned - Hospitalisation Detai'!$A$2:$A$2344,'Cleaned - Hospitalisation Detai'!$F$2:$F$2344,0)</f>
        <v>5662.23</v>
      </c>
      <c r="N1678" s="19" t="str">
        <f>_xlfn.XLOOKUP($A1678,'Cleaned - Hospitalisation Detai'!$A$2:$A$2344,'Cleaned - Hospitalisation Detai'!$G$2:$G$2344,0)</f>
        <v>tier - 2</v>
      </c>
      <c r="O1678" s="19" t="str">
        <f>_xlfn.XLOOKUP($A1678,'Cleaned - Hospitalisation Detai'!$A$2:$A$2344,'Cleaned - Hospitalisation Detai'!$H$2:$H$2344,0)</f>
        <v>tier - 1</v>
      </c>
      <c r="P1678" s="19" t="str">
        <f>_xlfn.XLOOKUP($A1678,'Cleaned - Hospitalisation Detai'!$A$2:$A$2344,'Cleaned - Hospitalisation Detai'!$I$2:$I$2344,0)</f>
        <v>R1013</v>
      </c>
      <c r="Q1678" s="20">
        <f>_xlfn.XLOOKUP($A1678,'Cleaned - Hospitalisation Detai'!$A$2:$A$2344,'Cleaned - Hospitalisation Detai'!$K$2:$K$2344,0)</f>
        <v>39</v>
      </c>
    </row>
    <row r="1679" spans="1:17" ht="15.6" x14ac:dyDescent="0.3">
      <c r="A1679" s="10" t="s">
        <v>693</v>
      </c>
      <c r="B1679" s="11" t="str">
        <f>_xlfn.XLOOKUP(A1679,'Cleaned - Customer Names '!$A$2:$A$2336,'Cleaned - Customer Names '!$C$2:$C$2336,0)</f>
        <v>Travis G.</v>
      </c>
      <c r="C1679" s="11">
        <f>_xlfn.XLOOKUP($A1679,'Cleaned - Medical Examinations'!$A$2:$A$2336,'Cleaned - Medical Examinations'!$B$2:$B$2336,0)</f>
        <v>19.170000000000002</v>
      </c>
      <c r="D1679" s="11">
        <f>_xlfn.XLOOKUP($A1679,'Cleaned - Medical Examinations'!$A$2:$A$2336,'Cleaned - Medical Examinations'!$C$2:$C$2336,0)</f>
        <v>7.94</v>
      </c>
      <c r="E1679" s="11" t="str">
        <f>_xlfn.XLOOKUP($A1679,'Cleaned - Medical Examinations'!$A$2:$A$2336,'Cleaned - Medical Examinations'!$D$2:$D$2336,0)</f>
        <v>No</v>
      </c>
      <c r="F1679" s="11" t="str">
        <f>_xlfn.XLOOKUP($A1679,'Cleaned - Medical Examinations'!$A$2:$A$2336,'Cleaned - Medical Examinations'!$E$2:$E$2336,0)</f>
        <v>No</v>
      </c>
      <c r="G1679" s="11" t="str">
        <f>_xlfn.XLOOKUP($A1679,'Cleaned - Medical Examinations'!$A$2:$A$2336,'Cleaned - Medical Examinations'!$F$2:$F$2336,0)</f>
        <v>No</v>
      </c>
      <c r="H1679" s="11">
        <f>_xlfn.XLOOKUP($A1679,'Cleaned - Medical Examinations'!$A$2:$A$2336,'Cleaned - Medical Examinations'!$G$2:$G$2336,0)</f>
        <v>0</v>
      </c>
      <c r="I1679" s="11" t="str">
        <f>_xlfn.XLOOKUP($A1679,'Cleaned - Medical Examinations'!$A$2:$A$2336,'Cleaned - Medical Examinations'!$H$2:$H$2336,0)</f>
        <v>No</v>
      </c>
      <c r="J1679" s="11" t="str">
        <f>_xlfn.XLOOKUP($A1679,'Cleaned - Medical Examinations'!$A$2:$A$2336,'Cleaned - Medical Examinations'!$I$2:$I$2336,0)</f>
        <v>Normal Weight</v>
      </c>
      <c r="K1679" s="11" t="str">
        <f t="shared" si="26"/>
        <v>Diabetic</v>
      </c>
      <c r="L1679" s="14">
        <f>_xlfn.XLOOKUP($A1679,'Cleaned - Hospitalisation Detai'!$A$2:$A$2344,'Cleaned - Hospitalisation Detai'!$J$2:$J$2344,0)</f>
        <v>28760</v>
      </c>
      <c r="M1679" s="19">
        <f>_xlfn.XLOOKUP($A1679,'Cleaned - Hospitalisation Detai'!$A$2:$A$2344,'Cleaned - Hospitalisation Detai'!$F$2:$F$2344,0)</f>
        <v>5650.14</v>
      </c>
      <c r="N1679" s="19" t="str">
        <f>_xlfn.XLOOKUP($A1679,'Cleaned - Hospitalisation Detai'!$A$2:$A$2344,'Cleaned - Hospitalisation Detai'!$G$2:$G$2344,0)</f>
        <v>tier - 2</v>
      </c>
      <c r="O1679" s="19" t="str">
        <f>_xlfn.XLOOKUP($A1679,'Cleaned - Hospitalisation Detai'!$A$2:$A$2344,'Cleaned - Hospitalisation Detai'!$H$2:$H$2344,0)</f>
        <v>tier - 1</v>
      </c>
      <c r="P1679" s="19" t="str">
        <f>_xlfn.XLOOKUP($A1679,'Cleaned - Hospitalisation Detai'!$A$2:$A$2344,'Cleaned - Hospitalisation Detai'!$I$2:$I$2344,0)</f>
        <v>R1013</v>
      </c>
      <c r="Q1679" s="20">
        <f>_xlfn.XLOOKUP($A1679,'Cleaned - Hospitalisation Detai'!$A$2:$A$2344,'Cleaned - Hospitalisation Detai'!$K$2:$K$2344,0)</f>
        <v>44</v>
      </c>
    </row>
    <row r="1680" spans="1:17" ht="15.6" x14ac:dyDescent="0.3">
      <c r="A1680" s="10" t="s">
        <v>692</v>
      </c>
      <c r="B1680" s="11" t="str">
        <f>_xlfn.XLOOKUP(A1680,'Cleaned - Customer Names '!$A$2:$A$2336,'Cleaned - Customer Names '!$C$2:$C$2336,0)</f>
        <v>Emma L.</v>
      </c>
      <c r="C1680" s="11">
        <f>_xlfn.XLOOKUP($A1680,'Cleaned - Medical Examinations'!$A$2:$A$2336,'Cleaned - Medical Examinations'!$B$2:$B$2336,0)</f>
        <v>32.799999999999997</v>
      </c>
      <c r="D1680" s="11">
        <f>_xlfn.XLOOKUP($A1680,'Cleaned - Medical Examinations'!$A$2:$A$2336,'Cleaned - Medical Examinations'!$C$2:$C$2336,0)</f>
        <v>6.16</v>
      </c>
      <c r="E1680" s="11" t="str">
        <f>_xlfn.XLOOKUP($A1680,'Cleaned - Medical Examinations'!$A$2:$A$2336,'Cleaned - Medical Examinations'!$D$2:$D$2336,0)</f>
        <v>Yes</v>
      </c>
      <c r="F1680" s="11" t="str">
        <f>_xlfn.XLOOKUP($A1680,'Cleaned - Medical Examinations'!$A$2:$A$2336,'Cleaned - Medical Examinations'!$E$2:$E$2336,0)</f>
        <v>No</v>
      </c>
      <c r="G1680" s="11" t="str">
        <f>_xlfn.XLOOKUP($A1680,'Cleaned - Medical Examinations'!$A$2:$A$2336,'Cleaned - Medical Examinations'!$F$2:$F$2336,0)</f>
        <v>Yes</v>
      </c>
      <c r="H1680" s="11">
        <f>_xlfn.XLOOKUP($A1680,'Cleaned - Medical Examinations'!$A$2:$A$2336,'Cleaned - Medical Examinations'!$G$2:$G$2336,0)</f>
        <v>1</v>
      </c>
      <c r="I1680" s="11" t="str">
        <f>_xlfn.XLOOKUP($A1680,'Cleaned - Medical Examinations'!$A$2:$A$2336,'Cleaned - Medical Examinations'!$H$2:$H$2336,0)</f>
        <v>No</v>
      </c>
      <c r="J1680" s="11" t="str">
        <f>_xlfn.XLOOKUP($A1680,'Cleaned - Medical Examinations'!$A$2:$A$2336,'Cleaned - Medical Examinations'!$I$2:$I$2336,0)</f>
        <v>Obesity</v>
      </c>
      <c r="K1680" s="11" t="str">
        <f t="shared" si="26"/>
        <v>Non-Diabetic</v>
      </c>
      <c r="L1680" s="14">
        <f>_xlfn.XLOOKUP($A1680,'Cleaned - Hospitalisation Detai'!$A$2:$A$2344,'Cleaned - Hospitalisation Detai'!$J$2:$J$2344,0)</f>
        <v>30475</v>
      </c>
      <c r="M1680" s="19">
        <f>_xlfn.XLOOKUP($A1680,'Cleaned - Hospitalisation Detai'!$A$2:$A$2344,'Cleaned - Hospitalisation Detai'!$F$2:$F$2344,0)</f>
        <v>5649.72</v>
      </c>
      <c r="N1680" s="19" t="str">
        <f>_xlfn.XLOOKUP($A1680,'Cleaned - Hospitalisation Detai'!$A$2:$A$2344,'Cleaned - Hospitalisation Detai'!$G$2:$G$2344,0)</f>
        <v>tier - 2</v>
      </c>
      <c r="O1680" s="19" t="str">
        <f>_xlfn.XLOOKUP($A1680,'Cleaned - Hospitalisation Detai'!$A$2:$A$2344,'Cleaned - Hospitalisation Detai'!$H$2:$H$2344,0)</f>
        <v>tier - 3</v>
      </c>
      <c r="P1680" s="19" t="str">
        <f>_xlfn.XLOOKUP($A1680,'Cleaned - Hospitalisation Detai'!$A$2:$A$2344,'Cleaned - Hospitalisation Detai'!$I$2:$I$2344,0)</f>
        <v>R1011</v>
      </c>
      <c r="Q1680" s="20">
        <f>_xlfn.XLOOKUP($A1680,'Cleaned - Hospitalisation Detai'!$A$2:$A$2344,'Cleaned - Hospitalisation Detai'!$K$2:$K$2344,0)</f>
        <v>40</v>
      </c>
    </row>
    <row r="1681" spans="1:17" ht="15.6" x14ac:dyDescent="0.3">
      <c r="A1681" s="10" t="s">
        <v>691</v>
      </c>
      <c r="B1681" s="11" t="str">
        <f>_xlfn.XLOOKUP(A1681,'Cleaned - Customer Names '!$A$2:$A$2336,'Cleaned - Customer Names '!$C$2:$C$2336,0)</f>
        <v>Linda</v>
      </c>
      <c r="C1681" s="11">
        <f>_xlfn.XLOOKUP($A1681,'Cleaned - Medical Examinations'!$A$2:$A$2336,'Cleaned - Medical Examinations'!$B$2:$B$2336,0)</f>
        <v>35.814999999999998</v>
      </c>
      <c r="D1681" s="11">
        <f>_xlfn.XLOOKUP($A1681,'Cleaned - Medical Examinations'!$A$2:$A$2336,'Cleaned - Medical Examinations'!$C$2:$C$2336,0)</f>
        <v>4.1500000000000004</v>
      </c>
      <c r="E1681" s="11" t="str">
        <f>_xlfn.XLOOKUP($A1681,'Cleaned - Medical Examinations'!$A$2:$A$2336,'Cleaned - Medical Examinations'!$D$2:$D$2336,0)</f>
        <v>No</v>
      </c>
      <c r="F1681" s="11" t="str">
        <f>_xlfn.XLOOKUP($A1681,'Cleaned - Medical Examinations'!$A$2:$A$2336,'Cleaned - Medical Examinations'!$E$2:$E$2336,0)</f>
        <v>No</v>
      </c>
      <c r="G1681" s="11" t="str">
        <f>_xlfn.XLOOKUP($A1681,'Cleaned - Medical Examinations'!$A$2:$A$2336,'Cleaned - Medical Examinations'!$F$2:$F$2336,0)</f>
        <v>No</v>
      </c>
      <c r="H1681" s="11">
        <f>_xlfn.XLOOKUP($A1681,'Cleaned - Medical Examinations'!$A$2:$A$2336,'Cleaned - Medical Examinations'!$G$2:$G$2336,0)</f>
        <v>1</v>
      </c>
      <c r="I1681" s="11" t="str">
        <f>_xlfn.XLOOKUP($A1681,'Cleaned - Medical Examinations'!$A$2:$A$2336,'Cleaned - Medical Examinations'!$H$2:$H$2336,0)</f>
        <v>No</v>
      </c>
      <c r="J1681" s="11" t="str">
        <f>_xlfn.XLOOKUP($A1681,'Cleaned - Medical Examinations'!$A$2:$A$2336,'Cleaned - Medical Examinations'!$I$2:$I$2336,0)</f>
        <v>Obesity</v>
      </c>
      <c r="K1681" s="11" t="str">
        <f t="shared" si="26"/>
        <v>Non-Diabetic</v>
      </c>
      <c r="L1681" s="14">
        <f>_xlfn.XLOOKUP($A1681,'Cleaned - Hospitalisation Detai'!$A$2:$A$2344,'Cleaned - Hospitalisation Detai'!$J$2:$J$2344,0)</f>
        <v>32120</v>
      </c>
      <c r="M1681" s="19">
        <f>_xlfn.XLOOKUP($A1681,'Cleaned - Hospitalisation Detai'!$A$2:$A$2344,'Cleaned - Hospitalisation Detai'!$F$2:$F$2344,0)</f>
        <v>5630.46</v>
      </c>
      <c r="N1681" s="19" t="str">
        <f>_xlfn.XLOOKUP($A1681,'Cleaned - Hospitalisation Detai'!$A$2:$A$2344,'Cleaned - Hospitalisation Detai'!$G$2:$G$2344,0)</f>
        <v>tier - 2</v>
      </c>
      <c r="O1681" s="19" t="str">
        <f>_xlfn.XLOOKUP($A1681,'Cleaned - Hospitalisation Detai'!$A$2:$A$2344,'Cleaned - Hospitalisation Detai'!$H$2:$H$2344,0)</f>
        <v>tier - 3</v>
      </c>
      <c r="P1681" s="19" t="str">
        <f>_xlfn.XLOOKUP($A1681,'Cleaned - Hospitalisation Detai'!$A$2:$A$2344,'Cleaned - Hospitalisation Detai'!$I$2:$I$2344,0)</f>
        <v>R1012</v>
      </c>
      <c r="Q1681" s="20">
        <f>_xlfn.XLOOKUP($A1681,'Cleaned - Hospitalisation Detai'!$A$2:$A$2344,'Cleaned - Hospitalisation Detai'!$K$2:$K$2344,0)</f>
        <v>35</v>
      </c>
    </row>
    <row r="1682" spans="1:17" ht="15.6" x14ac:dyDescent="0.3">
      <c r="A1682" s="10" t="s">
        <v>690</v>
      </c>
      <c r="B1682" s="11" t="str">
        <f>_xlfn.XLOOKUP(A1682,'Cleaned - Customer Names '!$A$2:$A$2336,'Cleaned - Customer Names '!$C$2:$C$2336,0)</f>
        <v>Owen R</v>
      </c>
      <c r="C1682" s="11">
        <f>_xlfn.XLOOKUP($A1682,'Cleaned - Medical Examinations'!$A$2:$A$2336,'Cleaned - Medical Examinations'!$B$2:$B$2336,0)</f>
        <v>24.3</v>
      </c>
      <c r="D1682" s="11">
        <f>_xlfn.XLOOKUP($A1682,'Cleaned - Medical Examinations'!$A$2:$A$2336,'Cleaned - Medical Examinations'!$C$2:$C$2336,0)</f>
        <v>6.23</v>
      </c>
      <c r="E1682" s="11" t="str">
        <f>_xlfn.XLOOKUP($A1682,'Cleaned - Medical Examinations'!$A$2:$A$2336,'Cleaned - Medical Examinations'!$D$2:$D$2336,0)</f>
        <v>No</v>
      </c>
      <c r="F1682" s="11" t="str">
        <f>_xlfn.XLOOKUP($A1682,'Cleaned - Medical Examinations'!$A$2:$A$2336,'Cleaned - Medical Examinations'!$E$2:$E$2336,0)</f>
        <v>No</v>
      </c>
      <c r="G1682" s="11" t="str">
        <f>_xlfn.XLOOKUP($A1682,'Cleaned - Medical Examinations'!$A$2:$A$2336,'Cleaned - Medical Examinations'!$F$2:$F$2336,0)</f>
        <v>No</v>
      </c>
      <c r="H1682" s="11">
        <f>_xlfn.XLOOKUP($A1682,'Cleaned - Medical Examinations'!$A$2:$A$2336,'Cleaned - Medical Examinations'!$G$2:$G$2336,0)</f>
        <v>0</v>
      </c>
      <c r="I1682" s="11" t="str">
        <f>_xlfn.XLOOKUP($A1682,'Cleaned - Medical Examinations'!$A$2:$A$2336,'Cleaned - Medical Examinations'!$H$2:$H$2336,0)</f>
        <v>No</v>
      </c>
      <c r="J1682" s="11" t="str">
        <f>_xlfn.XLOOKUP($A1682,'Cleaned - Medical Examinations'!$A$2:$A$2336,'Cleaned - Medical Examinations'!$I$2:$I$2336,0)</f>
        <v>Normal Weight</v>
      </c>
      <c r="K1682" s="11" t="str">
        <f t="shared" si="26"/>
        <v>Non-Diabetic</v>
      </c>
      <c r="L1682" s="14">
        <f>_xlfn.XLOOKUP($A1682,'Cleaned - Hospitalisation Detai'!$A$2:$A$2344,'Cleaned - Hospitalisation Detai'!$J$2:$J$2344,0)</f>
        <v>34653</v>
      </c>
      <c r="M1682" s="19">
        <f>_xlfn.XLOOKUP($A1682,'Cleaned - Hospitalisation Detai'!$A$2:$A$2344,'Cleaned - Hospitalisation Detai'!$F$2:$F$2344,0)</f>
        <v>5615.37</v>
      </c>
      <c r="N1682" s="19" t="str">
        <f>_xlfn.XLOOKUP($A1682,'Cleaned - Hospitalisation Detai'!$A$2:$A$2344,'Cleaned - Hospitalisation Detai'!$G$2:$G$2344,0)</f>
        <v>tier - 2</v>
      </c>
      <c r="O1682" s="19" t="str">
        <f>_xlfn.XLOOKUP($A1682,'Cleaned - Hospitalisation Detai'!$A$2:$A$2344,'Cleaned - Hospitalisation Detai'!$H$2:$H$2344,0)</f>
        <v>tier - 3</v>
      </c>
      <c r="P1682" s="19" t="str">
        <f>_xlfn.XLOOKUP($A1682,'Cleaned - Hospitalisation Detai'!$A$2:$A$2344,'Cleaned - Hospitalisation Detai'!$I$2:$I$2344,0)</f>
        <v>R1011</v>
      </c>
      <c r="Q1682" s="20">
        <f>_xlfn.XLOOKUP($A1682,'Cleaned - Hospitalisation Detai'!$A$2:$A$2344,'Cleaned - Hospitalisation Detai'!$K$2:$K$2344,0)</f>
        <v>28</v>
      </c>
    </row>
    <row r="1683" spans="1:17" ht="15.6" x14ac:dyDescent="0.3">
      <c r="A1683" s="10" t="s">
        <v>689</v>
      </c>
      <c r="B1683" s="11" t="str">
        <f>_xlfn.XLOOKUP(A1683,'Cleaned - Customer Names '!$A$2:$A$2336,'Cleaned - Customer Names '!$C$2:$C$2336,0)</f>
        <v>Jacob</v>
      </c>
      <c r="C1683" s="11">
        <f>_xlfn.XLOOKUP($A1683,'Cleaned - Medical Examinations'!$A$2:$A$2336,'Cleaned - Medical Examinations'!$B$2:$B$2336,0)</f>
        <v>19.059999999999999</v>
      </c>
      <c r="D1683" s="11">
        <f>_xlfn.XLOOKUP($A1683,'Cleaned - Medical Examinations'!$A$2:$A$2336,'Cleaned - Medical Examinations'!$C$2:$C$2336,0)</f>
        <v>7.41</v>
      </c>
      <c r="E1683" s="11" t="str">
        <f>_xlfn.XLOOKUP($A1683,'Cleaned - Medical Examinations'!$A$2:$A$2336,'Cleaned - Medical Examinations'!$D$2:$D$2336,0)</f>
        <v>No</v>
      </c>
      <c r="F1683" s="11" t="str">
        <f>_xlfn.XLOOKUP($A1683,'Cleaned - Medical Examinations'!$A$2:$A$2336,'Cleaned - Medical Examinations'!$E$2:$E$2336,0)</f>
        <v>No</v>
      </c>
      <c r="G1683" s="11" t="str">
        <f>_xlfn.XLOOKUP($A1683,'Cleaned - Medical Examinations'!$A$2:$A$2336,'Cleaned - Medical Examinations'!$F$2:$F$2336,0)</f>
        <v>No</v>
      </c>
      <c r="H1683" s="11">
        <f>_xlfn.XLOOKUP($A1683,'Cleaned - Medical Examinations'!$A$2:$A$2336,'Cleaned - Medical Examinations'!$G$2:$G$2336,0)</f>
        <v>0</v>
      </c>
      <c r="I1683" s="11" t="str">
        <f>_xlfn.XLOOKUP($A1683,'Cleaned - Medical Examinations'!$A$2:$A$2336,'Cleaned - Medical Examinations'!$H$2:$H$2336,0)</f>
        <v>No</v>
      </c>
      <c r="J1683" s="11" t="str">
        <f>_xlfn.XLOOKUP($A1683,'Cleaned - Medical Examinations'!$A$2:$A$2336,'Cleaned - Medical Examinations'!$I$2:$I$2336,0)</f>
        <v>Normal Weight</v>
      </c>
      <c r="K1683" s="11" t="str">
        <f t="shared" si="26"/>
        <v>Diabetic</v>
      </c>
      <c r="L1683" s="14">
        <f>_xlfn.XLOOKUP($A1683,'Cleaned - Hospitalisation Detai'!$A$2:$A$2344,'Cleaned - Hospitalisation Detai'!$J$2:$J$2344,0)</f>
        <v>28744</v>
      </c>
      <c r="M1683" s="19">
        <f>_xlfn.XLOOKUP($A1683,'Cleaned - Hospitalisation Detai'!$A$2:$A$2344,'Cleaned - Hospitalisation Detai'!$F$2:$F$2344,0)</f>
        <v>5612.83</v>
      </c>
      <c r="N1683" s="19" t="str">
        <f>_xlfn.XLOOKUP($A1683,'Cleaned - Hospitalisation Detai'!$A$2:$A$2344,'Cleaned - Hospitalisation Detai'!$G$2:$G$2344,0)</f>
        <v>tier - 2</v>
      </c>
      <c r="O1683" s="19" t="str">
        <f>_xlfn.XLOOKUP($A1683,'Cleaned - Hospitalisation Detai'!$A$2:$A$2344,'Cleaned - Hospitalisation Detai'!$H$2:$H$2344,0)</f>
        <v>tier - 3</v>
      </c>
      <c r="P1683" s="19" t="str">
        <f>_xlfn.XLOOKUP($A1683,'Cleaned - Hospitalisation Detai'!$A$2:$A$2344,'Cleaned - Hospitalisation Detai'!$I$2:$I$2344,0)</f>
        <v>R1013</v>
      </c>
      <c r="Q1683" s="20">
        <f>_xlfn.XLOOKUP($A1683,'Cleaned - Hospitalisation Detai'!$A$2:$A$2344,'Cleaned - Hospitalisation Detai'!$K$2:$K$2344,0)</f>
        <v>44</v>
      </c>
    </row>
    <row r="1684" spans="1:17" ht="15.6" x14ac:dyDescent="0.3">
      <c r="A1684" s="10" t="s">
        <v>688</v>
      </c>
      <c r="B1684" s="11" t="str">
        <f>_xlfn.XLOOKUP(A1684,'Cleaned - Customer Names '!$A$2:$A$2336,'Cleaned - Customer Names '!$C$2:$C$2336,0)</f>
        <v>Jacqueline</v>
      </c>
      <c r="C1684" s="11">
        <f>_xlfn.XLOOKUP($A1684,'Cleaned - Medical Examinations'!$A$2:$A$2336,'Cleaned - Medical Examinations'!$B$2:$B$2336,0)</f>
        <v>33.25</v>
      </c>
      <c r="D1684" s="11">
        <f>_xlfn.XLOOKUP($A1684,'Cleaned - Medical Examinations'!$A$2:$A$2336,'Cleaned - Medical Examinations'!$C$2:$C$2336,0)</f>
        <v>5.62</v>
      </c>
      <c r="E1684" s="11" t="str">
        <f>_xlfn.XLOOKUP($A1684,'Cleaned - Medical Examinations'!$A$2:$A$2336,'Cleaned - Medical Examinations'!$D$2:$D$2336,0)</f>
        <v>Yes</v>
      </c>
      <c r="F1684" s="11" t="str">
        <f>_xlfn.XLOOKUP($A1684,'Cleaned - Medical Examinations'!$A$2:$A$2336,'Cleaned - Medical Examinations'!$E$2:$E$2336,0)</f>
        <v>No</v>
      </c>
      <c r="G1684" s="11" t="str">
        <f>_xlfn.XLOOKUP($A1684,'Cleaned - Medical Examinations'!$A$2:$A$2336,'Cleaned - Medical Examinations'!$F$2:$F$2336,0)</f>
        <v>No</v>
      </c>
      <c r="H1684" s="11">
        <f>_xlfn.XLOOKUP($A1684,'Cleaned - Medical Examinations'!$A$2:$A$2336,'Cleaned - Medical Examinations'!$G$2:$G$2336,0)</f>
        <v>1</v>
      </c>
      <c r="I1684" s="11" t="str">
        <f>_xlfn.XLOOKUP($A1684,'Cleaned - Medical Examinations'!$A$2:$A$2336,'Cleaned - Medical Examinations'!$H$2:$H$2336,0)</f>
        <v>No</v>
      </c>
      <c r="J1684" s="11" t="str">
        <f>_xlfn.XLOOKUP($A1684,'Cleaned - Medical Examinations'!$A$2:$A$2336,'Cleaned - Medical Examinations'!$I$2:$I$2336,0)</f>
        <v>Obesity</v>
      </c>
      <c r="K1684" s="11" t="str">
        <f t="shared" si="26"/>
        <v>Non-Diabetic</v>
      </c>
      <c r="L1684" s="14">
        <f>_xlfn.XLOOKUP($A1684,'Cleaned - Hospitalisation Detai'!$A$2:$A$2344,'Cleaned - Hospitalisation Detai'!$J$2:$J$2344,0)</f>
        <v>32465</v>
      </c>
      <c r="M1684" s="19">
        <f>_xlfn.XLOOKUP($A1684,'Cleaned - Hospitalisation Detai'!$A$2:$A$2344,'Cleaned - Hospitalisation Detai'!$F$2:$F$2344,0)</f>
        <v>5594.85</v>
      </c>
      <c r="N1684" s="19" t="str">
        <f>_xlfn.XLOOKUP($A1684,'Cleaned - Hospitalisation Detai'!$A$2:$A$2344,'Cleaned - Hospitalisation Detai'!$G$2:$G$2344,0)</f>
        <v>tier - 2</v>
      </c>
      <c r="O1684" s="19" t="str">
        <f>_xlfn.XLOOKUP($A1684,'Cleaned - Hospitalisation Detai'!$A$2:$A$2344,'Cleaned - Hospitalisation Detai'!$H$2:$H$2344,0)</f>
        <v>tier - 3</v>
      </c>
      <c r="P1684" s="19" t="str">
        <f>_xlfn.XLOOKUP($A1684,'Cleaned - Hospitalisation Detai'!$A$2:$A$2344,'Cleaned - Hospitalisation Detai'!$I$2:$I$2344,0)</f>
        <v>R1024</v>
      </c>
      <c r="Q1684" s="20">
        <f>_xlfn.XLOOKUP($A1684,'Cleaned - Hospitalisation Detai'!$A$2:$A$2344,'Cleaned - Hospitalisation Detai'!$K$2:$K$2344,0)</f>
        <v>34</v>
      </c>
    </row>
    <row r="1685" spans="1:17" ht="15.6" x14ac:dyDescent="0.3">
      <c r="A1685" s="10" t="s">
        <v>687</v>
      </c>
      <c r="B1685" s="11" t="str">
        <f>_xlfn.XLOOKUP(A1685,'Cleaned - Customer Names '!$A$2:$A$2336,'Cleaned - Customer Names '!$C$2:$C$2336,0)</f>
        <v>Yefeng</v>
      </c>
      <c r="C1685" s="11">
        <f>_xlfn.XLOOKUP($A1685,'Cleaned - Medical Examinations'!$A$2:$A$2336,'Cleaned - Medical Examinations'!$B$2:$B$2336,0)</f>
        <v>21.37</v>
      </c>
      <c r="D1685" s="11">
        <f>_xlfn.XLOOKUP($A1685,'Cleaned - Medical Examinations'!$A$2:$A$2336,'Cleaned - Medical Examinations'!$C$2:$C$2336,0)</f>
        <v>4.54</v>
      </c>
      <c r="E1685" s="11" t="str">
        <f>_xlfn.XLOOKUP($A1685,'Cleaned - Medical Examinations'!$A$2:$A$2336,'Cleaned - Medical Examinations'!$D$2:$D$2336,0)</f>
        <v>Yes</v>
      </c>
      <c r="F1685" s="11" t="str">
        <f>_xlfn.XLOOKUP($A1685,'Cleaned - Medical Examinations'!$A$2:$A$2336,'Cleaned - Medical Examinations'!$E$2:$E$2336,0)</f>
        <v>No</v>
      </c>
      <c r="G1685" s="11" t="str">
        <f>_xlfn.XLOOKUP($A1685,'Cleaned - Medical Examinations'!$A$2:$A$2336,'Cleaned - Medical Examinations'!$F$2:$F$2336,0)</f>
        <v>Yes</v>
      </c>
      <c r="H1685" s="11">
        <f>_xlfn.XLOOKUP($A1685,'Cleaned - Medical Examinations'!$A$2:$A$2336,'Cleaned - Medical Examinations'!$G$2:$G$2336,0)</f>
        <v>1</v>
      </c>
      <c r="I1685" s="11" t="str">
        <f>_xlfn.XLOOKUP($A1685,'Cleaned - Medical Examinations'!$A$2:$A$2336,'Cleaned - Medical Examinations'!$H$2:$H$2336,0)</f>
        <v>No</v>
      </c>
      <c r="J1685" s="11" t="str">
        <f>_xlfn.XLOOKUP($A1685,'Cleaned - Medical Examinations'!$A$2:$A$2336,'Cleaned - Medical Examinations'!$I$2:$I$2336,0)</f>
        <v>Normal Weight</v>
      </c>
      <c r="K1685" s="11" t="str">
        <f t="shared" si="26"/>
        <v>Non-Diabetic</v>
      </c>
      <c r="L1685" s="14">
        <f>_xlfn.XLOOKUP($A1685,'Cleaned - Hospitalisation Detai'!$A$2:$A$2344,'Cleaned - Hospitalisation Detai'!$J$2:$J$2344,0)</f>
        <v>30592</v>
      </c>
      <c r="M1685" s="19">
        <f>_xlfn.XLOOKUP($A1685,'Cleaned - Hospitalisation Detai'!$A$2:$A$2344,'Cleaned - Hospitalisation Detai'!$F$2:$F$2344,0)</f>
        <v>5587.59</v>
      </c>
      <c r="N1685" s="19" t="str">
        <f>_xlfn.XLOOKUP($A1685,'Cleaned - Hospitalisation Detai'!$A$2:$A$2344,'Cleaned - Hospitalisation Detai'!$G$2:$G$2344,0)</f>
        <v>tier - 2</v>
      </c>
      <c r="O1685" s="19" t="str">
        <f>_xlfn.XLOOKUP($A1685,'Cleaned - Hospitalisation Detai'!$A$2:$A$2344,'Cleaned - Hospitalisation Detai'!$H$2:$H$2344,0)</f>
        <v>tier - 1</v>
      </c>
      <c r="P1685" s="19" t="str">
        <f>_xlfn.XLOOKUP($A1685,'Cleaned - Hospitalisation Detai'!$A$2:$A$2344,'Cleaned - Hospitalisation Detai'!$I$2:$I$2344,0)</f>
        <v>R1013</v>
      </c>
      <c r="Q1685" s="20">
        <f>_xlfn.XLOOKUP($A1685,'Cleaned - Hospitalisation Detai'!$A$2:$A$2344,'Cleaned - Hospitalisation Detai'!$K$2:$K$2344,0)</f>
        <v>39</v>
      </c>
    </row>
    <row r="1686" spans="1:17" ht="15.6" x14ac:dyDescent="0.3">
      <c r="A1686" s="10" t="s">
        <v>686</v>
      </c>
      <c r="B1686" s="11" t="str">
        <f>_xlfn.XLOOKUP(A1686,'Cleaned - Customer Names '!$A$2:$A$2336,'Cleaned - Customer Names '!$C$2:$C$2336,0)</f>
        <v>Thomas J</v>
      </c>
      <c r="C1686" s="11">
        <f>_xlfn.XLOOKUP($A1686,'Cleaned - Medical Examinations'!$A$2:$A$2336,'Cleaned - Medical Examinations'!$B$2:$B$2336,0)</f>
        <v>34.43</v>
      </c>
      <c r="D1686" s="11">
        <f>_xlfn.XLOOKUP($A1686,'Cleaned - Medical Examinations'!$A$2:$A$2336,'Cleaned - Medical Examinations'!$C$2:$C$2336,0)</f>
        <v>8.6199999999999992</v>
      </c>
      <c r="E1686" s="11" t="str">
        <f>_xlfn.XLOOKUP($A1686,'Cleaned - Medical Examinations'!$A$2:$A$2336,'Cleaned - Medical Examinations'!$D$2:$D$2336,0)</f>
        <v>Yes</v>
      </c>
      <c r="F1686" s="11" t="str">
        <f>_xlfn.XLOOKUP($A1686,'Cleaned - Medical Examinations'!$A$2:$A$2336,'Cleaned - Medical Examinations'!$E$2:$E$2336,0)</f>
        <v>No</v>
      </c>
      <c r="G1686" s="11" t="str">
        <f>_xlfn.XLOOKUP($A1686,'Cleaned - Medical Examinations'!$A$2:$A$2336,'Cleaned - Medical Examinations'!$F$2:$F$2336,0)</f>
        <v>No</v>
      </c>
      <c r="H1686" s="11">
        <f>_xlfn.XLOOKUP($A1686,'Cleaned - Medical Examinations'!$A$2:$A$2336,'Cleaned - Medical Examinations'!$G$2:$G$2336,0)</f>
        <v>1</v>
      </c>
      <c r="I1686" s="11" t="str">
        <f>_xlfn.XLOOKUP($A1686,'Cleaned - Medical Examinations'!$A$2:$A$2336,'Cleaned - Medical Examinations'!$H$2:$H$2336,0)</f>
        <v>No</v>
      </c>
      <c r="J1686" s="11" t="str">
        <f>_xlfn.XLOOKUP($A1686,'Cleaned - Medical Examinations'!$A$2:$A$2336,'Cleaned - Medical Examinations'!$I$2:$I$2336,0)</f>
        <v>Obesity</v>
      </c>
      <c r="K1686" s="11" t="str">
        <f t="shared" si="26"/>
        <v>Diabetic</v>
      </c>
      <c r="L1686" s="14">
        <f>_xlfn.XLOOKUP($A1686,'Cleaned - Hospitalisation Detai'!$A$2:$A$2344,'Cleaned - Hospitalisation Detai'!$J$2:$J$2344,0)</f>
        <v>31737</v>
      </c>
      <c r="M1686" s="19">
        <f>_xlfn.XLOOKUP($A1686,'Cleaned - Hospitalisation Detai'!$A$2:$A$2344,'Cleaned - Hospitalisation Detai'!$F$2:$F$2344,0)</f>
        <v>5584.31</v>
      </c>
      <c r="N1686" s="19" t="str">
        <f>_xlfn.XLOOKUP($A1686,'Cleaned - Hospitalisation Detai'!$A$2:$A$2344,'Cleaned - Hospitalisation Detai'!$G$2:$G$2344,0)</f>
        <v>tier - 3</v>
      </c>
      <c r="O1686" s="19" t="str">
        <f>_xlfn.XLOOKUP($A1686,'Cleaned - Hospitalisation Detai'!$A$2:$A$2344,'Cleaned - Hospitalisation Detai'!$H$2:$H$2344,0)</f>
        <v>tier - 1</v>
      </c>
      <c r="P1686" s="19" t="str">
        <f>_xlfn.XLOOKUP($A1686,'Cleaned - Hospitalisation Detai'!$A$2:$A$2344,'Cleaned - Hospitalisation Detai'!$I$2:$I$2344,0)</f>
        <v>R1013</v>
      </c>
      <c r="Q1686" s="20">
        <f>_xlfn.XLOOKUP($A1686,'Cleaned - Hospitalisation Detai'!$A$2:$A$2344,'Cleaned - Hospitalisation Detai'!$K$2:$K$2344,0)</f>
        <v>36</v>
      </c>
    </row>
    <row r="1687" spans="1:17" ht="15.6" x14ac:dyDescent="0.3">
      <c r="A1687" s="10" t="s">
        <v>685</v>
      </c>
      <c r="B1687" s="11" t="str">
        <f>_xlfn.XLOOKUP(A1687,'Cleaned - Customer Names '!$A$2:$A$2336,'Cleaned - Customer Names '!$C$2:$C$2336,0)</f>
        <v>Ken</v>
      </c>
      <c r="C1687" s="11">
        <f>_xlfn.XLOOKUP($A1687,'Cleaned - Medical Examinations'!$A$2:$A$2336,'Cleaned - Medical Examinations'!$B$2:$B$2336,0)</f>
        <v>20.86</v>
      </c>
      <c r="D1687" s="11">
        <f>_xlfn.XLOOKUP($A1687,'Cleaned - Medical Examinations'!$A$2:$A$2336,'Cleaned - Medical Examinations'!$C$2:$C$2336,0)</f>
        <v>4.3600000000000003</v>
      </c>
      <c r="E1687" s="11" t="str">
        <f>_xlfn.XLOOKUP($A1687,'Cleaned - Medical Examinations'!$A$2:$A$2336,'Cleaned - Medical Examinations'!$D$2:$D$2336,0)</f>
        <v>Yes</v>
      </c>
      <c r="F1687" s="11" t="str">
        <f>_xlfn.XLOOKUP($A1687,'Cleaned - Medical Examinations'!$A$2:$A$2336,'Cleaned - Medical Examinations'!$E$2:$E$2336,0)</f>
        <v>No</v>
      </c>
      <c r="G1687" s="11" t="str">
        <f>_xlfn.XLOOKUP($A1687,'Cleaned - Medical Examinations'!$A$2:$A$2336,'Cleaned - Medical Examinations'!$F$2:$F$2336,0)</f>
        <v>No</v>
      </c>
      <c r="H1687" s="11">
        <f>_xlfn.XLOOKUP($A1687,'Cleaned - Medical Examinations'!$A$2:$A$2336,'Cleaned - Medical Examinations'!$G$2:$G$2336,0)</f>
        <v>0</v>
      </c>
      <c r="I1687" s="11" t="str">
        <f>_xlfn.XLOOKUP($A1687,'Cleaned - Medical Examinations'!$A$2:$A$2336,'Cleaned - Medical Examinations'!$H$2:$H$2336,0)</f>
        <v>No</v>
      </c>
      <c r="J1687" s="11" t="str">
        <f>_xlfn.XLOOKUP($A1687,'Cleaned - Medical Examinations'!$A$2:$A$2336,'Cleaned - Medical Examinations'!$I$2:$I$2336,0)</f>
        <v>Normal Weight</v>
      </c>
      <c r="K1687" s="11" t="str">
        <f t="shared" si="26"/>
        <v>Non-Diabetic</v>
      </c>
      <c r="L1687" s="14">
        <f>_xlfn.XLOOKUP($A1687,'Cleaned - Hospitalisation Detai'!$A$2:$A$2344,'Cleaned - Hospitalisation Detai'!$J$2:$J$2344,0)</f>
        <v>31295</v>
      </c>
      <c r="M1687" s="19">
        <f>_xlfn.XLOOKUP($A1687,'Cleaned - Hospitalisation Detai'!$A$2:$A$2344,'Cleaned - Hospitalisation Detai'!$F$2:$F$2344,0)</f>
        <v>5582.95</v>
      </c>
      <c r="N1687" s="19" t="str">
        <f>_xlfn.XLOOKUP($A1687,'Cleaned - Hospitalisation Detai'!$A$2:$A$2344,'Cleaned - Hospitalisation Detai'!$G$2:$G$2344,0)</f>
        <v>tier - 2</v>
      </c>
      <c r="O1687" s="19" t="str">
        <f>_xlfn.XLOOKUP($A1687,'Cleaned - Hospitalisation Detai'!$A$2:$A$2344,'Cleaned - Hospitalisation Detai'!$H$2:$H$2344,0)</f>
        <v>tier - 1</v>
      </c>
      <c r="P1687" s="19" t="str">
        <f>_xlfn.XLOOKUP($A1687,'Cleaned - Hospitalisation Detai'!$A$2:$A$2344,'Cleaned - Hospitalisation Detai'!$I$2:$I$2344,0)</f>
        <v>R1012</v>
      </c>
      <c r="Q1687" s="20">
        <f>_xlfn.XLOOKUP($A1687,'Cleaned - Hospitalisation Detai'!$A$2:$A$2344,'Cleaned - Hospitalisation Detai'!$K$2:$K$2344,0)</f>
        <v>37</v>
      </c>
    </row>
    <row r="1688" spans="1:17" ht="15.6" x14ac:dyDescent="0.3">
      <c r="A1688" s="10" t="s">
        <v>684</v>
      </c>
      <c r="B1688" s="11" t="str">
        <f>_xlfn.XLOOKUP(A1688,'Cleaned - Customer Names '!$A$2:$A$2336,'Cleaned - Customer Names '!$C$2:$C$2336,0)</f>
        <v>Annie E</v>
      </c>
      <c r="C1688" s="11">
        <f>_xlfn.XLOOKUP($A1688,'Cleaned - Medical Examinations'!$A$2:$A$2336,'Cleaned - Medical Examinations'!$B$2:$B$2336,0)</f>
        <v>18.34</v>
      </c>
      <c r="D1688" s="11">
        <f>_xlfn.XLOOKUP($A1688,'Cleaned - Medical Examinations'!$A$2:$A$2336,'Cleaned - Medical Examinations'!$C$2:$C$2336,0)</f>
        <v>10.01</v>
      </c>
      <c r="E1688" s="11" t="str">
        <f>_xlfn.XLOOKUP($A1688,'Cleaned - Medical Examinations'!$A$2:$A$2336,'Cleaned - Medical Examinations'!$D$2:$D$2336,0)</f>
        <v>No</v>
      </c>
      <c r="F1688" s="11" t="str">
        <f>_xlfn.XLOOKUP($A1688,'Cleaned - Medical Examinations'!$A$2:$A$2336,'Cleaned - Medical Examinations'!$E$2:$E$2336,0)</f>
        <v>No</v>
      </c>
      <c r="G1688" s="11" t="str">
        <f>_xlfn.XLOOKUP($A1688,'Cleaned - Medical Examinations'!$A$2:$A$2336,'Cleaned - Medical Examinations'!$F$2:$F$2336,0)</f>
        <v>No</v>
      </c>
      <c r="H1688" s="11">
        <f>_xlfn.XLOOKUP($A1688,'Cleaned - Medical Examinations'!$A$2:$A$2336,'Cleaned - Medical Examinations'!$G$2:$G$2336,0)</f>
        <v>0</v>
      </c>
      <c r="I1688" s="11" t="str">
        <f>_xlfn.XLOOKUP($A1688,'Cleaned - Medical Examinations'!$A$2:$A$2336,'Cleaned - Medical Examinations'!$H$2:$H$2336,0)</f>
        <v>No</v>
      </c>
      <c r="J1688" s="11" t="str">
        <f>_xlfn.XLOOKUP($A1688,'Cleaned - Medical Examinations'!$A$2:$A$2336,'Cleaned - Medical Examinations'!$I$2:$I$2336,0)</f>
        <v>Underweight</v>
      </c>
      <c r="K1688" s="11" t="str">
        <f t="shared" si="26"/>
        <v>Diabetic</v>
      </c>
      <c r="L1688" s="14">
        <f>_xlfn.XLOOKUP($A1688,'Cleaned - Hospitalisation Detai'!$A$2:$A$2344,'Cleaned - Hospitalisation Detai'!$J$2:$J$2344,0)</f>
        <v>27290</v>
      </c>
      <c r="M1688" s="19">
        <f>_xlfn.XLOOKUP($A1688,'Cleaned - Hospitalisation Detai'!$A$2:$A$2344,'Cleaned - Hospitalisation Detai'!$F$2:$F$2344,0)</f>
        <v>5576.35</v>
      </c>
      <c r="N1688" s="19" t="str">
        <f>_xlfn.XLOOKUP($A1688,'Cleaned - Hospitalisation Detai'!$A$2:$A$2344,'Cleaned - Hospitalisation Detai'!$G$2:$G$2344,0)</f>
        <v>tier - 2</v>
      </c>
      <c r="O1688" s="19" t="str">
        <f>_xlfn.XLOOKUP($A1688,'Cleaned - Hospitalisation Detai'!$A$2:$A$2344,'Cleaned - Hospitalisation Detai'!$H$2:$H$2344,0)</f>
        <v>tier - 3</v>
      </c>
      <c r="P1688" s="19" t="str">
        <f>_xlfn.XLOOKUP($A1688,'Cleaned - Hospitalisation Detai'!$A$2:$A$2344,'Cleaned - Hospitalisation Detai'!$I$2:$I$2344,0)</f>
        <v>R1013</v>
      </c>
      <c r="Q1688" s="20">
        <f>_xlfn.XLOOKUP($A1688,'Cleaned - Hospitalisation Detai'!$A$2:$A$2344,'Cleaned - Hospitalisation Detai'!$K$2:$K$2344,0)</f>
        <v>48</v>
      </c>
    </row>
    <row r="1689" spans="1:17" ht="15.6" x14ac:dyDescent="0.3">
      <c r="A1689" s="10" t="s">
        <v>683</v>
      </c>
      <c r="B1689" s="11" t="str">
        <f>_xlfn.XLOOKUP(A1689,'Cleaned - Customer Names '!$A$2:$A$2336,'Cleaned - Customer Names '!$C$2:$C$2336,0)</f>
        <v>Noel K.</v>
      </c>
      <c r="C1689" s="11">
        <f>_xlfn.XLOOKUP($A1689,'Cleaned - Medical Examinations'!$A$2:$A$2336,'Cleaned - Medical Examinations'!$B$2:$B$2336,0)</f>
        <v>34.15</v>
      </c>
      <c r="D1689" s="11">
        <f>_xlfn.XLOOKUP($A1689,'Cleaned - Medical Examinations'!$A$2:$A$2336,'Cleaned - Medical Examinations'!$C$2:$C$2336,0)</f>
        <v>5.42</v>
      </c>
      <c r="E1689" s="11" t="str">
        <f>_xlfn.XLOOKUP($A1689,'Cleaned - Medical Examinations'!$A$2:$A$2336,'Cleaned - Medical Examinations'!$D$2:$D$2336,0)</f>
        <v>No</v>
      </c>
      <c r="F1689" s="11" t="str">
        <f>_xlfn.XLOOKUP($A1689,'Cleaned - Medical Examinations'!$A$2:$A$2336,'Cleaned - Medical Examinations'!$E$2:$E$2336,0)</f>
        <v>No</v>
      </c>
      <c r="G1689" s="11" t="str">
        <f>_xlfn.XLOOKUP($A1689,'Cleaned - Medical Examinations'!$A$2:$A$2336,'Cleaned - Medical Examinations'!$F$2:$F$2336,0)</f>
        <v>No</v>
      </c>
      <c r="H1689" s="11">
        <f>_xlfn.XLOOKUP($A1689,'Cleaned - Medical Examinations'!$A$2:$A$2336,'Cleaned - Medical Examinations'!$G$2:$G$2336,0)</f>
        <v>0</v>
      </c>
      <c r="I1689" s="11" t="str">
        <f>_xlfn.XLOOKUP($A1689,'Cleaned - Medical Examinations'!$A$2:$A$2336,'Cleaned - Medical Examinations'!$H$2:$H$2336,0)</f>
        <v>No</v>
      </c>
      <c r="J1689" s="11" t="str">
        <f>_xlfn.XLOOKUP($A1689,'Cleaned - Medical Examinations'!$A$2:$A$2336,'Cleaned - Medical Examinations'!$I$2:$I$2336,0)</f>
        <v>Obesity</v>
      </c>
      <c r="K1689" s="11" t="str">
        <f t="shared" si="26"/>
        <v>Non-Diabetic</v>
      </c>
      <c r="L1689" s="14">
        <f>_xlfn.XLOOKUP($A1689,'Cleaned - Hospitalisation Detai'!$A$2:$A$2344,'Cleaned - Hospitalisation Detai'!$J$2:$J$2344,0)</f>
        <v>36425</v>
      </c>
      <c r="M1689" s="19">
        <f>_xlfn.XLOOKUP($A1689,'Cleaned - Hospitalisation Detai'!$A$2:$A$2344,'Cleaned - Hospitalisation Detai'!$F$2:$F$2344,0)</f>
        <v>5552.61</v>
      </c>
      <c r="N1689" s="19" t="str">
        <f>_xlfn.XLOOKUP($A1689,'Cleaned - Hospitalisation Detai'!$A$2:$A$2344,'Cleaned - Hospitalisation Detai'!$G$2:$G$2344,0)</f>
        <v>tier - 2</v>
      </c>
      <c r="O1689" s="19" t="str">
        <f>_xlfn.XLOOKUP($A1689,'Cleaned - Hospitalisation Detai'!$A$2:$A$2344,'Cleaned - Hospitalisation Detai'!$H$2:$H$2344,0)</f>
        <v>tier - 3</v>
      </c>
      <c r="P1689" s="19" t="str">
        <f>_xlfn.XLOOKUP($A1689,'Cleaned - Hospitalisation Detai'!$A$2:$A$2344,'Cleaned - Hospitalisation Detai'!$I$2:$I$2344,0)</f>
        <v>R1026</v>
      </c>
      <c r="Q1689" s="20">
        <f>_xlfn.XLOOKUP($A1689,'Cleaned - Hospitalisation Detai'!$A$2:$A$2344,'Cleaned - Hospitalisation Detai'!$K$2:$K$2344,0)</f>
        <v>23</v>
      </c>
    </row>
    <row r="1690" spans="1:17" ht="15.6" x14ac:dyDescent="0.3">
      <c r="A1690" s="10" t="s">
        <v>682</v>
      </c>
      <c r="B1690" s="11" t="str">
        <f>_xlfn.XLOOKUP(A1690,'Cleaned - Customer Names '!$A$2:$A$2336,'Cleaned - Customer Names '!$C$2:$C$2336,0)</f>
        <v>Mark S</v>
      </c>
      <c r="C1690" s="11">
        <f>_xlfn.XLOOKUP($A1690,'Cleaned - Medical Examinations'!$A$2:$A$2336,'Cleaned - Medical Examinations'!$B$2:$B$2336,0)</f>
        <v>18.350000000000001</v>
      </c>
      <c r="D1690" s="11">
        <f>_xlfn.XLOOKUP($A1690,'Cleaned - Medical Examinations'!$A$2:$A$2336,'Cleaned - Medical Examinations'!$C$2:$C$2336,0)</f>
        <v>5.12</v>
      </c>
      <c r="E1690" s="11" t="str">
        <f>_xlfn.XLOOKUP($A1690,'Cleaned - Medical Examinations'!$A$2:$A$2336,'Cleaned - Medical Examinations'!$D$2:$D$2336,0)</f>
        <v>No</v>
      </c>
      <c r="F1690" s="11" t="str">
        <f>_xlfn.XLOOKUP($A1690,'Cleaned - Medical Examinations'!$A$2:$A$2336,'Cleaned - Medical Examinations'!$E$2:$E$2336,0)</f>
        <v>No</v>
      </c>
      <c r="G1690" s="11" t="str">
        <f>_xlfn.XLOOKUP($A1690,'Cleaned - Medical Examinations'!$A$2:$A$2336,'Cleaned - Medical Examinations'!$F$2:$F$2336,0)</f>
        <v>No</v>
      </c>
      <c r="H1690" s="11">
        <f>_xlfn.XLOOKUP($A1690,'Cleaned - Medical Examinations'!$A$2:$A$2336,'Cleaned - Medical Examinations'!$G$2:$G$2336,0)</f>
        <v>0</v>
      </c>
      <c r="I1690" s="11" t="str">
        <f>_xlfn.XLOOKUP($A1690,'Cleaned - Medical Examinations'!$A$2:$A$2336,'Cleaned - Medical Examinations'!$H$2:$H$2336,0)</f>
        <v>No</v>
      </c>
      <c r="J1690" s="11" t="str">
        <f>_xlfn.XLOOKUP($A1690,'Cleaned - Medical Examinations'!$A$2:$A$2336,'Cleaned - Medical Examinations'!$I$2:$I$2336,0)</f>
        <v>Underweight</v>
      </c>
      <c r="K1690" s="11" t="str">
        <f t="shared" si="26"/>
        <v>Non-Diabetic</v>
      </c>
      <c r="L1690" s="14">
        <f>_xlfn.XLOOKUP($A1690,'Cleaned - Hospitalisation Detai'!$A$2:$A$2344,'Cleaned - Hospitalisation Detai'!$J$2:$J$2344,0)</f>
        <v>29562</v>
      </c>
      <c r="M1690" s="19">
        <f>_xlfn.XLOOKUP($A1690,'Cleaned - Hospitalisation Detai'!$A$2:$A$2344,'Cleaned - Hospitalisation Detai'!$F$2:$F$2344,0)</f>
        <v>5540.35</v>
      </c>
      <c r="N1690" s="19" t="str">
        <f>_xlfn.XLOOKUP($A1690,'Cleaned - Hospitalisation Detai'!$A$2:$A$2344,'Cleaned - Hospitalisation Detai'!$G$2:$G$2344,0)</f>
        <v>tier - 2</v>
      </c>
      <c r="O1690" s="19" t="str">
        <f>_xlfn.XLOOKUP($A1690,'Cleaned - Hospitalisation Detai'!$A$2:$A$2344,'Cleaned - Hospitalisation Detai'!$H$2:$H$2344,0)</f>
        <v>tier - 2</v>
      </c>
      <c r="P1690" s="19" t="str">
        <f>_xlfn.XLOOKUP($A1690,'Cleaned - Hospitalisation Detai'!$A$2:$A$2344,'Cleaned - Hospitalisation Detai'!$I$2:$I$2344,0)</f>
        <v>R1012</v>
      </c>
      <c r="Q1690" s="20">
        <f>_xlfn.XLOOKUP($A1690,'Cleaned - Hospitalisation Detai'!$A$2:$A$2344,'Cleaned - Hospitalisation Detai'!$K$2:$K$2344,0)</f>
        <v>42</v>
      </c>
    </row>
    <row r="1691" spans="1:17" ht="15.6" x14ac:dyDescent="0.3">
      <c r="A1691" s="10" t="s">
        <v>681</v>
      </c>
      <c r="B1691" s="11" t="str">
        <f>_xlfn.XLOOKUP(A1691,'Cleaned - Customer Names '!$A$2:$A$2336,'Cleaned - Customer Names '!$C$2:$C$2336,0)</f>
        <v>Federica</v>
      </c>
      <c r="C1691" s="11">
        <f>_xlfn.XLOOKUP($A1691,'Cleaned - Medical Examinations'!$A$2:$A$2336,'Cleaned - Medical Examinations'!$B$2:$B$2336,0)</f>
        <v>22.13</v>
      </c>
      <c r="D1691" s="11">
        <f>_xlfn.XLOOKUP($A1691,'Cleaned - Medical Examinations'!$A$2:$A$2336,'Cleaned - Medical Examinations'!$C$2:$C$2336,0)</f>
        <v>9.1999999999999993</v>
      </c>
      <c r="E1691" s="11" t="str">
        <f>_xlfn.XLOOKUP($A1691,'Cleaned - Medical Examinations'!$A$2:$A$2336,'Cleaned - Medical Examinations'!$D$2:$D$2336,0)</f>
        <v>Yes</v>
      </c>
      <c r="F1691" s="11" t="str">
        <f>_xlfn.XLOOKUP($A1691,'Cleaned - Medical Examinations'!$A$2:$A$2336,'Cleaned - Medical Examinations'!$E$2:$E$2336,0)</f>
        <v>No</v>
      </c>
      <c r="G1691" s="11" t="str">
        <f>_xlfn.XLOOKUP($A1691,'Cleaned - Medical Examinations'!$A$2:$A$2336,'Cleaned - Medical Examinations'!$F$2:$F$2336,0)</f>
        <v>No</v>
      </c>
      <c r="H1691" s="11">
        <f>_xlfn.XLOOKUP($A1691,'Cleaned - Medical Examinations'!$A$2:$A$2336,'Cleaned - Medical Examinations'!$G$2:$G$2336,0)</f>
        <v>0</v>
      </c>
      <c r="I1691" s="11" t="str">
        <f>_xlfn.XLOOKUP($A1691,'Cleaned - Medical Examinations'!$A$2:$A$2336,'Cleaned - Medical Examinations'!$H$2:$H$2336,0)</f>
        <v>No</v>
      </c>
      <c r="J1691" s="11" t="str">
        <f>_xlfn.XLOOKUP($A1691,'Cleaned - Medical Examinations'!$A$2:$A$2336,'Cleaned - Medical Examinations'!$I$2:$I$2336,0)</f>
        <v>Normal Weight</v>
      </c>
      <c r="K1691" s="11" t="str">
        <f t="shared" si="26"/>
        <v>Diabetic</v>
      </c>
      <c r="L1691" s="14">
        <f>_xlfn.XLOOKUP($A1691,'Cleaned - Hospitalisation Detai'!$A$2:$A$2344,'Cleaned - Hospitalisation Detai'!$J$2:$J$2344,0)</f>
        <v>29897</v>
      </c>
      <c r="M1691" s="19">
        <f>_xlfn.XLOOKUP($A1691,'Cleaned - Hospitalisation Detai'!$A$2:$A$2344,'Cleaned - Hospitalisation Detai'!$F$2:$F$2344,0)</f>
        <v>5539.4</v>
      </c>
      <c r="N1691" s="19" t="str">
        <f>_xlfn.XLOOKUP($A1691,'Cleaned - Hospitalisation Detai'!$A$2:$A$2344,'Cleaned - Hospitalisation Detai'!$G$2:$G$2344,0)</f>
        <v>tier - 2</v>
      </c>
      <c r="O1691" s="19" t="str">
        <f>_xlfn.XLOOKUP($A1691,'Cleaned - Hospitalisation Detai'!$A$2:$A$2344,'Cleaned - Hospitalisation Detai'!$H$2:$H$2344,0)</f>
        <v>tier - 2</v>
      </c>
      <c r="P1691" s="19" t="str">
        <f>_xlfn.XLOOKUP($A1691,'Cleaned - Hospitalisation Detai'!$A$2:$A$2344,'Cleaned - Hospitalisation Detai'!$I$2:$I$2344,0)</f>
        <v>R1013</v>
      </c>
      <c r="Q1691" s="20">
        <f>_xlfn.XLOOKUP($A1691,'Cleaned - Hospitalisation Detai'!$A$2:$A$2344,'Cleaned - Hospitalisation Detai'!$K$2:$K$2344,0)</f>
        <v>41</v>
      </c>
    </row>
    <row r="1692" spans="1:17" ht="15.6" x14ac:dyDescent="0.3">
      <c r="A1692" s="10" t="s">
        <v>680</v>
      </c>
      <c r="B1692" s="11" t="str">
        <f>_xlfn.XLOOKUP(A1692,'Cleaned - Customer Names '!$A$2:$A$2336,'Cleaned - Customer Names '!$C$2:$C$2336,0)</f>
        <v>Pamela L</v>
      </c>
      <c r="C1692" s="11">
        <f>_xlfn.XLOOKUP($A1692,'Cleaned - Medical Examinations'!$A$2:$A$2336,'Cleaned - Medical Examinations'!$B$2:$B$2336,0)</f>
        <v>22.51</v>
      </c>
      <c r="D1692" s="11">
        <f>_xlfn.XLOOKUP($A1692,'Cleaned - Medical Examinations'!$A$2:$A$2336,'Cleaned - Medical Examinations'!$C$2:$C$2336,0)</f>
        <v>6.08</v>
      </c>
      <c r="E1692" s="11" t="str">
        <f>_xlfn.XLOOKUP($A1692,'Cleaned - Medical Examinations'!$A$2:$A$2336,'Cleaned - Medical Examinations'!$D$2:$D$2336,0)</f>
        <v>Yes</v>
      </c>
      <c r="F1692" s="11" t="str">
        <f>_xlfn.XLOOKUP($A1692,'Cleaned - Medical Examinations'!$A$2:$A$2336,'Cleaned - Medical Examinations'!$E$2:$E$2336,0)</f>
        <v>No</v>
      </c>
      <c r="G1692" s="11" t="str">
        <f>_xlfn.XLOOKUP($A1692,'Cleaned - Medical Examinations'!$A$2:$A$2336,'Cleaned - Medical Examinations'!$F$2:$F$2336,0)</f>
        <v>No</v>
      </c>
      <c r="H1692" s="11">
        <f>_xlfn.XLOOKUP($A1692,'Cleaned - Medical Examinations'!$A$2:$A$2336,'Cleaned - Medical Examinations'!$G$2:$G$2336,0)</f>
        <v>1</v>
      </c>
      <c r="I1692" s="11" t="str">
        <f>_xlfn.XLOOKUP($A1692,'Cleaned - Medical Examinations'!$A$2:$A$2336,'Cleaned - Medical Examinations'!$H$2:$H$2336,0)</f>
        <v>No</v>
      </c>
      <c r="J1692" s="11" t="str">
        <f>_xlfn.XLOOKUP($A1692,'Cleaned - Medical Examinations'!$A$2:$A$2336,'Cleaned - Medical Examinations'!$I$2:$I$2336,0)</f>
        <v>Normal Weight</v>
      </c>
      <c r="K1692" s="11" t="str">
        <f t="shared" si="26"/>
        <v>Non-Diabetic</v>
      </c>
      <c r="L1692" s="14">
        <f>_xlfn.XLOOKUP($A1692,'Cleaned - Hospitalisation Detai'!$A$2:$A$2344,'Cleaned - Hospitalisation Detai'!$J$2:$J$2344,0)</f>
        <v>32353</v>
      </c>
      <c r="M1692" s="19">
        <f>_xlfn.XLOOKUP($A1692,'Cleaned - Hospitalisation Detai'!$A$2:$A$2344,'Cleaned - Hospitalisation Detai'!$F$2:$F$2344,0)</f>
        <v>5503.36</v>
      </c>
      <c r="N1692" s="19" t="str">
        <f>_xlfn.XLOOKUP($A1692,'Cleaned - Hospitalisation Detai'!$A$2:$A$2344,'Cleaned - Hospitalisation Detai'!$G$2:$G$2344,0)</f>
        <v>tier - 2</v>
      </c>
      <c r="O1692" s="19" t="str">
        <f>_xlfn.XLOOKUP($A1692,'Cleaned - Hospitalisation Detai'!$A$2:$A$2344,'Cleaned - Hospitalisation Detai'!$H$2:$H$2344,0)</f>
        <v>tier - 2</v>
      </c>
      <c r="P1692" s="19" t="str">
        <f>_xlfn.XLOOKUP($A1692,'Cleaned - Hospitalisation Detai'!$A$2:$A$2344,'Cleaned - Hospitalisation Detai'!$I$2:$I$2344,0)</f>
        <v>R1012</v>
      </c>
      <c r="Q1692" s="20">
        <f>_xlfn.XLOOKUP($A1692,'Cleaned - Hospitalisation Detai'!$A$2:$A$2344,'Cleaned - Hospitalisation Detai'!$K$2:$K$2344,0)</f>
        <v>34</v>
      </c>
    </row>
    <row r="1693" spans="1:17" ht="15.6" x14ac:dyDescent="0.3">
      <c r="A1693" s="10" t="s">
        <v>679</v>
      </c>
      <c r="B1693" s="11" t="str">
        <f>_xlfn.XLOOKUP(A1693,'Cleaned - Customer Names '!$A$2:$A$2336,'Cleaned - Customer Names '!$C$2:$C$2336,0)</f>
        <v>Andrew W.</v>
      </c>
      <c r="C1693" s="11">
        <f>_xlfn.XLOOKUP($A1693,'Cleaned - Medical Examinations'!$A$2:$A$2336,'Cleaned - Medical Examinations'!$B$2:$B$2336,0)</f>
        <v>31</v>
      </c>
      <c r="D1693" s="11">
        <f>_xlfn.XLOOKUP($A1693,'Cleaned - Medical Examinations'!$A$2:$A$2336,'Cleaned - Medical Examinations'!$C$2:$C$2336,0)</f>
        <v>4.7699999999999996</v>
      </c>
      <c r="E1693" s="11" t="str">
        <f>_xlfn.XLOOKUP($A1693,'Cleaned - Medical Examinations'!$A$2:$A$2336,'Cleaned - Medical Examinations'!$D$2:$D$2336,0)</f>
        <v>No</v>
      </c>
      <c r="F1693" s="11" t="str">
        <f>_xlfn.XLOOKUP($A1693,'Cleaned - Medical Examinations'!$A$2:$A$2336,'Cleaned - Medical Examinations'!$E$2:$E$2336,0)</f>
        <v>No</v>
      </c>
      <c r="G1693" s="11" t="str">
        <f>_xlfn.XLOOKUP($A1693,'Cleaned - Medical Examinations'!$A$2:$A$2336,'Cleaned - Medical Examinations'!$F$2:$F$2336,0)</f>
        <v>No</v>
      </c>
      <c r="H1693" s="11">
        <f>_xlfn.XLOOKUP($A1693,'Cleaned - Medical Examinations'!$A$2:$A$2336,'Cleaned - Medical Examinations'!$G$2:$G$2336,0)</f>
        <v>1</v>
      </c>
      <c r="I1693" s="11" t="str">
        <f>_xlfn.XLOOKUP($A1693,'Cleaned - Medical Examinations'!$A$2:$A$2336,'Cleaned - Medical Examinations'!$H$2:$H$2336,0)</f>
        <v>No</v>
      </c>
      <c r="J1693" s="11" t="str">
        <f>_xlfn.XLOOKUP($A1693,'Cleaned - Medical Examinations'!$A$2:$A$2336,'Cleaned - Medical Examinations'!$I$2:$I$2336,0)</f>
        <v>Obesity</v>
      </c>
      <c r="K1693" s="11" t="str">
        <f t="shared" si="26"/>
        <v>Non-Diabetic</v>
      </c>
      <c r="L1693" s="14">
        <f>_xlfn.XLOOKUP($A1693,'Cleaned - Hospitalisation Detai'!$A$2:$A$2344,'Cleaned - Hospitalisation Detai'!$J$2:$J$2344,0)</f>
        <v>30911</v>
      </c>
      <c r="M1693" s="19">
        <f>_xlfn.XLOOKUP($A1693,'Cleaned - Hospitalisation Detai'!$A$2:$A$2344,'Cleaned - Hospitalisation Detai'!$F$2:$F$2344,0)</f>
        <v>5488.26</v>
      </c>
      <c r="N1693" s="19" t="str">
        <f>_xlfn.XLOOKUP($A1693,'Cleaned - Hospitalisation Detai'!$A$2:$A$2344,'Cleaned - Hospitalisation Detai'!$G$2:$G$2344,0)</f>
        <v>tier - 2</v>
      </c>
      <c r="O1693" s="19" t="str">
        <f>_xlfn.XLOOKUP($A1693,'Cleaned - Hospitalisation Detai'!$A$2:$A$2344,'Cleaned - Hospitalisation Detai'!$H$2:$H$2344,0)</f>
        <v>tier - 3</v>
      </c>
      <c r="P1693" s="19" t="str">
        <f>_xlfn.XLOOKUP($A1693,'Cleaned - Hospitalisation Detai'!$A$2:$A$2344,'Cleaned - Hospitalisation Detai'!$I$2:$I$2344,0)</f>
        <v>R1011</v>
      </c>
      <c r="Q1693" s="20">
        <f>_xlfn.XLOOKUP($A1693,'Cleaned - Hospitalisation Detai'!$A$2:$A$2344,'Cleaned - Hospitalisation Detai'!$K$2:$K$2344,0)</f>
        <v>38</v>
      </c>
    </row>
    <row r="1694" spans="1:17" ht="15.6" x14ac:dyDescent="0.3">
      <c r="A1694" s="10" t="s">
        <v>678</v>
      </c>
      <c r="B1694" s="11" t="str">
        <f>_xlfn.XLOOKUP(A1694,'Cleaned - Customer Names '!$A$2:$A$2336,'Cleaned - Customer Names '!$C$2:$C$2336,0)</f>
        <v>Randall</v>
      </c>
      <c r="C1694" s="11">
        <f>_xlfn.XLOOKUP($A1694,'Cleaned - Medical Examinations'!$A$2:$A$2336,'Cleaned - Medical Examinations'!$B$2:$B$2336,0)</f>
        <v>28.27</v>
      </c>
      <c r="D1694" s="11">
        <f>_xlfn.XLOOKUP($A1694,'Cleaned - Medical Examinations'!$A$2:$A$2336,'Cleaned - Medical Examinations'!$C$2:$C$2336,0)</f>
        <v>4.62</v>
      </c>
      <c r="E1694" s="11" t="str">
        <f>_xlfn.XLOOKUP($A1694,'Cleaned - Medical Examinations'!$A$2:$A$2336,'Cleaned - Medical Examinations'!$D$2:$D$2336,0)</f>
        <v>No</v>
      </c>
      <c r="F1694" s="11" t="str">
        <f>_xlfn.XLOOKUP($A1694,'Cleaned - Medical Examinations'!$A$2:$A$2336,'Cleaned - Medical Examinations'!$E$2:$E$2336,0)</f>
        <v>No</v>
      </c>
      <c r="G1694" s="11" t="str">
        <f>_xlfn.XLOOKUP($A1694,'Cleaned - Medical Examinations'!$A$2:$A$2336,'Cleaned - Medical Examinations'!$F$2:$F$2336,0)</f>
        <v>No</v>
      </c>
      <c r="H1694" s="11">
        <f>_xlfn.XLOOKUP($A1694,'Cleaned - Medical Examinations'!$A$2:$A$2336,'Cleaned - Medical Examinations'!$G$2:$G$2336,0)</f>
        <v>1</v>
      </c>
      <c r="I1694" s="11" t="str">
        <f>_xlfn.XLOOKUP($A1694,'Cleaned - Medical Examinations'!$A$2:$A$2336,'Cleaned - Medical Examinations'!$H$2:$H$2336,0)</f>
        <v>No</v>
      </c>
      <c r="J1694" s="11" t="str">
        <f>_xlfn.XLOOKUP($A1694,'Cleaned - Medical Examinations'!$A$2:$A$2336,'Cleaned - Medical Examinations'!$I$2:$I$2336,0)</f>
        <v>Overweight</v>
      </c>
      <c r="K1694" s="11" t="str">
        <f t="shared" si="26"/>
        <v>Non-Diabetic</v>
      </c>
      <c r="L1694" s="14">
        <f>_xlfn.XLOOKUP($A1694,'Cleaned - Hospitalisation Detai'!$A$2:$A$2344,'Cleaned - Hospitalisation Detai'!$J$2:$J$2344,0)</f>
        <v>30920</v>
      </c>
      <c r="M1694" s="19">
        <f>_xlfn.XLOOKUP($A1694,'Cleaned - Hospitalisation Detai'!$A$2:$A$2344,'Cleaned - Hospitalisation Detai'!$F$2:$F$2344,0)</f>
        <v>5484.47</v>
      </c>
      <c r="N1694" s="19" t="str">
        <f>_xlfn.XLOOKUP($A1694,'Cleaned - Hospitalisation Detai'!$A$2:$A$2344,'Cleaned - Hospitalisation Detai'!$G$2:$G$2344,0)</f>
        <v>tier - 2</v>
      </c>
      <c r="O1694" s="19" t="str">
        <f>_xlfn.XLOOKUP($A1694,'Cleaned - Hospitalisation Detai'!$A$2:$A$2344,'Cleaned - Hospitalisation Detai'!$H$2:$H$2344,0)</f>
        <v>tier - 2</v>
      </c>
      <c r="P1694" s="19" t="str">
        <f>_xlfn.XLOOKUP($A1694,'Cleaned - Hospitalisation Detai'!$A$2:$A$2344,'Cleaned - Hospitalisation Detai'!$I$2:$I$2344,0)</f>
        <v>R1013</v>
      </c>
      <c r="Q1694" s="20">
        <f>_xlfn.XLOOKUP($A1694,'Cleaned - Hospitalisation Detai'!$A$2:$A$2344,'Cleaned - Hospitalisation Detai'!$K$2:$K$2344,0)</f>
        <v>38</v>
      </c>
    </row>
    <row r="1695" spans="1:17" ht="15.6" x14ac:dyDescent="0.3">
      <c r="A1695" s="10" t="s">
        <v>677</v>
      </c>
      <c r="B1695" s="11" t="str">
        <f>_xlfn.XLOOKUP(A1695,'Cleaned - Customer Names '!$A$2:$A$2336,'Cleaned - Customer Names '!$C$2:$C$2336,0)</f>
        <v>Tracy L</v>
      </c>
      <c r="C1695" s="11">
        <f>_xlfn.XLOOKUP($A1695,'Cleaned - Medical Examinations'!$A$2:$A$2336,'Cleaned - Medical Examinations'!$B$2:$B$2336,0)</f>
        <v>29.92</v>
      </c>
      <c r="D1695" s="11">
        <f>_xlfn.XLOOKUP($A1695,'Cleaned - Medical Examinations'!$A$2:$A$2336,'Cleaned - Medical Examinations'!$C$2:$C$2336,0)</f>
        <v>9.07</v>
      </c>
      <c r="E1695" s="11" t="str">
        <f>_xlfn.XLOOKUP($A1695,'Cleaned - Medical Examinations'!$A$2:$A$2336,'Cleaned - Medical Examinations'!$D$2:$D$2336,0)</f>
        <v>Yes</v>
      </c>
      <c r="F1695" s="11" t="str">
        <f>_xlfn.XLOOKUP($A1695,'Cleaned - Medical Examinations'!$A$2:$A$2336,'Cleaned - Medical Examinations'!$E$2:$E$2336,0)</f>
        <v>No</v>
      </c>
      <c r="G1695" s="11" t="str">
        <f>_xlfn.XLOOKUP($A1695,'Cleaned - Medical Examinations'!$A$2:$A$2336,'Cleaned - Medical Examinations'!$F$2:$F$2336,0)</f>
        <v>No</v>
      </c>
      <c r="H1695" s="11">
        <f>_xlfn.XLOOKUP($A1695,'Cleaned - Medical Examinations'!$A$2:$A$2336,'Cleaned - Medical Examinations'!$G$2:$G$2336,0)</f>
        <v>1</v>
      </c>
      <c r="I1695" s="11" t="str">
        <f>_xlfn.XLOOKUP($A1695,'Cleaned - Medical Examinations'!$A$2:$A$2336,'Cleaned - Medical Examinations'!$H$2:$H$2336,0)</f>
        <v>No</v>
      </c>
      <c r="J1695" s="11" t="str">
        <f>_xlfn.XLOOKUP($A1695,'Cleaned - Medical Examinations'!$A$2:$A$2336,'Cleaned - Medical Examinations'!$I$2:$I$2336,0)</f>
        <v>Obesity</v>
      </c>
      <c r="K1695" s="11" t="str">
        <f t="shared" si="26"/>
        <v>Diabetic</v>
      </c>
      <c r="L1695" s="14">
        <f>_xlfn.XLOOKUP($A1695,'Cleaned - Hospitalisation Detai'!$A$2:$A$2344,'Cleaned - Hospitalisation Detai'!$J$2:$J$2344,0)</f>
        <v>31685</v>
      </c>
      <c r="M1695" s="19">
        <f>_xlfn.XLOOKUP($A1695,'Cleaned - Hospitalisation Detai'!$A$2:$A$2344,'Cleaned - Hospitalisation Detai'!$F$2:$F$2344,0)</f>
        <v>5478.04</v>
      </c>
      <c r="N1695" s="19" t="str">
        <f>_xlfn.XLOOKUP($A1695,'Cleaned - Hospitalisation Detai'!$A$2:$A$2344,'Cleaned - Hospitalisation Detai'!$G$2:$G$2344,0)</f>
        <v>tier - 2</v>
      </c>
      <c r="O1695" s="19" t="str">
        <f>_xlfn.XLOOKUP($A1695,'Cleaned - Hospitalisation Detai'!$A$2:$A$2344,'Cleaned - Hospitalisation Detai'!$H$2:$H$2344,0)</f>
        <v>tier - 3</v>
      </c>
      <c r="P1695" s="19" t="str">
        <f>_xlfn.XLOOKUP($A1695,'Cleaned - Hospitalisation Detai'!$A$2:$A$2344,'Cleaned - Hospitalisation Detai'!$I$2:$I$2344,0)</f>
        <v>R1013</v>
      </c>
      <c r="Q1695" s="20">
        <f>_xlfn.XLOOKUP($A1695,'Cleaned - Hospitalisation Detai'!$A$2:$A$2344,'Cleaned - Hospitalisation Detai'!$K$2:$K$2344,0)</f>
        <v>36</v>
      </c>
    </row>
    <row r="1696" spans="1:17" ht="15.6" x14ac:dyDescent="0.3">
      <c r="A1696" s="10" t="s">
        <v>676</v>
      </c>
      <c r="B1696" s="11" t="str">
        <f>_xlfn.XLOOKUP(A1696,'Cleaned - Customer Names '!$A$2:$A$2336,'Cleaned - Customer Names '!$C$2:$C$2336,0)</f>
        <v>Azelie</v>
      </c>
      <c r="C1696" s="11">
        <f>_xlfn.XLOOKUP($A1696,'Cleaned - Medical Examinations'!$A$2:$A$2336,'Cleaned - Medical Examinations'!$B$2:$B$2336,0)</f>
        <v>25.9</v>
      </c>
      <c r="D1696" s="11">
        <f>_xlfn.XLOOKUP($A1696,'Cleaned - Medical Examinations'!$A$2:$A$2336,'Cleaned - Medical Examinations'!$C$2:$C$2336,0)</f>
        <v>9.1199999999999992</v>
      </c>
      <c r="E1696" s="11" t="str">
        <f>_xlfn.XLOOKUP($A1696,'Cleaned - Medical Examinations'!$A$2:$A$2336,'Cleaned - Medical Examinations'!$D$2:$D$2336,0)</f>
        <v>Yes</v>
      </c>
      <c r="F1696" s="11" t="str">
        <f>_xlfn.XLOOKUP($A1696,'Cleaned - Medical Examinations'!$A$2:$A$2336,'Cleaned - Medical Examinations'!$E$2:$E$2336,0)</f>
        <v>No</v>
      </c>
      <c r="G1696" s="11" t="str">
        <f>_xlfn.XLOOKUP($A1696,'Cleaned - Medical Examinations'!$A$2:$A$2336,'Cleaned - Medical Examinations'!$F$2:$F$2336,0)</f>
        <v>No</v>
      </c>
      <c r="H1696" s="11">
        <f>_xlfn.XLOOKUP($A1696,'Cleaned - Medical Examinations'!$A$2:$A$2336,'Cleaned - Medical Examinations'!$G$2:$G$2336,0)</f>
        <v>1</v>
      </c>
      <c r="I1696" s="11" t="str">
        <f>_xlfn.XLOOKUP($A1696,'Cleaned - Medical Examinations'!$A$2:$A$2336,'Cleaned - Medical Examinations'!$H$2:$H$2336,0)</f>
        <v>No</v>
      </c>
      <c r="J1696" s="11" t="str">
        <f>_xlfn.XLOOKUP($A1696,'Cleaned - Medical Examinations'!$A$2:$A$2336,'Cleaned - Medical Examinations'!$I$2:$I$2336,0)</f>
        <v>Overweight</v>
      </c>
      <c r="K1696" s="11" t="str">
        <f t="shared" si="26"/>
        <v>Diabetic</v>
      </c>
      <c r="L1696" s="14">
        <f>_xlfn.XLOOKUP($A1696,'Cleaned - Hospitalisation Detai'!$A$2:$A$2344,'Cleaned - Hospitalisation Detai'!$J$2:$J$2344,0)</f>
        <v>31605</v>
      </c>
      <c r="M1696" s="19">
        <f>_xlfn.XLOOKUP($A1696,'Cleaned - Hospitalisation Detai'!$A$2:$A$2344,'Cleaned - Hospitalisation Detai'!$F$2:$F$2344,0)</f>
        <v>5472.45</v>
      </c>
      <c r="N1696" s="19" t="str">
        <f>_xlfn.XLOOKUP($A1696,'Cleaned - Hospitalisation Detai'!$A$2:$A$2344,'Cleaned - Hospitalisation Detai'!$G$2:$G$2344,0)</f>
        <v>tier - 2</v>
      </c>
      <c r="O1696" s="19" t="str">
        <f>_xlfn.XLOOKUP($A1696,'Cleaned - Hospitalisation Detai'!$A$2:$A$2344,'Cleaned - Hospitalisation Detai'!$H$2:$H$2344,0)</f>
        <v>tier - 3</v>
      </c>
      <c r="P1696" s="19" t="str">
        <f>_xlfn.XLOOKUP($A1696,'Cleaned - Hospitalisation Detai'!$A$2:$A$2344,'Cleaned - Hospitalisation Detai'!$I$2:$I$2344,0)</f>
        <v>R1011</v>
      </c>
      <c r="Q1696" s="20">
        <f>_xlfn.XLOOKUP($A1696,'Cleaned - Hospitalisation Detai'!$A$2:$A$2344,'Cleaned - Hospitalisation Detai'!$K$2:$K$2344,0)</f>
        <v>36</v>
      </c>
    </row>
    <row r="1697" spans="1:17" ht="15.6" x14ac:dyDescent="0.3">
      <c r="A1697" s="10" t="s">
        <v>675</v>
      </c>
      <c r="B1697" s="11" t="str">
        <f>_xlfn.XLOOKUP(A1697,'Cleaned - Customer Names '!$A$2:$A$2336,'Cleaned - Customer Names '!$C$2:$C$2336,0)</f>
        <v>Monica M.</v>
      </c>
      <c r="C1697" s="11">
        <f>_xlfn.XLOOKUP($A1697,'Cleaned - Medical Examinations'!$A$2:$A$2336,'Cleaned - Medical Examinations'!$B$2:$B$2336,0)</f>
        <v>27.74</v>
      </c>
      <c r="D1697" s="11">
        <f>_xlfn.XLOOKUP($A1697,'Cleaned - Medical Examinations'!$A$2:$A$2336,'Cleaned - Medical Examinations'!$C$2:$C$2336,0)</f>
        <v>7.32</v>
      </c>
      <c r="E1697" s="11" t="str">
        <f>_xlfn.XLOOKUP($A1697,'Cleaned - Medical Examinations'!$A$2:$A$2336,'Cleaned - Medical Examinations'!$D$2:$D$2336,0)</f>
        <v>Yes</v>
      </c>
      <c r="F1697" s="11" t="str">
        <f>_xlfn.XLOOKUP($A1697,'Cleaned - Medical Examinations'!$A$2:$A$2336,'Cleaned - Medical Examinations'!$E$2:$E$2336,0)</f>
        <v>No</v>
      </c>
      <c r="G1697" s="11" t="str">
        <f>_xlfn.XLOOKUP($A1697,'Cleaned - Medical Examinations'!$A$2:$A$2336,'Cleaned - Medical Examinations'!$F$2:$F$2336,0)</f>
        <v>No</v>
      </c>
      <c r="H1697" s="11">
        <f>_xlfn.XLOOKUP($A1697,'Cleaned - Medical Examinations'!$A$2:$A$2336,'Cleaned - Medical Examinations'!$G$2:$G$2336,0)</f>
        <v>1</v>
      </c>
      <c r="I1697" s="11" t="str">
        <f>_xlfn.XLOOKUP($A1697,'Cleaned - Medical Examinations'!$A$2:$A$2336,'Cleaned - Medical Examinations'!$H$2:$H$2336,0)</f>
        <v>No</v>
      </c>
      <c r="J1697" s="11" t="str">
        <f>_xlfn.XLOOKUP($A1697,'Cleaned - Medical Examinations'!$A$2:$A$2336,'Cleaned - Medical Examinations'!$I$2:$I$2336,0)</f>
        <v>Overweight</v>
      </c>
      <c r="K1697" s="11" t="str">
        <f t="shared" si="26"/>
        <v>Diabetic</v>
      </c>
      <c r="L1697" s="14">
        <f>_xlfn.XLOOKUP($A1697,'Cleaned - Hospitalisation Detai'!$A$2:$A$2344,'Cleaned - Hospitalisation Detai'!$J$2:$J$2344,0)</f>
        <v>31748</v>
      </c>
      <c r="M1697" s="19">
        <f>_xlfn.XLOOKUP($A1697,'Cleaned - Hospitalisation Detai'!$A$2:$A$2344,'Cleaned - Hospitalisation Detai'!$F$2:$F$2344,0)</f>
        <v>5469.01</v>
      </c>
      <c r="N1697" s="19" t="str">
        <f>_xlfn.XLOOKUP($A1697,'Cleaned - Hospitalisation Detai'!$A$2:$A$2344,'Cleaned - Hospitalisation Detai'!$G$2:$G$2344,0)</f>
        <v>tier - 2</v>
      </c>
      <c r="O1697" s="19" t="str">
        <f>_xlfn.XLOOKUP($A1697,'Cleaned - Hospitalisation Detai'!$A$2:$A$2344,'Cleaned - Hospitalisation Detai'!$H$2:$H$2344,0)</f>
        <v>tier - 2</v>
      </c>
      <c r="P1697" s="19" t="str">
        <f>_xlfn.XLOOKUP($A1697,'Cleaned - Hospitalisation Detai'!$A$2:$A$2344,'Cleaned - Hospitalisation Detai'!$I$2:$I$2344,0)</f>
        <v>R1024</v>
      </c>
      <c r="Q1697" s="20">
        <f>_xlfn.XLOOKUP($A1697,'Cleaned - Hospitalisation Detai'!$A$2:$A$2344,'Cleaned - Hospitalisation Detai'!$K$2:$K$2344,0)</f>
        <v>36</v>
      </c>
    </row>
    <row r="1698" spans="1:17" ht="15.6" x14ac:dyDescent="0.3">
      <c r="A1698" s="10" t="s">
        <v>674</v>
      </c>
      <c r="B1698" s="11" t="str">
        <f>_xlfn.XLOOKUP(A1698,'Cleaned - Customer Names '!$A$2:$A$2336,'Cleaned - Customer Names '!$C$2:$C$2336,0)</f>
        <v>Katarina K.</v>
      </c>
      <c r="C1698" s="11">
        <f>_xlfn.XLOOKUP($A1698,'Cleaned - Medical Examinations'!$A$2:$A$2336,'Cleaned - Medical Examinations'!$B$2:$B$2336,0)</f>
        <v>17.260000000000002</v>
      </c>
      <c r="D1698" s="11">
        <f>_xlfn.XLOOKUP($A1698,'Cleaned - Medical Examinations'!$A$2:$A$2336,'Cleaned - Medical Examinations'!$C$2:$C$2336,0)</f>
        <v>11.73</v>
      </c>
      <c r="E1698" s="11" t="str">
        <f>_xlfn.XLOOKUP($A1698,'Cleaned - Medical Examinations'!$A$2:$A$2336,'Cleaned - Medical Examinations'!$D$2:$D$2336,0)</f>
        <v>No</v>
      </c>
      <c r="F1698" s="11" t="str">
        <f>_xlfn.XLOOKUP($A1698,'Cleaned - Medical Examinations'!$A$2:$A$2336,'Cleaned - Medical Examinations'!$E$2:$E$2336,0)</f>
        <v>No</v>
      </c>
      <c r="G1698" s="11" t="str">
        <f>_xlfn.XLOOKUP($A1698,'Cleaned - Medical Examinations'!$A$2:$A$2336,'Cleaned - Medical Examinations'!$F$2:$F$2336,0)</f>
        <v>No</v>
      </c>
      <c r="H1698" s="11">
        <f>_xlfn.XLOOKUP($A1698,'Cleaned - Medical Examinations'!$A$2:$A$2336,'Cleaned - Medical Examinations'!$G$2:$G$2336,0)</f>
        <v>2</v>
      </c>
      <c r="I1698" s="11" t="str">
        <f>_xlfn.XLOOKUP($A1698,'Cleaned - Medical Examinations'!$A$2:$A$2336,'Cleaned - Medical Examinations'!$H$2:$H$2336,0)</f>
        <v>No</v>
      </c>
      <c r="J1698" s="11" t="str">
        <f>_xlfn.XLOOKUP($A1698,'Cleaned - Medical Examinations'!$A$2:$A$2336,'Cleaned - Medical Examinations'!$I$2:$I$2336,0)</f>
        <v>Underweight</v>
      </c>
      <c r="K1698" s="11" t="str">
        <f t="shared" si="26"/>
        <v>Diabetic</v>
      </c>
      <c r="L1698" s="14">
        <f>_xlfn.XLOOKUP($A1698,'Cleaned - Hospitalisation Detai'!$A$2:$A$2344,'Cleaned - Hospitalisation Detai'!$J$2:$J$2344,0)</f>
        <v>26961</v>
      </c>
      <c r="M1698" s="19">
        <f>_xlfn.XLOOKUP($A1698,'Cleaned - Hospitalisation Detai'!$A$2:$A$2344,'Cleaned - Hospitalisation Detai'!$F$2:$F$2344,0)</f>
        <v>5466.88</v>
      </c>
      <c r="N1698" s="19" t="str">
        <f>_xlfn.XLOOKUP($A1698,'Cleaned - Hospitalisation Detai'!$A$2:$A$2344,'Cleaned - Hospitalisation Detai'!$G$2:$G$2344,0)</f>
        <v>tier - 2</v>
      </c>
      <c r="O1698" s="19" t="str">
        <f>_xlfn.XLOOKUP($A1698,'Cleaned - Hospitalisation Detai'!$A$2:$A$2344,'Cleaned - Hospitalisation Detai'!$H$2:$H$2344,0)</f>
        <v>tier - 2</v>
      </c>
      <c r="P1698" s="19" t="str">
        <f>_xlfn.XLOOKUP($A1698,'Cleaned - Hospitalisation Detai'!$A$2:$A$2344,'Cleaned - Hospitalisation Detai'!$I$2:$I$2344,0)</f>
        <v>R1013</v>
      </c>
      <c r="Q1698" s="20">
        <f>_xlfn.XLOOKUP($A1698,'Cleaned - Hospitalisation Detai'!$A$2:$A$2344,'Cleaned - Hospitalisation Detai'!$K$2:$K$2344,0)</f>
        <v>49</v>
      </c>
    </row>
    <row r="1699" spans="1:17" ht="15.6" x14ac:dyDescent="0.3">
      <c r="A1699" s="10" t="s">
        <v>673</v>
      </c>
      <c r="B1699" s="11" t="str">
        <f>_xlfn.XLOOKUP(A1699,'Cleaned - Customer Names '!$A$2:$A$2336,'Cleaned - Customer Names '!$C$2:$C$2336,0)</f>
        <v>Jamie L.</v>
      </c>
      <c r="C1699" s="11">
        <f>_xlfn.XLOOKUP($A1699,'Cleaned - Medical Examinations'!$A$2:$A$2336,'Cleaned - Medical Examinations'!$B$2:$B$2336,0)</f>
        <v>19.855</v>
      </c>
      <c r="D1699" s="11">
        <f>_xlfn.XLOOKUP($A1699,'Cleaned - Medical Examinations'!$A$2:$A$2336,'Cleaned - Medical Examinations'!$C$2:$C$2336,0)</f>
        <v>6.64</v>
      </c>
      <c r="E1699" s="11" t="str">
        <f>_xlfn.XLOOKUP($A1699,'Cleaned - Medical Examinations'!$A$2:$A$2336,'Cleaned - Medical Examinations'!$D$2:$D$2336,0)</f>
        <v>Yes</v>
      </c>
      <c r="F1699" s="11" t="str">
        <f>_xlfn.XLOOKUP($A1699,'Cleaned - Medical Examinations'!$A$2:$A$2336,'Cleaned - Medical Examinations'!$E$2:$E$2336,0)</f>
        <v>No</v>
      </c>
      <c r="G1699" s="11" t="str">
        <f>_xlfn.XLOOKUP($A1699,'Cleaned - Medical Examinations'!$A$2:$A$2336,'Cleaned - Medical Examinations'!$F$2:$F$2336,0)</f>
        <v>No</v>
      </c>
      <c r="H1699" s="11">
        <f>_xlfn.XLOOKUP($A1699,'Cleaned - Medical Examinations'!$A$2:$A$2336,'Cleaned - Medical Examinations'!$G$2:$G$2336,0)</f>
        <v>1</v>
      </c>
      <c r="I1699" s="11" t="str">
        <f>_xlfn.XLOOKUP($A1699,'Cleaned - Medical Examinations'!$A$2:$A$2336,'Cleaned - Medical Examinations'!$H$2:$H$2336,0)</f>
        <v>No</v>
      </c>
      <c r="J1699" s="11" t="str">
        <f>_xlfn.XLOOKUP($A1699,'Cleaned - Medical Examinations'!$A$2:$A$2336,'Cleaned - Medical Examinations'!$I$2:$I$2336,0)</f>
        <v>Normal Weight</v>
      </c>
      <c r="K1699" s="11" t="str">
        <f t="shared" si="26"/>
        <v>Diabetic</v>
      </c>
      <c r="L1699" s="14">
        <f>_xlfn.XLOOKUP($A1699,'Cleaned - Hospitalisation Detai'!$A$2:$A$2344,'Cleaned - Hospitalisation Detai'!$J$2:$J$2344,0)</f>
        <v>31771</v>
      </c>
      <c r="M1699" s="19">
        <f>_xlfn.XLOOKUP($A1699,'Cleaned - Hospitalisation Detai'!$A$2:$A$2344,'Cleaned - Hospitalisation Detai'!$F$2:$F$2344,0)</f>
        <v>5458.05</v>
      </c>
      <c r="N1699" s="19" t="str">
        <f>_xlfn.XLOOKUP($A1699,'Cleaned - Hospitalisation Detai'!$A$2:$A$2344,'Cleaned - Hospitalisation Detai'!$G$2:$G$2344,0)</f>
        <v>tier - 2</v>
      </c>
      <c r="O1699" s="19" t="str">
        <f>_xlfn.XLOOKUP($A1699,'Cleaned - Hospitalisation Detai'!$A$2:$A$2344,'Cleaned - Hospitalisation Detai'!$H$2:$H$2344,0)</f>
        <v>tier - 2</v>
      </c>
      <c r="P1699" s="19" t="str">
        <f>_xlfn.XLOOKUP($A1699,'Cleaned - Hospitalisation Detai'!$A$2:$A$2344,'Cleaned - Hospitalisation Detai'!$I$2:$I$2344,0)</f>
        <v>R1024</v>
      </c>
      <c r="Q1699" s="20">
        <f>_xlfn.XLOOKUP($A1699,'Cleaned - Hospitalisation Detai'!$A$2:$A$2344,'Cleaned - Hospitalisation Detai'!$K$2:$K$2344,0)</f>
        <v>36</v>
      </c>
    </row>
    <row r="1700" spans="1:17" ht="15.6" x14ac:dyDescent="0.3">
      <c r="A1700" s="10" t="s">
        <v>672</v>
      </c>
      <c r="B1700" s="11" t="str">
        <f>_xlfn.XLOOKUP(A1700,'Cleaned - Customer Names '!$A$2:$A$2336,'Cleaned - Customer Names '!$C$2:$C$2336,0)</f>
        <v>Brian</v>
      </c>
      <c r="C1700" s="11">
        <f>_xlfn.XLOOKUP($A1700,'Cleaned - Medical Examinations'!$A$2:$A$2336,'Cleaned - Medical Examinations'!$B$2:$B$2336,0)</f>
        <v>41.69</v>
      </c>
      <c r="D1700" s="11">
        <f>_xlfn.XLOOKUP($A1700,'Cleaned - Medical Examinations'!$A$2:$A$2336,'Cleaned - Medical Examinations'!$C$2:$C$2336,0)</f>
        <v>5.78</v>
      </c>
      <c r="E1700" s="11" t="str">
        <f>_xlfn.XLOOKUP($A1700,'Cleaned - Medical Examinations'!$A$2:$A$2336,'Cleaned - Medical Examinations'!$D$2:$D$2336,0)</f>
        <v>No</v>
      </c>
      <c r="F1700" s="11" t="str">
        <f>_xlfn.XLOOKUP($A1700,'Cleaned - Medical Examinations'!$A$2:$A$2336,'Cleaned - Medical Examinations'!$E$2:$E$2336,0)</f>
        <v>No</v>
      </c>
      <c r="G1700" s="11" t="str">
        <f>_xlfn.XLOOKUP($A1700,'Cleaned - Medical Examinations'!$A$2:$A$2336,'Cleaned - Medical Examinations'!$F$2:$F$2336,0)</f>
        <v>No</v>
      </c>
      <c r="H1700" s="11">
        <f>_xlfn.XLOOKUP($A1700,'Cleaned - Medical Examinations'!$A$2:$A$2336,'Cleaned - Medical Examinations'!$G$2:$G$2336,0)</f>
        <v>0</v>
      </c>
      <c r="I1700" s="11" t="str">
        <f>_xlfn.XLOOKUP($A1700,'Cleaned - Medical Examinations'!$A$2:$A$2336,'Cleaned - Medical Examinations'!$H$2:$H$2336,0)</f>
        <v>No</v>
      </c>
      <c r="J1700" s="11" t="str">
        <f>_xlfn.XLOOKUP($A1700,'Cleaned - Medical Examinations'!$A$2:$A$2336,'Cleaned - Medical Examinations'!$I$2:$I$2336,0)</f>
        <v>Obesity</v>
      </c>
      <c r="K1700" s="11" t="str">
        <f t="shared" si="26"/>
        <v>Non-Diabetic</v>
      </c>
      <c r="L1700" s="14">
        <f>_xlfn.XLOOKUP($A1700,'Cleaned - Hospitalisation Detai'!$A$2:$A$2344,'Cleaned - Hospitalisation Detai'!$J$2:$J$2344,0)</f>
        <v>30188</v>
      </c>
      <c r="M1700" s="19">
        <f>_xlfn.XLOOKUP($A1700,'Cleaned - Hospitalisation Detai'!$A$2:$A$2344,'Cleaned - Hospitalisation Detai'!$F$2:$F$2344,0)</f>
        <v>5438.75</v>
      </c>
      <c r="N1700" s="19" t="str">
        <f>_xlfn.XLOOKUP($A1700,'Cleaned - Hospitalisation Detai'!$A$2:$A$2344,'Cleaned - Hospitalisation Detai'!$G$2:$G$2344,0)</f>
        <v>tier - 3</v>
      </c>
      <c r="O1700" s="19" t="str">
        <f>_xlfn.XLOOKUP($A1700,'Cleaned - Hospitalisation Detai'!$A$2:$A$2344,'Cleaned - Hospitalisation Detai'!$H$2:$H$2344,0)</f>
        <v>tier - 2</v>
      </c>
      <c r="P1700" s="19" t="str">
        <f>_xlfn.XLOOKUP($A1700,'Cleaned - Hospitalisation Detai'!$A$2:$A$2344,'Cleaned - Hospitalisation Detai'!$I$2:$I$2344,0)</f>
        <v>R1013</v>
      </c>
      <c r="Q1700" s="20">
        <f>_xlfn.XLOOKUP($A1700,'Cleaned - Hospitalisation Detai'!$A$2:$A$2344,'Cleaned - Hospitalisation Detai'!$K$2:$K$2344,0)</f>
        <v>40</v>
      </c>
    </row>
    <row r="1701" spans="1:17" ht="15.6" x14ac:dyDescent="0.3">
      <c r="A1701" s="10" t="s">
        <v>671</v>
      </c>
      <c r="B1701" s="11" t="str">
        <f>_xlfn.XLOOKUP(A1701,'Cleaned - Customer Names '!$A$2:$A$2336,'Cleaned - Customer Names '!$C$2:$C$2336,0)</f>
        <v>Stacey L.</v>
      </c>
      <c r="C1701" s="11">
        <f>_xlfn.XLOOKUP($A1701,'Cleaned - Medical Examinations'!$A$2:$A$2336,'Cleaned - Medical Examinations'!$B$2:$B$2336,0)</f>
        <v>16.12</v>
      </c>
      <c r="D1701" s="11">
        <f>_xlfn.XLOOKUP($A1701,'Cleaned - Medical Examinations'!$A$2:$A$2336,'Cleaned - Medical Examinations'!$C$2:$C$2336,0)</f>
        <v>10.45</v>
      </c>
      <c r="E1701" s="11" t="str">
        <f>_xlfn.XLOOKUP($A1701,'Cleaned - Medical Examinations'!$A$2:$A$2336,'Cleaned - Medical Examinations'!$D$2:$D$2336,0)</f>
        <v>No</v>
      </c>
      <c r="F1701" s="11" t="str">
        <f>_xlfn.XLOOKUP($A1701,'Cleaned - Medical Examinations'!$A$2:$A$2336,'Cleaned - Medical Examinations'!$E$2:$E$2336,0)</f>
        <v>No</v>
      </c>
      <c r="G1701" s="11" t="str">
        <f>_xlfn.XLOOKUP($A1701,'Cleaned - Medical Examinations'!$A$2:$A$2336,'Cleaned - Medical Examinations'!$F$2:$F$2336,0)</f>
        <v>No</v>
      </c>
      <c r="H1701" s="11">
        <f>_xlfn.XLOOKUP($A1701,'Cleaned - Medical Examinations'!$A$2:$A$2336,'Cleaned - Medical Examinations'!$G$2:$G$2336,0)</f>
        <v>0</v>
      </c>
      <c r="I1701" s="11" t="str">
        <f>_xlfn.XLOOKUP($A1701,'Cleaned - Medical Examinations'!$A$2:$A$2336,'Cleaned - Medical Examinations'!$H$2:$H$2336,0)</f>
        <v>No</v>
      </c>
      <c r="J1701" s="11" t="str">
        <f>_xlfn.XLOOKUP($A1701,'Cleaned - Medical Examinations'!$A$2:$A$2336,'Cleaned - Medical Examinations'!$I$2:$I$2336,0)</f>
        <v>Underweight</v>
      </c>
      <c r="K1701" s="11" t="str">
        <f t="shared" si="26"/>
        <v>Diabetic</v>
      </c>
      <c r="L1701" s="14">
        <f>_xlfn.XLOOKUP($A1701,'Cleaned - Hospitalisation Detai'!$A$2:$A$2344,'Cleaned - Hospitalisation Detai'!$J$2:$J$2344,0)</f>
        <v>28649</v>
      </c>
      <c r="M1701" s="19">
        <f>_xlfn.XLOOKUP($A1701,'Cleaned - Hospitalisation Detai'!$A$2:$A$2344,'Cleaned - Hospitalisation Detai'!$F$2:$F$2344,0)</f>
        <v>5428.98</v>
      </c>
      <c r="N1701" s="19" t="str">
        <f>_xlfn.XLOOKUP($A1701,'Cleaned - Hospitalisation Detai'!$A$2:$A$2344,'Cleaned - Hospitalisation Detai'!$G$2:$G$2344,0)</f>
        <v>tier - 2</v>
      </c>
      <c r="O1701" s="19" t="str">
        <f>_xlfn.XLOOKUP($A1701,'Cleaned - Hospitalisation Detai'!$A$2:$A$2344,'Cleaned - Hospitalisation Detai'!$H$2:$H$2344,0)</f>
        <v>tier - 2</v>
      </c>
      <c r="P1701" s="19" t="str">
        <f>_xlfn.XLOOKUP($A1701,'Cleaned - Hospitalisation Detai'!$A$2:$A$2344,'Cleaned - Hospitalisation Detai'!$I$2:$I$2344,0)</f>
        <v>R1012</v>
      </c>
      <c r="Q1701" s="20">
        <f>_xlfn.XLOOKUP($A1701,'Cleaned - Hospitalisation Detai'!$A$2:$A$2344,'Cleaned - Hospitalisation Detai'!$K$2:$K$2344,0)</f>
        <v>45</v>
      </c>
    </row>
    <row r="1702" spans="1:17" ht="15.6" x14ac:dyDescent="0.3">
      <c r="A1702" s="10" t="s">
        <v>670</v>
      </c>
      <c r="B1702" s="11" t="str">
        <f>_xlfn.XLOOKUP(A1702,'Cleaned - Customer Names '!$A$2:$A$2336,'Cleaned - Customer Names '!$C$2:$C$2336,0)</f>
        <v>Stephen</v>
      </c>
      <c r="C1702" s="11">
        <f>_xlfn.XLOOKUP($A1702,'Cleaned - Medical Examinations'!$A$2:$A$2336,'Cleaned - Medical Examinations'!$B$2:$B$2336,0)</f>
        <v>37.43</v>
      </c>
      <c r="D1702" s="11">
        <f>_xlfn.XLOOKUP($A1702,'Cleaned - Medical Examinations'!$A$2:$A$2336,'Cleaned - Medical Examinations'!$C$2:$C$2336,0)</f>
        <v>4.5199999999999996</v>
      </c>
      <c r="E1702" s="11" t="str">
        <f>_xlfn.XLOOKUP($A1702,'Cleaned - Medical Examinations'!$A$2:$A$2336,'Cleaned - Medical Examinations'!$D$2:$D$2336,0)</f>
        <v>No</v>
      </c>
      <c r="F1702" s="11" t="str">
        <f>_xlfn.XLOOKUP($A1702,'Cleaned - Medical Examinations'!$A$2:$A$2336,'Cleaned - Medical Examinations'!$E$2:$E$2336,0)</f>
        <v>No</v>
      </c>
      <c r="G1702" s="11" t="str">
        <f>_xlfn.XLOOKUP($A1702,'Cleaned - Medical Examinations'!$A$2:$A$2336,'Cleaned - Medical Examinations'!$F$2:$F$2336,0)</f>
        <v>No</v>
      </c>
      <c r="H1702" s="11">
        <f>_xlfn.XLOOKUP($A1702,'Cleaned - Medical Examinations'!$A$2:$A$2336,'Cleaned - Medical Examinations'!$G$2:$G$2336,0)</f>
        <v>1</v>
      </c>
      <c r="I1702" s="11" t="str">
        <f>_xlfn.XLOOKUP($A1702,'Cleaned - Medical Examinations'!$A$2:$A$2336,'Cleaned - Medical Examinations'!$H$2:$H$2336,0)</f>
        <v>No</v>
      </c>
      <c r="J1702" s="11" t="str">
        <f>_xlfn.XLOOKUP($A1702,'Cleaned - Medical Examinations'!$A$2:$A$2336,'Cleaned - Medical Examinations'!$I$2:$I$2336,0)</f>
        <v>Obesity</v>
      </c>
      <c r="K1702" s="11" t="str">
        <f t="shared" si="26"/>
        <v>Non-Diabetic</v>
      </c>
      <c r="L1702" s="14">
        <f>_xlfn.XLOOKUP($A1702,'Cleaned - Hospitalisation Detai'!$A$2:$A$2344,'Cleaned - Hospitalisation Detai'!$J$2:$J$2344,0)</f>
        <v>33864</v>
      </c>
      <c r="M1702" s="19">
        <f>_xlfn.XLOOKUP($A1702,'Cleaned - Hospitalisation Detai'!$A$2:$A$2344,'Cleaned - Hospitalisation Detai'!$F$2:$F$2344,0)</f>
        <v>5428.73</v>
      </c>
      <c r="N1702" s="19" t="str">
        <f>_xlfn.XLOOKUP($A1702,'Cleaned - Hospitalisation Detai'!$A$2:$A$2344,'Cleaned - Hospitalisation Detai'!$G$2:$G$2344,0)</f>
        <v>tier - 3</v>
      </c>
      <c r="O1702" s="19" t="str">
        <f>_xlfn.XLOOKUP($A1702,'Cleaned - Hospitalisation Detai'!$A$2:$A$2344,'Cleaned - Hospitalisation Detai'!$H$2:$H$2344,0)</f>
        <v>tier - 1</v>
      </c>
      <c r="P1702" s="19" t="str">
        <f>_xlfn.XLOOKUP($A1702,'Cleaned - Hospitalisation Detai'!$A$2:$A$2344,'Cleaned - Hospitalisation Detai'!$I$2:$I$2344,0)</f>
        <v>R1017</v>
      </c>
      <c r="Q1702" s="20">
        <f>_xlfn.XLOOKUP($A1702,'Cleaned - Hospitalisation Detai'!$A$2:$A$2344,'Cleaned - Hospitalisation Detai'!$K$2:$K$2344,0)</f>
        <v>30</v>
      </c>
    </row>
    <row r="1703" spans="1:17" ht="15.6" x14ac:dyDescent="0.3">
      <c r="A1703" s="10" t="s">
        <v>669</v>
      </c>
      <c r="B1703" s="11" t="str">
        <f>_xlfn.XLOOKUP(A1703,'Cleaned - Customer Names '!$A$2:$A$2336,'Cleaned - Customer Names '!$C$2:$C$2336,0)</f>
        <v>Joshua</v>
      </c>
      <c r="C1703" s="11">
        <f>_xlfn.XLOOKUP($A1703,'Cleaned - Medical Examinations'!$A$2:$A$2336,'Cleaned - Medical Examinations'!$B$2:$B$2336,0)</f>
        <v>31.065000000000001</v>
      </c>
      <c r="D1703" s="11">
        <f>_xlfn.XLOOKUP($A1703,'Cleaned - Medical Examinations'!$A$2:$A$2336,'Cleaned - Medical Examinations'!$C$2:$C$2336,0)</f>
        <v>5.71</v>
      </c>
      <c r="E1703" s="11" t="str">
        <f>_xlfn.XLOOKUP($A1703,'Cleaned - Medical Examinations'!$A$2:$A$2336,'Cleaned - Medical Examinations'!$D$2:$D$2336,0)</f>
        <v>No</v>
      </c>
      <c r="F1703" s="11" t="str">
        <f>_xlfn.XLOOKUP($A1703,'Cleaned - Medical Examinations'!$A$2:$A$2336,'Cleaned - Medical Examinations'!$E$2:$E$2336,0)</f>
        <v>No</v>
      </c>
      <c r="G1703" s="11" t="str">
        <f>_xlfn.XLOOKUP($A1703,'Cleaned - Medical Examinations'!$A$2:$A$2336,'Cleaned - Medical Examinations'!$F$2:$F$2336,0)</f>
        <v>No</v>
      </c>
      <c r="H1703" s="11">
        <f>_xlfn.XLOOKUP($A1703,'Cleaned - Medical Examinations'!$A$2:$A$2336,'Cleaned - Medical Examinations'!$G$2:$G$2336,0)</f>
        <v>0</v>
      </c>
      <c r="I1703" s="11" t="str">
        <f>_xlfn.XLOOKUP($A1703,'Cleaned - Medical Examinations'!$A$2:$A$2336,'Cleaned - Medical Examinations'!$H$2:$H$2336,0)</f>
        <v>No</v>
      </c>
      <c r="J1703" s="11" t="str">
        <f>_xlfn.XLOOKUP($A1703,'Cleaned - Medical Examinations'!$A$2:$A$2336,'Cleaned - Medical Examinations'!$I$2:$I$2336,0)</f>
        <v>Obesity</v>
      </c>
      <c r="K1703" s="11" t="str">
        <f t="shared" si="26"/>
        <v>Non-Diabetic</v>
      </c>
      <c r="L1703" s="14">
        <f>_xlfn.XLOOKUP($A1703,'Cleaned - Hospitalisation Detai'!$A$2:$A$2344,'Cleaned - Hospitalisation Detai'!$J$2:$J$2344,0)</f>
        <v>33425</v>
      </c>
      <c r="M1703" s="19">
        <f>_xlfn.XLOOKUP($A1703,'Cleaned - Hospitalisation Detai'!$A$2:$A$2344,'Cleaned - Hospitalisation Detai'!$F$2:$F$2344,0)</f>
        <v>5425.02</v>
      </c>
      <c r="N1703" s="19" t="str">
        <f>_xlfn.XLOOKUP($A1703,'Cleaned - Hospitalisation Detai'!$A$2:$A$2344,'Cleaned - Hospitalisation Detai'!$G$2:$G$2344,0)</f>
        <v>tier - 2</v>
      </c>
      <c r="O1703" s="19" t="str">
        <f>_xlfn.XLOOKUP($A1703,'Cleaned - Hospitalisation Detai'!$A$2:$A$2344,'Cleaned - Hospitalisation Detai'!$H$2:$H$2344,0)</f>
        <v>tier - 1</v>
      </c>
      <c r="P1703" s="19" t="str">
        <f>_xlfn.XLOOKUP($A1703,'Cleaned - Hospitalisation Detai'!$A$2:$A$2344,'Cleaned - Hospitalisation Detai'!$I$2:$I$2344,0)</f>
        <v>R1012</v>
      </c>
      <c r="Q1703" s="20">
        <f>_xlfn.XLOOKUP($A1703,'Cleaned - Hospitalisation Detai'!$A$2:$A$2344,'Cleaned - Hospitalisation Detai'!$K$2:$K$2344,0)</f>
        <v>31</v>
      </c>
    </row>
    <row r="1704" spans="1:17" ht="15.6" x14ac:dyDescent="0.3">
      <c r="A1704" s="10" t="s">
        <v>668</v>
      </c>
      <c r="B1704" s="11" t="str">
        <f>_xlfn.XLOOKUP(A1704,'Cleaned - Customer Names '!$A$2:$A$2336,'Cleaned - Customer Names '!$C$2:$C$2336,0)</f>
        <v>Josh</v>
      </c>
      <c r="C1704" s="11">
        <f>_xlfn.XLOOKUP($A1704,'Cleaned - Medical Examinations'!$A$2:$A$2336,'Cleaned - Medical Examinations'!$B$2:$B$2336,0)</f>
        <v>25.08</v>
      </c>
      <c r="D1704" s="11">
        <f>_xlfn.XLOOKUP($A1704,'Cleaned - Medical Examinations'!$A$2:$A$2336,'Cleaned - Medical Examinations'!$C$2:$C$2336,0)</f>
        <v>4.7699999999999996</v>
      </c>
      <c r="E1704" s="11" t="str">
        <f>_xlfn.XLOOKUP($A1704,'Cleaned - Medical Examinations'!$A$2:$A$2336,'Cleaned - Medical Examinations'!$D$2:$D$2336,0)</f>
        <v>No</v>
      </c>
      <c r="F1704" s="11" t="str">
        <f>_xlfn.XLOOKUP($A1704,'Cleaned - Medical Examinations'!$A$2:$A$2336,'Cleaned - Medical Examinations'!$E$2:$E$2336,0)</f>
        <v>No</v>
      </c>
      <c r="G1704" s="11" t="str">
        <f>_xlfn.XLOOKUP($A1704,'Cleaned - Medical Examinations'!$A$2:$A$2336,'Cleaned - Medical Examinations'!$F$2:$F$2336,0)</f>
        <v>No</v>
      </c>
      <c r="H1704" s="11">
        <f>_xlfn.XLOOKUP($A1704,'Cleaned - Medical Examinations'!$A$2:$A$2336,'Cleaned - Medical Examinations'!$G$2:$G$2336,0)</f>
        <v>0</v>
      </c>
      <c r="I1704" s="11" t="str">
        <f>_xlfn.XLOOKUP($A1704,'Cleaned - Medical Examinations'!$A$2:$A$2336,'Cleaned - Medical Examinations'!$H$2:$H$2336,0)</f>
        <v>No</v>
      </c>
      <c r="J1704" s="11" t="str">
        <f>_xlfn.XLOOKUP($A1704,'Cleaned - Medical Examinations'!$A$2:$A$2336,'Cleaned - Medical Examinations'!$I$2:$I$2336,0)</f>
        <v>Overweight</v>
      </c>
      <c r="K1704" s="11" t="str">
        <f t="shared" si="26"/>
        <v>Non-Diabetic</v>
      </c>
      <c r="L1704" s="14">
        <f>_xlfn.XLOOKUP($A1704,'Cleaned - Hospitalisation Detai'!$A$2:$A$2344,'Cleaned - Hospitalisation Detai'!$J$2:$J$2344,0)</f>
        <v>30221</v>
      </c>
      <c r="M1704" s="19">
        <f>_xlfn.XLOOKUP($A1704,'Cleaned - Hospitalisation Detai'!$A$2:$A$2344,'Cleaned - Hospitalisation Detai'!$F$2:$F$2344,0)</f>
        <v>5415.66</v>
      </c>
      <c r="N1704" s="19" t="str">
        <f>_xlfn.XLOOKUP($A1704,'Cleaned - Hospitalisation Detai'!$A$2:$A$2344,'Cleaned - Hospitalisation Detai'!$G$2:$G$2344,0)</f>
        <v>tier - 2</v>
      </c>
      <c r="O1704" s="19" t="str">
        <f>_xlfn.XLOOKUP($A1704,'Cleaned - Hospitalisation Detai'!$A$2:$A$2344,'Cleaned - Hospitalisation Detai'!$H$2:$H$2344,0)</f>
        <v>tier - 3</v>
      </c>
      <c r="P1704" s="19" t="str">
        <f>_xlfn.XLOOKUP($A1704,'Cleaned - Hospitalisation Detai'!$A$2:$A$2344,'Cleaned - Hospitalisation Detai'!$I$2:$I$2344,0)</f>
        <v>R1013</v>
      </c>
      <c r="Q1704" s="20">
        <f>_xlfn.XLOOKUP($A1704,'Cleaned - Hospitalisation Detai'!$A$2:$A$2344,'Cleaned - Hospitalisation Detai'!$K$2:$K$2344,0)</f>
        <v>40</v>
      </c>
    </row>
    <row r="1705" spans="1:17" ht="15.6" x14ac:dyDescent="0.3">
      <c r="A1705" s="10" t="s">
        <v>667</v>
      </c>
      <c r="B1705" s="11" t="str">
        <f>_xlfn.XLOOKUP(A1705,'Cleaned - Customer Names '!$A$2:$A$2336,'Cleaned - Customer Names '!$C$2:$C$2336,0)</f>
        <v>Heather</v>
      </c>
      <c r="C1705" s="11">
        <f>_xlfn.XLOOKUP($A1705,'Cleaned - Medical Examinations'!$A$2:$A$2336,'Cleaned - Medical Examinations'!$B$2:$B$2336,0)</f>
        <v>15.2</v>
      </c>
      <c r="D1705" s="11">
        <f>_xlfn.XLOOKUP($A1705,'Cleaned - Medical Examinations'!$A$2:$A$2336,'Cleaned - Medical Examinations'!$C$2:$C$2336,0)</f>
        <v>7.81</v>
      </c>
      <c r="E1705" s="11" t="str">
        <f>_xlfn.XLOOKUP($A1705,'Cleaned - Medical Examinations'!$A$2:$A$2336,'Cleaned - Medical Examinations'!$D$2:$D$2336,0)</f>
        <v>Yes</v>
      </c>
      <c r="F1705" s="11" t="str">
        <f>_xlfn.XLOOKUP($A1705,'Cleaned - Medical Examinations'!$A$2:$A$2336,'Cleaned - Medical Examinations'!$E$2:$E$2336,0)</f>
        <v>No</v>
      </c>
      <c r="G1705" s="11" t="str">
        <f>_xlfn.XLOOKUP($A1705,'Cleaned - Medical Examinations'!$A$2:$A$2336,'Cleaned - Medical Examinations'!$F$2:$F$2336,0)</f>
        <v>No</v>
      </c>
      <c r="H1705" s="11">
        <f>_xlfn.XLOOKUP($A1705,'Cleaned - Medical Examinations'!$A$2:$A$2336,'Cleaned - Medical Examinations'!$G$2:$G$2336,0)</f>
        <v>1</v>
      </c>
      <c r="I1705" s="11" t="str">
        <f>_xlfn.XLOOKUP($A1705,'Cleaned - Medical Examinations'!$A$2:$A$2336,'Cleaned - Medical Examinations'!$H$2:$H$2336,0)</f>
        <v>No</v>
      </c>
      <c r="J1705" s="11" t="str">
        <f>_xlfn.XLOOKUP($A1705,'Cleaned - Medical Examinations'!$A$2:$A$2336,'Cleaned - Medical Examinations'!$I$2:$I$2336,0)</f>
        <v>Underweight</v>
      </c>
      <c r="K1705" s="11" t="str">
        <f t="shared" si="26"/>
        <v>Diabetic</v>
      </c>
      <c r="L1705" s="14">
        <f>_xlfn.XLOOKUP($A1705,'Cleaned - Hospitalisation Detai'!$A$2:$A$2344,'Cleaned - Hospitalisation Detai'!$J$2:$J$2344,0)</f>
        <v>27664</v>
      </c>
      <c r="M1705" s="19">
        <f>_xlfn.XLOOKUP($A1705,'Cleaned - Hospitalisation Detai'!$A$2:$A$2344,'Cleaned - Hospitalisation Detai'!$F$2:$F$2344,0)</f>
        <v>5411.99</v>
      </c>
      <c r="N1705" s="19" t="str">
        <f>_xlfn.XLOOKUP($A1705,'Cleaned - Hospitalisation Detai'!$A$2:$A$2344,'Cleaned - Hospitalisation Detai'!$G$2:$G$2344,0)</f>
        <v>tier - 2</v>
      </c>
      <c r="O1705" s="19" t="str">
        <f>_xlfn.XLOOKUP($A1705,'Cleaned - Hospitalisation Detai'!$A$2:$A$2344,'Cleaned - Hospitalisation Detai'!$H$2:$H$2344,0)</f>
        <v>tier - 3</v>
      </c>
      <c r="P1705" s="19" t="str">
        <f>_xlfn.XLOOKUP($A1705,'Cleaned - Hospitalisation Detai'!$A$2:$A$2344,'Cleaned - Hospitalisation Detai'!$I$2:$I$2344,0)</f>
        <v>R1012</v>
      </c>
      <c r="Q1705" s="20">
        <f>_xlfn.XLOOKUP($A1705,'Cleaned - Hospitalisation Detai'!$A$2:$A$2344,'Cleaned - Hospitalisation Detai'!$K$2:$K$2344,0)</f>
        <v>47</v>
      </c>
    </row>
    <row r="1706" spans="1:17" ht="15.6" x14ac:dyDescent="0.3">
      <c r="A1706" s="10" t="s">
        <v>666</v>
      </c>
      <c r="B1706" s="11" t="str">
        <f>_xlfn.XLOOKUP(A1706,'Cleaned - Customer Names '!$A$2:$A$2336,'Cleaned - Customer Names '!$C$2:$C$2336,0)</f>
        <v>James C.</v>
      </c>
      <c r="C1706" s="11">
        <f>_xlfn.XLOOKUP($A1706,'Cleaned - Medical Examinations'!$A$2:$A$2336,'Cleaned - Medical Examinations'!$B$2:$B$2336,0)</f>
        <v>22.34</v>
      </c>
      <c r="D1706" s="11">
        <f>_xlfn.XLOOKUP($A1706,'Cleaned - Medical Examinations'!$A$2:$A$2336,'Cleaned - Medical Examinations'!$C$2:$C$2336,0)</f>
        <v>5.19</v>
      </c>
      <c r="E1706" s="11" t="str">
        <f>_xlfn.XLOOKUP($A1706,'Cleaned - Medical Examinations'!$A$2:$A$2336,'Cleaned - Medical Examinations'!$D$2:$D$2336,0)</f>
        <v>Yes</v>
      </c>
      <c r="F1706" s="11" t="str">
        <f>_xlfn.XLOOKUP($A1706,'Cleaned - Medical Examinations'!$A$2:$A$2336,'Cleaned - Medical Examinations'!$E$2:$E$2336,0)</f>
        <v>No</v>
      </c>
      <c r="G1706" s="11" t="str">
        <f>_xlfn.XLOOKUP($A1706,'Cleaned - Medical Examinations'!$A$2:$A$2336,'Cleaned - Medical Examinations'!$F$2:$F$2336,0)</f>
        <v>No</v>
      </c>
      <c r="H1706" s="11">
        <f>_xlfn.XLOOKUP($A1706,'Cleaned - Medical Examinations'!$A$2:$A$2336,'Cleaned - Medical Examinations'!$G$2:$G$2336,0)</f>
        <v>0</v>
      </c>
      <c r="I1706" s="11" t="str">
        <f>_xlfn.XLOOKUP($A1706,'Cleaned - Medical Examinations'!$A$2:$A$2336,'Cleaned - Medical Examinations'!$H$2:$H$2336,0)</f>
        <v>No</v>
      </c>
      <c r="J1706" s="11" t="str">
        <f>_xlfn.XLOOKUP($A1706,'Cleaned - Medical Examinations'!$A$2:$A$2336,'Cleaned - Medical Examinations'!$I$2:$I$2336,0)</f>
        <v>Normal Weight</v>
      </c>
      <c r="K1706" s="11" t="str">
        <f t="shared" si="26"/>
        <v>Non-Diabetic</v>
      </c>
      <c r="L1706" s="14">
        <f>_xlfn.XLOOKUP($A1706,'Cleaned - Hospitalisation Detai'!$A$2:$A$2344,'Cleaned - Hospitalisation Detai'!$J$2:$J$2344,0)</f>
        <v>31404</v>
      </c>
      <c r="M1706" s="19">
        <f>_xlfn.XLOOKUP($A1706,'Cleaned - Hospitalisation Detai'!$A$2:$A$2344,'Cleaned - Hospitalisation Detai'!$F$2:$F$2344,0)</f>
        <v>5402.89</v>
      </c>
      <c r="N1706" s="19" t="str">
        <f>_xlfn.XLOOKUP($A1706,'Cleaned - Hospitalisation Detai'!$A$2:$A$2344,'Cleaned - Hospitalisation Detai'!$G$2:$G$2344,0)</f>
        <v>tier - 2</v>
      </c>
      <c r="O1706" s="19" t="str">
        <f>_xlfn.XLOOKUP($A1706,'Cleaned - Hospitalisation Detai'!$A$2:$A$2344,'Cleaned - Hospitalisation Detai'!$H$2:$H$2344,0)</f>
        <v>tier - 1</v>
      </c>
      <c r="P1706" s="19" t="str">
        <f>_xlfn.XLOOKUP($A1706,'Cleaned - Hospitalisation Detai'!$A$2:$A$2344,'Cleaned - Hospitalisation Detai'!$I$2:$I$2344,0)</f>
        <v>R1013</v>
      </c>
      <c r="Q1706" s="20">
        <f>_xlfn.XLOOKUP($A1706,'Cleaned - Hospitalisation Detai'!$A$2:$A$2344,'Cleaned - Hospitalisation Detai'!$K$2:$K$2344,0)</f>
        <v>37</v>
      </c>
    </row>
    <row r="1707" spans="1:17" ht="15.6" x14ac:dyDescent="0.3">
      <c r="A1707" s="10" t="s">
        <v>665</v>
      </c>
      <c r="B1707" s="11" t="str">
        <f>_xlfn.XLOOKUP(A1707,'Cleaned - Customer Names '!$A$2:$A$2336,'Cleaned - Customer Names '!$C$2:$C$2336,0)</f>
        <v>Kim</v>
      </c>
      <c r="C1707" s="11">
        <f>_xlfn.XLOOKUP($A1707,'Cleaned - Medical Examinations'!$A$2:$A$2336,'Cleaned - Medical Examinations'!$B$2:$B$2336,0)</f>
        <v>40.15</v>
      </c>
      <c r="D1707" s="11">
        <f>_xlfn.XLOOKUP($A1707,'Cleaned - Medical Examinations'!$A$2:$A$2336,'Cleaned - Medical Examinations'!$C$2:$C$2336,0)</f>
        <v>5.93</v>
      </c>
      <c r="E1707" s="11" t="str">
        <f>_xlfn.XLOOKUP($A1707,'Cleaned - Medical Examinations'!$A$2:$A$2336,'Cleaned - Medical Examinations'!$D$2:$D$2336,0)</f>
        <v>No</v>
      </c>
      <c r="F1707" s="11" t="str">
        <f>_xlfn.XLOOKUP($A1707,'Cleaned - Medical Examinations'!$A$2:$A$2336,'Cleaned - Medical Examinations'!$E$2:$E$2336,0)</f>
        <v>No</v>
      </c>
      <c r="G1707" s="11" t="str">
        <f>_xlfn.XLOOKUP($A1707,'Cleaned - Medical Examinations'!$A$2:$A$2336,'Cleaned - Medical Examinations'!$F$2:$F$2336,0)</f>
        <v>No</v>
      </c>
      <c r="H1707" s="11">
        <f>_xlfn.XLOOKUP($A1707,'Cleaned - Medical Examinations'!$A$2:$A$2336,'Cleaned - Medical Examinations'!$G$2:$G$2336,0)</f>
        <v>1</v>
      </c>
      <c r="I1707" s="11" t="str">
        <f>_xlfn.XLOOKUP($A1707,'Cleaned - Medical Examinations'!$A$2:$A$2336,'Cleaned - Medical Examinations'!$H$2:$H$2336,0)</f>
        <v>No</v>
      </c>
      <c r="J1707" s="11" t="str">
        <f>_xlfn.XLOOKUP($A1707,'Cleaned - Medical Examinations'!$A$2:$A$2336,'Cleaned - Medical Examinations'!$I$2:$I$2336,0)</f>
        <v>Obesity</v>
      </c>
      <c r="K1707" s="11" t="str">
        <f t="shared" si="26"/>
        <v>Non-Diabetic</v>
      </c>
      <c r="L1707" s="14">
        <f>_xlfn.XLOOKUP($A1707,'Cleaned - Hospitalisation Detai'!$A$2:$A$2344,'Cleaned - Hospitalisation Detai'!$J$2:$J$2344,0)</f>
        <v>30895</v>
      </c>
      <c r="M1707" s="19">
        <f>_xlfn.XLOOKUP($A1707,'Cleaned - Hospitalisation Detai'!$A$2:$A$2344,'Cleaned - Hospitalisation Detai'!$F$2:$F$2344,0)</f>
        <v>5400.98</v>
      </c>
      <c r="N1707" s="19" t="str">
        <f>_xlfn.XLOOKUP($A1707,'Cleaned - Hospitalisation Detai'!$A$2:$A$2344,'Cleaned - Hospitalisation Detai'!$G$2:$G$2344,0)</f>
        <v>tier - 2</v>
      </c>
      <c r="O1707" s="19" t="str">
        <f>_xlfn.XLOOKUP($A1707,'Cleaned - Hospitalisation Detai'!$A$2:$A$2344,'Cleaned - Hospitalisation Detai'!$H$2:$H$2344,0)</f>
        <v>tier - 2</v>
      </c>
      <c r="P1707" s="19" t="str">
        <f>_xlfn.XLOOKUP($A1707,'Cleaned - Hospitalisation Detai'!$A$2:$A$2344,'Cleaned - Hospitalisation Detai'!$I$2:$I$2344,0)</f>
        <v>R1013</v>
      </c>
      <c r="Q1707" s="20">
        <f>_xlfn.XLOOKUP($A1707,'Cleaned - Hospitalisation Detai'!$A$2:$A$2344,'Cleaned - Hospitalisation Detai'!$K$2:$K$2344,0)</f>
        <v>38</v>
      </c>
    </row>
    <row r="1708" spans="1:17" ht="15.6" x14ac:dyDescent="0.3">
      <c r="A1708" s="10" t="s">
        <v>664</v>
      </c>
      <c r="B1708" s="11" t="str">
        <f>_xlfn.XLOOKUP(A1708,'Cleaned - Customer Names '!$A$2:$A$2336,'Cleaned - Customer Names '!$C$2:$C$2336,0)</f>
        <v>Marie E.</v>
      </c>
      <c r="C1708" s="11">
        <f>_xlfn.XLOOKUP($A1708,'Cleaned - Medical Examinations'!$A$2:$A$2336,'Cleaned - Medical Examinations'!$B$2:$B$2336,0)</f>
        <v>37.729999999999997</v>
      </c>
      <c r="D1708" s="11">
        <f>_xlfn.XLOOKUP($A1708,'Cleaned - Medical Examinations'!$A$2:$A$2336,'Cleaned - Medical Examinations'!$C$2:$C$2336,0)</f>
        <v>6.29</v>
      </c>
      <c r="E1708" s="11" t="str">
        <f>_xlfn.XLOOKUP($A1708,'Cleaned - Medical Examinations'!$A$2:$A$2336,'Cleaned - Medical Examinations'!$D$2:$D$2336,0)</f>
        <v>No</v>
      </c>
      <c r="F1708" s="11" t="str">
        <f>_xlfn.XLOOKUP($A1708,'Cleaned - Medical Examinations'!$A$2:$A$2336,'Cleaned - Medical Examinations'!$E$2:$E$2336,0)</f>
        <v>No</v>
      </c>
      <c r="G1708" s="11" t="str">
        <f>_xlfn.XLOOKUP($A1708,'Cleaned - Medical Examinations'!$A$2:$A$2336,'Cleaned - Medical Examinations'!$F$2:$F$2336,0)</f>
        <v>No</v>
      </c>
      <c r="H1708" s="11">
        <f>_xlfn.XLOOKUP($A1708,'Cleaned - Medical Examinations'!$A$2:$A$2336,'Cleaned - Medical Examinations'!$G$2:$G$2336,0)</f>
        <v>1</v>
      </c>
      <c r="I1708" s="11" t="str">
        <f>_xlfn.XLOOKUP($A1708,'Cleaned - Medical Examinations'!$A$2:$A$2336,'Cleaned - Medical Examinations'!$H$2:$H$2336,0)</f>
        <v>No</v>
      </c>
      <c r="J1708" s="11" t="str">
        <f>_xlfn.XLOOKUP($A1708,'Cleaned - Medical Examinations'!$A$2:$A$2336,'Cleaned - Medical Examinations'!$I$2:$I$2336,0)</f>
        <v>Obesity</v>
      </c>
      <c r="K1708" s="11" t="str">
        <f t="shared" si="26"/>
        <v>Non-Diabetic</v>
      </c>
      <c r="L1708" s="14">
        <f>_xlfn.XLOOKUP($A1708,'Cleaned - Hospitalisation Detai'!$A$2:$A$2344,'Cleaned - Hospitalisation Detai'!$J$2:$J$2344,0)</f>
        <v>30928</v>
      </c>
      <c r="M1708" s="19">
        <f>_xlfn.XLOOKUP($A1708,'Cleaned - Hospitalisation Detai'!$A$2:$A$2344,'Cleaned - Hospitalisation Detai'!$F$2:$F$2344,0)</f>
        <v>5397.62</v>
      </c>
      <c r="N1708" s="19" t="str">
        <f>_xlfn.XLOOKUP($A1708,'Cleaned - Hospitalisation Detai'!$A$2:$A$2344,'Cleaned - Hospitalisation Detai'!$G$2:$G$2344,0)</f>
        <v>tier - 2</v>
      </c>
      <c r="O1708" s="19" t="str">
        <f>_xlfn.XLOOKUP($A1708,'Cleaned - Hospitalisation Detai'!$A$2:$A$2344,'Cleaned - Hospitalisation Detai'!$H$2:$H$2344,0)</f>
        <v>tier - 2</v>
      </c>
      <c r="P1708" s="19" t="str">
        <f>_xlfn.XLOOKUP($A1708,'Cleaned - Hospitalisation Detai'!$A$2:$A$2344,'Cleaned - Hospitalisation Detai'!$I$2:$I$2344,0)</f>
        <v>R1013</v>
      </c>
      <c r="Q1708" s="20">
        <f>_xlfn.XLOOKUP($A1708,'Cleaned - Hospitalisation Detai'!$A$2:$A$2344,'Cleaned - Hospitalisation Detai'!$K$2:$K$2344,0)</f>
        <v>38</v>
      </c>
    </row>
    <row r="1709" spans="1:17" ht="15.6" x14ac:dyDescent="0.3">
      <c r="A1709" s="10" t="s">
        <v>663</v>
      </c>
      <c r="B1709" s="11" t="str">
        <f>_xlfn.XLOOKUP(A1709,'Cleaned - Customer Names '!$A$2:$A$2336,'Cleaned - Customer Names '!$C$2:$C$2336,0)</f>
        <v>Dariusz</v>
      </c>
      <c r="C1709" s="11">
        <f>_xlfn.XLOOKUP($A1709,'Cleaned - Medical Examinations'!$A$2:$A$2336,'Cleaned - Medical Examinations'!$B$2:$B$2336,0)</f>
        <v>25.35</v>
      </c>
      <c r="D1709" s="11">
        <f>_xlfn.XLOOKUP($A1709,'Cleaned - Medical Examinations'!$A$2:$A$2336,'Cleaned - Medical Examinations'!$C$2:$C$2336,0)</f>
        <v>4.9000000000000004</v>
      </c>
      <c r="E1709" s="11" t="str">
        <f>_xlfn.XLOOKUP($A1709,'Cleaned - Medical Examinations'!$A$2:$A$2336,'Cleaned - Medical Examinations'!$D$2:$D$2336,0)</f>
        <v>No</v>
      </c>
      <c r="F1709" s="11" t="str">
        <f>_xlfn.XLOOKUP($A1709,'Cleaned - Medical Examinations'!$A$2:$A$2336,'Cleaned - Medical Examinations'!$E$2:$E$2336,0)</f>
        <v>No</v>
      </c>
      <c r="G1709" s="11" t="str">
        <f>_xlfn.XLOOKUP($A1709,'Cleaned - Medical Examinations'!$A$2:$A$2336,'Cleaned - Medical Examinations'!$F$2:$F$2336,0)</f>
        <v>No</v>
      </c>
      <c r="H1709" s="11">
        <f>_xlfn.XLOOKUP($A1709,'Cleaned - Medical Examinations'!$A$2:$A$2336,'Cleaned - Medical Examinations'!$G$2:$G$2336,0)</f>
        <v>0</v>
      </c>
      <c r="I1709" s="11" t="str">
        <f>_xlfn.XLOOKUP($A1709,'Cleaned - Medical Examinations'!$A$2:$A$2336,'Cleaned - Medical Examinations'!$H$2:$H$2336,0)</f>
        <v>No</v>
      </c>
      <c r="J1709" s="11" t="str">
        <f>_xlfn.XLOOKUP($A1709,'Cleaned - Medical Examinations'!$A$2:$A$2336,'Cleaned - Medical Examinations'!$I$2:$I$2336,0)</f>
        <v>Overweight</v>
      </c>
      <c r="K1709" s="11" t="str">
        <f t="shared" si="26"/>
        <v>Non-Diabetic</v>
      </c>
      <c r="L1709" s="14">
        <f>_xlfn.XLOOKUP($A1709,'Cleaned - Hospitalisation Detai'!$A$2:$A$2344,'Cleaned - Hospitalisation Detai'!$J$2:$J$2344,0)</f>
        <v>32818</v>
      </c>
      <c r="M1709" s="19">
        <f>_xlfn.XLOOKUP($A1709,'Cleaned - Hospitalisation Detai'!$A$2:$A$2344,'Cleaned - Hospitalisation Detai'!$F$2:$F$2344,0)</f>
        <v>5396.44</v>
      </c>
      <c r="N1709" s="19" t="str">
        <f>_xlfn.XLOOKUP($A1709,'Cleaned - Hospitalisation Detai'!$A$2:$A$2344,'Cleaned - Hospitalisation Detai'!$G$2:$G$2344,0)</f>
        <v>tier - 2</v>
      </c>
      <c r="O1709" s="19" t="str">
        <f>_xlfn.XLOOKUP($A1709,'Cleaned - Hospitalisation Detai'!$A$2:$A$2344,'Cleaned - Hospitalisation Detai'!$H$2:$H$2344,0)</f>
        <v>tier - 3</v>
      </c>
      <c r="P1709" s="19" t="str">
        <f>_xlfn.XLOOKUP($A1709,'Cleaned - Hospitalisation Detai'!$A$2:$A$2344,'Cleaned - Hospitalisation Detai'!$I$2:$I$2344,0)</f>
        <v>R1013</v>
      </c>
      <c r="Q1709" s="20">
        <f>_xlfn.XLOOKUP($A1709,'Cleaned - Hospitalisation Detai'!$A$2:$A$2344,'Cleaned - Hospitalisation Detai'!$K$2:$K$2344,0)</f>
        <v>33</v>
      </c>
    </row>
    <row r="1710" spans="1:17" ht="15.6" x14ac:dyDescent="0.3">
      <c r="A1710" s="10" t="s">
        <v>662</v>
      </c>
      <c r="B1710" s="11" t="str">
        <f>_xlfn.XLOOKUP(A1710,'Cleaned - Customer Names '!$A$2:$A$2336,'Cleaned - Customer Names '!$C$2:$C$2336,0)</f>
        <v>Jessica E.</v>
      </c>
      <c r="C1710" s="11">
        <f>_xlfn.XLOOKUP($A1710,'Cleaned - Medical Examinations'!$A$2:$A$2336,'Cleaned - Medical Examinations'!$B$2:$B$2336,0)</f>
        <v>26.41</v>
      </c>
      <c r="D1710" s="11">
        <f>_xlfn.XLOOKUP($A1710,'Cleaned - Medical Examinations'!$A$2:$A$2336,'Cleaned - Medical Examinations'!$C$2:$C$2336,0)</f>
        <v>5.07</v>
      </c>
      <c r="E1710" s="11" t="str">
        <f>_xlfn.XLOOKUP($A1710,'Cleaned - Medical Examinations'!$A$2:$A$2336,'Cleaned - Medical Examinations'!$D$2:$D$2336,0)</f>
        <v>Yes</v>
      </c>
      <c r="F1710" s="11" t="str">
        <f>_xlfn.XLOOKUP($A1710,'Cleaned - Medical Examinations'!$A$2:$A$2336,'Cleaned - Medical Examinations'!$E$2:$E$2336,0)</f>
        <v>No</v>
      </c>
      <c r="G1710" s="11" t="str">
        <f>_xlfn.XLOOKUP($A1710,'Cleaned - Medical Examinations'!$A$2:$A$2336,'Cleaned - Medical Examinations'!$F$2:$F$2336,0)</f>
        <v>No</v>
      </c>
      <c r="H1710" s="11">
        <f>_xlfn.XLOOKUP($A1710,'Cleaned - Medical Examinations'!$A$2:$A$2336,'Cleaned - Medical Examinations'!$G$2:$G$2336,0)</f>
        <v>1</v>
      </c>
      <c r="I1710" s="11" t="str">
        <f>_xlfn.XLOOKUP($A1710,'Cleaned - Medical Examinations'!$A$2:$A$2336,'Cleaned - Medical Examinations'!$H$2:$H$2336,0)</f>
        <v>No</v>
      </c>
      <c r="J1710" s="11" t="str">
        <f>_xlfn.XLOOKUP($A1710,'Cleaned - Medical Examinations'!$A$2:$A$2336,'Cleaned - Medical Examinations'!$I$2:$I$2336,0)</f>
        <v>Overweight</v>
      </c>
      <c r="K1710" s="11" t="str">
        <f t="shared" si="26"/>
        <v>Non-Diabetic</v>
      </c>
      <c r="L1710" s="14">
        <f>_xlfn.XLOOKUP($A1710,'Cleaned - Hospitalisation Detai'!$A$2:$A$2344,'Cleaned - Hospitalisation Detai'!$J$2:$J$2344,0)</f>
        <v>32363</v>
      </c>
      <c r="M1710" s="19">
        <f>_xlfn.XLOOKUP($A1710,'Cleaned - Hospitalisation Detai'!$A$2:$A$2344,'Cleaned - Hospitalisation Detai'!$F$2:$F$2344,0)</f>
        <v>5385.34</v>
      </c>
      <c r="N1710" s="19" t="str">
        <f>_xlfn.XLOOKUP($A1710,'Cleaned - Hospitalisation Detai'!$A$2:$A$2344,'Cleaned - Hospitalisation Detai'!$G$2:$G$2344,0)</f>
        <v>tier - 2</v>
      </c>
      <c r="O1710" s="19" t="str">
        <f>_xlfn.XLOOKUP($A1710,'Cleaned - Hospitalisation Detai'!$A$2:$A$2344,'Cleaned - Hospitalisation Detai'!$H$2:$H$2344,0)</f>
        <v>tier - 3</v>
      </c>
      <c r="P1710" s="19" t="str">
        <f>_xlfn.XLOOKUP($A1710,'Cleaned - Hospitalisation Detai'!$A$2:$A$2344,'Cleaned - Hospitalisation Detai'!$I$2:$I$2344,0)</f>
        <v>R1012</v>
      </c>
      <c r="Q1710" s="20">
        <f>_xlfn.XLOOKUP($A1710,'Cleaned - Hospitalisation Detai'!$A$2:$A$2344,'Cleaned - Hospitalisation Detai'!$K$2:$K$2344,0)</f>
        <v>34</v>
      </c>
    </row>
    <row r="1711" spans="1:17" ht="15.6" x14ac:dyDescent="0.3">
      <c r="A1711" s="10" t="s">
        <v>661</v>
      </c>
      <c r="B1711" s="11" t="str">
        <f>_xlfn.XLOOKUP(A1711,'Cleaned - Customer Names '!$A$2:$A$2336,'Cleaned - Customer Names '!$C$2:$C$2336,0)</f>
        <v>Kristen</v>
      </c>
      <c r="C1711" s="11">
        <f>_xlfn.XLOOKUP($A1711,'Cleaned - Medical Examinations'!$A$2:$A$2336,'Cleaned - Medical Examinations'!$B$2:$B$2336,0)</f>
        <v>27.6</v>
      </c>
      <c r="D1711" s="11">
        <f>_xlfn.XLOOKUP($A1711,'Cleaned - Medical Examinations'!$A$2:$A$2336,'Cleaned - Medical Examinations'!$C$2:$C$2336,0)</f>
        <v>5.33</v>
      </c>
      <c r="E1711" s="11" t="str">
        <f>_xlfn.XLOOKUP($A1711,'Cleaned - Medical Examinations'!$A$2:$A$2336,'Cleaned - Medical Examinations'!$D$2:$D$2336,0)</f>
        <v>No</v>
      </c>
      <c r="F1711" s="11" t="str">
        <f>_xlfn.XLOOKUP($A1711,'Cleaned - Medical Examinations'!$A$2:$A$2336,'Cleaned - Medical Examinations'!$E$2:$E$2336,0)</f>
        <v>No</v>
      </c>
      <c r="G1711" s="11" t="str">
        <f>_xlfn.XLOOKUP($A1711,'Cleaned - Medical Examinations'!$A$2:$A$2336,'Cleaned - Medical Examinations'!$F$2:$F$2336,0)</f>
        <v>No</v>
      </c>
      <c r="H1711" s="11">
        <f>_xlfn.XLOOKUP($A1711,'Cleaned - Medical Examinations'!$A$2:$A$2336,'Cleaned - Medical Examinations'!$G$2:$G$2336,0)</f>
        <v>1</v>
      </c>
      <c r="I1711" s="11" t="str">
        <f>_xlfn.XLOOKUP($A1711,'Cleaned - Medical Examinations'!$A$2:$A$2336,'Cleaned - Medical Examinations'!$H$2:$H$2336,0)</f>
        <v>No</v>
      </c>
      <c r="J1711" s="11" t="str">
        <f>_xlfn.XLOOKUP($A1711,'Cleaned - Medical Examinations'!$A$2:$A$2336,'Cleaned - Medical Examinations'!$I$2:$I$2336,0)</f>
        <v>Overweight</v>
      </c>
      <c r="K1711" s="11" t="str">
        <f t="shared" si="26"/>
        <v>Non-Diabetic</v>
      </c>
      <c r="L1711" s="14">
        <f>_xlfn.XLOOKUP($A1711,'Cleaned - Hospitalisation Detai'!$A$2:$A$2344,'Cleaned - Hospitalisation Detai'!$J$2:$J$2344,0)</f>
        <v>30834</v>
      </c>
      <c r="M1711" s="19">
        <f>_xlfn.XLOOKUP($A1711,'Cleaned - Hospitalisation Detai'!$A$2:$A$2344,'Cleaned - Hospitalisation Detai'!$F$2:$F$2344,0)</f>
        <v>5383.54</v>
      </c>
      <c r="N1711" s="19" t="str">
        <f>_xlfn.XLOOKUP($A1711,'Cleaned - Hospitalisation Detai'!$A$2:$A$2344,'Cleaned - Hospitalisation Detai'!$G$2:$G$2344,0)</f>
        <v>tier - 2</v>
      </c>
      <c r="O1711" s="19" t="str">
        <f>_xlfn.XLOOKUP($A1711,'Cleaned - Hospitalisation Detai'!$A$2:$A$2344,'Cleaned - Hospitalisation Detai'!$H$2:$H$2344,0)</f>
        <v>tier - 3</v>
      </c>
      <c r="P1711" s="19" t="str">
        <f>_xlfn.XLOOKUP($A1711,'Cleaned - Hospitalisation Detai'!$A$2:$A$2344,'Cleaned - Hospitalisation Detai'!$I$2:$I$2344,0)</f>
        <v>R1011</v>
      </c>
      <c r="Q1711" s="20">
        <f>_xlfn.XLOOKUP($A1711,'Cleaned - Hospitalisation Detai'!$A$2:$A$2344,'Cleaned - Hospitalisation Detai'!$K$2:$K$2344,0)</f>
        <v>39</v>
      </c>
    </row>
    <row r="1712" spans="1:17" ht="15.6" x14ac:dyDescent="0.3">
      <c r="A1712" s="10" t="s">
        <v>660</v>
      </c>
      <c r="B1712" s="11" t="str">
        <f>_xlfn.XLOOKUP(A1712,'Cleaned - Customer Names '!$A$2:$A$2336,'Cleaned - Customer Names '!$C$2:$C$2336,0)</f>
        <v>Jose Guadalupe P. Sr.</v>
      </c>
      <c r="C1712" s="11">
        <f>_xlfn.XLOOKUP($A1712,'Cleaned - Medical Examinations'!$A$2:$A$2336,'Cleaned - Medical Examinations'!$B$2:$B$2336,0)</f>
        <v>33.82</v>
      </c>
      <c r="D1712" s="11">
        <f>_xlfn.XLOOKUP($A1712,'Cleaned - Medical Examinations'!$A$2:$A$2336,'Cleaned - Medical Examinations'!$C$2:$C$2336,0)</f>
        <v>8.93</v>
      </c>
      <c r="E1712" s="11" t="str">
        <f>_xlfn.XLOOKUP($A1712,'Cleaned - Medical Examinations'!$A$2:$A$2336,'Cleaned - Medical Examinations'!$D$2:$D$2336,0)</f>
        <v>Yes</v>
      </c>
      <c r="F1712" s="11" t="str">
        <f>_xlfn.XLOOKUP($A1712,'Cleaned - Medical Examinations'!$A$2:$A$2336,'Cleaned - Medical Examinations'!$E$2:$E$2336,0)</f>
        <v>No</v>
      </c>
      <c r="G1712" s="11" t="str">
        <f>_xlfn.XLOOKUP($A1712,'Cleaned - Medical Examinations'!$A$2:$A$2336,'Cleaned - Medical Examinations'!$F$2:$F$2336,0)</f>
        <v>No</v>
      </c>
      <c r="H1712" s="11">
        <f>_xlfn.XLOOKUP($A1712,'Cleaned - Medical Examinations'!$A$2:$A$2336,'Cleaned - Medical Examinations'!$G$2:$G$2336,0)</f>
        <v>1</v>
      </c>
      <c r="I1712" s="11" t="str">
        <f>_xlfn.XLOOKUP($A1712,'Cleaned - Medical Examinations'!$A$2:$A$2336,'Cleaned - Medical Examinations'!$H$2:$H$2336,0)</f>
        <v>No</v>
      </c>
      <c r="J1712" s="11" t="str">
        <f>_xlfn.XLOOKUP($A1712,'Cleaned - Medical Examinations'!$A$2:$A$2336,'Cleaned - Medical Examinations'!$I$2:$I$2336,0)</f>
        <v>Obesity</v>
      </c>
      <c r="K1712" s="11" t="str">
        <f t="shared" si="26"/>
        <v>Diabetic</v>
      </c>
      <c r="L1712" s="14">
        <f>_xlfn.XLOOKUP($A1712,'Cleaned - Hospitalisation Detai'!$A$2:$A$2344,'Cleaned - Hospitalisation Detai'!$J$2:$J$2344,0)</f>
        <v>31615</v>
      </c>
      <c r="M1712" s="19">
        <f>_xlfn.XLOOKUP($A1712,'Cleaned - Hospitalisation Detai'!$A$2:$A$2344,'Cleaned - Hospitalisation Detai'!$F$2:$F$2344,0)</f>
        <v>5377.46</v>
      </c>
      <c r="N1712" s="19" t="str">
        <f>_xlfn.XLOOKUP($A1712,'Cleaned - Hospitalisation Detai'!$A$2:$A$2344,'Cleaned - Hospitalisation Detai'!$G$2:$G$2344,0)</f>
        <v>tier - 2</v>
      </c>
      <c r="O1712" s="19" t="str">
        <f>_xlfn.XLOOKUP($A1712,'Cleaned - Hospitalisation Detai'!$A$2:$A$2344,'Cleaned - Hospitalisation Detai'!$H$2:$H$2344,0)</f>
        <v>tier - 3</v>
      </c>
      <c r="P1712" s="19" t="str">
        <f>_xlfn.XLOOKUP($A1712,'Cleaned - Hospitalisation Detai'!$A$2:$A$2344,'Cleaned - Hospitalisation Detai'!$I$2:$I$2344,0)</f>
        <v>R1012</v>
      </c>
      <c r="Q1712" s="20">
        <f>_xlfn.XLOOKUP($A1712,'Cleaned - Hospitalisation Detai'!$A$2:$A$2344,'Cleaned - Hospitalisation Detai'!$K$2:$K$2344,0)</f>
        <v>36</v>
      </c>
    </row>
    <row r="1713" spans="1:17" ht="15.6" x14ac:dyDescent="0.3">
      <c r="A1713" s="10" t="s">
        <v>659</v>
      </c>
      <c r="B1713" s="11" t="str">
        <f>_xlfn.XLOOKUP(A1713,'Cleaned - Customer Names '!$A$2:$A$2336,'Cleaned - Customer Names '!$C$2:$C$2336,0)</f>
        <v>Cynthia</v>
      </c>
      <c r="C1713" s="11">
        <f>_xlfn.XLOOKUP($A1713,'Cleaned - Medical Examinations'!$A$2:$A$2336,'Cleaned - Medical Examinations'!$B$2:$B$2336,0)</f>
        <v>32.9</v>
      </c>
      <c r="D1713" s="11">
        <f>_xlfn.XLOOKUP($A1713,'Cleaned - Medical Examinations'!$A$2:$A$2336,'Cleaned - Medical Examinations'!$C$2:$C$2336,0)</f>
        <v>4.3499999999999996</v>
      </c>
      <c r="E1713" s="11" t="str">
        <f>_xlfn.XLOOKUP($A1713,'Cleaned - Medical Examinations'!$A$2:$A$2336,'Cleaned - Medical Examinations'!$D$2:$D$2336,0)</f>
        <v>No</v>
      </c>
      <c r="F1713" s="11" t="str">
        <f>_xlfn.XLOOKUP($A1713,'Cleaned - Medical Examinations'!$A$2:$A$2336,'Cleaned - Medical Examinations'!$E$2:$E$2336,0)</f>
        <v>No</v>
      </c>
      <c r="G1713" s="11" t="str">
        <f>_xlfn.XLOOKUP($A1713,'Cleaned - Medical Examinations'!$A$2:$A$2336,'Cleaned - Medical Examinations'!$F$2:$F$2336,0)</f>
        <v>No</v>
      </c>
      <c r="H1713" s="11">
        <f>_xlfn.XLOOKUP($A1713,'Cleaned - Medical Examinations'!$A$2:$A$2336,'Cleaned - Medical Examinations'!$G$2:$G$2336,0)</f>
        <v>0</v>
      </c>
      <c r="I1713" s="11" t="str">
        <f>_xlfn.XLOOKUP($A1713,'Cleaned - Medical Examinations'!$A$2:$A$2336,'Cleaned - Medical Examinations'!$H$2:$H$2336,0)</f>
        <v>No</v>
      </c>
      <c r="J1713" s="11" t="str">
        <f>_xlfn.XLOOKUP($A1713,'Cleaned - Medical Examinations'!$A$2:$A$2336,'Cleaned - Medical Examinations'!$I$2:$I$2336,0)</f>
        <v>Obesity</v>
      </c>
      <c r="K1713" s="11" t="str">
        <f t="shared" si="26"/>
        <v>Non-Diabetic</v>
      </c>
      <c r="L1713" s="14">
        <f>_xlfn.XLOOKUP($A1713,'Cleaned - Hospitalisation Detai'!$A$2:$A$2344,'Cleaned - Hospitalisation Detai'!$J$2:$J$2344,0)</f>
        <v>32830</v>
      </c>
      <c r="M1713" s="19">
        <f>_xlfn.XLOOKUP($A1713,'Cleaned - Hospitalisation Detai'!$A$2:$A$2344,'Cleaned - Hospitalisation Detai'!$F$2:$F$2344,0)</f>
        <v>5375.04</v>
      </c>
      <c r="N1713" s="19" t="str">
        <f>_xlfn.XLOOKUP($A1713,'Cleaned - Hospitalisation Detai'!$A$2:$A$2344,'Cleaned - Hospitalisation Detai'!$G$2:$G$2344,0)</f>
        <v>tier - 2</v>
      </c>
      <c r="O1713" s="19" t="str">
        <f>_xlfn.XLOOKUP($A1713,'Cleaned - Hospitalisation Detai'!$A$2:$A$2344,'Cleaned - Hospitalisation Detai'!$H$2:$H$2344,0)</f>
        <v>tier - 1</v>
      </c>
      <c r="P1713" s="19" t="str">
        <f>_xlfn.XLOOKUP($A1713,'Cleaned - Hospitalisation Detai'!$A$2:$A$2344,'Cleaned - Hospitalisation Detai'!$I$2:$I$2344,0)</f>
        <v>R1011</v>
      </c>
      <c r="Q1713" s="20">
        <f>_xlfn.XLOOKUP($A1713,'Cleaned - Hospitalisation Detai'!$A$2:$A$2344,'Cleaned - Hospitalisation Detai'!$K$2:$K$2344,0)</f>
        <v>33</v>
      </c>
    </row>
    <row r="1714" spans="1:17" ht="15.6" x14ac:dyDescent="0.3">
      <c r="A1714" s="10" t="s">
        <v>658</v>
      </c>
      <c r="B1714" s="11" t="str">
        <f>_xlfn.XLOOKUP(A1714,'Cleaned - Customer Names '!$A$2:$A$2336,'Cleaned - Customer Names '!$C$2:$C$2336,0)</f>
        <v>Tyler</v>
      </c>
      <c r="C1714" s="11">
        <f>_xlfn.XLOOKUP($A1714,'Cleaned - Medical Examinations'!$A$2:$A$2336,'Cleaned - Medical Examinations'!$B$2:$B$2336,0)</f>
        <v>30.875</v>
      </c>
      <c r="D1714" s="11">
        <f>_xlfn.XLOOKUP($A1714,'Cleaned - Medical Examinations'!$A$2:$A$2336,'Cleaned - Medical Examinations'!$C$2:$C$2336,0)</f>
        <v>9.5399999999999991</v>
      </c>
      <c r="E1714" s="11" t="str">
        <f>_xlfn.XLOOKUP($A1714,'Cleaned - Medical Examinations'!$A$2:$A$2336,'Cleaned - Medical Examinations'!$D$2:$D$2336,0)</f>
        <v>Yes</v>
      </c>
      <c r="F1714" s="11" t="str">
        <f>_xlfn.XLOOKUP($A1714,'Cleaned - Medical Examinations'!$A$2:$A$2336,'Cleaned - Medical Examinations'!$E$2:$E$2336,0)</f>
        <v>No</v>
      </c>
      <c r="G1714" s="11" t="str">
        <f>_xlfn.XLOOKUP($A1714,'Cleaned - Medical Examinations'!$A$2:$A$2336,'Cleaned - Medical Examinations'!$F$2:$F$2336,0)</f>
        <v>No</v>
      </c>
      <c r="H1714" s="11">
        <f>_xlfn.XLOOKUP($A1714,'Cleaned - Medical Examinations'!$A$2:$A$2336,'Cleaned - Medical Examinations'!$G$2:$G$2336,0)</f>
        <v>1</v>
      </c>
      <c r="I1714" s="11" t="str">
        <f>_xlfn.XLOOKUP($A1714,'Cleaned - Medical Examinations'!$A$2:$A$2336,'Cleaned - Medical Examinations'!$H$2:$H$2336,0)</f>
        <v>No</v>
      </c>
      <c r="J1714" s="11" t="str">
        <f>_xlfn.XLOOKUP($A1714,'Cleaned - Medical Examinations'!$A$2:$A$2336,'Cleaned - Medical Examinations'!$I$2:$I$2336,0)</f>
        <v>Obesity</v>
      </c>
      <c r="K1714" s="11" t="str">
        <f t="shared" si="26"/>
        <v>Diabetic</v>
      </c>
      <c r="L1714" s="14">
        <f>_xlfn.XLOOKUP($A1714,'Cleaned - Hospitalisation Detai'!$A$2:$A$2344,'Cleaned - Hospitalisation Detai'!$J$2:$J$2344,0)</f>
        <v>31564</v>
      </c>
      <c r="M1714" s="19">
        <f>_xlfn.XLOOKUP($A1714,'Cleaned - Hospitalisation Detai'!$A$2:$A$2344,'Cleaned - Hospitalisation Detai'!$F$2:$F$2344,0)</f>
        <v>5373.36</v>
      </c>
      <c r="N1714" s="19" t="str">
        <f>_xlfn.XLOOKUP($A1714,'Cleaned - Hospitalisation Detai'!$A$2:$A$2344,'Cleaned - Hospitalisation Detai'!$G$2:$G$2344,0)</f>
        <v>tier - 2</v>
      </c>
      <c r="O1714" s="19" t="str">
        <f>_xlfn.XLOOKUP($A1714,'Cleaned - Hospitalisation Detai'!$A$2:$A$2344,'Cleaned - Hospitalisation Detai'!$H$2:$H$2344,0)</f>
        <v>tier - 2</v>
      </c>
      <c r="P1714" s="19" t="str">
        <f>_xlfn.XLOOKUP($A1714,'Cleaned - Hospitalisation Detai'!$A$2:$A$2344,'Cleaned - Hospitalisation Detai'!$I$2:$I$2344,0)</f>
        <v>R1012</v>
      </c>
      <c r="Q1714" s="20">
        <f>_xlfn.XLOOKUP($A1714,'Cleaned - Hospitalisation Detai'!$A$2:$A$2344,'Cleaned - Hospitalisation Detai'!$K$2:$K$2344,0)</f>
        <v>37</v>
      </c>
    </row>
    <row r="1715" spans="1:17" ht="15.6" x14ac:dyDescent="0.3">
      <c r="A1715" s="10" t="s">
        <v>657</v>
      </c>
      <c r="B1715" s="11" t="str">
        <f>_xlfn.XLOOKUP(A1715,'Cleaned - Customer Names '!$A$2:$A$2336,'Cleaned - Customer Names '!$C$2:$C$2336,0)</f>
        <v>Holly J</v>
      </c>
      <c r="C1715" s="11">
        <f>_xlfn.XLOOKUP($A1715,'Cleaned - Medical Examinations'!$A$2:$A$2336,'Cleaned - Medical Examinations'!$B$2:$B$2336,0)</f>
        <v>32.64</v>
      </c>
      <c r="D1715" s="11">
        <f>_xlfn.XLOOKUP($A1715,'Cleaned - Medical Examinations'!$A$2:$A$2336,'Cleaned - Medical Examinations'!$C$2:$C$2336,0)</f>
        <v>5.91</v>
      </c>
      <c r="E1715" s="11" t="str">
        <f>_xlfn.XLOOKUP($A1715,'Cleaned - Medical Examinations'!$A$2:$A$2336,'Cleaned - Medical Examinations'!$D$2:$D$2336,0)</f>
        <v>No</v>
      </c>
      <c r="F1715" s="11" t="str">
        <f>_xlfn.XLOOKUP($A1715,'Cleaned - Medical Examinations'!$A$2:$A$2336,'Cleaned - Medical Examinations'!$E$2:$E$2336,0)</f>
        <v>No</v>
      </c>
      <c r="G1715" s="11" t="str">
        <f>_xlfn.XLOOKUP($A1715,'Cleaned - Medical Examinations'!$A$2:$A$2336,'Cleaned - Medical Examinations'!$F$2:$F$2336,0)</f>
        <v>No</v>
      </c>
      <c r="H1715" s="11">
        <f>_xlfn.XLOOKUP($A1715,'Cleaned - Medical Examinations'!$A$2:$A$2336,'Cleaned - Medical Examinations'!$G$2:$G$2336,0)</f>
        <v>0</v>
      </c>
      <c r="I1715" s="11" t="str">
        <f>_xlfn.XLOOKUP($A1715,'Cleaned - Medical Examinations'!$A$2:$A$2336,'Cleaned - Medical Examinations'!$H$2:$H$2336,0)</f>
        <v>No</v>
      </c>
      <c r="J1715" s="11" t="str">
        <f>_xlfn.XLOOKUP($A1715,'Cleaned - Medical Examinations'!$A$2:$A$2336,'Cleaned - Medical Examinations'!$I$2:$I$2336,0)</f>
        <v>Obesity</v>
      </c>
      <c r="K1715" s="11" t="str">
        <f t="shared" si="26"/>
        <v>Non-Diabetic</v>
      </c>
      <c r="L1715" s="14">
        <f>_xlfn.XLOOKUP($A1715,'Cleaned - Hospitalisation Detai'!$A$2:$A$2344,'Cleaned - Hospitalisation Detai'!$J$2:$J$2344,0)</f>
        <v>34675</v>
      </c>
      <c r="M1715" s="19">
        <f>_xlfn.XLOOKUP($A1715,'Cleaned - Hospitalisation Detai'!$A$2:$A$2344,'Cleaned - Hospitalisation Detai'!$F$2:$F$2344,0)</f>
        <v>5364.66</v>
      </c>
      <c r="N1715" s="19" t="str">
        <f>_xlfn.XLOOKUP($A1715,'Cleaned - Hospitalisation Detai'!$A$2:$A$2344,'Cleaned - Hospitalisation Detai'!$G$2:$G$2344,0)</f>
        <v>tier - 2</v>
      </c>
      <c r="O1715" s="19" t="str">
        <f>_xlfn.XLOOKUP($A1715,'Cleaned - Hospitalisation Detai'!$A$2:$A$2344,'Cleaned - Hospitalisation Detai'!$H$2:$H$2344,0)</f>
        <v>tier - 1</v>
      </c>
      <c r="P1715" s="19" t="str">
        <f>_xlfn.XLOOKUP($A1715,'Cleaned - Hospitalisation Detai'!$A$2:$A$2344,'Cleaned - Hospitalisation Detai'!$I$2:$I$2344,0)</f>
        <v>R1011</v>
      </c>
      <c r="Q1715" s="20">
        <f>_xlfn.XLOOKUP($A1715,'Cleaned - Hospitalisation Detai'!$A$2:$A$2344,'Cleaned - Hospitalisation Detai'!$K$2:$K$2344,0)</f>
        <v>28</v>
      </c>
    </row>
    <row r="1716" spans="1:17" ht="15.6" x14ac:dyDescent="0.3">
      <c r="A1716" s="10" t="s">
        <v>656</v>
      </c>
      <c r="B1716" s="11" t="str">
        <f>_xlfn.XLOOKUP(A1716,'Cleaned - Customer Names '!$A$2:$A$2336,'Cleaned - Customer Names '!$C$2:$C$2336,0)</f>
        <v>Kristen</v>
      </c>
      <c r="C1716" s="11">
        <f>_xlfn.XLOOKUP($A1716,'Cleaned - Medical Examinations'!$A$2:$A$2336,'Cleaned - Medical Examinations'!$B$2:$B$2336,0)</f>
        <v>22.135000000000002</v>
      </c>
      <c r="D1716" s="11">
        <f>_xlfn.XLOOKUP($A1716,'Cleaned - Medical Examinations'!$A$2:$A$2336,'Cleaned - Medical Examinations'!$C$2:$C$2336,0)</f>
        <v>5.0999999999999996</v>
      </c>
      <c r="E1716" s="11" t="str">
        <f>_xlfn.XLOOKUP($A1716,'Cleaned - Medical Examinations'!$A$2:$A$2336,'Cleaned - Medical Examinations'!$D$2:$D$2336,0)</f>
        <v>No</v>
      </c>
      <c r="F1716" s="11" t="str">
        <f>_xlfn.XLOOKUP($A1716,'Cleaned - Medical Examinations'!$A$2:$A$2336,'Cleaned - Medical Examinations'!$E$2:$E$2336,0)</f>
        <v>No</v>
      </c>
      <c r="G1716" s="11" t="str">
        <f>_xlfn.XLOOKUP($A1716,'Cleaned - Medical Examinations'!$A$2:$A$2336,'Cleaned - Medical Examinations'!$F$2:$F$2336,0)</f>
        <v>No</v>
      </c>
      <c r="H1716" s="11">
        <f>_xlfn.XLOOKUP($A1716,'Cleaned - Medical Examinations'!$A$2:$A$2336,'Cleaned - Medical Examinations'!$G$2:$G$2336,0)</f>
        <v>0</v>
      </c>
      <c r="I1716" s="11" t="str">
        <f>_xlfn.XLOOKUP($A1716,'Cleaned - Medical Examinations'!$A$2:$A$2336,'Cleaned - Medical Examinations'!$H$2:$H$2336,0)</f>
        <v>No</v>
      </c>
      <c r="J1716" s="11" t="str">
        <f>_xlfn.XLOOKUP($A1716,'Cleaned - Medical Examinations'!$A$2:$A$2336,'Cleaned - Medical Examinations'!$I$2:$I$2336,0)</f>
        <v>Normal Weight</v>
      </c>
      <c r="K1716" s="11" t="str">
        <f t="shared" si="26"/>
        <v>Non-Diabetic</v>
      </c>
      <c r="L1716" s="14">
        <f>_xlfn.XLOOKUP($A1716,'Cleaned - Hospitalisation Detai'!$A$2:$A$2344,'Cleaned - Hospitalisation Detai'!$J$2:$J$2344,0)</f>
        <v>32819</v>
      </c>
      <c r="M1716" s="19">
        <f>_xlfn.XLOOKUP($A1716,'Cleaned - Hospitalisation Detai'!$A$2:$A$2344,'Cleaned - Hospitalisation Detai'!$F$2:$F$2344,0)</f>
        <v>5354.07</v>
      </c>
      <c r="N1716" s="19" t="str">
        <f>_xlfn.XLOOKUP($A1716,'Cleaned - Hospitalisation Detai'!$A$2:$A$2344,'Cleaned - Hospitalisation Detai'!$G$2:$G$2344,0)</f>
        <v>tier - 2</v>
      </c>
      <c r="O1716" s="19" t="str">
        <f>_xlfn.XLOOKUP($A1716,'Cleaned - Hospitalisation Detai'!$A$2:$A$2344,'Cleaned - Hospitalisation Detai'!$H$2:$H$2344,0)</f>
        <v>tier - 3</v>
      </c>
      <c r="P1716" s="19" t="str">
        <f>_xlfn.XLOOKUP($A1716,'Cleaned - Hospitalisation Detai'!$A$2:$A$2344,'Cleaned - Hospitalisation Detai'!$I$2:$I$2344,0)</f>
        <v>R1024</v>
      </c>
      <c r="Q1716" s="20">
        <f>_xlfn.XLOOKUP($A1716,'Cleaned - Hospitalisation Detai'!$A$2:$A$2344,'Cleaned - Hospitalisation Detai'!$K$2:$K$2344,0)</f>
        <v>33</v>
      </c>
    </row>
    <row r="1717" spans="1:17" ht="15.6" x14ac:dyDescent="0.3">
      <c r="A1717" s="10" t="s">
        <v>655</v>
      </c>
      <c r="B1717" s="11" t="str">
        <f>_xlfn.XLOOKUP(A1717,'Cleaned - Customer Names '!$A$2:$A$2336,'Cleaned - Customer Names '!$C$2:$C$2336,0)</f>
        <v>Thomas</v>
      </c>
      <c r="C1717" s="11">
        <f>_xlfn.XLOOKUP($A1717,'Cleaned - Medical Examinations'!$A$2:$A$2336,'Cleaned - Medical Examinations'!$B$2:$B$2336,0)</f>
        <v>16.53</v>
      </c>
      <c r="D1717" s="11">
        <f>_xlfn.XLOOKUP($A1717,'Cleaned - Medical Examinations'!$A$2:$A$2336,'Cleaned - Medical Examinations'!$C$2:$C$2336,0)</f>
        <v>5.08</v>
      </c>
      <c r="E1717" s="11" t="str">
        <f>_xlfn.XLOOKUP($A1717,'Cleaned - Medical Examinations'!$A$2:$A$2336,'Cleaned - Medical Examinations'!$D$2:$D$2336,0)</f>
        <v>No</v>
      </c>
      <c r="F1717" s="11" t="str">
        <f>_xlfn.XLOOKUP($A1717,'Cleaned - Medical Examinations'!$A$2:$A$2336,'Cleaned - Medical Examinations'!$E$2:$E$2336,0)</f>
        <v>No</v>
      </c>
      <c r="G1717" s="11" t="str">
        <f>_xlfn.XLOOKUP($A1717,'Cleaned - Medical Examinations'!$A$2:$A$2336,'Cleaned - Medical Examinations'!$F$2:$F$2336,0)</f>
        <v>No</v>
      </c>
      <c r="H1717" s="11">
        <f>_xlfn.XLOOKUP($A1717,'Cleaned - Medical Examinations'!$A$2:$A$2336,'Cleaned - Medical Examinations'!$G$2:$G$2336,0)</f>
        <v>2</v>
      </c>
      <c r="I1717" s="11" t="str">
        <f>_xlfn.XLOOKUP($A1717,'Cleaned - Medical Examinations'!$A$2:$A$2336,'Cleaned - Medical Examinations'!$H$2:$H$2336,0)</f>
        <v>No</v>
      </c>
      <c r="J1717" s="11" t="str">
        <f>_xlfn.XLOOKUP($A1717,'Cleaned - Medical Examinations'!$A$2:$A$2336,'Cleaned - Medical Examinations'!$I$2:$I$2336,0)</f>
        <v>Underweight</v>
      </c>
      <c r="K1717" s="11" t="str">
        <f t="shared" si="26"/>
        <v>Non-Diabetic</v>
      </c>
      <c r="L1717" s="14">
        <f>_xlfn.XLOOKUP($A1717,'Cleaned - Hospitalisation Detai'!$A$2:$A$2344,'Cleaned - Hospitalisation Detai'!$J$2:$J$2344,0)</f>
        <v>26648</v>
      </c>
      <c r="M1717" s="19">
        <f>_xlfn.XLOOKUP($A1717,'Cleaned - Hospitalisation Detai'!$A$2:$A$2344,'Cleaned - Hospitalisation Detai'!$F$2:$F$2344,0)</f>
        <v>5344.81</v>
      </c>
      <c r="N1717" s="19" t="str">
        <f>_xlfn.XLOOKUP($A1717,'Cleaned - Hospitalisation Detai'!$A$2:$A$2344,'Cleaned - Hospitalisation Detai'!$G$2:$G$2344,0)</f>
        <v>tier - 2</v>
      </c>
      <c r="O1717" s="19" t="str">
        <f>_xlfn.XLOOKUP($A1717,'Cleaned - Hospitalisation Detai'!$A$2:$A$2344,'Cleaned - Hospitalisation Detai'!$H$2:$H$2344,0)</f>
        <v>tier - 3</v>
      </c>
      <c r="P1717" s="19" t="str">
        <f>_xlfn.XLOOKUP($A1717,'Cleaned - Hospitalisation Detai'!$A$2:$A$2344,'Cleaned - Hospitalisation Detai'!$I$2:$I$2344,0)</f>
        <v>R1013</v>
      </c>
      <c r="Q1717" s="20">
        <f>_xlfn.XLOOKUP($A1717,'Cleaned - Hospitalisation Detai'!$A$2:$A$2344,'Cleaned - Hospitalisation Detai'!$K$2:$K$2344,0)</f>
        <v>50</v>
      </c>
    </row>
    <row r="1718" spans="1:17" ht="15.6" x14ac:dyDescent="0.3">
      <c r="A1718" s="10" t="s">
        <v>654</v>
      </c>
      <c r="B1718" s="11" t="str">
        <f>_xlfn.XLOOKUP(A1718,'Cleaned - Customer Names '!$A$2:$A$2336,'Cleaned - Customer Names '!$C$2:$C$2336,0)</f>
        <v>Tricity M</v>
      </c>
      <c r="C1718" s="11">
        <f>_xlfn.XLOOKUP($A1718,'Cleaned - Medical Examinations'!$A$2:$A$2336,'Cleaned - Medical Examinations'!$B$2:$B$2336,0)</f>
        <v>32.774999999999999</v>
      </c>
      <c r="D1718" s="11">
        <f>_xlfn.XLOOKUP($A1718,'Cleaned - Medical Examinations'!$A$2:$A$2336,'Cleaned - Medical Examinations'!$C$2:$C$2336,0)</f>
        <v>4.75</v>
      </c>
      <c r="E1718" s="11" t="str">
        <f>_xlfn.XLOOKUP($A1718,'Cleaned - Medical Examinations'!$A$2:$A$2336,'Cleaned - Medical Examinations'!$D$2:$D$2336,0)</f>
        <v>No</v>
      </c>
      <c r="F1718" s="11" t="str">
        <f>_xlfn.XLOOKUP($A1718,'Cleaned - Medical Examinations'!$A$2:$A$2336,'Cleaned - Medical Examinations'!$E$2:$E$2336,0)</f>
        <v>No</v>
      </c>
      <c r="G1718" s="11" t="str">
        <f>_xlfn.XLOOKUP($A1718,'Cleaned - Medical Examinations'!$A$2:$A$2336,'Cleaned - Medical Examinations'!$F$2:$F$2336,0)</f>
        <v>No</v>
      </c>
      <c r="H1718" s="11">
        <f>_xlfn.XLOOKUP($A1718,'Cleaned - Medical Examinations'!$A$2:$A$2336,'Cleaned - Medical Examinations'!$G$2:$G$2336,0)</f>
        <v>0</v>
      </c>
      <c r="I1718" s="11" t="str">
        <f>_xlfn.XLOOKUP($A1718,'Cleaned - Medical Examinations'!$A$2:$A$2336,'Cleaned - Medical Examinations'!$H$2:$H$2336,0)</f>
        <v>No</v>
      </c>
      <c r="J1718" s="11" t="str">
        <f>_xlfn.XLOOKUP($A1718,'Cleaned - Medical Examinations'!$A$2:$A$2336,'Cleaned - Medical Examinations'!$I$2:$I$2336,0)</f>
        <v>Obesity</v>
      </c>
      <c r="K1718" s="11" t="str">
        <f t="shared" si="26"/>
        <v>Non-Diabetic</v>
      </c>
      <c r="L1718" s="14">
        <f>_xlfn.XLOOKUP($A1718,'Cleaned - Hospitalisation Detai'!$A$2:$A$2344,'Cleaned - Hospitalisation Detai'!$J$2:$J$2344,0)</f>
        <v>33478</v>
      </c>
      <c r="M1718" s="19">
        <f>_xlfn.XLOOKUP($A1718,'Cleaned - Hospitalisation Detai'!$A$2:$A$2344,'Cleaned - Hospitalisation Detai'!$F$2:$F$2344,0)</f>
        <v>5327.4</v>
      </c>
      <c r="N1718" s="19" t="str">
        <f>_xlfn.XLOOKUP($A1718,'Cleaned - Hospitalisation Detai'!$A$2:$A$2344,'Cleaned - Hospitalisation Detai'!$G$2:$G$2344,0)</f>
        <v>tier - 2</v>
      </c>
      <c r="O1718" s="19" t="str">
        <f>_xlfn.XLOOKUP($A1718,'Cleaned - Hospitalisation Detai'!$A$2:$A$2344,'Cleaned - Hospitalisation Detai'!$H$2:$H$2344,0)</f>
        <v>tier - 1</v>
      </c>
      <c r="P1718" s="19" t="str">
        <f>_xlfn.XLOOKUP($A1718,'Cleaned - Hospitalisation Detai'!$A$2:$A$2344,'Cleaned - Hospitalisation Detai'!$I$2:$I$2344,0)</f>
        <v>R1012</v>
      </c>
      <c r="Q1718" s="20">
        <f>_xlfn.XLOOKUP($A1718,'Cleaned - Hospitalisation Detai'!$A$2:$A$2344,'Cleaned - Hospitalisation Detai'!$K$2:$K$2344,0)</f>
        <v>31</v>
      </c>
    </row>
    <row r="1719" spans="1:17" ht="15.6" x14ac:dyDescent="0.3">
      <c r="A1719" s="10" t="s">
        <v>653</v>
      </c>
      <c r="B1719" s="11" t="str">
        <f>_xlfn.XLOOKUP(A1719,'Cleaned - Customer Names '!$A$2:$A$2336,'Cleaned - Customer Names '!$C$2:$C$2336,0)</f>
        <v>Sarah A</v>
      </c>
      <c r="C1719" s="11">
        <f>_xlfn.XLOOKUP($A1719,'Cleaned - Medical Examinations'!$A$2:$A$2336,'Cleaned - Medical Examinations'!$B$2:$B$2336,0)</f>
        <v>30.9</v>
      </c>
      <c r="D1719" s="11">
        <f>_xlfn.XLOOKUP($A1719,'Cleaned - Medical Examinations'!$A$2:$A$2336,'Cleaned - Medical Examinations'!$C$2:$C$2336,0)</f>
        <v>6.05</v>
      </c>
      <c r="E1719" s="11" t="str">
        <f>_xlfn.XLOOKUP($A1719,'Cleaned - Medical Examinations'!$A$2:$A$2336,'Cleaned - Medical Examinations'!$D$2:$D$2336,0)</f>
        <v>No</v>
      </c>
      <c r="F1719" s="11" t="str">
        <f>_xlfn.XLOOKUP($A1719,'Cleaned - Medical Examinations'!$A$2:$A$2336,'Cleaned - Medical Examinations'!$E$2:$E$2336,0)</f>
        <v>No</v>
      </c>
      <c r="G1719" s="11" t="str">
        <f>_xlfn.XLOOKUP($A1719,'Cleaned - Medical Examinations'!$A$2:$A$2336,'Cleaned - Medical Examinations'!$F$2:$F$2336,0)</f>
        <v>No</v>
      </c>
      <c r="H1719" s="11">
        <f>_xlfn.XLOOKUP($A1719,'Cleaned - Medical Examinations'!$A$2:$A$2336,'Cleaned - Medical Examinations'!$G$2:$G$2336,0)</f>
        <v>1</v>
      </c>
      <c r="I1719" s="11" t="str">
        <f>_xlfn.XLOOKUP($A1719,'Cleaned - Medical Examinations'!$A$2:$A$2336,'Cleaned - Medical Examinations'!$H$2:$H$2336,0)</f>
        <v>No</v>
      </c>
      <c r="J1719" s="11" t="str">
        <f>_xlfn.XLOOKUP($A1719,'Cleaned - Medical Examinations'!$A$2:$A$2336,'Cleaned - Medical Examinations'!$I$2:$I$2336,0)</f>
        <v>Obesity</v>
      </c>
      <c r="K1719" s="11" t="str">
        <f t="shared" si="26"/>
        <v>Non-Diabetic</v>
      </c>
      <c r="L1719" s="14">
        <f>_xlfn.XLOOKUP($A1719,'Cleaned - Hospitalisation Detai'!$A$2:$A$2344,'Cleaned - Hospitalisation Detai'!$J$2:$J$2344,0)</f>
        <v>33773</v>
      </c>
      <c r="M1719" s="19">
        <f>_xlfn.XLOOKUP($A1719,'Cleaned - Hospitalisation Detai'!$A$2:$A$2344,'Cleaned - Hospitalisation Detai'!$F$2:$F$2344,0)</f>
        <v>5325.65</v>
      </c>
      <c r="N1719" s="19" t="str">
        <f>_xlfn.XLOOKUP($A1719,'Cleaned - Hospitalisation Detai'!$A$2:$A$2344,'Cleaned - Hospitalisation Detai'!$G$2:$G$2344,0)</f>
        <v>tier - 2</v>
      </c>
      <c r="O1719" s="19" t="str">
        <f>_xlfn.XLOOKUP($A1719,'Cleaned - Hospitalisation Detai'!$A$2:$A$2344,'Cleaned - Hospitalisation Detai'!$H$2:$H$2344,0)</f>
        <v>tier - 1</v>
      </c>
      <c r="P1719" s="19" t="str">
        <f>_xlfn.XLOOKUP($A1719,'Cleaned - Hospitalisation Detai'!$A$2:$A$2344,'Cleaned - Hospitalisation Detai'!$I$2:$I$2344,0)</f>
        <v>R1011</v>
      </c>
      <c r="Q1719" s="20">
        <f>_xlfn.XLOOKUP($A1719,'Cleaned - Hospitalisation Detai'!$A$2:$A$2344,'Cleaned - Hospitalisation Detai'!$K$2:$K$2344,0)</f>
        <v>30</v>
      </c>
    </row>
    <row r="1720" spans="1:17" ht="15.6" x14ac:dyDescent="0.3">
      <c r="A1720" s="10" t="s">
        <v>652</v>
      </c>
      <c r="B1720" s="11" t="str">
        <f>_xlfn.XLOOKUP(A1720,'Cleaned - Customer Names '!$A$2:$A$2336,'Cleaned - Customer Names '!$C$2:$C$2336,0)</f>
        <v>Lisa M.</v>
      </c>
      <c r="C1720" s="11">
        <f>_xlfn.XLOOKUP($A1720,'Cleaned - Medical Examinations'!$A$2:$A$2336,'Cleaned - Medical Examinations'!$B$2:$B$2336,0)</f>
        <v>15.58</v>
      </c>
      <c r="D1720" s="11">
        <f>_xlfn.XLOOKUP($A1720,'Cleaned - Medical Examinations'!$A$2:$A$2336,'Cleaned - Medical Examinations'!$C$2:$C$2336,0)</f>
        <v>11.56</v>
      </c>
      <c r="E1720" s="11" t="str">
        <f>_xlfn.XLOOKUP($A1720,'Cleaned - Medical Examinations'!$A$2:$A$2336,'Cleaned - Medical Examinations'!$D$2:$D$2336,0)</f>
        <v>No</v>
      </c>
      <c r="F1720" s="11" t="str">
        <f>_xlfn.XLOOKUP($A1720,'Cleaned - Medical Examinations'!$A$2:$A$2336,'Cleaned - Medical Examinations'!$E$2:$E$2336,0)</f>
        <v>No</v>
      </c>
      <c r="G1720" s="11" t="str">
        <f>_xlfn.XLOOKUP($A1720,'Cleaned - Medical Examinations'!$A$2:$A$2336,'Cleaned - Medical Examinations'!$F$2:$F$2336,0)</f>
        <v>No</v>
      </c>
      <c r="H1720" s="11">
        <f>_xlfn.XLOOKUP($A1720,'Cleaned - Medical Examinations'!$A$2:$A$2336,'Cleaned - Medical Examinations'!$G$2:$G$2336,0)</f>
        <v>0</v>
      </c>
      <c r="I1720" s="11" t="str">
        <f>_xlfn.XLOOKUP($A1720,'Cleaned - Medical Examinations'!$A$2:$A$2336,'Cleaned - Medical Examinations'!$H$2:$H$2336,0)</f>
        <v>No</v>
      </c>
      <c r="J1720" s="11" t="str">
        <f>_xlfn.XLOOKUP($A1720,'Cleaned - Medical Examinations'!$A$2:$A$2336,'Cleaned - Medical Examinations'!$I$2:$I$2336,0)</f>
        <v>Underweight</v>
      </c>
      <c r="K1720" s="11" t="str">
        <f t="shared" si="26"/>
        <v>Diabetic</v>
      </c>
      <c r="L1720" s="14">
        <f>_xlfn.XLOOKUP($A1720,'Cleaned - Hospitalisation Detai'!$A$2:$A$2344,'Cleaned - Hospitalisation Detai'!$J$2:$J$2344,0)</f>
        <v>27274</v>
      </c>
      <c r="M1720" s="19">
        <f>_xlfn.XLOOKUP($A1720,'Cleaned - Hospitalisation Detai'!$A$2:$A$2344,'Cleaned - Hospitalisation Detai'!$F$2:$F$2344,0)</f>
        <v>5322.24</v>
      </c>
      <c r="N1720" s="19" t="str">
        <f>_xlfn.XLOOKUP($A1720,'Cleaned - Hospitalisation Detai'!$A$2:$A$2344,'Cleaned - Hospitalisation Detai'!$G$2:$G$2344,0)</f>
        <v>tier - 2</v>
      </c>
      <c r="O1720" s="19" t="str">
        <f>_xlfn.XLOOKUP($A1720,'Cleaned - Hospitalisation Detai'!$A$2:$A$2344,'Cleaned - Hospitalisation Detai'!$H$2:$H$2344,0)</f>
        <v>tier - 1</v>
      </c>
      <c r="P1720" s="19" t="str">
        <f>_xlfn.XLOOKUP($A1720,'Cleaned - Hospitalisation Detai'!$A$2:$A$2344,'Cleaned - Hospitalisation Detai'!$I$2:$I$2344,0)</f>
        <v>R1012</v>
      </c>
      <c r="Q1720" s="20">
        <f>_xlfn.XLOOKUP($A1720,'Cleaned - Hospitalisation Detai'!$A$2:$A$2344,'Cleaned - Hospitalisation Detai'!$K$2:$K$2344,0)</f>
        <v>48</v>
      </c>
    </row>
    <row r="1721" spans="1:17" ht="15.6" x14ac:dyDescent="0.3">
      <c r="A1721" s="10" t="s">
        <v>651</v>
      </c>
      <c r="B1721" s="11" t="str">
        <f>_xlfn.XLOOKUP(A1721,'Cleaned - Customer Names '!$A$2:$A$2336,'Cleaned - Customer Names '!$C$2:$C$2336,0)</f>
        <v>Tracy A.</v>
      </c>
      <c r="C1721" s="11">
        <f>_xlfn.XLOOKUP($A1721,'Cleaned - Medical Examinations'!$A$2:$A$2336,'Cleaned - Medical Examinations'!$B$2:$B$2336,0)</f>
        <v>26.315000000000001</v>
      </c>
      <c r="D1721" s="11">
        <f>_xlfn.XLOOKUP($A1721,'Cleaned - Medical Examinations'!$A$2:$A$2336,'Cleaned - Medical Examinations'!$C$2:$C$2336,0)</f>
        <v>5.76</v>
      </c>
      <c r="E1721" s="11" t="str">
        <f>_xlfn.XLOOKUP($A1721,'Cleaned - Medical Examinations'!$A$2:$A$2336,'Cleaned - Medical Examinations'!$D$2:$D$2336,0)</f>
        <v>No</v>
      </c>
      <c r="F1721" s="11" t="str">
        <f>_xlfn.XLOOKUP($A1721,'Cleaned - Medical Examinations'!$A$2:$A$2336,'Cleaned - Medical Examinations'!$E$2:$E$2336,0)</f>
        <v>No</v>
      </c>
      <c r="G1721" s="11" t="str">
        <f>_xlfn.XLOOKUP($A1721,'Cleaned - Medical Examinations'!$A$2:$A$2336,'Cleaned - Medical Examinations'!$F$2:$F$2336,0)</f>
        <v>No</v>
      </c>
      <c r="H1721" s="11">
        <f>_xlfn.XLOOKUP($A1721,'Cleaned - Medical Examinations'!$A$2:$A$2336,'Cleaned - Medical Examinations'!$G$2:$G$2336,0)</f>
        <v>0</v>
      </c>
      <c r="I1721" s="11" t="str">
        <f>_xlfn.XLOOKUP($A1721,'Cleaned - Medical Examinations'!$A$2:$A$2336,'Cleaned - Medical Examinations'!$H$2:$H$2336,0)</f>
        <v>No</v>
      </c>
      <c r="J1721" s="11" t="str">
        <f>_xlfn.XLOOKUP($A1721,'Cleaned - Medical Examinations'!$A$2:$A$2336,'Cleaned - Medical Examinations'!$I$2:$I$2336,0)</f>
        <v>Overweight</v>
      </c>
      <c r="K1721" s="11" t="str">
        <f t="shared" si="26"/>
        <v>Non-Diabetic</v>
      </c>
      <c r="L1721" s="14">
        <f>_xlfn.XLOOKUP($A1721,'Cleaned - Hospitalisation Detai'!$A$2:$A$2344,'Cleaned - Hospitalisation Detai'!$J$2:$J$2344,0)</f>
        <v>34651</v>
      </c>
      <c r="M1721" s="19">
        <f>_xlfn.XLOOKUP($A1721,'Cleaned - Hospitalisation Detai'!$A$2:$A$2344,'Cleaned - Hospitalisation Detai'!$F$2:$F$2344,0)</f>
        <v>5312.17</v>
      </c>
      <c r="N1721" s="19" t="str">
        <f>_xlfn.XLOOKUP($A1721,'Cleaned - Hospitalisation Detai'!$A$2:$A$2344,'Cleaned - Hospitalisation Detai'!$G$2:$G$2344,0)</f>
        <v>tier - 2</v>
      </c>
      <c r="O1721" s="19" t="str">
        <f>_xlfn.XLOOKUP($A1721,'Cleaned - Hospitalisation Detai'!$A$2:$A$2344,'Cleaned - Hospitalisation Detai'!$H$2:$H$2344,0)</f>
        <v>tier - 2</v>
      </c>
      <c r="P1721" s="19" t="str">
        <f>_xlfn.XLOOKUP($A1721,'Cleaned - Hospitalisation Detai'!$A$2:$A$2344,'Cleaned - Hospitalisation Detai'!$I$2:$I$2344,0)</f>
        <v>R1012</v>
      </c>
      <c r="Q1721" s="20">
        <f>_xlfn.XLOOKUP($A1721,'Cleaned - Hospitalisation Detai'!$A$2:$A$2344,'Cleaned - Hospitalisation Detai'!$K$2:$K$2344,0)</f>
        <v>28</v>
      </c>
    </row>
    <row r="1722" spans="1:17" ht="15.6" x14ac:dyDescent="0.3">
      <c r="A1722" s="10" t="s">
        <v>650</v>
      </c>
      <c r="B1722" s="11" t="str">
        <f>_xlfn.XLOOKUP(A1722,'Cleaned - Customer Names '!$A$2:$A$2336,'Cleaned - Customer Names '!$C$2:$C$2336,0)</f>
        <v>Patrick</v>
      </c>
      <c r="C1722" s="11">
        <f>_xlfn.XLOOKUP($A1722,'Cleaned - Medical Examinations'!$A$2:$A$2336,'Cleaned - Medical Examinations'!$B$2:$B$2336,0)</f>
        <v>35.61</v>
      </c>
      <c r="D1722" s="11">
        <f>_xlfn.XLOOKUP($A1722,'Cleaned - Medical Examinations'!$A$2:$A$2336,'Cleaned - Medical Examinations'!$C$2:$C$2336,0)</f>
        <v>5.65</v>
      </c>
      <c r="E1722" s="11" t="str">
        <f>_xlfn.XLOOKUP($A1722,'Cleaned - Medical Examinations'!$A$2:$A$2336,'Cleaned - Medical Examinations'!$D$2:$D$2336,0)</f>
        <v>No</v>
      </c>
      <c r="F1722" s="11" t="str">
        <f>_xlfn.XLOOKUP($A1722,'Cleaned - Medical Examinations'!$A$2:$A$2336,'Cleaned - Medical Examinations'!$E$2:$E$2336,0)</f>
        <v>yes</v>
      </c>
      <c r="G1722" s="11" t="str">
        <f>_xlfn.XLOOKUP($A1722,'Cleaned - Medical Examinations'!$A$2:$A$2336,'Cleaned - Medical Examinations'!$F$2:$F$2336,0)</f>
        <v>No</v>
      </c>
      <c r="H1722" s="11">
        <f>_xlfn.XLOOKUP($A1722,'Cleaned - Medical Examinations'!$A$2:$A$2336,'Cleaned - Medical Examinations'!$G$2:$G$2336,0)</f>
        <v>1</v>
      </c>
      <c r="I1722" s="11" t="str">
        <f>_xlfn.XLOOKUP($A1722,'Cleaned - Medical Examinations'!$A$2:$A$2336,'Cleaned - Medical Examinations'!$H$2:$H$2336,0)</f>
        <v>No</v>
      </c>
      <c r="J1722" s="11" t="str">
        <f>_xlfn.XLOOKUP($A1722,'Cleaned - Medical Examinations'!$A$2:$A$2336,'Cleaned - Medical Examinations'!$I$2:$I$2336,0)</f>
        <v>Obesity</v>
      </c>
      <c r="K1722" s="11" t="str">
        <f t="shared" si="26"/>
        <v>Non-Diabetic</v>
      </c>
      <c r="L1722" s="14">
        <f>_xlfn.XLOOKUP($A1722,'Cleaned - Hospitalisation Detai'!$A$2:$A$2344,'Cleaned - Hospitalisation Detai'!$J$2:$J$2344,0)</f>
        <v>36778</v>
      </c>
      <c r="M1722" s="19">
        <f>_xlfn.XLOOKUP($A1722,'Cleaned - Hospitalisation Detai'!$A$2:$A$2344,'Cleaned - Hospitalisation Detai'!$F$2:$F$2344,0)</f>
        <v>5306.7</v>
      </c>
      <c r="N1722" s="19" t="str">
        <f>_xlfn.XLOOKUP($A1722,'Cleaned - Hospitalisation Detai'!$A$2:$A$2344,'Cleaned - Hospitalisation Detai'!$G$2:$G$2344,0)</f>
        <v>tier - 2</v>
      </c>
      <c r="O1722" s="19" t="str">
        <f>_xlfn.XLOOKUP($A1722,'Cleaned - Hospitalisation Detai'!$A$2:$A$2344,'Cleaned - Hospitalisation Detai'!$H$2:$H$2344,0)</f>
        <v>tier - 3</v>
      </c>
      <c r="P1722" s="19" t="str">
        <f>_xlfn.XLOOKUP($A1722,'Cleaned - Hospitalisation Detai'!$A$2:$A$2344,'Cleaned - Hospitalisation Detai'!$I$2:$I$2344,0)</f>
        <v>R1012</v>
      </c>
      <c r="Q1722" s="20">
        <f>_xlfn.XLOOKUP($A1722,'Cleaned - Hospitalisation Detai'!$A$2:$A$2344,'Cleaned - Hospitalisation Detai'!$K$2:$K$2344,0)</f>
        <v>22</v>
      </c>
    </row>
    <row r="1723" spans="1:17" ht="15.6" x14ac:dyDescent="0.3">
      <c r="A1723" s="10" t="s">
        <v>649</v>
      </c>
      <c r="B1723" s="11" t="str">
        <f>_xlfn.XLOOKUP(A1723,'Cleaned - Customer Names '!$A$2:$A$2336,'Cleaned - Customer Names '!$C$2:$C$2336,0)</f>
        <v>Trent</v>
      </c>
      <c r="C1723" s="11">
        <f>_xlfn.XLOOKUP($A1723,'Cleaned - Medical Examinations'!$A$2:$A$2336,'Cleaned - Medical Examinations'!$B$2:$B$2336,0)</f>
        <v>37.56</v>
      </c>
      <c r="D1723" s="11">
        <f>_xlfn.XLOOKUP($A1723,'Cleaned - Medical Examinations'!$A$2:$A$2336,'Cleaned - Medical Examinations'!$C$2:$C$2336,0)</f>
        <v>5.88</v>
      </c>
      <c r="E1723" s="11" t="str">
        <f>_xlfn.XLOOKUP($A1723,'Cleaned - Medical Examinations'!$A$2:$A$2336,'Cleaned - Medical Examinations'!$D$2:$D$2336,0)</f>
        <v>No</v>
      </c>
      <c r="F1723" s="11" t="str">
        <f>_xlfn.XLOOKUP($A1723,'Cleaned - Medical Examinations'!$A$2:$A$2336,'Cleaned - Medical Examinations'!$E$2:$E$2336,0)</f>
        <v>yes</v>
      </c>
      <c r="G1723" s="11" t="str">
        <f>_xlfn.XLOOKUP($A1723,'Cleaned - Medical Examinations'!$A$2:$A$2336,'Cleaned - Medical Examinations'!$F$2:$F$2336,0)</f>
        <v>No</v>
      </c>
      <c r="H1723" s="11">
        <f>_xlfn.XLOOKUP($A1723,'Cleaned - Medical Examinations'!$A$2:$A$2336,'Cleaned - Medical Examinations'!$G$2:$G$2336,0)</f>
        <v>1</v>
      </c>
      <c r="I1723" s="11" t="str">
        <f>_xlfn.XLOOKUP($A1723,'Cleaned - Medical Examinations'!$A$2:$A$2336,'Cleaned - Medical Examinations'!$H$2:$H$2336,0)</f>
        <v>No</v>
      </c>
      <c r="J1723" s="11" t="str">
        <f>_xlfn.XLOOKUP($A1723,'Cleaned - Medical Examinations'!$A$2:$A$2336,'Cleaned - Medical Examinations'!$I$2:$I$2336,0)</f>
        <v>Obesity</v>
      </c>
      <c r="K1723" s="11" t="str">
        <f t="shared" si="26"/>
        <v>Non-Diabetic</v>
      </c>
      <c r="L1723" s="14">
        <f>_xlfn.XLOOKUP($A1723,'Cleaned - Hospitalisation Detai'!$A$2:$A$2344,'Cleaned - Hospitalisation Detai'!$J$2:$J$2344,0)</f>
        <v>38221</v>
      </c>
      <c r="M1723" s="19">
        <f>_xlfn.XLOOKUP($A1723,'Cleaned - Hospitalisation Detai'!$A$2:$A$2344,'Cleaned - Hospitalisation Detai'!$F$2:$F$2344,0)</f>
        <v>5293.67</v>
      </c>
      <c r="N1723" s="19" t="str">
        <f>_xlfn.XLOOKUP($A1723,'Cleaned - Hospitalisation Detai'!$A$2:$A$2344,'Cleaned - Hospitalisation Detai'!$G$2:$G$2344,0)</f>
        <v>tier - 2</v>
      </c>
      <c r="O1723" s="19" t="str">
        <f>_xlfn.XLOOKUP($A1723,'Cleaned - Hospitalisation Detai'!$A$2:$A$2344,'Cleaned - Hospitalisation Detai'!$H$2:$H$2344,0)</f>
        <v>tier - 2</v>
      </c>
      <c r="P1723" s="19" t="str">
        <f>_xlfn.XLOOKUP($A1723,'Cleaned - Hospitalisation Detai'!$A$2:$A$2344,'Cleaned - Hospitalisation Detai'!$I$2:$I$2344,0)</f>
        <v>R1022</v>
      </c>
      <c r="Q1723" s="20">
        <f>_xlfn.XLOOKUP($A1723,'Cleaned - Hospitalisation Detai'!$A$2:$A$2344,'Cleaned - Hospitalisation Detai'!$K$2:$K$2344,0)</f>
        <v>18</v>
      </c>
    </row>
    <row r="1724" spans="1:17" ht="15.6" x14ac:dyDescent="0.3">
      <c r="A1724" s="10" t="s">
        <v>648</v>
      </c>
      <c r="B1724" s="11" t="str">
        <f>_xlfn.XLOOKUP(A1724,'Cleaned - Customer Names '!$A$2:$A$2336,'Cleaned - Customer Names '!$C$2:$C$2336,0)</f>
        <v>Julie</v>
      </c>
      <c r="C1724" s="11">
        <f>_xlfn.XLOOKUP($A1724,'Cleaned - Medical Examinations'!$A$2:$A$2336,'Cleaned - Medical Examinations'!$B$2:$B$2336,0)</f>
        <v>15.49</v>
      </c>
      <c r="D1724" s="11">
        <f>_xlfn.XLOOKUP($A1724,'Cleaned - Medical Examinations'!$A$2:$A$2336,'Cleaned - Medical Examinations'!$C$2:$C$2336,0)</f>
        <v>9.6</v>
      </c>
      <c r="E1724" s="11" t="str">
        <f>_xlfn.XLOOKUP($A1724,'Cleaned - Medical Examinations'!$A$2:$A$2336,'Cleaned - Medical Examinations'!$D$2:$D$2336,0)</f>
        <v>No</v>
      </c>
      <c r="F1724" s="11" t="str">
        <f>_xlfn.XLOOKUP($A1724,'Cleaned - Medical Examinations'!$A$2:$A$2336,'Cleaned - Medical Examinations'!$E$2:$E$2336,0)</f>
        <v>No</v>
      </c>
      <c r="G1724" s="11" t="str">
        <f>_xlfn.XLOOKUP($A1724,'Cleaned - Medical Examinations'!$A$2:$A$2336,'Cleaned - Medical Examinations'!$F$2:$F$2336,0)</f>
        <v>No</v>
      </c>
      <c r="H1724" s="11">
        <f>_xlfn.XLOOKUP($A1724,'Cleaned - Medical Examinations'!$A$2:$A$2336,'Cleaned - Medical Examinations'!$G$2:$G$2336,0)</f>
        <v>0</v>
      </c>
      <c r="I1724" s="11" t="str">
        <f>_xlfn.XLOOKUP($A1724,'Cleaned - Medical Examinations'!$A$2:$A$2336,'Cleaned - Medical Examinations'!$H$2:$H$2336,0)</f>
        <v>No</v>
      </c>
      <c r="J1724" s="11" t="str">
        <f>_xlfn.XLOOKUP($A1724,'Cleaned - Medical Examinations'!$A$2:$A$2336,'Cleaned - Medical Examinations'!$I$2:$I$2336,0)</f>
        <v>Underweight</v>
      </c>
      <c r="K1724" s="11" t="str">
        <f t="shared" si="26"/>
        <v>Diabetic</v>
      </c>
      <c r="L1724" s="14">
        <f>_xlfn.XLOOKUP($A1724,'Cleaned - Hospitalisation Detai'!$A$2:$A$2344,'Cleaned - Hospitalisation Detai'!$J$2:$J$2344,0)</f>
        <v>27345</v>
      </c>
      <c r="M1724" s="19">
        <f>_xlfn.XLOOKUP($A1724,'Cleaned - Hospitalisation Detai'!$A$2:$A$2344,'Cleaned - Hospitalisation Detai'!$F$2:$F$2344,0)</f>
        <v>5291.71</v>
      </c>
      <c r="N1724" s="19" t="str">
        <f>_xlfn.XLOOKUP($A1724,'Cleaned - Hospitalisation Detai'!$A$2:$A$2344,'Cleaned - Hospitalisation Detai'!$G$2:$G$2344,0)</f>
        <v>tier - 2</v>
      </c>
      <c r="O1724" s="19" t="str">
        <f>_xlfn.XLOOKUP($A1724,'Cleaned - Hospitalisation Detai'!$A$2:$A$2344,'Cleaned - Hospitalisation Detai'!$H$2:$H$2344,0)</f>
        <v>tier - 2</v>
      </c>
      <c r="P1724" s="19" t="str">
        <f>_xlfn.XLOOKUP($A1724,'Cleaned - Hospitalisation Detai'!$A$2:$A$2344,'Cleaned - Hospitalisation Detai'!$I$2:$I$2344,0)</f>
        <v>R1012</v>
      </c>
      <c r="Q1724" s="20">
        <f>_xlfn.XLOOKUP($A1724,'Cleaned - Hospitalisation Detai'!$A$2:$A$2344,'Cleaned - Hospitalisation Detai'!$K$2:$K$2344,0)</f>
        <v>48</v>
      </c>
    </row>
    <row r="1725" spans="1:17" ht="15.6" x14ac:dyDescent="0.3">
      <c r="A1725" s="10" t="s">
        <v>647</v>
      </c>
      <c r="B1725" s="11" t="str">
        <f>_xlfn.XLOOKUP(A1725,'Cleaned - Customer Names '!$A$2:$A$2336,'Cleaned - Customer Names '!$C$2:$C$2336,0)</f>
        <v>Sawomir</v>
      </c>
      <c r="C1725" s="11">
        <f>_xlfn.XLOOKUP($A1725,'Cleaned - Medical Examinations'!$A$2:$A$2336,'Cleaned - Medical Examinations'!$B$2:$B$2336,0)</f>
        <v>23.48</v>
      </c>
      <c r="D1725" s="11">
        <f>_xlfn.XLOOKUP($A1725,'Cleaned - Medical Examinations'!$A$2:$A$2336,'Cleaned - Medical Examinations'!$C$2:$C$2336,0)</f>
        <v>6.24</v>
      </c>
      <c r="E1725" s="11" t="str">
        <f>_xlfn.XLOOKUP($A1725,'Cleaned - Medical Examinations'!$A$2:$A$2336,'Cleaned - Medical Examinations'!$D$2:$D$2336,0)</f>
        <v>No</v>
      </c>
      <c r="F1725" s="11" t="str">
        <f>_xlfn.XLOOKUP($A1725,'Cleaned - Medical Examinations'!$A$2:$A$2336,'Cleaned - Medical Examinations'!$E$2:$E$2336,0)</f>
        <v>No</v>
      </c>
      <c r="G1725" s="11" t="str">
        <f>_xlfn.XLOOKUP($A1725,'Cleaned - Medical Examinations'!$A$2:$A$2336,'Cleaned - Medical Examinations'!$F$2:$F$2336,0)</f>
        <v>No</v>
      </c>
      <c r="H1725" s="11">
        <f>_xlfn.XLOOKUP($A1725,'Cleaned - Medical Examinations'!$A$2:$A$2336,'Cleaned - Medical Examinations'!$G$2:$G$2336,0)</f>
        <v>1</v>
      </c>
      <c r="I1725" s="11" t="str">
        <f>_xlfn.XLOOKUP($A1725,'Cleaned - Medical Examinations'!$A$2:$A$2336,'Cleaned - Medical Examinations'!$H$2:$H$2336,0)</f>
        <v>No</v>
      </c>
      <c r="J1725" s="11" t="str">
        <f>_xlfn.XLOOKUP($A1725,'Cleaned - Medical Examinations'!$A$2:$A$2336,'Cleaned - Medical Examinations'!$I$2:$I$2336,0)</f>
        <v>Normal Weight</v>
      </c>
      <c r="K1725" s="11" t="str">
        <f t="shared" si="26"/>
        <v>Non-Diabetic</v>
      </c>
      <c r="L1725" s="14">
        <f>_xlfn.XLOOKUP($A1725,'Cleaned - Hospitalisation Detai'!$A$2:$A$2344,'Cleaned - Hospitalisation Detai'!$J$2:$J$2344,0)</f>
        <v>32021</v>
      </c>
      <c r="M1725" s="19">
        <f>_xlfn.XLOOKUP($A1725,'Cleaned - Hospitalisation Detai'!$A$2:$A$2344,'Cleaned - Hospitalisation Detai'!$F$2:$F$2344,0)</f>
        <v>5275.86</v>
      </c>
      <c r="N1725" s="19" t="str">
        <f>_xlfn.XLOOKUP($A1725,'Cleaned - Hospitalisation Detai'!$A$2:$A$2344,'Cleaned - Hospitalisation Detai'!$G$2:$G$2344,0)</f>
        <v>tier - 2</v>
      </c>
      <c r="O1725" s="19" t="str">
        <f>_xlfn.XLOOKUP($A1725,'Cleaned - Hospitalisation Detai'!$A$2:$A$2344,'Cleaned - Hospitalisation Detai'!$H$2:$H$2344,0)</f>
        <v>tier - 2</v>
      </c>
      <c r="P1725" s="19" t="str">
        <f>_xlfn.XLOOKUP($A1725,'Cleaned - Hospitalisation Detai'!$A$2:$A$2344,'Cleaned - Hospitalisation Detai'!$I$2:$I$2344,0)</f>
        <v>R1013</v>
      </c>
      <c r="Q1725" s="20">
        <f>_xlfn.XLOOKUP($A1725,'Cleaned - Hospitalisation Detai'!$A$2:$A$2344,'Cleaned - Hospitalisation Detai'!$K$2:$K$2344,0)</f>
        <v>35</v>
      </c>
    </row>
    <row r="1726" spans="1:17" ht="15.6" x14ac:dyDescent="0.3">
      <c r="A1726" s="10" t="s">
        <v>646</v>
      </c>
      <c r="B1726" s="11" t="str">
        <f>_xlfn.XLOOKUP(A1726,'Cleaned - Customer Names '!$A$2:$A$2336,'Cleaned - Customer Names '!$C$2:$C$2336,0)</f>
        <v>Micah</v>
      </c>
      <c r="C1726" s="11">
        <f>_xlfn.XLOOKUP($A1726,'Cleaned - Medical Examinations'!$A$2:$A$2336,'Cleaned - Medical Examinations'!$B$2:$B$2336,0)</f>
        <v>30.02</v>
      </c>
      <c r="D1726" s="11">
        <f>_xlfn.XLOOKUP($A1726,'Cleaned - Medical Examinations'!$A$2:$A$2336,'Cleaned - Medical Examinations'!$C$2:$C$2336,0)</f>
        <v>7.63</v>
      </c>
      <c r="E1726" s="11" t="str">
        <f>_xlfn.XLOOKUP($A1726,'Cleaned - Medical Examinations'!$A$2:$A$2336,'Cleaned - Medical Examinations'!$D$2:$D$2336,0)</f>
        <v>Yes</v>
      </c>
      <c r="F1726" s="11" t="str">
        <f>_xlfn.XLOOKUP($A1726,'Cleaned - Medical Examinations'!$A$2:$A$2336,'Cleaned - Medical Examinations'!$E$2:$E$2336,0)</f>
        <v>No</v>
      </c>
      <c r="G1726" s="11" t="str">
        <f>_xlfn.XLOOKUP($A1726,'Cleaned - Medical Examinations'!$A$2:$A$2336,'Cleaned - Medical Examinations'!$F$2:$F$2336,0)</f>
        <v>No</v>
      </c>
      <c r="H1726" s="11">
        <f>_xlfn.XLOOKUP($A1726,'Cleaned - Medical Examinations'!$A$2:$A$2336,'Cleaned - Medical Examinations'!$G$2:$G$2336,0)</f>
        <v>1</v>
      </c>
      <c r="I1726" s="11" t="str">
        <f>_xlfn.XLOOKUP($A1726,'Cleaned - Medical Examinations'!$A$2:$A$2336,'Cleaned - Medical Examinations'!$H$2:$H$2336,0)</f>
        <v>No</v>
      </c>
      <c r="J1726" s="11" t="str">
        <f>_xlfn.XLOOKUP($A1726,'Cleaned - Medical Examinations'!$A$2:$A$2336,'Cleaned - Medical Examinations'!$I$2:$I$2336,0)</f>
        <v>Obesity</v>
      </c>
      <c r="K1726" s="11" t="str">
        <f t="shared" si="26"/>
        <v>Diabetic</v>
      </c>
      <c r="L1726" s="14">
        <f>_xlfn.XLOOKUP($A1726,'Cleaned - Hospitalisation Detai'!$A$2:$A$2344,'Cleaned - Hospitalisation Detai'!$J$2:$J$2344,0)</f>
        <v>31705</v>
      </c>
      <c r="M1726" s="19">
        <f>_xlfn.XLOOKUP($A1726,'Cleaned - Hospitalisation Detai'!$A$2:$A$2344,'Cleaned - Hospitalisation Detai'!$F$2:$F$2344,0)</f>
        <v>5272.18</v>
      </c>
      <c r="N1726" s="19" t="str">
        <f>_xlfn.XLOOKUP($A1726,'Cleaned - Hospitalisation Detai'!$A$2:$A$2344,'Cleaned - Hospitalisation Detai'!$G$2:$G$2344,0)</f>
        <v>tier - 2</v>
      </c>
      <c r="O1726" s="19" t="str">
        <f>_xlfn.XLOOKUP($A1726,'Cleaned - Hospitalisation Detai'!$A$2:$A$2344,'Cleaned - Hospitalisation Detai'!$H$2:$H$2344,0)</f>
        <v>tier - 3</v>
      </c>
      <c r="P1726" s="19" t="str">
        <f>_xlfn.XLOOKUP($A1726,'Cleaned - Hospitalisation Detai'!$A$2:$A$2344,'Cleaned - Hospitalisation Detai'!$I$2:$I$2344,0)</f>
        <v>R1012</v>
      </c>
      <c r="Q1726" s="20">
        <f>_xlfn.XLOOKUP($A1726,'Cleaned - Hospitalisation Detai'!$A$2:$A$2344,'Cleaned - Hospitalisation Detai'!$K$2:$K$2344,0)</f>
        <v>36</v>
      </c>
    </row>
    <row r="1727" spans="1:17" ht="15.6" x14ac:dyDescent="0.3">
      <c r="A1727" s="10" t="s">
        <v>645</v>
      </c>
      <c r="B1727" s="11" t="str">
        <f>_xlfn.XLOOKUP(A1727,'Cleaned - Customer Names '!$A$2:$A$2336,'Cleaned - Customer Names '!$C$2:$C$2336,0)</f>
        <v>Kelly H.</v>
      </c>
      <c r="C1727" s="11">
        <f>_xlfn.XLOOKUP($A1727,'Cleaned - Medical Examinations'!$A$2:$A$2336,'Cleaned - Medical Examinations'!$B$2:$B$2336,0)</f>
        <v>26.885000000000002</v>
      </c>
      <c r="D1727" s="11">
        <f>_xlfn.XLOOKUP($A1727,'Cleaned - Medical Examinations'!$A$2:$A$2336,'Cleaned - Medical Examinations'!$C$2:$C$2336,0)</f>
        <v>8.66</v>
      </c>
      <c r="E1727" s="11" t="str">
        <f>_xlfn.XLOOKUP($A1727,'Cleaned - Medical Examinations'!$A$2:$A$2336,'Cleaned - Medical Examinations'!$D$2:$D$2336,0)</f>
        <v>Yes</v>
      </c>
      <c r="F1727" s="11" t="str">
        <f>_xlfn.XLOOKUP($A1727,'Cleaned - Medical Examinations'!$A$2:$A$2336,'Cleaned - Medical Examinations'!$E$2:$E$2336,0)</f>
        <v>No</v>
      </c>
      <c r="G1727" s="11" t="str">
        <f>_xlfn.XLOOKUP($A1727,'Cleaned - Medical Examinations'!$A$2:$A$2336,'Cleaned - Medical Examinations'!$F$2:$F$2336,0)</f>
        <v>No</v>
      </c>
      <c r="H1727" s="11">
        <f>_xlfn.XLOOKUP($A1727,'Cleaned - Medical Examinations'!$A$2:$A$2336,'Cleaned - Medical Examinations'!$G$2:$G$2336,0)</f>
        <v>1</v>
      </c>
      <c r="I1727" s="11" t="str">
        <f>_xlfn.XLOOKUP($A1727,'Cleaned - Medical Examinations'!$A$2:$A$2336,'Cleaned - Medical Examinations'!$H$2:$H$2336,0)</f>
        <v>No</v>
      </c>
      <c r="J1727" s="11" t="str">
        <f>_xlfn.XLOOKUP($A1727,'Cleaned - Medical Examinations'!$A$2:$A$2336,'Cleaned - Medical Examinations'!$I$2:$I$2336,0)</f>
        <v>Overweight</v>
      </c>
      <c r="K1727" s="11" t="str">
        <f t="shared" si="26"/>
        <v>Diabetic</v>
      </c>
      <c r="L1727" s="14">
        <f>_xlfn.XLOOKUP($A1727,'Cleaned - Hospitalisation Detai'!$A$2:$A$2344,'Cleaned - Hospitalisation Detai'!$J$2:$J$2344,0)</f>
        <v>31675</v>
      </c>
      <c r="M1727" s="19">
        <f>_xlfn.XLOOKUP($A1727,'Cleaned - Hospitalisation Detai'!$A$2:$A$2344,'Cleaned - Hospitalisation Detai'!$F$2:$F$2344,0)</f>
        <v>5267.82</v>
      </c>
      <c r="N1727" s="19" t="str">
        <f>_xlfn.XLOOKUP($A1727,'Cleaned - Hospitalisation Detai'!$A$2:$A$2344,'Cleaned - Hospitalisation Detai'!$G$2:$G$2344,0)</f>
        <v>tier - 2</v>
      </c>
      <c r="O1727" s="19" t="str">
        <f>_xlfn.XLOOKUP($A1727,'Cleaned - Hospitalisation Detai'!$A$2:$A$2344,'Cleaned - Hospitalisation Detai'!$H$2:$H$2344,0)</f>
        <v>tier - 2</v>
      </c>
      <c r="P1727" s="19" t="str">
        <f>_xlfn.XLOOKUP($A1727,'Cleaned - Hospitalisation Detai'!$A$2:$A$2344,'Cleaned - Hospitalisation Detai'!$I$2:$I$2344,0)</f>
        <v>R1012</v>
      </c>
      <c r="Q1727" s="20">
        <f>_xlfn.XLOOKUP($A1727,'Cleaned - Hospitalisation Detai'!$A$2:$A$2344,'Cleaned - Hospitalisation Detai'!$K$2:$K$2344,0)</f>
        <v>36</v>
      </c>
    </row>
    <row r="1728" spans="1:17" ht="15.6" x14ac:dyDescent="0.3">
      <c r="A1728" s="10" t="s">
        <v>644</v>
      </c>
      <c r="B1728" s="11" t="str">
        <f>_xlfn.XLOOKUP(A1728,'Cleaned - Customer Names '!$A$2:$A$2336,'Cleaned - Customer Names '!$C$2:$C$2336,0)</f>
        <v>Lindsay M.</v>
      </c>
      <c r="C1728" s="11">
        <f>_xlfn.XLOOKUP($A1728,'Cleaned - Medical Examinations'!$A$2:$A$2336,'Cleaned - Medical Examinations'!$B$2:$B$2336,0)</f>
        <v>25.84</v>
      </c>
      <c r="D1728" s="11">
        <f>_xlfn.XLOOKUP($A1728,'Cleaned - Medical Examinations'!$A$2:$A$2336,'Cleaned - Medical Examinations'!$C$2:$C$2336,0)</f>
        <v>8.5500000000000007</v>
      </c>
      <c r="E1728" s="11" t="str">
        <f>_xlfn.XLOOKUP($A1728,'Cleaned - Medical Examinations'!$A$2:$A$2336,'Cleaned - Medical Examinations'!$D$2:$D$2336,0)</f>
        <v>Yes</v>
      </c>
      <c r="F1728" s="11" t="str">
        <f>_xlfn.XLOOKUP($A1728,'Cleaned - Medical Examinations'!$A$2:$A$2336,'Cleaned - Medical Examinations'!$E$2:$E$2336,0)</f>
        <v>No</v>
      </c>
      <c r="G1728" s="11" t="str">
        <f>_xlfn.XLOOKUP($A1728,'Cleaned - Medical Examinations'!$A$2:$A$2336,'Cleaned - Medical Examinations'!$F$2:$F$2336,0)</f>
        <v>No</v>
      </c>
      <c r="H1728" s="11">
        <f>_xlfn.XLOOKUP($A1728,'Cleaned - Medical Examinations'!$A$2:$A$2336,'Cleaned - Medical Examinations'!$G$2:$G$2336,0)</f>
        <v>1</v>
      </c>
      <c r="I1728" s="11" t="str">
        <f>_xlfn.XLOOKUP($A1728,'Cleaned - Medical Examinations'!$A$2:$A$2336,'Cleaned - Medical Examinations'!$H$2:$H$2336,0)</f>
        <v>No</v>
      </c>
      <c r="J1728" s="11" t="str">
        <f>_xlfn.XLOOKUP($A1728,'Cleaned - Medical Examinations'!$A$2:$A$2336,'Cleaned - Medical Examinations'!$I$2:$I$2336,0)</f>
        <v>Overweight</v>
      </c>
      <c r="K1728" s="11" t="str">
        <f t="shared" si="26"/>
        <v>Diabetic</v>
      </c>
      <c r="L1728" s="14">
        <f>_xlfn.XLOOKUP($A1728,'Cleaned - Hospitalisation Detai'!$A$2:$A$2344,'Cleaned - Hospitalisation Detai'!$J$2:$J$2344,0)</f>
        <v>31710</v>
      </c>
      <c r="M1728" s="19">
        <f>_xlfn.XLOOKUP($A1728,'Cleaned - Hospitalisation Detai'!$A$2:$A$2344,'Cleaned - Hospitalisation Detai'!$F$2:$F$2344,0)</f>
        <v>5266.37</v>
      </c>
      <c r="N1728" s="19" t="str">
        <f>_xlfn.XLOOKUP($A1728,'Cleaned - Hospitalisation Detai'!$A$2:$A$2344,'Cleaned - Hospitalisation Detai'!$G$2:$G$2344,0)</f>
        <v>tier - 2</v>
      </c>
      <c r="O1728" s="19" t="str">
        <f>_xlfn.XLOOKUP($A1728,'Cleaned - Hospitalisation Detai'!$A$2:$A$2344,'Cleaned - Hospitalisation Detai'!$H$2:$H$2344,0)</f>
        <v>tier - 2</v>
      </c>
      <c r="P1728" s="19" t="str">
        <f>_xlfn.XLOOKUP($A1728,'Cleaned - Hospitalisation Detai'!$A$2:$A$2344,'Cleaned - Hospitalisation Detai'!$I$2:$I$2344,0)</f>
        <v>R1012</v>
      </c>
      <c r="Q1728" s="20">
        <f>_xlfn.XLOOKUP($A1728,'Cleaned - Hospitalisation Detai'!$A$2:$A$2344,'Cleaned - Hospitalisation Detai'!$K$2:$K$2344,0)</f>
        <v>36</v>
      </c>
    </row>
    <row r="1729" spans="1:17" ht="15.6" x14ac:dyDescent="0.3">
      <c r="A1729" s="10" t="s">
        <v>643</v>
      </c>
      <c r="B1729" s="11" t="str">
        <f>_xlfn.XLOOKUP(A1729,'Cleaned - Customer Names '!$A$2:$A$2336,'Cleaned - Customer Names '!$C$2:$C$2336,0)</f>
        <v>Austen G</v>
      </c>
      <c r="C1729" s="11">
        <f>_xlfn.XLOOKUP($A1729,'Cleaned - Medical Examinations'!$A$2:$A$2336,'Cleaned - Medical Examinations'!$B$2:$B$2336,0)</f>
        <v>27.454999999999998</v>
      </c>
      <c r="D1729" s="11">
        <f>_xlfn.XLOOKUP($A1729,'Cleaned - Medical Examinations'!$A$2:$A$2336,'Cleaned - Medical Examinations'!$C$2:$C$2336,0)</f>
        <v>4.54</v>
      </c>
      <c r="E1729" s="11" t="str">
        <f>_xlfn.XLOOKUP($A1729,'Cleaned - Medical Examinations'!$A$2:$A$2336,'Cleaned - Medical Examinations'!$D$2:$D$2336,0)</f>
        <v>No</v>
      </c>
      <c r="F1729" s="11" t="str">
        <f>_xlfn.XLOOKUP($A1729,'Cleaned - Medical Examinations'!$A$2:$A$2336,'Cleaned - Medical Examinations'!$E$2:$E$2336,0)</f>
        <v>No</v>
      </c>
      <c r="G1729" s="11" t="str">
        <f>_xlfn.XLOOKUP($A1729,'Cleaned - Medical Examinations'!$A$2:$A$2336,'Cleaned - Medical Examinations'!$F$2:$F$2336,0)</f>
        <v>No</v>
      </c>
      <c r="H1729" s="11">
        <f>_xlfn.XLOOKUP($A1729,'Cleaned - Medical Examinations'!$A$2:$A$2336,'Cleaned - Medical Examinations'!$G$2:$G$2336,0)</f>
        <v>0</v>
      </c>
      <c r="I1729" s="11" t="str">
        <f>_xlfn.XLOOKUP($A1729,'Cleaned - Medical Examinations'!$A$2:$A$2336,'Cleaned - Medical Examinations'!$H$2:$H$2336,0)</f>
        <v>No</v>
      </c>
      <c r="J1729" s="11" t="str">
        <f>_xlfn.XLOOKUP($A1729,'Cleaned - Medical Examinations'!$A$2:$A$2336,'Cleaned - Medical Examinations'!$I$2:$I$2336,0)</f>
        <v>Overweight</v>
      </c>
      <c r="K1729" s="11" t="str">
        <f t="shared" si="26"/>
        <v>Non-Diabetic</v>
      </c>
      <c r="L1729" s="14">
        <f>_xlfn.XLOOKUP($A1729,'Cleaned - Hospitalisation Detai'!$A$2:$A$2344,'Cleaned - Hospitalisation Detai'!$J$2:$J$2344,0)</f>
        <v>32708</v>
      </c>
      <c r="M1729" s="19">
        <f>_xlfn.XLOOKUP($A1729,'Cleaned - Hospitalisation Detai'!$A$2:$A$2344,'Cleaned - Hospitalisation Detai'!$F$2:$F$2344,0)</f>
        <v>5261.47</v>
      </c>
      <c r="N1729" s="19" t="str">
        <f>_xlfn.XLOOKUP($A1729,'Cleaned - Hospitalisation Detai'!$A$2:$A$2344,'Cleaned - Hospitalisation Detai'!$G$2:$G$2344,0)</f>
        <v>tier - 2</v>
      </c>
      <c r="O1729" s="19" t="str">
        <f>_xlfn.XLOOKUP($A1729,'Cleaned - Hospitalisation Detai'!$A$2:$A$2344,'Cleaned - Hospitalisation Detai'!$H$2:$H$2344,0)</f>
        <v>tier - 2</v>
      </c>
      <c r="P1729" s="19" t="str">
        <f>_xlfn.XLOOKUP($A1729,'Cleaned - Hospitalisation Detai'!$A$2:$A$2344,'Cleaned - Hospitalisation Detai'!$I$2:$I$2344,0)</f>
        <v>R1012</v>
      </c>
      <c r="Q1729" s="20">
        <f>_xlfn.XLOOKUP($A1729,'Cleaned - Hospitalisation Detai'!$A$2:$A$2344,'Cleaned - Hospitalisation Detai'!$K$2:$K$2344,0)</f>
        <v>33</v>
      </c>
    </row>
    <row r="1730" spans="1:17" ht="15.6" x14ac:dyDescent="0.3">
      <c r="A1730" s="10" t="s">
        <v>642</v>
      </c>
      <c r="B1730" s="11" t="str">
        <f>_xlfn.XLOOKUP(A1730,'Cleaned - Customer Names '!$A$2:$A$2336,'Cleaned - Customer Names '!$C$2:$C$2336,0)</f>
        <v>Tory J.</v>
      </c>
      <c r="C1730" s="11">
        <f>_xlfn.XLOOKUP($A1730,'Cleaned - Medical Examinations'!$A$2:$A$2336,'Cleaned - Medical Examinations'!$B$2:$B$2336,0)</f>
        <v>24.605</v>
      </c>
      <c r="D1730" s="11">
        <f>_xlfn.XLOOKUP($A1730,'Cleaned - Medical Examinations'!$A$2:$A$2336,'Cleaned - Medical Examinations'!$C$2:$C$2336,0)</f>
        <v>5.7</v>
      </c>
      <c r="E1730" s="11" t="str">
        <f>_xlfn.XLOOKUP($A1730,'Cleaned - Medical Examinations'!$A$2:$A$2336,'Cleaned - Medical Examinations'!$D$2:$D$2336,0)</f>
        <v>No</v>
      </c>
      <c r="F1730" s="11" t="str">
        <f>_xlfn.XLOOKUP($A1730,'Cleaned - Medical Examinations'!$A$2:$A$2336,'Cleaned - Medical Examinations'!$E$2:$E$2336,0)</f>
        <v>No</v>
      </c>
      <c r="G1730" s="11" t="str">
        <f>_xlfn.XLOOKUP($A1730,'Cleaned - Medical Examinations'!$A$2:$A$2336,'Cleaned - Medical Examinations'!$F$2:$F$2336,0)</f>
        <v>No</v>
      </c>
      <c r="H1730" s="11">
        <f>_xlfn.XLOOKUP($A1730,'Cleaned - Medical Examinations'!$A$2:$A$2336,'Cleaned - Medical Examinations'!$G$2:$G$2336,0)</f>
        <v>0</v>
      </c>
      <c r="I1730" s="11" t="str">
        <f>_xlfn.XLOOKUP($A1730,'Cleaned - Medical Examinations'!$A$2:$A$2336,'Cleaned - Medical Examinations'!$H$2:$H$2336,0)</f>
        <v>No</v>
      </c>
      <c r="J1730" s="11" t="str">
        <f>_xlfn.XLOOKUP($A1730,'Cleaned - Medical Examinations'!$A$2:$A$2336,'Cleaned - Medical Examinations'!$I$2:$I$2336,0)</f>
        <v>Normal Weight</v>
      </c>
      <c r="K1730" s="11" t="str">
        <f t="shared" si="26"/>
        <v>Non-Diabetic</v>
      </c>
      <c r="L1730" s="14">
        <f>_xlfn.XLOOKUP($A1730,'Cleaned - Hospitalisation Detai'!$A$2:$A$2344,'Cleaned - Hospitalisation Detai'!$J$2:$J$2344,0)</f>
        <v>32837</v>
      </c>
      <c r="M1730" s="19">
        <f>_xlfn.XLOOKUP($A1730,'Cleaned - Hospitalisation Detai'!$A$2:$A$2344,'Cleaned - Hospitalisation Detai'!$F$2:$F$2344,0)</f>
        <v>5257.51</v>
      </c>
      <c r="N1730" s="19" t="str">
        <f>_xlfn.XLOOKUP($A1730,'Cleaned - Hospitalisation Detai'!$A$2:$A$2344,'Cleaned - Hospitalisation Detai'!$G$2:$G$2344,0)</f>
        <v>tier - 2</v>
      </c>
      <c r="O1730" s="19" t="str">
        <f>_xlfn.XLOOKUP($A1730,'Cleaned - Hospitalisation Detai'!$A$2:$A$2344,'Cleaned - Hospitalisation Detai'!$H$2:$H$2344,0)</f>
        <v>tier - 2</v>
      </c>
      <c r="P1730" s="19" t="str">
        <f>_xlfn.XLOOKUP($A1730,'Cleaned - Hospitalisation Detai'!$A$2:$A$2344,'Cleaned - Hospitalisation Detai'!$I$2:$I$2344,0)</f>
        <v>R1012</v>
      </c>
      <c r="Q1730" s="20">
        <f>_xlfn.XLOOKUP($A1730,'Cleaned - Hospitalisation Detai'!$A$2:$A$2344,'Cleaned - Hospitalisation Detai'!$K$2:$K$2344,0)</f>
        <v>33</v>
      </c>
    </row>
    <row r="1731" spans="1:17" ht="15.6" x14ac:dyDescent="0.3">
      <c r="A1731" s="10" t="s">
        <v>641</v>
      </c>
      <c r="B1731" s="11" t="str">
        <f>_xlfn.XLOOKUP(A1731,'Cleaned - Customer Names '!$A$2:$A$2336,'Cleaned - Customer Names '!$C$2:$C$2336,0)</f>
        <v>Robert J.</v>
      </c>
      <c r="C1731" s="11">
        <f>_xlfn.XLOOKUP($A1731,'Cleaned - Medical Examinations'!$A$2:$A$2336,'Cleaned - Medical Examinations'!$B$2:$B$2336,0)</f>
        <v>30.8</v>
      </c>
      <c r="D1731" s="11">
        <f>_xlfn.XLOOKUP($A1731,'Cleaned - Medical Examinations'!$A$2:$A$2336,'Cleaned - Medical Examinations'!$C$2:$C$2336,0)</f>
        <v>5.07</v>
      </c>
      <c r="E1731" s="11" t="str">
        <f>_xlfn.XLOOKUP($A1731,'Cleaned - Medical Examinations'!$A$2:$A$2336,'Cleaned - Medical Examinations'!$D$2:$D$2336,0)</f>
        <v>No</v>
      </c>
      <c r="F1731" s="11" t="str">
        <f>_xlfn.XLOOKUP($A1731,'Cleaned - Medical Examinations'!$A$2:$A$2336,'Cleaned - Medical Examinations'!$E$2:$E$2336,0)</f>
        <v>No</v>
      </c>
      <c r="G1731" s="11" t="str">
        <f>_xlfn.XLOOKUP($A1731,'Cleaned - Medical Examinations'!$A$2:$A$2336,'Cleaned - Medical Examinations'!$F$2:$F$2336,0)</f>
        <v>No</v>
      </c>
      <c r="H1731" s="11">
        <f>_xlfn.XLOOKUP($A1731,'Cleaned - Medical Examinations'!$A$2:$A$2336,'Cleaned - Medical Examinations'!$G$2:$G$2336,0)</f>
        <v>0</v>
      </c>
      <c r="I1731" s="11" t="str">
        <f>_xlfn.XLOOKUP($A1731,'Cleaned - Medical Examinations'!$A$2:$A$2336,'Cleaned - Medical Examinations'!$H$2:$H$2336,0)</f>
        <v>No</v>
      </c>
      <c r="J1731" s="11" t="str">
        <f>_xlfn.XLOOKUP($A1731,'Cleaned - Medical Examinations'!$A$2:$A$2336,'Cleaned - Medical Examinations'!$I$2:$I$2336,0)</f>
        <v>Obesity</v>
      </c>
      <c r="K1731" s="11" t="str">
        <f t="shared" ref="K1731:K1794" si="27">IF(D1731&gt;=6.5,"Diabetic","Non-Diabetic")</f>
        <v>Non-Diabetic</v>
      </c>
      <c r="L1731" s="14">
        <f>_xlfn.XLOOKUP($A1731,'Cleaned - Hospitalisation Detai'!$A$2:$A$2344,'Cleaned - Hospitalisation Detai'!$J$2:$J$2344,0)</f>
        <v>33060</v>
      </c>
      <c r="M1731" s="19">
        <f>_xlfn.XLOOKUP($A1731,'Cleaned - Hospitalisation Detai'!$A$2:$A$2344,'Cleaned - Hospitalisation Detai'!$F$2:$F$2344,0)</f>
        <v>5253.52</v>
      </c>
      <c r="N1731" s="19" t="str">
        <f>_xlfn.XLOOKUP($A1731,'Cleaned - Hospitalisation Detai'!$A$2:$A$2344,'Cleaned - Hospitalisation Detai'!$G$2:$G$2344,0)</f>
        <v>tier - 3</v>
      </c>
      <c r="O1731" s="19" t="str">
        <f>_xlfn.XLOOKUP($A1731,'Cleaned - Hospitalisation Detai'!$A$2:$A$2344,'Cleaned - Hospitalisation Detai'!$H$2:$H$2344,0)</f>
        <v>tier - 3</v>
      </c>
      <c r="P1731" s="19" t="str">
        <f>_xlfn.XLOOKUP($A1731,'Cleaned - Hospitalisation Detai'!$A$2:$A$2344,'Cleaned - Hospitalisation Detai'!$I$2:$I$2344,0)</f>
        <v>R1011</v>
      </c>
      <c r="Q1731" s="20">
        <f>_xlfn.XLOOKUP($A1731,'Cleaned - Hospitalisation Detai'!$A$2:$A$2344,'Cleaned - Hospitalisation Detai'!$K$2:$K$2344,0)</f>
        <v>32</v>
      </c>
    </row>
    <row r="1732" spans="1:17" ht="15.6" x14ac:dyDescent="0.3">
      <c r="A1732" s="10" t="s">
        <v>640</v>
      </c>
      <c r="B1732" s="11" t="str">
        <f>_xlfn.XLOOKUP(A1732,'Cleaned - Customer Names '!$A$2:$A$2336,'Cleaned - Customer Names '!$C$2:$C$2336,0)</f>
        <v>Steph</v>
      </c>
      <c r="C1732" s="11">
        <f>_xlfn.XLOOKUP($A1732,'Cleaned - Medical Examinations'!$A$2:$A$2336,'Cleaned - Medical Examinations'!$B$2:$B$2336,0)</f>
        <v>34.799999999999997</v>
      </c>
      <c r="D1732" s="11">
        <f>_xlfn.XLOOKUP($A1732,'Cleaned - Medical Examinations'!$A$2:$A$2336,'Cleaned - Medical Examinations'!$C$2:$C$2336,0)</f>
        <v>4.38</v>
      </c>
      <c r="E1732" s="11" t="str">
        <f>_xlfn.XLOOKUP($A1732,'Cleaned - Medical Examinations'!$A$2:$A$2336,'Cleaned - Medical Examinations'!$D$2:$D$2336,0)</f>
        <v>No</v>
      </c>
      <c r="F1732" s="11" t="str">
        <f>_xlfn.XLOOKUP($A1732,'Cleaned - Medical Examinations'!$A$2:$A$2336,'Cleaned - Medical Examinations'!$E$2:$E$2336,0)</f>
        <v>No</v>
      </c>
      <c r="G1732" s="11" t="str">
        <f>_xlfn.XLOOKUP($A1732,'Cleaned - Medical Examinations'!$A$2:$A$2336,'Cleaned - Medical Examinations'!$F$2:$F$2336,0)</f>
        <v>No</v>
      </c>
      <c r="H1732" s="11">
        <f>_xlfn.XLOOKUP($A1732,'Cleaned - Medical Examinations'!$A$2:$A$2336,'Cleaned - Medical Examinations'!$G$2:$G$2336,0)</f>
        <v>1</v>
      </c>
      <c r="I1732" s="11" t="str">
        <f>_xlfn.XLOOKUP($A1732,'Cleaned - Medical Examinations'!$A$2:$A$2336,'Cleaned - Medical Examinations'!$H$2:$H$2336,0)</f>
        <v>No</v>
      </c>
      <c r="J1732" s="11" t="str">
        <f>_xlfn.XLOOKUP($A1732,'Cleaned - Medical Examinations'!$A$2:$A$2336,'Cleaned - Medical Examinations'!$I$2:$I$2336,0)</f>
        <v>Obesity</v>
      </c>
      <c r="K1732" s="11" t="str">
        <f t="shared" si="27"/>
        <v>Non-Diabetic</v>
      </c>
      <c r="L1732" s="14">
        <f>_xlfn.XLOOKUP($A1732,'Cleaned - Hospitalisation Detai'!$A$2:$A$2344,'Cleaned - Hospitalisation Detai'!$J$2:$J$2344,0)</f>
        <v>32029</v>
      </c>
      <c r="M1732" s="19">
        <f>_xlfn.XLOOKUP($A1732,'Cleaned - Hospitalisation Detai'!$A$2:$A$2344,'Cleaned - Hospitalisation Detai'!$F$2:$F$2344,0)</f>
        <v>5246.05</v>
      </c>
      <c r="N1732" s="19" t="str">
        <f>_xlfn.XLOOKUP($A1732,'Cleaned - Hospitalisation Detai'!$A$2:$A$2344,'Cleaned - Hospitalisation Detai'!$G$2:$G$2344,0)</f>
        <v>tier - 2</v>
      </c>
      <c r="O1732" s="19" t="str">
        <f>_xlfn.XLOOKUP($A1732,'Cleaned - Hospitalisation Detai'!$A$2:$A$2344,'Cleaned - Hospitalisation Detai'!$H$2:$H$2344,0)</f>
        <v>tier - 3</v>
      </c>
      <c r="P1732" s="19" t="str">
        <f>_xlfn.XLOOKUP($A1732,'Cleaned - Hospitalisation Detai'!$A$2:$A$2344,'Cleaned - Hospitalisation Detai'!$I$2:$I$2344,0)</f>
        <v>R1011</v>
      </c>
      <c r="Q1732" s="20">
        <f>_xlfn.XLOOKUP($A1732,'Cleaned - Hospitalisation Detai'!$A$2:$A$2344,'Cleaned - Hospitalisation Detai'!$K$2:$K$2344,0)</f>
        <v>35</v>
      </c>
    </row>
    <row r="1733" spans="1:17" ht="15.6" x14ac:dyDescent="0.3">
      <c r="A1733" s="10" t="s">
        <v>639</v>
      </c>
      <c r="B1733" s="11" t="str">
        <f>_xlfn.XLOOKUP(A1733,'Cleaned - Customer Names '!$A$2:$A$2336,'Cleaned - Customer Names '!$C$2:$C$2336,0)</f>
        <v>Kate</v>
      </c>
      <c r="C1733" s="11">
        <f>_xlfn.XLOOKUP($A1733,'Cleaned - Medical Examinations'!$A$2:$A$2336,'Cleaned - Medical Examinations'!$B$2:$B$2336,0)</f>
        <v>34.21</v>
      </c>
      <c r="D1733" s="11">
        <f>_xlfn.XLOOKUP($A1733,'Cleaned - Medical Examinations'!$A$2:$A$2336,'Cleaned - Medical Examinations'!$C$2:$C$2336,0)</f>
        <v>4.54</v>
      </c>
      <c r="E1733" s="11" t="str">
        <f>_xlfn.XLOOKUP($A1733,'Cleaned - Medical Examinations'!$A$2:$A$2336,'Cleaned - Medical Examinations'!$D$2:$D$2336,0)</f>
        <v>No</v>
      </c>
      <c r="F1733" s="11" t="str">
        <f>_xlfn.XLOOKUP($A1733,'Cleaned - Medical Examinations'!$A$2:$A$2336,'Cleaned - Medical Examinations'!$E$2:$E$2336,0)</f>
        <v>No</v>
      </c>
      <c r="G1733" s="11" t="str">
        <f>_xlfn.XLOOKUP($A1733,'Cleaned - Medical Examinations'!$A$2:$A$2336,'Cleaned - Medical Examinations'!$F$2:$F$2336,0)</f>
        <v>No</v>
      </c>
      <c r="H1733" s="11">
        <f>_xlfn.XLOOKUP($A1733,'Cleaned - Medical Examinations'!$A$2:$A$2336,'Cleaned - Medical Examinations'!$G$2:$G$2336,0)</f>
        <v>1</v>
      </c>
      <c r="I1733" s="11" t="str">
        <f>_xlfn.XLOOKUP($A1733,'Cleaned - Medical Examinations'!$A$2:$A$2336,'Cleaned - Medical Examinations'!$H$2:$H$2336,0)</f>
        <v>No</v>
      </c>
      <c r="J1733" s="11" t="str">
        <f>_xlfn.XLOOKUP($A1733,'Cleaned - Medical Examinations'!$A$2:$A$2336,'Cleaned - Medical Examinations'!$I$2:$I$2336,0)</f>
        <v>Obesity</v>
      </c>
      <c r="K1733" s="11" t="str">
        <f t="shared" si="27"/>
        <v>Non-Diabetic</v>
      </c>
      <c r="L1733" s="14">
        <f>_xlfn.XLOOKUP($A1733,'Cleaned - Hospitalisation Detai'!$A$2:$A$2344,'Cleaned - Hospitalisation Detai'!$J$2:$J$2344,0)</f>
        <v>31963</v>
      </c>
      <c r="M1733" s="19">
        <f>_xlfn.XLOOKUP($A1733,'Cleaned - Hospitalisation Detai'!$A$2:$A$2344,'Cleaned - Hospitalisation Detai'!$F$2:$F$2344,0)</f>
        <v>5245.23</v>
      </c>
      <c r="N1733" s="19" t="str">
        <f>_xlfn.XLOOKUP($A1733,'Cleaned - Hospitalisation Detai'!$A$2:$A$2344,'Cleaned - Hospitalisation Detai'!$G$2:$G$2344,0)</f>
        <v>tier - 2</v>
      </c>
      <c r="O1733" s="19" t="str">
        <f>_xlfn.XLOOKUP($A1733,'Cleaned - Hospitalisation Detai'!$A$2:$A$2344,'Cleaned - Hospitalisation Detai'!$H$2:$H$2344,0)</f>
        <v>tier - 2</v>
      </c>
      <c r="P1733" s="19" t="str">
        <f>_xlfn.XLOOKUP($A1733,'Cleaned - Hospitalisation Detai'!$A$2:$A$2344,'Cleaned - Hospitalisation Detai'!$I$2:$I$2344,0)</f>
        <v>R1013</v>
      </c>
      <c r="Q1733" s="20">
        <f>_xlfn.XLOOKUP($A1733,'Cleaned - Hospitalisation Detai'!$A$2:$A$2344,'Cleaned - Hospitalisation Detai'!$K$2:$K$2344,0)</f>
        <v>35</v>
      </c>
    </row>
    <row r="1734" spans="1:17" ht="15.6" x14ac:dyDescent="0.3">
      <c r="A1734" s="10" t="s">
        <v>638</v>
      </c>
      <c r="B1734" s="11" t="str">
        <f>_xlfn.XLOOKUP(A1734,'Cleaned - Customer Names '!$A$2:$A$2336,'Cleaned - Customer Names '!$C$2:$C$2336,0)</f>
        <v>Kristina</v>
      </c>
      <c r="C1734" s="11">
        <f>_xlfn.XLOOKUP($A1734,'Cleaned - Medical Examinations'!$A$2:$A$2336,'Cleaned - Medical Examinations'!$B$2:$B$2336,0)</f>
        <v>31</v>
      </c>
      <c r="D1734" s="11">
        <f>_xlfn.XLOOKUP($A1734,'Cleaned - Medical Examinations'!$A$2:$A$2336,'Cleaned - Medical Examinations'!$C$2:$C$2336,0)</f>
        <v>5.38</v>
      </c>
      <c r="E1734" s="11" t="str">
        <f>_xlfn.XLOOKUP($A1734,'Cleaned - Medical Examinations'!$A$2:$A$2336,'Cleaned - Medical Examinations'!$D$2:$D$2336,0)</f>
        <v>No</v>
      </c>
      <c r="F1734" s="11" t="str">
        <f>_xlfn.XLOOKUP($A1734,'Cleaned - Medical Examinations'!$A$2:$A$2336,'Cleaned - Medical Examinations'!$E$2:$E$2336,0)</f>
        <v>No</v>
      </c>
      <c r="G1734" s="11" t="str">
        <f>_xlfn.XLOOKUP($A1734,'Cleaned - Medical Examinations'!$A$2:$A$2336,'Cleaned - Medical Examinations'!$F$2:$F$2336,0)</f>
        <v>No</v>
      </c>
      <c r="H1734" s="11">
        <f>_xlfn.XLOOKUP($A1734,'Cleaned - Medical Examinations'!$A$2:$A$2336,'Cleaned - Medical Examinations'!$G$2:$G$2336,0)</f>
        <v>1</v>
      </c>
      <c r="I1734" s="11" t="str">
        <f>_xlfn.XLOOKUP($A1734,'Cleaned - Medical Examinations'!$A$2:$A$2336,'Cleaned - Medical Examinations'!$H$2:$H$2336,0)</f>
        <v>No</v>
      </c>
      <c r="J1734" s="11" t="str">
        <f>_xlfn.XLOOKUP($A1734,'Cleaned - Medical Examinations'!$A$2:$A$2336,'Cleaned - Medical Examinations'!$I$2:$I$2336,0)</f>
        <v>Obesity</v>
      </c>
      <c r="K1734" s="11" t="str">
        <f t="shared" si="27"/>
        <v>Non-Diabetic</v>
      </c>
      <c r="L1734" s="14">
        <f>_xlfn.XLOOKUP($A1734,'Cleaned - Hospitalisation Detai'!$A$2:$A$2344,'Cleaned - Hospitalisation Detai'!$J$2:$J$2344,0)</f>
        <v>32137</v>
      </c>
      <c r="M1734" s="19">
        <f>_xlfn.XLOOKUP($A1734,'Cleaned - Hospitalisation Detai'!$A$2:$A$2344,'Cleaned - Hospitalisation Detai'!$F$2:$F$2344,0)</f>
        <v>5240.7700000000004</v>
      </c>
      <c r="N1734" s="19" t="str">
        <f>_xlfn.XLOOKUP($A1734,'Cleaned - Hospitalisation Detai'!$A$2:$A$2344,'Cleaned - Hospitalisation Detai'!$G$2:$G$2344,0)</f>
        <v>tier - 2</v>
      </c>
      <c r="O1734" s="19" t="str">
        <f>_xlfn.XLOOKUP($A1734,'Cleaned - Hospitalisation Detai'!$A$2:$A$2344,'Cleaned - Hospitalisation Detai'!$H$2:$H$2344,0)</f>
        <v>tier - 2</v>
      </c>
      <c r="P1734" s="19" t="str">
        <f>_xlfn.XLOOKUP($A1734,'Cleaned - Hospitalisation Detai'!$A$2:$A$2344,'Cleaned - Hospitalisation Detai'!$I$2:$I$2344,0)</f>
        <v>R1011</v>
      </c>
      <c r="Q1734" s="20">
        <f>_xlfn.XLOOKUP($A1734,'Cleaned - Hospitalisation Detai'!$A$2:$A$2344,'Cleaned - Hospitalisation Detai'!$K$2:$K$2344,0)</f>
        <v>35</v>
      </c>
    </row>
    <row r="1735" spans="1:17" ht="15.6" x14ac:dyDescent="0.3">
      <c r="A1735" s="10" t="s">
        <v>637</v>
      </c>
      <c r="B1735" s="11" t="str">
        <f>_xlfn.XLOOKUP(A1735,'Cleaned - Customer Names '!$A$2:$A$2336,'Cleaned - Customer Names '!$C$2:$C$2336,0)</f>
        <v>Flo</v>
      </c>
      <c r="C1735" s="11">
        <f>_xlfn.XLOOKUP($A1735,'Cleaned - Medical Examinations'!$A$2:$A$2336,'Cleaned - Medical Examinations'!$B$2:$B$2336,0)</f>
        <v>26.125</v>
      </c>
      <c r="D1735" s="11">
        <f>_xlfn.XLOOKUP($A1735,'Cleaned - Medical Examinations'!$A$2:$A$2336,'Cleaned - Medical Examinations'!$C$2:$C$2336,0)</f>
        <v>5.55</v>
      </c>
      <c r="E1735" s="11" t="str">
        <f>_xlfn.XLOOKUP($A1735,'Cleaned - Medical Examinations'!$A$2:$A$2336,'Cleaned - Medical Examinations'!$D$2:$D$2336,0)</f>
        <v>No</v>
      </c>
      <c r="F1735" s="11" t="str">
        <f>_xlfn.XLOOKUP($A1735,'Cleaned - Medical Examinations'!$A$2:$A$2336,'Cleaned - Medical Examinations'!$E$2:$E$2336,0)</f>
        <v>No</v>
      </c>
      <c r="G1735" s="11" t="str">
        <f>_xlfn.XLOOKUP($A1735,'Cleaned - Medical Examinations'!$A$2:$A$2336,'Cleaned - Medical Examinations'!$F$2:$F$2336,0)</f>
        <v>No</v>
      </c>
      <c r="H1735" s="11">
        <f>_xlfn.XLOOKUP($A1735,'Cleaned - Medical Examinations'!$A$2:$A$2336,'Cleaned - Medical Examinations'!$G$2:$G$2336,0)</f>
        <v>1</v>
      </c>
      <c r="I1735" s="11" t="str">
        <f>_xlfn.XLOOKUP($A1735,'Cleaned - Medical Examinations'!$A$2:$A$2336,'Cleaned - Medical Examinations'!$H$2:$H$2336,0)</f>
        <v>No</v>
      </c>
      <c r="J1735" s="11" t="str">
        <f>_xlfn.XLOOKUP($A1735,'Cleaned - Medical Examinations'!$A$2:$A$2336,'Cleaned - Medical Examinations'!$I$2:$I$2336,0)</f>
        <v>Overweight</v>
      </c>
      <c r="K1735" s="11" t="str">
        <f t="shared" si="27"/>
        <v>Non-Diabetic</v>
      </c>
      <c r="L1735" s="14">
        <f>_xlfn.XLOOKUP($A1735,'Cleaned - Hospitalisation Detai'!$A$2:$A$2344,'Cleaned - Hospitalisation Detai'!$J$2:$J$2344,0)</f>
        <v>31957</v>
      </c>
      <c r="M1735" s="19">
        <f>_xlfn.XLOOKUP($A1735,'Cleaned - Hospitalisation Detai'!$A$2:$A$2344,'Cleaned - Hospitalisation Detai'!$F$2:$F$2344,0)</f>
        <v>5227.99</v>
      </c>
      <c r="N1735" s="19" t="str">
        <f>_xlfn.XLOOKUP($A1735,'Cleaned - Hospitalisation Detai'!$A$2:$A$2344,'Cleaned - Hospitalisation Detai'!$G$2:$G$2344,0)</f>
        <v>tier - 2</v>
      </c>
      <c r="O1735" s="19" t="str">
        <f>_xlfn.XLOOKUP($A1735,'Cleaned - Hospitalisation Detai'!$A$2:$A$2344,'Cleaned - Hospitalisation Detai'!$H$2:$H$2344,0)</f>
        <v>tier - 1</v>
      </c>
      <c r="P1735" s="19" t="str">
        <f>_xlfn.XLOOKUP($A1735,'Cleaned - Hospitalisation Detai'!$A$2:$A$2344,'Cleaned - Hospitalisation Detai'!$I$2:$I$2344,0)</f>
        <v>R1024</v>
      </c>
      <c r="Q1735" s="20">
        <f>_xlfn.XLOOKUP($A1735,'Cleaned - Hospitalisation Detai'!$A$2:$A$2344,'Cleaned - Hospitalisation Detai'!$K$2:$K$2344,0)</f>
        <v>35</v>
      </c>
    </row>
    <row r="1736" spans="1:17" ht="15.6" x14ac:dyDescent="0.3">
      <c r="A1736" s="10" t="s">
        <v>636</v>
      </c>
      <c r="B1736" s="11" t="str">
        <f>_xlfn.XLOOKUP(A1736,'Cleaned - Customer Names '!$A$2:$A$2336,'Cleaned - Customer Names '!$C$2:$C$2336,0)</f>
        <v>Sarah P.</v>
      </c>
      <c r="C1736" s="11">
        <f>_xlfn.XLOOKUP($A1736,'Cleaned - Medical Examinations'!$A$2:$A$2336,'Cleaned - Medical Examinations'!$B$2:$B$2336,0)</f>
        <v>30.13</v>
      </c>
      <c r="D1736" s="11">
        <f>_xlfn.XLOOKUP($A1736,'Cleaned - Medical Examinations'!$A$2:$A$2336,'Cleaned - Medical Examinations'!$C$2:$C$2336,0)</f>
        <v>4.03</v>
      </c>
      <c r="E1736" s="11" t="str">
        <f>_xlfn.XLOOKUP($A1736,'Cleaned - Medical Examinations'!$A$2:$A$2336,'Cleaned - Medical Examinations'!$D$2:$D$2336,0)</f>
        <v>Yes</v>
      </c>
      <c r="F1736" s="11" t="str">
        <f>_xlfn.XLOOKUP($A1736,'Cleaned - Medical Examinations'!$A$2:$A$2336,'Cleaned - Medical Examinations'!$E$2:$E$2336,0)</f>
        <v>No</v>
      </c>
      <c r="G1736" s="11" t="str">
        <f>_xlfn.XLOOKUP($A1736,'Cleaned - Medical Examinations'!$A$2:$A$2336,'Cleaned - Medical Examinations'!$F$2:$F$2336,0)</f>
        <v>No</v>
      </c>
      <c r="H1736" s="11">
        <f>_xlfn.XLOOKUP($A1736,'Cleaned - Medical Examinations'!$A$2:$A$2336,'Cleaned - Medical Examinations'!$G$2:$G$2336,0)</f>
        <v>1</v>
      </c>
      <c r="I1736" s="11" t="str">
        <f>_xlfn.XLOOKUP($A1736,'Cleaned - Medical Examinations'!$A$2:$A$2336,'Cleaned - Medical Examinations'!$H$2:$H$2336,0)</f>
        <v>No</v>
      </c>
      <c r="J1736" s="11" t="str">
        <f>_xlfn.XLOOKUP($A1736,'Cleaned - Medical Examinations'!$A$2:$A$2336,'Cleaned - Medical Examinations'!$I$2:$I$2336,0)</f>
        <v>Obesity</v>
      </c>
      <c r="K1736" s="11" t="str">
        <f t="shared" si="27"/>
        <v>Non-Diabetic</v>
      </c>
      <c r="L1736" s="14">
        <f>_xlfn.XLOOKUP($A1736,'Cleaned - Hospitalisation Detai'!$A$2:$A$2344,'Cleaned - Hospitalisation Detai'!$J$2:$J$2344,0)</f>
        <v>34856</v>
      </c>
      <c r="M1736" s="19">
        <f>_xlfn.XLOOKUP($A1736,'Cleaned - Hospitalisation Detai'!$A$2:$A$2344,'Cleaned - Hospitalisation Detai'!$F$2:$F$2344,0)</f>
        <v>5216.4799999999996</v>
      </c>
      <c r="N1736" s="19" t="str">
        <f>_xlfn.XLOOKUP($A1736,'Cleaned - Hospitalisation Detai'!$A$2:$A$2344,'Cleaned - Hospitalisation Detai'!$G$2:$G$2344,0)</f>
        <v>tier - 2</v>
      </c>
      <c r="O1736" s="19" t="str">
        <f>_xlfn.XLOOKUP($A1736,'Cleaned - Hospitalisation Detai'!$A$2:$A$2344,'Cleaned - Hospitalisation Detai'!$H$2:$H$2344,0)</f>
        <v>tier - 2</v>
      </c>
      <c r="P1736" s="19" t="str">
        <f>_xlfn.XLOOKUP($A1736,'Cleaned - Hospitalisation Detai'!$A$2:$A$2344,'Cleaned - Hospitalisation Detai'!$I$2:$I$2344,0)</f>
        <v>R1025</v>
      </c>
      <c r="Q1736" s="20">
        <f>_xlfn.XLOOKUP($A1736,'Cleaned - Hospitalisation Detai'!$A$2:$A$2344,'Cleaned - Hospitalisation Detai'!$K$2:$K$2344,0)</f>
        <v>28</v>
      </c>
    </row>
    <row r="1737" spans="1:17" ht="15.6" x14ac:dyDescent="0.3">
      <c r="A1737" s="10" t="s">
        <v>635</v>
      </c>
      <c r="B1737" s="11" t="str">
        <f>_xlfn.XLOOKUP(A1737,'Cleaned - Customer Names '!$A$2:$A$2336,'Cleaned - Customer Names '!$C$2:$C$2336,0)</f>
        <v>Anabel</v>
      </c>
      <c r="C1737" s="11">
        <f>_xlfn.XLOOKUP($A1737,'Cleaned - Medical Examinations'!$A$2:$A$2336,'Cleaned - Medical Examinations'!$B$2:$B$2336,0)</f>
        <v>34.19</v>
      </c>
      <c r="D1737" s="11">
        <f>_xlfn.XLOOKUP($A1737,'Cleaned - Medical Examinations'!$A$2:$A$2336,'Cleaned - Medical Examinations'!$C$2:$C$2336,0)</f>
        <v>4.1900000000000004</v>
      </c>
      <c r="E1737" s="11" t="str">
        <f>_xlfn.XLOOKUP($A1737,'Cleaned - Medical Examinations'!$A$2:$A$2336,'Cleaned - Medical Examinations'!$D$2:$D$2336,0)</f>
        <v>No</v>
      </c>
      <c r="F1737" s="11" t="str">
        <f>_xlfn.XLOOKUP($A1737,'Cleaned - Medical Examinations'!$A$2:$A$2336,'Cleaned - Medical Examinations'!$E$2:$E$2336,0)</f>
        <v>No</v>
      </c>
      <c r="G1737" s="11" t="str">
        <f>_xlfn.XLOOKUP($A1737,'Cleaned - Medical Examinations'!$A$2:$A$2336,'Cleaned - Medical Examinations'!$F$2:$F$2336,0)</f>
        <v>No</v>
      </c>
      <c r="H1737" s="11">
        <f>_xlfn.XLOOKUP($A1737,'Cleaned - Medical Examinations'!$A$2:$A$2336,'Cleaned - Medical Examinations'!$G$2:$G$2336,0)</f>
        <v>0</v>
      </c>
      <c r="I1737" s="11" t="str">
        <f>_xlfn.XLOOKUP($A1737,'Cleaned - Medical Examinations'!$A$2:$A$2336,'Cleaned - Medical Examinations'!$H$2:$H$2336,0)</f>
        <v>No</v>
      </c>
      <c r="J1737" s="11" t="str">
        <f>_xlfn.XLOOKUP($A1737,'Cleaned - Medical Examinations'!$A$2:$A$2336,'Cleaned - Medical Examinations'!$I$2:$I$2336,0)</f>
        <v>Obesity</v>
      </c>
      <c r="K1737" s="11" t="str">
        <f t="shared" si="27"/>
        <v>Non-Diabetic</v>
      </c>
      <c r="L1737" s="14">
        <f>_xlfn.XLOOKUP($A1737,'Cleaned - Hospitalisation Detai'!$A$2:$A$2344,'Cleaned - Hospitalisation Detai'!$J$2:$J$2344,0)</f>
        <v>36495</v>
      </c>
      <c r="M1737" s="19">
        <f>_xlfn.XLOOKUP($A1737,'Cleaned - Hospitalisation Detai'!$A$2:$A$2344,'Cleaned - Hospitalisation Detai'!$F$2:$F$2344,0)</f>
        <v>5213.22</v>
      </c>
      <c r="N1737" s="19" t="str">
        <f>_xlfn.XLOOKUP($A1737,'Cleaned - Hospitalisation Detai'!$A$2:$A$2344,'Cleaned - Hospitalisation Detai'!$G$2:$G$2344,0)</f>
        <v>tier - 2</v>
      </c>
      <c r="O1737" s="19" t="str">
        <f>_xlfn.XLOOKUP($A1737,'Cleaned - Hospitalisation Detai'!$A$2:$A$2344,'Cleaned - Hospitalisation Detai'!$H$2:$H$2344,0)</f>
        <v>tier - 1</v>
      </c>
      <c r="P1737" s="19" t="str">
        <f>_xlfn.XLOOKUP($A1737,'Cleaned - Hospitalisation Detai'!$A$2:$A$2344,'Cleaned - Hospitalisation Detai'!$I$2:$I$2344,0)</f>
        <v>R1012</v>
      </c>
      <c r="Q1737" s="20">
        <f>_xlfn.XLOOKUP($A1737,'Cleaned - Hospitalisation Detai'!$A$2:$A$2344,'Cleaned - Hospitalisation Detai'!$K$2:$K$2344,0)</f>
        <v>23</v>
      </c>
    </row>
    <row r="1738" spans="1:17" ht="15.6" x14ac:dyDescent="0.3">
      <c r="A1738" s="10" t="s">
        <v>634</v>
      </c>
      <c r="B1738" s="11" t="str">
        <f>_xlfn.XLOOKUP(A1738,'Cleaned - Customer Names '!$A$2:$A$2336,'Cleaned - Customer Names '!$C$2:$C$2336,0)</f>
        <v>Ian</v>
      </c>
      <c r="C1738" s="11">
        <f>_xlfn.XLOOKUP($A1738,'Cleaned - Medical Examinations'!$A$2:$A$2336,'Cleaned - Medical Examinations'!$B$2:$B$2336,0)</f>
        <v>22.515000000000001</v>
      </c>
      <c r="D1738" s="11">
        <f>_xlfn.XLOOKUP($A1738,'Cleaned - Medical Examinations'!$A$2:$A$2336,'Cleaned - Medical Examinations'!$C$2:$C$2336,0)</f>
        <v>4.37</v>
      </c>
      <c r="E1738" s="11" t="str">
        <f>_xlfn.XLOOKUP($A1738,'Cleaned - Medical Examinations'!$A$2:$A$2336,'Cleaned - Medical Examinations'!$D$2:$D$2336,0)</f>
        <v>No</v>
      </c>
      <c r="F1738" s="11" t="str">
        <f>_xlfn.XLOOKUP($A1738,'Cleaned - Medical Examinations'!$A$2:$A$2336,'Cleaned - Medical Examinations'!$E$2:$E$2336,0)</f>
        <v>No</v>
      </c>
      <c r="G1738" s="11" t="str">
        <f>_xlfn.XLOOKUP($A1738,'Cleaned - Medical Examinations'!$A$2:$A$2336,'Cleaned - Medical Examinations'!$F$2:$F$2336,0)</f>
        <v>Yes</v>
      </c>
      <c r="H1738" s="11">
        <f>_xlfn.XLOOKUP($A1738,'Cleaned - Medical Examinations'!$A$2:$A$2336,'Cleaned - Medical Examinations'!$G$2:$G$2336,0)</f>
        <v>1</v>
      </c>
      <c r="I1738" s="11" t="str">
        <f>_xlfn.XLOOKUP($A1738,'Cleaned - Medical Examinations'!$A$2:$A$2336,'Cleaned - Medical Examinations'!$H$2:$H$2336,0)</f>
        <v>No</v>
      </c>
      <c r="J1738" s="11" t="str">
        <f>_xlfn.XLOOKUP($A1738,'Cleaned - Medical Examinations'!$A$2:$A$2336,'Cleaned - Medical Examinations'!$I$2:$I$2336,0)</f>
        <v>Normal Weight</v>
      </c>
      <c r="K1738" s="11" t="str">
        <f t="shared" si="27"/>
        <v>Non-Diabetic</v>
      </c>
      <c r="L1738" s="14">
        <f>_xlfn.XLOOKUP($A1738,'Cleaned - Hospitalisation Detai'!$A$2:$A$2344,'Cleaned - Hospitalisation Detai'!$J$2:$J$2344,0)</f>
        <v>34137</v>
      </c>
      <c r="M1738" s="19">
        <f>_xlfn.XLOOKUP($A1738,'Cleaned - Hospitalisation Detai'!$A$2:$A$2344,'Cleaned - Hospitalisation Detai'!$F$2:$F$2344,0)</f>
        <v>5209.58</v>
      </c>
      <c r="N1738" s="19" t="str">
        <f>_xlfn.XLOOKUP($A1738,'Cleaned - Hospitalisation Detai'!$A$2:$A$2344,'Cleaned - Hospitalisation Detai'!$G$2:$G$2344,0)</f>
        <v>tier - 3</v>
      </c>
      <c r="O1738" s="19" t="str">
        <f>_xlfn.XLOOKUP($A1738,'Cleaned - Hospitalisation Detai'!$A$2:$A$2344,'Cleaned - Hospitalisation Detai'!$H$2:$H$2344,0)</f>
        <v>tier - 3</v>
      </c>
      <c r="P1738" s="19" t="str">
        <f>_xlfn.XLOOKUP($A1738,'Cleaned - Hospitalisation Detai'!$A$2:$A$2344,'Cleaned - Hospitalisation Detai'!$I$2:$I$2344,0)</f>
        <v>R1017</v>
      </c>
      <c r="Q1738" s="20">
        <f>_xlfn.XLOOKUP($A1738,'Cleaned - Hospitalisation Detai'!$A$2:$A$2344,'Cleaned - Hospitalisation Detai'!$K$2:$K$2344,0)</f>
        <v>29</v>
      </c>
    </row>
    <row r="1739" spans="1:17" ht="15.6" x14ac:dyDescent="0.3">
      <c r="A1739" s="10" t="s">
        <v>633</v>
      </c>
      <c r="B1739" s="11" t="str">
        <f>_xlfn.XLOOKUP(A1739,'Cleaned - Customer Names '!$A$2:$A$2336,'Cleaned - Customer Names '!$C$2:$C$2336,0)</f>
        <v>Alex</v>
      </c>
      <c r="C1739" s="11">
        <f>_xlfn.XLOOKUP($A1739,'Cleaned - Medical Examinations'!$A$2:$A$2336,'Cleaned - Medical Examinations'!$B$2:$B$2336,0)</f>
        <v>18.239999999999998</v>
      </c>
      <c r="D1739" s="11">
        <f>_xlfn.XLOOKUP($A1739,'Cleaned - Medical Examinations'!$A$2:$A$2336,'Cleaned - Medical Examinations'!$C$2:$C$2336,0)</f>
        <v>5.31</v>
      </c>
      <c r="E1739" s="11" t="str">
        <f>_xlfn.XLOOKUP($A1739,'Cleaned - Medical Examinations'!$A$2:$A$2336,'Cleaned - Medical Examinations'!$D$2:$D$2336,0)</f>
        <v>Yes</v>
      </c>
      <c r="F1739" s="11" t="str">
        <f>_xlfn.XLOOKUP($A1739,'Cleaned - Medical Examinations'!$A$2:$A$2336,'Cleaned - Medical Examinations'!$E$2:$E$2336,0)</f>
        <v>No</v>
      </c>
      <c r="G1739" s="11" t="str">
        <f>_xlfn.XLOOKUP($A1739,'Cleaned - Medical Examinations'!$A$2:$A$2336,'Cleaned - Medical Examinations'!$F$2:$F$2336,0)</f>
        <v>Yes</v>
      </c>
      <c r="H1739" s="11">
        <f>_xlfn.XLOOKUP($A1739,'Cleaned - Medical Examinations'!$A$2:$A$2336,'Cleaned - Medical Examinations'!$G$2:$G$2336,0)</f>
        <v>1</v>
      </c>
      <c r="I1739" s="11" t="str">
        <f>_xlfn.XLOOKUP($A1739,'Cleaned - Medical Examinations'!$A$2:$A$2336,'Cleaned - Medical Examinations'!$H$2:$H$2336,0)</f>
        <v>No</v>
      </c>
      <c r="J1739" s="11" t="str">
        <f>_xlfn.XLOOKUP($A1739,'Cleaned - Medical Examinations'!$A$2:$A$2336,'Cleaned - Medical Examinations'!$I$2:$I$2336,0)</f>
        <v>Underweight</v>
      </c>
      <c r="K1739" s="11" t="str">
        <f t="shared" si="27"/>
        <v>Non-Diabetic</v>
      </c>
      <c r="L1739" s="14">
        <f>_xlfn.XLOOKUP($A1739,'Cleaned - Hospitalisation Detai'!$A$2:$A$2344,'Cleaned - Hospitalisation Detai'!$J$2:$J$2344,0)</f>
        <v>30613</v>
      </c>
      <c r="M1739" s="19">
        <f>_xlfn.XLOOKUP($A1739,'Cleaned - Hospitalisation Detai'!$A$2:$A$2344,'Cleaned - Hospitalisation Detai'!$F$2:$F$2344,0)</f>
        <v>5207.97</v>
      </c>
      <c r="N1739" s="19" t="str">
        <f>_xlfn.XLOOKUP($A1739,'Cleaned - Hospitalisation Detai'!$A$2:$A$2344,'Cleaned - Hospitalisation Detai'!$G$2:$G$2344,0)</f>
        <v>tier - 2</v>
      </c>
      <c r="O1739" s="19" t="str">
        <f>_xlfn.XLOOKUP($A1739,'Cleaned - Hospitalisation Detai'!$A$2:$A$2344,'Cleaned - Hospitalisation Detai'!$H$2:$H$2344,0)</f>
        <v>tier - 2</v>
      </c>
      <c r="P1739" s="19" t="str">
        <f>_xlfn.XLOOKUP($A1739,'Cleaned - Hospitalisation Detai'!$A$2:$A$2344,'Cleaned - Hospitalisation Detai'!$I$2:$I$2344,0)</f>
        <v>R1012</v>
      </c>
      <c r="Q1739" s="20">
        <f>_xlfn.XLOOKUP($A1739,'Cleaned - Hospitalisation Detai'!$A$2:$A$2344,'Cleaned - Hospitalisation Detai'!$K$2:$K$2344,0)</f>
        <v>39</v>
      </c>
    </row>
    <row r="1740" spans="1:17" ht="15.6" x14ac:dyDescent="0.3">
      <c r="A1740" s="10" t="s">
        <v>631</v>
      </c>
      <c r="B1740" s="11" t="str">
        <f>_xlfn.XLOOKUP(A1740,'Cleaned - Customer Names '!$A$2:$A$2336,'Cleaned - Customer Names '!$C$2:$C$2336,0)</f>
        <v>Richard J</v>
      </c>
      <c r="C1740" s="11">
        <f>_xlfn.XLOOKUP($A1740,'Cleaned - Medical Examinations'!$A$2:$A$2336,'Cleaned - Medical Examinations'!$B$2:$B$2336,0)</f>
        <v>37.28</v>
      </c>
      <c r="D1740" s="11">
        <f>_xlfn.XLOOKUP($A1740,'Cleaned - Medical Examinations'!$A$2:$A$2336,'Cleaned - Medical Examinations'!$C$2:$C$2336,0)</f>
        <v>4.66</v>
      </c>
      <c r="E1740" s="11" t="str">
        <f>_xlfn.XLOOKUP($A1740,'Cleaned - Medical Examinations'!$A$2:$A$2336,'Cleaned - Medical Examinations'!$D$2:$D$2336,0)</f>
        <v>No</v>
      </c>
      <c r="F1740" s="11" t="str">
        <f>_xlfn.XLOOKUP($A1740,'Cleaned - Medical Examinations'!$A$2:$A$2336,'Cleaned - Medical Examinations'!$E$2:$E$2336,0)</f>
        <v>yes</v>
      </c>
      <c r="G1740" s="11" t="str">
        <f>_xlfn.XLOOKUP($A1740,'Cleaned - Medical Examinations'!$A$2:$A$2336,'Cleaned - Medical Examinations'!$F$2:$F$2336,0)</f>
        <v>No</v>
      </c>
      <c r="H1740" s="11">
        <f>_xlfn.XLOOKUP($A1740,'Cleaned - Medical Examinations'!$A$2:$A$2336,'Cleaned - Medical Examinations'!$G$2:$G$2336,0)</f>
        <v>1</v>
      </c>
      <c r="I1740" s="11" t="str">
        <f>_xlfn.XLOOKUP($A1740,'Cleaned - Medical Examinations'!$A$2:$A$2336,'Cleaned - Medical Examinations'!$H$2:$H$2336,0)</f>
        <v>No</v>
      </c>
      <c r="J1740" s="11" t="str">
        <f>_xlfn.XLOOKUP($A1740,'Cleaned - Medical Examinations'!$A$2:$A$2336,'Cleaned - Medical Examinations'!$I$2:$I$2336,0)</f>
        <v>Obesity</v>
      </c>
      <c r="K1740" s="11" t="str">
        <f t="shared" si="27"/>
        <v>Non-Diabetic</v>
      </c>
      <c r="L1740" s="14">
        <f>_xlfn.XLOOKUP($A1740,'Cleaned - Hospitalisation Detai'!$A$2:$A$2344,'Cleaned - Hospitalisation Detai'!$J$2:$J$2344,0)</f>
        <v>38144</v>
      </c>
      <c r="M1740" s="19">
        <f>_xlfn.XLOOKUP($A1740,'Cleaned - Hospitalisation Detai'!$A$2:$A$2344,'Cleaned - Hospitalisation Detai'!$F$2:$F$2344,0)</f>
        <v>5198.6899999999996</v>
      </c>
      <c r="N1740" s="19" t="str">
        <f>_xlfn.XLOOKUP($A1740,'Cleaned - Hospitalisation Detai'!$A$2:$A$2344,'Cleaned - Hospitalisation Detai'!$G$2:$G$2344,0)</f>
        <v>tier - 2</v>
      </c>
      <c r="O1740" s="19" t="str">
        <f>_xlfn.XLOOKUP($A1740,'Cleaned - Hospitalisation Detai'!$A$2:$A$2344,'Cleaned - Hospitalisation Detai'!$H$2:$H$2344,0)</f>
        <v>tier - 2</v>
      </c>
      <c r="P1740" s="19" t="str">
        <f>_xlfn.XLOOKUP($A1740,'Cleaned - Hospitalisation Detai'!$A$2:$A$2344,'Cleaned - Hospitalisation Detai'!$I$2:$I$2344,0)</f>
        <v>R1022</v>
      </c>
      <c r="Q1740" s="20">
        <f>_xlfn.XLOOKUP($A1740,'Cleaned - Hospitalisation Detai'!$A$2:$A$2344,'Cleaned - Hospitalisation Detai'!$K$2:$K$2344,0)</f>
        <v>19</v>
      </c>
    </row>
    <row r="1741" spans="1:17" ht="15.6" x14ac:dyDescent="0.3">
      <c r="A1741" s="10" t="s">
        <v>630</v>
      </c>
      <c r="B1741" s="11" t="str">
        <f>_xlfn.XLOOKUP(A1741,'Cleaned - Customer Names '!$A$2:$A$2336,'Cleaned - Customer Names '!$C$2:$C$2336,0)</f>
        <v>Jacqueline N.</v>
      </c>
      <c r="C1741" s="11">
        <f>_xlfn.XLOOKUP($A1741,'Cleaned - Medical Examinations'!$A$2:$A$2336,'Cleaned - Medical Examinations'!$B$2:$B$2336,0)</f>
        <v>18.2</v>
      </c>
      <c r="D1741" s="11">
        <f>_xlfn.XLOOKUP($A1741,'Cleaned - Medical Examinations'!$A$2:$A$2336,'Cleaned - Medical Examinations'!$C$2:$C$2336,0)</f>
        <v>6.19</v>
      </c>
      <c r="E1741" s="11" t="str">
        <f>_xlfn.XLOOKUP($A1741,'Cleaned - Medical Examinations'!$A$2:$A$2336,'Cleaned - Medical Examinations'!$D$2:$D$2336,0)</f>
        <v>No</v>
      </c>
      <c r="F1741" s="11" t="str">
        <f>_xlfn.XLOOKUP($A1741,'Cleaned - Medical Examinations'!$A$2:$A$2336,'Cleaned - Medical Examinations'!$E$2:$E$2336,0)</f>
        <v>No</v>
      </c>
      <c r="G1741" s="11" t="str">
        <f>_xlfn.XLOOKUP($A1741,'Cleaned - Medical Examinations'!$A$2:$A$2336,'Cleaned - Medical Examinations'!$F$2:$F$2336,0)</f>
        <v>Yes</v>
      </c>
      <c r="H1741" s="11">
        <f>_xlfn.XLOOKUP($A1741,'Cleaned - Medical Examinations'!$A$2:$A$2336,'Cleaned - Medical Examinations'!$G$2:$G$2336,0)</f>
        <v>1</v>
      </c>
      <c r="I1741" s="11" t="str">
        <f>_xlfn.XLOOKUP($A1741,'Cleaned - Medical Examinations'!$A$2:$A$2336,'Cleaned - Medical Examinations'!$H$2:$H$2336,0)</f>
        <v>No</v>
      </c>
      <c r="J1741" s="11" t="str">
        <f>_xlfn.XLOOKUP($A1741,'Cleaned - Medical Examinations'!$A$2:$A$2336,'Cleaned - Medical Examinations'!$I$2:$I$2336,0)</f>
        <v>Underweight</v>
      </c>
      <c r="K1741" s="11" t="str">
        <f t="shared" si="27"/>
        <v>Non-Diabetic</v>
      </c>
      <c r="L1741" s="14">
        <f>_xlfn.XLOOKUP($A1741,'Cleaned - Hospitalisation Detai'!$A$2:$A$2344,'Cleaned - Hospitalisation Detai'!$J$2:$J$2344,0)</f>
        <v>29110</v>
      </c>
      <c r="M1741" s="19">
        <f>_xlfn.XLOOKUP($A1741,'Cleaned - Hospitalisation Detai'!$A$2:$A$2344,'Cleaned - Hospitalisation Detai'!$F$2:$F$2344,0)</f>
        <v>5195.58</v>
      </c>
      <c r="N1741" s="19" t="str">
        <f>_xlfn.XLOOKUP($A1741,'Cleaned - Hospitalisation Detai'!$A$2:$A$2344,'Cleaned - Hospitalisation Detai'!$G$2:$G$2344,0)</f>
        <v>tier - 2</v>
      </c>
      <c r="O1741" s="19" t="str">
        <f>_xlfn.XLOOKUP($A1741,'Cleaned - Hospitalisation Detai'!$A$2:$A$2344,'Cleaned - Hospitalisation Detai'!$H$2:$H$2344,0)</f>
        <v>tier - 2</v>
      </c>
      <c r="P1741" s="19" t="str">
        <f>_xlfn.XLOOKUP($A1741,'Cleaned - Hospitalisation Detai'!$A$2:$A$2344,'Cleaned - Hospitalisation Detai'!$I$2:$I$2344,0)</f>
        <v>R1013</v>
      </c>
      <c r="Q1741" s="20">
        <f>_xlfn.XLOOKUP($A1741,'Cleaned - Hospitalisation Detai'!$A$2:$A$2344,'Cleaned - Hospitalisation Detai'!$K$2:$K$2344,0)</f>
        <v>43</v>
      </c>
    </row>
    <row r="1742" spans="1:17" ht="15.6" x14ac:dyDescent="0.3">
      <c r="A1742" s="10" t="s">
        <v>629</v>
      </c>
      <c r="B1742" s="11" t="str">
        <f>_xlfn.XLOOKUP(A1742,'Cleaned - Customer Names '!$A$2:$A$2336,'Cleaned - Customer Names '!$C$2:$C$2336,0)</f>
        <v>Cindy</v>
      </c>
      <c r="C1742" s="11">
        <f>_xlfn.XLOOKUP($A1742,'Cleaned - Medical Examinations'!$A$2:$A$2336,'Cleaned - Medical Examinations'!$B$2:$B$2336,0)</f>
        <v>20.53</v>
      </c>
      <c r="D1742" s="11">
        <f>_xlfn.XLOOKUP($A1742,'Cleaned - Medical Examinations'!$A$2:$A$2336,'Cleaned - Medical Examinations'!$C$2:$C$2336,0)</f>
        <v>4.8600000000000003</v>
      </c>
      <c r="E1742" s="11" t="str">
        <f>_xlfn.XLOOKUP($A1742,'Cleaned - Medical Examinations'!$A$2:$A$2336,'Cleaned - Medical Examinations'!$D$2:$D$2336,0)</f>
        <v>No</v>
      </c>
      <c r="F1742" s="11" t="str">
        <f>_xlfn.XLOOKUP($A1742,'Cleaned - Medical Examinations'!$A$2:$A$2336,'Cleaned - Medical Examinations'!$E$2:$E$2336,0)</f>
        <v>No</v>
      </c>
      <c r="G1742" s="11" t="str">
        <f>_xlfn.XLOOKUP($A1742,'Cleaned - Medical Examinations'!$A$2:$A$2336,'Cleaned - Medical Examinations'!$F$2:$F$2336,0)</f>
        <v>No</v>
      </c>
      <c r="H1742" s="11">
        <f>_xlfn.XLOOKUP($A1742,'Cleaned - Medical Examinations'!$A$2:$A$2336,'Cleaned - Medical Examinations'!$G$2:$G$2336,0)</f>
        <v>1</v>
      </c>
      <c r="I1742" s="11" t="str">
        <f>_xlfn.XLOOKUP($A1742,'Cleaned - Medical Examinations'!$A$2:$A$2336,'Cleaned - Medical Examinations'!$H$2:$H$2336,0)</f>
        <v>No</v>
      </c>
      <c r="J1742" s="11" t="str">
        <f>_xlfn.XLOOKUP($A1742,'Cleaned - Medical Examinations'!$A$2:$A$2336,'Cleaned - Medical Examinations'!$I$2:$I$2336,0)</f>
        <v>Normal Weight</v>
      </c>
      <c r="K1742" s="11" t="str">
        <f t="shared" si="27"/>
        <v>Non-Diabetic</v>
      </c>
      <c r="L1742" s="14">
        <f>_xlfn.XLOOKUP($A1742,'Cleaned - Hospitalisation Detai'!$A$2:$A$2344,'Cleaned - Hospitalisation Detai'!$J$2:$J$2344,0)</f>
        <v>30971</v>
      </c>
      <c r="M1742" s="19">
        <f>_xlfn.XLOOKUP($A1742,'Cleaned - Hospitalisation Detai'!$A$2:$A$2344,'Cleaned - Hospitalisation Detai'!$F$2:$F$2344,0)</f>
        <v>5177.12</v>
      </c>
      <c r="N1742" s="19" t="str">
        <f>_xlfn.XLOOKUP($A1742,'Cleaned - Hospitalisation Detai'!$A$2:$A$2344,'Cleaned - Hospitalisation Detai'!$G$2:$G$2344,0)</f>
        <v>tier - 2</v>
      </c>
      <c r="O1742" s="19" t="str">
        <f>_xlfn.XLOOKUP($A1742,'Cleaned - Hospitalisation Detai'!$A$2:$A$2344,'Cleaned - Hospitalisation Detai'!$H$2:$H$2344,0)</f>
        <v>tier - 1</v>
      </c>
      <c r="P1742" s="19" t="str">
        <f>_xlfn.XLOOKUP($A1742,'Cleaned - Hospitalisation Detai'!$A$2:$A$2344,'Cleaned - Hospitalisation Detai'!$I$2:$I$2344,0)</f>
        <v>R1013</v>
      </c>
      <c r="Q1742" s="20">
        <f>_xlfn.XLOOKUP($A1742,'Cleaned - Hospitalisation Detai'!$A$2:$A$2344,'Cleaned - Hospitalisation Detai'!$K$2:$K$2344,0)</f>
        <v>38</v>
      </c>
    </row>
    <row r="1743" spans="1:17" ht="15.6" x14ac:dyDescent="0.3">
      <c r="A1743" s="10" t="s">
        <v>628</v>
      </c>
      <c r="B1743" s="11" t="str">
        <f>_xlfn.XLOOKUP(A1743,'Cleaned - Customer Names '!$A$2:$A$2336,'Cleaned - Customer Names '!$C$2:$C$2336,0)</f>
        <v>Marcia</v>
      </c>
      <c r="C1743" s="11">
        <f>_xlfn.XLOOKUP($A1743,'Cleaned - Medical Examinations'!$A$2:$A$2336,'Cleaned - Medical Examinations'!$B$2:$B$2336,0)</f>
        <v>23.79</v>
      </c>
      <c r="D1743" s="11">
        <f>_xlfn.XLOOKUP($A1743,'Cleaned - Medical Examinations'!$A$2:$A$2336,'Cleaned - Medical Examinations'!$C$2:$C$2336,0)</f>
        <v>4.74</v>
      </c>
      <c r="E1743" s="11" t="str">
        <f>_xlfn.XLOOKUP($A1743,'Cleaned - Medical Examinations'!$A$2:$A$2336,'Cleaned - Medical Examinations'!$D$2:$D$2336,0)</f>
        <v>No</v>
      </c>
      <c r="F1743" s="11" t="str">
        <f>_xlfn.XLOOKUP($A1743,'Cleaned - Medical Examinations'!$A$2:$A$2336,'Cleaned - Medical Examinations'!$E$2:$E$2336,0)</f>
        <v>No</v>
      </c>
      <c r="G1743" s="11" t="str">
        <f>_xlfn.XLOOKUP($A1743,'Cleaned - Medical Examinations'!$A$2:$A$2336,'Cleaned - Medical Examinations'!$F$2:$F$2336,0)</f>
        <v>No</v>
      </c>
      <c r="H1743" s="11">
        <f>_xlfn.XLOOKUP($A1743,'Cleaned - Medical Examinations'!$A$2:$A$2336,'Cleaned - Medical Examinations'!$G$2:$G$2336,0)</f>
        <v>0</v>
      </c>
      <c r="I1743" s="11" t="str">
        <f>_xlfn.XLOOKUP($A1743,'Cleaned - Medical Examinations'!$A$2:$A$2336,'Cleaned - Medical Examinations'!$H$2:$H$2336,0)</f>
        <v>No</v>
      </c>
      <c r="J1743" s="11" t="str">
        <f>_xlfn.XLOOKUP($A1743,'Cleaned - Medical Examinations'!$A$2:$A$2336,'Cleaned - Medical Examinations'!$I$2:$I$2336,0)</f>
        <v>Normal Weight</v>
      </c>
      <c r="K1743" s="11" t="str">
        <f t="shared" si="27"/>
        <v>Non-Diabetic</v>
      </c>
      <c r="L1743" s="14">
        <f>_xlfn.XLOOKUP($A1743,'Cleaned - Hospitalisation Detai'!$A$2:$A$2344,'Cleaned - Hospitalisation Detai'!$J$2:$J$2344,0)</f>
        <v>33479</v>
      </c>
      <c r="M1743" s="19">
        <f>_xlfn.XLOOKUP($A1743,'Cleaned - Hospitalisation Detai'!$A$2:$A$2344,'Cleaned - Hospitalisation Detai'!$F$2:$F$2344,0)</f>
        <v>5166.96</v>
      </c>
      <c r="N1743" s="19" t="str">
        <f>_xlfn.XLOOKUP($A1743,'Cleaned - Hospitalisation Detai'!$A$2:$A$2344,'Cleaned - Hospitalisation Detai'!$G$2:$G$2344,0)</f>
        <v>tier - 2</v>
      </c>
      <c r="O1743" s="19" t="str">
        <f>_xlfn.XLOOKUP($A1743,'Cleaned - Hospitalisation Detai'!$A$2:$A$2344,'Cleaned - Hospitalisation Detai'!$H$2:$H$2344,0)</f>
        <v>tier - 2</v>
      </c>
      <c r="P1743" s="19" t="str">
        <f>_xlfn.XLOOKUP($A1743,'Cleaned - Hospitalisation Detai'!$A$2:$A$2344,'Cleaned - Hospitalisation Detai'!$I$2:$I$2344,0)</f>
        <v>R1012</v>
      </c>
      <c r="Q1743" s="20">
        <f>_xlfn.XLOOKUP($A1743,'Cleaned - Hospitalisation Detai'!$A$2:$A$2344,'Cleaned - Hospitalisation Detai'!$K$2:$K$2344,0)</f>
        <v>31</v>
      </c>
    </row>
    <row r="1744" spans="1:17" ht="15.6" x14ac:dyDescent="0.3">
      <c r="A1744" s="10" t="s">
        <v>627</v>
      </c>
      <c r="B1744" s="11" t="str">
        <f>_xlfn.XLOOKUP(A1744,'Cleaned - Customer Names '!$A$2:$A$2336,'Cleaned - Customer Names '!$C$2:$C$2336,0)</f>
        <v>Samantha R.</v>
      </c>
      <c r="C1744" s="11">
        <f>_xlfn.XLOOKUP($A1744,'Cleaned - Medical Examinations'!$A$2:$A$2336,'Cleaned - Medical Examinations'!$B$2:$B$2336,0)</f>
        <v>29.8</v>
      </c>
      <c r="D1744" s="11">
        <f>_xlfn.XLOOKUP($A1744,'Cleaned - Medical Examinations'!$A$2:$A$2336,'Cleaned - Medical Examinations'!$C$2:$C$2336,0)</f>
        <v>6.03</v>
      </c>
      <c r="E1744" s="11" t="str">
        <f>_xlfn.XLOOKUP($A1744,'Cleaned - Medical Examinations'!$A$2:$A$2336,'Cleaned - Medical Examinations'!$D$2:$D$2336,0)</f>
        <v>No</v>
      </c>
      <c r="F1744" s="11" t="str">
        <f>_xlfn.XLOOKUP($A1744,'Cleaned - Medical Examinations'!$A$2:$A$2336,'Cleaned - Medical Examinations'!$E$2:$E$2336,0)</f>
        <v>No</v>
      </c>
      <c r="G1744" s="11" t="str">
        <f>_xlfn.XLOOKUP($A1744,'Cleaned - Medical Examinations'!$A$2:$A$2336,'Cleaned - Medical Examinations'!$F$2:$F$2336,0)</f>
        <v>No</v>
      </c>
      <c r="H1744" s="11">
        <f>_xlfn.XLOOKUP($A1744,'Cleaned - Medical Examinations'!$A$2:$A$2336,'Cleaned - Medical Examinations'!$G$2:$G$2336,0)</f>
        <v>0</v>
      </c>
      <c r="I1744" s="11" t="str">
        <f>_xlfn.XLOOKUP($A1744,'Cleaned - Medical Examinations'!$A$2:$A$2336,'Cleaned - Medical Examinations'!$H$2:$H$2336,0)</f>
        <v>No</v>
      </c>
      <c r="J1744" s="11" t="str">
        <f>_xlfn.XLOOKUP($A1744,'Cleaned - Medical Examinations'!$A$2:$A$2336,'Cleaned - Medical Examinations'!$I$2:$I$2336,0)</f>
        <v>Overweight</v>
      </c>
      <c r="K1744" s="11" t="str">
        <f t="shared" si="27"/>
        <v>Non-Diabetic</v>
      </c>
      <c r="L1744" s="14">
        <f>_xlfn.XLOOKUP($A1744,'Cleaned - Hospitalisation Detai'!$A$2:$A$2344,'Cleaned - Hospitalisation Detai'!$J$2:$J$2344,0)</f>
        <v>33155</v>
      </c>
      <c r="M1744" s="19">
        <f>_xlfn.XLOOKUP($A1744,'Cleaned - Hospitalisation Detai'!$A$2:$A$2344,'Cleaned - Hospitalisation Detai'!$F$2:$F$2344,0)</f>
        <v>5152.13</v>
      </c>
      <c r="N1744" s="19" t="str">
        <f>_xlfn.XLOOKUP($A1744,'Cleaned - Hospitalisation Detai'!$A$2:$A$2344,'Cleaned - Hospitalisation Detai'!$G$2:$G$2344,0)</f>
        <v>tier - 2</v>
      </c>
      <c r="O1744" s="19" t="str">
        <f>_xlfn.XLOOKUP($A1744,'Cleaned - Hospitalisation Detai'!$A$2:$A$2344,'Cleaned - Hospitalisation Detai'!$H$2:$H$2344,0)</f>
        <v>tier - 2</v>
      </c>
      <c r="P1744" s="19" t="str">
        <f>_xlfn.XLOOKUP($A1744,'Cleaned - Hospitalisation Detai'!$A$2:$A$2344,'Cleaned - Hospitalisation Detai'!$I$2:$I$2344,0)</f>
        <v>R1011</v>
      </c>
      <c r="Q1744" s="20">
        <f>_xlfn.XLOOKUP($A1744,'Cleaned - Hospitalisation Detai'!$A$2:$A$2344,'Cleaned - Hospitalisation Detai'!$K$2:$K$2344,0)</f>
        <v>32</v>
      </c>
    </row>
    <row r="1745" spans="1:17" ht="15.6" x14ac:dyDescent="0.3">
      <c r="A1745" s="10" t="s">
        <v>626</v>
      </c>
      <c r="B1745" s="11" t="str">
        <f>_xlfn.XLOOKUP(A1745,'Cleaned - Customer Names '!$A$2:$A$2336,'Cleaned - Customer Names '!$C$2:$C$2336,0)</f>
        <v>Katie</v>
      </c>
      <c r="C1745" s="11">
        <f>_xlfn.XLOOKUP($A1745,'Cleaned - Medical Examinations'!$A$2:$A$2336,'Cleaned - Medical Examinations'!$B$2:$B$2336,0)</f>
        <v>31.54</v>
      </c>
      <c r="D1745" s="11">
        <f>_xlfn.XLOOKUP($A1745,'Cleaned - Medical Examinations'!$A$2:$A$2336,'Cleaned - Medical Examinations'!$C$2:$C$2336,0)</f>
        <v>4.71</v>
      </c>
      <c r="E1745" s="11" t="str">
        <f>_xlfn.XLOOKUP($A1745,'Cleaned - Medical Examinations'!$A$2:$A$2336,'Cleaned - Medical Examinations'!$D$2:$D$2336,0)</f>
        <v>No</v>
      </c>
      <c r="F1745" s="11" t="str">
        <f>_xlfn.XLOOKUP($A1745,'Cleaned - Medical Examinations'!$A$2:$A$2336,'Cleaned - Medical Examinations'!$E$2:$E$2336,0)</f>
        <v>No</v>
      </c>
      <c r="G1745" s="11" t="str">
        <f>_xlfn.XLOOKUP($A1745,'Cleaned - Medical Examinations'!$A$2:$A$2336,'Cleaned - Medical Examinations'!$F$2:$F$2336,0)</f>
        <v>No</v>
      </c>
      <c r="H1745" s="11">
        <f>_xlfn.XLOOKUP($A1745,'Cleaned - Medical Examinations'!$A$2:$A$2336,'Cleaned - Medical Examinations'!$G$2:$G$2336,0)</f>
        <v>0</v>
      </c>
      <c r="I1745" s="11" t="str">
        <f>_xlfn.XLOOKUP($A1745,'Cleaned - Medical Examinations'!$A$2:$A$2336,'Cleaned - Medical Examinations'!$H$2:$H$2336,0)</f>
        <v>No</v>
      </c>
      <c r="J1745" s="11" t="str">
        <f>_xlfn.XLOOKUP($A1745,'Cleaned - Medical Examinations'!$A$2:$A$2336,'Cleaned - Medical Examinations'!$I$2:$I$2336,0)</f>
        <v>Obesity</v>
      </c>
      <c r="K1745" s="11" t="str">
        <f t="shared" si="27"/>
        <v>Non-Diabetic</v>
      </c>
      <c r="L1745" s="14">
        <f>_xlfn.XLOOKUP($A1745,'Cleaned - Hospitalisation Detai'!$A$2:$A$2344,'Cleaned - Hospitalisation Detai'!$J$2:$J$2344,0)</f>
        <v>33107</v>
      </c>
      <c r="M1745" s="19">
        <f>_xlfn.XLOOKUP($A1745,'Cleaned - Hospitalisation Detai'!$A$2:$A$2344,'Cleaned - Hospitalisation Detai'!$F$2:$F$2344,0)</f>
        <v>5148.55</v>
      </c>
      <c r="N1745" s="19" t="str">
        <f>_xlfn.XLOOKUP($A1745,'Cleaned - Hospitalisation Detai'!$A$2:$A$2344,'Cleaned - Hospitalisation Detai'!$G$2:$G$2344,0)</f>
        <v>tier - 2</v>
      </c>
      <c r="O1745" s="19" t="str">
        <f>_xlfn.XLOOKUP($A1745,'Cleaned - Hospitalisation Detai'!$A$2:$A$2344,'Cleaned - Hospitalisation Detai'!$H$2:$H$2344,0)</f>
        <v>tier - 2</v>
      </c>
      <c r="P1745" s="19" t="str">
        <f>_xlfn.XLOOKUP($A1745,'Cleaned - Hospitalisation Detai'!$A$2:$A$2344,'Cleaned - Hospitalisation Detai'!$I$2:$I$2344,0)</f>
        <v>R1024</v>
      </c>
      <c r="Q1745" s="20">
        <f>_xlfn.XLOOKUP($A1745,'Cleaned - Hospitalisation Detai'!$A$2:$A$2344,'Cleaned - Hospitalisation Detai'!$K$2:$K$2344,0)</f>
        <v>32</v>
      </c>
    </row>
    <row r="1746" spans="1:17" ht="15.6" x14ac:dyDescent="0.3">
      <c r="A1746" s="10" t="s">
        <v>625</v>
      </c>
      <c r="B1746" s="11" t="str">
        <f>_xlfn.XLOOKUP(A1746,'Cleaned - Customer Names '!$A$2:$A$2336,'Cleaned - Customer Names '!$C$2:$C$2336,0)</f>
        <v>John P</v>
      </c>
      <c r="C1746" s="11">
        <f>_xlfn.XLOOKUP($A1746,'Cleaned - Medical Examinations'!$A$2:$A$2336,'Cleaned - Medical Examinations'!$B$2:$B$2336,0)</f>
        <v>20.82</v>
      </c>
      <c r="D1746" s="11">
        <f>_xlfn.XLOOKUP($A1746,'Cleaned - Medical Examinations'!$A$2:$A$2336,'Cleaned - Medical Examinations'!$C$2:$C$2336,0)</f>
        <v>5.55</v>
      </c>
      <c r="E1746" s="11" t="str">
        <f>_xlfn.XLOOKUP($A1746,'Cleaned - Medical Examinations'!$A$2:$A$2336,'Cleaned - Medical Examinations'!$D$2:$D$2336,0)</f>
        <v>No</v>
      </c>
      <c r="F1746" s="11" t="str">
        <f>_xlfn.XLOOKUP($A1746,'Cleaned - Medical Examinations'!$A$2:$A$2336,'Cleaned - Medical Examinations'!$E$2:$E$2336,0)</f>
        <v>No</v>
      </c>
      <c r="G1746" s="11" t="str">
        <f>_xlfn.XLOOKUP($A1746,'Cleaned - Medical Examinations'!$A$2:$A$2336,'Cleaned - Medical Examinations'!$F$2:$F$2336,0)</f>
        <v>No</v>
      </c>
      <c r="H1746" s="11">
        <f>_xlfn.XLOOKUP($A1746,'Cleaned - Medical Examinations'!$A$2:$A$2336,'Cleaned - Medical Examinations'!$G$2:$G$2336,0)</f>
        <v>1</v>
      </c>
      <c r="I1746" s="11" t="str">
        <f>_xlfn.XLOOKUP($A1746,'Cleaned - Medical Examinations'!$A$2:$A$2336,'Cleaned - Medical Examinations'!$H$2:$H$2336,0)</f>
        <v>No</v>
      </c>
      <c r="J1746" s="11" t="str">
        <f>_xlfn.XLOOKUP($A1746,'Cleaned - Medical Examinations'!$A$2:$A$2336,'Cleaned - Medical Examinations'!$I$2:$I$2336,0)</f>
        <v>Normal Weight</v>
      </c>
      <c r="K1746" s="11" t="str">
        <f t="shared" si="27"/>
        <v>Non-Diabetic</v>
      </c>
      <c r="L1746" s="14">
        <f>_xlfn.XLOOKUP($A1746,'Cleaned - Hospitalisation Detai'!$A$2:$A$2344,'Cleaned - Hospitalisation Detai'!$J$2:$J$2344,0)</f>
        <v>30916</v>
      </c>
      <c r="M1746" s="19">
        <f>_xlfn.XLOOKUP($A1746,'Cleaned - Hospitalisation Detai'!$A$2:$A$2344,'Cleaned - Hospitalisation Detai'!$F$2:$F$2344,0)</f>
        <v>5144.18</v>
      </c>
      <c r="N1746" s="19" t="str">
        <f>_xlfn.XLOOKUP($A1746,'Cleaned - Hospitalisation Detai'!$A$2:$A$2344,'Cleaned - Hospitalisation Detai'!$G$2:$G$2344,0)</f>
        <v>tier - 2</v>
      </c>
      <c r="O1746" s="19" t="str">
        <f>_xlfn.XLOOKUP($A1746,'Cleaned - Hospitalisation Detai'!$A$2:$A$2344,'Cleaned - Hospitalisation Detai'!$H$2:$H$2344,0)</f>
        <v>tier - 1</v>
      </c>
      <c r="P1746" s="19" t="str">
        <f>_xlfn.XLOOKUP($A1746,'Cleaned - Hospitalisation Detai'!$A$2:$A$2344,'Cleaned - Hospitalisation Detai'!$I$2:$I$2344,0)</f>
        <v>R1013</v>
      </c>
      <c r="Q1746" s="20">
        <f>_xlfn.XLOOKUP($A1746,'Cleaned - Hospitalisation Detai'!$A$2:$A$2344,'Cleaned - Hospitalisation Detai'!$K$2:$K$2344,0)</f>
        <v>38</v>
      </c>
    </row>
    <row r="1747" spans="1:17" ht="15.6" x14ac:dyDescent="0.3">
      <c r="A1747" s="10" t="s">
        <v>624</v>
      </c>
      <c r="B1747" s="11" t="str">
        <f>_xlfn.XLOOKUP(A1747,'Cleaned - Customer Names '!$A$2:$A$2336,'Cleaned - Customer Names '!$C$2:$C$2336,0)</f>
        <v>Rachel</v>
      </c>
      <c r="C1747" s="11">
        <f>_xlfn.XLOOKUP($A1747,'Cleaned - Medical Examinations'!$A$2:$A$2336,'Cleaned - Medical Examinations'!$B$2:$B$2336,0)</f>
        <v>38.83</v>
      </c>
      <c r="D1747" s="11">
        <f>_xlfn.XLOOKUP($A1747,'Cleaned - Medical Examinations'!$A$2:$A$2336,'Cleaned - Medical Examinations'!$C$2:$C$2336,0)</f>
        <v>4.78</v>
      </c>
      <c r="E1747" s="11" t="str">
        <f>_xlfn.XLOOKUP($A1747,'Cleaned - Medical Examinations'!$A$2:$A$2336,'Cleaned - Medical Examinations'!$D$2:$D$2336,0)</f>
        <v>No</v>
      </c>
      <c r="F1747" s="11" t="str">
        <f>_xlfn.XLOOKUP($A1747,'Cleaned - Medical Examinations'!$A$2:$A$2336,'Cleaned - Medical Examinations'!$E$2:$E$2336,0)</f>
        <v>No</v>
      </c>
      <c r="G1747" s="11" t="str">
        <f>_xlfn.XLOOKUP($A1747,'Cleaned - Medical Examinations'!$A$2:$A$2336,'Cleaned - Medical Examinations'!$F$2:$F$2336,0)</f>
        <v>Yes</v>
      </c>
      <c r="H1747" s="11">
        <f>_xlfn.XLOOKUP($A1747,'Cleaned - Medical Examinations'!$A$2:$A$2336,'Cleaned - Medical Examinations'!$G$2:$G$2336,0)</f>
        <v>1</v>
      </c>
      <c r="I1747" s="11" t="str">
        <f>_xlfn.XLOOKUP($A1747,'Cleaned - Medical Examinations'!$A$2:$A$2336,'Cleaned - Medical Examinations'!$H$2:$H$2336,0)</f>
        <v>No</v>
      </c>
      <c r="J1747" s="11" t="str">
        <f>_xlfn.XLOOKUP($A1747,'Cleaned - Medical Examinations'!$A$2:$A$2336,'Cleaned - Medical Examinations'!$I$2:$I$2336,0)</f>
        <v>Obesity</v>
      </c>
      <c r="K1747" s="11" t="str">
        <f t="shared" si="27"/>
        <v>Non-Diabetic</v>
      </c>
      <c r="L1747" s="14">
        <f>_xlfn.XLOOKUP($A1747,'Cleaned - Hospitalisation Detai'!$A$2:$A$2344,'Cleaned - Hospitalisation Detai'!$J$2:$J$2344,0)</f>
        <v>34313</v>
      </c>
      <c r="M1747" s="19">
        <f>_xlfn.XLOOKUP($A1747,'Cleaned - Hospitalisation Detai'!$A$2:$A$2344,'Cleaned - Hospitalisation Detai'!$F$2:$F$2344,0)</f>
        <v>5138.26</v>
      </c>
      <c r="N1747" s="19" t="str">
        <f>_xlfn.XLOOKUP($A1747,'Cleaned - Hospitalisation Detai'!$A$2:$A$2344,'Cleaned - Hospitalisation Detai'!$G$2:$G$2344,0)</f>
        <v>tier - 2</v>
      </c>
      <c r="O1747" s="19" t="str">
        <f>_xlfn.XLOOKUP($A1747,'Cleaned - Hospitalisation Detai'!$A$2:$A$2344,'Cleaned - Hospitalisation Detai'!$H$2:$H$2344,0)</f>
        <v>tier - 2</v>
      </c>
      <c r="P1747" s="19" t="str">
        <f>_xlfn.XLOOKUP($A1747,'Cleaned - Hospitalisation Detai'!$A$2:$A$2344,'Cleaned - Hospitalisation Detai'!$I$2:$I$2344,0)</f>
        <v>R1013</v>
      </c>
      <c r="Q1747" s="20">
        <f>_xlfn.XLOOKUP($A1747,'Cleaned - Hospitalisation Detai'!$A$2:$A$2344,'Cleaned - Hospitalisation Detai'!$K$2:$K$2344,0)</f>
        <v>29</v>
      </c>
    </row>
    <row r="1748" spans="1:17" ht="15.6" x14ac:dyDescent="0.3">
      <c r="A1748" s="10" t="s">
        <v>623</v>
      </c>
      <c r="B1748" s="11" t="str">
        <f>_xlfn.XLOOKUP(A1748,'Cleaned - Customer Names '!$A$2:$A$2336,'Cleaned - Customer Names '!$C$2:$C$2336,0)</f>
        <v>Isabelle</v>
      </c>
      <c r="C1748" s="11">
        <f>_xlfn.XLOOKUP($A1748,'Cleaned - Medical Examinations'!$A$2:$A$2336,'Cleaned - Medical Examinations'!$B$2:$B$2336,0)</f>
        <v>23.44</v>
      </c>
      <c r="D1748" s="11">
        <f>_xlfn.XLOOKUP($A1748,'Cleaned - Medical Examinations'!$A$2:$A$2336,'Cleaned - Medical Examinations'!$C$2:$C$2336,0)</f>
        <v>4.6500000000000004</v>
      </c>
      <c r="E1748" s="11" t="str">
        <f>_xlfn.XLOOKUP($A1748,'Cleaned - Medical Examinations'!$A$2:$A$2336,'Cleaned - Medical Examinations'!$D$2:$D$2336,0)</f>
        <v>Yes</v>
      </c>
      <c r="F1748" s="11" t="str">
        <f>_xlfn.XLOOKUP($A1748,'Cleaned - Medical Examinations'!$A$2:$A$2336,'Cleaned - Medical Examinations'!$E$2:$E$2336,0)</f>
        <v>No</v>
      </c>
      <c r="G1748" s="11" t="str">
        <f>_xlfn.XLOOKUP($A1748,'Cleaned - Medical Examinations'!$A$2:$A$2336,'Cleaned - Medical Examinations'!$F$2:$F$2336,0)</f>
        <v>No</v>
      </c>
      <c r="H1748" s="11">
        <f>_xlfn.XLOOKUP($A1748,'Cleaned - Medical Examinations'!$A$2:$A$2336,'Cleaned - Medical Examinations'!$G$2:$G$2336,0)</f>
        <v>1</v>
      </c>
      <c r="I1748" s="11" t="str">
        <f>_xlfn.XLOOKUP($A1748,'Cleaned - Medical Examinations'!$A$2:$A$2336,'Cleaned - Medical Examinations'!$H$2:$H$2336,0)</f>
        <v>No</v>
      </c>
      <c r="J1748" s="11" t="str">
        <f>_xlfn.XLOOKUP($A1748,'Cleaned - Medical Examinations'!$A$2:$A$2336,'Cleaned - Medical Examinations'!$I$2:$I$2336,0)</f>
        <v>Normal Weight</v>
      </c>
      <c r="K1748" s="11" t="str">
        <f t="shared" si="27"/>
        <v>Non-Diabetic</v>
      </c>
      <c r="L1748" s="14">
        <f>_xlfn.XLOOKUP($A1748,'Cleaned - Hospitalisation Detai'!$A$2:$A$2344,'Cleaned - Hospitalisation Detai'!$J$2:$J$2344,0)</f>
        <v>32401</v>
      </c>
      <c r="M1748" s="19">
        <f>_xlfn.XLOOKUP($A1748,'Cleaned - Hospitalisation Detai'!$A$2:$A$2344,'Cleaned - Hospitalisation Detai'!$F$2:$F$2344,0)</f>
        <v>5136.75</v>
      </c>
      <c r="N1748" s="19" t="str">
        <f>_xlfn.XLOOKUP($A1748,'Cleaned - Hospitalisation Detai'!$A$2:$A$2344,'Cleaned - Hospitalisation Detai'!$G$2:$G$2344,0)</f>
        <v>tier - 2</v>
      </c>
      <c r="O1748" s="19" t="str">
        <f>_xlfn.XLOOKUP($A1748,'Cleaned - Hospitalisation Detai'!$A$2:$A$2344,'Cleaned - Hospitalisation Detai'!$H$2:$H$2344,0)</f>
        <v>tier - 1</v>
      </c>
      <c r="P1748" s="19" t="str">
        <f>_xlfn.XLOOKUP($A1748,'Cleaned - Hospitalisation Detai'!$A$2:$A$2344,'Cleaned - Hospitalisation Detai'!$I$2:$I$2344,0)</f>
        <v>R1013</v>
      </c>
      <c r="Q1748" s="20">
        <f>_xlfn.XLOOKUP($A1748,'Cleaned - Hospitalisation Detai'!$A$2:$A$2344,'Cleaned - Hospitalisation Detai'!$K$2:$K$2344,0)</f>
        <v>34</v>
      </c>
    </row>
    <row r="1749" spans="1:17" ht="15.6" x14ac:dyDescent="0.3">
      <c r="A1749" s="10" t="s">
        <v>622</v>
      </c>
      <c r="B1749" s="11" t="str">
        <f>_xlfn.XLOOKUP(A1749,'Cleaned - Customer Names '!$A$2:$A$2336,'Cleaned - Customer Names '!$C$2:$C$2336,0)</f>
        <v>Neil</v>
      </c>
      <c r="C1749" s="11">
        <f>_xlfn.XLOOKUP($A1749,'Cleaned - Medical Examinations'!$A$2:$A$2336,'Cleaned - Medical Examinations'!$B$2:$B$2336,0)</f>
        <v>24.13</v>
      </c>
      <c r="D1749" s="11">
        <f>_xlfn.XLOOKUP($A1749,'Cleaned - Medical Examinations'!$A$2:$A$2336,'Cleaned - Medical Examinations'!$C$2:$C$2336,0)</f>
        <v>5.2</v>
      </c>
      <c r="E1749" s="11" t="str">
        <f>_xlfn.XLOOKUP($A1749,'Cleaned - Medical Examinations'!$A$2:$A$2336,'Cleaned - Medical Examinations'!$D$2:$D$2336,0)</f>
        <v>No</v>
      </c>
      <c r="F1749" s="11" t="str">
        <f>_xlfn.XLOOKUP($A1749,'Cleaned - Medical Examinations'!$A$2:$A$2336,'Cleaned - Medical Examinations'!$E$2:$E$2336,0)</f>
        <v>No</v>
      </c>
      <c r="G1749" s="11" t="str">
        <f>_xlfn.XLOOKUP($A1749,'Cleaned - Medical Examinations'!$A$2:$A$2336,'Cleaned - Medical Examinations'!$F$2:$F$2336,0)</f>
        <v>No</v>
      </c>
      <c r="H1749" s="11">
        <f>_xlfn.XLOOKUP($A1749,'Cleaned - Medical Examinations'!$A$2:$A$2336,'Cleaned - Medical Examinations'!$G$2:$G$2336,0)</f>
        <v>1</v>
      </c>
      <c r="I1749" s="11" t="str">
        <f>_xlfn.XLOOKUP($A1749,'Cleaned - Medical Examinations'!$A$2:$A$2336,'Cleaned - Medical Examinations'!$H$2:$H$2336,0)</f>
        <v>No</v>
      </c>
      <c r="J1749" s="11" t="str">
        <f>_xlfn.XLOOKUP($A1749,'Cleaned - Medical Examinations'!$A$2:$A$2336,'Cleaned - Medical Examinations'!$I$2:$I$2336,0)</f>
        <v>Normal Weight</v>
      </c>
      <c r="K1749" s="11" t="str">
        <f t="shared" si="27"/>
        <v>Non-Diabetic</v>
      </c>
      <c r="L1749" s="14">
        <f>_xlfn.XLOOKUP($A1749,'Cleaned - Hospitalisation Detai'!$A$2:$A$2344,'Cleaned - Hospitalisation Detai'!$J$2:$J$2344,0)</f>
        <v>32033</v>
      </c>
      <c r="M1749" s="19">
        <f>_xlfn.XLOOKUP($A1749,'Cleaned - Hospitalisation Detai'!$A$2:$A$2344,'Cleaned - Hospitalisation Detai'!$F$2:$F$2344,0)</f>
        <v>5125.22</v>
      </c>
      <c r="N1749" s="19" t="str">
        <f>_xlfn.XLOOKUP($A1749,'Cleaned - Hospitalisation Detai'!$A$2:$A$2344,'Cleaned - Hospitalisation Detai'!$G$2:$G$2344,0)</f>
        <v>tier - 1</v>
      </c>
      <c r="O1749" s="19" t="str">
        <f>_xlfn.XLOOKUP($A1749,'Cleaned - Hospitalisation Detai'!$A$2:$A$2344,'Cleaned - Hospitalisation Detai'!$H$2:$H$2344,0)</f>
        <v>tier - 2</v>
      </c>
      <c r="P1749" s="19" t="str">
        <f>_xlfn.XLOOKUP($A1749,'Cleaned - Hospitalisation Detai'!$A$2:$A$2344,'Cleaned - Hospitalisation Detai'!$I$2:$I$2344,0)</f>
        <v>R1012</v>
      </c>
      <c r="Q1749" s="20">
        <f>_xlfn.XLOOKUP($A1749,'Cleaned - Hospitalisation Detai'!$A$2:$A$2344,'Cleaned - Hospitalisation Detai'!$K$2:$K$2344,0)</f>
        <v>35</v>
      </c>
    </row>
    <row r="1750" spans="1:17" ht="15.6" x14ac:dyDescent="0.3">
      <c r="A1750" s="10" t="s">
        <v>621</v>
      </c>
      <c r="B1750" s="11" t="str">
        <f>_xlfn.XLOOKUP(A1750,'Cleaned - Customer Names '!$A$2:$A$2336,'Cleaned - Customer Names '!$C$2:$C$2336,0)</f>
        <v>Tom</v>
      </c>
      <c r="C1750" s="11">
        <f>_xlfn.XLOOKUP($A1750,'Cleaned - Medical Examinations'!$A$2:$A$2336,'Cleaned - Medical Examinations'!$B$2:$B$2336,0)</f>
        <v>42.13</v>
      </c>
      <c r="D1750" s="11">
        <f>_xlfn.XLOOKUP($A1750,'Cleaned - Medical Examinations'!$A$2:$A$2336,'Cleaned - Medical Examinations'!$C$2:$C$2336,0)</f>
        <v>4.54</v>
      </c>
      <c r="E1750" s="11" t="str">
        <f>_xlfn.XLOOKUP($A1750,'Cleaned - Medical Examinations'!$A$2:$A$2336,'Cleaned - Medical Examinations'!$D$2:$D$2336,0)</f>
        <v>Yes</v>
      </c>
      <c r="F1750" s="11" t="str">
        <f>_xlfn.XLOOKUP($A1750,'Cleaned - Medical Examinations'!$A$2:$A$2336,'Cleaned - Medical Examinations'!$E$2:$E$2336,0)</f>
        <v>No</v>
      </c>
      <c r="G1750" s="11" t="str">
        <f>_xlfn.XLOOKUP($A1750,'Cleaned - Medical Examinations'!$A$2:$A$2336,'Cleaned - Medical Examinations'!$F$2:$F$2336,0)</f>
        <v>No</v>
      </c>
      <c r="H1750" s="11">
        <f>_xlfn.XLOOKUP($A1750,'Cleaned - Medical Examinations'!$A$2:$A$2336,'Cleaned - Medical Examinations'!$G$2:$G$2336,0)</f>
        <v>1</v>
      </c>
      <c r="I1750" s="11" t="str">
        <f>_xlfn.XLOOKUP($A1750,'Cleaned - Medical Examinations'!$A$2:$A$2336,'Cleaned - Medical Examinations'!$H$2:$H$2336,0)</f>
        <v>No</v>
      </c>
      <c r="J1750" s="11" t="str">
        <f>_xlfn.XLOOKUP($A1750,'Cleaned - Medical Examinations'!$A$2:$A$2336,'Cleaned - Medical Examinations'!$I$2:$I$2336,0)</f>
        <v>Obesity</v>
      </c>
      <c r="K1750" s="11" t="str">
        <f t="shared" si="27"/>
        <v>Non-Diabetic</v>
      </c>
      <c r="L1750" s="14">
        <f>_xlfn.XLOOKUP($A1750,'Cleaned - Hospitalisation Detai'!$A$2:$A$2344,'Cleaned - Hospitalisation Detai'!$J$2:$J$2344,0)</f>
        <v>32448</v>
      </c>
      <c r="M1750" s="19">
        <f>_xlfn.XLOOKUP($A1750,'Cleaned - Hospitalisation Detai'!$A$2:$A$2344,'Cleaned - Hospitalisation Detai'!$F$2:$F$2344,0)</f>
        <v>5124.1899999999996</v>
      </c>
      <c r="N1750" s="19" t="str">
        <f>_xlfn.XLOOKUP($A1750,'Cleaned - Hospitalisation Detai'!$A$2:$A$2344,'Cleaned - Hospitalisation Detai'!$G$2:$G$2344,0)</f>
        <v>tier - 2</v>
      </c>
      <c r="O1750" s="19" t="str">
        <f>_xlfn.XLOOKUP($A1750,'Cleaned - Hospitalisation Detai'!$A$2:$A$2344,'Cleaned - Hospitalisation Detai'!$H$2:$H$2344,0)</f>
        <v>tier - 3</v>
      </c>
      <c r="P1750" s="19" t="str">
        <f>_xlfn.XLOOKUP($A1750,'Cleaned - Hospitalisation Detai'!$A$2:$A$2344,'Cleaned - Hospitalisation Detai'!$I$2:$I$2344,0)</f>
        <v>R1013</v>
      </c>
      <c r="Q1750" s="20">
        <f>_xlfn.XLOOKUP($A1750,'Cleaned - Hospitalisation Detai'!$A$2:$A$2344,'Cleaned - Hospitalisation Detai'!$K$2:$K$2344,0)</f>
        <v>34</v>
      </c>
    </row>
    <row r="1751" spans="1:17" ht="15.6" x14ac:dyDescent="0.3">
      <c r="A1751" s="10" t="s">
        <v>620</v>
      </c>
      <c r="B1751" s="11" t="str">
        <f>_xlfn.XLOOKUP(A1751,'Cleaned - Customer Names '!$A$2:$A$2336,'Cleaned - Customer Names '!$C$2:$C$2336,0)</f>
        <v>Nathan</v>
      </c>
      <c r="C1751" s="11">
        <f>_xlfn.XLOOKUP($A1751,'Cleaned - Medical Examinations'!$A$2:$A$2336,'Cleaned - Medical Examinations'!$B$2:$B$2336,0)</f>
        <v>17.86</v>
      </c>
      <c r="D1751" s="11">
        <f>_xlfn.XLOOKUP($A1751,'Cleaned - Medical Examinations'!$A$2:$A$2336,'Cleaned - Medical Examinations'!$C$2:$C$2336,0)</f>
        <v>4.1100000000000003</v>
      </c>
      <c r="E1751" s="11" t="str">
        <f>_xlfn.XLOOKUP($A1751,'Cleaned - Medical Examinations'!$A$2:$A$2336,'Cleaned - Medical Examinations'!$D$2:$D$2336,0)</f>
        <v>No</v>
      </c>
      <c r="F1751" s="11" t="str">
        <f>_xlfn.XLOOKUP($A1751,'Cleaned - Medical Examinations'!$A$2:$A$2336,'Cleaned - Medical Examinations'!$E$2:$E$2336,0)</f>
        <v>No</v>
      </c>
      <c r="G1751" s="11" t="str">
        <f>_xlfn.XLOOKUP($A1751,'Cleaned - Medical Examinations'!$A$2:$A$2336,'Cleaned - Medical Examinations'!$F$2:$F$2336,0)</f>
        <v>No</v>
      </c>
      <c r="H1751" s="11">
        <f>_xlfn.XLOOKUP($A1751,'Cleaned - Medical Examinations'!$A$2:$A$2336,'Cleaned - Medical Examinations'!$G$2:$G$2336,0)</f>
        <v>1</v>
      </c>
      <c r="I1751" s="11" t="str">
        <f>_xlfn.XLOOKUP($A1751,'Cleaned - Medical Examinations'!$A$2:$A$2336,'Cleaned - Medical Examinations'!$H$2:$H$2336,0)</f>
        <v>No</v>
      </c>
      <c r="J1751" s="11" t="str">
        <f>_xlfn.XLOOKUP($A1751,'Cleaned - Medical Examinations'!$A$2:$A$2336,'Cleaned - Medical Examinations'!$I$2:$I$2336,0)</f>
        <v>Underweight</v>
      </c>
      <c r="K1751" s="11" t="str">
        <f t="shared" si="27"/>
        <v>Non-Diabetic</v>
      </c>
      <c r="L1751" s="14">
        <f>_xlfn.XLOOKUP($A1751,'Cleaned - Hospitalisation Detai'!$A$2:$A$2344,'Cleaned - Hospitalisation Detai'!$J$2:$J$2344,0)</f>
        <v>32099</v>
      </c>
      <c r="M1751" s="19">
        <f>_xlfn.XLOOKUP($A1751,'Cleaned - Hospitalisation Detai'!$A$2:$A$2344,'Cleaned - Hospitalisation Detai'!$F$2:$F$2344,0)</f>
        <v>5116.5</v>
      </c>
      <c r="N1751" s="19" t="str">
        <f>_xlfn.XLOOKUP($A1751,'Cleaned - Hospitalisation Detai'!$A$2:$A$2344,'Cleaned - Hospitalisation Detai'!$G$2:$G$2344,0)</f>
        <v>tier - 2</v>
      </c>
      <c r="O1751" s="19" t="str">
        <f>_xlfn.XLOOKUP($A1751,'Cleaned - Hospitalisation Detai'!$A$2:$A$2344,'Cleaned - Hospitalisation Detai'!$H$2:$H$2344,0)</f>
        <v>tier - 2</v>
      </c>
      <c r="P1751" s="19" t="str">
        <f>_xlfn.XLOOKUP($A1751,'Cleaned - Hospitalisation Detai'!$A$2:$A$2344,'Cleaned - Hospitalisation Detai'!$I$2:$I$2344,0)</f>
        <v>R1012</v>
      </c>
      <c r="Q1751" s="20">
        <f>_xlfn.XLOOKUP($A1751,'Cleaned - Hospitalisation Detai'!$A$2:$A$2344,'Cleaned - Hospitalisation Detai'!$K$2:$K$2344,0)</f>
        <v>35</v>
      </c>
    </row>
    <row r="1752" spans="1:17" ht="15.6" x14ac:dyDescent="0.3">
      <c r="A1752" s="10" t="s">
        <v>619</v>
      </c>
      <c r="B1752" s="11" t="str">
        <f>_xlfn.XLOOKUP(A1752,'Cleaned - Customer Names '!$A$2:$A$2336,'Cleaned - Customer Names '!$C$2:$C$2336,0)</f>
        <v>Kelli N</v>
      </c>
      <c r="C1752" s="11">
        <f>_xlfn.XLOOKUP($A1752,'Cleaned - Medical Examinations'!$A$2:$A$2336,'Cleaned - Medical Examinations'!$B$2:$B$2336,0)</f>
        <v>32.78</v>
      </c>
      <c r="D1752" s="11">
        <f>_xlfn.XLOOKUP($A1752,'Cleaned - Medical Examinations'!$A$2:$A$2336,'Cleaned - Medical Examinations'!$C$2:$C$2336,0)</f>
        <v>4.63</v>
      </c>
      <c r="E1752" s="11" t="str">
        <f>_xlfn.XLOOKUP($A1752,'Cleaned - Medical Examinations'!$A$2:$A$2336,'Cleaned - Medical Examinations'!$D$2:$D$2336,0)</f>
        <v>No</v>
      </c>
      <c r="F1752" s="11" t="str">
        <f>_xlfn.XLOOKUP($A1752,'Cleaned - Medical Examinations'!$A$2:$A$2336,'Cleaned - Medical Examinations'!$E$2:$E$2336,0)</f>
        <v>No</v>
      </c>
      <c r="G1752" s="11" t="str">
        <f>_xlfn.XLOOKUP($A1752,'Cleaned - Medical Examinations'!$A$2:$A$2336,'Cleaned - Medical Examinations'!$F$2:$F$2336,0)</f>
        <v>No</v>
      </c>
      <c r="H1752" s="11">
        <f>_xlfn.XLOOKUP($A1752,'Cleaned - Medical Examinations'!$A$2:$A$2336,'Cleaned - Medical Examinations'!$G$2:$G$2336,0)</f>
        <v>0</v>
      </c>
      <c r="I1752" s="11" t="str">
        <f>_xlfn.XLOOKUP($A1752,'Cleaned - Medical Examinations'!$A$2:$A$2336,'Cleaned - Medical Examinations'!$H$2:$H$2336,0)</f>
        <v>No</v>
      </c>
      <c r="J1752" s="11" t="str">
        <f>_xlfn.XLOOKUP($A1752,'Cleaned - Medical Examinations'!$A$2:$A$2336,'Cleaned - Medical Examinations'!$I$2:$I$2336,0)</f>
        <v>Obesity</v>
      </c>
      <c r="K1752" s="11" t="str">
        <f t="shared" si="27"/>
        <v>Non-Diabetic</v>
      </c>
      <c r="L1752" s="14">
        <f>_xlfn.XLOOKUP($A1752,'Cleaned - Hospitalisation Detai'!$A$2:$A$2344,'Cleaned - Hospitalisation Detai'!$J$2:$J$2344,0)</f>
        <v>36330</v>
      </c>
      <c r="M1752" s="19">
        <f>_xlfn.XLOOKUP($A1752,'Cleaned - Hospitalisation Detai'!$A$2:$A$2344,'Cleaned - Hospitalisation Detai'!$F$2:$F$2344,0)</f>
        <v>5087.92</v>
      </c>
      <c r="N1752" s="19" t="str">
        <f>_xlfn.XLOOKUP($A1752,'Cleaned - Hospitalisation Detai'!$A$2:$A$2344,'Cleaned - Hospitalisation Detai'!$G$2:$G$2344,0)</f>
        <v>tier - 2</v>
      </c>
      <c r="O1752" s="19" t="str">
        <f>_xlfn.XLOOKUP($A1752,'Cleaned - Hospitalisation Detai'!$A$2:$A$2344,'Cleaned - Hospitalisation Detai'!$H$2:$H$2344,0)</f>
        <v>tier - 2</v>
      </c>
      <c r="P1752" s="19" t="str">
        <f>_xlfn.XLOOKUP($A1752,'Cleaned - Hospitalisation Detai'!$A$2:$A$2344,'Cleaned - Hospitalisation Detai'!$I$2:$I$2344,0)</f>
        <v>R1026</v>
      </c>
      <c r="Q1752" s="20">
        <f>_xlfn.XLOOKUP($A1752,'Cleaned - Hospitalisation Detai'!$A$2:$A$2344,'Cleaned - Hospitalisation Detai'!$K$2:$K$2344,0)</f>
        <v>23</v>
      </c>
    </row>
    <row r="1753" spans="1:17" ht="15.6" x14ac:dyDescent="0.3">
      <c r="A1753" s="10" t="s">
        <v>618</v>
      </c>
      <c r="B1753" s="11" t="str">
        <f>_xlfn.XLOOKUP(A1753,'Cleaned - Customer Names '!$A$2:$A$2336,'Cleaned - Customer Names '!$C$2:$C$2336,0)</f>
        <v>Scott M.</v>
      </c>
      <c r="C1753" s="11">
        <f>_xlfn.XLOOKUP($A1753,'Cleaned - Medical Examinations'!$A$2:$A$2336,'Cleaned - Medical Examinations'!$B$2:$B$2336,0)</f>
        <v>23.9</v>
      </c>
      <c r="D1753" s="11">
        <f>_xlfn.XLOOKUP($A1753,'Cleaned - Medical Examinations'!$A$2:$A$2336,'Cleaned - Medical Examinations'!$C$2:$C$2336,0)</f>
        <v>6.06</v>
      </c>
      <c r="E1753" s="11" t="str">
        <f>_xlfn.XLOOKUP($A1753,'Cleaned - Medical Examinations'!$A$2:$A$2336,'Cleaned - Medical Examinations'!$D$2:$D$2336,0)</f>
        <v>Yes</v>
      </c>
      <c r="F1753" s="11" t="str">
        <f>_xlfn.XLOOKUP($A1753,'Cleaned - Medical Examinations'!$A$2:$A$2336,'Cleaned - Medical Examinations'!$E$2:$E$2336,0)</f>
        <v>No</v>
      </c>
      <c r="G1753" s="11" t="str">
        <f>_xlfn.XLOOKUP($A1753,'Cleaned - Medical Examinations'!$A$2:$A$2336,'Cleaned - Medical Examinations'!$F$2:$F$2336,0)</f>
        <v>Yes</v>
      </c>
      <c r="H1753" s="11">
        <f>_xlfn.XLOOKUP($A1753,'Cleaned - Medical Examinations'!$A$2:$A$2336,'Cleaned - Medical Examinations'!$G$2:$G$2336,0)</f>
        <v>1</v>
      </c>
      <c r="I1753" s="11" t="str">
        <f>_xlfn.XLOOKUP($A1753,'Cleaned - Medical Examinations'!$A$2:$A$2336,'Cleaned - Medical Examinations'!$H$2:$H$2336,0)</f>
        <v>No</v>
      </c>
      <c r="J1753" s="11" t="str">
        <f>_xlfn.XLOOKUP($A1753,'Cleaned - Medical Examinations'!$A$2:$A$2336,'Cleaned - Medical Examinations'!$I$2:$I$2336,0)</f>
        <v>Normal Weight</v>
      </c>
      <c r="K1753" s="11" t="str">
        <f t="shared" si="27"/>
        <v>Non-Diabetic</v>
      </c>
      <c r="L1753" s="14">
        <f>_xlfn.XLOOKUP($A1753,'Cleaned - Hospitalisation Detai'!$A$2:$A$2344,'Cleaned - Hospitalisation Detai'!$J$2:$J$2344,0)</f>
        <v>35625</v>
      </c>
      <c r="M1753" s="19">
        <f>_xlfn.XLOOKUP($A1753,'Cleaned - Hospitalisation Detai'!$A$2:$A$2344,'Cleaned - Hospitalisation Detai'!$F$2:$F$2344,0)</f>
        <v>5080.1000000000004</v>
      </c>
      <c r="N1753" s="19" t="str">
        <f>_xlfn.XLOOKUP($A1753,'Cleaned - Hospitalisation Detai'!$A$2:$A$2344,'Cleaned - Hospitalisation Detai'!$G$2:$G$2344,0)</f>
        <v>tier - 3</v>
      </c>
      <c r="O1753" s="19" t="str">
        <f>_xlfn.XLOOKUP($A1753,'Cleaned - Hospitalisation Detai'!$A$2:$A$2344,'Cleaned - Hospitalisation Detai'!$H$2:$H$2344,0)</f>
        <v>tier - 2</v>
      </c>
      <c r="P1753" s="19" t="str">
        <f>_xlfn.XLOOKUP($A1753,'Cleaned - Hospitalisation Detai'!$A$2:$A$2344,'Cleaned - Hospitalisation Detai'!$I$2:$I$2344,0)</f>
        <v>R1011</v>
      </c>
      <c r="Q1753" s="20">
        <f>_xlfn.XLOOKUP($A1753,'Cleaned - Hospitalisation Detai'!$A$2:$A$2344,'Cleaned - Hospitalisation Detai'!$K$2:$K$2344,0)</f>
        <v>25</v>
      </c>
    </row>
    <row r="1754" spans="1:17" ht="15.6" x14ac:dyDescent="0.3">
      <c r="A1754" s="10" t="s">
        <v>617</v>
      </c>
      <c r="B1754" s="11" t="str">
        <f>_xlfn.XLOOKUP(A1754,'Cleaned - Customer Names '!$A$2:$A$2336,'Cleaned - Customer Names '!$C$2:$C$2336,0)</f>
        <v>Grant A</v>
      </c>
      <c r="C1754" s="11">
        <f>_xlfn.XLOOKUP($A1754,'Cleaned - Medical Examinations'!$A$2:$A$2336,'Cleaned - Medical Examinations'!$B$2:$B$2336,0)</f>
        <v>15.47</v>
      </c>
      <c r="D1754" s="11">
        <f>_xlfn.XLOOKUP($A1754,'Cleaned - Medical Examinations'!$A$2:$A$2336,'Cleaned - Medical Examinations'!$C$2:$C$2336,0)</f>
        <v>8.43</v>
      </c>
      <c r="E1754" s="11" t="str">
        <f>_xlfn.XLOOKUP($A1754,'Cleaned - Medical Examinations'!$A$2:$A$2336,'Cleaned - Medical Examinations'!$D$2:$D$2336,0)</f>
        <v>No</v>
      </c>
      <c r="F1754" s="11" t="str">
        <f>_xlfn.XLOOKUP($A1754,'Cleaned - Medical Examinations'!$A$2:$A$2336,'Cleaned - Medical Examinations'!$E$2:$E$2336,0)</f>
        <v>No</v>
      </c>
      <c r="G1754" s="11" t="str">
        <f>_xlfn.XLOOKUP($A1754,'Cleaned - Medical Examinations'!$A$2:$A$2336,'Cleaned - Medical Examinations'!$F$2:$F$2336,0)</f>
        <v>No</v>
      </c>
      <c r="H1754" s="11">
        <f>_xlfn.XLOOKUP($A1754,'Cleaned - Medical Examinations'!$A$2:$A$2336,'Cleaned - Medical Examinations'!$G$2:$G$2336,0)</f>
        <v>0</v>
      </c>
      <c r="I1754" s="11" t="str">
        <f>_xlfn.XLOOKUP($A1754,'Cleaned - Medical Examinations'!$A$2:$A$2336,'Cleaned - Medical Examinations'!$H$2:$H$2336,0)</f>
        <v>No</v>
      </c>
      <c r="J1754" s="11" t="str">
        <f>_xlfn.XLOOKUP($A1754,'Cleaned - Medical Examinations'!$A$2:$A$2336,'Cleaned - Medical Examinations'!$I$2:$I$2336,0)</f>
        <v>Underweight</v>
      </c>
      <c r="K1754" s="11" t="str">
        <f t="shared" si="27"/>
        <v>Diabetic</v>
      </c>
      <c r="L1754" s="14">
        <f>_xlfn.XLOOKUP($A1754,'Cleaned - Hospitalisation Detai'!$A$2:$A$2344,'Cleaned - Hospitalisation Detai'!$J$2:$J$2344,0)</f>
        <v>28816</v>
      </c>
      <c r="M1754" s="19">
        <f>_xlfn.XLOOKUP($A1754,'Cleaned - Hospitalisation Detai'!$A$2:$A$2344,'Cleaned - Hospitalisation Detai'!$F$2:$F$2344,0)</f>
        <v>5077.1899999999996</v>
      </c>
      <c r="N1754" s="19" t="str">
        <f>_xlfn.XLOOKUP($A1754,'Cleaned - Hospitalisation Detai'!$A$2:$A$2344,'Cleaned - Hospitalisation Detai'!$G$2:$G$2344,0)</f>
        <v>tier - 2</v>
      </c>
      <c r="O1754" s="19" t="str">
        <f>_xlfn.XLOOKUP($A1754,'Cleaned - Hospitalisation Detai'!$A$2:$A$2344,'Cleaned - Hospitalisation Detai'!$H$2:$H$2344,0)</f>
        <v>tier - 3</v>
      </c>
      <c r="P1754" s="19" t="str">
        <f>_xlfn.XLOOKUP($A1754,'Cleaned - Hospitalisation Detai'!$A$2:$A$2344,'Cleaned - Hospitalisation Detai'!$I$2:$I$2344,0)</f>
        <v>R1012</v>
      </c>
      <c r="Q1754" s="20">
        <f>_xlfn.XLOOKUP($A1754,'Cleaned - Hospitalisation Detai'!$A$2:$A$2344,'Cleaned - Hospitalisation Detai'!$K$2:$K$2344,0)</f>
        <v>44</v>
      </c>
    </row>
    <row r="1755" spans="1:17" ht="15.6" x14ac:dyDescent="0.3">
      <c r="A1755" s="10" t="s">
        <v>616</v>
      </c>
      <c r="B1755" s="11" t="str">
        <f>_xlfn.XLOOKUP(A1755,'Cleaned - Customer Names '!$A$2:$A$2336,'Cleaned - Customer Names '!$C$2:$C$2336,0)</f>
        <v>Jonathan C</v>
      </c>
      <c r="C1755" s="11">
        <f>_xlfn.XLOOKUP($A1755,'Cleaned - Medical Examinations'!$A$2:$A$2336,'Cleaned - Medical Examinations'!$B$2:$B$2336,0)</f>
        <v>28.54</v>
      </c>
      <c r="D1755" s="11">
        <f>_xlfn.XLOOKUP($A1755,'Cleaned - Medical Examinations'!$A$2:$A$2336,'Cleaned - Medical Examinations'!$C$2:$C$2336,0)</f>
        <v>5.51</v>
      </c>
      <c r="E1755" s="11" t="str">
        <f>_xlfn.XLOOKUP($A1755,'Cleaned - Medical Examinations'!$A$2:$A$2336,'Cleaned - Medical Examinations'!$D$2:$D$2336,0)</f>
        <v>No</v>
      </c>
      <c r="F1755" s="11" t="str">
        <f>_xlfn.XLOOKUP($A1755,'Cleaned - Medical Examinations'!$A$2:$A$2336,'Cleaned - Medical Examinations'!$E$2:$E$2336,0)</f>
        <v>No</v>
      </c>
      <c r="G1755" s="11" t="str">
        <f>_xlfn.XLOOKUP($A1755,'Cleaned - Medical Examinations'!$A$2:$A$2336,'Cleaned - Medical Examinations'!$F$2:$F$2336,0)</f>
        <v>Yes</v>
      </c>
      <c r="H1755" s="11">
        <f>_xlfn.XLOOKUP($A1755,'Cleaned - Medical Examinations'!$A$2:$A$2336,'Cleaned - Medical Examinations'!$G$2:$G$2336,0)</f>
        <v>1</v>
      </c>
      <c r="I1755" s="11" t="str">
        <f>_xlfn.XLOOKUP($A1755,'Cleaned - Medical Examinations'!$A$2:$A$2336,'Cleaned - Medical Examinations'!$H$2:$H$2336,0)</f>
        <v>No</v>
      </c>
      <c r="J1755" s="11" t="str">
        <f>_xlfn.XLOOKUP($A1755,'Cleaned - Medical Examinations'!$A$2:$A$2336,'Cleaned - Medical Examinations'!$I$2:$I$2336,0)</f>
        <v>Overweight</v>
      </c>
      <c r="K1755" s="11" t="str">
        <f t="shared" si="27"/>
        <v>Non-Diabetic</v>
      </c>
      <c r="L1755" s="14">
        <f>_xlfn.XLOOKUP($A1755,'Cleaned - Hospitalisation Detai'!$A$2:$A$2344,'Cleaned - Hospitalisation Detai'!$J$2:$J$2344,0)</f>
        <v>34131</v>
      </c>
      <c r="M1755" s="19">
        <f>_xlfn.XLOOKUP($A1755,'Cleaned - Hospitalisation Detai'!$A$2:$A$2344,'Cleaned - Hospitalisation Detai'!$F$2:$F$2344,0)</f>
        <v>5059.5600000000004</v>
      </c>
      <c r="N1755" s="19" t="str">
        <f>_xlfn.XLOOKUP($A1755,'Cleaned - Hospitalisation Detai'!$A$2:$A$2344,'Cleaned - Hospitalisation Detai'!$G$2:$G$2344,0)</f>
        <v>tier - 2</v>
      </c>
      <c r="O1755" s="19" t="str">
        <f>_xlfn.XLOOKUP($A1755,'Cleaned - Hospitalisation Detai'!$A$2:$A$2344,'Cleaned - Hospitalisation Detai'!$H$2:$H$2344,0)</f>
        <v>tier - 1</v>
      </c>
      <c r="P1755" s="19" t="str">
        <f>_xlfn.XLOOKUP($A1755,'Cleaned - Hospitalisation Detai'!$A$2:$A$2344,'Cleaned - Hospitalisation Detai'!$I$2:$I$2344,0)</f>
        <v>R1021</v>
      </c>
      <c r="Q1755" s="20">
        <f>_xlfn.XLOOKUP($A1755,'Cleaned - Hospitalisation Detai'!$A$2:$A$2344,'Cleaned - Hospitalisation Detai'!$K$2:$K$2344,0)</f>
        <v>29</v>
      </c>
    </row>
    <row r="1756" spans="1:17" ht="15.6" x14ac:dyDescent="0.3">
      <c r="A1756" s="10" t="s">
        <v>615</v>
      </c>
      <c r="B1756" s="11" t="str">
        <f>_xlfn.XLOOKUP(A1756,'Cleaned - Customer Names '!$A$2:$A$2336,'Cleaned - Customer Names '!$C$2:$C$2336,0)</f>
        <v>Rachael M.</v>
      </c>
      <c r="C1756" s="11">
        <f>_xlfn.XLOOKUP($A1756,'Cleaned - Medical Examinations'!$A$2:$A$2336,'Cleaned - Medical Examinations'!$B$2:$B$2336,0)</f>
        <v>18.54</v>
      </c>
      <c r="D1756" s="11">
        <f>_xlfn.XLOOKUP($A1756,'Cleaned - Medical Examinations'!$A$2:$A$2336,'Cleaned - Medical Examinations'!$C$2:$C$2336,0)</f>
        <v>4.95</v>
      </c>
      <c r="E1756" s="11" t="str">
        <f>_xlfn.XLOOKUP($A1756,'Cleaned - Medical Examinations'!$A$2:$A$2336,'Cleaned - Medical Examinations'!$D$2:$D$2336,0)</f>
        <v>No</v>
      </c>
      <c r="F1756" s="11" t="str">
        <f>_xlfn.XLOOKUP($A1756,'Cleaned - Medical Examinations'!$A$2:$A$2336,'Cleaned - Medical Examinations'!$E$2:$E$2336,0)</f>
        <v>No</v>
      </c>
      <c r="G1756" s="11" t="str">
        <f>_xlfn.XLOOKUP($A1756,'Cleaned - Medical Examinations'!$A$2:$A$2336,'Cleaned - Medical Examinations'!$F$2:$F$2336,0)</f>
        <v>No</v>
      </c>
      <c r="H1756" s="11">
        <f>_xlfn.XLOOKUP($A1756,'Cleaned - Medical Examinations'!$A$2:$A$2336,'Cleaned - Medical Examinations'!$G$2:$G$2336,0)</f>
        <v>0</v>
      </c>
      <c r="I1756" s="11" t="str">
        <f>_xlfn.XLOOKUP($A1756,'Cleaned - Medical Examinations'!$A$2:$A$2336,'Cleaned - Medical Examinations'!$H$2:$H$2336,0)</f>
        <v>No</v>
      </c>
      <c r="J1756" s="11" t="str">
        <f>_xlfn.XLOOKUP($A1756,'Cleaned - Medical Examinations'!$A$2:$A$2336,'Cleaned - Medical Examinations'!$I$2:$I$2336,0)</f>
        <v>Normal Weight</v>
      </c>
      <c r="K1756" s="11" t="str">
        <f t="shared" si="27"/>
        <v>Non-Diabetic</v>
      </c>
      <c r="L1756" s="14">
        <f>_xlfn.XLOOKUP($A1756,'Cleaned - Hospitalisation Detai'!$A$2:$A$2344,'Cleaned - Hospitalisation Detai'!$J$2:$J$2344,0)</f>
        <v>29471</v>
      </c>
      <c r="M1756" s="19">
        <f>_xlfn.XLOOKUP($A1756,'Cleaned - Hospitalisation Detai'!$A$2:$A$2344,'Cleaned - Hospitalisation Detai'!$F$2:$F$2344,0)</f>
        <v>5054.05</v>
      </c>
      <c r="N1756" s="19" t="str">
        <f>_xlfn.XLOOKUP($A1756,'Cleaned - Hospitalisation Detai'!$A$2:$A$2344,'Cleaned - Hospitalisation Detai'!$G$2:$G$2344,0)</f>
        <v>tier - 2</v>
      </c>
      <c r="O1756" s="19" t="str">
        <f>_xlfn.XLOOKUP($A1756,'Cleaned - Hospitalisation Detai'!$A$2:$A$2344,'Cleaned - Hospitalisation Detai'!$H$2:$H$2344,0)</f>
        <v>tier - 2</v>
      </c>
      <c r="P1756" s="19" t="str">
        <f>_xlfn.XLOOKUP($A1756,'Cleaned - Hospitalisation Detai'!$A$2:$A$2344,'Cleaned - Hospitalisation Detai'!$I$2:$I$2344,0)</f>
        <v>R1013</v>
      </c>
      <c r="Q1756" s="20">
        <f>_xlfn.XLOOKUP($A1756,'Cleaned - Hospitalisation Detai'!$A$2:$A$2344,'Cleaned - Hospitalisation Detai'!$K$2:$K$2344,0)</f>
        <v>42</v>
      </c>
    </row>
    <row r="1757" spans="1:17" ht="15.6" x14ac:dyDescent="0.3">
      <c r="A1757" s="10" t="s">
        <v>614</v>
      </c>
      <c r="B1757" s="11" t="str">
        <f>_xlfn.XLOOKUP(A1757,'Cleaned - Customer Names '!$A$2:$A$2336,'Cleaned - Customer Names '!$C$2:$C$2336,0)</f>
        <v>Pilar</v>
      </c>
      <c r="C1757" s="11">
        <f>_xlfn.XLOOKUP($A1757,'Cleaned - Medical Examinations'!$A$2:$A$2336,'Cleaned - Medical Examinations'!$B$2:$B$2336,0)</f>
        <v>32.18</v>
      </c>
      <c r="D1757" s="11">
        <f>_xlfn.XLOOKUP($A1757,'Cleaned - Medical Examinations'!$A$2:$A$2336,'Cleaned - Medical Examinations'!$C$2:$C$2336,0)</f>
        <v>6.44</v>
      </c>
      <c r="E1757" s="11" t="str">
        <f>_xlfn.XLOOKUP($A1757,'Cleaned - Medical Examinations'!$A$2:$A$2336,'Cleaned - Medical Examinations'!$D$2:$D$2336,0)</f>
        <v>Yes</v>
      </c>
      <c r="F1757" s="11" t="str">
        <f>_xlfn.XLOOKUP($A1757,'Cleaned - Medical Examinations'!$A$2:$A$2336,'Cleaned - Medical Examinations'!$E$2:$E$2336,0)</f>
        <v>No</v>
      </c>
      <c r="G1757" s="11" t="str">
        <f>_xlfn.XLOOKUP($A1757,'Cleaned - Medical Examinations'!$A$2:$A$2336,'Cleaned - Medical Examinations'!$F$2:$F$2336,0)</f>
        <v>Yes</v>
      </c>
      <c r="H1757" s="11">
        <f>_xlfn.XLOOKUP($A1757,'Cleaned - Medical Examinations'!$A$2:$A$2336,'Cleaned - Medical Examinations'!$G$2:$G$2336,0)</f>
        <v>1</v>
      </c>
      <c r="I1757" s="11" t="str">
        <f>_xlfn.XLOOKUP($A1757,'Cleaned - Medical Examinations'!$A$2:$A$2336,'Cleaned - Medical Examinations'!$H$2:$H$2336,0)</f>
        <v>No</v>
      </c>
      <c r="J1757" s="11" t="str">
        <f>_xlfn.XLOOKUP($A1757,'Cleaned - Medical Examinations'!$A$2:$A$2336,'Cleaned - Medical Examinations'!$I$2:$I$2336,0)</f>
        <v>Obesity</v>
      </c>
      <c r="K1757" s="11" t="str">
        <f t="shared" si="27"/>
        <v>Non-Diabetic</v>
      </c>
      <c r="L1757" s="14">
        <f>_xlfn.XLOOKUP($A1757,'Cleaned - Hospitalisation Detai'!$A$2:$A$2344,'Cleaned - Hospitalisation Detai'!$J$2:$J$2344,0)</f>
        <v>35640</v>
      </c>
      <c r="M1757" s="19">
        <f>_xlfn.XLOOKUP($A1757,'Cleaned - Hospitalisation Detai'!$A$2:$A$2344,'Cleaned - Hospitalisation Detai'!$F$2:$F$2344,0)</f>
        <v>5045.1499999999996</v>
      </c>
      <c r="N1757" s="19" t="str">
        <f>_xlfn.XLOOKUP($A1757,'Cleaned - Hospitalisation Detai'!$A$2:$A$2344,'Cleaned - Hospitalisation Detai'!$G$2:$G$2344,0)</f>
        <v>tier - 2</v>
      </c>
      <c r="O1757" s="19" t="str">
        <f>_xlfn.XLOOKUP($A1757,'Cleaned - Hospitalisation Detai'!$A$2:$A$2344,'Cleaned - Hospitalisation Detai'!$H$2:$H$2344,0)</f>
        <v>tier - 2</v>
      </c>
      <c r="P1757" s="19" t="str">
        <f>_xlfn.XLOOKUP($A1757,'Cleaned - Hospitalisation Detai'!$A$2:$A$2344,'Cleaned - Hospitalisation Detai'!$I$2:$I$2344,0)</f>
        <v>R1012</v>
      </c>
      <c r="Q1757" s="20">
        <f>_xlfn.XLOOKUP($A1757,'Cleaned - Hospitalisation Detai'!$A$2:$A$2344,'Cleaned - Hospitalisation Detai'!$K$2:$K$2344,0)</f>
        <v>25</v>
      </c>
    </row>
    <row r="1758" spans="1:17" ht="15.6" x14ac:dyDescent="0.3">
      <c r="A1758" s="10" t="s">
        <v>613</v>
      </c>
      <c r="B1758" s="11" t="str">
        <f>_xlfn.XLOOKUP(A1758,'Cleaned - Customer Names '!$A$2:$A$2336,'Cleaned - Customer Names '!$C$2:$C$2336,0)</f>
        <v>Kyle M</v>
      </c>
      <c r="C1758" s="11">
        <f>_xlfn.XLOOKUP($A1758,'Cleaned - Medical Examinations'!$A$2:$A$2336,'Cleaned - Medical Examinations'!$B$2:$B$2336,0)</f>
        <v>37.380000000000003</v>
      </c>
      <c r="D1758" s="11">
        <f>_xlfn.XLOOKUP($A1758,'Cleaned - Medical Examinations'!$A$2:$A$2336,'Cleaned - Medical Examinations'!$C$2:$C$2336,0)</f>
        <v>6.05</v>
      </c>
      <c r="E1758" s="11" t="str">
        <f>_xlfn.XLOOKUP($A1758,'Cleaned - Medical Examinations'!$A$2:$A$2336,'Cleaned - Medical Examinations'!$D$2:$D$2336,0)</f>
        <v>Yes</v>
      </c>
      <c r="F1758" s="11" t="str">
        <f>_xlfn.XLOOKUP($A1758,'Cleaned - Medical Examinations'!$A$2:$A$2336,'Cleaned - Medical Examinations'!$E$2:$E$2336,0)</f>
        <v>No</v>
      </c>
      <c r="G1758" s="11" t="str">
        <f>_xlfn.XLOOKUP($A1758,'Cleaned - Medical Examinations'!$A$2:$A$2336,'Cleaned - Medical Examinations'!$F$2:$F$2336,0)</f>
        <v>No</v>
      </c>
      <c r="H1758" s="11">
        <f>_xlfn.XLOOKUP($A1758,'Cleaned - Medical Examinations'!$A$2:$A$2336,'Cleaned - Medical Examinations'!$G$2:$G$2336,0)</f>
        <v>0</v>
      </c>
      <c r="I1758" s="11" t="str">
        <f>_xlfn.XLOOKUP($A1758,'Cleaned - Medical Examinations'!$A$2:$A$2336,'Cleaned - Medical Examinations'!$H$2:$H$2336,0)</f>
        <v>No</v>
      </c>
      <c r="J1758" s="11" t="str">
        <f>_xlfn.XLOOKUP($A1758,'Cleaned - Medical Examinations'!$A$2:$A$2336,'Cleaned - Medical Examinations'!$I$2:$I$2336,0)</f>
        <v>Obesity</v>
      </c>
      <c r="K1758" s="11" t="str">
        <f t="shared" si="27"/>
        <v>Non-Diabetic</v>
      </c>
      <c r="L1758" s="14">
        <f>_xlfn.XLOOKUP($A1758,'Cleaned - Hospitalisation Detai'!$A$2:$A$2344,'Cleaned - Hospitalisation Detai'!$J$2:$J$2344,0)</f>
        <v>37180</v>
      </c>
      <c r="M1758" s="19">
        <f>_xlfn.XLOOKUP($A1758,'Cleaned - Hospitalisation Detai'!$A$2:$A$2344,'Cleaned - Hospitalisation Detai'!$F$2:$F$2344,0)</f>
        <v>5043.13</v>
      </c>
      <c r="N1758" s="19" t="str">
        <f>_xlfn.XLOOKUP($A1758,'Cleaned - Hospitalisation Detai'!$A$2:$A$2344,'Cleaned - Hospitalisation Detai'!$G$2:$G$2344,0)</f>
        <v>tier - 2</v>
      </c>
      <c r="O1758" s="19" t="str">
        <f>_xlfn.XLOOKUP($A1758,'Cleaned - Hospitalisation Detai'!$A$2:$A$2344,'Cleaned - Hospitalisation Detai'!$H$2:$H$2344,0)</f>
        <v>tier - 3</v>
      </c>
      <c r="P1758" s="19" t="str">
        <f>_xlfn.XLOOKUP($A1758,'Cleaned - Hospitalisation Detai'!$A$2:$A$2344,'Cleaned - Hospitalisation Detai'!$I$2:$I$2344,0)</f>
        <v>R1011</v>
      </c>
      <c r="Q1758" s="20">
        <f>_xlfn.XLOOKUP($A1758,'Cleaned - Hospitalisation Detai'!$A$2:$A$2344,'Cleaned - Hospitalisation Detai'!$K$2:$K$2344,0)</f>
        <v>21</v>
      </c>
    </row>
    <row r="1759" spans="1:17" ht="15.6" x14ac:dyDescent="0.3">
      <c r="A1759" s="10" t="s">
        <v>612</v>
      </c>
      <c r="B1759" s="11" t="str">
        <f>_xlfn.XLOOKUP(A1759,'Cleaned - Customer Names '!$A$2:$A$2336,'Cleaned - Customer Names '!$C$2:$C$2336,0)</f>
        <v>Christie</v>
      </c>
      <c r="C1759" s="11">
        <f>_xlfn.XLOOKUP($A1759,'Cleaned - Medical Examinations'!$A$2:$A$2336,'Cleaned - Medical Examinations'!$B$2:$B$2336,0)</f>
        <v>31.12</v>
      </c>
      <c r="D1759" s="11">
        <f>_xlfn.XLOOKUP($A1759,'Cleaned - Medical Examinations'!$A$2:$A$2336,'Cleaned - Medical Examinations'!$C$2:$C$2336,0)</f>
        <v>4.76</v>
      </c>
      <c r="E1759" s="11" t="str">
        <f>_xlfn.XLOOKUP($A1759,'Cleaned - Medical Examinations'!$A$2:$A$2336,'Cleaned - Medical Examinations'!$D$2:$D$2336,0)</f>
        <v>Yes</v>
      </c>
      <c r="F1759" s="11" t="str">
        <f>_xlfn.XLOOKUP($A1759,'Cleaned - Medical Examinations'!$A$2:$A$2336,'Cleaned - Medical Examinations'!$E$2:$E$2336,0)</f>
        <v>No</v>
      </c>
      <c r="G1759" s="11" t="str">
        <f>_xlfn.XLOOKUP($A1759,'Cleaned - Medical Examinations'!$A$2:$A$2336,'Cleaned - Medical Examinations'!$F$2:$F$2336,0)</f>
        <v>Yes</v>
      </c>
      <c r="H1759" s="11">
        <f>_xlfn.XLOOKUP($A1759,'Cleaned - Medical Examinations'!$A$2:$A$2336,'Cleaned - Medical Examinations'!$G$2:$G$2336,0)</f>
        <v>1</v>
      </c>
      <c r="I1759" s="11" t="str">
        <f>_xlfn.XLOOKUP($A1759,'Cleaned - Medical Examinations'!$A$2:$A$2336,'Cleaned - Medical Examinations'!$H$2:$H$2336,0)</f>
        <v>No</v>
      </c>
      <c r="J1759" s="11" t="str">
        <f>_xlfn.XLOOKUP($A1759,'Cleaned - Medical Examinations'!$A$2:$A$2336,'Cleaned - Medical Examinations'!$I$2:$I$2336,0)</f>
        <v>Obesity</v>
      </c>
      <c r="K1759" s="11" t="str">
        <f t="shared" si="27"/>
        <v>Non-Diabetic</v>
      </c>
      <c r="L1759" s="14">
        <f>_xlfn.XLOOKUP($A1759,'Cleaned - Hospitalisation Detai'!$A$2:$A$2344,'Cleaned - Hospitalisation Detai'!$J$2:$J$2344,0)</f>
        <v>35768</v>
      </c>
      <c r="M1759" s="19">
        <f>_xlfn.XLOOKUP($A1759,'Cleaned - Hospitalisation Detai'!$A$2:$A$2344,'Cleaned - Hospitalisation Detai'!$F$2:$F$2344,0)</f>
        <v>5038.57</v>
      </c>
      <c r="N1759" s="19" t="str">
        <f>_xlfn.XLOOKUP($A1759,'Cleaned - Hospitalisation Detai'!$A$2:$A$2344,'Cleaned - Hospitalisation Detai'!$G$2:$G$2344,0)</f>
        <v>tier - 2</v>
      </c>
      <c r="O1759" s="19" t="str">
        <f>_xlfn.XLOOKUP($A1759,'Cleaned - Hospitalisation Detai'!$A$2:$A$2344,'Cleaned - Hospitalisation Detai'!$H$2:$H$2344,0)</f>
        <v>tier - 2</v>
      </c>
      <c r="P1759" s="19" t="str">
        <f>_xlfn.XLOOKUP($A1759,'Cleaned - Hospitalisation Detai'!$A$2:$A$2344,'Cleaned - Hospitalisation Detai'!$I$2:$I$2344,0)</f>
        <v>R1025</v>
      </c>
      <c r="Q1759" s="20">
        <f>_xlfn.XLOOKUP($A1759,'Cleaned - Hospitalisation Detai'!$A$2:$A$2344,'Cleaned - Hospitalisation Detai'!$K$2:$K$2344,0)</f>
        <v>25</v>
      </c>
    </row>
    <row r="1760" spans="1:17" ht="15.6" x14ac:dyDescent="0.3">
      <c r="A1760" s="10" t="s">
        <v>611</v>
      </c>
      <c r="B1760" s="11" t="str">
        <f>_xlfn.XLOOKUP(A1760,'Cleaned - Customer Names '!$A$2:$A$2336,'Cleaned - Customer Names '!$C$2:$C$2336,0)</f>
        <v>David A.</v>
      </c>
      <c r="C1760" s="11">
        <f>_xlfn.XLOOKUP($A1760,'Cleaned - Medical Examinations'!$A$2:$A$2336,'Cleaned - Medical Examinations'!$B$2:$B$2336,0)</f>
        <v>22.01</v>
      </c>
      <c r="D1760" s="11">
        <f>_xlfn.XLOOKUP($A1760,'Cleaned - Medical Examinations'!$A$2:$A$2336,'Cleaned - Medical Examinations'!$C$2:$C$2336,0)</f>
        <v>6.72</v>
      </c>
      <c r="E1760" s="11" t="str">
        <f>_xlfn.XLOOKUP($A1760,'Cleaned - Medical Examinations'!$A$2:$A$2336,'Cleaned - Medical Examinations'!$D$2:$D$2336,0)</f>
        <v>Yes</v>
      </c>
      <c r="F1760" s="11" t="str">
        <f>_xlfn.XLOOKUP($A1760,'Cleaned - Medical Examinations'!$A$2:$A$2336,'Cleaned - Medical Examinations'!$E$2:$E$2336,0)</f>
        <v>No</v>
      </c>
      <c r="G1760" s="11" t="str">
        <f>_xlfn.XLOOKUP($A1760,'Cleaned - Medical Examinations'!$A$2:$A$2336,'Cleaned - Medical Examinations'!$F$2:$F$2336,0)</f>
        <v>No</v>
      </c>
      <c r="H1760" s="11">
        <f>_xlfn.XLOOKUP($A1760,'Cleaned - Medical Examinations'!$A$2:$A$2336,'Cleaned - Medical Examinations'!$G$2:$G$2336,0)</f>
        <v>1</v>
      </c>
      <c r="I1760" s="11" t="str">
        <f>_xlfn.XLOOKUP($A1760,'Cleaned - Medical Examinations'!$A$2:$A$2336,'Cleaned - Medical Examinations'!$H$2:$H$2336,0)</f>
        <v>No</v>
      </c>
      <c r="J1760" s="11" t="str">
        <f>_xlfn.XLOOKUP($A1760,'Cleaned - Medical Examinations'!$A$2:$A$2336,'Cleaned - Medical Examinations'!$I$2:$I$2336,0)</f>
        <v>Normal Weight</v>
      </c>
      <c r="K1760" s="11" t="str">
        <f t="shared" si="27"/>
        <v>Diabetic</v>
      </c>
      <c r="L1760" s="14">
        <f>_xlfn.XLOOKUP($A1760,'Cleaned - Hospitalisation Detai'!$A$2:$A$2344,'Cleaned - Hospitalisation Detai'!$J$2:$J$2344,0)</f>
        <v>31592</v>
      </c>
      <c r="M1760" s="19">
        <f>_xlfn.XLOOKUP($A1760,'Cleaned - Hospitalisation Detai'!$A$2:$A$2344,'Cleaned - Hospitalisation Detai'!$F$2:$F$2344,0)</f>
        <v>5034.1000000000004</v>
      </c>
      <c r="N1760" s="19" t="str">
        <f>_xlfn.XLOOKUP($A1760,'Cleaned - Hospitalisation Detai'!$A$2:$A$2344,'Cleaned - Hospitalisation Detai'!$G$2:$G$2344,0)</f>
        <v>tier - 2</v>
      </c>
      <c r="O1760" s="19" t="str">
        <f>_xlfn.XLOOKUP($A1760,'Cleaned - Hospitalisation Detai'!$A$2:$A$2344,'Cleaned - Hospitalisation Detai'!$H$2:$H$2344,0)</f>
        <v>tier - 2</v>
      </c>
      <c r="P1760" s="19" t="str">
        <f>_xlfn.XLOOKUP($A1760,'Cleaned - Hospitalisation Detai'!$A$2:$A$2344,'Cleaned - Hospitalisation Detai'!$I$2:$I$2344,0)</f>
        <v>R1013</v>
      </c>
      <c r="Q1760" s="20">
        <f>_xlfn.XLOOKUP($A1760,'Cleaned - Hospitalisation Detai'!$A$2:$A$2344,'Cleaned - Hospitalisation Detai'!$K$2:$K$2344,0)</f>
        <v>36</v>
      </c>
    </row>
    <row r="1761" spans="1:17" ht="15.6" x14ac:dyDescent="0.3">
      <c r="A1761" s="10" t="s">
        <v>610</v>
      </c>
      <c r="B1761" s="11" t="str">
        <f>_xlfn.XLOOKUP(A1761,'Cleaned - Customer Names '!$A$2:$A$2336,'Cleaned - Customer Names '!$C$2:$C$2336,0)</f>
        <v>Masahiro</v>
      </c>
      <c r="C1761" s="11">
        <f>_xlfn.XLOOKUP($A1761,'Cleaned - Medical Examinations'!$A$2:$A$2336,'Cleaned - Medical Examinations'!$B$2:$B$2336,0)</f>
        <v>27.645</v>
      </c>
      <c r="D1761" s="11">
        <f>_xlfn.XLOOKUP($A1761,'Cleaned - Medical Examinations'!$A$2:$A$2336,'Cleaned - Medical Examinations'!$C$2:$C$2336,0)</f>
        <v>5.7</v>
      </c>
      <c r="E1761" s="11" t="str">
        <f>_xlfn.XLOOKUP($A1761,'Cleaned - Medical Examinations'!$A$2:$A$2336,'Cleaned - Medical Examinations'!$D$2:$D$2336,0)</f>
        <v>No</v>
      </c>
      <c r="F1761" s="11" t="str">
        <f>_xlfn.XLOOKUP($A1761,'Cleaned - Medical Examinations'!$A$2:$A$2336,'Cleaned - Medical Examinations'!$E$2:$E$2336,0)</f>
        <v>No</v>
      </c>
      <c r="G1761" s="11" t="str">
        <f>_xlfn.XLOOKUP($A1761,'Cleaned - Medical Examinations'!$A$2:$A$2336,'Cleaned - Medical Examinations'!$F$2:$F$2336,0)</f>
        <v>No</v>
      </c>
      <c r="H1761" s="11">
        <f>_xlfn.XLOOKUP($A1761,'Cleaned - Medical Examinations'!$A$2:$A$2336,'Cleaned - Medical Examinations'!$G$2:$G$2336,0)</f>
        <v>0</v>
      </c>
      <c r="I1761" s="11" t="str">
        <f>_xlfn.XLOOKUP($A1761,'Cleaned - Medical Examinations'!$A$2:$A$2336,'Cleaned - Medical Examinations'!$H$2:$H$2336,0)</f>
        <v>No</v>
      </c>
      <c r="J1761" s="11" t="str">
        <f>_xlfn.XLOOKUP($A1761,'Cleaned - Medical Examinations'!$A$2:$A$2336,'Cleaned - Medical Examinations'!$I$2:$I$2336,0)</f>
        <v>Overweight</v>
      </c>
      <c r="K1761" s="11" t="str">
        <f t="shared" si="27"/>
        <v>Non-Diabetic</v>
      </c>
      <c r="L1761" s="14">
        <f>_xlfn.XLOOKUP($A1761,'Cleaned - Hospitalisation Detai'!$A$2:$A$2344,'Cleaned - Hospitalisation Detai'!$J$2:$J$2344,0)</f>
        <v>33491</v>
      </c>
      <c r="M1761" s="19">
        <f>_xlfn.XLOOKUP($A1761,'Cleaned - Hospitalisation Detai'!$A$2:$A$2344,'Cleaned - Hospitalisation Detai'!$F$2:$F$2344,0)</f>
        <v>5031.2700000000004</v>
      </c>
      <c r="N1761" s="19" t="str">
        <f>_xlfn.XLOOKUP($A1761,'Cleaned - Hospitalisation Detai'!$A$2:$A$2344,'Cleaned - Hospitalisation Detai'!$G$2:$G$2344,0)</f>
        <v>tier - 3</v>
      </c>
      <c r="O1761" s="19" t="str">
        <f>_xlfn.XLOOKUP($A1761,'Cleaned - Hospitalisation Detai'!$A$2:$A$2344,'Cleaned - Hospitalisation Detai'!$H$2:$H$2344,0)</f>
        <v>tier - 1</v>
      </c>
      <c r="P1761" s="19" t="str">
        <f>_xlfn.XLOOKUP($A1761,'Cleaned - Hospitalisation Detai'!$A$2:$A$2344,'Cleaned - Hospitalisation Detai'!$I$2:$I$2344,0)</f>
        <v>R1016</v>
      </c>
      <c r="Q1761" s="20">
        <f>_xlfn.XLOOKUP($A1761,'Cleaned - Hospitalisation Detai'!$A$2:$A$2344,'Cleaned - Hospitalisation Detai'!$K$2:$K$2344,0)</f>
        <v>31</v>
      </c>
    </row>
    <row r="1762" spans="1:17" ht="15.6" x14ac:dyDescent="0.3">
      <c r="A1762" s="10" t="s">
        <v>609</v>
      </c>
      <c r="B1762" s="11" t="str">
        <f>_xlfn.XLOOKUP(A1762,'Cleaned - Customer Names '!$A$2:$A$2336,'Cleaned - Customer Names '!$C$2:$C$2336,0)</f>
        <v>Logan B.</v>
      </c>
      <c r="C1762" s="11">
        <f>_xlfn.XLOOKUP($A1762,'Cleaned - Medical Examinations'!$A$2:$A$2336,'Cleaned - Medical Examinations'!$B$2:$B$2336,0)</f>
        <v>29.64</v>
      </c>
      <c r="D1762" s="11">
        <f>_xlfn.XLOOKUP($A1762,'Cleaned - Medical Examinations'!$A$2:$A$2336,'Cleaned - Medical Examinations'!$C$2:$C$2336,0)</f>
        <v>5.31</v>
      </c>
      <c r="E1762" s="11" t="str">
        <f>_xlfn.XLOOKUP($A1762,'Cleaned - Medical Examinations'!$A$2:$A$2336,'Cleaned - Medical Examinations'!$D$2:$D$2336,0)</f>
        <v>Yes</v>
      </c>
      <c r="F1762" s="11" t="str">
        <f>_xlfn.XLOOKUP($A1762,'Cleaned - Medical Examinations'!$A$2:$A$2336,'Cleaned - Medical Examinations'!$E$2:$E$2336,0)</f>
        <v>No</v>
      </c>
      <c r="G1762" s="11" t="str">
        <f>_xlfn.XLOOKUP($A1762,'Cleaned - Medical Examinations'!$A$2:$A$2336,'Cleaned - Medical Examinations'!$F$2:$F$2336,0)</f>
        <v>No</v>
      </c>
      <c r="H1762" s="11">
        <f>_xlfn.XLOOKUP($A1762,'Cleaned - Medical Examinations'!$A$2:$A$2336,'Cleaned - Medical Examinations'!$G$2:$G$2336,0)</f>
        <v>0</v>
      </c>
      <c r="I1762" s="11" t="str">
        <f>_xlfn.XLOOKUP($A1762,'Cleaned - Medical Examinations'!$A$2:$A$2336,'Cleaned - Medical Examinations'!$H$2:$H$2336,0)</f>
        <v>No</v>
      </c>
      <c r="J1762" s="11" t="str">
        <f>_xlfn.XLOOKUP($A1762,'Cleaned - Medical Examinations'!$A$2:$A$2336,'Cleaned - Medical Examinations'!$I$2:$I$2336,0)</f>
        <v>Overweight</v>
      </c>
      <c r="K1762" s="11" t="str">
        <f t="shared" si="27"/>
        <v>Non-Diabetic</v>
      </c>
      <c r="L1762" s="14">
        <f>_xlfn.XLOOKUP($A1762,'Cleaned - Hospitalisation Detai'!$A$2:$A$2344,'Cleaned - Hospitalisation Detai'!$J$2:$J$2344,0)</f>
        <v>31409</v>
      </c>
      <c r="M1762" s="19">
        <f>_xlfn.XLOOKUP($A1762,'Cleaned - Hospitalisation Detai'!$A$2:$A$2344,'Cleaned - Hospitalisation Detai'!$F$2:$F$2344,0)</f>
        <v>5028.1499999999996</v>
      </c>
      <c r="N1762" s="19" t="str">
        <f>_xlfn.XLOOKUP($A1762,'Cleaned - Hospitalisation Detai'!$A$2:$A$2344,'Cleaned - Hospitalisation Detai'!$G$2:$G$2344,0)</f>
        <v>tier - 1</v>
      </c>
      <c r="O1762" s="19" t="str">
        <f>_xlfn.XLOOKUP($A1762,'Cleaned - Hospitalisation Detai'!$A$2:$A$2344,'Cleaned - Hospitalisation Detai'!$H$2:$H$2344,0)</f>
        <v>tier - 2</v>
      </c>
      <c r="P1762" s="19" t="str">
        <f>_xlfn.XLOOKUP($A1762,'Cleaned - Hospitalisation Detai'!$A$2:$A$2344,'Cleaned - Hospitalisation Detai'!$I$2:$I$2344,0)</f>
        <v>R1012</v>
      </c>
      <c r="Q1762" s="20">
        <f>_xlfn.XLOOKUP($A1762,'Cleaned - Hospitalisation Detai'!$A$2:$A$2344,'Cleaned - Hospitalisation Detai'!$K$2:$K$2344,0)</f>
        <v>37</v>
      </c>
    </row>
    <row r="1763" spans="1:17" ht="15.6" x14ac:dyDescent="0.3">
      <c r="A1763" s="10" t="s">
        <v>608</v>
      </c>
      <c r="B1763" s="11" t="str">
        <f>_xlfn.XLOOKUP(A1763,'Cleaned - Customer Names '!$A$2:$A$2336,'Cleaned - Customer Names '!$C$2:$C$2336,0)</f>
        <v>Stephanie L.</v>
      </c>
      <c r="C1763" s="11">
        <f>_xlfn.XLOOKUP($A1763,'Cleaned - Medical Examinations'!$A$2:$A$2336,'Cleaned - Medical Examinations'!$B$2:$B$2336,0)</f>
        <v>33.700000000000003</v>
      </c>
      <c r="D1763" s="11">
        <f>_xlfn.XLOOKUP($A1763,'Cleaned - Medical Examinations'!$A$2:$A$2336,'Cleaned - Medical Examinations'!$C$2:$C$2336,0)</f>
        <v>4.32</v>
      </c>
      <c r="E1763" s="11" t="str">
        <f>_xlfn.XLOOKUP($A1763,'Cleaned - Medical Examinations'!$A$2:$A$2336,'Cleaned - Medical Examinations'!$D$2:$D$2336,0)</f>
        <v>Yes</v>
      </c>
      <c r="F1763" s="11" t="str">
        <f>_xlfn.XLOOKUP($A1763,'Cleaned - Medical Examinations'!$A$2:$A$2336,'Cleaned - Medical Examinations'!$E$2:$E$2336,0)</f>
        <v>No</v>
      </c>
      <c r="G1763" s="11" t="str">
        <f>_xlfn.XLOOKUP($A1763,'Cleaned - Medical Examinations'!$A$2:$A$2336,'Cleaned - Medical Examinations'!$F$2:$F$2336,0)</f>
        <v>No</v>
      </c>
      <c r="H1763" s="11">
        <f>_xlfn.XLOOKUP($A1763,'Cleaned - Medical Examinations'!$A$2:$A$2336,'Cleaned - Medical Examinations'!$G$2:$G$2336,0)</f>
        <v>1</v>
      </c>
      <c r="I1763" s="11" t="str">
        <f>_xlfn.XLOOKUP($A1763,'Cleaned - Medical Examinations'!$A$2:$A$2336,'Cleaned - Medical Examinations'!$H$2:$H$2336,0)</f>
        <v>No</v>
      </c>
      <c r="J1763" s="11" t="str">
        <f>_xlfn.XLOOKUP($A1763,'Cleaned - Medical Examinations'!$A$2:$A$2336,'Cleaned - Medical Examinations'!$I$2:$I$2336,0)</f>
        <v>Obesity</v>
      </c>
      <c r="K1763" s="11" t="str">
        <f t="shared" si="27"/>
        <v>Non-Diabetic</v>
      </c>
      <c r="L1763" s="14">
        <f>_xlfn.XLOOKUP($A1763,'Cleaned - Hospitalisation Detai'!$A$2:$A$2344,'Cleaned - Hospitalisation Detai'!$J$2:$J$2344,0)</f>
        <v>32456</v>
      </c>
      <c r="M1763" s="19">
        <f>_xlfn.XLOOKUP($A1763,'Cleaned - Hospitalisation Detai'!$A$2:$A$2344,'Cleaned - Hospitalisation Detai'!$F$2:$F$2344,0)</f>
        <v>5012.47</v>
      </c>
      <c r="N1763" s="19" t="str">
        <f>_xlfn.XLOOKUP($A1763,'Cleaned - Hospitalisation Detai'!$A$2:$A$2344,'Cleaned - Hospitalisation Detai'!$G$2:$G$2344,0)</f>
        <v>tier - 2</v>
      </c>
      <c r="O1763" s="19" t="str">
        <f>_xlfn.XLOOKUP($A1763,'Cleaned - Hospitalisation Detai'!$A$2:$A$2344,'Cleaned - Hospitalisation Detai'!$H$2:$H$2344,0)</f>
        <v>tier - 3</v>
      </c>
      <c r="P1763" s="19" t="str">
        <f>_xlfn.XLOOKUP($A1763,'Cleaned - Hospitalisation Detai'!$A$2:$A$2344,'Cleaned - Hospitalisation Detai'!$I$2:$I$2344,0)</f>
        <v>R1011</v>
      </c>
      <c r="Q1763" s="20">
        <f>_xlfn.XLOOKUP($A1763,'Cleaned - Hospitalisation Detai'!$A$2:$A$2344,'Cleaned - Hospitalisation Detai'!$K$2:$K$2344,0)</f>
        <v>34</v>
      </c>
    </row>
    <row r="1764" spans="1:17" ht="15.6" x14ac:dyDescent="0.3">
      <c r="A1764" s="10" t="s">
        <v>607</v>
      </c>
      <c r="B1764" s="11" t="str">
        <f>_xlfn.XLOOKUP(A1764,'Cleaned - Customer Names '!$A$2:$A$2336,'Cleaned - Customer Names '!$C$2:$C$2336,0)</f>
        <v>Angela H</v>
      </c>
      <c r="C1764" s="11">
        <f>_xlfn.XLOOKUP($A1764,'Cleaned - Medical Examinations'!$A$2:$A$2336,'Cleaned - Medical Examinations'!$B$2:$B$2336,0)</f>
        <v>27.5</v>
      </c>
      <c r="D1764" s="11">
        <f>_xlfn.XLOOKUP($A1764,'Cleaned - Medical Examinations'!$A$2:$A$2336,'Cleaned - Medical Examinations'!$C$2:$C$2336,0)</f>
        <v>4.2300000000000004</v>
      </c>
      <c r="E1764" s="11" t="str">
        <f>_xlfn.XLOOKUP($A1764,'Cleaned - Medical Examinations'!$A$2:$A$2336,'Cleaned - Medical Examinations'!$D$2:$D$2336,0)</f>
        <v>Yes</v>
      </c>
      <c r="F1764" s="11" t="str">
        <f>_xlfn.XLOOKUP($A1764,'Cleaned - Medical Examinations'!$A$2:$A$2336,'Cleaned - Medical Examinations'!$E$2:$E$2336,0)</f>
        <v>No</v>
      </c>
      <c r="G1764" s="11" t="str">
        <f>_xlfn.XLOOKUP($A1764,'Cleaned - Medical Examinations'!$A$2:$A$2336,'Cleaned - Medical Examinations'!$F$2:$F$2336,0)</f>
        <v>No</v>
      </c>
      <c r="H1764" s="11">
        <f>_xlfn.XLOOKUP($A1764,'Cleaned - Medical Examinations'!$A$2:$A$2336,'Cleaned - Medical Examinations'!$G$2:$G$2336,0)</f>
        <v>1</v>
      </c>
      <c r="I1764" s="11" t="str">
        <f>_xlfn.XLOOKUP($A1764,'Cleaned - Medical Examinations'!$A$2:$A$2336,'Cleaned - Medical Examinations'!$H$2:$H$2336,0)</f>
        <v>No</v>
      </c>
      <c r="J1764" s="11" t="str">
        <f>_xlfn.XLOOKUP($A1764,'Cleaned - Medical Examinations'!$A$2:$A$2336,'Cleaned - Medical Examinations'!$I$2:$I$2336,0)</f>
        <v>Overweight</v>
      </c>
      <c r="K1764" s="11" t="str">
        <f t="shared" si="27"/>
        <v>Non-Diabetic</v>
      </c>
      <c r="L1764" s="14">
        <f>_xlfn.XLOOKUP($A1764,'Cleaned - Hospitalisation Detai'!$A$2:$A$2344,'Cleaned - Hospitalisation Detai'!$J$2:$J$2344,0)</f>
        <v>32332</v>
      </c>
      <c r="M1764" s="19">
        <f>_xlfn.XLOOKUP($A1764,'Cleaned - Hospitalisation Detai'!$A$2:$A$2344,'Cleaned - Hospitalisation Detai'!$F$2:$F$2344,0)</f>
        <v>5003.8500000000004</v>
      </c>
      <c r="N1764" s="19" t="str">
        <f>_xlfn.XLOOKUP($A1764,'Cleaned - Hospitalisation Detai'!$A$2:$A$2344,'Cleaned - Hospitalisation Detai'!$G$2:$G$2344,0)</f>
        <v>tier - 2</v>
      </c>
      <c r="O1764" s="19" t="str">
        <f>_xlfn.XLOOKUP($A1764,'Cleaned - Hospitalisation Detai'!$A$2:$A$2344,'Cleaned - Hospitalisation Detai'!$H$2:$H$2344,0)</f>
        <v>tier - 3</v>
      </c>
      <c r="P1764" s="19" t="str">
        <f>_xlfn.XLOOKUP($A1764,'Cleaned - Hospitalisation Detai'!$A$2:$A$2344,'Cleaned - Hospitalisation Detai'!$I$2:$I$2344,0)</f>
        <v>R1011</v>
      </c>
      <c r="Q1764" s="20">
        <f>_xlfn.XLOOKUP($A1764,'Cleaned - Hospitalisation Detai'!$A$2:$A$2344,'Cleaned - Hospitalisation Detai'!$K$2:$K$2344,0)</f>
        <v>34</v>
      </c>
    </row>
    <row r="1765" spans="1:17" ht="15.6" x14ac:dyDescent="0.3">
      <c r="A1765" s="10" t="s">
        <v>606</v>
      </c>
      <c r="B1765" s="11" t="str">
        <f>_xlfn.XLOOKUP(A1765,'Cleaned - Customer Names '!$A$2:$A$2336,'Cleaned - Customer Names '!$C$2:$C$2336,0)</f>
        <v>Britt K</v>
      </c>
      <c r="C1765" s="11">
        <f>_xlfn.XLOOKUP($A1765,'Cleaned - Medical Examinations'!$A$2:$A$2336,'Cleaned - Medical Examinations'!$B$2:$B$2336,0)</f>
        <v>16.12</v>
      </c>
      <c r="D1765" s="11">
        <f>_xlfn.XLOOKUP($A1765,'Cleaned - Medical Examinations'!$A$2:$A$2336,'Cleaned - Medical Examinations'!$C$2:$C$2336,0)</f>
        <v>6.09</v>
      </c>
      <c r="E1765" s="11" t="str">
        <f>_xlfn.XLOOKUP($A1765,'Cleaned - Medical Examinations'!$A$2:$A$2336,'Cleaned - Medical Examinations'!$D$2:$D$2336,0)</f>
        <v>No</v>
      </c>
      <c r="F1765" s="11" t="str">
        <f>_xlfn.XLOOKUP($A1765,'Cleaned - Medical Examinations'!$A$2:$A$2336,'Cleaned - Medical Examinations'!$E$2:$E$2336,0)</f>
        <v>No</v>
      </c>
      <c r="G1765" s="11" t="str">
        <f>_xlfn.XLOOKUP($A1765,'Cleaned - Medical Examinations'!$A$2:$A$2336,'Cleaned - Medical Examinations'!$F$2:$F$2336,0)</f>
        <v>No</v>
      </c>
      <c r="H1765" s="11">
        <f>_xlfn.XLOOKUP($A1765,'Cleaned - Medical Examinations'!$A$2:$A$2336,'Cleaned - Medical Examinations'!$G$2:$G$2336,0)</f>
        <v>0</v>
      </c>
      <c r="I1765" s="11" t="str">
        <f>_xlfn.XLOOKUP($A1765,'Cleaned - Medical Examinations'!$A$2:$A$2336,'Cleaned - Medical Examinations'!$H$2:$H$2336,0)</f>
        <v>No</v>
      </c>
      <c r="J1765" s="11" t="str">
        <f>_xlfn.XLOOKUP($A1765,'Cleaned - Medical Examinations'!$A$2:$A$2336,'Cleaned - Medical Examinations'!$I$2:$I$2336,0)</f>
        <v>Underweight</v>
      </c>
      <c r="K1765" s="11" t="str">
        <f t="shared" si="27"/>
        <v>Non-Diabetic</v>
      </c>
      <c r="L1765" s="14">
        <f>_xlfn.XLOOKUP($A1765,'Cleaned - Hospitalisation Detai'!$A$2:$A$2344,'Cleaned - Hospitalisation Detai'!$J$2:$J$2344,0)</f>
        <v>28285</v>
      </c>
      <c r="M1765" s="19">
        <f>_xlfn.XLOOKUP($A1765,'Cleaned - Hospitalisation Detai'!$A$2:$A$2344,'Cleaned - Hospitalisation Detai'!$F$2:$F$2344,0)</f>
        <v>5003.7700000000004</v>
      </c>
      <c r="N1765" s="19" t="str">
        <f>_xlfn.XLOOKUP($A1765,'Cleaned - Hospitalisation Detai'!$A$2:$A$2344,'Cleaned - Hospitalisation Detai'!$G$2:$G$2344,0)</f>
        <v>tier - 2</v>
      </c>
      <c r="O1765" s="19" t="str">
        <f>_xlfn.XLOOKUP($A1765,'Cleaned - Hospitalisation Detai'!$A$2:$A$2344,'Cleaned - Hospitalisation Detai'!$H$2:$H$2344,0)</f>
        <v>tier - 3</v>
      </c>
      <c r="P1765" s="19" t="str">
        <f>_xlfn.XLOOKUP($A1765,'Cleaned - Hospitalisation Detai'!$A$2:$A$2344,'Cleaned - Hospitalisation Detai'!$I$2:$I$2344,0)</f>
        <v>R1013</v>
      </c>
      <c r="Q1765" s="20">
        <f>_xlfn.XLOOKUP($A1765,'Cleaned - Hospitalisation Detai'!$A$2:$A$2344,'Cleaned - Hospitalisation Detai'!$K$2:$K$2344,0)</f>
        <v>45</v>
      </c>
    </row>
    <row r="1766" spans="1:17" ht="15.6" x14ac:dyDescent="0.3">
      <c r="A1766" s="10" t="s">
        <v>605</v>
      </c>
      <c r="B1766" s="11" t="str">
        <f>_xlfn.XLOOKUP(A1766,'Cleaned - Customer Names '!$A$2:$A$2336,'Cleaned - Customer Names '!$C$2:$C$2336,0)</f>
        <v>Joyce R.</v>
      </c>
      <c r="C1766" s="11">
        <f>_xlfn.XLOOKUP($A1766,'Cleaned - Medical Examinations'!$A$2:$A$2336,'Cleaned - Medical Examinations'!$B$2:$B$2336,0)</f>
        <v>26.73</v>
      </c>
      <c r="D1766" s="11">
        <f>_xlfn.XLOOKUP($A1766,'Cleaned - Medical Examinations'!$A$2:$A$2336,'Cleaned - Medical Examinations'!$C$2:$C$2336,0)</f>
        <v>4.74</v>
      </c>
      <c r="E1766" s="11" t="str">
        <f>_xlfn.XLOOKUP($A1766,'Cleaned - Medical Examinations'!$A$2:$A$2336,'Cleaned - Medical Examinations'!$D$2:$D$2336,0)</f>
        <v>Yes</v>
      </c>
      <c r="F1766" s="11" t="str">
        <f>_xlfn.XLOOKUP($A1766,'Cleaned - Medical Examinations'!$A$2:$A$2336,'Cleaned - Medical Examinations'!$E$2:$E$2336,0)</f>
        <v>No</v>
      </c>
      <c r="G1766" s="11" t="str">
        <f>_xlfn.XLOOKUP($A1766,'Cleaned - Medical Examinations'!$A$2:$A$2336,'Cleaned - Medical Examinations'!$F$2:$F$2336,0)</f>
        <v>No</v>
      </c>
      <c r="H1766" s="11">
        <f>_xlfn.XLOOKUP($A1766,'Cleaned - Medical Examinations'!$A$2:$A$2336,'Cleaned - Medical Examinations'!$G$2:$G$2336,0)</f>
        <v>1</v>
      </c>
      <c r="I1766" s="11" t="str">
        <f>_xlfn.XLOOKUP($A1766,'Cleaned - Medical Examinations'!$A$2:$A$2336,'Cleaned - Medical Examinations'!$H$2:$H$2336,0)</f>
        <v>No</v>
      </c>
      <c r="J1766" s="11" t="str">
        <f>_xlfn.XLOOKUP($A1766,'Cleaned - Medical Examinations'!$A$2:$A$2336,'Cleaned - Medical Examinations'!$I$2:$I$2336,0)</f>
        <v>Overweight</v>
      </c>
      <c r="K1766" s="11" t="str">
        <f t="shared" si="27"/>
        <v>Non-Diabetic</v>
      </c>
      <c r="L1766" s="14">
        <f>_xlfn.XLOOKUP($A1766,'Cleaned - Hospitalisation Detai'!$A$2:$A$2344,'Cleaned - Hospitalisation Detai'!$J$2:$J$2344,0)</f>
        <v>32390</v>
      </c>
      <c r="M1766" s="19">
        <f>_xlfn.XLOOKUP($A1766,'Cleaned - Hospitalisation Detai'!$A$2:$A$2344,'Cleaned - Hospitalisation Detai'!$F$2:$F$2344,0)</f>
        <v>5002.78</v>
      </c>
      <c r="N1766" s="19" t="str">
        <f>_xlfn.XLOOKUP($A1766,'Cleaned - Hospitalisation Detai'!$A$2:$A$2344,'Cleaned - Hospitalisation Detai'!$G$2:$G$2344,0)</f>
        <v>tier - 2</v>
      </c>
      <c r="O1766" s="19" t="str">
        <f>_xlfn.XLOOKUP($A1766,'Cleaned - Hospitalisation Detai'!$A$2:$A$2344,'Cleaned - Hospitalisation Detai'!$H$2:$H$2344,0)</f>
        <v>tier - 2</v>
      </c>
      <c r="P1766" s="19" t="str">
        <f>_xlfn.XLOOKUP($A1766,'Cleaned - Hospitalisation Detai'!$A$2:$A$2344,'Cleaned - Hospitalisation Detai'!$I$2:$I$2344,0)</f>
        <v>R1013</v>
      </c>
      <c r="Q1766" s="20">
        <f>_xlfn.XLOOKUP($A1766,'Cleaned - Hospitalisation Detai'!$A$2:$A$2344,'Cleaned - Hospitalisation Detai'!$K$2:$K$2344,0)</f>
        <v>34</v>
      </c>
    </row>
    <row r="1767" spans="1:17" ht="15.6" x14ac:dyDescent="0.3">
      <c r="A1767" s="10" t="s">
        <v>604</v>
      </c>
      <c r="B1767" s="11" t="str">
        <f>_xlfn.XLOOKUP(A1767,'Cleaned - Customer Names '!$A$2:$A$2336,'Cleaned - Customer Names '!$C$2:$C$2336,0)</f>
        <v>Ben</v>
      </c>
      <c r="C1767" s="11">
        <f>_xlfn.XLOOKUP($A1767,'Cleaned - Medical Examinations'!$A$2:$A$2336,'Cleaned - Medical Examinations'!$B$2:$B$2336,0)</f>
        <v>37.25</v>
      </c>
      <c r="D1767" s="11">
        <f>_xlfn.XLOOKUP($A1767,'Cleaned - Medical Examinations'!$A$2:$A$2336,'Cleaned - Medical Examinations'!$C$2:$C$2336,0)</f>
        <v>6.23</v>
      </c>
      <c r="E1767" s="11" t="str">
        <f>_xlfn.XLOOKUP($A1767,'Cleaned - Medical Examinations'!$A$2:$A$2336,'Cleaned - Medical Examinations'!$D$2:$D$2336,0)</f>
        <v>Yes</v>
      </c>
      <c r="F1767" s="11" t="str">
        <f>_xlfn.XLOOKUP($A1767,'Cleaned - Medical Examinations'!$A$2:$A$2336,'Cleaned - Medical Examinations'!$E$2:$E$2336,0)</f>
        <v>No</v>
      </c>
      <c r="G1767" s="11" t="str">
        <f>_xlfn.XLOOKUP($A1767,'Cleaned - Medical Examinations'!$A$2:$A$2336,'Cleaned - Medical Examinations'!$F$2:$F$2336,0)</f>
        <v>No</v>
      </c>
      <c r="H1767" s="11">
        <f>_xlfn.XLOOKUP($A1767,'Cleaned - Medical Examinations'!$A$2:$A$2336,'Cleaned - Medical Examinations'!$G$2:$G$2336,0)</f>
        <v>0</v>
      </c>
      <c r="I1767" s="11" t="str">
        <f>_xlfn.XLOOKUP($A1767,'Cleaned - Medical Examinations'!$A$2:$A$2336,'Cleaned - Medical Examinations'!$H$2:$H$2336,0)</f>
        <v>No</v>
      </c>
      <c r="J1767" s="11" t="str">
        <f>_xlfn.XLOOKUP($A1767,'Cleaned - Medical Examinations'!$A$2:$A$2336,'Cleaned - Medical Examinations'!$I$2:$I$2336,0)</f>
        <v>Obesity</v>
      </c>
      <c r="K1767" s="11" t="str">
        <f t="shared" si="27"/>
        <v>Non-Diabetic</v>
      </c>
      <c r="L1767" s="14">
        <f>_xlfn.XLOOKUP($A1767,'Cleaned - Hospitalisation Detai'!$A$2:$A$2344,'Cleaned - Hospitalisation Detai'!$J$2:$J$2344,0)</f>
        <v>37169</v>
      </c>
      <c r="M1767" s="19">
        <f>_xlfn.XLOOKUP($A1767,'Cleaned - Hospitalisation Detai'!$A$2:$A$2344,'Cleaned - Hospitalisation Detai'!$F$2:$F$2344,0)</f>
        <v>4999.04</v>
      </c>
      <c r="N1767" s="19" t="str">
        <f>_xlfn.XLOOKUP($A1767,'Cleaned - Hospitalisation Detai'!$A$2:$A$2344,'Cleaned - Hospitalisation Detai'!$G$2:$G$2344,0)</f>
        <v>tier - 2</v>
      </c>
      <c r="O1767" s="19" t="str">
        <f>_xlfn.XLOOKUP($A1767,'Cleaned - Hospitalisation Detai'!$A$2:$A$2344,'Cleaned - Hospitalisation Detai'!$H$2:$H$2344,0)</f>
        <v>tier - 2</v>
      </c>
      <c r="P1767" s="19" t="str">
        <f>_xlfn.XLOOKUP($A1767,'Cleaned - Hospitalisation Detai'!$A$2:$A$2344,'Cleaned - Hospitalisation Detai'!$I$2:$I$2344,0)</f>
        <v>R1011</v>
      </c>
      <c r="Q1767" s="20">
        <f>_xlfn.XLOOKUP($A1767,'Cleaned - Hospitalisation Detai'!$A$2:$A$2344,'Cleaned - Hospitalisation Detai'!$K$2:$K$2344,0)</f>
        <v>21</v>
      </c>
    </row>
    <row r="1768" spans="1:17" ht="15.6" x14ac:dyDescent="0.3">
      <c r="A1768" s="10" t="s">
        <v>603</v>
      </c>
      <c r="B1768" s="11" t="str">
        <f>_xlfn.XLOOKUP(A1768,'Cleaned - Customer Names '!$A$2:$A$2336,'Cleaned - Customer Names '!$C$2:$C$2336,0)</f>
        <v>Sarah M.</v>
      </c>
      <c r="C1768" s="11">
        <f>_xlfn.XLOOKUP($A1768,'Cleaned - Medical Examinations'!$A$2:$A$2336,'Cleaned - Medical Examinations'!$B$2:$B$2336,0)</f>
        <v>23.56</v>
      </c>
      <c r="D1768" s="11">
        <f>_xlfn.XLOOKUP($A1768,'Cleaned - Medical Examinations'!$A$2:$A$2336,'Cleaned - Medical Examinations'!$C$2:$C$2336,0)</f>
        <v>5.45</v>
      </c>
      <c r="E1768" s="11" t="str">
        <f>_xlfn.XLOOKUP($A1768,'Cleaned - Medical Examinations'!$A$2:$A$2336,'Cleaned - Medical Examinations'!$D$2:$D$2336,0)</f>
        <v>Yes</v>
      </c>
      <c r="F1768" s="11" t="str">
        <f>_xlfn.XLOOKUP($A1768,'Cleaned - Medical Examinations'!$A$2:$A$2336,'Cleaned - Medical Examinations'!$E$2:$E$2336,0)</f>
        <v>No</v>
      </c>
      <c r="G1768" s="11" t="str">
        <f>_xlfn.XLOOKUP($A1768,'Cleaned - Medical Examinations'!$A$2:$A$2336,'Cleaned - Medical Examinations'!$F$2:$F$2336,0)</f>
        <v>No</v>
      </c>
      <c r="H1768" s="11">
        <f>_xlfn.XLOOKUP($A1768,'Cleaned - Medical Examinations'!$A$2:$A$2336,'Cleaned - Medical Examinations'!$G$2:$G$2336,0)</f>
        <v>1</v>
      </c>
      <c r="I1768" s="11" t="str">
        <f>_xlfn.XLOOKUP($A1768,'Cleaned - Medical Examinations'!$A$2:$A$2336,'Cleaned - Medical Examinations'!$H$2:$H$2336,0)</f>
        <v>No</v>
      </c>
      <c r="J1768" s="11" t="str">
        <f>_xlfn.XLOOKUP($A1768,'Cleaned - Medical Examinations'!$A$2:$A$2336,'Cleaned - Medical Examinations'!$I$2:$I$2336,0)</f>
        <v>Normal Weight</v>
      </c>
      <c r="K1768" s="11" t="str">
        <f t="shared" si="27"/>
        <v>Non-Diabetic</v>
      </c>
      <c r="L1768" s="14">
        <f>_xlfn.XLOOKUP($A1768,'Cleaned - Hospitalisation Detai'!$A$2:$A$2344,'Cleaned - Hospitalisation Detai'!$J$2:$J$2344,0)</f>
        <v>32318</v>
      </c>
      <c r="M1768" s="19">
        <f>_xlfn.XLOOKUP($A1768,'Cleaned - Hospitalisation Detai'!$A$2:$A$2344,'Cleaned - Hospitalisation Detai'!$F$2:$F$2344,0)</f>
        <v>4992.38</v>
      </c>
      <c r="N1768" s="19" t="str">
        <f>_xlfn.XLOOKUP($A1768,'Cleaned - Hospitalisation Detai'!$A$2:$A$2344,'Cleaned - Hospitalisation Detai'!$G$2:$G$2344,0)</f>
        <v>tier - 2</v>
      </c>
      <c r="O1768" s="19" t="str">
        <f>_xlfn.XLOOKUP($A1768,'Cleaned - Hospitalisation Detai'!$A$2:$A$2344,'Cleaned - Hospitalisation Detai'!$H$2:$H$2344,0)</f>
        <v>tier - 3</v>
      </c>
      <c r="P1768" s="19" t="str">
        <f>_xlfn.XLOOKUP($A1768,'Cleaned - Hospitalisation Detai'!$A$2:$A$2344,'Cleaned - Hospitalisation Detai'!$I$2:$I$2344,0)</f>
        <v>R1024</v>
      </c>
      <c r="Q1768" s="20">
        <f>_xlfn.XLOOKUP($A1768,'Cleaned - Hospitalisation Detai'!$A$2:$A$2344,'Cleaned - Hospitalisation Detai'!$K$2:$K$2344,0)</f>
        <v>34</v>
      </c>
    </row>
    <row r="1769" spans="1:17" ht="15.6" x14ac:dyDescent="0.3">
      <c r="A1769" s="10" t="s">
        <v>602</v>
      </c>
      <c r="B1769" s="11" t="str">
        <f>_xlfn.XLOOKUP(A1769,'Cleaned - Customer Names '!$A$2:$A$2336,'Cleaned - Customer Names '!$C$2:$C$2336,0)</f>
        <v>Sarah</v>
      </c>
      <c r="C1769" s="11">
        <f>_xlfn.XLOOKUP($A1769,'Cleaned - Medical Examinations'!$A$2:$A$2336,'Cleaned - Medical Examinations'!$B$2:$B$2336,0)</f>
        <v>15.84</v>
      </c>
      <c r="D1769" s="11">
        <f>_xlfn.XLOOKUP($A1769,'Cleaned - Medical Examinations'!$A$2:$A$2336,'Cleaned - Medical Examinations'!$C$2:$C$2336,0)</f>
        <v>10.34</v>
      </c>
      <c r="E1769" s="11" t="str">
        <f>_xlfn.XLOOKUP($A1769,'Cleaned - Medical Examinations'!$A$2:$A$2336,'Cleaned - Medical Examinations'!$D$2:$D$2336,0)</f>
        <v>No</v>
      </c>
      <c r="F1769" s="11" t="str">
        <f>_xlfn.XLOOKUP($A1769,'Cleaned - Medical Examinations'!$A$2:$A$2336,'Cleaned - Medical Examinations'!$E$2:$E$2336,0)</f>
        <v>No</v>
      </c>
      <c r="G1769" s="11" t="str">
        <f>_xlfn.XLOOKUP($A1769,'Cleaned - Medical Examinations'!$A$2:$A$2336,'Cleaned - Medical Examinations'!$F$2:$F$2336,0)</f>
        <v>No</v>
      </c>
      <c r="H1769" s="11">
        <f>_xlfn.XLOOKUP($A1769,'Cleaned - Medical Examinations'!$A$2:$A$2336,'Cleaned - Medical Examinations'!$G$2:$G$2336,0)</f>
        <v>2</v>
      </c>
      <c r="I1769" s="11" t="str">
        <f>_xlfn.XLOOKUP($A1769,'Cleaned - Medical Examinations'!$A$2:$A$2336,'Cleaned - Medical Examinations'!$H$2:$H$2336,0)</f>
        <v>No</v>
      </c>
      <c r="J1769" s="11" t="str">
        <f>_xlfn.XLOOKUP($A1769,'Cleaned - Medical Examinations'!$A$2:$A$2336,'Cleaned - Medical Examinations'!$I$2:$I$2336,0)</f>
        <v>Underweight</v>
      </c>
      <c r="K1769" s="11" t="str">
        <f t="shared" si="27"/>
        <v>Diabetic</v>
      </c>
      <c r="L1769" s="14">
        <f>_xlfn.XLOOKUP($A1769,'Cleaned - Hospitalisation Detai'!$A$2:$A$2344,'Cleaned - Hospitalisation Detai'!$J$2:$J$2344,0)</f>
        <v>26975</v>
      </c>
      <c r="M1769" s="19">
        <f>_xlfn.XLOOKUP($A1769,'Cleaned - Hospitalisation Detai'!$A$2:$A$2344,'Cleaned - Hospitalisation Detai'!$F$2:$F$2344,0)</f>
        <v>4985.22</v>
      </c>
      <c r="N1769" s="19" t="str">
        <f>_xlfn.XLOOKUP($A1769,'Cleaned - Hospitalisation Detai'!$A$2:$A$2344,'Cleaned - Hospitalisation Detai'!$G$2:$G$2344,0)</f>
        <v>tier - 2</v>
      </c>
      <c r="O1769" s="19" t="str">
        <f>_xlfn.XLOOKUP($A1769,'Cleaned - Hospitalisation Detai'!$A$2:$A$2344,'Cleaned - Hospitalisation Detai'!$H$2:$H$2344,0)</f>
        <v>tier - 3</v>
      </c>
      <c r="P1769" s="19" t="str">
        <f>_xlfn.XLOOKUP($A1769,'Cleaned - Hospitalisation Detai'!$A$2:$A$2344,'Cleaned - Hospitalisation Detai'!$I$2:$I$2344,0)</f>
        <v>R1013</v>
      </c>
      <c r="Q1769" s="20">
        <f>_xlfn.XLOOKUP($A1769,'Cleaned - Hospitalisation Detai'!$A$2:$A$2344,'Cleaned - Hospitalisation Detai'!$K$2:$K$2344,0)</f>
        <v>49</v>
      </c>
    </row>
    <row r="1770" spans="1:17" ht="15.6" x14ac:dyDescent="0.3">
      <c r="A1770" s="10" t="s">
        <v>601</v>
      </c>
      <c r="B1770" s="11" t="str">
        <f>_xlfn.XLOOKUP(A1770,'Cleaned - Customer Names '!$A$2:$A$2336,'Cleaned - Customer Names '!$C$2:$C$2336,0)</f>
        <v>Katie</v>
      </c>
      <c r="C1770" s="11">
        <f>_xlfn.XLOOKUP($A1770,'Cleaned - Medical Examinations'!$A$2:$A$2336,'Cleaned - Medical Examinations'!$B$2:$B$2336,0)</f>
        <v>36.630000000000003</v>
      </c>
      <c r="D1770" s="11">
        <f>_xlfn.XLOOKUP($A1770,'Cleaned - Medical Examinations'!$A$2:$A$2336,'Cleaned - Medical Examinations'!$C$2:$C$2336,0)</f>
        <v>5.15</v>
      </c>
      <c r="E1770" s="11" t="str">
        <f>_xlfn.XLOOKUP($A1770,'Cleaned - Medical Examinations'!$A$2:$A$2336,'Cleaned - Medical Examinations'!$D$2:$D$2336,0)</f>
        <v>No</v>
      </c>
      <c r="F1770" s="11" t="str">
        <f>_xlfn.XLOOKUP($A1770,'Cleaned - Medical Examinations'!$A$2:$A$2336,'Cleaned - Medical Examinations'!$E$2:$E$2336,0)</f>
        <v>No</v>
      </c>
      <c r="G1770" s="11" t="str">
        <f>_xlfn.XLOOKUP($A1770,'Cleaned - Medical Examinations'!$A$2:$A$2336,'Cleaned - Medical Examinations'!$F$2:$F$2336,0)</f>
        <v>No</v>
      </c>
      <c r="H1770" s="11">
        <f>_xlfn.XLOOKUP($A1770,'Cleaned - Medical Examinations'!$A$2:$A$2336,'Cleaned - Medical Examinations'!$G$2:$G$2336,0)</f>
        <v>0</v>
      </c>
      <c r="I1770" s="11" t="str">
        <f>_xlfn.XLOOKUP($A1770,'Cleaned - Medical Examinations'!$A$2:$A$2336,'Cleaned - Medical Examinations'!$H$2:$H$2336,0)</f>
        <v>No</v>
      </c>
      <c r="J1770" s="11" t="str">
        <f>_xlfn.XLOOKUP($A1770,'Cleaned - Medical Examinations'!$A$2:$A$2336,'Cleaned - Medical Examinations'!$I$2:$I$2336,0)</f>
        <v>Obesity</v>
      </c>
      <c r="K1770" s="11" t="str">
        <f t="shared" si="27"/>
        <v>Non-Diabetic</v>
      </c>
      <c r="L1770" s="14">
        <f>_xlfn.XLOOKUP($A1770,'Cleaned - Hospitalisation Detai'!$A$2:$A$2344,'Cleaned - Hospitalisation Detai'!$J$2:$J$2344,0)</f>
        <v>33480</v>
      </c>
      <c r="M1770" s="19">
        <f>_xlfn.XLOOKUP($A1770,'Cleaned - Hospitalisation Detai'!$A$2:$A$2344,'Cleaned - Hospitalisation Detai'!$F$2:$F$2344,0)</f>
        <v>4949.76</v>
      </c>
      <c r="N1770" s="19" t="str">
        <f>_xlfn.XLOOKUP($A1770,'Cleaned - Hospitalisation Detai'!$A$2:$A$2344,'Cleaned - Hospitalisation Detai'!$G$2:$G$2344,0)</f>
        <v>tier - 2</v>
      </c>
      <c r="O1770" s="19" t="str">
        <f>_xlfn.XLOOKUP($A1770,'Cleaned - Hospitalisation Detai'!$A$2:$A$2344,'Cleaned - Hospitalisation Detai'!$H$2:$H$2344,0)</f>
        <v>tier - 1</v>
      </c>
      <c r="P1770" s="19" t="str">
        <f>_xlfn.XLOOKUP($A1770,'Cleaned - Hospitalisation Detai'!$A$2:$A$2344,'Cleaned - Hospitalisation Detai'!$I$2:$I$2344,0)</f>
        <v>R1013</v>
      </c>
      <c r="Q1770" s="20">
        <f>_xlfn.XLOOKUP($A1770,'Cleaned - Hospitalisation Detai'!$A$2:$A$2344,'Cleaned - Hospitalisation Detai'!$K$2:$K$2344,0)</f>
        <v>31</v>
      </c>
    </row>
    <row r="1771" spans="1:17" ht="15.6" x14ac:dyDescent="0.3">
      <c r="A1771" s="10" t="s">
        <v>600</v>
      </c>
      <c r="B1771" s="11" t="str">
        <f>_xlfn.XLOOKUP(A1771,'Cleaned - Customer Names '!$A$2:$A$2336,'Cleaned - Customer Names '!$C$2:$C$2336,0)</f>
        <v>Michaela L</v>
      </c>
      <c r="C1771" s="11">
        <f>_xlfn.XLOOKUP($A1771,'Cleaned - Medical Examinations'!$A$2:$A$2336,'Cleaned - Medical Examinations'!$B$2:$B$2336,0)</f>
        <v>16.47</v>
      </c>
      <c r="D1771" s="11">
        <f>_xlfn.XLOOKUP($A1771,'Cleaned - Medical Examinations'!$A$2:$A$2336,'Cleaned - Medical Examinations'!$C$2:$C$2336,0)</f>
        <v>11.72</v>
      </c>
      <c r="E1771" s="11" t="str">
        <f>_xlfn.XLOOKUP($A1771,'Cleaned - Medical Examinations'!$A$2:$A$2336,'Cleaned - Medical Examinations'!$D$2:$D$2336,0)</f>
        <v>No</v>
      </c>
      <c r="F1771" s="11" t="str">
        <f>_xlfn.XLOOKUP($A1771,'Cleaned - Medical Examinations'!$A$2:$A$2336,'Cleaned - Medical Examinations'!$E$2:$E$2336,0)</f>
        <v>No</v>
      </c>
      <c r="G1771" s="11" t="str">
        <f>_xlfn.XLOOKUP($A1771,'Cleaned - Medical Examinations'!$A$2:$A$2336,'Cleaned - Medical Examinations'!$F$2:$F$2336,0)</f>
        <v>No</v>
      </c>
      <c r="H1771" s="11">
        <f>_xlfn.XLOOKUP($A1771,'Cleaned - Medical Examinations'!$A$2:$A$2336,'Cleaned - Medical Examinations'!$G$2:$G$2336,0)</f>
        <v>0</v>
      </c>
      <c r="I1771" s="11" t="str">
        <f>_xlfn.XLOOKUP($A1771,'Cleaned - Medical Examinations'!$A$2:$A$2336,'Cleaned - Medical Examinations'!$H$2:$H$2336,0)</f>
        <v>No</v>
      </c>
      <c r="J1771" s="11" t="str">
        <f>_xlfn.XLOOKUP($A1771,'Cleaned - Medical Examinations'!$A$2:$A$2336,'Cleaned - Medical Examinations'!$I$2:$I$2336,0)</f>
        <v>Underweight</v>
      </c>
      <c r="K1771" s="11" t="str">
        <f t="shared" si="27"/>
        <v>Diabetic</v>
      </c>
      <c r="L1771" s="14">
        <f>_xlfn.XLOOKUP($A1771,'Cleaned - Hospitalisation Detai'!$A$2:$A$2344,'Cleaned - Hospitalisation Detai'!$J$2:$J$2344,0)</f>
        <v>27206</v>
      </c>
      <c r="M1771" s="19">
        <f>_xlfn.XLOOKUP($A1771,'Cleaned - Hospitalisation Detai'!$A$2:$A$2344,'Cleaned - Hospitalisation Detai'!$F$2:$F$2344,0)</f>
        <v>4942.0600000000004</v>
      </c>
      <c r="N1771" s="19" t="str">
        <f>_xlfn.XLOOKUP($A1771,'Cleaned - Hospitalisation Detai'!$A$2:$A$2344,'Cleaned - Hospitalisation Detai'!$G$2:$G$2344,0)</f>
        <v>tier - 2</v>
      </c>
      <c r="O1771" s="19" t="str">
        <f>_xlfn.XLOOKUP($A1771,'Cleaned - Hospitalisation Detai'!$A$2:$A$2344,'Cleaned - Hospitalisation Detai'!$H$2:$H$2344,0)</f>
        <v>tier - 2</v>
      </c>
      <c r="P1771" s="19" t="str">
        <f>_xlfn.XLOOKUP($A1771,'Cleaned - Hospitalisation Detai'!$A$2:$A$2344,'Cleaned - Hospitalisation Detai'!$I$2:$I$2344,0)</f>
        <v>R1013</v>
      </c>
      <c r="Q1771" s="20">
        <f>_xlfn.XLOOKUP($A1771,'Cleaned - Hospitalisation Detai'!$A$2:$A$2344,'Cleaned - Hospitalisation Detai'!$K$2:$K$2344,0)</f>
        <v>48</v>
      </c>
    </row>
    <row r="1772" spans="1:17" ht="15.6" x14ac:dyDescent="0.3">
      <c r="A1772" s="10" t="s">
        <v>599</v>
      </c>
      <c r="B1772" s="11" t="str">
        <f>_xlfn.XLOOKUP(A1772,'Cleaned - Customer Names '!$A$2:$A$2336,'Cleaned - Customer Names '!$C$2:$C$2336,0)</f>
        <v>Shalaleh</v>
      </c>
      <c r="C1772" s="11">
        <f>_xlfn.XLOOKUP($A1772,'Cleaned - Medical Examinations'!$A$2:$A$2336,'Cleaned - Medical Examinations'!$B$2:$B$2336,0)</f>
        <v>25.8</v>
      </c>
      <c r="D1772" s="11">
        <f>_xlfn.XLOOKUP($A1772,'Cleaned - Medical Examinations'!$A$2:$A$2336,'Cleaned - Medical Examinations'!$C$2:$C$2336,0)</f>
        <v>5.29</v>
      </c>
      <c r="E1772" s="11" t="str">
        <f>_xlfn.XLOOKUP($A1772,'Cleaned - Medical Examinations'!$A$2:$A$2336,'Cleaned - Medical Examinations'!$D$2:$D$2336,0)</f>
        <v>No</v>
      </c>
      <c r="F1772" s="11" t="str">
        <f>_xlfn.XLOOKUP($A1772,'Cleaned - Medical Examinations'!$A$2:$A$2336,'Cleaned - Medical Examinations'!$E$2:$E$2336,0)</f>
        <v>No</v>
      </c>
      <c r="G1772" s="11" t="str">
        <f>_xlfn.XLOOKUP($A1772,'Cleaned - Medical Examinations'!$A$2:$A$2336,'Cleaned - Medical Examinations'!$F$2:$F$2336,0)</f>
        <v>No</v>
      </c>
      <c r="H1772" s="11">
        <f>_xlfn.XLOOKUP($A1772,'Cleaned - Medical Examinations'!$A$2:$A$2336,'Cleaned - Medical Examinations'!$G$2:$G$2336,0)</f>
        <v>0</v>
      </c>
      <c r="I1772" s="11" t="str">
        <f>_xlfn.XLOOKUP($A1772,'Cleaned - Medical Examinations'!$A$2:$A$2336,'Cleaned - Medical Examinations'!$H$2:$H$2336,0)</f>
        <v>No</v>
      </c>
      <c r="J1772" s="11" t="str">
        <f>_xlfn.XLOOKUP($A1772,'Cleaned - Medical Examinations'!$A$2:$A$2336,'Cleaned - Medical Examinations'!$I$2:$I$2336,0)</f>
        <v>Overweight</v>
      </c>
      <c r="K1772" s="11" t="str">
        <f t="shared" si="27"/>
        <v>Non-Diabetic</v>
      </c>
      <c r="L1772" s="14">
        <f>_xlfn.XLOOKUP($A1772,'Cleaned - Hospitalisation Detai'!$A$2:$A$2344,'Cleaned - Hospitalisation Detai'!$J$2:$J$2344,0)</f>
        <v>33569</v>
      </c>
      <c r="M1772" s="19">
        <f>_xlfn.XLOOKUP($A1772,'Cleaned - Hospitalisation Detai'!$A$2:$A$2344,'Cleaned - Hospitalisation Detai'!$F$2:$F$2344,0)</f>
        <v>4934.71</v>
      </c>
      <c r="N1772" s="19" t="str">
        <f>_xlfn.XLOOKUP($A1772,'Cleaned - Hospitalisation Detai'!$A$2:$A$2344,'Cleaned - Hospitalisation Detai'!$G$2:$G$2344,0)</f>
        <v>tier - 2</v>
      </c>
      <c r="O1772" s="19" t="str">
        <f>_xlfn.XLOOKUP($A1772,'Cleaned - Hospitalisation Detai'!$A$2:$A$2344,'Cleaned - Hospitalisation Detai'!$H$2:$H$2344,0)</f>
        <v>tier - 3</v>
      </c>
      <c r="P1772" s="19" t="str">
        <f>_xlfn.XLOOKUP($A1772,'Cleaned - Hospitalisation Detai'!$A$2:$A$2344,'Cleaned - Hospitalisation Detai'!$I$2:$I$2344,0)</f>
        <v>R1011</v>
      </c>
      <c r="Q1772" s="20">
        <f>_xlfn.XLOOKUP($A1772,'Cleaned - Hospitalisation Detai'!$A$2:$A$2344,'Cleaned - Hospitalisation Detai'!$K$2:$K$2344,0)</f>
        <v>31</v>
      </c>
    </row>
    <row r="1773" spans="1:17" ht="15.6" x14ac:dyDescent="0.3">
      <c r="A1773" s="10" t="s">
        <v>598</v>
      </c>
      <c r="B1773" s="11" t="str">
        <f>_xlfn.XLOOKUP(A1773,'Cleaned - Customer Names '!$A$2:$A$2336,'Cleaned - Customer Names '!$C$2:$C$2336,0)</f>
        <v>Karen</v>
      </c>
      <c r="C1773" s="11">
        <f>_xlfn.XLOOKUP($A1773,'Cleaned - Medical Examinations'!$A$2:$A$2336,'Cleaned - Medical Examinations'!$B$2:$B$2336,0)</f>
        <v>23.6</v>
      </c>
      <c r="D1773" s="11">
        <f>_xlfn.XLOOKUP($A1773,'Cleaned - Medical Examinations'!$A$2:$A$2336,'Cleaned - Medical Examinations'!$C$2:$C$2336,0)</f>
        <v>4.33</v>
      </c>
      <c r="E1773" s="11" t="str">
        <f>_xlfn.XLOOKUP($A1773,'Cleaned - Medical Examinations'!$A$2:$A$2336,'Cleaned - Medical Examinations'!$D$2:$D$2336,0)</f>
        <v>No</v>
      </c>
      <c r="F1773" s="11" t="str">
        <f>_xlfn.XLOOKUP($A1773,'Cleaned - Medical Examinations'!$A$2:$A$2336,'Cleaned - Medical Examinations'!$E$2:$E$2336,0)</f>
        <v>No</v>
      </c>
      <c r="G1773" s="11" t="str">
        <f>_xlfn.XLOOKUP($A1773,'Cleaned - Medical Examinations'!$A$2:$A$2336,'Cleaned - Medical Examinations'!$F$2:$F$2336,0)</f>
        <v>No</v>
      </c>
      <c r="H1773" s="11">
        <f>_xlfn.XLOOKUP($A1773,'Cleaned - Medical Examinations'!$A$2:$A$2336,'Cleaned - Medical Examinations'!$G$2:$G$2336,0)</f>
        <v>0</v>
      </c>
      <c r="I1773" s="11" t="str">
        <f>_xlfn.XLOOKUP($A1773,'Cleaned - Medical Examinations'!$A$2:$A$2336,'Cleaned - Medical Examinations'!$H$2:$H$2336,0)</f>
        <v>No</v>
      </c>
      <c r="J1773" s="11" t="str">
        <f>_xlfn.XLOOKUP($A1773,'Cleaned - Medical Examinations'!$A$2:$A$2336,'Cleaned - Medical Examinations'!$I$2:$I$2336,0)</f>
        <v>Normal Weight</v>
      </c>
      <c r="K1773" s="11" t="str">
        <f t="shared" si="27"/>
        <v>Non-Diabetic</v>
      </c>
      <c r="L1773" s="14">
        <f>_xlfn.XLOOKUP($A1773,'Cleaned - Hospitalisation Detai'!$A$2:$A$2344,'Cleaned - Hospitalisation Detai'!$J$2:$J$2344,0)</f>
        <v>33473</v>
      </c>
      <c r="M1773" s="19">
        <f>_xlfn.XLOOKUP($A1773,'Cleaned - Hospitalisation Detai'!$A$2:$A$2344,'Cleaned - Hospitalisation Detai'!$F$2:$F$2344,0)</f>
        <v>4931.6499999999996</v>
      </c>
      <c r="N1773" s="19" t="str">
        <f>_xlfn.XLOOKUP($A1773,'Cleaned - Hospitalisation Detai'!$A$2:$A$2344,'Cleaned - Hospitalisation Detai'!$G$2:$G$2344,0)</f>
        <v>tier - 2</v>
      </c>
      <c r="O1773" s="19" t="str">
        <f>_xlfn.XLOOKUP($A1773,'Cleaned - Hospitalisation Detai'!$A$2:$A$2344,'Cleaned - Hospitalisation Detai'!$H$2:$H$2344,0)</f>
        <v>tier - 3</v>
      </c>
      <c r="P1773" s="19" t="str">
        <f>_xlfn.XLOOKUP($A1773,'Cleaned - Hospitalisation Detai'!$A$2:$A$2344,'Cleaned - Hospitalisation Detai'!$I$2:$I$2344,0)</f>
        <v>R1011</v>
      </c>
      <c r="Q1773" s="20">
        <f>_xlfn.XLOOKUP($A1773,'Cleaned - Hospitalisation Detai'!$A$2:$A$2344,'Cleaned - Hospitalisation Detai'!$K$2:$K$2344,0)</f>
        <v>31</v>
      </c>
    </row>
    <row r="1774" spans="1:17" ht="15.6" x14ac:dyDescent="0.3">
      <c r="A1774" s="10" t="s">
        <v>597</v>
      </c>
      <c r="B1774" s="11" t="str">
        <f>_xlfn.XLOOKUP(A1774,'Cleaned - Customer Names '!$A$2:$A$2336,'Cleaned - Customer Names '!$C$2:$C$2336,0)</f>
        <v>Zuzana</v>
      </c>
      <c r="C1774" s="11">
        <f>_xlfn.XLOOKUP($A1774,'Cleaned - Medical Examinations'!$A$2:$A$2336,'Cleaned - Medical Examinations'!$B$2:$B$2336,0)</f>
        <v>32.11</v>
      </c>
      <c r="D1774" s="11">
        <f>_xlfn.XLOOKUP($A1774,'Cleaned - Medical Examinations'!$A$2:$A$2336,'Cleaned - Medical Examinations'!$C$2:$C$2336,0)</f>
        <v>6.24</v>
      </c>
      <c r="E1774" s="11" t="str">
        <f>_xlfn.XLOOKUP($A1774,'Cleaned - Medical Examinations'!$A$2:$A$2336,'Cleaned - Medical Examinations'!$D$2:$D$2336,0)</f>
        <v>No</v>
      </c>
      <c r="F1774" s="11" t="str">
        <f>_xlfn.XLOOKUP($A1774,'Cleaned - Medical Examinations'!$A$2:$A$2336,'Cleaned - Medical Examinations'!$E$2:$E$2336,0)</f>
        <v>No</v>
      </c>
      <c r="G1774" s="11" t="str">
        <f>_xlfn.XLOOKUP($A1774,'Cleaned - Medical Examinations'!$A$2:$A$2336,'Cleaned - Medical Examinations'!$F$2:$F$2336,0)</f>
        <v>Yes</v>
      </c>
      <c r="H1774" s="11">
        <f>_xlfn.XLOOKUP($A1774,'Cleaned - Medical Examinations'!$A$2:$A$2336,'Cleaned - Medical Examinations'!$G$2:$G$2336,0)</f>
        <v>1</v>
      </c>
      <c r="I1774" s="11" t="str">
        <f>_xlfn.XLOOKUP($A1774,'Cleaned - Medical Examinations'!$A$2:$A$2336,'Cleaned - Medical Examinations'!$H$2:$H$2336,0)</f>
        <v>No</v>
      </c>
      <c r="J1774" s="11" t="str">
        <f>_xlfn.XLOOKUP($A1774,'Cleaned - Medical Examinations'!$A$2:$A$2336,'Cleaned - Medical Examinations'!$I$2:$I$2336,0)</f>
        <v>Obesity</v>
      </c>
      <c r="K1774" s="11" t="str">
        <f t="shared" si="27"/>
        <v>Non-Diabetic</v>
      </c>
      <c r="L1774" s="14">
        <f>_xlfn.XLOOKUP($A1774,'Cleaned - Hospitalisation Detai'!$A$2:$A$2344,'Cleaned - Hospitalisation Detai'!$J$2:$J$2344,0)</f>
        <v>34191</v>
      </c>
      <c r="M1774" s="19">
        <f>_xlfn.XLOOKUP($A1774,'Cleaned - Hospitalisation Detai'!$A$2:$A$2344,'Cleaned - Hospitalisation Detai'!$F$2:$F$2344,0)</f>
        <v>4922.92</v>
      </c>
      <c r="N1774" s="19" t="str">
        <f>_xlfn.XLOOKUP($A1774,'Cleaned - Hospitalisation Detai'!$A$2:$A$2344,'Cleaned - Hospitalisation Detai'!$G$2:$G$2344,0)</f>
        <v>tier - 2</v>
      </c>
      <c r="O1774" s="19" t="str">
        <f>_xlfn.XLOOKUP($A1774,'Cleaned - Hospitalisation Detai'!$A$2:$A$2344,'Cleaned - Hospitalisation Detai'!$H$2:$H$2344,0)</f>
        <v>tier - 2</v>
      </c>
      <c r="P1774" s="19" t="str">
        <f>_xlfn.XLOOKUP($A1774,'Cleaned - Hospitalisation Detai'!$A$2:$A$2344,'Cleaned - Hospitalisation Detai'!$I$2:$I$2344,0)</f>
        <v>R1012</v>
      </c>
      <c r="Q1774" s="20">
        <f>_xlfn.XLOOKUP($A1774,'Cleaned - Hospitalisation Detai'!$A$2:$A$2344,'Cleaned - Hospitalisation Detai'!$K$2:$K$2344,0)</f>
        <v>29</v>
      </c>
    </row>
    <row r="1775" spans="1:17" ht="15.6" x14ac:dyDescent="0.3">
      <c r="A1775" s="10" t="s">
        <v>596</v>
      </c>
      <c r="B1775" s="11" t="str">
        <f>_xlfn.XLOOKUP(A1775,'Cleaned - Customer Names '!$A$2:$A$2336,'Cleaned - Customer Names '!$C$2:$C$2336,0)</f>
        <v>Daniel J.</v>
      </c>
      <c r="C1775" s="11">
        <f>_xlfn.XLOOKUP($A1775,'Cleaned - Medical Examinations'!$A$2:$A$2336,'Cleaned - Medical Examinations'!$B$2:$B$2336,0)</f>
        <v>30.114999999999998</v>
      </c>
      <c r="D1775" s="11">
        <f>_xlfn.XLOOKUP($A1775,'Cleaned - Medical Examinations'!$A$2:$A$2336,'Cleaned - Medical Examinations'!$C$2:$C$2336,0)</f>
        <v>11.61</v>
      </c>
      <c r="E1775" s="11" t="str">
        <f>_xlfn.XLOOKUP($A1775,'Cleaned - Medical Examinations'!$A$2:$A$2336,'Cleaned - Medical Examinations'!$D$2:$D$2336,0)</f>
        <v>No</v>
      </c>
      <c r="F1775" s="11" t="str">
        <f>_xlfn.XLOOKUP($A1775,'Cleaned - Medical Examinations'!$A$2:$A$2336,'Cleaned - Medical Examinations'!$E$2:$E$2336,0)</f>
        <v>No</v>
      </c>
      <c r="G1775" s="11" t="str">
        <f>_xlfn.XLOOKUP($A1775,'Cleaned - Medical Examinations'!$A$2:$A$2336,'Cleaned - Medical Examinations'!$F$2:$F$2336,0)</f>
        <v>No</v>
      </c>
      <c r="H1775" s="11">
        <f>_xlfn.XLOOKUP($A1775,'Cleaned - Medical Examinations'!$A$2:$A$2336,'Cleaned - Medical Examinations'!$G$2:$G$2336,0)</f>
        <v>0</v>
      </c>
      <c r="I1775" s="11" t="str">
        <f>_xlfn.XLOOKUP($A1775,'Cleaned - Medical Examinations'!$A$2:$A$2336,'Cleaned - Medical Examinations'!$H$2:$H$2336,0)</f>
        <v>No</v>
      </c>
      <c r="J1775" s="11" t="str">
        <f>_xlfn.XLOOKUP($A1775,'Cleaned - Medical Examinations'!$A$2:$A$2336,'Cleaned - Medical Examinations'!$I$2:$I$2336,0)</f>
        <v>Obesity</v>
      </c>
      <c r="K1775" s="11" t="str">
        <f t="shared" si="27"/>
        <v>Diabetic</v>
      </c>
      <c r="L1775" s="14">
        <f>_xlfn.XLOOKUP($A1775,'Cleaned - Hospitalisation Detai'!$A$2:$A$2344,'Cleaned - Hospitalisation Detai'!$J$2:$J$2344,0)</f>
        <v>37489</v>
      </c>
      <c r="M1775" s="19">
        <f>_xlfn.XLOOKUP($A1775,'Cleaned - Hospitalisation Detai'!$A$2:$A$2344,'Cleaned - Hospitalisation Detai'!$F$2:$F$2344,0)</f>
        <v>4915.0600000000004</v>
      </c>
      <c r="N1775" s="19" t="str">
        <f>_xlfn.XLOOKUP($A1775,'Cleaned - Hospitalisation Detai'!$A$2:$A$2344,'Cleaned - Hospitalisation Detai'!$G$2:$G$2344,0)</f>
        <v>tier - 2</v>
      </c>
      <c r="O1775" s="19" t="str">
        <f>_xlfn.XLOOKUP($A1775,'Cleaned - Hospitalisation Detai'!$A$2:$A$2344,'Cleaned - Hospitalisation Detai'!$H$2:$H$2344,0)</f>
        <v>tier - 1</v>
      </c>
      <c r="P1775" s="19" t="str">
        <f>_xlfn.XLOOKUP($A1775,'Cleaned - Hospitalisation Detai'!$A$2:$A$2344,'Cleaned - Hospitalisation Detai'!$I$2:$I$2344,0)</f>
        <v>R1017</v>
      </c>
      <c r="Q1775" s="20">
        <f>_xlfn.XLOOKUP($A1775,'Cleaned - Hospitalisation Detai'!$A$2:$A$2344,'Cleaned - Hospitalisation Detai'!$K$2:$K$2344,0)</f>
        <v>20</v>
      </c>
    </row>
    <row r="1776" spans="1:17" ht="15.6" x14ac:dyDescent="0.3">
      <c r="A1776" s="10" t="s">
        <v>595</v>
      </c>
      <c r="B1776" s="11" t="str">
        <f>_xlfn.XLOOKUP(A1776,'Cleaned - Customer Names '!$A$2:$A$2336,'Cleaned - Customer Names '!$C$2:$C$2336,0)</f>
        <v>Alexandra</v>
      </c>
      <c r="C1776" s="11">
        <f>_xlfn.XLOOKUP($A1776,'Cleaned - Medical Examinations'!$A$2:$A$2336,'Cleaned - Medical Examinations'!$B$2:$B$2336,0)</f>
        <v>20.28</v>
      </c>
      <c r="D1776" s="11">
        <f>_xlfn.XLOOKUP($A1776,'Cleaned - Medical Examinations'!$A$2:$A$2336,'Cleaned - Medical Examinations'!$C$2:$C$2336,0)</f>
        <v>11.07</v>
      </c>
      <c r="E1776" s="11" t="str">
        <f>_xlfn.XLOOKUP($A1776,'Cleaned - Medical Examinations'!$A$2:$A$2336,'Cleaned - Medical Examinations'!$D$2:$D$2336,0)</f>
        <v>Yes</v>
      </c>
      <c r="F1776" s="11" t="str">
        <f>_xlfn.XLOOKUP($A1776,'Cleaned - Medical Examinations'!$A$2:$A$2336,'Cleaned - Medical Examinations'!$E$2:$E$2336,0)</f>
        <v>No</v>
      </c>
      <c r="G1776" s="11" t="str">
        <f>_xlfn.XLOOKUP($A1776,'Cleaned - Medical Examinations'!$A$2:$A$2336,'Cleaned - Medical Examinations'!$F$2:$F$2336,0)</f>
        <v>No</v>
      </c>
      <c r="H1776" s="11">
        <f>_xlfn.XLOOKUP($A1776,'Cleaned - Medical Examinations'!$A$2:$A$2336,'Cleaned - Medical Examinations'!$G$2:$G$2336,0)</f>
        <v>0</v>
      </c>
      <c r="I1776" s="11" t="str">
        <f>_xlfn.XLOOKUP($A1776,'Cleaned - Medical Examinations'!$A$2:$A$2336,'Cleaned - Medical Examinations'!$H$2:$H$2336,0)</f>
        <v>No</v>
      </c>
      <c r="J1776" s="11" t="str">
        <f>_xlfn.XLOOKUP($A1776,'Cleaned - Medical Examinations'!$A$2:$A$2336,'Cleaned - Medical Examinations'!$I$2:$I$2336,0)</f>
        <v>Normal Weight</v>
      </c>
      <c r="K1776" s="11" t="str">
        <f t="shared" si="27"/>
        <v>Diabetic</v>
      </c>
      <c r="L1776" s="14">
        <f>_xlfn.XLOOKUP($A1776,'Cleaned - Hospitalisation Detai'!$A$2:$A$2344,'Cleaned - Hospitalisation Detai'!$J$2:$J$2344,0)</f>
        <v>29877</v>
      </c>
      <c r="M1776" s="19">
        <f>_xlfn.XLOOKUP($A1776,'Cleaned - Hospitalisation Detai'!$A$2:$A$2344,'Cleaned - Hospitalisation Detai'!$F$2:$F$2344,0)</f>
        <v>4911.8900000000003</v>
      </c>
      <c r="N1776" s="19" t="str">
        <f>_xlfn.XLOOKUP($A1776,'Cleaned - Hospitalisation Detai'!$A$2:$A$2344,'Cleaned - Hospitalisation Detai'!$G$2:$G$2344,0)</f>
        <v>tier - 2</v>
      </c>
      <c r="O1776" s="19" t="str">
        <f>_xlfn.XLOOKUP($A1776,'Cleaned - Hospitalisation Detai'!$A$2:$A$2344,'Cleaned - Hospitalisation Detai'!$H$2:$H$2344,0)</f>
        <v>tier - 3</v>
      </c>
      <c r="P1776" s="19" t="str">
        <f>_xlfn.XLOOKUP($A1776,'Cleaned - Hospitalisation Detai'!$A$2:$A$2344,'Cleaned - Hospitalisation Detai'!$I$2:$I$2344,0)</f>
        <v>R1013</v>
      </c>
      <c r="Q1776" s="20">
        <f>_xlfn.XLOOKUP($A1776,'Cleaned - Hospitalisation Detai'!$A$2:$A$2344,'Cleaned - Hospitalisation Detai'!$K$2:$K$2344,0)</f>
        <v>41</v>
      </c>
    </row>
    <row r="1777" spans="1:17" ht="15.6" x14ac:dyDescent="0.3">
      <c r="A1777" s="10" t="s">
        <v>594</v>
      </c>
      <c r="B1777" s="11" t="str">
        <f>_xlfn.XLOOKUP(A1777,'Cleaned - Customer Names '!$A$2:$A$2336,'Cleaned - Customer Names '!$C$2:$C$2336,0)</f>
        <v>Jessica</v>
      </c>
      <c r="C1777" s="11">
        <f>_xlfn.XLOOKUP($A1777,'Cleaned - Medical Examinations'!$A$2:$A$2336,'Cleaned - Medical Examinations'!$B$2:$B$2336,0)</f>
        <v>20.234999999999999</v>
      </c>
      <c r="D1777" s="11">
        <f>_xlfn.XLOOKUP($A1777,'Cleaned - Medical Examinations'!$A$2:$A$2336,'Cleaned - Medical Examinations'!$C$2:$C$2336,0)</f>
        <v>5.19</v>
      </c>
      <c r="E1777" s="11" t="str">
        <f>_xlfn.XLOOKUP($A1777,'Cleaned - Medical Examinations'!$A$2:$A$2336,'Cleaned - Medical Examinations'!$D$2:$D$2336,0)</f>
        <v>No</v>
      </c>
      <c r="F1777" s="11" t="str">
        <f>_xlfn.XLOOKUP($A1777,'Cleaned - Medical Examinations'!$A$2:$A$2336,'Cleaned - Medical Examinations'!$E$2:$E$2336,0)</f>
        <v>No</v>
      </c>
      <c r="G1777" s="11" t="str">
        <f>_xlfn.XLOOKUP($A1777,'Cleaned - Medical Examinations'!$A$2:$A$2336,'Cleaned - Medical Examinations'!$F$2:$F$2336,0)</f>
        <v>Yes</v>
      </c>
      <c r="H1777" s="11">
        <f>_xlfn.XLOOKUP($A1777,'Cleaned - Medical Examinations'!$A$2:$A$2336,'Cleaned - Medical Examinations'!$G$2:$G$2336,0)</f>
        <v>1</v>
      </c>
      <c r="I1777" s="11" t="str">
        <f>_xlfn.XLOOKUP($A1777,'Cleaned - Medical Examinations'!$A$2:$A$2336,'Cleaned - Medical Examinations'!$H$2:$H$2336,0)</f>
        <v>No</v>
      </c>
      <c r="J1777" s="11" t="str">
        <f>_xlfn.XLOOKUP($A1777,'Cleaned - Medical Examinations'!$A$2:$A$2336,'Cleaned - Medical Examinations'!$I$2:$I$2336,0)</f>
        <v>Normal Weight</v>
      </c>
      <c r="K1777" s="11" t="str">
        <f t="shared" si="27"/>
        <v>Non-Diabetic</v>
      </c>
      <c r="L1777" s="14">
        <f>_xlfn.XLOOKUP($A1777,'Cleaned - Hospitalisation Detai'!$A$2:$A$2344,'Cleaned - Hospitalisation Detai'!$J$2:$J$2344,0)</f>
        <v>34160</v>
      </c>
      <c r="M1777" s="19">
        <f>_xlfn.XLOOKUP($A1777,'Cleaned - Hospitalisation Detai'!$A$2:$A$2344,'Cleaned - Hospitalisation Detai'!$F$2:$F$2344,0)</f>
        <v>4906.41</v>
      </c>
      <c r="N1777" s="19" t="str">
        <f>_xlfn.XLOOKUP($A1777,'Cleaned - Hospitalisation Detai'!$A$2:$A$2344,'Cleaned - Hospitalisation Detai'!$G$2:$G$2344,0)</f>
        <v>tier - 2</v>
      </c>
      <c r="O1777" s="19" t="str">
        <f>_xlfn.XLOOKUP($A1777,'Cleaned - Hospitalisation Detai'!$A$2:$A$2344,'Cleaned - Hospitalisation Detai'!$H$2:$H$2344,0)</f>
        <v>tier - 1</v>
      </c>
      <c r="P1777" s="19" t="str">
        <f>_xlfn.XLOOKUP($A1777,'Cleaned - Hospitalisation Detai'!$A$2:$A$2344,'Cleaned - Hospitalisation Detai'!$I$2:$I$2344,0)</f>
        <v>R1012</v>
      </c>
      <c r="Q1777" s="20">
        <f>_xlfn.XLOOKUP($A1777,'Cleaned - Hospitalisation Detai'!$A$2:$A$2344,'Cleaned - Hospitalisation Detai'!$K$2:$K$2344,0)</f>
        <v>29</v>
      </c>
    </row>
    <row r="1778" spans="1:17" ht="15.6" x14ac:dyDescent="0.3">
      <c r="A1778" s="10" t="s">
        <v>593</v>
      </c>
      <c r="B1778" s="11" t="str">
        <f>_xlfn.XLOOKUP(A1778,'Cleaned - Customer Names '!$A$2:$A$2336,'Cleaned - Customer Names '!$C$2:$C$2336,0)</f>
        <v>Matthew M</v>
      </c>
      <c r="C1778" s="11">
        <f>_xlfn.XLOOKUP($A1778,'Cleaned - Medical Examinations'!$A$2:$A$2336,'Cleaned - Medical Examinations'!$B$2:$B$2336,0)</f>
        <v>25.27</v>
      </c>
      <c r="D1778" s="11">
        <f>_xlfn.XLOOKUP($A1778,'Cleaned - Medical Examinations'!$A$2:$A$2336,'Cleaned - Medical Examinations'!$C$2:$C$2336,0)</f>
        <v>5.7</v>
      </c>
      <c r="E1778" s="11" t="str">
        <f>_xlfn.XLOOKUP($A1778,'Cleaned - Medical Examinations'!$A$2:$A$2336,'Cleaned - Medical Examinations'!$D$2:$D$2336,0)</f>
        <v>Yes</v>
      </c>
      <c r="F1778" s="11" t="str">
        <f>_xlfn.XLOOKUP($A1778,'Cleaned - Medical Examinations'!$A$2:$A$2336,'Cleaned - Medical Examinations'!$E$2:$E$2336,0)</f>
        <v>No</v>
      </c>
      <c r="G1778" s="11" t="str">
        <f>_xlfn.XLOOKUP($A1778,'Cleaned - Medical Examinations'!$A$2:$A$2336,'Cleaned - Medical Examinations'!$F$2:$F$2336,0)</f>
        <v>No</v>
      </c>
      <c r="H1778" s="11">
        <f>_xlfn.XLOOKUP($A1778,'Cleaned - Medical Examinations'!$A$2:$A$2336,'Cleaned - Medical Examinations'!$G$2:$G$2336,0)</f>
        <v>1</v>
      </c>
      <c r="I1778" s="11" t="str">
        <f>_xlfn.XLOOKUP($A1778,'Cleaned - Medical Examinations'!$A$2:$A$2336,'Cleaned - Medical Examinations'!$H$2:$H$2336,0)</f>
        <v>No</v>
      </c>
      <c r="J1778" s="11" t="str">
        <f>_xlfn.XLOOKUP($A1778,'Cleaned - Medical Examinations'!$A$2:$A$2336,'Cleaned - Medical Examinations'!$I$2:$I$2336,0)</f>
        <v>Overweight</v>
      </c>
      <c r="K1778" s="11" t="str">
        <f t="shared" si="27"/>
        <v>Non-Diabetic</v>
      </c>
      <c r="L1778" s="14">
        <f>_xlfn.XLOOKUP($A1778,'Cleaned - Hospitalisation Detai'!$A$2:$A$2344,'Cleaned - Hospitalisation Detai'!$J$2:$J$2344,0)</f>
        <v>32409</v>
      </c>
      <c r="M1778" s="19">
        <f>_xlfn.XLOOKUP($A1778,'Cleaned - Hospitalisation Detai'!$A$2:$A$2344,'Cleaned - Hospitalisation Detai'!$F$2:$F$2344,0)</f>
        <v>4894.75</v>
      </c>
      <c r="N1778" s="19" t="str">
        <f>_xlfn.XLOOKUP($A1778,'Cleaned - Hospitalisation Detai'!$A$2:$A$2344,'Cleaned - Hospitalisation Detai'!$G$2:$G$2344,0)</f>
        <v>tier - 3</v>
      </c>
      <c r="O1778" s="19" t="str">
        <f>_xlfn.XLOOKUP($A1778,'Cleaned - Hospitalisation Detai'!$A$2:$A$2344,'Cleaned - Hospitalisation Detai'!$H$2:$H$2344,0)</f>
        <v>tier - 3</v>
      </c>
      <c r="P1778" s="19" t="str">
        <f>_xlfn.XLOOKUP($A1778,'Cleaned - Hospitalisation Detai'!$A$2:$A$2344,'Cleaned - Hospitalisation Detai'!$I$2:$I$2344,0)</f>
        <v>R1012</v>
      </c>
      <c r="Q1778" s="20">
        <f>_xlfn.XLOOKUP($A1778,'Cleaned - Hospitalisation Detai'!$A$2:$A$2344,'Cleaned - Hospitalisation Detai'!$K$2:$K$2344,0)</f>
        <v>34</v>
      </c>
    </row>
    <row r="1779" spans="1:17" ht="15.6" x14ac:dyDescent="0.3">
      <c r="A1779" s="10" t="s">
        <v>592</v>
      </c>
      <c r="B1779" s="11" t="str">
        <f>_xlfn.XLOOKUP(A1779,'Cleaned - Customer Names '!$A$2:$A$2336,'Cleaned - Customer Names '!$C$2:$C$2336,0)</f>
        <v>Nadine A.</v>
      </c>
      <c r="C1779" s="11">
        <f>_xlfn.XLOOKUP($A1779,'Cleaned - Medical Examinations'!$A$2:$A$2336,'Cleaned - Medical Examinations'!$B$2:$B$2336,0)</f>
        <v>24.24</v>
      </c>
      <c r="D1779" s="11">
        <f>_xlfn.XLOOKUP($A1779,'Cleaned - Medical Examinations'!$A$2:$A$2336,'Cleaned - Medical Examinations'!$C$2:$C$2336,0)</f>
        <v>6.15</v>
      </c>
      <c r="E1779" s="11" t="str">
        <f>_xlfn.XLOOKUP($A1779,'Cleaned - Medical Examinations'!$A$2:$A$2336,'Cleaned - Medical Examinations'!$D$2:$D$2336,0)</f>
        <v>No</v>
      </c>
      <c r="F1779" s="11" t="str">
        <f>_xlfn.XLOOKUP($A1779,'Cleaned - Medical Examinations'!$A$2:$A$2336,'Cleaned - Medical Examinations'!$E$2:$E$2336,0)</f>
        <v>No</v>
      </c>
      <c r="G1779" s="11" t="str">
        <f>_xlfn.XLOOKUP($A1779,'Cleaned - Medical Examinations'!$A$2:$A$2336,'Cleaned - Medical Examinations'!$F$2:$F$2336,0)</f>
        <v>No</v>
      </c>
      <c r="H1779" s="11">
        <f>_xlfn.XLOOKUP($A1779,'Cleaned - Medical Examinations'!$A$2:$A$2336,'Cleaned - Medical Examinations'!$G$2:$G$2336,0)</f>
        <v>0</v>
      </c>
      <c r="I1779" s="11" t="str">
        <f>_xlfn.XLOOKUP($A1779,'Cleaned - Medical Examinations'!$A$2:$A$2336,'Cleaned - Medical Examinations'!$H$2:$H$2336,0)</f>
        <v>No</v>
      </c>
      <c r="J1779" s="11" t="str">
        <f>_xlfn.XLOOKUP($A1779,'Cleaned - Medical Examinations'!$A$2:$A$2336,'Cleaned - Medical Examinations'!$I$2:$I$2336,0)</f>
        <v>Normal Weight</v>
      </c>
      <c r="K1779" s="11" t="str">
        <f t="shared" si="27"/>
        <v>Non-Diabetic</v>
      </c>
      <c r="L1779" s="14">
        <f>_xlfn.XLOOKUP($A1779,'Cleaned - Hospitalisation Detai'!$A$2:$A$2344,'Cleaned - Hospitalisation Detai'!$J$2:$J$2344,0)</f>
        <v>33205</v>
      </c>
      <c r="M1779" s="19">
        <f>_xlfn.XLOOKUP($A1779,'Cleaned - Hospitalisation Detai'!$A$2:$A$2344,'Cleaned - Hospitalisation Detai'!$F$2:$F$2344,0)</f>
        <v>4894.3900000000003</v>
      </c>
      <c r="N1779" s="19" t="str">
        <f>_xlfn.XLOOKUP($A1779,'Cleaned - Hospitalisation Detai'!$A$2:$A$2344,'Cleaned - Hospitalisation Detai'!$G$2:$G$2344,0)</f>
        <v>tier - 2</v>
      </c>
      <c r="O1779" s="19" t="str">
        <f>_xlfn.XLOOKUP($A1779,'Cleaned - Hospitalisation Detai'!$A$2:$A$2344,'Cleaned - Hospitalisation Detai'!$H$2:$H$2344,0)</f>
        <v>tier - 3</v>
      </c>
      <c r="P1779" s="19" t="str">
        <f>_xlfn.XLOOKUP($A1779,'Cleaned - Hospitalisation Detai'!$A$2:$A$2344,'Cleaned - Hospitalisation Detai'!$I$2:$I$2344,0)</f>
        <v>R1013</v>
      </c>
      <c r="Q1779" s="20">
        <f>_xlfn.XLOOKUP($A1779,'Cleaned - Hospitalisation Detai'!$A$2:$A$2344,'Cleaned - Hospitalisation Detai'!$K$2:$K$2344,0)</f>
        <v>32</v>
      </c>
    </row>
    <row r="1780" spans="1:17" ht="15.6" x14ac:dyDescent="0.3">
      <c r="A1780" s="10" t="s">
        <v>591</v>
      </c>
      <c r="B1780" s="11" t="str">
        <f>_xlfn.XLOOKUP(A1780,'Cleaned - Customer Names '!$A$2:$A$2336,'Cleaned - Customer Names '!$C$2:$C$2336,0)</f>
        <v>Peter J. Jr.</v>
      </c>
      <c r="C1780" s="11">
        <f>_xlfn.XLOOKUP($A1780,'Cleaned - Medical Examinations'!$A$2:$A$2336,'Cleaned - Medical Examinations'!$B$2:$B$2336,0)</f>
        <v>35.75</v>
      </c>
      <c r="D1780" s="11">
        <f>_xlfn.XLOOKUP($A1780,'Cleaned - Medical Examinations'!$A$2:$A$2336,'Cleaned - Medical Examinations'!$C$2:$C$2336,0)</f>
        <v>5.07</v>
      </c>
      <c r="E1780" s="11" t="str">
        <f>_xlfn.XLOOKUP($A1780,'Cleaned - Medical Examinations'!$A$2:$A$2336,'Cleaned - Medical Examinations'!$D$2:$D$2336,0)</f>
        <v>No</v>
      </c>
      <c r="F1780" s="11" t="str">
        <f>_xlfn.XLOOKUP($A1780,'Cleaned - Medical Examinations'!$A$2:$A$2336,'Cleaned - Medical Examinations'!$E$2:$E$2336,0)</f>
        <v>No</v>
      </c>
      <c r="G1780" s="11" t="str">
        <f>_xlfn.XLOOKUP($A1780,'Cleaned - Medical Examinations'!$A$2:$A$2336,'Cleaned - Medical Examinations'!$F$2:$F$2336,0)</f>
        <v>No</v>
      </c>
      <c r="H1780" s="11">
        <f>_xlfn.XLOOKUP($A1780,'Cleaned - Medical Examinations'!$A$2:$A$2336,'Cleaned - Medical Examinations'!$G$2:$G$2336,0)</f>
        <v>0</v>
      </c>
      <c r="I1780" s="11" t="str">
        <f>_xlfn.XLOOKUP($A1780,'Cleaned - Medical Examinations'!$A$2:$A$2336,'Cleaned - Medical Examinations'!$H$2:$H$2336,0)</f>
        <v>No</v>
      </c>
      <c r="J1780" s="11" t="str">
        <f>_xlfn.XLOOKUP($A1780,'Cleaned - Medical Examinations'!$A$2:$A$2336,'Cleaned - Medical Examinations'!$I$2:$I$2336,0)</f>
        <v>Obesity</v>
      </c>
      <c r="K1780" s="11" t="str">
        <f t="shared" si="27"/>
        <v>Non-Diabetic</v>
      </c>
      <c r="L1780" s="14">
        <f>_xlfn.XLOOKUP($A1780,'Cleaned - Hospitalisation Detai'!$A$2:$A$2344,'Cleaned - Hospitalisation Detai'!$J$2:$J$2344,0)</f>
        <v>32699</v>
      </c>
      <c r="M1780" s="19">
        <f>_xlfn.XLOOKUP($A1780,'Cleaned - Hospitalisation Detai'!$A$2:$A$2344,'Cleaned - Hospitalisation Detai'!$F$2:$F$2344,0)</f>
        <v>4890</v>
      </c>
      <c r="N1780" s="19" t="str">
        <f>_xlfn.XLOOKUP($A1780,'Cleaned - Hospitalisation Detai'!$A$2:$A$2344,'Cleaned - Hospitalisation Detai'!$G$2:$G$2344,0)</f>
        <v>tier - 3</v>
      </c>
      <c r="O1780" s="19" t="str">
        <f>_xlfn.XLOOKUP($A1780,'Cleaned - Hospitalisation Detai'!$A$2:$A$2344,'Cleaned - Hospitalisation Detai'!$H$2:$H$2344,0)</f>
        <v>tier - 2</v>
      </c>
      <c r="P1780" s="19" t="str">
        <f>_xlfn.XLOOKUP($A1780,'Cleaned - Hospitalisation Detai'!$A$2:$A$2344,'Cleaned - Hospitalisation Detai'!$I$2:$I$2344,0)</f>
        <v>R1013</v>
      </c>
      <c r="Q1780" s="20">
        <f>_xlfn.XLOOKUP($A1780,'Cleaned - Hospitalisation Detai'!$A$2:$A$2344,'Cleaned - Hospitalisation Detai'!$K$2:$K$2344,0)</f>
        <v>33</v>
      </c>
    </row>
    <row r="1781" spans="1:17" ht="15.6" x14ac:dyDescent="0.3">
      <c r="A1781" s="10" t="s">
        <v>590</v>
      </c>
      <c r="B1781" s="11" t="str">
        <f>_xlfn.XLOOKUP(A1781,'Cleaned - Customer Names '!$A$2:$A$2336,'Cleaned - Customer Names '!$C$2:$C$2336,0)</f>
        <v>Colleen M</v>
      </c>
      <c r="C1781" s="11">
        <f>_xlfn.XLOOKUP($A1781,'Cleaned - Medical Examinations'!$A$2:$A$2336,'Cleaned - Medical Examinations'!$B$2:$B$2336,0)</f>
        <v>29.92</v>
      </c>
      <c r="D1781" s="11">
        <f>_xlfn.XLOOKUP($A1781,'Cleaned - Medical Examinations'!$A$2:$A$2336,'Cleaned - Medical Examinations'!$C$2:$C$2336,0)</f>
        <v>10.97</v>
      </c>
      <c r="E1781" s="11" t="str">
        <f>_xlfn.XLOOKUP($A1781,'Cleaned - Medical Examinations'!$A$2:$A$2336,'Cleaned - Medical Examinations'!$D$2:$D$2336,0)</f>
        <v>Yes</v>
      </c>
      <c r="F1781" s="11" t="str">
        <f>_xlfn.XLOOKUP($A1781,'Cleaned - Medical Examinations'!$A$2:$A$2336,'Cleaned - Medical Examinations'!$E$2:$E$2336,0)</f>
        <v>No</v>
      </c>
      <c r="G1781" s="11" t="str">
        <f>_xlfn.XLOOKUP($A1781,'Cleaned - Medical Examinations'!$A$2:$A$2336,'Cleaned - Medical Examinations'!$F$2:$F$2336,0)</f>
        <v>No</v>
      </c>
      <c r="H1781" s="11">
        <f>_xlfn.XLOOKUP($A1781,'Cleaned - Medical Examinations'!$A$2:$A$2336,'Cleaned - Medical Examinations'!$G$2:$G$2336,0)</f>
        <v>1</v>
      </c>
      <c r="I1781" s="11" t="str">
        <f>_xlfn.XLOOKUP($A1781,'Cleaned - Medical Examinations'!$A$2:$A$2336,'Cleaned - Medical Examinations'!$H$2:$H$2336,0)</f>
        <v>No</v>
      </c>
      <c r="J1781" s="11" t="str">
        <f>_xlfn.XLOOKUP($A1781,'Cleaned - Medical Examinations'!$A$2:$A$2336,'Cleaned - Medical Examinations'!$I$2:$I$2336,0)</f>
        <v>Obesity</v>
      </c>
      <c r="K1781" s="11" t="str">
        <f t="shared" si="27"/>
        <v>Diabetic</v>
      </c>
      <c r="L1781" s="14">
        <f>_xlfn.XLOOKUP($A1781,'Cleaned - Hospitalisation Detai'!$A$2:$A$2344,'Cleaned - Hospitalisation Detai'!$J$2:$J$2344,0)</f>
        <v>31712</v>
      </c>
      <c r="M1781" s="19">
        <f>_xlfn.XLOOKUP($A1781,'Cleaned - Hospitalisation Detai'!$A$2:$A$2344,'Cleaned - Hospitalisation Detai'!$F$2:$F$2344,0)</f>
        <v>4889.04</v>
      </c>
      <c r="N1781" s="19" t="str">
        <f>_xlfn.XLOOKUP($A1781,'Cleaned - Hospitalisation Detai'!$A$2:$A$2344,'Cleaned - Hospitalisation Detai'!$G$2:$G$2344,0)</f>
        <v>tier - 2</v>
      </c>
      <c r="O1781" s="19" t="str">
        <f>_xlfn.XLOOKUP($A1781,'Cleaned - Hospitalisation Detai'!$A$2:$A$2344,'Cleaned - Hospitalisation Detai'!$H$2:$H$2344,0)</f>
        <v>tier - 1</v>
      </c>
      <c r="P1781" s="19" t="str">
        <f>_xlfn.XLOOKUP($A1781,'Cleaned - Hospitalisation Detai'!$A$2:$A$2344,'Cleaned - Hospitalisation Detai'!$I$2:$I$2344,0)</f>
        <v>R1013</v>
      </c>
      <c r="Q1781" s="20">
        <f>_xlfn.XLOOKUP($A1781,'Cleaned - Hospitalisation Detai'!$A$2:$A$2344,'Cleaned - Hospitalisation Detai'!$K$2:$K$2344,0)</f>
        <v>36</v>
      </c>
    </row>
    <row r="1782" spans="1:17" ht="15.6" x14ac:dyDescent="0.3">
      <c r="A1782" s="10" t="s">
        <v>589</v>
      </c>
      <c r="B1782" s="11" t="str">
        <f>_xlfn.XLOOKUP(A1782,'Cleaned - Customer Names '!$A$2:$A$2336,'Cleaned - Customer Names '!$C$2:$C$2336,0)</f>
        <v>Julie A.</v>
      </c>
      <c r="C1782" s="11">
        <f>_xlfn.XLOOKUP($A1782,'Cleaned - Medical Examinations'!$A$2:$A$2336,'Cleaned - Medical Examinations'!$B$2:$B$2336,0)</f>
        <v>26.2</v>
      </c>
      <c r="D1782" s="11">
        <f>_xlfn.XLOOKUP($A1782,'Cleaned - Medical Examinations'!$A$2:$A$2336,'Cleaned - Medical Examinations'!$C$2:$C$2336,0)</f>
        <v>10.93</v>
      </c>
      <c r="E1782" s="11" t="str">
        <f>_xlfn.XLOOKUP($A1782,'Cleaned - Medical Examinations'!$A$2:$A$2336,'Cleaned - Medical Examinations'!$D$2:$D$2336,0)</f>
        <v>Yes</v>
      </c>
      <c r="F1782" s="11" t="str">
        <f>_xlfn.XLOOKUP($A1782,'Cleaned - Medical Examinations'!$A$2:$A$2336,'Cleaned - Medical Examinations'!$E$2:$E$2336,0)</f>
        <v>No</v>
      </c>
      <c r="G1782" s="11" t="str">
        <f>_xlfn.XLOOKUP($A1782,'Cleaned - Medical Examinations'!$A$2:$A$2336,'Cleaned - Medical Examinations'!$F$2:$F$2336,0)</f>
        <v>No</v>
      </c>
      <c r="H1782" s="11">
        <f>_xlfn.XLOOKUP($A1782,'Cleaned - Medical Examinations'!$A$2:$A$2336,'Cleaned - Medical Examinations'!$G$2:$G$2336,0)</f>
        <v>1</v>
      </c>
      <c r="I1782" s="11" t="str">
        <f>_xlfn.XLOOKUP($A1782,'Cleaned - Medical Examinations'!$A$2:$A$2336,'Cleaned - Medical Examinations'!$H$2:$H$2336,0)</f>
        <v>No</v>
      </c>
      <c r="J1782" s="11" t="str">
        <f>_xlfn.XLOOKUP($A1782,'Cleaned - Medical Examinations'!$A$2:$A$2336,'Cleaned - Medical Examinations'!$I$2:$I$2336,0)</f>
        <v>Overweight</v>
      </c>
      <c r="K1782" s="11" t="str">
        <f t="shared" si="27"/>
        <v>Diabetic</v>
      </c>
      <c r="L1782" s="14">
        <f>_xlfn.XLOOKUP($A1782,'Cleaned - Hospitalisation Detai'!$A$2:$A$2344,'Cleaned - Hospitalisation Detai'!$J$2:$J$2344,0)</f>
        <v>31769</v>
      </c>
      <c r="M1782" s="19">
        <f>_xlfn.XLOOKUP($A1782,'Cleaned - Hospitalisation Detai'!$A$2:$A$2344,'Cleaned - Hospitalisation Detai'!$F$2:$F$2344,0)</f>
        <v>4883.87</v>
      </c>
      <c r="N1782" s="19" t="str">
        <f>_xlfn.XLOOKUP($A1782,'Cleaned - Hospitalisation Detai'!$A$2:$A$2344,'Cleaned - Hospitalisation Detai'!$G$2:$G$2344,0)</f>
        <v>tier - 2</v>
      </c>
      <c r="O1782" s="19" t="str">
        <f>_xlfn.XLOOKUP($A1782,'Cleaned - Hospitalisation Detai'!$A$2:$A$2344,'Cleaned - Hospitalisation Detai'!$H$2:$H$2344,0)</f>
        <v>tier - 1</v>
      </c>
      <c r="P1782" s="19" t="str">
        <f>_xlfn.XLOOKUP($A1782,'Cleaned - Hospitalisation Detai'!$A$2:$A$2344,'Cleaned - Hospitalisation Detai'!$I$2:$I$2344,0)</f>
        <v>R1011</v>
      </c>
      <c r="Q1782" s="20">
        <f>_xlfn.XLOOKUP($A1782,'Cleaned - Hospitalisation Detai'!$A$2:$A$2344,'Cleaned - Hospitalisation Detai'!$K$2:$K$2344,0)</f>
        <v>36</v>
      </c>
    </row>
    <row r="1783" spans="1:17" ht="15.6" x14ac:dyDescent="0.3">
      <c r="A1783" s="10" t="s">
        <v>588</v>
      </c>
      <c r="B1783" s="11" t="str">
        <f>_xlfn.XLOOKUP(A1783,'Cleaned - Customer Names '!$A$2:$A$2336,'Cleaned - Customer Names '!$C$2:$C$2336,0)</f>
        <v>Douglas W</v>
      </c>
      <c r="C1783" s="11">
        <f>_xlfn.XLOOKUP($A1783,'Cleaned - Medical Examinations'!$A$2:$A$2336,'Cleaned - Medical Examinations'!$B$2:$B$2336,0)</f>
        <v>26.695</v>
      </c>
      <c r="D1783" s="11">
        <f>_xlfn.XLOOKUP($A1783,'Cleaned - Medical Examinations'!$A$2:$A$2336,'Cleaned - Medical Examinations'!$C$2:$C$2336,0)</f>
        <v>4.21</v>
      </c>
      <c r="E1783" s="11" t="str">
        <f>_xlfn.XLOOKUP($A1783,'Cleaned - Medical Examinations'!$A$2:$A$2336,'Cleaned - Medical Examinations'!$D$2:$D$2336,0)</f>
        <v>Yes</v>
      </c>
      <c r="F1783" s="11" t="str">
        <f>_xlfn.XLOOKUP($A1783,'Cleaned - Medical Examinations'!$A$2:$A$2336,'Cleaned - Medical Examinations'!$E$2:$E$2336,0)</f>
        <v>No</v>
      </c>
      <c r="G1783" s="11" t="str">
        <f>_xlfn.XLOOKUP($A1783,'Cleaned - Medical Examinations'!$A$2:$A$2336,'Cleaned - Medical Examinations'!$F$2:$F$2336,0)</f>
        <v>Yes</v>
      </c>
      <c r="H1783" s="11">
        <f>_xlfn.XLOOKUP($A1783,'Cleaned - Medical Examinations'!$A$2:$A$2336,'Cleaned - Medical Examinations'!$G$2:$G$2336,0)</f>
        <v>1</v>
      </c>
      <c r="I1783" s="11" t="str">
        <f>_xlfn.XLOOKUP($A1783,'Cleaned - Medical Examinations'!$A$2:$A$2336,'Cleaned - Medical Examinations'!$H$2:$H$2336,0)</f>
        <v>No</v>
      </c>
      <c r="J1783" s="11" t="str">
        <f>_xlfn.XLOOKUP($A1783,'Cleaned - Medical Examinations'!$A$2:$A$2336,'Cleaned - Medical Examinations'!$I$2:$I$2336,0)</f>
        <v>Overweight</v>
      </c>
      <c r="K1783" s="11" t="str">
        <f t="shared" si="27"/>
        <v>Non-Diabetic</v>
      </c>
      <c r="L1783" s="14">
        <f>_xlfn.XLOOKUP($A1783,'Cleaned - Hospitalisation Detai'!$A$2:$A$2344,'Cleaned - Hospitalisation Detai'!$J$2:$J$2344,0)</f>
        <v>35702</v>
      </c>
      <c r="M1783" s="19">
        <f>_xlfn.XLOOKUP($A1783,'Cleaned - Hospitalisation Detai'!$A$2:$A$2344,'Cleaned - Hospitalisation Detai'!$F$2:$F$2344,0)</f>
        <v>4877.9799999999996</v>
      </c>
      <c r="N1783" s="19" t="str">
        <f>_xlfn.XLOOKUP($A1783,'Cleaned - Hospitalisation Detai'!$A$2:$A$2344,'Cleaned - Hospitalisation Detai'!$G$2:$G$2344,0)</f>
        <v>tier - 2</v>
      </c>
      <c r="O1783" s="19" t="str">
        <f>_xlfn.XLOOKUP($A1783,'Cleaned - Hospitalisation Detai'!$A$2:$A$2344,'Cleaned - Hospitalisation Detai'!$H$2:$H$2344,0)</f>
        <v>tier - 3</v>
      </c>
      <c r="P1783" s="19" t="str">
        <f>_xlfn.XLOOKUP($A1783,'Cleaned - Hospitalisation Detai'!$A$2:$A$2344,'Cleaned - Hospitalisation Detai'!$I$2:$I$2344,0)</f>
        <v>R1012</v>
      </c>
      <c r="Q1783" s="20">
        <f>_xlfn.XLOOKUP($A1783,'Cleaned - Hospitalisation Detai'!$A$2:$A$2344,'Cleaned - Hospitalisation Detai'!$K$2:$K$2344,0)</f>
        <v>25</v>
      </c>
    </row>
    <row r="1784" spans="1:17" ht="15.6" x14ac:dyDescent="0.3">
      <c r="A1784" s="10" t="s">
        <v>587</v>
      </c>
      <c r="B1784" s="11" t="str">
        <f>_xlfn.XLOOKUP(A1784,'Cleaned - Customer Names '!$A$2:$A$2336,'Cleaned - Customer Names '!$C$2:$C$2336,0)</f>
        <v>Catherine</v>
      </c>
      <c r="C1784" s="11">
        <f>_xlfn.XLOOKUP($A1784,'Cleaned - Medical Examinations'!$A$2:$A$2336,'Cleaned - Medical Examinations'!$B$2:$B$2336,0)</f>
        <v>23.16</v>
      </c>
      <c r="D1784" s="11">
        <f>_xlfn.XLOOKUP($A1784,'Cleaned - Medical Examinations'!$A$2:$A$2336,'Cleaned - Medical Examinations'!$C$2:$C$2336,0)</f>
        <v>5.5</v>
      </c>
      <c r="E1784" s="11" t="str">
        <f>_xlfn.XLOOKUP($A1784,'Cleaned - Medical Examinations'!$A$2:$A$2336,'Cleaned - Medical Examinations'!$D$2:$D$2336,0)</f>
        <v>No</v>
      </c>
      <c r="F1784" s="11" t="str">
        <f>_xlfn.XLOOKUP($A1784,'Cleaned - Medical Examinations'!$A$2:$A$2336,'Cleaned - Medical Examinations'!$E$2:$E$2336,0)</f>
        <v>No</v>
      </c>
      <c r="G1784" s="11" t="str">
        <f>_xlfn.XLOOKUP($A1784,'Cleaned - Medical Examinations'!$A$2:$A$2336,'Cleaned - Medical Examinations'!$F$2:$F$2336,0)</f>
        <v>No</v>
      </c>
      <c r="H1784" s="11">
        <f>_xlfn.XLOOKUP($A1784,'Cleaned - Medical Examinations'!$A$2:$A$2336,'Cleaned - Medical Examinations'!$G$2:$G$2336,0)</f>
        <v>0</v>
      </c>
      <c r="I1784" s="11" t="str">
        <f>_xlfn.XLOOKUP($A1784,'Cleaned - Medical Examinations'!$A$2:$A$2336,'Cleaned - Medical Examinations'!$H$2:$H$2336,0)</f>
        <v>No</v>
      </c>
      <c r="J1784" s="11" t="str">
        <f>_xlfn.XLOOKUP($A1784,'Cleaned - Medical Examinations'!$A$2:$A$2336,'Cleaned - Medical Examinations'!$I$2:$I$2336,0)</f>
        <v>Normal Weight</v>
      </c>
      <c r="K1784" s="11" t="str">
        <f t="shared" si="27"/>
        <v>Non-Diabetic</v>
      </c>
      <c r="L1784" s="14">
        <f>_xlfn.XLOOKUP($A1784,'Cleaned - Hospitalisation Detai'!$A$2:$A$2344,'Cleaned - Hospitalisation Detai'!$J$2:$J$2344,0)</f>
        <v>32752</v>
      </c>
      <c r="M1784" s="19">
        <f>_xlfn.XLOOKUP($A1784,'Cleaned - Hospitalisation Detai'!$A$2:$A$2344,'Cleaned - Hospitalisation Detai'!$F$2:$F$2344,0)</f>
        <v>4859.8900000000003</v>
      </c>
      <c r="N1784" s="19" t="str">
        <f>_xlfn.XLOOKUP($A1784,'Cleaned - Hospitalisation Detai'!$A$2:$A$2344,'Cleaned - Hospitalisation Detai'!$G$2:$G$2344,0)</f>
        <v>tier - 2</v>
      </c>
      <c r="O1784" s="19" t="str">
        <f>_xlfn.XLOOKUP($A1784,'Cleaned - Hospitalisation Detai'!$A$2:$A$2344,'Cleaned - Hospitalisation Detai'!$H$2:$H$2344,0)</f>
        <v>tier - 3</v>
      </c>
      <c r="P1784" s="19" t="str">
        <f>_xlfn.XLOOKUP($A1784,'Cleaned - Hospitalisation Detai'!$A$2:$A$2344,'Cleaned - Hospitalisation Detai'!$I$2:$I$2344,0)</f>
        <v>R1011</v>
      </c>
      <c r="Q1784" s="20">
        <f>_xlfn.XLOOKUP($A1784,'Cleaned - Hospitalisation Detai'!$A$2:$A$2344,'Cleaned - Hospitalisation Detai'!$K$2:$K$2344,0)</f>
        <v>33</v>
      </c>
    </row>
    <row r="1785" spans="1:17" ht="15.6" x14ac:dyDescent="0.3">
      <c r="A1785" s="10" t="s">
        <v>586</v>
      </c>
      <c r="B1785" s="11" t="str">
        <f>_xlfn.XLOOKUP(A1785,'Cleaned - Customer Names '!$A$2:$A$2336,'Cleaned - Customer Names '!$C$2:$C$2336,0)</f>
        <v>James A</v>
      </c>
      <c r="C1785" s="11">
        <f>_xlfn.XLOOKUP($A1785,'Cleaned - Medical Examinations'!$A$2:$A$2336,'Cleaned - Medical Examinations'!$B$2:$B$2336,0)</f>
        <v>32.585000000000001</v>
      </c>
      <c r="D1785" s="11">
        <f>_xlfn.XLOOKUP($A1785,'Cleaned - Medical Examinations'!$A$2:$A$2336,'Cleaned - Medical Examinations'!$C$2:$C$2336,0)</f>
        <v>4.93</v>
      </c>
      <c r="E1785" s="11" t="str">
        <f>_xlfn.XLOOKUP($A1785,'Cleaned - Medical Examinations'!$A$2:$A$2336,'Cleaned - Medical Examinations'!$D$2:$D$2336,0)</f>
        <v>Yes</v>
      </c>
      <c r="F1785" s="11" t="str">
        <f>_xlfn.XLOOKUP($A1785,'Cleaned - Medical Examinations'!$A$2:$A$2336,'Cleaned - Medical Examinations'!$E$2:$E$2336,0)</f>
        <v>No</v>
      </c>
      <c r="G1785" s="11" t="str">
        <f>_xlfn.XLOOKUP($A1785,'Cleaned - Medical Examinations'!$A$2:$A$2336,'Cleaned - Medical Examinations'!$F$2:$F$2336,0)</f>
        <v>No</v>
      </c>
      <c r="H1785" s="11">
        <f>_xlfn.XLOOKUP($A1785,'Cleaned - Medical Examinations'!$A$2:$A$2336,'Cleaned - Medical Examinations'!$G$2:$G$2336,0)</f>
        <v>1</v>
      </c>
      <c r="I1785" s="11" t="str">
        <f>_xlfn.XLOOKUP($A1785,'Cleaned - Medical Examinations'!$A$2:$A$2336,'Cleaned - Medical Examinations'!$H$2:$H$2336,0)</f>
        <v>No</v>
      </c>
      <c r="J1785" s="11" t="str">
        <f>_xlfn.XLOOKUP($A1785,'Cleaned - Medical Examinations'!$A$2:$A$2336,'Cleaned - Medical Examinations'!$I$2:$I$2336,0)</f>
        <v>Obesity</v>
      </c>
      <c r="K1785" s="11" t="str">
        <f t="shared" si="27"/>
        <v>Non-Diabetic</v>
      </c>
      <c r="L1785" s="14">
        <f>_xlfn.XLOOKUP($A1785,'Cleaned - Hospitalisation Detai'!$A$2:$A$2344,'Cleaned - Hospitalisation Detai'!$J$2:$J$2344,0)</f>
        <v>35060</v>
      </c>
      <c r="M1785" s="19">
        <f>_xlfn.XLOOKUP($A1785,'Cleaned - Hospitalisation Detai'!$A$2:$A$2344,'Cleaned - Hospitalisation Detai'!$F$2:$F$2344,0)</f>
        <v>4846.92</v>
      </c>
      <c r="N1785" s="19" t="str">
        <f>_xlfn.XLOOKUP($A1785,'Cleaned - Hospitalisation Detai'!$A$2:$A$2344,'Cleaned - Hospitalisation Detai'!$G$2:$G$2344,0)</f>
        <v>tier - 2</v>
      </c>
      <c r="O1785" s="19" t="str">
        <f>_xlfn.XLOOKUP($A1785,'Cleaned - Hospitalisation Detai'!$A$2:$A$2344,'Cleaned - Hospitalisation Detai'!$H$2:$H$2344,0)</f>
        <v>tier - 3</v>
      </c>
      <c r="P1785" s="19" t="str">
        <f>_xlfn.XLOOKUP($A1785,'Cleaned - Hospitalisation Detai'!$A$2:$A$2344,'Cleaned - Hospitalisation Detai'!$I$2:$I$2344,0)</f>
        <v>R1017</v>
      </c>
      <c r="Q1785" s="20">
        <f>_xlfn.XLOOKUP($A1785,'Cleaned - Hospitalisation Detai'!$A$2:$A$2344,'Cleaned - Hospitalisation Detai'!$K$2:$K$2344,0)</f>
        <v>27</v>
      </c>
    </row>
    <row r="1786" spans="1:17" ht="15.6" x14ac:dyDescent="0.3">
      <c r="A1786" s="10" t="s">
        <v>585</v>
      </c>
      <c r="B1786" s="11" t="str">
        <f>_xlfn.XLOOKUP(A1786,'Cleaned - Customer Names '!$A$2:$A$2336,'Cleaned - Customer Names '!$C$2:$C$2336,0)</f>
        <v>Youngseong</v>
      </c>
      <c r="C1786" s="11">
        <f>_xlfn.XLOOKUP($A1786,'Cleaned - Medical Examinations'!$A$2:$A$2336,'Cleaned - Medical Examinations'!$B$2:$B$2336,0)</f>
        <v>33.97</v>
      </c>
      <c r="D1786" s="11">
        <f>_xlfn.XLOOKUP($A1786,'Cleaned - Medical Examinations'!$A$2:$A$2336,'Cleaned - Medical Examinations'!$C$2:$C$2336,0)</f>
        <v>5.6</v>
      </c>
      <c r="E1786" s="11" t="str">
        <f>_xlfn.XLOOKUP($A1786,'Cleaned - Medical Examinations'!$A$2:$A$2336,'Cleaned - Medical Examinations'!$D$2:$D$2336,0)</f>
        <v>Yes</v>
      </c>
      <c r="F1786" s="11" t="str">
        <f>_xlfn.XLOOKUP($A1786,'Cleaned - Medical Examinations'!$A$2:$A$2336,'Cleaned - Medical Examinations'!$E$2:$E$2336,0)</f>
        <v>No</v>
      </c>
      <c r="G1786" s="11" t="str">
        <f>_xlfn.XLOOKUP($A1786,'Cleaned - Medical Examinations'!$A$2:$A$2336,'Cleaned - Medical Examinations'!$F$2:$F$2336,0)</f>
        <v>No</v>
      </c>
      <c r="H1786" s="11">
        <f>_xlfn.XLOOKUP($A1786,'Cleaned - Medical Examinations'!$A$2:$A$2336,'Cleaned - Medical Examinations'!$G$2:$G$2336,0)</f>
        <v>0</v>
      </c>
      <c r="I1786" s="11" t="str">
        <f>_xlfn.XLOOKUP($A1786,'Cleaned - Medical Examinations'!$A$2:$A$2336,'Cleaned - Medical Examinations'!$H$2:$H$2336,0)</f>
        <v>No</v>
      </c>
      <c r="J1786" s="11" t="str">
        <f>_xlfn.XLOOKUP($A1786,'Cleaned - Medical Examinations'!$A$2:$A$2336,'Cleaned - Medical Examinations'!$I$2:$I$2336,0)</f>
        <v>Obesity</v>
      </c>
      <c r="K1786" s="11" t="str">
        <f t="shared" si="27"/>
        <v>Non-Diabetic</v>
      </c>
      <c r="L1786" s="14">
        <f>_xlfn.XLOOKUP($A1786,'Cleaned - Hospitalisation Detai'!$A$2:$A$2344,'Cleaned - Hospitalisation Detai'!$J$2:$J$2344,0)</f>
        <v>37049</v>
      </c>
      <c r="M1786" s="19">
        <f>_xlfn.XLOOKUP($A1786,'Cleaned - Hospitalisation Detai'!$A$2:$A$2344,'Cleaned - Hospitalisation Detai'!$F$2:$F$2344,0)</f>
        <v>4846.53</v>
      </c>
      <c r="N1786" s="19" t="str">
        <f>_xlfn.XLOOKUP($A1786,'Cleaned - Hospitalisation Detai'!$A$2:$A$2344,'Cleaned - Hospitalisation Detai'!$G$2:$G$2344,0)</f>
        <v>tier - 2</v>
      </c>
      <c r="O1786" s="19" t="str">
        <f>_xlfn.XLOOKUP($A1786,'Cleaned - Hospitalisation Detai'!$A$2:$A$2344,'Cleaned - Hospitalisation Detai'!$H$2:$H$2344,0)</f>
        <v>tier - 3</v>
      </c>
      <c r="P1786" s="19" t="str">
        <f>_xlfn.XLOOKUP($A1786,'Cleaned - Hospitalisation Detai'!$A$2:$A$2344,'Cleaned - Hospitalisation Detai'!$I$2:$I$2344,0)</f>
        <v>R1021</v>
      </c>
      <c r="Q1786" s="20">
        <f>_xlfn.XLOOKUP($A1786,'Cleaned - Hospitalisation Detai'!$A$2:$A$2344,'Cleaned - Hospitalisation Detai'!$K$2:$K$2344,0)</f>
        <v>22</v>
      </c>
    </row>
    <row r="1787" spans="1:17" ht="15.6" x14ac:dyDescent="0.3">
      <c r="A1787" s="10" t="s">
        <v>584</v>
      </c>
      <c r="B1787" s="11" t="str">
        <f>_xlfn.XLOOKUP(A1787,'Cleaned - Customer Names '!$A$2:$A$2336,'Cleaned - Customer Names '!$C$2:$C$2336,0)</f>
        <v>John</v>
      </c>
      <c r="C1787" s="11">
        <f>_xlfn.XLOOKUP($A1787,'Cleaned - Medical Examinations'!$A$2:$A$2336,'Cleaned - Medical Examinations'!$B$2:$B$2336,0)</f>
        <v>16.57</v>
      </c>
      <c r="D1787" s="11">
        <f>_xlfn.XLOOKUP($A1787,'Cleaned - Medical Examinations'!$A$2:$A$2336,'Cleaned - Medical Examinations'!$C$2:$C$2336,0)</f>
        <v>9.99</v>
      </c>
      <c r="E1787" s="11" t="str">
        <f>_xlfn.XLOOKUP($A1787,'Cleaned - Medical Examinations'!$A$2:$A$2336,'Cleaned - Medical Examinations'!$D$2:$D$2336,0)</f>
        <v>No</v>
      </c>
      <c r="F1787" s="11" t="str">
        <f>_xlfn.XLOOKUP($A1787,'Cleaned - Medical Examinations'!$A$2:$A$2336,'Cleaned - Medical Examinations'!$E$2:$E$2336,0)</f>
        <v>No</v>
      </c>
      <c r="G1787" s="11" t="str">
        <f>_xlfn.XLOOKUP($A1787,'Cleaned - Medical Examinations'!$A$2:$A$2336,'Cleaned - Medical Examinations'!$F$2:$F$2336,0)</f>
        <v>No</v>
      </c>
      <c r="H1787" s="11">
        <f>_xlfn.XLOOKUP($A1787,'Cleaned - Medical Examinations'!$A$2:$A$2336,'Cleaned - Medical Examinations'!$G$2:$G$2336,0)</f>
        <v>0</v>
      </c>
      <c r="I1787" s="11" t="str">
        <f>_xlfn.XLOOKUP($A1787,'Cleaned - Medical Examinations'!$A$2:$A$2336,'Cleaned - Medical Examinations'!$H$2:$H$2336,0)</f>
        <v>No</v>
      </c>
      <c r="J1787" s="11" t="str">
        <f>_xlfn.XLOOKUP($A1787,'Cleaned - Medical Examinations'!$A$2:$A$2336,'Cleaned - Medical Examinations'!$I$2:$I$2336,0)</f>
        <v>Underweight</v>
      </c>
      <c r="K1787" s="11" t="str">
        <f t="shared" si="27"/>
        <v>Diabetic</v>
      </c>
      <c r="L1787" s="14">
        <f>_xlfn.XLOOKUP($A1787,'Cleaned - Hospitalisation Detai'!$A$2:$A$2344,'Cleaned - Hospitalisation Detai'!$J$2:$J$2344,0)</f>
        <v>27283</v>
      </c>
      <c r="M1787" s="19">
        <f>_xlfn.XLOOKUP($A1787,'Cleaned - Hospitalisation Detai'!$A$2:$A$2344,'Cleaned - Hospitalisation Detai'!$F$2:$F$2344,0)</f>
        <v>4844.67</v>
      </c>
      <c r="N1787" s="19" t="str">
        <f>_xlfn.XLOOKUP($A1787,'Cleaned - Hospitalisation Detai'!$A$2:$A$2344,'Cleaned - Hospitalisation Detai'!$G$2:$G$2344,0)</f>
        <v>tier - 2</v>
      </c>
      <c r="O1787" s="19" t="str">
        <f>_xlfn.XLOOKUP($A1787,'Cleaned - Hospitalisation Detai'!$A$2:$A$2344,'Cleaned - Hospitalisation Detai'!$H$2:$H$2344,0)</f>
        <v>tier - 2</v>
      </c>
      <c r="P1787" s="19" t="str">
        <f>_xlfn.XLOOKUP($A1787,'Cleaned - Hospitalisation Detai'!$A$2:$A$2344,'Cleaned - Hospitalisation Detai'!$I$2:$I$2344,0)</f>
        <v>R1013</v>
      </c>
      <c r="Q1787" s="20">
        <f>_xlfn.XLOOKUP($A1787,'Cleaned - Hospitalisation Detai'!$A$2:$A$2344,'Cleaned - Hospitalisation Detai'!$K$2:$K$2344,0)</f>
        <v>48</v>
      </c>
    </row>
    <row r="1788" spans="1:17" ht="15.6" x14ac:dyDescent="0.3">
      <c r="A1788" s="10" t="s">
        <v>583</v>
      </c>
      <c r="B1788" s="11" t="str">
        <f>_xlfn.XLOOKUP(A1788,'Cleaned - Customer Names '!$A$2:$A$2336,'Cleaned - Customer Names '!$C$2:$C$2336,0)</f>
        <v>Brandon S.</v>
      </c>
      <c r="C1788" s="11">
        <f>_xlfn.XLOOKUP($A1788,'Cleaned - Medical Examinations'!$A$2:$A$2336,'Cleaned - Medical Examinations'!$B$2:$B$2336,0)</f>
        <v>17.55</v>
      </c>
      <c r="D1788" s="11">
        <f>_xlfn.XLOOKUP($A1788,'Cleaned - Medical Examinations'!$A$2:$A$2336,'Cleaned - Medical Examinations'!$C$2:$C$2336,0)</f>
        <v>5.93</v>
      </c>
      <c r="E1788" s="11" t="str">
        <f>_xlfn.XLOOKUP($A1788,'Cleaned - Medical Examinations'!$A$2:$A$2336,'Cleaned - Medical Examinations'!$D$2:$D$2336,0)</f>
        <v>No</v>
      </c>
      <c r="F1788" s="11" t="str">
        <f>_xlfn.XLOOKUP($A1788,'Cleaned - Medical Examinations'!$A$2:$A$2336,'Cleaned - Medical Examinations'!$E$2:$E$2336,0)</f>
        <v>No</v>
      </c>
      <c r="G1788" s="11" t="str">
        <f>_xlfn.XLOOKUP($A1788,'Cleaned - Medical Examinations'!$A$2:$A$2336,'Cleaned - Medical Examinations'!$F$2:$F$2336,0)</f>
        <v>Yes</v>
      </c>
      <c r="H1788" s="11">
        <f>_xlfn.XLOOKUP($A1788,'Cleaned - Medical Examinations'!$A$2:$A$2336,'Cleaned - Medical Examinations'!$G$2:$G$2336,0)</f>
        <v>1</v>
      </c>
      <c r="I1788" s="11" t="str">
        <f>_xlfn.XLOOKUP($A1788,'Cleaned - Medical Examinations'!$A$2:$A$2336,'Cleaned - Medical Examinations'!$H$2:$H$2336,0)</f>
        <v>No</v>
      </c>
      <c r="J1788" s="11" t="str">
        <f>_xlfn.XLOOKUP($A1788,'Cleaned - Medical Examinations'!$A$2:$A$2336,'Cleaned - Medical Examinations'!$I$2:$I$2336,0)</f>
        <v>Underweight</v>
      </c>
      <c r="K1788" s="11" t="str">
        <f t="shared" si="27"/>
        <v>Non-Diabetic</v>
      </c>
      <c r="L1788" s="14">
        <f>_xlfn.XLOOKUP($A1788,'Cleaned - Hospitalisation Detai'!$A$2:$A$2344,'Cleaned - Hospitalisation Detai'!$J$2:$J$2344,0)</f>
        <v>29202</v>
      </c>
      <c r="M1788" s="19">
        <f>_xlfn.XLOOKUP($A1788,'Cleaned - Hospitalisation Detai'!$A$2:$A$2344,'Cleaned - Hospitalisation Detai'!$F$2:$F$2344,0)</f>
        <v>4843.79</v>
      </c>
      <c r="N1788" s="19" t="str">
        <f>_xlfn.XLOOKUP($A1788,'Cleaned - Hospitalisation Detai'!$A$2:$A$2344,'Cleaned - Hospitalisation Detai'!$G$2:$G$2344,0)</f>
        <v>tier - 2</v>
      </c>
      <c r="O1788" s="19" t="str">
        <f>_xlfn.XLOOKUP($A1788,'Cleaned - Hospitalisation Detai'!$A$2:$A$2344,'Cleaned - Hospitalisation Detai'!$H$2:$H$2344,0)</f>
        <v>tier - 3</v>
      </c>
      <c r="P1788" s="19" t="str">
        <f>_xlfn.XLOOKUP($A1788,'Cleaned - Hospitalisation Detai'!$A$2:$A$2344,'Cleaned - Hospitalisation Detai'!$I$2:$I$2344,0)</f>
        <v>R1013</v>
      </c>
      <c r="Q1788" s="20">
        <f>_xlfn.XLOOKUP($A1788,'Cleaned - Hospitalisation Detai'!$A$2:$A$2344,'Cleaned - Hospitalisation Detai'!$K$2:$K$2344,0)</f>
        <v>43</v>
      </c>
    </row>
    <row r="1789" spans="1:17" ht="15.6" x14ac:dyDescent="0.3">
      <c r="A1789" s="10" t="s">
        <v>582</v>
      </c>
      <c r="B1789" s="11" t="str">
        <f>_xlfn.XLOOKUP(A1789,'Cleaned - Customer Names '!$A$2:$A$2336,'Cleaned - Customer Names '!$C$2:$C$2336,0)</f>
        <v>Sean P</v>
      </c>
      <c r="C1789" s="11">
        <f>_xlfn.XLOOKUP($A1789,'Cleaned - Medical Examinations'!$A$2:$A$2336,'Cleaned - Medical Examinations'!$B$2:$B$2336,0)</f>
        <v>29.41</v>
      </c>
      <c r="D1789" s="11">
        <f>_xlfn.XLOOKUP($A1789,'Cleaned - Medical Examinations'!$A$2:$A$2336,'Cleaned - Medical Examinations'!$C$2:$C$2336,0)</f>
        <v>6.29</v>
      </c>
      <c r="E1789" s="11" t="str">
        <f>_xlfn.XLOOKUP($A1789,'Cleaned - Medical Examinations'!$A$2:$A$2336,'Cleaned - Medical Examinations'!$D$2:$D$2336,0)</f>
        <v>Yes</v>
      </c>
      <c r="F1789" s="11" t="str">
        <f>_xlfn.XLOOKUP($A1789,'Cleaned - Medical Examinations'!$A$2:$A$2336,'Cleaned - Medical Examinations'!$E$2:$E$2336,0)</f>
        <v>No</v>
      </c>
      <c r="G1789" s="11" t="str">
        <f>_xlfn.XLOOKUP($A1789,'Cleaned - Medical Examinations'!$A$2:$A$2336,'Cleaned - Medical Examinations'!$F$2:$F$2336,0)</f>
        <v>No</v>
      </c>
      <c r="H1789" s="11">
        <f>_xlfn.XLOOKUP($A1789,'Cleaned - Medical Examinations'!$A$2:$A$2336,'Cleaned - Medical Examinations'!$G$2:$G$2336,0)</f>
        <v>1</v>
      </c>
      <c r="I1789" s="11" t="str">
        <f>_xlfn.XLOOKUP($A1789,'Cleaned - Medical Examinations'!$A$2:$A$2336,'Cleaned - Medical Examinations'!$H$2:$H$2336,0)</f>
        <v>No</v>
      </c>
      <c r="J1789" s="11" t="str">
        <f>_xlfn.XLOOKUP($A1789,'Cleaned - Medical Examinations'!$A$2:$A$2336,'Cleaned - Medical Examinations'!$I$2:$I$2336,0)</f>
        <v>Overweight</v>
      </c>
      <c r="K1789" s="11" t="str">
        <f t="shared" si="27"/>
        <v>Non-Diabetic</v>
      </c>
      <c r="L1789" s="14">
        <f>_xlfn.XLOOKUP($A1789,'Cleaned - Hospitalisation Detai'!$A$2:$A$2344,'Cleaned - Hospitalisation Detai'!$J$2:$J$2344,0)</f>
        <v>34971</v>
      </c>
      <c r="M1789" s="19">
        <f>_xlfn.XLOOKUP($A1789,'Cleaned - Hospitalisation Detai'!$A$2:$A$2344,'Cleaned - Hospitalisation Detai'!$F$2:$F$2344,0)</f>
        <v>4840.95</v>
      </c>
      <c r="N1789" s="19" t="str">
        <f>_xlfn.XLOOKUP($A1789,'Cleaned - Hospitalisation Detai'!$A$2:$A$2344,'Cleaned - Hospitalisation Detai'!$G$2:$G$2344,0)</f>
        <v>tier - 2</v>
      </c>
      <c r="O1789" s="19" t="str">
        <f>_xlfn.XLOOKUP($A1789,'Cleaned - Hospitalisation Detai'!$A$2:$A$2344,'Cleaned - Hospitalisation Detai'!$H$2:$H$2344,0)</f>
        <v>tier - 1</v>
      </c>
      <c r="P1789" s="19" t="str">
        <f>_xlfn.XLOOKUP($A1789,'Cleaned - Hospitalisation Detai'!$A$2:$A$2344,'Cleaned - Hospitalisation Detai'!$I$2:$I$2344,0)</f>
        <v>R1021</v>
      </c>
      <c r="Q1789" s="20">
        <f>_xlfn.XLOOKUP($A1789,'Cleaned - Hospitalisation Detai'!$A$2:$A$2344,'Cleaned - Hospitalisation Detai'!$K$2:$K$2344,0)</f>
        <v>27</v>
      </c>
    </row>
    <row r="1790" spans="1:17" ht="15.6" x14ac:dyDescent="0.3">
      <c r="A1790" s="10" t="s">
        <v>581</v>
      </c>
      <c r="B1790" s="11" t="str">
        <f>_xlfn.XLOOKUP(A1790,'Cleaned - Customer Names '!$A$2:$A$2336,'Cleaned - Customer Names '!$C$2:$C$2336,0)</f>
        <v>Scott</v>
      </c>
      <c r="C1790" s="11">
        <f>_xlfn.XLOOKUP($A1790,'Cleaned - Medical Examinations'!$A$2:$A$2336,'Cleaned - Medical Examinations'!$B$2:$B$2336,0)</f>
        <v>17.91</v>
      </c>
      <c r="D1790" s="11">
        <f>_xlfn.XLOOKUP($A1790,'Cleaned - Medical Examinations'!$A$2:$A$2336,'Cleaned - Medical Examinations'!$C$2:$C$2336,0)</f>
        <v>5.65</v>
      </c>
      <c r="E1790" s="11" t="str">
        <f>_xlfn.XLOOKUP($A1790,'Cleaned - Medical Examinations'!$A$2:$A$2336,'Cleaned - Medical Examinations'!$D$2:$D$2336,0)</f>
        <v>No</v>
      </c>
      <c r="F1790" s="11" t="str">
        <f>_xlfn.XLOOKUP($A1790,'Cleaned - Medical Examinations'!$A$2:$A$2336,'Cleaned - Medical Examinations'!$E$2:$E$2336,0)</f>
        <v>No</v>
      </c>
      <c r="G1790" s="11" t="str">
        <f>_xlfn.XLOOKUP($A1790,'Cleaned - Medical Examinations'!$A$2:$A$2336,'Cleaned - Medical Examinations'!$F$2:$F$2336,0)</f>
        <v>No</v>
      </c>
      <c r="H1790" s="11">
        <f>_xlfn.XLOOKUP($A1790,'Cleaned - Medical Examinations'!$A$2:$A$2336,'Cleaned - Medical Examinations'!$G$2:$G$2336,0)</f>
        <v>1</v>
      </c>
      <c r="I1790" s="11" t="str">
        <f>_xlfn.XLOOKUP($A1790,'Cleaned - Medical Examinations'!$A$2:$A$2336,'Cleaned - Medical Examinations'!$H$2:$H$2336,0)</f>
        <v>No</v>
      </c>
      <c r="J1790" s="11" t="str">
        <f>_xlfn.XLOOKUP($A1790,'Cleaned - Medical Examinations'!$A$2:$A$2336,'Cleaned - Medical Examinations'!$I$2:$I$2336,0)</f>
        <v>Underweight</v>
      </c>
      <c r="K1790" s="11" t="str">
        <f t="shared" si="27"/>
        <v>Non-Diabetic</v>
      </c>
      <c r="L1790" s="14">
        <f>_xlfn.XLOOKUP($A1790,'Cleaned - Hospitalisation Detai'!$A$2:$A$2344,'Cleaned - Hospitalisation Detai'!$J$2:$J$2344,0)</f>
        <v>30970</v>
      </c>
      <c r="M1790" s="19">
        <f>_xlfn.XLOOKUP($A1790,'Cleaned - Hospitalisation Detai'!$A$2:$A$2344,'Cleaned - Hospitalisation Detai'!$F$2:$F$2344,0)</f>
        <v>4839.18</v>
      </c>
      <c r="N1790" s="19" t="str">
        <f>_xlfn.XLOOKUP($A1790,'Cleaned - Hospitalisation Detai'!$A$2:$A$2344,'Cleaned - Hospitalisation Detai'!$G$2:$G$2344,0)</f>
        <v>tier - 2</v>
      </c>
      <c r="O1790" s="19" t="str">
        <f>_xlfn.XLOOKUP($A1790,'Cleaned - Hospitalisation Detai'!$A$2:$A$2344,'Cleaned - Hospitalisation Detai'!$H$2:$H$2344,0)</f>
        <v>tier - 1</v>
      </c>
      <c r="P1790" s="19" t="str">
        <f>_xlfn.XLOOKUP($A1790,'Cleaned - Hospitalisation Detai'!$A$2:$A$2344,'Cleaned - Hospitalisation Detai'!$I$2:$I$2344,0)</f>
        <v>R1012</v>
      </c>
      <c r="Q1790" s="20">
        <f>_xlfn.XLOOKUP($A1790,'Cleaned - Hospitalisation Detai'!$A$2:$A$2344,'Cleaned - Hospitalisation Detai'!$K$2:$K$2344,0)</f>
        <v>38</v>
      </c>
    </row>
    <row r="1791" spans="1:17" ht="15.6" x14ac:dyDescent="0.3">
      <c r="A1791" s="10" t="s">
        <v>580</v>
      </c>
      <c r="B1791" s="11" t="str">
        <f>_xlfn.XLOOKUP(A1791,'Cleaned - Customer Names '!$A$2:$A$2336,'Cleaned - Customer Names '!$C$2:$C$2336,0)</f>
        <v>Janez</v>
      </c>
      <c r="C1791" s="11">
        <f>_xlfn.XLOOKUP($A1791,'Cleaned - Medical Examinations'!$A$2:$A$2336,'Cleaned - Medical Examinations'!$B$2:$B$2336,0)</f>
        <v>31.57</v>
      </c>
      <c r="D1791" s="11">
        <f>_xlfn.XLOOKUP($A1791,'Cleaned - Medical Examinations'!$A$2:$A$2336,'Cleaned - Medical Examinations'!$C$2:$C$2336,0)</f>
        <v>6.15</v>
      </c>
      <c r="E1791" s="11" t="str">
        <f>_xlfn.XLOOKUP($A1791,'Cleaned - Medical Examinations'!$A$2:$A$2336,'Cleaned - Medical Examinations'!$D$2:$D$2336,0)</f>
        <v>No</v>
      </c>
      <c r="F1791" s="11" t="str">
        <f>_xlfn.XLOOKUP($A1791,'Cleaned - Medical Examinations'!$A$2:$A$2336,'Cleaned - Medical Examinations'!$E$2:$E$2336,0)</f>
        <v>No</v>
      </c>
      <c r="G1791" s="11" t="str">
        <f>_xlfn.XLOOKUP($A1791,'Cleaned - Medical Examinations'!$A$2:$A$2336,'Cleaned - Medical Examinations'!$F$2:$F$2336,0)</f>
        <v>No</v>
      </c>
      <c r="H1791" s="11">
        <f>_xlfn.XLOOKUP($A1791,'Cleaned - Medical Examinations'!$A$2:$A$2336,'Cleaned - Medical Examinations'!$G$2:$G$2336,0)</f>
        <v>1</v>
      </c>
      <c r="I1791" s="11" t="str">
        <f>_xlfn.XLOOKUP($A1791,'Cleaned - Medical Examinations'!$A$2:$A$2336,'Cleaned - Medical Examinations'!$H$2:$H$2336,0)</f>
        <v>No</v>
      </c>
      <c r="J1791" s="11" t="str">
        <f>_xlfn.XLOOKUP($A1791,'Cleaned - Medical Examinations'!$A$2:$A$2336,'Cleaned - Medical Examinations'!$I$2:$I$2336,0)</f>
        <v>Obesity</v>
      </c>
      <c r="K1791" s="11" t="str">
        <f t="shared" si="27"/>
        <v>Non-Diabetic</v>
      </c>
      <c r="L1791" s="14">
        <f>_xlfn.XLOOKUP($A1791,'Cleaned - Hospitalisation Detai'!$A$2:$A$2344,'Cleaned - Hospitalisation Detai'!$J$2:$J$2344,0)</f>
        <v>33857</v>
      </c>
      <c r="M1791" s="19">
        <f>_xlfn.XLOOKUP($A1791,'Cleaned - Hospitalisation Detai'!$A$2:$A$2344,'Cleaned - Hospitalisation Detai'!$F$2:$F$2344,0)</f>
        <v>4837.58</v>
      </c>
      <c r="N1791" s="19" t="str">
        <f>_xlfn.XLOOKUP($A1791,'Cleaned - Hospitalisation Detai'!$A$2:$A$2344,'Cleaned - Hospitalisation Detai'!$G$2:$G$2344,0)</f>
        <v>tier - 3</v>
      </c>
      <c r="O1791" s="19" t="str">
        <f>_xlfn.XLOOKUP($A1791,'Cleaned - Hospitalisation Detai'!$A$2:$A$2344,'Cleaned - Hospitalisation Detai'!$H$2:$H$2344,0)</f>
        <v>tier - 2</v>
      </c>
      <c r="P1791" s="19" t="str">
        <f>_xlfn.XLOOKUP($A1791,'Cleaned - Hospitalisation Detai'!$A$2:$A$2344,'Cleaned - Hospitalisation Detai'!$I$2:$I$2344,0)</f>
        <v>R1013</v>
      </c>
      <c r="Q1791" s="20">
        <f>_xlfn.XLOOKUP($A1791,'Cleaned - Hospitalisation Detai'!$A$2:$A$2344,'Cleaned - Hospitalisation Detai'!$K$2:$K$2344,0)</f>
        <v>30</v>
      </c>
    </row>
    <row r="1792" spans="1:17" ht="15.6" x14ac:dyDescent="0.3">
      <c r="A1792" s="10" t="s">
        <v>579</v>
      </c>
      <c r="B1792" s="11" t="str">
        <f>_xlfn.XLOOKUP(A1792,'Cleaned - Customer Names '!$A$2:$A$2336,'Cleaned - Customer Names '!$C$2:$C$2336,0)</f>
        <v>John I. Jr.</v>
      </c>
      <c r="C1792" s="11">
        <f>_xlfn.XLOOKUP($A1792,'Cleaned - Medical Examinations'!$A$2:$A$2336,'Cleaned - Medical Examinations'!$B$2:$B$2336,0)</f>
        <v>33.18</v>
      </c>
      <c r="D1792" s="11">
        <f>_xlfn.XLOOKUP($A1792,'Cleaned - Medical Examinations'!$A$2:$A$2336,'Cleaned - Medical Examinations'!$C$2:$C$2336,0)</f>
        <v>5.22</v>
      </c>
      <c r="E1792" s="11" t="str">
        <f>_xlfn.XLOOKUP($A1792,'Cleaned - Medical Examinations'!$A$2:$A$2336,'Cleaned - Medical Examinations'!$D$2:$D$2336,0)</f>
        <v>No</v>
      </c>
      <c r="F1792" s="11" t="str">
        <f>_xlfn.XLOOKUP($A1792,'Cleaned - Medical Examinations'!$A$2:$A$2336,'Cleaned - Medical Examinations'!$E$2:$E$2336,0)</f>
        <v>yes</v>
      </c>
      <c r="G1792" s="11" t="str">
        <f>_xlfn.XLOOKUP($A1792,'Cleaned - Medical Examinations'!$A$2:$A$2336,'Cleaned - Medical Examinations'!$F$2:$F$2336,0)</f>
        <v>No</v>
      </c>
      <c r="H1792" s="11">
        <f>_xlfn.XLOOKUP($A1792,'Cleaned - Medical Examinations'!$A$2:$A$2336,'Cleaned - Medical Examinations'!$G$2:$G$2336,0)</f>
        <v>1</v>
      </c>
      <c r="I1792" s="11" t="str">
        <f>_xlfn.XLOOKUP($A1792,'Cleaned - Medical Examinations'!$A$2:$A$2336,'Cleaned - Medical Examinations'!$H$2:$H$2336,0)</f>
        <v>No</v>
      </c>
      <c r="J1792" s="11" t="str">
        <f>_xlfn.XLOOKUP($A1792,'Cleaned - Medical Examinations'!$A$2:$A$2336,'Cleaned - Medical Examinations'!$I$2:$I$2336,0)</f>
        <v>Obesity</v>
      </c>
      <c r="K1792" s="11" t="str">
        <f t="shared" si="27"/>
        <v>Non-Diabetic</v>
      </c>
      <c r="L1792" s="14">
        <f>_xlfn.XLOOKUP($A1792,'Cleaned - Hospitalisation Detai'!$A$2:$A$2344,'Cleaned - Hospitalisation Detai'!$J$2:$J$2344,0)</f>
        <v>36871</v>
      </c>
      <c r="M1792" s="19">
        <f>_xlfn.XLOOKUP($A1792,'Cleaned - Hospitalisation Detai'!$A$2:$A$2344,'Cleaned - Hospitalisation Detai'!$F$2:$F$2344,0)</f>
        <v>4835.43</v>
      </c>
      <c r="N1792" s="19" t="str">
        <f>_xlfn.XLOOKUP($A1792,'Cleaned - Hospitalisation Detai'!$A$2:$A$2344,'Cleaned - Hospitalisation Detai'!$G$2:$G$2344,0)</f>
        <v>tier - 2</v>
      </c>
      <c r="O1792" s="19" t="str">
        <f>_xlfn.XLOOKUP($A1792,'Cleaned - Hospitalisation Detai'!$A$2:$A$2344,'Cleaned - Hospitalisation Detai'!$H$2:$H$2344,0)</f>
        <v>tier - 2</v>
      </c>
      <c r="P1792" s="19" t="str">
        <f>_xlfn.XLOOKUP($A1792,'Cleaned - Hospitalisation Detai'!$A$2:$A$2344,'Cleaned - Hospitalisation Detai'!$I$2:$I$2344,0)</f>
        <v>R1021</v>
      </c>
      <c r="Q1792" s="20">
        <f>_xlfn.XLOOKUP($A1792,'Cleaned - Hospitalisation Detai'!$A$2:$A$2344,'Cleaned - Hospitalisation Detai'!$K$2:$K$2344,0)</f>
        <v>22</v>
      </c>
    </row>
    <row r="1793" spans="1:17" ht="15.6" x14ac:dyDescent="0.3">
      <c r="A1793" s="10" t="s">
        <v>578</v>
      </c>
      <c r="B1793" s="11" t="str">
        <f>_xlfn.XLOOKUP(A1793,'Cleaned - Customer Names '!$A$2:$A$2336,'Cleaned - Customer Names '!$C$2:$C$2336,0)</f>
        <v>Heather</v>
      </c>
      <c r="C1793" s="11">
        <f>_xlfn.XLOOKUP($A1793,'Cleaned - Medical Examinations'!$A$2:$A$2336,'Cleaned - Medical Examinations'!$B$2:$B$2336,0)</f>
        <v>37</v>
      </c>
      <c r="D1793" s="11">
        <f>_xlfn.XLOOKUP($A1793,'Cleaned - Medical Examinations'!$A$2:$A$2336,'Cleaned - Medical Examinations'!$C$2:$C$2336,0)</f>
        <v>11.66</v>
      </c>
      <c r="E1793" s="11" t="str">
        <f>_xlfn.XLOOKUP($A1793,'Cleaned - Medical Examinations'!$A$2:$A$2336,'Cleaned - Medical Examinations'!$D$2:$D$2336,0)</f>
        <v>No</v>
      </c>
      <c r="F1793" s="11" t="str">
        <f>_xlfn.XLOOKUP($A1793,'Cleaned - Medical Examinations'!$A$2:$A$2336,'Cleaned - Medical Examinations'!$E$2:$E$2336,0)</f>
        <v>No</v>
      </c>
      <c r="G1793" s="11" t="str">
        <f>_xlfn.XLOOKUP($A1793,'Cleaned - Medical Examinations'!$A$2:$A$2336,'Cleaned - Medical Examinations'!$F$2:$F$2336,0)</f>
        <v>No</v>
      </c>
      <c r="H1793" s="11">
        <f>_xlfn.XLOOKUP($A1793,'Cleaned - Medical Examinations'!$A$2:$A$2336,'Cleaned - Medical Examinations'!$G$2:$G$2336,0)</f>
        <v>0</v>
      </c>
      <c r="I1793" s="11" t="str">
        <f>_xlfn.XLOOKUP($A1793,'Cleaned - Medical Examinations'!$A$2:$A$2336,'Cleaned - Medical Examinations'!$H$2:$H$2336,0)</f>
        <v>No</v>
      </c>
      <c r="J1793" s="11" t="str">
        <f>_xlfn.XLOOKUP($A1793,'Cleaned - Medical Examinations'!$A$2:$A$2336,'Cleaned - Medical Examinations'!$I$2:$I$2336,0)</f>
        <v>Obesity</v>
      </c>
      <c r="K1793" s="11" t="str">
        <f t="shared" si="27"/>
        <v>Diabetic</v>
      </c>
      <c r="L1793" s="14">
        <f>_xlfn.XLOOKUP($A1793,'Cleaned - Hospitalisation Detai'!$A$2:$A$2344,'Cleaned - Hospitalisation Detai'!$J$2:$J$2344,0)</f>
        <v>37434</v>
      </c>
      <c r="M1793" s="19">
        <f>_xlfn.XLOOKUP($A1793,'Cleaned - Hospitalisation Detai'!$A$2:$A$2344,'Cleaned - Hospitalisation Detai'!$F$2:$F$2344,0)</f>
        <v>4830.63</v>
      </c>
      <c r="N1793" s="19" t="str">
        <f>_xlfn.XLOOKUP($A1793,'Cleaned - Hospitalisation Detai'!$A$2:$A$2344,'Cleaned - Hospitalisation Detai'!$G$2:$G$2344,0)</f>
        <v>tier - 2</v>
      </c>
      <c r="O1793" s="19" t="str">
        <f>_xlfn.XLOOKUP($A1793,'Cleaned - Hospitalisation Detai'!$A$2:$A$2344,'Cleaned - Hospitalisation Detai'!$H$2:$H$2344,0)</f>
        <v>tier - 1</v>
      </c>
      <c r="P1793" s="19" t="str">
        <f>_xlfn.XLOOKUP($A1793,'Cleaned - Hospitalisation Detai'!$A$2:$A$2344,'Cleaned - Hospitalisation Detai'!$I$2:$I$2344,0)</f>
        <v>R1011</v>
      </c>
      <c r="Q1793" s="20">
        <f>_xlfn.XLOOKUP($A1793,'Cleaned - Hospitalisation Detai'!$A$2:$A$2344,'Cleaned - Hospitalisation Detai'!$K$2:$K$2344,0)</f>
        <v>20</v>
      </c>
    </row>
    <row r="1794" spans="1:17" ht="15.6" x14ac:dyDescent="0.3">
      <c r="A1794" s="10" t="s">
        <v>577</v>
      </c>
      <c r="B1794" s="11" t="str">
        <f>_xlfn.XLOOKUP(A1794,'Cleaned - Customer Names '!$A$2:$A$2336,'Cleaned - Customer Names '!$C$2:$C$2336,0)</f>
        <v>Michael</v>
      </c>
      <c r="C1794" s="11">
        <f>_xlfn.XLOOKUP($A1794,'Cleaned - Medical Examinations'!$A$2:$A$2336,'Cleaned - Medical Examinations'!$B$2:$B$2336,0)</f>
        <v>18.905000000000001</v>
      </c>
      <c r="D1794" s="11">
        <f>_xlfn.XLOOKUP($A1794,'Cleaned - Medical Examinations'!$A$2:$A$2336,'Cleaned - Medical Examinations'!$C$2:$C$2336,0)</f>
        <v>4.91</v>
      </c>
      <c r="E1794" s="11" t="str">
        <f>_xlfn.XLOOKUP($A1794,'Cleaned - Medical Examinations'!$A$2:$A$2336,'Cleaned - Medical Examinations'!$D$2:$D$2336,0)</f>
        <v>Yes</v>
      </c>
      <c r="F1794" s="11" t="str">
        <f>_xlfn.XLOOKUP($A1794,'Cleaned - Medical Examinations'!$A$2:$A$2336,'Cleaned - Medical Examinations'!$E$2:$E$2336,0)</f>
        <v>No</v>
      </c>
      <c r="G1794" s="11" t="str">
        <f>_xlfn.XLOOKUP($A1794,'Cleaned - Medical Examinations'!$A$2:$A$2336,'Cleaned - Medical Examinations'!$F$2:$F$2336,0)</f>
        <v>No</v>
      </c>
      <c r="H1794" s="11">
        <f>_xlfn.XLOOKUP($A1794,'Cleaned - Medical Examinations'!$A$2:$A$2336,'Cleaned - Medical Examinations'!$G$2:$G$2336,0)</f>
        <v>1</v>
      </c>
      <c r="I1794" s="11" t="str">
        <f>_xlfn.XLOOKUP($A1794,'Cleaned - Medical Examinations'!$A$2:$A$2336,'Cleaned - Medical Examinations'!$H$2:$H$2336,0)</f>
        <v>No</v>
      </c>
      <c r="J1794" s="11" t="str">
        <f>_xlfn.XLOOKUP($A1794,'Cleaned - Medical Examinations'!$A$2:$A$2336,'Cleaned - Medical Examinations'!$I$2:$I$2336,0)</f>
        <v>Normal Weight</v>
      </c>
      <c r="K1794" s="11" t="str">
        <f t="shared" si="27"/>
        <v>Non-Diabetic</v>
      </c>
      <c r="L1794" s="14">
        <f>_xlfn.XLOOKUP($A1794,'Cleaned - Hospitalisation Detai'!$A$2:$A$2344,'Cleaned - Hospitalisation Detai'!$J$2:$J$2344,0)</f>
        <v>35034</v>
      </c>
      <c r="M1794" s="19">
        <f>_xlfn.XLOOKUP($A1794,'Cleaned - Hospitalisation Detai'!$A$2:$A$2344,'Cleaned - Hospitalisation Detai'!$F$2:$F$2344,0)</f>
        <v>4827.8999999999996</v>
      </c>
      <c r="N1794" s="19" t="str">
        <f>_xlfn.XLOOKUP($A1794,'Cleaned - Hospitalisation Detai'!$A$2:$A$2344,'Cleaned - Hospitalisation Detai'!$G$2:$G$2344,0)</f>
        <v>tier - 1</v>
      </c>
      <c r="O1794" s="19" t="str">
        <f>_xlfn.XLOOKUP($A1794,'Cleaned - Hospitalisation Detai'!$A$2:$A$2344,'Cleaned - Hospitalisation Detai'!$H$2:$H$2344,0)</f>
        <v>tier - 2</v>
      </c>
      <c r="P1794" s="19" t="str">
        <f>_xlfn.XLOOKUP($A1794,'Cleaned - Hospitalisation Detai'!$A$2:$A$2344,'Cleaned - Hospitalisation Detai'!$I$2:$I$2344,0)</f>
        <v>Unknown</v>
      </c>
      <c r="Q1794" s="20">
        <f>_xlfn.XLOOKUP($A1794,'Cleaned - Hospitalisation Detai'!$A$2:$A$2344,'Cleaned - Hospitalisation Detai'!$K$2:$K$2344,0)</f>
        <v>27</v>
      </c>
    </row>
    <row r="1795" spans="1:17" ht="15.6" x14ac:dyDescent="0.3">
      <c r="A1795" s="10" t="s">
        <v>576</v>
      </c>
      <c r="B1795" s="11" t="str">
        <f>_xlfn.XLOOKUP(A1795,'Cleaned - Customer Names '!$A$2:$A$2336,'Cleaned - Customer Names '!$C$2:$C$2336,0)</f>
        <v>Kathleen</v>
      </c>
      <c r="C1795" s="11">
        <f>_xlfn.XLOOKUP($A1795,'Cleaned - Medical Examinations'!$A$2:$A$2336,'Cleaned - Medical Examinations'!$B$2:$B$2336,0)</f>
        <v>20.03</v>
      </c>
      <c r="D1795" s="11">
        <f>_xlfn.XLOOKUP($A1795,'Cleaned - Medical Examinations'!$A$2:$A$2336,'Cleaned - Medical Examinations'!$C$2:$C$2336,0)</f>
        <v>9.25</v>
      </c>
      <c r="E1795" s="11" t="str">
        <f>_xlfn.XLOOKUP($A1795,'Cleaned - Medical Examinations'!$A$2:$A$2336,'Cleaned - Medical Examinations'!$D$2:$D$2336,0)</f>
        <v>Yes</v>
      </c>
      <c r="F1795" s="11" t="str">
        <f>_xlfn.XLOOKUP($A1795,'Cleaned - Medical Examinations'!$A$2:$A$2336,'Cleaned - Medical Examinations'!$E$2:$E$2336,0)</f>
        <v>No</v>
      </c>
      <c r="G1795" s="11" t="str">
        <f>_xlfn.XLOOKUP($A1795,'Cleaned - Medical Examinations'!$A$2:$A$2336,'Cleaned - Medical Examinations'!$F$2:$F$2336,0)</f>
        <v>No</v>
      </c>
      <c r="H1795" s="11">
        <f>_xlfn.XLOOKUP($A1795,'Cleaned - Medical Examinations'!$A$2:$A$2336,'Cleaned - Medical Examinations'!$G$2:$G$2336,0)</f>
        <v>0</v>
      </c>
      <c r="I1795" s="11" t="str">
        <f>_xlfn.XLOOKUP($A1795,'Cleaned - Medical Examinations'!$A$2:$A$2336,'Cleaned - Medical Examinations'!$H$2:$H$2336,0)</f>
        <v>No</v>
      </c>
      <c r="J1795" s="11" t="str">
        <f>_xlfn.XLOOKUP($A1795,'Cleaned - Medical Examinations'!$A$2:$A$2336,'Cleaned - Medical Examinations'!$I$2:$I$2336,0)</f>
        <v>Normal Weight</v>
      </c>
      <c r="K1795" s="11" t="str">
        <f t="shared" ref="K1795:K1858" si="28">IF(D1795&gt;=6.5,"Diabetic","Non-Diabetic")</f>
        <v>Diabetic</v>
      </c>
      <c r="L1795" s="14">
        <f>_xlfn.XLOOKUP($A1795,'Cleaned - Hospitalisation Detai'!$A$2:$A$2344,'Cleaned - Hospitalisation Detai'!$J$2:$J$2344,0)</f>
        <v>29770</v>
      </c>
      <c r="M1795" s="19">
        <f>_xlfn.XLOOKUP($A1795,'Cleaned - Hospitalisation Detai'!$A$2:$A$2344,'Cleaned - Hospitalisation Detai'!$F$2:$F$2344,0)</f>
        <v>4827.1000000000004</v>
      </c>
      <c r="N1795" s="19" t="str">
        <f>_xlfn.XLOOKUP($A1795,'Cleaned - Hospitalisation Detai'!$A$2:$A$2344,'Cleaned - Hospitalisation Detai'!$G$2:$G$2344,0)</f>
        <v>tier - 2</v>
      </c>
      <c r="O1795" s="19" t="str">
        <f>_xlfn.XLOOKUP($A1795,'Cleaned - Hospitalisation Detai'!$A$2:$A$2344,'Cleaned - Hospitalisation Detai'!$H$2:$H$2344,0)</f>
        <v>tier - 1</v>
      </c>
      <c r="P1795" s="19" t="str">
        <f>_xlfn.XLOOKUP($A1795,'Cleaned - Hospitalisation Detai'!$A$2:$A$2344,'Cleaned - Hospitalisation Detai'!$I$2:$I$2344,0)</f>
        <v>R1013</v>
      </c>
      <c r="Q1795" s="20">
        <f>_xlfn.XLOOKUP($A1795,'Cleaned - Hospitalisation Detai'!$A$2:$A$2344,'Cleaned - Hospitalisation Detai'!$K$2:$K$2344,0)</f>
        <v>41</v>
      </c>
    </row>
    <row r="1796" spans="1:17" ht="15.6" x14ac:dyDescent="0.3">
      <c r="A1796" s="10" t="s">
        <v>575</v>
      </c>
      <c r="B1796" s="11" t="str">
        <f>_xlfn.XLOOKUP(A1796,'Cleaned - Customer Names '!$A$2:$A$2336,'Cleaned - Customer Names '!$C$2:$C$2336,0)</f>
        <v>Ryan M</v>
      </c>
      <c r="C1796" s="11">
        <f>_xlfn.XLOOKUP($A1796,'Cleaned - Medical Examinations'!$A$2:$A$2336,'Cleaned - Medical Examinations'!$B$2:$B$2336,0)</f>
        <v>16.7</v>
      </c>
      <c r="D1796" s="11">
        <f>_xlfn.XLOOKUP($A1796,'Cleaned - Medical Examinations'!$A$2:$A$2336,'Cleaned - Medical Examinations'!$C$2:$C$2336,0)</f>
        <v>11.48</v>
      </c>
      <c r="E1796" s="11" t="str">
        <f>_xlfn.XLOOKUP($A1796,'Cleaned - Medical Examinations'!$A$2:$A$2336,'Cleaned - Medical Examinations'!$D$2:$D$2336,0)</f>
        <v>No</v>
      </c>
      <c r="F1796" s="11" t="str">
        <f>_xlfn.XLOOKUP($A1796,'Cleaned - Medical Examinations'!$A$2:$A$2336,'Cleaned - Medical Examinations'!$E$2:$E$2336,0)</f>
        <v>No</v>
      </c>
      <c r="G1796" s="11" t="str">
        <f>_xlfn.XLOOKUP($A1796,'Cleaned - Medical Examinations'!$A$2:$A$2336,'Cleaned - Medical Examinations'!$F$2:$F$2336,0)</f>
        <v>No</v>
      </c>
      <c r="H1796" s="11">
        <f>_xlfn.XLOOKUP($A1796,'Cleaned - Medical Examinations'!$A$2:$A$2336,'Cleaned - Medical Examinations'!$G$2:$G$2336,0)</f>
        <v>0</v>
      </c>
      <c r="I1796" s="11" t="str">
        <f>_xlfn.XLOOKUP($A1796,'Cleaned - Medical Examinations'!$A$2:$A$2336,'Cleaned - Medical Examinations'!$H$2:$H$2336,0)</f>
        <v>No</v>
      </c>
      <c r="J1796" s="11" t="str">
        <f>_xlfn.XLOOKUP($A1796,'Cleaned - Medical Examinations'!$A$2:$A$2336,'Cleaned - Medical Examinations'!$I$2:$I$2336,0)</f>
        <v>Underweight</v>
      </c>
      <c r="K1796" s="11" t="str">
        <f t="shared" si="28"/>
        <v>Diabetic</v>
      </c>
      <c r="L1796" s="14">
        <f>_xlfn.XLOOKUP($A1796,'Cleaned - Hospitalisation Detai'!$A$2:$A$2344,'Cleaned - Hospitalisation Detai'!$J$2:$J$2344,0)</f>
        <v>28766</v>
      </c>
      <c r="M1796" s="19">
        <f>_xlfn.XLOOKUP($A1796,'Cleaned - Hospitalisation Detai'!$A$2:$A$2344,'Cleaned - Hospitalisation Detai'!$F$2:$F$2344,0)</f>
        <v>4812.34</v>
      </c>
      <c r="N1796" s="19" t="str">
        <f>_xlfn.XLOOKUP($A1796,'Cleaned - Hospitalisation Detai'!$A$2:$A$2344,'Cleaned - Hospitalisation Detai'!$G$2:$G$2344,0)</f>
        <v>tier - 2</v>
      </c>
      <c r="O1796" s="19" t="str">
        <f>_xlfn.XLOOKUP($A1796,'Cleaned - Hospitalisation Detai'!$A$2:$A$2344,'Cleaned - Hospitalisation Detai'!$H$2:$H$2344,0)</f>
        <v>tier - 3</v>
      </c>
      <c r="P1796" s="19" t="str">
        <f>_xlfn.XLOOKUP($A1796,'Cleaned - Hospitalisation Detai'!$A$2:$A$2344,'Cleaned - Hospitalisation Detai'!$I$2:$I$2344,0)</f>
        <v>R1013</v>
      </c>
      <c r="Q1796" s="20">
        <f>_xlfn.XLOOKUP($A1796,'Cleaned - Hospitalisation Detai'!$A$2:$A$2344,'Cleaned - Hospitalisation Detai'!$K$2:$K$2344,0)</f>
        <v>44</v>
      </c>
    </row>
    <row r="1797" spans="1:17" ht="15.6" x14ac:dyDescent="0.3">
      <c r="A1797" s="10" t="s">
        <v>574</v>
      </c>
      <c r="B1797" s="11" t="str">
        <f>_xlfn.XLOOKUP(A1797,'Cleaned - Customer Names '!$A$2:$A$2336,'Cleaned - Customer Names '!$C$2:$C$2336,0)</f>
        <v>Sara</v>
      </c>
      <c r="C1797" s="11">
        <f>_xlfn.XLOOKUP($A1797,'Cleaned - Medical Examinations'!$A$2:$A$2336,'Cleaned - Medical Examinations'!$B$2:$B$2336,0)</f>
        <v>39.82</v>
      </c>
      <c r="D1797" s="11">
        <f>_xlfn.XLOOKUP($A1797,'Cleaned - Medical Examinations'!$A$2:$A$2336,'Cleaned - Medical Examinations'!$C$2:$C$2336,0)</f>
        <v>6.06</v>
      </c>
      <c r="E1797" s="11" t="str">
        <f>_xlfn.XLOOKUP($A1797,'Cleaned - Medical Examinations'!$A$2:$A$2336,'Cleaned - Medical Examinations'!$D$2:$D$2336,0)</f>
        <v>No</v>
      </c>
      <c r="F1797" s="11" t="str">
        <f>_xlfn.XLOOKUP($A1797,'Cleaned - Medical Examinations'!$A$2:$A$2336,'Cleaned - Medical Examinations'!$E$2:$E$2336,0)</f>
        <v>No</v>
      </c>
      <c r="G1797" s="11" t="str">
        <f>_xlfn.XLOOKUP($A1797,'Cleaned - Medical Examinations'!$A$2:$A$2336,'Cleaned - Medical Examinations'!$F$2:$F$2336,0)</f>
        <v>No</v>
      </c>
      <c r="H1797" s="11">
        <f>_xlfn.XLOOKUP($A1797,'Cleaned - Medical Examinations'!$A$2:$A$2336,'Cleaned - Medical Examinations'!$G$2:$G$2336,0)</f>
        <v>0</v>
      </c>
      <c r="I1797" s="11" t="str">
        <f>_xlfn.XLOOKUP($A1797,'Cleaned - Medical Examinations'!$A$2:$A$2336,'Cleaned - Medical Examinations'!$H$2:$H$2336,0)</f>
        <v>No</v>
      </c>
      <c r="J1797" s="11" t="str">
        <f>_xlfn.XLOOKUP($A1797,'Cleaned - Medical Examinations'!$A$2:$A$2336,'Cleaned - Medical Examinations'!$I$2:$I$2336,0)</f>
        <v>Obesity</v>
      </c>
      <c r="K1797" s="11" t="str">
        <f t="shared" si="28"/>
        <v>Non-Diabetic</v>
      </c>
      <c r="L1797" s="14">
        <f>_xlfn.XLOOKUP($A1797,'Cleaned - Hospitalisation Detai'!$A$2:$A$2344,'Cleaned - Hospitalisation Detai'!$J$2:$J$2344,0)</f>
        <v>32858</v>
      </c>
      <c r="M1797" s="19">
        <f>_xlfn.XLOOKUP($A1797,'Cleaned - Hospitalisation Detai'!$A$2:$A$2344,'Cleaned - Hospitalisation Detai'!$F$2:$F$2344,0)</f>
        <v>4795.66</v>
      </c>
      <c r="N1797" s="19" t="str">
        <f>_xlfn.XLOOKUP($A1797,'Cleaned - Hospitalisation Detai'!$A$2:$A$2344,'Cleaned - Hospitalisation Detai'!$G$2:$G$2344,0)</f>
        <v>tier - 2</v>
      </c>
      <c r="O1797" s="19" t="str">
        <f>_xlfn.XLOOKUP($A1797,'Cleaned - Hospitalisation Detai'!$A$2:$A$2344,'Cleaned - Hospitalisation Detai'!$H$2:$H$2344,0)</f>
        <v>tier - 1</v>
      </c>
      <c r="P1797" s="19" t="str">
        <f>_xlfn.XLOOKUP($A1797,'Cleaned - Hospitalisation Detai'!$A$2:$A$2344,'Cleaned - Hospitalisation Detai'!$I$2:$I$2344,0)</f>
        <v>R1013</v>
      </c>
      <c r="Q1797" s="20">
        <f>_xlfn.XLOOKUP($A1797,'Cleaned - Hospitalisation Detai'!$A$2:$A$2344,'Cleaned - Hospitalisation Detai'!$K$2:$K$2344,0)</f>
        <v>33</v>
      </c>
    </row>
    <row r="1798" spans="1:17" ht="15.6" x14ac:dyDescent="0.3">
      <c r="A1798" s="10" t="s">
        <v>573</v>
      </c>
      <c r="B1798" s="11" t="str">
        <f>_xlfn.XLOOKUP(A1798,'Cleaned - Customer Names '!$A$2:$A$2336,'Cleaned - Customer Names '!$C$2:$C$2336,0)</f>
        <v>Deniz</v>
      </c>
      <c r="C1798" s="11">
        <f>_xlfn.XLOOKUP($A1798,'Cleaned - Medical Examinations'!$A$2:$A$2336,'Cleaned - Medical Examinations'!$B$2:$B$2336,0)</f>
        <v>22.04</v>
      </c>
      <c r="D1798" s="11">
        <f>_xlfn.XLOOKUP($A1798,'Cleaned - Medical Examinations'!$A$2:$A$2336,'Cleaned - Medical Examinations'!$C$2:$C$2336,0)</f>
        <v>5.86</v>
      </c>
      <c r="E1798" s="11" t="str">
        <f>_xlfn.XLOOKUP($A1798,'Cleaned - Medical Examinations'!$A$2:$A$2336,'Cleaned - Medical Examinations'!$D$2:$D$2336,0)</f>
        <v>No</v>
      </c>
      <c r="F1798" s="11" t="str">
        <f>_xlfn.XLOOKUP($A1798,'Cleaned - Medical Examinations'!$A$2:$A$2336,'Cleaned - Medical Examinations'!$E$2:$E$2336,0)</f>
        <v>No</v>
      </c>
      <c r="G1798" s="11" t="str">
        <f>_xlfn.XLOOKUP($A1798,'Cleaned - Medical Examinations'!$A$2:$A$2336,'Cleaned - Medical Examinations'!$F$2:$F$2336,0)</f>
        <v>No</v>
      </c>
      <c r="H1798" s="11">
        <f>_xlfn.XLOOKUP($A1798,'Cleaned - Medical Examinations'!$A$2:$A$2336,'Cleaned - Medical Examinations'!$G$2:$G$2336,0)</f>
        <v>1</v>
      </c>
      <c r="I1798" s="11" t="str">
        <f>_xlfn.XLOOKUP($A1798,'Cleaned - Medical Examinations'!$A$2:$A$2336,'Cleaned - Medical Examinations'!$H$2:$H$2336,0)</f>
        <v>No</v>
      </c>
      <c r="J1798" s="11" t="str">
        <f>_xlfn.XLOOKUP($A1798,'Cleaned - Medical Examinations'!$A$2:$A$2336,'Cleaned - Medical Examinations'!$I$2:$I$2336,0)</f>
        <v>Normal Weight</v>
      </c>
      <c r="K1798" s="11" t="str">
        <f t="shared" si="28"/>
        <v>Non-Diabetic</v>
      </c>
      <c r="L1798" s="14">
        <f>_xlfn.XLOOKUP($A1798,'Cleaned - Hospitalisation Detai'!$A$2:$A$2344,'Cleaned - Hospitalisation Detai'!$J$2:$J$2344,0)</f>
        <v>31950</v>
      </c>
      <c r="M1798" s="19">
        <f>_xlfn.XLOOKUP($A1798,'Cleaned - Hospitalisation Detai'!$A$2:$A$2344,'Cleaned - Hospitalisation Detai'!$F$2:$F$2344,0)</f>
        <v>4787.42</v>
      </c>
      <c r="N1798" s="19" t="str">
        <f>_xlfn.XLOOKUP($A1798,'Cleaned - Hospitalisation Detai'!$A$2:$A$2344,'Cleaned - Hospitalisation Detai'!$G$2:$G$2344,0)</f>
        <v>tier - 2</v>
      </c>
      <c r="O1798" s="19" t="str">
        <f>_xlfn.XLOOKUP($A1798,'Cleaned - Hospitalisation Detai'!$A$2:$A$2344,'Cleaned - Hospitalisation Detai'!$H$2:$H$2344,0)</f>
        <v>tier - 3</v>
      </c>
      <c r="P1798" s="19" t="str">
        <f>_xlfn.XLOOKUP($A1798,'Cleaned - Hospitalisation Detai'!$A$2:$A$2344,'Cleaned - Hospitalisation Detai'!$I$2:$I$2344,0)</f>
        <v>R1013</v>
      </c>
      <c r="Q1798" s="20">
        <f>_xlfn.XLOOKUP($A1798,'Cleaned - Hospitalisation Detai'!$A$2:$A$2344,'Cleaned - Hospitalisation Detai'!$K$2:$K$2344,0)</f>
        <v>35</v>
      </c>
    </row>
    <row r="1799" spans="1:17" ht="15.6" x14ac:dyDescent="0.3">
      <c r="A1799" s="10" t="s">
        <v>572</v>
      </c>
      <c r="B1799" s="11" t="str">
        <f>_xlfn.XLOOKUP(A1799,'Cleaned - Customer Names '!$A$2:$A$2336,'Cleaned - Customer Names '!$C$2:$C$2336,0)</f>
        <v>Shannon L.</v>
      </c>
      <c r="C1799" s="11">
        <f>_xlfn.XLOOKUP($A1799,'Cleaned - Medical Examinations'!$A$2:$A$2336,'Cleaned - Medical Examinations'!$B$2:$B$2336,0)</f>
        <v>28.27</v>
      </c>
      <c r="D1799" s="11">
        <f>_xlfn.XLOOKUP($A1799,'Cleaned - Medical Examinations'!$A$2:$A$2336,'Cleaned - Medical Examinations'!$C$2:$C$2336,0)</f>
        <v>5.33</v>
      </c>
      <c r="E1799" s="11" t="str">
        <f>_xlfn.XLOOKUP($A1799,'Cleaned - Medical Examinations'!$A$2:$A$2336,'Cleaned - Medical Examinations'!$D$2:$D$2336,0)</f>
        <v>No</v>
      </c>
      <c r="F1799" s="11" t="str">
        <f>_xlfn.XLOOKUP($A1799,'Cleaned - Medical Examinations'!$A$2:$A$2336,'Cleaned - Medical Examinations'!$E$2:$E$2336,0)</f>
        <v>No</v>
      </c>
      <c r="G1799" s="11" t="str">
        <f>_xlfn.XLOOKUP($A1799,'Cleaned - Medical Examinations'!$A$2:$A$2336,'Cleaned - Medical Examinations'!$F$2:$F$2336,0)</f>
        <v>No</v>
      </c>
      <c r="H1799" s="11">
        <f>_xlfn.XLOOKUP($A1799,'Cleaned - Medical Examinations'!$A$2:$A$2336,'Cleaned - Medical Examinations'!$G$2:$G$2336,0)</f>
        <v>0</v>
      </c>
      <c r="I1799" s="11" t="str">
        <f>_xlfn.XLOOKUP($A1799,'Cleaned - Medical Examinations'!$A$2:$A$2336,'Cleaned - Medical Examinations'!$H$2:$H$2336,0)</f>
        <v>No</v>
      </c>
      <c r="J1799" s="11" t="str">
        <f>_xlfn.XLOOKUP($A1799,'Cleaned - Medical Examinations'!$A$2:$A$2336,'Cleaned - Medical Examinations'!$I$2:$I$2336,0)</f>
        <v>Overweight</v>
      </c>
      <c r="K1799" s="11" t="str">
        <f t="shared" si="28"/>
        <v>Non-Diabetic</v>
      </c>
      <c r="L1799" s="14">
        <f>_xlfn.XLOOKUP($A1799,'Cleaned - Hospitalisation Detai'!$A$2:$A$2344,'Cleaned - Hospitalisation Detai'!$J$2:$J$2344,0)</f>
        <v>32851</v>
      </c>
      <c r="M1799" s="19">
        <f>_xlfn.XLOOKUP($A1799,'Cleaned - Hospitalisation Detai'!$A$2:$A$2344,'Cleaned - Hospitalisation Detai'!$F$2:$F$2344,0)</f>
        <v>4779.6000000000004</v>
      </c>
      <c r="N1799" s="19" t="str">
        <f>_xlfn.XLOOKUP($A1799,'Cleaned - Hospitalisation Detai'!$A$2:$A$2344,'Cleaned - Hospitalisation Detai'!$G$2:$G$2344,0)</f>
        <v>tier - 2</v>
      </c>
      <c r="O1799" s="19" t="str">
        <f>_xlfn.XLOOKUP($A1799,'Cleaned - Hospitalisation Detai'!$A$2:$A$2344,'Cleaned - Hospitalisation Detai'!$H$2:$H$2344,0)</f>
        <v>tier - 3</v>
      </c>
      <c r="P1799" s="19" t="str">
        <f>_xlfn.XLOOKUP($A1799,'Cleaned - Hospitalisation Detai'!$A$2:$A$2344,'Cleaned - Hospitalisation Detai'!$I$2:$I$2344,0)</f>
        <v>R1013</v>
      </c>
      <c r="Q1799" s="20">
        <f>_xlfn.XLOOKUP($A1799,'Cleaned - Hospitalisation Detai'!$A$2:$A$2344,'Cleaned - Hospitalisation Detai'!$K$2:$K$2344,0)</f>
        <v>33</v>
      </c>
    </row>
    <row r="1800" spans="1:17" ht="15.6" x14ac:dyDescent="0.3">
      <c r="A1800" s="10" t="s">
        <v>571</v>
      </c>
      <c r="B1800" s="11" t="str">
        <f>_xlfn.XLOOKUP(A1800,'Cleaned - Customer Names '!$A$2:$A$2336,'Cleaned - Customer Names '!$C$2:$C$2336,0)</f>
        <v>Kaitlin M.</v>
      </c>
      <c r="C1800" s="11">
        <f>_xlfn.XLOOKUP($A1800,'Cleaned - Medical Examinations'!$A$2:$A$2336,'Cleaned - Medical Examinations'!$B$2:$B$2336,0)</f>
        <v>18.5</v>
      </c>
      <c r="D1800" s="11">
        <f>_xlfn.XLOOKUP($A1800,'Cleaned - Medical Examinations'!$A$2:$A$2336,'Cleaned - Medical Examinations'!$C$2:$C$2336,0)</f>
        <v>5.33</v>
      </c>
      <c r="E1800" s="11" t="str">
        <f>_xlfn.XLOOKUP($A1800,'Cleaned - Medical Examinations'!$A$2:$A$2336,'Cleaned - Medical Examinations'!$D$2:$D$2336,0)</f>
        <v>No</v>
      </c>
      <c r="F1800" s="11" t="str">
        <f>_xlfn.XLOOKUP($A1800,'Cleaned - Medical Examinations'!$A$2:$A$2336,'Cleaned - Medical Examinations'!$E$2:$E$2336,0)</f>
        <v>No</v>
      </c>
      <c r="G1800" s="11" t="str">
        <f>_xlfn.XLOOKUP($A1800,'Cleaned - Medical Examinations'!$A$2:$A$2336,'Cleaned - Medical Examinations'!$F$2:$F$2336,0)</f>
        <v>No</v>
      </c>
      <c r="H1800" s="11">
        <f>_xlfn.XLOOKUP($A1800,'Cleaned - Medical Examinations'!$A$2:$A$2336,'Cleaned - Medical Examinations'!$G$2:$G$2336,0)</f>
        <v>0</v>
      </c>
      <c r="I1800" s="11" t="str">
        <f>_xlfn.XLOOKUP($A1800,'Cleaned - Medical Examinations'!$A$2:$A$2336,'Cleaned - Medical Examinations'!$H$2:$H$2336,0)</f>
        <v>No</v>
      </c>
      <c r="J1800" s="11" t="str">
        <f>_xlfn.XLOOKUP($A1800,'Cleaned - Medical Examinations'!$A$2:$A$2336,'Cleaned - Medical Examinations'!$I$2:$I$2336,0)</f>
        <v>Normal Weight</v>
      </c>
      <c r="K1800" s="11" t="str">
        <f t="shared" si="28"/>
        <v>Non-Diabetic</v>
      </c>
      <c r="L1800" s="14">
        <f>_xlfn.XLOOKUP($A1800,'Cleaned - Hospitalisation Detai'!$A$2:$A$2344,'Cleaned - Hospitalisation Detai'!$J$2:$J$2344,0)</f>
        <v>32721</v>
      </c>
      <c r="M1800" s="19">
        <f>_xlfn.XLOOKUP($A1800,'Cleaned - Hospitalisation Detai'!$A$2:$A$2344,'Cleaned - Hospitalisation Detai'!$F$2:$F$2344,0)</f>
        <v>4766.0200000000004</v>
      </c>
      <c r="N1800" s="19" t="str">
        <f>_xlfn.XLOOKUP($A1800,'Cleaned - Hospitalisation Detai'!$A$2:$A$2344,'Cleaned - Hospitalisation Detai'!$G$2:$G$2344,0)</f>
        <v>tier - 2</v>
      </c>
      <c r="O1800" s="19" t="str">
        <f>_xlfn.XLOOKUP($A1800,'Cleaned - Hospitalisation Detai'!$A$2:$A$2344,'Cleaned - Hospitalisation Detai'!$H$2:$H$2344,0)</f>
        <v>tier - 3</v>
      </c>
      <c r="P1800" s="19" t="str">
        <f>_xlfn.XLOOKUP($A1800,'Cleaned - Hospitalisation Detai'!$A$2:$A$2344,'Cleaned - Hospitalisation Detai'!$I$2:$I$2344,0)</f>
        <v>R1011</v>
      </c>
      <c r="Q1800" s="20">
        <f>_xlfn.XLOOKUP($A1800,'Cleaned - Hospitalisation Detai'!$A$2:$A$2344,'Cleaned - Hospitalisation Detai'!$K$2:$K$2344,0)</f>
        <v>33</v>
      </c>
    </row>
    <row r="1801" spans="1:17" ht="15.6" x14ac:dyDescent="0.3">
      <c r="A1801" s="10" t="s">
        <v>570</v>
      </c>
      <c r="B1801" s="11" t="str">
        <f>_xlfn.XLOOKUP(A1801,'Cleaned - Customer Names '!$A$2:$A$2336,'Cleaned - Customer Names '!$C$2:$C$2336,0)</f>
        <v>Alfredo</v>
      </c>
      <c r="C1801" s="11">
        <f>_xlfn.XLOOKUP($A1801,'Cleaned - Medical Examinations'!$A$2:$A$2336,'Cleaned - Medical Examinations'!$B$2:$B$2336,0)</f>
        <v>38.6</v>
      </c>
      <c r="D1801" s="11">
        <f>_xlfn.XLOOKUP($A1801,'Cleaned - Medical Examinations'!$A$2:$A$2336,'Cleaned - Medical Examinations'!$C$2:$C$2336,0)</f>
        <v>6.02</v>
      </c>
      <c r="E1801" s="11" t="str">
        <f>_xlfn.XLOOKUP($A1801,'Cleaned - Medical Examinations'!$A$2:$A$2336,'Cleaned - Medical Examinations'!$D$2:$D$2336,0)</f>
        <v>No</v>
      </c>
      <c r="F1801" s="11" t="str">
        <f>_xlfn.XLOOKUP($A1801,'Cleaned - Medical Examinations'!$A$2:$A$2336,'Cleaned - Medical Examinations'!$E$2:$E$2336,0)</f>
        <v>No</v>
      </c>
      <c r="G1801" s="11" t="str">
        <f>_xlfn.XLOOKUP($A1801,'Cleaned - Medical Examinations'!$A$2:$A$2336,'Cleaned - Medical Examinations'!$F$2:$F$2336,0)</f>
        <v>No</v>
      </c>
      <c r="H1801" s="11">
        <f>_xlfn.XLOOKUP($A1801,'Cleaned - Medical Examinations'!$A$2:$A$2336,'Cleaned - Medical Examinations'!$G$2:$G$2336,0)</f>
        <v>1</v>
      </c>
      <c r="I1801" s="11" t="str">
        <f>_xlfn.XLOOKUP($A1801,'Cleaned - Medical Examinations'!$A$2:$A$2336,'Cleaned - Medical Examinations'!$H$2:$H$2336,0)</f>
        <v>No</v>
      </c>
      <c r="J1801" s="11" t="str">
        <f>_xlfn.XLOOKUP($A1801,'Cleaned - Medical Examinations'!$A$2:$A$2336,'Cleaned - Medical Examinations'!$I$2:$I$2336,0)</f>
        <v>Obesity</v>
      </c>
      <c r="K1801" s="11" t="str">
        <f t="shared" si="28"/>
        <v>Non-Diabetic</v>
      </c>
      <c r="L1801" s="14">
        <f>_xlfn.XLOOKUP($A1801,'Cleaned - Hospitalisation Detai'!$A$2:$A$2344,'Cleaned - Hospitalisation Detai'!$J$2:$J$2344,0)</f>
        <v>32047</v>
      </c>
      <c r="M1801" s="19">
        <f>_xlfn.XLOOKUP($A1801,'Cleaned - Hospitalisation Detai'!$A$2:$A$2344,'Cleaned - Hospitalisation Detai'!$F$2:$F$2344,0)</f>
        <v>4762.33</v>
      </c>
      <c r="N1801" s="19" t="str">
        <f>_xlfn.XLOOKUP($A1801,'Cleaned - Hospitalisation Detai'!$A$2:$A$2344,'Cleaned - Hospitalisation Detai'!$G$2:$G$2344,0)</f>
        <v>tier - 3</v>
      </c>
      <c r="O1801" s="19" t="str">
        <f>_xlfn.XLOOKUP($A1801,'Cleaned - Hospitalisation Detai'!$A$2:$A$2344,'Cleaned - Hospitalisation Detai'!$H$2:$H$2344,0)</f>
        <v>tier - 3</v>
      </c>
      <c r="P1801" s="19" t="str">
        <f>_xlfn.XLOOKUP($A1801,'Cleaned - Hospitalisation Detai'!$A$2:$A$2344,'Cleaned - Hospitalisation Detai'!$I$2:$I$2344,0)</f>
        <v>R1011</v>
      </c>
      <c r="Q1801" s="20">
        <f>_xlfn.XLOOKUP($A1801,'Cleaned - Hospitalisation Detai'!$A$2:$A$2344,'Cleaned - Hospitalisation Detai'!$K$2:$K$2344,0)</f>
        <v>35</v>
      </c>
    </row>
    <row r="1802" spans="1:17" ht="15.6" x14ac:dyDescent="0.3">
      <c r="A1802" s="10" t="s">
        <v>569</v>
      </c>
      <c r="B1802" s="11" t="str">
        <f>_xlfn.XLOOKUP(A1802,'Cleaned - Customer Names '!$A$2:$A$2336,'Cleaned - Customer Names '!$C$2:$C$2336,0)</f>
        <v>Kristen</v>
      </c>
      <c r="C1802" s="11">
        <f>_xlfn.XLOOKUP($A1802,'Cleaned - Medical Examinations'!$A$2:$A$2336,'Cleaned - Medical Examinations'!$B$2:$B$2336,0)</f>
        <v>43.12</v>
      </c>
      <c r="D1802" s="11">
        <f>_xlfn.XLOOKUP($A1802,'Cleaned - Medical Examinations'!$A$2:$A$2336,'Cleaned - Medical Examinations'!$C$2:$C$2336,0)</f>
        <v>6.25</v>
      </c>
      <c r="E1802" s="11" t="str">
        <f>_xlfn.XLOOKUP($A1802,'Cleaned - Medical Examinations'!$A$2:$A$2336,'Cleaned - Medical Examinations'!$D$2:$D$2336,0)</f>
        <v>No</v>
      </c>
      <c r="F1802" s="11" t="str">
        <f>_xlfn.XLOOKUP($A1802,'Cleaned - Medical Examinations'!$A$2:$A$2336,'Cleaned - Medical Examinations'!$E$2:$E$2336,0)</f>
        <v>No</v>
      </c>
      <c r="G1802" s="11" t="str">
        <f>_xlfn.XLOOKUP($A1802,'Cleaned - Medical Examinations'!$A$2:$A$2336,'Cleaned - Medical Examinations'!$F$2:$F$2336,0)</f>
        <v>No</v>
      </c>
      <c r="H1802" s="11">
        <f>_xlfn.XLOOKUP($A1802,'Cleaned - Medical Examinations'!$A$2:$A$2336,'Cleaned - Medical Examinations'!$G$2:$G$2336,0)</f>
        <v>1</v>
      </c>
      <c r="I1802" s="11" t="str">
        <f>_xlfn.XLOOKUP($A1802,'Cleaned - Medical Examinations'!$A$2:$A$2336,'Cleaned - Medical Examinations'!$H$2:$H$2336,0)</f>
        <v>No</v>
      </c>
      <c r="J1802" s="11" t="str">
        <f>_xlfn.XLOOKUP($A1802,'Cleaned - Medical Examinations'!$A$2:$A$2336,'Cleaned - Medical Examinations'!$I$2:$I$2336,0)</f>
        <v>Obesity</v>
      </c>
      <c r="K1802" s="11" t="str">
        <f t="shared" si="28"/>
        <v>Non-Diabetic</v>
      </c>
      <c r="L1802" s="14">
        <f>_xlfn.XLOOKUP($A1802,'Cleaned - Hospitalisation Detai'!$A$2:$A$2344,'Cleaned - Hospitalisation Detai'!$J$2:$J$2344,0)</f>
        <v>33832</v>
      </c>
      <c r="M1802" s="19">
        <f>_xlfn.XLOOKUP($A1802,'Cleaned - Hospitalisation Detai'!$A$2:$A$2344,'Cleaned - Hospitalisation Detai'!$F$2:$F$2344,0)</f>
        <v>4753.6400000000003</v>
      </c>
      <c r="N1802" s="19" t="str">
        <f>_xlfn.XLOOKUP($A1802,'Cleaned - Hospitalisation Detai'!$A$2:$A$2344,'Cleaned - Hospitalisation Detai'!$G$2:$G$2344,0)</f>
        <v>tier - 2</v>
      </c>
      <c r="O1802" s="19" t="str">
        <f>_xlfn.XLOOKUP($A1802,'Cleaned - Hospitalisation Detai'!$A$2:$A$2344,'Cleaned - Hospitalisation Detai'!$H$2:$H$2344,0)</f>
        <v>tier - 3</v>
      </c>
      <c r="P1802" s="19" t="str">
        <f>_xlfn.XLOOKUP($A1802,'Cleaned - Hospitalisation Detai'!$A$2:$A$2344,'Cleaned - Hospitalisation Detai'!$I$2:$I$2344,0)</f>
        <v>R1013</v>
      </c>
      <c r="Q1802" s="20">
        <f>_xlfn.XLOOKUP($A1802,'Cleaned - Hospitalisation Detai'!$A$2:$A$2344,'Cleaned - Hospitalisation Detai'!$K$2:$K$2344,0)</f>
        <v>30</v>
      </c>
    </row>
    <row r="1803" spans="1:17" ht="15.6" x14ac:dyDescent="0.3">
      <c r="A1803" s="10" t="s">
        <v>568</v>
      </c>
      <c r="B1803" s="11" t="str">
        <f>_xlfn.XLOOKUP(A1803,'Cleaned - Customer Names '!$A$2:$A$2336,'Cleaned - Customer Names '!$C$2:$C$2336,0)</f>
        <v>Daniel</v>
      </c>
      <c r="C1803" s="11">
        <f>_xlfn.XLOOKUP($A1803,'Cleaned - Medical Examinations'!$A$2:$A$2336,'Cleaned - Medical Examinations'!$B$2:$B$2336,0)</f>
        <v>30.5</v>
      </c>
      <c r="D1803" s="11">
        <f>_xlfn.XLOOKUP($A1803,'Cleaned - Medical Examinations'!$A$2:$A$2336,'Cleaned - Medical Examinations'!$C$2:$C$2336,0)</f>
        <v>4.8099999999999996</v>
      </c>
      <c r="E1803" s="11" t="str">
        <f>_xlfn.XLOOKUP($A1803,'Cleaned - Medical Examinations'!$A$2:$A$2336,'Cleaned - Medical Examinations'!$D$2:$D$2336,0)</f>
        <v>No</v>
      </c>
      <c r="F1803" s="11" t="str">
        <f>_xlfn.XLOOKUP($A1803,'Cleaned - Medical Examinations'!$A$2:$A$2336,'Cleaned - Medical Examinations'!$E$2:$E$2336,0)</f>
        <v>No</v>
      </c>
      <c r="G1803" s="11" t="str">
        <f>_xlfn.XLOOKUP($A1803,'Cleaned - Medical Examinations'!$A$2:$A$2336,'Cleaned - Medical Examinations'!$F$2:$F$2336,0)</f>
        <v>No</v>
      </c>
      <c r="H1803" s="11">
        <f>_xlfn.XLOOKUP($A1803,'Cleaned - Medical Examinations'!$A$2:$A$2336,'Cleaned - Medical Examinations'!$G$2:$G$2336,0)</f>
        <v>1</v>
      </c>
      <c r="I1803" s="11" t="str">
        <f>_xlfn.XLOOKUP($A1803,'Cleaned - Medical Examinations'!$A$2:$A$2336,'Cleaned - Medical Examinations'!$H$2:$H$2336,0)</f>
        <v>No</v>
      </c>
      <c r="J1803" s="11" t="str">
        <f>_xlfn.XLOOKUP($A1803,'Cleaned - Medical Examinations'!$A$2:$A$2336,'Cleaned - Medical Examinations'!$I$2:$I$2336,0)</f>
        <v>Obesity</v>
      </c>
      <c r="K1803" s="11" t="str">
        <f t="shared" si="28"/>
        <v>Non-Diabetic</v>
      </c>
      <c r="L1803" s="14">
        <f>_xlfn.XLOOKUP($A1803,'Cleaned - Hospitalisation Detai'!$A$2:$A$2344,'Cleaned - Hospitalisation Detai'!$J$2:$J$2344,0)</f>
        <v>32103</v>
      </c>
      <c r="M1803" s="19">
        <f>_xlfn.XLOOKUP($A1803,'Cleaned - Hospitalisation Detai'!$A$2:$A$2344,'Cleaned - Hospitalisation Detai'!$F$2:$F$2344,0)</f>
        <v>4751.07</v>
      </c>
      <c r="N1803" s="19" t="str">
        <f>_xlfn.XLOOKUP($A1803,'Cleaned - Hospitalisation Detai'!$A$2:$A$2344,'Cleaned - Hospitalisation Detai'!$G$2:$G$2344,0)</f>
        <v>tier - 3</v>
      </c>
      <c r="O1803" s="19" t="str">
        <f>_xlfn.XLOOKUP($A1803,'Cleaned - Hospitalisation Detai'!$A$2:$A$2344,'Cleaned - Hospitalisation Detai'!$H$2:$H$2344,0)</f>
        <v>tier - 1</v>
      </c>
      <c r="P1803" s="19" t="str">
        <f>_xlfn.XLOOKUP($A1803,'Cleaned - Hospitalisation Detai'!$A$2:$A$2344,'Cleaned - Hospitalisation Detai'!$I$2:$I$2344,0)</f>
        <v>R1011</v>
      </c>
      <c r="Q1803" s="20">
        <f>_xlfn.XLOOKUP($A1803,'Cleaned - Hospitalisation Detai'!$A$2:$A$2344,'Cleaned - Hospitalisation Detai'!$K$2:$K$2344,0)</f>
        <v>35</v>
      </c>
    </row>
    <row r="1804" spans="1:17" ht="15.6" x14ac:dyDescent="0.3">
      <c r="A1804" s="10" t="s">
        <v>567</v>
      </c>
      <c r="B1804" s="11" t="str">
        <f>_xlfn.XLOOKUP(A1804,'Cleaned - Customer Names '!$A$2:$A$2336,'Cleaned - Customer Names '!$C$2:$C$2336,0)</f>
        <v>Jonathan</v>
      </c>
      <c r="C1804" s="11">
        <f>_xlfn.XLOOKUP($A1804,'Cleaned - Medical Examinations'!$A$2:$A$2336,'Cleaned - Medical Examinations'!$B$2:$B$2336,0)</f>
        <v>27.61</v>
      </c>
      <c r="D1804" s="11">
        <f>_xlfn.XLOOKUP($A1804,'Cleaned - Medical Examinations'!$A$2:$A$2336,'Cleaned - Medical Examinations'!$C$2:$C$2336,0)</f>
        <v>4.5999999999999996</v>
      </c>
      <c r="E1804" s="11" t="str">
        <f>_xlfn.XLOOKUP($A1804,'Cleaned - Medical Examinations'!$A$2:$A$2336,'Cleaned - Medical Examinations'!$D$2:$D$2336,0)</f>
        <v>No</v>
      </c>
      <c r="F1804" s="11" t="str">
        <f>_xlfn.XLOOKUP($A1804,'Cleaned - Medical Examinations'!$A$2:$A$2336,'Cleaned - Medical Examinations'!$E$2:$E$2336,0)</f>
        <v>No</v>
      </c>
      <c r="G1804" s="11" t="str">
        <f>_xlfn.XLOOKUP($A1804,'Cleaned - Medical Examinations'!$A$2:$A$2336,'Cleaned - Medical Examinations'!$F$2:$F$2336,0)</f>
        <v>No</v>
      </c>
      <c r="H1804" s="11">
        <f>_xlfn.XLOOKUP($A1804,'Cleaned - Medical Examinations'!$A$2:$A$2336,'Cleaned - Medical Examinations'!$G$2:$G$2336,0)</f>
        <v>1</v>
      </c>
      <c r="I1804" s="11" t="str">
        <f>_xlfn.XLOOKUP($A1804,'Cleaned - Medical Examinations'!$A$2:$A$2336,'Cleaned - Medical Examinations'!$H$2:$H$2336,0)</f>
        <v>No</v>
      </c>
      <c r="J1804" s="11" t="str">
        <f>_xlfn.XLOOKUP($A1804,'Cleaned - Medical Examinations'!$A$2:$A$2336,'Cleaned - Medical Examinations'!$I$2:$I$2336,0)</f>
        <v>Overweight</v>
      </c>
      <c r="K1804" s="11" t="str">
        <f t="shared" si="28"/>
        <v>Non-Diabetic</v>
      </c>
      <c r="L1804" s="14">
        <f>_xlfn.XLOOKUP($A1804,'Cleaned - Hospitalisation Detai'!$A$2:$A$2344,'Cleaned - Hospitalisation Detai'!$J$2:$J$2344,0)</f>
        <v>32022</v>
      </c>
      <c r="M1804" s="19">
        <f>_xlfn.XLOOKUP($A1804,'Cleaned - Hospitalisation Detai'!$A$2:$A$2344,'Cleaned - Hospitalisation Detai'!$F$2:$F$2344,0)</f>
        <v>4747.05</v>
      </c>
      <c r="N1804" s="19" t="str">
        <f>_xlfn.XLOOKUP($A1804,'Cleaned - Hospitalisation Detai'!$A$2:$A$2344,'Cleaned - Hospitalisation Detai'!$G$2:$G$2344,0)</f>
        <v>tier - 2</v>
      </c>
      <c r="O1804" s="19" t="str">
        <f>_xlfn.XLOOKUP($A1804,'Cleaned - Hospitalisation Detai'!$A$2:$A$2344,'Cleaned - Hospitalisation Detai'!$H$2:$H$2344,0)</f>
        <v>tier - 2</v>
      </c>
      <c r="P1804" s="19" t="str">
        <f>_xlfn.XLOOKUP($A1804,'Cleaned - Hospitalisation Detai'!$A$2:$A$2344,'Cleaned - Hospitalisation Detai'!$I$2:$I$2344,0)</f>
        <v>R1013</v>
      </c>
      <c r="Q1804" s="20">
        <f>_xlfn.XLOOKUP($A1804,'Cleaned - Hospitalisation Detai'!$A$2:$A$2344,'Cleaned - Hospitalisation Detai'!$K$2:$K$2344,0)</f>
        <v>35</v>
      </c>
    </row>
    <row r="1805" spans="1:17" ht="15.6" x14ac:dyDescent="0.3">
      <c r="A1805" s="10" t="s">
        <v>566</v>
      </c>
      <c r="B1805" s="11" t="str">
        <f>_xlfn.XLOOKUP(A1805,'Cleaned - Customer Names '!$A$2:$A$2336,'Cleaned - Customer Names '!$C$2:$C$2336,0)</f>
        <v>Troy</v>
      </c>
      <c r="C1805" s="11">
        <f>_xlfn.XLOOKUP($A1805,'Cleaned - Medical Examinations'!$A$2:$A$2336,'Cleaned - Medical Examinations'!$B$2:$B$2336,0)</f>
        <v>27.1</v>
      </c>
      <c r="D1805" s="11">
        <f>_xlfn.XLOOKUP($A1805,'Cleaned - Medical Examinations'!$A$2:$A$2336,'Cleaned - Medical Examinations'!$C$2:$C$2336,0)</f>
        <v>5.08</v>
      </c>
      <c r="E1805" s="11" t="str">
        <f>_xlfn.XLOOKUP($A1805,'Cleaned - Medical Examinations'!$A$2:$A$2336,'Cleaned - Medical Examinations'!$D$2:$D$2336,0)</f>
        <v>No</v>
      </c>
      <c r="F1805" s="11" t="str">
        <f>_xlfn.XLOOKUP($A1805,'Cleaned - Medical Examinations'!$A$2:$A$2336,'Cleaned - Medical Examinations'!$E$2:$E$2336,0)</f>
        <v>No</v>
      </c>
      <c r="G1805" s="11" t="str">
        <f>_xlfn.XLOOKUP($A1805,'Cleaned - Medical Examinations'!$A$2:$A$2336,'Cleaned - Medical Examinations'!$F$2:$F$2336,0)</f>
        <v>No</v>
      </c>
      <c r="H1805" s="11">
        <f>_xlfn.XLOOKUP($A1805,'Cleaned - Medical Examinations'!$A$2:$A$2336,'Cleaned - Medical Examinations'!$G$2:$G$2336,0)</f>
        <v>1</v>
      </c>
      <c r="I1805" s="11" t="str">
        <f>_xlfn.XLOOKUP($A1805,'Cleaned - Medical Examinations'!$A$2:$A$2336,'Cleaned - Medical Examinations'!$H$2:$H$2336,0)</f>
        <v>No</v>
      </c>
      <c r="J1805" s="11" t="str">
        <f>_xlfn.XLOOKUP($A1805,'Cleaned - Medical Examinations'!$A$2:$A$2336,'Cleaned - Medical Examinations'!$I$2:$I$2336,0)</f>
        <v>Overweight</v>
      </c>
      <c r="K1805" s="11" t="str">
        <f t="shared" si="28"/>
        <v>Non-Diabetic</v>
      </c>
      <c r="L1805" s="14">
        <f>_xlfn.XLOOKUP($A1805,'Cleaned - Hospitalisation Detai'!$A$2:$A$2344,'Cleaned - Hospitalisation Detai'!$J$2:$J$2344,0)</f>
        <v>31933</v>
      </c>
      <c r="M1805" s="19">
        <f>_xlfn.XLOOKUP($A1805,'Cleaned - Hospitalisation Detai'!$A$2:$A$2344,'Cleaned - Hospitalisation Detai'!$F$2:$F$2344,0)</f>
        <v>4746.34</v>
      </c>
      <c r="N1805" s="19" t="str">
        <f>_xlfn.XLOOKUP($A1805,'Cleaned - Hospitalisation Detai'!$A$2:$A$2344,'Cleaned - Hospitalisation Detai'!$G$2:$G$2344,0)</f>
        <v>tier - 2</v>
      </c>
      <c r="O1805" s="19" t="str">
        <f>_xlfn.XLOOKUP($A1805,'Cleaned - Hospitalisation Detai'!$A$2:$A$2344,'Cleaned - Hospitalisation Detai'!$H$2:$H$2344,0)</f>
        <v>tier - 2</v>
      </c>
      <c r="P1805" s="19" t="str">
        <f>_xlfn.XLOOKUP($A1805,'Cleaned - Hospitalisation Detai'!$A$2:$A$2344,'Cleaned - Hospitalisation Detai'!$I$2:$I$2344,0)</f>
        <v>R1011</v>
      </c>
      <c r="Q1805" s="20">
        <f>_xlfn.XLOOKUP($A1805,'Cleaned - Hospitalisation Detai'!$A$2:$A$2344,'Cleaned - Hospitalisation Detai'!$K$2:$K$2344,0)</f>
        <v>36</v>
      </c>
    </row>
    <row r="1806" spans="1:17" ht="15.6" x14ac:dyDescent="0.3">
      <c r="A1806" s="10" t="s">
        <v>565</v>
      </c>
      <c r="B1806" s="11" t="str">
        <f>_xlfn.XLOOKUP(A1806,'Cleaned - Customer Names '!$A$2:$A$2336,'Cleaned - Customer Names '!$C$2:$C$2336,0)</f>
        <v>Daniel C</v>
      </c>
      <c r="C1806" s="11">
        <f>_xlfn.XLOOKUP($A1806,'Cleaned - Medical Examinations'!$A$2:$A$2336,'Cleaned - Medical Examinations'!$B$2:$B$2336,0)</f>
        <v>35.93</v>
      </c>
      <c r="D1806" s="11">
        <f>_xlfn.XLOOKUP($A1806,'Cleaned - Medical Examinations'!$A$2:$A$2336,'Cleaned - Medical Examinations'!$C$2:$C$2336,0)</f>
        <v>5.43</v>
      </c>
      <c r="E1806" s="11" t="str">
        <f>_xlfn.XLOOKUP($A1806,'Cleaned - Medical Examinations'!$A$2:$A$2336,'Cleaned - Medical Examinations'!$D$2:$D$2336,0)</f>
        <v>No</v>
      </c>
      <c r="F1806" s="11" t="str">
        <f>_xlfn.XLOOKUP($A1806,'Cleaned - Medical Examinations'!$A$2:$A$2336,'Cleaned - Medical Examinations'!$E$2:$E$2336,0)</f>
        <v>yes</v>
      </c>
      <c r="G1806" s="11" t="str">
        <f>_xlfn.XLOOKUP($A1806,'Cleaned - Medical Examinations'!$A$2:$A$2336,'Cleaned - Medical Examinations'!$F$2:$F$2336,0)</f>
        <v>No</v>
      </c>
      <c r="H1806" s="11">
        <f>_xlfn.XLOOKUP($A1806,'Cleaned - Medical Examinations'!$A$2:$A$2336,'Cleaned - Medical Examinations'!$G$2:$G$2336,0)</f>
        <v>1</v>
      </c>
      <c r="I1806" s="11" t="str">
        <f>_xlfn.XLOOKUP($A1806,'Cleaned - Medical Examinations'!$A$2:$A$2336,'Cleaned - Medical Examinations'!$H$2:$H$2336,0)</f>
        <v>No</v>
      </c>
      <c r="J1806" s="11" t="str">
        <f>_xlfn.XLOOKUP($A1806,'Cleaned - Medical Examinations'!$A$2:$A$2336,'Cleaned - Medical Examinations'!$I$2:$I$2336,0)</f>
        <v>Obesity</v>
      </c>
      <c r="K1806" s="11" t="str">
        <f t="shared" si="28"/>
        <v>Non-Diabetic</v>
      </c>
      <c r="L1806" s="14">
        <f>_xlfn.XLOOKUP($A1806,'Cleaned - Hospitalisation Detai'!$A$2:$A$2344,'Cleaned - Hospitalisation Detai'!$J$2:$J$2344,0)</f>
        <v>38315</v>
      </c>
      <c r="M1806" s="19">
        <f>_xlfn.XLOOKUP($A1806,'Cleaned - Hospitalisation Detai'!$A$2:$A$2344,'Cleaned - Hospitalisation Detai'!$F$2:$F$2344,0)</f>
        <v>4740.78</v>
      </c>
      <c r="N1806" s="19" t="str">
        <f>_xlfn.XLOOKUP($A1806,'Cleaned - Hospitalisation Detai'!$A$2:$A$2344,'Cleaned - Hospitalisation Detai'!$G$2:$G$2344,0)</f>
        <v>tier - 2</v>
      </c>
      <c r="O1806" s="19" t="str">
        <f>_xlfn.XLOOKUP($A1806,'Cleaned - Hospitalisation Detai'!$A$2:$A$2344,'Cleaned - Hospitalisation Detai'!$H$2:$H$2344,0)</f>
        <v>tier - 3</v>
      </c>
      <c r="P1806" s="19" t="str">
        <f>_xlfn.XLOOKUP($A1806,'Cleaned - Hospitalisation Detai'!$A$2:$A$2344,'Cleaned - Hospitalisation Detai'!$I$2:$I$2344,0)</f>
        <v>R1021</v>
      </c>
      <c r="Q1806" s="20">
        <f>_xlfn.XLOOKUP($A1806,'Cleaned - Hospitalisation Detai'!$A$2:$A$2344,'Cleaned - Hospitalisation Detai'!$K$2:$K$2344,0)</f>
        <v>18</v>
      </c>
    </row>
    <row r="1807" spans="1:17" ht="15.6" x14ac:dyDescent="0.3">
      <c r="A1807" s="10" t="s">
        <v>564</v>
      </c>
      <c r="B1807" s="11" t="str">
        <f>_xlfn.XLOOKUP(A1807,'Cleaned - Customer Names '!$A$2:$A$2336,'Cleaned - Customer Names '!$C$2:$C$2336,0)</f>
        <v>Lauren</v>
      </c>
      <c r="C1807" s="11">
        <f>_xlfn.XLOOKUP($A1807,'Cleaned - Medical Examinations'!$A$2:$A$2336,'Cleaned - Medical Examinations'!$B$2:$B$2336,0)</f>
        <v>32.68</v>
      </c>
      <c r="D1807" s="11">
        <f>_xlfn.XLOOKUP($A1807,'Cleaned - Medical Examinations'!$A$2:$A$2336,'Cleaned - Medical Examinations'!$C$2:$C$2336,0)</f>
        <v>5.44</v>
      </c>
      <c r="E1807" s="11" t="str">
        <f>_xlfn.XLOOKUP($A1807,'Cleaned - Medical Examinations'!$A$2:$A$2336,'Cleaned - Medical Examinations'!$D$2:$D$2336,0)</f>
        <v>No</v>
      </c>
      <c r="F1807" s="11" t="str">
        <f>_xlfn.XLOOKUP($A1807,'Cleaned - Medical Examinations'!$A$2:$A$2336,'Cleaned - Medical Examinations'!$E$2:$E$2336,0)</f>
        <v>No</v>
      </c>
      <c r="G1807" s="11" t="str">
        <f>_xlfn.XLOOKUP($A1807,'Cleaned - Medical Examinations'!$A$2:$A$2336,'Cleaned - Medical Examinations'!$F$2:$F$2336,0)</f>
        <v>No</v>
      </c>
      <c r="H1807" s="11">
        <f>_xlfn.XLOOKUP($A1807,'Cleaned - Medical Examinations'!$A$2:$A$2336,'Cleaned - Medical Examinations'!$G$2:$G$2336,0)</f>
        <v>0</v>
      </c>
      <c r="I1807" s="11" t="str">
        <f>_xlfn.XLOOKUP($A1807,'Cleaned - Medical Examinations'!$A$2:$A$2336,'Cleaned - Medical Examinations'!$H$2:$H$2336,0)</f>
        <v>No</v>
      </c>
      <c r="J1807" s="11" t="str">
        <f>_xlfn.XLOOKUP($A1807,'Cleaned - Medical Examinations'!$A$2:$A$2336,'Cleaned - Medical Examinations'!$I$2:$I$2336,0)</f>
        <v>Obesity</v>
      </c>
      <c r="K1807" s="11" t="str">
        <f t="shared" si="28"/>
        <v>Non-Diabetic</v>
      </c>
      <c r="L1807" s="14">
        <f>_xlfn.XLOOKUP($A1807,'Cleaned - Hospitalisation Detai'!$A$2:$A$2344,'Cleaned - Hospitalisation Detai'!$J$2:$J$2344,0)</f>
        <v>33523</v>
      </c>
      <c r="M1807" s="19">
        <f>_xlfn.XLOOKUP($A1807,'Cleaned - Hospitalisation Detai'!$A$2:$A$2344,'Cleaned - Hospitalisation Detai'!$F$2:$F$2344,0)</f>
        <v>4738.2700000000004</v>
      </c>
      <c r="N1807" s="19" t="str">
        <f>_xlfn.XLOOKUP($A1807,'Cleaned - Hospitalisation Detai'!$A$2:$A$2344,'Cleaned - Hospitalisation Detai'!$G$2:$G$2344,0)</f>
        <v>tier - 2</v>
      </c>
      <c r="O1807" s="19" t="str">
        <f>_xlfn.XLOOKUP($A1807,'Cleaned - Hospitalisation Detai'!$A$2:$A$2344,'Cleaned - Hospitalisation Detai'!$H$2:$H$2344,0)</f>
        <v>tier - 3</v>
      </c>
      <c r="P1807" s="19" t="str">
        <f>_xlfn.XLOOKUP($A1807,'Cleaned - Hospitalisation Detai'!$A$2:$A$2344,'Cleaned - Hospitalisation Detai'!$I$2:$I$2344,0)</f>
        <v>R1012</v>
      </c>
      <c r="Q1807" s="20">
        <f>_xlfn.XLOOKUP($A1807,'Cleaned - Hospitalisation Detai'!$A$2:$A$2344,'Cleaned - Hospitalisation Detai'!$K$2:$K$2344,0)</f>
        <v>31</v>
      </c>
    </row>
    <row r="1808" spans="1:17" ht="15.6" x14ac:dyDescent="0.3">
      <c r="A1808" s="10" t="s">
        <v>563</v>
      </c>
      <c r="B1808" s="11" t="str">
        <f>_xlfn.XLOOKUP(A1808,'Cleaned - Customer Names '!$A$2:$A$2336,'Cleaned - Customer Names '!$C$2:$C$2336,0)</f>
        <v>Jennefer</v>
      </c>
      <c r="C1808" s="11">
        <f>_xlfn.XLOOKUP($A1808,'Cleaned - Medical Examinations'!$A$2:$A$2336,'Cleaned - Medical Examinations'!$B$2:$B$2336,0)</f>
        <v>20.74</v>
      </c>
      <c r="D1808" s="11">
        <f>_xlfn.XLOOKUP($A1808,'Cleaned - Medical Examinations'!$A$2:$A$2336,'Cleaned - Medical Examinations'!$C$2:$C$2336,0)</f>
        <v>11.69</v>
      </c>
      <c r="E1808" s="11" t="str">
        <f>_xlfn.XLOOKUP($A1808,'Cleaned - Medical Examinations'!$A$2:$A$2336,'Cleaned - Medical Examinations'!$D$2:$D$2336,0)</f>
        <v>Yes</v>
      </c>
      <c r="F1808" s="11" t="str">
        <f>_xlfn.XLOOKUP($A1808,'Cleaned - Medical Examinations'!$A$2:$A$2336,'Cleaned - Medical Examinations'!$E$2:$E$2336,0)</f>
        <v>No</v>
      </c>
      <c r="G1808" s="11" t="str">
        <f>_xlfn.XLOOKUP($A1808,'Cleaned - Medical Examinations'!$A$2:$A$2336,'Cleaned - Medical Examinations'!$F$2:$F$2336,0)</f>
        <v>No</v>
      </c>
      <c r="H1808" s="11">
        <f>_xlfn.XLOOKUP($A1808,'Cleaned - Medical Examinations'!$A$2:$A$2336,'Cleaned - Medical Examinations'!$G$2:$G$2336,0)</f>
        <v>1</v>
      </c>
      <c r="I1808" s="11" t="str">
        <f>_xlfn.XLOOKUP($A1808,'Cleaned - Medical Examinations'!$A$2:$A$2336,'Cleaned - Medical Examinations'!$H$2:$H$2336,0)</f>
        <v>No</v>
      </c>
      <c r="J1808" s="11" t="str">
        <f>_xlfn.XLOOKUP($A1808,'Cleaned - Medical Examinations'!$A$2:$A$2336,'Cleaned - Medical Examinations'!$I$2:$I$2336,0)</f>
        <v>Normal Weight</v>
      </c>
      <c r="K1808" s="11" t="str">
        <f t="shared" si="28"/>
        <v>Diabetic</v>
      </c>
      <c r="L1808" s="14">
        <f>_xlfn.XLOOKUP($A1808,'Cleaned - Hospitalisation Detai'!$A$2:$A$2344,'Cleaned - Hospitalisation Detai'!$J$2:$J$2344,0)</f>
        <v>31660</v>
      </c>
      <c r="M1808" s="19">
        <f>_xlfn.XLOOKUP($A1808,'Cleaned - Hospitalisation Detai'!$A$2:$A$2344,'Cleaned - Hospitalisation Detai'!$F$2:$F$2344,0)</f>
        <v>4734.6400000000003</v>
      </c>
      <c r="N1808" s="19" t="str">
        <f>_xlfn.XLOOKUP($A1808,'Cleaned - Hospitalisation Detai'!$A$2:$A$2344,'Cleaned - Hospitalisation Detai'!$G$2:$G$2344,0)</f>
        <v>tier - 2</v>
      </c>
      <c r="O1808" s="19" t="str">
        <f>_xlfn.XLOOKUP($A1808,'Cleaned - Hospitalisation Detai'!$A$2:$A$2344,'Cleaned - Hospitalisation Detai'!$H$2:$H$2344,0)</f>
        <v>tier - 1</v>
      </c>
      <c r="P1808" s="19" t="str">
        <f>_xlfn.XLOOKUP($A1808,'Cleaned - Hospitalisation Detai'!$A$2:$A$2344,'Cleaned - Hospitalisation Detai'!$I$2:$I$2344,0)</f>
        <v>R1013</v>
      </c>
      <c r="Q1808" s="20">
        <f>_xlfn.XLOOKUP($A1808,'Cleaned - Hospitalisation Detai'!$A$2:$A$2344,'Cleaned - Hospitalisation Detai'!$K$2:$K$2344,0)</f>
        <v>36</v>
      </c>
    </row>
    <row r="1809" spans="1:17" ht="15.6" x14ac:dyDescent="0.3">
      <c r="A1809" s="10" t="s">
        <v>562</v>
      </c>
      <c r="B1809" s="11" t="str">
        <f>_xlfn.XLOOKUP(A1809,'Cleaned - Customer Names '!$A$2:$A$2336,'Cleaned - Customer Names '!$C$2:$C$2336,0)</f>
        <v>Tracey L.</v>
      </c>
      <c r="C1809" s="11">
        <f>_xlfn.XLOOKUP($A1809,'Cleaned - Medical Examinations'!$A$2:$A$2336,'Cleaned - Medical Examinations'!$B$2:$B$2336,0)</f>
        <v>15.57</v>
      </c>
      <c r="D1809" s="11">
        <f>_xlfn.XLOOKUP($A1809,'Cleaned - Medical Examinations'!$A$2:$A$2336,'Cleaned - Medical Examinations'!$C$2:$C$2336,0)</f>
        <v>6.07</v>
      </c>
      <c r="E1809" s="11" t="str">
        <f>_xlfn.XLOOKUP($A1809,'Cleaned - Medical Examinations'!$A$2:$A$2336,'Cleaned - Medical Examinations'!$D$2:$D$2336,0)</f>
        <v>No</v>
      </c>
      <c r="F1809" s="11" t="str">
        <f>_xlfn.XLOOKUP($A1809,'Cleaned - Medical Examinations'!$A$2:$A$2336,'Cleaned - Medical Examinations'!$E$2:$E$2336,0)</f>
        <v>No</v>
      </c>
      <c r="G1809" s="11" t="str">
        <f>_xlfn.XLOOKUP($A1809,'Cleaned - Medical Examinations'!$A$2:$A$2336,'Cleaned - Medical Examinations'!$F$2:$F$2336,0)</f>
        <v>No</v>
      </c>
      <c r="H1809" s="11">
        <f>_xlfn.XLOOKUP($A1809,'Cleaned - Medical Examinations'!$A$2:$A$2336,'Cleaned - Medical Examinations'!$G$2:$G$2336,0)</f>
        <v>0</v>
      </c>
      <c r="I1809" s="11" t="str">
        <f>_xlfn.XLOOKUP($A1809,'Cleaned - Medical Examinations'!$A$2:$A$2336,'Cleaned - Medical Examinations'!$H$2:$H$2336,0)</f>
        <v>No</v>
      </c>
      <c r="J1809" s="11" t="str">
        <f>_xlfn.XLOOKUP($A1809,'Cleaned - Medical Examinations'!$A$2:$A$2336,'Cleaned - Medical Examinations'!$I$2:$I$2336,0)</f>
        <v>Underweight</v>
      </c>
      <c r="K1809" s="11" t="str">
        <f t="shared" si="28"/>
        <v>Non-Diabetic</v>
      </c>
      <c r="L1809" s="14">
        <f>_xlfn.XLOOKUP($A1809,'Cleaned - Hospitalisation Detai'!$A$2:$A$2344,'Cleaned - Hospitalisation Detai'!$J$2:$J$2344,0)</f>
        <v>29404</v>
      </c>
      <c r="M1809" s="19">
        <f>_xlfn.XLOOKUP($A1809,'Cleaned - Hospitalisation Detai'!$A$2:$A$2344,'Cleaned - Hospitalisation Detai'!$F$2:$F$2344,0)</f>
        <v>4728.71</v>
      </c>
      <c r="N1809" s="19" t="str">
        <f>_xlfn.XLOOKUP($A1809,'Cleaned - Hospitalisation Detai'!$A$2:$A$2344,'Cleaned - Hospitalisation Detai'!$G$2:$G$2344,0)</f>
        <v>tier - 2</v>
      </c>
      <c r="O1809" s="19" t="str">
        <f>_xlfn.XLOOKUP($A1809,'Cleaned - Hospitalisation Detai'!$A$2:$A$2344,'Cleaned - Hospitalisation Detai'!$H$2:$H$2344,0)</f>
        <v>tier - 3</v>
      </c>
      <c r="P1809" s="19" t="str">
        <f>_xlfn.XLOOKUP($A1809,'Cleaned - Hospitalisation Detai'!$A$2:$A$2344,'Cleaned - Hospitalisation Detai'!$I$2:$I$2344,0)</f>
        <v>R1012</v>
      </c>
      <c r="Q1809" s="20">
        <f>_xlfn.XLOOKUP($A1809,'Cleaned - Hospitalisation Detai'!$A$2:$A$2344,'Cleaned - Hospitalisation Detai'!$K$2:$K$2344,0)</f>
        <v>42</v>
      </c>
    </row>
    <row r="1810" spans="1:17" ht="15.6" x14ac:dyDescent="0.3">
      <c r="A1810" s="10" t="s">
        <v>561</v>
      </c>
      <c r="B1810" s="11" t="str">
        <f>_xlfn.XLOOKUP(A1810,'Cleaned - Customer Names '!$A$2:$A$2336,'Cleaned - Customer Names '!$C$2:$C$2336,0)</f>
        <v>Ashley</v>
      </c>
      <c r="C1810" s="11">
        <f>_xlfn.XLOOKUP($A1810,'Cleaned - Medical Examinations'!$A$2:$A$2336,'Cleaned - Medical Examinations'!$B$2:$B$2336,0)</f>
        <v>23.844999999999999</v>
      </c>
      <c r="D1810" s="11">
        <f>_xlfn.XLOOKUP($A1810,'Cleaned - Medical Examinations'!$A$2:$A$2336,'Cleaned - Medical Examinations'!$C$2:$C$2336,0)</f>
        <v>4.3600000000000003</v>
      </c>
      <c r="E1810" s="11" t="str">
        <f>_xlfn.XLOOKUP($A1810,'Cleaned - Medical Examinations'!$A$2:$A$2336,'Cleaned - Medical Examinations'!$D$2:$D$2336,0)</f>
        <v>No</v>
      </c>
      <c r="F1810" s="11" t="str">
        <f>_xlfn.XLOOKUP($A1810,'Cleaned - Medical Examinations'!$A$2:$A$2336,'Cleaned - Medical Examinations'!$E$2:$E$2336,0)</f>
        <v>No</v>
      </c>
      <c r="G1810" s="11" t="str">
        <f>_xlfn.XLOOKUP($A1810,'Cleaned - Medical Examinations'!$A$2:$A$2336,'Cleaned - Medical Examinations'!$F$2:$F$2336,0)</f>
        <v>No</v>
      </c>
      <c r="H1810" s="11">
        <f>_xlfn.XLOOKUP($A1810,'Cleaned - Medical Examinations'!$A$2:$A$2336,'Cleaned - Medical Examinations'!$G$2:$G$2336,0)</f>
        <v>0</v>
      </c>
      <c r="I1810" s="11" t="str">
        <f>_xlfn.XLOOKUP($A1810,'Cleaned - Medical Examinations'!$A$2:$A$2336,'Cleaned - Medical Examinations'!$H$2:$H$2336,0)</f>
        <v>No</v>
      </c>
      <c r="J1810" s="11" t="str">
        <f>_xlfn.XLOOKUP($A1810,'Cleaned - Medical Examinations'!$A$2:$A$2336,'Cleaned - Medical Examinations'!$I$2:$I$2336,0)</f>
        <v>Normal Weight</v>
      </c>
      <c r="K1810" s="11" t="str">
        <f t="shared" si="28"/>
        <v>Non-Diabetic</v>
      </c>
      <c r="L1810" s="14">
        <f>_xlfn.XLOOKUP($A1810,'Cleaned - Hospitalisation Detai'!$A$2:$A$2344,'Cleaned - Hospitalisation Detai'!$J$2:$J$2344,0)</f>
        <v>34558</v>
      </c>
      <c r="M1810" s="19">
        <f>_xlfn.XLOOKUP($A1810,'Cleaned - Hospitalisation Detai'!$A$2:$A$2344,'Cleaned - Hospitalisation Detai'!$F$2:$F$2344,0)</f>
        <v>4719.74</v>
      </c>
      <c r="N1810" s="19" t="str">
        <f>_xlfn.XLOOKUP($A1810,'Cleaned - Hospitalisation Detai'!$A$2:$A$2344,'Cleaned - Hospitalisation Detai'!$G$2:$G$2344,0)</f>
        <v>tier - 2</v>
      </c>
      <c r="O1810" s="19" t="str">
        <f>_xlfn.XLOOKUP($A1810,'Cleaned - Hospitalisation Detai'!$A$2:$A$2344,'Cleaned - Hospitalisation Detai'!$H$2:$H$2344,0)</f>
        <v>tier - 1</v>
      </c>
      <c r="P1810" s="19" t="str">
        <f>_xlfn.XLOOKUP($A1810,'Cleaned - Hospitalisation Detai'!$A$2:$A$2344,'Cleaned - Hospitalisation Detai'!$I$2:$I$2344,0)</f>
        <v>R1012</v>
      </c>
      <c r="Q1810" s="20">
        <f>_xlfn.XLOOKUP($A1810,'Cleaned - Hospitalisation Detai'!$A$2:$A$2344,'Cleaned - Hospitalisation Detai'!$K$2:$K$2344,0)</f>
        <v>28</v>
      </c>
    </row>
    <row r="1811" spans="1:17" ht="15.6" x14ac:dyDescent="0.3">
      <c r="A1811" s="10" t="s">
        <v>560</v>
      </c>
      <c r="B1811" s="11" t="str">
        <f>_xlfn.XLOOKUP(A1811,'Cleaned - Customer Names '!$A$2:$A$2336,'Cleaned - Customer Names '!$C$2:$C$2336,0)</f>
        <v>Cindy</v>
      </c>
      <c r="C1811" s="11">
        <f>_xlfn.XLOOKUP($A1811,'Cleaned - Medical Examinations'!$A$2:$A$2336,'Cleaned - Medical Examinations'!$B$2:$B$2336,0)</f>
        <v>22.895</v>
      </c>
      <c r="D1811" s="11">
        <f>_xlfn.XLOOKUP($A1811,'Cleaned - Medical Examinations'!$A$2:$A$2336,'Cleaned - Medical Examinations'!$C$2:$C$2336,0)</f>
        <v>5.24</v>
      </c>
      <c r="E1811" s="11" t="str">
        <f>_xlfn.XLOOKUP($A1811,'Cleaned - Medical Examinations'!$A$2:$A$2336,'Cleaned - Medical Examinations'!$D$2:$D$2336,0)</f>
        <v>No</v>
      </c>
      <c r="F1811" s="11" t="str">
        <f>_xlfn.XLOOKUP($A1811,'Cleaned - Medical Examinations'!$A$2:$A$2336,'Cleaned - Medical Examinations'!$E$2:$E$2336,0)</f>
        <v>No</v>
      </c>
      <c r="G1811" s="11" t="str">
        <f>_xlfn.XLOOKUP($A1811,'Cleaned - Medical Examinations'!$A$2:$A$2336,'Cleaned - Medical Examinations'!$F$2:$F$2336,0)</f>
        <v>No</v>
      </c>
      <c r="H1811" s="11">
        <f>_xlfn.XLOOKUP($A1811,'Cleaned - Medical Examinations'!$A$2:$A$2336,'Cleaned - Medical Examinations'!$G$2:$G$2336,0)</f>
        <v>1</v>
      </c>
      <c r="I1811" s="11" t="str">
        <f>_xlfn.XLOOKUP($A1811,'Cleaned - Medical Examinations'!$A$2:$A$2336,'Cleaned - Medical Examinations'!$H$2:$H$2336,0)</f>
        <v>No</v>
      </c>
      <c r="J1811" s="11" t="str">
        <f>_xlfn.XLOOKUP($A1811,'Cleaned - Medical Examinations'!$A$2:$A$2336,'Cleaned - Medical Examinations'!$I$2:$I$2336,0)</f>
        <v>Normal Weight</v>
      </c>
      <c r="K1811" s="11" t="str">
        <f t="shared" si="28"/>
        <v>Non-Diabetic</v>
      </c>
      <c r="L1811" s="14">
        <f>_xlfn.XLOOKUP($A1811,'Cleaned - Hospitalisation Detai'!$A$2:$A$2344,'Cleaned - Hospitalisation Detai'!$J$2:$J$2344,0)</f>
        <v>33875</v>
      </c>
      <c r="M1811" s="19">
        <f>_xlfn.XLOOKUP($A1811,'Cleaned - Hospitalisation Detai'!$A$2:$A$2344,'Cleaned - Hospitalisation Detai'!$F$2:$F$2344,0)</f>
        <v>4719.5200000000004</v>
      </c>
      <c r="N1811" s="19" t="str">
        <f>_xlfn.XLOOKUP($A1811,'Cleaned - Hospitalisation Detai'!$A$2:$A$2344,'Cleaned - Hospitalisation Detai'!$G$2:$G$2344,0)</f>
        <v>tier - 2</v>
      </c>
      <c r="O1811" s="19" t="str">
        <f>_xlfn.XLOOKUP($A1811,'Cleaned - Hospitalisation Detai'!$A$2:$A$2344,'Cleaned - Hospitalisation Detai'!$H$2:$H$2344,0)</f>
        <v>tier - 2</v>
      </c>
      <c r="P1811" s="19" t="str">
        <f>_xlfn.XLOOKUP($A1811,'Cleaned - Hospitalisation Detai'!$A$2:$A$2344,'Cleaned - Hospitalisation Detai'!$I$2:$I$2344,0)</f>
        <v>R1024</v>
      </c>
      <c r="Q1811" s="20">
        <f>_xlfn.XLOOKUP($A1811,'Cleaned - Hospitalisation Detai'!$A$2:$A$2344,'Cleaned - Hospitalisation Detai'!$K$2:$K$2344,0)</f>
        <v>30</v>
      </c>
    </row>
    <row r="1812" spans="1:17" ht="15.6" x14ac:dyDescent="0.3">
      <c r="A1812" s="10" t="s">
        <v>559</v>
      </c>
      <c r="B1812" s="11" t="str">
        <f>_xlfn.XLOOKUP(A1812,'Cleaned - Customer Names '!$A$2:$A$2336,'Cleaned - Customer Names '!$C$2:$C$2336,0)</f>
        <v>Esther</v>
      </c>
      <c r="C1812" s="11">
        <f>_xlfn.XLOOKUP($A1812,'Cleaned - Medical Examinations'!$A$2:$A$2336,'Cleaned - Medical Examinations'!$B$2:$B$2336,0)</f>
        <v>21.945</v>
      </c>
      <c r="D1812" s="11">
        <f>_xlfn.XLOOKUP($A1812,'Cleaned - Medical Examinations'!$A$2:$A$2336,'Cleaned - Medical Examinations'!$C$2:$C$2336,0)</f>
        <v>5.37</v>
      </c>
      <c r="E1812" s="11" t="str">
        <f>_xlfn.XLOOKUP($A1812,'Cleaned - Medical Examinations'!$A$2:$A$2336,'Cleaned - Medical Examinations'!$D$2:$D$2336,0)</f>
        <v>No</v>
      </c>
      <c r="F1812" s="11" t="str">
        <f>_xlfn.XLOOKUP($A1812,'Cleaned - Medical Examinations'!$A$2:$A$2336,'Cleaned - Medical Examinations'!$E$2:$E$2336,0)</f>
        <v>No</v>
      </c>
      <c r="G1812" s="11" t="str">
        <f>_xlfn.XLOOKUP($A1812,'Cleaned - Medical Examinations'!$A$2:$A$2336,'Cleaned - Medical Examinations'!$F$2:$F$2336,0)</f>
        <v>No</v>
      </c>
      <c r="H1812" s="11">
        <f>_xlfn.XLOOKUP($A1812,'Cleaned - Medical Examinations'!$A$2:$A$2336,'Cleaned - Medical Examinations'!$G$2:$G$2336,0)</f>
        <v>1</v>
      </c>
      <c r="I1812" s="11" t="str">
        <f>_xlfn.XLOOKUP($A1812,'Cleaned - Medical Examinations'!$A$2:$A$2336,'Cleaned - Medical Examinations'!$H$2:$H$2336,0)</f>
        <v>No</v>
      </c>
      <c r="J1812" s="11" t="str">
        <f>_xlfn.XLOOKUP($A1812,'Cleaned - Medical Examinations'!$A$2:$A$2336,'Cleaned - Medical Examinations'!$I$2:$I$2336,0)</f>
        <v>Normal Weight</v>
      </c>
      <c r="K1812" s="11" t="str">
        <f t="shared" si="28"/>
        <v>Non-Diabetic</v>
      </c>
      <c r="L1812" s="14">
        <f>_xlfn.XLOOKUP($A1812,'Cleaned - Hospitalisation Detai'!$A$2:$A$2344,'Cleaned - Hospitalisation Detai'!$J$2:$J$2344,0)</f>
        <v>33886</v>
      </c>
      <c r="M1812" s="19">
        <f>_xlfn.XLOOKUP($A1812,'Cleaned - Hospitalisation Detai'!$A$2:$A$2344,'Cleaned - Hospitalisation Detai'!$F$2:$F$2344,0)</f>
        <v>4718.2</v>
      </c>
      <c r="N1812" s="19" t="str">
        <f>_xlfn.XLOOKUP($A1812,'Cleaned - Hospitalisation Detai'!$A$2:$A$2344,'Cleaned - Hospitalisation Detai'!$G$2:$G$2344,0)</f>
        <v>tier - 2</v>
      </c>
      <c r="O1812" s="19" t="str">
        <f>_xlfn.XLOOKUP($A1812,'Cleaned - Hospitalisation Detai'!$A$2:$A$2344,'Cleaned - Hospitalisation Detai'!$H$2:$H$2344,0)</f>
        <v>tier - 3</v>
      </c>
      <c r="P1812" s="19" t="str">
        <f>_xlfn.XLOOKUP($A1812,'Cleaned - Hospitalisation Detai'!$A$2:$A$2344,'Cleaned - Hospitalisation Detai'!$I$2:$I$2344,0)</f>
        <v>R1024</v>
      </c>
      <c r="Q1812" s="20">
        <f>_xlfn.XLOOKUP($A1812,'Cleaned - Hospitalisation Detai'!$A$2:$A$2344,'Cleaned - Hospitalisation Detai'!$K$2:$K$2344,0)</f>
        <v>30</v>
      </c>
    </row>
    <row r="1813" spans="1:17" ht="15.6" x14ac:dyDescent="0.3">
      <c r="A1813" s="10" t="s">
        <v>558</v>
      </c>
      <c r="B1813" s="11" t="str">
        <f>_xlfn.XLOOKUP(A1813,'Cleaned - Customer Names '!$A$2:$A$2336,'Cleaned - Customer Names '!$C$2:$C$2336,0)</f>
        <v>Jackie</v>
      </c>
      <c r="C1813" s="11">
        <f>_xlfn.XLOOKUP($A1813,'Cleaned - Medical Examinations'!$A$2:$A$2336,'Cleaned - Medical Examinations'!$B$2:$B$2336,0)</f>
        <v>19.47</v>
      </c>
      <c r="D1813" s="11">
        <f>_xlfn.XLOOKUP($A1813,'Cleaned - Medical Examinations'!$A$2:$A$2336,'Cleaned - Medical Examinations'!$C$2:$C$2336,0)</f>
        <v>6.6</v>
      </c>
      <c r="E1813" s="11" t="str">
        <f>_xlfn.XLOOKUP($A1813,'Cleaned - Medical Examinations'!$A$2:$A$2336,'Cleaned - Medical Examinations'!$D$2:$D$2336,0)</f>
        <v>Yes</v>
      </c>
      <c r="F1813" s="11" t="str">
        <f>_xlfn.XLOOKUP($A1813,'Cleaned - Medical Examinations'!$A$2:$A$2336,'Cleaned - Medical Examinations'!$E$2:$E$2336,0)</f>
        <v>No</v>
      </c>
      <c r="G1813" s="11" t="str">
        <f>_xlfn.XLOOKUP($A1813,'Cleaned - Medical Examinations'!$A$2:$A$2336,'Cleaned - Medical Examinations'!$F$2:$F$2336,0)</f>
        <v>No</v>
      </c>
      <c r="H1813" s="11">
        <f>_xlfn.XLOOKUP($A1813,'Cleaned - Medical Examinations'!$A$2:$A$2336,'Cleaned - Medical Examinations'!$G$2:$G$2336,0)</f>
        <v>0</v>
      </c>
      <c r="I1813" s="11" t="str">
        <f>_xlfn.XLOOKUP($A1813,'Cleaned - Medical Examinations'!$A$2:$A$2336,'Cleaned - Medical Examinations'!$H$2:$H$2336,0)</f>
        <v>No</v>
      </c>
      <c r="J1813" s="11" t="str">
        <f>_xlfn.XLOOKUP($A1813,'Cleaned - Medical Examinations'!$A$2:$A$2336,'Cleaned - Medical Examinations'!$I$2:$I$2336,0)</f>
        <v>Normal Weight</v>
      </c>
      <c r="K1813" s="11" t="str">
        <f t="shared" si="28"/>
        <v>Diabetic</v>
      </c>
      <c r="L1813" s="14">
        <f>_xlfn.XLOOKUP($A1813,'Cleaned - Hospitalisation Detai'!$A$2:$A$2344,'Cleaned - Hospitalisation Detai'!$J$2:$J$2344,0)</f>
        <v>29810</v>
      </c>
      <c r="M1813" s="19">
        <f>_xlfn.XLOOKUP($A1813,'Cleaned - Hospitalisation Detai'!$A$2:$A$2344,'Cleaned - Hospitalisation Detai'!$F$2:$F$2344,0)</f>
        <v>4712.12</v>
      </c>
      <c r="N1813" s="19" t="str">
        <f>_xlfn.XLOOKUP($A1813,'Cleaned - Hospitalisation Detai'!$A$2:$A$2344,'Cleaned - Hospitalisation Detai'!$G$2:$G$2344,0)</f>
        <v>tier - 2</v>
      </c>
      <c r="O1813" s="19" t="str">
        <f>_xlfn.XLOOKUP($A1813,'Cleaned - Hospitalisation Detai'!$A$2:$A$2344,'Cleaned - Hospitalisation Detai'!$H$2:$H$2344,0)</f>
        <v>tier - 3</v>
      </c>
      <c r="P1813" s="19" t="str">
        <f>_xlfn.XLOOKUP($A1813,'Cleaned - Hospitalisation Detai'!$A$2:$A$2344,'Cleaned - Hospitalisation Detai'!$I$2:$I$2344,0)</f>
        <v>R1011</v>
      </c>
      <c r="Q1813" s="20">
        <f>_xlfn.XLOOKUP($A1813,'Cleaned - Hospitalisation Detai'!$A$2:$A$2344,'Cleaned - Hospitalisation Detai'!$K$2:$K$2344,0)</f>
        <v>41</v>
      </c>
    </row>
    <row r="1814" spans="1:17" ht="15.6" x14ac:dyDescent="0.3">
      <c r="A1814" s="10" t="s">
        <v>557</v>
      </c>
      <c r="B1814" s="11" t="str">
        <f>_xlfn.XLOOKUP(A1814,'Cleaned - Customer Names '!$A$2:$A$2336,'Cleaned - Customer Names '!$C$2:$C$2336,0)</f>
        <v>Timothy P.</v>
      </c>
      <c r="C1814" s="11">
        <f>_xlfn.XLOOKUP($A1814,'Cleaned - Medical Examinations'!$A$2:$A$2336,'Cleaned - Medical Examinations'!$B$2:$B$2336,0)</f>
        <v>15.61</v>
      </c>
      <c r="D1814" s="11">
        <f>_xlfn.XLOOKUP($A1814,'Cleaned - Medical Examinations'!$A$2:$A$2336,'Cleaned - Medical Examinations'!$C$2:$C$2336,0)</f>
        <v>5.77</v>
      </c>
      <c r="E1814" s="11" t="str">
        <f>_xlfn.XLOOKUP($A1814,'Cleaned - Medical Examinations'!$A$2:$A$2336,'Cleaned - Medical Examinations'!$D$2:$D$2336,0)</f>
        <v>No</v>
      </c>
      <c r="F1814" s="11" t="str">
        <f>_xlfn.XLOOKUP($A1814,'Cleaned - Medical Examinations'!$A$2:$A$2336,'Cleaned - Medical Examinations'!$E$2:$E$2336,0)</f>
        <v>No</v>
      </c>
      <c r="G1814" s="11" t="str">
        <f>_xlfn.XLOOKUP($A1814,'Cleaned - Medical Examinations'!$A$2:$A$2336,'Cleaned - Medical Examinations'!$F$2:$F$2336,0)</f>
        <v>No</v>
      </c>
      <c r="H1814" s="11">
        <f>_xlfn.XLOOKUP($A1814,'Cleaned - Medical Examinations'!$A$2:$A$2336,'Cleaned - Medical Examinations'!$G$2:$G$2336,0)</f>
        <v>0</v>
      </c>
      <c r="I1814" s="11" t="str">
        <f>_xlfn.XLOOKUP($A1814,'Cleaned - Medical Examinations'!$A$2:$A$2336,'Cleaned - Medical Examinations'!$H$2:$H$2336,0)</f>
        <v>No</v>
      </c>
      <c r="J1814" s="11" t="str">
        <f>_xlfn.XLOOKUP($A1814,'Cleaned - Medical Examinations'!$A$2:$A$2336,'Cleaned - Medical Examinations'!$I$2:$I$2336,0)</f>
        <v>Underweight</v>
      </c>
      <c r="K1814" s="11" t="str">
        <f t="shared" si="28"/>
        <v>Non-Diabetic</v>
      </c>
      <c r="L1814" s="14">
        <f>_xlfn.XLOOKUP($A1814,'Cleaned - Hospitalisation Detai'!$A$2:$A$2344,'Cleaned - Hospitalisation Detai'!$J$2:$J$2344,0)</f>
        <v>28463</v>
      </c>
      <c r="M1814" s="19">
        <f>_xlfn.XLOOKUP($A1814,'Cleaned - Hospitalisation Detai'!$A$2:$A$2344,'Cleaned - Hospitalisation Detai'!$F$2:$F$2344,0)</f>
        <v>4699.47</v>
      </c>
      <c r="N1814" s="19" t="str">
        <f>_xlfn.XLOOKUP($A1814,'Cleaned - Hospitalisation Detai'!$A$2:$A$2344,'Cleaned - Hospitalisation Detai'!$G$2:$G$2344,0)</f>
        <v>tier - 2</v>
      </c>
      <c r="O1814" s="19" t="str">
        <f>_xlfn.XLOOKUP($A1814,'Cleaned - Hospitalisation Detai'!$A$2:$A$2344,'Cleaned - Hospitalisation Detai'!$H$2:$H$2344,0)</f>
        <v>tier - 3</v>
      </c>
      <c r="P1814" s="19" t="str">
        <f>_xlfn.XLOOKUP($A1814,'Cleaned - Hospitalisation Detai'!$A$2:$A$2344,'Cleaned - Hospitalisation Detai'!$I$2:$I$2344,0)</f>
        <v>R1013</v>
      </c>
      <c r="Q1814" s="20">
        <f>_xlfn.XLOOKUP($A1814,'Cleaned - Hospitalisation Detai'!$A$2:$A$2344,'Cleaned - Hospitalisation Detai'!$K$2:$K$2344,0)</f>
        <v>45</v>
      </c>
    </row>
    <row r="1815" spans="1:17" ht="15.6" x14ac:dyDescent="0.3">
      <c r="A1815" s="10" t="s">
        <v>556</v>
      </c>
      <c r="B1815" s="11" t="str">
        <f>_xlfn.XLOOKUP(A1815,'Cleaned - Customer Names '!$A$2:$A$2336,'Cleaned - Customer Names '!$C$2:$C$2336,0)</f>
        <v>Lauren</v>
      </c>
      <c r="C1815" s="11">
        <f>_xlfn.XLOOKUP($A1815,'Cleaned - Medical Examinations'!$A$2:$A$2336,'Cleaned - Medical Examinations'!$B$2:$B$2336,0)</f>
        <v>28.6</v>
      </c>
      <c r="D1815" s="11">
        <f>_xlfn.XLOOKUP($A1815,'Cleaned - Medical Examinations'!$A$2:$A$2336,'Cleaned - Medical Examinations'!$C$2:$C$2336,0)</f>
        <v>6.08</v>
      </c>
      <c r="E1815" s="11" t="str">
        <f>_xlfn.XLOOKUP($A1815,'Cleaned - Medical Examinations'!$A$2:$A$2336,'Cleaned - Medical Examinations'!$D$2:$D$2336,0)</f>
        <v>No</v>
      </c>
      <c r="F1815" s="11" t="str">
        <f>_xlfn.XLOOKUP($A1815,'Cleaned - Medical Examinations'!$A$2:$A$2336,'Cleaned - Medical Examinations'!$E$2:$E$2336,0)</f>
        <v>No</v>
      </c>
      <c r="G1815" s="11" t="str">
        <f>_xlfn.XLOOKUP($A1815,'Cleaned - Medical Examinations'!$A$2:$A$2336,'Cleaned - Medical Examinations'!$F$2:$F$2336,0)</f>
        <v>Yes</v>
      </c>
      <c r="H1815" s="11">
        <f>_xlfn.XLOOKUP($A1815,'Cleaned - Medical Examinations'!$A$2:$A$2336,'Cleaned - Medical Examinations'!$G$2:$G$2336,0)</f>
        <v>1</v>
      </c>
      <c r="I1815" s="11" t="str">
        <f>_xlfn.XLOOKUP($A1815,'Cleaned - Medical Examinations'!$A$2:$A$2336,'Cleaned - Medical Examinations'!$H$2:$H$2336,0)</f>
        <v>No</v>
      </c>
      <c r="J1815" s="11" t="str">
        <f>_xlfn.XLOOKUP($A1815,'Cleaned - Medical Examinations'!$A$2:$A$2336,'Cleaned - Medical Examinations'!$I$2:$I$2336,0)</f>
        <v>Overweight</v>
      </c>
      <c r="K1815" s="11" t="str">
        <f t="shared" si="28"/>
        <v>Non-Diabetic</v>
      </c>
      <c r="L1815" s="14">
        <f>_xlfn.XLOOKUP($A1815,'Cleaned - Hospitalisation Detai'!$A$2:$A$2344,'Cleaned - Hospitalisation Detai'!$J$2:$J$2344,0)</f>
        <v>37794</v>
      </c>
      <c r="M1815" s="19">
        <f>_xlfn.XLOOKUP($A1815,'Cleaned - Hospitalisation Detai'!$A$2:$A$2344,'Cleaned - Hospitalisation Detai'!$F$2:$F$2344,0)</f>
        <v>4687.8</v>
      </c>
      <c r="N1815" s="19" t="str">
        <f>_xlfn.XLOOKUP($A1815,'Cleaned - Hospitalisation Detai'!$A$2:$A$2344,'Cleaned - Hospitalisation Detai'!$G$2:$G$2344,0)</f>
        <v>tier - 2</v>
      </c>
      <c r="O1815" s="19" t="str">
        <f>_xlfn.XLOOKUP($A1815,'Cleaned - Hospitalisation Detai'!$A$2:$A$2344,'Cleaned - Hospitalisation Detai'!$H$2:$H$2344,0)</f>
        <v>tier - 3</v>
      </c>
      <c r="P1815" s="19" t="str">
        <f>_xlfn.XLOOKUP($A1815,'Cleaned - Hospitalisation Detai'!$A$2:$A$2344,'Cleaned - Hospitalisation Detai'!$I$2:$I$2344,0)</f>
        <v>R1011</v>
      </c>
      <c r="Q1815" s="20">
        <f>_xlfn.XLOOKUP($A1815,'Cleaned - Hospitalisation Detai'!$A$2:$A$2344,'Cleaned - Hospitalisation Detai'!$K$2:$K$2344,0)</f>
        <v>19</v>
      </c>
    </row>
    <row r="1816" spans="1:17" ht="15.6" x14ac:dyDescent="0.3">
      <c r="A1816" s="10" t="s">
        <v>555</v>
      </c>
      <c r="B1816" s="11" t="str">
        <f>_xlfn.XLOOKUP(A1816,'Cleaned - Customer Names '!$A$2:$A$2336,'Cleaned - Customer Names '!$C$2:$C$2336,0)</f>
        <v>Benjamin</v>
      </c>
      <c r="C1816" s="11">
        <f>_xlfn.XLOOKUP($A1816,'Cleaned - Medical Examinations'!$A$2:$A$2336,'Cleaned - Medical Examinations'!$B$2:$B$2336,0)</f>
        <v>46.53</v>
      </c>
      <c r="D1816" s="11">
        <f>_xlfn.XLOOKUP($A1816,'Cleaned - Medical Examinations'!$A$2:$A$2336,'Cleaned - Medical Examinations'!$C$2:$C$2336,0)</f>
        <v>4.16</v>
      </c>
      <c r="E1816" s="11" t="str">
        <f>_xlfn.XLOOKUP($A1816,'Cleaned - Medical Examinations'!$A$2:$A$2336,'Cleaned - Medical Examinations'!$D$2:$D$2336,0)</f>
        <v>No</v>
      </c>
      <c r="F1816" s="11" t="str">
        <f>_xlfn.XLOOKUP($A1816,'Cleaned - Medical Examinations'!$A$2:$A$2336,'Cleaned - Medical Examinations'!$E$2:$E$2336,0)</f>
        <v>No</v>
      </c>
      <c r="G1816" s="11" t="str">
        <f>_xlfn.XLOOKUP($A1816,'Cleaned - Medical Examinations'!$A$2:$A$2336,'Cleaned - Medical Examinations'!$F$2:$F$2336,0)</f>
        <v>No</v>
      </c>
      <c r="H1816" s="11">
        <f>_xlfn.XLOOKUP($A1816,'Cleaned - Medical Examinations'!$A$2:$A$2336,'Cleaned - Medical Examinations'!$G$2:$G$2336,0)</f>
        <v>0</v>
      </c>
      <c r="I1816" s="11" t="str">
        <f>_xlfn.XLOOKUP($A1816,'Cleaned - Medical Examinations'!$A$2:$A$2336,'Cleaned - Medical Examinations'!$H$2:$H$2336,0)</f>
        <v>No</v>
      </c>
      <c r="J1816" s="11" t="str">
        <f>_xlfn.XLOOKUP($A1816,'Cleaned - Medical Examinations'!$A$2:$A$2336,'Cleaned - Medical Examinations'!$I$2:$I$2336,0)</f>
        <v>Obesity</v>
      </c>
      <c r="K1816" s="11" t="str">
        <f t="shared" si="28"/>
        <v>Non-Diabetic</v>
      </c>
      <c r="L1816" s="14">
        <f>_xlfn.XLOOKUP($A1816,'Cleaned - Hospitalisation Detai'!$A$2:$A$2344,'Cleaned - Hospitalisation Detai'!$J$2:$J$2344,0)</f>
        <v>33120</v>
      </c>
      <c r="M1816" s="19">
        <f>_xlfn.XLOOKUP($A1816,'Cleaned - Hospitalisation Detai'!$A$2:$A$2344,'Cleaned - Hospitalisation Detai'!$F$2:$F$2344,0)</f>
        <v>4686.3900000000003</v>
      </c>
      <c r="N1816" s="19" t="str">
        <f>_xlfn.XLOOKUP($A1816,'Cleaned - Hospitalisation Detai'!$A$2:$A$2344,'Cleaned - Hospitalisation Detai'!$G$2:$G$2344,0)</f>
        <v>tier - 3</v>
      </c>
      <c r="O1816" s="19" t="str">
        <f>_xlfn.XLOOKUP($A1816,'Cleaned - Hospitalisation Detai'!$A$2:$A$2344,'Cleaned - Hospitalisation Detai'!$H$2:$H$2344,0)</f>
        <v>tier - 3</v>
      </c>
      <c r="P1816" s="19" t="str">
        <f>_xlfn.XLOOKUP($A1816,'Cleaned - Hospitalisation Detai'!$A$2:$A$2344,'Cleaned - Hospitalisation Detai'!$I$2:$I$2344,0)</f>
        <v>R1013</v>
      </c>
      <c r="Q1816" s="20">
        <f>_xlfn.XLOOKUP($A1816,'Cleaned - Hospitalisation Detai'!$A$2:$A$2344,'Cleaned - Hospitalisation Detai'!$K$2:$K$2344,0)</f>
        <v>32</v>
      </c>
    </row>
    <row r="1817" spans="1:17" ht="15.6" x14ac:dyDescent="0.3">
      <c r="A1817" s="10" t="s">
        <v>554</v>
      </c>
      <c r="B1817" s="11" t="str">
        <f>_xlfn.XLOOKUP(A1817,'Cleaned - Customer Names '!$A$2:$A$2336,'Cleaned - Customer Names '!$C$2:$C$2336,0)</f>
        <v>Hugo M</v>
      </c>
      <c r="C1817" s="11">
        <f>_xlfn.XLOOKUP($A1817,'Cleaned - Medical Examinations'!$A$2:$A$2336,'Cleaned - Medical Examinations'!$B$2:$B$2336,0)</f>
        <v>34.99</v>
      </c>
      <c r="D1817" s="11">
        <f>_xlfn.XLOOKUP($A1817,'Cleaned - Medical Examinations'!$A$2:$A$2336,'Cleaned - Medical Examinations'!$C$2:$C$2336,0)</f>
        <v>5.0999999999999996</v>
      </c>
      <c r="E1817" s="11" t="str">
        <f>_xlfn.XLOOKUP($A1817,'Cleaned - Medical Examinations'!$A$2:$A$2336,'Cleaned - Medical Examinations'!$D$2:$D$2336,0)</f>
        <v>No</v>
      </c>
      <c r="F1817" s="11" t="str">
        <f>_xlfn.XLOOKUP($A1817,'Cleaned - Medical Examinations'!$A$2:$A$2336,'Cleaned - Medical Examinations'!$E$2:$E$2336,0)</f>
        <v>No</v>
      </c>
      <c r="G1817" s="11" t="str">
        <f>_xlfn.XLOOKUP($A1817,'Cleaned - Medical Examinations'!$A$2:$A$2336,'Cleaned - Medical Examinations'!$F$2:$F$2336,0)</f>
        <v>Yes</v>
      </c>
      <c r="H1817" s="11">
        <f>_xlfn.XLOOKUP($A1817,'Cleaned - Medical Examinations'!$A$2:$A$2336,'Cleaned - Medical Examinations'!$G$2:$G$2336,0)</f>
        <v>1</v>
      </c>
      <c r="I1817" s="11" t="str">
        <f>_xlfn.XLOOKUP($A1817,'Cleaned - Medical Examinations'!$A$2:$A$2336,'Cleaned - Medical Examinations'!$H$2:$H$2336,0)</f>
        <v>No</v>
      </c>
      <c r="J1817" s="11" t="str">
        <f>_xlfn.XLOOKUP($A1817,'Cleaned - Medical Examinations'!$A$2:$A$2336,'Cleaned - Medical Examinations'!$I$2:$I$2336,0)</f>
        <v>Obesity</v>
      </c>
      <c r="K1817" s="11" t="str">
        <f t="shared" si="28"/>
        <v>Non-Diabetic</v>
      </c>
      <c r="L1817" s="14">
        <f>_xlfn.XLOOKUP($A1817,'Cleaned - Hospitalisation Detai'!$A$2:$A$2344,'Cleaned - Hospitalisation Detai'!$J$2:$J$2344,0)</f>
        <v>37898</v>
      </c>
      <c r="M1817" s="19">
        <f>_xlfn.XLOOKUP($A1817,'Cleaned - Hospitalisation Detai'!$A$2:$A$2344,'Cleaned - Hospitalisation Detai'!$F$2:$F$2344,0)</f>
        <v>4678.8</v>
      </c>
      <c r="N1817" s="19" t="str">
        <f>_xlfn.XLOOKUP($A1817,'Cleaned - Hospitalisation Detai'!$A$2:$A$2344,'Cleaned - Hospitalisation Detai'!$G$2:$G$2344,0)</f>
        <v>tier - 2</v>
      </c>
      <c r="O1817" s="19" t="str">
        <f>_xlfn.XLOOKUP($A1817,'Cleaned - Hospitalisation Detai'!$A$2:$A$2344,'Cleaned - Hospitalisation Detai'!$H$2:$H$2344,0)</f>
        <v>tier - 1</v>
      </c>
      <c r="P1817" s="19" t="str">
        <f>_xlfn.XLOOKUP($A1817,'Cleaned - Hospitalisation Detai'!$A$2:$A$2344,'Cleaned - Hospitalisation Detai'!$I$2:$I$2344,0)</f>
        <v>R1021</v>
      </c>
      <c r="Q1817" s="20">
        <f>_xlfn.XLOOKUP($A1817,'Cleaned - Hospitalisation Detai'!$A$2:$A$2344,'Cleaned - Hospitalisation Detai'!$K$2:$K$2344,0)</f>
        <v>19</v>
      </c>
    </row>
    <row r="1818" spans="1:17" ht="15.6" x14ac:dyDescent="0.3">
      <c r="A1818" s="10" t="s">
        <v>553</v>
      </c>
      <c r="B1818" s="11" t="str">
        <f>_xlfn.XLOOKUP(A1818,'Cleaned - Customer Names '!$A$2:$A$2336,'Cleaned - Customer Names '!$C$2:$C$2336,0)</f>
        <v>Daniel J. Jr.</v>
      </c>
      <c r="C1818" s="11">
        <f>_xlfn.XLOOKUP($A1818,'Cleaned - Medical Examinations'!$A$2:$A$2336,'Cleaned - Medical Examinations'!$B$2:$B$2336,0)</f>
        <v>17.05</v>
      </c>
      <c r="D1818" s="11">
        <f>_xlfn.XLOOKUP($A1818,'Cleaned - Medical Examinations'!$A$2:$A$2336,'Cleaned - Medical Examinations'!$C$2:$C$2336,0)</f>
        <v>5.3</v>
      </c>
      <c r="E1818" s="11" t="str">
        <f>_xlfn.XLOOKUP($A1818,'Cleaned - Medical Examinations'!$A$2:$A$2336,'Cleaned - Medical Examinations'!$D$2:$D$2336,0)</f>
        <v>No</v>
      </c>
      <c r="F1818" s="11" t="str">
        <f>_xlfn.XLOOKUP($A1818,'Cleaned - Medical Examinations'!$A$2:$A$2336,'Cleaned - Medical Examinations'!$E$2:$E$2336,0)</f>
        <v>No</v>
      </c>
      <c r="G1818" s="11" t="str">
        <f>_xlfn.XLOOKUP($A1818,'Cleaned - Medical Examinations'!$A$2:$A$2336,'Cleaned - Medical Examinations'!$F$2:$F$2336,0)</f>
        <v>Yes</v>
      </c>
      <c r="H1818" s="11">
        <f>_xlfn.XLOOKUP($A1818,'Cleaned - Medical Examinations'!$A$2:$A$2336,'Cleaned - Medical Examinations'!$G$2:$G$2336,0)</f>
        <v>1</v>
      </c>
      <c r="I1818" s="11" t="str">
        <f>_xlfn.XLOOKUP($A1818,'Cleaned - Medical Examinations'!$A$2:$A$2336,'Cleaned - Medical Examinations'!$H$2:$H$2336,0)</f>
        <v>No</v>
      </c>
      <c r="J1818" s="11" t="str">
        <f>_xlfn.XLOOKUP($A1818,'Cleaned - Medical Examinations'!$A$2:$A$2336,'Cleaned - Medical Examinations'!$I$2:$I$2336,0)</f>
        <v>Underweight</v>
      </c>
      <c r="K1818" s="11" t="str">
        <f t="shared" si="28"/>
        <v>Non-Diabetic</v>
      </c>
      <c r="L1818" s="14">
        <f>_xlfn.XLOOKUP($A1818,'Cleaned - Hospitalisation Detai'!$A$2:$A$2344,'Cleaned - Hospitalisation Detai'!$J$2:$J$2344,0)</f>
        <v>29146</v>
      </c>
      <c r="M1818" s="19">
        <f>_xlfn.XLOOKUP($A1818,'Cleaned - Hospitalisation Detai'!$A$2:$A$2344,'Cleaned - Hospitalisation Detai'!$F$2:$F$2344,0)</f>
        <v>4674.2</v>
      </c>
      <c r="N1818" s="19" t="str">
        <f>_xlfn.XLOOKUP($A1818,'Cleaned - Hospitalisation Detai'!$A$2:$A$2344,'Cleaned - Hospitalisation Detai'!$G$2:$G$2344,0)</f>
        <v>tier - 2</v>
      </c>
      <c r="O1818" s="19" t="str">
        <f>_xlfn.XLOOKUP($A1818,'Cleaned - Hospitalisation Detai'!$A$2:$A$2344,'Cleaned - Hospitalisation Detai'!$H$2:$H$2344,0)</f>
        <v>tier - 1</v>
      </c>
      <c r="P1818" s="19" t="str">
        <f>_xlfn.XLOOKUP($A1818,'Cleaned - Hospitalisation Detai'!$A$2:$A$2344,'Cleaned - Hospitalisation Detai'!$I$2:$I$2344,0)</f>
        <v>R1013</v>
      </c>
      <c r="Q1818" s="20">
        <f>_xlfn.XLOOKUP($A1818,'Cleaned - Hospitalisation Detai'!$A$2:$A$2344,'Cleaned - Hospitalisation Detai'!$K$2:$K$2344,0)</f>
        <v>43</v>
      </c>
    </row>
    <row r="1819" spans="1:17" ht="15.6" x14ac:dyDescent="0.3">
      <c r="A1819" s="10" t="s">
        <v>552</v>
      </c>
      <c r="B1819" s="11" t="str">
        <f>_xlfn.XLOOKUP(A1819,'Cleaned - Customer Names '!$A$2:$A$2336,'Cleaned - Customer Names '!$C$2:$C$2336,0)</f>
        <v>Justin R</v>
      </c>
      <c r="C1819" s="11">
        <f>_xlfn.XLOOKUP($A1819,'Cleaned - Medical Examinations'!$A$2:$A$2336,'Cleaned - Medical Examinations'!$B$2:$B$2336,0)</f>
        <v>37.18</v>
      </c>
      <c r="D1819" s="11">
        <f>_xlfn.XLOOKUP($A1819,'Cleaned - Medical Examinations'!$A$2:$A$2336,'Cleaned - Medical Examinations'!$C$2:$C$2336,0)</f>
        <v>4.9000000000000004</v>
      </c>
      <c r="E1819" s="11" t="str">
        <f>_xlfn.XLOOKUP($A1819,'Cleaned - Medical Examinations'!$A$2:$A$2336,'Cleaned - Medical Examinations'!$D$2:$D$2336,0)</f>
        <v>No</v>
      </c>
      <c r="F1819" s="11" t="str">
        <f>_xlfn.XLOOKUP($A1819,'Cleaned - Medical Examinations'!$A$2:$A$2336,'Cleaned - Medical Examinations'!$E$2:$E$2336,0)</f>
        <v>No</v>
      </c>
      <c r="G1819" s="11" t="str">
        <f>_xlfn.XLOOKUP($A1819,'Cleaned - Medical Examinations'!$A$2:$A$2336,'Cleaned - Medical Examinations'!$F$2:$F$2336,0)</f>
        <v>No</v>
      </c>
      <c r="H1819" s="11">
        <f>_xlfn.XLOOKUP($A1819,'Cleaned - Medical Examinations'!$A$2:$A$2336,'Cleaned - Medical Examinations'!$G$2:$G$2336,0)</f>
        <v>0</v>
      </c>
      <c r="I1819" s="11" t="str">
        <f>_xlfn.XLOOKUP($A1819,'Cleaned - Medical Examinations'!$A$2:$A$2336,'Cleaned - Medical Examinations'!$H$2:$H$2336,0)</f>
        <v>No</v>
      </c>
      <c r="J1819" s="11" t="str">
        <f>_xlfn.XLOOKUP($A1819,'Cleaned - Medical Examinations'!$A$2:$A$2336,'Cleaned - Medical Examinations'!$I$2:$I$2336,0)</f>
        <v>Obesity</v>
      </c>
      <c r="K1819" s="11" t="str">
        <f t="shared" si="28"/>
        <v>Non-Diabetic</v>
      </c>
      <c r="L1819" s="14">
        <f>_xlfn.XLOOKUP($A1819,'Cleaned - Hospitalisation Detai'!$A$2:$A$2344,'Cleaned - Hospitalisation Detai'!$J$2:$J$2344,0)</f>
        <v>33067</v>
      </c>
      <c r="M1819" s="19">
        <f>_xlfn.XLOOKUP($A1819,'Cleaned - Hospitalisation Detai'!$A$2:$A$2344,'Cleaned - Hospitalisation Detai'!$F$2:$F$2344,0)</f>
        <v>4673.3900000000003</v>
      </c>
      <c r="N1819" s="19" t="str">
        <f>_xlfn.XLOOKUP($A1819,'Cleaned - Hospitalisation Detai'!$A$2:$A$2344,'Cleaned - Hospitalisation Detai'!$G$2:$G$2344,0)</f>
        <v>tier - 2</v>
      </c>
      <c r="O1819" s="19" t="str">
        <f>_xlfn.XLOOKUP($A1819,'Cleaned - Hospitalisation Detai'!$A$2:$A$2344,'Cleaned - Hospitalisation Detai'!$H$2:$H$2344,0)</f>
        <v>tier - 1</v>
      </c>
      <c r="P1819" s="19" t="str">
        <f>_xlfn.XLOOKUP($A1819,'Cleaned - Hospitalisation Detai'!$A$2:$A$2344,'Cleaned - Hospitalisation Detai'!$I$2:$I$2344,0)</f>
        <v>R1013</v>
      </c>
      <c r="Q1819" s="20">
        <f>_xlfn.XLOOKUP($A1819,'Cleaned - Hospitalisation Detai'!$A$2:$A$2344,'Cleaned - Hospitalisation Detai'!$K$2:$K$2344,0)</f>
        <v>32</v>
      </c>
    </row>
    <row r="1820" spans="1:17" ht="15.6" x14ac:dyDescent="0.3">
      <c r="A1820" s="10" t="s">
        <v>551</v>
      </c>
      <c r="B1820" s="11" t="str">
        <f>_xlfn.XLOOKUP(A1820,'Cleaned - Customer Names '!$A$2:$A$2336,'Cleaned - Customer Names '!$C$2:$C$2336,0)</f>
        <v>Colin</v>
      </c>
      <c r="C1820" s="11">
        <f>_xlfn.XLOOKUP($A1820,'Cleaned - Medical Examinations'!$A$2:$A$2336,'Cleaned - Medical Examinations'!$B$2:$B$2336,0)</f>
        <v>35.200000000000003</v>
      </c>
      <c r="D1820" s="11">
        <f>_xlfn.XLOOKUP($A1820,'Cleaned - Medical Examinations'!$A$2:$A$2336,'Cleaned - Medical Examinations'!$C$2:$C$2336,0)</f>
        <v>5.55</v>
      </c>
      <c r="E1820" s="11" t="str">
        <f>_xlfn.XLOOKUP($A1820,'Cleaned - Medical Examinations'!$A$2:$A$2336,'Cleaned - Medical Examinations'!$D$2:$D$2336,0)</f>
        <v>No</v>
      </c>
      <c r="F1820" s="11" t="str">
        <f>_xlfn.XLOOKUP($A1820,'Cleaned - Medical Examinations'!$A$2:$A$2336,'Cleaned - Medical Examinations'!$E$2:$E$2336,0)</f>
        <v>No</v>
      </c>
      <c r="G1820" s="11" t="str">
        <f>_xlfn.XLOOKUP($A1820,'Cleaned - Medical Examinations'!$A$2:$A$2336,'Cleaned - Medical Examinations'!$F$2:$F$2336,0)</f>
        <v>No</v>
      </c>
      <c r="H1820" s="11">
        <f>_xlfn.XLOOKUP($A1820,'Cleaned - Medical Examinations'!$A$2:$A$2336,'Cleaned - Medical Examinations'!$G$2:$G$2336,0)</f>
        <v>0</v>
      </c>
      <c r="I1820" s="11" t="str">
        <f>_xlfn.XLOOKUP($A1820,'Cleaned - Medical Examinations'!$A$2:$A$2336,'Cleaned - Medical Examinations'!$H$2:$H$2336,0)</f>
        <v>No</v>
      </c>
      <c r="J1820" s="11" t="str">
        <f>_xlfn.XLOOKUP($A1820,'Cleaned - Medical Examinations'!$A$2:$A$2336,'Cleaned - Medical Examinations'!$I$2:$I$2336,0)</f>
        <v>Obesity</v>
      </c>
      <c r="K1820" s="11" t="str">
        <f t="shared" si="28"/>
        <v>Non-Diabetic</v>
      </c>
      <c r="L1820" s="14">
        <f>_xlfn.XLOOKUP($A1820,'Cleaned - Hospitalisation Detai'!$A$2:$A$2344,'Cleaned - Hospitalisation Detai'!$J$2:$J$2344,0)</f>
        <v>33142</v>
      </c>
      <c r="M1820" s="19">
        <f>_xlfn.XLOOKUP($A1820,'Cleaned - Hospitalisation Detai'!$A$2:$A$2344,'Cleaned - Hospitalisation Detai'!$F$2:$F$2344,0)</f>
        <v>4670.6400000000003</v>
      </c>
      <c r="N1820" s="19" t="str">
        <f>_xlfn.XLOOKUP($A1820,'Cleaned - Hospitalisation Detai'!$A$2:$A$2344,'Cleaned - Hospitalisation Detai'!$G$2:$G$2344,0)</f>
        <v>tier - 2</v>
      </c>
      <c r="O1820" s="19" t="str">
        <f>_xlfn.XLOOKUP($A1820,'Cleaned - Hospitalisation Detai'!$A$2:$A$2344,'Cleaned - Hospitalisation Detai'!$H$2:$H$2344,0)</f>
        <v>tier - 2</v>
      </c>
      <c r="P1820" s="19" t="str">
        <f>_xlfn.XLOOKUP($A1820,'Cleaned - Hospitalisation Detai'!$A$2:$A$2344,'Cleaned - Hospitalisation Detai'!$I$2:$I$2344,0)</f>
        <v>R1011</v>
      </c>
      <c r="Q1820" s="20">
        <f>_xlfn.XLOOKUP($A1820,'Cleaned - Hospitalisation Detai'!$A$2:$A$2344,'Cleaned - Hospitalisation Detai'!$K$2:$K$2344,0)</f>
        <v>32</v>
      </c>
    </row>
    <row r="1821" spans="1:17" ht="15.6" x14ac:dyDescent="0.3">
      <c r="A1821" s="10" t="s">
        <v>550</v>
      </c>
      <c r="B1821" s="11" t="str">
        <f>_xlfn.XLOOKUP(A1821,'Cleaned - Customer Names '!$A$2:$A$2336,'Cleaned - Customer Names '!$C$2:$C$2336,0)</f>
        <v>Rob</v>
      </c>
      <c r="C1821" s="11">
        <f>_xlfn.XLOOKUP($A1821,'Cleaned - Medical Examinations'!$A$2:$A$2336,'Cleaned - Medical Examinations'!$B$2:$B$2336,0)</f>
        <v>37.335000000000001</v>
      </c>
      <c r="D1821" s="11">
        <f>_xlfn.XLOOKUP($A1821,'Cleaned - Medical Examinations'!$A$2:$A$2336,'Cleaned - Medical Examinations'!$C$2:$C$2336,0)</f>
        <v>4.95</v>
      </c>
      <c r="E1821" s="11" t="str">
        <f>_xlfn.XLOOKUP($A1821,'Cleaned - Medical Examinations'!$A$2:$A$2336,'Cleaned - Medical Examinations'!$D$2:$D$2336,0)</f>
        <v>No</v>
      </c>
      <c r="F1821" s="11" t="str">
        <f>_xlfn.XLOOKUP($A1821,'Cleaned - Medical Examinations'!$A$2:$A$2336,'Cleaned - Medical Examinations'!$E$2:$E$2336,0)</f>
        <v>No</v>
      </c>
      <c r="G1821" s="11" t="str">
        <f>_xlfn.XLOOKUP($A1821,'Cleaned - Medical Examinations'!$A$2:$A$2336,'Cleaned - Medical Examinations'!$F$2:$F$2336,0)</f>
        <v>No</v>
      </c>
      <c r="H1821" s="11">
        <f>_xlfn.XLOOKUP($A1821,'Cleaned - Medical Examinations'!$A$2:$A$2336,'Cleaned - Medical Examinations'!$G$2:$G$2336,0)</f>
        <v>0</v>
      </c>
      <c r="I1821" s="11" t="str">
        <f>_xlfn.XLOOKUP($A1821,'Cleaned - Medical Examinations'!$A$2:$A$2336,'Cleaned - Medical Examinations'!$H$2:$H$2336,0)</f>
        <v>No</v>
      </c>
      <c r="J1821" s="11" t="str">
        <f>_xlfn.XLOOKUP($A1821,'Cleaned - Medical Examinations'!$A$2:$A$2336,'Cleaned - Medical Examinations'!$I$2:$I$2336,0)</f>
        <v>Obesity</v>
      </c>
      <c r="K1821" s="11" t="str">
        <f t="shared" si="28"/>
        <v>Non-Diabetic</v>
      </c>
      <c r="L1821" s="14">
        <f>_xlfn.XLOOKUP($A1821,'Cleaned - Hospitalisation Detai'!$A$2:$A$2344,'Cleaned - Hospitalisation Detai'!$J$2:$J$2344,0)</f>
        <v>33090</v>
      </c>
      <c r="M1821" s="19">
        <f>_xlfn.XLOOKUP($A1821,'Cleaned - Hospitalisation Detai'!$A$2:$A$2344,'Cleaned - Hospitalisation Detai'!$F$2:$F$2344,0)</f>
        <v>4667.6099999999997</v>
      </c>
      <c r="N1821" s="19" t="str">
        <f>_xlfn.XLOOKUP($A1821,'Cleaned - Hospitalisation Detai'!$A$2:$A$2344,'Cleaned - Hospitalisation Detai'!$G$2:$G$2344,0)</f>
        <v>tier - 3</v>
      </c>
      <c r="O1821" s="19" t="str">
        <f>_xlfn.XLOOKUP($A1821,'Cleaned - Hospitalisation Detai'!$A$2:$A$2344,'Cleaned - Hospitalisation Detai'!$H$2:$H$2344,0)</f>
        <v>tier - 3</v>
      </c>
      <c r="P1821" s="19" t="str">
        <f>_xlfn.XLOOKUP($A1821,'Cleaned - Hospitalisation Detai'!$A$2:$A$2344,'Cleaned - Hospitalisation Detai'!$I$2:$I$2344,0)</f>
        <v>R1016</v>
      </c>
      <c r="Q1821" s="20">
        <f>_xlfn.XLOOKUP($A1821,'Cleaned - Hospitalisation Detai'!$A$2:$A$2344,'Cleaned - Hospitalisation Detai'!$K$2:$K$2344,0)</f>
        <v>32</v>
      </c>
    </row>
    <row r="1822" spans="1:17" ht="15.6" x14ac:dyDescent="0.3">
      <c r="A1822" s="10" t="s">
        <v>549</v>
      </c>
      <c r="B1822" s="11" t="str">
        <f>_xlfn.XLOOKUP(A1822,'Cleaned - Customer Names '!$A$2:$A$2336,'Cleaned - Customer Names '!$C$2:$C$2336,0)</f>
        <v>Patrick</v>
      </c>
      <c r="C1822" s="11">
        <f>_xlfn.XLOOKUP($A1822,'Cleaned - Medical Examinations'!$A$2:$A$2336,'Cleaned - Medical Examinations'!$B$2:$B$2336,0)</f>
        <v>27.265000000000001</v>
      </c>
      <c r="D1822" s="11">
        <f>_xlfn.XLOOKUP($A1822,'Cleaned - Medical Examinations'!$A$2:$A$2336,'Cleaned - Medical Examinations'!$C$2:$C$2336,0)</f>
        <v>6.46</v>
      </c>
      <c r="E1822" s="11" t="str">
        <f>_xlfn.XLOOKUP($A1822,'Cleaned - Medical Examinations'!$A$2:$A$2336,'Cleaned - Medical Examinations'!$D$2:$D$2336,0)</f>
        <v>Yes</v>
      </c>
      <c r="F1822" s="11" t="str">
        <f>_xlfn.XLOOKUP($A1822,'Cleaned - Medical Examinations'!$A$2:$A$2336,'Cleaned - Medical Examinations'!$E$2:$E$2336,0)</f>
        <v>No</v>
      </c>
      <c r="G1822" s="11" t="str">
        <f>_xlfn.XLOOKUP($A1822,'Cleaned - Medical Examinations'!$A$2:$A$2336,'Cleaned - Medical Examinations'!$F$2:$F$2336,0)</f>
        <v>No</v>
      </c>
      <c r="H1822" s="11">
        <f>_xlfn.XLOOKUP($A1822,'Cleaned - Medical Examinations'!$A$2:$A$2336,'Cleaned - Medical Examinations'!$G$2:$G$2336,0)</f>
        <v>0</v>
      </c>
      <c r="I1822" s="11" t="str">
        <f>_xlfn.XLOOKUP($A1822,'Cleaned - Medical Examinations'!$A$2:$A$2336,'Cleaned - Medical Examinations'!$H$2:$H$2336,0)</f>
        <v>No</v>
      </c>
      <c r="J1822" s="11" t="str">
        <f>_xlfn.XLOOKUP($A1822,'Cleaned - Medical Examinations'!$A$2:$A$2336,'Cleaned - Medical Examinations'!$I$2:$I$2336,0)</f>
        <v>Overweight</v>
      </c>
      <c r="K1822" s="11" t="str">
        <f t="shared" si="28"/>
        <v>Non-Diabetic</v>
      </c>
      <c r="L1822" s="14">
        <f>_xlfn.XLOOKUP($A1822,'Cleaned - Hospitalisation Detai'!$A$2:$A$2344,'Cleaned - Hospitalisation Detai'!$J$2:$J$2344,0)</f>
        <v>35363</v>
      </c>
      <c r="M1822" s="19">
        <f>_xlfn.XLOOKUP($A1822,'Cleaned - Hospitalisation Detai'!$A$2:$A$2344,'Cleaned - Hospitalisation Detai'!$F$2:$F$2344,0)</f>
        <v>4661.29</v>
      </c>
      <c r="N1822" s="19" t="str">
        <f>_xlfn.XLOOKUP($A1822,'Cleaned - Hospitalisation Detai'!$A$2:$A$2344,'Cleaned - Hospitalisation Detai'!$G$2:$G$2344,0)</f>
        <v>tier - 2</v>
      </c>
      <c r="O1822" s="19" t="str">
        <f>_xlfn.XLOOKUP($A1822,'Cleaned - Hospitalisation Detai'!$A$2:$A$2344,'Cleaned - Hospitalisation Detai'!$H$2:$H$2344,0)</f>
        <v>tier - 1</v>
      </c>
      <c r="P1822" s="19" t="str">
        <f>_xlfn.XLOOKUP($A1822,'Cleaned - Hospitalisation Detai'!$A$2:$A$2344,'Cleaned - Hospitalisation Detai'!$I$2:$I$2344,0)</f>
        <v>R1017</v>
      </c>
      <c r="Q1822" s="20">
        <f>_xlfn.XLOOKUP($A1822,'Cleaned - Hospitalisation Detai'!$A$2:$A$2344,'Cleaned - Hospitalisation Detai'!$K$2:$K$2344,0)</f>
        <v>26</v>
      </c>
    </row>
    <row r="1823" spans="1:17" ht="15.6" x14ac:dyDescent="0.3">
      <c r="A1823" s="10" t="s">
        <v>548</v>
      </c>
      <c r="B1823" s="11" t="str">
        <f>_xlfn.XLOOKUP(A1823,'Cleaned - Customer Names '!$A$2:$A$2336,'Cleaned - Customer Names '!$C$2:$C$2336,0)</f>
        <v>Austin D</v>
      </c>
      <c r="C1823" s="11">
        <f>_xlfn.XLOOKUP($A1823,'Cleaned - Medical Examinations'!$A$2:$A$2336,'Cleaned - Medical Examinations'!$B$2:$B$2336,0)</f>
        <v>30.8</v>
      </c>
      <c r="D1823" s="11">
        <f>_xlfn.XLOOKUP($A1823,'Cleaned - Medical Examinations'!$A$2:$A$2336,'Cleaned - Medical Examinations'!$C$2:$C$2336,0)</f>
        <v>4.9000000000000004</v>
      </c>
      <c r="E1823" s="11" t="str">
        <f>_xlfn.XLOOKUP($A1823,'Cleaned - Medical Examinations'!$A$2:$A$2336,'Cleaned - Medical Examinations'!$D$2:$D$2336,0)</f>
        <v>Yes</v>
      </c>
      <c r="F1823" s="11" t="str">
        <f>_xlfn.XLOOKUP($A1823,'Cleaned - Medical Examinations'!$A$2:$A$2336,'Cleaned - Medical Examinations'!$E$2:$E$2336,0)</f>
        <v>No</v>
      </c>
      <c r="G1823" s="11" t="str">
        <f>_xlfn.XLOOKUP($A1823,'Cleaned - Medical Examinations'!$A$2:$A$2336,'Cleaned - Medical Examinations'!$F$2:$F$2336,0)</f>
        <v>No</v>
      </c>
      <c r="H1823" s="11">
        <f>_xlfn.XLOOKUP($A1823,'Cleaned - Medical Examinations'!$A$2:$A$2336,'Cleaned - Medical Examinations'!$G$2:$G$2336,0)</f>
        <v>0</v>
      </c>
      <c r="I1823" s="11" t="str">
        <f>_xlfn.XLOOKUP($A1823,'Cleaned - Medical Examinations'!$A$2:$A$2336,'Cleaned - Medical Examinations'!$H$2:$H$2336,0)</f>
        <v>No</v>
      </c>
      <c r="J1823" s="11" t="str">
        <f>_xlfn.XLOOKUP($A1823,'Cleaned - Medical Examinations'!$A$2:$A$2336,'Cleaned - Medical Examinations'!$I$2:$I$2336,0)</f>
        <v>Obesity</v>
      </c>
      <c r="K1823" s="11" t="str">
        <f t="shared" si="28"/>
        <v>Non-Diabetic</v>
      </c>
      <c r="L1823" s="14">
        <f>_xlfn.XLOOKUP($A1823,'Cleaned - Hospitalisation Detai'!$A$2:$A$2344,'Cleaned - Hospitalisation Detai'!$J$2:$J$2344,0)</f>
        <v>31220</v>
      </c>
      <c r="M1823" s="19">
        <f>_xlfn.XLOOKUP($A1823,'Cleaned - Hospitalisation Detai'!$A$2:$A$2344,'Cleaned - Hospitalisation Detai'!$F$2:$F$2344,0)</f>
        <v>4646.76</v>
      </c>
      <c r="N1823" s="19" t="str">
        <f>_xlfn.XLOOKUP($A1823,'Cleaned - Hospitalisation Detai'!$A$2:$A$2344,'Cleaned - Hospitalisation Detai'!$G$2:$G$2344,0)</f>
        <v>tier - 1</v>
      </c>
      <c r="O1823" s="19" t="str">
        <f>_xlfn.XLOOKUP($A1823,'Cleaned - Hospitalisation Detai'!$A$2:$A$2344,'Cleaned - Hospitalisation Detai'!$H$2:$H$2344,0)</f>
        <v>tier - 1</v>
      </c>
      <c r="P1823" s="19" t="str">
        <f>_xlfn.XLOOKUP($A1823,'Cleaned - Hospitalisation Detai'!$A$2:$A$2344,'Cleaned - Hospitalisation Detai'!$I$2:$I$2344,0)</f>
        <v>R1011</v>
      </c>
      <c r="Q1823" s="20">
        <f>_xlfn.XLOOKUP($A1823,'Cleaned - Hospitalisation Detai'!$A$2:$A$2344,'Cleaned - Hospitalisation Detai'!$K$2:$K$2344,0)</f>
        <v>37</v>
      </c>
    </row>
    <row r="1824" spans="1:17" ht="15.6" x14ac:dyDescent="0.3">
      <c r="A1824" s="10" t="s">
        <v>547</v>
      </c>
      <c r="B1824" s="11" t="str">
        <f>_xlfn.XLOOKUP(A1824,'Cleaned - Customer Names '!$A$2:$A$2336,'Cleaned - Customer Names '!$C$2:$C$2336,0)</f>
        <v>Brittany</v>
      </c>
      <c r="C1824" s="11">
        <f>_xlfn.XLOOKUP($A1824,'Cleaned - Medical Examinations'!$A$2:$A$2336,'Cleaned - Medical Examinations'!$B$2:$B$2336,0)</f>
        <v>30.21</v>
      </c>
      <c r="D1824" s="11">
        <f>_xlfn.XLOOKUP($A1824,'Cleaned - Medical Examinations'!$A$2:$A$2336,'Cleaned - Medical Examinations'!$C$2:$C$2336,0)</f>
        <v>5.21</v>
      </c>
      <c r="E1824" s="11" t="str">
        <f>_xlfn.XLOOKUP($A1824,'Cleaned - Medical Examinations'!$A$2:$A$2336,'Cleaned - Medical Examinations'!$D$2:$D$2336,0)</f>
        <v>No</v>
      </c>
      <c r="F1824" s="11" t="str">
        <f>_xlfn.XLOOKUP($A1824,'Cleaned - Medical Examinations'!$A$2:$A$2336,'Cleaned - Medical Examinations'!$E$2:$E$2336,0)</f>
        <v>No</v>
      </c>
      <c r="G1824" s="11" t="str">
        <f>_xlfn.XLOOKUP($A1824,'Cleaned - Medical Examinations'!$A$2:$A$2336,'Cleaned - Medical Examinations'!$F$2:$F$2336,0)</f>
        <v>No</v>
      </c>
      <c r="H1824" s="11">
        <f>_xlfn.XLOOKUP($A1824,'Cleaned - Medical Examinations'!$A$2:$A$2336,'Cleaned - Medical Examinations'!$G$2:$G$2336,0)</f>
        <v>1</v>
      </c>
      <c r="I1824" s="11" t="str">
        <f>_xlfn.XLOOKUP($A1824,'Cleaned - Medical Examinations'!$A$2:$A$2336,'Cleaned - Medical Examinations'!$H$2:$H$2336,0)</f>
        <v>No</v>
      </c>
      <c r="J1824" s="11" t="str">
        <f>_xlfn.XLOOKUP($A1824,'Cleaned - Medical Examinations'!$A$2:$A$2336,'Cleaned - Medical Examinations'!$I$2:$I$2336,0)</f>
        <v>Obesity</v>
      </c>
      <c r="K1824" s="11" t="str">
        <f t="shared" si="28"/>
        <v>Non-Diabetic</v>
      </c>
      <c r="L1824" s="14">
        <f>_xlfn.XLOOKUP($A1824,'Cleaned - Hospitalisation Detai'!$A$2:$A$2344,'Cleaned - Hospitalisation Detai'!$J$2:$J$2344,0)</f>
        <v>35975</v>
      </c>
      <c r="M1824" s="19">
        <f>_xlfn.XLOOKUP($A1824,'Cleaned - Hospitalisation Detai'!$A$2:$A$2344,'Cleaned - Hospitalisation Detai'!$F$2:$F$2344,0)</f>
        <v>4618.08</v>
      </c>
      <c r="N1824" s="19" t="str">
        <f>_xlfn.XLOOKUP($A1824,'Cleaned - Hospitalisation Detai'!$A$2:$A$2344,'Cleaned - Hospitalisation Detai'!$G$2:$G$2344,0)</f>
        <v>tier - 2</v>
      </c>
      <c r="O1824" s="19" t="str">
        <f>_xlfn.XLOOKUP($A1824,'Cleaned - Hospitalisation Detai'!$A$2:$A$2344,'Cleaned - Hospitalisation Detai'!$H$2:$H$2344,0)</f>
        <v>tier - 1</v>
      </c>
      <c r="P1824" s="19" t="str">
        <f>_xlfn.XLOOKUP($A1824,'Cleaned - Hospitalisation Detai'!$A$2:$A$2344,'Cleaned - Hospitalisation Detai'!$I$2:$I$2344,0)</f>
        <v>R1012</v>
      </c>
      <c r="Q1824" s="20">
        <f>_xlfn.XLOOKUP($A1824,'Cleaned - Hospitalisation Detai'!$A$2:$A$2344,'Cleaned - Hospitalisation Detai'!$K$2:$K$2344,0)</f>
        <v>24</v>
      </c>
    </row>
    <row r="1825" spans="1:17" ht="15.6" x14ac:dyDescent="0.3">
      <c r="A1825" s="10" t="s">
        <v>546</v>
      </c>
      <c r="B1825" s="11" t="str">
        <f>_xlfn.XLOOKUP(A1825,'Cleaned - Customer Names '!$A$2:$A$2336,'Cleaned - Customer Names '!$C$2:$C$2336,0)</f>
        <v>Matthew T</v>
      </c>
      <c r="C1825" s="11">
        <f>_xlfn.XLOOKUP($A1825,'Cleaned - Medical Examinations'!$A$2:$A$2336,'Cleaned - Medical Examinations'!$B$2:$B$2336,0)</f>
        <v>35.340000000000003</v>
      </c>
      <c r="D1825" s="11">
        <f>_xlfn.XLOOKUP($A1825,'Cleaned - Medical Examinations'!$A$2:$A$2336,'Cleaned - Medical Examinations'!$C$2:$C$2336,0)</f>
        <v>4.13</v>
      </c>
      <c r="E1825" s="11" t="str">
        <f>_xlfn.XLOOKUP($A1825,'Cleaned - Medical Examinations'!$A$2:$A$2336,'Cleaned - Medical Examinations'!$D$2:$D$2336,0)</f>
        <v>No</v>
      </c>
      <c r="F1825" s="11" t="str">
        <f>_xlfn.XLOOKUP($A1825,'Cleaned - Medical Examinations'!$A$2:$A$2336,'Cleaned - Medical Examinations'!$E$2:$E$2336,0)</f>
        <v>yes</v>
      </c>
      <c r="G1825" s="11" t="str">
        <f>_xlfn.XLOOKUP($A1825,'Cleaned - Medical Examinations'!$A$2:$A$2336,'Cleaned - Medical Examinations'!$F$2:$F$2336,0)</f>
        <v>No</v>
      </c>
      <c r="H1825" s="11">
        <f>_xlfn.XLOOKUP($A1825,'Cleaned - Medical Examinations'!$A$2:$A$2336,'Cleaned - Medical Examinations'!$G$2:$G$2336,0)</f>
        <v>1</v>
      </c>
      <c r="I1825" s="11" t="str">
        <f>_xlfn.XLOOKUP($A1825,'Cleaned - Medical Examinations'!$A$2:$A$2336,'Cleaned - Medical Examinations'!$H$2:$H$2336,0)</f>
        <v>No</v>
      </c>
      <c r="J1825" s="11" t="str">
        <f>_xlfn.XLOOKUP($A1825,'Cleaned - Medical Examinations'!$A$2:$A$2336,'Cleaned - Medical Examinations'!$I$2:$I$2336,0)</f>
        <v>Obesity</v>
      </c>
      <c r="K1825" s="11" t="str">
        <f t="shared" si="28"/>
        <v>Non-Diabetic</v>
      </c>
      <c r="L1825" s="14">
        <f>_xlfn.XLOOKUP($A1825,'Cleaned - Hospitalisation Detai'!$A$2:$A$2344,'Cleaned - Hospitalisation Detai'!$J$2:$J$2344,0)</f>
        <v>36709</v>
      </c>
      <c r="M1825" s="19">
        <f>_xlfn.XLOOKUP($A1825,'Cleaned - Hospitalisation Detai'!$A$2:$A$2344,'Cleaned - Hospitalisation Detai'!$F$2:$F$2344,0)</f>
        <v>4608.03</v>
      </c>
      <c r="N1825" s="19" t="str">
        <f>_xlfn.XLOOKUP($A1825,'Cleaned - Hospitalisation Detai'!$A$2:$A$2344,'Cleaned - Hospitalisation Detai'!$G$2:$G$2344,0)</f>
        <v>tier - 2</v>
      </c>
      <c r="O1825" s="19" t="str">
        <f>_xlfn.XLOOKUP($A1825,'Cleaned - Hospitalisation Detai'!$A$2:$A$2344,'Cleaned - Hospitalisation Detai'!$H$2:$H$2344,0)</f>
        <v>tier - 3</v>
      </c>
      <c r="P1825" s="19" t="str">
        <f>_xlfn.XLOOKUP($A1825,'Cleaned - Hospitalisation Detai'!$A$2:$A$2344,'Cleaned - Hospitalisation Detai'!$I$2:$I$2344,0)</f>
        <v>R1011</v>
      </c>
      <c r="Q1825" s="20">
        <f>_xlfn.XLOOKUP($A1825,'Cleaned - Hospitalisation Detai'!$A$2:$A$2344,'Cleaned - Hospitalisation Detai'!$K$2:$K$2344,0)</f>
        <v>22</v>
      </c>
    </row>
    <row r="1826" spans="1:17" ht="15.6" x14ac:dyDescent="0.3">
      <c r="A1826" s="10" t="s">
        <v>545</v>
      </c>
      <c r="B1826" s="11" t="str">
        <f>_xlfn.XLOOKUP(A1826,'Cleaned - Customer Names '!$A$2:$A$2336,'Cleaned - Customer Names '!$C$2:$C$2336,0)</f>
        <v>Becky G.</v>
      </c>
      <c r="C1826" s="11">
        <f>_xlfn.XLOOKUP($A1826,'Cleaned - Medical Examinations'!$A$2:$A$2336,'Cleaned - Medical Examinations'!$B$2:$B$2336,0)</f>
        <v>26.695</v>
      </c>
      <c r="D1826" s="11">
        <f>_xlfn.XLOOKUP($A1826,'Cleaned - Medical Examinations'!$A$2:$A$2336,'Cleaned - Medical Examinations'!$C$2:$C$2336,0)</f>
        <v>5.28</v>
      </c>
      <c r="E1826" s="11" t="str">
        <f>_xlfn.XLOOKUP($A1826,'Cleaned - Medical Examinations'!$A$2:$A$2336,'Cleaned - Medical Examinations'!$D$2:$D$2336,0)</f>
        <v>No</v>
      </c>
      <c r="F1826" s="11" t="str">
        <f>_xlfn.XLOOKUP($A1826,'Cleaned - Medical Examinations'!$A$2:$A$2336,'Cleaned - Medical Examinations'!$E$2:$E$2336,0)</f>
        <v>No</v>
      </c>
      <c r="G1826" s="11" t="str">
        <f>_xlfn.XLOOKUP($A1826,'Cleaned - Medical Examinations'!$A$2:$A$2336,'Cleaned - Medical Examinations'!$F$2:$F$2336,0)</f>
        <v>No</v>
      </c>
      <c r="H1826" s="11">
        <f>_xlfn.XLOOKUP($A1826,'Cleaned - Medical Examinations'!$A$2:$A$2336,'Cleaned - Medical Examinations'!$G$2:$G$2336,0)</f>
        <v>0</v>
      </c>
      <c r="I1826" s="11" t="str">
        <f>_xlfn.XLOOKUP($A1826,'Cleaned - Medical Examinations'!$A$2:$A$2336,'Cleaned - Medical Examinations'!$H$2:$H$2336,0)</f>
        <v>No</v>
      </c>
      <c r="J1826" s="11" t="str">
        <f>_xlfn.XLOOKUP($A1826,'Cleaned - Medical Examinations'!$A$2:$A$2336,'Cleaned - Medical Examinations'!$I$2:$I$2336,0)</f>
        <v>Overweight</v>
      </c>
      <c r="K1826" s="11" t="str">
        <f t="shared" si="28"/>
        <v>Non-Diabetic</v>
      </c>
      <c r="L1826" s="14">
        <f>_xlfn.XLOOKUP($A1826,'Cleaned - Hospitalisation Detai'!$A$2:$A$2344,'Cleaned - Hospitalisation Detai'!$J$2:$J$2344,0)</f>
        <v>32769</v>
      </c>
      <c r="M1826" s="19">
        <f>_xlfn.XLOOKUP($A1826,'Cleaned - Hospitalisation Detai'!$A$2:$A$2344,'Cleaned - Hospitalisation Detai'!$F$2:$F$2344,0)</f>
        <v>4571.41</v>
      </c>
      <c r="N1826" s="19" t="str">
        <f>_xlfn.XLOOKUP($A1826,'Cleaned - Hospitalisation Detai'!$A$2:$A$2344,'Cleaned - Hospitalisation Detai'!$G$2:$G$2344,0)</f>
        <v>tier - 2</v>
      </c>
      <c r="O1826" s="19" t="str">
        <f>_xlfn.XLOOKUP($A1826,'Cleaned - Hospitalisation Detai'!$A$2:$A$2344,'Cleaned - Hospitalisation Detai'!$H$2:$H$2344,0)</f>
        <v>tier - 2</v>
      </c>
      <c r="P1826" s="19" t="str">
        <f>_xlfn.XLOOKUP($A1826,'Cleaned - Hospitalisation Detai'!$A$2:$A$2344,'Cleaned - Hospitalisation Detai'!$I$2:$I$2344,0)</f>
        <v>R1012</v>
      </c>
      <c r="Q1826" s="20">
        <f>_xlfn.XLOOKUP($A1826,'Cleaned - Hospitalisation Detai'!$A$2:$A$2344,'Cleaned - Hospitalisation Detai'!$K$2:$K$2344,0)</f>
        <v>33</v>
      </c>
    </row>
    <row r="1827" spans="1:17" ht="15.6" x14ac:dyDescent="0.3">
      <c r="A1827" s="10" t="s">
        <v>544</v>
      </c>
      <c r="B1827" s="11" t="str">
        <f>_xlfn.XLOOKUP(A1827,'Cleaned - Customer Names '!$A$2:$A$2336,'Cleaned - Customer Names '!$C$2:$C$2336,0)</f>
        <v>Virginie</v>
      </c>
      <c r="C1827" s="11">
        <f>_xlfn.XLOOKUP($A1827,'Cleaned - Medical Examinations'!$A$2:$A$2336,'Cleaned - Medical Examinations'!$B$2:$B$2336,0)</f>
        <v>29.355</v>
      </c>
      <c r="D1827" s="11">
        <f>_xlfn.XLOOKUP($A1827,'Cleaned - Medical Examinations'!$A$2:$A$2336,'Cleaned - Medical Examinations'!$C$2:$C$2336,0)</f>
        <v>4.68</v>
      </c>
      <c r="E1827" s="11" t="str">
        <f>_xlfn.XLOOKUP($A1827,'Cleaned - Medical Examinations'!$A$2:$A$2336,'Cleaned - Medical Examinations'!$D$2:$D$2336,0)</f>
        <v>Yes</v>
      </c>
      <c r="F1827" s="11" t="str">
        <f>_xlfn.XLOOKUP($A1827,'Cleaned - Medical Examinations'!$A$2:$A$2336,'Cleaned - Medical Examinations'!$E$2:$E$2336,0)</f>
        <v>No</v>
      </c>
      <c r="G1827" s="11" t="str">
        <f>_xlfn.XLOOKUP($A1827,'Cleaned - Medical Examinations'!$A$2:$A$2336,'Cleaned - Medical Examinations'!$F$2:$F$2336,0)</f>
        <v>No</v>
      </c>
      <c r="H1827" s="11">
        <f>_xlfn.XLOOKUP($A1827,'Cleaned - Medical Examinations'!$A$2:$A$2336,'Cleaned - Medical Examinations'!$G$2:$G$2336,0)</f>
        <v>0</v>
      </c>
      <c r="I1827" s="11" t="str">
        <f>_xlfn.XLOOKUP($A1827,'Cleaned - Medical Examinations'!$A$2:$A$2336,'Cleaned - Medical Examinations'!$H$2:$H$2336,0)</f>
        <v>No</v>
      </c>
      <c r="J1827" s="11" t="str">
        <f>_xlfn.XLOOKUP($A1827,'Cleaned - Medical Examinations'!$A$2:$A$2336,'Cleaned - Medical Examinations'!$I$2:$I$2336,0)</f>
        <v>Overweight</v>
      </c>
      <c r="K1827" s="11" t="str">
        <f t="shared" si="28"/>
        <v>Non-Diabetic</v>
      </c>
      <c r="L1827" s="14">
        <f>_xlfn.XLOOKUP($A1827,'Cleaned - Hospitalisation Detai'!$A$2:$A$2344,'Cleaned - Hospitalisation Detai'!$J$2:$J$2344,0)</f>
        <v>35424</v>
      </c>
      <c r="M1827" s="19">
        <f>_xlfn.XLOOKUP($A1827,'Cleaned - Hospitalisation Detai'!$A$2:$A$2344,'Cleaned - Hospitalisation Detai'!$F$2:$F$2344,0)</f>
        <v>4564.1899999999996</v>
      </c>
      <c r="N1827" s="19" t="str">
        <f>_xlfn.XLOOKUP($A1827,'Cleaned - Hospitalisation Detai'!$A$2:$A$2344,'Cleaned - Hospitalisation Detai'!$G$2:$G$2344,0)</f>
        <v>tier - 2</v>
      </c>
      <c r="O1827" s="19" t="str">
        <f>_xlfn.XLOOKUP($A1827,'Cleaned - Hospitalisation Detai'!$A$2:$A$2344,'Cleaned - Hospitalisation Detai'!$H$2:$H$2344,0)</f>
        <v>tier - 2</v>
      </c>
      <c r="P1827" s="19" t="str">
        <f>_xlfn.XLOOKUP($A1827,'Cleaned - Hospitalisation Detai'!$A$2:$A$2344,'Cleaned - Hospitalisation Detai'!$I$2:$I$2344,0)</f>
        <v>R1024</v>
      </c>
      <c r="Q1827" s="20">
        <f>_xlfn.XLOOKUP($A1827,'Cleaned - Hospitalisation Detai'!$A$2:$A$2344,'Cleaned - Hospitalisation Detai'!$K$2:$K$2344,0)</f>
        <v>26</v>
      </c>
    </row>
    <row r="1828" spans="1:17" ht="15.6" x14ac:dyDescent="0.3">
      <c r="A1828" s="10" t="s">
        <v>543</v>
      </c>
      <c r="B1828" s="11" t="str">
        <f>_xlfn.XLOOKUP(A1828,'Cleaned - Customer Names '!$A$2:$A$2336,'Cleaned - Customer Names '!$C$2:$C$2336,0)</f>
        <v>Allison A</v>
      </c>
      <c r="C1828" s="11">
        <f>_xlfn.XLOOKUP($A1828,'Cleaned - Medical Examinations'!$A$2:$A$2336,'Cleaned - Medical Examinations'!$B$2:$B$2336,0)</f>
        <v>29.59</v>
      </c>
      <c r="D1828" s="11">
        <f>_xlfn.XLOOKUP($A1828,'Cleaned - Medical Examinations'!$A$2:$A$2336,'Cleaned - Medical Examinations'!$C$2:$C$2336,0)</f>
        <v>4.0599999999999996</v>
      </c>
      <c r="E1828" s="11" t="str">
        <f>_xlfn.XLOOKUP($A1828,'Cleaned - Medical Examinations'!$A$2:$A$2336,'Cleaned - Medical Examinations'!$D$2:$D$2336,0)</f>
        <v>No</v>
      </c>
      <c r="F1828" s="11" t="str">
        <f>_xlfn.XLOOKUP($A1828,'Cleaned - Medical Examinations'!$A$2:$A$2336,'Cleaned - Medical Examinations'!$E$2:$E$2336,0)</f>
        <v>No</v>
      </c>
      <c r="G1828" s="11" t="str">
        <f>_xlfn.XLOOKUP($A1828,'Cleaned - Medical Examinations'!$A$2:$A$2336,'Cleaned - Medical Examinations'!$F$2:$F$2336,0)</f>
        <v>No</v>
      </c>
      <c r="H1828" s="11">
        <f>_xlfn.XLOOKUP($A1828,'Cleaned - Medical Examinations'!$A$2:$A$2336,'Cleaned - Medical Examinations'!$G$2:$G$2336,0)</f>
        <v>0</v>
      </c>
      <c r="I1828" s="11" t="str">
        <f>_xlfn.XLOOKUP($A1828,'Cleaned - Medical Examinations'!$A$2:$A$2336,'Cleaned - Medical Examinations'!$H$2:$H$2336,0)</f>
        <v>No</v>
      </c>
      <c r="J1828" s="11" t="str">
        <f>_xlfn.XLOOKUP($A1828,'Cleaned - Medical Examinations'!$A$2:$A$2336,'Cleaned - Medical Examinations'!$I$2:$I$2336,0)</f>
        <v>Overweight</v>
      </c>
      <c r="K1828" s="11" t="str">
        <f t="shared" si="28"/>
        <v>Non-Diabetic</v>
      </c>
      <c r="L1828" s="14">
        <f>_xlfn.XLOOKUP($A1828,'Cleaned - Hospitalisation Detai'!$A$2:$A$2344,'Cleaned - Hospitalisation Detai'!$J$2:$J$2344,0)</f>
        <v>33136</v>
      </c>
      <c r="M1828" s="19">
        <f>_xlfn.XLOOKUP($A1828,'Cleaned - Hospitalisation Detai'!$A$2:$A$2344,'Cleaned - Hospitalisation Detai'!$F$2:$F$2344,0)</f>
        <v>4562.84</v>
      </c>
      <c r="N1828" s="19" t="str">
        <f>_xlfn.XLOOKUP($A1828,'Cleaned - Hospitalisation Detai'!$A$2:$A$2344,'Cleaned - Hospitalisation Detai'!$G$2:$G$2344,0)</f>
        <v>tier - 2</v>
      </c>
      <c r="O1828" s="19" t="str">
        <f>_xlfn.XLOOKUP($A1828,'Cleaned - Hospitalisation Detai'!$A$2:$A$2344,'Cleaned - Hospitalisation Detai'!$H$2:$H$2344,0)</f>
        <v>tier - 2</v>
      </c>
      <c r="P1828" s="19" t="str">
        <f>_xlfn.XLOOKUP($A1828,'Cleaned - Hospitalisation Detai'!$A$2:$A$2344,'Cleaned - Hospitalisation Detai'!$I$2:$I$2344,0)</f>
        <v>R1013</v>
      </c>
      <c r="Q1828" s="20">
        <f>_xlfn.XLOOKUP($A1828,'Cleaned - Hospitalisation Detai'!$A$2:$A$2344,'Cleaned - Hospitalisation Detai'!$K$2:$K$2344,0)</f>
        <v>32</v>
      </c>
    </row>
    <row r="1829" spans="1:17" ht="15.6" x14ac:dyDescent="0.3">
      <c r="A1829" s="10" t="s">
        <v>542</v>
      </c>
      <c r="B1829" s="11" t="str">
        <f>_xlfn.XLOOKUP(A1829,'Cleaned - Customer Names '!$A$2:$A$2336,'Cleaned - Customer Names '!$C$2:$C$2336,0)</f>
        <v>Julie</v>
      </c>
      <c r="C1829" s="11">
        <f>_xlfn.XLOOKUP($A1829,'Cleaned - Medical Examinations'!$A$2:$A$2336,'Cleaned - Medical Examinations'!$B$2:$B$2336,0)</f>
        <v>31.35</v>
      </c>
      <c r="D1829" s="11">
        <f>_xlfn.XLOOKUP($A1829,'Cleaned - Medical Examinations'!$A$2:$A$2336,'Cleaned - Medical Examinations'!$C$2:$C$2336,0)</f>
        <v>4.2</v>
      </c>
      <c r="E1829" s="11" t="str">
        <f>_xlfn.XLOOKUP($A1829,'Cleaned - Medical Examinations'!$A$2:$A$2336,'Cleaned - Medical Examinations'!$D$2:$D$2336,0)</f>
        <v>No</v>
      </c>
      <c r="F1829" s="11" t="str">
        <f>_xlfn.XLOOKUP($A1829,'Cleaned - Medical Examinations'!$A$2:$A$2336,'Cleaned - Medical Examinations'!$E$2:$E$2336,0)</f>
        <v>yes</v>
      </c>
      <c r="G1829" s="11" t="str">
        <f>_xlfn.XLOOKUP($A1829,'Cleaned - Medical Examinations'!$A$2:$A$2336,'Cleaned - Medical Examinations'!$F$2:$F$2336,0)</f>
        <v>No</v>
      </c>
      <c r="H1829" s="11">
        <f>_xlfn.XLOOKUP($A1829,'Cleaned - Medical Examinations'!$A$2:$A$2336,'Cleaned - Medical Examinations'!$G$2:$G$2336,0)</f>
        <v>1</v>
      </c>
      <c r="I1829" s="11" t="str">
        <f>_xlfn.XLOOKUP($A1829,'Cleaned - Medical Examinations'!$A$2:$A$2336,'Cleaned - Medical Examinations'!$H$2:$H$2336,0)</f>
        <v>No</v>
      </c>
      <c r="J1829" s="11" t="str">
        <f>_xlfn.XLOOKUP($A1829,'Cleaned - Medical Examinations'!$A$2:$A$2336,'Cleaned - Medical Examinations'!$I$2:$I$2336,0)</f>
        <v>Obesity</v>
      </c>
      <c r="K1829" s="11" t="str">
        <f t="shared" si="28"/>
        <v>Non-Diabetic</v>
      </c>
      <c r="L1829" s="14">
        <f>_xlfn.XLOOKUP($A1829,'Cleaned - Hospitalisation Detai'!$A$2:$A$2344,'Cleaned - Hospitalisation Detai'!$J$2:$J$2344,0)</f>
        <v>38343</v>
      </c>
      <c r="M1829" s="19">
        <f>_xlfn.XLOOKUP($A1829,'Cleaned - Hospitalisation Detai'!$A$2:$A$2344,'Cleaned - Hospitalisation Detai'!$F$2:$F$2344,0)</f>
        <v>4561.1899999999996</v>
      </c>
      <c r="N1829" s="19" t="str">
        <f>_xlfn.XLOOKUP($A1829,'Cleaned - Hospitalisation Detai'!$A$2:$A$2344,'Cleaned - Hospitalisation Detai'!$G$2:$G$2344,0)</f>
        <v>tier - 2</v>
      </c>
      <c r="O1829" s="19" t="str">
        <f>_xlfn.XLOOKUP($A1829,'Cleaned - Hospitalisation Detai'!$A$2:$A$2344,'Cleaned - Hospitalisation Detai'!$H$2:$H$2344,0)</f>
        <v>tier - 2</v>
      </c>
      <c r="P1829" s="19" t="str">
        <f>_xlfn.XLOOKUP($A1829,'Cleaned - Hospitalisation Detai'!$A$2:$A$2344,'Cleaned - Hospitalisation Detai'!$I$2:$I$2344,0)</f>
        <v>R1024</v>
      </c>
      <c r="Q1829" s="20">
        <f>_xlfn.XLOOKUP($A1829,'Cleaned - Hospitalisation Detai'!$A$2:$A$2344,'Cleaned - Hospitalisation Detai'!$K$2:$K$2344,0)</f>
        <v>18</v>
      </c>
    </row>
    <row r="1830" spans="1:17" ht="15.6" x14ac:dyDescent="0.3">
      <c r="A1830" s="10" t="s">
        <v>541</v>
      </c>
      <c r="B1830" s="11" t="str">
        <f>_xlfn.XLOOKUP(A1830,'Cleaned - Customer Names '!$A$2:$A$2336,'Cleaned - Customer Names '!$C$2:$C$2336,0)</f>
        <v>Katherine</v>
      </c>
      <c r="C1830" s="11">
        <f>_xlfn.XLOOKUP($A1830,'Cleaned - Medical Examinations'!$A$2:$A$2336,'Cleaned - Medical Examinations'!$B$2:$B$2336,0)</f>
        <v>20.52</v>
      </c>
      <c r="D1830" s="11">
        <f>_xlfn.XLOOKUP($A1830,'Cleaned - Medical Examinations'!$A$2:$A$2336,'Cleaned - Medical Examinations'!$C$2:$C$2336,0)</f>
        <v>4.83</v>
      </c>
      <c r="E1830" s="11" t="str">
        <f>_xlfn.XLOOKUP($A1830,'Cleaned - Medical Examinations'!$A$2:$A$2336,'Cleaned - Medical Examinations'!$D$2:$D$2336,0)</f>
        <v>No</v>
      </c>
      <c r="F1830" s="11" t="str">
        <f>_xlfn.XLOOKUP($A1830,'Cleaned - Medical Examinations'!$A$2:$A$2336,'Cleaned - Medical Examinations'!$E$2:$E$2336,0)</f>
        <v>No</v>
      </c>
      <c r="G1830" s="11" t="str">
        <f>_xlfn.XLOOKUP($A1830,'Cleaned - Medical Examinations'!$A$2:$A$2336,'Cleaned - Medical Examinations'!$F$2:$F$2336,0)</f>
        <v>No</v>
      </c>
      <c r="H1830" s="11">
        <f>_xlfn.XLOOKUP($A1830,'Cleaned - Medical Examinations'!$A$2:$A$2336,'Cleaned - Medical Examinations'!$G$2:$G$2336,0)</f>
        <v>0</v>
      </c>
      <c r="I1830" s="11" t="str">
        <f>_xlfn.XLOOKUP($A1830,'Cleaned - Medical Examinations'!$A$2:$A$2336,'Cleaned - Medical Examinations'!$H$2:$H$2336,0)</f>
        <v>No</v>
      </c>
      <c r="J1830" s="11" t="str">
        <f>_xlfn.XLOOKUP($A1830,'Cleaned - Medical Examinations'!$A$2:$A$2336,'Cleaned - Medical Examinations'!$I$2:$I$2336,0)</f>
        <v>Normal Weight</v>
      </c>
      <c r="K1830" s="11" t="str">
        <f t="shared" si="28"/>
        <v>Non-Diabetic</v>
      </c>
      <c r="L1830" s="14">
        <f>_xlfn.XLOOKUP($A1830,'Cleaned - Hospitalisation Detai'!$A$2:$A$2344,'Cleaned - Hospitalisation Detai'!$J$2:$J$2344,0)</f>
        <v>33194</v>
      </c>
      <c r="M1830" s="19">
        <f>_xlfn.XLOOKUP($A1830,'Cleaned - Hospitalisation Detai'!$A$2:$A$2344,'Cleaned - Hospitalisation Detai'!$F$2:$F$2344,0)</f>
        <v>4544.2299999999996</v>
      </c>
      <c r="N1830" s="19" t="str">
        <f>_xlfn.XLOOKUP($A1830,'Cleaned - Hospitalisation Detai'!$A$2:$A$2344,'Cleaned - Hospitalisation Detai'!$G$2:$G$2344,0)</f>
        <v>tier - 2</v>
      </c>
      <c r="O1830" s="19" t="str">
        <f>_xlfn.XLOOKUP($A1830,'Cleaned - Hospitalisation Detai'!$A$2:$A$2344,'Cleaned - Hospitalisation Detai'!$H$2:$H$2344,0)</f>
        <v>tier - 1</v>
      </c>
      <c r="P1830" s="19" t="str">
        <f>_xlfn.XLOOKUP($A1830,'Cleaned - Hospitalisation Detai'!$A$2:$A$2344,'Cleaned - Hospitalisation Detai'!$I$2:$I$2344,0)</f>
        <v>R1024</v>
      </c>
      <c r="Q1830" s="20">
        <f>_xlfn.XLOOKUP($A1830,'Cleaned - Hospitalisation Detai'!$A$2:$A$2344,'Cleaned - Hospitalisation Detai'!$K$2:$K$2344,0)</f>
        <v>32</v>
      </c>
    </row>
    <row r="1831" spans="1:17" ht="15.6" x14ac:dyDescent="0.3">
      <c r="A1831" s="10" t="s">
        <v>540</v>
      </c>
      <c r="B1831" s="11" t="str">
        <f>_xlfn.XLOOKUP(A1831,'Cleaned - Customer Names '!$A$2:$A$2336,'Cleaned - Customer Names '!$C$2:$C$2336,0)</f>
        <v>Caleb</v>
      </c>
      <c r="C1831" s="11">
        <f>_xlfn.XLOOKUP($A1831,'Cleaned - Medical Examinations'!$A$2:$A$2336,'Cleaned - Medical Examinations'!$B$2:$B$2336,0)</f>
        <v>42.9</v>
      </c>
      <c r="D1831" s="11">
        <f>_xlfn.XLOOKUP($A1831,'Cleaned - Medical Examinations'!$A$2:$A$2336,'Cleaned - Medical Examinations'!$C$2:$C$2336,0)</f>
        <v>4.87</v>
      </c>
      <c r="E1831" s="11" t="str">
        <f>_xlfn.XLOOKUP($A1831,'Cleaned - Medical Examinations'!$A$2:$A$2336,'Cleaned - Medical Examinations'!$D$2:$D$2336,0)</f>
        <v>Yes</v>
      </c>
      <c r="F1831" s="11" t="str">
        <f>_xlfn.XLOOKUP($A1831,'Cleaned - Medical Examinations'!$A$2:$A$2336,'Cleaned - Medical Examinations'!$E$2:$E$2336,0)</f>
        <v>No</v>
      </c>
      <c r="G1831" s="11" t="str">
        <f>_xlfn.XLOOKUP($A1831,'Cleaned - Medical Examinations'!$A$2:$A$2336,'Cleaned - Medical Examinations'!$F$2:$F$2336,0)</f>
        <v>No</v>
      </c>
      <c r="H1831" s="11">
        <f>_xlfn.XLOOKUP($A1831,'Cleaned - Medical Examinations'!$A$2:$A$2336,'Cleaned - Medical Examinations'!$G$2:$G$2336,0)</f>
        <v>1</v>
      </c>
      <c r="I1831" s="11" t="str">
        <f>_xlfn.XLOOKUP($A1831,'Cleaned - Medical Examinations'!$A$2:$A$2336,'Cleaned - Medical Examinations'!$H$2:$H$2336,0)</f>
        <v>No</v>
      </c>
      <c r="J1831" s="11" t="str">
        <f>_xlfn.XLOOKUP($A1831,'Cleaned - Medical Examinations'!$A$2:$A$2336,'Cleaned - Medical Examinations'!$I$2:$I$2336,0)</f>
        <v>Obesity</v>
      </c>
      <c r="K1831" s="11" t="str">
        <f t="shared" si="28"/>
        <v>Non-Diabetic</v>
      </c>
      <c r="L1831" s="14">
        <f>_xlfn.XLOOKUP($A1831,'Cleaned - Hospitalisation Detai'!$A$2:$A$2344,'Cleaned - Hospitalisation Detai'!$J$2:$J$2344,0)</f>
        <v>32307</v>
      </c>
      <c r="M1831" s="19">
        <f>_xlfn.XLOOKUP($A1831,'Cleaned - Hospitalisation Detai'!$A$2:$A$2344,'Cleaned - Hospitalisation Detai'!$F$2:$F$2344,0)</f>
        <v>4536.26</v>
      </c>
      <c r="N1831" s="19" t="str">
        <f>_xlfn.XLOOKUP($A1831,'Cleaned - Hospitalisation Detai'!$A$2:$A$2344,'Cleaned - Hospitalisation Detai'!$G$2:$G$2344,0)</f>
        <v>tier - 2</v>
      </c>
      <c r="O1831" s="19" t="str">
        <f>_xlfn.XLOOKUP($A1831,'Cleaned - Hospitalisation Detai'!$A$2:$A$2344,'Cleaned - Hospitalisation Detai'!$H$2:$H$2344,0)</f>
        <v>tier - 2</v>
      </c>
      <c r="P1831" s="19" t="str">
        <f>_xlfn.XLOOKUP($A1831,'Cleaned - Hospitalisation Detai'!$A$2:$A$2344,'Cleaned - Hospitalisation Detai'!$I$2:$I$2344,0)</f>
        <v>R1011</v>
      </c>
      <c r="Q1831" s="20">
        <f>_xlfn.XLOOKUP($A1831,'Cleaned - Hospitalisation Detai'!$A$2:$A$2344,'Cleaned - Hospitalisation Detai'!$K$2:$K$2344,0)</f>
        <v>34</v>
      </c>
    </row>
    <row r="1832" spans="1:17" ht="15.6" x14ac:dyDescent="0.3">
      <c r="A1832" s="10" t="s">
        <v>539</v>
      </c>
      <c r="B1832" s="11" t="str">
        <f>_xlfn.XLOOKUP(A1832,'Cleaned - Customer Names '!$A$2:$A$2336,'Cleaned - Customer Names '!$C$2:$C$2336,0)</f>
        <v>Jaime</v>
      </c>
      <c r="C1832" s="11">
        <f>_xlfn.XLOOKUP($A1832,'Cleaned - Medical Examinations'!$A$2:$A$2336,'Cleaned - Medical Examinations'!$B$2:$B$2336,0)</f>
        <v>24.6</v>
      </c>
      <c r="D1832" s="11">
        <f>_xlfn.XLOOKUP($A1832,'Cleaned - Medical Examinations'!$A$2:$A$2336,'Cleaned - Medical Examinations'!$C$2:$C$2336,0)</f>
        <v>5.86</v>
      </c>
      <c r="E1832" s="11" t="str">
        <f>_xlfn.XLOOKUP($A1832,'Cleaned - Medical Examinations'!$A$2:$A$2336,'Cleaned - Medical Examinations'!$D$2:$D$2336,0)</f>
        <v>No</v>
      </c>
      <c r="F1832" s="11" t="str">
        <f>_xlfn.XLOOKUP($A1832,'Cleaned - Medical Examinations'!$A$2:$A$2336,'Cleaned - Medical Examinations'!$E$2:$E$2336,0)</f>
        <v>No</v>
      </c>
      <c r="G1832" s="11" t="str">
        <f>_xlfn.XLOOKUP($A1832,'Cleaned - Medical Examinations'!$A$2:$A$2336,'Cleaned - Medical Examinations'!$F$2:$F$2336,0)</f>
        <v>Yes</v>
      </c>
      <c r="H1832" s="11">
        <f>_xlfn.XLOOKUP($A1832,'Cleaned - Medical Examinations'!$A$2:$A$2336,'Cleaned - Medical Examinations'!$G$2:$G$2336,0)</f>
        <v>1</v>
      </c>
      <c r="I1832" s="11" t="str">
        <f>_xlfn.XLOOKUP($A1832,'Cleaned - Medical Examinations'!$A$2:$A$2336,'Cleaned - Medical Examinations'!$H$2:$H$2336,0)</f>
        <v>No</v>
      </c>
      <c r="J1832" s="11" t="str">
        <f>_xlfn.XLOOKUP($A1832,'Cleaned - Medical Examinations'!$A$2:$A$2336,'Cleaned - Medical Examinations'!$I$2:$I$2336,0)</f>
        <v>Normal Weight</v>
      </c>
      <c r="K1832" s="11" t="str">
        <f t="shared" si="28"/>
        <v>Non-Diabetic</v>
      </c>
      <c r="L1832" s="14">
        <f>_xlfn.XLOOKUP($A1832,'Cleaned - Hospitalisation Detai'!$A$2:$A$2344,'Cleaned - Hospitalisation Detai'!$J$2:$J$2344,0)</f>
        <v>34149</v>
      </c>
      <c r="M1832" s="19">
        <f>_xlfn.XLOOKUP($A1832,'Cleaned - Hospitalisation Detai'!$A$2:$A$2344,'Cleaned - Hospitalisation Detai'!$F$2:$F$2344,0)</f>
        <v>4529.4799999999996</v>
      </c>
      <c r="N1832" s="19" t="str">
        <f>_xlfn.XLOOKUP($A1832,'Cleaned - Hospitalisation Detai'!$A$2:$A$2344,'Cleaned - Hospitalisation Detai'!$G$2:$G$2344,0)</f>
        <v>tier - 2</v>
      </c>
      <c r="O1832" s="19" t="str">
        <f>_xlfn.XLOOKUP($A1832,'Cleaned - Hospitalisation Detai'!$A$2:$A$2344,'Cleaned - Hospitalisation Detai'!$H$2:$H$2344,0)</f>
        <v>tier - 1</v>
      </c>
      <c r="P1832" s="19" t="str">
        <f>_xlfn.XLOOKUP($A1832,'Cleaned - Hospitalisation Detai'!$A$2:$A$2344,'Cleaned - Hospitalisation Detai'!$I$2:$I$2344,0)</f>
        <v>R1011</v>
      </c>
      <c r="Q1832" s="20">
        <f>_xlfn.XLOOKUP($A1832,'Cleaned - Hospitalisation Detai'!$A$2:$A$2344,'Cleaned - Hospitalisation Detai'!$K$2:$K$2344,0)</f>
        <v>29</v>
      </c>
    </row>
    <row r="1833" spans="1:17" ht="15.6" x14ac:dyDescent="0.3">
      <c r="A1833" s="10" t="s">
        <v>538</v>
      </c>
      <c r="B1833" s="11" t="str">
        <f>_xlfn.XLOOKUP(A1833,'Cleaned - Customer Names '!$A$2:$A$2336,'Cleaned - Customer Names '!$C$2:$C$2336,0)</f>
        <v>Hannah</v>
      </c>
      <c r="C1833" s="11">
        <f>_xlfn.XLOOKUP($A1833,'Cleaned - Medical Examinations'!$A$2:$A$2336,'Cleaned - Medical Examinations'!$B$2:$B$2336,0)</f>
        <v>28.405000000000001</v>
      </c>
      <c r="D1833" s="11">
        <f>_xlfn.XLOOKUP($A1833,'Cleaned - Medical Examinations'!$A$2:$A$2336,'Cleaned - Medical Examinations'!$C$2:$C$2336,0)</f>
        <v>4.12</v>
      </c>
      <c r="E1833" s="11" t="str">
        <f>_xlfn.XLOOKUP($A1833,'Cleaned - Medical Examinations'!$A$2:$A$2336,'Cleaned - Medical Examinations'!$D$2:$D$2336,0)</f>
        <v>No</v>
      </c>
      <c r="F1833" s="11" t="str">
        <f>_xlfn.XLOOKUP($A1833,'Cleaned - Medical Examinations'!$A$2:$A$2336,'Cleaned - Medical Examinations'!$E$2:$E$2336,0)</f>
        <v>No</v>
      </c>
      <c r="G1833" s="11" t="str">
        <f>_xlfn.XLOOKUP($A1833,'Cleaned - Medical Examinations'!$A$2:$A$2336,'Cleaned - Medical Examinations'!$F$2:$F$2336,0)</f>
        <v>No</v>
      </c>
      <c r="H1833" s="11">
        <f>_xlfn.XLOOKUP($A1833,'Cleaned - Medical Examinations'!$A$2:$A$2336,'Cleaned - Medical Examinations'!$G$2:$G$2336,0)</f>
        <v>1</v>
      </c>
      <c r="I1833" s="11" t="str">
        <f>_xlfn.XLOOKUP($A1833,'Cleaned - Medical Examinations'!$A$2:$A$2336,'Cleaned - Medical Examinations'!$H$2:$H$2336,0)</f>
        <v>No</v>
      </c>
      <c r="J1833" s="11" t="str">
        <f>_xlfn.XLOOKUP($A1833,'Cleaned - Medical Examinations'!$A$2:$A$2336,'Cleaned - Medical Examinations'!$I$2:$I$2336,0)</f>
        <v>Overweight</v>
      </c>
      <c r="K1833" s="11" t="str">
        <f t="shared" si="28"/>
        <v>Non-Diabetic</v>
      </c>
      <c r="L1833" s="14">
        <f>_xlfn.XLOOKUP($A1833,'Cleaned - Hospitalisation Detai'!$A$2:$A$2344,'Cleaned - Hospitalisation Detai'!$J$2:$J$2344,0)</f>
        <v>33829</v>
      </c>
      <c r="M1833" s="19">
        <f>_xlfn.XLOOKUP($A1833,'Cleaned - Hospitalisation Detai'!$A$2:$A$2344,'Cleaned - Hospitalisation Detai'!$F$2:$F$2344,0)</f>
        <v>4527.18</v>
      </c>
      <c r="N1833" s="19" t="str">
        <f>_xlfn.XLOOKUP($A1833,'Cleaned - Hospitalisation Detai'!$A$2:$A$2344,'Cleaned - Hospitalisation Detai'!$G$2:$G$2344,0)</f>
        <v>tier - 2</v>
      </c>
      <c r="O1833" s="19" t="str">
        <f>_xlfn.XLOOKUP($A1833,'Cleaned - Hospitalisation Detai'!$A$2:$A$2344,'Cleaned - Hospitalisation Detai'!$H$2:$H$2344,0)</f>
        <v>tier - 2</v>
      </c>
      <c r="P1833" s="19" t="str">
        <f>_xlfn.XLOOKUP($A1833,'Cleaned - Hospitalisation Detai'!$A$2:$A$2344,'Cleaned - Hospitalisation Detai'!$I$2:$I$2344,0)</f>
        <v>R1012</v>
      </c>
      <c r="Q1833" s="20">
        <f>_xlfn.XLOOKUP($A1833,'Cleaned - Hospitalisation Detai'!$A$2:$A$2344,'Cleaned - Hospitalisation Detai'!$K$2:$K$2344,0)</f>
        <v>30</v>
      </c>
    </row>
    <row r="1834" spans="1:17" ht="15.6" x14ac:dyDescent="0.3">
      <c r="A1834" s="10" t="s">
        <v>537</v>
      </c>
      <c r="B1834" s="11" t="str">
        <f>_xlfn.XLOOKUP(A1834,'Cleaned - Customer Names '!$A$2:$A$2336,'Cleaned - Customer Names '!$C$2:$C$2336,0)</f>
        <v>Zachariah</v>
      </c>
      <c r="C1834" s="11">
        <f>_xlfn.XLOOKUP($A1834,'Cleaned - Medical Examinations'!$A$2:$A$2336,'Cleaned - Medical Examinations'!$B$2:$B$2336,0)</f>
        <v>34.674999999999997</v>
      </c>
      <c r="D1834" s="11">
        <f>_xlfn.XLOOKUP($A1834,'Cleaned - Medical Examinations'!$A$2:$A$2336,'Cleaned - Medical Examinations'!$C$2:$C$2336,0)</f>
        <v>5.71</v>
      </c>
      <c r="E1834" s="11" t="str">
        <f>_xlfn.XLOOKUP($A1834,'Cleaned - Medical Examinations'!$A$2:$A$2336,'Cleaned - Medical Examinations'!$D$2:$D$2336,0)</f>
        <v>Yes</v>
      </c>
      <c r="F1834" s="11" t="str">
        <f>_xlfn.XLOOKUP($A1834,'Cleaned - Medical Examinations'!$A$2:$A$2336,'Cleaned - Medical Examinations'!$E$2:$E$2336,0)</f>
        <v>No</v>
      </c>
      <c r="G1834" s="11" t="str">
        <f>_xlfn.XLOOKUP($A1834,'Cleaned - Medical Examinations'!$A$2:$A$2336,'Cleaned - Medical Examinations'!$F$2:$F$2336,0)</f>
        <v>No</v>
      </c>
      <c r="H1834" s="11">
        <f>_xlfn.XLOOKUP($A1834,'Cleaned - Medical Examinations'!$A$2:$A$2336,'Cleaned - Medical Examinations'!$G$2:$G$2336,0)</f>
        <v>1</v>
      </c>
      <c r="I1834" s="11" t="str">
        <f>_xlfn.XLOOKUP($A1834,'Cleaned - Medical Examinations'!$A$2:$A$2336,'Cleaned - Medical Examinations'!$H$2:$H$2336,0)</f>
        <v>No</v>
      </c>
      <c r="J1834" s="11" t="str">
        <f>_xlfn.XLOOKUP($A1834,'Cleaned - Medical Examinations'!$A$2:$A$2336,'Cleaned - Medical Examinations'!$I$2:$I$2336,0)</f>
        <v>Obesity</v>
      </c>
      <c r="K1834" s="11" t="str">
        <f t="shared" si="28"/>
        <v>Non-Diabetic</v>
      </c>
      <c r="L1834" s="14">
        <f>_xlfn.XLOOKUP($A1834,'Cleaned - Hospitalisation Detai'!$A$2:$A$2344,'Cleaned - Hospitalisation Detai'!$J$2:$J$2344,0)</f>
        <v>32498</v>
      </c>
      <c r="M1834" s="19">
        <f>_xlfn.XLOOKUP($A1834,'Cleaned - Hospitalisation Detai'!$A$2:$A$2344,'Cleaned - Hospitalisation Detai'!$F$2:$F$2344,0)</f>
        <v>4518.83</v>
      </c>
      <c r="N1834" s="19" t="str">
        <f>_xlfn.XLOOKUP($A1834,'Cleaned - Hospitalisation Detai'!$A$2:$A$2344,'Cleaned - Hospitalisation Detai'!$G$2:$G$2344,0)</f>
        <v>tier - 2</v>
      </c>
      <c r="O1834" s="19" t="str">
        <f>_xlfn.XLOOKUP($A1834,'Cleaned - Hospitalisation Detai'!$A$2:$A$2344,'Cleaned - Hospitalisation Detai'!$H$2:$H$2344,0)</f>
        <v>tier - 2</v>
      </c>
      <c r="P1834" s="19" t="str">
        <f>_xlfn.XLOOKUP($A1834,'Cleaned - Hospitalisation Detai'!$A$2:$A$2344,'Cleaned - Hospitalisation Detai'!$I$2:$I$2344,0)</f>
        <v>R1017</v>
      </c>
      <c r="Q1834" s="20">
        <f>_xlfn.XLOOKUP($A1834,'Cleaned - Hospitalisation Detai'!$A$2:$A$2344,'Cleaned - Hospitalisation Detai'!$K$2:$K$2344,0)</f>
        <v>34</v>
      </c>
    </row>
    <row r="1835" spans="1:17" ht="15.6" x14ac:dyDescent="0.3">
      <c r="A1835" s="10" t="s">
        <v>536</v>
      </c>
      <c r="B1835" s="11" t="str">
        <f>_xlfn.XLOOKUP(A1835,'Cleaned - Customer Names '!$A$2:$A$2336,'Cleaned - Customer Names '!$C$2:$C$2336,0)</f>
        <v>Patricia A</v>
      </c>
      <c r="C1835" s="11">
        <f>_xlfn.XLOOKUP($A1835,'Cleaned - Medical Examinations'!$A$2:$A$2336,'Cleaned - Medical Examinations'!$B$2:$B$2336,0)</f>
        <v>18.850000000000001</v>
      </c>
      <c r="D1835" s="11">
        <f>_xlfn.XLOOKUP($A1835,'Cleaned - Medical Examinations'!$A$2:$A$2336,'Cleaned - Medical Examinations'!$C$2:$C$2336,0)</f>
        <v>6.03</v>
      </c>
      <c r="E1835" s="11" t="str">
        <f>_xlfn.XLOOKUP($A1835,'Cleaned - Medical Examinations'!$A$2:$A$2336,'Cleaned - Medical Examinations'!$D$2:$D$2336,0)</f>
        <v>No</v>
      </c>
      <c r="F1835" s="11" t="str">
        <f>_xlfn.XLOOKUP($A1835,'Cleaned - Medical Examinations'!$A$2:$A$2336,'Cleaned - Medical Examinations'!$E$2:$E$2336,0)</f>
        <v>No</v>
      </c>
      <c r="G1835" s="11" t="str">
        <f>_xlfn.XLOOKUP($A1835,'Cleaned - Medical Examinations'!$A$2:$A$2336,'Cleaned - Medical Examinations'!$F$2:$F$2336,0)</f>
        <v>No</v>
      </c>
      <c r="H1835" s="11">
        <f>_xlfn.XLOOKUP($A1835,'Cleaned - Medical Examinations'!$A$2:$A$2336,'Cleaned - Medical Examinations'!$G$2:$G$2336,0)</f>
        <v>1</v>
      </c>
      <c r="I1835" s="11" t="str">
        <f>_xlfn.XLOOKUP($A1835,'Cleaned - Medical Examinations'!$A$2:$A$2336,'Cleaned - Medical Examinations'!$H$2:$H$2336,0)</f>
        <v>No</v>
      </c>
      <c r="J1835" s="11" t="str">
        <f>_xlfn.XLOOKUP($A1835,'Cleaned - Medical Examinations'!$A$2:$A$2336,'Cleaned - Medical Examinations'!$I$2:$I$2336,0)</f>
        <v>Normal Weight</v>
      </c>
      <c r="K1835" s="11" t="str">
        <f t="shared" si="28"/>
        <v>Non-Diabetic</v>
      </c>
      <c r="L1835" s="14">
        <f>_xlfn.XLOOKUP($A1835,'Cleaned - Hospitalisation Detai'!$A$2:$A$2344,'Cleaned - Hospitalisation Detai'!$J$2:$J$2344,0)</f>
        <v>32116</v>
      </c>
      <c r="M1835" s="19">
        <f>_xlfn.XLOOKUP($A1835,'Cleaned - Hospitalisation Detai'!$A$2:$A$2344,'Cleaned - Hospitalisation Detai'!$F$2:$F$2344,0)</f>
        <v>4518.7700000000004</v>
      </c>
      <c r="N1835" s="19" t="str">
        <f>_xlfn.XLOOKUP($A1835,'Cleaned - Hospitalisation Detai'!$A$2:$A$2344,'Cleaned - Hospitalisation Detai'!$G$2:$G$2344,0)</f>
        <v>tier - 2</v>
      </c>
      <c r="O1835" s="19" t="str">
        <f>_xlfn.XLOOKUP($A1835,'Cleaned - Hospitalisation Detai'!$A$2:$A$2344,'Cleaned - Hospitalisation Detai'!$H$2:$H$2344,0)</f>
        <v>tier - 3</v>
      </c>
      <c r="P1835" s="19" t="str">
        <f>_xlfn.XLOOKUP($A1835,'Cleaned - Hospitalisation Detai'!$A$2:$A$2344,'Cleaned - Hospitalisation Detai'!$I$2:$I$2344,0)</f>
        <v>R1012</v>
      </c>
      <c r="Q1835" s="20">
        <f>_xlfn.XLOOKUP($A1835,'Cleaned - Hospitalisation Detai'!$A$2:$A$2344,'Cleaned - Hospitalisation Detai'!$K$2:$K$2344,0)</f>
        <v>35</v>
      </c>
    </row>
    <row r="1836" spans="1:17" ht="15.6" x14ac:dyDescent="0.3">
      <c r="A1836" s="10" t="s">
        <v>534</v>
      </c>
      <c r="B1836" s="11" t="str">
        <f>_xlfn.XLOOKUP(A1836,'Cleaned - Customer Names '!$A$2:$A$2336,'Cleaned - Customer Names '!$C$2:$C$2336,0)</f>
        <v>Elizabeth A.</v>
      </c>
      <c r="C1836" s="11">
        <f>_xlfn.XLOOKUP($A1836,'Cleaned - Medical Examinations'!$A$2:$A$2336,'Cleaned - Medical Examinations'!$B$2:$B$2336,0)</f>
        <v>34.130000000000003</v>
      </c>
      <c r="D1836" s="11">
        <f>_xlfn.XLOOKUP($A1836,'Cleaned - Medical Examinations'!$A$2:$A$2336,'Cleaned - Medical Examinations'!$C$2:$C$2336,0)</f>
        <v>5.65</v>
      </c>
      <c r="E1836" s="11" t="str">
        <f>_xlfn.XLOOKUP($A1836,'Cleaned - Medical Examinations'!$A$2:$A$2336,'Cleaned - Medical Examinations'!$D$2:$D$2336,0)</f>
        <v>No</v>
      </c>
      <c r="F1836" s="11" t="str">
        <f>_xlfn.XLOOKUP($A1836,'Cleaned - Medical Examinations'!$A$2:$A$2336,'Cleaned - Medical Examinations'!$E$2:$E$2336,0)</f>
        <v>No</v>
      </c>
      <c r="G1836" s="11" t="str">
        <f>_xlfn.XLOOKUP($A1836,'Cleaned - Medical Examinations'!$A$2:$A$2336,'Cleaned - Medical Examinations'!$F$2:$F$2336,0)</f>
        <v>Yes</v>
      </c>
      <c r="H1836" s="11">
        <f>_xlfn.XLOOKUP($A1836,'Cleaned - Medical Examinations'!$A$2:$A$2336,'Cleaned - Medical Examinations'!$G$2:$G$2336,0)</f>
        <v>1</v>
      </c>
      <c r="I1836" s="11" t="str">
        <f>_xlfn.XLOOKUP($A1836,'Cleaned - Medical Examinations'!$A$2:$A$2336,'Cleaned - Medical Examinations'!$H$2:$H$2336,0)</f>
        <v>No</v>
      </c>
      <c r="J1836" s="11" t="str">
        <f>_xlfn.XLOOKUP($A1836,'Cleaned - Medical Examinations'!$A$2:$A$2336,'Cleaned - Medical Examinations'!$I$2:$I$2336,0)</f>
        <v>Obesity</v>
      </c>
      <c r="K1836" s="11" t="str">
        <f t="shared" si="28"/>
        <v>Non-Diabetic</v>
      </c>
      <c r="L1836" s="14">
        <f>_xlfn.XLOOKUP($A1836,'Cleaned - Hospitalisation Detai'!$A$2:$A$2344,'Cleaned - Hospitalisation Detai'!$J$2:$J$2344,0)</f>
        <v>37896</v>
      </c>
      <c r="M1836" s="19">
        <f>_xlfn.XLOOKUP($A1836,'Cleaned - Hospitalisation Detai'!$A$2:$A$2344,'Cleaned - Hospitalisation Detai'!$F$2:$F$2344,0)</f>
        <v>4518.3999999999996</v>
      </c>
      <c r="N1836" s="19" t="str">
        <f>_xlfn.XLOOKUP($A1836,'Cleaned - Hospitalisation Detai'!$A$2:$A$2344,'Cleaned - Hospitalisation Detai'!$G$2:$G$2344,0)</f>
        <v>tier - 2</v>
      </c>
      <c r="O1836" s="19" t="str">
        <f>_xlfn.XLOOKUP($A1836,'Cleaned - Hospitalisation Detai'!$A$2:$A$2344,'Cleaned - Hospitalisation Detai'!$H$2:$H$2344,0)</f>
        <v>tier - 3</v>
      </c>
      <c r="P1836" s="19" t="str">
        <f>_xlfn.XLOOKUP($A1836,'Cleaned - Hospitalisation Detai'!$A$2:$A$2344,'Cleaned - Hospitalisation Detai'!$I$2:$I$2344,0)</f>
        <v>R1026</v>
      </c>
      <c r="Q1836" s="20">
        <f>_xlfn.XLOOKUP($A1836,'Cleaned - Hospitalisation Detai'!$A$2:$A$2344,'Cleaned - Hospitalisation Detai'!$K$2:$K$2344,0)</f>
        <v>19</v>
      </c>
    </row>
    <row r="1837" spans="1:17" ht="15.6" x14ac:dyDescent="0.3">
      <c r="A1837" s="10" t="s">
        <v>533</v>
      </c>
      <c r="B1837" s="11" t="str">
        <f>_xlfn.XLOOKUP(A1837,'Cleaned - Customer Names '!$A$2:$A$2336,'Cleaned - Customer Names '!$C$2:$C$2336,0)</f>
        <v>Benjamin</v>
      </c>
      <c r="C1837" s="11">
        <f>_xlfn.XLOOKUP($A1837,'Cleaned - Medical Examinations'!$A$2:$A$2336,'Cleaned - Medical Examinations'!$B$2:$B$2336,0)</f>
        <v>17.34</v>
      </c>
      <c r="D1837" s="11">
        <f>_xlfn.XLOOKUP($A1837,'Cleaned - Medical Examinations'!$A$2:$A$2336,'Cleaned - Medical Examinations'!$C$2:$C$2336,0)</f>
        <v>5.05</v>
      </c>
      <c r="E1837" s="11" t="str">
        <f>_xlfn.XLOOKUP($A1837,'Cleaned - Medical Examinations'!$A$2:$A$2336,'Cleaned - Medical Examinations'!$D$2:$D$2336,0)</f>
        <v>No</v>
      </c>
      <c r="F1837" s="11" t="str">
        <f>_xlfn.XLOOKUP($A1837,'Cleaned - Medical Examinations'!$A$2:$A$2336,'Cleaned - Medical Examinations'!$E$2:$E$2336,0)</f>
        <v>No</v>
      </c>
      <c r="G1837" s="11" t="str">
        <f>_xlfn.XLOOKUP($A1837,'Cleaned - Medical Examinations'!$A$2:$A$2336,'Cleaned - Medical Examinations'!$F$2:$F$2336,0)</f>
        <v>No</v>
      </c>
      <c r="H1837" s="11">
        <f>_xlfn.XLOOKUP($A1837,'Cleaned - Medical Examinations'!$A$2:$A$2336,'Cleaned - Medical Examinations'!$G$2:$G$2336,0)</f>
        <v>0</v>
      </c>
      <c r="I1837" s="11" t="str">
        <f>_xlfn.XLOOKUP($A1837,'Cleaned - Medical Examinations'!$A$2:$A$2336,'Cleaned - Medical Examinations'!$H$2:$H$2336,0)</f>
        <v>No</v>
      </c>
      <c r="J1837" s="11" t="str">
        <f>_xlfn.XLOOKUP($A1837,'Cleaned - Medical Examinations'!$A$2:$A$2336,'Cleaned - Medical Examinations'!$I$2:$I$2336,0)</f>
        <v>Underweight</v>
      </c>
      <c r="K1837" s="11" t="str">
        <f t="shared" si="28"/>
        <v>Non-Diabetic</v>
      </c>
      <c r="L1837" s="14">
        <f>_xlfn.XLOOKUP($A1837,'Cleaned - Hospitalisation Detai'!$A$2:$A$2344,'Cleaned - Hospitalisation Detai'!$J$2:$J$2344,0)</f>
        <v>29388</v>
      </c>
      <c r="M1837" s="19">
        <f>_xlfn.XLOOKUP($A1837,'Cleaned - Hospitalisation Detai'!$A$2:$A$2344,'Cleaned - Hospitalisation Detai'!$F$2:$F$2344,0)</f>
        <v>4515.71</v>
      </c>
      <c r="N1837" s="19" t="str">
        <f>_xlfn.XLOOKUP($A1837,'Cleaned - Hospitalisation Detai'!$A$2:$A$2344,'Cleaned - Hospitalisation Detai'!$G$2:$G$2344,0)</f>
        <v>tier - 2</v>
      </c>
      <c r="O1837" s="19" t="str">
        <f>_xlfn.XLOOKUP($A1837,'Cleaned - Hospitalisation Detai'!$A$2:$A$2344,'Cleaned - Hospitalisation Detai'!$H$2:$H$2344,0)</f>
        <v>tier - 3</v>
      </c>
      <c r="P1837" s="19" t="str">
        <f>_xlfn.XLOOKUP($A1837,'Cleaned - Hospitalisation Detai'!$A$2:$A$2344,'Cleaned - Hospitalisation Detai'!$I$2:$I$2344,0)</f>
        <v>R1013</v>
      </c>
      <c r="Q1837" s="20">
        <f>_xlfn.XLOOKUP($A1837,'Cleaned - Hospitalisation Detai'!$A$2:$A$2344,'Cleaned - Hospitalisation Detai'!$K$2:$K$2344,0)</f>
        <v>42</v>
      </c>
    </row>
    <row r="1838" spans="1:17" ht="15.6" x14ac:dyDescent="0.3">
      <c r="A1838" s="10" t="s">
        <v>532</v>
      </c>
      <c r="B1838" s="11" t="str">
        <f>_xlfn.XLOOKUP(A1838,'Cleaned - Customer Names '!$A$2:$A$2336,'Cleaned - Customer Names '!$C$2:$C$2336,0)</f>
        <v>Breno</v>
      </c>
      <c r="C1838" s="11">
        <f>_xlfn.XLOOKUP($A1838,'Cleaned - Medical Examinations'!$A$2:$A$2336,'Cleaned - Medical Examinations'!$B$2:$B$2336,0)</f>
        <v>17.440000000000001</v>
      </c>
      <c r="D1838" s="11">
        <f>_xlfn.XLOOKUP($A1838,'Cleaned - Medical Examinations'!$A$2:$A$2336,'Cleaned - Medical Examinations'!$C$2:$C$2336,0)</f>
        <v>6.26</v>
      </c>
      <c r="E1838" s="11" t="str">
        <f>_xlfn.XLOOKUP($A1838,'Cleaned - Medical Examinations'!$A$2:$A$2336,'Cleaned - Medical Examinations'!$D$2:$D$2336,0)</f>
        <v>No</v>
      </c>
      <c r="F1838" s="11" t="str">
        <f>_xlfn.XLOOKUP($A1838,'Cleaned - Medical Examinations'!$A$2:$A$2336,'Cleaned - Medical Examinations'!$E$2:$E$2336,0)</f>
        <v>No</v>
      </c>
      <c r="G1838" s="11" t="str">
        <f>_xlfn.XLOOKUP($A1838,'Cleaned - Medical Examinations'!$A$2:$A$2336,'Cleaned - Medical Examinations'!$F$2:$F$2336,0)</f>
        <v>No</v>
      </c>
      <c r="H1838" s="11">
        <f>_xlfn.XLOOKUP($A1838,'Cleaned - Medical Examinations'!$A$2:$A$2336,'Cleaned - Medical Examinations'!$G$2:$G$2336,0)</f>
        <v>0</v>
      </c>
      <c r="I1838" s="11" t="str">
        <f>_xlfn.XLOOKUP($A1838,'Cleaned - Medical Examinations'!$A$2:$A$2336,'Cleaned - Medical Examinations'!$H$2:$H$2336,0)</f>
        <v>No</v>
      </c>
      <c r="J1838" s="11" t="str">
        <f>_xlfn.XLOOKUP($A1838,'Cleaned - Medical Examinations'!$A$2:$A$2336,'Cleaned - Medical Examinations'!$I$2:$I$2336,0)</f>
        <v>Underweight</v>
      </c>
      <c r="K1838" s="11" t="str">
        <f t="shared" si="28"/>
        <v>Non-Diabetic</v>
      </c>
      <c r="L1838" s="14">
        <f>_xlfn.XLOOKUP($A1838,'Cleaned - Hospitalisation Detai'!$A$2:$A$2344,'Cleaned - Hospitalisation Detai'!$J$2:$J$2344,0)</f>
        <v>30221</v>
      </c>
      <c r="M1838" s="19">
        <f>_xlfn.XLOOKUP($A1838,'Cleaned - Hospitalisation Detai'!$A$2:$A$2344,'Cleaned - Hospitalisation Detai'!$F$2:$F$2344,0)</f>
        <v>4511.41</v>
      </c>
      <c r="N1838" s="19" t="str">
        <f>_xlfn.XLOOKUP($A1838,'Cleaned - Hospitalisation Detai'!$A$2:$A$2344,'Cleaned - Hospitalisation Detai'!$G$2:$G$2344,0)</f>
        <v>tier - 2</v>
      </c>
      <c r="O1838" s="19" t="str">
        <f>_xlfn.XLOOKUP($A1838,'Cleaned - Hospitalisation Detai'!$A$2:$A$2344,'Cleaned - Hospitalisation Detai'!$H$2:$H$2344,0)</f>
        <v>tier - 3</v>
      </c>
      <c r="P1838" s="19" t="str">
        <f>_xlfn.XLOOKUP($A1838,'Cleaned - Hospitalisation Detai'!$A$2:$A$2344,'Cleaned - Hospitalisation Detai'!$I$2:$I$2344,0)</f>
        <v>R1013</v>
      </c>
      <c r="Q1838" s="20">
        <f>_xlfn.XLOOKUP($A1838,'Cleaned - Hospitalisation Detai'!$A$2:$A$2344,'Cleaned - Hospitalisation Detai'!$K$2:$K$2344,0)</f>
        <v>40</v>
      </c>
    </row>
    <row r="1839" spans="1:17" ht="15.6" x14ac:dyDescent="0.3">
      <c r="A1839" s="10" t="s">
        <v>531</v>
      </c>
      <c r="B1839" s="11" t="str">
        <f>_xlfn.XLOOKUP(A1839,'Cleaned - Customer Names '!$A$2:$A$2336,'Cleaned - Customer Names '!$C$2:$C$2336,0)</f>
        <v>Takaya</v>
      </c>
      <c r="C1839" s="11">
        <f>_xlfn.XLOOKUP($A1839,'Cleaned - Medical Examinations'!$A$2:$A$2336,'Cleaned - Medical Examinations'!$B$2:$B$2336,0)</f>
        <v>33.659999999999997</v>
      </c>
      <c r="D1839" s="11">
        <f>_xlfn.XLOOKUP($A1839,'Cleaned - Medical Examinations'!$A$2:$A$2336,'Cleaned - Medical Examinations'!$C$2:$C$2336,0)</f>
        <v>4.08</v>
      </c>
      <c r="E1839" s="11" t="str">
        <f>_xlfn.XLOOKUP($A1839,'Cleaned - Medical Examinations'!$A$2:$A$2336,'Cleaned - Medical Examinations'!$D$2:$D$2336,0)</f>
        <v>Yes</v>
      </c>
      <c r="F1839" s="11" t="str">
        <f>_xlfn.XLOOKUP($A1839,'Cleaned - Medical Examinations'!$A$2:$A$2336,'Cleaned - Medical Examinations'!$E$2:$E$2336,0)</f>
        <v>No</v>
      </c>
      <c r="G1839" s="11" t="str">
        <f>_xlfn.XLOOKUP($A1839,'Cleaned - Medical Examinations'!$A$2:$A$2336,'Cleaned - Medical Examinations'!$F$2:$F$2336,0)</f>
        <v>Yes</v>
      </c>
      <c r="H1839" s="11">
        <f>_xlfn.XLOOKUP($A1839,'Cleaned - Medical Examinations'!$A$2:$A$2336,'Cleaned - Medical Examinations'!$G$2:$G$2336,0)</f>
        <v>1</v>
      </c>
      <c r="I1839" s="11" t="str">
        <f>_xlfn.XLOOKUP($A1839,'Cleaned - Medical Examinations'!$A$2:$A$2336,'Cleaned - Medical Examinations'!$H$2:$H$2336,0)</f>
        <v>No</v>
      </c>
      <c r="J1839" s="11" t="str">
        <f>_xlfn.XLOOKUP($A1839,'Cleaned - Medical Examinations'!$A$2:$A$2336,'Cleaned - Medical Examinations'!$I$2:$I$2336,0)</f>
        <v>Obesity</v>
      </c>
      <c r="K1839" s="11" t="str">
        <f t="shared" si="28"/>
        <v>Non-Diabetic</v>
      </c>
      <c r="L1839" s="14">
        <f>_xlfn.XLOOKUP($A1839,'Cleaned - Hospitalisation Detai'!$A$2:$A$2344,'Cleaned - Hospitalisation Detai'!$J$2:$J$2344,0)</f>
        <v>35716</v>
      </c>
      <c r="M1839" s="19">
        <f>_xlfn.XLOOKUP($A1839,'Cleaned - Hospitalisation Detai'!$A$2:$A$2344,'Cleaned - Hospitalisation Detai'!$F$2:$F$2344,0)</f>
        <v>4504.66</v>
      </c>
      <c r="N1839" s="19" t="str">
        <f>_xlfn.XLOOKUP($A1839,'Cleaned - Hospitalisation Detai'!$A$2:$A$2344,'Cleaned - Hospitalisation Detai'!$G$2:$G$2344,0)</f>
        <v>tier - 1</v>
      </c>
      <c r="O1839" s="19" t="str">
        <f>_xlfn.XLOOKUP($A1839,'Cleaned - Hospitalisation Detai'!$A$2:$A$2344,'Cleaned - Hospitalisation Detai'!$H$2:$H$2344,0)</f>
        <v>tier - 2</v>
      </c>
      <c r="P1839" s="19" t="str">
        <f>_xlfn.XLOOKUP($A1839,'Cleaned - Hospitalisation Detai'!$A$2:$A$2344,'Cleaned - Hospitalisation Detai'!$I$2:$I$2344,0)</f>
        <v>R1013</v>
      </c>
      <c r="Q1839" s="20">
        <f>_xlfn.XLOOKUP($A1839,'Cleaned - Hospitalisation Detai'!$A$2:$A$2344,'Cleaned - Hospitalisation Detai'!$K$2:$K$2344,0)</f>
        <v>25</v>
      </c>
    </row>
    <row r="1840" spans="1:17" ht="15.6" x14ac:dyDescent="0.3">
      <c r="A1840" s="10" t="s">
        <v>530</v>
      </c>
      <c r="B1840" s="11" t="str">
        <f>_xlfn.XLOOKUP(A1840,'Cleaned - Customer Names '!$A$2:$A$2336,'Cleaned - Customer Names '!$C$2:$C$2336,0)</f>
        <v>Thomas IV</v>
      </c>
      <c r="C1840" s="11">
        <f>_xlfn.XLOOKUP($A1840,'Cleaned - Medical Examinations'!$A$2:$A$2336,'Cleaned - Medical Examinations'!$B$2:$B$2336,0)</f>
        <v>21.375</v>
      </c>
      <c r="D1840" s="11">
        <f>_xlfn.XLOOKUP($A1840,'Cleaned - Medical Examinations'!$A$2:$A$2336,'Cleaned - Medical Examinations'!$C$2:$C$2336,0)</f>
        <v>6.19</v>
      </c>
      <c r="E1840" s="11" t="str">
        <f>_xlfn.XLOOKUP($A1840,'Cleaned - Medical Examinations'!$A$2:$A$2336,'Cleaned - Medical Examinations'!$D$2:$D$2336,0)</f>
        <v>Yes</v>
      </c>
      <c r="F1840" s="11" t="str">
        <f>_xlfn.XLOOKUP($A1840,'Cleaned - Medical Examinations'!$A$2:$A$2336,'Cleaned - Medical Examinations'!$E$2:$E$2336,0)</f>
        <v>No</v>
      </c>
      <c r="G1840" s="11" t="str">
        <f>_xlfn.XLOOKUP($A1840,'Cleaned - Medical Examinations'!$A$2:$A$2336,'Cleaned - Medical Examinations'!$F$2:$F$2336,0)</f>
        <v>No</v>
      </c>
      <c r="H1840" s="11">
        <f>_xlfn.XLOOKUP($A1840,'Cleaned - Medical Examinations'!$A$2:$A$2336,'Cleaned - Medical Examinations'!$G$2:$G$2336,0)</f>
        <v>1</v>
      </c>
      <c r="I1840" s="11" t="str">
        <f>_xlfn.XLOOKUP($A1840,'Cleaned - Medical Examinations'!$A$2:$A$2336,'Cleaned - Medical Examinations'!$H$2:$H$2336,0)</f>
        <v>No</v>
      </c>
      <c r="J1840" s="11" t="str">
        <f>_xlfn.XLOOKUP($A1840,'Cleaned - Medical Examinations'!$A$2:$A$2336,'Cleaned - Medical Examinations'!$I$2:$I$2336,0)</f>
        <v>Normal Weight</v>
      </c>
      <c r="K1840" s="11" t="str">
        <f t="shared" si="28"/>
        <v>Non-Diabetic</v>
      </c>
      <c r="L1840" s="14">
        <f>_xlfn.XLOOKUP($A1840,'Cleaned - Hospitalisation Detai'!$A$2:$A$2344,'Cleaned - Hospitalisation Detai'!$J$2:$J$2344,0)</f>
        <v>32320</v>
      </c>
      <c r="M1840" s="19">
        <f>_xlfn.XLOOKUP($A1840,'Cleaned - Hospitalisation Detai'!$A$2:$A$2344,'Cleaned - Hospitalisation Detai'!$F$2:$F$2344,0)</f>
        <v>4500.34</v>
      </c>
      <c r="N1840" s="19" t="str">
        <f>_xlfn.XLOOKUP($A1840,'Cleaned - Hospitalisation Detai'!$A$2:$A$2344,'Cleaned - Hospitalisation Detai'!$G$2:$G$2344,0)</f>
        <v>tier - 2</v>
      </c>
      <c r="O1840" s="19" t="str">
        <f>_xlfn.XLOOKUP($A1840,'Cleaned - Hospitalisation Detai'!$A$2:$A$2344,'Cleaned - Hospitalisation Detai'!$H$2:$H$2344,0)</f>
        <v>tier - 1</v>
      </c>
      <c r="P1840" s="19" t="str">
        <f>_xlfn.XLOOKUP($A1840,'Cleaned - Hospitalisation Detai'!$A$2:$A$2344,'Cleaned - Hospitalisation Detai'!$I$2:$I$2344,0)</f>
        <v>R1017</v>
      </c>
      <c r="Q1840" s="20">
        <f>_xlfn.XLOOKUP($A1840,'Cleaned - Hospitalisation Detai'!$A$2:$A$2344,'Cleaned - Hospitalisation Detai'!$K$2:$K$2344,0)</f>
        <v>34</v>
      </c>
    </row>
    <row r="1841" spans="1:17" ht="15.6" x14ac:dyDescent="0.3">
      <c r="A1841" s="10" t="s">
        <v>529</v>
      </c>
      <c r="B1841" s="11" t="str">
        <f>_xlfn.XLOOKUP(A1841,'Cleaned - Customer Names '!$A$2:$A$2336,'Cleaned - Customer Names '!$C$2:$C$2336,0)</f>
        <v>Bradley E</v>
      </c>
      <c r="C1841" s="11">
        <f>_xlfn.XLOOKUP($A1841,'Cleaned - Medical Examinations'!$A$2:$A$2336,'Cleaned - Medical Examinations'!$B$2:$B$2336,0)</f>
        <v>27.14</v>
      </c>
      <c r="D1841" s="11">
        <f>_xlfn.XLOOKUP($A1841,'Cleaned - Medical Examinations'!$A$2:$A$2336,'Cleaned - Medical Examinations'!$C$2:$C$2336,0)</f>
        <v>6.01</v>
      </c>
      <c r="E1841" s="11" t="str">
        <f>_xlfn.XLOOKUP($A1841,'Cleaned - Medical Examinations'!$A$2:$A$2336,'Cleaned - Medical Examinations'!$D$2:$D$2336,0)</f>
        <v>No</v>
      </c>
      <c r="F1841" s="11" t="str">
        <f>_xlfn.XLOOKUP($A1841,'Cleaned - Medical Examinations'!$A$2:$A$2336,'Cleaned - Medical Examinations'!$E$2:$E$2336,0)</f>
        <v>No</v>
      </c>
      <c r="G1841" s="11" t="str">
        <f>_xlfn.XLOOKUP($A1841,'Cleaned - Medical Examinations'!$A$2:$A$2336,'Cleaned - Medical Examinations'!$F$2:$F$2336,0)</f>
        <v>No</v>
      </c>
      <c r="H1841" s="11">
        <f>_xlfn.XLOOKUP($A1841,'Cleaned - Medical Examinations'!$A$2:$A$2336,'Cleaned - Medical Examinations'!$G$2:$G$2336,0)</f>
        <v>1</v>
      </c>
      <c r="I1841" s="11" t="str">
        <f>_xlfn.XLOOKUP($A1841,'Cleaned - Medical Examinations'!$A$2:$A$2336,'Cleaned - Medical Examinations'!$H$2:$H$2336,0)</f>
        <v>No</v>
      </c>
      <c r="J1841" s="11" t="str">
        <f>_xlfn.XLOOKUP($A1841,'Cleaned - Medical Examinations'!$A$2:$A$2336,'Cleaned - Medical Examinations'!$I$2:$I$2336,0)</f>
        <v>Overweight</v>
      </c>
      <c r="K1841" s="11" t="str">
        <f t="shared" si="28"/>
        <v>Non-Diabetic</v>
      </c>
      <c r="L1841" s="14">
        <f>_xlfn.XLOOKUP($A1841,'Cleaned - Hospitalisation Detai'!$A$2:$A$2344,'Cleaned - Hospitalisation Detai'!$J$2:$J$2344,0)</f>
        <v>33797</v>
      </c>
      <c r="M1841" s="19">
        <f>_xlfn.XLOOKUP($A1841,'Cleaned - Hospitalisation Detai'!$A$2:$A$2344,'Cleaned - Hospitalisation Detai'!$F$2:$F$2344,0)</f>
        <v>4488.58</v>
      </c>
      <c r="N1841" s="19" t="str">
        <f>_xlfn.XLOOKUP($A1841,'Cleaned - Hospitalisation Detai'!$A$2:$A$2344,'Cleaned - Hospitalisation Detai'!$G$2:$G$2344,0)</f>
        <v>tier - 2</v>
      </c>
      <c r="O1841" s="19" t="str">
        <f>_xlfn.XLOOKUP($A1841,'Cleaned - Hospitalisation Detai'!$A$2:$A$2344,'Cleaned - Hospitalisation Detai'!$H$2:$H$2344,0)</f>
        <v>tier - 3</v>
      </c>
      <c r="P1841" s="19" t="str">
        <f>_xlfn.XLOOKUP($A1841,'Cleaned - Hospitalisation Detai'!$A$2:$A$2344,'Cleaned - Hospitalisation Detai'!$I$2:$I$2344,0)</f>
        <v>R1012</v>
      </c>
      <c r="Q1841" s="20">
        <f>_xlfn.XLOOKUP($A1841,'Cleaned - Hospitalisation Detai'!$A$2:$A$2344,'Cleaned - Hospitalisation Detai'!$K$2:$K$2344,0)</f>
        <v>30</v>
      </c>
    </row>
    <row r="1842" spans="1:17" ht="15.6" x14ac:dyDescent="0.3">
      <c r="A1842" s="10" t="s">
        <v>528</v>
      </c>
      <c r="B1842" s="11" t="str">
        <f>_xlfn.XLOOKUP(A1842,'Cleaned - Customer Names '!$A$2:$A$2336,'Cleaned - Customer Names '!$C$2:$C$2336,0)</f>
        <v>Megan</v>
      </c>
      <c r="C1842" s="11">
        <f>_xlfn.XLOOKUP($A1842,'Cleaned - Medical Examinations'!$A$2:$A$2336,'Cleaned - Medical Examinations'!$B$2:$B$2336,0)</f>
        <v>35.78</v>
      </c>
      <c r="D1842" s="11">
        <f>_xlfn.XLOOKUP($A1842,'Cleaned - Medical Examinations'!$A$2:$A$2336,'Cleaned - Medical Examinations'!$C$2:$C$2336,0)</f>
        <v>6.07</v>
      </c>
      <c r="E1842" s="11" t="str">
        <f>_xlfn.XLOOKUP($A1842,'Cleaned - Medical Examinations'!$A$2:$A$2336,'Cleaned - Medical Examinations'!$D$2:$D$2336,0)</f>
        <v>No</v>
      </c>
      <c r="F1842" s="11" t="str">
        <f>_xlfn.XLOOKUP($A1842,'Cleaned - Medical Examinations'!$A$2:$A$2336,'Cleaned - Medical Examinations'!$E$2:$E$2336,0)</f>
        <v>yes</v>
      </c>
      <c r="G1842" s="11" t="str">
        <f>_xlfn.XLOOKUP($A1842,'Cleaned - Medical Examinations'!$A$2:$A$2336,'Cleaned - Medical Examinations'!$F$2:$F$2336,0)</f>
        <v>No</v>
      </c>
      <c r="H1842" s="11">
        <f>_xlfn.XLOOKUP($A1842,'Cleaned - Medical Examinations'!$A$2:$A$2336,'Cleaned - Medical Examinations'!$G$2:$G$2336,0)</f>
        <v>1</v>
      </c>
      <c r="I1842" s="11" t="str">
        <f>_xlfn.XLOOKUP($A1842,'Cleaned - Medical Examinations'!$A$2:$A$2336,'Cleaned - Medical Examinations'!$H$2:$H$2336,0)</f>
        <v>No</v>
      </c>
      <c r="J1842" s="11" t="str">
        <f>_xlfn.XLOOKUP($A1842,'Cleaned - Medical Examinations'!$A$2:$A$2336,'Cleaned - Medical Examinations'!$I$2:$I$2336,0)</f>
        <v>Obesity</v>
      </c>
      <c r="K1842" s="11" t="str">
        <f t="shared" si="28"/>
        <v>Non-Diabetic</v>
      </c>
      <c r="L1842" s="14">
        <f>_xlfn.XLOOKUP($A1842,'Cleaned - Hospitalisation Detai'!$A$2:$A$2344,'Cleaned - Hospitalisation Detai'!$J$2:$J$2344,0)</f>
        <v>38186</v>
      </c>
      <c r="M1842" s="19">
        <f>_xlfn.XLOOKUP($A1842,'Cleaned - Hospitalisation Detai'!$A$2:$A$2344,'Cleaned - Hospitalisation Detai'!$F$2:$F$2344,0)</f>
        <v>4468.25</v>
      </c>
      <c r="N1842" s="19" t="str">
        <f>_xlfn.XLOOKUP($A1842,'Cleaned - Hospitalisation Detai'!$A$2:$A$2344,'Cleaned - Hospitalisation Detai'!$G$2:$G$2344,0)</f>
        <v>tier - 2</v>
      </c>
      <c r="O1842" s="19" t="str">
        <f>_xlfn.XLOOKUP($A1842,'Cleaned - Hospitalisation Detai'!$A$2:$A$2344,'Cleaned - Hospitalisation Detai'!$H$2:$H$2344,0)</f>
        <v>tier - 2</v>
      </c>
      <c r="P1842" s="19" t="str">
        <f>_xlfn.XLOOKUP($A1842,'Cleaned - Hospitalisation Detai'!$A$2:$A$2344,'Cleaned - Hospitalisation Detai'!$I$2:$I$2344,0)</f>
        <v>R1012</v>
      </c>
      <c r="Q1842" s="20">
        <f>_xlfn.XLOOKUP($A1842,'Cleaned - Hospitalisation Detai'!$A$2:$A$2344,'Cleaned - Hospitalisation Detai'!$K$2:$K$2344,0)</f>
        <v>18</v>
      </c>
    </row>
    <row r="1843" spans="1:17" ht="15.6" x14ac:dyDescent="0.3">
      <c r="A1843" s="10" t="s">
        <v>527</v>
      </c>
      <c r="B1843" s="11" t="str">
        <f>_xlfn.XLOOKUP(A1843,'Cleaned - Customer Names '!$A$2:$A$2336,'Cleaned - Customer Names '!$C$2:$C$2336,0)</f>
        <v>Ruby J</v>
      </c>
      <c r="C1843" s="11">
        <f>_xlfn.XLOOKUP($A1843,'Cleaned - Medical Examinations'!$A$2:$A$2336,'Cleaned - Medical Examinations'!$B$2:$B$2336,0)</f>
        <v>34.96</v>
      </c>
      <c r="D1843" s="11">
        <f>_xlfn.XLOOKUP($A1843,'Cleaned - Medical Examinations'!$A$2:$A$2336,'Cleaned - Medical Examinations'!$C$2:$C$2336,0)</f>
        <v>5.63</v>
      </c>
      <c r="E1843" s="11" t="str">
        <f>_xlfn.XLOOKUP($A1843,'Cleaned - Medical Examinations'!$A$2:$A$2336,'Cleaned - Medical Examinations'!$D$2:$D$2336,0)</f>
        <v>No</v>
      </c>
      <c r="F1843" s="11" t="str">
        <f>_xlfn.XLOOKUP($A1843,'Cleaned - Medical Examinations'!$A$2:$A$2336,'Cleaned - Medical Examinations'!$E$2:$E$2336,0)</f>
        <v>No</v>
      </c>
      <c r="G1843" s="11" t="str">
        <f>_xlfn.XLOOKUP($A1843,'Cleaned - Medical Examinations'!$A$2:$A$2336,'Cleaned - Medical Examinations'!$F$2:$F$2336,0)</f>
        <v>No</v>
      </c>
      <c r="H1843" s="11">
        <f>_xlfn.XLOOKUP($A1843,'Cleaned - Medical Examinations'!$A$2:$A$2336,'Cleaned - Medical Examinations'!$G$2:$G$2336,0)</f>
        <v>0</v>
      </c>
      <c r="I1843" s="11" t="str">
        <f>_xlfn.XLOOKUP($A1843,'Cleaned - Medical Examinations'!$A$2:$A$2336,'Cleaned - Medical Examinations'!$H$2:$H$2336,0)</f>
        <v>No</v>
      </c>
      <c r="J1843" s="11" t="str">
        <f>_xlfn.XLOOKUP($A1843,'Cleaned - Medical Examinations'!$A$2:$A$2336,'Cleaned - Medical Examinations'!$I$2:$I$2336,0)</f>
        <v>Obesity</v>
      </c>
      <c r="K1843" s="11" t="str">
        <f t="shared" si="28"/>
        <v>Non-Diabetic</v>
      </c>
      <c r="L1843" s="14">
        <f>_xlfn.XLOOKUP($A1843,'Cleaned - Hospitalisation Detai'!$A$2:$A$2344,'Cleaned - Hospitalisation Detai'!$J$2:$J$2344,0)</f>
        <v>36484</v>
      </c>
      <c r="M1843" s="19">
        <f>_xlfn.XLOOKUP($A1843,'Cleaned - Hospitalisation Detai'!$A$2:$A$2344,'Cleaned - Hospitalisation Detai'!$F$2:$F$2344,0)</f>
        <v>4466.62</v>
      </c>
      <c r="N1843" s="19" t="str">
        <f>_xlfn.XLOOKUP($A1843,'Cleaned - Hospitalisation Detai'!$A$2:$A$2344,'Cleaned - Hospitalisation Detai'!$G$2:$G$2344,0)</f>
        <v>tier - 2</v>
      </c>
      <c r="O1843" s="19" t="str">
        <f>_xlfn.XLOOKUP($A1843,'Cleaned - Hospitalisation Detai'!$A$2:$A$2344,'Cleaned - Hospitalisation Detai'!$H$2:$H$2344,0)</f>
        <v>tier - 2</v>
      </c>
      <c r="P1843" s="19" t="str">
        <f>_xlfn.XLOOKUP($A1843,'Cleaned - Hospitalisation Detai'!$A$2:$A$2344,'Cleaned - Hospitalisation Detai'!$I$2:$I$2344,0)</f>
        <v>R1012</v>
      </c>
      <c r="Q1843" s="20">
        <f>_xlfn.XLOOKUP($A1843,'Cleaned - Hospitalisation Detai'!$A$2:$A$2344,'Cleaned - Hospitalisation Detai'!$K$2:$K$2344,0)</f>
        <v>23</v>
      </c>
    </row>
    <row r="1844" spans="1:17" ht="15.6" x14ac:dyDescent="0.3">
      <c r="A1844" s="10" t="s">
        <v>526</v>
      </c>
      <c r="B1844" s="11" t="str">
        <f>_xlfn.XLOOKUP(A1844,'Cleaned - Customer Names '!$A$2:$A$2336,'Cleaned - Customer Names '!$C$2:$C$2336,0)</f>
        <v>Bart</v>
      </c>
      <c r="C1844" s="11">
        <f>_xlfn.XLOOKUP($A1844,'Cleaned - Medical Examinations'!$A$2:$A$2336,'Cleaned - Medical Examinations'!$B$2:$B$2336,0)</f>
        <v>38.39</v>
      </c>
      <c r="D1844" s="11">
        <f>_xlfn.XLOOKUP($A1844,'Cleaned - Medical Examinations'!$A$2:$A$2336,'Cleaned - Medical Examinations'!$C$2:$C$2336,0)</f>
        <v>6.05</v>
      </c>
      <c r="E1844" s="11" t="str">
        <f>_xlfn.XLOOKUP($A1844,'Cleaned - Medical Examinations'!$A$2:$A$2336,'Cleaned - Medical Examinations'!$D$2:$D$2336,0)</f>
        <v>No</v>
      </c>
      <c r="F1844" s="11" t="str">
        <f>_xlfn.XLOOKUP($A1844,'Cleaned - Medical Examinations'!$A$2:$A$2336,'Cleaned - Medical Examinations'!$E$2:$E$2336,0)</f>
        <v>No</v>
      </c>
      <c r="G1844" s="11" t="str">
        <f>_xlfn.XLOOKUP($A1844,'Cleaned - Medical Examinations'!$A$2:$A$2336,'Cleaned - Medical Examinations'!$F$2:$F$2336,0)</f>
        <v>No</v>
      </c>
      <c r="H1844" s="11">
        <f>_xlfn.XLOOKUP($A1844,'Cleaned - Medical Examinations'!$A$2:$A$2336,'Cleaned - Medical Examinations'!$G$2:$G$2336,0)</f>
        <v>0</v>
      </c>
      <c r="I1844" s="11" t="str">
        <f>_xlfn.XLOOKUP($A1844,'Cleaned - Medical Examinations'!$A$2:$A$2336,'Cleaned - Medical Examinations'!$H$2:$H$2336,0)</f>
        <v>No</v>
      </c>
      <c r="J1844" s="11" t="str">
        <f>_xlfn.XLOOKUP($A1844,'Cleaned - Medical Examinations'!$A$2:$A$2336,'Cleaned - Medical Examinations'!$I$2:$I$2336,0)</f>
        <v>Obesity</v>
      </c>
      <c r="K1844" s="11" t="str">
        <f t="shared" si="28"/>
        <v>Non-Diabetic</v>
      </c>
      <c r="L1844" s="14">
        <f>_xlfn.XLOOKUP($A1844,'Cleaned - Hospitalisation Detai'!$A$2:$A$2344,'Cleaned - Hospitalisation Detai'!$J$2:$J$2344,0)</f>
        <v>33423</v>
      </c>
      <c r="M1844" s="19">
        <f>_xlfn.XLOOKUP($A1844,'Cleaned - Hospitalisation Detai'!$A$2:$A$2344,'Cleaned - Hospitalisation Detai'!$F$2:$F$2344,0)</f>
        <v>4463.21</v>
      </c>
      <c r="N1844" s="19" t="str">
        <f>_xlfn.XLOOKUP($A1844,'Cleaned - Hospitalisation Detai'!$A$2:$A$2344,'Cleaned - Hospitalisation Detai'!$G$2:$G$2344,0)</f>
        <v>tier - 3</v>
      </c>
      <c r="O1844" s="19" t="str">
        <f>_xlfn.XLOOKUP($A1844,'Cleaned - Hospitalisation Detai'!$A$2:$A$2344,'Cleaned - Hospitalisation Detai'!$H$2:$H$2344,0)</f>
        <v>tier - 3</v>
      </c>
      <c r="P1844" s="19" t="str">
        <f>_xlfn.XLOOKUP($A1844,'Cleaned - Hospitalisation Detai'!$A$2:$A$2344,'Cleaned - Hospitalisation Detai'!$I$2:$I$2344,0)</f>
        <v>R1013</v>
      </c>
      <c r="Q1844" s="20">
        <f>_xlfn.XLOOKUP($A1844,'Cleaned - Hospitalisation Detai'!$A$2:$A$2344,'Cleaned - Hospitalisation Detai'!$K$2:$K$2344,0)</f>
        <v>31</v>
      </c>
    </row>
    <row r="1845" spans="1:17" ht="15.6" x14ac:dyDescent="0.3">
      <c r="A1845" s="10" t="s">
        <v>525</v>
      </c>
      <c r="B1845" s="11" t="str">
        <f>_xlfn.XLOOKUP(A1845,'Cleaned - Customer Names '!$A$2:$A$2336,'Cleaned - Customer Names '!$C$2:$C$2336,0)</f>
        <v>Robert A.</v>
      </c>
      <c r="C1845" s="11">
        <f>_xlfn.XLOOKUP($A1845,'Cleaned - Medical Examinations'!$A$2:$A$2336,'Cleaned - Medical Examinations'!$B$2:$B$2336,0)</f>
        <v>33.82</v>
      </c>
      <c r="D1845" s="11">
        <f>_xlfn.XLOOKUP($A1845,'Cleaned - Medical Examinations'!$A$2:$A$2336,'Cleaned - Medical Examinations'!$C$2:$C$2336,0)</f>
        <v>4.6500000000000004</v>
      </c>
      <c r="E1845" s="11" t="str">
        <f>_xlfn.XLOOKUP($A1845,'Cleaned - Medical Examinations'!$A$2:$A$2336,'Cleaned - Medical Examinations'!$D$2:$D$2336,0)</f>
        <v>No</v>
      </c>
      <c r="F1845" s="11" t="str">
        <f>_xlfn.XLOOKUP($A1845,'Cleaned - Medical Examinations'!$A$2:$A$2336,'Cleaned - Medical Examinations'!$E$2:$E$2336,0)</f>
        <v>No</v>
      </c>
      <c r="G1845" s="11" t="str">
        <f>_xlfn.XLOOKUP($A1845,'Cleaned - Medical Examinations'!$A$2:$A$2336,'Cleaned - Medical Examinations'!$F$2:$F$2336,0)</f>
        <v>No</v>
      </c>
      <c r="H1845" s="11">
        <f>_xlfn.XLOOKUP($A1845,'Cleaned - Medical Examinations'!$A$2:$A$2336,'Cleaned - Medical Examinations'!$G$2:$G$2336,0)</f>
        <v>0</v>
      </c>
      <c r="I1845" s="11" t="str">
        <f>_xlfn.XLOOKUP($A1845,'Cleaned - Medical Examinations'!$A$2:$A$2336,'Cleaned - Medical Examinations'!$H$2:$H$2336,0)</f>
        <v>No</v>
      </c>
      <c r="J1845" s="11" t="str">
        <f>_xlfn.XLOOKUP($A1845,'Cleaned - Medical Examinations'!$A$2:$A$2336,'Cleaned - Medical Examinations'!$I$2:$I$2336,0)</f>
        <v>Obesity</v>
      </c>
      <c r="K1845" s="11" t="str">
        <f t="shared" si="28"/>
        <v>Non-Diabetic</v>
      </c>
      <c r="L1845" s="14">
        <f>_xlfn.XLOOKUP($A1845,'Cleaned - Hospitalisation Detai'!$A$2:$A$2344,'Cleaned - Hospitalisation Detai'!$J$2:$J$2344,0)</f>
        <v>33069</v>
      </c>
      <c r="M1845" s="19">
        <f>_xlfn.XLOOKUP($A1845,'Cleaned - Hospitalisation Detai'!$A$2:$A$2344,'Cleaned - Hospitalisation Detai'!$F$2:$F$2344,0)</f>
        <v>4462.72</v>
      </c>
      <c r="N1845" s="19" t="str">
        <f>_xlfn.XLOOKUP($A1845,'Cleaned - Hospitalisation Detai'!$A$2:$A$2344,'Cleaned - Hospitalisation Detai'!$G$2:$G$2344,0)</f>
        <v>tier - 2</v>
      </c>
      <c r="O1845" s="19" t="str">
        <f>_xlfn.XLOOKUP($A1845,'Cleaned - Hospitalisation Detai'!$A$2:$A$2344,'Cleaned - Hospitalisation Detai'!$H$2:$H$2344,0)</f>
        <v>tier - 3</v>
      </c>
      <c r="P1845" s="19" t="str">
        <f>_xlfn.XLOOKUP($A1845,'Cleaned - Hospitalisation Detai'!$A$2:$A$2344,'Cleaned - Hospitalisation Detai'!$I$2:$I$2344,0)</f>
        <v>R1012</v>
      </c>
      <c r="Q1845" s="20">
        <f>_xlfn.XLOOKUP($A1845,'Cleaned - Hospitalisation Detai'!$A$2:$A$2344,'Cleaned - Hospitalisation Detai'!$K$2:$K$2344,0)</f>
        <v>32</v>
      </c>
    </row>
    <row r="1846" spans="1:17" ht="15.6" x14ac:dyDescent="0.3">
      <c r="A1846" s="10" t="s">
        <v>524</v>
      </c>
      <c r="B1846" s="11" t="str">
        <f>_xlfn.XLOOKUP(A1846,'Cleaned - Customer Names '!$A$2:$A$2336,'Cleaned - Customer Names '!$C$2:$C$2336,0)</f>
        <v>Adam</v>
      </c>
      <c r="C1846" s="11">
        <f>_xlfn.XLOOKUP($A1846,'Cleaned - Medical Examinations'!$A$2:$A$2336,'Cleaned - Medical Examinations'!$B$2:$B$2336,0)</f>
        <v>27.835000000000001</v>
      </c>
      <c r="D1846" s="11">
        <f>_xlfn.XLOOKUP($A1846,'Cleaned - Medical Examinations'!$A$2:$A$2336,'Cleaned - Medical Examinations'!$C$2:$C$2336,0)</f>
        <v>5.37</v>
      </c>
      <c r="E1846" s="11" t="str">
        <f>_xlfn.XLOOKUP($A1846,'Cleaned - Medical Examinations'!$A$2:$A$2336,'Cleaned - Medical Examinations'!$D$2:$D$2336,0)</f>
        <v>No</v>
      </c>
      <c r="F1846" s="11" t="str">
        <f>_xlfn.XLOOKUP($A1846,'Cleaned - Medical Examinations'!$A$2:$A$2336,'Cleaned - Medical Examinations'!$E$2:$E$2336,0)</f>
        <v>No</v>
      </c>
      <c r="G1846" s="11" t="str">
        <f>_xlfn.XLOOKUP($A1846,'Cleaned - Medical Examinations'!$A$2:$A$2336,'Cleaned - Medical Examinations'!$F$2:$F$2336,0)</f>
        <v>No</v>
      </c>
      <c r="H1846" s="11">
        <f>_xlfn.XLOOKUP($A1846,'Cleaned - Medical Examinations'!$A$2:$A$2336,'Cleaned - Medical Examinations'!$G$2:$G$2336,0)</f>
        <v>0</v>
      </c>
      <c r="I1846" s="11" t="str">
        <f>_xlfn.XLOOKUP($A1846,'Cleaned - Medical Examinations'!$A$2:$A$2336,'Cleaned - Medical Examinations'!$H$2:$H$2336,0)</f>
        <v>No</v>
      </c>
      <c r="J1846" s="11" t="str">
        <f>_xlfn.XLOOKUP($A1846,'Cleaned - Medical Examinations'!$A$2:$A$2336,'Cleaned - Medical Examinations'!$I$2:$I$2336,0)</f>
        <v>Overweight</v>
      </c>
      <c r="K1846" s="11" t="str">
        <f t="shared" si="28"/>
        <v>Non-Diabetic</v>
      </c>
      <c r="L1846" s="14">
        <f>_xlfn.XLOOKUP($A1846,'Cleaned - Hospitalisation Detai'!$A$2:$A$2344,'Cleaned - Hospitalisation Detai'!$J$2:$J$2344,0)</f>
        <v>33093</v>
      </c>
      <c r="M1846" s="19">
        <f>_xlfn.XLOOKUP($A1846,'Cleaned - Hospitalisation Detai'!$A$2:$A$2344,'Cleaned - Hospitalisation Detai'!$F$2:$F$2344,0)</f>
        <v>4454.3999999999996</v>
      </c>
      <c r="N1846" s="19" t="str">
        <f>_xlfn.XLOOKUP($A1846,'Cleaned - Hospitalisation Detai'!$A$2:$A$2344,'Cleaned - Hospitalisation Detai'!$G$2:$G$2344,0)</f>
        <v>tier - 2</v>
      </c>
      <c r="O1846" s="19" t="str">
        <f>_xlfn.XLOOKUP($A1846,'Cleaned - Hospitalisation Detai'!$A$2:$A$2344,'Cleaned - Hospitalisation Detai'!$H$2:$H$2344,0)</f>
        <v>tier - 3</v>
      </c>
      <c r="P1846" s="19" t="str">
        <f>_xlfn.XLOOKUP($A1846,'Cleaned - Hospitalisation Detai'!$A$2:$A$2344,'Cleaned - Hospitalisation Detai'!$I$2:$I$2344,0)</f>
        <v>R1012</v>
      </c>
      <c r="Q1846" s="20">
        <f>_xlfn.XLOOKUP($A1846,'Cleaned - Hospitalisation Detai'!$A$2:$A$2344,'Cleaned - Hospitalisation Detai'!$K$2:$K$2344,0)</f>
        <v>32</v>
      </c>
    </row>
    <row r="1847" spans="1:17" ht="15.6" x14ac:dyDescent="0.3">
      <c r="A1847" s="10" t="s">
        <v>523</v>
      </c>
      <c r="B1847" s="11" t="str">
        <f>_xlfn.XLOOKUP(A1847,'Cleaned - Customer Names '!$A$2:$A$2336,'Cleaned - Customer Names '!$C$2:$C$2336,0)</f>
        <v>Yemane Adhane</v>
      </c>
      <c r="C1847" s="11">
        <f>_xlfn.XLOOKUP($A1847,'Cleaned - Medical Examinations'!$A$2:$A$2336,'Cleaned - Medical Examinations'!$B$2:$B$2336,0)</f>
        <v>33</v>
      </c>
      <c r="D1847" s="11">
        <f>_xlfn.XLOOKUP($A1847,'Cleaned - Medical Examinations'!$A$2:$A$2336,'Cleaned - Medical Examinations'!$C$2:$C$2336,0)</f>
        <v>5.39</v>
      </c>
      <c r="E1847" s="11" t="str">
        <f>_xlfn.XLOOKUP($A1847,'Cleaned - Medical Examinations'!$A$2:$A$2336,'Cleaned - Medical Examinations'!$D$2:$D$2336,0)</f>
        <v>No</v>
      </c>
      <c r="F1847" s="11" t="str">
        <f>_xlfn.XLOOKUP($A1847,'Cleaned - Medical Examinations'!$A$2:$A$2336,'Cleaned - Medical Examinations'!$E$2:$E$2336,0)</f>
        <v>No</v>
      </c>
      <c r="G1847" s="11" t="str">
        <f>_xlfn.XLOOKUP($A1847,'Cleaned - Medical Examinations'!$A$2:$A$2336,'Cleaned - Medical Examinations'!$F$2:$F$2336,0)</f>
        <v>No</v>
      </c>
      <c r="H1847" s="11">
        <f>_xlfn.XLOOKUP($A1847,'Cleaned - Medical Examinations'!$A$2:$A$2336,'Cleaned - Medical Examinations'!$G$2:$G$2336,0)</f>
        <v>0</v>
      </c>
      <c r="I1847" s="11" t="str">
        <f>_xlfn.XLOOKUP($A1847,'Cleaned - Medical Examinations'!$A$2:$A$2336,'Cleaned - Medical Examinations'!$H$2:$H$2336,0)</f>
        <v>No</v>
      </c>
      <c r="J1847" s="11" t="str">
        <f>_xlfn.XLOOKUP($A1847,'Cleaned - Medical Examinations'!$A$2:$A$2336,'Cleaned - Medical Examinations'!$I$2:$I$2336,0)</f>
        <v>Obesity</v>
      </c>
      <c r="K1847" s="11" t="str">
        <f t="shared" si="28"/>
        <v>Non-Diabetic</v>
      </c>
      <c r="L1847" s="14">
        <f>_xlfn.XLOOKUP($A1847,'Cleaned - Hospitalisation Detai'!$A$2:$A$2344,'Cleaned - Hospitalisation Detai'!$J$2:$J$2344,0)</f>
        <v>34513</v>
      </c>
      <c r="M1847" s="19">
        <f>_xlfn.XLOOKUP($A1847,'Cleaned - Hospitalisation Detai'!$A$2:$A$2344,'Cleaned - Hospitalisation Detai'!$F$2:$F$2344,0)</f>
        <v>4449.46</v>
      </c>
      <c r="N1847" s="19" t="str">
        <f>_xlfn.XLOOKUP($A1847,'Cleaned - Hospitalisation Detai'!$A$2:$A$2344,'Cleaned - Hospitalisation Detai'!$G$2:$G$2344,0)</f>
        <v>tier - 1</v>
      </c>
      <c r="O1847" s="19" t="str">
        <f>_xlfn.XLOOKUP($A1847,'Cleaned - Hospitalisation Detai'!$A$2:$A$2344,'Cleaned - Hospitalisation Detai'!$H$2:$H$2344,0)</f>
        <v>tier - 2</v>
      </c>
      <c r="P1847" s="19" t="str">
        <f>_xlfn.XLOOKUP($A1847,'Cleaned - Hospitalisation Detai'!$A$2:$A$2344,'Cleaned - Hospitalisation Detai'!$I$2:$I$2344,0)</f>
        <v>R1013</v>
      </c>
      <c r="Q1847" s="20">
        <f>_xlfn.XLOOKUP($A1847,'Cleaned - Hospitalisation Detai'!$A$2:$A$2344,'Cleaned - Hospitalisation Detai'!$K$2:$K$2344,0)</f>
        <v>28</v>
      </c>
    </row>
    <row r="1848" spans="1:17" ht="15.6" x14ac:dyDescent="0.3">
      <c r="A1848" s="10" t="s">
        <v>522</v>
      </c>
      <c r="B1848" s="11" t="str">
        <f>_xlfn.XLOOKUP(A1848,'Cleaned - Customer Names '!$A$2:$A$2336,'Cleaned - Customer Names '!$C$2:$C$2336,0)</f>
        <v>Jesse A.</v>
      </c>
      <c r="C1848" s="11">
        <f>_xlfn.XLOOKUP($A1848,'Cleaned - Medical Examinations'!$A$2:$A$2336,'Cleaned - Medical Examinations'!$B$2:$B$2336,0)</f>
        <v>26.885000000000002</v>
      </c>
      <c r="D1848" s="11">
        <f>_xlfn.XLOOKUP($A1848,'Cleaned - Medical Examinations'!$A$2:$A$2336,'Cleaned - Medical Examinations'!$C$2:$C$2336,0)</f>
        <v>5.86</v>
      </c>
      <c r="E1848" s="11" t="str">
        <f>_xlfn.XLOOKUP($A1848,'Cleaned - Medical Examinations'!$A$2:$A$2336,'Cleaned - Medical Examinations'!$D$2:$D$2336,0)</f>
        <v>No</v>
      </c>
      <c r="F1848" s="11" t="str">
        <f>_xlfn.XLOOKUP($A1848,'Cleaned - Medical Examinations'!$A$2:$A$2336,'Cleaned - Medical Examinations'!$E$2:$E$2336,0)</f>
        <v>No</v>
      </c>
      <c r="G1848" s="11" t="str">
        <f>_xlfn.XLOOKUP($A1848,'Cleaned - Medical Examinations'!$A$2:$A$2336,'Cleaned - Medical Examinations'!$F$2:$F$2336,0)</f>
        <v>No</v>
      </c>
      <c r="H1848" s="11">
        <f>_xlfn.XLOOKUP($A1848,'Cleaned - Medical Examinations'!$A$2:$A$2336,'Cleaned - Medical Examinations'!$G$2:$G$2336,0)</f>
        <v>0</v>
      </c>
      <c r="I1848" s="11" t="str">
        <f>_xlfn.XLOOKUP($A1848,'Cleaned - Medical Examinations'!$A$2:$A$2336,'Cleaned - Medical Examinations'!$H$2:$H$2336,0)</f>
        <v>No</v>
      </c>
      <c r="J1848" s="11" t="str">
        <f>_xlfn.XLOOKUP($A1848,'Cleaned - Medical Examinations'!$A$2:$A$2336,'Cleaned - Medical Examinations'!$I$2:$I$2336,0)</f>
        <v>Overweight</v>
      </c>
      <c r="K1848" s="11" t="str">
        <f t="shared" si="28"/>
        <v>Non-Diabetic</v>
      </c>
      <c r="L1848" s="14">
        <f>_xlfn.XLOOKUP($A1848,'Cleaned - Hospitalisation Detai'!$A$2:$A$2344,'Cleaned - Hospitalisation Detai'!$J$2:$J$2344,0)</f>
        <v>33484</v>
      </c>
      <c r="M1848" s="19">
        <f>_xlfn.XLOOKUP($A1848,'Cleaned - Hospitalisation Detai'!$A$2:$A$2344,'Cleaned - Hospitalisation Detai'!$F$2:$F$2344,0)</f>
        <v>4441.21</v>
      </c>
      <c r="N1848" s="19" t="str">
        <f>_xlfn.XLOOKUP($A1848,'Cleaned - Hospitalisation Detai'!$A$2:$A$2344,'Cleaned - Hospitalisation Detai'!$G$2:$G$2344,0)</f>
        <v>tier - 1</v>
      </c>
      <c r="O1848" s="19" t="str">
        <f>_xlfn.XLOOKUP($A1848,'Cleaned - Hospitalisation Detai'!$A$2:$A$2344,'Cleaned - Hospitalisation Detai'!$H$2:$H$2344,0)</f>
        <v>tier - 2</v>
      </c>
      <c r="P1848" s="19" t="str">
        <f>_xlfn.XLOOKUP($A1848,'Cleaned - Hospitalisation Detai'!$A$2:$A$2344,'Cleaned - Hospitalisation Detai'!$I$2:$I$2344,0)</f>
        <v>R1014</v>
      </c>
      <c r="Q1848" s="20">
        <f>_xlfn.XLOOKUP($A1848,'Cleaned - Hospitalisation Detai'!$A$2:$A$2344,'Cleaned - Hospitalisation Detai'!$K$2:$K$2344,0)</f>
        <v>31</v>
      </c>
    </row>
    <row r="1849" spans="1:17" ht="15.6" x14ac:dyDescent="0.3">
      <c r="A1849" s="10" t="s">
        <v>521</v>
      </c>
      <c r="B1849" s="11" t="str">
        <f>_xlfn.XLOOKUP(A1849,'Cleaned - Customer Names '!$A$2:$A$2336,'Cleaned - Customer Names '!$C$2:$C$2336,0)</f>
        <v>Bird</v>
      </c>
      <c r="C1849" s="11">
        <f>_xlfn.XLOOKUP($A1849,'Cleaned - Medical Examinations'!$A$2:$A$2336,'Cleaned - Medical Examinations'!$B$2:$B$2336,0)</f>
        <v>29.26</v>
      </c>
      <c r="D1849" s="11">
        <f>_xlfn.XLOOKUP($A1849,'Cleaned - Medical Examinations'!$A$2:$A$2336,'Cleaned - Medical Examinations'!$C$2:$C$2336,0)</f>
        <v>4.4400000000000004</v>
      </c>
      <c r="E1849" s="11" t="str">
        <f>_xlfn.XLOOKUP($A1849,'Cleaned - Medical Examinations'!$A$2:$A$2336,'Cleaned - Medical Examinations'!$D$2:$D$2336,0)</f>
        <v>No</v>
      </c>
      <c r="F1849" s="11" t="str">
        <f>_xlfn.XLOOKUP($A1849,'Cleaned - Medical Examinations'!$A$2:$A$2336,'Cleaned - Medical Examinations'!$E$2:$E$2336,0)</f>
        <v>No</v>
      </c>
      <c r="G1849" s="11" t="str">
        <f>_xlfn.XLOOKUP($A1849,'Cleaned - Medical Examinations'!$A$2:$A$2336,'Cleaned - Medical Examinations'!$F$2:$F$2336,0)</f>
        <v>No</v>
      </c>
      <c r="H1849" s="11">
        <f>_xlfn.XLOOKUP($A1849,'Cleaned - Medical Examinations'!$A$2:$A$2336,'Cleaned - Medical Examinations'!$G$2:$G$2336,0)</f>
        <v>0</v>
      </c>
      <c r="I1849" s="11" t="str">
        <f>_xlfn.XLOOKUP($A1849,'Cleaned - Medical Examinations'!$A$2:$A$2336,'Cleaned - Medical Examinations'!$H$2:$H$2336,0)</f>
        <v>No</v>
      </c>
      <c r="J1849" s="11" t="str">
        <f>_xlfn.XLOOKUP($A1849,'Cleaned - Medical Examinations'!$A$2:$A$2336,'Cleaned - Medical Examinations'!$I$2:$I$2336,0)</f>
        <v>Overweight</v>
      </c>
      <c r="K1849" s="11" t="str">
        <f t="shared" si="28"/>
        <v>Non-Diabetic</v>
      </c>
      <c r="L1849" s="14">
        <f>_xlfn.XLOOKUP($A1849,'Cleaned - Hospitalisation Detai'!$A$2:$A$2344,'Cleaned - Hospitalisation Detai'!$J$2:$J$2344,0)</f>
        <v>34631</v>
      </c>
      <c r="M1849" s="19">
        <f>_xlfn.XLOOKUP($A1849,'Cleaned - Hospitalisation Detai'!$A$2:$A$2344,'Cleaned - Hospitalisation Detai'!$F$2:$F$2344,0)</f>
        <v>4438.26</v>
      </c>
      <c r="N1849" s="19" t="str">
        <f>_xlfn.XLOOKUP($A1849,'Cleaned - Hospitalisation Detai'!$A$2:$A$2344,'Cleaned - Hospitalisation Detai'!$G$2:$G$2344,0)</f>
        <v>tier - 2</v>
      </c>
      <c r="O1849" s="19" t="str">
        <f>_xlfn.XLOOKUP($A1849,'Cleaned - Hospitalisation Detai'!$A$2:$A$2344,'Cleaned - Hospitalisation Detai'!$H$2:$H$2344,0)</f>
        <v>tier - 3</v>
      </c>
      <c r="P1849" s="19" t="str">
        <f>_xlfn.XLOOKUP($A1849,'Cleaned - Hospitalisation Detai'!$A$2:$A$2344,'Cleaned - Hospitalisation Detai'!$I$2:$I$2344,0)</f>
        <v>R1017</v>
      </c>
      <c r="Q1849" s="20">
        <f>_xlfn.XLOOKUP($A1849,'Cleaned - Hospitalisation Detai'!$A$2:$A$2344,'Cleaned - Hospitalisation Detai'!$K$2:$K$2344,0)</f>
        <v>28</v>
      </c>
    </row>
    <row r="1850" spans="1:17" ht="15.6" x14ac:dyDescent="0.3">
      <c r="A1850" s="10" t="s">
        <v>520</v>
      </c>
      <c r="B1850" s="11" t="str">
        <f>_xlfn.XLOOKUP(A1850,'Cleaned - Customer Names '!$A$2:$A$2336,'Cleaned - Customer Names '!$C$2:$C$2336,0)</f>
        <v>Patrick M.</v>
      </c>
      <c r="C1850" s="11">
        <f>_xlfn.XLOOKUP($A1850,'Cleaned - Medical Examinations'!$A$2:$A$2336,'Cleaned - Medical Examinations'!$B$2:$B$2336,0)</f>
        <v>26.98</v>
      </c>
      <c r="D1850" s="11">
        <f>_xlfn.XLOOKUP($A1850,'Cleaned - Medical Examinations'!$A$2:$A$2336,'Cleaned - Medical Examinations'!$C$2:$C$2336,0)</f>
        <v>4.41</v>
      </c>
      <c r="E1850" s="11" t="str">
        <f>_xlfn.XLOOKUP($A1850,'Cleaned - Medical Examinations'!$A$2:$A$2336,'Cleaned - Medical Examinations'!$D$2:$D$2336,0)</f>
        <v>No</v>
      </c>
      <c r="F1850" s="11" t="str">
        <f>_xlfn.XLOOKUP($A1850,'Cleaned - Medical Examinations'!$A$2:$A$2336,'Cleaned - Medical Examinations'!$E$2:$E$2336,0)</f>
        <v>No</v>
      </c>
      <c r="G1850" s="11" t="str">
        <f>_xlfn.XLOOKUP($A1850,'Cleaned - Medical Examinations'!$A$2:$A$2336,'Cleaned - Medical Examinations'!$F$2:$F$2336,0)</f>
        <v>No</v>
      </c>
      <c r="H1850" s="11">
        <f>_xlfn.XLOOKUP($A1850,'Cleaned - Medical Examinations'!$A$2:$A$2336,'Cleaned - Medical Examinations'!$G$2:$G$2336,0)</f>
        <v>0</v>
      </c>
      <c r="I1850" s="11" t="str">
        <f>_xlfn.XLOOKUP($A1850,'Cleaned - Medical Examinations'!$A$2:$A$2336,'Cleaned - Medical Examinations'!$H$2:$H$2336,0)</f>
        <v>No</v>
      </c>
      <c r="J1850" s="11" t="str">
        <f>_xlfn.XLOOKUP($A1850,'Cleaned - Medical Examinations'!$A$2:$A$2336,'Cleaned - Medical Examinations'!$I$2:$I$2336,0)</f>
        <v>Overweight</v>
      </c>
      <c r="K1850" s="11" t="str">
        <f t="shared" si="28"/>
        <v>Non-Diabetic</v>
      </c>
      <c r="L1850" s="14">
        <f>_xlfn.XLOOKUP($A1850,'Cleaned - Hospitalisation Detai'!$A$2:$A$2344,'Cleaned - Hospitalisation Detai'!$J$2:$J$2344,0)</f>
        <v>34615</v>
      </c>
      <c r="M1850" s="19">
        <f>_xlfn.XLOOKUP($A1850,'Cleaned - Hospitalisation Detai'!$A$2:$A$2344,'Cleaned - Hospitalisation Detai'!$F$2:$F$2344,0)</f>
        <v>4435.09</v>
      </c>
      <c r="N1850" s="19" t="str">
        <f>_xlfn.XLOOKUP($A1850,'Cleaned - Hospitalisation Detai'!$A$2:$A$2344,'Cleaned - Hospitalisation Detai'!$G$2:$G$2344,0)</f>
        <v>tier - 3</v>
      </c>
      <c r="O1850" s="19" t="str">
        <f>_xlfn.XLOOKUP($A1850,'Cleaned - Hospitalisation Detai'!$A$2:$A$2344,'Cleaned - Hospitalisation Detai'!$H$2:$H$2344,0)</f>
        <v>tier - 2</v>
      </c>
      <c r="P1850" s="19" t="str">
        <f>_xlfn.XLOOKUP($A1850,'Cleaned - Hospitalisation Detai'!$A$2:$A$2344,'Cleaned - Hospitalisation Detai'!$I$2:$I$2344,0)</f>
        <v>R1016</v>
      </c>
      <c r="Q1850" s="20">
        <f>_xlfn.XLOOKUP($A1850,'Cleaned - Hospitalisation Detai'!$A$2:$A$2344,'Cleaned - Hospitalisation Detai'!$K$2:$K$2344,0)</f>
        <v>28</v>
      </c>
    </row>
    <row r="1851" spans="1:17" ht="15.6" x14ac:dyDescent="0.3">
      <c r="A1851" s="10" t="s">
        <v>519</v>
      </c>
      <c r="B1851" s="11" t="str">
        <f>_xlfn.XLOOKUP(A1851,'Cleaned - Customer Names '!$A$2:$A$2336,'Cleaned - Customer Names '!$C$2:$C$2336,0)</f>
        <v>Kyle</v>
      </c>
      <c r="C1851" s="11">
        <f>_xlfn.XLOOKUP($A1851,'Cleaned - Medical Examinations'!$A$2:$A$2336,'Cleaned - Medical Examinations'!$B$2:$B$2336,0)</f>
        <v>32.11</v>
      </c>
      <c r="D1851" s="11">
        <f>_xlfn.XLOOKUP($A1851,'Cleaned - Medical Examinations'!$A$2:$A$2336,'Cleaned - Medical Examinations'!$C$2:$C$2336,0)</f>
        <v>5.19</v>
      </c>
      <c r="E1851" s="11" t="str">
        <f>_xlfn.XLOOKUP($A1851,'Cleaned - Medical Examinations'!$A$2:$A$2336,'Cleaned - Medical Examinations'!$D$2:$D$2336,0)</f>
        <v>No</v>
      </c>
      <c r="F1851" s="11" t="str">
        <f>_xlfn.XLOOKUP($A1851,'Cleaned - Medical Examinations'!$A$2:$A$2336,'Cleaned - Medical Examinations'!$E$2:$E$2336,0)</f>
        <v>No</v>
      </c>
      <c r="G1851" s="11" t="str">
        <f>_xlfn.XLOOKUP($A1851,'Cleaned - Medical Examinations'!$A$2:$A$2336,'Cleaned - Medical Examinations'!$F$2:$F$2336,0)</f>
        <v>Yes</v>
      </c>
      <c r="H1851" s="11">
        <f>_xlfn.XLOOKUP($A1851,'Cleaned - Medical Examinations'!$A$2:$A$2336,'Cleaned - Medical Examinations'!$G$2:$G$2336,0)</f>
        <v>1</v>
      </c>
      <c r="I1851" s="11" t="str">
        <f>_xlfn.XLOOKUP($A1851,'Cleaned - Medical Examinations'!$A$2:$A$2336,'Cleaned - Medical Examinations'!$H$2:$H$2336,0)</f>
        <v>No</v>
      </c>
      <c r="J1851" s="11" t="str">
        <f>_xlfn.XLOOKUP($A1851,'Cleaned - Medical Examinations'!$A$2:$A$2336,'Cleaned - Medical Examinations'!$I$2:$I$2336,0)</f>
        <v>Obesity</v>
      </c>
      <c r="K1851" s="11" t="str">
        <f t="shared" si="28"/>
        <v>Non-Diabetic</v>
      </c>
      <c r="L1851" s="14">
        <f>_xlfn.XLOOKUP($A1851,'Cleaned - Hospitalisation Detai'!$A$2:$A$2344,'Cleaned - Hospitalisation Detai'!$J$2:$J$2344,0)</f>
        <v>34326</v>
      </c>
      <c r="M1851" s="19">
        <f>_xlfn.XLOOKUP($A1851,'Cleaned - Hospitalisation Detai'!$A$2:$A$2344,'Cleaned - Hospitalisation Detai'!$F$2:$F$2344,0)</f>
        <v>4433.92</v>
      </c>
      <c r="N1851" s="19" t="str">
        <f>_xlfn.XLOOKUP($A1851,'Cleaned - Hospitalisation Detai'!$A$2:$A$2344,'Cleaned - Hospitalisation Detai'!$G$2:$G$2344,0)</f>
        <v>tier - 2</v>
      </c>
      <c r="O1851" s="19" t="str">
        <f>_xlfn.XLOOKUP($A1851,'Cleaned - Hospitalisation Detai'!$A$2:$A$2344,'Cleaned - Hospitalisation Detai'!$H$2:$H$2344,0)</f>
        <v>tier - 2</v>
      </c>
      <c r="P1851" s="19" t="str">
        <f>_xlfn.XLOOKUP($A1851,'Cleaned - Hospitalisation Detai'!$A$2:$A$2344,'Cleaned - Hospitalisation Detai'!$I$2:$I$2344,0)</f>
        <v>R1012</v>
      </c>
      <c r="Q1851" s="20">
        <f>_xlfn.XLOOKUP($A1851,'Cleaned - Hospitalisation Detai'!$A$2:$A$2344,'Cleaned - Hospitalisation Detai'!$K$2:$K$2344,0)</f>
        <v>29</v>
      </c>
    </row>
    <row r="1852" spans="1:17" ht="15.6" x14ac:dyDescent="0.3">
      <c r="A1852" s="10" t="s">
        <v>518</v>
      </c>
      <c r="B1852" s="11" t="str">
        <f>_xlfn.XLOOKUP(A1852,'Cleaned - Customer Names '!$A$2:$A$2336,'Cleaned - Customer Names '!$C$2:$C$2336,0)</f>
        <v>Ryan</v>
      </c>
      <c r="C1852" s="11">
        <f>_xlfn.XLOOKUP($A1852,'Cleaned - Medical Examinations'!$A$2:$A$2336,'Cleaned - Medical Examinations'!$B$2:$B$2336,0)</f>
        <v>31.73</v>
      </c>
      <c r="D1852" s="11">
        <f>_xlfn.XLOOKUP($A1852,'Cleaned - Medical Examinations'!$A$2:$A$2336,'Cleaned - Medical Examinations'!$C$2:$C$2336,0)</f>
        <v>5.16</v>
      </c>
      <c r="E1852" s="11" t="str">
        <f>_xlfn.XLOOKUP($A1852,'Cleaned - Medical Examinations'!$A$2:$A$2336,'Cleaned - Medical Examinations'!$D$2:$D$2336,0)</f>
        <v>No</v>
      </c>
      <c r="F1852" s="11" t="str">
        <f>_xlfn.XLOOKUP($A1852,'Cleaned - Medical Examinations'!$A$2:$A$2336,'Cleaned - Medical Examinations'!$E$2:$E$2336,0)</f>
        <v>No</v>
      </c>
      <c r="G1852" s="11" t="str">
        <f>_xlfn.XLOOKUP($A1852,'Cleaned - Medical Examinations'!$A$2:$A$2336,'Cleaned - Medical Examinations'!$F$2:$F$2336,0)</f>
        <v>Yes</v>
      </c>
      <c r="H1852" s="11">
        <f>_xlfn.XLOOKUP($A1852,'Cleaned - Medical Examinations'!$A$2:$A$2336,'Cleaned - Medical Examinations'!$G$2:$G$2336,0)</f>
        <v>1</v>
      </c>
      <c r="I1852" s="11" t="str">
        <f>_xlfn.XLOOKUP($A1852,'Cleaned - Medical Examinations'!$A$2:$A$2336,'Cleaned - Medical Examinations'!$H$2:$H$2336,0)</f>
        <v>No</v>
      </c>
      <c r="J1852" s="11" t="str">
        <f>_xlfn.XLOOKUP($A1852,'Cleaned - Medical Examinations'!$A$2:$A$2336,'Cleaned - Medical Examinations'!$I$2:$I$2336,0)</f>
        <v>Obesity</v>
      </c>
      <c r="K1852" s="11" t="str">
        <f t="shared" si="28"/>
        <v>Non-Diabetic</v>
      </c>
      <c r="L1852" s="14">
        <f>_xlfn.XLOOKUP($A1852,'Cleaned - Hospitalisation Detai'!$A$2:$A$2344,'Cleaned - Hospitalisation Detai'!$J$2:$J$2344,0)</f>
        <v>34216</v>
      </c>
      <c r="M1852" s="19">
        <f>_xlfn.XLOOKUP($A1852,'Cleaned - Hospitalisation Detai'!$A$2:$A$2344,'Cleaned - Hospitalisation Detai'!$F$2:$F$2344,0)</f>
        <v>4433.3900000000003</v>
      </c>
      <c r="N1852" s="19" t="str">
        <f>_xlfn.XLOOKUP($A1852,'Cleaned - Hospitalisation Detai'!$A$2:$A$2344,'Cleaned - Hospitalisation Detai'!$G$2:$G$2344,0)</f>
        <v>tier - 2</v>
      </c>
      <c r="O1852" s="19" t="str">
        <f>_xlfn.XLOOKUP($A1852,'Cleaned - Hospitalisation Detai'!$A$2:$A$2344,'Cleaned - Hospitalisation Detai'!$H$2:$H$2344,0)</f>
        <v>tier - 3</v>
      </c>
      <c r="P1852" s="19" t="str">
        <f>_xlfn.XLOOKUP($A1852,'Cleaned - Hospitalisation Detai'!$A$2:$A$2344,'Cleaned - Hospitalisation Detai'!$I$2:$I$2344,0)</f>
        <v>R1012</v>
      </c>
      <c r="Q1852" s="20">
        <f>_xlfn.XLOOKUP($A1852,'Cleaned - Hospitalisation Detai'!$A$2:$A$2344,'Cleaned - Hospitalisation Detai'!$K$2:$K$2344,0)</f>
        <v>29</v>
      </c>
    </row>
    <row r="1853" spans="1:17" ht="15.6" x14ac:dyDescent="0.3">
      <c r="A1853" s="10" t="s">
        <v>517</v>
      </c>
      <c r="B1853" s="11" t="str">
        <f>_xlfn.XLOOKUP(A1853,'Cleaned - Customer Names '!$A$2:$A$2336,'Cleaned - Customer Names '!$C$2:$C$2336,0)</f>
        <v>Yuri</v>
      </c>
      <c r="C1853" s="11">
        <f>_xlfn.XLOOKUP($A1853,'Cleaned - Medical Examinations'!$A$2:$A$2336,'Cleaned - Medical Examinations'!$B$2:$B$2336,0)</f>
        <v>22.515000000000001</v>
      </c>
      <c r="D1853" s="11">
        <f>_xlfn.XLOOKUP($A1853,'Cleaned - Medical Examinations'!$A$2:$A$2336,'Cleaned - Medical Examinations'!$C$2:$C$2336,0)</f>
        <v>4.24</v>
      </c>
      <c r="E1853" s="11" t="str">
        <f>_xlfn.XLOOKUP($A1853,'Cleaned - Medical Examinations'!$A$2:$A$2336,'Cleaned - Medical Examinations'!$D$2:$D$2336,0)</f>
        <v>No</v>
      </c>
      <c r="F1853" s="11" t="str">
        <f>_xlfn.XLOOKUP($A1853,'Cleaned - Medical Examinations'!$A$2:$A$2336,'Cleaned - Medical Examinations'!$E$2:$E$2336,0)</f>
        <v>No</v>
      </c>
      <c r="G1853" s="11" t="str">
        <f>_xlfn.XLOOKUP($A1853,'Cleaned - Medical Examinations'!$A$2:$A$2336,'Cleaned - Medical Examinations'!$F$2:$F$2336,0)</f>
        <v>No</v>
      </c>
      <c r="H1853" s="11">
        <f>_xlfn.XLOOKUP($A1853,'Cleaned - Medical Examinations'!$A$2:$A$2336,'Cleaned - Medical Examinations'!$G$2:$G$2336,0)</f>
        <v>0</v>
      </c>
      <c r="I1853" s="11" t="str">
        <f>_xlfn.XLOOKUP($A1853,'Cleaned - Medical Examinations'!$A$2:$A$2336,'Cleaned - Medical Examinations'!$H$2:$H$2336,0)</f>
        <v>No</v>
      </c>
      <c r="J1853" s="11" t="str">
        <f>_xlfn.XLOOKUP($A1853,'Cleaned - Medical Examinations'!$A$2:$A$2336,'Cleaned - Medical Examinations'!$I$2:$I$2336,0)</f>
        <v>Normal Weight</v>
      </c>
      <c r="K1853" s="11" t="str">
        <f t="shared" si="28"/>
        <v>Non-Diabetic</v>
      </c>
      <c r="L1853" s="14">
        <f>_xlfn.XLOOKUP($A1853,'Cleaned - Hospitalisation Detai'!$A$2:$A$2344,'Cleaned - Hospitalisation Detai'!$J$2:$J$2344,0)</f>
        <v>34697</v>
      </c>
      <c r="M1853" s="19">
        <f>_xlfn.XLOOKUP($A1853,'Cleaned - Hospitalisation Detai'!$A$2:$A$2344,'Cleaned - Hospitalisation Detai'!$F$2:$F$2344,0)</f>
        <v>4428.8900000000003</v>
      </c>
      <c r="N1853" s="19" t="str">
        <f>_xlfn.XLOOKUP($A1853,'Cleaned - Hospitalisation Detai'!$A$2:$A$2344,'Cleaned - Hospitalisation Detai'!$G$2:$G$2344,0)</f>
        <v>tier - 3</v>
      </c>
      <c r="O1853" s="19" t="str">
        <f>_xlfn.XLOOKUP($A1853,'Cleaned - Hospitalisation Detai'!$A$2:$A$2344,'Cleaned - Hospitalisation Detai'!$H$2:$H$2344,0)</f>
        <v>tier - 1</v>
      </c>
      <c r="P1853" s="19" t="str">
        <f>_xlfn.XLOOKUP($A1853,'Cleaned - Hospitalisation Detai'!$A$2:$A$2344,'Cleaned - Hospitalisation Detai'!$I$2:$I$2344,0)</f>
        <v>R1017</v>
      </c>
      <c r="Q1853" s="20">
        <f>_xlfn.XLOOKUP($A1853,'Cleaned - Hospitalisation Detai'!$A$2:$A$2344,'Cleaned - Hospitalisation Detai'!$K$2:$K$2344,0)</f>
        <v>28</v>
      </c>
    </row>
    <row r="1854" spans="1:17" ht="15.6" x14ac:dyDescent="0.3">
      <c r="A1854" s="10" t="s">
        <v>515</v>
      </c>
      <c r="B1854" s="11" t="str">
        <f>_xlfn.XLOOKUP(A1854,'Cleaned - Customer Names '!$A$2:$A$2336,'Cleaned - Customer Names '!$C$2:$C$2336,0)</f>
        <v>Ryan</v>
      </c>
      <c r="C1854" s="11">
        <f>_xlfn.XLOOKUP($A1854,'Cleaned - Medical Examinations'!$A$2:$A$2336,'Cleaned - Medical Examinations'!$B$2:$B$2336,0)</f>
        <v>25.9</v>
      </c>
      <c r="D1854" s="11">
        <f>_xlfn.XLOOKUP($A1854,'Cleaned - Medical Examinations'!$A$2:$A$2336,'Cleaned - Medical Examinations'!$C$2:$C$2336,0)</f>
        <v>5.45</v>
      </c>
      <c r="E1854" s="11" t="str">
        <f>_xlfn.XLOOKUP($A1854,'Cleaned - Medical Examinations'!$A$2:$A$2336,'Cleaned - Medical Examinations'!$D$2:$D$2336,0)</f>
        <v>No</v>
      </c>
      <c r="F1854" s="11" t="str">
        <f>_xlfn.XLOOKUP($A1854,'Cleaned - Medical Examinations'!$A$2:$A$2336,'Cleaned - Medical Examinations'!$E$2:$E$2336,0)</f>
        <v>No</v>
      </c>
      <c r="G1854" s="11" t="str">
        <f>_xlfn.XLOOKUP($A1854,'Cleaned - Medical Examinations'!$A$2:$A$2336,'Cleaned - Medical Examinations'!$F$2:$F$2336,0)</f>
        <v>No</v>
      </c>
      <c r="H1854" s="11">
        <f>_xlfn.XLOOKUP($A1854,'Cleaned - Medical Examinations'!$A$2:$A$2336,'Cleaned - Medical Examinations'!$G$2:$G$2336,0)</f>
        <v>1</v>
      </c>
      <c r="I1854" s="11" t="str">
        <f>_xlfn.XLOOKUP($A1854,'Cleaned - Medical Examinations'!$A$2:$A$2336,'Cleaned - Medical Examinations'!$H$2:$H$2336,0)</f>
        <v>No</v>
      </c>
      <c r="J1854" s="11" t="str">
        <f>_xlfn.XLOOKUP($A1854,'Cleaned - Medical Examinations'!$A$2:$A$2336,'Cleaned - Medical Examinations'!$I$2:$I$2336,0)</f>
        <v>Overweight</v>
      </c>
      <c r="K1854" s="11" t="str">
        <f t="shared" si="28"/>
        <v>Non-Diabetic</v>
      </c>
      <c r="L1854" s="14">
        <f>_xlfn.XLOOKUP($A1854,'Cleaned - Hospitalisation Detai'!$A$2:$A$2344,'Cleaned - Hospitalisation Detai'!$J$2:$J$2344,0)</f>
        <v>33831</v>
      </c>
      <c r="M1854" s="19">
        <f>_xlfn.XLOOKUP($A1854,'Cleaned - Hospitalisation Detai'!$A$2:$A$2344,'Cleaned - Hospitalisation Detai'!$F$2:$F$2344,0)</f>
        <v>4420.95</v>
      </c>
      <c r="N1854" s="19" t="str">
        <f>_xlfn.XLOOKUP($A1854,'Cleaned - Hospitalisation Detai'!$A$2:$A$2344,'Cleaned - Hospitalisation Detai'!$G$2:$G$2344,0)</f>
        <v>tier - 2</v>
      </c>
      <c r="O1854" s="19" t="str">
        <f>_xlfn.XLOOKUP($A1854,'Cleaned - Hospitalisation Detai'!$A$2:$A$2344,'Cleaned - Hospitalisation Detai'!$H$2:$H$2344,0)</f>
        <v>tier - 3</v>
      </c>
      <c r="P1854" s="19" t="str">
        <f>_xlfn.XLOOKUP($A1854,'Cleaned - Hospitalisation Detai'!$A$2:$A$2344,'Cleaned - Hospitalisation Detai'!$I$2:$I$2344,0)</f>
        <v>R1020</v>
      </c>
      <c r="Q1854" s="20">
        <f>_xlfn.XLOOKUP($A1854,'Cleaned - Hospitalisation Detai'!$A$2:$A$2344,'Cleaned - Hospitalisation Detai'!$K$2:$K$2344,0)</f>
        <v>30</v>
      </c>
    </row>
    <row r="1855" spans="1:17" ht="15.6" x14ac:dyDescent="0.3">
      <c r="A1855" s="10" t="s">
        <v>514</v>
      </c>
      <c r="B1855" s="11" t="str">
        <f>_xlfn.XLOOKUP(A1855,'Cleaned - Customer Names '!$A$2:$A$2336,'Cleaned - Customer Names '!$C$2:$C$2336,0)</f>
        <v>Debbie</v>
      </c>
      <c r="C1855" s="11">
        <f>_xlfn.XLOOKUP($A1855,'Cleaned - Medical Examinations'!$A$2:$A$2336,'Cleaned - Medical Examinations'!$B$2:$B$2336,0)</f>
        <v>27.72</v>
      </c>
      <c r="D1855" s="11">
        <f>_xlfn.XLOOKUP($A1855,'Cleaned - Medical Examinations'!$A$2:$A$2336,'Cleaned - Medical Examinations'!$C$2:$C$2336,0)</f>
        <v>5.03</v>
      </c>
      <c r="E1855" s="11" t="str">
        <f>_xlfn.XLOOKUP($A1855,'Cleaned - Medical Examinations'!$A$2:$A$2336,'Cleaned - Medical Examinations'!$D$2:$D$2336,0)</f>
        <v>Yes</v>
      </c>
      <c r="F1855" s="11" t="str">
        <f>_xlfn.XLOOKUP($A1855,'Cleaned - Medical Examinations'!$A$2:$A$2336,'Cleaned - Medical Examinations'!$E$2:$E$2336,0)</f>
        <v>No</v>
      </c>
      <c r="G1855" s="11" t="str">
        <f>_xlfn.XLOOKUP($A1855,'Cleaned - Medical Examinations'!$A$2:$A$2336,'Cleaned - Medical Examinations'!$F$2:$F$2336,0)</f>
        <v>No</v>
      </c>
      <c r="H1855" s="11">
        <f>_xlfn.XLOOKUP($A1855,'Cleaned - Medical Examinations'!$A$2:$A$2336,'Cleaned - Medical Examinations'!$G$2:$G$2336,0)</f>
        <v>1</v>
      </c>
      <c r="I1855" s="11" t="str">
        <f>_xlfn.XLOOKUP($A1855,'Cleaned - Medical Examinations'!$A$2:$A$2336,'Cleaned - Medical Examinations'!$H$2:$H$2336,0)</f>
        <v>No</v>
      </c>
      <c r="J1855" s="11" t="str">
        <f>_xlfn.XLOOKUP($A1855,'Cleaned - Medical Examinations'!$A$2:$A$2336,'Cleaned - Medical Examinations'!$I$2:$I$2336,0)</f>
        <v>Overweight</v>
      </c>
      <c r="K1855" s="11" t="str">
        <f t="shared" si="28"/>
        <v>Non-Diabetic</v>
      </c>
      <c r="L1855" s="14">
        <f>_xlfn.XLOOKUP($A1855,'Cleaned - Hospitalisation Detai'!$A$2:$A$2344,'Cleaned - Hospitalisation Detai'!$J$2:$J$2344,0)</f>
        <v>32402</v>
      </c>
      <c r="M1855" s="19">
        <f>_xlfn.XLOOKUP($A1855,'Cleaned - Hospitalisation Detai'!$A$2:$A$2344,'Cleaned - Hospitalisation Detai'!$F$2:$F$2344,0)</f>
        <v>4415.16</v>
      </c>
      <c r="N1855" s="19" t="str">
        <f>_xlfn.XLOOKUP($A1855,'Cleaned - Hospitalisation Detai'!$A$2:$A$2344,'Cleaned - Hospitalisation Detai'!$G$2:$G$2344,0)</f>
        <v>tier - 2</v>
      </c>
      <c r="O1855" s="19" t="str">
        <f>_xlfn.XLOOKUP($A1855,'Cleaned - Hospitalisation Detai'!$A$2:$A$2344,'Cleaned - Hospitalisation Detai'!$H$2:$H$2344,0)</f>
        <v>tier - 1</v>
      </c>
      <c r="P1855" s="19" t="str">
        <f>_xlfn.XLOOKUP($A1855,'Cleaned - Hospitalisation Detai'!$A$2:$A$2344,'Cleaned - Hospitalisation Detai'!$I$2:$I$2344,0)</f>
        <v>R1013</v>
      </c>
      <c r="Q1855" s="20">
        <f>_xlfn.XLOOKUP($A1855,'Cleaned - Hospitalisation Detai'!$A$2:$A$2344,'Cleaned - Hospitalisation Detai'!$K$2:$K$2344,0)</f>
        <v>34</v>
      </c>
    </row>
    <row r="1856" spans="1:17" ht="15.6" x14ac:dyDescent="0.3">
      <c r="A1856" s="10" t="s">
        <v>513</v>
      </c>
      <c r="B1856" s="11" t="str">
        <f>_xlfn.XLOOKUP(A1856,'Cleaned - Customer Names '!$A$2:$A$2336,'Cleaned - Customer Names '!$C$2:$C$2336,0)</f>
        <v>Mark D</v>
      </c>
      <c r="C1856" s="11">
        <f>_xlfn.XLOOKUP($A1856,'Cleaned - Medical Examinations'!$A$2:$A$2336,'Cleaned - Medical Examinations'!$B$2:$B$2336,0)</f>
        <v>31.5</v>
      </c>
      <c r="D1856" s="11">
        <f>_xlfn.XLOOKUP($A1856,'Cleaned - Medical Examinations'!$A$2:$A$2336,'Cleaned - Medical Examinations'!$C$2:$C$2336,0)</f>
        <v>9.6199999999999992</v>
      </c>
      <c r="E1856" s="11" t="str">
        <f>_xlfn.XLOOKUP($A1856,'Cleaned - Medical Examinations'!$A$2:$A$2336,'Cleaned - Medical Examinations'!$D$2:$D$2336,0)</f>
        <v>Yes</v>
      </c>
      <c r="F1856" s="11" t="str">
        <f>_xlfn.XLOOKUP($A1856,'Cleaned - Medical Examinations'!$A$2:$A$2336,'Cleaned - Medical Examinations'!$E$2:$E$2336,0)</f>
        <v>No</v>
      </c>
      <c r="G1856" s="11" t="str">
        <f>_xlfn.XLOOKUP($A1856,'Cleaned - Medical Examinations'!$A$2:$A$2336,'Cleaned - Medical Examinations'!$F$2:$F$2336,0)</f>
        <v>No</v>
      </c>
      <c r="H1856" s="11">
        <f>_xlfn.XLOOKUP($A1856,'Cleaned - Medical Examinations'!$A$2:$A$2336,'Cleaned - Medical Examinations'!$G$2:$G$2336,0)</f>
        <v>1</v>
      </c>
      <c r="I1856" s="11" t="str">
        <f>_xlfn.XLOOKUP($A1856,'Cleaned - Medical Examinations'!$A$2:$A$2336,'Cleaned - Medical Examinations'!$H$2:$H$2336,0)</f>
        <v>No</v>
      </c>
      <c r="J1856" s="11" t="str">
        <f>_xlfn.XLOOKUP($A1856,'Cleaned - Medical Examinations'!$A$2:$A$2336,'Cleaned - Medical Examinations'!$I$2:$I$2336,0)</f>
        <v>Obesity</v>
      </c>
      <c r="K1856" s="11" t="str">
        <f t="shared" si="28"/>
        <v>Diabetic</v>
      </c>
      <c r="L1856" s="14">
        <f>_xlfn.XLOOKUP($A1856,'Cleaned - Hospitalisation Detai'!$A$2:$A$2344,'Cleaned - Hospitalisation Detai'!$J$2:$J$2344,0)</f>
        <v>31606</v>
      </c>
      <c r="M1856" s="19">
        <f>_xlfn.XLOOKUP($A1856,'Cleaned - Hospitalisation Detai'!$A$2:$A$2344,'Cleaned - Hospitalisation Detai'!$F$2:$F$2344,0)</f>
        <v>4402.2299999999996</v>
      </c>
      <c r="N1856" s="19" t="str">
        <f>_xlfn.XLOOKUP($A1856,'Cleaned - Hospitalisation Detai'!$A$2:$A$2344,'Cleaned - Hospitalisation Detai'!$G$2:$G$2344,0)</f>
        <v>tier - 2</v>
      </c>
      <c r="O1856" s="19" t="str">
        <f>_xlfn.XLOOKUP($A1856,'Cleaned - Hospitalisation Detai'!$A$2:$A$2344,'Cleaned - Hospitalisation Detai'!$H$2:$H$2344,0)</f>
        <v>tier - 2</v>
      </c>
      <c r="P1856" s="19" t="str">
        <f>_xlfn.XLOOKUP($A1856,'Cleaned - Hospitalisation Detai'!$A$2:$A$2344,'Cleaned - Hospitalisation Detai'!$I$2:$I$2344,0)</f>
        <v>R1011</v>
      </c>
      <c r="Q1856" s="20">
        <f>_xlfn.XLOOKUP($A1856,'Cleaned - Hospitalisation Detai'!$A$2:$A$2344,'Cleaned - Hospitalisation Detai'!$K$2:$K$2344,0)</f>
        <v>36</v>
      </c>
    </row>
    <row r="1857" spans="1:17" ht="15.6" x14ac:dyDescent="0.3">
      <c r="A1857" s="10" t="s">
        <v>512</v>
      </c>
      <c r="B1857" s="11" t="str">
        <f>_xlfn.XLOOKUP(A1857,'Cleaned - Customer Names '!$A$2:$A$2336,'Cleaned - Customer Names '!$C$2:$C$2336,0)</f>
        <v>Christopher</v>
      </c>
      <c r="C1857" s="11">
        <f>_xlfn.XLOOKUP($A1857,'Cleaned - Medical Examinations'!$A$2:$A$2336,'Cleaned - Medical Examinations'!$B$2:$B$2336,0)</f>
        <v>29.7</v>
      </c>
      <c r="D1857" s="11">
        <f>_xlfn.XLOOKUP($A1857,'Cleaned - Medical Examinations'!$A$2:$A$2336,'Cleaned - Medical Examinations'!$C$2:$C$2336,0)</f>
        <v>6.77</v>
      </c>
      <c r="E1857" s="11" t="str">
        <f>_xlfn.XLOOKUP($A1857,'Cleaned - Medical Examinations'!$A$2:$A$2336,'Cleaned - Medical Examinations'!$D$2:$D$2336,0)</f>
        <v>Yes</v>
      </c>
      <c r="F1857" s="11" t="str">
        <f>_xlfn.XLOOKUP($A1857,'Cleaned - Medical Examinations'!$A$2:$A$2336,'Cleaned - Medical Examinations'!$E$2:$E$2336,0)</f>
        <v>No</v>
      </c>
      <c r="G1857" s="11" t="str">
        <f>_xlfn.XLOOKUP($A1857,'Cleaned - Medical Examinations'!$A$2:$A$2336,'Cleaned - Medical Examinations'!$F$2:$F$2336,0)</f>
        <v>No</v>
      </c>
      <c r="H1857" s="11">
        <f>_xlfn.XLOOKUP($A1857,'Cleaned - Medical Examinations'!$A$2:$A$2336,'Cleaned - Medical Examinations'!$G$2:$G$2336,0)</f>
        <v>1</v>
      </c>
      <c r="I1857" s="11" t="str">
        <f>_xlfn.XLOOKUP($A1857,'Cleaned - Medical Examinations'!$A$2:$A$2336,'Cleaned - Medical Examinations'!$H$2:$H$2336,0)</f>
        <v>No</v>
      </c>
      <c r="J1857" s="11" t="str">
        <f>_xlfn.XLOOKUP($A1857,'Cleaned - Medical Examinations'!$A$2:$A$2336,'Cleaned - Medical Examinations'!$I$2:$I$2336,0)</f>
        <v>Overweight</v>
      </c>
      <c r="K1857" s="11" t="str">
        <f t="shared" si="28"/>
        <v>Diabetic</v>
      </c>
      <c r="L1857" s="14">
        <f>_xlfn.XLOOKUP($A1857,'Cleaned - Hospitalisation Detai'!$A$2:$A$2344,'Cleaned - Hospitalisation Detai'!$J$2:$J$2344,0)</f>
        <v>31635</v>
      </c>
      <c r="M1857" s="19">
        <f>_xlfn.XLOOKUP($A1857,'Cleaned - Hospitalisation Detai'!$A$2:$A$2344,'Cleaned - Hospitalisation Detai'!$F$2:$F$2344,0)</f>
        <v>4399.7299999999996</v>
      </c>
      <c r="N1857" s="19" t="str">
        <f>_xlfn.XLOOKUP($A1857,'Cleaned - Hospitalisation Detai'!$A$2:$A$2344,'Cleaned - Hospitalisation Detai'!$G$2:$G$2344,0)</f>
        <v>tier - 3</v>
      </c>
      <c r="O1857" s="19" t="str">
        <f>_xlfn.XLOOKUP($A1857,'Cleaned - Hospitalisation Detai'!$A$2:$A$2344,'Cleaned - Hospitalisation Detai'!$H$2:$H$2344,0)</f>
        <v>tier - 2</v>
      </c>
      <c r="P1857" s="19" t="str">
        <f>_xlfn.XLOOKUP($A1857,'Cleaned - Hospitalisation Detai'!$A$2:$A$2344,'Cleaned - Hospitalisation Detai'!$I$2:$I$2344,0)</f>
        <v>R1013</v>
      </c>
      <c r="Q1857" s="20">
        <f>_xlfn.XLOOKUP($A1857,'Cleaned - Hospitalisation Detai'!$A$2:$A$2344,'Cleaned - Hospitalisation Detai'!$K$2:$K$2344,0)</f>
        <v>36</v>
      </c>
    </row>
    <row r="1858" spans="1:17" ht="15.6" x14ac:dyDescent="0.3">
      <c r="A1858" s="10" t="s">
        <v>511</v>
      </c>
      <c r="B1858" s="11" t="str">
        <f>_xlfn.XLOOKUP(A1858,'Cleaned - Customer Names '!$A$2:$A$2336,'Cleaned - Customer Names '!$C$2:$C$2336,0)</f>
        <v>Daniell L</v>
      </c>
      <c r="C1858" s="11">
        <f>_xlfn.XLOOKUP($A1858,'Cleaned - Medical Examinations'!$A$2:$A$2336,'Cleaned - Medical Examinations'!$B$2:$B$2336,0)</f>
        <v>21.26</v>
      </c>
      <c r="D1858" s="11">
        <f>_xlfn.XLOOKUP($A1858,'Cleaned - Medical Examinations'!$A$2:$A$2336,'Cleaned - Medical Examinations'!$C$2:$C$2336,0)</f>
        <v>5.36</v>
      </c>
      <c r="E1858" s="11" t="str">
        <f>_xlfn.XLOOKUP($A1858,'Cleaned - Medical Examinations'!$A$2:$A$2336,'Cleaned - Medical Examinations'!$D$2:$D$2336,0)</f>
        <v>Yes</v>
      </c>
      <c r="F1858" s="11" t="str">
        <f>_xlfn.XLOOKUP($A1858,'Cleaned - Medical Examinations'!$A$2:$A$2336,'Cleaned - Medical Examinations'!$E$2:$E$2336,0)</f>
        <v>No</v>
      </c>
      <c r="G1858" s="11" t="str">
        <f>_xlfn.XLOOKUP($A1858,'Cleaned - Medical Examinations'!$A$2:$A$2336,'Cleaned - Medical Examinations'!$F$2:$F$2336,0)</f>
        <v>No</v>
      </c>
      <c r="H1858" s="11">
        <f>_xlfn.XLOOKUP($A1858,'Cleaned - Medical Examinations'!$A$2:$A$2336,'Cleaned - Medical Examinations'!$G$2:$G$2336,0)</f>
        <v>1</v>
      </c>
      <c r="I1858" s="11" t="str">
        <f>_xlfn.XLOOKUP($A1858,'Cleaned - Medical Examinations'!$A$2:$A$2336,'Cleaned - Medical Examinations'!$H$2:$H$2336,0)</f>
        <v>No</v>
      </c>
      <c r="J1858" s="11" t="str">
        <f>_xlfn.XLOOKUP($A1858,'Cleaned - Medical Examinations'!$A$2:$A$2336,'Cleaned - Medical Examinations'!$I$2:$I$2336,0)</f>
        <v>Normal Weight</v>
      </c>
      <c r="K1858" s="11" t="str">
        <f t="shared" si="28"/>
        <v>Non-Diabetic</v>
      </c>
      <c r="L1858" s="14">
        <f>_xlfn.XLOOKUP($A1858,'Cleaned - Hospitalisation Detai'!$A$2:$A$2344,'Cleaned - Hospitalisation Detai'!$J$2:$J$2344,0)</f>
        <v>32342</v>
      </c>
      <c r="M1858" s="19">
        <f>_xlfn.XLOOKUP($A1858,'Cleaned - Hospitalisation Detai'!$A$2:$A$2344,'Cleaned - Hospitalisation Detai'!$F$2:$F$2344,0)</f>
        <v>4397.3100000000004</v>
      </c>
      <c r="N1858" s="19" t="str">
        <f>_xlfn.XLOOKUP($A1858,'Cleaned - Hospitalisation Detai'!$A$2:$A$2344,'Cleaned - Hospitalisation Detai'!$G$2:$G$2344,0)</f>
        <v>tier - 2</v>
      </c>
      <c r="O1858" s="19" t="str">
        <f>_xlfn.XLOOKUP($A1858,'Cleaned - Hospitalisation Detai'!$A$2:$A$2344,'Cleaned - Hospitalisation Detai'!$H$2:$H$2344,0)</f>
        <v>tier - 2</v>
      </c>
      <c r="P1858" s="19" t="str">
        <f>_xlfn.XLOOKUP($A1858,'Cleaned - Hospitalisation Detai'!$A$2:$A$2344,'Cleaned - Hospitalisation Detai'!$I$2:$I$2344,0)</f>
        <v>R1013</v>
      </c>
      <c r="Q1858" s="20">
        <f>_xlfn.XLOOKUP($A1858,'Cleaned - Hospitalisation Detai'!$A$2:$A$2344,'Cleaned - Hospitalisation Detai'!$K$2:$K$2344,0)</f>
        <v>34</v>
      </c>
    </row>
    <row r="1859" spans="1:17" ht="15.6" x14ac:dyDescent="0.3">
      <c r="A1859" s="10" t="s">
        <v>510</v>
      </c>
      <c r="B1859" s="11" t="str">
        <f>_xlfn.XLOOKUP(A1859,'Cleaned - Customer Names '!$A$2:$A$2336,'Cleaned - Customer Names '!$C$2:$C$2336,0)</f>
        <v>Janne</v>
      </c>
      <c r="C1859" s="11">
        <f>_xlfn.XLOOKUP($A1859,'Cleaned - Medical Examinations'!$A$2:$A$2336,'Cleaned - Medical Examinations'!$B$2:$B$2336,0)</f>
        <v>17.09</v>
      </c>
      <c r="D1859" s="11">
        <f>_xlfn.XLOOKUP($A1859,'Cleaned - Medical Examinations'!$A$2:$A$2336,'Cleaned - Medical Examinations'!$C$2:$C$2336,0)</f>
        <v>5.69</v>
      </c>
      <c r="E1859" s="11" t="str">
        <f>_xlfn.XLOOKUP($A1859,'Cleaned - Medical Examinations'!$A$2:$A$2336,'Cleaned - Medical Examinations'!$D$2:$D$2336,0)</f>
        <v>No</v>
      </c>
      <c r="F1859" s="11" t="str">
        <f>_xlfn.XLOOKUP($A1859,'Cleaned - Medical Examinations'!$A$2:$A$2336,'Cleaned - Medical Examinations'!$E$2:$E$2336,0)</f>
        <v>No</v>
      </c>
      <c r="G1859" s="11" t="str">
        <f>_xlfn.XLOOKUP($A1859,'Cleaned - Medical Examinations'!$A$2:$A$2336,'Cleaned - Medical Examinations'!$F$2:$F$2336,0)</f>
        <v>No</v>
      </c>
      <c r="H1859" s="11">
        <f>_xlfn.XLOOKUP($A1859,'Cleaned - Medical Examinations'!$A$2:$A$2336,'Cleaned - Medical Examinations'!$G$2:$G$2336,0)</f>
        <v>0</v>
      </c>
      <c r="I1859" s="11" t="str">
        <f>_xlfn.XLOOKUP($A1859,'Cleaned - Medical Examinations'!$A$2:$A$2336,'Cleaned - Medical Examinations'!$H$2:$H$2336,0)</f>
        <v>No</v>
      </c>
      <c r="J1859" s="11" t="str">
        <f>_xlfn.XLOOKUP($A1859,'Cleaned - Medical Examinations'!$A$2:$A$2336,'Cleaned - Medical Examinations'!$I$2:$I$2336,0)</f>
        <v>Underweight</v>
      </c>
      <c r="K1859" s="11" t="str">
        <f t="shared" ref="K1859:K1922" si="29">IF(D1859&gt;=6.5,"Diabetic","Non-Diabetic")</f>
        <v>Non-Diabetic</v>
      </c>
      <c r="L1859" s="14">
        <f>_xlfn.XLOOKUP($A1859,'Cleaned - Hospitalisation Detai'!$A$2:$A$2344,'Cleaned - Hospitalisation Detai'!$J$2:$J$2344,0)</f>
        <v>30131</v>
      </c>
      <c r="M1859" s="19">
        <f>_xlfn.XLOOKUP($A1859,'Cleaned - Hospitalisation Detai'!$A$2:$A$2344,'Cleaned - Hospitalisation Detai'!$F$2:$F$2344,0)</f>
        <v>4392.7</v>
      </c>
      <c r="N1859" s="19" t="str">
        <f>_xlfn.XLOOKUP($A1859,'Cleaned - Hospitalisation Detai'!$A$2:$A$2344,'Cleaned - Hospitalisation Detai'!$G$2:$G$2344,0)</f>
        <v>tier - 2</v>
      </c>
      <c r="O1859" s="19" t="str">
        <f>_xlfn.XLOOKUP($A1859,'Cleaned - Hospitalisation Detai'!$A$2:$A$2344,'Cleaned - Hospitalisation Detai'!$H$2:$H$2344,0)</f>
        <v>tier - 2</v>
      </c>
      <c r="P1859" s="19" t="str">
        <f>_xlfn.XLOOKUP($A1859,'Cleaned - Hospitalisation Detai'!$A$2:$A$2344,'Cleaned - Hospitalisation Detai'!$I$2:$I$2344,0)</f>
        <v>R1013</v>
      </c>
      <c r="Q1859" s="20">
        <f>_xlfn.XLOOKUP($A1859,'Cleaned - Hospitalisation Detai'!$A$2:$A$2344,'Cleaned - Hospitalisation Detai'!$K$2:$K$2344,0)</f>
        <v>40</v>
      </c>
    </row>
    <row r="1860" spans="1:17" ht="15.6" x14ac:dyDescent="0.3">
      <c r="A1860" s="10" t="s">
        <v>509</v>
      </c>
      <c r="B1860" s="11" t="str">
        <f>_xlfn.XLOOKUP(A1860,'Cleaned - Customer Names '!$A$2:$A$2336,'Cleaned - Customer Names '!$C$2:$C$2336,0)</f>
        <v>Martina</v>
      </c>
      <c r="C1860" s="11">
        <f>_xlfn.XLOOKUP($A1860,'Cleaned - Medical Examinations'!$A$2:$A$2336,'Cleaned - Medical Examinations'!$B$2:$B$2336,0)</f>
        <v>24.3</v>
      </c>
      <c r="D1860" s="11">
        <f>_xlfn.XLOOKUP($A1860,'Cleaned - Medical Examinations'!$A$2:$A$2336,'Cleaned - Medical Examinations'!$C$2:$C$2336,0)</f>
        <v>4.9000000000000004</v>
      </c>
      <c r="E1860" s="11" t="str">
        <f>_xlfn.XLOOKUP($A1860,'Cleaned - Medical Examinations'!$A$2:$A$2336,'Cleaned - Medical Examinations'!$D$2:$D$2336,0)</f>
        <v>Yes</v>
      </c>
      <c r="F1860" s="11" t="str">
        <f>_xlfn.XLOOKUP($A1860,'Cleaned - Medical Examinations'!$A$2:$A$2336,'Cleaned - Medical Examinations'!$E$2:$E$2336,0)</f>
        <v>No</v>
      </c>
      <c r="G1860" s="11" t="str">
        <f>_xlfn.XLOOKUP($A1860,'Cleaned - Medical Examinations'!$A$2:$A$2336,'Cleaned - Medical Examinations'!$F$2:$F$2336,0)</f>
        <v>Yes</v>
      </c>
      <c r="H1860" s="11">
        <f>_xlfn.XLOOKUP($A1860,'Cleaned - Medical Examinations'!$A$2:$A$2336,'Cleaned - Medical Examinations'!$G$2:$G$2336,0)</f>
        <v>1</v>
      </c>
      <c r="I1860" s="11" t="str">
        <f>_xlfn.XLOOKUP($A1860,'Cleaned - Medical Examinations'!$A$2:$A$2336,'Cleaned - Medical Examinations'!$H$2:$H$2336,0)</f>
        <v>No</v>
      </c>
      <c r="J1860" s="11" t="str">
        <f>_xlfn.XLOOKUP($A1860,'Cleaned - Medical Examinations'!$A$2:$A$2336,'Cleaned - Medical Examinations'!$I$2:$I$2336,0)</f>
        <v>Normal Weight</v>
      </c>
      <c r="K1860" s="11" t="str">
        <f t="shared" si="29"/>
        <v>Non-Diabetic</v>
      </c>
      <c r="L1860" s="14">
        <f>_xlfn.XLOOKUP($A1860,'Cleaned - Hospitalisation Detai'!$A$2:$A$2344,'Cleaned - Hospitalisation Detai'!$J$2:$J$2344,0)</f>
        <v>35763</v>
      </c>
      <c r="M1860" s="19">
        <f>_xlfn.XLOOKUP($A1860,'Cleaned - Hospitalisation Detai'!$A$2:$A$2344,'Cleaned - Hospitalisation Detai'!$F$2:$F$2344,0)</f>
        <v>4391.6499999999996</v>
      </c>
      <c r="N1860" s="19" t="str">
        <f>_xlfn.XLOOKUP($A1860,'Cleaned - Hospitalisation Detai'!$A$2:$A$2344,'Cleaned - Hospitalisation Detai'!$G$2:$G$2344,0)</f>
        <v>tier - 2</v>
      </c>
      <c r="O1860" s="19" t="str">
        <f>_xlfn.XLOOKUP($A1860,'Cleaned - Hospitalisation Detai'!$A$2:$A$2344,'Cleaned - Hospitalisation Detai'!$H$2:$H$2344,0)</f>
        <v>tier - 2</v>
      </c>
      <c r="P1860" s="19" t="str">
        <f>_xlfn.XLOOKUP($A1860,'Cleaned - Hospitalisation Detai'!$A$2:$A$2344,'Cleaned - Hospitalisation Detai'!$I$2:$I$2344,0)</f>
        <v>R1011</v>
      </c>
      <c r="Q1860" s="20">
        <f>_xlfn.XLOOKUP($A1860,'Cleaned - Hospitalisation Detai'!$A$2:$A$2344,'Cleaned - Hospitalisation Detai'!$K$2:$K$2344,0)</f>
        <v>25</v>
      </c>
    </row>
    <row r="1861" spans="1:17" ht="15.6" x14ac:dyDescent="0.3">
      <c r="A1861" s="10" t="s">
        <v>508</v>
      </c>
      <c r="B1861" s="11" t="str">
        <f>_xlfn.XLOOKUP(A1861,'Cleaned - Customer Names '!$A$2:$A$2336,'Cleaned - Customer Names '!$C$2:$C$2336,0)</f>
        <v>Elizabeth L</v>
      </c>
      <c r="C1861" s="11">
        <f>_xlfn.XLOOKUP($A1861,'Cleaned - Medical Examinations'!$A$2:$A$2336,'Cleaned - Medical Examinations'!$B$2:$B$2336,0)</f>
        <v>29.734999999999999</v>
      </c>
      <c r="D1861" s="11">
        <f>_xlfn.XLOOKUP($A1861,'Cleaned - Medical Examinations'!$A$2:$A$2336,'Cleaned - Medical Examinations'!$C$2:$C$2336,0)</f>
        <v>5.78</v>
      </c>
      <c r="E1861" s="11" t="str">
        <f>_xlfn.XLOOKUP($A1861,'Cleaned - Medical Examinations'!$A$2:$A$2336,'Cleaned - Medical Examinations'!$D$2:$D$2336,0)</f>
        <v>No</v>
      </c>
      <c r="F1861" s="11" t="str">
        <f>_xlfn.XLOOKUP($A1861,'Cleaned - Medical Examinations'!$A$2:$A$2336,'Cleaned - Medical Examinations'!$E$2:$E$2336,0)</f>
        <v>No</v>
      </c>
      <c r="G1861" s="11" t="str">
        <f>_xlfn.XLOOKUP($A1861,'Cleaned - Medical Examinations'!$A$2:$A$2336,'Cleaned - Medical Examinations'!$F$2:$F$2336,0)</f>
        <v>No</v>
      </c>
      <c r="H1861" s="11">
        <f>_xlfn.XLOOKUP($A1861,'Cleaned - Medical Examinations'!$A$2:$A$2336,'Cleaned - Medical Examinations'!$G$2:$G$2336,0)</f>
        <v>0</v>
      </c>
      <c r="I1861" s="11" t="str">
        <f>_xlfn.XLOOKUP($A1861,'Cleaned - Medical Examinations'!$A$2:$A$2336,'Cleaned - Medical Examinations'!$H$2:$H$2336,0)</f>
        <v>No</v>
      </c>
      <c r="J1861" s="11" t="str">
        <f>_xlfn.XLOOKUP($A1861,'Cleaned - Medical Examinations'!$A$2:$A$2336,'Cleaned - Medical Examinations'!$I$2:$I$2336,0)</f>
        <v>Overweight</v>
      </c>
      <c r="K1861" s="11" t="str">
        <f t="shared" si="29"/>
        <v>Non-Diabetic</v>
      </c>
      <c r="L1861" s="14">
        <f>_xlfn.XLOOKUP($A1861,'Cleaned - Hospitalisation Detai'!$A$2:$A$2344,'Cleaned - Hospitalisation Detai'!$J$2:$J$2344,0)</f>
        <v>33113</v>
      </c>
      <c r="M1861" s="19">
        <f>_xlfn.XLOOKUP($A1861,'Cleaned - Hospitalisation Detai'!$A$2:$A$2344,'Cleaned - Hospitalisation Detai'!$F$2:$F$2344,0)</f>
        <v>4357.04</v>
      </c>
      <c r="N1861" s="19" t="str">
        <f>_xlfn.XLOOKUP($A1861,'Cleaned - Hospitalisation Detai'!$A$2:$A$2344,'Cleaned - Hospitalisation Detai'!$G$2:$G$2344,0)</f>
        <v>tier - 2</v>
      </c>
      <c r="O1861" s="19" t="str">
        <f>_xlfn.XLOOKUP($A1861,'Cleaned - Hospitalisation Detai'!$A$2:$A$2344,'Cleaned - Hospitalisation Detai'!$H$2:$H$2344,0)</f>
        <v>tier - 3</v>
      </c>
      <c r="P1861" s="19" t="str">
        <f>_xlfn.XLOOKUP($A1861,'Cleaned - Hospitalisation Detai'!$A$2:$A$2344,'Cleaned - Hospitalisation Detai'!$I$2:$I$2344,0)</f>
        <v>R1012</v>
      </c>
      <c r="Q1861" s="20">
        <f>_xlfn.XLOOKUP($A1861,'Cleaned - Hospitalisation Detai'!$A$2:$A$2344,'Cleaned - Hospitalisation Detai'!$K$2:$K$2344,0)</f>
        <v>32</v>
      </c>
    </row>
    <row r="1862" spans="1:17" ht="15.6" x14ac:dyDescent="0.3">
      <c r="A1862" s="10" t="s">
        <v>507</v>
      </c>
      <c r="B1862" s="11" t="str">
        <f>_xlfn.XLOOKUP(A1862,'Cleaned - Customer Names '!$A$2:$A$2336,'Cleaned - Customer Names '!$C$2:$C$2336,0)</f>
        <v>Stephanie C.</v>
      </c>
      <c r="C1862" s="11">
        <f>_xlfn.XLOOKUP($A1862,'Cleaned - Medical Examinations'!$A$2:$A$2336,'Cleaned - Medical Examinations'!$B$2:$B$2336,0)</f>
        <v>29.26</v>
      </c>
      <c r="D1862" s="11">
        <f>_xlfn.XLOOKUP($A1862,'Cleaned - Medical Examinations'!$A$2:$A$2336,'Cleaned - Medical Examinations'!$C$2:$C$2336,0)</f>
        <v>4.7</v>
      </c>
      <c r="E1862" s="11" t="str">
        <f>_xlfn.XLOOKUP($A1862,'Cleaned - Medical Examinations'!$A$2:$A$2336,'Cleaned - Medical Examinations'!$D$2:$D$2336,0)</f>
        <v>No</v>
      </c>
      <c r="F1862" s="11" t="str">
        <f>_xlfn.XLOOKUP($A1862,'Cleaned - Medical Examinations'!$A$2:$A$2336,'Cleaned - Medical Examinations'!$E$2:$E$2336,0)</f>
        <v>No</v>
      </c>
      <c r="G1862" s="11" t="str">
        <f>_xlfn.XLOOKUP($A1862,'Cleaned - Medical Examinations'!$A$2:$A$2336,'Cleaned - Medical Examinations'!$F$2:$F$2336,0)</f>
        <v>No</v>
      </c>
      <c r="H1862" s="11">
        <f>_xlfn.XLOOKUP($A1862,'Cleaned - Medical Examinations'!$A$2:$A$2336,'Cleaned - Medical Examinations'!$G$2:$G$2336,0)</f>
        <v>0</v>
      </c>
      <c r="I1862" s="11" t="str">
        <f>_xlfn.XLOOKUP($A1862,'Cleaned - Medical Examinations'!$A$2:$A$2336,'Cleaned - Medical Examinations'!$H$2:$H$2336,0)</f>
        <v>No</v>
      </c>
      <c r="J1862" s="11" t="str">
        <f>_xlfn.XLOOKUP($A1862,'Cleaned - Medical Examinations'!$A$2:$A$2336,'Cleaned - Medical Examinations'!$I$2:$I$2336,0)</f>
        <v>Overweight</v>
      </c>
      <c r="K1862" s="11" t="str">
        <f t="shared" si="29"/>
        <v>Non-Diabetic</v>
      </c>
      <c r="L1862" s="14">
        <f>_xlfn.XLOOKUP($A1862,'Cleaned - Hospitalisation Detai'!$A$2:$A$2344,'Cleaned - Hospitalisation Detai'!$J$2:$J$2344,0)</f>
        <v>33494</v>
      </c>
      <c r="M1862" s="19">
        <f>_xlfn.XLOOKUP($A1862,'Cleaned - Hospitalisation Detai'!$A$2:$A$2344,'Cleaned - Hospitalisation Detai'!$F$2:$F$2344,0)</f>
        <v>4350.51</v>
      </c>
      <c r="N1862" s="19" t="str">
        <f>_xlfn.XLOOKUP($A1862,'Cleaned - Hospitalisation Detai'!$A$2:$A$2344,'Cleaned - Hospitalisation Detai'!$G$2:$G$2344,0)</f>
        <v>tier - 2</v>
      </c>
      <c r="O1862" s="19" t="str">
        <f>_xlfn.XLOOKUP($A1862,'Cleaned - Hospitalisation Detai'!$A$2:$A$2344,'Cleaned - Hospitalisation Detai'!$H$2:$H$2344,0)</f>
        <v>tier - 2</v>
      </c>
      <c r="P1862" s="19" t="str">
        <f>_xlfn.XLOOKUP($A1862,'Cleaned - Hospitalisation Detai'!$A$2:$A$2344,'Cleaned - Hospitalisation Detai'!$I$2:$I$2344,0)</f>
        <v>R1013</v>
      </c>
      <c r="Q1862" s="20">
        <f>_xlfn.XLOOKUP($A1862,'Cleaned - Hospitalisation Detai'!$A$2:$A$2344,'Cleaned - Hospitalisation Detai'!$K$2:$K$2344,0)</f>
        <v>31</v>
      </c>
    </row>
    <row r="1863" spans="1:17" ht="15.6" x14ac:dyDescent="0.3">
      <c r="A1863" s="10" t="s">
        <v>506</v>
      </c>
      <c r="B1863" s="11" t="str">
        <f>_xlfn.XLOOKUP(A1863,'Cleaned - Customer Names '!$A$2:$A$2336,'Cleaned - Customer Names '!$C$2:$C$2336,0)</f>
        <v>Katie</v>
      </c>
      <c r="C1863" s="11">
        <f>_xlfn.XLOOKUP($A1863,'Cleaned - Medical Examinations'!$A$2:$A$2336,'Cleaned - Medical Examinations'!$B$2:$B$2336,0)</f>
        <v>33</v>
      </c>
      <c r="D1863" s="11">
        <f>_xlfn.XLOOKUP($A1863,'Cleaned - Medical Examinations'!$A$2:$A$2336,'Cleaned - Medical Examinations'!$C$2:$C$2336,0)</f>
        <v>6.28</v>
      </c>
      <c r="E1863" s="11" t="str">
        <f>_xlfn.XLOOKUP($A1863,'Cleaned - Medical Examinations'!$A$2:$A$2336,'Cleaned - Medical Examinations'!$D$2:$D$2336,0)</f>
        <v>No</v>
      </c>
      <c r="F1863" s="11" t="str">
        <f>_xlfn.XLOOKUP($A1863,'Cleaned - Medical Examinations'!$A$2:$A$2336,'Cleaned - Medical Examinations'!$E$2:$E$2336,0)</f>
        <v>No</v>
      </c>
      <c r="G1863" s="11" t="str">
        <f>_xlfn.XLOOKUP($A1863,'Cleaned - Medical Examinations'!$A$2:$A$2336,'Cleaned - Medical Examinations'!$F$2:$F$2336,0)</f>
        <v>No</v>
      </c>
      <c r="H1863" s="11">
        <f>_xlfn.XLOOKUP($A1863,'Cleaned - Medical Examinations'!$A$2:$A$2336,'Cleaned - Medical Examinations'!$G$2:$G$2336,0)</f>
        <v>0</v>
      </c>
      <c r="I1863" s="11" t="str">
        <f>_xlfn.XLOOKUP($A1863,'Cleaned - Medical Examinations'!$A$2:$A$2336,'Cleaned - Medical Examinations'!$H$2:$H$2336,0)</f>
        <v>No</v>
      </c>
      <c r="J1863" s="11" t="str">
        <f>_xlfn.XLOOKUP($A1863,'Cleaned - Medical Examinations'!$A$2:$A$2336,'Cleaned - Medical Examinations'!$I$2:$I$2336,0)</f>
        <v>Obesity</v>
      </c>
      <c r="K1863" s="11" t="str">
        <f t="shared" si="29"/>
        <v>Non-Diabetic</v>
      </c>
      <c r="L1863" s="14">
        <f>_xlfn.XLOOKUP($A1863,'Cleaned - Hospitalisation Detai'!$A$2:$A$2344,'Cleaned - Hospitalisation Detai'!$J$2:$J$2344,0)</f>
        <v>34639</v>
      </c>
      <c r="M1863" s="19">
        <f>_xlfn.XLOOKUP($A1863,'Cleaned - Hospitalisation Detai'!$A$2:$A$2344,'Cleaned - Hospitalisation Detai'!$F$2:$F$2344,0)</f>
        <v>4349.46</v>
      </c>
      <c r="N1863" s="19" t="str">
        <f>_xlfn.XLOOKUP($A1863,'Cleaned - Hospitalisation Detai'!$A$2:$A$2344,'Cleaned - Hospitalisation Detai'!$G$2:$G$2344,0)</f>
        <v>tier - 2</v>
      </c>
      <c r="O1863" s="19" t="str">
        <f>_xlfn.XLOOKUP($A1863,'Cleaned - Hospitalisation Detai'!$A$2:$A$2344,'Cleaned - Hospitalisation Detai'!$H$2:$H$2344,0)</f>
        <v>tier - 2</v>
      </c>
      <c r="P1863" s="19" t="str">
        <f>_xlfn.XLOOKUP($A1863,'Cleaned - Hospitalisation Detai'!$A$2:$A$2344,'Cleaned - Hospitalisation Detai'!$I$2:$I$2344,0)</f>
        <v>R1013</v>
      </c>
      <c r="Q1863" s="20">
        <f>_xlfn.XLOOKUP($A1863,'Cleaned - Hospitalisation Detai'!$A$2:$A$2344,'Cleaned - Hospitalisation Detai'!$K$2:$K$2344,0)</f>
        <v>28</v>
      </c>
    </row>
    <row r="1864" spans="1:17" ht="15.6" x14ac:dyDescent="0.3">
      <c r="A1864" s="10" t="s">
        <v>505</v>
      </c>
      <c r="B1864" s="11" t="str">
        <f>_xlfn.XLOOKUP(A1864,'Cleaned - Customer Names '!$A$2:$A$2336,'Cleaned - Customer Names '!$C$2:$C$2336,0)</f>
        <v>Callie</v>
      </c>
      <c r="C1864" s="11">
        <f>_xlfn.XLOOKUP($A1864,'Cleaned - Medical Examinations'!$A$2:$A$2336,'Cleaned - Medical Examinations'!$B$2:$B$2336,0)</f>
        <v>31.065000000000001</v>
      </c>
      <c r="D1864" s="11">
        <f>_xlfn.XLOOKUP($A1864,'Cleaned - Medical Examinations'!$A$2:$A$2336,'Cleaned - Medical Examinations'!$C$2:$C$2336,0)</f>
        <v>4.2300000000000004</v>
      </c>
      <c r="E1864" s="11" t="str">
        <f>_xlfn.XLOOKUP($A1864,'Cleaned - Medical Examinations'!$A$2:$A$2336,'Cleaned - Medical Examinations'!$D$2:$D$2336,0)</f>
        <v>No</v>
      </c>
      <c r="F1864" s="11" t="str">
        <f>_xlfn.XLOOKUP($A1864,'Cleaned - Medical Examinations'!$A$2:$A$2336,'Cleaned - Medical Examinations'!$E$2:$E$2336,0)</f>
        <v>No</v>
      </c>
      <c r="G1864" s="11" t="str">
        <f>_xlfn.XLOOKUP($A1864,'Cleaned - Medical Examinations'!$A$2:$A$2336,'Cleaned - Medical Examinations'!$F$2:$F$2336,0)</f>
        <v>No</v>
      </c>
      <c r="H1864" s="11">
        <f>_xlfn.XLOOKUP($A1864,'Cleaned - Medical Examinations'!$A$2:$A$2336,'Cleaned - Medical Examinations'!$G$2:$G$2336,0)</f>
        <v>0</v>
      </c>
      <c r="I1864" s="11" t="str">
        <f>_xlfn.XLOOKUP($A1864,'Cleaned - Medical Examinations'!$A$2:$A$2336,'Cleaned - Medical Examinations'!$H$2:$H$2336,0)</f>
        <v>No</v>
      </c>
      <c r="J1864" s="11" t="str">
        <f>_xlfn.XLOOKUP($A1864,'Cleaned - Medical Examinations'!$A$2:$A$2336,'Cleaned - Medical Examinations'!$I$2:$I$2336,0)</f>
        <v>Obesity</v>
      </c>
      <c r="K1864" s="11" t="str">
        <f t="shared" si="29"/>
        <v>Non-Diabetic</v>
      </c>
      <c r="L1864" s="14">
        <f>_xlfn.XLOOKUP($A1864,'Cleaned - Hospitalisation Detai'!$A$2:$A$2344,'Cleaned - Hospitalisation Detai'!$J$2:$J$2344,0)</f>
        <v>33390</v>
      </c>
      <c r="M1864" s="19">
        <f>_xlfn.XLOOKUP($A1864,'Cleaned - Hospitalisation Detai'!$A$2:$A$2344,'Cleaned - Hospitalisation Detai'!$F$2:$F$2344,0)</f>
        <v>4347.0200000000004</v>
      </c>
      <c r="N1864" s="19" t="str">
        <f>_xlfn.XLOOKUP($A1864,'Cleaned - Hospitalisation Detai'!$A$2:$A$2344,'Cleaned - Hospitalisation Detai'!$G$2:$G$2344,0)</f>
        <v>tier - 2</v>
      </c>
      <c r="O1864" s="19" t="str">
        <f>_xlfn.XLOOKUP($A1864,'Cleaned - Hospitalisation Detai'!$A$2:$A$2344,'Cleaned - Hospitalisation Detai'!$H$2:$H$2344,0)</f>
        <v>tier - 1</v>
      </c>
      <c r="P1864" s="19" t="str">
        <f>_xlfn.XLOOKUP($A1864,'Cleaned - Hospitalisation Detai'!$A$2:$A$2344,'Cleaned - Hospitalisation Detai'!$I$2:$I$2344,0)</f>
        <v>R1024</v>
      </c>
      <c r="Q1864" s="20">
        <f>_xlfn.XLOOKUP($A1864,'Cleaned - Hospitalisation Detai'!$A$2:$A$2344,'Cleaned - Hospitalisation Detai'!$K$2:$K$2344,0)</f>
        <v>32</v>
      </c>
    </row>
    <row r="1865" spans="1:17" ht="15.6" x14ac:dyDescent="0.3">
      <c r="A1865" s="10" t="s">
        <v>504</v>
      </c>
      <c r="B1865" s="11" t="str">
        <f>_xlfn.XLOOKUP(A1865,'Cleaned - Customer Names '!$A$2:$A$2336,'Cleaned - Customer Names '!$C$2:$C$2336,0)</f>
        <v>Inna</v>
      </c>
      <c r="C1865" s="11">
        <f>_xlfn.XLOOKUP($A1865,'Cleaned - Medical Examinations'!$A$2:$A$2336,'Cleaned - Medical Examinations'!$B$2:$B$2336,0)</f>
        <v>26.51</v>
      </c>
      <c r="D1865" s="11">
        <f>_xlfn.XLOOKUP($A1865,'Cleaned - Medical Examinations'!$A$2:$A$2336,'Cleaned - Medical Examinations'!$C$2:$C$2336,0)</f>
        <v>6.17</v>
      </c>
      <c r="E1865" s="11" t="str">
        <f>_xlfn.XLOOKUP($A1865,'Cleaned - Medical Examinations'!$A$2:$A$2336,'Cleaned - Medical Examinations'!$D$2:$D$2336,0)</f>
        <v>No</v>
      </c>
      <c r="F1865" s="11" t="str">
        <f>_xlfn.XLOOKUP($A1865,'Cleaned - Medical Examinations'!$A$2:$A$2336,'Cleaned - Medical Examinations'!$E$2:$E$2336,0)</f>
        <v>No</v>
      </c>
      <c r="G1865" s="11" t="str">
        <f>_xlfn.XLOOKUP($A1865,'Cleaned - Medical Examinations'!$A$2:$A$2336,'Cleaned - Medical Examinations'!$F$2:$F$2336,0)</f>
        <v>No</v>
      </c>
      <c r="H1865" s="11">
        <f>_xlfn.XLOOKUP($A1865,'Cleaned - Medical Examinations'!$A$2:$A$2336,'Cleaned - Medical Examinations'!$G$2:$G$2336,0)</f>
        <v>0</v>
      </c>
      <c r="I1865" s="11" t="str">
        <f>_xlfn.XLOOKUP($A1865,'Cleaned - Medical Examinations'!$A$2:$A$2336,'Cleaned - Medical Examinations'!$H$2:$H$2336,0)</f>
        <v>No</v>
      </c>
      <c r="J1865" s="11" t="str">
        <f>_xlfn.XLOOKUP($A1865,'Cleaned - Medical Examinations'!$A$2:$A$2336,'Cleaned - Medical Examinations'!$I$2:$I$2336,0)</f>
        <v>Overweight</v>
      </c>
      <c r="K1865" s="11" t="str">
        <f t="shared" si="29"/>
        <v>Non-Diabetic</v>
      </c>
      <c r="L1865" s="14">
        <f>_xlfn.XLOOKUP($A1865,'Cleaned - Hospitalisation Detai'!$A$2:$A$2344,'Cleaned - Hospitalisation Detai'!$J$2:$J$2344,0)</f>
        <v>34633</v>
      </c>
      <c r="M1865" s="19">
        <f>_xlfn.XLOOKUP($A1865,'Cleaned - Hospitalisation Detai'!$A$2:$A$2344,'Cleaned - Hospitalisation Detai'!$F$2:$F$2344,0)</f>
        <v>4340.4399999999996</v>
      </c>
      <c r="N1865" s="19" t="str">
        <f>_xlfn.XLOOKUP($A1865,'Cleaned - Hospitalisation Detai'!$A$2:$A$2344,'Cleaned - Hospitalisation Detai'!$G$2:$G$2344,0)</f>
        <v>tier - 2</v>
      </c>
      <c r="O1865" s="19" t="str">
        <f>_xlfn.XLOOKUP($A1865,'Cleaned - Hospitalisation Detai'!$A$2:$A$2344,'Cleaned - Hospitalisation Detai'!$H$2:$H$2344,0)</f>
        <v>tier - 1</v>
      </c>
      <c r="P1865" s="19" t="str">
        <f>_xlfn.XLOOKUP($A1865,'Cleaned - Hospitalisation Detai'!$A$2:$A$2344,'Cleaned - Hospitalisation Detai'!$I$2:$I$2344,0)</f>
        <v>R1013</v>
      </c>
      <c r="Q1865" s="20">
        <f>_xlfn.XLOOKUP($A1865,'Cleaned - Hospitalisation Detai'!$A$2:$A$2344,'Cleaned - Hospitalisation Detai'!$K$2:$K$2344,0)</f>
        <v>28</v>
      </c>
    </row>
    <row r="1866" spans="1:17" ht="15.6" x14ac:dyDescent="0.3">
      <c r="A1866" s="10" t="s">
        <v>503</v>
      </c>
      <c r="B1866" s="11" t="str">
        <f>_xlfn.XLOOKUP(A1866,'Cleaned - Customer Names '!$A$2:$A$2336,'Cleaned - Customer Names '!$C$2:$C$2336,0)</f>
        <v>Mary K.</v>
      </c>
      <c r="C1866" s="11">
        <f>_xlfn.XLOOKUP($A1866,'Cleaned - Medical Examinations'!$A$2:$A$2336,'Cleaned - Medical Examinations'!$B$2:$B$2336,0)</f>
        <v>28.88</v>
      </c>
      <c r="D1866" s="11">
        <f>_xlfn.XLOOKUP($A1866,'Cleaned - Medical Examinations'!$A$2:$A$2336,'Cleaned - Medical Examinations'!$C$2:$C$2336,0)</f>
        <v>4.96</v>
      </c>
      <c r="E1866" s="11" t="str">
        <f>_xlfn.XLOOKUP($A1866,'Cleaned - Medical Examinations'!$A$2:$A$2336,'Cleaned - Medical Examinations'!$D$2:$D$2336,0)</f>
        <v>No</v>
      </c>
      <c r="F1866" s="11" t="str">
        <f>_xlfn.XLOOKUP($A1866,'Cleaned - Medical Examinations'!$A$2:$A$2336,'Cleaned - Medical Examinations'!$E$2:$E$2336,0)</f>
        <v>No</v>
      </c>
      <c r="G1866" s="11" t="str">
        <f>_xlfn.XLOOKUP($A1866,'Cleaned - Medical Examinations'!$A$2:$A$2336,'Cleaned - Medical Examinations'!$F$2:$F$2336,0)</f>
        <v>No</v>
      </c>
      <c r="H1866" s="11">
        <f>_xlfn.XLOOKUP($A1866,'Cleaned - Medical Examinations'!$A$2:$A$2336,'Cleaned - Medical Examinations'!$G$2:$G$2336,0)</f>
        <v>0</v>
      </c>
      <c r="I1866" s="11" t="str">
        <f>_xlfn.XLOOKUP($A1866,'Cleaned - Medical Examinations'!$A$2:$A$2336,'Cleaned - Medical Examinations'!$H$2:$H$2336,0)</f>
        <v>No</v>
      </c>
      <c r="J1866" s="11" t="str">
        <f>_xlfn.XLOOKUP($A1866,'Cleaned - Medical Examinations'!$A$2:$A$2336,'Cleaned - Medical Examinations'!$I$2:$I$2336,0)</f>
        <v>Overweight</v>
      </c>
      <c r="K1866" s="11" t="str">
        <f t="shared" si="29"/>
        <v>Non-Diabetic</v>
      </c>
      <c r="L1866" s="14">
        <f>_xlfn.XLOOKUP($A1866,'Cleaned - Hospitalisation Detai'!$A$2:$A$2344,'Cleaned - Hospitalisation Detai'!$J$2:$J$2344,0)</f>
        <v>34640</v>
      </c>
      <c r="M1866" s="19">
        <f>_xlfn.XLOOKUP($A1866,'Cleaned - Hospitalisation Detai'!$A$2:$A$2344,'Cleaned - Hospitalisation Detai'!$F$2:$F$2344,0)</f>
        <v>4337.74</v>
      </c>
      <c r="N1866" s="19" t="str">
        <f>_xlfn.XLOOKUP($A1866,'Cleaned - Hospitalisation Detai'!$A$2:$A$2344,'Cleaned - Hospitalisation Detai'!$G$2:$G$2344,0)</f>
        <v>tier - 2</v>
      </c>
      <c r="O1866" s="19" t="str">
        <f>_xlfn.XLOOKUP($A1866,'Cleaned - Hospitalisation Detai'!$A$2:$A$2344,'Cleaned - Hospitalisation Detai'!$H$2:$H$2344,0)</f>
        <v>tier - 1</v>
      </c>
      <c r="P1866" s="19" t="str">
        <f>_xlfn.XLOOKUP($A1866,'Cleaned - Hospitalisation Detai'!$A$2:$A$2344,'Cleaned - Hospitalisation Detai'!$I$2:$I$2344,0)</f>
        <v>R1024</v>
      </c>
      <c r="Q1866" s="20">
        <f>_xlfn.XLOOKUP($A1866,'Cleaned - Hospitalisation Detai'!$A$2:$A$2344,'Cleaned - Hospitalisation Detai'!$K$2:$K$2344,0)</f>
        <v>28</v>
      </c>
    </row>
    <row r="1867" spans="1:17" ht="15.6" x14ac:dyDescent="0.3">
      <c r="A1867" s="10" t="s">
        <v>502</v>
      </c>
      <c r="B1867" s="11" t="str">
        <f>_xlfn.XLOOKUP(A1867,'Cleaned - Customer Names '!$A$2:$A$2336,'Cleaned - Customer Names '!$C$2:$C$2336,0)</f>
        <v>Samuel M.</v>
      </c>
      <c r="C1867" s="11">
        <f>_xlfn.XLOOKUP($A1867,'Cleaned - Medical Examinations'!$A$2:$A$2336,'Cleaned - Medical Examinations'!$B$2:$B$2336,0)</f>
        <v>35.814999999999998</v>
      </c>
      <c r="D1867" s="11">
        <f>_xlfn.XLOOKUP($A1867,'Cleaned - Medical Examinations'!$A$2:$A$2336,'Cleaned - Medical Examinations'!$C$2:$C$2336,0)</f>
        <v>5.1100000000000003</v>
      </c>
      <c r="E1867" s="11" t="str">
        <f>_xlfn.XLOOKUP($A1867,'Cleaned - Medical Examinations'!$A$2:$A$2336,'Cleaned - Medical Examinations'!$D$2:$D$2336,0)</f>
        <v>Yes</v>
      </c>
      <c r="F1867" s="11" t="str">
        <f>_xlfn.XLOOKUP($A1867,'Cleaned - Medical Examinations'!$A$2:$A$2336,'Cleaned - Medical Examinations'!$E$2:$E$2336,0)</f>
        <v>No</v>
      </c>
      <c r="G1867" s="11" t="str">
        <f>_xlfn.XLOOKUP($A1867,'Cleaned - Medical Examinations'!$A$2:$A$2336,'Cleaned - Medical Examinations'!$F$2:$F$2336,0)</f>
        <v>No</v>
      </c>
      <c r="H1867" s="11">
        <f>_xlfn.XLOOKUP($A1867,'Cleaned - Medical Examinations'!$A$2:$A$2336,'Cleaned - Medical Examinations'!$G$2:$G$2336,0)</f>
        <v>1</v>
      </c>
      <c r="I1867" s="11" t="str">
        <f>_xlfn.XLOOKUP($A1867,'Cleaned - Medical Examinations'!$A$2:$A$2336,'Cleaned - Medical Examinations'!$H$2:$H$2336,0)</f>
        <v>No</v>
      </c>
      <c r="J1867" s="11" t="str">
        <f>_xlfn.XLOOKUP($A1867,'Cleaned - Medical Examinations'!$A$2:$A$2336,'Cleaned - Medical Examinations'!$I$2:$I$2336,0)</f>
        <v>Obesity</v>
      </c>
      <c r="K1867" s="11" t="str">
        <f t="shared" si="29"/>
        <v>Non-Diabetic</v>
      </c>
      <c r="L1867" s="14">
        <f>_xlfn.XLOOKUP($A1867,'Cleaned - Hospitalisation Detai'!$A$2:$A$2344,'Cleaned - Hospitalisation Detai'!$J$2:$J$2344,0)</f>
        <v>32496</v>
      </c>
      <c r="M1867" s="19">
        <f>_xlfn.XLOOKUP($A1867,'Cleaned - Hospitalisation Detai'!$A$2:$A$2344,'Cleaned - Hospitalisation Detai'!$F$2:$F$2344,0)</f>
        <v>4320.41</v>
      </c>
      <c r="N1867" s="19" t="str">
        <f>_xlfn.XLOOKUP($A1867,'Cleaned - Hospitalisation Detai'!$A$2:$A$2344,'Cleaned - Hospitalisation Detai'!$G$2:$G$2344,0)</f>
        <v>tier - 2</v>
      </c>
      <c r="O1867" s="19" t="str">
        <f>_xlfn.XLOOKUP($A1867,'Cleaned - Hospitalisation Detai'!$A$2:$A$2344,'Cleaned - Hospitalisation Detai'!$H$2:$H$2344,0)</f>
        <v>tier - 1</v>
      </c>
      <c r="P1867" s="19" t="str">
        <f>_xlfn.XLOOKUP($A1867,'Cleaned - Hospitalisation Detai'!$A$2:$A$2344,'Cleaned - Hospitalisation Detai'!$I$2:$I$2344,0)</f>
        <v>R1012</v>
      </c>
      <c r="Q1867" s="20">
        <f>_xlfn.XLOOKUP($A1867,'Cleaned - Hospitalisation Detai'!$A$2:$A$2344,'Cleaned - Hospitalisation Detai'!$K$2:$K$2344,0)</f>
        <v>34</v>
      </c>
    </row>
    <row r="1868" spans="1:17" ht="15.6" x14ac:dyDescent="0.3">
      <c r="A1868" s="10" t="s">
        <v>501</v>
      </c>
      <c r="B1868" s="11" t="str">
        <f>_xlfn.XLOOKUP(A1868,'Cleaned - Customer Names '!$A$2:$A$2336,'Cleaned - Customer Names '!$C$2:$C$2336,0)</f>
        <v>Kimberly</v>
      </c>
      <c r="C1868" s="11">
        <f>_xlfn.XLOOKUP($A1868,'Cleaned - Medical Examinations'!$A$2:$A$2336,'Cleaned - Medical Examinations'!$B$2:$B$2336,0)</f>
        <v>21.28</v>
      </c>
      <c r="D1868" s="11">
        <f>_xlfn.XLOOKUP($A1868,'Cleaned - Medical Examinations'!$A$2:$A$2336,'Cleaned - Medical Examinations'!$C$2:$C$2336,0)</f>
        <v>4.05</v>
      </c>
      <c r="E1868" s="11" t="str">
        <f>_xlfn.XLOOKUP($A1868,'Cleaned - Medical Examinations'!$A$2:$A$2336,'Cleaned - Medical Examinations'!$D$2:$D$2336,0)</f>
        <v>No</v>
      </c>
      <c r="F1868" s="11" t="str">
        <f>_xlfn.XLOOKUP($A1868,'Cleaned - Medical Examinations'!$A$2:$A$2336,'Cleaned - Medical Examinations'!$E$2:$E$2336,0)</f>
        <v>yes</v>
      </c>
      <c r="G1868" s="11" t="str">
        <f>_xlfn.XLOOKUP($A1868,'Cleaned - Medical Examinations'!$A$2:$A$2336,'Cleaned - Medical Examinations'!$F$2:$F$2336,0)</f>
        <v>No</v>
      </c>
      <c r="H1868" s="11">
        <f>_xlfn.XLOOKUP($A1868,'Cleaned - Medical Examinations'!$A$2:$A$2336,'Cleaned - Medical Examinations'!$G$2:$G$2336,0)</f>
        <v>1</v>
      </c>
      <c r="I1868" s="11" t="str">
        <f>_xlfn.XLOOKUP($A1868,'Cleaned - Medical Examinations'!$A$2:$A$2336,'Cleaned - Medical Examinations'!$H$2:$H$2336,0)</f>
        <v>No</v>
      </c>
      <c r="J1868" s="11" t="str">
        <f>_xlfn.XLOOKUP($A1868,'Cleaned - Medical Examinations'!$A$2:$A$2336,'Cleaned - Medical Examinations'!$I$2:$I$2336,0)</f>
        <v>Normal Weight</v>
      </c>
      <c r="K1868" s="11" t="str">
        <f t="shared" si="29"/>
        <v>Non-Diabetic</v>
      </c>
      <c r="L1868" s="14">
        <f>_xlfn.XLOOKUP($A1868,'Cleaned - Hospitalisation Detai'!$A$2:$A$2344,'Cleaned - Hospitalisation Detai'!$J$2:$J$2344,0)</f>
        <v>36855</v>
      </c>
      <c r="M1868" s="19">
        <f>_xlfn.XLOOKUP($A1868,'Cleaned - Hospitalisation Detai'!$A$2:$A$2344,'Cleaned - Hospitalisation Detai'!$F$2:$F$2344,0)</f>
        <v>4296.2700000000004</v>
      </c>
      <c r="N1868" s="19" t="str">
        <f>_xlfn.XLOOKUP($A1868,'Cleaned - Hospitalisation Detai'!$A$2:$A$2344,'Cleaned - Hospitalisation Detai'!$G$2:$G$2344,0)</f>
        <v>tier - 2</v>
      </c>
      <c r="O1868" s="19" t="str">
        <f>_xlfn.XLOOKUP($A1868,'Cleaned - Hospitalisation Detai'!$A$2:$A$2344,'Cleaned - Hospitalisation Detai'!$H$2:$H$2344,0)</f>
        <v>tier - 3</v>
      </c>
      <c r="P1868" s="19" t="str">
        <f>_xlfn.XLOOKUP($A1868,'Cleaned - Hospitalisation Detai'!$A$2:$A$2344,'Cleaned - Hospitalisation Detai'!$I$2:$I$2344,0)</f>
        <v>R1012</v>
      </c>
      <c r="Q1868" s="20">
        <f>_xlfn.XLOOKUP($A1868,'Cleaned - Hospitalisation Detai'!$A$2:$A$2344,'Cleaned - Hospitalisation Detai'!$K$2:$K$2344,0)</f>
        <v>22</v>
      </c>
    </row>
    <row r="1869" spans="1:17" ht="15.6" x14ac:dyDescent="0.3">
      <c r="A1869" s="10" t="s">
        <v>500</v>
      </c>
      <c r="B1869" s="11" t="str">
        <f>_xlfn.XLOOKUP(A1869,'Cleaned - Customer Names '!$A$2:$A$2336,'Cleaned - Customer Names '!$C$2:$C$2336,0)</f>
        <v>Tom J.</v>
      </c>
      <c r="C1869" s="11">
        <f>_xlfn.XLOOKUP($A1869,'Cleaned - Medical Examinations'!$A$2:$A$2336,'Cleaned - Medical Examinations'!$B$2:$B$2336,0)</f>
        <v>33.81</v>
      </c>
      <c r="D1869" s="11">
        <f>_xlfn.XLOOKUP($A1869,'Cleaned - Medical Examinations'!$A$2:$A$2336,'Cleaned - Medical Examinations'!$C$2:$C$2336,0)</f>
        <v>6.49</v>
      </c>
      <c r="E1869" s="11" t="str">
        <f>_xlfn.XLOOKUP($A1869,'Cleaned - Medical Examinations'!$A$2:$A$2336,'Cleaned - Medical Examinations'!$D$2:$D$2336,0)</f>
        <v>No</v>
      </c>
      <c r="F1869" s="11" t="str">
        <f>_xlfn.XLOOKUP($A1869,'Cleaned - Medical Examinations'!$A$2:$A$2336,'Cleaned - Medical Examinations'!$E$2:$E$2336,0)</f>
        <v>No</v>
      </c>
      <c r="G1869" s="11" t="str">
        <f>_xlfn.XLOOKUP($A1869,'Cleaned - Medical Examinations'!$A$2:$A$2336,'Cleaned - Medical Examinations'!$F$2:$F$2336,0)</f>
        <v>Yes</v>
      </c>
      <c r="H1869" s="11">
        <f>_xlfn.XLOOKUP($A1869,'Cleaned - Medical Examinations'!$A$2:$A$2336,'Cleaned - Medical Examinations'!$G$2:$G$2336,0)</f>
        <v>1</v>
      </c>
      <c r="I1869" s="11" t="str">
        <f>_xlfn.XLOOKUP($A1869,'Cleaned - Medical Examinations'!$A$2:$A$2336,'Cleaned - Medical Examinations'!$H$2:$H$2336,0)</f>
        <v>No</v>
      </c>
      <c r="J1869" s="11" t="str">
        <f>_xlfn.XLOOKUP($A1869,'Cleaned - Medical Examinations'!$A$2:$A$2336,'Cleaned - Medical Examinations'!$I$2:$I$2336,0)</f>
        <v>Obesity</v>
      </c>
      <c r="K1869" s="11" t="str">
        <f t="shared" si="29"/>
        <v>Non-Diabetic</v>
      </c>
      <c r="L1869" s="14">
        <f>_xlfn.XLOOKUP($A1869,'Cleaned - Hospitalisation Detai'!$A$2:$A$2344,'Cleaned - Hospitalisation Detai'!$J$2:$J$2344,0)</f>
        <v>37780</v>
      </c>
      <c r="M1869" s="19">
        <f>_xlfn.XLOOKUP($A1869,'Cleaned - Hospitalisation Detai'!$A$2:$A$2344,'Cleaned - Hospitalisation Detai'!$F$2:$F$2344,0)</f>
        <v>4278.55</v>
      </c>
      <c r="N1869" s="19" t="str">
        <f>_xlfn.XLOOKUP($A1869,'Cleaned - Hospitalisation Detai'!$A$2:$A$2344,'Cleaned - Hospitalisation Detai'!$G$2:$G$2344,0)</f>
        <v>tier - 2</v>
      </c>
      <c r="O1869" s="19" t="str">
        <f>_xlfn.XLOOKUP($A1869,'Cleaned - Hospitalisation Detai'!$A$2:$A$2344,'Cleaned - Hospitalisation Detai'!$H$2:$H$2344,0)</f>
        <v>tier - 1</v>
      </c>
      <c r="P1869" s="19" t="str">
        <f>_xlfn.XLOOKUP($A1869,'Cleaned - Hospitalisation Detai'!$A$2:$A$2344,'Cleaned - Hospitalisation Detai'!$I$2:$I$2344,0)</f>
        <v>R1021</v>
      </c>
      <c r="Q1869" s="20">
        <f>_xlfn.XLOOKUP($A1869,'Cleaned - Hospitalisation Detai'!$A$2:$A$2344,'Cleaned - Hospitalisation Detai'!$K$2:$K$2344,0)</f>
        <v>20</v>
      </c>
    </row>
    <row r="1870" spans="1:17" ht="15.6" x14ac:dyDescent="0.3">
      <c r="A1870" s="10" t="s">
        <v>499</v>
      </c>
      <c r="B1870" s="11" t="str">
        <f>_xlfn.XLOOKUP(A1870,'Cleaned - Customer Names '!$A$2:$A$2336,'Cleaned - Customer Names '!$C$2:$C$2336,0)</f>
        <v>Zachary</v>
      </c>
      <c r="C1870" s="11">
        <f>_xlfn.XLOOKUP($A1870,'Cleaned - Medical Examinations'!$A$2:$A$2336,'Cleaned - Medical Examinations'!$B$2:$B$2336,0)</f>
        <v>44.22</v>
      </c>
      <c r="D1870" s="11">
        <f>_xlfn.XLOOKUP($A1870,'Cleaned - Medical Examinations'!$A$2:$A$2336,'Cleaned - Medical Examinations'!$C$2:$C$2336,0)</f>
        <v>4.1900000000000004</v>
      </c>
      <c r="E1870" s="11" t="str">
        <f>_xlfn.XLOOKUP($A1870,'Cleaned - Medical Examinations'!$A$2:$A$2336,'Cleaned - Medical Examinations'!$D$2:$D$2336,0)</f>
        <v>No</v>
      </c>
      <c r="F1870" s="11" t="str">
        <f>_xlfn.XLOOKUP($A1870,'Cleaned - Medical Examinations'!$A$2:$A$2336,'Cleaned - Medical Examinations'!$E$2:$E$2336,0)</f>
        <v>No</v>
      </c>
      <c r="G1870" s="11" t="str">
        <f>_xlfn.XLOOKUP($A1870,'Cleaned - Medical Examinations'!$A$2:$A$2336,'Cleaned - Medical Examinations'!$F$2:$F$2336,0)</f>
        <v>No</v>
      </c>
      <c r="H1870" s="11">
        <f>_xlfn.XLOOKUP($A1870,'Cleaned - Medical Examinations'!$A$2:$A$2336,'Cleaned - Medical Examinations'!$G$2:$G$2336,0)</f>
        <v>1</v>
      </c>
      <c r="I1870" s="11" t="str">
        <f>_xlfn.XLOOKUP($A1870,'Cleaned - Medical Examinations'!$A$2:$A$2336,'Cleaned - Medical Examinations'!$H$2:$H$2336,0)</f>
        <v>No</v>
      </c>
      <c r="J1870" s="11" t="str">
        <f>_xlfn.XLOOKUP($A1870,'Cleaned - Medical Examinations'!$A$2:$A$2336,'Cleaned - Medical Examinations'!$I$2:$I$2336,0)</f>
        <v>Obesity</v>
      </c>
      <c r="K1870" s="11" t="str">
        <f t="shared" si="29"/>
        <v>Non-Diabetic</v>
      </c>
      <c r="L1870" s="14">
        <f>_xlfn.XLOOKUP($A1870,'Cleaned - Hospitalisation Detai'!$A$2:$A$2344,'Cleaned - Hospitalisation Detai'!$J$2:$J$2344,0)</f>
        <v>33773</v>
      </c>
      <c r="M1870" s="19">
        <f>_xlfn.XLOOKUP($A1870,'Cleaned - Hospitalisation Detai'!$A$2:$A$2344,'Cleaned - Hospitalisation Detai'!$F$2:$F$2344,0)</f>
        <v>4266.17</v>
      </c>
      <c r="N1870" s="19" t="str">
        <f>_xlfn.XLOOKUP($A1870,'Cleaned - Hospitalisation Detai'!$A$2:$A$2344,'Cleaned - Hospitalisation Detai'!$G$2:$G$2344,0)</f>
        <v>tier - 3</v>
      </c>
      <c r="O1870" s="19" t="str">
        <f>_xlfn.XLOOKUP($A1870,'Cleaned - Hospitalisation Detai'!$A$2:$A$2344,'Cleaned - Hospitalisation Detai'!$H$2:$H$2344,0)</f>
        <v>tier - 2</v>
      </c>
      <c r="P1870" s="19" t="str">
        <f>_xlfn.XLOOKUP($A1870,'Cleaned - Hospitalisation Detai'!$A$2:$A$2344,'Cleaned - Hospitalisation Detai'!$I$2:$I$2344,0)</f>
        <v>R1013</v>
      </c>
      <c r="Q1870" s="20">
        <f>_xlfn.XLOOKUP($A1870,'Cleaned - Hospitalisation Detai'!$A$2:$A$2344,'Cleaned - Hospitalisation Detai'!$K$2:$K$2344,0)</f>
        <v>30</v>
      </c>
    </row>
    <row r="1871" spans="1:17" ht="15.6" x14ac:dyDescent="0.3">
      <c r="A1871" s="10" t="s">
        <v>498</v>
      </c>
      <c r="B1871" s="11" t="str">
        <f>_xlfn.XLOOKUP(A1871,'Cleaned - Customer Names '!$A$2:$A$2336,'Cleaned - Customer Names '!$C$2:$C$2336,0)</f>
        <v>Dane</v>
      </c>
      <c r="C1871" s="11">
        <f>_xlfn.XLOOKUP($A1871,'Cleaned - Medical Examinations'!$A$2:$A$2336,'Cleaned - Medical Examinations'!$B$2:$B$2336,0)</f>
        <v>15.46</v>
      </c>
      <c r="D1871" s="11">
        <f>_xlfn.XLOOKUP($A1871,'Cleaned - Medical Examinations'!$A$2:$A$2336,'Cleaned - Medical Examinations'!$C$2:$C$2336,0)</f>
        <v>4.99</v>
      </c>
      <c r="E1871" s="11" t="str">
        <f>_xlfn.XLOOKUP($A1871,'Cleaned - Medical Examinations'!$A$2:$A$2336,'Cleaned - Medical Examinations'!$D$2:$D$2336,0)</f>
        <v>Yes</v>
      </c>
      <c r="F1871" s="11" t="str">
        <f>_xlfn.XLOOKUP($A1871,'Cleaned - Medical Examinations'!$A$2:$A$2336,'Cleaned - Medical Examinations'!$E$2:$E$2336,0)</f>
        <v>No</v>
      </c>
      <c r="G1871" s="11" t="str">
        <f>_xlfn.XLOOKUP($A1871,'Cleaned - Medical Examinations'!$A$2:$A$2336,'Cleaned - Medical Examinations'!$F$2:$F$2336,0)</f>
        <v>Yes</v>
      </c>
      <c r="H1871" s="11">
        <f>_xlfn.XLOOKUP($A1871,'Cleaned - Medical Examinations'!$A$2:$A$2336,'Cleaned - Medical Examinations'!$G$2:$G$2336,0)</f>
        <v>1</v>
      </c>
      <c r="I1871" s="11" t="str">
        <f>_xlfn.XLOOKUP($A1871,'Cleaned - Medical Examinations'!$A$2:$A$2336,'Cleaned - Medical Examinations'!$H$2:$H$2336,0)</f>
        <v>No</v>
      </c>
      <c r="J1871" s="11" t="str">
        <f>_xlfn.XLOOKUP($A1871,'Cleaned - Medical Examinations'!$A$2:$A$2336,'Cleaned - Medical Examinations'!$I$2:$I$2336,0)</f>
        <v>Underweight</v>
      </c>
      <c r="K1871" s="11" t="str">
        <f t="shared" si="29"/>
        <v>Non-Diabetic</v>
      </c>
      <c r="L1871" s="14">
        <f>_xlfn.XLOOKUP($A1871,'Cleaned - Hospitalisation Detai'!$A$2:$A$2344,'Cleaned - Hospitalisation Detai'!$J$2:$J$2344,0)</f>
        <v>30640</v>
      </c>
      <c r="M1871" s="19">
        <f>_xlfn.XLOOKUP($A1871,'Cleaned - Hospitalisation Detai'!$A$2:$A$2344,'Cleaned - Hospitalisation Detai'!$F$2:$F$2344,0)</f>
        <v>4265.01</v>
      </c>
      <c r="N1871" s="19" t="str">
        <f>_xlfn.XLOOKUP($A1871,'Cleaned - Hospitalisation Detai'!$A$2:$A$2344,'Cleaned - Hospitalisation Detai'!$G$2:$G$2344,0)</f>
        <v>tier - 2</v>
      </c>
      <c r="O1871" s="19" t="str">
        <f>_xlfn.XLOOKUP($A1871,'Cleaned - Hospitalisation Detai'!$A$2:$A$2344,'Cleaned - Hospitalisation Detai'!$H$2:$H$2344,0)</f>
        <v>tier - 1</v>
      </c>
      <c r="P1871" s="19" t="str">
        <f>_xlfn.XLOOKUP($A1871,'Cleaned - Hospitalisation Detai'!$A$2:$A$2344,'Cleaned - Hospitalisation Detai'!$I$2:$I$2344,0)</f>
        <v>R1012</v>
      </c>
      <c r="Q1871" s="20">
        <f>_xlfn.XLOOKUP($A1871,'Cleaned - Hospitalisation Detai'!$A$2:$A$2344,'Cleaned - Hospitalisation Detai'!$K$2:$K$2344,0)</f>
        <v>39</v>
      </c>
    </row>
    <row r="1872" spans="1:17" ht="15.6" x14ac:dyDescent="0.3">
      <c r="A1872" s="10" t="s">
        <v>497</v>
      </c>
      <c r="B1872" s="11" t="str">
        <f>_xlfn.XLOOKUP(A1872,'Cleaned - Customer Names '!$A$2:$A$2336,'Cleaned - Customer Names '!$C$2:$C$2336,0)</f>
        <v>Dougie J</v>
      </c>
      <c r="C1872" s="11">
        <f>_xlfn.XLOOKUP($A1872,'Cleaned - Medical Examinations'!$A$2:$A$2336,'Cleaned - Medical Examinations'!$B$2:$B$2336,0)</f>
        <v>30.3</v>
      </c>
      <c r="D1872" s="11">
        <f>_xlfn.XLOOKUP($A1872,'Cleaned - Medical Examinations'!$A$2:$A$2336,'Cleaned - Medical Examinations'!$C$2:$C$2336,0)</f>
        <v>4.7699999999999996</v>
      </c>
      <c r="E1872" s="11" t="str">
        <f>_xlfn.XLOOKUP($A1872,'Cleaned - Medical Examinations'!$A$2:$A$2336,'Cleaned - Medical Examinations'!$D$2:$D$2336,0)</f>
        <v>Yes</v>
      </c>
      <c r="F1872" s="11" t="str">
        <f>_xlfn.XLOOKUP($A1872,'Cleaned - Medical Examinations'!$A$2:$A$2336,'Cleaned - Medical Examinations'!$E$2:$E$2336,0)</f>
        <v>No</v>
      </c>
      <c r="G1872" s="11" t="str">
        <f>_xlfn.XLOOKUP($A1872,'Cleaned - Medical Examinations'!$A$2:$A$2336,'Cleaned - Medical Examinations'!$F$2:$F$2336,0)</f>
        <v>No</v>
      </c>
      <c r="H1872" s="11">
        <f>_xlfn.XLOOKUP($A1872,'Cleaned - Medical Examinations'!$A$2:$A$2336,'Cleaned - Medical Examinations'!$G$2:$G$2336,0)</f>
        <v>1</v>
      </c>
      <c r="I1872" s="11" t="str">
        <f>_xlfn.XLOOKUP($A1872,'Cleaned - Medical Examinations'!$A$2:$A$2336,'Cleaned - Medical Examinations'!$H$2:$H$2336,0)</f>
        <v>No</v>
      </c>
      <c r="J1872" s="11" t="str">
        <f>_xlfn.XLOOKUP($A1872,'Cleaned - Medical Examinations'!$A$2:$A$2336,'Cleaned - Medical Examinations'!$I$2:$I$2336,0)</f>
        <v>Obesity</v>
      </c>
      <c r="K1872" s="11" t="str">
        <f t="shared" si="29"/>
        <v>Non-Diabetic</v>
      </c>
      <c r="L1872" s="14">
        <f>_xlfn.XLOOKUP($A1872,'Cleaned - Hospitalisation Detai'!$A$2:$A$2344,'Cleaned - Hospitalisation Detai'!$J$2:$J$2344,0)</f>
        <v>34986</v>
      </c>
      <c r="M1872" s="19">
        <f>_xlfn.XLOOKUP($A1872,'Cleaned - Hospitalisation Detai'!$A$2:$A$2344,'Cleaned - Hospitalisation Detai'!$F$2:$F$2344,0)</f>
        <v>4260.74</v>
      </c>
      <c r="N1872" s="19" t="str">
        <f>_xlfn.XLOOKUP($A1872,'Cleaned - Hospitalisation Detai'!$A$2:$A$2344,'Cleaned - Hospitalisation Detai'!$G$2:$G$2344,0)</f>
        <v>tier - 3</v>
      </c>
      <c r="O1872" s="19" t="str">
        <f>_xlfn.XLOOKUP($A1872,'Cleaned - Hospitalisation Detai'!$A$2:$A$2344,'Cleaned - Hospitalisation Detai'!$H$2:$H$2344,0)</f>
        <v>tier - 2</v>
      </c>
      <c r="P1872" s="19" t="str">
        <f>_xlfn.XLOOKUP($A1872,'Cleaned - Hospitalisation Detai'!$A$2:$A$2344,'Cleaned - Hospitalisation Detai'!$I$2:$I$2344,0)</f>
        <v>R1011</v>
      </c>
      <c r="Q1872" s="20">
        <f>_xlfn.XLOOKUP($A1872,'Cleaned - Hospitalisation Detai'!$A$2:$A$2344,'Cleaned - Hospitalisation Detai'!$K$2:$K$2344,0)</f>
        <v>27</v>
      </c>
    </row>
    <row r="1873" spans="1:17" ht="15.6" x14ac:dyDescent="0.3">
      <c r="A1873" s="10" t="s">
        <v>496</v>
      </c>
      <c r="B1873" s="11" t="str">
        <f>_xlfn.XLOOKUP(A1873,'Cleaned - Customer Names '!$A$2:$A$2336,'Cleaned - Customer Names '!$C$2:$C$2336,0)</f>
        <v>Jeremiah H</v>
      </c>
      <c r="C1873" s="11">
        <f>_xlfn.XLOOKUP($A1873,'Cleaned - Medical Examinations'!$A$2:$A$2336,'Cleaned - Medical Examinations'!$B$2:$B$2336,0)</f>
        <v>16.670000000000002</v>
      </c>
      <c r="D1873" s="11">
        <f>_xlfn.XLOOKUP($A1873,'Cleaned - Medical Examinations'!$A$2:$A$2336,'Cleaned - Medical Examinations'!$C$2:$C$2336,0)</f>
        <v>5.46</v>
      </c>
      <c r="E1873" s="11" t="str">
        <f>_xlfn.XLOOKUP($A1873,'Cleaned - Medical Examinations'!$A$2:$A$2336,'Cleaned - Medical Examinations'!$D$2:$D$2336,0)</f>
        <v>No</v>
      </c>
      <c r="F1873" s="11" t="str">
        <f>_xlfn.XLOOKUP($A1873,'Cleaned - Medical Examinations'!$A$2:$A$2336,'Cleaned - Medical Examinations'!$E$2:$E$2336,0)</f>
        <v>No</v>
      </c>
      <c r="G1873" s="11" t="str">
        <f>_xlfn.XLOOKUP($A1873,'Cleaned - Medical Examinations'!$A$2:$A$2336,'Cleaned - Medical Examinations'!$F$2:$F$2336,0)</f>
        <v>No</v>
      </c>
      <c r="H1873" s="11">
        <f>_xlfn.XLOOKUP($A1873,'Cleaned - Medical Examinations'!$A$2:$A$2336,'Cleaned - Medical Examinations'!$G$2:$G$2336,0)</f>
        <v>0</v>
      </c>
      <c r="I1873" s="11" t="str">
        <f>_xlfn.XLOOKUP($A1873,'Cleaned - Medical Examinations'!$A$2:$A$2336,'Cleaned - Medical Examinations'!$H$2:$H$2336,0)</f>
        <v>No</v>
      </c>
      <c r="J1873" s="11" t="str">
        <f>_xlfn.XLOOKUP($A1873,'Cleaned - Medical Examinations'!$A$2:$A$2336,'Cleaned - Medical Examinations'!$I$2:$I$2336,0)</f>
        <v>Underweight</v>
      </c>
      <c r="K1873" s="11" t="str">
        <f t="shared" si="29"/>
        <v>Non-Diabetic</v>
      </c>
      <c r="L1873" s="14">
        <f>_xlfn.XLOOKUP($A1873,'Cleaned - Hospitalisation Detai'!$A$2:$A$2344,'Cleaned - Hospitalisation Detai'!$J$2:$J$2344,0)</f>
        <v>30118</v>
      </c>
      <c r="M1873" s="19">
        <f>_xlfn.XLOOKUP($A1873,'Cleaned - Hospitalisation Detai'!$A$2:$A$2344,'Cleaned - Hospitalisation Detai'!$F$2:$F$2344,0)</f>
        <v>4250.24</v>
      </c>
      <c r="N1873" s="19" t="str">
        <f>_xlfn.XLOOKUP($A1873,'Cleaned - Hospitalisation Detai'!$A$2:$A$2344,'Cleaned - Hospitalisation Detai'!$G$2:$G$2344,0)</f>
        <v>tier - 2</v>
      </c>
      <c r="O1873" s="19" t="str">
        <f>_xlfn.XLOOKUP($A1873,'Cleaned - Hospitalisation Detai'!$A$2:$A$2344,'Cleaned - Hospitalisation Detai'!$H$2:$H$2344,0)</f>
        <v>tier - 3</v>
      </c>
      <c r="P1873" s="19" t="str">
        <f>_xlfn.XLOOKUP($A1873,'Cleaned - Hospitalisation Detai'!$A$2:$A$2344,'Cleaned - Hospitalisation Detai'!$I$2:$I$2344,0)</f>
        <v>R1013</v>
      </c>
      <c r="Q1873" s="20">
        <f>_xlfn.XLOOKUP($A1873,'Cleaned - Hospitalisation Detai'!$A$2:$A$2344,'Cleaned - Hospitalisation Detai'!$K$2:$K$2344,0)</f>
        <v>40</v>
      </c>
    </row>
    <row r="1874" spans="1:17" ht="15.6" x14ac:dyDescent="0.3">
      <c r="A1874" s="10" t="s">
        <v>495</v>
      </c>
      <c r="B1874" s="11" t="str">
        <f>_xlfn.XLOOKUP(A1874,'Cleaned - Customer Names '!$A$2:$A$2336,'Cleaned - Customer Names '!$C$2:$C$2336,0)</f>
        <v>Ashley J.</v>
      </c>
      <c r="C1874" s="11">
        <f>_xlfn.XLOOKUP($A1874,'Cleaned - Medical Examinations'!$A$2:$A$2336,'Cleaned - Medical Examinations'!$B$2:$B$2336,0)</f>
        <v>28.594999999999999</v>
      </c>
      <c r="D1874" s="11">
        <f>_xlfn.XLOOKUP($A1874,'Cleaned - Medical Examinations'!$A$2:$A$2336,'Cleaned - Medical Examinations'!$C$2:$C$2336,0)</f>
        <v>5.43</v>
      </c>
      <c r="E1874" s="11" t="str">
        <f>_xlfn.XLOOKUP($A1874,'Cleaned - Medical Examinations'!$A$2:$A$2336,'Cleaned - Medical Examinations'!$D$2:$D$2336,0)</f>
        <v>No</v>
      </c>
      <c r="F1874" s="11" t="str">
        <f>_xlfn.XLOOKUP($A1874,'Cleaned - Medical Examinations'!$A$2:$A$2336,'Cleaned - Medical Examinations'!$E$2:$E$2336,0)</f>
        <v>No</v>
      </c>
      <c r="G1874" s="11" t="str">
        <f>_xlfn.XLOOKUP($A1874,'Cleaned - Medical Examinations'!$A$2:$A$2336,'Cleaned - Medical Examinations'!$F$2:$F$2336,0)</f>
        <v>No</v>
      </c>
      <c r="H1874" s="11">
        <f>_xlfn.XLOOKUP($A1874,'Cleaned - Medical Examinations'!$A$2:$A$2336,'Cleaned - Medical Examinations'!$G$2:$G$2336,0)</f>
        <v>0</v>
      </c>
      <c r="I1874" s="11" t="str">
        <f>_xlfn.XLOOKUP($A1874,'Cleaned - Medical Examinations'!$A$2:$A$2336,'Cleaned - Medical Examinations'!$H$2:$H$2336,0)</f>
        <v>No</v>
      </c>
      <c r="J1874" s="11" t="str">
        <f>_xlfn.XLOOKUP($A1874,'Cleaned - Medical Examinations'!$A$2:$A$2336,'Cleaned - Medical Examinations'!$I$2:$I$2336,0)</f>
        <v>Overweight</v>
      </c>
      <c r="K1874" s="11" t="str">
        <f t="shared" si="29"/>
        <v>Non-Diabetic</v>
      </c>
      <c r="L1874" s="14">
        <f>_xlfn.XLOOKUP($A1874,'Cleaned - Hospitalisation Detai'!$A$2:$A$2344,'Cleaned - Hospitalisation Detai'!$J$2:$J$2344,0)</f>
        <v>33573</v>
      </c>
      <c r="M1874" s="19">
        <f>_xlfn.XLOOKUP($A1874,'Cleaned - Hospitalisation Detai'!$A$2:$A$2344,'Cleaned - Hospitalisation Detai'!$F$2:$F$2344,0)</f>
        <v>4243.59</v>
      </c>
      <c r="N1874" s="19" t="str">
        <f>_xlfn.XLOOKUP($A1874,'Cleaned - Hospitalisation Detai'!$A$2:$A$2344,'Cleaned - Hospitalisation Detai'!$G$2:$G$2344,0)</f>
        <v>tier - 3</v>
      </c>
      <c r="O1874" s="19" t="str">
        <f>_xlfn.XLOOKUP($A1874,'Cleaned - Hospitalisation Detai'!$A$2:$A$2344,'Cleaned - Hospitalisation Detai'!$H$2:$H$2344,0)</f>
        <v>tier - 1</v>
      </c>
      <c r="P1874" s="19" t="str">
        <f>_xlfn.XLOOKUP($A1874,'Cleaned - Hospitalisation Detai'!$A$2:$A$2344,'Cleaned - Hospitalisation Detai'!$I$2:$I$2344,0)</f>
        <v>R1012</v>
      </c>
      <c r="Q1874" s="20">
        <f>_xlfn.XLOOKUP($A1874,'Cleaned - Hospitalisation Detai'!$A$2:$A$2344,'Cleaned - Hospitalisation Detai'!$K$2:$K$2344,0)</f>
        <v>31</v>
      </c>
    </row>
    <row r="1875" spans="1:17" ht="15.6" x14ac:dyDescent="0.3">
      <c r="A1875" s="10" t="s">
        <v>494</v>
      </c>
      <c r="B1875" s="11" t="str">
        <f>_xlfn.XLOOKUP(A1875,'Cleaned - Customer Names '!$A$2:$A$2336,'Cleaned - Customer Names '!$C$2:$C$2336,0)</f>
        <v>Turner J.</v>
      </c>
      <c r="C1875" s="11">
        <f>_xlfn.XLOOKUP($A1875,'Cleaned - Medical Examinations'!$A$2:$A$2336,'Cleaned - Medical Examinations'!$B$2:$B$2336,0)</f>
        <v>25.934999999999999</v>
      </c>
      <c r="D1875" s="11">
        <f>_xlfn.XLOOKUP($A1875,'Cleaned - Medical Examinations'!$A$2:$A$2336,'Cleaned - Medical Examinations'!$C$2:$C$2336,0)</f>
        <v>4.29</v>
      </c>
      <c r="E1875" s="11" t="str">
        <f>_xlfn.XLOOKUP($A1875,'Cleaned - Medical Examinations'!$A$2:$A$2336,'Cleaned - Medical Examinations'!$D$2:$D$2336,0)</f>
        <v>No</v>
      </c>
      <c r="F1875" s="11" t="str">
        <f>_xlfn.XLOOKUP($A1875,'Cleaned - Medical Examinations'!$A$2:$A$2336,'Cleaned - Medical Examinations'!$E$2:$E$2336,0)</f>
        <v>No</v>
      </c>
      <c r="G1875" s="11" t="str">
        <f>_xlfn.XLOOKUP($A1875,'Cleaned - Medical Examinations'!$A$2:$A$2336,'Cleaned - Medical Examinations'!$F$2:$F$2336,0)</f>
        <v>No</v>
      </c>
      <c r="H1875" s="11">
        <f>_xlfn.XLOOKUP($A1875,'Cleaned - Medical Examinations'!$A$2:$A$2336,'Cleaned - Medical Examinations'!$G$2:$G$2336,0)</f>
        <v>0</v>
      </c>
      <c r="I1875" s="11" t="str">
        <f>_xlfn.XLOOKUP($A1875,'Cleaned - Medical Examinations'!$A$2:$A$2336,'Cleaned - Medical Examinations'!$H$2:$H$2336,0)</f>
        <v>No</v>
      </c>
      <c r="J1875" s="11" t="str">
        <f>_xlfn.XLOOKUP($A1875,'Cleaned - Medical Examinations'!$A$2:$A$2336,'Cleaned - Medical Examinations'!$I$2:$I$2336,0)</f>
        <v>Overweight</v>
      </c>
      <c r="K1875" s="11" t="str">
        <f t="shared" si="29"/>
        <v>Non-Diabetic</v>
      </c>
      <c r="L1875" s="14">
        <f>_xlfn.XLOOKUP($A1875,'Cleaned - Hospitalisation Detai'!$A$2:$A$2344,'Cleaned - Hospitalisation Detai'!$J$2:$J$2344,0)</f>
        <v>33545</v>
      </c>
      <c r="M1875" s="19">
        <f>_xlfn.XLOOKUP($A1875,'Cleaned - Hospitalisation Detai'!$A$2:$A$2344,'Cleaned - Hospitalisation Detai'!$F$2:$F$2344,0)</f>
        <v>4239.8900000000003</v>
      </c>
      <c r="N1875" s="19" t="str">
        <f>_xlfn.XLOOKUP($A1875,'Cleaned - Hospitalisation Detai'!$A$2:$A$2344,'Cleaned - Hospitalisation Detai'!$G$2:$G$2344,0)</f>
        <v>tier - 2</v>
      </c>
      <c r="O1875" s="19" t="str">
        <f>_xlfn.XLOOKUP($A1875,'Cleaned - Hospitalisation Detai'!$A$2:$A$2344,'Cleaned - Hospitalisation Detai'!$H$2:$H$2344,0)</f>
        <v>tier - 2</v>
      </c>
      <c r="P1875" s="19" t="str">
        <f>_xlfn.XLOOKUP($A1875,'Cleaned - Hospitalisation Detai'!$A$2:$A$2344,'Cleaned - Hospitalisation Detai'!$I$2:$I$2344,0)</f>
        <v>R1012</v>
      </c>
      <c r="Q1875" s="20">
        <f>_xlfn.XLOOKUP($A1875,'Cleaned - Hospitalisation Detai'!$A$2:$A$2344,'Cleaned - Hospitalisation Detai'!$K$2:$K$2344,0)</f>
        <v>31</v>
      </c>
    </row>
    <row r="1876" spans="1:17" ht="15.6" x14ac:dyDescent="0.3">
      <c r="A1876" s="10" t="s">
        <v>493</v>
      </c>
      <c r="B1876" s="11" t="str">
        <f>_xlfn.XLOOKUP(A1876,'Cleaned - Customer Names '!$A$2:$A$2336,'Cleaned - Customer Names '!$C$2:$C$2336,0)</f>
        <v>Roger</v>
      </c>
      <c r="C1876" s="11">
        <f>_xlfn.XLOOKUP($A1876,'Cleaned - Medical Examinations'!$A$2:$A$2336,'Cleaned - Medical Examinations'!$B$2:$B$2336,0)</f>
        <v>27.645</v>
      </c>
      <c r="D1876" s="11">
        <f>_xlfn.XLOOKUP($A1876,'Cleaned - Medical Examinations'!$A$2:$A$2336,'Cleaned - Medical Examinations'!$C$2:$C$2336,0)</f>
        <v>5.25</v>
      </c>
      <c r="E1876" s="11" t="str">
        <f>_xlfn.XLOOKUP($A1876,'Cleaned - Medical Examinations'!$A$2:$A$2336,'Cleaned - Medical Examinations'!$D$2:$D$2336,0)</f>
        <v>No</v>
      </c>
      <c r="F1876" s="11" t="str">
        <f>_xlfn.XLOOKUP($A1876,'Cleaned - Medical Examinations'!$A$2:$A$2336,'Cleaned - Medical Examinations'!$E$2:$E$2336,0)</f>
        <v>No</v>
      </c>
      <c r="G1876" s="11" t="str">
        <f>_xlfn.XLOOKUP($A1876,'Cleaned - Medical Examinations'!$A$2:$A$2336,'Cleaned - Medical Examinations'!$F$2:$F$2336,0)</f>
        <v>No</v>
      </c>
      <c r="H1876" s="11">
        <f>_xlfn.XLOOKUP($A1876,'Cleaned - Medical Examinations'!$A$2:$A$2336,'Cleaned - Medical Examinations'!$G$2:$G$2336,0)</f>
        <v>1</v>
      </c>
      <c r="I1876" s="11" t="str">
        <f>_xlfn.XLOOKUP($A1876,'Cleaned - Medical Examinations'!$A$2:$A$2336,'Cleaned - Medical Examinations'!$H$2:$H$2336,0)</f>
        <v>No</v>
      </c>
      <c r="J1876" s="11" t="str">
        <f>_xlfn.XLOOKUP($A1876,'Cleaned - Medical Examinations'!$A$2:$A$2336,'Cleaned - Medical Examinations'!$I$2:$I$2336,0)</f>
        <v>Overweight</v>
      </c>
      <c r="K1876" s="11" t="str">
        <f t="shared" si="29"/>
        <v>Non-Diabetic</v>
      </c>
      <c r="L1876" s="14">
        <f>_xlfn.XLOOKUP($A1876,'Cleaned - Hospitalisation Detai'!$A$2:$A$2344,'Cleaned - Hospitalisation Detai'!$J$2:$J$2344,0)</f>
        <v>33782</v>
      </c>
      <c r="M1876" s="19">
        <f>_xlfn.XLOOKUP($A1876,'Cleaned - Hospitalisation Detai'!$A$2:$A$2344,'Cleaned - Hospitalisation Detai'!$F$2:$F$2344,0)</f>
        <v>4237.13</v>
      </c>
      <c r="N1876" s="19" t="str">
        <f>_xlfn.XLOOKUP($A1876,'Cleaned - Hospitalisation Detai'!$A$2:$A$2344,'Cleaned - Hospitalisation Detai'!$G$2:$G$2344,0)</f>
        <v>tier - 3</v>
      </c>
      <c r="O1876" s="19" t="str">
        <f>_xlfn.XLOOKUP($A1876,'Cleaned - Hospitalisation Detai'!$A$2:$A$2344,'Cleaned - Hospitalisation Detai'!$H$2:$H$2344,0)</f>
        <v>tier - 1</v>
      </c>
      <c r="P1876" s="19" t="str">
        <f>_xlfn.XLOOKUP($A1876,'Cleaned - Hospitalisation Detai'!$A$2:$A$2344,'Cleaned - Hospitalisation Detai'!$I$2:$I$2344,0)</f>
        <v>R1016</v>
      </c>
      <c r="Q1876" s="20">
        <f>_xlfn.XLOOKUP($A1876,'Cleaned - Hospitalisation Detai'!$A$2:$A$2344,'Cleaned - Hospitalisation Detai'!$K$2:$K$2344,0)</f>
        <v>30</v>
      </c>
    </row>
    <row r="1877" spans="1:17" ht="15.6" x14ac:dyDescent="0.3">
      <c r="A1877" s="10" t="s">
        <v>492</v>
      </c>
      <c r="B1877" s="11" t="str">
        <f>_xlfn.XLOOKUP(A1877,'Cleaned - Customer Names '!$A$2:$A$2336,'Cleaned - Customer Names '!$C$2:$C$2336,0)</f>
        <v>Pamela</v>
      </c>
      <c r="C1877" s="11">
        <f>_xlfn.XLOOKUP($A1877,'Cleaned - Medical Examinations'!$A$2:$A$2336,'Cleaned - Medical Examinations'!$B$2:$B$2336,0)</f>
        <v>30.1</v>
      </c>
      <c r="D1877" s="11">
        <f>_xlfn.XLOOKUP($A1877,'Cleaned - Medical Examinations'!$A$2:$A$2336,'Cleaned - Medical Examinations'!$C$2:$C$2336,0)</f>
        <v>4.04</v>
      </c>
      <c r="E1877" s="11" t="str">
        <f>_xlfn.XLOOKUP($A1877,'Cleaned - Medical Examinations'!$A$2:$A$2336,'Cleaned - Medical Examinations'!$D$2:$D$2336,0)</f>
        <v>No</v>
      </c>
      <c r="F1877" s="11" t="str">
        <f>_xlfn.XLOOKUP($A1877,'Cleaned - Medical Examinations'!$A$2:$A$2336,'Cleaned - Medical Examinations'!$E$2:$E$2336,0)</f>
        <v>No</v>
      </c>
      <c r="G1877" s="11" t="str">
        <f>_xlfn.XLOOKUP($A1877,'Cleaned - Medical Examinations'!$A$2:$A$2336,'Cleaned - Medical Examinations'!$F$2:$F$2336,0)</f>
        <v>No</v>
      </c>
      <c r="H1877" s="11">
        <f>_xlfn.XLOOKUP($A1877,'Cleaned - Medical Examinations'!$A$2:$A$2336,'Cleaned - Medical Examinations'!$G$2:$G$2336,0)</f>
        <v>1</v>
      </c>
      <c r="I1877" s="11" t="str">
        <f>_xlfn.XLOOKUP($A1877,'Cleaned - Medical Examinations'!$A$2:$A$2336,'Cleaned - Medical Examinations'!$H$2:$H$2336,0)</f>
        <v>No</v>
      </c>
      <c r="J1877" s="11" t="str">
        <f>_xlfn.XLOOKUP($A1877,'Cleaned - Medical Examinations'!$A$2:$A$2336,'Cleaned - Medical Examinations'!$I$2:$I$2336,0)</f>
        <v>Obesity</v>
      </c>
      <c r="K1877" s="11" t="str">
        <f t="shared" si="29"/>
        <v>Non-Diabetic</v>
      </c>
      <c r="L1877" s="14">
        <f>_xlfn.XLOOKUP($A1877,'Cleaned - Hospitalisation Detai'!$A$2:$A$2344,'Cleaned - Hospitalisation Detai'!$J$2:$J$2344,0)</f>
        <v>36143</v>
      </c>
      <c r="M1877" s="19">
        <f>_xlfn.XLOOKUP($A1877,'Cleaned - Hospitalisation Detai'!$A$2:$A$2344,'Cleaned - Hospitalisation Detai'!$F$2:$F$2344,0)</f>
        <v>4234.93</v>
      </c>
      <c r="N1877" s="19" t="str">
        <f>_xlfn.XLOOKUP($A1877,'Cleaned - Hospitalisation Detai'!$A$2:$A$2344,'Cleaned - Hospitalisation Detai'!$G$2:$G$2344,0)</f>
        <v>tier - 2</v>
      </c>
      <c r="O1877" s="19" t="str">
        <f>_xlfn.XLOOKUP($A1877,'Cleaned - Hospitalisation Detai'!$A$2:$A$2344,'Cleaned - Hospitalisation Detai'!$H$2:$H$2344,0)</f>
        <v>tier - 1</v>
      </c>
      <c r="P1877" s="19" t="str">
        <f>_xlfn.XLOOKUP($A1877,'Cleaned - Hospitalisation Detai'!$A$2:$A$2344,'Cleaned - Hospitalisation Detai'!$I$2:$I$2344,0)</f>
        <v>R1011</v>
      </c>
      <c r="Q1877" s="20">
        <f>_xlfn.XLOOKUP($A1877,'Cleaned - Hospitalisation Detai'!$A$2:$A$2344,'Cleaned - Hospitalisation Detai'!$K$2:$K$2344,0)</f>
        <v>24</v>
      </c>
    </row>
    <row r="1878" spans="1:17" ht="15.6" x14ac:dyDescent="0.3">
      <c r="A1878" s="10" t="s">
        <v>491</v>
      </c>
      <c r="B1878" s="11" t="str">
        <f>_xlfn.XLOOKUP(A1878,'Cleaned - Customer Names '!$A$2:$A$2336,'Cleaned - Customer Names '!$C$2:$C$2336,0)</f>
        <v>Allison M.</v>
      </c>
      <c r="C1878" s="11">
        <f>_xlfn.XLOOKUP($A1878,'Cleaned - Medical Examinations'!$A$2:$A$2336,'Cleaned - Medical Examinations'!$B$2:$B$2336,0)</f>
        <v>26.79</v>
      </c>
      <c r="D1878" s="11">
        <f>_xlfn.XLOOKUP($A1878,'Cleaned - Medical Examinations'!$A$2:$A$2336,'Cleaned - Medical Examinations'!$C$2:$C$2336,0)</f>
        <v>5</v>
      </c>
      <c r="E1878" s="11" t="str">
        <f>_xlfn.XLOOKUP($A1878,'Cleaned - Medical Examinations'!$A$2:$A$2336,'Cleaned - Medical Examinations'!$D$2:$D$2336,0)</f>
        <v>Yes</v>
      </c>
      <c r="F1878" s="11" t="str">
        <f>_xlfn.XLOOKUP($A1878,'Cleaned - Medical Examinations'!$A$2:$A$2336,'Cleaned - Medical Examinations'!$E$2:$E$2336,0)</f>
        <v>No</v>
      </c>
      <c r="G1878" s="11" t="str">
        <f>_xlfn.XLOOKUP($A1878,'Cleaned - Medical Examinations'!$A$2:$A$2336,'Cleaned - Medical Examinations'!$F$2:$F$2336,0)</f>
        <v>Yes</v>
      </c>
      <c r="H1878" s="11">
        <f>_xlfn.XLOOKUP($A1878,'Cleaned - Medical Examinations'!$A$2:$A$2336,'Cleaned - Medical Examinations'!$G$2:$G$2336,0)</f>
        <v>1</v>
      </c>
      <c r="I1878" s="11" t="str">
        <f>_xlfn.XLOOKUP($A1878,'Cleaned - Medical Examinations'!$A$2:$A$2336,'Cleaned - Medical Examinations'!$H$2:$H$2336,0)</f>
        <v>No</v>
      </c>
      <c r="J1878" s="11" t="str">
        <f>_xlfn.XLOOKUP($A1878,'Cleaned - Medical Examinations'!$A$2:$A$2336,'Cleaned - Medical Examinations'!$I$2:$I$2336,0)</f>
        <v>Overweight</v>
      </c>
      <c r="K1878" s="11" t="str">
        <f t="shared" si="29"/>
        <v>Non-Diabetic</v>
      </c>
      <c r="L1878" s="14">
        <f>_xlfn.XLOOKUP($A1878,'Cleaned - Hospitalisation Detai'!$A$2:$A$2344,'Cleaned - Hospitalisation Detai'!$J$2:$J$2344,0)</f>
        <v>35679</v>
      </c>
      <c r="M1878" s="19">
        <f>_xlfn.XLOOKUP($A1878,'Cleaned - Hospitalisation Detai'!$A$2:$A$2344,'Cleaned - Hospitalisation Detai'!$F$2:$F$2344,0)</f>
        <v>4189.1099999999997</v>
      </c>
      <c r="N1878" s="19" t="str">
        <f>_xlfn.XLOOKUP($A1878,'Cleaned - Hospitalisation Detai'!$A$2:$A$2344,'Cleaned - Hospitalisation Detai'!$G$2:$G$2344,0)</f>
        <v>tier - 2</v>
      </c>
      <c r="O1878" s="19" t="str">
        <f>_xlfn.XLOOKUP($A1878,'Cleaned - Hospitalisation Detai'!$A$2:$A$2344,'Cleaned - Hospitalisation Detai'!$H$2:$H$2344,0)</f>
        <v>tier - 2</v>
      </c>
      <c r="P1878" s="19" t="str">
        <f>_xlfn.XLOOKUP($A1878,'Cleaned - Hospitalisation Detai'!$A$2:$A$2344,'Cleaned - Hospitalisation Detai'!$I$2:$I$2344,0)</f>
        <v>R1012</v>
      </c>
      <c r="Q1878" s="20">
        <f>_xlfn.XLOOKUP($A1878,'Cleaned - Hospitalisation Detai'!$A$2:$A$2344,'Cleaned - Hospitalisation Detai'!$K$2:$K$2344,0)</f>
        <v>25</v>
      </c>
    </row>
    <row r="1879" spans="1:17" ht="15.6" x14ac:dyDescent="0.3">
      <c r="A1879" s="10" t="s">
        <v>490</v>
      </c>
      <c r="B1879" s="11" t="str">
        <f>_xlfn.XLOOKUP(A1879,'Cleaned - Customer Names '!$A$2:$A$2336,'Cleaned - Customer Names '!$C$2:$C$2336,0)</f>
        <v>Katherine H.</v>
      </c>
      <c r="C1879" s="11">
        <f>_xlfn.XLOOKUP($A1879,'Cleaned - Medical Examinations'!$A$2:$A$2336,'Cleaned - Medical Examinations'!$B$2:$B$2336,0)</f>
        <v>27.1</v>
      </c>
      <c r="D1879" s="11">
        <f>_xlfn.XLOOKUP($A1879,'Cleaned - Medical Examinations'!$A$2:$A$2336,'Cleaned - Medical Examinations'!$C$2:$C$2336,0)</f>
        <v>4.01</v>
      </c>
      <c r="E1879" s="11" t="str">
        <f>_xlfn.XLOOKUP($A1879,'Cleaned - Medical Examinations'!$A$2:$A$2336,'Cleaned - Medical Examinations'!$D$2:$D$2336,0)</f>
        <v>Yes</v>
      </c>
      <c r="F1879" s="11" t="str">
        <f>_xlfn.XLOOKUP($A1879,'Cleaned - Medical Examinations'!$A$2:$A$2336,'Cleaned - Medical Examinations'!$E$2:$E$2336,0)</f>
        <v>No</v>
      </c>
      <c r="G1879" s="11" t="str">
        <f>_xlfn.XLOOKUP($A1879,'Cleaned - Medical Examinations'!$A$2:$A$2336,'Cleaned - Medical Examinations'!$F$2:$F$2336,0)</f>
        <v>No</v>
      </c>
      <c r="H1879" s="11">
        <f>_xlfn.XLOOKUP($A1879,'Cleaned - Medical Examinations'!$A$2:$A$2336,'Cleaned - Medical Examinations'!$G$2:$G$2336,0)</f>
        <v>1</v>
      </c>
      <c r="I1879" s="11" t="str">
        <f>_xlfn.XLOOKUP($A1879,'Cleaned - Medical Examinations'!$A$2:$A$2336,'Cleaned - Medical Examinations'!$H$2:$H$2336,0)</f>
        <v>No</v>
      </c>
      <c r="J1879" s="11" t="str">
        <f>_xlfn.XLOOKUP($A1879,'Cleaned - Medical Examinations'!$A$2:$A$2336,'Cleaned - Medical Examinations'!$I$2:$I$2336,0)</f>
        <v>Overweight</v>
      </c>
      <c r="K1879" s="11" t="str">
        <f t="shared" si="29"/>
        <v>Non-Diabetic</v>
      </c>
      <c r="L1879" s="14">
        <f>_xlfn.XLOOKUP($A1879,'Cleaned - Hospitalisation Detai'!$A$2:$A$2344,'Cleaned - Hospitalisation Detai'!$J$2:$J$2344,0)</f>
        <v>34975</v>
      </c>
      <c r="M1879" s="19">
        <f>_xlfn.XLOOKUP($A1879,'Cleaned - Hospitalisation Detai'!$A$2:$A$2344,'Cleaned - Hospitalisation Detai'!$F$2:$F$2344,0)</f>
        <v>4188.7299999999996</v>
      </c>
      <c r="N1879" s="19" t="str">
        <f>_xlfn.XLOOKUP($A1879,'Cleaned - Hospitalisation Detai'!$A$2:$A$2344,'Cleaned - Hospitalisation Detai'!$G$2:$G$2344,0)</f>
        <v>tier - 2</v>
      </c>
      <c r="O1879" s="19" t="str">
        <f>_xlfn.XLOOKUP($A1879,'Cleaned - Hospitalisation Detai'!$A$2:$A$2344,'Cleaned - Hospitalisation Detai'!$H$2:$H$2344,0)</f>
        <v>tier - 2</v>
      </c>
      <c r="P1879" s="19" t="str">
        <f>_xlfn.XLOOKUP($A1879,'Cleaned - Hospitalisation Detai'!$A$2:$A$2344,'Cleaned - Hospitalisation Detai'!$I$2:$I$2344,0)</f>
        <v>R1025</v>
      </c>
      <c r="Q1879" s="20">
        <f>_xlfn.XLOOKUP($A1879,'Cleaned - Hospitalisation Detai'!$A$2:$A$2344,'Cleaned - Hospitalisation Detai'!$K$2:$K$2344,0)</f>
        <v>27</v>
      </c>
    </row>
    <row r="1880" spans="1:17" ht="15.6" x14ac:dyDescent="0.3">
      <c r="A1880" s="10" t="s">
        <v>489</v>
      </c>
      <c r="B1880" s="11" t="str">
        <f>_xlfn.XLOOKUP(A1880,'Cleaned - Customer Names '!$A$2:$A$2336,'Cleaned - Customer Names '!$C$2:$C$2336,0)</f>
        <v>Robin</v>
      </c>
      <c r="C1880" s="11">
        <f>_xlfn.XLOOKUP($A1880,'Cleaned - Medical Examinations'!$A$2:$A$2336,'Cleaned - Medical Examinations'!$B$2:$B$2336,0)</f>
        <v>24.31</v>
      </c>
      <c r="D1880" s="11">
        <f>_xlfn.XLOOKUP($A1880,'Cleaned - Medical Examinations'!$A$2:$A$2336,'Cleaned - Medical Examinations'!$C$2:$C$2336,0)</f>
        <v>5.4</v>
      </c>
      <c r="E1880" s="11" t="str">
        <f>_xlfn.XLOOKUP($A1880,'Cleaned - Medical Examinations'!$A$2:$A$2336,'Cleaned - Medical Examinations'!$D$2:$D$2336,0)</f>
        <v>No</v>
      </c>
      <c r="F1880" s="11" t="str">
        <f>_xlfn.XLOOKUP($A1880,'Cleaned - Medical Examinations'!$A$2:$A$2336,'Cleaned - Medical Examinations'!$E$2:$E$2336,0)</f>
        <v>No</v>
      </c>
      <c r="G1880" s="11" t="str">
        <f>_xlfn.XLOOKUP($A1880,'Cleaned - Medical Examinations'!$A$2:$A$2336,'Cleaned - Medical Examinations'!$F$2:$F$2336,0)</f>
        <v>No</v>
      </c>
      <c r="H1880" s="11">
        <f>_xlfn.XLOOKUP($A1880,'Cleaned - Medical Examinations'!$A$2:$A$2336,'Cleaned - Medical Examinations'!$G$2:$G$2336,0)</f>
        <v>0</v>
      </c>
      <c r="I1880" s="11" t="str">
        <f>_xlfn.XLOOKUP($A1880,'Cleaned - Medical Examinations'!$A$2:$A$2336,'Cleaned - Medical Examinations'!$H$2:$H$2336,0)</f>
        <v>No</v>
      </c>
      <c r="J1880" s="11" t="str">
        <f>_xlfn.XLOOKUP($A1880,'Cleaned - Medical Examinations'!$A$2:$A$2336,'Cleaned - Medical Examinations'!$I$2:$I$2336,0)</f>
        <v>Normal Weight</v>
      </c>
      <c r="K1880" s="11" t="str">
        <f t="shared" si="29"/>
        <v>Non-Diabetic</v>
      </c>
      <c r="L1880" s="14">
        <f>_xlfn.XLOOKUP($A1880,'Cleaned - Hospitalisation Detai'!$A$2:$A$2344,'Cleaned - Hospitalisation Detai'!$J$2:$J$2344,0)</f>
        <v>32684</v>
      </c>
      <c r="M1880" s="19">
        <f>_xlfn.XLOOKUP($A1880,'Cleaned - Hospitalisation Detai'!$A$2:$A$2344,'Cleaned - Hospitalisation Detai'!$F$2:$F$2344,0)</f>
        <v>4185.1000000000004</v>
      </c>
      <c r="N1880" s="19" t="str">
        <f>_xlfn.XLOOKUP($A1880,'Cleaned - Hospitalisation Detai'!$A$2:$A$2344,'Cleaned - Hospitalisation Detai'!$G$2:$G$2344,0)</f>
        <v>tier - 2</v>
      </c>
      <c r="O1880" s="19" t="str">
        <f>_xlfn.XLOOKUP($A1880,'Cleaned - Hospitalisation Detai'!$A$2:$A$2344,'Cleaned - Hospitalisation Detai'!$H$2:$H$2344,0)</f>
        <v>tier - 3</v>
      </c>
      <c r="P1880" s="19" t="str">
        <f>_xlfn.XLOOKUP($A1880,'Cleaned - Hospitalisation Detai'!$A$2:$A$2344,'Cleaned - Hospitalisation Detai'!$I$2:$I$2344,0)</f>
        <v>R1013</v>
      </c>
      <c r="Q1880" s="20">
        <f>_xlfn.XLOOKUP($A1880,'Cleaned - Hospitalisation Detai'!$A$2:$A$2344,'Cleaned - Hospitalisation Detai'!$K$2:$K$2344,0)</f>
        <v>33</v>
      </c>
    </row>
    <row r="1881" spans="1:17" ht="15.6" x14ac:dyDescent="0.3">
      <c r="A1881" s="10" t="s">
        <v>488</v>
      </c>
      <c r="B1881" s="11" t="str">
        <f>_xlfn.XLOOKUP(A1881,'Cleaned - Customer Names '!$A$2:$A$2336,'Cleaned - Customer Names '!$C$2:$C$2336,0)</f>
        <v>Terri</v>
      </c>
      <c r="C1881" s="11">
        <f>_xlfn.XLOOKUP($A1881,'Cleaned - Medical Examinations'!$A$2:$A$2336,'Cleaned - Medical Examinations'!$B$2:$B$2336,0)</f>
        <v>15.53</v>
      </c>
      <c r="D1881" s="11">
        <f>_xlfn.XLOOKUP($A1881,'Cleaned - Medical Examinations'!$A$2:$A$2336,'Cleaned - Medical Examinations'!$C$2:$C$2336,0)</f>
        <v>5.81</v>
      </c>
      <c r="E1881" s="11" t="str">
        <f>_xlfn.XLOOKUP($A1881,'Cleaned - Medical Examinations'!$A$2:$A$2336,'Cleaned - Medical Examinations'!$D$2:$D$2336,0)</f>
        <v>No</v>
      </c>
      <c r="F1881" s="11" t="str">
        <f>_xlfn.XLOOKUP($A1881,'Cleaned - Medical Examinations'!$A$2:$A$2336,'Cleaned - Medical Examinations'!$E$2:$E$2336,0)</f>
        <v>No</v>
      </c>
      <c r="G1881" s="11" t="str">
        <f>_xlfn.XLOOKUP($A1881,'Cleaned - Medical Examinations'!$A$2:$A$2336,'Cleaned - Medical Examinations'!$F$2:$F$2336,0)</f>
        <v>No</v>
      </c>
      <c r="H1881" s="11">
        <f>_xlfn.XLOOKUP($A1881,'Cleaned - Medical Examinations'!$A$2:$A$2336,'Cleaned - Medical Examinations'!$G$2:$G$2336,0)</f>
        <v>1</v>
      </c>
      <c r="I1881" s="11" t="str">
        <f>_xlfn.XLOOKUP($A1881,'Cleaned - Medical Examinations'!$A$2:$A$2336,'Cleaned - Medical Examinations'!$H$2:$H$2336,0)</f>
        <v>No</v>
      </c>
      <c r="J1881" s="11" t="str">
        <f>_xlfn.XLOOKUP($A1881,'Cleaned - Medical Examinations'!$A$2:$A$2336,'Cleaned - Medical Examinations'!$I$2:$I$2336,0)</f>
        <v>Underweight</v>
      </c>
      <c r="K1881" s="11" t="str">
        <f t="shared" si="29"/>
        <v>Non-Diabetic</v>
      </c>
      <c r="L1881" s="14">
        <f>_xlfn.XLOOKUP($A1881,'Cleaned - Hospitalisation Detai'!$A$2:$A$2344,'Cleaned - Hospitalisation Detai'!$J$2:$J$2344,0)</f>
        <v>30941</v>
      </c>
      <c r="M1881" s="19">
        <f>_xlfn.XLOOKUP($A1881,'Cleaned - Hospitalisation Detai'!$A$2:$A$2344,'Cleaned - Hospitalisation Detai'!$F$2:$F$2344,0)</f>
        <v>4163.21</v>
      </c>
      <c r="N1881" s="19" t="str">
        <f>_xlfn.XLOOKUP($A1881,'Cleaned - Hospitalisation Detai'!$A$2:$A$2344,'Cleaned - Hospitalisation Detai'!$G$2:$G$2344,0)</f>
        <v>tier - 2</v>
      </c>
      <c r="O1881" s="19" t="str">
        <f>_xlfn.XLOOKUP($A1881,'Cleaned - Hospitalisation Detai'!$A$2:$A$2344,'Cleaned - Hospitalisation Detai'!$H$2:$H$2344,0)</f>
        <v>tier - 2</v>
      </c>
      <c r="P1881" s="19" t="str">
        <f>_xlfn.XLOOKUP($A1881,'Cleaned - Hospitalisation Detai'!$A$2:$A$2344,'Cleaned - Hospitalisation Detai'!$I$2:$I$2344,0)</f>
        <v>R1012</v>
      </c>
      <c r="Q1881" s="20">
        <f>_xlfn.XLOOKUP($A1881,'Cleaned - Hospitalisation Detai'!$A$2:$A$2344,'Cleaned - Hospitalisation Detai'!$K$2:$K$2344,0)</f>
        <v>38</v>
      </c>
    </row>
    <row r="1882" spans="1:17" ht="15.6" x14ac:dyDescent="0.3">
      <c r="A1882" s="10" t="s">
        <v>487</v>
      </c>
      <c r="B1882" s="11" t="str">
        <f>_xlfn.XLOOKUP(A1882,'Cleaned - Customer Names '!$A$2:$A$2336,'Cleaned - Customer Names '!$C$2:$C$2336,0)</f>
        <v>Eddie</v>
      </c>
      <c r="C1882" s="11">
        <f>_xlfn.XLOOKUP($A1882,'Cleaned - Medical Examinations'!$A$2:$A$2336,'Cleaned - Medical Examinations'!$B$2:$B$2336,0)</f>
        <v>30.7</v>
      </c>
      <c r="D1882" s="11">
        <f>_xlfn.XLOOKUP($A1882,'Cleaned - Medical Examinations'!$A$2:$A$2336,'Cleaned - Medical Examinations'!$C$2:$C$2336,0)</f>
        <v>5.82</v>
      </c>
      <c r="E1882" s="11" t="str">
        <f>_xlfn.XLOOKUP($A1882,'Cleaned - Medical Examinations'!$A$2:$A$2336,'Cleaned - Medical Examinations'!$D$2:$D$2336,0)</f>
        <v>No</v>
      </c>
      <c r="F1882" s="11" t="str">
        <f>_xlfn.XLOOKUP($A1882,'Cleaned - Medical Examinations'!$A$2:$A$2336,'Cleaned - Medical Examinations'!$E$2:$E$2336,0)</f>
        <v>No</v>
      </c>
      <c r="G1882" s="11" t="str">
        <f>_xlfn.XLOOKUP($A1882,'Cleaned - Medical Examinations'!$A$2:$A$2336,'Cleaned - Medical Examinations'!$F$2:$F$2336,0)</f>
        <v>No</v>
      </c>
      <c r="H1882" s="11">
        <f>_xlfn.XLOOKUP($A1882,'Cleaned - Medical Examinations'!$A$2:$A$2336,'Cleaned - Medical Examinations'!$G$2:$G$2336,0)</f>
        <v>1</v>
      </c>
      <c r="I1882" s="11" t="str">
        <f>_xlfn.XLOOKUP($A1882,'Cleaned - Medical Examinations'!$A$2:$A$2336,'Cleaned - Medical Examinations'!$H$2:$H$2336,0)</f>
        <v>No</v>
      </c>
      <c r="J1882" s="11" t="str">
        <f>_xlfn.XLOOKUP($A1882,'Cleaned - Medical Examinations'!$A$2:$A$2336,'Cleaned - Medical Examinations'!$I$2:$I$2336,0)</f>
        <v>Obesity</v>
      </c>
      <c r="K1882" s="11" t="str">
        <f t="shared" si="29"/>
        <v>Non-Diabetic</v>
      </c>
      <c r="L1882" s="14">
        <f>_xlfn.XLOOKUP($A1882,'Cleaned - Hospitalisation Detai'!$A$2:$A$2344,'Cleaned - Hospitalisation Detai'!$J$2:$J$2344,0)</f>
        <v>36125</v>
      </c>
      <c r="M1882" s="19">
        <f>_xlfn.XLOOKUP($A1882,'Cleaned - Hospitalisation Detai'!$A$2:$A$2344,'Cleaned - Hospitalisation Detai'!$F$2:$F$2344,0)</f>
        <v>4154.97</v>
      </c>
      <c r="N1882" s="19" t="str">
        <f>_xlfn.XLOOKUP($A1882,'Cleaned - Hospitalisation Detai'!$A$2:$A$2344,'Cleaned - Hospitalisation Detai'!$G$2:$G$2344,0)</f>
        <v>tier - 2</v>
      </c>
      <c r="O1882" s="19" t="str">
        <f>_xlfn.XLOOKUP($A1882,'Cleaned - Hospitalisation Detai'!$A$2:$A$2344,'Cleaned - Hospitalisation Detai'!$H$2:$H$2344,0)</f>
        <v>tier - 1</v>
      </c>
      <c r="P1882" s="19" t="str">
        <f>_xlfn.XLOOKUP($A1882,'Cleaned - Hospitalisation Detai'!$A$2:$A$2344,'Cleaned - Hospitalisation Detai'!$I$2:$I$2344,0)</f>
        <v>R1012</v>
      </c>
      <c r="Q1882" s="20">
        <f>_xlfn.XLOOKUP($A1882,'Cleaned - Hospitalisation Detai'!$A$2:$A$2344,'Cleaned - Hospitalisation Detai'!$K$2:$K$2344,0)</f>
        <v>24</v>
      </c>
    </row>
    <row r="1883" spans="1:17" ht="15.6" x14ac:dyDescent="0.3">
      <c r="A1883" s="10" t="s">
        <v>486</v>
      </c>
      <c r="B1883" s="11" t="str">
        <f>_xlfn.XLOOKUP(A1883,'Cleaned - Customer Names '!$A$2:$A$2336,'Cleaned - Customer Names '!$C$2:$C$2336,0)</f>
        <v>Pamela</v>
      </c>
      <c r="C1883" s="11">
        <f>_xlfn.XLOOKUP($A1883,'Cleaned - Medical Examinations'!$A$2:$A$2336,'Cleaned - Medical Examinations'!$B$2:$B$2336,0)</f>
        <v>33.33</v>
      </c>
      <c r="D1883" s="11">
        <f>_xlfn.XLOOKUP($A1883,'Cleaned - Medical Examinations'!$A$2:$A$2336,'Cleaned - Medical Examinations'!$C$2:$C$2336,0)</f>
        <v>4.82</v>
      </c>
      <c r="E1883" s="11" t="str">
        <f>_xlfn.XLOOKUP($A1883,'Cleaned - Medical Examinations'!$A$2:$A$2336,'Cleaned - Medical Examinations'!$D$2:$D$2336,0)</f>
        <v>No</v>
      </c>
      <c r="F1883" s="11" t="str">
        <f>_xlfn.XLOOKUP($A1883,'Cleaned - Medical Examinations'!$A$2:$A$2336,'Cleaned - Medical Examinations'!$E$2:$E$2336,0)</f>
        <v>No</v>
      </c>
      <c r="G1883" s="11" t="str">
        <f>_xlfn.XLOOKUP($A1883,'Cleaned - Medical Examinations'!$A$2:$A$2336,'Cleaned - Medical Examinations'!$F$2:$F$2336,0)</f>
        <v>No</v>
      </c>
      <c r="H1883" s="11">
        <f>_xlfn.XLOOKUP($A1883,'Cleaned - Medical Examinations'!$A$2:$A$2336,'Cleaned - Medical Examinations'!$G$2:$G$2336,0)</f>
        <v>1</v>
      </c>
      <c r="I1883" s="11" t="str">
        <f>_xlfn.XLOOKUP($A1883,'Cleaned - Medical Examinations'!$A$2:$A$2336,'Cleaned - Medical Examinations'!$H$2:$H$2336,0)</f>
        <v>No</v>
      </c>
      <c r="J1883" s="11" t="str">
        <f>_xlfn.XLOOKUP($A1883,'Cleaned - Medical Examinations'!$A$2:$A$2336,'Cleaned - Medical Examinations'!$I$2:$I$2336,0)</f>
        <v>Obesity</v>
      </c>
      <c r="K1883" s="11" t="str">
        <f t="shared" si="29"/>
        <v>Non-Diabetic</v>
      </c>
      <c r="L1883" s="14">
        <f>_xlfn.XLOOKUP($A1883,'Cleaned - Hospitalisation Detai'!$A$2:$A$2344,'Cleaned - Hospitalisation Detai'!$J$2:$J$2344,0)</f>
        <v>33820</v>
      </c>
      <c r="M1883" s="19">
        <f>_xlfn.XLOOKUP($A1883,'Cleaned - Hospitalisation Detai'!$A$2:$A$2344,'Cleaned - Hospitalisation Detai'!$F$2:$F$2344,0)</f>
        <v>4151.03</v>
      </c>
      <c r="N1883" s="19" t="str">
        <f>_xlfn.XLOOKUP($A1883,'Cleaned - Hospitalisation Detai'!$A$2:$A$2344,'Cleaned - Hospitalisation Detai'!$G$2:$G$2344,0)</f>
        <v>tier - 2</v>
      </c>
      <c r="O1883" s="19" t="str">
        <f>_xlfn.XLOOKUP($A1883,'Cleaned - Hospitalisation Detai'!$A$2:$A$2344,'Cleaned - Hospitalisation Detai'!$H$2:$H$2344,0)</f>
        <v>tier - 2</v>
      </c>
      <c r="P1883" s="19" t="str">
        <f>_xlfn.XLOOKUP($A1883,'Cleaned - Hospitalisation Detai'!$A$2:$A$2344,'Cleaned - Hospitalisation Detai'!$I$2:$I$2344,0)</f>
        <v>R1013</v>
      </c>
      <c r="Q1883" s="20">
        <f>_xlfn.XLOOKUP($A1883,'Cleaned - Hospitalisation Detai'!$A$2:$A$2344,'Cleaned - Hospitalisation Detai'!$K$2:$K$2344,0)</f>
        <v>30</v>
      </c>
    </row>
    <row r="1884" spans="1:17" ht="15.6" x14ac:dyDescent="0.3">
      <c r="A1884" s="10" t="s">
        <v>485</v>
      </c>
      <c r="B1884" s="11" t="str">
        <f>_xlfn.XLOOKUP(A1884,'Cleaned - Customer Names '!$A$2:$A$2336,'Cleaned - Customer Names '!$C$2:$C$2336,0)</f>
        <v>Joyce</v>
      </c>
      <c r="C1884" s="11">
        <f>_xlfn.XLOOKUP($A1884,'Cleaned - Medical Examinations'!$A$2:$A$2336,'Cleaned - Medical Examinations'!$B$2:$B$2336,0)</f>
        <v>32.4</v>
      </c>
      <c r="D1884" s="11">
        <f>_xlfn.XLOOKUP($A1884,'Cleaned - Medical Examinations'!$A$2:$A$2336,'Cleaned - Medical Examinations'!$C$2:$C$2336,0)</f>
        <v>5.08</v>
      </c>
      <c r="E1884" s="11" t="str">
        <f>_xlfn.XLOOKUP($A1884,'Cleaned - Medical Examinations'!$A$2:$A$2336,'Cleaned - Medical Examinations'!$D$2:$D$2336,0)</f>
        <v>No</v>
      </c>
      <c r="F1884" s="11" t="str">
        <f>_xlfn.XLOOKUP($A1884,'Cleaned - Medical Examinations'!$A$2:$A$2336,'Cleaned - Medical Examinations'!$E$2:$E$2336,0)</f>
        <v>No</v>
      </c>
      <c r="G1884" s="11" t="str">
        <f>_xlfn.XLOOKUP($A1884,'Cleaned - Medical Examinations'!$A$2:$A$2336,'Cleaned - Medical Examinations'!$F$2:$F$2336,0)</f>
        <v>No</v>
      </c>
      <c r="H1884" s="11">
        <f>_xlfn.XLOOKUP($A1884,'Cleaned - Medical Examinations'!$A$2:$A$2336,'Cleaned - Medical Examinations'!$G$2:$G$2336,0)</f>
        <v>1</v>
      </c>
      <c r="I1884" s="11" t="str">
        <f>_xlfn.XLOOKUP($A1884,'Cleaned - Medical Examinations'!$A$2:$A$2336,'Cleaned - Medical Examinations'!$H$2:$H$2336,0)</f>
        <v>No</v>
      </c>
      <c r="J1884" s="11" t="str">
        <f>_xlfn.XLOOKUP($A1884,'Cleaned - Medical Examinations'!$A$2:$A$2336,'Cleaned - Medical Examinations'!$I$2:$I$2336,0)</f>
        <v>Obesity</v>
      </c>
      <c r="K1884" s="11" t="str">
        <f t="shared" si="29"/>
        <v>Non-Diabetic</v>
      </c>
      <c r="L1884" s="14">
        <f>_xlfn.XLOOKUP($A1884,'Cleaned - Hospitalisation Detai'!$A$2:$A$2344,'Cleaned - Hospitalisation Detai'!$J$2:$J$2344,0)</f>
        <v>33783</v>
      </c>
      <c r="M1884" s="19">
        <f>_xlfn.XLOOKUP($A1884,'Cleaned - Hospitalisation Detai'!$A$2:$A$2344,'Cleaned - Hospitalisation Detai'!$F$2:$F$2344,0)</f>
        <v>4149.74</v>
      </c>
      <c r="N1884" s="19" t="str">
        <f>_xlfn.XLOOKUP($A1884,'Cleaned - Hospitalisation Detai'!$A$2:$A$2344,'Cleaned - Hospitalisation Detai'!$G$2:$G$2344,0)</f>
        <v>tier - 2</v>
      </c>
      <c r="O1884" s="19" t="str">
        <f>_xlfn.XLOOKUP($A1884,'Cleaned - Hospitalisation Detai'!$A$2:$A$2344,'Cleaned - Hospitalisation Detai'!$H$2:$H$2344,0)</f>
        <v>tier - 1</v>
      </c>
      <c r="P1884" s="19" t="str">
        <f>_xlfn.XLOOKUP($A1884,'Cleaned - Hospitalisation Detai'!$A$2:$A$2344,'Cleaned - Hospitalisation Detai'!$I$2:$I$2344,0)</f>
        <v>R1011</v>
      </c>
      <c r="Q1884" s="20">
        <f>_xlfn.XLOOKUP($A1884,'Cleaned - Hospitalisation Detai'!$A$2:$A$2344,'Cleaned - Hospitalisation Detai'!$K$2:$K$2344,0)</f>
        <v>30</v>
      </c>
    </row>
    <row r="1885" spans="1:17" ht="15.6" x14ac:dyDescent="0.3">
      <c r="A1885" s="10" t="s">
        <v>484</v>
      </c>
      <c r="B1885" s="11" t="str">
        <f>_xlfn.XLOOKUP(A1885,'Cleaned - Customer Names '!$A$2:$A$2336,'Cleaned - Customer Names '!$C$2:$C$2336,0)</f>
        <v>Alison W.</v>
      </c>
      <c r="C1885" s="11">
        <f>_xlfn.XLOOKUP($A1885,'Cleaned - Medical Examinations'!$A$2:$A$2336,'Cleaned - Medical Examinations'!$B$2:$B$2336,0)</f>
        <v>27.93</v>
      </c>
      <c r="D1885" s="11">
        <f>_xlfn.XLOOKUP($A1885,'Cleaned - Medical Examinations'!$A$2:$A$2336,'Cleaned - Medical Examinations'!$C$2:$C$2336,0)</f>
        <v>5.59</v>
      </c>
      <c r="E1885" s="11" t="str">
        <f>_xlfn.XLOOKUP($A1885,'Cleaned - Medical Examinations'!$A$2:$A$2336,'Cleaned - Medical Examinations'!$D$2:$D$2336,0)</f>
        <v>No</v>
      </c>
      <c r="F1885" s="11" t="str">
        <f>_xlfn.XLOOKUP($A1885,'Cleaned - Medical Examinations'!$A$2:$A$2336,'Cleaned - Medical Examinations'!$E$2:$E$2336,0)</f>
        <v>No</v>
      </c>
      <c r="G1885" s="11" t="str">
        <f>_xlfn.XLOOKUP($A1885,'Cleaned - Medical Examinations'!$A$2:$A$2336,'Cleaned - Medical Examinations'!$F$2:$F$2336,0)</f>
        <v>No</v>
      </c>
      <c r="H1885" s="11">
        <f>_xlfn.XLOOKUP($A1885,'Cleaned - Medical Examinations'!$A$2:$A$2336,'Cleaned - Medical Examinations'!$G$2:$G$2336,0)</f>
        <v>1</v>
      </c>
      <c r="I1885" s="11" t="str">
        <f>_xlfn.XLOOKUP($A1885,'Cleaned - Medical Examinations'!$A$2:$A$2336,'Cleaned - Medical Examinations'!$H$2:$H$2336,0)</f>
        <v>No</v>
      </c>
      <c r="J1885" s="11" t="str">
        <f>_xlfn.XLOOKUP($A1885,'Cleaned - Medical Examinations'!$A$2:$A$2336,'Cleaned - Medical Examinations'!$I$2:$I$2336,0)</f>
        <v>Overweight</v>
      </c>
      <c r="K1885" s="11" t="str">
        <f t="shared" si="29"/>
        <v>Non-Diabetic</v>
      </c>
      <c r="L1885" s="14">
        <f>_xlfn.XLOOKUP($A1885,'Cleaned - Hospitalisation Detai'!$A$2:$A$2344,'Cleaned - Hospitalisation Detai'!$J$2:$J$2344,0)</f>
        <v>33773</v>
      </c>
      <c r="M1885" s="19">
        <f>_xlfn.XLOOKUP($A1885,'Cleaned - Hospitalisation Detai'!$A$2:$A$2344,'Cleaned - Hospitalisation Detai'!$F$2:$F$2344,0)</f>
        <v>4137.5200000000004</v>
      </c>
      <c r="N1885" s="19" t="str">
        <f>_xlfn.XLOOKUP($A1885,'Cleaned - Hospitalisation Detai'!$A$2:$A$2344,'Cleaned - Hospitalisation Detai'!$G$2:$G$2344,0)</f>
        <v>tier - 2</v>
      </c>
      <c r="O1885" s="19" t="str">
        <f>_xlfn.XLOOKUP($A1885,'Cleaned - Hospitalisation Detai'!$A$2:$A$2344,'Cleaned - Hospitalisation Detai'!$H$2:$H$2344,0)</f>
        <v>tier - 3</v>
      </c>
      <c r="P1885" s="19" t="str">
        <f>_xlfn.XLOOKUP($A1885,'Cleaned - Hospitalisation Detai'!$A$2:$A$2344,'Cleaned - Hospitalisation Detai'!$I$2:$I$2344,0)</f>
        <v>R1024</v>
      </c>
      <c r="Q1885" s="20">
        <f>_xlfn.XLOOKUP($A1885,'Cleaned - Hospitalisation Detai'!$A$2:$A$2344,'Cleaned - Hospitalisation Detai'!$K$2:$K$2344,0)</f>
        <v>30</v>
      </c>
    </row>
    <row r="1886" spans="1:17" ht="15.6" x14ac:dyDescent="0.3">
      <c r="A1886" s="10" t="s">
        <v>483</v>
      </c>
      <c r="B1886" s="11" t="str">
        <f>_xlfn.XLOOKUP(A1886,'Cleaned - Customer Names '!$A$2:$A$2336,'Cleaned - Customer Names '!$C$2:$C$2336,0)</f>
        <v>Tammara C</v>
      </c>
      <c r="C1886" s="11">
        <f>_xlfn.XLOOKUP($A1886,'Cleaned - Medical Examinations'!$A$2:$A$2336,'Cleaned - Medical Examinations'!$B$2:$B$2336,0)</f>
        <v>21.754999999999999</v>
      </c>
      <c r="D1886" s="11">
        <f>_xlfn.XLOOKUP($A1886,'Cleaned - Medical Examinations'!$A$2:$A$2336,'Cleaned - Medical Examinations'!$C$2:$C$2336,0)</f>
        <v>5.12</v>
      </c>
      <c r="E1886" s="11" t="str">
        <f>_xlfn.XLOOKUP($A1886,'Cleaned - Medical Examinations'!$A$2:$A$2336,'Cleaned - Medical Examinations'!$D$2:$D$2336,0)</f>
        <v>No</v>
      </c>
      <c r="F1886" s="11" t="str">
        <f>_xlfn.XLOOKUP($A1886,'Cleaned - Medical Examinations'!$A$2:$A$2336,'Cleaned - Medical Examinations'!$E$2:$E$2336,0)</f>
        <v>No</v>
      </c>
      <c r="G1886" s="11" t="str">
        <f>_xlfn.XLOOKUP($A1886,'Cleaned - Medical Examinations'!$A$2:$A$2336,'Cleaned - Medical Examinations'!$F$2:$F$2336,0)</f>
        <v>No</v>
      </c>
      <c r="H1886" s="11">
        <f>_xlfn.XLOOKUP($A1886,'Cleaned - Medical Examinations'!$A$2:$A$2336,'Cleaned - Medical Examinations'!$G$2:$G$2336,0)</f>
        <v>0</v>
      </c>
      <c r="I1886" s="11" t="str">
        <f>_xlfn.XLOOKUP($A1886,'Cleaned - Medical Examinations'!$A$2:$A$2336,'Cleaned - Medical Examinations'!$H$2:$H$2336,0)</f>
        <v>No</v>
      </c>
      <c r="J1886" s="11" t="str">
        <f>_xlfn.XLOOKUP($A1886,'Cleaned - Medical Examinations'!$A$2:$A$2336,'Cleaned - Medical Examinations'!$I$2:$I$2336,0)</f>
        <v>Normal Weight</v>
      </c>
      <c r="K1886" s="11" t="str">
        <f t="shared" si="29"/>
        <v>Non-Diabetic</v>
      </c>
      <c r="L1886" s="14">
        <f>_xlfn.XLOOKUP($A1886,'Cleaned - Hospitalisation Detai'!$A$2:$A$2344,'Cleaned - Hospitalisation Detai'!$J$2:$J$2344,0)</f>
        <v>33456</v>
      </c>
      <c r="M1886" s="19">
        <f>_xlfn.XLOOKUP($A1886,'Cleaned - Hospitalisation Detai'!$A$2:$A$2344,'Cleaned - Hospitalisation Detai'!$F$2:$F$2344,0)</f>
        <v>4134.08</v>
      </c>
      <c r="N1886" s="19" t="str">
        <f>_xlfn.XLOOKUP($A1886,'Cleaned - Hospitalisation Detai'!$A$2:$A$2344,'Cleaned - Hospitalisation Detai'!$G$2:$G$2344,0)</f>
        <v>tier - 2</v>
      </c>
      <c r="O1886" s="19" t="str">
        <f>_xlfn.XLOOKUP($A1886,'Cleaned - Hospitalisation Detai'!$A$2:$A$2344,'Cleaned - Hospitalisation Detai'!$H$2:$H$2344,0)</f>
        <v>tier - 1</v>
      </c>
      <c r="P1886" s="19" t="str">
        <f>_xlfn.XLOOKUP($A1886,'Cleaned - Hospitalisation Detai'!$A$2:$A$2344,'Cleaned - Hospitalisation Detai'!$I$2:$I$2344,0)</f>
        <v>R1012</v>
      </c>
      <c r="Q1886" s="20">
        <f>_xlfn.XLOOKUP($A1886,'Cleaned - Hospitalisation Detai'!$A$2:$A$2344,'Cleaned - Hospitalisation Detai'!$K$2:$K$2344,0)</f>
        <v>31</v>
      </c>
    </row>
    <row r="1887" spans="1:17" ht="15.6" x14ac:dyDescent="0.3">
      <c r="A1887" s="10" t="s">
        <v>482</v>
      </c>
      <c r="B1887" s="11" t="str">
        <f>_xlfn.XLOOKUP(A1887,'Cleaned - Customer Names '!$A$2:$A$2336,'Cleaned - Customer Names '!$C$2:$C$2336,0)</f>
        <v>Dorota</v>
      </c>
      <c r="C1887" s="11">
        <f>_xlfn.XLOOKUP($A1887,'Cleaned - Medical Examinations'!$A$2:$A$2336,'Cleaned - Medical Examinations'!$B$2:$B$2336,0)</f>
        <v>25.934999999999999</v>
      </c>
      <c r="D1887" s="11">
        <f>_xlfn.XLOOKUP($A1887,'Cleaned - Medical Examinations'!$A$2:$A$2336,'Cleaned - Medical Examinations'!$C$2:$C$2336,0)</f>
        <v>4.95</v>
      </c>
      <c r="E1887" s="11" t="str">
        <f>_xlfn.XLOOKUP($A1887,'Cleaned - Medical Examinations'!$A$2:$A$2336,'Cleaned - Medical Examinations'!$D$2:$D$2336,0)</f>
        <v>No</v>
      </c>
      <c r="F1887" s="11" t="str">
        <f>_xlfn.XLOOKUP($A1887,'Cleaned - Medical Examinations'!$A$2:$A$2336,'Cleaned - Medical Examinations'!$E$2:$E$2336,0)</f>
        <v>No</v>
      </c>
      <c r="G1887" s="11" t="str">
        <f>_xlfn.XLOOKUP($A1887,'Cleaned - Medical Examinations'!$A$2:$A$2336,'Cleaned - Medical Examinations'!$F$2:$F$2336,0)</f>
        <v>No</v>
      </c>
      <c r="H1887" s="11">
        <f>_xlfn.XLOOKUP($A1887,'Cleaned - Medical Examinations'!$A$2:$A$2336,'Cleaned - Medical Examinations'!$G$2:$G$2336,0)</f>
        <v>0</v>
      </c>
      <c r="I1887" s="11" t="str">
        <f>_xlfn.XLOOKUP($A1887,'Cleaned - Medical Examinations'!$A$2:$A$2336,'Cleaned - Medical Examinations'!$H$2:$H$2336,0)</f>
        <v>No</v>
      </c>
      <c r="J1887" s="11" t="str">
        <f>_xlfn.XLOOKUP($A1887,'Cleaned - Medical Examinations'!$A$2:$A$2336,'Cleaned - Medical Examinations'!$I$2:$I$2336,0)</f>
        <v>Overweight</v>
      </c>
      <c r="K1887" s="11" t="str">
        <f t="shared" si="29"/>
        <v>Non-Diabetic</v>
      </c>
      <c r="L1887" s="14">
        <f>_xlfn.XLOOKUP($A1887,'Cleaned - Hospitalisation Detai'!$A$2:$A$2344,'Cleaned - Hospitalisation Detai'!$J$2:$J$2344,0)</f>
        <v>34567</v>
      </c>
      <c r="M1887" s="19">
        <f>_xlfn.XLOOKUP($A1887,'Cleaned - Hospitalisation Detai'!$A$2:$A$2344,'Cleaned - Hospitalisation Detai'!$F$2:$F$2344,0)</f>
        <v>4133.6400000000003</v>
      </c>
      <c r="N1887" s="19" t="str">
        <f>_xlfn.XLOOKUP($A1887,'Cleaned - Hospitalisation Detai'!$A$2:$A$2344,'Cleaned - Hospitalisation Detai'!$G$2:$G$2344,0)</f>
        <v>tier - 2</v>
      </c>
      <c r="O1887" s="19" t="str">
        <f>_xlfn.XLOOKUP($A1887,'Cleaned - Hospitalisation Detai'!$A$2:$A$2344,'Cleaned - Hospitalisation Detai'!$H$2:$H$2344,0)</f>
        <v>tier - 3</v>
      </c>
      <c r="P1887" s="19" t="str">
        <f>_xlfn.XLOOKUP($A1887,'Cleaned - Hospitalisation Detai'!$A$2:$A$2344,'Cleaned - Hospitalisation Detai'!$I$2:$I$2344,0)</f>
        <v>R1012</v>
      </c>
      <c r="Q1887" s="20">
        <f>_xlfn.XLOOKUP($A1887,'Cleaned - Hospitalisation Detai'!$A$2:$A$2344,'Cleaned - Hospitalisation Detai'!$K$2:$K$2344,0)</f>
        <v>28</v>
      </c>
    </row>
    <row r="1888" spans="1:17" ht="15.6" x14ac:dyDescent="0.3">
      <c r="A1888" s="10" t="s">
        <v>481</v>
      </c>
      <c r="B1888" s="11" t="str">
        <f>_xlfn.XLOOKUP(A1888,'Cleaned - Customer Names '!$A$2:$A$2336,'Cleaned - Customer Names '!$C$2:$C$2336,0)</f>
        <v>Jose Norberto Sr.</v>
      </c>
      <c r="C1888" s="11">
        <f>_xlfn.XLOOKUP($A1888,'Cleaned - Medical Examinations'!$A$2:$A$2336,'Cleaned - Medical Examinations'!$B$2:$B$2336,0)</f>
        <v>31.5</v>
      </c>
      <c r="D1888" s="11">
        <f>_xlfn.XLOOKUP($A1888,'Cleaned - Medical Examinations'!$A$2:$A$2336,'Cleaned - Medical Examinations'!$C$2:$C$2336,0)</f>
        <v>6.16</v>
      </c>
      <c r="E1888" s="11" t="str">
        <f>_xlfn.XLOOKUP($A1888,'Cleaned - Medical Examinations'!$A$2:$A$2336,'Cleaned - Medical Examinations'!$D$2:$D$2336,0)</f>
        <v>No</v>
      </c>
      <c r="F1888" s="11" t="str">
        <f>_xlfn.XLOOKUP($A1888,'Cleaned - Medical Examinations'!$A$2:$A$2336,'Cleaned - Medical Examinations'!$E$2:$E$2336,0)</f>
        <v>No</v>
      </c>
      <c r="G1888" s="11" t="str">
        <f>_xlfn.XLOOKUP($A1888,'Cleaned - Medical Examinations'!$A$2:$A$2336,'Cleaned - Medical Examinations'!$F$2:$F$2336,0)</f>
        <v>No</v>
      </c>
      <c r="H1888" s="11">
        <f>_xlfn.XLOOKUP($A1888,'Cleaned - Medical Examinations'!$A$2:$A$2336,'Cleaned - Medical Examinations'!$G$2:$G$2336,0)</f>
        <v>0</v>
      </c>
      <c r="I1888" s="11" t="str">
        <f>_xlfn.XLOOKUP($A1888,'Cleaned - Medical Examinations'!$A$2:$A$2336,'Cleaned - Medical Examinations'!$H$2:$H$2336,0)</f>
        <v>No</v>
      </c>
      <c r="J1888" s="11" t="str">
        <f>_xlfn.XLOOKUP($A1888,'Cleaned - Medical Examinations'!$A$2:$A$2336,'Cleaned - Medical Examinations'!$I$2:$I$2336,0)</f>
        <v>Obesity</v>
      </c>
      <c r="K1888" s="11" t="str">
        <f t="shared" si="29"/>
        <v>Non-Diabetic</v>
      </c>
      <c r="L1888" s="14">
        <f>_xlfn.XLOOKUP($A1888,'Cleaned - Hospitalisation Detai'!$A$2:$A$2344,'Cleaned - Hospitalisation Detai'!$J$2:$J$2344,0)</f>
        <v>33221</v>
      </c>
      <c r="M1888" s="19">
        <f>_xlfn.XLOOKUP($A1888,'Cleaned - Hospitalisation Detai'!$A$2:$A$2344,'Cleaned - Hospitalisation Detai'!$F$2:$F$2344,0)</f>
        <v>4076.5</v>
      </c>
      <c r="N1888" s="19" t="str">
        <f>_xlfn.XLOOKUP($A1888,'Cleaned - Hospitalisation Detai'!$A$2:$A$2344,'Cleaned - Hospitalisation Detai'!$G$2:$G$2344,0)</f>
        <v>tier - 2</v>
      </c>
      <c r="O1888" s="19" t="str">
        <f>_xlfn.XLOOKUP($A1888,'Cleaned - Hospitalisation Detai'!$A$2:$A$2344,'Cleaned - Hospitalisation Detai'!$H$2:$H$2344,0)</f>
        <v>tier - 3</v>
      </c>
      <c r="P1888" s="19" t="str">
        <f>_xlfn.XLOOKUP($A1888,'Cleaned - Hospitalisation Detai'!$A$2:$A$2344,'Cleaned - Hospitalisation Detai'!$I$2:$I$2344,0)</f>
        <v>R1011</v>
      </c>
      <c r="Q1888" s="20">
        <f>_xlfn.XLOOKUP($A1888,'Cleaned - Hospitalisation Detai'!$A$2:$A$2344,'Cleaned - Hospitalisation Detai'!$K$2:$K$2344,0)</f>
        <v>32</v>
      </c>
    </row>
    <row r="1889" spans="1:17" ht="15.6" x14ac:dyDescent="0.3">
      <c r="A1889" s="10" t="s">
        <v>480</v>
      </c>
      <c r="B1889" s="11" t="str">
        <f>_xlfn.XLOOKUP(A1889,'Cleaned - Customer Names '!$A$2:$A$2336,'Cleaned - Customer Names '!$C$2:$C$2336,0)</f>
        <v>Peter</v>
      </c>
      <c r="C1889" s="11">
        <f>_xlfn.XLOOKUP($A1889,'Cleaned - Medical Examinations'!$A$2:$A$2336,'Cleaned - Medical Examinations'!$B$2:$B$2336,0)</f>
        <v>30.03</v>
      </c>
      <c r="D1889" s="11">
        <f>_xlfn.XLOOKUP($A1889,'Cleaned - Medical Examinations'!$A$2:$A$2336,'Cleaned - Medical Examinations'!$C$2:$C$2336,0)</f>
        <v>6.41</v>
      </c>
      <c r="E1889" s="11" t="str">
        <f>_xlfn.XLOOKUP($A1889,'Cleaned - Medical Examinations'!$A$2:$A$2336,'Cleaned - Medical Examinations'!$D$2:$D$2336,0)</f>
        <v>No</v>
      </c>
      <c r="F1889" s="11" t="str">
        <f>_xlfn.XLOOKUP($A1889,'Cleaned - Medical Examinations'!$A$2:$A$2336,'Cleaned - Medical Examinations'!$E$2:$E$2336,0)</f>
        <v>No</v>
      </c>
      <c r="G1889" s="11" t="str">
        <f>_xlfn.XLOOKUP($A1889,'Cleaned - Medical Examinations'!$A$2:$A$2336,'Cleaned - Medical Examinations'!$F$2:$F$2336,0)</f>
        <v>No</v>
      </c>
      <c r="H1889" s="11">
        <f>_xlfn.XLOOKUP($A1889,'Cleaned - Medical Examinations'!$A$2:$A$2336,'Cleaned - Medical Examinations'!$G$2:$G$2336,0)</f>
        <v>0</v>
      </c>
      <c r="I1889" s="11" t="str">
        <f>_xlfn.XLOOKUP($A1889,'Cleaned - Medical Examinations'!$A$2:$A$2336,'Cleaned - Medical Examinations'!$H$2:$H$2336,0)</f>
        <v>No</v>
      </c>
      <c r="J1889" s="11" t="str">
        <f>_xlfn.XLOOKUP($A1889,'Cleaned - Medical Examinations'!$A$2:$A$2336,'Cleaned - Medical Examinations'!$I$2:$I$2336,0)</f>
        <v>Obesity</v>
      </c>
      <c r="K1889" s="11" t="str">
        <f t="shared" si="29"/>
        <v>Non-Diabetic</v>
      </c>
      <c r="L1889" s="14">
        <f>_xlfn.XLOOKUP($A1889,'Cleaned - Hospitalisation Detai'!$A$2:$A$2344,'Cleaned - Hospitalisation Detai'!$J$2:$J$2344,0)</f>
        <v>33208</v>
      </c>
      <c r="M1889" s="19">
        <f>_xlfn.XLOOKUP($A1889,'Cleaned - Hospitalisation Detai'!$A$2:$A$2344,'Cleaned - Hospitalisation Detai'!$F$2:$F$2344,0)</f>
        <v>4074.45</v>
      </c>
      <c r="N1889" s="19" t="str">
        <f>_xlfn.XLOOKUP($A1889,'Cleaned - Hospitalisation Detai'!$A$2:$A$2344,'Cleaned - Hospitalisation Detai'!$G$2:$G$2344,0)</f>
        <v>tier - 3</v>
      </c>
      <c r="O1889" s="19" t="str">
        <f>_xlfn.XLOOKUP($A1889,'Cleaned - Hospitalisation Detai'!$A$2:$A$2344,'Cleaned - Hospitalisation Detai'!$H$2:$H$2344,0)</f>
        <v>tier - 2</v>
      </c>
      <c r="P1889" s="19" t="str">
        <f>_xlfn.XLOOKUP($A1889,'Cleaned - Hospitalisation Detai'!$A$2:$A$2344,'Cleaned - Hospitalisation Detai'!$I$2:$I$2344,0)</f>
        <v>R1013</v>
      </c>
      <c r="Q1889" s="20">
        <f>_xlfn.XLOOKUP($A1889,'Cleaned - Hospitalisation Detai'!$A$2:$A$2344,'Cleaned - Hospitalisation Detai'!$K$2:$K$2344,0)</f>
        <v>32</v>
      </c>
    </row>
    <row r="1890" spans="1:17" ht="15.6" x14ac:dyDescent="0.3">
      <c r="A1890" s="10" t="s">
        <v>479</v>
      </c>
      <c r="B1890" s="11" t="str">
        <f>_xlfn.XLOOKUP(A1890,'Cleaned - Customer Names '!$A$2:$A$2336,'Cleaned - Customer Names '!$C$2:$C$2336,0)</f>
        <v>Bryant</v>
      </c>
      <c r="C1890" s="11">
        <f>_xlfn.XLOOKUP($A1890,'Cleaned - Medical Examinations'!$A$2:$A$2336,'Cleaned - Medical Examinations'!$B$2:$B$2336,0)</f>
        <v>33.479999999999997</v>
      </c>
      <c r="D1890" s="11">
        <f>_xlfn.XLOOKUP($A1890,'Cleaned - Medical Examinations'!$A$2:$A$2336,'Cleaned - Medical Examinations'!$C$2:$C$2336,0)</f>
        <v>8.94</v>
      </c>
      <c r="E1890" s="11" t="str">
        <f>_xlfn.XLOOKUP($A1890,'Cleaned - Medical Examinations'!$A$2:$A$2336,'Cleaned - Medical Examinations'!$D$2:$D$2336,0)</f>
        <v>No</v>
      </c>
      <c r="F1890" s="11" t="str">
        <f>_xlfn.XLOOKUP($A1890,'Cleaned - Medical Examinations'!$A$2:$A$2336,'Cleaned - Medical Examinations'!$E$2:$E$2336,0)</f>
        <v>No</v>
      </c>
      <c r="G1890" s="11" t="str">
        <f>_xlfn.XLOOKUP($A1890,'Cleaned - Medical Examinations'!$A$2:$A$2336,'Cleaned - Medical Examinations'!$F$2:$F$2336,0)</f>
        <v>No</v>
      </c>
      <c r="H1890" s="11">
        <f>_xlfn.XLOOKUP($A1890,'Cleaned - Medical Examinations'!$A$2:$A$2336,'Cleaned - Medical Examinations'!$G$2:$G$2336,0)</f>
        <v>0</v>
      </c>
      <c r="I1890" s="11" t="str">
        <f>_xlfn.XLOOKUP($A1890,'Cleaned - Medical Examinations'!$A$2:$A$2336,'Cleaned - Medical Examinations'!$H$2:$H$2336,0)</f>
        <v>No</v>
      </c>
      <c r="J1890" s="11" t="str">
        <f>_xlfn.XLOOKUP($A1890,'Cleaned - Medical Examinations'!$A$2:$A$2336,'Cleaned - Medical Examinations'!$I$2:$I$2336,0)</f>
        <v>Obesity</v>
      </c>
      <c r="K1890" s="11" t="str">
        <f t="shared" si="29"/>
        <v>Diabetic</v>
      </c>
      <c r="L1890" s="14">
        <f>_xlfn.XLOOKUP($A1890,'Cleaned - Hospitalisation Detai'!$A$2:$A$2344,'Cleaned - Hospitalisation Detai'!$J$2:$J$2344,0)</f>
        <v>37547</v>
      </c>
      <c r="M1890" s="19">
        <f>_xlfn.XLOOKUP($A1890,'Cleaned - Hospitalisation Detai'!$A$2:$A$2344,'Cleaned - Hospitalisation Detai'!$F$2:$F$2344,0)</f>
        <v>4070.51</v>
      </c>
      <c r="N1890" s="19" t="str">
        <f>_xlfn.XLOOKUP($A1890,'Cleaned - Hospitalisation Detai'!$A$2:$A$2344,'Cleaned - Hospitalisation Detai'!$G$2:$G$2344,0)</f>
        <v>tier - 2</v>
      </c>
      <c r="O1890" s="19" t="str">
        <f>_xlfn.XLOOKUP($A1890,'Cleaned - Hospitalisation Detai'!$A$2:$A$2344,'Cleaned - Hospitalisation Detai'!$H$2:$H$2344,0)</f>
        <v>tier - 1</v>
      </c>
      <c r="P1890" s="19" t="str">
        <f>_xlfn.XLOOKUP($A1890,'Cleaned - Hospitalisation Detai'!$A$2:$A$2344,'Cleaned - Hospitalisation Detai'!$I$2:$I$2344,0)</f>
        <v>R1012</v>
      </c>
      <c r="Q1890" s="20">
        <f>_xlfn.XLOOKUP($A1890,'Cleaned - Hospitalisation Detai'!$A$2:$A$2344,'Cleaned - Hospitalisation Detai'!$K$2:$K$2344,0)</f>
        <v>20</v>
      </c>
    </row>
    <row r="1891" spans="1:17" ht="15.6" x14ac:dyDescent="0.3">
      <c r="A1891" s="10" t="s">
        <v>478</v>
      </c>
      <c r="B1891" s="11" t="str">
        <f>_xlfn.XLOOKUP(A1891,'Cleaned - Customer Names '!$A$2:$A$2336,'Cleaned - Customer Names '!$C$2:$C$2336,0)</f>
        <v>Christina</v>
      </c>
      <c r="C1891" s="11">
        <f>_xlfn.XLOOKUP($A1891,'Cleaned - Medical Examinations'!$A$2:$A$2336,'Cleaned - Medical Examinations'!$B$2:$B$2336,0)</f>
        <v>16.510000000000002</v>
      </c>
      <c r="D1891" s="11">
        <f>_xlfn.XLOOKUP($A1891,'Cleaned - Medical Examinations'!$A$2:$A$2336,'Cleaned - Medical Examinations'!$C$2:$C$2336,0)</f>
        <v>4.42</v>
      </c>
      <c r="E1891" s="11" t="str">
        <f>_xlfn.XLOOKUP($A1891,'Cleaned - Medical Examinations'!$A$2:$A$2336,'Cleaned - Medical Examinations'!$D$2:$D$2336,0)</f>
        <v>Yes</v>
      </c>
      <c r="F1891" s="11" t="str">
        <f>_xlfn.XLOOKUP($A1891,'Cleaned - Medical Examinations'!$A$2:$A$2336,'Cleaned - Medical Examinations'!$E$2:$E$2336,0)</f>
        <v>No</v>
      </c>
      <c r="G1891" s="11" t="str">
        <f>_xlfn.XLOOKUP($A1891,'Cleaned - Medical Examinations'!$A$2:$A$2336,'Cleaned - Medical Examinations'!$F$2:$F$2336,0)</f>
        <v>Yes</v>
      </c>
      <c r="H1891" s="11">
        <f>_xlfn.XLOOKUP($A1891,'Cleaned - Medical Examinations'!$A$2:$A$2336,'Cleaned - Medical Examinations'!$G$2:$G$2336,0)</f>
        <v>1</v>
      </c>
      <c r="I1891" s="11" t="str">
        <f>_xlfn.XLOOKUP($A1891,'Cleaned - Medical Examinations'!$A$2:$A$2336,'Cleaned - Medical Examinations'!$H$2:$H$2336,0)</f>
        <v>No</v>
      </c>
      <c r="J1891" s="11" t="str">
        <f>_xlfn.XLOOKUP($A1891,'Cleaned - Medical Examinations'!$A$2:$A$2336,'Cleaned - Medical Examinations'!$I$2:$I$2336,0)</f>
        <v>Underweight</v>
      </c>
      <c r="K1891" s="11" t="str">
        <f t="shared" si="29"/>
        <v>Non-Diabetic</v>
      </c>
      <c r="L1891" s="14">
        <f>_xlfn.XLOOKUP($A1891,'Cleaned - Hospitalisation Detai'!$A$2:$A$2344,'Cleaned - Hospitalisation Detai'!$J$2:$J$2344,0)</f>
        <v>30575</v>
      </c>
      <c r="M1891" s="19">
        <f>_xlfn.XLOOKUP($A1891,'Cleaned - Hospitalisation Detai'!$A$2:$A$2344,'Cleaned - Hospitalisation Detai'!$F$2:$F$2344,0)</f>
        <v>4070.42</v>
      </c>
      <c r="N1891" s="19" t="str">
        <f>_xlfn.XLOOKUP($A1891,'Cleaned - Hospitalisation Detai'!$A$2:$A$2344,'Cleaned - Hospitalisation Detai'!$G$2:$G$2344,0)</f>
        <v>tier - 2</v>
      </c>
      <c r="O1891" s="19" t="str">
        <f>_xlfn.XLOOKUP($A1891,'Cleaned - Hospitalisation Detai'!$A$2:$A$2344,'Cleaned - Hospitalisation Detai'!$H$2:$H$2344,0)</f>
        <v>tier - 1</v>
      </c>
      <c r="P1891" s="19" t="str">
        <f>_xlfn.XLOOKUP($A1891,'Cleaned - Hospitalisation Detai'!$A$2:$A$2344,'Cleaned - Hospitalisation Detai'!$I$2:$I$2344,0)</f>
        <v>R1013</v>
      </c>
      <c r="Q1891" s="20">
        <f>_xlfn.XLOOKUP($A1891,'Cleaned - Hospitalisation Detai'!$A$2:$A$2344,'Cleaned - Hospitalisation Detai'!$K$2:$K$2344,0)</f>
        <v>39</v>
      </c>
    </row>
    <row r="1892" spans="1:17" ht="15.6" x14ac:dyDescent="0.3">
      <c r="A1892" s="10" t="s">
        <v>477</v>
      </c>
      <c r="B1892" s="11" t="str">
        <f>_xlfn.XLOOKUP(A1892,'Cleaned - Customer Names '!$A$2:$A$2336,'Cleaned - Customer Names '!$C$2:$C$2336,0)</f>
        <v>John</v>
      </c>
      <c r="C1892" s="11">
        <f>_xlfn.XLOOKUP($A1892,'Cleaned - Medical Examinations'!$A$2:$A$2336,'Cleaned - Medical Examinations'!$B$2:$B$2336,0)</f>
        <v>33.155000000000001</v>
      </c>
      <c r="D1892" s="11">
        <f>_xlfn.XLOOKUP($A1892,'Cleaned - Medical Examinations'!$A$2:$A$2336,'Cleaned - Medical Examinations'!$C$2:$C$2336,0)</f>
        <v>5.3</v>
      </c>
      <c r="E1892" s="11" t="str">
        <f>_xlfn.XLOOKUP($A1892,'Cleaned - Medical Examinations'!$A$2:$A$2336,'Cleaned - Medical Examinations'!$D$2:$D$2336,0)</f>
        <v>Yes</v>
      </c>
      <c r="F1892" s="11" t="str">
        <f>_xlfn.XLOOKUP($A1892,'Cleaned - Medical Examinations'!$A$2:$A$2336,'Cleaned - Medical Examinations'!$E$2:$E$2336,0)</f>
        <v>No</v>
      </c>
      <c r="G1892" s="11" t="str">
        <f>_xlfn.XLOOKUP($A1892,'Cleaned - Medical Examinations'!$A$2:$A$2336,'Cleaned - Medical Examinations'!$F$2:$F$2336,0)</f>
        <v>No</v>
      </c>
      <c r="H1892" s="11">
        <f>_xlfn.XLOOKUP($A1892,'Cleaned - Medical Examinations'!$A$2:$A$2336,'Cleaned - Medical Examinations'!$G$2:$G$2336,0)</f>
        <v>1</v>
      </c>
      <c r="I1892" s="11" t="str">
        <f>_xlfn.XLOOKUP($A1892,'Cleaned - Medical Examinations'!$A$2:$A$2336,'Cleaned - Medical Examinations'!$H$2:$H$2336,0)</f>
        <v>No</v>
      </c>
      <c r="J1892" s="11" t="str">
        <f>_xlfn.XLOOKUP($A1892,'Cleaned - Medical Examinations'!$A$2:$A$2336,'Cleaned - Medical Examinations'!$I$2:$I$2336,0)</f>
        <v>Obesity</v>
      </c>
      <c r="K1892" s="11" t="str">
        <f t="shared" si="29"/>
        <v>Non-Diabetic</v>
      </c>
      <c r="L1892" s="14">
        <f>_xlfn.XLOOKUP($A1892,'Cleaned - Hospitalisation Detai'!$A$2:$A$2344,'Cleaned - Hospitalisation Detai'!$J$2:$J$2344,0)</f>
        <v>34956</v>
      </c>
      <c r="M1892" s="19">
        <f>_xlfn.XLOOKUP($A1892,'Cleaned - Hospitalisation Detai'!$A$2:$A$2344,'Cleaned - Hospitalisation Detai'!$F$2:$F$2344,0)</f>
        <v>4058.71</v>
      </c>
      <c r="N1892" s="19" t="str">
        <f>_xlfn.XLOOKUP($A1892,'Cleaned - Hospitalisation Detai'!$A$2:$A$2344,'Cleaned - Hospitalisation Detai'!$G$2:$G$2344,0)</f>
        <v>tier - 3</v>
      </c>
      <c r="O1892" s="19" t="str">
        <f>_xlfn.XLOOKUP($A1892,'Cleaned - Hospitalisation Detai'!$A$2:$A$2344,'Cleaned - Hospitalisation Detai'!$H$2:$H$2344,0)</f>
        <v>tier - 3</v>
      </c>
      <c r="P1892" s="19" t="str">
        <f>_xlfn.XLOOKUP($A1892,'Cleaned - Hospitalisation Detai'!$A$2:$A$2344,'Cleaned - Hospitalisation Detai'!$I$2:$I$2344,0)</f>
        <v>R1012</v>
      </c>
      <c r="Q1892" s="20">
        <f>_xlfn.XLOOKUP($A1892,'Cleaned - Hospitalisation Detai'!$A$2:$A$2344,'Cleaned - Hospitalisation Detai'!$K$2:$K$2344,0)</f>
        <v>27</v>
      </c>
    </row>
    <row r="1893" spans="1:17" ht="15.6" x14ac:dyDescent="0.3">
      <c r="A1893" s="10" t="s">
        <v>476</v>
      </c>
      <c r="B1893" s="11" t="str">
        <f>_xlfn.XLOOKUP(A1893,'Cleaned - Customer Names '!$A$2:$A$2336,'Cleaned - Customer Names '!$C$2:$C$2336,0)</f>
        <v>Eduardo</v>
      </c>
      <c r="C1893" s="11">
        <f>_xlfn.XLOOKUP($A1893,'Cleaned - Medical Examinations'!$A$2:$A$2336,'Cleaned - Medical Examinations'!$B$2:$B$2336,0)</f>
        <v>37.29</v>
      </c>
      <c r="D1893" s="11">
        <f>_xlfn.XLOOKUP($A1893,'Cleaned - Medical Examinations'!$A$2:$A$2336,'Cleaned - Medical Examinations'!$C$2:$C$2336,0)</f>
        <v>4.6399999999999997</v>
      </c>
      <c r="E1893" s="11" t="str">
        <f>_xlfn.XLOOKUP($A1893,'Cleaned - Medical Examinations'!$A$2:$A$2336,'Cleaned - Medical Examinations'!$D$2:$D$2336,0)</f>
        <v>No</v>
      </c>
      <c r="F1893" s="11" t="str">
        <f>_xlfn.XLOOKUP($A1893,'Cleaned - Medical Examinations'!$A$2:$A$2336,'Cleaned - Medical Examinations'!$E$2:$E$2336,0)</f>
        <v>No</v>
      </c>
      <c r="G1893" s="11" t="str">
        <f>_xlfn.XLOOKUP($A1893,'Cleaned - Medical Examinations'!$A$2:$A$2336,'Cleaned - Medical Examinations'!$F$2:$F$2336,0)</f>
        <v>Yes</v>
      </c>
      <c r="H1893" s="11">
        <f>_xlfn.XLOOKUP($A1893,'Cleaned - Medical Examinations'!$A$2:$A$2336,'Cleaned - Medical Examinations'!$G$2:$G$2336,0)</f>
        <v>1</v>
      </c>
      <c r="I1893" s="11" t="str">
        <f>_xlfn.XLOOKUP($A1893,'Cleaned - Medical Examinations'!$A$2:$A$2336,'Cleaned - Medical Examinations'!$H$2:$H$2336,0)</f>
        <v>No</v>
      </c>
      <c r="J1893" s="11" t="str">
        <f>_xlfn.XLOOKUP($A1893,'Cleaned - Medical Examinations'!$A$2:$A$2336,'Cleaned - Medical Examinations'!$I$2:$I$2336,0)</f>
        <v>Obesity</v>
      </c>
      <c r="K1893" s="11" t="str">
        <f t="shared" si="29"/>
        <v>Non-Diabetic</v>
      </c>
      <c r="L1893" s="14">
        <f>_xlfn.XLOOKUP($A1893,'Cleaned - Hospitalisation Detai'!$A$2:$A$2344,'Cleaned - Hospitalisation Detai'!$J$2:$J$2344,0)</f>
        <v>34194</v>
      </c>
      <c r="M1893" s="19">
        <f>_xlfn.XLOOKUP($A1893,'Cleaned - Hospitalisation Detai'!$A$2:$A$2344,'Cleaned - Hospitalisation Detai'!$F$2:$F$2344,0)</f>
        <v>4058.12</v>
      </c>
      <c r="N1893" s="19" t="str">
        <f>_xlfn.XLOOKUP($A1893,'Cleaned - Hospitalisation Detai'!$A$2:$A$2344,'Cleaned - Hospitalisation Detai'!$G$2:$G$2344,0)</f>
        <v>tier - 2</v>
      </c>
      <c r="O1893" s="19" t="str">
        <f>_xlfn.XLOOKUP($A1893,'Cleaned - Hospitalisation Detai'!$A$2:$A$2344,'Cleaned - Hospitalisation Detai'!$H$2:$H$2344,0)</f>
        <v>tier - 1</v>
      </c>
      <c r="P1893" s="19" t="str">
        <f>_xlfn.XLOOKUP($A1893,'Cleaned - Hospitalisation Detai'!$A$2:$A$2344,'Cleaned - Hospitalisation Detai'!$I$2:$I$2344,0)</f>
        <v>R1013</v>
      </c>
      <c r="Q1893" s="20">
        <f>_xlfn.XLOOKUP($A1893,'Cleaned - Hospitalisation Detai'!$A$2:$A$2344,'Cleaned - Hospitalisation Detai'!$K$2:$K$2344,0)</f>
        <v>29</v>
      </c>
    </row>
    <row r="1894" spans="1:17" ht="15.6" x14ac:dyDescent="0.3">
      <c r="A1894" s="10" t="s">
        <v>475</v>
      </c>
      <c r="B1894" s="11" t="str">
        <f>_xlfn.XLOOKUP(A1894,'Cleaned - Customer Names '!$A$2:$A$2336,'Cleaned - Customer Names '!$C$2:$C$2336,0)</f>
        <v>Laura M.</v>
      </c>
      <c r="C1894" s="11">
        <f>_xlfn.XLOOKUP($A1894,'Cleaned - Medical Examinations'!$A$2:$A$2336,'Cleaned - Medical Examinations'!$B$2:$B$2336,0)</f>
        <v>20.23</v>
      </c>
      <c r="D1894" s="11">
        <f>_xlfn.XLOOKUP($A1894,'Cleaned - Medical Examinations'!$A$2:$A$2336,'Cleaned - Medical Examinations'!$C$2:$C$2336,0)</f>
        <v>6.16</v>
      </c>
      <c r="E1894" s="11" t="str">
        <f>_xlfn.XLOOKUP($A1894,'Cleaned - Medical Examinations'!$A$2:$A$2336,'Cleaned - Medical Examinations'!$D$2:$D$2336,0)</f>
        <v>Yes</v>
      </c>
      <c r="F1894" s="11" t="str">
        <f>_xlfn.XLOOKUP($A1894,'Cleaned - Medical Examinations'!$A$2:$A$2336,'Cleaned - Medical Examinations'!$E$2:$E$2336,0)</f>
        <v>No</v>
      </c>
      <c r="G1894" s="11" t="str">
        <f>_xlfn.XLOOKUP($A1894,'Cleaned - Medical Examinations'!$A$2:$A$2336,'Cleaned - Medical Examinations'!$F$2:$F$2336,0)</f>
        <v>No</v>
      </c>
      <c r="H1894" s="11">
        <f>_xlfn.XLOOKUP($A1894,'Cleaned - Medical Examinations'!$A$2:$A$2336,'Cleaned - Medical Examinations'!$G$2:$G$2336,0)</f>
        <v>1</v>
      </c>
      <c r="I1894" s="11" t="str">
        <f>_xlfn.XLOOKUP($A1894,'Cleaned - Medical Examinations'!$A$2:$A$2336,'Cleaned - Medical Examinations'!$H$2:$H$2336,0)</f>
        <v>No</v>
      </c>
      <c r="J1894" s="11" t="str">
        <f>_xlfn.XLOOKUP($A1894,'Cleaned - Medical Examinations'!$A$2:$A$2336,'Cleaned - Medical Examinations'!$I$2:$I$2336,0)</f>
        <v>Normal Weight</v>
      </c>
      <c r="K1894" s="11" t="str">
        <f t="shared" si="29"/>
        <v>Non-Diabetic</v>
      </c>
      <c r="L1894" s="14">
        <f>_xlfn.XLOOKUP($A1894,'Cleaned - Hospitalisation Detai'!$A$2:$A$2344,'Cleaned - Hospitalisation Detai'!$J$2:$J$2344,0)</f>
        <v>32477</v>
      </c>
      <c r="M1894" s="19">
        <f>_xlfn.XLOOKUP($A1894,'Cleaned - Hospitalisation Detai'!$A$2:$A$2344,'Cleaned - Hospitalisation Detai'!$F$2:$F$2344,0)</f>
        <v>4047.94</v>
      </c>
      <c r="N1894" s="19" t="str">
        <f>_xlfn.XLOOKUP($A1894,'Cleaned - Hospitalisation Detai'!$A$2:$A$2344,'Cleaned - Hospitalisation Detai'!$G$2:$G$2344,0)</f>
        <v>tier - 2</v>
      </c>
      <c r="O1894" s="19" t="str">
        <f>_xlfn.XLOOKUP($A1894,'Cleaned - Hospitalisation Detai'!$A$2:$A$2344,'Cleaned - Hospitalisation Detai'!$H$2:$H$2344,0)</f>
        <v>tier - 1</v>
      </c>
      <c r="P1894" s="19" t="str">
        <f>_xlfn.XLOOKUP($A1894,'Cleaned - Hospitalisation Detai'!$A$2:$A$2344,'Cleaned - Hospitalisation Detai'!$I$2:$I$2344,0)</f>
        <v>R1013</v>
      </c>
      <c r="Q1894" s="20">
        <f>_xlfn.XLOOKUP($A1894,'Cleaned - Hospitalisation Detai'!$A$2:$A$2344,'Cleaned - Hospitalisation Detai'!$K$2:$K$2344,0)</f>
        <v>34</v>
      </c>
    </row>
    <row r="1895" spans="1:17" ht="15.6" x14ac:dyDescent="0.3">
      <c r="A1895" s="10" t="s">
        <v>474</v>
      </c>
      <c r="B1895" s="11" t="str">
        <f>_xlfn.XLOOKUP(A1895,'Cleaned - Customer Names '!$A$2:$A$2336,'Cleaned - Customer Names '!$C$2:$C$2336,0)</f>
        <v>Charlie</v>
      </c>
      <c r="C1895" s="11">
        <f>_xlfn.XLOOKUP($A1895,'Cleaned - Medical Examinations'!$A$2:$A$2336,'Cleaned - Medical Examinations'!$B$2:$B$2336,0)</f>
        <v>28.975000000000001</v>
      </c>
      <c r="D1895" s="11">
        <f>_xlfn.XLOOKUP($A1895,'Cleaned - Medical Examinations'!$A$2:$A$2336,'Cleaned - Medical Examinations'!$C$2:$C$2336,0)</f>
        <v>4.12</v>
      </c>
      <c r="E1895" s="11" t="str">
        <f>_xlfn.XLOOKUP($A1895,'Cleaned - Medical Examinations'!$A$2:$A$2336,'Cleaned - Medical Examinations'!$D$2:$D$2336,0)</f>
        <v>No</v>
      </c>
      <c r="F1895" s="11" t="str">
        <f>_xlfn.XLOOKUP($A1895,'Cleaned - Medical Examinations'!$A$2:$A$2336,'Cleaned - Medical Examinations'!$E$2:$E$2336,0)</f>
        <v>No</v>
      </c>
      <c r="G1895" s="11" t="str">
        <f>_xlfn.XLOOKUP($A1895,'Cleaned - Medical Examinations'!$A$2:$A$2336,'Cleaned - Medical Examinations'!$F$2:$F$2336,0)</f>
        <v>Yes</v>
      </c>
      <c r="H1895" s="11">
        <f>_xlfn.XLOOKUP($A1895,'Cleaned - Medical Examinations'!$A$2:$A$2336,'Cleaned - Medical Examinations'!$G$2:$G$2336,0)</f>
        <v>1</v>
      </c>
      <c r="I1895" s="11" t="str">
        <f>_xlfn.XLOOKUP($A1895,'Cleaned - Medical Examinations'!$A$2:$A$2336,'Cleaned - Medical Examinations'!$H$2:$H$2336,0)</f>
        <v>No</v>
      </c>
      <c r="J1895" s="11" t="str">
        <f>_xlfn.XLOOKUP($A1895,'Cleaned - Medical Examinations'!$A$2:$A$2336,'Cleaned - Medical Examinations'!$I$2:$I$2336,0)</f>
        <v>Overweight</v>
      </c>
      <c r="K1895" s="11" t="str">
        <f t="shared" si="29"/>
        <v>Non-Diabetic</v>
      </c>
      <c r="L1895" s="14">
        <f>_xlfn.XLOOKUP($A1895,'Cleaned - Hospitalisation Detai'!$A$2:$A$2344,'Cleaned - Hospitalisation Detai'!$J$2:$J$2344,0)</f>
        <v>34329</v>
      </c>
      <c r="M1895" s="19">
        <f>_xlfn.XLOOKUP($A1895,'Cleaned - Hospitalisation Detai'!$A$2:$A$2344,'Cleaned - Hospitalisation Detai'!$F$2:$F$2344,0)</f>
        <v>4040.56</v>
      </c>
      <c r="N1895" s="19" t="str">
        <f>_xlfn.XLOOKUP($A1895,'Cleaned - Hospitalisation Detai'!$A$2:$A$2344,'Cleaned - Hospitalisation Detai'!$G$2:$G$2344,0)</f>
        <v>tier - 3</v>
      </c>
      <c r="O1895" s="19" t="str">
        <f>_xlfn.XLOOKUP($A1895,'Cleaned - Hospitalisation Detai'!$A$2:$A$2344,'Cleaned - Hospitalisation Detai'!$H$2:$H$2344,0)</f>
        <v>tier - 3</v>
      </c>
      <c r="P1895" s="19" t="str">
        <f>_xlfn.XLOOKUP($A1895,'Cleaned - Hospitalisation Detai'!$A$2:$A$2344,'Cleaned - Hospitalisation Detai'!$I$2:$I$2344,0)</f>
        <v>R1015</v>
      </c>
      <c r="Q1895" s="20">
        <f>_xlfn.XLOOKUP($A1895,'Cleaned - Hospitalisation Detai'!$A$2:$A$2344,'Cleaned - Hospitalisation Detai'!$K$2:$K$2344,0)</f>
        <v>29</v>
      </c>
    </row>
    <row r="1896" spans="1:17" ht="15.6" x14ac:dyDescent="0.3">
      <c r="A1896" s="10" t="s">
        <v>473</v>
      </c>
      <c r="B1896" s="11" t="str">
        <f>_xlfn.XLOOKUP(A1896,'Cleaned - Customer Names '!$A$2:$A$2336,'Cleaned - Customer Names '!$C$2:$C$2336,0)</f>
        <v>Melissa D.</v>
      </c>
      <c r="C1896" s="11">
        <f>_xlfn.XLOOKUP($A1896,'Cleaned - Medical Examinations'!$A$2:$A$2336,'Cleaned - Medical Examinations'!$B$2:$B$2336,0)</f>
        <v>16.420000000000002</v>
      </c>
      <c r="D1896" s="11">
        <f>_xlfn.XLOOKUP($A1896,'Cleaned - Medical Examinations'!$A$2:$A$2336,'Cleaned - Medical Examinations'!$C$2:$C$2336,0)</f>
        <v>5.77</v>
      </c>
      <c r="E1896" s="11" t="str">
        <f>_xlfn.XLOOKUP($A1896,'Cleaned - Medical Examinations'!$A$2:$A$2336,'Cleaned - Medical Examinations'!$D$2:$D$2336,0)</f>
        <v>Yes</v>
      </c>
      <c r="F1896" s="11" t="str">
        <f>_xlfn.XLOOKUP($A1896,'Cleaned - Medical Examinations'!$A$2:$A$2336,'Cleaned - Medical Examinations'!$E$2:$E$2336,0)</f>
        <v>No</v>
      </c>
      <c r="G1896" s="11" t="str">
        <f>_xlfn.XLOOKUP($A1896,'Cleaned - Medical Examinations'!$A$2:$A$2336,'Cleaned - Medical Examinations'!$F$2:$F$2336,0)</f>
        <v>Yes</v>
      </c>
      <c r="H1896" s="11">
        <f>_xlfn.XLOOKUP($A1896,'Cleaned - Medical Examinations'!$A$2:$A$2336,'Cleaned - Medical Examinations'!$G$2:$G$2336,0)</f>
        <v>1</v>
      </c>
      <c r="I1896" s="11" t="str">
        <f>_xlfn.XLOOKUP($A1896,'Cleaned - Medical Examinations'!$A$2:$A$2336,'Cleaned - Medical Examinations'!$H$2:$H$2336,0)</f>
        <v>No</v>
      </c>
      <c r="J1896" s="11" t="str">
        <f>_xlfn.XLOOKUP($A1896,'Cleaned - Medical Examinations'!$A$2:$A$2336,'Cleaned - Medical Examinations'!$I$2:$I$2336,0)</f>
        <v>Underweight</v>
      </c>
      <c r="K1896" s="11" t="str">
        <f t="shared" si="29"/>
        <v>Non-Diabetic</v>
      </c>
      <c r="L1896" s="14">
        <f>_xlfn.XLOOKUP($A1896,'Cleaned - Hospitalisation Detai'!$A$2:$A$2344,'Cleaned - Hospitalisation Detai'!$J$2:$J$2344,0)</f>
        <v>30630</v>
      </c>
      <c r="M1896" s="19">
        <f>_xlfn.XLOOKUP($A1896,'Cleaned - Hospitalisation Detai'!$A$2:$A$2344,'Cleaned - Hospitalisation Detai'!$F$2:$F$2344,0)</f>
        <v>4039.9</v>
      </c>
      <c r="N1896" s="19" t="str">
        <f>_xlfn.XLOOKUP($A1896,'Cleaned - Hospitalisation Detai'!$A$2:$A$2344,'Cleaned - Hospitalisation Detai'!$G$2:$G$2344,0)</f>
        <v>tier - 2</v>
      </c>
      <c r="O1896" s="19" t="str">
        <f>_xlfn.XLOOKUP($A1896,'Cleaned - Hospitalisation Detai'!$A$2:$A$2344,'Cleaned - Hospitalisation Detai'!$H$2:$H$2344,0)</f>
        <v>tier - 1</v>
      </c>
      <c r="P1896" s="19" t="str">
        <f>_xlfn.XLOOKUP($A1896,'Cleaned - Hospitalisation Detai'!$A$2:$A$2344,'Cleaned - Hospitalisation Detai'!$I$2:$I$2344,0)</f>
        <v>R1013</v>
      </c>
      <c r="Q1896" s="20">
        <f>_xlfn.XLOOKUP($A1896,'Cleaned - Hospitalisation Detai'!$A$2:$A$2344,'Cleaned - Hospitalisation Detai'!$K$2:$K$2344,0)</f>
        <v>39</v>
      </c>
    </row>
    <row r="1897" spans="1:17" ht="15.6" x14ac:dyDescent="0.3">
      <c r="A1897" s="10" t="s">
        <v>472</v>
      </c>
      <c r="B1897" s="11" t="str">
        <f>_xlfn.XLOOKUP(A1897,'Cleaned - Customer Names '!$A$2:$A$2336,'Cleaned - Customer Names '!$C$2:$C$2336,0)</f>
        <v>Dan C. Jr.</v>
      </c>
      <c r="C1897" s="11">
        <f>_xlfn.XLOOKUP($A1897,'Cleaned - Medical Examinations'!$A$2:$A$2336,'Cleaned - Medical Examinations'!$B$2:$B$2336,0)</f>
        <v>17.559999999999999</v>
      </c>
      <c r="D1897" s="11">
        <f>_xlfn.XLOOKUP($A1897,'Cleaned - Medical Examinations'!$A$2:$A$2336,'Cleaned - Medical Examinations'!$C$2:$C$2336,0)</f>
        <v>6.2</v>
      </c>
      <c r="E1897" s="11" t="str">
        <f>_xlfn.XLOOKUP($A1897,'Cleaned - Medical Examinations'!$A$2:$A$2336,'Cleaned - Medical Examinations'!$D$2:$D$2336,0)</f>
        <v>No</v>
      </c>
      <c r="F1897" s="11" t="str">
        <f>_xlfn.XLOOKUP($A1897,'Cleaned - Medical Examinations'!$A$2:$A$2336,'Cleaned - Medical Examinations'!$E$2:$E$2336,0)</f>
        <v>No</v>
      </c>
      <c r="G1897" s="11" t="str">
        <f>_xlfn.XLOOKUP($A1897,'Cleaned - Medical Examinations'!$A$2:$A$2336,'Cleaned - Medical Examinations'!$F$2:$F$2336,0)</f>
        <v>No</v>
      </c>
      <c r="H1897" s="11">
        <f>_xlfn.XLOOKUP($A1897,'Cleaned - Medical Examinations'!$A$2:$A$2336,'Cleaned - Medical Examinations'!$G$2:$G$2336,0)</f>
        <v>1</v>
      </c>
      <c r="I1897" s="11" t="str">
        <f>_xlfn.XLOOKUP($A1897,'Cleaned - Medical Examinations'!$A$2:$A$2336,'Cleaned - Medical Examinations'!$H$2:$H$2336,0)</f>
        <v>No</v>
      </c>
      <c r="J1897" s="11" t="str">
        <f>_xlfn.XLOOKUP($A1897,'Cleaned - Medical Examinations'!$A$2:$A$2336,'Cleaned - Medical Examinations'!$I$2:$I$2336,0)</f>
        <v>Underweight</v>
      </c>
      <c r="K1897" s="11" t="str">
        <f t="shared" si="29"/>
        <v>Non-Diabetic</v>
      </c>
      <c r="L1897" s="14">
        <f>_xlfn.XLOOKUP($A1897,'Cleaned - Hospitalisation Detai'!$A$2:$A$2344,'Cleaned - Hospitalisation Detai'!$J$2:$J$2344,0)</f>
        <v>30870</v>
      </c>
      <c r="M1897" s="19">
        <f>_xlfn.XLOOKUP($A1897,'Cleaned - Hospitalisation Detai'!$A$2:$A$2344,'Cleaned - Hospitalisation Detai'!$F$2:$F$2344,0)</f>
        <v>4038.41</v>
      </c>
      <c r="N1897" s="19" t="str">
        <f>_xlfn.XLOOKUP($A1897,'Cleaned - Hospitalisation Detai'!$A$2:$A$2344,'Cleaned - Hospitalisation Detai'!$G$2:$G$2344,0)</f>
        <v>tier - 2</v>
      </c>
      <c r="O1897" s="19" t="str">
        <f>_xlfn.XLOOKUP($A1897,'Cleaned - Hospitalisation Detai'!$A$2:$A$2344,'Cleaned - Hospitalisation Detai'!$H$2:$H$2344,0)</f>
        <v>tier - 1</v>
      </c>
      <c r="P1897" s="19" t="str">
        <f>_xlfn.XLOOKUP($A1897,'Cleaned - Hospitalisation Detai'!$A$2:$A$2344,'Cleaned - Hospitalisation Detai'!$I$2:$I$2344,0)</f>
        <v>R1013</v>
      </c>
      <c r="Q1897" s="20">
        <f>_xlfn.XLOOKUP($A1897,'Cleaned - Hospitalisation Detai'!$A$2:$A$2344,'Cleaned - Hospitalisation Detai'!$K$2:$K$2344,0)</f>
        <v>38</v>
      </c>
    </row>
    <row r="1898" spans="1:17" ht="15.6" x14ac:dyDescent="0.3">
      <c r="A1898" s="10" t="s">
        <v>471</v>
      </c>
      <c r="B1898" s="11" t="str">
        <f>_xlfn.XLOOKUP(A1898,'Cleaned - Customer Names '!$A$2:$A$2336,'Cleaned - Customer Names '!$C$2:$C$2336,0)</f>
        <v>Matthew</v>
      </c>
      <c r="C1898" s="11">
        <f>_xlfn.XLOOKUP($A1898,'Cleaned - Medical Examinations'!$A$2:$A$2336,'Cleaned - Medical Examinations'!$B$2:$B$2336,0)</f>
        <v>24.13</v>
      </c>
      <c r="D1898" s="11">
        <f>_xlfn.XLOOKUP($A1898,'Cleaned - Medical Examinations'!$A$2:$A$2336,'Cleaned - Medical Examinations'!$C$2:$C$2336,0)</f>
        <v>4.3899999999999997</v>
      </c>
      <c r="E1898" s="11" t="str">
        <f>_xlfn.XLOOKUP($A1898,'Cleaned - Medical Examinations'!$A$2:$A$2336,'Cleaned - Medical Examinations'!$D$2:$D$2336,0)</f>
        <v>No</v>
      </c>
      <c r="F1898" s="11" t="str">
        <f>_xlfn.XLOOKUP($A1898,'Cleaned - Medical Examinations'!$A$2:$A$2336,'Cleaned - Medical Examinations'!$E$2:$E$2336,0)</f>
        <v>No</v>
      </c>
      <c r="G1898" s="11" t="str">
        <f>_xlfn.XLOOKUP($A1898,'Cleaned - Medical Examinations'!$A$2:$A$2336,'Cleaned - Medical Examinations'!$F$2:$F$2336,0)</f>
        <v>No</v>
      </c>
      <c r="H1898" s="11">
        <f>_xlfn.XLOOKUP($A1898,'Cleaned - Medical Examinations'!$A$2:$A$2336,'Cleaned - Medical Examinations'!$G$2:$G$2336,0)</f>
        <v>1</v>
      </c>
      <c r="I1898" s="11" t="str">
        <f>_xlfn.XLOOKUP($A1898,'Cleaned - Medical Examinations'!$A$2:$A$2336,'Cleaned - Medical Examinations'!$H$2:$H$2336,0)</f>
        <v>No</v>
      </c>
      <c r="J1898" s="11" t="str">
        <f>_xlfn.XLOOKUP($A1898,'Cleaned - Medical Examinations'!$A$2:$A$2336,'Cleaned - Medical Examinations'!$I$2:$I$2336,0)</f>
        <v>Normal Weight</v>
      </c>
      <c r="K1898" s="11" t="str">
        <f t="shared" si="29"/>
        <v>Non-Diabetic</v>
      </c>
      <c r="L1898" s="14">
        <f>_xlfn.XLOOKUP($A1898,'Cleaned - Hospitalisation Detai'!$A$2:$A$2344,'Cleaned - Hospitalisation Detai'!$J$2:$J$2344,0)</f>
        <v>33888</v>
      </c>
      <c r="M1898" s="19">
        <f>_xlfn.XLOOKUP($A1898,'Cleaned - Hospitalisation Detai'!$A$2:$A$2344,'Cleaned - Hospitalisation Detai'!$F$2:$F$2344,0)</f>
        <v>4032.24</v>
      </c>
      <c r="N1898" s="19" t="str">
        <f>_xlfn.XLOOKUP($A1898,'Cleaned - Hospitalisation Detai'!$A$2:$A$2344,'Cleaned - Hospitalisation Detai'!$G$2:$G$2344,0)</f>
        <v>tier - 3</v>
      </c>
      <c r="O1898" s="19" t="str">
        <f>_xlfn.XLOOKUP($A1898,'Cleaned - Hospitalisation Detai'!$A$2:$A$2344,'Cleaned - Hospitalisation Detai'!$H$2:$H$2344,0)</f>
        <v>tier - 3</v>
      </c>
      <c r="P1898" s="19" t="str">
        <f>_xlfn.XLOOKUP($A1898,'Cleaned - Hospitalisation Detai'!$A$2:$A$2344,'Cleaned - Hospitalisation Detai'!$I$2:$I$2344,0)</f>
        <v>R1012</v>
      </c>
      <c r="Q1898" s="20">
        <f>_xlfn.XLOOKUP($A1898,'Cleaned - Hospitalisation Detai'!$A$2:$A$2344,'Cleaned - Hospitalisation Detai'!$K$2:$K$2344,0)</f>
        <v>30</v>
      </c>
    </row>
    <row r="1899" spans="1:17" ht="15.6" x14ac:dyDescent="0.3">
      <c r="A1899" s="10" t="s">
        <v>470</v>
      </c>
      <c r="B1899" s="11" t="str">
        <f>_xlfn.XLOOKUP(A1899,'Cleaned - Customer Names '!$A$2:$A$2336,'Cleaned - Customer Names '!$C$2:$C$2336,0)</f>
        <v>Wesley C.</v>
      </c>
      <c r="C1899" s="11">
        <f>_xlfn.XLOOKUP($A1899,'Cleaned - Medical Examinations'!$A$2:$A$2336,'Cleaned - Medical Examinations'!$B$2:$B$2336,0)</f>
        <v>19.95</v>
      </c>
      <c r="D1899" s="11">
        <f>_xlfn.XLOOKUP($A1899,'Cleaned - Medical Examinations'!$A$2:$A$2336,'Cleaned - Medical Examinations'!$C$2:$C$2336,0)</f>
        <v>5.13</v>
      </c>
      <c r="E1899" s="11" t="str">
        <f>_xlfn.XLOOKUP($A1899,'Cleaned - Medical Examinations'!$A$2:$A$2336,'Cleaned - Medical Examinations'!$D$2:$D$2336,0)</f>
        <v>No</v>
      </c>
      <c r="F1899" s="11" t="str">
        <f>_xlfn.XLOOKUP($A1899,'Cleaned - Medical Examinations'!$A$2:$A$2336,'Cleaned - Medical Examinations'!$E$2:$E$2336,0)</f>
        <v>yes</v>
      </c>
      <c r="G1899" s="11" t="str">
        <f>_xlfn.XLOOKUP($A1899,'Cleaned - Medical Examinations'!$A$2:$A$2336,'Cleaned - Medical Examinations'!$F$2:$F$2336,0)</f>
        <v>No</v>
      </c>
      <c r="H1899" s="11">
        <f>_xlfn.XLOOKUP($A1899,'Cleaned - Medical Examinations'!$A$2:$A$2336,'Cleaned - Medical Examinations'!$G$2:$G$2336,0)</f>
        <v>2</v>
      </c>
      <c r="I1899" s="11" t="str">
        <f>_xlfn.XLOOKUP($A1899,'Cleaned - Medical Examinations'!$A$2:$A$2336,'Cleaned - Medical Examinations'!$H$2:$H$2336,0)</f>
        <v>No</v>
      </c>
      <c r="J1899" s="11" t="str">
        <f>_xlfn.XLOOKUP($A1899,'Cleaned - Medical Examinations'!$A$2:$A$2336,'Cleaned - Medical Examinations'!$I$2:$I$2336,0)</f>
        <v>Normal Weight</v>
      </c>
      <c r="K1899" s="11" t="str">
        <f t="shared" si="29"/>
        <v>Non-Diabetic</v>
      </c>
      <c r="L1899" s="14">
        <f>_xlfn.XLOOKUP($A1899,'Cleaned - Hospitalisation Detai'!$A$2:$A$2344,'Cleaned - Hospitalisation Detai'!$J$2:$J$2344,0)</f>
        <v>36782</v>
      </c>
      <c r="M1899" s="19">
        <f>_xlfn.XLOOKUP($A1899,'Cleaned - Hospitalisation Detai'!$A$2:$A$2344,'Cleaned - Hospitalisation Detai'!$F$2:$F$2344,0)</f>
        <v>4005.42</v>
      </c>
      <c r="N1899" s="19" t="str">
        <f>_xlfn.XLOOKUP($A1899,'Cleaned - Hospitalisation Detai'!$A$2:$A$2344,'Cleaned - Hospitalisation Detai'!$G$2:$G$2344,0)</f>
        <v>tier - 2</v>
      </c>
      <c r="O1899" s="19" t="str">
        <f>_xlfn.XLOOKUP($A1899,'Cleaned - Hospitalisation Detai'!$A$2:$A$2344,'Cleaned - Hospitalisation Detai'!$H$2:$H$2344,0)</f>
        <v>tier - 1</v>
      </c>
      <c r="P1899" s="19" t="str">
        <f>_xlfn.XLOOKUP($A1899,'Cleaned - Hospitalisation Detai'!$A$2:$A$2344,'Cleaned - Hospitalisation Detai'!$I$2:$I$2344,0)</f>
        <v>R1015</v>
      </c>
      <c r="Q1899" s="20">
        <f>_xlfn.XLOOKUP($A1899,'Cleaned - Hospitalisation Detai'!$A$2:$A$2344,'Cleaned - Hospitalisation Detai'!$K$2:$K$2344,0)</f>
        <v>22</v>
      </c>
    </row>
    <row r="1900" spans="1:17" ht="15.6" x14ac:dyDescent="0.3">
      <c r="A1900" s="10" t="s">
        <v>469</v>
      </c>
      <c r="B1900" s="11" t="str">
        <f>_xlfn.XLOOKUP(A1900,'Cleaned - Customer Names '!$A$2:$A$2336,'Cleaned - Customer Names '!$C$2:$C$2336,0)</f>
        <v>Christopher</v>
      </c>
      <c r="C1900" s="11">
        <f>_xlfn.XLOOKUP($A1900,'Cleaned - Medical Examinations'!$A$2:$A$2336,'Cleaned - Medical Examinations'!$B$2:$B$2336,0)</f>
        <v>21.24</v>
      </c>
      <c r="D1900" s="11">
        <f>_xlfn.XLOOKUP($A1900,'Cleaned - Medical Examinations'!$A$2:$A$2336,'Cleaned - Medical Examinations'!$C$2:$C$2336,0)</f>
        <v>4.49</v>
      </c>
      <c r="E1900" s="11" t="str">
        <f>_xlfn.XLOOKUP($A1900,'Cleaned - Medical Examinations'!$A$2:$A$2336,'Cleaned - Medical Examinations'!$D$2:$D$2336,0)</f>
        <v>No</v>
      </c>
      <c r="F1900" s="11" t="str">
        <f>_xlfn.XLOOKUP($A1900,'Cleaned - Medical Examinations'!$A$2:$A$2336,'Cleaned - Medical Examinations'!$E$2:$E$2336,0)</f>
        <v>No</v>
      </c>
      <c r="G1900" s="11" t="str">
        <f>_xlfn.XLOOKUP($A1900,'Cleaned - Medical Examinations'!$A$2:$A$2336,'Cleaned - Medical Examinations'!$F$2:$F$2336,0)</f>
        <v>No</v>
      </c>
      <c r="H1900" s="11">
        <f>_xlfn.XLOOKUP($A1900,'Cleaned - Medical Examinations'!$A$2:$A$2336,'Cleaned - Medical Examinations'!$G$2:$G$2336,0)</f>
        <v>0</v>
      </c>
      <c r="I1900" s="11" t="str">
        <f>_xlfn.XLOOKUP($A1900,'Cleaned - Medical Examinations'!$A$2:$A$2336,'Cleaned - Medical Examinations'!$H$2:$H$2336,0)</f>
        <v>No</v>
      </c>
      <c r="J1900" s="11" t="str">
        <f>_xlfn.XLOOKUP($A1900,'Cleaned - Medical Examinations'!$A$2:$A$2336,'Cleaned - Medical Examinations'!$I$2:$I$2336,0)</f>
        <v>Normal Weight</v>
      </c>
      <c r="K1900" s="11" t="str">
        <f t="shared" si="29"/>
        <v>Non-Diabetic</v>
      </c>
      <c r="L1900" s="14">
        <f>_xlfn.XLOOKUP($A1900,'Cleaned - Hospitalisation Detai'!$A$2:$A$2344,'Cleaned - Hospitalisation Detai'!$J$2:$J$2344,0)</f>
        <v>32699</v>
      </c>
      <c r="M1900" s="19">
        <f>_xlfn.XLOOKUP($A1900,'Cleaned - Hospitalisation Detai'!$A$2:$A$2344,'Cleaned - Hospitalisation Detai'!$F$2:$F$2344,0)</f>
        <v>4002.36</v>
      </c>
      <c r="N1900" s="19" t="str">
        <f>_xlfn.XLOOKUP($A1900,'Cleaned - Hospitalisation Detai'!$A$2:$A$2344,'Cleaned - Hospitalisation Detai'!$G$2:$G$2344,0)</f>
        <v>tier - 2</v>
      </c>
      <c r="O1900" s="19" t="str">
        <f>_xlfn.XLOOKUP($A1900,'Cleaned - Hospitalisation Detai'!$A$2:$A$2344,'Cleaned - Hospitalisation Detai'!$H$2:$H$2344,0)</f>
        <v>tier - 1</v>
      </c>
      <c r="P1900" s="19" t="str">
        <f>_xlfn.XLOOKUP($A1900,'Cleaned - Hospitalisation Detai'!$A$2:$A$2344,'Cleaned - Hospitalisation Detai'!$I$2:$I$2344,0)</f>
        <v>R1013</v>
      </c>
      <c r="Q1900" s="20">
        <f>_xlfn.XLOOKUP($A1900,'Cleaned - Hospitalisation Detai'!$A$2:$A$2344,'Cleaned - Hospitalisation Detai'!$K$2:$K$2344,0)</f>
        <v>33</v>
      </c>
    </row>
    <row r="1901" spans="1:17" ht="15.6" x14ac:dyDescent="0.3">
      <c r="A1901" s="10" t="s">
        <v>468</v>
      </c>
      <c r="B1901" s="11" t="str">
        <f>_xlfn.XLOOKUP(A1901,'Cleaned - Customer Names '!$A$2:$A$2336,'Cleaned - Customer Names '!$C$2:$C$2336,0)</f>
        <v>Jessica</v>
      </c>
      <c r="C1901" s="11">
        <f>_xlfn.XLOOKUP($A1901,'Cleaned - Medical Examinations'!$A$2:$A$2336,'Cleaned - Medical Examinations'!$B$2:$B$2336,0)</f>
        <v>44.22</v>
      </c>
      <c r="D1901" s="11">
        <f>_xlfn.XLOOKUP($A1901,'Cleaned - Medical Examinations'!$A$2:$A$2336,'Cleaned - Medical Examinations'!$C$2:$C$2336,0)</f>
        <v>6.35</v>
      </c>
      <c r="E1901" s="11" t="str">
        <f>_xlfn.XLOOKUP($A1901,'Cleaned - Medical Examinations'!$A$2:$A$2336,'Cleaned - Medical Examinations'!$D$2:$D$2336,0)</f>
        <v>No</v>
      </c>
      <c r="F1901" s="11" t="str">
        <f>_xlfn.XLOOKUP($A1901,'Cleaned - Medical Examinations'!$A$2:$A$2336,'Cleaned - Medical Examinations'!$E$2:$E$2336,0)</f>
        <v>No</v>
      </c>
      <c r="G1901" s="11" t="str">
        <f>_xlfn.XLOOKUP($A1901,'Cleaned - Medical Examinations'!$A$2:$A$2336,'Cleaned - Medical Examinations'!$F$2:$F$2336,0)</f>
        <v>No</v>
      </c>
      <c r="H1901" s="11">
        <f>_xlfn.XLOOKUP($A1901,'Cleaned - Medical Examinations'!$A$2:$A$2336,'Cleaned - Medical Examinations'!$G$2:$G$2336,0)</f>
        <v>0</v>
      </c>
      <c r="I1901" s="11" t="str">
        <f>_xlfn.XLOOKUP($A1901,'Cleaned - Medical Examinations'!$A$2:$A$2336,'Cleaned - Medical Examinations'!$H$2:$H$2336,0)</f>
        <v>No</v>
      </c>
      <c r="J1901" s="11" t="str">
        <f>_xlfn.XLOOKUP($A1901,'Cleaned - Medical Examinations'!$A$2:$A$2336,'Cleaned - Medical Examinations'!$I$2:$I$2336,0)</f>
        <v>Obesity</v>
      </c>
      <c r="K1901" s="11" t="str">
        <f t="shared" si="29"/>
        <v>Non-Diabetic</v>
      </c>
      <c r="L1901" s="14">
        <f>_xlfn.XLOOKUP($A1901,'Cleaned - Hospitalisation Detai'!$A$2:$A$2344,'Cleaned - Hospitalisation Detai'!$J$2:$J$2344,0)</f>
        <v>33178</v>
      </c>
      <c r="M1901" s="19">
        <f>_xlfn.XLOOKUP($A1901,'Cleaned - Hospitalisation Detai'!$A$2:$A$2344,'Cleaned - Hospitalisation Detai'!$F$2:$F$2344,0)</f>
        <v>3994.18</v>
      </c>
      <c r="N1901" s="19" t="str">
        <f>_xlfn.XLOOKUP($A1901,'Cleaned - Hospitalisation Detai'!$A$2:$A$2344,'Cleaned - Hospitalisation Detai'!$G$2:$G$2344,0)</f>
        <v>tier - 2</v>
      </c>
      <c r="O1901" s="19" t="str">
        <f>_xlfn.XLOOKUP($A1901,'Cleaned - Hospitalisation Detai'!$A$2:$A$2344,'Cleaned - Hospitalisation Detai'!$H$2:$H$2344,0)</f>
        <v>tier - 2</v>
      </c>
      <c r="P1901" s="19" t="str">
        <f>_xlfn.XLOOKUP($A1901,'Cleaned - Hospitalisation Detai'!$A$2:$A$2344,'Cleaned - Hospitalisation Detai'!$I$2:$I$2344,0)</f>
        <v>R1013</v>
      </c>
      <c r="Q1901" s="20">
        <f>_xlfn.XLOOKUP($A1901,'Cleaned - Hospitalisation Detai'!$A$2:$A$2344,'Cleaned - Hospitalisation Detai'!$K$2:$K$2344,0)</f>
        <v>32</v>
      </c>
    </row>
    <row r="1902" spans="1:17" ht="15.6" x14ac:dyDescent="0.3">
      <c r="A1902" s="10" t="s">
        <v>467</v>
      </c>
      <c r="B1902" s="11" t="str">
        <f>_xlfn.XLOOKUP(A1902,'Cleaned - Customer Names '!$A$2:$A$2336,'Cleaned - Customer Names '!$C$2:$C$2336,0)</f>
        <v>Christin</v>
      </c>
      <c r="C1902" s="11">
        <f>_xlfn.XLOOKUP($A1902,'Cleaned - Medical Examinations'!$A$2:$A$2336,'Cleaned - Medical Examinations'!$B$2:$B$2336,0)</f>
        <v>41.1</v>
      </c>
      <c r="D1902" s="11">
        <f>_xlfn.XLOOKUP($A1902,'Cleaned - Medical Examinations'!$A$2:$A$2336,'Cleaned - Medical Examinations'!$C$2:$C$2336,0)</f>
        <v>5.79</v>
      </c>
      <c r="E1902" s="11" t="str">
        <f>_xlfn.XLOOKUP($A1902,'Cleaned - Medical Examinations'!$A$2:$A$2336,'Cleaned - Medical Examinations'!$D$2:$D$2336,0)</f>
        <v>No</v>
      </c>
      <c r="F1902" s="11" t="str">
        <f>_xlfn.XLOOKUP($A1902,'Cleaned - Medical Examinations'!$A$2:$A$2336,'Cleaned - Medical Examinations'!$E$2:$E$2336,0)</f>
        <v>No</v>
      </c>
      <c r="G1902" s="11" t="str">
        <f>_xlfn.XLOOKUP($A1902,'Cleaned - Medical Examinations'!$A$2:$A$2336,'Cleaned - Medical Examinations'!$F$2:$F$2336,0)</f>
        <v>No</v>
      </c>
      <c r="H1902" s="11">
        <f>_xlfn.XLOOKUP($A1902,'Cleaned - Medical Examinations'!$A$2:$A$2336,'Cleaned - Medical Examinations'!$G$2:$G$2336,0)</f>
        <v>0</v>
      </c>
      <c r="I1902" s="11" t="str">
        <f>_xlfn.XLOOKUP($A1902,'Cleaned - Medical Examinations'!$A$2:$A$2336,'Cleaned - Medical Examinations'!$H$2:$H$2336,0)</f>
        <v>No</v>
      </c>
      <c r="J1902" s="11" t="str">
        <f>_xlfn.XLOOKUP($A1902,'Cleaned - Medical Examinations'!$A$2:$A$2336,'Cleaned - Medical Examinations'!$I$2:$I$2336,0)</f>
        <v>Obesity</v>
      </c>
      <c r="K1902" s="11" t="str">
        <f t="shared" si="29"/>
        <v>Non-Diabetic</v>
      </c>
      <c r="L1902" s="14">
        <f>_xlfn.XLOOKUP($A1902,'Cleaned - Hospitalisation Detai'!$A$2:$A$2344,'Cleaned - Hospitalisation Detai'!$J$2:$J$2344,0)</f>
        <v>33199</v>
      </c>
      <c r="M1902" s="19">
        <f>_xlfn.XLOOKUP($A1902,'Cleaned - Hospitalisation Detai'!$A$2:$A$2344,'Cleaned - Hospitalisation Detai'!$F$2:$F$2344,0)</f>
        <v>3989.84</v>
      </c>
      <c r="N1902" s="19" t="str">
        <f>_xlfn.XLOOKUP($A1902,'Cleaned - Hospitalisation Detai'!$A$2:$A$2344,'Cleaned - Hospitalisation Detai'!$G$2:$G$2344,0)</f>
        <v>tier - 2</v>
      </c>
      <c r="O1902" s="19" t="str">
        <f>_xlfn.XLOOKUP($A1902,'Cleaned - Hospitalisation Detai'!$A$2:$A$2344,'Cleaned - Hospitalisation Detai'!$H$2:$H$2344,0)</f>
        <v>tier - 2</v>
      </c>
      <c r="P1902" s="19" t="str">
        <f>_xlfn.XLOOKUP($A1902,'Cleaned - Hospitalisation Detai'!$A$2:$A$2344,'Cleaned - Hospitalisation Detai'!$I$2:$I$2344,0)</f>
        <v>R1011</v>
      </c>
      <c r="Q1902" s="20">
        <f>_xlfn.XLOOKUP($A1902,'Cleaned - Hospitalisation Detai'!$A$2:$A$2344,'Cleaned - Hospitalisation Detai'!$K$2:$K$2344,0)</f>
        <v>32</v>
      </c>
    </row>
    <row r="1903" spans="1:17" ht="15.6" x14ac:dyDescent="0.3">
      <c r="A1903" s="10" t="s">
        <v>466</v>
      </c>
      <c r="B1903" s="11" t="str">
        <f>_xlfn.XLOOKUP(A1903,'Cleaned - Customer Names '!$A$2:$A$2336,'Cleaned - Customer Names '!$C$2:$C$2336,0)</f>
        <v>Sara</v>
      </c>
      <c r="C1903" s="11">
        <f>_xlfn.XLOOKUP($A1903,'Cleaned - Medical Examinations'!$A$2:$A$2336,'Cleaned - Medical Examinations'!$B$2:$B$2336,0)</f>
        <v>34.200000000000003</v>
      </c>
      <c r="D1903" s="11">
        <f>_xlfn.XLOOKUP($A1903,'Cleaned - Medical Examinations'!$A$2:$A$2336,'Cleaned - Medical Examinations'!$C$2:$C$2336,0)</f>
        <v>4.78</v>
      </c>
      <c r="E1903" s="11" t="str">
        <f>_xlfn.XLOOKUP($A1903,'Cleaned - Medical Examinations'!$A$2:$A$2336,'Cleaned - Medical Examinations'!$D$2:$D$2336,0)</f>
        <v>Yes</v>
      </c>
      <c r="F1903" s="11" t="str">
        <f>_xlfn.XLOOKUP($A1903,'Cleaned - Medical Examinations'!$A$2:$A$2336,'Cleaned - Medical Examinations'!$E$2:$E$2336,0)</f>
        <v>No</v>
      </c>
      <c r="G1903" s="11" t="str">
        <f>_xlfn.XLOOKUP($A1903,'Cleaned - Medical Examinations'!$A$2:$A$2336,'Cleaned - Medical Examinations'!$F$2:$F$2336,0)</f>
        <v>No</v>
      </c>
      <c r="H1903" s="11">
        <f>_xlfn.XLOOKUP($A1903,'Cleaned - Medical Examinations'!$A$2:$A$2336,'Cleaned - Medical Examinations'!$G$2:$G$2336,0)</f>
        <v>0</v>
      </c>
      <c r="I1903" s="11" t="str">
        <f>_xlfn.XLOOKUP($A1903,'Cleaned - Medical Examinations'!$A$2:$A$2336,'Cleaned - Medical Examinations'!$H$2:$H$2336,0)</f>
        <v>No</v>
      </c>
      <c r="J1903" s="11" t="str">
        <f>_xlfn.XLOOKUP($A1903,'Cleaned - Medical Examinations'!$A$2:$A$2336,'Cleaned - Medical Examinations'!$I$2:$I$2336,0)</f>
        <v>Obesity</v>
      </c>
      <c r="K1903" s="11" t="str">
        <f t="shared" si="29"/>
        <v>Non-Diabetic</v>
      </c>
      <c r="L1903" s="14">
        <f>_xlfn.XLOOKUP($A1903,'Cleaned - Hospitalisation Detai'!$A$2:$A$2344,'Cleaned - Hospitalisation Detai'!$J$2:$J$2344,0)</f>
        <v>35316</v>
      </c>
      <c r="M1903" s="19">
        <f>_xlfn.XLOOKUP($A1903,'Cleaned - Hospitalisation Detai'!$A$2:$A$2344,'Cleaned - Hospitalisation Detai'!$F$2:$F$2344,0)</f>
        <v>3987.93</v>
      </c>
      <c r="N1903" s="19" t="str">
        <f>_xlfn.XLOOKUP($A1903,'Cleaned - Hospitalisation Detai'!$A$2:$A$2344,'Cleaned - Hospitalisation Detai'!$G$2:$G$2344,0)</f>
        <v>tier - 2</v>
      </c>
      <c r="O1903" s="19" t="str">
        <f>_xlfn.XLOOKUP($A1903,'Cleaned - Hospitalisation Detai'!$A$2:$A$2344,'Cleaned - Hospitalisation Detai'!$H$2:$H$2344,0)</f>
        <v>tier - 2</v>
      </c>
      <c r="P1903" s="19" t="str">
        <f>_xlfn.XLOOKUP($A1903,'Cleaned - Hospitalisation Detai'!$A$2:$A$2344,'Cleaned - Hospitalisation Detai'!$I$2:$I$2344,0)</f>
        <v>R1011</v>
      </c>
      <c r="Q1903" s="20">
        <f>_xlfn.XLOOKUP($A1903,'Cleaned - Hospitalisation Detai'!$A$2:$A$2344,'Cleaned - Hospitalisation Detai'!$K$2:$K$2344,0)</f>
        <v>26</v>
      </c>
    </row>
    <row r="1904" spans="1:17" ht="15.6" x14ac:dyDescent="0.3">
      <c r="A1904" s="10" t="s">
        <v>465</v>
      </c>
      <c r="B1904" s="11" t="str">
        <f>_xlfn.XLOOKUP(A1904,'Cleaned - Customer Names '!$A$2:$A$2336,'Cleaned - Customer Names '!$C$2:$C$2336,0)</f>
        <v>Elizabeth</v>
      </c>
      <c r="C1904" s="11">
        <f>_xlfn.XLOOKUP($A1904,'Cleaned - Medical Examinations'!$A$2:$A$2336,'Cleaned - Medical Examinations'!$B$2:$B$2336,0)</f>
        <v>29.92</v>
      </c>
      <c r="D1904" s="11">
        <f>_xlfn.XLOOKUP($A1904,'Cleaned - Medical Examinations'!$A$2:$A$2336,'Cleaned - Medical Examinations'!$C$2:$C$2336,0)</f>
        <v>6.02</v>
      </c>
      <c r="E1904" s="11" t="str">
        <f>_xlfn.XLOOKUP($A1904,'Cleaned - Medical Examinations'!$A$2:$A$2336,'Cleaned - Medical Examinations'!$D$2:$D$2336,0)</f>
        <v>Yes</v>
      </c>
      <c r="F1904" s="11" t="str">
        <f>_xlfn.XLOOKUP($A1904,'Cleaned - Medical Examinations'!$A$2:$A$2336,'Cleaned - Medical Examinations'!$E$2:$E$2336,0)</f>
        <v>No</v>
      </c>
      <c r="G1904" s="11" t="str">
        <f>_xlfn.XLOOKUP($A1904,'Cleaned - Medical Examinations'!$A$2:$A$2336,'Cleaned - Medical Examinations'!$F$2:$F$2336,0)</f>
        <v>No</v>
      </c>
      <c r="H1904" s="11">
        <f>_xlfn.XLOOKUP($A1904,'Cleaned - Medical Examinations'!$A$2:$A$2336,'Cleaned - Medical Examinations'!$G$2:$G$2336,0)</f>
        <v>0</v>
      </c>
      <c r="I1904" s="11" t="str">
        <f>_xlfn.XLOOKUP($A1904,'Cleaned - Medical Examinations'!$A$2:$A$2336,'Cleaned - Medical Examinations'!$H$2:$H$2336,0)</f>
        <v>No</v>
      </c>
      <c r="J1904" s="11" t="str">
        <f>_xlfn.XLOOKUP($A1904,'Cleaned - Medical Examinations'!$A$2:$A$2336,'Cleaned - Medical Examinations'!$I$2:$I$2336,0)</f>
        <v>Obesity</v>
      </c>
      <c r="K1904" s="11" t="str">
        <f t="shared" si="29"/>
        <v>Non-Diabetic</v>
      </c>
      <c r="L1904" s="14">
        <f>_xlfn.XLOOKUP($A1904,'Cleaned - Hospitalisation Detai'!$A$2:$A$2344,'Cleaned - Hospitalisation Detai'!$J$2:$J$2344,0)</f>
        <v>35294</v>
      </c>
      <c r="M1904" s="19">
        <f>_xlfn.XLOOKUP($A1904,'Cleaned - Hospitalisation Detai'!$A$2:$A$2344,'Cleaned - Hospitalisation Detai'!$F$2:$F$2344,0)</f>
        <v>3981.98</v>
      </c>
      <c r="N1904" s="19" t="str">
        <f>_xlfn.XLOOKUP($A1904,'Cleaned - Hospitalisation Detai'!$A$2:$A$2344,'Cleaned - Hospitalisation Detai'!$G$2:$G$2344,0)</f>
        <v>tier - 2</v>
      </c>
      <c r="O1904" s="19" t="str">
        <f>_xlfn.XLOOKUP($A1904,'Cleaned - Hospitalisation Detai'!$A$2:$A$2344,'Cleaned - Hospitalisation Detai'!$H$2:$H$2344,0)</f>
        <v>tier - 2</v>
      </c>
      <c r="P1904" s="19" t="str">
        <f>_xlfn.XLOOKUP($A1904,'Cleaned - Hospitalisation Detai'!$A$2:$A$2344,'Cleaned - Hospitalisation Detai'!$I$2:$I$2344,0)</f>
        <v>R1013</v>
      </c>
      <c r="Q1904" s="20">
        <f>_xlfn.XLOOKUP($A1904,'Cleaned - Hospitalisation Detai'!$A$2:$A$2344,'Cleaned - Hospitalisation Detai'!$K$2:$K$2344,0)</f>
        <v>26</v>
      </c>
    </row>
    <row r="1905" spans="1:17" ht="15.6" x14ac:dyDescent="0.3">
      <c r="A1905" s="10" t="s">
        <v>464</v>
      </c>
      <c r="B1905" s="11" t="str">
        <f>_xlfn.XLOOKUP(A1905,'Cleaned - Customer Names '!$A$2:$A$2336,'Cleaned - Customer Names '!$C$2:$C$2336,0)</f>
        <v>Margaret P.</v>
      </c>
      <c r="C1905" s="11">
        <f>_xlfn.XLOOKUP($A1905,'Cleaned - Medical Examinations'!$A$2:$A$2336,'Cleaned - Medical Examinations'!$B$2:$B$2336,0)</f>
        <v>28.93</v>
      </c>
      <c r="D1905" s="11">
        <f>_xlfn.XLOOKUP($A1905,'Cleaned - Medical Examinations'!$A$2:$A$2336,'Cleaned - Medical Examinations'!$C$2:$C$2336,0)</f>
        <v>4.4400000000000004</v>
      </c>
      <c r="E1905" s="11" t="str">
        <f>_xlfn.XLOOKUP($A1905,'Cleaned - Medical Examinations'!$A$2:$A$2336,'Cleaned - Medical Examinations'!$D$2:$D$2336,0)</f>
        <v>No</v>
      </c>
      <c r="F1905" s="11" t="str">
        <f>_xlfn.XLOOKUP($A1905,'Cleaned - Medical Examinations'!$A$2:$A$2336,'Cleaned - Medical Examinations'!$E$2:$E$2336,0)</f>
        <v>No</v>
      </c>
      <c r="G1905" s="11" t="str">
        <f>_xlfn.XLOOKUP($A1905,'Cleaned - Medical Examinations'!$A$2:$A$2336,'Cleaned - Medical Examinations'!$F$2:$F$2336,0)</f>
        <v>No</v>
      </c>
      <c r="H1905" s="11">
        <f>_xlfn.XLOOKUP($A1905,'Cleaned - Medical Examinations'!$A$2:$A$2336,'Cleaned - Medical Examinations'!$G$2:$G$2336,0)</f>
        <v>0</v>
      </c>
      <c r="I1905" s="11" t="str">
        <f>_xlfn.XLOOKUP($A1905,'Cleaned - Medical Examinations'!$A$2:$A$2336,'Cleaned - Medical Examinations'!$H$2:$H$2336,0)</f>
        <v>No</v>
      </c>
      <c r="J1905" s="11" t="str">
        <f>_xlfn.XLOOKUP($A1905,'Cleaned - Medical Examinations'!$A$2:$A$2336,'Cleaned - Medical Examinations'!$I$2:$I$2336,0)</f>
        <v>Overweight</v>
      </c>
      <c r="K1905" s="11" t="str">
        <f t="shared" si="29"/>
        <v>Non-Diabetic</v>
      </c>
      <c r="L1905" s="14">
        <f>_xlfn.XLOOKUP($A1905,'Cleaned - Hospitalisation Detai'!$A$2:$A$2344,'Cleaned - Hospitalisation Detai'!$J$2:$J$2344,0)</f>
        <v>33083</v>
      </c>
      <c r="M1905" s="19">
        <f>_xlfn.XLOOKUP($A1905,'Cleaned - Hospitalisation Detai'!$A$2:$A$2344,'Cleaned - Hospitalisation Detai'!$F$2:$F$2344,0)</f>
        <v>3972.92</v>
      </c>
      <c r="N1905" s="19" t="str">
        <f>_xlfn.XLOOKUP($A1905,'Cleaned - Hospitalisation Detai'!$A$2:$A$2344,'Cleaned - Hospitalisation Detai'!$G$2:$G$2344,0)</f>
        <v>tier - 2</v>
      </c>
      <c r="O1905" s="19" t="str">
        <f>_xlfn.XLOOKUP($A1905,'Cleaned - Hospitalisation Detai'!$A$2:$A$2344,'Cleaned - Hospitalisation Detai'!$H$2:$H$2344,0)</f>
        <v>tier - 3</v>
      </c>
      <c r="P1905" s="19" t="str">
        <f>_xlfn.XLOOKUP($A1905,'Cleaned - Hospitalisation Detai'!$A$2:$A$2344,'Cleaned - Hospitalisation Detai'!$I$2:$I$2344,0)</f>
        <v>R1013</v>
      </c>
      <c r="Q1905" s="20">
        <f>_xlfn.XLOOKUP($A1905,'Cleaned - Hospitalisation Detai'!$A$2:$A$2344,'Cleaned - Hospitalisation Detai'!$K$2:$K$2344,0)</f>
        <v>32</v>
      </c>
    </row>
    <row r="1906" spans="1:17" ht="15.6" x14ac:dyDescent="0.3">
      <c r="A1906" s="10" t="s">
        <v>463</v>
      </c>
      <c r="B1906" s="11" t="str">
        <f>_xlfn.XLOOKUP(A1906,'Cleaned - Customer Names '!$A$2:$A$2336,'Cleaned - Customer Names '!$C$2:$C$2336,0)</f>
        <v>Tiffany K</v>
      </c>
      <c r="C1906" s="11">
        <f>_xlfn.XLOOKUP($A1906,'Cleaned - Medical Examinations'!$A$2:$A$2336,'Cleaned - Medical Examinations'!$B$2:$B$2336,0)</f>
        <v>31.254999999999999</v>
      </c>
      <c r="D1906" s="11">
        <f>_xlfn.XLOOKUP($A1906,'Cleaned - Medical Examinations'!$A$2:$A$2336,'Cleaned - Medical Examinations'!$C$2:$C$2336,0)</f>
        <v>5.84</v>
      </c>
      <c r="E1906" s="11" t="str">
        <f>_xlfn.XLOOKUP($A1906,'Cleaned - Medical Examinations'!$A$2:$A$2336,'Cleaned - Medical Examinations'!$D$2:$D$2336,0)</f>
        <v>Yes</v>
      </c>
      <c r="F1906" s="11" t="str">
        <f>_xlfn.XLOOKUP($A1906,'Cleaned - Medical Examinations'!$A$2:$A$2336,'Cleaned - Medical Examinations'!$E$2:$E$2336,0)</f>
        <v>No</v>
      </c>
      <c r="G1906" s="11" t="str">
        <f>_xlfn.XLOOKUP($A1906,'Cleaned - Medical Examinations'!$A$2:$A$2336,'Cleaned - Medical Examinations'!$F$2:$F$2336,0)</f>
        <v>No</v>
      </c>
      <c r="H1906" s="11">
        <f>_xlfn.XLOOKUP($A1906,'Cleaned - Medical Examinations'!$A$2:$A$2336,'Cleaned - Medical Examinations'!$G$2:$G$2336,0)</f>
        <v>1</v>
      </c>
      <c r="I1906" s="11" t="str">
        <f>_xlfn.XLOOKUP($A1906,'Cleaned - Medical Examinations'!$A$2:$A$2336,'Cleaned - Medical Examinations'!$H$2:$H$2336,0)</f>
        <v>No</v>
      </c>
      <c r="J1906" s="11" t="str">
        <f>_xlfn.XLOOKUP($A1906,'Cleaned - Medical Examinations'!$A$2:$A$2336,'Cleaned - Medical Examinations'!$I$2:$I$2336,0)</f>
        <v>Obesity</v>
      </c>
      <c r="K1906" s="11" t="str">
        <f t="shared" si="29"/>
        <v>Non-Diabetic</v>
      </c>
      <c r="L1906" s="14">
        <f>_xlfn.XLOOKUP($A1906,'Cleaned - Hospitalisation Detai'!$A$2:$A$2344,'Cleaned - Hospitalisation Detai'!$J$2:$J$2344,0)</f>
        <v>34891</v>
      </c>
      <c r="M1906" s="19">
        <f>_xlfn.XLOOKUP($A1906,'Cleaned - Hospitalisation Detai'!$A$2:$A$2344,'Cleaned - Hospitalisation Detai'!$F$2:$F$2344,0)</f>
        <v>3956.07</v>
      </c>
      <c r="N1906" s="19" t="str">
        <f>_xlfn.XLOOKUP($A1906,'Cleaned - Hospitalisation Detai'!$A$2:$A$2344,'Cleaned - Hospitalisation Detai'!$G$2:$G$2344,0)</f>
        <v>tier - 2</v>
      </c>
      <c r="O1906" s="19" t="str">
        <f>_xlfn.XLOOKUP($A1906,'Cleaned - Hospitalisation Detai'!$A$2:$A$2344,'Cleaned - Hospitalisation Detai'!$H$2:$H$2344,0)</f>
        <v>tier - 2</v>
      </c>
      <c r="P1906" s="19" t="str">
        <f>_xlfn.XLOOKUP($A1906,'Cleaned - Hospitalisation Detai'!$A$2:$A$2344,'Cleaned - Hospitalisation Detai'!$I$2:$I$2344,0)</f>
        <v>R1012</v>
      </c>
      <c r="Q1906" s="20">
        <f>_xlfn.XLOOKUP($A1906,'Cleaned - Hospitalisation Detai'!$A$2:$A$2344,'Cleaned - Hospitalisation Detai'!$K$2:$K$2344,0)</f>
        <v>27</v>
      </c>
    </row>
    <row r="1907" spans="1:17" ht="15.6" x14ac:dyDescent="0.3">
      <c r="A1907" s="10" t="s">
        <v>462</v>
      </c>
      <c r="B1907" s="11" t="str">
        <f>_xlfn.XLOOKUP(A1907,'Cleaned - Customer Names '!$A$2:$A$2336,'Cleaned - Customer Names '!$C$2:$C$2336,0)</f>
        <v>David M.</v>
      </c>
      <c r="C1907" s="11">
        <f>_xlfn.XLOOKUP($A1907,'Cleaned - Medical Examinations'!$A$2:$A$2336,'Cleaned - Medical Examinations'!$B$2:$B$2336,0)</f>
        <v>29.83</v>
      </c>
      <c r="D1907" s="11">
        <f>_xlfn.XLOOKUP($A1907,'Cleaned - Medical Examinations'!$A$2:$A$2336,'Cleaned - Medical Examinations'!$C$2:$C$2336,0)</f>
        <v>5.39</v>
      </c>
      <c r="E1907" s="11" t="str">
        <f>_xlfn.XLOOKUP($A1907,'Cleaned - Medical Examinations'!$A$2:$A$2336,'Cleaned - Medical Examinations'!$D$2:$D$2336,0)</f>
        <v>No</v>
      </c>
      <c r="F1907" s="11" t="str">
        <f>_xlfn.XLOOKUP($A1907,'Cleaned - Medical Examinations'!$A$2:$A$2336,'Cleaned - Medical Examinations'!$E$2:$E$2336,0)</f>
        <v>No</v>
      </c>
      <c r="G1907" s="11" t="str">
        <f>_xlfn.XLOOKUP($A1907,'Cleaned - Medical Examinations'!$A$2:$A$2336,'Cleaned - Medical Examinations'!$F$2:$F$2336,0)</f>
        <v>No</v>
      </c>
      <c r="H1907" s="11">
        <f>_xlfn.XLOOKUP($A1907,'Cleaned - Medical Examinations'!$A$2:$A$2336,'Cleaned - Medical Examinations'!$G$2:$G$2336,0)</f>
        <v>0</v>
      </c>
      <c r="I1907" s="11" t="str">
        <f>_xlfn.XLOOKUP($A1907,'Cleaned - Medical Examinations'!$A$2:$A$2336,'Cleaned - Medical Examinations'!$H$2:$H$2336,0)</f>
        <v>No</v>
      </c>
      <c r="J1907" s="11" t="str">
        <f>_xlfn.XLOOKUP($A1907,'Cleaned - Medical Examinations'!$A$2:$A$2336,'Cleaned - Medical Examinations'!$I$2:$I$2336,0)</f>
        <v>Overweight</v>
      </c>
      <c r="K1907" s="11" t="str">
        <f t="shared" si="29"/>
        <v>Non-Diabetic</v>
      </c>
      <c r="L1907" s="14">
        <f>_xlfn.XLOOKUP($A1907,'Cleaned - Hospitalisation Detai'!$A$2:$A$2344,'Cleaned - Hospitalisation Detai'!$J$2:$J$2344,0)</f>
        <v>36351</v>
      </c>
      <c r="M1907" s="19">
        <f>_xlfn.XLOOKUP($A1907,'Cleaned - Hospitalisation Detai'!$A$2:$A$2344,'Cleaned - Hospitalisation Detai'!$F$2:$F$2344,0)</f>
        <v>3955.98</v>
      </c>
      <c r="N1907" s="19" t="str">
        <f>_xlfn.XLOOKUP($A1907,'Cleaned - Hospitalisation Detai'!$A$2:$A$2344,'Cleaned - Hospitalisation Detai'!$G$2:$G$2344,0)</f>
        <v>tier - 2</v>
      </c>
      <c r="O1907" s="19" t="str">
        <f>_xlfn.XLOOKUP($A1907,'Cleaned - Hospitalisation Detai'!$A$2:$A$2344,'Cleaned - Hospitalisation Detai'!$H$2:$H$2344,0)</f>
        <v>tier - 3</v>
      </c>
      <c r="P1907" s="19" t="str">
        <f>_xlfn.XLOOKUP($A1907,'Cleaned - Hospitalisation Detai'!$A$2:$A$2344,'Cleaned - Hospitalisation Detai'!$I$2:$I$2344,0)</f>
        <v>R1021</v>
      </c>
      <c r="Q1907" s="20">
        <f>_xlfn.XLOOKUP($A1907,'Cleaned - Hospitalisation Detai'!$A$2:$A$2344,'Cleaned - Hospitalisation Detai'!$K$2:$K$2344,0)</f>
        <v>23</v>
      </c>
    </row>
    <row r="1908" spans="1:17" ht="15.6" x14ac:dyDescent="0.3">
      <c r="A1908" s="10" t="s">
        <v>461</v>
      </c>
      <c r="B1908" s="11" t="str">
        <f>_xlfn.XLOOKUP(A1908,'Cleaned - Customer Names '!$A$2:$A$2336,'Cleaned - Customer Names '!$C$2:$C$2336,0)</f>
        <v>Christine E</v>
      </c>
      <c r="C1908" s="11">
        <f>_xlfn.XLOOKUP($A1908,'Cleaned - Medical Examinations'!$A$2:$A$2336,'Cleaned - Medical Examinations'!$B$2:$B$2336,0)</f>
        <v>29.59</v>
      </c>
      <c r="D1908" s="11">
        <f>_xlfn.XLOOKUP($A1908,'Cleaned - Medical Examinations'!$A$2:$A$2336,'Cleaned - Medical Examinations'!$C$2:$C$2336,0)</f>
        <v>6.16</v>
      </c>
      <c r="E1908" s="11" t="str">
        <f>_xlfn.XLOOKUP($A1908,'Cleaned - Medical Examinations'!$A$2:$A$2336,'Cleaned - Medical Examinations'!$D$2:$D$2336,0)</f>
        <v>No</v>
      </c>
      <c r="F1908" s="11" t="str">
        <f>_xlfn.XLOOKUP($A1908,'Cleaned - Medical Examinations'!$A$2:$A$2336,'Cleaned - Medical Examinations'!$E$2:$E$2336,0)</f>
        <v>No</v>
      </c>
      <c r="G1908" s="11" t="str">
        <f>_xlfn.XLOOKUP($A1908,'Cleaned - Medical Examinations'!$A$2:$A$2336,'Cleaned - Medical Examinations'!$F$2:$F$2336,0)</f>
        <v>Yes</v>
      </c>
      <c r="H1908" s="11">
        <f>_xlfn.XLOOKUP($A1908,'Cleaned - Medical Examinations'!$A$2:$A$2336,'Cleaned - Medical Examinations'!$G$2:$G$2336,0)</f>
        <v>1</v>
      </c>
      <c r="I1908" s="11" t="str">
        <f>_xlfn.XLOOKUP($A1908,'Cleaned - Medical Examinations'!$A$2:$A$2336,'Cleaned - Medical Examinations'!$H$2:$H$2336,0)</f>
        <v>No</v>
      </c>
      <c r="J1908" s="11" t="str">
        <f>_xlfn.XLOOKUP($A1908,'Cleaned - Medical Examinations'!$A$2:$A$2336,'Cleaned - Medical Examinations'!$I$2:$I$2336,0)</f>
        <v>Overweight</v>
      </c>
      <c r="K1908" s="11" t="str">
        <f t="shared" si="29"/>
        <v>Non-Diabetic</v>
      </c>
      <c r="L1908" s="14">
        <f>_xlfn.XLOOKUP($A1908,'Cleaned - Hospitalisation Detai'!$A$2:$A$2344,'Cleaned - Hospitalisation Detai'!$J$2:$J$2344,0)</f>
        <v>34284</v>
      </c>
      <c r="M1908" s="19">
        <f>_xlfn.XLOOKUP($A1908,'Cleaned - Hospitalisation Detai'!$A$2:$A$2344,'Cleaned - Hospitalisation Detai'!$F$2:$F$2344,0)</f>
        <v>3947.41</v>
      </c>
      <c r="N1908" s="19" t="str">
        <f>_xlfn.XLOOKUP($A1908,'Cleaned - Hospitalisation Detai'!$A$2:$A$2344,'Cleaned - Hospitalisation Detai'!$G$2:$G$2344,0)</f>
        <v>tier - 2</v>
      </c>
      <c r="O1908" s="19" t="str">
        <f>_xlfn.XLOOKUP($A1908,'Cleaned - Hospitalisation Detai'!$A$2:$A$2344,'Cleaned - Hospitalisation Detai'!$H$2:$H$2344,0)</f>
        <v>tier - 2</v>
      </c>
      <c r="P1908" s="19" t="str">
        <f>_xlfn.XLOOKUP($A1908,'Cleaned - Hospitalisation Detai'!$A$2:$A$2344,'Cleaned - Hospitalisation Detai'!$I$2:$I$2344,0)</f>
        <v>R1013</v>
      </c>
      <c r="Q1908" s="20">
        <f>_xlfn.XLOOKUP($A1908,'Cleaned - Hospitalisation Detai'!$A$2:$A$2344,'Cleaned - Hospitalisation Detai'!$K$2:$K$2344,0)</f>
        <v>29</v>
      </c>
    </row>
    <row r="1909" spans="1:17" ht="15.6" x14ac:dyDescent="0.3">
      <c r="A1909" s="10" t="s">
        <v>460</v>
      </c>
      <c r="B1909" s="11" t="str">
        <f>_xlfn.XLOOKUP(A1909,'Cleaned - Customer Names '!$A$2:$A$2336,'Cleaned - Customer Names '!$C$2:$C$2336,0)</f>
        <v>Donna</v>
      </c>
      <c r="C1909" s="11">
        <f>_xlfn.XLOOKUP($A1909,'Cleaned - Medical Examinations'!$A$2:$A$2336,'Cleaned - Medical Examinations'!$B$2:$B$2336,0)</f>
        <v>31.16</v>
      </c>
      <c r="D1909" s="11">
        <f>_xlfn.XLOOKUP($A1909,'Cleaned - Medical Examinations'!$A$2:$A$2336,'Cleaned - Medical Examinations'!$C$2:$C$2336,0)</f>
        <v>4.49</v>
      </c>
      <c r="E1909" s="11" t="str">
        <f>_xlfn.XLOOKUP($A1909,'Cleaned - Medical Examinations'!$A$2:$A$2336,'Cleaned - Medical Examinations'!$D$2:$D$2336,0)</f>
        <v>No</v>
      </c>
      <c r="F1909" s="11" t="str">
        <f>_xlfn.XLOOKUP($A1909,'Cleaned - Medical Examinations'!$A$2:$A$2336,'Cleaned - Medical Examinations'!$E$2:$E$2336,0)</f>
        <v>No</v>
      </c>
      <c r="G1909" s="11" t="str">
        <f>_xlfn.XLOOKUP($A1909,'Cleaned - Medical Examinations'!$A$2:$A$2336,'Cleaned - Medical Examinations'!$F$2:$F$2336,0)</f>
        <v>Yes</v>
      </c>
      <c r="H1909" s="11">
        <f>_xlfn.XLOOKUP($A1909,'Cleaned - Medical Examinations'!$A$2:$A$2336,'Cleaned - Medical Examinations'!$G$2:$G$2336,0)</f>
        <v>1</v>
      </c>
      <c r="I1909" s="11" t="str">
        <f>_xlfn.XLOOKUP($A1909,'Cleaned - Medical Examinations'!$A$2:$A$2336,'Cleaned - Medical Examinations'!$H$2:$H$2336,0)</f>
        <v>No</v>
      </c>
      <c r="J1909" s="11" t="str">
        <f>_xlfn.XLOOKUP($A1909,'Cleaned - Medical Examinations'!$A$2:$A$2336,'Cleaned - Medical Examinations'!$I$2:$I$2336,0)</f>
        <v>Obesity</v>
      </c>
      <c r="K1909" s="11" t="str">
        <f t="shared" si="29"/>
        <v>Non-Diabetic</v>
      </c>
      <c r="L1909" s="14">
        <f>_xlfn.XLOOKUP($A1909,'Cleaned - Hospitalisation Detai'!$A$2:$A$2344,'Cleaned - Hospitalisation Detai'!$J$2:$J$2344,0)</f>
        <v>34241</v>
      </c>
      <c r="M1909" s="19">
        <f>_xlfn.XLOOKUP($A1909,'Cleaned - Hospitalisation Detai'!$A$2:$A$2344,'Cleaned - Hospitalisation Detai'!$F$2:$F$2344,0)</f>
        <v>3943.6</v>
      </c>
      <c r="N1909" s="19" t="str">
        <f>_xlfn.XLOOKUP($A1909,'Cleaned - Hospitalisation Detai'!$A$2:$A$2344,'Cleaned - Hospitalisation Detai'!$G$2:$G$2344,0)</f>
        <v>tier - 2</v>
      </c>
      <c r="O1909" s="19" t="str">
        <f>_xlfn.XLOOKUP($A1909,'Cleaned - Hospitalisation Detai'!$A$2:$A$2344,'Cleaned - Hospitalisation Detai'!$H$2:$H$2344,0)</f>
        <v>tier - 3</v>
      </c>
      <c r="P1909" s="19" t="str">
        <f>_xlfn.XLOOKUP($A1909,'Cleaned - Hospitalisation Detai'!$A$2:$A$2344,'Cleaned - Hospitalisation Detai'!$I$2:$I$2344,0)</f>
        <v>R1024</v>
      </c>
      <c r="Q1909" s="20">
        <f>_xlfn.XLOOKUP($A1909,'Cleaned - Hospitalisation Detai'!$A$2:$A$2344,'Cleaned - Hospitalisation Detai'!$K$2:$K$2344,0)</f>
        <v>29</v>
      </c>
    </row>
    <row r="1910" spans="1:17" ht="15.6" x14ac:dyDescent="0.3">
      <c r="A1910" s="10" t="s">
        <v>459</v>
      </c>
      <c r="B1910" s="11" t="str">
        <f>_xlfn.XLOOKUP(A1910,'Cleaned - Customer Names '!$A$2:$A$2336,'Cleaned - Customer Names '!$C$2:$C$2336,0)</f>
        <v>Rod</v>
      </c>
      <c r="C1910" s="11">
        <f>_xlfn.XLOOKUP($A1910,'Cleaned - Medical Examinations'!$A$2:$A$2336,'Cleaned - Medical Examinations'!$B$2:$B$2336,0)</f>
        <v>34.21</v>
      </c>
      <c r="D1910" s="11">
        <f>_xlfn.XLOOKUP($A1910,'Cleaned - Medical Examinations'!$A$2:$A$2336,'Cleaned - Medical Examinations'!$C$2:$C$2336,0)</f>
        <v>4.4800000000000004</v>
      </c>
      <c r="E1910" s="11" t="str">
        <f>_xlfn.XLOOKUP($A1910,'Cleaned - Medical Examinations'!$A$2:$A$2336,'Cleaned - Medical Examinations'!$D$2:$D$2336,0)</f>
        <v>Yes</v>
      </c>
      <c r="F1910" s="11" t="str">
        <f>_xlfn.XLOOKUP($A1910,'Cleaned - Medical Examinations'!$A$2:$A$2336,'Cleaned - Medical Examinations'!$E$2:$E$2336,0)</f>
        <v>No</v>
      </c>
      <c r="G1910" s="11" t="str">
        <f>_xlfn.XLOOKUP($A1910,'Cleaned - Medical Examinations'!$A$2:$A$2336,'Cleaned - Medical Examinations'!$F$2:$F$2336,0)</f>
        <v>No</v>
      </c>
      <c r="H1910" s="11">
        <f>_xlfn.XLOOKUP($A1910,'Cleaned - Medical Examinations'!$A$2:$A$2336,'Cleaned - Medical Examinations'!$G$2:$G$2336,0)</f>
        <v>1</v>
      </c>
      <c r="I1910" s="11" t="str">
        <f>_xlfn.XLOOKUP($A1910,'Cleaned - Medical Examinations'!$A$2:$A$2336,'Cleaned - Medical Examinations'!$H$2:$H$2336,0)</f>
        <v>No</v>
      </c>
      <c r="J1910" s="11" t="str">
        <f>_xlfn.XLOOKUP($A1910,'Cleaned - Medical Examinations'!$A$2:$A$2336,'Cleaned - Medical Examinations'!$I$2:$I$2336,0)</f>
        <v>Obesity</v>
      </c>
      <c r="K1910" s="11" t="str">
        <f t="shared" si="29"/>
        <v>Non-Diabetic</v>
      </c>
      <c r="L1910" s="14">
        <f>_xlfn.XLOOKUP($A1910,'Cleaned - Hospitalisation Detai'!$A$2:$A$2344,'Cleaned - Hospitalisation Detai'!$J$2:$J$2344,0)</f>
        <v>32440</v>
      </c>
      <c r="M1910" s="19">
        <f>_xlfn.XLOOKUP($A1910,'Cleaned - Hospitalisation Detai'!$A$2:$A$2344,'Cleaned - Hospitalisation Detai'!$F$2:$F$2344,0)</f>
        <v>3935.18</v>
      </c>
      <c r="N1910" s="19" t="str">
        <f>_xlfn.XLOOKUP($A1910,'Cleaned - Hospitalisation Detai'!$A$2:$A$2344,'Cleaned - Hospitalisation Detai'!$G$2:$G$2344,0)</f>
        <v>tier - 3</v>
      </c>
      <c r="O1910" s="19" t="str">
        <f>_xlfn.XLOOKUP($A1910,'Cleaned - Hospitalisation Detai'!$A$2:$A$2344,'Cleaned - Hospitalisation Detai'!$H$2:$H$2344,0)</f>
        <v>tier - 1</v>
      </c>
      <c r="P1910" s="19" t="str">
        <f>_xlfn.XLOOKUP($A1910,'Cleaned - Hospitalisation Detai'!$A$2:$A$2344,'Cleaned - Hospitalisation Detai'!$I$2:$I$2344,0)</f>
        <v>R1013</v>
      </c>
      <c r="Q1910" s="20">
        <f>_xlfn.XLOOKUP($A1910,'Cleaned - Hospitalisation Detai'!$A$2:$A$2344,'Cleaned - Hospitalisation Detai'!$K$2:$K$2344,0)</f>
        <v>34</v>
      </c>
    </row>
    <row r="1911" spans="1:17" ht="15.6" x14ac:dyDescent="0.3">
      <c r="A1911" s="10" t="s">
        <v>458</v>
      </c>
      <c r="B1911" s="11" t="str">
        <f>_xlfn.XLOOKUP(A1911,'Cleaned - Customer Names '!$A$2:$A$2336,'Cleaned - Customer Names '!$C$2:$C$2336,0)</f>
        <v>Joe</v>
      </c>
      <c r="C1911" s="11">
        <f>_xlfn.XLOOKUP($A1911,'Cleaned - Medical Examinations'!$A$2:$A$2336,'Cleaned - Medical Examinations'!$B$2:$B$2336,0)</f>
        <v>34.86</v>
      </c>
      <c r="D1911" s="11">
        <f>_xlfn.XLOOKUP($A1911,'Cleaned - Medical Examinations'!$A$2:$A$2336,'Cleaned - Medical Examinations'!$C$2:$C$2336,0)</f>
        <v>10.97</v>
      </c>
      <c r="E1911" s="11" t="str">
        <f>_xlfn.XLOOKUP($A1911,'Cleaned - Medical Examinations'!$A$2:$A$2336,'Cleaned - Medical Examinations'!$D$2:$D$2336,0)</f>
        <v>No</v>
      </c>
      <c r="F1911" s="11" t="str">
        <f>_xlfn.XLOOKUP($A1911,'Cleaned - Medical Examinations'!$A$2:$A$2336,'Cleaned - Medical Examinations'!$E$2:$E$2336,0)</f>
        <v>No</v>
      </c>
      <c r="G1911" s="11" t="str">
        <f>_xlfn.XLOOKUP($A1911,'Cleaned - Medical Examinations'!$A$2:$A$2336,'Cleaned - Medical Examinations'!$F$2:$F$2336,0)</f>
        <v>No</v>
      </c>
      <c r="H1911" s="11">
        <f>_xlfn.XLOOKUP($A1911,'Cleaned - Medical Examinations'!$A$2:$A$2336,'Cleaned - Medical Examinations'!$G$2:$G$2336,0)</f>
        <v>0</v>
      </c>
      <c r="I1911" s="11" t="str">
        <f>_xlfn.XLOOKUP($A1911,'Cleaned - Medical Examinations'!$A$2:$A$2336,'Cleaned - Medical Examinations'!$H$2:$H$2336,0)</f>
        <v>No</v>
      </c>
      <c r="J1911" s="11" t="str">
        <f>_xlfn.XLOOKUP($A1911,'Cleaned - Medical Examinations'!$A$2:$A$2336,'Cleaned - Medical Examinations'!$I$2:$I$2336,0)</f>
        <v>Obesity</v>
      </c>
      <c r="K1911" s="11" t="str">
        <f t="shared" si="29"/>
        <v>Diabetic</v>
      </c>
      <c r="L1911" s="14">
        <f>_xlfn.XLOOKUP($A1911,'Cleaned - Hospitalisation Detai'!$A$2:$A$2344,'Cleaned - Hospitalisation Detai'!$J$2:$J$2344,0)</f>
        <v>37422</v>
      </c>
      <c r="M1911" s="19">
        <f>_xlfn.XLOOKUP($A1911,'Cleaned - Hospitalisation Detai'!$A$2:$A$2344,'Cleaned - Hospitalisation Detai'!$F$2:$F$2344,0)</f>
        <v>3931.51</v>
      </c>
      <c r="N1911" s="19" t="str">
        <f>_xlfn.XLOOKUP($A1911,'Cleaned - Hospitalisation Detai'!$A$2:$A$2344,'Cleaned - Hospitalisation Detai'!$G$2:$G$2344,0)</f>
        <v>tier - 2</v>
      </c>
      <c r="O1911" s="19" t="str">
        <f>_xlfn.XLOOKUP($A1911,'Cleaned - Hospitalisation Detai'!$A$2:$A$2344,'Cleaned - Hospitalisation Detai'!$H$2:$H$2344,0)</f>
        <v>tier - 3</v>
      </c>
      <c r="P1911" s="19" t="str">
        <f>_xlfn.XLOOKUP($A1911,'Cleaned - Hospitalisation Detai'!$A$2:$A$2344,'Cleaned - Hospitalisation Detai'!$I$2:$I$2344,0)</f>
        <v>R1011</v>
      </c>
      <c r="Q1911" s="20">
        <f>_xlfn.XLOOKUP($A1911,'Cleaned - Hospitalisation Detai'!$A$2:$A$2344,'Cleaned - Hospitalisation Detai'!$K$2:$K$2344,0)</f>
        <v>20</v>
      </c>
    </row>
    <row r="1912" spans="1:17" ht="15.6" x14ac:dyDescent="0.3">
      <c r="A1912" s="10" t="s">
        <v>457</v>
      </c>
      <c r="B1912" s="11" t="str">
        <f>_xlfn.XLOOKUP(A1912,'Cleaned - Customer Names '!$A$2:$A$2336,'Cleaned - Customer Names '!$C$2:$C$2336,0)</f>
        <v>Kayleigh</v>
      </c>
      <c r="C1912" s="11">
        <f>_xlfn.XLOOKUP($A1912,'Cleaned - Medical Examinations'!$A$2:$A$2336,'Cleaned - Medical Examinations'!$B$2:$B$2336,0)</f>
        <v>34.58</v>
      </c>
      <c r="D1912" s="11">
        <f>_xlfn.XLOOKUP($A1912,'Cleaned - Medical Examinations'!$A$2:$A$2336,'Cleaned - Medical Examinations'!$C$2:$C$2336,0)</f>
        <v>5.14</v>
      </c>
      <c r="E1912" s="11" t="str">
        <f>_xlfn.XLOOKUP($A1912,'Cleaned - Medical Examinations'!$A$2:$A$2336,'Cleaned - Medical Examinations'!$D$2:$D$2336,0)</f>
        <v>No</v>
      </c>
      <c r="F1912" s="11" t="str">
        <f>_xlfn.XLOOKUP($A1912,'Cleaned - Medical Examinations'!$A$2:$A$2336,'Cleaned - Medical Examinations'!$E$2:$E$2336,0)</f>
        <v>yes</v>
      </c>
      <c r="G1912" s="11" t="str">
        <f>_xlfn.XLOOKUP($A1912,'Cleaned - Medical Examinations'!$A$2:$A$2336,'Cleaned - Medical Examinations'!$F$2:$F$2336,0)</f>
        <v>No</v>
      </c>
      <c r="H1912" s="11">
        <f>_xlfn.XLOOKUP($A1912,'Cleaned - Medical Examinations'!$A$2:$A$2336,'Cleaned - Medical Examinations'!$G$2:$G$2336,0)</f>
        <v>2</v>
      </c>
      <c r="I1912" s="11" t="str">
        <f>_xlfn.XLOOKUP($A1912,'Cleaned - Medical Examinations'!$A$2:$A$2336,'Cleaned - Medical Examinations'!$H$2:$H$2336,0)</f>
        <v>No</v>
      </c>
      <c r="J1912" s="11" t="str">
        <f>_xlfn.XLOOKUP($A1912,'Cleaned - Medical Examinations'!$A$2:$A$2336,'Cleaned - Medical Examinations'!$I$2:$I$2336,0)</f>
        <v>Obesity</v>
      </c>
      <c r="K1912" s="11" t="str">
        <f t="shared" si="29"/>
        <v>Non-Diabetic</v>
      </c>
      <c r="L1912" s="14">
        <f>_xlfn.XLOOKUP($A1912,'Cleaned - Hospitalisation Detai'!$A$2:$A$2344,'Cleaned - Hospitalisation Detai'!$J$2:$J$2344,0)</f>
        <v>36717</v>
      </c>
      <c r="M1912" s="19">
        <f>_xlfn.XLOOKUP($A1912,'Cleaned - Hospitalisation Detai'!$A$2:$A$2344,'Cleaned - Hospitalisation Detai'!$F$2:$F$2344,0)</f>
        <v>3925.76</v>
      </c>
      <c r="N1912" s="19" t="str">
        <f>_xlfn.XLOOKUP($A1912,'Cleaned - Hospitalisation Detai'!$A$2:$A$2344,'Cleaned - Hospitalisation Detai'!$G$2:$G$2344,0)</f>
        <v>tier - 2</v>
      </c>
      <c r="O1912" s="19" t="str">
        <f>_xlfn.XLOOKUP($A1912,'Cleaned - Hospitalisation Detai'!$A$2:$A$2344,'Cleaned - Hospitalisation Detai'!$H$2:$H$2344,0)</f>
        <v>tier - 2</v>
      </c>
      <c r="P1912" s="19" t="str">
        <f>_xlfn.XLOOKUP($A1912,'Cleaned - Hospitalisation Detai'!$A$2:$A$2344,'Cleaned - Hospitalisation Detai'!$I$2:$I$2344,0)</f>
        <v>R1024</v>
      </c>
      <c r="Q1912" s="20">
        <f>_xlfn.XLOOKUP($A1912,'Cleaned - Hospitalisation Detai'!$A$2:$A$2344,'Cleaned - Hospitalisation Detai'!$K$2:$K$2344,0)</f>
        <v>22</v>
      </c>
    </row>
    <row r="1913" spans="1:17" ht="15.6" x14ac:dyDescent="0.3">
      <c r="A1913" s="10" t="s">
        <v>456</v>
      </c>
      <c r="B1913" s="11" t="str">
        <f>_xlfn.XLOOKUP(A1913,'Cleaned - Customer Names '!$A$2:$A$2336,'Cleaned - Customer Names '!$C$2:$C$2336,0)</f>
        <v>Lorcan A.</v>
      </c>
      <c r="C1913" s="11">
        <f>_xlfn.XLOOKUP($A1913,'Cleaned - Medical Examinations'!$A$2:$A$2336,'Cleaned - Medical Examinations'!$B$2:$B$2336,0)</f>
        <v>17.940000000000001</v>
      </c>
      <c r="D1913" s="11">
        <f>_xlfn.XLOOKUP($A1913,'Cleaned - Medical Examinations'!$A$2:$A$2336,'Cleaned - Medical Examinations'!$C$2:$C$2336,0)</f>
        <v>5.17</v>
      </c>
      <c r="E1913" s="11" t="str">
        <f>_xlfn.XLOOKUP($A1913,'Cleaned - Medical Examinations'!$A$2:$A$2336,'Cleaned - Medical Examinations'!$D$2:$D$2336,0)</f>
        <v>Yes</v>
      </c>
      <c r="F1913" s="11" t="str">
        <f>_xlfn.XLOOKUP($A1913,'Cleaned - Medical Examinations'!$A$2:$A$2336,'Cleaned - Medical Examinations'!$E$2:$E$2336,0)</f>
        <v>No</v>
      </c>
      <c r="G1913" s="11" t="str">
        <f>_xlfn.XLOOKUP($A1913,'Cleaned - Medical Examinations'!$A$2:$A$2336,'Cleaned - Medical Examinations'!$F$2:$F$2336,0)</f>
        <v>No</v>
      </c>
      <c r="H1913" s="11">
        <f>_xlfn.XLOOKUP($A1913,'Cleaned - Medical Examinations'!$A$2:$A$2336,'Cleaned - Medical Examinations'!$G$2:$G$2336,0)</f>
        <v>0</v>
      </c>
      <c r="I1913" s="11" t="str">
        <f>_xlfn.XLOOKUP($A1913,'Cleaned - Medical Examinations'!$A$2:$A$2336,'Cleaned - Medical Examinations'!$H$2:$H$2336,0)</f>
        <v>No</v>
      </c>
      <c r="J1913" s="11" t="str">
        <f>_xlfn.XLOOKUP($A1913,'Cleaned - Medical Examinations'!$A$2:$A$2336,'Cleaned - Medical Examinations'!$I$2:$I$2336,0)</f>
        <v>Underweight</v>
      </c>
      <c r="K1913" s="11" t="str">
        <f t="shared" si="29"/>
        <v>Non-Diabetic</v>
      </c>
      <c r="L1913" s="14">
        <f>_xlfn.XLOOKUP($A1913,'Cleaned - Hospitalisation Detai'!$A$2:$A$2344,'Cleaned - Hospitalisation Detai'!$J$2:$J$2344,0)</f>
        <v>31233</v>
      </c>
      <c r="M1913" s="19">
        <f>_xlfn.XLOOKUP($A1913,'Cleaned - Hospitalisation Detai'!$A$2:$A$2344,'Cleaned - Hospitalisation Detai'!$F$2:$F$2344,0)</f>
        <v>3910.44</v>
      </c>
      <c r="N1913" s="19" t="str">
        <f>_xlfn.XLOOKUP($A1913,'Cleaned - Hospitalisation Detai'!$A$2:$A$2344,'Cleaned - Hospitalisation Detai'!$G$2:$G$2344,0)</f>
        <v>tier - 2</v>
      </c>
      <c r="O1913" s="19" t="str">
        <f>_xlfn.XLOOKUP($A1913,'Cleaned - Hospitalisation Detai'!$A$2:$A$2344,'Cleaned - Hospitalisation Detai'!$H$2:$H$2344,0)</f>
        <v>tier - 2</v>
      </c>
      <c r="P1913" s="19" t="str">
        <f>_xlfn.XLOOKUP($A1913,'Cleaned - Hospitalisation Detai'!$A$2:$A$2344,'Cleaned - Hospitalisation Detai'!$I$2:$I$2344,0)</f>
        <v>R1013</v>
      </c>
      <c r="Q1913" s="20">
        <f>_xlfn.XLOOKUP($A1913,'Cleaned - Hospitalisation Detai'!$A$2:$A$2344,'Cleaned - Hospitalisation Detai'!$K$2:$K$2344,0)</f>
        <v>37</v>
      </c>
    </row>
    <row r="1914" spans="1:17" ht="15.6" x14ac:dyDescent="0.3">
      <c r="A1914" s="10" t="s">
        <v>455</v>
      </c>
      <c r="B1914" s="11" t="str">
        <f>_xlfn.XLOOKUP(A1914,'Cleaned - Customer Names '!$A$2:$A$2336,'Cleaned - Customer Names '!$C$2:$C$2336,0)</f>
        <v>Billy</v>
      </c>
      <c r="C1914" s="11">
        <f>_xlfn.XLOOKUP($A1914,'Cleaned - Medical Examinations'!$A$2:$A$2336,'Cleaned - Medical Examinations'!$B$2:$B$2336,0)</f>
        <v>26.8</v>
      </c>
      <c r="D1914" s="11">
        <f>_xlfn.XLOOKUP($A1914,'Cleaned - Medical Examinations'!$A$2:$A$2336,'Cleaned - Medical Examinations'!$C$2:$C$2336,0)</f>
        <v>6.18</v>
      </c>
      <c r="E1914" s="11" t="str">
        <f>_xlfn.XLOOKUP($A1914,'Cleaned - Medical Examinations'!$A$2:$A$2336,'Cleaned - Medical Examinations'!$D$2:$D$2336,0)</f>
        <v>Yes</v>
      </c>
      <c r="F1914" s="11" t="str">
        <f>_xlfn.XLOOKUP($A1914,'Cleaned - Medical Examinations'!$A$2:$A$2336,'Cleaned - Medical Examinations'!$E$2:$E$2336,0)</f>
        <v>No</v>
      </c>
      <c r="G1914" s="11" t="str">
        <f>_xlfn.XLOOKUP($A1914,'Cleaned - Medical Examinations'!$A$2:$A$2336,'Cleaned - Medical Examinations'!$F$2:$F$2336,0)</f>
        <v>Yes</v>
      </c>
      <c r="H1914" s="11">
        <f>_xlfn.XLOOKUP($A1914,'Cleaned - Medical Examinations'!$A$2:$A$2336,'Cleaned - Medical Examinations'!$G$2:$G$2336,0)</f>
        <v>1</v>
      </c>
      <c r="I1914" s="11" t="str">
        <f>_xlfn.XLOOKUP($A1914,'Cleaned - Medical Examinations'!$A$2:$A$2336,'Cleaned - Medical Examinations'!$H$2:$H$2336,0)</f>
        <v>No</v>
      </c>
      <c r="J1914" s="11" t="str">
        <f>_xlfn.XLOOKUP($A1914,'Cleaned - Medical Examinations'!$A$2:$A$2336,'Cleaned - Medical Examinations'!$I$2:$I$2336,0)</f>
        <v>Overweight</v>
      </c>
      <c r="K1914" s="11" t="str">
        <f t="shared" si="29"/>
        <v>Non-Diabetic</v>
      </c>
      <c r="L1914" s="14">
        <f>_xlfn.XLOOKUP($A1914,'Cleaned - Hospitalisation Detai'!$A$2:$A$2344,'Cleaned - Hospitalisation Detai'!$J$2:$J$2344,0)</f>
        <v>35758</v>
      </c>
      <c r="M1914" s="19">
        <f>_xlfn.XLOOKUP($A1914,'Cleaned - Hospitalisation Detai'!$A$2:$A$2344,'Cleaned - Hospitalisation Detai'!$F$2:$F$2344,0)</f>
        <v>3906.13</v>
      </c>
      <c r="N1914" s="19" t="str">
        <f>_xlfn.XLOOKUP($A1914,'Cleaned - Hospitalisation Detai'!$A$2:$A$2344,'Cleaned - Hospitalisation Detai'!$G$2:$G$2344,0)</f>
        <v>tier - 3</v>
      </c>
      <c r="O1914" s="19" t="str">
        <f>_xlfn.XLOOKUP($A1914,'Cleaned - Hospitalisation Detai'!$A$2:$A$2344,'Cleaned - Hospitalisation Detai'!$H$2:$H$2344,0)</f>
        <v>tier - 3</v>
      </c>
      <c r="P1914" s="19" t="str">
        <f>_xlfn.XLOOKUP($A1914,'Cleaned - Hospitalisation Detai'!$A$2:$A$2344,'Cleaned - Hospitalisation Detai'!$I$2:$I$2344,0)</f>
        <v>R1011</v>
      </c>
      <c r="Q1914" s="20">
        <f>_xlfn.XLOOKUP($A1914,'Cleaned - Hospitalisation Detai'!$A$2:$A$2344,'Cleaned - Hospitalisation Detai'!$K$2:$K$2344,0)</f>
        <v>25</v>
      </c>
    </row>
    <row r="1915" spans="1:17" ht="15.6" x14ac:dyDescent="0.3">
      <c r="A1915" s="10" t="s">
        <v>454</v>
      </c>
      <c r="B1915" s="11" t="str">
        <f>_xlfn.XLOOKUP(A1915,'Cleaned - Customer Names '!$A$2:$A$2336,'Cleaned - Customer Names '!$C$2:$C$2336,0)</f>
        <v>Paul M.</v>
      </c>
      <c r="C1915" s="11">
        <f>_xlfn.XLOOKUP($A1915,'Cleaned - Medical Examinations'!$A$2:$A$2336,'Cleaned - Medical Examinations'!$B$2:$B$2336,0)</f>
        <v>17.690000000000001</v>
      </c>
      <c r="D1915" s="11">
        <f>_xlfn.XLOOKUP($A1915,'Cleaned - Medical Examinations'!$A$2:$A$2336,'Cleaned - Medical Examinations'!$C$2:$C$2336,0)</f>
        <v>9.07</v>
      </c>
      <c r="E1915" s="11" t="str">
        <f>_xlfn.XLOOKUP($A1915,'Cleaned - Medical Examinations'!$A$2:$A$2336,'Cleaned - Medical Examinations'!$D$2:$D$2336,0)</f>
        <v>Yes</v>
      </c>
      <c r="F1915" s="11" t="str">
        <f>_xlfn.XLOOKUP($A1915,'Cleaned - Medical Examinations'!$A$2:$A$2336,'Cleaned - Medical Examinations'!$E$2:$E$2336,0)</f>
        <v>No</v>
      </c>
      <c r="G1915" s="11" t="str">
        <f>_xlfn.XLOOKUP($A1915,'Cleaned - Medical Examinations'!$A$2:$A$2336,'Cleaned - Medical Examinations'!$F$2:$F$2336,0)</f>
        <v>No</v>
      </c>
      <c r="H1915" s="11">
        <f>_xlfn.XLOOKUP($A1915,'Cleaned - Medical Examinations'!$A$2:$A$2336,'Cleaned - Medical Examinations'!$G$2:$G$2336,0)</f>
        <v>0</v>
      </c>
      <c r="I1915" s="11" t="str">
        <f>_xlfn.XLOOKUP($A1915,'Cleaned - Medical Examinations'!$A$2:$A$2336,'Cleaned - Medical Examinations'!$H$2:$H$2336,0)</f>
        <v>No</v>
      </c>
      <c r="J1915" s="11" t="str">
        <f>_xlfn.XLOOKUP($A1915,'Cleaned - Medical Examinations'!$A$2:$A$2336,'Cleaned - Medical Examinations'!$I$2:$I$2336,0)</f>
        <v>Underweight</v>
      </c>
      <c r="K1915" s="11" t="str">
        <f t="shared" si="29"/>
        <v>Diabetic</v>
      </c>
      <c r="L1915" s="14">
        <f>_xlfn.XLOOKUP($A1915,'Cleaned - Hospitalisation Detai'!$A$2:$A$2344,'Cleaned - Hospitalisation Detai'!$J$2:$J$2344,0)</f>
        <v>29825</v>
      </c>
      <c r="M1915" s="19">
        <f>_xlfn.XLOOKUP($A1915,'Cleaned - Hospitalisation Detai'!$A$2:$A$2344,'Cleaned - Hospitalisation Detai'!$F$2:$F$2344,0)</f>
        <v>3902.07</v>
      </c>
      <c r="N1915" s="19" t="str">
        <f>_xlfn.XLOOKUP($A1915,'Cleaned - Hospitalisation Detai'!$A$2:$A$2344,'Cleaned - Hospitalisation Detai'!$G$2:$G$2344,0)</f>
        <v>tier - 2</v>
      </c>
      <c r="O1915" s="19" t="str">
        <f>_xlfn.XLOOKUP($A1915,'Cleaned - Hospitalisation Detai'!$A$2:$A$2344,'Cleaned - Hospitalisation Detai'!$H$2:$H$2344,0)</f>
        <v>tier - 2</v>
      </c>
      <c r="P1915" s="19" t="str">
        <f>_xlfn.XLOOKUP($A1915,'Cleaned - Hospitalisation Detai'!$A$2:$A$2344,'Cleaned - Hospitalisation Detai'!$I$2:$I$2344,0)</f>
        <v>R1013</v>
      </c>
      <c r="Q1915" s="20">
        <f>_xlfn.XLOOKUP($A1915,'Cleaned - Hospitalisation Detai'!$A$2:$A$2344,'Cleaned - Hospitalisation Detai'!$K$2:$K$2344,0)</f>
        <v>41</v>
      </c>
    </row>
    <row r="1916" spans="1:17" ht="15.6" x14ac:dyDescent="0.3">
      <c r="A1916" s="10" t="s">
        <v>453</v>
      </c>
      <c r="B1916" s="11" t="str">
        <f>_xlfn.XLOOKUP(A1916,'Cleaned - Customer Names '!$A$2:$A$2336,'Cleaned - Customer Names '!$C$2:$C$2336,0)</f>
        <v>Brenda M.</v>
      </c>
      <c r="C1916" s="11">
        <f>_xlfn.XLOOKUP($A1916,'Cleaned - Medical Examinations'!$A$2:$A$2336,'Cleaned - Medical Examinations'!$B$2:$B$2336,0)</f>
        <v>25.77</v>
      </c>
      <c r="D1916" s="11">
        <f>_xlfn.XLOOKUP($A1916,'Cleaned - Medical Examinations'!$A$2:$A$2336,'Cleaned - Medical Examinations'!$C$2:$C$2336,0)</f>
        <v>4.43</v>
      </c>
      <c r="E1916" s="11" t="str">
        <f>_xlfn.XLOOKUP($A1916,'Cleaned - Medical Examinations'!$A$2:$A$2336,'Cleaned - Medical Examinations'!$D$2:$D$2336,0)</f>
        <v>No</v>
      </c>
      <c r="F1916" s="11" t="str">
        <f>_xlfn.XLOOKUP($A1916,'Cleaned - Medical Examinations'!$A$2:$A$2336,'Cleaned - Medical Examinations'!$E$2:$E$2336,0)</f>
        <v>No</v>
      </c>
      <c r="G1916" s="11" t="str">
        <f>_xlfn.XLOOKUP($A1916,'Cleaned - Medical Examinations'!$A$2:$A$2336,'Cleaned - Medical Examinations'!$F$2:$F$2336,0)</f>
        <v>Yes</v>
      </c>
      <c r="H1916" s="11">
        <f>_xlfn.XLOOKUP($A1916,'Cleaned - Medical Examinations'!$A$2:$A$2336,'Cleaned - Medical Examinations'!$G$2:$G$2336,0)</f>
        <v>1</v>
      </c>
      <c r="I1916" s="11" t="str">
        <f>_xlfn.XLOOKUP($A1916,'Cleaned - Medical Examinations'!$A$2:$A$2336,'Cleaned - Medical Examinations'!$H$2:$H$2336,0)</f>
        <v>No</v>
      </c>
      <c r="J1916" s="11" t="str">
        <f>_xlfn.XLOOKUP($A1916,'Cleaned - Medical Examinations'!$A$2:$A$2336,'Cleaned - Medical Examinations'!$I$2:$I$2336,0)</f>
        <v>Overweight</v>
      </c>
      <c r="K1916" s="11" t="str">
        <f t="shared" si="29"/>
        <v>Non-Diabetic</v>
      </c>
      <c r="L1916" s="14">
        <f>_xlfn.XLOOKUP($A1916,'Cleaned - Hospitalisation Detai'!$A$2:$A$2344,'Cleaned - Hospitalisation Detai'!$J$2:$J$2344,0)</f>
        <v>34226</v>
      </c>
      <c r="M1916" s="19">
        <f>_xlfn.XLOOKUP($A1916,'Cleaned - Hospitalisation Detai'!$A$2:$A$2344,'Cleaned - Hospitalisation Detai'!$F$2:$F$2344,0)</f>
        <v>3898.35</v>
      </c>
      <c r="N1916" s="19" t="str">
        <f>_xlfn.XLOOKUP($A1916,'Cleaned - Hospitalisation Detai'!$A$2:$A$2344,'Cleaned - Hospitalisation Detai'!$G$2:$G$2344,0)</f>
        <v>tier - 2</v>
      </c>
      <c r="O1916" s="19" t="str">
        <f>_xlfn.XLOOKUP($A1916,'Cleaned - Hospitalisation Detai'!$A$2:$A$2344,'Cleaned - Hospitalisation Detai'!$H$2:$H$2344,0)</f>
        <v>tier - 2</v>
      </c>
      <c r="P1916" s="19" t="str">
        <f>_xlfn.XLOOKUP($A1916,'Cleaned - Hospitalisation Detai'!$A$2:$A$2344,'Cleaned - Hospitalisation Detai'!$I$2:$I$2344,0)</f>
        <v>R1012</v>
      </c>
      <c r="Q1916" s="20">
        <f>_xlfn.XLOOKUP($A1916,'Cleaned - Hospitalisation Detai'!$A$2:$A$2344,'Cleaned - Hospitalisation Detai'!$K$2:$K$2344,0)</f>
        <v>29</v>
      </c>
    </row>
    <row r="1917" spans="1:17" ht="15.6" x14ac:dyDescent="0.3">
      <c r="A1917" s="10" t="s">
        <v>452</v>
      </c>
      <c r="B1917" s="11" t="str">
        <f>_xlfn.XLOOKUP(A1917,'Cleaned - Customer Names '!$A$2:$A$2336,'Cleaned - Customer Names '!$C$2:$C$2336,0)</f>
        <v>Jeff H</v>
      </c>
      <c r="C1917" s="11">
        <f>_xlfn.XLOOKUP($A1917,'Cleaned - Medical Examinations'!$A$2:$A$2336,'Cleaned - Medical Examinations'!$B$2:$B$2336,0)</f>
        <v>34.46</v>
      </c>
      <c r="D1917" s="11">
        <f>_xlfn.XLOOKUP($A1917,'Cleaned - Medical Examinations'!$A$2:$A$2336,'Cleaned - Medical Examinations'!$C$2:$C$2336,0)</f>
        <v>4.17</v>
      </c>
      <c r="E1917" s="11" t="str">
        <f>_xlfn.XLOOKUP($A1917,'Cleaned - Medical Examinations'!$A$2:$A$2336,'Cleaned - Medical Examinations'!$D$2:$D$2336,0)</f>
        <v>No</v>
      </c>
      <c r="F1917" s="11" t="str">
        <f>_xlfn.XLOOKUP($A1917,'Cleaned - Medical Examinations'!$A$2:$A$2336,'Cleaned - Medical Examinations'!$E$2:$E$2336,0)</f>
        <v>yes</v>
      </c>
      <c r="G1917" s="11" t="str">
        <f>_xlfn.XLOOKUP($A1917,'Cleaned - Medical Examinations'!$A$2:$A$2336,'Cleaned - Medical Examinations'!$F$2:$F$2336,0)</f>
        <v>No</v>
      </c>
      <c r="H1917" s="11">
        <f>_xlfn.XLOOKUP($A1917,'Cleaned - Medical Examinations'!$A$2:$A$2336,'Cleaned - Medical Examinations'!$G$2:$G$2336,0)</f>
        <v>1</v>
      </c>
      <c r="I1917" s="11" t="str">
        <f>_xlfn.XLOOKUP($A1917,'Cleaned - Medical Examinations'!$A$2:$A$2336,'Cleaned - Medical Examinations'!$H$2:$H$2336,0)</f>
        <v>No</v>
      </c>
      <c r="J1917" s="11" t="str">
        <f>_xlfn.XLOOKUP($A1917,'Cleaned - Medical Examinations'!$A$2:$A$2336,'Cleaned - Medical Examinations'!$I$2:$I$2336,0)</f>
        <v>Obesity</v>
      </c>
      <c r="K1917" s="11" t="str">
        <f t="shared" si="29"/>
        <v>Non-Diabetic</v>
      </c>
      <c r="L1917" s="14">
        <f>_xlfn.XLOOKUP($A1917,'Cleaned - Hospitalisation Detai'!$A$2:$A$2344,'Cleaned - Hospitalisation Detai'!$J$2:$J$2344,0)</f>
        <v>38181</v>
      </c>
      <c r="M1917" s="19">
        <f>_xlfn.XLOOKUP($A1917,'Cleaned - Hospitalisation Detai'!$A$2:$A$2344,'Cleaned - Hospitalisation Detai'!$F$2:$F$2344,0)</f>
        <v>3889.2</v>
      </c>
      <c r="N1917" s="19" t="str">
        <f>_xlfn.XLOOKUP($A1917,'Cleaned - Hospitalisation Detai'!$A$2:$A$2344,'Cleaned - Hospitalisation Detai'!$G$2:$G$2344,0)</f>
        <v>tier - 2</v>
      </c>
      <c r="O1917" s="19" t="str">
        <f>_xlfn.XLOOKUP($A1917,'Cleaned - Hospitalisation Detai'!$A$2:$A$2344,'Cleaned - Hospitalisation Detai'!$H$2:$H$2344,0)</f>
        <v>tier - 2</v>
      </c>
      <c r="P1917" s="19" t="str">
        <f>_xlfn.XLOOKUP($A1917,'Cleaned - Hospitalisation Detai'!$A$2:$A$2344,'Cleaned - Hospitalisation Detai'!$I$2:$I$2344,0)</f>
        <v>R1012</v>
      </c>
      <c r="Q1917" s="20">
        <f>_xlfn.XLOOKUP($A1917,'Cleaned - Hospitalisation Detai'!$A$2:$A$2344,'Cleaned - Hospitalisation Detai'!$K$2:$K$2344,0)</f>
        <v>18</v>
      </c>
    </row>
    <row r="1918" spans="1:17" ht="15.6" x14ac:dyDescent="0.3">
      <c r="A1918" s="10" t="s">
        <v>451</v>
      </c>
      <c r="B1918" s="11" t="str">
        <f>_xlfn.XLOOKUP(A1918,'Cleaned - Customer Names '!$A$2:$A$2336,'Cleaned - Customer Names '!$C$2:$C$2336,0)</f>
        <v>Michael</v>
      </c>
      <c r="C1918" s="11">
        <f>_xlfn.XLOOKUP($A1918,'Cleaned - Medical Examinations'!$A$2:$A$2336,'Cleaned - Medical Examinations'!$B$2:$B$2336,0)</f>
        <v>30.875</v>
      </c>
      <c r="D1918" s="11">
        <f>_xlfn.XLOOKUP($A1918,'Cleaned - Medical Examinations'!$A$2:$A$2336,'Cleaned - Medical Examinations'!$C$2:$C$2336,0)</f>
        <v>4.95</v>
      </c>
      <c r="E1918" s="11" t="str">
        <f>_xlfn.XLOOKUP($A1918,'Cleaned - Medical Examinations'!$A$2:$A$2336,'Cleaned - Medical Examinations'!$D$2:$D$2336,0)</f>
        <v>Yes</v>
      </c>
      <c r="F1918" s="11" t="str">
        <f>_xlfn.XLOOKUP($A1918,'Cleaned - Medical Examinations'!$A$2:$A$2336,'Cleaned - Medical Examinations'!$E$2:$E$2336,0)</f>
        <v>No</v>
      </c>
      <c r="G1918" s="11" t="str">
        <f>_xlfn.XLOOKUP($A1918,'Cleaned - Medical Examinations'!$A$2:$A$2336,'Cleaned - Medical Examinations'!$F$2:$F$2336,0)</f>
        <v>No</v>
      </c>
      <c r="H1918" s="11">
        <f>_xlfn.XLOOKUP($A1918,'Cleaned - Medical Examinations'!$A$2:$A$2336,'Cleaned - Medical Examinations'!$G$2:$G$2336,0)</f>
        <v>0</v>
      </c>
      <c r="I1918" s="11" t="str">
        <f>_xlfn.XLOOKUP($A1918,'Cleaned - Medical Examinations'!$A$2:$A$2336,'Cleaned - Medical Examinations'!$H$2:$H$2336,0)</f>
        <v>No</v>
      </c>
      <c r="J1918" s="11" t="str">
        <f>_xlfn.XLOOKUP($A1918,'Cleaned - Medical Examinations'!$A$2:$A$2336,'Cleaned - Medical Examinations'!$I$2:$I$2336,0)</f>
        <v>Obesity</v>
      </c>
      <c r="K1918" s="11" t="str">
        <f t="shared" si="29"/>
        <v>Non-Diabetic</v>
      </c>
      <c r="L1918" s="14">
        <f>_xlfn.XLOOKUP($A1918,'Cleaned - Hospitalisation Detai'!$A$2:$A$2344,'Cleaned - Hospitalisation Detai'!$J$2:$J$2344,0)</f>
        <v>35361</v>
      </c>
      <c r="M1918" s="19">
        <f>_xlfn.XLOOKUP($A1918,'Cleaned - Hospitalisation Detai'!$A$2:$A$2344,'Cleaned - Hospitalisation Detai'!$F$2:$F$2344,0)</f>
        <v>3877.3</v>
      </c>
      <c r="N1918" s="19" t="str">
        <f>_xlfn.XLOOKUP($A1918,'Cleaned - Hospitalisation Detai'!$A$2:$A$2344,'Cleaned - Hospitalisation Detai'!$G$2:$G$2344,0)</f>
        <v>tier - 1</v>
      </c>
      <c r="O1918" s="19" t="str">
        <f>_xlfn.XLOOKUP($A1918,'Cleaned - Hospitalisation Detai'!$A$2:$A$2344,'Cleaned - Hospitalisation Detai'!$H$2:$H$2344,0)</f>
        <v>tier - 3</v>
      </c>
      <c r="P1918" s="19" t="str">
        <f>_xlfn.XLOOKUP($A1918,'Cleaned - Hospitalisation Detai'!$A$2:$A$2344,'Cleaned - Hospitalisation Detai'!$I$2:$I$2344,0)</f>
        <v>R1012</v>
      </c>
      <c r="Q1918" s="20">
        <f>_xlfn.XLOOKUP($A1918,'Cleaned - Hospitalisation Detai'!$A$2:$A$2344,'Cleaned - Hospitalisation Detai'!$K$2:$K$2344,0)</f>
        <v>26</v>
      </c>
    </row>
    <row r="1919" spans="1:17" ht="15.6" x14ac:dyDescent="0.3">
      <c r="A1919" s="10" t="s">
        <v>450</v>
      </c>
      <c r="B1919" s="11" t="str">
        <f>_xlfn.XLOOKUP(A1919,'Cleaned - Customer Names '!$A$2:$A$2336,'Cleaned - Customer Names '!$C$2:$C$2336,0)</f>
        <v>Jan</v>
      </c>
      <c r="C1919" s="11">
        <f>_xlfn.XLOOKUP($A1919,'Cleaned - Medical Examinations'!$A$2:$A$2336,'Cleaned - Medical Examinations'!$B$2:$B$2336,0)</f>
        <v>39.49</v>
      </c>
      <c r="D1919" s="11">
        <f>_xlfn.XLOOKUP($A1919,'Cleaned - Medical Examinations'!$A$2:$A$2336,'Cleaned - Medical Examinations'!$C$2:$C$2336,0)</f>
        <v>5.13</v>
      </c>
      <c r="E1919" s="11" t="str">
        <f>_xlfn.XLOOKUP($A1919,'Cleaned - Medical Examinations'!$A$2:$A$2336,'Cleaned - Medical Examinations'!$D$2:$D$2336,0)</f>
        <v>No</v>
      </c>
      <c r="F1919" s="11" t="str">
        <f>_xlfn.XLOOKUP($A1919,'Cleaned - Medical Examinations'!$A$2:$A$2336,'Cleaned - Medical Examinations'!$E$2:$E$2336,0)</f>
        <v>No</v>
      </c>
      <c r="G1919" s="11" t="str">
        <f>_xlfn.XLOOKUP($A1919,'Cleaned - Medical Examinations'!$A$2:$A$2336,'Cleaned - Medical Examinations'!$F$2:$F$2336,0)</f>
        <v>No</v>
      </c>
      <c r="H1919" s="11">
        <f>_xlfn.XLOOKUP($A1919,'Cleaned - Medical Examinations'!$A$2:$A$2336,'Cleaned - Medical Examinations'!$G$2:$G$2336,0)</f>
        <v>0</v>
      </c>
      <c r="I1919" s="11" t="str">
        <f>_xlfn.XLOOKUP($A1919,'Cleaned - Medical Examinations'!$A$2:$A$2336,'Cleaned - Medical Examinations'!$H$2:$H$2336,0)</f>
        <v>No</v>
      </c>
      <c r="J1919" s="11" t="str">
        <f>_xlfn.XLOOKUP($A1919,'Cleaned - Medical Examinations'!$A$2:$A$2336,'Cleaned - Medical Examinations'!$I$2:$I$2336,0)</f>
        <v>Obesity</v>
      </c>
      <c r="K1919" s="11" t="str">
        <f t="shared" si="29"/>
        <v>Non-Diabetic</v>
      </c>
      <c r="L1919" s="14">
        <f>_xlfn.XLOOKUP($A1919,'Cleaned - Hospitalisation Detai'!$A$2:$A$2344,'Cleaned - Hospitalisation Detai'!$J$2:$J$2344,0)</f>
        <v>33444</v>
      </c>
      <c r="M1919" s="19">
        <f>_xlfn.XLOOKUP($A1919,'Cleaned - Hospitalisation Detai'!$A$2:$A$2344,'Cleaned - Hospitalisation Detai'!$F$2:$F$2344,0)</f>
        <v>3875.73</v>
      </c>
      <c r="N1919" s="19" t="str">
        <f>_xlfn.XLOOKUP($A1919,'Cleaned - Hospitalisation Detai'!$A$2:$A$2344,'Cleaned - Hospitalisation Detai'!$G$2:$G$2344,0)</f>
        <v>tier - 2</v>
      </c>
      <c r="O1919" s="19" t="str">
        <f>_xlfn.XLOOKUP($A1919,'Cleaned - Hospitalisation Detai'!$A$2:$A$2344,'Cleaned - Hospitalisation Detai'!$H$2:$H$2344,0)</f>
        <v>tier - 3</v>
      </c>
      <c r="P1919" s="19" t="str">
        <f>_xlfn.XLOOKUP($A1919,'Cleaned - Hospitalisation Detai'!$A$2:$A$2344,'Cleaned - Hospitalisation Detai'!$I$2:$I$2344,0)</f>
        <v>R1013</v>
      </c>
      <c r="Q1919" s="20">
        <f>_xlfn.XLOOKUP($A1919,'Cleaned - Hospitalisation Detai'!$A$2:$A$2344,'Cleaned - Hospitalisation Detai'!$K$2:$K$2344,0)</f>
        <v>31</v>
      </c>
    </row>
    <row r="1920" spans="1:17" ht="15.6" x14ac:dyDescent="0.3">
      <c r="A1920" s="10" t="s">
        <v>449</v>
      </c>
      <c r="B1920" s="11" t="str">
        <f>_xlfn.XLOOKUP(A1920,'Cleaned - Customer Names '!$A$2:$A$2336,'Cleaned - Customer Names '!$C$2:$C$2336,0)</f>
        <v>Bernard</v>
      </c>
      <c r="C1920" s="11">
        <f>_xlfn.XLOOKUP($A1920,'Cleaned - Medical Examinations'!$A$2:$A$2336,'Cleaned - Medical Examinations'!$B$2:$B$2336,0)</f>
        <v>28.88</v>
      </c>
      <c r="D1920" s="11">
        <f>_xlfn.XLOOKUP($A1920,'Cleaned - Medical Examinations'!$A$2:$A$2336,'Cleaned - Medical Examinations'!$C$2:$C$2336,0)</f>
        <v>4.0999999999999996</v>
      </c>
      <c r="E1920" s="11" t="str">
        <f>_xlfn.XLOOKUP($A1920,'Cleaned - Medical Examinations'!$A$2:$A$2336,'Cleaned - Medical Examinations'!$D$2:$D$2336,0)</f>
        <v>No</v>
      </c>
      <c r="F1920" s="11" t="str">
        <f>_xlfn.XLOOKUP($A1920,'Cleaned - Medical Examinations'!$A$2:$A$2336,'Cleaned - Medical Examinations'!$E$2:$E$2336,0)</f>
        <v>No</v>
      </c>
      <c r="G1920" s="11" t="str">
        <f>_xlfn.XLOOKUP($A1920,'Cleaned - Medical Examinations'!$A$2:$A$2336,'Cleaned - Medical Examinations'!$F$2:$F$2336,0)</f>
        <v>No</v>
      </c>
      <c r="H1920" s="11">
        <f>_xlfn.XLOOKUP($A1920,'Cleaned - Medical Examinations'!$A$2:$A$2336,'Cleaned - Medical Examinations'!$G$2:$G$2336,0)</f>
        <v>0</v>
      </c>
      <c r="I1920" s="11" t="str">
        <f>_xlfn.XLOOKUP($A1920,'Cleaned - Medical Examinations'!$A$2:$A$2336,'Cleaned - Medical Examinations'!$H$2:$H$2336,0)</f>
        <v>No</v>
      </c>
      <c r="J1920" s="11" t="str">
        <f>_xlfn.XLOOKUP($A1920,'Cleaned - Medical Examinations'!$A$2:$A$2336,'Cleaned - Medical Examinations'!$I$2:$I$2336,0)</f>
        <v>Overweight</v>
      </c>
      <c r="K1920" s="11" t="str">
        <f t="shared" si="29"/>
        <v>Non-Diabetic</v>
      </c>
      <c r="L1920" s="14">
        <f>_xlfn.XLOOKUP($A1920,'Cleaned - Hospitalisation Detai'!$A$2:$A$2344,'Cleaned - Hospitalisation Detai'!$J$2:$J$2344,0)</f>
        <v>33048</v>
      </c>
      <c r="M1920" s="19">
        <f>_xlfn.XLOOKUP($A1920,'Cleaned - Hospitalisation Detai'!$A$2:$A$2344,'Cleaned - Hospitalisation Detai'!$F$2:$F$2344,0)</f>
        <v>3866.86</v>
      </c>
      <c r="N1920" s="19" t="str">
        <f>_xlfn.XLOOKUP($A1920,'Cleaned - Hospitalisation Detai'!$A$2:$A$2344,'Cleaned - Hospitalisation Detai'!$G$2:$G$2344,0)</f>
        <v>tier - 1</v>
      </c>
      <c r="O1920" s="19" t="str">
        <f>_xlfn.XLOOKUP($A1920,'Cleaned - Hospitalisation Detai'!$A$2:$A$2344,'Cleaned - Hospitalisation Detai'!$H$2:$H$2344,0)</f>
        <v>tier - 1</v>
      </c>
      <c r="P1920" s="19" t="str">
        <f>_xlfn.XLOOKUP($A1920,'Cleaned - Hospitalisation Detai'!$A$2:$A$2344,'Cleaned - Hospitalisation Detai'!$I$2:$I$2344,0)</f>
        <v>R1012</v>
      </c>
      <c r="Q1920" s="20">
        <f>_xlfn.XLOOKUP($A1920,'Cleaned - Hospitalisation Detai'!$A$2:$A$2344,'Cleaned - Hospitalisation Detai'!$K$2:$K$2344,0)</f>
        <v>32</v>
      </c>
    </row>
    <row r="1921" spans="1:17" ht="15.6" x14ac:dyDescent="0.3">
      <c r="A1921" s="10" t="s">
        <v>448</v>
      </c>
      <c r="B1921" s="11" t="str">
        <f>_xlfn.XLOOKUP(A1921,'Cleaned - Customer Names '!$A$2:$A$2336,'Cleaned - Customer Names '!$C$2:$C$2336,0)</f>
        <v>Craig</v>
      </c>
      <c r="C1921" s="11">
        <f>_xlfn.XLOOKUP($A1921,'Cleaned - Medical Examinations'!$A$2:$A$2336,'Cleaned - Medical Examinations'!$B$2:$B$2336,0)</f>
        <v>20.234999999999999</v>
      </c>
      <c r="D1921" s="11">
        <f>_xlfn.XLOOKUP($A1921,'Cleaned - Medical Examinations'!$A$2:$A$2336,'Cleaned - Medical Examinations'!$C$2:$C$2336,0)</f>
        <v>5.01</v>
      </c>
      <c r="E1921" s="11" t="str">
        <f>_xlfn.XLOOKUP($A1921,'Cleaned - Medical Examinations'!$A$2:$A$2336,'Cleaned - Medical Examinations'!$D$2:$D$2336,0)</f>
        <v>Yes</v>
      </c>
      <c r="F1921" s="11" t="str">
        <f>_xlfn.XLOOKUP($A1921,'Cleaned - Medical Examinations'!$A$2:$A$2336,'Cleaned - Medical Examinations'!$E$2:$E$2336,0)</f>
        <v>No</v>
      </c>
      <c r="G1921" s="11" t="str">
        <f>_xlfn.XLOOKUP($A1921,'Cleaned - Medical Examinations'!$A$2:$A$2336,'Cleaned - Medical Examinations'!$F$2:$F$2336,0)</f>
        <v>No</v>
      </c>
      <c r="H1921" s="11">
        <f>_xlfn.XLOOKUP($A1921,'Cleaned - Medical Examinations'!$A$2:$A$2336,'Cleaned - Medical Examinations'!$G$2:$G$2336,0)</f>
        <v>0</v>
      </c>
      <c r="I1921" s="11" t="str">
        <f>_xlfn.XLOOKUP($A1921,'Cleaned - Medical Examinations'!$A$2:$A$2336,'Cleaned - Medical Examinations'!$H$2:$H$2336,0)</f>
        <v>No</v>
      </c>
      <c r="J1921" s="11" t="str">
        <f>_xlfn.XLOOKUP($A1921,'Cleaned - Medical Examinations'!$A$2:$A$2336,'Cleaned - Medical Examinations'!$I$2:$I$2336,0)</f>
        <v>Normal Weight</v>
      </c>
      <c r="K1921" s="11" t="str">
        <f t="shared" si="29"/>
        <v>Non-Diabetic</v>
      </c>
      <c r="L1921" s="14">
        <f>_xlfn.XLOOKUP($A1921,'Cleaned - Hospitalisation Detai'!$A$2:$A$2344,'Cleaned - Hospitalisation Detai'!$J$2:$J$2344,0)</f>
        <v>37182</v>
      </c>
      <c r="M1921" s="19">
        <f>_xlfn.XLOOKUP($A1921,'Cleaned - Hospitalisation Detai'!$A$2:$A$2344,'Cleaned - Hospitalisation Detai'!$F$2:$F$2344,0)</f>
        <v>3861.21</v>
      </c>
      <c r="N1921" s="19" t="str">
        <f>_xlfn.XLOOKUP($A1921,'Cleaned - Hospitalisation Detai'!$A$2:$A$2344,'Cleaned - Hospitalisation Detai'!$G$2:$G$2344,0)</f>
        <v>tier - 2</v>
      </c>
      <c r="O1921" s="19" t="str">
        <f>_xlfn.XLOOKUP($A1921,'Cleaned - Hospitalisation Detai'!$A$2:$A$2344,'Cleaned - Hospitalisation Detai'!$H$2:$H$2344,0)</f>
        <v>tier - 2</v>
      </c>
      <c r="P1921" s="19" t="str">
        <f>_xlfn.XLOOKUP($A1921,'Cleaned - Hospitalisation Detai'!$A$2:$A$2344,'Cleaned - Hospitalisation Detai'!$I$2:$I$2344,0)</f>
        <v>R1016</v>
      </c>
      <c r="Q1921" s="20">
        <f>_xlfn.XLOOKUP($A1921,'Cleaned - Hospitalisation Detai'!$A$2:$A$2344,'Cleaned - Hospitalisation Detai'!$K$2:$K$2344,0)</f>
        <v>21</v>
      </c>
    </row>
    <row r="1922" spans="1:17" ht="15.6" x14ac:dyDescent="0.3">
      <c r="A1922" s="10" t="s">
        <v>447</v>
      </c>
      <c r="B1922" s="11" t="str">
        <f>_xlfn.XLOOKUP(A1922,'Cleaned - Customer Names '!$A$2:$A$2336,'Cleaned - Customer Names '!$C$2:$C$2336,0)</f>
        <v>Bryn</v>
      </c>
      <c r="C1922" s="11">
        <f>_xlfn.XLOOKUP($A1922,'Cleaned - Medical Examinations'!$A$2:$A$2336,'Cleaned - Medical Examinations'!$B$2:$B$2336,0)</f>
        <v>30.67</v>
      </c>
      <c r="D1922" s="11">
        <f>_xlfn.XLOOKUP($A1922,'Cleaned - Medical Examinations'!$A$2:$A$2336,'Cleaned - Medical Examinations'!$C$2:$C$2336,0)</f>
        <v>5.09</v>
      </c>
      <c r="E1922" s="11" t="str">
        <f>_xlfn.XLOOKUP($A1922,'Cleaned - Medical Examinations'!$A$2:$A$2336,'Cleaned - Medical Examinations'!$D$2:$D$2336,0)</f>
        <v>Yes</v>
      </c>
      <c r="F1922" s="11" t="str">
        <f>_xlfn.XLOOKUP($A1922,'Cleaned - Medical Examinations'!$A$2:$A$2336,'Cleaned - Medical Examinations'!$E$2:$E$2336,0)</f>
        <v>No</v>
      </c>
      <c r="G1922" s="11" t="str">
        <f>_xlfn.XLOOKUP($A1922,'Cleaned - Medical Examinations'!$A$2:$A$2336,'Cleaned - Medical Examinations'!$F$2:$F$2336,0)</f>
        <v>No</v>
      </c>
      <c r="H1922" s="11">
        <f>_xlfn.XLOOKUP($A1922,'Cleaned - Medical Examinations'!$A$2:$A$2336,'Cleaned - Medical Examinations'!$G$2:$G$2336,0)</f>
        <v>0</v>
      </c>
      <c r="I1922" s="11" t="str">
        <f>_xlfn.XLOOKUP($A1922,'Cleaned - Medical Examinations'!$A$2:$A$2336,'Cleaned - Medical Examinations'!$H$2:$H$2336,0)</f>
        <v>No</v>
      </c>
      <c r="J1922" s="11" t="str">
        <f>_xlfn.XLOOKUP($A1922,'Cleaned - Medical Examinations'!$A$2:$A$2336,'Cleaned - Medical Examinations'!$I$2:$I$2336,0)</f>
        <v>Obesity</v>
      </c>
      <c r="K1922" s="11" t="str">
        <f t="shared" si="29"/>
        <v>Non-Diabetic</v>
      </c>
      <c r="L1922" s="14">
        <f>_xlfn.XLOOKUP($A1922,'Cleaned - Hospitalisation Detai'!$A$2:$A$2344,'Cleaned - Hospitalisation Detai'!$J$2:$J$2344,0)</f>
        <v>37048</v>
      </c>
      <c r="M1922" s="19">
        <f>_xlfn.XLOOKUP($A1922,'Cleaned - Hospitalisation Detai'!$A$2:$A$2344,'Cleaned - Hospitalisation Detai'!$F$2:$F$2344,0)</f>
        <v>3858.51</v>
      </c>
      <c r="N1922" s="19" t="str">
        <f>_xlfn.XLOOKUP($A1922,'Cleaned - Hospitalisation Detai'!$A$2:$A$2344,'Cleaned - Hospitalisation Detai'!$G$2:$G$2344,0)</f>
        <v>tier - 2</v>
      </c>
      <c r="O1922" s="19" t="str">
        <f>_xlfn.XLOOKUP($A1922,'Cleaned - Hospitalisation Detai'!$A$2:$A$2344,'Cleaned - Hospitalisation Detai'!$H$2:$H$2344,0)</f>
        <v>tier - 3</v>
      </c>
      <c r="P1922" s="19" t="str">
        <f>_xlfn.XLOOKUP($A1922,'Cleaned - Hospitalisation Detai'!$A$2:$A$2344,'Cleaned - Hospitalisation Detai'!$I$2:$I$2344,0)</f>
        <v>R1025</v>
      </c>
      <c r="Q1922" s="20">
        <f>_xlfn.XLOOKUP($A1922,'Cleaned - Hospitalisation Detai'!$A$2:$A$2344,'Cleaned - Hospitalisation Detai'!$K$2:$K$2344,0)</f>
        <v>22</v>
      </c>
    </row>
    <row r="1923" spans="1:17" ht="15.6" x14ac:dyDescent="0.3">
      <c r="A1923" s="10" t="s">
        <v>446</v>
      </c>
      <c r="B1923" s="11" t="str">
        <f>_xlfn.XLOOKUP(A1923,'Cleaned - Customer Names '!$A$2:$A$2336,'Cleaned - Customer Names '!$C$2:$C$2336,0)</f>
        <v>Michael</v>
      </c>
      <c r="C1923" s="11">
        <f>_xlfn.XLOOKUP($A1923,'Cleaned - Medical Examinations'!$A$2:$A$2336,'Cleaned - Medical Examinations'!$B$2:$B$2336,0)</f>
        <v>30.875</v>
      </c>
      <c r="D1923" s="11">
        <f>_xlfn.XLOOKUP($A1923,'Cleaned - Medical Examinations'!$A$2:$A$2336,'Cleaned - Medical Examinations'!$C$2:$C$2336,0)</f>
        <v>6.49</v>
      </c>
      <c r="E1923" s="11" t="str">
        <f>_xlfn.XLOOKUP($A1923,'Cleaned - Medical Examinations'!$A$2:$A$2336,'Cleaned - Medical Examinations'!$D$2:$D$2336,0)</f>
        <v>No</v>
      </c>
      <c r="F1923" s="11" t="str">
        <f>_xlfn.XLOOKUP($A1923,'Cleaned - Medical Examinations'!$A$2:$A$2336,'Cleaned - Medical Examinations'!$E$2:$E$2336,0)</f>
        <v>No</v>
      </c>
      <c r="G1923" s="11" t="str">
        <f>_xlfn.XLOOKUP($A1923,'Cleaned - Medical Examinations'!$A$2:$A$2336,'Cleaned - Medical Examinations'!$F$2:$F$2336,0)</f>
        <v>No</v>
      </c>
      <c r="H1923" s="11">
        <f>_xlfn.XLOOKUP($A1923,'Cleaned - Medical Examinations'!$A$2:$A$2336,'Cleaned - Medical Examinations'!$G$2:$G$2336,0)</f>
        <v>0</v>
      </c>
      <c r="I1923" s="11" t="str">
        <f>_xlfn.XLOOKUP($A1923,'Cleaned - Medical Examinations'!$A$2:$A$2336,'Cleaned - Medical Examinations'!$H$2:$H$2336,0)</f>
        <v>No</v>
      </c>
      <c r="J1923" s="11" t="str">
        <f>_xlfn.XLOOKUP($A1923,'Cleaned - Medical Examinations'!$A$2:$A$2336,'Cleaned - Medical Examinations'!$I$2:$I$2336,0)</f>
        <v>Obesity</v>
      </c>
      <c r="K1923" s="11" t="str">
        <f t="shared" ref="K1923:K1986" si="30">IF(D1923&gt;=6.5,"Diabetic","Non-Diabetic")</f>
        <v>Non-Diabetic</v>
      </c>
      <c r="L1923" s="14">
        <f>_xlfn.XLOOKUP($A1923,'Cleaned - Hospitalisation Detai'!$A$2:$A$2344,'Cleaned - Hospitalisation Detai'!$J$2:$J$2344,0)</f>
        <v>33469</v>
      </c>
      <c r="M1923" s="19">
        <f>_xlfn.XLOOKUP($A1923,'Cleaned - Hospitalisation Detai'!$A$2:$A$2344,'Cleaned - Hospitalisation Detai'!$F$2:$F$2344,0)</f>
        <v>3857.76</v>
      </c>
      <c r="N1923" s="19" t="str">
        <f>_xlfn.XLOOKUP($A1923,'Cleaned - Hospitalisation Detai'!$A$2:$A$2344,'Cleaned - Hospitalisation Detai'!$G$2:$G$2344,0)</f>
        <v>tier - 3</v>
      </c>
      <c r="O1923" s="19" t="str">
        <f>_xlfn.XLOOKUP($A1923,'Cleaned - Hospitalisation Detai'!$A$2:$A$2344,'Cleaned - Hospitalisation Detai'!$H$2:$H$2344,0)</f>
        <v>tier - 1</v>
      </c>
      <c r="P1923" s="19" t="str">
        <f>_xlfn.XLOOKUP($A1923,'Cleaned - Hospitalisation Detai'!$A$2:$A$2344,'Cleaned - Hospitalisation Detai'!$I$2:$I$2344,0)</f>
        <v>R1016</v>
      </c>
      <c r="Q1923" s="20">
        <f>_xlfn.XLOOKUP($A1923,'Cleaned - Hospitalisation Detai'!$A$2:$A$2344,'Cleaned - Hospitalisation Detai'!$K$2:$K$2344,0)</f>
        <v>31</v>
      </c>
    </row>
    <row r="1924" spans="1:17" ht="15.6" x14ac:dyDescent="0.3">
      <c r="A1924" s="10" t="s">
        <v>445</v>
      </c>
      <c r="B1924" s="11" t="str">
        <f>_xlfn.XLOOKUP(A1924,'Cleaned - Customer Names '!$A$2:$A$2336,'Cleaned - Customer Names '!$C$2:$C$2336,0)</f>
        <v>Benjamin</v>
      </c>
      <c r="C1924" s="11">
        <f>_xlfn.XLOOKUP($A1924,'Cleaned - Medical Examinations'!$A$2:$A$2336,'Cleaned - Medical Examinations'!$B$2:$B$2336,0)</f>
        <v>23.8</v>
      </c>
      <c r="D1924" s="11">
        <f>_xlfn.XLOOKUP($A1924,'Cleaned - Medical Examinations'!$A$2:$A$2336,'Cleaned - Medical Examinations'!$C$2:$C$2336,0)</f>
        <v>4.08</v>
      </c>
      <c r="E1924" s="11" t="str">
        <f>_xlfn.XLOOKUP($A1924,'Cleaned - Medical Examinations'!$A$2:$A$2336,'Cleaned - Medical Examinations'!$D$2:$D$2336,0)</f>
        <v>No</v>
      </c>
      <c r="F1924" s="11" t="str">
        <f>_xlfn.XLOOKUP($A1924,'Cleaned - Medical Examinations'!$A$2:$A$2336,'Cleaned - Medical Examinations'!$E$2:$E$2336,0)</f>
        <v>No</v>
      </c>
      <c r="G1924" s="11" t="str">
        <f>_xlfn.XLOOKUP($A1924,'Cleaned - Medical Examinations'!$A$2:$A$2336,'Cleaned - Medical Examinations'!$F$2:$F$2336,0)</f>
        <v>No</v>
      </c>
      <c r="H1924" s="11">
        <f>_xlfn.XLOOKUP($A1924,'Cleaned - Medical Examinations'!$A$2:$A$2336,'Cleaned - Medical Examinations'!$G$2:$G$2336,0)</f>
        <v>0</v>
      </c>
      <c r="I1924" s="11" t="str">
        <f>_xlfn.XLOOKUP($A1924,'Cleaned - Medical Examinations'!$A$2:$A$2336,'Cleaned - Medical Examinations'!$H$2:$H$2336,0)</f>
        <v>No</v>
      </c>
      <c r="J1924" s="11" t="str">
        <f>_xlfn.XLOOKUP($A1924,'Cleaned - Medical Examinations'!$A$2:$A$2336,'Cleaned - Medical Examinations'!$I$2:$I$2336,0)</f>
        <v>Normal Weight</v>
      </c>
      <c r="K1924" s="11" t="str">
        <f t="shared" si="30"/>
        <v>Non-Diabetic</v>
      </c>
      <c r="L1924" s="14">
        <f>_xlfn.XLOOKUP($A1924,'Cleaned - Hospitalisation Detai'!$A$2:$A$2344,'Cleaned - Hospitalisation Detai'!$J$2:$J$2344,0)</f>
        <v>34558</v>
      </c>
      <c r="M1924" s="19">
        <f>_xlfn.XLOOKUP($A1924,'Cleaned - Hospitalisation Detai'!$A$2:$A$2344,'Cleaned - Hospitalisation Detai'!$F$2:$F$2344,0)</f>
        <v>3847.67</v>
      </c>
      <c r="N1924" s="19" t="str">
        <f>_xlfn.XLOOKUP($A1924,'Cleaned - Hospitalisation Detai'!$A$2:$A$2344,'Cleaned - Hospitalisation Detai'!$G$2:$G$2344,0)</f>
        <v>tier - 3</v>
      </c>
      <c r="O1924" s="19" t="str">
        <f>_xlfn.XLOOKUP($A1924,'Cleaned - Hospitalisation Detai'!$A$2:$A$2344,'Cleaned - Hospitalisation Detai'!$H$2:$H$2344,0)</f>
        <v>tier - 2</v>
      </c>
      <c r="P1924" s="19" t="str">
        <f>_xlfn.XLOOKUP($A1924,'Cleaned - Hospitalisation Detai'!$A$2:$A$2344,'Cleaned - Hospitalisation Detai'!$I$2:$I$2344,0)</f>
        <v>R1011</v>
      </c>
      <c r="Q1924" s="20">
        <f>_xlfn.XLOOKUP($A1924,'Cleaned - Hospitalisation Detai'!$A$2:$A$2344,'Cleaned - Hospitalisation Detai'!$K$2:$K$2344,0)</f>
        <v>28</v>
      </c>
    </row>
    <row r="1925" spans="1:17" ht="15.6" x14ac:dyDescent="0.3">
      <c r="A1925" s="10" t="s">
        <v>444</v>
      </c>
      <c r="B1925" s="11" t="str">
        <f>_xlfn.XLOOKUP(A1925,'Cleaned - Customer Names '!$A$2:$A$2336,'Cleaned - Customer Names '!$C$2:$C$2336,0)</f>
        <v>Jay</v>
      </c>
      <c r="C1925" s="11">
        <f>_xlfn.XLOOKUP($A1925,'Cleaned - Medical Examinations'!$A$2:$A$2336,'Cleaned - Medical Examinations'!$B$2:$B$2336,0)</f>
        <v>15.37</v>
      </c>
      <c r="D1925" s="11">
        <f>_xlfn.XLOOKUP($A1925,'Cleaned - Medical Examinations'!$A$2:$A$2336,'Cleaned - Medical Examinations'!$C$2:$C$2336,0)</f>
        <v>8.6300000000000008</v>
      </c>
      <c r="E1925" s="11" t="str">
        <f>_xlfn.XLOOKUP($A1925,'Cleaned - Medical Examinations'!$A$2:$A$2336,'Cleaned - Medical Examinations'!$D$2:$D$2336,0)</f>
        <v>Yes</v>
      </c>
      <c r="F1925" s="11" t="str">
        <f>_xlfn.XLOOKUP($A1925,'Cleaned - Medical Examinations'!$A$2:$A$2336,'Cleaned - Medical Examinations'!$E$2:$E$2336,0)</f>
        <v>No</v>
      </c>
      <c r="G1925" s="11" t="str">
        <f>_xlfn.XLOOKUP($A1925,'Cleaned - Medical Examinations'!$A$2:$A$2336,'Cleaned - Medical Examinations'!$F$2:$F$2336,0)</f>
        <v>No</v>
      </c>
      <c r="H1925" s="11">
        <f>_xlfn.XLOOKUP($A1925,'Cleaned - Medical Examinations'!$A$2:$A$2336,'Cleaned - Medical Examinations'!$G$2:$G$2336,0)</f>
        <v>0</v>
      </c>
      <c r="I1925" s="11" t="str">
        <f>_xlfn.XLOOKUP($A1925,'Cleaned - Medical Examinations'!$A$2:$A$2336,'Cleaned - Medical Examinations'!$H$2:$H$2336,0)</f>
        <v>No</v>
      </c>
      <c r="J1925" s="11" t="str">
        <f>_xlfn.XLOOKUP($A1925,'Cleaned - Medical Examinations'!$A$2:$A$2336,'Cleaned - Medical Examinations'!$I$2:$I$2336,0)</f>
        <v>Underweight</v>
      </c>
      <c r="K1925" s="11" t="str">
        <f t="shared" si="30"/>
        <v>Diabetic</v>
      </c>
      <c r="L1925" s="14">
        <f>_xlfn.XLOOKUP($A1925,'Cleaned - Hospitalisation Detai'!$A$2:$A$2344,'Cleaned - Hospitalisation Detai'!$J$2:$J$2344,0)</f>
        <v>29858</v>
      </c>
      <c r="M1925" s="19">
        <f>_xlfn.XLOOKUP($A1925,'Cleaned - Hospitalisation Detai'!$A$2:$A$2344,'Cleaned - Hospitalisation Detai'!$F$2:$F$2344,0)</f>
        <v>3797.2</v>
      </c>
      <c r="N1925" s="19" t="str">
        <f>_xlfn.XLOOKUP($A1925,'Cleaned - Hospitalisation Detai'!$A$2:$A$2344,'Cleaned - Hospitalisation Detai'!$G$2:$G$2344,0)</f>
        <v>tier - 2</v>
      </c>
      <c r="O1925" s="19" t="str">
        <f>_xlfn.XLOOKUP($A1925,'Cleaned - Hospitalisation Detai'!$A$2:$A$2344,'Cleaned - Hospitalisation Detai'!$H$2:$H$2344,0)</f>
        <v>tier - 3</v>
      </c>
      <c r="P1925" s="19" t="str">
        <f>_xlfn.XLOOKUP($A1925,'Cleaned - Hospitalisation Detai'!$A$2:$A$2344,'Cleaned - Hospitalisation Detai'!$I$2:$I$2344,0)</f>
        <v>R1012</v>
      </c>
      <c r="Q1925" s="20">
        <f>_xlfn.XLOOKUP($A1925,'Cleaned - Hospitalisation Detai'!$A$2:$A$2344,'Cleaned - Hospitalisation Detai'!$K$2:$K$2344,0)</f>
        <v>41</v>
      </c>
    </row>
    <row r="1926" spans="1:17" ht="15.6" x14ac:dyDescent="0.3">
      <c r="A1926" s="10" t="s">
        <v>443</v>
      </c>
      <c r="B1926" s="11" t="str">
        <f>_xlfn.XLOOKUP(A1926,'Cleaned - Customer Names '!$A$2:$A$2336,'Cleaned - Customer Names '!$C$2:$C$2336,0)</f>
        <v>William</v>
      </c>
      <c r="C1926" s="11">
        <f>_xlfn.XLOOKUP($A1926,'Cleaned - Medical Examinations'!$A$2:$A$2336,'Cleaned - Medical Examinations'!$B$2:$B$2336,0)</f>
        <v>30.4</v>
      </c>
      <c r="D1926" s="11">
        <f>_xlfn.XLOOKUP($A1926,'Cleaned - Medical Examinations'!$A$2:$A$2336,'Cleaned - Medical Examinations'!$C$2:$C$2336,0)</f>
        <v>5.28</v>
      </c>
      <c r="E1926" s="11" t="str">
        <f>_xlfn.XLOOKUP($A1926,'Cleaned - Medical Examinations'!$A$2:$A$2336,'Cleaned - Medical Examinations'!$D$2:$D$2336,0)</f>
        <v>No</v>
      </c>
      <c r="F1926" s="11" t="str">
        <f>_xlfn.XLOOKUP($A1926,'Cleaned - Medical Examinations'!$A$2:$A$2336,'Cleaned - Medical Examinations'!$E$2:$E$2336,0)</f>
        <v>No</v>
      </c>
      <c r="G1926" s="11" t="str">
        <f>_xlfn.XLOOKUP($A1926,'Cleaned - Medical Examinations'!$A$2:$A$2336,'Cleaned - Medical Examinations'!$F$2:$F$2336,0)</f>
        <v>No</v>
      </c>
      <c r="H1926" s="11">
        <f>_xlfn.XLOOKUP($A1926,'Cleaned - Medical Examinations'!$A$2:$A$2336,'Cleaned - Medical Examinations'!$G$2:$G$2336,0)</f>
        <v>0</v>
      </c>
      <c r="I1926" s="11" t="str">
        <f>_xlfn.XLOOKUP($A1926,'Cleaned - Medical Examinations'!$A$2:$A$2336,'Cleaned - Medical Examinations'!$H$2:$H$2336,0)</f>
        <v>No</v>
      </c>
      <c r="J1926" s="11" t="str">
        <f>_xlfn.XLOOKUP($A1926,'Cleaned - Medical Examinations'!$A$2:$A$2336,'Cleaned - Medical Examinations'!$I$2:$I$2336,0)</f>
        <v>Obesity</v>
      </c>
      <c r="K1926" s="11" t="str">
        <f t="shared" si="30"/>
        <v>Non-Diabetic</v>
      </c>
      <c r="L1926" s="14">
        <f>_xlfn.XLOOKUP($A1926,'Cleaned - Hospitalisation Detai'!$A$2:$A$2344,'Cleaned - Hospitalisation Detai'!$J$2:$J$2344,0)</f>
        <v>36335</v>
      </c>
      <c r="M1926" s="19">
        <f>_xlfn.XLOOKUP($A1926,'Cleaned - Hospitalisation Detai'!$A$2:$A$2344,'Cleaned - Hospitalisation Detai'!$F$2:$F$2344,0)</f>
        <v>3796.36</v>
      </c>
      <c r="N1926" s="19" t="str">
        <f>_xlfn.XLOOKUP($A1926,'Cleaned - Hospitalisation Detai'!$A$2:$A$2344,'Cleaned - Hospitalisation Detai'!$G$2:$G$2344,0)</f>
        <v>tier - 2</v>
      </c>
      <c r="O1926" s="19" t="str">
        <f>_xlfn.XLOOKUP($A1926,'Cleaned - Hospitalisation Detai'!$A$2:$A$2344,'Cleaned - Hospitalisation Detai'!$H$2:$H$2344,0)</f>
        <v>tier - 3</v>
      </c>
      <c r="P1926" s="19" t="str">
        <f>_xlfn.XLOOKUP($A1926,'Cleaned - Hospitalisation Detai'!$A$2:$A$2344,'Cleaned - Hospitalisation Detai'!$I$2:$I$2344,0)</f>
        <v>R1012</v>
      </c>
      <c r="Q1926" s="20">
        <f>_xlfn.XLOOKUP($A1926,'Cleaned - Hospitalisation Detai'!$A$2:$A$2344,'Cleaned - Hospitalisation Detai'!$K$2:$K$2344,0)</f>
        <v>23</v>
      </c>
    </row>
    <row r="1927" spans="1:17" ht="15.6" x14ac:dyDescent="0.3">
      <c r="A1927" s="10" t="s">
        <v>442</v>
      </c>
      <c r="B1927" s="11" t="str">
        <f>_xlfn.XLOOKUP(A1927,'Cleaned - Customer Names '!$A$2:$A$2336,'Cleaned - Customer Names '!$C$2:$C$2336,0)</f>
        <v>Shelley</v>
      </c>
      <c r="C1927" s="11">
        <f>_xlfn.XLOOKUP($A1927,'Cleaned - Medical Examinations'!$A$2:$A$2336,'Cleaned - Medical Examinations'!$B$2:$B$2336,0)</f>
        <v>19.48</v>
      </c>
      <c r="D1927" s="11">
        <f>_xlfn.XLOOKUP($A1927,'Cleaned - Medical Examinations'!$A$2:$A$2336,'Cleaned - Medical Examinations'!$C$2:$C$2336,0)</f>
        <v>5.63</v>
      </c>
      <c r="E1927" s="11" t="str">
        <f>_xlfn.XLOOKUP($A1927,'Cleaned - Medical Examinations'!$A$2:$A$2336,'Cleaned - Medical Examinations'!$D$2:$D$2336,0)</f>
        <v>Yes</v>
      </c>
      <c r="F1927" s="11" t="str">
        <f>_xlfn.XLOOKUP($A1927,'Cleaned - Medical Examinations'!$A$2:$A$2336,'Cleaned - Medical Examinations'!$E$2:$E$2336,0)</f>
        <v>No</v>
      </c>
      <c r="G1927" s="11" t="str">
        <f>_xlfn.XLOOKUP($A1927,'Cleaned - Medical Examinations'!$A$2:$A$2336,'Cleaned - Medical Examinations'!$F$2:$F$2336,0)</f>
        <v>No</v>
      </c>
      <c r="H1927" s="11">
        <f>_xlfn.XLOOKUP($A1927,'Cleaned - Medical Examinations'!$A$2:$A$2336,'Cleaned - Medical Examinations'!$G$2:$G$2336,0)</f>
        <v>1</v>
      </c>
      <c r="I1927" s="11" t="str">
        <f>_xlfn.XLOOKUP($A1927,'Cleaned - Medical Examinations'!$A$2:$A$2336,'Cleaned - Medical Examinations'!$H$2:$H$2336,0)</f>
        <v>No</v>
      </c>
      <c r="J1927" s="11" t="str">
        <f>_xlfn.XLOOKUP($A1927,'Cleaned - Medical Examinations'!$A$2:$A$2336,'Cleaned - Medical Examinations'!$I$2:$I$2336,0)</f>
        <v>Normal Weight</v>
      </c>
      <c r="K1927" s="11" t="str">
        <f t="shared" si="30"/>
        <v>Non-Diabetic</v>
      </c>
      <c r="L1927" s="14">
        <f>_xlfn.XLOOKUP($A1927,'Cleaned - Hospitalisation Detai'!$A$2:$A$2344,'Cleaned - Hospitalisation Detai'!$J$2:$J$2344,0)</f>
        <v>32383</v>
      </c>
      <c r="M1927" s="19">
        <f>_xlfn.XLOOKUP($A1927,'Cleaned - Hospitalisation Detai'!$A$2:$A$2344,'Cleaned - Hospitalisation Detai'!$F$2:$F$2344,0)</f>
        <v>3793.55</v>
      </c>
      <c r="N1927" s="19" t="str">
        <f>_xlfn.XLOOKUP($A1927,'Cleaned - Hospitalisation Detai'!$A$2:$A$2344,'Cleaned - Hospitalisation Detai'!$G$2:$G$2344,0)</f>
        <v>tier - 2</v>
      </c>
      <c r="O1927" s="19" t="str">
        <f>_xlfn.XLOOKUP($A1927,'Cleaned - Hospitalisation Detai'!$A$2:$A$2344,'Cleaned - Hospitalisation Detai'!$H$2:$H$2344,0)</f>
        <v>tier - 3</v>
      </c>
      <c r="P1927" s="19" t="str">
        <f>_xlfn.XLOOKUP($A1927,'Cleaned - Hospitalisation Detai'!$A$2:$A$2344,'Cleaned - Hospitalisation Detai'!$I$2:$I$2344,0)</f>
        <v>R1013</v>
      </c>
      <c r="Q1927" s="20">
        <f>_xlfn.XLOOKUP($A1927,'Cleaned - Hospitalisation Detai'!$A$2:$A$2344,'Cleaned - Hospitalisation Detai'!$K$2:$K$2344,0)</f>
        <v>34</v>
      </c>
    </row>
    <row r="1928" spans="1:17" ht="15.6" x14ac:dyDescent="0.3">
      <c r="A1928" s="10" t="s">
        <v>441</v>
      </c>
      <c r="B1928" s="11" t="str">
        <f>_xlfn.XLOOKUP(A1928,'Cleaned - Customer Names '!$A$2:$A$2336,'Cleaned - Customer Names '!$C$2:$C$2336,0)</f>
        <v>Jekaterina</v>
      </c>
      <c r="C1928" s="11">
        <f>_xlfn.XLOOKUP($A1928,'Cleaned - Medical Examinations'!$A$2:$A$2336,'Cleaned - Medical Examinations'!$B$2:$B$2336,0)</f>
        <v>16.96</v>
      </c>
      <c r="D1928" s="11">
        <f>_xlfn.XLOOKUP($A1928,'Cleaned - Medical Examinations'!$A$2:$A$2336,'Cleaned - Medical Examinations'!$C$2:$C$2336,0)</f>
        <v>11.47</v>
      </c>
      <c r="E1928" s="11" t="str">
        <f>_xlfn.XLOOKUP($A1928,'Cleaned - Medical Examinations'!$A$2:$A$2336,'Cleaned - Medical Examinations'!$D$2:$D$2336,0)</f>
        <v>Yes</v>
      </c>
      <c r="F1928" s="11" t="str">
        <f>_xlfn.XLOOKUP($A1928,'Cleaned - Medical Examinations'!$A$2:$A$2336,'Cleaned - Medical Examinations'!$E$2:$E$2336,0)</f>
        <v>No</v>
      </c>
      <c r="G1928" s="11" t="str">
        <f>_xlfn.XLOOKUP($A1928,'Cleaned - Medical Examinations'!$A$2:$A$2336,'Cleaned - Medical Examinations'!$F$2:$F$2336,0)</f>
        <v>No</v>
      </c>
      <c r="H1928" s="11">
        <f>_xlfn.XLOOKUP($A1928,'Cleaned - Medical Examinations'!$A$2:$A$2336,'Cleaned - Medical Examinations'!$G$2:$G$2336,0)</f>
        <v>0</v>
      </c>
      <c r="I1928" s="11" t="str">
        <f>_xlfn.XLOOKUP($A1928,'Cleaned - Medical Examinations'!$A$2:$A$2336,'Cleaned - Medical Examinations'!$H$2:$H$2336,0)</f>
        <v>No</v>
      </c>
      <c r="J1928" s="11" t="str">
        <f>_xlfn.XLOOKUP($A1928,'Cleaned - Medical Examinations'!$A$2:$A$2336,'Cleaned - Medical Examinations'!$I$2:$I$2336,0)</f>
        <v>Underweight</v>
      </c>
      <c r="K1928" s="11" t="str">
        <f t="shared" si="30"/>
        <v>Diabetic</v>
      </c>
      <c r="L1928" s="14">
        <f>_xlfn.XLOOKUP($A1928,'Cleaned - Hospitalisation Detai'!$A$2:$A$2344,'Cleaned - Hospitalisation Detai'!$J$2:$J$2344,0)</f>
        <v>29933</v>
      </c>
      <c r="M1928" s="19">
        <f>_xlfn.XLOOKUP($A1928,'Cleaned - Hospitalisation Detai'!$A$2:$A$2344,'Cleaned - Hospitalisation Detai'!$F$2:$F$2344,0)</f>
        <v>3785.77</v>
      </c>
      <c r="N1928" s="19" t="str">
        <f>_xlfn.XLOOKUP($A1928,'Cleaned - Hospitalisation Detai'!$A$2:$A$2344,'Cleaned - Hospitalisation Detai'!$G$2:$G$2344,0)</f>
        <v>tier - 2</v>
      </c>
      <c r="O1928" s="19" t="str">
        <f>_xlfn.XLOOKUP($A1928,'Cleaned - Hospitalisation Detai'!$A$2:$A$2344,'Cleaned - Hospitalisation Detai'!$H$2:$H$2344,0)</f>
        <v>tier - 1</v>
      </c>
      <c r="P1928" s="19" t="str">
        <f>_xlfn.XLOOKUP($A1928,'Cleaned - Hospitalisation Detai'!$A$2:$A$2344,'Cleaned - Hospitalisation Detai'!$I$2:$I$2344,0)</f>
        <v>R1013</v>
      </c>
      <c r="Q1928" s="20">
        <f>_xlfn.XLOOKUP($A1928,'Cleaned - Hospitalisation Detai'!$A$2:$A$2344,'Cleaned - Hospitalisation Detai'!$K$2:$K$2344,0)</f>
        <v>41</v>
      </c>
    </row>
    <row r="1929" spans="1:17" ht="15.6" x14ac:dyDescent="0.3">
      <c r="A1929" s="10" t="s">
        <v>440</v>
      </c>
      <c r="B1929" s="11" t="str">
        <f>_xlfn.XLOOKUP(A1929,'Cleaned - Customer Names '!$A$2:$A$2336,'Cleaned - Customer Names '!$C$2:$C$2336,0)</f>
        <v>Daniel</v>
      </c>
      <c r="C1929" s="11">
        <f>_xlfn.XLOOKUP($A1929,'Cleaned - Medical Examinations'!$A$2:$A$2336,'Cleaned - Medical Examinations'!$B$2:$B$2336,0)</f>
        <v>19.05</v>
      </c>
      <c r="D1929" s="11">
        <f>_xlfn.XLOOKUP($A1929,'Cleaned - Medical Examinations'!$A$2:$A$2336,'Cleaned - Medical Examinations'!$C$2:$C$2336,0)</f>
        <v>4.92</v>
      </c>
      <c r="E1929" s="11" t="str">
        <f>_xlfn.XLOOKUP($A1929,'Cleaned - Medical Examinations'!$A$2:$A$2336,'Cleaned - Medical Examinations'!$D$2:$D$2336,0)</f>
        <v>No</v>
      </c>
      <c r="F1929" s="11" t="str">
        <f>_xlfn.XLOOKUP($A1929,'Cleaned - Medical Examinations'!$A$2:$A$2336,'Cleaned - Medical Examinations'!$E$2:$E$2336,0)</f>
        <v>No</v>
      </c>
      <c r="G1929" s="11" t="str">
        <f>_xlfn.XLOOKUP($A1929,'Cleaned - Medical Examinations'!$A$2:$A$2336,'Cleaned - Medical Examinations'!$F$2:$F$2336,0)</f>
        <v>No</v>
      </c>
      <c r="H1929" s="11">
        <f>_xlfn.XLOOKUP($A1929,'Cleaned - Medical Examinations'!$A$2:$A$2336,'Cleaned - Medical Examinations'!$G$2:$G$2336,0)</f>
        <v>1</v>
      </c>
      <c r="I1929" s="11" t="str">
        <f>_xlfn.XLOOKUP($A1929,'Cleaned - Medical Examinations'!$A$2:$A$2336,'Cleaned - Medical Examinations'!$H$2:$H$2336,0)</f>
        <v>No</v>
      </c>
      <c r="J1929" s="11" t="str">
        <f>_xlfn.XLOOKUP($A1929,'Cleaned - Medical Examinations'!$A$2:$A$2336,'Cleaned - Medical Examinations'!$I$2:$I$2336,0)</f>
        <v>Normal Weight</v>
      </c>
      <c r="K1929" s="11" t="str">
        <f t="shared" si="30"/>
        <v>Non-Diabetic</v>
      </c>
      <c r="L1929" s="14">
        <f>_xlfn.XLOOKUP($A1929,'Cleaned - Hospitalisation Detai'!$A$2:$A$2344,'Cleaned - Hospitalisation Detai'!$J$2:$J$2344,0)</f>
        <v>32074</v>
      </c>
      <c r="M1929" s="19">
        <f>_xlfn.XLOOKUP($A1929,'Cleaned - Hospitalisation Detai'!$A$2:$A$2344,'Cleaned - Hospitalisation Detai'!$F$2:$F$2344,0)</f>
        <v>3773.23</v>
      </c>
      <c r="N1929" s="19" t="str">
        <f>_xlfn.XLOOKUP($A1929,'Cleaned - Hospitalisation Detai'!$A$2:$A$2344,'Cleaned - Hospitalisation Detai'!$G$2:$G$2344,0)</f>
        <v>tier - 2</v>
      </c>
      <c r="O1929" s="19" t="str">
        <f>_xlfn.XLOOKUP($A1929,'Cleaned - Hospitalisation Detai'!$A$2:$A$2344,'Cleaned - Hospitalisation Detai'!$H$2:$H$2344,0)</f>
        <v>tier - 3</v>
      </c>
      <c r="P1929" s="19" t="str">
        <f>_xlfn.XLOOKUP($A1929,'Cleaned - Hospitalisation Detai'!$A$2:$A$2344,'Cleaned - Hospitalisation Detai'!$I$2:$I$2344,0)</f>
        <v>R1013</v>
      </c>
      <c r="Q1929" s="20">
        <f>_xlfn.XLOOKUP($A1929,'Cleaned - Hospitalisation Detai'!$A$2:$A$2344,'Cleaned - Hospitalisation Detai'!$K$2:$K$2344,0)</f>
        <v>35</v>
      </c>
    </row>
    <row r="1930" spans="1:17" ht="15.6" x14ac:dyDescent="0.3">
      <c r="A1930" s="10" t="s">
        <v>439</v>
      </c>
      <c r="B1930" s="11" t="str">
        <f>_xlfn.XLOOKUP(A1930,'Cleaned - Customer Names '!$A$2:$A$2336,'Cleaned - Customer Names '!$C$2:$C$2336,0)</f>
        <v>Pauline</v>
      </c>
      <c r="C1930" s="11">
        <f>_xlfn.XLOOKUP($A1930,'Cleaned - Medical Examinations'!$A$2:$A$2336,'Cleaned - Medical Examinations'!$B$2:$B$2336,0)</f>
        <v>37.619999999999997</v>
      </c>
      <c r="D1930" s="11">
        <f>_xlfn.XLOOKUP($A1930,'Cleaned - Medical Examinations'!$A$2:$A$2336,'Cleaned - Medical Examinations'!$C$2:$C$2336,0)</f>
        <v>4.18</v>
      </c>
      <c r="E1930" s="11" t="str">
        <f>_xlfn.XLOOKUP($A1930,'Cleaned - Medical Examinations'!$A$2:$A$2336,'Cleaned - Medical Examinations'!$D$2:$D$2336,0)</f>
        <v>No</v>
      </c>
      <c r="F1930" s="11" t="str">
        <f>_xlfn.XLOOKUP($A1930,'Cleaned - Medical Examinations'!$A$2:$A$2336,'Cleaned - Medical Examinations'!$E$2:$E$2336,0)</f>
        <v>No</v>
      </c>
      <c r="G1930" s="11" t="str">
        <f>_xlfn.XLOOKUP($A1930,'Cleaned - Medical Examinations'!$A$2:$A$2336,'Cleaned - Medical Examinations'!$F$2:$F$2336,0)</f>
        <v>No</v>
      </c>
      <c r="H1930" s="11">
        <f>_xlfn.XLOOKUP($A1930,'Cleaned - Medical Examinations'!$A$2:$A$2336,'Cleaned - Medical Examinations'!$G$2:$G$2336,0)</f>
        <v>0</v>
      </c>
      <c r="I1930" s="11" t="str">
        <f>_xlfn.XLOOKUP($A1930,'Cleaned - Medical Examinations'!$A$2:$A$2336,'Cleaned - Medical Examinations'!$H$2:$H$2336,0)</f>
        <v>No</v>
      </c>
      <c r="J1930" s="11" t="str">
        <f>_xlfn.XLOOKUP($A1930,'Cleaned - Medical Examinations'!$A$2:$A$2336,'Cleaned - Medical Examinations'!$I$2:$I$2336,0)</f>
        <v>Obesity</v>
      </c>
      <c r="K1930" s="11" t="str">
        <f t="shared" si="30"/>
        <v>Non-Diabetic</v>
      </c>
      <c r="L1930" s="14">
        <f>_xlfn.XLOOKUP($A1930,'Cleaned - Hospitalisation Detai'!$A$2:$A$2344,'Cleaned - Hospitalisation Detai'!$J$2:$J$2344,0)</f>
        <v>34659</v>
      </c>
      <c r="M1930" s="19">
        <f>_xlfn.XLOOKUP($A1930,'Cleaned - Hospitalisation Detai'!$A$2:$A$2344,'Cleaned - Hospitalisation Detai'!$F$2:$F$2344,0)</f>
        <v>3766.88</v>
      </c>
      <c r="N1930" s="19" t="str">
        <f>_xlfn.XLOOKUP($A1930,'Cleaned - Hospitalisation Detai'!$A$2:$A$2344,'Cleaned - Hospitalisation Detai'!$G$2:$G$2344,0)</f>
        <v>tier - 2</v>
      </c>
      <c r="O1930" s="19" t="str">
        <f>_xlfn.XLOOKUP($A1930,'Cleaned - Hospitalisation Detai'!$A$2:$A$2344,'Cleaned - Hospitalisation Detai'!$H$2:$H$2344,0)</f>
        <v>tier - 1</v>
      </c>
      <c r="P1930" s="19" t="str">
        <f>_xlfn.XLOOKUP($A1930,'Cleaned - Hospitalisation Detai'!$A$2:$A$2344,'Cleaned - Hospitalisation Detai'!$I$2:$I$2344,0)</f>
        <v>R1013</v>
      </c>
      <c r="Q1930" s="20">
        <f>_xlfn.XLOOKUP($A1930,'Cleaned - Hospitalisation Detai'!$A$2:$A$2344,'Cleaned - Hospitalisation Detai'!$K$2:$K$2344,0)</f>
        <v>28</v>
      </c>
    </row>
    <row r="1931" spans="1:17" ht="15.6" x14ac:dyDescent="0.3">
      <c r="A1931" s="10" t="s">
        <v>438</v>
      </c>
      <c r="B1931" s="11" t="str">
        <f>_xlfn.XLOOKUP(A1931,'Cleaned - Customer Names '!$A$2:$A$2336,'Cleaned - Customer Names '!$C$2:$C$2336,0)</f>
        <v>Colleen</v>
      </c>
      <c r="C1931" s="11">
        <f>_xlfn.XLOOKUP($A1931,'Cleaned - Medical Examinations'!$A$2:$A$2336,'Cleaned - Medical Examinations'!$B$2:$B$2336,0)</f>
        <v>29.1</v>
      </c>
      <c r="D1931" s="11">
        <f>_xlfn.XLOOKUP($A1931,'Cleaned - Medical Examinations'!$A$2:$A$2336,'Cleaned - Medical Examinations'!$C$2:$C$2336,0)</f>
        <v>4.67</v>
      </c>
      <c r="E1931" s="11" t="str">
        <f>_xlfn.XLOOKUP($A1931,'Cleaned - Medical Examinations'!$A$2:$A$2336,'Cleaned - Medical Examinations'!$D$2:$D$2336,0)</f>
        <v>No</v>
      </c>
      <c r="F1931" s="11" t="str">
        <f>_xlfn.XLOOKUP($A1931,'Cleaned - Medical Examinations'!$A$2:$A$2336,'Cleaned - Medical Examinations'!$E$2:$E$2336,0)</f>
        <v>No</v>
      </c>
      <c r="G1931" s="11" t="str">
        <f>_xlfn.XLOOKUP($A1931,'Cleaned - Medical Examinations'!$A$2:$A$2336,'Cleaned - Medical Examinations'!$F$2:$F$2336,0)</f>
        <v>No</v>
      </c>
      <c r="H1931" s="11">
        <f>_xlfn.XLOOKUP($A1931,'Cleaned - Medical Examinations'!$A$2:$A$2336,'Cleaned - Medical Examinations'!$G$2:$G$2336,0)</f>
        <v>0</v>
      </c>
      <c r="I1931" s="11" t="str">
        <f>_xlfn.XLOOKUP($A1931,'Cleaned - Medical Examinations'!$A$2:$A$2336,'Cleaned - Medical Examinations'!$H$2:$H$2336,0)</f>
        <v>No</v>
      </c>
      <c r="J1931" s="11" t="str">
        <f>_xlfn.XLOOKUP($A1931,'Cleaned - Medical Examinations'!$A$2:$A$2336,'Cleaned - Medical Examinations'!$I$2:$I$2336,0)</f>
        <v>Overweight</v>
      </c>
      <c r="K1931" s="11" t="str">
        <f t="shared" si="30"/>
        <v>Non-Diabetic</v>
      </c>
      <c r="L1931" s="14">
        <f>_xlfn.XLOOKUP($A1931,'Cleaned - Hospitalisation Detai'!$A$2:$A$2344,'Cleaned - Hospitalisation Detai'!$J$2:$J$2344,0)</f>
        <v>33535</v>
      </c>
      <c r="M1931" s="19">
        <f>_xlfn.XLOOKUP($A1931,'Cleaned - Hospitalisation Detai'!$A$2:$A$2344,'Cleaned - Hospitalisation Detai'!$F$2:$F$2344,0)</f>
        <v>3761.29</v>
      </c>
      <c r="N1931" s="19" t="str">
        <f>_xlfn.XLOOKUP($A1931,'Cleaned - Hospitalisation Detai'!$A$2:$A$2344,'Cleaned - Hospitalisation Detai'!$G$2:$G$2344,0)</f>
        <v>tier - 2</v>
      </c>
      <c r="O1931" s="19" t="str">
        <f>_xlfn.XLOOKUP($A1931,'Cleaned - Hospitalisation Detai'!$A$2:$A$2344,'Cleaned - Hospitalisation Detai'!$H$2:$H$2344,0)</f>
        <v>tier - 3</v>
      </c>
      <c r="P1931" s="19" t="str">
        <f>_xlfn.XLOOKUP($A1931,'Cleaned - Hospitalisation Detai'!$A$2:$A$2344,'Cleaned - Hospitalisation Detai'!$I$2:$I$2344,0)</f>
        <v>R1011</v>
      </c>
      <c r="Q1931" s="20">
        <f>_xlfn.XLOOKUP($A1931,'Cleaned - Hospitalisation Detai'!$A$2:$A$2344,'Cleaned - Hospitalisation Detai'!$K$2:$K$2344,0)</f>
        <v>31</v>
      </c>
    </row>
    <row r="1932" spans="1:17" ht="15.6" x14ac:dyDescent="0.3">
      <c r="A1932" s="10" t="s">
        <v>437</v>
      </c>
      <c r="B1932" s="11" t="str">
        <f>_xlfn.XLOOKUP(A1932,'Cleaned - Customer Names '!$A$2:$A$2336,'Cleaned - Customer Names '!$C$2:$C$2336,0)</f>
        <v>Aleah K</v>
      </c>
      <c r="C1932" s="11">
        <f>_xlfn.XLOOKUP($A1932,'Cleaned - Medical Examinations'!$A$2:$A$2336,'Cleaned - Medical Examinations'!$B$2:$B$2336,0)</f>
        <v>26.62</v>
      </c>
      <c r="D1932" s="11">
        <f>_xlfn.XLOOKUP($A1932,'Cleaned - Medical Examinations'!$A$2:$A$2336,'Cleaned - Medical Examinations'!$C$2:$C$2336,0)</f>
        <v>6.24</v>
      </c>
      <c r="E1932" s="11" t="str">
        <f>_xlfn.XLOOKUP($A1932,'Cleaned - Medical Examinations'!$A$2:$A$2336,'Cleaned - Medical Examinations'!$D$2:$D$2336,0)</f>
        <v>No</v>
      </c>
      <c r="F1932" s="11" t="str">
        <f>_xlfn.XLOOKUP($A1932,'Cleaned - Medical Examinations'!$A$2:$A$2336,'Cleaned - Medical Examinations'!$E$2:$E$2336,0)</f>
        <v>No</v>
      </c>
      <c r="G1932" s="11" t="str">
        <f>_xlfn.XLOOKUP($A1932,'Cleaned - Medical Examinations'!$A$2:$A$2336,'Cleaned - Medical Examinations'!$F$2:$F$2336,0)</f>
        <v>No</v>
      </c>
      <c r="H1932" s="11">
        <f>_xlfn.XLOOKUP($A1932,'Cleaned - Medical Examinations'!$A$2:$A$2336,'Cleaned - Medical Examinations'!$G$2:$G$2336,0)</f>
        <v>0</v>
      </c>
      <c r="I1932" s="11" t="str">
        <f>_xlfn.XLOOKUP($A1932,'Cleaned - Medical Examinations'!$A$2:$A$2336,'Cleaned - Medical Examinations'!$H$2:$H$2336,0)</f>
        <v>No</v>
      </c>
      <c r="J1932" s="11" t="str">
        <f>_xlfn.XLOOKUP($A1932,'Cleaned - Medical Examinations'!$A$2:$A$2336,'Cleaned - Medical Examinations'!$I$2:$I$2336,0)</f>
        <v>Overweight</v>
      </c>
      <c r="K1932" s="11" t="str">
        <f t="shared" si="30"/>
        <v>Non-Diabetic</v>
      </c>
      <c r="L1932" s="14">
        <f>_xlfn.XLOOKUP($A1932,'Cleaned - Hospitalisation Detai'!$A$2:$A$2344,'Cleaned - Hospitalisation Detai'!$J$2:$J$2344,0)</f>
        <v>33475</v>
      </c>
      <c r="M1932" s="19">
        <f>_xlfn.XLOOKUP($A1932,'Cleaned - Hospitalisation Detai'!$A$2:$A$2344,'Cleaned - Hospitalisation Detai'!$F$2:$F$2344,0)</f>
        <v>3757.84</v>
      </c>
      <c r="N1932" s="19" t="str">
        <f>_xlfn.XLOOKUP($A1932,'Cleaned - Hospitalisation Detai'!$A$2:$A$2344,'Cleaned - Hospitalisation Detai'!$G$2:$G$2344,0)</f>
        <v>tier - 2</v>
      </c>
      <c r="O1932" s="19" t="str">
        <f>_xlfn.XLOOKUP($A1932,'Cleaned - Hospitalisation Detai'!$A$2:$A$2344,'Cleaned - Hospitalisation Detai'!$H$2:$H$2344,0)</f>
        <v>tier - 1</v>
      </c>
      <c r="P1932" s="19" t="str">
        <f>_xlfn.XLOOKUP($A1932,'Cleaned - Hospitalisation Detai'!$A$2:$A$2344,'Cleaned - Hospitalisation Detai'!$I$2:$I$2344,0)</f>
        <v>R1013</v>
      </c>
      <c r="Q1932" s="20">
        <f>_xlfn.XLOOKUP($A1932,'Cleaned - Hospitalisation Detai'!$A$2:$A$2344,'Cleaned - Hospitalisation Detai'!$K$2:$K$2344,0)</f>
        <v>31</v>
      </c>
    </row>
    <row r="1933" spans="1:17" ht="15.6" x14ac:dyDescent="0.3">
      <c r="A1933" s="10" t="s">
        <v>436</v>
      </c>
      <c r="B1933" s="11" t="str">
        <f>_xlfn.XLOOKUP(A1933,'Cleaned - Customer Names '!$A$2:$A$2336,'Cleaned - Customer Names '!$C$2:$C$2336,0)</f>
        <v>Mare</v>
      </c>
      <c r="C1933" s="11">
        <f>_xlfn.XLOOKUP($A1933,'Cleaned - Medical Examinations'!$A$2:$A$2336,'Cleaned - Medical Examinations'!$B$2:$B$2336,0)</f>
        <v>25.74</v>
      </c>
      <c r="D1933" s="11">
        <f>_xlfn.XLOOKUP($A1933,'Cleaned - Medical Examinations'!$A$2:$A$2336,'Cleaned - Medical Examinations'!$C$2:$C$2336,0)</f>
        <v>5.99</v>
      </c>
      <c r="E1933" s="11" t="str">
        <f>_xlfn.XLOOKUP($A1933,'Cleaned - Medical Examinations'!$A$2:$A$2336,'Cleaned - Medical Examinations'!$D$2:$D$2336,0)</f>
        <v>No</v>
      </c>
      <c r="F1933" s="11" t="str">
        <f>_xlfn.XLOOKUP($A1933,'Cleaned - Medical Examinations'!$A$2:$A$2336,'Cleaned - Medical Examinations'!$E$2:$E$2336,0)</f>
        <v>No</v>
      </c>
      <c r="G1933" s="11" t="str">
        <f>_xlfn.XLOOKUP($A1933,'Cleaned - Medical Examinations'!$A$2:$A$2336,'Cleaned - Medical Examinations'!$F$2:$F$2336,0)</f>
        <v>No</v>
      </c>
      <c r="H1933" s="11">
        <f>_xlfn.XLOOKUP($A1933,'Cleaned - Medical Examinations'!$A$2:$A$2336,'Cleaned - Medical Examinations'!$G$2:$G$2336,0)</f>
        <v>0</v>
      </c>
      <c r="I1933" s="11" t="str">
        <f>_xlfn.XLOOKUP($A1933,'Cleaned - Medical Examinations'!$A$2:$A$2336,'Cleaned - Medical Examinations'!$H$2:$H$2336,0)</f>
        <v>No</v>
      </c>
      <c r="J1933" s="11" t="str">
        <f>_xlfn.XLOOKUP($A1933,'Cleaned - Medical Examinations'!$A$2:$A$2336,'Cleaned - Medical Examinations'!$I$2:$I$2336,0)</f>
        <v>Overweight</v>
      </c>
      <c r="K1933" s="11" t="str">
        <f t="shared" si="30"/>
        <v>Non-Diabetic</v>
      </c>
      <c r="L1933" s="14">
        <f>_xlfn.XLOOKUP($A1933,'Cleaned - Hospitalisation Detai'!$A$2:$A$2344,'Cleaned - Hospitalisation Detai'!$J$2:$J$2344,0)</f>
        <v>33539</v>
      </c>
      <c r="M1933" s="19">
        <f>_xlfn.XLOOKUP($A1933,'Cleaned - Hospitalisation Detai'!$A$2:$A$2344,'Cleaned - Hospitalisation Detai'!$F$2:$F$2344,0)</f>
        <v>3756.62</v>
      </c>
      <c r="N1933" s="19" t="str">
        <f>_xlfn.XLOOKUP($A1933,'Cleaned - Hospitalisation Detai'!$A$2:$A$2344,'Cleaned - Hospitalisation Detai'!$G$2:$G$2344,0)</f>
        <v>tier - 2</v>
      </c>
      <c r="O1933" s="19" t="str">
        <f>_xlfn.XLOOKUP($A1933,'Cleaned - Hospitalisation Detai'!$A$2:$A$2344,'Cleaned - Hospitalisation Detai'!$H$2:$H$2344,0)</f>
        <v>tier - 2</v>
      </c>
      <c r="P1933" s="19" t="str">
        <f>_xlfn.XLOOKUP($A1933,'Cleaned - Hospitalisation Detai'!$A$2:$A$2344,'Cleaned - Hospitalisation Detai'!$I$2:$I$2344,0)</f>
        <v>R1013</v>
      </c>
      <c r="Q1933" s="20">
        <f>_xlfn.XLOOKUP($A1933,'Cleaned - Hospitalisation Detai'!$A$2:$A$2344,'Cleaned - Hospitalisation Detai'!$K$2:$K$2344,0)</f>
        <v>31</v>
      </c>
    </row>
    <row r="1934" spans="1:17" ht="15.6" x14ac:dyDescent="0.3">
      <c r="A1934" s="10" t="s">
        <v>435</v>
      </c>
      <c r="B1934" s="11" t="str">
        <f>_xlfn.XLOOKUP(A1934,'Cleaned - Customer Names '!$A$2:$A$2336,'Cleaned - Customer Names '!$C$2:$C$2336,0)</f>
        <v>Kevin</v>
      </c>
      <c r="C1934" s="11">
        <f>_xlfn.XLOOKUP($A1934,'Cleaned - Medical Examinations'!$A$2:$A$2336,'Cleaned - Medical Examinations'!$B$2:$B$2336,0)</f>
        <v>18.22</v>
      </c>
      <c r="D1934" s="11">
        <f>_xlfn.XLOOKUP($A1934,'Cleaned - Medical Examinations'!$A$2:$A$2336,'Cleaned - Medical Examinations'!$C$2:$C$2336,0)</f>
        <v>10.27</v>
      </c>
      <c r="E1934" s="11" t="str">
        <f>_xlfn.XLOOKUP($A1934,'Cleaned - Medical Examinations'!$A$2:$A$2336,'Cleaned - Medical Examinations'!$D$2:$D$2336,0)</f>
        <v>Yes</v>
      </c>
      <c r="F1934" s="11" t="str">
        <f>_xlfn.XLOOKUP($A1934,'Cleaned - Medical Examinations'!$A$2:$A$2336,'Cleaned - Medical Examinations'!$E$2:$E$2336,0)</f>
        <v>No</v>
      </c>
      <c r="G1934" s="11" t="str">
        <f>_xlfn.XLOOKUP($A1934,'Cleaned - Medical Examinations'!$A$2:$A$2336,'Cleaned - Medical Examinations'!$F$2:$F$2336,0)</f>
        <v>No</v>
      </c>
      <c r="H1934" s="11">
        <f>_xlfn.XLOOKUP($A1934,'Cleaned - Medical Examinations'!$A$2:$A$2336,'Cleaned - Medical Examinations'!$G$2:$G$2336,0)</f>
        <v>1</v>
      </c>
      <c r="I1934" s="11" t="str">
        <f>_xlfn.XLOOKUP($A1934,'Cleaned - Medical Examinations'!$A$2:$A$2336,'Cleaned - Medical Examinations'!$H$2:$H$2336,0)</f>
        <v>No</v>
      </c>
      <c r="J1934" s="11" t="str">
        <f>_xlfn.XLOOKUP($A1934,'Cleaned - Medical Examinations'!$A$2:$A$2336,'Cleaned - Medical Examinations'!$I$2:$I$2336,0)</f>
        <v>Underweight</v>
      </c>
      <c r="K1934" s="11" t="str">
        <f t="shared" si="30"/>
        <v>Diabetic</v>
      </c>
      <c r="L1934" s="14">
        <f>_xlfn.XLOOKUP($A1934,'Cleaned - Hospitalisation Detai'!$A$2:$A$2344,'Cleaned - Hospitalisation Detai'!$J$2:$J$2344,0)</f>
        <v>31664</v>
      </c>
      <c r="M1934" s="19">
        <f>_xlfn.XLOOKUP($A1934,'Cleaned - Hospitalisation Detai'!$A$2:$A$2344,'Cleaned - Hospitalisation Detai'!$F$2:$F$2344,0)</f>
        <v>3748.56</v>
      </c>
      <c r="N1934" s="19" t="str">
        <f>_xlfn.XLOOKUP($A1934,'Cleaned - Hospitalisation Detai'!$A$2:$A$2344,'Cleaned - Hospitalisation Detai'!$G$2:$G$2344,0)</f>
        <v>tier - 2</v>
      </c>
      <c r="O1934" s="19" t="str">
        <f>_xlfn.XLOOKUP($A1934,'Cleaned - Hospitalisation Detai'!$A$2:$A$2344,'Cleaned - Hospitalisation Detai'!$H$2:$H$2344,0)</f>
        <v>tier - 2</v>
      </c>
      <c r="P1934" s="19" t="str">
        <f>_xlfn.XLOOKUP($A1934,'Cleaned - Hospitalisation Detai'!$A$2:$A$2344,'Cleaned - Hospitalisation Detai'!$I$2:$I$2344,0)</f>
        <v>R1013</v>
      </c>
      <c r="Q1934" s="20">
        <f>_xlfn.XLOOKUP($A1934,'Cleaned - Hospitalisation Detai'!$A$2:$A$2344,'Cleaned - Hospitalisation Detai'!$K$2:$K$2344,0)</f>
        <v>36</v>
      </c>
    </row>
    <row r="1935" spans="1:17" ht="15.6" x14ac:dyDescent="0.3">
      <c r="A1935" s="10" t="s">
        <v>434</v>
      </c>
      <c r="B1935" s="11" t="str">
        <f>_xlfn.XLOOKUP(A1935,'Cleaned - Customer Names '!$A$2:$A$2336,'Cleaned - Customer Names '!$C$2:$C$2336,0)</f>
        <v>Jessica</v>
      </c>
      <c r="C1935" s="11">
        <f>_xlfn.XLOOKUP($A1935,'Cleaned - Medical Examinations'!$A$2:$A$2336,'Cleaned - Medical Examinations'!$B$2:$B$2336,0)</f>
        <v>26.03</v>
      </c>
      <c r="D1935" s="11">
        <f>_xlfn.XLOOKUP($A1935,'Cleaned - Medical Examinations'!$A$2:$A$2336,'Cleaned - Medical Examinations'!$C$2:$C$2336,0)</f>
        <v>5.97</v>
      </c>
      <c r="E1935" s="11" t="str">
        <f>_xlfn.XLOOKUP($A1935,'Cleaned - Medical Examinations'!$A$2:$A$2336,'Cleaned - Medical Examinations'!$D$2:$D$2336,0)</f>
        <v>No</v>
      </c>
      <c r="F1935" s="11" t="str">
        <f>_xlfn.XLOOKUP($A1935,'Cleaned - Medical Examinations'!$A$2:$A$2336,'Cleaned - Medical Examinations'!$E$2:$E$2336,0)</f>
        <v>No</v>
      </c>
      <c r="G1935" s="11" t="str">
        <f>_xlfn.XLOOKUP($A1935,'Cleaned - Medical Examinations'!$A$2:$A$2336,'Cleaned - Medical Examinations'!$F$2:$F$2336,0)</f>
        <v>Yes</v>
      </c>
      <c r="H1935" s="11">
        <f>_xlfn.XLOOKUP($A1935,'Cleaned - Medical Examinations'!$A$2:$A$2336,'Cleaned - Medical Examinations'!$G$2:$G$2336,0)</f>
        <v>1</v>
      </c>
      <c r="I1935" s="11" t="str">
        <f>_xlfn.XLOOKUP($A1935,'Cleaned - Medical Examinations'!$A$2:$A$2336,'Cleaned - Medical Examinations'!$H$2:$H$2336,0)</f>
        <v>No</v>
      </c>
      <c r="J1935" s="11" t="str">
        <f>_xlfn.XLOOKUP($A1935,'Cleaned - Medical Examinations'!$A$2:$A$2336,'Cleaned - Medical Examinations'!$I$2:$I$2336,0)</f>
        <v>Overweight</v>
      </c>
      <c r="K1935" s="11" t="str">
        <f t="shared" si="30"/>
        <v>Non-Diabetic</v>
      </c>
      <c r="L1935" s="14">
        <f>_xlfn.XLOOKUP($A1935,'Cleaned - Hospitalisation Detai'!$A$2:$A$2344,'Cleaned - Hospitalisation Detai'!$J$2:$J$2344,0)</f>
        <v>34142</v>
      </c>
      <c r="M1935" s="19">
        <f>_xlfn.XLOOKUP($A1935,'Cleaned - Hospitalisation Detai'!$A$2:$A$2344,'Cleaned - Hospitalisation Detai'!$F$2:$F$2344,0)</f>
        <v>3736.46</v>
      </c>
      <c r="N1935" s="19" t="str">
        <f>_xlfn.XLOOKUP($A1935,'Cleaned - Hospitalisation Detai'!$A$2:$A$2344,'Cleaned - Hospitalisation Detai'!$G$2:$G$2344,0)</f>
        <v>tier - 2</v>
      </c>
      <c r="O1935" s="19" t="str">
        <f>_xlfn.XLOOKUP($A1935,'Cleaned - Hospitalisation Detai'!$A$2:$A$2344,'Cleaned - Hospitalisation Detai'!$H$2:$H$2344,0)</f>
        <v>tier - 2</v>
      </c>
      <c r="P1935" s="19" t="str">
        <f>_xlfn.XLOOKUP($A1935,'Cleaned - Hospitalisation Detai'!$A$2:$A$2344,'Cleaned - Hospitalisation Detai'!$I$2:$I$2344,0)</f>
        <v>R1012</v>
      </c>
      <c r="Q1935" s="20">
        <f>_xlfn.XLOOKUP($A1935,'Cleaned - Hospitalisation Detai'!$A$2:$A$2344,'Cleaned - Hospitalisation Detai'!$K$2:$K$2344,0)</f>
        <v>29</v>
      </c>
    </row>
    <row r="1936" spans="1:17" ht="15.6" x14ac:dyDescent="0.3">
      <c r="A1936" s="10" t="s">
        <v>433</v>
      </c>
      <c r="B1936" s="11" t="str">
        <f>_xlfn.XLOOKUP(A1936,'Cleaned - Customer Names '!$A$2:$A$2336,'Cleaned - Customer Names '!$C$2:$C$2336,0)</f>
        <v>Amanda R</v>
      </c>
      <c r="C1936" s="11">
        <f>_xlfn.XLOOKUP($A1936,'Cleaned - Medical Examinations'!$A$2:$A$2336,'Cleaned - Medical Examinations'!$B$2:$B$2336,0)</f>
        <v>17.29</v>
      </c>
      <c r="D1936" s="11">
        <f>_xlfn.XLOOKUP($A1936,'Cleaned - Medical Examinations'!$A$2:$A$2336,'Cleaned - Medical Examinations'!$C$2:$C$2336,0)</f>
        <v>4.9800000000000004</v>
      </c>
      <c r="E1936" s="11" t="str">
        <f>_xlfn.XLOOKUP($A1936,'Cleaned - Medical Examinations'!$A$2:$A$2336,'Cleaned - Medical Examinations'!$D$2:$D$2336,0)</f>
        <v>No</v>
      </c>
      <c r="F1936" s="11" t="str">
        <f>_xlfn.XLOOKUP($A1936,'Cleaned - Medical Examinations'!$A$2:$A$2336,'Cleaned - Medical Examinations'!$E$2:$E$2336,0)</f>
        <v>No</v>
      </c>
      <c r="G1936" s="11" t="str">
        <f>_xlfn.XLOOKUP($A1936,'Cleaned - Medical Examinations'!$A$2:$A$2336,'Cleaned - Medical Examinations'!$F$2:$F$2336,0)</f>
        <v>No</v>
      </c>
      <c r="H1936" s="11">
        <f>_xlfn.XLOOKUP($A1936,'Cleaned - Medical Examinations'!$A$2:$A$2336,'Cleaned - Medical Examinations'!$G$2:$G$2336,0)</f>
        <v>0</v>
      </c>
      <c r="I1936" s="11" t="str">
        <f>_xlfn.XLOOKUP($A1936,'Cleaned - Medical Examinations'!$A$2:$A$2336,'Cleaned - Medical Examinations'!$H$2:$H$2336,0)</f>
        <v>No</v>
      </c>
      <c r="J1936" s="11" t="str">
        <f>_xlfn.XLOOKUP($A1936,'Cleaned - Medical Examinations'!$A$2:$A$2336,'Cleaned - Medical Examinations'!$I$2:$I$2336,0)</f>
        <v>Underweight</v>
      </c>
      <c r="K1936" s="11" t="str">
        <f t="shared" si="30"/>
        <v>Non-Diabetic</v>
      </c>
      <c r="L1936" s="14">
        <f>_xlfn.XLOOKUP($A1936,'Cleaned - Hospitalisation Detai'!$A$2:$A$2344,'Cleaned - Hospitalisation Detai'!$J$2:$J$2344,0)</f>
        <v>34568</v>
      </c>
      <c r="M1936" s="19">
        <f>_xlfn.XLOOKUP($A1936,'Cleaned - Hospitalisation Detai'!$A$2:$A$2344,'Cleaned - Hospitalisation Detai'!$F$2:$F$2344,0)</f>
        <v>3732.63</v>
      </c>
      <c r="N1936" s="19" t="str">
        <f>_xlfn.XLOOKUP($A1936,'Cleaned - Hospitalisation Detai'!$A$2:$A$2344,'Cleaned - Hospitalisation Detai'!$G$2:$G$2344,0)</f>
        <v>tier - 2</v>
      </c>
      <c r="O1936" s="19" t="str">
        <f>_xlfn.XLOOKUP($A1936,'Cleaned - Hospitalisation Detai'!$A$2:$A$2344,'Cleaned - Hospitalisation Detai'!$H$2:$H$2344,0)</f>
        <v>tier - 3</v>
      </c>
      <c r="P1936" s="19" t="str">
        <f>_xlfn.XLOOKUP($A1936,'Cleaned - Hospitalisation Detai'!$A$2:$A$2344,'Cleaned - Hospitalisation Detai'!$I$2:$I$2344,0)</f>
        <v>R1024</v>
      </c>
      <c r="Q1936" s="20">
        <f>_xlfn.XLOOKUP($A1936,'Cleaned - Hospitalisation Detai'!$A$2:$A$2344,'Cleaned - Hospitalisation Detai'!$K$2:$K$2344,0)</f>
        <v>28</v>
      </c>
    </row>
    <row r="1937" spans="1:17" ht="15.6" x14ac:dyDescent="0.3">
      <c r="A1937" s="10" t="s">
        <v>432</v>
      </c>
      <c r="B1937" s="11" t="str">
        <f>_xlfn.XLOOKUP(A1937,'Cleaned - Customer Names '!$A$2:$A$2336,'Cleaned - Customer Names '!$C$2:$C$2336,0)</f>
        <v>Murray W.</v>
      </c>
      <c r="C1937" s="11">
        <f>_xlfn.XLOOKUP($A1937,'Cleaned - Medical Examinations'!$A$2:$A$2336,'Cleaned - Medical Examinations'!$B$2:$B$2336,0)</f>
        <v>18.170000000000002</v>
      </c>
      <c r="D1937" s="11">
        <f>_xlfn.XLOOKUP($A1937,'Cleaned - Medical Examinations'!$A$2:$A$2336,'Cleaned - Medical Examinations'!$C$2:$C$2336,0)</f>
        <v>6.91</v>
      </c>
      <c r="E1937" s="11" t="str">
        <f>_xlfn.XLOOKUP($A1937,'Cleaned - Medical Examinations'!$A$2:$A$2336,'Cleaned - Medical Examinations'!$D$2:$D$2336,0)</f>
        <v>Yes</v>
      </c>
      <c r="F1937" s="11" t="str">
        <f>_xlfn.XLOOKUP($A1937,'Cleaned - Medical Examinations'!$A$2:$A$2336,'Cleaned - Medical Examinations'!$E$2:$E$2336,0)</f>
        <v>No</v>
      </c>
      <c r="G1937" s="11" t="str">
        <f>_xlfn.XLOOKUP($A1937,'Cleaned - Medical Examinations'!$A$2:$A$2336,'Cleaned - Medical Examinations'!$F$2:$F$2336,0)</f>
        <v>No</v>
      </c>
      <c r="H1937" s="11">
        <f>_xlfn.XLOOKUP($A1937,'Cleaned - Medical Examinations'!$A$2:$A$2336,'Cleaned - Medical Examinations'!$G$2:$G$2336,0)</f>
        <v>1</v>
      </c>
      <c r="I1937" s="11" t="str">
        <f>_xlfn.XLOOKUP($A1937,'Cleaned - Medical Examinations'!$A$2:$A$2336,'Cleaned - Medical Examinations'!$H$2:$H$2336,0)</f>
        <v>No</v>
      </c>
      <c r="J1937" s="11" t="str">
        <f>_xlfn.XLOOKUP($A1937,'Cleaned - Medical Examinations'!$A$2:$A$2336,'Cleaned - Medical Examinations'!$I$2:$I$2336,0)</f>
        <v>Underweight</v>
      </c>
      <c r="K1937" s="11" t="str">
        <f t="shared" si="30"/>
        <v>Diabetic</v>
      </c>
      <c r="L1937" s="14">
        <f>_xlfn.XLOOKUP($A1937,'Cleaned - Hospitalisation Detai'!$A$2:$A$2344,'Cleaned - Hospitalisation Detai'!$J$2:$J$2344,0)</f>
        <v>31747</v>
      </c>
      <c r="M1937" s="19">
        <f>_xlfn.XLOOKUP($A1937,'Cleaned - Hospitalisation Detai'!$A$2:$A$2344,'Cleaned - Hospitalisation Detai'!$F$2:$F$2344,0)</f>
        <v>3731.6</v>
      </c>
      <c r="N1937" s="19" t="str">
        <f>_xlfn.XLOOKUP($A1937,'Cleaned - Hospitalisation Detai'!$A$2:$A$2344,'Cleaned - Hospitalisation Detai'!$G$2:$G$2344,0)</f>
        <v>tier - 2</v>
      </c>
      <c r="O1937" s="19" t="str">
        <f>_xlfn.XLOOKUP($A1937,'Cleaned - Hospitalisation Detai'!$A$2:$A$2344,'Cleaned - Hospitalisation Detai'!$H$2:$H$2344,0)</f>
        <v>tier - 2</v>
      </c>
      <c r="P1937" s="19" t="str">
        <f>_xlfn.XLOOKUP($A1937,'Cleaned - Hospitalisation Detai'!$A$2:$A$2344,'Cleaned - Hospitalisation Detai'!$I$2:$I$2344,0)</f>
        <v>R1013</v>
      </c>
      <c r="Q1937" s="20">
        <f>_xlfn.XLOOKUP($A1937,'Cleaned - Hospitalisation Detai'!$A$2:$A$2344,'Cleaned - Hospitalisation Detai'!$K$2:$K$2344,0)</f>
        <v>36</v>
      </c>
    </row>
    <row r="1938" spans="1:17" ht="15.6" x14ac:dyDescent="0.3">
      <c r="A1938" s="10" t="s">
        <v>431</v>
      </c>
      <c r="B1938" s="11" t="str">
        <f>_xlfn.XLOOKUP(A1938,'Cleaned - Customer Names '!$A$2:$A$2336,'Cleaned - Customer Names '!$C$2:$C$2336,0)</f>
        <v>Meghan P.</v>
      </c>
      <c r="C1938" s="11">
        <f>_xlfn.XLOOKUP($A1938,'Cleaned - Medical Examinations'!$A$2:$A$2336,'Cleaned - Medical Examinations'!$B$2:$B$2336,0)</f>
        <v>32.54</v>
      </c>
      <c r="D1938" s="11">
        <f>_xlfn.XLOOKUP($A1938,'Cleaned - Medical Examinations'!$A$2:$A$2336,'Cleaned - Medical Examinations'!$C$2:$C$2336,0)</f>
        <v>6.38</v>
      </c>
      <c r="E1938" s="11" t="str">
        <f>_xlfn.XLOOKUP($A1938,'Cleaned - Medical Examinations'!$A$2:$A$2336,'Cleaned - Medical Examinations'!$D$2:$D$2336,0)</f>
        <v>No</v>
      </c>
      <c r="F1938" s="11" t="str">
        <f>_xlfn.XLOOKUP($A1938,'Cleaned - Medical Examinations'!$A$2:$A$2336,'Cleaned - Medical Examinations'!$E$2:$E$2336,0)</f>
        <v>yes</v>
      </c>
      <c r="G1938" s="11" t="str">
        <f>_xlfn.XLOOKUP($A1938,'Cleaned - Medical Examinations'!$A$2:$A$2336,'Cleaned - Medical Examinations'!$F$2:$F$2336,0)</f>
        <v>No</v>
      </c>
      <c r="H1938" s="11">
        <f>_xlfn.XLOOKUP($A1938,'Cleaned - Medical Examinations'!$A$2:$A$2336,'Cleaned - Medical Examinations'!$G$2:$G$2336,0)</f>
        <v>1</v>
      </c>
      <c r="I1938" s="11" t="str">
        <f>_xlfn.XLOOKUP($A1938,'Cleaned - Medical Examinations'!$A$2:$A$2336,'Cleaned - Medical Examinations'!$H$2:$H$2336,0)</f>
        <v>No</v>
      </c>
      <c r="J1938" s="11" t="str">
        <f>_xlfn.XLOOKUP($A1938,'Cleaned - Medical Examinations'!$A$2:$A$2336,'Cleaned - Medical Examinations'!$I$2:$I$2336,0)</f>
        <v>Obesity</v>
      </c>
      <c r="K1938" s="11" t="str">
        <f t="shared" si="30"/>
        <v>Non-Diabetic</v>
      </c>
      <c r="L1938" s="14">
        <f>_xlfn.XLOOKUP($A1938,'Cleaned - Hospitalisation Detai'!$A$2:$A$2344,'Cleaned - Hospitalisation Detai'!$J$2:$J$2344,0)</f>
        <v>38296</v>
      </c>
      <c r="M1938" s="19">
        <f>_xlfn.XLOOKUP($A1938,'Cleaned - Hospitalisation Detai'!$A$2:$A$2344,'Cleaned - Hospitalisation Detai'!$F$2:$F$2344,0)</f>
        <v>3722.23</v>
      </c>
      <c r="N1938" s="19" t="str">
        <f>_xlfn.XLOOKUP($A1938,'Cleaned - Hospitalisation Detai'!$A$2:$A$2344,'Cleaned - Hospitalisation Detai'!$G$2:$G$2344,0)</f>
        <v>tier - 2</v>
      </c>
      <c r="O1938" s="19" t="str">
        <f>_xlfn.XLOOKUP($A1938,'Cleaned - Hospitalisation Detai'!$A$2:$A$2344,'Cleaned - Hospitalisation Detai'!$H$2:$H$2344,0)</f>
        <v>tier - 2</v>
      </c>
      <c r="P1938" s="19" t="str">
        <f>_xlfn.XLOOKUP($A1938,'Cleaned - Hospitalisation Detai'!$A$2:$A$2344,'Cleaned - Hospitalisation Detai'!$I$2:$I$2344,0)</f>
        <v>R1025</v>
      </c>
      <c r="Q1938" s="20">
        <f>_xlfn.XLOOKUP($A1938,'Cleaned - Hospitalisation Detai'!$A$2:$A$2344,'Cleaned - Hospitalisation Detai'!$K$2:$K$2344,0)</f>
        <v>18</v>
      </c>
    </row>
    <row r="1939" spans="1:17" ht="15.6" x14ac:dyDescent="0.3">
      <c r="A1939" s="10" t="s">
        <v>430</v>
      </c>
      <c r="B1939" s="11" t="str">
        <f>_xlfn.XLOOKUP(A1939,'Cleaned - Customer Names '!$A$2:$A$2336,'Cleaned - Customer Names '!$C$2:$C$2336,0)</f>
        <v>David</v>
      </c>
      <c r="C1939" s="11">
        <f>_xlfn.XLOOKUP($A1939,'Cleaned - Medical Examinations'!$A$2:$A$2336,'Cleaned - Medical Examinations'!$B$2:$B$2336,0)</f>
        <v>30.25</v>
      </c>
      <c r="D1939" s="11">
        <f>_xlfn.XLOOKUP($A1939,'Cleaned - Medical Examinations'!$A$2:$A$2336,'Cleaned - Medical Examinations'!$C$2:$C$2336,0)</f>
        <v>4.7699999999999996</v>
      </c>
      <c r="E1939" s="11" t="str">
        <f>_xlfn.XLOOKUP($A1939,'Cleaned - Medical Examinations'!$A$2:$A$2336,'Cleaned - Medical Examinations'!$D$2:$D$2336,0)</f>
        <v>No</v>
      </c>
      <c r="F1939" s="11" t="str">
        <f>_xlfn.XLOOKUP($A1939,'Cleaned - Medical Examinations'!$A$2:$A$2336,'Cleaned - Medical Examinations'!$E$2:$E$2336,0)</f>
        <v>No</v>
      </c>
      <c r="G1939" s="11" t="str">
        <f>_xlfn.XLOOKUP($A1939,'Cleaned - Medical Examinations'!$A$2:$A$2336,'Cleaned - Medical Examinations'!$F$2:$F$2336,0)</f>
        <v>No</v>
      </c>
      <c r="H1939" s="11">
        <f>_xlfn.XLOOKUP($A1939,'Cleaned - Medical Examinations'!$A$2:$A$2336,'Cleaned - Medical Examinations'!$G$2:$G$2336,0)</f>
        <v>0</v>
      </c>
      <c r="I1939" s="11" t="str">
        <f>_xlfn.XLOOKUP($A1939,'Cleaned - Medical Examinations'!$A$2:$A$2336,'Cleaned - Medical Examinations'!$H$2:$H$2336,0)</f>
        <v>No</v>
      </c>
      <c r="J1939" s="11" t="str">
        <f>_xlfn.XLOOKUP($A1939,'Cleaned - Medical Examinations'!$A$2:$A$2336,'Cleaned - Medical Examinations'!$I$2:$I$2336,0)</f>
        <v>Obesity</v>
      </c>
      <c r="K1939" s="11" t="str">
        <f t="shared" si="30"/>
        <v>Non-Diabetic</v>
      </c>
      <c r="L1939" s="14">
        <f>_xlfn.XLOOKUP($A1939,'Cleaned - Hospitalisation Detai'!$A$2:$A$2344,'Cleaned - Hospitalisation Detai'!$J$2:$J$2344,0)</f>
        <v>32844</v>
      </c>
      <c r="M1939" s="19">
        <f>_xlfn.XLOOKUP($A1939,'Cleaned - Hospitalisation Detai'!$A$2:$A$2344,'Cleaned - Hospitalisation Detai'!$F$2:$F$2344,0)</f>
        <v>3704.35</v>
      </c>
      <c r="N1939" s="19" t="str">
        <f>_xlfn.XLOOKUP($A1939,'Cleaned - Hospitalisation Detai'!$A$2:$A$2344,'Cleaned - Hospitalisation Detai'!$G$2:$G$2344,0)</f>
        <v>tier - 2</v>
      </c>
      <c r="O1939" s="19" t="str">
        <f>_xlfn.XLOOKUP($A1939,'Cleaned - Hospitalisation Detai'!$A$2:$A$2344,'Cleaned - Hospitalisation Detai'!$H$2:$H$2344,0)</f>
        <v>tier - 2</v>
      </c>
      <c r="P1939" s="19" t="str">
        <f>_xlfn.XLOOKUP($A1939,'Cleaned - Hospitalisation Detai'!$A$2:$A$2344,'Cleaned - Hospitalisation Detai'!$I$2:$I$2344,0)</f>
        <v>R1013</v>
      </c>
      <c r="Q1939" s="20">
        <f>_xlfn.XLOOKUP($A1939,'Cleaned - Hospitalisation Detai'!$A$2:$A$2344,'Cleaned - Hospitalisation Detai'!$K$2:$K$2344,0)</f>
        <v>33</v>
      </c>
    </row>
    <row r="1940" spans="1:17" ht="15.6" x14ac:dyDescent="0.3">
      <c r="A1940" s="10" t="s">
        <v>429</v>
      </c>
      <c r="B1940" s="11" t="str">
        <f>_xlfn.XLOOKUP(A1940,'Cleaned - Customer Names '!$A$2:$A$2336,'Cleaned - Customer Names '!$C$2:$C$2336,0)</f>
        <v>Seth</v>
      </c>
      <c r="C1940" s="11">
        <f>_xlfn.XLOOKUP($A1940,'Cleaned - Medical Examinations'!$A$2:$A$2336,'Cleaned - Medical Examinations'!$B$2:$B$2336,0)</f>
        <v>19.59</v>
      </c>
      <c r="D1940" s="11">
        <f>_xlfn.XLOOKUP($A1940,'Cleaned - Medical Examinations'!$A$2:$A$2336,'Cleaned - Medical Examinations'!$C$2:$C$2336,0)</f>
        <v>6.04</v>
      </c>
      <c r="E1940" s="11" t="str">
        <f>_xlfn.XLOOKUP($A1940,'Cleaned - Medical Examinations'!$A$2:$A$2336,'Cleaned - Medical Examinations'!$D$2:$D$2336,0)</f>
        <v>Yes</v>
      </c>
      <c r="F1940" s="11" t="str">
        <f>_xlfn.XLOOKUP($A1940,'Cleaned - Medical Examinations'!$A$2:$A$2336,'Cleaned - Medical Examinations'!$E$2:$E$2336,0)</f>
        <v>No</v>
      </c>
      <c r="G1940" s="11" t="str">
        <f>_xlfn.XLOOKUP($A1940,'Cleaned - Medical Examinations'!$A$2:$A$2336,'Cleaned - Medical Examinations'!$F$2:$F$2336,0)</f>
        <v>No</v>
      </c>
      <c r="H1940" s="11">
        <f>_xlfn.XLOOKUP($A1940,'Cleaned - Medical Examinations'!$A$2:$A$2336,'Cleaned - Medical Examinations'!$G$2:$G$2336,0)</f>
        <v>1</v>
      </c>
      <c r="I1940" s="11" t="str">
        <f>_xlfn.XLOOKUP($A1940,'Cleaned - Medical Examinations'!$A$2:$A$2336,'Cleaned - Medical Examinations'!$H$2:$H$2336,0)</f>
        <v>No</v>
      </c>
      <c r="J1940" s="11" t="str">
        <f>_xlfn.XLOOKUP($A1940,'Cleaned - Medical Examinations'!$A$2:$A$2336,'Cleaned - Medical Examinations'!$I$2:$I$2336,0)</f>
        <v>Normal Weight</v>
      </c>
      <c r="K1940" s="11" t="str">
        <f t="shared" si="30"/>
        <v>Non-Diabetic</v>
      </c>
      <c r="L1940" s="14">
        <f>_xlfn.XLOOKUP($A1940,'Cleaned - Hospitalisation Detai'!$A$2:$A$2344,'Cleaned - Hospitalisation Detai'!$J$2:$J$2344,0)</f>
        <v>32373</v>
      </c>
      <c r="M1940" s="19">
        <f>_xlfn.XLOOKUP($A1940,'Cleaned - Hospitalisation Detai'!$A$2:$A$2344,'Cleaned - Hospitalisation Detai'!$F$2:$F$2344,0)</f>
        <v>3699.54</v>
      </c>
      <c r="N1940" s="19" t="str">
        <f>_xlfn.XLOOKUP($A1940,'Cleaned - Hospitalisation Detai'!$A$2:$A$2344,'Cleaned - Hospitalisation Detai'!$G$2:$G$2344,0)</f>
        <v>tier - 2</v>
      </c>
      <c r="O1940" s="19" t="str">
        <f>_xlfn.XLOOKUP($A1940,'Cleaned - Hospitalisation Detai'!$A$2:$A$2344,'Cleaned - Hospitalisation Detai'!$H$2:$H$2344,0)</f>
        <v>tier - 3</v>
      </c>
      <c r="P1940" s="19" t="str">
        <f>_xlfn.XLOOKUP($A1940,'Cleaned - Hospitalisation Detai'!$A$2:$A$2344,'Cleaned - Hospitalisation Detai'!$I$2:$I$2344,0)</f>
        <v>R1013</v>
      </c>
      <c r="Q1940" s="20">
        <f>_xlfn.XLOOKUP($A1940,'Cleaned - Hospitalisation Detai'!$A$2:$A$2344,'Cleaned - Hospitalisation Detai'!$K$2:$K$2344,0)</f>
        <v>34</v>
      </c>
    </row>
    <row r="1941" spans="1:17" ht="15.6" x14ac:dyDescent="0.3">
      <c r="A1941" s="10" t="s">
        <v>428</v>
      </c>
      <c r="B1941" s="11" t="str">
        <f>_xlfn.XLOOKUP(A1941,'Cleaned - Customer Names '!$A$2:$A$2336,'Cleaned - Customer Names '!$C$2:$C$2336,0)</f>
        <v>Michael P.</v>
      </c>
      <c r="C1941" s="11">
        <f>_xlfn.XLOOKUP($A1941,'Cleaned - Medical Examinations'!$A$2:$A$2336,'Cleaned - Medical Examinations'!$B$2:$B$2336,0)</f>
        <v>45.9</v>
      </c>
      <c r="D1941" s="11">
        <f>_xlfn.XLOOKUP($A1941,'Cleaned - Medical Examinations'!$A$2:$A$2336,'Cleaned - Medical Examinations'!$C$2:$C$2336,0)</f>
        <v>4.3</v>
      </c>
      <c r="E1941" s="11" t="str">
        <f>_xlfn.XLOOKUP($A1941,'Cleaned - Medical Examinations'!$A$2:$A$2336,'Cleaned - Medical Examinations'!$D$2:$D$2336,0)</f>
        <v>Yes</v>
      </c>
      <c r="F1941" s="11" t="str">
        <f>_xlfn.XLOOKUP($A1941,'Cleaned - Medical Examinations'!$A$2:$A$2336,'Cleaned - Medical Examinations'!$E$2:$E$2336,0)</f>
        <v>No</v>
      </c>
      <c r="G1941" s="11" t="str">
        <f>_xlfn.XLOOKUP($A1941,'Cleaned - Medical Examinations'!$A$2:$A$2336,'Cleaned - Medical Examinations'!$F$2:$F$2336,0)</f>
        <v>No</v>
      </c>
      <c r="H1941" s="11">
        <f>_xlfn.XLOOKUP($A1941,'Cleaned - Medical Examinations'!$A$2:$A$2336,'Cleaned - Medical Examinations'!$G$2:$G$2336,0)</f>
        <v>1</v>
      </c>
      <c r="I1941" s="11" t="str">
        <f>_xlfn.XLOOKUP($A1941,'Cleaned - Medical Examinations'!$A$2:$A$2336,'Cleaned - Medical Examinations'!$H$2:$H$2336,0)</f>
        <v>No</v>
      </c>
      <c r="J1941" s="11" t="str">
        <f>_xlfn.XLOOKUP($A1941,'Cleaned - Medical Examinations'!$A$2:$A$2336,'Cleaned - Medical Examinations'!$I$2:$I$2336,0)</f>
        <v>Obesity</v>
      </c>
      <c r="K1941" s="11" t="str">
        <f t="shared" si="30"/>
        <v>Non-Diabetic</v>
      </c>
      <c r="L1941" s="14">
        <f>_xlfn.XLOOKUP($A1941,'Cleaned - Hospitalisation Detai'!$A$2:$A$2344,'Cleaned - Hospitalisation Detai'!$J$2:$J$2344,0)</f>
        <v>34993</v>
      </c>
      <c r="M1941" s="19">
        <f>_xlfn.XLOOKUP($A1941,'Cleaned - Hospitalisation Detai'!$A$2:$A$2344,'Cleaned - Hospitalisation Detai'!$F$2:$F$2344,0)</f>
        <v>3693.43</v>
      </c>
      <c r="N1941" s="19" t="str">
        <f>_xlfn.XLOOKUP($A1941,'Cleaned - Hospitalisation Detai'!$A$2:$A$2344,'Cleaned - Hospitalisation Detai'!$G$2:$G$2344,0)</f>
        <v>tier - 2</v>
      </c>
      <c r="O1941" s="19" t="str">
        <f>_xlfn.XLOOKUP($A1941,'Cleaned - Hospitalisation Detai'!$A$2:$A$2344,'Cleaned - Hospitalisation Detai'!$H$2:$H$2344,0)</f>
        <v>tier - 3</v>
      </c>
      <c r="P1941" s="19" t="str">
        <f>_xlfn.XLOOKUP($A1941,'Cleaned - Hospitalisation Detai'!$A$2:$A$2344,'Cleaned - Hospitalisation Detai'!$I$2:$I$2344,0)</f>
        <v>R1011</v>
      </c>
      <c r="Q1941" s="20">
        <f>_xlfn.XLOOKUP($A1941,'Cleaned - Hospitalisation Detai'!$A$2:$A$2344,'Cleaned - Hospitalisation Detai'!$K$2:$K$2344,0)</f>
        <v>27</v>
      </c>
    </row>
    <row r="1942" spans="1:17" ht="15.6" x14ac:dyDescent="0.3">
      <c r="A1942" s="10" t="s">
        <v>427</v>
      </c>
      <c r="B1942" s="11" t="str">
        <f>_xlfn.XLOOKUP(A1942,'Cleaned - Customer Names '!$A$2:$A$2336,'Cleaned - Customer Names '!$C$2:$C$2336,0)</f>
        <v>Russell M</v>
      </c>
      <c r="C1942" s="11">
        <f>_xlfn.XLOOKUP($A1942,'Cleaned - Medical Examinations'!$A$2:$A$2336,'Cleaned - Medical Examinations'!$B$2:$B$2336,0)</f>
        <v>17.059999999999999</v>
      </c>
      <c r="D1942" s="11">
        <f>_xlfn.XLOOKUP($A1942,'Cleaned - Medical Examinations'!$A$2:$A$2336,'Cleaned - Medical Examinations'!$C$2:$C$2336,0)</f>
        <v>8.75</v>
      </c>
      <c r="E1942" s="11" t="str">
        <f>_xlfn.XLOOKUP($A1942,'Cleaned - Medical Examinations'!$A$2:$A$2336,'Cleaned - Medical Examinations'!$D$2:$D$2336,0)</f>
        <v>Yes</v>
      </c>
      <c r="F1942" s="11" t="str">
        <f>_xlfn.XLOOKUP($A1942,'Cleaned - Medical Examinations'!$A$2:$A$2336,'Cleaned - Medical Examinations'!$E$2:$E$2336,0)</f>
        <v>No</v>
      </c>
      <c r="G1942" s="11" t="str">
        <f>_xlfn.XLOOKUP($A1942,'Cleaned - Medical Examinations'!$A$2:$A$2336,'Cleaned - Medical Examinations'!$F$2:$F$2336,0)</f>
        <v>No</v>
      </c>
      <c r="H1942" s="11">
        <f>_xlfn.XLOOKUP($A1942,'Cleaned - Medical Examinations'!$A$2:$A$2336,'Cleaned - Medical Examinations'!$G$2:$G$2336,0)</f>
        <v>0</v>
      </c>
      <c r="I1942" s="11" t="str">
        <f>_xlfn.XLOOKUP($A1942,'Cleaned - Medical Examinations'!$A$2:$A$2336,'Cleaned - Medical Examinations'!$H$2:$H$2336,0)</f>
        <v>No</v>
      </c>
      <c r="J1942" s="11" t="str">
        <f>_xlfn.XLOOKUP($A1942,'Cleaned - Medical Examinations'!$A$2:$A$2336,'Cleaned - Medical Examinations'!$I$2:$I$2336,0)</f>
        <v>Underweight</v>
      </c>
      <c r="K1942" s="11" t="str">
        <f t="shared" si="30"/>
        <v>Diabetic</v>
      </c>
      <c r="L1942" s="14">
        <f>_xlfn.XLOOKUP($A1942,'Cleaned - Hospitalisation Detai'!$A$2:$A$2344,'Cleaned - Hospitalisation Detai'!$J$2:$J$2344,0)</f>
        <v>29934</v>
      </c>
      <c r="M1942" s="19">
        <f>_xlfn.XLOOKUP($A1942,'Cleaned - Hospitalisation Detai'!$A$2:$A$2344,'Cleaned - Hospitalisation Detai'!$F$2:$F$2344,0)</f>
        <v>3688.38</v>
      </c>
      <c r="N1942" s="19" t="str">
        <f>_xlfn.XLOOKUP($A1942,'Cleaned - Hospitalisation Detai'!$A$2:$A$2344,'Cleaned - Hospitalisation Detai'!$G$2:$G$2344,0)</f>
        <v>tier - 2</v>
      </c>
      <c r="O1942" s="19" t="str">
        <f>_xlfn.XLOOKUP($A1942,'Cleaned - Hospitalisation Detai'!$A$2:$A$2344,'Cleaned - Hospitalisation Detai'!$H$2:$H$2344,0)</f>
        <v>tier - 2</v>
      </c>
      <c r="P1942" s="19" t="str">
        <f>_xlfn.XLOOKUP($A1942,'Cleaned - Hospitalisation Detai'!$A$2:$A$2344,'Cleaned - Hospitalisation Detai'!$I$2:$I$2344,0)</f>
        <v>R1013</v>
      </c>
      <c r="Q1942" s="20">
        <f>_xlfn.XLOOKUP($A1942,'Cleaned - Hospitalisation Detai'!$A$2:$A$2344,'Cleaned - Hospitalisation Detai'!$K$2:$K$2344,0)</f>
        <v>41</v>
      </c>
    </row>
    <row r="1943" spans="1:17" ht="15.6" x14ac:dyDescent="0.3">
      <c r="A1943" s="10" t="s">
        <v>426</v>
      </c>
      <c r="B1943" s="11" t="str">
        <f>_xlfn.XLOOKUP(A1943,'Cleaned - Customer Names '!$A$2:$A$2336,'Cleaned - Customer Names '!$C$2:$C$2336,0)</f>
        <v>Martin</v>
      </c>
      <c r="C1943" s="11">
        <f>_xlfn.XLOOKUP($A1943,'Cleaned - Medical Examinations'!$A$2:$A$2336,'Cleaned - Medical Examinations'!$B$2:$B$2336,0)</f>
        <v>32.07</v>
      </c>
      <c r="D1943" s="11">
        <f>_xlfn.XLOOKUP($A1943,'Cleaned - Medical Examinations'!$A$2:$A$2336,'Cleaned - Medical Examinations'!$C$2:$C$2336,0)</f>
        <v>5.25</v>
      </c>
      <c r="E1943" s="11" t="str">
        <f>_xlfn.XLOOKUP($A1943,'Cleaned - Medical Examinations'!$A$2:$A$2336,'Cleaned - Medical Examinations'!$D$2:$D$2336,0)</f>
        <v>No</v>
      </c>
      <c r="F1943" s="11" t="str">
        <f>_xlfn.XLOOKUP($A1943,'Cleaned - Medical Examinations'!$A$2:$A$2336,'Cleaned - Medical Examinations'!$E$2:$E$2336,0)</f>
        <v>No</v>
      </c>
      <c r="G1943" s="11" t="str">
        <f>_xlfn.XLOOKUP($A1943,'Cleaned - Medical Examinations'!$A$2:$A$2336,'Cleaned - Medical Examinations'!$F$2:$F$2336,0)</f>
        <v>Yes</v>
      </c>
      <c r="H1943" s="11">
        <f>_xlfn.XLOOKUP($A1943,'Cleaned - Medical Examinations'!$A$2:$A$2336,'Cleaned - Medical Examinations'!$G$2:$G$2336,0)</f>
        <v>1</v>
      </c>
      <c r="I1943" s="11" t="str">
        <f>_xlfn.XLOOKUP($A1943,'Cleaned - Medical Examinations'!$A$2:$A$2336,'Cleaned - Medical Examinations'!$H$2:$H$2336,0)</f>
        <v>No</v>
      </c>
      <c r="J1943" s="11" t="str">
        <f>_xlfn.XLOOKUP($A1943,'Cleaned - Medical Examinations'!$A$2:$A$2336,'Cleaned - Medical Examinations'!$I$2:$I$2336,0)</f>
        <v>Obesity</v>
      </c>
      <c r="K1943" s="11" t="str">
        <f t="shared" si="30"/>
        <v>Non-Diabetic</v>
      </c>
      <c r="L1943" s="14">
        <f>_xlfn.XLOOKUP($A1943,'Cleaned - Hospitalisation Detai'!$A$2:$A$2344,'Cleaned - Hospitalisation Detai'!$J$2:$J$2344,0)</f>
        <v>37812</v>
      </c>
      <c r="M1943" s="19">
        <f>_xlfn.XLOOKUP($A1943,'Cleaned - Hospitalisation Detai'!$A$2:$A$2344,'Cleaned - Hospitalisation Detai'!$F$2:$F$2344,0)</f>
        <v>3688.35</v>
      </c>
      <c r="N1943" s="19" t="str">
        <f>_xlfn.XLOOKUP($A1943,'Cleaned - Hospitalisation Detai'!$A$2:$A$2344,'Cleaned - Hospitalisation Detai'!$G$2:$G$2344,0)</f>
        <v>tier - 2</v>
      </c>
      <c r="O1943" s="19" t="str">
        <f>_xlfn.XLOOKUP($A1943,'Cleaned - Hospitalisation Detai'!$A$2:$A$2344,'Cleaned - Hospitalisation Detai'!$H$2:$H$2344,0)</f>
        <v>tier - 2</v>
      </c>
      <c r="P1943" s="19" t="str">
        <f>_xlfn.XLOOKUP($A1943,'Cleaned - Hospitalisation Detai'!$A$2:$A$2344,'Cleaned - Hospitalisation Detai'!$I$2:$I$2344,0)</f>
        <v>R1021</v>
      </c>
      <c r="Q1943" s="20">
        <f>_xlfn.XLOOKUP($A1943,'Cleaned - Hospitalisation Detai'!$A$2:$A$2344,'Cleaned - Hospitalisation Detai'!$K$2:$K$2344,0)</f>
        <v>19</v>
      </c>
    </row>
    <row r="1944" spans="1:17" ht="15.6" x14ac:dyDescent="0.3">
      <c r="A1944" s="10" t="s">
        <v>425</v>
      </c>
      <c r="B1944" s="11" t="str">
        <f>_xlfn.XLOOKUP(A1944,'Cleaned - Customer Names '!$A$2:$A$2336,'Cleaned - Customer Names '!$C$2:$C$2336,0)</f>
        <v>Michael</v>
      </c>
      <c r="C1944" s="11">
        <f>_xlfn.XLOOKUP($A1944,'Cleaned - Medical Examinations'!$A$2:$A$2336,'Cleaned - Medical Examinations'!$B$2:$B$2336,0)</f>
        <v>16.5</v>
      </c>
      <c r="D1944" s="11">
        <f>_xlfn.XLOOKUP($A1944,'Cleaned - Medical Examinations'!$A$2:$A$2336,'Cleaned - Medical Examinations'!$C$2:$C$2336,0)</f>
        <v>5.03</v>
      </c>
      <c r="E1944" s="11" t="str">
        <f>_xlfn.XLOOKUP($A1944,'Cleaned - Medical Examinations'!$A$2:$A$2336,'Cleaned - Medical Examinations'!$D$2:$D$2336,0)</f>
        <v>No</v>
      </c>
      <c r="F1944" s="11" t="str">
        <f>_xlfn.XLOOKUP($A1944,'Cleaned - Medical Examinations'!$A$2:$A$2336,'Cleaned - Medical Examinations'!$E$2:$E$2336,0)</f>
        <v>No</v>
      </c>
      <c r="G1944" s="11" t="str">
        <f>_xlfn.XLOOKUP($A1944,'Cleaned - Medical Examinations'!$A$2:$A$2336,'Cleaned - Medical Examinations'!$F$2:$F$2336,0)</f>
        <v>No</v>
      </c>
      <c r="H1944" s="11">
        <f>_xlfn.XLOOKUP($A1944,'Cleaned - Medical Examinations'!$A$2:$A$2336,'Cleaned - Medical Examinations'!$G$2:$G$2336,0)</f>
        <v>1</v>
      </c>
      <c r="I1944" s="11" t="str">
        <f>_xlfn.XLOOKUP($A1944,'Cleaned - Medical Examinations'!$A$2:$A$2336,'Cleaned - Medical Examinations'!$H$2:$H$2336,0)</f>
        <v>No</v>
      </c>
      <c r="J1944" s="11" t="str">
        <f>_xlfn.XLOOKUP($A1944,'Cleaned - Medical Examinations'!$A$2:$A$2336,'Cleaned - Medical Examinations'!$I$2:$I$2336,0)</f>
        <v>Underweight</v>
      </c>
      <c r="K1944" s="11" t="str">
        <f t="shared" si="30"/>
        <v>Non-Diabetic</v>
      </c>
      <c r="L1944" s="14">
        <f>_xlfn.XLOOKUP($A1944,'Cleaned - Hospitalisation Detai'!$A$2:$A$2344,'Cleaned - Hospitalisation Detai'!$J$2:$J$2344,0)</f>
        <v>30869</v>
      </c>
      <c r="M1944" s="19">
        <f>_xlfn.XLOOKUP($A1944,'Cleaned - Hospitalisation Detai'!$A$2:$A$2344,'Cleaned - Hospitalisation Detai'!$F$2:$F$2344,0)</f>
        <v>3678.86</v>
      </c>
      <c r="N1944" s="19" t="str">
        <f>_xlfn.XLOOKUP($A1944,'Cleaned - Hospitalisation Detai'!$A$2:$A$2344,'Cleaned - Hospitalisation Detai'!$G$2:$G$2344,0)</f>
        <v>tier - 2</v>
      </c>
      <c r="O1944" s="19" t="str">
        <f>_xlfn.XLOOKUP($A1944,'Cleaned - Hospitalisation Detai'!$A$2:$A$2344,'Cleaned - Hospitalisation Detai'!$H$2:$H$2344,0)</f>
        <v>tier - 3</v>
      </c>
      <c r="P1944" s="19" t="str">
        <f>_xlfn.XLOOKUP($A1944,'Cleaned - Hospitalisation Detai'!$A$2:$A$2344,'Cleaned - Hospitalisation Detai'!$I$2:$I$2344,0)</f>
        <v>R1013</v>
      </c>
      <c r="Q1944" s="20">
        <f>_xlfn.XLOOKUP($A1944,'Cleaned - Hospitalisation Detai'!$A$2:$A$2344,'Cleaned - Hospitalisation Detai'!$K$2:$K$2344,0)</f>
        <v>38</v>
      </c>
    </row>
    <row r="1945" spans="1:17" ht="15.6" x14ac:dyDescent="0.3">
      <c r="A1945" s="10" t="s">
        <v>424</v>
      </c>
      <c r="B1945" s="11" t="str">
        <f>_xlfn.XLOOKUP(A1945,'Cleaned - Customer Names '!$A$2:$A$2336,'Cleaned - Customer Names '!$C$2:$C$2336,0)</f>
        <v>Miles</v>
      </c>
      <c r="C1945" s="11">
        <f>_xlfn.XLOOKUP($A1945,'Cleaned - Medical Examinations'!$A$2:$A$2336,'Cleaned - Medical Examinations'!$B$2:$B$2336,0)</f>
        <v>31.4</v>
      </c>
      <c r="D1945" s="11">
        <f>_xlfn.XLOOKUP($A1945,'Cleaned - Medical Examinations'!$A$2:$A$2336,'Cleaned - Medical Examinations'!$C$2:$C$2336,0)</f>
        <v>5.88</v>
      </c>
      <c r="E1945" s="11" t="str">
        <f>_xlfn.XLOOKUP($A1945,'Cleaned - Medical Examinations'!$A$2:$A$2336,'Cleaned - Medical Examinations'!$D$2:$D$2336,0)</f>
        <v>No</v>
      </c>
      <c r="F1945" s="11" t="str">
        <f>_xlfn.XLOOKUP($A1945,'Cleaned - Medical Examinations'!$A$2:$A$2336,'Cleaned - Medical Examinations'!$E$2:$E$2336,0)</f>
        <v>No</v>
      </c>
      <c r="G1945" s="11" t="str">
        <f>_xlfn.XLOOKUP($A1945,'Cleaned - Medical Examinations'!$A$2:$A$2336,'Cleaned - Medical Examinations'!$F$2:$F$2336,0)</f>
        <v>No</v>
      </c>
      <c r="H1945" s="11">
        <f>_xlfn.XLOOKUP($A1945,'Cleaned - Medical Examinations'!$A$2:$A$2336,'Cleaned - Medical Examinations'!$G$2:$G$2336,0)</f>
        <v>1</v>
      </c>
      <c r="I1945" s="11" t="str">
        <f>_xlfn.XLOOKUP($A1945,'Cleaned - Medical Examinations'!$A$2:$A$2336,'Cleaned - Medical Examinations'!$H$2:$H$2336,0)</f>
        <v>No</v>
      </c>
      <c r="J1945" s="11" t="str">
        <f>_xlfn.XLOOKUP($A1945,'Cleaned - Medical Examinations'!$A$2:$A$2336,'Cleaned - Medical Examinations'!$I$2:$I$2336,0)</f>
        <v>Obesity</v>
      </c>
      <c r="K1945" s="11" t="str">
        <f t="shared" si="30"/>
        <v>Non-Diabetic</v>
      </c>
      <c r="L1945" s="14">
        <f>_xlfn.XLOOKUP($A1945,'Cleaned - Hospitalisation Detai'!$A$2:$A$2344,'Cleaned - Hospitalisation Detai'!$J$2:$J$2344,0)</f>
        <v>33861</v>
      </c>
      <c r="M1945" s="19">
        <f>_xlfn.XLOOKUP($A1945,'Cleaned - Hospitalisation Detai'!$A$2:$A$2344,'Cleaned - Hospitalisation Detai'!$F$2:$F$2344,0)</f>
        <v>3659.35</v>
      </c>
      <c r="N1945" s="19" t="str">
        <f>_xlfn.XLOOKUP($A1945,'Cleaned - Hospitalisation Detai'!$A$2:$A$2344,'Cleaned - Hospitalisation Detai'!$G$2:$G$2344,0)</f>
        <v>tier - 3</v>
      </c>
      <c r="O1945" s="19" t="str">
        <f>_xlfn.XLOOKUP($A1945,'Cleaned - Hospitalisation Detai'!$A$2:$A$2344,'Cleaned - Hospitalisation Detai'!$H$2:$H$2344,0)</f>
        <v>tier - 1</v>
      </c>
      <c r="P1945" s="19" t="str">
        <f>_xlfn.XLOOKUP($A1945,'Cleaned - Hospitalisation Detai'!$A$2:$A$2344,'Cleaned - Hospitalisation Detai'!$I$2:$I$2344,0)</f>
        <v>R1011</v>
      </c>
      <c r="Q1945" s="20">
        <f>_xlfn.XLOOKUP($A1945,'Cleaned - Hospitalisation Detai'!$A$2:$A$2344,'Cleaned - Hospitalisation Detai'!$K$2:$K$2344,0)</f>
        <v>30</v>
      </c>
    </row>
    <row r="1946" spans="1:17" ht="15.6" x14ac:dyDescent="0.3">
      <c r="A1946" s="10" t="s">
        <v>423</v>
      </c>
      <c r="B1946" s="11" t="str">
        <f>_xlfn.XLOOKUP(A1946,'Cleaned - Customer Names '!$A$2:$A$2336,'Cleaned - Customer Names '!$C$2:$C$2336,0)</f>
        <v>Amanda</v>
      </c>
      <c r="C1946" s="11">
        <f>_xlfn.XLOOKUP($A1946,'Cleaned - Medical Examinations'!$A$2:$A$2336,'Cleaned - Medical Examinations'!$B$2:$B$2336,0)</f>
        <v>20.36</v>
      </c>
      <c r="D1946" s="11">
        <f>_xlfn.XLOOKUP($A1946,'Cleaned - Medical Examinations'!$A$2:$A$2336,'Cleaned - Medical Examinations'!$C$2:$C$2336,0)</f>
        <v>4.49</v>
      </c>
      <c r="E1946" s="11" t="str">
        <f>_xlfn.XLOOKUP($A1946,'Cleaned - Medical Examinations'!$A$2:$A$2336,'Cleaned - Medical Examinations'!$D$2:$D$2336,0)</f>
        <v>No</v>
      </c>
      <c r="F1946" s="11" t="str">
        <f>_xlfn.XLOOKUP($A1946,'Cleaned - Medical Examinations'!$A$2:$A$2336,'Cleaned - Medical Examinations'!$E$2:$E$2336,0)</f>
        <v>No</v>
      </c>
      <c r="G1946" s="11" t="str">
        <f>_xlfn.XLOOKUP($A1946,'Cleaned - Medical Examinations'!$A$2:$A$2336,'Cleaned - Medical Examinations'!$F$2:$F$2336,0)</f>
        <v>No</v>
      </c>
      <c r="H1946" s="11">
        <f>_xlfn.XLOOKUP($A1946,'Cleaned - Medical Examinations'!$A$2:$A$2336,'Cleaned - Medical Examinations'!$G$2:$G$2336,0)</f>
        <v>0</v>
      </c>
      <c r="I1946" s="11" t="str">
        <f>_xlfn.XLOOKUP($A1946,'Cleaned - Medical Examinations'!$A$2:$A$2336,'Cleaned - Medical Examinations'!$H$2:$H$2336,0)</f>
        <v>No</v>
      </c>
      <c r="J1946" s="11" t="str">
        <f>_xlfn.XLOOKUP($A1946,'Cleaned - Medical Examinations'!$A$2:$A$2336,'Cleaned - Medical Examinations'!$I$2:$I$2336,0)</f>
        <v>Normal Weight</v>
      </c>
      <c r="K1946" s="11" t="str">
        <f t="shared" si="30"/>
        <v>Non-Diabetic</v>
      </c>
      <c r="L1946" s="14">
        <f>_xlfn.XLOOKUP($A1946,'Cleaned - Hospitalisation Detai'!$A$2:$A$2344,'Cleaned - Hospitalisation Detai'!$J$2:$J$2344,0)</f>
        <v>33185</v>
      </c>
      <c r="M1946" s="19">
        <f>_xlfn.XLOOKUP($A1946,'Cleaned - Hospitalisation Detai'!$A$2:$A$2344,'Cleaned - Hospitalisation Detai'!$F$2:$F$2344,0)</f>
        <v>3653.29</v>
      </c>
      <c r="N1946" s="19" t="str">
        <f>_xlfn.XLOOKUP($A1946,'Cleaned - Hospitalisation Detai'!$A$2:$A$2344,'Cleaned - Hospitalisation Detai'!$G$2:$G$2344,0)</f>
        <v>tier - 2</v>
      </c>
      <c r="O1946" s="19" t="str">
        <f>_xlfn.XLOOKUP($A1946,'Cleaned - Hospitalisation Detai'!$A$2:$A$2344,'Cleaned - Hospitalisation Detai'!$H$2:$H$2344,0)</f>
        <v>tier - 3</v>
      </c>
      <c r="P1946" s="19" t="str">
        <f>_xlfn.XLOOKUP($A1946,'Cleaned - Hospitalisation Detai'!$A$2:$A$2344,'Cleaned - Hospitalisation Detai'!$I$2:$I$2344,0)</f>
        <v>R1011</v>
      </c>
      <c r="Q1946" s="20">
        <f>_xlfn.XLOOKUP($A1946,'Cleaned - Hospitalisation Detai'!$A$2:$A$2344,'Cleaned - Hospitalisation Detai'!$K$2:$K$2344,0)</f>
        <v>32</v>
      </c>
    </row>
    <row r="1947" spans="1:17" ht="15.6" x14ac:dyDescent="0.3">
      <c r="A1947" s="10" t="s">
        <v>422</v>
      </c>
      <c r="B1947" s="11" t="str">
        <f>_xlfn.XLOOKUP(A1947,'Cleaned - Customer Names '!$A$2:$A$2336,'Cleaned - Customer Names '!$C$2:$C$2336,0)</f>
        <v>Roger</v>
      </c>
      <c r="C1947" s="11">
        <f>_xlfn.XLOOKUP($A1947,'Cleaned - Medical Examinations'!$A$2:$A$2336,'Cleaned - Medical Examinations'!$B$2:$B$2336,0)</f>
        <v>25.46</v>
      </c>
      <c r="D1947" s="11">
        <f>_xlfn.XLOOKUP($A1947,'Cleaned - Medical Examinations'!$A$2:$A$2336,'Cleaned - Medical Examinations'!$C$2:$C$2336,0)</f>
        <v>4.1399999999999997</v>
      </c>
      <c r="E1947" s="11" t="str">
        <f>_xlfn.XLOOKUP($A1947,'Cleaned - Medical Examinations'!$A$2:$A$2336,'Cleaned - Medical Examinations'!$D$2:$D$2336,0)</f>
        <v>No</v>
      </c>
      <c r="F1947" s="11" t="str">
        <f>_xlfn.XLOOKUP($A1947,'Cleaned - Medical Examinations'!$A$2:$A$2336,'Cleaned - Medical Examinations'!$E$2:$E$2336,0)</f>
        <v>No</v>
      </c>
      <c r="G1947" s="11" t="str">
        <f>_xlfn.XLOOKUP($A1947,'Cleaned - Medical Examinations'!$A$2:$A$2336,'Cleaned - Medical Examinations'!$F$2:$F$2336,0)</f>
        <v>No</v>
      </c>
      <c r="H1947" s="11">
        <f>_xlfn.XLOOKUP($A1947,'Cleaned - Medical Examinations'!$A$2:$A$2336,'Cleaned - Medical Examinations'!$G$2:$G$2336,0)</f>
        <v>1</v>
      </c>
      <c r="I1947" s="11" t="str">
        <f>_xlfn.XLOOKUP($A1947,'Cleaned - Medical Examinations'!$A$2:$A$2336,'Cleaned - Medical Examinations'!$H$2:$H$2336,0)</f>
        <v>No</v>
      </c>
      <c r="J1947" s="11" t="str">
        <f>_xlfn.XLOOKUP($A1947,'Cleaned - Medical Examinations'!$A$2:$A$2336,'Cleaned - Medical Examinations'!$I$2:$I$2336,0)</f>
        <v>Overweight</v>
      </c>
      <c r="K1947" s="11" t="str">
        <f t="shared" si="30"/>
        <v>Non-Diabetic</v>
      </c>
      <c r="L1947" s="14">
        <f>_xlfn.XLOOKUP($A1947,'Cleaned - Hospitalisation Detai'!$A$2:$A$2344,'Cleaned - Hospitalisation Detai'!$J$2:$J$2344,0)</f>
        <v>33925</v>
      </c>
      <c r="M1947" s="19">
        <f>_xlfn.XLOOKUP($A1947,'Cleaned - Hospitalisation Detai'!$A$2:$A$2344,'Cleaned - Hospitalisation Detai'!$F$2:$F$2344,0)</f>
        <v>3645.09</v>
      </c>
      <c r="N1947" s="19" t="str">
        <f>_xlfn.XLOOKUP($A1947,'Cleaned - Hospitalisation Detai'!$A$2:$A$2344,'Cleaned - Hospitalisation Detai'!$G$2:$G$2344,0)</f>
        <v>tier - 1</v>
      </c>
      <c r="O1947" s="19" t="str">
        <f>_xlfn.XLOOKUP($A1947,'Cleaned - Hospitalisation Detai'!$A$2:$A$2344,'Cleaned - Hospitalisation Detai'!$H$2:$H$2344,0)</f>
        <v>tier - 2</v>
      </c>
      <c r="P1947" s="19" t="str">
        <f>_xlfn.XLOOKUP($A1947,'Cleaned - Hospitalisation Detai'!$A$2:$A$2344,'Cleaned - Hospitalisation Detai'!$I$2:$I$2344,0)</f>
        <v>R1014</v>
      </c>
      <c r="Q1947" s="20">
        <f>_xlfn.XLOOKUP($A1947,'Cleaned - Hospitalisation Detai'!$A$2:$A$2344,'Cleaned - Hospitalisation Detai'!$K$2:$K$2344,0)</f>
        <v>30</v>
      </c>
    </row>
    <row r="1948" spans="1:17" ht="15.6" x14ac:dyDescent="0.3">
      <c r="A1948" s="10" t="s">
        <v>421</v>
      </c>
      <c r="B1948" s="11" t="str">
        <f>_xlfn.XLOOKUP(A1948,'Cleaned - Customer Names '!$A$2:$A$2336,'Cleaned - Customer Names '!$C$2:$C$2336,0)</f>
        <v>Brock J</v>
      </c>
      <c r="C1948" s="11">
        <f>_xlfn.XLOOKUP($A1948,'Cleaned - Medical Examinations'!$A$2:$A$2336,'Cleaned - Medical Examinations'!$B$2:$B$2336,0)</f>
        <v>17.09</v>
      </c>
      <c r="D1948" s="11">
        <f>_xlfn.XLOOKUP($A1948,'Cleaned - Medical Examinations'!$A$2:$A$2336,'Cleaned - Medical Examinations'!$C$2:$C$2336,0)</f>
        <v>5.8</v>
      </c>
      <c r="E1948" s="11" t="str">
        <f>_xlfn.XLOOKUP($A1948,'Cleaned - Medical Examinations'!$A$2:$A$2336,'Cleaned - Medical Examinations'!$D$2:$D$2336,0)</f>
        <v>Yes</v>
      </c>
      <c r="F1948" s="11" t="str">
        <f>_xlfn.XLOOKUP($A1948,'Cleaned - Medical Examinations'!$A$2:$A$2336,'Cleaned - Medical Examinations'!$E$2:$E$2336,0)</f>
        <v>No</v>
      </c>
      <c r="G1948" s="11" t="str">
        <f>_xlfn.XLOOKUP($A1948,'Cleaned - Medical Examinations'!$A$2:$A$2336,'Cleaned - Medical Examinations'!$F$2:$F$2336,0)</f>
        <v>No</v>
      </c>
      <c r="H1948" s="11">
        <f>_xlfn.XLOOKUP($A1948,'Cleaned - Medical Examinations'!$A$2:$A$2336,'Cleaned - Medical Examinations'!$G$2:$G$2336,0)</f>
        <v>0</v>
      </c>
      <c r="I1948" s="11" t="str">
        <f>_xlfn.XLOOKUP($A1948,'Cleaned - Medical Examinations'!$A$2:$A$2336,'Cleaned - Medical Examinations'!$H$2:$H$2336,0)</f>
        <v>No</v>
      </c>
      <c r="J1948" s="11" t="str">
        <f>_xlfn.XLOOKUP($A1948,'Cleaned - Medical Examinations'!$A$2:$A$2336,'Cleaned - Medical Examinations'!$I$2:$I$2336,0)</f>
        <v>Underweight</v>
      </c>
      <c r="K1948" s="11" t="str">
        <f t="shared" si="30"/>
        <v>Non-Diabetic</v>
      </c>
      <c r="L1948" s="14">
        <f>_xlfn.XLOOKUP($A1948,'Cleaned - Hospitalisation Detai'!$A$2:$A$2344,'Cleaned - Hospitalisation Detai'!$J$2:$J$2344,0)</f>
        <v>31212</v>
      </c>
      <c r="M1948" s="19">
        <f>_xlfn.XLOOKUP($A1948,'Cleaned - Hospitalisation Detai'!$A$2:$A$2344,'Cleaned - Hospitalisation Detai'!$F$2:$F$2344,0)</f>
        <v>3622.13</v>
      </c>
      <c r="N1948" s="19" t="str">
        <f>_xlfn.XLOOKUP($A1948,'Cleaned - Hospitalisation Detai'!$A$2:$A$2344,'Cleaned - Hospitalisation Detai'!$G$2:$G$2344,0)</f>
        <v>tier - 2</v>
      </c>
      <c r="O1948" s="19" t="str">
        <f>_xlfn.XLOOKUP($A1948,'Cleaned - Hospitalisation Detai'!$A$2:$A$2344,'Cleaned - Hospitalisation Detai'!$H$2:$H$2344,0)</f>
        <v>tier - 1</v>
      </c>
      <c r="P1948" s="19" t="str">
        <f>_xlfn.XLOOKUP($A1948,'Cleaned - Hospitalisation Detai'!$A$2:$A$2344,'Cleaned - Hospitalisation Detai'!$I$2:$I$2344,0)</f>
        <v>R1013</v>
      </c>
      <c r="Q1948" s="20">
        <f>_xlfn.XLOOKUP($A1948,'Cleaned - Hospitalisation Detai'!$A$2:$A$2344,'Cleaned - Hospitalisation Detai'!$K$2:$K$2344,0)</f>
        <v>37</v>
      </c>
    </row>
    <row r="1949" spans="1:17" ht="15.6" x14ac:dyDescent="0.3">
      <c r="A1949" s="10" t="s">
        <v>420</v>
      </c>
      <c r="B1949" s="11" t="str">
        <f>_xlfn.XLOOKUP(A1949,'Cleaned - Customer Names '!$A$2:$A$2336,'Cleaned - Customer Names '!$C$2:$C$2336,0)</f>
        <v>Stephen F.</v>
      </c>
      <c r="C1949" s="11">
        <f>_xlfn.XLOOKUP($A1949,'Cleaned - Medical Examinations'!$A$2:$A$2336,'Cleaned - Medical Examinations'!$B$2:$B$2336,0)</f>
        <v>20.83</v>
      </c>
      <c r="D1949" s="11">
        <f>_xlfn.XLOOKUP($A1949,'Cleaned - Medical Examinations'!$A$2:$A$2336,'Cleaned - Medical Examinations'!$C$2:$C$2336,0)</f>
        <v>5.12</v>
      </c>
      <c r="E1949" s="11" t="str">
        <f>_xlfn.XLOOKUP($A1949,'Cleaned - Medical Examinations'!$A$2:$A$2336,'Cleaned - Medical Examinations'!$D$2:$D$2336,0)</f>
        <v>No</v>
      </c>
      <c r="F1949" s="11" t="str">
        <f>_xlfn.XLOOKUP($A1949,'Cleaned - Medical Examinations'!$A$2:$A$2336,'Cleaned - Medical Examinations'!$E$2:$E$2336,0)</f>
        <v>No</v>
      </c>
      <c r="G1949" s="11" t="str">
        <f>_xlfn.XLOOKUP($A1949,'Cleaned - Medical Examinations'!$A$2:$A$2336,'Cleaned - Medical Examinations'!$F$2:$F$2336,0)</f>
        <v>No</v>
      </c>
      <c r="H1949" s="11">
        <f>_xlfn.XLOOKUP($A1949,'Cleaned - Medical Examinations'!$A$2:$A$2336,'Cleaned - Medical Examinations'!$G$2:$G$2336,0)</f>
        <v>0</v>
      </c>
      <c r="I1949" s="11" t="str">
        <f>_xlfn.XLOOKUP($A1949,'Cleaned - Medical Examinations'!$A$2:$A$2336,'Cleaned - Medical Examinations'!$H$2:$H$2336,0)</f>
        <v>No</v>
      </c>
      <c r="J1949" s="11" t="str">
        <f>_xlfn.XLOOKUP($A1949,'Cleaned - Medical Examinations'!$A$2:$A$2336,'Cleaned - Medical Examinations'!$I$2:$I$2336,0)</f>
        <v>Normal Weight</v>
      </c>
      <c r="K1949" s="11" t="str">
        <f t="shared" si="30"/>
        <v>Non-Diabetic</v>
      </c>
      <c r="L1949" s="14">
        <f>_xlfn.XLOOKUP($A1949,'Cleaned - Hospitalisation Detai'!$A$2:$A$2344,'Cleaned - Hospitalisation Detai'!$J$2:$J$2344,0)</f>
        <v>33157</v>
      </c>
      <c r="M1949" s="19">
        <f>_xlfn.XLOOKUP($A1949,'Cleaned - Hospitalisation Detai'!$A$2:$A$2344,'Cleaned - Hospitalisation Detai'!$F$2:$F$2344,0)</f>
        <v>3606.43</v>
      </c>
      <c r="N1949" s="19" t="str">
        <f>_xlfn.XLOOKUP($A1949,'Cleaned - Hospitalisation Detai'!$A$2:$A$2344,'Cleaned - Hospitalisation Detai'!$G$2:$G$2344,0)</f>
        <v>tier - 2</v>
      </c>
      <c r="O1949" s="19" t="str">
        <f>_xlfn.XLOOKUP($A1949,'Cleaned - Hospitalisation Detai'!$A$2:$A$2344,'Cleaned - Hospitalisation Detai'!$H$2:$H$2344,0)</f>
        <v>tier - 1</v>
      </c>
      <c r="P1949" s="19" t="str">
        <f>_xlfn.XLOOKUP($A1949,'Cleaned - Hospitalisation Detai'!$A$2:$A$2344,'Cleaned - Hospitalisation Detai'!$I$2:$I$2344,0)</f>
        <v>R1013</v>
      </c>
      <c r="Q1949" s="20">
        <f>_xlfn.XLOOKUP($A1949,'Cleaned - Hospitalisation Detai'!$A$2:$A$2344,'Cleaned - Hospitalisation Detai'!$K$2:$K$2344,0)</f>
        <v>32</v>
      </c>
    </row>
    <row r="1950" spans="1:17" ht="15.6" x14ac:dyDescent="0.3">
      <c r="A1950" s="10" t="s">
        <v>419</v>
      </c>
      <c r="B1950" s="11" t="str">
        <f>_xlfn.XLOOKUP(A1950,'Cleaned - Customer Names '!$A$2:$A$2336,'Cleaned - Customer Names '!$C$2:$C$2336,0)</f>
        <v>Missy</v>
      </c>
      <c r="C1950" s="11">
        <f>_xlfn.XLOOKUP($A1950,'Cleaned - Medical Examinations'!$A$2:$A$2336,'Cleaned - Medical Examinations'!$B$2:$B$2336,0)</f>
        <v>18.920000000000002</v>
      </c>
      <c r="D1950" s="11">
        <f>_xlfn.XLOOKUP($A1950,'Cleaned - Medical Examinations'!$A$2:$A$2336,'Cleaned - Medical Examinations'!$C$2:$C$2336,0)</f>
        <v>5.98</v>
      </c>
      <c r="E1950" s="11" t="str">
        <f>_xlfn.XLOOKUP($A1950,'Cleaned - Medical Examinations'!$A$2:$A$2336,'Cleaned - Medical Examinations'!$D$2:$D$2336,0)</f>
        <v>Yes</v>
      </c>
      <c r="F1950" s="11" t="str">
        <f>_xlfn.XLOOKUP($A1950,'Cleaned - Medical Examinations'!$A$2:$A$2336,'Cleaned - Medical Examinations'!$E$2:$E$2336,0)</f>
        <v>No</v>
      </c>
      <c r="G1950" s="11" t="str">
        <f>_xlfn.XLOOKUP($A1950,'Cleaned - Medical Examinations'!$A$2:$A$2336,'Cleaned - Medical Examinations'!$F$2:$F$2336,0)</f>
        <v>No</v>
      </c>
      <c r="H1950" s="11">
        <f>_xlfn.XLOOKUP($A1950,'Cleaned - Medical Examinations'!$A$2:$A$2336,'Cleaned - Medical Examinations'!$G$2:$G$2336,0)</f>
        <v>1</v>
      </c>
      <c r="I1950" s="11" t="str">
        <f>_xlfn.XLOOKUP($A1950,'Cleaned - Medical Examinations'!$A$2:$A$2336,'Cleaned - Medical Examinations'!$H$2:$H$2336,0)</f>
        <v>No</v>
      </c>
      <c r="J1950" s="11" t="str">
        <f>_xlfn.XLOOKUP($A1950,'Cleaned - Medical Examinations'!$A$2:$A$2336,'Cleaned - Medical Examinations'!$I$2:$I$2336,0)</f>
        <v>Normal Weight</v>
      </c>
      <c r="K1950" s="11" t="str">
        <f t="shared" si="30"/>
        <v>Non-Diabetic</v>
      </c>
      <c r="L1950" s="14">
        <f>_xlfn.XLOOKUP($A1950,'Cleaned - Hospitalisation Detai'!$A$2:$A$2344,'Cleaned - Hospitalisation Detai'!$J$2:$J$2344,0)</f>
        <v>32451</v>
      </c>
      <c r="M1950" s="19">
        <f>_xlfn.XLOOKUP($A1950,'Cleaned - Hospitalisation Detai'!$A$2:$A$2344,'Cleaned - Hospitalisation Detai'!$F$2:$F$2344,0)</f>
        <v>3603.6</v>
      </c>
      <c r="N1950" s="19" t="str">
        <f>_xlfn.XLOOKUP($A1950,'Cleaned - Hospitalisation Detai'!$A$2:$A$2344,'Cleaned - Hospitalisation Detai'!$G$2:$G$2344,0)</f>
        <v>tier - 2</v>
      </c>
      <c r="O1950" s="19" t="str">
        <f>_xlfn.XLOOKUP($A1950,'Cleaned - Hospitalisation Detai'!$A$2:$A$2344,'Cleaned - Hospitalisation Detai'!$H$2:$H$2344,0)</f>
        <v>tier - 1</v>
      </c>
      <c r="P1950" s="19" t="str">
        <f>_xlfn.XLOOKUP($A1950,'Cleaned - Hospitalisation Detai'!$A$2:$A$2344,'Cleaned - Hospitalisation Detai'!$I$2:$I$2344,0)</f>
        <v>R1013</v>
      </c>
      <c r="Q1950" s="20">
        <f>_xlfn.XLOOKUP($A1950,'Cleaned - Hospitalisation Detai'!$A$2:$A$2344,'Cleaned - Hospitalisation Detai'!$K$2:$K$2344,0)</f>
        <v>34</v>
      </c>
    </row>
    <row r="1951" spans="1:17" ht="15.6" x14ac:dyDescent="0.3">
      <c r="A1951" s="10" t="s">
        <v>418</v>
      </c>
      <c r="B1951" s="11" t="str">
        <f>_xlfn.XLOOKUP(A1951,'Cleaned - Customer Names '!$A$2:$A$2336,'Cleaned - Customer Names '!$C$2:$C$2336,0)</f>
        <v>William</v>
      </c>
      <c r="C1951" s="11">
        <f>_xlfn.XLOOKUP($A1951,'Cleaned - Medical Examinations'!$A$2:$A$2336,'Cleaned - Medical Examinations'!$B$2:$B$2336,0)</f>
        <v>37.1</v>
      </c>
      <c r="D1951" s="11">
        <f>_xlfn.XLOOKUP($A1951,'Cleaned - Medical Examinations'!$A$2:$A$2336,'Cleaned - Medical Examinations'!$C$2:$C$2336,0)</f>
        <v>5.46</v>
      </c>
      <c r="E1951" s="11" t="str">
        <f>_xlfn.XLOOKUP($A1951,'Cleaned - Medical Examinations'!$A$2:$A$2336,'Cleaned - Medical Examinations'!$D$2:$D$2336,0)</f>
        <v>No</v>
      </c>
      <c r="F1951" s="11" t="str">
        <f>_xlfn.XLOOKUP($A1951,'Cleaned - Medical Examinations'!$A$2:$A$2336,'Cleaned - Medical Examinations'!$E$2:$E$2336,0)</f>
        <v>No</v>
      </c>
      <c r="G1951" s="11" t="str">
        <f>_xlfn.XLOOKUP($A1951,'Cleaned - Medical Examinations'!$A$2:$A$2336,'Cleaned - Medical Examinations'!$F$2:$F$2336,0)</f>
        <v>No</v>
      </c>
      <c r="H1951" s="11">
        <f>_xlfn.XLOOKUP($A1951,'Cleaned - Medical Examinations'!$A$2:$A$2336,'Cleaned - Medical Examinations'!$G$2:$G$2336,0)</f>
        <v>0</v>
      </c>
      <c r="I1951" s="11" t="str">
        <f>_xlfn.XLOOKUP($A1951,'Cleaned - Medical Examinations'!$A$2:$A$2336,'Cleaned - Medical Examinations'!$H$2:$H$2336,0)</f>
        <v>No</v>
      </c>
      <c r="J1951" s="11" t="str">
        <f>_xlfn.XLOOKUP($A1951,'Cleaned - Medical Examinations'!$A$2:$A$2336,'Cleaned - Medical Examinations'!$I$2:$I$2336,0)</f>
        <v>Obesity</v>
      </c>
      <c r="K1951" s="11" t="str">
        <f t="shared" si="30"/>
        <v>Non-Diabetic</v>
      </c>
      <c r="L1951" s="14">
        <f>_xlfn.XLOOKUP($A1951,'Cleaned - Hospitalisation Detai'!$A$2:$A$2344,'Cleaned - Hospitalisation Detai'!$J$2:$J$2344,0)</f>
        <v>36384</v>
      </c>
      <c r="M1951" s="19">
        <f>_xlfn.XLOOKUP($A1951,'Cleaned - Hospitalisation Detai'!$A$2:$A$2344,'Cleaned - Hospitalisation Detai'!$F$2:$F$2344,0)</f>
        <v>3597.6</v>
      </c>
      <c r="N1951" s="19" t="str">
        <f>_xlfn.XLOOKUP($A1951,'Cleaned - Hospitalisation Detai'!$A$2:$A$2344,'Cleaned - Hospitalisation Detai'!$G$2:$G$2344,0)</f>
        <v>tier - 2</v>
      </c>
      <c r="O1951" s="19" t="str">
        <f>_xlfn.XLOOKUP($A1951,'Cleaned - Hospitalisation Detai'!$A$2:$A$2344,'Cleaned - Hospitalisation Detai'!$H$2:$H$2344,0)</f>
        <v>tier - 2</v>
      </c>
      <c r="P1951" s="19" t="str">
        <f>_xlfn.XLOOKUP($A1951,'Cleaned - Hospitalisation Detai'!$A$2:$A$2344,'Cleaned - Hospitalisation Detai'!$I$2:$I$2344,0)</f>
        <v>R1011</v>
      </c>
      <c r="Q1951" s="20">
        <f>_xlfn.XLOOKUP($A1951,'Cleaned - Hospitalisation Detai'!$A$2:$A$2344,'Cleaned - Hospitalisation Detai'!$K$2:$K$2344,0)</f>
        <v>23</v>
      </c>
    </row>
    <row r="1952" spans="1:17" ht="15.6" x14ac:dyDescent="0.3">
      <c r="A1952" s="10" t="s">
        <v>417</v>
      </c>
      <c r="B1952" s="11" t="str">
        <f>_xlfn.XLOOKUP(A1952,'Cleaned - Customer Names '!$A$2:$A$2336,'Cleaned - Customer Names '!$C$2:$C$2336,0)</f>
        <v>Lauren M</v>
      </c>
      <c r="C1952" s="11">
        <f>_xlfn.XLOOKUP($A1952,'Cleaned - Medical Examinations'!$A$2:$A$2336,'Cleaned - Medical Examinations'!$B$2:$B$2336,0)</f>
        <v>22.515000000000001</v>
      </c>
      <c r="D1952" s="11">
        <f>_xlfn.XLOOKUP($A1952,'Cleaned - Medical Examinations'!$A$2:$A$2336,'Cleaned - Medical Examinations'!$C$2:$C$2336,0)</f>
        <v>4.91</v>
      </c>
      <c r="E1952" s="11" t="str">
        <f>_xlfn.XLOOKUP($A1952,'Cleaned - Medical Examinations'!$A$2:$A$2336,'Cleaned - Medical Examinations'!$D$2:$D$2336,0)</f>
        <v>Yes</v>
      </c>
      <c r="F1952" s="11" t="str">
        <f>_xlfn.XLOOKUP($A1952,'Cleaned - Medical Examinations'!$A$2:$A$2336,'Cleaned - Medical Examinations'!$E$2:$E$2336,0)</f>
        <v>No</v>
      </c>
      <c r="G1952" s="11" t="str">
        <f>_xlfn.XLOOKUP($A1952,'Cleaned - Medical Examinations'!$A$2:$A$2336,'Cleaned - Medical Examinations'!$F$2:$F$2336,0)</f>
        <v>Yes</v>
      </c>
      <c r="H1952" s="11">
        <f>_xlfn.XLOOKUP($A1952,'Cleaned - Medical Examinations'!$A$2:$A$2336,'Cleaned - Medical Examinations'!$G$2:$G$2336,0)</f>
        <v>1</v>
      </c>
      <c r="I1952" s="11" t="str">
        <f>_xlfn.XLOOKUP($A1952,'Cleaned - Medical Examinations'!$A$2:$A$2336,'Cleaned - Medical Examinations'!$H$2:$H$2336,0)</f>
        <v>No</v>
      </c>
      <c r="J1952" s="11" t="str">
        <f>_xlfn.XLOOKUP($A1952,'Cleaned - Medical Examinations'!$A$2:$A$2336,'Cleaned - Medical Examinations'!$I$2:$I$2336,0)</f>
        <v>Normal Weight</v>
      </c>
      <c r="K1952" s="11" t="str">
        <f t="shared" si="30"/>
        <v>Non-Diabetic</v>
      </c>
      <c r="L1952" s="14">
        <f>_xlfn.XLOOKUP($A1952,'Cleaned - Hospitalisation Detai'!$A$2:$A$2344,'Cleaned - Hospitalisation Detai'!$J$2:$J$2344,0)</f>
        <v>35738</v>
      </c>
      <c r="M1952" s="19">
        <f>_xlfn.XLOOKUP($A1952,'Cleaned - Hospitalisation Detai'!$A$2:$A$2344,'Cleaned - Hospitalisation Detai'!$F$2:$F$2344,0)</f>
        <v>3594.17</v>
      </c>
      <c r="N1952" s="19" t="str">
        <f>_xlfn.XLOOKUP($A1952,'Cleaned - Hospitalisation Detai'!$A$2:$A$2344,'Cleaned - Hospitalisation Detai'!$G$2:$G$2344,0)</f>
        <v>tier - 2</v>
      </c>
      <c r="O1952" s="19" t="str">
        <f>_xlfn.XLOOKUP($A1952,'Cleaned - Hospitalisation Detai'!$A$2:$A$2344,'Cleaned - Hospitalisation Detai'!$H$2:$H$2344,0)</f>
        <v>tier - 2</v>
      </c>
      <c r="P1952" s="19" t="str">
        <f>_xlfn.XLOOKUP($A1952,'Cleaned - Hospitalisation Detai'!$A$2:$A$2344,'Cleaned - Hospitalisation Detai'!$I$2:$I$2344,0)</f>
        <v>R1012</v>
      </c>
      <c r="Q1952" s="20">
        <f>_xlfn.XLOOKUP($A1952,'Cleaned - Hospitalisation Detai'!$A$2:$A$2344,'Cleaned - Hospitalisation Detai'!$K$2:$K$2344,0)</f>
        <v>25</v>
      </c>
    </row>
    <row r="1953" spans="1:17" ht="15.6" x14ac:dyDescent="0.3">
      <c r="A1953" s="10" t="s">
        <v>416</v>
      </c>
      <c r="B1953" s="11" t="str">
        <f>_xlfn.XLOOKUP(A1953,'Cleaned - Customer Names '!$A$2:$A$2336,'Cleaned - Customer Names '!$C$2:$C$2336,0)</f>
        <v>Apolo U.</v>
      </c>
      <c r="C1953" s="11">
        <f>_xlfn.XLOOKUP($A1953,'Cleaned - Medical Examinations'!$A$2:$A$2336,'Cleaned - Medical Examinations'!$B$2:$B$2336,0)</f>
        <v>32.700000000000003</v>
      </c>
      <c r="D1953" s="11">
        <f>_xlfn.XLOOKUP($A1953,'Cleaned - Medical Examinations'!$A$2:$A$2336,'Cleaned - Medical Examinations'!$C$2:$C$2336,0)</f>
        <v>4.66</v>
      </c>
      <c r="E1953" s="11" t="str">
        <f>_xlfn.XLOOKUP($A1953,'Cleaned - Medical Examinations'!$A$2:$A$2336,'Cleaned - Medical Examinations'!$D$2:$D$2336,0)</f>
        <v>No</v>
      </c>
      <c r="F1953" s="11" t="str">
        <f>_xlfn.XLOOKUP($A1953,'Cleaned - Medical Examinations'!$A$2:$A$2336,'Cleaned - Medical Examinations'!$E$2:$E$2336,0)</f>
        <v>No</v>
      </c>
      <c r="G1953" s="11" t="str">
        <f>_xlfn.XLOOKUP($A1953,'Cleaned - Medical Examinations'!$A$2:$A$2336,'Cleaned - Medical Examinations'!$F$2:$F$2336,0)</f>
        <v>No</v>
      </c>
      <c r="H1953" s="11">
        <f>_xlfn.XLOOKUP($A1953,'Cleaned - Medical Examinations'!$A$2:$A$2336,'Cleaned - Medical Examinations'!$G$2:$G$2336,0)</f>
        <v>0</v>
      </c>
      <c r="I1953" s="11" t="str">
        <f>_xlfn.XLOOKUP($A1953,'Cleaned - Medical Examinations'!$A$2:$A$2336,'Cleaned - Medical Examinations'!$H$2:$H$2336,0)</f>
        <v>No</v>
      </c>
      <c r="J1953" s="11" t="str">
        <f>_xlfn.XLOOKUP($A1953,'Cleaned - Medical Examinations'!$A$2:$A$2336,'Cleaned - Medical Examinations'!$I$2:$I$2336,0)</f>
        <v>Obesity</v>
      </c>
      <c r="K1953" s="11" t="str">
        <f t="shared" si="30"/>
        <v>Non-Diabetic</v>
      </c>
      <c r="L1953" s="14">
        <f>_xlfn.XLOOKUP($A1953,'Cleaned - Hospitalisation Detai'!$A$2:$A$2344,'Cleaned - Hospitalisation Detai'!$J$2:$J$2344,0)</f>
        <v>36317</v>
      </c>
      <c r="M1953" s="19">
        <f>_xlfn.XLOOKUP($A1953,'Cleaned - Hospitalisation Detai'!$A$2:$A$2344,'Cleaned - Hospitalisation Detai'!$F$2:$F$2344,0)</f>
        <v>3591.48</v>
      </c>
      <c r="N1953" s="19" t="str">
        <f>_xlfn.XLOOKUP($A1953,'Cleaned - Hospitalisation Detai'!$A$2:$A$2344,'Cleaned - Hospitalisation Detai'!$G$2:$G$2344,0)</f>
        <v>tier - 2</v>
      </c>
      <c r="O1953" s="19" t="str">
        <f>_xlfn.XLOOKUP($A1953,'Cleaned - Hospitalisation Detai'!$A$2:$A$2344,'Cleaned - Hospitalisation Detai'!$H$2:$H$2344,0)</f>
        <v>tier - 3</v>
      </c>
      <c r="P1953" s="19" t="str">
        <f>_xlfn.XLOOKUP($A1953,'Cleaned - Hospitalisation Detai'!$A$2:$A$2344,'Cleaned - Hospitalisation Detai'!$I$2:$I$2344,0)</f>
        <v>R1011</v>
      </c>
      <c r="Q1953" s="20">
        <f>_xlfn.XLOOKUP($A1953,'Cleaned - Hospitalisation Detai'!$A$2:$A$2344,'Cleaned - Hospitalisation Detai'!$K$2:$K$2344,0)</f>
        <v>24</v>
      </c>
    </row>
    <row r="1954" spans="1:17" ht="15.6" x14ac:dyDescent="0.3">
      <c r="A1954" s="10" t="s">
        <v>415</v>
      </c>
      <c r="B1954" s="11" t="str">
        <f>_xlfn.XLOOKUP(A1954,'Cleaned - Customer Names '!$A$2:$A$2336,'Cleaned - Customer Names '!$C$2:$C$2336,0)</f>
        <v>Alfons</v>
      </c>
      <c r="C1954" s="11">
        <f>_xlfn.XLOOKUP($A1954,'Cleaned - Medical Examinations'!$A$2:$A$2336,'Cleaned - Medical Examinations'!$B$2:$B$2336,0)</f>
        <v>17.75</v>
      </c>
      <c r="D1954" s="11">
        <f>_xlfn.XLOOKUP($A1954,'Cleaned - Medical Examinations'!$A$2:$A$2336,'Cleaned - Medical Examinations'!$C$2:$C$2336,0)</f>
        <v>6.8</v>
      </c>
      <c r="E1954" s="11" t="str">
        <f>_xlfn.XLOOKUP($A1954,'Cleaned - Medical Examinations'!$A$2:$A$2336,'Cleaned - Medical Examinations'!$D$2:$D$2336,0)</f>
        <v>Yes</v>
      </c>
      <c r="F1954" s="11" t="str">
        <f>_xlfn.XLOOKUP($A1954,'Cleaned - Medical Examinations'!$A$2:$A$2336,'Cleaned - Medical Examinations'!$E$2:$E$2336,0)</f>
        <v>No</v>
      </c>
      <c r="G1954" s="11" t="str">
        <f>_xlfn.XLOOKUP($A1954,'Cleaned - Medical Examinations'!$A$2:$A$2336,'Cleaned - Medical Examinations'!$F$2:$F$2336,0)</f>
        <v>No</v>
      </c>
      <c r="H1954" s="11">
        <f>_xlfn.XLOOKUP($A1954,'Cleaned - Medical Examinations'!$A$2:$A$2336,'Cleaned - Medical Examinations'!$G$2:$G$2336,0)</f>
        <v>1</v>
      </c>
      <c r="I1954" s="11" t="str">
        <f>_xlfn.XLOOKUP($A1954,'Cleaned - Medical Examinations'!$A$2:$A$2336,'Cleaned - Medical Examinations'!$H$2:$H$2336,0)</f>
        <v>No</v>
      </c>
      <c r="J1954" s="11" t="str">
        <f>_xlfn.XLOOKUP($A1954,'Cleaned - Medical Examinations'!$A$2:$A$2336,'Cleaned - Medical Examinations'!$I$2:$I$2336,0)</f>
        <v>Underweight</v>
      </c>
      <c r="K1954" s="11" t="str">
        <f t="shared" si="30"/>
        <v>Diabetic</v>
      </c>
      <c r="L1954" s="14">
        <f>_xlfn.XLOOKUP($A1954,'Cleaned - Hospitalisation Detai'!$A$2:$A$2344,'Cleaned - Hospitalisation Detai'!$J$2:$J$2344,0)</f>
        <v>31773</v>
      </c>
      <c r="M1954" s="19">
        <f>_xlfn.XLOOKUP($A1954,'Cleaned - Hospitalisation Detai'!$A$2:$A$2344,'Cleaned - Hospitalisation Detai'!$F$2:$F$2344,0)</f>
        <v>3589.14</v>
      </c>
      <c r="N1954" s="19" t="str">
        <f>_xlfn.XLOOKUP($A1954,'Cleaned - Hospitalisation Detai'!$A$2:$A$2344,'Cleaned - Hospitalisation Detai'!$G$2:$G$2344,0)</f>
        <v>tier - 2</v>
      </c>
      <c r="O1954" s="19" t="str">
        <f>_xlfn.XLOOKUP($A1954,'Cleaned - Hospitalisation Detai'!$A$2:$A$2344,'Cleaned - Hospitalisation Detai'!$H$2:$H$2344,0)</f>
        <v>tier - 2</v>
      </c>
      <c r="P1954" s="19" t="str">
        <f>_xlfn.XLOOKUP($A1954,'Cleaned - Hospitalisation Detai'!$A$2:$A$2344,'Cleaned - Hospitalisation Detai'!$I$2:$I$2344,0)</f>
        <v>R1013</v>
      </c>
      <c r="Q1954" s="20">
        <f>_xlfn.XLOOKUP($A1954,'Cleaned - Hospitalisation Detai'!$A$2:$A$2344,'Cleaned - Hospitalisation Detai'!$K$2:$K$2344,0)</f>
        <v>36</v>
      </c>
    </row>
    <row r="1955" spans="1:17" ht="15.6" x14ac:dyDescent="0.3">
      <c r="A1955" s="10" t="s">
        <v>414</v>
      </c>
      <c r="B1955" s="11" t="str">
        <f>_xlfn.XLOOKUP(A1955,'Cleaned - Customer Names '!$A$2:$A$2336,'Cleaned - Customer Names '!$C$2:$C$2336,0)</f>
        <v>Amber</v>
      </c>
      <c r="C1955" s="11">
        <f>_xlfn.XLOOKUP($A1955,'Cleaned - Medical Examinations'!$A$2:$A$2336,'Cleaned - Medical Examinations'!$B$2:$B$2336,0)</f>
        <v>33.630000000000003</v>
      </c>
      <c r="D1955" s="11">
        <f>_xlfn.XLOOKUP($A1955,'Cleaned - Medical Examinations'!$A$2:$A$2336,'Cleaned - Medical Examinations'!$C$2:$C$2336,0)</f>
        <v>4.47</v>
      </c>
      <c r="E1955" s="11" t="str">
        <f>_xlfn.XLOOKUP($A1955,'Cleaned - Medical Examinations'!$A$2:$A$2336,'Cleaned - Medical Examinations'!$D$2:$D$2336,0)</f>
        <v>Yes</v>
      </c>
      <c r="F1955" s="11" t="str">
        <f>_xlfn.XLOOKUP($A1955,'Cleaned - Medical Examinations'!$A$2:$A$2336,'Cleaned - Medical Examinations'!$E$2:$E$2336,0)</f>
        <v>No</v>
      </c>
      <c r="G1955" s="11" t="str">
        <f>_xlfn.XLOOKUP($A1955,'Cleaned - Medical Examinations'!$A$2:$A$2336,'Cleaned - Medical Examinations'!$F$2:$F$2336,0)</f>
        <v>No</v>
      </c>
      <c r="H1955" s="11">
        <f>_xlfn.XLOOKUP($A1955,'Cleaned - Medical Examinations'!$A$2:$A$2336,'Cleaned - Medical Examinations'!$G$2:$G$2336,0)</f>
        <v>0</v>
      </c>
      <c r="I1955" s="11" t="str">
        <f>_xlfn.XLOOKUP($A1955,'Cleaned - Medical Examinations'!$A$2:$A$2336,'Cleaned - Medical Examinations'!$H$2:$H$2336,0)</f>
        <v>No</v>
      </c>
      <c r="J1955" s="11" t="str">
        <f>_xlfn.XLOOKUP($A1955,'Cleaned - Medical Examinations'!$A$2:$A$2336,'Cleaned - Medical Examinations'!$I$2:$I$2336,0)</f>
        <v>Obesity</v>
      </c>
      <c r="K1955" s="11" t="str">
        <f t="shared" si="30"/>
        <v>Non-Diabetic</v>
      </c>
      <c r="L1955" s="14">
        <f>_xlfn.XLOOKUP($A1955,'Cleaned - Hospitalisation Detai'!$A$2:$A$2344,'Cleaned - Hospitalisation Detai'!$J$2:$J$2344,0)</f>
        <v>37206</v>
      </c>
      <c r="M1955" s="19">
        <f>_xlfn.XLOOKUP($A1955,'Cleaned - Hospitalisation Detai'!$A$2:$A$2344,'Cleaned - Hospitalisation Detai'!$F$2:$F$2344,0)</f>
        <v>3579.83</v>
      </c>
      <c r="N1955" s="19" t="str">
        <f>_xlfn.XLOOKUP($A1955,'Cleaned - Hospitalisation Detai'!$A$2:$A$2344,'Cleaned - Hospitalisation Detai'!$G$2:$G$2344,0)</f>
        <v>tier - 2</v>
      </c>
      <c r="O1955" s="19" t="str">
        <f>_xlfn.XLOOKUP($A1955,'Cleaned - Hospitalisation Detai'!$A$2:$A$2344,'Cleaned - Hospitalisation Detai'!$H$2:$H$2344,0)</f>
        <v>tier - 2</v>
      </c>
      <c r="P1955" s="19" t="str">
        <f>_xlfn.XLOOKUP($A1955,'Cleaned - Hospitalisation Detai'!$A$2:$A$2344,'Cleaned - Hospitalisation Detai'!$I$2:$I$2344,0)</f>
        <v>R1012</v>
      </c>
      <c r="Q1955" s="20">
        <f>_xlfn.XLOOKUP($A1955,'Cleaned - Hospitalisation Detai'!$A$2:$A$2344,'Cleaned - Hospitalisation Detai'!$K$2:$K$2344,0)</f>
        <v>21</v>
      </c>
    </row>
    <row r="1956" spans="1:17" ht="15.6" x14ac:dyDescent="0.3">
      <c r="A1956" s="10" t="s">
        <v>413</v>
      </c>
      <c r="B1956" s="11" t="str">
        <f>_xlfn.XLOOKUP(A1956,'Cleaned - Customer Names '!$A$2:$A$2336,'Cleaned - Customer Names '!$C$2:$C$2336,0)</f>
        <v>Leah C.</v>
      </c>
      <c r="C1956" s="11">
        <f>_xlfn.XLOOKUP($A1956,'Cleaned - Medical Examinations'!$A$2:$A$2336,'Cleaned - Medical Examinations'!$B$2:$B$2336,0)</f>
        <v>34.799999999999997</v>
      </c>
      <c r="D1956" s="11">
        <f>_xlfn.XLOOKUP($A1956,'Cleaned - Medical Examinations'!$A$2:$A$2336,'Cleaned - Medical Examinations'!$C$2:$C$2336,0)</f>
        <v>4.08</v>
      </c>
      <c r="E1956" s="11" t="str">
        <f>_xlfn.XLOOKUP($A1956,'Cleaned - Medical Examinations'!$A$2:$A$2336,'Cleaned - Medical Examinations'!$D$2:$D$2336,0)</f>
        <v>Yes</v>
      </c>
      <c r="F1956" s="11" t="str">
        <f>_xlfn.XLOOKUP($A1956,'Cleaned - Medical Examinations'!$A$2:$A$2336,'Cleaned - Medical Examinations'!$E$2:$E$2336,0)</f>
        <v>No</v>
      </c>
      <c r="G1956" s="11" t="str">
        <f>_xlfn.XLOOKUP($A1956,'Cleaned - Medical Examinations'!$A$2:$A$2336,'Cleaned - Medical Examinations'!$F$2:$F$2336,0)</f>
        <v>No</v>
      </c>
      <c r="H1956" s="11">
        <f>_xlfn.XLOOKUP($A1956,'Cleaned - Medical Examinations'!$A$2:$A$2336,'Cleaned - Medical Examinations'!$G$2:$G$2336,0)</f>
        <v>1</v>
      </c>
      <c r="I1956" s="11" t="str">
        <f>_xlfn.XLOOKUP($A1956,'Cleaned - Medical Examinations'!$A$2:$A$2336,'Cleaned - Medical Examinations'!$H$2:$H$2336,0)</f>
        <v>No</v>
      </c>
      <c r="J1956" s="11" t="str">
        <f>_xlfn.XLOOKUP($A1956,'Cleaned - Medical Examinations'!$A$2:$A$2336,'Cleaned - Medical Examinations'!$I$2:$I$2336,0)</f>
        <v>Obesity</v>
      </c>
      <c r="K1956" s="11" t="str">
        <f t="shared" si="30"/>
        <v>Non-Diabetic</v>
      </c>
      <c r="L1956" s="14">
        <f>_xlfn.XLOOKUP($A1956,'Cleaned - Hospitalisation Detai'!$A$2:$A$2344,'Cleaned - Hospitalisation Detai'!$J$2:$J$2344,0)</f>
        <v>34934</v>
      </c>
      <c r="M1956" s="19">
        <f>_xlfn.XLOOKUP($A1956,'Cleaned - Hospitalisation Detai'!$A$2:$A$2344,'Cleaned - Hospitalisation Detai'!$F$2:$F$2344,0)</f>
        <v>3578</v>
      </c>
      <c r="N1956" s="19" t="str">
        <f>_xlfn.XLOOKUP($A1956,'Cleaned - Hospitalisation Detai'!$A$2:$A$2344,'Cleaned - Hospitalisation Detai'!$G$2:$G$2344,0)</f>
        <v>tier - 2</v>
      </c>
      <c r="O1956" s="19" t="str">
        <f>_xlfn.XLOOKUP($A1956,'Cleaned - Hospitalisation Detai'!$A$2:$A$2344,'Cleaned - Hospitalisation Detai'!$H$2:$H$2344,0)</f>
        <v>tier - 3</v>
      </c>
      <c r="P1956" s="19" t="str">
        <f>_xlfn.XLOOKUP($A1956,'Cleaned - Hospitalisation Detai'!$A$2:$A$2344,'Cleaned - Hospitalisation Detai'!$I$2:$I$2344,0)</f>
        <v>R1011</v>
      </c>
      <c r="Q1956" s="20">
        <f>_xlfn.XLOOKUP($A1956,'Cleaned - Hospitalisation Detai'!$A$2:$A$2344,'Cleaned - Hospitalisation Detai'!$K$2:$K$2344,0)</f>
        <v>27</v>
      </c>
    </row>
    <row r="1957" spans="1:17" ht="15.6" x14ac:dyDescent="0.3">
      <c r="A1957" s="10" t="s">
        <v>412</v>
      </c>
      <c r="B1957" s="11" t="str">
        <f>_xlfn.XLOOKUP(A1957,'Cleaned - Customer Names '!$A$2:$A$2336,'Cleaned - Customer Names '!$C$2:$C$2336,0)</f>
        <v>Lilia</v>
      </c>
      <c r="C1957" s="11">
        <f>_xlfn.XLOOKUP($A1957,'Cleaned - Medical Examinations'!$A$2:$A$2336,'Cleaned - Medical Examinations'!$B$2:$B$2336,0)</f>
        <v>16.809999999999999</v>
      </c>
      <c r="D1957" s="11">
        <f>_xlfn.XLOOKUP($A1957,'Cleaned - Medical Examinations'!$A$2:$A$2336,'Cleaned - Medical Examinations'!$C$2:$C$2336,0)</f>
        <v>5.51</v>
      </c>
      <c r="E1957" s="11" t="str">
        <f>_xlfn.XLOOKUP($A1957,'Cleaned - Medical Examinations'!$A$2:$A$2336,'Cleaned - Medical Examinations'!$D$2:$D$2336,0)</f>
        <v>Yes</v>
      </c>
      <c r="F1957" s="11" t="str">
        <f>_xlfn.XLOOKUP($A1957,'Cleaned - Medical Examinations'!$A$2:$A$2336,'Cleaned - Medical Examinations'!$E$2:$E$2336,0)</f>
        <v>No</v>
      </c>
      <c r="G1957" s="11" t="str">
        <f>_xlfn.XLOOKUP($A1957,'Cleaned - Medical Examinations'!$A$2:$A$2336,'Cleaned - Medical Examinations'!$F$2:$F$2336,0)</f>
        <v>No</v>
      </c>
      <c r="H1957" s="11">
        <f>_xlfn.XLOOKUP($A1957,'Cleaned - Medical Examinations'!$A$2:$A$2336,'Cleaned - Medical Examinations'!$G$2:$G$2336,0)</f>
        <v>1</v>
      </c>
      <c r="I1957" s="11" t="str">
        <f>_xlfn.XLOOKUP($A1957,'Cleaned - Medical Examinations'!$A$2:$A$2336,'Cleaned - Medical Examinations'!$H$2:$H$2336,0)</f>
        <v>No</v>
      </c>
      <c r="J1957" s="11" t="str">
        <f>_xlfn.XLOOKUP($A1957,'Cleaned - Medical Examinations'!$A$2:$A$2336,'Cleaned - Medical Examinations'!$I$2:$I$2336,0)</f>
        <v>Underweight</v>
      </c>
      <c r="K1957" s="11" t="str">
        <f t="shared" si="30"/>
        <v>Non-Diabetic</v>
      </c>
      <c r="L1957" s="14">
        <f>_xlfn.XLOOKUP($A1957,'Cleaned - Hospitalisation Detai'!$A$2:$A$2344,'Cleaned - Hospitalisation Detai'!$J$2:$J$2344,0)</f>
        <v>32373</v>
      </c>
      <c r="M1957" s="19">
        <f>_xlfn.XLOOKUP($A1957,'Cleaned - Hospitalisation Detai'!$A$2:$A$2344,'Cleaned - Hospitalisation Detai'!$F$2:$F$2344,0)</f>
        <v>3569.96</v>
      </c>
      <c r="N1957" s="19" t="str">
        <f>_xlfn.XLOOKUP($A1957,'Cleaned - Hospitalisation Detai'!$A$2:$A$2344,'Cleaned - Hospitalisation Detai'!$G$2:$G$2344,0)</f>
        <v>tier - 2</v>
      </c>
      <c r="O1957" s="19" t="str">
        <f>_xlfn.XLOOKUP($A1957,'Cleaned - Hospitalisation Detai'!$A$2:$A$2344,'Cleaned - Hospitalisation Detai'!$H$2:$H$2344,0)</f>
        <v>tier - 1</v>
      </c>
      <c r="P1957" s="19" t="str">
        <f>_xlfn.XLOOKUP($A1957,'Cleaned - Hospitalisation Detai'!$A$2:$A$2344,'Cleaned - Hospitalisation Detai'!$I$2:$I$2344,0)</f>
        <v>R1012</v>
      </c>
      <c r="Q1957" s="20">
        <f>_xlfn.XLOOKUP($A1957,'Cleaned - Hospitalisation Detai'!$A$2:$A$2344,'Cleaned - Hospitalisation Detai'!$K$2:$K$2344,0)</f>
        <v>34</v>
      </c>
    </row>
    <row r="1958" spans="1:17" ht="15.6" x14ac:dyDescent="0.3">
      <c r="A1958" s="10" t="s">
        <v>411</v>
      </c>
      <c r="B1958" s="11" t="str">
        <f>_xlfn.XLOOKUP(A1958,'Cleaned - Customer Names '!$A$2:$A$2336,'Cleaned - Customer Names '!$C$2:$C$2336,0)</f>
        <v>Danny</v>
      </c>
      <c r="C1958" s="11">
        <f>_xlfn.XLOOKUP($A1958,'Cleaned - Medical Examinations'!$A$2:$A$2336,'Cleaned - Medical Examinations'!$B$2:$B$2336,0)</f>
        <v>16.690000000000001</v>
      </c>
      <c r="D1958" s="11">
        <f>_xlfn.XLOOKUP($A1958,'Cleaned - Medical Examinations'!$A$2:$A$2336,'Cleaned - Medical Examinations'!$C$2:$C$2336,0)</f>
        <v>8.4</v>
      </c>
      <c r="E1958" s="11" t="str">
        <f>_xlfn.XLOOKUP($A1958,'Cleaned - Medical Examinations'!$A$2:$A$2336,'Cleaned - Medical Examinations'!$D$2:$D$2336,0)</f>
        <v>Yes</v>
      </c>
      <c r="F1958" s="11" t="str">
        <f>_xlfn.XLOOKUP($A1958,'Cleaned - Medical Examinations'!$A$2:$A$2336,'Cleaned - Medical Examinations'!$E$2:$E$2336,0)</f>
        <v>No</v>
      </c>
      <c r="G1958" s="11" t="str">
        <f>_xlfn.XLOOKUP($A1958,'Cleaned - Medical Examinations'!$A$2:$A$2336,'Cleaned - Medical Examinations'!$F$2:$F$2336,0)</f>
        <v>No</v>
      </c>
      <c r="H1958" s="11">
        <f>_xlfn.XLOOKUP($A1958,'Cleaned - Medical Examinations'!$A$2:$A$2336,'Cleaned - Medical Examinations'!$G$2:$G$2336,0)</f>
        <v>0</v>
      </c>
      <c r="I1958" s="11" t="str">
        <f>_xlfn.XLOOKUP($A1958,'Cleaned - Medical Examinations'!$A$2:$A$2336,'Cleaned - Medical Examinations'!$H$2:$H$2336,0)</f>
        <v>No</v>
      </c>
      <c r="J1958" s="11" t="str">
        <f>_xlfn.XLOOKUP($A1958,'Cleaned - Medical Examinations'!$A$2:$A$2336,'Cleaned - Medical Examinations'!$I$2:$I$2336,0)</f>
        <v>Underweight</v>
      </c>
      <c r="K1958" s="11" t="str">
        <f t="shared" si="30"/>
        <v>Diabetic</v>
      </c>
      <c r="L1958" s="14">
        <f>_xlfn.XLOOKUP($A1958,'Cleaned - Hospitalisation Detai'!$A$2:$A$2344,'Cleaned - Hospitalisation Detai'!$J$2:$J$2344,0)</f>
        <v>29869</v>
      </c>
      <c r="M1958" s="19">
        <f>_xlfn.XLOOKUP($A1958,'Cleaned - Hospitalisation Detai'!$A$2:$A$2344,'Cleaned - Hospitalisation Detai'!$F$2:$F$2344,0)</f>
        <v>3562.87</v>
      </c>
      <c r="N1958" s="19" t="str">
        <f>_xlfn.XLOOKUP($A1958,'Cleaned - Hospitalisation Detai'!$A$2:$A$2344,'Cleaned - Hospitalisation Detai'!$G$2:$G$2344,0)</f>
        <v>tier - 2</v>
      </c>
      <c r="O1958" s="19" t="str">
        <f>_xlfn.XLOOKUP($A1958,'Cleaned - Hospitalisation Detai'!$A$2:$A$2344,'Cleaned - Hospitalisation Detai'!$H$2:$H$2344,0)</f>
        <v>tier - 1</v>
      </c>
      <c r="P1958" s="19" t="str">
        <f>_xlfn.XLOOKUP($A1958,'Cleaned - Hospitalisation Detai'!$A$2:$A$2344,'Cleaned - Hospitalisation Detai'!$I$2:$I$2344,0)</f>
        <v>R1013</v>
      </c>
      <c r="Q1958" s="20">
        <f>_xlfn.XLOOKUP($A1958,'Cleaned - Hospitalisation Detai'!$A$2:$A$2344,'Cleaned - Hospitalisation Detai'!$K$2:$K$2344,0)</f>
        <v>41</v>
      </c>
    </row>
    <row r="1959" spans="1:17" ht="15.6" x14ac:dyDescent="0.3">
      <c r="A1959" s="10" t="s">
        <v>410</v>
      </c>
      <c r="B1959" s="11" t="str">
        <f>_xlfn.XLOOKUP(A1959,'Cleaned - Customer Names '!$A$2:$A$2336,'Cleaned - Customer Names '!$C$2:$C$2336,0)</f>
        <v>Lauren</v>
      </c>
      <c r="C1959" s="11">
        <f>_xlfn.XLOOKUP($A1959,'Cleaned - Medical Examinations'!$A$2:$A$2336,'Cleaned - Medical Examinations'!$B$2:$B$2336,0)</f>
        <v>23.21</v>
      </c>
      <c r="D1959" s="11">
        <f>_xlfn.XLOOKUP($A1959,'Cleaned - Medical Examinations'!$A$2:$A$2336,'Cleaned - Medical Examinations'!$C$2:$C$2336,0)</f>
        <v>5.14</v>
      </c>
      <c r="E1959" s="11" t="str">
        <f>_xlfn.XLOOKUP($A1959,'Cleaned - Medical Examinations'!$A$2:$A$2336,'Cleaned - Medical Examinations'!$D$2:$D$2336,0)</f>
        <v>Yes</v>
      </c>
      <c r="F1959" s="11" t="str">
        <f>_xlfn.XLOOKUP($A1959,'Cleaned - Medical Examinations'!$A$2:$A$2336,'Cleaned - Medical Examinations'!$E$2:$E$2336,0)</f>
        <v>No</v>
      </c>
      <c r="G1959" s="11" t="str">
        <f>_xlfn.XLOOKUP($A1959,'Cleaned - Medical Examinations'!$A$2:$A$2336,'Cleaned - Medical Examinations'!$F$2:$F$2336,0)</f>
        <v>No</v>
      </c>
      <c r="H1959" s="11">
        <f>_xlfn.XLOOKUP($A1959,'Cleaned - Medical Examinations'!$A$2:$A$2336,'Cleaned - Medical Examinations'!$G$2:$G$2336,0)</f>
        <v>1</v>
      </c>
      <c r="I1959" s="11" t="str">
        <f>_xlfn.XLOOKUP($A1959,'Cleaned - Medical Examinations'!$A$2:$A$2336,'Cleaned - Medical Examinations'!$H$2:$H$2336,0)</f>
        <v>No</v>
      </c>
      <c r="J1959" s="11" t="str">
        <f>_xlfn.XLOOKUP($A1959,'Cleaned - Medical Examinations'!$A$2:$A$2336,'Cleaned - Medical Examinations'!$I$2:$I$2336,0)</f>
        <v>Normal Weight</v>
      </c>
      <c r="K1959" s="11" t="str">
        <f t="shared" si="30"/>
        <v>Non-Diabetic</v>
      </c>
      <c r="L1959" s="14">
        <f>_xlfn.XLOOKUP($A1959,'Cleaned - Hospitalisation Detai'!$A$2:$A$2344,'Cleaned - Hospitalisation Detai'!$J$2:$J$2344,0)</f>
        <v>34866</v>
      </c>
      <c r="M1959" s="19">
        <f>_xlfn.XLOOKUP($A1959,'Cleaned - Hospitalisation Detai'!$A$2:$A$2344,'Cleaned - Hospitalisation Detai'!$F$2:$F$2344,0)</f>
        <v>3561.89</v>
      </c>
      <c r="N1959" s="19" t="str">
        <f>_xlfn.XLOOKUP($A1959,'Cleaned - Hospitalisation Detai'!$A$2:$A$2344,'Cleaned - Hospitalisation Detai'!$G$2:$G$2344,0)</f>
        <v>tier - 2</v>
      </c>
      <c r="O1959" s="19" t="str">
        <f>_xlfn.XLOOKUP($A1959,'Cleaned - Hospitalisation Detai'!$A$2:$A$2344,'Cleaned - Hospitalisation Detai'!$H$2:$H$2344,0)</f>
        <v>tier - 1</v>
      </c>
      <c r="P1959" s="19" t="str">
        <f>_xlfn.XLOOKUP($A1959,'Cleaned - Hospitalisation Detai'!$A$2:$A$2344,'Cleaned - Hospitalisation Detai'!$I$2:$I$2344,0)</f>
        <v>R1013</v>
      </c>
      <c r="Q1959" s="20">
        <f>_xlfn.XLOOKUP($A1959,'Cleaned - Hospitalisation Detai'!$A$2:$A$2344,'Cleaned - Hospitalisation Detai'!$K$2:$K$2344,0)</f>
        <v>27</v>
      </c>
    </row>
    <row r="1960" spans="1:17" ht="15.6" x14ac:dyDescent="0.3">
      <c r="A1960" s="10" t="s">
        <v>409</v>
      </c>
      <c r="B1960" s="11" t="str">
        <f>_xlfn.XLOOKUP(A1960,'Cleaned - Customer Names '!$A$2:$A$2336,'Cleaned - Customer Names '!$C$2:$C$2336,0)</f>
        <v>Courtney</v>
      </c>
      <c r="C1960" s="11">
        <f>_xlfn.XLOOKUP($A1960,'Cleaned - Medical Examinations'!$A$2:$A$2336,'Cleaned - Medical Examinations'!$B$2:$B$2336,0)</f>
        <v>25.175000000000001</v>
      </c>
      <c r="D1960" s="11">
        <f>_xlfn.XLOOKUP($A1960,'Cleaned - Medical Examinations'!$A$2:$A$2336,'Cleaned - Medical Examinations'!$C$2:$C$2336,0)</f>
        <v>5.21</v>
      </c>
      <c r="E1960" s="11" t="str">
        <f>_xlfn.XLOOKUP($A1960,'Cleaned - Medical Examinations'!$A$2:$A$2336,'Cleaned - Medical Examinations'!$D$2:$D$2336,0)</f>
        <v>Yes</v>
      </c>
      <c r="F1960" s="11" t="str">
        <f>_xlfn.XLOOKUP($A1960,'Cleaned - Medical Examinations'!$A$2:$A$2336,'Cleaned - Medical Examinations'!$E$2:$E$2336,0)</f>
        <v>No</v>
      </c>
      <c r="G1960" s="11" t="str">
        <f>_xlfn.XLOOKUP($A1960,'Cleaned - Medical Examinations'!$A$2:$A$2336,'Cleaned - Medical Examinations'!$F$2:$F$2336,0)</f>
        <v>No</v>
      </c>
      <c r="H1960" s="11">
        <f>_xlfn.XLOOKUP($A1960,'Cleaned - Medical Examinations'!$A$2:$A$2336,'Cleaned - Medical Examinations'!$G$2:$G$2336,0)</f>
        <v>1</v>
      </c>
      <c r="I1960" s="11" t="str">
        <f>_xlfn.XLOOKUP($A1960,'Cleaned - Medical Examinations'!$A$2:$A$2336,'Cleaned - Medical Examinations'!$H$2:$H$2336,0)</f>
        <v>No</v>
      </c>
      <c r="J1960" s="11" t="str">
        <f>_xlfn.XLOOKUP($A1960,'Cleaned - Medical Examinations'!$A$2:$A$2336,'Cleaned - Medical Examinations'!$I$2:$I$2336,0)</f>
        <v>Overweight</v>
      </c>
      <c r="K1960" s="11" t="str">
        <f t="shared" si="30"/>
        <v>Non-Diabetic</v>
      </c>
      <c r="L1960" s="14">
        <f>_xlfn.XLOOKUP($A1960,'Cleaned - Hospitalisation Detai'!$A$2:$A$2344,'Cleaned - Hospitalisation Detai'!$J$2:$J$2344,0)</f>
        <v>34981</v>
      </c>
      <c r="M1960" s="19">
        <f>_xlfn.XLOOKUP($A1960,'Cleaned - Hospitalisation Detai'!$A$2:$A$2344,'Cleaned - Hospitalisation Detai'!$F$2:$F$2344,0)</f>
        <v>3558.62</v>
      </c>
      <c r="N1960" s="19" t="str">
        <f>_xlfn.XLOOKUP($A1960,'Cleaned - Hospitalisation Detai'!$A$2:$A$2344,'Cleaned - Hospitalisation Detai'!$G$2:$G$2344,0)</f>
        <v>tier - 2</v>
      </c>
      <c r="O1960" s="19" t="str">
        <f>_xlfn.XLOOKUP($A1960,'Cleaned - Hospitalisation Detai'!$A$2:$A$2344,'Cleaned - Hospitalisation Detai'!$H$2:$H$2344,0)</f>
        <v>tier - 3</v>
      </c>
      <c r="P1960" s="19" t="str">
        <f>_xlfn.XLOOKUP($A1960,'Cleaned - Hospitalisation Detai'!$A$2:$A$2344,'Cleaned - Hospitalisation Detai'!$I$2:$I$2344,0)</f>
        <v>R1024</v>
      </c>
      <c r="Q1960" s="20">
        <f>_xlfn.XLOOKUP($A1960,'Cleaned - Hospitalisation Detai'!$A$2:$A$2344,'Cleaned - Hospitalisation Detai'!$K$2:$K$2344,0)</f>
        <v>27</v>
      </c>
    </row>
    <row r="1961" spans="1:17" ht="15.6" x14ac:dyDescent="0.3">
      <c r="A1961" s="10" t="s">
        <v>408</v>
      </c>
      <c r="B1961" s="11" t="str">
        <f>_xlfn.XLOOKUP(A1961,'Cleaned - Customer Names '!$A$2:$A$2336,'Cleaned - Customer Names '!$C$2:$C$2336,0)</f>
        <v>Elizabeth</v>
      </c>
      <c r="C1961" s="11">
        <f>_xlfn.XLOOKUP($A1961,'Cleaned - Medical Examinations'!$A$2:$A$2336,'Cleaned - Medical Examinations'!$B$2:$B$2336,0)</f>
        <v>34.770000000000003</v>
      </c>
      <c r="D1961" s="11">
        <f>_xlfn.XLOOKUP($A1961,'Cleaned - Medical Examinations'!$A$2:$A$2336,'Cleaned - Medical Examinations'!$C$2:$C$2336,0)</f>
        <v>6.23</v>
      </c>
      <c r="E1961" s="11" t="str">
        <f>_xlfn.XLOOKUP($A1961,'Cleaned - Medical Examinations'!$A$2:$A$2336,'Cleaned - Medical Examinations'!$D$2:$D$2336,0)</f>
        <v>No</v>
      </c>
      <c r="F1961" s="11" t="str">
        <f>_xlfn.XLOOKUP($A1961,'Cleaned - Medical Examinations'!$A$2:$A$2336,'Cleaned - Medical Examinations'!$E$2:$E$2336,0)</f>
        <v>No</v>
      </c>
      <c r="G1961" s="11" t="str">
        <f>_xlfn.XLOOKUP($A1961,'Cleaned - Medical Examinations'!$A$2:$A$2336,'Cleaned - Medical Examinations'!$F$2:$F$2336,0)</f>
        <v>No</v>
      </c>
      <c r="H1961" s="11">
        <f>_xlfn.XLOOKUP($A1961,'Cleaned - Medical Examinations'!$A$2:$A$2336,'Cleaned - Medical Examinations'!$G$2:$G$2336,0)</f>
        <v>0</v>
      </c>
      <c r="I1961" s="11" t="str">
        <f>_xlfn.XLOOKUP($A1961,'Cleaned - Medical Examinations'!$A$2:$A$2336,'Cleaned - Medical Examinations'!$H$2:$H$2336,0)</f>
        <v>No</v>
      </c>
      <c r="J1961" s="11" t="str">
        <f>_xlfn.XLOOKUP($A1961,'Cleaned - Medical Examinations'!$A$2:$A$2336,'Cleaned - Medical Examinations'!$I$2:$I$2336,0)</f>
        <v>Obesity</v>
      </c>
      <c r="K1961" s="11" t="str">
        <f t="shared" si="30"/>
        <v>Non-Diabetic</v>
      </c>
      <c r="L1961" s="14">
        <f>_xlfn.XLOOKUP($A1961,'Cleaned - Hospitalisation Detai'!$A$2:$A$2344,'Cleaned - Hospitalisation Detai'!$J$2:$J$2344,0)</f>
        <v>34601</v>
      </c>
      <c r="M1961" s="19">
        <f>_xlfn.XLOOKUP($A1961,'Cleaned - Hospitalisation Detai'!$A$2:$A$2344,'Cleaned - Hospitalisation Detai'!$F$2:$F$2344,0)</f>
        <v>3556.92</v>
      </c>
      <c r="N1961" s="19" t="str">
        <f>_xlfn.XLOOKUP($A1961,'Cleaned - Hospitalisation Detai'!$A$2:$A$2344,'Cleaned - Hospitalisation Detai'!$G$2:$G$2344,0)</f>
        <v>tier - 2</v>
      </c>
      <c r="O1961" s="19" t="str">
        <f>_xlfn.XLOOKUP($A1961,'Cleaned - Hospitalisation Detai'!$A$2:$A$2344,'Cleaned - Hospitalisation Detai'!$H$2:$H$2344,0)</f>
        <v>tier - 3</v>
      </c>
      <c r="P1961" s="19" t="str">
        <f>_xlfn.XLOOKUP($A1961,'Cleaned - Hospitalisation Detai'!$A$2:$A$2344,'Cleaned - Hospitalisation Detai'!$I$2:$I$2344,0)</f>
        <v>R1012</v>
      </c>
      <c r="Q1961" s="20">
        <f>_xlfn.XLOOKUP($A1961,'Cleaned - Hospitalisation Detai'!$A$2:$A$2344,'Cleaned - Hospitalisation Detai'!$K$2:$K$2344,0)</f>
        <v>28</v>
      </c>
    </row>
    <row r="1962" spans="1:17" ht="15.6" x14ac:dyDescent="0.3">
      <c r="A1962" s="10" t="s">
        <v>407</v>
      </c>
      <c r="B1962" s="11" t="str">
        <f>_xlfn.XLOOKUP(A1962,'Cleaned - Customer Names '!$A$2:$A$2336,'Cleaned - Customer Names '!$C$2:$C$2336,0)</f>
        <v>Satomi</v>
      </c>
      <c r="C1962" s="11">
        <f>_xlfn.XLOOKUP($A1962,'Cleaned - Medical Examinations'!$A$2:$A$2336,'Cleaned - Medical Examinations'!$B$2:$B$2336,0)</f>
        <v>27.7</v>
      </c>
      <c r="D1962" s="11">
        <f>_xlfn.XLOOKUP($A1962,'Cleaned - Medical Examinations'!$A$2:$A$2336,'Cleaned - Medical Examinations'!$C$2:$C$2336,0)</f>
        <v>5.6</v>
      </c>
      <c r="E1962" s="11" t="str">
        <f>_xlfn.XLOOKUP($A1962,'Cleaned - Medical Examinations'!$A$2:$A$2336,'Cleaned - Medical Examinations'!$D$2:$D$2336,0)</f>
        <v>No</v>
      </c>
      <c r="F1962" s="11" t="str">
        <f>_xlfn.XLOOKUP($A1962,'Cleaned - Medical Examinations'!$A$2:$A$2336,'Cleaned - Medical Examinations'!$E$2:$E$2336,0)</f>
        <v>No</v>
      </c>
      <c r="G1962" s="11" t="str">
        <f>_xlfn.XLOOKUP($A1962,'Cleaned - Medical Examinations'!$A$2:$A$2336,'Cleaned - Medical Examinations'!$F$2:$F$2336,0)</f>
        <v>No</v>
      </c>
      <c r="H1962" s="11">
        <f>_xlfn.XLOOKUP($A1962,'Cleaned - Medical Examinations'!$A$2:$A$2336,'Cleaned - Medical Examinations'!$G$2:$G$2336,0)</f>
        <v>1</v>
      </c>
      <c r="I1962" s="11" t="str">
        <f>_xlfn.XLOOKUP($A1962,'Cleaned - Medical Examinations'!$A$2:$A$2336,'Cleaned - Medical Examinations'!$H$2:$H$2336,0)</f>
        <v>No</v>
      </c>
      <c r="J1962" s="11" t="str">
        <f>_xlfn.XLOOKUP($A1962,'Cleaned - Medical Examinations'!$A$2:$A$2336,'Cleaned - Medical Examinations'!$I$2:$I$2336,0)</f>
        <v>Overweight</v>
      </c>
      <c r="K1962" s="11" t="str">
        <f t="shared" si="30"/>
        <v>Non-Diabetic</v>
      </c>
      <c r="L1962" s="14">
        <f>_xlfn.XLOOKUP($A1962,'Cleaned - Hospitalisation Detai'!$A$2:$A$2344,'Cleaned - Hospitalisation Detai'!$J$2:$J$2344,0)</f>
        <v>33960</v>
      </c>
      <c r="M1962" s="19">
        <f>_xlfn.XLOOKUP($A1962,'Cleaned - Hospitalisation Detai'!$A$2:$A$2344,'Cleaned - Hospitalisation Detai'!$F$2:$F$2344,0)</f>
        <v>3554.2</v>
      </c>
      <c r="N1962" s="19" t="str">
        <f>_xlfn.XLOOKUP($A1962,'Cleaned - Hospitalisation Detai'!$A$2:$A$2344,'Cleaned - Hospitalisation Detai'!$G$2:$G$2344,0)</f>
        <v>tier - 2</v>
      </c>
      <c r="O1962" s="19" t="str">
        <f>_xlfn.XLOOKUP($A1962,'Cleaned - Hospitalisation Detai'!$A$2:$A$2344,'Cleaned - Hospitalisation Detai'!$H$2:$H$2344,0)</f>
        <v>tier - 3</v>
      </c>
      <c r="P1962" s="19" t="str">
        <f>_xlfn.XLOOKUP($A1962,'Cleaned - Hospitalisation Detai'!$A$2:$A$2344,'Cleaned - Hospitalisation Detai'!$I$2:$I$2344,0)</f>
        <v>R1011</v>
      </c>
      <c r="Q1962" s="20">
        <f>_xlfn.XLOOKUP($A1962,'Cleaned - Hospitalisation Detai'!$A$2:$A$2344,'Cleaned - Hospitalisation Detai'!$K$2:$K$2344,0)</f>
        <v>30</v>
      </c>
    </row>
    <row r="1963" spans="1:17" ht="15.6" x14ac:dyDescent="0.3">
      <c r="A1963" s="10" t="s">
        <v>406</v>
      </c>
      <c r="B1963" s="11" t="str">
        <f>_xlfn.XLOOKUP(A1963,'Cleaned - Customer Names '!$A$2:$A$2336,'Cleaned - Customer Names '!$C$2:$C$2336,0)</f>
        <v>Matthew D</v>
      </c>
      <c r="C1963" s="11">
        <f>_xlfn.XLOOKUP($A1963,'Cleaned - Medical Examinations'!$A$2:$A$2336,'Cleaned - Medical Examinations'!$B$2:$B$2336,0)</f>
        <v>19.12</v>
      </c>
      <c r="D1963" s="11">
        <f>_xlfn.XLOOKUP($A1963,'Cleaned - Medical Examinations'!$A$2:$A$2336,'Cleaned - Medical Examinations'!$C$2:$C$2336,0)</f>
        <v>4.72</v>
      </c>
      <c r="E1963" s="11" t="str">
        <f>_xlfn.XLOOKUP($A1963,'Cleaned - Medical Examinations'!$A$2:$A$2336,'Cleaned - Medical Examinations'!$D$2:$D$2336,0)</f>
        <v>Yes</v>
      </c>
      <c r="F1963" s="11" t="str">
        <f>_xlfn.XLOOKUP($A1963,'Cleaned - Medical Examinations'!$A$2:$A$2336,'Cleaned - Medical Examinations'!$E$2:$E$2336,0)</f>
        <v>No</v>
      </c>
      <c r="G1963" s="11" t="str">
        <f>_xlfn.XLOOKUP($A1963,'Cleaned - Medical Examinations'!$A$2:$A$2336,'Cleaned - Medical Examinations'!$F$2:$F$2336,0)</f>
        <v>No</v>
      </c>
      <c r="H1963" s="11">
        <f>_xlfn.XLOOKUP($A1963,'Cleaned - Medical Examinations'!$A$2:$A$2336,'Cleaned - Medical Examinations'!$G$2:$G$2336,0)</f>
        <v>1</v>
      </c>
      <c r="I1963" s="11" t="str">
        <f>_xlfn.XLOOKUP($A1963,'Cleaned - Medical Examinations'!$A$2:$A$2336,'Cleaned - Medical Examinations'!$H$2:$H$2336,0)</f>
        <v>No</v>
      </c>
      <c r="J1963" s="11" t="str">
        <f>_xlfn.XLOOKUP($A1963,'Cleaned - Medical Examinations'!$A$2:$A$2336,'Cleaned - Medical Examinations'!$I$2:$I$2336,0)</f>
        <v>Normal Weight</v>
      </c>
      <c r="K1963" s="11" t="str">
        <f t="shared" si="30"/>
        <v>Non-Diabetic</v>
      </c>
      <c r="L1963" s="14">
        <f>_xlfn.XLOOKUP($A1963,'Cleaned - Hospitalisation Detai'!$A$2:$A$2344,'Cleaned - Hospitalisation Detai'!$J$2:$J$2344,0)</f>
        <v>32431</v>
      </c>
      <c r="M1963" s="19">
        <f>_xlfn.XLOOKUP($A1963,'Cleaned - Hospitalisation Detai'!$A$2:$A$2344,'Cleaned - Hospitalisation Detai'!$F$2:$F$2344,0)</f>
        <v>3540.12</v>
      </c>
      <c r="N1963" s="19" t="str">
        <f>_xlfn.XLOOKUP($A1963,'Cleaned - Hospitalisation Detai'!$A$2:$A$2344,'Cleaned - Hospitalisation Detai'!$G$2:$G$2344,0)</f>
        <v>tier - 2</v>
      </c>
      <c r="O1963" s="19" t="str">
        <f>_xlfn.XLOOKUP($A1963,'Cleaned - Hospitalisation Detai'!$A$2:$A$2344,'Cleaned - Hospitalisation Detai'!$H$2:$H$2344,0)</f>
        <v>tier - 1</v>
      </c>
      <c r="P1963" s="19" t="str">
        <f>_xlfn.XLOOKUP($A1963,'Cleaned - Hospitalisation Detai'!$A$2:$A$2344,'Cleaned - Hospitalisation Detai'!$I$2:$I$2344,0)</f>
        <v>R1013</v>
      </c>
      <c r="Q1963" s="20">
        <f>_xlfn.XLOOKUP($A1963,'Cleaned - Hospitalisation Detai'!$A$2:$A$2344,'Cleaned - Hospitalisation Detai'!$K$2:$K$2344,0)</f>
        <v>34</v>
      </c>
    </row>
    <row r="1964" spans="1:17" ht="15.6" x14ac:dyDescent="0.3">
      <c r="A1964" s="10" t="s">
        <v>405</v>
      </c>
      <c r="B1964" s="11" t="str">
        <f>_xlfn.XLOOKUP(A1964,'Cleaned - Customer Names '!$A$2:$A$2336,'Cleaned - Customer Names '!$C$2:$C$2336,0)</f>
        <v>Peter T II</v>
      </c>
      <c r="C1964" s="11">
        <f>_xlfn.XLOOKUP($A1964,'Cleaned - Medical Examinations'!$A$2:$A$2336,'Cleaned - Medical Examinations'!$B$2:$B$2336,0)</f>
        <v>32.67</v>
      </c>
      <c r="D1964" s="11">
        <f>_xlfn.XLOOKUP($A1964,'Cleaned - Medical Examinations'!$A$2:$A$2336,'Cleaned - Medical Examinations'!$C$2:$C$2336,0)</f>
        <v>4.67</v>
      </c>
      <c r="E1964" s="11" t="str">
        <f>_xlfn.XLOOKUP($A1964,'Cleaned - Medical Examinations'!$A$2:$A$2336,'Cleaned - Medical Examinations'!$D$2:$D$2336,0)</f>
        <v>No</v>
      </c>
      <c r="F1964" s="11" t="str">
        <f>_xlfn.XLOOKUP($A1964,'Cleaned - Medical Examinations'!$A$2:$A$2336,'Cleaned - Medical Examinations'!$E$2:$E$2336,0)</f>
        <v>No</v>
      </c>
      <c r="G1964" s="11" t="str">
        <f>_xlfn.XLOOKUP($A1964,'Cleaned - Medical Examinations'!$A$2:$A$2336,'Cleaned - Medical Examinations'!$F$2:$F$2336,0)</f>
        <v>Yes</v>
      </c>
      <c r="H1964" s="11">
        <f>_xlfn.XLOOKUP($A1964,'Cleaned - Medical Examinations'!$A$2:$A$2336,'Cleaned - Medical Examinations'!$G$2:$G$2336,0)</f>
        <v>1</v>
      </c>
      <c r="I1964" s="11" t="str">
        <f>_xlfn.XLOOKUP($A1964,'Cleaned - Medical Examinations'!$A$2:$A$2336,'Cleaned - Medical Examinations'!$H$2:$H$2336,0)</f>
        <v>No</v>
      </c>
      <c r="J1964" s="11" t="str">
        <f>_xlfn.XLOOKUP($A1964,'Cleaned - Medical Examinations'!$A$2:$A$2336,'Cleaned - Medical Examinations'!$I$2:$I$2336,0)</f>
        <v>Obesity</v>
      </c>
      <c r="K1964" s="11" t="str">
        <f t="shared" si="30"/>
        <v>Non-Diabetic</v>
      </c>
      <c r="L1964" s="14">
        <f>_xlfn.XLOOKUP($A1964,'Cleaned - Hospitalisation Detai'!$A$2:$A$2344,'Cleaned - Hospitalisation Detai'!$J$2:$J$2344,0)</f>
        <v>37857</v>
      </c>
      <c r="M1964" s="19">
        <f>_xlfn.XLOOKUP($A1964,'Cleaned - Hospitalisation Detai'!$A$2:$A$2344,'Cleaned - Hospitalisation Detai'!$F$2:$F$2344,0)</f>
        <v>3538.9</v>
      </c>
      <c r="N1964" s="19" t="str">
        <f>_xlfn.XLOOKUP($A1964,'Cleaned - Hospitalisation Detai'!$A$2:$A$2344,'Cleaned - Hospitalisation Detai'!$G$2:$G$2344,0)</f>
        <v>tier - 2</v>
      </c>
      <c r="O1964" s="19" t="str">
        <f>_xlfn.XLOOKUP($A1964,'Cleaned - Hospitalisation Detai'!$A$2:$A$2344,'Cleaned - Hospitalisation Detai'!$H$2:$H$2344,0)</f>
        <v>tier - 2</v>
      </c>
      <c r="P1964" s="19" t="str">
        <f>_xlfn.XLOOKUP($A1964,'Cleaned - Hospitalisation Detai'!$A$2:$A$2344,'Cleaned - Hospitalisation Detai'!$I$2:$I$2344,0)</f>
        <v>R1012</v>
      </c>
      <c r="Q1964" s="20">
        <f>_xlfn.XLOOKUP($A1964,'Cleaned - Hospitalisation Detai'!$A$2:$A$2344,'Cleaned - Hospitalisation Detai'!$K$2:$K$2344,0)</f>
        <v>19</v>
      </c>
    </row>
    <row r="1965" spans="1:17" ht="15.6" x14ac:dyDescent="0.3">
      <c r="A1965" s="10" t="s">
        <v>404</v>
      </c>
      <c r="B1965" s="11" t="str">
        <f>_xlfn.XLOOKUP(A1965,'Cleaned - Customer Names '!$A$2:$A$2336,'Cleaned - Customer Names '!$C$2:$C$2336,0)</f>
        <v>Manuel</v>
      </c>
      <c r="C1965" s="11">
        <f>_xlfn.XLOOKUP($A1965,'Cleaned - Medical Examinations'!$A$2:$A$2336,'Cleaned - Medical Examinations'!$B$2:$B$2336,0)</f>
        <v>28.5</v>
      </c>
      <c r="D1965" s="11">
        <f>_xlfn.XLOOKUP($A1965,'Cleaned - Medical Examinations'!$A$2:$A$2336,'Cleaned - Medical Examinations'!$C$2:$C$2336,0)</f>
        <v>6.11</v>
      </c>
      <c r="E1965" s="11" t="str">
        <f>_xlfn.XLOOKUP($A1965,'Cleaned - Medical Examinations'!$A$2:$A$2336,'Cleaned - Medical Examinations'!$D$2:$D$2336,0)</f>
        <v>No</v>
      </c>
      <c r="F1965" s="11" t="str">
        <f>_xlfn.XLOOKUP($A1965,'Cleaned - Medical Examinations'!$A$2:$A$2336,'Cleaned - Medical Examinations'!$E$2:$E$2336,0)</f>
        <v>No</v>
      </c>
      <c r="G1965" s="11" t="str">
        <f>_xlfn.XLOOKUP($A1965,'Cleaned - Medical Examinations'!$A$2:$A$2336,'Cleaned - Medical Examinations'!$F$2:$F$2336,0)</f>
        <v>No</v>
      </c>
      <c r="H1965" s="11">
        <f>_xlfn.XLOOKUP($A1965,'Cleaned - Medical Examinations'!$A$2:$A$2336,'Cleaned - Medical Examinations'!$G$2:$G$2336,0)</f>
        <v>1</v>
      </c>
      <c r="I1965" s="11" t="str">
        <f>_xlfn.XLOOKUP($A1965,'Cleaned - Medical Examinations'!$A$2:$A$2336,'Cleaned - Medical Examinations'!$H$2:$H$2336,0)</f>
        <v>No</v>
      </c>
      <c r="J1965" s="11" t="str">
        <f>_xlfn.XLOOKUP($A1965,'Cleaned - Medical Examinations'!$A$2:$A$2336,'Cleaned - Medical Examinations'!$I$2:$I$2336,0)</f>
        <v>Overweight</v>
      </c>
      <c r="K1965" s="11" t="str">
        <f t="shared" si="30"/>
        <v>Non-Diabetic</v>
      </c>
      <c r="L1965" s="14">
        <f>_xlfn.XLOOKUP($A1965,'Cleaned - Hospitalisation Detai'!$A$2:$A$2344,'Cleaned - Hospitalisation Detai'!$J$2:$J$2344,0)</f>
        <v>36054</v>
      </c>
      <c r="M1965" s="19">
        <f>_xlfn.XLOOKUP($A1965,'Cleaned - Hospitalisation Detai'!$A$2:$A$2344,'Cleaned - Hospitalisation Detai'!$F$2:$F$2344,0)</f>
        <v>3537.7</v>
      </c>
      <c r="N1965" s="19" t="str">
        <f>_xlfn.XLOOKUP($A1965,'Cleaned - Hospitalisation Detai'!$A$2:$A$2344,'Cleaned - Hospitalisation Detai'!$G$2:$G$2344,0)</f>
        <v>tier - 3</v>
      </c>
      <c r="O1965" s="19" t="str">
        <f>_xlfn.XLOOKUP($A1965,'Cleaned - Hospitalisation Detai'!$A$2:$A$2344,'Cleaned - Hospitalisation Detai'!$H$2:$H$2344,0)</f>
        <v>tier - 3</v>
      </c>
      <c r="P1965" s="19" t="str">
        <f>_xlfn.XLOOKUP($A1965,'Cleaned - Hospitalisation Detai'!$A$2:$A$2344,'Cleaned - Hospitalisation Detai'!$I$2:$I$2344,0)</f>
        <v>R1012</v>
      </c>
      <c r="Q1965" s="20">
        <f>_xlfn.XLOOKUP($A1965,'Cleaned - Hospitalisation Detai'!$A$2:$A$2344,'Cleaned - Hospitalisation Detai'!$K$2:$K$2344,0)</f>
        <v>24</v>
      </c>
    </row>
    <row r="1966" spans="1:17" ht="15.6" x14ac:dyDescent="0.3">
      <c r="A1966" s="10" t="s">
        <v>403</v>
      </c>
      <c r="B1966" s="11" t="str">
        <f>_xlfn.XLOOKUP(A1966,'Cleaned - Customer Names '!$A$2:$A$2336,'Cleaned - Customer Names '!$C$2:$C$2336,0)</f>
        <v>Kindsey P.</v>
      </c>
      <c r="C1966" s="11">
        <f>_xlfn.XLOOKUP($A1966,'Cleaned - Medical Examinations'!$A$2:$A$2336,'Cleaned - Medical Examinations'!$B$2:$B$2336,0)</f>
        <v>39.270000000000003</v>
      </c>
      <c r="D1966" s="11">
        <f>_xlfn.XLOOKUP($A1966,'Cleaned - Medical Examinations'!$A$2:$A$2336,'Cleaned - Medical Examinations'!$C$2:$C$2336,0)</f>
        <v>6.25</v>
      </c>
      <c r="E1966" s="11" t="str">
        <f>_xlfn.XLOOKUP($A1966,'Cleaned - Medical Examinations'!$A$2:$A$2336,'Cleaned - Medical Examinations'!$D$2:$D$2336,0)</f>
        <v>No</v>
      </c>
      <c r="F1966" s="11" t="str">
        <f>_xlfn.XLOOKUP($A1966,'Cleaned - Medical Examinations'!$A$2:$A$2336,'Cleaned - Medical Examinations'!$E$2:$E$2336,0)</f>
        <v>No</v>
      </c>
      <c r="G1966" s="11" t="str">
        <f>_xlfn.XLOOKUP($A1966,'Cleaned - Medical Examinations'!$A$2:$A$2336,'Cleaned - Medical Examinations'!$F$2:$F$2336,0)</f>
        <v>No</v>
      </c>
      <c r="H1966" s="11">
        <f>_xlfn.XLOOKUP($A1966,'Cleaned - Medical Examinations'!$A$2:$A$2336,'Cleaned - Medical Examinations'!$G$2:$G$2336,0)</f>
        <v>0</v>
      </c>
      <c r="I1966" s="11" t="str">
        <f>_xlfn.XLOOKUP($A1966,'Cleaned - Medical Examinations'!$A$2:$A$2336,'Cleaned - Medical Examinations'!$H$2:$H$2336,0)</f>
        <v>No</v>
      </c>
      <c r="J1966" s="11" t="str">
        <f>_xlfn.XLOOKUP($A1966,'Cleaned - Medical Examinations'!$A$2:$A$2336,'Cleaned - Medical Examinations'!$I$2:$I$2336,0)</f>
        <v>Obesity</v>
      </c>
      <c r="K1966" s="11" t="str">
        <f t="shared" si="30"/>
        <v>Non-Diabetic</v>
      </c>
      <c r="L1966" s="14">
        <f>_xlfn.XLOOKUP($A1966,'Cleaned - Hospitalisation Detai'!$A$2:$A$2344,'Cleaned - Hospitalisation Detai'!$J$2:$J$2344,0)</f>
        <v>36425</v>
      </c>
      <c r="M1966" s="19">
        <f>_xlfn.XLOOKUP($A1966,'Cleaned - Hospitalisation Detai'!$A$2:$A$2344,'Cleaned - Hospitalisation Detai'!$F$2:$F$2344,0)</f>
        <v>3500.61</v>
      </c>
      <c r="N1966" s="19" t="str">
        <f>_xlfn.XLOOKUP($A1966,'Cleaned - Hospitalisation Detai'!$A$2:$A$2344,'Cleaned - Hospitalisation Detai'!$G$2:$G$2344,0)</f>
        <v>tier - 2</v>
      </c>
      <c r="O1966" s="19" t="str">
        <f>_xlfn.XLOOKUP($A1966,'Cleaned - Hospitalisation Detai'!$A$2:$A$2344,'Cleaned - Hospitalisation Detai'!$H$2:$H$2344,0)</f>
        <v>tier - 2</v>
      </c>
      <c r="P1966" s="19" t="str">
        <f>_xlfn.XLOOKUP($A1966,'Cleaned - Hospitalisation Detai'!$A$2:$A$2344,'Cleaned - Hospitalisation Detai'!$I$2:$I$2344,0)</f>
        <v>R1013</v>
      </c>
      <c r="Q1966" s="20">
        <f>_xlfn.XLOOKUP($A1966,'Cleaned - Hospitalisation Detai'!$A$2:$A$2344,'Cleaned - Hospitalisation Detai'!$K$2:$K$2344,0)</f>
        <v>23</v>
      </c>
    </row>
    <row r="1967" spans="1:17" ht="15.6" x14ac:dyDescent="0.3">
      <c r="A1967" s="10" t="s">
        <v>402</v>
      </c>
      <c r="B1967" s="11" t="str">
        <f>_xlfn.XLOOKUP(A1967,'Cleaned - Customer Names '!$A$2:$A$2336,'Cleaned - Customer Names '!$C$2:$C$2336,0)</f>
        <v>Thomas G.</v>
      </c>
      <c r="C1967" s="11">
        <f>_xlfn.XLOOKUP($A1967,'Cleaned - Medical Examinations'!$A$2:$A$2336,'Cleaned - Medical Examinations'!$B$2:$B$2336,0)</f>
        <v>32.49</v>
      </c>
      <c r="D1967" s="11">
        <f>_xlfn.XLOOKUP($A1967,'Cleaned - Medical Examinations'!$A$2:$A$2336,'Cleaned - Medical Examinations'!$C$2:$C$2336,0)</f>
        <v>4</v>
      </c>
      <c r="E1967" s="11" t="str">
        <f>_xlfn.XLOOKUP($A1967,'Cleaned - Medical Examinations'!$A$2:$A$2336,'Cleaned - Medical Examinations'!$D$2:$D$2336,0)</f>
        <v>Yes</v>
      </c>
      <c r="F1967" s="11" t="str">
        <f>_xlfn.XLOOKUP($A1967,'Cleaned - Medical Examinations'!$A$2:$A$2336,'Cleaned - Medical Examinations'!$E$2:$E$2336,0)</f>
        <v>No</v>
      </c>
      <c r="G1967" s="11" t="str">
        <f>_xlfn.XLOOKUP($A1967,'Cleaned - Medical Examinations'!$A$2:$A$2336,'Cleaned - Medical Examinations'!$F$2:$F$2336,0)</f>
        <v>No</v>
      </c>
      <c r="H1967" s="11">
        <f>_xlfn.XLOOKUP($A1967,'Cleaned - Medical Examinations'!$A$2:$A$2336,'Cleaned - Medical Examinations'!$G$2:$G$2336,0)</f>
        <v>0</v>
      </c>
      <c r="I1967" s="11" t="str">
        <f>_xlfn.XLOOKUP($A1967,'Cleaned - Medical Examinations'!$A$2:$A$2336,'Cleaned - Medical Examinations'!$H$2:$H$2336,0)</f>
        <v>No</v>
      </c>
      <c r="J1967" s="11" t="str">
        <f>_xlfn.XLOOKUP($A1967,'Cleaned - Medical Examinations'!$A$2:$A$2336,'Cleaned - Medical Examinations'!$I$2:$I$2336,0)</f>
        <v>Obesity</v>
      </c>
      <c r="K1967" s="11" t="str">
        <f t="shared" si="30"/>
        <v>Non-Diabetic</v>
      </c>
      <c r="L1967" s="14">
        <f>_xlfn.XLOOKUP($A1967,'Cleaned - Hospitalisation Detai'!$A$2:$A$2344,'Cleaned - Hospitalisation Detai'!$J$2:$J$2344,0)</f>
        <v>35326</v>
      </c>
      <c r="M1967" s="19">
        <f>_xlfn.XLOOKUP($A1967,'Cleaned - Hospitalisation Detai'!$A$2:$A$2344,'Cleaned - Hospitalisation Detai'!$F$2:$F$2344,0)</f>
        <v>3490.55</v>
      </c>
      <c r="N1967" s="19" t="str">
        <f>_xlfn.XLOOKUP($A1967,'Cleaned - Hospitalisation Detai'!$A$2:$A$2344,'Cleaned - Hospitalisation Detai'!$G$2:$G$2344,0)</f>
        <v>tier - 1</v>
      </c>
      <c r="O1967" s="19" t="str">
        <f>_xlfn.XLOOKUP($A1967,'Cleaned - Hospitalisation Detai'!$A$2:$A$2344,'Cleaned - Hospitalisation Detai'!$H$2:$H$2344,0)</f>
        <v>tier - 2</v>
      </c>
      <c r="P1967" s="19" t="str">
        <f>_xlfn.XLOOKUP($A1967,'Cleaned - Hospitalisation Detai'!$A$2:$A$2344,'Cleaned - Hospitalisation Detai'!$I$2:$I$2344,0)</f>
        <v>R1015</v>
      </c>
      <c r="Q1967" s="20">
        <f>_xlfn.XLOOKUP($A1967,'Cleaned - Hospitalisation Detai'!$A$2:$A$2344,'Cleaned - Hospitalisation Detai'!$K$2:$K$2344,0)</f>
        <v>26</v>
      </c>
    </row>
    <row r="1968" spans="1:17" ht="15.6" x14ac:dyDescent="0.3">
      <c r="A1968" s="10" t="s">
        <v>401</v>
      </c>
      <c r="B1968" s="11" t="str">
        <f>_xlfn.XLOOKUP(A1968,'Cleaned - Customer Names '!$A$2:$A$2336,'Cleaned - Customer Names '!$C$2:$C$2336,0)</f>
        <v>Kyle S</v>
      </c>
      <c r="C1968" s="11">
        <f>_xlfn.XLOOKUP($A1968,'Cleaned - Medical Examinations'!$A$2:$A$2336,'Cleaned - Medical Examinations'!$B$2:$B$2336,0)</f>
        <v>23.7</v>
      </c>
      <c r="D1968" s="11">
        <f>_xlfn.XLOOKUP($A1968,'Cleaned - Medical Examinations'!$A$2:$A$2336,'Cleaned - Medical Examinations'!$C$2:$C$2336,0)</f>
        <v>5.55</v>
      </c>
      <c r="E1968" s="11" t="str">
        <f>_xlfn.XLOOKUP($A1968,'Cleaned - Medical Examinations'!$A$2:$A$2336,'Cleaned - Medical Examinations'!$D$2:$D$2336,0)</f>
        <v>Yes</v>
      </c>
      <c r="F1968" s="11" t="str">
        <f>_xlfn.XLOOKUP($A1968,'Cleaned - Medical Examinations'!$A$2:$A$2336,'Cleaned - Medical Examinations'!$E$2:$E$2336,0)</f>
        <v>No</v>
      </c>
      <c r="G1968" s="11" t="str">
        <f>_xlfn.XLOOKUP($A1968,'Cleaned - Medical Examinations'!$A$2:$A$2336,'Cleaned - Medical Examinations'!$F$2:$F$2336,0)</f>
        <v>No</v>
      </c>
      <c r="H1968" s="11">
        <f>_xlfn.XLOOKUP($A1968,'Cleaned - Medical Examinations'!$A$2:$A$2336,'Cleaned - Medical Examinations'!$G$2:$G$2336,0)</f>
        <v>0</v>
      </c>
      <c r="I1968" s="11" t="str">
        <f>_xlfn.XLOOKUP($A1968,'Cleaned - Medical Examinations'!$A$2:$A$2336,'Cleaned - Medical Examinations'!$H$2:$H$2336,0)</f>
        <v>No</v>
      </c>
      <c r="J1968" s="11" t="str">
        <f>_xlfn.XLOOKUP($A1968,'Cleaned - Medical Examinations'!$A$2:$A$2336,'Cleaned - Medical Examinations'!$I$2:$I$2336,0)</f>
        <v>Normal Weight</v>
      </c>
      <c r="K1968" s="11" t="str">
        <f t="shared" si="30"/>
        <v>Non-Diabetic</v>
      </c>
      <c r="L1968" s="14">
        <f>_xlfn.XLOOKUP($A1968,'Cleaned - Hospitalisation Detai'!$A$2:$A$2344,'Cleaned - Hospitalisation Detai'!$J$2:$J$2344,0)</f>
        <v>35327</v>
      </c>
      <c r="M1968" s="19">
        <f>_xlfn.XLOOKUP($A1968,'Cleaned - Hospitalisation Detai'!$A$2:$A$2344,'Cleaned - Hospitalisation Detai'!$F$2:$F$2344,0)</f>
        <v>3484.33</v>
      </c>
      <c r="N1968" s="19" t="str">
        <f>_xlfn.XLOOKUP($A1968,'Cleaned - Hospitalisation Detai'!$A$2:$A$2344,'Cleaned - Hospitalisation Detai'!$G$2:$G$2344,0)</f>
        <v>tier - 3</v>
      </c>
      <c r="O1968" s="19" t="str">
        <f>_xlfn.XLOOKUP($A1968,'Cleaned - Hospitalisation Detai'!$A$2:$A$2344,'Cleaned - Hospitalisation Detai'!$H$2:$H$2344,0)</f>
        <v>tier - 3</v>
      </c>
      <c r="P1968" s="19" t="str">
        <f>_xlfn.XLOOKUP($A1968,'Cleaned - Hospitalisation Detai'!$A$2:$A$2344,'Cleaned - Hospitalisation Detai'!$I$2:$I$2344,0)</f>
        <v>R1011</v>
      </c>
      <c r="Q1968" s="20">
        <f>_xlfn.XLOOKUP($A1968,'Cleaned - Hospitalisation Detai'!$A$2:$A$2344,'Cleaned - Hospitalisation Detai'!$K$2:$K$2344,0)</f>
        <v>26</v>
      </c>
    </row>
    <row r="1969" spans="1:17" ht="15.6" x14ac:dyDescent="0.3">
      <c r="A1969" s="10" t="s">
        <v>400</v>
      </c>
      <c r="B1969" s="11" t="str">
        <f>_xlfn.XLOOKUP(A1969,'Cleaned - Customer Names '!$A$2:$A$2336,'Cleaned - Customer Names '!$C$2:$C$2336,0)</f>
        <v>Alexander J.</v>
      </c>
      <c r="C1969" s="11">
        <f>_xlfn.XLOOKUP($A1969,'Cleaned - Medical Examinations'!$A$2:$A$2336,'Cleaned - Medical Examinations'!$B$2:$B$2336,0)</f>
        <v>30.4</v>
      </c>
      <c r="D1969" s="11">
        <f>_xlfn.XLOOKUP($A1969,'Cleaned - Medical Examinations'!$A$2:$A$2336,'Cleaned - Medical Examinations'!$C$2:$C$2336,0)</f>
        <v>5.95</v>
      </c>
      <c r="E1969" s="11" t="str">
        <f>_xlfn.XLOOKUP($A1969,'Cleaned - Medical Examinations'!$A$2:$A$2336,'Cleaned - Medical Examinations'!$D$2:$D$2336,0)</f>
        <v>No</v>
      </c>
      <c r="F1969" s="11" t="str">
        <f>_xlfn.XLOOKUP($A1969,'Cleaned - Medical Examinations'!$A$2:$A$2336,'Cleaned - Medical Examinations'!$E$2:$E$2336,0)</f>
        <v>yes</v>
      </c>
      <c r="G1969" s="11" t="str">
        <f>_xlfn.XLOOKUP($A1969,'Cleaned - Medical Examinations'!$A$2:$A$2336,'Cleaned - Medical Examinations'!$F$2:$F$2336,0)</f>
        <v>No</v>
      </c>
      <c r="H1969" s="11">
        <f>_xlfn.XLOOKUP($A1969,'Cleaned - Medical Examinations'!$A$2:$A$2336,'Cleaned - Medical Examinations'!$G$2:$G$2336,0)</f>
        <v>1</v>
      </c>
      <c r="I1969" s="11" t="str">
        <f>_xlfn.XLOOKUP($A1969,'Cleaned - Medical Examinations'!$A$2:$A$2336,'Cleaned - Medical Examinations'!$H$2:$H$2336,0)</f>
        <v>No</v>
      </c>
      <c r="J1969" s="11" t="str">
        <f>_xlfn.XLOOKUP($A1969,'Cleaned - Medical Examinations'!$A$2:$A$2336,'Cleaned - Medical Examinations'!$I$2:$I$2336,0)</f>
        <v>Obesity</v>
      </c>
      <c r="K1969" s="11" t="str">
        <f t="shared" si="30"/>
        <v>Non-Diabetic</v>
      </c>
      <c r="L1969" s="14">
        <f>_xlfn.XLOOKUP($A1969,'Cleaned - Hospitalisation Detai'!$A$2:$A$2344,'Cleaned - Hospitalisation Detai'!$J$2:$J$2344,0)</f>
        <v>38164</v>
      </c>
      <c r="M1969" s="19">
        <f>_xlfn.XLOOKUP($A1969,'Cleaned - Hospitalisation Detai'!$A$2:$A$2344,'Cleaned - Hospitalisation Detai'!$F$2:$F$2344,0)</f>
        <v>3481.87</v>
      </c>
      <c r="N1969" s="19" t="str">
        <f>_xlfn.XLOOKUP($A1969,'Cleaned - Hospitalisation Detai'!$A$2:$A$2344,'Cleaned - Hospitalisation Detai'!$G$2:$G$2344,0)</f>
        <v>tier - 2</v>
      </c>
      <c r="O1969" s="19" t="str">
        <f>_xlfn.XLOOKUP($A1969,'Cleaned - Hospitalisation Detai'!$A$2:$A$2344,'Cleaned - Hospitalisation Detai'!$H$2:$H$2344,0)</f>
        <v>tier - 3</v>
      </c>
      <c r="P1969" s="19" t="str">
        <f>_xlfn.XLOOKUP($A1969,'Cleaned - Hospitalisation Detai'!$A$2:$A$2344,'Cleaned - Hospitalisation Detai'!$I$2:$I$2344,0)</f>
        <v>R1016</v>
      </c>
      <c r="Q1969" s="20">
        <f>_xlfn.XLOOKUP($A1969,'Cleaned - Hospitalisation Detai'!$A$2:$A$2344,'Cleaned - Hospitalisation Detai'!$K$2:$K$2344,0)</f>
        <v>18</v>
      </c>
    </row>
    <row r="1970" spans="1:17" ht="15.6" x14ac:dyDescent="0.3">
      <c r="A1970" s="10" t="s">
        <v>399</v>
      </c>
      <c r="B1970" s="11" t="str">
        <f>_xlfn.XLOOKUP(A1970,'Cleaned - Customer Names '!$A$2:$A$2336,'Cleaned - Customer Names '!$C$2:$C$2336,0)</f>
        <v>Dustin L</v>
      </c>
      <c r="C1970" s="11">
        <f>_xlfn.XLOOKUP($A1970,'Cleaned - Medical Examinations'!$A$2:$A$2336,'Cleaned - Medical Examinations'!$B$2:$B$2336,0)</f>
        <v>38.94</v>
      </c>
      <c r="D1970" s="11">
        <f>_xlfn.XLOOKUP($A1970,'Cleaned - Medical Examinations'!$A$2:$A$2336,'Cleaned - Medical Examinations'!$C$2:$C$2336,0)</f>
        <v>4.3600000000000003</v>
      </c>
      <c r="E1970" s="11" t="str">
        <f>_xlfn.XLOOKUP($A1970,'Cleaned - Medical Examinations'!$A$2:$A$2336,'Cleaned - Medical Examinations'!$D$2:$D$2336,0)</f>
        <v>No</v>
      </c>
      <c r="F1970" s="11" t="str">
        <f>_xlfn.XLOOKUP($A1970,'Cleaned - Medical Examinations'!$A$2:$A$2336,'Cleaned - Medical Examinations'!$E$2:$E$2336,0)</f>
        <v>No</v>
      </c>
      <c r="G1970" s="11" t="str">
        <f>_xlfn.XLOOKUP($A1970,'Cleaned - Medical Examinations'!$A$2:$A$2336,'Cleaned - Medical Examinations'!$F$2:$F$2336,0)</f>
        <v>Yes</v>
      </c>
      <c r="H1970" s="11">
        <f>_xlfn.XLOOKUP($A1970,'Cleaned - Medical Examinations'!$A$2:$A$2336,'Cleaned - Medical Examinations'!$G$2:$G$2336,0)</f>
        <v>1</v>
      </c>
      <c r="I1970" s="11" t="str">
        <f>_xlfn.XLOOKUP($A1970,'Cleaned - Medical Examinations'!$A$2:$A$2336,'Cleaned - Medical Examinations'!$H$2:$H$2336,0)</f>
        <v>No</v>
      </c>
      <c r="J1970" s="11" t="str">
        <f>_xlfn.XLOOKUP($A1970,'Cleaned - Medical Examinations'!$A$2:$A$2336,'Cleaned - Medical Examinations'!$I$2:$I$2336,0)</f>
        <v>Obesity</v>
      </c>
      <c r="K1970" s="11" t="str">
        <f t="shared" si="30"/>
        <v>Non-Diabetic</v>
      </c>
      <c r="L1970" s="14">
        <f>_xlfn.XLOOKUP($A1970,'Cleaned - Hospitalisation Detai'!$A$2:$A$2344,'Cleaned - Hospitalisation Detai'!$J$2:$J$2344,0)</f>
        <v>34254</v>
      </c>
      <c r="M1970" s="19">
        <f>_xlfn.XLOOKUP($A1970,'Cleaned - Hospitalisation Detai'!$A$2:$A$2344,'Cleaned - Hospitalisation Detai'!$F$2:$F$2344,0)</f>
        <v>3471.41</v>
      </c>
      <c r="N1970" s="19" t="str">
        <f>_xlfn.XLOOKUP($A1970,'Cleaned - Hospitalisation Detai'!$A$2:$A$2344,'Cleaned - Hospitalisation Detai'!$G$2:$G$2344,0)</f>
        <v>tier - 2</v>
      </c>
      <c r="O1970" s="19" t="str">
        <f>_xlfn.XLOOKUP($A1970,'Cleaned - Hospitalisation Detai'!$A$2:$A$2344,'Cleaned - Hospitalisation Detai'!$H$2:$H$2344,0)</f>
        <v>tier - 2</v>
      </c>
      <c r="P1970" s="19" t="str">
        <f>_xlfn.XLOOKUP($A1970,'Cleaned - Hospitalisation Detai'!$A$2:$A$2344,'Cleaned - Hospitalisation Detai'!$I$2:$I$2344,0)</f>
        <v>R1013</v>
      </c>
      <c r="Q1970" s="20">
        <f>_xlfn.XLOOKUP($A1970,'Cleaned - Hospitalisation Detai'!$A$2:$A$2344,'Cleaned - Hospitalisation Detai'!$K$2:$K$2344,0)</f>
        <v>29</v>
      </c>
    </row>
    <row r="1971" spans="1:17" ht="15.6" x14ac:dyDescent="0.3">
      <c r="A1971" s="10" t="s">
        <v>398</v>
      </c>
      <c r="B1971" s="11" t="str">
        <f>_xlfn.XLOOKUP(A1971,'Cleaned - Customer Names '!$A$2:$A$2336,'Cleaned - Customer Names '!$C$2:$C$2336,0)</f>
        <v>Chloe</v>
      </c>
      <c r="C1971" s="11">
        <f>_xlfn.XLOOKUP($A1971,'Cleaned - Medical Examinations'!$A$2:$A$2336,'Cleaned - Medical Examinations'!$B$2:$B$2336,0)</f>
        <v>31.02</v>
      </c>
      <c r="D1971" s="11">
        <f>_xlfn.XLOOKUP($A1971,'Cleaned - Medical Examinations'!$A$2:$A$2336,'Cleaned - Medical Examinations'!$C$2:$C$2336,0)</f>
        <v>4.84</v>
      </c>
      <c r="E1971" s="11" t="str">
        <f>_xlfn.XLOOKUP($A1971,'Cleaned - Medical Examinations'!$A$2:$A$2336,'Cleaned - Medical Examinations'!$D$2:$D$2336,0)</f>
        <v>No</v>
      </c>
      <c r="F1971" s="11" t="str">
        <f>_xlfn.XLOOKUP($A1971,'Cleaned - Medical Examinations'!$A$2:$A$2336,'Cleaned - Medical Examinations'!$E$2:$E$2336,0)</f>
        <v>No</v>
      </c>
      <c r="G1971" s="11" t="str">
        <f>_xlfn.XLOOKUP($A1971,'Cleaned - Medical Examinations'!$A$2:$A$2336,'Cleaned - Medical Examinations'!$F$2:$F$2336,0)</f>
        <v>Yes</v>
      </c>
      <c r="H1971" s="11">
        <f>_xlfn.XLOOKUP($A1971,'Cleaned - Medical Examinations'!$A$2:$A$2336,'Cleaned - Medical Examinations'!$G$2:$G$2336,0)</f>
        <v>1</v>
      </c>
      <c r="I1971" s="11" t="str">
        <f>_xlfn.XLOOKUP($A1971,'Cleaned - Medical Examinations'!$A$2:$A$2336,'Cleaned - Medical Examinations'!$H$2:$H$2336,0)</f>
        <v>No</v>
      </c>
      <c r="J1971" s="11" t="str">
        <f>_xlfn.XLOOKUP($A1971,'Cleaned - Medical Examinations'!$A$2:$A$2336,'Cleaned - Medical Examinations'!$I$2:$I$2336,0)</f>
        <v>Obesity</v>
      </c>
      <c r="K1971" s="11" t="str">
        <f t="shared" si="30"/>
        <v>Non-Diabetic</v>
      </c>
      <c r="L1971" s="14">
        <f>_xlfn.XLOOKUP($A1971,'Cleaned - Hospitalisation Detai'!$A$2:$A$2344,'Cleaned - Hospitalisation Detai'!$J$2:$J$2344,0)</f>
        <v>37831</v>
      </c>
      <c r="M1971" s="19">
        <f>_xlfn.XLOOKUP($A1971,'Cleaned - Hospitalisation Detai'!$A$2:$A$2344,'Cleaned - Hospitalisation Detai'!$F$2:$F$2344,0)</f>
        <v>3463.51</v>
      </c>
      <c r="N1971" s="19" t="str">
        <f>_xlfn.XLOOKUP($A1971,'Cleaned - Hospitalisation Detai'!$A$2:$A$2344,'Cleaned - Hospitalisation Detai'!$G$2:$G$2344,0)</f>
        <v>tier - 2</v>
      </c>
      <c r="O1971" s="19" t="str">
        <f>_xlfn.XLOOKUP($A1971,'Cleaned - Hospitalisation Detai'!$A$2:$A$2344,'Cleaned - Hospitalisation Detai'!$H$2:$H$2344,0)</f>
        <v>tier - 1</v>
      </c>
      <c r="P1971" s="19" t="str">
        <f>_xlfn.XLOOKUP($A1971,'Cleaned - Hospitalisation Detai'!$A$2:$A$2344,'Cleaned - Hospitalisation Detai'!$I$2:$I$2344,0)</f>
        <v>R1025</v>
      </c>
      <c r="Q1971" s="20">
        <f>_xlfn.XLOOKUP($A1971,'Cleaned - Hospitalisation Detai'!$A$2:$A$2344,'Cleaned - Hospitalisation Detai'!$K$2:$K$2344,0)</f>
        <v>19</v>
      </c>
    </row>
    <row r="1972" spans="1:17" ht="15.6" x14ac:dyDescent="0.3">
      <c r="A1972" s="10" t="s">
        <v>397</v>
      </c>
      <c r="B1972" s="11" t="str">
        <f>_xlfn.XLOOKUP(A1972,'Cleaned - Customer Names '!$A$2:$A$2336,'Cleaned - Customer Names '!$C$2:$C$2336,0)</f>
        <v>Cailtlin</v>
      </c>
      <c r="C1972" s="11">
        <f>_xlfn.XLOOKUP($A1972,'Cleaned - Medical Examinations'!$A$2:$A$2336,'Cleaned - Medical Examinations'!$B$2:$B$2336,0)</f>
        <v>17.5</v>
      </c>
      <c r="D1972" s="11">
        <f>_xlfn.XLOOKUP($A1972,'Cleaned - Medical Examinations'!$A$2:$A$2336,'Cleaned - Medical Examinations'!$C$2:$C$2336,0)</f>
        <v>4.5599999999999996</v>
      </c>
      <c r="E1972" s="11" t="str">
        <f>_xlfn.XLOOKUP($A1972,'Cleaned - Medical Examinations'!$A$2:$A$2336,'Cleaned - Medical Examinations'!$D$2:$D$2336,0)</f>
        <v>No</v>
      </c>
      <c r="F1972" s="11" t="str">
        <f>_xlfn.XLOOKUP($A1972,'Cleaned - Medical Examinations'!$A$2:$A$2336,'Cleaned - Medical Examinations'!$E$2:$E$2336,0)</f>
        <v>No</v>
      </c>
      <c r="G1972" s="11" t="str">
        <f>_xlfn.XLOOKUP($A1972,'Cleaned - Medical Examinations'!$A$2:$A$2336,'Cleaned - Medical Examinations'!$F$2:$F$2336,0)</f>
        <v>No</v>
      </c>
      <c r="H1972" s="11">
        <f>_xlfn.XLOOKUP($A1972,'Cleaned - Medical Examinations'!$A$2:$A$2336,'Cleaned - Medical Examinations'!$G$2:$G$2336,0)</f>
        <v>1</v>
      </c>
      <c r="I1972" s="11" t="str">
        <f>_xlfn.XLOOKUP($A1972,'Cleaned - Medical Examinations'!$A$2:$A$2336,'Cleaned - Medical Examinations'!$H$2:$H$2336,0)</f>
        <v>No</v>
      </c>
      <c r="J1972" s="11" t="str">
        <f>_xlfn.XLOOKUP($A1972,'Cleaned - Medical Examinations'!$A$2:$A$2336,'Cleaned - Medical Examinations'!$I$2:$I$2336,0)</f>
        <v>Underweight</v>
      </c>
      <c r="K1972" s="11" t="str">
        <f t="shared" si="30"/>
        <v>Non-Diabetic</v>
      </c>
      <c r="L1972" s="14">
        <f>_xlfn.XLOOKUP($A1972,'Cleaned - Hospitalisation Detai'!$A$2:$A$2344,'Cleaned - Hospitalisation Detai'!$J$2:$J$2344,0)</f>
        <v>32034</v>
      </c>
      <c r="M1972" s="19">
        <f>_xlfn.XLOOKUP($A1972,'Cleaned - Hospitalisation Detai'!$A$2:$A$2344,'Cleaned - Hospitalisation Detai'!$F$2:$F$2344,0)</f>
        <v>3453.77</v>
      </c>
      <c r="N1972" s="19" t="str">
        <f>_xlfn.XLOOKUP($A1972,'Cleaned - Hospitalisation Detai'!$A$2:$A$2344,'Cleaned - Hospitalisation Detai'!$G$2:$G$2344,0)</f>
        <v>tier - 2</v>
      </c>
      <c r="O1972" s="19" t="str">
        <f>_xlfn.XLOOKUP($A1972,'Cleaned - Hospitalisation Detai'!$A$2:$A$2344,'Cleaned - Hospitalisation Detai'!$H$2:$H$2344,0)</f>
        <v>tier - 1</v>
      </c>
      <c r="P1972" s="19" t="str">
        <f>_xlfn.XLOOKUP($A1972,'Cleaned - Hospitalisation Detai'!$A$2:$A$2344,'Cleaned - Hospitalisation Detai'!$I$2:$I$2344,0)</f>
        <v>R1011</v>
      </c>
      <c r="Q1972" s="20">
        <f>_xlfn.XLOOKUP($A1972,'Cleaned - Hospitalisation Detai'!$A$2:$A$2344,'Cleaned - Hospitalisation Detai'!$K$2:$K$2344,0)</f>
        <v>35</v>
      </c>
    </row>
    <row r="1973" spans="1:17" ht="15.6" x14ac:dyDescent="0.3">
      <c r="A1973" s="10" t="s">
        <v>396</v>
      </c>
      <c r="B1973" s="11" t="str">
        <f>_xlfn.XLOOKUP(A1973,'Cleaned - Customer Names '!$A$2:$A$2336,'Cleaned - Customer Names '!$C$2:$C$2336,0)</f>
        <v>Joshua</v>
      </c>
      <c r="C1973" s="11">
        <f>_xlfn.XLOOKUP($A1973,'Cleaned - Medical Examinations'!$A$2:$A$2336,'Cleaned - Medical Examinations'!$B$2:$B$2336,0)</f>
        <v>34.799999999999997</v>
      </c>
      <c r="D1973" s="11">
        <f>_xlfn.XLOOKUP($A1973,'Cleaned - Medical Examinations'!$A$2:$A$2336,'Cleaned - Medical Examinations'!$C$2:$C$2336,0)</f>
        <v>4.42</v>
      </c>
      <c r="E1973" s="11" t="str">
        <f>_xlfn.XLOOKUP($A1973,'Cleaned - Medical Examinations'!$A$2:$A$2336,'Cleaned - Medical Examinations'!$D$2:$D$2336,0)</f>
        <v>Yes</v>
      </c>
      <c r="F1973" s="11" t="str">
        <f>_xlfn.XLOOKUP($A1973,'Cleaned - Medical Examinations'!$A$2:$A$2336,'Cleaned - Medical Examinations'!$E$2:$E$2336,0)</f>
        <v>yes</v>
      </c>
      <c r="G1973" s="11" t="str">
        <f>_xlfn.XLOOKUP($A1973,'Cleaned - Medical Examinations'!$A$2:$A$2336,'Cleaned - Medical Examinations'!$F$2:$F$2336,0)</f>
        <v>No</v>
      </c>
      <c r="H1973" s="11">
        <f>_xlfn.XLOOKUP($A1973,'Cleaned - Medical Examinations'!$A$2:$A$2336,'Cleaned - Medical Examinations'!$G$2:$G$2336,0)</f>
        <v>2</v>
      </c>
      <c r="I1973" s="11" t="str">
        <f>_xlfn.XLOOKUP($A1973,'Cleaned - Medical Examinations'!$A$2:$A$2336,'Cleaned - Medical Examinations'!$H$2:$H$2336,0)</f>
        <v>No</v>
      </c>
      <c r="J1973" s="11" t="str">
        <f>_xlfn.XLOOKUP($A1973,'Cleaned - Medical Examinations'!$A$2:$A$2336,'Cleaned - Medical Examinations'!$I$2:$I$2336,0)</f>
        <v>Obesity</v>
      </c>
      <c r="K1973" s="11" t="str">
        <f t="shared" si="30"/>
        <v>Non-Diabetic</v>
      </c>
      <c r="L1973" s="14">
        <f>_xlfn.XLOOKUP($A1973,'Cleaned - Hospitalisation Detai'!$A$2:$A$2344,'Cleaned - Hospitalisation Detai'!$J$2:$J$2344,0)</f>
        <v>36697</v>
      </c>
      <c r="M1973" s="19">
        <f>_xlfn.XLOOKUP($A1973,'Cleaned - Hospitalisation Detai'!$A$2:$A$2344,'Cleaned - Hospitalisation Detai'!$F$2:$F$2344,0)</f>
        <v>3443.06</v>
      </c>
      <c r="N1973" s="19" t="str">
        <f>_xlfn.XLOOKUP($A1973,'Cleaned - Hospitalisation Detai'!$A$2:$A$2344,'Cleaned - Hospitalisation Detai'!$G$2:$G$2344,0)</f>
        <v>tier - 2</v>
      </c>
      <c r="O1973" s="19" t="str">
        <f>_xlfn.XLOOKUP($A1973,'Cleaned - Hospitalisation Detai'!$A$2:$A$2344,'Cleaned - Hospitalisation Detai'!$H$2:$H$2344,0)</f>
        <v>tier - 1</v>
      </c>
      <c r="P1973" s="19" t="str">
        <f>_xlfn.XLOOKUP($A1973,'Cleaned - Hospitalisation Detai'!$A$2:$A$2344,'Cleaned - Hospitalisation Detai'!$I$2:$I$2344,0)</f>
        <v>R1011</v>
      </c>
      <c r="Q1973" s="20">
        <f>_xlfn.XLOOKUP($A1973,'Cleaned - Hospitalisation Detai'!$A$2:$A$2344,'Cleaned - Hospitalisation Detai'!$K$2:$K$2344,0)</f>
        <v>22</v>
      </c>
    </row>
    <row r="1974" spans="1:17" ht="15.6" x14ac:dyDescent="0.3">
      <c r="A1974" s="10" t="s">
        <v>395</v>
      </c>
      <c r="B1974" s="11" t="str">
        <f>_xlfn.XLOOKUP(A1974,'Cleaned - Customer Names '!$A$2:$A$2336,'Cleaned - Customer Names '!$C$2:$C$2336,0)</f>
        <v>Chuy</v>
      </c>
      <c r="C1974" s="11">
        <f>_xlfn.XLOOKUP($A1974,'Cleaned - Medical Examinations'!$A$2:$A$2336,'Cleaned - Medical Examinations'!$B$2:$B$2336,0)</f>
        <v>17.3</v>
      </c>
      <c r="D1974" s="11">
        <f>_xlfn.XLOOKUP($A1974,'Cleaned - Medical Examinations'!$A$2:$A$2336,'Cleaned - Medical Examinations'!$C$2:$C$2336,0)</f>
        <v>7.66</v>
      </c>
      <c r="E1974" s="11" t="str">
        <f>_xlfn.XLOOKUP($A1974,'Cleaned - Medical Examinations'!$A$2:$A$2336,'Cleaned - Medical Examinations'!$D$2:$D$2336,0)</f>
        <v>Yes</v>
      </c>
      <c r="F1974" s="11" t="str">
        <f>_xlfn.XLOOKUP($A1974,'Cleaned - Medical Examinations'!$A$2:$A$2336,'Cleaned - Medical Examinations'!$E$2:$E$2336,0)</f>
        <v>No</v>
      </c>
      <c r="G1974" s="11" t="str">
        <f>_xlfn.XLOOKUP($A1974,'Cleaned - Medical Examinations'!$A$2:$A$2336,'Cleaned - Medical Examinations'!$F$2:$F$2336,0)</f>
        <v>No</v>
      </c>
      <c r="H1974" s="11">
        <f>_xlfn.XLOOKUP($A1974,'Cleaned - Medical Examinations'!$A$2:$A$2336,'Cleaned - Medical Examinations'!$G$2:$G$2336,0)</f>
        <v>1</v>
      </c>
      <c r="I1974" s="11" t="str">
        <f>_xlfn.XLOOKUP($A1974,'Cleaned - Medical Examinations'!$A$2:$A$2336,'Cleaned - Medical Examinations'!$H$2:$H$2336,0)</f>
        <v>No</v>
      </c>
      <c r="J1974" s="11" t="str">
        <f>_xlfn.XLOOKUP($A1974,'Cleaned - Medical Examinations'!$A$2:$A$2336,'Cleaned - Medical Examinations'!$I$2:$I$2336,0)</f>
        <v>Underweight</v>
      </c>
      <c r="K1974" s="11" t="str">
        <f t="shared" si="30"/>
        <v>Diabetic</v>
      </c>
      <c r="L1974" s="14">
        <f>_xlfn.XLOOKUP($A1974,'Cleaned - Hospitalisation Detai'!$A$2:$A$2344,'Cleaned - Hospitalisation Detai'!$J$2:$J$2344,0)</f>
        <v>31651</v>
      </c>
      <c r="M1974" s="19">
        <f>_xlfn.XLOOKUP($A1974,'Cleaned - Hospitalisation Detai'!$A$2:$A$2344,'Cleaned - Hospitalisation Detai'!$F$2:$F$2344,0)</f>
        <v>3436.5</v>
      </c>
      <c r="N1974" s="19" t="str">
        <f>_xlfn.XLOOKUP($A1974,'Cleaned - Hospitalisation Detai'!$A$2:$A$2344,'Cleaned - Hospitalisation Detai'!$G$2:$G$2344,0)</f>
        <v>tier - 2</v>
      </c>
      <c r="O1974" s="19" t="str">
        <f>_xlfn.XLOOKUP($A1974,'Cleaned - Hospitalisation Detai'!$A$2:$A$2344,'Cleaned - Hospitalisation Detai'!$H$2:$H$2344,0)</f>
        <v>tier - 1</v>
      </c>
      <c r="P1974" s="19" t="str">
        <f>_xlfn.XLOOKUP($A1974,'Cleaned - Hospitalisation Detai'!$A$2:$A$2344,'Cleaned - Hospitalisation Detai'!$I$2:$I$2344,0)</f>
        <v>R1013</v>
      </c>
      <c r="Q1974" s="20">
        <f>_xlfn.XLOOKUP($A1974,'Cleaned - Hospitalisation Detai'!$A$2:$A$2344,'Cleaned - Hospitalisation Detai'!$K$2:$K$2344,0)</f>
        <v>36</v>
      </c>
    </row>
    <row r="1975" spans="1:17" ht="15.6" x14ac:dyDescent="0.3">
      <c r="A1975" s="10" t="s">
        <v>394</v>
      </c>
      <c r="B1975" s="11" t="str">
        <f>_xlfn.XLOOKUP(A1975,'Cleaned - Customer Names '!$A$2:$A$2336,'Cleaned - Customer Names '!$C$2:$C$2336,0)</f>
        <v>Laurie B</v>
      </c>
      <c r="C1975" s="11">
        <f>_xlfn.XLOOKUP($A1975,'Cleaned - Medical Examinations'!$A$2:$A$2336,'Cleaned - Medical Examinations'!$B$2:$B$2336,0)</f>
        <v>32.25</v>
      </c>
      <c r="D1975" s="11">
        <f>_xlfn.XLOOKUP($A1975,'Cleaned - Medical Examinations'!$A$2:$A$2336,'Cleaned - Medical Examinations'!$C$2:$C$2336,0)</f>
        <v>5.2</v>
      </c>
      <c r="E1975" s="11" t="str">
        <f>_xlfn.XLOOKUP($A1975,'Cleaned - Medical Examinations'!$A$2:$A$2336,'Cleaned - Medical Examinations'!$D$2:$D$2336,0)</f>
        <v>Yes</v>
      </c>
      <c r="F1975" s="11" t="str">
        <f>_xlfn.XLOOKUP($A1975,'Cleaned - Medical Examinations'!$A$2:$A$2336,'Cleaned - Medical Examinations'!$E$2:$E$2336,0)</f>
        <v>No</v>
      </c>
      <c r="G1975" s="11" t="str">
        <f>_xlfn.XLOOKUP($A1975,'Cleaned - Medical Examinations'!$A$2:$A$2336,'Cleaned - Medical Examinations'!$F$2:$F$2336,0)</f>
        <v>No</v>
      </c>
      <c r="H1975" s="11">
        <f>_xlfn.XLOOKUP($A1975,'Cleaned - Medical Examinations'!$A$2:$A$2336,'Cleaned - Medical Examinations'!$G$2:$G$2336,0)</f>
        <v>0</v>
      </c>
      <c r="I1975" s="11" t="str">
        <f>_xlfn.XLOOKUP($A1975,'Cleaned - Medical Examinations'!$A$2:$A$2336,'Cleaned - Medical Examinations'!$H$2:$H$2336,0)</f>
        <v>No</v>
      </c>
      <c r="J1975" s="11" t="str">
        <f>_xlfn.XLOOKUP($A1975,'Cleaned - Medical Examinations'!$A$2:$A$2336,'Cleaned - Medical Examinations'!$I$2:$I$2336,0)</f>
        <v>Obesity</v>
      </c>
      <c r="K1975" s="11" t="str">
        <f t="shared" si="30"/>
        <v>Non-Diabetic</v>
      </c>
      <c r="L1975" s="14">
        <f>_xlfn.XLOOKUP($A1975,'Cleaned - Hospitalisation Detai'!$A$2:$A$2344,'Cleaned - Hospitalisation Detai'!$J$2:$J$2344,0)</f>
        <v>37251</v>
      </c>
      <c r="M1975" s="19">
        <f>_xlfn.XLOOKUP($A1975,'Cleaned - Hospitalisation Detai'!$A$2:$A$2344,'Cleaned - Hospitalisation Detai'!$F$2:$F$2344,0)</f>
        <v>3434.38</v>
      </c>
      <c r="N1975" s="19" t="str">
        <f>_xlfn.XLOOKUP($A1975,'Cleaned - Hospitalisation Detai'!$A$2:$A$2344,'Cleaned - Hospitalisation Detai'!$G$2:$G$2344,0)</f>
        <v>tier - 2</v>
      </c>
      <c r="O1975" s="19" t="str">
        <f>_xlfn.XLOOKUP($A1975,'Cleaned - Hospitalisation Detai'!$A$2:$A$2344,'Cleaned - Hospitalisation Detai'!$H$2:$H$2344,0)</f>
        <v>tier - 2</v>
      </c>
      <c r="P1975" s="19" t="str">
        <f>_xlfn.XLOOKUP($A1975,'Cleaned - Hospitalisation Detai'!$A$2:$A$2344,'Cleaned - Hospitalisation Detai'!$I$2:$I$2344,0)</f>
        <v>R1011</v>
      </c>
      <c r="Q1975" s="20">
        <f>_xlfn.XLOOKUP($A1975,'Cleaned - Hospitalisation Detai'!$A$2:$A$2344,'Cleaned - Hospitalisation Detai'!$K$2:$K$2344,0)</f>
        <v>21</v>
      </c>
    </row>
    <row r="1976" spans="1:17" ht="15.6" x14ac:dyDescent="0.3">
      <c r="A1976" s="10" t="s">
        <v>393</v>
      </c>
      <c r="B1976" s="11" t="str">
        <f>_xlfn.XLOOKUP(A1976,'Cleaned - Customer Names '!$A$2:$A$2336,'Cleaned - Customer Names '!$C$2:$C$2336,0)</f>
        <v>Rachel B.</v>
      </c>
      <c r="C1976" s="11">
        <f>_xlfn.XLOOKUP($A1976,'Cleaned - Medical Examinations'!$A$2:$A$2336,'Cleaned - Medical Examinations'!$B$2:$B$2336,0)</f>
        <v>42.4</v>
      </c>
      <c r="D1976" s="11">
        <f>_xlfn.XLOOKUP($A1976,'Cleaned - Medical Examinations'!$A$2:$A$2336,'Cleaned - Medical Examinations'!$C$2:$C$2336,0)</f>
        <v>5.53</v>
      </c>
      <c r="E1976" s="11" t="str">
        <f>_xlfn.XLOOKUP($A1976,'Cleaned - Medical Examinations'!$A$2:$A$2336,'Cleaned - Medical Examinations'!$D$2:$D$2336,0)</f>
        <v>Yes</v>
      </c>
      <c r="F1976" s="11" t="str">
        <f>_xlfn.XLOOKUP($A1976,'Cleaned - Medical Examinations'!$A$2:$A$2336,'Cleaned - Medical Examinations'!$E$2:$E$2336,0)</f>
        <v>No</v>
      </c>
      <c r="G1976" s="11" t="str">
        <f>_xlfn.XLOOKUP($A1976,'Cleaned - Medical Examinations'!$A$2:$A$2336,'Cleaned - Medical Examinations'!$F$2:$F$2336,0)</f>
        <v>No</v>
      </c>
      <c r="H1976" s="11">
        <f>_xlfn.XLOOKUP($A1976,'Cleaned - Medical Examinations'!$A$2:$A$2336,'Cleaned - Medical Examinations'!$G$2:$G$2336,0)</f>
        <v>0</v>
      </c>
      <c r="I1976" s="11" t="str">
        <f>_xlfn.XLOOKUP($A1976,'Cleaned - Medical Examinations'!$A$2:$A$2336,'Cleaned - Medical Examinations'!$H$2:$H$2336,0)</f>
        <v>No</v>
      </c>
      <c r="J1976" s="11" t="str">
        <f>_xlfn.XLOOKUP($A1976,'Cleaned - Medical Examinations'!$A$2:$A$2336,'Cleaned - Medical Examinations'!$I$2:$I$2336,0)</f>
        <v>Obesity</v>
      </c>
      <c r="K1976" s="11" t="str">
        <f t="shared" si="30"/>
        <v>Non-Diabetic</v>
      </c>
      <c r="L1976" s="14">
        <f>_xlfn.XLOOKUP($A1976,'Cleaned - Hospitalisation Detai'!$A$2:$A$2344,'Cleaned - Hospitalisation Detai'!$J$2:$J$2344,0)</f>
        <v>35418</v>
      </c>
      <c r="M1976" s="19">
        <f>_xlfn.XLOOKUP($A1976,'Cleaned - Hospitalisation Detai'!$A$2:$A$2344,'Cleaned - Hospitalisation Detai'!$F$2:$F$2344,0)</f>
        <v>3410.32</v>
      </c>
      <c r="N1976" s="19" t="str">
        <f>_xlfn.XLOOKUP($A1976,'Cleaned - Hospitalisation Detai'!$A$2:$A$2344,'Cleaned - Hospitalisation Detai'!$G$2:$G$2344,0)</f>
        <v>tier - 2</v>
      </c>
      <c r="O1976" s="19" t="str">
        <f>_xlfn.XLOOKUP($A1976,'Cleaned - Hospitalisation Detai'!$A$2:$A$2344,'Cleaned - Hospitalisation Detai'!$H$2:$H$2344,0)</f>
        <v>tier - 2</v>
      </c>
      <c r="P1976" s="19" t="str">
        <f>_xlfn.XLOOKUP($A1976,'Cleaned - Hospitalisation Detai'!$A$2:$A$2344,'Cleaned - Hospitalisation Detai'!$I$2:$I$2344,0)</f>
        <v>R1011</v>
      </c>
      <c r="Q1976" s="20">
        <f>_xlfn.XLOOKUP($A1976,'Cleaned - Hospitalisation Detai'!$A$2:$A$2344,'Cleaned - Hospitalisation Detai'!$K$2:$K$2344,0)</f>
        <v>26</v>
      </c>
    </row>
    <row r="1977" spans="1:17" ht="15.6" x14ac:dyDescent="0.3">
      <c r="A1977" s="10" t="s">
        <v>392</v>
      </c>
      <c r="B1977" s="11" t="str">
        <f>_xlfn.XLOOKUP(A1977,'Cleaned - Customer Names '!$A$2:$A$2336,'Cleaned - Customer Names '!$C$2:$C$2336,0)</f>
        <v>Liza</v>
      </c>
      <c r="C1977" s="11">
        <f>_xlfn.XLOOKUP($A1977,'Cleaned - Medical Examinations'!$A$2:$A$2336,'Cleaned - Medical Examinations'!$B$2:$B$2336,0)</f>
        <v>38.664999999999999</v>
      </c>
      <c r="D1977" s="11">
        <f>_xlfn.XLOOKUP($A1977,'Cleaned - Medical Examinations'!$A$2:$A$2336,'Cleaned - Medical Examinations'!$C$2:$C$2336,0)</f>
        <v>4.8600000000000003</v>
      </c>
      <c r="E1977" s="11" t="str">
        <f>_xlfn.XLOOKUP($A1977,'Cleaned - Medical Examinations'!$A$2:$A$2336,'Cleaned - Medical Examinations'!$D$2:$D$2336,0)</f>
        <v>No</v>
      </c>
      <c r="F1977" s="11" t="str">
        <f>_xlfn.XLOOKUP($A1977,'Cleaned - Medical Examinations'!$A$2:$A$2336,'Cleaned - Medical Examinations'!$E$2:$E$2336,0)</f>
        <v>yes</v>
      </c>
      <c r="G1977" s="11" t="str">
        <f>_xlfn.XLOOKUP($A1977,'Cleaned - Medical Examinations'!$A$2:$A$2336,'Cleaned - Medical Examinations'!$F$2:$F$2336,0)</f>
        <v>No</v>
      </c>
      <c r="H1977" s="11">
        <f>_xlfn.XLOOKUP($A1977,'Cleaned - Medical Examinations'!$A$2:$A$2336,'Cleaned - Medical Examinations'!$G$2:$G$2336,0)</f>
        <v>1</v>
      </c>
      <c r="I1977" s="11" t="str">
        <f>_xlfn.XLOOKUP($A1977,'Cleaned - Medical Examinations'!$A$2:$A$2336,'Cleaned - Medical Examinations'!$H$2:$H$2336,0)</f>
        <v>No</v>
      </c>
      <c r="J1977" s="11" t="str">
        <f>_xlfn.XLOOKUP($A1977,'Cleaned - Medical Examinations'!$A$2:$A$2336,'Cleaned - Medical Examinations'!$I$2:$I$2336,0)</f>
        <v>Obesity</v>
      </c>
      <c r="K1977" s="11" t="str">
        <f t="shared" si="30"/>
        <v>Non-Diabetic</v>
      </c>
      <c r="L1977" s="14">
        <f>_xlfn.XLOOKUP($A1977,'Cleaned - Hospitalisation Detai'!$A$2:$A$2344,'Cleaned - Hospitalisation Detai'!$J$2:$J$2344,0)</f>
        <v>38184</v>
      </c>
      <c r="M1977" s="19">
        <f>_xlfn.XLOOKUP($A1977,'Cleaned - Hospitalisation Detai'!$A$2:$A$2344,'Cleaned - Hospitalisation Detai'!$F$2:$F$2344,0)</f>
        <v>3393.36</v>
      </c>
      <c r="N1977" s="19" t="str">
        <f>_xlfn.XLOOKUP($A1977,'Cleaned - Hospitalisation Detai'!$A$2:$A$2344,'Cleaned - Hospitalisation Detai'!$G$2:$G$2344,0)</f>
        <v>tier - 2</v>
      </c>
      <c r="O1977" s="19" t="str">
        <f>_xlfn.XLOOKUP($A1977,'Cleaned - Hospitalisation Detai'!$A$2:$A$2344,'Cleaned - Hospitalisation Detai'!$H$2:$H$2344,0)</f>
        <v>tier - 2</v>
      </c>
      <c r="P1977" s="19" t="str">
        <f>_xlfn.XLOOKUP($A1977,'Cleaned - Hospitalisation Detai'!$A$2:$A$2344,'Cleaned - Hospitalisation Detai'!$I$2:$I$2344,0)</f>
        <v>R1023</v>
      </c>
      <c r="Q1977" s="20">
        <f>_xlfn.XLOOKUP($A1977,'Cleaned - Hospitalisation Detai'!$A$2:$A$2344,'Cleaned - Hospitalisation Detai'!$K$2:$K$2344,0)</f>
        <v>18</v>
      </c>
    </row>
    <row r="1978" spans="1:17" ht="15.6" x14ac:dyDescent="0.3">
      <c r="A1978" s="10" t="s">
        <v>391</v>
      </c>
      <c r="B1978" s="11" t="str">
        <f>_xlfn.XLOOKUP(A1978,'Cleaned - Customer Names '!$A$2:$A$2336,'Cleaned - Customer Names '!$C$2:$C$2336,0)</f>
        <v>Lindsey</v>
      </c>
      <c r="C1978" s="11">
        <f>_xlfn.XLOOKUP($A1978,'Cleaned - Medical Examinations'!$A$2:$A$2336,'Cleaned - Medical Examinations'!$B$2:$B$2336,0)</f>
        <v>29.92</v>
      </c>
      <c r="D1978" s="11">
        <f>_xlfn.XLOOKUP($A1978,'Cleaned - Medical Examinations'!$A$2:$A$2336,'Cleaned - Medical Examinations'!$C$2:$C$2336,0)</f>
        <v>5.49</v>
      </c>
      <c r="E1978" s="11" t="str">
        <f>_xlfn.XLOOKUP($A1978,'Cleaned - Medical Examinations'!$A$2:$A$2336,'Cleaned - Medical Examinations'!$D$2:$D$2336,0)</f>
        <v>Yes</v>
      </c>
      <c r="F1978" s="11" t="str">
        <f>_xlfn.XLOOKUP($A1978,'Cleaned - Medical Examinations'!$A$2:$A$2336,'Cleaned - Medical Examinations'!$E$2:$E$2336,0)</f>
        <v>No</v>
      </c>
      <c r="G1978" s="11" t="str">
        <f>_xlfn.XLOOKUP($A1978,'Cleaned - Medical Examinations'!$A$2:$A$2336,'Cleaned - Medical Examinations'!$F$2:$F$2336,0)</f>
        <v>No</v>
      </c>
      <c r="H1978" s="11">
        <f>_xlfn.XLOOKUP($A1978,'Cleaned - Medical Examinations'!$A$2:$A$2336,'Cleaned - Medical Examinations'!$G$2:$G$2336,0)</f>
        <v>0</v>
      </c>
      <c r="I1978" s="11" t="str">
        <f>_xlfn.XLOOKUP($A1978,'Cleaned - Medical Examinations'!$A$2:$A$2336,'Cleaned - Medical Examinations'!$H$2:$H$2336,0)</f>
        <v>No</v>
      </c>
      <c r="J1978" s="11" t="str">
        <f>_xlfn.XLOOKUP($A1978,'Cleaned - Medical Examinations'!$A$2:$A$2336,'Cleaned - Medical Examinations'!$I$2:$I$2336,0)</f>
        <v>Obesity</v>
      </c>
      <c r="K1978" s="11" t="str">
        <f t="shared" si="30"/>
        <v>Non-Diabetic</v>
      </c>
      <c r="L1978" s="14">
        <f>_xlfn.XLOOKUP($A1978,'Cleaned - Hospitalisation Detai'!$A$2:$A$2344,'Cleaned - Hospitalisation Detai'!$J$2:$J$2344,0)</f>
        <v>35365</v>
      </c>
      <c r="M1978" s="19">
        <f>_xlfn.XLOOKUP($A1978,'Cleaned - Hospitalisation Detai'!$A$2:$A$2344,'Cleaned - Hospitalisation Detai'!$F$2:$F$2344,0)</f>
        <v>3392.98</v>
      </c>
      <c r="N1978" s="19" t="str">
        <f>_xlfn.XLOOKUP($A1978,'Cleaned - Hospitalisation Detai'!$A$2:$A$2344,'Cleaned - Hospitalisation Detai'!$G$2:$G$2344,0)</f>
        <v>tier - 2</v>
      </c>
      <c r="O1978" s="19" t="str">
        <f>_xlfn.XLOOKUP($A1978,'Cleaned - Hospitalisation Detai'!$A$2:$A$2344,'Cleaned - Hospitalisation Detai'!$H$2:$H$2344,0)</f>
        <v>tier - 3</v>
      </c>
      <c r="P1978" s="19" t="str">
        <f>_xlfn.XLOOKUP($A1978,'Cleaned - Hospitalisation Detai'!$A$2:$A$2344,'Cleaned - Hospitalisation Detai'!$I$2:$I$2344,0)</f>
        <v>R1013</v>
      </c>
      <c r="Q1978" s="20">
        <f>_xlfn.XLOOKUP($A1978,'Cleaned - Hospitalisation Detai'!$A$2:$A$2344,'Cleaned - Hospitalisation Detai'!$K$2:$K$2344,0)</f>
        <v>26</v>
      </c>
    </row>
    <row r="1979" spans="1:17" ht="15.6" x14ac:dyDescent="0.3">
      <c r="A1979" s="10" t="s">
        <v>390</v>
      </c>
      <c r="B1979" s="11" t="str">
        <f>_xlfn.XLOOKUP(A1979,'Cleaned - Customer Names '!$A$2:$A$2336,'Cleaned - Customer Names '!$C$2:$C$2336,0)</f>
        <v>Lindsay E.</v>
      </c>
      <c r="C1979" s="11">
        <f>_xlfn.XLOOKUP($A1979,'Cleaned - Medical Examinations'!$A$2:$A$2336,'Cleaned - Medical Examinations'!$B$2:$B$2336,0)</f>
        <v>29.48</v>
      </c>
      <c r="D1979" s="11">
        <f>_xlfn.XLOOKUP($A1979,'Cleaned - Medical Examinations'!$A$2:$A$2336,'Cleaned - Medical Examinations'!$C$2:$C$2336,0)</f>
        <v>4.09</v>
      </c>
      <c r="E1979" s="11" t="str">
        <f>_xlfn.XLOOKUP($A1979,'Cleaned - Medical Examinations'!$A$2:$A$2336,'Cleaned - Medical Examinations'!$D$2:$D$2336,0)</f>
        <v>Yes</v>
      </c>
      <c r="F1979" s="11" t="str">
        <f>_xlfn.XLOOKUP($A1979,'Cleaned - Medical Examinations'!$A$2:$A$2336,'Cleaned - Medical Examinations'!$E$2:$E$2336,0)</f>
        <v>No</v>
      </c>
      <c r="G1979" s="11" t="str">
        <f>_xlfn.XLOOKUP($A1979,'Cleaned - Medical Examinations'!$A$2:$A$2336,'Cleaned - Medical Examinations'!$F$2:$F$2336,0)</f>
        <v>No</v>
      </c>
      <c r="H1979" s="11">
        <f>_xlfn.XLOOKUP($A1979,'Cleaned - Medical Examinations'!$A$2:$A$2336,'Cleaned - Medical Examinations'!$G$2:$G$2336,0)</f>
        <v>0</v>
      </c>
      <c r="I1979" s="11" t="str">
        <f>_xlfn.XLOOKUP($A1979,'Cleaned - Medical Examinations'!$A$2:$A$2336,'Cleaned - Medical Examinations'!$H$2:$H$2336,0)</f>
        <v>No</v>
      </c>
      <c r="J1979" s="11" t="str">
        <f>_xlfn.XLOOKUP($A1979,'Cleaned - Medical Examinations'!$A$2:$A$2336,'Cleaned - Medical Examinations'!$I$2:$I$2336,0)</f>
        <v>Overweight</v>
      </c>
      <c r="K1979" s="11" t="str">
        <f t="shared" si="30"/>
        <v>Non-Diabetic</v>
      </c>
      <c r="L1979" s="14">
        <f>_xlfn.XLOOKUP($A1979,'Cleaned - Hospitalisation Detai'!$A$2:$A$2344,'Cleaned - Hospitalisation Detai'!$J$2:$J$2344,0)</f>
        <v>35287</v>
      </c>
      <c r="M1979" s="19">
        <f>_xlfn.XLOOKUP($A1979,'Cleaned - Hospitalisation Detai'!$A$2:$A$2344,'Cleaned - Hospitalisation Detai'!$F$2:$F$2344,0)</f>
        <v>3392.37</v>
      </c>
      <c r="N1979" s="19" t="str">
        <f>_xlfn.XLOOKUP($A1979,'Cleaned - Hospitalisation Detai'!$A$2:$A$2344,'Cleaned - Hospitalisation Detai'!$G$2:$G$2344,0)</f>
        <v>tier - 2</v>
      </c>
      <c r="O1979" s="19" t="str">
        <f>_xlfn.XLOOKUP($A1979,'Cleaned - Hospitalisation Detai'!$A$2:$A$2344,'Cleaned - Hospitalisation Detai'!$H$2:$H$2344,0)</f>
        <v>tier - 3</v>
      </c>
      <c r="P1979" s="19" t="str">
        <f>_xlfn.XLOOKUP($A1979,'Cleaned - Hospitalisation Detai'!$A$2:$A$2344,'Cleaned - Hospitalisation Detai'!$I$2:$I$2344,0)</f>
        <v>R1013</v>
      </c>
      <c r="Q1979" s="20">
        <f>_xlfn.XLOOKUP($A1979,'Cleaned - Hospitalisation Detai'!$A$2:$A$2344,'Cleaned - Hospitalisation Detai'!$K$2:$K$2344,0)</f>
        <v>26</v>
      </c>
    </row>
    <row r="1980" spans="1:17" ht="15.6" x14ac:dyDescent="0.3">
      <c r="A1980" s="10" t="s">
        <v>389</v>
      </c>
      <c r="B1980" s="11" t="str">
        <f>_xlfn.XLOOKUP(A1980,'Cleaned - Customer Names '!$A$2:$A$2336,'Cleaned - Customer Names '!$C$2:$C$2336,0)</f>
        <v>Kathleen M.</v>
      </c>
      <c r="C1980" s="11">
        <f>_xlfn.XLOOKUP($A1980,'Cleaned - Medical Examinations'!$A$2:$A$2336,'Cleaned - Medical Examinations'!$B$2:$B$2336,0)</f>
        <v>28.785</v>
      </c>
      <c r="D1980" s="11">
        <f>_xlfn.XLOOKUP($A1980,'Cleaned - Medical Examinations'!$A$2:$A$2336,'Cleaned - Medical Examinations'!$C$2:$C$2336,0)</f>
        <v>4.3099999999999996</v>
      </c>
      <c r="E1980" s="11" t="str">
        <f>_xlfn.XLOOKUP($A1980,'Cleaned - Medical Examinations'!$A$2:$A$2336,'Cleaned - Medical Examinations'!$D$2:$D$2336,0)</f>
        <v>Yes</v>
      </c>
      <c r="F1980" s="11" t="str">
        <f>_xlfn.XLOOKUP($A1980,'Cleaned - Medical Examinations'!$A$2:$A$2336,'Cleaned - Medical Examinations'!$E$2:$E$2336,0)</f>
        <v>No</v>
      </c>
      <c r="G1980" s="11" t="str">
        <f>_xlfn.XLOOKUP($A1980,'Cleaned - Medical Examinations'!$A$2:$A$2336,'Cleaned - Medical Examinations'!$F$2:$F$2336,0)</f>
        <v>No</v>
      </c>
      <c r="H1980" s="11">
        <f>_xlfn.XLOOKUP($A1980,'Cleaned - Medical Examinations'!$A$2:$A$2336,'Cleaned - Medical Examinations'!$G$2:$G$2336,0)</f>
        <v>0</v>
      </c>
      <c r="I1980" s="11" t="str">
        <f>_xlfn.XLOOKUP($A1980,'Cleaned - Medical Examinations'!$A$2:$A$2336,'Cleaned - Medical Examinations'!$H$2:$H$2336,0)</f>
        <v>No</v>
      </c>
      <c r="J1980" s="11" t="str">
        <f>_xlfn.XLOOKUP($A1980,'Cleaned - Medical Examinations'!$A$2:$A$2336,'Cleaned - Medical Examinations'!$I$2:$I$2336,0)</f>
        <v>Overweight</v>
      </c>
      <c r="K1980" s="11" t="str">
        <f t="shared" si="30"/>
        <v>Non-Diabetic</v>
      </c>
      <c r="L1980" s="14">
        <f>_xlfn.XLOOKUP($A1980,'Cleaned - Hospitalisation Detai'!$A$2:$A$2344,'Cleaned - Hospitalisation Detai'!$J$2:$J$2344,0)</f>
        <v>35382</v>
      </c>
      <c r="M1980" s="19">
        <f>_xlfn.XLOOKUP($A1980,'Cleaned - Hospitalisation Detai'!$A$2:$A$2344,'Cleaned - Hospitalisation Detai'!$F$2:$F$2344,0)</f>
        <v>3385.4</v>
      </c>
      <c r="N1980" s="19" t="str">
        <f>_xlfn.XLOOKUP($A1980,'Cleaned - Hospitalisation Detai'!$A$2:$A$2344,'Cleaned - Hospitalisation Detai'!$G$2:$G$2344,0)</f>
        <v>tier - 2</v>
      </c>
      <c r="O1980" s="19" t="str">
        <f>_xlfn.XLOOKUP($A1980,'Cleaned - Hospitalisation Detai'!$A$2:$A$2344,'Cleaned - Hospitalisation Detai'!$H$2:$H$2344,0)</f>
        <v>tier - 2</v>
      </c>
      <c r="P1980" s="19" t="str">
        <f>_xlfn.XLOOKUP($A1980,'Cleaned - Hospitalisation Detai'!$A$2:$A$2344,'Cleaned - Hospitalisation Detai'!$I$2:$I$2344,0)</f>
        <v>R1024</v>
      </c>
      <c r="Q1980" s="20">
        <f>_xlfn.XLOOKUP($A1980,'Cleaned - Hospitalisation Detai'!$A$2:$A$2344,'Cleaned - Hospitalisation Detai'!$K$2:$K$2344,0)</f>
        <v>26</v>
      </c>
    </row>
    <row r="1981" spans="1:17" ht="15.6" x14ac:dyDescent="0.3">
      <c r="A1981" s="10" t="s">
        <v>388</v>
      </c>
      <c r="B1981" s="11" t="str">
        <f>_xlfn.XLOOKUP(A1981,'Cleaned - Customer Names '!$A$2:$A$2336,'Cleaned - Customer Names '!$C$2:$C$2336,0)</f>
        <v>Aya</v>
      </c>
      <c r="C1981" s="11">
        <f>_xlfn.XLOOKUP($A1981,'Cleaned - Medical Examinations'!$A$2:$A$2336,'Cleaned - Medical Examinations'!$B$2:$B$2336,0)</f>
        <v>19.8</v>
      </c>
      <c r="D1981" s="11">
        <f>_xlfn.XLOOKUP($A1981,'Cleaned - Medical Examinations'!$A$2:$A$2336,'Cleaned - Medical Examinations'!$C$2:$C$2336,0)</f>
        <v>4</v>
      </c>
      <c r="E1981" s="11" t="str">
        <f>_xlfn.XLOOKUP($A1981,'Cleaned - Medical Examinations'!$A$2:$A$2336,'Cleaned - Medical Examinations'!$D$2:$D$2336,0)</f>
        <v>Yes</v>
      </c>
      <c r="F1981" s="11" t="str">
        <f>_xlfn.XLOOKUP($A1981,'Cleaned - Medical Examinations'!$A$2:$A$2336,'Cleaned - Medical Examinations'!$E$2:$E$2336,0)</f>
        <v>No</v>
      </c>
      <c r="G1981" s="11" t="str">
        <f>_xlfn.XLOOKUP($A1981,'Cleaned - Medical Examinations'!$A$2:$A$2336,'Cleaned - Medical Examinations'!$F$2:$F$2336,0)</f>
        <v>No</v>
      </c>
      <c r="H1981" s="11">
        <f>_xlfn.XLOOKUP($A1981,'Cleaned - Medical Examinations'!$A$2:$A$2336,'Cleaned - Medical Examinations'!$G$2:$G$2336,0)</f>
        <v>0</v>
      </c>
      <c r="I1981" s="11" t="str">
        <f>_xlfn.XLOOKUP($A1981,'Cleaned - Medical Examinations'!$A$2:$A$2336,'Cleaned - Medical Examinations'!$H$2:$H$2336,0)</f>
        <v>No</v>
      </c>
      <c r="J1981" s="11" t="str">
        <f>_xlfn.XLOOKUP($A1981,'Cleaned - Medical Examinations'!$A$2:$A$2336,'Cleaned - Medical Examinations'!$I$2:$I$2336,0)</f>
        <v>Normal Weight</v>
      </c>
      <c r="K1981" s="11" t="str">
        <f t="shared" si="30"/>
        <v>Non-Diabetic</v>
      </c>
      <c r="L1981" s="14">
        <f>_xlfn.XLOOKUP($A1981,'Cleaned - Hospitalisation Detai'!$A$2:$A$2344,'Cleaned - Hospitalisation Detai'!$J$2:$J$2344,0)</f>
        <v>35413</v>
      </c>
      <c r="M1981" s="19">
        <f>_xlfn.XLOOKUP($A1981,'Cleaned - Hospitalisation Detai'!$A$2:$A$2344,'Cleaned - Hospitalisation Detai'!$F$2:$F$2344,0)</f>
        <v>3378.91</v>
      </c>
      <c r="N1981" s="19" t="str">
        <f>_xlfn.XLOOKUP($A1981,'Cleaned - Hospitalisation Detai'!$A$2:$A$2344,'Cleaned - Hospitalisation Detai'!$G$2:$G$2344,0)</f>
        <v>tier - 2</v>
      </c>
      <c r="O1981" s="19" t="str">
        <f>_xlfn.XLOOKUP($A1981,'Cleaned - Hospitalisation Detai'!$A$2:$A$2344,'Cleaned - Hospitalisation Detai'!$H$2:$H$2344,0)</f>
        <v>tier - 1</v>
      </c>
      <c r="P1981" s="19" t="str">
        <f>_xlfn.XLOOKUP($A1981,'Cleaned - Hospitalisation Detai'!$A$2:$A$2344,'Cleaned - Hospitalisation Detai'!$I$2:$I$2344,0)</f>
        <v>R1011</v>
      </c>
      <c r="Q1981" s="20">
        <f>_xlfn.XLOOKUP($A1981,'Cleaned - Hospitalisation Detai'!$A$2:$A$2344,'Cleaned - Hospitalisation Detai'!$K$2:$K$2344,0)</f>
        <v>26</v>
      </c>
    </row>
    <row r="1982" spans="1:17" ht="15.6" x14ac:dyDescent="0.3">
      <c r="A1982" s="10" t="s">
        <v>387</v>
      </c>
      <c r="B1982" s="11" t="str">
        <f>_xlfn.XLOOKUP(A1982,'Cleaned - Customer Names '!$A$2:$A$2336,'Cleaned - Customer Names '!$C$2:$C$2336,0)</f>
        <v>Carolyn R</v>
      </c>
      <c r="C1982" s="11">
        <f>_xlfn.XLOOKUP($A1982,'Cleaned - Medical Examinations'!$A$2:$A$2336,'Cleaned - Medical Examinations'!$B$2:$B$2336,0)</f>
        <v>35.53</v>
      </c>
      <c r="D1982" s="11">
        <f>_xlfn.XLOOKUP($A1982,'Cleaned - Medical Examinations'!$A$2:$A$2336,'Cleaned - Medical Examinations'!$C$2:$C$2336,0)</f>
        <v>4.68</v>
      </c>
      <c r="E1982" s="11" t="str">
        <f>_xlfn.XLOOKUP($A1982,'Cleaned - Medical Examinations'!$A$2:$A$2336,'Cleaned - Medical Examinations'!$D$2:$D$2336,0)</f>
        <v>No</v>
      </c>
      <c r="F1982" s="11" t="str">
        <f>_xlfn.XLOOKUP($A1982,'Cleaned - Medical Examinations'!$A$2:$A$2336,'Cleaned - Medical Examinations'!$E$2:$E$2336,0)</f>
        <v>No</v>
      </c>
      <c r="G1982" s="11" t="str">
        <f>_xlfn.XLOOKUP($A1982,'Cleaned - Medical Examinations'!$A$2:$A$2336,'Cleaned - Medical Examinations'!$F$2:$F$2336,0)</f>
        <v>Yes</v>
      </c>
      <c r="H1982" s="11">
        <f>_xlfn.XLOOKUP($A1982,'Cleaned - Medical Examinations'!$A$2:$A$2336,'Cleaned - Medical Examinations'!$G$2:$G$2336,0)</f>
        <v>1</v>
      </c>
      <c r="I1982" s="11" t="str">
        <f>_xlfn.XLOOKUP($A1982,'Cleaned - Medical Examinations'!$A$2:$A$2336,'Cleaned - Medical Examinations'!$H$2:$H$2336,0)</f>
        <v>No</v>
      </c>
      <c r="J1982" s="11" t="str">
        <f>_xlfn.XLOOKUP($A1982,'Cleaned - Medical Examinations'!$A$2:$A$2336,'Cleaned - Medical Examinations'!$I$2:$I$2336,0)</f>
        <v>Obesity</v>
      </c>
      <c r="K1982" s="11" t="str">
        <f t="shared" si="30"/>
        <v>Non-Diabetic</v>
      </c>
      <c r="L1982" s="14">
        <f>_xlfn.XLOOKUP($A1982,'Cleaned - Hospitalisation Detai'!$A$2:$A$2344,'Cleaned - Hospitalisation Detai'!$J$2:$J$2344,0)</f>
        <v>34249</v>
      </c>
      <c r="M1982" s="19">
        <f>_xlfn.XLOOKUP($A1982,'Cleaned - Hospitalisation Detai'!$A$2:$A$2344,'Cleaned - Hospitalisation Detai'!$F$2:$F$2344,0)</f>
        <v>3366.67</v>
      </c>
      <c r="N1982" s="19" t="str">
        <f>_xlfn.XLOOKUP($A1982,'Cleaned - Hospitalisation Detai'!$A$2:$A$2344,'Cleaned - Hospitalisation Detai'!$G$2:$G$2344,0)</f>
        <v>tier - 2</v>
      </c>
      <c r="O1982" s="19" t="str">
        <f>_xlfn.XLOOKUP($A1982,'Cleaned - Hospitalisation Detai'!$A$2:$A$2344,'Cleaned - Hospitalisation Detai'!$H$2:$H$2344,0)</f>
        <v>tier - 2</v>
      </c>
      <c r="P1982" s="19" t="str">
        <f>_xlfn.XLOOKUP($A1982,'Cleaned - Hospitalisation Detai'!$A$2:$A$2344,'Cleaned - Hospitalisation Detai'!$I$2:$I$2344,0)</f>
        <v>R1013</v>
      </c>
      <c r="Q1982" s="20">
        <f>_xlfn.XLOOKUP($A1982,'Cleaned - Hospitalisation Detai'!$A$2:$A$2344,'Cleaned - Hospitalisation Detai'!$K$2:$K$2344,0)</f>
        <v>29</v>
      </c>
    </row>
    <row r="1983" spans="1:17" ht="15.6" x14ac:dyDescent="0.3">
      <c r="A1983" s="10" t="s">
        <v>386</v>
      </c>
      <c r="B1983" s="11" t="str">
        <f>_xlfn.XLOOKUP(A1983,'Cleaned - Customer Names '!$A$2:$A$2336,'Cleaned - Customer Names '!$C$2:$C$2336,0)</f>
        <v>Bethany</v>
      </c>
      <c r="C1983" s="11">
        <f>_xlfn.XLOOKUP($A1983,'Cleaned - Medical Examinations'!$A$2:$A$2336,'Cleaned - Medical Examinations'!$B$2:$B$2336,0)</f>
        <v>21.47</v>
      </c>
      <c r="D1983" s="11">
        <f>_xlfn.XLOOKUP($A1983,'Cleaned - Medical Examinations'!$A$2:$A$2336,'Cleaned - Medical Examinations'!$C$2:$C$2336,0)</f>
        <v>4.0199999999999996</v>
      </c>
      <c r="E1983" s="11" t="str">
        <f>_xlfn.XLOOKUP($A1983,'Cleaned - Medical Examinations'!$A$2:$A$2336,'Cleaned - Medical Examinations'!$D$2:$D$2336,0)</f>
        <v>Yes</v>
      </c>
      <c r="F1983" s="11" t="str">
        <f>_xlfn.XLOOKUP($A1983,'Cleaned - Medical Examinations'!$A$2:$A$2336,'Cleaned - Medical Examinations'!$E$2:$E$2336,0)</f>
        <v>No</v>
      </c>
      <c r="G1983" s="11" t="str">
        <f>_xlfn.XLOOKUP($A1983,'Cleaned - Medical Examinations'!$A$2:$A$2336,'Cleaned - Medical Examinations'!$F$2:$F$2336,0)</f>
        <v>No</v>
      </c>
      <c r="H1983" s="11">
        <f>_xlfn.XLOOKUP($A1983,'Cleaned - Medical Examinations'!$A$2:$A$2336,'Cleaned - Medical Examinations'!$G$2:$G$2336,0)</f>
        <v>1</v>
      </c>
      <c r="I1983" s="11" t="str">
        <f>_xlfn.XLOOKUP($A1983,'Cleaned - Medical Examinations'!$A$2:$A$2336,'Cleaned - Medical Examinations'!$H$2:$H$2336,0)</f>
        <v>No</v>
      </c>
      <c r="J1983" s="11" t="str">
        <f>_xlfn.XLOOKUP($A1983,'Cleaned - Medical Examinations'!$A$2:$A$2336,'Cleaned - Medical Examinations'!$I$2:$I$2336,0)</f>
        <v>Normal Weight</v>
      </c>
      <c r="K1983" s="11" t="str">
        <f t="shared" si="30"/>
        <v>Non-Diabetic</v>
      </c>
      <c r="L1983" s="14">
        <f>_xlfn.XLOOKUP($A1983,'Cleaned - Hospitalisation Detai'!$A$2:$A$2344,'Cleaned - Hospitalisation Detai'!$J$2:$J$2344,0)</f>
        <v>34873</v>
      </c>
      <c r="M1983" s="19">
        <f>_xlfn.XLOOKUP($A1983,'Cleaned - Hospitalisation Detai'!$A$2:$A$2344,'Cleaned - Hospitalisation Detai'!$F$2:$F$2344,0)</f>
        <v>3353.47</v>
      </c>
      <c r="N1983" s="19" t="str">
        <f>_xlfn.XLOOKUP($A1983,'Cleaned - Hospitalisation Detai'!$A$2:$A$2344,'Cleaned - Hospitalisation Detai'!$G$2:$G$2344,0)</f>
        <v>tier - 2</v>
      </c>
      <c r="O1983" s="19" t="str">
        <f>_xlfn.XLOOKUP($A1983,'Cleaned - Hospitalisation Detai'!$A$2:$A$2344,'Cleaned - Hospitalisation Detai'!$H$2:$H$2344,0)</f>
        <v>tier - 3</v>
      </c>
      <c r="P1983" s="19" t="str">
        <f>_xlfn.XLOOKUP($A1983,'Cleaned - Hospitalisation Detai'!$A$2:$A$2344,'Cleaned - Hospitalisation Detai'!$I$2:$I$2344,0)</f>
        <v>R1012</v>
      </c>
      <c r="Q1983" s="20">
        <f>_xlfn.XLOOKUP($A1983,'Cleaned - Hospitalisation Detai'!$A$2:$A$2344,'Cleaned - Hospitalisation Detai'!$K$2:$K$2344,0)</f>
        <v>27</v>
      </c>
    </row>
    <row r="1984" spans="1:17" ht="15.6" x14ac:dyDescent="0.3">
      <c r="A1984" s="10" t="s">
        <v>385</v>
      </c>
      <c r="B1984" s="11" t="str">
        <f>_xlfn.XLOOKUP(A1984,'Cleaned - Customer Names '!$A$2:$A$2336,'Cleaned - Customer Names '!$C$2:$C$2336,0)</f>
        <v>Holly A</v>
      </c>
      <c r="C1984" s="11">
        <f>_xlfn.XLOOKUP($A1984,'Cleaned - Medical Examinations'!$A$2:$A$2336,'Cleaned - Medical Examinations'!$B$2:$B$2336,0)</f>
        <v>25.9</v>
      </c>
      <c r="D1984" s="11">
        <f>_xlfn.XLOOKUP($A1984,'Cleaned - Medical Examinations'!$A$2:$A$2336,'Cleaned - Medical Examinations'!$C$2:$C$2336,0)</f>
        <v>5.12</v>
      </c>
      <c r="E1984" s="11" t="str">
        <f>_xlfn.XLOOKUP($A1984,'Cleaned - Medical Examinations'!$A$2:$A$2336,'Cleaned - Medical Examinations'!$D$2:$D$2336,0)</f>
        <v>No</v>
      </c>
      <c r="F1984" s="11" t="str">
        <f>_xlfn.XLOOKUP($A1984,'Cleaned - Medical Examinations'!$A$2:$A$2336,'Cleaned - Medical Examinations'!$E$2:$E$2336,0)</f>
        <v>No</v>
      </c>
      <c r="G1984" s="11" t="str">
        <f>_xlfn.XLOOKUP($A1984,'Cleaned - Medical Examinations'!$A$2:$A$2336,'Cleaned - Medical Examinations'!$F$2:$F$2336,0)</f>
        <v>Yes</v>
      </c>
      <c r="H1984" s="11">
        <f>_xlfn.XLOOKUP($A1984,'Cleaned - Medical Examinations'!$A$2:$A$2336,'Cleaned - Medical Examinations'!$G$2:$G$2336,0)</f>
        <v>1</v>
      </c>
      <c r="I1984" s="11" t="str">
        <f>_xlfn.XLOOKUP($A1984,'Cleaned - Medical Examinations'!$A$2:$A$2336,'Cleaned - Medical Examinations'!$H$2:$H$2336,0)</f>
        <v>No</v>
      </c>
      <c r="J1984" s="11" t="str">
        <f>_xlfn.XLOOKUP($A1984,'Cleaned - Medical Examinations'!$A$2:$A$2336,'Cleaned - Medical Examinations'!$I$2:$I$2336,0)</f>
        <v>Overweight</v>
      </c>
      <c r="K1984" s="11" t="str">
        <f t="shared" si="30"/>
        <v>Non-Diabetic</v>
      </c>
      <c r="L1984" s="14">
        <f>_xlfn.XLOOKUP($A1984,'Cleaned - Hospitalisation Detai'!$A$2:$A$2344,'Cleaned - Hospitalisation Detai'!$J$2:$J$2344,0)</f>
        <v>34270</v>
      </c>
      <c r="M1984" s="19">
        <f>_xlfn.XLOOKUP($A1984,'Cleaned - Hospitalisation Detai'!$A$2:$A$2344,'Cleaned - Hospitalisation Detai'!$F$2:$F$2344,0)</f>
        <v>3353.28</v>
      </c>
      <c r="N1984" s="19" t="str">
        <f>_xlfn.XLOOKUP($A1984,'Cleaned - Hospitalisation Detai'!$A$2:$A$2344,'Cleaned - Hospitalisation Detai'!$G$2:$G$2344,0)</f>
        <v>tier - 2</v>
      </c>
      <c r="O1984" s="19" t="str">
        <f>_xlfn.XLOOKUP($A1984,'Cleaned - Hospitalisation Detai'!$A$2:$A$2344,'Cleaned - Hospitalisation Detai'!$H$2:$H$2344,0)</f>
        <v>tier - 1</v>
      </c>
      <c r="P1984" s="19" t="str">
        <f>_xlfn.XLOOKUP($A1984,'Cleaned - Hospitalisation Detai'!$A$2:$A$2344,'Cleaned - Hospitalisation Detai'!$I$2:$I$2344,0)</f>
        <v>R1011</v>
      </c>
      <c r="Q1984" s="20">
        <f>_xlfn.XLOOKUP($A1984,'Cleaned - Hospitalisation Detai'!$A$2:$A$2344,'Cleaned - Hospitalisation Detai'!$K$2:$K$2344,0)</f>
        <v>29</v>
      </c>
    </row>
    <row r="1985" spans="1:17" ht="15.6" x14ac:dyDescent="0.3">
      <c r="A1985" s="10" t="s">
        <v>384</v>
      </c>
      <c r="B1985" s="11" t="str">
        <f>_xlfn.XLOOKUP(A1985,'Cleaned - Customer Names '!$A$2:$A$2336,'Cleaned - Customer Names '!$C$2:$C$2336,0)</f>
        <v>Ping</v>
      </c>
      <c r="C1985" s="11">
        <f>_xlfn.XLOOKUP($A1985,'Cleaned - Medical Examinations'!$A$2:$A$2336,'Cleaned - Medical Examinations'!$B$2:$B$2336,0)</f>
        <v>20.81</v>
      </c>
      <c r="D1985" s="11">
        <f>_xlfn.XLOOKUP($A1985,'Cleaned - Medical Examinations'!$A$2:$A$2336,'Cleaned - Medical Examinations'!$C$2:$C$2336,0)</f>
        <v>5.52</v>
      </c>
      <c r="E1985" s="11" t="str">
        <f>_xlfn.XLOOKUP($A1985,'Cleaned - Medical Examinations'!$A$2:$A$2336,'Cleaned - Medical Examinations'!$D$2:$D$2336,0)</f>
        <v>No</v>
      </c>
      <c r="F1985" s="11" t="str">
        <f>_xlfn.XLOOKUP($A1985,'Cleaned - Medical Examinations'!$A$2:$A$2336,'Cleaned - Medical Examinations'!$E$2:$E$2336,0)</f>
        <v>No</v>
      </c>
      <c r="G1985" s="11" t="str">
        <f>_xlfn.XLOOKUP($A1985,'Cleaned - Medical Examinations'!$A$2:$A$2336,'Cleaned - Medical Examinations'!$F$2:$F$2336,0)</f>
        <v>No</v>
      </c>
      <c r="H1985" s="11">
        <f>_xlfn.XLOOKUP($A1985,'Cleaned - Medical Examinations'!$A$2:$A$2336,'Cleaned - Medical Examinations'!$G$2:$G$2336,0)</f>
        <v>0</v>
      </c>
      <c r="I1985" s="11" t="str">
        <f>_xlfn.XLOOKUP($A1985,'Cleaned - Medical Examinations'!$A$2:$A$2336,'Cleaned - Medical Examinations'!$H$2:$H$2336,0)</f>
        <v>No</v>
      </c>
      <c r="J1985" s="11" t="str">
        <f>_xlfn.XLOOKUP($A1985,'Cleaned - Medical Examinations'!$A$2:$A$2336,'Cleaned - Medical Examinations'!$I$2:$I$2336,0)</f>
        <v>Normal Weight</v>
      </c>
      <c r="K1985" s="11" t="str">
        <f t="shared" si="30"/>
        <v>Non-Diabetic</v>
      </c>
      <c r="L1985" s="14">
        <f>_xlfn.XLOOKUP($A1985,'Cleaned - Hospitalisation Detai'!$A$2:$A$2344,'Cleaned - Hospitalisation Detai'!$J$2:$J$2344,0)</f>
        <v>33482</v>
      </c>
      <c r="M1985" s="19">
        <f>_xlfn.XLOOKUP($A1985,'Cleaned - Hospitalisation Detai'!$A$2:$A$2344,'Cleaned - Hospitalisation Detai'!$F$2:$F$2344,0)</f>
        <v>3342.79</v>
      </c>
      <c r="N1985" s="19" t="str">
        <f>_xlfn.XLOOKUP($A1985,'Cleaned - Hospitalisation Detai'!$A$2:$A$2344,'Cleaned - Hospitalisation Detai'!$G$2:$G$2344,0)</f>
        <v>tier - 2</v>
      </c>
      <c r="O1985" s="19" t="str">
        <f>_xlfn.XLOOKUP($A1985,'Cleaned - Hospitalisation Detai'!$A$2:$A$2344,'Cleaned - Hospitalisation Detai'!$H$2:$H$2344,0)</f>
        <v>tier - 1</v>
      </c>
      <c r="P1985" s="19" t="str">
        <f>_xlfn.XLOOKUP($A1985,'Cleaned - Hospitalisation Detai'!$A$2:$A$2344,'Cleaned - Hospitalisation Detai'!$I$2:$I$2344,0)</f>
        <v>R1013</v>
      </c>
      <c r="Q1985" s="20">
        <f>_xlfn.XLOOKUP($A1985,'Cleaned - Hospitalisation Detai'!$A$2:$A$2344,'Cleaned - Hospitalisation Detai'!$K$2:$K$2344,0)</f>
        <v>31</v>
      </c>
    </row>
    <row r="1986" spans="1:17" ht="15.6" x14ac:dyDescent="0.3">
      <c r="A1986" s="10" t="s">
        <v>383</v>
      </c>
      <c r="B1986" s="11" t="str">
        <f>_xlfn.XLOOKUP(A1986,'Cleaned - Customer Names '!$A$2:$A$2336,'Cleaned - Customer Names '!$C$2:$C$2336,0)</f>
        <v>Tim</v>
      </c>
      <c r="C1986" s="11">
        <f>_xlfn.XLOOKUP($A1986,'Cleaned - Medical Examinations'!$A$2:$A$2336,'Cleaned - Medical Examinations'!$B$2:$B$2336,0)</f>
        <v>25.84</v>
      </c>
      <c r="D1986" s="11">
        <f>_xlfn.XLOOKUP($A1986,'Cleaned - Medical Examinations'!$A$2:$A$2336,'Cleaned - Medical Examinations'!$C$2:$C$2336,0)</f>
        <v>5.81</v>
      </c>
      <c r="E1986" s="11" t="str">
        <f>_xlfn.XLOOKUP($A1986,'Cleaned - Medical Examinations'!$A$2:$A$2336,'Cleaned - Medical Examinations'!$D$2:$D$2336,0)</f>
        <v>Yes</v>
      </c>
      <c r="F1986" s="11" t="str">
        <f>_xlfn.XLOOKUP($A1986,'Cleaned - Medical Examinations'!$A$2:$A$2336,'Cleaned - Medical Examinations'!$E$2:$E$2336,0)</f>
        <v>No</v>
      </c>
      <c r="G1986" s="11" t="str">
        <f>_xlfn.XLOOKUP($A1986,'Cleaned - Medical Examinations'!$A$2:$A$2336,'Cleaned - Medical Examinations'!$F$2:$F$2336,0)</f>
        <v>Yes</v>
      </c>
      <c r="H1986" s="11">
        <f>_xlfn.XLOOKUP($A1986,'Cleaned - Medical Examinations'!$A$2:$A$2336,'Cleaned - Medical Examinations'!$G$2:$G$2336,0)</f>
        <v>1</v>
      </c>
      <c r="I1986" s="11" t="str">
        <f>_xlfn.XLOOKUP($A1986,'Cleaned - Medical Examinations'!$A$2:$A$2336,'Cleaned - Medical Examinations'!$H$2:$H$2336,0)</f>
        <v>No</v>
      </c>
      <c r="J1986" s="11" t="str">
        <f>_xlfn.XLOOKUP($A1986,'Cleaned - Medical Examinations'!$A$2:$A$2336,'Cleaned - Medical Examinations'!$I$2:$I$2336,0)</f>
        <v>Overweight</v>
      </c>
      <c r="K1986" s="11" t="str">
        <f t="shared" si="30"/>
        <v>Non-Diabetic</v>
      </c>
      <c r="L1986" s="14">
        <f>_xlfn.XLOOKUP($A1986,'Cleaned - Hospitalisation Detai'!$A$2:$A$2344,'Cleaned - Hospitalisation Detai'!$J$2:$J$2344,0)</f>
        <v>35601</v>
      </c>
      <c r="M1986" s="19">
        <f>_xlfn.XLOOKUP($A1986,'Cleaned - Hospitalisation Detai'!$A$2:$A$2344,'Cleaned - Hospitalisation Detai'!$F$2:$F$2344,0)</f>
        <v>3309.79</v>
      </c>
      <c r="N1986" s="19" t="str">
        <f>_xlfn.XLOOKUP($A1986,'Cleaned - Hospitalisation Detai'!$A$2:$A$2344,'Cleaned - Hospitalisation Detai'!$G$2:$G$2344,0)</f>
        <v>tier - 3</v>
      </c>
      <c r="O1986" s="19" t="str">
        <f>_xlfn.XLOOKUP($A1986,'Cleaned - Hospitalisation Detai'!$A$2:$A$2344,'Cleaned - Hospitalisation Detai'!$H$2:$H$2344,0)</f>
        <v>tier - 3</v>
      </c>
      <c r="P1986" s="19" t="str">
        <f>_xlfn.XLOOKUP($A1986,'Cleaned - Hospitalisation Detai'!$A$2:$A$2344,'Cleaned - Hospitalisation Detai'!$I$2:$I$2344,0)</f>
        <v>R1017</v>
      </c>
      <c r="Q1986" s="20">
        <f>_xlfn.XLOOKUP($A1986,'Cleaned - Hospitalisation Detai'!$A$2:$A$2344,'Cleaned - Hospitalisation Detai'!$K$2:$K$2344,0)</f>
        <v>25</v>
      </c>
    </row>
    <row r="1987" spans="1:17" ht="15.6" x14ac:dyDescent="0.3">
      <c r="A1987" s="10" t="s">
        <v>382</v>
      </c>
      <c r="B1987" s="11" t="str">
        <f>_xlfn.XLOOKUP(A1987,'Cleaned - Customer Names '!$A$2:$A$2336,'Cleaned - Customer Names '!$C$2:$C$2336,0)</f>
        <v>John</v>
      </c>
      <c r="C1987" s="11">
        <f>_xlfn.XLOOKUP($A1987,'Cleaned - Medical Examinations'!$A$2:$A$2336,'Cleaned - Medical Examinations'!$B$2:$B$2336,0)</f>
        <v>30.95</v>
      </c>
      <c r="D1987" s="11">
        <f>_xlfn.XLOOKUP($A1987,'Cleaned - Medical Examinations'!$A$2:$A$2336,'Cleaned - Medical Examinations'!$C$2:$C$2336,0)</f>
        <v>5.16</v>
      </c>
      <c r="E1987" s="11" t="str">
        <f>_xlfn.XLOOKUP($A1987,'Cleaned - Medical Examinations'!$A$2:$A$2336,'Cleaned - Medical Examinations'!$D$2:$D$2336,0)</f>
        <v>No</v>
      </c>
      <c r="F1987" s="11" t="str">
        <f>_xlfn.XLOOKUP($A1987,'Cleaned - Medical Examinations'!$A$2:$A$2336,'Cleaned - Medical Examinations'!$E$2:$E$2336,0)</f>
        <v>No</v>
      </c>
      <c r="G1987" s="11" t="str">
        <f>_xlfn.XLOOKUP($A1987,'Cleaned - Medical Examinations'!$A$2:$A$2336,'Cleaned - Medical Examinations'!$F$2:$F$2336,0)</f>
        <v>Yes</v>
      </c>
      <c r="H1987" s="11">
        <f>_xlfn.XLOOKUP($A1987,'Cleaned - Medical Examinations'!$A$2:$A$2336,'Cleaned - Medical Examinations'!$G$2:$G$2336,0)</f>
        <v>1</v>
      </c>
      <c r="I1987" s="11" t="str">
        <f>_xlfn.XLOOKUP($A1987,'Cleaned - Medical Examinations'!$A$2:$A$2336,'Cleaned - Medical Examinations'!$H$2:$H$2336,0)</f>
        <v>No</v>
      </c>
      <c r="J1987" s="11" t="str">
        <f>_xlfn.XLOOKUP($A1987,'Cleaned - Medical Examinations'!$A$2:$A$2336,'Cleaned - Medical Examinations'!$I$2:$I$2336,0)</f>
        <v>Obesity</v>
      </c>
      <c r="K1987" s="11" t="str">
        <f t="shared" ref="K1987:K2050" si="31">IF(D1987&gt;=6.5,"Diabetic","Non-Diabetic")</f>
        <v>Non-Diabetic</v>
      </c>
      <c r="L1987" s="14">
        <f>_xlfn.XLOOKUP($A1987,'Cleaned - Hospitalisation Detai'!$A$2:$A$2344,'Cleaned - Hospitalisation Detai'!$J$2:$J$2344,0)</f>
        <v>37943</v>
      </c>
      <c r="M1987" s="19">
        <f>_xlfn.XLOOKUP($A1987,'Cleaned - Hospitalisation Detai'!$A$2:$A$2344,'Cleaned - Hospitalisation Detai'!$F$2:$F$2344,0)</f>
        <v>3308.46</v>
      </c>
      <c r="N1987" s="19" t="str">
        <f>_xlfn.XLOOKUP($A1987,'Cleaned - Hospitalisation Detai'!$A$2:$A$2344,'Cleaned - Hospitalisation Detai'!$G$2:$G$2344,0)</f>
        <v>tier - 2</v>
      </c>
      <c r="O1987" s="19" t="str">
        <f>_xlfn.XLOOKUP($A1987,'Cleaned - Hospitalisation Detai'!$A$2:$A$2344,'Cleaned - Hospitalisation Detai'!$H$2:$H$2344,0)</f>
        <v>tier - 1</v>
      </c>
      <c r="P1987" s="19" t="str">
        <f>_xlfn.XLOOKUP($A1987,'Cleaned - Hospitalisation Detai'!$A$2:$A$2344,'Cleaned - Hospitalisation Detai'!$I$2:$I$2344,0)</f>
        <v>R1021</v>
      </c>
      <c r="Q1987" s="20">
        <f>_xlfn.XLOOKUP($A1987,'Cleaned - Hospitalisation Detai'!$A$2:$A$2344,'Cleaned - Hospitalisation Detai'!$K$2:$K$2344,0)</f>
        <v>19</v>
      </c>
    </row>
    <row r="1988" spans="1:17" ht="15.6" x14ac:dyDescent="0.3">
      <c r="A1988" s="10" t="s">
        <v>381</v>
      </c>
      <c r="B1988" s="11" t="str">
        <f>_xlfn.XLOOKUP(A1988,'Cleaned - Customer Names '!$A$2:$A$2336,'Cleaned - Customer Names '!$C$2:$C$2336,0)</f>
        <v>Cynthia</v>
      </c>
      <c r="C1988" s="11">
        <f>_xlfn.XLOOKUP($A1988,'Cleaned - Medical Examinations'!$A$2:$A$2336,'Cleaned - Medical Examinations'!$B$2:$B$2336,0)</f>
        <v>30.54</v>
      </c>
      <c r="D1988" s="11">
        <f>_xlfn.XLOOKUP($A1988,'Cleaned - Medical Examinations'!$A$2:$A$2336,'Cleaned - Medical Examinations'!$C$2:$C$2336,0)</f>
        <v>5</v>
      </c>
      <c r="E1988" s="11" t="str">
        <f>_xlfn.XLOOKUP($A1988,'Cleaned - Medical Examinations'!$A$2:$A$2336,'Cleaned - Medical Examinations'!$D$2:$D$2336,0)</f>
        <v>No</v>
      </c>
      <c r="F1988" s="11" t="str">
        <f>_xlfn.XLOOKUP($A1988,'Cleaned - Medical Examinations'!$A$2:$A$2336,'Cleaned - Medical Examinations'!$E$2:$E$2336,0)</f>
        <v>No</v>
      </c>
      <c r="G1988" s="11" t="str">
        <f>_xlfn.XLOOKUP($A1988,'Cleaned - Medical Examinations'!$A$2:$A$2336,'Cleaned - Medical Examinations'!$F$2:$F$2336,0)</f>
        <v>Yes</v>
      </c>
      <c r="H1988" s="11">
        <f>_xlfn.XLOOKUP($A1988,'Cleaned - Medical Examinations'!$A$2:$A$2336,'Cleaned - Medical Examinations'!$G$2:$G$2336,0)</f>
        <v>1</v>
      </c>
      <c r="I1988" s="11" t="str">
        <f>_xlfn.XLOOKUP($A1988,'Cleaned - Medical Examinations'!$A$2:$A$2336,'Cleaned - Medical Examinations'!$H$2:$H$2336,0)</f>
        <v>No</v>
      </c>
      <c r="J1988" s="11" t="str">
        <f>_xlfn.XLOOKUP($A1988,'Cleaned - Medical Examinations'!$A$2:$A$2336,'Cleaned - Medical Examinations'!$I$2:$I$2336,0)</f>
        <v>Obesity</v>
      </c>
      <c r="K1988" s="11" t="str">
        <f t="shared" si="31"/>
        <v>Non-Diabetic</v>
      </c>
      <c r="L1988" s="14">
        <f>_xlfn.XLOOKUP($A1988,'Cleaned - Hospitalisation Detai'!$A$2:$A$2344,'Cleaned - Hospitalisation Detai'!$J$2:$J$2344,0)</f>
        <v>37960</v>
      </c>
      <c r="M1988" s="19">
        <f>_xlfn.XLOOKUP($A1988,'Cleaned - Hospitalisation Detai'!$A$2:$A$2344,'Cleaned - Hospitalisation Detai'!$F$2:$F$2344,0)</f>
        <v>3300.7</v>
      </c>
      <c r="N1988" s="19" t="str">
        <f>_xlfn.XLOOKUP($A1988,'Cleaned - Hospitalisation Detai'!$A$2:$A$2344,'Cleaned - Hospitalisation Detai'!$G$2:$G$2344,0)</f>
        <v>tier - 2</v>
      </c>
      <c r="O1988" s="19" t="str">
        <f>_xlfn.XLOOKUP($A1988,'Cleaned - Hospitalisation Detai'!$A$2:$A$2344,'Cleaned - Hospitalisation Detai'!$H$2:$H$2344,0)</f>
        <v>tier - 2</v>
      </c>
      <c r="P1988" s="19" t="str">
        <f>_xlfn.XLOOKUP($A1988,'Cleaned - Hospitalisation Detai'!$A$2:$A$2344,'Cleaned - Hospitalisation Detai'!$I$2:$I$2344,0)</f>
        <v>R1025</v>
      </c>
      <c r="Q1988" s="20">
        <f>_xlfn.XLOOKUP($A1988,'Cleaned - Hospitalisation Detai'!$A$2:$A$2344,'Cleaned - Hospitalisation Detai'!$K$2:$K$2344,0)</f>
        <v>19</v>
      </c>
    </row>
    <row r="1989" spans="1:17" ht="15.6" x14ac:dyDescent="0.3">
      <c r="A1989" s="10" t="s">
        <v>380</v>
      </c>
      <c r="B1989" s="11" t="str">
        <f>_xlfn.XLOOKUP(A1989,'Cleaned - Customer Names '!$A$2:$A$2336,'Cleaned - Customer Names '!$C$2:$C$2336,0)</f>
        <v>Emmett</v>
      </c>
      <c r="C1989" s="11">
        <f>_xlfn.XLOOKUP($A1989,'Cleaned - Medical Examinations'!$A$2:$A$2336,'Cleaned - Medical Examinations'!$B$2:$B$2336,0)</f>
        <v>33.914999999999999</v>
      </c>
      <c r="D1989" s="11">
        <f>_xlfn.XLOOKUP($A1989,'Cleaned - Medical Examinations'!$A$2:$A$2336,'Cleaned - Medical Examinations'!$C$2:$C$2336,0)</f>
        <v>5.84</v>
      </c>
      <c r="E1989" s="11" t="str">
        <f>_xlfn.XLOOKUP($A1989,'Cleaned - Medical Examinations'!$A$2:$A$2336,'Cleaned - Medical Examinations'!$D$2:$D$2336,0)</f>
        <v>Yes</v>
      </c>
      <c r="F1989" s="11" t="str">
        <f>_xlfn.XLOOKUP($A1989,'Cleaned - Medical Examinations'!$A$2:$A$2336,'Cleaned - Medical Examinations'!$E$2:$E$2336,0)</f>
        <v>No</v>
      </c>
      <c r="G1989" s="11" t="str">
        <f>_xlfn.XLOOKUP($A1989,'Cleaned - Medical Examinations'!$A$2:$A$2336,'Cleaned - Medical Examinations'!$F$2:$F$2336,0)</f>
        <v>No</v>
      </c>
      <c r="H1989" s="11">
        <f>_xlfn.XLOOKUP($A1989,'Cleaned - Medical Examinations'!$A$2:$A$2336,'Cleaned - Medical Examinations'!$G$2:$G$2336,0)</f>
        <v>0</v>
      </c>
      <c r="I1989" s="11" t="str">
        <f>_xlfn.XLOOKUP($A1989,'Cleaned - Medical Examinations'!$A$2:$A$2336,'Cleaned - Medical Examinations'!$H$2:$H$2336,0)</f>
        <v>No</v>
      </c>
      <c r="J1989" s="11" t="str">
        <f>_xlfn.XLOOKUP($A1989,'Cleaned - Medical Examinations'!$A$2:$A$2336,'Cleaned - Medical Examinations'!$I$2:$I$2336,0)</f>
        <v>Obesity</v>
      </c>
      <c r="K1989" s="11" t="str">
        <f t="shared" si="31"/>
        <v>Non-Diabetic</v>
      </c>
      <c r="L1989" s="14">
        <f>_xlfn.XLOOKUP($A1989,'Cleaned - Hospitalisation Detai'!$A$2:$A$2344,'Cleaned - Hospitalisation Detai'!$J$2:$J$2344,0)</f>
        <v>35386</v>
      </c>
      <c r="M1989" s="19">
        <f>_xlfn.XLOOKUP($A1989,'Cleaned - Hospitalisation Detai'!$A$2:$A$2344,'Cleaned - Hospitalisation Detai'!$F$2:$F$2344,0)</f>
        <v>3292.53</v>
      </c>
      <c r="N1989" s="19" t="str">
        <f>_xlfn.XLOOKUP($A1989,'Cleaned - Hospitalisation Detai'!$A$2:$A$2344,'Cleaned - Hospitalisation Detai'!$G$2:$G$2344,0)</f>
        <v>tier - 2</v>
      </c>
      <c r="O1989" s="19" t="str">
        <f>_xlfn.XLOOKUP($A1989,'Cleaned - Hospitalisation Detai'!$A$2:$A$2344,'Cleaned - Hospitalisation Detai'!$H$2:$H$2344,0)</f>
        <v>tier - 2</v>
      </c>
      <c r="P1989" s="19" t="str">
        <f>_xlfn.XLOOKUP($A1989,'Cleaned - Hospitalisation Detai'!$A$2:$A$2344,'Cleaned - Hospitalisation Detai'!$I$2:$I$2344,0)</f>
        <v>R1012</v>
      </c>
      <c r="Q1989" s="20">
        <f>_xlfn.XLOOKUP($A1989,'Cleaned - Hospitalisation Detai'!$A$2:$A$2344,'Cleaned - Hospitalisation Detai'!$K$2:$K$2344,0)</f>
        <v>26</v>
      </c>
    </row>
    <row r="1990" spans="1:17" ht="15.6" x14ac:dyDescent="0.3">
      <c r="A1990" s="10" t="s">
        <v>379</v>
      </c>
      <c r="B1990" s="11" t="str">
        <f>_xlfn.XLOOKUP(A1990,'Cleaned - Customer Names '!$A$2:$A$2336,'Cleaned - Customer Names '!$C$2:$C$2336,0)</f>
        <v>Kate</v>
      </c>
      <c r="C1990" s="11">
        <f>_xlfn.XLOOKUP($A1990,'Cleaned - Medical Examinations'!$A$2:$A$2336,'Cleaned - Medical Examinations'!$B$2:$B$2336,0)</f>
        <v>33.31</v>
      </c>
      <c r="D1990" s="11">
        <f>_xlfn.XLOOKUP($A1990,'Cleaned - Medical Examinations'!$A$2:$A$2336,'Cleaned - Medical Examinations'!$C$2:$C$2336,0)</f>
        <v>4.1900000000000004</v>
      </c>
      <c r="E1990" s="11" t="str">
        <f>_xlfn.XLOOKUP($A1990,'Cleaned - Medical Examinations'!$A$2:$A$2336,'Cleaned - Medical Examinations'!$D$2:$D$2336,0)</f>
        <v>No</v>
      </c>
      <c r="F1990" s="11" t="str">
        <f>_xlfn.XLOOKUP($A1990,'Cleaned - Medical Examinations'!$A$2:$A$2336,'Cleaned - Medical Examinations'!$E$2:$E$2336,0)</f>
        <v>No</v>
      </c>
      <c r="G1990" s="11" t="str">
        <f>_xlfn.XLOOKUP($A1990,'Cleaned - Medical Examinations'!$A$2:$A$2336,'Cleaned - Medical Examinations'!$F$2:$F$2336,0)</f>
        <v>Yes</v>
      </c>
      <c r="H1990" s="11">
        <f>_xlfn.XLOOKUP($A1990,'Cleaned - Medical Examinations'!$A$2:$A$2336,'Cleaned - Medical Examinations'!$G$2:$G$2336,0)</f>
        <v>1</v>
      </c>
      <c r="I1990" s="11" t="str">
        <f>_xlfn.XLOOKUP($A1990,'Cleaned - Medical Examinations'!$A$2:$A$2336,'Cleaned - Medical Examinations'!$H$2:$H$2336,0)</f>
        <v>No</v>
      </c>
      <c r="J1990" s="11" t="str">
        <f>_xlfn.XLOOKUP($A1990,'Cleaned - Medical Examinations'!$A$2:$A$2336,'Cleaned - Medical Examinations'!$I$2:$I$2336,0)</f>
        <v>Obesity</v>
      </c>
      <c r="K1990" s="11" t="str">
        <f t="shared" si="31"/>
        <v>Non-Diabetic</v>
      </c>
      <c r="L1990" s="14">
        <f>_xlfn.XLOOKUP($A1990,'Cleaned - Hospitalisation Detai'!$A$2:$A$2344,'Cleaned - Hospitalisation Detai'!$J$2:$J$2344,0)</f>
        <v>37805</v>
      </c>
      <c r="M1990" s="19">
        <f>_xlfn.XLOOKUP($A1990,'Cleaned - Hospitalisation Detai'!$A$2:$A$2344,'Cleaned - Hospitalisation Detai'!$F$2:$F$2344,0)</f>
        <v>3280.22</v>
      </c>
      <c r="N1990" s="19" t="str">
        <f>_xlfn.XLOOKUP($A1990,'Cleaned - Hospitalisation Detai'!$A$2:$A$2344,'Cleaned - Hospitalisation Detai'!$G$2:$G$2344,0)</f>
        <v>tier - 2</v>
      </c>
      <c r="O1990" s="19" t="str">
        <f>_xlfn.XLOOKUP($A1990,'Cleaned - Hospitalisation Detai'!$A$2:$A$2344,'Cleaned - Hospitalisation Detai'!$H$2:$H$2344,0)</f>
        <v>tier - 3</v>
      </c>
      <c r="P1990" s="19" t="str">
        <f>_xlfn.XLOOKUP($A1990,'Cleaned - Hospitalisation Detai'!$A$2:$A$2344,'Cleaned - Hospitalisation Detai'!$I$2:$I$2344,0)</f>
        <v>R1011</v>
      </c>
      <c r="Q1990" s="20">
        <f>_xlfn.XLOOKUP($A1990,'Cleaned - Hospitalisation Detai'!$A$2:$A$2344,'Cleaned - Hospitalisation Detai'!$K$2:$K$2344,0)</f>
        <v>19</v>
      </c>
    </row>
    <row r="1991" spans="1:17" ht="15.6" x14ac:dyDescent="0.3">
      <c r="A1991" s="10" t="s">
        <v>378</v>
      </c>
      <c r="B1991" s="11" t="str">
        <f>_xlfn.XLOOKUP(A1991,'Cleaned - Customer Names '!$A$2:$A$2336,'Cleaned - Customer Names '!$C$2:$C$2336,0)</f>
        <v>Christopher L.</v>
      </c>
      <c r="C1991" s="11">
        <f>_xlfn.XLOOKUP($A1991,'Cleaned - Medical Examinations'!$A$2:$A$2336,'Cleaned - Medical Examinations'!$B$2:$B$2336,0)</f>
        <v>25.745000000000001</v>
      </c>
      <c r="D1991" s="11">
        <f>_xlfn.XLOOKUP($A1991,'Cleaned - Medical Examinations'!$A$2:$A$2336,'Cleaned - Medical Examinations'!$C$2:$C$2336,0)</f>
        <v>4.62</v>
      </c>
      <c r="E1991" s="11" t="str">
        <f>_xlfn.XLOOKUP($A1991,'Cleaned - Medical Examinations'!$A$2:$A$2336,'Cleaned - Medical Examinations'!$D$2:$D$2336,0)</f>
        <v>Yes</v>
      </c>
      <c r="F1991" s="11" t="str">
        <f>_xlfn.XLOOKUP($A1991,'Cleaned - Medical Examinations'!$A$2:$A$2336,'Cleaned - Medical Examinations'!$E$2:$E$2336,0)</f>
        <v>No</v>
      </c>
      <c r="G1991" s="11" t="str">
        <f>_xlfn.XLOOKUP($A1991,'Cleaned - Medical Examinations'!$A$2:$A$2336,'Cleaned - Medical Examinations'!$F$2:$F$2336,0)</f>
        <v>No</v>
      </c>
      <c r="H1991" s="11">
        <f>_xlfn.XLOOKUP($A1991,'Cleaned - Medical Examinations'!$A$2:$A$2336,'Cleaned - Medical Examinations'!$G$2:$G$2336,0)</f>
        <v>0</v>
      </c>
      <c r="I1991" s="11" t="str">
        <f>_xlfn.XLOOKUP($A1991,'Cleaned - Medical Examinations'!$A$2:$A$2336,'Cleaned - Medical Examinations'!$H$2:$H$2336,0)</f>
        <v>No</v>
      </c>
      <c r="J1991" s="11" t="str">
        <f>_xlfn.XLOOKUP($A1991,'Cleaned - Medical Examinations'!$A$2:$A$2336,'Cleaned - Medical Examinations'!$I$2:$I$2336,0)</f>
        <v>Overweight</v>
      </c>
      <c r="K1991" s="11" t="str">
        <f t="shared" si="31"/>
        <v>Non-Diabetic</v>
      </c>
      <c r="L1991" s="14">
        <f>_xlfn.XLOOKUP($A1991,'Cleaned - Hospitalisation Detai'!$A$2:$A$2344,'Cleaned - Hospitalisation Detai'!$J$2:$J$2344,0)</f>
        <v>37170</v>
      </c>
      <c r="M1991" s="19">
        <f>_xlfn.XLOOKUP($A1991,'Cleaned - Hospitalisation Detai'!$A$2:$A$2344,'Cleaned - Hospitalisation Detai'!$F$2:$F$2344,0)</f>
        <v>3279.87</v>
      </c>
      <c r="N1991" s="19" t="str">
        <f>_xlfn.XLOOKUP($A1991,'Cleaned - Hospitalisation Detai'!$A$2:$A$2344,'Cleaned - Hospitalisation Detai'!$G$2:$G$2344,0)</f>
        <v>tier - 2</v>
      </c>
      <c r="O1991" s="19" t="str">
        <f>_xlfn.XLOOKUP($A1991,'Cleaned - Hospitalisation Detai'!$A$2:$A$2344,'Cleaned - Hospitalisation Detai'!$H$2:$H$2344,0)</f>
        <v>tier - 1</v>
      </c>
      <c r="P1991" s="19" t="str">
        <f>_xlfn.XLOOKUP($A1991,'Cleaned - Hospitalisation Detai'!$A$2:$A$2344,'Cleaned - Hospitalisation Detai'!$I$2:$I$2344,0)</f>
        <v>R1017</v>
      </c>
      <c r="Q1991" s="20">
        <f>_xlfn.XLOOKUP($A1991,'Cleaned - Hospitalisation Detai'!$A$2:$A$2344,'Cleaned - Hospitalisation Detai'!$K$2:$K$2344,0)</f>
        <v>21</v>
      </c>
    </row>
    <row r="1992" spans="1:17" ht="15.6" x14ac:dyDescent="0.3">
      <c r="A1992" s="10" t="s">
        <v>377</v>
      </c>
      <c r="B1992" s="11" t="str">
        <f>_xlfn.XLOOKUP(A1992,'Cleaned - Customer Names '!$A$2:$A$2336,'Cleaned - Customer Names '!$C$2:$C$2336,0)</f>
        <v>Christopher P.</v>
      </c>
      <c r="C1992" s="11">
        <f>_xlfn.XLOOKUP($A1992,'Cleaned - Medical Examinations'!$A$2:$A$2336,'Cleaned - Medical Examinations'!$B$2:$B$2336,0)</f>
        <v>37.1</v>
      </c>
      <c r="D1992" s="11">
        <f>_xlfn.XLOOKUP($A1992,'Cleaned - Medical Examinations'!$A$2:$A$2336,'Cleaned - Medical Examinations'!$C$2:$C$2336,0)</f>
        <v>6.24</v>
      </c>
      <c r="E1992" s="11" t="str">
        <f>_xlfn.XLOOKUP($A1992,'Cleaned - Medical Examinations'!$A$2:$A$2336,'Cleaned - Medical Examinations'!$D$2:$D$2336,0)</f>
        <v>No</v>
      </c>
      <c r="F1992" s="11" t="str">
        <f>_xlfn.XLOOKUP($A1992,'Cleaned - Medical Examinations'!$A$2:$A$2336,'Cleaned - Medical Examinations'!$E$2:$E$2336,0)</f>
        <v>No</v>
      </c>
      <c r="G1992" s="11" t="str">
        <f>_xlfn.XLOOKUP($A1992,'Cleaned - Medical Examinations'!$A$2:$A$2336,'Cleaned - Medical Examinations'!$F$2:$F$2336,0)</f>
        <v>No</v>
      </c>
      <c r="H1992" s="11">
        <f>_xlfn.XLOOKUP($A1992,'Cleaned - Medical Examinations'!$A$2:$A$2336,'Cleaned - Medical Examinations'!$G$2:$G$2336,0)</f>
        <v>0</v>
      </c>
      <c r="I1992" s="11" t="str">
        <f>_xlfn.XLOOKUP($A1992,'Cleaned - Medical Examinations'!$A$2:$A$2336,'Cleaned - Medical Examinations'!$H$2:$H$2336,0)</f>
        <v>No</v>
      </c>
      <c r="J1992" s="11" t="str">
        <f>_xlfn.XLOOKUP($A1992,'Cleaned - Medical Examinations'!$A$2:$A$2336,'Cleaned - Medical Examinations'!$I$2:$I$2336,0)</f>
        <v>Obesity</v>
      </c>
      <c r="K1992" s="11" t="str">
        <f t="shared" si="31"/>
        <v>Non-Diabetic</v>
      </c>
      <c r="L1992" s="14">
        <f>_xlfn.XLOOKUP($A1992,'Cleaned - Hospitalisation Detai'!$A$2:$A$2344,'Cleaned - Hospitalisation Detai'!$J$2:$J$2344,0)</f>
        <v>34516</v>
      </c>
      <c r="M1992" s="19">
        <f>_xlfn.XLOOKUP($A1992,'Cleaned - Hospitalisation Detai'!$A$2:$A$2344,'Cleaned - Hospitalisation Detai'!$F$2:$F$2344,0)</f>
        <v>3277.16</v>
      </c>
      <c r="N1992" s="19" t="str">
        <f>_xlfn.XLOOKUP($A1992,'Cleaned - Hospitalisation Detai'!$A$2:$A$2344,'Cleaned - Hospitalisation Detai'!$G$2:$G$2344,0)</f>
        <v>tier - 2</v>
      </c>
      <c r="O1992" s="19" t="str">
        <f>_xlfn.XLOOKUP($A1992,'Cleaned - Hospitalisation Detai'!$A$2:$A$2344,'Cleaned - Hospitalisation Detai'!$H$2:$H$2344,0)</f>
        <v>tier - 3</v>
      </c>
      <c r="P1992" s="19" t="str">
        <f>_xlfn.XLOOKUP($A1992,'Cleaned - Hospitalisation Detai'!$A$2:$A$2344,'Cleaned - Hospitalisation Detai'!$I$2:$I$2344,0)</f>
        <v>R1011</v>
      </c>
      <c r="Q1992" s="20">
        <f>_xlfn.XLOOKUP($A1992,'Cleaned - Hospitalisation Detai'!$A$2:$A$2344,'Cleaned - Hospitalisation Detai'!$K$2:$K$2344,0)</f>
        <v>28</v>
      </c>
    </row>
    <row r="1993" spans="1:17" ht="15.6" x14ac:dyDescent="0.3">
      <c r="A1993" s="10" t="s">
        <v>376</v>
      </c>
      <c r="B1993" s="11" t="str">
        <f>_xlfn.XLOOKUP(A1993,'Cleaned - Customer Names '!$A$2:$A$2336,'Cleaned - Customer Names '!$C$2:$C$2336,0)</f>
        <v>Christopher W</v>
      </c>
      <c r="C1993" s="11">
        <f>_xlfn.XLOOKUP($A1993,'Cleaned - Medical Examinations'!$A$2:$A$2336,'Cleaned - Medical Examinations'!$B$2:$B$2336,0)</f>
        <v>35.435000000000002</v>
      </c>
      <c r="D1993" s="11">
        <f>_xlfn.XLOOKUP($A1993,'Cleaned - Medical Examinations'!$A$2:$A$2336,'Cleaned - Medical Examinations'!$C$2:$C$2336,0)</f>
        <v>5.81</v>
      </c>
      <c r="E1993" s="11" t="str">
        <f>_xlfn.XLOOKUP($A1993,'Cleaned - Medical Examinations'!$A$2:$A$2336,'Cleaned - Medical Examinations'!$D$2:$D$2336,0)</f>
        <v>No</v>
      </c>
      <c r="F1993" s="11" t="str">
        <f>_xlfn.XLOOKUP($A1993,'Cleaned - Medical Examinations'!$A$2:$A$2336,'Cleaned - Medical Examinations'!$E$2:$E$2336,0)</f>
        <v>No</v>
      </c>
      <c r="G1993" s="11" t="str">
        <f>_xlfn.XLOOKUP($A1993,'Cleaned - Medical Examinations'!$A$2:$A$2336,'Cleaned - Medical Examinations'!$F$2:$F$2336,0)</f>
        <v>No</v>
      </c>
      <c r="H1993" s="11">
        <f>_xlfn.XLOOKUP($A1993,'Cleaned - Medical Examinations'!$A$2:$A$2336,'Cleaned - Medical Examinations'!$G$2:$G$2336,0)</f>
        <v>0</v>
      </c>
      <c r="I1993" s="11" t="str">
        <f>_xlfn.XLOOKUP($A1993,'Cleaned - Medical Examinations'!$A$2:$A$2336,'Cleaned - Medical Examinations'!$H$2:$H$2336,0)</f>
        <v>No</v>
      </c>
      <c r="J1993" s="11" t="str">
        <f>_xlfn.XLOOKUP($A1993,'Cleaned - Medical Examinations'!$A$2:$A$2336,'Cleaned - Medical Examinations'!$I$2:$I$2336,0)</f>
        <v>Obesity</v>
      </c>
      <c r="K1993" s="11" t="str">
        <f t="shared" si="31"/>
        <v>Non-Diabetic</v>
      </c>
      <c r="L1993" s="14">
        <f>_xlfn.XLOOKUP($A1993,'Cleaned - Hospitalisation Detai'!$A$2:$A$2344,'Cleaned - Hospitalisation Detai'!$J$2:$J$2344,0)</f>
        <v>34670</v>
      </c>
      <c r="M1993" s="19">
        <f>_xlfn.XLOOKUP($A1993,'Cleaned - Hospitalisation Detai'!$A$2:$A$2344,'Cleaned - Hospitalisation Detai'!$F$2:$F$2344,0)</f>
        <v>3268.85</v>
      </c>
      <c r="N1993" s="19" t="str">
        <f>_xlfn.XLOOKUP($A1993,'Cleaned - Hospitalisation Detai'!$A$2:$A$2344,'Cleaned - Hospitalisation Detai'!$G$2:$G$2344,0)</f>
        <v>tier - 3</v>
      </c>
      <c r="O1993" s="19" t="str">
        <f>_xlfn.XLOOKUP($A1993,'Cleaned - Hospitalisation Detai'!$A$2:$A$2344,'Cleaned - Hospitalisation Detai'!$H$2:$H$2344,0)</f>
        <v>tier - 1</v>
      </c>
      <c r="P1993" s="19" t="str">
        <f>_xlfn.XLOOKUP($A1993,'Cleaned - Hospitalisation Detai'!$A$2:$A$2344,'Cleaned - Hospitalisation Detai'!$I$2:$I$2344,0)</f>
        <v>R1016</v>
      </c>
      <c r="Q1993" s="20">
        <f>_xlfn.XLOOKUP($A1993,'Cleaned - Hospitalisation Detai'!$A$2:$A$2344,'Cleaned - Hospitalisation Detai'!$K$2:$K$2344,0)</f>
        <v>28</v>
      </c>
    </row>
    <row r="1994" spans="1:17" ht="15.6" x14ac:dyDescent="0.3">
      <c r="A1994" s="10" t="s">
        <v>375</v>
      </c>
      <c r="B1994" s="11" t="str">
        <f>_xlfn.XLOOKUP(A1994,'Cleaned - Customer Names '!$A$2:$A$2336,'Cleaned - Customer Names '!$C$2:$C$2336,0)</f>
        <v>Norman H.</v>
      </c>
      <c r="C1994" s="11">
        <f>_xlfn.XLOOKUP($A1994,'Cleaned - Medical Examinations'!$A$2:$A$2336,'Cleaned - Medical Examinations'!$B$2:$B$2336,0)</f>
        <v>20.399999999999999</v>
      </c>
      <c r="D1994" s="11">
        <f>_xlfn.XLOOKUP($A1994,'Cleaned - Medical Examinations'!$A$2:$A$2336,'Cleaned - Medical Examinations'!$C$2:$C$2336,0)</f>
        <v>4.83</v>
      </c>
      <c r="E1994" s="11" t="str">
        <f>_xlfn.XLOOKUP($A1994,'Cleaned - Medical Examinations'!$A$2:$A$2336,'Cleaned - Medical Examinations'!$D$2:$D$2336,0)</f>
        <v>No</v>
      </c>
      <c r="F1994" s="11" t="str">
        <f>_xlfn.XLOOKUP($A1994,'Cleaned - Medical Examinations'!$A$2:$A$2336,'Cleaned - Medical Examinations'!$E$2:$E$2336,0)</f>
        <v>No</v>
      </c>
      <c r="G1994" s="11" t="str">
        <f>_xlfn.XLOOKUP($A1994,'Cleaned - Medical Examinations'!$A$2:$A$2336,'Cleaned - Medical Examinations'!$F$2:$F$2336,0)</f>
        <v>No</v>
      </c>
      <c r="H1994" s="11">
        <f>_xlfn.XLOOKUP($A1994,'Cleaned - Medical Examinations'!$A$2:$A$2336,'Cleaned - Medical Examinations'!$G$2:$G$2336,0)</f>
        <v>0</v>
      </c>
      <c r="I1994" s="11" t="str">
        <f>_xlfn.XLOOKUP($A1994,'Cleaned - Medical Examinations'!$A$2:$A$2336,'Cleaned - Medical Examinations'!$H$2:$H$2336,0)</f>
        <v>No</v>
      </c>
      <c r="J1994" s="11" t="str">
        <f>_xlfn.XLOOKUP($A1994,'Cleaned - Medical Examinations'!$A$2:$A$2336,'Cleaned - Medical Examinations'!$I$2:$I$2336,0)</f>
        <v>Normal Weight</v>
      </c>
      <c r="K1994" s="11" t="str">
        <f t="shared" si="31"/>
        <v>Non-Diabetic</v>
      </c>
      <c r="L1994" s="14">
        <f>_xlfn.XLOOKUP($A1994,'Cleaned - Hospitalisation Detai'!$A$2:$A$2344,'Cleaned - Hospitalisation Detai'!$J$2:$J$2344,0)</f>
        <v>33555</v>
      </c>
      <c r="M1994" s="19">
        <f>_xlfn.XLOOKUP($A1994,'Cleaned - Hospitalisation Detai'!$A$2:$A$2344,'Cleaned - Hospitalisation Detai'!$F$2:$F$2344,0)</f>
        <v>3260.2</v>
      </c>
      <c r="N1994" s="19" t="str">
        <f>_xlfn.XLOOKUP($A1994,'Cleaned - Hospitalisation Detai'!$A$2:$A$2344,'Cleaned - Hospitalisation Detai'!$G$2:$G$2344,0)</f>
        <v>tier - 3</v>
      </c>
      <c r="O1994" s="19" t="str">
        <f>_xlfn.XLOOKUP($A1994,'Cleaned - Hospitalisation Detai'!$A$2:$A$2344,'Cleaned - Hospitalisation Detai'!$H$2:$H$2344,0)</f>
        <v>tier - 2</v>
      </c>
      <c r="P1994" s="19" t="str">
        <f>_xlfn.XLOOKUP($A1994,'Cleaned - Hospitalisation Detai'!$A$2:$A$2344,'Cleaned - Hospitalisation Detai'!$I$2:$I$2344,0)</f>
        <v>R1011</v>
      </c>
      <c r="Q1994" s="20">
        <f>_xlfn.XLOOKUP($A1994,'Cleaned - Hospitalisation Detai'!$A$2:$A$2344,'Cleaned - Hospitalisation Detai'!$K$2:$K$2344,0)</f>
        <v>31</v>
      </c>
    </row>
    <row r="1995" spans="1:17" ht="15.6" x14ac:dyDescent="0.3">
      <c r="A1995" s="10" t="s">
        <v>374</v>
      </c>
      <c r="B1995" s="11" t="str">
        <f>_xlfn.XLOOKUP(A1995,'Cleaned - Customer Names '!$A$2:$A$2336,'Cleaned - Customer Names '!$C$2:$C$2336,0)</f>
        <v>Susan</v>
      </c>
      <c r="C1995" s="11">
        <f>_xlfn.XLOOKUP($A1995,'Cleaned - Medical Examinations'!$A$2:$A$2336,'Cleaned - Medical Examinations'!$B$2:$B$2336,0)</f>
        <v>42.13</v>
      </c>
      <c r="D1995" s="11">
        <f>_xlfn.XLOOKUP($A1995,'Cleaned - Medical Examinations'!$A$2:$A$2336,'Cleaned - Medical Examinations'!$C$2:$C$2336,0)</f>
        <v>5.72</v>
      </c>
      <c r="E1995" s="11" t="str">
        <f>_xlfn.XLOOKUP($A1995,'Cleaned - Medical Examinations'!$A$2:$A$2336,'Cleaned - Medical Examinations'!$D$2:$D$2336,0)</f>
        <v>Yes</v>
      </c>
      <c r="F1995" s="11" t="str">
        <f>_xlfn.XLOOKUP($A1995,'Cleaned - Medical Examinations'!$A$2:$A$2336,'Cleaned - Medical Examinations'!$E$2:$E$2336,0)</f>
        <v>No</v>
      </c>
      <c r="G1995" s="11" t="str">
        <f>_xlfn.XLOOKUP($A1995,'Cleaned - Medical Examinations'!$A$2:$A$2336,'Cleaned - Medical Examinations'!$F$2:$F$2336,0)</f>
        <v>Yes</v>
      </c>
      <c r="H1995" s="11">
        <f>_xlfn.XLOOKUP($A1995,'Cleaned - Medical Examinations'!$A$2:$A$2336,'Cleaned - Medical Examinations'!$G$2:$G$2336,0)</f>
        <v>1</v>
      </c>
      <c r="I1995" s="11" t="str">
        <f>_xlfn.XLOOKUP($A1995,'Cleaned - Medical Examinations'!$A$2:$A$2336,'Cleaned - Medical Examinations'!$H$2:$H$2336,0)</f>
        <v>No</v>
      </c>
      <c r="J1995" s="11" t="str">
        <f>_xlfn.XLOOKUP($A1995,'Cleaned - Medical Examinations'!$A$2:$A$2336,'Cleaned - Medical Examinations'!$I$2:$I$2336,0)</f>
        <v>Obesity</v>
      </c>
      <c r="K1995" s="11" t="str">
        <f t="shared" si="31"/>
        <v>Non-Diabetic</v>
      </c>
      <c r="L1995" s="14">
        <f>_xlfn.XLOOKUP($A1995,'Cleaned - Hospitalisation Detai'!$A$2:$A$2344,'Cleaned - Hospitalisation Detai'!$J$2:$J$2344,0)</f>
        <v>35675</v>
      </c>
      <c r="M1995" s="19">
        <f>_xlfn.XLOOKUP($A1995,'Cleaned - Hospitalisation Detai'!$A$2:$A$2344,'Cleaned - Hospitalisation Detai'!$F$2:$F$2344,0)</f>
        <v>3238.44</v>
      </c>
      <c r="N1995" s="19" t="str">
        <f>_xlfn.XLOOKUP($A1995,'Cleaned - Hospitalisation Detai'!$A$2:$A$2344,'Cleaned - Hospitalisation Detai'!$G$2:$G$2344,0)</f>
        <v>tier - 2</v>
      </c>
      <c r="O1995" s="19" t="str">
        <f>_xlfn.XLOOKUP($A1995,'Cleaned - Hospitalisation Detai'!$A$2:$A$2344,'Cleaned - Hospitalisation Detai'!$H$2:$H$2344,0)</f>
        <v>tier - 3</v>
      </c>
      <c r="P1995" s="19" t="str">
        <f>_xlfn.XLOOKUP($A1995,'Cleaned - Hospitalisation Detai'!$A$2:$A$2344,'Cleaned - Hospitalisation Detai'!$I$2:$I$2344,0)</f>
        <v>R1013</v>
      </c>
      <c r="Q1995" s="20">
        <f>_xlfn.XLOOKUP($A1995,'Cleaned - Hospitalisation Detai'!$A$2:$A$2344,'Cleaned - Hospitalisation Detai'!$K$2:$K$2344,0)</f>
        <v>25</v>
      </c>
    </row>
    <row r="1996" spans="1:17" ht="15.6" x14ac:dyDescent="0.3">
      <c r="A1996" s="10" t="s">
        <v>373</v>
      </c>
      <c r="B1996" s="11" t="str">
        <f>_xlfn.XLOOKUP(A1996,'Cleaned - Customer Names '!$A$2:$A$2336,'Cleaned - Customer Names '!$C$2:$C$2336,0)</f>
        <v>Tatyana K</v>
      </c>
      <c r="C1996" s="11">
        <f>_xlfn.XLOOKUP($A1996,'Cleaned - Medical Examinations'!$A$2:$A$2336,'Cleaned - Medical Examinations'!$B$2:$B$2336,0)</f>
        <v>33.99</v>
      </c>
      <c r="D1996" s="11">
        <f>_xlfn.XLOOKUP($A1996,'Cleaned - Medical Examinations'!$A$2:$A$2336,'Cleaned - Medical Examinations'!$C$2:$C$2336,0)</f>
        <v>4.83</v>
      </c>
      <c r="E1996" s="11" t="str">
        <f>_xlfn.XLOOKUP($A1996,'Cleaned - Medical Examinations'!$A$2:$A$2336,'Cleaned - Medical Examinations'!$D$2:$D$2336,0)</f>
        <v>Yes</v>
      </c>
      <c r="F1996" s="11" t="str">
        <f>_xlfn.XLOOKUP($A1996,'Cleaned - Medical Examinations'!$A$2:$A$2336,'Cleaned - Medical Examinations'!$E$2:$E$2336,0)</f>
        <v>No</v>
      </c>
      <c r="G1996" s="11" t="str">
        <f>_xlfn.XLOOKUP($A1996,'Cleaned - Medical Examinations'!$A$2:$A$2336,'Cleaned - Medical Examinations'!$F$2:$F$2336,0)</f>
        <v>Yes</v>
      </c>
      <c r="H1996" s="11">
        <f>_xlfn.XLOOKUP($A1996,'Cleaned - Medical Examinations'!$A$2:$A$2336,'Cleaned - Medical Examinations'!$G$2:$G$2336,0)</f>
        <v>1</v>
      </c>
      <c r="I1996" s="11" t="str">
        <f>_xlfn.XLOOKUP($A1996,'Cleaned - Medical Examinations'!$A$2:$A$2336,'Cleaned - Medical Examinations'!$H$2:$H$2336,0)</f>
        <v>No</v>
      </c>
      <c r="J1996" s="11" t="str">
        <f>_xlfn.XLOOKUP($A1996,'Cleaned - Medical Examinations'!$A$2:$A$2336,'Cleaned - Medical Examinations'!$I$2:$I$2336,0)</f>
        <v>Obesity</v>
      </c>
      <c r="K1996" s="11" t="str">
        <f t="shared" si="31"/>
        <v>Non-Diabetic</v>
      </c>
      <c r="L1996" s="14">
        <f>_xlfn.XLOOKUP($A1996,'Cleaned - Hospitalisation Detai'!$A$2:$A$2344,'Cleaned - Hospitalisation Detai'!$J$2:$J$2344,0)</f>
        <v>35644</v>
      </c>
      <c r="M1996" s="19">
        <f>_xlfn.XLOOKUP($A1996,'Cleaned - Hospitalisation Detai'!$A$2:$A$2344,'Cleaned - Hospitalisation Detai'!$F$2:$F$2344,0)</f>
        <v>3227.12</v>
      </c>
      <c r="N1996" s="19" t="str">
        <f>_xlfn.XLOOKUP($A1996,'Cleaned - Hospitalisation Detai'!$A$2:$A$2344,'Cleaned - Hospitalisation Detai'!$G$2:$G$2344,0)</f>
        <v>tier - 2</v>
      </c>
      <c r="O1996" s="19" t="str">
        <f>_xlfn.XLOOKUP($A1996,'Cleaned - Hospitalisation Detai'!$A$2:$A$2344,'Cleaned - Hospitalisation Detai'!$H$2:$H$2344,0)</f>
        <v>tier - 3</v>
      </c>
      <c r="P1996" s="19" t="str">
        <f>_xlfn.XLOOKUP($A1996,'Cleaned - Hospitalisation Detai'!$A$2:$A$2344,'Cleaned - Hospitalisation Detai'!$I$2:$I$2344,0)</f>
        <v>R1013</v>
      </c>
      <c r="Q1996" s="20">
        <f>_xlfn.XLOOKUP($A1996,'Cleaned - Hospitalisation Detai'!$A$2:$A$2344,'Cleaned - Hospitalisation Detai'!$K$2:$K$2344,0)</f>
        <v>25</v>
      </c>
    </row>
    <row r="1997" spans="1:17" ht="15.6" x14ac:dyDescent="0.3">
      <c r="A1997" s="10" t="s">
        <v>372</v>
      </c>
      <c r="B1997" s="11" t="str">
        <f>_xlfn.XLOOKUP(A1997,'Cleaned - Customer Names '!$A$2:$A$2336,'Cleaned - Customer Names '!$C$2:$C$2336,0)</f>
        <v>Chrissy</v>
      </c>
      <c r="C1997" s="11">
        <f>_xlfn.XLOOKUP($A1997,'Cleaned - Medical Examinations'!$A$2:$A$2336,'Cleaned - Medical Examinations'!$B$2:$B$2336,0)</f>
        <v>28.594999999999999</v>
      </c>
      <c r="D1997" s="11">
        <f>_xlfn.XLOOKUP($A1997,'Cleaned - Medical Examinations'!$A$2:$A$2336,'Cleaned - Medical Examinations'!$C$2:$C$2336,0)</f>
        <v>4.1399999999999997</v>
      </c>
      <c r="E1997" s="11" t="str">
        <f>_xlfn.XLOOKUP($A1997,'Cleaned - Medical Examinations'!$A$2:$A$2336,'Cleaned - Medical Examinations'!$D$2:$D$2336,0)</f>
        <v>Yes</v>
      </c>
      <c r="F1997" s="11" t="str">
        <f>_xlfn.XLOOKUP($A1997,'Cleaned - Medical Examinations'!$A$2:$A$2336,'Cleaned - Medical Examinations'!$E$2:$E$2336,0)</f>
        <v>No</v>
      </c>
      <c r="G1997" s="11" t="str">
        <f>_xlfn.XLOOKUP($A1997,'Cleaned - Medical Examinations'!$A$2:$A$2336,'Cleaned - Medical Examinations'!$F$2:$F$2336,0)</f>
        <v>Yes</v>
      </c>
      <c r="H1997" s="11">
        <f>_xlfn.XLOOKUP($A1997,'Cleaned - Medical Examinations'!$A$2:$A$2336,'Cleaned - Medical Examinations'!$G$2:$G$2336,0)</f>
        <v>1</v>
      </c>
      <c r="I1997" s="11" t="str">
        <f>_xlfn.XLOOKUP($A1997,'Cleaned - Medical Examinations'!$A$2:$A$2336,'Cleaned - Medical Examinations'!$H$2:$H$2336,0)</f>
        <v>No</v>
      </c>
      <c r="J1997" s="11" t="str">
        <f>_xlfn.XLOOKUP($A1997,'Cleaned - Medical Examinations'!$A$2:$A$2336,'Cleaned - Medical Examinations'!$I$2:$I$2336,0)</f>
        <v>Overweight</v>
      </c>
      <c r="K1997" s="11" t="str">
        <f t="shared" si="31"/>
        <v>Non-Diabetic</v>
      </c>
      <c r="L1997" s="14">
        <f>_xlfn.XLOOKUP($A1997,'Cleaned - Hospitalisation Detai'!$A$2:$A$2344,'Cleaned - Hospitalisation Detai'!$J$2:$J$2344,0)</f>
        <v>35617</v>
      </c>
      <c r="M1997" s="19">
        <f>_xlfn.XLOOKUP($A1997,'Cleaned - Hospitalisation Detai'!$A$2:$A$2344,'Cleaned - Hospitalisation Detai'!$F$2:$F$2344,0)</f>
        <v>3213.62</v>
      </c>
      <c r="N1997" s="19" t="str">
        <f>_xlfn.XLOOKUP($A1997,'Cleaned - Hospitalisation Detai'!$A$2:$A$2344,'Cleaned - Hospitalisation Detai'!$G$2:$G$2344,0)</f>
        <v>tier - 2</v>
      </c>
      <c r="O1997" s="19" t="str">
        <f>_xlfn.XLOOKUP($A1997,'Cleaned - Hospitalisation Detai'!$A$2:$A$2344,'Cleaned - Hospitalisation Detai'!$H$2:$H$2344,0)</f>
        <v>tier - 2</v>
      </c>
      <c r="P1997" s="19" t="str">
        <f>_xlfn.XLOOKUP($A1997,'Cleaned - Hospitalisation Detai'!$A$2:$A$2344,'Cleaned - Hospitalisation Detai'!$I$2:$I$2344,0)</f>
        <v>R1024</v>
      </c>
      <c r="Q1997" s="20">
        <f>_xlfn.XLOOKUP($A1997,'Cleaned - Hospitalisation Detai'!$A$2:$A$2344,'Cleaned - Hospitalisation Detai'!$K$2:$K$2344,0)</f>
        <v>25</v>
      </c>
    </row>
    <row r="1998" spans="1:17" ht="15.6" x14ac:dyDescent="0.3">
      <c r="A1998" s="10" t="s">
        <v>371</v>
      </c>
      <c r="B1998" s="11" t="str">
        <f>_xlfn.XLOOKUP(A1998,'Cleaned - Customer Names '!$A$2:$A$2336,'Cleaned - Customer Names '!$C$2:$C$2336,0)</f>
        <v>Carrie</v>
      </c>
      <c r="C1998" s="11">
        <f>_xlfn.XLOOKUP($A1998,'Cleaned - Medical Examinations'!$A$2:$A$2336,'Cleaned - Medical Examinations'!$B$2:$B$2336,0)</f>
        <v>20.8</v>
      </c>
      <c r="D1998" s="11">
        <f>_xlfn.XLOOKUP($A1998,'Cleaned - Medical Examinations'!$A$2:$A$2336,'Cleaned - Medical Examinations'!$C$2:$C$2336,0)</f>
        <v>4.07</v>
      </c>
      <c r="E1998" s="11" t="str">
        <f>_xlfn.XLOOKUP($A1998,'Cleaned - Medical Examinations'!$A$2:$A$2336,'Cleaned - Medical Examinations'!$D$2:$D$2336,0)</f>
        <v>Yes</v>
      </c>
      <c r="F1998" s="11" t="str">
        <f>_xlfn.XLOOKUP($A1998,'Cleaned - Medical Examinations'!$A$2:$A$2336,'Cleaned - Medical Examinations'!$E$2:$E$2336,0)</f>
        <v>No</v>
      </c>
      <c r="G1998" s="11" t="str">
        <f>_xlfn.XLOOKUP($A1998,'Cleaned - Medical Examinations'!$A$2:$A$2336,'Cleaned - Medical Examinations'!$F$2:$F$2336,0)</f>
        <v>Yes</v>
      </c>
      <c r="H1998" s="11">
        <f>_xlfn.XLOOKUP($A1998,'Cleaned - Medical Examinations'!$A$2:$A$2336,'Cleaned - Medical Examinations'!$G$2:$G$2336,0)</f>
        <v>1</v>
      </c>
      <c r="I1998" s="11" t="str">
        <f>_xlfn.XLOOKUP($A1998,'Cleaned - Medical Examinations'!$A$2:$A$2336,'Cleaned - Medical Examinations'!$H$2:$H$2336,0)</f>
        <v>No</v>
      </c>
      <c r="J1998" s="11" t="str">
        <f>_xlfn.XLOOKUP($A1998,'Cleaned - Medical Examinations'!$A$2:$A$2336,'Cleaned - Medical Examinations'!$I$2:$I$2336,0)</f>
        <v>Normal Weight</v>
      </c>
      <c r="K1998" s="11" t="str">
        <f t="shared" si="31"/>
        <v>Non-Diabetic</v>
      </c>
      <c r="L1998" s="14">
        <f>_xlfn.XLOOKUP($A1998,'Cleaned - Hospitalisation Detai'!$A$2:$A$2344,'Cleaned - Hospitalisation Detai'!$J$2:$J$2344,0)</f>
        <v>35786</v>
      </c>
      <c r="M1998" s="19">
        <f>_xlfn.XLOOKUP($A1998,'Cleaned - Hospitalisation Detai'!$A$2:$A$2344,'Cleaned - Hospitalisation Detai'!$F$2:$F$2344,0)</f>
        <v>3208.79</v>
      </c>
      <c r="N1998" s="19" t="str">
        <f>_xlfn.XLOOKUP($A1998,'Cleaned - Hospitalisation Detai'!$A$2:$A$2344,'Cleaned - Hospitalisation Detai'!$G$2:$G$2344,0)</f>
        <v>tier - 2</v>
      </c>
      <c r="O1998" s="19" t="str">
        <f>_xlfn.XLOOKUP($A1998,'Cleaned - Hospitalisation Detai'!$A$2:$A$2344,'Cleaned - Hospitalisation Detai'!$H$2:$H$2344,0)</f>
        <v>tier - 3</v>
      </c>
      <c r="P1998" s="19" t="str">
        <f>_xlfn.XLOOKUP($A1998,'Cleaned - Hospitalisation Detai'!$A$2:$A$2344,'Cleaned - Hospitalisation Detai'!$I$2:$I$2344,0)</f>
        <v>R1011</v>
      </c>
      <c r="Q1998" s="20">
        <f>_xlfn.XLOOKUP($A1998,'Cleaned - Hospitalisation Detai'!$A$2:$A$2344,'Cleaned - Hospitalisation Detai'!$K$2:$K$2344,0)</f>
        <v>25</v>
      </c>
    </row>
    <row r="1999" spans="1:17" ht="15.6" x14ac:dyDescent="0.3">
      <c r="A1999" s="10" t="s">
        <v>370</v>
      </c>
      <c r="B1999" s="11" t="str">
        <f>_xlfn.XLOOKUP(A1999,'Cleaned - Customer Names '!$A$2:$A$2336,'Cleaned - Customer Names '!$C$2:$C$2336,0)</f>
        <v>Halle</v>
      </c>
      <c r="C1999" s="11">
        <f>_xlfn.XLOOKUP($A1999,'Cleaned - Medical Examinations'!$A$2:$A$2336,'Cleaned - Medical Examinations'!$B$2:$B$2336,0)</f>
        <v>23.465</v>
      </c>
      <c r="D1999" s="11">
        <f>_xlfn.XLOOKUP($A1999,'Cleaned - Medical Examinations'!$A$2:$A$2336,'Cleaned - Medical Examinations'!$C$2:$C$2336,0)</f>
        <v>6.26</v>
      </c>
      <c r="E1999" s="11" t="str">
        <f>_xlfn.XLOOKUP($A1999,'Cleaned - Medical Examinations'!$A$2:$A$2336,'Cleaned - Medical Examinations'!$D$2:$D$2336,0)</f>
        <v>Yes</v>
      </c>
      <c r="F1999" s="11" t="str">
        <f>_xlfn.XLOOKUP($A1999,'Cleaned - Medical Examinations'!$A$2:$A$2336,'Cleaned - Medical Examinations'!$E$2:$E$2336,0)</f>
        <v>No</v>
      </c>
      <c r="G1999" s="11" t="str">
        <f>_xlfn.XLOOKUP($A1999,'Cleaned - Medical Examinations'!$A$2:$A$2336,'Cleaned - Medical Examinations'!$F$2:$F$2336,0)</f>
        <v>Yes</v>
      </c>
      <c r="H1999" s="11">
        <f>_xlfn.XLOOKUP($A1999,'Cleaned - Medical Examinations'!$A$2:$A$2336,'Cleaned - Medical Examinations'!$G$2:$G$2336,0)</f>
        <v>1</v>
      </c>
      <c r="I1999" s="11" t="str">
        <f>_xlfn.XLOOKUP($A1999,'Cleaned - Medical Examinations'!$A$2:$A$2336,'Cleaned - Medical Examinations'!$H$2:$H$2336,0)</f>
        <v>No</v>
      </c>
      <c r="J1999" s="11" t="str">
        <f>_xlfn.XLOOKUP($A1999,'Cleaned - Medical Examinations'!$A$2:$A$2336,'Cleaned - Medical Examinations'!$I$2:$I$2336,0)</f>
        <v>Normal Weight</v>
      </c>
      <c r="K1999" s="11" t="str">
        <f t="shared" si="31"/>
        <v>Non-Diabetic</v>
      </c>
      <c r="L1999" s="14">
        <f>_xlfn.XLOOKUP($A1999,'Cleaned - Hospitalisation Detai'!$A$2:$A$2344,'Cleaned - Hospitalisation Detai'!$J$2:$J$2344,0)</f>
        <v>35616</v>
      </c>
      <c r="M1999" s="19">
        <f>_xlfn.XLOOKUP($A1999,'Cleaned - Hospitalisation Detai'!$A$2:$A$2344,'Cleaned - Hospitalisation Detai'!$F$2:$F$2344,0)</f>
        <v>3206.49</v>
      </c>
      <c r="N1999" s="19" t="str">
        <f>_xlfn.XLOOKUP($A1999,'Cleaned - Hospitalisation Detai'!$A$2:$A$2344,'Cleaned - Hospitalisation Detai'!$G$2:$G$2344,0)</f>
        <v>tier - 2</v>
      </c>
      <c r="O1999" s="19" t="str">
        <f>_xlfn.XLOOKUP($A1999,'Cleaned - Hospitalisation Detai'!$A$2:$A$2344,'Cleaned - Hospitalisation Detai'!$H$2:$H$2344,0)</f>
        <v>tier - 3</v>
      </c>
      <c r="P1999" s="19" t="str">
        <f>_xlfn.XLOOKUP($A1999,'Cleaned - Hospitalisation Detai'!$A$2:$A$2344,'Cleaned - Hospitalisation Detai'!$I$2:$I$2344,0)</f>
        <v>R1024</v>
      </c>
      <c r="Q1999" s="20">
        <f>_xlfn.XLOOKUP($A1999,'Cleaned - Hospitalisation Detai'!$A$2:$A$2344,'Cleaned - Hospitalisation Detai'!$K$2:$K$2344,0)</f>
        <v>25</v>
      </c>
    </row>
    <row r="2000" spans="1:17" ht="15.6" x14ac:dyDescent="0.3">
      <c r="A2000" s="10" t="s">
        <v>369</v>
      </c>
      <c r="B2000" s="11" t="str">
        <f>_xlfn.XLOOKUP(A2000,'Cleaned - Customer Names '!$A$2:$A$2336,'Cleaned - Customer Names '!$C$2:$C$2336,0)</f>
        <v>Carolyn</v>
      </c>
      <c r="C2000" s="11">
        <f>_xlfn.XLOOKUP($A2000,'Cleaned - Medical Examinations'!$A$2:$A$2336,'Cleaned - Medical Examinations'!$B$2:$B$2336,0)</f>
        <v>40.185000000000002</v>
      </c>
      <c r="D2000" s="11">
        <f>_xlfn.XLOOKUP($A2000,'Cleaned - Medical Examinations'!$A$2:$A$2336,'Cleaned - Medical Examinations'!$C$2:$C$2336,0)</f>
        <v>5.88</v>
      </c>
      <c r="E2000" s="11" t="str">
        <f>_xlfn.XLOOKUP($A2000,'Cleaned - Medical Examinations'!$A$2:$A$2336,'Cleaned - Medical Examinations'!$D$2:$D$2336,0)</f>
        <v>Yes</v>
      </c>
      <c r="F2000" s="11" t="str">
        <f>_xlfn.XLOOKUP($A2000,'Cleaned - Medical Examinations'!$A$2:$A$2336,'Cleaned - Medical Examinations'!$E$2:$E$2336,0)</f>
        <v>No</v>
      </c>
      <c r="G2000" s="11" t="str">
        <f>_xlfn.XLOOKUP($A2000,'Cleaned - Medical Examinations'!$A$2:$A$2336,'Cleaned - Medical Examinations'!$F$2:$F$2336,0)</f>
        <v>No</v>
      </c>
      <c r="H2000" s="11">
        <f>_xlfn.XLOOKUP($A2000,'Cleaned - Medical Examinations'!$A$2:$A$2336,'Cleaned - Medical Examinations'!$G$2:$G$2336,0)</f>
        <v>0</v>
      </c>
      <c r="I2000" s="11" t="str">
        <f>_xlfn.XLOOKUP($A2000,'Cleaned - Medical Examinations'!$A$2:$A$2336,'Cleaned - Medical Examinations'!$H$2:$H$2336,0)</f>
        <v>No</v>
      </c>
      <c r="J2000" s="11" t="str">
        <f>_xlfn.XLOOKUP($A2000,'Cleaned - Medical Examinations'!$A$2:$A$2336,'Cleaned - Medical Examinations'!$I$2:$I$2336,0)</f>
        <v>Obesity</v>
      </c>
      <c r="K2000" s="11" t="str">
        <f t="shared" si="31"/>
        <v>Non-Diabetic</v>
      </c>
      <c r="L2000" s="14">
        <f>_xlfn.XLOOKUP($A2000,'Cleaned - Hospitalisation Detai'!$A$2:$A$2344,'Cleaned - Hospitalisation Detai'!$J$2:$J$2344,0)</f>
        <v>35349</v>
      </c>
      <c r="M2000" s="19">
        <f>_xlfn.XLOOKUP($A2000,'Cleaned - Hospitalisation Detai'!$A$2:$A$2344,'Cleaned - Hospitalisation Detai'!$F$2:$F$2344,0)</f>
        <v>3201.25</v>
      </c>
      <c r="N2000" s="19" t="str">
        <f>_xlfn.XLOOKUP($A2000,'Cleaned - Hospitalisation Detai'!$A$2:$A$2344,'Cleaned - Hospitalisation Detai'!$G$2:$G$2344,0)</f>
        <v>tier - 2</v>
      </c>
      <c r="O2000" s="19" t="str">
        <f>_xlfn.XLOOKUP($A2000,'Cleaned - Hospitalisation Detai'!$A$2:$A$2344,'Cleaned - Hospitalisation Detai'!$H$2:$H$2344,0)</f>
        <v>tier - 3</v>
      </c>
      <c r="P2000" s="19" t="str">
        <f>_xlfn.XLOOKUP($A2000,'Cleaned - Hospitalisation Detai'!$A$2:$A$2344,'Cleaned - Hospitalisation Detai'!$I$2:$I$2344,0)</f>
        <v>R1012</v>
      </c>
      <c r="Q2000" s="20">
        <f>_xlfn.XLOOKUP($A2000,'Cleaned - Hospitalisation Detai'!$A$2:$A$2344,'Cleaned - Hospitalisation Detai'!$K$2:$K$2344,0)</f>
        <v>26</v>
      </c>
    </row>
    <row r="2001" spans="1:17" ht="15.6" x14ac:dyDescent="0.3">
      <c r="A2001" s="10" t="s">
        <v>368</v>
      </c>
      <c r="B2001" s="11" t="str">
        <f>_xlfn.XLOOKUP(A2001,'Cleaned - Customer Names '!$A$2:$A$2336,'Cleaned - Customer Names '!$C$2:$C$2336,0)</f>
        <v>Tara D.</v>
      </c>
      <c r="C2001" s="11">
        <f>_xlfn.XLOOKUP($A2001,'Cleaned - Medical Examinations'!$A$2:$A$2336,'Cleaned - Medical Examinations'!$B$2:$B$2336,0)</f>
        <v>21.89</v>
      </c>
      <c r="D2001" s="11">
        <f>_xlfn.XLOOKUP($A2001,'Cleaned - Medical Examinations'!$A$2:$A$2336,'Cleaned - Medical Examinations'!$C$2:$C$2336,0)</f>
        <v>5.72</v>
      </c>
      <c r="E2001" s="11" t="str">
        <f>_xlfn.XLOOKUP($A2001,'Cleaned - Medical Examinations'!$A$2:$A$2336,'Cleaned - Medical Examinations'!$D$2:$D$2336,0)</f>
        <v>Yes</v>
      </c>
      <c r="F2001" s="11" t="str">
        <f>_xlfn.XLOOKUP($A2001,'Cleaned - Medical Examinations'!$A$2:$A$2336,'Cleaned - Medical Examinations'!$E$2:$E$2336,0)</f>
        <v>No</v>
      </c>
      <c r="G2001" s="11" t="str">
        <f>_xlfn.XLOOKUP($A2001,'Cleaned - Medical Examinations'!$A$2:$A$2336,'Cleaned - Medical Examinations'!$F$2:$F$2336,0)</f>
        <v>No</v>
      </c>
      <c r="H2001" s="11">
        <f>_xlfn.XLOOKUP($A2001,'Cleaned - Medical Examinations'!$A$2:$A$2336,'Cleaned - Medical Examinations'!$G$2:$G$2336,0)</f>
        <v>0</v>
      </c>
      <c r="I2001" s="11" t="str">
        <f>_xlfn.XLOOKUP($A2001,'Cleaned - Medical Examinations'!$A$2:$A$2336,'Cleaned - Medical Examinations'!$H$2:$H$2336,0)</f>
        <v>No</v>
      </c>
      <c r="J2001" s="11" t="str">
        <f>_xlfn.XLOOKUP($A2001,'Cleaned - Medical Examinations'!$A$2:$A$2336,'Cleaned - Medical Examinations'!$I$2:$I$2336,0)</f>
        <v>Normal Weight</v>
      </c>
      <c r="K2001" s="11" t="str">
        <f t="shared" si="31"/>
        <v>Non-Diabetic</v>
      </c>
      <c r="L2001" s="14">
        <f>_xlfn.XLOOKUP($A2001,'Cleaned - Hospitalisation Detai'!$A$2:$A$2344,'Cleaned - Hospitalisation Detai'!$J$2:$J$2344,0)</f>
        <v>37136</v>
      </c>
      <c r="M2001" s="19">
        <f>_xlfn.XLOOKUP($A2001,'Cleaned - Hospitalisation Detai'!$A$2:$A$2344,'Cleaned - Hospitalisation Detai'!$F$2:$F$2344,0)</f>
        <v>3180.51</v>
      </c>
      <c r="N2001" s="19" t="str">
        <f>_xlfn.XLOOKUP($A2001,'Cleaned - Hospitalisation Detai'!$A$2:$A$2344,'Cleaned - Hospitalisation Detai'!$G$2:$G$2344,0)</f>
        <v>tier - 2</v>
      </c>
      <c r="O2001" s="19" t="str">
        <f>_xlfn.XLOOKUP($A2001,'Cleaned - Hospitalisation Detai'!$A$2:$A$2344,'Cleaned - Hospitalisation Detai'!$H$2:$H$2344,0)</f>
        <v>tier - 2</v>
      </c>
      <c r="P2001" s="19" t="str">
        <f>_xlfn.XLOOKUP($A2001,'Cleaned - Hospitalisation Detai'!$A$2:$A$2344,'Cleaned - Hospitalisation Detai'!$I$2:$I$2344,0)</f>
        <v>R1013</v>
      </c>
      <c r="Q2001" s="20">
        <f>_xlfn.XLOOKUP($A2001,'Cleaned - Hospitalisation Detai'!$A$2:$A$2344,'Cleaned - Hospitalisation Detai'!$K$2:$K$2344,0)</f>
        <v>21</v>
      </c>
    </row>
    <row r="2002" spans="1:17" ht="15.6" x14ac:dyDescent="0.3">
      <c r="A2002" s="10" t="s">
        <v>367</v>
      </c>
      <c r="B2002" s="11" t="str">
        <f>_xlfn.XLOOKUP(A2002,'Cleaned - Customer Names '!$A$2:$A$2336,'Cleaned - Customer Names '!$C$2:$C$2336,0)</f>
        <v>Rasim M</v>
      </c>
      <c r="C2002" s="11">
        <f>_xlfn.XLOOKUP($A2002,'Cleaned - Medical Examinations'!$A$2:$A$2336,'Cleaned - Medical Examinations'!$B$2:$B$2336,0)</f>
        <v>29.34</v>
      </c>
      <c r="D2002" s="11">
        <f>_xlfn.XLOOKUP($A2002,'Cleaned - Medical Examinations'!$A$2:$A$2336,'Cleaned - Medical Examinations'!$C$2:$C$2336,0)</f>
        <v>6.09</v>
      </c>
      <c r="E2002" s="11" t="str">
        <f>_xlfn.XLOOKUP($A2002,'Cleaned - Medical Examinations'!$A$2:$A$2336,'Cleaned - Medical Examinations'!$D$2:$D$2336,0)</f>
        <v>Yes</v>
      </c>
      <c r="F2002" s="11" t="str">
        <f>_xlfn.XLOOKUP($A2002,'Cleaned - Medical Examinations'!$A$2:$A$2336,'Cleaned - Medical Examinations'!$E$2:$E$2336,0)</f>
        <v>yes</v>
      </c>
      <c r="G2002" s="11" t="str">
        <f>_xlfn.XLOOKUP($A2002,'Cleaned - Medical Examinations'!$A$2:$A$2336,'Cleaned - Medical Examinations'!$F$2:$F$2336,0)</f>
        <v>No</v>
      </c>
      <c r="H2002" s="11">
        <f>_xlfn.XLOOKUP($A2002,'Cleaned - Medical Examinations'!$A$2:$A$2336,'Cleaned - Medical Examinations'!$G$2:$G$2336,0)</f>
        <v>2</v>
      </c>
      <c r="I2002" s="11" t="str">
        <f>_xlfn.XLOOKUP($A2002,'Cleaned - Medical Examinations'!$A$2:$A$2336,'Cleaned - Medical Examinations'!$H$2:$H$2336,0)</f>
        <v>No</v>
      </c>
      <c r="J2002" s="11" t="str">
        <f>_xlfn.XLOOKUP($A2002,'Cleaned - Medical Examinations'!$A$2:$A$2336,'Cleaned - Medical Examinations'!$I$2:$I$2336,0)</f>
        <v>Overweight</v>
      </c>
      <c r="K2002" s="11" t="str">
        <f t="shared" si="31"/>
        <v>Non-Diabetic</v>
      </c>
      <c r="L2002" s="14">
        <f>_xlfn.XLOOKUP($A2002,'Cleaned - Hospitalisation Detai'!$A$2:$A$2344,'Cleaned - Hospitalisation Detai'!$J$2:$J$2344,0)</f>
        <v>36792</v>
      </c>
      <c r="M2002" s="19">
        <f>_xlfn.XLOOKUP($A2002,'Cleaned - Hospitalisation Detai'!$A$2:$A$2344,'Cleaned - Hospitalisation Detai'!$F$2:$F$2344,0)</f>
        <v>3179.96</v>
      </c>
      <c r="N2002" s="19" t="str">
        <f>_xlfn.XLOOKUP($A2002,'Cleaned - Hospitalisation Detai'!$A$2:$A$2344,'Cleaned - Hospitalisation Detai'!$G$2:$G$2344,0)</f>
        <v>tier - 2</v>
      </c>
      <c r="O2002" s="19" t="str">
        <f>_xlfn.XLOOKUP($A2002,'Cleaned - Hospitalisation Detai'!$A$2:$A$2344,'Cleaned - Hospitalisation Detai'!$H$2:$H$2344,0)</f>
        <v>tier - 2</v>
      </c>
      <c r="P2002" s="19" t="str">
        <f>_xlfn.XLOOKUP($A2002,'Cleaned - Hospitalisation Detai'!$A$2:$A$2344,'Cleaned - Hospitalisation Detai'!$I$2:$I$2344,0)</f>
        <v>R1012</v>
      </c>
      <c r="Q2002" s="20">
        <f>_xlfn.XLOOKUP($A2002,'Cleaned - Hospitalisation Detai'!$A$2:$A$2344,'Cleaned - Hospitalisation Detai'!$K$2:$K$2344,0)</f>
        <v>22</v>
      </c>
    </row>
    <row r="2003" spans="1:17" ht="15.6" x14ac:dyDescent="0.3">
      <c r="A2003" s="10" t="s">
        <v>366</v>
      </c>
      <c r="B2003" s="11" t="str">
        <f>_xlfn.XLOOKUP(A2003,'Cleaned - Customer Names '!$A$2:$A$2336,'Cleaned - Customer Names '!$C$2:$C$2336,0)</f>
        <v>Dina</v>
      </c>
      <c r="C2003" s="11">
        <f>_xlfn.XLOOKUP($A2003,'Cleaned - Medical Examinations'!$A$2:$A$2336,'Cleaned - Medical Examinations'!$B$2:$B$2336,0)</f>
        <v>22.61</v>
      </c>
      <c r="D2003" s="11">
        <f>_xlfn.XLOOKUP($A2003,'Cleaned - Medical Examinations'!$A$2:$A$2336,'Cleaned - Medical Examinations'!$C$2:$C$2336,0)</f>
        <v>4.25</v>
      </c>
      <c r="E2003" s="11" t="str">
        <f>_xlfn.XLOOKUP($A2003,'Cleaned - Medical Examinations'!$A$2:$A$2336,'Cleaned - Medical Examinations'!$D$2:$D$2336,0)</f>
        <v>Yes</v>
      </c>
      <c r="F2003" s="11" t="str">
        <f>_xlfn.XLOOKUP($A2003,'Cleaned - Medical Examinations'!$A$2:$A$2336,'Cleaned - Medical Examinations'!$E$2:$E$2336,0)</f>
        <v>No</v>
      </c>
      <c r="G2003" s="11" t="str">
        <f>_xlfn.XLOOKUP($A2003,'Cleaned - Medical Examinations'!$A$2:$A$2336,'Cleaned - Medical Examinations'!$F$2:$F$2336,0)</f>
        <v>No</v>
      </c>
      <c r="H2003" s="11">
        <f>_xlfn.XLOOKUP($A2003,'Cleaned - Medical Examinations'!$A$2:$A$2336,'Cleaned - Medical Examinations'!$G$2:$G$2336,0)</f>
        <v>0</v>
      </c>
      <c r="I2003" s="11" t="str">
        <f>_xlfn.XLOOKUP($A2003,'Cleaned - Medical Examinations'!$A$2:$A$2336,'Cleaned - Medical Examinations'!$H$2:$H$2336,0)</f>
        <v>No</v>
      </c>
      <c r="J2003" s="11" t="str">
        <f>_xlfn.XLOOKUP($A2003,'Cleaned - Medical Examinations'!$A$2:$A$2336,'Cleaned - Medical Examinations'!$I$2:$I$2336,0)</f>
        <v>Normal Weight</v>
      </c>
      <c r="K2003" s="11" t="str">
        <f t="shared" si="31"/>
        <v>Non-Diabetic</v>
      </c>
      <c r="L2003" s="14">
        <f>_xlfn.XLOOKUP($A2003,'Cleaned - Hospitalisation Detai'!$A$2:$A$2344,'Cleaned - Hospitalisation Detai'!$J$2:$J$2344,0)</f>
        <v>35249</v>
      </c>
      <c r="M2003" s="19">
        <f>_xlfn.XLOOKUP($A2003,'Cleaned - Hospitalisation Detai'!$A$2:$A$2344,'Cleaned - Hospitalisation Detai'!$F$2:$F$2344,0)</f>
        <v>3176.82</v>
      </c>
      <c r="N2003" s="19" t="str">
        <f>_xlfn.XLOOKUP($A2003,'Cleaned - Hospitalisation Detai'!$A$2:$A$2344,'Cleaned - Hospitalisation Detai'!$G$2:$G$2344,0)</f>
        <v>tier - 2</v>
      </c>
      <c r="O2003" s="19" t="str">
        <f>_xlfn.XLOOKUP($A2003,'Cleaned - Hospitalisation Detai'!$A$2:$A$2344,'Cleaned - Hospitalisation Detai'!$H$2:$H$2344,0)</f>
        <v>tier - 1</v>
      </c>
      <c r="P2003" s="19" t="str">
        <f>_xlfn.XLOOKUP($A2003,'Cleaned - Hospitalisation Detai'!$A$2:$A$2344,'Cleaned - Hospitalisation Detai'!$I$2:$I$2344,0)</f>
        <v>R1012</v>
      </c>
      <c r="Q2003" s="20">
        <f>_xlfn.XLOOKUP($A2003,'Cleaned - Hospitalisation Detai'!$A$2:$A$2344,'Cleaned - Hospitalisation Detai'!$K$2:$K$2344,0)</f>
        <v>26</v>
      </c>
    </row>
    <row r="2004" spans="1:17" ht="15.6" x14ac:dyDescent="0.3">
      <c r="A2004" s="10" t="s">
        <v>365</v>
      </c>
      <c r="B2004" s="11" t="str">
        <f>_xlfn.XLOOKUP(A2004,'Cleaned - Customer Names '!$A$2:$A$2336,'Cleaned - Customer Names '!$C$2:$C$2336,0)</f>
        <v>Lisa</v>
      </c>
      <c r="C2004" s="11">
        <f>_xlfn.XLOOKUP($A2004,'Cleaned - Medical Examinations'!$A$2:$A$2336,'Cleaned - Medical Examinations'!$B$2:$B$2336,0)</f>
        <v>22.23</v>
      </c>
      <c r="D2004" s="11">
        <f>_xlfn.XLOOKUP($A2004,'Cleaned - Medical Examinations'!$A$2:$A$2336,'Cleaned - Medical Examinations'!$C$2:$C$2336,0)</f>
        <v>6.09</v>
      </c>
      <c r="E2004" s="11" t="str">
        <f>_xlfn.XLOOKUP($A2004,'Cleaned - Medical Examinations'!$A$2:$A$2336,'Cleaned - Medical Examinations'!$D$2:$D$2336,0)</f>
        <v>Yes</v>
      </c>
      <c r="F2004" s="11" t="str">
        <f>_xlfn.XLOOKUP($A2004,'Cleaned - Medical Examinations'!$A$2:$A$2336,'Cleaned - Medical Examinations'!$E$2:$E$2336,0)</f>
        <v>No</v>
      </c>
      <c r="G2004" s="11" t="str">
        <f>_xlfn.XLOOKUP($A2004,'Cleaned - Medical Examinations'!$A$2:$A$2336,'Cleaned - Medical Examinations'!$F$2:$F$2336,0)</f>
        <v>No</v>
      </c>
      <c r="H2004" s="11">
        <f>_xlfn.XLOOKUP($A2004,'Cleaned - Medical Examinations'!$A$2:$A$2336,'Cleaned - Medical Examinations'!$G$2:$G$2336,0)</f>
        <v>0</v>
      </c>
      <c r="I2004" s="11" t="str">
        <f>_xlfn.XLOOKUP($A2004,'Cleaned - Medical Examinations'!$A$2:$A$2336,'Cleaned - Medical Examinations'!$H$2:$H$2336,0)</f>
        <v>No</v>
      </c>
      <c r="J2004" s="11" t="str">
        <f>_xlfn.XLOOKUP($A2004,'Cleaned - Medical Examinations'!$A$2:$A$2336,'Cleaned - Medical Examinations'!$I$2:$I$2336,0)</f>
        <v>Normal Weight</v>
      </c>
      <c r="K2004" s="11" t="str">
        <f t="shared" si="31"/>
        <v>Non-Diabetic</v>
      </c>
      <c r="L2004" s="14">
        <f>_xlfn.XLOOKUP($A2004,'Cleaned - Hospitalisation Detai'!$A$2:$A$2344,'Cleaned - Hospitalisation Detai'!$J$2:$J$2344,0)</f>
        <v>35291</v>
      </c>
      <c r="M2004" s="19">
        <f>_xlfn.XLOOKUP($A2004,'Cleaned - Hospitalisation Detai'!$A$2:$A$2344,'Cleaned - Hospitalisation Detai'!$F$2:$F$2344,0)</f>
        <v>3176.29</v>
      </c>
      <c r="N2004" s="19" t="str">
        <f>_xlfn.XLOOKUP($A2004,'Cleaned - Hospitalisation Detai'!$A$2:$A$2344,'Cleaned - Hospitalisation Detai'!$G$2:$G$2344,0)</f>
        <v>tier - 2</v>
      </c>
      <c r="O2004" s="19" t="str">
        <f>_xlfn.XLOOKUP($A2004,'Cleaned - Hospitalisation Detai'!$A$2:$A$2344,'Cleaned - Hospitalisation Detai'!$H$2:$H$2344,0)</f>
        <v>tier - 2</v>
      </c>
      <c r="P2004" s="19" t="str">
        <f>_xlfn.XLOOKUP($A2004,'Cleaned - Hospitalisation Detai'!$A$2:$A$2344,'Cleaned - Hospitalisation Detai'!$I$2:$I$2344,0)</f>
        <v>R1012</v>
      </c>
      <c r="Q2004" s="20">
        <f>_xlfn.XLOOKUP($A2004,'Cleaned - Hospitalisation Detai'!$A$2:$A$2344,'Cleaned - Hospitalisation Detai'!$K$2:$K$2344,0)</f>
        <v>26</v>
      </c>
    </row>
    <row r="2005" spans="1:17" ht="15.6" x14ac:dyDescent="0.3">
      <c r="A2005" s="10" t="s">
        <v>364</v>
      </c>
      <c r="B2005" s="11" t="str">
        <f>_xlfn.XLOOKUP(A2005,'Cleaned - Customer Names '!$A$2:$A$2336,'Cleaned - Customer Names '!$C$2:$C$2336,0)</f>
        <v>Caitrin</v>
      </c>
      <c r="C2005" s="11">
        <f>_xlfn.XLOOKUP($A2005,'Cleaned - Medical Examinations'!$A$2:$A$2336,'Cleaned - Medical Examinations'!$B$2:$B$2336,0)</f>
        <v>33.4</v>
      </c>
      <c r="D2005" s="11">
        <f>_xlfn.XLOOKUP($A2005,'Cleaned - Medical Examinations'!$A$2:$A$2336,'Cleaned - Medical Examinations'!$C$2:$C$2336,0)</f>
        <v>5.51</v>
      </c>
      <c r="E2005" s="11" t="str">
        <f>_xlfn.XLOOKUP($A2005,'Cleaned - Medical Examinations'!$A$2:$A$2336,'Cleaned - Medical Examinations'!$D$2:$D$2336,0)</f>
        <v>No</v>
      </c>
      <c r="F2005" s="11" t="str">
        <f>_xlfn.XLOOKUP($A2005,'Cleaned - Medical Examinations'!$A$2:$A$2336,'Cleaned - Medical Examinations'!$E$2:$E$2336,0)</f>
        <v>No</v>
      </c>
      <c r="G2005" s="11" t="str">
        <f>_xlfn.XLOOKUP($A2005,'Cleaned - Medical Examinations'!$A$2:$A$2336,'Cleaned - Medical Examinations'!$F$2:$F$2336,0)</f>
        <v>No</v>
      </c>
      <c r="H2005" s="11">
        <f>_xlfn.XLOOKUP($A2005,'Cleaned - Medical Examinations'!$A$2:$A$2336,'Cleaned - Medical Examinations'!$G$2:$G$2336,0)</f>
        <v>0</v>
      </c>
      <c r="I2005" s="11" t="str">
        <f>_xlfn.XLOOKUP($A2005,'Cleaned - Medical Examinations'!$A$2:$A$2336,'Cleaned - Medical Examinations'!$H$2:$H$2336,0)</f>
        <v>No</v>
      </c>
      <c r="J2005" s="11" t="str">
        <f>_xlfn.XLOOKUP($A2005,'Cleaned - Medical Examinations'!$A$2:$A$2336,'Cleaned - Medical Examinations'!$I$2:$I$2336,0)</f>
        <v>Obesity</v>
      </c>
      <c r="K2005" s="11" t="str">
        <f t="shared" si="31"/>
        <v>Non-Diabetic</v>
      </c>
      <c r="L2005" s="14">
        <f>_xlfn.XLOOKUP($A2005,'Cleaned - Hospitalisation Detai'!$A$2:$A$2344,'Cleaned - Hospitalisation Detai'!$J$2:$J$2344,0)</f>
        <v>34521</v>
      </c>
      <c r="M2005" s="19">
        <f>_xlfn.XLOOKUP($A2005,'Cleaned - Hospitalisation Detai'!$A$2:$A$2344,'Cleaned - Hospitalisation Detai'!$F$2:$F$2344,0)</f>
        <v>3172.02</v>
      </c>
      <c r="N2005" s="19" t="str">
        <f>_xlfn.XLOOKUP($A2005,'Cleaned - Hospitalisation Detai'!$A$2:$A$2344,'Cleaned - Hospitalisation Detai'!$G$2:$G$2344,0)</f>
        <v>tier - 2</v>
      </c>
      <c r="O2005" s="19" t="str">
        <f>_xlfn.XLOOKUP($A2005,'Cleaned - Hospitalisation Detai'!$A$2:$A$2344,'Cleaned - Hospitalisation Detai'!$H$2:$H$2344,0)</f>
        <v>tier - 1</v>
      </c>
      <c r="P2005" s="19" t="str">
        <f>_xlfn.XLOOKUP($A2005,'Cleaned - Hospitalisation Detai'!$A$2:$A$2344,'Cleaned - Hospitalisation Detai'!$I$2:$I$2344,0)</f>
        <v>R1011</v>
      </c>
      <c r="Q2005" s="20">
        <f>_xlfn.XLOOKUP($A2005,'Cleaned - Hospitalisation Detai'!$A$2:$A$2344,'Cleaned - Hospitalisation Detai'!$K$2:$K$2344,0)</f>
        <v>28</v>
      </c>
    </row>
    <row r="2006" spans="1:17" ht="15.6" x14ac:dyDescent="0.3">
      <c r="A2006" s="10" t="s">
        <v>363</v>
      </c>
      <c r="B2006" s="11" t="str">
        <f>_xlfn.XLOOKUP(A2006,'Cleaned - Customer Names '!$A$2:$A$2336,'Cleaned - Customer Names '!$C$2:$C$2336,0)</f>
        <v>Adriana S</v>
      </c>
      <c r="C2006" s="11">
        <f>_xlfn.XLOOKUP($A2006,'Cleaned - Medical Examinations'!$A$2:$A$2336,'Cleaned - Medical Examinations'!$B$2:$B$2336,0)</f>
        <v>33.11</v>
      </c>
      <c r="D2006" s="11">
        <f>_xlfn.XLOOKUP($A2006,'Cleaned - Medical Examinations'!$A$2:$A$2336,'Cleaned - Medical Examinations'!$C$2:$C$2336,0)</f>
        <v>5.63</v>
      </c>
      <c r="E2006" s="11" t="str">
        <f>_xlfn.XLOOKUP($A2006,'Cleaned - Medical Examinations'!$A$2:$A$2336,'Cleaned - Medical Examinations'!$D$2:$D$2336,0)</f>
        <v>No</v>
      </c>
      <c r="F2006" s="11" t="str">
        <f>_xlfn.XLOOKUP($A2006,'Cleaned - Medical Examinations'!$A$2:$A$2336,'Cleaned - Medical Examinations'!$E$2:$E$2336,0)</f>
        <v>No</v>
      </c>
      <c r="G2006" s="11" t="str">
        <f>_xlfn.XLOOKUP($A2006,'Cleaned - Medical Examinations'!$A$2:$A$2336,'Cleaned - Medical Examinations'!$F$2:$F$2336,0)</f>
        <v>No</v>
      </c>
      <c r="H2006" s="11">
        <f>_xlfn.XLOOKUP($A2006,'Cleaned - Medical Examinations'!$A$2:$A$2336,'Cleaned - Medical Examinations'!$G$2:$G$2336,0)</f>
        <v>0</v>
      </c>
      <c r="I2006" s="11" t="str">
        <f>_xlfn.XLOOKUP($A2006,'Cleaned - Medical Examinations'!$A$2:$A$2336,'Cleaned - Medical Examinations'!$H$2:$H$2336,0)</f>
        <v>No</v>
      </c>
      <c r="J2006" s="11" t="str">
        <f>_xlfn.XLOOKUP($A2006,'Cleaned - Medical Examinations'!$A$2:$A$2336,'Cleaned - Medical Examinations'!$I$2:$I$2336,0)</f>
        <v>Obesity</v>
      </c>
      <c r="K2006" s="11" t="str">
        <f t="shared" si="31"/>
        <v>Non-Diabetic</v>
      </c>
      <c r="L2006" s="14">
        <f>_xlfn.XLOOKUP($A2006,'Cleaned - Hospitalisation Detai'!$A$2:$A$2344,'Cleaned - Hospitalisation Detai'!$J$2:$J$2344,0)</f>
        <v>34632</v>
      </c>
      <c r="M2006" s="19">
        <f>_xlfn.XLOOKUP($A2006,'Cleaned - Hospitalisation Detai'!$A$2:$A$2344,'Cleaned - Hospitalisation Detai'!$F$2:$F$2344,0)</f>
        <v>3171.61</v>
      </c>
      <c r="N2006" s="19" t="str">
        <f>_xlfn.XLOOKUP($A2006,'Cleaned - Hospitalisation Detai'!$A$2:$A$2344,'Cleaned - Hospitalisation Detai'!$G$2:$G$2344,0)</f>
        <v>tier - 2</v>
      </c>
      <c r="O2006" s="19" t="str">
        <f>_xlfn.XLOOKUP($A2006,'Cleaned - Hospitalisation Detai'!$A$2:$A$2344,'Cleaned - Hospitalisation Detai'!$H$2:$H$2344,0)</f>
        <v>tier - 3</v>
      </c>
      <c r="P2006" s="19" t="str">
        <f>_xlfn.XLOOKUP($A2006,'Cleaned - Hospitalisation Detai'!$A$2:$A$2344,'Cleaned - Hospitalisation Detai'!$I$2:$I$2344,0)</f>
        <v>R1013</v>
      </c>
      <c r="Q2006" s="20">
        <f>_xlfn.XLOOKUP($A2006,'Cleaned - Hospitalisation Detai'!$A$2:$A$2344,'Cleaned - Hospitalisation Detai'!$K$2:$K$2344,0)</f>
        <v>28</v>
      </c>
    </row>
    <row r="2007" spans="1:17" ht="15.6" x14ac:dyDescent="0.3">
      <c r="A2007" s="10" t="s">
        <v>362</v>
      </c>
      <c r="B2007" s="11" t="str">
        <f>_xlfn.XLOOKUP(A2007,'Cleaned - Customer Names '!$A$2:$A$2336,'Cleaned - Customer Names '!$C$2:$C$2336,0)</f>
        <v>Megan</v>
      </c>
      <c r="C2007" s="11">
        <f>_xlfn.XLOOKUP($A2007,'Cleaned - Medical Examinations'!$A$2:$A$2336,'Cleaned - Medical Examinations'!$B$2:$B$2336,0)</f>
        <v>16.815000000000001</v>
      </c>
      <c r="D2007" s="11">
        <f>_xlfn.XLOOKUP($A2007,'Cleaned - Medical Examinations'!$A$2:$A$2336,'Cleaned - Medical Examinations'!$C$2:$C$2336,0)</f>
        <v>5.29</v>
      </c>
      <c r="E2007" s="11" t="str">
        <f>_xlfn.XLOOKUP($A2007,'Cleaned - Medical Examinations'!$A$2:$A$2336,'Cleaned - Medical Examinations'!$D$2:$D$2336,0)</f>
        <v>Yes</v>
      </c>
      <c r="F2007" s="11" t="str">
        <f>_xlfn.XLOOKUP($A2007,'Cleaned - Medical Examinations'!$A$2:$A$2336,'Cleaned - Medical Examinations'!$E$2:$E$2336,0)</f>
        <v>No</v>
      </c>
      <c r="G2007" s="11" t="str">
        <f>_xlfn.XLOOKUP($A2007,'Cleaned - Medical Examinations'!$A$2:$A$2336,'Cleaned - Medical Examinations'!$F$2:$F$2336,0)</f>
        <v>No</v>
      </c>
      <c r="H2007" s="11">
        <f>_xlfn.XLOOKUP($A2007,'Cleaned - Medical Examinations'!$A$2:$A$2336,'Cleaned - Medical Examinations'!$G$2:$G$2336,0)</f>
        <v>0</v>
      </c>
      <c r="I2007" s="11" t="str">
        <f>_xlfn.XLOOKUP($A2007,'Cleaned - Medical Examinations'!$A$2:$A$2336,'Cleaned - Medical Examinations'!$H$2:$H$2336,0)</f>
        <v>No</v>
      </c>
      <c r="J2007" s="11" t="str">
        <f>_xlfn.XLOOKUP($A2007,'Cleaned - Medical Examinations'!$A$2:$A$2336,'Cleaned - Medical Examinations'!$I$2:$I$2336,0)</f>
        <v>Underweight</v>
      </c>
      <c r="K2007" s="11" t="str">
        <f t="shared" si="31"/>
        <v>Non-Diabetic</v>
      </c>
      <c r="L2007" s="14">
        <f>_xlfn.XLOOKUP($A2007,'Cleaned - Hospitalisation Detai'!$A$2:$A$2344,'Cleaned - Hospitalisation Detai'!$J$2:$J$2344,0)</f>
        <v>37132</v>
      </c>
      <c r="M2007" s="19">
        <f>_xlfn.XLOOKUP($A2007,'Cleaned - Hospitalisation Detai'!$A$2:$A$2344,'Cleaned - Hospitalisation Detai'!$F$2:$F$2344,0)</f>
        <v>3167.46</v>
      </c>
      <c r="N2007" s="19" t="str">
        <f>_xlfn.XLOOKUP($A2007,'Cleaned - Hospitalisation Detai'!$A$2:$A$2344,'Cleaned - Hospitalisation Detai'!$G$2:$G$2344,0)</f>
        <v>tier - 2</v>
      </c>
      <c r="O2007" s="19" t="str">
        <f>_xlfn.XLOOKUP($A2007,'Cleaned - Hospitalisation Detai'!$A$2:$A$2344,'Cleaned - Hospitalisation Detai'!$H$2:$H$2344,0)</f>
        <v>tier - 3</v>
      </c>
      <c r="P2007" s="19" t="str">
        <f>_xlfn.XLOOKUP($A2007,'Cleaned - Hospitalisation Detai'!$A$2:$A$2344,'Cleaned - Hospitalisation Detai'!$I$2:$I$2344,0)</f>
        <v>R1024</v>
      </c>
      <c r="Q2007" s="20">
        <f>_xlfn.XLOOKUP($A2007,'Cleaned - Hospitalisation Detai'!$A$2:$A$2344,'Cleaned - Hospitalisation Detai'!$K$2:$K$2344,0)</f>
        <v>21</v>
      </c>
    </row>
    <row r="2008" spans="1:17" ht="15.6" x14ac:dyDescent="0.3">
      <c r="A2008" s="10" t="s">
        <v>361</v>
      </c>
      <c r="B2008" s="11" t="str">
        <f>_xlfn.XLOOKUP(A2008,'Cleaned - Customer Names '!$A$2:$A$2336,'Cleaned - Customer Names '!$C$2:$C$2336,0)</f>
        <v>Kristen M</v>
      </c>
      <c r="C2008" s="11">
        <f>_xlfn.XLOOKUP($A2008,'Cleaned - Medical Examinations'!$A$2:$A$2336,'Cleaned - Medical Examinations'!$B$2:$B$2336,0)</f>
        <v>25.61</v>
      </c>
      <c r="D2008" s="11">
        <f>_xlfn.XLOOKUP($A2008,'Cleaned - Medical Examinations'!$A$2:$A$2336,'Cleaned - Medical Examinations'!$C$2:$C$2336,0)</f>
        <v>4</v>
      </c>
      <c r="E2008" s="11" t="str">
        <f>_xlfn.XLOOKUP($A2008,'Cleaned - Medical Examinations'!$A$2:$A$2336,'Cleaned - Medical Examinations'!$D$2:$D$2336,0)</f>
        <v>No</v>
      </c>
      <c r="F2008" s="11" t="str">
        <f>_xlfn.XLOOKUP($A2008,'Cleaned - Medical Examinations'!$A$2:$A$2336,'Cleaned - Medical Examinations'!$E$2:$E$2336,0)</f>
        <v>No</v>
      </c>
      <c r="G2008" s="11" t="str">
        <f>_xlfn.XLOOKUP($A2008,'Cleaned - Medical Examinations'!$A$2:$A$2336,'Cleaned - Medical Examinations'!$F$2:$F$2336,0)</f>
        <v>Yes</v>
      </c>
      <c r="H2008" s="11">
        <f>_xlfn.XLOOKUP($A2008,'Cleaned - Medical Examinations'!$A$2:$A$2336,'Cleaned - Medical Examinations'!$G$2:$G$2336,0)</f>
        <v>1</v>
      </c>
      <c r="I2008" s="11" t="str">
        <f>_xlfn.XLOOKUP($A2008,'Cleaned - Medical Examinations'!$A$2:$A$2336,'Cleaned - Medical Examinations'!$H$2:$H$2336,0)</f>
        <v>No</v>
      </c>
      <c r="J2008" s="11" t="str">
        <f>_xlfn.XLOOKUP($A2008,'Cleaned - Medical Examinations'!$A$2:$A$2336,'Cleaned - Medical Examinations'!$I$2:$I$2336,0)</f>
        <v>Overweight</v>
      </c>
      <c r="K2008" s="11" t="str">
        <f t="shared" si="31"/>
        <v>Non-Diabetic</v>
      </c>
      <c r="L2008" s="14">
        <f>_xlfn.XLOOKUP($A2008,'Cleaned - Hospitalisation Detai'!$A$2:$A$2344,'Cleaned - Hospitalisation Detai'!$J$2:$J$2344,0)</f>
        <v>34237</v>
      </c>
      <c r="M2008" s="19">
        <f>_xlfn.XLOOKUP($A2008,'Cleaned - Hospitalisation Detai'!$A$2:$A$2344,'Cleaned - Hospitalisation Detai'!$F$2:$F$2344,0)</f>
        <v>3162.02</v>
      </c>
      <c r="N2008" s="19" t="str">
        <f>_xlfn.XLOOKUP($A2008,'Cleaned - Hospitalisation Detai'!$A$2:$A$2344,'Cleaned - Hospitalisation Detai'!$G$2:$G$2344,0)</f>
        <v>tier - 2</v>
      </c>
      <c r="O2008" s="19" t="str">
        <f>_xlfn.XLOOKUP($A2008,'Cleaned - Hospitalisation Detai'!$A$2:$A$2344,'Cleaned - Hospitalisation Detai'!$H$2:$H$2344,0)</f>
        <v>tier - 3</v>
      </c>
      <c r="P2008" s="19" t="str">
        <f>_xlfn.XLOOKUP($A2008,'Cleaned - Hospitalisation Detai'!$A$2:$A$2344,'Cleaned - Hospitalisation Detai'!$I$2:$I$2344,0)</f>
        <v>R1013</v>
      </c>
      <c r="Q2008" s="20">
        <f>_xlfn.XLOOKUP($A2008,'Cleaned - Hospitalisation Detai'!$A$2:$A$2344,'Cleaned - Hospitalisation Detai'!$K$2:$K$2344,0)</f>
        <v>29</v>
      </c>
    </row>
    <row r="2009" spans="1:17" ht="15.6" x14ac:dyDescent="0.3">
      <c r="A2009" s="10" t="s">
        <v>360</v>
      </c>
      <c r="B2009" s="11" t="str">
        <f>_xlfn.XLOOKUP(A2009,'Cleaned - Customer Names '!$A$2:$A$2336,'Cleaned - Customer Names '!$C$2:$C$2336,0)</f>
        <v>Alix</v>
      </c>
      <c r="C2009" s="11">
        <f>_xlfn.XLOOKUP($A2009,'Cleaned - Medical Examinations'!$A$2:$A$2336,'Cleaned - Medical Examinations'!$B$2:$B$2336,0)</f>
        <v>25.8</v>
      </c>
      <c r="D2009" s="11">
        <f>_xlfn.XLOOKUP($A2009,'Cleaned - Medical Examinations'!$A$2:$A$2336,'Cleaned - Medical Examinations'!$C$2:$C$2336,0)</f>
        <v>5.49</v>
      </c>
      <c r="E2009" s="11" t="str">
        <f>_xlfn.XLOOKUP($A2009,'Cleaned - Medical Examinations'!$A$2:$A$2336,'Cleaned - Medical Examinations'!$D$2:$D$2336,0)</f>
        <v>No</v>
      </c>
      <c r="F2009" s="11" t="str">
        <f>_xlfn.XLOOKUP($A2009,'Cleaned - Medical Examinations'!$A$2:$A$2336,'Cleaned - Medical Examinations'!$E$2:$E$2336,0)</f>
        <v>No</v>
      </c>
      <c r="G2009" s="11" t="str">
        <f>_xlfn.XLOOKUP($A2009,'Cleaned - Medical Examinations'!$A$2:$A$2336,'Cleaned - Medical Examinations'!$F$2:$F$2336,0)</f>
        <v>No</v>
      </c>
      <c r="H2009" s="11">
        <f>_xlfn.XLOOKUP($A2009,'Cleaned - Medical Examinations'!$A$2:$A$2336,'Cleaned - Medical Examinations'!$G$2:$G$2336,0)</f>
        <v>0</v>
      </c>
      <c r="I2009" s="11" t="str">
        <f>_xlfn.XLOOKUP($A2009,'Cleaned - Medical Examinations'!$A$2:$A$2336,'Cleaned - Medical Examinations'!$H$2:$H$2336,0)</f>
        <v>No</v>
      </c>
      <c r="J2009" s="11" t="str">
        <f>_xlfn.XLOOKUP($A2009,'Cleaned - Medical Examinations'!$A$2:$A$2336,'Cleaned - Medical Examinations'!$I$2:$I$2336,0)</f>
        <v>Overweight</v>
      </c>
      <c r="K2009" s="11" t="str">
        <f t="shared" si="31"/>
        <v>Non-Diabetic</v>
      </c>
      <c r="L2009" s="14">
        <f>_xlfn.XLOOKUP($A2009,'Cleaned - Hospitalisation Detai'!$A$2:$A$2344,'Cleaned - Hospitalisation Detai'!$J$2:$J$2344,0)</f>
        <v>34525</v>
      </c>
      <c r="M2009" s="19">
        <f>_xlfn.XLOOKUP($A2009,'Cleaned - Hospitalisation Detai'!$A$2:$A$2344,'Cleaned - Hospitalisation Detai'!$F$2:$F$2344,0)</f>
        <v>3161.45</v>
      </c>
      <c r="N2009" s="19" t="str">
        <f>_xlfn.XLOOKUP($A2009,'Cleaned - Hospitalisation Detai'!$A$2:$A$2344,'Cleaned - Hospitalisation Detai'!$G$2:$G$2344,0)</f>
        <v>tier - 2</v>
      </c>
      <c r="O2009" s="19" t="str">
        <f>_xlfn.XLOOKUP($A2009,'Cleaned - Hospitalisation Detai'!$A$2:$A$2344,'Cleaned - Hospitalisation Detai'!$H$2:$H$2344,0)</f>
        <v>tier - 1</v>
      </c>
      <c r="P2009" s="19" t="str">
        <f>_xlfn.XLOOKUP($A2009,'Cleaned - Hospitalisation Detai'!$A$2:$A$2344,'Cleaned - Hospitalisation Detai'!$I$2:$I$2344,0)</f>
        <v>R1011</v>
      </c>
      <c r="Q2009" s="20">
        <f>_xlfn.XLOOKUP($A2009,'Cleaned - Hospitalisation Detai'!$A$2:$A$2344,'Cleaned - Hospitalisation Detai'!$K$2:$K$2344,0)</f>
        <v>28</v>
      </c>
    </row>
    <row r="2010" spans="1:17" ht="15.6" x14ac:dyDescent="0.3">
      <c r="A2010" s="10" t="s">
        <v>359</v>
      </c>
      <c r="B2010" s="11" t="str">
        <f>_xlfn.XLOOKUP(A2010,'Cleaned - Customer Names '!$A$2:$A$2336,'Cleaned - Customer Names '!$C$2:$C$2336,0)</f>
        <v>Kakushin</v>
      </c>
      <c r="C2010" s="11">
        <f>_xlfn.XLOOKUP($A2010,'Cleaned - Medical Examinations'!$A$2:$A$2336,'Cleaned - Medical Examinations'!$B$2:$B$2336,0)</f>
        <v>27.39</v>
      </c>
      <c r="D2010" s="11">
        <f>_xlfn.XLOOKUP($A2010,'Cleaned - Medical Examinations'!$A$2:$A$2336,'Cleaned - Medical Examinations'!$C$2:$C$2336,0)</f>
        <v>5.34</v>
      </c>
      <c r="E2010" s="11" t="str">
        <f>_xlfn.XLOOKUP($A2010,'Cleaned - Medical Examinations'!$A$2:$A$2336,'Cleaned - Medical Examinations'!$D$2:$D$2336,0)</f>
        <v>No</v>
      </c>
      <c r="F2010" s="11" t="str">
        <f>_xlfn.XLOOKUP($A2010,'Cleaned - Medical Examinations'!$A$2:$A$2336,'Cleaned - Medical Examinations'!$E$2:$E$2336,0)</f>
        <v>No</v>
      </c>
      <c r="G2010" s="11" t="str">
        <f>_xlfn.XLOOKUP($A2010,'Cleaned - Medical Examinations'!$A$2:$A$2336,'Cleaned - Medical Examinations'!$F$2:$F$2336,0)</f>
        <v>No</v>
      </c>
      <c r="H2010" s="11">
        <f>_xlfn.XLOOKUP($A2010,'Cleaned - Medical Examinations'!$A$2:$A$2336,'Cleaned - Medical Examinations'!$G$2:$G$2336,0)</f>
        <v>0</v>
      </c>
      <c r="I2010" s="11" t="str">
        <f>_xlfn.XLOOKUP($A2010,'Cleaned - Medical Examinations'!$A$2:$A$2336,'Cleaned - Medical Examinations'!$H$2:$H$2336,0)</f>
        <v>No</v>
      </c>
      <c r="J2010" s="11" t="str">
        <f>_xlfn.XLOOKUP($A2010,'Cleaned - Medical Examinations'!$A$2:$A$2336,'Cleaned - Medical Examinations'!$I$2:$I$2336,0)</f>
        <v>Overweight</v>
      </c>
      <c r="K2010" s="11" t="str">
        <f t="shared" si="31"/>
        <v>Non-Diabetic</v>
      </c>
      <c r="L2010" s="14">
        <f>_xlfn.XLOOKUP($A2010,'Cleaned - Hospitalisation Detai'!$A$2:$A$2344,'Cleaned - Hospitalisation Detai'!$J$2:$J$2344,0)</f>
        <v>36336</v>
      </c>
      <c r="M2010" s="19">
        <f>_xlfn.XLOOKUP($A2010,'Cleaned - Hospitalisation Detai'!$A$2:$A$2344,'Cleaned - Hospitalisation Detai'!$F$2:$F$2344,0)</f>
        <v>3128.35</v>
      </c>
      <c r="N2010" s="19" t="str">
        <f>_xlfn.XLOOKUP($A2010,'Cleaned - Hospitalisation Detai'!$A$2:$A$2344,'Cleaned - Hospitalisation Detai'!$G$2:$G$2344,0)</f>
        <v>tier - 2</v>
      </c>
      <c r="O2010" s="19" t="str">
        <f>_xlfn.XLOOKUP($A2010,'Cleaned - Hospitalisation Detai'!$A$2:$A$2344,'Cleaned - Hospitalisation Detai'!$H$2:$H$2344,0)</f>
        <v>tier - 3</v>
      </c>
      <c r="P2010" s="19" t="str">
        <f>_xlfn.XLOOKUP($A2010,'Cleaned - Hospitalisation Detai'!$A$2:$A$2344,'Cleaned - Hospitalisation Detai'!$I$2:$I$2344,0)</f>
        <v>R1021</v>
      </c>
      <c r="Q2010" s="20">
        <f>_xlfn.XLOOKUP($A2010,'Cleaned - Hospitalisation Detai'!$A$2:$A$2344,'Cleaned - Hospitalisation Detai'!$K$2:$K$2344,0)</f>
        <v>23</v>
      </c>
    </row>
    <row r="2011" spans="1:17" ht="15.6" x14ac:dyDescent="0.3">
      <c r="A2011" s="10" t="s">
        <v>358</v>
      </c>
      <c r="B2011" s="11" t="str">
        <f>_xlfn.XLOOKUP(A2011,'Cleaned - Customer Names '!$A$2:$A$2336,'Cleaned - Customer Names '!$C$2:$C$2336,0)</f>
        <v>Michael J</v>
      </c>
      <c r="C2011" s="11">
        <f>_xlfn.XLOOKUP($A2011,'Cleaned - Medical Examinations'!$A$2:$A$2336,'Cleaned - Medical Examinations'!$B$2:$B$2336,0)</f>
        <v>17.03</v>
      </c>
      <c r="D2011" s="11">
        <f>_xlfn.XLOOKUP($A2011,'Cleaned - Medical Examinations'!$A$2:$A$2336,'Cleaned - Medical Examinations'!$C$2:$C$2336,0)</f>
        <v>4.12</v>
      </c>
      <c r="E2011" s="11" t="str">
        <f>_xlfn.XLOOKUP($A2011,'Cleaned - Medical Examinations'!$A$2:$A$2336,'Cleaned - Medical Examinations'!$D$2:$D$2336,0)</f>
        <v>No</v>
      </c>
      <c r="F2011" s="11" t="str">
        <f>_xlfn.XLOOKUP($A2011,'Cleaned - Medical Examinations'!$A$2:$A$2336,'Cleaned - Medical Examinations'!$E$2:$E$2336,0)</f>
        <v>No</v>
      </c>
      <c r="G2011" s="11" t="str">
        <f>_xlfn.XLOOKUP($A2011,'Cleaned - Medical Examinations'!$A$2:$A$2336,'Cleaned - Medical Examinations'!$F$2:$F$2336,0)</f>
        <v>No</v>
      </c>
      <c r="H2011" s="11">
        <f>_xlfn.XLOOKUP($A2011,'Cleaned - Medical Examinations'!$A$2:$A$2336,'Cleaned - Medical Examinations'!$G$2:$G$2336,0)</f>
        <v>1</v>
      </c>
      <c r="I2011" s="11" t="str">
        <f>_xlfn.XLOOKUP($A2011,'Cleaned - Medical Examinations'!$A$2:$A$2336,'Cleaned - Medical Examinations'!$H$2:$H$2336,0)</f>
        <v>No</v>
      </c>
      <c r="J2011" s="11" t="str">
        <f>_xlfn.XLOOKUP($A2011,'Cleaned - Medical Examinations'!$A$2:$A$2336,'Cleaned - Medical Examinations'!$I$2:$I$2336,0)</f>
        <v>Underweight</v>
      </c>
      <c r="K2011" s="11" t="str">
        <f t="shared" si="31"/>
        <v>Non-Diabetic</v>
      </c>
      <c r="L2011" s="14">
        <f>_xlfn.XLOOKUP($A2011,'Cleaned - Hospitalisation Detai'!$A$2:$A$2344,'Cleaned - Hospitalisation Detai'!$J$2:$J$2344,0)</f>
        <v>31990</v>
      </c>
      <c r="M2011" s="19">
        <f>_xlfn.XLOOKUP($A2011,'Cleaned - Hospitalisation Detai'!$A$2:$A$2344,'Cleaned - Hospitalisation Detai'!$F$2:$F$2344,0)</f>
        <v>3088.06</v>
      </c>
      <c r="N2011" s="19" t="str">
        <f>_xlfn.XLOOKUP($A2011,'Cleaned - Hospitalisation Detai'!$A$2:$A$2344,'Cleaned - Hospitalisation Detai'!$G$2:$G$2344,0)</f>
        <v>tier - 2</v>
      </c>
      <c r="O2011" s="19" t="str">
        <f>_xlfn.XLOOKUP($A2011,'Cleaned - Hospitalisation Detai'!$A$2:$A$2344,'Cleaned - Hospitalisation Detai'!$H$2:$H$2344,0)</f>
        <v>tier - 2</v>
      </c>
      <c r="P2011" s="19" t="str">
        <f>_xlfn.XLOOKUP($A2011,'Cleaned - Hospitalisation Detai'!$A$2:$A$2344,'Cleaned - Hospitalisation Detai'!$I$2:$I$2344,0)</f>
        <v>R1013</v>
      </c>
      <c r="Q2011" s="20">
        <f>_xlfn.XLOOKUP($A2011,'Cleaned - Hospitalisation Detai'!$A$2:$A$2344,'Cleaned - Hospitalisation Detai'!$K$2:$K$2344,0)</f>
        <v>35</v>
      </c>
    </row>
    <row r="2012" spans="1:17" ht="15.6" x14ac:dyDescent="0.3">
      <c r="A2012" s="10" t="s">
        <v>357</v>
      </c>
      <c r="B2012" s="11" t="str">
        <f>_xlfn.XLOOKUP(A2012,'Cleaned - Customer Names '!$A$2:$A$2336,'Cleaned - Customer Names '!$C$2:$C$2336,0)</f>
        <v>Bradley</v>
      </c>
      <c r="C2012" s="11">
        <f>_xlfn.XLOOKUP($A2012,'Cleaned - Medical Examinations'!$A$2:$A$2336,'Cleaned - Medical Examinations'!$B$2:$B$2336,0)</f>
        <v>23.75</v>
      </c>
      <c r="D2012" s="11">
        <f>_xlfn.XLOOKUP($A2012,'Cleaned - Medical Examinations'!$A$2:$A$2336,'Cleaned - Medical Examinations'!$C$2:$C$2336,0)</f>
        <v>5.49</v>
      </c>
      <c r="E2012" s="11" t="str">
        <f>_xlfn.XLOOKUP($A2012,'Cleaned - Medical Examinations'!$A$2:$A$2336,'Cleaned - Medical Examinations'!$D$2:$D$2336,0)</f>
        <v>Yes</v>
      </c>
      <c r="F2012" s="11" t="str">
        <f>_xlfn.XLOOKUP($A2012,'Cleaned - Medical Examinations'!$A$2:$A$2336,'Cleaned - Medical Examinations'!$E$2:$E$2336,0)</f>
        <v>No</v>
      </c>
      <c r="G2012" s="11" t="str">
        <f>_xlfn.XLOOKUP($A2012,'Cleaned - Medical Examinations'!$A$2:$A$2336,'Cleaned - Medical Examinations'!$F$2:$F$2336,0)</f>
        <v>No</v>
      </c>
      <c r="H2012" s="11">
        <f>_xlfn.XLOOKUP($A2012,'Cleaned - Medical Examinations'!$A$2:$A$2336,'Cleaned - Medical Examinations'!$G$2:$G$2336,0)</f>
        <v>0</v>
      </c>
      <c r="I2012" s="11" t="str">
        <f>_xlfn.XLOOKUP($A2012,'Cleaned - Medical Examinations'!$A$2:$A$2336,'Cleaned - Medical Examinations'!$H$2:$H$2336,0)</f>
        <v>No</v>
      </c>
      <c r="J2012" s="11" t="str">
        <f>_xlfn.XLOOKUP($A2012,'Cleaned - Medical Examinations'!$A$2:$A$2336,'Cleaned - Medical Examinations'!$I$2:$I$2336,0)</f>
        <v>Normal Weight</v>
      </c>
      <c r="K2012" s="11" t="str">
        <f t="shared" si="31"/>
        <v>Non-Diabetic</v>
      </c>
      <c r="L2012" s="14">
        <f>_xlfn.XLOOKUP($A2012,'Cleaned - Hospitalisation Detai'!$A$2:$A$2344,'Cleaned - Hospitalisation Detai'!$J$2:$J$2344,0)</f>
        <v>37177</v>
      </c>
      <c r="M2012" s="19">
        <f>_xlfn.XLOOKUP($A2012,'Cleaned - Hospitalisation Detai'!$A$2:$A$2344,'Cleaned - Hospitalisation Detai'!$F$2:$F$2344,0)</f>
        <v>3077.1</v>
      </c>
      <c r="N2012" s="19" t="str">
        <f>_xlfn.XLOOKUP($A2012,'Cleaned - Hospitalisation Detai'!$A$2:$A$2344,'Cleaned - Hospitalisation Detai'!$G$2:$G$2344,0)</f>
        <v>tier - 2</v>
      </c>
      <c r="O2012" s="19" t="str">
        <f>_xlfn.XLOOKUP($A2012,'Cleaned - Hospitalisation Detai'!$A$2:$A$2344,'Cleaned - Hospitalisation Detai'!$H$2:$H$2344,0)</f>
        <v>tier - 1</v>
      </c>
      <c r="P2012" s="19" t="str">
        <f>_xlfn.XLOOKUP($A2012,'Cleaned - Hospitalisation Detai'!$A$2:$A$2344,'Cleaned - Hospitalisation Detai'!$I$2:$I$2344,0)</f>
        <v>R1012</v>
      </c>
      <c r="Q2012" s="20">
        <f>_xlfn.XLOOKUP($A2012,'Cleaned - Hospitalisation Detai'!$A$2:$A$2344,'Cleaned - Hospitalisation Detai'!$K$2:$K$2344,0)</f>
        <v>21</v>
      </c>
    </row>
    <row r="2013" spans="1:17" ht="15.6" x14ac:dyDescent="0.3">
      <c r="A2013" s="10" t="s">
        <v>355</v>
      </c>
      <c r="B2013" s="11" t="str">
        <f>_xlfn.XLOOKUP(A2013,'Cleaned - Customer Names '!$A$2:$A$2336,'Cleaned - Customer Names '!$C$2:$C$2336,0)</f>
        <v>Matt</v>
      </c>
      <c r="C2013" s="11">
        <f>_xlfn.XLOOKUP($A2013,'Cleaned - Medical Examinations'!$A$2:$A$2336,'Cleaned - Medical Examinations'!$B$2:$B$2336,0)</f>
        <v>26.03</v>
      </c>
      <c r="D2013" s="11">
        <f>_xlfn.XLOOKUP($A2013,'Cleaned - Medical Examinations'!$A$2:$A$2336,'Cleaned - Medical Examinations'!$C$2:$C$2336,0)</f>
        <v>5.1100000000000003</v>
      </c>
      <c r="E2013" s="11" t="str">
        <f>_xlfn.XLOOKUP($A2013,'Cleaned - Medical Examinations'!$A$2:$A$2336,'Cleaned - Medical Examinations'!$D$2:$D$2336,0)</f>
        <v>Yes</v>
      </c>
      <c r="F2013" s="11" t="str">
        <f>_xlfn.XLOOKUP($A2013,'Cleaned - Medical Examinations'!$A$2:$A$2336,'Cleaned - Medical Examinations'!$E$2:$E$2336,0)</f>
        <v>No</v>
      </c>
      <c r="G2013" s="11" t="str">
        <f>_xlfn.XLOOKUP($A2013,'Cleaned - Medical Examinations'!$A$2:$A$2336,'Cleaned - Medical Examinations'!$F$2:$F$2336,0)</f>
        <v>No</v>
      </c>
      <c r="H2013" s="11">
        <f>_xlfn.XLOOKUP($A2013,'Cleaned - Medical Examinations'!$A$2:$A$2336,'Cleaned - Medical Examinations'!$G$2:$G$2336,0)</f>
        <v>1</v>
      </c>
      <c r="I2013" s="11" t="str">
        <f>_xlfn.XLOOKUP($A2013,'Cleaned - Medical Examinations'!$A$2:$A$2336,'Cleaned - Medical Examinations'!$H$2:$H$2336,0)</f>
        <v>No</v>
      </c>
      <c r="J2013" s="11" t="str">
        <f>_xlfn.XLOOKUP($A2013,'Cleaned - Medical Examinations'!$A$2:$A$2336,'Cleaned - Medical Examinations'!$I$2:$I$2336,0)</f>
        <v>Overweight</v>
      </c>
      <c r="K2013" s="11" t="str">
        <f t="shared" si="31"/>
        <v>Non-Diabetic</v>
      </c>
      <c r="L2013" s="14">
        <f>_xlfn.XLOOKUP($A2013,'Cleaned - Hospitalisation Detai'!$A$2:$A$2344,'Cleaned - Hospitalisation Detai'!$J$2:$J$2344,0)</f>
        <v>34952</v>
      </c>
      <c r="M2013" s="19">
        <f>_xlfn.XLOOKUP($A2013,'Cleaned - Hospitalisation Detai'!$A$2:$A$2344,'Cleaned - Hospitalisation Detai'!$F$2:$F$2344,0)</f>
        <v>3070.81</v>
      </c>
      <c r="N2013" s="19" t="str">
        <f>_xlfn.XLOOKUP($A2013,'Cleaned - Hospitalisation Detai'!$A$2:$A$2344,'Cleaned - Hospitalisation Detai'!$G$2:$G$2344,0)</f>
        <v>tier - 3</v>
      </c>
      <c r="O2013" s="19" t="str">
        <f>_xlfn.XLOOKUP($A2013,'Cleaned - Hospitalisation Detai'!$A$2:$A$2344,'Cleaned - Hospitalisation Detai'!$H$2:$H$2344,0)</f>
        <v>tier - 1</v>
      </c>
      <c r="P2013" s="19" t="str">
        <f>_xlfn.XLOOKUP($A2013,'Cleaned - Hospitalisation Detai'!$A$2:$A$2344,'Cleaned - Hospitalisation Detai'!$I$2:$I$2344,0)</f>
        <v>R1017</v>
      </c>
      <c r="Q2013" s="20">
        <f>_xlfn.XLOOKUP($A2013,'Cleaned - Hospitalisation Detai'!$A$2:$A$2344,'Cleaned - Hospitalisation Detai'!$K$2:$K$2344,0)</f>
        <v>27</v>
      </c>
    </row>
    <row r="2014" spans="1:17" ht="15.6" x14ac:dyDescent="0.3">
      <c r="A2014" s="10" t="s">
        <v>354</v>
      </c>
      <c r="B2014" s="11" t="str">
        <f>_xlfn.XLOOKUP(A2014,'Cleaned - Customer Names '!$A$2:$A$2336,'Cleaned - Customer Names '!$C$2:$C$2336,0)</f>
        <v>Amanda C.</v>
      </c>
      <c r="C2014" s="11">
        <f>_xlfn.XLOOKUP($A2014,'Cleaned - Medical Examinations'!$A$2:$A$2336,'Cleaned - Medical Examinations'!$B$2:$B$2336,0)</f>
        <v>16.079999999999998</v>
      </c>
      <c r="D2014" s="11">
        <f>_xlfn.XLOOKUP($A2014,'Cleaned - Medical Examinations'!$A$2:$A$2336,'Cleaned - Medical Examinations'!$C$2:$C$2336,0)</f>
        <v>5.94</v>
      </c>
      <c r="E2014" s="11" t="str">
        <f>_xlfn.XLOOKUP($A2014,'Cleaned - Medical Examinations'!$A$2:$A$2336,'Cleaned - Medical Examinations'!$D$2:$D$2336,0)</f>
        <v>No</v>
      </c>
      <c r="F2014" s="11" t="str">
        <f>_xlfn.XLOOKUP($A2014,'Cleaned - Medical Examinations'!$A$2:$A$2336,'Cleaned - Medical Examinations'!$E$2:$E$2336,0)</f>
        <v>No</v>
      </c>
      <c r="G2014" s="11" t="str">
        <f>_xlfn.XLOOKUP($A2014,'Cleaned - Medical Examinations'!$A$2:$A$2336,'Cleaned - Medical Examinations'!$F$2:$F$2336,0)</f>
        <v>No</v>
      </c>
      <c r="H2014" s="11">
        <f>_xlfn.XLOOKUP($A2014,'Cleaned - Medical Examinations'!$A$2:$A$2336,'Cleaned - Medical Examinations'!$G$2:$G$2336,0)</f>
        <v>0</v>
      </c>
      <c r="I2014" s="11" t="str">
        <f>_xlfn.XLOOKUP($A2014,'Cleaned - Medical Examinations'!$A$2:$A$2336,'Cleaned - Medical Examinations'!$H$2:$H$2336,0)</f>
        <v>No</v>
      </c>
      <c r="J2014" s="11" t="str">
        <f>_xlfn.XLOOKUP($A2014,'Cleaned - Medical Examinations'!$A$2:$A$2336,'Cleaned - Medical Examinations'!$I$2:$I$2336,0)</f>
        <v>Underweight</v>
      </c>
      <c r="K2014" s="11" t="str">
        <f t="shared" si="31"/>
        <v>Non-Diabetic</v>
      </c>
      <c r="L2014" s="14">
        <f>_xlfn.XLOOKUP($A2014,'Cleaned - Hospitalisation Detai'!$A$2:$A$2344,'Cleaned - Hospitalisation Detai'!$J$2:$J$2344,0)</f>
        <v>32782</v>
      </c>
      <c r="M2014" s="19">
        <f>_xlfn.XLOOKUP($A2014,'Cleaned - Hospitalisation Detai'!$A$2:$A$2344,'Cleaned - Hospitalisation Detai'!$F$2:$F$2344,0)</f>
        <v>3065.49</v>
      </c>
      <c r="N2014" s="19" t="str">
        <f>_xlfn.XLOOKUP($A2014,'Cleaned - Hospitalisation Detai'!$A$2:$A$2344,'Cleaned - Hospitalisation Detai'!$G$2:$G$2344,0)</f>
        <v>tier - 2</v>
      </c>
      <c r="O2014" s="19" t="str">
        <f>_xlfn.XLOOKUP($A2014,'Cleaned - Hospitalisation Detai'!$A$2:$A$2344,'Cleaned - Hospitalisation Detai'!$H$2:$H$2344,0)</f>
        <v>tier - 1</v>
      </c>
      <c r="P2014" s="19" t="str">
        <f>_xlfn.XLOOKUP($A2014,'Cleaned - Hospitalisation Detai'!$A$2:$A$2344,'Cleaned - Hospitalisation Detai'!$I$2:$I$2344,0)</f>
        <v>R1012</v>
      </c>
      <c r="Q2014" s="20">
        <f>_xlfn.XLOOKUP($A2014,'Cleaned - Hospitalisation Detai'!$A$2:$A$2344,'Cleaned - Hospitalisation Detai'!$K$2:$K$2344,0)</f>
        <v>33</v>
      </c>
    </row>
    <row r="2015" spans="1:17" ht="15.6" x14ac:dyDescent="0.3">
      <c r="A2015" s="10" t="s">
        <v>353</v>
      </c>
      <c r="B2015" s="11" t="str">
        <f>_xlfn.XLOOKUP(A2015,'Cleaned - Customer Names '!$A$2:$A$2336,'Cleaned - Customer Names '!$C$2:$C$2336,0)</f>
        <v>Valur</v>
      </c>
      <c r="C2015" s="11">
        <f>_xlfn.XLOOKUP($A2015,'Cleaned - Medical Examinations'!$A$2:$A$2336,'Cleaned - Medical Examinations'!$B$2:$B$2336,0)</f>
        <v>30.875</v>
      </c>
      <c r="D2015" s="11">
        <f>_xlfn.XLOOKUP($A2015,'Cleaned - Medical Examinations'!$A$2:$A$2336,'Cleaned - Medical Examinations'!$C$2:$C$2336,0)</f>
        <v>5.54</v>
      </c>
      <c r="E2015" s="11" t="str">
        <f>_xlfn.XLOOKUP($A2015,'Cleaned - Medical Examinations'!$A$2:$A$2336,'Cleaned - Medical Examinations'!$D$2:$D$2336,0)</f>
        <v>No</v>
      </c>
      <c r="F2015" s="11" t="str">
        <f>_xlfn.XLOOKUP($A2015,'Cleaned - Medical Examinations'!$A$2:$A$2336,'Cleaned - Medical Examinations'!$E$2:$E$2336,0)</f>
        <v>No</v>
      </c>
      <c r="G2015" s="11" t="str">
        <f>_xlfn.XLOOKUP($A2015,'Cleaned - Medical Examinations'!$A$2:$A$2336,'Cleaned - Medical Examinations'!$F$2:$F$2336,0)</f>
        <v>No</v>
      </c>
      <c r="H2015" s="11">
        <f>_xlfn.XLOOKUP($A2015,'Cleaned - Medical Examinations'!$A$2:$A$2336,'Cleaned - Medical Examinations'!$G$2:$G$2336,0)</f>
        <v>0</v>
      </c>
      <c r="I2015" s="11" t="str">
        <f>_xlfn.XLOOKUP($A2015,'Cleaned - Medical Examinations'!$A$2:$A$2336,'Cleaned - Medical Examinations'!$H$2:$H$2336,0)</f>
        <v>No</v>
      </c>
      <c r="J2015" s="11" t="str">
        <f>_xlfn.XLOOKUP($A2015,'Cleaned - Medical Examinations'!$A$2:$A$2336,'Cleaned - Medical Examinations'!$I$2:$I$2336,0)</f>
        <v>Obesity</v>
      </c>
      <c r="K2015" s="11" t="str">
        <f t="shared" si="31"/>
        <v>Non-Diabetic</v>
      </c>
      <c r="L2015" s="14">
        <f>_xlfn.XLOOKUP($A2015,'Cleaned - Hospitalisation Detai'!$A$2:$A$2344,'Cleaned - Hospitalisation Detai'!$J$2:$J$2344,0)</f>
        <v>34603</v>
      </c>
      <c r="M2015" s="19">
        <f>_xlfn.XLOOKUP($A2015,'Cleaned - Hospitalisation Detai'!$A$2:$A$2344,'Cleaned - Hospitalisation Detai'!$F$2:$F$2344,0)</f>
        <v>3062.51</v>
      </c>
      <c r="N2015" s="19" t="str">
        <f>_xlfn.XLOOKUP($A2015,'Cleaned - Hospitalisation Detai'!$A$2:$A$2344,'Cleaned - Hospitalisation Detai'!$G$2:$G$2344,0)</f>
        <v>tier - 3</v>
      </c>
      <c r="O2015" s="19" t="str">
        <f>_xlfn.XLOOKUP($A2015,'Cleaned - Hospitalisation Detai'!$A$2:$A$2344,'Cleaned - Hospitalisation Detai'!$H$2:$H$2344,0)</f>
        <v>tier - 1</v>
      </c>
      <c r="P2015" s="19" t="str">
        <f>_xlfn.XLOOKUP($A2015,'Cleaned - Hospitalisation Detai'!$A$2:$A$2344,'Cleaned - Hospitalisation Detai'!$I$2:$I$2344,0)</f>
        <v>R1012</v>
      </c>
      <c r="Q2015" s="20">
        <f>_xlfn.XLOOKUP($A2015,'Cleaned - Hospitalisation Detai'!$A$2:$A$2344,'Cleaned - Hospitalisation Detai'!$K$2:$K$2344,0)</f>
        <v>28</v>
      </c>
    </row>
    <row r="2016" spans="1:17" ht="15.6" x14ac:dyDescent="0.3">
      <c r="A2016" s="10" t="s">
        <v>352</v>
      </c>
      <c r="B2016" s="11" t="str">
        <f>_xlfn.XLOOKUP(A2016,'Cleaned - Customer Names '!$A$2:$A$2336,'Cleaned - Customer Names '!$C$2:$C$2336,0)</f>
        <v>Erica J</v>
      </c>
      <c r="C2016" s="11">
        <f>_xlfn.XLOOKUP($A2016,'Cleaned - Medical Examinations'!$A$2:$A$2336,'Cleaned - Medical Examinations'!$B$2:$B$2336,0)</f>
        <v>31.79</v>
      </c>
      <c r="D2016" s="11">
        <f>_xlfn.XLOOKUP($A2016,'Cleaned - Medical Examinations'!$A$2:$A$2336,'Cleaned - Medical Examinations'!$C$2:$C$2336,0)</f>
        <v>7.09</v>
      </c>
      <c r="E2016" s="11" t="str">
        <f>_xlfn.XLOOKUP($A2016,'Cleaned - Medical Examinations'!$A$2:$A$2336,'Cleaned - Medical Examinations'!$D$2:$D$2336,0)</f>
        <v>No</v>
      </c>
      <c r="F2016" s="11" t="str">
        <f>_xlfn.XLOOKUP($A2016,'Cleaned - Medical Examinations'!$A$2:$A$2336,'Cleaned - Medical Examinations'!$E$2:$E$2336,0)</f>
        <v>No</v>
      </c>
      <c r="G2016" s="11" t="str">
        <f>_xlfn.XLOOKUP($A2016,'Cleaned - Medical Examinations'!$A$2:$A$2336,'Cleaned - Medical Examinations'!$F$2:$F$2336,0)</f>
        <v>No</v>
      </c>
      <c r="H2016" s="11">
        <f>_xlfn.XLOOKUP($A2016,'Cleaned - Medical Examinations'!$A$2:$A$2336,'Cleaned - Medical Examinations'!$G$2:$G$2336,0)</f>
        <v>0</v>
      </c>
      <c r="I2016" s="11" t="str">
        <f>_xlfn.XLOOKUP($A2016,'Cleaned - Medical Examinations'!$A$2:$A$2336,'Cleaned - Medical Examinations'!$H$2:$H$2336,0)</f>
        <v>No</v>
      </c>
      <c r="J2016" s="11" t="str">
        <f>_xlfn.XLOOKUP($A2016,'Cleaned - Medical Examinations'!$A$2:$A$2336,'Cleaned - Medical Examinations'!$I$2:$I$2336,0)</f>
        <v>Obesity</v>
      </c>
      <c r="K2016" s="11" t="str">
        <f t="shared" si="31"/>
        <v>Diabetic</v>
      </c>
      <c r="L2016" s="14">
        <f>_xlfn.XLOOKUP($A2016,'Cleaned - Hospitalisation Detai'!$A$2:$A$2344,'Cleaned - Hospitalisation Detai'!$J$2:$J$2344,0)</f>
        <v>37428</v>
      </c>
      <c r="M2016" s="19">
        <f>_xlfn.XLOOKUP($A2016,'Cleaned - Hospitalisation Detai'!$A$2:$A$2344,'Cleaned - Hospitalisation Detai'!$F$2:$F$2344,0)</f>
        <v>3056.39</v>
      </c>
      <c r="N2016" s="19" t="str">
        <f>_xlfn.XLOOKUP($A2016,'Cleaned - Hospitalisation Detai'!$A$2:$A$2344,'Cleaned - Hospitalisation Detai'!$G$2:$G$2344,0)</f>
        <v>tier - 2</v>
      </c>
      <c r="O2016" s="19" t="str">
        <f>_xlfn.XLOOKUP($A2016,'Cleaned - Hospitalisation Detai'!$A$2:$A$2344,'Cleaned - Hospitalisation Detai'!$H$2:$H$2344,0)</f>
        <v>tier - 3</v>
      </c>
      <c r="P2016" s="19" t="str">
        <f>_xlfn.XLOOKUP($A2016,'Cleaned - Hospitalisation Detai'!$A$2:$A$2344,'Cleaned - Hospitalisation Detai'!$I$2:$I$2344,0)</f>
        <v>R1013</v>
      </c>
      <c r="Q2016" s="20">
        <f>_xlfn.XLOOKUP($A2016,'Cleaned - Hospitalisation Detai'!$A$2:$A$2344,'Cleaned - Hospitalisation Detai'!$K$2:$K$2344,0)</f>
        <v>20</v>
      </c>
    </row>
    <row r="2017" spans="1:17" ht="15.6" x14ac:dyDescent="0.3">
      <c r="A2017" s="10" t="s">
        <v>351</v>
      </c>
      <c r="B2017" s="11" t="str">
        <f>_xlfn.XLOOKUP(A2017,'Cleaned - Customer Names '!$A$2:$A$2336,'Cleaned - Customer Names '!$C$2:$C$2336,0)</f>
        <v>Stephen F.</v>
      </c>
      <c r="C2017" s="11">
        <f>_xlfn.XLOOKUP($A2017,'Cleaned - Medical Examinations'!$A$2:$A$2336,'Cleaned - Medical Examinations'!$B$2:$B$2336,0)</f>
        <v>28.48</v>
      </c>
      <c r="D2017" s="11">
        <f>_xlfn.XLOOKUP($A2017,'Cleaned - Medical Examinations'!$A$2:$A$2336,'Cleaned - Medical Examinations'!$C$2:$C$2336,0)</f>
        <v>6.22</v>
      </c>
      <c r="E2017" s="11" t="str">
        <f>_xlfn.XLOOKUP($A2017,'Cleaned - Medical Examinations'!$A$2:$A$2336,'Cleaned - Medical Examinations'!$D$2:$D$2336,0)</f>
        <v>Yes</v>
      </c>
      <c r="F2017" s="11" t="str">
        <f>_xlfn.XLOOKUP($A2017,'Cleaned - Medical Examinations'!$A$2:$A$2336,'Cleaned - Medical Examinations'!$E$2:$E$2336,0)</f>
        <v>No</v>
      </c>
      <c r="G2017" s="11" t="str">
        <f>_xlfn.XLOOKUP($A2017,'Cleaned - Medical Examinations'!$A$2:$A$2336,'Cleaned - Medical Examinations'!$F$2:$F$2336,0)</f>
        <v>Yes</v>
      </c>
      <c r="H2017" s="11">
        <f>_xlfn.XLOOKUP($A2017,'Cleaned - Medical Examinations'!$A$2:$A$2336,'Cleaned - Medical Examinations'!$G$2:$G$2336,0)</f>
        <v>1</v>
      </c>
      <c r="I2017" s="11" t="str">
        <f>_xlfn.XLOOKUP($A2017,'Cleaned - Medical Examinations'!$A$2:$A$2336,'Cleaned - Medical Examinations'!$H$2:$H$2336,0)</f>
        <v>No</v>
      </c>
      <c r="J2017" s="11" t="str">
        <f>_xlfn.XLOOKUP($A2017,'Cleaned - Medical Examinations'!$A$2:$A$2336,'Cleaned - Medical Examinations'!$I$2:$I$2336,0)</f>
        <v>Overweight</v>
      </c>
      <c r="K2017" s="11" t="str">
        <f t="shared" si="31"/>
        <v>Non-Diabetic</v>
      </c>
      <c r="L2017" s="14">
        <f>_xlfn.XLOOKUP($A2017,'Cleaned - Hospitalisation Detai'!$A$2:$A$2344,'Cleaned - Hospitalisation Detai'!$J$2:$J$2344,0)</f>
        <v>35786</v>
      </c>
      <c r="M2017" s="19">
        <f>_xlfn.XLOOKUP($A2017,'Cleaned - Hospitalisation Detai'!$A$2:$A$2344,'Cleaned - Hospitalisation Detai'!$F$2:$F$2344,0)</f>
        <v>3051.73</v>
      </c>
      <c r="N2017" s="19" t="str">
        <f>_xlfn.XLOOKUP($A2017,'Cleaned - Hospitalisation Detai'!$A$2:$A$2344,'Cleaned - Hospitalisation Detai'!$G$2:$G$2344,0)</f>
        <v>tier - 2</v>
      </c>
      <c r="O2017" s="19" t="str">
        <f>_xlfn.XLOOKUP($A2017,'Cleaned - Hospitalisation Detai'!$A$2:$A$2344,'Cleaned - Hospitalisation Detai'!$H$2:$H$2344,0)</f>
        <v>tier - 2</v>
      </c>
      <c r="P2017" s="19" t="str">
        <f>_xlfn.XLOOKUP($A2017,'Cleaned - Hospitalisation Detai'!$A$2:$A$2344,'Cleaned - Hospitalisation Detai'!$I$2:$I$2344,0)</f>
        <v>R1011</v>
      </c>
      <c r="Q2017" s="20">
        <f>_xlfn.XLOOKUP($A2017,'Cleaned - Hospitalisation Detai'!$A$2:$A$2344,'Cleaned - Hospitalisation Detai'!$K$2:$K$2344,0)</f>
        <v>25</v>
      </c>
    </row>
    <row r="2018" spans="1:17" ht="15.6" x14ac:dyDescent="0.3">
      <c r="A2018" s="10" t="s">
        <v>350</v>
      </c>
      <c r="B2018" s="11" t="str">
        <f>_xlfn.XLOOKUP(A2018,'Cleaned - Customer Names '!$A$2:$A$2336,'Cleaned - Customer Names '!$C$2:$C$2336,0)</f>
        <v>Lissa</v>
      </c>
      <c r="C2018" s="11">
        <f>_xlfn.XLOOKUP($A2018,'Cleaned - Medical Examinations'!$A$2:$A$2336,'Cleaned - Medical Examinations'!$B$2:$B$2336,0)</f>
        <v>26.6</v>
      </c>
      <c r="D2018" s="11">
        <f>_xlfn.XLOOKUP($A2018,'Cleaned - Medical Examinations'!$A$2:$A$2336,'Cleaned - Medical Examinations'!$C$2:$C$2336,0)</f>
        <v>4.33</v>
      </c>
      <c r="E2018" s="11" t="str">
        <f>_xlfn.XLOOKUP($A2018,'Cleaned - Medical Examinations'!$A$2:$A$2336,'Cleaned - Medical Examinations'!$D$2:$D$2336,0)</f>
        <v>No</v>
      </c>
      <c r="F2018" s="11" t="str">
        <f>_xlfn.XLOOKUP($A2018,'Cleaned - Medical Examinations'!$A$2:$A$2336,'Cleaned - Medical Examinations'!$E$2:$E$2336,0)</f>
        <v>No</v>
      </c>
      <c r="G2018" s="11" t="str">
        <f>_xlfn.XLOOKUP($A2018,'Cleaned - Medical Examinations'!$A$2:$A$2336,'Cleaned - Medical Examinations'!$F$2:$F$2336,0)</f>
        <v>No</v>
      </c>
      <c r="H2018" s="11">
        <f>_xlfn.XLOOKUP($A2018,'Cleaned - Medical Examinations'!$A$2:$A$2336,'Cleaned - Medical Examinations'!$G$2:$G$2336,0)</f>
        <v>1</v>
      </c>
      <c r="I2018" s="11" t="str">
        <f>_xlfn.XLOOKUP($A2018,'Cleaned - Medical Examinations'!$A$2:$A$2336,'Cleaned - Medical Examinations'!$H$2:$H$2336,0)</f>
        <v>No</v>
      </c>
      <c r="J2018" s="11" t="str">
        <f>_xlfn.XLOOKUP($A2018,'Cleaned - Medical Examinations'!$A$2:$A$2336,'Cleaned - Medical Examinations'!$I$2:$I$2336,0)</f>
        <v>Overweight</v>
      </c>
      <c r="K2018" s="11" t="str">
        <f t="shared" si="31"/>
        <v>Non-Diabetic</v>
      </c>
      <c r="L2018" s="14">
        <f>_xlfn.XLOOKUP($A2018,'Cleaned - Hospitalisation Detai'!$A$2:$A$2344,'Cleaned - Hospitalisation Detai'!$J$2:$J$2344,0)</f>
        <v>36016</v>
      </c>
      <c r="M2018" s="19">
        <f>_xlfn.XLOOKUP($A2018,'Cleaned - Hospitalisation Detai'!$A$2:$A$2344,'Cleaned - Hospitalisation Detai'!$F$2:$F$2344,0)</f>
        <v>3046.06</v>
      </c>
      <c r="N2018" s="19" t="str">
        <f>_xlfn.XLOOKUP($A2018,'Cleaned - Hospitalisation Detai'!$A$2:$A$2344,'Cleaned - Hospitalisation Detai'!$G$2:$G$2344,0)</f>
        <v>tier - 2</v>
      </c>
      <c r="O2018" s="19" t="str">
        <f>_xlfn.XLOOKUP($A2018,'Cleaned - Hospitalisation Detai'!$A$2:$A$2344,'Cleaned - Hospitalisation Detai'!$H$2:$H$2344,0)</f>
        <v>tier - 1</v>
      </c>
      <c r="P2018" s="19" t="str">
        <f>_xlfn.XLOOKUP($A2018,'Cleaned - Hospitalisation Detai'!$A$2:$A$2344,'Cleaned - Hospitalisation Detai'!$I$2:$I$2344,0)</f>
        <v>R1023</v>
      </c>
      <c r="Q2018" s="20">
        <f>_xlfn.XLOOKUP($A2018,'Cleaned - Hospitalisation Detai'!$A$2:$A$2344,'Cleaned - Hospitalisation Detai'!$K$2:$K$2344,0)</f>
        <v>24</v>
      </c>
    </row>
    <row r="2019" spans="1:17" ht="15.6" x14ac:dyDescent="0.3">
      <c r="A2019" s="10" t="s">
        <v>349</v>
      </c>
      <c r="B2019" s="11" t="str">
        <f>_xlfn.XLOOKUP(A2019,'Cleaned - Customer Names '!$A$2:$A$2336,'Cleaned - Customer Names '!$C$2:$C$2336,0)</f>
        <v>Megan</v>
      </c>
      <c r="C2019" s="11">
        <f>_xlfn.XLOOKUP($A2019,'Cleaned - Medical Examinations'!$A$2:$A$2336,'Cleaned - Medical Examinations'!$B$2:$B$2336,0)</f>
        <v>25.27</v>
      </c>
      <c r="D2019" s="11">
        <f>_xlfn.XLOOKUP($A2019,'Cleaned - Medical Examinations'!$A$2:$A$2336,'Cleaned - Medical Examinations'!$C$2:$C$2336,0)</f>
        <v>5.83</v>
      </c>
      <c r="E2019" s="11" t="str">
        <f>_xlfn.XLOOKUP($A2019,'Cleaned - Medical Examinations'!$A$2:$A$2336,'Cleaned - Medical Examinations'!$D$2:$D$2336,0)</f>
        <v>No</v>
      </c>
      <c r="F2019" s="11" t="str">
        <f>_xlfn.XLOOKUP($A2019,'Cleaned - Medical Examinations'!$A$2:$A$2336,'Cleaned - Medical Examinations'!$E$2:$E$2336,0)</f>
        <v>No</v>
      </c>
      <c r="G2019" s="11" t="str">
        <f>_xlfn.XLOOKUP($A2019,'Cleaned - Medical Examinations'!$A$2:$A$2336,'Cleaned - Medical Examinations'!$F$2:$F$2336,0)</f>
        <v>No</v>
      </c>
      <c r="H2019" s="11">
        <f>_xlfn.XLOOKUP($A2019,'Cleaned - Medical Examinations'!$A$2:$A$2336,'Cleaned - Medical Examinations'!$G$2:$G$2336,0)</f>
        <v>1</v>
      </c>
      <c r="I2019" s="11" t="str">
        <f>_xlfn.XLOOKUP($A2019,'Cleaned - Medical Examinations'!$A$2:$A$2336,'Cleaned - Medical Examinations'!$H$2:$H$2336,0)</f>
        <v>No</v>
      </c>
      <c r="J2019" s="11" t="str">
        <f>_xlfn.XLOOKUP($A2019,'Cleaned - Medical Examinations'!$A$2:$A$2336,'Cleaned - Medical Examinations'!$I$2:$I$2336,0)</f>
        <v>Overweight</v>
      </c>
      <c r="K2019" s="11" t="str">
        <f t="shared" si="31"/>
        <v>Non-Diabetic</v>
      </c>
      <c r="L2019" s="14">
        <f>_xlfn.XLOOKUP($A2019,'Cleaned - Hospitalisation Detai'!$A$2:$A$2344,'Cleaned - Hospitalisation Detai'!$J$2:$J$2344,0)</f>
        <v>36053</v>
      </c>
      <c r="M2019" s="19">
        <f>_xlfn.XLOOKUP($A2019,'Cleaned - Hospitalisation Detai'!$A$2:$A$2344,'Cleaned - Hospitalisation Detai'!$F$2:$F$2344,0)</f>
        <v>3044.21</v>
      </c>
      <c r="N2019" s="19" t="str">
        <f>_xlfn.XLOOKUP($A2019,'Cleaned - Hospitalisation Detai'!$A$2:$A$2344,'Cleaned - Hospitalisation Detai'!$G$2:$G$2344,0)</f>
        <v>tier - 2</v>
      </c>
      <c r="O2019" s="19" t="str">
        <f>_xlfn.XLOOKUP($A2019,'Cleaned - Hospitalisation Detai'!$A$2:$A$2344,'Cleaned - Hospitalisation Detai'!$H$2:$H$2344,0)</f>
        <v>tier - 3</v>
      </c>
      <c r="P2019" s="19" t="str">
        <f>_xlfn.XLOOKUP($A2019,'Cleaned - Hospitalisation Detai'!$A$2:$A$2344,'Cleaned - Hospitalisation Detai'!$I$2:$I$2344,0)</f>
        <v>R1024</v>
      </c>
      <c r="Q2019" s="20">
        <f>_xlfn.XLOOKUP($A2019,'Cleaned - Hospitalisation Detai'!$A$2:$A$2344,'Cleaned - Hospitalisation Detai'!$K$2:$K$2344,0)</f>
        <v>24</v>
      </c>
    </row>
    <row r="2020" spans="1:17" ht="15.6" x14ac:dyDescent="0.3">
      <c r="A2020" s="10" t="s">
        <v>348</v>
      </c>
      <c r="B2020" s="11" t="str">
        <f>_xlfn.XLOOKUP(A2020,'Cleaned - Customer Names '!$A$2:$A$2336,'Cleaned - Customer Names '!$C$2:$C$2336,0)</f>
        <v>Alyson</v>
      </c>
      <c r="C2020" s="11">
        <f>_xlfn.XLOOKUP($A2020,'Cleaned - Medical Examinations'!$A$2:$A$2336,'Cleaned - Medical Examinations'!$B$2:$B$2336,0)</f>
        <v>34.484999999999999</v>
      </c>
      <c r="D2020" s="11">
        <f>_xlfn.XLOOKUP($A2020,'Cleaned - Medical Examinations'!$A$2:$A$2336,'Cleaned - Medical Examinations'!$C$2:$C$2336,0)</f>
        <v>4.7</v>
      </c>
      <c r="E2020" s="11" t="str">
        <f>_xlfn.XLOOKUP($A2020,'Cleaned - Medical Examinations'!$A$2:$A$2336,'Cleaned - Medical Examinations'!$D$2:$D$2336,0)</f>
        <v>Yes</v>
      </c>
      <c r="F2020" s="11" t="str">
        <f>_xlfn.XLOOKUP($A2020,'Cleaned - Medical Examinations'!$A$2:$A$2336,'Cleaned - Medical Examinations'!$E$2:$E$2336,0)</f>
        <v>No</v>
      </c>
      <c r="G2020" s="11" t="str">
        <f>_xlfn.XLOOKUP($A2020,'Cleaned - Medical Examinations'!$A$2:$A$2336,'Cleaned - Medical Examinations'!$F$2:$F$2336,0)</f>
        <v>Yes</v>
      </c>
      <c r="H2020" s="11">
        <f>_xlfn.XLOOKUP($A2020,'Cleaned - Medical Examinations'!$A$2:$A$2336,'Cleaned - Medical Examinations'!$G$2:$G$2336,0)</f>
        <v>1</v>
      </c>
      <c r="I2020" s="11" t="str">
        <f>_xlfn.XLOOKUP($A2020,'Cleaned - Medical Examinations'!$A$2:$A$2336,'Cleaned - Medical Examinations'!$H$2:$H$2336,0)</f>
        <v>No</v>
      </c>
      <c r="J2020" s="11" t="str">
        <f>_xlfn.XLOOKUP($A2020,'Cleaned - Medical Examinations'!$A$2:$A$2336,'Cleaned - Medical Examinations'!$I$2:$I$2336,0)</f>
        <v>Obesity</v>
      </c>
      <c r="K2020" s="11" t="str">
        <f t="shared" si="31"/>
        <v>Non-Diabetic</v>
      </c>
      <c r="L2020" s="14">
        <f>_xlfn.XLOOKUP($A2020,'Cleaned - Hospitalisation Detai'!$A$2:$A$2344,'Cleaned - Hospitalisation Detai'!$J$2:$J$2344,0)</f>
        <v>35783</v>
      </c>
      <c r="M2020" s="19">
        <f>_xlfn.XLOOKUP($A2020,'Cleaned - Hospitalisation Detai'!$A$2:$A$2344,'Cleaned - Hospitalisation Detai'!$F$2:$F$2344,0)</f>
        <v>3021.81</v>
      </c>
      <c r="N2020" s="19" t="str">
        <f>_xlfn.XLOOKUP($A2020,'Cleaned - Hospitalisation Detai'!$A$2:$A$2344,'Cleaned - Hospitalisation Detai'!$G$2:$G$2344,0)</f>
        <v>tier - 2</v>
      </c>
      <c r="O2020" s="19" t="str">
        <f>_xlfn.XLOOKUP($A2020,'Cleaned - Hospitalisation Detai'!$A$2:$A$2344,'Cleaned - Hospitalisation Detai'!$H$2:$H$2344,0)</f>
        <v>tier - 3</v>
      </c>
      <c r="P2020" s="19" t="str">
        <f>_xlfn.XLOOKUP($A2020,'Cleaned - Hospitalisation Detai'!$A$2:$A$2344,'Cleaned - Hospitalisation Detai'!$I$2:$I$2344,0)</f>
        <v>R1012</v>
      </c>
      <c r="Q2020" s="20">
        <f>_xlfn.XLOOKUP($A2020,'Cleaned - Hospitalisation Detai'!$A$2:$A$2344,'Cleaned - Hospitalisation Detai'!$K$2:$K$2344,0)</f>
        <v>25</v>
      </c>
    </row>
    <row r="2021" spans="1:17" ht="15.6" x14ac:dyDescent="0.3">
      <c r="A2021" s="10" t="s">
        <v>347</v>
      </c>
      <c r="B2021" s="11" t="str">
        <f>_xlfn.XLOOKUP(A2021,'Cleaned - Customer Names '!$A$2:$A$2336,'Cleaned - Customer Names '!$C$2:$C$2336,0)</f>
        <v>Chance B</v>
      </c>
      <c r="C2021" s="11">
        <f>_xlfn.XLOOKUP($A2021,'Cleaned - Medical Examinations'!$A$2:$A$2336,'Cleaned - Medical Examinations'!$B$2:$B$2336,0)</f>
        <v>15.57</v>
      </c>
      <c r="D2021" s="11">
        <f>_xlfn.XLOOKUP($A2021,'Cleaned - Medical Examinations'!$A$2:$A$2336,'Cleaned - Medical Examinations'!$C$2:$C$2336,0)</f>
        <v>4.07</v>
      </c>
      <c r="E2021" s="11" t="str">
        <f>_xlfn.XLOOKUP($A2021,'Cleaned - Medical Examinations'!$A$2:$A$2336,'Cleaned - Medical Examinations'!$D$2:$D$2336,0)</f>
        <v>Yes</v>
      </c>
      <c r="F2021" s="11" t="str">
        <f>_xlfn.XLOOKUP($A2021,'Cleaned - Medical Examinations'!$A$2:$A$2336,'Cleaned - Medical Examinations'!$E$2:$E$2336,0)</f>
        <v>No</v>
      </c>
      <c r="G2021" s="11" t="str">
        <f>_xlfn.XLOOKUP($A2021,'Cleaned - Medical Examinations'!$A$2:$A$2336,'Cleaned - Medical Examinations'!$F$2:$F$2336,0)</f>
        <v>No</v>
      </c>
      <c r="H2021" s="11">
        <f>_xlfn.XLOOKUP($A2021,'Cleaned - Medical Examinations'!$A$2:$A$2336,'Cleaned - Medical Examinations'!$G$2:$G$2336,0)</f>
        <v>1</v>
      </c>
      <c r="I2021" s="11" t="str">
        <f>_xlfn.XLOOKUP($A2021,'Cleaned - Medical Examinations'!$A$2:$A$2336,'Cleaned - Medical Examinations'!$H$2:$H$2336,0)</f>
        <v>No</v>
      </c>
      <c r="J2021" s="11" t="str">
        <f>_xlfn.XLOOKUP($A2021,'Cleaned - Medical Examinations'!$A$2:$A$2336,'Cleaned - Medical Examinations'!$I$2:$I$2336,0)</f>
        <v>Underweight</v>
      </c>
      <c r="K2021" s="11" t="str">
        <f t="shared" si="31"/>
        <v>Non-Diabetic</v>
      </c>
      <c r="L2021" s="14">
        <f>_xlfn.XLOOKUP($A2021,'Cleaned - Hospitalisation Detai'!$A$2:$A$2344,'Cleaned - Hospitalisation Detai'!$J$2:$J$2344,0)</f>
        <v>32414</v>
      </c>
      <c r="M2021" s="19">
        <f>_xlfn.XLOOKUP($A2021,'Cleaned - Hospitalisation Detai'!$A$2:$A$2344,'Cleaned - Hospitalisation Detai'!$F$2:$F$2344,0)</f>
        <v>3018.04</v>
      </c>
      <c r="N2021" s="19" t="str">
        <f>_xlfn.XLOOKUP($A2021,'Cleaned - Hospitalisation Detai'!$A$2:$A$2344,'Cleaned - Hospitalisation Detai'!$G$2:$G$2344,0)</f>
        <v>tier - 2</v>
      </c>
      <c r="O2021" s="19" t="str">
        <f>_xlfn.XLOOKUP($A2021,'Cleaned - Hospitalisation Detai'!$A$2:$A$2344,'Cleaned - Hospitalisation Detai'!$H$2:$H$2344,0)</f>
        <v>tier - 2</v>
      </c>
      <c r="P2021" s="19" t="str">
        <f>_xlfn.XLOOKUP($A2021,'Cleaned - Hospitalisation Detai'!$A$2:$A$2344,'Cleaned - Hospitalisation Detai'!$I$2:$I$2344,0)</f>
        <v>R1012</v>
      </c>
      <c r="Q2021" s="20">
        <f>_xlfn.XLOOKUP($A2021,'Cleaned - Hospitalisation Detai'!$A$2:$A$2344,'Cleaned - Hospitalisation Detai'!$K$2:$K$2344,0)</f>
        <v>34</v>
      </c>
    </row>
    <row r="2022" spans="1:17" ht="15.6" x14ac:dyDescent="0.3">
      <c r="A2022" s="10" t="s">
        <v>346</v>
      </c>
      <c r="B2022" s="11" t="str">
        <f>_xlfn.XLOOKUP(A2022,'Cleaned - Customer Names '!$A$2:$A$2336,'Cleaned - Customer Names '!$C$2:$C$2336,0)</f>
        <v>Sean P</v>
      </c>
      <c r="C2022" s="11">
        <f>_xlfn.XLOOKUP($A2022,'Cleaned - Medical Examinations'!$A$2:$A$2336,'Cleaned - Medical Examinations'!$B$2:$B$2336,0)</f>
        <v>30.36</v>
      </c>
      <c r="D2022" s="11">
        <f>_xlfn.XLOOKUP($A2022,'Cleaned - Medical Examinations'!$A$2:$A$2336,'Cleaned - Medical Examinations'!$C$2:$C$2336,0)</f>
        <v>9.39</v>
      </c>
      <c r="E2022" s="11" t="str">
        <f>_xlfn.XLOOKUP($A2022,'Cleaned - Medical Examinations'!$A$2:$A$2336,'Cleaned - Medical Examinations'!$D$2:$D$2336,0)</f>
        <v>No</v>
      </c>
      <c r="F2022" s="11" t="str">
        <f>_xlfn.XLOOKUP($A2022,'Cleaned - Medical Examinations'!$A$2:$A$2336,'Cleaned - Medical Examinations'!$E$2:$E$2336,0)</f>
        <v>No</v>
      </c>
      <c r="G2022" s="11" t="str">
        <f>_xlfn.XLOOKUP($A2022,'Cleaned - Medical Examinations'!$A$2:$A$2336,'Cleaned - Medical Examinations'!$F$2:$F$2336,0)</f>
        <v>No</v>
      </c>
      <c r="H2022" s="11">
        <f>_xlfn.XLOOKUP($A2022,'Cleaned - Medical Examinations'!$A$2:$A$2336,'Cleaned - Medical Examinations'!$G$2:$G$2336,0)</f>
        <v>0</v>
      </c>
      <c r="I2022" s="11" t="str">
        <f>_xlfn.XLOOKUP($A2022,'Cleaned - Medical Examinations'!$A$2:$A$2336,'Cleaned - Medical Examinations'!$H$2:$H$2336,0)</f>
        <v>No</v>
      </c>
      <c r="J2022" s="11" t="str">
        <f>_xlfn.XLOOKUP($A2022,'Cleaned - Medical Examinations'!$A$2:$A$2336,'Cleaned - Medical Examinations'!$I$2:$I$2336,0)</f>
        <v>Obesity</v>
      </c>
      <c r="K2022" s="11" t="str">
        <f t="shared" si="31"/>
        <v>Diabetic</v>
      </c>
      <c r="L2022" s="14">
        <f>_xlfn.XLOOKUP($A2022,'Cleaned - Hospitalisation Detai'!$A$2:$A$2344,'Cleaned - Hospitalisation Detai'!$J$2:$J$2344,0)</f>
        <v>37605</v>
      </c>
      <c r="M2022" s="19">
        <f>_xlfn.XLOOKUP($A2022,'Cleaned - Hospitalisation Detai'!$A$2:$A$2344,'Cleaned - Hospitalisation Detai'!$F$2:$F$2344,0)</f>
        <v>3012.22</v>
      </c>
      <c r="N2022" s="19" t="str">
        <f>_xlfn.XLOOKUP($A2022,'Cleaned - Hospitalisation Detai'!$A$2:$A$2344,'Cleaned - Hospitalisation Detai'!$G$2:$G$2344,0)</f>
        <v>tier - 2</v>
      </c>
      <c r="O2022" s="19" t="str">
        <f>_xlfn.XLOOKUP($A2022,'Cleaned - Hospitalisation Detai'!$A$2:$A$2344,'Cleaned - Hospitalisation Detai'!$H$2:$H$2344,0)</f>
        <v>tier - 3</v>
      </c>
      <c r="P2022" s="19" t="str">
        <f>_xlfn.XLOOKUP($A2022,'Cleaned - Hospitalisation Detai'!$A$2:$A$2344,'Cleaned - Hospitalisation Detai'!$I$2:$I$2344,0)</f>
        <v>R1012</v>
      </c>
      <c r="Q2022" s="20">
        <f>_xlfn.XLOOKUP($A2022,'Cleaned - Hospitalisation Detai'!$A$2:$A$2344,'Cleaned - Hospitalisation Detai'!$K$2:$K$2344,0)</f>
        <v>20</v>
      </c>
    </row>
    <row r="2023" spans="1:17" ht="15.6" x14ac:dyDescent="0.3">
      <c r="A2023" s="10" t="s">
        <v>345</v>
      </c>
      <c r="B2023" s="11" t="str">
        <f>_xlfn.XLOOKUP(A2023,'Cleaned - Customer Names '!$A$2:$A$2336,'Cleaned - Customer Names '!$C$2:$C$2336,0)</f>
        <v>Therese</v>
      </c>
      <c r="C2023" s="11">
        <f>_xlfn.XLOOKUP($A2023,'Cleaned - Medical Examinations'!$A$2:$A$2336,'Cleaned - Medical Examinations'!$B$2:$B$2336,0)</f>
        <v>19.37</v>
      </c>
      <c r="D2023" s="11">
        <f>_xlfn.XLOOKUP($A2023,'Cleaned - Medical Examinations'!$A$2:$A$2336,'Cleaned - Medical Examinations'!$C$2:$C$2336,0)</f>
        <v>4.18</v>
      </c>
      <c r="E2023" s="11" t="str">
        <f>_xlfn.XLOOKUP($A2023,'Cleaned - Medical Examinations'!$A$2:$A$2336,'Cleaned - Medical Examinations'!$D$2:$D$2336,0)</f>
        <v>No</v>
      </c>
      <c r="F2023" s="11" t="str">
        <f>_xlfn.XLOOKUP($A2023,'Cleaned - Medical Examinations'!$A$2:$A$2336,'Cleaned - Medical Examinations'!$E$2:$E$2336,0)</f>
        <v>No</v>
      </c>
      <c r="G2023" s="11" t="str">
        <f>_xlfn.XLOOKUP($A2023,'Cleaned - Medical Examinations'!$A$2:$A$2336,'Cleaned - Medical Examinations'!$F$2:$F$2336,0)</f>
        <v>No</v>
      </c>
      <c r="H2023" s="11">
        <f>_xlfn.XLOOKUP($A2023,'Cleaned - Medical Examinations'!$A$2:$A$2336,'Cleaned - Medical Examinations'!$G$2:$G$2336,0)</f>
        <v>0</v>
      </c>
      <c r="I2023" s="11" t="str">
        <f>_xlfn.XLOOKUP($A2023,'Cleaned - Medical Examinations'!$A$2:$A$2336,'Cleaned - Medical Examinations'!$H$2:$H$2336,0)</f>
        <v>No</v>
      </c>
      <c r="J2023" s="11" t="str">
        <f>_xlfn.XLOOKUP($A2023,'Cleaned - Medical Examinations'!$A$2:$A$2336,'Cleaned - Medical Examinations'!$I$2:$I$2336,0)</f>
        <v>Normal Weight</v>
      </c>
      <c r="K2023" s="11" t="str">
        <f t="shared" si="31"/>
        <v>Non-Diabetic</v>
      </c>
      <c r="L2023" s="14">
        <f>_xlfn.XLOOKUP($A2023,'Cleaned - Hospitalisation Detai'!$A$2:$A$2344,'Cleaned - Hospitalisation Detai'!$J$2:$J$2344,0)</f>
        <v>33562</v>
      </c>
      <c r="M2023" s="19">
        <f>_xlfn.XLOOKUP($A2023,'Cleaned - Hospitalisation Detai'!$A$2:$A$2344,'Cleaned - Hospitalisation Detai'!$F$2:$F$2344,0)</f>
        <v>2985.67</v>
      </c>
      <c r="N2023" s="19" t="str">
        <f>_xlfn.XLOOKUP($A2023,'Cleaned - Hospitalisation Detai'!$A$2:$A$2344,'Cleaned - Hospitalisation Detai'!$G$2:$G$2344,0)</f>
        <v>tier - 2</v>
      </c>
      <c r="O2023" s="19" t="str">
        <f>_xlfn.XLOOKUP($A2023,'Cleaned - Hospitalisation Detai'!$A$2:$A$2344,'Cleaned - Hospitalisation Detai'!$H$2:$H$2344,0)</f>
        <v>tier - 2</v>
      </c>
      <c r="P2023" s="19" t="str">
        <f>_xlfn.XLOOKUP($A2023,'Cleaned - Hospitalisation Detai'!$A$2:$A$2344,'Cleaned - Hospitalisation Detai'!$I$2:$I$2344,0)</f>
        <v>R1013</v>
      </c>
      <c r="Q2023" s="20">
        <f>_xlfn.XLOOKUP($A2023,'Cleaned - Hospitalisation Detai'!$A$2:$A$2344,'Cleaned - Hospitalisation Detai'!$K$2:$K$2344,0)</f>
        <v>31</v>
      </c>
    </row>
    <row r="2024" spans="1:17" ht="15.6" x14ac:dyDescent="0.3">
      <c r="A2024" s="10" t="s">
        <v>344</v>
      </c>
      <c r="B2024" s="11" t="str">
        <f>_xlfn.XLOOKUP(A2024,'Cleaned - Customer Names '!$A$2:$A$2336,'Cleaned - Customer Names '!$C$2:$C$2336,0)</f>
        <v>Beau</v>
      </c>
      <c r="C2024" s="11">
        <f>_xlfn.XLOOKUP($A2024,'Cleaned - Medical Examinations'!$A$2:$A$2336,'Cleaned - Medical Examinations'!$B$2:$B$2336,0)</f>
        <v>16.71</v>
      </c>
      <c r="D2024" s="11">
        <f>_xlfn.XLOOKUP($A2024,'Cleaned - Medical Examinations'!$A$2:$A$2336,'Cleaned - Medical Examinations'!$C$2:$C$2336,0)</f>
        <v>4.18</v>
      </c>
      <c r="E2024" s="11" t="str">
        <f>_xlfn.XLOOKUP($A2024,'Cleaned - Medical Examinations'!$A$2:$A$2336,'Cleaned - Medical Examinations'!$D$2:$D$2336,0)</f>
        <v>No</v>
      </c>
      <c r="F2024" s="11" t="str">
        <f>_xlfn.XLOOKUP($A2024,'Cleaned - Medical Examinations'!$A$2:$A$2336,'Cleaned - Medical Examinations'!$E$2:$E$2336,0)</f>
        <v>No</v>
      </c>
      <c r="G2024" s="11" t="str">
        <f>_xlfn.XLOOKUP($A2024,'Cleaned - Medical Examinations'!$A$2:$A$2336,'Cleaned - Medical Examinations'!$F$2:$F$2336,0)</f>
        <v>No</v>
      </c>
      <c r="H2024" s="11">
        <f>_xlfn.XLOOKUP($A2024,'Cleaned - Medical Examinations'!$A$2:$A$2336,'Cleaned - Medical Examinations'!$G$2:$G$2336,0)</f>
        <v>1</v>
      </c>
      <c r="I2024" s="11" t="str">
        <f>_xlfn.XLOOKUP($A2024,'Cleaned - Medical Examinations'!$A$2:$A$2336,'Cleaned - Medical Examinations'!$H$2:$H$2336,0)</f>
        <v>No</v>
      </c>
      <c r="J2024" s="11" t="str">
        <f>_xlfn.XLOOKUP($A2024,'Cleaned - Medical Examinations'!$A$2:$A$2336,'Cleaned - Medical Examinations'!$I$2:$I$2336,0)</f>
        <v>Underweight</v>
      </c>
      <c r="K2024" s="11" t="str">
        <f t="shared" si="31"/>
        <v>Non-Diabetic</v>
      </c>
      <c r="L2024" s="14">
        <f>_xlfn.XLOOKUP($A2024,'Cleaned - Hospitalisation Detai'!$A$2:$A$2344,'Cleaned - Hospitalisation Detai'!$J$2:$J$2344,0)</f>
        <v>31946</v>
      </c>
      <c r="M2024" s="19">
        <f>_xlfn.XLOOKUP($A2024,'Cleaned - Hospitalisation Detai'!$A$2:$A$2344,'Cleaned - Hospitalisation Detai'!$F$2:$F$2344,0)</f>
        <v>2979.52</v>
      </c>
      <c r="N2024" s="19" t="str">
        <f>_xlfn.XLOOKUP($A2024,'Cleaned - Hospitalisation Detai'!$A$2:$A$2344,'Cleaned - Hospitalisation Detai'!$G$2:$G$2344,0)</f>
        <v>tier - 2</v>
      </c>
      <c r="O2024" s="19" t="str">
        <f>_xlfn.XLOOKUP($A2024,'Cleaned - Hospitalisation Detai'!$A$2:$A$2344,'Cleaned - Hospitalisation Detai'!$H$2:$H$2344,0)</f>
        <v>tier - 3</v>
      </c>
      <c r="P2024" s="19" t="str">
        <f>_xlfn.XLOOKUP($A2024,'Cleaned - Hospitalisation Detai'!$A$2:$A$2344,'Cleaned - Hospitalisation Detai'!$I$2:$I$2344,0)</f>
        <v>R1013</v>
      </c>
      <c r="Q2024" s="20">
        <f>_xlfn.XLOOKUP($A2024,'Cleaned - Hospitalisation Detai'!$A$2:$A$2344,'Cleaned - Hospitalisation Detai'!$K$2:$K$2344,0)</f>
        <v>35</v>
      </c>
    </row>
    <row r="2025" spans="1:17" ht="15.6" x14ac:dyDescent="0.3">
      <c r="A2025" s="10" t="s">
        <v>343</v>
      </c>
      <c r="B2025" s="11" t="str">
        <f>_xlfn.XLOOKUP(A2025,'Cleaned - Customer Names '!$A$2:$A$2336,'Cleaned - Customer Names '!$C$2:$C$2336,0)</f>
        <v>Kelsey M</v>
      </c>
      <c r="C2025" s="11">
        <f>_xlfn.XLOOKUP($A2025,'Cleaned - Medical Examinations'!$A$2:$A$2336,'Cleaned - Medical Examinations'!$B$2:$B$2336,0)</f>
        <v>24.1</v>
      </c>
      <c r="D2025" s="11">
        <f>_xlfn.XLOOKUP($A2025,'Cleaned - Medical Examinations'!$A$2:$A$2336,'Cleaned - Medical Examinations'!$C$2:$C$2336,0)</f>
        <v>4.4000000000000004</v>
      </c>
      <c r="E2025" s="11" t="str">
        <f>_xlfn.XLOOKUP($A2025,'Cleaned - Medical Examinations'!$A$2:$A$2336,'Cleaned - Medical Examinations'!$D$2:$D$2336,0)</f>
        <v>Yes</v>
      </c>
      <c r="F2025" s="11" t="str">
        <f>_xlfn.XLOOKUP($A2025,'Cleaned - Medical Examinations'!$A$2:$A$2336,'Cleaned - Medical Examinations'!$E$2:$E$2336,0)</f>
        <v>No</v>
      </c>
      <c r="G2025" s="11" t="str">
        <f>_xlfn.XLOOKUP($A2025,'Cleaned - Medical Examinations'!$A$2:$A$2336,'Cleaned - Medical Examinations'!$F$2:$F$2336,0)</f>
        <v>No</v>
      </c>
      <c r="H2025" s="11">
        <f>_xlfn.XLOOKUP($A2025,'Cleaned - Medical Examinations'!$A$2:$A$2336,'Cleaned - Medical Examinations'!$G$2:$G$2336,0)</f>
        <v>1</v>
      </c>
      <c r="I2025" s="11" t="str">
        <f>_xlfn.XLOOKUP($A2025,'Cleaned - Medical Examinations'!$A$2:$A$2336,'Cleaned - Medical Examinations'!$H$2:$H$2336,0)</f>
        <v>No</v>
      </c>
      <c r="J2025" s="11" t="str">
        <f>_xlfn.XLOOKUP($A2025,'Cleaned - Medical Examinations'!$A$2:$A$2336,'Cleaned - Medical Examinations'!$I$2:$I$2336,0)</f>
        <v>Normal Weight</v>
      </c>
      <c r="K2025" s="11" t="str">
        <f t="shared" si="31"/>
        <v>Non-Diabetic</v>
      </c>
      <c r="L2025" s="14">
        <f>_xlfn.XLOOKUP($A2025,'Cleaned - Hospitalisation Detai'!$A$2:$A$2344,'Cleaned - Hospitalisation Detai'!$J$2:$J$2344,0)</f>
        <v>34966</v>
      </c>
      <c r="M2025" s="19">
        <f>_xlfn.XLOOKUP($A2025,'Cleaned - Hospitalisation Detai'!$A$2:$A$2344,'Cleaned - Hospitalisation Detai'!$F$2:$F$2344,0)</f>
        <v>2974.13</v>
      </c>
      <c r="N2025" s="19" t="str">
        <f>_xlfn.XLOOKUP($A2025,'Cleaned - Hospitalisation Detai'!$A$2:$A$2344,'Cleaned - Hospitalisation Detai'!$G$2:$G$2344,0)</f>
        <v>tier - 2</v>
      </c>
      <c r="O2025" s="19" t="str">
        <f>_xlfn.XLOOKUP($A2025,'Cleaned - Hospitalisation Detai'!$A$2:$A$2344,'Cleaned - Hospitalisation Detai'!$H$2:$H$2344,0)</f>
        <v>tier - 1</v>
      </c>
      <c r="P2025" s="19" t="str">
        <f>_xlfn.XLOOKUP($A2025,'Cleaned - Hospitalisation Detai'!$A$2:$A$2344,'Cleaned - Hospitalisation Detai'!$I$2:$I$2344,0)</f>
        <v>R1011</v>
      </c>
      <c r="Q2025" s="20">
        <f>_xlfn.XLOOKUP($A2025,'Cleaned - Hospitalisation Detai'!$A$2:$A$2344,'Cleaned - Hospitalisation Detai'!$K$2:$K$2344,0)</f>
        <v>27</v>
      </c>
    </row>
    <row r="2026" spans="1:17" ht="15.6" x14ac:dyDescent="0.3">
      <c r="A2026" s="10" t="s">
        <v>342</v>
      </c>
      <c r="B2026" s="11" t="str">
        <f>_xlfn.XLOOKUP(A2026,'Cleaned - Customer Names '!$A$2:$A$2336,'Cleaned - Customer Names '!$C$2:$C$2336,0)</f>
        <v>Gretchen</v>
      </c>
      <c r="C2026" s="11">
        <f>_xlfn.XLOOKUP($A2026,'Cleaned - Medical Examinations'!$A$2:$A$2336,'Cleaned - Medical Examinations'!$B$2:$B$2336,0)</f>
        <v>29.77</v>
      </c>
      <c r="D2026" s="11">
        <f>_xlfn.XLOOKUP($A2026,'Cleaned - Medical Examinations'!$A$2:$A$2336,'Cleaned - Medical Examinations'!$C$2:$C$2336,0)</f>
        <v>9.9</v>
      </c>
      <c r="E2026" s="11" t="str">
        <f>_xlfn.XLOOKUP($A2026,'Cleaned - Medical Examinations'!$A$2:$A$2336,'Cleaned - Medical Examinations'!$D$2:$D$2336,0)</f>
        <v>No</v>
      </c>
      <c r="F2026" s="11" t="str">
        <f>_xlfn.XLOOKUP($A2026,'Cleaned - Medical Examinations'!$A$2:$A$2336,'Cleaned - Medical Examinations'!$E$2:$E$2336,0)</f>
        <v>No</v>
      </c>
      <c r="G2026" s="11" t="str">
        <f>_xlfn.XLOOKUP($A2026,'Cleaned - Medical Examinations'!$A$2:$A$2336,'Cleaned - Medical Examinations'!$F$2:$F$2336,0)</f>
        <v>No</v>
      </c>
      <c r="H2026" s="11">
        <f>_xlfn.XLOOKUP($A2026,'Cleaned - Medical Examinations'!$A$2:$A$2336,'Cleaned - Medical Examinations'!$G$2:$G$2336,0)</f>
        <v>0</v>
      </c>
      <c r="I2026" s="11" t="str">
        <f>_xlfn.XLOOKUP($A2026,'Cleaned - Medical Examinations'!$A$2:$A$2336,'Cleaned - Medical Examinations'!$H$2:$H$2336,0)</f>
        <v>No</v>
      </c>
      <c r="J2026" s="11" t="str">
        <f>_xlfn.XLOOKUP($A2026,'Cleaned - Medical Examinations'!$A$2:$A$2336,'Cleaned - Medical Examinations'!$I$2:$I$2336,0)</f>
        <v>Overweight</v>
      </c>
      <c r="K2026" s="11" t="str">
        <f t="shared" si="31"/>
        <v>Diabetic</v>
      </c>
      <c r="L2026" s="14">
        <f>_xlfn.XLOOKUP($A2026,'Cleaned - Hospitalisation Detai'!$A$2:$A$2344,'Cleaned - Hospitalisation Detai'!$J$2:$J$2344,0)</f>
        <v>37529</v>
      </c>
      <c r="M2026" s="19">
        <f>_xlfn.XLOOKUP($A2026,'Cleaned - Hospitalisation Detai'!$A$2:$A$2344,'Cleaned - Hospitalisation Detai'!$F$2:$F$2344,0)</f>
        <v>2943.41</v>
      </c>
      <c r="N2026" s="19" t="str">
        <f>_xlfn.XLOOKUP($A2026,'Cleaned - Hospitalisation Detai'!$A$2:$A$2344,'Cleaned - Hospitalisation Detai'!$G$2:$G$2344,0)</f>
        <v>tier - 2</v>
      </c>
      <c r="O2026" s="19" t="str">
        <f>_xlfn.XLOOKUP($A2026,'Cleaned - Hospitalisation Detai'!$A$2:$A$2344,'Cleaned - Hospitalisation Detai'!$H$2:$H$2344,0)</f>
        <v>tier - 3</v>
      </c>
      <c r="P2026" s="19" t="str">
        <f>_xlfn.XLOOKUP($A2026,'Cleaned - Hospitalisation Detai'!$A$2:$A$2344,'Cleaned - Hospitalisation Detai'!$I$2:$I$2344,0)</f>
        <v>R1012</v>
      </c>
      <c r="Q2026" s="20">
        <f>_xlfn.XLOOKUP($A2026,'Cleaned - Hospitalisation Detai'!$A$2:$A$2344,'Cleaned - Hospitalisation Detai'!$K$2:$K$2344,0)</f>
        <v>20</v>
      </c>
    </row>
    <row r="2027" spans="1:17" ht="15.6" x14ac:dyDescent="0.3">
      <c r="A2027" s="10" t="s">
        <v>341</v>
      </c>
      <c r="B2027" s="11" t="str">
        <f>_xlfn.XLOOKUP(A2027,'Cleaned - Customer Names '!$A$2:$A$2336,'Cleaned - Customer Names '!$C$2:$C$2336,0)</f>
        <v>Nicholas E.</v>
      </c>
      <c r="C2027" s="11">
        <f>_xlfn.XLOOKUP($A2027,'Cleaned - Medical Examinations'!$A$2:$A$2336,'Cleaned - Medical Examinations'!$B$2:$B$2336,0)</f>
        <v>46.53</v>
      </c>
      <c r="D2027" s="11">
        <f>_xlfn.XLOOKUP($A2027,'Cleaned - Medical Examinations'!$A$2:$A$2336,'Cleaned - Medical Examinations'!$C$2:$C$2336,0)</f>
        <v>4.84</v>
      </c>
      <c r="E2027" s="11" t="str">
        <f>_xlfn.XLOOKUP($A2027,'Cleaned - Medical Examinations'!$A$2:$A$2336,'Cleaned - Medical Examinations'!$D$2:$D$2336,0)</f>
        <v>Yes</v>
      </c>
      <c r="F2027" s="11" t="str">
        <f>_xlfn.XLOOKUP($A2027,'Cleaned - Medical Examinations'!$A$2:$A$2336,'Cleaned - Medical Examinations'!$E$2:$E$2336,0)</f>
        <v>No</v>
      </c>
      <c r="G2027" s="11" t="str">
        <f>_xlfn.XLOOKUP($A2027,'Cleaned - Medical Examinations'!$A$2:$A$2336,'Cleaned - Medical Examinations'!$F$2:$F$2336,0)</f>
        <v>No</v>
      </c>
      <c r="H2027" s="11">
        <f>_xlfn.XLOOKUP($A2027,'Cleaned - Medical Examinations'!$A$2:$A$2336,'Cleaned - Medical Examinations'!$G$2:$G$2336,0)</f>
        <v>0</v>
      </c>
      <c r="I2027" s="11" t="str">
        <f>_xlfn.XLOOKUP($A2027,'Cleaned - Medical Examinations'!$A$2:$A$2336,'Cleaned - Medical Examinations'!$H$2:$H$2336,0)</f>
        <v>No</v>
      </c>
      <c r="J2027" s="11" t="str">
        <f>_xlfn.XLOOKUP($A2027,'Cleaned - Medical Examinations'!$A$2:$A$2336,'Cleaned - Medical Examinations'!$I$2:$I$2336,0)</f>
        <v>Obesity</v>
      </c>
      <c r="K2027" s="11" t="str">
        <f t="shared" si="31"/>
        <v>Non-Diabetic</v>
      </c>
      <c r="L2027" s="14">
        <f>_xlfn.XLOOKUP($A2027,'Cleaned - Hospitalisation Detai'!$A$2:$A$2344,'Cleaned - Hospitalisation Detai'!$J$2:$J$2344,0)</f>
        <v>35246</v>
      </c>
      <c r="M2027" s="19">
        <f>_xlfn.XLOOKUP($A2027,'Cleaned - Hospitalisation Detai'!$A$2:$A$2344,'Cleaned - Hospitalisation Detai'!$F$2:$F$2344,0)</f>
        <v>2927.06</v>
      </c>
      <c r="N2027" s="19" t="str">
        <f>_xlfn.XLOOKUP($A2027,'Cleaned - Hospitalisation Detai'!$A$2:$A$2344,'Cleaned - Hospitalisation Detai'!$G$2:$G$2344,0)</f>
        <v>tier - 2</v>
      </c>
      <c r="O2027" s="19" t="str">
        <f>_xlfn.XLOOKUP($A2027,'Cleaned - Hospitalisation Detai'!$A$2:$A$2344,'Cleaned - Hospitalisation Detai'!$H$2:$H$2344,0)</f>
        <v>tier - 2</v>
      </c>
      <c r="P2027" s="19" t="str">
        <f>_xlfn.XLOOKUP($A2027,'Cleaned - Hospitalisation Detai'!$A$2:$A$2344,'Cleaned - Hospitalisation Detai'!$I$2:$I$2344,0)</f>
        <v>R1013</v>
      </c>
      <c r="Q2027" s="20">
        <f>_xlfn.XLOOKUP($A2027,'Cleaned - Hospitalisation Detai'!$A$2:$A$2344,'Cleaned - Hospitalisation Detai'!$K$2:$K$2344,0)</f>
        <v>26</v>
      </c>
    </row>
    <row r="2028" spans="1:17" ht="15.6" x14ac:dyDescent="0.3">
      <c r="A2028" s="10" t="s">
        <v>340</v>
      </c>
      <c r="B2028" s="11" t="str">
        <f>_xlfn.XLOOKUP(A2028,'Cleaned - Customer Names '!$A$2:$A$2336,'Cleaned - Customer Names '!$C$2:$C$2336,0)</f>
        <v>Deborah</v>
      </c>
      <c r="C2028" s="11">
        <f>_xlfn.XLOOKUP($A2028,'Cleaned - Medical Examinations'!$A$2:$A$2336,'Cleaned - Medical Examinations'!$B$2:$B$2336,0)</f>
        <v>23.4</v>
      </c>
      <c r="D2028" s="11">
        <f>_xlfn.XLOOKUP($A2028,'Cleaned - Medical Examinations'!$A$2:$A$2336,'Cleaned - Medical Examinations'!$C$2:$C$2336,0)</f>
        <v>5.53</v>
      </c>
      <c r="E2028" s="11" t="str">
        <f>_xlfn.XLOOKUP($A2028,'Cleaned - Medical Examinations'!$A$2:$A$2336,'Cleaned - Medical Examinations'!$D$2:$D$2336,0)</f>
        <v>No</v>
      </c>
      <c r="F2028" s="11" t="str">
        <f>_xlfn.XLOOKUP($A2028,'Cleaned - Medical Examinations'!$A$2:$A$2336,'Cleaned - Medical Examinations'!$E$2:$E$2336,0)</f>
        <v>No</v>
      </c>
      <c r="G2028" s="11" t="str">
        <f>_xlfn.XLOOKUP($A2028,'Cleaned - Medical Examinations'!$A$2:$A$2336,'Cleaned - Medical Examinations'!$F$2:$F$2336,0)</f>
        <v>Yes</v>
      </c>
      <c r="H2028" s="11">
        <f>_xlfn.XLOOKUP($A2028,'Cleaned - Medical Examinations'!$A$2:$A$2336,'Cleaned - Medical Examinations'!$G$2:$G$2336,0)</f>
        <v>1</v>
      </c>
      <c r="I2028" s="11" t="str">
        <f>_xlfn.XLOOKUP($A2028,'Cleaned - Medical Examinations'!$A$2:$A$2336,'Cleaned - Medical Examinations'!$H$2:$H$2336,0)</f>
        <v>No</v>
      </c>
      <c r="J2028" s="11" t="str">
        <f>_xlfn.XLOOKUP($A2028,'Cleaned - Medical Examinations'!$A$2:$A$2336,'Cleaned - Medical Examinations'!$I$2:$I$2336,0)</f>
        <v>Normal Weight</v>
      </c>
      <c r="K2028" s="11" t="str">
        <f t="shared" si="31"/>
        <v>Non-Diabetic</v>
      </c>
      <c r="L2028" s="14">
        <f>_xlfn.XLOOKUP($A2028,'Cleaned - Hospitalisation Detai'!$A$2:$A$2344,'Cleaned - Hospitalisation Detai'!$J$2:$J$2344,0)</f>
        <v>37777</v>
      </c>
      <c r="M2028" s="19">
        <f>_xlfn.XLOOKUP($A2028,'Cleaned - Hospitalisation Detai'!$A$2:$A$2344,'Cleaned - Hospitalisation Detai'!$F$2:$F$2344,0)</f>
        <v>2913.57</v>
      </c>
      <c r="N2028" s="19" t="str">
        <f>_xlfn.XLOOKUP($A2028,'Cleaned - Hospitalisation Detai'!$A$2:$A$2344,'Cleaned - Hospitalisation Detai'!$G$2:$G$2344,0)</f>
        <v>tier - 2</v>
      </c>
      <c r="O2028" s="19" t="str">
        <f>_xlfn.XLOOKUP($A2028,'Cleaned - Hospitalisation Detai'!$A$2:$A$2344,'Cleaned - Hospitalisation Detai'!$H$2:$H$2344,0)</f>
        <v>tier - 2</v>
      </c>
      <c r="P2028" s="19" t="str">
        <f>_xlfn.XLOOKUP($A2028,'Cleaned - Hospitalisation Detai'!$A$2:$A$2344,'Cleaned - Hospitalisation Detai'!$I$2:$I$2344,0)</f>
        <v>R1011</v>
      </c>
      <c r="Q2028" s="20">
        <f>_xlfn.XLOOKUP($A2028,'Cleaned - Hospitalisation Detai'!$A$2:$A$2344,'Cleaned - Hospitalisation Detai'!$K$2:$K$2344,0)</f>
        <v>20</v>
      </c>
    </row>
    <row r="2029" spans="1:17" ht="15.6" x14ac:dyDescent="0.3">
      <c r="A2029" s="10" t="s">
        <v>339</v>
      </c>
      <c r="B2029" s="11" t="str">
        <f>_xlfn.XLOOKUP(A2029,'Cleaned - Customer Names '!$A$2:$A$2336,'Cleaned - Customer Names '!$C$2:$C$2336,0)</f>
        <v>Chuck W. Jr.</v>
      </c>
      <c r="C2029" s="11">
        <f>_xlfn.XLOOKUP($A2029,'Cleaned - Medical Examinations'!$A$2:$A$2336,'Cleaned - Medical Examinations'!$B$2:$B$2336,0)</f>
        <v>30</v>
      </c>
      <c r="D2029" s="11">
        <f>_xlfn.XLOOKUP($A2029,'Cleaned - Medical Examinations'!$A$2:$A$2336,'Cleaned - Medical Examinations'!$C$2:$C$2336,0)</f>
        <v>4.33</v>
      </c>
      <c r="E2029" s="11" t="str">
        <f>_xlfn.XLOOKUP($A2029,'Cleaned - Medical Examinations'!$A$2:$A$2336,'Cleaned - Medical Examinations'!$D$2:$D$2336,0)</f>
        <v>Yes</v>
      </c>
      <c r="F2029" s="11" t="str">
        <f>_xlfn.XLOOKUP($A2029,'Cleaned - Medical Examinations'!$A$2:$A$2336,'Cleaned - Medical Examinations'!$E$2:$E$2336,0)</f>
        <v>No</v>
      </c>
      <c r="G2029" s="11" t="str">
        <f>_xlfn.XLOOKUP($A2029,'Cleaned - Medical Examinations'!$A$2:$A$2336,'Cleaned - Medical Examinations'!$F$2:$F$2336,0)</f>
        <v>No</v>
      </c>
      <c r="H2029" s="11">
        <f>_xlfn.XLOOKUP($A2029,'Cleaned - Medical Examinations'!$A$2:$A$2336,'Cleaned - Medical Examinations'!$G$2:$G$2336,0)</f>
        <v>0</v>
      </c>
      <c r="I2029" s="11" t="str">
        <f>_xlfn.XLOOKUP($A2029,'Cleaned - Medical Examinations'!$A$2:$A$2336,'Cleaned - Medical Examinations'!$H$2:$H$2336,0)</f>
        <v>No</v>
      </c>
      <c r="J2029" s="11" t="str">
        <f>_xlfn.XLOOKUP($A2029,'Cleaned - Medical Examinations'!$A$2:$A$2336,'Cleaned - Medical Examinations'!$I$2:$I$2336,0)</f>
        <v>Obesity</v>
      </c>
      <c r="K2029" s="11" t="str">
        <f t="shared" si="31"/>
        <v>Non-Diabetic</v>
      </c>
      <c r="L2029" s="14">
        <f>_xlfn.XLOOKUP($A2029,'Cleaned - Hospitalisation Detai'!$A$2:$A$2344,'Cleaned - Hospitalisation Detai'!$J$2:$J$2344,0)</f>
        <v>35229</v>
      </c>
      <c r="M2029" s="19">
        <f>_xlfn.XLOOKUP($A2029,'Cleaned - Hospitalisation Detai'!$A$2:$A$2344,'Cleaned - Hospitalisation Detai'!$F$2:$F$2344,0)</f>
        <v>2904.09</v>
      </c>
      <c r="N2029" s="19" t="str">
        <f>_xlfn.XLOOKUP($A2029,'Cleaned - Hospitalisation Detai'!$A$2:$A$2344,'Cleaned - Hospitalisation Detai'!$G$2:$G$2344,0)</f>
        <v>tier - 2</v>
      </c>
      <c r="O2029" s="19" t="str">
        <f>_xlfn.XLOOKUP($A2029,'Cleaned - Hospitalisation Detai'!$A$2:$A$2344,'Cleaned - Hospitalisation Detai'!$H$2:$H$2344,0)</f>
        <v>tier - 2</v>
      </c>
      <c r="P2029" s="19" t="str">
        <f>_xlfn.XLOOKUP($A2029,'Cleaned - Hospitalisation Detai'!$A$2:$A$2344,'Cleaned - Hospitalisation Detai'!$I$2:$I$2344,0)</f>
        <v>R1011</v>
      </c>
      <c r="Q2029" s="20">
        <f>_xlfn.XLOOKUP($A2029,'Cleaned - Hospitalisation Detai'!$A$2:$A$2344,'Cleaned - Hospitalisation Detai'!$K$2:$K$2344,0)</f>
        <v>26</v>
      </c>
    </row>
    <row r="2030" spans="1:17" ht="15.6" x14ac:dyDescent="0.3">
      <c r="A2030" s="10" t="s">
        <v>338</v>
      </c>
      <c r="B2030" s="11" t="str">
        <f>_xlfn.XLOOKUP(A2030,'Cleaned - Customer Names '!$A$2:$A$2336,'Cleaned - Customer Names '!$C$2:$C$2336,0)</f>
        <v>Daniel</v>
      </c>
      <c r="C2030" s="11">
        <f>_xlfn.XLOOKUP($A2030,'Cleaned - Medical Examinations'!$A$2:$A$2336,'Cleaned - Medical Examinations'!$B$2:$B$2336,0)</f>
        <v>29.15</v>
      </c>
      <c r="D2030" s="11">
        <f>_xlfn.XLOOKUP($A2030,'Cleaned - Medical Examinations'!$A$2:$A$2336,'Cleaned - Medical Examinations'!$C$2:$C$2336,0)</f>
        <v>4.91</v>
      </c>
      <c r="E2030" s="11" t="str">
        <f>_xlfn.XLOOKUP($A2030,'Cleaned - Medical Examinations'!$A$2:$A$2336,'Cleaned - Medical Examinations'!$D$2:$D$2336,0)</f>
        <v>Yes</v>
      </c>
      <c r="F2030" s="11" t="str">
        <f>_xlfn.XLOOKUP($A2030,'Cleaned - Medical Examinations'!$A$2:$A$2336,'Cleaned - Medical Examinations'!$E$2:$E$2336,0)</f>
        <v>No</v>
      </c>
      <c r="G2030" s="11" t="str">
        <f>_xlfn.XLOOKUP($A2030,'Cleaned - Medical Examinations'!$A$2:$A$2336,'Cleaned - Medical Examinations'!$F$2:$F$2336,0)</f>
        <v>No</v>
      </c>
      <c r="H2030" s="11">
        <f>_xlfn.XLOOKUP($A2030,'Cleaned - Medical Examinations'!$A$2:$A$2336,'Cleaned - Medical Examinations'!$G$2:$G$2336,0)</f>
        <v>0</v>
      </c>
      <c r="I2030" s="11" t="str">
        <f>_xlfn.XLOOKUP($A2030,'Cleaned - Medical Examinations'!$A$2:$A$2336,'Cleaned - Medical Examinations'!$H$2:$H$2336,0)</f>
        <v>No</v>
      </c>
      <c r="J2030" s="11" t="str">
        <f>_xlfn.XLOOKUP($A2030,'Cleaned - Medical Examinations'!$A$2:$A$2336,'Cleaned - Medical Examinations'!$I$2:$I$2336,0)</f>
        <v>Overweight</v>
      </c>
      <c r="K2030" s="11" t="str">
        <f t="shared" si="31"/>
        <v>Non-Diabetic</v>
      </c>
      <c r="L2030" s="14">
        <f>_xlfn.XLOOKUP($A2030,'Cleaned - Hospitalisation Detai'!$A$2:$A$2344,'Cleaned - Hospitalisation Detai'!$J$2:$J$2344,0)</f>
        <v>35362</v>
      </c>
      <c r="M2030" s="19">
        <f>_xlfn.XLOOKUP($A2030,'Cleaned - Hospitalisation Detai'!$A$2:$A$2344,'Cleaned - Hospitalisation Detai'!$F$2:$F$2344,0)</f>
        <v>2902.91</v>
      </c>
      <c r="N2030" s="19" t="str">
        <f>_xlfn.XLOOKUP($A2030,'Cleaned - Hospitalisation Detai'!$A$2:$A$2344,'Cleaned - Hospitalisation Detai'!$G$2:$G$2344,0)</f>
        <v>tier - 2</v>
      </c>
      <c r="O2030" s="19" t="str">
        <f>_xlfn.XLOOKUP($A2030,'Cleaned - Hospitalisation Detai'!$A$2:$A$2344,'Cleaned - Hospitalisation Detai'!$H$2:$H$2344,0)</f>
        <v>tier - 2</v>
      </c>
      <c r="P2030" s="19" t="str">
        <f>_xlfn.XLOOKUP($A2030,'Cleaned - Hospitalisation Detai'!$A$2:$A$2344,'Cleaned - Hospitalisation Detai'!$I$2:$I$2344,0)</f>
        <v>R1013</v>
      </c>
      <c r="Q2030" s="20">
        <f>_xlfn.XLOOKUP($A2030,'Cleaned - Hospitalisation Detai'!$A$2:$A$2344,'Cleaned - Hospitalisation Detai'!$K$2:$K$2344,0)</f>
        <v>26</v>
      </c>
    </row>
    <row r="2031" spans="1:17" ht="15.6" x14ac:dyDescent="0.3">
      <c r="A2031" s="10" t="s">
        <v>337</v>
      </c>
      <c r="B2031" s="11" t="str">
        <f>_xlfn.XLOOKUP(A2031,'Cleaned - Customer Names '!$A$2:$A$2336,'Cleaned - Customer Names '!$C$2:$C$2336,0)</f>
        <v>Amany</v>
      </c>
      <c r="C2031" s="11">
        <f>_xlfn.XLOOKUP($A2031,'Cleaned - Medical Examinations'!$A$2:$A$2336,'Cleaned - Medical Examinations'!$B$2:$B$2336,0)</f>
        <v>34.865000000000002</v>
      </c>
      <c r="D2031" s="11">
        <f>_xlfn.XLOOKUP($A2031,'Cleaned - Medical Examinations'!$A$2:$A$2336,'Cleaned - Medical Examinations'!$C$2:$C$2336,0)</f>
        <v>4.8</v>
      </c>
      <c r="E2031" s="11" t="str">
        <f>_xlfn.XLOOKUP($A2031,'Cleaned - Medical Examinations'!$A$2:$A$2336,'Cleaned - Medical Examinations'!$D$2:$D$2336,0)</f>
        <v>No</v>
      </c>
      <c r="F2031" s="11" t="str">
        <f>_xlfn.XLOOKUP($A2031,'Cleaned - Medical Examinations'!$A$2:$A$2336,'Cleaned - Medical Examinations'!$E$2:$E$2336,0)</f>
        <v>No</v>
      </c>
      <c r="G2031" s="11" t="str">
        <f>_xlfn.XLOOKUP($A2031,'Cleaned - Medical Examinations'!$A$2:$A$2336,'Cleaned - Medical Examinations'!$F$2:$F$2336,0)</f>
        <v>No</v>
      </c>
      <c r="H2031" s="11">
        <f>_xlfn.XLOOKUP($A2031,'Cleaned - Medical Examinations'!$A$2:$A$2336,'Cleaned - Medical Examinations'!$G$2:$G$2336,0)</f>
        <v>0</v>
      </c>
      <c r="I2031" s="11" t="str">
        <f>_xlfn.XLOOKUP($A2031,'Cleaned - Medical Examinations'!$A$2:$A$2336,'Cleaned - Medical Examinations'!$H$2:$H$2336,0)</f>
        <v>No</v>
      </c>
      <c r="J2031" s="11" t="str">
        <f>_xlfn.XLOOKUP($A2031,'Cleaned - Medical Examinations'!$A$2:$A$2336,'Cleaned - Medical Examinations'!$I$2:$I$2336,0)</f>
        <v>Obesity</v>
      </c>
      <c r="K2031" s="11" t="str">
        <f t="shared" si="31"/>
        <v>Non-Diabetic</v>
      </c>
      <c r="L2031" s="14">
        <f>_xlfn.XLOOKUP($A2031,'Cleaned - Hospitalisation Detai'!$A$2:$A$2344,'Cleaned - Hospitalisation Detai'!$J$2:$J$2344,0)</f>
        <v>36465</v>
      </c>
      <c r="M2031" s="19">
        <f>_xlfn.XLOOKUP($A2031,'Cleaned - Hospitalisation Detai'!$A$2:$A$2344,'Cleaned - Hospitalisation Detai'!$F$2:$F$2344,0)</f>
        <v>2899.49</v>
      </c>
      <c r="N2031" s="19" t="str">
        <f>_xlfn.XLOOKUP($A2031,'Cleaned - Hospitalisation Detai'!$A$2:$A$2344,'Cleaned - Hospitalisation Detai'!$G$2:$G$2344,0)</f>
        <v>tier - 2</v>
      </c>
      <c r="O2031" s="19" t="str">
        <f>_xlfn.XLOOKUP($A2031,'Cleaned - Hospitalisation Detai'!$A$2:$A$2344,'Cleaned - Hospitalisation Detai'!$H$2:$H$2344,0)</f>
        <v>tier - 2</v>
      </c>
      <c r="P2031" s="19" t="str">
        <f>_xlfn.XLOOKUP($A2031,'Cleaned - Hospitalisation Detai'!$A$2:$A$2344,'Cleaned - Hospitalisation Detai'!$I$2:$I$2344,0)</f>
        <v>R1024</v>
      </c>
      <c r="Q2031" s="20">
        <f>_xlfn.XLOOKUP($A2031,'Cleaned - Hospitalisation Detai'!$A$2:$A$2344,'Cleaned - Hospitalisation Detai'!$K$2:$K$2344,0)</f>
        <v>23</v>
      </c>
    </row>
    <row r="2032" spans="1:17" ht="15.6" x14ac:dyDescent="0.3">
      <c r="A2032" s="10" t="s">
        <v>336</v>
      </c>
      <c r="B2032" s="11" t="str">
        <f>_xlfn.XLOOKUP(A2032,'Cleaned - Customer Names '!$A$2:$A$2336,'Cleaned - Customer Names '!$C$2:$C$2336,0)</f>
        <v>Kipling</v>
      </c>
      <c r="C2032" s="11">
        <f>_xlfn.XLOOKUP($A2032,'Cleaned - Medical Examinations'!$A$2:$A$2336,'Cleaned - Medical Examinations'!$B$2:$B$2336,0)</f>
        <v>28.12</v>
      </c>
      <c r="D2032" s="11">
        <f>_xlfn.XLOOKUP($A2032,'Cleaned - Medical Examinations'!$A$2:$A$2336,'Cleaned - Medical Examinations'!$C$2:$C$2336,0)</f>
        <v>5.55</v>
      </c>
      <c r="E2032" s="11" t="str">
        <f>_xlfn.XLOOKUP($A2032,'Cleaned - Medical Examinations'!$A$2:$A$2336,'Cleaned - Medical Examinations'!$D$2:$D$2336,0)</f>
        <v>Yes</v>
      </c>
      <c r="F2032" s="11" t="str">
        <f>_xlfn.XLOOKUP($A2032,'Cleaned - Medical Examinations'!$A$2:$A$2336,'Cleaned - Medical Examinations'!$E$2:$E$2336,0)</f>
        <v>yes</v>
      </c>
      <c r="G2032" s="11" t="str">
        <f>_xlfn.XLOOKUP($A2032,'Cleaned - Medical Examinations'!$A$2:$A$2336,'Cleaned - Medical Examinations'!$F$2:$F$2336,0)</f>
        <v>No</v>
      </c>
      <c r="H2032" s="11">
        <f>_xlfn.XLOOKUP($A2032,'Cleaned - Medical Examinations'!$A$2:$A$2336,'Cleaned - Medical Examinations'!$G$2:$G$2336,0)</f>
        <v>2</v>
      </c>
      <c r="I2032" s="11" t="str">
        <f>_xlfn.XLOOKUP($A2032,'Cleaned - Medical Examinations'!$A$2:$A$2336,'Cleaned - Medical Examinations'!$H$2:$H$2336,0)</f>
        <v>No</v>
      </c>
      <c r="J2032" s="11" t="str">
        <f>_xlfn.XLOOKUP($A2032,'Cleaned - Medical Examinations'!$A$2:$A$2336,'Cleaned - Medical Examinations'!$I$2:$I$2336,0)</f>
        <v>Overweight</v>
      </c>
      <c r="K2032" s="11" t="str">
        <f t="shared" si="31"/>
        <v>Non-Diabetic</v>
      </c>
      <c r="L2032" s="14">
        <f>_xlfn.XLOOKUP($A2032,'Cleaned - Hospitalisation Detai'!$A$2:$A$2344,'Cleaned - Hospitalisation Detai'!$J$2:$J$2344,0)</f>
        <v>36721</v>
      </c>
      <c r="M2032" s="19">
        <f>_xlfn.XLOOKUP($A2032,'Cleaned - Hospitalisation Detai'!$A$2:$A$2344,'Cleaned - Hospitalisation Detai'!$F$2:$F$2344,0)</f>
        <v>2897.46</v>
      </c>
      <c r="N2032" s="19" t="str">
        <f>_xlfn.XLOOKUP($A2032,'Cleaned - Hospitalisation Detai'!$A$2:$A$2344,'Cleaned - Hospitalisation Detai'!$G$2:$G$2344,0)</f>
        <v>tier - 2</v>
      </c>
      <c r="O2032" s="19" t="str">
        <f>_xlfn.XLOOKUP($A2032,'Cleaned - Hospitalisation Detai'!$A$2:$A$2344,'Cleaned - Hospitalisation Detai'!$H$2:$H$2344,0)</f>
        <v>tier - 1</v>
      </c>
      <c r="P2032" s="19" t="str">
        <f>_xlfn.XLOOKUP($A2032,'Cleaned - Hospitalisation Detai'!$A$2:$A$2344,'Cleaned - Hospitalisation Detai'!$I$2:$I$2344,0)</f>
        <v>R1012</v>
      </c>
      <c r="Q2032" s="20">
        <f>_xlfn.XLOOKUP($A2032,'Cleaned - Hospitalisation Detai'!$A$2:$A$2344,'Cleaned - Hospitalisation Detai'!$K$2:$K$2344,0)</f>
        <v>22</v>
      </c>
    </row>
    <row r="2033" spans="1:17" ht="15.6" x14ac:dyDescent="0.3">
      <c r="A2033" s="10" t="s">
        <v>335</v>
      </c>
      <c r="B2033" s="11" t="str">
        <f>_xlfn.XLOOKUP(A2033,'Cleaned - Customer Names '!$A$2:$A$2336,'Cleaned - Customer Names '!$C$2:$C$2336,0)</f>
        <v>Duncan</v>
      </c>
      <c r="C2033" s="11">
        <f>_xlfn.XLOOKUP($A2033,'Cleaned - Medical Examinations'!$A$2:$A$2336,'Cleaned - Medical Examinations'!$B$2:$B$2336,0)</f>
        <v>29.45</v>
      </c>
      <c r="D2033" s="11">
        <f>_xlfn.XLOOKUP($A2033,'Cleaned - Medical Examinations'!$A$2:$A$2336,'Cleaned - Medical Examinations'!$C$2:$C$2336,0)</f>
        <v>5.24</v>
      </c>
      <c r="E2033" s="11" t="str">
        <f>_xlfn.XLOOKUP($A2033,'Cleaned - Medical Examinations'!$A$2:$A$2336,'Cleaned - Medical Examinations'!$D$2:$D$2336,0)</f>
        <v>Yes</v>
      </c>
      <c r="F2033" s="11" t="str">
        <f>_xlfn.XLOOKUP($A2033,'Cleaned - Medical Examinations'!$A$2:$A$2336,'Cleaned - Medical Examinations'!$E$2:$E$2336,0)</f>
        <v>No</v>
      </c>
      <c r="G2033" s="11" t="str">
        <f>_xlfn.XLOOKUP($A2033,'Cleaned - Medical Examinations'!$A$2:$A$2336,'Cleaned - Medical Examinations'!$F$2:$F$2336,0)</f>
        <v>No</v>
      </c>
      <c r="H2033" s="11">
        <f>_xlfn.XLOOKUP($A2033,'Cleaned - Medical Examinations'!$A$2:$A$2336,'Cleaned - Medical Examinations'!$G$2:$G$2336,0)</f>
        <v>0</v>
      </c>
      <c r="I2033" s="11" t="str">
        <f>_xlfn.XLOOKUP($A2033,'Cleaned - Medical Examinations'!$A$2:$A$2336,'Cleaned - Medical Examinations'!$H$2:$H$2336,0)</f>
        <v>No</v>
      </c>
      <c r="J2033" s="11" t="str">
        <f>_xlfn.XLOOKUP($A2033,'Cleaned - Medical Examinations'!$A$2:$A$2336,'Cleaned - Medical Examinations'!$I$2:$I$2336,0)</f>
        <v>Overweight</v>
      </c>
      <c r="K2033" s="11" t="str">
        <f t="shared" si="31"/>
        <v>Non-Diabetic</v>
      </c>
      <c r="L2033" s="14">
        <f>_xlfn.XLOOKUP($A2033,'Cleaned - Hospitalisation Detai'!$A$2:$A$2344,'Cleaned - Hospitalisation Detai'!$J$2:$J$2344,0)</f>
        <v>35237</v>
      </c>
      <c r="M2033" s="19">
        <f>_xlfn.XLOOKUP($A2033,'Cleaned - Hospitalisation Detai'!$A$2:$A$2344,'Cleaned - Hospitalisation Detai'!$F$2:$F$2344,0)</f>
        <v>2897.32</v>
      </c>
      <c r="N2033" s="19" t="str">
        <f>_xlfn.XLOOKUP($A2033,'Cleaned - Hospitalisation Detai'!$A$2:$A$2344,'Cleaned - Hospitalisation Detai'!$G$2:$G$2344,0)</f>
        <v>tier - 3</v>
      </c>
      <c r="O2033" s="19" t="str">
        <f>_xlfn.XLOOKUP($A2033,'Cleaned - Hospitalisation Detai'!$A$2:$A$2344,'Cleaned - Hospitalisation Detai'!$H$2:$H$2344,0)</f>
        <v>tier - 3</v>
      </c>
      <c r="P2033" s="19" t="str">
        <f>_xlfn.XLOOKUP($A2033,'Cleaned - Hospitalisation Detai'!$A$2:$A$2344,'Cleaned - Hospitalisation Detai'!$I$2:$I$2344,0)</f>
        <v>R1016</v>
      </c>
      <c r="Q2033" s="20">
        <f>_xlfn.XLOOKUP($A2033,'Cleaned - Hospitalisation Detai'!$A$2:$A$2344,'Cleaned - Hospitalisation Detai'!$K$2:$K$2344,0)</f>
        <v>26</v>
      </c>
    </row>
    <row r="2034" spans="1:17" ht="15.6" x14ac:dyDescent="0.3">
      <c r="A2034" s="10" t="s">
        <v>334</v>
      </c>
      <c r="B2034" s="11" t="str">
        <f>_xlfn.XLOOKUP(A2034,'Cleaned - Customer Names '!$A$2:$A$2336,'Cleaned - Customer Names '!$C$2:$C$2336,0)</f>
        <v>Louis C.</v>
      </c>
      <c r="C2034" s="11">
        <f>_xlfn.XLOOKUP($A2034,'Cleaned - Medical Examinations'!$A$2:$A$2336,'Cleaned - Medical Examinations'!$B$2:$B$2336,0)</f>
        <v>27.94</v>
      </c>
      <c r="D2034" s="11">
        <f>_xlfn.XLOOKUP($A2034,'Cleaned - Medical Examinations'!$A$2:$A$2336,'Cleaned - Medical Examinations'!$C$2:$C$2336,0)</f>
        <v>6.08</v>
      </c>
      <c r="E2034" s="11" t="str">
        <f>_xlfn.XLOOKUP($A2034,'Cleaned - Medical Examinations'!$A$2:$A$2336,'Cleaned - Medical Examinations'!$D$2:$D$2336,0)</f>
        <v>No</v>
      </c>
      <c r="F2034" s="11" t="str">
        <f>_xlfn.XLOOKUP($A2034,'Cleaned - Medical Examinations'!$A$2:$A$2336,'Cleaned - Medical Examinations'!$E$2:$E$2336,0)</f>
        <v>No</v>
      </c>
      <c r="G2034" s="11" t="str">
        <f>_xlfn.XLOOKUP($A2034,'Cleaned - Medical Examinations'!$A$2:$A$2336,'Cleaned - Medical Examinations'!$F$2:$F$2336,0)</f>
        <v>Yes</v>
      </c>
      <c r="H2034" s="11">
        <f>_xlfn.XLOOKUP($A2034,'Cleaned - Medical Examinations'!$A$2:$A$2336,'Cleaned - Medical Examinations'!$G$2:$G$2336,0)</f>
        <v>1</v>
      </c>
      <c r="I2034" s="11" t="str">
        <f>_xlfn.XLOOKUP($A2034,'Cleaned - Medical Examinations'!$A$2:$A$2336,'Cleaned - Medical Examinations'!$H$2:$H$2336,0)</f>
        <v>No</v>
      </c>
      <c r="J2034" s="11" t="str">
        <f>_xlfn.XLOOKUP($A2034,'Cleaned - Medical Examinations'!$A$2:$A$2336,'Cleaned - Medical Examinations'!$I$2:$I$2336,0)</f>
        <v>Overweight</v>
      </c>
      <c r="K2034" s="11" t="str">
        <f t="shared" si="31"/>
        <v>Non-Diabetic</v>
      </c>
      <c r="L2034" s="14">
        <f>_xlfn.XLOOKUP($A2034,'Cleaned - Hospitalisation Detai'!$A$2:$A$2344,'Cleaned - Hospitalisation Detai'!$J$2:$J$2344,0)</f>
        <v>34193</v>
      </c>
      <c r="M2034" s="19">
        <f>_xlfn.XLOOKUP($A2034,'Cleaned - Hospitalisation Detai'!$A$2:$A$2344,'Cleaned - Hospitalisation Detai'!$F$2:$F$2344,0)</f>
        <v>2867.12</v>
      </c>
      <c r="N2034" s="19" t="str">
        <f>_xlfn.XLOOKUP($A2034,'Cleaned - Hospitalisation Detai'!$A$2:$A$2344,'Cleaned - Hospitalisation Detai'!$G$2:$G$2344,0)</f>
        <v>tier - 1</v>
      </c>
      <c r="O2034" s="19" t="str">
        <f>_xlfn.XLOOKUP($A2034,'Cleaned - Hospitalisation Detai'!$A$2:$A$2344,'Cleaned - Hospitalisation Detai'!$H$2:$H$2344,0)</f>
        <v>tier - 3</v>
      </c>
      <c r="P2034" s="19" t="str">
        <f>_xlfn.XLOOKUP($A2034,'Cleaned - Hospitalisation Detai'!$A$2:$A$2344,'Cleaned - Hospitalisation Detai'!$I$2:$I$2344,0)</f>
        <v>R1013</v>
      </c>
      <c r="Q2034" s="20">
        <f>_xlfn.XLOOKUP($A2034,'Cleaned - Hospitalisation Detai'!$A$2:$A$2344,'Cleaned - Hospitalisation Detai'!$K$2:$K$2344,0)</f>
        <v>29</v>
      </c>
    </row>
    <row r="2035" spans="1:17" ht="15.6" x14ac:dyDescent="0.3">
      <c r="A2035" s="10" t="s">
        <v>333</v>
      </c>
      <c r="B2035" s="11" t="str">
        <f>_xlfn.XLOOKUP(A2035,'Cleaned - Customer Names '!$A$2:$A$2336,'Cleaned - Customer Names '!$C$2:$C$2336,0)</f>
        <v>Daniel J</v>
      </c>
      <c r="C2035" s="11">
        <f>_xlfn.XLOOKUP($A2035,'Cleaned - Medical Examinations'!$A$2:$A$2336,'Cleaned - Medical Examinations'!$B$2:$B$2336,0)</f>
        <v>27.2</v>
      </c>
      <c r="D2035" s="11">
        <f>_xlfn.XLOOKUP($A2035,'Cleaned - Medical Examinations'!$A$2:$A$2336,'Cleaned - Medical Examinations'!$C$2:$C$2336,0)</f>
        <v>5.83</v>
      </c>
      <c r="E2035" s="11" t="str">
        <f>_xlfn.XLOOKUP($A2035,'Cleaned - Medical Examinations'!$A$2:$A$2336,'Cleaned - Medical Examinations'!$D$2:$D$2336,0)</f>
        <v>No</v>
      </c>
      <c r="F2035" s="11" t="str">
        <f>_xlfn.XLOOKUP($A2035,'Cleaned - Medical Examinations'!$A$2:$A$2336,'Cleaned - Medical Examinations'!$E$2:$E$2336,0)</f>
        <v>No</v>
      </c>
      <c r="G2035" s="11" t="str">
        <f>_xlfn.XLOOKUP($A2035,'Cleaned - Medical Examinations'!$A$2:$A$2336,'Cleaned - Medical Examinations'!$F$2:$F$2336,0)</f>
        <v>Yes</v>
      </c>
      <c r="H2035" s="11">
        <f>_xlfn.XLOOKUP($A2035,'Cleaned - Medical Examinations'!$A$2:$A$2336,'Cleaned - Medical Examinations'!$G$2:$G$2336,0)</f>
        <v>1</v>
      </c>
      <c r="I2035" s="11" t="str">
        <f>_xlfn.XLOOKUP($A2035,'Cleaned - Medical Examinations'!$A$2:$A$2336,'Cleaned - Medical Examinations'!$H$2:$H$2336,0)</f>
        <v>No</v>
      </c>
      <c r="J2035" s="11" t="str">
        <f>_xlfn.XLOOKUP($A2035,'Cleaned - Medical Examinations'!$A$2:$A$2336,'Cleaned - Medical Examinations'!$I$2:$I$2336,0)</f>
        <v>Overweight</v>
      </c>
      <c r="K2035" s="11" t="str">
        <f t="shared" si="31"/>
        <v>Non-Diabetic</v>
      </c>
      <c r="L2035" s="14">
        <f>_xlfn.XLOOKUP($A2035,'Cleaned - Hospitalisation Detai'!$A$2:$A$2344,'Cleaned - Hospitalisation Detai'!$J$2:$J$2344,0)</f>
        <v>34274</v>
      </c>
      <c r="M2035" s="19">
        <f>_xlfn.XLOOKUP($A2035,'Cleaned - Hospitalisation Detai'!$A$2:$A$2344,'Cleaned - Hospitalisation Detai'!$F$2:$F$2344,0)</f>
        <v>2866.09</v>
      </c>
      <c r="N2035" s="19" t="str">
        <f>_xlfn.XLOOKUP($A2035,'Cleaned - Hospitalisation Detai'!$A$2:$A$2344,'Cleaned - Hospitalisation Detai'!$G$2:$G$2344,0)</f>
        <v>tier - 3</v>
      </c>
      <c r="O2035" s="19" t="str">
        <f>_xlfn.XLOOKUP($A2035,'Cleaned - Hospitalisation Detai'!$A$2:$A$2344,'Cleaned - Hospitalisation Detai'!$H$2:$H$2344,0)</f>
        <v>tier - 3</v>
      </c>
      <c r="P2035" s="19" t="str">
        <f>_xlfn.XLOOKUP($A2035,'Cleaned - Hospitalisation Detai'!$A$2:$A$2344,'Cleaned - Hospitalisation Detai'!$I$2:$I$2344,0)</f>
        <v>R1011</v>
      </c>
      <c r="Q2035" s="20">
        <f>_xlfn.XLOOKUP($A2035,'Cleaned - Hospitalisation Detai'!$A$2:$A$2344,'Cleaned - Hospitalisation Detai'!$K$2:$K$2344,0)</f>
        <v>29</v>
      </c>
    </row>
    <row r="2036" spans="1:17" ht="15.6" x14ac:dyDescent="0.3">
      <c r="A2036" s="10" t="s">
        <v>332</v>
      </c>
      <c r="B2036" s="11" t="str">
        <f>_xlfn.XLOOKUP(A2036,'Cleaned - Customer Names '!$A$2:$A$2336,'Cleaned - Customer Names '!$C$2:$C$2336,0)</f>
        <v>Ildiko M.</v>
      </c>
      <c r="C2036" s="11">
        <f>_xlfn.XLOOKUP($A2036,'Cleaned - Medical Examinations'!$A$2:$A$2336,'Cleaned - Medical Examinations'!$B$2:$B$2336,0)</f>
        <v>33.344999999999999</v>
      </c>
      <c r="D2036" s="11">
        <f>_xlfn.XLOOKUP($A2036,'Cleaned - Medical Examinations'!$A$2:$A$2336,'Cleaned - Medical Examinations'!$C$2:$C$2336,0)</f>
        <v>4.29</v>
      </c>
      <c r="E2036" s="11" t="str">
        <f>_xlfn.XLOOKUP($A2036,'Cleaned - Medical Examinations'!$A$2:$A$2336,'Cleaned - Medical Examinations'!$D$2:$D$2336,0)</f>
        <v>No</v>
      </c>
      <c r="F2036" s="11" t="str">
        <f>_xlfn.XLOOKUP($A2036,'Cleaned - Medical Examinations'!$A$2:$A$2336,'Cleaned - Medical Examinations'!$E$2:$E$2336,0)</f>
        <v>No</v>
      </c>
      <c r="G2036" s="11" t="str">
        <f>_xlfn.XLOOKUP($A2036,'Cleaned - Medical Examinations'!$A$2:$A$2336,'Cleaned - Medical Examinations'!$F$2:$F$2336,0)</f>
        <v>No</v>
      </c>
      <c r="H2036" s="11">
        <f>_xlfn.XLOOKUP($A2036,'Cleaned - Medical Examinations'!$A$2:$A$2336,'Cleaned - Medical Examinations'!$G$2:$G$2336,0)</f>
        <v>1</v>
      </c>
      <c r="I2036" s="11" t="str">
        <f>_xlfn.XLOOKUP($A2036,'Cleaned - Medical Examinations'!$A$2:$A$2336,'Cleaned - Medical Examinations'!$H$2:$H$2336,0)</f>
        <v>No</v>
      </c>
      <c r="J2036" s="11" t="str">
        <f>_xlfn.XLOOKUP($A2036,'Cleaned - Medical Examinations'!$A$2:$A$2336,'Cleaned - Medical Examinations'!$I$2:$I$2336,0)</f>
        <v>Obesity</v>
      </c>
      <c r="K2036" s="11" t="str">
        <f t="shared" si="31"/>
        <v>Non-Diabetic</v>
      </c>
      <c r="L2036" s="14">
        <f>_xlfn.XLOOKUP($A2036,'Cleaned - Hospitalisation Detai'!$A$2:$A$2344,'Cleaned - Hospitalisation Detai'!$J$2:$J$2344,0)</f>
        <v>36042</v>
      </c>
      <c r="M2036" s="19">
        <f>_xlfn.XLOOKUP($A2036,'Cleaned - Hospitalisation Detai'!$A$2:$A$2344,'Cleaned - Hospitalisation Detai'!$F$2:$F$2344,0)</f>
        <v>2855.44</v>
      </c>
      <c r="N2036" s="19" t="str">
        <f>_xlfn.XLOOKUP($A2036,'Cleaned - Hospitalisation Detai'!$A$2:$A$2344,'Cleaned - Hospitalisation Detai'!$G$2:$G$2344,0)</f>
        <v>tier - 2</v>
      </c>
      <c r="O2036" s="19" t="str">
        <f>_xlfn.XLOOKUP($A2036,'Cleaned - Hospitalisation Detai'!$A$2:$A$2344,'Cleaned - Hospitalisation Detai'!$H$2:$H$2344,0)</f>
        <v>tier - 3</v>
      </c>
      <c r="P2036" s="19" t="str">
        <f>_xlfn.XLOOKUP($A2036,'Cleaned - Hospitalisation Detai'!$A$2:$A$2344,'Cleaned - Hospitalisation Detai'!$I$2:$I$2344,0)</f>
        <v>R1012</v>
      </c>
      <c r="Q2036" s="20">
        <f>_xlfn.XLOOKUP($A2036,'Cleaned - Hospitalisation Detai'!$A$2:$A$2344,'Cleaned - Hospitalisation Detai'!$K$2:$K$2344,0)</f>
        <v>24</v>
      </c>
    </row>
    <row r="2037" spans="1:17" ht="15.6" x14ac:dyDescent="0.3">
      <c r="A2037" s="10" t="s">
        <v>331</v>
      </c>
      <c r="B2037" s="11" t="str">
        <f>_xlfn.XLOOKUP(A2037,'Cleaned - Customer Names '!$A$2:$A$2336,'Cleaned - Customer Names '!$C$2:$C$2336,0)</f>
        <v>Melinda E.</v>
      </c>
      <c r="C2037" s="11">
        <f>_xlfn.XLOOKUP($A2037,'Cleaned - Medical Examinations'!$A$2:$A$2336,'Cleaned - Medical Examinations'!$B$2:$B$2336,0)</f>
        <v>29.925000000000001</v>
      </c>
      <c r="D2037" s="11">
        <f>_xlfn.XLOOKUP($A2037,'Cleaned - Medical Examinations'!$A$2:$A$2336,'Cleaned - Medical Examinations'!$C$2:$C$2336,0)</f>
        <v>5.3</v>
      </c>
      <c r="E2037" s="11" t="str">
        <f>_xlfn.XLOOKUP($A2037,'Cleaned - Medical Examinations'!$A$2:$A$2336,'Cleaned - Medical Examinations'!$D$2:$D$2336,0)</f>
        <v>No</v>
      </c>
      <c r="F2037" s="11" t="str">
        <f>_xlfn.XLOOKUP($A2037,'Cleaned - Medical Examinations'!$A$2:$A$2336,'Cleaned - Medical Examinations'!$E$2:$E$2336,0)</f>
        <v>No</v>
      </c>
      <c r="G2037" s="11" t="str">
        <f>_xlfn.XLOOKUP($A2037,'Cleaned - Medical Examinations'!$A$2:$A$2336,'Cleaned - Medical Examinations'!$F$2:$F$2336,0)</f>
        <v>No</v>
      </c>
      <c r="H2037" s="11">
        <f>_xlfn.XLOOKUP($A2037,'Cleaned - Medical Examinations'!$A$2:$A$2336,'Cleaned - Medical Examinations'!$G$2:$G$2336,0)</f>
        <v>1</v>
      </c>
      <c r="I2037" s="11" t="str">
        <f>_xlfn.XLOOKUP($A2037,'Cleaned - Medical Examinations'!$A$2:$A$2336,'Cleaned - Medical Examinations'!$H$2:$H$2336,0)</f>
        <v>No</v>
      </c>
      <c r="J2037" s="11" t="str">
        <f>_xlfn.XLOOKUP($A2037,'Cleaned - Medical Examinations'!$A$2:$A$2336,'Cleaned - Medical Examinations'!$I$2:$I$2336,0)</f>
        <v>Obesity</v>
      </c>
      <c r="K2037" s="11" t="str">
        <f t="shared" si="31"/>
        <v>Non-Diabetic</v>
      </c>
      <c r="L2037" s="14">
        <f>_xlfn.XLOOKUP($A2037,'Cleaned - Hospitalisation Detai'!$A$2:$A$2344,'Cleaned - Hospitalisation Detai'!$J$2:$J$2344,0)</f>
        <v>35963</v>
      </c>
      <c r="M2037" s="19">
        <f>_xlfn.XLOOKUP($A2037,'Cleaned - Hospitalisation Detai'!$A$2:$A$2344,'Cleaned - Hospitalisation Detai'!$F$2:$F$2344,0)</f>
        <v>2850.68</v>
      </c>
      <c r="N2037" s="19" t="str">
        <f>_xlfn.XLOOKUP($A2037,'Cleaned - Hospitalisation Detai'!$A$2:$A$2344,'Cleaned - Hospitalisation Detai'!$G$2:$G$2344,0)</f>
        <v>tier - 2</v>
      </c>
      <c r="O2037" s="19" t="str">
        <f>_xlfn.XLOOKUP($A2037,'Cleaned - Hospitalisation Detai'!$A$2:$A$2344,'Cleaned - Hospitalisation Detai'!$H$2:$H$2344,0)</f>
        <v>tier - 3</v>
      </c>
      <c r="P2037" s="19" t="str">
        <f>_xlfn.XLOOKUP($A2037,'Cleaned - Hospitalisation Detai'!$A$2:$A$2344,'Cleaned - Hospitalisation Detai'!$I$2:$I$2344,0)</f>
        <v>R1012</v>
      </c>
      <c r="Q2037" s="20">
        <f>_xlfn.XLOOKUP($A2037,'Cleaned - Hospitalisation Detai'!$A$2:$A$2344,'Cleaned - Hospitalisation Detai'!$K$2:$K$2344,0)</f>
        <v>24</v>
      </c>
    </row>
    <row r="2038" spans="1:17" ht="15.6" x14ac:dyDescent="0.3">
      <c r="A2038" s="10" t="s">
        <v>330</v>
      </c>
      <c r="B2038" s="11" t="str">
        <f>_xlfn.XLOOKUP(A2038,'Cleaned - Customer Names '!$A$2:$A$2336,'Cleaned - Customer Names '!$C$2:$C$2336,0)</f>
        <v>Ashley M</v>
      </c>
      <c r="C2038" s="11">
        <f>_xlfn.XLOOKUP($A2038,'Cleaned - Medical Examinations'!$A$2:$A$2336,'Cleaned - Medical Examinations'!$B$2:$B$2336,0)</f>
        <v>24.225000000000001</v>
      </c>
      <c r="D2038" s="11">
        <f>_xlfn.XLOOKUP($A2038,'Cleaned - Medical Examinations'!$A$2:$A$2336,'Cleaned - Medical Examinations'!$C$2:$C$2336,0)</f>
        <v>4.42</v>
      </c>
      <c r="E2038" s="11" t="str">
        <f>_xlfn.XLOOKUP($A2038,'Cleaned - Medical Examinations'!$A$2:$A$2336,'Cleaned - Medical Examinations'!$D$2:$D$2336,0)</f>
        <v>No</v>
      </c>
      <c r="F2038" s="11" t="str">
        <f>_xlfn.XLOOKUP($A2038,'Cleaned - Medical Examinations'!$A$2:$A$2336,'Cleaned - Medical Examinations'!$E$2:$E$2336,0)</f>
        <v>No</v>
      </c>
      <c r="G2038" s="11" t="str">
        <f>_xlfn.XLOOKUP($A2038,'Cleaned - Medical Examinations'!$A$2:$A$2336,'Cleaned - Medical Examinations'!$F$2:$F$2336,0)</f>
        <v>No</v>
      </c>
      <c r="H2038" s="11">
        <f>_xlfn.XLOOKUP($A2038,'Cleaned - Medical Examinations'!$A$2:$A$2336,'Cleaned - Medical Examinations'!$G$2:$G$2336,0)</f>
        <v>1</v>
      </c>
      <c r="I2038" s="11" t="str">
        <f>_xlfn.XLOOKUP($A2038,'Cleaned - Medical Examinations'!$A$2:$A$2336,'Cleaned - Medical Examinations'!$H$2:$H$2336,0)</f>
        <v>No</v>
      </c>
      <c r="J2038" s="11" t="str">
        <f>_xlfn.XLOOKUP($A2038,'Cleaned - Medical Examinations'!$A$2:$A$2336,'Cleaned - Medical Examinations'!$I$2:$I$2336,0)</f>
        <v>Normal Weight</v>
      </c>
      <c r="K2038" s="11" t="str">
        <f t="shared" si="31"/>
        <v>Non-Diabetic</v>
      </c>
      <c r="L2038" s="14">
        <f>_xlfn.XLOOKUP($A2038,'Cleaned - Hospitalisation Detai'!$A$2:$A$2344,'Cleaned - Hospitalisation Detai'!$J$2:$J$2344,0)</f>
        <v>36114</v>
      </c>
      <c r="M2038" s="19">
        <f>_xlfn.XLOOKUP($A2038,'Cleaned - Hospitalisation Detai'!$A$2:$A$2344,'Cleaned - Hospitalisation Detai'!$F$2:$F$2344,0)</f>
        <v>2842.76</v>
      </c>
      <c r="N2038" s="19" t="str">
        <f>_xlfn.XLOOKUP($A2038,'Cleaned - Hospitalisation Detai'!$A$2:$A$2344,'Cleaned - Hospitalisation Detai'!$G$2:$G$2344,0)</f>
        <v>tier - 2</v>
      </c>
      <c r="O2038" s="19" t="str">
        <f>_xlfn.XLOOKUP($A2038,'Cleaned - Hospitalisation Detai'!$A$2:$A$2344,'Cleaned - Hospitalisation Detai'!$H$2:$H$2344,0)</f>
        <v>tier - 3</v>
      </c>
      <c r="P2038" s="19" t="str">
        <f>_xlfn.XLOOKUP($A2038,'Cleaned - Hospitalisation Detai'!$A$2:$A$2344,'Cleaned - Hospitalisation Detai'!$I$2:$I$2344,0)</f>
        <v>R1012</v>
      </c>
      <c r="Q2038" s="20">
        <f>_xlfn.XLOOKUP($A2038,'Cleaned - Hospitalisation Detai'!$A$2:$A$2344,'Cleaned - Hospitalisation Detai'!$K$2:$K$2344,0)</f>
        <v>24</v>
      </c>
    </row>
    <row r="2039" spans="1:17" ht="15.6" x14ac:dyDescent="0.3">
      <c r="A2039" s="10" t="s">
        <v>329</v>
      </c>
      <c r="B2039" s="11" t="str">
        <f>_xlfn.XLOOKUP(A2039,'Cleaned - Customer Names '!$A$2:$A$2336,'Cleaned - Customer Names '!$C$2:$C$2336,0)</f>
        <v>Stephanie</v>
      </c>
      <c r="C2039" s="11">
        <f>_xlfn.XLOOKUP($A2039,'Cleaned - Medical Examinations'!$A$2:$A$2336,'Cleaned - Medical Examinations'!$B$2:$B$2336,0)</f>
        <v>29.68</v>
      </c>
      <c r="D2039" s="11">
        <f>_xlfn.XLOOKUP($A2039,'Cleaned - Medical Examinations'!$A$2:$A$2336,'Cleaned - Medical Examinations'!$C$2:$C$2336,0)</f>
        <v>5.68</v>
      </c>
      <c r="E2039" s="11" t="str">
        <f>_xlfn.XLOOKUP($A2039,'Cleaned - Medical Examinations'!$A$2:$A$2336,'Cleaned - Medical Examinations'!$D$2:$D$2336,0)</f>
        <v>No</v>
      </c>
      <c r="F2039" s="11" t="str">
        <f>_xlfn.XLOOKUP($A2039,'Cleaned - Medical Examinations'!$A$2:$A$2336,'Cleaned - Medical Examinations'!$E$2:$E$2336,0)</f>
        <v>yes</v>
      </c>
      <c r="G2039" s="11" t="str">
        <f>_xlfn.XLOOKUP($A2039,'Cleaned - Medical Examinations'!$A$2:$A$2336,'Cleaned - Medical Examinations'!$F$2:$F$2336,0)</f>
        <v>No</v>
      </c>
      <c r="H2039" s="11">
        <f>_xlfn.XLOOKUP($A2039,'Cleaned - Medical Examinations'!$A$2:$A$2336,'Cleaned - Medical Examinations'!$G$2:$G$2336,0)</f>
        <v>1</v>
      </c>
      <c r="I2039" s="11" t="str">
        <f>_xlfn.XLOOKUP($A2039,'Cleaned - Medical Examinations'!$A$2:$A$2336,'Cleaned - Medical Examinations'!$H$2:$H$2336,0)</f>
        <v>No</v>
      </c>
      <c r="J2039" s="11" t="str">
        <f>_xlfn.XLOOKUP($A2039,'Cleaned - Medical Examinations'!$A$2:$A$2336,'Cleaned - Medical Examinations'!$I$2:$I$2336,0)</f>
        <v>Overweight</v>
      </c>
      <c r="K2039" s="11" t="str">
        <f t="shared" si="31"/>
        <v>Non-Diabetic</v>
      </c>
      <c r="L2039" s="14">
        <f>_xlfn.XLOOKUP($A2039,'Cleaned - Hospitalisation Detai'!$A$2:$A$2344,'Cleaned - Hospitalisation Detai'!$J$2:$J$2344,0)</f>
        <v>36800</v>
      </c>
      <c r="M2039" s="19">
        <f>_xlfn.XLOOKUP($A2039,'Cleaned - Hospitalisation Detai'!$A$2:$A$2344,'Cleaned - Hospitalisation Detai'!$F$2:$F$2344,0)</f>
        <v>2819.51</v>
      </c>
      <c r="N2039" s="19" t="str">
        <f>_xlfn.XLOOKUP($A2039,'Cleaned - Hospitalisation Detai'!$A$2:$A$2344,'Cleaned - Hospitalisation Detai'!$G$2:$G$2344,0)</f>
        <v>tier - 2</v>
      </c>
      <c r="O2039" s="19" t="str">
        <f>_xlfn.XLOOKUP($A2039,'Cleaned - Hospitalisation Detai'!$A$2:$A$2344,'Cleaned - Hospitalisation Detai'!$H$2:$H$2344,0)</f>
        <v>tier - 3</v>
      </c>
      <c r="P2039" s="19" t="str">
        <f>_xlfn.XLOOKUP($A2039,'Cleaned - Hospitalisation Detai'!$A$2:$A$2344,'Cleaned - Hospitalisation Detai'!$I$2:$I$2344,0)</f>
        <v>R1011</v>
      </c>
      <c r="Q2039" s="20">
        <f>_xlfn.XLOOKUP($A2039,'Cleaned - Hospitalisation Detai'!$A$2:$A$2344,'Cleaned - Hospitalisation Detai'!$K$2:$K$2344,0)</f>
        <v>22</v>
      </c>
    </row>
    <row r="2040" spans="1:17" ht="15.6" x14ac:dyDescent="0.3">
      <c r="A2040" s="10" t="s">
        <v>328</v>
      </c>
      <c r="B2040" s="11" t="str">
        <f>_xlfn.XLOOKUP(A2040,'Cleaned - Customer Names '!$A$2:$A$2336,'Cleaned - Customer Names '!$C$2:$C$2336,0)</f>
        <v>Sean P.</v>
      </c>
      <c r="C2040" s="11">
        <f>_xlfn.XLOOKUP($A2040,'Cleaned - Medical Examinations'!$A$2:$A$2336,'Cleaned - Medical Examinations'!$B$2:$B$2336,0)</f>
        <v>20.614999999999998</v>
      </c>
      <c r="D2040" s="11">
        <f>_xlfn.XLOOKUP($A2040,'Cleaned - Medical Examinations'!$A$2:$A$2336,'Cleaned - Medical Examinations'!$C$2:$C$2336,0)</f>
        <v>6.05</v>
      </c>
      <c r="E2040" s="11" t="str">
        <f>_xlfn.XLOOKUP($A2040,'Cleaned - Medical Examinations'!$A$2:$A$2336,'Cleaned - Medical Examinations'!$D$2:$D$2336,0)</f>
        <v>No</v>
      </c>
      <c r="F2040" s="11" t="str">
        <f>_xlfn.XLOOKUP($A2040,'Cleaned - Medical Examinations'!$A$2:$A$2336,'Cleaned - Medical Examinations'!$E$2:$E$2336,0)</f>
        <v>No</v>
      </c>
      <c r="G2040" s="11" t="str">
        <f>_xlfn.XLOOKUP($A2040,'Cleaned - Medical Examinations'!$A$2:$A$2336,'Cleaned - Medical Examinations'!$F$2:$F$2336,0)</f>
        <v>Yes</v>
      </c>
      <c r="H2040" s="11">
        <f>_xlfn.XLOOKUP($A2040,'Cleaned - Medical Examinations'!$A$2:$A$2336,'Cleaned - Medical Examinations'!$G$2:$G$2336,0)</f>
        <v>1</v>
      </c>
      <c r="I2040" s="11" t="str">
        <f>_xlfn.XLOOKUP($A2040,'Cleaned - Medical Examinations'!$A$2:$A$2336,'Cleaned - Medical Examinations'!$H$2:$H$2336,0)</f>
        <v>No</v>
      </c>
      <c r="J2040" s="11" t="str">
        <f>_xlfn.XLOOKUP($A2040,'Cleaned - Medical Examinations'!$A$2:$A$2336,'Cleaned - Medical Examinations'!$I$2:$I$2336,0)</f>
        <v>Normal Weight</v>
      </c>
      <c r="K2040" s="11" t="str">
        <f t="shared" si="31"/>
        <v>Non-Diabetic</v>
      </c>
      <c r="L2040" s="14">
        <f>_xlfn.XLOOKUP($A2040,'Cleaned - Hospitalisation Detai'!$A$2:$A$2344,'Cleaned - Hospitalisation Detai'!$J$2:$J$2344,0)</f>
        <v>37887</v>
      </c>
      <c r="M2040" s="19">
        <f>_xlfn.XLOOKUP($A2040,'Cleaned - Hospitalisation Detai'!$A$2:$A$2344,'Cleaned - Hospitalisation Detai'!$F$2:$F$2344,0)</f>
        <v>2803.7</v>
      </c>
      <c r="N2040" s="19" t="str">
        <f>_xlfn.XLOOKUP($A2040,'Cleaned - Hospitalisation Detai'!$A$2:$A$2344,'Cleaned - Hospitalisation Detai'!$G$2:$G$2344,0)</f>
        <v>tier - 2</v>
      </c>
      <c r="O2040" s="19" t="str">
        <f>_xlfn.XLOOKUP($A2040,'Cleaned - Hospitalisation Detai'!$A$2:$A$2344,'Cleaned - Hospitalisation Detai'!$H$2:$H$2344,0)</f>
        <v>tier - 1</v>
      </c>
      <c r="P2040" s="19" t="str">
        <f>_xlfn.XLOOKUP($A2040,'Cleaned - Hospitalisation Detai'!$A$2:$A$2344,'Cleaned - Hospitalisation Detai'!$I$2:$I$2344,0)</f>
        <v>R1012</v>
      </c>
      <c r="Q2040" s="20">
        <f>_xlfn.XLOOKUP($A2040,'Cleaned - Hospitalisation Detai'!$A$2:$A$2344,'Cleaned - Hospitalisation Detai'!$K$2:$K$2344,0)</f>
        <v>19</v>
      </c>
    </row>
    <row r="2041" spans="1:17" ht="15.6" x14ac:dyDescent="0.3">
      <c r="A2041" s="10" t="s">
        <v>327</v>
      </c>
      <c r="B2041" s="11" t="str">
        <f>_xlfn.XLOOKUP(A2041,'Cleaned - Customer Names '!$A$2:$A$2336,'Cleaned - Customer Names '!$C$2:$C$2336,0)</f>
        <v>Emily G</v>
      </c>
      <c r="C2041" s="11">
        <f>_xlfn.XLOOKUP($A2041,'Cleaned - Medical Examinations'!$A$2:$A$2336,'Cleaned - Medical Examinations'!$B$2:$B$2336,0)</f>
        <v>32.119999999999997</v>
      </c>
      <c r="D2041" s="11">
        <f>_xlfn.XLOOKUP($A2041,'Cleaned - Medical Examinations'!$A$2:$A$2336,'Cleaned - Medical Examinations'!$C$2:$C$2336,0)</f>
        <v>5.33</v>
      </c>
      <c r="E2041" s="11" t="str">
        <f>_xlfn.XLOOKUP($A2041,'Cleaned - Medical Examinations'!$A$2:$A$2336,'Cleaned - Medical Examinations'!$D$2:$D$2336,0)</f>
        <v>No</v>
      </c>
      <c r="F2041" s="11" t="str">
        <f>_xlfn.XLOOKUP($A2041,'Cleaned - Medical Examinations'!$A$2:$A$2336,'Cleaned - Medical Examinations'!$E$2:$E$2336,0)</f>
        <v>yes</v>
      </c>
      <c r="G2041" s="11" t="str">
        <f>_xlfn.XLOOKUP($A2041,'Cleaned - Medical Examinations'!$A$2:$A$2336,'Cleaned - Medical Examinations'!$F$2:$F$2336,0)</f>
        <v>No</v>
      </c>
      <c r="H2041" s="11">
        <f>_xlfn.XLOOKUP($A2041,'Cleaned - Medical Examinations'!$A$2:$A$2336,'Cleaned - Medical Examinations'!$G$2:$G$2336,0)</f>
        <v>1</v>
      </c>
      <c r="I2041" s="11" t="str">
        <f>_xlfn.XLOOKUP($A2041,'Cleaned - Medical Examinations'!$A$2:$A$2336,'Cleaned - Medical Examinations'!$H$2:$H$2336,0)</f>
        <v>No</v>
      </c>
      <c r="J2041" s="11" t="str">
        <f>_xlfn.XLOOKUP($A2041,'Cleaned - Medical Examinations'!$A$2:$A$2336,'Cleaned - Medical Examinations'!$I$2:$I$2336,0)</f>
        <v>Obesity</v>
      </c>
      <c r="K2041" s="11" t="str">
        <f t="shared" si="31"/>
        <v>Non-Diabetic</v>
      </c>
      <c r="L2041" s="14">
        <f>_xlfn.XLOOKUP($A2041,'Cleaned - Hospitalisation Detai'!$A$2:$A$2344,'Cleaned - Hospitalisation Detai'!$J$2:$J$2344,0)</f>
        <v>38203</v>
      </c>
      <c r="M2041" s="19">
        <f>_xlfn.XLOOKUP($A2041,'Cleaned - Hospitalisation Detai'!$A$2:$A$2344,'Cleaned - Hospitalisation Detai'!$F$2:$F$2344,0)</f>
        <v>2801.26</v>
      </c>
      <c r="N2041" s="19" t="str">
        <f>_xlfn.XLOOKUP($A2041,'Cleaned - Hospitalisation Detai'!$A$2:$A$2344,'Cleaned - Hospitalisation Detai'!$G$2:$G$2344,0)</f>
        <v>tier - 2</v>
      </c>
      <c r="O2041" s="19" t="str">
        <f>_xlfn.XLOOKUP($A2041,'Cleaned - Hospitalisation Detai'!$A$2:$A$2344,'Cleaned - Hospitalisation Detai'!$H$2:$H$2344,0)</f>
        <v>tier - 3</v>
      </c>
      <c r="P2041" s="19" t="str">
        <f>_xlfn.XLOOKUP($A2041,'Cleaned - Hospitalisation Detai'!$A$2:$A$2344,'Cleaned - Hospitalisation Detai'!$I$2:$I$2344,0)</f>
        <v>R1013</v>
      </c>
      <c r="Q2041" s="20">
        <f>_xlfn.XLOOKUP($A2041,'Cleaned - Hospitalisation Detai'!$A$2:$A$2344,'Cleaned - Hospitalisation Detai'!$K$2:$K$2344,0)</f>
        <v>18</v>
      </c>
    </row>
    <row r="2042" spans="1:17" ht="15.6" x14ac:dyDescent="0.3">
      <c r="A2042" s="10" t="s">
        <v>326</v>
      </c>
      <c r="B2042" s="11" t="str">
        <f>_xlfn.XLOOKUP(A2042,'Cleaned - Customer Names '!$A$2:$A$2336,'Cleaned - Customer Names '!$C$2:$C$2336,0)</f>
        <v>Malcolm</v>
      </c>
      <c r="C2042" s="11">
        <f>_xlfn.XLOOKUP($A2042,'Cleaned - Medical Examinations'!$A$2:$A$2336,'Cleaned - Medical Examinations'!$B$2:$B$2336,0)</f>
        <v>27.36</v>
      </c>
      <c r="D2042" s="11">
        <f>_xlfn.XLOOKUP($A2042,'Cleaned - Medical Examinations'!$A$2:$A$2336,'Cleaned - Medical Examinations'!$C$2:$C$2336,0)</f>
        <v>6.22</v>
      </c>
      <c r="E2042" s="11" t="str">
        <f>_xlfn.XLOOKUP($A2042,'Cleaned - Medical Examinations'!$A$2:$A$2336,'Cleaned - Medical Examinations'!$D$2:$D$2336,0)</f>
        <v>No</v>
      </c>
      <c r="F2042" s="11" t="str">
        <f>_xlfn.XLOOKUP($A2042,'Cleaned - Medical Examinations'!$A$2:$A$2336,'Cleaned - Medical Examinations'!$E$2:$E$2336,0)</f>
        <v>No</v>
      </c>
      <c r="G2042" s="11" t="str">
        <f>_xlfn.XLOOKUP($A2042,'Cleaned - Medical Examinations'!$A$2:$A$2336,'Cleaned - Medical Examinations'!$F$2:$F$2336,0)</f>
        <v>No</v>
      </c>
      <c r="H2042" s="11">
        <f>_xlfn.XLOOKUP($A2042,'Cleaned - Medical Examinations'!$A$2:$A$2336,'Cleaned - Medical Examinations'!$G$2:$G$2336,0)</f>
        <v>0</v>
      </c>
      <c r="I2042" s="11" t="str">
        <f>_xlfn.XLOOKUP($A2042,'Cleaned - Medical Examinations'!$A$2:$A$2336,'Cleaned - Medical Examinations'!$H$2:$H$2336,0)</f>
        <v>No</v>
      </c>
      <c r="J2042" s="11" t="str">
        <f>_xlfn.XLOOKUP($A2042,'Cleaned - Medical Examinations'!$A$2:$A$2336,'Cleaned - Medical Examinations'!$I$2:$I$2336,0)</f>
        <v>Overweight</v>
      </c>
      <c r="K2042" s="11" t="str">
        <f t="shared" si="31"/>
        <v>Non-Diabetic</v>
      </c>
      <c r="L2042" s="14">
        <f>_xlfn.XLOOKUP($A2042,'Cleaned - Hospitalisation Detai'!$A$2:$A$2344,'Cleaned - Hospitalisation Detai'!$J$2:$J$2344,0)</f>
        <v>36518</v>
      </c>
      <c r="M2042" s="19">
        <f>_xlfn.XLOOKUP($A2042,'Cleaned - Hospitalisation Detai'!$A$2:$A$2344,'Cleaned - Hospitalisation Detai'!$F$2:$F$2344,0)</f>
        <v>2789.06</v>
      </c>
      <c r="N2042" s="19" t="str">
        <f>_xlfn.XLOOKUP($A2042,'Cleaned - Hospitalisation Detai'!$A$2:$A$2344,'Cleaned - Hospitalisation Detai'!$G$2:$G$2344,0)</f>
        <v>tier - 2</v>
      </c>
      <c r="O2042" s="19" t="str">
        <f>_xlfn.XLOOKUP($A2042,'Cleaned - Hospitalisation Detai'!$A$2:$A$2344,'Cleaned - Hospitalisation Detai'!$H$2:$H$2344,0)</f>
        <v>tier - 3</v>
      </c>
      <c r="P2042" s="19" t="str">
        <f>_xlfn.XLOOKUP($A2042,'Cleaned - Hospitalisation Detai'!$A$2:$A$2344,'Cleaned - Hospitalisation Detai'!$I$2:$I$2344,0)</f>
        <v>R1012</v>
      </c>
      <c r="Q2042" s="20">
        <f>_xlfn.XLOOKUP($A2042,'Cleaned - Hospitalisation Detai'!$A$2:$A$2344,'Cleaned - Hospitalisation Detai'!$K$2:$K$2344,0)</f>
        <v>23</v>
      </c>
    </row>
    <row r="2043" spans="1:17" ht="15.6" x14ac:dyDescent="0.3">
      <c r="A2043" s="10" t="s">
        <v>325</v>
      </c>
      <c r="B2043" s="11" t="str">
        <f>_xlfn.XLOOKUP(A2043,'Cleaned - Customer Names '!$A$2:$A$2336,'Cleaned - Customer Names '!$C$2:$C$2336,0)</f>
        <v>Danilo</v>
      </c>
      <c r="C2043" s="11">
        <f>_xlfn.XLOOKUP($A2043,'Cleaned - Medical Examinations'!$A$2:$A$2336,'Cleaned - Medical Examinations'!$B$2:$B$2336,0)</f>
        <v>17.385000000000002</v>
      </c>
      <c r="D2043" s="11">
        <f>_xlfn.XLOOKUP($A2043,'Cleaned - Medical Examinations'!$A$2:$A$2336,'Cleaned - Medical Examinations'!$C$2:$C$2336,0)</f>
        <v>5.84</v>
      </c>
      <c r="E2043" s="11" t="str">
        <f>_xlfn.XLOOKUP($A2043,'Cleaned - Medical Examinations'!$A$2:$A$2336,'Cleaned - Medical Examinations'!$D$2:$D$2336,0)</f>
        <v>No</v>
      </c>
      <c r="F2043" s="11" t="str">
        <f>_xlfn.XLOOKUP($A2043,'Cleaned - Medical Examinations'!$A$2:$A$2336,'Cleaned - Medical Examinations'!$E$2:$E$2336,0)</f>
        <v>No</v>
      </c>
      <c r="G2043" s="11" t="str">
        <f>_xlfn.XLOOKUP($A2043,'Cleaned - Medical Examinations'!$A$2:$A$2336,'Cleaned - Medical Examinations'!$F$2:$F$2336,0)</f>
        <v>No</v>
      </c>
      <c r="H2043" s="11">
        <f>_xlfn.XLOOKUP($A2043,'Cleaned - Medical Examinations'!$A$2:$A$2336,'Cleaned - Medical Examinations'!$G$2:$G$2336,0)</f>
        <v>0</v>
      </c>
      <c r="I2043" s="11" t="str">
        <f>_xlfn.XLOOKUP($A2043,'Cleaned - Medical Examinations'!$A$2:$A$2336,'Cleaned - Medical Examinations'!$H$2:$H$2336,0)</f>
        <v>No</v>
      </c>
      <c r="J2043" s="11" t="str">
        <f>_xlfn.XLOOKUP($A2043,'Cleaned - Medical Examinations'!$A$2:$A$2336,'Cleaned - Medical Examinations'!$I$2:$I$2336,0)</f>
        <v>Underweight</v>
      </c>
      <c r="K2043" s="11" t="str">
        <f t="shared" si="31"/>
        <v>Non-Diabetic</v>
      </c>
      <c r="L2043" s="14">
        <f>_xlfn.XLOOKUP($A2043,'Cleaned - Hospitalisation Detai'!$A$2:$A$2344,'Cleaned - Hospitalisation Detai'!$J$2:$J$2344,0)</f>
        <v>36401</v>
      </c>
      <c r="M2043" s="19">
        <f>_xlfn.XLOOKUP($A2043,'Cleaned - Hospitalisation Detai'!$A$2:$A$2344,'Cleaned - Hospitalisation Detai'!$F$2:$F$2344,0)</f>
        <v>2775.19</v>
      </c>
      <c r="N2043" s="19" t="str">
        <f>_xlfn.XLOOKUP($A2043,'Cleaned - Hospitalisation Detai'!$A$2:$A$2344,'Cleaned - Hospitalisation Detai'!$G$2:$G$2344,0)</f>
        <v>tier - 2</v>
      </c>
      <c r="O2043" s="19" t="str">
        <f>_xlfn.XLOOKUP($A2043,'Cleaned - Hospitalisation Detai'!$A$2:$A$2344,'Cleaned - Hospitalisation Detai'!$H$2:$H$2344,0)</f>
        <v>tier - 1</v>
      </c>
      <c r="P2043" s="19" t="str">
        <f>_xlfn.XLOOKUP($A2043,'Cleaned - Hospitalisation Detai'!$A$2:$A$2344,'Cleaned - Hospitalisation Detai'!$I$2:$I$2344,0)</f>
        <v>R1012</v>
      </c>
      <c r="Q2043" s="20">
        <f>_xlfn.XLOOKUP($A2043,'Cleaned - Hospitalisation Detai'!$A$2:$A$2344,'Cleaned - Hospitalisation Detai'!$K$2:$K$2344,0)</f>
        <v>23</v>
      </c>
    </row>
    <row r="2044" spans="1:17" ht="15.6" x14ac:dyDescent="0.3">
      <c r="A2044" s="10" t="s">
        <v>324</v>
      </c>
      <c r="B2044" s="11" t="str">
        <f>_xlfn.XLOOKUP(A2044,'Cleaned - Customer Names '!$A$2:$A$2336,'Cleaned - Customer Names '!$C$2:$C$2336,0)</f>
        <v>Mikko</v>
      </c>
      <c r="C2044" s="11">
        <f>_xlfn.XLOOKUP($A2044,'Cleaned - Medical Examinations'!$A$2:$A$2336,'Cleaned - Medical Examinations'!$B$2:$B$2336,0)</f>
        <v>30.13</v>
      </c>
      <c r="D2044" s="11">
        <f>_xlfn.XLOOKUP($A2044,'Cleaned - Medical Examinations'!$A$2:$A$2336,'Cleaned - Medical Examinations'!$C$2:$C$2336,0)</f>
        <v>5.71</v>
      </c>
      <c r="E2044" s="11" t="str">
        <f>_xlfn.XLOOKUP($A2044,'Cleaned - Medical Examinations'!$A$2:$A$2336,'Cleaned - Medical Examinations'!$D$2:$D$2336,0)</f>
        <v>No</v>
      </c>
      <c r="F2044" s="11" t="str">
        <f>_xlfn.XLOOKUP($A2044,'Cleaned - Medical Examinations'!$A$2:$A$2336,'Cleaned - Medical Examinations'!$E$2:$E$2336,0)</f>
        <v>yes</v>
      </c>
      <c r="G2044" s="11" t="str">
        <f>_xlfn.XLOOKUP($A2044,'Cleaned - Medical Examinations'!$A$2:$A$2336,'Cleaned - Medical Examinations'!$F$2:$F$2336,0)</f>
        <v>No</v>
      </c>
      <c r="H2044" s="11">
        <f>_xlfn.XLOOKUP($A2044,'Cleaned - Medical Examinations'!$A$2:$A$2336,'Cleaned - Medical Examinations'!$G$2:$G$2336,0)</f>
        <v>1</v>
      </c>
      <c r="I2044" s="11" t="str">
        <f>_xlfn.XLOOKUP($A2044,'Cleaned - Medical Examinations'!$A$2:$A$2336,'Cleaned - Medical Examinations'!$H$2:$H$2336,0)</f>
        <v>No</v>
      </c>
      <c r="J2044" s="11" t="str">
        <f>_xlfn.XLOOKUP($A2044,'Cleaned - Medical Examinations'!$A$2:$A$2336,'Cleaned - Medical Examinations'!$I$2:$I$2336,0)</f>
        <v>Obesity</v>
      </c>
      <c r="K2044" s="11" t="str">
        <f t="shared" si="31"/>
        <v>Non-Diabetic</v>
      </c>
      <c r="L2044" s="14">
        <f>_xlfn.XLOOKUP($A2044,'Cleaned - Hospitalisation Detai'!$A$2:$A$2344,'Cleaned - Hospitalisation Detai'!$J$2:$J$2344,0)</f>
        <v>38305</v>
      </c>
      <c r="M2044" s="19">
        <f>_xlfn.XLOOKUP($A2044,'Cleaned - Hospitalisation Detai'!$A$2:$A$2344,'Cleaned - Hospitalisation Detai'!$F$2:$F$2344,0)</f>
        <v>2773.46</v>
      </c>
      <c r="N2044" s="19" t="str">
        <f>_xlfn.XLOOKUP($A2044,'Cleaned - Hospitalisation Detai'!$A$2:$A$2344,'Cleaned - Hospitalisation Detai'!$G$2:$G$2344,0)</f>
        <v>tier - 2</v>
      </c>
      <c r="O2044" s="19" t="str">
        <f>_xlfn.XLOOKUP($A2044,'Cleaned - Hospitalisation Detai'!$A$2:$A$2344,'Cleaned - Hospitalisation Detai'!$H$2:$H$2344,0)</f>
        <v>tier - 1</v>
      </c>
      <c r="P2044" s="19" t="str">
        <f>_xlfn.XLOOKUP($A2044,'Cleaned - Hospitalisation Detai'!$A$2:$A$2344,'Cleaned - Hospitalisation Detai'!$I$2:$I$2344,0)</f>
        <v>R1021</v>
      </c>
      <c r="Q2044" s="20">
        <f>_xlfn.XLOOKUP($A2044,'Cleaned - Hospitalisation Detai'!$A$2:$A$2344,'Cleaned - Hospitalisation Detai'!$K$2:$K$2344,0)</f>
        <v>18</v>
      </c>
    </row>
    <row r="2045" spans="1:17" ht="15.6" x14ac:dyDescent="0.3">
      <c r="A2045" s="10" t="s">
        <v>323</v>
      </c>
      <c r="B2045" s="11" t="str">
        <f>_xlfn.XLOOKUP(A2045,'Cleaned - Customer Names '!$A$2:$A$2336,'Cleaned - Customer Names '!$C$2:$C$2336,0)</f>
        <v>Paula C.</v>
      </c>
      <c r="C2045" s="11">
        <f>_xlfn.XLOOKUP($A2045,'Cleaned - Medical Examinations'!$A$2:$A$2336,'Cleaned - Medical Examinations'!$B$2:$B$2336,0)</f>
        <v>25.44</v>
      </c>
      <c r="D2045" s="11">
        <f>_xlfn.XLOOKUP($A2045,'Cleaned - Medical Examinations'!$A$2:$A$2336,'Cleaned - Medical Examinations'!$C$2:$C$2336,0)</f>
        <v>6.04</v>
      </c>
      <c r="E2045" s="11" t="str">
        <f>_xlfn.XLOOKUP($A2045,'Cleaned - Medical Examinations'!$A$2:$A$2336,'Cleaned - Medical Examinations'!$D$2:$D$2336,0)</f>
        <v>Yes</v>
      </c>
      <c r="F2045" s="11" t="str">
        <f>_xlfn.XLOOKUP($A2045,'Cleaned - Medical Examinations'!$A$2:$A$2336,'Cleaned - Medical Examinations'!$E$2:$E$2336,0)</f>
        <v>No</v>
      </c>
      <c r="G2045" s="11" t="str">
        <f>_xlfn.XLOOKUP($A2045,'Cleaned - Medical Examinations'!$A$2:$A$2336,'Cleaned - Medical Examinations'!$F$2:$F$2336,0)</f>
        <v>Yes</v>
      </c>
      <c r="H2045" s="11">
        <f>_xlfn.XLOOKUP($A2045,'Cleaned - Medical Examinations'!$A$2:$A$2336,'Cleaned - Medical Examinations'!$G$2:$G$2336,0)</f>
        <v>1</v>
      </c>
      <c r="I2045" s="11" t="str">
        <f>_xlfn.XLOOKUP($A2045,'Cleaned - Medical Examinations'!$A$2:$A$2336,'Cleaned - Medical Examinations'!$H$2:$H$2336,0)</f>
        <v>No</v>
      </c>
      <c r="J2045" s="11" t="str">
        <f>_xlfn.XLOOKUP($A2045,'Cleaned - Medical Examinations'!$A$2:$A$2336,'Cleaned - Medical Examinations'!$I$2:$I$2336,0)</f>
        <v>Overweight</v>
      </c>
      <c r="K2045" s="11" t="str">
        <f t="shared" si="31"/>
        <v>Non-Diabetic</v>
      </c>
      <c r="L2045" s="14">
        <f>_xlfn.XLOOKUP($A2045,'Cleaned - Hospitalisation Detai'!$A$2:$A$2344,'Cleaned - Hospitalisation Detai'!$J$2:$J$2344,0)</f>
        <v>35652</v>
      </c>
      <c r="M2045" s="19">
        <f>_xlfn.XLOOKUP($A2045,'Cleaned - Hospitalisation Detai'!$A$2:$A$2344,'Cleaned - Hospitalisation Detai'!$F$2:$F$2344,0)</f>
        <v>2758.99</v>
      </c>
      <c r="N2045" s="19" t="str">
        <f>_xlfn.XLOOKUP($A2045,'Cleaned - Hospitalisation Detai'!$A$2:$A$2344,'Cleaned - Hospitalisation Detai'!$G$2:$G$2344,0)</f>
        <v>tier - 2</v>
      </c>
      <c r="O2045" s="19" t="str">
        <f>_xlfn.XLOOKUP($A2045,'Cleaned - Hospitalisation Detai'!$A$2:$A$2344,'Cleaned - Hospitalisation Detai'!$H$2:$H$2344,0)</f>
        <v>tier - 1</v>
      </c>
      <c r="P2045" s="19" t="str">
        <f>_xlfn.XLOOKUP($A2045,'Cleaned - Hospitalisation Detai'!$A$2:$A$2344,'Cleaned - Hospitalisation Detai'!$I$2:$I$2344,0)</f>
        <v>R1012</v>
      </c>
      <c r="Q2045" s="20">
        <f>_xlfn.XLOOKUP($A2045,'Cleaned - Hospitalisation Detai'!$A$2:$A$2344,'Cleaned - Hospitalisation Detai'!$K$2:$K$2344,0)</f>
        <v>25</v>
      </c>
    </row>
    <row r="2046" spans="1:17" ht="15.6" x14ac:dyDescent="0.3">
      <c r="A2046" s="10" t="s">
        <v>322</v>
      </c>
      <c r="B2046" s="11" t="str">
        <f>_xlfn.XLOOKUP(A2046,'Cleaned - Customer Names '!$A$2:$A$2336,'Cleaned - Customer Names '!$C$2:$C$2336,0)</f>
        <v>Kirsten N.</v>
      </c>
      <c r="C2046" s="11">
        <f>_xlfn.XLOOKUP($A2046,'Cleaned - Medical Examinations'!$A$2:$A$2336,'Cleaned - Medical Examinations'!$B$2:$B$2336,0)</f>
        <v>39.805</v>
      </c>
      <c r="D2046" s="11">
        <f>_xlfn.XLOOKUP($A2046,'Cleaned - Medical Examinations'!$A$2:$A$2336,'Cleaned - Medical Examinations'!$C$2:$C$2336,0)</f>
        <v>4.38</v>
      </c>
      <c r="E2046" s="11" t="str">
        <f>_xlfn.XLOOKUP($A2046,'Cleaned - Medical Examinations'!$A$2:$A$2336,'Cleaned - Medical Examinations'!$D$2:$D$2336,0)</f>
        <v>No</v>
      </c>
      <c r="F2046" s="11" t="str">
        <f>_xlfn.XLOOKUP($A2046,'Cleaned - Medical Examinations'!$A$2:$A$2336,'Cleaned - Medical Examinations'!$E$2:$E$2336,0)</f>
        <v>yes</v>
      </c>
      <c r="G2046" s="11" t="str">
        <f>_xlfn.XLOOKUP($A2046,'Cleaned - Medical Examinations'!$A$2:$A$2336,'Cleaned - Medical Examinations'!$F$2:$F$2336,0)</f>
        <v>No</v>
      </c>
      <c r="H2046" s="11">
        <f>_xlfn.XLOOKUP($A2046,'Cleaned - Medical Examinations'!$A$2:$A$2336,'Cleaned - Medical Examinations'!$G$2:$G$2336,0)</f>
        <v>1</v>
      </c>
      <c r="I2046" s="11" t="str">
        <f>_xlfn.XLOOKUP($A2046,'Cleaned - Medical Examinations'!$A$2:$A$2336,'Cleaned - Medical Examinations'!$H$2:$H$2336,0)</f>
        <v>No</v>
      </c>
      <c r="J2046" s="11" t="str">
        <f>_xlfn.XLOOKUP($A2046,'Cleaned - Medical Examinations'!$A$2:$A$2336,'Cleaned - Medical Examinations'!$I$2:$I$2336,0)</f>
        <v>Obesity</v>
      </c>
      <c r="K2046" s="11" t="str">
        <f t="shared" si="31"/>
        <v>Non-Diabetic</v>
      </c>
      <c r="L2046" s="14">
        <f>_xlfn.XLOOKUP($A2046,'Cleaned - Hospitalisation Detai'!$A$2:$A$2344,'Cleaned - Hospitalisation Detai'!$J$2:$J$2344,0)</f>
        <v>36810</v>
      </c>
      <c r="M2046" s="19">
        <f>_xlfn.XLOOKUP($A2046,'Cleaned - Hospitalisation Detai'!$A$2:$A$2344,'Cleaned - Hospitalisation Detai'!$F$2:$F$2344,0)</f>
        <v>2755.02</v>
      </c>
      <c r="N2046" s="19" t="str">
        <f>_xlfn.XLOOKUP($A2046,'Cleaned - Hospitalisation Detai'!$A$2:$A$2344,'Cleaned - Hospitalisation Detai'!$G$2:$G$2344,0)</f>
        <v>tier - 2</v>
      </c>
      <c r="O2046" s="19" t="str">
        <f>_xlfn.XLOOKUP($A2046,'Cleaned - Hospitalisation Detai'!$A$2:$A$2344,'Cleaned - Hospitalisation Detai'!$H$2:$H$2344,0)</f>
        <v>tier - 1</v>
      </c>
      <c r="P2046" s="19" t="str">
        <f>_xlfn.XLOOKUP($A2046,'Cleaned - Hospitalisation Detai'!$A$2:$A$2344,'Cleaned - Hospitalisation Detai'!$I$2:$I$2344,0)</f>
        <v>R1024</v>
      </c>
      <c r="Q2046" s="20">
        <f>_xlfn.XLOOKUP($A2046,'Cleaned - Hospitalisation Detai'!$A$2:$A$2344,'Cleaned - Hospitalisation Detai'!$K$2:$K$2344,0)</f>
        <v>22</v>
      </c>
    </row>
    <row r="2047" spans="1:17" ht="15.6" x14ac:dyDescent="0.3">
      <c r="A2047" s="10" t="s">
        <v>321</v>
      </c>
      <c r="B2047" s="11" t="str">
        <f>_xlfn.XLOOKUP(A2047,'Cleaned - Customer Names '!$A$2:$A$2336,'Cleaned - Customer Names '!$C$2:$C$2336,0)</f>
        <v>Christy</v>
      </c>
      <c r="C2047" s="11">
        <f>_xlfn.XLOOKUP($A2047,'Cleaned - Medical Examinations'!$A$2:$A$2336,'Cleaned - Medical Examinations'!$B$2:$B$2336,0)</f>
        <v>30.4</v>
      </c>
      <c r="D2047" s="11">
        <f>_xlfn.XLOOKUP($A2047,'Cleaned - Medical Examinations'!$A$2:$A$2336,'Cleaned - Medical Examinations'!$C$2:$C$2336,0)</f>
        <v>5.56</v>
      </c>
      <c r="E2047" s="11" t="str">
        <f>_xlfn.XLOOKUP($A2047,'Cleaned - Medical Examinations'!$A$2:$A$2336,'Cleaned - Medical Examinations'!$D$2:$D$2336,0)</f>
        <v>Yes</v>
      </c>
      <c r="F2047" s="11" t="str">
        <f>_xlfn.XLOOKUP($A2047,'Cleaned - Medical Examinations'!$A$2:$A$2336,'Cleaned - Medical Examinations'!$E$2:$E$2336,0)</f>
        <v>yes</v>
      </c>
      <c r="G2047" s="11" t="str">
        <f>_xlfn.XLOOKUP($A2047,'Cleaned - Medical Examinations'!$A$2:$A$2336,'Cleaned - Medical Examinations'!$F$2:$F$2336,0)</f>
        <v>No</v>
      </c>
      <c r="H2047" s="11">
        <f>_xlfn.XLOOKUP($A2047,'Cleaned - Medical Examinations'!$A$2:$A$2336,'Cleaned - Medical Examinations'!$G$2:$G$2336,0)</f>
        <v>1</v>
      </c>
      <c r="I2047" s="11" t="str">
        <f>_xlfn.XLOOKUP($A2047,'Cleaned - Medical Examinations'!$A$2:$A$2336,'Cleaned - Medical Examinations'!$H$2:$H$2336,0)</f>
        <v>No</v>
      </c>
      <c r="J2047" s="11" t="str">
        <f>_xlfn.XLOOKUP($A2047,'Cleaned - Medical Examinations'!$A$2:$A$2336,'Cleaned - Medical Examinations'!$I$2:$I$2336,0)</f>
        <v>Obesity</v>
      </c>
      <c r="K2047" s="11" t="str">
        <f t="shared" si="31"/>
        <v>Non-Diabetic</v>
      </c>
      <c r="L2047" s="14">
        <f>_xlfn.XLOOKUP($A2047,'Cleaned - Hospitalisation Detai'!$A$2:$A$2344,'Cleaned - Hospitalisation Detai'!$J$2:$J$2344,0)</f>
        <v>36802</v>
      </c>
      <c r="M2047" s="19">
        <f>_xlfn.XLOOKUP($A2047,'Cleaned - Hospitalisation Detai'!$A$2:$A$2344,'Cleaned - Hospitalisation Detai'!$F$2:$F$2344,0)</f>
        <v>2741.95</v>
      </c>
      <c r="N2047" s="19" t="str">
        <f>_xlfn.XLOOKUP($A2047,'Cleaned - Hospitalisation Detai'!$A$2:$A$2344,'Cleaned - Hospitalisation Detai'!$G$2:$G$2344,0)</f>
        <v>tier - 2</v>
      </c>
      <c r="O2047" s="19" t="str">
        <f>_xlfn.XLOOKUP($A2047,'Cleaned - Hospitalisation Detai'!$A$2:$A$2344,'Cleaned - Hospitalisation Detai'!$H$2:$H$2344,0)</f>
        <v>tier - 3</v>
      </c>
      <c r="P2047" s="19" t="str">
        <f>_xlfn.XLOOKUP($A2047,'Cleaned - Hospitalisation Detai'!$A$2:$A$2344,'Cleaned - Hospitalisation Detai'!$I$2:$I$2344,0)</f>
        <v>R1024</v>
      </c>
      <c r="Q2047" s="20">
        <f>_xlfn.XLOOKUP($A2047,'Cleaned - Hospitalisation Detai'!$A$2:$A$2344,'Cleaned - Hospitalisation Detai'!$K$2:$K$2344,0)</f>
        <v>22</v>
      </c>
    </row>
    <row r="2048" spans="1:17" ht="15.6" x14ac:dyDescent="0.3">
      <c r="A2048" s="10" t="s">
        <v>320</v>
      </c>
      <c r="B2048" s="11" t="str">
        <f>_xlfn.XLOOKUP(A2048,'Cleaned - Customer Names '!$A$2:$A$2336,'Cleaned - Customer Names '!$C$2:$C$2336,0)</f>
        <v>Jennifer</v>
      </c>
      <c r="C2048" s="11">
        <f>_xlfn.XLOOKUP($A2048,'Cleaned - Medical Examinations'!$A$2:$A$2336,'Cleaned - Medical Examinations'!$B$2:$B$2336,0)</f>
        <v>23.18</v>
      </c>
      <c r="D2048" s="11">
        <f>_xlfn.XLOOKUP($A2048,'Cleaned - Medical Examinations'!$A$2:$A$2336,'Cleaned - Medical Examinations'!$C$2:$C$2336,0)</f>
        <v>4.24</v>
      </c>
      <c r="E2048" s="11" t="str">
        <f>_xlfn.XLOOKUP($A2048,'Cleaned - Medical Examinations'!$A$2:$A$2336,'Cleaned - Medical Examinations'!$D$2:$D$2336,0)</f>
        <v>No</v>
      </c>
      <c r="F2048" s="11" t="str">
        <f>_xlfn.XLOOKUP($A2048,'Cleaned - Medical Examinations'!$A$2:$A$2336,'Cleaned - Medical Examinations'!$E$2:$E$2336,0)</f>
        <v>yes</v>
      </c>
      <c r="G2048" s="11" t="str">
        <f>_xlfn.XLOOKUP($A2048,'Cleaned - Medical Examinations'!$A$2:$A$2336,'Cleaned - Medical Examinations'!$F$2:$F$2336,0)</f>
        <v>No</v>
      </c>
      <c r="H2048" s="11">
        <f>_xlfn.XLOOKUP($A2048,'Cleaned - Medical Examinations'!$A$2:$A$2336,'Cleaned - Medical Examinations'!$G$2:$G$2336,0)</f>
        <v>1</v>
      </c>
      <c r="I2048" s="11" t="str">
        <f>_xlfn.XLOOKUP($A2048,'Cleaned - Medical Examinations'!$A$2:$A$2336,'Cleaned - Medical Examinations'!$H$2:$H$2336,0)</f>
        <v>No</v>
      </c>
      <c r="J2048" s="11" t="str">
        <f>_xlfn.XLOOKUP($A2048,'Cleaned - Medical Examinations'!$A$2:$A$2336,'Cleaned - Medical Examinations'!$I$2:$I$2336,0)</f>
        <v>Normal Weight</v>
      </c>
      <c r="K2048" s="11" t="str">
        <f t="shared" si="31"/>
        <v>Non-Diabetic</v>
      </c>
      <c r="L2048" s="14">
        <f>_xlfn.XLOOKUP($A2048,'Cleaned - Hospitalisation Detai'!$A$2:$A$2344,'Cleaned - Hospitalisation Detai'!$J$2:$J$2344,0)</f>
        <v>36877</v>
      </c>
      <c r="M2048" s="19">
        <f>_xlfn.XLOOKUP($A2048,'Cleaned - Hospitalisation Detai'!$A$2:$A$2344,'Cleaned - Hospitalisation Detai'!$F$2:$F$2344,0)</f>
        <v>2731.91</v>
      </c>
      <c r="N2048" s="19" t="str">
        <f>_xlfn.XLOOKUP($A2048,'Cleaned - Hospitalisation Detai'!$A$2:$A$2344,'Cleaned - Hospitalisation Detai'!$G$2:$G$2344,0)</f>
        <v>tier - 2</v>
      </c>
      <c r="O2048" s="19" t="str">
        <f>_xlfn.XLOOKUP($A2048,'Cleaned - Hospitalisation Detai'!$A$2:$A$2344,'Cleaned - Hospitalisation Detai'!$H$2:$H$2344,0)</f>
        <v>tier - 3</v>
      </c>
      <c r="P2048" s="19" t="str">
        <f>_xlfn.XLOOKUP($A2048,'Cleaned - Hospitalisation Detai'!$A$2:$A$2344,'Cleaned - Hospitalisation Detai'!$I$2:$I$2344,0)</f>
        <v>R1024</v>
      </c>
      <c r="Q2048" s="20">
        <f>_xlfn.XLOOKUP($A2048,'Cleaned - Hospitalisation Detai'!$A$2:$A$2344,'Cleaned - Hospitalisation Detai'!$K$2:$K$2344,0)</f>
        <v>22</v>
      </c>
    </row>
    <row r="2049" spans="1:17" ht="15.6" x14ac:dyDescent="0.3">
      <c r="A2049" s="10" t="s">
        <v>319</v>
      </c>
      <c r="B2049" s="11" t="str">
        <f>_xlfn.XLOOKUP(A2049,'Cleaned - Customer Names '!$A$2:$A$2336,'Cleaned - Customer Names '!$C$2:$C$2336,0)</f>
        <v>Jingjing</v>
      </c>
      <c r="C2049" s="11">
        <f>_xlfn.XLOOKUP($A2049,'Cleaned - Medical Examinations'!$A$2:$A$2336,'Cleaned - Medical Examinations'!$B$2:$B$2336,0)</f>
        <v>39.615000000000002</v>
      </c>
      <c r="D2049" s="11">
        <f>_xlfn.XLOOKUP($A2049,'Cleaned - Medical Examinations'!$A$2:$A$2336,'Cleaned - Medical Examinations'!$C$2:$C$2336,0)</f>
        <v>6.32</v>
      </c>
      <c r="E2049" s="11" t="str">
        <f>_xlfn.XLOOKUP($A2049,'Cleaned - Medical Examinations'!$A$2:$A$2336,'Cleaned - Medical Examinations'!$D$2:$D$2336,0)</f>
        <v>No</v>
      </c>
      <c r="F2049" s="11" t="str">
        <f>_xlfn.XLOOKUP($A2049,'Cleaned - Medical Examinations'!$A$2:$A$2336,'Cleaned - Medical Examinations'!$E$2:$E$2336,0)</f>
        <v>No</v>
      </c>
      <c r="G2049" s="11" t="str">
        <f>_xlfn.XLOOKUP($A2049,'Cleaned - Medical Examinations'!$A$2:$A$2336,'Cleaned - Medical Examinations'!$F$2:$F$2336,0)</f>
        <v>Yes</v>
      </c>
      <c r="H2049" s="11">
        <f>_xlfn.XLOOKUP($A2049,'Cleaned - Medical Examinations'!$A$2:$A$2336,'Cleaned - Medical Examinations'!$G$2:$G$2336,0)</f>
        <v>1</v>
      </c>
      <c r="I2049" s="11" t="str">
        <f>_xlfn.XLOOKUP($A2049,'Cleaned - Medical Examinations'!$A$2:$A$2336,'Cleaned - Medical Examinations'!$H$2:$H$2336,0)</f>
        <v>No</v>
      </c>
      <c r="J2049" s="11" t="str">
        <f>_xlfn.XLOOKUP($A2049,'Cleaned - Medical Examinations'!$A$2:$A$2336,'Cleaned - Medical Examinations'!$I$2:$I$2336,0)</f>
        <v>Obesity</v>
      </c>
      <c r="K2049" s="11" t="str">
        <f t="shared" si="31"/>
        <v>Non-Diabetic</v>
      </c>
      <c r="L2049" s="14">
        <f>_xlfn.XLOOKUP($A2049,'Cleaned - Hospitalisation Detai'!$A$2:$A$2344,'Cleaned - Hospitalisation Detai'!$J$2:$J$2344,0)</f>
        <v>37958</v>
      </c>
      <c r="M2049" s="19">
        <f>_xlfn.XLOOKUP($A2049,'Cleaned - Hospitalisation Detai'!$A$2:$A$2344,'Cleaned - Hospitalisation Detai'!$F$2:$F$2344,0)</f>
        <v>2730.11</v>
      </c>
      <c r="N2049" s="19" t="str">
        <f>_xlfn.XLOOKUP($A2049,'Cleaned - Hospitalisation Detai'!$A$2:$A$2344,'Cleaned - Hospitalisation Detai'!$G$2:$G$2344,0)</f>
        <v>tier - 2</v>
      </c>
      <c r="O2049" s="19" t="str">
        <f>_xlfn.XLOOKUP($A2049,'Cleaned - Hospitalisation Detai'!$A$2:$A$2344,'Cleaned - Hospitalisation Detai'!$H$2:$H$2344,0)</f>
        <v>tier - 3</v>
      </c>
      <c r="P2049" s="19" t="str">
        <f>_xlfn.XLOOKUP($A2049,'Cleaned - Hospitalisation Detai'!$A$2:$A$2344,'Cleaned - Hospitalisation Detai'!$I$2:$I$2344,0)</f>
        <v>R1012</v>
      </c>
      <c r="Q2049" s="20">
        <f>_xlfn.XLOOKUP($A2049,'Cleaned - Hospitalisation Detai'!$A$2:$A$2344,'Cleaned - Hospitalisation Detai'!$K$2:$K$2344,0)</f>
        <v>19</v>
      </c>
    </row>
    <row r="2050" spans="1:17" ht="15.6" x14ac:dyDescent="0.3">
      <c r="A2050" s="10" t="s">
        <v>318</v>
      </c>
      <c r="B2050" s="11" t="str">
        <f>_xlfn.XLOOKUP(A2050,'Cleaned - Customer Names '!$A$2:$A$2336,'Cleaned - Customer Names '!$C$2:$C$2336,0)</f>
        <v>Morgan</v>
      </c>
      <c r="C2050" s="11">
        <f>_xlfn.XLOOKUP($A2050,'Cleaned - Medical Examinations'!$A$2:$A$2336,'Cleaned - Medical Examinations'!$B$2:$B$2336,0)</f>
        <v>30.59</v>
      </c>
      <c r="D2050" s="11">
        <f>_xlfn.XLOOKUP($A2050,'Cleaned - Medical Examinations'!$A$2:$A$2336,'Cleaned - Medical Examinations'!$C$2:$C$2336,0)</f>
        <v>6.3</v>
      </c>
      <c r="E2050" s="11" t="str">
        <f>_xlfn.XLOOKUP($A2050,'Cleaned - Medical Examinations'!$A$2:$A$2336,'Cleaned - Medical Examinations'!$D$2:$D$2336,0)</f>
        <v>Yes</v>
      </c>
      <c r="F2050" s="11" t="str">
        <f>_xlfn.XLOOKUP($A2050,'Cleaned - Medical Examinations'!$A$2:$A$2336,'Cleaned - Medical Examinations'!$E$2:$E$2336,0)</f>
        <v>No</v>
      </c>
      <c r="G2050" s="11" t="str">
        <f>_xlfn.XLOOKUP($A2050,'Cleaned - Medical Examinations'!$A$2:$A$2336,'Cleaned - Medical Examinations'!$F$2:$F$2336,0)</f>
        <v>Yes</v>
      </c>
      <c r="H2050" s="11">
        <f>_xlfn.XLOOKUP($A2050,'Cleaned - Medical Examinations'!$A$2:$A$2336,'Cleaned - Medical Examinations'!$G$2:$G$2336,0)</f>
        <v>1</v>
      </c>
      <c r="I2050" s="11" t="str">
        <f>_xlfn.XLOOKUP($A2050,'Cleaned - Medical Examinations'!$A$2:$A$2336,'Cleaned - Medical Examinations'!$H$2:$H$2336,0)</f>
        <v>No</v>
      </c>
      <c r="J2050" s="11" t="str">
        <f>_xlfn.XLOOKUP($A2050,'Cleaned - Medical Examinations'!$A$2:$A$2336,'Cleaned - Medical Examinations'!$I$2:$I$2336,0)</f>
        <v>Obesity</v>
      </c>
      <c r="K2050" s="11" t="str">
        <f t="shared" si="31"/>
        <v>Non-Diabetic</v>
      </c>
      <c r="L2050" s="14">
        <f>_xlfn.XLOOKUP($A2050,'Cleaned - Hospitalisation Detai'!$A$2:$A$2344,'Cleaned - Hospitalisation Detai'!$J$2:$J$2344,0)</f>
        <v>35709</v>
      </c>
      <c r="M2050" s="19">
        <f>_xlfn.XLOOKUP($A2050,'Cleaned - Hospitalisation Detai'!$A$2:$A$2344,'Cleaned - Hospitalisation Detai'!$F$2:$F$2344,0)</f>
        <v>2727.4</v>
      </c>
      <c r="N2050" s="19" t="str">
        <f>_xlfn.XLOOKUP($A2050,'Cleaned - Hospitalisation Detai'!$A$2:$A$2344,'Cleaned - Hospitalisation Detai'!$G$2:$G$2344,0)</f>
        <v>tier - 3</v>
      </c>
      <c r="O2050" s="19" t="str">
        <f>_xlfn.XLOOKUP($A2050,'Cleaned - Hospitalisation Detai'!$A$2:$A$2344,'Cleaned - Hospitalisation Detai'!$H$2:$H$2344,0)</f>
        <v>tier - 3</v>
      </c>
      <c r="P2050" s="19" t="str">
        <f>_xlfn.XLOOKUP($A2050,'Cleaned - Hospitalisation Detai'!$A$2:$A$2344,'Cleaned - Hospitalisation Detai'!$I$2:$I$2344,0)</f>
        <v>R1016</v>
      </c>
      <c r="Q2050" s="20">
        <f>_xlfn.XLOOKUP($A2050,'Cleaned - Hospitalisation Detai'!$A$2:$A$2344,'Cleaned - Hospitalisation Detai'!$K$2:$K$2344,0)</f>
        <v>25</v>
      </c>
    </row>
    <row r="2051" spans="1:17" ht="15.6" x14ac:dyDescent="0.3">
      <c r="A2051" s="10" t="s">
        <v>317</v>
      </c>
      <c r="B2051" s="11" t="str">
        <f>_xlfn.XLOOKUP(A2051,'Cleaned - Customer Names '!$A$2:$A$2336,'Cleaned - Customer Names '!$C$2:$C$2336,0)</f>
        <v>Patrick J.</v>
      </c>
      <c r="C2051" s="11">
        <f>_xlfn.XLOOKUP($A2051,'Cleaned - Medical Examinations'!$A$2:$A$2336,'Cleaned - Medical Examinations'!$B$2:$B$2336,0)</f>
        <v>16.72</v>
      </c>
      <c r="D2051" s="11">
        <f>_xlfn.XLOOKUP($A2051,'Cleaned - Medical Examinations'!$A$2:$A$2336,'Cleaned - Medical Examinations'!$C$2:$C$2336,0)</f>
        <v>4.38</v>
      </c>
      <c r="E2051" s="11" t="str">
        <f>_xlfn.XLOOKUP($A2051,'Cleaned - Medical Examinations'!$A$2:$A$2336,'Cleaned - Medical Examinations'!$D$2:$D$2336,0)</f>
        <v>Yes</v>
      </c>
      <c r="F2051" s="11" t="str">
        <f>_xlfn.XLOOKUP($A2051,'Cleaned - Medical Examinations'!$A$2:$A$2336,'Cleaned - Medical Examinations'!$E$2:$E$2336,0)</f>
        <v>No</v>
      </c>
      <c r="G2051" s="11" t="str">
        <f>_xlfn.XLOOKUP($A2051,'Cleaned - Medical Examinations'!$A$2:$A$2336,'Cleaned - Medical Examinations'!$F$2:$F$2336,0)</f>
        <v>No</v>
      </c>
      <c r="H2051" s="11">
        <f>_xlfn.XLOOKUP($A2051,'Cleaned - Medical Examinations'!$A$2:$A$2336,'Cleaned - Medical Examinations'!$G$2:$G$2336,0)</f>
        <v>1</v>
      </c>
      <c r="I2051" s="11" t="str">
        <f>_xlfn.XLOOKUP($A2051,'Cleaned - Medical Examinations'!$A$2:$A$2336,'Cleaned - Medical Examinations'!$H$2:$H$2336,0)</f>
        <v>No</v>
      </c>
      <c r="J2051" s="11" t="str">
        <f>_xlfn.XLOOKUP($A2051,'Cleaned - Medical Examinations'!$A$2:$A$2336,'Cleaned - Medical Examinations'!$I$2:$I$2336,0)</f>
        <v>Underweight</v>
      </c>
      <c r="K2051" s="11" t="str">
        <f t="shared" ref="K2051:K2114" si="32">IF(D2051&gt;=6.5,"Diabetic","Non-Diabetic")</f>
        <v>Non-Diabetic</v>
      </c>
      <c r="L2051" s="14">
        <f>_xlfn.XLOOKUP($A2051,'Cleaned - Hospitalisation Detai'!$A$2:$A$2344,'Cleaned - Hospitalisation Detai'!$J$2:$J$2344,0)</f>
        <v>32375</v>
      </c>
      <c r="M2051" s="19">
        <f>_xlfn.XLOOKUP($A2051,'Cleaned - Hospitalisation Detai'!$A$2:$A$2344,'Cleaned - Hospitalisation Detai'!$F$2:$F$2344,0)</f>
        <v>2726.06</v>
      </c>
      <c r="N2051" s="19" t="str">
        <f>_xlfn.XLOOKUP($A2051,'Cleaned - Hospitalisation Detai'!$A$2:$A$2344,'Cleaned - Hospitalisation Detai'!$G$2:$G$2344,0)</f>
        <v>tier - 2</v>
      </c>
      <c r="O2051" s="19" t="str">
        <f>_xlfn.XLOOKUP($A2051,'Cleaned - Hospitalisation Detai'!$A$2:$A$2344,'Cleaned - Hospitalisation Detai'!$H$2:$H$2344,0)</f>
        <v>tier - 2</v>
      </c>
      <c r="P2051" s="19" t="str">
        <f>_xlfn.XLOOKUP($A2051,'Cleaned - Hospitalisation Detai'!$A$2:$A$2344,'Cleaned - Hospitalisation Detai'!$I$2:$I$2344,0)</f>
        <v>R1013</v>
      </c>
      <c r="Q2051" s="20">
        <f>_xlfn.XLOOKUP($A2051,'Cleaned - Hospitalisation Detai'!$A$2:$A$2344,'Cleaned - Hospitalisation Detai'!$K$2:$K$2344,0)</f>
        <v>34</v>
      </c>
    </row>
    <row r="2052" spans="1:17" ht="15.6" x14ac:dyDescent="0.3">
      <c r="A2052" s="10" t="s">
        <v>316</v>
      </c>
      <c r="B2052" s="11" t="str">
        <f>_xlfn.XLOOKUP(A2052,'Cleaned - Customer Names '!$A$2:$A$2336,'Cleaned - Customer Names '!$C$2:$C$2336,0)</f>
        <v>Frankline</v>
      </c>
      <c r="C2052" s="11">
        <f>_xlfn.XLOOKUP($A2052,'Cleaned - Medical Examinations'!$A$2:$A$2336,'Cleaned - Medical Examinations'!$B$2:$B$2336,0)</f>
        <v>26.22</v>
      </c>
      <c r="D2052" s="11">
        <f>_xlfn.XLOOKUP($A2052,'Cleaned - Medical Examinations'!$A$2:$A$2336,'Cleaned - Medical Examinations'!$C$2:$C$2336,0)</f>
        <v>4.6500000000000004</v>
      </c>
      <c r="E2052" s="11" t="str">
        <f>_xlfn.XLOOKUP($A2052,'Cleaned - Medical Examinations'!$A$2:$A$2336,'Cleaned - Medical Examinations'!$D$2:$D$2336,0)</f>
        <v>Yes</v>
      </c>
      <c r="F2052" s="11" t="str">
        <f>_xlfn.XLOOKUP($A2052,'Cleaned - Medical Examinations'!$A$2:$A$2336,'Cleaned - Medical Examinations'!$E$2:$E$2336,0)</f>
        <v>No</v>
      </c>
      <c r="G2052" s="11" t="str">
        <f>_xlfn.XLOOKUP($A2052,'Cleaned - Medical Examinations'!$A$2:$A$2336,'Cleaned - Medical Examinations'!$F$2:$F$2336,0)</f>
        <v>Yes</v>
      </c>
      <c r="H2052" s="11">
        <f>_xlfn.XLOOKUP($A2052,'Cleaned - Medical Examinations'!$A$2:$A$2336,'Cleaned - Medical Examinations'!$G$2:$G$2336,0)</f>
        <v>1</v>
      </c>
      <c r="I2052" s="11" t="str">
        <f>_xlfn.XLOOKUP($A2052,'Cleaned - Medical Examinations'!$A$2:$A$2336,'Cleaned - Medical Examinations'!$H$2:$H$2336,0)</f>
        <v>No</v>
      </c>
      <c r="J2052" s="11" t="str">
        <f>_xlfn.XLOOKUP($A2052,'Cleaned - Medical Examinations'!$A$2:$A$2336,'Cleaned - Medical Examinations'!$I$2:$I$2336,0)</f>
        <v>Overweight</v>
      </c>
      <c r="K2052" s="11" t="str">
        <f t="shared" si="32"/>
        <v>Non-Diabetic</v>
      </c>
      <c r="L2052" s="14">
        <f>_xlfn.XLOOKUP($A2052,'Cleaned - Hospitalisation Detai'!$A$2:$A$2344,'Cleaned - Hospitalisation Detai'!$J$2:$J$2344,0)</f>
        <v>35733</v>
      </c>
      <c r="M2052" s="19">
        <f>_xlfn.XLOOKUP($A2052,'Cleaned - Hospitalisation Detai'!$A$2:$A$2344,'Cleaned - Hospitalisation Detai'!$F$2:$F$2344,0)</f>
        <v>2721.32</v>
      </c>
      <c r="N2052" s="19" t="str">
        <f>_xlfn.XLOOKUP($A2052,'Cleaned - Hospitalisation Detai'!$A$2:$A$2344,'Cleaned - Hospitalisation Detai'!$G$2:$G$2344,0)</f>
        <v>tier - 1</v>
      </c>
      <c r="O2052" s="19" t="str">
        <f>_xlfn.XLOOKUP($A2052,'Cleaned - Hospitalisation Detai'!$A$2:$A$2344,'Cleaned - Hospitalisation Detai'!$H$2:$H$2344,0)</f>
        <v>tier - 3</v>
      </c>
      <c r="P2052" s="19" t="str">
        <f>_xlfn.XLOOKUP($A2052,'Cleaned - Hospitalisation Detai'!$A$2:$A$2344,'Cleaned - Hospitalisation Detai'!$I$2:$I$2344,0)</f>
        <v>R1014</v>
      </c>
      <c r="Q2052" s="20">
        <f>_xlfn.XLOOKUP($A2052,'Cleaned - Hospitalisation Detai'!$A$2:$A$2344,'Cleaned - Hospitalisation Detai'!$K$2:$K$2344,0)</f>
        <v>25</v>
      </c>
    </row>
    <row r="2053" spans="1:17" ht="15.6" x14ac:dyDescent="0.3">
      <c r="A2053" s="10" t="s">
        <v>315</v>
      </c>
      <c r="B2053" s="11" t="str">
        <f>_xlfn.XLOOKUP(A2053,'Cleaned - Customer Names '!$A$2:$A$2336,'Cleaned - Customer Names '!$C$2:$C$2336,0)</f>
        <v>Laura T.</v>
      </c>
      <c r="C2053" s="11">
        <f>_xlfn.XLOOKUP($A2053,'Cleaned - Medical Examinations'!$A$2:$A$2336,'Cleaned - Medical Examinations'!$B$2:$B$2336,0)</f>
        <v>31.824999999999999</v>
      </c>
      <c r="D2053" s="11">
        <f>_xlfn.XLOOKUP($A2053,'Cleaned - Medical Examinations'!$A$2:$A$2336,'Cleaned - Medical Examinations'!$C$2:$C$2336,0)</f>
        <v>4.7</v>
      </c>
      <c r="E2053" s="11" t="str">
        <f>_xlfn.XLOOKUP($A2053,'Cleaned - Medical Examinations'!$A$2:$A$2336,'Cleaned - Medical Examinations'!$D$2:$D$2336,0)</f>
        <v>No</v>
      </c>
      <c r="F2053" s="11" t="str">
        <f>_xlfn.XLOOKUP($A2053,'Cleaned - Medical Examinations'!$A$2:$A$2336,'Cleaned - Medical Examinations'!$E$2:$E$2336,0)</f>
        <v>No</v>
      </c>
      <c r="G2053" s="11" t="str">
        <f>_xlfn.XLOOKUP($A2053,'Cleaned - Medical Examinations'!$A$2:$A$2336,'Cleaned - Medical Examinations'!$F$2:$F$2336,0)</f>
        <v>Yes</v>
      </c>
      <c r="H2053" s="11">
        <f>_xlfn.XLOOKUP($A2053,'Cleaned - Medical Examinations'!$A$2:$A$2336,'Cleaned - Medical Examinations'!$G$2:$G$2336,0)</f>
        <v>1</v>
      </c>
      <c r="I2053" s="11" t="str">
        <f>_xlfn.XLOOKUP($A2053,'Cleaned - Medical Examinations'!$A$2:$A$2336,'Cleaned - Medical Examinations'!$H$2:$H$2336,0)</f>
        <v>No</v>
      </c>
      <c r="J2053" s="11" t="str">
        <f>_xlfn.XLOOKUP($A2053,'Cleaned - Medical Examinations'!$A$2:$A$2336,'Cleaned - Medical Examinations'!$I$2:$I$2336,0)</f>
        <v>Obesity</v>
      </c>
      <c r="K2053" s="11" t="str">
        <f t="shared" si="32"/>
        <v>Non-Diabetic</v>
      </c>
      <c r="L2053" s="14">
        <f>_xlfn.XLOOKUP($A2053,'Cleaned - Hospitalisation Detai'!$A$2:$A$2344,'Cleaned - Hospitalisation Detai'!$J$2:$J$2344,0)</f>
        <v>37839</v>
      </c>
      <c r="M2053" s="19">
        <f>_xlfn.XLOOKUP($A2053,'Cleaned - Hospitalisation Detai'!$A$2:$A$2344,'Cleaned - Hospitalisation Detai'!$F$2:$F$2344,0)</f>
        <v>2719.28</v>
      </c>
      <c r="N2053" s="19" t="str">
        <f>_xlfn.XLOOKUP($A2053,'Cleaned - Hospitalisation Detai'!$A$2:$A$2344,'Cleaned - Hospitalisation Detai'!$G$2:$G$2344,0)</f>
        <v>tier - 2</v>
      </c>
      <c r="O2053" s="19" t="str">
        <f>_xlfn.XLOOKUP($A2053,'Cleaned - Hospitalisation Detai'!$A$2:$A$2344,'Cleaned - Hospitalisation Detai'!$H$2:$H$2344,0)</f>
        <v>tier - 2</v>
      </c>
      <c r="P2053" s="19" t="str">
        <f>_xlfn.XLOOKUP($A2053,'Cleaned - Hospitalisation Detai'!$A$2:$A$2344,'Cleaned - Hospitalisation Detai'!$I$2:$I$2344,0)</f>
        <v>R1012</v>
      </c>
      <c r="Q2053" s="20">
        <f>_xlfn.XLOOKUP($A2053,'Cleaned - Hospitalisation Detai'!$A$2:$A$2344,'Cleaned - Hospitalisation Detai'!$K$2:$K$2344,0)</f>
        <v>19</v>
      </c>
    </row>
    <row r="2054" spans="1:17" ht="15.6" x14ac:dyDescent="0.3">
      <c r="A2054" s="10" t="s">
        <v>314</v>
      </c>
      <c r="B2054" s="11" t="str">
        <f>_xlfn.XLOOKUP(A2054,'Cleaned - Customer Names '!$A$2:$A$2336,'Cleaned - Customer Names '!$C$2:$C$2336,0)</f>
        <v>Natalia</v>
      </c>
      <c r="C2054" s="11">
        <f>_xlfn.XLOOKUP($A2054,'Cleaned - Medical Examinations'!$A$2:$A$2336,'Cleaned - Medical Examinations'!$B$2:$B$2336,0)</f>
        <v>25.745000000000001</v>
      </c>
      <c r="D2054" s="11">
        <f>_xlfn.XLOOKUP($A2054,'Cleaned - Medical Examinations'!$A$2:$A$2336,'Cleaned - Medical Examinations'!$C$2:$C$2336,0)</f>
        <v>4.34</v>
      </c>
      <c r="E2054" s="11" t="str">
        <f>_xlfn.XLOOKUP($A2054,'Cleaned - Medical Examinations'!$A$2:$A$2336,'Cleaned - Medical Examinations'!$D$2:$D$2336,0)</f>
        <v>No</v>
      </c>
      <c r="F2054" s="11" t="str">
        <f>_xlfn.XLOOKUP($A2054,'Cleaned - Medical Examinations'!$A$2:$A$2336,'Cleaned - Medical Examinations'!$E$2:$E$2336,0)</f>
        <v>No</v>
      </c>
      <c r="G2054" s="11" t="str">
        <f>_xlfn.XLOOKUP($A2054,'Cleaned - Medical Examinations'!$A$2:$A$2336,'Cleaned - Medical Examinations'!$F$2:$F$2336,0)</f>
        <v>Yes</v>
      </c>
      <c r="H2054" s="11">
        <f>_xlfn.XLOOKUP($A2054,'Cleaned - Medical Examinations'!$A$2:$A$2336,'Cleaned - Medical Examinations'!$G$2:$G$2336,0)</f>
        <v>1</v>
      </c>
      <c r="I2054" s="11" t="str">
        <f>_xlfn.XLOOKUP($A2054,'Cleaned - Medical Examinations'!$A$2:$A$2336,'Cleaned - Medical Examinations'!$H$2:$H$2336,0)</f>
        <v>No</v>
      </c>
      <c r="J2054" s="11" t="str">
        <f>_xlfn.XLOOKUP($A2054,'Cleaned - Medical Examinations'!$A$2:$A$2336,'Cleaned - Medical Examinations'!$I$2:$I$2336,0)</f>
        <v>Overweight</v>
      </c>
      <c r="K2054" s="11" t="str">
        <f t="shared" si="32"/>
        <v>Non-Diabetic</v>
      </c>
      <c r="L2054" s="14">
        <f>_xlfn.XLOOKUP($A2054,'Cleaned - Hospitalisation Detai'!$A$2:$A$2344,'Cleaned - Hospitalisation Detai'!$J$2:$J$2344,0)</f>
        <v>37956</v>
      </c>
      <c r="M2054" s="19">
        <f>_xlfn.XLOOKUP($A2054,'Cleaned - Hospitalisation Detai'!$A$2:$A$2344,'Cleaned - Hospitalisation Detai'!$F$2:$F$2344,0)</f>
        <v>2710.83</v>
      </c>
      <c r="N2054" s="19" t="str">
        <f>_xlfn.XLOOKUP($A2054,'Cleaned - Hospitalisation Detai'!$A$2:$A$2344,'Cleaned - Hospitalisation Detai'!$G$2:$G$2344,0)</f>
        <v>tier - 2</v>
      </c>
      <c r="O2054" s="19" t="str">
        <f>_xlfn.XLOOKUP($A2054,'Cleaned - Hospitalisation Detai'!$A$2:$A$2344,'Cleaned - Hospitalisation Detai'!$H$2:$H$2344,0)</f>
        <v>tier - 3</v>
      </c>
      <c r="P2054" s="19" t="str">
        <f>_xlfn.XLOOKUP($A2054,'Cleaned - Hospitalisation Detai'!$A$2:$A$2344,'Cleaned - Hospitalisation Detai'!$I$2:$I$2344,0)</f>
        <v>R1012</v>
      </c>
      <c r="Q2054" s="20">
        <f>_xlfn.XLOOKUP($A2054,'Cleaned - Hospitalisation Detai'!$A$2:$A$2344,'Cleaned - Hospitalisation Detai'!$K$2:$K$2344,0)</f>
        <v>19</v>
      </c>
    </row>
    <row r="2055" spans="1:17" ht="15.6" x14ac:dyDescent="0.3">
      <c r="A2055" s="10" t="s">
        <v>313</v>
      </c>
      <c r="B2055" s="11" t="str">
        <f>_xlfn.XLOOKUP(A2055,'Cleaned - Customer Names '!$A$2:$A$2336,'Cleaned - Customer Names '!$C$2:$C$2336,0)</f>
        <v>Jennifer L.</v>
      </c>
      <c r="C2055" s="11">
        <f>_xlfn.XLOOKUP($A2055,'Cleaned - Medical Examinations'!$A$2:$A$2336,'Cleaned - Medical Examinations'!$B$2:$B$2336,0)</f>
        <v>24.605</v>
      </c>
      <c r="D2055" s="11">
        <f>_xlfn.XLOOKUP($A2055,'Cleaned - Medical Examinations'!$A$2:$A$2336,'Cleaned - Medical Examinations'!$C$2:$C$2336,0)</f>
        <v>5.62</v>
      </c>
      <c r="E2055" s="11" t="str">
        <f>_xlfn.XLOOKUP($A2055,'Cleaned - Medical Examinations'!$A$2:$A$2336,'Cleaned - Medical Examinations'!$D$2:$D$2336,0)</f>
        <v>No</v>
      </c>
      <c r="F2055" s="11" t="str">
        <f>_xlfn.XLOOKUP($A2055,'Cleaned - Medical Examinations'!$A$2:$A$2336,'Cleaned - Medical Examinations'!$E$2:$E$2336,0)</f>
        <v>No</v>
      </c>
      <c r="G2055" s="11" t="str">
        <f>_xlfn.XLOOKUP($A2055,'Cleaned - Medical Examinations'!$A$2:$A$2336,'Cleaned - Medical Examinations'!$F$2:$F$2336,0)</f>
        <v>Yes</v>
      </c>
      <c r="H2055" s="11">
        <f>_xlfn.XLOOKUP($A2055,'Cleaned - Medical Examinations'!$A$2:$A$2336,'Cleaned - Medical Examinations'!$G$2:$G$2336,0)</f>
        <v>1</v>
      </c>
      <c r="I2055" s="11" t="str">
        <f>_xlfn.XLOOKUP($A2055,'Cleaned - Medical Examinations'!$A$2:$A$2336,'Cleaned - Medical Examinations'!$H$2:$H$2336,0)</f>
        <v>No</v>
      </c>
      <c r="J2055" s="11" t="str">
        <f>_xlfn.XLOOKUP($A2055,'Cleaned - Medical Examinations'!$A$2:$A$2336,'Cleaned - Medical Examinations'!$I$2:$I$2336,0)</f>
        <v>Normal Weight</v>
      </c>
      <c r="K2055" s="11" t="str">
        <f t="shared" si="32"/>
        <v>Non-Diabetic</v>
      </c>
      <c r="L2055" s="14">
        <f>_xlfn.XLOOKUP($A2055,'Cleaned - Hospitalisation Detai'!$A$2:$A$2344,'Cleaned - Hospitalisation Detai'!$J$2:$J$2344,0)</f>
        <v>37946</v>
      </c>
      <c r="M2055" s="19">
        <f>_xlfn.XLOOKUP($A2055,'Cleaned - Hospitalisation Detai'!$A$2:$A$2344,'Cleaned - Hospitalisation Detai'!$F$2:$F$2344,0)</f>
        <v>2709.24</v>
      </c>
      <c r="N2055" s="19" t="str">
        <f>_xlfn.XLOOKUP($A2055,'Cleaned - Hospitalisation Detai'!$A$2:$A$2344,'Cleaned - Hospitalisation Detai'!$G$2:$G$2344,0)</f>
        <v>tier - 2</v>
      </c>
      <c r="O2055" s="19" t="str">
        <f>_xlfn.XLOOKUP($A2055,'Cleaned - Hospitalisation Detai'!$A$2:$A$2344,'Cleaned - Hospitalisation Detai'!$H$2:$H$2344,0)</f>
        <v>tier - 2</v>
      </c>
      <c r="P2055" s="19" t="str">
        <f>_xlfn.XLOOKUP($A2055,'Cleaned - Hospitalisation Detai'!$A$2:$A$2344,'Cleaned - Hospitalisation Detai'!$I$2:$I$2344,0)</f>
        <v>R1012</v>
      </c>
      <c r="Q2055" s="20">
        <f>_xlfn.XLOOKUP($A2055,'Cleaned - Hospitalisation Detai'!$A$2:$A$2344,'Cleaned - Hospitalisation Detai'!$K$2:$K$2344,0)</f>
        <v>19</v>
      </c>
    </row>
    <row r="2056" spans="1:17" ht="15.6" x14ac:dyDescent="0.3">
      <c r="A2056" s="10" t="s">
        <v>312</v>
      </c>
      <c r="B2056" s="11" t="str">
        <f>_xlfn.XLOOKUP(A2056,'Cleaned - Customer Names '!$A$2:$A$2336,'Cleaned - Customer Names '!$C$2:$C$2336,0)</f>
        <v>Brooke</v>
      </c>
      <c r="C2056" s="11">
        <f>_xlfn.XLOOKUP($A2056,'Cleaned - Medical Examinations'!$A$2:$A$2336,'Cleaned - Medical Examinations'!$B$2:$B$2336,0)</f>
        <v>24.51</v>
      </c>
      <c r="D2056" s="11">
        <f>_xlfn.XLOOKUP($A2056,'Cleaned - Medical Examinations'!$A$2:$A$2336,'Cleaned - Medical Examinations'!$C$2:$C$2336,0)</f>
        <v>4.24</v>
      </c>
      <c r="E2056" s="11" t="str">
        <f>_xlfn.XLOOKUP($A2056,'Cleaned - Medical Examinations'!$A$2:$A$2336,'Cleaned - Medical Examinations'!$D$2:$D$2336,0)</f>
        <v>No</v>
      </c>
      <c r="F2056" s="11" t="str">
        <f>_xlfn.XLOOKUP($A2056,'Cleaned - Medical Examinations'!$A$2:$A$2336,'Cleaned - Medical Examinations'!$E$2:$E$2336,0)</f>
        <v>No</v>
      </c>
      <c r="G2056" s="11" t="str">
        <f>_xlfn.XLOOKUP($A2056,'Cleaned - Medical Examinations'!$A$2:$A$2336,'Cleaned - Medical Examinations'!$F$2:$F$2336,0)</f>
        <v>Yes</v>
      </c>
      <c r="H2056" s="11">
        <f>_xlfn.XLOOKUP($A2056,'Cleaned - Medical Examinations'!$A$2:$A$2336,'Cleaned - Medical Examinations'!$G$2:$G$2336,0)</f>
        <v>1</v>
      </c>
      <c r="I2056" s="11" t="str">
        <f>_xlfn.XLOOKUP($A2056,'Cleaned - Medical Examinations'!$A$2:$A$2336,'Cleaned - Medical Examinations'!$H$2:$H$2336,0)</f>
        <v>No</v>
      </c>
      <c r="J2056" s="11" t="str">
        <f>_xlfn.XLOOKUP($A2056,'Cleaned - Medical Examinations'!$A$2:$A$2336,'Cleaned - Medical Examinations'!$I$2:$I$2336,0)</f>
        <v>Normal Weight</v>
      </c>
      <c r="K2056" s="11" t="str">
        <f t="shared" si="32"/>
        <v>Non-Diabetic</v>
      </c>
      <c r="L2056" s="14">
        <f>_xlfn.XLOOKUP($A2056,'Cleaned - Hospitalisation Detai'!$A$2:$A$2344,'Cleaned - Hospitalisation Detai'!$J$2:$J$2344,0)</f>
        <v>37819</v>
      </c>
      <c r="M2056" s="19">
        <f>_xlfn.XLOOKUP($A2056,'Cleaned - Hospitalisation Detai'!$A$2:$A$2344,'Cleaned - Hospitalisation Detai'!$F$2:$F$2344,0)</f>
        <v>2709.11</v>
      </c>
      <c r="N2056" s="19" t="str">
        <f>_xlfn.XLOOKUP($A2056,'Cleaned - Hospitalisation Detai'!$A$2:$A$2344,'Cleaned - Hospitalisation Detai'!$G$2:$G$2344,0)</f>
        <v>tier - 2</v>
      </c>
      <c r="O2056" s="19" t="str">
        <f>_xlfn.XLOOKUP($A2056,'Cleaned - Hospitalisation Detai'!$A$2:$A$2344,'Cleaned - Hospitalisation Detai'!$H$2:$H$2344,0)</f>
        <v>tier - 2</v>
      </c>
      <c r="P2056" s="19" t="str">
        <f>_xlfn.XLOOKUP($A2056,'Cleaned - Hospitalisation Detai'!$A$2:$A$2344,'Cleaned - Hospitalisation Detai'!$I$2:$I$2344,0)</f>
        <v>R1012</v>
      </c>
      <c r="Q2056" s="20">
        <f>_xlfn.XLOOKUP($A2056,'Cleaned - Hospitalisation Detai'!$A$2:$A$2344,'Cleaned - Hospitalisation Detai'!$K$2:$K$2344,0)</f>
        <v>19</v>
      </c>
    </row>
    <row r="2057" spans="1:17" ht="15.6" x14ac:dyDescent="0.3">
      <c r="A2057" s="10" t="s">
        <v>311</v>
      </c>
      <c r="B2057" s="11" t="str">
        <f>_xlfn.XLOOKUP(A2057,'Cleaned - Customer Names '!$A$2:$A$2336,'Cleaned - Customer Names '!$C$2:$C$2336,0)</f>
        <v>Jeremy M</v>
      </c>
      <c r="C2057" s="11">
        <f>_xlfn.XLOOKUP($A2057,'Cleaned - Medical Examinations'!$A$2:$A$2336,'Cleaned - Medical Examinations'!$B$2:$B$2336,0)</f>
        <v>31.065000000000001</v>
      </c>
      <c r="D2057" s="11">
        <f>_xlfn.XLOOKUP($A2057,'Cleaned - Medical Examinations'!$A$2:$A$2336,'Cleaned - Medical Examinations'!$C$2:$C$2336,0)</f>
        <v>4.57</v>
      </c>
      <c r="E2057" s="11" t="str">
        <f>_xlfn.XLOOKUP($A2057,'Cleaned - Medical Examinations'!$A$2:$A$2336,'Cleaned - Medical Examinations'!$D$2:$D$2336,0)</f>
        <v>Yes</v>
      </c>
      <c r="F2057" s="11" t="str">
        <f>_xlfn.XLOOKUP($A2057,'Cleaned - Medical Examinations'!$A$2:$A$2336,'Cleaned - Medical Examinations'!$E$2:$E$2336,0)</f>
        <v>No</v>
      </c>
      <c r="G2057" s="11" t="str">
        <f>_xlfn.XLOOKUP($A2057,'Cleaned - Medical Examinations'!$A$2:$A$2336,'Cleaned - Medical Examinations'!$F$2:$F$2336,0)</f>
        <v>No</v>
      </c>
      <c r="H2057" s="11">
        <f>_xlfn.XLOOKUP($A2057,'Cleaned - Medical Examinations'!$A$2:$A$2336,'Cleaned - Medical Examinations'!$G$2:$G$2336,0)</f>
        <v>0</v>
      </c>
      <c r="I2057" s="11" t="str">
        <f>_xlfn.XLOOKUP($A2057,'Cleaned - Medical Examinations'!$A$2:$A$2336,'Cleaned - Medical Examinations'!$H$2:$H$2336,0)</f>
        <v>No</v>
      </c>
      <c r="J2057" s="11" t="str">
        <f>_xlfn.XLOOKUP($A2057,'Cleaned - Medical Examinations'!$A$2:$A$2336,'Cleaned - Medical Examinations'!$I$2:$I$2336,0)</f>
        <v>Obesity</v>
      </c>
      <c r="K2057" s="11" t="str">
        <f t="shared" si="32"/>
        <v>Non-Diabetic</v>
      </c>
      <c r="L2057" s="14">
        <f>_xlfn.XLOOKUP($A2057,'Cleaned - Hospitalisation Detai'!$A$2:$A$2344,'Cleaned - Hospitalisation Detai'!$J$2:$J$2344,0)</f>
        <v>35229</v>
      </c>
      <c r="M2057" s="19">
        <f>_xlfn.XLOOKUP($A2057,'Cleaned - Hospitalisation Detai'!$A$2:$A$2344,'Cleaned - Hospitalisation Detai'!$F$2:$F$2344,0)</f>
        <v>2699.57</v>
      </c>
      <c r="N2057" s="19" t="str">
        <f>_xlfn.XLOOKUP($A2057,'Cleaned - Hospitalisation Detai'!$A$2:$A$2344,'Cleaned - Hospitalisation Detai'!$G$2:$G$2344,0)</f>
        <v>tier - 2</v>
      </c>
      <c r="O2057" s="19" t="str">
        <f>_xlfn.XLOOKUP($A2057,'Cleaned - Hospitalisation Detai'!$A$2:$A$2344,'Cleaned - Hospitalisation Detai'!$H$2:$H$2344,0)</f>
        <v>tier - 1</v>
      </c>
      <c r="P2057" s="19" t="str">
        <f>_xlfn.XLOOKUP($A2057,'Cleaned - Hospitalisation Detai'!$A$2:$A$2344,'Cleaned - Hospitalisation Detai'!$I$2:$I$2344,0)</f>
        <v>R1012</v>
      </c>
      <c r="Q2057" s="20">
        <f>_xlfn.XLOOKUP($A2057,'Cleaned - Hospitalisation Detai'!$A$2:$A$2344,'Cleaned - Hospitalisation Detai'!$K$2:$K$2344,0)</f>
        <v>26</v>
      </c>
    </row>
    <row r="2058" spans="1:17" ht="15.6" x14ac:dyDescent="0.3">
      <c r="A2058" s="10" t="s">
        <v>310</v>
      </c>
      <c r="B2058" s="11" t="str">
        <f>_xlfn.XLOOKUP(A2058,'Cleaned - Customer Names '!$A$2:$A$2336,'Cleaned - Customer Names '!$C$2:$C$2336,0)</f>
        <v>Megan L.</v>
      </c>
      <c r="C2058" s="11">
        <f>_xlfn.XLOOKUP($A2058,'Cleaned - Medical Examinations'!$A$2:$A$2336,'Cleaned - Medical Examinations'!$B$2:$B$2336,0)</f>
        <v>28.12</v>
      </c>
      <c r="D2058" s="11">
        <f>_xlfn.XLOOKUP($A2058,'Cleaned - Medical Examinations'!$A$2:$A$2336,'Cleaned - Medical Examinations'!$C$2:$C$2336,0)</f>
        <v>5.05</v>
      </c>
      <c r="E2058" s="11" t="str">
        <f>_xlfn.XLOOKUP($A2058,'Cleaned - Medical Examinations'!$A$2:$A$2336,'Cleaned - Medical Examinations'!$D$2:$D$2336,0)</f>
        <v>No</v>
      </c>
      <c r="F2058" s="11" t="str">
        <f>_xlfn.XLOOKUP($A2058,'Cleaned - Medical Examinations'!$A$2:$A$2336,'Cleaned - Medical Examinations'!$E$2:$E$2336,0)</f>
        <v>No</v>
      </c>
      <c r="G2058" s="11" t="str">
        <f>_xlfn.XLOOKUP($A2058,'Cleaned - Medical Examinations'!$A$2:$A$2336,'Cleaned - Medical Examinations'!$F$2:$F$2336,0)</f>
        <v>No</v>
      </c>
      <c r="H2058" s="11">
        <f>_xlfn.XLOOKUP($A2058,'Cleaned - Medical Examinations'!$A$2:$A$2336,'Cleaned - Medical Examinations'!$G$2:$G$2336,0)</f>
        <v>0</v>
      </c>
      <c r="I2058" s="11" t="str">
        <f>_xlfn.XLOOKUP($A2058,'Cleaned - Medical Examinations'!$A$2:$A$2336,'Cleaned - Medical Examinations'!$H$2:$H$2336,0)</f>
        <v>No</v>
      </c>
      <c r="J2058" s="11" t="str">
        <f>_xlfn.XLOOKUP($A2058,'Cleaned - Medical Examinations'!$A$2:$A$2336,'Cleaned - Medical Examinations'!$I$2:$I$2336,0)</f>
        <v>Overweight</v>
      </c>
      <c r="K2058" s="11" t="str">
        <f t="shared" si="32"/>
        <v>Non-Diabetic</v>
      </c>
      <c r="L2058" s="14">
        <f>_xlfn.XLOOKUP($A2058,'Cleaned - Hospitalisation Detai'!$A$2:$A$2344,'Cleaned - Hospitalisation Detai'!$J$2:$J$2344,0)</f>
        <v>36322</v>
      </c>
      <c r="M2058" s="19">
        <f>_xlfn.XLOOKUP($A2058,'Cleaned - Hospitalisation Detai'!$A$2:$A$2344,'Cleaned - Hospitalisation Detai'!$F$2:$F$2344,0)</f>
        <v>2690.11</v>
      </c>
      <c r="N2058" s="19" t="str">
        <f>_xlfn.XLOOKUP($A2058,'Cleaned - Hospitalisation Detai'!$A$2:$A$2344,'Cleaned - Hospitalisation Detai'!$G$2:$G$2344,0)</f>
        <v>tier - 2</v>
      </c>
      <c r="O2058" s="19" t="str">
        <f>_xlfn.XLOOKUP($A2058,'Cleaned - Hospitalisation Detai'!$A$2:$A$2344,'Cleaned - Hospitalisation Detai'!$H$2:$H$2344,0)</f>
        <v>tier - 2</v>
      </c>
      <c r="P2058" s="19" t="str">
        <f>_xlfn.XLOOKUP($A2058,'Cleaned - Hospitalisation Detai'!$A$2:$A$2344,'Cleaned - Hospitalisation Detai'!$I$2:$I$2344,0)</f>
        <v>R1012</v>
      </c>
      <c r="Q2058" s="20">
        <f>_xlfn.XLOOKUP($A2058,'Cleaned - Hospitalisation Detai'!$A$2:$A$2344,'Cleaned - Hospitalisation Detai'!$K$2:$K$2344,0)</f>
        <v>23</v>
      </c>
    </row>
    <row r="2059" spans="1:17" ht="15.6" x14ac:dyDescent="0.3">
      <c r="A2059" s="10" t="s">
        <v>309</v>
      </c>
      <c r="B2059" s="11" t="str">
        <f>_xlfn.XLOOKUP(A2059,'Cleaned - Customer Names '!$A$2:$A$2336,'Cleaned - Customer Names '!$C$2:$C$2336,0)</f>
        <v>Bryan</v>
      </c>
      <c r="C2059" s="11">
        <f>_xlfn.XLOOKUP($A2059,'Cleaned - Medical Examinations'!$A$2:$A$2336,'Cleaned - Medical Examinations'!$B$2:$B$2336,0)</f>
        <v>38.06</v>
      </c>
      <c r="D2059" s="11">
        <f>_xlfn.XLOOKUP($A2059,'Cleaned - Medical Examinations'!$A$2:$A$2336,'Cleaned - Medical Examinations'!$C$2:$C$2336,0)</f>
        <v>6.16</v>
      </c>
      <c r="E2059" s="11" t="str">
        <f>_xlfn.XLOOKUP($A2059,'Cleaned - Medical Examinations'!$A$2:$A$2336,'Cleaned - Medical Examinations'!$D$2:$D$2336,0)</f>
        <v>No</v>
      </c>
      <c r="F2059" s="11" t="str">
        <f>_xlfn.XLOOKUP($A2059,'Cleaned - Medical Examinations'!$A$2:$A$2336,'Cleaned - Medical Examinations'!$E$2:$E$2336,0)</f>
        <v>No</v>
      </c>
      <c r="G2059" s="11" t="str">
        <f>_xlfn.XLOOKUP($A2059,'Cleaned - Medical Examinations'!$A$2:$A$2336,'Cleaned - Medical Examinations'!$F$2:$F$2336,0)</f>
        <v>No</v>
      </c>
      <c r="H2059" s="11">
        <f>_xlfn.XLOOKUP($A2059,'Cleaned - Medical Examinations'!$A$2:$A$2336,'Cleaned - Medical Examinations'!$G$2:$G$2336,0)</f>
        <v>0</v>
      </c>
      <c r="I2059" s="11" t="str">
        <f>_xlfn.XLOOKUP($A2059,'Cleaned - Medical Examinations'!$A$2:$A$2336,'Cleaned - Medical Examinations'!$H$2:$H$2336,0)</f>
        <v>No</v>
      </c>
      <c r="J2059" s="11" t="str">
        <f>_xlfn.XLOOKUP($A2059,'Cleaned - Medical Examinations'!$A$2:$A$2336,'Cleaned - Medical Examinations'!$I$2:$I$2336,0)</f>
        <v>Obesity</v>
      </c>
      <c r="K2059" s="11" t="str">
        <f t="shared" si="32"/>
        <v>Non-Diabetic</v>
      </c>
      <c r="L2059" s="14">
        <f>_xlfn.XLOOKUP($A2059,'Cleaned - Hospitalisation Detai'!$A$2:$A$2344,'Cleaned - Hospitalisation Detai'!$J$2:$J$2344,0)</f>
        <v>34609</v>
      </c>
      <c r="M2059" s="19">
        <f>_xlfn.XLOOKUP($A2059,'Cleaned - Hospitalisation Detai'!$A$2:$A$2344,'Cleaned - Hospitalisation Detai'!$F$2:$F$2344,0)</f>
        <v>2689.5</v>
      </c>
      <c r="N2059" s="19" t="str">
        <f>_xlfn.XLOOKUP($A2059,'Cleaned - Hospitalisation Detai'!$A$2:$A$2344,'Cleaned - Hospitalisation Detai'!$G$2:$G$2344,0)</f>
        <v>tier - 3</v>
      </c>
      <c r="O2059" s="19" t="str">
        <f>_xlfn.XLOOKUP($A2059,'Cleaned - Hospitalisation Detai'!$A$2:$A$2344,'Cleaned - Hospitalisation Detai'!$H$2:$H$2344,0)</f>
        <v>tier - 2</v>
      </c>
      <c r="P2059" s="19" t="str">
        <f>_xlfn.XLOOKUP($A2059,'Cleaned - Hospitalisation Detai'!$A$2:$A$2344,'Cleaned - Hospitalisation Detai'!$I$2:$I$2344,0)</f>
        <v>R1013</v>
      </c>
      <c r="Q2059" s="20">
        <f>_xlfn.XLOOKUP($A2059,'Cleaned - Hospitalisation Detai'!$A$2:$A$2344,'Cleaned - Hospitalisation Detai'!$K$2:$K$2344,0)</f>
        <v>28</v>
      </c>
    </row>
    <row r="2060" spans="1:17" ht="15.6" x14ac:dyDescent="0.3">
      <c r="A2060" s="10" t="s">
        <v>308</v>
      </c>
      <c r="B2060" s="11" t="str">
        <f>_xlfn.XLOOKUP(A2060,'Cleaned - Customer Names '!$A$2:$A$2336,'Cleaned - Customer Names '!$C$2:$C$2336,0)</f>
        <v>Marny</v>
      </c>
      <c r="C2060" s="11">
        <f>_xlfn.XLOOKUP($A2060,'Cleaned - Medical Examinations'!$A$2:$A$2336,'Cleaned - Medical Examinations'!$B$2:$B$2336,0)</f>
        <v>24.96</v>
      </c>
      <c r="D2060" s="11">
        <f>_xlfn.XLOOKUP($A2060,'Cleaned - Medical Examinations'!$A$2:$A$2336,'Cleaned - Medical Examinations'!$C$2:$C$2336,0)</f>
        <v>4.57</v>
      </c>
      <c r="E2060" s="11" t="str">
        <f>_xlfn.XLOOKUP($A2060,'Cleaned - Medical Examinations'!$A$2:$A$2336,'Cleaned - Medical Examinations'!$D$2:$D$2336,0)</f>
        <v>No</v>
      </c>
      <c r="F2060" s="11" t="str">
        <f>_xlfn.XLOOKUP($A2060,'Cleaned - Medical Examinations'!$A$2:$A$2336,'Cleaned - Medical Examinations'!$E$2:$E$2336,0)</f>
        <v>No</v>
      </c>
      <c r="G2060" s="11" t="str">
        <f>_xlfn.XLOOKUP($A2060,'Cleaned - Medical Examinations'!$A$2:$A$2336,'Cleaned - Medical Examinations'!$F$2:$F$2336,0)</f>
        <v>No</v>
      </c>
      <c r="H2060" s="11">
        <f>_xlfn.XLOOKUP($A2060,'Cleaned - Medical Examinations'!$A$2:$A$2336,'Cleaned - Medical Examinations'!$G$2:$G$2336,0)</f>
        <v>0</v>
      </c>
      <c r="I2060" s="11" t="str">
        <f>_xlfn.XLOOKUP($A2060,'Cleaned - Medical Examinations'!$A$2:$A$2336,'Cleaned - Medical Examinations'!$H$2:$H$2336,0)</f>
        <v>No</v>
      </c>
      <c r="J2060" s="11" t="str">
        <f>_xlfn.XLOOKUP($A2060,'Cleaned - Medical Examinations'!$A$2:$A$2336,'Cleaned - Medical Examinations'!$I$2:$I$2336,0)</f>
        <v>Overweight</v>
      </c>
      <c r="K2060" s="11" t="str">
        <f t="shared" si="32"/>
        <v>Non-Diabetic</v>
      </c>
      <c r="L2060" s="14">
        <f>_xlfn.XLOOKUP($A2060,'Cleaned - Hospitalisation Detai'!$A$2:$A$2344,'Cleaned - Hospitalisation Detai'!$J$2:$J$2344,0)</f>
        <v>34594</v>
      </c>
      <c r="M2060" s="19">
        <f>_xlfn.XLOOKUP($A2060,'Cleaned - Hospitalisation Detai'!$A$2:$A$2344,'Cleaned - Hospitalisation Detai'!$F$2:$F$2344,0)</f>
        <v>2684.69</v>
      </c>
      <c r="N2060" s="19" t="str">
        <f>_xlfn.XLOOKUP($A2060,'Cleaned - Hospitalisation Detai'!$A$2:$A$2344,'Cleaned - Hospitalisation Detai'!$G$2:$G$2344,0)</f>
        <v>tier - 2</v>
      </c>
      <c r="O2060" s="19" t="str">
        <f>_xlfn.XLOOKUP($A2060,'Cleaned - Hospitalisation Detai'!$A$2:$A$2344,'Cleaned - Hospitalisation Detai'!$H$2:$H$2344,0)</f>
        <v>tier - 2</v>
      </c>
      <c r="P2060" s="19" t="str">
        <f>_xlfn.XLOOKUP($A2060,'Cleaned - Hospitalisation Detai'!$A$2:$A$2344,'Cleaned - Hospitalisation Detai'!$I$2:$I$2344,0)</f>
        <v>R1013</v>
      </c>
      <c r="Q2060" s="20">
        <f>_xlfn.XLOOKUP($A2060,'Cleaned - Hospitalisation Detai'!$A$2:$A$2344,'Cleaned - Hospitalisation Detai'!$K$2:$K$2344,0)</f>
        <v>28</v>
      </c>
    </row>
    <row r="2061" spans="1:17" ht="15.6" x14ac:dyDescent="0.3">
      <c r="A2061" s="10" t="s">
        <v>307</v>
      </c>
      <c r="B2061" s="11" t="str">
        <f>_xlfn.XLOOKUP(A2061,'Cleaned - Customer Names '!$A$2:$A$2336,'Cleaned - Customer Names '!$C$2:$C$2336,0)</f>
        <v>Marc</v>
      </c>
      <c r="C2061" s="11">
        <f>_xlfn.XLOOKUP($A2061,'Cleaned - Medical Examinations'!$A$2:$A$2336,'Cleaned - Medical Examinations'!$B$2:$B$2336,0)</f>
        <v>17.670000000000002</v>
      </c>
      <c r="D2061" s="11">
        <f>_xlfn.XLOOKUP($A2061,'Cleaned - Medical Examinations'!$A$2:$A$2336,'Cleaned - Medical Examinations'!$C$2:$C$2336,0)</f>
        <v>5.53</v>
      </c>
      <c r="E2061" s="11" t="str">
        <f>_xlfn.XLOOKUP($A2061,'Cleaned - Medical Examinations'!$A$2:$A$2336,'Cleaned - Medical Examinations'!$D$2:$D$2336,0)</f>
        <v>Yes</v>
      </c>
      <c r="F2061" s="11" t="str">
        <f>_xlfn.XLOOKUP($A2061,'Cleaned - Medical Examinations'!$A$2:$A$2336,'Cleaned - Medical Examinations'!$E$2:$E$2336,0)</f>
        <v>No</v>
      </c>
      <c r="G2061" s="11" t="str">
        <f>_xlfn.XLOOKUP($A2061,'Cleaned - Medical Examinations'!$A$2:$A$2336,'Cleaned - Medical Examinations'!$F$2:$F$2336,0)</f>
        <v>No</v>
      </c>
      <c r="H2061" s="11">
        <f>_xlfn.XLOOKUP($A2061,'Cleaned - Medical Examinations'!$A$2:$A$2336,'Cleaned - Medical Examinations'!$G$2:$G$2336,0)</f>
        <v>0</v>
      </c>
      <c r="I2061" s="11" t="str">
        <f>_xlfn.XLOOKUP($A2061,'Cleaned - Medical Examinations'!$A$2:$A$2336,'Cleaned - Medical Examinations'!$H$2:$H$2336,0)</f>
        <v>No</v>
      </c>
      <c r="J2061" s="11" t="str">
        <f>_xlfn.XLOOKUP($A2061,'Cleaned - Medical Examinations'!$A$2:$A$2336,'Cleaned - Medical Examinations'!$I$2:$I$2336,0)</f>
        <v>Underweight</v>
      </c>
      <c r="K2061" s="11" t="str">
        <f t="shared" si="32"/>
        <v>Non-Diabetic</v>
      </c>
      <c r="L2061" s="14">
        <f>_xlfn.XLOOKUP($A2061,'Cleaned - Hospitalisation Detai'!$A$2:$A$2344,'Cleaned - Hospitalisation Detai'!$J$2:$J$2344,0)</f>
        <v>35282</v>
      </c>
      <c r="M2061" s="19">
        <f>_xlfn.XLOOKUP($A2061,'Cleaned - Hospitalisation Detai'!$A$2:$A$2344,'Cleaned - Hospitalisation Detai'!$F$2:$F$2344,0)</f>
        <v>2680.95</v>
      </c>
      <c r="N2061" s="19" t="str">
        <f>_xlfn.XLOOKUP($A2061,'Cleaned - Hospitalisation Detai'!$A$2:$A$2344,'Cleaned - Hospitalisation Detai'!$G$2:$G$2344,0)</f>
        <v>tier - 3</v>
      </c>
      <c r="O2061" s="19" t="str">
        <f>_xlfn.XLOOKUP($A2061,'Cleaned - Hospitalisation Detai'!$A$2:$A$2344,'Cleaned - Hospitalisation Detai'!$H$2:$H$2344,0)</f>
        <v>tier - 2</v>
      </c>
      <c r="P2061" s="19" t="str">
        <f>_xlfn.XLOOKUP($A2061,'Cleaned - Hospitalisation Detai'!$A$2:$A$2344,'Cleaned - Hospitalisation Detai'!$I$2:$I$2344,0)</f>
        <v>R1012</v>
      </c>
      <c r="Q2061" s="20">
        <f>_xlfn.XLOOKUP($A2061,'Cleaned - Hospitalisation Detai'!$A$2:$A$2344,'Cleaned - Hospitalisation Detai'!$K$2:$K$2344,0)</f>
        <v>26</v>
      </c>
    </row>
    <row r="2062" spans="1:17" ht="15.6" x14ac:dyDescent="0.3">
      <c r="A2062" s="10" t="s">
        <v>306</v>
      </c>
      <c r="B2062" s="11" t="str">
        <f>_xlfn.XLOOKUP(A2062,'Cleaned - Customer Names '!$A$2:$A$2336,'Cleaned - Customer Names '!$C$2:$C$2336,0)</f>
        <v>Benjamin L</v>
      </c>
      <c r="C2062" s="11">
        <f>_xlfn.XLOOKUP($A2062,'Cleaned - Medical Examinations'!$A$2:$A$2336,'Cleaned - Medical Examinations'!$B$2:$B$2336,0)</f>
        <v>31.35</v>
      </c>
      <c r="D2062" s="11">
        <f>_xlfn.XLOOKUP($A2062,'Cleaned - Medical Examinations'!$A$2:$A$2336,'Cleaned - Medical Examinations'!$C$2:$C$2336,0)</f>
        <v>5.84</v>
      </c>
      <c r="E2062" s="11" t="str">
        <f>_xlfn.XLOOKUP($A2062,'Cleaned - Medical Examinations'!$A$2:$A$2336,'Cleaned - Medical Examinations'!$D$2:$D$2336,0)</f>
        <v>No</v>
      </c>
      <c r="F2062" s="11" t="str">
        <f>_xlfn.XLOOKUP($A2062,'Cleaned - Medical Examinations'!$A$2:$A$2336,'Cleaned - Medical Examinations'!$E$2:$E$2336,0)</f>
        <v>yes</v>
      </c>
      <c r="G2062" s="11" t="str">
        <f>_xlfn.XLOOKUP($A2062,'Cleaned - Medical Examinations'!$A$2:$A$2336,'Cleaned - Medical Examinations'!$F$2:$F$2336,0)</f>
        <v>No</v>
      </c>
      <c r="H2062" s="11">
        <f>_xlfn.XLOOKUP($A2062,'Cleaned - Medical Examinations'!$A$2:$A$2336,'Cleaned - Medical Examinations'!$G$2:$G$2336,0)</f>
        <v>1</v>
      </c>
      <c r="I2062" s="11" t="str">
        <f>_xlfn.XLOOKUP($A2062,'Cleaned - Medical Examinations'!$A$2:$A$2336,'Cleaned - Medical Examinations'!$H$2:$H$2336,0)</f>
        <v>No</v>
      </c>
      <c r="J2062" s="11" t="str">
        <f>_xlfn.XLOOKUP($A2062,'Cleaned - Medical Examinations'!$A$2:$A$2336,'Cleaned - Medical Examinations'!$I$2:$I$2336,0)</f>
        <v>Obesity</v>
      </c>
      <c r="K2062" s="11" t="str">
        <f t="shared" si="32"/>
        <v>Non-Diabetic</v>
      </c>
      <c r="L2062" s="14">
        <f>_xlfn.XLOOKUP($A2062,'Cleaned - Hospitalisation Detai'!$A$2:$A$2344,'Cleaned - Hospitalisation Detai'!$J$2:$J$2344,0)</f>
        <v>36869</v>
      </c>
      <c r="M2062" s="19">
        <f>_xlfn.XLOOKUP($A2062,'Cleaned - Hospitalisation Detai'!$A$2:$A$2344,'Cleaned - Hospitalisation Detai'!$F$2:$F$2344,0)</f>
        <v>2643.27</v>
      </c>
      <c r="N2062" s="19" t="str">
        <f>_xlfn.XLOOKUP($A2062,'Cleaned - Hospitalisation Detai'!$A$2:$A$2344,'Cleaned - Hospitalisation Detai'!$G$2:$G$2344,0)</f>
        <v>tier - 2</v>
      </c>
      <c r="O2062" s="19" t="str">
        <f>_xlfn.XLOOKUP($A2062,'Cleaned - Hospitalisation Detai'!$A$2:$A$2344,'Cleaned - Hospitalisation Detai'!$H$2:$H$2344,0)</f>
        <v>tier - 1</v>
      </c>
      <c r="P2062" s="19" t="str">
        <f>_xlfn.XLOOKUP($A2062,'Cleaned - Hospitalisation Detai'!$A$2:$A$2344,'Cleaned - Hospitalisation Detai'!$I$2:$I$2344,0)</f>
        <v>R1012</v>
      </c>
      <c r="Q2062" s="20">
        <f>_xlfn.XLOOKUP($A2062,'Cleaned - Hospitalisation Detai'!$A$2:$A$2344,'Cleaned - Hospitalisation Detai'!$K$2:$K$2344,0)</f>
        <v>22</v>
      </c>
    </row>
    <row r="2063" spans="1:17" ht="15.6" x14ac:dyDescent="0.3">
      <c r="A2063" s="10" t="s">
        <v>305</v>
      </c>
      <c r="B2063" s="11" t="str">
        <f>_xlfn.XLOOKUP(A2063,'Cleaned - Customer Names '!$A$2:$A$2336,'Cleaned - Customer Names '!$C$2:$C$2336,0)</f>
        <v>Rob G</v>
      </c>
      <c r="C2063" s="11">
        <f>_xlfn.XLOOKUP($A2063,'Cleaned - Medical Examinations'!$A$2:$A$2336,'Cleaned - Medical Examinations'!$B$2:$B$2336,0)</f>
        <v>28.31</v>
      </c>
      <c r="D2063" s="11">
        <f>_xlfn.XLOOKUP($A2063,'Cleaned - Medical Examinations'!$A$2:$A$2336,'Cleaned - Medical Examinations'!$C$2:$C$2336,0)</f>
        <v>6.41</v>
      </c>
      <c r="E2063" s="11" t="str">
        <f>_xlfn.XLOOKUP($A2063,'Cleaned - Medical Examinations'!$A$2:$A$2336,'Cleaned - Medical Examinations'!$D$2:$D$2336,0)</f>
        <v>No</v>
      </c>
      <c r="F2063" s="11" t="str">
        <f>_xlfn.XLOOKUP($A2063,'Cleaned - Medical Examinations'!$A$2:$A$2336,'Cleaned - Medical Examinations'!$E$2:$E$2336,0)</f>
        <v>yes</v>
      </c>
      <c r="G2063" s="11" t="str">
        <f>_xlfn.XLOOKUP($A2063,'Cleaned - Medical Examinations'!$A$2:$A$2336,'Cleaned - Medical Examinations'!$F$2:$F$2336,0)</f>
        <v>No</v>
      </c>
      <c r="H2063" s="11">
        <f>_xlfn.XLOOKUP($A2063,'Cleaned - Medical Examinations'!$A$2:$A$2336,'Cleaned - Medical Examinations'!$G$2:$G$2336,0)</f>
        <v>1</v>
      </c>
      <c r="I2063" s="11" t="str">
        <f>_xlfn.XLOOKUP($A2063,'Cleaned - Medical Examinations'!$A$2:$A$2336,'Cleaned - Medical Examinations'!$H$2:$H$2336,0)</f>
        <v>No</v>
      </c>
      <c r="J2063" s="11" t="str">
        <f>_xlfn.XLOOKUP($A2063,'Cleaned - Medical Examinations'!$A$2:$A$2336,'Cleaned - Medical Examinations'!$I$2:$I$2336,0)</f>
        <v>Overweight</v>
      </c>
      <c r="K2063" s="11" t="str">
        <f t="shared" si="32"/>
        <v>Non-Diabetic</v>
      </c>
      <c r="L2063" s="14">
        <f>_xlfn.XLOOKUP($A2063,'Cleaned - Hospitalisation Detai'!$A$2:$A$2344,'Cleaned - Hospitalisation Detai'!$J$2:$J$2344,0)</f>
        <v>36701</v>
      </c>
      <c r="M2063" s="19">
        <f>_xlfn.XLOOKUP($A2063,'Cleaned - Hospitalisation Detai'!$A$2:$A$2344,'Cleaned - Hospitalisation Detai'!$F$2:$F$2344,0)</f>
        <v>2639.04</v>
      </c>
      <c r="N2063" s="19" t="str">
        <f>_xlfn.XLOOKUP($A2063,'Cleaned - Hospitalisation Detai'!$A$2:$A$2344,'Cleaned - Hospitalisation Detai'!$G$2:$G$2344,0)</f>
        <v>tier - 2</v>
      </c>
      <c r="O2063" s="19" t="str">
        <f>_xlfn.XLOOKUP($A2063,'Cleaned - Hospitalisation Detai'!$A$2:$A$2344,'Cleaned - Hospitalisation Detai'!$H$2:$H$2344,0)</f>
        <v>tier - 2</v>
      </c>
      <c r="P2063" s="19" t="str">
        <f>_xlfn.XLOOKUP($A2063,'Cleaned - Hospitalisation Detai'!$A$2:$A$2344,'Cleaned - Hospitalisation Detai'!$I$2:$I$2344,0)</f>
        <v>R1012</v>
      </c>
      <c r="Q2063" s="20">
        <f>_xlfn.XLOOKUP($A2063,'Cleaned - Hospitalisation Detai'!$A$2:$A$2344,'Cleaned - Hospitalisation Detai'!$K$2:$K$2344,0)</f>
        <v>22</v>
      </c>
    </row>
    <row r="2064" spans="1:17" ht="15.6" x14ac:dyDescent="0.3">
      <c r="A2064" s="10" t="s">
        <v>304</v>
      </c>
      <c r="B2064" s="11" t="str">
        <f>_xlfn.XLOOKUP(A2064,'Cleaned - Customer Names '!$A$2:$A$2336,'Cleaned - Customer Names '!$C$2:$C$2336,0)</f>
        <v>Stefanie A</v>
      </c>
      <c r="C2064" s="11">
        <f>_xlfn.XLOOKUP($A2064,'Cleaned - Medical Examinations'!$A$2:$A$2336,'Cleaned - Medical Examinations'!$B$2:$B$2336,0)</f>
        <v>30.3</v>
      </c>
      <c r="D2064" s="11">
        <f>_xlfn.XLOOKUP($A2064,'Cleaned - Medical Examinations'!$A$2:$A$2336,'Cleaned - Medical Examinations'!$C$2:$C$2336,0)</f>
        <v>4.7300000000000004</v>
      </c>
      <c r="E2064" s="11" t="str">
        <f>_xlfn.XLOOKUP($A2064,'Cleaned - Medical Examinations'!$A$2:$A$2336,'Cleaned - Medical Examinations'!$D$2:$D$2336,0)</f>
        <v>Yes</v>
      </c>
      <c r="F2064" s="11" t="str">
        <f>_xlfn.XLOOKUP($A2064,'Cleaned - Medical Examinations'!$A$2:$A$2336,'Cleaned - Medical Examinations'!$E$2:$E$2336,0)</f>
        <v>No</v>
      </c>
      <c r="G2064" s="11" t="str">
        <f>_xlfn.XLOOKUP($A2064,'Cleaned - Medical Examinations'!$A$2:$A$2336,'Cleaned - Medical Examinations'!$F$2:$F$2336,0)</f>
        <v>Yes</v>
      </c>
      <c r="H2064" s="11">
        <f>_xlfn.XLOOKUP($A2064,'Cleaned - Medical Examinations'!$A$2:$A$2336,'Cleaned - Medical Examinations'!$G$2:$G$2336,0)</f>
        <v>1</v>
      </c>
      <c r="I2064" s="11" t="str">
        <f>_xlfn.XLOOKUP($A2064,'Cleaned - Medical Examinations'!$A$2:$A$2336,'Cleaned - Medical Examinations'!$H$2:$H$2336,0)</f>
        <v>No</v>
      </c>
      <c r="J2064" s="11" t="str">
        <f>_xlfn.XLOOKUP($A2064,'Cleaned - Medical Examinations'!$A$2:$A$2336,'Cleaned - Medical Examinations'!$I$2:$I$2336,0)</f>
        <v>Obesity</v>
      </c>
      <c r="K2064" s="11" t="str">
        <f t="shared" si="32"/>
        <v>Non-Diabetic</v>
      </c>
      <c r="L2064" s="14">
        <f>_xlfn.XLOOKUP($A2064,'Cleaned - Hospitalisation Detai'!$A$2:$A$2344,'Cleaned - Hospitalisation Detai'!$J$2:$J$2344,0)</f>
        <v>35668</v>
      </c>
      <c r="M2064" s="19">
        <f>_xlfn.XLOOKUP($A2064,'Cleaned - Hospitalisation Detai'!$A$2:$A$2344,'Cleaned - Hospitalisation Detai'!$F$2:$F$2344,0)</f>
        <v>2632.99</v>
      </c>
      <c r="N2064" s="19" t="str">
        <f>_xlfn.XLOOKUP($A2064,'Cleaned - Hospitalisation Detai'!$A$2:$A$2344,'Cleaned - Hospitalisation Detai'!$G$2:$G$2344,0)</f>
        <v>tier - 2</v>
      </c>
      <c r="O2064" s="19" t="str">
        <f>_xlfn.XLOOKUP($A2064,'Cleaned - Hospitalisation Detai'!$A$2:$A$2344,'Cleaned - Hospitalisation Detai'!$H$2:$H$2344,0)</f>
        <v>tier - 1</v>
      </c>
      <c r="P2064" s="19" t="str">
        <f>_xlfn.XLOOKUP($A2064,'Cleaned - Hospitalisation Detai'!$A$2:$A$2344,'Cleaned - Hospitalisation Detai'!$I$2:$I$2344,0)</f>
        <v>R1011</v>
      </c>
      <c r="Q2064" s="20">
        <f>_xlfn.XLOOKUP($A2064,'Cleaned - Hospitalisation Detai'!$A$2:$A$2344,'Cleaned - Hospitalisation Detai'!$K$2:$K$2344,0)</f>
        <v>25</v>
      </c>
    </row>
    <row r="2065" spans="1:17" ht="15.6" x14ac:dyDescent="0.3">
      <c r="A2065" s="10" t="s">
        <v>303</v>
      </c>
      <c r="B2065" s="11" t="str">
        <f>_xlfn.XLOOKUP(A2065,'Cleaned - Customer Names '!$A$2:$A$2336,'Cleaned - Customer Names '!$C$2:$C$2336,0)</f>
        <v>Stephanie</v>
      </c>
      <c r="C2065" s="11">
        <f>_xlfn.XLOOKUP($A2065,'Cleaned - Medical Examinations'!$A$2:$A$2336,'Cleaned - Medical Examinations'!$B$2:$B$2336,0)</f>
        <v>26.4</v>
      </c>
      <c r="D2065" s="11">
        <f>_xlfn.XLOOKUP($A2065,'Cleaned - Medical Examinations'!$A$2:$A$2336,'Cleaned - Medical Examinations'!$C$2:$C$2336,0)</f>
        <v>6.22</v>
      </c>
      <c r="E2065" s="11" t="str">
        <f>_xlfn.XLOOKUP($A2065,'Cleaned - Medical Examinations'!$A$2:$A$2336,'Cleaned - Medical Examinations'!$D$2:$D$2336,0)</f>
        <v>Yes</v>
      </c>
      <c r="F2065" s="11" t="str">
        <f>_xlfn.XLOOKUP($A2065,'Cleaned - Medical Examinations'!$A$2:$A$2336,'Cleaned - Medical Examinations'!$E$2:$E$2336,0)</f>
        <v>No</v>
      </c>
      <c r="G2065" s="11" t="str">
        <f>_xlfn.XLOOKUP($A2065,'Cleaned - Medical Examinations'!$A$2:$A$2336,'Cleaned - Medical Examinations'!$F$2:$F$2336,0)</f>
        <v>No</v>
      </c>
      <c r="H2065" s="11">
        <f>_xlfn.XLOOKUP($A2065,'Cleaned - Medical Examinations'!$A$2:$A$2336,'Cleaned - Medical Examinations'!$G$2:$G$2336,0)</f>
        <v>0</v>
      </c>
      <c r="I2065" s="11" t="str">
        <f>_xlfn.XLOOKUP($A2065,'Cleaned - Medical Examinations'!$A$2:$A$2336,'Cleaned - Medical Examinations'!$H$2:$H$2336,0)</f>
        <v>No</v>
      </c>
      <c r="J2065" s="11" t="str">
        <f>_xlfn.XLOOKUP($A2065,'Cleaned - Medical Examinations'!$A$2:$A$2336,'Cleaned - Medical Examinations'!$I$2:$I$2336,0)</f>
        <v>Overweight</v>
      </c>
      <c r="K2065" s="11" t="str">
        <f t="shared" si="32"/>
        <v>Non-Diabetic</v>
      </c>
      <c r="L2065" s="14">
        <f>_xlfn.XLOOKUP($A2065,'Cleaned - Hospitalisation Detai'!$A$2:$A$2344,'Cleaned - Hospitalisation Detai'!$J$2:$J$2344,0)</f>
        <v>37129</v>
      </c>
      <c r="M2065" s="19">
        <f>_xlfn.XLOOKUP($A2065,'Cleaned - Hospitalisation Detai'!$A$2:$A$2344,'Cleaned - Hospitalisation Detai'!$F$2:$F$2344,0)</f>
        <v>2597.7800000000002</v>
      </c>
      <c r="N2065" s="19" t="str">
        <f>_xlfn.XLOOKUP($A2065,'Cleaned - Hospitalisation Detai'!$A$2:$A$2344,'Cleaned - Hospitalisation Detai'!$G$2:$G$2344,0)</f>
        <v>tier - 2</v>
      </c>
      <c r="O2065" s="19" t="str">
        <f>_xlfn.XLOOKUP($A2065,'Cleaned - Hospitalisation Detai'!$A$2:$A$2344,'Cleaned - Hospitalisation Detai'!$H$2:$H$2344,0)</f>
        <v>tier - 1</v>
      </c>
      <c r="P2065" s="19" t="str">
        <f>_xlfn.XLOOKUP($A2065,'Cleaned - Hospitalisation Detai'!$A$2:$A$2344,'Cleaned - Hospitalisation Detai'!$I$2:$I$2344,0)</f>
        <v>R1011</v>
      </c>
      <c r="Q2065" s="20">
        <f>_xlfn.XLOOKUP($A2065,'Cleaned - Hospitalisation Detai'!$A$2:$A$2344,'Cleaned - Hospitalisation Detai'!$K$2:$K$2344,0)</f>
        <v>21</v>
      </c>
    </row>
    <row r="2066" spans="1:17" ht="15.6" x14ac:dyDescent="0.3">
      <c r="A2066" s="10" t="s">
        <v>302</v>
      </c>
      <c r="B2066" s="11" t="str">
        <f>_xlfn.XLOOKUP(A2066,'Cleaned - Customer Names '!$A$2:$A$2336,'Cleaned - Customer Names '!$C$2:$C$2336,0)</f>
        <v>Caroline F.</v>
      </c>
      <c r="C2066" s="11">
        <f>_xlfn.XLOOKUP($A2066,'Cleaned - Medical Examinations'!$A$2:$A$2336,'Cleaned - Medical Examinations'!$B$2:$B$2336,0)</f>
        <v>22.135000000000002</v>
      </c>
      <c r="D2066" s="11">
        <f>_xlfn.XLOOKUP($A2066,'Cleaned - Medical Examinations'!$A$2:$A$2336,'Cleaned - Medical Examinations'!$C$2:$C$2336,0)</f>
        <v>4.46</v>
      </c>
      <c r="E2066" s="11" t="str">
        <f>_xlfn.XLOOKUP($A2066,'Cleaned - Medical Examinations'!$A$2:$A$2336,'Cleaned - Medical Examinations'!$D$2:$D$2336,0)</f>
        <v>Yes</v>
      </c>
      <c r="F2066" s="11" t="str">
        <f>_xlfn.XLOOKUP($A2066,'Cleaned - Medical Examinations'!$A$2:$A$2336,'Cleaned - Medical Examinations'!$E$2:$E$2336,0)</f>
        <v>No</v>
      </c>
      <c r="G2066" s="11" t="str">
        <f>_xlfn.XLOOKUP($A2066,'Cleaned - Medical Examinations'!$A$2:$A$2336,'Cleaned - Medical Examinations'!$F$2:$F$2336,0)</f>
        <v>No</v>
      </c>
      <c r="H2066" s="11">
        <f>_xlfn.XLOOKUP($A2066,'Cleaned - Medical Examinations'!$A$2:$A$2336,'Cleaned - Medical Examinations'!$G$2:$G$2336,0)</f>
        <v>0</v>
      </c>
      <c r="I2066" s="11" t="str">
        <f>_xlfn.XLOOKUP($A2066,'Cleaned - Medical Examinations'!$A$2:$A$2336,'Cleaned - Medical Examinations'!$H$2:$H$2336,0)</f>
        <v>No</v>
      </c>
      <c r="J2066" s="11" t="str">
        <f>_xlfn.XLOOKUP($A2066,'Cleaned - Medical Examinations'!$A$2:$A$2336,'Cleaned - Medical Examinations'!$I$2:$I$2336,0)</f>
        <v>Normal Weight</v>
      </c>
      <c r="K2066" s="11" t="str">
        <f t="shared" si="32"/>
        <v>Non-Diabetic</v>
      </c>
      <c r="L2066" s="14">
        <f>_xlfn.XLOOKUP($A2066,'Cleaned - Hospitalisation Detai'!$A$2:$A$2344,'Cleaned - Hospitalisation Detai'!$J$2:$J$2344,0)</f>
        <v>37100</v>
      </c>
      <c r="M2066" s="19">
        <f>_xlfn.XLOOKUP($A2066,'Cleaned - Hospitalisation Detai'!$A$2:$A$2344,'Cleaned - Hospitalisation Detai'!$F$2:$F$2344,0)</f>
        <v>2585.85</v>
      </c>
      <c r="N2066" s="19" t="str">
        <f>_xlfn.XLOOKUP($A2066,'Cleaned - Hospitalisation Detai'!$A$2:$A$2344,'Cleaned - Hospitalisation Detai'!$G$2:$G$2344,0)</f>
        <v>tier - 2</v>
      </c>
      <c r="O2066" s="19" t="str">
        <f>_xlfn.XLOOKUP($A2066,'Cleaned - Hospitalisation Detai'!$A$2:$A$2344,'Cleaned - Hospitalisation Detai'!$H$2:$H$2344,0)</f>
        <v>tier - 2</v>
      </c>
      <c r="P2066" s="19" t="str">
        <f>_xlfn.XLOOKUP($A2066,'Cleaned - Hospitalisation Detai'!$A$2:$A$2344,'Cleaned - Hospitalisation Detai'!$I$2:$I$2344,0)</f>
        <v>R1024</v>
      </c>
      <c r="Q2066" s="20">
        <f>_xlfn.XLOOKUP($A2066,'Cleaned - Hospitalisation Detai'!$A$2:$A$2344,'Cleaned - Hospitalisation Detai'!$K$2:$K$2344,0)</f>
        <v>21</v>
      </c>
    </row>
    <row r="2067" spans="1:17" ht="15.6" x14ac:dyDescent="0.3">
      <c r="A2067" s="10" t="s">
        <v>301</v>
      </c>
      <c r="B2067" s="11" t="str">
        <f>_xlfn.XLOOKUP(A2067,'Cleaned - Customer Names '!$A$2:$A$2336,'Cleaned - Customer Names '!$C$2:$C$2336,0)</f>
        <v>Julia J.</v>
      </c>
      <c r="C2067" s="11">
        <f>_xlfn.XLOOKUP($A2067,'Cleaned - Medical Examinations'!$A$2:$A$2336,'Cleaned - Medical Examinations'!$B$2:$B$2336,0)</f>
        <v>17.399999999999999</v>
      </c>
      <c r="D2067" s="11">
        <f>_xlfn.XLOOKUP($A2067,'Cleaned - Medical Examinations'!$A$2:$A$2336,'Cleaned - Medical Examinations'!$C$2:$C$2336,0)</f>
        <v>4.5</v>
      </c>
      <c r="E2067" s="11" t="str">
        <f>_xlfn.XLOOKUP($A2067,'Cleaned - Medical Examinations'!$A$2:$A$2336,'Cleaned - Medical Examinations'!$D$2:$D$2336,0)</f>
        <v>Yes</v>
      </c>
      <c r="F2067" s="11" t="str">
        <f>_xlfn.XLOOKUP($A2067,'Cleaned - Medical Examinations'!$A$2:$A$2336,'Cleaned - Medical Examinations'!$E$2:$E$2336,0)</f>
        <v>No</v>
      </c>
      <c r="G2067" s="11" t="str">
        <f>_xlfn.XLOOKUP($A2067,'Cleaned - Medical Examinations'!$A$2:$A$2336,'Cleaned - Medical Examinations'!$F$2:$F$2336,0)</f>
        <v>No</v>
      </c>
      <c r="H2067" s="11">
        <f>_xlfn.XLOOKUP($A2067,'Cleaned - Medical Examinations'!$A$2:$A$2336,'Cleaned - Medical Examinations'!$G$2:$G$2336,0)</f>
        <v>0</v>
      </c>
      <c r="I2067" s="11" t="str">
        <f>_xlfn.XLOOKUP($A2067,'Cleaned - Medical Examinations'!$A$2:$A$2336,'Cleaned - Medical Examinations'!$H$2:$H$2336,0)</f>
        <v>No</v>
      </c>
      <c r="J2067" s="11" t="str">
        <f>_xlfn.XLOOKUP($A2067,'Cleaned - Medical Examinations'!$A$2:$A$2336,'Cleaned - Medical Examinations'!$I$2:$I$2336,0)</f>
        <v>Underweight</v>
      </c>
      <c r="K2067" s="11" t="str">
        <f t="shared" si="32"/>
        <v>Non-Diabetic</v>
      </c>
      <c r="L2067" s="14">
        <f>_xlfn.XLOOKUP($A2067,'Cleaned - Hospitalisation Detai'!$A$2:$A$2344,'Cleaned - Hospitalisation Detai'!$J$2:$J$2344,0)</f>
        <v>37179</v>
      </c>
      <c r="M2067" s="19">
        <f>_xlfn.XLOOKUP($A2067,'Cleaned - Hospitalisation Detai'!$A$2:$A$2344,'Cleaned - Hospitalisation Detai'!$F$2:$F$2344,0)</f>
        <v>2585.27</v>
      </c>
      <c r="N2067" s="19" t="str">
        <f>_xlfn.XLOOKUP($A2067,'Cleaned - Hospitalisation Detai'!$A$2:$A$2344,'Cleaned - Hospitalisation Detai'!$G$2:$G$2344,0)</f>
        <v>tier - 2</v>
      </c>
      <c r="O2067" s="19" t="str">
        <f>_xlfn.XLOOKUP($A2067,'Cleaned - Hospitalisation Detai'!$A$2:$A$2344,'Cleaned - Hospitalisation Detai'!$H$2:$H$2344,0)</f>
        <v>tier - 3</v>
      </c>
      <c r="P2067" s="19" t="str">
        <f>_xlfn.XLOOKUP($A2067,'Cleaned - Hospitalisation Detai'!$A$2:$A$2344,'Cleaned - Hospitalisation Detai'!$I$2:$I$2344,0)</f>
        <v>R1011</v>
      </c>
      <c r="Q2067" s="20">
        <f>_xlfn.XLOOKUP($A2067,'Cleaned - Hospitalisation Detai'!$A$2:$A$2344,'Cleaned - Hospitalisation Detai'!$K$2:$K$2344,0)</f>
        <v>21</v>
      </c>
    </row>
    <row r="2068" spans="1:17" ht="15.6" x14ac:dyDescent="0.3">
      <c r="A2068" s="10" t="s">
        <v>299</v>
      </c>
      <c r="B2068" s="11" t="str">
        <f>_xlfn.XLOOKUP(A2068,'Cleaned - Customer Names '!$A$2:$A$2336,'Cleaned - Customer Names '!$C$2:$C$2336,0)</f>
        <v>Jack</v>
      </c>
      <c r="C2068" s="11">
        <f>_xlfn.XLOOKUP($A2068,'Cleaned - Medical Examinations'!$A$2:$A$2336,'Cleaned - Medical Examinations'!$B$2:$B$2336,0)</f>
        <v>28.06</v>
      </c>
      <c r="D2068" s="11">
        <f>_xlfn.XLOOKUP($A2068,'Cleaned - Medical Examinations'!$A$2:$A$2336,'Cleaned - Medical Examinations'!$C$2:$C$2336,0)</f>
        <v>8.93</v>
      </c>
      <c r="E2068" s="11" t="str">
        <f>_xlfn.XLOOKUP($A2068,'Cleaned - Medical Examinations'!$A$2:$A$2336,'Cleaned - Medical Examinations'!$D$2:$D$2336,0)</f>
        <v>No</v>
      </c>
      <c r="F2068" s="11" t="str">
        <f>_xlfn.XLOOKUP($A2068,'Cleaned - Medical Examinations'!$A$2:$A$2336,'Cleaned - Medical Examinations'!$E$2:$E$2336,0)</f>
        <v>No</v>
      </c>
      <c r="G2068" s="11" t="str">
        <f>_xlfn.XLOOKUP($A2068,'Cleaned - Medical Examinations'!$A$2:$A$2336,'Cleaned - Medical Examinations'!$F$2:$F$2336,0)</f>
        <v>No</v>
      </c>
      <c r="H2068" s="11">
        <f>_xlfn.XLOOKUP($A2068,'Cleaned - Medical Examinations'!$A$2:$A$2336,'Cleaned - Medical Examinations'!$G$2:$G$2336,0)</f>
        <v>0</v>
      </c>
      <c r="I2068" s="11" t="str">
        <f>_xlfn.XLOOKUP($A2068,'Cleaned - Medical Examinations'!$A$2:$A$2336,'Cleaned - Medical Examinations'!$H$2:$H$2336,0)</f>
        <v>No</v>
      </c>
      <c r="J2068" s="11" t="str">
        <f>_xlfn.XLOOKUP($A2068,'Cleaned - Medical Examinations'!$A$2:$A$2336,'Cleaned - Medical Examinations'!$I$2:$I$2336,0)</f>
        <v>Overweight</v>
      </c>
      <c r="K2068" s="11" t="str">
        <f t="shared" si="32"/>
        <v>Diabetic</v>
      </c>
      <c r="L2068" s="14">
        <f>_xlfn.XLOOKUP($A2068,'Cleaned - Hospitalisation Detai'!$A$2:$A$2344,'Cleaned - Hospitalisation Detai'!$J$2:$J$2344,0)</f>
        <v>37457</v>
      </c>
      <c r="M2068" s="19">
        <f>_xlfn.XLOOKUP($A2068,'Cleaned - Hospitalisation Detai'!$A$2:$A$2344,'Cleaned - Hospitalisation Detai'!$F$2:$F$2344,0)</f>
        <v>2585.04</v>
      </c>
      <c r="N2068" s="19" t="str">
        <f>_xlfn.XLOOKUP($A2068,'Cleaned - Hospitalisation Detai'!$A$2:$A$2344,'Cleaned - Hospitalisation Detai'!$G$2:$G$2344,0)</f>
        <v>tier - 2</v>
      </c>
      <c r="O2068" s="19" t="str">
        <f>_xlfn.XLOOKUP($A2068,'Cleaned - Hospitalisation Detai'!$A$2:$A$2344,'Cleaned - Hospitalisation Detai'!$H$2:$H$2344,0)</f>
        <v>tier - 2</v>
      </c>
      <c r="P2068" s="19" t="str">
        <f>_xlfn.XLOOKUP($A2068,'Cleaned - Hospitalisation Detai'!$A$2:$A$2344,'Cleaned - Hospitalisation Detai'!$I$2:$I$2344,0)</f>
        <v>R1021</v>
      </c>
      <c r="Q2068" s="20">
        <f>_xlfn.XLOOKUP($A2068,'Cleaned - Hospitalisation Detai'!$A$2:$A$2344,'Cleaned - Hospitalisation Detai'!$K$2:$K$2344,0)</f>
        <v>20</v>
      </c>
    </row>
    <row r="2069" spans="1:17" ht="15.6" x14ac:dyDescent="0.3">
      <c r="A2069" s="10" t="s">
        <v>298</v>
      </c>
      <c r="B2069" s="11" t="str">
        <f>_xlfn.XLOOKUP(A2069,'Cleaned - Customer Names '!$A$2:$A$2336,'Cleaned - Customer Names '!$C$2:$C$2336,0)</f>
        <v>Bernat</v>
      </c>
      <c r="C2069" s="11">
        <f>_xlfn.XLOOKUP($A2069,'Cleaned - Medical Examinations'!$A$2:$A$2336,'Cleaned - Medical Examinations'!$B$2:$B$2336,0)</f>
        <v>31.13</v>
      </c>
      <c r="D2069" s="11">
        <f>_xlfn.XLOOKUP($A2069,'Cleaned - Medical Examinations'!$A$2:$A$2336,'Cleaned - Medical Examinations'!$C$2:$C$2336,0)</f>
        <v>11.02</v>
      </c>
      <c r="E2069" s="11" t="str">
        <f>_xlfn.XLOOKUP($A2069,'Cleaned - Medical Examinations'!$A$2:$A$2336,'Cleaned - Medical Examinations'!$D$2:$D$2336,0)</f>
        <v>No</v>
      </c>
      <c r="F2069" s="11" t="str">
        <f>_xlfn.XLOOKUP($A2069,'Cleaned - Medical Examinations'!$A$2:$A$2336,'Cleaned - Medical Examinations'!$E$2:$E$2336,0)</f>
        <v>No</v>
      </c>
      <c r="G2069" s="11" t="str">
        <f>_xlfn.XLOOKUP($A2069,'Cleaned - Medical Examinations'!$A$2:$A$2336,'Cleaned - Medical Examinations'!$F$2:$F$2336,0)</f>
        <v>No</v>
      </c>
      <c r="H2069" s="11">
        <f>_xlfn.XLOOKUP($A2069,'Cleaned - Medical Examinations'!$A$2:$A$2336,'Cleaned - Medical Examinations'!$G$2:$G$2336,0)</f>
        <v>0</v>
      </c>
      <c r="I2069" s="11" t="str">
        <f>_xlfn.XLOOKUP($A2069,'Cleaned - Medical Examinations'!$A$2:$A$2336,'Cleaned - Medical Examinations'!$H$2:$H$2336,0)</f>
        <v>No</v>
      </c>
      <c r="J2069" s="11" t="str">
        <f>_xlfn.XLOOKUP($A2069,'Cleaned - Medical Examinations'!$A$2:$A$2336,'Cleaned - Medical Examinations'!$I$2:$I$2336,0)</f>
        <v>Obesity</v>
      </c>
      <c r="K2069" s="11" t="str">
        <f t="shared" si="32"/>
        <v>Diabetic</v>
      </c>
      <c r="L2069" s="14">
        <f>_xlfn.XLOOKUP($A2069,'Cleaned - Hospitalisation Detai'!$A$2:$A$2344,'Cleaned - Hospitalisation Detai'!$J$2:$J$2344,0)</f>
        <v>37540</v>
      </c>
      <c r="M2069" s="19">
        <f>_xlfn.XLOOKUP($A2069,'Cleaned - Hospitalisation Detai'!$A$2:$A$2344,'Cleaned - Hospitalisation Detai'!$F$2:$F$2344,0)</f>
        <v>2566.4699999999998</v>
      </c>
      <c r="N2069" s="19" t="str">
        <f>_xlfn.XLOOKUP($A2069,'Cleaned - Hospitalisation Detai'!$A$2:$A$2344,'Cleaned - Hospitalisation Detai'!$G$2:$G$2344,0)</f>
        <v>tier - 2</v>
      </c>
      <c r="O2069" s="19" t="str">
        <f>_xlfn.XLOOKUP($A2069,'Cleaned - Hospitalisation Detai'!$A$2:$A$2344,'Cleaned - Hospitalisation Detai'!$H$2:$H$2344,0)</f>
        <v>tier - 3</v>
      </c>
      <c r="P2069" s="19" t="str">
        <f>_xlfn.XLOOKUP($A2069,'Cleaned - Hospitalisation Detai'!$A$2:$A$2344,'Cleaned - Hospitalisation Detai'!$I$2:$I$2344,0)</f>
        <v>R1013</v>
      </c>
      <c r="Q2069" s="20">
        <f>_xlfn.XLOOKUP($A2069,'Cleaned - Hospitalisation Detai'!$A$2:$A$2344,'Cleaned - Hospitalisation Detai'!$K$2:$K$2344,0)</f>
        <v>20</v>
      </c>
    </row>
    <row r="2070" spans="1:17" ht="15.6" x14ac:dyDescent="0.3">
      <c r="A2070" s="10" t="s">
        <v>297</v>
      </c>
      <c r="B2070" s="11" t="str">
        <f>_xlfn.XLOOKUP(A2070,'Cleaned - Customer Names '!$A$2:$A$2336,'Cleaned - Customer Names '!$C$2:$C$2336,0)</f>
        <v>Hicham</v>
      </c>
      <c r="C2070" s="11">
        <f>_xlfn.XLOOKUP($A2070,'Cleaned - Medical Examinations'!$A$2:$A$2336,'Cleaned - Medical Examinations'!$B$2:$B$2336,0)</f>
        <v>18.46</v>
      </c>
      <c r="D2070" s="11">
        <f>_xlfn.XLOOKUP($A2070,'Cleaned - Medical Examinations'!$A$2:$A$2336,'Cleaned - Medical Examinations'!$C$2:$C$2336,0)</f>
        <v>5.25</v>
      </c>
      <c r="E2070" s="11" t="str">
        <f>_xlfn.XLOOKUP($A2070,'Cleaned - Medical Examinations'!$A$2:$A$2336,'Cleaned - Medical Examinations'!$D$2:$D$2336,0)</f>
        <v>No</v>
      </c>
      <c r="F2070" s="11" t="str">
        <f>_xlfn.XLOOKUP($A2070,'Cleaned - Medical Examinations'!$A$2:$A$2336,'Cleaned - Medical Examinations'!$E$2:$E$2336,0)</f>
        <v>No</v>
      </c>
      <c r="G2070" s="11" t="str">
        <f>_xlfn.XLOOKUP($A2070,'Cleaned - Medical Examinations'!$A$2:$A$2336,'Cleaned - Medical Examinations'!$F$2:$F$2336,0)</f>
        <v>No</v>
      </c>
      <c r="H2070" s="11">
        <f>_xlfn.XLOOKUP($A2070,'Cleaned - Medical Examinations'!$A$2:$A$2336,'Cleaned - Medical Examinations'!$G$2:$G$2336,0)</f>
        <v>0</v>
      </c>
      <c r="I2070" s="11" t="str">
        <f>_xlfn.XLOOKUP($A2070,'Cleaned - Medical Examinations'!$A$2:$A$2336,'Cleaned - Medical Examinations'!$H$2:$H$2336,0)</f>
        <v>No</v>
      </c>
      <c r="J2070" s="11" t="str">
        <f>_xlfn.XLOOKUP($A2070,'Cleaned - Medical Examinations'!$A$2:$A$2336,'Cleaned - Medical Examinations'!$I$2:$I$2336,0)</f>
        <v>Underweight</v>
      </c>
      <c r="K2070" s="11" t="str">
        <f t="shared" si="32"/>
        <v>Non-Diabetic</v>
      </c>
      <c r="L2070" s="14">
        <f>_xlfn.XLOOKUP($A2070,'Cleaned - Hospitalisation Detai'!$A$2:$A$2344,'Cleaned - Hospitalisation Detai'!$J$2:$J$2344,0)</f>
        <v>33559</v>
      </c>
      <c r="M2070" s="19">
        <f>_xlfn.XLOOKUP($A2070,'Cleaned - Hospitalisation Detai'!$A$2:$A$2344,'Cleaned - Hospitalisation Detai'!$F$2:$F$2344,0)</f>
        <v>2545.6799999999998</v>
      </c>
      <c r="N2070" s="19" t="str">
        <f>_xlfn.XLOOKUP($A2070,'Cleaned - Hospitalisation Detai'!$A$2:$A$2344,'Cleaned - Hospitalisation Detai'!$G$2:$G$2344,0)</f>
        <v>tier - 2</v>
      </c>
      <c r="O2070" s="19" t="str">
        <f>_xlfn.XLOOKUP($A2070,'Cleaned - Hospitalisation Detai'!$A$2:$A$2344,'Cleaned - Hospitalisation Detai'!$H$2:$H$2344,0)</f>
        <v>tier - 1</v>
      </c>
      <c r="P2070" s="19" t="str">
        <f>_xlfn.XLOOKUP($A2070,'Cleaned - Hospitalisation Detai'!$A$2:$A$2344,'Cleaned - Hospitalisation Detai'!$I$2:$I$2344,0)</f>
        <v>R1013</v>
      </c>
      <c r="Q2070" s="20">
        <f>_xlfn.XLOOKUP($A2070,'Cleaned - Hospitalisation Detai'!$A$2:$A$2344,'Cleaned - Hospitalisation Detai'!$K$2:$K$2344,0)</f>
        <v>31</v>
      </c>
    </row>
    <row r="2071" spans="1:17" ht="15.6" x14ac:dyDescent="0.3">
      <c r="A2071" s="10" t="s">
        <v>296</v>
      </c>
      <c r="B2071" s="11" t="str">
        <f>_xlfn.XLOOKUP(A2071,'Cleaned - Customer Names '!$A$2:$A$2336,'Cleaned - Customer Names '!$C$2:$C$2336,0)</f>
        <v>Sarah</v>
      </c>
      <c r="C2071" s="11">
        <f>_xlfn.XLOOKUP($A2071,'Cleaned - Medical Examinations'!$A$2:$A$2336,'Cleaned - Medical Examinations'!$B$2:$B$2336,0)</f>
        <v>17.3</v>
      </c>
      <c r="D2071" s="11">
        <f>_xlfn.XLOOKUP($A2071,'Cleaned - Medical Examinations'!$A$2:$A$2336,'Cleaned - Medical Examinations'!$C$2:$C$2336,0)</f>
        <v>4.75</v>
      </c>
      <c r="E2071" s="11" t="str">
        <f>_xlfn.XLOOKUP($A2071,'Cleaned - Medical Examinations'!$A$2:$A$2336,'Cleaned - Medical Examinations'!$D$2:$D$2336,0)</f>
        <v>No</v>
      </c>
      <c r="F2071" s="11" t="str">
        <f>_xlfn.XLOOKUP($A2071,'Cleaned - Medical Examinations'!$A$2:$A$2336,'Cleaned - Medical Examinations'!$E$2:$E$2336,0)</f>
        <v>No</v>
      </c>
      <c r="G2071" s="11" t="str">
        <f>_xlfn.XLOOKUP($A2071,'Cleaned - Medical Examinations'!$A$2:$A$2336,'Cleaned - Medical Examinations'!$F$2:$F$2336,0)</f>
        <v>No</v>
      </c>
      <c r="H2071" s="11">
        <f>_xlfn.XLOOKUP($A2071,'Cleaned - Medical Examinations'!$A$2:$A$2336,'Cleaned - Medical Examinations'!$G$2:$G$2336,0)</f>
        <v>0</v>
      </c>
      <c r="I2071" s="11" t="str">
        <f>_xlfn.XLOOKUP($A2071,'Cleaned - Medical Examinations'!$A$2:$A$2336,'Cleaned - Medical Examinations'!$H$2:$H$2336,0)</f>
        <v>No</v>
      </c>
      <c r="J2071" s="11" t="str">
        <f>_xlfn.XLOOKUP($A2071,'Cleaned - Medical Examinations'!$A$2:$A$2336,'Cleaned - Medical Examinations'!$I$2:$I$2336,0)</f>
        <v>Underweight</v>
      </c>
      <c r="K2071" s="11" t="str">
        <f t="shared" si="32"/>
        <v>Non-Diabetic</v>
      </c>
      <c r="L2071" s="14">
        <f>_xlfn.XLOOKUP($A2071,'Cleaned - Hospitalisation Detai'!$A$2:$A$2344,'Cleaned - Hospitalisation Detai'!$J$2:$J$2344,0)</f>
        <v>33147</v>
      </c>
      <c r="M2071" s="19">
        <f>_xlfn.XLOOKUP($A2071,'Cleaned - Hospitalisation Detai'!$A$2:$A$2344,'Cleaned - Hospitalisation Detai'!$F$2:$F$2344,0)</f>
        <v>2540.39</v>
      </c>
      <c r="N2071" s="19" t="str">
        <f>_xlfn.XLOOKUP($A2071,'Cleaned - Hospitalisation Detai'!$A$2:$A$2344,'Cleaned - Hospitalisation Detai'!$G$2:$G$2344,0)</f>
        <v>tier - 2</v>
      </c>
      <c r="O2071" s="19" t="str">
        <f>_xlfn.XLOOKUP($A2071,'Cleaned - Hospitalisation Detai'!$A$2:$A$2344,'Cleaned - Hospitalisation Detai'!$H$2:$H$2344,0)</f>
        <v>tier - 2</v>
      </c>
      <c r="P2071" s="19" t="str">
        <f>_xlfn.XLOOKUP($A2071,'Cleaned - Hospitalisation Detai'!$A$2:$A$2344,'Cleaned - Hospitalisation Detai'!$I$2:$I$2344,0)</f>
        <v>R1013</v>
      </c>
      <c r="Q2071" s="20">
        <f>_xlfn.XLOOKUP($A2071,'Cleaned - Hospitalisation Detai'!$A$2:$A$2344,'Cleaned - Hospitalisation Detai'!$K$2:$K$2344,0)</f>
        <v>32</v>
      </c>
    </row>
    <row r="2072" spans="1:17" ht="15.6" x14ac:dyDescent="0.3">
      <c r="A2072" s="10" t="s">
        <v>295</v>
      </c>
      <c r="B2072" s="11" t="str">
        <f>_xlfn.XLOOKUP(A2072,'Cleaned - Customer Names '!$A$2:$A$2336,'Cleaned - Customer Names '!$C$2:$C$2336,0)</f>
        <v>Anthony S</v>
      </c>
      <c r="C2072" s="11">
        <f>_xlfn.XLOOKUP($A2072,'Cleaned - Medical Examinations'!$A$2:$A$2336,'Cleaned - Medical Examinations'!$B$2:$B$2336,0)</f>
        <v>35.625</v>
      </c>
      <c r="D2072" s="11">
        <f>_xlfn.XLOOKUP($A2072,'Cleaned - Medical Examinations'!$A$2:$A$2336,'Cleaned - Medical Examinations'!$C$2:$C$2336,0)</f>
        <v>4.68</v>
      </c>
      <c r="E2072" s="11" t="str">
        <f>_xlfn.XLOOKUP($A2072,'Cleaned - Medical Examinations'!$A$2:$A$2336,'Cleaned - Medical Examinations'!$D$2:$D$2336,0)</f>
        <v>Yes</v>
      </c>
      <c r="F2072" s="11" t="str">
        <f>_xlfn.XLOOKUP($A2072,'Cleaned - Medical Examinations'!$A$2:$A$2336,'Cleaned - Medical Examinations'!$E$2:$E$2336,0)</f>
        <v>No</v>
      </c>
      <c r="G2072" s="11" t="str">
        <f>_xlfn.XLOOKUP($A2072,'Cleaned - Medical Examinations'!$A$2:$A$2336,'Cleaned - Medical Examinations'!$F$2:$F$2336,0)</f>
        <v>Yes</v>
      </c>
      <c r="H2072" s="11">
        <f>_xlfn.XLOOKUP($A2072,'Cleaned - Medical Examinations'!$A$2:$A$2336,'Cleaned - Medical Examinations'!$G$2:$G$2336,0)</f>
        <v>1</v>
      </c>
      <c r="I2072" s="11" t="str">
        <f>_xlfn.XLOOKUP($A2072,'Cleaned - Medical Examinations'!$A$2:$A$2336,'Cleaned - Medical Examinations'!$H$2:$H$2336,0)</f>
        <v>No</v>
      </c>
      <c r="J2072" s="11" t="str">
        <f>_xlfn.XLOOKUP($A2072,'Cleaned - Medical Examinations'!$A$2:$A$2336,'Cleaned - Medical Examinations'!$I$2:$I$2336,0)</f>
        <v>Obesity</v>
      </c>
      <c r="K2072" s="11" t="str">
        <f t="shared" si="32"/>
        <v>Non-Diabetic</v>
      </c>
      <c r="L2072" s="14">
        <f>_xlfn.XLOOKUP($A2072,'Cleaned - Hospitalisation Detai'!$A$2:$A$2344,'Cleaned - Hospitalisation Detai'!$J$2:$J$2344,0)</f>
        <v>35639</v>
      </c>
      <c r="M2072" s="19">
        <f>_xlfn.XLOOKUP($A2072,'Cleaned - Hospitalisation Detai'!$A$2:$A$2344,'Cleaned - Hospitalisation Detai'!$F$2:$F$2344,0)</f>
        <v>2534.39</v>
      </c>
      <c r="N2072" s="19" t="str">
        <f>_xlfn.XLOOKUP($A2072,'Cleaned - Hospitalisation Detai'!$A$2:$A$2344,'Cleaned - Hospitalisation Detai'!$G$2:$G$2344,0)</f>
        <v>tier - 3</v>
      </c>
      <c r="O2072" s="19" t="str">
        <f>_xlfn.XLOOKUP($A2072,'Cleaned - Hospitalisation Detai'!$A$2:$A$2344,'Cleaned - Hospitalisation Detai'!$H$2:$H$2344,0)</f>
        <v>tier - 3</v>
      </c>
      <c r="P2072" s="19" t="str">
        <f>_xlfn.XLOOKUP($A2072,'Cleaned - Hospitalisation Detai'!$A$2:$A$2344,'Cleaned - Hospitalisation Detai'!$I$2:$I$2344,0)</f>
        <v>R1012</v>
      </c>
      <c r="Q2072" s="20">
        <f>_xlfn.XLOOKUP($A2072,'Cleaned - Hospitalisation Detai'!$A$2:$A$2344,'Cleaned - Hospitalisation Detai'!$K$2:$K$2344,0)</f>
        <v>25</v>
      </c>
    </row>
    <row r="2073" spans="1:17" ht="15.6" x14ac:dyDescent="0.3">
      <c r="A2073" s="10" t="s">
        <v>294</v>
      </c>
      <c r="B2073" s="11" t="str">
        <f>_xlfn.XLOOKUP(A2073,'Cleaned - Customer Names '!$A$2:$A$2336,'Cleaned - Customer Names '!$C$2:$C$2336,0)</f>
        <v>Elisabetta</v>
      </c>
      <c r="C2073" s="11">
        <f>_xlfn.XLOOKUP($A2073,'Cleaned - Medical Examinations'!$A$2:$A$2336,'Cleaned - Medical Examinations'!$B$2:$B$2336,0)</f>
        <v>20.234999999999999</v>
      </c>
      <c r="D2073" s="11">
        <f>_xlfn.XLOOKUP($A2073,'Cleaned - Medical Examinations'!$A$2:$A$2336,'Cleaned - Medical Examinations'!$C$2:$C$2336,0)</f>
        <v>6.17</v>
      </c>
      <c r="E2073" s="11" t="str">
        <f>_xlfn.XLOOKUP($A2073,'Cleaned - Medical Examinations'!$A$2:$A$2336,'Cleaned - Medical Examinations'!$D$2:$D$2336,0)</f>
        <v>Yes</v>
      </c>
      <c r="F2073" s="11" t="str">
        <f>_xlfn.XLOOKUP($A2073,'Cleaned - Medical Examinations'!$A$2:$A$2336,'Cleaned - Medical Examinations'!$E$2:$E$2336,0)</f>
        <v>yes</v>
      </c>
      <c r="G2073" s="11" t="str">
        <f>_xlfn.XLOOKUP($A2073,'Cleaned - Medical Examinations'!$A$2:$A$2336,'Cleaned - Medical Examinations'!$F$2:$F$2336,0)</f>
        <v>No</v>
      </c>
      <c r="H2073" s="11">
        <f>_xlfn.XLOOKUP($A2073,'Cleaned - Medical Examinations'!$A$2:$A$2336,'Cleaned - Medical Examinations'!$G$2:$G$2336,0)</f>
        <v>2</v>
      </c>
      <c r="I2073" s="11" t="str">
        <f>_xlfn.XLOOKUP($A2073,'Cleaned - Medical Examinations'!$A$2:$A$2336,'Cleaned - Medical Examinations'!$H$2:$H$2336,0)</f>
        <v>No</v>
      </c>
      <c r="J2073" s="11" t="str">
        <f>_xlfn.XLOOKUP($A2073,'Cleaned - Medical Examinations'!$A$2:$A$2336,'Cleaned - Medical Examinations'!$I$2:$I$2336,0)</f>
        <v>Normal Weight</v>
      </c>
      <c r="K2073" s="11" t="str">
        <f t="shared" si="32"/>
        <v>Non-Diabetic</v>
      </c>
      <c r="L2073" s="14">
        <f>_xlfn.XLOOKUP($A2073,'Cleaned - Hospitalisation Detai'!$A$2:$A$2344,'Cleaned - Hospitalisation Detai'!$J$2:$J$2344,0)</f>
        <v>36763</v>
      </c>
      <c r="M2073" s="19">
        <f>_xlfn.XLOOKUP($A2073,'Cleaned - Hospitalisation Detai'!$A$2:$A$2344,'Cleaned - Hospitalisation Detai'!$F$2:$F$2344,0)</f>
        <v>2527.8200000000002</v>
      </c>
      <c r="N2073" s="19" t="str">
        <f>_xlfn.XLOOKUP($A2073,'Cleaned - Hospitalisation Detai'!$A$2:$A$2344,'Cleaned - Hospitalisation Detai'!$G$2:$G$2344,0)</f>
        <v>tier - 2</v>
      </c>
      <c r="O2073" s="19" t="str">
        <f>_xlfn.XLOOKUP($A2073,'Cleaned - Hospitalisation Detai'!$A$2:$A$2344,'Cleaned - Hospitalisation Detai'!$H$2:$H$2344,0)</f>
        <v>tier - 3</v>
      </c>
      <c r="P2073" s="19" t="str">
        <f>_xlfn.XLOOKUP($A2073,'Cleaned - Hospitalisation Detai'!$A$2:$A$2344,'Cleaned - Hospitalisation Detai'!$I$2:$I$2344,0)</f>
        <v>R1012</v>
      </c>
      <c r="Q2073" s="20">
        <f>_xlfn.XLOOKUP($A2073,'Cleaned - Hospitalisation Detai'!$A$2:$A$2344,'Cleaned - Hospitalisation Detai'!$K$2:$K$2344,0)</f>
        <v>22</v>
      </c>
    </row>
    <row r="2074" spans="1:17" ht="15.6" x14ac:dyDescent="0.3">
      <c r="A2074" s="10" t="s">
        <v>293</v>
      </c>
      <c r="B2074" s="11" t="str">
        <f>_xlfn.XLOOKUP(A2074,'Cleaned - Customer Names '!$A$2:$A$2336,'Cleaned - Customer Names '!$C$2:$C$2336,0)</f>
        <v>Trevor N.</v>
      </c>
      <c r="C2074" s="11">
        <f>_xlfn.XLOOKUP($A2074,'Cleaned - Medical Examinations'!$A$2:$A$2336,'Cleaned - Medical Examinations'!$B$2:$B$2336,0)</f>
        <v>27.55</v>
      </c>
      <c r="D2074" s="11">
        <f>_xlfn.XLOOKUP($A2074,'Cleaned - Medical Examinations'!$A$2:$A$2336,'Cleaned - Medical Examinations'!$C$2:$C$2336,0)</f>
        <v>4.5599999999999996</v>
      </c>
      <c r="E2074" s="11" t="str">
        <f>_xlfn.XLOOKUP($A2074,'Cleaned - Medical Examinations'!$A$2:$A$2336,'Cleaned - Medical Examinations'!$D$2:$D$2336,0)</f>
        <v>Yes</v>
      </c>
      <c r="F2074" s="11" t="str">
        <f>_xlfn.XLOOKUP($A2074,'Cleaned - Medical Examinations'!$A$2:$A$2336,'Cleaned - Medical Examinations'!$E$2:$E$2336,0)</f>
        <v>No</v>
      </c>
      <c r="G2074" s="11" t="str">
        <f>_xlfn.XLOOKUP($A2074,'Cleaned - Medical Examinations'!$A$2:$A$2336,'Cleaned - Medical Examinations'!$F$2:$F$2336,0)</f>
        <v>Yes</v>
      </c>
      <c r="H2074" s="11">
        <f>_xlfn.XLOOKUP($A2074,'Cleaned - Medical Examinations'!$A$2:$A$2336,'Cleaned - Medical Examinations'!$G$2:$G$2336,0)</f>
        <v>1</v>
      </c>
      <c r="I2074" s="11" t="str">
        <f>_xlfn.XLOOKUP($A2074,'Cleaned - Medical Examinations'!$A$2:$A$2336,'Cleaned - Medical Examinations'!$H$2:$H$2336,0)</f>
        <v>No</v>
      </c>
      <c r="J2074" s="11" t="str">
        <f>_xlfn.XLOOKUP($A2074,'Cleaned - Medical Examinations'!$A$2:$A$2336,'Cleaned - Medical Examinations'!$I$2:$I$2336,0)</f>
        <v>Overweight</v>
      </c>
      <c r="K2074" s="11" t="str">
        <f t="shared" si="32"/>
        <v>Non-Diabetic</v>
      </c>
      <c r="L2074" s="14">
        <f>_xlfn.XLOOKUP($A2074,'Cleaned - Hospitalisation Detai'!$A$2:$A$2344,'Cleaned - Hospitalisation Detai'!$J$2:$J$2344,0)</f>
        <v>35736</v>
      </c>
      <c r="M2074" s="19">
        <f>_xlfn.XLOOKUP($A2074,'Cleaned - Hospitalisation Detai'!$A$2:$A$2344,'Cleaned - Hospitalisation Detai'!$F$2:$F$2344,0)</f>
        <v>2523.17</v>
      </c>
      <c r="N2074" s="19" t="str">
        <f>_xlfn.XLOOKUP($A2074,'Cleaned - Hospitalisation Detai'!$A$2:$A$2344,'Cleaned - Hospitalisation Detai'!$G$2:$G$2344,0)</f>
        <v>tier - 3</v>
      </c>
      <c r="O2074" s="19" t="str">
        <f>_xlfn.XLOOKUP($A2074,'Cleaned - Hospitalisation Detai'!$A$2:$A$2344,'Cleaned - Hospitalisation Detai'!$H$2:$H$2344,0)</f>
        <v>tier - 1</v>
      </c>
      <c r="P2074" s="19" t="str">
        <f>_xlfn.XLOOKUP($A2074,'Cleaned - Hospitalisation Detai'!$A$2:$A$2344,'Cleaned - Hospitalisation Detai'!$I$2:$I$2344,0)</f>
        <v>R1012</v>
      </c>
      <c r="Q2074" s="20">
        <f>_xlfn.XLOOKUP($A2074,'Cleaned - Hospitalisation Detai'!$A$2:$A$2344,'Cleaned - Hospitalisation Detai'!$K$2:$K$2344,0)</f>
        <v>25</v>
      </c>
    </row>
    <row r="2075" spans="1:17" ht="15.6" x14ac:dyDescent="0.3">
      <c r="A2075" s="10" t="s">
        <v>292</v>
      </c>
      <c r="B2075" s="11" t="str">
        <f>_xlfn.XLOOKUP(A2075,'Cleaned - Customer Names '!$A$2:$A$2336,'Cleaned - Customer Names '!$C$2:$C$2336,0)</f>
        <v>Nancy</v>
      </c>
      <c r="C2075" s="11">
        <f>_xlfn.XLOOKUP($A2075,'Cleaned - Medical Examinations'!$A$2:$A$2336,'Cleaned - Medical Examinations'!$B$2:$B$2336,0)</f>
        <v>17.97</v>
      </c>
      <c r="D2075" s="11">
        <f>_xlfn.XLOOKUP($A2075,'Cleaned - Medical Examinations'!$A$2:$A$2336,'Cleaned - Medical Examinations'!$C$2:$C$2336,0)</f>
        <v>6.3</v>
      </c>
      <c r="E2075" s="11" t="str">
        <f>_xlfn.XLOOKUP($A2075,'Cleaned - Medical Examinations'!$A$2:$A$2336,'Cleaned - Medical Examinations'!$D$2:$D$2336,0)</f>
        <v>No</v>
      </c>
      <c r="F2075" s="11" t="str">
        <f>_xlfn.XLOOKUP($A2075,'Cleaned - Medical Examinations'!$A$2:$A$2336,'Cleaned - Medical Examinations'!$E$2:$E$2336,0)</f>
        <v>No</v>
      </c>
      <c r="G2075" s="11" t="str">
        <f>_xlfn.XLOOKUP($A2075,'Cleaned - Medical Examinations'!$A$2:$A$2336,'Cleaned - Medical Examinations'!$F$2:$F$2336,0)</f>
        <v>No</v>
      </c>
      <c r="H2075" s="11">
        <f>_xlfn.XLOOKUP($A2075,'Cleaned - Medical Examinations'!$A$2:$A$2336,'Cleaned - Medical Examinations'!$G$2:$G$2336,0)</f>
        <v>0</v>
      </c>
      <c r="I2075" s="11" t="str">
        <f>_xlfn.XLOOKUP($A2075,'Cleaned - Medical Examinations'!$A$2:$A$2336,'Cleaned - Medical Examinations'!$H$2:$H$2336,0)</f>
        <v>No</v>
      </c>
      <c r="J2075" s="11" t="str">
        <f>_xlfn.XLOOKUP($A2075,'Cleaned - Medical Examinations'!$A$2:$A$2336,'Cleaned - Medical Examinations'!$I$2:$I$2336,0)</f>
        <v>Underweight</v>
      </c>
      <c r="K2075" s="11" t="str">
        <f t="shared" si="32"/>
        <v>Non-Diabetic</v>
      </c>
      <c r="L2075" s="14">
        <f>_xlfn.XLOOKUP($A2075,'Cleaned - Hospitalisation Detai'!$A$2:$A$2344,'Cleaned - Hospitalisation Detai'!$J$2:$J$2344,0)</f>
        <v>33455</v>
      </c>
      <c r="M2075" s="19">
        <f>_xlfn.XLOOKUP($A2075,'Cleaned - Hospitalisation Detai'!$A$2:$A$2344,'Cleaned - Hospitalisation Detai'!$F$2:$F$2344,0)</f>
        <v>2510.79</v>
      </c>
      <c r="N2075" s="19" t="str">
        <f>_xlfn.XLOOKUP($A2075,'Cleaned - Hospitalisation Detai'!$A$2:$A$2344,'Cleaned - Hospitalisation Detai'!$G$2:$G$2344,0)</f>
        <v>tier - 2</v>
      </c>
      <c r="O2075" s="19" t="str">
        <f>_xlfn.XLOOKUP($A2075,'Cleaned - Hospitalisation Detai'!$A$2:$A$2344,'Cleaned - Hospitalisation Detai'!$H$2:$H$2344,0)</f>
        <v>tier - 1</v>
      </c>
      <c r="P2075" s="19" t="str">
        <f>_xlfn.XLOOKUP($A2075,'Cleaned - Hospitalisation Detai'!$A$2:$A$2344,'Cleaned - Hospitalisation Detai'!$I$2:$I$2344,0)</f>
        <v>R1013</v>
      </c>
      <c r="Q2075" s="20">
        <f>_xlfn.XLOOKUP($A2075,'Cleaned - Hospitalisation Detai'!$A$2:$A$2344,'Cleaned - Hospitalisation Detai'!$K$2:$K$2344,0)</f>
        <v>31</v>
      </c>
    </row>
    <row r="2076" spans="1:17" ht="15.6" x14ac:dyDescent="0.3">
      <c r="A2076" s="10" t="s">
        <v>291</v>
      </c>
      <c r="B2076" s="11" t="str">
        <f>_xlfn.XLOOKUP(A2076,'Cleaned - Customer Names '!$A$2:$A$2336,'Cleaned - Customer Names '!$C$2:$C$2336,0)</f>
        <v>Allison R.</v>
      </c>
      <c r="C2076" s="11">
        <f>_xlfn.XLOOKUP($A2076,'Cleaned - Medical Examinations'!$A$2:$A$2336,'Cleaned - Medical Examinations'!$B$2:$B$2336,0)</f>
        <v>29.98</v>
      </c>
      <c r="D2076" s="11">
        <f>_xlfn.XLOOKUP($A2076,'Cleaned - Medical Examinations'!$A$2:$A$2336,'Cleaned - Medical Examinations'!$C$2:$C$2336,0)</f>
        <v>6.03</v>
      </c>
      <c r="E2076" s="11" t="str">
        <f>_xlfn.XLOOKUP($A2076,'Cleaned - Medical Examinations'!$A$2:$A$2336,'Cleaned - Medical Examinations'!$D$2:$D$2336,0)</f>
        <v>No</v>
      </c>
      <c r="F2076" s="11" t="str">
        <f>_xlfn.XLOOKUP($A2076,'Cleaned - Medical Examinations'!$A$2:$A$2336,'Cleaned - Medical Examinations'!$E$2:$E$2336,0)</f>
        <v>yes</v>
      </c>
      <c r="G2076" s="11" t="str">
        <f>_xlfn.XLOOKUP($A2076,'Cleaned - Medical Examinations'!$A$2:$A$2336,'Cleaned - Medical Examinations'!$F$2:$F$2336,0)</f>
        <v>No</v>
      </c>
      <c r="H2076" s="11">
        <f>_xlfn.XLOOKUP($A2076,'Cleaned - Medical Examinations'!$A$2:$A$2336,'Cleaned - Medical Examinations'!$G$2:$G$2336,0)</f>
        <v>1</v>
      </c>
      <c r="I2076" s="11" t="str">
        <f>_xlfn.XLOOKUP($A2076,'Cleaned - Medical Examinations'!$A$2:$A$2336,'Cleaned - Medical Examinations'!$H$2:$H$2336,0)</f>
        <v>No</v>
      </c>
      <c r="J2076" s="11" t="str">
        <f>_xlfn.XLOOKUP($A2076,'Cleaned - Medical Examinations'!$A$2:$A$2336,'Cleaned - Medical Examinations'!$I$2:$I$2336,0)</f>
        <v>Obesity</v>
      </c>
      <c r="K2076" s="11" t="str">
        <f t="shared" si="32"/>
        <v>Non-Diabetic</v>
      </c>
      <c r="L2076" s="14">
        <f>_xlfn.XLOOKUP($A2076,'Cleaned - Hospitalisation Detai'!$A$2:$A$2344,'Cleaned - Hospitalisation Detai'!$J$2:$J$2344,0)</f>
        <v>38236</v>
      </c>
      <c r="M2076" s="19">
        <f>_xlfn.XLOOKUP($A2076,'Cleaned - Hospitalisation Detai'!$A$2:$A$2344,'Cleaned - Hospitalisation Detai'!$F$2:$F$2344,0)</f>
        <v>2500.9299999999998</v>
      </c>
      <c r="N2076" s="19" t="str">
        <f>_xlfn.XLOOKUP($A2076,'Cleaned - Hospitalisation Detai'!$A$2:$A$2344,'Cleaned - Hospitalisation Detai'!$G$2:$G$2344,0)</f>
        <v>tier - 2</v>
      </c>
      <c r="O2076" s="19" t="str">
        <f>_xlfn.XLOOKUP($A2076,'Cleaned - Hospitalisation Detai'!$A$2:$A$2344,'Cleaned - Hospitalisation Detai'!$H$2:$H$2344,0)</f>
        <v>tier - 2</v>
      </c>
      <c r="P2076" s="19" t="str">
        <f>_xlfn.XLOOKUP($A2076,'Cleaned - Hospitalisation Detai'!$A$2:$A$2344,'Cleaned - Hospitalisation Detai'!$I$2:$I$2344,0)</f>
        <v>R1012</v>
      </c>
      <c r="Q2076" s="20">
        <f>_xlfn.XLOOKUP($A2076,'Cleaned - Hospitalisation Detai'!$A$2:$A$2344,'Cleaned - Hospitalisation Detai'!$K$2:$K$2344,0)</f>
        <v>18</v>
      </c>
    </row>
    <row r="2077" spans="1:17" ht="15.6" x14ac:dyDescent="0.3">
      <c r="A2077" s="10" t="s">
        <v>290</v>
      </c>
      <c r="B2077" s="11" t="str">
        <f>_xlfn.XLOOKUP(A2077,'Cleaned - Customer Names '!$A$2:$A$2336,'Cleaned - Customer Names '!$C$2:$C$2336,0)</f>
        <v>Robert J.</v>
      </c>
      <c r="C2077" s="11">
        <f>_xlfn.XLOOKUP($A2077,'Cleaned - Medical Examinations'!$A$2:$A$2336,'Cleaned - Medical Examinations'!$B$2:$B$2336,0)</f>
        <v>33.659999999999997</v>
      </c>
      <c r="D2077" s="11">
        <f>_xlfn.XLOOKUP($A2077,'Cleaned - Medical Examinations'!$A$2:$A$2336,'Cleaned - Medical Examinations'!$C$2:$C$2336,0)</f>
        <v>4.2</v>
      </c>
      <c r="E2077" s="11" t="str">
        <f>_xlfn.XLOOKUP($A2077,'Cleaned - Medical Examinations'!$A$2:$A$2336,'Cleaned - Medical Examinations'!$D$2:$D$2336,0)</f>
        <v>Yes</v>
      </c>
      <c r="F2077" s="11" t="str">
        <f>_xlfn.XLOOKUP($A2077,'Cleaned - Medical Examinations'!$A$2:$A$2336,'Cleaned - Medical Examinations'!$E$2:$E$2336,0)</f>
        <v>No</v>
      </c>
      <c r="G2077" s="11" t="str">
        <f>_xlfn.XLOOKUP($A2077,'Cleaned - Medical Examinations'!$A$2:$A$2336,'Cleaned - Medical Examinations'!$F$2:$F$2336,0)</f>
        <v>No</v>
      </c>
      <c r="H2077" s="11">
        <f>_xlfn.XLOOKUP($A2077,'Cleaned - Medical Examinations'!$A$2:$A$2336,'Cleaned - Medical Examinations'!$G$2:$G$2336,0)</f>
        <v>1</v>
      </c>
      <c r="I2077" s="11" t="str">
        <f>_xlfn.XLOOKUP($A2077,'Cleaned - Medical Examinations'!$A$2:$A$2336,'Cleaned - Medical Examinations'!$H$2:$H$2336,0)</f>
        <v>No</v>
      </c>
      <c r="J2077" s="11" t="str">
        <f>_xlfn.XLOOKUP($A2077,'Cleaned - Medical Examinations'!$A$2:$A$2336,'Cleaned - Medical Examinations'!$I$2:$I$2336,0)</f>
        <v>Obesity</v>
      </c>
      <c r="K2077" s="11" t="str">
        <f t="shared" si="32"/>
        <v>Non-Diabetic</v>
      </c>
      <c r="L2077" s="14">
        <f>_xlfn.XLOOKUP($A2077,'Cleaned - Hospitalisation Detai'!$A$2:$A$2344,'Cleaned - Hospitalisation Detai'!$J$2:$J$2344,0)</f>
        <v>34987</v>
      </c>
      <c r="M2077" s="19">
        <f>_xlfn.XLOOKUP($A2077,'Cleaned - Hospitalisation Detai'!$A$2:$A$2344,'Cleaned - Hospitalisation Detai'!$F$2:$F$2344,0)</f>
        <v>2498.41</v>
      </c>
      <c r="N2077" s="19" t="str">
        <f>_xlfn.XLOOKUP($A2077,'Cleaned - Hospitalisation Detai'!$A$2:$A$2344,'Cleaned - Hospitalisation Detai'!$G$2:$G$2344,0)</f>
        <v>tier - 3</v>
      </c>
      <c r="O2077" s="19" t="str">
        <f>_xlfn.XLOOKUP($A2077,'Cleaned - Hospitalisation Detai'!$A$2:$A$2344,'Cleaned - Hospitalisation Detai'!$H$2:$H$2344,0)</f>
        <v>tier - 3</v>
      </c>
      <c r="P2077" s="19" t="str">
        <f>_xlfn.XLOOKUP($A2077,'Cleaned - Hospitalisation Detai'!$A$2:$A$2344,'Cleaned - Hospitalisation Detai'!$I$2:$I$2344,0)</f>
        <v>R1013</v>
      </c>
      <c r="Q2077" s="20">
        <f>_xlfn.XLOOKUP($A2077,'Cleaned - Hospitalisation Detai'!$A$2:$A$2344,'Cleaned - Hospitalisation Detai'!$K$2:$K$2344,0)</f>
        <v>27</v>
      </c>
    </row>
    <row r="2078" spans="1:17" ht="15.6" x14ac:dyDescent="0.3">
      <c r="A2078" s="10" t="s">
        <v>289</v>
      </c>
      <c r="B2078" s="11" t="str">
        <f>_xlfn.XLOOKUP(A2078,'Cleaned - Customer Names '!$A$2:$A$2336,'Cleaned - Customer Names '!$C$2:$C$2336,0)</f>
        <v>Nicholas</v>
      </c>
      <c r="C2078" s="11">
        <f>_xlfn.XLOOKUP($A2078,'Cleaned - Medical Examinations'!$A$2:$A$2336,'Cleaned - Medical Examinations'!$B$2:$B$2336,0)</f>
        <v>32.67</v>
      </c>
      <c r="D2078" s="11">
        <f>_xlfn.XLOOKUP($A2078,'Cleaned - Medical Examinations'!$A$2:$A$2336,'Cleaned - Medical Examinations'!$C$2:$C$2336,0)</f>
        <v>5.61</v>
      </c>
      <c r="E2078" s="11" t="str">
        <f>_xlfn.XLOOKUP($A2078,'Cleaned - Medical Examinations'!$A$2:$A$2336,'Cleaned - Medical Examinations'!$D$2:$D$2336,0)</f>
        <v>Yes</v>
      </c>
      <c r="F2078" s="11" t="str">
        <f>_xlfn.XLOOKUP($A2078,'Cleaned - Medical Examinations'!$A$2:$A$2336,'Cleaned - Medical Examinations'!$E$2:$E$2336,0)</f>
        <v>No</v>
      </c>
      <c r="G2078" s="11" t="str">
        <f>_xlfn.XLOOKUP($A2078,'Cleaned - Medical Examinations'!$A$2:$A$2336,'Cleaned - Medical Examinations'!$F$2:$F$2336,0)</f>
        <v>No</v>
      </c>
      <c r="H2078" s="11">
        <f>_xlfn.XLOOKUP($A2078,'Cleaned - Medical Examinations'!$A$2:$A$2336,'Cleaned - Medical Examinations'!$G$2:$G$2336,0)</f>
        <v>1</v>
      </c>
      <c r="I2078" s="11" t="str">
        <f>_xlfn.XLOOKUP($A2078,'Cleaned - Medical Examinations'!$A$2:$A$2336,'Cleaned - Medical Examinations'!$H$2:$H$2336,0)</f>
        <v>No</v>
      </c>
      <c r="J2078" s="11" t="str">
        <f>_xlfn.XLOOKUP($A2078,'Cleaned - Medical Examinations'!$A$2:$A$2336,'Cleaned - Medical Examinations'!$I$2:$I$2336,0)</f>
        <v>Obesity</v>
      </c>
      <c r="K2078" s="11" t="str">
        <f t="shared" si="32"/>
        <v>Non-Diabetic</v>
      </c>
      <c r="L2078" s="14">
        <f>_xlfn.XLOOKUP($A2078,'Cleaned - Hospitalisation Detai'!$A$2:$A$2344,'Cleaned - Hospitalisation Detai'!$J$2:$J$2344,0)</f>
        <v>34889</v>
      </c>
      <c r="M2078" s="19">
        <f>_xlfn.XLOOKUP($A2078,'Cleaned - Hospitalisation Detai'!$A$2:$A$2344,'Cleaned - Hospitalisation Detai'!$F$2:$F$2344,0)</f>
        <v>2497.04</v>
      </c>
      <c r="N2078" s="19" t="str">
        <f>_xlfn.XLOOKUP($A2078,'Cleaned - Hospitalisation Detai'!$A$2:$A$2344,'Cleaned - Hospitalisation Detai'!$G$2:$G$2344,0)</f>
        <v>tier - 3</v>
      </c>
      <c r="O2078" s="19" t="str">
        <f>_xlfn.XLOOKUP($A2078,'Cleaned - Hospitalisation Detai'!$A$2:$A$2344,'Cleaned - Hospitalisation Detai'!$H$2:$H$2344,0)</f>
        <v>tier - 3</v>
      </c>
      <c r="P2078" s="19" t="str">
        <f>_xlfn.XLOOKUP($A2078,'Cleaned - Hospitalisation Detai'!$A$2:$A$2344,'Cleaned - Hospitalisation Detai'!$I$2:$I$2344,0)</f>
        <v>R1013</v>
      </c>
      <c r="Q2078" s="20">
        <f>_xlfn.XLOOKUP($A2078,'Cleaned - Hospitalisation Detai'!$A$2:$A$2344,'Cleaned - Hospitalisation Detai'!$K$2:$K$2344,0)</f>
        <v>27</v>
      </c>
    </row>
    <row r="2079" spans="1:17" ht="15.6" x14ac:dyDescent="0.3">
      <c r="A2079" s="10" t="s">
        <v>288</v>
      </c>
      <c r="B2079" s="11" t="str">
        <f>_xlfn.XLOOKUP(A2079,'Cleaned - Customer Names '!$A$2:$A$2336,'Cleaned - Customer Names '!$C$2:$C$2336,0)</f>
        <v>Kevin L</v>
      </c>
      <c r="C2079" s="11">
        <f>_xlfn.XLOOKUP($A2079,'Cleaned - Medical Examinations'!$A$2:$A$2336,'Cleaned - Medical Examinations'!$B$2:$B$2336,0)</f>
        <v>30.5</v>
      </c>
      <c r="D2079" s="11">
        <f>_xlfn.XLOOKUP($A2079,'Cleaned - Medical Examinations'!$A$2:$A$2336,'Cleaned - Medical Examinations'!$C$2:$C$2336,0)</f>
        <v>5.88</v>
      </c>
      <c r="E2079" s="11" t="str">
        <f>_xlfn.XLOOKUP($A2079,'Cleaned - Medical Examinations'!$A$2:$A$2336,'Cleaned - Medical Examinations'!$D$2:$D$2336,0)</f>
        <v>Yes</v>
      </c>
      <c r="F2079" s="11" t="str">
        <f>_xlfn.XLOOKUP($A2079,'Cleaned - Medical Examinations'!$A$2:$A$2336,'Cleaned - Medical Examinations'!$E$2:$E$2336,0)</f>
        <v>No</v>
      </c>
      <c r="G2079" s="11" t="str">
        <f>_xlfn.XLOOKUP($A2079,'Cleaned - Medical Examinations'!$A$2:$A$2336,'Cleaned - Medical Examinations'!$F$2:$F$2336,0)</f>
        <v>No</v>
      </c>
      <c r="H2079" s="11">
        <f>_xlfn.XLOOKUP($A2079,'Cleaned - Medical Examinations'!$A$2:$A$2336,'Cleaned - Medical Examinations'!$G$2:$G$2336,0)</f>
        <v>1</v>
      </c>
      <c r="I2079" s="11" t="str">
        <f>_xlfn.XLOOKUP($A2079,'Cleaned - Medical Examinations'!$A$2:$A$2336,'Cleaned - Medical Examinations'!$H$2:$H$2336,0)</f>
        <v>No</v>
      </c>
      <c r="J2079" s="11" t="str">
        <f>_xlfn.XLOOKUP($A2079,'Cleaned - Medical Examinations'!$A$2:$A$2336,'Cleaned - Medical Examinations'!$I$2:$I$2336,0)</f>
        <v>Obesity</v>
      </c>
      <c r="K2079" s="11" t="str">
        <f t="shared" si="32"/>
        <v>Non-Diabetic</v>
      </c>
      <c r="L2079" s="14">
        <f>_xlfn.XLOOKUP($A2079,'Cleaned - Hospitalisation Detai'!$A$2:$A$2344,'Cleaned - Hospitalisation Detai'!$J$2:$J$2344,0)</f>
        <v>34986</v>
      </c>
      <c r="M2079" s="19">
        <f>_xlfn.XLOOKUP($A2079,'Cleaned - Hospitalisation Detai'!$A$2:$A$2344,'Cleaned - Hospitalisation Detai'!$F$2:$F$2344,0)</f>
        <v>2494.02</v>
      </c>
      <c r="N2079" s="19" t="str">
        <f>_xlfn.XLOOKUP($A2079,'Cleaned - Hospitalisation Detai'!$A$2:$A$2344,'Cleaned - Hospitalisation Detai'!$G$2:$G$2344,0)</f>
        <v>tier - 3</v>
      </c>
      <c r="O2079" s="19" t="str">
        <f>_xlfn.XLOOKUP($A2079,'Cleaned - Hospitalisation Detai'!$A$2:$A$2344,'Cleaned - Hospitalisation Detai'!$H$2:$H$2344,0)</f>
        <v>tier - 1</v>
      </c>
      <c r="P2079" s="19" t="str">
        <f>_xlfn.XLOOKUP($A2079,'Cleaned - Hospitalisation Detai'!$A$2:$A$2344,'Cleaned - Hospitalisation Detai'!$I$2:$I$2344,0)</f>
        <v>R1011</v>
      </c>
      <c r="Q2079" s="20">
        <f>_xlfn.XLOOKUP($A2079,'Cleaned - Hospitalisation Detai'!$A$2:$A$2344,'Cleaned - Hospitalisation Detai'!$K$2:$K$2344,0)</f>
        <v>27</v>
      </c>
    </row>
    <row r="2080" spans="1:17" ht="15.6" x14ac:dyDescent="0.3">
      <c r="A2080" s="10" t="s">
        <v>287</v>
      </c>
      <c r="B2080" s="11" t="str">
        <f>_xlfn.XLOOKUP(A2080,'Cleaned - Customer Names '!$A$2:$A$2336,'Cleaned - Customer Names '!$C$2:$C$2336,0)</f>
        <v>Bryan</v>
      </c>
      <c r="C2080" s="11">
        <f>_xlfn.XLOOKUP($A2080,'Cleaned - Medical Examinations'!$A$2:$A$2336,'Cleaned - Medical Examinations'!$B$2:$B$2336,0)</f>
        <v>23.1</v>
      </c>
      <c r="D2080" s="11">
        <f>_xlfn.XLOOKUP($A2080,'Cleaned - Medical Examinations'!$A$2:$A$2336,'Cleaned - Medical Examinations'!$C$2:$C$2336,0)</f>
        <v>5.92</v>
      </c>
      <c r="E2080" s="11" t="str">
        <f>_xlfn.XLOOKUP($A2080,'Cleaned - Medical Examinations'!$A$2:$A$2336,'Cleaned - Medical Examinations'!$D$2:$D$2336,0)</f>
        <v>Yes</v>
      </c>
      <c r="F2080" s="11" t="str">
        <f>_xlfn.XLOOKUP($A2080,'Cleaned - Medical Examinations'!$A$2:$A$2336,'Cleaned - Medical Examinations'!$E$2:$E$2336,0)</f>
        <v>No</v>
      </c>
      <c r="G2080" s="11" t="str">
        <f>_xlfn.XLOOKUP($A2080,'Cleaned - Medical Examinations'!$A$2:$A$2336,'Cleaned - Medical Examinations'!$F$2:$F$2336,0)</f>
        <v>No</v>
      </c>
      <c r="H2080" s="11">
        <f>_xlfn.XLOOKUP($A2080,'Cleaned - Medical Examinations'!$A$2:$A$2336,'Cleaned - Medical Examinations'!$G$2:$G$2336,0)</f>
        <v>1</v>
      </c>
      <c r="I2080" s="11" t="str">
        <f>_xlfn.XLOOKUP($A2080,'Cleaned - Medical Examinations'!$A$2:$A$2336,'Cleaned - Medical Examinations'!$H$2:$H$2336,0)</f>
        <v>No</v>
      </c>
      <c r="J2080" s="11" t="str">
        <f>_xlfn.XLOOKUP($A2080,'Cleaned - Medical Examinations'!$A$2:$A$2336,'Cleaned - Medical Examinations'!$I$2:$I$2336,0)</f>
        <v>Normal Weight</v>
      </c>
      <c r="K2080" s="11" t="str">
        <f t="shared" si="32"/>
        <v>Non-Diabetic</v>
      </c>
      <c r="L2080" s="14">
        <f>_xlfn.XLOOKUP($A2080,'Cleaned - Hospitalisation Detai'!$A$2:$A$2344,'Cleaned - Hospitalisation Detai'!$J$2:$J$2344,0)</f>
        <v>35009</v>
      </c>
      <c r="M2080" s="19">
        <f>_xlfn.XLOOKUP($A2080,'Cleaned - Hospitalisation Detai'!$A$2:$A$2344,'Cleaned - Hospitalisation Detai'!$F$2:$F$2344,0)</f>
        <v>2483.7399999999998</v>
      </c>
      <c r="N2080" s="19" t="str">
        <f>_xlfn.XLOOKUP($A2080,'Cleaned - Hospitalisation Detai'!$A$2:$A$2344,'Cleaned - Hospitalisation Detai'!$G$2:$G$2344,0)</f>
        <v>tier - 3</v>
      </c>
      <c r="O2080" s="19" t="str">
        <f>_xlfn.XLOOKUP($A2080,'Cleaned - Hospitalisation Detai'!$A$2:$A$2344,'Cleaned - Hospitalisation Detai'!$H$2:$H$2344,0)</f>
        <v>tier - 2</v>
      </c>
      <c r="P2080" s="19" t="str">
        <f>_xlfn.XLOOKUP($A2080,'Cleaned - Hospitalisation Detai'!$A$2:$A$2344,'Cleaned - Hospitalisation Detai'!$I$2:$I$2344,0)</f>
        <v>R1013</v>
      </c>
      <c r="Q2080" s="20">
        <f>_xlfn.XLOOKUP($A2080,'Cleaned - Hospitalisation Detai'!$A$2:$A$2344,'Cleaned - Hospitalisation Detai'!$K$2:$K$2344,0)</f>
        <v>27</v>
      </c>
    </row>
    <row r="2081" spans="1:17" ht="15.6" x14ac:dyDescent="0.3">
      <c r="A2081" s="10" t="s">
        <v>286</v>
      </c>
      <c r="B2081" s="11" t="str">
        <f>_xlfn.XLOOKUP(A2081,'Cleaned - Customer Names '!$A$2:$A$2336,'Cleaned - Customer Names '!$C$2:$C$2336,0)</f>
        <v>Janae N.</v>
      </c>
      <c r="C2081" s="11">
        <f>_xlfn.XLOOKUP($A2081,'Cleaned - Medical Examinations'!$A$2:$A$2336,'Cleaned - Medical Examinations'!$B$2:$B$2336,0)</f>
        <v>39.49</v>
      </c>
      <c r="D2081" s="11">
        <f>_xlfn.XLOOKUP($A2081,'Cleaned - Medical Examinations'!$A$2:$A$2336,'Cleaned - Medical Examinations'!$C$2:$C$2336,0)</f>
        <v>4.8099999999999996</v>
      </c>
      <c r="E2081" s="11" t="str">
        <f>_xlfn.XLOOKUP($A2081,'Cleaned - Medical Examinations'!$A$2:$A$2336,'Cleaned - Medical Examinations'!$D$2:$D$2336,0)</f>
        <v>No</v>
      </c>
      <c r="F2081" s="11" t="str">
        <f>_xlfn.XLOOKUP($A2081,'Cleaned - Medical Examinations'!$A$2:$A$2336,'Cleaned - Medical Examinations'!$E$2:$E$2336,0)</f>
        <v>No</v>
      </c>
      <c r="G2081" s="11" t="str">
        <f>_xlfn.XLOOKUP($A2081,'Cleaned - Medical Examinations'!$A$2:$A$2336,'Cleaned - Medical Examinations'!$F$2:$F$2336,0)</f>
        <v>No</v>
      </c>
      <c r="H2081" s="11">
        <f>_xlfn.XLOOKUP($A2081,'Cleaned - Medical Examinations'!$A$2:$A$2336,'Cleaned - Medical Examinations'!$G$2:$G$2336,0)</f>
        <v>1</v>
      </c>
      <c r="I2081" s="11" t="str">
        <f>_xlfn.XLOOKUP($A2081,'Cleaned - Medical Examinations'!$A$2:$A$2336,'Cleaned - Medical Examinations'!$H$2:$H$2336,0)</f>
        <v>No</v>
      </c>
      <c r="J2081" s="11" t="str">
        <f>_xlfn.XLOOKUP($A2081,'Cleaned - Medical Examinations'!$A$2:$A$2336,'Cleaned - Medical Examinations'!$I$2:$I$2336,0)</f>
        <v>Obesity</v>
      </c>
      <c r="K2081" s="11" t="str">
        <f t="shared" si="32"/>
        <v>Non-Diabetic</v>
      </c>
      <c r="L2081" s="14">
        <f>_xlfn.XLOOKUP($A2081,'Cleaned - Hospitalisation Detai'!$A$2:$A$2344,'Cleaned - Hospitalisation Detai'!$J$2:$J$2344,0)</f>
        <v>35966</v>
      </c>
      <c r="M2081" s="19">
        <f>_xlfn.XLOOKUP($A2081,'Cleaned - Hospitalisation Detai'!$A$2:$A$2344,'Cleaned - Hospitalisation Detai'!$F$2:$F$2344,0)</f>
        <v>2480.98</v>
      </c>
      <c r="N2081" s="19" t="str">
        <f>_xlfn.XLOOKUP($A2081,'Cleaned - Hospitalisation Detai'!$A$2:$A$2344,'Cleaned - Hospitalisation Detai'!$G$2:$G$2344,0)</f>
        <v>tier - 2</v>
      </c>
      <c r="O2081" s="19" t="str">
        <f>_xlfn.XLOOKUP($A2081,'Cleaned - Hospitalisation Detai'!$A$2:$A$2344,'Cleaned - Hospitalisation Detai'!$H$2:$H$2344,0)</f>
        <v>tier - 2</v>
      </c>
      <c r="P2081" s="19" t="str">
        <f>_xlfn.XLOOKUP($A2081,'Cleaned - Hospitalisation Detai'!$A$2:$A$2344,'Cleaned - Hospitalisation Detai'!$I$2:$I$2344,0)</f>
        <v>R1013</v>
      </c>
      <c r="Q2081" s="20">
        <f>_xlfn.XLOOKUP($A2081,'Cleaned - Hospitalisation Detai'!$A$2:$A$2344,'Cleaned - Hospitalisation Detai'!$K$2:$K$2344,0)</f>
        <v>24</v>
      </c>
    </row>
    <row r="2082" spans="1:17" ht="15.6" x14ac:dyDescent="0.3">
      <c r="A2082" s="10" t="s">
        <v>285</v>
      </c>
      <c r="B2082" s="11" t="str">
        <f>_xlfn.XLOOKUP(A2082,'Cleaned - Customer Names '!$A$2:$A$2336,'Cleaned - Customer Names '!$C$2:$C$2336,0)</f>
        <v>Audrey</v>
      </c>
      <c r="C2082" s="11">
        <f>_xlfn.XLOOKUP($A2082,'Cleaned - Medical Examinations'!$A$2:$A$2336,'Cleaned - Medical Examinations'!$B$2:$B$2336,0)</f>
        <v>33.99</v>
      </c>
      <c r="D2082" s="11">
        <f>_xlfn.XLOOKUP($A2082,'Cleaned - Medical Examinations'!$A$2:$A$2336,'Cleaned - Medical Examinations'!$C$2:$C$2336,0)</f>
        <v>4.55</v>
      </c>
      <c r="E2082" s="11" t="str">
        <f>_xlfn.XLOOKUP($A2082,'Cleaned - Medical Examinations'!$A$2:$A$2336,'Cleaned - Medical Examinations'!$D$2:$D$2336,0)</f>
        <v>No</v>
      </c>
      <c r="F2082" s="11" t="str">
        <f>_xlfn.XLOOKUP($A2082,'Cleaned - Medical Examinations'!$A$2:$A$2336,'Cleaned - Medical Examinations'!$E$2:$E$2336,0)</f>
        <v>No</v>
      </c>
      <c r="G2082" s="11" t="str">
        <f>_xlfn.XLOOKUP($A2082,'Cleaned - Medical Examinations'!$A$2:$A$2336,'Cleaned - Medical Examinations'!$F$2:$F$2336,0)</f>
        <v>No</v>
      </c>
      <c r="H2082" s="11">
        <f>_xlfn.XLOOKUP($A2082,'Cleaned - Medical Examinations'!$A$2:$A$2336,'Cleaned - Medical Examinations'!$G$2:$G$2336,0)</f>
        <v>1</v>
      </c>
      <c r="I2082" s="11" t="str">
        <f>_xlfn.XLOOKUP($A2082,'Cleaned - Medical Examinations'!$A$2:$A$2336,'Cleaned - Medical Examinations'!$H$2:$H$2336,0)</f>
        <v>No</v>
      </c>
      <c r="J2082" s="11" t="str">
        <f>_xlfn.XLOOKUP($A2082,'Cleaned - Medical Examinations'!$A$2:$A$2336,'Cleaned - Medical Examinations'!$I$2:$I$2336,0)</f>
        <v>Obesity</v>
      </c>
      <c r="K2082" s="11" t="str">
        <f t="shared" si="32"/>
        <v>Non-Diabetic</v>
      </c>
      <c r="L2082" s="14">
        <f>_xlfn.XLOOKUP($A2082,'Cleaned - Hospitalisation Detai'!$A$2:$A$2344,'Cleaned - Hospitalisation Detai'!$J$2:$J$2344,0)</f>
        <v>35978</v>
      </c>
      <c r="M2082" s="19">
        <f>_xlfn.XLOOKUP($A2082,'Cleaned - Hospitalisation Detai'!$A$2:$A$2344,'Cleaned - Hospitalisation Detai'!$F$2:$F$2344,0)</f>
        <v>2473.33</v>
      </c>
      <c r="N2082" s="19" t="str">
        <f>_xlfn.XLOOKUP($A2082,'Cleaned - Hospitalisation Detai'!$A$2:$A$2344,'Cleaned - Hospitalisation Detai'!$G$2:$G$2344,0)</f>
        <v>tier - 2</v>
      </c>
      <c r="O2082" s="19" t="str">
        <f>_xlfn.XLOOKUP($A2082,'Cleaned - Hospitalisation Detai'!$A$2:$A$2344,'Cleaned - Hospitalisation Detai'!$H$2:$H$2344,0)</f>
        <v>tier - 3</v>
      </c>
      <c r="P2082" s="19" t="str">
        <f>_xlfn.XLOOKUP($A2082,'Cleaned - Hospitalisation Detai'!$A$2:$A$2344,'Cleaned - Hospitalisation Detai'!$I$2:$I$2344,0)</f>
        <v>R1013</v>
      </c>
      <c r="Q2082" s="20">
        <f>_xlfn.XLOOKUP($A2082,'Cleaned - Hospitalisation Detai'!$A$2:$A$2344,'Cleaned - Hospitalisation Detai'!$K$2:$K$2344,0)</f>
        <v>24</v>
      </c>
    </row>
    <row r="2083" spans="1:17" ht="15.6" x14ac:dyDescent="0.3">
      <c r="A2083" s="10" t="s">
        <v>284</v>
      </c>
      <c r="B2083" s="11" t="str">
        <f>_xlfn.XLOOKUP(A2083,'Cleaned - Customer Names '!$A$2:$A$2336,'Cleaned - Customer Names '!$C$2:$C$2336,0)</f>
        <v>Laura</v>
      </c>
      <c r="C2083" s="11">
        <f>_xlfn.XLOOKUP($A2083,'Cleaned - Medical Examinations'!$A$2:$A$2336,'Cleaned - Medical Examinations'!$B$2:$B$2336,0)</f>
        <v>27.72</v>
      </c>
      <c r="D2083" s="11">
        <f>_xlfn.XLOOKUP($A2083,'Cleaned - Medical Examinations'!$A$2:$A$2336,'Cleaned - Medical Examinations'!$C$2:$C$2336,0)</f>
        <v>6.43</v>
      </c>
      <c r="E2083" s="11" t="str">
        <f>_xlfn.XLOOKUP($A2083,'Cleaned - Medical Examinations'!$A$2:$A$2336,'Cleaned - Medical Examinations'!$D$2:$D$2336,0)</f>
        <v>No</v>
      </c>
      <c r="F2083" s="11" t="str">
        <f>_xlfn.XLOOKUP($A2083,'Cleaned - Medical Examinations'!$A$2:$A$2336,'Cleaned - Medical Examinations'!$E$2:$E$2336,0)</f>
        <v>No</v>
      </c>
      <c r="G2083" s="11" t="str">
        <f>_xlfn.XLOOKUP($A2083,'Cleaned - Medical Examinations'!$A$2:$A$2336,'Cleaned - Medical Examinations'!$F$2:$F$2336,0)</f>
        <v>No</v>
      </c>
      <c r="H2083" s="11">
        <f>_xlfn.XLOOKUP($A2083,'Cleaned - Medical Examinations'!$A$2:$A$2336,'Cleaned - Medical Examinations'!$G$2:$G$2336,0)</f>
        <v>1</v>
      </c>
      <c r="I2083" s="11" t="str">
        <f>_xlfn.XLOOKUP($A2083,'Cleaned - Medical Examinations'!$A$2:$A$2336,'Cleaned - Medical Examinations'!$H$2:$H$2336,0)</f>
        <v>No</v>
      </c>
      <c r="J2083" s="11" t="str">
        <f>_xlfn.XLOOKUP($A2083,'Cleaned - Medical Examinations'!$A$2:$A$2336,'Cleaned - Medical Examinations'!$I$2:$I$2336,0)</f>
        <v>Overweight</v>
      </c>
      <c r="K2083" s="11" t="str">
        <f t="shared" si="32"/>
        <v>Non-Diabetic</v>
      </c>
      <c r="L2083" s="14">
        <f>_xlfn.XLOOKUP($A2083,'Cleaned - Hospitalisation Detai'!$A$2:$A$2344,'Cleaned - Hospitalisation Detai'!$J$2:$J$2344,0)</f>
        <v>36024</v>
      </c>
      <c r="M2083" s="19">
        <f>_xlfn.XLOOKUP($A2083,'Cleaned - Hospitalisation Detai'!$A$2:$A$2344,'Cleaned - Hospitalisation Detai'!$F$2:$F$2344,0)</f>
        <v>2464.62</v>
      </c>
      <c r="N2083" s="19" t="str">
        <f>_xlfn.XLOOKUP($A2083,'Cleaned - Hospitalisation Detai'!$A$2:$A$2344,'Cleaned - Hospitalisation Detai'!$G$2:$G$2344,0)</f>
        <v>tier - 2</v>
      </c>
      <c r="O2083" s="19" t="str">
        <f>_xlfn.XLOOKUP($A2083,'Cleaned - Hospitalisation Detai'!$A$2:$A$2344,'Cleaned - Hospitalisation Detai'!$H$2:$H$2344,0)</f>
        <v>tier - 3</v>
      </c>
      <c r="P2083" s="19" t="str">
        <f>_xlfn.XLOOKUP($A2083,'Cleaned - Hospitalisation Detai'!$A$2:$A$2344,'Cleaned - Hospitalisation Detai'!$I$2:$I$2344,0)</f>
        <v>R1013</v>
      </c>
      <c r="Q2083" s="20">
        <f>_xlfn.XLOOKUP($A2083,'Cleaned - Hospitalisation Detai'!$A$2:$A$2344,'Cleaned - Hospitalisation Detai'!$K$2:$K$2344,0)</f>
        <v>24</v>
      </c>
    </row>
    <row r="2084" spans="1:17" ht="15.6" x14ac:dyDescent="0.3">
      <c r="A2084" s="10" t="s">
        <v>283</v>
      </c>
      <c r="B2084" s="11" t="str">
        <f>_xlfn.XLOOKUP(A2084,'Cleaned - Customer Names '!$A$2:$A$2336,'Cleaned - Customer Names '!$C$2:$C$2336,0)</f>
        <v>Nicole F</v>
      </c>
      <c r="C2084" s="11">
        <f>_xlfn.XLOOKUP($A2084,'Cleaned - Medical Examinations'!$A$2:$A$2336,'Cleaned - Medical Examinations'!$B$2:$B$2336,0)</f>
        <v>30.59</v>
      </c>
      <c r="D2084" s="11">
        <f>_xlfn.XLOOKUP($A2084,'Cleaned - Medical Examinations'!$A$2:$A$2336,'Cleaned - Medical Examinations'!$C$2:$C$2336,0)</f>
        <v>11.62</v>
      </c>
      <c r="E2084" s="11" t="str">
        <f>_xlfn.XLOOKUP($A2084,'Cleaned - Medical Examinations'!$A$2:$A$2336,'Cleaned - Medical Examinations'!$D$2:$D$2336,0)</f>
        <v>No</v>
      </c>
      <c r="F2084" s="11" t="str">
        <f>_xlfn.XLOOKUP($A2084,'Cleaned - Medical Examinations'!$A$2:$A$2336,'Cleaned - Medical Examinations'!$E$2:$E$2336,0)</f>
        <v>No</v>
      </c>
      <c r="G2084" s="11" t="str">
        <f>_xlfn.XLOOKUP($A2084,'Cleaned - Medical Examinations'!$A$2:$A$2336,'Cleaned - Medical Examinations'!$F$2:$F$2336,0)</f>
        <v>No</v>
      </c>
      <c r="H2084" s="11">
        <f>_xlfn.XLOOKUP($A2084,'Cleaned - Medical Examinations'!$A$2:$A$2336,'Cleaned - Medical Examinations'!$G$2:$G$2336,0)</f>
        <v>0</v>
      </c>
      <c r="I2084" s="11" t="str">
        <f>_xlfn.XLOOKUP($A2084,'Cleaned - Medical Examinations'!$A$2:$A$2336,'Cleaned - Medical Examinations'!$H$2:$H$2336,0)</f>
        <v>No</v>
      </c>
      <c r="J2084" s="11" t="str">
        <f>_xlfn.XLOOKUP($A2084,'Cleaned - Medical Examinations'!$A$2:$A$2336,'Cleaned - Medical Examinations'!$I$2:$I$2336,0)</f>
        <v>Obesity</v>
      </c>
      <c r="K2084" s="11" t="str">
        <f t="shared" si="32"/>
        <v>Diabetic</v>
      </c>
      <c r="L2084" s="14">
        <f>_xlfn.XLOOKUP($A2084,'Cleaned - Hospitalisation Detai'!$A$2:$A$2344,'Cleaned - Hospitalisation Detai'!$J$2:$J$2344,0)</f>
        <v>37448</v>
      </c>
      <c r="M2084" s="19">
        <f>_xlfn.XLOOKUP($A2084,'Cleaned - Hospitalisation Detai'!$A$2:$A$2344,'Cleaned - Hospitalisation Detai'!$F$2:$F$2344,0)</f>
        <v>2459.7199999999998</v>
      </c>
      <c r="N2084" s="19" t="str">
        <f>_xlfn.XLOOKUP($A2084,'Cleaned - Hospitalisation Detai'!$A$2:$A$2344,'Cleaned - Hospitalisation Detai'!$G$2:$G$2344,0)</f>
        <v>tier - 2</v>
      </c>
      <c r="O2084" s="19" t="str">
        <f>_xlfn.XLOOKUP($A2084,'Cleaned - Hospitalisation Detai'!$A$2:$A$2344,'Cleaned - Hospitalisation Detai'!$H$2:$H$2344,0)</f>
        <v>tier - 2</v>
      </c>
      <c r="P2084" s="19" t="str">
        <f>_xlfn.XLOOKUP($A2084,'Cleaned - Hospitalisation Detai'!$A$2:$A$2344,'Cleaned - Hospitalisation Detai'!$I$2:$I$2344,0)</f>
        <v>R1024</v>
      </c>
      <c r="Q2084" s="20">
        <f>_xlfn.XLOOKUP($A2084,'Cleaned - Hospitalisation Detai'!$A$2:$A$2344,'Cleaned - Hospitalisation Detai'!$K$2:$K$2344,0)</f>
        <v>20</v>
      </c>
    </row>
    <row r="2085" spans="1:17" ht="15.6" x14ac:dyDescent="0.3">
      <c r="A2085" s="10" t="s">
        <v>282</v>
      </c>
      <c r="B2085" s="11" t="str">
        <f>_xlfn.XLOOKUP(A2085,'Cleaned - Customer Names '!$A$2:$A$2336,'Cleaned - Customer Names '!$C$2:$C$2336,0)</f>
        <v>Krista L</v>
      </c>
      <c r="C2085" s="11">
        <f>_xlfn.XLOOKUP($A2085,'Cleaned - Medical Examinations'!$A$2:$A$2336,'Cleaned - Medical Examinations'!$B$2:$B$2336,0)</f>
        <v>22.6</v>
      </c>
      <c r="D2085" s="11">
        <f>_xlfn.XLOOKUP($A2085,'Cleaned - Medical Examinations'!$A$2:$A$2336,'Cleaned - Medical Examinations'!$C$2:$C$2336,0)</f>
        <v>6.04</v>
      </c>
      <c r="E2085" s="11" t="str">
        <f>_xlfn.XLOOKUP($A2085,'Cleaned - Medical Examinations'!$A$2:$A$2336,'Cleaned - Medical Examinations'!$D$2:$D$2336,0)</f>
        <v>No</v>
      </c>
      <c r="F2085" s="11" t="str">
        <f>_xlfn.XLOOKUP($A2085,'Cleaned - Medical Examinations'!$A$2:$A$2336,'Cleaned - Medical Examinations'!$E$2:$E$2336,0)</f>
        <v>No</v>
      </c>
      <c r="G2085" s="11" t="str">
        <f>_xlfn.XLOOKUP($A2085,'Cleaned - Medical Examinations'!$A$2:$A$2336,'Cleaned - Medical Examinations'!$F$2:$F$2336,0)</f>
        <v>No</v>
      </c>
      <c r="H2085" s="11">
        <f>_xlfn.XLOOKUP($A2085,'Cleaned - Medical Examinations'!$A$2:$A$2336,'Cleaned - Medical Examinations'!$G$2:$G$2336,0)</f>
        <v>1</v>
      </c>
      <c r="I2085" s="11" t="str">
        <f>_xlfn.XLOOKUP($A2085,'Cleaned - Medical Examinations'!$A$2:$A$2336,'Cleaned - Medical Examinations'!$H$2:$H$2336,0)</f>
        <v>No</v>
      </c>
      <c r="J2085" s="11" t="str">
        <f>_xlfn.XLOOKUP($A2085,'Cleaned - Medical Examinations'!$A$2:$A$2336,'Cleaned - Medical Examinations'!$I$2:$I$2336,0)</f>
        <v>Normal Weight</v>
      </c>
      <c r="K2085" s="11" t="str">
        <f t="shared" si="32"/>
        <v>Non-Diabetic</v>
      </c>
      <c r="L2085" s="14">
        <f>_xlfn.XLOOKUP($A2085,'Cleaned - Hospitalisation Detai'!$A$2:$A$2344,'Cleaned - Hospitalisation Detai'!$J$2:$J$2344,0)</f>
        <v>36118</v>
      </c>
      <c r="M2085" s="19">
        <f>_xlfn.XLOOKUP($A2085,'Cleaned - Hospitalisation Detai'!$A$2:$A$2344,'Cleaned - Hospitalisation Detai'!$F$2:$F$2344,0)</f>
        <v>2457.5</v>
      </c>
      <c r="N2085" s="19" t="str">
        <f>_xlfn.XLOOKUP($A2085,'Cleaned - Hospitalisation Detai'!$A$2:$A$2344,'Cleaned - Hospitalisation Detai'!$G$2:$G$2344,0)</f>
        <v>tier - 2</v>
      </c>
      <c r="O2085" s="19" t="str">
        <f>_xlfn.XLOOKUP($A2085,'Cleaned - Hospitalisation Detai'!$A$2:$A$2344,'Cleaned - Hospitalisation Detai'!$H$2:$H$2344,0)</f>
        <v>tier - 1</v>
      </c>
      <c r="P2085" s="19" t="str">
        <f>_xlfn.XLOOKUP($A2085,'Cleaned - Hospitalisation Detai'!$A$2:$A$2344,'Cleaned - Hospitalisation Detai'!$I$2:$I$2344,0)</f>
        <v>R1011</v>
      </c>
      <c r="Q2085" s="20">
        <f>_xlfn.XLOOKUP($A2085,'Cleaned - Hospitalisation Detai'!$A$2:$A$2344,'Cleaned - Hospitalisation Detai'!$K$2:$K$2344,0)</f>
        <v>24</v>
      </c>
    </row>
    <row r="2086" spans="1:17" ht="15.6" x14ac:dyDescent="0.3">
      <c r="A2086" s="10" t="s">
        <v>281</v>
      </c>
      <c r="B2086" s="11" t="str">
        <f>_xlfn.XLOOKUP(A2086,'Cleaned - Customer Names '!$A$2:$A$2336,'Cleaned - Customer Names '!$C$2:$C$2336,0)</f>
        <v>Denise</v>
      </c>
      <c r="C2086" s="11">
        <f>_xlfn.XLOOKUP($A2086,'Cleaned - Medical Examinations'!$A$2:$A$2336,'Cleaned - Medical Examinations'!$B$2:$B$2336,0)</f>
        <v>28.785</v>
      </c>
      <c r="D2086" s="11">
        <f>_xlfn.XLOOKUP($A2086,'Cleaned - Medical Examinations'!$A$2:$A$2336,'Cleaned - Medical Examinations'!$C$2:$C$2336,0)</f>
        <v>8.82</v>
      </c>
      <c r="E2086" s="11" t="str">
        <f>_xlfn.XLOOKUP($A2086,'Cleaned - Medical Examinations'!$A$2:$A$2336,'Cleaned - Medical Examinations'!$D$2:$D$2336,0)</f>
        <v>No</v>
      </c>
      <c r="F2086" s="11" t="str">
        <f>_xlfn.XLOOKUP($A2086,'Cleaned - Medical Examinations'!$A$2:$A$2336,'Cleaned - Medical Examinations'!$E$2:$E$2336,0)</f>
        <v>No</v>
      </c>
      <c r="G2086" s="11" t="str">
        <f>_xlfn.XLOOKUP($A2086,'Cleaned - Medical Examinations'!$A$2:$A$2336,'Cleaned - Medical Examinations'!$F$2:$F$2336,0)</f>
        <v>No</v>
      </c>
      <c r="H2086" s="11">
        <f>_xlfn.XLOOKUP($A2086,'Cleaned - Medical Examinations'!$A$2:$A$2336,'Cleaned - Medical Examinations'!$G$2:$G$2336,0)</f>
        <v>0</v>
      </c>
      <c r="I2086" s="11" t="str">
        <f>_xlfn.XLOOKUP($A2086,'Cleaned - Medical Examinations'!$A$2:$A$2336,'Cleaned - Medical Examinations'!$H$2:$H$2336,0)</f>
        <v>No</v>
      </c>
      <c r="J2086" s="11" t="str">
        <f>_xlfn.XLOOKUP($A2086,'Cleaned - Medical Examinations'!$A$2:$A$2336,'Cleaned - Medical Examinations'!$I$2:$I$2336,0)</f>
        <v>Overweight</v>
      </c>
      <c r="K2086" s="11" t="str">
        <f t="shared" si="32"/>
        <v>Diabetic</v>
      </c>
      <c r="L2086" s="14">
        <f>_xlfn.XLOOKUP($A2086,'Cleaned - Hospitalisation Detai'!$A$2:$A$2344,'Cleaned - Hospitalisation Detai'!$J$2:$J$2344,0)</f>
        <v>37466</v>
      </c>
      <c r="M2086" s="19">
        <f>_xlfn.XLOOKUP($A2086,'Cleaned - Hospitalisation Detai'!$A$2:$A$2344,'Cleaned - Hospitalisation Detai'!$F$2:$F$2344,0)</f>
        <v>2457.21</v>
      </c>
      <c r="N2086" s="19" t="str">
        <f>_xlfn.XLOOKUP($A2086,'Cleaned - Hospitalisation Detai'!$A$2:$A$2344,'Cleaned - Hospitalisation Detai'!$G$2:$G$2344,0)</f>
        <v>tier - 2</v>
      </c>
      <c r="O2086" s="19" t="str">
        <f>_xlfn.XLOOKUP($A2086,'Cleaned - Hospitalisation Detai'!$A$2:$A$2344,'Cleaned - Hospitalisation Detai'!$H$2:$H$2344,0)</f>
        <v>tier - 1</v>
      </c>
      <c r="P2086" s="19" t="str">
        <f>_xlfn.XLOOKUP($A2086,'Cleaned - Hospitalisation Detai'!$A$2:$A$2344,'Cleaned - Hospitalisation Detai'!$I$2:$I$2344,0)</f>
        <v>R1024</v>
      </c>
      <c r="Q2086" s="20">
        <f>_xlfn.XLOOKUP($A2086,'Cleaned - Hospitalisation Detai'!$A$2:$A$2344,'Cleaned - Hospitalisation Detai'!$K$2:$K$2344,0)</f>
        <v>20</v>
      </c>
    </row>
    <row r="2087" spans="1:17" ht="15.6" x14ac:dyDescent="0.3">
      <c r="A2087" s="10" t="s">
        <v>280</v>
      </c>
      <c r="B2087" s="11" t="str">
        <f>_xlfn.XLOOKUP(A2087,'Cleaned - Customer Names '!$A$2:$A$2336,'Cleaned - Customer Names '!$C$2:$C$2336,0)</f>
        <v>Ariel</v>
      </c>
      <c r="C2087" s="11">
        <f>_xlfn.XLOOKUP($A2087,'Cleaned - Medical Examinations'!$A$2:$A$2336,'Cleaned - Medical Examinations'!$B$2:$B$2336,0)</f>
        <v>50.38</v>
      </c>
      <c r="D2087" s="11">
        <f>_xlfn.XLOOKUP($A2087,'Cleaned - Medical Examinations'!$A$2:$A$2336,'Cleaned - Medical Examinations'!$C$2:$C$2336,0)</f>
        <v>5.8</v>
      </c>
      <c r="E2087" s="11" t="str">
        <f>_xlfn.XLOOKUP($A2087,'Cleaned - Medical Examinations'!$A$2:$A$2336,'Cleaned - Medical Examinations'!$D$2:$D$2336,0)</f>
        <v>No</v>
      </c>
      <c r="F2087" s="11" t="str">
        <f>_xlfn.XLOOKUP($A2087,'Cleaned - Medical Examinations'!$A$2:$A$2336,'Cleaned - Medical Examinations'!$E$2:$E$2336,0)</f>
        <v>No</v>
      </c>
      <c r="G2087" s="11" t="str">
        <f>_xlfn.XLOOKUP($A2087,'Cleaned - Medical Examinations'!$A$2:$A$2336,'Cleaned - Medical Examinations'!$F$2:$F$2336,0)</f>
        <v>No</v>
      </c>
      <c r="H2087" s="11">
        <f>_xlfn.XLOOKUP($A2087,'Cleaned - Medical Examinations'!$A$2:$A$2336,'Cleaned - Medical Examinations'!$G$2:$G$2336,0)</f>
        <v>0</v>
      </c>
      <c r="I2087" s="11" t="str">
        <f>_xlfn.XLOOKUP($A2087,'Cleaned - Medical Examinations'!$A$2:$A$2336,'Cleaned - Medical Examinations'!$H$2:$H$2336,0)</f>
        <v>No</v>
      </c>
      <c r="J2087" s="11" t="str">
        <f>_xlfn.XLOOKUP($A2087,'Cleaned - Medical Examinations'!$A$2:$A$2336,'Cleaned - Medical Examinations'!$I$2:$I$2336,0)</f>
        <v>Obesity</v>
      </c>
      <c r="K2087" s="11" t="str">
        <f t="shared" si="32"/>
        <v>Non-Diabetic</v>
      </c>
      <c r="L2087" s="14">
        <f>_xlfn.XLOOKUP($A2087,'Cleaned - Hospitalisation Detai'!$A$2:$A$2344,'Cleaned - Hospitalisation Detai'!$J$2:$J$2344,0)</f>
        <v>36485</v>
      </c>
      <c r="M2087" s="19">
        <f>_xlfn.XLOOKUP($A2087,'Cleaned - Hospitalisation Detai'!$A$2:$A$2344,'Cleaned - Hospitalisation Detai'!$F$2:$F$2344,0)</f>
        <v>2438.06</v>
      </c>
      <c r="N2087" s="19" t="str">
        <f>_xlfn.XLOOKUP($A2087,'Cleaned - Hospitalisation Detai'!$A$2:$A$2344,'Cleaned - Hospitalisation Detai'!$G$2:$G$2344,0)</f>
        <v>tier - 2</v>
      </c>
      <c r="O2087" s="19" t="str">
        <f>_xlfn.XLOOKUP($A2087,'Cleaned - Hospitalisation Detai'!$A$2:$A$2344,'Cleaned - Hospitalisation Detai'!$H$2:$H$2344,0)</f>
        <v>tier - 2</v>
      </c>
      <c r="P2087" s="19" t="str">
        <f>_xlfn.XLOOKUP($A2087,'Cleaned - Hospitalisation Detai'!$A$2:$A$2344,'Cleaned - Hospitalisation Detai'!$I$2:$I$2344,0)</f>
        <v>R1013</v>
      </c>
      <c r="Q2087" s="20">
        <f>_xlfn.XLOOKUP($A2087,'Cleaned - Hospitalisation Detai'!$A$2:$A$2344,'Cleaned - Hospitalisation Detai'!$K$2:$K$2344,0)</f>
        <v>23</v>
      </c>
    </row>
    <row r="2088" spans="1:17" ht="15.6" x14ac:dyDescent="0.3">
      <c r="A2088" s="10" t="s">
        <v>279</v>
      </c>
      <c r="B2088" s="11" t="str">
        <f>_xlfn.XLOOKUP(A2088,'Cleaned - Customer Names '!$A$2:$A$2336,'Cleaned - Customer Names '!$C$2:$C$2336,0)</f>
        <v>Jeremy</v>
      </c>
      <c r="C2088" s="11">
        <f>_xlfn.XLOOKUP($A2088,'Cleaned - Medical Examinations'!$A$2:$A$2336,'Cleaned - Medical Examinations'!$B$2:$B$2336,0)</f>
        <v>35.200000000000003</v>
      </c>
      <c r="D2088" s="11">
        <f>_xlfn.XLOOKUP($A2088,'Cleaned - Medical Examinations'!$A$2:$A$2336,'Cleaned - Medical Examinations'!$C$2:$C$2336,0)</f>
        <v>4.28</v>
      </c>
      <c r="E2088" s="11" t="str">
        <f>_xlfn.XLOOKUP($A2088,'Cleaned - Medical Examinations'!$A$2:$A$2336,'Cleaned - Medical Examinations'!$D$2:$D$2336,0)</f>
        <v>No</v>
      </c>
      <c r="F2088" s="11" t="str">
        <f>_xlfn.XLOOKUP($A2088,'Cleaned - Medical Examinations'!$A$2:$A$2336,'Cleaned - Medical Examinations'!$E$2:$E$2336,0)</f>
        <v>No</v>
      </c>
      <c r="G2088" s="11" t="str">
        <f>_xlfn.XLOOKUP($A2088,'Cleaned - Medical Examinations'!$A$2:$A$2336,'Cleaned - Medical Examinations'!$F$2:$F$2336,0)</f>
        <v>No</v>
      </c>
      <c r="H2088" s="11">
        <f>_xlfn.XLOOKUP($A2088,'Cleaned - Medical Examinations'!$A$2:$A$2336,'Cleaned - Medical Examinations'!$G$2:$G$2336,0)</f>
        <v>0</v>
      </c>
      <c r="I2088" s="11" t="str">
        <f>_xlfn.XLOOKUP($A2088,'Cleaned - Medical Examinations'!$A$2:$A$2336,'Cleaned - Medical Examinations'!$H$2:$H$2336,0)</f>
        <v>No</v>
      </c>
      <c r="J2088" s="11" t="str">
        <f>_xlfn.XLOOKUP($A2088,'Cleaned - Medical Examinations'!$A$2:$A$2336,'Cleaned - Medical Examinations'!$I$2:$I$2336,0)</f>
        <v>Obesity</v>
      </c>
      <c r="K2088" s="11" t="str">
        <f t="shared" si="32"/>
        <v>Non-Diabetic</v>
      </c>
      <c r="L2088" s="14">
        <f>_xlfn.XLOOKUP($A2088,'Cleaned - Hospitalisation Detai'!$A$2:$A$2344,'Cleaned - Hospitalisation Detai'!$J$2:$J$2344,0)</f>
        <v>36476</v>
      </c>
      <c r="M2088" s="19">
        <f>_xlfn.XLOOKUP($A2088,'Cleaned - Hospitalisation Detai'!$A$2:$A$2344,'Cleaned - Hospitalisation Detai'!$F$2:$F$2344,0)</f>
        <v>2416.96</v>
      </c>
      <c r="N2088" s="19" t="str">
        <f>_xlfn.XLOOKUP($A2088,'Cleaned - Hospitalisation Detai'!$A$2:$A$2344,'Cleaned - Hospitalisation Detai'!$G$2:$G$2344,0)</f>
        <v>tier - 2</v>
      </c>
      <c r="O2088" s="19" t="str">
        <f>_xlfn.XLOOKUP($A2088,'Cleaned - Hospitalisation Detai'!$A$2:$A$2344,'Cleaned - Hospitalisation Detai'!$H$2:$H$2344,0)</f>
        <v>tier - 2</v>
      </c>
      <c r="P2088" s="19" t="str">
        <f>_xlfn.XLOOKUP($A2088,'Cleaned - Hospitalisation Detai'!$A$2:$A$2344,'Cleaned - Hospitalisation Detai'!$I$2:$I$2344,0)</f>
        <v>R1011</v>
      </c>
      <c r="Q2088" s="20">
        <f>_xlfn.XLOOKUP($A2088,'Cleaned - Hospitalisation Detai'!$A$2:$A$2344,'Cleaned - Hospitalisation Detai'!$K$2:$K$2344,0)</f>
        <v>23</v>
      </c>
    </row>
    <row r="2089" spans="1:17" ht="15.6" x14ac:dyDescent="0.3">
      <c r="A2089" s="10" t="s">
        <v>278</v>
      </c>
      <c r="B2089" s="11" t="str">
        <f>_xlfn.XLOOKUP(A2089,'Cleaned - Customer Names '!$A$2:$A$2336,'Cleaned - Customer Names '!$C$2:$C$2336,0)</f>
        <v>Rosalie</v>
      </c>
      <c r="C2089" s="11">
        <f>_xlfn.XLOOKUP($A2089,'Cleaned - Medical Examinations'!$A$2:$A$2336,'Cleaned - Medical Examinations'!$B$2:$B$2336,0)</f>
        <v>35.72</v>
      </c>
      <c r="D2089" s="11">
        <f>_xlfn.XLOOKUP($A2089,'Cleaned - Medical Examinations'!$A$2:$A$2336,'Cleaned - Medical Examinations'!$C$2:$C$2336,0)</f>
        <v>5.5</v>
      </c>
      <c r="E2089" s="11" t="str">
        <f>_xlfn.XLOOKUP($A2089,'Cleaned - Medical Examinations'!$A$2:$A$2336,'Cleaned - Medical Examinations'!$D$2:$D$2336,0)</f>
        <v>Yes</v>
      </c>
      <c r="F2089" s="11" t="str">
        <f>_xlfn.XLOOKUP($A2089,'Cleaned - Medical Examinations'!$A$2:$A$2336,'Cleaned - Medical Examinations'!$E$2:$E$2336,0)</f>
        <v>No</v>
      </c>
      <c r="G2089" s="11" t="str">
        <f>_xlfn.XLOOKUP($A2089,'Cleaned - Medical Examinations'!$A$2:$A$2336,'Cleaned - Medical Examinations'!$F$2:$F$2336,0)</f>
        <v>No</v>
      </c>
      <c r="H2089" s="11">
        <f>_xlfn.XLOOKUP($A2089,'Cleaned - Medical Examinations'!$A$2:$A$2336,'Cleaned - Medical Examinations'!$G$2:$G$2336,0)</f>
        <v>0</v>
      </c>
      <c r="I2089" s="11" t="str">
        <f>_xlfn.XLOOKUP($A2089,'Cleaned - Medical Examinations'!$A$2:$A$2336,'Cleaned - Medical Examinations'!$H$2:$H$2336,0)</f>
        <v>No</v>
      </c>
      <c r="J2089" s="11" t="str">
        <f>_xlfn.XLOOKUP($A2089,'Cleaned - Medical Examinations'!$A$2:$A$2336,'Cleaned - Medical Examinations'!$I$2:$I$2336,0)</f>
        <v>Obesity</v>
      </c>
      <c r="K2089" s="11" t="str">
        <f t="shared" si="32"/>
        <v>Non-Diabetic</v>
      </c>
      <c r="L2089" s="14">
        <f>_xlfn.XLOOKUP($A2089,'Cleaned - Hospitalisation Detai'!$A$2:$A$2344,'Cleaned - Hospitalisation Detai'!$J$2:$J$2344,0)</f>
        <v>37045</v>
      </c>
      <c r="M2089" s="19">
        <f>_xlfn.XLOOKUP($A2089,'Cleaned - Hospitalisation Detai'!$A$2:$A$2344,'Cleaned - Hospitalisation Detai'!$F$2:$F$2344,0)</f>
        <v>2404.73</v>
      </c>
      <c r="N2089" s="19" t="str">
        <f>_xlfn.XLOOKUP($A2089,'Cleaned - Hospitalisation Detai'!$A$2:$A$2344,'Cleaned - Hospitalisation Detai'!$G$2:$G$2344,0)</f>
        <v>tier - 2</v>
      </c>
      <c r="O2089" s="19" t="str">
        <f>_xlfn.XLOOKUP($A2089,'Cleaned - Hospitalisation Detai'!$A$2:$A$2344,'Cleaned - Hospitalisation Detai'!$H$2:$H$2344,0)</f>
        <v>tier - 3</v>
      </c>
      <c r="P2089" s="19" t="str">
        <f>_xlfn.XLOOKUP($A2089,'Cleaned - Hospitalisation Detai'!$A$2:$A$2344,'Cleaned - Hospitalisation Detai'!$I$2:$I$2344,0)</f>
        <v>R1012</v>
      </c>
      <c r="Q2089" s="20">
        <f>_xlfn.XLOOKUP($A2089,'Cleaned - Hospitalisation Detai'!$A$2:$A$2344,'Cleaned - Hospitalisation Detai'!$K$2:$K$2344,0)</f>
        <v>22</v>
      </c>
    </row>
    <row r="2090" spans="1:17" ht="15.6" x14ac:dyDescent="0.3">
      <c r="A2090" s="10" t="s">
        <v>277</v>
      </c>
      <c r="B2090" s="11" t="str">
        <f>_xlfn.XLOOKUP(A2090,'Cleaned - Customer Names '!$A$2:$A$2336,'Cleaned - Customer Names '!$C$2:$C$2336,0)</f>
        <v>Jay</v>
      </c>
      <c r="C2090" s="11">
        <f>_xlfn.XLOOKUP($A2090,'Cleaned - Medical Examinations'!$A$2:$A$2336,'Cleaned - Medical Examinations'!$B$2:$B$2336,0)</f>
        <v>24.51</v>
      </c>
      <c r="D2090" s="11">
        <f>_xlfn.XLOOKUP($A2090,'Cleaned - Medical Examinations'!$A$2:$A$2336,'Cleaned - Medical Examinations'!$C$2:$C$2336,0)</f>
        <v>4.6900000000000004</v>
      </c>
      <c r="E2090" s="11" t="str">
        <f>_xlfn.XLOOKUP($A2090,'Cleaned - Medical Examinations'!$A$2:$A$2336,'Cleaned - Medical Examinations'!$D$2:$D$2336,0)</f>
        <v>No</v>
      </c>
      <c r="F2090" s="11" t="str">
        <f>_xlfn.XLOOKUP($A2090,'Cleaned - Medical Examinations'!$A$2:$A$2336,'Cleaned - Medical Examinations'!$E$2:$E$2336,0)</f>
        <v>No</v>
      </c>
      <c r="G2090" s="11" t="str">
        <f>_xlfn.XLOOKUP($A2090,'Cleaned - Medical Examinations'!$A$2:$A$2336,'Cleaned - Medical Examinations'!$F$2:$F$2336,0)</f>
        <v>No</v>
      </c>
      <c r="H2090" s="11">
        <f>_xlfn.XLOOKUP($A2090,'Cleaned - Medical Examinations'!$A$2:$A$2336,'Cleaned - Medical Examinations'!$G$2:$G$2336,0)</f>
        <v>0</v>
      </c>
      <c r="I2090" s="11" t="str">
        <f>_xlfn.XLOOKUP($A2090,'Cleaned - Medical Examinations'!$A$2:$A$2336,'Cleaned - Medical Examinations'!$H$2:$H$2336,0)</f>
        <v>No</v>
      </c>
      <c r="J2090" s="11" t="str">
        <f>_xlfn.XLOOKUP($A2090,'Cleaned - Medical Examinations'!$A$2:$A$2336,'Cleaned - Medical Examinations'!$I$2:$I$2336,0)</f>
        <v>Normal Weight</v>
      </c>
      <c r="K2090" s="11" t="str">
        <f t="shared" si="32"/>
        <v>Non-Diabetic</v>
      </c>
      <c r="L2090" s="14">
        <f>_xlfn.XLOOKUP($A2090,'Cleaned - Hospitalisation Detai'!$A$2:$A$2344,'Cleaned - Hospitalisation Detai'!$J$2:$J$2344,0)</f>
        <v>36382</v>
      </c>
      <c r="M2090" s="19">
        <f>_xlfn.XLOOKUP($A2090,'Cleaned - Hospitalisation Detai'!$A$2:$A$2344,'Cleaned - Hospitalisation Detai'!$F$2:$F$2344,0)</f>
        <v>2396.1</v>
      </c>
      <c r="N2090" s="19" t="str">
        <f>_xlfn.XLOOKUP($A2090,'Cleaned - Hospitalisation Detai'!$A$2:$A$2344,'Cleaned - Hospitalisation Detai'!$G$2:$G$2344,0)</f>
        <v>tier - 2</v>
      </c>
      <c r="O2090" s="19" t="str">
        <f>_xlfn.XLOOKUP($A2090,'Cleaned - Hospitalisation Detai'!$A$2:$A$2344,'Cleaned - Hospitalisation Detai'!$H$2:$H$2344,0)</f>
        <v>tier - 1</v>
      </c>
      <c r="P2090" s="19" t="str">
        <f>_xlfn.XLOOKUP($A2090,'Cleaned - Hospitalisation Detai'!$A$2:$A$2344,'Cleaned - Hospitalisation Detai'!$I$2:$I$2344,0)</f>
        <v>R1019</v>
      </c>
      <c r="Q2090" s="20">
        <f>_xlfn.XLOOKUP($A2090,'Cleaned - Hospitalisation Detai'!$A$2:$A$2344,'Cleaned - Hospitalisation Detai'!$K$2:$K$2344,0)</f>
        <v>23</v>
      </c>
    </row>
    <row r="2091" spans="1:17" ht="15.6" x14ac:dyDescent="0.3">
      <c r="A2091" s="10" t="s">
        <v>275</v>
      </c>
      <c r="B2091" s="11" t="str">
        <f>_xlfn.XLOOKUP(A2091,'Cleaned - Customer Names '!$A$2:$A$2336,'Cleaned - Customer Names '!$C$2:$C$2336,0)</f>
        <v>Vitaliy</v>
      </c>
      <c r="C2091" s="11">
        <f>_xlfn.XLOOKUP($A2091,'Cleaned - Medical Examinations'!$A$2:$A$2336,'Cleaned - Medical Examinations'!$B$2:$B$2336,0)</f>
        <v>23.844999999999999</v>
      </c>
      <c r="D2091" s="11">
        <f>_xlfn.XLOOKUP($A2091,'Cleaned - Medical Examinations'!$A$2:$A$2336,'Cleaned - Medical Examinations'!$C$2:$C$2336,0)</f>
        <v>4.43</v>
      </c>
      <c r="E2091" s="11" t="str">
        <f>_xlfn.XLOOKUP($A2091,'Cleaned - Medical Examinations'!$A$2:$A$2336,'Cleaned - Medical Examinations'!$D$2:$D$2336,0)</f>
        <v>No</v>
      </c>
      <c r="F2091" s="11" t="str">
        <f>_xlfn.XLOOKUP($A2091,'Cleaned - Medical Examinations'!$A$2:$A$2336,'Cleaned - Medical Examinations'!$E$2:$E$2336,0)</f>
        <v>No</v>
      </c>
      <c r="G2091" s="11" t="str">
        <f>_xlfn.XLOOKUP($A2091,'Cleaned - Medical Examinations'!$A$2:$A$2336,'Cleaned - Medical Examinations'!$F$2:$F$2336,0)</f>
        <v>No</v>
      </c>
      <c r="H2091" s="11">
        <f>_xlfn.XLOOKUP($A2091,'Cleaned - Medical Examinations'!$A$2:$A$2336,'Cleaned - Medical Examinations'!$G$2:$G$2336,0)</f>
        <v>0</v>
      </c>
      <c r="I2091" s="11" t="str">
        <f>_xlfn.XLOOKUP($A2091,'Cleaned - Medical Examinations'!$A$2:$A$2336,'Cleaned - Medical Examinations'!$H$2:$H$2336,0)</f>
        <v>No</v>
      </c>
      <c r="J2091" s="11" t="str">
        <f>_xlfn.XLOOKUP($A2091,'Cleaned - Medical Examinations'!$A$2:$A$2336,'Cleaned - Medical Examinations'!$I$2:$I$2336,0)</f>
        <v>Normal Weight</v>
      </c>
      <c r="K2091" s="11" t="str">
        <f t="shared" si="32"/>
        <v>Non-Diabetic</v>
      </c>
      <c r="L2091" s="14">
        <f>_xlfn.XLOOKUP($A2091,'Cleaned - Hospitalisation Detai'!$A$2:$A$2344,'Cleaned - Hospitalisation Detai'!$J$2:$J$2344,0)</f>
        <v>36511</v>
      </c>
      <c r="M2091" s="19">
        <f>_xlfn.XLOOKUP($A2091,'Cleaned - Hospitalisation Detai'!$A$2:$A$2344,'Cleaned - Hospitalisation Detai'!$F$2:$F$2344,0)</f>
        <v>2395.17</v>
      </c>
      <c r="N2091" s="19" t="str">
        <f>_xlfn.XLOOKUP($A2091,'Cleaned - Hospitalisation Detai'!$A$2:$A$2344,'Cleaned - Hospitalisation Detai'!$G$2:$G$2344,0)</f>
        <v>tier - 2</v>
      </c>
      <c r="O2091" s="19" t="str">
        <f>_xlfn.XLOOKUP($A2091,'Cleaned - Hospitalisation Detai'!$A$2:$A$2344,'Cleaned - Hospitalisation Detai'!$H$2:$H$2344,0)</f>
        <v>tier - 1</v>
      </c>
      <c r="P2091" s="19" t="str">
        <f>_xlfn.XLOOKUP($A2091,'Cleaned - Hospitalisation Detai'!$A$2:$A$2344,'Cleaned - Hospitalisation Detai'!$I$2:$I$2344,0)</f>
        <v>R1014</v>
      </c>
      <c r="Q2091" s="20">
        <f>_xlfn.XLOOKUP($A2091,'Cleaned - Hospitalisation Detai'!$A$2:$A$2344,'Cleaned - Hospitalisation Detai'!$K$2:$K$2344,0)</f>
        <v>23</v>
      </c>
    </row>
    <row r="2092" spans="1:17" ht="15.6" x14ac:dyDescent="0.3">
      <c r="A2092" s="10" t="s">
        <v>274</v>
      </c>
      <c r="B2092" s="11" t="str">
        <f>_xlfn.XLOOKUP(A2092,'Cleaned - Customer Names '!$A$2:$A$2336,'Cleaned - Customer Names '!$C$2:$C$2336,0)</f>
        <v>Benjamin W.</v>
      </c>
      <c r="C2092" s="11">
        <f>_xlfn.XLOOKUP($A2092,'Cleaned - Medical Examinations'!$A$2:$A$2336,'Cleaned - Medical Examinations'!$B$2:$B$2336,0)</f>
        <v>15.68</v>
      </c>
      <c r="D2092" s="11">
        <f>_xlfn.XLOOKUP($A2092,'Cleaned - Medical Examinations'!$A$2:$A$2336,'Cleaned - Medical Examinations'!$C$2:$C$2336,0)</f>
        <v>6.16</v>
      </c>
      <c r="E2092" s="11" t="str">
        <f>_xlfn.XLOOKUP($A2092,'Cleaned - Medical Examinations'!$A$2:$A$2336,'Cleaned - Medical Examinations'!$D$2:$D$2336,0)</f>
        <v>Yes</v>
      </c>
      <c r="F2092" s="11" t="str">
        <f>_xlfn.XLOOKUP($A2092,'Cleaned - Medical Examinations'!$A$2:$A$2336,'Cleaned - Medical Examinations'!$E$2:$E$2336,0)</f>
        <v>No</v>
      </c>
      <c r="G2092" s="11" t="str">
        <f>_xlfn.XLOOKUP($A2092,'Cleaned - Medical Examinations'!$A$2:$A$2336,'Cleaned - Medical Examinations'!$F$2:$F$2336,0)</f>
        <v>No</v>
      </c>
      <c r="H2092" s="11">
        <f>_xlfn.XLOOKUP($A2092,'Cleaned - Medical Examinations'!$A$2:$A$2336,'Cleaned - Medical Examinations'!$G$2:$G$2336,0)</f>
        <v>1</v>
      </c>
      <c r="I2092" s="11" t="str">
        <f>_xlfn.XLOOKUP($A2092,'Cleaned - Medical Examinations'!$A$2:$A$2336,'Cleaned - Medical Examinations'!$H$2:$H$2336,0)</f>
        <v>No</v>
      </c>
      <c r="J2092" s="11" t="str">
        <f>_xlfn.XLOOKUP($A2092,'Cleaned - Medical Examinations'!$A$2:$A$2336,'Cleaned - Medical Examinations'!$I$2:$I$2336,0)</f>
        <v>Underweight</v>
      </c>
      <c r="K2092" s="11" t="str">
        <f t="shared" si="32"/>
        <v>Non-Diabetic</v>
      </c>
      <c r="L2092" s="14">
        <f>_xlfn.XLOOKUP($A2092,'Cleaned - Hospitalisation Detai'!$A$2:$A$2344,'Cleaned - Hospitalisation Detai'!$J$2:$J$2344,0)</f>
        <v>32489</v>
      </c>
      <c r="M2092" s="19">
        <f>_xlfn.XLOOKUP($A2092,'Cleaned - Hospitalisation Detai'!$A$2:$A$2344,'Cleaned - Hospitalisation Detai'!$F$2:$F$2344,0)</f>
        <v>2373.3000000000002</v>
      </c>
      <c r="N2092" s="19" t="str">
        <f>_xlfn.XLOOKUP($A2092,'Cleaned - Hospitalisation Detai'!$A$2:$A$2344,'Cleaned - Hospitalisation Detai'!$G$2:$G$2344,0)</f>
        <v>tier - 2</v>
      </c>
      <c r="O2092" s="19" t="str">
        <f>_xlfn.XLOOKUP($A2092,'Cleaned - Hospitalisation Detai'!$A$2:$A$2344,'Cleaned - Hospitalisation Detai'!$H$2:$H$2344,0)</f>
        <v>tier - 2</v>
      </c>
      <c r="P2092" s="19" t="str">
        <f>_xlfn.XLOOKUP($A2092,'Cleaned - Hospitalisation Detai'!$A$2:$A$2344,'Cleaned - Hospitalisation Detai'!$I$2:$I$2344,0)</f>
        <v>R1013</v>
      </c>
      <c r="Q2092" s="20">
        <f>_xlfn.XLOOKUP($A2092,'Cleaned - Hospitalisation Detai'!$A$2:$A$2344,'Cleaned - Hospitalisation Detai'!$K$2:$K$2344,0)</f>
        <v>34</v>
      </c>
    </row>
    <row r="2093" spans="1:17" ht="15.6" x14ac:dyDescent="0.3">
      <c r="A2093" s="10" t="s">
        <v>273</v>
      </c>
      <c r="B2093" s="11" t="str">
        <f>_xlfn.XLOOKUP(A2093,'Cleaned - Customer Names '!$A$2:$A$2336,'Cleaned - Customer Names '!$C$2:$C$2336,0)</f>
        <v>Jesse</v>
      </c>
      <c r="C2093" s="11">
        <f>_xlfn.XLOOKUP($A2093,'Cleaned - Medical Examinations'!$A$2:$A$2336,'Cleaned - Medical Examinations'!$B$2:$B$2336,0)</f>
        <v>32.395000000000003</v>
      </c>
      <c r="D2093" s="11">
        <f>_xlfn.XLOOKUP($A2093,'Cleaned - Medical Examinations'!$A$2:$A$2336,'Cleaned - Medical Examinations'!$C$2:$C$2336,0)</f>
        <v>6.66</v>
      </c>
      <c r="E2093" s="11" t="str">
        <f>_xlfn.XLOOKUP($A2093,'Cleaned - Medical Examinations'!$A$2:$A$2336,'Cleaned - Medical Examinations'!$D$2:$D$2336,0)</f>
        <v>No</v>
      </c>
      <c r="F2093" s="11" t="str">
        <f>_xlfn.XLOOKUP($A2093,'Cleaned - Medical Examinations'!$A$2:$A$2336,'Cleaned - Medical Examinations'!$E$2:$E$2336,0)</f>
        <v>No</v>
      </c>
      <c r="G2093" s="11" t="str">
        <f>_xlfn.XLOOKUP($A2093,'Cleaned - Medical Examinations'!$A$2:$A$2336,'Cleaned - Medical Examinations'!$F$2:$F$2336,0)</f>
        <v>No</v>
      </c>
      <c r="H2093" s="11">
        <f>_xlfn.XLOOKUP($A2093,'Cleaned - Medical Examinations'!$A$2:$A$2336,'Cleaned - Medical Examinations'!$G$2:$G$2336,0)</f>
        <v>0</v>
      </c>
      <c r="I2093" s="11" t="str">
        <f>_xlfn.XLOOKUP($A2093,'Cleaned - Medical Examinations'!$A$2:$A$2336,'Cleaned - Medical Examinations'!$H$2:$H$2336,0)</f>
        <v>No</v>
      </c>
      <c r="J2093" s="11" t="str">
        <f>_xlfn.XLOOKUP($A2093,'Cleaned - Medical Examinations'!$A$2:$A$2336,'Cleaned - Medical Examinations'!$I$2:$I$2336,0)</f>
        <v>Obesity</v>
      </c>
      <c r="K2093" s="11" t="str">
        <f t="shared" si="32"/>
        <v>Diabetic</v>
      </c>
      <c r="L2093" s="14">
        <f>_xlfn.XLOOKUP($A2093,'Cleaned - Hospitalisation Detai'!$A$2:$A$2344,'Cleaned - Hospitalisation Detai'!$J$2:$J$2344,0)</f>
        <v>37565</v>
      </c>
      <c r="M2093" s="19">
        <f>_xlfn.XLOOKUP($A2093,'Cleaned - Hospitalisation Detai'!$A$2:$A$2344,'Cleaned - Hospitalisation Detai'!$F$2:$F$2344,0)</f>
        <v>2362.23</v>
      </c>
      <c r="N2093" s="19" t="str">
        <f>_xlfn.XLOOKUP($A2093,'Cleaned - Hospitalisation Detai'!$A$2:$A$2344,'Cleaned - Hospitalisation Detai'!$G$2:$G$2344,0)</f>
        <v>tier - 2</v>
      </c>
      <c r="O2093" s="19" t="str">
        <f>_xlfn.XLOOKUP($A2093,'Cleaned - Hospitalisation Detai'!$A$2:$A$2344,'Cleaned - Hospitalisation Detai'!$H$2:$H$2344,0)</f>
        <v>tier - 1</v>
      </c>
      <c r="P2093" s="19" t="str">
        <f>_xlfn.XLOOKUP($A2093,'Cleaned - Hospitalisation Detai'!$A$2:$A$2344,'Cleaned - Hospitalisation Detai'!$I$2:$I$2344,0)</f>
        <v>R1012</v>
      </c>
      <c r="Q2093" s="20">
        <f>_xlfn.XLOOKUP($A2093,'Cleaned - Hospitalisation Detai'!$A$2:$A$2344,'Cleaned - Hospitalisation Detai'!$K$2:$K$2344,0)</f>
        <v>20</v>
      </c>
    </row>
    <row r="2094" spans="1:17" ht="15.6" x14ac:dyDescent="0.3">
      <c r="A2094" s="10" t="s">
        <v>272</v>
      </c>
      <c r="B2094" s="11" t="str">
        <f>_xlfn.XLOOKUP(A2094,'Cleaned - Customer Names '!$A$2:$A$2336,'Cleaned - Customer Names '!$C$2:$C$2336,0)</f>
        <v>Mark</v>
      </c>
      <c r="C2094" s="11">
        <f>_xlfn.XLOOKUP($A2094,'Cleaned - Medical Examinations'!$A$2:$A$2336,'Cleaned - Medical Examinations'!$B$2:$B$2336,0)</f>
        <v>23.655000000000001</v>
      </c>
      <c r="D2094" s="11">
        <f>_xlfn.XLOOKUP($A2094,'Cleaned - Medical Examinations'!$A$2:$A$2336,'Cleaned - Medical Examinations'!$C$2:$C$2336,0)</f>
        <v>5.92</v>
      </c>
      <c r="E2094" s="11" t="str">
        <f>_xlfn.XLOOKUP($A2094,'Cleaned - Medical Examinations'!$A$2:$A$2336,'Cleaned - Medical Examinations'!$D$2:$D$2336,0)</f>
        <v>No</v>
      </c>
      <c r="F2094" s="11" t="str">
        <f>_xlfn.XLOOKUP($A2094,'Cleaned - Medical Examinations'!$A$2:$A$2336,'Cleaned - Medical Examinations'!$E$2:$E$2336,0)</f>
        <v>No</v>
      </c>
      <c r="G2094" s="11" t="str">
        <f>_xlfn.XLOOKUP($A2094,'Cleaned - Medical Examinations'!$A$2:$A$2336,'Cleaned - Medical Examinations'!$F$2:$F$2336,0)</f>
        <v>No</v>
      </c>
      <c r="H2094" s="11">
        <f>_xlfn.XLOOKUP($A2094,'Cleaned - Medical Examinations'!$A$2:$A$2336,'Cleaned - Medical Examinations'!$G$2:$G$2336,0)</f>
        <v>1</v>
      </c>
      <c r="I2094" s="11" t="str">
        <f>_xlfn.XLOOKUP($A2094,'Cleaned - Medical Examinations'!$A$2:$A$2336,'Cleaned - Medical Examinations'!$H$2:$H$2336,0)</f>
        <v>No</v>
      </c>
      <c r="J2094" s="11" t="str">
        <f>_xlfn.XLOOKUP($A2094,'Cleaned - Medical Examinations'!$A$2:$A$2336,'Cleaned - Medical Examinations'!$I$2:$I$2336,0)</f>
        <v>Normal Weight</v>
      </c>
      <c r="K2094" s="11" t="str">
        <f t="shared" si="32"/>
        <v>Non-Diabetic</v>
      </c>
      <c r="L2094" s="14">
        <f>_xlfn.XLOOKUP($A2094,'Cleaned - Hospitalisation Detai'!$A$2:$A$2344,'Cleaned - Hospitalisation Detai'!$J$2:$J$2344,0)</f>
        <v>36089</v>
      </c>
      <c r="M2094" s="19">
        <f>_xlfn.XLOOKUP($A2094,'Cleaned - Hospitalisation Detai'!$A$2:$A$2344,'Cleaned - Hospitalisation Detai'!$F$2:$F$2344,0)</f>
        <v>2352.9699999999998</v>
      </c>
      <c r="N2094" s="19" t="str">
        <f>_xlfn.XLOOKUP($A2094,'Cleaned - Hospitalisation Detai'!$A$2:$A$2344,'Cleaned - Hospitalisation Detai'!$G$2:$G$2344,0)</f>
        <v>tier - 3</v>
      </c>
      <c r="O2094" s="19" t="str">
        <f>_xlfn.XLOOKUP($A2094,'Cleaned - Hospitalisation Detai'!$A$2:$A$2344,'Cleaned - Hospitalisation Detai'!$H$2:$H$2344,0)</f>
        <v>tier - 3</v>
      </c>
      <c r="P2094" s="19" t="str">
        <f>_xlfn.XLOOKUP($A2094,'Cleaned - Hospitalisation Detai'!$A$2:$A$2344,'Cleaned - Hospitalisation Detai'!$I$2:$I$2344,0)</f>
        <v>R1012</v>
      </c>
      <c r="Q2094" s="20">
        <f>_xlfn.XLOOKUP($A2094,'Cleaned - Hospitalisation Detai'!$A$2:$A$2344,'Cleaned - Hospitalisation Detai'!$K$2:$K$2344,0)</f>
        <v>24</v>
      </c>
    </row>
    <row r="2095" spans="1:17" ht="15.6" x14ac:dyDescent="0.3">
      <c r="A2095" s="10" t="s">
        <v>271</v>
      </c>
      <c r="B2095" s="11" t="str">
        <f>_xlfn.XLOOKUP(A2095,'Cleaned - Customer Names '!$A$2:$A$2336,'Cleaned - Customer Names '!$C$2:$C$2336,0)</f>
        <v>Lauren</v>
      </c>
      <c r="C2095" s="11">
        <f>_xlfn.XLOOKUP($A2095,'Cleaned - Medical Examinations'!$A$2:$A$2336,'Cleaned - Medical Examinations'!$B$2:$B$2336,0)</f>
        <v>28.4</v>
      </c>
      <c r="D2095" s="11">
        <f>_xlfn.XLOOKUP($A2095,'Cleaned - Medical Examinations'!$A$2:$A$2336,'Cleaned - Medical Examinations'!$C$2:$C$2336,0)</f>
        <v>5.97</v>
      </c>
      <c r="E2095" s="11" t="str">
        <f>_xlfn.XLOOKUP($A2095,'Cleaned - Medical Examinations'!$A$2:$A$2336,'Cleaned - Medical Examinations'!$D$2:$D$2336,0)</f>
        <v>No</v>
      </c>
      <c r="F2095" s="11" t="str">
        <f>_xlfn.XLOOKUP($A2095,'Cleaned - Medical Examinations'!$A$2:$A$2336,'Cleaned - Medical Examinations'!$E$2:$E$2336,0)</f>
        <v>No</v>
      </c>
      <c r="G2095" s="11" t="str">
        <f>_xlfn.XLOOKUP($A2095,'Cleaned - Medical Examinations'!$A$2:$A$2336,'Cleaned - Medical Examinations'!$F$2:$F$2336,0)</f>
        <v>Yes</v>
      </c>
      <c r="H2095" s="11">
        <f>_xlfn.XLOOKUP($A2095,'Cleaned - Medical Examinations'!$A$2:$A$2336,'Cleaned - Medical Examinations'!$G$2:$G$2336,0)</f>
        <v>1</v>
      </c>
      <c r="I2095" s="11" t="str">
        <f>_xlfn.XLOOKUP($A2095,'Cleaned - Medical Examinations'!$A$2:$A$2336,'Cleaned - Medical Examinations'!$H$2:$H$2336,0)</f>
        <v>No</v>
      </c>
      <c r="J2095" s="11" t="str">
        <f>_xlfn.XLOOKUP($A2095,'Cleaned - Medical Examinations'!$A$2:$A$2336,'Cleaned - Medical Examinations'!$I$2:$I$2336,0)</f>
        <v>Overweight</v>
      </c>
      <c r="K2095" s="11" t="str">
        <f t="shared" si="32"/>
        <v>Non-Diabetic</v>
      </c>
      <c r="L2095" s="14">
        <f>_xlfn.XLOOKUP($A2095,'Cleaned - Hospitalisation Detai'!$A$2:$A$2344,'Cleaned - Hospitalisation Detai'!$J$2:$J$2344,0)</f>
        <v>37943</v>
      </c>
      <c r="M2095" s="19">
        <f>_xlfn.XLOOKUP($A2095,'Cleaned - Hospitalisation Detai'!$A$2:$A$2344,'Cleaned - Hospitalisation Detai'!$F$2:$F$2344,0)</f>
        <v>2331.52</v>
      </c>
      <c r="N2095" s="19" t="str">
        <f>_xlfn.XLOOKUP($A2095,'Cleaned - Hospitalisation Detai'!$A$2:$A$2344,'Cleaned - Hospitalisation Detai'!$G$2:$G$2344,0)</f>
        <v>tier - 2</v>
      </c>
      <c r="O2095" s="19" t="str">
        <f>_xlfn.XLOOKUP($A2095,'Cleaned - Hospitalisation Detai'!$A$2:$A$2344,'Cleaned - Hospitalisation Detai'!$H$2:$H$2344,0)</f>
        <v>tier - 3</v>
      </c>
      <c r="P2095" s="19" t="str">
        <f>_xlfn.XLOOKUP($A2095,'Cleaned - Hospitalisation Detai'!$A$2:$A$2344,'Cleaned - Hospitalisation Detai'!$I$2:$I$2344,0)</f>
        <v>R1011</v>
      </c>
      <c r="Q2095" s="20">
        <f>_xlfn.XLOOKUP($A2095,'Cleaned - Hospitalisation Detai'!$A$2:$A$2344,'Cleaned - Hospitalisation Detai'!$K$2:$K$2344,0)</f>
        <v>19</v>
      </c>
    </row>
    <row r="2096" spans="1:17" ht="15.6" x14ac:dyDescent="0.3">
      <c r="A2096" s="10" t="s">
        <v>270</v>
      </c>
      <c r="B2096" s="11" t="str">
        <f>_xlfn.XLOOKUP(A2096,'Cleaned - Customer Names '!$A$2:$A$2336,'Cleaned - Customer Names '!$C$2:$C$2336,0)</f>
        <v>Massimiliano</v>
      </c>
      <c r="C2096" s="11">
        <f>_xlfn.XLOOKUP($A2096,'Cleaned - Medical Examinations'!$A$2:$A$2336,'Cleaned - Medical Examinations'!$B$2:$B$2336,0)</f>
        <v>35.42</v>
      </c>
      <c r="D2096" s="11">
        <f>_xlfn.XLOOKUP($A2096,'Cleaned - Medical Examinations'!$A$2:$A$2336,'Cleaned - Medical Examinations'!$C$2:$C$2336,0)</f>
        <v>4.6399999999999997</v>
      </c>
      <c r="E2096" s="11" t="str">
        <f>_xlfn.XLOOKUP($A2096,'Cleaned - Medical Examinations'!$A$2:$A$2336,'Cleaned - Medical Examinations'!$D$2:$D$2336,0)</f>
        <v>Yes</v>
      </c>
      <c r="F2096" s="11" t="str">
        <f>_xlfn.XLOOKUP($A2096,'Cleaned - Medical Examinations'!$A$2:$A$2336,'Cleaned - Medical Examinations'!$E$2:$E$2336,0)</f>
        <v>No</v>
      </c>
      <c r="G2096" s="11" t="str">
        <f>_xlfn.XLOOKUP($A2096,'Cleaned - Medical Examinations'!$A$2:$A$2336,'Cleaned - Medical Examinations'!$F$2:$F$2336,0)</f>
        <v>No</v>
      </c>
      <c r="H2096" s="11">
        <f>_xlfn.XLOOKUP($A2096,'Cleaned - Medical Examinations'!$A$2:$A$2336,'Cleaned - Medical Examinations'!$G$2:$G$2336,0)</f>
        <v>0</v>
      </c>
      <c r="I2096" s="11" t="str">
        <f>_xlfn.XLOOKUP($A2096,'Cleaned - Medical Examinations'!$A$2:$A$2336,'Cleaned - Medical Examinations'!$H$2:$H$2336,0)</f>
        <v>No</v>
      </c>
      <c r="J2096" s="11" t="str">
        <f>_xlfn.XLOOKUP($A2096,'Cleaned - Medical Examinations'!$A$2:$A$2336,'Cleaned - Medical Examinations'!$I$2:$I$2336,0)</f>
        <v>Obesity</v>
      </c>
      <c r="K2096" s="11" t="str">
        <f t="shared" si="32"/>
        <v>Non-Diabetic</v>
      </c>
      <c r="L2096" s="14">
        <f>_xlfn.XLOOKUP($A2096,'Cleaned - Hospitalisation Detai'!$A$2:$A$2344,'Cleaned - Hospitalisation Detai'!$J$2:$J$2344,0)</f>
        <v>35416</v>
      </c>
      <c r="M2096" s="19">
        <f>_xlfn.XLOOKUP($A2096,'Cleaned - Hospitalisation Detai'!$A$2:$A$2344,'Cleaned - Hospitalisation Detai'!$F$2:$F$2344,0)</f>
        <v>2322.62</v>
      </c>
      <c r="N2096" s="19" t="str">
        <f>_xlfn.XLOOKUP($A2096,'Cleaned - Hospitalisation Detai'!$A$2:$A$2344,'Cleaned - Hospitalisation Detai'!$G$2:$G$2344,0)</f>
        <v>tier - 2</v>
      </c>
      <c r="O2096" s="19" t="str">
        <f>_xlfn.XLOOKUP($A2096,'Cleaned - Hospitalisation Detai'!$A$2:$A$2344,'Cleaned - Hospitalisation Detai'!$H$2:$H$2344,0)</f>
        <v>tier - 1</v>
      </c>
      <c r="P2096" s="19" t="str">
        <f>_xlfn.XLOOKUP($A2096,'Cleaned - Hospitalisation Detai'!$A$2:$A$2344,'Cleaned - Hospitalisation Detai'!$I$2:$I$2344,0)</f>
        <v>R1013</v>
      </c>
      <c r="Q2096" s="20">
        <f>_xlfn.XLOOKUP($A2096,'Cleaned - Hospitalisation Detai'!$A$2:$A$2344,'Cleaned - Hospitalisation Detai'!$K$2:$K$2344,0)</f>
        <v>26</v>
      </c>
    </row>
    <row r="2097" spans="1:17" ht="15.6" x14ac:dyDescent="0.3">
      <c r="A2097" s="10" t="s">
        <v>269</v>
      </c>
      <c r="B2097" s="11" t="str">
        <f>_xlfn.XLOOKUP(A2097,'Cleaned - Customer Names '!$A$2:$A$2336,'Cleaned - Customer Names '!$C$2:$C$2336,0)</f>
        <v>Josh</v>
      </c>
      <c r="C2097" s="11">
        <f>_xlfn.XLOOKUP($A2097,'Cleaned - Medical Examinations'!$A$2:$A$2336,'Cleaned - Medical Examinations'!$B$2:$B$2336,0)</f>
        <v>26.18</v>
      </c>
      <c r="D2097" s="11">
        <f>_xlfn.XLOOKUP($A2097,'Cleaned - Medical Examinations'!$A$2:$A$2336,'Cleaned - Medical Examinations'!$C$2:$C$2336,0)</f>
        <v>6.12</v>
      </c>
      <c r="E2097" s="11" t="str">
        <f>_xlfn.XLOOKUP($A2097,'Cleaned - Medical Examinations'!$A$2:$A$2336,'Cleaned - Medical Examinations'!$D$2:$D$2336,0)</f>
        <v>No</v>
      </c>
      <c r="F2097" s="11" t="str">
        <f>_xlfn.XLOOKUP($A2097,'Cleaned - Medical Examinations'!$A$2:$A$2336,'Cleaned - Medical Examinations'!$E$2:$E$2336,0)</f>
        <v>yes</v>
      </c>
      <c r="G2097" s="11" t="str">
        <f>_xlfn.XLOOKUP($A2097,'Cleaned - Medical Examinations'!$A$2:$A$2336,'Cleaned - Medical Examinations'!$F$2:$F$2336,0)</f>
        <v>No</v>
      </c>
      <c r="H2097" s="11">
        <f>_xlfn.XLOOKUP($A2097,'Cleaned - Medical Examinations'!$A$2:$A$2336,'Cleaned - Medical Examinations'!$G$2:$G$2336,0)</f>
        <v>1</v>
      </c>
      <c r="I2097" s="11" t="str">
        <f>_xlfn.XLOOKUP($A2097,'Cleaned - Medical Examinations'!$A$2:$A$2336,'Cleaned - Medical Examinations'!$H$2:$H$2336,0)</f>
        <v>No</v>
      </c>
      <c r="J2097" s="11" t="str">
        <f>_xlfn.XLOOKUP($A2097,'Cleaned - Medical Examinations'!$A$2:$A$2336,'Cleaned - Medical Examinations'!$I$2:$I$2336,0)</f>
        <v>Overweight</v>
      </c>
      <c r="K2097" s="11" t="str">
        <f t="shared" si="32"/>
        <v>Non-Diabetic</v>
      </c>
      <c r="L2097" s="14">
        <f>_xlfn.XLOOKUP($A2097,'Cleaned - Hospitalisation Detai'!$A$2:$A$2344,'Cleaned - Hospitalisation Detai'!$J$2:$J$2344,0)</f>
        <v>38236</v>
      </c>
      <c r="M2097" s="19">
        <f>_xlfn.XLOOKUP($A2097,'Cleaned - Hospitalisation Detai'!$A$2:$A$2344,'Cleaned - Hospitalisation Detai'!$F$2:$F$2344,0)</f>
        <v>2304</v>
      </c>
      <c r="N2097" s="19" t="str">
        <f>_xlfn.XLOOKUP($A2097,'Cleaned - Hospitalisation Detai'!$A$2:$A$2344,'Cleaned - Hospitalisation Detai'!$G$2:$G$2344,0)</f>
        <v>tier - 2</v>
      </c>
      <c r="O2097" s="19" t="str">
        <f>_xlfn.XLOOKUP($A2097,'Cleaned - Hospitalisation Detai'!$A$2:$A$2344,'Cleaned - Hospitalisation Detai'!$H$2:$H$2344,0)</f>
        <v>tier - 3</v>
      </c>
      <c r="P2097" s="19" t="str">
        <f>_xlfn.XLOOKUP($A2097,'Cleaned - Hospitalisation Detai'!$A$2:$A$2344,'Cleaned - Hospitalisation Detai'!$I$2:$I$2344,0)</f>
        <v>R1013</v>
      </c>
      <c r="Q2097" s="20">
        <f>_xlfn.XLOOKUP($A2097,'Cleaned - Hospitalisation Detai'!$A$2:$A$2344,'Cleaned - Hospitalisation Detai'!$K$2:$K$2344,0)</f>
        <v>18</v>
      </c>
    </row>
    <row r="2098" spans="1:17" ht="15.6" x14ac:dyDescent="0.3">
      <c r="A2098" s="10" t="s">
        <v>268</v>
      </c>
      <c r="B2098" s="11" t="str">
        <f>_xlfn.XLOOKUP(A2098,'Cleaned - Customer Names '!$A$2:$A$2336,'Cleaned - Customer Names '!$C$2:$C$2336,0)</f>
        <v>Kiyokatsu</v>
      </c>
      <c r="C2098" s="11">
        <f>_xlfn.XLOOKUP($A2098,'Cleaned - Medical Examinations'!$A$2:$A$2336,'Cleaned - Medical Examinations'!$B$2:$B$2336,0)</f>
        <v>20.8</v>
      </c>
      <c r="D2098" s="11">
        <f>_xlfn.XLOOKUP($A2098,'Cleaned - Medical Examinations'!$A$2:$A$2336,'Cleaned - Medical Examinations'!$C$2:$C$2336,0)</f>
        <v>4.87</v>
      </c>
      <c r="E2098" s="11" t="str">
        <f>_xlfn.XLOOKUP($A2098,'Cleaned - Medical Examinations'!$A$2:$A$2336,'Cleaned - Medical Examinations'!$D$2:$D$2336,0)</f>
        <v>Yes</v>
      </c>
      <c r="F2098" s="11" t="str">
        <f>_xlfn.XLOOKUP($A2098,'Cleaned - Medical Examinations'!$A$2:$A$2336,'Cleaned - Medical Examinations'!$E$2:$E$2336,0)</f>
        <v>No</v>
      </c>
      <c r="G2098" s="11" t="str">
        <f>_xlfn.XLOOKUP($A2098,'Cleaned - Medical Examinations'!$A$2:$A$2336,'Cleaned - Medical Examinations'!$F$2:$F$2336,0)</f>
        <v>No</v>
      </c>
      <c r="H2098" s="11">
        <f>_xlfn.XLOOKUP($A2098,'Cleaned - Medical Examinations'!$A$2:$A$2336,'Cleaned - Medical Examinations'!$G$2:$G$2336,0)</f>
        <v>0</v>
      </c>
      <c r="I2098" s="11" t="str">
        <f>_xlfn.XLOOKUP($A2098,'Cleaned - Medical Examinations'!$A$2:$A$2336,'Cleaned - Medical Examinations'!$H$2:$H$2336,0)</f>
        <v>No</v>
      </c>
      <c r="J2098" s="11" t="str">
        <f>_xlfn.XLOOKUP($A2098,'Cleaned - Medical Examinations'!$A$2:$A$2336,'Cleaned - Medical Examinations'!$I$2:$I$2336,0)</f>
        <v>Normal Weight</v>
      </c>
      <c r="K2098" s="11" t="str">
        <f t="shared" si="32"/>
        <v>Non-Diabetic</v>
      </c>
      <c r="L2098" s="14">
        <f>_xlfn.XLOOKUP($A2098,'Cleaned - Hospitalisation Detai'!$A$2:$A$2344,'Cleaned - Hospitalisation Detai'!$J$2:$J$2344,0)</f>
        <v>35397</v>
      </c>
      <c r="M2098" s="19">
        <f>_xlfn.XLOOKUP($A2098,'Cleaned - Hospitalisation Detai'!$A$2:$A$2344,'Cleaned - Hospitalisation Detai'!$F$2:$F$2344,0)</f>
        <v>2302.3000000000002</v>
      </c>
      <c r="N2098" s="19" t="str">
        <f>_xlfn.XLOOKUP($A2098,'Cleaned - Hospitalisation Detai'!$A$2:$A$2344,'Cleaned - Hospitalisation Detai'!$G$2:$G$2344,0)</f>
        <v>tier - 1</v>
      </c>
      <c r="O2098" s="19" t="str">
        <f>_xlfn.XLOOKUP($A2098,'Cleaned - Hospitalisation Detai'!$A$2:$A$2344,'Cleaned - Hospitalisation Detai'!$H$2:$H$2344,0)</f>
        <v>tier - 2</v>
      </c>
      <c r="P2098" s="19" t="str">
        <f>_xlfn.XLOOKUP($A2098,'Cleaned - Hospitalisation Detai'!$A$2:$A$2344,'Cleaned - Hospitalisation Detai'!$I$2:$I$2344,0)</f>
        <v>R1011</v>
      </c>
      <c r="Q2098" s="20">
        <f>_xlfn.XLOOKUP($A2098,'Cleaned - Hospitalisation Detai'!$A$2:$A$2344,'Cleaned - Hospitalisation Detai'!$K$2:$K$2344,0)</f>
        <v>26</v>
      </c>
    </row>
    <row r="2099" spans="1:17" ht="15.6" x14ac:dyDescent="0.3">
      <c r="A2099" s="10" t="s">
        <v>267</v>
      </c>
      <c r="B2099" s="11" t="str">
        <f>_xlfn.XLOOKUP(A2099,'Cleaned - Customer Names '!$A$2:$A$2336,'Cleaned - Customer Names '!$C$2:$C$2336,0)</f>
        <v>Amanda L</v>
      </c>
      <c r="C2099" s="11">
        <f>_xlfn.XLOOKUP($A2099,'Cleaned - Medical Examinations'!$A$2:$A$2336,'Cleaned - Medical Examinations'!$B$2:$B$2336,0)</f>
        <v>15.82</v>
      </c>
      <c r="D2099" s="11">
        <f>_xlfn.XLOOKUP($A2099,'Cleaned - Medical Examinations'!$A$2:$A$2336,'Cleaned - Medical Examinations'!$C$2:$C$2336,0)</f>
        <v>4.5999999999999996</v>
      </c>
      <c r="E2099" s="11" t="str">
        <f>_xlfn.XLOOKUP($A2099,'Cleaned - Medical Examinations'!$A$2:$A$2336,'Cleaned - Medical Examinations'!$D$2:$D$2336,0)</f>
        <v>No</v>
      </c>
      <c r="F2099" s="11" t="str">
        <f>_xlfn.XLOOKUP($A2099,'Cleaned - Medical Examinations'!$A$2:$A$2336,'Cleaned - Medical Examinations'!$E$2:$E$2336,0)</f>
        <v>No</v>
      </c>
      <c r="G2099" s="11" t="str">
        <f>_xlfn.XLOOKUP($A2099,'Cleaned - Medical Examinations'!$A$2:$A$2336,'Cleaned - Medical Examinations'!$F$2:$F$2336,0)</f>
        <v>No</v>
      </c>
      <c r="H2099" s="11">
        <f>_xlfn.XLOOKUP($A2099,'Cleaned - Medical Examinations'!$A$2:$A$2336,'Cleaned - Medical Examinations'!$G$2:$G$2336,0)</f>
        <v>0</v>
      </c>
      <c r="I2099" s="11" t="str">
        <f>_xlfn.XLOOKUP($A2099,'Cleaned - Medical Examinations'!$A$2:$A$2336,'Cleaned - Medical Examinations'!$H$2:$H$2336,0)</f>
        <v>No</v>
      </c>
      <c r="J2099" s="11" t="str">
        <f>_xlfn.XLOOKUP($A2099,'Cleaned - Medical Examinations'!$A$2:$A$2336,'Cleaned - Medical Examinations'!$I$2:$I$2336,0)</f>
        <v>Underweight</v>
      </c>
      <c r="K2099" s="11" t="str">
        <f t="shared" si="32"/>
        <v>Non-Diabetic</v>
      </c>
      <c r="L2099" s="14">
        <f>_xlfn.XLOOKUP($A2099,'Cleaned - Hospitalisation Detai'!$A$2:$A$2344,'Cleaned - Hospitalisation Detai'!$J$2:$J$2344,0)</f>
        <v>32786</v>
      </c>
      <c r="M2099" s="19">
        <f>_xlfn.XLOOKUP($A2099,'Cleaned - Hospitalisation Detai'!$A$2:$A$2344,'Cleaned - Hospitalisation Detai'!$F$2:$F$2344,0)</f>
        <v>2295.2399999999998</v>
      </c>
      <c r="N2099" s="19" t="str">
        <f>_xlfn.XLOOKUP($A2099,'Cleaned - Hospitalisation Detai'!$A$2:$A$2344,'Cleaned - Hospitalisation Detai'!$G$2:$G$2344,0)</f>
        <v>tier - 2</v>
      </c>
      <c r="O2099" s="19" t="str">
        <f>_xlfn.XLOOKUP($A2099,'Cleaned - Hospitalisation Detai'!$A$2:$A$2344,'Cleaned - Hospitalisation Detai'!$H$2:$H$2344,0)</f>
        <v>tier - 1</v>
      </c>
      <c r="P2099" s="19" t="str">
        <f>_xlfn.XLOOKUP($A2099,'Cleaned - Hospitalisation Detai'!$A$2:$A$2344,'Cleaned - Hospitalisation Detai'!$I$2:$I$2344,0)</f>
        <v>R1013</v>
      </c>
      <c r="Q2099" s="20">
        <f>_xlfn.XLOOKUP($A2099,'Cleaned - Hospitalisation Detai'!$A$2:$A$2344,'Cleaned - Hospitalisation Detai'!$K$2:$K$2344,0)</f>
        <v>33</v>
      </c>
    </row>
    <row r="2100" spans="1:17" ht="15.6" x14ac:dyDescent="0.3">
      <c r="A2100" s="10" t="s">
        <v>266</v>
      </c>
      <c r="B2100" s="11" t="str">
        <f>_xlfn.XLOOKUP(A2100,'Cleaned - Customer Names '!$A$2:$A$2336,'Cleaned - Customer Names '!$C$2:$C$2336,0)</f>
        <v>Matthew</v>
      </c>
      <c r="C2100" s="11">
        <f>_xlfn.XLOOKUP($A2100,'Cleaned - Medical Examinations'!$A$2:$A$2336,'Cleaned - Medical Examinations'!$B$2:$B$2336,0)</f>
        <v>17.670000000000002</v>
      </c>
      <c r="D2100" s="11">
        <f>_xlfn.XLOOKUP($A2100,'Cleaned - Medical Examinations'!$A$2:$A$2336,'Cleaned - Medical Examinations'!$C$2:$C$2336,0)</f>
        <v>4.78</v>
      </c>
      <c r="E2100" s="11" t="str">
        <f>_xlfn.XLOOKUP($A2100,'Cleaned - Medical Examinations'!$A$2:$A$2336,'Cleaned - Medical Examinations'!$D$2:$D$2336,0)</f>
        <v>No</v>
      </c>
      <c r="F2100" s="11" t="str">
        <f>_xlfn.XLOOKUP($A2100,'Cleaned - Medical Examinations'!$A$2:$A$2336,'Cleaned - Medical Examinations'!$E$2:$E$2336,0)</f>
        <v>No</v>
      </c>
      <c r="G2100" s="11" t="str">
        <f>_xlfn.XLOOKUP($A2100,'Cleaned - Medical Examinations'!$A$2:$A$2336,'Cleaned - Medical Examinations'!$F$2:$F$2336,0)</f>
        <v>No</v>
      </c>
      <c r="H2100" s="11">
        <f>_xlfn.XLOOKUP($A2100,'Cleaned - Medical Examinations'!$A$2:$A$2336,'Cleaned - Medical Examinations'!$G$2:$G$2336,0)</f>
        <v>0</v>
      </c>
      <c r="I2100" s="11" t="str">
        <f>_xlfn.XLOOKUP($A2100,'Cleaned - Medical Examinations'!$A$2:$A$2336,'Cleaned - Medical Examinations'!$H$2:$H$2336,0)</f>
        <v>No</v>
      </c>
      <c r="J2100" s="11" t="str">
        <f>_xlfn.XLOOKUP($A2100,'Cleaned - Medical Examinations'!$A$2:$A$2336,'Cleaned - Medical Examinations'!$I$2:$I$2336,0)</f>
        <v>Underweight</v>
      </c>
      <c r="K2100" s="11" t="str">
        <f t="shared" si="32"/>
        <v>Non-Diabetic</v>
      </c>
      <c r="L2100" s="14">
        <f>_xlfn.XLOOKUP($A2100,'Cleaned - Hospitalisation Detai'!$A$2:$A$2344,'Cleaned - Hospitalisation Detai'!$J$2:$J$2344,0)</f>
        <v>33405</v>
      </c>
      <c r="M2100" s="19">
        <f>_xlfn.XLOOKUP($A2100,'Cleaned - Hospitalisation Detai'!$A$2:$A$2344,'Cleaned - Hospitalisation Detai'!$F$2:$F$2344,0)</f>
        <v>2277.7199999999998</v>
      </c>
      <c r="N2100" s="19" t="str">
        <f>_xlfn.XLOOKUP($A2100,'Cleaned - Hospitalisation Detai'!$A$2:$A$2344,'Cleaned - Hospitalisation Detai'!$G$2:$G$2344,0)</f>
        <v>tier - 2</v>
      </c>
      <c r="O2100" s="19" t="str">
        <f>_xlfn.XLOOKUP($A2100,'Cleaned - Hospitalisation Detai'!$A$2:$A$2344,'Cleaned - Hospitalisation Detai'!$H$2:$H$2344,0)</f>
        <v>tier - 1</v>
      </c>
      <c r="P2100" s="19" t="str">
        <f>_xlfn.XLOOKUP($A2100,'Cleaned - Hospitalisation Detai'!$A$2:$A$2344,'Cleaned - Hospitalisation Detai'!$I$2:$I$2344,0)</f>
        <v>R1013</v>
      </c>
      <c r="Q2100" s="20">
        <f>_xlfn.XLOOKUP($A2100,'Cleaned - Hospitalisation Detai'!$A$2:$A$2344,'Cleaned - Hospitalisation Detai'!$K$2:$K$2344,0)</f>
        <v>31</v>
      </c>
    </row>
    <row r="2101" spans="1:17" ht="15.6" x14ac:dyDescent="0.3">
      <c r="A2101" s="10" t="s">
        <v>265</v>
      </c>
      <c r="B2101" s="11" t="str">
        <f>_xlfn.XLOOKUP(A2101,'Cleaned - Customer Names '!$A$2:$A$2336,'Cleaned - Customer Names '!$C$2:$C$2336,0)</f>
        <v>Julia M</v>
      </c>
      <c r="C2101" s="11">
        <f>_xlfn.XLOOKUP($A2101,'Cleaned - Medical Examinations'!$A$2:$A$2336,'Cleaned - Medical Examinations'!$B$2:$B$2336,0)</f>
        <v>31.92</v>
      </c>
      <c r="D2101" s="11">
        <f>_xlfn.XLOOKUP($A2101,'Cleaned - Medical Examinations'!$A$2:$A$2336,'Cleaned - Medical Examinations'!$C$2:$C$2336,0)</f>
        <v>11.05</v>
      </c>
      <c r="E2101" s="11" t="str">
        <f>_xlfn.XLOOKUP($A2101,'Cleaned - Medical Examinations'!$A$2:$A$2336,'Cleaned - Medical Examinations'!$D$2:$D$2336,0)</f>
        <v>No</v>
      </c>
      <c r="F2101" s="11" t="str">
        <f>_xlfn.XLOOKUP($A2101,'Cleaned - Medical Examinations'!$A$2:$A$2336,'Cleaned - Medical Examinations'!$E$2:$E$2336,0)</f>
        <v>No</v>
      </c>
      <c r="G2101" s="11" t="str">
        <f>_xlfn.XLOOKUP($A2101,'Cleaned - Medical Examinations'!$A$2:$A$2336,'Cleaned - Medical Examinations'!$F$2:$F$2336,0)</f>
        <v>No</v>
      </c>
      <c r="H2101" s="11">
        <f>_xlfn.XLOOKUP($A2101,'Cleaned - Medical Examinations'!$A$2:$A$2336,'Cleaned - Medical Examinations'!$G$2:$G$2336,0)</f>
        <v>0</v>
      </c>
      <c r="I2101" s="11" t="str">
        <f>_xlfn.XLOOKUP($A2101,'Cleaned - Medical Examinations'!$A$2:$A$2336,'Cleaned - Medical Examinations'!$H$2:$H$2336,0)</f>
        <v>No</v>
      </c>
      <c r="J2101" s="11" t="str">
        <f>_xlfn.XLOOKUP($A2101,'Cleaned - Medical Examinations'!$A$2:$A$2336,'Cleaned - Medical Examinations'!$I$2:$I$2336,0)</f>
        <v>Obesity</v>
      </c>
      <c r="K2101" s="11" t="str">
        <f t="shared" si="32"/>
        <v>Diabetic</v>
      </c>
      <c r="L2101" s="14">
        <f>_xlfn.XLOOKUP($A2101,'Cleaned - Hospitalisation Detai'!$A$2:$A$2344,'Cleaned - Hospitalisation Detai'!$J$2:$J$2344,0)</f>
        <v>37572</v>
      </c>
      <c r="M2101" s="19">
        <f>_xlfn.XLOOKUP($A2101,'Cleaned - Hospitalisation Detai'!$A$2:$A$2344,'Cleaned - Hospitalisation Detai'!$F$2:$F$2344,0)</f>
        <v>2261.5700000000002</v>
      </c>
      <c r="N2101" s="19" t="str">
        <f>_xlfn.XLOOKUP($A2101,'Cleaned - Hospitalisation Detai'!$A$2:$A$2344,'Cleaned - Hospitalisation Detai'!$G$2:$G$2344,0)</f>
        <v>tier - 2</v>
      </c>
      <c r="O2101" s="19" t="str">
        <f>_xlfn.XLOOKUP($A2101,'Cleaned - Hospitalisation Detai'!$A$2:$A$2344,'Cleaned - Hospitalisation Detai'!$H$2:$H$2344,0)</f>
        <v>tier - 1</v>
      </c>
      <c r="P2101" s="19" t="str">
        <f>_xlfn.XLOOKUP($A2101,'Cleaned - Hospitalisation Detai'!$A$2:$A$2344,'Cleaned - Hospitalisation Detai'!$I$2:$I$2344,0)</f>
        <v>R1012</v>
      </c>
      <c r="Q2101" s="20">
        <f>_xlfn.XLOOKUP($A2101,'Cleaned - Hospitalisation Detai'!$A$2:$A$2344,'Cleaned - Hospitalisation Detai'!$K$2:$K$2344,0)</f>
        <v>20</v>
      </c>
    </row>
    <row r="2102" spans="1:17" ht="15.6" x14ac:dyDescent="0.3">
      <c r="A2102" s="10" t="s">
        <v>264</v>
      </c>
      <c r="B2102" s="11" t="str">
        <f>_xlfn.XLOOKUP(A2102,'Cleaned - Customer Names '!$A$2:$A$2336,'Cleaned - Customer Names '!$C$2:$C$2336,0)</f>
        <v>Rhea</v>
      </c>
      <c r="C2102" s="11">
        <f>_xlfn.XLOOKUP($A2102,'Cleaned - Medical Examinations'!$A$2:$A$2336,'Cleaned - Medical Examinations'!$B$2:$B$2336,0)</f>
        <v>28.975000000000001</v>
      </c>
      <c r="D2102" s="11">
        <f>_xlfn.XLOOKUP($A2102,'Cleaned - Medical Examinations'!$A$2:$A$2336,'Cleaned - Medical Examinations'!$C$2:$C$2336,0)</f>
        <v>7.62</v>
      </c>
      <c r="E2102" s="11" t="str">
        <f>_xlfn.XLOOKUP($A2102,'Cleaned - Medical Examinations'!$A$2:$A$2336,'Cleaned - Medical Examinations'!$D$2:$D$2336,0)</f>
        <v>No</v>
      </c>
      <c r="F2102" s="11" t="str">
        <f>_xlfn.XLOOKUP($A2102,'Cleaned - Medical Examinations'!$A$2:$A$2336,'Cleaned - Medical Examinations'!$E$2:$E$2336,0)</f>
        <v>No</v>
      </c>
      <c r="G2102" s="11" t="str">
        <f>_xlfn.XLOOKUP($A2102,'Cleaned - Medical Examinations'!$A$2:$A$2336,'Cleaned - Medical Examinations'!$F$2:$F$2336,0)</f>
        <v>No</v>
      </c>
      <c r="H2102" s="11">
        <f>_xlfn.XLOOKUP($A2102,'Cleaned - Medical Examinations'!$A$2:$A$2336,'Cleaned - Medical Examinations'!$G$2:$G$2336,0)</f>
        <v>0</v>
      </c>
      <c r="I2102" s="11" t="str">
        <f>_xlfn.XLOOKUP($A2102,'Cleaned - Medical Examinations'!$A$2:$A$2336,'Cleaned - Medical Examinations'!$H$2:$H$2336,0)</f>
        <v>No</v>
      </c>
      <c r="J2102" s="11" t="str">
        <f>_xlfn.XLOOKUP($A2102,'Cleaned - Medical Examinations'!$A$2:$A$2336,'Cleaned - Medical Examinations'!$I$2:$I$2336,0)</f>
        <v>Overweight</v>
      </c>
      <c r="K2102" s="11" t="str">
        <f t="shared" si="32"/>
        <v>Diabetic</v>
      </c>
      <c r="L2102" s="14">
        <f>_xlfn.XLOOKUP($A2102,'Cleaned - Hospitalisation Detai'!$A$2:$A$2344,'Cleaned - Hospitalisation Detai'!$J$2:$J$2344,0)</f>
        <v>37452</v>
      </c>
      <c r="M2102" s="19">
        <f>_xlfn.XLOOKUP($A2102,'Cleaned - Hospitalisation Detai'!$A$2:$A$2344,'Cleaned - Hospitalisation Detai'!$F$2:$F$2344,0)</f>
        <v>2257.48</v>
      </c>
      <c r="N2102" s="19" t="str">
        <f>_xlfn.XLOOKUP($A2102,'Cleaned - Hospitalisation Detai'!$A$2:$A$2344,'Cleaned - Hospitalisation Detai'!$G$2:$G$2344,0)</f>
        <v>tier - 2</v>
      </c>
      <c r="O2102" s="19" t="str">
        <f>_xlfn.XLOOKUP($A2102,'Cleaned - Hospitalisation Detai'!$A$2:$A$2344,'Cleaned - Hospitalisation Detai'!$H$2:$H$2344,0)</f>
        <v>tier - 1</v>
      </c>
      <c r="P2102" s="19" t="str">
        <f>_xlfn.XLOOKUP($A2102,'Cleaned - Hospitalisation Detai'!$A$2:$A$2344,'Cleaned - Hospitalisation Detai'!$I$2:$I$2344,0)</f>
        <v>R1012</v>
      </c>
      <c r="Q2102" s="20">
        <f>_xlfn.XLOOKUP($A2102,'Cleaned - Hospitalisation Detai'!$A$2:$A$2344,'Cleaned - Hospitalisation Detai'!$K$2:$K$2344,0)</f>
        <v>20</v>
      </c>
    </row>
    <row r="2103" spans="1:17" ht="15.6" x14ac:dyDescent="0.3">
      <c r="A2103" s="10" t="s">
        <v>263</v>
      </c>
      <c r="B2103" s="11" t="str">
        <f>_xlfn.XLOOKUP(A2103,'Cleaned - Customer Names '!$A$2:$A$2336,'Cleaned - Customer Names '!$C$2:$C$2336,0)</f>
        <v>Justin</v>
      </c>
      <c r="C2103" s="11">
        <f>_xlfn.XLOOKUP($A2103,'Cleaned - Medical Examinations'!$A$2:$A$2336,'Cleaned - Medical Examinations'!$B$2:$B$2336,0)</f>
        <v>31.73</v>
      </c>
      <c r="D2103" s="11">
        <f>_xlfn.XLOOKUP($A2103,'Cleaned - Medical Examinations'!$A$2:$A$2336,'Cleaned - Medical Examinations'!$C$2:$C$2336,0)</f>
        <v>4.78</v>
      </c>
      <c r="E2103" s="11" t="str">
        <f>_xlfn.XLOOKUP($A2103,'Cleaned - Medical Examinations'!$A$2:$A$2336,'Cleaned - Medical Examinations'!$D$2:$D$2336,0)</f>
        <v>Yes</v>
      </c>
      <c r="F2103" s="11" t="str">
        <f>_xlfn.XLOOKUP($A2103,'Cleaned - Medical Examinations'!$A$2:$A$2336,'Cleaned - Medical Examinations'!$E$2:$E$2336,0)</f>
        <v>yes</v>
      </c>
      <c r="G2103" s="11" t="str">
        <f>_xlfn.XLOOKUP($A2103,'Cleaned - Medical Examinations'!$A$2:$A$2336,'Cleaned - Medical Examinations'!$F$2:$F$2336,0)</f>
        <v>No</v>
      </c>
      <c r="H2103" s="11">
        <f>_xlfn.XLOOKUP($A2103,'Cleaned - Medical Examinations'!$A$2:$A$2336,'Cleaned - Medical Examinations'!$G$2:$G$2336,0)</f>
        <v>2</v>
      </c>
      <c r="I2103" s="11" t="str">
        <f>_xlfn.XLOOKUP($A2103,'Cleaned - Medical Examinations'!$A$2:$A$2336,'Cleaned - Medical Examinations'!$H$2:$H$2336,0)</f>
        <v>No</v>
      </c>
      <c r="J2103" s="11" t="str">
        <f>_xlfn.XLOOKUP($A2103,'Cleaned - Medical Examinations'!$A$2:$A$2336,'Cleaned - Medical Examinations'!$I$2:$I$2336,0)</f>
        <v>Obesity</v>
      </c>
      <c r="K2103" s="11" t="str">
        <f t="shared" si="32"/>
        <v>Non-Diabetic</v>
      </c>
      <c r="L2103" s="14">
        <f>_xlfn.XLOOKUP($A2103,'Cleaned - Hospitalisation Detai'!$A$2:$A$2344,'Cleaned - Hospitalisation Detai'!$J$2:$J$2344,0)</f>
        <v>36871</v>
      </c>
      <c r="M2103" s="19">
        <f>_xlfn.XLOOKUP($A2103,'Cleaned - Hospitalisation Detai'!$A$2:$A$2344,'Cleaned - Hospitalisation Detai'!$F$2:$F$2344,0)</f>
        <v>2254.8000000000002</v>
      </c>
      <c r="N2103" s="19" t="str">
        <f>_xlfn.XLOOKUP($A2103,'Cleaned - Hospitalisation Detai'!$A$2:$A$2344,'Cleaned - Hospitalisation Detai'!$G$2:$G$2344,0)</f>
        <v>tier - 2</v>
      </c>
      <c r="O2103" s="19" t="str">
        <f>_xlfn.XLOOKUP($A2103,'Cleaned - Hospitalisation Detai'!$A$2:$A$2344,'Cleaned - Hospitalisation Detai'!$H$2:$H$2344,0)</f>
        <v>tier - 3</v>
      </c>
      <c r="P2103" s="19" t="str">
        <f>_xlfn.XLOOKUP($A2103,'Cleaned - Hospitalisation Detai'!$A$2:$A$2344,'Cleaned - Hospitalisation Detai'!$I$2:$I$2344,0)</f>
        <v>R1016</v>
      </c>
      <c r="Q2103" s="20">
        <f>_xlfn.XLOOKUP($A2103,'Cleaned - Hospitalisation Detai'!$A$2:$A$2344,'Cleaned - Hospitalisation Detai'!$K$2:$K$2344,0)</f>
        <v>22</v>
      </c>
    </row>
    <row r="2104" spans="1:17" ht="15.6" x14ac:dyDescent="0.3">
      <c r="A2104" s="10" t="s">
        <v>262</v>
      </c>
      <c r="B2104" s="11" t="str">
        <f>_xlfn.XLOOKUP(A2104,'Cleaned - Customer Names '!$A$2:$A$2336,'Cleaned - Customer Names '!$C$2:$C$2336,0)</f>
        <v>Shamus M.</v>
      </c>
      <c r="C2104" s="11">
        <f>_xlfn.XLOOKUP($A2104,'Cleaned - Medical Examinations'!$A$2:$A$2336,'Cleaned - Medical Examinations'!$B$2:$B$2336,0)</f>
        <v>28.88</v>
      </c>
      <c r="D2104" s="11">
        <f>_xlfn.XLOOKUP($A2104,'Cleaned - Medical Examinations'!$A$2:$A$2336,'Cleaned - Medical Examinations'!$C$2:$C$2336,0)</f>
        <v>6.09</v>
      </c>
      <c r="E2104" s="11" t="str">
        <f>_xlfn.XLOOKUP($A2104,'Cleaned - Medical Examinations'!$A$2:$A$2336,'Cleaned - Medical Examinations'!$D$2:$D$2336,0)</f>
        <v>Yes</v>
      </c>
      <c r="F2104" s="11" t="str">
        <f>_xlfn.XLOOKUP($A2104,'Cleaned - Medical Examinations'!$A$2:$A$2336,'Cleaned - Medical Examinations'!$E$2:$E$2336,0)</f>
        <v>yes</v>
      </c>
      <c r="G2104" s="11" t="str">
        <f>_xlfn.XLOOKUP($A2104,'Cleaned - Medical Examinations'!$A$2:$A$2336,'Cleaned - Medical Examinations'!$F$2:$F$2336,0)</f>
        <v>No</v>
      </c>
      <c r="H2104" s="11">
        <f>_xlfn.XLOOKUP($A2104,'Cleaned - Medical Examinations'!$A$2:$A$2336,'Cleaned - Medical Examinations'!$G$2:$G$2336,0)</f>
        <v>2</v>
      </c>
      <c r="I2104" s="11" t="str">
        <f>_xlfn.XLOOKUP($A2104,'Cleaned - Medical Examinations'!$A$2:$A$2336,'Cleaned - Medical Examinations'!$H$2:$H$2336,0)</f>
        <v>No</v>
      </c>
      <c r="J2104" s="11" t="str">
        <f>_xlfn.XLOOKUP($A2104,'Cleaned - Medical Examinations'!$A$2:$A$2336,'Cleaned - Medical Examinations'!$I$2:$I$2336,0)</f>
        <v>Overweight</v>
      </c>
      <c r="K2104" s="11" t="str">
        <f t="shared" si="32"/>
        <v>Non-Diabetic</v>
      </c>
      <c r="L2104" s="14">
        <f>_xlfn.XLOOKUP($A2104,'Cleaned - Hospitalisation Detai'!$A$2:$A$2344,'Cleaned - Hospitalisation Detai'!$J$2:$J$2344,0)</f>
        <v>36707</v>
      </c>
      <c r="M2104" s="19">
        <f>_xlfn.XLOOKUP($A2104,'Cleaned - Hospitalisation Detai'!$A$2:$A$2344,'Cleaned - Hospitalisation Detai'!$F$2:$F$2344,0)</f>
        <v>2250.84</v>
      </c>
      <c r="N2104" s="19" t="str">
        <f>_xlfn.XLOOKUP($A2104,'Cleaned - Hospitalisation Detai'!$A$2:$A$2344,'Cleaned - Hospitalisation Detai'!$G$2:$G$2344,0)</f>
        <v>tier - 2</v>
      </c>
      <c r="O2104" s="19" t="str">
        <f>_xlfn.XLOOKUP($A2104,'Cleaned - Hospitalisation Detai'!$A$2:$A$2344,'Cleaned - Hospitalisation Detai'!$H$2:$H$2344,0)</f>
        <v>tier - 2</v>
      </c>
      <c r="P2104" s="19" t="str">
        <f>_xlfn.XLOOKUP($A2104,'Cleaned - Hospitalisation Detai'!$A$2:$A$2344,'Cleaned - Hospitalisation Detai'!$I$2:$I$2344,0)</f>
        <v>R1018</v>
      </c>
      <c r="Q2104" s="20">
        <f>_xlfn.XLOOKUP($A2104,'Cleaned - Hospitalisation Detai'!$A$2:$A$2344,'Cleaned - Hospitalisation Detai'!$K$2:$K$2344,0)</f>
        <v>22</v>
      </c>
    </row>
    <row r="2105" spans="1:17" ht="15.6" x14ac:dyDescent="0.3">
      <c r="A2105" s="10" t="s">
        <v>261</v>
      </c>
      <c r="B2105" s="11" t="str">
        <f>_xlfn.XLOOKUP(A2105,'Cleaned - Customer Names '!$A$2:$A$2336,'Cleaned - Customer Names '!$C$2:$C$2336,0)</f>
        <v>Mike</v>
      </c>
      <c r="C2105" s="11">
        <f>_xlfn.XLOOKUP($A2105,'Cleaned - Medical Examinations'!$A$2:$A$2336,'Cleaned - Medical Examinations'!$B$2:$B$2336,0)</f>
        <v>25.555</v>
      </c>
      <c r="D2105" s="11">
        <f>_xlfn.XLOOKUP($A2105,'Cleaned - Medical Examinations'!$A$2:$A$2336,'Cleaned - Medical Examinations'!$C$2:$C$2336,0)</f>
        <v>5.1100000000000003</v>
      </c>
      <c r="E2105" s="11" t="str">
        <f>_xlfn.XLOOKUP($A2105,'Cleaned - Medical Examinations'!$A$2:$A$2336,'Cleaned - Medical Examinations'!$D$2:$D$2336,0)</f>
        <v>No</v>
      </c>
      <c r="F2105" s="11" t="str">
        <f>_xlfn.XLOOKUP($A2105,'Cleaned - Medical Examinations'!$A$2:$A$2336,'Cleaned - Medical Examinations'!$E$2:$E$2336,0)</f>
        <v>No</v>
      </c>
      <c r="G2105" s="11" t="str">
        <f>_xlfn.XLOOKUP($A2105,'Cleaned - Medical Examinations'!$A$2:$A$2336,'Cleaned - Medical Examinations'!$F$2:$F$2336,0)</f>
        <v>Yes</v>
      </c>
      <c r="H2105" s="11">
        <f>_xlfn.XLOOKUP($A2105,'Cleaned - Medical Examinations'!$A$2:$A$2336,'Cleaned - Medical Examinations'!$G$2:$G$2336,0)</f>
        <v>1</v>
      </c>
      <c r="I2105" s="11" t="str">
        <f>_xlfn.XLOOKUP($A2105,'Cleaned - Medical Examinations'!$A$2:$A$2336,'Cleaned - Medical Examinations'!$H$2:$H$2336,0)</f>
        <v>No</v>
      </c>
      <c r="J2105" s="11" t="str">
        <f>_xlfn.XLOOKUP($A2105,'Cleaned - Medical Examinations'!$A$2:$A$2336,'Cleaned - Medical Examinations'!$I$2:$I$2336,0)</f>
        <v>Overweight</v>
      </c>
      <c r="K2105" s="11" t="str">
        <f t="shared" si="32"/>
        <v>Non-Diabetic</v>
      </c>
      <c r="L2105" s="14">
        <f>_xlfn.XLOOKUP($A2105,'Cleaned - Hospitalisation Detai'!$A$2:$A$2344,'Cleaned - Hospitalisation Detai'!$J$2:$J$2344,0)</f>
        <v>37965</v>
      </c>
      <c r="M2105" s="19">
        <f>_xlfn.XLOOKUP($A2105,'Cleaned - Hospitalisation Detai'!$A$2:$A$2344,'Cleaned - Hospitalisation Detai'!$F$2:$F$2344,0)</f>
        <v>2221.56</v>
      </c>
      <c r="N2105" s="19" t="str">
        <f>_xlfn.XLOOKUP($A2105,'Cleaned - Hospitalisation Detai'!$A$2:$A$2344,'Cleaned - Hospitalisation Detai'!$G$2:$G$2344,0)</f>
        <v>tier - 2</v>
      </c>
      <c r="O2105" s="19" t="str">
        <f>_xlfn.XLOOKUP($A2105,'Cleaned - Hospitalisation Detai'!$A$2:$A$2344,'Cleaned - Hospitalisation Detai'!$H$2:$H$2344,0)</f>
        <v>tier - 3</v>
      </c>
      <c r="P2105" s="19" t="str">
        <f>_xlfn.XLOOKUP($A2105,'Cleaned - Hospitalisation Detai'!$A$2:$A$2344,'Cleaned - Hospitalisation Detai'!$I$2:$I$2344,0)</f>
        <v>R1012</v>
      </c>
      <c r="Q2105" s="20">
        <f>_xlfn.XLOOKUP($A2105,'Cleaned - Hospitalisation Detai'!$A$2:$A$2344,'Cleaned - Hospitalisation Detai'!$K$2:$K$2344,0)</f>
        <v>19</v>
      </c>
    </row>
    <row r="2106" spans="1:17" ht="15.6" x14ac:dyDescent="0.3">
      <c r="A2106" s="10" t="s">
        <v>260</v>
      </c>
      <c r="B2106" s="11" t="str">
        <f>_xlfn.XLOOKUP(A2106,'Cleaned - Customer Names '!$A$2:$A$2336,'Cleaned - Customer Names '!$C$2:$C$2336,0)</f>
        <v>Mary Beth</v>
      </c>
      <c r="C2106" s="11">
        <f>_xlfn.XLOOKUP($A2106,'Cleaned - Medical Examinations'!$A$2:$A$2336,'Cleaned - Medical Examinations'!$B$2:$B$2336,0)</f>
        <v>37.29</v>
      </c>
      <c r="D2106" s="11">
        <f>_xlfn.XLOOKUP($A2106,'Cleaned - Medical Examinations'!$A$2:$A$2336,'Cleaned - Medical Examinations'!$C$2:$C$2336,0)</f>
        <v>4.46</v>
      </c>
      <c r="E2106" s="11" t="str">
        <f>_xlfn.XLOOKUP($A2106,'Cleaned - Medical Examinations'!$A$2:$A$2336,'Cleaned - Medical Examinations'!$D$2:$D$2336,0)</f>
        <v>No</v>
      </c>
      <c r="F2106" s="11" t="str">
        <f>_xlfn.XLOOKUP($A2106,'Cleaned - Medical Examinations'!$A$2:$A$2336,'Cleaned - Medical Examinations'!$E$2:$E$2336,0)</f>
        <v>yes</v>
      </c>
      <c r="G2106" s="11" t="str">
        <f>_xlfn.XLOOKUP($A2106,'Cleaned - Medical Examinations'!$A$2:$A$2336,'Cleaned - Medical Examinations'!$F$2:$F$2336,0)</f>
        <v>No</v>
      </c>
      <c r="H2106" s="11">
        <f>_xlfn.XLOOKUP($A2106,'Cleaned - Medical Examinations'!$A$2:$A$2336,'Cleaned - Medical Examinations'!$G$2:$G$2336,0)</f>
        <v>1</v>
      </c>
      <c r="I2106" s="11" t="str">
        <f>_xlfn.XLOOKUP($A2106,'Cleaned - Medical Examinations'!$A$2:$A$2336,'Cleaned - Medical Examinations'!$H$2:$H$2336,0)</f>
        <v>No</v>
      </c>
      <c r="J2106" s="11" t="str">
        <f>_xlfn.XLOOKUP($A2106,'Cleaned - Medical Examinations'!$A$2:$A$2336,'Cleaned - Medical Examinations'!$I$2:$I$2336,0)</f>
        <v>Obesity</v>
      </c>
      <c r="K2106" s="11" t="str">
        <f t="shared" si="32"/>
        <v>Non-Diabetic</v>
      </c>
      <c r="L2106" s="14">
        <f>_xlfn.XLOOKUP($A2106,'Cleaned - Hospitalisation Detai'!$A$2:$A$2344,'Cleaned - Hospitalisation Detai'!$J$2:$J$2344,0)</f>
        <v>38333</v>
      </c>
      <c r="M2106" s="19">
        <f>_xlfn.XLOOKUP($A2106,'Cleaned - Hospitalisation Detai'!$A$2:$A$2344,'Cleaned - Hospitalisation Detai'!$F$2:$F$2344,0)</f>
        <v>2219.4499999999998</v>
      </c>
      <c r="N2106" s="19" t="str">
        <f>_xlfn.XLOOKUP($A2106,'Cleaned - Hospitalisation Detai'!$A$2:$A$2344,'Cleaned - Hospitalisation Detai'!$G$2:$G$2344,0)</f>
        <v>tier - 2</v>
      </c>
      <c r="O2106" s="19" t="str">
        <f>_xlfn.XLOOKUP($A2106,'Cleaned - Hospitalisation Detai'!$A$2:$A$2344,'Cleaned - Hospitalisation Detai'!$H$2:$H$2344,0)</f>
        <v>tier - 1</v>
      </c>
      <c r="P2106" s="19" t="str">
        <f>_xlfn.XLOOKUP($A2106,'Cleaned - Hospitalisation Detai'!$A$2:$A$2344,'Cleaned - Hospitalisation Detai'!$I$2:$I$2344,0)</f>
        <v>R1013</v>
      </c>
      <c r="Q2106" s="20">
        <f>_xlfn.XLOOKUP($A2106,'Cleaned - Hospitalisation Detai'!$A$2:$A$2344,'Cleaned - Hospitalisation Detai'!$K$2:$K$2344,0)</f>
        <v>18</v>
      </c>
    </row>
    <row r="2107" spans="1:17" ht="15.6" x14ac:dyDescent="0.3">
      <c r="A2107" s="10" t="s">
        <v>259</v>
      </c>
      <c r="B2107" s="11" t="str">
        <f>_xlfn.XLOOKUP(A2107,'Cleaned - Customer Names '!$A$2:$A$2336,'Cleaned - Customer Names '!$C$2:$C$2336,0)</f>
        <v>Erin</v>
      </c>
      <c r="C2107" s="11">
        <f>_xlfn.XLOOKUP($A2107,'Cleaned - Medical Examinations'!$A$2:$A$2336,'Cleaned - Medical Examinations'!$B$2:$B$2336,0)</f>
        <v>40.28</v>
      </c>
      <c r="D2107" s="11">
        <f>_xlfn.XLOOKUP($A2107,'Cleaned - Medical Examinations'!$A$2:$A$2336,'Cleaned - Medical Examinations'!$C$2:$C$2336,0)</f>
        <v>6.11</v>
      </c>
      <c r="E2107" s="11" t="str">
        <f>_xlfn.XLOOKUP($A2107,'Cleaned - Medical Examinations'!$A$2:$A$2336,'Cleaned - Medical Examinations'!$D$2:$D$2336,0)</f>
        <v>No</v>
      </c>
      <c r="F2107" s="11" t="str">
        <f>_xlfn.XLOOKUP($A2107,'Cleaned - Medical Examinations'!$A$2:$A$2336,'Cleaned - Medical Examinations'!$E$2:$E$2336,0)</f>
        <v>yes</v>
      </c>
      <c r="G2107" s="11" t="str">
        <f>_xlfn.XLOOKUP($A2107,'Cleaned - Medical Examinations'!$A$2:$A$2336,'Cleaned - Medical Examinations'!$F$2:$F$2336,0)</f>
        <v>No</v>
      </c>
      <c r="H2107" s="11">
        <f>_xlfn.XLOOKUP($A2107,'Cleaned - Medical Examinations'!$A$2:$A$2336,'Cleaned - Medical Examinations'!$G$2:$G$2336,0)</f>
        <v>1</v>
      </c>
      <c r="I2107" s="11" t="str">
        <f>_xlfn.XLOOKUP($A2107,'Cleaned - Medical Examinations'!$A$2:$A$2336,'Cleaned - Medical Examinations'!$H$2:$H$2336,0)</f>
        <v>No</v>
      </c>
      <c r="J2107" s="11" t="str">
        <f>_xlfn.XLOOKUP($A2107,'Cleaned - Medical Examinations'!$A$2:$A$2336,'Cleaned - Medical Examinations'!$I$2:$I$2336,0)</f>
        <v>Obesity</v>
      </c>
      <c r="K2107" s="11" t="str">
        <f t="shared" si="32"/>
        <v>Non-Diabetic</v>
      </c>
      <c r="L2107" s="14">
        <f>_xlfn.XLOOKUP($A2107,'Cleaned - Hospitalisation Detai'!$A$2:$A$2344,'Cleaned - Hospitalisation Detai'!$J$2:$J$2344,0)</f>
        <v>38255</v>
      </c>
      <c r="M2107" s="19">
        <f>_xlfn.XLOOKUP($A2107,'Cleaned - Hospitalisation Detai'!$A$2:$A$2344,'Cleaned - Hospitalisation Detai'!$F$2:$F$2344,0)</f>
        <v>2217.6</v>
      </c>
      <c r="N2107" s="19" t="str">
        <f>_xlfn.XLOOKUP($A2107,'Cleaned - Hospitalisation Detai'!$A$2:$A$2344,'Cleaned - Hospitalisation Detai'!$G$2:$G$2344,0)</f>
        <v>tier - 2</v>
      </c>
      <c r="O2107" s="19" t="str">
        <f>_xlfn.XLOOKUP($A2107,'Cleaned - Hospitalisation Detai'!$A$2:$A$2344,'Cleaned - Hospitalisation Detai'!$H$2:$H$2344,0)</f>
        <v>tier - 1</v>
      </c>
      <c r="P2107" s="19" t="str">
        <f>_xlfn.XLOOKUP($A2107,'Cleaned - Hospitalisation Detai'!$A$2:$A$2344,'Cleaned - Hospitalisation Detai'!$I$2:$I$2344,0)</f>
        <v>R1024</v>
      </c>
      <c r="Q2107" s="20">
        <f>_xlfn.XLOOKUP($A2107,'Cleaned - Hospitalisation Detai'!$A$2:$A$2344,'Cleaned - Hospitalisation Detai'!$K$2:$K$2344,0)</f>
        <v>18</v>
      </c>
    </row>
    <row r="2108" spans="1:17" ht="15.6" x14ac:dyDescent="0.3">
      <c r="A2108" s="10" t="s">
        <v>258</v>
      </c>
      <c r="B2108" s="11" t="str">
        <f>_xlfn.XLOOKUP(A2108,'Cleaned - Customer Names '!$A$2:$A$2336,'Cleaned - Customer Names '!$C$2:$C$2336,0)</f>
        <v>Hallie</v>
      </c>
      <c r="C2108" s="11">
        <f>_xlfn.XLOOKUP($A2108,'Cleaned - Medical Examinations'!$A$2:$A$2336,'Cleaned - Medical Examinations'!$B$2:$B$2336,0)</f>
        <v>40.185000000000002</v>
      </c>
      <c r="D2108" s="11">
        <f>_xlfn.XLOOKUP($A2108,'Cleaned - Medical Examinations'!$A$2:$A$2336,'Cleaned - Medical Examinations'!$C$2:$C$2336,0)</f>
        <v>4.66</v>
      </c>
      <c r="E2108" s="11" t="str">
        <f>_xlfn.XLOOKUP($A2108,'Cleaned - Medical Examinations'!$A$2:$A$2336,'Cleaned - Medical Examinations'!$D$2:$D$2336,0)</f>
        <v>No</v>
      </c>
      <c r="F2108" s="11" t="str">
        <f>_xlfn.XLOOKUP($A2108,'Cleaned - Medical Examinations'!$A$2:$A$2336,'Cleaned - Medical Examinations'!$E$2:$E$2336,0)</f>
        <v>yes</v>
      </c>
      <c r="G2108" s="11" t="str">
        <f>_xlfn.XLOOKUP($A2108,'Cleaned - Medical Examinations'!$A$2:$A$2336,'Cleaned - Medical Examinations'!$F$2:$F$2336,0)</f>
        <v>No</v>
      </c>
      <c r="H2108" s="11">
        <f>_xlfn.XLOOKUP($A2108,'Cleaned - Medical Examinations'!$A$2:$A$2336,'Cleaned - Medical Examinations'!$G$2:$G$2336,0)</f>
        <v>1</v>
      </c>
      <c r="I2108" s="11" t="str">
        <f>_xlfn.XLOOKUP($A2108,'Cleaned - Medical Examinations'!$A$2:$A$2336,'Cleaned - Medical Examinations'!$H$2:$H$2336,0)</f>
        <v>No</v>
      </c>
      <c r="J2108" s="11" t="str">
        <f>_xlfn.XLOOKUP($A2108,'Cleaned - Medical Examinations'!$A$2:$A$2336,'Cleaned - Medical Examinations'!$I$2:$I$2336,0)</f>
        <v>Obesity</v>
      </c>
      <c r="K2108" s="11" t="str">
        <f t="shared" si="32"/>
        <v>Non-Diabetic</v>
      </c>
      <c r="L2108" s="14">
        <f>_xlfn.XLOOKUP($A2108,'Cleaned - Hospitalisation Detai'!$A$2:$A$2344,'Cleaned - Hospitalisation Detai'!$J$2:$J$2344,0)</f>
        <v>38151</v>
      </c>
      <c r="M2108" s="19">
        <f>_xlfn.XLOOKUP($A2108,'Cleaned - Hospitalisation Detai'!$A$2:$A$2344,'Cleaned - Hospitalisation Detai'!$F$2:$F$2344,0)</f>
        <v>2217.4699999999998</v>
      </c>
      <c r="N2108" s="19" t="str">
        <f>_xlfn.XLOOKUP($A2108,'Cleaned - Hospitalisation Detai'!$A$2:$A$2344,'Cleaned - Hospitalisation Detai'!$G$2:$G$2344,0)</f>
        <v>tier - 2</v>
      </c>
      <c r="O2108" s="19" t="str">
        <f>_xlfn.XLOOKUP($A2108,'Cleaned - Hospitalisation Detai'!$A$2:$A$2344,'Cleaned - Hospitalisation Detai'!$H$2:$H$2344,0)</f>
        <v>tier - 1</v>
      </c>
      <c r="P2108" s="19" t="str">
        <f>_xlfn.XLOOKUP($A2108,'Cleaned - Hospitalisation Detai'!$A$2:$A$2344,'Cleaned - Hospitalisation Detai'!$I$2:$I$2344,0)</f>
        <v>R1024</v>
      </c>
      <c r="Q2108" s="20">
        <f>_xlfn.XLOOKUP($A2108,'Cleaned - Hospitalisation Detai'!$A$2:$A$2344,'Cleaned - Hospitalisation Detai'!$K$2:$K$2344,0)</f>
        <v>18</v>
      </c>
    </row>
    <row r="2109" spans="1:17" ht="15.6" x14ac:dyDescent="0.3">
      <c r="A2109" s="10" t="s">
        <v>257</v>
      </c>
      <c r="B2109" s="11" t="str">
        <f>_xlfn.XLOOKUP(A2109,'Cleaned - Customer Names '!$A$2:$A$2336,'Cleaned - Customer Names '!$C$2:$C$2336,0)</f>
        <v>Paige P</v>
      </c>
      <c r="C2109" s="11">
        <f>_xlfn.XLOOKUP($A2109,'Cleaned - Medical Examinations'!$A$2:$A$2336,'Cleaned - Medical Examinations'!$B$2:$B$2336,0)</f>
        <v>23.57</v>
      </c>
      <c r="D2109" s="11">
        <f>_xlfn.XLOOKUP($A2109,'Cleaned - Medical Examinations'!$A$2:$A$2336,'Cleaned - Medical Examinations'!$C$2:$C$2336,0)</f>
        <v>6.14</v>
      </c>
      <c r="E2109" s="11" t="str">
        <f>_xlfn.XLOOKUP($A2109,'Cleaned - Medical Examinations'!$A$2:$A$2336,'Cleaned - Medical Examinations'!$D$2:$D$2336,0)</f>
        <v>No</v>
      </c>
      <c r="F2109" s="11" t="str">
        <f>_xlfn.XLOOKUP($A2109,'Cleaned - Medical Examinations'!$A$2:$A$2336,'Cleaned - Medical Examinations'!$E$2:$E$2336,0)</f>
        <v>No</v>
      </c>
      <c r="G2109" s="11" t="str">
        <f>_xlfn.XLOOKUP($A2109,'Cleaned - Medical Examinations'!$A$2:$A$2336,'Cleaned - Medical Examinations'!$F$2:$F$2336,0)</f>
        <v>No</v>
      </c>
      <c r="H2109" s="11">
        <f>_xlfn.XLOOKUP($A2109,'Cleaned - Medical Examinations'!$A$2:$A$2336,'Cleaned - Medical Examinations'!$G$2:$G$2336,0)</f>
        <v>0</v>
      </c>
      <c r="I2109" s="11" t="str">
        <f>_xlfn.XLOOKUP($A2109,'Cleaned - Medical Examinations'!$A$2:$A$2336,'Cleaned - Medical Examinations'!$H$2:$H$2336,0)</f>
        <v>No</v>
      </c>
      <c r="J2109" s="11" t="str">
        <f>_xlfn.XLOOKUP($A2109,'Cleaned - Medical Examinations'!$A$2:$A$2336,'Cleaned - Medical Examinations'!$I$2:$I$2336,0)</f>
        <v>Normal Weight</v>
      </c>
      <c r="K2109" s="11" t="str">
        <f t="shared" si="32"/>
        <v>Non-Diabetic</v>
      </c>
      <c r="L2109" s="14">
        <f>_xlfn.XLOOKUP($A2109,'Cleaned - Hospitalisation Detai'!$A$2:$A$2344,'Cleaned - Hospitalisation Detai'!$J$2:$J$2344,0)</f>
        <v>34655</v>
      </c>
      <c r="M2109" s="19">
        <f>_xlfn.XLOOKUP($A2109,'Cleaned - Hospitalisation Detai'!$A$2:$A$2344,'Cleaned - Hospitalisation Detai'!$F$2:$F$2344,0)</f>
        <v>2213.21</v>
      </c>
      <c r="N2109" s="19" t="str">
        <f>_xlfn.XLOOKUP($A2109,'Cleaned - Hospitalisation Detai'!$A$2:$A$2344,'Cleaned - Hospitalisation Detai'!$G$2:$G$2344,0)</f>
        <v>tier - 2</v>
      </c>
      <c r="O2109" s="19" t="str">
        <f>_xlfn.XLOOKUP($A2109,'Cleaned - Hospitalisation Detai'!$A$2:$A$2344,'Cleaned - Hospitalisation Detai'!$H$2:$H$2344,0)</f>
        <v>tier - 2</v>
      </c>
      <c r="P2109" s="19" t="str">
        <f>_xlfn.XLOOKUP($A2109,'Cleaned - Hospitalisation Detai'!$A$2:$A$2344,'Cleaned - Hospitalisation Detai'!$I$2:$I$2344,0)</f>
        <v>R1013</v>
      </c>
      <c r="Q2109" s="20">
        <f>_xlfn.XLOOKUP($A2109,'Cleaned - Hospitalisation Detai'!$A$2:$A$2344,'Cleaned - Hospitalisation Detai'!$K$2:$K$2344,0)</f>
        <v>28</v>
      </c>
    </row>
    <row r="2110" spans="1:17" ht="15.6" x14ac:dyDescent="0.3">
      <c r="A2110" s="10" t="s">
        <v>256</v>
      </c>
      <c r="B2110" s="11" t="str">
        <f>_xlfn.XLOOKUP(A2110,'Cleaned - Customer Names '!$A$2:$A$2336,'Cleaned - Customer Names '!$C$2:$C$2336,0)</f>
        <v>Ji</v>
      </c>
      <c r="C2110" s="11">
        <f>_xlfn.XLOOKUP($A2110,'Cleaned - Medical Examinations'!$A$2:$A$2336,'Cleaned - Medical Examinations'!$B$2:$B$2336,0)</f>
        <v>35.625</v>
      </c>
      <c r="D2110" s="11">
        <f>_xlfn.XLOOKUP($A2110,'Cleaned - Medical Examinations'!$A$2:$A$2336,'Cleaned - Medical Examinations'!$C$2:$C$2336,0)</f>
        <v>6.21</v>
      </c>
      <c r="E2110" s="11" t="str">
        <f>_xlfn.XLOOKUP($A2110,'Cleaned - Medical Examinations'!$A$2:$A$2336,'Cleaned - Medical Examinations'!$D$2:$D$2336,0)</f>
        <v>No</v>
      </c>
      <c r="F2110" s="11" t="str">
        <f>_xlfn.XLOOKUP($A2110,'Cleaned - Medical Examinations'!$A$2:$A$2336,'Cleaned - Medical Examinations'!$E$2:$E$2336,0)</f>
        <v>yes</v>
      </c>
      <c r="G2110" s="11" t="str">
        <f>_xlfn.XLOOKUP($A2110,'Cleaned - Medical Examinations'!$A$2:$A$2336,'Cleaned - Medical Examinations'!$F$2:$F$2336,0)</f>
        <v>No</v>
      </c>
      <c r="H2110" s="11">
        <f>_xlfn.XLOOKUP($A2110,'Cleaned - Medical Examinations'!$A$2:$A$2336,'Cleaned - Medical Examinations'!$G$2:$G$2336,0)</f>
        <v>1</v>
      </c>
      <c r="I2110" s="11" t="str">
        <f>_xlfn.XLOOKUP($A2110,'Cleaned - Medical Examinations'!$A$2:$A$2336,'Cleaned - Medical Examinations'!$H$2:$H$2336,0)</f>
        <v>No</v>
      </c>
      <c r="J2110" s="11" t="str">
        <f>_xlfn.XLOOKUP($A2110,'Cleaned - Medical Examinations'!$A$2:$A$2336,'Cleaned - Medical Examinations'!$I$2:$I$2336,0)</f>
        <v>Obesity</v>
      </c>
      <c r="K2110" s="11" t="str">
        <f t="shared" si="32"/>
        <v>Non-Diabetic</v>
      </c>
      <c r="L2110" s="14">
        <f>_xlfn.XLOOKUP($A2110,'Cleaned - Hospitalisation Detai'!$A$2:$A$2344,'Cleaned - Hospitalisation Detai'!$J$2:$J$2344,0)</f>
        <v>38195</v>
      </c>
      <c r="M2110" s="19">
        <f>_xlfn.XLOOKUP($A2110,'Cleaned - Hospitalisation Detai'!$A$2:$A$2344,'Cleaned - Hospitalisation Detai'!$F$2:$F$2344,0)</f>
        <v>2211.13</v>
      </c>
      <c r="N2110" s="19" t="str">
        <f>_xlfn.XLOOKUP($A2110,'Cleaned - Hospitalisation Detai'!$A$2:$A$2344,'Cleaned - Hospitalisation Detai'!$G$2:$G$2344,0)</f>
        <v>tier - 2</v>
      </c>
      <c r="O2110" s="19" t="str">
        <f>_xlfn.XLOOKUP($A2110,'Cleaned - Hospitalisation Detai'!$A$2:$A$2344,'Cleaned - Hospitalisation Detai'!$H$2:$H$2344,0)</f>
        <v>tier - 2</v>
      </c>
      <c r="P2110" s="19" t="str">
        <f>_xlfn.XLOOKUP($A2110,'Cleaned - Hospitalisation Detai'!$A$2:$A$2344,'Cleaned - Hospitalisation Detai'!$I$2:$I$2344,0)</f>
        <v>R1024</v>
      </c>
      <c r="Q2110" s="20">
        <f>_xlfn.XLOOKUP($A2110,'Cleaned - Hospitalisation Detai'!$A$2:$A$2344,'Cleaned - Hospitalisation Detai'!$K$2:$K$2344,0)</f>
        <v>18</v>
      </c>
    </row>
    <row r="2111" spans="1:17" ht="15.6" x14ac:dyDescent="0.3">
      <c r="A2111" s="10" t="s">
        <v>255</v>
      </c>
      <c r="B2111" s="11" t="str">
        <f>_xlfn.XLOOKUP(A2111,'Cleaned - Customer Names '!$A$2:$A$2336,'Cleaned - Customer Names '!$C$2:$C$2336,0)</f>
        <v>Carissa A</v>
      </c>
      <c r="C2111" s="11">
        <f>_xlfn.XLOOKUP($A2111,'Cleaned - Medical Examinations'!$A$2:$A$2336,'Cleaned - Medical Examinations'!$B$2:$B$2336,0)</f>
        <v>33.155000000000001</v>
      </c>
      <c r="D2111" s="11">
        <f>_xlfn.XLOOKUP($A2111,'Cleaned - Medical Examinations'!$A$2:$A$2336,'Cleaned - Medical Examinations'!$C$2:$C$2336,0)</f>
        <v>4.5999999999999996</v>
      </c>
      <c r="E2111" s="11" t="str">
        <f>_xlfn.XLOOKUP($A2111,'Cleaned - Medical Examinations'!$A$2:$A$2336,'Cleaned - Medical Examinations'!$D$2:$D$2336,0)</f>
        <v>No</v>
      </c>
      <c r="F2111" s="11" t="str">
        <f>_xlfn.XLOOKUP($A2111,'Cleaned - Medical Examinations'!$A$2:$A$2336,'Cleaned - Medical Examinations'!$E$2:$E$2336,0)</f>
        <v>yes</v>
      </c>
      <c r="G2111" s="11" t="str">
        <f>_xlfn.XLOOKUP($A2111,'Cleaned - Medical Examinations'!$A$2:$A$2336,'Cleaned - Medical Examinations'!$F$2:$F$2336,0)</f>
        <v>No</v>
      </c>
      <c r="H2111" s="11">
        <f>_xlfn.XLOOKUP($A2111,'Cleaned - Medical Examinations'!$A$2:$A$2336,'Cleaned - Medical Examinations'!$G$2:$G$2336,0)</f>
        <v>1</v>
      </c>
      <c r="I2111" s="11" t="str">
        <f>_xlfn.XLOOKUP($A2111,'Cleaned - Medical Examinations'!$A$2:$A$2336,'Cleaned - Medical Examinations'!$H$2:$H$2336,0)</f>
        <v>No</v>
      </c>
      <c r="J2111" s="11" t="str">
        <f>_xlfn.XLOOKUP($A2111,'Cleaned - Medical Examinations'!$A$2:$A$2336,'Cleaned - Medical Examinations'!$I$2:$I$2336,0)</f>
        <v>Obesity</v>
      </c>
      <c r="K2111" s="11" t="str">
        <f t="shared" si="32"/>
        <v>Non-Diabetic</v>
      </c>
      <c r="L2111" s="14">
        <f>_xlfn.XLOOKUP($A2111,'Cleaned - Hospitalisation Detai'!$A$2:$A$2344,'Cleaned - Hospitalisation Detai'!$J$2:$J$2344,0)</f>
        <v>38205</v>
      </c>
      <c r="M2111" s="19">
        <f>_xlfn.XLOOKUP($A2111,'Cleaned - Hospitalisation Detai'!$A$2:$A$2344,'Cleaned - Hospitalisation Detai'!$F$2:$F$2344,0)</f>
        <v>2207.6999999999998</v>
      </c>
      <c r="N2111" s="19" t="str">
        <f>_xlfn.XLOOKUP($A2111,'Cleaned - Hospitalisation Detai'!$A$2:$A$2344,'Cleaned - Hospitalisation Detai'!$G$2:$G$2344,0)</f>
        <v>tier - 2</v>
      </c>
      <c r="O2111" s="19" t="str">
        <f>_xlfn.XLOOKUP($A2111,'Cleaned - Hospitalisation Detai'!$A$2:$A$2344,'Cleaned - Hospitalisation Detai'!$H$2:$H$2344,0)</f>
        <v>tier - 2</v>
      </c>
      <c r="P2111" s="19" t="str">
        <f>_xlfn.XLOOKUP($A2111,'Cleaned - Hospitalisation Detai'!$A$2:$A$2344,'Cleaned - Hospitalisation Detai'!$I$2:$I$2344,0)</f>
        <v>R1024</v>
      </c>
      <c r="Q2111" s="20">
        <f>_xlfn.XLOOKUP($A2111,'Cleaned - Hospitalisation Detai'!$A$2:$A$2344,'Cleaned - Hospitalisation Detai'!$K$2:$K$2344,0)</f>
        <v>18</v>
      </c>
    </row>
    <row r="2112" spans="1:17" ht="15.6" x14ac:dyDescent="0.3">
      <c r="A2112" s="10" t="s">
        <v>254</v>
      </c>
      <c r="B2112" s="11" t="str">
        <f>_xlfn.XLOOKUP(A2112,'Cleaned - Customer Names '!$A$2:$A$2336,'Cleaned - Customer Names '!$C$2:$C$2336,0)</f>
        <v>Mona</v>
      </c>
      <c r="C2112" s="11">
        <f>_xlfn.XLOOKUP($A2112,'Cleaned - Medical Examinations'!$A$2:$A$2336,'Cleaned - Medical Examinations'!$B$2:$B$2336,0)</f>
        <v>31.92</v>
      </c>
      <c r="D2112" s="11">
        <f>_xlfn.XLOOKUP($A2112,'Cleaned - Medical Examinations'!$A$2:$A$2336,'Cleaned - Medical Examinations'!$C$2:$C$2336,0)</f>
        <v>5.04</v>
      </c>
      <c r="E2112" s="11" t="str">
        <f>_xlfn.XLOOKUP($A2112,'Cleaned - Medical Examinations'!$A$2:$A$2336,'Cleaned - Medical Examinations'!$D$2:$D$2336,0)</f>
        <v>No</v>
      </c>
      <c r="F2112" s="11" t="str">
        <f>_xlfn.XLOOKUP($A2112,'Cleaned - Medical Examinations'!$A$2:$A$2336,'Cleaned - Medical Examinations'!$E$2:$E$2336,0)</f>
        <v>yes</v>
      </c>
      <c r="G2112" s="11" t="str">
        <f>_xlfn.XLOOKUP($A2112,'Cleaned - Medical Examinations'!$A$2:$A$2336,'Cleaned - Medical Examinations'!$F$2:$F$2336,0)</f>
        <v>No</v>
      </c>
      <c r="H2112" s="11">
        <f>_xlfn.XLOOKUP($A2112,'Cleaned - Medical Examinations'!$A$2:$A$2336,'Cleaned - Medical Examinations'!$G$2:$G$2336,0)</f>
        <v>1</v>
      </c>
      <c r="I2112" s="11" t="str">
        <f>_xlfn.XLOOKUP($A2112,'Cleaned - Medical Examinations'!$A$2:$A$2336,'Cleaned - Medical Examinations'!$H$2:$H$2336,0)</f>
        <v>No</v>
      </c>
      <c r="J2112" s="11" t="str">
        <f>_xlfn.XLOOKUP($A2112,'Cleaned - Medical Examinations'!$A$2:$A$2336,'Cleaned - Medical Examinations'!$I$2:$I$2336,0)</f>
        <v>Obesity</v>
      </c>
      <c r="K2112" s="11" t="str">
        <f t="shared" si="32"/>
        <v>Non-Diabetic</v>
      </c>
      <c r="L2112" s="14">
        <f>_xlfn.XLOOKUP($A2112,'Cleaned - Hospitalisation Detai'!$A$2:$A$2344,'Cleaned - Hospitalisation Detai'!$J$2:$J$2344,0)</f>
        <v>38304</v>
      </c>
      <c r="M2112" s="19">
        <f>_xlfn.XLOOKUP($A2112,'Cleaned - Hospitalisation Detai'!$A$2:$A$2344,'Cleaned - Hospitalisation Detai'!$F$2:$F$2344,0)</f>
        <v>2205.98</v>
      </c>
      <c r="N2112" s="19" t="str">
        <f>_xlfn.XLOOKUP($A2112,'Cleaned - Hospitalisation Detai'!$A$2:$A$2344,'Cleaned - Hospitalisation Detai'!$G$2:$G$2344,0)</f>
        <v>tier - 2</v>
      </c>
      <c r="O2112" s="19" t="str">
        <f>_xlfn.XLOOKUP($A2112,'Cleaned - Hospitalisation Detai'!$A$2:$A$2344,'Cleaned - Hospitalisation Detai'!$H$2:$H$2344,0)</f>
        <v>tier - 3</v>
      </c>
      <c r="P2112" s="19" t="str">
        <f>_xlfn.XLOOKUP($A2112,'Cleaned - Hospitalisation Detai'!$A$2:$A$2344,'Cleaned - Hospitalisation Detai'!$I$2:$I$2344,0)</f>
        <v>R1024</v>
      </c>
      <c r="Q2112" s="20">
        <f>_xlfn.XLOOKUP($A2112,'Cleaned - Hospitalisation Detai'!$A$2:$A$2344,'Cleaned - Hospitalisation Detai'!$K$2:$K$2344,0)</f>
        <v>18</v>
      </c>
    </row>
    <row r="2113" spans="1:17" ht="15.6" x14ac:dyDescent="0.3">
      <c r="A2113" s="10" t="s">
        <v>253</v>
      </c>
      <c r="B2113" s="11" t="str">
        <f>_xlfn.XLOOKUP(A2113,'Cleaned - Customer Names '!$A$2:$A$2336,'Cleaned - Customer Names '!$C$2:$C$2336,0)</f>
        <v>Kristin R.</v>
      </c>
      <c r="C2113" s="11">
        <f>_xlfn.XLOOKUP($A2113,'Cleaned - Medical Examinations'!$A$2:$A$2336,'Cleaned - Medical Examinations'!$B$2:$B$2336,0)</f>
        <v>30.305</v>
      </c>
      <c r="D2113" s="11">
        <f>_xlfn.XLOOKUP($A2113,'Cleaned - Medical Examinations'!$A$2:$A$2336,'Cleaned - Medical Examinations'!$C$2:$C$2336,0)</f>
        <v>5.08</v>
      </c>
      <c r="E2113" s="11" t="str">
        <f>_xlfn.XLOOKUP($A2113,'Cleaned - Medical Examinations'!$A$2:$A$2336,'Cleaned - Medical Examinations'!$D$2:$D$2336,0)</f>
        <v>No</v>
      </c>
      <c r="F2113" s="11" t="str">
        <f>_xlfn.XLOOKUP($A2113,'Cleaned - Medical Examinations'!$A$2:$A$2336,'Cleaned - Medical Examinations'!$E$2:$E$2336,0)</f>
        <v>yes</v>
      </c>
      <c r="G2113" s="11" t="str">
        <f>_xlfn.XLOOKUP($A2113,'Cleaned - Medical Examinations'!$A$2:$A$2336,'Cleaned - Medical Examinations'!$F$2:$F$2336,0)</f>
        <v>No</v>
      </c>
      <c r="H2113" s="11">
        <f>_xlfn.XLOOKUP($A2113,'Cleaned - Medical Examinations'!$A$2:$A$2336,'Cleaned - Medical Examinations'!$G$2:$G$2336,0)</f>
        <v>1</v>
      </c>
      <c r="I2113" s="11" t="str">
        <f>_xlfn.XLOOKUP($A2113,'Cleaned - Medical Examinations'!$A$2:$A$2336,'Cleaned - Medical Examinations'!$H$2:$H$2336,0)</f>
        <v>No</v>
      </c>
      <c r="J2113" s="11" t="str">
        <f>_xlfn.XLOOKUP($A2113,'Cleaned - Medical Examinations'!$A$2:$A$2336,'Cleaned - Medical Examinations'!$I$2:$I$2336,0)</f>
        <v>Obesity</v>
      </c>
      <c r="K2113" s="11" t="str">
        <f t="shared" si="32"/>
        <v>Non-Diabetic</v>
      </c>
      <c r="L2113" s="14">
        <f>_xlfn.XLOOKUP($A2113,'Cleaned - Hospitalisation Detai'!$A$2:$A$2344,'Cleaned - Hospitalisation Detai'!$J$2:$J$2344,0)</f>
        <v>38288</v>
      </c>
      <c r="M2113" s="19">
        <f>_xlfn.XLOOKUP($A2113,'Cleaned - Hospitalisation Detai'!$A$2:$A$2344,'Cleaned - Hospitalisation Detai'!$F$2:$F$2344,0)</f>
        <v>2203.7399999999998</v>
      </c>
      <c r="N2113" s="19" t="str">
        <f>_xlfn.XLOOKUP($A2113,'Cleaned - Hospitalisation Detai'!$A$2:$A$2344,'Cleaned - Hospitalisation Detai'!$G$2:$G$2344,0)</f>
        <v>tier - 2</v>
      </c>
      <c r="O2113" s="19" t="str">
        <f>_xlfn.XLOOKUP($A2113,'Cleaned - Hospitalisation Detai'!$A$2:$A$2344,'Cleaned - Hospitalisation Detai'!$H$2:$H$2344,0)</f>
        <v>tier - 2</v>
      </c>
      <c r="P2113" s="19" t="str">
        <f>_xlfn.XLOOKUP($A2113,'Cleaned - Hospitalisation Detai'!$A$2:$A$2344,'Cleaned - Hospitalisation Detai'!$I$2:$I$2344,0)</f>
        <v>R1024</v>
      </c>
      <c r="Q2113" s="20">
        <f>_xlfn.XLOOKUP($A2113,'Cleaned - Hospitalisation Detai'!$A$2:$A$2344,'Cleaned - Hospitalisation Detai'!$K$2:$K$2344,0)</f>
        <v>18</v>
      </c>
    </row>
    <row r="2114" spans="1:17" ht="15.6" x14ac:dyDescent="0.3">
      <c r="A2114" s="10" t="s">
        <v>252</v>
      </c>
      <c r="B2114" s="11" t="str">
        <f>_xlfn.XLOOKUP(A2114,'Cleaned - Customer Names '!$A$2:$A$2336,'Cleaned - Customer Names '!$C$2:$C$2336,0)</f>
        <v>Beth</v>
      </c>
      <c r="C2114" s="11">
        <f>_xlfn.XLOOKUP($A2114,'Cleaned - Medical Examinations'!$A$2:$A$2336,'Cleaned - Medical Examinations'!$B$2:$B$2336,0)</f>
        <v>30.114999999999998</v>
      </c>
      <c r="D2114" s="11">
        <f>_xlfn.XLOOKUP($A2114,'Cleaned - Medical Examinations'!$A$2:$A$2336,'Cleaned - Medical Examinations'!$C$2:$C$2336,0)</f>
        <v>4.38</v>
      </c>
      <c r="E2114" s="11" t="str">
        <f>_xlfn.XLOOKUP($A2114,'Cleaned - Medical Examinations'!$A$2:$A$2336,'Cleaned - Medical Examinations'!$D$2:$D$2336,0)</f>
        <v>No</v>
      </c>
      <c r="F2114" s="11" t="str">
        <f>_xlfn.XLOOKUP($A2114,'Cleaned - Medical Examinations'!$A$2:$A$2336,'Cleaned - Medical Examinations'!$E$2:$E$2336,0)</f>
        <v>yes</v>
      </c>
      <c r="G2114" s="11" t="str">
        <f>_xlfn.XLOOKUP($A2114,'Cleaned - Medical Examinations'!$A$2:$A$2336,'Cleaned - Medical Examinations'!$F$2:$F$2336,0)</f>
        <v>No</v>
      </c>
      <c r="H2114" s="11">
        <f>_xlfn.XLOOKUP($A2114,'Cleaned - Medical Examinations'!$A$2:$A$2336,'Cleaned - Medical Examinations'!$G$2:$G$2336,0)</f>
        <v>1</v>
      </c>
      <c r="I2114" s="11" t="str">
        <f>_xlfn.XLOOKUP($A2114,'Cleaned - Medical Examinations'!$A$2:$A$2336,'Cleaned - Medical Examinations'!$H$2:$H$2336,0)</f>
        <v>No</v>
      </c>
      <c r="J2114" s="11" t="str">
        <f>_xlfn.XLOOKUP($A2114,'Cleaned - Medical Examinations'!$A$2:$A$2336,'Cleaned - Medical Examinations'!$I$2:$I$2336,0)</f>
        <v>Obesity</v>
      </c>
      <c r="K2114" s="11" t="str">
        <f t="shared" si="32"/>
        <v>Non-Diabetic</v>
      </c>
      <c r="L2114" s="14">
        <f>_xlfn.XLOOKUP($A2114,'Cleaned - Hospitalisation Detai'!$A$2:$A$2344,'Cleaned - Hospitalisation Detai'!$J$2:$J$2344,0)</f>
        <v>38205</v>
      </c>
      <c r="M2114" s="19">
        <f>_xlfn.XLOOKUP($A2114,'Cleaned - Hospitalisation Detai'!$A$2:$A$2344,'Cleaned - Hospitalisation Detai'!$F$2:$F$2344,0)</f>
        <v>2203.4699999999998</v>
      </c>
      <c r="N2114" s="19" t="str">
        <f>_xlfn.XLOOKUP($A2114,'Cleaned - Hospitalisation Detai'!$A$2:$A$2344,'Cleaned - Hospitalisation Detai'!$G$2:$G$2344,0)</f>
        <v>tier - 2</v>
      </c>
      <c r="O2114" s="19" t="str">
        <f>_xlfn.XLOOKUP($A2114,'Cleaned - Hospitalisation Detai'!$A$2:$A$2344,'Cleaned - Hospitalisation Detai'!$H$2:$H$2344,0)</f>
        <v>tier - 2</v>
      </c>
      <c r="P2114" s="19" t="str">
        <f>_xlfn.XLOOKUP($A2114,'Cleaned - Hospitalisation Detai'!$A$2:$A$2344,'Cleaned - Hospitalisation Detai'!$I$2:$I$2344,0)</f>
        <v>R1024</v>
      </c>
      <c r="Q2114" s="20">
        <f>_xlfn.XLOOKUP($A2114,'Cleaned - Hospitalisation Detai'!$A$2:$A$2344,'Cleaned - Hospitalisation Detai'!$K$2:$K$2344,0)</f>
        <v>18</v>
      </c>
    </row>
    <row r="2115" spans="1:17" ht="15.6" x14ac:dyDescent="0.3">
      <c r="A2115" s="10" t="s">
        <v>251</v>
      </c>
      <c r="B2115" s="11" t="str">
        <f>_xlfn.XLOOKUP(A2115,'Cleaned - Customer Names '!$A$2:$A$2336,'Cleaned - Customer Names '!$C$2:$C$2336,0)</f>
        <v>Allison</v>
      </c>
      <c r="C2115" s="11">
        <f>_xlfn.XLOOKUP($A2115,'Cleaned - Medical Examinations'!$A$2:$A$2336,'Cleaned - Medical Examinations'!$B$2:$B$2336,0)</f>
        <v>24.09</v>
      </c>
      <c r="D2115" s="11">
        <f>_xlfn.XLOOKUP($A2115,'Cleaned - Medical Examinations'!$A$2:$A$2336,'Cleaned - Medical Examinations'!$C$2:$C$2336,0)</f>
        <v>4.79</v>
      </c>
      <c r="E2115" s="11" t="str">
        <f>_xlfn.XLOOKUP($A2115,'Cleaned - Medical Examinations'!$A$2:$A$2336,'Cleaned - Medical Examinations'!$D$2:$D$2336,0)</f>
        <v>No</v>
      </c>
      <c r="F2115" s="11" t="str">
        <f>_xlfn.XLOOKUP($A2115,'Cleaned - Medical Examinations'!$A$2:$A$2336,'Cleaned - Medical Examinations'!$E$2:$E$2336,0)</f>
        <v>yes</v>
      </c>
      <c r="G2115" s="11" t="str">
        <f>_xlfn.XLOOKUP($A2115,'Cleaned - Medical Examinations'!$A$2:$A$2336,'Cleaned - Medical Examinations'!$F$2:$F$2336,0)</f>
        <v>No</v>
      </c>
      <c r="H2115" s="11">
        <f>_xlfn.XLOOKUP($A2115,'Cleaned - Medical Examinations'!$A$2:$A$2336,'Cleaned - Medical Examinations'!$G$2:$G$2336,0)</f>
        <v>1</v>
      </c>
      <c r="I2115" s="11" t="str">
        <f>_xlfn.XLOOKUP($A2115,'Cleaned - Medical Examinations'!$A$2:$A$2336,'Cleaned - Medical Examinations'!$H$2:$H$2336,0)</f>
        <v>No</v>
      </c>
      <c r="J2115" s="11" t="str">
        <f>_xlfn.XLOOKUP($A2115,'Cleaned - Medical Examinations'!$A$2:$A$2336,'Cleaned - Medical Examinations'!$I$2:$I$2336,0)</f>
        <v>Normal Weight</v>
      </c>
      <c r="K2115" s="11" t="str">
        <f t="shared" ref="K2115:K2178" si="33">IF(D2115&gt;=6.5,"Diabetic","Non-Diabetic")</f>
        <v>Non-Diabetic</v>
      </c>
      <c r="L2115" s="14">
        <f>_xlfn.XLOOKUP($A2115,'Cleaned - Hospitalisation Detai'!$A$2:$A$2344,'Cleaned - Hospitalisation Detai'!$J$2:$J$2344,0)</f>
        <v>38195</v>
      </c>
      <c r="M2115" s="19">
        <f>_xlfn.XLOOKUP($A2115,'Cleaned - Hospitalisation Detai'!$A$2:$A$2344,'Cleaned - Hospitalisation Detai'!$F$2:$F$2344,0)</f>
        <v>2201.1</v>
      </c>
      <c r="N2115" s="19" t="str">
        <f>_xlfn.XLOOKUP($A2115,'Cleaned - Hospitalisation Detai'!$A$2:$A$2344,'Cleaned - Hospitalisation Detai'!$G$2:$G$2344,0)</f>
        <v>tier - 2</v>
      </c>
      <c r="O2115" s="19" t="str">
        <f>_xlfn.XLOOKUP($A2115,'Cleaned - Hospitalisation Detai'!$A$2:$A$2344,'Cleaned - Hospitalisation Detai'!$H$2:$H$2344,0)</f>
        <v>tier - 3</v>
      </c>
      <c r="P2115" s="19" t="str">
        <f>_xlfn.XLOOKUP($A2115,'Cleaned - Hospitalisation Detai'!$A$2:$A$2344,'Cleaned - Hospitalisation Detai'!$I$2:$I$2344,0)</f>
        <v>R1013</v>
      </c>
      <c r="Q2115" s="20">
        <f>_xlfn.XLOOKUP($A2115,'Cleaned - Hospitalisation Detai'!$A$2:$A$2344,'Cleaned - Hospitalisation Detai'!$K$2:$K$2344,0)</f>
        <v>18</v>
      </c>
    </row>
    <row r="2116" spans="1:17" ht="15.6" x14ac:dyDescent="0.3">
      <c r="A2116" s="10" t="s">
        <v>250</v>
      </c>
      <c r="B2116" s="11" t="str">
        <f>_xlfn.XLOOKUP(A2116,'Cleaned - Customer Names '!$A$2:$A$2336,'Cleaned - Customer Names '!$C$2:$C$2336,0)</f>
        <v>Ashley E</v>
      </c>
      <c r="C2116" s="11">
        <f>_xlfn.XLOOKUP($A2116,'Cleaned - Medical Examinations'!$A$2:$A$2336,'Cleaned - Medical Examinations'!$B$2:$B$2336,0)</f>
        <v>28.215</v>
      </c>
      <c r="D2116" s="11">
        <f>_xlfn.XLOOKUP($A2116,'Cleaned - Medical Examinations'!$A$2:$A$2336,'Cleaned - Medical Examinations'!$C$2:$C$2336,0)</f>
        <v>4.21</v>
      </c>
      <c r="E2116" s="11" t="str">
        <f>_xlfn.XLOOKUP($A2116,'Cleaned - Medical Examinations'!$A$2:$A$2336,'Cleaned - Medical Examinations'!$D$2:$D$2336,0)</f>
        <v>No</v>
      </c>
      <c r="F2116" s="11" t="str">
        <f>_xlfn.XLOOKUP($A2116,'Cleaned - Medical Examinations'!$A$2:$A$2336,'Cleaned - Medical Examinations'!$E$2:$E$2336,0)</f>
        <v>yes</v>
      </c>
      <c r="G2116" s="11" t="str">
        <f>_xlfn.XLOOKUP($A2116,'Cleaned - Medical Examinations'!$A$2:$A$2336,'Cleaned - Medical Examinations'!$F$2:$F$2336,0)</f>
        <v>No</v>
      </c>
      <c r="H2116" s="11">
        <f>_xlfn.XLOOKUP($A2116,'Cleaned - Medical Examinations'!$A$2:$A$2336,'Cleaned - Medical Examinations'!$G$2:$G$2336,0)</f>
        <v>1</v>
      </c>
      <c r="I2116" s="11" t="str">
        <f>_xlfn.XLOOKUP($A2116,'Cleaned - Medical Examinations'!$A$2:$A$2336,'Cleaned - Medical Examinations'!$H$2:$H$2336,0)</f>
        <v>No</v>
      </c>
      <c r="J2116" s="11" t="str">
        <f>_xlfn.XLOOKUP($A2116,'Cleaned - Medical Examinations'!$A$2:$A$2336,'Cleaned - Medical Examinations'!$I$2:$I$2336,0)</f>
        <v>Overweight</v>
      </c>
      <c r="K2116" s="11" t="str">
        <f t="shared" si="33"/>
        <v>Non-Diabetic</v>
      </c>
      <c r="L2116" s="14">
        <f>_xlfn.XLOOKUP($A2116,'Cleaned - Hospitalisation Detai'!$A$2:$A$2344,'Cleaned - Hospitalisation Detai'!$J$2:$J$2344,0)</f>
        <v>38242</v>
      </c>
      <c r="M2116" s="19">
        <f>_xlfn.XLOOKUP($A2116,'Cleaned - Hospitalisation Detai'!$A$2:$A$2344,'Cleaned - Hospitalisation Detai'!$F$2:$F$2344,0)</f>
        <v>2200.83</v>
      </c>
      <c r="N2116" s="19" t="str">
        <f>_xlfn.XLOOKUP($A2116,'Cleaned - Hospitalisation Detai'!$A$2:$A$2344,'Cleaned - Hospitalisation Detai'!$G$2:$G$2344,0)</f>
        <v>tier - 2</v>
      </c>
      <c r="O2116" s="19" t="str">
        <f>_xlfn.XLOOKUP($A2116,'Cleaned - Hospitalisation Detai'!$A$2:$A$2344,'Cleaned - Hospitalisation Detai'!$H$2:$H$2344,0)</f>
        <v>tier - 2</v>
      </c>
      <c r="P2116" s="19" t="str">
        <f>_xlfn.XLOOKUP($A2116,'Cleaned - Hospitalisation Detai'!$A$2:$A$2344,'Cleaned - Hospitalisation Detai'!$I$2:$I$2344,0)</f>
        <v>R1024</v>
      </c>
      <c r="Q2116" s="20">
        <f>_xlfn.XLOOKUP($A2116,'Cleaned - Hospitalisation Detai'!$A$2:$A$2344,'Cleaned - Hospitalisation Detai'!$K$2:$K$2344,0)</f>
        <v>18</v>
      </c>
    </row>
    <row r="2117" spans="1:17" ht="15.6" x14ac:dyDescent="0.3">
      <c r="A2117" s="10" t="s">
        <v>248</v>
      </c>
      <c r="B2117" s="11" t="str">
        <f>_xlfn.XLOOKUP(A2117,'Cleaned - Customer Names '!$A$2:$A$2336,'Cleaned - Customer Names '!$C$2:$C$2336,0)</f>
        <v>Hilary K.</v>
      </c>
      <c r="C2117" s="11">
        <f>_xlfn.XLOOKUP($A2117,'Cleaned - Medical Examinations'!$A$2:$A$2336,'Cleaned - Medical Examinations'!$B$2:$B$2336,0)</f>
        <v>26.315000000000001</v>
      </c>
      <c r="D2117" s="11">
        <f>_xlfn.XLOOKUP($A2117,'Cleaned - Medical Examinations'!$A$2:$A$2336,'Cleaned - Medical Examinations'!$C$2:$C$2336,0)</f>
        <v>5.47</v>
      </c>
      <c r="E2117" s="11" t="str">
        <f>_xlfn.XLOOKUP($A2117,'Cleaned - Medical Examinations'!$A$2:$A$2336,'Cleaned - Medical Examinations'!$D$2:$D$2336,0)</f>
        <v>No</v>
      </c>
      <c r="F2117" s="11" t="str">
        <f>_xlfn.XLOOKUP($A2117,'Cleaned - Medical Examinations'!$A$2:$A$2336,'Cleaned - Medical Examinations'!$E$2:$E$2336,0)</f>
        <v>yes</v>
      </c>
      <c r="G2117" s="11" t="str">
        <f>_xlfn.XLOOKUP($A2117,'Cleaned - Medical Examinations'!$A$2:$A$2336,'Cleaned - Medical Examinations'!$F$2:$F$2336,0)</f>
        <v>No</v>
      </c>
      <c r="H2117" s="11">
        <f>_xlfn.XLOOKUP($A2117,'Cleaned - Medical Examinations'!$A$2:$A$2336,'Cleaned - Medical Examinations'!$G$2:$G$2336,0)</f>
        <v>1</v>
      </c>
      <c r="I2117" s="11" t="str">
        <f>_xlfn.XLOOKUP($A2117,'Cleaned - Medical Examinations'!$A$2:$A$2336,'Cleaned - Medical Examinations'!$H$2:$H$2336,0)</f>
        <v>No</v>
      </c>
      <c r="J2117" s="11" t="str">
        <f>_xlfn.XLOOKUP($A2117,'Cleaned - Medical Examinations'!$A$2:$A$2336,'Cleaned - Medical Examinations'!$I$2:$I$2336,0)</f>
        <v>Overweight</v>
      </c>
      <c r="K2117" s="11" t="str">
        <f t="shared" si="33"/>
        <v>Non-Diabetic</v>
      </c>
      <c r="L2117" s="14">
        <f>_xlfn.XLOOKUP($A2117,'Cleaned - Hospitalisation Detai'!$A$2:$A$2344,'Cleaned - Hospitalisation Detai'!$J$2:$J$2344,0)</f>
        <v>38233</v>
      </c>
      <c r="M2117" s="19">
        <f>_xlfn.XLOOKUP($A2117,'Cleaned - Hospitalisation Detai'!$A$2:$A$2344,'Cleaned - Hospitalisation Detai'!$F$2:$F$2344,0)</f>
        <v>2198.19</v>
      </c>
      <c r="N2117" s="19" t="str">
        <f>_xlfn.XLOOKUP($A2117,'Cleaned - Hospitalisation Detai'!$A$2:$A$2344,'Cleaned - Hospitalisation Detai'!$G$2:$G$2344,0)</f>
        <v>tier - 2</v>
      </c>
      <c r="O2117" s="19" t="str">
        <f>_xlfn.XLOOKUP($A2117,'Cleaned - Hospitalisation Detai'!$A$2:$A$2344,'Cleaned - Hospitalisation Detai'!$H$2:$H$2344,0)</f>
        <v>tier - 1</v>
      </c>
      <c r="P2117" s="19" t="str">
        <f>_xlfn.XLOOKUP($A2117,'Cleaned - Hospitalisation Detai'!$A$2:$A$2344,'Cleaned - Hospitalisation Detai'!$I$2:$I$2344,0)</f>
        <v>R1023</v>
      </c>
      <c r="Q2117" s="20">
        <f>_xlfn.XLOOKUP($A2117,'Cleaned - Hospitalisation Detai'!$A$2:$A$2344,'Cleaned - Hospitalisation Detai'!$K$2:$K$2344,0)</f>
        <v>18</v>
      </c>
    </row>
    <row r="2118" spans="1:17" ht="15.6" x14ac:dyDescent="0.3">
      <c r="A2118" s="10" t="s">
        <v>246</v>
      </c>
      <c r="B2118" s="11" t="str">
        <f>_xlfn.XLOOKUP(A2118,'Cleaned - Customer Names '!$A$2:$A$2336,'Cleaned - Customer Names '!$C$2:$C$2336,0)</f>
        <v>Dominique</v>
      </c>
      <c r="C2118" s="11">
        <f>_xlfn.XLOOKUP($A2118,'Cleaned - Medical Examinations'!$A$2:$A$2336,'Cleaned - Medical Examinations'!$B$2:$B$2336,0)</f>
        <v>25.08</v>
      </c>
      <c r="D2118" s="11">
        <f>_xlfn.XLOOKUP($A2118,'Cleaned - Medical Examinations'!$A$2:$A$2336,'Cleaned - Medical Examinations'!$C$2:$C$2336,0)</f>
        <v>5.09</v>
      </c>
      <c r="E2118" s="11" t="str">
        <f>_xlfn.XLOOKUP($A2118,'Cleaned - Medical Examinations'!$A$2:$A$2336,'Cleaned - Medical Examinations'!$D$2:$D$2336,0)</f>
        <v>No</v>
      </c>
      <c r="F2118" s="11" t="str">
        <f>_xlfn.XLOOKUP($A2118,'Cleaned - Medical Examinations'!$A$2:$A$2336,'Cleaned - Medical Examinations'!$E$2:$E$2336,0)</f>
        <v>yes</v>
      </c>
      <c r="G2118" s="11" t="str">
        <f>_xlfn.XLOOKUP($A2118,'Cleaned - Medical Examinations'!$A$2:$A$2336,'Cleaned - Medical Examinations'!$F$2:$F$2336,0)</f>
        <v>No</v>
      </c>
      <c r="H2118" s="11">
        <f>_xlfn.XLOOKUP($A2118,'Cleaned - Medical Examinations'!$A$2:$A$2336,'Cleaned - Medical Examinations'!$G$2:$G$2336,0)</f>
        <v>1</v>
      </c>
      <c r="I2118" s="11" t="str">
        <f>_xlfn.XLOOKUP($A2118,'Cleaned - Medical Examinations'!$A$2:$A$2336,'Cleaned - Medical Examinations'!$H$2:$H$2336,0)</f>
        <v>No</v>
      </c>
      <c r="J2118" s="11" t="str">
        <f>_xlfn.XLOOKUP($A2118,'Cleaned - Medical Examinations'!$A$2:$A$2336,'Cleaned - Medical Examinations'!$I$2:$I$2336,0)</f>
        <v>Overweight</v>
      </c>
      <c r="K2118" s="11" t="str">
        <f t="shared" si="33"/>
        <v>Non-Diabetic</v>
      </c>
      <c r="L2118" s="14">
        <f>_xlfn.XLOOKUP($A2118,'Cleaned - Hospitalisation Detai'!$A$2:$A$2344,'Cleaned - Hospitalisation Detai'!$J$2:$J$2344,0)</f>
        <v>38328</v>
      </c>
      <c r="M2118" s="19">
        <f>_xlfn.XLOOKUP($A2118,'Cleaned - Hospitalisation Detai'!$A$2:$A$2344,'Cleaned - Hospitalisation Detai'!$F$2:$F$2344,0)</f>
        <v>2196.4699999999998</v>
      </c>
      <c r="N2118" s="19" t="str">
        <f>_xlfn.XLOOKUP($A2118,'Cleaned - Hospitalisation Detai'!$A$2:$A$2344,'Cleaned - Hospitalisation Detai'!$G$2:$G$2344,0)</f>
        <v>tier - 2</v>
      </c>
      <c r="O2118" s="19" t="str">
        <f>_xlfn.XLOOKUP($A2118,'Cleaned - Hospitalisation Detai'!$A$2:$A$2344,'Cleaned - Hospitalisation Detai'!$H$2:$H$2344,0)</f>
        <v>tier - 3</v>
      </c>
      <c r="P2118" s="19" t="str">
        <f>_xlfn.XLOOKUP($A2118,'Cleaned - Hospitalisation Detai'!$A$2:$A$2344,'Cleaned - Hospitalisation Detai'!$I$2:$I$2344,0)</f>
        <v>R1024</v>
      </c>
      <c r="Q2118" s="20">
        <f>_xlfn.XLOOKUP($A2118,'Cleaned - Hospitalisation Detai'!$A$2:$A$2344,'Cleaned - Hospitalisation Detai'!$K$2:$K$2344,0)</f>
        <v>18</v>
      </c>
    </row>
    <row r="2119" spans="1:17" ht="15.6" x14ac:dyDescent="0.3">
      <c r="A2119" s="10" t="s">
        <v>245</v>
      </c>
      <c r="B2119" s="11" t="str">
        <f>_xlfn.XLOOKUP(A2119,'Cleaned - Customer Names '!$A$2:$A$2336,'Cleaned - Customer Names '!$C$2:$C$2336,0)</f>
        <v>Carlos I</v>
      </c>
      <c r="C2119" s="11">
        <f>_xlfn.XLOOKUP($A2119,'Cleaned - Medical Examinations'!$A$2:$A$2336,'Cleaned - Medical Examinations'!$B$2:$B$2336,0)</f>
        <v>15.41</v>
      </c>
      <c r="D2119" s="11">
        <f>_xlfn.XLOOKUP($A2119,'Cleaned - Medical Examinations'!$A$2:$A$2336,'Cleaned - Medical Examinations'!$C$2:$C$2336,0)</f>
        <v>5.08</v>
      </c>
      <c r="E2119" s="11" t="str">
        <f>_xlfn.XLOOKUP($A2119,'Cleaned - Medical Examinations'!$A$2:$A$2336,'Cleaned - Medical Examinations'!$D$2:$D$2336,0)</f>
        <v>No</v>
      </c>
      <c r="F2119" s="11" t="str">
        <f>_xlfn.XLOOKUP($A2119,'Cleaned - Medical Examinations'!$A$2:$A$2336,'Cleaned - Medical Examinations'!$E$2:$E$2336,0)</f>
        <v>No</v>
      </c>
      <c r="G2119" s="11" t="str">
        <f>_xlfn.XLOOKUP($A2119,'Cleaned - Medical Examinations'!$A$2:$A$2336,'Cleaned - Medical Examinations'!$F$2:$F$2336,0)</f>
        <v>No</v>
      </c>
      <c r="H2119" s="11">
        <f>_xlfn.XLOOKUP($A2119,'Cleaned - Medical Examinations'!$A$2:$A$2336,'Cleaned - Medical Examinations'!$G$2:$G$2336,0)</f>
        <v>0</v>
      </c>
      <c r="I2119" s="11" t="str">
        <f>_xlfn.XLOOKUP($A2119,'Cleaned - Medical Examinations'!$A$2:$A$2336,'Cleaned - Medical Examinations'!$H$2:$H$2336,0)</f>
        <v>No</v>
      </c>
      <c r="J2119" s="11" t="str">
        <f>_xlfn.XLOOKUP($A2119,'Cleaned - Medical Examinations'!$A$2:$A$2336,'Cleaned - Medical Examinations'!$I$2:$I$2336,0)</f>
        <v>Underweight</v>
      </c>
      <c r="K2119" s="11" t="str">
        <f t="shared" si="33"/>
        <v>Non-Diabetic</v>
      </c>
      <c r="L2119" s="14">
        <f>_xlfn.XLOOKUP($A2119,'Cleaned - Hospitalisation Detai'!$A$2:$A$2344,'Cleaned - Hospitalisation Detai'!$J$2:$J$2344,0)</f>
        <v>33588</v>
      </c>
      <c r="M2119" s="19">
        <f>_xlfn.XLOOKUP($A2119,'Cleaned - Hospitalisation Detai'!$A$2:$A$2344,'Cleaned - Hospitalisation Detai'!$F$2:$F$2344,0)</f>
        <v>2193.1999999999998</v>
      </c>
      <c r="N2119" s="19" t="str">
        <f>_xlfn.XLOOKUP($A2119,'Cleaned - Hospitalisation Detai'!$A$2:$A$2344,'Cleaned - Hospitalisation Detai'!$G$2:$G$2344,0)</f>
        <v>tier - 2</v>
      </c>
      <c r="O2119" s="19" t="str">
        <f>_xlfn.XLOOKUP($A2119,'Cleaned - Hospitalisation Detai'!$A$2:$A$2344,'Cleaned - Hospitalisation Detai'!$H$2:$H$2344,0)</f>
        <v>tier - 2</v>
      </c>
      <c r="P2119" s="19" t="str">
        <f>_xlfn.XLOOKUP($A2119,'Cleaned - Hospitalisation Detai'!$A$2:$A$2344,'Cleaned - Hospitalisation Detai'!$I$2:$I$2344,0)</f>
        <v>R1012</v>
      </c>
      <c r="Q2119" s="20">
        <f>_xlfn.XLOOKUP($A2119,'Cleaned - Hospitalisation Detai'!$A$2:$A$2344,'Cleaned - Hospitalisation Detai'!$K$2:$K$2344,0)</f>
        <v>31</v>
      </c>
    </row>
    <row r="2120" spans="1:17" ht="15.6" x14ac:dyDescent="0.3">
      <c r="A2120" s="10" t="s">
        <v>244</v>
      </c>
      <c r="B2120" s="11" t="str">
        <f>_xlfn.XLOOKUP(A2120,'Cleaned - Customer Names '!$A$2:$A$2336,'Cleaned - Customer Names '!$C$2:$C$2336,0)</f>
        <v>Matthew</v>
      </c>
      <c r="C2120" s="11">
        <f>_xlfn.XLOOKUP($A2120,'Cleaned - Medical Examinations'!$A$2:$A$2336,'Cleaned - Medical Examinations'!$B$2:$B$2336,0)</f>
        <v>23.83</v>
      </c>
      <c r="D2120" s="11">
        <f>_xlfn.XLOOKUP($A2120,'Cleaned - Medical Examinations'!$A$2:$A$2336,'Cleaned - Medical Examinations'!$C$2:$C$2336,0)</f>
        <v>5.68</v>
      </c>
      <c r="E2120" s="11" t="str">
        <f>_xlfn.XLOOKUP($A2120,'Cleaned - Medical Examinations'!$A$2:$A$2336,'Cleaned - Medical Examinations'!$D$2:$D$2336,0)</f>
        <v>No</v>
      </c>
      <c r="F2120" s="11" t="str">
        <f>_xlfn.XLOOKUP($A2120,'Cleaned - Medical Examinations'!$A$2:$A$2336,'Cleaned - Medical Examinations'!$E$2:$E$2336,0)</f>
        <v>No</v>
      </c>
      <c r="G2120" s="11" t="str">
        <f>_xlfn.XLOOKUP($A2120,'Cleaned - Medical Examinations'!$A$2:$A$2336,'Cleaned - Medical Examinations'!$F$2:$F$2336,0)</f>
        <v>No</v>
      </c>
      <c r="H2120" s="11">
        <f>_xlfn.XLOOKUP($A2120,'Cleaned - Medical Examinations'!$A$2:$A$2336,'Cleaned - Medical Examinations'!$G$2:$G$2336,0)</f>
        <v>0</v>
      </c>
      <c r="I2120" s="11" t="str">
        <f>_xlfn.XLOOKUP($A2120,'Cleaned - Medical Examinations'!$A$2:$A$2336,'Cleaned - Medical Examinations'!$H$2:$H$2336,0)</f>
        <v>No</v>
      </c>
      <c r="J2120" s="11" t="str">
        <f>_xlfn.XLOOKUP($A2120,'Cleaned - Medical Examinations'!$A$2:$A$2336,'Cleaned - Medical Examinations'!$I$2:$I$2336,0)</f>
        <v>Normal Weight</v>
      </c>
      <c r="K2120" s="11" t="str">
        <f t="shared" si="33"/>
        <v>Non-Diabetic</v>
      </c>
      <c r="L2120" s="14">
        <f>_xlfn.XLOOKUP($A2120,'Cleaned - Hospitalisation Detai'!$A$2:$A$2344,'Cleaned - Hospitalisation Detai'!$J$2:$J$2344,0)</f>
        <v>34604</v>
      </c>
      <c r="M2120" s="19">
        <f>_xlfn.XLOOKUP($A2120,'Cleaned - Hospitalisation Detai'!$A$2:$A$2344,'Cleaned - Hospitalisation Detai'!$F$2:$F$2344,0)</f>
        <v>2170.08</v>
      </c>
      <c r="N2120" s="19" t="str">
        <f>_xlfn.XLOOKUP($A2120,'Cleaned - Hospitalisation Detai'!$A$2:$A$2344,'Cleaned - Hospitalisation Detai'!$G$2:$G$2344,0)</f>
        <v>tier - 2</v>
      </c>
      <c r="O2120" s="19" t="str">
        <f>_xlfn.XLOOKUP($A2120,'Cleaned - Hospitalisation Detai'!$A$2:$A$2344,'Cleaned - Hospitalisation Detai'!$H$2:$H$2344,0)</f>
        <v>tier - 2</v>
      </c>
      <c r="P2120" s="19" t="str">
        <f>_xlfn.XLOOKUP($A2120,'Cleaned - Hospitalisation Detai'!$A$2:$A$2344,'Cleaned - Hospitalisation Detai'!$I$2:$I$2344,0)</f>
        <v>R1013</v>
      </c>
      <c r="Q2120" s="20">
        <f>_xlfn.XLOOKUP($A2120,'Cleaned - Hospitalisation Detai'!$A$2:$A$2344,'Cleaned - Hospitalisation Detai'!$K$2:$K$2344,0)</f>
        <v>28</v>
      </c>
    </row>
    <row r="2121" spans="1:17" ht="15.6" x14ac:dyDescent="0.3">
      <c r="A2121" s="10" t="s">
        <v>243</v>
      </c>
      <c r="B2121" s="11" t="str">
        <f>_xlfn.XLOOKUP(A2121,'Cleaned - Customer Names '!$A$2:$A$2336,'Cleaned - Customer Names '!$C$2:$C$2336,0)</f>
        <v>Kara</v>
      </c>
      <c r="C2121" s="11">
        <f>_xlfn.XLOOKUP($A2121,'Cleaned - Medical Examinations'!$A$2:$A$2336,'Cleaned - Medical Examinations'!$B$2:$B$2336,0)</f>
        <v>36</v>
      </c>
      <c r="D2121" s="11">
        <f>_xlfn.XLOOKUP($A2121,'Cleaned - Medical Examinations'!$A$2:$A$2336,'Cleaned - Medical Examinations'!$C$2:$C$2336,0)</f>
        <v>4.66</v>
      </c>
      <c r="E2121" s="11" t="str">
        <f>_xlfn.XLOOKUP($A2121,'Cleaned - Medical Examinations'!$A$2:$A$2336,'Cleaned - Medical Examinations'!$D$2:$D$2336,0)</f>
        <v>No</v>
      </c>
      <c r="F2121" s="11" t="str">
        <f>_xlfn.XLOOKUP($A2121,'Cleaned - Medical Examinations'!$A$2:$A$2336,'Cleaned - Medical Examinations'!$E$2:$E$2336,0)</f>
        <v>yes</v>
      </c>
      <c r="G2121" s="11" t="str">
        <f>_xlfn.XLOOKUP($A2121,'Cleaned - Medical Examinations'!$A$2:$A$2336,'Cleaned - Medical Examinations'!$F$2:$F$2336,0)</f>
        <v>No</v>
      </c>
      <c r="H2121" s="11">
        <f>_xlfn.XLOOKUP($A2121,'Cleaned - Medical Examinations'!$A$2:$A$2336,'Cleaned - Medical Examinations'!$G$2:$G$2336,0)</f>
        <v>1</v>
      </c>
      <c r="I2121" s="11" t="str">
        <f>_xlfn.XLOOKUP($A2121,'Cleaned - Medical Examinations'!$A$2:$A$2336,'Cleaned - Medical Examinations'!$H$2:$H$2336,0)</f>
        <v>No</v>
      </c>
      <c r="J2121" s="11" t="str">
        <f>_xlfn.XLOOKUP($A2121,'Cleaned - Medical Examinations'!$A$2:$A$2336,'Cleaned - Medical Examinations'!$I$2:$I$2336,0)</f>
        <v>Obesity</v>
      </c>
      <c r="K2121" s="11" t="str">
        <f t="shared" si="33"/>
        <v>Non-Diabetic</v>
      </c>
      <c r="L2121" s="14">
        <f>_xlfn.XLOOKUP($A2121,'Cleaned - Hospitalisation Detai'!$A$2:$A$2344,'Cleaned - Hospitalisation Detai'!$J$2:$J$2344,0)</f>
        <v>36761</v>
      </c>
      <c r="M2121" s="19">
        <f>_xlfn.XLOOKUP($A2121,'Cleaned - Hospitalisation Detai'!$A$2:$A$2344,'Cleaned - Hospitalisation Detai'!$F$2:$F$2344,0)</f>
        <v>2166.73</v>
      </c>
      <c r="N2121" s="19" t="str">
        <f>_xlfn.XLOOKUP($A2121,'Cleaned - Hospitalisation Detai'!$A$2:$A$2344,'Cleaned - Hospitalisation Detai'!$G$2:$G$2344,0)</f>
        <v>tier - 2</v>
      </c>
      <c r="O2121" s="19" t="str">
        <f>_xlfn.XLOOKUP($A2121,'Cleaned - Hospitalisation Detai'!$A$2:$A$2344,'Cleaned - Hospitalisation Detai'!$H$2:$H$2344,0)</f>
        <v>tier - 2</v>
      </c>
      <c r="P2121" s="19" t="str">
        <f>_xlfn.XLOOKUP($A2121,'Cleaned - Hospitalisation Detai'!$A$2:$A$2344,'Cleaned - Hospitalisation Detai'!$I$2:$I$2344,0)</f>
        <v>R1011</v>
      </c>
      <c r="Q2121" s="20">
        <f>_xlfn.XLOOKUP($A2121,'Cleaned - Hospitalisation Detai'!$A$2:$A$2344,'Cleaned - Hospitalisation Detai'!$K$2:$K$2344,0)</f>
        <v>22</v>
      </c>
    </row>
    <row r="2122" spans="1:17" ht="15.6" x14ac:dyDescent="0.3">
      <c r="A2122" s="10" t="s">
        <v>242</v>
      </c>
      <c r="B2122" s="11" t="str">
        <f>_xlfn.XLOOKUP(A2122,'Cleaned - Customer Names '!$A$2:$A$2336,'Cleaned - Customer Names '!$C$2:$C$2336,0)</f>
        <v>Sarah S</v>
      </c>
      <c r="C2122" s="11">
        <f>_xlfn.XLOOKUP($A2122,'Cleaned - Medical Examinations'!$A$2:$A$2336,'Cleaned - Medical Examinations'!$B$2:$B$2336,0)</f>
        <v>28.82</v>
      </c>
      <c r="D2122" s="11">
        <f>_xlfn.XLOOKUP($A2122,'Cleaned - Medical Examinations'!$A$2:$A$2336,'Cleaned - Medical Examinations'!$C$2:$C$2336,0)</f>
        <v>5.59</v>
      </c>
      <c r="E2122" s="11" t="str">
        <f>_xlfn.XLOOKUP($A2122,'Cleaned - Medical Examinations'!$A$2:$A$2336,'Cleaned - Medical Examinations'!$D$2:$D$2336,0)</f>
        <v>No</v>
      </c>
      <c r="F2122" s="11" t="str">
        <f>_xlfn.XLOOKUP($A2122,'Cleaned - Medical Examinations'!$A$2:$A$2336,'Cleaned - Medical Examinations'!$E$2:$E$2336,0)</f>
        <v>yes</v>
      </c>
      <c r="G2122" s="11" t="str">
        <f>_xlfn.XLOOKUP($A2122,'Cleaned - Medical Examinations'!$A$2:$A$2336,'Cleaned - Medical Examinations'!$F$2:$F$2336,0)</f>
        <v>No</v>
      </c>
      <c r="H2122" s="11">
        <f>_xlfn.XLOOKUP($A2122,'Cleaned - Medical Examinations'!$A$2:$A$2336,'Cleaned - Medical Examinations'!$G$2:$G$2336,0)</f>
        <v>1</v>
      </c>
      <c r="I2122" s="11" t="str">
        <f>_xlfn.XLOOKUP($A2122,'Cleaned - Medical Examinations'!$A$2:$A$2336,'Cleaned - Medical Examinations'!$H$2:$H$2336,0)</f>
        <v>No</v>
      </c>
      <c r="J2122" s="11" t="str">
        <f>_xlfn.XLOOKUP($A2122,'Cleaned - Medical Examinations'!$A$2:$A$2336,'Cleaned - Medical Examinations'!$I$2:$I$2336,0)</f>
        <v>Overweight</v>
      </c>
      <c r="K2122" s="11" t="str">
        <f t="shared" si="33"/>
        <v>Non-Diabetic</v>
      </c>
      <c r="L2122" s="14">
        <f>_xlfn.XLOOKUP($A2122,'Cleaned - Hospitalisation Detai'!$A$2:$A$2344,'Cleaned - Hospitalisation Detai'!$J$2:$J$2344,0)</f>
        <v>36870</v>
      </c>
      <c r="M2122" s="19">
        <f>_xlfn.XLOOKUP($A2122,'Cleaned - Hospitalisation Detai'!$A$2:$A$2344,'Cleaned - Hospitalisation Detai'!$F$2:$F$2344,0)</f>
        <v>2156.75</v>
      </c>
      <c r="N2122" s="19" t="str">
        <f>_xlfn.XLOOKUP($A2122,'Cleaned - Hospitalisation Detai'!$A$2:$A$2344,'Cleaned - Hospitalisation Detai'!$G$2:$G$2344,0)</f>
        <v>tier - 2</v>
      </c>
      <c r="O2122" s="19" t="str">
        <f>_xlfn.XLOOKUP($A2122,'Cleaned - Hospitalisation Detai'!$A$2:$A$2344,'Cleaned - Hospitalisation Detai'!$H$2:$H$2344,0)</f>
        <v>tier - 2</v>
      </c>
      <c r="P2122" s="19" t="str">
        <f>_xlfn.XLOOKUP($A2122,'Cleaned - Hospitalisation Detai'!$A$2:$A$2344,'Cleaned - Hospitalisation Detai'!$I$2:$I$2344,0)</f>
        <v>R1013</v>
      </c>
      <c r="Q2122" s="20">
        <f>_xlfn.XLOOKUP($A2122,'Cleaned - Hospitalisation Detai'!$A$2:$A$2344,'Cleaned - Hospitalisation Detai'!$K$2:$K$2344,0)</f>
        <v>22</v>
      </c>
    </row>
    <row r="2123" spans="1:17" ht="15.6" x14ac:dyDescent="0.3">
      <c r="A2123" s="10" t="s">
        <v>241</v>
      </c>
      <c r="B2123" s="11" t="str">
        <f>_xlfn.XLOOKUP(A2123,'Cleaned - Customer Names '!$A$2:$A$2336,'Cleaned - Customer Names '!$C$2:$C$2336,0)</f>
        <v>Shauna R.</v>
      </c>
      <c r="C2123" s="11">
        <f>_xlfn.XLOOKUP($A2123,'Cleaned - Medical Examinations'!$A$2:$A$2336,'Cleaned - Medical Examinations'!$B$2:$B$2336,0)</f>
        <v>28.05</v>
      </c>
      <c r="D2123" s="11">
        <f>_xlfn.XLOOKUP($A2123,'Cleaned - Medical Examinations'!$A$2:$A$2336,'Cleaned - Medical Examinations'!$C$2:$C$2336,0)</f>
        <v>6.2</v>
      </c>
      <c r="E2123" s="11" t="str">
        <f>_xlfn.XLOOKUP($A2123,'Cleaned - Medical Examinations'!$A$2:$A$2336,'Cleaned - Medical Examinations'!$D$2:$D$2336,0)</f>
        <v>No</v>
      </c>
      <c r="F2123" s="11" t="str">
        <f>_xlfn.XLOOKUP($A2123,'Cleaned - Medical Examinations'!$A$2:$A$2336,'Cleaned - Medical Examinations'!$E$2:$E$2336,0)</f>
        <v>yes</v>
      </c>
      <c r="G2123" s="11" t="str">
        <f>_xlfn.XLOOKUP($A2123,'Cleaned - Medical Examinations'!$A$2:$A$2336,'Cleaned - Medical Examinations'!$F$2:$F$2336,0)</f>
        <v>No</v>
      </c>
      <c r="H2123" s="11">
        <f>_xlfn.XLOOKUP($A2123,'Cleaned - Medical Examinations'!$A$2:$A$2336,'Cleaned - Medical Examinations'!$G$2:$G$2336,0)</f>
        <v>1</v>
      </c>
      <c r="I2123" s="11" t="str">
        <f>_xlfn.XLOOKUP($A2123,'Cleaned - Medical Examinations'!$A$2:$A$2336,'Cleaned - Medical Examinations'!$H$2:$H$2336,0)</f>
        <v>No</v>
      </c>
      <c r="J2123" s="11" t="str">
        <f>_xlfn.XLOOKUP($A2123,'Cleaned - Medical Examinations'!$A$2:$A$2336,'Cleaned - Medical Examinations'!$I$2:$I$2336,0)</f>
        <v>Overweight</v>
      </c>
      <c r="K2123" s="11" t="str">
        <f t="shared" si="33"/>
        <v>Non-Diabetic</v>
      </c>
      <c r="L2123" s="14">
        <f>_xlfn.XLOOKUP($A2123,'Cleaned - Hospitalisation Detai'!$A$2:$A$2344,'Cleaned - Hospitalisation Detai'!$J$2:$J$2344,0)</f>
        <v>36859</v>
      </c>
      <c r="M2123" s="19">
        <f>_xlfn.XLOOKUP($A2123,'Cleaned - Hospitalisation Detai'!$A$2:$A$2344,'Cleaned - Hospitalisation Detai'!$F$2:$F$2344,0)</f>
        <v>2155.6799999999998</v>
      </c>
      <c r="N2123" s="19" t="str">
        <f>_xlfn.XLOOKUP($A2123,'Cleaned - Hospitalisation Detai'!$A$2:$A$2344,'Cleaned - Hospitalisation Detai'!$G$2:$G$2344,0)</f>
        <v>tier - 2</v>
      </c>
      <c r="O2123" s="19" t="str">
        <f>_xlfn.XLOOKUP($A2123,'Cleaned - Hospitalisation Detai'!$A$2:$A$2344,'Cleaned - Hospitalisation Detai'!$H$2:$H$2344,0)</f>
        <v>tier - 3</v>
      </c>
      <c r="P2123" s="19" t="str">
        <f>_xlfn.XLOOKUP($A2123,'Cleaned - Hospitalisation Detai'!$A$2:$A$2344,'Cleaned - Hospitalisation Detai'!$I$2:$I$2344,0)</f>
        <v>R1013</v>
      </c>
      <c r="Q2123" s="20">
        <f>_xlfn.XLOOKUP($A2123,'Cleaned - Hospitalisation Detai'!$A$2:$A$2344,'Cleaned - Hospitalisation Detai'!$K$2:$K$2344,0)</f>
        <v>22</v>
      </c>
    </row>
    <row r="2124" spans="1:17" ht="15.6" x14ac:dyDescent="0.3">
      <c r="A2124" s="10" t="s">
        <v>240</v>
      </c>
      <c r="B2124" s="11" t="str">
        <f>_xlfn.XLOOKUP(A2124,'Cleaned - Customer Names '!$A$2:$A$2336,'Cleaned - Customer Names '!$C$2:$C$2336,0)</f>
        <v>Lindsay J.</v>
      </c>
      <c r="C2124" s="11">
        <f>_xlfn.XLOOKUP($A2124,'Cleaned - Medical Examinations'!$A$2:$A$2336,'Cleaned - Medical Examinations'!$B$2:$B$2336,0)</f>
        <v>27.1</v>
      </c>
      <c r="D2124" s="11">
        <f>_xlfn.XLOOKUP($A2124,'Cleaned - Medical Examinations'!$A$2:$A$2336,'Cleaned - Medical Examinations'!$C$2:$C$2336,0)</f>
        <v>4.45</v>
      </c>
      <c r="E2124" s="11" t="str">
        <f>_xlfn.XLOOKUP($A2124,'Cleaned - Medical Examinations'!$A$2:$A$2336,'Cleaned - Medical Examinations'!$D$2:$D$2336,0)</f>
        <v>No</v>
      </c>
      <c r="F2124" s="11" t="str">
        <f>_xlfn.XLOOKUP($A2124,'Cleaned - Medical Examinations'!$A$2:$A$2336,'Cleaned - Medical Examinations'!$E$2:$E$2336,0)</f>
        <v>yes</v>
      </c>
      <c r="G2124" s="11" t="str">
        <f>_xlfn.XLOOKUP($A2124,'Cleaned - Medical Examinations'!$A$2:$A$2336,'Cleaned - Medical Examinations'!$F$2:$F$2336,0)</f>
        <v>No</v>
      </c>
      <c r="H2124" s="11">
        <f>_xlfn.XLOOKUP($A2124,'Cleaned - Medical Examinations'!$A$2:$A$2336,'Cleaned - Medical Examinations'!$G$2:$G$2336,0)</f>
        <v>1</v>
      </c>
      <c r="I2124" s="11" t="str">
        <f>_xlfn.XLOOKUP($A2124,'Cleaned - Medical Examinations'!$A$2:$A$2336,'Cleaned - Medical Examinations'!$H$2:$H$2336,0)</f>
        <v>No</v>
      </c>
      <c r="J2124" s="11" t="str">
        <f>_xlfn.XLOOKUP($A2124,'Cleaned - Medical Examinations'!$A$2:$A$2336,'Cleaned - Medical Examinations'!$I$2:$I$2336,0)</f>
        <v>Overweight</v>
      </c>
      <c r="K2124" s="11" t="str">
        <f t="shared" si="33"/>
        <v>Non-Diabetic</v>
      </c>
      <c r="L2124" s="14">
        <f>_xlfn.XLOOKUP($A2124,'Cleaned - Hospitalisation Detai'!$A$2:$A$2344,'Cleaned - Hospitalisation Detai'!$J$2:$J$2344,0)</f>
        <v>36821</v>
      </c>
      <c r="M2124" s="19">
        <f>_xlfn.XLOOKUP($A2124,'Cleaned - Hospitalisation Detai'!$A$2:$A$2344,'Cleaned - Hospitalisation Detai'!$F$2:$F$2344,0)</f>
        <v>2154.36</v>
      </c>
      <c r="N2124" s="19" t="str">
        <f>_xlfn.XLOOKUP($A2124,'Cleaned - Hospitalisation Detai'!$A$2:$A$2344,'Cleaned - Hospitalisation Detai'!$G$2:$G$2344,0)</f>
        <v>tier - 2</v>
      </c>
      <c r="O2124" s="19" t="str">
        <f>_xlfn.XLOOKUP($A2124,'Cleaned - Hospitalisation Detai'!$A$2:$A$2344,'Cleaned - Hospitalisation Detai'!$H$2:$H$2344,0)</f>
        <v>tier - 2</v>
      </c>
      <c r="P2124" s="19" t="str">
        <f>_xlfn.XLOOKUP($A2124,'Cleaned - Hospitalisation Detai'!$A$2:$A$2344,'Cleaned - Hospitalisation Detai'!$I$2:$I$2344,0)</f>
        <v>R1011</v>
      </c>
      <c r="Q2124" s="20">
        <f>_xlfn.XLOOKUP($A2124,'Cleaned - Hospitalisation Detai'!$A$2:$A$2344,'Cleaned - Hospitalisation Detai'!$K$2:$K$2344,0)</f>
        <v>22</v>
      </c>
    </row>
    <row r="2125" spans="1:17" ht="15.6" x14ac:dyDescent="0.3">
      <c r="A2125" s="10" t="s">
        <v>239</v>
      </c>
      <c r="B2125" s="11" t="str">
        <f>_xlfn.XLOOKUP(A2125,'Cleaned - Customer Names '!$A$2:$A$2336,'Cleaned - Customer Names '!$C$2:$C$2336,0)</f>
        <v>Danya A.</v>
      </c>
      <c r="C2125" s="11">
        <f>_xlfn.XLOOKUP($A2125,'Cleaned - Medical Examinations'!$A$2:$A$2336,'Cleaned - Medical Examinations'!$B$2:$B$2336,0)</f>
        <v>24.3</v>
      </c>
      <c r="D2125" s="11">
        <f>_xlfn.XLOOKUP($A2125,'Cleaned - Medical Examinations'!$A$2:$A$2336,'Cleaned - Medical Examinations'!$C$2:$C$2336,0)</f>
        <v>6.1</v>
      </c>
      <c r="E2125" s="11" t="str">
        <f>_xlfn.XLOOKUP($A2125,'Cleaned - Medical Examinations'!$A$2:$A$2336,'Cleaned - Medical Examinations'!$D$2:$D$2336,0)</f>
        <v>Yes</v>
      </c>
      <c r="F2125" s="11" t="str">
        <f>_xlfn.XLOOKUP($A2125,'Cleaned - Medical Examinations'!$A$2:$A$2336,'Cleaned - Medical Examinations'!$E$2:$E$2336,0)</f>
        <v>yes</v>
      </c>
      <c r="G2125" s="11" t="str">
        <f>_xlfn.XLOOKUP($A2125,'Cleaned - Medical Examinations'!$A$2:$A$2336,'Cleaned - Medical Examinations'!$F$2:$F$2336,0)</f>
        <v>No</v>
      </c>
      <c r="H2125" s="11">
        <f>_xlfn.XLOOKUP($A2125,'Cleaned - Medical Examinations'!$A$2:$A$2336,'Cleaned - Medical Examinations'!$G$2:$G$2336,0)</f>
        <v>1</v>
      </c>
      <c r="I2125" s="11" t="str">
        <f>_xlfn.XLOOKUP($A2125,'Cleaned - Medical Examinations'!$A$2:$A$2336,'Cleaned - Medical Examinations'!$H$2:$H$2336,0)</f>
        <v>No</v>
      </c>
      <c r="J2125" s="11" t="str">
        <f>_xlfn.XLOOKUP($A2125,'Cleaned - Medical Examinations'!$A$2:$A$2336,'Cleaned - Medical Examinations'!$I$2:$I$2336,0)</f>
        <v>Normal Weight</v>
      </c>
      <c r="K2125" s="11" t="str">
        <f t="shared" si="33"/>
        <v>Non-Diabetic</v>
      </c>
      <c r="L2125" s="14">
        <f>_xlfn.XLOOKUP($A2125,'Cleaned - Hospitalisation Detai'!$A$2:$A$2344,'Cleaned - Hospitalisation Detai'!$J$2:$J$2344,0)</f>
        <v>36887</v>
      </c>
      <c r="M2125" s="19">
        <f>_xlfn.XLOOKUP($A2125,'Cleaned - Hospitalisation Detai'!$A$2:$A$2344,'Cleaned - Hospitalisation Detai'!$F$2:$F$2344,0)</f>
        <v>2150.4699999999998</v>
      </c>
      <c r="N2125" s="19" t="str">
        <f>_xlfn.XLOOKUP($A2125,'Cleaned - Hospitalisation Detai'!$A$2:$A$2344,'Cleaned - Hospitalisation Detai'!$G$2:$G$2344,0)</f>
        <v>tier - 2</v>
      </c>
      <c r="O2125" s="19" t="str">
        <f>_xlfn.XLOOKUP($A2125,'Cleaned - Hospitalisation Detai'!$A$2:$A$2344,'Cleaned - Hospitalisation Detai'!$H$2:$H$2344,0)</f>
        <v>tier - 3</v>
      </c>
      <c r="P2125" s="19" t="str">
        <f>_xlfn.XLOOKUP($A2125,'Cleaned - Hospitalisation Detai'!$A$2:$A$2344,'Cleaned - Hospitalisation Detai'!$I$2:$I$2344,0)</f>
        <v>R1011</v>
      </c>
      <c r="Q2125" s="20">
        <f>_xlfn.XLOOKUP($A2125,'Cleaned - Hospitalisation Detai'!$A$2:$A$2344,'Cleaned - Hospitalisation Detai'!$K$2:$K$2344,0)</f>
        <v>22</v>
      </c>
    </row>
    <row r="2126" spans="1:17" ht="15.6" x14ac:dyDescent="0.3">
      <c r="A2126" s="10" t="s">
        <v>238</v>
      </c>
      <c r="B2126" s="11" t="str">
        <f>_xlfn.XLOOKUP(A2126,'Cleaned - Customer Names '!$A$2:$A$2336,'Cleaned - Customer Names '!$C$2:$C$2336,0)</f>
        <v>Lorraine</v>
      </c>
      <c r="C2126" s="11">
        <f>_xlfn.XLOOKUP($A2126,'Cleaned - Medical Examinations'!$A$2:$A$2336,'Cleaned - Medical Examinations'!$B$2:$B$2336,0)</f>
        <v>30.72</v>
      </c>
      <c r="D2126" s="11">
        <f>_xlfn.XLOOKUP($A2126,'Cleaned - Medical Examinations'!$A$2:$A$2336,'Cleaned - Medical Examinations'!$C$2:$C$2336,0)</f>
        <v>6.06</v>
      </c>
      <c r="E2126" s="11" t="str">
        <f>_xlfn.XLOOKUP($A2126,'Cleaned - Medical Examinations'!$A$2:$A$2336,'Cleaned - Medical Examinations'!$D$2:$D$2336,0)</f>
        <v>No</v>
      </c>
      <c r="F2126" s="11" t="str">
        <f>_xlfn.XLOOKUP($A2126,'Cleaned - Medical Examinations'!$A$2:$A$2336,'Cleaned - Medical Examinations'!$E$2:$E$2336,0)</f>
        <v>yes</v>
      </c>
      <c r="G2126" s="11" t="str">
        <f>_xlfn.XLOOKUP($A2126,'Cleaned - Medical Examinations'!$A$2:$A$2336,'Cleaned - Medical Examinations'!$F$2:$F$2336,0)</f>
        <v>No</v>
      </c>
      <c r="H2126" s="11">
        <f>_xlfn.XLOOKUP($A2126,'Cleaned - Medical Examinations'!$A$2:$A$2336,'Cleaned - Medical Examinations'!$G$2:$G$2336,0)</f>
        <v>1</v>
      </c>
      <c r="I2126" s="11" t="str">
        <f>_xlfn.XLOOKUP($A2126,'Cleaned - Medical Examinations'!$A$2:$A$2336,'Cleaned - Medical Examinations'!$H$2:$H$2336,0)</f>
        <v>No</v>
      </c>
      <c r="J2126" s="11" t="str">
        <f>_xlfn.XLOOKUP($A2126,'Cleaned - Medical Examinations'!$A$2:$A$2336,'Cleaned - Medical Examinations'!$I$2:$I$2336,0)</f>
        <v>Obesity</v>
      </c>
      <c r="K2126" s="11" t="str">
        <f t="shared" si="33"/>
        <v>Non-Diabetic</v>
      </c>
      <c r="L2126" s="14">
        <f>_xlfn.XLOOKUP($A2126,'Cleaned - Hospitalisation Detai'!$A$2:$A$2344,'Cleaned - Hospitalisation Detai'!$J$2:$J$2344,0)</f>
        <v>38264</v>
      </c>
      <c r="M2126" s="19">
        <f>_xlfn.XLOOKUP($A2126,'Cleaned - Hospitalisation Detai'!$A$2:$A$2344,'Cleaned - Hospitalisation Detai'!$F$2:$F$2344,0)</f>
        <v>2144.85</v>
      </c>
      <c r="N2126" s="19" t="str">
        <f>_xlfn.XLOOKUP($A2126,'Cleaned - Hospitalisation Detai'!$A$2:$A$2344,'Cleaned - Hospitalisation Detai'!$G$2:$G$2344,0)</f>
        <v>tier - 2</v>
      </c>
      <c r="O2126" s="19" t="str">
        <f>_xlfn.XLOOKUP($A2126,'Cleaned - Hospitalisation Detai'!$A$2:$A$2344,'Cleaned - Hospitalisation Detai'!$H$2:$H$2344,0)</f>
        <v>tier - 1</v>
      </c>
      <c r="P2126" s="19" t="str">
        <f>_xlfn.XLOOKUP($A2126,'Cleaned - Hospitalisation Detai'!$A$2:$A$2344,'Cleaned - Hospitalisation Detai'!$I$2:$I$2344,0)</f>
        <v>R1011</v>
      </c>
      <c r="Q2126" s="20">
        <f>_xlfn.XLOOKUP($A2126,'Cleaned - Hospitalisation Detai'!$A$2:$A$2344,'Cleaned - Hospitalisation Detai'!$K$2:$K$2344,0)</f>
        <v>18</v>
      </c>
    </row>
    <row r="2127" spans="1:17" ht="15.6" x14ac:dyDescent="0.3">
      <c r="A2127" s="10" t="s">
        <v>237</v>
      </c>
      <c r="B2127" s="11" t="str">
        <f>_xlfn.XLOOKUP(A2127,'Cleaned - Customer Names '!$A$2:$A$2336,'Cleaned - Customer Names '!$C$2:$C$2336,0)</f>
        <v>Jennifer L.</v>
      </c>
      <c r="C2127" s="11">
        <f>_xlfn.XLOOKUP($A2127,'Cleaned - Medical Examinations'!$A$2:$A$2336,'Cleaned - Medical Examinations'!$B$2:$B$2336,0)</f>
        <v>37.43</v>
      </c>
      <c r="D2127" s="11">
        <f>_xlfn.XLOOKUP($A2127,'Cleaned - Medical Examinations'!$A$2:$A$2336,'Cleaned - Medical Examinations'!$C$2:$C$2336,0)</f>
        <v>4.5599999999999996</v>
      </c>
      <c r="E2127" s="11" t="str">
        <f>_xlfn.XLOOKUP($A2127,'Cleaned - Medical Examinations'!$A$2:$A$2336,'Cleaned - Medical Examinations'!$D$2:$D$2336,0)</f>
        <v>No</v>
      </c>
      <c r="F2127" s="11" t="str">
        <f>_xlfn.XLOOKUP($A2127,'Cleaned - Medical Examinations'!$A$2:$A$2336,'Cleaned - Medical Examinations'!$E$2:$E$2336,0)</f>
        <v>No</v>
      </c>
      <c r="G2127" s="11" t="str">
        <f>_xlfn.XLOOKUP($A2127,'Cleaned - Medical Examinations'!$A$2:$A$2336,'Cleaned - Medical Examinations'!$F$2:$F$2336,0)</f>
        <v>Yes</v>
      </c>
      <c r="H2127" s="11">
        <f>_xlfn.XLOOKUP($A2127,'Cleaned - Medical Examinations'!$A$2:$A$2336,'Cleaned - Medical Examinations'!$G$2:$G$2336,0)</f>
        <v>1</v>
      </c>
      <c r="I2127" s="11" t="str">
        <f>_xlfn.XLOOKUP($A2127,'Cleaned - Medical Examinations'!$A$2:$A$2336,'Cleaned - Medical Examinations'!$H$2:$H$2336,0)</f>
        <v>No</v>
      </c>
      <c r="J2127" s="11" t="str">
        <f>_xlfn.XLOOKUP($A2127,'Cleaned - Medical Examinations'!$A$2:$A$2336,'Cleaned - Medical Examinations'!$I$2:$I$2336,0)</f>
        <v>Obesity</v>
      </c>
      <c r="K2127" s="11" t="str">
        <f t="shared" si="33"/>
        <v>Non-Diabetic</v>
      </c>
      <c r="L2127" s="14">
        <f>_xlfn.XLOOKUP($A2127,'Cleaned - Hospitalisation Detai'!$A$2:$A$2344,'Cleaned - Hospitalisation Detai'!$J$2:$J$2344,0)</f>
        <v>37852</v>
      </c>
      <c r="M2127" s="19">
        <f>_xlfn.XLOOKUP($A2127,'Cleaned - Hospitalisation Detai'!$A$2:$A$2344,'Cleaned - Hospitalisation Detai'!$F$2:$F$2344,0)</f>
        <v>2138.0700000000002</v>
      </c>
      <c r="N2127" s="19" t="str">
        <f>_xlfn.XLOOKUP($A2127,'Cleaned - Hospitalisation Detai'!$A$2:$A$2344,'Cleaned - Hospitalisation Detai'!$G$2:$G$2344,0)</f>
        <v>tier - 2</v>
      </c>
      <c r="O2127" s="19" t="str">
        <f>_xlfn.XLOOKUP($A2127,'Cleaned - Hospitalisation Detai'!$A$2:$A$2344,'Cleaned - Hospitalisation Detai'!$H$2:$H$2344,0)</f>
        <v>tier - 1</v>
      </c>
      <c r="P2127" s="19" t="str">
        <f>_xlfn.XLOOKUP($A2127,'Cleaned - Hospitalisation Detai'!$A$2:$A$2344,'Cleaned - Hospitalisation Detai'!$I$2:$I$2344,0)</f>
        <v>R1012</v>
      </c>
      <c r="Q2127" s="20">
        <f>_xlfn.XLOOKUP($A2127,'Cleaned - Hospitalisation Detai'!$A$2:$A$2344,'Cleaned - Hospitalisation Detai'!$K$2:$K$2344,0)</f>
        <v>19</v>
      </c>
    </row>
    <row r="2128" spans="1:17" ht="15.6" x14ac:dyDescent="0.3">
      <c r="A2128" s="10" t="s">
        <v>236</v>
      </c>
      <c r="B2128" s="11" t="str">
        <f>_xlfn.XLOOKUP(A2128,'Cleaned - Customer Names '!$A$2:$A$2336,'Cleaned - Customer Names '!$C$2:$C$2336,0)</f>
        <v>Jesus Sr.</v>
      </c>
      <c r="C2128" s="11">
        <f>_xlfn.XLOOKUP($A2128,'Cleaned - Medical Examinations'!$A$2:$A$2336,'Cleaned - Medical Examinations'!$B$2:$B$2336,0)</f>
        <v>25.74</v>
      </c>
      <c r="D2128" s="11">
        <f>_xlfn.XLOOKUP($A2128,'Cleaned - Medical Examinations'!$A$2:$A$2336,'Cleaned - Medical Examinations'!$C$2:$C$2336,0)</f>
        <v>6.41</v>
      </c>
      <c r="E2128" s="11" t="str">
        <f>_xlfn.XLOOKUP($A2128,'Cleaned - Medical Examinations'!$A$2:$A$2336,'Cleaned - Medical Examinations'!$D$2:$D$2336,0)</f>
        <v>Yes</v>
      </c>
      <c r="F2128" s="11" t="str">
        <f>_xlfn.XLOOKUP($A2128,'Cleaned - Medical Examinations'!$A$2:$A$2336,'Cleaned - Medical Examinations'!$E$2:$E$2336,0)</f>
        <v>No</v>
      </c>
      <c r="G2128" s="11" t="str">
        <f>_xlfn.XLOOKUP($A2128,'Cleaned - Medical Examinations'!$A$2:$A$2336,'Cleaned - Medical Examinations'!$F$2:$F$2336,0)</f>
        <v>Yes</v>
      </c>
      <c r="H2128" s="11">
        <f>_xlfn.XLOOKUP($A2128,'Cleaned - Medical Examinations'!$A$2:$A$2336,'Cleaned - Medical Examinations'!$G$2:$G$2336,0)</f>
        <v>1</v>
      </c>
      <c r="I2128" s="11" t="str">
        <f>_xlfn.XLOOKUP($A2128,'Cleaned - Medical Examinations'!$A$2:$A$2336,'Cleaned - Medical Examinations'!$H$2:$H$2336,0)</f>
        <v>No</v>
      </c>
      <c r="J2128" s="11" t="str">
        <f>_xlfn.XLOOKUP($A2128,'Cleaned - Medical Examinations'!$A$2:$A$2336,'Cleaned - Medical Examinations'!$I$2:$I$2336,0)</f>
        <v>Overweight</v>
      </c>
      <c r="K2128" s="11" t="str">
        <f t="shared" si="33"/>
        <v>Non-Diabetic</v>
      </c>
      <c r="L2128" s="14">
        <f>_xlfn.XLOOKUP($A2128,'Cleaned - Hospitalisation Detai'!$A$2:$A$2344,'Cleaned - Hospitalisation Detai'!$J$2:$J$2344,0)</f>
        <v>35676</v>
      </c>
      <c r="M2128" s="19">
        <f>_xlfn.XLOOKUP($A2128,'Cleaned - Hospitalisation Detai'!$A$2:$A$2344,'Cleaned - Hospitalisation Detai'!$F$2:$F$2344,0)</f>
        <v>2137.65</v>
      </c>
      <c r="N2128" s="19" t="str">
        <f>_xlfn.XLOOKUP($A2128,'Cleaned - Hospitalisation Detai'!$A$2:$A$2344,'Cleaned - Hospitalisation Detai'!$G$2:$G$2344,0)</f>
        <v>tier - 3</v>
      </c>
      <c r="O2128" s="19" t="str">
        <f>_xlfn.XLOOKUP($A2128,'Cleaned - Hospitalisation Detai'!$A$2:$A$2344,'Cleaned - Hospitalisation Detai'!$H$2:$H$2344,0)</f>
        <v>tier - 1</v>
      </c>
      <c r="P2128" s="19" t="str">
        <f>_xlfn.XLOOKUP($A2128,'Cleaned - Hospitalisation Detai'!$A$2:$A$2344,'Cleaned - Hospitalisation Detai'!$I$2:$I$2344,0)</f>
        <v>R1013</v>
      </c>
      <c r="Q2128" s="20">
        <f>_xlfn.XLOOKUP($A2128,'Cleaned - Hospitalisation Detai'!$A$2:$A$2344,'Cleaned - Hospitalisation Detai'!$K$2:$K$2344,0)</f>
        <v>25</v>
      </c>
    </row>
    <row r="2129" spans="1:17" ht="15.6" x14ac:dyDescent="0.3">
      <c r="A2129" s="10" t="s">
        <v>235</v>
      </c>
      <c r="B2129" s="11" t="str">
        <f>_xlfn.XLOOKUP(A2129,'Cleaned - Customer Names '!$A$2:$A$2336,'Cleaned - Customer Names '!$C$2:$C$2336,0)</f>
        <v>Kristen</v>
      </c>
      <c r="C2129" s="11">
        <f>_xlfn.XLOOKUP($A2129,'Cleaned - Medical Examinations'!$A$2:$A$2336,'Cleaned - Medical Examinations'!$B$2:$B$2336,0)</f>
        <v>36.575000000000003</v>
      </c>
      <c r="D2129" s="11">
        <f>_xlfn.XLOOKUP($A2129,'Cleaned - Medical Examinations'!$A$2:$A$2336,'Cleaned - Medical Examinations'!$C$2:$C$2336,0)</f>
        <v>5.57</v>
      </c>
      <c r="E2129" s="11" t="str">
        <f>_xlfn.XLOOKUP($A2129,'Cleaned - Medical Examinations'!$A$2:$A$2336,'Cleaned - Medical Examinations'!$D$2:$D$2336,0)</f>
        <v>No</v>
      </c>
      <c r="F2129" s="11" t="str">
        <f>_xlfn.XLOOKUP($A2129,'Cleaned - Medical Examinations'!$A$2:$A$2336,'Cleaned - Medical Examinations'!$E$2:$E$2336,0)</f>
        <v>No</v>
      </c>
      <c r="G2129" s="11" t="str">
        <f>_xlfn.XLOOKUP($A2129,'Cleaned - Medical Examinations'!$A$2:$A$2336,'Cleaned - Medical Examinations'!$F$2:$F$2336,0)</f>
        <v>Yes</v>
      </c>
      <c r="H2129" s="11">
        <f>_xlfn.XLOOKUP($A2129,'Cleaned - Medical Examinations'!$A$2:$A$2336,'Cleaned - Medical Examinations'!$G$2:$G$2336,0)</f>
        <v>1</v>
      </c>
      <c r="I2129" s="11" t="str">
        <f>_xlfn.XLOOKUP($A2129,'Cleaned - Medical Examinations'!$A$2:$A$2336,'Cleaned - Medical Examinations'!$H$2:$H$2336,0)</f>
        <v>No</v>
      </c>
      <c r="J2129" s="11" t="str">
        <f>_xlfn.XLOOKUP($A2129,'Cleaned - Medical Examinations'!$A$2:$A$2336,'Cleaned - Medical Examinations'!$I$2:$I$2336,0)</f>
        <v>Obesity</v>
      </c>
      <c r="K2129" s="11" t="str">
        <f t="shared" si="33"/>
        <v>Non-Diabetic</v>
      </c>
      <c r="L2129" s="14">
        <f>_xlfn.XLOOKUP($A2129,'Cleaned - Hospitalisation Detai'!$A$2:$A$2344,'Cleaned - Hospitalisation Detai'!$J$2:$J$2344,0)</f>
        <v>37890</v>
      </c>
      <c r="M2129" s="19">
        <f>_xlfn.XLOOKUP($A2129,'Cleaned - Hospitalisation Detai'!$A$2:$A$2344,'Cleaned - Hospitalisation Detai'!$F$2:$F$2344,0)</f>
        <v>2136.88</v>
      </c>
      <c r="N2129" s="19" t="str">
        <f>_xlfn.XLOOKUP($A2129,'Cleaned - Hospitalisation Detai'!$A$2:$A$2344,'Cleaned - Hospitalisation Detai'!$G$2:$G$2344,0)</f>
        <v>tier - 2</v>
      </c>
      <c r="O2129" s="19" t="str">
        <f>_xlfn.XLOOKUP($A2129,'Cleaned - Hospitalisation Detai'!$A$2:$A$2344,'Cleaned - Hospitalisation Detai'!$H$2:$H$2344,0)</f>
        <v>tier - 2</v>
      </c>
      <c r="P2129" s="19" t="str">
        <f>_xlfn.XLOOKUP($A2129,'Cleaned - Hospitalisation Detai'!$A$2:$A$2344,'Cleaned - Hospitalisation Detai'!$I$2:$I$2344,0)</f>
        <v>R1012</v>
      </c>
      <c r="Q2129" s="20">
        <f>_xlfn.XLOOKUP($A2129,'Cleaned - Hospitalisation Detai'!$A$2:$A$2344,'Cleaned - Hospitalisation Detai'!$K$2:$K$2344,0)</f>
        <v>19</v>
      </c>
    </row>
    <row r="2130" spans="1:17" ht="15.6" x14ac:dyDescent="0.3">
      <c r="A2130" s="10" t="s">
        <v>234</v>
      </c>
      <c r="B2130" s="11" t="str">
        <f>_xlfn.XLOOKUP(A2130,'Cleaned - Customer Names '!$A$2:$A$2336,'Cleaned - Customer Names '!$C$2:$C$2336,0)</f>
        <v>Catherine C.</v>
      </c>
      <c r="C2130" s="11">
        <f>_xlfn.XLOOKUP($A2130,'Cleaned - Medical Examinations'!$A$2:$A$2336,'Cleaned - Medical Examinations'!$B$2:$B$2336,0)</f>
        <v>35.15</v>
      </c>
      <c r="D2130" s="11">
        <f>_xlfn.XLOOKUP($A2130,'Cleaned - Medical Examinations'!$A$2:$A$2336,'Cleaned - Medical Examinations'!$C$2:$C$2336,0)</f>
        <v>5.47</v>
      </c>
      <c r="E2130" s="11" t="str">
        <f>_xlfn.XLOOKUP($A2130,'Cleaned - Medical Examinations'!$A$2:$A$2336,'Cleaned - Medical Examinations'!$D$2:$D$2336,0)</f>
        <v>No</v>
      </c>
      <c r="F2130" s="11" t="str">
        <f>_xlfn.XLOOKUP($A2130,'Cleaned - Medical Examinations'!$A$2:$A$2336,'Cleaned - Medical Examinations'!$E$2:$E$2336,0)</f>
        <v>No</v>
      </c>
      <c r="G2130" s="11" t="str">
        <f>_xlfn.XLOOKUP($A2130,'Cleaned - Medical Examinations'!$A$2:$A$2336,'Cleaned - Medical Examinations'!$F$2:$F$2336,0)</f>
        <v>Yes</v>
      </c>
      <c r="H2130" s="11">
        <f>_xlfn.XLOOKUP($A2130,'Cleaned - Medical Examinations'!$A$2:$A$2336,'Cleaned - Medical Examinations'!$G$2:$G$2336,0)</f>
        <v>1</v>
      </c>
      <c r="I2130" s="11" t="str">
        <f>_xlfn.XLOOKUP($A2130,'Cleaned - Medical Examinations'!$A$2:$A$2336,'Cleaned - Medical Examinations'!$H$2:$H$2336,0)</f>
        <v>No</v>
      </c>
      <c r="J2130" s="11" t="str">
        <f>_xlfn.XLOOKUP($A2130,'Cleaned - Medical Examinations'!$A$2:$A$2336,'Cleaned - Medical Examinations'!$I$2:$I$2336,0)</f>
        <v>Obesity</v>
      </c>
      <c r="K2130" s="11" t="str">
        <f t="shared" si="33"/>
        <v>Non-Diabetic</v>
      </c>
      <c r="L2130" s="14">
        <f>_xlfn.XLOOKUP($A2130,'Cleaned - Hospitalisation Detai'!$A$2:$A$2344,'Cleaned - Hospitalisation Detai'!$J$2:$J$2344,0)</f>
        <v>37865</v>
      </c>
      <c r="M2130" s="19">
        <f>_xlfn.XLOOKUP($A2130,'Cleaned - Hospitalisation Detai'!$A$2:$A$2344,'Cleaned - Hospitalisation Detai'!$F$2:$F$2344,0)</f>
        <v>2134.9</v>
      </c>
      <c r="N2130" s="19" t="str">
        <f>_xlfn.XLOOKUP($A2130,'Cleaned - Hospitalisation Detai'!$A$2:$A$2344,'Cleaned - Hospitalisation Detai'!$G$2:$G$2344,0)</f>
        <v>tier - 2</v>
      </c>
      <c r="O2130" s="19" t="str">
        <f>_xlfn.XLOOKUP($A2130,'Cleaned - Hospitalisation Detai'!$A$2:$A$2344,'Cleaned - Hospitalisation Detai'!$H$2:$H$2344,0)</f>
        <v>tier - 3</v>
      </c>
      <c r="P2130" s="19" t="str">
        <f>_xlfn.XLOOKUP($A2130,'Cleaned - Hospitalisation Detai'!$A$2:$A$2344,'Cleaned - Hospitalisation Detai'!$I$2:$I$2344,0)</f>
        <v>R1012</v>
      </c>
      <c r="Q2130" s="20">
        <f>_xlfn.XLOOKUP($A2130,'Cleaned - Hospitalisation Detai'!$A$2:$A$2344,'Cleaned - Hospitalisation Detai'!$K$2:$K$2344,0)</f>
        <v>19</v>
      </c>
    </row>
    <row r="2131" spans="1:17" ht="15.6" x14ac:dyDescent="0.3">
      <c r="A2131" s="10" t="s">
        <v>233</v>
      </c>
      <c r="B2131" s="11" t="str">
        <f>_xlfn.XLOOKUP(A2131,'Cleaned - Customer Names '!$A$2:$A$2336,'Cleaned - Customer Names '!$C$2:$C$2336,0)</f>
        <v>Paula</v>
      </c>
      <c r="C2131" s="11">
        <f>_xlfn.XLOOKUP($A2131,'Cleaned - Medical Examinations'!$A$2:$A$2336,'Cleaned - Medical Examinations'!$B$2:$B$2336,0)</f>
        <v>32.11</v>
      </c>
      <c r="D2131" s="11">
        <f>_xlfn.XLOOKUP($A2131,'Cleaned - Medical Examinations'!$A$2:$A$2336,'Cleaned - Medical Examinations'!$C$2:$C$2336,0)</f>
        <v>4.43</v>
      </c>
      <c r="E2131" s="11" t="str">
        <f>_xlfn.XLOOKUP($A2131,'Cleaned - Medical Examinations'!$A$2:$A$2336,'Cleaned - Medical Examinations'!$D$2:$D$2336,0)</f>
        <v>No</v>
      </c>
      <c r="F2131" s="11" t="str">
        <f>_xlfn.XLOOKUP($A2131,'Cleaned - Medical Examinations'!$A$2:$A$2336,'Cleaned - Medical Examinations'!$E$2:$E$2336,0)</f>
        <v>No</v>
      </c>
      <c r="G2131" s="11" t="str">
        <f>_xlfn.XLOOKUP($A2131,'Cleaned - Medical Examinations'!$A$2:$A$2336,'Cleaned - Medical Examinations'!$F$2:$F$2336,0)</f>
        <v>Yes</v>
      </c>
      <c r="H2131" s="11">
        <f>_xlfn.XLOOKUP($A2131,'Cleaned - Medical Examinations'!$A$2:$A$2336,'Cleaned - Medical Examinations'!$G$2:$G$2336,0)</f>
        <v>1</v>
      </c>
      <c r="I2131" s="11" t="str">
        <f>_xlfn.XLOOKUP($A2131,'Cleaned - Medical Examinations'!$A$2:$A$2336,'Cleaned - Medical Examinations'!$H$2:$H$2336,0)</f>
        <v>No</v>
      </c>
      <c r="J2131" s="11" t="str">
        <f>_xlfn.XLOOKUP($A2131,'Cleaned - Medical Examinations'!$A$2:$A$2336,'Cleaned - Medical Examinations'!$I$2:$I$2336,0)</f>
        <v>Obesity</v>
      </c>
      <c r="K2131" s="11" t="str">
        <f t="shared" si="33"/>
        <v>Non-Diabetic</v>
      </c>
      <c r="L2131" s="14">
        <f>_xlfn.XLOOKUP($A2131,'Cleaned - Hospitalisation Detai'!$A$2:$A$2344,'Cleaned - Hospitalisation Detai'!$J$2:$J$2344,0)</f>
        <v>37977</v>
      </c>
      <c r="M2131" s="19">
        <f>_xlfn.XLOOKUP($A2131,'Cleaned - Hospitalisation Detai'!$A$2:$A$2344,'Cleaned - Hospitalisation Detai'!$F$2:$F$2344,0)</f>
        <v>2130.6799999999998</v>
      </c>
      <c r="N2131" s="19" t="str">
        <f>_xlfn.XLOOKUP($A2131,'Cleaned - Hospitalisation Detai'!$A$2:$A$2344,'Cleaned - Hospitalisation Detai'!$G$2:$G$2344,0)</f>
        <v>tier - 2</v>
      </c>
      <c r="O2131" s="19" t="str">
        <f>_xlfn.XLOOKUP($A2131,'Cleaned - Hospitalisation Detai'!$A$2:$A$2344,'Cleaned - Hospitalisation Detai'!$H$2:$H$2344,0)</f>
        <v>tier - 3</v>
      </c>
      <c r="P2131" s="19" t="str">
        <f>_xlfn.XLOOKUP($A2131,'Cleaned - Hospitalisation Detai'!$A$2:$A$2344,'Cleaned - Hospitalisation Detai'!$I$2:$I$2344,0)</f>
        <v>R1012</v>
      </c>
      <c r="Q2131" s="20">
        <f>_xlfn.XLOOKUP($A2131,'Cleaned - Hospitalisation Detai'!$A$2:$A$2344,'Cleaned - Hospitalisation Detai'!$K$2:$K$2344,0)</f>
        <v>19</v>
      </c>
    </row>
    <row r="2132" spans="1:17" ht="15.6" x14ac:dyDescent="0.3">
      <c r="A2132" s="10" t="s">
        <v>232</v>
      </c>
      <c r="B2132" s="11" t="str">
        <f>_xlfn.XLOOKUP(A2132,'Cleaned - Customer Names '!$A$2:$A$2336,'Cleaned - Customer Names '!$C$2:$C$2336,0)</f>
        <v>Evan</v>
      </c>
      <c r="C2132" s="11">
        <f>_xlfn.XLOOKUP($A2132,'Cleaned - Medical Examinations'!$A$2:$A$2336,'Cleaned - Medical Examinations'!$B$2:$B$2336,0)</f>
        <v>30.495000000000001</v>
      </c>
      <c r="D2132" s="11">
        <f>_xlfn.XLOOKUP($A2132,'Cleaned - Medical Examinations'!$A$2:$A$2336,'Cleaned - Medical Examinations'!$C$2:$C$2336,0)</f>
        <v>4.95</v>
      </c>
      <c r="E2132" s="11" t="str">
        <f>_xlfn.XLOOKUP($A2132,'Cleaned - Medical Examinations'!$A$2:$A$2336,'Cleaned - Medical Examinations'!$D$2:$D$2336,0)</f>
        <v>No</v>
      </c>
      <c r="F2132" s="11" t="str">
        <f>_xlfn.XLOOKUP($A2132,'Cleaned - Medical Examinations'!$A$2:$A$2336,'Cleaned - Medical Examinations'!$E$2:$E$2336,0)</f>
        <v>No</v>
      </c>
      <c r="G2132" s="11" t="str">
        <f>_xlfn.XLOOKUP($A2132,'Cleaned - Medical Examinations'!$A$2:$A$2336,'Cleaned - Medical Examinations'!$F$2:$F$2336,0)</f>
        <v>Yes</v>
      </c>
      <c r="H2132" s="11">
        <f>_xlfn.XLOOKUP($A2132,'Cleaned - Medical Examinations'!$A$2:$A$2336,'Cleaned - Medical Examinations'!$G$2:$G$2336,0)</f>
        <v>1</v>
      </c>
      <c r="I2132" s="11" t="str">
        <f>_xlfn.XLOOKUP($A2132,'Cleaned - Medical Examinations'!$A$2:$A$2336,'Cleaned - Medical Examinations'!$H$2:$H$2336,0)</f>
        <v>No</v>
      </c>
      <c r="J2132" s="11" t="str">
        <f>_xlfn.XLOOKUP($A2132,'Cleaned - Medical Examinations'!$A$2:$A$2336,'Cleaned - Medical Examinations'!$I$2:$I$2336,0)</f>
        <v>Obesity</v>
      </c>
      <c r="K2132" s="11" t="str">
        <f t="shared" si="33"/>
        <v>Non-Diabetic</v>
      </c>
      <c r="L2132" s="14">
        <f>_xlfn.XLOOKUP($A2132,'Cleaned - Hospitalisation Detai'!$A$2:$A$2344,'Cleaned - Hospitalisation Detai'!$J$2:$J$2344,0)</f>
        <v>37863</v>
      </c>
      <c r="M2132" s="19">
        <f>_xlfn.XLOOKUP($A2132,'Cleaned - Hospitalisation Detai'!$A$2:$A$2344,'Cleaned - Hospitalisation Detai'!$F$2:$F$2344,0)</f>
        <v>2128.4299999999998</v>
      </c>
      <c r="N2132" s="19" t="str">
        <f>_xlfn.XLOOKUP($A2132,'Cleaned - Hospitalisation Detai'!$A$2:$A$2344,'Cleaned - Hospitalisation Detai'!$G$2:$G$2344,0)</f>
        <v>tier - 2</v>
      </c>
      <c r="O2132" s="19" t="str">
        <f>_xlfn.XLOOKUP($A2132,'Cleaned - Hospitalisation Detai'!$A$2:$A$2344,'Cleaned - Hospitalisation Detai'!$H$2:$H$2344,0)</f>
        <v>tier - 1</v>
      </c>
      <c r="P2132" s="19" t="str">
        <f>_xlfn.XLOOKUP($A2132,'Cleaned - Hospitalisation Detai'!$A$2:$A$2344,'Cleaned - Hospitalisation Detai'!$I$2:$I$2344,0)</f>
        <v>R1012</v>
      </c>
      <c r="Q2132" s="20">
        <f>_xlfn.XLOOKUP($A2132,'Cleaned - Hospitalisation Detai'!$A$2:$A$2344,'Cleaned - Hospitalisation Detai'!$K$2:$K$2344,0)</f>
        <v>19</v>
      </c>
    </row>
    <row r="2133" spans="1:17" ht="15.6" x14ac:dyDescent="0.3">
      <c r="A2133" s="10" t="s">
        <v>231</v>
      </c>
      <c r="B2133" s="11" t="str">
        <f>_xlfn.XLOOKUP(A2133,'Cleaned - Customer Names '!$A$2:$A$2336,'Cleaned - Customer Names '!$C$2:$C$2336,0)</f>
        <v>Nathan J</v>
      </c>
      <c r="C2133" s="11">
        <f>_xlfn.XLOOKUP($A2133,'Cleaned - Medical Examinations'!$A$2:$A$2336,'Cleaned - Medical Examinations'!$B$2:$B$2336,0)</f>
        <v>29.24</v>
      </c>
      <c r="D2133" s="11">
        <f>_xlfn.XLOOKUP($A2133,'Cleaned - Medical Examinations'!$A$2:$A$2336,'Cleaned - Medical Examinations'!$C$2:$C$2336,0)</f>
        <v>4.04</v>
      </c>
      <c r="E2133" s="11" t="str">
        <f>_xlfn.XLOOKUP($A2133,'Cleaned - Medical Examinations'!$A$2:$A$2336,'Cleaned - Medical Examinations'!$D$2:$D$2336,0)</f>
        <v>No</v>
      </c>
      <c r="F2133" s="11" t="str">
        <f>_xlfn.XLOOKUP($A2133,'Cleaned - Medical Examinations'!$A$2:$A$2336,'Cleaned - Medical Examinations'!$E$2:$E$2336,0)</f>
        <v>yes</v>
      </c>
      <c r="G2133" s="11" t="str">
        <f>_xlfn.XLOOKUP($A2133,'Cleaned - Medical Examinations'!$A$2:$A$2336,'Cleaned - Medical Examinations'!$F$2:$F$2336,0)</f>
        <v>No</v>
      </c>
      <c r="H2133" s="11">
        <f>_xlfn.XLOOKUP($A2133,'Cleaned - Medical Examinations'!$A$2:$A$2336,'Cleaned - Medical Examinations'!$G$2:$G$2336,0)</f>
        <v>1</v>
      </c>
      <c r="I2133" s="11" t="str">
        <f>_xlfn.XLOOKUP($A2133,'Cleaned - Medical Examinations'!$A$2:$A$2336,'Cleaned - Medical Examinations'!$H$2:$H$2336,0)</f>
        <v>No</v>
      </c>
      <c r="J2133" s="11" t="str">
        <f>_xlfn.XLOOKUP($A2133,'Cleaned - Medical Examinations'!$A$2:$A$2336,'Cleaned - Medical Examinations'!$I$2:$I$2336,0)</f>
        <v>Overweight</v>
      </c>
      <c r="K2133" s="11" t="str">
        <f t="shared" si="33"/>
        <v>Non-Diabetic</v>
      </c>
      <c r="L2133" s="14">
        <f>_xlfn.XLOOKUP($A2133,'Cleaned - Hospitalisation Detai'!$A$2:$A$2344,'Cleaned - Hospitalisation Detai'!$J$2:$J$2344,0)</f>
        <v>38295</v>
      </c>
      <c r="M2133" s="19">
        <f>_xlfn.XLOOKUP($A2133,'Cleaned - Hospitalisation Detai'!$A$2:$A$2344,'Cleaned - Hospitalisation Detai'!$F$2:$F$2344,0)</f>
        <v>2118.61</v>
      </c>
      <c r="N2133" s="19" t="str">
        <f>_xlfn.XLOOKUP($A2133,'Cleaned - Hospitalisation Detai'!$A$2:$A$2344,'Cleaned - Hospitalisation Detai'!$G$2:$G$2344,0)</f>
        <v>tier - 2</v>
      </c>
      <c r="O2133" s="19" t="str">
        <f>_xlfn.XLOOKUP($A2133,'Cleaned - Hospitalisation Detai'!$A$2:$A$2344,'Cleaned - Hospitalisation Detai'!$H$2:$H$2344,0)</f>
        <v>tier - 1</v>
      </c>
      <c r="P2133" s="19" t="str">
        <f>_xlfn.XLOOKUP($A2133,'Cleaned - Hospitalisation Detai'!$A$2:$A$2344,'Cleaned - Hospitalisation Detai'!$I$2:$I$2344,0)</f>
        <v>R1012</v>
      </c>
      <c r="Q2133" s="20">
        <f>_xlfn.XLOOKUP($A2133,'Cleaned - Hospitalisation Detai'!$A$2:$A$2344,'Cleaned - Hospitalisation Detai'!$K$2:$K$2344,0)</f>
        <v>18</v>
      </c>
    </row>
    <row r="2134" spans="1:17" ht="15.6" x14ac:dyDescent="0.3">
      <c r="A2134" s="10" t="s">
        <v>230</v>
      </c>
      <c r="B2134" s="11" t="str">
        <f>_xlfn.XLOOKUP(A2134,'Cleaned - Customer Names '!$A$2:$A$2336,'Cleaned - Customer Names '!$C$2:$C$2336,0)</f>
        <v>Ashley M</v>
      </c>
      <c r="C2134" s="11">
        <f>_xlfn.XLOOKUP($A2134,'Cleaned - Medical Examinations'!$A$2:$A$2336,'Cleaned - Medical Examinations'!$B$2:$B$2336,0)</f>
        <v>22.515000000000001</v>
      </c>
      <c r="D2134" s="11">
        <f>_xlfn.XLOOKUP($A2134,'Cleaned - Medical Examinations'!$A$2:$A$2336,'Cleaned - Medical Examinations'!$C$2:$C$2336,0)</f>
        <v>5.93</v>
      </c>
      <c r="E2134" s="11" t="str">
        <f>_xlfn.XLOOKUP($A2134,'Cleaned - Medical Examinations'!$A$2:$A$2336,'Cleaned - Medical Examinations'!$D$2:$D$2336,0)</f>
        <v>No</v>
      </c>
      <c r="F2134" s="11" t="str">
        <f>_xlfn.XLOOKUP($A2134,'Cleaned - Medical Examinations'!$A$2:$A$2336,'Cleaned - Medical Examinations'!$E$2:$E$2336,0)</f>
        <v>No</v>
      </c>
      <c r="G2134" s="11" t="str">
        <f>_xlfn.XLOOKUP($A2134,'Cleaned - Medical Examinations'!$A$2:$A$2336,'Cleaned - Medical Examinations'!$F$2:$F$2336,0)</f>
        <v>Yes</v>
      </c>
      <c r="H2134" s="11">
        <f>_xlfn.XLOOKUP($A2134,'Cleaned - Medical Examinations'!$A$2:$A$2336,'Cleaned - Medical Examinations'!$G$2:$G$2336,0)</f>
        <v>1</v>
      </c>
      <c r="I2134" s="11" t="str">
        <f>_xlfn.XLOOKUP($A2134,'Cleaned - Medical Examinations'!$A$2:$A$2336,'Cleaned - Medical Examinations'!$H$2:$H$2336,0)</f>
        <v>No</v>
      </c>
      <c r="J2134" s="11" t="str">
        <f>_xlfn.XLOOKUP($A2134,'Cleaned - Medical Examinations'!$A$2:$A$2336,'Cleaned - Medical Examinations'!$I$2:$I$2336,0)</f>
        <v>Normal Weight</v>
      </c>
      <c r="K2134" s="11" t="str">
        <f t="shared" si="33"/>
        <v>Non-Diabetic</v>
      </c>
      <c r="L2134" s="14">
        <f>_xlfn.XLOOKUP($A2134,'Cleaned - Hospitalisation Detai'!$A$2:$A$2344,'Cleaned - Hospitalisation Detai'!$J$2:$J$2344,0)</f>
        <v>37894</v>
      </c>
      <c r="M2134" s="19">
        <f>_xlfn.XLOOKUP($A2134,'Cleaned - Hospitalisation Detai'!$A$2:$A$2344,'Cleaned - Hospitalisation Detai'!$F$2:$F$2344,0)</f>
        <v>2117.34</v>
      </c>
      <c r="N2134" s="19" t="str">
        <f>_xlfn.XLOOKUP($A2134,'Cleaned - Hospitalisation Detai'!$A$2:$A$2344,'Cleaned - Hospitalisation Detai'!$G$2:$G$2344,0)</f>
        <v>tier - 2</v>
      </c>
      <c r="O2134" s="19" t="str">
        <f>_xlfn.XLOOKUP($A2134,'Cleaned - Hospitalisation Detai'!$A$2:$A$2344,'Cleaned - Hospitalisation Detai'!$H$2:$H$2344,0)</f>
        <v>tier - 3</v>
      </c>
      <c r="P2134" s="19" t="str">
        <f>_xlfn.XLOOKUP($A2134,'Cleaned - Hospitalisation Detai'!$A$2:$A$2344,'Cleaned - Hospitalisation Detai'!$I$2:$I$2344,0)</f>
        <v>R1012</v>
      </c>
      <c r="Q2134" s="20">
        <f>_xlfn.XLOOKUP($A2134,'Cleaned - Hospitalisation Detai'!$A$2:$A$2344,'Cleaned - Hospitalisation Detai'!$K$2:$K$2344,0)</f>
        <v>19</v>
      </c>
    </row>
    <row r="2135" spans="1:17" ht="15.6" x14ac:dyDescent="0.3">
      <c r="A2135" s="10" t="s">
        <v>229</v>
      </c>
      <c r="B2135" s="11" t="str">
        <f>_xlfn.XLOOKUP(A2135,'Cleaned - Customer Names '!$A$2:$A$2336,'Cleaned - Customer Names '!$C$2:$C$2336,0)</f>
        <v>Jason</v>
      </c>
      <c r="C2135" s="11">
        <f>_xlfn.XLOOKUP($A2135,'Cleaned - Medical Examinations'!$A$2:$A$2336,'Cleaned - Medical Examinations'!$B$2:$B$2336,0)</f>
        <v>15.65</v>
      </c>
      <c r="D2135" s="11">
        <f>_xlfn.XLOOKUP($A2135,'Cleaned - Medical Examinations'!$A$2:$A$2336,'Cleaned - Medical Examinations'!$C$2:$C$2336,0)</f>
        <v>4.2300000000000004</v>
      </c>
      <c r="E2135" s="11" t="str">
        <f>_xlfn.XLOOKUP($A2135,'Cleaned - Medical Examinations'!$A$2:$A$2336,'Cleaned - Medical Examinations'!$D$2:$D$2336,0)</f>
        <v>No</v>
      </c>
      <c r="F2135" s="11" t="str">
        <f>_xlfn.XLOOKUP($A2135,'Cleaned - Medical Examinations'!$A$2:$A$2336,'Cleaned - Medical Examinations'!$E$2:$E$2336,0)</f>
        <v>No</v>
      </c>
      <c r="G2135" s="11" t="str">
        <f>_xlfn.XLOOKUP($A2135,'Cleaned - Medical Examinations'!$A$2:$A$2336,'Cleaned - Medical Examinations'!$F$2:$F$2336,0)</f>
        <v>No</v>
      </c>
      <c r="H2135" s="11">
        <f>_xlfn.XLOOKUP($A2135,'Cleaned - Medical Examinations'!$A$2:$A$2336,'Cleaned - Medical Examinations'!$G$2:$G$2336,0)</f>
        <v>0</v>
      </c>
      <c r="I2135" s="11" t="str">
        <f>_xlfn.XLOOKUP($A2135,'Cleaned - Medical Examinations'!$A$2:$A$2336,'Cleaned - Medical Examinations'!$H$2:$H$2336,0)</f>
        <v>No</v>
      </c>
      <c r="J2135" s="11" t="str">
        <f>_xlfn.XLOOKUP($A2135,'Cleaned - Medical Examinations'!$A$2:$A$2336,'Cleaned - Medical Examinations'!$I$2:$I$2336,0)</f>
        <v>Underweight</v>
      </c>
      <c r="K2135" s="11" t="str">
        <f t="shared" si="33"/>
        <v>Non-Diabetic</v>
      </c>
      <c r="L2135" s="14">
        <f>_xlfn.XLOOKUP($A2135,'Cleaned - Hospitalisation Detai'!$A$2:$A$2344,'Cleaned - Hospitalisation Detai'!$J$2:$J$2344,0)</f>
        <v>32710</v>
      </c>
      <c r="M2135" s="19">
        <f>_xlfn.XLOOKUP($A2135,'Cleaned - Hospitalisation Detai'!$A$2:$A$2344,'Cleaned - Hospitalisation Detai'!$F$2:$F$2344,0)</f>
        <v>2106.2600000000002</v>
      </c>
      <c r="N2135" s="19" t="str">
        <f>_xlfn.XLOOKUP($A2135,'Cleaned - Hospitalisation Detai'!$A$2:$A$2344,'Cleaned - Hospitalisation Detai'!$G$2:$G$2344,0)</f>
        <v>tier - 2</v>
      </c>
      <c r="O2135" s="19" t="str">
        <f>_xlfn.XLOOKUP($A2135,'Cleaned - Hospitalisation Detai'!$A$2:$A$2344,'Cleaned - Hospitalisation Detai'!$H$2:$H$2344,0)</f>
        <v>tier - 2</v>
      </c>
      <c r="P2135" s="19" t="str">
        <f>_xlfn.XLOOKUP($A2135,'Cleaned - Hospitalisation Detai'!$A$2:$A$2344,'Cleaned - Hospitalisation Detai'!$I$2:$I$2344,0)</f>
        <v>R1013</v>
      </c>
      <c r="Q2135" s="20">
        <f>_xlfn.XLOOKUP($A2135,'Cleaned - Hospitalisation Detai'!$A$2:$A$2344,'Cleaned - Hospitalisation Detai'!$K$2:$K$2344,0)</f>
        <v>33</v>
      </c>
    </row>
    <row r="2136" spans="1:17" ht="15.6" x14ac:dyDescent="0.3">
      <c r="A2136" s="10" t="s">
        <v>228</v>
      </c>
      <c r="B2136" s="11" t="str">
        <f>_xlfn.XLOOKUP(A2136,'Cleaned - Customer Names '!$A$2:$A$2336,'Cleaned - Customer Names '!$C$2:$C$2336,0)</f>
        <v>Marshall</v>
      </c>
      <c r="C2136" s="11">
        <f>_xlfn.XLOOKUP($A2136,'Cleaned - Medical Examinations'!$A$2:$A$2336,'Cleaned - Medical Examinations'!$B$2:$B$2336,0)</f>
        <v>27.36</v>
      </c>
      <c r="D2136" s="11">
        <f>_xlfn.XLOOKUP($A2136,'Cleaned - Medical Examinations'!$A$2:$A$2336,'Cleaned - Medical Examinations'!$C$2:$C$2336,0)</f>
        <v>5.59</v>
      </c>
      <c r="E2136" s="11" t="str">
        <f>_xlfn.XLOOKUP($A2136,'Cleaned - Medical Examinations'!$A$2:$A$2336,'Cleaned - Medical Examinations'!$D$2:$D$2336,0)</f>
        <v>Yes</v>
      </c>
      <c r="F2136" s="11" t="str">
        <f>_xlfn.XLOOKUP($A2136,'Cleaned - Medical Examinations'!$A$2:$A$2336,'Cleaned - Medical Examinations'!$E$2:$E$2336,0)</f>
        <v>No</v>
      </c>
      <c r="G2136" s="11" t="str">
        <f>_xlfn.XLOOKUP($A2136,'Cleaned - Medical Examinations'!$A$2:$A$2336,'Cleaned - Medical Examinations'!$F$2:$F$2336,0)</f>
        <v>No</v>
      </c>
      <c r="H2136" s="11">
        <f>_xlfn.XLOOKUP($A2136,'Cleaned - Medical Examinations'!$A$2:$A$2336,'Cleaned - Medical Examinations'!$G$2:$G$2336,0)</f>
        <v>0</v>
      </c>
      <c r="I2136" s="11" t="str">
        <f>_xlfn.XLOOKUP($A2136,'Cleaned - Medical Examinations'!$A$2:$A$2336,'Cleaned - Medical Examinations'!$H$2:$H$2336,0)</f>
        <v>No</v>
      </c>
      <c r="J2136" s="11" t="str">
        <f>_xlfn.XLOOKUP($A2136,'Cleaned - Medical Examinations'!$A$2:$A$2336,'Cleaned - Medical Examinations'!$I$2:$I$2336,0)</f>
        <v>Overweight</v>
      </c>
      <c r="K2136" s="11" t="str">
        <f t="shared" si="33"/>
        <v>Non-Diabetic</v>
      </c>
      <c r="L2136" s="14">
        <f>_xlfn.XLOOKUP($A2136,'Cleaned - Hospitalisation Detai'!$A$2:$A$2344,'Cleaned - Hospitalisation Detai'!$J$2:$J$2344,0)</f>
        <v>37223</v>
      </c>
      <c r="M2136" s="19">
        <f>_xlfn.XLOOKUP($A2136,'Cleaned - Hospitalisation Detai'!$A$2:$A$2344,'Cleaned - Hospitalisation Detai'!$F$2:$F$2344,0)</f>
        <v>2104.11</v>
      </c>
      <c r="N2136" s="19" t="str">
        <f>_xlfn.XLOOKUP($A2136,'Cleaned - Hospitalisation Detai'!$A$2:$A$2344,'Cleaned - Hospitalisation Detai'!$G$2:$G$2344,0)</f>
        <v>tier - 2</v>
      </c>
      <c r="O2136" s="19" t="str">
        <f>_xlfn.XLOOKUP($A2136,'Cleaned - Hospitalisation Detai'!$A$2:$A$2344,'Cleaned - Hospitalisation Detai'!$H$2:$H$2344,0)</f>
        <v>tier - 1</v>
      </c>
      <c r="P2136" s="19" t="str">
        <f>_xlfn.XLOOKUP($A2136,'Cleaned - Hospitalisation Detai'!$A$2:$A$2344,'Cleaned - Hospitalisation Detai'!$I$2:$I$2344,0)</f>
        <v>R1016</v>
      </c>
      <c r="Q2136" s="20">
        <f>_xlfn.XLOOKUP($A2136,'Cleaned - Hospitalisation Detai'!$A$2:$A$2344,'Cleaned - Hospitalisation Detai'!$K$2:$K$2344,0)</f>
        <v>21</v>
      </c>
    </row>
    <row r="2137" spans="1:17" ht="15.6" x14ac:dyDescent="0.3">
      <c r="A2137" s="10" t="s">
        <v>227</v>
      </c>
      <c r="B2137" s="11" t="str">
        <f>_xlfn.XLOOKUP(A2137,'Cleaned - Customer Names '!$A$2:$A$2336,'Cleaned - Customer Names '!$C$2:$C$2336,0)</f>
        <v>Lavar</v>
      </c>
      <c r="C2137" s="11">
        <f>_xlfn.XLOOKUP($A2137,'Cleaned - Medical Examinations'!$A$2:$A$2336,'Cleaned - Medical Examinations'!$B$2:$B$2336,0)</f>
        <v>22.3</v>
      </c>
      <c r="D2137" s="11">
        <f>_xlfn.XLOOKUP($A2137,'Cleaned - Medical Examinations'!$A$2:$A$2336,'Cleaned - Medical Examinations'!$C$2:$C$2336,0)</f>
        <v>4.8899999999999997</v>
      </c>
      <c r="E2137" s="11" t="str">
        <f>_xlfn.XLOOKUP($A2137,'Cleaned - Medical Examinations'!$A$2:$A$2336,'Cleaned - Medical Examinations'!$D$2:$D$2336,0)</f>
        <v>Yes</v>
      </c>
      <c r="F2137" s="11" t="str">
        <f>_xlfn.XLOOKUP($A2137,'Cleaned - Medical Examinations'!$A$2:$A$2336,'Cleaned - Medical Examinations'!$E$2:$E$2336,0)</f>
        <v>No</v>
      </c>
      <c r="G2137" s="11" t="str">
        <f>_xlfn.XLOOKUP($A2137,'Cleaned - Medical Examinations'!$A$2:$A$2336,'Cleaned - Medical Examinations'!$F$2:$F$2336,0)</f>
        <v>No</v>
      </c>
      <c r="H2137" s="11">
        <f>_xlfn.XLOOKUP($A2137,'Cleaned - Medical Examinations'!$A$2:$A$2336,'Cleaned - Medical Examinations'!$G$2:$G$2336,0)</f>
        <v>0</v>
      </c>
      <c r="I2137" s="11" t="str">
        <f>_xlfn.XLOOKUP($A2137,'Cleaned - Medical Examinations'!$A$2:$A$2336,'Cleaned - Medical Examinations'!$H$2:$H$2336,0)</f>
        <v>No</v>
      </c>
      <c r="J2137" s="11" t="str">
        <f>_xlfn.XLOOKUP($A2137,'Cleaned - Medical Examinations'!$A$2:$A$2336,'Cleaned - Medical Examinations'!$I$2:$I$2336,0)</f>
        <v>Normal Weight</v>
      </c>
      <c r="K2137" s="11" t="str">
        <f t="shared" si="33"/>
        <v>Non-Diabetic</v>
      </c>
      <c r="L2137" s="14">
        <f>_xlfn.XLOOKUP($A2137,'Cleaned - Hospitalisation Detai'!$A$2:$A$2344,'Cleaned - Hospitalisation Detai'!$J$2:$J$2344,0)</f>
        <v>37064</v>
      </c>
      <c r="M2137" s="19">
        <f>_xlfn.XLOOKUP($A2137,'Cleaned - Hospitalisation Detai'!$A$2:$A$2344,'Cleaned - Hospitalisation Detai'!$F$2:$F$2344,0)</f>
        <v>2103.08</v>
      </c>
      <c r="N2137" s="19" t="str">
        <f>_xlfn.XLOOKUP($A2137,'Cleaned - Hospitalisation Detai'!$A$2:$A$2344,'Cleaned - Hospitalisation Detai'!$G$2:$G$2344,0)</f>
        <v>tier - 3</v>
      </c>
      <c r="O2137" s="19" t="str">
        <f>_xlfn.XLOOKUP($A2137,'Cleaned - Hospitalisation Detai'!$A$2:$A$2344,'Cleaned - Hospitalisation Detai'!$H$2:$H$2344,0)</f>
        <v>tier - 2</v>
      </c>
      <c r="P2137" s="19" t="str">
        <f>_xlfn.XLOOKUP($A2137,'Cleaned - Hospitalisation Detai'!$A$2:$A$2344,'Cleaned - Hospitalisation Detai'!$I$2:$I$2344,0)</f>
        <v>R1011</v>
      </c>
      <c r="Q2137" s="20">
        <f>_xlfn.XLOOKUP($A2137,'Cleaned - Hospitalisation Detai'!$A$2:$A$2344,'Cleaned - Hospitalisation Detai'!$K$2:$K$2344,0)</f>
        <v>21</v>
      </c>
    </row>
    <row r="2138" spans="1:17" ht="15.6" x14ac:dyDescent="0.3">
      <c r="A2138" s="10" t="s">
        <v>226</v>
      </c>
      <c r="B2138" s="11" t="str">
        <f>_xlfn.XLOOKUP(A2138,'Cleaned - Customer Names '!$A$2:$A$2336,'Cleaned - Customer Names '!$C$2:$C$2336,0)</f>
        <v>Charlie T.</v>
      </c>
      <c r="C2138" s="11">
        <f>_xlfn.XLOOKUP($A2138,'Cleaned - Medical Examinations'!$A$2:$A$2336,'Cleaned - Medical Examinations'!$B$2:$B$2336,0)</f>
        <v>26.03</v>
      </c>
      <c r="D2138" s="11">
        <f>_xlfn.XLOOKUP($A2138,'Cleaned - Medical Examinations'!$A$2:$A$2336,'Cleaned - Medical Examinations'!$C$2:$C$2336,0)</f>
        <v>5.81</v>
      </c>
      <c r="E2138" s="11" t="str">
        <f>_xlfn.XLOOKUP($A2138,'Cleaned - Medical Examinations'!$A$2:$A$2336,'Cleaned - Medical Examinations'!$D$2:$D$2336,0)</f>
        <v>Yes</v>
      </c>
      <c r="F2138" s="11" t="str">
        <f>_xlfn.XLOOKUP($A2138,'Cleaned - Medical Examinations'!$A$2:$A$2336,'Cleaned - Medical Examinations'!$E$2:$E$2336,0)</f>
        <v>No</v>
      </c>
      <c r="G2138" s="11" t="str">
        <f>_xlfn.XLOOKUP($A2138,'Cleaned - Medical Examinations'!$A$2:$A$2336,'Cleaned - Medical Examinations'!$F$2:$F$2336,0)</f>
        <v>No</v>
      </c>
      <c r="H2138" s="11">
        <f>_xlfn.XLOOKUP($A2138,'Cleaned - Medical Examinations'!$A$2:$A$2336,'Cleaned - Medical Examinations'!$G$2:$G$2336,0)</f>
        <v>0</v>
      </c>
      <c r="I2138" s="11" t="str">
        <f>_xlfn.XLOOKUP($A2138,'Cleaned - Medical Examinations'!$A$2:$A$2336,'Cleaned - Medical Examinations'!$H$2:$H$2336,0)</f>
        <v>No</v>
      </c>
      <c r="J2138" s="11" t="str">
        <f>_xlfn.XLOOKUP($A2138,'Cleaned - Medical Examinations'!$A$2:$A$2336,'Cleaned - Medical Examinations'!$I$2:$I$2336,0)</f>
        <v>Overweight</v>
      </c>
      <c r="K2138" s="11" t="str">
        <f t="shared" si="33"/>
        <v>Non-Diabetic</v>
      </c>
      <c r="L2138" s="14">
        <f>_xlfn.XLOOKUP($A2138,'Cleaned - Hospitalisation Detai'!$A$2:$A$2344,'Cleaned - Hospitalisation Detai'!$J$2:$J$2344,0)</f>
        <v>37117</v>
      </c>
      <c r="M2138" s="19">
        <f>_xlfn.XLOOKUP($A2138,'Cleaned - Hospitalisation Detai'!$A$2:$A$2344,'Cleaned - Hospitalisation Detai'!$F$2:$F$2344,0)</f>
        <v>2102.2600000000002</v>
      </c>
      <c r="N2138" s="19" t="str">
        <f>_xlfn.XLOOKUP($A2138,'Cleaned - Hospitalisation Detai'!$A$2:$A$2344,'Cleaned - Hospitalisation Detai'!$G$2:$G$2344,0)</f>
        <v>tier - 3</v>
      </c>
      <c r="O2138" s="19" t="str">
        <f>_xlfn.XLOOKUP($A2138,'Cleaned - Hospitalisation Detai'!$A$2:$A$2344,'Cleaned - Hospitalisation Detai'!$H$2:$H$2344,0)</f>
        <v>tier - 2</v>
      </c>
      <c r="P2138" s="19" t="str">
        <f>_xlfn.XLOOKUP($A2138,'Cleaned - Hospitalisation Detai'!$A$2:$A$2344,'Cleaned - Hospitalisation Detai'!$I$2:$I$2344,0)</f>
        <v>R1019</v>
      </c>
      <c r="Q2138" s="20">
        <f>_xlfn.XLOOKUP($A2138,'Cleaned - Hospitalisation Detai'!$A$2:$A$2344,'Cleaned - Hospitalisation Detai'!$K$2:$K$2344,0)</f>
        <v>21</v>
      </c>
    </row>
    <row r="2139" spans="1:17" ht="15.6" x14ac:dyDescent="0.3">
      <c r="A2139" s="10" t="s">
        <v>225</v>
      </c>
      <c r="B2139" s="11" t="str">
        <f>_xlfn.XLOOKUP(A2139,'Cleaned - Customer Names '!$A$2:$A$2336,'Cleaned - Customer Names '!$C$2:$C$2336,0)</f>
        <v>Lauren</v>
      </c>
      <c r="C2139" s="11">
        <f>_xlfn.XLOOKUP($A2139,'Cleaned - Medical Examinations'!$A$2:$A$2336,'Cleaned - Medical Examinations'!$B$2:$B$2336,0)</f>
        <v>27.74</v>
      </c>
      <c r="D2139" s="11">
        <f>_xlfn.XLOOKUP($A2139,'Cleaned - Medical Examinations'!$A$2:$A$2336,'Cleaned - Medical Examinations'!$C$2:$C$2336,0)</f>
        <v>4.29</v>
      </c>
      <c r="E2139" s="11" t="str">
        <f>_xlfn.XLOOKUP($A2139,'Cleaned - Medical Examinations'!$A$2:$A$2336,'Cleaned - Medical Examinations'!$D$2:$D$2336,0)</f>
        <v>No</v>
      </c>
      <c r="F2139" s="11" t="str">
        <f>_xlfn.XLOOKUP($A2139,'Cleaned - Medical Examinations'!$A$2:$A$2336,'Cleaned - Medical Examinations'!$E$2:$E$2336,0)</f>
        <v>yes</v>
      </c>
      <c r="G2139" s="11" t="str">
        <f>_xlfn.XLOOKUP($A2139,'Cleaned - Medical Examinations'!$A$2:$A$2336,'Cleaned - Medical Examinations'!$F$2:$F$2336,0)</f>
        <v>No</v>
      </c>
      <c r="H2139" s="11">
        <f>_xlfn.XLOOKUP($A2139,'Cleaned - Medical Examinations'!$A$2:$A$2336,'Cleaned - Medical Examinations'!$G$2:$G$2336,0)</f>
        <v>1</v>
      </c>
      <c r="I2139" s="11" t="str">
        <f>_xlfn.XLOOKUP($A2139,'Cleaned - Medical Examinations'!$A$2:$A$2336,'Cleaned - Medical Examinations'!$H$2:$H$2336,0)</f>
        <v>No</v>
      </c>
      <c r="J2139" s="11" t="str">
        <f>_xlfn.XLOOKUP($A2139,'Cleaned - Medical Examinations'!$A$2:$A$2336,'Cleaned - Medical Examinations'!$I$2:$I$2336,0)</f>
        <v>Overweight</v>
      </c>
      <c r="K2139" s="11" t="str">
        <f t="shared" si="33"/>
        <v>Non-Diabetic</v>
      </c>
      <c r="L2139" s="14">
        <f>_xlfn.XLOOKUP($A2139,'Cleaned - Hospitalisation Detai'!$A$2:$A$2344,'Cleaned - Hospitalisation Detai'!$J$2:$J$2344,0)</f>
        <v>38150</v>
      </c>
      <c r="M2139" s="19">
        <f>_xlfn.XLOOKUP($A2139,'Cleaned - Hospitalisation Detai'!$A$2:$A$2344,'Cleaned - Hospitalisation Detai'!$F$2:$F$2344,0)</f>
        <v>2094.1</v>
      </c>
      <c r="N2139" s="19" t="str">
        <f>_xlfn.XLOOKUP($A2139,'Cleaned - Hospitalisation Detai'!$A$2:$A$2344,'Cleaned - Hospitalisation Detai'!$G$2:$G$2344,0)</f>
        <v>tier - 3</v>
      </c>
      <c r="O2139" s="19" t="str">
        <f>_xlfn.XLOOKUP($A2139,'Cleaned - Hospitalisation Detai'!$A$2:$A$2344,'Cleaned - Hospitalisation Detai'!$H$2:$H$2344,0)</f>
        <v>tier - 2</v>
      </c>
      <c r="P2139" s="19" t="str">
        <f>_xlfn.XLOOKUP($A2139,'Cleaned - Hospitalisation Detai'!$A$2:$A$2344,'Cleaned - Hospitalisation Detai'!$I$2:$I$2344,0)</f>
        <v>R1025</v>
      </c>
      <c r="Q2139" s="20">
        <f>_xlfn.XLOOKUP($A2139,'Cleaned - Hospitalisation Detai'!$A$2:$A$2344,'Cleaned - Hospitalisation Detai'!$K$2:$K$2344,0)</f>
        <v>18</v>
      </c>
    </row>
    <row r="2140" spans="1:17" ht="15.6" x14ac:dyDescent="0.3">
      <c r="A2140" s="10" t="s">
        <v>224</v>
      </c>
      <c r="B2140" s="11" t="str">
        <f>_xlfn.XLOOKUP(A2140,'Cleaned - Customer Names '!$A$2:$A$2336,'Cleaned - Customer Names '!$C$2:$C$2336,0)</f>
        <v>Arthur</v>
      </c>
      <c r="C2140" s="11">
        <f>_xlfn.XLOOKUP($A2140,'Cleaned - Medical Examinations'!$A$2:$A$2336,'Cleaned - Medical Examinations'!$B$2:$B$2336,0)</f>
        <v>32.11</v>
      </c>
      <c r="D2140" s="11">
        <f>_xlfn.XLOOKUP($A2140,'Cleaned - Medical Examinations'!$A$2:$A$2336,'Cleaned - Medical Examinations'!$C$2:$C$2336,0)</f>
        <v>4.03</v>
      </c>
      <c r="E2140" s="11" t="str">
        <f>_xlfn.XLOOKUP($A2140,'Cleaned - Medical Examinations'!$A$2:$A$2336,'Cleaned - Medical Examinations'!$D$2:$D$2336,0)</f>
        <v>Yes</v>
      </c>
      <c r="F2140" s="11" t="str">
        <f>_xlfn.XLOOKUP($A2140,'Cleaned - Medical Examinations'!$A$2:$A$2336,'Cleaned - Medical Examinations'!$E$2:$E$2336,0)</f>
        <v>yes</v>
      </c>
      <c r="G2140" s="11" t="str">
        <f>_xlfn.XLOOKUP($A2140,'Cleaned - Medical Examinations'!$A$2:$A$2336,'Cleaned - Medical Examinations'!$F$2:$F$2336,0)</f>
        <v>No</v>
      </c>
      <c r="H2140" s="11">
        <f>_xlfn.XLOOKUP($A2140,'Cleaned - Medical Examinations'!$A$2:$A$2336,'Cleaned - Medical Examinations'!$G$2:$G$2336,0)</f>
        <v>2</v>
      </c>
      <c r="I2140" s="11" t="str">
        <f>_xlfn.XLOOKUP($A2140,'Cleaned - Medical Examinations'!$A$2:$A$2336,'Cleaned - Medical Examinations'!$H$2:$H$2336,0)</f>
        <v>No</v>
      </c>
      <c r="J2140" s="11" t="str">
        <f>_xlfn.XLOOKUP($A2140,'Cleaned - Medical Examinations'!$A$2:$A$2336,'Cleaned - Medical Examinations'!$I$2:$I$2336,0)</f>
        <v>Obesity</v>
      </c>
      <c r="K2140" s="11" t="str">
        <f t="shared" si="33"/>
        <v>Non-Diabetic</v>
      </c>
      <c r="L2140" s="14">
        <f>_xlfn.XLOOKUP($A2140,'Cleaned - Hospitalisation Detai'!$A$2:$A$2344,'Cleaned - Hospitalisation Detai'!$J$2:$J$2344,0)</f>
        <v>36733</v>
      </c>
      <c r="M2140" s="19">
        <f>_xlfn.XLOOKUP($A2140,'Cleaned - Hospitalisation Detai'!$A$2:$A$2344,'Cleaned - Hospitalisation Detai'!$F$2:$F$2344,0)</f>
        <v>2055.3200000000002</v>
      </c>
      <c r="N2140" s="19" t="str">
        <f>_xlfn.XLOOKUP($A2140,'Cleaned - Hospitalisation Detai'!$A$2:$A$2344,'Cleaned - Hospitalisation Detai'!$G$2:$G$2344,0)</f>
        <v>tier - 3</v>
      </c>
      <c r="O2140" s="19" t="str">
        <f>_xlfn.XLOOKUP($A2140,'Cleaned - Hospitalisation Detai'!$A$2:$A$2344,'Cleaned - Hospitalisation Detai'!$H$2:$H$2344,0)</f>
        <v>tier - 3</v>
      </c>
      <c r="P2140" s="19" t="str">
        <f>_xlfn.XLOOKUP($A2140,'Cleaned - Hospitalisation Detai'!$A$2:$A$2344,'Cleaned - Hospitalisation Detai'!$I$2:$I$2344,0)</f>
        <v>R1012</v>
      </c>
      <c r="Q2140" s="20">
        <f>_xlfn.XLOOKUP($A2140,'Cleaned - Hospitalisation Detai'!$A$2:$A$2344,'Cleaned - Hospitalisation Detai'!$K$2:$K$2344,0)</f>
        <v>22</v>
      </c>
    </row>
    <row r="2141" spans="1:17" ht="15.6" x14ac:dyDescent="0.3">
      <c r="A2141" s="10" t="s">
        <v>223</v>
      </c>
      <c r="B2141" s="11" t="str">
        <f>_xlfn.XLOOKUP(A2141,'Cleaned - Customer Names '!$A$2:$A$2336,'Cleaned - Customer Names '!$C$2:$C$2336,0)</f>
        <v>Thomas</v>
      </c>
      <c r="C2141" s="11">
        <f>_xlfn.XLOOKUP($A2141,'Cleaned - Medical Examinations'!$A$2:$A$2336,'Cleaned - Medical Examinations'!$B$2:$B$2336,0)</f>
        <v>25.175000000000001</v>
      </c>
      <c r="D2141" s="11">
        <f>_xlfn.XLOOKUP($A2141,'Cleaned - Medical Examinations'!$A$2:$A$2336,'Cleaned - Medical Examinations'!$C$2:$C$2336,0)</f>
        <v>6.29</v>
      </c>
      <c r="E2141" s="11" t="str">
        <f>_xlfn.XLOOKUP($A2141,'Cleaned - Medical Examinations'!$A$2:$A$2336,'Cleaned - Medical Examinations'!$D$2:$D$2336,0)</f>
        <v>Yes</v>
      </c>
      <c r="F2141" s="11" t="str">
        <f>_xlfn.XLOOKUP($A2141,'Cleaned - Medical Examinations'!$A$2:$A$2336,'Cleaned - Medical Examinations'!$E$2:$E$2336,0)</f>
        <v>yes</v>
      </c>
      <c r="G2141" s="11" t="str">
        <f>_xlfn.XLOOKUP($A2141,'Cleaned - Medical Examinations'!$A$2:$A$2336,'Cleaned - Medical Examinations'!$F$2:$F$2336,0)</f>
        <v>No</v>
      </c>
      <c r="H2141" s="11">
        <f>_xlfn.XLOOKUP($A2141,'Cleaned - Medical Examinations'!$A$2:$A$2336,'Cleaned - Medical Examinations'!$G$2:$G$2336,0)</f>
        <v>2</v>
      </c>
      <c r="I2141" s="11" t="str">
        <f>_xlfn.XLOOKUP($A2141,'Cleaned - Medical Examinations'!$A$2:$A$2336,'Cleaned - Medical Examinations'!$H$2:$H$2336,0)</f>
        <v>No</v>
      </c>
      <c r="J2141" s="11" t="str">
        <f>_xlfn.XLOOKUP($A2141,'Cleaned - Medical Examinations'!$A$2:$A$2336,'Cleaned - Medical Examinations'!$I$2:$I$2336,0)</f>
        <v>Overweight</v>
      </c>
      <c r="K2141" s="11" t="str">
        <f t="shared" si="33"/>
        <v>Non-Diabetic</v>
      </c>
      <c r="L2141" s="14">
        <f>_xlfn.XLOOKUP($A2141,'Cleaned - Hospitalisation Detai'!$A$2:$A$2344,'Cleaned - Hospitalisation Detai'!$J$2:$J$2344,0)</f>
        <v>36771</v>
      </c>
      <c r="M2141" s="19">
        <f>_xlfn.XLOOKUP($A2141,'Cleaned - Hospitalisation Detai'!$A$2:$A$2344,'Cleaned - Hospitalisation Detai'!$F$2:$F$2344,0)</f>
        <v>2045.69</v>
      </c>
      <c r="N2141" s="19" t="str">
        <f>_xlfn.XLOOKUP($A2141,'Cleaned - Hospitalisation Detai'!$A$2:$A$2344,'Cleaned - Hospitalisation Detai'!$G$2:$G$2344,0)</f>
        <v>tier - 3</v>
      </c>
      <c r="O2141" s="19" t="str">
        <f>_xlfn.XLOOKUP($A2141,'Cleaned - Hospitalisation Detai'!$A$2:$A$2344,'Cleaned - Hospitalisation Detai'!$H$2:$H$2344,0)</f>
        <v>tier - 3</v>
      </c>
      <c r="P2141" s="19" t="str">
        <f>_xlfn.XLOOKUP($A2141,'Cleaned - Hospitalisation Detai'!$A$2:$A$2344,'Cleaned - Hospitalisation Detai'!$I$2:$I$2344,0)</f>
        <v>R1012</v>
      </c>
      <c r="Q2141" s="20">
        <f>_xlfn.XLOOKUP($A2141,'Cleaned - Hospitalisation Detai'!$A$2:$A$2344,'Cleaned - Hospitalisation Detai'!$K$2:$K$2344,0)</f>
        <v>22</v>
      </c>
    </row>
    <row r="2142" spans="1:17" ht="15.6" x14ac:dyDescent="0.3">
      <c r="A2142" s="10" t="s">
        <v>222</v>
      </c>
      <c r="B2142" s="11" t="str">
        <f>_xlfn.XLOOKUP(A2142,'Cleaned - Customer Names '!$A$2:$A$2336,'Cleaned - Customer Names '!$C$2:$C$2336,0)</f>
        <v>Jennifer</v>
      </c>
      <c r="C2142" s="11">
        <f>_xlfn.XLOOKUP($A2142,'Cleaned - Medical Examinations'!$A$2:$A$2336,'Cleaned - Medical Examinations'!$B$2:$B$2336,0)</f>
        <v>39.49</v>
      </c>
      <c r="D2142" s="11">
        <f>_xlfn.XLOOKUP($A2142,'Cleaned - Medical Examinations'!$A$2:$A$2336,'Cleaned - Medical Examinations'!$C$2:$C$2336,0)</f>
        <v>4.4800000000000004</v>
      </c>
      <c r="E2142" s="11" t="str">
        <f>_xlfn.XLOOKUP($A2142,'Cleaned - Medical Examinations'!$A$2:$A$2336,'Cleaned - Medical Examinations'!$D$2:$D$2336,0)</f>
        <v>Yes</v>
      </c>
      <c r="F2142" s="11" t="str">
        <f>_xlfn.XLOOKUP($A2142,'Cleaned - Medical Examinations'!$A$2:$A$2336,'Cleaned - Medical Examinations'!$E$2:$E$2336,0)</f>
        <v>No</v>
      </c>
      <c r="G2142" s="11" t="str">
        <f>_xlfn.XLOOKUP($A2142,'Cleaned - Medical Examinations'!$A$2:$A$2336,'Cleaned - Medical Examinations'!$F$2:$F$2336,0)</f>
        <v>No</v>
      </c>
      <c r="H2142" s="11">
        <f>_xlfn.XLOOKUP($A2142,'Cleaned - Medical Examinations'!$A$2:$A$2336,'Cleaned - Medical Examinations'!$G$2:$G$2336,0)</f>
        <v>0</v>
      </c>
      <c r="I2142" s="11" t="str">
        <f>_xlfn.XLOOKUP($A2142,'Cleaned - Medical Examinations'!$A$2:$A$2336,'Cleaned - Medical Examinations'!$H$2:$H$2336,0)</f>
        <v>No</v>
      </c>
      <c r="J2142" s="11" t="str">
        <f>_xlfn.XLOOKUP($A2142,'Cleaned - Medical Examinations'!$A$2:$A$2336,'Cleaned - Medical Examinations'!$I$2:$I$2336,0)</f>
        <v>Obesity</v>
      </c>
      <c r="K2142" s="11" t="str">
        <f t="shared" si="33"/>
        <v>Non-Diabetic</v>
      </c>
      <c r="L2142" s="14">
        <f>_xlfn.XLOOKUP($A2142,'Cleaned - Hospitalisation Detai'!$A$2:$A$2344,'Cleaned - Hospitalisation Detai'!$J$2:$J$2344,0)</f>
        <v>37107</v>
      </c>
      <c r="M2142" s="19">
        <f>_xlfn.XLOOKUP($A2142,'Cleaned - Hospitalisation Detai'!$A$2:$A$2344,'Cleaned - Hospitalisation Detai'!$F$2:$F$2344,0)</f>
        <v>2026.97</v>
      </c>
      <c r="N2142" s="19" t="str">
        <f>_xlfn.XLOOKUP($A2142,'Cleaned - Hospitalisation Detai'!$A$2:$A$2344,'Cleaned - Hospitalisation Detai'!$G$2:$G$2344,0)</f>
        <v>tier - 3</v>
      </c>
      <c r="O2142" s="19" t="str">
        <f>_xlfn.XLOOKUP($A2142,'Cleaned - Hospitalisation Detai'!$A$2:$A$2344,'Cleaned - Hospitalisation Detai'!$H$2:$H$2344,0)</f>
        <v>tier - 2</v>
      </c>
      <c r="P2142" s="19" t="str">
        <f>_xlfn.XLOOKUP($A2142,'Cleaned - Hospitalisation Detai'!$A$2:$A$2344,'Cleaned - Hospitalisation Detai'!$I$2:$I$2344,0)</f>
        <v>R1013</v>
      </c>
      <c r="Q2142" s="20">
        <f>_xlfn.XLOOKUP($A2142,'Cleaned - Hospitalisation Detai'!$A$2:$A$2344,'Cleaned - Hospitalisation Detai'!$K$2:$K$2344,0)</f>
        <v>21</v>
      </c>
    </row>
    <row r="2143" spans="1:17" ht="15.6" x14ac:dyDescent="0.3">
      <c r="A2143" s="10" t="s">
        <v>221</v>
      </c>
      <c r="B2143" s="11" t="str">
        <f>_xlfn.XLOOKUP(A2143,'Cleaned - Customer Names '!$A$2:$A$2336,'Cleaned - Customer Names '!$C$2:$C$2336,0)</f>
        <v>Tammy</v>
      </c>
      <c r="C2143" s="11">
        <f>_xlfn.XLOOKUP($A2143,'Cleaned - Medical Examinations'!$A$2:$A$2336,'Cleaned - Medical Examinations'!$B$2:$B$2336,0)</f>
        <v>34.869999999999997</v>
      </c>
      <c r="D2143" s="11">
        <f>_xlfn.XLOOKUP($A2143,'Cleaned - Medical Examinations'!$A$2:$A$2336,'Cleaned - Medical Examinations'!$C$2:$C$2336,0)</f>
        <v>5.51</v>
      </c>
      <c r="E2143" s="11" t="str">
        <f>_xlfn.XLOOKUP($A2143,'Cleaned - Medical Examinations'!$A$2:$A$2336,'Cleaned - Medical Examinations'!$D$2:$D$2336,0)</f>
        <v>Yes</v>
      </c>
      <c r="F2143" s="11" t="str">
        <f>_xlfn.XLOOKUP($A2143,'Cleaned - Medical Examinations'!$A$2:$A$2336,'Cleaned - Medical Examinations'!$E$2:$E$2336,0)</f>
        <v>No</v>
      </c>
      <c r="G2143" s="11" t="str">
        <f>_xlfn.XLOOKUP($A2143,'Cleaned - Medical Examinations'!$A$2:$A$2336,'Cleaned - Medical Examinations'!$F$2:$F$2336,0)</f>
        <v>No</v>
      </c>
      <c r="H2143" s="11">
        <f>_xlfn.XLOOKUP($A2143,'Cleaned - Medical Examinations'!$A$2:$A$2336,'Cleaned - Medical Examinations'!$G$2:$G$2336,0)</f>
        <v>0</v>
      </c>
      <c r="I2143" s="11" t="str">
        <f>_xlfn.XLOOKUP($A2143,'Cleaned - Medical Examinations'!$A$2:$A$2336,'Cleaned - Medical Examinations'!$H$2:$H$2336,0)</f>
        <v>No</v>
      </c>
      <c r="J2143" s="11" t="str">
        <f>_xlfn.XLOOKUP($A2143,'Cleaned - Medical Examinations'!$A$2:$A$2336,'Cleaned - Medical Examinations'!$I$2:$I$2336,0)</f>
        <v>Obesity</v>
      </c>
      <c r="K2143" s="11" t="str">
        <f t="shared" si="33"/>
        <v>Non-Diabetic</v>
      </c>
      <c r="L2143" s="14">
        <f>_xlfn.XLOOKUP($A2143,'Cleaned - Hospitalisation Detai'!$A$2:$A$2344,'Cleaned - Hospitalisation Detai'!$J$2:$J$2344,0)</f>
        <v>37140</v>
      </c>
      <c r="M2143" s="19">
        <f>_xlfn.XLOOKUP($A2143,'Cleaned - Hospitalisation Detai'!$A$2:$A$2344,'Cleaned - Hospitalisation Detai'!$F$2:$F$2344,0)</f>
        <v>2020.55</v>
      </c>
      <c r="N2143" s="19" t="str">
        <f>_xlfn.XLOOKUP($A2143,'Cleaned - Hospitalisation Detai'!$A$2:$A$2344,'Cleaned - Hospitalisation Detai'!$G$2:$G$2344,0)</f>
        <v>tier - 3</v>
      </c>
      <c r="O2143" s="19" t="str">
        <f>_xlfn.XLOOKUP($A2143,'Cleaned - Hospitalisation Detai'!$A$2:$A$2344,'Cleaned - Hospitalisation Detai'!$H$2:$H$2344,0)</f>
        <v>tier - 2</v>
      </c>
      <c r="P2143" s="19" t="str">
        <f>_xlfn.XLOOKUP($A2143,'Cleaned - Hospitalisation Detai'!$A$2:$A$2344,'Cleaned - Hospitalisation Detai'!$I$2:$I$2344,0)</f>
        <v>R1013</v>
      </c>
      <c r="Q2143" s="20">
        <f>_xlfn.XLOOKUP($A2143,'Cleaned - Hospitalisation Detai'!$A$2:$A$2344,'Cleaned - Hospitalisation Detai'!$K$2:$K$2344,0)</f>
        <v>21</v>
      </c>
    </row>
    <row r="2144" spans="1:17" ht="15.6" x14ac:dyDescent="0.3">
      <c r="A2144" s="10" t="s">
        <v>220</v>
      </c>
      <c r="B2144" s="11" t="str">
        <f>_xlfn.XLOOKUP(A2144,'Cleaned - Customer Names '!$A$2:$A$2336,'Cleaned - Customer Names '!$C$2:$C$2336,0)</f>
        <v>Lena</v>
      </c>
      <c r="C2144" s="11">
        <f>_xlfn.XLOOKUP($A2144,'Cleaned - Medical Examinations'!$A$2:$A$2336,'Cleaned - Medical Examinations'!$B$2:$B$2336,0)</f>
        <v>34.6</v>
      </c>
      <c r="D2144" s="11">
        <f>_xlfn.XLOOKUP($A2144,'Cleaned - Medical Examinations'!$A$2:$A$2336,'Cleaned - Medical Examinations'!$C$2:$C$2336,0)</f>
        <v>4.5</v>
      </c>
      <c r="E2144" s="11" t="str">
        <f>_xlfn.XLOOKUP($A2144,'Cleaned - Medical Examinations'!$A$2:$A$2336,'Cleaned - Medical Examinations'!$D$2:$D$2336,0)</f>
        <v>Yes</v>
      </c>
      <c r="F2144" s="11" t="str">
        <f>_xlfn.XLOOKUP($A2144,'Cleaned - Medical Examinations'!$A$2:$A$2336,'Cleaned - Medical Examinations'!$E$2:$E$2336,0)</f>
        <v>No</v>
      </c>
      <c r="G2144" s="11" t="str">
        <f>_xlfn.XLOOKUP($A2144,'Cleaned - Medical Examinations'!$A$2:$A$2336,'Cleaned - Medical Examinations'!$F$2:$F$2336,0)</f>
        <v>No</v>
      </c>
      <c r="H2144" s="11">
        <f>_xlfn.XLOOKUP($A2144,'Cleaned - Medical Examinations'!$A$2:$A$2336,'Cleaned - Medical Examinations'!$G$2:$G$2336,0)</f>
        <v>0</v>
      </c>
      <c r="I2144" s="11" t="str">
        <f>_xlfn.XLOOKUP($A2144,'Cleaned - Medical Examinations'!$A$2:$A$2336,'Cleaned - Medical Examinations'!$H$2:$H$2336,0)</f>
        <v>No</v>
      </c>
      <c r="J2144" s="11" t="str">
        <f>_xlfn.XLOOKUP($A2144,'Cleaned - Medical Examinations'!$A$2:$A$2336,'Cleaned - Medical Examinations'!$I$2:$I$2336,0)</f>
        <v>Obesity</v>
      </c>
      <c r="K2144" s="11" t="str">
        <f t="shared" si="33"/>
        <v>Non-Diabetic</v>
      </c>
      <c r="L2144" s="14">
        <f>_xlfn.XLOOKUP($A2144,'Cleaned - Hospitalisation Detai'!$A$2:$A$2344,'Cleaned - Hospitalisation Detai'!$J$2:$J$2344,0)</f>
        <v>37073</v>
      </c>
      <c r="M2144" s="19">
        <f>_xlfn.XLOOKUP($A2144,'Cleaned - Hospitalisation Detai'!$A$2:$A$2344,'Cleaned - Hospitalisation Detai'!$F$2:$F$2344,0)</f>
        <v>2020.18</v>
      </c>
      <c r="N2144" s="19" t="str">
        <f>_xlfn.XLOOKUP($A2144,'Cleaned - Hospitalisation Detai'!$A$2:$A$2344,'Cleaned - Hospitalisation Detai'!$G$2:$G$2344,0)</f>
        <v>tier - 3</v>
      </c>
      <c r="O2144" s="19" t="str">
        <f>_xlfn.XLOOKUP($A2144,'Cleaned - Hospitalisation Detai'!$A$2:$A$2344,'Cleaned - Hospitalisation Detai'!$H$2:$H$2344,0)</f>
        <v>tier - 1</v>
      </c>
      <c r="P2144" s="19" t="str">
        <f>_xlfn.XLOOKUP($A2144,'Cleaned - Hospitalisation Detai'!$A$2:$A$2344,'Cleaned - Hospitalisation Detai'!$I$2:$I$2344,0)</f>
        <v>R1011</v>
      </c>
      <c r="Q2144" s="20">
        <f>_xlfn.XLOOKUP($A2144,'Cleaned - Hospitalisation Detai'!$A$2:$A$2344,'Cleaned - Hospitalisation Detai'!$K$2:$K$2344,0)</f>
        <v>21</v>
      </c>
    </row>
    <row r="2145" spans="1:17" ht="15.6" x14ac:dyDescent="0.3">
      <c r="A2145" s="10" t="s">
        <v>219</v>
      </c>
      <c r="B2145" s="11" t="str">
        <f>_xlfn.XLOOKUP(A2145,'Cleaned - Customer Names '!$A$2:$A$2336,'Cleaned - Customer Names '!$C$2:$C$2336,0)</f>
        <v>Valentina</v>
      </c>
      <c r="C2145" s="11">
        <f>_xlfn.XLOOKUP($A2145,'Cleaned - Medical Examinations'!$A$2:$A$2336,'Cleaned - Medical Examinations'!$B$2:$B$2336,0)</f>
        <v>25.8</v>
      </c>
      <c r="D2145" s="11">
        <f>_xlfn.XLOOKUP($A2145,'Cleaned - Medical Examinations'!$A$2:$A$2336,'Cleaned - Medical Examinations'!$C$2:$C$2336,0)</f>
        <v>6.29</v>
      </c>
      <c r="E2145" s="11" t="str">
        <f>_xlfn.XLOOKUP($A2145,'Cleaned - Medical Examinations'!$A$2:$A$2336,'Cleaned - Medical Examinations'!$D$2:$D$2336,0)</f>
        <v>Yes</v>
      </c>
      <c r="F2145" s="11" t="str">
        <f>_xlfn.XLOOKUP($A2145,'Cleaned - Medical Examinations'!$A$2:$A$2336,'Cleaned - Medical Examinations'!$E$2:$E$2336,0)</f>
        <v>No</v>
      </c>
      <c r="G2145" s="11" t="str">
        <f>_xlfn.XLOOKUP($A2145,'Cleaned - Medical Examinations'!$A$2:$A$2336,'Cleaned - Medical Examinations'!$F$2:$F$2336,0)</f>
        <v>No</v>
      </c>
      <c r="H2145" s="11">
        <f>_xlfn.XLOOKUP($A2145,'Cleaned - Medical Examinations'!$A$2:$A$2336,'Cleaned - Medical Examinations'!$G$2:$G$2336,0)</f>
        <v>0</v>
      </c>
      <c r="I2145" s="11" t="str">
        <f>_xlfn.XLOOKUP($A2145,'Cleaned - Medical Examinations'!$A$2:$A$2336,'Cleaned - Medical Examinations'!$H$2:$H$2336,0)</f>
        <v>No</v>
      </c>
      <c r="J2145" s="11" t="str">
        <f>_xlfn.XLOOKUP($A2145,'Cleaned - Medical Examinations'!$A$2:$A$2336,'Cleaned - Medical Examinations'!$I$2:$I$2336,0)</f>
        <v>Overweight</v>
      </c>
      <c r="K2145" s="11" t="str">
        <f t="shared" si="33"/>
        <v>Non-Diabetic</v>
      </c>
      <c r="L2145" s="14">
        <f>_xlfn.XLOOKUP($A2145,'Cleaned - Hospitalisation Detai'!$A$2:$A$2344,'Cleaned - Hospitalisation Detai'!$J$2:$J$2344,0)</f>
        <v>37117</v>
      </c>
      <c r="M2145" s="19">
        <f>_xlfn.XLOOKUP($A2145,'Cleaned - Hospitalisation Detai'!$A$2:$A$2344,'Cleaned - Hospitalisation Detai'!$F$2:$F$2344,0)</f>
        <v>2007.95</v>
      </c>
      <c r="N2145" s="19" t="str">
        <f>_xlfn.XLOOKUP($A2145,'Cleaned - Hospitalisation Detai'!$A$2:$A$2344,'Cleaned - Hospitalisation Detai'!$G$2:$G$2344,0)</f>
        <v>tier - 3</v>
      </c>
      <c r="O2145" s="19" t="str">
        <f>_xlfn.XLOOKUP($A2145,'Cleaned - Hospitalisation Detai'!$A$2:$A$2344,'Cleaned - Hospitalisation Detai'!$H$2:$H$2344,0)</f>
        <v>tier - 2</v>
      </c>
      <c r="P2145" s="19" t="str">
        <f>_xlfn.XLOOKUP($A2145,'Cleaned - Hospitalisation Detai'!$A$2:$A$2344,'Cleaned - Hospitalisation Detai'!$I$2:$I$2344,0)</f>
        <v>R1011</v>
      </c>
      <c r="Q2145" s="20">
        <f>_xlfn.XLOOKUP($A2145,'Cleaned - Hospitalisation Detai'!$A$2:$A$2344,'Cleaned - Hospitalisation Detai'!$K$2:$K$2344,0)</f>
        <v>21</v>
      </c>
    </row>
    <row r="2146" spans="1:17" ht="15.6" x14ac:dyDescent="0.3">
      <c r="A2146" s="10" t="s">
        <v>218</v>
      </c>
      <c r="B2146" s="11" t="str">
        <f>_xlfn.XLOOKUP(A2146,'Cleaned - Customer Names '!$A$2:$A$2336,'Cleaned - Customer Names '!$C$2:$C$2336,0)</f>
        <v>Russell N.</v>
      </c>
      <c r="C2146" s="11">
        <f>_xlfn.XLOOKUP($A2146,'Cleaned - Medical Examinations'!$A$2:$A$2336,'Cleaned - Medical Examinations'!$B$2:$B$2336,0)</f>
        <v>35.86</v>
      </c>
      <c r="D2146" s="11">
        <f>_xlfn.XLOOKUP($A2146,'Cleaned - Medical Examinations'!$A$2:$A$2336,'Cleaned - Medical Examinations'!$C$2:$C$2336,0)</f>
        <v>4.33</v>
      </c>
      <c r="E2146" s="11" t="str">
        <f>_xlfn.XLOOKUP($A2146,'Cleaned - Medical Examinations'!$A$2:$A$2336,'Cleaned - Medical Examinations'!$D$2:$D$2336,0)</f>
        <v>No</v>
      </c>
      <c r="F2146" s="11" t="str">
        <f>_xlfn.XLOOKUP($A2146,'Cleaned - Medical Examinations'!$A$2:$A$2336,'Cleaned - Medical Examinations'!$E$2:$E$2336,0)</f>
        <v>No</v>
      </c>
      <c r="G2146" s="11" t="str">
        <f>_xlfn.XLOOKUP($A2146,'Cleaned - Medical Examinations'!$A$2:$A$2336,'Cleaned - Medical Examinations'!$F$2:$F$2336,0)</f>
        <v>No</v>
      </c>
      <c r="H2146" s="11">
        <f>_xlfn.XLOOKUP($A2146,'Cleaned - Medical Examinations'!$A$2:$A$2336,'Cleaned - Medical Examinations'!$G$2:$G$2336,0)</f>
        <v>1</v>
      </c>
      <c r="I2146" s="11" t="str">
        <f>_xlfn.XLOOKUP($A2146,'Cleaned - Medical Examinations'!$A$2:$A$2336,'Cleaned - Medical Examinations'!$H$2:$H$2336,0)</f>
        <v>No</v>
      </c>
      <c r="J2146" s="11" t="str">
        <f>_xlfn.XLOOKUP($A2146,'Cleaned - Medical Examinations'!$A$2:$A$2336,'Cleaned - Medical Examinations'!$I$2:$I$2336,0)</f>
        <v>Obesity</v>
      </c>
      <c r="K2146" s="11" t="str">
        <f t="shared" si="33"/>
        <v>Non-Diabetic</v>
      </c>
      <c r="L2146" s="14">
        <f>_xlfn.XLOOKUP($A2146,'Cleaned - Hospitalisation Detai'!$A$2:$A$2344,'Cleaned - Hospitalisation Detai'!$J$2:$J$2344,0)</f>
        <v>36052</v>
      </c>
      <c r="M2146" s="19">
        <f>_xlfn.XLOOKUP($A2146,'Cleaned - Hospitalisation Detai'!$A$2:$A$2344,'Cleaned - Hospitalisation Detai'!$F$2:$F$2344,0)</f>
        <v>1986.93</v>
      </c>
      <c r="N2146" s="19" t="str">
        <f>_xlfn.XLOOKUP($A2146,'Cleaned - Hospitalisation Detai'!$A$2:$A$2344,'Cleaned - Hospitalisation Detai'!$G$2:$G$2344,0)</f>
        <v>tier - 3</v>
      </c>
      <c r="O2146" s="19" t="str">
        <f>_xlfn.XLOOKUP($A2146,'Cleaned - Hospitalisation Detai'!$A$2:$A$2344,'Cleaned - Hospitalisation Detai'!$H$2:$H$2344,0)</f>
        <v>tier - 2</v>
      </c>
      <c r="P2146" s="19" t="str">
        <f>_xlfn.XLOOKUP($A2146,'Cleaned - Hospitalisation Detai'!$A$2:$A$2344,'Cleaned - Hospitalisation Detai'!$I$2:$I$2344,0)</f>
        <v>R1013</v>
      </c>
      <c r="Q2146" s="20">
        <f>_xlfn.XLOOKUP($A2146,'Cleaned - Hospitalisation Detai'!$A$2:$A$2344,'Cleaned - Hospitalisation Detai'!$K$2:$K$2344,0)</f>
        <v>24</v>
      </c>
    </row>
    <row r="2147" spans="1:17" ht="15.6" x14ac:dyDescent="0.3">
      <c r="A2147" s="10" t="s">
        <v>217</v>
      </c>
      <c r="B2147" s="11" t="str">
        <f>_xlfn.XLOOKUP(A2147,'Cleaned - Customer Names '!$A$2:$A$2336,'Cleaned - Customer Names '!$C$2:$C$2336,0)</f>
        <v>Scott R.</v>
      </c>
      <c r="C2147" s="11">
        <f>_xlfn.XLOOKUP($A2147,'Cleaned - Medical Examinations'!$A$2:$A$2336,'Cleaned - Medical Examinations'!$B$2:$B$2336,0)</f>
        <v>40.47</v>
      </c>
      <c r="D2147" s="11">
        <f>_xlfn.XLOOKUP($A2147,'Cleaned - Medical Examinations'!$A$2:$A$2336,'Cleaned - Medical Examinations'!$C$2:$C$2336,0)</f>
        <v>11.15</v>
      </c>
      <c r="E2147" s="11" t="str">
        <f>_xlfn.XLOOKUP($A2147,'Cleaned - Medical Examinations'!$A$2:$A$2336,'Cleaned - Medical Examinations'!$D$2:$D$2336,0)</f>
        <v>No</v>
      </c>
      <c r="F2147" s="11" t="str">
        <f>_xlfn.XLOOKUP($A2147,'Cleaned - Medical Examinations'!$A$2:$A$2336,'Cleaned - Medical Examinations'!$E$2:$E$2336,0)</f>
        <v>No</v>
      </c>
      <c r="G2147" s="11" t="str">
        <f>_xlfn.XLOOKUP($A2147,'Cleaned - Medical Examinations'!$A$2:$A$2336,'Cleaned - Medical Examinations'!$F$2:$F$2336,0)</f>
        <v>No</v>
      </c>
      <c r="H2147" s="11">
        <f>_xlfn.XLOOKUP($A2147,'Cleaned - Medical Examinations'!$A$2:$A$2336,'Cleaned - Medical Examinations'!$G$2:$G$2336,0)</f>
        <v>0</v>
      </c>
      <c r="I2147" s="11" t="str">
        <f>_xlfn.XLOOKUP($A2147,'Cleaned - Medical Examinations'!$A$2:$A$2336,'Cleaned - Medical Examinations'!$H$2:$H$2336,0)</f>
        <v>No</v>
      </c>
      <c r="J2147" s="11" t="str">
        <f>_xlfn.XLOOKUP($A2147,'Cleaned - Medical Examinations'!$A$2:$A$2336,'Cleaned - Medical Examinations'!$I$2:$I$2336,0)</f>
        <v>Obesity</v>
      </c>
      <c r="K2147" s="11" t="str">
        <f t="shared" si="33"/>
        <v>Diabetic</v>
      </c>
      <c r="L2147" s="14">
        <f>_xlfn.XLOOKUP($A2147,'Cleaned - Hospitalisation Detai'!$A$2:$A$2344,'Cleaned - Hospitalisation Detai'!$J$2:$J$2344,0)</f>
        <v>37528</v>
      </c>
      <c r="M2147" s="19">
        <f>_xlfn.XLOOKUP($A2147,'Cleaned - Hospitalisation Detai'!$A$2:$A$2344,'Cleaned - Hospitalisation Detai'!$F$2:$F$2344,0)</f>
        <v>1984.45</v>
      </c>
      <c r="N2147" s="19" t="str">
        <f>_xlfn.XLOOKUP($A2147,'Cleaned - Hospitalisation Detai'!$A$2:$A$2344,'Cleaned - Hospitalisation Detai'!$G$2:$G$2344,0)</f>
        <v>tier - 3</v>
      </c>
      <c r="O2147" s="19" t="str">
        <f>_xlfn.XLOOKUP($A2147,'Cleaned - Hospitalisation Detai'!$A$2:$A$2344,'Cleaned - Hospitalisation Detai'!$H$2:$H$2344,0)</f>
        <v>tier - 3</v>
      </c>
      <c r="P2147" s="19" t="str">
        <f>_xlfn.XLOOKUP($A2147,'Cleaned - Hospitalisation Detai'!$A$2:$A$2344,'Cleaned - Hospitalisation Detai'!$I$2:$I$2344,0)</f>
        <v>R1016</v>
      </c>
      <c r="Q2147" s="20">
        <f>_xlfn.XLOOKUP($A2147,'Cleaned - Hospitalisation Detai'!$A$2:$A$2344,'Cleaned - Hospitalisation Detai'!$K$2:$K$2344,0)</f>
        <v>20</v>
      </c>
    </row>
    <row r="2148" spans="1:17" ht="15.6" x14ac:dyDescent="0.3">
      <c r="A2148" s="10" t="s">
        <v>216</v>
      </c>
      <c r="B2148" s="11" t="str">
        <f>_xlfn.XLOOKUP(A2148,'Cleaned - Customer Names '!$A$2:$A$2336,'Cleaned - Customer Names '!$C$2:$C$2336,0)</f>
        <v>Jose Francisco Sr.</v>
      </c>
      <c r="C2148" s="11">
        <f>_xlfn.XLOOKUP($A2148,'Cleaned - Medical Examinations'!$A$2:$A$2336,'Cleaned - Medical Examinations'!$B$2:$B$2336,0)</f>
        <v>32.01</v>
      </c>
      <c r="D2148" s="11">
        <f>_xlfn.XLOOKUP($A2148,'Cleaned - Medical Examinations'!$A$2:$A$2336,'Cleaned - Medical Examinations'!$C$2:$C$2336,0)</f>
        <v>6.45</v>
      </c>
      <c r="E2148" s="11" t="str">
        <f>_xlfn.XLOOKUP($A2148,'Cleaned - Medical Examinations'!$A$2:$A$2336,'Cleaned - Medical Examinations'!$D$2:$D$2336,0)</f>
        <v>No</v>
      </c>
      <c r="F2148" s="11" t="str">
        <f>_xlfn.XLOOKUP($A2148,'Cleaned - Medical Examinations'!$A$2:$A$2336,'Cleaned - Medical Examinations'!$E$2:$E$2336,0)</f>
        <v>No</v>
      </c>
      <c r="G2148" s="11" t="str">
        <f>_xlfn.XLOOKUP($A2148,'Cleaned - Medical Examinations'!$A$2:$A$2336,'Cleaned - Medical Examinations'!$F$2:$F$2336,0)</f>
        <v>No</v>
      </c>
      <c r="H2148" s="11">
        <f>_xlfn.XLOOKUP($A2148,'Cleaned - Medical Examinations'!$A$2:$A$2336,'Cleaned - Medical Examinations'!$G$2:$G$2336,0)</f>
        <v>1</v>
      </c>
      <c r="I2148" s="11" t="str">
        <f>_xlfn.XLOOKUP($A2148,'Cleaned - Medical Examinations'!$A$2:$A$2336,'Cleaned - Medical Examinations'!$H$2:$H$2336,0)</f>
        <v>No</v>
      </c>
      <c r="J2148" s="11" t="str">
        <f>_xlfn.XLOOKUP($A2148,'Cleaned - Medical Examinations'!$A$2:$A$2336,'Cleaned - Medical Examinations'!$I$2:$I$2336,0)</f>
        <v>Obesity</v>
      </c>
      <c r="K2148" s="11" t="str">
        <f t="shared" si="33"/>
        <v>Non-Diabetic</v>
      </c>
      <c r="L2148" s="14">
        <f>_xlfn.XLOOKUP($A2148,'Cleaned - Hospitalisation Detai'!$A$2:$A$2344,'Cleaned - Hospitalisation Detai'!$J$2:$J$2344,0)</f>
        <v>36158</v>
      </c>
      <c r="M2148" s="19">
        <f>_xlfn.XLOOKUP($A2148,'Cleaned - Hospitalisation Detai'!$A$2:$A$2344,'Cleaned - Hospitalisation Detai'!$F$2:$F$2344,0)</f>
        <v>1981.58</v>
      </c>
      <c r="N2148" s="19" t="str">
        <f>_xlfn.XLOOKUP($A2148,'Cleaned - Hospitalisation Detai'!$A$2:$A$2344,'Cleaned - Hospitalisation Detai'!$G$2:$G$2344,0)</f>
        <v>tier - 3</v>
      </c>
      <c r="O2148" s="19" t="str">
        <f>_xlfn.XLOOKUP($A2148,'Cleaned - Hospitalisation Detai'!$A$2:$A$2344,'Cleaned - Hospitalisation Detai'!$H$2:$H$2344,0)</f>
        <v>tier - 1</v>
      </c>
      <c r="P2148" s="19" t="str">
        <f>_xlfn.XLOOKUP($A2148,'Cleaned - Hospitalisation Detai'!$A$2:$A$2344,'Cleaned - Hospitalisation Detai'!$I$2:$I$2344,0)</f>
        <v>R1013</v>
      </c>
      <c r="Q2148" s="20">
        <f>_xlfn.XLOOKUP($A2148,'Cleaned - Hospitalisation Detai'!$A$2:$A$2344,'Cleaned - Hospitalisation Detai'!$K$2:$K$2344,0)</f>
        <v>24</v>
      </c>
    </row>
    <row r="2149" spans="1:17" ht="15.6" x14ac:dyDescent="0.3">
      <c r="A2149" s="10" t="s">
        <v>215</v>
      </c>
      <c r="B2149" s="11" t="str">
        <f>_xlfn.XLOOKUP(A2149,'Cleaned - Customer Names '!$A$2:$A$2336,'Cleaned - Customer Names '!$C$2:$C$2336,0)</f>
        <v>Paul J</v>
      </c>
      <c r="C2149" s="11">
        <f>_xlfn.XLOOKUP($A2149,'Cleaned - Medical Examinations'!$A$2:$A$2336,'Cleaned - Medical Examinations'!$B$2:$B$2336,0)</f>
        <v>33</v>
      </c>
      <c r="D2149" s="11">
        <f>_xlfn.XLOOKUP($A2149,'Cleaned - Medical Examinations'!$A$2:$A$2336,'Cleaned - Medical Examinations'!$C$2:$C$2336,0)</f>
        <v>9.27</v>
      </c>
      <c r="E2149" s="11" t="str">
        <f>_xlfn.XLOOKUP($A2149,'Cleaned - Medical Examinations'!$A$2:$A$2336,'Cleaned - Medical Examinations'!$D$2:$D$2336,0)</f>
        <v>No</v>
      </c>
      <c r="F2149" s="11" t="str">
        <f>_xlfn.XLOOKUP($A2149,'Cleaned - Medical Examinations'!$A$2:$A$2336,'Cleaned - Medical Examinations'!$E$2:$E$2336,0)</f>
        <v>No</v>
      </c>
      <c r="G2149" s="11" t="str">
        <f>_xlfn.XLOOKUP($A2149,'Cleaned - Medical Examinations'!$A$2:$A$2336,'Cleaned - Medical Examinations'!$F$2:$F$2336,0)</f>
        <v>No</v>
      </c>
      <c r="H2149" s="11">
        <f>_xlfn.XLOOKUP($A2149,'Cleaned - Medical Examinations'!$A$2:$A$2336,'Cleaned - Medical Examinations'!$G$2:$G$2336,0)</f>
        <v>0</v>
      </c>
      <c r="I2149" s="11" t="str">
        <f>_xlfn.XLOOKUP($A2149,'Cleaned - Medical Examinations'!$A$2:$A$2336,'Cleaned - Medical Examinations'!$H$2:$H$2336,0)</f>
        <v>No</v>
      </c>
      <c r="J2149" s="11" t="str">
        <f>_xlfn.XLOOKUP($A2149,'Cleaned - Medical Examinations'!$A$2:$A$2336,'Cleaned - Medical Examinations'!$I$2:$I$2336,0)</f>
        <v>Obesity</v>
      </c>
      <c r="K2149" s="11" t="str">
        <f t="shared" si="33"/>
        <v>Diabetic</v>
      </c>
      <c r="L2149" s="14">
        <f>_xlfn.XLOOKUP($A2149,'Cleaned - Hospitalisation Detai'!$A$2:$A$2344,'Cleaned - Hospitalisation Detai'!$J$2:$J$2344,0)</f>
        <v>37453</v>
      </c>
      <c r="M2149" s="19">
        <f>_xlfn.XLOOKUP($A2149,'Cleaned - Hospitalisation Detai'!$A$2:$A$2344,'Cleaned - Hospitalisation Detai'!$F$2:$F$2344,0)</f>
        <v>1980.07</v>
      </c>
      <c r="N2149" s="19" t="str">
        <f>_xlfn.XLOOKUP($A2149,'Cleaned - Hospitalisation Detai'!$A$2:$A$2344,'Cleaned - Hospitalisation Detai'!$G$2:$G$2344,0)</f>
        <v>tier - 3</v>
      </c>
      <c r="O2149" s="19" t="str">
        <f>_xlfn.XLOOKUP($A2149,'Cleaned - Hospitalisation Detai'!$A$2:$A$2344,'Cleaned - Hospitalisation Detai'!$H$2:$H$2344,0)</f>
        <v>tier - 3</v>
      </c>
      <c r="P2149" s="19" t="str">
        <f>_xlfn.XLOOKUP($A2149,'Cleaned - Hospitalisation Detai'!$A$2:$A$2344,'Cleaned - Hospitalisation Detai'!$I$2:$I$2344,0)</f>
        <v>R1011</v>
      </c>
      <c r="Q2149" s="20">
        <f>_xlfn.XLOOKUP($A2149,'Cleaned - Hospitalisation Detai'!$A$2:$A$2344,'Cleaned - Hospitalisation Detai'!$K$2:$K$2344,0)</f>
        <v>20</v>
      </c>
    </row>
    <row r="2150" spans="1:17" ht="15.6" x14ac:dyDescent="0.3">
      <c r="A2150" s="10" t="s">
        <v>214</v>
      </c>
      <c r="B2150" s="11" t="str">
        <f>_xlfn.XLOOKUP(A2150,'Cleaned - Customer Names '!$A$2:$A$2336,'Cleaned - Customer Names '!$C$2:$C$2336,0)</f>
        <v>Adam</v>
      </c>
      <c r="C2150" s="11">
        <f>_xlfn.XLOOKUP($A2150,'Cleaned - Medical Examinations'!$A$2:$A$2336,'Cleaned - Medical Examinations'!$B$2:$B$2336,0)</f>
        <v>29.3</v>
      </c>
      <c r="D2150" s="11">
        <f>_xlfn.XLOOKUP($A2150,'Cleaned - Medical Examinations'!$A$2:$A$2336,'Cleaned - Medical Examinations'!$C$2:$C$2336,0)</f>
        <v>6.15</v>
      </c>
      <c r="E2150" s="11" t="str">
        <f>_xlfn.XLOOKUP($A2150,'Cleaned - Medical Examinations'!$A$2:$A$2336,'Cleaned - Medical Examinations'!$D$2:$D$2336,0)</f>
        <v>No</v>
      </c>
      <c r="F2150" s="11" t="str">
        <f>_xlfn.XLOOKUP($A2150,'Cleaned - Medical Examinations'!$A$2:$A$2336,'Cleaned - Medical Examinations'!$E$2:$E$2336,0)</f>
        <v>No</v>
      </c>
      <c r="G2150" s="11" t="str">
        <f>_xlfn.XLOOKUP($A2150,'Cleaned - Medical Examinations'!$A$2:$A$2336,'Cleaned - Medical Examinations'!$F$2:$F$2336,0)</f>
        <v>No</v>
      </c>
      <c r="H2150" s="11">
        <f>_xlfn.XLOOKUP($A2150,'Cleaned - Medical Examinations'!$A$2:$A$2336,'Cleaned - Medical Examinations'!$G$2:$G$2336,0)</f>
        <v>1</v>
      </c>
      <c r="I2150" s="11" t="str">
        <f>_xlfn.XLOOKUP($A2150,'Cleaned - Medical Examinations'!$A$2:$A$2336,'Cleaned - Medical Examinations'!$H$2:$H$2336,0)</f>
        <v>No</v>
      </c>
      <c r="J2150" s="11" t="str">
        <f>_xlfn.XLOOKUP($A2150,'Cleaned - Medical Examinations'!$A$2:$A$2336,'Cleaned - Medical Examinations'!$I$2:$I$2336,0)</f>
        <v>Overweight</v>
      </c>
      <c r="K2150" s="11" t="str">
        <f t="shared" si="33"/>
        <v>Non-Diabetic</v>
      </c>
      <c r="L2150" s="14">
        <f>_xlfn.XLOOKUP($A2150,'Cleaned - Hospitalisation Detai'!$A$2:$A$2344,'Cleaned - Hospitalisation Detai'!$J$2:$J$2344,0)</f>
        <v>36067</v>
      </c>
      <c r="M2150" s="19">
        <f>_xlfn.XLOOKUP($A2150,'Cleaned - Hospitalisation Detai'!$A$2:$A$2344,'Cleaned - Hospitalisation Detai'!$F$2:$F$2344,0)</f>
        <v>1977.82</v>
      </c>
      <c r="N2150" s="19" t="str">
        <f>_xlfn.XLOOKUP($A2150,'Cleaned - Hospitalisation Detai'!$A$2:$A$2344,'Cleaned - Hospitalisation Detai'!$G$2:$G$2344,0)</f>
        <v>tier - 3</v>
      </c>
      <c r="O2150" s="19" t="str">
        <f>_xlfn.XLOOKUP($A2150,'Cleaned - Hospitalisation Detai'!$A$2:$A$2344,'Cleaned - Hospitalisation Detai'!$H$2:$H$2344,0)</f>
        <v>tier - 1</v>
      </c>
      <c r="P2150" s="19" t="str">
        <f>_xlfn.XLOOKUP($A2150,'Cleaned - Hospitalisation Detai'!$A$2:$A$2344,'Cleaned - Hospitalisation Detai'!$I$2:$I$2344,0)</f>
        <v>R1011</v>
      </c>
      <c r="Q2150" s="20">
        <f>_xlfn.XLOOKUP($A2150,'Cleaned - Hospitalisation Detai'!$A$2:$A$2344,'Cleaned - Hospitalisation Detai'!$K$2:$K$2344,0)</f>
        <v>24</v>
      </c>
    </row>
    <row r="2151" spans="1:17" ht="15.6" x14ac:dyDescent="0.3">
      <c r="A2151" s="10" t="s">
        <v>213</v>
      </c>
      <c r="B2151" s="11" t="str">
        <f>_xlfn.XLOOKUP(A2151,'Cleaned - Customer Names '!$A$2:$A$2336,'Cleaned - Customer Names '!$C$2:$C$2336,0)</f>
        <v>Edward J.</v>
      </c>
      <c r="C2151" s="11">
        <f>_xlfn.XLOOKUP($A2151,'Cleaned - Medical Examinations'!$A$2:$A$2336,'Cleaned - Medical Examinations'!$B$2:$B$2336,0)</f>
        <v>25.8</v>
      </c>
      <c r="D2151" s="11">
        <f>_xlfn.XLOOKUP($A2151,'Cleaned - Medical Examinations'!$A$2:$A$2336,'Cleaned - Medical Examinations'!$C$2:$C$2336,0)</f>
        <v>4.13</v>
      </c>
      <c r="E2151" s="11" t="str">
        <f>_xlfn.XLOOKUP($A2151,'Cleaned - Medical Examinations'!$A$2:$A$2336,'Cleaned - Medical Examinations'!$D$2:$D$2336,0)</f>
        <v>No</v>
      </c>
      <c r="F2151" s="11" t="str">
        <f>_xlfn.XLOOKUP($A2151,'Cleaned - Medical Examinations'!$A$2:$A$2336,'Cleaned - Medical Examinations'!$E$2:$E$2336,0)</f>
        <v>No</v>
      </c>
      <c r="G2151" s="11" t="str">
        <f>_xlfn.XLOOKUP($A2151,'Cleaned - Medical Examinations'!$A$2:$A$2336,'Cleaned - Medical Examinations'!$F$2:$F$2336,0)</f>
        <v>No</v>
      </c>
      <c r="H2151" s="11">
        <f>_xlfn.XLOOKUP($A2151,'Cleaned - Medical Examinations'!$A$2:$A$2336,'Cleaned - Medical Examinations'!$G$2:$G$2336,0)</f>
        <v>1</v>
      </c>
      <c r="I2151" s="11" t="str">
        <f>_xlfn.XLOOKUP($A2151,'Cleaned - Medical Examinations'!$A$2:$A$2336,'Cleaned - Medical Examinations'!$H$2:$H$2336,0)</f>
        <v>No</v>
      </c>
      <c r="J2151" s="11" t="str">
        <f>_xlfn.XLOOKUP($A2151,'Cleaned - Medical Examinations'!$A$2:$A$2336,'Cleaned - Medical Examinations'!$I$2:$I$2336,0)</f>
        <v>Overweight</v>
      </c>
      <c r="K2151" s="11" t="str">
        <f t="shared" si="33"/>
        <v>Non-Diabetic</v>
      </c>
      <c r="L2151" s="14">
        <f>_xlfn.XLOOKUP($A2151,'Cleaned - Hospitalisation Detai'!$A$2:$A$2344,'Cleaned - Hospitalisation Detai'!$J$2:$J$2344,0)</f>
        <v>36073</v>
      </c>
      <c r="M2151" s="19">
        <f>_xlfn.XLOOKUP($A2151,'Cleaned - Hospitalisation Detai'!$A$2:$A$2344,'Cleaned - Hospitalisation Detai'!$F$2:$F$2344,0)</f>
        <v>1972.95</v>
      </c>
      <c r="N2151" s="19" t="str">
        <f>_xlfn.XLOOKUP($A2151,'Cleaned - Hospitalisation Detai'!$A$2:$A$2344,'Cleaned - Hospitalisation Detai'!$G$2:$G$2344,0)</f>
        <v>tier - 3</v>
      </c>
      <c r="O2151" s="19" t="str">
        <f>_xlfn.XLOOKUP($A2151,'Cleaned - Hospitalisation Detai'!$A$2:$A$2344,'Cleaned - Hospitalisation Detai'!$H$2:$H$2344,0)</f>
        <v>tier - 1</v>
      </c>
      <c r="P2151" s="19" t="str">
        <f>_xlfn.XLOOKUP($A2151,'Cleaned - Hospitalisation Detai'!$A$2:$A$2344,'Cleaned - Hospitalisation Detai'!$I$2:$I$2344,0)</f>
        <v>R1011</v>
      </c>
      <c r="Q2151" s="20">
        <f>_xlfn.XLOOKUP($A2151,'Cleaned - Hospitalisation Detai'!$A$2:$A$2344,'Cleaned - Hospitalisation Detai'!$K$2:$K$2344,0)</f>
        <v>24</v>
      </c>
    </row>
    <row r="2152" spans="1:17" ht="15.6" x14ac:dyDescent="0.3">
      <c r="A2152" s="10" t="s">
        <v>212</v>
      </c>
      <c r="B2152" s="11" t="str">
        <f>_xlfn.XLOOKUP(A2152,'Cleaned - Customer Names '!$A$2:$A$2336,'Cleaned - Customer Names '!$C$2:$C$2336,0)</f>
        <v>Patrick A.</v>
      </c>
      <c r="C2152" s="11">
        <f>_xlfn.XLOOKUP($A2152,'Cleaned - Medical Examinations'!$A$2:$A$2336,'Cleaned - Medical Examinations'!$B$2:$B$2336,0)</f>
        <v>23.4</v>
      </c>
      <c r="D2152" s="11">
        <f>_xlfn.XLOOKUP($A2152,'Cleaned - Medical Examinations'!$A$2:$A$2336,'Cleaned - Medical Examinations'!$C$2:$C$2336,0)</f>
        <v>4.24</v>
      </c>
      <c r="E2152" s="11" t="str">
        <f>_xlfn.XLOOKUP($A2152,'Cleaned - Medical Examinations'!$A$2:$A$2336,'Cleaned - Medical Examinations'!$D$2:$D$2336,0)</f>
        <v>No</v>
      </c>
      <c r="F2152" s="11" t="str">
        <f>_xlfn.XLOOKUP($A2152,'Cleaned - Medical Examinations'!$A$2:$A$2336,'Cleaned - Medical Examinations'!$E$2:$E$2336,0)</f>
        <v>No</v>
      </c>
      <c r="G2152" s="11" t="str">
        <f>_xlfn.XLOOKUP($A2152,'Cleaned - Medical Examinations'!$A$2:$A$2336,'Cleaned - Medical Examinations'!$F$2:$F$2336,0)</f>
        <v>No</v>
      </c>
      <c r="H2152" s="11">
        <f>_xlfn.XLOOKUP($A2152,'Cleaned - Medical Examinations'!$A$2:$A$2336,'Cleaned - Medical Examinations'!$G$2:$G$2336,0)</f>
        <v>1</v>
      </c>
      <c r="I2152" s="11" t="str">
        <f>_xlfn.XLOOKUP($A2152,'Cleaned - Medical Examinations'!$A$2:$A$2336,'Cleaned - Medical Examinations'!$H$2:$H$2336,0)</f>
        <v>No</v>
      </c>
      <c r="J2152" s="11" t="str">
        <f>_xlfn.XLOOKUP($A2152,'Cleaned - Medical Examinations'!$A$2:$A$2336,'Cleaned - Medical Examinations'!$I$2:$I$2336,0)</f>
        <v>Normal Weight</v>
      </c>
      <c r="K2152" s="11" t="str">
        <f t="shared" si="33"/>
        <v>Non-Diabetic</v>
      </c>
      <c r="L2152" s="14">
        <f>_xlfn.XLOOKUP($A2152,'Cleaned - Hospitalisation Detai'!$A$2:$A$2344,'Cleaned - Hospitalisation Detai'!$J$2:$J$2344,0)</f>
        <v>36066</v>
      </c>
      <c r="M2152" s="19">
        <f>_xlfn.XLOOKUP($A2152,'Cleaned - Hospitalisation Detai'!$A$2:$A$2344,'Cleaned - Hospitalisation Detai'!$F$2:$F$2344,0)</f>
        <v>1969.61</v>
      </c>
      <c r="N2152" s="19" t="str">
        <f>_xlfn.XLOOKUP($A2152,'Cleaned - Hospitalisation Detai'!$A$2:$A$2344,'Cleaned - Hospitalisation Detai'!$G$2:$G$2344,0)</f>
        <v>tier - 3</v>
      </c>
      <c r="O2152" s="19" t="str">
        <f>_xlfn.XLOOKUP($A2152,'Cleaned - Hospitalisation Detai'!$A$2:$A$2344,'Cleaned - Hospitalisation Detai'!$H$2:$H$2344,0)</f>
        <v>tier - 3</v>
      </c>
      <c r="P2152" s="19" t="str">
        <f>_xlfn.XLOOKUP($A2152,'Cleaned - Hospitalisation Detai'!$A$2:$A$2344,'Cleaned - Hospitalisation Detai'!$I$2:$I$2344,0)</f>
        <v>R1011</v>
      </c>
      <c r="Q2152" s="20">
        <f>_xlfn.XLOOKUP($A2152,'Cleaned - Hospitalisation Detai'!$A$2:$A$2344,'Cleaned - Hospitalisation Detai'!$K$2:$K$2344,0)</f>
        <v>24</v>
      </c>
    </row>
    <row r="2153" spans="1:17" ht="15.6" x14ac:dyDescent="0.3">
      <c r="A2153" s="10" t="s">
        <v>211</v>
      </c>
      <c r="B2153" s="11" t="str">
        <f>_xlfn.XLOOKUP(A2153,'Cleaned - Customer Names '!$A$2:$A$2336,'Cleaned - Customer Names '!$C$2:$C$2336,0)</f>
        <v>Geraint H</v>
      </c>
      <c r="C2153" s="11">
        <f>_xlfn.XLOOKUP($A2153,'Cleaned - Medical Examinations'!$A$2:$A$2336,'Cleaned - Medical Examinations'!$B$2:$B$2336,0)</f>
        <v>27.93</v>
      </c>
      <c r="D2153" s="11">
        <f>_xlfn.XLOOKUP($A2153,'Cleaned - Medical Examinations'!$A$2:$A$2336,'Cleaned - Medical Examinations'!$C$2:$C$2336,0)</f>
        <v>9.8800000000000008</v>
      </c>
      <c r="E2153" s="11" t="str">
        <f>_xlfn.XLOOKUP($A2153,'Cleaned - Medical Examinations'!$A$2:$A$2336,'Cleaned - Medical Examinations'!$D$2:$D$2336,0)</f>
        <v>No</v>
      </c>
      <c r="F2153" s="11" t="str">
        <f>_xlfn.XLOOKUP($A2153,'Cleaned - Medical Examinations'!$A$2:$A$2336,'Cleaned - Medical Examinations'!$E$2:$E$2336,0)</f>
        <v>No</v>
      </c>
      <c r="G2153" s="11" t="str">
        <f>_xlfn.XLOOKUP($A2153,'Cleaned - Medical Examinations'!$A$2:$A$2336,'Cleaned - Medical Examinations'!$F$2:$F$2336,0)</f>
        <v>No</v>
      </c>
      <c r="H2153" s="11">
        <f>_xlfn.XLOOKUP($A2153,'Cleaned - Medical Examinations'!$A$2:$A$2336,'Cleaned - Medical Examinations'!$G$2:$G$2336,0)</f>
        <v>0</v>
      </c>
      <c r="I2153" s="11" t="str">
        <f>_xlfn.XLOOKUP($A2153,'Cleaned - Medical Examinations'!$A$2:$A$2336,'Cleaned - Medical Examinations'!$H$2:$H$2336,0)</f>
        <v>No</v>
      </c>
      <c r="J2153" s="11" t="str">
        <f>_xlfn.XLOOKUP($A2153,'Cleaned - Medical Examinations'!$A$2:$A$2336,'Cleaned - Medical Examinations'!$I$2:$I$2336,0)</f>
        <v>Overweight</v>
      </c>
      <c r="K2153" s="11" t="str">
        <f t="shared" si="33"/>
        <v>Diabetic</v>
      </c>
      <c r="L2153" s="14">
        <f>_xlfn.XLOOKUP($A2153,'Cleaned - Hospitalisation Detai'!$A$2:$A$2344,'Cleaned - Hospitalisation Detai'!$J$2:$J$2344,0)</f>
        <v>37466</v>
      </c>
      <c r="M2153" s="19">
        <f>_xlfn.XLOOKUP($A2153,'Cleaned - Hospitalisation Detai'!$A$2:$A$2344,'Cleaned - Hospitalisation Detai'!$F$2:$F$2344,0)</f>
        <v>1967.02</v>
      </c>
      <c r="N2153" s="19" t="str">
        <f>_xlfn.XLOOKUP($A2153,'Cleaned - Hospitalisation Detai'!$A$2:$A$2344,'Cleaned - Hospitalisation Detai'!$G$2:$G$2344,0)</f>
        <v>tier - 3</v>
      </c>
      <c r="O2153" s="19" t="str">
        <f>_xlfn.XLOOKUP($A2153,'Cleaned - Hospitalisation Detai'!$A$2:$A$2344,'Cleaned - Hospitalisation Detai'!$H$2:$H$2344,0)</f>
        <v>tier - 2</v>
      </c>
      <c r="P2153" s="19" t="str">
        <f>_xlfn.XLOOKUP($A2153,'Cleaned - Hospitalisation Detai'!$A$2:$A$2344,'Cleaned - Hospitalisation Detai'!$I$2:$I$2344,0)</f>
        <v>R1016</v>
      </c>
      <c r="Q2153" s="20">
        <f>_xlfn.XLOOKUP($A2153,'Cleaned - Hospitalisation Detai'!$A$2:$A$2344,'Cleaned - Hospitalisation Detai'!$K$2:$K$2344,0)</f>
        <v>20</v>
      </c>
    </row>
    <row r="2154" spans="1:17" ht="15.6" x14ac:dyDescent="0.3">
      <c r="A2154" s="10" t="s">
        <v>210</v>
      </c>
      <c r="B2154" s="11" t="str">
        <f>_xlfn.XLOOKUP(A2154,'Cleaned - Customer Names '!$A$2:$A$2336,'Cleaned - Customer Names '!$C$2:$C$2336,0)</f>
        <v>Dj</v>
      </c>
      <c r="C2154" s="11">
        <f>_xlfn.XLOOKUP($A2154,'Cleaned - Medical Examinations'!$A$2:$A$2336,'Cleaned - Medical Examinations'!$B$2:$B$2336,0)</f>
        <v>22</v>
      </c>
      <c r="D2154" s="11">
        <f>_xlfn.XLOOKUP($A2154,'Cleaned - Medical Examinations'!$A$2:$A$2336,'Cleaned - Medical Examinations'!$C$2:$C$2336,0)</f>
        <v>9.5</v>
      </c>
      <c r="E2154" s="11" t="str">
        <f>_xlfn.XLOOKUP($A2154,'Cleaned - Medical Examinations'!$A$2:$A$2336,'Cleaned - Medical Examinations'!$D$2:$D$2336,0)</f>
        <v>No</v>
      </c>
      <c r="F2154" s="11" t="str">
        <f>_xlfn.XLOOKUP($A2154,'Cleaned - Medical Examinations'!$A$2:$A$2336,'Cleaned - Medical Examinations'!$E$2:$E$2336,0)</f>
        <v>No</v>
      </c>
      <c r="G2154" s="11" t="str">
        <f>_xlfn.XLOOKUP($A2154,'Cleaned - Medical Examinations'!$A$2:$A$2336,'Cleaned - Medical Examinations'!$F$2:$F$2336,0)</f>
        <v>No</v>
      </c>
      <c r="H2154" s="11">
        <f>_xlfn.XLOOKUP($A2154,'Cleaned - Medical Examinations'!$A$2:$A$2336,'Cleaned - Medical Examinations'!$G$2:$G$2336,0)</f>
        <v>0</v>
      </c>
      <c r="I2154" s="11" t="str">
        <f>_xlfn.XLOOKUP($A2154,'Cleaned - Medical Examinations'!$A$2:$A$2336,'Cleaned - Medical Examinations'!$H$2:$H$2336,0)</f>
        <v>No</v>
      </c>
      <c r="J2154" s="11" t="str">
        <f>_xlfn.XLOOKUP($A2154,'Cleaned - Medical Examinations'!$A$2:$A$2336,'Cleaned - Medical Examinations'!$I$2:$I$2336,0)</f>
        <v>Normal Weight</v>
      </c>
      <c r="K2154" s="11" t="str">
        <f t="shared" si="33"/>
        <v>Diabetic</v>
      </c>
      <c r="L2154" s="14">
        <f>_xlfn.XLOOKUP($A2154,'Cleaned - Hospitalisation Detai'!$A$2:$A$2344,'Cleaned - Hospitalisation Detai'!$J$2:$J$2344,0)</f>
        <v>37506</v>
      </c>
      <c r="M2154" s="19">
        <f>_xlfn.XLOOKUP($A2154,'Cleaned - Hospitalisation Detai'!$A$2:$A$2344,'Cleaned - Hospitalisation Detai'!$F$2:$F$2344,0)</f>
        <v>1964.78</v>
      </c>
      <c r="N2154" s="19" t="str">
        <f>_xlfn.XLOOKUP($A2154,'Cleaned - Hospitalisation Detai'!$A$2:$A$2344,'Cleaned - Hospitalisation Detai'!$G$2:$G$2344,0)</f>
        <v>tier - 3</v>
      </c>
      <c r="O2154" s="19" t="str">
        <f>_xlfn.XLOOKUP($A2154,'Cleaned - Hospitalisation Detai'!$A$2:$A$2344,'Cleaned - Hospitalisation Detai'!$H$2:$H$2344,0)</f>
        <v>tier - 1</v>
      </c>
      <c r="P2154" s="19" t="str">
        <f>_xlfn.XLOOKUP($A2154,'Cleaned - Hospitalisation Detai'!$A$2:$A$2344,'Cleaned - Hospitalisation Detai'!$I$2:$I$2344,0)</f>
        <v>R1011</v>
      </c>
      <c r="Q2154" s="20">
        <f>_xlfn.XLOOKUP($A2154,'Cleaned - Hospitalisation Detai'!$A$2:$A$2344,'Cleaned - Hospitalisation Detai'!$K$2:$K$2344,0)</f>
        <v>20</v>
      </c>
    </row>
    <row r="2155" spans="1:17" ht="15.6" x14ac:dyDescent="0.3">
      <c r="A2155" s="10" t="s">
        <v>209</v>
      </c>
      <c r="B2155" s="11" t="str">
        <f>_xlfn.XLOOKUP(A2155,'Cleaned - Customer Names '!$A$2:$A$2336,'Cleaned - Customer Names '!$C$2:$C$2336,0)</f>
        <v>Zachary A</v>
      </c>
      <c r="C2155" s="11">
        <f>_xlfn.XLOOKUP($A2155,'Cleaned - Medical Examinations'!$A$2:$A$2336,'Cleaned - Medical Examinations'!$B$2:$B$2336,0)</f>
        <v>36.86</v>
      </c>
      <c r="D2155" s="11">
        <f>_xlfn.XLOOKUP($A2155,'Cleaned - Medical Examinations'!$A$2:$A$2336,'Cleaned - Medical Examinations'!$C$2:$C$2336,0)</f>
        <v>4.97</v>
      </c>
      <c r="E2155" s="11" t="str">
        <f>_xlfn.XLOOKUP($A2155,'Cleaned - Medical Examinations'!$A$2:$A$2336,'Cleaned - Medical Examinations'!$D$2:$D$2336,0)</f>
        <v>Yes</v>
      </c>
      <c r="F2155" s="11" t="str">
        <f>_xlfn.XLOOKUP($A2155,'Cleaned - Medical Examinations'!$A$2:$A$2336,'Cleaned - Medical Examinations'!$E$2:$E$2336,0)</f>
        <v>No</v>
      </c>
      <c r="G2155" s="11" t="str">
        <f>_xlfn.XLOOKUP($A2155,'Cleaned - Medical Examinations'!$A$2:$A$2336,'Cleaned - Medical Examinations'!$F$2:$F$2336,0)</f>
        <v>No</v>
      </c>
      <c r="H2155" s="11">
        <f>_xlfn.XLOOKUP($A2155,'Cleaned - Medical Examinations'!$A$2:$A$2336,'Cleaned - Medical Examinations'!$G$2:$G$2336,0)</f>
        <v>0</v>
      </c>
      <c r="I2155" s="11" t="str">
        <f>_xlfn.XLOOKUP($A2155,'Cleaned - Medical Examinations'!$A$2:$A$2336,'Cleaned - Medical Examinations'!$H$2:$H$2336,0)</f>
        <v>No</v>
      </c>
      <c r="J2155" s="11" t="str">
        <f>_xlfn.XLOOKUP($A2155,'Cleaned - Medical Examinations'!$A$2:$A$2336,'Cleaned - Medical Examinations'!$I$2:$I$2336,0)</f>
        <v>Obesity</v>
      </c>
      <c r="K2155" s="11" t="str">
        <f t="shared" si="33"/>
        <v>Non-Diabetic</v>
      </c>
      <c r="L2155" s="14">
        <f>_xlfn.XLOOKUP($A2155,'Cleaned - Hospitalisation Detai'!$A$2:$A$2344,'Cleaned - Hospitalisation Detai'!$J$2:$J$2344,0)</f>
        <v>37234</v>
      </c>
      <c r="M2155" s="19">
        <f>_xlfn.XLOOKUP($A2155,'Cleaned - Hospitalisation Detai'!$A$2:$A$2344,'Cleaned - Hospitalisation Detai'!$F$2:$F$2344,0)</f>
        <v>1917.32</v>
      </c>
      <c r="N2155" s="19" t="str">
        <f>_xlfn.XLOOKUP($A2155,'Cleaned - Hospitalisation Detai'!$A$2:$A$2344,'Cleaned - Hospitalisation Detai'!$G$2:$G$2344,0)</f>
        <v>tier - 3</v>
      </c>
      <c r="O2155" s="19" t="str">
        <f>_xlfn.XLOOKUP($A2155,'Cleaned - Hospitalisation Detai'!$A$2:$A$2344,'Cleaned - Hospitalisation Detai'!$H$2:$H$2344,0)</f>
        <v>tier - 2</v>
      </c>
      <c r="P2155" s="19" t="str">
        <f>_xlfn.XLOOKUP($A2155,'Cleaned - Hospitalisation Detai'!$A$2:$A$2344,'Cleaned - Hospitalisation Detai'!$I$2:$I$2344,0)</f>
        <v>R1012</v>
      </c>
      <c r="Q2155" s="20">
        <f>_xlfn.XLOOKUP($A2155,'Cleaned - Hospitalisation Detai'!$A$2:$A$2344,'Cleaned - Hospitalisation Detai'!$K$2:$K$2344,0)</f>
        <v>21</v>
      </c>
    </row>
    <row r="2156" spans="1:17" ht="15.6" x14ac:dyDescent="0.3">
      <c r="A2156" s="10" t="s">
        <v>208</v>
      </c>
      <c r="B2156" s="11" t="str">
        <f>_xlfn.XLOOKUP(A2156,'Cleaned - Customer Names '!$A$2:$A$2336,'Cleaned - Customer Names '!$C$2:$C$2336,0)</f>
        <v>Brian W.</v>
      </c>
      <c r="C2156" s="11">
        <f>_xlfn.XLOOKUP($A2156,'Cleaned - Medical Examinations'!$A$2:$A$2336,'Cleaned - Medical Examinations'!$B$2:$B$2336,0)</f>
        <v>31.254999999999999</v>
      </c>
      <c r="D2156" s="11">
        <f>_xlfn.XLOOKUP($A2156,'Cleaned - Medical Examinations'!$A$2:$A$2336,'Cleaned - Medical Examinations'!$C$2:$C$2336,0)</f>
        <v>5.49</v>
      </c>
      <c r="E2156" s="11" t="str">
        <f>_xlfn.XLOOKUP($A2156,'Cleaned - Medical Examinations'!$A$2:$A$2336,'Cleaned - Medical Examinations'!$D$2:$D$2336,0)</f>
        <v>Yes</v>
      </c>
      <c r="F2156" s="11" t="str">
        <f>_xlfn.XLOOKUP($A2156,'Cleaned - Medical Examinations'!$A$2:$A$2336,'Cleaned - Medical Examinations'!$E$2:$E$2336,0)</f>
        <v>No</v>
      </c>
      <c r="G2156" s="11" t="str">
        <f>_xlfn.XLOOKUP($A2156,'Cleaned - Medical Examinations'!$A$2:$A$2336,'Cleaned - Medical Examinations'!$F$2:$F$2336,0)</f>
        <v>No</v>
      </c>
      <c r="H2156" s="11">
        <f>_xlfn.XLOOKUP($A2156,'Cleaned - Medical Examinations'!$A$2:$A$2336,'Cleaned - Medical Examinations'!$G$2:$G$2336,0)</f>
        <v>0</v>
      </c>
      <c r="I2156" s="11" t="str">
        <f>_xlfn.XLOOKUP($A2156,'Cleaned - Medical Examinations'!$A$2:$A$2336,'Cleaned - Medical Examinations'!$H$2:$H$2336,0)</f>
        <v>No</v>
      </c>
      <c r="J2156" s="11" t="str">
        <f>_xlfn.XLOOKUP($A2156,'Cleaned - Medical Examinations'!$A$2:$A$2336,'Cleaned - Medical Examinations'!$I$2:$I$2336,0)</f>
        <v>Obesity</v>
      </c>
      <c r="K2156" s="11" t="str">
        <f t="shared" si="33"/>
        <v>Non-Diabetic</v>
      </c>
      <c r="L2156" s="14">
        <f>_xlfn.XLOOKUP($A2156,'Cleaned - Hospitalisation Detai'!$A$2:$A$2344,'Cleaned - Hospitalisation Detai'!$J$2:$J$2344,0)</f>
        <v>37106</v>
      </c>
      <c r="M2156" s="19">
        <f>_xlfn.XLOOKUP($A2156,'Cleaned - Hospitalisation Detai'!$A$2:$A$2344,'Cleaned - Hospitalisation Detai'!$F$2:$F$2344,0)</f>
        <v>1909.53</v>
      </c>
      <c r="N2156" s="19" t="str">
        <f>_xlfn.XLOOKUP($A2156,'Cleaned - Hospitalisation Detai'!$A$2:$A$2344,'Cleaned - Hospitalisation Detai'!$G$2:$G$2344,0)</f>
        <v>tier - 3</v>
      </c>
      <c r="O2156" s="19" t="str">
        <f>_xlfn.XLOOKUP($A2156,'Cleaned - Hospitalisation Detai'!$A$2:$A$2344,'Cleaned - Hospitalisation Detai'!$H$2:$H$2344,0)</f>
        <v>tier - 3</v>
      </c>
      <c r="P2156" s="19" t="str">
        <f>_xlfn.XLOOKUP($A2156,'Cleaned - Hospitalisation Detai'!$A$2:$A$2344,'Cleaned - Hospitalisation Detai'!$I$2:$I$2344,0)</f>
        <v>R1012</v>
      </c>
      <c r="Q2156" s="20">
        <f>_xlfn.XLOOKUP($A2156,'Cleaned - Hospitalisation Detai'!$A$2:$A$2344,'Cleaned - Hospitalisation Detai'!$K$2:$K$2344,0)</f>
        <v>21</v>
      </c>
    </row>
    <row r="2157" spans="1:17" ht="15.6" x14ac:dyDescent="0.3">
      <c r="A2157" s="10" t="s">
        <v>207</v>
      </c>
      <c r="B2157" s="11" t="str">
        <f>_xlfn.XLOOKUP(A2157,'Cleaned - Customer Names '!$A$2:$A$2336,'Cleaned - Customer Names '!$C$2:$C$2336,0)</f>
        <v>Joe</v>
      </c>
      <c r="C2157" s="11">
        <f>_xlfn.XLOOKUP($A2157,'Cleaned - Medical Examinations'!$A$2:$A$2336,'Cleaned - Medical Examinations'!$B$2:$B$2336,0)</f>
        <v>23.06</v>
      </c>
      <c r="D2157" s="11">
        <f>_xlfn.XLOOKUP($A2157,'Cleaned - Medical Examinations'!$A$2:$A$2336,'Cleaned - Medical Examinations'!$C$2:$C$2336,0)</f>
        <v>4.47</v>
      </c>
      <c r="E2157" s="11" t="str">
        <f>_xlfn.XLOOKUP($A2157,'Cleaned - Medical Examinations'!$A$2:$A$2336,'Cleaned - Medical Examinations'!$D$2:$D$2336,0)</f>
        <v>No</v>
      </c>
      <c r="F2157" s="11" t="str">
        <f>_xlfn.XLOOKUP($A2157,'Cleaned - Medical Examinations'!$A$2:$A$2336,'Cleaned - Medical Examinations'!$E$2:$E$2336,0)</f>
        <v>No</v>
      </c>
      <c r="G2157" s="11" t="str">
        <f>_xlfn.XLOOKUP($A2157,'Cleaned - Medical Examinations'!$A$2:$A$2336,'Cleaned - Medical Examinations'!$F$2:$F$2336,0)</f>
        <v>No</v>
      </c>
      <c r="H2157" s="11">
        <f>_xlfn.XLOOKUP($A2157,'Cleaned - Medical Examinations'!$A$2:$A$2336,'Cleaned - Medical Examinations'!$G$2:$G$2336,0)</f>
        <v>0</v>
      </c>
      <c r="I2157" s="11" t="str">
        <f>_xlfn.XLOOKUP($A2157,'Cleaned - Medical Examinations'!$A$2:$A$2336,'Cleaned - Medical Examinations'!$H$2:$H$2336,0)</f>
        <v>No</v>
      </c>
      <c r="J2157" s="11" t="str">
        <f>_xlfn.XLOOKUP($A2157,'Cleaned - Medical Examinations'!$A$2:$A$2336,'Cleaned - Medical Examinations'!$I$2:$I$2336,0)</f>
        <v>Normal Weight</v>
      </c>
      <c r="K2157" s="11" t="str">
        <f t="shared" si="33"/>
        <v>Non-Diabetic</v>
      </c>
      <c r="L2157" s="14">
        <f>_xlfn.XLOOKUP($A2157,'Cleaned - Hospitalisation Detai'!$A$2:$A$2344,'Cleaned - Hospitalisation Detai'!$J$2:$J$2344,0)</f>
        <v>34613</v>
      </c>
      <c r="M2157" s="19">
        <f>_xlfn.XLOOKUP($A2157,'Cleaned - Hospitalisation Detai'!$A$2:$A$2344,'Cleaned - Hospitalisation Detai'!$F$2:$F$2344,0)</f>
        <v>1908.9</v>
      </c>
      <c r="N2157" s="19" t="str">
        <f>_xlfn.XLOOKUP($A2157,'Cleaned - Hospitalisation Detai'!$A$2:$A$2344,'Cleaned - Hospitalisation Detai'!$G$2:$G$2344,0)</f>
        <v>tier - 3</v>
      </c>
      <c r="O2157" s="19" t="str">
        <f>_xlfn.XLOOKUP($A2157,'Cleaned - Hospitalisation Detai'!$A$2:$A$2344,'Cleaned - Hospitalisation Detai'!$H$2:$H$2344,0)</f>
        <v>tier - 3</v>
      </c>
      <c r="P2157" s="19" t="str">
        <f>_xlfn.XLOOKUP($A2157,'Cleaned - Hospitalisation Detai'!$A$2:$A$2344,'Cleaned - Hospitalisation Detai'!$I$2:$I$2344,0)</f>
        <v>R1013</v>
      </c>
      <c r="Q2157" s="20">
        <f>_xlfn.XLOOKUP($A2157,'Cleaned - Hospitalisation Detai'!$A$2:$A$2344,'Cleaned - Hospitalisation Detai'!$K$2:$K$2344,0)</f>
        <v>28</v>
      </c>
    </row>
    <row r="2158" spans="1:17" ht="15.6" x14ac:dyDescent="0.3">
      <c r="A2158" s="10" t="s">
        <v>206</v>
      </c>
      <c r="B2158" s="11" t="str">
        <f>_xlfn.XLOOKUP(A2158,'Cleaned - Customer Names '!$A$2:$A$2336,'Cleaned - Customer Names '!$C$2:$C$2336,0)</f>
        <v>Stephen</v>
      </c>
      <c r="C2158" s="11">
        <f>_xlfn.XLOOKUP($A2158,'Cleaned - Medical Examinations'!$A$2:$A$2336,'Cleaned - Medical Examinations'!$B$2:$B$2336,0)</f>
        <v>28.975000000000001</v>
      </c>
      <c r="D2158" s="11">
        <f>_xlfn.XLOOKUP($A2158,'Cleaned - Medical Examinations'!$A$2:$A$2336,'Cleaned - Medical Examinations'!$C$2:$C$2336,0)</f>
        <v>4.34</v>
      </c>
      <c r="E2158" s="11" t="str">
        <f>_xlfn.XLOOKUP($A2158,'Cleaned - Medical Examinations'!$A$2:$A$2336,'Cleaned - Medical Examinations'!$D$2:$D$2336,0)</f>
        <v>Yes</v>
      </c>
      <c r="F2158" s="11" t="str">
        <f>_xlfn.XLOOKUP($A2158,'Cleaned - Medical Examinations'!$A$2:$A$2336,'Cleaned - Medical Examinations'!$E$2:$E$2336,0)</f>
        <v>No</v>
      </c>
      <c r="G2158" s="11" t="str">
        <f>_xlfn.XLOOKUP($A2158,'Cleaned - Medical Examinations'!$A$2:$A$2336,'Cleaned - Medical Examinations'!$F$2:$F$2336,0)</f>
        <v>No</v>
      </c>
      <c r="H2158" s="11">
        <f>_xlfn.XLOOKUP($A2158,'Cleaned - Medical Examinations'!$A$2:$A$2336,'Cleaned - Medical Examinations'!$G$2:$G$2336,0)</f>
        <v>0</v>
      </c>
      <c r="I2158" s="11" t="str">
        <f>_xlfn.XLOOKUP($A2158,'Cleaned - Medical Examinations'!$A$2:$A$2336,'Cleaned - Medical Examinations'!$H$2:$H$2336,0)</f>
        <v>No</v>
      </c>
      <c r="J2158" s="11" t="str">
        <f>_xlfn.XLOOKUP($A2158,'Cleaned - Medical Examinations'!$A$2:$A$2336,'Cleaned - Medical Examinations'!$I$2:$I$2336,0)</f>
        <v>Overweight</v>
      </c>
      <c r="K2158" s="11" t="str">
        <f t="shared" si="33"/>
        <v>Non-Diabetic</v>
      </c>
      <c r="L2158" s="14">
        <f>_xlfn.XLOOKUP($A2158,'Cleaned - Hospitalisation Detai'!$A$2:$A$2344,'Cleaned - Hospitalisation Detai'!$J$2:$J$2344,0)</f>
        <v>37113</v>
      </c>
      <c r="M2158" s="19">
        <f>_xlfn.XLOOKUP($A2158,'Cleaned - Hospitalisation Detai'!$A$2:$A$2344,'Cleaned - Hospitalisation Detai'!$F$2:$F$2344,0)</f>
        <v>1906.36</v>
      </c>
      <c r="N2158" s="19" t="str">
        <f>_xlfn.XLOOKUP($A2158,'Cleaned - Hospitalisation Detai'!$A$2:$A$2344,'Cleaned - Hospitalisation Detai'!$G$2:$G$2344,0)</f>
        <v>tier - 3</v>
      </c>
      <c r="O2158" s="19" t="str">
        <f>_xlfn.XLOOKUP($A2158,'Cleaned - Hospitalisation Detai'!$A$2:$A$2344,'Cleaned - Hospitalisation Detai'!$H$2:$H$2344,0)</f>
        <v>tier - 1</v>
      </c>
      <c r="P2158" s="19" t="str">
        <f>_xlfn.XLOOKUP($A2158,'Cleaned - Hospitalisation Detai'!$A$2:$A$2344,'Cleaned - Hospitalisation Detai'!$I$2:$I$2344,0)</f>
        <v>R1012</v>
      </c>
      <c r="Q2158" s="20">
        <f>_xlfn.XLOOKUP($A2158,'Cleaned - Hospitalisation Detai'!$A$2:$A$2344,'Cleaned - Hospitalisation Detai'!$K$2:$K$2344,0)</f>
        <v>21</v>
      </c>
    </row>
    <row r="2159" spans="1:17" ht="15.6" x14ac:dyDescent="0.3">
      <c r="A2159" s="10" t="s">
        <v>205</v>
      </c>
      <c r="B2159" s="11" t="str">
        <f>_xlfn.XLOOKUP(A2159,'Cleaned - Customer Names '!$A$2:$A$2336,'Cleaned - Customer Names '!$C$2:$C$2336,0)</f>
        <v>Ellen L.</v>
      </c>
      <c r="C2159" s="11">
        <f>_xlfn.XLOOKUP($A2159,'Cleaned - Medical Examinations'!$A$2:$A$2336,'Cleaned - Medical Examinations'!$B$2:$B$2336,0)</f>
        <v>33.299999999999997</v>
      </c>
      <c r="D2159" s="11">
        <f>_xlfn.XLOOKUP($A2159,'Cleaned - Medical Examinations'!$A$2:$A$2336,'Cleaned - Medical Examinations'!$C$2:$C$2336,0)</f>
        <v>9.49</v>
      </c>
      <c r="E2159" s="11" t="str">
        <f>_xlfn.XLOOKUP($A2159,'Cleaned - Medical Examinations'!$A$2:$A$2336,'Cleaned - Medical Examinations'!$D$2:$D$2336,0)</f>
        <v>No</v>
      </c>
      <c r="F2159" s="11" t="str">
        <f>_xlfn.XLOOKUP($A2159,'Cleaned - Medical Examinations'!$A$2:$A$2336,'Cleaned - Medical Examinations'!$E$2:$E$2336,0)</f>
        <v>No</v>
      </c>
      <c r="G2159" s="11" t="str">
        <f>_xlfn.XLOOKUP($A2159,'Cleaned - Medical Examinations'!$A$2:$A$2336,'Cleaned - Medical Examinations'!$F$2:$F$2336,0)</f>
        <v>No</v>
      </c>
      <c r="H2159" s="11">
        <f>_xlfn.XLOOKUP($A2159,'Cleaned - Medical Examinations'!$A$2:$A$2336,'Cleaned - Medical Examinations'!$G$2:$G$2336,0)</f>
        <v>0</v>
      </c>
      <c r="I2159" s="11" t="str">
        <f>_xlfn.XLOOKUP($A2159,'Cleaned - Medical Examinations'!$A$2:$A$2336,'Cleaned - Medical Examinations'!$H$2:$H$2336,0)</f>
        <v>No</v>
      </c>
      <c r="J2159" s="11" t="str">
        <f>_xlfn.XLOOKUP($A2159,'Cleaned - Medical Examinations'!$A$2:$A$2336,'Cleaned - Medical Examinations'!$I$2:$I$2336,0)</f>
        <v>Obesity</v>
      </c>
      <c r="K2159" s="11" t="str">
        <f t="shared" si="33"/>
        <v>Diabetic</v>
      </c>
      <c r="L2159" s="14">
        <f>_xlfn.XLOOKUP($A2159,'Cleaned - Hospitalisation Detai'!$A$2:$A$2344,'Cleaned - Hospitalisation Detai'!$J$2:$J$2344,0)</f>
        <v>37489</v>
      </c>
      <c r="M2159" s="19">
        <f>_xlfn.XLOOKUP($A2159,'Cleaned - Hospitalisation Detai'!$A$2:$A$2344,'Cleaned - Hospitalisation Detai'!$F$2:$F$2344,0)</f>
        <v>1880.49</v>
      </c>
      <c r="N2159" s="19" t="str">
        <f>_xlfn.XLOOKUP($A2159,'Cleaned - Hospitalisation Detai'!$A$2:$A$2344,'Cleaned - Hospitalisation Detai'!$G$2:$G$2344,0)</f>
        <v>tier - 3</v>
      </c>
      <c r="O2159" s="19" t="str">
        <f>_xlfn.XLOOKUP($A2159,'Cleaned - Hospitalisation Detai'!$A$2:$A$2344,'Cleaned - Hospitalisation Detai'!$H$2:$H$2344,0)</f>
        <v>tier - 1</v>
      </c>
      <c r="P2159" s="19" t="str">
        <f>_xlfn.XLOOKUP($A2159,'Cleaned - Hospitalisation Detai'!$A$2:$A$2344,'Cleaned - Hospitalisation Detai'!$I$2:$I$2344,0)</f>
        <v>R1011</v>
      </c>
      <c r="Q2159" s="20">
        <f>_xlfn.XLOOKUP($A2159,'Cleaned - Hospitalisation Detai'!$A$2:$A$2344,'Cleaned - Hospitalisation Detai'!$K$2:$K$2344,0)</f>
        <v>20</v>
      </c>
    </row>
    <row r="2160" spans="1:17" ht="15.6" x14ac:dyDescent="0.3">
      <c r="A2160" s="10" t="s">
        <v>204</v>
      </c>
      <c r="B2160" s="11" t="str">
        <f>_xlfn.XLOOKUP(A2160,'Cleaned - Customer Names '!$A$2:$A$2336,'Cleaned - Customer Names '!$C$2:$C$2336,0)</f>
        <v>Cindy</v>
      </c>
      <c r="C2160" s="11">
        <f>_xlfn.XLOOKUP($A2160,'Cleaned - Medical Examinations'!$A$2:$A$2336,'Cleaned - Medical Examinations'!$B$2:$B$2336,0)</f>
        <v>33</v>
      </c>
      <c r="D2160" s="11">
        <f>_xlfn.XLOOKUP($A2160,'Cleaned - Medical Examinations'!$A$2:$A$2336,'Cleaned - Medical Examinations'!$C$2:$C$2336,0)</f>
        <v>10.16</v>
      </c>
      <c r="E2160" s="11" t="str">
        <f>_xlfn.XLOOKUP($A2160,'Cleaned - Medical Examinations'!$A$2:$A$2336,'Cleaned - Medical Examinations'!$D$2:$D$2336,0)</f>
        <v>No</v>
      </c>
      <c r="F2160" s="11" t="str">
        <f>_xlfn.XLOOKUP($A2160,'Cleaned - Medical Examinations'!$A$2:$A$2336,'Cleaned - Medical Examinations'!$E$2:$E$2336,0)</f>
        <v>No</v>
      </c>
      <c r="G2160" s="11" t="str">
        <f>_xlfn.XLOOKUP($A2160,'Cleaned - Medical Examinations'!$A$2:$A$2336,'Cleaned - Medical Examinations'!$F$2:$F$2336,0)</f>
        <v>No</v>
      </c>
      <c r="H2160" s="11">
        <f>_xlfn.XLOOKUP($A2160,'Cleaned - Medical Examinations'!$A$2:$A$2336,'Cleaned - Medical Examinations'!$G$2:$G$2336,0)</f>
        <v>0</v>
      </c>
      <c r="I2160" s="11" t="str">
        <f>_xlfn.XLOOKUP($A2160,'Cleaned - Medical Examinations'!$A$2:$A$2336,'Cleaned - Medical Examinations'!$H$2:$H$2336,0)</f>
        <v>No</v>
      </c>
      <c r="J2160" s="11" t="str">
        <f>_xlfn.XLOOKUP($A2160,'Cleaned - Medical Examinations'!$A$2:$A$2336,'Cleaned - Medical Examinations'!$I$2:$I$2336,0)</f>
        <v>Obesity</v>
      </c>
      <c r="K2160" s="11" t="str">
        <f t="shared" si="33"/>
        <v>Diabetic</v>
      </c>
      <c r="L2160" s="14">
        <f>_xlfn.XLOOKUP($A2160,'Cleaned - Hospitalisation Detai'!$A$2:$A$2344,'Cleaned - Hospitalisation Detai'!$J$2:$J$2344,0)</f>
        <v>37497</v>
      </c>
      <c r="M2160" s="19">
        <f>_xlfn.XLOOKUP($A2160,'Cleaned - Hospitalisation Detai'!$A$2:$A$2344,'Cleaned - Hospitalisation Detai'!$F$2:$F$2344,0)</f>
        <v>1880.07</v>
      </c>
      <c r="N2160" s="19" t="str">
        <f>_xlfn.XLOOKUP($A2160,'Cleaned - Hospitalisation Detai'!$A$2:$A$2344,'Cleaned - Hospitalisation Detai'!$G$2:$G$2344,0)</f>
        <v>tier - 3</v>
      </c>
      <c r="O2160" s="19" t="str">
        <f>_xlfn.XLOOKUP($A2160,'Cleaned - Hospitalisation Detai'!$A$2:$A$2344,'Cleaned - Hospitalisation Detai'!$H$2:$H$2344,0)</f>
        <v>tier - 2</v>
      </c>
      <c r="P2160" s="19" t="str">
        <f>_xlfn.XLOOKUP($A2160,'Cleaned - Hospitalisation Detai'!$A$2:$A$2344,'Cleaned - Hospitalisation Detai'!$I$2:$I$2344,0)</f>
        <v>R1013</v>
      </c>
      <c r="Q2160" s="20">
        <f>_xlfn.XLOOKUP($A2160,'Cleaned - Hospitalisation Detai'!$A$2:$A$2344,'Cleaned - Hospitalisation Detai'!$K$2:$K$2344,0)</f>
        <v>20</v>
      </c>
    </row>
    <row r="2161" spans="1:17" ht="15.6" x14ac:dyDescent="0.3">
      <c r="A2161" s="10" t="s">
        <v>203</v>
      </c>
      <c r="B2161" s="11" t="str">
        <f>_xlfn.XLOOKUP(A2161,'Cleaned - Customer Names '!$A$2:$A$2336,'Cleaned - Customer Names '!$C$2:$C$2336,0)</f>
        <v>Abigail R.</v>
      </c>
      <c r="C2161" s="11">
        <f>_xlfn.XLOOKUP($A2161,'Cleaned - Medical Examinations'!$A$2:$A$2336,'Cleaned - Medical Examinations'!$B$2:$B$2336,0)</f>
        <v>31.46</v>
      </c>
      <c r="D2161" s="11">
        <f>_xlfn.XLOOKUP($A2161,'Cleaned - Medical Examinations'!$A$2:$A$2336,'Cleaned - Medical Examinations'!$C$2:$C$2336,0)</f>
        <v>11.19</v>
      </c>
      <c r="E2161" s="11" t="str">
        <f>_xlfn.XLOOKUP($A2161,'Cleaned - Medical Examinations'!$A$2:$A$2336,'Cleaned - Medical Examinations'!$D$2:$D$2336,0)</f>
        <v>No</v>
      </c>
      <c r="F2161" s="11" t="str">
        <f>_xlfn.XLOOKUP($A2161,'Cleaned - Medical Examinations'!$A$2:$A$2336,'Cleaned - Medical Examinations'!$E$2:$E$2336,0)</f>
        <v>No</v>
      </c>
      <c r="G2161" s="11" t="str">
        <f>_xlfn.XLOOKUP($A2161,'Cleaned - Medical Examinations'!$A$2:$A$2336,'Cleaned - Medical Examinations'!$F$2:$F$2336,0)</f>
        <v>No</v>
      </c>
      <c r="H2161" s="11">
        <f>_xlfn.XLOOKUP($A2161,'Cleaned - Medical Examinations'!$A$2:$A$2336,'Cleaned - Medical Examinations'!$G$2:$G$2336,0)</f>
        <v>0</v>
      </c>
      <c r="I2161" s="11" t="str">
        <f>_xlfn.XLOOKUP($A2161,'Cleaned - Medical Examinations'!$A$2:$A$2336,'Cleaned - Medical Examinations'!$H$2:$H$2336,0)</f>
        <v>No</v>
      </c>
      <c r="J2161" s="11" t="str">
        <f>_xlfn.XLOOKUP($A2161,'Cleaned - Medical Examinations'!$A$2:$A$2336,'Cleaned - Medical Examinations'!$I$2:$I$2336,0)</f>
        <v>Obesity</v>
      </c>
      <c r="K2161" s="11" t="str">
        <f t="shared" si="33"/>
        <v>Diabetic</v>
      </c>
      <c r="L2161" s="14">
        <f>_xlfn.XLOOKUP($A2161,'Cleaned - Hospitalisation Detai'!$A$2:$A$2344,'Cleaned - Hospitalisation Detai'!$J$2:$J$2344,0)</f>
        <v>37558</v>
      </c>
      <c r="M2161" s="19">
        <f>_xlfn.XLOOKUP($A2161,'Cleaned - Hospitalisation Detai'!$A$2:$A$2344,'Cleaned - Hospitalisation Detai'!$F$2:$F$2344,0)</f>
        <v>1877.93</v>
      </c>
      <c r="N2161" s="19" t="str">
        <f>_xlfn.XLOOKUP($A2161,'Cleaned - Hospitalisation Detai'!$A$2:$A$2344,'Cleaned - Hospitalisation Detai'!$G$2:$G$2344,0)</f>
        <v>tier - 3</v>
      </c>
      <c r="O2161" s="19" t="str">
        <f>_xlfn.XLOOKUP($A2161,'Cleaned - Hospitalisation Detai'!$A$2:$A$2344,'Cleaned - Hospitalisation Detai'!$H$2:$H$2344,0)</f>
        <v>tier - 1</v>
      </c>
      <c r="P2161" s="19" t="str">
        <f>_xlfn.XLOOKUP($A2161,'Cleaned - Hospitalisation Detai'!$A$2:$A$2344,'Cleaned - Hospitalisation Detai'!$I$2:$I$2344,0)</f>
        <v>R1013</v>
      </c>
      <c r="Q2161" s="20">
        <f>_xlfn.XLOOKUP($A2161,'Cleaned - Hospitalisation Detai'!$A$2:$A$2344,'Cleaned - Hospitalisation Detai'!$K$2:$K$2344,0)</f>
        <v>20</v>
      </c>
    </row>
    <row r="2162" spans="1:17" ht="15.6" x14ac:dyDescent="0.3">
      <c r="A2162" s="10" t="s">
        <v>202</v>
      </c>
      <c r="B2162" s="11" t="str">
        <f>_xlfn.XLOOKUP(A2162,'Cleaned - Customer Names '!$A$2:$A$2336,'Cleaned - Customer Names '!$C$2:$C$2336,0)</f>
        <v>Amy L.</v>
      </c>
      <c r="C2162" s="11">
        <f>_xlfn.XLOOKUP($A2162,'Cleaned - Medical Examinations'!$A$2:$A$2336,'Cleaned - Medical Examinations'!$B$2:$B$2336,0)</f>
        <v>29.6</v>
      </c>
      <c r="D2162" s="11">
        <f>_xlfn.XLOOKUP($A2162,'Cleaned - Medical Examinations'!$A$2:$A$2336,'Cleaned - Medical Examinations'!$C$2:$C$2336,0)</f>
        <v>11.03</v>
      </c>
      <c r="E2162" s="11" t="str">
        <f>_xlfn.XLOOKUP($A2162,'Cleaned - Medical Examinations'!$A$2:$A$2336,'Cleaned - Medical Examinations'!$D$2:$D$2336,0)</f>
        <v>No</v>
      </c>
      <c r="F2162" s="11" t="str">
        <f>_xlfn.XLOOKUP($A2162,'Cleaned - Medical Examinations'!$A$2:$A$2336,'Cleaned - Medical Examinations'!$E$2:$E$2336,0)</f>
        <v>No</v>
      </c>
      <c r="G2162" s="11" t="str">
        <f>_xlfn.XLOOKUP($A2162,'Cleaned - Medical Examinations'!$A$2:$A$2336,'Cleaned - Medical Examinations'!$F$2:$F$2336,0)</f>
        <v>No</v>
      </c>
      <c r="H2162" s="11">
        <f>_xlfn.XLOOKUP($A2162,'Cleaned - Medical Examinations'!$A$2:$A$2336,'Cleaned - Medical Examinations'!$G$2:$G$2336,0)</f>
        <v>0</v>
      </c>
      <c r="I2162" s="11" t="str">
        <f>_xlfn.XLOOKUP($A2162,'Cleaned - Medical Examinations'!$A$2:$A$2336,'Cleaned - Medical Examinations'!$H$2:$H$2336,0)</f>
        <v>No</v>
      </c>
      <c r="J2162" s="11" t="str">
        <f>_xlfn.XLOOKUP($A2162,'Cleaned - Medical Examinations'!$A$2:$A$2336,'Cleaned - Medical Examinations'!$I$2:$I$2336,0)</f>
        <v>Overweight</v>
      </c>
      <c r="K2162" s="11" t="str">
        <f t="shared" si="33"/>
        <v>Diabetic</v>
      </c>
      <c r="L2162" s="14">
        <f>_xlfn.XLOOKUP($A2162,'Cleaned - Hospitalisation Detai'!$A$2:$A$2344,'Cleaned - Hospitalisation Detai'!$J$2:$J$2344,0)</f>
        <v>37521</v>
      </c>
      <c r="M2162" s="19">
        <f>_xlfn.XLOOKUP($A2162,'Cleaned - Hospitalisation Detai'!$A$2:$A$2344,'Cleaned - Hospitalisation Detai'!$F$2:$F$2344,0)</f>
        <v>1875.34</v>
      </c>
      <c r="N2162" s="19" t="str">
        <f>_xlfn.XLOOKUP($A2162,'Cleaned - Hospitalisation Detai'!$A$2:$A$2344,'Cleaned - Hospitalisation Detai'!$G$2:$G$2344,0)</f>
        <v>tier - 3</v>
      </c>
      <c r="O2162" s="19" t="str">
        <f>_xlfn.XLOOKUP($A2162,'Cleaned - Hospitalisation Detai'!$A$2:$A$2344,'Cleaned - Hospitalisation Detai'!$H$2:$H$2344,0)</f>
        <v>tier - 2</v>
      </c>
      <c r="P2162" s="19" t="str">
        <f>_xlfn.XLOOKUP($A2162,'Cleaned - Hospitalisation Detai'!$A$2:$A$2344,'Cleaned - Hospitalisation Detai'!$I$2:$I$2344,0)</f>
        <v>R1011</v>
      </c>
      <c r="Q2162" s="20">
        <f>_xlfn.XLOOKUP($A2162,'Cleaned - Hospitalisation Detai'!$A$2:$A$2344,'Cleaned - Hospitalisation Detai'!$K$2:$K$2344,0)</f>
        <v>20</v>
      </c>
    </row>
    <row r="2163" spans="1:17" ht="15.6" x14ac:dyDescent="0.3">
      <c r="A2163" s="10" t="s">
        <v>201</v>
      </c>
      <c r="B2163" s="11" t="str">
        <f>_xlfn.XLOOKUP(A2163,'Cleaned - Customer Names '!$A$2:$A$2336,'Cleaned - Customer Names '!$C$2:$C$2336,0)</f>
        <v>Amy</v>
      </c>
      <c r="C2163" s="11">
        <f>_xlfn.XLOOKUP($A2163,'Cleaned - Medical Examinations'!$A$2:$A$2336,'Cleaned - Medical Examinations'!$B$2:$B$2336,0)</f>
        <v>22.05</v>
      </c>
      <c r="D2163" s="11">
        <f>_xlfn.XLOOKUP($A2163,'Cleaned - Medical Examinations'!$A$2:$A$2336,'Cleaned - Medical Examinations'!$C$2:$C$2336,0)</f>
        <v>4.43</v>
      </c>
      <c r="E2163" s="11" t="str">
        <f>_xlfn.XLOOKUP($A2163,'Cleaned - Medical Examinations'!$A$2:$A$2336,'Cleaned - Medical Examinations'!$D$2:$D$2336,0)</f>
        <v>Yes</v>
      </c>
      <c r="F2163" s="11" t="str">
        <f>_xlfn.XLOOKUP($A2163,'Cleaned - Medical Examinations'!$A$2:$A$2336,'Cleaned - Medical Examinations'!$E$2:$E$2336,0)</f>
        <v>No</v>
      </c>
      <c r="G2163" s="11" t="str">
        <f>_xlfn.XLOOKUP($A2163,'Cleaned - Medical Examinations'!$A$2:$A$2336,'Cleaned - Medical Examinations'!$F$2:$F$2336,0)</f>
        <v>No</v>
      </c>
      <c r="H2163" s="11">
        <f>_xlfn.XLOOKUP($A2163,'Cleaned - Medical Examinations'!$A$2:$A$2336,'Cleaned - Medical Examinations'!$G$2:$G$2336,0)</f>
        <v>0</v>
      </c>
      <c r="I2163" s="11" t="str">
        <f>_xlfn.XLOOKUP($A2163,'Cleaned - Medical Examinations'!$A$2:$A$2336,'Cleaned - Medical Examinations'!$H$2:$H$2336,0)</f>
        <v>No</v>
      </c>
      <c r="J2163" s="11" t="str">
        <f>_xlfn.XLOOKUP($A2163,'Cleaned - Medical Examinations'!$A$2:$A$2336,'Cleaned - Medical Examinations'!$I$2:$I$2336,0)</f>
        <v>Normal Weight</v>
      </c>
      <c r="K2163" s="11" t="str">
        <f t="shared" si="33"/>
        <v>Non-Diabetic</v>
      </c>
      <c r="L2163" s="14">
        <f>_xlfn.XLOOKUP($A2163,'Cleaned - Hospitalisation Detai'!$A$2:$A$2344,'Cleaned - Hospitalisation Detai'!$J$2:$J$2344,0)</f>
        <v>35248</v>
      </c>
      <c r="M2163" s="19">
        <f>_xlfn.XLOOKUP($A2163,'Cleaned - Hospitalisation Detai'!$A$2:$A$2344,'Cleaned - Hospitalisation Detai'!$F$2:$F$2344,0)</f>
        <v>1865.98</v>
      </c>
      <c r="N2163" s="19" t="str">
        <f>_xlfn.XLOOKUP($A2163,'Cleaned - Hospitalisation Detai'!$A$2:$A$2344,'Cleaned - Hospitalisation Detai'!$G$2:$G$2344,0)</f>
        <v>tier - 3</v>
      </c>
      <c r="O2163" s="19" t="str">
        <f>_xlfn.XLOOKUP($A2163,'Cleaned - Hospitalisation Detai'!$A$2:$A$2344,'Cleaned - Hospitalisation Detai'!$H$2:$H$2344,0)</f>
        <v>tier - 3</v>
      </c>
      <c r="P2163" s="19" t="str">
        <f>_xlfn.XLOOKUP($A2163,'Cleaned - Hospitalisation Detai'!$A$2:$A$2344,'Cleaned - Hospitalisation Detai'!$I$2:$I$2344,0)</f>
        <v>R1012</v>
      </c>
      <c r="Q2163" s="20">
        <f>_xlfn.XLOOKUP($A2163,'Cleaned - Hospitalisation Detai'!$A$2:$A$2344,'Cleaned - Hospitalisation Detai'!$K$2:$K$2344,0)</f>
        <v>26</v>
      </c>
    </row>
    <row r="2164" spans="1:17" ht="15.6" x14ac:dyDescent="0.3">
      <c r="A2164" s="10" t="s">
        <v>199</v>
      </c>
      <c r="B2164" s="11" t="str">
        <f>_xlfn.XLOOKUP(A2164,'Cleaned - Customer Names '!$A$2:$A$2336,'Cleaned - Customer Names '!$C$2:$C$2336,0)</f>
        <v>Grace H</v>
      </c>
      <c r="C2164" s="11">
        <f>_xlfn.XLOOKUP($A2164,'Cleaned - Medical Examinations'!$A$2:$A$2336,'Cleaned - Medical Examinations'!$B$2:$B$2336,0)</f>
        <v>27.06</v>
      </c>
      <c r="D2164" s="11">
        <f>_xlfn.XLOOKUP($A2164,'Cleaned - Medical Examinations'!$A$2:$A$2336,'Cleaned - Medical Examinations'!$C$2:$C$2336,0)</f>
        <v>6.14</v>
      </c>
      <c r="E2164" s="11" t="str">
        <f>_xlfn.XLOOKUP($A2164,'Cleaned - Medical Examinations'!$A$2:$A$2336,'Cleaned - Medical Examinations'!$D$2:$D$2336,0)</f>
        <v>No</v>
      </c>
      <c r="F2164" s="11" t="str">
        <f>_xlfn.XLOOKUP($A2164,'Cleaned - Medical Examinations'!$A$2:$A$2336,'Cleaned - Medical Examinations'!$E$2:$E$2336,0)</f>
        <v>yes</v>
      </c>
      <c r="G2164" s="11" t="str">
        <f>_xlfn.XLOOKUP($A2164,'Cleaned - Medical Examinations'!$A$2:$A$2336,'Cleaned - Medical Examinations'!$F$2:$F$2336,0)</f>
        <v>No</v>
      </c>
      <c r="H2164" s="11">
        <f>_xlfn.XLOOKUP($A2164,'Cleaned - Medical Examinations'!$A$2:$A$2336,'Cleaned - Medical Examinations'!$G$2:$G$2336,0)</f>
        <v>1</v>
      </c>
      <c r="I2164" s="11" t="str">
        <f>_xlfn.XLOOKUP($A2164,'Cleaned - Medical Examinations'!$A$2:$A$2336,'Cleaned - Medical Examinations'!$H$2:$H$2336,0)</f>
        <v>No</v>
      </c>
      <c r="J2164" s="11" t="str">
        <f>_xlfn.XLOOKUP($A2164,'Cleaned - Medical Examinations'!$A$2:$A$2336,'Cleaned - Medical Examinations'!$I$2:$I$2336,0)</f>
        <v>Overweight</v>
      </c>
      <c r="K2164" s="11" t="str">
        <f t="shared" si="33"/>
        <v>Non-Diabetic</v>
      </c>
      <c r="L2164" s="14">
        <f>_xlfn.XLOOKUP($A2164,'Cleaned - Hospitalisation Detai'!$A$2:$A$2344,'Cleaned - Hospitalisation Detai'!$J$2:$J$2344,0)</f>
        <v>38348</v>
      </c>
      <c r="M2164" s="19">
        <f>_xlfn.XLOOKUP($A2164,'Cleaned - Hospitalisation Detai'!$A$2:$A$2344,'Cleaned - Hospitalisation Detai'!$F$2:$F$2344,0)</f>
        <v>1863.45</v>
      </c>
      <c r="N2164" s="19" t="str">
        <f>_xlfn.XLOOKUP($A2164,'Cleaned - Hospitalisation Detai'!$A$2:$A$2344,'Cleaned - Hospitalisation Detai'!$G$2:$G$2344,0)</f>
        <v>tier - 3</v>
      </c>
      <c r="O2164" s="19" t="str">
        <f>_xlfn.XLOOKUP($A2164,'Cleaned - Hospitalisation Detai'!$A$2:$A$2344,'Cleaned - Hospitalisation Detai'!$H$2:$H$2344,0)</f>
        <v>tier - 1</v>
      </c>
      <c r="P2164" s="19" t="str">
        <f>_xlfn.XLOOKUP($A2164,'Cleaned - Hospitalisation Detai'!$A$2:$A$2344,'Cleaned - Hospitalisation Detai'!$I$2:$I$2344,0)</f>
        <v>R1025</v>
      </c>
      <c r="Q2164" s="20">
        <f>_xlfn.XLOOKUP($A2164,'Cleaned - Hospitalisation Detai'!$A$2:$A$2344,'Cleaned - Hospitalisation Detai'!$K$2:$K$2344,0)</f>
        <v>18</v>
      </c>
    </row>
    <row r="2165" spans="1:17" ht="15.6" x14ac:dyDescent="0.3">
      <c r="A2165" s="10" t="s">
        <v>198</v>
      </c>
      <c r="B2165" s="11" t="str">
        <f>_xlfn.XLOOKUP(A2165,'Cleaned - Customer Names '!$A$2:$A$2336,'Cleaned - Customer Names '!$C$2:$C$2336,0)</f>
        <v>Caitie J.</v>
      </c>
      <c r="C2165" s="11">
        <f>_xlfn.XLOOKUP($A2165,'Cleaned - Medical Examinations'!$A$2:$A$2336,'Cleaned - Medical Examinations'!$B$2:$B$2336,0)</f>
        <v>20.49</v>
      </c>
      <c r="D2165" s="11">
        <f>_xlfn.XLOOKUP($A2165,'Cleaned - Medical Examinations'!$A$2:$A$2336,'Cleaned - Medical Examinations'!$C$2:$C$2336,0)</f>
        <v>4.87</v>
      </c>
      <c r="E2165" s="11" t="str">
        <f>_xlfn.XLOOKUP($A2165,'Cleaned - Medical Examinations'!$A$2:$A$2336,'Cleaned - Medical Examinations'!$D$2:$D$2336,0)</f>
        <v>No</v>
      </c>
      <c r="F2165" s="11" t="str">
        <f>_xlfn.XLOOKUP($A2165,'Cleaned - Medical Examinations'!$A$2:$A$2336,'Cleaned - Medical Examinations'!$E$2:$E$2336,0)</f>
        <v>No</v>
      </c>
      <c r="G2165" s="11" t="str">
        <f>_xlfn.XLOOKUP($A2165,'Cleaned - Medical Examinations'!$A$2:$A$2336,'Cleaned - Medical Examinations'!$F$2:$F$2336,0)</f>
        <v>No</v>
      </c>
      <c r="H2165" s="11">
        <f>_xlfn.XLOOKUP($A2165,'Cleaned - Medical Examinations'!$A$2:$A$2336,'Cleaned - Medical Examinations'!$G$2:$G$2336,0)</f>
        <v>0</v>
      </c>
      <c r="I2165" s="11" t="str">
        <f>_xlfn.XLOOKUP($A2165,'Cleaned - Medical Examinations'!$A$2:$A$2336,'Cleaned - Medical Examinations'!$H$2:$H$2336,0)</f>
        <v>No</v>
      </c>
      <c r="J2165" s="11" t="str">
        <f>_xlfn.XLOOKUP($A2165,'Cleaned - Medical Examinations'!$A$2:$A$2336,'Cleaned - Medical Examinations'!$I$2:$I$2336,0)</f>
        <v>Normal Weight</v>
      </c>
      <c r="K2165" s="11" t="str">
        <f t="shared" si="33"/>
        <v>Non-Diabetic</v>
      </c>
      <c r="L2165" s="14">
        <f>_xlfn.XLOOKUP($A2165,'Cleaned - Hospitalisation Detai'!$A$2:$A$2344,'Cleaned - Hospitalisation Detai'!$J$2:$J$2344,0)</f>
        <v>34674</v>
      </c>
      <c r="M2165" s="19">
        <f>_xlfn.XLOOKUP($A2165,'Cleaned - Hospitalisation Detai'!$A$2:$A$2344,'Cleaned - Hospitalisation Detai'!$F$2:$F$2344,0)</f>
        <v>1850.55</v>
      </c>
      <c r="N2165" s="19" t="str">
        <f>_xlfn.XLOOKUP($A2165,'Cleaned - Hospitalisation Detai'!$A$2:$A$2344,'Cleaned - Hospitalisation Detai'!$G$2:$G$2344,0)</f>
        <v>tier - 3</v>
      </c>
      <c r="O2165" s="19" t="str">
        <f>_xlfn.XLOOKUP($A2165,'Cleaned - Hospitalisation Detai'!$A$2:$A$2344,'Cleaned - Hospitalisation Detai'!$H$2:$H$2344,0)</f>
        <v>tier - 2</v>
      </c>
      <c r="P2165" s="19" t="str">
        <f>_xlfn.XLOOKUP($A2165,'Cleaned - Hospitalisation Detai'!$A$2:$A$2344,'Cleaned - Hospitalisation Detai'!$I$2:$I$2344,0)</f>
        <v>R1012</v>
      </c>
      <c r="Q2165" s="20">
        <f>_xlfn.XLOOKUP($A2165,'Cleaned - Hospitalisation Detai'!$A$2:$A$2344,'Cleaned - Hospitalisation Detai'!$K$2:$K$2344,0)</f>
        <v>28</v>
      </c>
    </row>
    <row r="2166" spans="1:17" ht="15.6" x14ac:dyDescent="0.3">
      <c r="A2166" s="10" t="s">
        <v>197</v>
      </c>
      <c r="B2166" s="11" t="str">
        <f>_xlfn.XLOOKUP(A2166,'Cleaned - Customer Names '!$A$2:$A$2336,'Cleaned - Customer Names '!$C$2:$C$2336,0)</f>
        <v>Benjamin</v>
      </c>
      <c r="C2166" s="11">
        <f>_xlfn.XLOOKUP($A2166,'Cleaned - Medical Examinations'!$A$2:$A$2336,'Cleaned - Medical Examinations'!$B$2:$B$2336,0)</f>
        <v>28.4</v>
      </c>
      <c r="D2166" s="11">
        <f>_xlfn.XLOOKUP($A2166,'Cleaned - Medical Examinations'!$A$2:$A$2336,'Cleaned - Medical Examinations'!$C$2:$C$2336,0)</f>
        <v>4.3</v>
      </c>
      <c r="E2166" s="11" t="str">
        <f>_xlfn.XLOOKUP($A2166,'Cleaned - Medical Examinations'!$A$2:$A$2336,'Cleaned - Medical Examinations'!$D$2:$D$2336,0)</f>
        <v>No</v>
      </c>
      <c r="F2166" s="11" t="str">
        <f>_xlfn.XLOOKUP($A2166,'Cleaned - Medical Examinations'!$A$2:$A$2336,'Cleaned - Medical Examinations'!$E$2:$E$2336,0)</f>
        <v>No</v>
      </c>
      <c r="G2166" s="11" t="str">
        <f>_xlfn.XLOOKUP($A2166,'Cleaned - Medical Examinations'!$A$2:$A$2336,'Cleaned - Medical Examinations'!$F$2:$F$2336,0)</f>
        <v>Yes</v>
      </c>
      <c r="H2166" s="11">
        <f>_xlfn.XLOOKUP($A2166,'Cleaned - Medical Examinations'!$A$2:$A$2336,'Cleaned - Medical Examinations'!$G$2:$G$2336,0)</f>
        <v>1</v>
      </c>
      <c r="I2166" s="11" t="str">
        <f>_xlfn.XLOOKUP($A2166,'Cleaned - Medical Examinations'!$A$2:$A$2336,'Cleaned - Medical Examinations'!$H$2:$H$2336,0)</f>
        <v>No</v>
      </c>
      <c r="J2166" s="11" t="str">
        <f>_xlfn.XLOOKUP($A2166,'Cleaned - Medical Examinations'!$A$2:$A$2336,'Cleaned - Medical Examinations'!$I$2:$I$2336,0)</f>
        <v>Overweight</v>
      </c>
      <c r="K2166" s="11" t="str">
        <f t="shared" si="33"/>
        <v>Non-Diabetic</v>
      </c>
      <c r="L2166" s="14">
        <f>_xlfn.XLOOKUP($A2166,'Cleaned - Hospitalisation Detai'!$A$2:$A$2344,'Cleaned - Hospitalisation Detai'!$J$2:$J$2344,0)</f>
        <v>37822</v>
      </c>
      <c r="M2166" s="19">
        <f>_xlfn.XLOOKUP($A2166,'Cleaned - Hospitalisation Detai'!$A$2:$A$2344,'Cleaned - Hospitalisation Detai'!$F$2:$F$2344,0)</f>
        <v>1842.52</v>
      </c>
      <c r="N2166" s="19" t="str">
        <f>_xlfn.XLOOKUP($A2166,'Cleaned - Hospitalisation Detai'!$A$2:$A$2344,'Cleaned - Hospitalisation Detai'!$G$2:$G$2344,0)</f>
        <v>tier - 3</v>
      </c>
      <c r="O2166" s="19" t="str">
        <f>_xlfn.XLOOKUP($A2166,'Cleaned - Hospitalisation Detai'!$A$2:$A$2344,'Cleaned - Hospitalisation Detai'!$H$2:$H$2344,0)</f>
        <v>tier - 2</v>
      </c>
      <c r="P2166" s="19" t="str">
        <f>_xlfn.XLOOKUP($A2166,'Cleaned - Hospitalisation Detai'!$A$2:$A$2344,'Cleaned - Hospitalisation Detai'!$I$2:$I$2344,0)</f>
        <v>R1011</v>
      </c>
      <c r="Q2166" s="20">
        <f>_xlfn.XLOOKUP($A2166,'Cleaned - Hospitalisation Detai'!$A$2:$A$2344,'Cleaned - Hospitalisation Detai'!$K$2:$K$2344,0)</f>
        <v>19</v>
      </c>
    </row>
    <row r="2167" spans="1:17" ht="15.6" x14ac:dyDescent="0.3">
      <c r="A2167" s="10" t="s">
        <v>196</v>
      </c>
      <c r="B2167" s="11" t="str">
        <f>_xlfn.XLOOKUP(A2167,'Cleaned - Customer Names '!$A$2:$A$2336,'Cleaned - Customer Names '!$C$2:$C$2336,0)</f>
        <v>Ian T</v>
      </c>
      <c r="C2167" s="11">
        <f>_xlfn.XLOOKUP($A2167,'Cleaned - Medical Examinations'!$A$2:$A$2336,'Cleaned - Medical Examinations'!$B$2:$B$2336,0)</f>
        <v>41.91</v>
      </c>
      <c r="D2167" s="11">
        <f>_xlfn.XLOOKUP($A2167,'Cleaned - Medical Examinations'!$A$2:$A$2336,'Cleaned - Medical Examinations'!$C$2:$C$2336,0)</f>
        <v>6.19</v>
      </c>
      <c r="E2167" s="11" t="str">
        <f>_xlfn.XLOOKUP($A2167,'Cleaned - Medical Examinations'!$A$2:$A$2336,'Cleaned - Medical Examinations'!$D$2:$D$2336,0)</f>
        <v>No</v>
      </c>
      <c r="F2167" s="11" t="str">
        <f>_xlfn.XLOOKUP($A2167,'Cleaned - Medical Examinations'!$A$2:$A$2336,'Cleaned - Medical Examinations'!$E$2:$E$2336,0)</f>
        <v>No</v>
      </c>
      <c r="G2167" s="11" t="str">
        <f>_xlfn.XLOOKUP($A2167,'Cleaned - Medical Examinations'!$A$2:$A$2336,'Cleaned - Medical Examinations'!$F$2:$F$2336,0)</f>
        <v>No</v>
      </c>
      <c r="H2167" s="11">
        <f>_xlfn.XLOOKUP($A2167,'Cleaned - Medical Examinations'!$A$2:$A$2336,'Cleaned - Medical Examinations'!$G$2:$G$2336,0)</f>
        <v>0</v>
      </c>
      <c r="I2167" s="11" t="str">
        <f>_xlfn.XLOOKUP($A2167,'Cleaned - Medical Examinations'!$A$2:$A$2336,'Cleaned - Medical Examinations'!$H$2:$H$2336,0)</f>
        <v>No</v>
      </c>
      <c r="J2167" s="11" t="str">
        <f>_xlfn.XLOOKUP($A2167,'Cleaned - Medical Examinations'!$A$2:$A$2336,'Cleaned - Medical Examinations'!$I$2:$I$2336,0)</f>
        <v>Obesity</v>
      </c>
      <c r="K2167" s="11" t="str">
        <f t="shared" si="33"/>
        <v>Non-Diabetic</v>
      </c>
      <c r="L2167" s="14">
        <f>_xlfn.XLOOKUP($A2167,'Cleaned - Hospitalisation Detai'!$A$2:$A$2344,'Cleaned - Hospitalisation Detai'!$J$2:$J$2344,0)</f>
        <v>36506</v>
      </c>
      <c r="M2167" s="19">
        <f>_xlfn.XLOOKUP($A2167,'Cleaned - Hospitalisation Detai'!$A$2:$A$2344,'Cleaned - Hospitalisation Detai'!$F$2:$F$2344,0)</f>
        <v>1837.28</v>
      </c>
      <c r="N2167" s="19" t="str">
        <f>_xlfn.XLOOKUP($A2167,'Cleaned - Hospitalisation Detai'!$A$2:$A$2344,'Cleaned - Hospitalisation Detai'!$G$2:$G$2344,0)</f>
        <v>tier - 3</v>
      </c>
      <c r="O2167" s="19" t="str">
        <f>_xlfn.XLOOKUP($A2167,'Cleaned - Hospitalisation Detai'!$A$2:$A$2344,'Cleaned - Hospitalisation Detai'!$H$2:$H$2344,0)</f>
        <v>tier - 2</v>
      </c>
      <c r="P2167" s="19" t="str">
        <f>_xlfn.XLOOKUP($A2167,'Cleaned - Hospitalisation Detai'!$A$2:$A$2344,'Cleaned - Hospitalisation Detai'!$I$2:$I$2344,0)</f>
        <v>R1013</v>
      </c>
      <c r="Q2167" s="20">
        <f>_xlfn.XLOOKUP($A2167,'Cleaned - Hospitalisation Detai'!$A$2:$A$2344,'Cleaned - Hospitalisation Detai'!$K$2:$K$2344,0)</f>
        <v>23</v>
      </c>
    </row>
    <row r="2168" spans="1:17" ht="15.6" x14ac:dyDescent="0.3">
      <c r="A2168" s="10" t="s">
        <v>195</v>
      </c>
      <c r="B2168" s="11" t="str">
        <f>_xlfn.XLOOKUP(A2168,'Cleaned - Customer Names '!$A$2:$A$2336,'Cleaned - Customer Names '!$C$2:$C$2336,0)</f>
        <v>Tadese</v>
      </c>
      <c r="C2168" s="11">
        <f>_xlfn.XLOOKUP($A2168,'Cleaned - Medical Examinations'!$A$2:$A$2336,'Cleaned - Medical Examinations'!$B$2:$B$2336,0)</f>
        <v>24.6</v>
      </c>
      <c r="D2168" s="11">
        <f>_xlfn.XLOOKUP($A2168,'Cleaned - Medical Examinations'!$A$2:$A$2336,'Cleaned - Medical Examinations'!$C$2:$C$2336,0)</f>
        <v>6.19</v>
      </c>
      <c r="E2168" s="11" t="str">
        <f>_xlfn.XLOOKUP($A2168,'Cleaned - Medical Examinations'!$A$2:$A$2336,'Cleaned - Medical Examinations'!$D$2:$D$2336,0)</f>
        <v>No</v>
      </c>
      <c r="F2168" s="11" t="str">
        <f>_xlfn.XLOOKUP($A2168,'Cleaned - Medical Examinations'!$A$2:$A$2336,'Cleaned - Medical Examinations'!$E$2:$E$2336,0)</f>
        <v>No</v>
      </c>
      <c r="G2168" s="11" t="str">
        <f>_xlfn.XLOOKUP($A2168,'Cleaned - Medical Examinations'!$A$2:$A$2336,'Cleaned - Medical Examinations'!$F$2:$F$2336,0)</f>
        <v>Yes</v>
      </c>
      <c r="H2168" s="11">
        <f>_xlfn.XLOOKUP($A2168,'Cleaned - Medical Examinations'!$A$2:$A$2336,'Cleaned - Medical Examinations'!$G$2:$G$2336,0)</f>
        <v>1</v>
      </c>
      <c r="I2168" s="11" t="str">
        <f>_xlfn.XLOOKUP($A2168,'Cleaned - Medical Examinations'!$A$2:$A$2336,'Cleaned - Medical Examinations'!$H$2:$H$2336,0)</f>
        <v>No</v>
      </c>
      <c r="J2168" s="11" t="str">
        <f>_xlfn.XLOOKUP($A2168,'Cleaned - Medical Examinations'!$A$2:$A$2336,'Cleaned - Medical Examinations'!$I$2:$I$2336,0)</f>
        <v>Normal Weight</v>
      </c>
      <c r="K2168" s="11" t="str">
        <f t="shared" si="33"/>
        <v>Non-Diabetic</v>
      </c>
      <c r="L2168" s="14">
        <f>_xlfn.XLOOKUP($A2168,'Cleaned - Hospitalisation Detai'!$A$2:$A$2344,'Cleaned - Hospitalisation Detai'!$J$2:$J$2344,0)</f>
        <v>37837</v>
      </c>
      <c r="M2168" s="19">
        <f>_xlfn.XLOOKUP($A2168,'Cleaned - Hospitalisation Detai'!$A$2:$A$2344,'Cleaned - Hospitalisation Detai'!$F$2:$F$2344,0)</f>
        <v>1837.24</v>
      </c>
      <c r="N2168" s="19" t="str">
        <f>_xlfn.XLOOKUP($A2168,'Cleaned - Hospitalisation Detai'!$A$2:$A$2344,'Cleaned - Hospitalisation Detai'!$G$2:$G$2344,0)</f>
        <v>tier - 3</v>
      </c>
      <c r="O2168" s="19" t="str">
        <f>_xlfn.XLOOKUP($A2168,'Cleaned - Hospitalisation Detai'!$A$2:$A$2344,'Cleaned - Hospitalisation Detai'!$H$2:$H$2344,0)</f>
        <v>tier - 2</v>
      </c>
      <c r="P2168" s="19" t="str">
        <f>_xlfn.XLOOKUP($A2168,'Cleaned - Hospitalisation Detai'!$A$2:$A$2344,'Cleaned - Hospitalisation Detai'!$I$2:$I$2344,0)</f>
        <v>R1011</v>
      </c>
      <c r="Q2168" s="20">
        <f>_xlfn.XLOOKUP($A2168,'Cleaned - Hospitalisation Detai'!$A$2:$A$2344,'Cleaned - Hospitalisation Detai'!$K$2:$K$2344,0)</f>
        <v>19</v>
      </c>
    </row>
    <row r="2169" spans="1:17" ht="15.6" x14ac:dyDescent="0.3">
      <c r="A2169" s="10" t="s">
        <v>194</v>
      </c>
      <c r="B2169" s="11" t="str">
        <f>_xlfn.XLOOKUP(A2169,'Cleaned - Customer Names '!$A$2:$A$2336,'Cleaned - Customer Names '!$C$2:$C$2336,0)</f>
        <v>Jonathan</v>
      </c>
      <c r="C2169" s="11">
        <f>_xlfn.XLOOKUP($A2169,'Cleaned - Medical Examinations'!$A$2:$A$2336,'Cleaned - Medical Examinations'!$B$2:$B$2336,0)</f>
        <v>20.9</v>
      </c>
      <c r="D2169" s="11">
        <f>_xlfn.XLOOKUP($A2169,'Cleaned - Medical Examinations'!$A$2:$A$2336,'Cleaned - Medical Examinations'!$C$2:$C$2336,0)</f>
        <v>5.12</v>
      </c>
      <c r="E2169" s="11" t="str">
        <f>_xlfn.XLOOKUP($A2169,'Cleaned - Medical Examinations'!$A$2:$A$2336,'Cleaned - Medical Examinations'!$D$2:$D$2336,0)</f>
        <v>No</v>
      </c>
      <c r="F2169" s="11" t="str">
        <f>_xlfn.XLOOKUP($A2169,'Cleaned - Medical Examinations'!$A$2:$A$2336,'Cleaned - Medical Examinations'!$E$2:$E$2336,0)</f>
        <v>No</v>
      </c>
      <c r="G2169" s="11" t="str">
        <f>_xlfn.XLOOKUP($A2169,'Cleaned - Medical Examinations'!$A$2:$A$2336,'Cleaned - Medical Examinations'!$F$2:$F$2336,0)</f>
        <v>Yes</v>
      </c>
      <c r="H2169" s="11">
        <f>_xlfn.XLOOKUP($A2169,'Cleaned - Medical Examinations'!$A$2:$A$2336,'Cleaned - Medical Examinations'!$G$2:$G$2336,0)</f>
        <v>1</v>
      </c>
      <c r="I2169" s="11" t="str">
        <f>_xlfn.XLOOKUP($A2169,'Cleaned - Medical Examinations'!$A$2:$A$2336,'Cleaned - Medical Examinations'!$H$2:$H$2336,0)</f>
        <v>No</v>
      </c>
      <c r="J2169" s="11" t="str">
        <f>_xlfn.XLOOKUP($A2169,'Cleaned - Medical Examinations'!$A$2:$A$2336,'Cleaned - Medical Examinations'!$I$2:$I$2336,0)</f>
        <v>Normal Weight</v>
      </c>
      <c r="K2169" s="11" t="str">
        <f t="shared" si="33"/>
        <v>Non-Diabetic</v>
      </c>
      <c r="L2169" s="14">
        <f>_xlfn.XLOOKUP($A2169,'Cleaned - Hospitalisation Detai'!$A$2:$A$2344,'Cleaned - Hospitalisation Detai'!$J$2:$J$2344,0)</f>
        <v>37844</v>
      </c>
      <c r="M2169" s="19">
        <f>_xlfn.XLOOKUP($A2169,'Cleaned - Hospitalisation Detai'!$A$2:$A$2344,'Cleaned - Hospitalisation Detai'!$F$2:$F$2344,0)</f>
        <v>1832.09</v>
      </c>
      <c r="N2169" s="19" t="str">
        <f>_xlfn.XLOOKUP($A2169,'Cleaned - Hospitalisation Detai'!$A$2:$A$2344,'Cleaned - Hospitalisation Detai'!$G$2:$G$2344,0)</f>
        <v>tier - 3</v>
      </c>
      <c r="O2169" s="19" t="str">
        <f>_xlfn.XLOOKUP($A2169,'Cleaned - Hospitalisation Detai'!$A$2:$A$2344,'Cleaned - Hospitalisation Detai'!$H$2:$H$2344,0)</f>
        <v>tier - 3</v>
      </c>
      <c r="P2169" s="19" t="str">
        <f>_xlfn.XLOOKUP($A2169,'Cleaned - Hospitalisation Detai'!$A$2:$A$2344,'Cleaned - Hospitalisation Detai'!$I$2:$I$2344,0)</f>
        <v>R1011</v>
      </c>
      <c r="Q2169" s="20">
        <f>_xlfn.XLOOKUP($A2169,'Cleaned - Hospitalisation Detai'!$A$2:$A$2344,'Cleaned - Hospitalisation Detai'!$K$2:$K$2344,0)</f>
        <v>19</v>
      </c>
    </row>
    <row r="2170" spans="1:17" ht="15.6" x14ac:dyDescent="0.3">
      <c r="A2170" s="10" t="s">
        <v>193</v>
      </c>
      <c r="B2170" s="11" t="str">
        <f>_xlfn.XLOOKUP(A2170,'Cleaned - Customer Names '!$A$2:$A$2336,'Cleaned - Customer Names '!$C$2:$C$2336,0)</f>
        <v>Dathan</v>
      </c>
      <c r="C2170" s="11">
        <f>_xlfn.XLOOKUP($A2170,'Cleaned - Medical Examinations'!$A$2:$A$2336,'Cleaned - Medical Examinations'!$B$2:$B$2336,0)</f>
        <v>34.4</v>
      </c>
      <c r="D2170" s="11">
        <f>_xlfn.XLOOKUP($A2170,'Cleaned - Medical Examinations'!$A$2:$A$2336,'Cleaned - Medical Examinations'!$C$2:$C$2336,0)</f>
        <v>4.04</v>
      </c>
      <c r="E2170" s="11" t="str">
        <f>_xlfn.XLOOKUP($A2170,'Cleaned - Medical Examinations'!$A$2:$A$2336,'Cleaned - Medical Examinations'!$D$2:$D$2336,0)</f>
        <v>No</v>
      </c>
      <c r="F2170" s="11" t="str">
        <f>_xlfn.XLOOKUP($A2170,'Cleaned - Medical Examinations'!$A$2:$A$2336,'Cleaned - Medical Examinations'!$E$2:$E$2336,0)</f>
        <v>No</v>
      </c>
      <c r="G2170" s="11" t="str">
        <f>_xlfn.XLOOKUP($A2170,'Cleaned - Medical Examinations'!$A$2:$A$2336,'Cleaned - Medical Examinations'!$F$2:$F$2336,0)</f>
        <v>No</v>
      </c>
      <c r="H2170" s="11">
        <f>_xlfn.XLOOKUP($A2170,'Cleaned - Medical Examinations'!$A$2:$A$2336,'Cleaned - Medical Examinations'!$G$2:$G$2336,0)</f>
        <v>0</v>
      </c>
      <c r="I2170" s="11" t="str">
        <f>_xlfn.XLOOKUP($A2170,'Cleaned - Medical Examinations'!$A$2:$A$2336,'Cleaned - Medical Examinations'!$H$2:$H$2336,0)</f>
        <v>No</v>
      </c>
      <c r="J2170" s="11" t="str">
        <f>_xlfn.XLOOKUP($A2170,'Cleaned - Medical Examinations'!$A$2:$A$2336,'Cleaned - Medical Examinations'!$I$2:$I$2336,0)</f>
        <v>Obesity</v>
      </c>
      <c r="K2170" s="11" t="str">
        <f t="shared" si="33"/>
        <v>Non-Diabetic</v>
      </c>
      <c r="L2170" s="14">
        <f>_xlfn.XLOOKUP($A2170,'Cleaned - Hospitalisation Detai'!$A$2:$A$2344,'Cleaned - Hospitalisation Detai'!$J$2:$J$2344,0)</f>
        <v>36434</v>
      </c>
      <c r="M2170" s="19">
        <f>_xlfn.XLOOKUP($A2170,'Cleaned - Hospitalisation Detai'!$A$2:$A$2344,'Cleaned - Hospitalisation Detai'!$F$2:$F$2344,0)</f>
        <v>1826.84</v>
      </c>
      <c r="N2170" s="19" t="str">
        <f>_xlfn.XLOOKUP($A2170,'Cleaned - Hospitalisation Detai'!$A$2:$A$2344,'Cleaned - Hospitalisation Detai'!$G$2:$G$2344,0)</f>
        <v>tier - 3</v>
      </c>
      <c r="O2170" s="19" t="str">
        <f>_xlfn.XLOOKUP($A2170,'Cleaned - Hospitalisation Detai'!$A$2:$A$2344,'Cleaned - Hospitalisation Detai'!$H$2:$H$2344,0)</f>
        <v>tier - 2</v>
      </c>
      <c r="P2170" s="19" t="str">
        <f>_xlfn.XLOOKUP($A2170,'Cleaned - Hospitalisation Detai'!$A$2:$A$2344,'Cleaned - Hospitalisation Detai'!$I$2:$I$2344,0)</f>
        <v>R1011</v>
      </c>
      <c r="Q2170" s="20">
        <f>_xlfn.XLOOKUP($A2170,'Cleaned - Hospitalisation Detai'!$A$2:$A$2344,'Cleaned - Hospitalisation Detai'!$K$2:$K$2344,0)</f>
        <v>23</v>
      </c>
    </row>
    <row r="2171" spans="1:17" ht="15.6" x14ac:dyDescent="0.3">
      <c r="A2171" s="10" t="s">
        <v>192</v>
      </c>
      <c r="B2171" s="11" t="str">
        <f>_xlfn.XLOOKUP(A2171,'Cleaned - Customer Names '!$A$2:$A$2336,'Cleaned - Customer Names '!$C$2:$C$2336,0)</f>
        <v>Eric</v>
      </c>
      <c r="C2171" s="11">
        <f>_xlfn.XLOOKUP($A2171,'Cleaned - Medical Examinations'!$A$2:$A$2336,'Cleaned - Medical Examinations'!$B$2:$B$2336,0)</f>
        <v>32.56</v>
      </c>
      <c r="D2171" s="11">
        <f>_xlfn.XLOOKUP($A2171,'Cleaned - Medical Examinations'!$A$2:$A$2336,'Cleaned - Medical Examinations'!$C$2:$C$2336,0)</f>
        <v>5.36</v>
      </c>
      <c r="E2171" s="11" t="str">
        <f>_xlfn.XLOOKUP($A2171,'Cleaned - Medical Examinations'!$A$2:$A$2336,'Cleaned - Medical Examinations'!$D$2:$D$2336,0)</f>
        <v>No</v>
      </c>
      <c r="F2171" s="11" t="str">
        <f>_xlfn.XLOOKUP($A2171,'Cleaned - Medical Examinations'!$A$2:$A$2336,'Cleaned - Medical Examinations'!$E$2:$E$2336,0)</f>
        <v>No</v>
      </c>
      <c r="G2171" s="11" t="str">
        <f>_xlfn.XLOOKUP($A2171,'Cleaned - Medical Examinations'!$A$2:$A$2336,'Cleaned - Medical Examinations'!$F$2:$F$2336,0)</f>
        <v>No</v>
      </c>
      <c r="H2171" s="11">
        <f>_xlfn.XLOOKUP($A2171,'Cleaned - Medical Examinations'!$A$2:$A$2336,'Cleaned - Medical Examinations'!$G$2:$G$2336,0)</f>
        <v>0</v>
      </c>
      <c r="I2171" s="11" t="str">
        <f>_xlfn.XLOOKUP($A2171,'Cleaned - Medical Examinations'!$A$2:$A$2336,'Cleaned - Medical Examinations'!$H$2:$H$2336,0)</f>
        <v>No</v>
      </c>
      <c r="J2171" s="11" t="str">
        <f>_xlfn.XLOOKUP($A2171,'Cleaned - Medical Examinations'!$A$2:$A$2336,'Cleaned - Medical Examinations'!$I$2:$I$2336,0)</f>
        <v>Obesity</v>
      </c>
      <c r="K2171" s="11" t="str">
        <f t="shared" si="33"/>
        <v>Non-Diabetic</v>
      </c>
      <c r="L2171" s="14">
        <f>_xlfn.XLOOKUP($A2171,'Cleaned - Hospitalisation Detai'!$A$2:$A$2344,'Cleaned - Hospitalisation Detai'!$J$2:$J$2344,0)</f>
        <v>36481</v>
      </c>
      <c r="M2171" s="19">
        <f>_xlfn.XLOOKUP($A2171,'Cleaned - Hospitalisation Detai'!$A$2:$A$2344,'Cleaned - Hospitalisation Detai'!$F$2:$F$2344,0)</f>
        <v>1824.29</v>
      </c>
      <c r="N2171" s="19" t="str">
        <f>_xlfn.XLOOKUP($A2171,'Cleaned - Hospitalisation Detai'!$A$2:$A$2344,'Cleaned - Hospitalisation Detai'!$G$2:$G$2344,0)</f>
        <v>tier - 3</v>
      </c>
      <c r="O2171" s="19" t="str">
        <f>_xlfn.XLOOKUP($A2171,'Cleaned - Hospitalisation Detai'!$A$2:$A$2344,'Cleaned - Hospitalisation Detai'!$H$2:$H$2344,0)</f>
        <v>tier - 3</v>
      </c>
      <c r="P2171" s="19" t="str">
        <f>_xlfn.XLOOKUP($A2171,'Cleaned - Hospitalisation Detai'!$A$2:$A$2344,'Cleaned - Hospitalisation Detai'!$I$2:$I$2344,0)</f>
        <v>R1013</v>
      </c>
      <c r="Q2171" s="20">
        <f>_xlfn.XLOOKUP($A2171,'Cleaned - Hospitalisation Detai'!$A$2:$A$2344,'Cleaned - Hospitalisation Detai'!$K$2:$K$2344,0)</f>
        <v>23</v>
      </c>
    </row>
    <row r="2172" spans="1:17" ht="15.6" x14ac:dyDescent="0.3">
      <c r="A2172" s="10" t="s">
        <v>191</v>
      </c>
      <c r="B2172" s="11" t="str">
        <f>_xlfn.XLOOKUP(A2172,'Cleaned - Customer Names '!$A$2:$A$2336,'Cleaned - Customer Names '!$C$2:$C$2336,0)</f>
        <v>Allison M</v>
      </c>
      <c r="C2172" s="11">
        <f>_xlfn.XLOOKUP($A2172,'Cleaned - Medical Examinations'!$A$2:$A$2336,'Cleaned - Medical Examinations'!$B$2:$B$2336,0)</f>
        <v>27.98</v>
      </c>
      <c r="D2172" s="11">
        <f>_xlfn.XLOOKUP($A2172,'Cleaned - Medical Examinations'!$A$2:$A$2336,'Cleaned - Medical Examinations'!$C$2:$C$2336,0)</f>
        <v>4.38</v>
      </c>
      <c r="E2172" s="11" t="str">
        <f>_xlfn.XLOOKUP($A2172,'Cleaned - Medical Examinations'!$A$2:$A$2336,'Cleaned - Medical Examinations'!$D$2:$D$2336,0)</f>
        <v>No</v>
      </c>
      <c r="F2172" s="11" t="str">
        <f>_xlfn.XLOOKUP($A2172,'Cleaned - Medical Examinations'!$A$2:$A$2336,'Cleaned - Medical Examinations'!$E$2:$E$2336,0)</f>
        <v>yes</v>
      </c>
      <c r="G2172" s="11" t="str">
        <f>_xlfn.XLOOKUP($A2172,'Cleaned - Medical Examinations'!$A$2:$A$2336,'Cleaned - Medical Examinations'!$F$2:$F$2336,0)</f>
        <v>No</v>
      </c>
      <c r="H2172" s="11">
        <f>_xlfn.XLOOKUP($A2172,'Cleaned - Medical Examinations'!$A$2:$A$2336,'Cleaned - Medical Examinations'!$G$2:$G$2336,0)</f>
        <v>1</v>
      </c>
      <c r="I2172" s="11" t="str">
        <f>_xlfn.XLOOKUP($A2172,'Cleaned - Medical Examinations'!$A$2:$A$2336,'Cleaned - Medical Examinations'!$H$2:$H$2336,0)</f>
        <v>No</v>
      </c>
      <c r="J2172" s="11" t="str">
        <f>_xlfn.XLOOKUP($A2172,'Cleaned - Medical Examinations'!$A$2:$A$2336,'Cleaned - Medical Examinations'!$I$2:$I$2336,0)</f>
        <v>Overweight</v>
      </c>
      <c r="K2172" s="11" t="str">
        <f t="shared" si="33"/>
        <v>Non-Diabetic</v>
      </c>
      <c r="L2172" s="14">
        <f>_xlfn.XLOOKUP($A2172,'Cleaned - Hospitalisation Detai'!$A$2:$A$2344,'Cleaned - Hospitalisation Detai'!$J$2:$J$2344,0)</f>
        <v>38218</v>
      </c>
      <c r="M2172" s="19">
        <f>_xlfn.XLOOKUP($A2172,'Cleaned - Hospitalisation Detai'!$A$2:$A$2344,'Cleaned - Hospitalisation Detai'!$F$2:$F$2344,0)</f>
        <v>1822.54</v>
      </c>
      <c r="N2172" s="19" t="str">
        <f>_xlfn.XLOOKUP($A2172,'Cleaned - Hospitalisation Detai'!$A$2:$A$2344,'Cleaned - Hospitalisation Detai'!$G$2:$G$2344,0)</f>
        <v>tier - 3</v>
      </c>
      <c r="O2172" s="19" t="str">
        <f>_xlfn.XLOOKUP($A2172,'Cleaned - Hospitalisation Detai'!$A$2:$A$2344,'Cleaned - Hospitalisation Detai'!$H$2:$H$2344,0)</f>
        <v>tier - 1</v>
      </c>
      <c r="P2172" s="19" t="str">
        <f>_xlfn.XLOOKUP($A2172,'Cleaned - Hospitalisation Detai'!$A$2:$A$2344,'Cleaned - Hospitalisation Detai'!$I$2:$I$2344,0)</f>
        <v>R1012</v>
      </c>
      <c r="Q2172" s="20">
        <f>_xlfn.XLOOKUP($A2172,'Cleaned - Hospitalisation Detai'!$A$2:$A$2344,'Cleaned - Hospitalisation Detai'!$K$2:$K$2344,0)</f>
        <v>18</v>
      </c>
    </row>
    <row r="2173" spans="1:17" ht="15.6" x14ac:dyDescent="0.3">
      <c r="A2173" s="10" t="s">
        <v>190</v>
      </c>
      <c r="B2173" s="11" t="str">
        <f>_xlfn.XLOOKUP(A2173,'Cleaned - Customer Names '!$A$2:$A$2336,'Cleaned - Customer Names '!$C$2:$C$2336,0)</f>
        <v>Paul</v>
      </c>
      <c r="C2173" s="11">
        <f>_xlfn.XLOOKUP($A2173,'Cleaned - Medical Examinations'!$A$2:$A$2336,'Cleaned - Medical Examinations'!$B$2:$B$2336,0)</f>
        <v>26.51</v>
      </c>
      <c r="D2173" s="11">
        <f>_xlfn.XLOOKUP($A2173,'Cleaned - Medical Examinations'!$A$2:$A$2336,'Cleaned - Medical Examinations'!$C$2:$C$2336,0)</f>
        <v>4.58</v>
      </c>
      <c r="E2173" s="11" t="str">
        <f>_xlfn.XLOOKUP($A2173,'Cleaned - Medical Examinations'!$A$2:$A$2336,'Cleaned - Medical Examinations'!$D$2:$D$2336,0)</f>
        <v>No</v>
      </c>
      <c r="F2173" s="11" t="str">
        <f>_xlfn.XLOOKUP($A2173,'Cleaned - Medical Examinations'!$A$2:$A$2336,'Cleaned - Medical Examinations'!$E$2:$E$2336,0)</f>
        <v>No</v>
      </c>
      <c r="G2173" s="11" t="str">
        <f>_xlfn.XLOOKUP($A2173,'Cleaned - Medical Examinations'!$A$2:$A$2336,'Cleaned - Medical Examinations'!$F$2:$F$2336,0)</f>
        <v>No</v>
      </c>
      <c r="H2173" s="11">
        <f>_xlfn.XLOOKUP($A2173,'Cleaned - Medical Examinations'!$A$2:$A$2336,'Cleaned - Medical Examinations'!$G$2:$G$2336,0)</f>
        <v>0</v>
      </c>
      <c r="I2173" s="11" t="str">
        <f>_xlfn.XLOOKUP($A2173,'Cleaned - Medical Examinations'!$A$2:$A$2336,'Cleaned - Medical Examinations'!$H$2:$H$2336,0)</f>
        <v>No</v>
      </c>
      <c r="J2173" s="11" t="str">
        <f>_xlfn.XLOOKUP($A2173,'Cleaned - Medical Examinations'!$A$2:$A$2336,'Cleaned - Medical Examinations'!$I$2:$I$2336,0)</f>
        <v>Overweight</v>
      </c>
      <c r="K2173" s="11" t="str">
        <f t="shared" si="33"/>
        <v>Non-Diabetic</v>
      </c>
      <c r="L2173" s="14">
        <f>_xlfn.XLOOKUP($A2173,'Cleaned - Hospitalisation Detai'!$A$2:$A$2344,'Cleaned - Hospitalisation Detai'!$J$2:$J$2344,0)</f>
        <v>36428</v>
      </c>
      <c r="M2173" s="19">
        <f>_xlfn.XLOOKUP($A2173,'Cleaned - Hospitalisation Detai'!$A$2:$A$2344,'Cleaned - Hospitalisation Detai'!$F$2:$F$2344,0)</f>
        <v>1815.88</v>
      </c>
      <c r="N2173" s="19" t="str">
        <f>_xlfn.XLOOKUP($A2173,'Cleaned - Hospitalisation Detai'!$A$2:$A$2344,'Cleaned - Hospitalisation Detai'!$G$2:$G$2344,0)</f>
        <v>tier - 3</v>
      </c>
      <c r="O2173" s="19" t="str">
        <f>_xlfn.XLOOKUP($A2173,'Cleaned - Hospitalisation Detai'!$A$2:$A$2344,'Cleaned - Hospitalisation Detai'!$H$2:$H$2344,0)</f>
        <v>tier - 3</v>
      </c>
      <c r="P2173" s="19" t="str">
        <f>_xlfn.XLOOKUP($A2173,'Cleaned - Hospitalisation Detai'!$A$2:$A$2344,'Cleaned - Hospitalisation Detai'!$I$2:$I$2344,0)</f>
        <v>R1013</v>
      </c>
      <c r="Q2173" s="20">
        <f>_xlfn.XLOOKUP($A2173,'Cleaned - Hospitalisation Detai'!$A$2:$A$2344,'Cleaned - Hospitalisation Detai'!$K$2:$K$2344,0)</f>
        <v>23</v>
      </c>
    </row>
    <row r="2174" spans="1:17" ht="15.6" x14ac:dyDescent="0.3">
      <c r="A2174" s="10" t="s">
        <v>189</v>
      </c>
      <c r="B2174" s="11" t="str">
        <f>_xlfn.XLOOKUP(A2174,'Cleaned - Customer Names '!$A$2:$A$2336,'Cleaned - Customer Names '!$C$2:$C$2336,0)</f>
        <v>Aaron R</v>
      </c>
      <c r="C2174" s="11">
        <f>_xlfn.XLOOKUP($A2174,'Cleaned - Medical Examinations'!$A$2:$A$2336,'Cleaned - Medical Examinations'!$B$2:$B$2336,0)</f>
        <v>29.734999999999999</v>
      </c>
      <c r="D2174" s="11">
        <f>_xlfn.XLOOKUP($A2174,'Cleaned - Medical Examinations'!$A$2:$A$2336,'Cleaned - Medical Examinations'!$C$2:$C$2336,0)</f>
        <v>11.92</v>
      </c>
      <c r="E2174" s="11" t="str">
        <f>_xlfn.XLOOKUP($A2174,'Cleaned - Medical Examinations'!$A$2:$A$2336,'Cleaned - Medical Examinations'!$D$2:$D$2336,0)</f>
        <v>No</v>
      </c>
      <c r="F2174" s="11" t="str">
        <f>_xlfn.XLOOKUP($A2174,'Cleaned - Medical Examinations'!$A$2:$A$2336,'Cleaned - Medical Examinations'!$E$2:$E$2336,0)</f>
        <v>No</v>
      </c>
      <c r="G2174" s="11" t="str">
        <f>_xlfn.XLOOKUP($A2174,'Cleaned - Medical Examinations'!$A$2:$A$2336,'Cleaned - Medical Examinations'!$F$2:$F$2336,0)</f>
        <v>No</v>
      </c>
      <c r="H2174" s="11">
        <f>_xlfn.XLOOKUP($A2174,'Cleaned - Medical Examinations'!$A$2:$A$2336,'Cleaned - Medical Examinations'!$G$2:$G$2336,0)</f>
        <v>0</v>
      </c>
      <c r="I2174" s="11" t="str">
        <f>_xlfn.XLOOKUP($A2174,'Cleaned - Medical Examinations'!$A$2:$A$2336,'Cleaned - Medical Examinations'!$H$2:$H$2336,0)</f>
        <v>No</v>
      </c>
      <c r="J2174" s="11" t="str">
        <f>_xlfn.XLOOKUP($A2174,'Cleaned - Medical Examinations'!$A$2:$A$2336,'Cleaned - Medical Examinations'!$I$2:$I$2336,0)</f>
        <v>Overweight</v>
      </c>
      <c r="K2174" s="11" t="str">
        <f t="shared" si="33"/>
        <v>Diabetic</v>
      </c>
      <c r="L2174" s="14">
        <f>_xlfn.XLOOKUP($A2174,'Cleaned - Hospitalisation Detai'!$A$2:$A$2344,'Cleaned - Hospitalisation Detai'!$J$2:$J$2344,0)</f>
        <v>37603</v>
      </c>
      <c r="M2174" s="19">
        <f>_xlfn.XLOOKUP($A2174,'Cleaned - Hospitalisation Detai'!$A$2:$A$2344,'Cleaned - Hospitalisation Detai'!$F$2:$F$2344,0)</f>
        <v>1769.53</v>
      </c>
      <c r="N2174" s="19" t="str">
        <f>_xlfn.XLOOKUP($A2174,'Cleaned - Hospitalisation Detai'!$A$2:$A$2344,'Cleaned - Hospitalisation Detai'!$G$2:$G$2344,0)</f>
        <v>tier - 3</v>
      </c>
      <c r="O2174" s="19" t="str">
        <f>_xlfn.XLOOKUP($A2174,'Cleaned - Hospitalisation Detai'!$A$2:$A$2344,'Cleaned - Hospitalisation Detai'!$H$2:$H$2344,0)</f>
        <v>tier - 3</v>
      </c>
      <c r="P2174" s="19" t="str">
        <f>_xlfn.XLOOKUP($A2174,'Cleaned - Hospitalisation Detai'!$A$2:$A$2344,'Cleaned - Hospitalisation Detai'!$I$2:$I$2344,0)</f>
        <v>R1012</v>
      </c>
      <c r="Q2174" s="20">
        <f>_xlfn.XLOOKUP($A2174,'Cleaned - Hospitalisation Detai'!$A$2:$A$2344,'Cleaned - Hospitalisation Detai'!$K$2:$K$2344,0)</f>
        <v>20</v>
      </c>
    </row>
    <row r="2175" spans="1:17" ht="15.6" x14ac:dyDescent="0.3">
      <c r="A2175" s="10" t="s">
        <v>188</v>
      </c>
      <c r="B2175" s="11" t="str">
        <f>_xlfn.XLOOKUP(A2175,'Cleaned - Customer Names '!$A$2:$A$2336,'Cleaned - Customer Names '!$C$2:$C$2336,0)</f>
        <v>Caitlin H.</v>
      </c>
      <c r="C2175" s="11">
        <f>_xlfn.XLOOKUP($A2175,'Cleaned - Medical Examinations'!$A$2:$A$2336,'Cleaned - Medical Examinations'!$B$2:$B$2336,0)</f>
        <v>40.5</v>
      </c>
      <c r="D2175" s="11">
        <f>_xlfn.XLOOKUP($A2175,'Cleaned - Medical Examinations'!$A$2:$A$2336,'Cleaned - Medical Examinations'!$C$2:$C$2336,0)</f>
        <v>5.4</v>
      </c>
      <c r="E2175" s="11" t="str">
        <f>_xlfn.XLOOKUP($A2175,'Cleaned - Medical Examinations'!$A$2:$A$2336,'Cleaned - Medical Examinations'!$D$2:$D$2336,0)</f>
        <v>No</v>
      </c>
      <c r="F2175" s="11" t="str">
        <f>_xlfn.XLOOKUP($A2175,'Cleaned - Medical Examinations'!$A$2:$A$2336,'Cleaned - Medical Examinations'!$E$2:$E$2336,0)</f>
        <v>No</v>
      </c>
      <c r="G2175" s="11" t="str">
        <f>_xlfn.XLOOKUP($A2175,'Cleaned - Medical Examinations'!$A$2:$A$2336,'Cleaned - Medical Examinations'!$F$2:$F$2336,0)</f>
        <v>Yes</v>
      </c>
      <c r="H2175" s="11">
        <f>_xlfn.XLOOKUP($A2175,'Cleaned - Medical Examinations'!$A$2:$A$2336,'Cleaned - Medical Examinations'!$G$2:$G$2336,0)</f>
        <v>1</v>
      </c>
      <c r="I2175" s="11" t="str">
        <f>_xlfn.XLOOKUP($A2175,'Cleaned - Medical Examinations'!$A$2:$A$2336,'Cleaned - Medical Examinations'!$H$2:$H$2336,0)</f>
        <v>No</v>
      </c>
      <c r="J2175" s="11" t="str">
        <f>_xlfn.XLOOKUP($A2175,'Cleaned - Medical Examinations'!$A$2:$A$2336,'Cleaned - Medical Examinations'!$I$2:$I$2336,0)</f>
        <v>Obesity</v>
      </c>
      <c r="K2175" s="11" t="str">
        <f t="shared" si="33"/>
        <v>Non-Diabetic</v>
      </c>
      <c r="L2175" s="14">
        <f>_xlfn.XLOOKUP($A2175,'Cleaned - Hospitalisation Detai'!$A$2:$A$2344,'Cleaned - Hospitalisation Detai'!$J$2:$J$2344,0)</f>
        <v>37944</v>
      </c>
      <c r="M2175" s="19">
        <f>_xlfn.XLOOKUP($A2175,'Cleaned - Hospitalisation Detai'!$A$2:$A$2344,'Cleaned - Hospitalisation Detai'!$F$2:$F$2344,0)</f>
        <v>1759.34</v>
      </c>
      <c r="N2175" s="19" t="str">
        <f>_xlfn.XLOOKUP($A2175,'Cleaned - Hospitalisation Detai'!$A$2:$A$2344,'Cleaned - Hospitalisation Detai'!$G$2:$G$2344,0)</f>
        <v>tier - 3</v>
      </c>
      <c r="O2175" s="19" t="str">
        <f>_xlfn.XLOOKUP($A2175,'Cleaned - Hospitalisation Detai'!$A$2:$A$2344,'Cleaned - Hospitalisation Detai'!$H$2:$H$2344,0)</f>
        <v>tier - 1</v>
      </c>
      <c r="P2175" s="19" t="str">
        <f>_xlfn.XLOOKUP($A2175,'Cleaned - Hospitalisation Detai'!$A$2:$A$2344,'Cleaned - Hospitalisation Detai'!$I$2:$I$2344,0)</f>
        <v>R1011</v>
      </c>
      <c r="Q2175" s="20">
        <f>_xlfn.XLOOKUP($A2175,'Cleaned - Hospitalisation Detai'!$A$2:$A$2344,'Cleaned - Hospitalisation Detai'!$K$2:$K$2344,0)</f>
        <v>19</v>
      </c>
    </row>
    <row r="2176" spans="1:17" ht="15.6" x14ac:dyDescent="0.3">
      <c r="A2176" s="10" t="s">
        <v>187</v>
      </c>
      <c r="B2176" s="11" t="str">
        <f>_xlfn.XLOOKUP(A2176,'Cleaned - Customer Names '!$A$2:$A$2336,'Cleaned - Customer Names '!$C$2:$C$2336,0)</f>
        <v>Harald E.</v>
      </c>
      <c r="C2176" s="11">
        <f>_xlfn.XLOOKUP($A2176,'Cleaned - Medical Examinations'!$A$2:$A$2336,'Cleaned - Medical Examinations'!$B$2:$B$2336,0)</f>
        <v>25.64</v>
      </c>
      <c r="D2176" s="11">
        <f>_xlfn.XLOOKUP($A2176,'Cleaned - Medical Examinations'!$A$2:$A$2336,'Cleaned - Medical Examinations'!$C$2:$C$2336,0)</f>
        <v>4.76</v>
      </c>
      <c r="E2176" s="11" t="str">
        <f>_xlfn.XLOOKUP($A2176,'Cleaned - Medical Examinations'!$A$2:$A$2336,'Cleaned - Medical Examinations'!$D$2:$D$2336,0)</f>
        <v>No</v>
      </c>
      <c r="F2176" s="11" t="str">
        <f>_xlfn.XLOOKUP($A2176,'Cleaned - Medical Examinations'!$A$2:$A$2336,'Cleaned - Medical Examinations'!$E$2:$E$2336,0)</f>
        <v>No</v>
      </c>
      <c r="G2176" s="11" t="str">
        <f>_xlfn.XLOOKUP($A2176,'Cleaned - Medical Examinations'!$A$2:$A$2336,'Cleaned - Medical Examinations'!$F$2:$F$2336,0)</f>
        <v>No</v>
      </c>
      <c r="H2176" s="11">
        <f>_xlfn.XLOOKUP($A2176,'Cleaned - Medical Examinations'!$A$2:$A$2336,'Cleaned - Medical Examinations'!$G$2:$G$2336,0)</f>
        <v>1</v>
      </c>
      <c r="I2176" s="11" t="str">
        <f>_xlfn.XLOOKUP($A2176,'Cleaned - Medical Examinations'!$A$2:$A$2336,'Cleaned - Medical Examinations'!$H$2:$H$2336,0)</f>
        <v>No</v>
      </c>
      <c r="J2176" s="11" t="str">
        <f>_xlfn.XLOOKUP($A2176,'Cleaned - Medical Examinations'!$A$2:$A$2336,'Cleaned - Medical Examinations'!$I$2:$I$2336,0)</f>
        <v>Overweight</v>
      </c>
      <c r="K2176" s="11" t="str">
        <f t="shared" si="33"/>
        <v>Non-Diabetic</v>
      </c>
      <c r="L2176" s="14">
        <f>_xlfn.XLOOKUP($A2176,'Cleaned - Hospitalisation Detai'!$A$2:$A$2344,'Cleaned - Hospitalisation Detai'!$J$2:$J$2344,0)</f>
        <v>36075</v>
      </c>
      <c r="M2176" s="19">
        <f>_xlfn.XLOOKUP($A2176,'Cleaned - Hospitalisation Detai'!$A$2:$A$2344,'Cleaned - Hospitalisation Detai'!$F$2:$F$2344,0)</f>
        <v>1756.6</v>
      </c>
      <c r="N2176" s="19" t="str">
        <f>_xlfn.XLOOKUP($A2176,'Cleaned - Hospitalisation Detai'!$A$2:$A$2344,'Cleaned - Hospitalisation Detai'!$G$2:$G$2344,0)</f>
        <v>tier - 3</v>
      </c>
      <c r="O2176" s="19" t="str">
        <f>_xlfn.XLOOKUP($A2176,'Cleaned - Hospitalisation Detai'!$A$2:$A$2344,'Cleaned - Hospitalisation Detai'!$H$2:$H$2344,0)</f>
        <v>tier - 3</v>
      </c>
      <c r="P2176" s="19" t="str">
        <f>_xlfn.XLOOKUP($A2176,'Cleaned - Hospitalisation Detai'!$A$2:$A$2344,'Cleaned - Hospitalisation Detai'!$I$2:$I$2344,0)</f>
        <v>R1013</v>
      </c>
      <c r="Q2176" s="20">
        <f>_xlfn.XLOOKUP($A2176,'Cleaned - Hospitalisation Detai'!$A$2:$A$2344,'Cleaned - Hospitalisation Detai'!$K$2:$K$2344,0)</f>
        <v>24</v>
      </c>
    </row>
    <row r="2177" spans="1:17" ht="15.6" x14ac:dyDescent="0.3">
      <c r="A2177" s="10" t="s">
        <v>186</v>
      </c>
      <c r="B2177" s="11" t="str">
        <f>_xlfn.XLOOKUP(A2177,'Cleaned - Customer Names '!$A$2:$A$2336,'Cleaned - Customer Names '!$C$2:$C$2336,0)</f>
        <v>Siobhan A.</v>
      </c>
      <c r="C2177" s="11">
        <f>_xlfn.XLOOKUP($A2177,'Cleaned - Medical Examinations'!$A$2:$A$2336,'Cleaned - Medical Examinations'!$B$2:$B$2336,0)</f>
        <v>32.9</v>
      </c>
      <c r="D2177" s="11">
        <f>_xlfn.XLOOKUP($A2177,'Cleaned - Medical Examinations'!$A$2:$A$2336,'Cleaned - Medical Examinations'!$C$2:$C$2336,0)</f>
        <v>4.78</v>
      </c>
      <c r="E2177" s="11" t="str">
        <f>_xlfn.XLOOKUP($A2177,'Cleaned - Medical Examinations'!$A$2:$A$2336,'Cleaned - Medical Examinations'!$D$2:$D$2336,0)</f>
        <v>No</v>
      </c>
      <c r="F2177" s="11" t="str">
        <f>_xlfn.XLOOKUP($A2177,'Cleaned - Medical Examinations'!$A$2:$A$2336,'Cleaned - Medical Examinations'!$E$2:$E$2336,0)</f>
        <v>No</v>
      </c>
      <c r="G2177" s="11" t="str">
        <f>_xlfn.XLOOKUP($A2177,'Cleaned - Medical Examinations'!$A$2:$A$2336,'Cleaned - Medical Examinations'!$F$2:$F$2336,0)</f>
        <v>Yes</v>
      </c>
      <c r="H2177" s="11">
        <f>_xlfn.XLOOKUP($A2177,'Cleaned - Medical Examinations'!$A$2:$A$2336,'Cleaned - Medical Examinations'!$G$2:$G$2336,0)</f>
        <v>1</v>
      </c>
      <c r="I2177" s="11" t="str">
        <f>_xlfn.XLOOKUP($A2177,'Cleaned - Medical Examinations'!$A$2:$A$2336,'Cleaned - Medical Examinations'!$H$2:$H$2336,0)</f>
        <v>No</v>
      </c>
      <c r="J2177" s="11" t="str">
        <f>_xlfn.XLOOKUP($A2177,'Cleaned - Medical Examinations'!$A$2:$A$2336,'Cleaned - Medical Examinations'!$I$2:$I$2336,0)</f>
        <v>Obesity</v>
      </c>
      <c r="K2177" s="11" t="str">
        <f t="shared" si="33"/>
        <v>Non-Diabetic</v>
      </c>
      <c r="L2177" s="14">
        <f>_xlfn.XLOOKUP($A2177,'Cleaned - Hospitalisation Detai'!$A$2:$A$2344,'Cleaned - Hospitalisation Detai'!$J$2:$J$2344,0)</f>
        <v>37890</v>
      </c>
      <c r="M2177" s="19">
        <f>_xlfn.XLOOKUP($A2177,'Cleaned - Hospitalisation Detai'!$A$2:$A$2344,'Cleaned - Hospitalisation Detai'!$F$2:$F$2344,0)</f>
        <v>1748.77</v>
      </c>
      <c r="N2177" s="19" t="str">
        <f>_xlfn.XLOOKUP($A2177,'Cleaned - Hospitalisation Detai'!$A$2:$A$2344,'Cleaned - Hospitalisation Detai'!$G$2:$G$2344,0)</f>
        <v>tier - 3</v>
      </c>
      <c r="O2177" s="19" t="str">
        <f>_xlfn.XLOOKUP($A2177,'Cleaned - Hospitalisation Detai'!$A$2:$A$2344,'Cleaned - Hospitalisation Detai'!$H$2:$H$2344,0)</f>
        <v>tier - 1</v>
      </c>
      <c r="P2177" s="19" t="str">
        <f>_xlfn.XLOOKUP($A2177,'Cleaned - Hospitalisation Detai'!$A$2:$A$2344,'Cleaned - Hospitalisation Detai'!$I$2:$I$2344,0)</f>
        <v>R1011</v>
      </c>
      <c r="Q2177" s="20">
        <f>_xlfn.XLOOKUP($A2177,'Cleaned - Hospitalisation Detai'!$A$2:$A$2344,'Cleaned - Hospitalisation Detai'!$K$2:$K$2344,0)</f>
        <v>19</v>
      </c>
    </row>
    <row r="2178" spans="1:17" ht="15.6" x14ac:dyDescent="0.3">
      <c r="A2178" s="10" t="s">
        <v>185</v>
      </c>
      <c r="B2178" s="11" t="str">
        <f>_xlfn.XLOOKUP(A2178,'Cleaned - Customer Names '!$A$2:$A$2336,'Cleaned - Customer Names '!$C$2:$C$2336,0)</f>
        <v>Andrea J.</v>
      </c>
      <c r="C2178" s="11">
        <f>_xlfn.XLOOKUP($A2178,'Cleaned - Medical Examinations'!$A$2:$A$2336,'Cleaned - Medical Examinations'!$B$2:$B$2336,0)</f>
        <v>29.8</v>
      </c>
      <c r="D2178" s="11">
        <f>_xlfn.XLOOKUP($A2178,'Cleaned - Medical Examinations'!$A$2:$A$2336,'Cleaned - Medical Examinations'!$C$2:$C$2336,0)</f>
        <v>4.26</v>
      </c>
      <c r="E2178" s="11" t="str">
        <f>_xlfn.XLOOKUP($A2178,'Cleaned - Medical Examinations'!$A$2:$A$2336,'Cleaned - Medical Examinations'!$D$2:$D$2336,0)</f>
        <v>No</v>
      </c>
      <c r="F2178" s="11" t="str">
        <f>_xlfn.XLOOKUP($A2178,'Cleaned - Medical Examinations'!$A$2:$A$2336,'Cleaned - Medical Examinations'!$E$2:$E$2336,0)</f>
        <v>No</v>
      </c>
      <c r="G2178" s="11" t="str">
        <f>_xlfn.XLOOKUP($A2178,'Cleaned - Medical Examinations'!$A$2:$A$2336,'Cleaned - Medical Examinations'!$F$2:$F$2336,0)</f>
        <v>Yes</v>
      </c>
      <c r="H2178" s="11">
        <f>_xlfn.XLOOKUP($A2178,'Cleaned - Medical Examinations'!$A$2:$A$2336,'Cleaned - Medical Examinations'!$G$2:$G$2336,0)</f>
        <v>1</v>
      </c>
      <c r="I2178" s="11" t="str">
        <f>_xlfn.XLOOKUP($A2178,'Cleaned - Medical Examinations'!$A$2:$A$2336,'Cleaned - Medical Examinations'!$H$2:$H$2336,0)</f>
        <v>No</v>
      </c>
      <c r="J2178" s="11" t="str">
        <f>_xlfn.XLOOKUP($A2178,'Cleaned - Medical Examinations'!$A$2:$A$2336,'Cleaned - Medical Examinations'!$I$2:$I$2336,0)</f>
        <v>Overweight</v>
      </c>
      <c r="K2178" s="11" t="str">
        <f t="shared" si="33"/>
        <v>Non-Diabetic</v>
      </c>
      <c r="L2178" s="14">
        <f>_xlfn.XLOOKUP($A2178,'Cleaned - Hospitalisation Detai'!$A$2:$A$2344,'Cleaned - Hospitalisation Detai'!$J$2:$J$2344,0)</f>
        <v>37830</v>
      </c>
      <c r="M2178" s="19">
        <f>_xlfn.XLOOKUP($A2178,'Cleaned - Hospitalisation Detai'!$A$2:$A$2344,'Cleaned - Hospitalisation Detai'!$F$2:$F$2344,0)</f>
        <v>1744.47</v>
      </c>
      <c r="N2178" s="19" t="str">
        <f>_xlfn.XLOOKUP($A2178,'Cleaned - Hospitalisation Detai'!$A$2:$A$2344,'Cleaned - Hospitalisation Detai'!$G$2:$G$2344,0)</f>
        <v>tier - 3</v>
      </c>
      <c r="O2178" s="19" t="str">
        <f>_xlfn.XLOOKUP($A2178,'Cleaned - Hospitalisation Detai'!$A$2:$A$2344,'Cleaned - Hospitalisation Detai'!$H$2:$H$2344,0)</f>
        <v>tier - 1</v>
      </c>
      <c r="P2178" s="19" t="str">
        <f>_xlfn.XLOOKUP($A2178,'Cleaned - Hospitalisation Detai'!$A$2:$A$2344,'Cleaned - Hospitalisation Detai'!$I$2:$I$2344,0)</f>
        <v>R1011</v>
      </c>
      <c r="Q2178" s="20">
        <f>_xlfn.XLOOKUP($A2178,'Cleaned - Hospitalisation Detai'!$A$2:$A$2344,'Cleaned - Hospitalisation Detai'!$K$2:$K$2344,0)</f>
        <v>19</v>
      </c>
    </row>
    <row r="2179" spans="1:17" ht="15.6" x14ac:dyDescent="0.3">
      <c r="A2179" s="10" t="s">
        <v>184</v>
      </c>
      <c r="B2179" s="11" t="str">
        <f>_xlfn.XLOOKUP(A2179,'Cleaned - Customer Names '!$A$2:$A$2336,'Cleaned - Customer Names '!$C$2:$C$2336,0)</f>
        <v>Marie</v>
      </c>
      <c r="C2179" s="11">
        <f>_xlfn.XLOOKUP($A2179,'Cleaned - Medical Examinations'!$A$2:$A$2336,'Cleaned - Medical Examinations'!$B$2:$B$2336,0)</f>
        <v>28.9</v>
      </c>
      <c r="D2179" s="11">
        <f>_xlfn.XLOOKUP($A2179,'Cleaned - Medical Examinations'!$A$2:$A$2336,'Cleaned - Medical Examinations'!$C$2:$C$2336,0)</f>
        <v>5.85</v>
      </c>
      <c r="E2179" s="11" t="str">
        <f>_xlfn.XLOOKUP($A2179,'Cleaned - Medical Examinations'!$A$2:$A$2336,'Cleaned - Medical Examinations'!$D$2:$D$2336,0)</f>
        <v>No</v>
      </c>
      <c r="F2179" s="11" t="str">
        <f>_xlfn.XLOOKUP($A2179,'Cleaned - Medical Examinations'!$A$2:$A$2336,'Cleaned - Medical Examinations'!$E$2:$E$2336,0)</f>
        <v>No</v>
      </c>
      <c r="G2179" s="11" t="str">
        <f>_xlfn.XLOOKUP($A2179,'Cleaned - Medical Examinations'!$A$2:$A$2336,'Cleaned - Medical Examinations'!$F$2:$F$2336,0)</f>
        <v>Yes</v>
      </c>
      <c r="H2179" s="11">
        <f>_xlfn.XLOOKUP($A2179,'Cleaned - Medical Examinations'!$A$2:$A$2336,'Cleaned - Medical Examinations'!$G$2:$G$2336,0)</f>
        <v>1</v>
      </c>
      <c r="I2179" s="11" t="str">
        <f>_xlfn.XLOOKUP($A2179,'Cleaned - Medical Examinations'!$A$2:$A$2336,'Cleaned - Medical Examinations'!$H$2:$H$2336,0)</f>
        <v>No</v>
      </c>
      <c r="J2179" s="11" t="str">
        <f>_xlfn.XLOOKUP($A2179,'Cleaned - Medical Examinations'!$A$2:$A$2336,'Cleaned - Medical Examinations'!$I$2:$I$2336,0)</f>
        <v>Overweight</v>
      </c>
      <c r="K2179" s="11" t="str">
        <f t="shared" ref="K2179:K2242" si="34">IF(D2179&gt;=6.5,"Diabetic","Non-Diabetic")</f>
        <v>Non-Diabetic</v>
      </c>
      <c r="L2179" s="14">
        <f>_xlfn.XLOOKUP($A2179,'Cleaned - Hospitalisation Detai'!$A$2:$A$2344,'Cleaned - Hospitalisation Detai'!$J$2:$J$2344,0)</f>
        <v>37827</v>
      </c>
      <c r="M2179" s="19">
        <f>_xlfn.XLOOKUP($A2179,'Cleaned - Hospitalisation Detai'!$A$2:$A$2344,'Cleaned - Hospitalisation Detai'!$F$2:$F$2344,0)</f>
        <v>1743.21</v>
      </c>
      <c r="N2179" s="19" t="str">
        <f>_xlfn.XLOOKUP($A2179,'Cleaned - Hospitalisation Detai'!$A$2:$A$2344,'Cleaned - Hospitalisation Detai'!$G$2:$G$2344,0)</f>
        <v>tier - 3</v>
      </c>
      <c r="O2179" s="19" t="str">
        <f>_xlfn.XLOOKUP($A2179,'Cleaned - Hospitalisation Detai'!$A$2:$A$2344,'Cleaned - Hospitalisation Detai'!$H$2:$H$2344,0)</f>
        <v>tier - 1</v>
      </c>
      <c r="P2179" s="19" t="str">
        <f>_xlfn.XLOOKUP($A2179,'Cleaned - Hospitalisation Detai'!$A$2:$A$2344,'Cleaned - Hospitalisation Detai'!$I$2:$I$2344,0)</f>
        <v>R1011</v>
      </c>
      <c r="Q2179" s="20">
        <f>_xlfn.XLOOKUP($A2179,'Cleaned - Hospitalisation Detai'!$A$2:$A$2344,'Cleaned - Hospitalisation Detai'!$K$2:$K$2344,0)</f>
        <v>19</v>
      </c>
    </row>
    <row r="2180" spans="1:17" ht="15.6" x14ac:dyDescent="0.3">
      <c r="A2180" s="10" t="s">
        <v>183</v>
      </c>
      <c r="B2180" s="11" t="str">
        <f>_xlfn.XLOOKUP(A2180,'Cleaned - Customer Names '!$A$2:$A$2336,'Cleaned - Customer Names '!$C$2:$C$2336,0)</f>
        <v>Rachel A.</v>
      </c>
      <c r="C2180" s="11">
        <f>_xlfn.XLOOKUP($A2180,'Cleaned - Medical Examinations'!$A$2:$A$2336,'Cleaned - Medical Examinations'!$B$2:$B$2336,0)</f>
        <v>24.7</v>
      </c>
      <c r="D2180" s="11">
        <f>_xlfn.XLOOKUP($A2180,'Cleaned - Medical Examinations'!$A$2:$A$2336,'Cleaned - Medical Examinations'!$C$2:$C$2336,0)</f>
        <v>5.32</v>
      </c>
      <c r="E2180" s="11" t="str">
        <f>_xlfn.XLOOKUP($A2180,'Cleaned - Medical Examinations'!$A$2:$A$2336,'Cleaned - Medical Examinations'!$D$2:$D$2336,0)</f>
        <v>No</v>
      </c>
      <c r="F2180" s="11" t="str">
        <f>_xlfn.XLOOKUP($A2180,'Cleaned - Medical Examinations'!$A$2:$A$2336,'Cleaned - Medical Examinations'!$E$2:$E$2336,0)</f>
        <v>No</v>
      </c>
      <c r="G2180" s="11" t="str">
        <f>_xlfn.XLOOKUP($A2180,'Cleaned - Medical Examinations'!$A$2:$A$2336,'Cleaned - Medical Examinations'!$F$2:$F$2336,0)</f>
        <v>Yes</v>
      </c>
      <c r="H2180" s="11">
        <f>_xlfn.XLOOKUP($A2180,'Cleaned - Medical Examinations'!$A$2:$A$2336,'Cleaned - Medical Examinations'!$G$2:$G$2336,0)</f>
        <v>1</v>
      </c>
      <c r="I2180" s="11" t="str">
        <f>_xlfn.XLOOKUP($A2180,'Cleaned - Medical Examinations'!$A$2:$A$2336,'Cleaned - Medical Examinations'!$H$2:$H$2336,0)</f>
        <v>No</v>
      </c>
      <c r="J2180" s="11" t="str">
        <f>_xlfn.XLOOKUP($A2180,'Cleaned - Medical Examinations'!$A$2:$A$2336,'Cleaned - Medical Examinations'!$I$2:$I$2336,0)</f>
        <v>Normal Weight</v>
      </c>
      <c r="K2180" s="11" t="str">
        <f t="shared" si="34"/>
        <v>Non-Diabetic</v>
      </c>
      <c r="L2180" s="14">
        <f>_xlfn.XLOOKUP($A2180,'Cleaned - Hospitalisation Detai'!$A$2:$A$2344,'Cleaned - Hospitalisation Detai'!$J$2:$J$2344,0)</f>
        <v>37939</v>
      </c>
      <c r="M2180" s="19">
        <f>_xlfn.XLOOKUP($A2180,'Cleaned - Hospitalisation Detai'!$A$2:$A$2344,'Cleaned - Hospitalisation Detai'!$F$2:$F$2344,0)</f>
        <v>1737.38</v>
      </c>
      <c r="N2180" s="19" t="str">
        <f>_xlfn.XLOOKUP($A2180,'Cleaned - Hospitalisation Detai'!$A$2:$A$2344,'Cleaned - Hospitalisation Detai'!$G$2:$G$2344,0)</f>
        <v>tier - 3</v>
      </c>
      <c r="O2180" s="19" t="str">
        <f>_xlfn.XLOOKUP($A2180,'Cleaned - Hospitalisation Detai'!$A$2:$A$2344,'Cleaned - Hospitalisation Detai'!$H$2:$H$2344,0)</f>
        <v>tier - 2</v>
      </c>
      <c r="P2180" s="19" t="str">
        <f>_xlfn.XLOOKUP($A2180,'Cleaned - Hospitalisation Detai'!$A$2:$A$2344,'Cleaned - Hospitalisation Detai'!$I$2:$I$2344,0)</f>
        <v>R1011</v>
      </c>
      <c r="Q2180" s="20">
        <f>_xlfn.XLOOKUP($A2180,'Cleaned - Hospitalisation Detai'!$A$2:$A$2344,'Cleaned - Hospitalisation Detai'!$K$2:$K$2344,0)</f>
        <v>19</v>
      </c>
    </row>
    <row r="2181" spans="1:17" ht="15.6" x14ac:dyDescent="0.3">
      <c r="A2181" s="10" t="s">
        <v>182</v>
      </c>
      <c r="B2181" s="11" t="str">
        <f>_xlfn.XLOOKUP(A2181,'Cleaned - Customer Names '!$A$2:$A$2336,'Cleaned - Customer Names '!$C$2:$C$2336,0)</f>
        <v>Emma</v>
      </c>
      <c r="C2181" s="11">
        <f>_xlfn.XLOOKUP($A2181,'Cleaned - Medical Examinations'!$A$2:$A$2336,'Cleaned - Medical Examinations'!$B$2:$B$2336,0)</f>
        <v>20.6</v>
      </c>
      <c r="D2181" s="11">
        <f>_xlfn.XLOOKUP($A2181,'Cleaned - Medical Examinations'!$A$2:$A$2336,'Cleaned - Medical Examinations'!$C$2:$C$2336,0)</f>
        <v>5.14</v>
      </c>
      <c r="E2181" s="11" t="str">
        <f>_xlfn.XLOOKUP($A2181,'Cleaned - Medical Examinations'!$A$2:$A$2336,'Cleaned - Medical Examinations'!$D$2:$D$2336,0)</f>
        <v>No</v>
      </c>
      <c r="F2181" s="11" t="str">
        <f>_xlfn.XLOOKUP($A2181,'Cleaned - Medical Examinations'!$A$2:$A$2336,'Cleaned - Medical Examinations'!$E$2:$E$2336,0)</f>
        <v>No</v>
      </c>
      <c r="G2181" s="11" t="str">
        <f>_xlfn.XLOOKUP($A2181,'Cleaned - Medical Examinations'!$A$2:$A$2336,'Cleaned - Medical Examinations'!$F$2:$F$2336,0)</f>
        <v>Yes</v>
      </c>
      <c r="H2181" s="11">
        <f>_xlfn.XLOOKUP($A2181,'Cleaned - Medical Examinations'!$A$2:$A$2336,'Cleaned - Medical Examinations'!$G$2:$G$2336,0)</f>
        <v>1</v>
      </c>
      <c r="I2181" s="11" t="str">
        <f>_xlfn.XLOOKUP($A2181,'Cleaned - Medical Examinations'!$A$2:$A$2336,'Cleaned - Medical Examinations'!$H$2:$H$2336,0)</f>
        <v>No</v>
      </c>
      <c r="J2181" s="11" t="str">
        <f>_xlfn.XLOOKUP($A2181,'Cleaned - Medical Examinations'!$A$2:$A$2336,'Cleaned - Medical Examinations'!$I$2:$I$2336,0)</f>
        <v>Normal Weight</v>
      </c>
      <c r="K2181" s="11" t="str">
        <f t="shared" si="34"/>
        <v>Non-Diabetic</v>
      </c>
      <c r="L2181" s="14">
        <f>_xlfn.XLOOKUP($A2181,'Cleaned - Hospitalisation Detai'!$A$2:$A$2344,'Cleaned - Hospitalisation Detai'!$J$2:$J$2344,0)</f>
        <v>37934</v>
      </c>
      <c r="M2181" s="19">
        <f>_xlfn.XLOOKUP($A2181,'Cleaned - Hospitalisation Detai'!$A$2:$A$2344,'Cleaned - Hospitalisation Detai'!$F$2:$F$2344,0)</f>
        <v>1731.68</v>
      </c>
      <c r="N2181" s="19" t="str">
        <f>_xlfn.XLOOKUP($A2181,'Cleaned - Hospitalisation Detai'!$A$2:$A$2344,'Cleaned - Hospitalisation Detai'!$G$2:$G$2344,0)</f>
        <v>tier - 3</v>
      </c>
      <c r="O2181" s="19" t="str">
        <f>_xlfn.XLOOKUP($A2181,'Cleaned - Hospitalisation Detai'!$A$2:$A$2344,'Cleaned - Hospitalisation Detai'!$H$2:$H$2344,0)</f>
        <v>tier - 2</v>
      </c>
      <c r="P2181" s="19" t="str">
        <f>_xlfn.XLOOKUP($A2181,'Cleaned - Hospitalisation Detai'!$A$2:$A$2344,'Cleaned - Hospitalisation Detai'!$I$2:$I$2344,0)</f>
        <v>R1011</v>
      </c>
      <c r="Q2181" s="20">
        <f>_xlfn.XLOOKUP($A2181,'Cleaned - Hospitalisation Detai'!$A$2:$A$2344,'Cleaned - Hospitalisation Detai'!$K$2:$K$2344,0)</f>
        <v>19</v>
      </c>
    </row>
    <row r="2182" spans="1:17" ht="15.6" x14ac:dyDescent="0.3">
      <c r="A2182" s="10" t="s">
        <v>181</v>
      </c>
      <c r="B2182" s="11" t="str">
        <f>_xlfn.XLOOKUP(A2182,'Cleaned - Customer Names '!$A$2:$A$2336,'Cleaned - Customer Names '!$C$2:$C$2336,0)</f>
        <v>Kiersten</v>
      </c>
      <c r="C2182" s="11">
        <f>_xlfn.XLOOKUP($A2182,'Cleaned - Medical Examinations'!$A$2:$A$2336,'Cleaned - Medical Examinations'!$B$2:$B$2336,0)</f>
        <v>18.600000000000001</v>
      </c>
      <c r="D2182" s="11">
        <f>_xlfn.XLOOKUP($A2182,'Cleaned - Medical Examinations'!$A$2:$A$2336,'Cleaned - Medical Examinations'!$C$2:$C$2336,0)</f>
        <v>5</v>
      </c>
      <c r="E2182" s="11" t="str">
        <f>_xlfn.XLOOKUP($A2182,'Cleaned - Medical Examinations'!$A$2:$A$2336,'Cleaned - Medical Examinations'!$D$2:$D$2336,0)</f>
        <v>No</v>
      </c>
      <c r="F2182" s="11" t="str">
        <f>_xlfn.XLOOKUP($A2182,'Cleaned - Medical Examinations'!$A$2:$A$2336,'Cleaned - Medical Examinations'!$E$2:$E$2336,0)</f>
        <v>No</v>
      </c>
      <c r="G2182" s="11" t="str">
        <f>_xlfn.XLOOKUP($A2182,'Cleaned - Medical Examinations'!$A$2:$A$2336,'Cleaned - Medical Examinations'!$F$2:$F$2336,0)</f>
        <v>Yes</v>
      </c>
      <c r="H2182" s="11">
        <f>_xlfn.XLOOKUP($A2182,'Cleaned - Medical Examinations'!$A$2:$A$2336,'Cleaned - Medical Examinations'!$G$2:$G$2336,0)</f>
        <v>1</v>
      </c>
      <c r="I2182" s="11" t="str">
        <f>_xlfn.XLOOKUP($A2182,'Cleaned - Medical Examinations'!$A$2:$A$2336,'Cleaned - Medical Examinations'!$H$2:$H$2336,0)</f>
        <v>No</v>
      </c>
      <c r="J2182" s="11" t="str">
        <f>_xlfn.XLOOKUP($A2182,'Cleaned - Medical Examinations'!$A$2:$A$2336,'Cleaned - Medical Examinations'!$I$2:$I$2336,0)</f>
        <v>Normal Weight</v>
      </c>
      <c r="K2182" s="11" t="str">
        <f t="shared" si="34"/>
        <v>Non-Diabetic</v>
      </c>
      <c r="L2182" s="14">
        <f>_xlfn.XLOOKUP($A2182,'Cleaned - Hospitalisation Detai'!$A$2:$A$2344,'Cleaned - Hospitalisation Detai'!$J$2:$J$2344,0)</f>
        <v>37865</v>
      </c>
      <c r="M2182" s="19">
        <f>_xlfn.XLOOKUP($A2182,'Cleaned - Hospitalisation Detai'!$A$2:$A$2344,'Cleaned - Hospitalisation Detai'!$F$2:$F$2344,0)</f>
        <v>1728.9</v>
      </c>
      <c r="N2182" s="19" t="str">
        <f>_xlfn.XLOOKUP($A2182,'Cleaned - Hospitalisation Detai'!$A$2:$A$2344,'Cleaned - Hospitalisation Detai'!$G$2:$G$2344,0)</f>
        <v>tier - 3</v>
      </c>
      <c r="O2182" s="19" t="str">
        <f>_xlfn.XLOOKUP($A2182,'Cleaned - Hospitalisation Detai'!$A$2:$A$2344,'Cleaned - Hospitalisation Detai'!$H$2:$H$2344,0)</f>
        <v>tier - 2</v>
      </c>
      <c r="P2182" s="19" t="str">
        <f>_xlfn.XLOOKUP($A2182,'Cleaned - Hospitalisation Detai'!$A$2:$A$2344,'Cleaned - Hospitalisation Detai'!$I$2:$I$2344,0)</f>
        <v>R1011</v>
      </c>
      <c r="Q2182" s="20">
        <f>_xlfn.XLOOKUP($A2182,'Cleaned - Hospitalisation Detai'!$A$2:$A$2344,'Cleaned - Hospitalisation Detai'!$K$2:$K$2344,0)</f>
        <v>19</v>
      </c>
    </row>
    <row r="2183" spans="1:17" ht="15.6" x14ac:dyDescent="0.3">
      <c r="A2183" s="10" t="s">
        <v>180</v>
      </c>
      <c r="B2183" s="11" t="str">
        <f>_xlfn.XLOOKUP(A2183,'Cleaned - Customer Names '!$A$2:$A$2336,'Cleaned - Customer Names '!$C$2:$C$2336,0)</f>
        <v>Rachael</v>
      </c>
      <c r="C2183" s="11">
        <f>_xlfn.XLOOKUP($A2183,'Cleaned - Medical Examinations'!$A$2:$A$2336,'Cleaned - Medical Examinations'!$B$2:$B$2336,0)</f>
        <v>17.8</v>
      </c>
      <c r="D2183" s="11">
        <f>_xlfn.XLOOKUP($A2183,'Cleaned - Medical Examinations'!$A$2:$A$2336,'Cleaned - Medical Examinations'!$C$2:$C$2336,0)</f>
        <v>4.55</v>
      </c>
      <c r="E2183" s="11" t="str">
        <f>_xlfn.XLOOKUP($A2183,'Cleaned - Medical Examinations'!$A$2:$A$2336,'Cleaned - Medical Examinations'!$D$2:$D$2336,0)</f>
        <v>No</v>
      </c>
      <c r="F2183" s="11" t="str">
        <f>_xlfn.XLOOKUP($A2183,'Cleaned - Medical Examinations'!$A$2:$A$2336,'Cleaned - Medical Examinations'!$E$2:$E$2336,0)</f>
        <v>No</v>
      </c>
      <c r="G2183" s="11" t="str">
        <f>_xlfn.XLOOKUP($A2183,'Cleaned - Medical Examinations'!$A$2:$A$2336,'Cleaned - Medical Examinations'!$F$2:$F$2336,0)</f>
        <v>Yes</v>
      </c>
      <c r="H2183" s="11">
        <f>_xlfn.XLOOKUP($A2183,'Cleaned - Medical Examinations'!$A$2:$A$2336,'Cleaned - Medical Examinations'!$G$2:$G$2336,0)</f>
        <v>1</v>
      </c>
      <c r="I2183" s="11" t="str">
        <f>_xlfn.XLOOKUP($A2183,'Cleaned - Medical Examinations'!$A$2:$A$2336,'Cleaned - Medical Examinations'!$H$2:$H$2336,0)</f>
        <v>No</v>
      </c>
      <c r="J2183" s="11" t="str">
        <f>_xlfn.XLOOKUP($A2183,'Cleaned - Medical Examinations'!$A$2:$A$2336,'Cleaned - Medical Examinations'!$I$2:$I$2336,0)</f>
        <v>Underweight</v>
      </c>
      <c r="K2183" s="11" t="str">
        <f t="shared" si="34"/>
        <v>Non-Diabetic</v>
      </c>
      <c r="L2183" s="14">
        <f>_xlfn.XLOOKUP($A2183,'Cleaned - Hospitalisation Detai'!$A$2:$A$2344,'Cleaned - Hospitalisation Detai'!$J$2:$J$2344,0)</f>
        <v>37946</v>
      </c>
      <c r="M2183" s="19">
        <f>_xlfn.XLOOKUP($A2183,'Cleaned - Hospitalisation Detai'!$A$2:$A$2344,'Cleaned - Hospitalisation Detai'!$F$2:$F$2344,0)</f>
        <v>1727.79</v>
      </c>
      <c r="N2183" s="19" t="str">
        <f>_xlfn.XLOOKUP($A2183,'Cleaned - Hospitalisation Detai'!$A$2:$A$2344,'Cleaned - Hospitalisation Detai'!$G$2:$G$2344,0)</f>
        <v>tier - 3</v>
      </c>
      <c r="O2183" s="19" t="str">
        <f>_xlfn.XLOOKUP($A2183,'Cleaned - Hospitalisation Detai'!$A$2:$A$2344,'Cleaned - Hospitalisation Detai'!$H$2:$H$2344,0)</f>
        <v>tier - 3</v>
      </c>
      <c r="P2183" s="19" t="str">
        <f>_xlfn.XLOOKUP($A2183,'Cleaned - Hospitalisation Detai'!$A$2:$A$2344,'Cleaned - Hospitalisation Detai'!$I$2:$I$2344,0)</f>
        <v>R1011</v>
      </c>
      <c r="Q2183" s="20">
        <f>_xlfn.XLOOKUP($A2183,'Cleaned - Hospitalisation Detai'!$A$2:$A$2344,'Cleaned - Hospitalisation Detai'!$K$2:$K$2344,0)</f>
        <v>19</v>
      </c>
    </row>
    <row r="2184" spans="1:17" ht="15.6" x14ac:dyDescent="0.3">
      <c r="A2184" s="10" t="s">
        <v>179</v>
      </c>
      <c r="B2184" s="11" t="str">
        <f>_xlfn.XLOOKUP(A2184,'Cleaned - Customer Names '!$A$2:$A$2336,'Cleaned - Customer Names '!$C$2:$C$2336,0)</f>
        <v>Timothy P.</v>
      </c>
      <c r="C2184" s="11">
        <f>_xlfn.XLOOKUP($A2184,'Cleaned - Medical Examinations'!$A$2:$A$2336,'Cleaned - Medical Examinations'!$B$2:$B$2336,0)</f>
        <v>35.200000000000003</v>
      </c>
      <c r="D2184" s="11">
        <f>_xlfn.XLOOKUP($A2184,'Cleaned - Medical Examinations'!$A$2:$A$2336,'Cleaned - Medical Examinations'!$C$2:$C$2336,0)</f>
        <v>5.97</v>
      </c>
      <c r="E2184" s="11" t="str">
        <f>_xlfn.XLOOKUP($A2184,'Cleaned - Medical Examinations'!$A$2:$A$2336,'Cleaned - Medical Examinations'!$D$2:$D$2336,0)</f>
        <v>No</v>
      </c>
      <c r="F2184" s="11" t="str">
        <f>_xlfn.XLOOKUP($A2184,'Cleaned - Medical Examinations'!$A$2:$A$2336,'Cleaned - Medical Examinations'!$E$2:$E$2336,0)</f>
        <v>yes</v>
      </c>
      <c r="G2184" s="11" t="str">
        <f>_xlfn.XLOOKUP($A2184,'Cleaned - Medical Examinations'!$A$2:$A$2336,'Cleaned - Medical Examinations'!$F$2:$F$2336,0)</f>
        <v>No</v>
      </c>
      <c r="H2184" s="11">
        <f>_xlfn.XLOOKUP($A2184,'Cleaned - Medical Examinations'!$A$2:$A$2336,'Cleaned - Medical Examinations'!$G$2:$G$2336,0)</f>
        <v>1</v>
      </c>
      <c r="I2184" s="11" t="str">
        <f>_xlfn.XLOOKUP($A2184,'Cleaned - Medical Examinations'!$A$2:$A$2336,'Cleaned - Medical Examinations'!$H$2:$H$2336,0)</f>
        <v>No</v>
      </c>
      <c r="J2184" s="11" t="str">
        <f>_xlfn.XLOOKUP($A2184,'Cleaned - Medical Examinations'!$A$2:$A$2336,'Cleaned - Medical Examinations'!$I$2:$I$2336,0)</f>
        <v>Obesity</v>
      </c>
      <c r="K2184" s="11" t="str">
        <f t="shared" si="34"/>
        <v>Non-Diabetic</v>
      </c>
      <c r="L2184" s="14">
        <f>_xlfn.XLOOKUP($A2184,'Cleaned - Hospitalisation Detai'!$A$2:$A$2344,'Cleaned - Hospitalisation Detai'!$J$2:$J$2344,0)</f>
        <v>38239</v>
      </c>
      <c r="M2184" s="19">
        <f>_xlfn.XLOOKUP($A2184,'Cleaned - Hospitalisation Detai'!$A$2:$A$2344,'Cleaned - Hospitalisation Detai'!$F$2:$F$2344,0)</f>
        <v>1727.54</v>
      </c>
      <c r="N2184" s="19" t="str">
        <f>_xlfn.XLOOKUP($A2184,'Cleaned - Hospitalisation Detai'!$A$2:$A$2344,'Cleaned - Hospitalisation Detai'!$G$2:$G$2344,0)</f>
        <v>tier - 3</v>
      </c>
      <c r="O2184" s="19" t="str">
        <f>_xlfn.XLOOKUP($A2184,'Cleaned - Hospitalisation Detai'!$A$2:$A$2344,'Cleaned - Hospitalisation Detai'!$H$2:$H$2344,0)</f>
        <v>tier - 1</v>
      </c>
      <c r="P2184" s="19" t="str">
        <f>_xlfn.XLOOKUP($A2184,'Cleaned - Hospitalisation Detai'!$A$2:$A$2344,'Cleaned - Hospitalisation Detai'!$I$2:$I$2344,0)</f>
        <v>R1013</v>
      </c>
      <c r="Q2184" s="20">
        <f>_xlfn.XLOOKUP($A2184,'Cleaned - Hospitalisation Detai'!$A$2:$A$2344,'Cleaned - Hospitalisation Detai'!$K$2:$K$2344,0)</f>
        <v>18</v>
      </c>
    </row>
    <row r="2185" spans="1:17" ht="15.6" x14ac:dyDescent="0.3">
      <c r="A2185" s="10" t="s">
        <v>178</v>
      </c>
      <c r="B2185" s="11" t="str">
        <f>_xlfn.XLOOKUP(A2185,'Cleaned - Customer Names '!$A$2:$A$2336,'Cleaned - Customer Names '!$C$2:$C$2336,0)</f>
        <v>Lelisa</v>
      </c>
      <c r="C2185" s="11">
        <f>_xlfn.XLOOKUP($A2185,'Cleaned - Medical Examinations'!$A$2:$A$2336,'Cleaned - Medical Examinations'!$B$2:$B$2336,0)</f>
        <v>33.770000000000003</v>
      </c>
      <c r="D2185" s="11">
        <f>_xlfn.XLOOKUP($A2185,'Cleaned - Medical Examinations'!$A$2:$A$2336,'Cleaned - Medical Examinations'!$C$2:$C$2336,0)</f>
        <v>4.0199999999999996</v>
      </c>
      <c r="E2185" s="11" t="str">
        <f>_xlfn.XLOOKUP($A2185,'Cleaned - Medical Examinations'!$A$2:$A$2336,'Cleaned - Medical Examinations'!$D$2:$D$2336,0)</f>
        <v>No</v>
      </c>
      <c r="F2185" s="11" t="str">
        <f>_xlfn.XLOOKUP($A2185,'Cleaned - Medical Examinations'!$A$2:$A$2336,'Cleaned - Medical Examinations'!$E$2:$E$2336,0)</f>
        <v>yes</v>
      </c>
      <c r="G2185" s="11" t="str">
        <f>_xlfn.XLOOKUP($A2185,'Cleaned - Medical Examinations'!$A$2:$A$2336,'Cleaned - Medical Examinations'!$F$2:$F$2336,0)</f>
        <v>No</v>
      </c>
      <c r="H2185" s="11">
        <f>_xlfn.XLOOKUP($A2185,'Cleaned - Medical Examinations'!$A$2:$A$2336,'Cleaned - Medical Examinations'!$G$2:$G$2336,0)</f>
        <v>1</v>
      </c>
      <c r="I2185" s="11" t="str">
        <f>_xlfn.XLOOKUP($A2185,'Cleaned - Medical Examinations'!$A$2:$A$2336,'Cleaned - Medical Examinations'!$H$2:$H$2336,0)</f>
        <v>No</v>
      </c>
      <c r="J2185" s="11" t="str">
        <f>_xlfn.XLOOKUP($A2185,'Cleaned - Medical Examinations'!$A$2:$A$2336,'Cleaned - Medical Examinations'!$I$2:$I$2336,0)</f>
        <v>Obesity</v>
      </c>
      <c r="K2185" s="11" t="str">
        <f t="shared" si="34"/>
        <v>Non-Diabetic</v>
      </c>
      <c r="L2185" s="14">
        <f>_xlfn.XLOOKUP($A2185,'Cleaned - Hospitalisation Detai'!$A$2:$A$2344,'Cleaned - Hospitalisation Detai'!$J$2:$J$2344,0)</f>
        <v>38281</v>
      </c>
      <c r="M2185" s="19">
        <f>_xlfn.XLOOKUP($A2185,'Cleaned - Hospitalisation Detai'!$A$2:$A$2344,'Cleaned - Hospitalisation Detai'!$F$2:$F$2344,0)</f>
        <v>1725.55</v>
      </c>
      <c r="N2185" s="19" t="str">
        <f>_xlfn.XLOOKUP($A2185,'Cleaned - Hospitalisation Detai'!$A$2:$A$2344,'Cleaned - Hospitalisation Detai'!$G$2:$G$2344,0)</f>
        <v>tier - 3</v>
      </c>
      <c r="O2185" s="19" t="str">
        <f>_xlfn.XLOOKUP($A2185,'Cleaned - Hospitalisation Detai'!$A$2:$A$2344,'Cleaned - Hospitalisation Detai'!$H$2:$H$2344,0)</f>
        <v>tier - 2</v>
      </c>
      <c r="P2185" s="19" t="str">
        <f>_xlfn.XLOOKUP($A2185,'Cleaned - Hospitalisation Detai'!$A$2:$A$2344,'Cleaned - Hospitalisation Detai'!$I$2:$I$2344,0)</f>
        <v>R1013</v>
      </c>
      <c r="Q2185" s="20">
        <f>_xlfn.XLOOKUP($A2185,'Cleaned - Hospitalisation Detai'!$A$2:$A$2344,'Cleaned - Hospitalisation Detai'!$K$2:$K$2344,0)</f>
        <v>18</v>
      </c>
    </row>
    <row r="2186" spans="1:17" ht="15.6" x14ac:dyDescent="0.3">
      <c r="A2186" s="10" t="s">
        <v>177</v>
      </c>
      <c r="B2186" s="11" t="str">
        <f>_xlfn.XLOOKUP(A2186,'Cleaned - Customer Names '!$A$2:$A$2336,'Cleaned - Customer Names '!$C$2:$C$2336,0)</f>
        <v>Nate</v>
      </c>
      <c r="C2186" s="11">
        <f>_xlfn.XLOOKUP($A2186,'Cleaned - Medical Examinations'!$A$2:$A$2336,'Cleaned - Medical Examinations'!$B$2:$B$2336,0)</f>
        <v>30.03</v>
      </c>
      <c r="D2186" s="11">
        <f>_xlfn.XLOOKUP($A2186,'Cleaned - Medical Examinations'!$A$2:$A$2336,'Cleaned - Medical Examinations'!$C$2:$C$2336,0)</f>
        <v>4.04</v>
      </c>
      <c r="E2186" s="11" t="str">
        <f>_xlfn.XLOOKUP($A2186,'Cleaned - Medical Examinations'!$A$2:$A$2336,'Cleaned - Medical Examinations'!$D$2:$D$2336,0)</f>
        <v>No</v>
      </c>
      <c r="F2186" s="11" t="str">
        <f>_xlfn.XLOOKUP($A2186,'Cleaned - Medical Examinations'!$A$2:$A$2336,'Cleaned - Medical Examinations'!$E$2:$E$2336,0)</f>
        <v>yes</v>
      </c>
      <c r="G2186" s="11" t="str">
        <f>_xlfn.XLOOKUP($A2186,'Cleaned - Medical Examinations'!$A$2:$A$2336,'Cleaned - Medical Examinations'!$F$2:$F$2336,0)</f>
        <v>No</v>
      </c>
      <c r="H2186" s="11">
        <f>_xlfn.XLOOKUP($A2186,'Cleaned - Medical Examinations'!$A$2:$A$2336,'Cleaned - Medical Examinations'!$G$2:$G$2336,0)</f>
        <v>1</v>
      </c>
      <c r="I2186" s="11" t="str">
        <f>_xlfn.XLOOKUP($A2186,'Cleaned - Medical Examinations'!$A$2:$A$2336,'Cleaned - Medical Examinations'!$H$2:$H$2336,0)</f>
        <v>No</v>
      </c>
      <c r="J2186" s="11" t="str">
        <f>_xlfn.XLOOKUP($A2186,'Cleaned - Medical Examinations'!$A$2:$A$2336,'Cleaned - Medical Examinations'!$I$2:$I$2336,0)</f>
        <v>Obesity</v>
      </c>
      <c r="K2186" s="11" t="str">
        <f t="shared" si="34"/>
        <v>Non-Diabetic</v>
      </c>
      <c r="L2186" s="14">
        <f>_xlfn.XLOOKUP($A2186,'Cleaned - Hospitalisation Detai'!$A$2:$A$2344,'Cleaned - Hospitalisation Detai'!$J$2:$J$2344,0)</f>
        <v>38241</v>
      </c>
      <c r="M2186" s="19">
        <f>_xlfn.XLOOKUP($A2186,'Cleaned - Hospitalisation Detai'!$A$2:$A$2344,'Cleaned - Hospitalisation Detai'!$F$2:$F$2344,0)</f>
        <v>1720.35</v>
      </c>
      <c r="N2186" s="19" t="str">
        <f>_xlfn.XLOOKUP($A2186,'Cleaned - Hospitalisation Detai'!$A$2:$A$2344,'Cleaned - Hospitalisation Detai'!$G$2:$G$2344,0)</f>
        <v>tier - 3</v>
      </c>
      <c r="O2186" s="19" t="str">
        <f>_xlfn.XLOOKUP($A2186,'Cleaned - Hospitalisation Detai'!$A$2:$A$2344,'Cleaned - Hospitalisation Detai'!$H$2:$H$2344,0)</f>
        <v>tier - 3</v>
      </c>
      <c r="P2186" s="19" t="str">
        <f>_xlfn.XLOOKUP($A2186,'Cleaned - Hospitalisation Detai'!$A$2:$A$2344,'Cleaned - Hospitalisation Detai'!$I$2:$I$2344,0)</f>
        <v>R1013</v>
      </c>
      <c r="Q2186" s="20">
        <f>_xlfn.XLOOKUP($A2186,'Cleaned - Hospitalisation Detai'!$A$2:$A$2344,'Cleaned - Hospitalisation Detai'!$K$2:$K$2344,0)</f>
        <v>18</v>
      </c>
    </row>
    <row r="2187" spans="1:17" ht="15.6" x14ac:dyDescent="0.3">
      <c r="A2187" s="10" t="s">
        <v>176</v>
      </c>
      <c r="B2187" s="11" t="str">
        <f>_xlfn.XLOOKUP(A2187,'Cleaned - Customer Names '!$A$2:$A$2336,'Cleaned - Customer Names '!$C$2:$C$2336,0)</f>
        <v>Chris C.</v>
      </c>
      <c r="C2187" s="11">
        <f>_xlfn.XLOOKUP($A2187,'Cleaned - Medical Examinations'!$A$2:$A$2336,'Cleaned - Medical Examinations'!$B$2:$B$2336,0)</f>
        <v>29.37</v>
      </c>
      <c r="D2187" s="11">
        <f>_xlfn.XLOOKUP($A2187,'Cleaned - Medical Examinations'!$A$2:$A$2336,'Cleaned - Medical Examinations'!$C$2:$C$2336,0)</f>
        <v>5.54</v>
      </c>
      <c r="E2187" s="11" t="str">
        <f>_xlfn.XLOOKUP($A2187,'Cleaned - Medical Examinations'!$A$2:$A$2336,'Cleaned - Medical Examinations'!$D$2:$D$2336,0)</f>
        <v>No</v>
      </c>
      <c r="F2187" s="11" t="str">
        <f>_xlfn.XLOOKUP($A2187,'Cleaned - Medical Examinations'!$A$2:$A$2336,'Cleaned - Medical Examinations'!$E$2:$E$2336,0)</f>
        <v>yes</v>
      </c>
      <c r="G2187" s="11" t="str">
        <f>_xlfn.XLOOKUP($A2187,'Cleaned - Medical Examinations'!$A$2:$A$2336,'Cleaned - Medical Examinations'!$F$2:$F$2336,0)</f>
        <v>No</v>
      </c>
      <c r="H2187" s="11">
        <f>_xlfn.XLOOKUP($A2187,'Cleaned - Medical Examinations'!$A$2:$A$2336,'Cleaned - Medical Examinations'!$G$2:$G$2336,0)</f>
        <v>1</v>
      </c>
      <c r="I2187" s="11" t="str">
        <f>_xlfn.XLOOKUP($A2187,'Cleaned - Medical Examinations'!$A$2:$A$2336,'Cleaned - Medical Examinations'!$H$2:$H$2336,0)</f>
        <v>No</v>
      </c>
      <c r="J2187" s="11" t="str">
        <f>_xlfn.XLOOKUP($A2187,'Cleaned - Medical Examinations'!$A$2:$A$2336,'Cleaned - Medical Examinations'!$I$2:$I$2336,0)</f>
        <v>Overweight</v>
      </c>
      <c r="K2187" s="11" t="str">
        <f t="shared" si="34"/>
        <v>Non-Diabetic</v>
      </c>
      <c r="L2187" s="14">
        <f>_xlfn.XLOOKUP($A2187,'Cleaned - Hospitalisation Detai'!$A$2:$A$2344,'Cleaned - Hospitalisation Detai'!$J$2:$J$2344,0)</f>
        <v>38148</v>
      </c>
      <c r="M2187" s="19">
        <f>_xlfn.XLOOKUP($A2187,'Cleaned - Hospitalisation Detai'!$A$2:$A$2344,'Cleaned - Hospitalisation Detai'!$F$2:$F$2344,0)</f>
        <v>1719.44</v>
      </c>
      <c r="N2187" s="19" t="str">
        <f>_xlfn.XLOOKUP($A2187,'Cleaned - Hospitalisation Detai'!$A$2:$A$2344,'Cleaned - Hospitalisation Detai'!$G$2:$G$2344,0)</f>
        <v>tier - 3</v>
      </c>
      <c r="O2187" s="19" t="str">
        <f>_xlfn.XLOOKUP($A2187,'Cleaned - Hospitalisation Detai'!$A$2:$A$2344,'Cleaned - Hospitalisation Detai'!$H$2:$H$2344,0)</f>
        <v>tier - 3</v>
      </c>
      <c r="P2187" s="19" t="str">
        <f>_xlfn.XLOOKUP($A2187,'Cleaned - Hospitalisation Detai'!$A$2:$A$2344,'Cleaned - Hospitalisation Detai'!$I$2:$I$2344,0)</f>
        <v>R1013</v>
      </c>
      <c r="Q2187" s="20">
        <f>_xlfn.XLOOKUP($A2187,'Cleaned - Hospitalisation Detai'!$A$2:$A$2344,'Cleaned - Hospitalisation Detai'!$K$2:$K$2344,0)</f>
        <v>18</v>
      </c>
    </row>
    <row r="2188" spans="1:17" ht="15.6" x14ac:dyDescent="0.3">
      <c r="A2188" s="10" t="s">
        <v>175</v>
      </c>
      <c r="B2188" s="11" t="str">
        <f>_xlfn.XLOOKUP(A2188,'Cleaned - Customer Names '!$A$2:$A$2336,'Cleaned - Customer Names '!$C$2:$C$2336,0)</f>
        <v>Scott</v>
      </c>
      <c r="C2188" s="11">
        <f>_xlfn.XLOOKUP($A2188,'Cleaned - Medical Examinations'!$A$2:$A$2336,'Cleaned - Medical Examinations'!$B$2:$B$2336,0)</f>
        <v>28.5</v>
      </c>
      <c r="D2188" s="11">
        <f>_xlfn.XLOOKUP($A2188,'Cleaned - Medical Examinations'!$A$2:$A$2336,'Cleaned - Medical Examinations'!$C$2:$C$2336,0)</f>
        <v>4.03</v>
      </c>
      <c r="E2188" s="11" t="str">
        <f>_xlfn.XLOOKUP($A2188,'Cleaned - Medical Examinations'!$A$2:$A$2336,'Cleaned - Medical Examinations'!$D$2:$D$2336,0)</f>
        <v>No</v>
      </c>
      <c r="F2188" s="11" t="str">
        <f>_xlfn.XLOOKUP($A2188,'Cleaned - Medical Examinations'!$A$2:$A$2336,'Cleaned - Medical Examinations'!$E$2:$E$2336,0)</f>
        <v>yes</v>
      </c>
      <c r="G2188" s="11" t="str">
        <f>_xlfn.XLOOKUP($A2188,'Cleaned - Medical Examinations'!$A$2:$A$2336,'Cleaned - Medical Examinations'!$F$2:$F$2336,0)</f>
        <v>No</v>
      </c>
      <c r="H2188" s="11">
        <f>_xlfn.XLOOKUP($A2188,'Cleaned - Medical Examinations'!$A$2:$A$2336,'Cleaned - Medical Examinations'!$G$2:$G$2336,0)</f>
        <v>1</v>
      </c>
      <c r="I2188" s="11" t="str">
        <f>_xlfn.XLOOKUP($A2188,'Cleaned - Medical Examinations'!$A$2:$A$2336,'Cleaned - Medical Examinations'!$H$2:$H$2336,0)</f>
        <v>No</v>
      </c>
      <c r="J2188" s="11" t="str">
        <f>_xlfn.XLOOKUP($A2188,'Cleaned - Medical Examinations'!$A$2:$A$2336,'Cleaned - Medical Examinations'!$I$2:$I$2336,0)</f>
        <v>Overweight</v>
      </c>
      <c r="K2188" s="11" t="str">
        <f t="shared" si="34"/>
        <v>Non-Diabetic</v>
      </c>
      <c r="L2188" s="14">
        <f>_xlfn.XLOOKUP($A2188,'Cleaned - Hospitalisation Detai'!$A$2:$A$2344,'Cleaned - Hospitalisation Detai'!$J$2:$J$2344,0)</f>
        <v>38251</v>
      </c>
      <c r="M2188" s="19">
        <f>_xlfn.XLOOKUP($A2188,'Cleaned - Hospitalisation Detai'!$A$2:$A$2344,'Cleaned - Hospitalisation Detai'!$F$2:$F$2344,0)</f>
        <v>1712.23</v>
      </c>
      <c r="N2188" s="19" t="str">
        <f>_xlfn.XLOOKUP($A2188,'Cleaned - Hospitalisation Detai'!$A$2:$A$2344,'Cleaned - Hospitalisation Detai'!$G$2:$G$2344,0)</f>
        <v>tier - 3</v>
      </c>
      <c r="O2188" s="19" t="str">
        <f>_xlfn.XLOOKUP($A2188,'Cleaned - Hospitalisation Detai'!$A$2:$A$2344,'Cleaned - Hospitalisation Detai'!$H$2:$H$2344,0)</f>
        <v>tier - 1</v>
      </c>
      <c r="P2188" s="19" t="str">
        <f>_xlfn.XLOOKUP($A2188,'Cleaned - Hospitalisation Detai'!$A$2:$A$2344,'Cleaned - Hospitalisation Detai'!$I$2:$I$2344,0)</f>
        <v>R1016</v>
      </c>
      <c r="Q2188" s="20">
        <f>_xlfn.XLOOKUP($A2188,'Cleaned - Hospitalisation Detai'!$A$2:$A$2344,'Cleaned - Hospitalisation Detai'!$K$2:$K$2344,0)</f>
        <v>18</v>
      </c>
    </row>
    <row r="2189" spans="1:17" ht="15.6" x14ac:dyDescent="0.3">
      <c r="A2189" s="10" t="s">
        <v>174</v>
      </c>
      <c r="B2189" s="11" t="str">
        <f>_xlfn.XLOOKUP(A2189,'Cleaned - Customer Names '!$A$2:$A$2336,'Cleaned - Customer Names '!$C$2:$C$2336,0)</f>
        <v>Kevin</v>
      </c>
      <c r="C2189" s="11">
        <f>_xlfn.XLOOKUP($A2189,'Cleaned - Medical Examinations'!$A$2:$A$2336,'Cleaned - Medical Examinations'!$B$2:$B$2336,0)</f>
        <v>23.32</v>
      </c>
      <c r="D2189" s="11">
        <f>_xlfn.XLOOKUP($A2189,'Cleaned - Medical Examinations'!$A$2:$A$2336,'Cleaned - Medical Examinations'!$C$2:$C$2336,0)</f>
        <v>5.62</v>
      </c>
      <c r="E2189" s="11" t="str">
        <f>_xlfn.XLOOKUP($A2189,'Cleaned - Medical Examinations'!$A$2:$A$2336,'Cleaned - Medical Examinations'!$D$2:$D$2336,0)</f>
        <v>No</v>
      </c>
      <c r="F2189" s="11" t="str">
        <f>_xlfn.XLOOKUP($A2189,'Cleaned - Medical Examinations'!$A$2:$A$2336,'Cleaned - Medical Examinations'!$E$2:$E$2336,0)</f>
        <v>yes</v>
      </c>
      <c r="G2189" s="11" t="str">
        <f>_xlfn.XLOOKUP($A2189,'Cleaned - Medical Examinations'!$A$2:$A$2336,'Cleaned - Medical Examinations'!$F$2:$F$2336,0)</f>
        <v>No</v>
      </c>
      <c r="H2189" s="11">
        <f>_xlfn.XLOOKUP($A2189,'Cleaned - Medical Examinations'!$A$2:$A$2336,'Cleaned - Medical Examinations'!$G$2:$G$2336,0)</f>
        <v>1</v>
      </c>
      <c r="I2189" s="11" t="str">
        <f>_xlfn.XLOOKUP($A2189,'Cleaned - Medical Examinations'!$A$2:$A$2336,'Cleaned - Medical Examinations'!$H$2:$H$2336,0)</f>
        <v>No</v>
      </c>
      <c r="J2189" s="11" t="str">
        <f>_xlfn.XLOOKUP($A2189,'Cleaned - Medical Examinations'!$A$2:$A$2336,'Cleaned - Medical Examinations'!$I$2:$I$2336,0)</f>
        <v>Normal Weight</v>
      </c>
      <c r="K2189" s="11" t="str">
        <f t="shared" si="34"/>
        <v>Non-Diabetic</v>
      </c>
      <c r="L2189" s="14">
        <f>_xlfn.XLOOKUP($A2189,'Cleaned - Hospitalisation Detai'!$A$2:$A$2344,'Cleaned - Hospitalisation Detai'!$J$2:$J$2344,0)</f>
        <v>38249</v>
      </c>
      <c r="M2189" s="19">
        <f>_xlfn.XLOOKUP($A2189,'Cleaned - Hospitalisation Detai'!$A$2:$A$2344,'Cleaned - Hospitalisation Detai'!$F$2:$F$2344,0)</f>
        <v>1711.03</v>
      </c>
      <c r="N2189" s="19" t="str">
        <f>_xlfn.XLOOKUP($A2189,'Cleaned - Hospitalisation Detai'!$A$2:$A$2344,'Cleaned - Hospitalisation Detai'!$G$2:$G$2344,0)</f>
        <v>tier - 3</v>
      </c>
      <c r="O2189" s="19" t="str">
        <f>_xlfn.XLOOKUP($A2189,'Cleaned - Hospitalisation Detai'!$A$2:$A$2344,'Cleaned - Hospitalisation Detai'!$H$2:$H$2344,0)</f>
        <v>tier - 3</v>
      </c>
      <c r="P2189" s="19" t="str">
        <f>_xlfn.XLOOKUP($A2189,'Cleaned - Hospitalisation Detai'!$A$2:$A$2344,'Cleaned - Hospitalisation Detai'!$I$2:$I$2344,0)</f>
        <v>R1013</v>
      </c>
      <c r="Q2189" s="20">
        <f>_xlfn.XLOOKUP($A2189,'Cleaned - Hospitalisation Detai'!$A$2:$A$2344,'Cleaned - Hospitalisation Detai'!$K$2:$K$2344,0)</f>
        <v>18</v>
      </c>
    </row>
    <row r="2190" spans="1:17" ht="15.6" x14ac:dyDescent="0.3">
      <c r="A2190" s="10" t="s">
        <v>173</v>
      </c>
      <c r="B2190" s="11" t="str">
        <f>_xlfn.XLOOKUP(A2190,'Cleaned - Customer Names '!$A$2:$A$2336,'Cleaned - Customer Names '!$C$2:$C$2336,0)</f>
        <v>Erik C.</v>
      </c>
      <c r="C2190" s="11">
        <f>_xlfn.XLOOKUP($A2190,'Cleaned - Medical Examinations'!$A$2:$A$2336,'Cleaned - Medical Examinations'!$B$2:$B$2336,0)</f>
        <v>26.125</v>
      </c>
      <c r="D2190" s="11">
        <f>_xlfn.XLOOKUP($A2190,'Cleaned - Medical Examinations'!$A$2:$A$2336,'Cleaned - Medical Examinations'!$C$2:$C$2336,0)</f>
        <v>5.27</v>
      </c>
      <c r="E2190" s="11" t="str">
        <f>_xlfn.XLOOKUP($A2190,'Cleaned - Medical Examinations'!$A$2:$A$2336,'Cleaned - Medical Examinations'!$D$2:$D$2336,0)</f>
        <v>No</v>
      </c>
      <c r="F2190" s="11" t="str">
        <f>_xlfn.XLOOKUP($A2190,'Cleaned - Medical Examinations'!$A$2:$A$2336,'Cleaned - Medical Examinations'!$E$2:$E$2336,0)</f>
        <v>yes</v>
      </c>
      <c r="G2190" s="11" t="str">
        <f>_xlfn.XLOOKUP($A2190,'Cleaned - Medical Examinations'!$A$2:$A$2336,'Cleaned - Medical Examinations'!$F$2:$F$2336,0)</f>
        <v>No</v>
      </c>
      <c r="H2190" s="11">
        <f>_xlfn.XLOOKUP($A2190,'Cleaned - Medical Examinations'!$A$2:$A$2336,'Cleaned - Medical Examinations'!$G$2:$G$2336,0)</f>
        <v>1</v>
      </c>
      <c r="I2190" s="11" t="str">
        <f>_xlfn.XLOOKUP($A2190,'Cleaned - Medical Examinations'!$A$2:$A$2336,'Cleaned - Medical Examinations'!$H$2:$H$2336,0)</f>
        <v>No</v>
      </c>
      <c r="J2190" s="11" t="str">
        <f>_xlfn.XLOOKUP($A2190,'Cleaned - Medical Examinations'!$A$2:$A$2336,'Cleaned - Medical Examinations'!$I$2:$I$2336,0)</f>
        <v>Overweight</v>
      </c>
      <c r="K2190" s="11" t="str">
        <f t="shared" si="34"/>
        <v>Non-Diabetic</v>
      </c>
      <c r="L2190" s="14">
        <f>_xlfn.XLOOKUP($A2190,'Cleaned - Hospitalisation Detai'!$A$2:$A$2344,'Cleaned - Hospitalisation Detai'!$J$2:$J$2344,0)</f>
        <v>38333</v>
      </c>
      <c r="M2190" s="19">
        <f>_xlfn.XLOOKUP($A2190,'Cleaned - Hospitalisation Detai'!$A$2:$A$2344,'Cleaned - Hospitalisation Detai'!$F$2:$F$2344,0)</f>
        <v>1708.93</v>
      </c>
      <c r="N2190" s="19" t="str">
        <f>_xlfn.XLOOKUP($A2190,'Cleaned - Hospitalisation Detai'!$A$2:$A$2344,'Cleaned - Hospitalisation Detai'!$G$2:$G$2344,0)</f>
        <v>tier - 3</v>
      </c>
      <c r="O2190" s="19" t="str">
        <f>_xlfn.XLOOKUP($A2190,'Cleaned - Hospitalisation Detai'!$A$2:$A$2344,'Cleaned - Hospitalisation Detai'!$H$2:$H$2344,0)</f>
        <v>tier - 1</v>
      </c>
      <c r="P2190" s="19" t="str">
        <f>_xlfn.XLOOKUP($A2190,'Cleaned - Hospitalisation Detai'!$A$2:$A$2344,'Cleaned - Hospitalisation Detai'!$I$2:$I$2344,0)</f>
        <v>R1019</v>
      </c>
      <c r="Q2190" s="20">
        <f>_xlfn.XLOOKUP($A2190,'Cleaned - Hospitalisation Detai'!$A$2:$A$2344,'Cleaned - Hospitalisation Detai'!$K$2:$K$2344,0)</f>
        <v>18</v>
      </c>
    </row>
    <row r="2191" spans="1:17" ht="15.6" x14ac:dyDescent="0.3">
      <c r="A2191" s="10" t="s">
        <v>172</v>
      </c>
      <c r="B2191" s="11" t="str">
        <f>_xlfn.XLOOKUP(A2191,'Cleaned - Customer Names '!$A$2:$A$2336,'Cleaned - Customer Names '!$C$2:$C$2336,0)</f>
        <v>Shawn C</v>
      </c>
      <c r="C2191" s="11">
        <f>_xlfn.XLOOKUP($A2191,'Cleaned - Medical Examinations'!$A$2:$A$2336,'Cleaned - Medical Examinations'!$B$2:$B$2336,0)</f>
        <v>25.46</v>
      </c>
      <c r="D2191" s="11">
        <f>_xlfn.XLOOKUP($A2191,'Cleaned - Medical Examinations'!$A$2:$A$2336,'Cleaned - Medical Examinations'!$C$2:$C$2336,0)</f>
        <v>5.18</v>
      </c>
      <c r="E2191" s="11" t="str">
        <f>_xlfn.XLOOKUP($A2191,'Cleaned - Medical Examinations'!$A$2:$A$2336,'Cleaned - Medical Examinations'!$D$2:$D$2336,0)</f>
        <v>No</v>
      </c>
      <c r="F2191" s="11" t="str">
        <f>_xlfn.XLOOKUP($A2191,'Cleaned - Medical Examinations'!$A$2:$A$2336,'Cleaned - Medical Examinations'!$E$2:$E$2336,0)</f>
        <v>yes</v>
      </c>
      <c r="G2191" s="11" t="str">
        <f>_xlfn.XLOOKUP($A2191,'Cleaned - Medical Examinations'!$A$2:$A$2336,'Cleaned - Medical Examinations'!$F$2:$F$2336,0)</f>
        <v>No</v>
      </c>
      <c r="H2191" s="11">
        <f>_xlfn.XLOOKUP($A2191,'Cleaned - Medical Examinations'!$A$2:$A$2336,'Cleaned - Medical Examinations'!$G$2:$G$2336,0)</f>
        <v>1</v>
      </c>
      <c r="I2191" s="11" t="str">
        <f>_xlfn.XLOOKUP($A2191,'Cleaned - Medical Examinations'!$A$2:$A$2336,'Cleaned - Medical Examinations'!$H$2:$H$2336,0)</f>
        <v>No</v>
      </c>
      <c r="J2191" s="11" t="str">
        <f>_xlfn.XLOOKUP($A2191,'Cleaned - Medical Examinations'!$A$2:$A$2336,'Cleaned - Medical Examinations'!$I$2:$I$2336,0)</f>
        <v>Overweight</v>
      </c>
      <c r="K2191" s="11" t="str">
        <f t="shared" si="34"/>
        <v>Non-Diabetic</v>
      </c>
      <c r="L2191" s="14">
        <f>_xlfn.XLOOKUP($A2191,'Cleaned - Hospitalisation Detai'!$A$2:$A$2344,'Cleaned - Hospitalisation Detai'!$J$2:$J$2344,0)</f>
        <v>38277</v>
      </c>
      <c r="M2191" s="19">
        <f>_xlfn.XLOOKUP($A2191,'Cleaned - Hospitalisation Detai'!$A$2:$A$2344,'Cleaned - Hospitalisation Detai'!$F$2:$F$2344,0)</f>
        <v>1708</v>
      </c>
      <c r="N2191" s="19" t="str">
        <f>_xlfn.XLOOKUP($A2191,'Cleaned - Hospitalisation Detai'!$A$2:$A$2344,'Cleaned - Hospitalisation Detai'!$G$2:$G$2344,0)</f>
        <v>tier - 3</v>
      </c>
      <c r="O2191" s="19" t="str">
        <f>_xlfn.XLOOKUP($A2191,'Cleaned - Hospitalisation Detai'!$A$2:$A$2344,'Cleaned - Hospitalisation Detai'!$H$2:$H$2344,0)</f>
        <v>tier - 2</v>
      </c>
      <c r="P2191" s="19" t="str">
        <f>_xlfn.XLOOKUP($A2191,'Cleaned - Hospitalisation Detai'!$A$2:$A$2344,'Cleaned - Hospitalisation Detai'!$I$2:$I$2344,0)</f>
        <v>R1016</v>
      </c>
      <c r="Q2191" s="20">
        <f>_xlfn.XLOOKUP($A2191,'Cleaned - Hospitalisation Detai'!$A$2:$A$2344,'Cleaned - Hospitalisation Detai'!$K$2:$K$2344,0)</f>
        <v>18</v>
      </c>
    </row>
    <row r="2192" spans="1:17" ht="15.6" x14ac:dyDescent="0.3">
      <c r="A2192" s="10" t="s">
        <v>171</v>
      </c>
      <c r="B2192" s="11" t="str">
        <f>_xlfn.XLOOKUP(A2192,'Cleaned - Customer Names '!$A$2:$A$2336,'Cleaned - Customer Names '!$C$2:$C$2336,0)</f>
        <v>Vajin L.</v>
      </c>
      <c r="C2192" s="11">
        <f>_xlfn.XLOOKUP($A2192,'Cleaned - Medical Examinations'!$A$2:$A$2336,'Cleaned - Medical Examinations'!$B$2:$B$2336,0)</f>
        <v>23.75</v>
      </c>
      <c r="D2192" s="11">
        <f>_xlfn.XLOOKUP($A2192,'Cleaned - Medical Examinations'!$A$2:$A$2336,'Cleaned - Medical Examinations'!$C$2:$C$2336,0)</f>
        <v>5.27</v>
      </c>
      <c r="E2192" s="11" t="str">
        <f>_xlfn.XLOOKUP($A2192,'Cleaned - Medical Examinations'!$A$2:$A$2336,'Cleaned - Medical Examinations'!$D$2:$D$2336,0)</f>
        <v>No</v>
      </c>
      <c r="F2192" s="11" t="str">
        <f>_xlfn.XLOOKUP($A2192,'Cleaned - Medical Examinations'!$A$2:$A$2336,'Cleaned - Medical Examinations'!$E$2:$E$2336,0)</f>
        <v>yes</v>
      </c>
      <c r="G2192" s="11" t="str">
        <f>_xlfn.XLOOKUP($A2192,'Cleaned - Medical Examinations'!$A$2:$A$2336,'Cleaned - Medical Examinations'!$F$2:$F$2336,0)</f>
        <v>No</v>
      </c>
      <c r="H2192" s="11">
        <f>_xlfn.XLOOKUP($A2192,'Cleaned - Medical Examinations'!$A$2:$A$2336,'Cleaned - Medical Examinations'!$G$2:$G$2336,0)</f>
        <v>1</v>
      </c>
      <c r="I2192" s="11" t="str">
        <f>_xlfn.XLOOKUP($A2192,'Cleaned - Medical Examinations'!$A$2:$A$2336,'Cleaned - Medical Examinations'!$H$2:$H$2336,0)</f>
        <v>No</v>
      </c>
      <c r="J2192" s="11" t="str">
        <f>_xlfn.XLOOKUP($A2192,'Cleaned - Medical Examinations'!$A$2:$A$2336,'Cleaned - Medical Examinations'!$I$2:$I$2336,0)</f>
        <v>Normal Weight</v>
      </c>
      <c r="K2192" s="11" t="str">
        <f t="shared" si="34"/>
        <v>Non-Diabetic</v>
      </c>
      <c r="L2192" s="14">
        <f>_xlfn.XLOOKUP($A2192,'Cleaned - Hospitalisation Detai'!$A$2:$A$2344,'Cleaned - Hospitalisation Detai'!$J$2:$J$2344,0)</f>
        <v>38327</v>
      </c>
      <c r="M2192" s="19">
        <f>_xlfn.XLOOKUP($A2192,'Cleaned - Hospitalisation Detai'!$A$2:$A$2344,'Cleaned - Hospitalisation Detai'!$F$2:$F$2344,0)</f>
        <v>1705.62</v>
      </c>
      <c r="N2192" s="19" t="str">
        <f>_xlfn.XLOOKUP($A2192,'Cleaned - Hospitalisation Detai'!$A$2:$A$2344,'Cleaned - Hospitalisation Detai'!$G$2:$G$2344,0)</f>
        <v>tier - 2</v>
      </c>
      <c r="O2192" s="19" t="str">
        <f>_xlfn.XLOOKUP($A2192,'Cleaned - Hospitalisation Detai'!$A$2:$A$2344,'Cleaned - Hospitalisation Detai'!$H$2:$H$2344,0)</f>
        <v>tier - 2</v>
      </c>
      <c r="P2192" s="19" t="str">
        <f>_xlfn.XLOOKUP($A2192,'Cleaned - Hospitalisation Detai'!$A$2:$A$2344,'Cleaned - Hospitalisation Detai'!$I$2:$I$2344,0)</f>
        <v>R1015</v>
      </c>
      <c r="Q2192" s="20">
        <f>_xlfn.XLOOKUP($A2192,'Cleaned - Hospitalisation Detai'!$A$2:$A$2344,'Cleaned - Hospitalisation Detai'!$K$2:$K$2344,0)</f>
        <v>18</v>
      </c>
    </row>
    <row r="2193" spans="1:17" ht="15.6" x14ac:dyDescent="0.3">
      <c r="A2193" s="10" t="s">
        <v>169</v>
      </c>
      <c r="B2193" s="11" t="str">
        <f>_xlfn.XLOOKUP(A2193,'Cleaned - Customer Names '!$A$2:$A$2336,'Cleaned - Customer Names '!$C$2:$C$2336,0)</f>
        <v>John K. Jr.</v>
      </c>
      <c r="C2193" s="11">
        <f>_xlfn.XLOOKUP($A2193,'Cleaned - Medical Examinations'!$A$2:$A$2336,'Cleaned - Medical Examinations'!$B$2:$B$2336,0)</f>
        <v>23.085000000000001</v>
      </c>
      <c r="D2193" s="11">
        <f>_xlfn.XLOOKUP($A2193,'Cleaned - Medical Examinations'!$A$2:$A$2336,'Cleaned - Medical Examinations'!$C$2:$C$2336,0)</f>
        <v>5.62</v>
      </c>
      <c r="E2193" s="11" t="str">
        <f>_xlfn.XLOOKUP($A2193,'Cleaned - Medical Examinations'!$A$2:$A$2336,'Cleaned - Medical Examinations'!$D$2:$D$2336,0)</f>
        <v>No</v>
      </c>
      <c r="F2193" s="11" t="str">
        <f>_xlfn.XLOOKUP($A2193,'Cleaned - Medical Examinations'!$A$2:$A$2336,'Cleaned - Medical Examinations'!$E$2:$E$2336,0)</f>
        <v>yes</v>
      </c>
      <c r="G2193" s="11" t="str">
        <f>_xlfn.XLOOKUP($A2193,'Cleaned - Medical Examinations'!$A$2:$A$2336,'Cleaned - Medical Examinations'!$F$2:$F$2336,0)</f>
        <v>No</v>
      </c>
      <c r="H2193" s="11">
        <f>_xlfn.XLOOKUP($A2193,'Cleaned - Medical Examinations'!$A$2:$A$2336,'Cleaned - Medical Examinations'!$G$2:$G$2336,0)</f>
        <v>1</v>
      </c>
      <c r="I2193" s="11" t="str">
        <f>_xlfn.XLOOKUP($A2193,'Cleaned - Medical Examinations'!$A$2:$A$2336,'Cleaned - Medical Examinations'!$H$2:$H$2336,0)</f>
        <v>No</v>
      </c>
      <c r="J2193" s="11" t="str">
        <f>_xlfn.XLOOKUP($A2193,'Cleaned - Medical Examinations'!$A$2:$A$2336,'Cleaned - Medical Examinations'!$I$2:$I$2336,0)</f>
        <v>Normal Weight</v>
      </c>
      <c r="K2193" s="11" t="str">
        <f t="shared" si="34"/>
        <v>Non-Diabetic</v>
      </c>
      <c r="L2193" s="14">
        <f>_xlfn.XLOOKUP($A2193,'Cleaned - Hospitalisation Detai'!$A$2:$A$2344,'Cleaned - Hospitalisation Detai'!$J$2:$J$2344,0)</f>
        <v>38335</v>
      </c>
      <c r="M2193" s="19">
        <f>_xlfn.XLOOKUP($A2193,'Cleaned - Hospitalisation Detai'!$A$2:$A$2344,'Cleaned - Hospitalisation Detai'!$F$2:$F$2344,0)</f>
        <v>1704.7</v>
      </c>
      <c r="N2193" s="19" t="str">
        <f>_xlfn.XLOOKUP($A2193,'Cleaned - Hospitalisation Detai'!$A$2:$A$2344,'Cleaned - Hospitalisation Detai'!$G$2:$G$2344,0)</f>
        <v>tier - 2</v>
      </c>
      <c r="O2193" s="19" t="str">
        <f>_xlfn.XLOOKUP($A2193,'Cleaned - Hospitalisation Detai'!$A$2:$A$2344,'Cleaned - Hospitalisation Detai'!$H$2:$H$2344,0)</f>
        <v>tier - 3</v>
      </c>
      <c r="P2193" s="19" t="str">
        <f>_xlfn.XLOOKUP($A2193,'Cleaned - Hospitalisation Detai'!$A$2:$A$2344,'Cleaned - Hospitalisation Detai'!$I$2:$I$2344,0)</f>
        <v>R1018</v>
      </c>
      <c r="Q2193" s="20">
        <f>_xlfn.XLOOKUP($A2193,'Cleaned - Hospitalisation Detai'!$A$2:$A$2344,'Cleaned - Hospitalisation Detai'!$K$2:$K$2344,0)</f>
        <v>18</v>
      </c>
    </row>
    <row r="2194" spans="1:17" ht="15.6" x14ac:dyDescent="0.3">
      <c r="A2194" s="10" t="s">
        <v>167</v>
      </c>
      <c r="B2194" s="11" t="str">
        <f>_xlfn.XLOOKUP(A2194,'Cleaned - Customer Names '!$A$2:$A$2336,'Cleaned - Customer Names '!$C$2:$C$2336,0)</f>
        <v>Kevin J.</v>
      </c>
      <c r="C2194" s="11">
        <f>_xlfn.XLOOKUP($A2194,'Cleaned - Medical Examinations'!$A$2:$A$2336,'Cleaned - Medical Examinations'!$B$2:$B$2336,0)</f>
        <v>22.99</v>
      </c>
      <c r="D2194" s="11">
        <f>_xlfn.XLOOKUP($A2194,'Cleaned - Medical Examinations'!$A$2:$A$2336,'Cleaned - Medical Examinations'!$C$2:$C$2336,0)</f>
        <v>5.0599999999999996</v>
      </c>
      <c r="E2194" s="11" t="str">
        <f>_xlfn.XLOOKUP($A2194,'Cleaned - Medical Examinations'!$A$2:$A$2336,'Cleaned - Medical Examinations'!$D$2:$D$2336,0)</f>
        <v>No</v>
      </c>
      <c r="F2194" s="11" t="str">
        <f>_xlfn.XLOOKUP($A2194,'Cleaned - Medical Examinations'!$A$2:$A$2336,'Cleaned - Medical Examinations'!$E$2:$E$2336,0)</f>
        <v>yes</v>
      </c>
      <c r="G2194" s="11" t="str">
        <f>_xlfn.XLOOKUP($A2194,'Cleaned - Medical Examinations'!$A$2:$A$2336,'Cleaned - Medical Examinations'!$F$2:$F$2336,0)</f>
        <v>No</v>
      </c>
      <c r="H2194" s="11">
        <f>_xlfn.XLOOKUP($A2194,'Cleaned - Medical Examinations'!$A$2:$A$2336,'Cleaned - Medical Examinations'!$G$2:$G$2336,0)</f>
        <v>1</v>
      </c>
      <c r="I2194" s="11" t="str">
        <f>_xlfn.XLOOKUP($A2194,'Cleaned - Medical Examinations'!$A$2:$A$2336,'Cleaned - Medical Examinations'!$H$2:$H$2336,0)</f>
        <v>No</v>
      </c>
      <c r="J2194" s="11" t="str">
        <f>_xlfn.XLOOKUP($A2194,'Cleaned - Medical Examinations'!$A$2:$A$2336,'Cleaned - Medical Examinations'!$I$2:$I$2336,0)</f>
        <v>Normal Weight</v>
      </c>
      <c r="K2194" s="11" t="str">
        <f t="shared" si="34"/>
        <v>Non-Diabetic</v>
      </c>
      <c r="L2194" s="14">
        <f>_xlfn.XLOOKUP($A2194,'Cleaned - Hospitalisation Detai'!$A$2:$A$2344,'Cleaned - Hospitalisation Detai'!$J$2:$J$2344,0)</f>
        <v>38298</v>
      </c>
      <c r="M2194" s="19">
        <f>_xlfn.XLOOKUP($A2194,'Cleaned - Hospitalisation Detai'!$A$2:$A$2344,'Cleaned - Hospitalisation Detai'!$F$2:$F$2344,0)</f>
        <v>1704.57</v>
      </c>
      <c r="N2194" s="19" t="str">
        <f>_xlfn.XLOOKUP($A2194,'Cleaned - Hospitalisation Detai'!$A$2:$A$2344,'Cleaned - Hospitalisation Detai'!$G$2:$G$2344,0)</f>
        <v>tier - 2</v>
      </c>
      <c r="O2194" s="19" t="str">
        <f>_xlfn.XLOOKUP($A2194,'Cleaned - Hospitalisation Detai'!$A$2:$A$2344,'Cleaned - Hospitalisation Detai'!$H$2:$H$2344,0)</f>
        <v>tier - 1</v>
      </c>
      <c r="P2194" s="19" t="str">
        <f>_xlfn.XLOOKUP($A2194,'Cleaned - Hospitalisation Detai'!$A$2:$A$2344,'Cleaned - Hospitalisation Detai'!$I$2:$I$2344,0)</f>
        <v>R1016</v>
      </c>
      <c r="Q2194" s="20">
        <f>_xlfn.XLOOKUP($A2194,'Cleaned - Hospitalisation Detai'!$A$2:$A$2344,'Cleaned - Hospitalisation Detai'!$K$2:$K$2344,0)</f>
        <v>18</v>
      </c>
    </row>
    <row r="2195" spans="1:17" ht="15.6" x14ac:dyDescent="0.3">
      <c r="A2195" s="10" t="s">
        <v>165</v>
      </c>
      <c r="B2195" s="11" t="str">
        <f>_xlfn.XLOOKUP(A2195,'Cleaned - Customer Names '!$A$2:$A$2336,'Cleaned - Customer Names '!$C$2:$C$2336,0)</f>
        <v>Kirby W.</v>
      </c>
      <c r="C2195" s="11">
        <f>_xlfn.XLOOKUP($A2195,'Cleaned - Medical Examinations'!$A$2:$A$2336,'Cleaned - Medical Examinations'!$B$2:$B$2336,0)</f>
        <v>21.47</v>
      </c>
      <c r="D2195" s="11">
        <f>_xlfn.XLOOKUP($A2195,'Cleaned - Medical Examinations'!$A$2:$A$2336,'Cleaned - Medical Examinations'!$C$2:$C$2336,0)</f>
        <v>4.6900000000000004</v>
      </c>
      <c r="E2195" s="11" t="str">
        <f>_xlfn.XLOOKUP($A2195,'Cleaned - Medical Examinations'!$A$2:$A$2336,'Cleaned - Medical Examinations'!$D$2:$D$2336,0)</f>
        <v>No</v>
      </c>
      <c r="F2195" s="11" t="str">
        <f>_xlfn.XLOOKUP($A2195,'Cleaned - Medical Examinations'!$A$2:$A$2336,'Cleaned - Medical Examinations'!$E$2:$E$2336,0)</f>
        <v>yes</v>
      </c>
      <c r="G2195" s="11" t="str">
        <f>_xlfn.XLOOKUP($A2195,'Cleaned - Medical Examinations'!$A$2:$A$2336,'Cleaned - Medical Examinations'!$F$2:$F$2336,0)</f>
        <v>No</v>
      </c>
      <c r="H2195" s="11">
        <f>_xlfn.XLOOKUP($A2195,'Cleaned - Medical Examinations'!$A$2:$A$2336,'Cleaned - Medical Examinations'!$G$2:$G$2336,0)</f>
        <v>1</v>
      </c>
      <c r="I2195" s="11" t="str">
        <f>_xlfn.XLOOKUP($A2195,'Cleaned - Medical Examinations'!$A$2:$A$2336,'Cleaned - Medical Examinations'!$H$2:$H$2336,0)</f>
        <v>No</v>
      </c>
      <c r="J2195" s="11" t="str">
        <f>_xlfn.XLOOKUP($A2195,'Cleaned - Medical Examinations'!$A$2:$A$2336,'Cleaned - Medical Examinations'!$I$2:$I$2336,0)</f>
        <v>Normal Weight</v>
      </c>
      <c r="K2195" s="11" t="str">
        <f t="shared" si="34"/>
        <v>Non-Diabetic</v>
      </c>
      <c r="L2195" s="14">
        <f>_xlfn.XLOOKUP($A2195,'Cleaned - Hospitalisation Detai'!$A$2:$A$2344,'Cleaned - Hospitalisation Detai'!$J$2:$J$2344,0)</f>
        <v>38331</v>
      </c>
      <c r="M2195" s="19">
        <f>_xlfn.XLOOKUP($A2195,'Cleaned - Hospitalisation Detai'!$A$2:$A$2344,'Cleaned - Hospitalisation Detai'!$F$2:$F$2344,0)</f>
        <v>1702.46</v>
      </c>
      <c r="N2195" s="19" t="str">
        <f>_xlfn.XLOOKUP($A2195,'Cleaned - Hospitalisation Detai'!$A$2:$A$2344,'Cleaned - Hospitalisation Detai'!$G$2:$G$2344,0)</f>
        <v>tier - 2</v>
      </c>
      <c r="O2195" s="19" t="str">
        <f>_xlfn.XLOOKUP($A2195,'Cleaned - Hospitalisation Detai'!$A$2:$A$2344,'Cleaned - Hospitalisation Detai'!$H$2:$H$2344,0)</f>
        <v>tier - 3</v>
      </c>
      <c r="P2195" s="19" t="str">
        <f>_xlfn.XLOOKUP($A2195,'Cleaned - Hospitalisation Detai'!$A$2:$A$2344,'Cleaned - Hospitalisation Detai'!$I$2:$I$2344,0)</f>
        <v>R1019</v>
      </c>
      <c r="Q2195" s="20">
        <f>_xlfn.XLOOKUP($A2195,'Cleaned - Hospitalisation Detai'!$A$2:$A$2344,'Cleaned - Hospitalisation Detai'!$K$2:$K$2344,0)</f>
        <v>18</v>
      </c>
    </row>
    <row r="2196" spans="1:17" ht="15.6" x14ac:dyDescent="0.3">
      <c r="A2196" s="10" t="s">
        <v>163</v>
      </c>
      <c r="B2196" s="11" t="str">
        <f>_xlfn.XLOOKUP(A2196,'Cleaned - Customer Names '!$A$2:$A$2336,'Cleaned - Customer Names '!$C$2:$C$2336,0)</f>
        <v>J A</v>
      </c>
      <c r="C2196" s="11">
        <f>_xlfn.XLOOKUP($A2196,'Cleaned - Medical Examinations'!$A$2:$A$2336,'Cleaned - Medical Examinations'!$B$2:$B$2336,0)</f>
        <v>15.96</v>
      </c>
      <c r="D2196" s="11">
        <f>_xlfn.XLOOKUP($A2196,'Cleaned - Medical Examinations'!$A$2:$A$2336,'Cleaned - Medical Examinations'!$C$2:$C$2336,0)</f>
        <v>5.44</v>
      </c>
      <c r="E2196" s="11" t="str">
        <f>_xlfn.XLOOKUP($A2196,'Cleaned - Medical Examinations'!$A$2:$A$2336,'Cleaned - Medical Examinations'!$D$2:$D$2336,0)</f>
        <v>No</v>
      </c>
      <c r="F2196" s="11" t="str">
        <f>_xlfn.XLOOKUP($A2196,'Cleaned - Medical Examinations'!$A$2:$A$2336,'Cleaned - Medical Examinations'!$E$2:$E$2336,0)</f>
        <v>yes</v>
      </c>
      <c r="G2196" s="11" t="str">
        <f>_xlfn.XLOOKUP($A2196,'Cleaned - Medical Examinations'!$A$2:$A$2336,'Cleaned - Medical Examinations'!$F$2:$F$2336,0)</f>
        <v>No</v>
      </c>
      <c r="H2196" s="11">
        <f>_xlfn.XLOOKUP($A2196,'Cleaned - Medical Examinations'!$A$2:$A$2336,'Cleaned - Medical Examinations'!$G$2:$G$2336,0)</f>
        <v>1</v>
      </c>
      <c r="I2196" s="11" t="str">
        <f>_xlfn.XLOOKUP($A2196,'Cleaned - Medical Examinations'!$A$2:$A$2336,'Cleaned - Medical Examinations'!$H$2:$H$2336,0)</f>
        <v>No</v>
      </c>
      <c r="J2196" s="11" t="str">
        <f>_xlfn.XLOOKUP($A2196,'Cleaned - Medical Examinations'!$A$2:$A$2336,'Cleaned - Medical Examinations'!$I$2:$I$2336,0)</f>
        <v>Underweight</v>
      </c>
      <c r="K2196" s="11" t="str">
        <f t="shared" si="34"/>
        <v>Non-Diabetic</v>
      </c>
      <c r="L2196" s="14">
        <f>_xlfn.XLOOKUP($A2196,'Cleaned - Hospitalisation Detai'!$A$2:$A$2344,'Cleaned - Hospitalisation Detai'!$J$2:$J$2344,0)</f>
        <v>38308</v>
      </c>
      <c r="M2196" s="19">
        <f>_xlfn.XLOOKUP($A2196,'Cleaned - Hospitalisation Detai'!$A$2:$A$2344,'Cleaned - Hospitalisation Detai'!$F$2:$F$2344,0)</f>
        <v>1694.8</v>
      </c>
      <c r="N2196" s="19" t="str">
        <f>_xlfn.XLOOKUP($A2196,'Cleaned - Hospitalisation Detai'!$A$2:$A$2344,'Cleaned - Hospitalisation Detai'!$G$2:$G$2344,0)</f>
        <v>tier - 2</v>
      </c>
      <c r="O2196" s="19" t="str">
        <f>_xlfn.XLOOKUP($A2196,'Cleaned - Hospitalisation Detai'!$A$2:$A$2344,'Cleaned - Hospitalisation Detai'!$H$2:$H$2344,0)</f>
        <v>tier - 2</v>
      </c>
      <c r="P2196" s="19" t="str">
        <f>_xlfn.XLOOKUP($A2196,'Cleaned - Hospitalisation Detai'!$A$2:$A$2344,'Cleaned - Hospitalisation Detai'!$I$2:$I$2344,0)</f>
        <v>R1015</v>
      </c>
      <c r="Q2196" s="20">
        <f>_xlfn.XLOOKUP($A2196,'Cleaned - Hospitalisation Detai'!$A$2:$A$2344,'Cleaned - Hospitalisation Detai'!$K$2:$K$2344,0)</f>
        <v>18</v>
      </c>
    </row>
    <row r="2197" spans="1:17" ht="15.6" x14ac:dyDescent="0.3">
      <c r="A2197" s="10" t="s">
        <v>162</v>
      </c>
      <c r="B2197" s="11" t="str">
        <f>_xlfn.XLOOKUP(A2197,'Cleaned - Customer Names '!$A$2:$A$2336,'Cleaned - Customer Names '!$C$2:$C$2336,0)</f>
        <v>Dustin G.</v>
      </c>
      <c r="C2197" s="11">
        <f>_xlfn.XLOOKUP($A2197,'Cleaned - Medical Examinations'!$A$2:$A$2336,'Cleaned - Medical Examinations'!$B$2:$B$2336,0)</f>
        <v>39.5</v>
      </c>
      <c r="D2197" s="11">
        <f>_xlfn.XLOOKUP($A2197,'Cleaned - Medical Examinations'!$A$2:$A$2336,'Cleaned - Medical Examinations'!$C$2:$C$2336,0)</f>
        <v>5.05</v>
      </c>
      <c r="E2197" s="11" t="str">
        <f>_xlfn.XLOOKUP($A2197,'Cleaned - Medical Examinations'!$A$2:$A$2336,'Cleaned - Medical Examinations'!$D$2:$D$2336,0)</f>
        <v>No</v>
      </c>
      <c r="F2197" s="11" t="str">
        <f>_xlfn.XLOOKUP($A2197,'Cleaned - Medical Examinations'!$A$2:$A$2336,'Cleaned - Medical Examinations'!$E$2:$E$2336,0)</f>
        <v>yes</v>
      </c>
      <c r="G2197" s="11" t="str">
        <f>_xlfn.XLOOKUP($A2197,'Cleaned - Medical Examinations'!$A$2:$A$2336,'Cleaned - Medical Examinations'!$F$2:$F$2336,0)</f>
        <v>No</v>
      </c>
      <c r="H2197" s="11">
        <f>_xlfn.XLOOKUP($A2197,'Cleaned - Medical Examinations'!$A$2:$A$2336,'Cleaned - Medical Examinations'!$G$2:$G$2336,0)</f>
        <v>1</v>
      </c>
      <c r="I2197" s="11" t="str">
        <f>_xlfn.XLOOKUP($A2197,'Cleaned - Medical Examinations'!$A$2:$A$2336,'Cleaned - Medical Examinations'!$H$2:$H$2336,0)</f>
        <v>No</v>
      </c>
      <c r="J2197" s="11" t="str">
        <f>_xlfn.XLOOKUP($A2197,'Cleaned - Medical Examinations'!$A$2:$A$2336,'Cleaned - Medical Examinations'!$I$2:$I$2336,0)</f>
        <v>Obesity</v>
      </c>
      <c r="K2197" s="11" t="str">
        <f t="shared" si="34"/>
        <v>Non-Diabetic</v>
      </c>
      <c r="L2197" s="14">
        <f>_xlfn.XLOOKUP($A2197,'Cleaned - Hospitalisation Detai'!$A$2:$A$2344,'Cleaned - Hospitalisation Detai'!$J$2:$J$2344,0)</f>
        <v>36820</v>
      </c>
      <c r="M2197" s="19">
        <f>_xlfn.XLOOKUP($A2197,'Cleaned - Hospitalisation Detai'!$A$2:$A$2344,'Cleaned - Hospitalisation Detai'!$F$2:$F$2344,0)</f>
        <v>1682.6</v>
      </c>
      <c r="N2197" s="19" t="str">
        <f>_xlfn.XLOOKUP($A2197,'Cleaned - Hospitalisation Detai'!$A$2:$A$2344,'Cleaned - Hospitalisation Detai'!$G$2:$G$2344,0)</f>
        <v>tier - 2</v>
      </c>
      <c r="O2197" s="19" t="str">
        <f>_xlfn.XLOOKUP($A2197,'Cleaned - Hospitalisation Detai'!$A$2:$A$2344,'Cleaned - Hospitalisation Detai'!$H$2:$H$2344,0)</f>
        <v>tier - 2</v>
      </c>
      <c r="P2197" s="19" t="str">
        <f>_xlfn.XLOOKUP($A2197,'Cleaned - Hospitalisation Detai'!$A$2:$A$2344,'Cleaned - Hospitalisation Detai'!$I$2:$I$2344,0)</f>
        <v>R1011</v>
      </c>
      <c r="Q2197" s="20">
        <f>_xlfn.XLOOKUP($A2197,'Cleaned - Hospitalisation Detai'!$A$2:$A$2344,'Cleaned - Hospitalisation Detai'!$K$2:$K$2344,0)</f>
        <v>22</v>
      </c>
    </row>
    <row r="2198" spans="1:17" ht="15.6" x14ac:dyDescent="0.3">
      <c r="A2198" s="10" t="s">
        <v>161</v>
      </c>
      <c r="B2198" s="11" t="str">
        <f>_xlfn.XLOOKUP(A2198,'Cleaned - Customer Names '!$A$2:$A$2336,'Cleaned - Customer Names '!$C$2:$C$2336,0)</f>
        <v>Anthony G</v>
      </c>
      <c r="C2198" s="11">
        <f>_xlfn.XLOOKUP($A2198,'Cleaned - Medical Examinations'!$A$2:$A$2336,'Cleaned - Medical Examinations'!$B$2:$B$2336,0)</f>
        <v>33.770000000000003</v>
      </c>
      <c r="D2198" s="11">
        <f>_xlfn.XLOOKUP($A2198,'Cleaned - Medical Examinations'!$A$2:$A$2336,'Cleaned - Medical Examinations'!$C$2:$C$2336,0)</f>
        <v>6</v>
      </c>
      <c r="E2198" s="11" t="str">
        <f>_xlfn.XLOOKUP($A2198,'Cleaned - Medical Examinations'!$A$2:$A$2336,'Cleaned - Medical Examinations'!$D$2:$D$2336,0)</f>
        <v>No</v>
      </c>
      <c r="F2198" s="11" t="str">
        <f>_xlfn.XLOOKUP($A2198,'Cleaned - Medical Examinations'!$A$2:$A$2336,'Cleaned - Medical Examinations'!$E$2:$E$2336,0)</f>
        <v>yes</v>
      </c>
      <c r="G2198" s="11" t="str">
        <f>_xlfn.XLOOKUP($A2198,'Cleaned - Medical Examinations'!$A$2:$A$2336,'Cleaned - Medical Examinations'!$F$2:$F$2336,0)</f>
        <v>No</v>
      </c>
      <c r="H2198" s="11">
        <f>_xlfn.XLOOKUP($A2198,'Cleaned - Medical Examinations'!$A$2:$A$2336,'Cleaned - Medical Examinations'!$G$2:$G$2336,0)</f>
        <v>1</v>
      </c>
      <c r="I2198" s="11" t="str">
        <f>_xlfn.XLOOKUP($A2198,'Cleaned - Medical Examinations'!$A$2:$A$2336,'Cleaned - Medical Examinations'!$H$2:$H$2336,0)</f>
        <v>No</v>
      </c>
      <c r="J2198" s="11" t="str">
        <f>_xlfn.XLOOKUP($A2198,'Cleaned - Medical Examinations'!$A$2:$A$2336,'Cleaned - Medical Examinations'!$I$2:$I$2336,0)</f>
        <v>Obesity</v>
      </c>
      <c r="K2198" s="11" t="str">
        <f t="shared" si="34"/>
        <v>Non-Diabetic</v>
      </c>
      <c r="L2198" s="14">
        <f>_xlfn.XLOOKUP($A2198,'Cleaned - Hospitalisation Detai'!$A$2:$A$2344,'Cleaned - Hospitalisation Detai'!$J$2:$J$2344,0)</f>
        <v>36687</v>
      </c>
      <c r="M2198" s="19">
        <f>_xlfn.XLOOKUP($A2198,'Cleaned - Hospitalisation Detai'!$A$2:$A$2344,'Cleaned - Hospitalisation Detai'!$F$2:$F$2344,0)</f>
        <v>1674.63</v>
      </c>
      <c r="N2198" s="19" t="str">
        <f>_xlfn.XLOOKUP($A2198,'Cleaned - Hospitalisation Detai'!$A$2:$A$2344,'Cleaned - Hospitalisation Detai'!$G$2:$G$2344,0)</f>
        <v>tier - 2</v>
      </c>
      <c r="O2198" s="19" t="str">
        <f>_xlfn.XLOOKUP($A2198,'Cleaned - Hospitalisation Detai'!$A$2:$A$2344,'Cleaned - Hospitalisation Detai'!$H$2:$H$2344,0)</f>
        <v>tier - 2</v>
      </c>
      <c r="P2198" s="19" t="str">
        <f>_xlfn.XLOOKUP($A2198,'Cleaned - Hospitalisation Detai'!$A$2:$A$2344,'Cleaned - Hospitalisation Detai'!$I$2:$I$2344,0)</f>
        <v>R1013</v>
      </c>
      <c r="Q2198" s="20">
        <f>_xlfn.XLOOKUP($A2198,'Cleaned - Hospitalisation Detai'!$A$2:$A$2344,'Cleaned - Hospitalisation Detai'!$K$2:$K$2344,0)</f>
        <v>22</v>
      </c>
    </row>
    <row r="2199" spans="1:17" ht="15.6" x14ac:dyDescent="0.3">
      <c r="A2199" s="10" t="s">
        <v>160</v>
      </c>
      <c r="B2199" s="11" t="str">
        <f>_xlfn.XLOOKUP(A2199,'Cleaned - Customer Names '!$A$2:$A$2336,'Cleaned - Customer Names '!$C$2:$C$2336,0)</f>
        <v>Ryan</v>
      </c>
      <c r="C2199" s="11">
        <f>_xlfn.XLOOKUP($A2199,'Cleaned - Medical Examinations'!$A$2:$A$2336,'Cleaned - Medical Examinations'!$B$2:$B$2336,0)</f>
        <v>26.84</v>
      </c>
      <c r="D2199" s="11">
        <f>_xlfn.XLOOKUP($A2199,'Cleaned - Medical Examinations'!$A$2:$A$2336,'Cleaned - Medical Examinations'!$C$2:$C$2336,0)</f>
        <v>5.99</v>
      </c>
      <c r="E2199" s="11" t="str">
        <f>_xlfn.XLOOKUP($A2199,'Cleaned - Medical Examinations'!$A$2:$A$2336,'Cleaned - Medical Examinations'!$D$2:$D$2336,0)</f>
        <v>Yes</v>
      </c>
      <c r="F2199" s="11" t="str">
        <f>_xlfn.XLOOKUP($A2199,'Cleaned - Medical Examinations'!$A$2:$A$2336,'Cleaned - Medical Examinations'!$E$2:$E$2336,0)</f>
        <v>yes</v>
      </c>
      <c r="G2199" s="11" t="str">
        <f>_xlfn.XLOOKUP($A2199,'Cleaned - Medical Examinations'!$A$2:$A$2336,'Cleaned - Medical Examinations'!$F$2:$F$2336,0)</f>
        <v>No</v>
      </c>
      <c r="H2199" s="11">
        <f>_xlfn.XLOOKUP($A2199,'Cleaned - Medical Examinations'!$A$2:$A$2336,'Cleaned - Medical Examinations'!$G$2:$G$2336,0)</f>
        <v>1</v>
      </c>
      <c r="I2199" s="11" t="str">
        <f>_xlfn.XLOOKUP($A2199,'Cleaned - Medical Examinations'!$A$2:$A$2336,'Cleaned - Medical Examinations'!$H$2:$H$2336,0)</f>
        <v>No</v>
      </c>
      <c r="J2199" s="11" t="str">
        <f>_xlfn.XLOOKUP($A2199,'Cleaned - Medical Examinations'!$A$2:$A$2336,'Cleaned - Medical Examinations'!$I$2:$I$2336,0)</f>
        <v>Overweight</v>
      </c>
      <c r="K2199" s="11" t="str">
        <f t="shared" si="34"/>
        <v>Non-Diabetic</v>
      </c>
      <c r="L2199" s="14">
        <f>_xlfn.XLOOKUP($A2199,'Cleaned - Hospitalisation Detai'!$A$2:$A$2344,'Cleaned - Hospitalisation Detai'!$J$2:$J$2344,0)</f>
        <v>36822</v>
      </c>
      <c r="M2199" s="19">
        <f>_xlfn.XLOOKUP($A2199,'Cleaned - Hospitalisation Detai'!$A$2:$A$2344,'Cleaned - Hospitalisation Detai'!$F$2:$F$2344,0)</f>
        <v>1665</v>
      </c>
      <c r="N2199" s="19" t="str">
        <f>_xlfn.XLOOKUP($A2199,'Cleaned - Hospitalisation Detai'!$A$2:$A$2344,'Cleaned - Hospitalisation Detai'!$G$2:$G$2344,0)</f>
        <v>tier - 2</v>
      </c>
      <c r="O2199" s="19" t="str">
        <f>_xlfn.XLOOKUP($A2199,'Cleaned - Hospitalisation Detai'!$A$2:$A$2344,'Cleaned - Hospitalisation Detai'!$H$2:$H$2344,0)</f>
        <v>tier - 2</v>
      </c>
      <c r="P2199" s="19" t="str">
        <f>_xlfn.XLOOKUP($A2199,'Cleaned - Hospitalisation Detai'!$A$2:$A$2344,'Cleaned - Hospitalisation Detai'!$I$2:$I$2344,0)</f>
        <v>R1013</v>
      </c>
      <c r="Q2199" s="20">
        <f>_xlfn.XLOOKUP($A2199,'Cleaned - Hospitalisation Detai'!$A$2:$A$2344,'Cleaned - Hospitalisation Detai'!$K$2:$K$2344,0)</f>
        <v>22</v>
      </c>
    </row>
    <row r="2200" spans="1:17" ht="15.6" x14ac:dyDescent="0.3">
      <c r="A2200" s="10" t="s">
        <v>159</v>
      </c>
      <c r="B2200" s="11" t="str">
        <f>_xlfn.XLOOKUP(A2200,'Cleaned - Customer Names '!$A$2:$A$2336,'Cleaned - Customer Names '!$C$2:$C$2336,0)</f>
        <v>Eric N</v>
      </c>
      <c r="C2200" s="11">
        <f>_xlfn.XLOOKUP($A2200,'Cleaned - Medical Examinations'!$A$2:$A$2336,'Cleaned - Medical Examinations'!$B$2:$B$2336,0)</f>
        <v>35.53</v>
      </c>
      <c r="D2200" s="11">
        <f>_xlfn.XLOOKUP($A2200,'Cleaned - Medical Examinations'!$A$2:$A$2336,'Cleaned - Medical Examinations'!$C$2:$C$2336,0)</f>
        <v>4.3600000000000003</v>
      </c>
      <c r="E2200" s="11" t="str">
        <f>_xlfn.XLOOKUP($A2200,'Cleaned - Medical Examinations'!$A$2:$A$2336,'Cleaned - Medical Examinations'!$D$2:$D$2336,0)</f>
        <v>No</v>
      </c>
      <c r="F2200" s="11" t="str">
        <f>_xlfn.XLOOKUP($A2200,'Cleaned - Medical Examinations'!$A$2:$A$2336,'Cleaned - Medical Examinations'!$E$2:$E$2336,0)</f>
        <v>No</v>
      </c>
      <c r="G2200" s="11" t="str">
        <f>_xlfn.XLOOKUP($A2200,'Cleaned - Medical Examinations'!$A$2:$A$2336,'Cleaned - Medical Examinations'!$F$2:$F$2336,0)</f>
        <v>Yes</v>
      </c>
      <c r="H2200" s="11">
        <f>_xlfn.XLOOKUP($A2200,'Cleaned - Medical Examinations'!$A$2:$A$2336,'Cleaned - Medical Examinations'!$G$2:$G$2336,0)</f>
        <v>1</v>
      </c>
      <c r="I2200" s="11" t="str">
        <f>_xlfn.XLOOKUP($A2200,'Cleaned - Medical Examinations'!$A$2:$A$2336,'Cleaned - Medical Examinations'!$H$2:$H$2336,0)</f>
        <v>No</v>
      </c>
      <c r="J2200" s="11" t="str">
        <f>_xlfn.XLOOKUP($A2200,'Cleaned - Medical Examinations'!$A$2:$A$2336,'Cleaned - Medical Examinations'!$I$2:$I$2336,0)</f>
        <v>Obesity</v>
      </c>
      <c r="K2200" s="11" t="str">
        <f t="shared" si="34"/>
        <v>Non-Diabetic</v>
      </c>
      <c r="L2200" s="14">
        <f>_xlfn.XLOOKUP($A2200,'Cleaned - Hospitalisation Detai'!$A$2:$A$2344,'Cleaned - Hospitalisation Detai'!$J$2:$J$2344,0)</f>
        <v>37985</v>
      </c>
      <c r="M2200" s="19">
        <f>_xlfn.XLOOKUP($A2200,'Cleaned - Hospitalisation Detai'!$A$2:$A$2344,'Cleaned - Hospitalisation Detai'!$F$2:$F$2344,0)</f>
        <v>1646.43</v>
      </c>
      <c r="N2200" s="19" t="str">
        <f>_xlfn.XLOOKUP($A2200,'Cleaned - Hospitalisation Detai'!$A$2:$A$2344,'Cleaned - Hospitalisation Detai'!$G$2:$G$2344,0)</f>
        <v>tier - 2</v>
      </c>
      <c r="O2200" s="19" t="str">
        <f>_xlfn.XLOOKUP($A2200,'Cleaned - Hospitalisation Detai'!$A$2:$A$2344,'Cleaned - Hospitalisation Detai'!$H$2:$H$2344,0)</f>
        <v>tier - 1</v>
      </c>
      <c r="P2200" s="19" t="str">
        <f>_xlfn.XLOOKUP($A2200,'Cleaned - Hospitalisation Detai'!$A$2:$A$2344,'Cleaned - Hospitalisation Detai'!$I$2:$I$2344,0)</f>
        <v>R1012</v>
      </c>
      <c r="Q2200" s="20">
        <f>_xlfn.XLOOKUP($A2200,'Cleaned - Hospitalisation Detai'!$A$2:$A$2344,'Cleaned - Hospitalisation Detai'!$K$2:$K$2344,0)</f>
        <v>19</v>
      </c>
    </row>
    <row r="2201" spans="1:17" ht="15.6" x14ac:dyDescent="0.3">
      <c r="A2201" s="10" t="s">
        <v>158</v>
      </c>
      <c r="B2201" s="11" t="str">
        <f>_xlfn.XLOOKUP(A2201,'Cleaned - Customer Names '!$A$2:$A$2336,'Cleaned - Customer Names '!$C$2:$C$2336,0)</f>
        <v>Connor</v>
      </c>
      <c r="C2201" s="11">
        <f>_xlfn.XLOOKUP($A2201,'Cleaned - Medical Examinations'!$A$2:$A$2336,'Cleaned - Medical Examinations'!$B$2:$B$2336,0)</f>
        <v>30.59</v>
      </c>
      <c r="D2201" s="11">
        <f>_xlfn.XLOOKUP($A2201,'Cleaned - Medical Examinations'!$A$2:$A$2336,'Cleaned - Medical Examinations'!$C$2:$C$2336,0)</f>
        <v>4.41</v>
      </c>
      <c r="E2201" s="11" t="str">
        <f>_xlfn.XLOOKUP($A2201,'Cleaned - Medical Examinations'!$A$2:$A$2336,'Cleaned - Medical Examinations'!$D$2:$D$2336,0)</f>
        <v>No</v>
      </c>
      <c r="F2201" s="11" t="str">
        <f>_xlfn.XLOOKUP($A2201,'Cleaned - Medical Examinations'!$A$2:$A$2336,'Cleaned - Medical Examinations'!$E$2:$E$2336,0)</f>
        <v>No</v>
      </c>
      <c r="G2201" s="11" t="str">
        <f>_xlfn.XLOOKUP($A2201,'Cleaned - Medical Examinations'!$A$2:$A$2336,'Cleaned - Medical Examinations'!$F$2:$F$2336,0)</f>
        <v>Yes</v>
      </c>
      <c r="H2201" s="11">
        <f>_xlfn.XLOOKUP($A2201,'Cleaned - Medical Examinations'!$A$2:$A$2336,'Cleaned - Medical Examinations'!$G$2:$G$2336,0)</f>
        <v>1</v>
      </c>
      <c r="I2201" s="11" t="str">
        <f>_xlfn.XLOOKUP($A2201,'Cleaned - Medical Examinations'!$A$2:$A$2336,'Cleaned - Medical Examinations'!$H$2:$H$2336,0)</f>
        <v>No</v>
      </c>
      <c r="J2201" s="11" t="str">
        <f>_xlfn.XLOOKUP($A2201,'Cleaned - Medical Examinations'!$A$2:$A$2336,'Cleaned - Medical Examinations'!$I$2:$I$2336,0)</f>
        <v>Obesity</v>
      </c>
      <c r="K2201" s="11" t="str">
        <f t="shared" si="34"/>
        <v>Non-Diabetic</v>
      </c>
      <c r="L2201" s="14">
        <f>_xlfn.XLOOKUP($A2201,'Cleaned - Hospitalisation Detai'!$A$2:$A$2344,'Cleaned - Hospitalisation Detai'!$J$2:$J$2344,0)</f>
        <v>37854</v>
      </c>
      <c r="M2201" s="19">
        <f>_xlfn.XLOOKUP($A2201,'Cleaned - Hospitalisation Detai'!$A$2:$A$2344,'Cleaned - Hospitalisation Detai'!$F$2:$F$2344,0)</f>
        <v>1639.56</v>
      </c>
      <c r="N2201" s="19" t="str">
        <f>_xlfn.XLOOKUP($A2201,'Cleaned - Hospitalisation Detai'!$A$2:$A$2344,'Cleaned - Hospitalisation Detai'!$G$2:$G$2344,0)</f>
        <v>tier - 2</v>
      </c>
      <c r="O2201" s="19" t="str">
        <f>_xlfn.XLOOKUP($A2201,'Cleaned - Hospitalisation Detai'!$A$2:$A$2344,'Cleaned - Hospitalisation Detai'!$H$2:$H$2344,0)</f>
        <v>tier - 2</v>
      </c>
      <c r="P2201" s="19" t="str">
        <f>_xlfn.XLOOKUP($A2201,'Cleaned - Hospitalisation Detai'!$A$2:$A$2344,'Cleaned - Hospitalisation Detai'!$I$2:$I$2344,0)</f>
        <v>R1012</v>
      </c>
      <c r="Q2201" s="20">
        <f>_xlfn.XLOOKUP($A2201,'Cleaned - Hospitalisation Detai'!$A$2:$A$2344,'Cleaned - Hospitalisation Detai'!$K$2:$K$2344,0)</f>
        <v>19</v>
      </c>
    </row>
    <row r="2202" spans="1:17" ht="15.6" x14ac:dyDescent="0.3">
      <c r="A2202" s="10" t="s">
        <v>157</v>
      </c>
      <c r="B2202" s="11" t="str">
        <f>_xlfn.XLOOKUP(A2202,'Cleaned - Customer Names '!$A$2:$A$2336,'Cleaned - Customer Names '!$C$2:$C$2336,0)</f>
        <v>Patrick H.</v>
      </c>
      <c r="C2202" s="11">
        <f>_xlfn.XLOOKUP($A2202,'Cleaned - Medical Examinations'!$A$2:$A$2336,'Cleaned - Medical Examinations'!$B$2:$B$2336,0)</f>
        <v>30.59</v>
      </c>
      <c r="D2202" s="11">
        <f>_xlfn.XLOOKUP($A2202,'Cleaned - Medical Examinations'!$A$2:$A$2336,'Cleaned - Medical Examinations'!$C$2:$C$2336,0)</f>
        <v>4.17</v>
      </c>
      <c r="E2202" s="11" t="str">
        <f>_xlfn.XLOOKUP($A2202,'Cleaned - Medical Examinations'!$A$2:$A$2336,'Cleaned - Medical Examinations'!$D$2:$D$2336,0)</f>
        <v>No</v>
      </c>
      <c r="F2202" s="11" t="str">
        <f>_xlfn.XLOOKUP($A2202,'Cleaned - Medical Examinations'!$A$2:$A$2336,'Cleaned - Medical Examinations'!$E$2:$E$2336,0)</f>
        <v>No</v>
      </c>
      <c r="G2202" s="11" t="str">
        <f>_xlfn.XLOOKUP($A2202,'Cleaned - Medical Examinations'!$A$2:$A$2336,'Cleaned - Medical Examinations'!$F$2:$F$2336,0)</f>
        <v>Yes</v>
      </c>
      <c r="H2202" s="11">
        <f>_xlfn.XLOOKUP($A2202,'Cleaned - Medical Examinations'!$A$2:$A$2336,'Cleaned - Medical Examinations'!$G$2:$G$2336,0)</f>
        <v>1</v>
      </c>
      <c r="I2202" s="11" t="str">
        <f>_xlfn.XLOOKUP($A2202,'Cleaned - Medical Examinations'!$A$2:$A$2336,'Cleaned - Medical Examinations'!$H$2:$H$2336,0)</f>
        <v>No</v>
      </c>
      <c r="J2202" s="11" t="str">
        <f>_xlfn.XLOOKUP($A2202,'Cleaned - Medical Examinations'!$A$2:$A$2336,'Cleaned - Medical Examinations'!$I$2:$I$2336,0)</f>
        <v>Obesity</v>
      </c>
      <c r="K2202" s="11" t="str">
        <f t="shared" si="34"/>
        <v>Non-Diabetic</v>
      </c>
      <c r="L2202" s="14">
        <f>_xlfn.XLOOKUP($A2202,'Cleaned - Hospitalisation Detai'!$A$2:$A$2344,'Cleaned - Hospitalisation Detai'!$J$2:$J$2344,0)</f>
        <v>37880</v>
      </c>
      <c r="M2202" s="19">
        <f>_xlfn.XLOOKUP($A2202,'Cleaned - Hospitalisation Detai'!$A$2:$A$2344,'Cleaned - Hospitalisation Detai'!$F$2:$F$2344,0)</f>
        <v>1639.56</v>
      </c>
      <c r="N2202" s="19" t="str">
        <f>_xlfn.XLOOKUP($A2202,'Cleaned - Hospitalisation Detai'!$A$2:$A$2344,'Cleaned - Hospitalisation Detai'!$G$2:$G$2344,0)</f>
        <v>tier - 2</v>
      </c>
      <c r="O2202" s="19" t="str">
        <f>_xlfn.XLOOKUP($A2202,'Cleaned - Hospitalisation Detai'!$A$2:$A$2344,'Cleaned - Hospitalisation Detai'!$H$2:$H$2344,0)</f>
        <v>tier - 2</v>
      </c>
      <c r="P2202" s="19" t="str">
        <f>_xlfn.XLOOKUP($A2202,'Cleaned - Hospitalisation Detai'!$A$2:$A$2344,'Cleaned - Hospitalisation Detai'!$I$2:$I$2344,0)</f>
        <v>R1012</v>
      </c>
      <c r="Q2202" s="20">
        <f>_xlfn.XLOOKUP($A2202,'Cleaned - Hospitalisation Detai'!$A$2:$A$2344,'Cleaned - Hospitalisation Detai'!$K$2:$K$2344,0)</f>
        <v>19</v>
      </c>
    </row>
    <row r="2203" spans="1:17" ht="15.6" x14ac:dyDescent="0.3">
      <c r="A2203" s="10" t="s">
        <v>156</v>
      </c>
      <c r="B2203" s="11" t="str">
        <f>_xlfn.XLOOKUP(A2203,'Cleaned - Customer Names '!$A$2:$A$2336,'Cleaned - Customer Names '!$C$2:$C$2336,0)</f>
        <v>Tyler</v>
      </c>
      <c r="C2203" s="11">
        <f>_xlfn.XLOOKUP($A2203,'Cleaned - Medical Examinations'!$A$2:$A$2336,'Cleaned - Medical Examinations'!$B$2:$B$2336,0)</f>
        <v>27.835000000000001</v>
      </c>
      <c r="D2203" s="11">
        <f>_xlfn.XLOOKUP($A2203,'Cleaned - Medical Examinations'!$A$2:$A$2336,'Cleaned - Medical Examinations'!$C$2:$C$2336,0)</f>
        <v>4.4400000000000004</v>
      </c>
      <c r="E2203" s="11" t="str">
        <f>_xlfn.XLOOKUP($A2203,'Cleaned - Medical Examinations'!$A$2:$A$2336,'Cleaned - Medical Examinations'!$D$2:$D$2336,0)</f>
        <v>No</v>
      </c>
      <c r="F2203" s="11" t="str">
        <f>_xlfn.XLOOKUP($A2203,'Cleaned - Medical Examinations'!$A$2:$A$2336,'Cleaned - Medical Examinations'!$E$2:$E$2336,0)</f>
        <v>No</v>
      </c>
      <c r="G2203" s="11" t="str">
        <f>_xlfn.XLOOKUP($A2203,'Cleaned - Medical Examinations'!$A$2:$A$2336,'Cleaned - Medical Examinations'!$F$2:$F$2336,0)</f>
        <v>Yes</v>
      </c>
      <c r="H2203" s="11">
        <f>_xlfn.XLOOKUP($A2203,'Cleaned - Medical Examinations'!$A$2:$A$2336,'Cleaned - Medical Examinations'!$G$2:$G$2336,0)</f>
        <v>1</v>
      </c>
      <c r="I2203" s="11" t="str">
        <f>_xlfn.XLOOKUP($A2203,'Cleaned - Medical Examinations'!$A$2:$A$2336,'Cleaned - Medical Examinations'!$H$2:$H$2336,0)</f>
        <v>No</v>
      </c>
      <c r="J2203" s="11" t="str">
        <f>_xlfn.XLOOKUP($A2203,'Cleaned - Medical Examinations'!$A$2:$A$2336,'Cleaned - Medical Examinations'!$I$2:$I$2336,0)</f>
        <v>Overweight</v>
      </c>
      <c r="K2203" s="11" t="str">
        <f t="shared" si="34"/>
        <v>Non-Diabetic</v>
      </c>
      <c r="L2203" s="14">
        <f>_xlfn.XLOOKUP($A2203,'Cleaned - Hospitalisation Detai'!$A$2:$A$2344,'Cleaned - Hospitalisation Detai'!$J$2:$J$2344,0)</f>
        <v>37985</v>
      </c>
      <c r="M2203" s="19">
        <f>_xlfn.XLOOKUP($A2203,'Cleaned - Hospitalisation Detai'!$A$2:$A$2344,'Cleaned - Hospitalisation Detai'!$F$2:$F$2344,0)</f>
        <v>1635.73</v>
      </c>
      <c r="N2203" s="19" t="str">
        <f>_xlfn.XLOOKUP($A2203,'Cleaned - Hospitalisation Detai'!$A$2:$A$2344,'Cleaned - Hospitalisation Detai'!$G$2:$G$2344,0)</f>
        <v>tier - 2</v>
      </c>
      <c r="O2203" s="19" t="str">
        <f>_xlfn.XLOOKUP($A2203,'Cleaned - Hospitalisation Detai'!$A$2:$A$2344,'Cleaned - Hospitalisation Detai'!$H$2:$H$2344,0)</f>
        <v>tier - 3</v>
      </c>
      <c r="P2203" s="19" t="str">
        <f>_xlfn.XLOOKUP($A2203,'Cleaned - Hospitalisation Detai'!$A$2:$A$2344,'Cleaned - Hospitalisation Detai'!$I$2:$I$2344,0)</f>
        <v>R1012</v>
      </c>
      <c r="Q2203" s="20">
        <f>_xlfn.XLOOKUP($A2203,'Cleaned - Hospitalisation Detai'!$A$2:$A$2344,'Cleaned - Hospitalisation Detai'!$K$2:$K$2344,0)</f>
        <v>19</v>
      </c>
    </row>
    <row r="2204" spans="1:17" ht="15.6" x14ac:dyDescent="0.3">
      <c r="A2204" s="10" t="s">
        <v>155</v>
      </c>
      <c r="B2204" s="11" t="str">
        <f>_xlfn.XLOOKUP(A2204,'Cleaned - Customer Names '!$A$2:$A$2336,'Cleaned - Customer Names '!$C$2:$C$2336,0)</f>
        <v>Deborah L.</v>
      </c>
      <c r="C2204" s="11">
        <f>_xlfn.XLOOKUP($A2204,'Cleaned - Medical Examinations'!$A$2:$A$2336,'Cleaned - Medical Examinations'!$B$2:$B$2336,0)</f>
        <v>40.26</v>
      </c>
      <c r="D2204" s="11">
        <f>_xlfn.XLOOKUP($A2204,'Cleaned - Medical Examinations'!$A$2:$A$2336,'Cleaned - Medical Examinations'!$C$2:$C$2336,0)</f>
        <v>5.52</v>
      </c>
      <c r="E2204" s="11" t="str">
        <f>_xlfn.XLOOKUP($A2204,'Cleaned - Medical Examinations'!$A$2:$A$2336,'Cleaned - Medical Examinations'!$D$2:$D$2336,0)</f>
        <v>No</v>
      </c>
      <c r="F2204" s="11" t="str">
        <f>_xlfn.XLOOKUP($A2204,'Cleaned - Medical Examinations'!$A$2:$A$2336,'Cleaned - Medical Examinations'!$E$2:$E$2336,0)</f>
        <v>yes</v>
      </c>
      <c r="G2204" s="11" t="str">
        <f>_xlfn.XLOOKUP($A2204,'Cleaned - Medical Examinations'!$A$2:$A$2336,'Cleaned - Medical Examinations'!$F$2:$F$2336,0)</f>
        <v>No</v>
      </c>
      <c r="H2204" s="11">
        <f>_xlfn.XLOOKUP($A2204,'Cleaned - Medical Examinations'!$A$2:$A$2336,'Cleaned - Medical Examinations'!$G$2:$G$2336,0)</f>
        <v>1</v>
      </c>
      <c r="I2204" s="11" t="str">
        <f>_xlfn.XLOOKUP($A2204,'Cleaned - Medical Examinations'!$A$2:$A$2336,'Cleaned - Medical Examinations'!$H$2:$H$2336,0)</f>
        <v>No</v>
      </c>
      <c r="J2204" s="11" t="str">
        <f>_xlfn.XLOOKUP($A2204,'Cleaned - Medical Examinations'!$A$2:$A$2336,'Cleaned - Medical Examinations'!$I$2:$I$2336,0)</f>
        <v>Obesity</v>
      </c>
      <c r="K2204" s="11" t="str">
        <f t="shared" si="34"/>
        <v>Non-Diabetic</v>
      </c>
      <c r="L2204" s="14">
        <f>_xlfn.XLOOKUP($A2204,'Cleaned - Hospitalisation Detai'!$A$2:$A$2344,'Cleaned - Hospitalisation Detai'!$J$2:$J$2344,0)</f>
        <v>38151</v>
      </c>
      <c r="M2204" s="19">
        <f>_xlfn.XLOOKUP($A2204,'Cleaned - Hospitalisation Detai'!$A$2:$A$2344,'Cleaned - Hospitalisation Detai'!$F$2:$F$2344,0)</f>
        <v>1634.57</v>
      </c>
      <c r="N2204" s="19" t="str">
        <f>_xlfn.XLOOKUP($A2204,'Cleaned - Hospitalisation Detai'!$A$2:$A$2344,'Cleaned - Hospitalisation Detai'!$G$2:$G$2344,0)</f>
        <v>tier - 2</v>
      </c>
      <c r="O2204" s="19" t="str">
        <f>_xlfn.XLOOKUP($A2204,'Cleaned - Hospitalisation Detai'!$A$2:$A$2344,'Cleaned - Hospitalisation Detai'!$H$2:$H$2344,0)</f>
        <v>tier - 2</v>
      </c>
      <c r="P2204" s="19" t="str">
        <f>_xlfn.XLOOKUP($A2204,'Cleaned - Hospitalisation Detai'!$A$2:$A$2344,'Cleaned - Hospitalisation Detai'!$I$2:$I$2344,0)</f>
        <v>R1013</v>
      </c>
      <c r="Q2204" s="20">
        <f>_xlfn.XLOOKUP($A2204,'Cleaned - Hospitalisation Detai'!$A$2:$A$2344,'Cleaned - Hospitalisation Detai'!$K$2:$K$2344,0)</f>
        <v>18</v>
      </c>
    </row>
    <row r="2205" spans="1:17" ht="15.6" x14ac:dyDescent="0.3">
      <c r="A2205" s="10" t="s">
        <v>154</v>
      </c>
      <c r="B2205" s="11" t="str">
        <f>_xlfn.XLOOKUP(A2205,'Cleaned - Customer Names '!$A$2:$A$2336,'Cleaned - Customer Names '!$C$2:$C$2336,0)</f>
        <v>Andrea K</v>
      </c>
      <c r="C2205" s="11">
        <f>_xlfn.XLOOKUP($A2205,'Cleaned - Medical Examinations'!$A$2:$A$2336,'Cleaned - Medical Examinations'!$B$2:$B$2336,0)</f>
        <v>39.82</v>
      </c>
      <c r="D2205" s="11">
        <f>_xlfn.XLOOKUP($A2205,'Cleaned - Medical Examinations'!$A$2:$A$2336,'Cleaned - Medical Examinations'!$C$2:$C$2336,0)</f>
        <v>6.01</v>
      </c>
      <c r="E2205" s="11" t="str">
        <f>_xlfn.XLOOKUP($A2205,'Cleaned - Medical Examinations'!$A$2:$A$2336,'Cleaned - Medical Examinations'!$D$2:$D$2336,0)</f>
        <v>No</v>
      </c>
      <c r="F2205" s="11" t="str">
        <f>_xlfn.XLOOKUP($A2205,'Cleaned - Medical Examinations'!$A$2:$A$2336,'Cleaned - Medical Examinations'!$E$2:$E$2336,0)</f>
        <v>yes</v>
      </c>
      <c r="G2205" s="11" t="str">
        <f>_xlfn.XLOOKUP($A2205,'Cleaned - Medical Examinations'!$A$2:$A$2336,'Cleaned - Medical Examinations'!$F$2:$F$2336,0)</f>
        <v>No</v>
      </c>
      <c r="H2205" s="11">
        <f>_xlfn.XLOOKUP($A2205,'Cleaned - Medical Examinations'!$A$2:$A$2336,'Cleaned - Medical Examinations'!$G$2:$G$2336,0)</f>
        <v>1</v>
      </c>
      <c r="I2205" s="11" t="str">
        <f>_xlfn.XLOOKUP($A2205,'Cleaned - Medical Examinations'!$A$2:$A$2336,'Cleaned - Medical Examinations'!$H$2:$H$2336,0)</f>
        <v>No</v>
      </c>
      <c r="J2205" s="11" t="str">
        <f>_xlfn.XLOOKUP($A2205,'Cleaned - Medical Examinations'!$A$2:$A$2336,'Cleaned - Medical Examinations'!$I$2:$I$2336,0)</f>
        <v>Obesity</v>
      </c>
      <c r="K2205" s="11" t="str">
        <f t="shared" si="34"/>
        <v>Non-Diabetic</v>
      </c>
      <c r="L2205" s="14">
        <f>_xlfn.XLOOKUP($A2205,'Cleaned - Hospitalisation Detai'!$A$2:$A$2344,'Cleaned - Hospitalisation Detai'!$J$2:$J$2344,0)</f>
        <v>38207</v>
      </c>
      <c r="M2205" s="19">
        <f>_xlfn.XLOOKUP($A2205,'Cleaned - Hospitalisation Detai'!$A$2:$A$2344,'Cleaned - Hospitalisation Detai'!$F$2:$F$2344,0)</f>
        <v>1633.96</v>
      </c>
      <c r="N2205" s="19" t="str">
        <f>_xlfn.XLOOKUP($A2205,'Cleaned - Hospitalisation Detai'!$A$2:$A$2344,'Cleaned - Hospitalisation Detai'!$G$2:$G$2344,0)</f>
        <v>tier - 2</v>
      </c>
      <c r="O2205" s="19" t="str">
        <f>_xlfn.XLOOKUP($A2205,'Cleaned - Hospitalisation Detai'!$A$2:$A$2344,'Cleaned - Hospitalisation Detai'!$H$2:$H$2344,0)</f>
        <v>tier - 1</v>
      </c>
      <c r="P2205" s="19" t="str">
        <f>_xlfn.XLOOKUP($A2205,'Cleaned - Hospitalisation Detai'!$A$2:$A$2344,'Cleaned - Hospitalisation Detai'!$I$2:$I$2344,0)</f>
        <v>R1013</v>
      </c>
      <c r="Q2205" s="20">
        <f>_xlfn.XLOOKUP($A2205,'Cleaned - Hospitalisation Detai'!$A$2:$A$2344,'Cleaned - Hospitalisation Detai'!$K$2:$K$2344,0)</f>
        <v>18</v>
      </c>
    </row>
    <row r="2206" spans="1:17" ht="15.6" x14ac:dyDescent="0.3">
      <c r="A2206" s="10" t="s">
        <v>153</v>
      </c>
      <c r="B2206" s="11" t="str">
        <f>_xlfn.XLOOKUP(A2206,'Cleaned - Customer Names '!$A$2:$A$2336,'Cleaned - Customer Names '!$C$2:$C$2336,0)</f>
        <v>Elleree</v>
      </c>
      <c r="C2206" s="11">
        <f>_xlfn.XLOOKUP($A2206,'Cleaned - Medical Examinations'!$A$2:$A$2336,'Cleaned - Medical Examinations'!$B$2:$B$2336,0)</f>
        <v>39.159999999999997</v>
      </c>
      <c r="D2206" s="11">
        <f>_xlfn.XLOOKUP($A2206,'Cleaned - Medical Examinations'!$A$2:$A$2336,'Cleaned - Medical Examinations'!$C$2:$C$2336,0)</f>
        <v>5.81</v>
      </c>
      <c r="E2206" s="11" t="str">
        <f>_xlfn.XLOOKUP($A2206,'Cleaned - Medical Examinations'!$A$2:$A$2336,'Cleaned - Medical Examinations'!$D$2:$D$2336,0)</f>
        <v>No</v>
      </c>
      <c r="F2206" s="11" t="str">
        <f>_xlfn.XLOOKUP($A2206,'Cleaned - Medical Examinations'!$A$2:$A$2336,'Cleaned - Medical Examinations'!$E$2:$E$2336,0)</f>
        <v>yes</v>
      </c>
      <c r="G2206" s="11" t="str">
        <f>_xlfn.XLOOKUP($A2206,'Cleaned - Medical Examinations'!$A$2:$A$2336,'Cleaned - Medical Examinations'!$F$2:$F$2336,0)</f>
        <v>No</v>
      </c>
      <c r="H2206" s="11">
        <f>_xlfn.XLOOKUP($A2206,'Cleaned - Medical Examinations'!$A$2:$A$2336,'Cleaned - Medical Examinations'!$G$2:$G$2336,0)</f>
        <v>1</v>
      </c>
      <c r="I2206" s="11" t="str">
        <f>_xlfn.XLOOKUP($A2206,'Cleaned - Medical Examinations'!$A$2:$A$2336,'Cleaned - Medical Examinations'!$H$2:$H$2336,0)</f>
        <v>No</v>
      </c>
      <c r="J2206" s="11" t="str">
        <f>_xlfn.XLOOKUP($A2206,'Cleaned - Medical Examinations'!$A$2:$A$2336,'Cleaned - Medical Examinations'!$I$2:$I$2336,0)</f>
        <v>Obesity</v>
      </c>
      <c r="K2206" s="11" t="str">
        <f t="shared" si="34"/>
        <v>Non-Diabetic</v>
      </c>
      <c r="L2206" s="14">
        <f>_xlfn.XLOOKUP($A2206,'Cleaned - Hospitalisation Detai'!$A$2:$A$2344,'Cleaned - Hospitalisation Detai'!$J$2:$J$2344,0)</f>
        <v>38334</v>
      </c>
      <c r="M2206" s="19">
        <f>_xlfn.XLOOKUP($A2206,'Cleaned - Hospitalisation Detai'!$A$2:$A$2344,'Cleaned - Hospitalisation Detai'!$F$2:$F$2344,0)</f>
        <v>1633.04</v>
      </c>
      <c r="N2206" s="19" t="str">
        <f>_xlfn.XLOOKUP($A2206,'Cleaned - Hospitalisation Detai'!$A$2:$A$2344,'Cleaned - Hospitalisation Detai'!$G$2:$G$2344,0)</f>
        <v>tier - 2</v>
      </c>
      <c r="O2206" s="19" t="str">
        <f>_xlfn.XLOOKUP($A2206,'Cleaned - Hospitalisation Detai'!$A$2:$A$2344,'Cleaned - Hospitalisation Detai'!$H$2:$H$2344,0)</f>
        <v>tier - 2</v>
      </c>
      <c r="P2206" s="19" t="str">
        <f>_xlfn.XLOOKUP($A2206,'Cleaned - Hospitalisation Detai'!$A$2:$A$2344,'Cleaned - Hospitalisation Detai'!$I$2:$I$2344,0)</f>
        <v>R1013</v>
      </c>
      <c r="Q2206" s="20">
        <f>_xlfn.XLOOKUP($A2206,'Cleaned - Hospitalisation Detai'!$A$2:$A$2344,'Cleaned - Hospitalisation Detai'!$K$2:$K$2344,0)</f>
        <v>18</v>
      </c>
    </row>
    <row r="2207" spans="1:17" ht="15.6" x14ac:dyDescent="0.3">
      <c r="A2207" s="10" t="s">
        <v>152</v>
      </c>
      <c r="B2207" s="11" t="str">
        <f>_xlfn.XLOOKUP(A2207,'Cleaned - Customer Names '!$A$2:$A$2336,'Cleaned - Customer Names '!$C$2:$C$2336,0)</f>
        <v>Brandon J</v>
      </c>
      <c r="C2207" s="11">
        <f>_xlfn.XLOOKUP($A2207,'Cleaned - Medical Examinations'!$A$2:$A$2336,'Cleaned - Medical Examinations'!$B$2:$B$2336,0)</f>
        <v>25.555</v>
      </c>
      <c r="D2207" s="11">
        <f>_xlfn.XLOOKUP($A2207,'Cleaned - Medical Examinations'!$A$2:$A$2336,'Cleaned - Medical Examinations'!$C$2:$C$2336,0)</f>
        <v>4.37</v>
      </c>
      <c r="E2207" s="11" t="str">
        <f>_xlfn.XLOOKUP($A2207,'Cleaned - Medical Examinations'!$A$2:$A$2336,'Cleaned - Medical Examinations'!$D$2:$D$2336,0)</f>
        <v>No</v>
      </c>
      <c r="F2207" s="11" t="str">
        <f>_xlfn.XLOOKUP($A2207,'Cleaned - Medical Examinations'!$A$2:$A$2336,'Cleaned - Medical Examinations'!$E$2:$E$2336,0)</f>
        <v>No</v>
      </c>
      <c r="G2207" s="11" t="str">
        <f>_xlfn.XLOOKUP($A2207,'Cleaned - Medical Examinations'!$A$2:$A$2336,'Cleaned - Medical Examinations'!$F$2:$F$2336,0)</f>
        <v>Yes</v>
      </c>
      <c r="H2207" s="11">
        <f>_xlfn.XLOOKUP($A2207,'Cleaned - Medical Examinations'!$A$2:$A$2336,'Cleaned - Medical Examinations'!$G$2:$G$2336,0)</f>
        <v>1</v>
      </c>
      <c r="I2207" s="11" t="str">
        <f>_xlfn.XLOOKUP($A2207,'Cleaned - Medical Examinations'!$A$2:$A$2336,'Cleaned - Medical Examinations'!$H$2:$H$2336,0)</f>
        <v>No</v>
      </c>
      <c r="J2207" s="11" t="str">
        <f>_xlfn.XLOOKUP($A2207,'Cleaned - Medical Examinations'!$A$2:$A$2336,'Cleaned - Medical Examinations'!$I$2:$I$2336,0)</f>
        <v>Overweight</v>
      </c>
      <c r="K2207" s="11" t="str">
        <f t="shared" si="34"/>
        <v>Non-Diabetic</v>
      </c>
      <c r="L2207" s="14">
        <f>_xlfn.XLOOKUP($A2207,'Cleaned - Hospitalisation Detai'!$A$2:$A$2344,'Cleaned - Hospitalisation Detai'!$J$2:$J$2344,0)</f>
        <v>37880</v>
      </c>
      <c r="M2207" s="19">
        <f>_xlfn.XLOOKUP($A2207,'Cleaned - Hospitalisation Detai'!$A$2:$A$2344,'Cleaned - Hospitalisation Detai'!$F$2:$F$2344,0)</f>
        <v>1632.56</v>
      </c>
      <c r="N2207" s="19" t="str">
        <f>_xlfn.XLOOKUP($A2207,'Cleaned - Hospitalisation Detai'!$A$2:$A$2344,'Cleaned - Hospitalisation Detai'!$G$2:$G$2344,0)</f>
        <v>tier - 2</v>
      </c>
      <c r="O2207" s="19" t="str">
        <f>_xlfn.XLOOKUP($A2207,'Cleaned - Hospitalisation Detai'!$A$2:$A$2344,'Cleaned - Hospitalisation Detai'!$H$2:$H$2344,0)</f>
        <v>tier - 2</v>
      </c>
      <c r="P2207" s="19" t="str">
        <f>_xlfn.XLOOKUP($A2207,'Cleaned - Hospitalisation Detai'!$A$2:$A$2344,'Cleaned - Hospitalisation Detai'!$I$2:$I$2344,0)</f>
        <v>R1012</v>
      </c>
      <c r="Q2207" s="20">
        <f>_xlfn.XLOOKUP($A2207,'Cleaned - Hospitalisation Detai'!$A$2:$A$2344,'Cleaned - Hospitalisation Detai'!$K$2:$K$2344,0)</f>
        <v>19</v>
      </c>
    </row>
    <row r="2208" spans="1:17" ht="15.6" x14ac:dyDescent="0.3">
      <c r="A2208" s="10" t="s">
        <v>151</v>
      </c>
      <c r="B2208" s="11" t="str">
        <f>_xlfn.XLOOKUP(A2208,'Cleaned - Customer Names '!$A$2:$A$2336,'Cleaned - Customer Names '!$C$2:$C$2336,0)</f>
        <v>Steve</v>
      </c>
      <c r="C2208" s="11">
        <f>_xlfn.XLOOKUP($A2208,'Cleaned - Medical Examinations'!$A$2:$A$2336,'Cleaned - Medical Examinations'!$B$2:$B$2336,0)</f>
        <v>25.175000000000001</v>
      </c>
      <c r="D2208" s="11">
        <f>_xlfn.XLOOKUP($A2208,'Cleaned - Medical Examinations'!$A$2:$A$2336,'Cleaned - Medical Examinations'!$C$2:$C$2336,0)</f>
        <v>5.74</v>
      </c>
      <c r="E2208" s="11" t="str">
        <f>_xlfn.XLOOKUP($A2208,'Cleaned - Medical Examinations'!$A$2:$A$2336,'Cleaned - Medical Examinations'!$D$2:$D$2336,0)</f>
        <v>No</v>
      </c>
      <c r="F2208" s="11" t="str">
        <f>_xlfn.XLOOKUP($A2208,'Cleaned - Medical Examinations'!$A$2:$A$2336,'Cleaned - Medical Examinations'!$E$2:$E$2336,0)</f>
        <v>No</v>
      </c>
      <c r="G2208" s="11" t="str">
        <f>_xlfn.XLOOKUP($A2208,'Cleaned - Medical Examinations'!$A$2:$A$2336,'Cleaned - Medical Examinations'!$F$2:$F$2336,0)</f>
        <v>Yes</v>
      </c>
      <c r="H2208" s="11">
        <f>_xlfn.XLOOKUP($A2208,'Cleaned - Medical Examinations'!$A$2:$A$2336,'Cleaned - Medical Examinations'!$G$2:$G$2336,0)</f>
        <v>1</v>
      </c>
      <c r="I2208" s="11" t="str">
        <f>_xlfn.XLOOKUP($A2208,'Cleaned - Medical Examinations'!$A$2:$A$2336,'Cleaned - Medical Examinations'!$H$2:$H$2336,0)</f>
        <v>No</v>
      </c>
      <c r="J2208" s="11" t="str">
        <f>_xlfn.XLOOKUP($A2208,'Cleaned - Medical Examinations'!$A$2:$A$2336,'Cleaned - Medical Examinations'!$I$2:$I$2336,0)</f>
        <v>Overweight</v>
      </c>
      <c r="K2208" s="11" t="str">
        <f t="shared" si="34"/>
        <v>Non-Diabetic</v>
      </c>
      <c r="L2208" s="14">
        <f>_xlfn.XLOOKUP($A2208,'Cleaned - Hospitalisation Detai'!$A$2:$A$2344,'Cleaned - Hospitalisation Detai'!$J$2:$J$2344,0)</f>
        <v>37897</v>
      </c>
      <c r="M2208" s="19">
        <f>_xlfn.XLOOKUP($A2208,'Cleaned - Hospitalisation Detai'!$A$2:$A$2344,'Cleaned - Hospitalisation Detai'!$F$2:$F$2344,0)</f>
        <v>1632.04</v>
      </c>
      <c r="N2208" s="19" t="str">
        <f>_xlfn.XLOOKUP($A2208,'Cleaned - Hospitalisation Detai'!$A$2:$A$2344,'Cleaned - Hospitalisation Detai'!$G$2:$G$2344,0)</f>
        <v>tier - 2</v>
      </c>
      <c r="O2208" s="19" t="str">
        <f>_xlfn.XLOOKUP($A2208,'Cleaned - Hospitalisation Detai'!$A$2:$A$2344,'Cleaned - Hospitalisation Detai'!$H$2:$H$2344,0)</f>
        <v>tier - 2</v>
      </c>
      <c r="P2208" s="19" t="str">
        <f>_xlfn.XLOOKUP($A2208,'Cleaned - Hospitalisation Detai'!$A$2:$A$2344,'Cleaned - Hospitalisation Detai'!$I$2:$I$2344,0)</f>
        <v>R1012</v>
      </c>
      <c r="Q2208" s="20">
        <f>_xlfn.XLOOKUP($A2208,'Cleaned - Hospitalisation Detai'!$A$2:$A$2344,'Cleaned - Hospitalisation Detai'!$K$2:$K$2344,0)</f>
        <v>19</v>
      </c>
    </row>
    <row r="2209" spans="1:17" ht="15.6" x14ac:dyDescent="0.3">
      <c r="A2209" s="10" t="s">
        <v>150</v>
      </c>
      <c r="B2209" s="11" t="str">
        <f>_xlfn.XLOOKUP(A2209,'Cleaned - Customer Names '!$A$2:$A$2336,'Cleaned - Customer Names '!$C$2:$C$2336,0)</f>
        <v>Nina Wavik Sr.</v>
      </c>
      <c r="C2209" s="11">
        <f>_xlfn.XLOOKUP($A2209,'Cleaned - Medical Examinations'!$A$2:$A$2336,'Cleaned - Medical Examinations'!$B$2:$B$2336,0)</f>
        <v>38.28</v>
      </c>
      <c r="D2209" s="11">
        <f>_xlfn.XLOOKUP($A2209,'Cleaned - Medical Examinations'!$A$2:$A$2336,'Cleaned - Medical Examinations'!$C$2:$C$2336,0)</f>
        <v>5.39</v>
      </c>
      <c r="E2209" s="11" t="str">
        <f>_xlfn.XLOOKUP($A2209,'Cleaned - Medical Examinations'!$A$2:$A$2336,'Cleaned - Medical Examinations'!$D$2:$D$2336,0)</f>
        <v>No</v>
      </c>
      <c r="F2209" s="11" t="str">
        <f>_xlfn.XLOOKUP($A2209,'Cleaned - Medical Examinations'!$A$2:$A$2336,'Cleaned - Medical Examinations'!$E$2:$E$2336,0)</f>
        <v>yes</v>
      </c>
      <c r="G2209" s="11" t="str">
        <f>_xlfn.XLOOKUP($A2209,'Cleaned - Medical Examinations'!$A$2:$A$2336,'Cleaned - Medical Examinations'!$F$2:$F$2336,0)</f>
        <v>No</v>
      </c>
      <c r="H2209" s="11">
        <f>_xlfn.XLOOKUP($A2209,'Cleaned - Medical Examinations'!$A$2:$A$2336,'Cleaned - Medical Examinations'!$G$2:$G$2336,0)</f>
        <v>1</v>
      </c>
      <c r="I2209" s="11" t="str">
        <f>_xlfn.XLOOKUP($A2209,'Cleaned - Medical Examinations'!$A$2:$A$2336,'Cleaned - Medical Examinations'!$H$2:$H$2336,0)</f>
        <v>No</v>
      </c>
      <c r="J2209" s="11" t="str">
        <f>_xlfn.XLOOKUP($A2209,'Cleaned - Medical Examinations'!$A$2:$A$2336,'Cleaned - Medical Examinations'!$I$2:$I$2336,0)</f>
        <v>Obesity</v>
      </c>
      <c r="K2209" s="11" t="str">
        <f t="shared" si="34"/>
        <v>Non-Diabetic</v>
      </c>
      <c r="L2209" s="14">
        <f>_xlfn.XLOOKUP($A2209,'Cleaned - Hospitalisation Detai'!$A$2:$A$2344,'Cleaned - Hospitalisation Detai'!$J$2:$J$2344,0)</f>
        <v>38177</v>
      </c>
      <c r="M2209" s="19">
        <f>_xlfn.XLOOKUP($A2209,'Cleaned - Hospitalisation Detai'!$A$2:$A$2344,'Cleaned - Hospitalisation Detai'!$F$2:$F$2344,0)</f>
        <v>1631.82</v>
      </c>
      <c r="N2209" s="19" t="str">
        <f>_xlfn.XLOOKUP($A2209,'Cleaned - Hospitalisation Detai'!$A$2:$A$2344,'Cleaned - Hospitalisation Detai'!$G$2:$G$2344,0)</f>
        <v>tier - 2</v>
      </c>
      <c r="O2209" s="19" t="str">
        <f>_xlfn.XLOOKUP($A2209,'Cleaned - Hospitalisation Detai'!$A$2:$A$2344,'Cleaned - Hospitalisation Detai'!$H$2:$H$2344,0)</f>
        <v>tier - 1</v>
      </c>
      <c r="P2209" s="19" t="str">
        <f>_xlfn.XLOOKUP($A2209,'Cleaned - Hospitalisation Detai'!$A$2:$A$2344,'Cleaned - Hospitalisation Detai'!$I$2:$I$2344,0)</f>
        <v>R1013</v>
      </c>
      <c r="Q2209" s="20">
        <f>_xlfn.XLOOKUP($A2209,'Cleaned - Hospitalisation Detai'!$A$2:$A$2344,'Cleaned - Hospitalisation Detai'!$K$2:$K$2344,0)</f>
        <v>18</v>
      </c>
    </row>
    <row r="2210" spans="1:17" ht="15.6" x14ac:dyDescent="0.3">
      <c r="A2210" s="10" t="s">
        <v>149</v>
      </c>
      <c r="B2210" s="11" t="str">
        <f>_xlfn.XLOOKUP(A2210,'Cleaned - Customer Names '!$A$2:$A$2336,'Cleaned - Customer Names '!$C$2:$C$2336,0)</f>
        <v>Dani</v>
      </c>
      <c r="C2210" s="11">
        <f>_xlfn.XLOOKUP($A2210,'Cleaned - Medical Examinations'!$A$2:$A$2336,'Cleaned - Medical Examinations'!$B$2:$B$2336,0)</f>
        <v>38.17</v>
      </c>
      <c r="D2210" s="11">
        <f>_xlfn.XLOOKUP($A2210,'Cleaned - Medical Examinations'!$A$2:$A$2336,'Cleaned - Medical Examinations'!$C$2:$C$2336,0)</f>
        <v>4.07</v>
      </c>
      <c r="E2210" s="11" t="str">
        <f>_xlfn.XLOOKUP($A2210,'Cleaned - Medical Examinations'!$A$2:$A$2336,'Cleaned - Medical Examinations'!$D$2:$D$2336,0)</f>
        <v>No</v>
      </c>
      <c r="F2210" s="11" t="str">
        <f>_xlfn.XLOOKUP($A2210,'Cleaned - Medical Examinations'!$A$2:$A$2336,'Cleaned - Medical Examinations'!$E$2:$E$2336,0)</f>
        <v>yes</v>
      </c>
      <c r="G2210" s="11" t="str">
        <f>_xlfn.XLOOKUP($A2210,'Cleaned - Medical Examinations'!$A$2:$A$2336,'Cleaned - Medical Examinations'!$F$2:$F$2336,0)</f>
        <v>No</v>
      </c>
      <c r="H2210" s="11">
        <f>_xlfn.XLOOKUP($A2210,'Cleaned - Medical Examinations'!$A$2:$A$2336,'Cleaned - Medical Examinations'!$G$2:$G$2336,0)</f>
        <v>1</v>
      </c>
      <c r="I2210" s="11" t="str">
        <f>_xlfn.XLOOKUP($A2210,'Cleaned - Medical Examinations'!$A$2:$A$2336,'Cleaned - Medical Examinations'!$H$2:$H$2336,0)</f>
        <v>No</v>
      </c>
      <c r="J2210" s="11" t="str">
        <f>_xlfn.XLOOKUP($A2210,'Cleaned - Medical Examinations'!$A$2:$A$2336,'Cleaned - Medical Examinations'!$I$2:$I$2336,0)</f>
        <v>Obesity</v>
      </c>
      <c r="K2210" s="11" t="str">
        <f t="shared" si="34"/>
        <v>Non-Diabetic</v>
      </c>
      <c r="L2210" s="14">
        <f>_xlfn.XLOOKUP($A2210,'Cleaned - Hospitalisation Detai'!$A$2:$A$2344,'Cleaned - Hospitalisation Detai'!$J$2:$J$2344,0)</f>
        <v>38326</v>
      </c>
      <c r="M2210" s="19">
        <f>_xlfn.XLOOKUP($A2210,'Cleaned - Hospitalisation Detai'!$A$2:$A$2344,'Cleaned - Hospitalisation Detai'!$F$2:$F$2344,0)</f>
        <v>1631.67</v>
      </c>
      <c r="N2210" s="19" t="str">
        <f>_xlfn.XLOOKUP($A2210,'Cleaned - Hospitalisation Detai'!$A$2:$A$2344,'Cleaned - Hospitalisation Detai'!$G$2:$G$2344,0)</f>
        <v>tier - 2</v>
      </c>
      <c r="O2210" s="19" t="str">
        <f>_xlfn.XLOOKUP($A2210,'Cleaned - Hospitalisation Detai'!$A$2:$A$2344,'Cleaned - Hospitalisation Detai'!$H$2:$H$2344,0)</f>
        <v>tier - 3</v>
      </c>
      <c r="P2210" s="19" t="str">
        <f>_xlfn.XLOOKUP($A2210,'Cleaned - Hospitalisation Detai'!$A$2:$A$2344,'Cleaned - Hospitalisation Detai'!$I$2:$I$2344,0)</f>
        <v>R1013</v>
      </c>
      <c r="Q2210" s="20">
        <f>_xlfn.XLOOKUP($A2210,'Cleaned - Hospitalisation Detai'!$A$2:$A$2344,'Cleaned - Hospitalisation Detai'!$K$2:$K$2344,0)</f>
        <v>18</v>
      </c>
    </row>
    <row r="2211" spans="1:17" ht="15.6" x14ac:dyDescent="0.3">
      <c r="A2211" s="10" t="s">
        <v>148</v>
      </c>
      <c r="B2211" s="11" t="str">
        <f>_xlfn.XLOOKUP(A2211,'Cleaned - Customer Names '!$A$2:$A$2336,'Cleaned - Customer Names '!$C$2:$C$2336,0)</f>
        <v>Jennifer A.</v>
      </c>
      <c r="C2211" s="11">
        <f>_xlfn.XLOOKUP($A2211,'Cleaned - Medical Examinations'!$A$2:$A$2336,'Cleaned - Medical Examinations'!$B$2:$B$2336,0)</f>
        <v>36.85</v>
      </c>
      <c r="D2211" s="11">
        <f>_xlfn.XLOOKUP($A2211,'Cleaned - Medical Examinations'!$A$2:$A$2336,'Cleaned - Medical Examinations'!$C$2:$C$2336,0)</f>
        <v>5.49</v>
      </c>
      <c r="E2211" s="11" t="str">
        <f>_xlfn.XLOOKUP($A2211,'Cleaned - Medical Examinations'!$A$2:$A$2336,'Cleaned - Medical Examinations'!$D$2:$D$2336,0)</f>
        <v>No</v>
      </c>
      <c r="F2211" s="11" t="str">
        <f>_xlfn.XLOOKUP($A2211,'Cleaned - Medical Examinations'!$A$2:$A$2336,'Cleaned - Medical Examinations'!$E$2:$E$2336,0)</f>
        <v>yes</v>
      </c>
      <c r="G2211" s="11" t="str">
        <f>_xlfn.XLOOKUP($A2211,'Cleaned - Medical Examinations'!$A$2:$A$2336,'Cleaned - Medical Examinations'!$F$2:$F$2336,0)</f>
        <v>No</v>
      </c>
      <c r="H2211" s="11">
        <f>_xlfn.XLOOKUP($A2211,'Cleaned - Medical Examinations'!$A$2:$A$2336,'Cleaned - Medical Examinations'!$G$2:$G$2336,0)</f>
        <v>1</v>
      </c>
      <c r="I2211" s="11" t="str">
        <f>_xlfn.XLOOKUP($A2211,'Cleaned - Medical Examinations'!$A$2:$A$2336,'Cleaned - Medical Examinations'!$H$2:$H$2336,0)</f>
        <v>No</v>
      </c>
      <c r="J2211" s="11" t="str">
        <f>_xlfn.XLOOKUP($A2211,'Cleaned - Medical Examinations'!$A$2:$A$2336,'Cleaned - Medical Examinations'!$I$2:$I$2336,0)</f>
        <v>Obesity</v>
      </c>
      <c r="K2211" s="11" t="str">
        <f t="shared" si="34"/>
        <v>Non-Diabetic</v>
      </c>
      <c r="L2211" s="14">
        <f>_xlfn.XLOOKUP($A2211,'Cleaned - Hospitalisation Detai'!$A$2:$A$2344,'Cleaned - Hospitalisation Detai'!$J$2:$J$2344,0)</f>
        <v>38264</v>
      </c>
      <c r="M2211" s="19">
        <f>_xlfn.XLOOKUP($A2211,'Cleaned - Hospitalisation Detai'!$A$2:$A$2344,'Cleaned - Hospitalisation Detai'!$F$2:$F$2344,0)</f>
        <v>1629.83</v>
      </c>
      <c r="N2211" s="19" t="str">
        <f>_xlfn.XLOOKUP($A2211,'Cleaned - Hospitalisation Detai'!$A$2:$A$2344,'Cleaned - Hospitalisation Detai'!$G$2:$G$2344,0)</f>
        <v>tier - 2</v>
      </c>
      <c r="O2211" s="19" t="str">
        <f>_xlfn.XLOOKUP($A2211,'Cleaned - Hospitalisation Detai'!$A$2:$A$2344,'Cleaned - Hospitalisation Detai'!$H$2:$H$2344,0)</f>
        <v>tier - 2</v>
      </c>
      <c r="P2211" s="19" t="str">
        <f>_xlfn.XLOOKUP($A2211,'Cleaned - Hospitalisation Detai'!$A$2:$A$2344,'Cleaned - Hospitalisation Detai'!$I$2:$I$2344,0)</f>
        <v>R1013</v>
      </c>
      <c r="Q2211" s="20">
        <f>_xlfn.XLOOKUP($A2211,'Cleaned - Hospitalisation Detai'!$A$2:$A$2344,'Cleaned - Hospitalisation Detai'!$K$2:$K$2344,0)</f>
        <v>18</v>
      </c>
    </row>
    <row r="2212" spans="1:17" ht="15.6" x14ac:dyDescent="0.3">
      <c r="A2212" s="10" t="s">
        <v>147</v>
      </c>
      <c r="B2212" s="11" t="str">
        <f>_xlfn.XLOOKUP(A2212,'Cleaned - Customer Names '!$A$2:$A$2336,'Cleaned - Customer Names '!$C$2:$C$2336,0)</f>
        <v>Martin</v>
      </c>
      <c r="C2212" s="11">
        <f>_xlfn.XLOOKUP($A2212,'Cleaned - Medical Examinations'!$A$2:$A$2336,'Cleaned - Medical Examinations'!$B$2:$B$2336,0)</f>
        <v>22.61</v>
      </c>
      <c r="D2212" s="11">
        <f>_xlfn.XLOOKUP($A2212,'Cleaned - Medical Examinations'!$A$2:$A$2336,'Cleaned - Medical Examinations'!$C$2:$C$2336,0)</f>
        <v>5.68</v>
      </c>
      <c r="E2212" s="11" t="str">
        <f>_xlfn.XLOOKUP($A2212,'Cleaned - Medical Examinations'!$A$2:$A$2336,'Cleaned - Medical Examinations'!$D$2:$D$2336,0)</f>
        <v>No</v>
      </c>
      <c r="F2212" s="11" t="str">
        <f>_xlfn.XLOOKUP($A2212,'Cleaned - Medical Examinations'!$A$2:$A$2336,'Cleaned - Medical Examinations'!$E$2:$E$2336,0)</f>
        <v>No</v>
      </c>
      <c r="G2212" s="11" t="str">
        <f>_xlfn.XLOOKUP($A2212,'Cleaned - Medical Examinations'!$A$2:$A$2336,'Cleaned - Medical Examinations'!$F$2:$F$2336,0)</f>
        <v>Yes</v>
      </c>
      <c r="H2212" s="11">
        <f>_xlfn.XLOOKUP($A2212,'Cleaned - Medical Examinations'!$A$2:$A$2336,'Cleaned - Medical Examinations'!$G$2:$G$2336,0)</f>
        <v>1</v>
      </c>
      <c r="I2212" s="11" t="str">
        <f>_xlfn.XLOOKUP($A2212,'Cleaned - Medical Examinations'!$A$2:$A$2336,'Cleaned - Medical Examinations'!$H$2:$H$2336,0)</f>
        <v>No</v>
      </c>
      <c r="J2212" s="11" t="str">
        <f>_xlfn.XLOOKUP($A2212,'Cleaned - Medical Examinations'!$A$2:$A$2336,'Cleaned - Medical Examinations'!$I$2:$I$2336,0)</f>
        <v>Normal Weight</v>
      </c>
      <c r="K2212" s="11" t="str">
        <f t="shared" si="34"/>
        <v>Non-Diabetic</v>
      </c>
      <c r="L2212" s="14">
        <f>_xlfn.XLOOKUP($A2212,'Cleaned - Hospitalisation Detai'!$A$2:$A$2344,'Cleaned - Hospitalisation Detai'!$J$2:$J$2344,0)</f>
        <v>37819</v>
      </c>
      <c r="M2212" s="19">
        <f>_xlfn.XLOOKUP($A2212,'Cleaned - Hospitalisation Detai'!$A$2:$A$2344,'Cleaned - Hospitalisation Detai'!$F$2:$F$2344,0)</f>
        <v>1628.47</v>
      </c>
      <c r="N2212" s="19" t="str">
        <f>_xlfn.XLOOKUP($A2212,'Cleaned - Hospitalisation Detai'!$A$2:$A$2344,'Cleaned - Hospitalisation Detai'!$G$2:$G$2344,0)</f>
        <v>tier - 2</v>
      </c>
      <c r="O2212" s="19" t="str">
        <f>_xlfn.XLOOKUP($A2212,'Cleaned - Hospitalisation Detai'!$A$2:$A$2344,'Cleaned - Hospitalisation Detai'!$H$2:$H$2344,0)</f>
        <v>tier - 1</v>
      </c>
      <c r="P2212" s="19" t="str">
        <f>_xlfn.XLOOKUP($A2212,'Cleaned - Hospitalisation Detai'!$A$2:$A$2344,'Cleaned - Hospitalisation Detai'!$I$2:$I$2344,0)</f>
        <v>R1012</v>
      </c>
      <c r="Q2212" s="20">
        <f>_xlfn.XLOOKUP($A2212,'Cleaned - Hospitalisation Detai'!$A$2:$A$2344,'Cleaned - Hospitalisation Detai'!$K$2:$K$2344,0)</f>
        <v>19</v>
      </c>
    </row>
    <row r="2213" spans="1:17" ht="15.6" x14ac:dyDescent="0.3">
      <c r="A2213" s="10" t="s">
        <v>146</v>
      </c>
      <c r="B2213" s="11" t="str">
        <f>_xlfn.XLOOKUP(A2213,'Cleaned - Customer Names '!$A$2:$A$2336,'Cleaned - Customer Names '!$C$2:$C$2336,0)</f>
        <v>Steve</v>
      </c>
      <c r="C2213" s="11">
        <f>_xlfn.XLOOKUP($A2213,'Cleaned - Medical Examinations'!$A$2:$A$2336,'Cleaned - Medical Examinations'!$B$2:$B$2336,0)</f>
        <v>21.754999999999999</v>
      </c>
      <c r="D2213" s="11">
        <f>_xlfn.XLOOKUP($A2213,'Cleaned - Medical Examinations'!$A$2:$A$2336,'Cleaned - Medical Examinations'!$C$2:$C$2336,0)</f>
        <v>6.09</v>
      </c>
      <c r="E2213" s="11" t="str">
        <f>_xlfn.XLOOKUP($A2213,'Cleaned - Medical Examinations'!$A$2:$A$2336,'Cleaned - Medical Examinations'!$D$2:$D$2336,0)</f>
        <v>No</v>
      </c>
      <c r="F2213" s="11" t="str">
        <f>_xlfn.XLOOKUP($A2213,'Cleaned - Medical Examinations'!$A$2:$A$2336,'Cleaned - Medical Examinations'!$E$2:$E$2336,0)</f>
        <v>No</v>
      </c>
      <c r="G2213" s="11" t="str">
        <f>_xlfn.XLOOKUP($A2213,'Cleaned - Medical Examinations'!$A$2:$A$2336,'Cleaned - Medical Examinations'!$F$2:$F$2336,0)</f>
        <v>Yes</v>
      </c>
      <c r="H2213" s="11">
        <f>_xlfn.XLOOKUP($A2213,'Cleaned - Medical Examinations'!$A$2:$A$2336,'Cleaned - Medical Examinations'!$G$2:$G$2336,0)</f>
        <v>1</v>
      </c>
      <c r="I2213" s="11" t="str">
        <f>_xlfn.XLOOKUP($A2213,'Cleaned - Medical Examinations'!$A$2:$A$2336,'Cleaned - Medical Examinations'!$H$2:$H$2336,0)</f>
        <v>No</v>
      </c>
      <c r="J2213" s="11" t="str">
        <f>_xlfn.XLOOKUP($A2213,'Cleaned - Medical Examinations'!$A$2:$A$2336,'Cleaned - Medical Examinations'!$I$2:$I$2336,0)</f>
        <v>Normal Weight</v>
      </c>
      <c r="K2213" s="11" t="str">
        <f t="shared" si="34"/>
        <v>Non-Diabetic</v>
      </c>
      <c r="L2213" s="14">
        <f>_xlfn.XLOOKUP($A2213,'Cleaned - Hospitalisation Detai'!$A$2:$A$2344,'Cleaned - Hospitalisation Detai'!$J$2:$J$2344,0)</f>
        <v>37959</v>
      </c>
      <c r="M2213" s="19">
        <f>_xlfn.XLOOKUP($A2213,'Cleaned - Hospitalisation Detai'!$A$2:$A$2344,'Cleaned - Hospitalisation Detai'!$F$2:$F$2344,0)</f>
        <v>1627.28</v>
      </c>
      <c r="N2213" s="19" t="str">
        <f>_xlfn.XLOOKUP($A2213,'Cleaned - Hospitalisation Detai'!$A$2:$A$2344,'Cleaned - Hospitalisation Detai'!$G$2:$G$2344,0)</f>
        <v>tier - 2</v>
      </c>
      <c r="O2213" s="19" t="str">
        <f>_xlfn.XLOOKUP($A2213,'Cleaned - Hospitalisation Detai'!$A$2:$A$2344,'Cleaned - Hospitalisation Detai'!$H$2:$H$2344,0)</f>
        <v>tier - 2</v>
      </c>
      <c r="P2213" s="19" t="str">
        <f>_xlfn.XLOOKUP($A2213,'Cleaned - Hospitalisation Detai'!$A$2:$A$2344,'Cleaned - Hospitalisation Detai'!$I$2:$I$2344,0)</f>
        <v>R1012</v>
      </c>
      <c r="Q2213" s="20">
        <f>_xlfn.XLOOKUP($A2213,'Cleaned - Hospitalisation Detai'!$A$2:$A$2344,'Cleaned - Hospitalisation Detai'!$K$2:$K$2344,0)</f>
        <v>19</v>
      </c>
    </row>
    <row r="2214" spans="1:17" ht="15.6" x14ac:dyDescent="0.3">
      <c r="A2214" s="10" t="s">
        <v>145</v>
      </c>
      <c r="B2214" s="11" t="str">
        <f>_xlfn.XLOOKUP(A2214,'Cleaned - Customer Names '!$A$2:$A$2336,'Cleaned - Customer Names '!$C$2:$C$2336,0)</f>
        <v>Christopher</v>
      </c>
      <c r="C2214" s="11">
        <f>_xlfn.XLOOKUP($A2214,'Cleaned - Medical Examinations'!$A$2:$A$2336,'Cleaned - Medical Examinations'!$B$2:$B$2336,0)</f>
        <v>20.425000000000001</v>
      </c>
      <c r="D2214" s="11">
        <f>_xlfn.XLOOKUP($A2214,'Cleaned - Medical Examinations'!$A$2:$A$2336,'Cleaned - Medical Examinations'!$C$2:$C$2336,0)</f>
        <v>5.53</v>
      </c>
      <c r="E2214" s="11" t="str">
        <f>_xlfn.XLOOKUP($A2214,'Cleaned - Medical Examinations'!$A$2:$A$2336,'Cleaned - Medical Examinations'!$D$2:$D$2336,0)</f>
        <v>No</v>
      </c>
      <c r="F2214" s="11" t="str">
        <f>_xlfn.XLOOKUP($A2214,'Cleaned - Medical Examinations'!$A$2:$A$2336,'Cleaned - Medical Examinations'!$E$2:$E$2336,0)</f>
        <v>No</v>
      </c>
      <c r="G2214" s="11" t="str">
        <f>_xlfn.XLOOKUP($A2214,'Cleaned - Medical Examinations'!$A$2:$A$2336,'Cleaned - Medical Examinations'!$F$2:$F$2336,0)</f>
        <v>Yes</v>
      </c>
      <c r="H2214" s="11">
        <f>_xlfn.XLOOKUP($A2214,'Cleaned - Medical Examinations'!$A$2:$A$2336,'Cleaned - Medical Examinations'!$G$2:$G$2336,0)</f>
        <v>1</v>
      </c>
      <c r="I2214" s="11" t="str">
        <f>_xlfn.XLOOKUP($A2214,'Cleaned - Medical Examinations'!$A$2:$A$2336,'Cleaned - Medical Examinations'!$H$2:$H$2336,0)</f>
        <v>No</v>
      </c>
      <c r="J2214" s="11" t="str">
        <f>_xlfn.XLOOKUP($A2214,'Cleaned - Medical Examinations'!$A$2:$A$2336,'Cleaned - Medical Examinations'!$I$2:$I$2336,0)</f>
        <v>Normal Weight</v>
      </c>
      <c r="K2214" s="11" t="str">
        <f t="shared" si="34"/>
        <v>Non-Diabetic</v>
      </c>
      <c r="L2214" s="14">
        <f>_xlfn.XLOOKUP($A2214,'Cleaned - Hospitalisation Detai'!$A$2:$A$2344,'Cleaned - Hospitalisation Detai'!$J$2:$J$2344,0)</f>
        <v>37873</v>
      </c>
      <c r="M2214" s="19">
        <f>_xlfn.XLOOKUP($A2214,'Cleaned - Hospitalisation Detai'!$A$2:$A$2344,'Cleaned - Hospitalisation Detai'!$F$2:$F$2344,0)</f>
        <v>1625.43</v>
      </c>
      <c r="N2214" s="19" t="str">
        <f>_xlfn.XLOOKUP($A2214,'Cleaned - Hospitalisation Detai'!$A$2:$A$2344,'Cleaned - Hospitalisation Detai'!$G$2:$G$2344,0)</f>
        <v>tier - 2</v>
      </c>
      <c r="O2214" s="19" t="str">
        <f>_xlfn.XLOOKUP($A2214,'Cleaned - Hospitalisation Detai'!$A$2:$A$2344,'Cleaned - Hospitalisation Detai'!$H$2:$H$2344,0)</f>
        <v>tier - 3</v>
      </c>
      <c r="P2214" s="19" t="str">
        <f>_xlfn.XLOOKUP($A2214,'Cleaned - Hospitalisation Detai'!$A$2:$A$2344,'Cleaned - Hospitalisation Detai'!$I$2:$I$2344,0)</f>
        <v>R1012</v>
      </c>
      <c r="Q2214" s="20">
        <f>_xlfn.XLOOKUP($A2214,'Cleaned - Hospitalisation Detai'!$A$2:$A$2344,'Cleaned - Hospitalisation Detai'!$K$2:$K$2344,0)</f>
        <v>19</v>
      </c>
    </row>
    <row r="2215" spans="1:17" ht="15.6" x14ac:dyDescent="0.3">
      <c r="A2215" s="10" t="s">
        <v>144</v>
      </c>
      <c r="B2215" s="11" t="str">
        <f>_xlfn.XLOOKUP(A2215,'Cleaned - Customer Names '!$A$2:$A$2336,'Cleaned - Customer Names '!$C$2:$C$2336,0)</f>
        <v>Kathryn M.</v>
      </c>
      <c r="C2215" s="11">
        <f>_xlfn.XLOOKUP($A2215,'Cleaned - Medical Examinations'!$A$2:$A$2336,'Cleaned - Medical Examinations'!$B$2:$B$2336,0)</f>
        <v>31.35</v>
      </c>
      <c r="D2215" s="11">
        <f>_xlfn.XLOOKUP($A2215,'Cleaned - Medical Examinations'!$A$2:$A$2336,'Cleaned - Medical Examinations'!$C$2:$C$2336,0)</f>
        <v>4.28</v>
      </c>
      <c r="E2215" s="11" t="str">
        <f>_xlfn.XLOOKUP($A2215,'Cleaned - Medical Examinations'!$A$2:$A$2336,'Cleaned - Medical Examinations'!$D$2:$D$2336,0)</f>
        <v>No</v>
      </c>
      <c r="F2215" s="11" t="str">
        <f>_xlfn.XLOOKUP($A2215,'Cleaned - Medical Examinations'!$A$2:$A$2336,'Cleaned - Medical Examinations'!$E$2:$E$2336,0)</f>
        <v>yes</v>
      </c>
      <c r="G2215" s="11" t="str">
        <f>_xlfn.XLOOKUP($A2215,'Cleaned - Medical Examinations'!$A$2:$A$2336,'Cleaned - Medical Examinations'!$F$2:$F$2336,0)</f>
        <v>No</v>
      </c>
      <c r="H2215" s="11">
        <f>_xlfn.XLOOKUP($A2215,'Cleaned - Medical Examinations'!$A$2:$A$2336,'Cleaned - Medical Examinations'!$G$2:$G$2336,0)</f>
        <v>1</v>
      </c>
      <c r="I2215" s="11" t="str">
        <f>_xlfn.XLOOKUP($A2215,'Cleaned - Medical Examinations'!$A$2:$A$2336,'Cleaned - Medical Examinations'!$H$2:$H$2336,0)</f>
        <v>No</v>
      </c>
      <c r="J2215" s="11" t="str">
        <f>_xlfn.XLOOKUP($A2215,'Cleaned - Medical Examinations'!$A$2:$A$2336,'Cleaned - Medical Examinations'!$I$2:$I$2336,0)</f>
        <v>Obesity</v>
      </c>
      <c r="K2215" s="11" t="str">
        <f t="shared" si="34"/>
        <v>Non-Diabetic</v>
      </c>
      <c r="L2215" s="14">
        <f>_xlfn.XLOOKUP($A2215,'Cleaned - Hospitalisation Detai'!$A$2:$A$2344,'Cleaned - Hospitalisation Detai'!$J$2:$J$2344,0)</f>
        <v>38193</v>
      </c>
      <c r="M2215" s="19">
        <f>_xlfn.XLOOKUP($A2215,'Cleaned - Hospitalisation Detai'!$A$2:$A$2344,'Cleaned - Hospitalisation Detai'!$F$2:$F$2344,0)</f>
        <v>1622.19</v>
      </c>
      <c r="N2215" s="19" t="str">
        <f>_xlfn.XLOOKUP($A2215,'Cleaned - Hospitalisation Detai'!$A$2:$A$2344,'Cleaned - Hospitalisation Detai'!$G$2:$G$2344,0)</f>
        <v>tier - 2</v>
      </c>
      <c r="O2215" s="19" t="str">
        <f>_xlfn.XLOOKUP($A2215,'Cleaned - Hospitalisation Detai'!$A$2:$A$2344,'Cleaned - Hospitalisation Detai'!$H$2:$H$2344,0)</f>
        <v>tier - 1</v>
      </c>
      <c r="P2215" s="19" t="str">
        <f>_xlfn.XLOOKUP($A2215,'Cleaned - Hospitalisation Detai'!$A$2:$A$2344,'Cleaned - Hospitalisation Detai'!$I$2:$I$2344,0)</f>
        <v>R1013</v>
      </c>
      <c r="Q2215" s="20">
        <f>_xlfn.XLOOKUP($A2215,'Cleaned - Hospitalisation Detai'!$A$2:$A$2344,'Cleaned - Hospitalisation Detai'!$K$2:$K$2344,0)</f>
        <v>18</v>
      </c>
    </row>
    <row r="2216" spans="1:17" ht="15.6" x14ac:dyDescent="0.3">
      <c r="A2216" s="10" t="s">
        <v>143</v>
      </c>
      <c r="B2216" s="11" t="str">
        <f>_xlfn.XLOOKUP(A2216,'Cleaned - Customer Names '!$A$2:$A$2336,'Cleaned - Customer Names '!$C$2:$C$2336,0)</f>
        <v>Emily</v>
      </c>
      <c r="C2216" s="11">
        <f>_xlfn.XLOOKUP($A2216,'Cleaned - Medical Examinations'!$A$2:$A$2336,'Cleaned - Medical Examinations'!$B$2:$B$2336,0)</f>
        <v>31.13</v>
      </c>
      <c r="D2216" s="11">
        <f>_xlfn.XLOOKUP($A2216,'Cleaned - Medical Examinations'!$A$2:$A$2336,'Cleaned - Medical Examinations'!$C$2:$C$2336,0)</f>
        <v>6.01</v>
      </c>
      <c r="E2216" s="11" t="str">
        <f>_xlfn.XLOOKUP($A2216,'Cleaned - Medical Examinations'!$A$2:$A$2336,'Cleaned - Medical Examinations'!$D$2:$D$2336,0)</f>
        <v>No</v>
      </c>
      <c r="F2216" s="11" t="str">
        <f>_xlfn.XLOOKUP($A2216,'Cleaned - Medical Examinations'!$A$2:$A$2336,'Cleaned - Medical Examinations'!$E$2:$E$2336,0)</f>
        <v>yes</v>
      </c>
      <c r="G2216" s="11" t="str">
        <f>_xlfn.XLOOKUP($A2216,'Cleaned - Medical Examinations'!$A$2:$A$2336,'Cleaned - Medical Examinations'!$F$2:$F$2336,0)</f>
        <v>No</v>
      </c>
      <c r="H2216" s="11">
        <f>_xlfn.XLOOKUP($A2216,'Cleaned - Medical Examinations'!$A$2:$A$2336,'Cleaned - Medical Examinations'!$G$2:$G$2336,0)</f>
        <v>1</v>
      </c>
      <c r="I2216" s="11" t="str">
        <f>_xlfn.XLOOKUP($A2216,'Cleaned - Medical Examinations'!$A$2:$A$2336,'Cleaned - Medical Examinations'!$H$2:$H$2336,0)</f>
        <v>No</v>
      </c>
      <c r="J2216" s="11" t="str">
        <f>_xlfn.XLOOKUP($A2216,'Cleaned - Medical Examinations'!$A$2:$A$2336,'Cleaned - Medical Examinations'!$I$2:$I$2336,0)</f>
        <v>Obesity</v>
      </c>
      <c r="K2216" s="11" t="str">
        <f t="shared" si="34"/>
        <v>Non-Diabetic</v>
      </c>
      <c r="L2216" s="14">
        <f>_xlfn.XLOOKUP($A2216,'Cleaned - Hospitalisation Detai'!$A$2:$A$2344,'Cleaned - Hospitalisation Detai'!$J$2:$J$2344,0)</f>
        <v>38220</v>
      </c>
      <c r="M2216" s="19">
        <f>_xlfn.XLOOKUP($A2216,'Cleaned - Hospitalisation Detai'!$A$2:$A$2344,'Cleaned - Hospitalisation Detai'!$F$2:$F$2344,0)</f>
        <v>1621.88</v>
      </c>
      <c r="N2216" s="19" t="str">
        <f>_xlfn.XLOOKUP($A2216,'Cleaned - Hospitalisation Detai'!$A$2:$A$2344,'Cleaned - Hospitalisation Detai'!$G$2:$G$2344,0)</f>
        <v>tier - 2</v>
      </c>
      <c r="O2216" s="19" t="str">
        <f>_xlfn.XLOOKUP($A2216,'Cleaned - Hospitalisation Detai'!$A$2:$A$2344,'Cleaned - Hospitalisation Detai'!$H$2:$H$2344,0)</f>
        <v>tier - 2</v>
      </c>
      <c r="P2216" s="19" t="str">
        <f>_xlfn.XLOOKUP($A2216,'Cleaned - Hospitalisation Detai'!$A$2:$A$2344,'Cleaned - Hospitalisation Detai'!$I$2:$I$2344,0)</f>
        <v>R1013</v>
      </c>
      <c r="Q2216" s="20">
        <f>_xlfn.XLOOKUP($A2216,'Cleaned - Hospitalisation Detai'!$A$2:$A$2344,'Cleaned - Hospitalisation Detai'!$K$2:$K$2344,0)</f>
        <v>18</v>
      </c>
    </row>
    <row r="2217" spans="1:17" ht="15.6" x14ac:dyDescent="0.3">
      <c r="A2217" s="10" t="s">
        <v>142</v>
      </c>
      <c r="B2217" s="11" t="str">
        <f>_xlfn.XLOOKUP(A2217,'Cleaned - Customer Names '!$A$2:$A$2336,'Cleaned - Customer Names '!$C$2:$C$2336,0)</f>
        <v>Trent A</v>
      </c>
      <c r="C2217" s="11">
        <f>_xlfn.XLOOKUP($A2217,'Cleaned - Medical Examinations'!$A$2:$A$2336,'Cleaned - Medical Examinations'!$B$2:$B$2336,0)</f>
        <v>17.48</v>
      </c>
      <c r="D2217" s="11">
        <f>_xlfn.XLOOKUP($A2217,'Cleaned - Medical Examinations'!$A$2:$A$2336,'Cleaned - Medical Examinations'!$C$2:$C$2336,0)</f>
        <v>4.59</v>
      </c>
      <c r="E2217" s="11" t="str">
        <f>_xlfn.XLOOKUP($A2217,'Cleaned - Medical Examinations'!$A$2:$A$2336,'Cleaned - Medical Examinations'!$D$2:$D$2336,0)</f>
        <v>No</v>
      </c>
      <c r="F2217" s="11" t="str">
        <f>_xlfn.XLOOKUP($A2217,'Cleaned - Medical Examinations'!$A$2:$A$2336,'Cleaned - Medical Examinations'!$E$2:$E$2336,0)</f>
        <v>No</v>
      </c>
      <c r="G2217" s="11" t="str">
        <f>_xlfn.XLOOKUP($A2217,'Cleaned - Medical Examinations'!$A$2:$A$2336,'Cleaned - Medical Examinations'!$F$2:$F$2336,0)</f>
        <v>Yes</v>
      </c>
      <c r="H2217" s="11">
        <f>_xlfn.XLOOKUP($A2217,'Cleaned - Medical Examinations'!$A$2:$A$2336,'Cleaned - Medical Examinations'!$G$2:$G$2336,0)</f>
        <v>1</v>
      </c>
      <c r="I2217" s="11" t="str">
        <f>_xlfn.XLOOKUP($A2217,'Cleaned - Medical Examinations'!$A$2:$A$2336,'Cleaned - Medical Examinations'!$H$2:$H$2336,0)</f>
        <v>No</v>
      </c>
      <c r="J2217" s="11" t="str">
        <f>_xlfn.XLOOKUP($A2217,'Cleaned - Medical Examinations'!$A$2:$A$2336,'Cleaned - Medical Examinations'!$I$2:$I$2336,0)</f>
        <v>Underweight</v>
      </c>
      <c r="K2217" s="11" t="str">
        <f t="shared" si="34"/>
        <v>Non-Diabetic</v>
      </c>
      <c r="L2217" s="14">
        <f>_xlfn.XLOOKUP($A2217,'Cleaned - Hospitalisation Detai'!$A$2:$A$2344,'Cleaned - Hospitalisation Detai'!$J$2:$J$2344,0)</f>
        <v>37878</v>
      </c>
      <c r="M2217" s="19">
        <f>_xlfn.XLOOKUP($A2217,'Cleaned - Hospitalisation Detai'!$A$2:$A$2344,'Cleaned - Hospitalisation Detai'!$F$2:$F$2344,0)</f>
        <v>1621.34</v>
      </c>
      <c r="N2217" s="19" t="str">
        <f>_xlfn.XLOOKUP($A2217,'Cleaned - Hospitalisation Detai'!$A$2:$A$2344,'Cleaned - Hospitalisation Detai'!$G$2:$G$2344,0)</f>
        <v>tier - 2</v>
      </c>
      <c r="O2217" s="19" t="str">
        <f>_xlfn.XLOOKUP($A2217,'Cleaned - Hospitalisation Detai'!$A$2:$A$2344,'Cleaned - Hospitalisation Detai'!$H$2:$H$2344,0)</f>
        <v>tier - 2</v>
      </c>
      <c r="P2217" s="19" t="str">
        <f>_xlfn.XLOOKUP($A2217,'Cleaned - Hospitalisation Detai'!$A$2:$A$2344,'Cleaned - Hospitalisation Detai'!$I$2:$I$2344,0)</f>
        <v>R1012</v>
      </c>
      <c r="Q2217" s="20">
        <f>_xlfn.XLOOKUP($A2217,'Cleaned - Hospitalisation Detai'!$A$2:$A$2344,'Cleaned - Hospitalisation Detai'!$K$2:$K$2344,0)</f>
        <v>19</v>
      </c>
    </row>
    <row r="2218" spans="1:17" ht="15.6" x14ac:dyDescent="0.3">
      <c r="A2218" s="10" t="s">
        <v>141</v>
      </c>
      <c r="B2218" s="11" t="str">
        <f>_xlfn.XLOOKUP(A2218,'Cleaned - Customer Names '!$A$2:$A$2336,'Cleaned - Customer Names '!$C$2:$C$2336,0)</f>
        <v>Jennifer E</v>
      </c>
      <c r="C2218" s="11">
        <f>_xlfn.XLOOKUP($A2218,'Cleaned - Medical Examinations'!$A$2:$A$2336,'Cleaned - Medical Examinations'!$B$2:$B$2336,0)</f>
        <v>22.57</v>
      </c>
      <c r="D2218" s="11">
        <f>_xlfn.XLOOKUP($A2218,'Cleaned - Medical Examinations'!$A$2:$A$2336,'Cleaned - Medical Examinations'!$C$2:$C$2336,0)</f>
        <v>5.8</v>
      </c>
      <c r="E2218" s="11" t="str">
        <f>_xlfn.XLOOKUP($A2218,'Cleaned - Medical Examinations'!$A$2:$A$2336,'Cleaned - Medical Examinations'!$D$2:$D$2336,0)</f>
        <v>Yes</v>
      </c>
      <c r="F2218" s="11" t="str">
        <f>_xlfn.XLOOKUP($A2218,'Cleaned - Medical Examinations'!$A$2:$A$2336,'Cleaned - Medical Examinations'!$E$2:$E$2336,0)</f>
        <v>No</v>
      </c>
      <c r="G2218" s="11" t="str">
        <f>_xlfn.XLOOKUP($A2218,'Cleaned - Medical Examinations'!$A$2:$A$2336,'Cleaned - Medical Examinations'!$F$2:$F$2336,0)</f>
        <v>No</v>
      </c>
      <c r="H2218" s="11">
        <f>_xlfn.XLOOKUP($A2218,'Cleaned - Medical Examinations'!$A$2:$A$2336,'Cleaned - Medical Examinations'!$G$2:$G$2336,0)</f>
        <v>1</v>
      </c>
      <c r="I2218" s="11" t="str">
        <f>_xlfn.XLOOKUP($A2218,'Cleaned - Medical Examinations'!$A$2:$A$2336,'Cleaned - Medical Examinations'!$H$2:$H$2336,0)</f>
        <v>No</v>
      </c>
      <c r="J2218" s="11" t="str">
        <f>_xlfn.XLOOKUP($A2218,'Cleaned - Medical Examinations'!$A$2:$A$2336,'Cleaned - Medical Examinations'!$I$2:$I$2336,0)</f>
        <v>Normal Weight</v>
      </c>
      <c r="K2218" s="11" t="str">
        <f t="shared" si="34"/>
        <v>Non-Diabetic</v>
      </c>
      <c r="L2218" s="14">
        <f>_xlfn.XLOOKUP($A2218,'Cleaned - Hospitalisation Detai'!$A$2:$A$2344,'Cleaned - Hospitalisation Detai'!$J$2:$J$2344,0)</f>
        <v>34916</v>
      </c>
      <c r="M2218" s="19">
        <f>_xlfn.XLOOKUP($A2218,'Cleaned - Hospitalisation Detai'!$A$2:$A$2344,'Cleaned - Hospitalisation Detai'!$F$2:$F$2344,0)</f>
        <v>1617.16</v>
      </c>
      <c r="N2218" s="19" t="str">
        <f>_xlfn.XLOOKUP($A2218,'Cleaned - Hospitalisation Detai'!$A$2:$A$2344,'Cleaned - Hospitalisation Detai'!$G$2:$G$2344,0)</f>
        <v>tier - 2</v>
      </c>
      <c r="O2218" s="19" t="str">
        <f>_xlfn.XLOOKUP($A2218,'Cleaned - Hospitalisation Detai'!$A$2:$A$2344,'Cleaned - Hospitalisation Detai'!$H$2:$H$2344,0)</f>
        <v>tier - 1</v>
      </c>
      <c r="P2218" s="19" t="str">
        <f>_xlfn.XLOOKUP($A2218,'Cleaned - Hospitalisation Detai'!$A$2:$A$2344,'Cleaned - Hospitalisation Detai'!$I$2:$I$2344,0)</f>
        <v>R1013</v>
      </c>
      <c r="Q2218" s="20">
        <f>_xlfn.XLOOKUP($A2218,'Cleaned - Hospitalisation Detai'!$A$2:$A$2344,'Cleaned - Hospitalisation Detai'!$K$2:$K$2344,0)</f>
        <v>27</v>
      </c>
    </row>
    <row r="2219" spans="1:17" ht="15.6" x14ac:dyDescent="0.3">
      <c r="A2219" s="10" t="s">
        <v>140</v>
      </c>
      <c r="B2219" s="11" t="str">
        <f>_xlfn.XLOOKUP(A2219,'Cleaned - Customer Names '!$A$2:$A$2336,'Cleaned - Customer Names '!$C$2:$C$2336,0)</f>
        <v>Polly</v>
      </c>
      <c r="C2219" s="11">
        <f>_xlfn.XLOOKUP($A2219,'Cleaned - Medical Examinations'!$A$2:$A$2336,'Cleaned - Medical Examinations'!$B$2:$B$2336,0)</f>
        <v>26.73</v>
      </c>
      <c r="D2219" s="11">
        <f>_xlfn.XLOOKUP($A2219,'Cleaned - Medical Examinations'!$A$2:$A$2336,'Cleaned - Medical Examinations'!$C$2:$C$2336,0)</f>
        <v>5.08</v>
      </c>
      <c r="E2219" s="11" t="str">
        <f>_xlfn.XLOOKUP($A2219,'Cleaned - Medical Examinations'!$A$2:$A$2336,'Cleaned - Medical Examinations'!$D$2:$D$2336,0)</f>
        <v>No</v>
      </c>
      <c r="F2219" s="11" t="str">
        <f>_xlfn.XLOOKUP($A2219,'Cleaned - Medical Examinations'!$A$2:$A$2336,'Cleaned - Medical Examinations'!$E$2:$E$2336,0)</f>
        <v>yes</v>
      </c>
      <c r="G2219" s="11" t="str">
        <f>_xlfn.XLOOKUP($A2219,'Cleaned - Medical Examinations'!$A$2:$A$2336,'Cleaned - Medical Examinations'!$F$2:$F$2336,0)</f>
        <v>No</v>
      </c>
      <c r="H2219" s="11">
        <f>_xlfn.XLOOKUP($A2219,'Cleaned - Medical Examinations'!$A$2:$A$2336,'Cleaned - Medical Examinations'!$G$2:$G$2336,0)</f>
        <v>1</v>
      </c>
      <c r="I2219" s="11" t="str">
        <f>_xlfn.XLOOKUP($A2219,'Cleaned - Medical Examinations'!$A$2:$A$2336,'Cleaned - Medical Examinations'!$H$2:$H$2336,0)</f>
        <v>No</v>
      </c>
      <c r="J2219" s="11" t="str">
        <f>_xlfn.XLOOKUP($A2219,'Cleaned - Medical Examinations'!$A$2:$A$2336,'Cleaned - Medical Examinations'!$I$2:$I$2336,0)</f>
        <v>Overweight</v>
      </c>
      <c r="K2219" s="11" t="str">
        <f t="shared" si="34"/>
        <v>Non-Diabetic</v>
      </c>
      <c r="L2219" s="14">
        <f>_xlfn.XLOOKUP($A2219,'Cleaned - Hospitalisation Detai'!$A$2:$A$2344,'Cleaned - Hospitalisation Detai'!$J$2:$J$2344,0)</f>
        <v>38190</v>
      </c>
      <c r="M2219" s="19">
        <f>_xlfn.XLOOKUP($A2219,'Cleaned - Hospitalisation Detai'!$A$2:$A$2344,'Cleaned - Hospitalisation Detai'!$F$2:$F$2344,0)</f>
        <v>1615.77</v>
      </c>
      <c r="N2219" s="19" t="str">
        <f>_xlfn.XLOOKUP($A2219,'Cleaned - Hospitalisation Detai'!$A$2:$A$2344,'Cleaned - Hospitalisation Detai'!$G$2:$G$2344,0)</f>
        <v>tier - 2</v>
      </c>
      <c r="O2219" s="19" t="str">
        <f>_xlfn.XLOOKUP($A2219,'Cleaned - Hospitalisation Detai'!$A$2:$A$2344,'Cleaned - Hospitalisation Detai'!$H$2:$H$2344,0)</f>
        <v>tier - 1</v>
      </c>
      <c r="P2219" s="19" t="str">
        <f>_xlfn.XLOOKUP($A2219,'Cleaned - Hospitalisation Detai'!$A$2:$A$2344,'Cleaned - Hospitalisation Detai'!$I$2:$I$2344,0)</f>
        <v>R1013</v>
      </c>
      <c r="Q2219" s="20">
        <f>_xlfn.XLOOKUP($A2219,'Cleaned - Hospitalisation Detai'!$A$2:$A$2344,'Cleaned - Hospitalisation Detai'!$K$2:$K$2344,0)</f>
        <v>18</v>
      </c>
    </row>
    <row r="2220" spans="1:17" ht="15.6" x14ac:dyDescent="0.3">
      <c r="A2220" s="10" t="s">
        <v>139</v>
      </c>
      <c r="B2220" s="11" t="str">
        <f>_xlfn.XLOOKUP(A2220,'Cleaned - Customer Names '!$A$2:$A$2336,'Cleaned - Customer Names '!$C$2:$C$2336,0)</f>
        <v>Elizabeth</v>
      </c>
      <c r="C2220" s="11">
        <f>_xlfn.XLOOKUP($A2220,'Cleaned - Medical Examinations'!$A$2:$A$2336,'Cleaned - Medical Examinations'!$B$2:$B$2336,0)</f>
        <v>20.79</v>
      </c>
      <c r="D2220" s="11">
        <f>_xlfn.XLOOKUP($A2220,'Cleaned - Medical Examinations'!$A$2:$A$2336,'Cleaned - Medical Examinations'!$C$2:$C$2336,0)</f>
        <v>5.84</v>
      </c>
      <c r="E2220" s="11" t="str">
        <f>_xlfn.XLOOKUP($A2220,'Cleaned - Medical Examinations'!$A$2:$A$2336,'Cleaned - Medical Examinations'!$D$2:$D$2336,0)</f>
        <v>No</v>
      </c>
      <c r="F2220" s="11" t="str">
        <f>_xlfn.XLOOKUP($A2220,'Cleaned - Medical Examinations'!$A$2:$A$2336,'Cleaned - Medical Examinations'!$E$2:$E$2336,0)</f>
        <v>yes</v>
      </c>
      <c r="G2220" s="11" t="str">
        <f>_xlfn.XLOOKUP($A2220,'Cleaned - Medical Examinations'!$A$2:$A$2336,'Cleaned - Medical Examinations'!$F$2:$F$2336,0)</f>
        <v>No</v>
      </c>
      <c r="H2220" s="11">
        <f>_xlfn.XLOOKUP($A2220,'Cleaned - Medical Examinations'!$A$2:$A$2336,'Cleaned - Medical Examinations'!$G$2:$G$2336,0)</f>
        <v>1</v>
      </c>
      <c r="I2220" s="11" t="str">
        <f>_xlfn.XLOOKUP($A2220,'Cleaned - Medical Examinations'!$A$2:$A$2336,'Cleaned - Medical Examinations'!$H$2:$H$2336,0)</f>
        <v>No</v>
      </c>
      <c r="J2220" s="11" t="str">
        <f>_xlfn.XLOOKUP($A2220,'Cleaned - Medical Examinations'!$A$2:$A$2336,'Cleaned - Medical Examinations'!$I$2:$I$2336,0)</f>
        <v>Normal Weight</v>
      </c>
      <c r="K2220" s="11" t="str">
        <f t="shared" si="34"/>
        <v>Non-Diabetic</v>
      </c>
      <c r="L2220" s="14">
        <f>_xlfn.XLOOKUP($A2220,'Cleaned - Hospitalisation Detai'!$A$2:$A$2344,'Cleaned - Hospitalisation Detai'!$J$2:$J$2344,0)</f>
        <v>38310</v>
      </c>
      <c r="M2220" s="19">
        <f>_xlfn.XLOOKUP($A2220,'Cleaned - Hospitalisation Detai'!$A$2:$A$2344,'Cleaned - Hospitalisation Detai'!$F$2:$F$2344,0)</f>
        <v>1607.51</v>
      </c>
      <c r="N2220" s="19" t="str">
        <f>_xlfn.XLOOKUP($A2220,'Cleaned - Hospitalisation Detai'!$A$2:$A$2344,'Cleaned - Hospitalisation Detai'!$G$2:$G$2344,0)</f>
        <v>tier - 2</v>
      </c>
      <c r="O2220" s="19" t="str">
        <f>_xlfn.XLOOKUP($A2220,'Cleaned - Hospitalisation Detai'!$A$2:$A$2344,'Cleaned - Hospitalisation Detai'!$H$2:$H$2344,0)</f>
        <v>tier - 3</v>
      </c>
      <c r="P2220" s="19" t="str">
        <f>_xlfn.XLOOKUP($A2220,'Cleaned - Hospitalisation Detai'!$A$2:$A$2344,'Cleaned - Hospitalisation Detai'!$I$2:$I$2344,0)</f>
        <v>R1013</v>
      </c>
      <c r="Q2220" s="20">
        <f>_xlfn.XLOOKUP($A2220,'Cleaned - Hospitalisation Detai'!$A$2:$A$2344,'Cleaned - Hospitalisation Detai'!$K$2:$K$2344,0)</f>
        <v>18</v>
      </c>
    </row>
    <row r="2221" spans="1:17" ht="15.6" x14ac:dyDescent="0.3">
      <c r="A2221" s="10" t="s">
        <v>138</v>
      </c>
      <c r="B2221" s="11" t="str">
        <f>_xlfn.XLOOKUP(A2221,'Cleaned - Customer Names '!$A$2:$A$2336,'Cleaned - Customer Names '!$C$2:$C$2336,0)</f>
        <v>Tiffany A.</v>
      </c>
      <c r="C2221" s="11">
        <f>_xlfn.XLOOKUP($A2221,'Cleaned - Medical Examinations'!$A$2:$A$2336,'Cleaned - Medical Examinations'!$B$2:$B$2336,0)</f>
        <v>20.149999999999999</v>
      </c>
      <c r="D2221" s="11">
        <f>_xlfn.XLOOKUP($A2221,'Cleaned - Medical Examinations'!$A$2:$A$2336,'Cleaned - Medical Examinations'!$C$2:$C$2336,0)</f>
        <v>4.1500000000000004</v>
      </c>
      <c r="E2221" s="11" t="str">
        <f>_xlfn.XLOOKUP($A2221,'Cleaned - Medical Examinations'!$A$2:$A$2336,'Cleaned - Medical Examinations'!$D$2:$D$2336,0)</f>
        <v>No</v>
      </c>
      <c r="F2221" s="11" t="str">
        <f>_xlfn.XLOOKUP($A2221,'Cleaned - Medical Examinations'!$A$2:$A$2336,'Cleaned - Medical Examinations'!$E$2:$E$2336,0)</f>
        <v>No</v>
      </c>
      <c r="G2221" s="11" t="str">
        <f>_xlfn.XLOOKUP($A2221,'Cleaned - Medical Examinations'!$A$2:$A$2336,'Cleaned - Medical Examinations'!$F$2:$F$2336,0)</f>
        <v>No</v>
      </c>
      <c r="H2221" s="11">
        <f>_xlfn.XLOOKUP($A2221,'Cleaned - Medical Examinations'!$A$2:$A$2336,'Cleaned - Medical Examinations'!$G$2:$G$2336,0)</f>
        <v>1</v>
      </c>
      <c r="I2221" s="11" t="str">
        <f>_xlfn.XLOOKUP($A2221,'Cleaned - Medical Examinations'!$A$2:$A$2336,'Cleaned - Medical Examinations'!$H$2:$H$2336,0)</f>
        <v>No</v>
      </c>
      <c r="J2221" s="11" t="str">
        <f>_xlfn.XLOOKUP($A2221,'Cleaned - Medical Examinations'!$A$2:$A$2336,'Cleaned - Medical Examinations'!$I$2:$I$2336,0)</f>
        <v>Normal Weight</v>
      </c>
      <c r="K2221" s="11" t="str">
        <f t="shared" si="34"/>
        <v>Non-Diabetic</v>
      </c>
      <c r="L2221" s="14">
        <f>_xlfn.XLOOKUP($A2221,'Cleaned - Hospitalisation Detai'!$A$2:$A$2344,'Cleaned - Hospitalisation Detai'!$J$2:$J$2344,0)</f>
        <v>33869</v>
      </c>
      <c r="M2221" s="19">
        <f>_xlfn.XLOOKUP($A2221,'Cleaned - Hospitalisation Detai'!$A$2:$A$2344,'Cleaned - Hospitalisation Detai'!$F$2:$F$2344,0)</f>
        <v>1566.88</v>
      </c>
      <c r="N2221" s="19" t="str">
        <f>_xlfn.XLOOKUP($A2221,'Cleaned - Hospitalisation Detai'!$A$2:$A$2344,'Cleaned - Hospitalisation Detai'!$G$2:$G$2344,0)</f>
        <v>tier - 2</v>
      </c>
      <c r="O2221" s="19" t="str">
        <f>_xlfn.XLOOKUP($A2221,'Cleaned - Hospitalisation Detai'!$A$2:$A$2344,'Cleaned - Hospitalisation Detai'!$H$2:$H$2344,0)</f>
        <v>tier - 1</v>
      </c>
      <c r="P2221" s="19" t="str">
        <f>_xlfn.XLOOKUP($A2221,'Cleaned - Hospitalisation Detai'!$A$2:$A$2344,'Cleaned - Hospitalisation Detai'!$I$2:$I$2344,0)</f>
        <v>R1013</v>
      </c>
      <c r="Q2221" s="20">
        <f>_xlfn.XLOOKUP($A2221,'Cleaned - Hospitalisation Detai'!$A$2:$A$2344,'Cleaned - Hospitalisation Detai'!$K$2:$K$2344,0)</f>
        <v>30</v>
      </c>
    </row>
    <row r="2222" spans="1:17" ht="15.6" x14ac:dyDescent="0.3">
      <c r="A2222" s="10" t="s">
        <v>137</v>
      </c>
      <c r="B2222" s="11" t="str">
        <f>_xlfn.XLOOKUP(A2222,'Cleaned - Customer Names '!$A$2:$A$2336,'Cleaned - Customer Names '!$C$2:$C$2336,0)</f>
        <v>Cole</v>
      </c>
      <c r="C2222" s="11">
        <f>_xlfn.XLOOKUP($A2222,'Cleaned - Medical Examinations'!$A$2:$A$2336,'Cleaned - Medical Examinations'!$B$2:$B$2336,0)</f>
        <v>36.85</v>
      </c>
      <c r="D2222" s="11">
        <f>_xlfn.XLOOKUP($A2222,'Cleaned - Medical Examinations'!$A$2:$A$2336,'Cleaned - Medical Examinations'!$C$2:$C$2336,0)</f>
        <v>4.3600000000000003</v>
      </c>
      <c r="E2222" s="11" t="str">
        <f>_xlfn.XLOOKUP($A2222,'Cleaned - Medical Examinations'!$A$2:$A$2336,'Cleaned - Medical Examinations'!$D$2:$D$2336,0)</f>
        <v>Yes</v>
      </c>
      <c r="F2222" s="11" t="str">
        <f>_xlfn.XLOOKUP($A2222,'Cleaned - Medical Examinations'!$A$2:$A$2336,'Cleaned - Medical Examinations'!$E$2:$E$2336,0)</f>
        <v>No</v>
      </c>
      <c r="G2222" s="11" t="str">
        <f>_xlfn.XLOOKUP($A2222,'Cleaned - Medical Examinations'!$A$2:$A$2336,'Cleaned - Medical Examinations'!$F$2:$F$2336,0)</f>
        <v>No</v>
      </c>
      <c r="H2222" s="11">
        <f>_xlfn.XLOOKUP($A2222,'Cleaned - Medical Examinations'!$A$2:$A$2336,'Cleaned - Medical Examinations'!$G$2:$G$2336,0)</f>
        <v>0</v>
      </c>
      <c r="I2222" s="11" t="str">
        <f>_xlfn.XLOOKUP($A2222,'Cleaned - Medical Examinations'!$A$2:$A$2336,'Cleaned - Medical Examinations'!$H$2:$H$2336,0)</f>
        <v>No</v>
      </c>
      <c r="J2222" s="11" t="str">
        <f>_xlfn.XLOOKUP($A2222,'Cleaned - Medical Examinations'!$A$2:$A$2336,'Cleaned - Medical Examinations'!$I$2:$I$2336,0)</f>
        <v>Obesity</v>
      </c>
      <c r="K2222" s="11" t="str">
        <f t="shared" si="34"/>
        <v>Non-Diabetic</v>
      </c>
      <c r="L2222" s="14">
        <f>_xlfn.XLOOKUP($A2222,'Cleaned - Hospitalisation Detai'!$A$2:$A$2344,'Cleaned - Hospitalisation Detai'!$J$2:$J$2344,0)</f>
        <v>37230</v>
      </c>
      <c r="M2222" s="19">
        <f>_xlfn.XLOOKUP($A2222,'Cleaned - Hospitalisation Detai'!$A$2:$A$2344,'Cleaned - Hospitalisation Detai'!$F$2:$F$2344,0)</f>
        <v>1534.3</v>
      </c>
      <c r="N2222" s="19" t="str">
        <f>_xlfn.XLOOKUP($A2222,'Cleaned - Hospitalisation Detai'!$A$2:$A$2344,'Cleaned - Hospitalisation Detai'!$G$2:$G$2344,0)</f>
        <v>tier - 2</v>
      </c>
      <c r="O2222" s="19" t="str">
        <f>_xlfn.XLOOKUP($A2222,'Cleaned - Hospitalisation Detai'!$A$2:$A$2344,'Cleaned - Hospitalisation Detai'!$H$2:$H$2344,0)</f>
        <v>tier - 2</v>
      </c>
      <c r="P2222" s="19" t="str">
        <f>_xlfn.XLOOKUP($A2222,'Cleaned - Hospitalisation Detai'!$A$2:$A$2344,'Cleaned - Hospitalisation Detai'!$I$2:$I$2344,0)</f>
        <v>R1013</v>
      </c>
      <c r="Q2222" s="20">
        <f>_xlfn.XLOOKUP($A2222,'Cleaned - Hospitalisation Detai'!$A$2:$A$2344,'Cleaned - Hospitalisation Detai'!$K$2:$K$2344,0)</f>
        <v>21</v>
      </c>
    </row>
    <row r="2223" spans="1:17" ht="15.6" x14ac:dyDescent="0.3">
      <c r="A2223" s="10" t="s">
        <v>136</v>
      </c>
      <c r="B2223" s="11" t="str">
        <f>_xlfn.XLOOKUP(A2223,'Cleaned - Customer Names '!$A$2:$A$2336,'Cleaned - Customer Names '!$C$2:$C$2336,0)</f>
        <v>Matthew T.</v>
      </c>
      <c r="C2223" s="11">
        <f>_xlfn.XLOOKUP($A2223,'Cleaned - Medical Examinations'!$A$2:$A$2336,'Cleaned - Medical Examinations'!$B$2:$B$2336,0)</f>
        <v>35.53</v>
      </c>
      <c r="D2223" s="11">
        <f>_xlfn.XLOOKUP($A2223,'Cleaned - Medical Examinations'!$A$2:$A$2336,'Cleaned - Medical Examinations'!$C$2:$C$2336,0)</f>
        <v>4.55</v>
      </c>
      <c r="E2223" s="11" t="str">
        <f>_xlfn.XLOOKUP($A2223,'Cleaned - Medical Examinations'!$A$2:$A$2336,'Cleaned - Medical Examinations'!$D$2:$D$2336,0)</f>
        <v>Yes</v>
      </c>
      <c r="F2223" s="11" t="str">
        <f>_xlfn.XLOOKUP($A2223,'Cleaned - Medical Examinations'!$A$2:$A$2336,'Cleaned - Medical Examinations'!$E$2:$E$2336,0)</f>
        <v>No</v>
      </c>
      <c r="G2223" s="11" t="str">
        <f>_xlfn.XLOOKUP($A2223,'Cleaned - Medical Examinations'!$A$2:$A$2336,'Cleaned - Medical Examinations'!$F$2:$F$2336,0)</f>
        <v>No</v>
      </c>
      <c r="H2223" s="11">
        <f>_xlfn.XLOOKUP($A2223,'Cleaned - Medical Examinations'!$A$2:$A$2336,'Cleaned - Medical Examinations'!$G$2:$G$2336,0)</f>
        <v>0</v>
      </c>
      <c r="I2223" s="11" t="str">
        <f>_xlfn.XLOOKUP($A2223,'Cleaned - Medical Examinations'!$A$2:$A$2336,'Cleaned - Medical Examinations'!$H$2:$H$2336,0)</f>
        <v>No</v>
      </c>
      <c r="J2223" s="11" t="str">
        <f>_xlfn.XLOOKUP($A2223,'Cleaned - Medical Examinations'!$A$2:$A$2336,'Cleaned - Medical Examinations'!$I$2:$I$2336,0)</f>
        <v>Obesity</v>
      </c>
      <c r="K2223" s="11" t="str">
        <f t="shared" si="34"/>
        <v>Non-Diabetic</v>
      </c>
      <c r="L2223" s="14">
        <f>_xlfn.XLOOKUP($A2223,'Cleaned - Hospitalisation Detai'!$A$2:$A$2344,'Cleaned - Hospitalisation Detai'!$J$2:$J$2344,0)</f>
        <v>37044</v>
      </c>
      <c r="M2223" s="19">
        <f>_xlfn.XLOOKUP($A2223,'Cleaned - Hospitalisation Detai'!$A$2:$A$2344,'Cleaned - Hospitalisation Detai'!$F$2:$F$2344,0)</f>
        <v>1532.47</v>
      </c>
      <c r="N2223" s="19" t="str">
        <f>_xlfn.XLOOKUP($A2223,'Cleaned - Hospitalisation Detai'!$A$2:$A$2344,'Cleaned - Hospitalisation Detai'!$G$2:$G$2344,0)</f>
        <v>tier - 2</v>
      </c>
      <c r="O2223" s="19" t="str">
        <f>_xlfn.XLOOKUP($A2223,'Cleaned - Hospitalisation Detai'!$A$2:$A$2344,'Cleaned - Hospitalisation Detai'!$H$2:$H$2344,0)</f>
        <v>tier - 2</v>
      </c>
      <c r="P2223" s="19" t="str">
        <f>_xlfn.XLOOKUP($A2223,'Cleaned - Hospitalisation Detai'!$A$2:$A$2344,'Cleaned - Hospitalisation Detai'!$I$2:$I$2344,0)</f>
        <v>R1013</v>
      </c>
      <c r="Q2223" s="20">
        <f>_xlfn.XLOOKUP($A2223,'Cleaned - Hospitalisation Detai'!$A$2:$A$2344,'Cleaned - Hospitalisation Detai'!$K$2:$K$2344,0)</f>
        <v>22</v>
      </c>
    </row>
    <row r="2224" spans="1:17" ht="15.6" x14ac:dyDescent="0.3">
      <c r="A2224" s="10" t="s">
        <v>135</v>
      </c>
      <c r="B2224" s="11" t="str">
        <f>_xlfn.XLOOKUP(A2224,'Cleaned - Customer Names '!$A$2:$A$2336,'Cleaned - Customer Names '!$C$2:$C$2336,0)</f>
        <v>Zachary</v>
      </c>
      <c r="C2224" s="11">
        <f>_xlfn.XLOOKUP($A2224,'Cleaned - Medical Examinations'!$A$2:$A$2336,'Cleaned - Medical Examinations'!$B$2:$B$2336,0)</f>
        <v>31.1</v>
      </c>
      <c r="D2224" s="11">
        <f>_xlfn.XLOOKUP($A2224,'Cleaned - Medical Examinations'!$A$2:$A$2336,'Cleaned - Medical Examinations'!$C$2:$C$2336,0)</f>
        <v>4.37</v>
      </c>
      <c r="E2224" s="11" t="str">
        <f>_xlfn.XLOOKUP($A2224,'Cleaned - Medical Examinations'!$A$2:$A$2336,'Cleaned - Medical Examinations'!$D$2:$D$2336,0)</f>
        <v>Yes</v>
      </c>
      <c r="F2224" s="11" t="str">
        <f>_xlfn.XLOOKUP($A2224,'Cleaned - Medical Examinations'!$A$2:$A$2336,'Cleaned - Medical Examinations'!$E$2:$E$2336,0)</f>
        <v>No</v>
      </c>
      <c r="G2224" s="11" t="str">
        <f>_xlfn.XLOOKUP($A2224,'Cleaned - Medical Examinations'!$A$2:$A$2336,'Cleaned - Medical Examinations'!$F$2:$F$2336,0)</f>
        <v>No</v>
      </c>
      <c r="H2224" s="11">
        <f>_xlfn.XLOOKUP($A2224,'Cleaned - Medical Examinations'!$A$2:$A$2336,'Cleaned - Medical Examinations'!$G$2:$G$2336,0)</f>
        <v>0</v>
      </c>
      <c r="I2224" s="11" t="str">
        <f>_xlfn.XLOOKUP($A2224,'Cleaned - Medical Examinations'!$A$2:$A$2336,'Cleaned - Medical Examinations'!$H$2:$H$2336,0)</f>
        <v>No</v>
      </c>
      <c r="J2224" s="11" t="str">
        <f>_xlfn.XLOOKUP($A2224,'Cleaned - Medical Examinations'!$A$2:$A$2336,'Cleaned - Medical Examinations'!$I$2:$I$2336,0)</f>
        <v>Obesity</v>
      </c>
      <c r="K2224" s="11" t="str">
        <f t="shared" si="34"/>
        <v>Non-Diabetic</v>
      </c>
      <c r="L2224" s="14">
        <f>_xlfn.XLOOKUP($A2224,'Cleaned - Hospitalisation Detai'!$A$2:$A$2344,'Cleaned - Hospitalisation Detai'!$J$2:$J$2344,0)</f>
        <v>37079</v>
      </c>
      <c r="M2224" s="19">
        <f>_xlfn.XLOOKUP($A2224,'Cleaned - Hospitalisation Detai'!$A$2:$A$2344,'Cleaned - Hospitalisation Detai'!$F$2:$F$2344,0)</f>
        <v>1526.31</v>
      </c>
      <c r="N2224" s="19" t="str">
        <f>_xlfn.XLOOKUP($A2224,'Cleaned - Hospitalisation Detai'!$A$2:$A$2344,'Cleaned - Hospitalisation Detai'!$G$2:$G$2344,0)</f>
        <v>tier - 2</v>
      </c>
      <c r="O2224" s="19" t="str">
        <f>_xlfn.XLOOKUP($A2224,'Cleaned - Hospitalisation Detai'!$A$2:$A$2344,'Cleaned - Hospitalisation Detai'!$H$2:$H$2344,0)</f>
        <v>tier - 3</v>
      </c>
      <c r="P2224" s="19" t="str">
        <f>_xlfn.XLOOKUP($A2224,'Cleaned - Hospitalisation Detai'!$A$2:$A$2344,'Cleaned - Hospitalisation Detai'!$I$2:$I$2344,0)</f>
        <v>R1011</v>
      </c>
      <c r="Q2224" s="20">
        <f>_xlfn.XLOOKUP($A2224,'Cleaned - Hospitalisation Detai'!$A$2:$A$2344,'Cleaned - Hospitalisation Detai'!$K$2:$K$2344,0)</f>
        <v>21</v>
      </c>
    </row>
    <row r="2225" spans="1:17" ht="15.6" x14ac:dyDescent="0.3">
      <c r="A2225" s="10" t="s">
        <v>134</v>
      </c>
      <c r="B2225" s="11" t="str">
        <f>_xlfn.XLOOKUP(A2225,'Cleaned - Customer Names '!$A$2:$A$2336,'Cleaned - Customer Names '!$C$2:$C$2336,0)</f>
        <v>Matthew T.</v>
      </c>
      <c r="C2225" s="11">
        <f>_xlfn.XLOOKUP($A2225,'Cleaned - Medical Examinations'!$A$2:$A$2336,'Cleaned - Medical Examinations'!$B$2:$B$2336,0)</f>
        <v>23.21</v>
      </c>
      <c r="D2225" s="11">
        <f>_xlfn.XLOOKUP($A2225,'Cleaned - Medical Examinations'!$A$2:$A$2336,'Cleaned - Medical Examinations'!$C$2:$C$2336,0)</f>
        <v>5.24</v>
      </c>
      <c r="E2225" s="11" t="str">
        <f>_xlfn.XLOOKUP($A2225,'Cleaned - Medical Examinations'!$A$2:$A$2336,'Cleaned - Medical Examinations'!$D$2:$D$2336,0)</f>
        <v>Yes</v>
      </c>
      <c r="F2225" s="11" t="str">
        <f>_xlfn.XLOOKUP($A2225,'Cleaned - Medical Examinations'!$A$2:$A$2336,'Cleaned - Medical Examinations'!$E$2:$E$2336,0)</f>
        <v>No</v>
      </c>
      <c r="G2225" s="11" t="str">
        <f>_xlfn.XLOOKUP($A2225,'Cleaned - Medical Examinations'!$A$2:$A$2336,'Cleaned - Medical Examinations'!$F$2:$F$2336,0)</f>
        <v>No</v>
      </c>
      <c r="H2225" s="11">
        <f>_xlfn.XLOOKUP($A2225,'Cleaned - Medical Examinations'!$A$2:$A$2336,'Cleaned - Medical Examinations'!$G$2:$G$2336,0)</f>
        <v>0</v>
      </c>
      <c r="I2225" s="11" t="str">
        <f>_xlfn.XLOOKUP($A2225,'Cleaned - Medical Examinations'!$A$2:$A$2336,'Cleaned - Medical Examinations'!$H$2:$H$2336,0)</f>
        <v>No</v>
      </c>
      <c r="J2225" s="11" t="str">
        <f>_xlfn.XLOOKUP($A2225,'Cleaned - Medical Examinations'!$A$2:$A$2336,'Cleaned - Medical Examinations'!$I$2:$I$2336,0)</f>
        <v>Normal Weight</v>
      </c>
      <c r="K2225" s="11" t="str">
        <f t="shared" si="34"/>
        <v>Non-Diabetic</v>
      </c>
      <c r="L2225" s="14">
        <f>_xlfn.XLOOKUP($A2225,'Cleaned - Hospitalisation Detai'!$A$2:$A$2344,'Cleaned - Hospitalisation Detai'!$J$2:$J$2344,0)</f>
        <v>37128</v>
      </c>
      <c r="M2225" s="19">
        <f>_xlfn.XLOOKUP($A2225,'Cleaned - Hospitalisation Detai'!$A$2:$A$2344,'Cleaned - Hospitalisation Detai'!$F$2:$F$2344,0)</f>
        <v>1515.34</v>
      </c>
      <c r="N2225" s="19" t="str">
        <f>_xlfn.XLOOKUP($A2225,'Cleaned - Hospitalisation Detai'!$A$2:$A$2344,'Cleaned - Hospitalisation Detai'!$G$2:$G$2344,0)</f>
        <v>tier - 2</v>
      </c>
      <c r="O2225" s="19" t="str">
        <f>_xlfn.XLOOKUP($A2225,'Cleaned - Hospitalisation Detai'!$A$2:$A$2344,'Cleaned - Hospitalisation Detai'!$H$2:$H$2344,0)</f>
        <v>tier - 3</v>
      </c>
      <c r="P2225" s="19" t="str">
        <f>_xlfn.XLOOKUP($A2225,'Cleaned - Hospitalisation Detai'!$A$2:$A$2344,'Cleaned - Hospitalisation Detai'!$I$2:$I$2344,0)</f>
        <v>R1013</v>
      </c>
      <c r="Q2225" s="20">
        <f>_xlfn.XLOOKUP($A2225,'Cleaned - Hospitalisation Detai'!$A$2:$A$2344,'Cleaned - Hospitalisation Detai'!$K$2:$K$2344,0)</f>
        <v>21</v>
      </c>
    </row>
    <row r="2226" spans="1:17" ht="15.6" x14ac:dyDescent="0.3">
      <c r="A2226" s="10" t="s">
        <v>133</v>
      </c>
      <c r="B2226" s="11" t="str">
        <f>_xlfn.XLOOKUP(A2226,'Cleaned - Customer Names '!$A$2:$A$2336,'Cleaned - Customer Names '!$C$2:$C$2336,0)</f>
        <v>Pat</v>
      </c>
      <c r="C2226" s="11">
        <f>_xlfn.XLOOKUP($A2226,'Cleaned - Medical Examinations'!$A$2:$A$2336,'Cleaned - Medical Examinations'!$B$2:$B$2336,0)</f>
        <v>18.36</v>
      </c>
      <c r="D2226" s="11">
        <f>_xlfn.XLOOKUP($A2226,'Cleaned - Medical Examinations'!$A$2:$A$2336,'Cleaned - Medical Examinations'!$C$2:$C$2336,0)</f>
        <v>5.96</v>
      </c>
      <c r="E2226" s="11" t="str">
        <f>_xlfn.XLOOKUP($A2226,'Cleaned - Medical Examinations'!$A$2:$A$2336,'Cleaned - Medical Examinations'!$D$2:$D$2336,0)</f>
        <v>No</v>
      </c>
      <c r="F2226" s="11" t="str">
        <f>_xlfn.XLOOKUP($A2226,'Cleaned - Medical Examinations'!$A$2:$A$2336,'Cleaned - Medical Examinations'!$E$2:$E$2336,0)</f>
        <v>No</v>
      </c>
      <c r="G2226" s="11" t="str">
        <f>_xlfn.XLOOKUP($A2226,'Cleaned - Medical Examinations'!$A$2:$A$2336,'Cleaned - Medical Examinations'!$F$2:$F$2336,0)</f>
        <v>No</v>
      </c>
      <c r="H2226" s="11">
        <f>_xlfn.XLOOKUP($A2226,'Cleaned - Medical Examinations'!$A$2:$A$2336,'Cleaned - Medical Examinations'!$G$2:$G$2336,0)</f>
        <v>1</v>
      </c>
      <c r="I2226" s="11" t="str">
        <f>_xlfn.XLOOKUP($A2226,'Cleaned - Medical Examinations'!$A$2:$A$2336,'Cleaned - Medical Examinations'!$H$2:$H$2336,0)</f>
        <v>No</v>
      </c>
      <c r="J2226" s="11" t="str">
        <f>_xlfn.XLOOKUP($A2226,'Cleaned - Medical Examinations'!$A$2:$A$2336,'Cleaned - Medical Examinations'!$I$2:$I$2336,0)</f>
        <v>Underweight</v>
      </c>
      <c r="K2226" s="11" t="str">
        <f t="shared" si="34"/>
        <v>Non-Diabetic</v>
      </c>
      <c r="L2226" s="14">
        <f>_xlfn.XLOOKUP($A2226,'Cleaned - Hospitalisation Detai'!$A$2:$A$2344,'Cleaned - Hospitalisation Detai'!$J$2:$J$2344,0)</f>
        <v>35965</v>
      </c>
      <c r="M2226" s="19">
        <f>_xlfn.XLOOKUP($A2226,'Cleaned - Hospitalisation Detai'!$A$2:$A$2344,'Cleaned - Hospitalisation Detai'!$F$2:$F$2344,0)</f>
        <v>1497</v>
      </c>
      <c r="N2226" s="19" t="str">
        <f>_xlfn.XLOOKUP($A2226,'Cleaned - Hospitalisation Detai'!$A$2:$A$2344,'Cleaned - Hospitalisation Detai'!$G$2:$G$2344,0)</f>
        <v>tier - 2</v>
      </c>
      <c r="O2226" s="19" t="str">
        <f>_xlfn.XLOOKUP($A2226,'Cleaned - Hospitalisation Detai'!$A$2:$A$2344,'Cleaned - Hospitalisation Detai'!$H$2:$H$2344,0)</f>
        <v>tier - 2</v>
      </c>
      <c r="P2226" s="19" t="str">
        <f>_xlfn.XLOOKUP($A2226,'Cleaned - Hospitalisation Detai'!$A$2:$A$2344,'Cleaned - Hospitalisation Detai'!$I$2:$I$2344,0)</f>
        <v>R1013</v>
      </c>
      <c r="Q2226" s="20">
        <f>_xlfn.XLOOKUP($A2226,'Cleaned - Hospitalisation Detai'!$A$2:$A$2344,'Cleaned - Hospitalisation Detai'!$K$2:$K$2344,0)</f>
        <v>24</v>
      </c>
    </row>
    <row r="2227" spans="1:17" ht="15.6" x14ac:dyDescent="0.3">
      <c r="A2227" s="10" t="s">
        <v>132</v>
      </c>
      <c r="B2227" s="11" t="str">
        <f>_xlfn.XLOOKUP(A2227,'Cleaned - Customer Names '!$A$2:$A$2336,'Cleaned - Customer Names '!$C$2:$C$2336,0)</f>
        <v>Ashley</v>
      </c>
      <c r="C2227" s="11">
        <f>_xlfn.XLOOKUP($A2227,'Cleaned - Medical Examinations'!$A$2:$A$2336,'Cleaned - Medical Examinations'!$B$2:$B$2336,0)</f>
        <v>15.92</v>
      </c>
      <c r="D2227" s="11">
        <f>_xlfn.XLOOKUP($A2227,'Cleaned - Medical Examinations'!$A$2:$A$2336,'Cleaned - Medical Examinations'!$C$2:$C$2336,0)</f>
        <v>4.76</v>
      </c>
      <c r="E2227" s="11" t="str">
        <f>_xlfn.XLOOKUP($A2227,'Cleaned - Medical Examinations'!$A$2:$A$2336,'Cleaned - Medical Examinations'!$D$2:$D$2336,0)</f>
        <v>Yes</v>
      </c>
      <c r="F2227" s="11" t="str">
        <f>_xlfn.XLOOKUP($A2227,'Cleaned - Medical Examinations'!$A$2:$A$2336,'Cleaned - Medical Examinations'!$E$2:$E$2336,0)</f>
        <v>No</v>
      </c>
      <c r="G2227" s="11" t="str">
        <f>_xlfn.XLOOKUP($A2227,'Cleaned - Medical Examinations'!$A$2:$A$2336,'Cleaned - Medical Examinations'!$F$2:$F$2336,0)</f>
        <v>No</v>
      </c>
      <c r="H2227" s="11">
        <f>_xlfn.XLOOKUP($A2227,'Cleaned - Medical Examinations'!$A$2:$A$2336,'Cleaned - Medical Examinations'!$G$2:$G$2336,0)</f>
        <v>1</v>
      </c>
      <c r="I2227" s="11" t="str">
        <f>_xlfn.XLOOKUP($A2227,'Cleaned - Medical Examinations'!$A$2:$A$2336,'Cleaned - Medical Examinations'!$H$2:$H$2336,0)</f>
        <v>No</v>
      </c>
      <c r="J2227" s="11" t="str">
        <f>_xlfn.XLOOKUP($A2227,'Cleaned - Medical Examinations'!$A$2:$A$2336,'Cleaned - Medical Examinations'!$I$2:$I$2336,0)</f>
        <v>Underweight</v>
      </c>
      <c r="K2227" s="11" t="str">
        <f t="shared" si="34"/>
        <v>Non-Diabetic</v>
      </c>
      <c r="L2227" s="14">
        <f>_xlfn.XLOOKUP($A2227,'Cleaned - Hospitalisation Detai'!$A$2:$A$2344,'Cleaned - Hospitalisation Detai'!$J$2:$J$2344,0)</f>
        <v>34979</v>
      </c>
      <c r="M2227" s="19">
        <f>_xlfn.XLOOKUP($A2227,'Cleaned - Hospitalisation Detai'!$A$2:$A$2344,'Cleaned - Hospitalisation Detai'!$F$2:$F$2344,0)</f>
        <v>1493</v>
      </c>
      <c r="N2227" s="19" t="str">
        <f>_xlfn.XLOOKUP($A2227,'Cleaned - Hospitalisation Detai'!$A$2:$A$2344,'Cleaned - Hospitalisation Detai'!$G$2:$G$2344,0)</f>
        <v>tier - 2</v>
      </c>
      <c r="O2227" s="19" t="str">
        <f>_xlfn.XLOOKUP($A2227,'Cleaned - Hospitalisation Detai'!$A$2:$A$2344,'Cleaned - Hospitalisation Detai'!$H$2:$H$2344,0)</f>
        <v>tier - 3</v>
      </c>
      <c r="P2227" s="19" t="str">
        <f>_xlfn.XLOOKUP($A2227,'Cleaned - Hospitalisation Detai'!$A$2:$A$2344,'Cleaned - Hospitalisation Detai'!$I$2:$I$2344,0)</f>
        <v>R1013</v>
      </c>
      <c r="Q2227" s="20">
        <f>_xlfn.XLOOKUP($A2227,'Cleaned - Hospitalisation Detai'!$A$2:$A$2344,'Cleaned - Hospitalisation Detai'!$K$2:$K$2344,0)</f>
        <v>27</v>
      </c>
    </row>
    <row r="2228" spans="1:17" ht="15.6" x14ac:dyDescent="0.3">
      <c r="A2228" s="10" t="s">
        <v>131</v>
      </c>
      <c r="B2228" s="11" t="str">
        <f>_xlfn.XLOOKUP(A2228,'Cleaned - Customer Names '!$A$2:$A$2336,'Cleaned - Customer Names '!$C$2:$C$2336,0)</f>
        <v>Elizabeth A.</v>
      </c>
      <c r="C2228" s="11">
        <f>_xlfn.XLOOKUP($A2228,'Cleaned - Medical Examinations'!$A$2:$A$2336,'Cleaned - Medical Examinations'!$B$2:$B$2336,0)</f>
        <v>15.17</v>
      </c>
      <c r="D2228" s="11">
        <f>_xlfn.XLOOKUP($A2228,'Cleaned - Medical Examinations'!$A$2:$A$2336,'Cleaned - Medical Examinations'!$C$2:$C$2336,0)</f>
        <v>4.3</v>
      </c>
      <c r="E2228" s="11" t="str">
        <f>_xlfn.XLOOKUP($A2228,'Cleaned - Medical Examinations'!$A$2:$A$2336,'Cleaned - Medical Examinations'!$D$2:$D$2336,0)</f>
        <v>Yes</v>
      </c>
      <c r="F2228" s="11" t="str">
        <f>_xlfn.XLOOKUP($A2228,'Cleaned - Medical Examinations'!$A$2:$A$2336,'Cleaned - Medical Examinations'!$E$2:$E$2336,0)</f>
        <v>No</v>
      </c>
      <c r="G2228" s="11" t="str">
        <f>_xlfn.XLOOKUP($A2228,'Cleaned - Medical Examinations'!$A$2:$A$2336,'Cleaned - Medical Examinations'!$F$2:$F$2336,0)</f>
        <v>Yes</v>
      </c>
      <c r="H2228" s="11">
        <f>_xlfn.XLOOKUP($A2228,'Cleaned - Medical Examinations'!$A$2:$A$2336,'Cleaned - Medical Examinations'!$G$2:$G$2336,0)</f>
        <v>1</v>
      </c>
      <c r="I2228" s="11" t="str">
        <f>_xlfn.XLOOKUP($A2228,'Cleaned - Medical Examinations'!$A$2:$A$2336,'Cleaned - Medical Examinations'!$H$2:$H$2336,0)</f>
        <v>No</v>
      </c>
      <c r="J2228" s="11" t="str">
        <f>_xlfn.XLOOKUP($A2228,'Cleaned - Medical Examinations'!$A$2:$A$2336,'Cleaned - Medical Examinations'!$I$2:$I$2336,0)</f>
        <v>Underweight</v>
      </c>
      <c r="K2228" s="11" t="str">
        <f t="shared" si="34"/>
        <v>Non-Diabetic</v>
      </c>
      <c r="L2228" s="14">
        <f>_xlfn.XLOOKUP($A2228,'Cleaned - Hospitalisation Detai'!$A$2:$A$2344,'Cleaned - Hospitalisation Detai'!$J$2:$J$2344,0)</f>
        <v>35590</v>
      </c>
      <c r="M2228" s="19">
        <f>_xlfn.XLOOKUP($A2228,'Cleaned - Hospitalisation Detai'!$A$2:$A$2344,'Cleaned - Hospitalisation Detai'!$F$2:$F$2344,0)</f>
        <v>1481</v>
      </c>
      <c r="N2228" s="19" t="str">
        <f>_xlfn.XLOOKUP($A2228,'Cleaned - Hospitalisation Detai'!$A$2:$A$2344,'Cleaned - Hospitalisation Detai'!$G$2:$G$2344,0)</f>
        <v>tier - 2</v>
      </c>
      <c r="O2228" s="19" t="str">
        <f>_xlfn.XLOOKUP($A2228,'Cleaned - Hospitalisation Detai'!$A$2:$A$2344,'Cleaned - Hospitalisation Detai'!$H$2:$H$2344,0)</f>
        <v>tier - 1</v>
      </c>
      <c r="P2228" s="19" t="str">
        <f>_xlfn.XLOOKUP($A2228,'Cleaned - Hospitalisation Detai'!$A$2:$A$2344,'Cleaned - Hospitalisation Detai'!$I$2:$I$2344,0)</f>
        <v>R1012</v>
      </c>
      <c r="Q2228" s="20">
        <f>_xlfn.XLOOKUP($A2228,'Cleaned - Hospitalisation Detai'!$A$2:$A$2344,'Cleaned - Hospitalisation Detai'!$K$2:$K$2344,0)</f>
        <v>25</v>
      </c>
    </row>
    <row r="2229" spans="1:17" ht="15.6" x14ac:dyDescent="0.3">
      <c r="A2229" s="10" t="s">
        <v>130</v>
      </c>
      <c r="B2229" s="11" t="str">
        <f>_xlfn.XLOOKUP(A2229,'Cleaned - Customer Names '!$A$2:$A$2336,'Cleaned - Customer Names '!$C$2:$C$2336,0)</f>
        <v>Rebecca M.</v>
      </c>
      <c r="C2229" s="11">
        <f>_xlfn.XLOOKUP($A2229,'Cleaned - Medical Examinations'!$A$2:$A$2336,'Cleaned - Medical Examinations'!$B$2:$B$2336,0)</f>
        <v>16.63</v>
      </c>
      <c r="D2229" s="11">
        <f>_xlfn.XLOOKUP($A2229,'Cleaned - Medical Examinations'!$A$2:$A$2336,'Cleaned - Medical Examinations'!$C$2:$C$2336,0)</f>
        <v>4.5</v>
      </c>
      <c r="E2229" s="11" t="str">
        <f>_xlfn.XLOOKUP($A2229,'Cleaned - Medical Examinations'!$A$2:$A$2336,'Cleaned - Medical Examinations'!$D$2:$D$2336,0)</f>
        <v>No</v>
      </c>
      <c r="F2229" s="11" t="str">
        <f>_xlfn.XLOOKUP($A2229,'Cleaned - Medical Examinations'!$A$2:$A$2336,'Cleaned - Medical Examinations'!$E$2:$E$2336,0)</f>
        <v>No</v>
      </c>
      <c r="G2229" s="11" t="str">
        <f>_xlfn.XLOOKUP($A2229,'Cleaned - Medical Examinations'!$A$2:$A$2336,'Cleaned - Medical Examinations'!$F$2:$F$2336,0)</f>
        <v>No</v>
      </c>
      <c r="H2229" s="11">
        <f>_xlfn.XLOOKUP($A2229,'Cleaned - Medical Examinations'!$A$2:$A$2336,'Cleaned - Medical Examinations'!$G$2:$G$2336,0)</f>
        <v>1</v>
      </c>
      <c r="I2229" s="11" t="str">
        <f>_xlfn.XLOOKUP($A2229,'Cleaned - Medical Examinations'!$A$2:$A$2336,'Cleaned - Medical Examinations'!$H$2:$H$2336,0)</f>
        <v>No</v>
      </c>
      <c r="J2229" s="11" t="str">
        <f>_xlfn.XLOOKUP($A2229,'Cleaned - Medical Examinations'!$A$2:$A$2336,'Cleaned - Medical Examinations'!$I$2:$I$2336,0)</f>
        <v>Underweight</v>
      </c>
      <c r="K2229" s="11" t="str">
        <f t="shared" si="34"/>
        <v>Non-Diabetic</v>
      </c>
      <c r="L2229" s="14">
        <f>_xlfn.XLOOKUP($A2229,'Cleaned - Hospitalisation Detai'!$A$2:$A$2344,'Cleaned - Hospitalisation Detai'!$J$2:$J$2344,0)</f>
        <v>36136</v>
      </c>
      <c r="M2229" s="19">
        <f>_xlfn.XLOOKUP($A2229,'Cleaned - Hospitalisation Detai'!$A$2:$A$2344,'Cleaned - Hospitalisation Detai'!$F$2:$F$2344,0)</f>
        <v>1477</v>
      </c>
      <c r="N2229" s="19" t="str">
        <f>_xlfn.XLOOKUP($A2229,'Cleaned - Hospitalisation Detai'!$A$2:$A$2344,'Cleaned - Hospitalisation Detai'!$G$2:$G$2344,0)</f>
        <v>tier - 2</v>
      </c>
      <c r="O2229" s="19" t="str">
        <f>_xlfn.XLOOKUP($A2229,'Cleaned - Hospitalisation Detai'!$A$2:$A$2344,'Cleaned - Hospitalisation Detai'!$H$2:$H$2344,0)</f>
        <v>tier - 1</v>
      </c>
      <c r="P2229" s="19" t="str">
        <f>_xlfn.XLOOKUP($A2229,'Cleaned - Hospitalisation Detai'!$A$2:$A$2344,'Cleaned - Hospitalisation Detai'!$I$2:$I$2344,0)</f>
        <v>R1013</v>
      </c>
      <c r="Q2229" s="20">
        <f>_xlfn.XLOOKUP($A2229,'Cleaned - Hospitalisation Detai'!$A$2:$A$2344,'Cleaned - Hospitalisation Detai'!$K$2:$K$2344,0)</f>
        <v>24</v>
      </c>
    </row>
    <row r="2230" spans="1:17" ht="15.6" x14ac:dyDescent="0.3">
      <c r="A2230" s="10" t="s">
        <v>129</v>
      </c>
      <c r="B2230" s="11" t="str">
        <f>_xlfn.XLOOKUP(A2230,'Cleaned - Customer Names '!$A$2:$A$2336,'Cleaned - Customer Names '!$C$2:$C$2336,0)</f>
        <v>Ruth</v>
      </c>
      <c r="C2230" s="11">
        <f>_xlfn.XLOOKUP($A2230,'Cleaned - Medical Examinations'!$A$2:$A$2336,'Cleaned - Medical Examinations'!$B$2:$B$2336,0)</f>
        <v>19.39</v>
      </c>
      <c r="D2230" s="11">
        <f>_xlfn.XLOOKUP($A2230,'Cleaned - Medical Examinations'!$A$2:$A$2336,'Cleaned - Medical Examinations'!$C$2:$C$2336,0)</f>
        <v>5.59</v>
      </c>
      <c r="E2230" s="11" t="str">
        <f>_xlfn.XLOOKUP($A2230,'Cleaned - Medical Examinations'!$A$2:$A$2336,'Cleaned - Medical Examinations'!$D$2:$D$2336,0)</f>
        <v>No</v>
      </c>
      <c r="F2230" s="11" t="str">
        <f>_xlfn.XLOOKUP($A2230,'Cleaned - Medical Examinations'!$A$2:$A$2336,'Cleaned - Medical Examinations'!$E$2:$E$2336,0)</f>
        <v>No</v>
      </c>
      <c r="G2230" s="11" t="str">
        <f>_xlfn.XLOOKUP($A2230,'Cleaned - Medical Examinations'!$A$2:$A$2336,'Cleaned - Medical Examinations'!$F$2:$F$2336,0)</f>
        <v>Yes</v>
      </c>
      <c r="H2230" s="11">
        <f>_xlfn.XLOOKUP($A2230,'Cleaned - Medical Examinations'!$A$2:$A$2336,'Cleaned - Medical Examinations'!$G$2:$G$2336,0)</f>
        <v>1</v>
      </c>
      <c r="I2230" s="11" t="str">
        <f>_xlfn.XLOOKUP($A2230,'Cleaned - Medical Examinations'!$A$2:$A$2336,'Cleaned - Medical Examinations'!$H$2:$H$2336,0)</f>
        <v>No</v>
      </c>
      <c r="J2230" s="11" t="str">
        <f>_xlfn.XLOOKUP($A2230,'Cleaned - Medical Examinations'!$A$2:$A$2336,'Cleaned - Medical Examinations'!$I$2:$I$2336,0)</f>
        <v>Normal Weight</v>
      </c>
      <c r="K2230" s="11" t="str">
        <f t="shared" si="34"/>
        <v>Non-Diabetic</v>
      </c>
      <c r="L2230" s="14">
        <f>_xlfn.XLOOKUP($A2230,'Cleaned - Hospitalisation Detai'!$A$2:$A$2344,'Cleaned - Hospitalisation Detai'!$J$2:$J$2344,0)</f>
        <v>37792</v>
      </c>
      <c r="M2230" s="19">
        <f>_xlfn.XLOOKUP($A2230,'Cleaned - Hospitalisation Detai'!$A$2:$A$2344,'Cleaned - Hospitalisation Detai'!$F$2:$F$2344,0)</f>
        <v>1467</v>
      </c>
      <c r="N2230" s="19" t="str">
        <f>_xlfn.XLOOKUP($A2230,'Cleaned - Hospitalisation Detai'!$A$2:$A$2344,'Cleaned - Hospitalisation Detai'!$G$2:$G$2344,0)</f>
        <v>tier - 2</v>
      </c>
      <c r="O2230" s="19" t="str">
        <f>_xlfn.XLOOKUP($A2230,'Cleaned - Hospitalisation Detai'!$A$2:$A$2344,'Cleaned - Hospitalisation Detai'!$H$2:$H$2344,0)</f>
        <v>tier - 2</v>
      </c>
      <c r="P2230" s="19" t="str">
        <f>_xlfn.XLOOKUP($A2230,'Cleaned - Hospitalisation Detai'!$A$2:$A$2344,'Cleaned - Hospitalisation Detai'!$I$2:$I$2344,0)</f>
        <v>R1013</v>
      </c>
      <c r="Q2230" s="20">
        <f>_xlfn.XLOOKUP($A2230,'Cleaned - Hospitalisation Detai'!$A$2:$A$2344,'Cleaned - Hospitalisation Detai'!$K$2:$K$2344,0)</f>
        <v>19</v>
      </c>
    </row>
    <row r="2231" spans="1:17" ht="15.6" x14ac:dyDescent="0.3">
      <c r="A2231" s="10" t="s">
        <v>128</v>
      </c>
      <c r="B2231" s="11" t="str">
        <f>_xlfn.XLOOKUP(A2231,'Cleaned - Customer Names '!$A$2:$A$2336,'Cleaned - Customer Names '!$C$2:$C$2336,0)</f>
        <v>Gregory S</v>
      </c>
      <c r="C2231" s="11">
        <f>_xlfn.XLOOKUP($A2231,'Cleaned - Medical Examinations'!$A$2:$A$2336,'Cleaned - Medical Examinations'!$B$2:$B$2336,0)</f>
        <v>17.34</v>
      </c>
      <c r="D2231" s="11">
        <f>_xlfn.XLOOKUP($A2231,'Cleaned - Medical Examinations'!$A$2:$A$2336,'Cleaned - Medical Examinations'!$C$2:$C$2336,0)</f>
        <v>6.29</v>
      </c>
      <c r="E2231" s="11" t="str">
        <f>_xlfn.XLOOKUP($A2231,'Cleaned - Medical Examinations'!$A$2:$A$2336,'Cleaned - Medical Examinations'!$D$2:$D$2336,0)</f>
        <v>Yes</v>
      </c>
      <c r="F2231" s="11" t="str">
        <f>_xlfn.XLOOKUP($A2231,'Cleaned - Medical Examinations'!$A$2:$A$2336,'Cleaned - Medical Examinations'!$E$2:$E$2336,0)</f>
        <v>No</v>
      </c>
      <c r="G2231" s="11" t="str">
        <f>_xlfn.XLOOKUP($A2231,'Cleaned - Medical Examinations'!$A$2:$A$2336,'Cleaned - Medical Examinations'!$F$2:$F$2336,0)</f>
        <v>Yes</v>
      </c>
      <c r="H2231" s="11">
        <f>_xlfn.XLOOKUP($A2231,'Cleaned - Medical Examinations'!$A$2:$A$2336,'Cleaned - Medical Examinations'!$G$2:$G$2336,0)</f>
        <v>1</v>
      </c>
      <c r="I2231" s="11" t="str">
        <f>_xlfn.XLOOKUP($A2231,'Cleaned - Medical Examinations'!$A$2:$A$2336,'Cleaned - Medical Examinations'!$H$2:$H$2336,0)</f>
        <v>No</v>
      </c>
      <c r="J2231" s="11" t="str">
        <f>_xlfn.XLOOKUP($A2231,'Cleaned - Medical Examinations'!$A$2:$A$2336,'Cleaned - Medical Examinations'!$I$2:$I$2336,0)</f>
        <v>Underweight</v>
      </c>
      <c r="K2231" s="11" t="str">
        <f t="shared" si="34"/>
        <v>Non-Diabetic</v>
      </c>
      <c r="L2231" s="14">
        <f>_xlfn.XLOOKUP($A2231,'Cleaned - Hospitalisation Detai'!$A$2:$A$2344,'Cleaned - Hospitalisation Detai'!$J$2:$J$2344,0)</f>
        <v>35600</v>
      </c>
      <c r="M2231" s="19">
        <f>_xlfn.XLOOKUP($A2231,'Cleaned - Hospitalisation Detai'!$A$2:$A$2344,'Cleaned - Hospitalisation Detai'!$F$2:$F$2344,0)</f>
        <v>1445</v>
      </c>
      <c r="N2231" s="19" t="str">
        <f>_xlfn.XLOOKUP($A2231,'Cleaned - Hospitalisation Detai'!$A$2:$A$2344,'Cleaned - Hospitalisation Detai'!$G$2:$G$2344,0)</f>
        <v>tier - 2</v>
      </c>
      <c r="O2231" s="19" t="str">
        <f>_xlfn.XLOOKUP($A2231,'Cleaned - Hospitalisation Detai'!$A$2:$A$2344,'Cleaned - Hospitalisation Detai'!$H$2:$H$2344,0)</f>
        <v>tier - 1</v>
      </c>
      <c r="P2231" s="19" t="str">
        <f>_xlfn.XLOOKUP($A2231,'Cleaned - Hospitalisation Detai'!$A$2:$A$2344,'Cleaned - Hospitalisation Detai'!$I$2:$I$2344,0)</f>
        <v>R1013</v>
      </c>
      <c r="Q2231" s="20">
        <f>_xlfn.XLOOKUP($A2231,'Cleaned - Hospitalisation Detai'!$A$2:$A$2344,'Cleaned - Hospitalisation Detai'!$K$2:$K$2344,0)</f>
        <v>25</v>
      </c>
    </row>
    <row r="2232" spans="1:17" ht="15.6" x14ac:dyDescent="0.3">
      <c r="A2232" s="10" t="s">
        <v>127</v>
      </c>
      <c r="B2232" s="11" t="str">
        <f>_xlfn.XLOOKUP(A2232,'Cleaned - Customer Names '!$A$2:$A$2336,'Cleaned - Customer Names '!$C$2:$C$2336,0)</f>
        <v>Alexandra S</v>
      </c>
      <c r="C2232" s="11">
        <f>_xlfn.XLOOKUP($A2232,'Cleaned - Medical Examinations'!$A$2:$A$2336,'Cleaned - Medical Examinations'!$B$2:$B$2336,0)</f>
        <v>17.940000000000001</v>
      </c>
      <c r="D2232" s="11">
        <f>_xlfn.XLOOKUP($A2232,'Cleaned - Medical Examinations'!$A$2:$A$2336,'Cleaned - Medical Examinations'!$C$2:$C$2336,0)</f>
        <v>4.1900000000000004</v>
      </c>
      <c r="E2232" s="11" t="str">
        <f>_xlfn.XLOOKUP($A2232,'Cleaned - Medical Examinations'!$A$2:$A$2336,'Cleaned - Medical Examinations'!$D$2:$D$2336,0)</f>
        <v>No</v>
      </c>
      <c r="F2232" s="11" t="str">
        <f>_xlfn.XLOOKUP($A2232,'Cleaned - Medical Examinations'!$A$2:$A$2336,'Cleaned - Medical Examinations'!$E$2:$E$2336,0)</f>
        <v>yes</v>
      </c>
      <c r="G2232" s="11" t="str">
        <f>_xlfn.XLOOKUP($A2232,'Cleaned - Medical Examinations'!$A$2:$A$2336,'Cleaned - Medical Examinations'!$F$2:$F$2336,0)</f>
        <v>No</v>
      </c>
      <c r="H2232" s="11">
        <f>_xlfn.XLOOKUP($A2232,'Cleaned - Medical Examinations'!$A$2:$A$2336,'Cleaned - Medical Examinations'!$G$2:$G$2336,0)</f>
        <v>1</v>
      </c>
      <c r="I2232" s="11" t="str">
        <f>_xlfn.XLOOKUP($A2232,'Cleaned - Medical Examinations'!$A$2:$A$2336,'Cleaned - Medical Examinations'!$H$2:$H$2336,0)</f>
        <v>No</v>
      </c>
      <c r="J2232" s="11" t="str">
        <f>_xlfn.XLOOKUP($A2232,'Cleaned - Medical Examinations'!$A$2:$A$2336,'Cleaned - Medical Examinations'!$I$2:$I$2336,0)</f>
        <v>Underweight</v>
      </c>
      <c r="K2232" s="11" t="str">
        <f t="shared" si="34"/>
        <v>Non-Diabetic</v>
      </c>
      <c r="L2232" s="14">
        <f>_xlfn.XLOOKUP($A2232,'Cleaned - Hospitalisation Detai'!$A$2:$A$2344,'Cleaned - Hospitalisation Detai'!$J$2:$J$2344,0)</f>
        <v>36770</v>
      </c>
      <c r="M2232" s="19">
        <f>_xlfn.XLOOKUP($A2232,'Cleaned - Hospitalisation Detai'!$A$2:$A$2344,'Cleaned - Hospitalisation Detai'!$F$2:$F$2344,0)</f>
        <v>1438</v>
      </c>
      <c r="N2232" s="19" t="str">
        <f>_xlfn.XLOOKUP($A2232,'Cleaned - Hospitalisation Detai'!$A$2:$A$2344,'Cleaned - Hospitalisation Detai'!$G$2:$G$2344,0)</f>
        <v>tier - 2</v>
      </c>
      <c r="O2232" s="19" t="str">
        <f>_xlfn.XLOOKUP($A2232,'Cleaned - Hospitalisation Detai'!$A$2:$A$2344,'Cleaned - Hospitalisation Detai'!$H$2:$H$2344,0)</f>
        <v>tier - 2</v>
      </c>
      <c r="P2232" s="19" t="str">
        <f>_xlfn.XLOOKUP($A2232,'Cleaned - Hospitalisation Detai'!$A$2:$A$2344,'Cleaned - Hospitalisation Detai'!$I$2:$I$2344,0)</f>
        <v>R1013</v>
      </c>
      <c r="Q2232" s="20">
        <f>_xlfn.XLOOKUP($A2232,'Cleaned - Hospitalisation Detai'!$A$2:$A$2344,'Cleaned - Hospitalisation Detai'!$K$2:$K$2344,0)</f>
        <v>22</v>
      </c>
    </row>
    <row r="2233" spans="1:17" ht="15.6" x14ac:dyDescent="0.3">
      <c r="A2233" s="10" t="s">
        <v>126</v>
      </c>
      <c r="B2233" s="11" t="str">
        <f>_xlfn.XLOOKUP(A2233,'Cleaned - Customer Names '!$A$2:$A$2336,'Cleaned - Customer Names '!$C$2:$C$2336,0)</f>
        <v>Hillary</v>
      </c>
      <c r="C2233" s="11">
        <f>_xlfn.XLOOKUP($A2233,'Cleaned - Medical Examinations'!$A$2:$A$2336,'Cleaned - Medical Examinations'!$B$2:$B$2336,0)</f>
        <v>16.670000000000002</v>
      </c>
      <c r="D2233" s="11">
        <f>_xlfn.XLOOKUP($A2233,'Cleaned - Medical Examinations'!$A$2:$A$2336,'Cleaned - Medical Examinations'!$C$2:$C$2336,0)</f>
        <v>4.7</v>
      </c>
      <c r="E2233" s="11" t="str">
        <f>_xlfn.XLOOKUP($A2233,'Cleaned - Medical Examinations'!$A$2:$A$2336,'Cleaned - Medical Examinations'!$D$2:$D$2336,0)</f>
        <v>Yes</v>
      </c>
      <c r="F2233" s="11" t="str">
        <f>_xlfn.XLOOKUP($A2233,'Cleaned - Medical Examinations'!$A$2:$A$2336,'Cleaned - Medical Examinations'!$E$2:$E$2336,0)</f>
        <v>No</v>
      </c>
      <c r="G2233" s="11" t="str">
        <f>_xlfn.XLOOKUP($A2233,'Cleaned - Medical Examinations'!$A$2:$A$2336,'Cleaned - Medical Examinations'!$F$2:$F$2336,0)</f>
        <v>Yes</v>
      </c>
      <c r="H2233" s="11">
        <f>_xlfn.XLOOKUP($A2233,'Cleaned - Medical Examinations'!$A$2:$A$2336,'Cleaned - Medical Examinations'!$G$2:$G$2336,0)</f>
        <v>1</v>
      </c>
      <c r="I2233" s="11" t="str">
        <f>_xlfn.XLOOKUP($A2233,'Cleaned - Medical Examinations'!$A$2:$A$2336,'Cleaned - Medical Examinations'!$H$2:$H$2336,0)</f>
        <v>No</v>
      </c>
      <c r="J2233" s="11" t="str">
        <f>_xlfn.XLOOKUP($A2233,'Cleaned - Medical Examinations'!$A$2:$A$2336,'Cleaned - Medical Examinations'!$I$2:$I$2336,0)</f>
        <v>Underweight</v>
      </c>
      <c r="K2233" s="11" t="str">
        <f t="shared" si="34"/>
        <v>Non-Diabetic</v>
      </c>
      <c r="L2233" s="14">
        <f>_xlfn.XLOOKUP($A2233,'Cleaned - Hospitalisation Detai'!$A$2:$A$2344,'Cleaned - Hospitalisation Detai'!$J$2:$J$2344,0)</f>
        <v>35769</v>
      </c>
      <c r="M2233" s="19">
        <f>_xlfn.XLOOKUP($A2233,'Cleaned - Hospitalisation Detai'!$A$2:$A$2344,'Cleaned - Hospitalisation Detai'!$F$2:$F$2344,0)</f>
        <v>1422</v>
      </c>
      <c r="N2233" s="19" t="str">
        <f>_xlfn.XLOOKUP($A2233,'Cleaned - Hospitalisation Detai'!$A$2:$A$2344,'Cleaned - Hospitalisation Detai'!$G$2:$G$2344,0)</f>
        <v>tier - 2</v>
      </c>
      <c r="O2233" s="19" t="str">
        <f>_xlfn.XLOOKUP($A2233,'Cleaned - Hospitalisation Detai'!$A$2:$A$2344,'Cleaned - Hospitalisation Detai'!$H$2:$H$2344,0)</f>
        <v>tier - 2</v>
      </c>
      <c r="P2233" s="19" t="str">
        <f>_xlfn.XLOOKUP($A2233,'Cleaned - Hospitalisation Detai'!$A$2:$A$2344,'Cleaned - Hospitalisation Detai'!$I$2:$I$2344,0)</f>
        <v>R1013</v>
      </c>
      <c r="Q2233" s="20">
        <f>_xlfn.XLOOKUP($A2233,'Cleaned - Hospitalisation Detai'!$A$2:$A$2344,'Cleaned - Hospitalisation Detai'!$K$2:$K$2344,0)</f>
        <v>25</v>
      </c>
    </row>
    <row r="2234" spans="1:17" ht="15.6" x14ac:dyDescent="0.3">
      <c r="A2234" s="10" t="s">
        <v>125</v>
      </c>
      <c r="B2234" s="11" t="str">
        <f>_xlfn.XLOOKUP(A2234,'Cleaned - Customer Names '!$A$2:$A$2336,'Cleaned - Customer Names '!$C$2:$C$2336,0)</f>
        <v>Amy K.</v>
      </c>
      <c r="C2234" s="11">
        <f>_xlfn.XLOOKUP($A2234,'Cleaned - Medical Examinations'!$A$2:$A$2336,'Cleaned - Medical Examinations'!$B$2:$B$2336,0)</f>
        <v>20.58</v>
      </c>
      <c r="D2234" s="11">
        <f>_xlfn.XLOOKUP($A2234,'Cleaned - Medical Examinations'!$A$2:$A$2336,'Cleaned - Medical Examinations'!$C$2:$C$2336,0)</f>
        <v>5.64</v>
      </c>
      <c r="E2234" s="11" t="str">
        <f>_xlfn.XLOOKUP($A2234,'Cleaned - Medical Examinations'!$A$2:$A$2336,'Cleaned - Medical Examinations'!$D$2:$D$2336,0)</f>
        <v>Yes</v>
      </c>
      <c r="F2234" s="11" t="str">
        <f>_xlfn.XLOOKUP($A2234,'Cleaned - Medical Examinations'!$A$2:$A$2336,'Cleaned - Medical Examinations'!$E$2:$E$2336,0)</f>
        <v>No</v>
      </c>
      <c r="G2234" s="11" t="str">
        <f>_xlfn.XLOOKUP($A2234,'Cleaned - Medical Examinations'!$A$2:$A$2336,'Cleaned - Medical Examinations'!$F$2:$F$2336,0)</f>
        <v>No</v>
      </c>
      <c r="H2234" s="11">
        <f>_xlfn.XLOOKUP($A2234,'Cleaned - Medical Examinations'!$A$2:$A$2336,'Cleaned - Medical Examinations'!$G$2:$G$2336,0)</f>
        <v>0</v>
      </c>
      <c r="I2234" s="11" t="str">
        <f>_xlfn.XLOOKUP($A2234,'Cleaned - Medical Examinations'!$A$2:$A$2336,'Cleaned - Medical Examinations'!$H$2:$H$2336,0)</f>
        <v>No</v>
      </c>
      <c r="J2234" s="11" t="str">
        <f>_xlfn.XLOOKUP($A2234,'Cleaned - Medical Examinations'!$A$2:$A$2336,'Cleaned - Medical Examinations'!$I$2:$I$2336,0)</f>
        <v>Normal Weight</v>
      </c>
      <c r="K2234" s="11" t="str">
        <f t="shared" si="34"/>
        <v>Non-Diabetic</v>
      </c>
      <c r="L2234" s="14">
        <f>_xlfn.XLOOKUP($A2234,'Cleaned - Hospitalisation Detai'!$A$2:$A$2344,'Cleaned - Hospitalisation Detai'!$J$2:$J$2344,0)</f>
        <v>37126</v>
      </c>
      <c r="M2234" s="19">
        <f>_xlfn.XLOOKUP($A2234,'Cleaned - Hospitalisation Detai'!$A$2:$A$2344,'Cleaned - Hospitalisation Detai'!$F$2:$F$2344,0)</f>
        <v>1421</v>
      </c>
      <c r="N2234" s="19" t="str">
        <f>_xlfn.XLOOKUP($A2234,'Cleaned - Hospitalisation Detai'!$A$2:$A$2344,'Cleaned - Hospitalisation Detai'!$G$2:$G$2344,0)</f>
        <v>tier - 2</v>
      </c>
      <c r="O2234" s="19" t="str">
        <f>_xlfn.XLOOKUP($A2234,'Cleaned - Hospitalisation Detai'!$A$2:$A$2344,'Cleaned - Hospitalisation Detai'!$H$2:$H$2344,0)</f>
        <v>tier - 2</v>
      </c>
      <c r="P2234" s="19" t="str">
        <f>_xlfn.XLOOKUP($A2234,'Cleaned - Hospitalisation Detai'!$A$2:$A$2344,'Cleaned - Hospitalisation Detai'!$I$2:$I$2344,0)</f>
        <v>R1013</v>
      </c>
      <c r="Q2234" s="20">
        <f>_xlfn.XLOOKUP($A2234,'Cleaned - Hospitalisation Detai'!$A$2:$A$2344,'Cleaned - Hospitalisation Detai'!$K$2:$K$2344,0)</f>
        <v>21</v>
      </c>
    </row>
    <row r="2235" spans="1:17" ht="15.6" x14ac:dyDescent="0.3">
      <c r="A2235" s="10" t="s">
        <v>124</v>
      </c>
      <c r="B2235" s="11" t="str">
        <f>_xlfn.XLOOKUP(A2235,'Cleaned - Customer Names '!$A$2:$A$2336,'Cleaned - Customer Names '!$C$2:$C$2336,0)</f>
        <v>Scott</v>
      </c>
      <c r="C2235" s="11">
        <f>_xlfn.XLOOKUP($A2235,'Cleaned - Medical Examinations'!$A$2:$A$2336,'Cleaned - Medical Examinations'!$B$2:$B$2336,0)</f>
        <v>16.5</v>
      </c>
      <c r="D2235" s="11">
        <f>_xlfn.XLOOKUP($A2235,'Cleaned - Medical Examinations'!$A$2:$A$2336,'Cleaned - Medical Examinations'!$C$2:$C$2336,0)</f>
        <v>4.1100000000000003</v>
      </c>
      <c r="E2235" s="11" t="str">
        <f>_xlfn.XLOOKUP($A2235,'Cleaned - Medical Examinations'!$A$2:$A$2336,'Cleaned - Medical Examinations'!$D$2:$D$2336,0)</f>
        <v>Yes</v>
      </c>
      <c r="F2235" s="11" t="str">
        <f>_xlfn.XLOOKUP($A2235,'Cleaned - Medical Examinations'!$A$2:$A$2336,'Cleaned - Medical Examinations'!$E$2:$E$2336,0)</f>
        <v>No</v>
      </c>
      <c r="G2235" s="11" t="str">
        <f>_xlfn.XLOOKUP($A2235,'Cleaned - Medical Examinations'!$A$2:$A$2336,'Cleaned - Medical Examinations'!$F$2:$F$2336,0)</f>
        <v>No</v>
      </c>
      <c r="H2235" s="11">
        <f>_xlfn.XLOOKUP($A2235,'Cleaned - Medical Examinations'!$A$2:$A$2336,'Cleaned - Medical Examinations'!$G$2:$G$2336,0)</f>
        <v>0</v>
      </c>
      <c r="I2235" s="11" t="str">
        <f>_xlfn.XLOOKUP($A2235,'Cleaned - Medical Examinations'!$A$2:$A$2336,'Cleaned - Medical Examinations'!$H$2:$H$2336,0)</f>
        <v>No</v>
      </c>
      <c r="J2235" s="11" t="str">
        <f>_xlfn.XLOOKUP($A2235,'Cleaned - Medical Examinations'!$A$2:$A$2336,'Cleaned - Medical Examinations'!$I$2:$I$2336,0)</f>
        <v>Underweight</v>
      </c>
      <c r="K2235" s="11" t="str">
        <f t="shared" si="34"/>
        <v>Non-Diabetic</v>
      </c>
      <c r="L2235" s="14">
        <f>_xlfn.XLOOKUP($A2235,'Cleaned - Hospitalisation Detai'!$A$2:$A$2344,'Cleaned - Hospitalisation Detai'!$J$2:$J$2344,0)</f>
        <v>35239</v>
      </c>
      <c r="M2235" s="19">
        <f>_xlfn.XLOOKUP($A2235,'Cleaned - Hospitalisation Detai'!$A$2:$A$2344,'Cleaned - Hospitalisation Detai'!$F$2:$F$2344,0)</f>
        <v>1417</v>
      </c>
      <c r="N2235" s="19" t="str">
        <f>_xlfn.XLOOKUP($A2235,'Cleaned - Hospitalisation Detai'!$A$2:$A$2344,'Cleaned - Hospitalisation Detai'!$G$2:$G$2344,0)</f>
        <v>tier - 2</v>
      </c>
      <c r="O2235" s="19" t="str">
        <f>_xlfn.XLOOKUP($A2235,'Cleaned - Hospitalisation Detai'!$A$2:$A$2344,'Cleaned - Hospitalisation Detai'!$H$2:$H$2344,0)</f>
        <v>tier - 3</v>
      </c>
      <c r="P2235" s="19" t="str">
        <f>_xlfn.XLOOKUP($A2235,'Cleaned - Hospitalisation Detai'!$A$2:$A$2344,'Cleaned - Hospitalisation Detai'!$I$2:$I$2344,0)</f>
        <v>R1013</v>
      </c>
      <c r="Q2235" s="20">
        <f>_xlfn.XLOOKUP($A2235,'Cleaned - Hospitalisation Detai'!$A$2:$A$2344,'Cleaned - Hospitalisation Detai'!$K$2:$K$2344,0)</f>
        <v>26</v>
      </c>
    </row>
    <row r="2236" spans="1:17" ht="15.6" x14ac:dyDescent="0.3">
      <c r="A2236" s="10" t="s">
        <v>123</v>
      </c>
      <c r="B2236" s="11" t="str">
        <f>_xlfn.XLOOKUP(A2236,'Cleaned - Customer Names '!$A$2:$A$2336,'Cleaned - Customer Names '!$C$2:$C$2336,0)</f>
        <v>John</v>
      </c>
      <c r="C2236" s="11">
        <f>_xlfn.XLOOKUP($A2236,'Cleaned - Medical Examinations'!$A$2:$A$2336,'Cleaned - Medical Examinations'!$B$2:$B$2336,0)</f>
        <v>15.41</v>
      </c>
      <c r="D2236" s="11">
        <f>_xlfn.XLOOKUP($A2236,'Cleaned - Medical Examinations'!$A$2:$A$2336,'Cleaned - Medical Examinations'!$C$2:$C$2336,0)</f>
        <v>5.43</v>
      </c>
      <c r="E2236" s="11" t="str">
        <f>_xlfn.XLOOKUP($A2236,'Cleaned - Medical Examinations'!$A$2:$A$2336,'Cleaned - Medical Examinations'!$D$2:$D$2336,0)</f>
        <v>Yes</v>
      </c>
      <c r="F2236" s="11" t="str">
        <f>_xlfn.XLOOKUP($A2236,'Cleaned - Medical Examinations'!$A$2:$A$2336,'Cleaned - Medical Examinations'!$E$2:$E$2336,0)</f>
        <v>No</v>
      </c>
      <c r="G2236" s="11" t="str">
        <f>_xlfn.XLOOKUP($A2236,'Cleaned - Medical Examinations'!$A$2:$A$2336,'Cleaned - Medical Examinations'!$F$2:$F$2336,0)</f>
        <v>Yes</v>
      </c>
      <c r="H2236" s="11">
        <f>_xlfn.XLOOKUP($A2236,'Cleaned - Medical Examinations'!$A$2:$A$2336,'Cleaned - Medical Examinations'!$G$2:$G$2336,0)</f>
        <v>1</v>
      </c>
      <c r="I2236" s="11" t="str">
        <f>_xlfn.XLOOKUP($A2236,'Cleaned - Medical Examinations'!$A$2:$A$2336,'Cleaned - Medical Examinations'!$H$2:$H$2336,0)</f>
        <v>No</v>
      </c>
      <c r="J2236" s="11" t="str">
        <f>_xlfn.XLOOKUP($A2236,'Cleaned - Medical Examinations'!$A$2:$A$2336,'Cleaned - Medical Examinations'!$I$2:$I$2336,0)</f>
        <v>Underweight</v>
      </c>
      <c r="K2236" s="11" t="str">
        <f t="shared" si="34"/>
        <v>Non-Diabetic</v>
      </c>
      <c r="L2236" s="14">
        <f>_xlfn.XLOOKUP($A2236,'Cleaned - Hospitalisation Detai'!$A$2:$A$2344,'Cleaned - Hospitalisation Detai'!$J$2:$J$2344,0)</f>
        <v>35730</v>
      </c>
      <c r="M2236" s="19">
        <f>_xlfn.XLOOKUP($A2236,'Cleaned - Hospitalisation Detai'!$A$2:$A$2344,'Cleaned - Hospitalisation Detai'!$F$2:$F$2344,0)</f>
        <v>1402</v>
      </c>
      <c r="N2236" s="19" t="str">
        <f>_xlfn.XLOOKUP($A2236,'Cleaned - Hospitalisation Detai'!$A$2:$A$2344,'Cleaned - Hospitalisation Detai'!$G$2:$G$2344,0)</f>
        <v>tier - 2</v>
      </c>
      <c r="O2236" s="19" t="str">
        <f>_xlfn.XLOOKUP($A2236,'Cleaned - Hospitalisation Detai'!$A$2:$A$2344,'Cleaned - Hospitalisation Detai'!$H$2:$H$2344,0)</f>
        <v>tier - 3</v>
      </c>
      <c r="P2236" s="19" t="str">
        <f>_xlfn.XLOOKUP($A2236,'Cleaned - Hospitalisation Detai'!$A$2:$A$2344,'Cleaned - Hospitalisation Detai'!$I$2:$I$2344,0)</f>
        <v>R1011</v>
      </c>
      <c r="Q2236" s="20">
        <f>_xlfn.XLOOKUP($A2236,'Cleaned - Hospitalisation Detai'!$A$2:$A$2344,'Cleaned - Hospitalisation Detai'!$K$2:$K$2344,0)</f>
        <v>25</v>
      </c>
    </row>
    <row r="2237" spans="1:17" ht="15.6" x14ac:dyDescent="0.3">
      <c r="A2237" s="10" t="s">
        <v>122</v>
      </c>
      <c r="B2237" s="11" t="str">
        <f>_xlfn.XLOOKUP(A2237,'Cleaned - Customer Names '!$A$2:$A$2336,'Cleaned - Customer Names '!$C$2:$C$2336,0)</f>
        <v>Maaikel</v>
      </c>
      <c r="C2237" s="11">
        <f>_xlfn.XLOOKUP($A2237,'Cleaned - Medical Examinations'!$A$2:$A$2336,'Cleaned - Medical Examinations'!$B$2:$B$2336,0)</f>
        <v>24.59</v>
      </c>
      <c r="D2237" s="11">
        <f>_xlfn.XLOOKUP($A2237,'Cleaned - Medical Examinations'!$A$2:$A$2336,'Cleaned - Medical Examinations'!$C$2:$C$2336,0)</f>
        <v>4.38</v>
      </c>
      <c r="E2237" s="11" t="str">
        <f>_xlfn.XLOOKUP($A2237,'Cleaned - Medical Examinations'!$A$2:$A$2336,'Cleaned - Medical Examinations'!$D$2:$D$2336,0)</f>
        <v>No</v>
      </c>
      <c r="F2237" s="11" t="str">
        <f>_xlfn.XLOOKUP($A2237,'Cleaned - Medical Examinations'!$A$2:$A$2336,'Cleaned - Medical Examinations'!$E$2:$E$2336,0)</f>
        <v>No</v>
      </c>
      <c r="G2237" s="11" t="str">
        <f>_xlfn.XLOOKUP($A2237,'Cleaned - Medical Examinations'!$A$2:$A$2336,'Cleaned - Medical Examinations'!$F$2:$F$2336,0)</f>
        <v>No</v>
      </c>
      <c r="H2237" s="11">
        <f>_xlfn.XLOOKUP($A2237,'Cleaned - Medical Examinations'!$A$2:$A$2336,'Cleaned - Medical Examinations'!$G$2:$G$2336,0)</f>
        <v>1</v>
      </c>
      <c r="I2237" s="11" t="str">
        <f>_xlfn.XLOOKUP($A2237,'Cleaned - Medical Examinations'!$A$2:$A$2336,'Cleaned - Medical Examinations'!$H$2:$H$2336,0)</f>
        <v>No</v>
      </c>
      <c r="J2237" s="11" t="str">
        <f>_xlfn.XLOOKUP($A2237,'Cleaned - Medical Examinations'!$A$2:$A$2336,'Cleaned - Medical Examinations'!$I$2:$I$2336,0)</f>
        <v>Normal Weight</v>
      </c>
      <c r="K2237" s="11" t="str">
        <f t="shared" si="34"/>
        <v>Non-Diabetic</v>
      </c>
      <c r="L2237" s="14">
        <f>_xlfn.XLOOKUP($A2237,'Cleaned - Hospitalisation Detai'!$A$2:$A$2344,'Cleaned - Hospitalisation Detai'!$J$2:$J$2344,0)</f>
        <v>36043</v>
      </c>
      <c r="M2237" s="19">
        <f>_xlfn.XLOOKUP($A2237,'Cleaned - Hospitalisation Detai'!$A$2:$A$2344,'Cleaned - Hospitalisation Detai'!$F$2:$F$2344,0)</f>
        <v>1400.44</v>
      </c>
      <c r="N2237" s="19" t="str">
        <f>_xlfn.XLOOKUP($A2237,'Cleaned - Hospitalisation Detai'!$A$2:$A$2344,'Cleaned - Hospitalisation Detai'!$G$2:$G$2344,0)</f>
        <v>tier - 2</v>
      </c>
      <c r="O2237" s="19" t="str">
        <f>_xlfn.XLOOKUP($A2237,'Cleaned - Hospitalisation Detai'!$A$2:$A$2344,'Cleaned - Hospitalisation Detai'!$H$2:$H$2344,0)</f>
        <v>tier - 2</v>
      </c>
      <c r="P2237" s="19" t="str">
        <f>_xlfn.XLOOKUP($A2237,'Cleaned - Hospitalisation Detai'!$A$2:$A$2344,'Cleaned - Hospitalisation Detai'!$I$2:$I$2344,0)</f>
        <v>R1013</v>
      </c>
      <c r="Q2237" s="20">
        <f>_xlfn.XLOOKUP($A2237,'Cleaned - Hospitalisation Detai'!$A$2:$A$2344,'Cleaned - Hospitalisation Detai'!$K$2:$K$2344,0)</f>
        <v>24</v>
      </c>
    </row>
    <row r="2238" spans="1:17" ht="15.6" x14ac:dyDescent="0.3">
      <c r="A2238" s="10" t="s">
        <v>121</v>
      </c>
      <c r="B2238" s="11" t="str">
        <f>_xlfn.XLOOKUP(A2238,'Cleaned - Customer Names '!$A$2:$A$2336,'Cleaned - Customer Names '!$C$2:$C$2336,0)</f>
        <v>Daniel C</v>
      </c>
      <c r="C2238" s="11">
        <f>_xlfn.XLOOKUP($A2238,'Cleaned - Medical Examinations'!$A$2:$A$2336,'Cleaned - Medical Examinations'!$B$2:$B$2336,0)</f>
        <v>33.33</v>
      </c>
      <c r="D2238" s="11">
        <f>_xlfn.XLOOKUP($A2238,'Cleaned - Medical Examinations'!$A$2:$A$2336,'Cleaned - Medical Examinations'!$C$2:$C$2336,0)</f>
        <v>9.7899999999999991</v>
      </c>
      <c r="E2238" s="11" t="str">
        <f>_xlfn.XLOOKUP($A2238,'Cleaned - Medical Examinations'!$A$2:$A$2336,'Cleaned - Medical Examinations'!$D$2:$D$2336,0)</f>
        <v>No</v>
      </c>
      <c r="F2238" s="11" t="str">
        <f>_xlfn.XLOOKUP($A2238,'Cleaned - Medical Examinations'!$A$2:$A$2336,'Cleaned - Medical Examinations'!$E$2:$E$2336,0)</f>
        <v>No</v>
      </c>
      <c r="G2238" s="11" t="str">
        <f>_xlfn.XLOOKUP($A2238,'Cleaned - Medical Examinations'!$A$2:$A$2336,'Cleaned - Medical Examinations'!$F$2:$F$2336,0)</f>
        <v>No</v>
      </c>
      <c r="H2238" s="11">
        <f>_xlfn.XLOOKUP($A2238,'Cleaned - Medical Examinations'!$A$2:$A$2336,'Cleaned - Medical Examinations'!$G$2:$G$2336,0)</f>
        <v>0</v>
      </c>
      <c r="I2238" s="11" t="str">
        <f>_xlfn.XLOOKUP($A2238,'Cleaned - Medical Examinations'!$A$2:$A$2336,'Cleaned - Medical Examinations'!$H$2:$H$2336,0)</f>
        <v>No</v>
      </c>
      <c r="J2238" s="11" t="str">
        <f>_xlfn.XLOOKUP($A2238,'Cleaned - Medical Examinations'!$A$2:$A$2336,'Cleaned - Medical Examinations'!$I$2:$I$2336,0)</f>
        <v>Obesity</v>
      </c>
      <c r="K2238" s="11" t="str">
        <f t="shared" si="34"/>
        <v>Diabetic</v>
      </c>
      <c r="L2238" s="14">
        <f>_xlfn.XLOOKUP($A2238,'Cleaned - Hospitalisation Detai'!$A$2:$A$2344,'Cleaned - Hospitalisation Detai'!$J$2:$J$2344,0)</f>
        <v>37612</v>
      </c>
      <c r="M2238" s="19">
        <f>_xlfn.XLOOKUP($A2238,'Cleaned - Hospitalisation Detai'!$A$2:$A$2344,'Cleaned - Hospitalisation Detai'!$F$2:$F$2344,0)</f>
        <v>1391.53</v>
      </c>
      <c r="N2238" s="19" t="str">
        <f>_xlfn.XLOOKUP($A2238,'Cleaned - Hospitalisation Detai'!$A$2:$A$2344,'Cleaned - Hospitalisation Detai'!$G$2:$G$2344,0)</f>
        <v>tier - 2</v>
      </c>
      <c r="O2238" s="19" t="str">
        <f>_xlfn.XLOOKUP($A2238,'Cleaned - Hospitalisation Detai'!$A$2:$A$2344,'Cleaned - Hospitalisation Detai'!$H$2:$H$2344,0)</f>
        <v>tier - 1</v>
      </c>
      <c r="P2238" s="19" t="str">
        <f>_xlfn.XLOOKUP($A2238,'Cleaned - Hospitalisation Detai'!$A$2:$A$2344,'Cleaned - Hospitalisation Detai'!$I$2:$I$2344,0)</f>
        <v>R1013</v>
      </c>
      <c r="Q2238" s="20">
        <f>_xlfn.XLOOKUP($A2238,'Cleaned - Hospitalisation Detai'!$A$2:$A$2344,'Cleaned - Hospitalisation Detai'!$K$2:$K$2344,0)</f>
        <v>20</v>
      </c>
    </row>
    <row r="2239" spans="1:17" ht="15.6" x14ac:dyDescent="0.3">
      <c r="A2239" s="10" t="s">
        <v>120</v>
      </c>
      <c r="B2239" s="11" t="str">
        <f>_xlfn.XLOOKUP(A2239,'Cleaned - Customer Names '!$A$2:$A$2336,'Cleaned - Customer Names '!$C$2:$C$2336,0)</f>
        <v>Christopher S.</v>
      </c>
      <c r="C2239" s="11">
        <f>_xlfn.XLOOKUP($A2239,'Cleaned - Medical Examinations'!$A$2:$A$2336,'Cleaned - Medical Examinations'!$B$2:$B$2336,0)</f>
        <v>18.5</v>
      </c>
      <c r="D2239" s="11">
        <f>_xlfn.XLOOKUP($A2239,'Cleaned - Medical Examinations'!$A$2:$A$2336,'Cleaned - Medical Examinations'!$C$2:$C$2336,0)</f>
        <v>11.84</v>
      </c>
      <c r="E2239" s="11" t="str">
        <f>_xlfn.XLOOKUP($A2239,'Cleaned - Medical Examinations'!$A$2:$A$2336,'Cleaned - Medical Examinations'!$D$2:$D$2336,0)</f>
        <v>No</v>
      </c>
      <c r="F2239" s="11" t="str">
        <f>_xlfn.XLOOKUP($A2239,'Cleaned - Medical Examinations'!$A$2:$A$2336,'Cleaned - Medical Examinations'!$E$2:$E$2336,0)</f>
        <v>No</v>
      </c>
      <c r="G2239" s="11" t="str">
        <f>_xlfn.XLOOKUP($A2239,'Cleaned - Medical Examinations'!$A$2:$A$2336,'Cleaned - Medical Examinations'!$F$2:$F$2336,0)</f>
        <v>No</v>
      </c>
      <c r="H2239" s="11">
        <f>_xlfn.XLOOKUP($A2239,'Cleaned - Medical Examinations'!$A$2:$A$2336,'Cleaned - Medical Examinations'!$G$2:$G$2336,0)</f>
        <v>0</v>
      </c>
      <c r="I2239" s="11" t="str">
        <f>_xlfn.XLOOKUP($A2239,'Cleaned - Medical Examinations'!$A$2:$A$2336,'Cleaned - Medical Examinations'!$H$2:$H$2336,0)</f>
        <v>No</v>
      </c>
      <c r="J2239" s="11" t="str">
        <f>_xlfn.XLOOKUP($A2239,'Cleaned - Medical Examinations'!$A$2:$A$2336,'Cleaned - Medical Examinations'!$I$2:$I$2336,0)</f>
        <v>Normal Weight</v>
      </c>
      <c r="K2239" s="11" t="str">
        <f t="shared" si="34"/>
        <v>Diabetic</v>
      </c>
      <c r="L2239" s="14">
        <f>_xlfn.XLOOKUP($A2239,'Cleaned - Hospitalisation Detai'!$A$2:$A$2344,'Cleaned - Hospitalisation Detai'!$J$2:$J$2344,0)</f>
        <v>37574</v>
      </c>
      <c r="M2239" s="19">
        <f>_xlfn.XLOOKUP($A2239,'Cleaned - Hospitalisation Detai'!$A$2:$A$2344,'Cleaned - Hospitalisation Detai'!$F$2:$F$2344,0)</f>
        <v>1390</v>
      </c>
      <c r="N2239" s="19" t="str">
        <f>_xlfn.XLOOKUP($A2239,'Cleaned - Hospitalisation Detai'!$A$2:$A$2344,'Cleaned - Hospitalisation Detai'!$G$2:$G$2344,0)</f>
        <v>tier - 2</v>
      </c>
      <c r="O2239" s="19" t="str">
        <f>_xlfn.XLOOKUP($A2239,'Cleaned - Hospitalisation Detai'!$A$2:$A$2344,'Cleaned - Hospitalisation Detai'!$H$2:$H$2344,0)</f>
        <v>tier - 2</v>
      </c>
      <c r="P2239" s="19" t="str">
        <f>_xlfn.XLOOKUP($A2239,'Cleaned - Hospitalisation Detai'!$A$2:$A$2344,'Cleaned - Hospitalisation Detai'!$I$2:$I$2344,0)</f>
        <v>R1013</v>
      </c>
      <c r="Q2239" s="20">
        <f>_xlfn.XLOOKUP($A2239,'Cleaned - Hospitalisation Detai'!$A$2:$A$2344,'Cleaned - Hospitalisation Detai'!$K$2:$K$2344,0)</f>
        <v>20</v>
      </c>
    </row>
    <row r="2240" spans="1:17" ht="15.6" x14ac:dyDescent="0.3">
      <c r="A2240" s="10" t="s">
        <v>119</v>
      </c>
      <c r="B2240" s="11" t="str">
        <f>_xlfn.XLOOKUP(A2240,'Cleaned - Customer Names '!$A$2:$A$2336,'Cleaned - Customer Names '!$C$2:$C$2336,0)</f>
        <v>William R</v>
      </c>
      <c r="C2240" s="11">
        <f>_xlfn.XLOOKUP($A2240,'Cleaned - Medical Examinations'!$A$2:$A$2336,'Cleaned - Medical Examinations'!$B$2:$B$2336,0)</f>
        <v>18.579999999999998</v>
      </c>
      <c r="D2240" s="11">
        <f>_xlfn.XLOOKUP($A2240,'Cleaned - Medical Examinations'!$A$2:$A$2336,'Cleaned - Medical Examinations'!$C$2:$C$2336,0)</f>
        <v>6.22</v>
      </c>
      <c r="E2240" s="11" t="str">
        <f>_xlfn.XLOOKUP($A2240,'Cleaned - Medical Examinations'!$A$2:$A$2336,'Cleaned - Medical Examinations'!$D$2:$D$2336,0)</f>
        <v>No</v>
      </c>
      <c r="F2240" s="11" t="str">
        <f>_xlfn.XLOOKUP($A2240,'Cleaned - Medical Examinations'!$A$2:$A$2336,'Cleaned - Medical Examinations'!$E$2:$E$2336,0)</f>
        <v>No</v>
      </c>
      <c r="G2240" s="11" t="str">
        <f>_xlfn.XLOOKUP($A2240,'Cleaned - Medical Examinations'!$A$2:$A$2336,'Cleaned - Medical Examinations'!$F$2:$F$2336,0)</f>
        <v>No</v>
      </c>
      <c r="H2240" s="11">
        <f>_xlfn.XLOOKUP($A2240,'Cleaned - Medical Examinations'!$A$2:$A$2336,'Cleaned - Medical Examinations'!$G$2:$G$2336,0)</f>
        <v>0</v>
      </c>
      <c r="I2240" s="11" t="str">
        <f>_xlfn.XLOOKUP($A2240,'Cleaned - Medical Examinations'!$A$2:$A$2336,'Cleaned - Medical Examinations'!$H$2:$H$2336,0)</f>
        <v>No</v>
      </c>
      <c r="J2240" s="11" t="str">
        <f>_xlfn.XLOOKUP($A2240,'Cleaned - Medical Examinations'!$A$2:$A$2336,'Cleaned - Medical Examinations'!$I$2:$I$2336,0)</f>
        <v>Normal Weight</v>
      </c>
      <c r="K2240" s="11" t="str">
        <f t="shared" si="34"/>
        <v>Non-Diabetic</v>
      </c>
      <c r="L2240" s="14">
        <f>_xlfn.XLOOKUP($A2240,'Cleaned - Hospitalisation Detai'!$A$2:$A$2344,'Cleaned - Hospitalisation Detai'!$J$2:$J$2344,0)</f>
        <v>36347</v>
      </c>
      <c r="M2240" s="19">
        <f>_xlfn.XLOOKUP($A2240,'Cleaned - Hospitalisation Detai'!$A$2:$A$2344,'Cleaned - Hospitalisation Detai'!$F$2:$F$2344,0)</f>
        <v>1389</v>
      </c>
      <c r="N2240" s="19" t="str">
        <f>_xlfn.XLOOKUP($A2240,'Cleaned - Hospitalisation Detai'!$A$2:$A$2344,'Cleaned - Hospitalisation Detai'!$G$2:$G$2344,0)</f>
        <v>tier - 2</v>
      </c>
      <c r="O2240" s="19" t="str">
        <f>_xlfn.XLOOKUP($A2240,'Cleaned - Hospitalisation Detai'!$A$2:$A$2344,'Cleaned - Hospitalisation Detai'!$H$2:$H$2344,0)</f>
        <v>tier - 2</v>
      </c>
      <c r="P2240" s="19" t="str">
        <f>_xlfn.XLOOKUP($A2240,'Cleaned - Hospitalisation Detai'!$A$2:$A$2344,'Cleaned - Hospitalisation Detai'!$I$2:$I$2344,0)</f>
        <v>R1013</v>
      </c>
      <c r="Q2240" s="20">
        <f>_xlfn.XLOOKUP($A2240,'Cleaned - Hospitalisation Detai'!$A$2:$A$2344,'Cleaned - Hospitalisation Detai'!$K$2:$K$2344,0)</f>
        <v>23</v>
      </c>
    </row>
    <row r="2241" spans="1:17" ht="15.6" x14ac:dyDescent="0.3">
      <c r="A2241" s="10" t="s">
        <v>118</v>
      </c>
      <c r="B2241" s="11" t="str">
        <f>_xlfn.XLOOKUP(A2241,'Cleaned - Customer Names '!$A$2:$A$2336,'Cleaned - Customer Names '!$C$2:$C$2336,0)</f>
        <v>Lyndsy</v>
      </c>
      <c r="C2241" s="11">
        <f>_xlfn.XLOOKUP($A2241,'Cleaned - Medical Examinations'!$A$2:$A$2336,'Cleaned - Medical Examinations'!$B$2:$B$2336,0)</f>
        <v>16.64</v>
      </c>
      <c r="D2241" s="11">
        <f>_xlfn.XLOOKUP($A2241,'Cleaned - Medical Examinations'!$A$2:$A$2336,'Cleaned - Medical Examinations'!$C$2:$C$2336,0)</f>
        <v>10.01</v>
      </c>
      <c r="E2241" s="11" t="str">
        <f>_xlfn.XLOOKUP($A2241,'Cleaned - Medical Examinations'!$A$2:$A$2336,'Cleaned - Medical Examinations'!$D$2:$D$2336,0)</f>
        <v>No</v>
      </c>
      <c r="F2241" s="11" t="str">
        <f>_xlfn.XLOOKUP($A2241,'Cleaned - Medical Examinations'!$A$2:$A$2336,'Cleaned - Medical Examinations'!$E$2:$E$2336,0)</f>
        <v>No</v>
      </c>
      <c r="G2241" s="11" t="str">
        <f>_xlfn.XLOOKUP($A2241,'Cleaned - Medical Examinations'!$A$2:$A$2336,'Cleaned - Medical Examinations'!$F$2:$F$2336,0)</f>
        <v>No</v>
      </c>
      <c r="H2241" s="11">
        <f>_xlfn.XLOOKUP($A2241,'Cleaned - Medical Examinations'!$A$2:$A$2336,'Cleaned - Medical Examinations'!$G$2:$G$2336,0)</f>
        <v>0</v>
      </c>
      <c r="I2241" s="11" t="str">
        <f>_xlfn.XLOOKUP($A2241,'Cleaned - Medical Examinations'!$A$2:$A$2336,'Cleaned - Medical Examinations'!$H$2:$H$2336,0)</f>
        <v>No</v>
      </c>
      <c r="J2241" s="11" t="str">
        <f>_xlfn.XLOOKUP($A2241,'Cleaned - Medical Examinations'!$A$2:$A$2336,'Cleaned - Medical Examinations'!$I$2:$I$2336,0)</f>
        <v>Underweight</v>
      </c>
      <c r="K2241" s="11" t="str">
        <f t="shared" si="34"/>
        <v>Diabetic</v>
      </c>
      <c r="L2241" s="14">
        <f>_xlfn.XLOOKUP($A2241,'Cleaned - Hospitalisation Detai'!$A$2:$A$2344,'Cleaned - Hospitalisation Detai'!$J$2:$J$2344,0)</f>
        <v>37483</v>
      </c>
      <c r="M2241" s="19">
        <f>_xlfn.XLOOKUP($A2241,'Cleaned - Hospitalisation Detai'!$A$2:$A$2344,'Cleaned - Hospitalisation Detai'!$F$2:$F$2344,0)</f>
        <v>1382</v>
      </c>
      <c r="N2241" s="19" t="str">
        <f>_xlfn.XLOOKUP($A2241,'Cleaned - Hospitalisation Detai'!$A$2:$A$2344,'Cleaned - Hospitalisation Detai'!$G$2:$G$2344,0)</f>
        <v>tier - 2</v>
      </c>
      <c r="O2241" s="19" t="str">
        <f>_xlfn.XLOOKUP($A2241,'Cleaned - Hospitalisation Detai'!$A$2:$A$2344,'Cleaned - Hospitalisation Detai'!$H$2:$H$2344,0)</f>
        <v>tier - 1</v>
      </c>
      <c r="P2241" s="19" t="str">
        <f>_xlfn.XLOOKUP($A2241,'Cleaned - Hospitalisation Detai'!$A$2:$A$2344,'Cleaned - Hospitalisation Detai'!$I$2:$I$2344,0)</f>
        <v>R1013</v>
      </c>
      <c r="Q2241" s="20">
        <f>_xlfn.XLOOKUP($A2241,'Cleaned - Hospitalisation Detai'!$A$2:$A$2344,'Cleaned - Hospitalisation Detai'!$K$2:$K$2344,0)</f>
        <v>20</v>
      </c>
    </row>
    <row r="2242" spans="1:17" ht="15.6" x14ac:dyDescent="0.3">
      <c r="A2242" s="10" t="s">
        <v>117</v>
      </c>
      <c r="B2242" s="11" t="str">
        <f>_xlfn.XLOOKUP(A2242,'Cleaned - Customer Names '!$A$2:$A$2336,'Cleaned - Customer Names '!$C$2:$C$2336,0)</f>
        <v>Jessica</v>
      </c>
      <c r="C2242" s="11">
        <f>_xlfn.XLOOKUP($A2242,'Cleaned - Medical Examinations'!$A$2:$A$2336,'Cleaned - Medical Examinations'!$B$2:$B$2336,0)</f>
        <v>19.329999999999998</v>
      </c>
      <c r="D2242" s="11">
        <f>_xlfn.XLOOKUP($A2242,'Cleaned - Medical Examinations'!$A$2:$A$2336,'Cleaned - Medical Examinations'!$C$2:$C$2336,0)</f>
        <v>4.32</v>
      </c>
      <c r="E2242" s="11" t="str">
        <f>_xlfn.XLOOKUP($A2242,'Cleaned - Medical Examinations'!$A$2:$A$2336,'Cleaned - Medical Examinations'!$D$2:$D$2336,0)</f>
        <v>No</v>
      </c>
      <c r="F2242" s="11" t="str">
        <f>_xlfn.XLOOKUP($A2242,'Cleaned - Medical Examinations'!$A$2:$A$2336,'Cleaned - Medical Examinations'!$E$2:$E$2336,0)</f>
        <v>No</v>
      </c>
      <c r="G2242" s="11" t="str">
        <f>_xlfn.XLOOKUP($A2242,'Cleaned - Medical Examinations'!$A$2:$A$2336,'Cleaned - Medical Examinations'!$F$2:$F$2336,0)</f>
        <v>No</v>
      </c>
      <c r="H2242" s="11">
        <f>_xlfn.XLOOKUP($A2242,'Cleaned - Medical Examinations'!$A$2:$A$2336,'Cleaned - Medical Examinations'!$G$2:$G$2336,0)</f>
        <v>1</v>
      </c>
      <c r="I2242" s="11" t="str">
        <f>_xlfn.XLOOKUP($A2242,'Cleaned - Medical Examinations'!$A$2:$A$2336,'Cleaned - Medical Examinations'!$H$2:$H$2336,0)</f>
        <v>No</v>
      </c>
      <c r="J2242" s="11" t="str">
        <f>_xlfn.XLOOKUP($A2242,'Cleaned - Medical Examinations'!$A$2:$A$2336,'Cleaned - Medical Examinations'!$I$2:$I$2336,0)</f>
        <v>Normal Weight</v>
      </c>
      <c r="K2242" s="11" t="str">
        <f t="shared" si="34"/>
        <v>Non-Diabetic</v>
      </c>
      <c r="L2242" s="14">
        <f>_xlfn.XLOOKUP($A2242,'Cleaned - Hospitalisation Detai'!$A$2:$A$2344,'Cleaned - Hospitalisation Detai'!$J$2:$J$2344,0)</f>
        <v>36132</v>
      </c>
      <c r="M2242" s="19">
        <f>_xlfn.XLOOKUP($A2242,'Cleaned - Hospitalisation Detai'!$A$2:$A$2344,'Cleaned - Hospitalisation Detai'!$F$2:$F$2344,0)</f>
        <v>1359</v>
      </c>
      <c r="N2242" s="19" t="str">
        <f>_xlfn.XLOOKUP($A2242,'Cleaned - Hospitalisation Detai'!$A$2:$A$2344,'Cleaned - Hospitalisation Detai'!$G$2:$G$2344,0)</f>
        <v>tier - 2</v>
      </c>
      <c r="O2242" s="19" t="str">
        <f>_xlfn.XLOOKUP($A2242,'Cleaned - Hospitalisation Detai'!$A$2:$A$2344,'Cleaned - Hospitalisation Detai'!$H$2:$H$2344,0)</f>
        <v>tier - 1</v>
      </c>
      <c r="P2242" s="19" t="str">
        <f>_xlfn.XLOOKUP($A2242,'Cleaned - Hospitalisation Detai'!$A$2:$A$2344,'Cleaned - Hospitalisation Detai'!$I$2:$I$2344,0)</f>
        <v>R1013</v>
      </c>
      <c r="Q2242" s="20">
        <f>_xlfn.XLOOKUP($A2242,'Cleaned - Hospitalisation Detai'!$A$2:$A$2344,'Cleaned - Hospitalisation Detai'!$K$2:$K$2344,0)</f>
        <v>24</v>
      </c>
    </row>
    <row r="2243" spans="1:17" ht="15.6" x14ac:dyDescent="0.3">
      <c r="A2243" s="10" t="s">
        <v>116</v>
      </c>
      <c r="B2243" s="11" t="str">
        <f>_xlfn.XLOOKUP(A2243,'Cleaned - Customer Names '!$A$2:$A$2336,'Cleaned - Customer Names '!$C$2:$C$2336,0)</f>
        <v>Anna</v>
      </c>
      <c r="C2243" s="11">
        <f>_xlfn.XLOOKUP($A2243,'Cleaned - Medical Examinations'!$A$2:$A$2336,'Cleaned - Medical Examinations'!$B$2:$B$2336,0)</f>
        <v>21.26</v>
      </c>
      <c r="D2243" s="11">
        <f>_xlfn.XLOOKUP($A2243,'Cleaned - Medical Examinations'!$A$2:$A$2336,'Cleaned - Medical Examinations'!$C$2:$C$2336,0)</f>
        <v>5.65</v>
      </c>
      <c r="E2243" s="11" t="str">
        <f>_xlfn.XLOOKUP($A2243,'Cleaned - Medical Examinations'!$A$2:$A$2336,'Cleaned - Medical Examinations'!$D$2:$D$2336,0)</f>
        <v>Yes</v>
      </c>
      <c r="F2243" s="11" t="str">
        <f>_xlfn.XLOOKUP($A2243,'Cleaned - Medical Examinations'!$A$2:$A$2336,'Cleaned - Medical Examinations'!$E$2:$E$2336,0)</f>
        <v>No</v>
      </c>
      <c r="G2243" s="11" t="str">
        <f>_xlfn.XLOOKUP($A2243,'Cleaned - Medical Examinations'!$A$2:$A$2336,'Cleaned - Medical Examinations'!$F$2:$F$2336,0)</f>
        <v>Yes</v>
      </c>
      <c r="H2243" s="11">
        <f>_xlfn.XLOOKUP($A2243,'Cleaned - Medical Examinations'!$A$2:$A$2336,'Cleaned - Medical Examinations'!$G$2:$G$2336,0)</f>
        <v>1</v>
      </c>
      <c r="I2243" s="11" t="str">
        <f>_xlfn.XLOOKUP($A2243,'Cleaned - Medical Examinations'!$A$2:$A$2336,'Cleaned - Medical Examinations'!$H$2:$H$2336,0)</f>
        <v>No</v>
      </c>
      <c r="J2243" s="11" t="str">
        <f>_xlfn.XLOOKUP($A2243,'Cleaned - Medical Examinations'!$A$2:$A$2336,'Cleaned - Medical Examinations'!$I$2:$I$2336,0)</f>
        <v>Normal Weight</v>
      </c>
      <c r="K2243" s="11" t="str">
        <f t="shared" ref="K2243:K2306" si="35">IF(D2243&gt;=6.5,"Diabetic","Non-Diabetic")</f>
        <v>Non-Diabetic</v>
      </c>
      <c r="L2243" s="14">
        <f>_xlfn.XLOOKUP($A2243,'Cleaned - Hospitalisation Detai'!$A$2:$A$2344,'Cleaned - Hospitalisation Detai'!$J$2:$J$2344,0)</f>
        <v>35741</v>
      </c>
      <c r="M2243" s="19">
        <f>_xlfn.XLOOKUP($A2243,'Cleaned - Hospitalisation Detai'!$A$2:$A$2344,'Cleaned - Hospitalisation Detai'!$F$2:$F$2344,0)</f>
        <v>1341.16</v>
      </c>
      <c r="N2243" s="19" t="str">
        <f>_xlfn.XLOOKUP($A2243,'Cleaned - Hospitalisation Detai'!$A$2:$A$2344,'Cleaned - Hospitalisation Detai'!$G$2:$G$2344,0)</f>
        <v>tier - 2</v>
      </c>
      <c r="O2243" s="19" t="str">
        <f>_xlfn.XLOOKUP($A2243,'Cleaned - Hospitalisation Detai'!$A$2:$A$2344,'Cleaned - Hospitalisation Detai'!$H$2:$H$2344,0)</f>
        <v>tier - 2</v>
      </c>
      <c r="P2243" s="19" t="str">
        <f>_xlfn.XLOOKUP($A2243,'Cleaned - Hospitalisation Detai'!$A$2:$A$2344,'Cleaned - Hospitalisation Detai'!$I$2:$I$2344,0)</f>
        <v>R1012</v>
      </c>
      <c r="Q2243" s="20">
        <f>_xlfn.XLOOKUP($A2243,'Cleaned - Hospitalisation Detai'!$A$2:$A$2344,'Cleaned - Hospitalisation Detai'!$K$2:$K$2344,0)</f>
        <v>25</v>
      </c>
    </row>
    <row r="2244" spans="1:17" ht="15.6" x14ac:dyDescent="0.3">
      <c r="A2244" s="10" t="s">
        <v>115</v>
      </c>
      <c r="B2244" s="11" t="str">
        <f>_xlfn.XLOOKUP(A2244,'Cleaned - Customer Names '!$A$2:$A$2336,'Cleaned - Customer Names '!$C$2:$C$2336,0)</f>
        <v>Jordan</v>
      </c>
      <c r="C2244" s="11">
        <f>_xlfn.XLOOKUP($A2244,'Cleaned - Medical Examinations'!$A$2:$A$2336,'Cleaned - Medical Examinations'!$B$2:$B$2336,0)</f>
        <v>15.6</v>
      </c>
      <c r="D2244" s="11">
        <f>_xlfn.XLOOKUP($A2244,'Cleaned - Medical Examinations'!$A$2:$A$2336,'Cleaned - Medical Examinations'!$C$2:$C$2336,0)</f>
        <v>4.12</v>
      </c>
      <c r="E2244" s="11" t="str">
        <f>_xlfn.XLOOKUP($A2244,'Cleaned - Medical Examinations'!$A$2:$A$2336,'Cleaned - Medical Examinations'!$D$2:$D$2336,0)</f>
        <v>Yes</v>
      </c>
      <c r="F2244" s="11" t="str">
        <f>_xlfn.XLOOKUP($A2244,'Cleaned - Medical Examinations'!$A$2:$A$2336,'Cleaned - Medical Examinations'!$E$2:$E$2336,0)</f>
        <v>No</v>
      </c>
      <c r="G2244" s="11" t="str">
        <f>_xlfn.XLOOKUP($A2244,'Cleaned - Medical Examinations'!$A$2:$A$2336,'Cleaned - Medical Examinations'!$F$2:$F$2336,0)</f>
        <v>No</v>
      </c>
      <c r="H2244" s="11">
        <f>_xlfn.XLOOKUP($A2244,'Cleaned - Medical Examinations'!$A$2:$A$2336,'Cleaned - Medical Examinations'!$G$2:$G$2336,0)</f>
        <v>1</v>
      </c>
      <c r="I2244" s="11" t="str">
        <f>_xlfn.XLOOKUP($A2244,'Cleaned - Medical Examinations'!$A$2:$A$2336,'Cleaned - Medical Examinations'!$H$2:$H$2336,0)</f>
        <v>No</v>
      </c>
      <c r="J2244" s="11" t="str">
        <f>_xlfn.XLOOKUP($A2244,'Cleaned - Medical Examinations'!$A$2:$A$2336,'Cleaned - Medical Examinations'!$I$2:$I$2336,0)</f>
        <v>Underweight</v>
      </c>
      <c r="K2244" s="11" t="str">
        <f t="shared" si="35"/>
        <v>Non-Diabetic</v>
      </c>
      <c r="L2244" s="14">
        <f>_xlfn.XLOOKUP($A2244,'Cleaned - Hospitalisation Detai'!$A$2:$A$2344,'Cleaned - Hospitalisation Detai'!$J$2:$J$2344,0)</f>
        <v>34910</v>
      </c>
      <c r="M2244" s="19">
        <f>_xlfn.XLOOKUP($A2244,'Cleaned - Hospitalisation Detai'!$A$2:$A$2344,'Cleaned - Hospitalisation Detai'!$F$2:$F$2344,0)</f>
        <v>1338</v>
      </c>
      <c r="N2244" s="19" t="str">
        <f>_xlfn.XLOOKUP($A2244,'Cleaned - Hospitalisation Detai'!$A$2:$A$2344,'Cleaned - Hospitalisation Detai'!$G$2:$G$2344,0)</f>
        <v>tier - 2</v>
      </c>
      <c r="O2244" s="19" t="str">
        <f>_xlfn.XLOOKUP($A2244,'Cleaned - Hospitalisation Detai'!$A$2:$A$2344,'Cleaned - Hospitalisation Detai'!$H$2:$H$2344,0)</f>
        <v>tier - 3</v>
      </c>
      <c r="P2244" s="19" t="str">
        <f>_xlfn.XLOOKUP($A2244,'Cleaned - Hospitalisation Detai'!$A$2:$A$2344,'Cleaned - Hospitalisation Detai'!$I$2:$I$2344,0)</f>
        <v>R1012</v>
      </c>
      <c r="Q2244" s="20">
        <f>_xlfn.XLOOKUP($A2244,'Cleaned - Hospitalisation Detai'!$A$2:$A$2344,'Cleaned - Hospitalisation Detai'!$K$2:$K$2344,0)</f>
        <v>27</v>
      </c>
    </row>
    <row r="2245" spans="1:17" ht="15.6" x14ac:dyDescent="0.3">
      <c r="A2245" s="10" t="s">
        <v>114</v>
      </c>
      <c r="B2245" s="11" t="str">
        <f>_xlfn.XLOOKUP(A2245,'Cleaned - Customer Names '!$A$2:$A$2336,'Cleaned - Customer Names '!$C$2:$C$2336,0)</f>
        <v>Brian</v>
      </c>
      <c r="C2245" s="11">
        <f>_xlfn.XLOOKUP($A2245,'Cleaned - Medical Examinations'!$A$2:$A$2336,'Cleaned - Medical Examinations'!$B$2:$B$2336,0)</f>
        <v>24.39</v>
      </c>
      <c r="D2245" s="11">
        <f>_xlfn.XLOOKUP($A2245,'Cleaned - Medical Examinations'!$A$2:$A$2336,'Cleaned - Medical Examinations'!$C$2:$C$2336,0)</f>
        <v>6.24</v>
      </c>
      <c r="E2245" s="11" t="str">
        <f>_xlfn.XLOOKUP($A2245,'Cleaned - Medical Examinations'!$A$2:$A$2336,'Cleaned - Medical Examinations'!$D$2:$D$2336,0)</f>
        <v>No</v>
      </c>
      <c r="F2245" s="11" t="str">
        <f>_xlfn.XLOOKUP($A2245,'Cleaned - Medical Examinations'!$A$2:$A$2336,'Cleaned - Medical Examinations'!$E$2:$E$2336,0)</f>
        <v>No</v>
      </c>
      <c r="G2245" s="11" t="str">
        <f>_xlfn.XLOOKUP($A2245,'Cleaned - Medical Examinations'!$A$2:$A$2336,'Cleaned - Medical Examinations'!$F$2:$F$2336,0)</f>
        <v>No</v>
      </c>
      <c r="H2245" s="11">
        <f>_xlfn.XLOOKUP($A2245,'Cleaned - Medical Examinations'!$A$2:$A$2336,'Cleaned - Medical Examinations'!$G$2:$G$2336,0)</f>
        <v>1</v>
      </c>
      <c r="I2245" s="11" t="str">
        <f>_xlfn.XLOOKUP($A2245,'Cleaned - Medical Examinations'!$A$2:$A$2336,'Cleaned - Medical Examinations'!$H$2:$H$2336,0)</f>
        <v>No</v>
      </c>
      <c r="J2245" s="11" t="str">
        <f>_xlfn.XLOOKUP($A2245,'Cleaned - Medical Examinations'!$A$2:$A$2336,'Cleaned - Medical Examinations'!$I$2:$I$2336,0)</f>
        <v>Normal Weight</v>
      </c>
      <c r="K2245" s="11" t="str">
        <f t="shared" si="35"/>
        <v>Non-Diabetic</v>
      </c>
      <c r="L2245" s="14">
        <f>_xlfn.XLOOKUP($A2245,'Cleaned - Hospitalisation Detai'!$A$2:$A$2344,'Cleaned - Hospitalisation Detai'!$J$2:$J$2344,0)</f>
        <v>35988</v>
      </c>
      <c r="M2245" s="19">
        <f>_xlfn.XLOOKUP($A2245,'Cleaned - Hospitalisation Detai'!$A$2:$A$2344,'Cleaned - Hospitalisation Detai'!$F$2:$F$2344,0)</f>
        <v>1332.61</v>
      </c>
      <c r="N2245" s="19" t="str">
        <f>_xlfn.XLOOKUP($A2245,'Cleaned - Hospitalisation Detai'!$A$2:$A$2344,'Cleaned - Hospitalisation Detai'!$G$2:$G$2344,0)</f>
        <v>tier - 2</v>
      </c>
      <c r="O2245" s="19" t="str">
        <f>_xlfn.XLOOKUP($A2245,'Cleaned - Hospitalisation Detai'!$A$2:$A$2344,'Cleaned - Hospitalisation Detai'!$H$2:$H$2344,0)</f>
        <v>tier - 3</v>
      </c>
      <c r="P2245" s="19" t="str">
        <f>_xlfn.XLOOKUP($A2245,'Cleaned - Hospitalisation Detai'!$A$2:$A$2344,'Cleaned - Hospitalisation Detai'!$I$2:$I$2344,0)</f>
        <v>R1013</v>
      </c>
      <c r="Q2245" s="20">
        <f>_xlfn.XLOOKUP($A2245,'Cleaned - Hospitalisation Detai'!$A$2:$A$2344,'Cleaned - Hospitalisation Detai'!$K$2:$K$2344,0)</f>
        <v>24</v>
      </c>
    </row>
    <row r="2246" spans="1:17" ht="15.6" x14ac:dyDescent="0.3">
      <c r="A2246" s="10" t="s">
        <v>113</v>
      </c>
      <c r="B2246" s="11" t="str">
        <f>_xlfn.XLOOKUP(A2246,'Cleaned - Customer Names '!$A$2:$A$2336,'Cleaned - Customer Names '!$C$2:$C$2336,0)</f>
        <v>Katherine A</v>
      </c>
      <c r="C2246" s="11">
        <f>_xlfn.XLOOKUP($A2246,'Cleaned - Medical Examinations'!$A$2:$A$2336,'Cleaned - Medical Examinations'!$B$2:$B$2336,0)</f>
        <v>24.75</v>
      </c>
      <c r="D2246" s="11">
        <f>_xlfn.XLOOKUP($A2246,'Cleaned - Medical Examinations'!$A$2:$A$2336,'Cleaned - Medical Examinations'!$C$2:$C$2336,0)</f>
        <v>4.83</v>
      </c>
      <c r="E2246" s="11" t="str">
        <f>_xlfn.XLOOKUP($A2246,'Cleaned - Medical Examinations'!$A$2:$A$2336,'Cleaned - Medical Examinations'!$D$2:$D$2336,0)</f>
        <v>No</v>
      </c>
      <c r="F2246" s="11" t="str">
        <f>_xlfn.XLOOKUP($A2246,'Cleaned - Medical Examinations'!$A$2:$A$2336,'Cleaned - Medical Examinations'!$E$2:$E$2336,0)</f>
        <v>No</v>
      </c>
      <c r="G2246" s="11" t="str">
        <f>_xlfn.XLOOKUP($A2246,'Cleaned - Medical Examinations'!$A$2:$A$2336,'Cleaned - Medical Examinations'!$F$2:$F$2336,0)</f>
        <v>No</v>
      </c>
      <c r="H2246" s="11">
        <f>_xlfn.XLOOKUP($A2246,'Cleaned - Medical Examinations'!$A$2:$A$2336,'Cleaned - Medical Examinations'!$G$2:$G$2336,0)</f>
        <v>0</v>
      </c>
      <c r="I2246" s="11" t="str">
        <f>_xlfn.XLOOKUP($A2246,'Cleaned - Medical Examinations'!$A$2:$A$2336,'Cleaned - Medical Examinations'!$H$2:$H$2336,0)</f>
        <v>No</v>
      </c>
      <c r="J2246" s="11" t="str">
        <f>_xlfn.XLOOKUP($A2246,'Cleaned - Medical Examinations'!$A$2:$A$2336,'Cleaned - Medical Examinations'!$I$2:$I$2336,0)</f>
        <v>Normal Weight</v>
      </c>
      <c r="K2246" s="11" t="str">
        <f t="shared" si="35"/>
        <v>Non-Diabetic</v>
      </c>
      <c r="L2246" s="14">
        <f>_xlfn.XLOOKUP($A2246,'Cleaned - Hospitalisation Detai'!$A$2:$A$2344,'Cleaned - Hospitalisation Detai'!$J$2:$J$2344,0)</f>
        <v>36447</v>
      </c>
      <c r="M2246" s="19">
        <f>_xlfn.XLOOKUP($A2246,'Cleaned - Hospitalisation Detai'!$A$2:$A$2344,'Cleaned - Hospitalisation Detai'!$F$2:$F$2344,0)</f>
        <v>1329.17</v>
      </c>
      <c r="N2246" s="19" t="str">
        <f>_xlfn.XLOOKUP($A2246,'Cleaned - Hospitalisation Detai'!$A$2:$A$2344,'Cleaned - Hospitalisation Detai'!$G$2:$G$2344,0)</f>
        <v>tier - 2</v>
      </c>
      <c r="O2246" s="19" t="str">
        <f>_xlfn.XLOOKUP($A2246,'Cleaned - Hospitalisation Detai'!$A$2:$A$2344,'Cleaned - Hospitalisation Detai'!$H$2:$H$2344,0)</f>
        <v>tier - 3</v>
      </c>
      <c r="P2246" s="19" t="str">
        <f>_xlfn.XLOOKUP($A2246,'Cleaned - Hospitalisation Detai'!$A$2:$A$2344,'Cleaned - Hospitalisation Detai'!$I$2:$I$2344,0)</f>
        <v>R1013</v>
      </c>
      <c r="Q2246" s="20">
        <f>_xlfn.XLOOKUP($A2246,'Cleaned - Hospitalisation Detai'!$A$2:$A$2344,'Cleaned - Hospitalisation Detai'!$K$2:$K$2344,0)</f>
        <v>23</v>
      </c>
    </row>
    <row r="2247" spans="1:17" ht="15.6" x14ac:dyDescent="0.3">
      <c r="A2247" s="10" t="s">
        <v>112</v>
      </c>
      <c r="B2247" s="11" t="str">
        <f>_xlfn.XLOOKUP(A2247,'Cleaned - Customer Names '!$A$2:$A$2336,'Cleaned - Customer Names '!$C$2:$C$2336,0)</f>
        <v>Melanie</v>
      </c>
      <c r="C2247" s="11">
        <f>_xlfn.XLOOKUP($A2247,'Cleaned - Medical Examinations'!$A$2:$A$2336,'Cleaned - Medical Examinations'!$B$2:$B$2336,0)</f>
        <v>20.88</v>
      </c>
      <c r="D2247" s="11">
        <f>_xlfn.XLOOKUP($A2247,'Cleaned - Medical Examinations'!$A$2:$A$2336,'Cleaned - Medical Examinations'!$C$2:$C$2336,0)</f>
        <v>7.4</v>
      </c>
      <c r="E2247" s="11" t="str">
        <f>_xlfn.XLOOKUP($A2247,'Cleaned - Medical Examinations'!$A$2:$A$2336,'Cleaned - Medical Examinations'!$D$2:$D$2336,0)</f>
        <v>No</v>
      </c>
      <c r="F2247" s="11" t="str">
        <f>_xlfn.XLOOKUP($A2247,'Cleaned - Medical Examinations'!$A$2:$A$2336,'Cleaned - Medical Examinations'!$E$2:$E$2336,0)</f>
        <v>No</v>
      </c>
      <c r="G2247" s="11" t="str">
        <f>_xlfn.XLOOKUP($A2247,'Cleaned - Medical Examinations'!$A$2:$A$2336,'Cleaned - Medical Examinations'!$F$2:$F$2336,0)</f>
        <v>No</v>
      </c>
      <c r="H2247" s="11">
        <f>_xlfn.XLOOKUP($A2247,'Cleaned - Medical Examinations'!$A$2:$A$2336,'Cleaned - Medical Examinations'!$G$2:$G$2336,0)</f>
        <v>0</v>
      </c>
      <c r="I2247" s="11" t="str">
        <f>_xlfn.XLOOKUP($A2247,'Cleaned - Medical Examinations'!$A$2:$A$2336,'Cleaned - Medical Examinations'!$H$2:$H$2336,0)</f>
        <v>No</v>
      </c>
      <c r="J2247" s="11" t="str">
        <f>_xlfn.XLOOKUP($A2247,'Cleaned - Medical Examinations'!$A$2:$A$2336,'Cleaned - Medical Examinations'!$I$2:$I$2336,0)</f>
        <v>Normal Weight</v>
      </c>
      <c r="K2247" s="11" t="str">
        <f t="shared" si="35"/>
        <v>Diabetic</v>
      </c>
      <c r="L2247" s="14">
        <f>_xlfn.XLOOKUP($A2247,'Cleaned - Hospitalisation Detai'!$A$2:$A$2344,'Cleaned - Hospitalisation Detai'!$J$2:$J$2344,0)</f>
        <v>37542</v>
      </c>
      <c r="M2247" s="19">
        <f>_xlfn.XLOOKUP($A2247,'Cleaned - Hospitalisation Detai'!$A$2:$A$2344,'Cleaned - Hospitalisation Detai'!$F$2:$F$2344,0)</f>
        <v>1315</v>
      </c>
      <c r="N2247" s="19" t="str">
        <f>_xlfn.XLOOKUP($A2247,'Cleaned - Hospitalisation Detai'!$A$2:$A$2344,'Cleaned - Hospitalisation Detai'!$G$2:$G$2344,0)</f>
        <v>tier - 2</v>
      </c>
      <c r="O2247" s="19" t="str">
        <f>_xlfn.XLOOKUP($A2247,'Cleaned - Hospitalisation Detai'!$A$2:$A$2344,'Cleaned - Hospitalisation Detai'!$H$2:$H$2344,0)</f>
        <v>tier - 2</v>
      </c>
      <c r="P2247" s="19" t="str">
        <f>_xlfn.XLOOKUP($A2247,'Cleaned - Hospitalisation Detai'!$A$2:$A$2344,'Cleaned - Hospitalisation Detai'!$I$2:$I$2344,0)</f>
        <v>R1013</v>
      </c>
      <c r="Q2247" s="20">
        <f>_xlfn.XLOOKUP($A2247,'Cleaned - Hospitalisation Detai'!$A$2:$A$2344,'Cleaned - Hospitalisation Detai'!$K$2:$K$2344,0)</f>
        <v>20</v>
      </c>
    </row>
    <row r="2248" spans="1:17" ht="15.6" x14ac:dyDescent="0.3">
      <c r="A2248" s="10" t="s">
        <v>111</v>
      </c>
      <c r="B2248" s="11" t="str">
        <f>_xlfn.XLOOKUP(A2248,'Cleaned - Customer Names '!$A$2:$A$2336,'Cleaned - Customer Names '!$C$2:$C$2336,0)</f>
        <v>Jessica</v>
      </c>
      <c r="C2248" s="11">
        <f>_xlfn.XLOOKUP($A2248,'Cleaned - Medical Examinations'!$A$2:$A$2336,'Cleaned - Medical Examinations'!$B$2:$B$2336,0)</f>
        <v>20.43</v>
      </c>
      <c r="D2248" s="11">
        <f>_xlfn.XLOOKUP($A2248,'Cleaned - Medical Examinations'!$A$2:$A$2336,'Cleaned - Medical Examinations'!$C$2:$C$2336,0)</f>
        <v>4.54</v>
      </c>
      <c r="E2248" s="11" t="str">
        <f>_xlfn.XLOOKUP($A2248,'Cleaned - Medical Examinations'!$A$2:$A$2336,'Cleaned - Medical Examinations'!$D$2:$D$2336,0)</f>
        <v>No</v>
      </c>
      <c r="F2248" s="11" t="str">
        <f>_xlfn.XLOOKUP($A2248,'Cleaned - Medical Examinations'!$A$2:$A$2336,'Cleaned - Medical Examinations'!$E$2:$E$2336,0)</f>
        <v>No</v>
      </c>
      <c r="G2248" s="11" t="str">
        <f>_xlfn.XLOOKUP($A2248,'Cleaned - Medical Examinations'!$A$2:$A$2336,'Cleaned - Medical Examinations'!$F$2:$F$2336,0)</f>
        <v>No</v>
      </c>
      <c r="H2248" s="11">
        <f>_xlfn.XLOOKUP($A2248,'Cleaned - Medical Examinations'!$A$2:$A$2336,'Cleaned - Medical Examinations'!$G$2:$G$2336,0)</f>
        <v>0</v>
      </c>
      <c r="I2248" s="11" t="str">
        <f>_xlfn.XLOOKUP($A2248,'Cleaned - Medical Examinations'!$A$2:$A$2336,'Cleaned - Medical Examinations'!$H$2:$H$2336,0)</f>
        <v>No</v>
      </c>
      <c r="J2248" s="11" t="str">
        <f>_xlfn.XLOOKUP($A2248,'Cleaned - Medical Examinations'!$A$2:$A$2336,'Cleaned - Medical Examinations'!$I$2:$I$2336,0)</f>
        <v>Normal Weight</v>
      </c>
      <c r="K2248" s="11" t="str">
        <f t="shared" si="35"/>
        <v>Non-Diabetic</v>
      </c>
      <c r="L2248" s="14">
        <f>_xlfn.XLOOKUP($A2248,'Cleaned - Hospitalisation Detai'!$A$2:$A$2344,'Cleaned - Hospitalisation Detai'!$J$2:$J$2344,0)</f>
        <v>36496</v>
      </c>
      <c r="M2248" s="19">
        <f>_xlfn.XLOOKUP($A2248,'Cleaned - Hospitalisation Detai'!$A$2:$A$2344,'Cleaned - Hospitalisation Detai'!$F$2:$F$2344,0)</f>
        <v>1304</v>
      </c>
      <c r="N2248" s="19" t="str">
        <f>_xlfn.XLOOKUP($A2248,'Cleaned - Hospitalisation Detai'!$A$2:$A$2344,'Cleaned - Hospitalisation Detai'!$G$2:$G$2344,0)</f>
        <v>tier - 2</v>
      </c>
      <c r="O2248" s="19" t="str">
        <f>_xlfn.XLOOKUP($A2248,'Cleaned - Hospitalisation Detai'!$A$2:$A$2344,'Cleaned - Hospitalisation Detai'!$H$2:$H$2344,0)</f>
        <v>tier - 2</v>
      </c>
      <c r="P2248" s="19" t="str">
        <f>_xlfn.XLOOKUP($A2248,'Cleaned - Hospitalisation Detai'!$A$2:$A$2344,'Cleaned - Hospitalisation Detai'!$I$2:$I$2344,0)</f>
        <v>R1013</v>
      </c>
      <c r="Q2248" s="20">
        <f>_xlfn.XLOOKUP($A2248,'Cleaned - Hospitalisation Detai'!$A$2:$A$2344,'Cleaned - Hospitalisation Detai'!$K$2:$K$2344,0)</f>
        <v>23</v>
      </c>
    </row>
    <row r="2249" spans="1:17" ht="15.6" x14ac:dyDescent="0.3">
      <c r="A2249" s="10" t="s">
        <v>110</v>
      </c>
      <c r="B2249" s="11" t="str">
        <f>_xlfn.XLOOKUP(A2249,'Cleaned - Customer Names '!$A$2:$A$2336,'Cleaned - Customer Names '!$C$2:$C$2336,0)</f>
        <v>Eric S</v>
      </c>
      <c r="C2249" s="11">
        <f>_xlfn.XLOOKUP($A2249,'Cleaned - Medical Examinations'!$A$2:$A$2336,'Cleaned - Medical Examinations'!$B$2:$B$2336,0)</f>
        <v>15.18</v>
      </c>
      <c r="D2249" s="11">
        <f>_xlfn.XLOOKUP($A2249,'Cleaned - Medical Examinations'!$A$2:$A$2336,'Cleaned - Medical Examinations'!$C$2:$C$2336,0)</f>
        <v>11.11</v>
      </c>
      <c r="E2249" s="11" t="str">
        <f>_xlfn.XLOOKUP($A2249,'Cleaned - Medical Examinations'!$A$2:$A$2336,'Cleaned - Medical Examinations'!$D$2:$D$2336,0)</f>
        <v>No</v>
      </c>
      <c r="F2249" s="11" t="str">
        <f>_xlfn.XLOOKUP($A2249,'Cleaned - Medical Examinations'!$A$2:$A$2336,'Cleaned - Medical Examinations'!$E$2:$E$2336,0)</f>
        <v>No</v>
      </c>
      <c r="G2249" s="11" t="str">
        <f>_xlfn.XLOOKUP($A2249,'Cleaned - Medical Examinations'!$A$2:$A$2336,'Cleaned - Medical Examinations'!$F$2:$F$2336,0)</f>
        <v>No</v>
      </c>
      <c r="H2249" s="11">
        <f>_xlfn.XLOOKUP($A2249,'Cleaned - Medical Examinations'!$A$2:$A$2336,'Cleaned - Medical Examinations'!$G$2:$G$2336,0)</f>
        <v>0</v>
      </c>
      <c r="I2249" s="11" t="str">
        <f>_xlfn.XLOOKUP($A2249,'Cleaned - Medical Examinations'!$A$2:$A$2336,'Cleaned - Medical Examinations'!$H$2:$H$2336,0)</f>
        <v>No</v>
      </c>
      <c r="J2249" s="11" t="str">
        <f>_xlfn.XLOOKUP($A2249,'Cleaned - Medical Examinations'!$A$2:$A$2336,'Cleaned - Medical Examinations'!$I$2:$I$2336,0)</f>
        <v>Underweight</v>
      </c>
      <c r="K2249" s="11" t="str">
        <f t="shared" si="35"/>
        <v>Diabetic</v>
      </c>
      <c r="L2249" s="14">
        <f>_xlfn.XLOOKUP($A2249,'Cleaned - Hospitalisation Detai'!$A$2:$A$2344,'Cleaned - Hospitalisation Detai'!$J$2:$J$2344,0)</f>
        <v>37600</v>
      </c>
      <c r="M2249" s="19">
        <f>_xlfn.XLOOKUP($A2249,'Cleaned - Hospitalisation Detai'!$A$2:$A$2344,'Cleaned - Hospitalisation Detai'!$F$2:$F$2344,0)</f>
        <v>1304</v>
      </c>
      <c r="N2249" s="19" t="str">
        <f>_xlfn.XLOOKUP($A2249,'Cleaned - Hospitalisation Detai'!$A$2:$A$2344,'Cleaned - Hospitalisation Detai'!$G$2:$G$2344,0)</f>
        <v>tier - 2</v>
      </c>
      <c r="O2249" s="19" t="str">
        <f>_xlfn.XLOOKUP($A2249,'Cleaned - Hospitalisation Detai'!$A$2:$A$2344,'Cleaned - Hospitalisation Detai'!$H$2:$H$2344,0)</f>
        <v>tier - 2</v>
      </c>
      <c r="P2249" s="19" t="str">
        <f>_xlfn.XLOOKUP($A2249,'Cleaned - Hospitalisation Detai'!$A$2:$A$2344,'Cleaned - Hospitalisation Detai'!$I$2:$I$2344,0)</f>
        <v>R1012</v>
      </c>
      <c r="Q2249" s="20">
        <f>_xlfn.XLOOKUP($A2249,'Cleaned - Hospitalisation Detai'!$A$2:$A$2344,'Cleaned - Hospitalisation Detai'!$K$2:$K$2344,0)</f>
        <v>20</v>
      </c>
    </row>
    <row r="2250" spans="1:17" ht="15.6" x14ac:dyDescent="0.3">
      <c r="A2250" s="10" t="s">
        <v>109</v>
      </c>
      <c r="B2250" s="11" t="str">
        <f>_xlfn.XLOOKUP(A2250,'Cleaned - Customer Names '!$A$2:$A$2336,'Cleaned - Customer Names '!$C$2:$C$2336,0)</f>
        <v>Joseph</v>
      </c>
      <c r="C2250" s="11">
        <f>_xlfn.XLOOKUP($A2250,'Cleaned - Medical Examinations'!$A$2:$A$2336,'Cleaned - Medical Examinations'!$B$2:$B$2336,0)</f>
        <v>15.12</v>
      </c>
      <c r="D2250" s="11">
        <f>_xlfn.XLOOKUP($A2250,'Cleaned - Medical Examinations'!$A$2:$A$2336,'Cleaned - Medical Examinations'!$C$2:$C$2336,0)</f>
        <v>4.03</v>
      </c>
      <c r="E2250" s="11" t="str">
        <f>_xlfn.XLOOKUP($A2250,'Cleaned - Medical Examinations'!$A$2:$A$2336,'Cleaned - Medical Examinations'!$D$2:$D$2336,0)</f>
        <v>Yes</v>
      </c>
      <c r="F2250" s="11" t="str">
        <f>_xlfn.XLOOKUP($A2250,'Cleaned - Medical Examinations'!$A$2:$A$2336,'Cleaned - Medical Examinations'!$E$2:$E$2336,0)</f>
        <v>No</v>
      </c>
      <c r="G2250" s="11" t="str">
        <f>_xlfn.XLOOKUP($A2250,'Cleaned - Medical Examinations'!$A$2:$A$2336,'Cleaned - Medical Examinations'!$F$2:$F$2336,0)</f>
        <v>No</v>
      </c>
      <c r="H2250" s="11">
        <f>_xlfn.XLOOKUP($A2250,'Cleaned - Medical Examinations'!$A$2:$A$2336,'Cleaned - Medical Examinations'!$G$2:$G$2336,0)</f>
        <v>0</v>
      </c>
      <c r="I2250" s="11" t="str">
        <f>_xlfn.XLOOKUP($A2250,'Cleaned - Medical Examinations'!$A$2:$A$2336,'Cleaned - Medical Examinations'!$H$2:$H$2336,0)</f>
        <v>No</v>
      </c>
      <c r="J2250" s="11" t="str">
        <f>_xlfn.XLOOKUP($A2250,'Cleaned - Medical Examinations'!$A$2:$A$2336,'Cleaned - Medical Examinations'!$I$2:$I$2336,0)</f>
        <v>Underweight</v>
      </c>
      <c r="K2250" s="11" t="str">
        <f t="shared" si="35"/>
        <v>Non-Diabetic</v>
      </c>
      <c r="L2250" s="14">
        <f>_xlfn.XLOOKUP($A2250,'Cleaned - Hospitalisation Detai'!$A$2:$A$2344,'Cleaned - Hospitalisation Detai'!$J$2:$J$2344,0)</f>
        <v>37224</v>
      </c>
      <c r="M2250" s="19">
        <f>_xlfn.XLOOKUP($A2250,'Cleaned - Hospitalisation Detai'!$A$2:$A$2344,'Cleaned - Hospitalisation Detai'!$F$2:$F$2344,0)</f>
        <v>1293</v>
      </c>
      <c r="N2250" s="19" t="str">
        <f>_xlfn.XLOOKUP($A2250,'Cleaned - Hospitalisation Detai'!$A$2:$A$2344,'Cleaned - Hospitalisation Detai'!$G$2:$G$2344,0)</f>
        <v>tier - 2</v>
      </c>
      <c r="O2250" s="19" t="str">
        <f>_xlfn.XLOOKUP($A2250,'Cleaned - Hospitalisation Detai'!$A$2:$A$2344,'Cleaned - Hospitalisation Detai'!$H$2:$H$2344,0)</f>
        <v>tier - 3</v>
      </c>
      <c r="P2250" s="19" t="str">
        <f>_xlfn.XLOOKUP($A2250,'Cleaned - Hospitalisation Detai'!$A$2:$A$2344,'Cleaned - Hospitalisation Detai'!$I$2:$I$2344,0)</f>
        <v>R1012</v>
      </c>
      <c r="Q2250" s="20">
        <f>_xlfn.XLOOKUP($A2250,'Cleaned - Hospitalisation Detai'!$A$2:$A$2344,'Cleaned - Hospitalisation Detai'!$K$2:$K$2344,0)</f>
        <v>21</v>
      </c>
    </row>
    <row r="2251" spans="1:17" ht="15.6" x14ac:dyDescent="0.3">
      <c r="A2251" s="10" t="s">
        <v>108</v>
      </c>
      <c r="B2251" s="11" t="str">
        <f>_xlfn.XLOOKUP(A2251,'Cleaned - Customer Names '!$A$2:$A$2336,'Cleaned - Customer Names '!$C$2:$C$2336,0)</f>
        <v>Mary</v>
      </c>
      <c r="C2251" s="11">
        <f>_xlfn.XLOOKUP($A2251,'Cleaned - Medical Examinations'!$A$2:$A$2336,'Cleaned - Medical Examinations'!$B$2:$B$2336,0)</f>
        <v>23.88</v>
      </c>
      <c r="D2251" s="11">
        <f>_xlfn.XLOOKUP($A2251,'Cleaned - Medical Examinations'!$A$2:$A$2336,'Cleaned - Medical Examinations'!$C$2:$C$2336,0)</f>
        <v>4.51</v>
      </c>
      <c r="E2251" s="11" t="str">
        <f>_xlfn.XLOOKUP($A2251,'Cleaned - Medical Examinations'!$A$2:$A$2336,'Cleaned - Medical Examinations'!$D$2:$D$2336,0)</f>
        <v>No</v>
      </c>
      <c r="F2251" s="11" t="str">
        <f>_xlfn.XLOOKUP($A2251,'Cleaned - Medical Examinations'!$A$2:$A$2336,'Cleaned - Medical Examinations'!$E$2:$E$2336,0)</f>
        <v>No</v>
      </c>
      <c r="G2251" s="11" t="str">
        <f>_xlfn.XLOOKUP($A2251,'Cleaned - Medical Examinations'!$A$2:$A$2336,'Cleaned - Medical Examinations'!$F$2:$F$2336,0)</f>
        <v>No</v>
      </c>
      <c r="H2251" s="11">
        <f>_xlfn.XLOOKUP($A2251,'Cleaned - Medical Examinations'!$A$2:$A$2336,'Cleaned - Medical Examinations'!$G$2:$G$2336,0)</f>
        <v>1</v>
      </c>
      <c r="I2251" s="11" t="str">
        <f>_xlfn.XLOOKUP($A2251,'Cleaned - Medical Examinations'!$A$2:$A$2336,'Cleaned - Medical Examinations'!$H$2:$H$2336,0)</f>
        <v>No</v>
      </c>
      <c r="J2251" s="11" t="str">
        <f>_xlfn.XLOOKUP($A2251,'Cleaned - Medical Examinations'!$A$2:$A$2336,'Cleaned - Medical Examinations'!$I$2:$I$2336,0)</f>
        <v>Normal Weight</v>
      </c>
      <c r="K2251" s="11" t="str">
        <f t="shared" si="35"/>
        <v>Non-Diabetic</v>
      </c>
      <c r="L2251" s="14">
        <f>_xlfn.XLOOKUP($A2251,'Cleaned - Hospitalisation Detai'!$A$2:$A$2344,'Cleaned - Hospitalisation Detai'!$J$2:$J$2344,0)</f>
        <v>35950</v>
      </c>
      <c r="M2251" s="19">
        <f>_xlfn.XLOOKUP($A2251,'Cleaned - Hospitalisation Detai'!$A$2:$A$2344,'Cleaned - Hospitalisation Detai'!$F$2:$F$2344,0)</f>
        <v>1290.93</v>
      </c>
      <c r="N2251" s="19" t="str">
        <f>_xlfn.XLOOKUP($A2251,'Cleaned - Hospitalisation Detai'!$A$2:$A$2344,'Cleaned - Hospitalisation Detai'!$G$2:$G$2344,0)</f>
        <v>tier - 2</v>
      </c>
      <c r="O2251" s="19" t="str">
        <f>_xlfn.XLOOKUP($A2251,'Cleaned - Hospitalisation Detai'!$A$2:$A$2344,'Cleaned - Hospitalisation Detai'!$H$2:$H$2344,0)</f>
        <v>tier - 2</v>
      </c>
      <c r="P2251" s="19" t="str">
        <f>_xlfn.XLOOKUP($A2251,'Cleaned - Hospitalisation Detai'!$A$2:$A$2344,'Cleaned - Hospitalisation Detai'!$I$2:$I$2344,0)</f>
        <v>R1013</v>
      </c>
      <c r="Q2251" s="20">
        <f>_xlfn.XLOOKUP($A2251,'Cleaned - Hospitalisation Detai'!$A$2:$A$2344,'Cleaned - Hospitalisation Detai'!$K$2:$K$2344,0)</f>
        <v>25</v>
      </c>
    </row>
    <row r="2252" spans="1:17" ht="15.6" x14ac:dyDescent="0.3">
      <c r="A2252" s="10" t="s">
        <v>107</v>
      </c>
      <c r="B2252" s="11" t="str">
        <f>_xlfn.XLOOKUP(A2252,'Cleaned - Customer Names '!$A$2:$A$2336,'Cleaned - Customer Names '!$C$2:$C$2336,0)</f>
        <v>Natalie</v>
      </c>
      <c r="C2252" s="11">
        <f>_xlfn.XLOOKUP($A2252,'Cleaned - Medical Examinations'!$A$2:$A$2336,'Cleaned - Medical Examinations'!$B$2:$B$2336,0)</f>
        <v>16.13</v>
      </c>
      <c r="D2252" s="11">
        <f>_xlfn.XLOOKUP($A2252,'Cleaned - Medical Examinations'!$A$2:$A$2336,'Cleaned - Medical Examinations'!$C$2:$C$2336,0)</f>
        <v>5.56</v>
      </c>
      <c r="E2252" s="11" t="str">
        <f>_xlfn.XLOOKUP($A2252,'Cleaned - Medical Examinations'!$A$2:$A$2336,'Cleaned - Medical Examinations'!$D$2:$D$2336,0)</f>
        <v>No</v>
      </c>
      <c r="F2252" s="11" t="str">
        <f>_xlfn.XLOOKUP($A2252,'Cleaned - Medical Examinations'!$A$2:$A$2336,'Cleaned - Medical Examinations'!$E$2:$E$2336,0)</f>
        <v>yes</v>
      </c>
      <c r="G2252" s="11" t="str">
        <f>_xlfn.XLOOKUP($A2252,'Cleaned - Medical Examinations'!$A$2:$A$2336,'Cleaned - Medical Examinations'!$F$2:$F$2336,0)</f>
        <v>No</v>
      </c>
      <c r="H2252" s="11">
        <f>_xlfn.XLOOKUP($A2252,'Cleaned - Medical Examinations'!$A$2:$A$2336,'Cleaned - Medical Examinations'!$G$2:$G$2336,0)</f>
        <v>1</v>
      </c>
      <c r="I2252" s="11" t="str">
        <f>_xlfn.XLOOKUP($A2252,'Cleaned - Medical Examinations'!$A$2:$A$2336,'Cleaned - Medical Examinations'!$H$2:$H$2336,0)</f>
        <v>No</v>
      </c>
      <c r="J2252" s="11" t="str">
        <f>_xlfn.XLOOKUP($A2252,'Cleaned - Medical Examinations'!$A$2:$A$2336,'Cleaned - Medical Examinations'!$I$2:$I$2336,0)</f>
        <v>Underweight</v>
      </c>
      <c r="K2252" s="11" t="str">
        <f t="shared" si="35"/>
        <v>Non-Diabetic</v>
      </c>
      <c r="L2252" s="14">
        <f>_xlfn.XLOOKUP($A2252,'Cleaned - Hospitalisation Detai'!$A$2:$A$2344,'Cleaned - Hospitalisation Detai'!$J$2:$J$2344,0)</f>
        <v>36703</v>
      </c>
      <c r="M2252" s="19">
        <f>_xlfn.XLOOKUP($A2252,'Cleaned - Hospitalisation Detai'!$A$2:$A$2344,'Cleaned - Hospitalisation Detai'!$F$2:$F$2344,0)</f>
        <v>1286</v>
      </c>
      <c r="N2252" s="19" t="str">
        <f>_xlfn.XLOOKUP($A2252,'Cleaned - Hospitalisation Detai'!$A$2:$A$2344,'Cleaned - Hospitalisation Detai'!$G$2:$G$2344,0)</f>
        <v>tier - 2</v>
      </c>
      <c r="O2252" s="19" t="str">
        <f>_xlfn.XLOOKUP($A2252,'Cleaned - Hospitalisation Detai'!$A$2:$A$2344,'Cleaned - Hospitalisation Detai'!$H$2:$H$2344,0)</f>
        <v>tier - 2</v>
      </c>
      <c r="P2252" s="19" t="str">
        <f>_xlfn.XLOOKUP($A2252,'Cleaned - Hospitalisation Detai'!$A$2:$A$2344,'Cleaned - Hospitalisation Detai'!$I$2:$I$2344,0)</f>
        <v>R1013</v>
      </c>
      <c r="Q2252" s="20">
        <f>_xlfn.XLOOKUP($A2252,'Cleaned - Hospitalisation Detai'!$A$2:$A$2344,'Cleaned - Hospitalisation Detai'!$K$2:$K$2344,0)</f>
        <v>22</v>
      </c>
    </row>
    <row r="2253" spans="1:17" ht="15.6" x14ac:dyDescent="0.3">
      <c r="A2253" s="10" t="s">
        <v>106</v>
      </c>
      <c r="B2253" s="11" t="str">
        <f>_xlfn.XLOOKUP(A2253,'Cleaned - Customer Names '!$A$2:$A$2336,'Cleaned - Customer Names '!$C$2:$C$2336,0)</f>
        <v>Christopher</v>
      </c>
      <c r="C2253" s="11">
        <f>_xlfn.XLOOKUP($A2253,'Cleaned - Medical Examinations'!$A$2:$A$2336,'Cleaned - Medical Examinations'!$B$2:$B$2336,0)</f>
        <v>24.09</v>
      </c>
      <c r="D2253" s="11">
        <f>_xlfn.XLOOKUP($A2253,'Cleaned - Medical Examinations'!$A$2:$A$2336,'Cleaned - Medical Examinations'!$C$2:$C$2336,0)</f>
        <v>4.0999999999999996</v>
      </c>
      <c r="E2253" s="11" t="str">
        <f>_xlfn.XLOOKUP($A2253,'Cleaned - Medical Examinations'!$A$2:$A$2336,'Cleaned - Medical Examinations'!$D$2:$D$2336,0)</f>
        <v>No</v>
      </c>
      <c r="F2253" s="11" t="str">
        <f>_xlfn.XLOOKUP($A2253,'Cleaned - Medical Examinations'!$A$2:$A$2336,'Cleaned - Medical Examinations'!$E$2:$E$2336,0)</f>
        <v>yes</v>
      </c>
      <c r="G2253" s="11" t="str">
        <f>_xlfn.XLOOKUP($A2253,'Cleaned - Medical Examinations'!$A$2:$A$2336,'Cleaned - Medical Examinations'!$F$2:$F$2336,0)</f>
        <v>No</v>
      </c>
      <c r="H2253" s="11">
        <f>_xlfn.XLOOKUP($A2253,'Cleaned - Medical Examinations'!$A$2:$A$2336,'Cleaned - Medical Examinations'!$G$2:$G$2336,0)</f>
        <v>1</v>
      </c>
      <c r="I2253" s="11" t="str">
        <f>_xlfn.XLOOKUP($A2253,'Cleaned - Medical Examinations'!$A$2:$A$2336,'Cleaned - Medical Examinations'!$H$2:$H$2336,0)</f>
        <v>No</v>
      </c>
      <c r="J2253" s="11" t="str">
        <f>_xlfn.XLOOKUP($A2253,'Cleaned - Medical Examinations'!$A$2:$A$2336,'Cleaned - Medical Examinations'!$I$2:$I$2336,0)</f>
        <v>Normal Weight</v>
      </c>
      <c r="K2253" s="11" t="str">
        <f t="shared" si="35"/>
        <v>Non-Diabetic</v>
      </c>
      <c r="L2253" s="14">
        <f>_xlfn.XLOOKUP($A2253,'Cleaned - Hospitalisation Detai'!$A$2:$A$2344,'Cleaned - Hospitalisation Detai'!$J$2:$J$2344,0)</f>
        <v>38196</v>
      </c>
      <c r="M2253" s="19">
        <f>_xlfn.XLOOKUP($A2253,'Cleaned - Hospitalisation Detai'!$A$2:$A$2344,'Cleaned - Hospitalisation Detai'!$F$2:$F$2344,0)</f>
        <v>1285</v>
      </c>
      <c r="N2253" s="19" t="str">
        <f>_xlfn.XLOOKUP($A2253,'Cleaned - Hospitalisation Detai'!$A$2:$A$2344,'Cleaned - Hospitalisation Detai'!$G$2:$G$2344,0)</f>
        <v>tier - 2</v>
      </c>
      <c r="O2253" s="19" t="str">
        <f>_xlfn.XLOOKUP($A2253,'Cleaned - Hospitalisation Detai'!$A$2:$A$2344,'Cleaned - Hospitalisation Detai'!$H$2:$H$2344,0)</f>
        <v>tier - 3</v>
      </c>
      <c r="P2253" s="19" t="str">
        <f>_xlfn.XLOOKUP($A2253,'Cleaned - Hospitalisation Detai'!$A$2:$A$2344,'Cleaned - Hospitalisation Detai'!$I$2:$I$2344,0)</f>
        <v>R1013</v>
      </c>
      <c r="Q2253" s="20">
        <f>_xlfn.XLOOKUP($A2253,'Cleaned - Hospitalisation Detai'!$A$2:$A$2344,'Cleaned - Hospitalisation Detai'!$K$2:$K$2344,0)</f>
        <v>18</v>
      </c>
    </row>
    <row r="2254" spans="1:17" ht="15.6" x14ac:dyDescent="0.3">
      <c r="A2254" s="10" t="s">
        <v>105</v>
      </c>
      <c r="B2254" s="11" t="str">
        <f>_xlfn.XLOOKUP(A2254,'Cleaned - Customer Names '!$A$2:$A$2336,'Cleaned - Customer Names '!$C$2:$C$2336,0)</f>
        <v>Sonja</v>
      </c>
      <c r="C2254" s="11">
        <f>_xlfn.XLOOKUP($A2254,'Cleaned - Medical Examinations'!$A$2:$A$2336,'Cleaned - Medical Examinations'!$B$2:$B$2336,0)</f>
        <v>19.43</v>
      </c>
      <c r="D2254" s="11">
        <f>_xlfn.XLOOKUP($A2254,'Cleaned - Medical Examinations'!$A$2:$A$2336,'Cleaned - Medical Examinations'!$C$2:$C$2336,0)</f>
        <v>5.85</v>
      </c>
      <c r="E2254" s="11" t="str">
        <f>_xlfn.XLOOKUP($A2254,'Cleaned - Medical Examinations'!$A$2:$A$2336,'Cleaned - Medical Examinations'!$D$2:$D$2336,0)</f>
        <v>No</v>
      </c>
      <c r="F2254" s="11" t="str">
        <f>_xlfn.XLOOKUP($A2254,'Cleaned - Medical Examinations'!$A$2:$A$2336,'Cleaned - Medical Examinations'!$E$2:$E$2336,0)</f>
        <v>yes</v>
      </c>
      <c r="G2254" s="11" t="str">
        <f>_xlfn.XLOOKUP($A2254,'Cleaned - Medical Examinations'!$A$2:$A$2336,'Cleaned - Medical Examinations'!$F$2:$F$2336,0)</f>
        <v>No</v>
      </c>
      <c r="H2254" s="11">
        <f>_xlfn.XLOOKUP($A2254,'Cleaned - Medical Examinations'!$A$2:$A$2336,'Cleaned - Medical Examinations'!$G$2:$G$2336,0)</f>
        <v>1</v>
      </c>
      <c r="I2254" s="11" t="str">
        <f>_xlfn.XLOOKUP($A2254,'Cleaned - Medical Examinations'!$A$2:$A$2336,'Cleaned - Medical Examinations'!$H$2:$H$2336,0)</f>
        <v>No</v>
      </c>
      <c r="J2254" s="11" t="str">
        <f>_xlfn.XLOOKUP($A2254,'Cleaned - Medical Examinations'!$A$2:$A$2336,'Cleaned - Medical Examinations'!$I$2:$I$2336,0)</f>
        <v>Normal Weight</v>
      </c>
      <c r="K2254" s="11" t="str">
        <f t="shared" si="35"/>
        <v>Non-Diabetic</v>
      </c>
      <c r="L2254" s="14">
        <f>_xlfn.XLOOKUP($A2254,'Cleaned - Hospitalisation Detai'!$A$2:$A$2344,'Cleaned - Hospitalisation Detai'!$J$2:$J$2344,0)</f>
        <v>38260</v>
      </c>
      <c r="M2254" s="19">
        <f>_xlfn.XLOOKUP($A2254,'Cleaned - Hospitalisation Detai'!$A$2:$A$2344,'Cleaned - Hospitalisation Detai'!$F$2:$F$2344,0)</f>
        <v>1283</v>
      </c>
      <c r="N2254" s="19" t="str">
        <f>_xlfn.XLOOKUP($A2254,'Cleaned - Hospitalisation Detai'!$A$2:$A$2344,'Cleaned - Hospitalisation Detai'!$G$2:$G$2344,0)</f>
        <v>tier - 2</v>
      </c>
      <c r="O2254" s="19" t="str">
        <f>_xlfn.XLOOKUP($A2254,'Cleaned - Hospitalisation Detai'!$A$2:$A$2344,'Cleaned - Hospitalisation Detai'!$H$2:$H$2344,0)</f>
        <v>tier - 1</v>
      </c>
      <c r="P2254" s="19" t="str">
        <f>_xlfn.XLOOKUP($A2254,'Cleaned - Hospitalisation Detai'!$A$2:$A$2344,'Cleaned - Hospitalisation Detai'!$I$2:$I$2344,0)</f>
        <v>R1013</v>
      </c>
      <c r="Q2254" s="20">
        <f>_xlfn.XLOOKUP($A2254,'Cleaned - Hospitalisation Detai'!$A$2:$A$2344,'Cleaned - Hospitalisation Detai'!$K$2:$K$2344,0)</f>
        <v>18</v>
      </c>
    </row>
    <row r="2255" spans="1:17" ht="15.6" x14ac:dyDescent="0.3">
      <c r="A2255" s="10" t="s">
        <v>104</v>
      </c>
      <c r="B2255" s="11" t="str">
        <f>_xlfn.XLOOKUP(A2255,'Cleaned - Customer Names '!$A$2:$A$2336,'Cleaned - Customer Names '!$C$2:$C$2336,0)</f>
        <v>Alexandra</v>
      </c>
      <c r="C2255" s="11">
        <f>_xlfn.XLOOKUP($A2255,'Cleaned - Medical Examinations'!$A$2:$A$2336,'Cleaned - Medical Examinations'!$B$2:$B$2336,0)</f>
        <v>15.22</v>
      </c>
      <c r="D2255" s="11">
        <f>_xlfn.XLOOKUP($A2255,'Cleaned - Medical Examinations'!$A$2:$A$2336,'Cleaned - Medical Examinations'!$C$2:$C$2336,0)</f>
        <v>4.92</v>
      </c>
      <c r="E2255" s="11" t="str">
        <f>_xlfn.XLOOKUP($A2255,'Cleaned - Medical Examinations'!$A$2:$A$2336,'Cleaned - Medical Examinations'!$D$2:$D$2336,0)</f>
        <v>Yes</v>
      </c>
      <c r="F2255" s="11" t="str">
        <f>_xlfn.XLOOKUP($A2255,'Cleaned - Medical Examinations'!$A$2:$A$2336,'Cleaned - Medical Examinations'!$E$2:$E$2336,0)</f>
        <v>No</v>
      </c>
      <c r="G2255" s="11" t="str">
        <f>_xlfn.XLOOKUP($A2255,'Cleaned - Medical Examinations'!$A$2:$A$2336,'Cleaned - Medical Examinations'!$F$2:$F$2336,0)</f>
        <v>Yes</v>
      </c>
      <c r="H2255" s="11">
        <f>_xlfn.XLOOKUP($A2255,'Cleaned - Medical Examinations'!$A$2:$A$2336,'Cleaned - Medical Examinations'!$G$2:$G$2336,0)</f>
        <v>1</v>
      </c>
      <c r="I2255" s="11" t="str">
        <f>_xlfn.XLOOKUP($A2255,'Cleaned - Medical Examinations'!$A$2:$A$2336,'Cleaned - Medical Examinations'!$H$2:$H$2336,0)</f>
        <v>No</v>
      </c>
      <c r="J2255" s="11" t="str">
        <f>_xlfn.XLOOKUP($A2255,'Cleaned - Medical Examinations'!$A$2:$A$2336,'Cleaned - Medical Examinations'!$I$2:$I$2336,0)</f>
        <v>Underweight</v>
      </c>
      <c r="K2255" s="11" t="str">
        <f t="shared" si="35"/>
        <v>Non-Diabetic</v>
      </c>
      <c r="L2255" s="14">
        <f>_xlfn.XLOOKUP($A2255,'Cleaned - Hospitalisation Detai'!$A$2:$A$2344,'Cleaned - Hospitalisation Detai'!$J$2:$J$2344,0)</f>
        <v>35729</v>
      </c>
      <c r="M2255" s="19">
        <f>_xlfn.XLOOKUP($A2255,'Cleaned - Hospitalisation Detai'!$A$2:$A$2344,'Cleaned - Hospitalisation Detai'!$F$2:$F$2344,0)</f>
        <v>1276</v>
      </c>
      <c r="N2255" s="19" t="str">
        <f>_xlfn.XLOOKUP($A2255,'Cleaned - Hospitalisation Detai'!$A$2:$A$2344,'Cleaned - Hospitalisation Detai'!$G$2:$G$2344,0)</f>
        <v>tier - 2</v>
      </c>
      <c r="O2255" s="19" t="str">
        <f>_xlfn.XLOOKUP($A2255,'Cleaned - Hospitalisation Detai'!$A$2:$A$2344,'Cleaned - Hospitalisation Detai'!$H$2:$H$2344,0)</f>
        <v>tier - 2</v>
      </c>
      <c r="P2255" s="19" t="str">
        <f>_xlfn.XLOOKUP($A2255,'Cleaned - Hospitalisation Detai'!$A$2:$A$2344,'Cleaned - Hospitalisation Detai'!$I$2:$I$2344,0)</f>
        <v>R1012</v>
      </c>
      <c r="Q2255" s="20">
        <f>_xlfn.XLOOKUP($A2255,'Cleaned - Hospitalisation Detai'!$A$2:$A$2344,'Cleaned - Hospitalisation Detai'!$K$2:$K$2344,0)</f>
        <v>25</v>
      </c>
    </row>
    <row r="2256" spans="1:17" ht="15.6" x14ac:dyDescent="0.3">
      <c r="A2256" s="10" t="s">
        <v>103</v>
      </c>
      <c r="B2256" s="11" t="str">
        <f>_xlfn.XLOOKUP(A2256,'Cleaned - Customer Names '!$A$2:$A$2336,'Cleaned - Customer Names '!$C$2:$C$2336,0)</f>
        <v>Martha L.</v>
      </c>
      <c r="C2256" s="11">
        <f>_xlfn.XLOOKUP($A2256,'Cleaned - Medical Examinations'!$A$2:$A$2336,'Cleaned - Medical Examinations'!$B$2:$B$2336,0)</f>
        <v>20.72</v>
      </c>
      <c r="D2256" s="11">
        <f>_xlfn.XLOOKUP($A2256,'Cleaned - Medical Examinations'!$A$2:$A$2336,'Cleaned - Medical Examinations'!$C$2:$C$2336,0)</f>
        <v>9.4600000000000009</v>
      </c>
      <c r="E2256" s="11" t="str">
        <f>_xlfn.XLOOKUP($A2256,'Cleaned - Medical Examinations'!$A$2:$A$2336,'Cleaned - Medical Examinations'!$D$2:$D$2336,0)</f>
        <v>No</v>
      </c>
      <c r="F2256" s="11" t="str">
        <f>_xlfn.XLOOKUP($A2256,'Cleaned - Medical Examinations'!$A$2:$A$2336,'Cleaned - Medical Examinations'!$E$2:$E$2336,0)</f>
        <v>No</v>
      </c>
      <c r="G2256" s="11" t="str">
        <f>_xlfn.XLOOKUP($A2256,'Cleaned - Medical Examinations'!$A$2:$A$2336,'Cleaned - Medical Examinations'!$F$2:$F$2336,0)</f>
        <v>No</v>
      </c>
      <c r="H2256" s="11">
        <f>_xlfn.XLOOKUP($A2256,'Cleaned - Medical Examinations'!$A$2:$A$2336,'Cleaned - Medical Examinations'!$G$2:$G$2336,0)</f>
        <v>0</v>
      </c>
      <c r="I2256" s="11" t="str">
        <f>_xlfn.XLOOKUP($A2256,'Cleaned - Medical Examinations'!$A$2:$A$2336,'Cleaned - Medical Examinations'!$H$2:$H$2336,0)</f>
        <v>No</v>
      </c>
      <c r="J2256" s="11" t="str">
        <f>_xlfn.XLOOKUP($A2256,'Cleaned - Medical Examinations'!$A$2:$A$2336,'Cleaned - Medical Examinations'!$I$2:$I$2336,0)</f>
        <v>Normal Weight</v>
      </c>
      <c r="K2256" s="11" t="str">
        <f t="shared" si="35"/>
        <v>Diabetic</v>
      </c>
      <c r="L2256" s="14">
        <f>_xlfn.XLOOKUP($A2256,'Cleaned - Hospitalisation Detai'!$A$2:$A$2344,'Cleaned - Hospitalisation Detai'!$J$2:$J$2344,0)</f>
        <v>37594</v>
      </c>
      <c r="M2256" s="19">
        <f>_xlfn.XLOOKUP($A2256,'Cleaned - Hospitalisation Detai'!$A$2:$A$2344,'Cleaned - Hospitalisation Detai'!$F$2:$F$2344,0)</f>
        <v>1267</v>
      </c>
      <c r="N2256" s="19" t="str">
        <f>_xlfn.XLOOKUP($A2256,'Cleaned - Hospitalisation Detai'!$A$2:$A$2344,'Cleaned - Hospitalisation Detai'!$G$2:$G$2344,0)</f>
        <v>tier - 2</v>
      </c>
      <c r="O2256" s="19" t="str">
        <f>_xlfn.XLOOKUP($A2256,'Cleaned - Hospitalisation Detai'!$A$2:$A$2344,'Cleaned - Hospitalisation Detai'!$H$2:$H$2344,0)</f>
        <v>tier - 1</v>
      </c>
      <c r="P2256" s="19" t="str">
        <f>_xlfn.XLOOKUP($A2256,'Cleaned - Hospitalisation Detai'!$A$2:$A$2344,'Cleaned - Hospitalisation Detai'!$I$2:$I$2344,0)</f>
        <v>R1013</v>
      </c>
      <c r="Q2256" s="20">
        <f>_xlfn.XLOOKUP($A2256,'Cleaned - Hospitalisation Detai'!$A$2:$A$2344,'Cleaned - Hospitalisation Detai'!$K$2:$K$2344,0)</f>
        <v>20</v>
      </c>
    </row>
    <row r="2257" spans="1:17" ht="15.6" x14ac:dyDescent="0.3">
      <c r="A2257" s="10" t="s">
        <v>102</v>
      </c>
      <c r="B2257" s="11" t="str">
        <f>_xlfn.XLOOKUP(A2257,'Cleaned - Customer Names '!$A$2:$A$2336,'Cleaned - Customer Names '!$C$2:$C$2336,0)</f>
        <v>Ryan C.</v>
      </c>
      <c r="C2257" s="11">
        <f>_xlfn.XLOOKUP($A2257,'Cleaned - Medical Examinations'!$A$2:$A$2336,'Cleaned - Medical Examinations'!$B$2:$B$2336,0)</f>
        <v>35.4</v>
      </c>
      <c r="D2257" s="11">
        <f>_xlfn.XLOOKUP($A2257,'Cleaned - Medical Examinations'!$A$2:$A$2336,'Cleaned - Medical Examinations'!$C$2:$C$2336,0)</f>
        <v>5.94</v>
      </c>
      <c r="E2257" s="11" t="str">
        <f>_xlfn.XLOOKUP($A2257,'Cleaned - Medical Examinations'!$A$2:$A$2336,'Cleaned - Medical Examinations'!$D$2:$D$2336,0)</f>
        <v>No</v>
      </c>
      <c r="F2257" s="11" t="str">
        <f>_xlfn.XLOOKUP($A2257,'Cleaned - Medical Examinations'!$A$2:$A$2336,'Cleaned - Medical Examinations'!$E$2:$E$2336,0)</f>
        <v>No</v>
      </c>
      <c r="G2257" s="11" t="str">
        <f>_xlfn.XLOOKUP($A2257,'Cleaned - Medical Examinations'!$A$2:$A$2336,'Cleaned - Medical Examinations'!$F$2:$F$2336,0)</f>
        <v>Yes</v>
      </c>
      <c r="H2257" s="11">
        <f>_xlfn.XLOOKUP($A2257,'Cleaned - Medical Examinations'!$A$2:$A$2336,'Cleaned - Medical Examinations'!$G$2:$G$2336,0)</f>
        <v>1</v>
      </c>
      <c r="I2257" s="11" t="str">
        <f>_xlfn.XLOOKUP($A2257,'Cleaned - Medical Examinations'!$A$2:$A$2336,'Cleaned - Medical Examinations'!$H$2:$H$2336,0)</f>
        <v>No</v>
      </c>
      <c r="J2257" s="11" t="str">
        <f>_xlfn.XLOOKUP($A2257,'Cleaned - Medical Examinations'!$A$2:$A$2336,'Cleaned - Medical Examinations'!$I$2:$I$2336,0)</f>
        <v>Obesity</v>
      </c>
      <c r="K2257" s="11" t="str">
        <f t="shared" si="35"/>
        <v>Non-Diabetic</v>
      </c>
      <c r="L2257" s="14">
        <f>_xlfn.XLOOKUP($A2257,'Cleaned - Hospitalisation Detai'!$A$2:$A$2344,'Cleaned - Hospitalisation Detai'!$J$2:$J$2344,0)</f>
        <v>37946</v>
      </c>
      <c r="M2257" s="19">
        <f>_xlfn.XLOOKUP($A2257,'Cleaned - Hospitalisation Detai'!$A$2:$A$2344,'Cleaned - Hospitalisation Detai'!$F$2:$F$2344,0)</f>
        <v>1263.25</v>
      </c>
      <c r="N2257" s="19" t="str">
        <f>_xlfn.XLOOKUP($A2257,'Cleaned - Hospitalisation Detai'!$A$2:$A$2344,'Cleaned - Hospitalisation Detai'!$G$2:$G$2344,0)</f>
        <v>tier - 2</v>
      </c>
      <c r="O2257" s="19" t="str">
        <f>_xlfn.XLOOKUP($A2257,'Cleaned - Hospitalisation Detai'!$A$2:$A$2344,'Cleaned - Hospitalisation Detai'!$H$2:$H$2344,0)</f>
        <v>tier - 3</v>
      </c>
      <c r="P2257" s="19" t="str">
        <f>_xlfn.XLOOKUP($A2257,'Cleaned - Hospitalisation Detai'!$A$2:$A$2344,'Cleaned - Hospitalisation Detai'!$I$2:$I$2344,0)</f>
        <v>R1011</v>
      </c>
      <c r="Q2257" s="20">
        <f>_xlfn.XLOOKUP($A2257,'Cleaned - Hospitalisation Detai'!$A$2:$A$2344,'Cleaned - Hospitalisation Detai'!$K$2:$K$2344,0)</f>
        <v>19</v>
      </c>
    </row>
    <row r="2258" spans="1:17" ht="15.6" x14ac:dyDescent="0.3">
      <c r="A2258" s="10" t="s">
        <v>101</v>
      </c>
      <c r="B2258" s="11" t="str">
        <f>_xlfn.XLOOKUP(A2258,'Cleaned - Customer Names '!$A$2:$A$2336,'Cleaned - Customer Names '!$C$2:$C$2336,0)</f>
        <v>Cliff</v>
      </c>
      <c r="C2258" s="11">
        <f>_xlfn.XLOOKUP($A2258,'Cleaned - Medical Examinations'!$A$2:$A$2336,'Cleaned - Medical Examinations'!$B$2:$B$2336,0)</f>
        <v>34.4</v>
      </c>
      <c r="D2258" s="11">
        <f>_xlfn.XLOOKUP($A2258,'Cleaned - Medical Examinations'!$A$2:$A$2336,'Cleaned - Medical Examinations'!$C$2:$C$2336,0)</f>
        <v>5.7</v>
      </c>
      <c r="E2258" s="11" t="str">
        <f>_xlfn.XLOOKUP($A2258,'Cleaned - Medical Examinations'!$A$2:$A$2336,'Cleaned - Medical Examinations'!$D$2:$D$2336,0)</f>
        <v>No</v>
      </c>
      <c r="F2258" s="11" t="str">
        <f>_xlfn.XLOOKUP($A2258,'Cleaned - Medical Examinations'!$A$2:$A$2336,'Cleaned - Medical Examinations'!$E$2:$E$2336,0)</f>
        <v>No</v>
      </c>
      <c r="G2258" s="11" t="str">
        <f>_xlfn.XLOOKUP($A2258,'Cleaned - Medical Examinations'!$A$2:$A$2336,'Cleaned - Medical Examinations'!$F$2:$F$2336,0)</f>
        <v>Yes</v>
      </c>
      <c r="H2258" s="11">
        <f>_xlfn.XLOOKUP($A2258,'Cleaned - Medical Examinations'!$A$2:$A$2336,'Cleaned - Medical Examinations'!$G$2:$G$2336,0)</f>
        <v>1</v>
      </c>
      <c r="I2258" s="11" t="str">
        <f>_xlfn.XLOOKUP($A2258,'Cleaned - Medical Examinations'!$A$2:$A$2336,'Cleaned - Medical Examinations'!$H$2:$H$2336,0)</f>
        <v>No</v>
      </c>
      <c r="J2258" s="11" t="str">
        <f>_xlfn.XLOOKUP($A2258,'Cleaned - Medical Examinations'!$A$2:$A$2336,'Cleaned - Medical Examinations'!$I$2:$I$2336,0)</f>
        <v>Obesity</v>
      </c>
      <c r="K2258" s="11" t="str">
        <f t="shared" si="35"/>
        <v>Non-Diabetic</v>
      </c>
      <c r="L2258" s="14">
        <f>_xlfn.XLOOKUP($A2258,'Cleaned - Hospitalisation Detai'!$A$2:$A$2344,'Cleaned - Hospitalisation Detai'!$J$2:$J$2344,0)</f>
        <v>37848</v>
      </c>
      <c r="M2258" s="19">
        <f>_xlfn.XLOOKUP($A2258,'Cleaned - Hospitalisation Detai'!$A$2:$A$2344,'Cleaned - Hospitalisation Detai'!$F$2:$F$2344,0)</f>
        <v>1261.8599999999999</v>
      </c>
      <c r="N2258" s="19" t="str">
        <f>_xlfn.XLOOKUP($A2258,'Cleaned - Hospitalisation Detai'!$A$2:$A$2344,'Cleaned - Hospitalisation Detai'!$G$2:$G$2344,0)</f>
        <v>tier - 2</v>
      </c>
      <c r="O2258" s="19" t="str">
        <f>_xlfn.XLOOKUP($A2258,'Cleaned - Hospitalisation Detai'!$A$2:$A$2344,'Cleaned - Hospitalisation Detai'!$H$2:$H$2344,0)</f>
        <v>tier - 3</v>
      </c>
      <c r="P2258" s="19" t="str">
        <f>_xlfn.XLOOKUP($A2258,'Cleaned - Hospitalisation Detai'!$A$2:$A$2344,'Cleaned - Hospitalisation Detai'!$I$2:$I$2344,0)</f>
        <v>R1011</v>
      </c>
      <c r="Q2258" s="20">
        <f>_xlfn.XLOOKUP($A2258,'Cleaned - Hospitalisation Detai'!$A$2:$A$2344,'Cleaned - Hospitalisation Detai'!$K$2:$K$2344,0)</f>
        <v>19</v>
      </c>
    </row>
    <row r="2259" spans="1:17" ht="15.6" x14ac:dyDescent="0.3">
      <c r="A2259" s="10" t="s">
        <v>100</v>
      </c>
      <c r="B2259" s="11" t="str">
        <f>_xlfn.XLOOKUP(A2259,'Cleaned - Customer Names '!$A$2:$A$2336,'Cleaned - Customer Names '!$C$2:$C$2336,0)</f>
        <v>Blue</v>
      </c>
      <c r="C2259" s="11">
        <f>_xlfn.XLOOKUP($A2259,'Cleaned - Medical Examinations'!$A$2:$A$2336,'Cleaned - Medical Examinations'!$B$2:$B$2336,0)</f>
        <v>34.1</v>
      </c>
      <c r="D2259" s="11">
        <f>_xlfn.XLOOKUP($A2259,'Cleaned - Medical Examinations'!$A$2:$A$2336,'Cleaned - Medical Examinations'!$C$2:$C$2336,0)</f>
        <v>4.13</v>
      </c>
      <c r="E2259" s="11" t="str">
        <f>_xlfn.XLOOKUP($A2259,'Cleaned - Medical Examinations'!$A$2:$A$2336,'Cleaned - Medical Examinations'!$D$2:$D$2336,0)</f>
        <v>No</v>
      </c>
      <c r="F2259" s="11" t="str">
        <f>_xlfn.XLOOKUP($A2259,'Cleaned - Medical Examinations'!$A$2:$A$2336,'Cleaned - Medical Examinations'!$E$2:$E$2336,0)</f>
        <v>No</v>
      </c>
      <c r="G2259" s="11" t="str">
        <f>_xlfn.XLOOKUP($A2259,'Cleaned - Medical Examinations'!$A$2:$A$2336,'Cleaned - Medical Examinations'!$F$2:$F$2336,0)</f>
        <v>Yes</v>
      </c>
      <c r="H2259" s="11">
        <f>_xlfn.XLOOKUP($A2259,'Cleaned - Medical Examinations'!$A$2:$A$2336,'Cleaned - Medical Examinations'!$G$2:$G$2336,0)</f>
        <v>1</v>
      </c>
      <c r="I2259" s="11" t="str">
        <f>_xlfn.XLOOKUP($A2259,'Cleaned - Medical Examinations'!$A$2:$A$2336,'Cleaned - Medical Examinations'!$H$2:$H$2336,0)</f>
        <v>No</v>
      </c>
      <c r="J2259" s="11" t="str">
        <f>_xlfn.XLOOKUP($A2259,'Cleaned - Medical Examinations'!$A$2:$A$2336,'Cleaned - Medical Examinations'!$I$2:$I$2336,0)</f>
        <v>Obesity</v>
      </c>
      <c r="K2259" s="11" t="str">
        <f t="shared" si="35"/>
        <v>Non-Diabetic</v>
      </c>
      <c r="L2259" s="14">
        <f>_xlfn.XLOOKUP($A2259,'Cleaned - Hospitalisation Detai'!$A$2:$A$2344,'Cleaned - Hospitalisation Detai'!$J$2:$J$2344,0)</f>
        <v>37924</v>
      </c>
      <c r="M2259" s="19">
        <f>_xlfn.XLOOKUP($A2259,'Cleaned - Hospitalisation Detai'!$A$2:$A$2344,'Cleaned - Hospitalisation Detai'!$F$2:$F$2344,0)</f>
        <v>1261.44</v>
      </c>
      <c r="N2259" s="19" t="str">
        <f>_xlfn.XLOOKUP($A2259,'Cleaned - Hospitalisation Detai'!$A$2:$A$2344,'Cleaned - Hospitalisation Detai'!$G$2:$G$2344,0)</f>
        <v>tier - 2</v>
      </c>
      <c r="O2259" s="19" t="str">
        <f>_xlfn.XLOOKUP($A2259,'Cleaned - Hospitalisation Detai'!$A$2:$A$2344,'Cleaned - Hospitalisation Detai'!$H$2:$H$2344,0)</f>
        <v>tier - 3</v>
      </c>
      <c r="P2259" s="19" t="str">
        <f>_xlfn.XLOOKUP($A2259,'Cleaned - Hospitalisation Detai'!$A$2:$A$2344,'Cleaned - Hospitalisation Detai'!$I$2:$I$2344,0)</f>
        <v>R1011</v>
      </c>
      <c r="Q2259" s="20">
        <f>_xlfn.XLOOKUP($A2259,'Cleaned - Hospitalisation Detai'!$A$2:$A$2344,'Cleaned - Hospitalisation Detai'!$K$2:$K$2344,0)</f>
        <v>19</v>
      </c>
    </row>
    <row r="2260" spans="1:17" ht="15.6" x14ac:dyDescent="0.3">
      <c r="A2260" s="10" t="s">
        <v>99</v>
      </c>
      <c r="B2260" s="11" t="str">
        <f>_xlfn.XLOOKUP(A2260,'Cleaned - Customer Names '!$A$2:$A$2336,'Cleaned - Customer Names '!$C$2:$C$2336,0)</f>
        <v>Jeffrey M</v>
      </c>
      <c r="C2260" s="11">
        <f>_xlfn.XLOOKUP($A2260,'Cleaned - Medical Examinations'!$A$2:$A$2336,'Cleaned - Medical Examinations'!$B$2:$B$2336,0)</f>
        <v>30.4</v>
      </c>
      <c r="D2260" s="11">
        <f>_xlfn.XLOOKUP($A2260,'Cleaned - Medical Examinations'!$A$2:$A$2336,'Cleaned - Medical Examinations'!$C$2:$C$2336,0)</f>
        <v>4.7699999999999996</v>
      </c>
      <c r="E2260" s="11" t="str">
        <f>_xlfn.XLOOKUP($A2260,'Cleaned - Medical Examinations'!$A$2:$A$2336,'Cleaned - Medical Examinations'!$D$2:$D$2336,0)</f>
        <v>No</v>
      </c>
      <c r="F2260" s="11" t="str">
        <f>_xlfn.XLOOKUP($A2260,'Cleaned - Medical Examinations'!$A$2:$A$2336,'Cleaned - Medical Examinations'!$E$2:$E$2336,0)</f>
        <v>No</v>
      </c>
      <c r="G2260" s="11" t="str">
        <f>_xlfn.XLOOKUP($A2260,'Cleaned - Medical Examinations'!$A$2:$A$2336,'Cleaned - Medical Examinations'!$F$2:$F$2336,0)</f>
        <v>Yes</v>
      </c>
      <c r="H2260" s="11">
        <f>_xlfn.XLOOKUP($A2260,'Cleaned - Medical Examinations'!$A$2:$A$2336,'Cleaned - Medical Examinations'!$G$2:$G$2336,0)</f>
        <v>1</v>
      </c>
      <c r="I2260" s="11" t="str">
        <f>_xlfn.XLOOKUP($A2260,'Cleaned - Medical Examinations'!$A$2:$A$2336,'Cleaned - Medical Examinations'!$H$2:$H$2336,0)</f>
        <v>No</v>
      </c>
      <c r="J2260" s="11" t="str">
        <f>_xlfn.XLOOKUP($A2260,'Cleaned - Medical Examinations'!$A$2:$A$2336,'Cleaned - Medical Examinations'!$I$2:$I$2336,0)</f>
        <v>Obesity</v>
      </c>
      <c r="K2260" s="11" t="str">
        <f t="shared" si="35"/>
        <v>Non-Diabetic</v>
      </c>
      <c r="L2260" s="14">
        <f>_xlfn.XLOOKUP($A2260,'Cleaned - Hospitalisation Detai'!$A$2:$A$2344,'Cleaned - Hospitalisation Detai'!$J$2:$J$2344,0)</f>
        <v>37907</v>
      </c>
      <c r="M2260" s="19">
        <f>_xlfn.XLOOKUP($A2260,'Cleaned - Hospitalisation Detai'!$A$2:$A$2344,'Cleaned - Hospitalisation Detai'!$F$2:$F$2344,0)</f>
        <v>1256.3</v>
      </c>
      <c r="N2260" s="19" t="str">
        <f>_xlfn.XLOOKUP($A2260,'Cleaned - Hospitalisation Detai'!$A$2:$A$2344,'Cleaned - Hospitalisation Detai'!$G$2:$G$2344,0)</f>
        <v>tier - 2</v>
      </c>
      <c r="O2260" s="19" t="str">
        <f>_xlfn.XLOOKUP($A2260,'Cleaned - Hospitalisation Detai'!$A$2:$A$2344,'Cleaned - Hospitalisation Detai'!$H$2:$H$2344,0)</f>
        <v>tier - 3</v>
      </c>
      <c r="P2260" s="19" t="str">
        <f>_xlfn.XLOOKUP($A2260,'Cleaned - Hospitalisation Detai'!$A$2:$A$2344,'Cleaned - Hospitalisation Detai'!$I$2:$I$2344,0)</f>
        <v>R1011</v>
      </c>
      <c r="Q2260" s="20">
        <f>_xlfn.XLOOKUP($A2260,'Cleaned - Hospitalisation Detai'!$A$2:$A$2344,'Cleaned - Hospitalisation Detai'!$K$2:$K$2344,0)</f>
        <v>19</v>
      </c>
    </row>
    <row r="2261" spans="1:17" ht="15.6" x14ac:dyDescent="0.3">
      <c r="A2261" s="10" t="s">
        <v>98</v>
      </c>
      <c r="B2261" s="11" t="str">
        <f>_xlfn.XLOOKUP(A2261,'Cleaned - Customer Names '!$A$2:$A$2336,'Cleaned - Customer Names '!$C$2:$C$2336,0)</f>
        <v>Andrew</v>
      </c>
      <c r="C2261" s="11">
        <f>_xlfn.XLOOKUP($A2261,'Cleaned - Medical Examinations'!$A$2:$A$2336,'Cleaned - Medical Examinations'!$B$2:$B$2336,0)</f>
        <v>28.7</v>
      </c>
      <c r="D2261" s="11">
        <f>_xlfn.XLOOKUP($A2261,'Cleaned - Medical Examinations'!$A$2:$A$2336,'Cleaned - Medical Examinations'!$C$2:$C$2336,0)</f>
        <v>4.99</v>
      </c>
      <c r="E2261" s="11" t="str">
        <f>_xlfn.XLOOKUP($A2261,'Cleaned - Medical Examinations'!$A$2:$A$2336,'Cleaned - Medical Examinations'!$D$2:$D$2336,0)</f>
        <v>No</v>
      </c>
      <c r="F2261" s="11" t="str">
        <f>_xlfn.XLOOKUP($A2261,'Cleaned - Medical Examinations'!$A$2:$A$2336,'Cleaned - Medical Examinations'!$E$2:$E$2336,0)</f>
        <v>No</v>
      </c>
      <c r="G2261" s="11" t="str">
        <f>_xlfn.XLOOKUP($A2261,'Cleaned - Medical Examinations'!$A$2:$A$2336,'Cleaned - Medical Examinations'!$F$2:$F$2336,0)</f>
        <v>Yes</v>
      </c>
      <c r="H2261" s="11">
        <f>_xlfn.XLOOKUP($A2261,'Cleaned - Medical Examinations'!$A$2:$A$2336,'Cleaned - Medical Examinations'!$G$2:$G$2336,0)</f>
        <v>1</v>
      </c>
      <c r="I2261" s="11" t="str">
        <f>_xlfn.XLOOKUP($A2261,'Cleaned - Medical Examinations'!$A$2:$A$2336,'Cleaned - Medical Examinations'!$H$2:$H$2336,0)</f>
        <v>No</v>
      </c>
      <c r="J2261" s="11" t="str">
        <f>_xlfn.XLOOKUP($A2261,'Cleaned - Medical Examinations'!$A$2:$A$2336,'Cleaned - Medical Examinations'!$I$2:$I$2336,0)</f>
        <v>Overweight</v>
      </c>
      <c r="K2261" s="11" t="str">
        <f t="shared" si="35"/>
        <v>Non-Diabetic</v>
      </c>
      <c r="L2261" s="14">
        <f>_xlfn.XLOOKUP($A2261,'Cleaned - Hospitalisation Detai'!$A$2:$A$2344,'Cleaned - Hospitalisation Detai'!$J$2:$J$2344,0)</f>
        <v>37965</v>
      </c>
      <c r="M2261" s="19">
        <f>_xlfn.XLOOKUP($A2261,'Cleaned - Hospitalisation Detai'!$A$2:$A$2344,'Cleaned - Hospitalisation Detai'!$F$2:$F$2344,0)</f>
        <v>1253.94</v>
      </c>
      <c r="N2261" s="19" t="str">
        <f>_xlfn.XLOOKUP($A2261,'Cleaned - Hospitalisation Detai'!$A$2:$A$2344,'Cleaned - Hospitalisation Detai'!$G$2:$G$2344,0)</f>
        <v>tier - 2</v>
      </c>
      <c r="O2261" s="19" t="str">
        <f>_xlfn.XLOOKUP($A2261,'Cleaned - Hospitalisation Detai'!$A$2:$A$2344,'Cleaned - Hospitalisation Detai'!$H$2:$H$2344,0)</f>
        <v>tier - 2</v>
      </c>
      <c r="P2261" s="19" t="str">
        <f>_xlfn.XLOOKUP($A2261,'Cleaned - Hospitalisation Detai'!$A$2:$A$2344,'Cleaned - Hospitalisation Detai'!$I$2:$I$2344,0)</f>
        <v>R1011</v>
      </c>
      <c r="Q2261" s="20">
        <f>_xlfn.XLOOKUP($A2261,'Cleaned - Hospitalisation Detai'!$A$2:$A$2344,'Cleaned - Hospitalisation Detai'!$K$2:$K$2344,0)</f>
        <v>19</v>
      </c>
    </row>
    <row r="2262" spans="1:17" ht="15.6" x14ac:dyDescent="0.3">
      <c r="A2262" s="10" t="s">
        <v>97</v>
      </c>
      <c r="B2262" s="11" t="str">
        <f>_xlfn.XLOOKUP(A2262,'Cleaned - Customer Names '!$A$2:$A$2336,'Cleaned - Customer Names '!$C$2:$C$2336,0)</f>
        <v>Julia</v>
      </c>
      <c r="C2262" s="11">
        <f>_xlfn.XLOOKUP($A2262,'Cleaned - Medical Examinations'!$A$2:$A$2336,'Cleaned - Medical Examinations'!$B$2:$B$2336,0)</f>
        <v>17.440000000000001</v>
      </c>
      <c r="D2262" s="11">
        <f>_xlfn.XLOOKUP($A2262,'Cleaned - Medical Examinations'!$A$2:$A$2336,'Cleaned - Medical Examinations'!$C$2:$C$2336,0)</f>
        <v>4.42</v>
      </c>
      <c r="E2262" s="11" t="str">
        <f>_xlfn.XLOOKUP($A2262,'Cleaned - Medical Examinations'!$A$2:$A$2336,'Cleaned - Medical Examinations'!$D$2:$D$2336,0)</f>
        <v>Yes</v>
      </c>
      <c r="F2262" s="11" t="str">
        <f>_xlfn.XLOOKUP($A2262,'Cleaned - Medical Examinations'!$A$2:$A$2336,'Cleaned - Medical Examinations'!$E$2:$E$2336,0)</f>
        <v>No</v>
      </c>
      <c r="G2262" s="11" t="str">
        <f>_xlfn.XLOOKUP($A2262,'Cleaned - Medical Examinations'!$A$2:$A$2336,'Cleaned - Medical Examinations'!$F$2:$F$2336,0)</f>
        <v>Yes</v>
      </c>
      <c r="H2262" s="11">
        <f>_xlfn.XLOOKUP($A2262,'Cleaned - Medical Examinations'!$A$2:$A$2336,'Cleaned - Medical Examinations'!$G$2:$G$2336,0)</f>
        <v>1</v>
      </c>
      <c r="I2262" s="11" t="str">
        <f>_xlfn.XLOOKUP($A2262,'Cleaned - Medical Examinations'!$A$2:$A$2336,'Cleaned - Medical Examinations'!$H$2:$H$2336,0)</f>
        <v>No</v>
      </c>
      <c r="J2262" s="11" t="str">
        <f>_xlfn.XLOOKUP($A2262,'Cleaned - Medical Examinations'!$A$2:$A$2336,'Cleaned - Medical Examinations'!$I$2:$I$2336,0)</f>
        <v>Underweight</v>
      </c>
      <c r="K2262" s="11" t="str">
        <f t="shared" si="35"/>
        <v>Non-Diabetic</v>
      </c>
      <c r="L2262" s="14">
        <f>_xlfn.XLOOKUP($A2262,'Cleaned - Hospitalisation Detai'!$A$2:$A$2344,'Cleaned - Hospitalisation Detai'!$J$2:$J$2344,0)</f>
        <v>35738</v>
      </c>
      <c r="M2262" s="19">
        <f>_xlfn.XLOOKUP($A2262,'Cleaned - Hospitalisation Detai'!$A$2:$A$2344,'Cleaned - Hospitalisation Detai'!$F$2:$F$2344,0)</f>
        <v>1253</v>
      </c>
      <c r="N2262" s="19" t="str">
        <f>_xlfn.XLOOKUP($A2262,'Cleaned - Hospitalisation Detai'!$A$2:$A$2344,'Cleaned - Hospitalisation Detai'!$G$2:$G$2344,0)</f>
        <v>tier - 2</v>
      </c>
      <c r="O2262" s="19" t="str">
        <f>_xlfn.XLOOKUP($A2262,'Cleaned - Hospitalisation Detai'!$A$2:$A$2344,'Cleaned - Hospitalisation Detai'!$H$2:$H$2344,0)</f>
        <v>tier - 2</v>
      </c>
      <c r="P2262" s="19" t="str">
        <f>_xlfn.XLOOKUP($A2262,'Cleaned - Hospitalisation Detai'!$A$2:$A$2344,'Cleaned - Hospitalisation Detai'!$I$2:$I$2344,0)</f>
        <v>R1013</v>
      </c>
      <c r="Q2262" s="20">
        <f>_xlfn.XLOOKUP($A2262,'Cleaned - Hospitalisation Detai'!$A$2:$A$2344,'Cleaned - Hospitalisation Detai'!$K$2:$K$2344,0)</f>
        <v>25</v>
      </c>
    </row>
    <row r="2263" spans="1:17" ht="15.6" x14ac:dyDescent="0.3">
      <c r="A2263" s="10" t="s">
        <v>96</v>
      </c>
      <c r="B2263" s="11" t="str">
        <f>_xlfn.XLOOKUP(A2263,'Cleaned - Customer Names '!$A$2:$A$2336,'Cleaned - Customer Names '!$C$2:$C$2336,0)</f>
        <v>Daniel</v>
      </c>
      <c r="C2263" s="11">
        <f>_xlfn.XLOOKUP($A2263,'Cleaned - Medical Examinations'!$A$2:$A$2336,'Cleaned - Medical Examinations'!$B$2:$B$2336,0)</f>
        <v>27.6</v>
      </c>
      <c r="D2263" s="11">
        <f>_xlfn.XLOOKUP($A2263,'Cleaned - Medical Examinations'!$A$2:$A$2336,'Cleaned - Medical Examinations'!$C$2:$C$2336,0)</f>
        <v>4.01</v>
      </c>
      <c r="E2263" s="11" t="str">
        <f>_xlfn.XLOOKUP($A2263,'Cleaned - Medical Examinations'!$A$2:$A$2336,'Cleaned - Medical Examinations'!$D$2:$D$2336,0)</f>
        <v>No</v>
      </c>
      <c r="F2263" s="11" t="str">
        <f>_xlfn.XLOOKUP($A2263,'Cleaned - Medical Examinations'!$A$2:$A$2336,'Cleaned - Medical Examinations'!$E$2:$E$2336,0)</f>
        <v>No</v>
      </c>
      <c r="G2263" s="11" t="str">
        <f>_xlfn.XLOOKUP($A2263,'Cleaned - Medical Examinations'!$A$2:$A$2336,'Cleaned - Medical Examinations'!$F$2:$F$2336,0)</f>
        <v>Yes</v>
      </c>
      <c r="H2263" s="11">
        <f>_xlfn.XLOOKUP($A2263,'Cleaned - Medical Examinations'!$A$2:$A$2336,'Cleaned - Medical Examinations'!$G$2:$G$2336,0)</f>
        <v>1</v>
      </c>
      <c r="I2263" s="11" t="str">
        <f>_xlfn.XLOOKUP($A2263,'Cleaned - Medical Examinations'!$A$2:$A$2336,'Cleaned - Medical Examinations'!$H$2:$H$2336,0)</f>
        <v>No</v>
      </c>
      <c r="J2263" s="11" t="str">
        <f>_xlfn.XLOOKUP($A2263,'Cleaned - Medical Examinations'!$A$2:$A$2336,'Cleaned - Medical Examinations'!$I$2:$I$2336,0)</f>
        <v>Overweight</v>
      </c>
      <c r="K2263" s="11" t="str">
        <f t="shared" si="35"/>
        <v>Non-Diabetic</v>
      </c>
      <c r="L2263" s="14">
        <f>_xlfn.XLOOKUP($A2263,'Cleaned - Hospitalisation Detai'!$A$2:$A$2344,'Cleaned - Hospitalisation Detai'!$J$2:$J$2344,0)</f>
        <v>37879</v>
      </c>
      <c r="M2263" s="19">
        <f>_xlfn.XLOOKUP($A2263,'Cleaned - Hospitalisation Detai'!$A$2:$A$2344,'Cleaned - Hospitalisation Detai'!$F$2:$F$2344,0)</f>
        <v>1252.4100000000001</v>
      </c>
      <c r="N2263" s="19" t="str">
        <f>_xlfn.XLOOKUP($A2263,'Cleaned - Hospitalisation Detai'!$A$2:$A$2344,'Cleaned - Hospitalisation Detai'!$G$2:$G$2344,0)</f>
        <v>tier - 2</v>
      </c>
      <c r="O2263" s="19" t="str">
        <f>_xlfn.XLOOKUP($A2263,'Cleaned - Hospitalisation Detai'!$A$2:$A$2344,'Cleaned - Hospitalisation Detai'!$H$2:$H$2344,0)</f>
        <v>tier - 3</v>
      </c>
      <c r="P2263" s="19" t="str">
        <f>_xlfn.XLOOKUP($A2263,'Cleaned - Hospitalisation Detai'!$A$2:$A$2344,'Cleaned - Hospitalisation Detai'!$I$2:$I$2344,0)</f>
        <v>R1011</v>
      </c>
      <c r="Q2263" s="20">
        <f>_xlfn.XLOOKUP($A2263,'Cleaned - Hospitalisation Detai'!$A$2:$A$2344,'Cleaned - Hospitalisation Detai'!$K$2:$K$2344,0)</f>
        <v>19</v>
      </c>
    </row>
    <row r="2264" spans="1:17" ht="15.6" x14ac:dyDescent="0.3">
      <c r="A2264" s="10" t="s">
        <v>95</v>
      </c>
      <c r="B2264" s="11" t="str">
        <f>_xlfn.XLOOKUP(A2264,'Cleaned - Customer Names '!$A$2:$A$2336,'Cleaned - Customer Names '!$C$2:$C$2336,0)</f>
        <v>Jaime</v>
      </c>
      <c r="C2264" s="11">
        <f>_xlfn.XLOOKUP($A2264,'Cleaned - Medical Examinations'!$A$2:$A$2336,'Cleaned - Medical Examinations'!$B$2:$B$2336,0)</f>
        <v>20.7</v>
      </c>
      <c r="D2264" s="11">
        <f>_xlfn.XLOOKUP($A2264,'Cleaned - Medical Examinations'!$A$2:$A$2336,'Cleaned - Medical Examinations'!$C$2:$C$2336,0)</f>
        <v>4.49</v>
      </c>
      <c r="E2264" s="11" t="str">
        <f>_xlfn.XLOOKUP($A2264,'Cleaned - Medical Examinations'!$A$2:$A$2336,'Cleaned - Medical Examinations'!$D$2:$D$2336,0)</f>
        <v>No</v>
      </c>
      <c r="F2264" s="11" t="str">
        <f>_xlfn.XLOOKUP($A2264,'Cleaned - Medical Examinations'!$A$2:$A$2336,'Cleaned - Medical Examinations'!$E$2:$E$2336,0)</f>
        <v>No</v>
      </c>
      <c r="G2264" s="11" t="str">
        <f>_xlfn.XLOOKUP($A2264,'Cleaned - Medical Examinations'!$A$2:$A$2336,'Cleaned - Medical Examinations'!$F$2:$F$2336,0)</f>
        <v>Yes</v>
      </c>
      <c r="H2264" s="11">
        <f>_xlfn.XLOOKUP($A2264,'Cleaned - Medical Examinations'!$A$2:$A$2336,'Cleaned - Medical Examinations'!$G$2:$G$2336,0)</f>
        <v>1</v>
      </c>
      <c r="I2264" s="11" t="str">
        <f>_xlfn.XLOOKUP($A2264,'Cleaned - Medical Examinations'!$A$2:$A$2336,'Cleaned - Medical Examinations'!$H$2:$H$2336,0)</f>
        <v>No</v>
      </c>
      <c r="J2264" s="11" t="str">
        <f>_xlfn.XLOOKUP($A2264,'Cleaned - Medical Examinations'!$A$2:$A$2336,'Cleaned - Medical Examinations'!$I$2:$I$2336,0)</f>
        <v>Normal Weight</v>
      </c>
      <c r="K2264" s="11" t="str">
        <f t="shared" si="35"/>
        <v>Non-Diabetic</v>
      </c>
      <c r="L2264" s="14">
        <f>_xlfn.XLOOKUP($A2264,'Cleaned - Hospitalisation Detai'!$A$2:$A$2344,'Cleaned - Hospitalisation Detai'!$J$2:$J$2344,0)</f>
        <v>37872</v>
      </c>
      <c r="M2264" s="19">
        <f>_xlfn.XLOOKUP($A2264,'Cleaned - Hospitalisation Detai'!$A$2:$A$2344,'Cleaned - Hospitalisation Detai'!$F$2:$F$2344,0)</f>
        <v>1242.82</v>
      </c>
      <c r="N2264" s="19" t="str">
        <f>_xlfn.XLOOKUP($A2264,'Cleaned - Hospitalisation Detai'!$A$2:$A$2344,'Cleaned - Hospitalisation Detai'!$G$2:$G$2344,0)</f>
        <v>tier - 2</v>
      </c>
      <c r="O2264" s="19" t="str">
        <f>_xlfn.XLOOKUP($A2264,'Cleaned - Hospitalisation Detai'!$A$2:$A$2344,'Cleaned - Hospitalisation Detai'!$H$2:$H$2344,0)</f>
        <v>tier - 1</v>
      </c>
      <c r="P2264" s="19" t="str">
        <f>_xlfn.XLOOKUP($A2264,'Cleaned - Hospitalisation Detai'!$A$2:$A$2344,'Cleaned - Hospitalisation Detai'!$I$2:$I$2344,0)</f>
        <v>R1011</v>
      </c>
      <c r="Q2264" s="20">
        <f>_xlfn.XLOOKUP($A2264,'Cleaned - Hospitalisation Detai'!$A$2:$A$2344,'Cleaned - Hospitalisation Detai'!$K$2:$K$2344,0)</f>
        <v>19</v>
      </c>
    </row>
    <row r="2265" spans="1:17" ht="15.6" x14ac:dyDescent="0.3">
      <c r="A2265" s="10" t="s">
        <v>94</v>
      </c>
      <c r="B2265" s="11" t="str">
        <f>_xlfn.XLOOKUP(A2265,'Cleaned - Customer Names '!$A$2:$A$2336,'Cleaned - Customer Names '!$C$2:$C$2336,0)</f>
        <v>Mohd Syahidan</v>
      </c>
      <c r="C2265" s="11">
        <f>_xlfn.XLOOKUP($A2265,'Cleaned - Medical Examinations'!$A$2:$A$2336,'Cleaned - Medical Examinations'!$B$2:$B$2336,0)</f>
        <v>20.3</v>
      </c>
      <c r="D2265" s="11">
        <f>_xlfn.XLOOKUP($A2265,'Cleaned - Medical Examinations'!$A$2:$A$2336,'Cleaned - Medical Examinations'!$C$2:$C$2336,0)</f>
        <v>6.37</v>
      </c>
      <c r="E2265" s="11" t="str">
        <f>_xlfn.XLOOKUP($A2265,'Cleaned - Medical Examinations'!$A$2:$A$2336,'Cleaned - Medical Examinations'!$D$2:$D$2336,0)</f>
        <v>No</v>
      </c>
      <c r="F2265" s="11" t="str">
        <f>_xlfn.XLOOKUP($A2265,'Cleaned - Medical Examinations'!$A$2:$A$2336,'Cleaned - Medical Examinations'!$E$2:$E$2336,0)</f>
        <v>No</v>
      </c>
      <c r="G2265" s="11" t="str">
        <f>_xlfn.XLOOKUP($A2265,'Cleaned - Medical Examinations'!$A$2:$A$2336,'Cleaned - Medical Examinations'!$F$2:$F$2336,0)</f>
        <v>Yes</v>
      </c>
      <c r="H2265" s="11">
        <f>_xlfn.XLOOKUP($A2265,'Cleaned - Medical Examinations'!$A$2:$A$2336,'Cleaned - Medical Examinations'!$G$2:$G$2336,0)</f>
        <v>1</v>
      </c>
      <c r="I2265" s="11" t="str">
        <f>_xlfn.XLOOKUP($A2265,'Cleaned - Medical Examinations'!$A$2:$A$2336,'Cleaned - Medical Examinations'!$H$2:$H$2336,0)</f>
        <v>No</v>
      </c>
      <c r="J2265" s="11" t="str">
        <f>_xlfn.XLOOKUP($A2265,'Cleaned - Medical Examinations'!$A$2:$A$2336,'Cleaned - Medical Examinations'!$I$2:$I$2336,0)</f>
        <v>Normal Weight</v>
      </c>
      <c r="K2265" s="11" t="str">
        <f t="shared" si="35"/>
        <v>Non-Diabetic</v>
      </c>
      <c r="L2265" s="14">
        <f>_xlfn.XLOOKUP($A2265,'Cleaned - Hospitalisation Detai'!$A$2:$A$2344,'Cleaned - Hospitalisation Detai'!$J$2:$J$2344,0)</f>
        <v>37879</v>
      </c>
      <c r="M2265" s="19">
        <f>_xlfn.XLOOKUP($A2265,'Cleaned - Hospitalisation Detai'!$A$2:$A$2344,'Cleaned - Hospitalisation Detai'!$F$2:$F$2344,0)</f>
        <v>1242.26</v>
      </c>
      <c r="N2265" s="19" t="str">
        <f>_xlfn.XLOOKUP($A2265,'Cleaned - Hospitalisation Detai'!$A$2:$A$2344,'Cleaned - Hospitalisation Detai'!$G$2:$G$2344,0)</f>
        <v>tier - 2</v>
      </c>
      <c r="O2265" s="19" t="str">
        <f>_xlfn.XLOOKUP($A2265,'Cleaned - Hospitalisation Detai'!$A$2:$A$2344,'Cleaned - Hospitalisation Detai'!$H$2:$H$2344,0)</f>
        <v>tier - 1</v>
      </c>
      <c r="P2265" s="19" t="str">
        <f>_xlfn.XLOOKUP($A2265,'Cleaned - Hospitalisation Detai'!$A$2:$A$2344,'Cleaned - Hospitalisation Detai'!$I$2:$I$2344,0)</f>
        <v>R1011</v>
      </c>
      <c r="Q2265" s="20">
        <f>_xlfn.XLOOKUP($A2265,'Cleaned - Hospitalisation Detai'!$A$2:$A$2344,'Cleaned - Hospitalisation Detai'!$K$2:$K$2344,0)</f>
        <v>19</v>
      </c>
    </row>
    <row r="2266" spans="1:17" ht="15.6" x14ac:dyDescent="0.3">
      <c r="A2266" s="10" t="s">
        <v>93</v>
      </c>
      <c r="B2266" s="11" t="str">
        <f>_xlfn.XLOOKUP(A2266,'Cleaned - Customer Names '!$A$2:$A$2336,'Cleaned - Customer Names '!$C$2:$C$2336,0)</f>
        <v>Matthew</v>
      </c>
      <c r="C2266" s="11">
        <f>_xlfn.XLOOKUP($A2266,'Cleaned - Medical Examinations'!$A$2:$A$2336,'Cleaned - Medical Examinations'!$B$2:$B$2336,0)</f>
        <v>19.8</v>
      </c>
      <c r="D2266" s="11">
        <f>_xlfn.XLOOKUP($A2266,'Cleaned - Medical Examinations'!$A$2:$A$2336,'Cleaned - Medical Examinations'!$C$2:$C$2336,0)</f>
        <v>5.12</v>
      </c>
      <c r="E2266" s="11" t="str">
        <f>_xlfn.XLOOKUP($A2266,'Cleaned - Medical Examinations'!$A$2:$A$2336,'Cleaned - Medical Examinations'!$D$2:$D$2336,0)</f>
        <v>No</v>
      </c>
      <c r="F2266" s="11" t="str">
        <f>_xlfn.XLOOKUP($A2266,'Cleaned - Medical Examinations'!$A$2:$A$2336,'Cleaned - Medical Examinations'!$E$2:$E$2336,0)</f>
        <v>No</v>
      </c>
      <c r="G2266" s="11" t="str">
        <f>_xlfn.XLOOKUP($A2266,'Cleaned - Medical Examinations'!$A$2:$A$2336,'Cleaned - Medical Examinations'!$F$2:$F$2336,0)</f>
        <v>Yes</v>
      </c>
      <c r="H2266" s="11">
        <f>_xlfn.XLOOKUP($A2266,'Cleaned - Medical Examinations'!$A$2:$A$2336,'Cleaned - Medical Examinations'!$G$2:$G$2336,0)</f>
        <v>1</v>
      </c>
      <c r="I2266" s="11" t="str">
        <f>_xlfn.XLOOKUP($A2266,'Cleaned - Medical Examinations'!$A$2:$A$2336,'Cleaned - Medical Examinations'!$H$2:$H$2336,0)</f>
        <v>No</v>
      </c>
      <c r="J2266" s="11" t="str">
        <f>_xlfn.XLOOKUP($A2266,'Cleaned - Medical Examinations'!$A$2:$A$2336,'Cleaned - Medical Examinations'!$I$2:$I$2336,0)</f>
        <v>Normal Weight</v>
      </c>
      <c r="K2266" s="11" t="str">
        <f t="shared" si="35"/>
        <v>Non-Diabetic</v>
      </c>
      <c r="L2266" s="14">
        <f>_xlfn.XLOOKUP($A2266,'Cleaned - Hospitalisation Detai'!$A$2:$A$2344,'Cleaned - Hospitalisation Detai'!$J$2:$J$2344,0)</f>
        <v>37835</v>
      </c>
      <c r="M2266" s="19">
        <f>_xlfn.XLOOKUP($A2266,'Cleaned - Hospitalisation Detai'!$A$2:$A$2344,'Cleaned - Hospitalisation Detai'!$F$2:$F$2344,0)</f>
        <v>1241.57</v>
      </c>
      <c r="N2266" s="19" t="str">
        <f>_xlfn.XLOOKUP($A2266,'Cleaned - Hospitalisation Detai'!$A$2:$A$2344,'Cleaned - Hospitalisation Detai'!$G$2:$G$2344,0)</f>
        <v>tier - 2</v>
      </c>
      <c r="O2266" s="19" t="str">
        <f>_xlfn.XLOOKUP($A2266,'Cleaned - Hospitalisation Detai'!$A$2:$A$2344,'Cleaned - Hospitalisation Detai'!$H$2:$H$2344,0)</f>
        <v>tier - 2</v>
      </c>
      <c r="P2266" s="19" t="str">
        <f>_xlfn.XLOOKUP($A2266,'Cleaned - Hospitalisation Detai'!$A$2:$A$2344,'Cleaned - Hospitalisation Detai'!$I$2:$I$2344,0)</f>
        <v>R1011</v>
      </c>
      <c r="Q2266" s="20">
        <f>_xlfn.XLOOKUP($A2266,'Cleaned - Hospitalisation Detai'!$A$2:$A$2344,'Cleaned - Hospitalisation Detai'!$K$2:$K$2344,0)</f>
        <v>19</v>
      </c>
    </row>
    <row r="2267" spans="1:17" ht="15.6" x14ac:dyDescent="0.3">
      <c r="A2267" s="10" t="s">
        <v>92</v>
      </c>
      <c r="B2267" s="11" t="str">
        <f>_xlfn.XLOOKUP(A2267,'Cleaned - Customer Names '!$A$2:$A$2336,'Cleaned - Customer Names '!$C$2:$C$2336,0)</f>
        <v>Elizabeth S.</v>
      </c>
      <c r="C2267" s="11">
        <f>_xlfn.XLOOKUP($A2267,'Cleaned - Medical Examinations'!$A$2:$A$2336,'Cleaned - Medical Examinations'!$B$2:$B$2336,0)</f>
        <v>21.87</v>
      </c>
      <c r="D2267" s="11">
        <f>_xlfn.XLOOKUP($A2267,'Cleaned - Medical Examinations'!$A$2:$A$2336,'Cleaned - Medical Examinations'!$C$2:$C$2336,0)</f>
        <v>8.59</v>
      </c>
      <c r="E2267" s="11" t="str">
        <f>_xlfn.XLOOKUP($A2267,'Cleaned - Medical Examinations'!$A$2:$A$2336,'Cleaned - Medical Examinations'!$D$2:$D$2336,0)</f>
        <v>No</v>
      </c>
      <c r="F2267" s="11" t="str">
        <f>_xlfn.XLOOKUP($A2267,'Cleaned - Medical Examinations'!$A$2:$A$2336,'Cleaned - Medical Examinations'!$E$2:$E$2336,0)</f>
        <v>No</v>
      </c>
      <c r="G2267" s="11" t="str">
        <f>_xlfn.XLOOKUP($A2267,'Cleaned - Medical Examinations'!$A$2:$A$2336,'Cleaned - Medical Examinations'!$F$2:$F$2336,0)</f>
        <v>No</v>
      </c>
      <c r="H2267" s="11">
        <f>_xlfn.XLOOKUP($A2267,'Cleaned - Medical Examinations'!$A$2:$A$2336,'Cleaned - Medical Examinations'!$G$2:$G$2336,0)</f>
        <v>0</v>
      </c>
      <c r="I2267" s="11" t="str">
        <f>_xlfn.XLOOKUP($A2267,'Cleaned - Medical Examinations'!$A$2:$A$2336,'Cleaned - Medical Examinations'!$H$2:$H$2336,0)</f>
        <v>No</v>
      </c>
      <c r="J2267" s="11" t="str">
        <f>_xlfn.XLOOKUP($A2267,'Cleaned - Medical Examinations'!$A$2:$A$2336,'Cleaned - Medical Examinations'!$I$2:$I$2336,0)</f>
        <v>Normal Weight</v>
      </c>
      <c r="K2267" s="11" t="str">
        <f t="shared" si="35"/>
        <v>Diabetic</v>
      </c>
      <c r="L2267" s="14">
        <f>_xlfn.XLOOKUP($A2267,'Cleaned - Hospitalisation Detai'!$A$2:$A$2344,'Cleaned - Hospitalisation Detai'!$J$2:$J$2344,0)</f>
        <v>37438</v>
      </c>
      <c r="M2267" s="19">
        <f>_xlfn.XLOOKUP($A2267,'Cleaned - Hospitalisation Detai'!$A$2:$A$2344,'Cleaned - Hospitalisation Detai'!$F$2:$F$2344,0)</f>
        <v>1241</v>
      </c>
      <c r="N2267" s="19" t="str">
        <f>_xlfn.XLOOKUP($A2267,'Cleaned - Hospitalisation Detai'!$A$2:$A$2344,'Cleaned - Hospitalisation Detai'!$G$2:$G$2344,0)</f>
        <v>tier - 2</v>
      </c>
      <c r="O2267" s="19" t="str">
        <f>_xlfn.XLOOKUP($A2267,'Cleaned - Hospitalisation Detai'!$A$2:$A$2344,'Cleaned - Hospitalisation Detai'!$H$2:$H$2344,0)</f>
        <v>tier - 2</v>
      </c>
      <c r="P2267" s="19" t="str">
        <f>_xlfn.XLOOKUP($A2267,'Cleaned - Hospitalisation Detai'!$A$2:$A$2344,'Cleaned - Hospitalisation Detai'!$I$2:$I$2344,0)</f>
        <v>R1013</v>
      </c>
      <c r="Q2267" s="20">
        <f>_xlfn.XLOOKUP($A2267,'Cleaned - Hospitalisation Detai'!$A$2:$A$2344,'Cleaned - Hospitalisation Detai'!$K$2:$K$2344,0)</f>
        <v>20</v>
      </c>
    </row>
    <row r="2268" spans="1:17" ht="15.6" x14ac:dyDescent="0.3">
      <c r="A2268" s="10" t="s">
        <v>91</v>
      </c>
      <c r="B2268" s="11" t="str">
        <f>_xlfn.XLOOKUP(A2268,'Cleaned - Customer Names '!$A$2:$A$2336,'Cleaned - Customer Names '!$C$2:$C$2336,0)</f>
        <v>Katie</v>
      </c>
      <c r="C2268" s="11">
        <f>_xlfn.XLOOKUP($A2268,'Cleaned - Medical Examinations'!$A$2:$A$2336,'Cleaned - Medical Examinations'!$B$2:$B$2336,0)</f>
        <v>16.600000000000001</v>
      </c>
      <c r="D2268" s="11">
        <f>_xlfn.XLOOKUP($A2268,'Cleaned - Medical Examinations'!$A$2:$A$2336,'Cleaned - Medical Examinations'!$C$2:$C$2336,0)</f>
        <v>5.87</v>
      </c>
      <c r="E2268" s="11" t="str">
        <f>_xlfn.XLOOKUP($A2268,'Cleaned - Medical Examinations'!$A$2:$A$2336,'Cleaned - Medical Examinations'!$D$2:$D$2336,0)</f>
        <v>No</v>
      </c>
      <c r="F2268" s="11" t="str">
        <f>_xlfn.XLOOKUP($A2268,'Cleaned - Medical Examinations'!$A$2:$A$2336,'Cleaned - Medical Examinations'!$E$2:$E$2336,0)</f>
        <v>No</v>
      </c>
      <c r="G2268" s="11" t="str">
        <f>_xlfn.XLOOKUP($A2268,'Cleaned - Medical Examinations'!$A$2:$A$2336,'Cleaned - Medical Examinations'!$F$2:$F$2336,0)</f>
        <v>No</v>
      </c>
      <c r="H2268" s="11">
        <f>_xlfn.XLOOKUP($A2268,'Cleaned - Medical Examinations'!$A$2:$A$2336,'Cleaned - Medical Examinations'!$G$2:$G$2336,0)</f>
        <v>1</v>
      </c>
      <c r="I2268" s="11" t="str">
        <f>_xlfn.XLOOKUP($A2268,'Cleaned - Medical Examinations'!$A$2:$A$2336,'Cleaned - Medical Examinations'!$H$2:$H$2336,0)</f>
        <v>No</v>
      </c>
      <c r="J2268" s="11" t="str">
        <f>_xlfn.XLOOKUP($A2268,'Cleaned - Medical Examinations'!$A$2:$A$2336,'Cleaned - Medical Examinations'!$I$2:$I$2336,0)</f>
        <v>Underweight</v>
      </c>
      <c r="K2268" s="11" t="str">
        <f t="shared" si="35"/>
        <v>Non-Diabetic</v>
      </c>
      <c r="L2268" s="14">
        <f>_xlfn.XLOOKUP($A2268,'Cleaned - Hospitalisation Detai'!$A$2:$A$2344,'Cleaned - Hospitalisation Detai'!$J$2:$J$2344,0)</f>
        <v>36079</v>
      </c>
      <c r="M2268" s="19">
        <f>_xlfn.XLOOKUP($A2268,'Cleaned - Hospitalisation Detai'!$A$2:$A$2344,'Cleaned - Hospitalisation Detai'!$F$2:$F$2344,0)</f>
        <v>1240</v>
      </c>
      <c r="N2268" s="19" t="str">
        <f>_xlfn.XLOOKUP($A2268,'Cleaned - Hospitalisation Detai'!$A$2:$A$2344,'Cleaned - Hospitalisation Detai'!$G$2:$G$2344,0)</f>
        <v>tier - 2</v>
      </c>
      <c r="O2268" s="19" t="str">
        <f>_xlfn.XLOOKUP($A2268,'Cleaned - Hospitalisation Detai'!$A$2:$A$2344,'Cleaned - Hospitalisation Detai'!$H$2:$H$2344,0)</f>
        <v>tier - 1</v>
      </c>
      <c r="P2268" s="19" t="str">
        <f>_xlfn.XLOOKUP($A2268,'Cleaned - Hospitalisation Detai'!$A$2:$A$2344,'Cleaned - Hospitalisation Detai'!$I$2:$I$2344,0)</f>
        <v>R1012</v>
      </c>
      <c r="Q2268" s="20">
        <f>_xlfn.XLOOKUP($A2268,'Cleaned - Hospitalisation Detai'!$A$2:$A$2344,'Cleaned - Hospitalisation Detai'!$K$2:$K$2344,0)</f>
        <v>24</v>
      </c>
    </row>
    <row r="2269" spans="1:17" ht="15.6" x14ac:dyDescent="0.3">
      <c r="A2269" s="10" t="s">
        <v>90</v>
      </c>
      <c r="B2269" s="11" t="str">
        <f>_xlfn.XLOOKUP(A2269,'Cleaned - Customer Names '!$A$2:$A$2336,'Cleaned - Customer Names '!$C$2:$C$2336,0)</f>
        <v>Christi A.</v>
      </c>
      <c r="C2269" s="11">
        <f>_xlfn.XLOOKUP($A2269,'Cleaned - Medical Examinations'!$A$2:$A$2336,'Cleaned - Medical Examinations'!$B$2:$B$2336,0)</f>
        <v>21.98</v>
      </c>
      <c r="D2269" s="11">
        <f>_xlfn.XLOOKUP($A2269,'Cleaned - Medical Examinations'!$A$2:$A$2336,'Cleaned - Medical Examinations'!$C$2:$C$2336,0)</f>
        <v>7.03</v>
      </c>
      <c r="E2269" s="11" t="str">
        <f>_xlfn.XLOOKUP($A2269,'Cleaned - Medical Examinations'!$A$2:$A$2336,'Cleaned - Medical Examinations'!$D$2:$D$2336,0)</f>
        <v>No</v>
      </c>
      <c r="F2269" s="11" t="str">
        <f>_xlfn.XLOOKUP($A2269,'Cleaned - Medical Examinations'!$A$2:$A$2336,'Cleaned - Medical Examinations'!$E$2:$E$2336,0)</f>
        <v>No</v>
      </c>
      <c r="G2269" s="11" t="str">
        <f>_xlfn.XLOOKUP($A2269,'Cleaned - Medical Examinations'!$A$2:$A$2336,'Cleaned - Medical Examinations'!$F$2:$F$2336,0)</f>
        <v>No</v>
      </c>
      <c r="H2269" s="11">
        <f>_xlfn.XLOOKUP($A2269,'Cleaned - Medical Examinations'!$A$2:$A$2336,'Cleaned - Medical Examinations'!$G$2:$G$2336,0)</f>
        <v>0</v>
      </c>
      <c r="I2269" s="11" t="str">
        <f>_xlfn.XLOOKUP($A2269,'Cleaned - Medical Examinations'!$A$2:$A$2336,'Cleaned - Medical Examinations'!$H$2:$H$2336,0)</f>
        <v>No</v>
      </c>
      <c r="J2269" s="11" t="str">
        <f>_xlfn.XLOOKUP($A2269,'Cleaned - Medical Examinations'!$A$2:$A$2336,'Cleaned - Medical Examinations'!$I$2:$I$2336,0)</f>
        <v>Normal Weight</v>
      </c>
      <c r="K2269" s="11" t="str">
        <f t="shared" si="35"/>
        <v>Diabetic</v>
      </c>
      <c r="L2269" s="14">
        <f>_xlfn.XLOOKUP($A2269,'Cleaned - Hospitalisation Detai'!$A$2:$A$2344,'Cleaned - Hospitalisation Detai'!$J$2:$J$2344,0)</f>
        <v>37602</v>
      </c>
      <c r="M2269" s="19">
        <f>_xlfn.XLOOKUP($A2269,'Cleaned - Hospitalisation Detai'!$A$2:$A$2344,'Cleaned - Hospitalisation Detai'!$F$2:$F$2344,0)</f>
        <v>1237</v>
      </c>
      <c r="N2269" s="19" t="str">
        <f>_xlfn.XLOOKUP($A2269,'Cleaned - Hospitalisation Detai'!$A$2:$A$2344,'Cleaned - Hospitalisation Detai'!$G$2:$G$2344,0)</f>
        <v>tier - 2</v>
      </c>
      <c r="O2269" s="19" t="str">
        <f>_xlfn.XLOOKUP($A2269,'Cleaned - Hospitalisation Detai'!$A$2:$A$2344,'Cleaned - Hospitalisation Detai'!$H$2:$H$2344,0)</f>
        <v>tier - 2</v>
      </c>
      <c r="P2269" s="19" t="str">
        <f>_xlfn.XLOOKUP($A2269,'Cleaned - Hospitalisation Detai'!$A$2:$A$2344,'Cleaned - Hospitalisation Detai'!$I$2:$I$2344,0)</f>
        <v>R1013</v>
      </c>
      <c r="Q2269" s="20">
        <f>_xlfn.XLOOKUP($A2269,'Cleaned - Hospitalisation Detai'!$A$2:$A$2344,'Cleaned - Hospitalisation Detai'!$K$2:$K$2344,0)</f>
        <v>20</v>
      </c>
    </row>
    <row r="2270" spans="1:17" ht="15.6" x14ac:dyDescent="0.3">
      <c r="A2270" s="10" t="s">
        <v>89</v>
      </c>
      <c r="B2270" s="11" t="str">
        <f>_xlfn.XLOOKUP(A2270,'Cleaned - Customer Names '!$A$2:$A$2336,'Cleaned - Customer Names '!$C$2:$C$2336,0)</f>
        <v>Sandra K.</v>
      </c>
      <c r="C2270" s="11">
        <f>_xlfn.XLOOKUP($A2270,'Cleaned - Medical Examinations'!$A$2:$A$2336,'Cleaned - Medical Examinations'!$B$2:$B$2336,0)</f>
        <v>19.7</v>
      </c>
      <c r="D2270" s="11">
        <f>_xlfn.XLOOKUP($A2270,'Cleaned - Medical Examinations'!$A$2:$A$2336,'Cleaned - Medical Examinations'!$C$2:$C$2336,0)</f>
        <v>5.51</v>
      </c>
      <c r="E2270" s="11" t="str">
        <f>_xlfn.XLOOKUP($A2270,'Cleaned - Medical Examinations'!$A$2:$A$2336,'Cleaned - Medical Examinations'!$D$2:$D$2336,0)</f>
        <v>No</v>
      </c>
      <c r="F2270" s="11" t="str">
        <f>_xlfn.XLOOKUP($A2270,'Cleaned - Medical Examinations'!$A$2:$A$2336,'Cleaned - Medical Examinations'!$E$2:$E$2336,0)</f>
        <v>No</v>
      </c>
      <c r="G2270" s="11" t="str">
        <f>_xlfn.XLOOKUP($A2270,'Cleaned - Medical Examinations'!$A$2:$A$2336,'Cleaned - Medical Examinations'!$F$2:$F$2336,0)</f>
        <v>No</v>
      </c>
      <c r="H2270" s="11">
        <f>_xlfn.XLOOKUP($A2270,'Cleaned - Medical Examinations'!$A$2:$A$2336,'Cleaned - Medical Examinations'!$G$2:$G$2336,0)</f>
        <v>1</v>
      </c>
      <c r="I2270" s="11" t="str">
        <f>_xlfn.XLOOKUP($A2270,'Cleaned - Medical Examinations'!$A$2:$A$2336,'Cleaned - Medical Examinations'!$H$2:$H$2336,0)</f>
        <v>No</v>
      </c>
      <c r="J2270" s="11" t="str">
        <f>_xlfn.XLOOKUP($A2270,'Cleaned - Medical Examinations'!$A$2:$A$2336,'Cleaned - Medical Examinations'!$I$2:$I$2336,0)</f>
        <v>Normal Weight</v>
      </c>
      <c r="K2270" s="11" t="str">
        <f t="shared" si="35"/>
        <v>Non-Diabetic</v>
      </c>
      <c r="L2270" s="14">
        <f>_xlfn.XLOOKUP($A2270,'Cleaned - Hospitalisation Detai'!$A$2:$A$2344,'Cleaned - Hospitalisation Detai'!$J$2:$J$2344,0)</f>
        <v>35989</v>
      </c>
      <c r="M2270" s="19">
        <f>_xlfn.XLOOKUP($A2270,'Cleaned - Hospitalisation Detai'!$A$2:$A$2344,'Cleaned - Hospitalisation Detai'!$F$2:$F$2344,0)</f>
        <v>1234</v>
      </c>
      <c r="N2270" s="19" t="str">
        <f>_xlfn.XLOOKUP($A2270,'Cleaned - Hospitalisation Detai'!$A$2:$A$2344,'Cleaned - Hospitalisation Detai'!$G$2:$G$2344,0)</f>
        <v>tier - 2</v>
      </c>
      <c r="O2270" s="19" t="str">
        <f>_xlfn.XLOOKUP($A2270,'Cleaned - Hospitalisation Detai'!$A$2:$A$2344,'Cleaned - Hospitalisation Detai'!$H$2:$H$2344,0)</f>
        <v>tier - 1</v>
      </c>
      <c r="P2270" s="19" t="str">
        <f>_xlfn.XLOOKUP($A2270,'Cleaned - Hospitalisation Detai'!$A$2:$A$2344,'Cleaned - Hospitalisation Detai'!$I$2:$I$2344,0)</f>
        <v>R1013</v>
      </c>
      <c r="Q2270" s="20">
        <f>_xlfn.XLOOKUP($A2270,'Cleaned - Hospitalisation Detai'!$A$2:$A$2344,'Cleaned - Hospitalisation Detai'!$K$2:$K$2344,0)</f>
        <v>24</v>
      </c>
    </row>
    <row r="2271" spans="1:17" ht="15.6" x14ac:dyDescent="0.3">
      <c r="A2271" s="10" t="s">
        <v>88</v>
      </c>
      <c r="B2271" s="11" t="str">
        <f>_xlfn.XLOOKUP(A2271,'Cleaned - Customer Names '!$A$2:$A$2336,'Cleaned - Customer Names '!$C$2:$C$2336,0)</f>
        <v>Katharine</v>
      </c>
      <c r="C2271" s="11">
        <f>_xlfn.XLOOKUP($A2271,'Cleaned - Medical Examinations'!$A$2:$A$2336,'Cleaned - Medical Examinations'!$B$2:$B$2336,0)</f>
        <v>19.21</v>
      </c>
      <c r="D2271" s="11">
        <f>_xlfn.XLOOKUP($A2271,'Cleaned - Medical Examinations'!$A$2:$A$2336,'Cleaned - Medical Examinations'!$C$2:$C$2336,0)</f>
        <v>4.76</v>
      </c>
      <c r="E2271" s="11" t="str">
        <f>_xlfn.XLOOKUP($A2271,'Cleaned - Medical Examinations'!$A$2:$A$2336,'Cleaned - Medical Examinations'!$D$2:$D$2336,0)</f>
        <v>No</v>
      </c>
      <c r="F2271" s="11" t="str">
        <f>_xlfn.XLOOKUP($A2271,'Cleaned - Medical Examinations'!$A$2:$A$2336,'Cleaned - Medical Examinations'!$E$2:$E$2336,0)</f>
        <v>yes</v>
      </c>
      <c r="G2271" s="11" t="str">
        <f>_xlfn.XLOOKUP($A2271,'Cleaned - Medical Examinations'!$A$2:$A$2336,'Cleaned - Medical Examinations'!$F$2:$F$2336,0)</f>
        <v>No</v>
      </c>
      <c r="H2271" s="11">
        <f>_xlfn.XLOOKUP($A2271,'Cleaned - Medical Examinations'!$A$2:$A$2336,'Cleaned - Medical Examinations'!$G$2:$G$2336,0)</f>
        <v>1</v>
      </c>
      <c r="I2271" s="11" t="str">
        <f>_xlfn.XLOOKUP($A2271,'Cleaned - Medical Examinations'!$A$2:$A$2336,'Cleaned - Medical Examinations'!$H$2:$H$2336,0)</f>
        <v>No</v>
      </c>
      <c r="J2271" s="11" t="str">
        <f>_xlfn.XLOOKUP($A2271,'Cleaned - Medical Examinations'!$A$2:$A$2336,'Cleaned - Medical Examinations'!$I$2:$I$2336,0)</f>
        <v>Normal Weight</v>
      </c>
      <c r="K2271" s="11" t="str">
        <f t="shared" si="35"/>
        <v>Non-Diabetic</v>
      </c>
      <c r="L2271" s="14">
        <f>_xlfn.XLOOKUP($A2271,'Cleaned - Hospitalisation Detai'!$A$2:$A$2344,'Cleaned - Hospitalisation Detai'!$J$2:$J$2344,0)</f>
        <v>38276</v>
      </c>
      <c r="M2271" s="19">
        <f>_xlfn.XLOOKUP($A2271,'Cleaned - Hospitalisation Detai'!$A$2:$A$2344,'Cleaned - Hospitalisation Detai'!$F$2:$F$2344,0)</f>
        <v>1228</v>
      </c>
      <c r="N2271" s="19" t="str">
        <f>_xlfn.XLOOKUP($A2271,'Cleaned - Hospitalisation Detai'!$A$2:$A$2344,'Cleaned - Hospitalisation Detai'!$G$2:$G$2344,0)</f>
        <v>tier - 2</v>
      </c>
      <c r="O2271" s="19" t="str">
        <f>_xlfn.XLOOKUP($A2271,'Cleaned - Hospitalisation Detai'!$A$2:$A$2344,'Cleaned - Hospitalisation Detai'!$H$2:$H$2344,0)</f>
        <v>tier - 1</v>
      </c>
      <c r="P2271" s="19" t="str">
        <f>_xlfn.XLOOKUP($A2271,'Cleaned - Hospitalisation Detai'!$A$2:$A$2344,'Cleaned - Hospitalisation Detai'!$I$2:$I$2344,0)</f>
        <v>R1012</v>
      </c>
      <c r="Q2271" s="20">
        <f>_xlfn.XLOOKUP($A2271,'Cleaned - Hospitalisation Detai'!$A$2:$A$2344,'Cleaned - Hospitalisation Detai'!$K$2:$K$2344,0)</f>
        <v>18</v>
      </c>
    </row>
    <row r="2272" spans="1:17" ht="15.6" x14ac:dyDescent="0.3">
      <c r="A2272" s="10" t="s">
        <v>87</v>
      </c>
      <c r="B2272" s="11" t="str">
        <f>_xlfn.XLOOKUP(A2272,'Cleaned - Customer Names '!$A$2:$A$2336,'Cleaned - Customer Names '!$C$2:$C$2336,0)</f>
        <v>Jerome</v>
      </c>
      <c r="C2272" s="11">
        <f>_xlfn.XLOOKUP($A2272,'Cleaned - Medical Examinations'!$A$2:$A$2336,'Cleaned - Medical Examinations'!$B$2:$B$2336,0)</f>
        <v>19.3</v>
      </c>
      <c r="D2272" s="11">
        <f>_xlfn.XLOOKUP($A2272,'Cleaned - Medical Examinations'!$A$2:$A$2336,'Cleaned - Medical Examinations'!$C$2:$C$2336,0)</f>
        <v>4.7</v>
      </c>
      <c r="E2272" s="11" t="str">
        <f>_xlfn.XLOOKUP($A2272,'Cleaned - Medical Examinations'!$A$2:$A$2336,'Cleaned - Medical Examinations'!$D$2:$D$2336,0)</f>
        <v>No</v>
      </c>
      <c r="F2272" s="11" t="str">
        <f>_xlfn.XLOOKUP($A2272,'Cleaned - Medical Examinations'!$A$2:$A$2336,'Cleaned - Medical Examinations'!$E$2:$E$2336,0)</f>
        <v>yes</v>
      </c>
      <c r="G2272" s="11" t="str">
        <f>_xlfn.XLOOKUP($A2272,'Cleaned - Medical Examinations'!$A$2:$A$2336,'Cleaned - Medical Examinations'!$F$2:$F$2336,0)</f>
        <v>No</v>
      </c>
      <c r="H2272" s="11">
        <f>_xlfn.XLOOKUP($A2272,'Cleaned - Medical Examinations'!$A$2:$A$2336,'Cleaned - Medical Examinations'!$G$2:$G$2336,0)</f>
        <v>1</v>
      </c>
      <c r="I2272" s="11" t="str">
        <f>_xlfn.XLOOKUP($A2272,'Cleaned - Medical Examinations'!$A$2:$A$2336,'Cleaned - Medical Examinations'!$H$2:$H$2336,0)</f>
        <v>No</v>
      </c>
      <c r="J2272" s="11" t="str">
        <f>_xlfn.XLOOKUP($A2272,'Cleaned - Medical Examinations'!$A$2:$A$2336,'Cleaned - Medical Examinations'!$I$2:$I$2336,0)</f>
        <v>Normal Weight</v>
      </c>
      <c r="K2272" s="11" t="str">
        <f t="shared" si="35"/>
        <v>Non-Diabetic</v>
      </c>
      <c r="L2272" s="14">
        <f>_xlfn.XLOOKUP($A2272,'Cleaned - Hospitalisation Detai'!$A$2:$A$2344,'Cleaned - Hospitalisation Detai'!$J$2:$J$2344,0)</f>
        <v>38177</v>
      </c>
      <c r="M2272" s="19">
        <f>_xlfn.XLOOKUP($A2272,'Cleaned - Hospitalisation Detai'!$A$2:$A$2344,'Cleaned - Hospitalisation Detai'!$F$2:$F$2344,0)</f>
        <v>1224</v>
      </c>
      <c r="N2272" s="19" t="str">
        <f>_xlfn.XLOOKUP($A2272,'Cleaned - Hospitalisation Detai'!$A$2:$A$2344,'Cleaned - Hospitalisation Detai'!$G$2:$G$2344,0)</f>
        <v>tier - 2</v>
      </c>
      <c r="O2272" s="19" t="str">
        <f>_xlfn.XLOOKUP($A2272,'Cleaned - Hospitalisation Detai'!$A$2:$A$2344,'Cleaned - Hospitalisation Detai'!$H$2:$H$2344,0)</f>
        <v>tier - 1</v>
      </c>
      <c r="P2272" s="19" t="str">
        <f>_xlfn.XLOOKUP($A2272,'Cleaned - Hospitalisation Detai'!$A$2:$A$2344,'Cleaned - Hospitalisation Detai'!$I$2:$I$2344,0)</f>
        <v>R1013</v>
      </c>
      <c r="Q2272" s="20">
        <f>_xlfn.XLOOKUP($A2272,'Cleaned - Hospitalisation Detai'!$A$2:$A$2344,'Cleaned - Hospitalisation Detai'!$K$2:$K$2344,0)</f>
        <v>18</v>
      </c>
    </row>
    <row r="2273" spans="1:17" ht="15.6" x14ac:dyDescent="0.3">
      <c r="A2273" s="10" t="s">
        <v>86</v>
      </c>
      <c r="B2273" s="11" t="str">
        <f>_xlfn.XLOOKUP(A2273,'Cleaned - Customer Names '!$A$2:$A$2336,'Cleaned - Customer Names '!$C$2:$C$2336,0)</f>
        <v>Julia R</v>
      </c>
      <c r="C2273" s="11">
        <f>_xlfn.XLOOKUP($A2273,'Cleaned - Medical Examinations'!$A$2:$A$2336,'Cleaned - Medical Examinations'!$B$2:$B$2336,0)</f>
        <v>16.22</v>
      </c>
      <c r="D2273" s="11">
        <f>_xlfn.XLOOKUP($A2273,'Cleaned - Medical Examinations'!$A$2:$A$2336,'Cleaned - Medical Examinations'!$C$2:$C$2336,0)</f>
        <v>6.21</v>
      </c>
      <c r="E2273" s="11" t="str">
        <f>_xlfn.XLOOKUP($A2273,'Cleaned - Medical Examinations'!$A$2:$A$2336,'Cleaned - Medical Examinations'!$D$2:$D$2336,0)</f>
        <v>Yes</v>
      </c>
      <c r="F2273" s="11" t="str">
        <f>_xlfn.XLOOKUP($A2273,'Cleaned - Medical Examinations'!$A$2:$A$2336,'Cleaned - Medical Examinations'!$E$2:$E$2336,0)</f>
        <v>No</v>
      </c>
      <c r="G2273" s="11" t="str">
        <f>_xlfn.XLOOKUP($A2273,'Cleaned - Medical Examinations'!$A$2:$A$2336,'Cleaned - Medical Examinations'!$F$2:$F$2336,0)</f>
        <v>No</v>
      </c>
      <c r="H2273" s="11">
        <f>_xlfn.XLOOKUP($A2273,'Cleaned - Medical Examinations'!$A$2:$A$2336,'Cleaned - Medical Examinations'!$G$2:$G$2336,0)</f>
        <v>0</v>
      </c>
      <c r="I2273" s="11" t="str">
        <f>_xlfn.XLOOKUP($A2273,'Cleaned - Medical Examinations'!$A$2:$A$2336,'Cleaned - Medical Examinations'!$H$2:$H$2336,0)</f>
        <v>No</v>
      </c>
      <c r="J2273" s="11" t="str">
        <f>_xlfn.XLOOKUP($A2273,'Cleaned - Medical Examinations'!$A$2:$A$2336,'Cleaned - Medical Examinations'!$I$2:$I$2336,0)</f>
        <v>Underweight</v>
      </c>
      <c r="K2273" s="11" t="str">
        <f t="shared" si="35"/>
        <v>Non-Diabetic</v>
      </c>
      <c r="L2273" s="14">
        <f>_xlfn.XLOOKUP($A2273,'Cleaned - Hospitalisation Detai'!$A$2:$A$2344,'Cleaned - Hospitalisation Detai'!$J$2:$J$2344,0)</f>
        <v>35373</v>
      </c>
      <c r="M2273" s="19">
        <f>_xlfn.XLOOKUP($A2273,'Cleaned - Hospitalisation Detai'!$A$2:$A$2344,'Cleaned - Hospitalisation Detai'!$F$2:$F$2344,0)</f>
        <v>1220</v>
      </c>
      <c r="N2273" s="19" t="str">
        <f>_xlfn.XLOOKUP($A2273,'Cleaned - Hospitalisation Detai'!$A$2:$A$2344,'Cleaned - Hospitalisation Detai'!$G$2:$G$2344,0)</f>
        <v>tier - 2</v>
      </c>
      <c r="O2273" s="19" t="str">
        <f>_xlfn.XLOOKUP($A2273,'Cleaned - Hospitalisation Detai'!$A$2:$A$2344,'Cleaned - Hospitalisation Detai'!$H$2:$H$2344,0)</f>
        <v>tier - 3</v>
      </c>
      <c r="P2273" s="19" t="str">
        <f>_xlfn.XLOOKUP($A2273,'Cleaned - Hospitalisation Detai'!$A$2:$A$2344,'Cleaned - Hospitalisation Detai'!$I$2:$I$2344,0)</f>
        <v>R1012</v>
      </c>
      <c r="Q2273" s="20">
        <f>_xlfn.XLOOKUP($A2273,'Cleaned - Hospitalisation Detai'!$A$2:$A$2344,'Cleaned - Hospitalisation Detai'!$K$2:$K$2344,0)</f>
        <v>26</v>
      </c>
    </row>
    <row r="2274" spans="1:17" ht="15.6" x14ac:dyDescent="0.3">
      <c r="A2274" s="10" t="s">
        <v>85</v>
      </c>
      <c r="B2274" s="11" t="str">
        <f>_xlfn.XLOOKUP(A2274,'Cleaned - Customer Names '!$A$2:$A$2336,'Cleaned - Customer Names '!$C$2:$C$2336,0)</f>
        <v>Sean Henry</v>
      </c>
      <c r="C2274" s="11">
        <f>_xlfn.XLOOKUP($A2274,'Cleaned - Medical Examinations'!$A$2:$A$2336,'Cleaned - Medical Examinations'!$B$2:$B$2336,0)</f>
        <v>17.12</v>
      </c>
      <c r="D2274" s="11">
        <f>_xlfn.XLOOKUP($A2274,'Cleaned - Medical Examinations'!$A$2:$A$2336,'Cleaned - Medical Examinations'!$C$2:$C$2336,0)</f>
        <v>4.5199999999999996</v>
      </c>
      <c r="E2274" s="11" t="str">
        <f>_xlfn.XLOOKUP($A2274,'Cleaned - Medical Examinations'!$A$2:$A$2336,'Cleaned - Medical Examinations'!$D$2:$D$2336,0)</f>
        <v>No</v>
      </c>
      <c r="F2274" s="11" t="str">
        <f>_xlfn.XLOOKUP($A2274,'Cleaned - Medical Examinations'!$A$2:$A$2336,'Cleaned - Medical Examinations'!$E$2:$E$2336,0)</f>
        <v>yes</v>
      </c>
      <c r="G2274" s="11" t="str">
        <f>_xlfn.XLOOKUP($A2274,'Cleaned - Medical Examinations'!$A$2:$A$2336,'Cleaned - Medical Examinations'!$F$2:$F$2336,0)</f>
        <v>No</v>
      </c>
      <c r="H2274" s="11">
        <f>_xlfn.XLOOKUP($A2274,'Cleaned - Medical Examinations'!$A$2:$A$2336,'Cleaned - Medical Examinations'!$G$2:$G$2336,0)</f>
        <v>1</v>
      </c>
      <c r="I2274" s="11" t="str">
        <f>_xlfn.XLOOKUP($A2274,'Cleaned - Medical Examinations'!$A$2:$A$2336,'Cleaned - Medical Examinations'!$H$2:$H$2336,0)</f>
        <v>No</v>
      </c>
      <c r="J2274" s="11" t="str">
        <f>_xlfn.XLOOKUP($A2274,'Cleaned - Medical Examinations'!$A$2:$A$2336,'Cleaned - Medical Examinations'!$I$2:$I$2336,0)</f>
        <v>Underweight</v>
      </c>
      <c r="K2274" s="11" t="str">
        <f t="shared" si="35"/>
        <v>Non-Diabetic</v>
      </c>
      <c r="L2274" s="14">
        <f>_xlfn.XLOOKUP($A2274,'Cleaned - Hospitalisation Detai'!$A$2:$A$2344,'Cleaned - Hospitalisation Detai'!$J$2:$J$2344,0)</f>
        <v>38140</v>
      </c>
      <c r="M2274" s="19">
        <f>_xlfn.XLOOKUP($A2274,'Cleaned - Hospitalisation Detai'!$A$2:$A$2344,'Cleaned - Hospitalisation Detai'!$F$2:$F$2344,0)</f>
        <v>1210</v>
      </c>
      <c r="N2274" s="19" t="str">
        <f>_xlfn.XLOOKUP($A2274,'Cleaned - Hospitalisation Detai'!$A$2:$A$2344,'Cleaned - Hospitalisation Detai'!$G$2:$G$2344,0)</f>
        <v>tier - 2</v>
      </c>
      <c r="O2274" s="19" t="str">
        <f>_xlfn.XLOOKUP($A2274,'Cleaned - Hospitalisation Detai'!$A$2:$A$2344,'Cleaned - Hospitalisation Detai'!$H$2:$H$2344,0)</f>
        <v>tier - 1</v>
      </c>
      <c r="P2274" s="19" t="str">
        <f>_xlfn.XLOOKUP($A2274,'Cleaned - Hospitalisation Detai'!$A$2:$A$2344,'Cleaned - Hospitalisation Detai'!$I$2:$I$2344,0)</f>
        <v>R1013</v>
      </c>
      <c r="Q2274" s="20">
        <f>_xlfn.XLOOKUP($A2274,'Cleaned - Hospitalisation Detai'!$A$2:$A$2344,'Cleaned - Hospitalisation Detai'!$K$2:$K$2344,0)</f>
        <v>19</v>
      </c>
    </row>
    <row r="2275" spans="1:17" ht="15.6" x14ac:dyDescent="0.3">
      <c r="A2275" s="10" t="s">
        <v>84</v>
      </c>
      <c r="B2275" s="11" t="str">
        <f>_xlfn.XLOOKUP(A2275,'Cleaned - Customer Names '!$A$2:$A$2336,'Cleaned - Customer Names '!$C$2:$C$2336,0)</f>
        <v>Rachel A.</v>
      </c>
      <c r="C2275" s="11">
        <f>_xlfn.XLOOKUP($A2275,'Cleaned - Medical Examinations'!$A$2:$A$2336,'Cleaned - Medical Examinations'!$B$2:$B$2336,0)</f>
        <v>19.07</v>
      </c>
      <c r="D2275" s="11">
        <f>_xlfn.XLOOKUP($A2275,'Cleaned - Medical Examinations'!$A$2:$A$2336,'Cleaned - Medical Examinations'!$C$2:$C$2336,0)</f>
        <v>5.45</v>
      </c>
      <c r="E2275" s="11" t="str">
        <f>_xlfn.XLOOKUP($A2275,'Cleaned - Medical Examinations'!$A$2:$A$2336,'Cleaned - Medical Examinations'!$D$2:$D$2336,0)</f>
        <v>No</v>
      </c>
      <c r="F2275" s="11" t="str">
        <f>_xlfn.XLOOKUP($A2275,'Cleaned - Medical Examinations'!$A$2:$A$2336,'Cleaned - Medical Examinations'!$E$2:$E$2336,0)</f>
        <v>No</v>
      </c>
      <c r="G2275" s="11" t="str">
        <f>_xlfn.XLOOKUP($A2275,'Cleaned - Medical Examinations'!$A$2:$A$2336,'Cleaned - Medical Examinations'!$F$2:$F$2336,0)</f>
        <v>No</v>
      </c>
      <c r="H2275" s="11">
        <f>_xlfn.XLOOKUP($A2275,'Cleaned - Medical Examinations'!$A$2:$A$2336,'Cleaned - Medical Examinations'!$G$2:$G$2336,0)</f>
        <v>1</v>
      </c>
      <c r="I2275" s="11" t="str">
        <f>_xlfn.XLOOKUP($A2275,'Cleaned - Medical Examinations'!$A$2:$A$2336,'Cleaned - Medical Examinations'!$H$2:$H$2336,0)</f>
        <v>No</v>
      </c>
      <c r="J2275" s="11" t="str">
        <f>_xlfn.XLOOKUP($A2275,'Cleaned - Medical Examinations'!$A$2:$A$2336,'Cleaned - Medical Examinations'!$I$2:$I$2336,0)</f>
        <v>Normal Weight</v>
      </c>
      <c r="K2275" s="11" t="str">
        <f t="shared" si="35"/>
        <v>Non-Diabetic</v>
      </c>
      <c r="L2275" s="14">
        <f>_xlfn.XLOOKUP($A2275,'Cleaned - Hospitalisation Detai'!$A$2:$A$2344,'Cleaned - Hospitalisation Detai'!$J$2:$J$2344,0)</f>
        <v>33883</v>
      </c>
      <c r="M2275" s="19">
        <f>_xlfn.XLOOKUP($A2275,'Cleaned - Hospitalisation Detai'!$A$2:$A$2344,'Cleaned - Hospitalisation Detai'!$F$2:$F$2344,0)</f>
        <v>1200.55</v>
      </c>
      <c r="N2275" s="19" t="str">
        <f>_xlfn.XLOOKUP($A2275,'Cleaned - Hospitalisation Detai'!$A$2:$A$2344,'Cleaned - Hospitalisation Detai'!$G$2:$G$2344,0)</f>
        <v>tier - 2</v>
      </c>
      <c r="O2275" s="19" t="str">
        <f>_xlfn.XLOOKUP($A2275,'Cleaned - Hospitalisation Detai'!$A$2:$A$2344,'Cleaned - Hospitalisation Detai'!$H$2:$H$2344,0)</f>
        <v>tier - 3</v>
      </c>
      <c r="P2275" s="19" t="str">
        <f>_xlfn.XLOOKUP($A2275,'Cleaned - Hospitalisation Detai'!$A$2:$A$2344,'Cleaned - Hospitalisation Detai'!$I$2:$I$2344,0)</f>
        <v>R1013</v>
      </c>
      <c r="Q2275" s="20">
        <f>_xlfn.XLOOKUP($A2275,'Cleaned - Hospitalisation Detai'!$A$2:$A$2344,'Cleaned - Hospitalisation Detai'!$K$2:$K$2344,0)</f>
        <v>30</v>
      </c>
    </row>
    <row r="2276" spans="1:17" ht="15.6" x14ac:dyDescent="0.3">
      <c r="A2276" s="10" t="s">
        <v>83</v>
      </c>
      <c r="B2276" s="11" t="str">
        <f>_xlfn.XLOOKUP(A2276,'Cleaned - Customer Names '!$A$2:$A$2336,'Cleaned - Customer Names '!$C$2:$C$2336,0)</f>
        <v>Jim</v>
      </c>
      <c r="C2276" s="11">
        <f>_xlfn.XLOOKUP($A2276,'Cleaned - Medical Examinations'!$A$2:$A$2336,'Cleaned - Medical Examinations'!$B$2:$B$2336,0)</f>
        <v>15.56</v>
      </c>
      <c r="D2276" s="11">
        <f>_xlfn.XLOOKUP($A2276,'Cleaned - Medical Examinations'!$A$2:$A$2336,'Cleaned - Medical Examinations'!$C$2:$C$2336,0)</f>
        <v>4.42</v>
      </c>
      <c r="E2276" s="11" t="str">
        <f>_xlfn.XLOOKUP($A2276,'Cleaned - Medical Examinations'!$A$2:$A$2336,'Cleaned - Medical Examinations'!$D$2:$D$2336,0)</f>
        <v>No</v>
      </c>
      <c r="F2276" s="11" t="str">
        <f>_xlfn.XLOOKUP($A2276,'Cleaned - Medical Examinations'!$A$2:$A$2336,'Cleaned - Medical Examinations'!$E$2:$E$2336,0)</f>
        <v>No</v>
      </c>
      <c r="G2276" s="11" t="str">
        <f>_xlfn.XLOOKUP($A2276,'Cleaned - Medical Examinations'!$A$2:$A$2336,'Cleaned - Medical Examinations'!$F$2:$F$2336,0)</f>
        <v>No</v>
      </c>
      <c r="H2276" s="11">
        <f>_xlfn.XLOOKUP($A2276,'Cleaned - Medical Examinations'!$A$2:$A$2336,'Cleaned - Medical Examinations'!$G$2:$G$2336,0)</f>
        <v>0</v>
      </c>
      <c r="I2276" s="11" t="str">
        <f>_xlfn.XLOOKUP($A2276,'Cleaned - Medical Examinations'!$A$2:$A$2336,'Cleaned - Medical Examinations'!$H$2:$H$2336,0)</f>
        <v>No</v>
      </c>
      <c r="J2276" s="11" t="str">
        <f>_xlfn.XLOOKUP($A2276,'Cleaned - Medical Examinations'!$A$2:$A$2336,'Cleaned - Medical Examinations'!$I$2:$I$2336,0)</f>
        <v>Underweight</v>
      </c>
      <c r="K2276" s="11" t="str">
        <f t="shared" si="35"/>
        <v>Non-Diabetic</v>
      </c>
      <c r="L2276" s="14">
        <f>_xlfn.XLOOKUP($A2276,'Cleaned - Hospitalisation Detai'!$A$2:$A$2344,'Cleaned - Hospitalisation Detai'!$J$2:$J$2344,0)</f>
        <v>36339</v>
      </c>
      <c r="M2276" s="19">
        <f>_xlfn.XLOOKUP($A2276,'Cleaned - Hospitalisation Detai'!$A$2:$A$2344,'Cleaned - Hospitalisation Detai'!$F$2:$F$2344,0)</f>
        <v>1200</v>
      </c>
      <c r="N2276" s="19" t="str">
        <f>_xlfn.XLOOKUP($A2276,'Cleaned - Hospitalisation Detai'!$A$2:$A$2344,'Cleaned - Hospitalisation Detai'!$G$2:$G$2344,0)</f>
        <v>tier - 2</v>
      </c>
      <c r="O2276" s="19" t="str">
        <f>_xlfn.XLOOKUP($A2276,'Cleaned - Hospitalisation Detai'!$A$2:$A$2344,'Cleaned - Hospitalisation Detai'!$H$2:$H$2344,0)</f>
        <v>tier - 3</v>
      </c>
      <c r="P2276" s="19" t="str">
        <f>_xlfn.XLOOKUP($A2276,'Cleaned - Hospitalisation Detai'!$A$2:$A$2344,'Cleaned - Hospitalisation Detai'!$I$2:$I$2344,0)</f>
        <v>R1012</v>
      </c>
      <c r="Q2276" s="20">
        <f>_xlfn.XLOOKUP($A2276,'Cleaned - Hospitalisation Detai'!$A$2:$A$2344,'Cleaned - Hospitalisation Detai'!$K$2:$K$2344,0)</f>
        <v>23</v>
      </c>
    </row>
    <row r="2277" spans="1:17" ht="15.6" x14ac:dyDescent="0.3">
      <c r="A2277" s="10" t="s">
        <v>82</v>
      </c>
      <c r="B2277" s="11" t="str">
        <f>_xlfn.XLOOKUP(A2277,'Cleaned - Customer Names '!$A$2:$A$2336,'Cleaned - Customer Names '!$C$2:$C$2336,0)</f>
        <v>Tim</v>
      </c>
      <c r="C2277" s="11">
        <f>_xlfn.XLOOKUP($A2277,'Cleaned - Medical Examinations'!$A$2:$A$2336,'Cleaned - Medical Examinations'!$B$2:$B$2336,0)</f>
        <v>22.76</v>
      </c>
      <c r="D2277" s="11">
        <f>_xlfn.XLOOKUP($A2277,'Cleaned - Medical Examinations'!$A$2:$A$2336,'Cleaned - Medical Examinations'!$C$2:$C$2336,0)</f>
        <v>9.44</v>
      </c>
      <c r="E2277" s="11" t="str">
        <f>_xlfn.XLOOKUP($A2277,'Cleaned - Medical Examinations'!$A$2:$A$2336,'Cleaned - Medical Examinations'!$D$2:$D$2336,0)</f>
        <v>No</v>
      </c>
      <c r="F2277" s="11" t="str">
        <f>_xlfn.XLOOKUP($A2277,'Cleaned - Medical Examinations'!$A$2:$A$2336,'Cleaned - Medical Examinations'!$E$2:$E$2336,0)</f>
        <v>No</v>
      </c>
      <c r="G2277" s="11" t="str">
        <f>_xlfn.XLOOKUP($A2277,'Cleaned - Medical Examinations'!$A$2:$A$2336,'Cleaned - Medical Examinations'!$F$2:$F$2336,0)</f>
        <v>No</v>
      </c>
      <c r="H2277" s="11">
        <f>_xlfn.XLOOKUP($A2277,'Cleaned - Medical Examinations'!$A$2:$A$2336,'Cleaned - Medical Examinations'!$G$2:$G$2336,0)</f>
        <v>0</v>
      </c>
      <c r="I2277" s="11" t="str">
        <f>_xlfn.XLOOKUP($A2277,'Cleaned - Medical Examinations'!$A$2:$A$2336,'Cleaned - Medical Examinations'!$H$2:$H$2336,0)</f>
        <v>No</v>
      </c>
      <c r="J2277" s="11" t="str">
        <f>_xlfn.XLOOKUP($A2277,'Cleaned - Medical Examinations'!$A$2:$A$2336,'Cleaned - Medical Examinations'!$I$2:$I$2336,0)</f>
        <v>Normal Weight</v>
      </c>
      <c r="K2277" s="11" t="str">
        <f t="shared" si="35"/>
        <v>Diabetic</v>
      </c>
      <c r="L2277" s="14">
        <f>_xlfn.XLOOKUP($A2277,'Cleaned - Hospitalisation Detai'!$A$2:$A$2344,'Cleaned - Hospitalisation Detai'!$J$2:$J$2344,0)</f>
        <v>37494</v>
      </c>
      <c r="M2277" s="19">
        <f>_xlfn.XLOOKUP($A2277,'Cleaned - Hospitalisation Detai'!$A$2:$A$2344,'Cleaned - Hospitalisation Detai'!$F$2:$F$2344,0)</f>
        <v>1191</v>
      </c>
      <c r="N2277" s="19" t="str">
        <f>_xlfn.XLOOKUP($A2277,'Cleaned - Hospitalisation Detai'!$A$2:$A$2344,'Cleaned - Hospitalisation Detai'!$G$2:$G$2344,0)</f>
        <v>tier - 2</v>
      </c>
      <c r="O2277" s="19" t="str">
        <f>_xlfn.XLOOKUP($A2277,'Cleaned - Hospitalisation Detai'!$A$2:$A$2344,'Cleaned - Hospitalisation Detai'!$H$2:$H$2344,0)</f>
        <v>tier - 1</v>
      </c>
      <c r="P2277" s="19" t="str">
        <f>_xlfn.XLOOKUP($A2277,'Cleaned - Hospitalisation Detai'!$A$2:$A$2344,'Cleaned - Hospitalisation Detai'!$I$2:$I$2344,0)</f>
        <v>R1013</v>
      </c>
      <c r="Q2277" s="20">
        <f>_xlfn.XLOOKUP($A2277,'Cleaned - Hospitalisation Detai'!$A$2:$A$2344,'Cleaned - Hospitalisation Detai'!$K$2:$K$2344,0)</f>
        <v>20</v>
      </c>
    </row>
    <row r="2278" spans="1:17" ht="15.6" x14ac:dyDescent="0.3">
      <c r="A2278" s="10" t="s">
        <v>81</v>
      </c>
      <c r="B2278" s="11" t="str">
        <f>_xlfn.XLOOKUP(A2278,'Cleaned - Customer Names '!$A$2:$A$2336,'Cleaned - Customer Names '!$C$2:$C$2336,0)</f>
        <v>Abby L.</v>
      </c>
      <c r="C2278" s="11">
        <f>_xlfn.XLOOKUP($A2278,'Cleaned - Medical Examinations'!$A$2:$A$2336,'Cleaned - Medical Examinations'!$B$2:$B$2336,0)</f>
        <v>22.79</v>
      </c>
      <c r="D2278" s="11">
        <f>_xlfn.XLOOKUP($A2278,'Cleaned - Medical Examinations'!$A$2:$A$2336,'Cleaned - Medical Examinations'!$C$2:$C$2336,0)</f>
        <v>6.15</v>
      </c>
      <c r="E2278" s="11" t="str">
        <f>_xlfn.XLOOKUP($A2278,'Cleaned - Medical Examinations'!$A$2:$A$2336,'Cleaned - Medical Examinations'!$D$2:$D$2336,0)</f>
        <v>Yes</v>
      </c>
      <c r="F2278" s="11" t="str">
        <f>_xlfn.XLOOKUP($A2278,'Cleaned - Medical Examinations'!$A$2:$A$2336,'Cleaned - Medical Examinations'!$E$2:$E$2336,0)</f>
        <v>No</v>
      </c>
      <c r="G2278" s="11" t="str">
        <f>_xlfn.XLOOKUP($A2278,'Cleaned - Medical Examinations'!$A$2:$A$2336,'Cleaned - Medical Examinations'!$F$2:$F$2336,0)</f>
        <v>Yes</v>
      </c>
      <c r="H2278" s="11">
        <f>_xlfn.XLOOKUP($A2278,'Cleaned - Medical Examinations'!$A$2:$A$2336,'Cleaned - Medical Examinations'!$G$2:$G$2336,0)</f>
        <v>1</v>
      </c>
      <c r="I2278" s="11" t="str">
        <f>_xlfn.XLOOKUP($A2278,'Cleaned - Medical Examinations'!$A$2:$A$2336,'Cleaned - Medical Examinations'!$H$2:$H$2336,0)</f>
        <v>No</v>
      </c>
      <c r="J2278" s="11" t="str">
        <f>_xlfn.XLOOKUP($A2278,'Cleaned - Medical Examinations'!$A$2:$A$2336,'Cleaned - Medical Examinations'!$I$2:$I$2336,0)</f>
        <v>Normal Weight</v>
      </c>
      <c r="K2278" s="11" t="str">
        <f t="shared" si="35"/>
        <v>Non-Diabetic</v>
      </c>
      <c r="L2278" s="14">
        <f>_xlfn.XLOOKUP($A2278,'Cleaned - Hospitalisation Detai'!$A$2:$A$2344,'Cleaned - Hospitalisation Detai'!$J$2:$J$2344,0)</f>
        <v>35609</v>
      </c>
      <c r="M2278" s="19">
        <f>_xlfn.XLOOKUP($A2278,'Cleaned - Hospitalisation Detai'!$A$2:$A$2344,'Cleaned - Hospitalisation Detai'!$F$2:$F$2344,0)</f>
        <v>1178.07</v>
      </c>
      <c r="N2278" s="19" t="str">
        <f>_xlfn.XLOOKUP($A2278,'Cleaned - Hospitalisation Detai'!$A$2:$A$2344,'Cleaned - Hospitalisation Detai'!$G$2:$G$2344,0)</f>
        <v>tier - 2</v>
      </c>
      <c r="O2278" s="19" t="str">
        <f>_xlfn.XLOOKUP($A2278,'Cleaned - Hospitalisation Detai'!$A$2:$A$2344,'Cleaned - Hospitalisation Detai'!$H$2:$H$2344,0)</f>
        <v>tier - 2</v>
      </c>
      <c r="P2278" s="19" t="str">
        <f>_xlfn.XLOOKUP($A2278,'Cleaned - Hospitalisation Detai'!$A$2:$A$2344,'Cleaned - Hospitalisation Detai'!$I$2:$I$2344,0)</f>
        <v>R1013</v>
      </c>
      <c r="Q2278" s="20">
        <f>_xlfn.XLOOKUP($A2278,'Cleaned - Hospitalisation Detai'!$A$2:$A$2344,'Cleaned - Hospitalisation Detai'!$K$2:$K$2344,0)</f>
        <v>25</v>
      </c>
    </row>
    <row r="2279" spans="1:17" ht="15.6" x14ac:dyDescent="0.3">
      <c r="A2279" s="10" t="s">
        <v>80</v>
      </c>
      <c r="B2279" s="11" t="str">
        <f>_xlfn.XLOOKUP(A2279,'Cleaned - Customer Names '!$A$2:$A$2336,'Cleaned - Customer Names '!$C$2:$C$2336,0)</f>
        <v>Mark</v>
      </c>
      <c r="C2279" s="11">
        <f>_xlfn.XLOOKUP($A2279,'Cleaned - Medical Examinations'!$A$2:$A$2336,'Cleaned - Medical Examinations'!$B$2:$B$2336,0)</f>
        <v>17.41</v>
      </c>
      <c r="D2279" s="11">
        <f>_xlfn.XLOOKUP($A2279,'Cleaned - Medical Examinations'!$A$2:$A$2336,'Cleaned - Medical Examinations'!$C$2:$C$2336,0)</f>
        <v>5.13</v>
      </c>
      <c r="E2279" s="11" t="str">
        <f>_xlfn.XLOOKUP($A2279,'Cleaned - Medical Examinations'!$A$2:$A$2336,'Cleaned - Medical Examinations'!$D$2:$D$2336,0)</f>
        <v>Yes</v>
      </c>
      <c r="F2279" s="11" t="str">
        <f>_xlfn.XLOOKUP($A2279,'Cleaned - Medical Examinations'!$A$2:$A$2336,'Cleaned - Medical Examinations'!$E$2:$E$2336,0)</f>
        <v>No</v>
      </c>
      <c r="G2279" s="11" t="str">
        <f>_xlfn.XLOOKUP($A2279,'Cleaned - Medical Examinations'!$A$2:$A$2336,'Cleaned - Medical Examinations'!$F$2:$F$2336,0)</f>
        <v>No</v>
      </c>
      <c r="H2279" s="11">
        <f>_xlfn.XLOOKUP($A2279,'Cleaned - Medical Examinations'!$A$2:$A$2336,'Cleaned - Medical Examinations'!$G$2:$G$2336,0)</f>
        <v>0</v>
      </c>
      <c r="I2279" s="11" t="str">
        <f>_xlfn.XLOOKUP($A2279,'Cleaned - Medical Examinations'!$A$2:$A$2336,'Cleaned - Medical Examinations'!$H$2:$H$2336,0)</f>
        <v>No</v>
      </c>
      <c r="J2279" s="11" t="str">
        <f>_xlfn.XLOOKUP($A2279,'Cleaned - Medical Examinations'!$A$2:$A$2336,'Cleaned - Medical Examinations'!$I$2:$I$2336,0)</f>
        <v>Underweight</v>
      </c>
      <c r="K2279" s="11" t="str">
        <f t="shared" si="35"/>
        <v>Non-Diabetic</v>
      </c>
      <c r="L2279" s="14">
        <f>_xlfn.XLOOKUP($A2279,'Cleaned - Hospitalisation Detai'!$A$2:$A$2344,'Cleaned - Hospitalisation Detai'!$J$2:$J$2344,0)</f>
        <v>35288</v>
      </c>
      <c r="M2279" s="19">
        <f>_xlfn.XLOOKUP($A2279,'Cleaned - Hospitalisation Detai'!$A$2:$A$2344,'Cleaned - Hospitalisation Detai'!$F$2:$F$2344,0)</f>
        <v>1178</v>
      </c>
      <c r="N2279" s="19" t="str">
        <f>_xlfn.XLOOKUP($A2279,'Cleaned - Hospitalisation Detai'!$A$2:$A$2344,'Cleaned - Hospitalisation Detai'!$G$2:$G$2344,0)</f>
        <v>tier - 2</v>
      </c>
      <c r="O2279" s="19" t="str">
        <f>_xlfn.XLOOKUP($A2279,'Cleaned - Hospitalisation Detai'!$A$2:$A$2344,'Cleaned - Hospitalisation Detai'!$H$2:$H$2344,0)</f>
        <v>tier - 3</v>
      </c>
      <c r="P2279" s="19" t="str">
        <f>_xlfn.XLOOKUP($A2279,'Cleaned - Hospitalisation Detai'!$A$2:$A$2344,'Cleaned - Hospitalisation Detai'!$I$2:$I$2344,0)</f>
        <v>R1013</v>
      </c>
      <c r="Q2279" s="20">
        <f>_xlfn.XLOOKUP($A2279,'Cleaned - Hospitalisation Detai'!$A$2:$A$2344,'Cleaned - Hospitalisation Detai'!$K$2:$K$2344,0)</f>
        <v>26</v>
      </c>
    </row>
    <row r="2280" spans="1:17" ht="15.6" x14ac:dyDescent="0.3">
      <c r="A2280" s="10" t="s">
        <v>79</v>
      </c>
      <c r="B2280" s="11" t="str">
        <f>_xlfn.XLOOKUP(A2280,'Cleaned - Customer Names '!$A$2:$A$2336,'Cleaned - Customer Names '!$C$2:$C$2336,0)</f>
        <v>Ali</v>
      </c>
      <c r="C2280" s="11">
        <f>_xlfn.XLOOKUP($A2280,'Cleaned - Medical Examinations'!$A$2:$A$2336,'Cleaned - Medical Examinations'!$B$2:$B$2336,0)</f>
        <v>19.32</v>
      </c>
      <c r="D2280" s="11">
        <f>_xlfn.XLOOKUP($A2280,'Cleaned - Medical Examinations'!$A$2:$A$2336,'Cleaned - Medical Examinations'!$C$2:$C$2336,0)</f>
        <v>4.96</v>
      </c>
      <c r="E2280" s="11" t="str">
        <f>_xlfn.XLOOKUP($A2280,'Cleaned - Medical Examinations'!$A$2:$A$2336,'Cleaned - Medical Examinations'!$D$2:$D$2336,0)</f>
        <v>Yes</v>
      </c>
      <c r="F2280" s="11" t="str">
        <f>_xlfn.XLOOKUP($A2280,'Cleaned - Medical Examinations'!$A$2:$A$2336,'Cleaned - Medical Examinations'!$E$2:$E$2336,0)</f>
        <v>No</v>
      </c>
      <c r="G2280" s="11" t="str">
        <f>_xlfn.XLOOKUP($A2280,'Cleaned - Medical Examinations'!$A$2:$A$2336,'Cleaned - Medical Examinations'!$F$2:$F$2336,0)</f>
        <v>No</v>
      </c>
      <c r="H2280" s="11">
        <f>_xlfn.XLOOKUP($A2280,'Cleaned - Medical Examinations'!$A$2:$A$2336,'Cleaned - Medical Examinations'!$G$2:$G$2336,0)</f>
        <v>0</v>
      </c>
      <c r="I2280" s="11" t="str">
        <f>_xlfn.XLOOKUP($A2280,'Cleaned - Medical Examinations'!$A$2:$A$2336,'Cleaned - Medical Examinations'!$H$2:$H$2336,0)</f>
        <v>No</v>
      </c>
      <c r="J2280" s="11" t="str">
        <f>_xlfn.XLOOKUP($A2280,'Cleaned - Medical Examinations'!$A$2:$A$2336,'Cleaned - Medical Examinations'!$I$2:$I$2336,0)</f>
        <v>Normal Weight</v>
      </c>
      <c r="K2280" s="11" t="str">
        <f t="shared" si="35"/>
        <v>Non-Diabetic</v>
      </c>
      <c r="L2280" s="14">
        <f>_xlfn.XLOOKUP($A2280,'Cleaned - Hospitalisation Detai'!$A$2:$A$2344,'Cleaned - Hospitalisation Detai'!$J$2:$J$2344,0)</f>
        <v>37207</v>
      </c>
      <c r="M2280" s="19">
        <f>_xlfn.XLOOKUP($A2280,'Cleaned - Hospitalisation Detai'!$A$2:$A$2344,'Cleaned - Hospitalisation Detai'!$F$2:$F$2344,0)</f>
        <v>1167</v>
      </c>
      <c r="N2280" s="19" t="str">
        <f>_xlfn.XLOOKUP($A2280,'Cleaned - Hospitalisation Detai'!$A$2:$A$2344,'Cleaned - Hospitalisation Detai'!$G$2:$G$2344,0)</f>
        <v>tier - 2</v>
      </c>
      <c r="O2280" s="19" t="str">
        <f>_xlfn.XLOOKUP($A2280,'Cleaned - Hospitalisation Detai'!$A$2:$A$2344,'Cleaned - Hospitalisation Detai'!$H$2:$H$2344,0)</f>
        <v>tier - 1</v>
      </c>
      <c r="P2280" s="19" t="str">
        <f>_xlfn.XLOOKUP($A2280,'Cleaned - Hospitalisation Detai'!$A$2:$A$2344,'Cleaned - Hospitalisation Detai'!$I$2:$I$2344,0)</f>
        <v>R1013</v>
      </c>
      <c r="Q2280" s="20">
        <f>_xlfn.XLOOKUP($A2280,'Cleaned - Hospitalisation Detai'!$A$2:$A$2344,'Cleaned - Hospitalisation Detai'!$K$2:$K$2344,0)</f>
        <v>21</v>
      </c>
    </row>
    <row r="2281" spans="1:17" ht="15.6" x14ac:dyDescent="0.3">
      <c r="A2281" s="10" t="s">
        <v>78</v>
      </c>
      <c r="B2281" s="11" t="str">
        <f>_xlfn.XLOOKUP(A2281,'Cleaned - Customer Names '!$A$2:$A$2336,'Cleaned - Customer Names '!$C$2:$C$2336,0)</f>
        <v>Joshua</v>
      </c>
      <c r="C2281" s="11">
        <f>_xlfn.XLOOKUP($A2281,'Cleaned - Medical Examinations'!$A$2:$A$2336,'Cleaned - Medical Examinations'!$B$2:$B$2336,0)</f>
        <v>18.25</v>
      </c>
      <c r="D2281" s="11">
        <f>_xlfn.XLOOKUP($A2281,'Cleaned - Medical Examinations'!$A$2:$A$2336,'Cleaned - Medical Examinations'!$C$2:$C$2336,0)</f>
        <v>10.95</v>
      </c>
      <c r="E2281" s="11" t="str">
        <f>_xlfn.XLOOKUP($A2281,'Cleaned - Medical Examinations'!$A$2:$A$2336,'Cleaned - Medical Examinations'!$D$2:$D$2336,0)</f>
        <v>No</v>
      </c>
      <c r="F2281" s="11" t="str">
        <f>_xlfn.XLOOKUP($A2281,'Cleaned - Medical Examinations'!$A$2:$A$2336,'Cleaned - Medical Examinations'!$E$2:$E$2336,0)</f>
        <v>No</v>
      </c>
      <c r="G2281" s="11" t="str">
        <f>_xlfn.XLOOKUP($A2281,'Cleaned - Medical Examinations'!$A$2:$A$2336,'Cleaned - Medical Examinations'!$F$2:$F$2336,0)</f>
        <v>No</v>
      </c>
      <c r="H2281" s="11">
        <f>_xlfn.XLOOKUP($A2281,'Cleaned - Medical Examinations'!$A$2:$A$2336,'Cleaned - Medical Examinations'!$G$2:$G$2336,0)</f>
        <v>0</v>
      </c>
      <c r="I2281" s="11" t="str">
        <f>_xlfn.XLOOKUP($A2281,'Cleaned - Medical Examinations'!$A$2:$A$2336,'Cleaned - Medical Examinations'!$H$2:$H$2336,0)</f>
        <v>No</v>
      </c>
      <c r="J2281" s="11" t="str">
        <f>_xlfn.XLOOKUP($A2281,'Cleaned - Medical Examinations'!$A$2:$A$2336,'Cleaned - Medical Examinations'!$I$2:$I$2336,0)</f>
        <v>Underweight</v>
      </c>
      <c r="K2281" s="11" t="str">
        <f t="shared" si="35"/>
        <v>Diabetic</v>
      </c>
      <c r="L2281" s="14">
        <f>_xlfn.XLOOKUP($A2281,'Cleaned - Hospitalisation Detai'!$A$2:$A$2344,'Cleaned - Hospitalisation Detai'!$J$2:$J$2344,0)</f>
        <v>37418</v>
      </c>
      <c r="M2281" s="19">
        <f>_xlfn.XLOOKUP($A2281,'Cleaned - Hospitalisation Detai'!$A$2:$A$2344,'Cleaned - Hospitalisation Detai'!$F$2:$F$2344,0)</f>
        <v>1165</v>
      </c>
      <c r="N2281" s="19" t="str">
        <f>_xlfn.XLOOKUP($A2281,'Cleaned - Hospitalisation Detai'!$A$2:$A$2344,'Cleaned - Hospitalisation Detai'!$G$2:$G$2344,0)</f>
        <v>tier - 2</v>
      </c>
      <c r="O2281" s="19" t="str">
        <f>_xlfn.XLOOKUP($A2281,'Cleaned - Hospitalisation Detai'!$A$2:$A$2344,'Cleaned - Hospitalisation Detai'!$H$2:$H$2344,0)</f>
        <v>tier - 3</v>
      </c>
      <c r="P2281" s="19" t="str">
        <f>_xlfn.XLOOKUP($A2281,'Cleaned - Hospitalisation Detai'!$A$2:$A$2344,'Cleaned - Hospitalisation Detai'!$I$2:$I$2344,0)</f>
        <v>R1012</v>
      </c>
      <c r="Q2281" s="20">
        <f>_xlfn.XLOOKUP($A2281,'Cleaned - Hospitalisation Detai'!$A$2:$A$2344,'Cleaned - Hospitalisation Detai'!$K$2:$K$2344,0)</f>
        <v>20</v>
      </c>
    </row>
    <row r="2282" spans="1:17" ht="15.6" x14ac:dyDescent="0.3">
      <c r="A2282" s="10" t="s">
        <v>77</v>
      </c>
      <c r="B2282" s="11" t="str">
        <f>_xlfn.XLOOKUP(A2282,'Cleaned - Customer Names '!$A$2:$A$2336,'Cleaned - Customer Names '!$C$2:$C$2336,0)</f>
        <v>Pierre</v>
      </c>
      <c r="C2282" s="11">
        <f>_xlfn.XLOOKUP($A2282,'Cleaned - Medical Examinations'!$A$2:$A$2336,'Cleaned - Medical Examinations'!$B$2:$B$2336,0)</f>
        <v>53.13</v>
      </c>
      <c r="D2282" s="11">
        <f>_xlfn.XLOOKUP($A2282,'Cleaned - Medical Examinations'!$A$2:$A$2336,'Cleaned - Medical Examinations'!$C$2:$C$2336,0)</f>
        <v>4.4400000000000004</v>
      </c>
      <c r="E2282" s="11" t="str">
        <f>_xlfn.XLOOKUP($A2282,'Cleaned - Medical Examinations'!$A$2:$A$2336,'Cleaned - Medical Examinations'!$D$2:$D$2336,0)</f>
        <v>No</v>
      </c>
      <c r="F2282" s="11" t="str">
        <f>_xlfn.XLOOKUP($A2282,'Cleaned - Medical Examinations'!$A$2:$A$2336,'Cleaned - Medical Examinations'!$E$2:$E$2336,0)</f>
        <v>yes</v>
      </c>
      <c r="G2282" s="11" t="str">
        <f>_xlfn.XLOOKUP($A2282,'Cleaned - Medical Examinations'!$A$2:$A$2336,'Cleaned - Medical Examinations'!$F$2:$F$2336,0)</f>
        <v>No</v>
      </c>
      <c r="H2282" s="11">
        <f>_xlfn.XLOOKUP($A2282,'Cleaned - Medical Examinations'!$A$2:$A$2336,'Cleaned - Medical Examinations'!$G$2:$G$2336,0)</f>
        <v>1</v>
      </c>
      <c r="I2282" s="11" t="str">
        <f>_xlfn.XLOOKUP($A2282,'Cleaned - Medical Examinations'!$A$2:$A$2336,'Cleaned - Medical Examinations'!$H$2:$H$2336,0)</f>
        <v>No</v>
      </c>
      <c r="J2282" s="11" t="str">
        <f>_xlfn.XLOOKUP($A2282,'Cleaned - Medical Examinations'!$A$2:$A$2336,'Cleaned - Medical Examinations'!$I$2:$I$2336,0)</f>
        <v>Obesity</v>
      </c>
      <c r="K2282" s="11" t="str">
        <f t="shared" si="35"/>
        <v>Non-Diabetic</v>
      </c>
      <c r="L2282" s="14">
        <f>_xlfn.XLOOKUP($A2282,'Cleaned - Hospitalisation Detai'!$A$2:$A$2344,'Cleaned - Hospitalisation Detai'!$J$2:$J$2344,0)</f>
        <v>38302</v>
      </c>
      <c r="M2282" s="19">
        <f>_xlfn.XLOOKUP($A2282,'Cleaned - Hospitalisation Detai'!$A$2:$A$2344,'Cleaned - Hospitalisation Detai'!$F$2:$F$2344,0)</f>
        <v>1163.46</v>
      </c>
      <c r="N2282" s="19" t="str">
        <f>_xlfn.XLOOKUP($A2282,'Cleaned - Hospitalisation Detai'!$A$2:$A$2344,'Cleaned - Hospitalisation Detai'!$G$2:$G$2344,0)</f>
        <v>tier - 2</v>
      </c>
      <c r="O2282" s="19" t="str">
        <f>_xlfn.XLOOKUP($A2282,'Cleaned - Hospitalisation Detai'!$A$2:$A$2344,'Cleaned - Hospitalisation Detai'!$H$2:$H$2344,0)</f>
        <v>tier - 3</v>
      </c>
      <c r="P2282" s="19" t="str">
        <f>_xlfn.XLOOKUP($A2282,'Cleaned - Hospitalisation Detai'!$A$2:$A$2344,'Cleaned - Hospitalisation Detai'!$I$2:$I$2344,0)</f>
        <v>R1013</v>
      </c>
      <c r="Q2282" s="20">
        <f>_xlfn.XLOOKUP($A2282,'Cleaned - Hospitalisation Detai'!$A$2:$A$2344,'Cleaned - Hospitalisation Detai'!$K$2:$K$2344,0)</f>
        <v>18</v>
      </c>
    </row>
    <row r="2283" spans="1:17" ht="15.6" x14ac:dyDescent="0.3">
      <c r="A2283" s="10" t="s">
        <v>76</v>
      </c>
      <c r="B2283" s="11" t="str">
        <f>_xlfn.XLOOKUP(A2283,'Cleaned - Customer Names '!$A$2:$A$2336,'Cleaned - Customer Names '!$C$2:$C$2336,0)</f>
        <v>Kate</v>
      </c>
      <c r="C2283" s="11">
        <f>_xlfn.XLOOKUP($A2283,'Cleaned - Medical Examinations'!$A$2:$A$2336,'Cleaned - Medical Examinations'!$B$2:$B$2336,0)</f>
        <v>20.46</v>
      </c>
      <c r="D2283" s="11">
        <f>_xlfn.XLOOKUP($A2283,'Cleaned - Medical Examinations'!$A$2:$A$2336,'Cleaned - Medical Examinations'!$C$2:$C$2336,0)</f>
        <v>4.0199999999999996</v>
      </c>
      <c r="E2283" s="11" t="str">
        <f>_xlfn.XLOOKUP($A2283,'Cleaned - Medical Examinations'!$A$2:$A$2336,'Cleaned - Medical Examinations'!$D$2:$D$2336,0)</f>
        <v>No</v>
      </c>
      <c r="F2283" s="11" t="str">
        <f>_xlfn.XLOOKUP($A2283,'Cleaned - Medical Examinations'!$A$2:$A$2336,'Cleaned - Medical Examinations'!$E$2:$E$2336,0)</f>
        <v>No</v>
      </c>
      <c r="G2283" s="11" t="str">
        <f>_xlfn.XLOOKUP($A2283,'Cleaned - Medical Examinations'!$A$2:$A$2336,'Cleaned - Medical Examinations'!$F$2:$F$2336,0)</f>
        <v>No</v>
      </c>
      <c r="H2283" s="11">
        <f>_xlfn.XLOOKUP($A2283,'Cleaned - Medical Examinations'!$A$2:$A$2336,'Cleaned - Medical Examinations'!$G$2:$G$2336,0)</f>
        <v>0</v>
      </c>
      <c r="I2283" s="11" t="str">
        <f>_xlfn.XLOOKUP($A2283,'Cleaned - Medical Examinations'!$A$2:$A$2336,'Cleaned - Medical Examinations'!$H$2:$H$2336,0)</f>
        <v>No</v>
      </c>
      <c r="J2283" s="11" t="str">
        <f>_xlfn.XLOOKUP($A2283,'Cleaned - Medical Examinations'!$A$2:$A$2336,'Cleaned - Medical Examinations'!$I$2:$I$2336,0)</f>
        <v>Normal Weight</v>
      </c>
      <c r="K2283" s="11" t="str">
        <f t="shared" si="35"/>
        <v>Non-Diabetic</v>
      </c>
      <c r="L2283" s="14">
        <f>_xlfn.XLOOKUP($A2283,'Cleaned - Hospitalisation Detai'!$A$2:$A$2344,'Cleaned - Hospitalisation Detai'!$J$2:$J$2344,0)</f>
        <v>34541</v>
      </c>
      <c r="M2283" s="19">
        <f>_xlfn.XLOOKUP($A2283,'Cleaned - Hospitalisation Detai'!$A$2:$A$2344,'Cleaned - Hospitalisation Detai'!$F$2:$F$2344,0)</f>
        <v>1158.32</v>
      </c>
      <c r="N2283" s="19" t="str">
        <f>_xlfn.XLOOKUP($A2283,'Cleaned - Hospitalisation Detai'!$A$2:$A$2344,'Cleaned - Hospitalisation Detai'!$G$2:$G$2344,0)</f>
        <v>tier - 2</v>
      </c>
      <c r="O2283" s="19" t="str">
        <f>_xlfn.XLOOKUP($A2283,'Cleaned - Hospitalisation Detai'!$A$2:$A$2344,'Cleaned - Hospitalisation Detai'!$H$2:$H$2344,0)</f>
        <v>tier - 1</v>
      </c>
      <c r="P2283" s="19" t="str">
        <f>_xlfn.XLOOKUP($A2283,'Cleaned - Hospitalisation Detai'!$A$2:$A$2344,'Cleaned - Hospitalisation Detai'!$I$2:$I$2344,0)</f>
        <v>R1013</v>
      </c>
      <c r="Q2283" s="20">
        <f>_xlfn.XLOOKUP($A2283,'Cleaned - Hospitalisation Detai'!$A$2:$A$2344,'Cleaned - Hospitalisation Detai'!$K$2:$K$2344,0)</f>
        <v>28</v>
      </c>
    </row>
    <row r="2284" spans="1:17" ht="15.6" x14ac:dyDescent="0.3">
      <c r="A2284" s="10" t="s">
        <v>75</v>
      </c>
      <c r="B2284" s="11" t="str">
        <f>_xlfn.XLOOKUP(A2284,'Cleaned - Customer Names '!$A$2:$A$2336,'Cleaned - Customer Names '!$C$2:$C$2336,0)</f>
        <v>David</v>
      </c>
      <c r="C2284" s="11">
        <f>_xlfn.XLOOKUP($A2284,'Cleaned - Medical Examinations'!$A$2:$A$2336,'Cleaned - Medical Examinations'!$B$2:$B$2336,0)</f>
        <v>43.01</v>
      </c>
      <c r="D2284" s="11">
        <f>_xlfn.XLOOKUP($A2284,'Cleaned - Medical Examinations'!$A$2:$A$2336,'Cleaned - Medical Examinations'!$C$2:$C$2336,0)</f>
        <v>5.44</v>
      </c>
      <c r="E2284" s="11" t="str">
        <f>_xlfn.XLOOKUP($A2284,'Cleaned - Medical Examinations'!$A$2:$A$2336,'Cleaned - Medical Examinations'!$D$2:$D$2336,0)</f>
        <v>No</v>
      </c>
      <c r="F2284" s="11" t="str">
        <f>_xlfn.XLOOKUP($A2284,'Cleaned - Medical Examinations'!$A$2:$A$2336,'Cleaned - Medical Examinations'!$E$2:$E$2336,0)</f>
        <v>yes</v>
      </c>
      <c r="G2284" s="11" t="str">
        <f>_xlfn.XLOOKUP($A2284,'Cleaned - Medical Examinations'!$A$2:$A$2336,'Cleaned - Medical Examinations'!$F$2:$F$2336,0)</f>
        <v>No</v>
      </c>
      <c r="H2284" s="11">
        <f>_xlfn.XLOOKUP($A2284,'Cleaned - Medical Examinations'!$A$2:$A$2336,'Cleaned - Medical Examinations'!$G$2:$G$2336,0)</f>
        <v>1</v>
      </c>
      <c r="I2284" s="11" t="str">
        <f>_xlfn.XLOOKUP($A2284,'Cleaned - Medical Examinations'!$A$2:$A$2336,'Cleaned - Medical Examinations'!$H$2:$H$2336,0)</f>
        <v>No</v>
      </c>
      <c r="J2284" s="11" t="str">
        <f>_xlfn.XLOOKUP($A2284,'Cleaned - Medical Examinations'!$A$2:$A$2336,'Cleaned - Medical Examinations'!$I$2:$I$2336,0)</f>
        <v>Obesity</v>
      </c>
      <c r="K2284" s="11" t="str">
        <f t="shared" si="35"/>
        <v>Non-Diabetic</v>
      </c>
      <c r="L2284" s="14">
        <f>_xlfn.XLOOKUP($A2284,'Cleaned - Hospitalisation Detai'!$A$2:$A$2344,'Cleaned - Hospitalisation Detai'!$J$2:$J$2344,0)</f>
        <v>38186</v>
      </c>
      <c r="M2284" s="19">
        <f>_xlfn.XLOOKUP($A2284,'Cleaned - Hospitalisation Detai'!$A$2:$A$2344,'Cleaned - Hospitalisation Detai'!$F$2:$F$2344,0)</f>
        <v>1149.4000000000001</v>
      </c>
      <c r="N2284" s="19" t="str">
        <f>_xlfn.XLOOKUP($A2284,'Cleaned - Hospitalisation Detai'!$A$2:$A$2344,'Cleaned - Hospitalisation Detai'!$G$2:$G$2344,0)</f>
        <v>tier - 2</v>
      </c>
      <c r="O2284" s="19" t="str">
        <f>_xlfn.XLOOKUP($A2284,'Cleaned - Hospitalisation Detai'!$A$2:$A$2344,'Cleaned - Hospitalisation Detai'!$H$2:$H$2344,0)</f>
        <v>tier - 2</v>
      </c>
      <c r="P2284" s="19" t="str">
        <f>_xlfn.XLOOKUP($A2284,'Cleaned - Hospitalisation Detai'!$A$2:$A$2344,'Cleaned - Hospitalisation Detai'!$I$2:$I$2344,0)</f>
        <v>R1013</v>
      </c>
      <c r="Q2284" s="20">
        <f>_xlfn.XLOOKUP($A2284,'Cleaned - Hospitalisation Detai'!$A$2:$A$2344,'Cleaned - Hospitalisation Detai'!$K$2:$K$2344,0)</f>
        <v>18</v>
      </c>
    </row>
    <row r="2285" spans="1:17" ht="15.6" x14ac:dyDescent="0.3">
      <c r="A2285" s="10" t="s">
        <v>74</v>
      </c>
      <c r="B2285" s="11" t="str">
        <f>_xlfn.XLOOKUP(A2285,'Cleaned - Customer Names '!$A$2:$A$2336,'Cleaned - Customer Names '!$C$2:$C$2336,0)</f>
        <v>Carla</v>
      </c>
      <c r="C2285" s="11">
        <f>_xlfn.XLOOKUP($A2285,'Cleaned - Medical Examinations'!$A$2:$A$2336,'Cleaned - Medical Examinations'!$B$2:$B$2336,0)</f>
        <v>15.01</v>
      </c>
      <c r="D2285" s="11">
        <f>_xlfn.XLOOKUP($A2285,'Cleaned - Medical Examinations'!$A$2:$A$2336,'Cleaned - Medical Examinations'!$C$2:$C$2336,0)</f>
        <v>4.1500000000000004</v>
      </c>
      <c r="E2285" s="11" t="str">
        <f>_xlfn.XLOOKUP($A2285,'Cleaned - Medical Examinations'!$A$2:$A$2336,'Cleaned - Medical Examinations'!$D$2:$D$2336,0)</f>
        <v>No</v>
      </c>
      <c r="F2285" s="11" t="str">
        <f>_xlfn.XLOOKUP($A2285,'Cleaned - Medical Examinations'!$A$2:$A$2336,'Cleaned - Medical Examinations'!$E$2:$E$2336,0)</f>
        <v>No</v>
      </c>
      <c r="G2285" s="11" t="str">
        <f>_xlfn.XLOOKUP($A2285,'Cleaned - Medical Examinations'!$A$2:$A$2336,'Cleaned - Medical Examinations'!$F$2:$F$2336,0)</f>
        <v>Yes</v>
      </c>
      <c r="H2285" s="11">
        <f>_xlfn.XLOOKUP($A2285,'Cleaned - Medical Examinations'!$A$2:$A$2336,'Cleaned - Medical Examinations'!$G$2:$G$2336,0)</f>
        <v>1</v>
      </c>
      <c r="I2285" s="11" t="str">
        <f>_xlfn.XLOOKUP($A2285,'Cleaned - Medical Examinations'!$A$2:$A$2336,'Cleaned - Medical Examinations'!$H$2:$H$2336,0)</f>
        <v>No</v>
      </c>
      <c r="J2285" s="11" t="str">
        <f>_xlfn.XLOOKUP($A2285,'Cleaned - Medical Examinations'!$A$2:$A$2336,'Cleaned - Medical Examinations'!$I$2:$I$2336,0)</f>
        <v>Underweight</v>
      </c>
      <c r="K2285" s="11" t="str">
        <f t="shared" si="35"/>
        <v>Non-Diabetic</v>
      </c>
      <c r="L2285" s="14">
        <f>_xlfn.XLOOKUP($A2285,'Cleaned - Hospitalisation Detai'!$A$2:$A$2344,'Cleaned - Hospitalisation Detai'!$J$2:$J$2344,0)</f>
        <v>37784</v>
      </c>
      <c r="M2285" s="19">
        <f>_xlfn.XLOOKUP($A2285,'Cleaned - Hospitalisation Detai'!$A$2:$A$2344,'Cleaned - Hospitalisation Detai'!$F$2:$F$2344,0)</f>
        <v>1149</v>
      </c>
      <c r="N2285" s="19" t="str">
        <f>_xlfn.XLOOKUP($A2285,'Cleaned - Hospitalisation Detai'!$A$2:$A$2344,'Cleaned - Hospitalisation Detai'!$G$2:$G$2344,0)</f>
        <v>tier - 2</v>
      </c>
      <c r="O2285" s="19" t="str">
        <f>_xlfn.XLOOKUP($A2285,'Cleaned - Hospitalisation Detai'!$A$2:$A$2344,'Cleaned - Hospitalisation Detai'!$H$2:$H$2344,0)</f>
        <v>tier - 1</v>
      </c>
      <c r="P2285" s="19" t="str">
        <f>_xlfn.XLOOKUP($A2285,'Cleaned - Hospitalisation Detai'!$A$2:$A$2344,'Cleaned - Hospitalisation Detai'!$I$2:$I$2344,0)</f>
        <v>R1012</v>
      </c>
      <c r="Q2285" s="20">
        <f>_xlfn.XLOOKUP($A2285,'Cleaned - Hospitalisation Detai'!$A$2:$A$2344,'Cleaned - Hospitalisation Detai'!$K$2:$K$2344,0)</f>
        <v>19</v>
      </c>
    </row>
    <row r="2286" spans="1:17" ht="15.6" x14ac:dyDescent="0.3">
      <c r="A2286" s="10" t="s">
        <v>73</v>
      </c>
      <c r="B2286" s="11" t="str">
        <f>_xlfn.XLOOKUP(A2286,'Cleaned - Customer Names '!$A$2:$A$2336,'Cleaned - Customer Names '!$C$2:$C$2336,0)</f>
        <v>Alvaro Sr.</v>
      </c>
      <c r="C2286" s="11">
        <f>_xlfn.XLOOKUP($A2286,'Cleaned - Medical Examinations'!$A$2:$A$2336,'Cleaned - Medical Examinations'!$B$2:$B$2336,0)</f>
        <v>41.14</v>
      </c>
      <c r="D2286" s="11">
        <f>_xlfn.XLOOKUP($A2286,'Cleaned - Medical Examinations'!$A$2:$A$2336,'Cleaned - Medical Examinations'!$C$2:$C$2336,0)</f>
        <v>6.02</v>
      </c>
      <c r="E2286" s="11" t="str">
        <f>_xlfn.XLOOKUP($A2286,'Cleaned - Medical Examinations'!$A$2:$A$2336,'Cleaned - Medical Examinations'!$D$2:$D$2336,0)</f>
        <v>No</v>
      </c>
      <c r="F2286" s="11" t="str">
        <f>_xlfn.XLOOKUP($A2286,'Cleaned - Medical Examinations'!$A$2:$A$2336,'Cleaned - Medical Examinations'!$E$2:$E$2336,0)</f>
        <v>yes</v>
      </c>
      <c r="G2286" s="11" t="str">
        <f>_xlfn.XLOOKUP($A2286,'Cleaned - Medical Examinations'!$A$2:$A$2336,'Cleaned - Medical Examinations'!$F$2:$F$2336,0)</f>
        <v>No</v>
      </c>
      <c r="H2286" s="11">
        <f>_xlfn.XLOOKUP($A2286,'Cleaned - Medical Examinations'!$A$2:$A$2336,'Cleaned - Medical Examinations'!$G$2:$G$2336,0)</f>
        <v>1</v>
      </c>
      <c r="I2286" s="11" t="str">
        <f>_xlfn.XLOOKUP($A2286,'Cleaned - Medical Examinations'!$A$2:$A$2336,'Cleaned - Medical Examinations'!$H$2:$H$2336,0)</f>
        <v>No</v>
      </c>
      <c r="J2286" s="11" t="str">
        <f>_xlfn.XLOOKUP($A2286,'Cleaned - Medical Examinations'!$A$2:$A$2336,'Cleaned - Medical Examinations'!$I$2:$I$2336,0)</f>
        <v>Obesity</v>
      </c>
      <c r="K2286" s="11" t="str">
        <f t="shared" si="35"/>
        <v>Non-Diabetic</v>
      </c>
      <c r="L2286" s="14">
        <f>_xlfn.XLOOKUP($A2286,'Cleaned - Hospitalisation Detai'!$A$2:$A$2344,'Cleaned - Hospitalisation Detai'!$J$2:$J$2344,0)</f>
        <v>38148</v>
      </c>
      <c r="M2286" s="19">
        <f>_xlfn.XLOOKUP($A2286,'Cleaned - Hospitalisation Detai'!$A$2:$A$2344,'Cleaned - Hospitalisation Detai'!$F$2:$F$2344,0)</f>
        <v>1146.8</v>
      </c>
      <c r="N2286" s="19" t="str">
        <f>_xlfn.XLOOKUP($A2286,'Cleaned - Hospitalisation Detai'!$A$2:$A$2344,'Cleaned - Hospitalisation Detai'!$G$2:$G$2344,0)</f>
        <v>tier - 2</v>
      </c>
      <c r="O2286" s="19" t="str">
        <f>_xlfn.XLOOKUP($A2286,'Cleaned - Hospitalisation Detai'!$A$2:$A$2344,'Cleaned - Hospitalisation Detai'!$H$2:$H$2344,0)</f>
        <v>tier - 2</v>
      </c>
      <c r="P2286" s="19" t="str">
        <f>_xlfn.XLOOKUP($A2286,'Cleaned - Hospitalisation Detai'!$A$2:$A$2344,'Cleaned - Hospitalisation Detai'!$I$2:$I$2344,0)</f>
        <v>R1013</v>
      </c>
      <c r="Q2286" s="20">
        <f>_xlfn.XLOOKUP($A2286,'Cleaned - Hospitalisation Detai'!$A$2:$A$2344,'Cleaned - Hospitalisation Detai'!$K$2:$K$2344,0)</f>
        <v>18</v>
      </c>
    </row>
    <row r="2287" spans="1:17" ht="15.6" x14ac:dyDescent="0.3">
      <c r="A2287" s="10" t="s">
        <v>72</v>
      </c>
      <c r="B2287" s="11" t="str">
        <f>_xlfn.XLOOKUP(A2287,'Cleaned - Customer Names '!$A$2:$A$2336,'Cleaned - Customer Names '!$C$2:$C$2336,0)</f>
        <v>Hope</v>
      </c>
      <c r="C2287" s="11">
        <f>_xlfn.XLOOKUP($A2287,'Cleaned - Medical Examinations'!$A$2:$A$2336,'Cleaned - Medical Examinations'!$B$2:$B$2336,0)</f>
        <v>16.55</v>
      </c>
      <c r="D2287" s="11">
        <f>_xlfn.XLOOKUP($A2287,'Cleaned - Medical Examinations'!$A$2:$A$2336,'Cleaned - Medical Examinations'!$C$2:$C$2336,0)</f>
        <v>7.73</v>
      </c>
      <c r="E2287" s="11" t="str">
        <f>_xlfn.XLOOKUP($A2287,'Cleaned - Medical Examinations'!$A$2:$A$2336,'Cleaned - Medical Examinations'!$D$2:$D$2336,0)</f>
        <v>No</v>
      </c>
      <c r="F2287" s="11" t="str">
        <f>_xlfn.XLOOKUP($A2287,'Cleaned - Medical Examinations'!$A$2:$A$2336,'Cleaned - Medical Examinations'!$E$2:$E$2336,0)</f>
        <v>No</v>
      </c>
      <c r="G2287" s="11" t="str">
        <f>_xlfn.XLOOKUP($A2287,'Cleaned - Medical Examinations'!$A$2:$A$2336,'Cleaned - Medical Examinations'!$F$2:$F$2336,0)</f>
        <v>No</v>
      </c>
      <c r="H2287" s="11">
        <f>_xlfn.XLOOKUP($A2287,'Cleaned - Medical Examinations'!$A$2:$A$2336,'Cleaned - Medical Examinations'!$G$2:$G$2336,0)</f>
        <v>0</v>
      </c>
      <c r="I2287" s="11" t="str">
        <f>_xlfn.XLOOKUP($A2287,'Cleaned - Medical Examinations'!$A$2:$A$2336,'Cleaned - Medical Examinations'!$H$2:$H$2336,0)</f>
        <v>No</v>
      </c>
      <c r="J2287" s="11" t="str">
        <f>_xlfn.XLOOKUP($A2287,'Cleaned - Medical Examinations'!$A$2:$A$2336,'Cleaned - Medical Examinations'!$I$2:$I$2336,0)</f>
        <v>Underweight</v>
      </c>
      <c r="K2287" s="11" t="str">
        <f t="shared" si="35"/>
        <v>Diabetic</v>
      </c>
      <c r="L2287" s="14">
        <f>_xlfn.XLOOKUP($A2287,'Cleaned - Hospitalisation Detai'!$A$2:$A$2344,'Cleaned - Hospitalisation Detai'!$J$2:$J$2344,0)</f>
        <v>37530</v>
      </c>
      <c r="M2287" s="19">
        <f>_xlfn.XLOOKUP($A2287,'Cleaned - Hospitalisation Detai'!$A$2:$A$2344,'Cleaned - Hospitalisation Detai'!$F$2:$F$2344,0)</f>
        <v>1142</v>
      </c>
      <c r="N2287" s="19" t="str">
        <f>_xlfn.XLOOKUP($A2287,'Cleaned - Hospitalisation Detai'!$A$2:$A$2344,'Cleaned - Hospitalisation Detai'!$G$2:$G$2344,0)</f>
        <v>tier - 3</v>
      </c>
      <c r="O2287" s="19" t="str">
        <f>_xlfn.XLOOKUP($A2287,'Cleaned - Hospitalisation Detai'!$A$2:$A$2344,'Cleaned - Hospitalisation Detai'!$H$2:$H$2344,0)</f>
        <v>tier - 2</v>
      </c>
      <c r="P2287" s="19" t="str">
        <f>_xlfn.XLOOKUP($A2287,'Cleaned - Hospitalisation Detai'!$A$2:$A$2344,'Cleaned - Hospitalisation Detai'!$I$2:$I$2344,0)</f>
        <v>R1011</v>
      </c>
      <c r="Q2287" s="20">
        <f>_xlfn.XLOOKUP($A2287,'Cleaned - Hospitalisation Detai'!$A$2:$A$2344,'Cleaned - Hospitalisation Detai'!$K$2:$K$2344,0)</f>
        <v>20</v>
      </c>
    </row>
    <row r="2288" spans="1:17" ht="15.6" x14ac:dyDescent="0.3">
      <c r="A2288" s="10" t="s">
        <v>71</v>
      </c>
      <c r="B2288" s="11" t="str">
        <f>_xlfn.XLOOKUP(A2288,'Cleaned - Customer Names '!$A$2:$A$2336,'Cleaned - Customer Names '!$C$2:$C$2336,0)</f>
        <v>Mark P.</v>
      </c>
      <c r="C2288" s="11">
        <f>_xlfn.XLOOKUP($A2288,'Cleaned - Medical Examinations'!$A$2:$A$2336,'Cleaned - Medical Examinations'!$B$2:$B$2336,0)</f>
        <v>37.29</v>
      </c>
      <c r="D2288" s="11">
        <f>_xlfn.XLOOKUP($A2288,'Cleaned - Medical Examinations'!$A$2:$A$2336,'Cleaned - Medical Examinations'!$C$2:$C$2336,0)</f>
        <v>5.03</v>
      </c>
      <c r="E2288" s="11" t="str">
        <f>_xlfn.XLOOKUP($A2288,'Cleaned - Medical Examinations'!$A$2:$A$2336,'Cleaned - Medical Examinations'!$D$2:$D$2336,0)</f>
        <v>No</v>
      </c>
      <c r="F2288" s="11" t="str">
        <f>_xlfn.XLOOKUP($A2288,'Cleaned - Medical Examinations'!$A$2:$A$2336,'Cleaned - Medical Examinations'!$E$2:$E$2336,0)</f>
        <v>yes</v>
      </c>
      <c r="G2288" s="11" t="str">
        <f>_xlfn.XLOOKUP($A2288,'Cleaned - Medical Examinations'!$A$2:$A$2336,'Cleaned - Medical Examinations'!$F$2:$F$2336,0)</f>
        <v>No</v>
      </c>
      <c r="H2288" s="11">
        <f>_xlfn.XLOOKUP($A2288,'Cleaned - Medical Examinations'!$A$2:$A$2336,'Cleaned - Medical Examinations'!$G$2:$G$2336,0)</f>
        <v>1</v>
      </c>
      <c r="I2288" s="11" t="str">
        <f>_xlfn.XLOOKUP($A2288,'Cleaned - Medical Examinations'!$A$2:$A$2336,'Cleaned - Medical Examinations'!$H$2:$H$2336,0)</f>
        <v>No</v>
      </c>
      <c r="J2288" s="11" t="str">
        <f>_xlfn.XLOOKUP($A2288,'Cleaned - Medical Examinations'!$A$2:$A$2336,'Cleaned - Medical Examinations'!$I$2:$I$2336,0)</f>
        <v>Obesity</v>
      </c>
      <c r="K2288" s="11" t="str">
        <f t="shared" si="35"/>
        <v>Non-Diabetic</v>
      </c>
      <c r="L2288" s="14">
        <f>_xlfn.XLOOKUP($A2288,'Cleaned - Hospitalisation Detai'!$A$2:$A$2344,'Cleaned - Hospitalisation Detai'!$J$2:$J$2344,0)</f>
        <v>38242</v>
      </c>
      <c r="M2288" s="19">
        <f>_xlfn.XLOOKUP($A2288,'Cleaned - Hospitalisation Detai'!$A$2:$A$2344,'Cleaned - Hospitalisation Detai'!$F$2:$F$2344,0)</f>
        <v>1141.45</v>
      </c>
      <c r="N2288" s="19" t="str">
        <f>_xlfn.XLOOKUP($A2288,'Cleaned - Hospitalisation Detai'!$A$2:$A$2344,'Cleaned - Hospitalisation Detai'!$G$2:$G$2344,0)</f>
        <v>tier - 3</v>
      </c>
      <c r="O2288" s="19" t="str">
        <f>_xlfn.XLOOKUP($A2288,'Cleaned - Hospitalisation Detai'!$A$2:$A$2344,'Cleaned - Hospitalisation Detai'!$H$2:$H$2344,0)</f>
        <v>tier - 3</v>
      </c>
      <c r="P2288" s="19" t="str">
        <f>_xlfn.XLOOKUP($A2288,'Cleaned - Hospitalisation Detai'!$A$2:$A$2344,'Cleaned - Hospitalisation Detai'!$I$2:$I$2344,0)</f>
        <v>R1013</v>
      </c>
      <c r="Q2288" s="20">
        <f>_xlfn.XLOOKUP($A2288,'Cleaned - Hospitalisation Detai'!$A$2:$A$2344,'Cleaned - Hospitalisation Detai'!$K$2:$K$2344,0)</f>
        <v>18</v>
      </c>
    </row>
    <row r="2289" spans="1:17" ht="15.6" x14ac:dyDescent="0.3">
      <c r="A2289" s="10" t="s">
        <v>70</v>
      </c>
      <c r="B2289" s="11" t="str">
        <f>_xlfn.XLOOKUP(A2289,'Cleaned - Customer Names '!$A$2:$A$2336,'Cleaned - Customer Names '!$C$2:$C$2336,0)</f>
        <v>Desiree</v>
      </c>
      <c r="C2289" s="11">
        <f>_xlfn.XLOOKUP($A2289,'Cleaned - Medical Examinations'!$A$2:$A$2336,'Cleaned - Medical Examinations'!$B$2:$B$2336,0)</f>
        <v>16.739999999999998</v>
      </c>
      <c r="D2289" s="11">
        <f>_xlfn.XLOOKUP($A2289,'Cleaned - Medical Examinations'!$A$2:$A$2336,'Cleaned - Medical Examinations'!$C$2:$C$2336,0)</f>
        <v>4.08</v>
      </c>
      <c r="E2289" s="11" t="str">
        <f>_xlfn.XLOOKUP($A2289,'Cleaned - Medical Examinations'!$A$2:$A$2336,'Cleaned - Medical Examinations'!$D$2:$D$2336,0)</f>
        <v>Yes</v>
      </c>
      <c r="F2289" s="11" t="str">
        <f>_xlfn.XLOOKUP($A2289,'Cleaned - Medical Examinations'!$A$2:$A$2336,'Cleaned - Medical Examinations'!$E$2:$E$2336,0)</f>
        <v>No</v>
      </c>
      <c r="G2289" s="11" t="str">
        <f>_xlfn.XLOOKUP($A2289,'Cleaned - Medical Examinations'!$A$2:$A$2336,'Cleaned - Medical Examinations'!$F$2:$F$2336,0)</f>
        <v>No</v>
      </c>
      <c r="H2289" s="11">
        <f>_xlfn.XLOOKUP($A2289,'Cleaned - Medical Examinations'!$A$2:$A$2336,'Cleaned - Medical Examinations'!$G$2:$G$2336,0)</f>
        <v>0</v>
      </c>
      <c r="I2289" s="11" t="str">
        <f>_xlfn.XLOOKUP($A2289,'Cleaned - Medical Examinations'!$A$2:$A$2336,'Cleaned - Medical Examinations'!$H$2:$H$2336,0)</f>
        <v>No</v>
      </c>
      <c r="J2289" s="11" t="str">
        <f>_xlfn.XLOOKUP($A2289,'Cleaned - Medical Examinations'!$A$2:$A$2336,'Cleaned - Medical Examinations'!$I$2:$I$2336,0)</f>
        <v>Underweight</v>
      </c>
      <c r="K2289" s="11" t="str">
        <f t="shared" si="35"/>
        <v>Non-Diabetic</v>
      </c>
      <c r="L2289" s="14">
        <f>_xlfn.XLOOKUP($A2289,'Cleaned - Hospitalisation Detai'!$A$2:$A$2344,'Cleaned - Hospitalisation Detai'!$J$2:$J$2344,0)</f>
        <v>37189</v>
      </c>
      <c r="M2289" s="19">
        <f>_xlfn.XLOOKUP($A2289,'Cleaned - Hospitalisation Detai'!$A$2:$A$2344,'Cleaned - Hospitalisation Detai'!$F$2:$F$2344,0)</f>
        <v>1141</v>
      </c>
      <c r="N2289" s="19" t="str">
        <f>_xlfn.XLOOKUP($A2289,'Cleaned - Hospitalisation Detai'!$A$2:$A$2344,'Cleaned - Hospitalisation Detai'!$G$2:$G$2344,0)</f>
        <v>tier - 3</v>
      </c>
      <c r="O2289" s="19" t="str">
        <f>_xlfn.XLOOKUP($A2289,'Cleaned - Hospitalisation Detai'!$A$2:$A$2344,'Cleaned - Hospitalisation Detai'!$H$2:$H$2344,0)</f>
        <v>tier - 1</v>
      </c>
      <c r="P2289" s="19" t="str">
        <f>_xlfn.XLOOKUP($A2289,'Cleaned - Hospitalisation Detai'!$A$2:$A$2344,'Cleaned - Hospitalisation Detai'!$I$2:$I$2344,0)</f>
        <v>R1013</v>
      </c>
      <c r="Q2289" s="20">
        <f>_xlfn.XLOOKUP($A2289,'Cleaned - Hospitalisation Detai'!$A$2:$A$2344,'Cleaned - Hospitalisation Detai'!$K$2:$K$2344,0)</f>
        <v>21</v>
      </c>
    </row>
    <row r="2290" spans="1:17" ht="15.6" x14ac:dyDescent="0.3">
      <c r="A2290" s="10" t="s">
        <v>69</v>
      </c>
      <c r="B2290" s="11" t="str">
        <f>_xlfn.XLOOKUP(A2290,'Cleaned - Customer Names '!$A$2:$A$2336,'Cleaned - Customer Names '!$C$2:$C$2336,0)</f>
        <v>Mario Jr.</v>
      </c>
      <c r="C2290" s="11">
        <f>_xlfn.XLOOKUP($A2290,'Cleaned - Medical Examinations'!$A$2:$A$2336,'Cleaned - Medical Examinations'!$B$2:$B$2336,0)</f>
        <v>34.43</v>
      </c>
      <c r="D2290" s="11">
        <f>_xlfn.XLOOKUP($A2290,'Cleaned - Medical Examinations'!$A$2:$A$2336,'Cleaned - Medical Examinations'!$C$2:$C$2336,0)</f>
        <v>4.2699999999999996</v>
      </c>
      <c r="E2290" s="11" t="str">
        <f>_xlfn.XLOOKUP($A2290,'Cleaned - Medical Examinations'!$A$2:$A$2336,'Cleaned - Medical Examinations'!$D$2:$D$2336,0)</f>
        <v>No</v>
      </c>
      <c r="F2290" s="11" t="str">
        <f>_xlfn.XLOOKUP($A2290,'Cleaned - Medical Examinations'!$A$2:$A$2336,'Cleaned - Medical Examinations'!$E$2:$E$2336,0)</f>
        <v>yes</v>
      </c>
      <c r="G2290" s="11" t="str">
        <f>_xlfn.XLOOKUP($A2290,'Cleaned - Medical Examinations'!$A$2:$A$2336,'Cleaned - Medical Examinations'!$F$2:$F$2336,0)</f>
        <v>No</v>
      </c>
      <c r="H2290" s="11">
        <f>_xlfn.XLOOKUP($A2290,'Cleaned - Medical Examinations'!$A$2:$A$2336,'Cleaned - Medical Examinations'!$G$2:$G$2336,0)</f>
        <v>1</v>
      </c>
      <c r="I2290" s="11" t="str">
        <f>_xlfn.XLOOKUP($A2290,'Cleaned - Medical Examinations'!$A$2:$A$2336,'Cleaned - Medical Examinations'!$H$2:$H$2336,0)</f>
        <v>No</v>
      </c>
      <c r="J2290" s="11" t="str">
        <f>_xlfn.XLOOKUP($A2290,'Cleaned - Medical Examinations'!$A$2:$A$2336,'Cleaned - Medical Examinations'!$I$2:$I$2336,0)</f>
        <v>Obesity</v>
      </c>
      <c r="K2290" s="11" t="str">
        <f t="shared" si="35"/>
        <v>Non-Diabetic</v>
      </c>
      <c r="L2290" s="14">
        <f>_xlfn.XLOOKUP($A2290,'Cleaned - Hospitalisation Detai'!$A$2:$A$2344,'Cleaned - Hospitalisation Detai'!$J$2:$J$2344,0)</f>
        <v>38318</v>
      </c>
      <c r="M2290" s="19">
        <f>_xlfn.XLOOKUP($A2290,'Cleaned - Hospitalisation Detai'!$A$2:$A$2344,'Cleaned - Hospitalisation Detai'!$F$2:$F$2344,0)</f>
        <v>1137.47</v>
      </c>
      <c r="N2290" s="19" t="str">
        <f>_xlfn.XLOOKUP($A2290,'Cleaned - Hospitalisation Detai'!$A$2:$A$2344,'Cleaned - Hospitalisation Detai'!$G$2:$G$2344,0)</f>
        <v>tier - 3</v>
      </c>
      <c r="O2290" s="19" t="str">
        <f>_xlfn.XLOOKUP($A2290,'Cleaned - Hospitalisation Detai'!$A$2:$A$2344,'Cleaned - Hospitalisation Detai'!$H$2:$H$2344,0)</f>
        <v>tier - 2</v>
      </c>
      <c r="P2290" s="19" t="str">
        <f>_xlfn.XLOOKUP($A2290,'Cleaned - Hospitalisation Detai'!$A$2:$A$2344,'Cleaned - Hospitalisation Detai'!$I$2:$I$2344,0)</f>
        <v>R1013</v>
      </c>
      <c r="Q2290" s="20">
        <f>_xlfn.XLOOKUP($A2290,'Cleaned - Hospitalisation Detai'!$A$2:$A$2344,'Cleaned - Hospitalisation Detai'!$K$2:$K$2344,0)</f>
        <v>18</v>
      </c>
    </row>
    <row r="2291" spans="1:17" ht="15.6" x14ac:dyDescent="0.3">
      <c r="A2291" s="10" t="s">
        <v>68</v>
      </c>
      <c r="B2291" s="11" t="str">
        <f>_xlfn.XLOOKUP(A2291,'Cleaned - Customer Names '!$A$2:$A$2336,'Cleaned - Customer Names '!$C$2:$C$2336,0)</f>
        <v>Lusapho</v>
      </c>
      <c r="C2291" s="11">
        <f>_xlfn.XLOOKUP($A2291,'Cleaned - Medical Examinations'!$A$2:$A$2336,'Cleaned - Medical Examinations'!$B$2:$B$2336,0)</f>
        <v>34.1</v>
      </c>
      <c r="D2291" s="11">
        <f>_xlfn.XLOOKUP($A2291,'Cleaned - Medical Examinations'!$A$2:$A$2336,'Cleaned - Medical Examinations'!$C$2:$C$2336,0)</f>
        <v>4.07</v>
      </c>
      <c r="E2291" s="11" t="str">
        <f>_xlfn.XLOOKUP($A2291,'Cleaned - Medical Examinations'!$A$2:$A$2336,'Cleaned - Medical Examinations'!$D$2:$D$2336,0)</f>
        <v>No</v>
      </c>
      <c r="F2291" s="11" t="str">
        <f>_xlfn.XLOOKUP($A2291,'Cleaned - Medical Examinations'!$A$2:$A$2336,'Cleaned - Medical Examinations'!$E$2:$E$2336,0)</f>
        <v>yes</v>
      </c>
      <c r="G2291" s="11" t="str">
        <f>_xlfn.XLOOKUP($A2291,'Cleaned - Medical Examinations'!$A$2:$A$2336,'Cleaned - Medical Examinations'!$F$2:$F$2336,0)</f>
        <v>No</v>
      </c>
      <c r="H2291" s="11">
        <f>_xlfn.XLOOKUP($A2291,'Cleaned - Medical Examinations'!$A$2:$A$2336,'Cleaned - Medical Examinations'!$G$2:$G$2336,0)</f>
        <v>1</v>
      </c>
      <c r="I2291" s="11" t="str">
        <f>_xlfn.XLOOKUP($A2291,'Cleaned - Medical Examinations'!$A$2:$A$2336,'Cleaned - Medical Examinations'!$H$2:$H$2336,0)</f>
        <v>No</v>
      </c>
      <c r="J2291" s="11" t="str">
        <f>_xlfn.XLOOKUP($A2291,'Cleaned - Medical Examinations'!$A$2:$A$2336,'Cleaned - Medical Examinations'!$I$2:$I$2336,0)</f>
        <v>Obesity</v>
      </c>
      <c r="K2291" s="11" t="str">
        <f t="shared" si="35"/>
        <v>Non-Diabetic</v>
      </c>
      <c r="L2291" s="14">
        <f>_xlfn.XLOOKUP($A2291,'Cleaned - Hospitalisation Detai'!$A$2:$A$2344,'Cleaned - Hospitalisation Detai'!$J$2:$J$2344,0)</f>
        <v>38275</v>
      </c>
      <c r="M2291" s="19">
        <f>_xlfn.XLOOKUP($A2291,'Cleaned - Hospitalisation Detai'!$A$2:$A$2344,'Cleaned - Hospitalisation Detai'!$F$2:$F$2344,0)</f>
        <v>1137.01</v>
      </c>
      <c r="N2291" s="19" t="str">
        <f>_xlfn.XLOOKUP($A2291,'Cleaned - Hospitalisation Detai'!$A$2:$A$2344,'Cleaned - Hospitalisation Detai'!$G$2:$G$2344,0)</f>
        <v>tier - 3</v>
      </c>
      <c r="O2291" s="19" t="str">
        <f>_xlfn.XLOOKUP($A2291,'Cleaned - Hospitalisation Detai'!$A$2:$A$2344,'Cleaned - Hospitalisation Detai'!$H$2:$H$2344,0)</f>
        <v>tier - 1</v>
      </c>
      <c r="P2291" s="19" t="str">
        <f>_xlfn.XLOOKUP($A2291,'Cleaned - Hospitalisation Detai'!$A$2:$A$2344,'Cleaned - Hospitalisation Detai'!$I$2:$I$2344,0)</f>
        <v>R1013</v>
      </c>
      <c r="Q2291" s="20">
        <f>_xlfn.XLOOKUP($A2291,'Cleaned - Hospitalisation Detai'!$A$2:$A$2344,'Cleaned - Hospitalisation Detai'!$K$2:$K$2344,0)</f>
        <v>18</v>
      </c>
    </row>
    <row r="2292" spans="1:17" ht="15.6" x14ac:dyDescent="0.3">
      <c r="A2292" s="10" t="s">
        <v>67</v>
      </c>
      <c r="B2292" s="11" t="str">
        <f>_xlfn.XLOOKUP(A2292,'Cleaned - Customer Names '!$A$2:$A$2336,'Cleaned - Customer Names '!$C$2:$C$2336,0)</f>
        <v>Erin C.</v>
      </c>
      <c r="C2292" s="11">
        <f>_xlfn.XLOOKUP($A2292,'Cleaned - Medical Examinations'!$A$2:$A$2336,'Cleaned - Medical Examinations'!$B$2:$B$2336,0)</f>
        <v>19.3</v>
      </c>
      <c r="D2292" s="11">
        <f>_xlfn.XLOOKUP($A2292,'Cleaned - Medical Examinations'!$A$2:$A$2336,'Cleaned - Medical Examinations'!$C$2:$C$2336,0)</f>
        <v>10.36</v>
      </c>
      <c r="E2292" s="11" t="str">
        <f>_xlfn.XLOOKUP($A2292,'Cleaned - Medical Examinations'!$A$2:$A$2336,'Cleaned - Medical Examinations'!$D$2:$D$2336,0)</f>
        <v>No</v>
      </c>
      <c r="F2292" s="11" t="str">
        <f>_xlfn.XLOOKUP($A2292,'Cleaned - Medical Examinations'!$A$2:$A$2336,'Cleaned - Medical Examinations'!$E$2:$E$2336,0)</f>
        <v>No</v>
      </c>
      <c r="G2292" s="11" t="str">
        <f>_xlfn.XLOOKUP($A2292,'Cleaned - Medical Examinations'!$A$2:$A$2336,'Cleaned - Medical Examinations'!$F$2:$F$2336,0)</f>
        <v>No</v>
      </c>
      <c r="H2292" s="11">
        <f>_xlfn.XLOOKUP($A2292,'Cleaned - Medical Examinations'!$A$2:$A$2336,'Cleaned - Medical Examinations'!$G$2:$G$2336,0)</f>
        <v>0</v>
      </c>
      <c r="I2292" s="11" t="str">
        <f>_xlfn.XLOOKUP($A2292,'Cleaned - Medical Examinations'!$A$2:$A$2336,'Cleaned - Medical Examinations'!$H$2:$H$2336,0)</f>
        <v>No</v>
      </c>
      <c r="J2292" s="11" t="str">
        <f>_xlfn.XLOOKUP($A2292,'Cleaned - Medical Examinations'!$A$2:$A$2336,'Cleaned - Medical Examinations'!$I$2:$I$2336,0)</f>
        <v>Normal Weight</v>
      </c>
      <c r="K2292" s="11" t="str">
        <f t="shared" si="35"/>
        <v>Diabetic</v>
      </c>
      <c r="L2292" s="14">
        <f>_xlfn.XLOOKUP($A2292,'Cleaned - Hospitalisation Detai'!$A$2:$A$2344,'Cleaned - Hospitalisation Detai'!$J$2:$J$2344,0)</f>
        <v>37479</v>
      </c>
      <c r="M2292" s="19">
        <f>_xlfn.XLOOKUP($A2292,'Cleaned - Hospitalisation Detai'!$A$2:$A$2344,'Cleaned - Hospitalisation Detai'!$F$2:$F$2344,0)</f>
        <v>1137</v>
      </c>
      <c r="N2292" s="19" t="str">
        <f>_xlfn.XLOOKUP($A2292,'Cleaned - Hospitalisation Detai'!$A$2:$A$2344,'Cleaned - Hospitalisation Detai'!$G$2:$G$2344,0)</f>
        <v>tier - 3</v>
      </c>
      <c r="O2292" s="19" t="str">
        <f>_xlfn.XLOOKUP($A2292,'Cleaned - Hospitalisation Detai'!$A$2:$A$2344,'Cleaned - Hospitalisation Detai'!$H$2:$H$2344,0)</f>
        <v>tier - 1</v>
      </c>
      <c r="P2292" s="19" t="str">
        <f>_xlfn.XLOOKUP($A2292,'Cleaned - Hospitalisation Detai'!$A$2:$A$2344,'Cleaned - Hospitalisation Detai'!$I$2:$I$2344,0)</f>
        <v>R1013</v>
      </c>
      <c r="Q2292" s="20">
        <f>_xlfn.XLOOKUP($A2292,'Cleaned - Hospitalisation Detai'!$A$2:$A$2344,'Cleaned - Hospitalisation Detai'!$K$2:$K$2344,0)</f>
        <v>20</v>
      </c>
    </row>
    <row r="2293" spans="1:17" ht="15.6" x14ac:dyDescent="0.3">
      <c r="A2293" s="10" t="s">
        <v>66</v>
      </c>
      <c r="B2293" s="11" t="str">
        <f>_xlfn.XLOOKUP(A2293,'Cleaned - Customer Names '!$A$2:$A$2336,'Cleaned - Customer Names '!$C$2:$C$2336,0)</f>
        <v>Alan F</v>
      </c>
      <c r="C2293" s="11">
        <f>_xlfn.XLOOKUP($A2293,'Cleaned - Medical Examinations'!$A$2:$A$2336,'Cleaned - Medical Examinations'!$B$2:$B$2336,0)</f>
        <v>33.659999999999997</v>
      </c>
      <c r="D2293" s="11">
        <f>_xlfn.XLOOKUP($A2293,'Cleaned - Medical Examinations'!$A$2:$A$2336,'Cleaned - Medical Examinations'!$C$2:$C$2336,0)</f>
        <v>5.71</v>
      </c>
      <c r="E2293" s="11" t="str">
        <f>_xlfn.XLOOKUP($A2293,'Cleaned - Medical Examinations'!$A$2:$A$2336,'Cleaned - Medical Examinations'!$D$2:$D$2336,0)</f>
        <v>No</v>
      </c>
      <c r="F2293" s="11" t="str">
        <f>_xlfn.XLOOKUP($A2293,'Cleaned - Medical Examinations'!$A$2:$A$2336,'Cleaned - Medical Examinations'!$E$2:$E$2336,0)</f>
        <v>yes</v>
      </c>
      <c r="G2293" s="11" t="str">
        <f>_xlfn.XLOOKUP($A2293,'Cleaned - Medical Examinations'!$A$2:$A$2336,'Cleaned - Medical Examinations'!$F$2:$F$2336,0)</f>
        <v>No</v>
      </c>
      <c r="H2293" s="11">
        <f>_xlfn.XLOOKUP($A2293,'Cleaned - Medical Examinations'!$A$2:$A$2336,'Cleaned - Medical Examinations'!$G$2:$G$2336,0)</f>
        <v>1</v>
      </c>
      <c r="I2293" s="11" t="str">
        <f>_xlfn.XLOOKUP($A2293,'Cleaned - Medical Examinations'!$A$2:$A$2336,'Cleaned - Medical Examinations'!$H$2:$H$2336,0)</f>
        <v>No</v>
      </c>
      <c r="J2293" s="11" t="str">
        <f>_xlfn.XLOOKUP($A2293,'Cleaned - Medical Examinations'!$A$2:$A$2336,'Cleaned - Medical Examinations'!$I$2:$I$2336,0)</f>
        <v>Obesity</v>
      </c>
      <c r="K2293" s="11" t="str">
        <f t="shared" si="35"/>
        <v>Non-Diabetic</v>
      </c>
      <c r="L2293" s="14">
        <f>_xlfn.XLOOKUP($A2293,'Cleaned - Hospitalisation Detai'!$A$2:$A$2344,'Cleaned - Hospitalisation Detai'!$J$2:$J$2344,0)</f>
        <v>38319</v>
      </c>
      <c r="M2293" s="19">
        <f>_xlfn.XLOOKUP($A2293,'Cleaned - Hospitalisation Detai'!$A$2:$A$2344,'Cleaned - Hospitalisation Detai'!$F$2:$F$2344,0)</f>
        <v>1136.4000000000001</v>
      </c>
      <c r="N2293" s="19" t="str">
        <f>_xlfn.XLOOKUP($A2293,'Cleaned - Hospitalisation Detai'!$A$2:$A$2344,'Cleaned - Hospitalisation Detai'!$G$2:$G$2344,0)</f>
        <v>tier - 3</v>
      </c>
      <c r="O2293" s="19" t="str">
        <f>_xlfn.XLOOKUP($A2293,'Cleaned - Hospitalisation Detai'!$A$2:$A$2344,'Cleaned - Hospitalisation Detai'!$H$2:$H$2344,0)</f>
        <v>tier - 3</v>
      </c>
      <c r="P2293" s="19" t="str">
        <f>_xlfn.XLOOKUP($A2293,'Cleaned - Hospitalisation Detai'!$A$2:$A$2344,'Cleaned - Hospitalisation Detai'!$I$2:$I$2344,0)</f>
        <v>R1013</v>
      </c>
      <c r="Q2293" s="20">
        <f>_xlfn.XLOOKUP($A2293,'Cleaned - Hospitalisation Detai'!$A$2:$A$2344,'Cleaned - Hospitalisation Detai'!$K$2:$K$2344,0)</f>
        <v>18</v>
      </c>
    </row>
    <row r="2294" spans="1:17" ht="15.6" x14ac:dyDescent="0.3">
      <c r="A2294" s="10" t="s">
        <v>65</v>
      </c>
      <c r="B2294" s="11" t="str">
        <f>_xlfn.XLOOKUP(A2294,'Cleaned - Customer Names '!$A$2:$A$2336,'Cleaned - Customer Names '!$C$2:$C$2336,0)</f>
        <v>Ryan</v>
      </c>
      <c r="C2294" s="11">
        <f>_xlfn.XLOOKUP($A2294,'Cleaned - Medical Examinations'!$A$2:$A$2336,'Cleaned - Medical Examinations'!$B$2:$B$2336,0)</f>
        <v>33.33</v>
      </c>
      <c r="D2294" s="11">
        <f>_xlfn.XLOOKUP($A2294,'Cleaned - Medical Examinations'!$A$2:$A$2336,'Cleaned - Medical Examinations'!$C$2:$C$2336,0)</f>
        <v>6.08</v>
      </c>
      <c r="E2294" s="11" t="str">
        <f>_xlfn.XLOOKUP($A2294,'Cleaned - Medical Examinations'!$A$2:$A$2336,'Cleaned - Medical Examinations'!$D$2:$D$2336,0)</f>
        <v>No</v>
      </c>
      <c r="F2294" s="11" t="str">
        <f>_xlfn.XLOOKUP($A2294,'Cleaned - Medical Examinations'!$A$2:$A$2336,'Cleaned - Medical Examinations'!$E$2:$E$2336,0)</f>
        <v>yes</v>
      </c>
      <c r="G2294" s="11" t="str">
        <f>_xlfn.XLOOKUP($A2294,'Cleaned - Medical Examinations'!$A$2:$A$2336,'Cleaned - Medical Examinations'!$F$2:$F$2336,0)</f>
        <v>No</v>
      </c>
      <c r="H2294" s="11">
        <f>_xlfn.XLOOKUP($A2294,'Cleaned - Medical Examinations'!$A$2:$A$2336,'Cleaned - Medical Examinations'!$G$2:$G$2336,0)</f>
        <v>1</v>
      </c>
      <c r="I2294" s="11" t="str">
        <f>_xlfn.XLOOKUP($A2294,'Cleaned - Medical Examinations'!$A$2:$A$2336,'Cleaned - Medical Examinations'!$H$2:$H$2336,0)</f>
        <v>No</v>
      </c>
      <c r="J2294" s="11" t="str">
        <f>_xlfn.XLOOKUP($A2294,'Cleaned - Medical Examinations'!$A$2:$A$2336,'Cleaned - Medical Examinations'!$I$2:$I$2336,0)</f>
        <v>Obesity</v>
      </c>
      <c r="K2294" s="11" t="str">
        <f t="shared" si="35"/>
        <v>Non-Diabetic</v>
      </c>
      <c r="L2294" s="14">
        <f>_xlfn.XLOOKUP($A2294,'Cleaned - Hospitalisation Detai'!$A$2:$A$2344,'Cleaned - Hospitalisation Detai'!$J$2:$J$2344,0)</f>
        <v>38149</v>
      </c>
      <c r="M2294" s="19">
        <f>_xlfn.XLOOKUP($A2294,'Cleaned - Hospitalisation Detai'!$A$2:$A$2344,'Cleaned - Hospitalisation Detai'!$F$2:$F$2344,0)</f>
        <v>1135.94</v>
      </c>
      <c r="N2294" s="19" t="str">
        <f>_xlfn.XLOOKUP($A2294,'Cleaned - Hospitalisation Detai'!$A$2:$A$2344,'Cleaned - Hospitalisation Detai'!$G$2:$G$2344,0)</f>
        <v>tier - 3</v>
      </c>
      <c r="O2294" s="19" t="str">
        <f>_xlfn.XLOOKUP($A2294,'Cleaned - Hospitalisation Detai'!$A$2:$A$2344,'Cleaned - Hospitalisation Detai'!$H$2:$H$2344,0)</f>
        <v>tier - 3</v>
      </c>
      <c r="P2294" s="19" t="str">
        <f>_xlfn.XLOOKUP($A2294,'Cleaned - Hospitalisation Detai'!$A$2:$A$2344,'Cleaned - Hospitalisation Detai'!$I$2:$I$2344,0)</f>
        <v>R1013</v>
      </c>
      <c r="Q2294" s="20">
        <f>_xlfn.XLOOKUP($A2294,'Cleaned - Hospitalisation Detai'!$A$2:$A$2344,'Cleaned - Hospitalisation Detai'!$K$2:$K$2344,0)</f>
        <v>18</v>
      </c>
    </row>
    <row r="2295" spans="1:17" ht="15.6" x14ac:dyDescent="0.3">
      <c r="A2295" s="10" t="s">
        <v>64</v>
      </c>
      <c r="B2295" s="11" t="str">
        <f>_xlfn.XLOOKUP(A2295,'Cleaned - Customer Names '!$A$2:$A$2336,'Cleaned - Customer Names '!$C$2:$C$2336,0)</f>
        <v>Hope</v>
      </c>
      <c r="C2295" s="11">
        <f>_xlfn.XLOOKUP($A2295,'Cleaned - Medical Examinations'!$A$2:$A$2336,'Cleaned - Medical Examinations'!$B$2:$B$2336,0)</f>
        <v>21.84</v>
      </c>
      <c r="D2295" s="11">
        <f>_xlfn.XLOOKUP($A2295,'Cleaned - Medical Examinations'!$A$2:$A$2336,'Cleaned - Medical Examinations'!$C$2:$C$2336,0)</f>
        <v>5.71</v>
      </c>
      <c r="E2295" s="11" t="str">
        <f>_xlfn.XLOOKUP($A2295,'Cleaned - Medical Examinations'!$A$2:$A$2336,'Cleaned - Medical Examinations'!$D$2:$D$2336,0)</f>
        <v>No</v>
      </c>
      <c r="F2295" s="11" t="str">
        <f>_xlfn.XLOOKUP($A2295,'Cleaned - Medical Examinations'!$A$2:$A$2336,'Cleaned - Medical Examinations'!$E$2:$E$2336,0)</f>
        <v>yes</v>
      </c>
      <c r="G2295" s="11" t="str">
        <f>_xlfn.XLOOKUP($A2295,'Cleaned - Medical Examinations'!$A$2:$A$2336,'Cleaned - Medical Examinations'!$F$2:$F$2336,0)</f>
        <v>No</v>
      </c>
      <c r="H2295" s="11">
        <f>_xlfn.XLOOKUP($A2295,'Cleaned - Medical Examinations'!$A$2:$A$2336,'Cleaned - Medical Examinations'!$G$2:$G$2336,0)</f>
        <v>1</v>
      </c>
      <c r="I2295" s="11" t="str">
        <f>_xlfn.XLOOKUP($A2295,'Cleaned - Medical Examinations'!$A$2:$A$2336,'Cleaned - Medical Examinations'!$H$2:$H$2336,0)</f>
        <v>No</v>
      </c>
      <c r="J2295" s="11" t="str">
        <f>_xlfn.XLOOKUP($A2295,'Cleaned - Medical Examinations'!$A$2:$A$2336,'Cleaned - Medical Examinations'!$I$2:$I$2336,0)</f>
        <v>Normal Weight</v>
      </c>
      <c r="K2295" s="11" t="str">
        <f t="shared" si="35"/>
        <v>Non-Diabetic</v>
      </c>
      <c r="L2295" s="14">
        <f>_xlfn.XLOOKUP($A2295,'Cleaned - Hospitalisation Detai'!$A$2:$A$2344,'Cleaned - Hospitalisation Detai'!$J$2:$J$2344,0)</f>
        <v>38266</v>
      </c>
      <c r="M2295" s="19">
        <f>_xlfn.XLOOKUP($A2295,'Cleaned - Hospitalisation Detai'!$A$2:$A$2344,'Cleaned - Hospitalisation Detai'!$F$2:$F$2344,0)</f>
        <v>1135</v>
      </c>
      <c r="N2295" s="19" t="str">
        <f>_xlfn.XLOOKUP($A2295,'Cleaned - Hospitalisation Detai'!$A$2:$A$2344,'Cleaned - Hospitalisation Detai'!$G$2:$G$2344,0)</f>
        <v>tier - 3</v>
      </c>
      <c r="O2295" s="19" t="str">
        <f>_xlfn.XLOOKUP($A2295,'Cleaned - Hospitalisation Detai'!$A$2:$A$2344,'Cleaned - Hospitalisation Detai'!$H$2:$H$2344,0)</f>
        <v>tier - 3</v>
      </c>
      <c r="P2295" s="19" t="str">
        <f>_xlfn.XLOOKUP($A2295,'Cleaned - Hospitalisation Detai'!$A$2:$A$2344,'Cleaned - Hospitalisation Detai'!$I$2:$I$2344,0)</f>
        <v>R1013</v>
      </c>
      <c r="Q2295" s="20">
        <f>_xlfn.XLOOKUP($A2295,'Cleaned - Hospitalisation Detai'!$A$2:$A$2344,'Cleaned - Hospitalisation Detai'!$K$2:$K$2344,0)</f>
        <v>18</v>
      </c>
    </row>
    <row r="2296" spans="1:17" ht="15.6" x14ac:dyDescent="0.3">
      <c r="A2296" s="10" t="s">
        <v>63</v>
      </c>
      <c r="B2296" s="11" t="str">
        <f>_xlfn.XLOOKUP(A2296,'Cleaned - Customer Names '!$A$2:$A$2336,'Cleaned - Customer Names '!$C$2:$C$2336,0)</f>
        <v>Josh</v>
      </c>
      <c r="C2296" s="11">
        <f>_xlfn.XLOOKUP($A2296,'Cleaned - Medical Examinations'!$A$2:$A$2336,'Cleaned - Medical Examinations'!$B$2:$B$2336,0)</f>
        <v>16.87</v>
      </c>
      <c r="D2296" s="11">
        <f>_xlfn.XLOOKUP($A2296,'Cleaned - Medical Examinations'!$A$2:$A$2336,'Cleaned - Medical Examinations'!$C$2:$C$2336,0)</f>
        <v>9.1300000000000008</v>
      </c>
      <c r="E2296" s="11" t="str">
        <f>_xlfn.XLOOKUP($A2296,'Cleaned - Medical Examinations'!$A$2:$A$2336,'Cleaned - Medical Examinations'!$D$2:$D$2336,0)</f>
        <v>No</v>
      </c>
      <c r="F2296" s="11" t="str">
        <f>_xlfn.XLOOKUP($A2296,'Cleaned - Medical Examinations'!$A$2:$A$2336,'Cleaned - Medical Examinations'!$E$2:$E$2336,0)</f>
        <v>No</v>
      </c>
      <c r="G2296" s="11" t="str">
        <f>_xlfn.XLOOKUP($A2296,'Cleaned - Medical Examinations'!$A$2:$A$2336,'Cleaned - Medical Examinations'!$F$2:$F$2336,0)</f>
        <v>No</v>
      </c>
      <c r="H2296" s="11">
        <f>_xlfn.XLOOKUP($A2296,'Cleaned - Medical Examinations'!$A$2:$A$2336,'Cleaned - Medical Examinations'!$G$2:$G$2336,0)</f>
        <v>0</v>
      </c>
      <c r="I2296" s="11" t="str">
        <f>_xlfn.XLOOKUP($A2296,'Cleaned - Medical Examinations'!$A$2:$A$2336,'Cleaned - Medical Examinations'!$H$2:$H$2336,0)</f>
        <v>No</v>
      </c>
      <c r="J2296" s="11" t="str">
        <f>_xlfn.XLOOKUP($A2296,'Cleaned - Medical Examinations'!$A$2:$A$2336,'Cleaned - Medical Examinations'!$I$2:$I$2336,0)</f>
        <v>Underweight</v>
      </c>
      <c r="K2296" s="11" t="str">
        <f t="shared" si="35"/>
        <v>Diabetic</v>
      </c>
      <c r="L2296" s="14">
        <f>_xlfn.XLOOKUP($A2296,'Cleaned - Hospitalisation Detai'!$A$2:$A$2344,'Cleaned - Hospitalisation Detai'!$J$2:$J$2344,0)</f>
        <v>37456</v>
      </c>
      <c r="M2296" s="19">
        <f>_xlfn.XLOOKUP($A2296,'Cleaned - Hospitalisation Detai'!$A$2:$A$2344,'Cleaned - Hospitalisation Detai'!$F$2:$F$2344,0)</f>
        <v>1132</v>
      </c>
      <c r="N2296" s="19" t="str">
        <f>_xlfn.XLOOKUP($A2296,'Cleaned - Hospitalisation Detai'!$A$2:$A$2344,'Cleaned - Hospitalisation Detai'!$G$2:$G$2344,0)</f>
        <v>tier - 3</v>
      </c>
      <c r="O2296" s="19" t="str">
        <f>_xlfn.XLOOKUP($A2296,'Cleaned - Hospitalisation Detai'!$A$2:$A$2344,'Cleaned - Hospitalisation Detai'!$H$2:$H$2344,0)</f>
        <v>tier - 1</v>
      </c>
      <c r="P2296" s="19" t="str">
        <f>_xlfn.XLOOKUP($A2296,'Cleaned - Hospitalisation Detai'!$A$2:$A$2344,'Cleaned - Hospitalisation Detai'!$I$2:$I$2344,0)</f>
        <v>R1013</v>
      </c>
      <c r="Q2296" s="20">
        <f>_xlfn.XLOOKUP($A2296,'Cleaned - Hospitalisation Detai'!$A$2:$A$2344,'Cleaned - Hospitalisation Detai'!$K$2:$K$2344,0)</f>
        <v>20</v>
      </c>
    </row>
    <row r="2297" spans="1:17" ht="15.6" x14ac:dyDescent="0.3">
      <c r="A2297" s="10" t="s">
        <v>62</v>
      </c>
      <c r="B2297" s="11" t="str">
        <f>_xlfn.XLOOKUP(A2297,'Cleaned - Customer Names '!$A$2:$A$2336,'Cleaned - Customer Names '!$C$2:$C$2336,0)</f>
        <v>Jacob J</v>
      </c>
      <c r="C2297" s="11">
        <f>_xlfn.XLOOKUP($A2297,'Cleaned - Medical Examinations'!$A$2:$A$2336,'Cleaned - Medical Examinations'!$B$2:$B$2336,0)</f>
        <v>30.14</v>
      </c>
      <c r="D2297" s="11">
        <f>_xlfn.XLOOKUP($A2297,'Cleaned - Medical Examinations'!$A$2:$A$2336,'Cleaned - Medical Examinations'!$C$2:$C$2336,0)</f>
        <v>5.49</v>
      </c>
      <c r="E2297" s="11" t="str">
        <f>_xlfn.XLOOKUP($A2297,'Cleaned - Medical Examinations'!$A$2:$A$2336,'Cleaned - Medical Examinations'!$D$2:$D$2336,0)</f>
        <v>No</v>
      </c>
      <c r="F2297" s="11" t="str">
        <f>_xlfn.XLOOKUP($A2297,'Cleaned - Medical Examinations'!$A$2:$A$2336,'Cleaned - Medical Examinations'!$E$2:$E$2336,0)</f>
        <v>yes</v>
      </c>
      <c r="G2297" s="11" t="str">
        <f>_xlfn.XLOOKUP($A2297,'Cleaned - Medical Examinations'!$A$2:$A$2336,'Cleaned - Medical Examinations'!$F$2:$F$2336,0)</f>
        <v>No</v>
      </c>
      <c r="H2297" s="11">
        <f>_xlfn.XLOOKUP($A2297,'Cleaned - Medical Examinations'!$A$2:$A$2336,'Cleaned - Medical Examinations'!$G$2:$G$2336,0)</f>
        <v>1</v>
      </c>
      <c r="I2297" s="11" t="str">
        <f>_xlfn.XLOOKUP($A2297,'Cleaned - Medical Examinations'!$A$2:$A$2336,'Cleaned - Medical Examinations'!$H$2:$H$2336,0)</f>
        <v>No</v>
      </c>
      <c r="J2297" s="11" t="str">
        <f>_xlfn.XLOOKUP($A2297,'Cleaned - Medical Examinations'!$A$2:$A$2336,'Cleaned - Medical Examinations'!$I$2:$I$2336,0)</f>
        <v>Obesity</v>
      </c>
      <c r="K2297" s="11" t="str">
        <f t="shared" si="35"/>
        <v>Non-Diabetic</v>
      </c>
      <c r="L2297" s="14">
        <f>_xlfn.XLOOKUP($A2297,'Cleaned - Hospitalisation Detai'!$A$2:$A$2344,'Cleaned - Hospitalisation Detai'!$J$2:$J$2344,0)</f>
        <v>38152</v>
      </c>
      <c r="M2297" s="19">
        <f>_xlfn.XLOOKUP($A2297,'Cleaned - Hospitalisation Detai'!$A$2:$A$2344,'Cleaned - Hospitalisation Detai'!$F$2:$F$2344,0)</f>
        <v>1131.51</v>
      </c>
      <c r="N2297" s="19" t="str">
        <f>_xlfn.XLOOKUP($A2297,'Cleaned - Hospitalisation Detai'!$A$2:$A$2344,'Cleaned - Hospitalisation Detai'!$G$2:$G$2344,0)</f>
        <v>tier - 3</v>
      </c>
      <c r="O2297" s="19" t="str">
        <f>_xlfn.XLOOKUP($A2297,'Cleaned - Hospitalisation Detai'!$A$2:$A$2344,'Cleaned - Hospitalisation Detai'!$H$2:$H$2344,0)</f>
        <v>tier - 1</v>
      </c>
      <c r="P2297" s="19" t="str">
        <f>_xlfn.XLOOKUP($A2297,'Cleaned - Hospitalisation Detai'!$A$2:$A$2344,'Cleaned - Hospitalisation Detai'!$I$2:$I$2344,0)</f>
        <v>R1013</v>
      </c>
      <c r="Q2297" s="20">
        <f>_xlfn.XLOOKUP($A2297,'Cleaned - Hospitalisation Detai'!$A$2:$A$2344,'Cleaned - Hospitalisation Detai'!$K$2:$K$2344,0)</f>
        <v>18</v>
      </c>
    </row>
    <row r="2298" spans="1:17" ht="15.6" x14ac:dyDescent="0.3">
      <c r="A2298" s="10" t="s">
        <v>61</v>
      </c>
      <c r="B2298" s="11" t="str">
        <f>_xlfn.XLOOKUP(A2298,'Cleaned - Customer Names '!$A$2:$A$2336,'Cleaned - Customer Names '!$C$2:$C$2336,0)</f>
        <v>Jose Tomas</v>
      </c>
      <c r="C2298" s="11">
        <f>_xlfn.XLOOKUP($A2298,'Cleaned - Medical Examinations'!$A$2:$A$2336,'Cleaned - Medical Examinations'!$B$2:$B$2336,0)</f>
        <v>23.21</v>
      </c>
      <c r="D2298" s="11">
        <f>_xlfn.XLOOKUP($A2298,'Cleaned - Medical Examinations'!$A$2:$A$2336,'Cleaned - Medical Examinations'!$C$2:$C$2336,0)</f>
        <v>4.37</v>
      </c>
      <c r="E2298" s="11" t="str">
        <f>_xlfn.XLOOKUP($A2298,'Cleaned - Medical Examinations'!$A$2:$A$2336,'Cleaned - Medical Examinations'!$D$2:$D$2336,0)</f>
        <v>No</v>
      </c>
      <c r="F2298" s="11" t="str">
        <f>_xlfn.XLOOKUP($A2298,'Cleaned - Medical Examinations'!$A$2:$A$2336,'Cleaned - Medical Examinations'!$E$2:$E$2336,0)</f>
        <v>yes</v>
      </c>
      <c r="G2298" s="11" t="str">
        <f>_xlfn.XLOOKUP($A2298,'Cleaned - Medical Examinations'!$A$2:$A$2336,'Cleaned - Medical Examinations'!$F$2:$F$2336,0)</f>
        <v>No</v>
      </c>
      <c r="H2298" s="11">
        <f>_xlfn.XLOOKUP($A2298,'Cleaned - Medical Examinations'!$A$2:$A$2336,'Cleaned - Medical Examinations'!$G$2:$G$2336,0)</f>
        <v>1</v>
      </c>
      <c r="I2298" s="11" t="str">
        <f>_xlfn.XLOOKUP($A2298,'Cleaned - Medical Examinations'!$A$2:$A$2336,'Cleaned - Medical Examinations'!$H$2:$H$2336,0)</f>
        <v>No</v>
      </c>
      <c r="J2298" s="11" t="str">
        <f>_xlfn.XLOOKUP($A2298,'Cleaned - Medical Examinations'!$A$2:$A$2336,'Cleaned - Medical Examinations'!$I$2:$I$2336,0)</f>
        <v>Normal Weight</v>
      </c>
      <c r="K2298" s="11" t="str">
        <f t="shared" si="35"/>
        <v>Non-Diabetic</v>
      </c>
      <c r="L2298" s="14">
        <f>_xlfn.XLOOKUP($A2298,'Cleaned - Hospitalisation Detai'!$A$2:$A$2344,'Cleaned - Hospitalisation Detai'!$J$2:$J$2344,0)</f>
        <v>38303</v>
      </c>
      <c r="M2298" s="19">
        <f>_xlfn.XLOOKUP($A2298,'Cleaned - Hospitalisation Detai'!$A$2:$A$2344,'Cleaned - Hospitalisation Detai'!$F$2:$F$2344,0)</f>
        <v>1121.8699999999999</v>
      </c>
      <c r="N2298" s="19" t="str">
        <f>_xlfn.XLOOKUP($A2298,'Cleaned - Hospitalisation Detai'!$A$2:$A$2344,'Cleaned - Hospitalisation Detai'!$G$2:$G$2344,0)</f>
        <v>tier - 3</v>
      </c>
      <c r="O2298" s="19" t="str">
        <f>_xlfn.XLOOKUP($A2298,'Cleaned - Hospitalisation Detai'!$A$2:$A$2344,'Cleaned - Hospitalisation Detai'!$H$2:$H$2344,0)</f>
        <v>tier - 1</v>
      </c>
      <c r="P2298" s="19" t="str">
        <f>_xlfn.XLOOKUP($A2298,'Cleaned - Hospitalisation Detai'!$A$2:$A$2344,'Cleaned - Hospitalisation Detai'!$I$2:$I$2344,0)</f>
        <v>R1013</v>
      </c>
      <c r="Q2298" s="20">
        <f>_xlfn.XLOOKUP($A2298,'Cleaned - Hospitalisation Detai'!$A$2:$A$2344,'Cleaned - Hospitalisation Detai'!$K$2:$K$2344,0)</f>
        <v>18</v>
      </c>
    </row>
    <row r="2299" spans="1:17" ht="15.6" x14ac:dyDescent="0.3">
      <c r="A2299" s="10" t="s">
        <v>60</v>
      </c>
      <c r="B2299" s="11" t="str">
        <f>_xlfn.XLOOKUP(A2299,'Cleaned - Customer Names '!$A$2:$A$2336,'Cleaned - Customer Names '!$C$2:$C$2336,0)</f>
        <v>Mary Evan</v>
      </c>
      <c r="C2299" s="11">
        <f>_xlfn.XLOOKUP($A2299,'Cleaned - Medical Examinations'!$A$2:$A$2336,'Cleaned - Medical Examinations'!$B$2:$B$2336,0)</f>
        <v>17.170000000000002</v>
      </c>
      <c r="D2299" s="11">
        <f>_xlfn.XLOOKUP($A2299,'Cleaned - Medical Examinations'!$A$2:$A$2336,'Cleaned - Medical Examinations'!$C$2:$C$2336,0)</f>
        <v>8.4600000000000009</v>
      </c>
      <c r="E2299" s="11" t="str">
        <f>_xlfn.XLOOKUP($A2299,'Cleaned - Medical Examinations'!$A$2:$A$2336,'Cleaned - Medical Examinations'!$D$2:$D$2336,0)</f>
        <v>No</v>
      </c>
      <c r="F2299" s="11" t="str">
        <f>_xlfn.XLOOKUP($A2299,'Cleaned - Medical Examinations'!$A$2:$A$2336,'Cleaned - Medical Examinations'!$E$2:$E$2336,0)</f>
        <v>No</v>
      </c>
      <c r="G2299" s="11" t="str">
        <f>_xlfn.XLOOKUP($A2299,'Cleaned - Medical Examinations'!$A$2:$A$2336,'Cleaned - Medical Examinations'!$F$2:$F$2336,0)</f>
        <v>No</v>
      </c>
      <c r="H2299" s="11">
        <f>_xlfn.XLOOKUP($A2299,'Cleaned - Medical Examinations'!$A$2:$A$2336,'Cleaned - Medical Examinations'!$G$2:$G$2336,0)</f>
        <v>0</v>
      </c>
      <c r="I2299" s="11" t="str">
        <f>_xlfn.XLOOKUP($A2299,'Cleaned - Medical Examinations'!$A$2:$A$2336,'Cleaned - Medical Examinations'!$H$2:$H$2336,0)</f>
        <v>No</v>
      </c>
      <c r="J2299" s="11" t="str">
        <f>_xlfn.XLOOKUP($A2299,'Cleaned - Medical Examinations'!$A$2:$A$2336,'Cleaned - Medical Examinations'!$I$2:$I$2336,0)</f>
        <v>Underweight</v>
      </c>
      <c r="K2299" s="11" t="str">
        <f t="shared" si="35"/>
        <v>Diabetic</v>
      </c>
      <c r="L2299" s="14">
        <f>_xlfn.XLOOKUP($A2299,'Cleaned - Hospitalisation Detai'!$A$2:$A$2344,'Cleaned - Hospitalisation Detai'!$J$2:$J$2344,0)</f>
        <v>37481</v>
      </c>
      <c r="M2299" s="19">
        <f>_xlfn.XLOOKUP($A2299,'Cleaned - Hospitalisation Detai'!$A$2:$A$2344,'Cleaned - Hospitalisation Detai'!$F$2:$F$2344,0)</f>
        <v>1086</v>
      </c>
      <c r="N2299" s="19" t="str">
        <f>_xlfn.XLOOKUP($A2299,'Cleaned - Hospitalisation Detai'!$A$2:$A$2344,'Cleaned - Hospitalisation Detai'!$G$2:$G$2344,0)</f>
        <v>tier - 3</v>
      </c>
      <c r="O2299" s="19" t="str">
        <f>_xlfn.XLOOKUP($A2299,'Cleaned - Hospitalisation Detai'!$A$2:$A$2344,'Cleaned - Hospitalisation Detai'!$H$2:$H$2344,0)</f>
        <v>tier - 3</v>
      </c>
      <c r="P2299" s="19" t="str">
        <f>_xlfn.XLOOKUP($A2299,'Cleaned - Hospitalisation Detai'!$A$2:$A$2344,'Cleaned - Hospitalisation Detai'!$I$2:$I$2344,0)</f>
        <v>R1013</v>
      </c>
      <c r="Q2299" s="20">
        <f>_xlfn.XLOOKUP($A2299,'Cleaned - Hospitalisation Detai'!$A$2:$A$2344,'Cleaned - Hospitalisation Detai'!$K$2:$K$2344,0)</f>
        <v>20</v>
      </c>
    </row>
    <row r="2300" spans="1:17" ht="15.6" x14ac:dyDescent="0.3">
      <c r="A2300" s="10" t="s">
        <v>59</v>
      </c>
      <c r="B2300" s="11" t="str">
        <f>_xlfn.XLOOKUP(A2300,'Cleaned - Customer Names '!$A$2:$A$2336,'Cleaned - Customer Names '!$C$2:$C$2336,0)</f>
        <v>Justin K.</v>
      </c>
      <c r="C2300" s="11">
        <f>_xlfn.XLOOKUP($A2300,'Cleaned - Medical Examinations'!$A$2:$A$2336,'Cleaned - Medical Examinations'!$B$2:$B$2336,0)</f>
        <v>15.61</v>
      </c>
      <c r="D2300" s="11">
        <f>_xlfn.XLOOKUP($A2300,'Cleaned - Medical Examinations'!$A$2:$A$2336,'Cleaned - Medical Examinations'!$C$2:$C$2336,0)</f>
        <v>5.28</v>
      </c>
      <c r="E2300" s="11" t="str">
        <f>_xlfn.XLOOKUP($A2300,'Cleaned - Medical Examinations'!$A$2:$A$2336,'Cleaned - Medical Examinations'!$D$2:$D$2336,0)</f>
        <v>No</v>
      </c>
      <c r="F2300" s="11" t="str">
        <f>_xlfn.XLOOKUP($A2300,'Cleaned - Medical Examinations'!$A$2:$A$2336,'Cleaned - Medical Examinations'!$E$2:$E$2336,0)</f>
        <v>No</v>
      </c>
      <c r="G2300" s="11" t="str">
        <f>_xlfn.XLOOKUP($A2300,'Cleaned - Medical Examinations'!$A$2:$A$2336,'Cleaned - Medical Examinations'!$F$2:$F$2336,0)</f>
        <v>No</v>
      </c>
      <c r="H2300" s="11">
        <f>_xlfn.XLOOKUP($A2300,'Cleaned - Medical Examinations'!$A$2:$A$2336,'Cleaned - Medical Examinations'!$G$2:$G$2336,0)</f>
        <v>1</v>
      </c>
      <c r="I2300" s="11" t="str">
        <f>_xlfn.XLOOKUP($A2300,'Cleaned - Medical Examinations'!$A$2:$A$2336,'Cleaned - Medical Examinations'!$H$2:$H$2336,0)</f>
        <v>No</v>
      </c>
      <c r="J2300" s="11" t="str">
        <f>_xlfn.XLOOKUP($A2300,'Cleaned - Medical Examinations'!$A$2:$A$2336,'Cleaned - Medical Examinations'!$I$2:$I$2336,0)</f>
        <v>Underweight</v>
      </c>
      <c r="K2300" s="11" t="str">
        <f t="shared" si="35"/>
        <v>Non-Diabetic</v>
      </c>
      <c r="L2300" s="14">
        <f>_xlfn.XLOOKUP($A2300,'Cleaned - Hospitalisation Detai'!$A$2:$A$2344,'Cleaned - Hospitalisation Detai'!$J$2:$J$2344,0)</f>
        <v>36155</v>
      </c>
      <c r="M2300" s="19">
        <f>_xlfn.XLOOKUP($A2300,'Cleaned - Hospitalisation Detai'!$A$2:$A$2344,'Cleaned - Hospitalisation Detai'!$F$2:$F$2344,0)</f>
        <v>1082</v>
      </c>
      <c r="N2300" s="19" t="str">
        <f>_xlfn.XLOOKUP($A2300,'Cleaned - Hospitalisation Detai'!$A$2:$A$2344,'Cleaned - Hospitalisation Detai'!$G$2:$G$2344,0)</f>
        <v>tier - 3</v>
      </c>
      <c r="O2300" s="19" t="str">
        <f>_xlfn.XLOOKUP($A2300,'Cleaned - Hospitalisation Detai'!$A$2:$A$2344,'Cleaned - Hospitalisation Detai'!$H$2:$H$2344,0)</f>
        <v>tier - 2</v>
      </c>
      <c r="P2300" s="19" t="str">
        <f>_xlfn.XLOOKUP($A2300,'Cleaned - Hospitalisation Detai'!$A$2:$A$2344,'Cleaned - Hospitalisation Detai'!$I$2:$I$2344,0)</f>
        <v>R1013</v>
      </c>
      <c r="Q2300" s="20">
        <f>_xlfn.XLOOKUP($A2300,'Cleaned - Hospitalisation Detai'!$A$2:$A$2344,'Cleaned - Hospitalisation Detai'!$K$2:$K$2344,0)</f>
        <v>24</v>
      </c>
    </row>
    <row r="2301" spans="1:17" ht="15.6" x14ac:dyDescent="0.3">
      <c r="A2301" s="10" t="s">
        <v>58</v>
      </c>
      <c r="B2301" s="11" t="str">
        <f>_xlfn.XLOOKUP(A2301,'Cleaned - Customer Names '!$A$2:$A$2336,'Cleaned - Customer Names '!$C$2:$C$2336,0)</f>
        <v>Patrick</v>
      </c>
      <c r="C2301" s="11">
        <f>_xlfn.XLOOKUP($A2301,'Cleaned - Medical Examinations'!$A$2:$A$2336,'Cleaned - Medical Examinations'!$B$2:$B$2336,0)</f>
        <v>17.98</v>
      </c>
      <c r="D2301" s="11">
        <f>_xlfn.XLOOKUP($A2301,'Cleaned - Medical Examinations'!$A$2:$A$2336,'Cleaned - Medical Examinations'!$C$2:$C$2336,0)</f>
        <v>5.33</v>
      </c>
      <c r="E2301" s="11" t="str">
        <f>_xlfn.XLOOKUP($A2301,'Cleaned - Medical Examinations'!$A$2:$A$2336,'Cleaned - Medical Examinations'!$D$2:$D$2336,0)</f>
        <v>Yes</v>
      </c>
      <c r="F2301" s="11" t="str">
        <f>_xlfn.XLOOKUP($A2301,'Cleaned - Medical Examinations'!$A$2:$A$2336,'Cleaned - Medical Examinations'!$E$2:$E$2336,0)</f>
        <v>No</v>
      </c>
      <c r="G2301" s="11" t="str">
        <f>_xlfn.XLOOKUP($A2301,'Cleaned - Medical Examinations'!$A$2:$A$2336,'Cleaned - Medical Examinations'!$F$2:$F$2336,0)</f>
        <v>Yes</v>
      </c>
      <c r="H2301" s="11">
        <f>_xlfn.XLOOKUP($A2301,'Cleaned - Medical Examinations'!$A$2:$A$2336,'Cleaned - Medical Examinations'!$G$2:$G$2336,0)</f>
        <v>1</v>
      </c>
      <c r="I2301" s="11" t="str">
        <f>_xlfn.XLOOKUP($A2301,'Cleaned - Medical Examinations'!$A$2:$A$2336,'Cleaned - Medical Examinations'!$H$2:$H$2336,0)</f>
        <v>No</v>
      </c>
      <c r="J2301" s="11" t="str">
        <f>_xlfn.XLOOKUP($A2301,'Cleaned - Medical Examinations'!$A$2:$A$2336,'Cleaned - Medical Examinations'!$I$2:$I$2336,0)</f>
        <v>Underweight</v>
      </c>
      <c r="K2301" s="11" t="str">
        <f t="shared" si="35"/>
        <v>Non-Diabetic</v>
      </c>
      <c r="L2301" s="14">
        <f>_xlfn.XLOOKUP($A2301,'Cleaned - Hospitalisation Detai'!$A$2:$A$2344,'Cleaned - Hospitalisation Detai'!$J$2:$J$2344,0)</f>
        <v>35655</v>
      </c>
      <c r="M2301" s="19">
        <f>_xlfn.XLOOKUP($A2301,'Cleaned - Hospitalisation Detai'!$A$2:$A$2344,'Cleaned - Hospitalisation Detai'!$F$2:$F$2344,0)</f>
        <v>1071</v>
      </c>
      <c r="N2301" s="19" t="str">
        <f>_xlfn.XLOOKUP($A2301,'Cleaned - Hospitalisation Detai'!$A$2:$A$2344,'Cleaned - Hospitalisation Detai'!$G$2:$G$2344,0)</f>
        <v>tier - 3</v>
      </c>
      <c r="O2301" s="19" t="str">
        <f>_xlfn.XLOOKUP($A2301,'Cleaned - Hospitalisation Detai'!$A$2:$A$2344,'Cleaned - Hospitalisation Detai'!$H$2:$H$2344,0)</f>
        <v>tier - 3</v>
      </c>
      <c r="P2301" s="19" t="str">
        <f>_xlfn.XLOOKUP($A2301,'Cleaned - Hospitalisation Detai'!$A$2:$A$2344,'Cleaned - Hospitalisation Detai'!$I$2:$I$2344,0)</f>
        <v>R1013</v>
      </c>
      <c r="Q2301" s="20">
        <f>_xlfn.XLOOKUP($A2301,'Cleaned - Hospitalisation Detai'!$A$2:$A$2344,'Cleaned - Hospitalisation Detai'!$K$2:$K$2344,0)</f>
        <v>25</v>
      </c>
    </row>
    <row r="2302" spans="1:17" ht="15.6" x14ac:dyDescent="0.3">
      <c r="A2302" s="10" t="s">
        <v>57</v>
      </c>
      <c r="B2302" s="11" t="str">
        <f>_xlfn.XLOOKUP(A2302,'Cleaned - Customer Names '!$A$2:$A$2336,'Cleaned - Customer Names '!$C$2:$C$2336,0)</f>
        <v>Roman</v>
      </c>
      <c r="C2302" s="11">
        <f>_xlfn.XLOOKUP($A2302,'Cleaned - Medical Examinations'!$A$2:$A$2336,'Cleaned - Medical Examinations'!$B$2:$B$2336,0)</f>
        <v>21.64</v>
      </c>
      <c r="D2302" s="11">
        <f>_xlfn.XLOOKUP($A2302,'Cleaned - Medical Examinations'!$A$2:$A$2336,'Cleaned - Medical Examinations'!$C$2:$C$2336,0)</f>
        <v>5.5</v>
      </c>
      <c r="E2302" s="11" t="str">
        <f>_xlfn.XLOOKUP($A2302,'Cleaned - Medical Examinations'!$A$2:$A$2336,'Cleaned - Medical Examinations'!$D$2:$D$2336,0)</f>
        <v>No</v>
      </c>
      <c r="F2302" s="11" t="str">
        <f>_xlfn.XLOOKUP($A2302,'Cleaned - Medical Examinations'!$A$2:$A$2336,'Cleaned - Medical Examinations'!$E$2:$E$2336,0)</f>
        <v>yes</v>
      </c>
      <c r="G2302" s="11" t="str">
        <f>_xlfn.XLOOKUP($A2302,'Cleaned - Medical Examinations'!$A$2:$A$2336,'Cleaned - Medical Examinations'!$F$2:$F$2336,0)</f>
        <v>No</v>
      </c>
      <c r="H2302" s="11">
        <f>_xlfn.XLOOKUP($A2302,'Cleaned - Medical Examinations'!$A$2:$A$2336,'Cleaned - Medical Examinations'!$G$2:$G$2336,0)</f>
        <v>1</v>
      </c>
      <c r="I2302" s="11" t="str">
        <f>_xlfn.XLOOKUP($A2302,'Cleaned - Medical Examinations'!$A$2:$A$2336,'Cleaned - Medical Examinations'!$H$2:$H$2336,0)</f>
        <v>No</v>
      </c>
      <c r="J2302" s="11" t="str">
        <f>_xlfn.XLOOKUP($A2302,'Cleaned - Medical Examinations'!$A$2:$A$2336,'Cleaned - Medical Examinations'!$I$2:$I$2336,0)</f>
        <v>Normal Weight</v>
      </c>
      <c r="K2302" s="11" t="str">
        <f t="shared" si="35"/>
        <v>Non-Diabetic</v>
      </c>
      <c r="L2302" s="14">
        <f>_xlfn.XLOOKUP($A2302,'Cleaned - Hospitalisation Detai'!$A$2:$A$2344,'Cleaned - Hospitalisation Detai'!$J$2:$J$2344,0)</f>
        <v>38223</v>
      </c>
      <c r="M2302" s="19">
        <f>_xlfn.XLOOKUP($A2302,'Cleaned - Hospitalisation Detai'!$A$2:$A$2344,'Cleaned - Hospitalisation Detai'!$F$2:$F$2344,0)</f>
        <v>1070</v>
      </c>
      <c r="N2302" s="19" t="str">
        <f>_xlfn.XLOOKUP($A2302,'Cleaned - Hospitalisation Detai'!$A$2:$A$2344,'Cleaned - Hospitalisation Detai'!$G$2:$G$2344,0)</f>
        <v>tier - 3</v>
      </c>
      <c r="O2302" s="19" t="str">
        <f>_xlfn.XLOOKUP($A2302,'Cleaned - Hospitalisation Detai'!$A$2:$A$2344,'Cleaned - Hospitalisation Detai'!$H$2:$H$2344,0)</f>
        <v>tier - 3</v>
      </c>
      <c r="P2302" s="19" t="str">
        <f>_xlfn.XLOOKUP($A2302,'Cleaned - Hospitalisation Detai'!$A$2:$A$2344,'Cleaned - Hospitalisation Detai'!$I$2:$I$2344,0)</f>
        <v>R1013</v>
      </c>
      <c r="Q2302" s="20">
        <f>_xlfn.XLOOKUP($A2302,'Cleaned - Hospitalisation Detai'!$A$2:$A$2344,'Cleaned - Hospitalisation Detai'!$K$2:$K$2344,0)</f>
        <v>18</v>
      </c>
    </row>
    <row r="2303" spans="1:17" ht="15.6" x14ac:dyDescent="0.3">
      <c r="A2303" s="10" t="s">
        <v>56</v>
      </c>
      <c r="B2303" s="11" t="str">
        <f>_xlfn.XLOOKUP(A2303,'Cleaned - Customer Names '!$A$2:$A$2336,'Cleaned - Customer Names '!$C$2:$C$2336,0)</f>
        <v>David</v>
      </c>
      <c r="C2303" s="11">
        <f>_xlfn.XLOOKUP($A2303,'Cleaned - Medical Examinations'!$A$2:$A$2336,'Cleaned - Medical Examinations'!$B$2:$B$2336,0)</f>
        <v>16.399999999999999</v>
      </c>
      <c r="D2303" s="11">
        <f>_xlfn.XLOOKUP($A2303,'Cleaned - Medical Examinations'!$A$2:$A$2336,'Cleaned - Medical Examinations'!$C$2:$C$2336,0)</f>
        <v>5.4</v>
      </c>
      <c r="E2303" s="11" t="str">
        <f>_xlfn.XLOOKUP($A2303,'Cleaned - Medical Examinations'!$A$2:$A$2336,'Cleaned - Medical Examinations'!$D$2:$D$2336,0)</f>
        <v>No</v>
      </c>
      <c r="F2303" s="11" t="str">
        <f>_xlfn.XLOOKUP($A2303,'Cleaned - Medical Examinations'!$A$2:$A$2336,'Cleaned - Medical Examinations'!$E$2:$E$2336,0)</f>
        <v>No</v>
      </c>
      <c r="G2303" s="11" t="str">
        <f>_xlfn.XLOOKUP($A2303,'Cleaned - Medical Examinations'!$A$2:$A$2336,'Cleaned - Medical Examinations'!$F$2:$F$2336,0)</f>
        <v>Yes</v>
      </c>
      <c r="H2303" s="11">
        <f>_xlfn.XLOOKUP($A2303,'Cleaned - Medical Examinations'!$A$2:$A$2336,'Cleaned - Medical Examinations'!$G$2:$G$2336,0)</f>
        <v>1</v>
      </c>
      <c r="I2303" s="11" t="str">
        <f>_xlfn.XLOOKUP($A2303,'Cleaned - Medical Examinations'!$A$2:$A$2336,'Cleaned - Medical Examinations'!$H$2:$H$2336,0)</f>
        <v>No</v>
      </c>
      <c r="J2303" s="11" t="str">
        <f>_xlfn.XLOOKUP($A2303,'Cleaned - Medical Examinations'!$A$2:$A$2336,'Cleaned - Medical Examinations'!$I$2:$I$2336,0)</f>
        <v>Underweight</v>
      </c>
      <c r="K2303" s="11" t="str">
        <f t="shared" si="35"/>
        <v>Non-Diabetic</v>
      </c>
      <c r="L2303" s="14">
        <f>_xlfn.XLOOKUP($A2303,'Cleaned - Hospitalisation Detai'!$A$2:$A$2344,'Cleaned - Hospitalisation Detai'!$J$2:$J$2344,0)</f>
        <v>34240</v>
      </c>
      <c r="M2303" s="19">
        <f>_xlfn.XLOOKUP($A2303,'Cleaned - Hospitalisation Detai'!$A$2:$A$2344,'Cleaned - Hospitalisation Detai'!$F$2:$F$2344,0)</f>
        <v>1068</v>
      </c>
      <c r="N2303" s="19" t="str">
        <f>_xlfn.XLOOKUP($A2303,'Cleaned - Hospitalisation Detai'!$A$2:$A$2344,'Cleaned - Hospitalisation Detai'!$G$2:$G$2344,0)</f>
        <v>tier - 3</v>
      </c>
      <c r="O2303" s="19" t="str">
        <f>_xlfn.XLOOKUP($A2303,'Cleaned - Hospitalisation Detai'!$A$2:$A$2344,'Cleaned - Hospitalisation Detai'!$H$2:$H$2344,0)</f>
        <v>tier - 1</v>
      </c>
      <c r="P2303" s="19" t="str">
        <f>_xlfn.XLOOKUP($A2303,'Cleaned - Hospitalisation Detai'!$A$2:$A$2344,'Cleaned - Hospitalisation Detai'!$I$2:$I$2344,0)</f>
        <v>R1013</v>
      </c>
      <c r="Q2303" s="20">
        <f>_xlfn.XLOOKUP($A2303,'Cleaned - Hospitalisation Detai'!$A$2:$A$2344,'Cleaned - Hospitalisation Detai'!$K$2:$K$2344,0)</f>
        <v>29</v>
      </c>
    </row>
    <row r="2304" spans="1:17" ht="15.6" x14ac:dyDescent="0.3">
      <c r="A2304" s="10" t="s">
        <v>55</v>
      </c>
      <c r="B2304" s="11" t="str">
        <f>_xlfn.XLOOKUP(A2304,'Cleaned - Customer Names '!$A$2:$A$2336,'Cleaned - Customer Names '!$C$2:$C$2336,0)</f>
        <v>Evelyn L</v>
      </c>
      <c r="C2304" s="11">
        <f>_xlfn.XLOOKUP($A2304,'Cleaned - Medical Examinations'!$A$2:$A$2336,'Cleaned - Medical Examinations'!$B$2:$B$2336,0)</f>
        <v>15.77</v>
      </c>
      <c r="D2304" s="11">
        <f>_xlfn.XLOOKUP($A2304,'Cleaned - Medical Examinations'!$A$2:$A$2336,'Cleaned - Medical Examinations'!$C$2:$C$2336,0)</f>
        <v>6.05</v>
      </c>
      <c r="E2304" s="11" t="str">
        <f>_xlfn.XLOOKUP($A2304,'Cleaned - Medical Examinations'!$A$2:$A$2336,'Cleaned - Medical Examinations'!$D$2:$D$2336,0)</f>
        <v>Yes</v>
      </c>
      <c r="F2304" s="11" t="str">
        <f>_xlfn.XLOOKUP($A2304,'Cleaned - Medical Examinations'!$A$2:$A$2336,'Cleaned - Medical Examinations'!$E$2:$E$2336,0)</f>
        <v>No</v>
      </c>
      <c r="G2304" s="11" t="str">
        <f>_xlfn.XLOOKUP($A2304,'Cleaned - Medical Examinations'!$A$2:$A$2336,'Cleaned - Medical Examinations'!$F$2:$F$2336,0)</f>
        <v>No</v>
      </c>
      <c r="H2304" s="11">
        <f>_xlfn.XLOOKUP($A2304,'Cleaned - Medical Examinations'!$A$2:$A$2336,'Cleaned - Medical Examinations'!$G$2:$G$2336,0)</f>
        <v>1</v>
      </c>
      <c r="I2304" s="11" t="str">
        <f>_xlfn.XLOOKUP($A2304,'Cleaned - Medical Examinations'!$A$2:$A$2336,'Cleaned - Medical Examinations'!$H$2:$H$2336,0)</f>
        <v>No</v>
      </c>
      <c r="J2304" s="11" t="str">
        <f>_xlfn.XLOOKUP($A2304,'Cleaned - Medical Examinations'!$A$2:$A$2336,'Cleaned - Medical Examinations'!$I$2:$I$2336,0)</f>
        <v>Underweight</v>
      </c>
      <c r="K2304" s="11" t="str">
        <f t="shared" si="35"/>
        <v>Non-Diabetic</v>
      </c>
      <c r="L2304" s="14">
        <f>_xlfn.XLOOKUP($A2304,'Cleaned - Hospitalisation Detai'!$A$2:$A$2344,'Cleaned - Hospitalisation Detai'!$J$2:$J$2344,0)</f>
        <v>34851</v>
      </c>
      <c r="M2304" s="19">
        <f>_xlfn.XLOOKUP($A2304,'Cleaned - Hospitalisation Detai'!$A$2:$A$2344,'Cleaned - Hospitalisation Detai'!$F$2:$F$2344,0)</f>
        <v>1056</v>
      </c>
      <c r="N2304" s="19" t="str">
        <f>_xlfn.XLOOKUP($A2304,'Cleaned - Hospitalisation Detai'!$A$2:$A$2344,'Cleaned - Hospitalisation Detai'!$G$2:$G$2344,0)</f>
        <v>tier - 3</v>
      </c>
      <c r="O2304" s="19" t="str">
        <f>_xlfn.XLOOKUP($A2304,'Cleaned - Hospitalisation Detai'!$A$2:$A$2344,'Cleaned - Hospitalisation Detai'!$H$2:$H$2344,0)</f>
        <v>tier - 2</v>
      </c>
      <c r="P2304" s="19" t="str">
        <f>_xlfn.XLOOKUP($A2304,'Cleaned - Hospitalisation Detai'!$A$2:$A$2344,'Cleaned - Hospitalisation Detai'!$I$2:$I$2344,0)</f>
        <v>R1013</v>
      </c>
      <c r="Q2304" s="20">
        <f>_xlfn.XLOOKUP($A2304,'Cleaned - Hospitalisation Detai'!$A$2:$A$2344,'Cleaned - Hospitalisation Detai'!$K$2:$K$2344,0)</f>
        <v>28</v>
      </c>
    </row>
    <row r="2305" spans="1:17" ht="15.6" x14ac:dyDescent="0.3">
      <c r="A2305" s="10" t="s">
        <v>54</v>
      </c>
      <c r="B2305" s="11" t="str">
        <f>_xlfn.XLOOKUP(A2305,'Cleaned - Customer Names '!$A$2:$A$2336,'Cleaned - Customer Names '!$C$2:$C$2336,0)</f>
        <v>Jim</v>
      </c>
      <c r="C2305" s="11">
        <f>_xlfn.XLOOKUP($A2305,'Cleaned - Medical Examinations'!$A$2:$A$2336,'Cleaned - Medical Examinations'!$B$2:$B$2336,0)</f>
        <v>18.27</v>
      </c>
      <c r="D2305" s="11">
        <f>_xlfn.XLOOKUP($A2305,'Cleaned - Medical Examinations'!$A$2:$A$2336,'Cleaned - Medical Examinations'!$C$2:$C$2336,0)</f>
        <v>11.46</v>
      </c>
      <c r="E2305" s="11" t="str">
        <f>_xlfn.XLOOKUP($A2305,'Cleaned - Medical Examinations'!$A$2:$A$2336,'Cleaned - Medical Examinations'!$D$2:$D$2336,0)</f>
        <v>No</v>
      </c>
      <c r="F2305" s="11" t="str">
        <f>_xlfn.XLOOKUP($A2305,'Cleaned - Medical Examinations'!$A$2:$A$2336,'Cleaned - Medical Examinations'!$E$2:$E$2336,0)</f>
        <v>No</v>
      </c>
      <c r="G2305" s="11" t="str">
        <f>_xlfn.XLOOKUP($A2305,'Cleaned - Medical Examinations'!$A$2:$A$2336,'Cleaned - Medical Examinations'!$F$2:$F$2336,0)</f>
        <v>No</v>
      </c>
      <c r="H2305" s="11">
        <f>_xlfn.XLOOKUP($A2305,'Cleaned - Medical Examinations'!$A$2:$A$2336,'Cleaned - Medical Examinations'!$G$2:$G$2336,0)</f>
        <v>0</v>
      </c>
      <c r="I2305" s="11" t="str">
        <f>_xlfn.XLOOKUP($A2305,'Cleaned - Medical Examinations'!$A$2:$A$2336,'Cleaned - Medical Examinations'!$H$2:$H$2336,0)</f>
        <v>No</v>
      </c>
      <c r="J2305" s="11" t="str">
        <f>_xlfn.XLOOKUP($A2305,'Cleaned - Medical Examinations'!$A$2:$A$2336,'Cleaned - Medical Examinations'!$I$2:$I$2336,0)</f>
        <v>Underweight</v>
      </c>
      <c r="K2305" s="11" t="str">
        <f t="shared" si="35"/>
        <v>Diabetic</v>
      </c>
      <c r="L2305" s="14">
        <f>_xlfn.XLOOKUP($A2305,'Cleaned - Hospitalisation Detai'!$A$2:$A$2344,'Cleaned - Hospitalisation Detai'!$J$2:$J$2344,0)</f>
        <v>37438</v>
      </c>
      <c r="M2305" s="19">
        <f>_xlfn.XLOOKUP($A2305,'Cleaned - Hospitalisation Detai'!$A$2:$A$2344,'Cleaned - Hospitalisation Detai'!$F$2:$F$2344,0)</f>
        <v>1049</v>
      </c>
      <c r="N2305" s="19" t="str">
        <f>_xlfn.XLOOKUP($A2305,'Cleaned - Hospitalisation Detai'!$A$2:$A$2344,'Cleaned - Hospitalisation Detai'!$G$2:$G$2344,0)</f>
        <v>tier - 3</v>
      </c>
      <c r="O2305" s="19" t="str">
        <f>_xlfn.XLOOKUP($A2305,'Cleaned - Hospitalisation Detai'!$A$2:$A$2344,'Cleaned - Hospitalisation Detai'!$H$2:$H$2344,0)</f>
        <v>tier - 2</v>
      </c>
      <c r="P2305" s="19" t="str">
        <f>_xlfn.XLOOKUP($A2305,'Cleaned - Hospitalisation Detai'!$A$2:$A$2344,'Cleaned - Hospitalisation Detai'!$I$2:$I$2344,0)</f>
        <v>R1012</v>
      </c>
      <c r="Q2305" s="20">
        <f>_xlfn.XLOOKUP($A2305,'Cleaned - Hospitalisation Detai'!$A$2:$A$2344,'Cleaned - Hospitalisation Detai'!$K$2:$K$2344,0)</f>
        <v>20</v>
      </c>
    </row>
    <row r="2306" spans="1:17" ht="15.6" x14ac:dyDescent="0.3">
      <c r="A2306" s="10" t="s">
        <v>53</v>
      </c>
      <c r="B2306" s="11" t="str">
        <f>_xlfn.XLOOKUP(A2306,'Cleaned - Customer Names '!$A$2:$A$2336,'Cleaned - Customer Names '!$C$2:$C$2336,0)</f>
        <v>Matthew S</v>
      </c>
      <c r="C2306" s="11">
        <f>_xlfn.XLOOKUP($A2306,'Cleaned - Medical Examinations'!$A$2:$A$2336,'Cleaned - Medical Examinations'!$B$2:$B$2336,0)</f>
        <v>16.489999999999998</v>
      </c>
      <c r="D2306" s="11">
        <f>_xlfn.XLOOKUP($A2306,'Cleaned - Medical Examinations'!$A$2:$A$2336,'Cleaned - Medical Examinations'!$C$2:$C$2336,0)</f>
        <v>8.48</v>
      </c>
      <c r="E2306" s="11" t="str">
        <f>_xlfn.XLOOKUP($A2306,'Cleaned - Medical Examinations'!$A$2:$A$2336,'Cleaned - Medical Examinations'!$D$2:$D$2336,0)</f>
        <v>No</v>
      </c>
      <c r="F2306" s="11" t="str">
        <f>_xlfn.XLOOKUP($A2306,'Cleaned - Medical Examinations'!$A$2:$A$2336,'Cleaned - Medical Examinations'!$E$2:$E$2336,0)</f>
        <v>No</v>
      </c>
      <c r="G2306" s="11" t="str">
        <f>_xlfn.XLOOKUP($A2306,'Cleaned - Medical Examinations'!$A$2:$A$2336,'Cleaned - Medical Examinations'!$F$2:$F$2336,0)</f>
        <v>No</v>
      </c>
      <c r="H2306" s="11">
        <f>_xlfn.XLOOKUP($A2306,'Cleaned - Medical Examinations'!$A$2:$A$2336,'Cleaned - Medical Examinations'!$G$2:$G$2336,0)</f>
        <v>0</v>
      </c>
      <c r="I2306" s="11" t="str">
        <f>_xlfn.XLOOKUP($A2306,'Cleaned - Medical Examinations'!$A$2:$A$2336,'Cleaned - Medical Examinations'!$H$2:$H$2336,0)</f>
        <v>No</v>
      </c>
      <c r="J2306" s="11" t="str">
        <f>_xlfn.XLOOKUP($A2306,'Cleaned - Medical Examinations'!$A$2:$A$2336,'Cleaned - Medical Examinations'!$I$2:$I$2336,0)</f>
        <v>Underweight</v>
      </c>
      <c r="K2306" s="11" t="str">
        <f t="shared" si="35"/>
        <v>Diabetic</v>
      </c>
      <c r="L2306" s="14">
        <f>_xlfn.XLOOKUP($A2306,'Cleaned - Hospitalisation Detai'!$A$2:$A$2344,'Cleaned - Hospitalisation Detai'!$J$2:$J$2344,0)</f>
        <v>37457</v>
      </c>
      <c r="M2306" s="19">
        <f>_xlfn.XLOOKUP($A2306,'Cleaned - Hospitalisation Detai'!$A$2:$A$2344,'Cleaned - Hospitalisation Detai'!$F$2:$F$2344,0)</f>
        <v>1047</v>
      </c>
      <c r="N2306" s="19" t="str">
        <f>_xlfn.XLOOKUP($A2306,'Cleaned - Hospitalisation Detai'!$A$2:$A$2344,'Cleaned - Hospitalisation Detai'!$G$2:$G$2344,0)</f>
        <v>tier - 3</v>
      </c>
      <c r="O2306" s="19" t="str">
        <f>_xlfn.XLOOKUP($A2306,'Cleaned - Hospitalisation Detai'!$A$2:$A$2344,'Cleaned - Hospitalisation Detai'!$H$2:$H$2344,0)</f>
        <v>tier - 1</v>
      </c>
      <c r="P2306" s="19" t="str">
        <f>_xlfn.XLOOKUP($A2306,'Cleaned - Hospitalisation Detai'!$A$2:$A$2344,'Cleaned - Hospitalisation Detai'!$I$2:$I$2344,0)</f>
        <v>R1013</v>
      </c>
      <c r="Q2306" s="20">
        <f>_xlfn.XLOOKUP($A2306,'Cleaned - Hospitalisation Detai'!$A$2:$A$2344,'Cleaned - Hospitalisation Detai'!$K$2:$K$2344,0)</f>
        <v>20</v>
      </c>
    </row>
    <row r="2307" spans="1:17" ht="15.6" x14ac:dyDescent="0.3">
      <c r="A2307" s="10" t="s">
        <v>52</v>
      </c>
      <c r="B2307" s="11" t="str">
        <f>_xlfn.XLOOKUP(A2307,'Cleaned - Customer Names '!$A$2:$A$2336,'Cleaned - Customer Names '!$C$2:$C$2336,0)</f>
        <v>Kenneth</v>
      </c>
      <c r="C2307" s="11">
        <f>_xlfn.XLOOKUP($A2307,'Cleaned - Medical Examinations'!$A$2:$A$2336,'Cleaned - Medical Examinations'!$B$2:$B$2336,0)</f>
        <v>16.14</v>
      </c>
      <c r="D2307" s="11">
        <f>_xlfn.XLOOKUP($A2307,'Cleaned - Medical Examinations'!$A$2:$A$2336,'Cleaned - Medical Examinations'!$C$2:$C$2336,0)</f>
        <v>4.8600000000000003</v>
      </c>
      <c r="E2307" s="11" t="str">
        <f>_xlfn.XLOOKUP($A2307,'Cleaned - Medical Examinations'!$A$2:$A$2336,'Cleaned - Medical Examinations'!$D$2:$D$2336,0)</f>
        <v>No</v>
      </c>
      <c r="F2307" s="11" t="str">
        <f>_xlfn.XLOOKUP($A2307,'Cleaned - Medical Examinations'!$A$2:$A$2336,'Cleaned - Medical Examinations'!$E$2:$E$2336,0)</f>
        <v>No</v>
      </c>
      <c r="G2307" s="11" t="str">
        <f>_xlfn.XLOOKUP($A2307,'Cleaned - Medical Examinations'!$A$2:$A$2336,'Cleaned - Medical Examinations'!$F$2:$F$2336,0)</f>
        <v>No</v>
      </c>
      <c r="H2307" s="11">
        <f>_xlfn.XLOOKUP($A2307,'Cleaned - Medical Examinations'!$A$2:$A$2336,'Cleaned - Medical Examinations'!$G$2:$G$2336,0)</f>
        <v>0</v>
      </c>
      <c r="I2307" s="11" t="str">
        <f>_xlfn.XLOOKUP($A2307,'Cleaned - Medical Examinations'!$A$2:$A$2336,'Cleaned - Medical Examinations'!$H$2:$H$2336,0)</f>
        <v>No</v>
      </c>
      <c r="J2307" s="11" t="str">
        <f>_xlfn.XLOOKUP($A2307,'Cleaned - Medical Examinations'!$A$2:$A$2336,'Cleaned - Medical Examinations'!$I$2:$I$2336,0)</f>
        <v>Underweight</v>
      </c>
      <c r="K2307" s="11" t="str">
        <f t="shared" ref="K2307:K2316" si="36">IF(D2307&gt;=6.5,"Diabetic","Non-Diabetic")</f>
        <v>Non-Diabetic</v>
      </c>
      <c r="L2307" s="14">
        <f>_xlfn.XLOOKUP($A2307,'Cleaned - Hospitalisation Detai'!$A$2:$A$2344,'Cleaned - Hospitalisation Detai'!$J$2:$J$2344,0)</f>
        <v>34655</v>
      </c>
      <c r="M2307" s="19">
        <f>_xlfn.XLOOKUP($A2307,'Cleaned - Hospitalisation Detai'!$A$2:$A$2344,'Cleaned - Hospitalisation Detai'!$F$2:$F$2344,0)</f>
        <v>1044</v>
      </c>
      <c r="N2307" s="19" t="str">
        <f>_xlfn.XLOOKUP($A2307,'Cleaned - Hospitalisation Detai'!$A$2:$A$2344,'Cleaned - Hospitalisation Detai'!$G$2:$G$2344,0)</f>
        <v>tier - 3</v>
      </c>
      <c r="O2307" s="19" t="str">
        <f>_xlfn.XLOOKUP($A2307,'Cleaned - Hospitalisation Detai'!$A$2:$A$2344,'Cleaned - Hospitalisation Detai'!$H$2:$H$2344,0)</f>
        <v>tier - 2</v>
      </c>
      <c r="P2307" s="19" t="str">
        <f>_xlfn.XLOOKUP($A2307,'Cleaned - Hospitalisation Detai'!$A$2:$A$2344,'Cleaned - Hospitalisation Detai'!$I$2:$I$2344,0)</f>
        <v>R1013</v>
      </c>
      <c r="Q2307" s="20">
        <f>_xlfn.XLOOKUP($A2307,'Cleaned - Hospitalisation Detai'!$A$2:$A$2344,'Cleaned - Hospitalisation Detai'!$K$2:$K$2344,0)</f>
        <v>28</v>
      </c>
    </row>
    <row r="2308" spans="1:17" ht="15.6" x14ac:dyDescent="0.3">
      <c r="A2308" s="10" t="s">
        <v>51</v>
      </c>
      <c r="B2308" s="11" t="str">
        <f>_xlfn.XLOOKUP(A2308,'Cleaned - Customer Names '!$A$2:$A$2336,'Cleaned - Customer Names '!$C$2:$C$2336,0)</f>
        <v>Andrea</v>
      </c>
      <c r="C2308" s="11">
        <f>_xlfn.XLOOKUP($A2308,'Cleaned - Medical Examinations'!$A$2:$A$2336,'Cleaned - Medical Examinations'!$B$2:$B$2336,0)</f>
        <v>20.85</v>
      </c>
      <c r="D2308" s="11">
        <f>_xlfn.XLOOKUP($A2308,'Cleaned - Medical Examinations'!$A$2:$A$2336,'Cleaned - Medical Examinations'!$C$2:$C$2336,0)</f>
        <v>4.45</v>
      </c>
      <c r="E2308" s="11" t="str">
        <f>_xlfn.XLOOKUP($A2308,'Cleaned - Medical Examinations'!$A$2:$A$2336,'Cleaned - Medical Examinations'!$D$2:$D$2336,0)</f>
        <v>Yes</v>
      </c>
      <c r="F2308" s="11" t="str">
        <f>_xlfn.XLOOKUP($A2308,'Cleaned - Medical Examinations'!$A$2:$A$2336,'Cleaned - Medical Examinations'!$E$2:$E$2336,0)</f>
        <v>No</v>
      </c>
      <c r="G2308" s="11" t="str">
        <f>_xlfn.XLOOKUP($A2308,'Cleaned - Medical Examinations'!$A$2:$A$2336,'Cleaned - Medical Examinations'!$F$2:$F$2336,0)</f>
        <v>No</v>
      </c>
      <c r="H2308" s="11">
        <f>_xlfn.XLOOKUP($A2308,'Cleaned - Medical Examinations'!$A$2:$A$2336,'Cleaned - Medical Examinations'!$G$2:$G$2336,0)</f>
        <v>1</v>
      </c>
      <c r="I2308" s="11" t="str">
        <f>_xlfn.XLOOKUP($A2308,'Cleaned - Medical Examinations'!$A$2:$A$2336,'Cleaned - Medical Examinations'!$H$2:$H$2336,0)</f>
        <v>No</v>
      </c>
      <c r="J2308" s="11" t="str">
        <f>_xlfn.XLOOKUP($A2308,'Cleaned - Medical Examinations'!$A$2:$A$2336,'Cleaned - Medical Examinations'!$I$2:$I$2336,0)</f>
        <v>Normal Weight</v>
      </c>
      <c r="K2308" s="11" t="str">
        <f t="shared" si="36"/>
        <v>Non-Diabetic</v>
      </c>
      <c r="L2308" s="14">
        <f>_xlfn.XLOOKUP($A2308,'Cleaned - Hospitalisation Detai'!$A$2:$A$2344,'Cleaned - Hospitalisation Detai'!$J$2:$J$2344,0)</f>
        <v>34977</v>
      </c>
      <c r="M2308" s="19">
        <f>_xlfn.XLOOKUP($A2308,'Cleaned - Hospitalisation Detai'!$A$2:$A$2344,'Cleaned - Hospitalisation Detai'!$F$2:$F$2344,0)</f>
        <v>1033.74</v>
      </c>
      <c r="N2308" s="19" t="str">
        <f>_xlfn.XLOOKUP($A2308,'Cleaned - Hospitalisation Detai'!$A$2:$A$2344,'Cleaned - Hospitalisation Detai'!$G$2:$G$2344,0)</f>
        <v>tier - 3</v>
      </c>
      <c r="O2308" s="19" t="str">
        <f>_xlfn.XLOOKUP($A2308,'Cleaned - Hospitalisation Detai'!$A$2:$A$2344,'Cleaned - Hospitalisation Detai'!$H$2:$H$2344,0)</f>
        <v>tier - 1</v>
      </c>
      <c r="P2308" s="19" t="str">
        <f>_xlfn.XLOOKUP($A2308,'Cleaned - Hospitalisation Detai'!$A$2:$A$2344,'Cleaned - Hospitalisation Detai'!$I$2:$I$2344,0)</f>
        <v>R1013</v>
      </c>
      <c r="Q2308" s="20">
        <f>_xlfn.XLOOKUP($A2308,'Cleaned - Hospitalisation Detai'!$A$2:$A$2344,'Cleaned - Hospitalisation Detai'!$K$2:$K$2344,0)</f>
        <v>27</v>
      </c>
    </row>
    <row r="2309" spans="1:17" ht="15.6" x14ac:dyDescent="0.3">
      <c r="A2309" s="10" t="s">
        <v>50</v>
      </c>
      <c r="B2309" s="11" t="str">
        <f>_xlfn.XLOOKUP(A2309,'Cleaned - Customer Names '!$A$2:$A$2336,'Cleaned - Customer Names '!$C$2:$C$2336,0)</f>
        <v>Kristina</v>
      </c>
      <c r="C2309" s="11">
        <f>_xlfn.XLOOKUP($A2309,'Cleaned - Medical Examinations'!$A$2:$A$2336,'Cleaned - Medical Examinations'!$B$2:$B$2336,0)</f>
        <v>15.88</v>
      </c>
      <c r="D2309" s="11">
        <f>_xlfn.XLOOKUP($A2309,'Cleaned - Medical Examinations'!$A$2:$A$2336,'Cleaned - Medical Examinations'!$C$2:$C$2336,0)</f>
        <v>4.3600000000000003</v>
      </c>
      <c r="E2309" s="11" t="str">
        <f>_xlfn.XLOOKUP($A2309,'Cleaned - Medical Examinations'!$A$2:$A$2336,'Cleaned - Medical Examinations'!$D$2:$D$2336,0)</f>
        <v>No</v>
      </c>
      <c r="F2309" s="11" t="str">
        <f>_xlfn.XLOOKUP($A2309,'Cleaned - Medical Examinations'!$A$2:$A$2336,'Cleaned - Medical Examinations'!$E$2:$E$2336,0)</f>
        <v>No</v>
      </c>
      <c r="G2309" s="11" t="str">
        <f>_xlfn.XLOOKUP($A2309,'Cleaned - Medical Examinations'!$A$2:$A$2336,'Cleaned - Medical Examinations'!$F$2:$F$2336,0)</f>
        <v>No</v>
      </c>
      <c r="H2309" s="11">
        <f>_xlfn.XLOOKUP($A2309,'Cleaned - Medical Examinations'!$A$2:$A$2336,'Cleaned - Medical Examinations'!$G$2:$G$2336,0)</f>
        <v>0</v>
      </c>
      <c r="I2309" s="11" t="str">
        <f>_xlfn.XLOOKUP($A2309,'Cleaned - Medical Examinations'!$A$2:$A$2336,'Cleaned - Medical Examinations'!$H$2:$H$2336,0)</f>
        <v>No</v>
      </c>
      <c r="J2309" s="11" t="str">
        <f>_xlfn.XLOOKUP($A2309,'Cleaned - Medical Examinations'!$A$2:$A$2336,'Cleaned - Medical Examinations'!$I$2:$I$2336,0)</f>
        <v>Underweight</v>
      </c>
      <c r="K2309" s="11" t="str">
        <f t="shared" si="36"/>
        <v>Non-Diabetic</v>
      </c>
      <c r="L2309" s="14">
        <f>_xlfn.XLOOKUP($A2309,'Cleaned - Hospitalisation Detai'!$A$2:$A$2344,'Cleaned - Hospitalisation Detai'!$J$2:$J$2344,0)</f>
        <v>36377</v>
      </c>
      <c r="M2309" s="19">
        <f>_xlfn.XLOOKUP($A2309,'Cleaned - Hospitalisation Detai'!$A$2:$A$2344,'Cleaned - Hospitalisation Detai'!$F$2:$F$2344,0)</f>
        <v>1019</v>
      </c>
      <c r="N2309" s="19" t="str">
        <f>_xlfn.XLOOKUP($A2309,'Cleaned - Hospitalisation Detai'!$A$2:$A$2344,'Cleaned - Hospitalisation Detai'!$G$2:$G$2344,0)</f>
        <v>tier - 3</v>
      </c>
      <c r="O2309" s="19" t="str">
        <f>_xlfn.XLOOKUP($A2309,'Cleaned - Hospitalisation Detai'!$A$2:$A$2344,'Cleaned - Hospitalisation Detai'!$H$2:$H$2344,0)</f>
        <v>tier - 2</v>
      </c>
      <c r="P2309" s="19" t="str">
        <f>_xlfn.XLOOKUP($A2309,'Cleaned - Hospitalisation Detai'!$A$2:$A$2344,'Cleaned - Hospitalisation Detai'!$I$2:$I$2344,0)</f>
        <v>R1013</v>
      </c>
      <c r="Q2309" s="20">
        <f>_xlfn.XLOOKUP($A2309,'Cleaned - Hospitalisation Detai'!$A$2:$A$2344,'Cleaned - Hospitalisation Detai'!$K$2:$K$2344,0)</f>
        <v>23</v>
      </c>
    </row>
    <row r="2310" spans="1:17" ht="15.6" x14ac:dyDescent="0.3">
      <c r="A2310" s="10" t="s">
        <v>49</v>
      </c>
      <c r="B2310" s="11" t="str">
        <f>_xlfn.XLOOKUP(A2310,'Cleaned - Customer Names '!$A$2:$A$2336,'Cleaned - Customer Names '!$C$2:$C$2336,0)</f>
        <v>Kristen</v>
      </c>
      <c r="C2310" s="11">
        <f>_xlfn.XLOOKUP($A2310,'Cleaned - Medical Examinations'!$A$2:$A$2336,'Cleaned - Medical Examinations'!$B$2:$B$2336,0)</f>
        <v>20.66</v>
      </c>
      <c r="D2310" s="11">
        <f>_xlfn.XLOOKUP($A2310,'Cleaned - Medical Examinations'!$A$2:$A$2336,'Cleaned - Medical Examinations'!$C$2:$C$2336,0)</f>
        <v>5.8</v>
      </c>
      <c r="E2310" s="11" t="str">
        <f>_xlfn.XLOOKUP($A2310,'Cleaned - Medical Examinations'!$A$2:$A$2336,'Cleaned - Medical Examinations'!$D$2:$D$2336,0)</f>
        <v>No</v>
      </c>
      <c r="F2310" s="11" t="str">
        <f>_xlfn.XLOOKUP($A2310,'Cleaned - Medical Examinations'!$A$2:$A$2336,'Cleaned - Medical Examinations'!$E$2:$E$2336,0)</f>
        <v>yes</v>
      </c>
      <c r="G2310" s="11" t="str">
        <f>_xlfn.XLOOKUP($A2310,'Cleaned - Medical Examinations'!$A$2:$A$2336,'Cleaned - Medical Examinations'!$F$2:$F$2336,0)</f>
        <v>No</v>
      </c>
      <c r="H2310" s="11">
        <f>_xlfn.XLOOKUP($A2310,'Cleaned - Medical Examinations'!$A$2:$A$2336,'Cleaned - Medical Examinations'!$G$2:$G$2336,0)</f>
        <v>1</v>
      </c>
      <c r="I2310" s="11" t="str">
        <f>_xlfn.XLOOKUP($A2310,'Cleaned - Medical Examinations'!$A$2:$A$2336,'Cleaned - Medical Examinations'!$H$2:$H$2336,0)</f>
        <v>No</v>
      </c>
      <c r="J2310" s="11" t="str">
        <f>_xlfn.XLOOKUP($A2310,'Cleaned - Medical Examinations'!$A$2:$A$2336,'Cleaned - Medical Examinations'!$I$2:$I$2336,0)</f>
        <v>Normal Weight</v>
      </c>
      <c r="K2310" s="11" t="str">
        <f t="shared" si="36"/>
        <v>Non-Diabetic</v>
      </c>
      <c r="L2310" s="14">
        <f>_xlfn.XLOOKUP($A2310,'Cleaned - Hospitalisation Detai'!$A$2:$A$2344,'Cleaned - Hospitalisation Detai'!$J$2:$J$2344,0)</f>
        <v>36808</v>
      </c>
      <c r="M2310" s="19">
        <f>_xlfn.XLOOKUP($A2310,'Cleaned - Hospitalisation Detai'!$A$2:$A$2344,'Cleaned - Hospitalisation Detai'!$F$2:$F$2344,0)</f>
        <v>1012</v>
      </c>
      <c r="N2310" s="19" t="str">
        <f>_xlfn.XLOOKUP($A2310,'Cleaned - Hospitalisation Detai'!$A$2:$A$2344,'Cleaned - Hospitalisation Detai'!$G$2:$G$2344,0)</f>
        <v>tier - 3</v>
      </c>
      <c r="O2310" s="19" t="str">
        <f>_xlfn.XLOOKUP($A2310,'Cleaned - Hospitalisation Detai'!$A$2:$A$2344,'Cleaned - Hospitalisation Detai'!$H$2:$H$2344,0)</f>
        <v>tier - 2</v>
      </c>
      <c r="P2310" s="19" t="str">
        <f>_xlfn.XLOOKUP($A2310,'Cleaned - Hospitalisation Detai'!$A$2:$A$2344,'Cleaned - Hospitalisation Detai'!$I$2:$I$2344,0)</f>
        <v>R1013</v>
      </c>
      <c r="Q2310" s="20">
        <f>_xlfn.XLOOKUP($A2310,'Cleaned - Hospitalisation Detai'!$A$2:$A$2344,'Cleaned - Hospitalisation Detai'!$K$2:$K$2344,0)</f>
        <v>22</v>
      </c>
    </row>
    <row r="2311" spans="1:17" ht="15.6" x14ac:dyDescent="0.3">
      <c r="A2311" s="10" t="s">
        <v>48</v>
      </c>
      <c r="B2311" s="11" t="str">
        <f>_xlfn.XLOOKUP(A2311,'Cleaned - Customer Names '!$A$2:$A$2336,'Cleaned - Customer Names '!$C$2:$C$2336,0)</f>
        <v>Matthew</v>
      </c>
      <c r="C2311" s="11">
        <f>_xlfn.XLOOKUP($A2311,'Cleaned - Medical Examinations'!$A$2:$A$2336,'Cleaned - Medical Examinations'!$B$2:$B$2336,0)</f>
        <v>20.399999999999999</v>
      </c>
      <c r="D2311" s="11">
        <f>_xlfn.XLOOKUP($A2311,'Cleaned - Medical Examinations'!$A$2:$A$2336,'Cleaned - Medical Examinations'!$C$2:$C$2336,0)</f>
        <v>5.27</v>
      </c>
      <c r="E2311" s="11" t="str">
        <f>_xlfn.XLOOKUP($A2311,'Cleaned - Medical Examinations'!$A$2:$A$2336,'Cleaned - Medical Examinations'!$D$2:$D$2336,0)</f>
        <v>No</v>
      </c>
      <c r="F2311" s="11" t="str">
        <f>_xlfn.XLOOKUP($A2311,'Cleaned - Medical Examinations'!$A$2:$A$2336,'Cleaned - Medical Examinations'!$E$2:$E$2336,0)</f>
        <v>No</v>
      </c>
      <c r="G2311" s="11" t="str">
        <f>_xlfn.XLOOKUP($A2311,'Cleaned - Medical Examinations'!$A$2:$A$2336,'Cleaned - Medical Examinations'!$F$2:$F$2336,0)</f>
        <v>No</v>
      </c>
      <c r="H2311" s="11">
        <f>_xlfn.XLOOKUP($A2311,'Cleaned - Medical Examinations'!$A$2:$A$2336,'Cleaned - Medical Examinations'!$G$2:$G$2336,0)</f>
        <v>0</v>
      </c>
      <c r="I2311" s="11" t="str">
        <f>_xlfn.XLOOKUP($A2311,'Cleaned - Medical Examinations'!$A$2:$A$2336,'Cleaned - Medical Examinations'!$H$2:$H$2336,0)</f>
        <v>No</v>
      </c>
      <c r="J2311" s="11" t="str">
        <f>_xlfn.XLOOKUP($A2311,'Cleaned - Medical Examinations'!$A$2:$A$2336,'Cleaned - Medical Examinations'!$I$2:$I$2336,0)</f>
        <v>Normal Weight</v>
      </c>
      <c r="K2311" s="11" t="str">
        <f t="shared" si="36"/>
        <v>Non-Diabetic</v>
      </c>
      <c r="L2311" s="14">
        <f>_xlfn.XLOOKUP($A2311,'Cleaned - Hospitalisation Detai'!$A$2:$A$2344,'Cleaned - Hospitalisation Detai'!$J$2:$J$2344,0)</f>
        <v>34660</v>
      </c>
      <c r="M2311" s="19">
        <f>_xlfn.XLOOKUP($A2311,'Cleaned - Hospitalisation Detai'!$A$2:$A$2344,'Cleaned - Hospitalisation Detai'!$F$2:$F$2344,0)</f>
        <v>1006.65</v>
      </c>
      <c r="N2311" s="19" t="str">
        <f>_xlfn.XLOOKUP($A2311,'Cleaned - Hospitalisation Detai'!$A$2:$A$2344,'Cleaned - Hospitalisation Detai'!$G$2:$G$2344,0)</f>
        <v>tier - 3</v>
      </c>
      <c r="O2311" s="19" t="str">
        <f>_xlfn.XLOOKUP($A2311,'Cleaned - Hospitalisation Detai'!$A$2:$A$2344,'Cleaned - Hospitalisation Detai'!$H$2:$H$2344,0)</f>
        <v>tier - 2</v>
      </c>
      <c r="P2311" s="19" t="str">
        <f>_xlfn.XLOOKUP($A2311,'Cleaned - Hospitalisation Detai'!$A$2:$A$2344,'Cleaned - Hospitalisation Detai'!$I$2:$I$2344,0)</f>
        <v>R1013</v>
      </c>
      <c r="Q2311" s="20">
        <f>_xlfn.XLOOKUP($A2311,'Cleaned - Hospitalisation Detai'!$A$2:$A$2344,'Cleaned - Hospitalisation Detai'!$K$2:$K$2344,0)</f>
        <v>28</v>
      </c>
    </row>
    <row r="2312" spans="1:17" ht="15.6" x14ac:dyDescent="0.3">
      <c r="A2312" s="10" t="s">
        <v>47</v>
      </c>
      <c r="B2312" s="11" t="str">
        <f>_xlfn.XLOOKUP(A2312,'Cleaned - Customer Names '!$A$2:$A$2336,'Cleaned - Customer Names '!$C$2:$C$2336,0)</f>
        <v>Kathleen</v>
      </c>
      <c r="C2312" s="11">
        <f>_xlfn.XLOOKUP($A2312,'Cleaned - Medical Examinations'!$A$2:$A$2336,'Cleaned - Medical Examinations'!$B$2:$B$2336,0)</f>
        <v>25.19</v>
      </c>
      <c r="D2312" s="11">
        <f>_xlfn.XLOOKUP($A2312,'Cleaned - Medical Examinations'!$A$2:$A$2336,'Cleaned - Medical Examinations'!$C$2:$C$2336,0)</f>
        <v>5.64</v>
      </c>
      <c r="E2312" s="11" t="str">
        <f>_xlfn.XLOOKUP($A2312,'Cleaned - Medical Examinations'!$A$2:$A$2336,'Cleaned - Medical Examinations'!$D$2:$D$2336,0)</f>
        <v>Yes</v>
      </c>
      <c r="F2312" s="11" t="str">
        <f>_xlfn.XLOOKUP($A2312,'Cleaned - Medical Examinations'!$A$2:$A$2336,'Cleaned - Medical Examinations'!$E$2:$E$2336,0)</f>
        <v>No</v>
      </c>
      <c r="G2312" s="11" t="str">
        <f>_xlfn.XLOOKUP($A2312,'Cleaned - Medical Examinations'!$A$2:$A$2336,'Cleaned - Medical Examinations'!$F$2:$F$2336,0)</f>
        <v>No</v>
      </c>
      <c r="H2312" s="11">
        <f>_xlfn.XLOOKUP($A2312,'Cleaned - Medical Examinations'!$A$2:$A$2336,'Cleaned - Medical Examinations'!$G$2:$G$2336,0)</f>
        <v>0</v>
      </c>
      <c r="I2312" s="11" t="str">
        <f>_xlfn.XLOOKUP($A2312,'Cleaned - Medical Examinations'!$A$2:$A$2336,'Cleaned - Medical Examinations'!$H$2:$H$2336,0)</f>
        <v>No</v>
      </c>
      <c r="J2312" s="11" t="str">
        <f>_xlfn.XLOOKUP($A2312,'Cleaned - Medical Examinations'!$A$2:$A$2336,'Cleaned - Medical Examinations'!$I$2:$I$2336,0)</f>
        <v>Overweight</v>
      </c>
      <c r="K2312" s="11" t="str">
        <f t="shared" si="36"/>
        <v>Non-Diabetic</v>
      </c>
      <c r="L2312" s="14">
        <f>_xlfn.XLOOKUP($A2312,'Cleaned - Hospitalisation Detai'!$A$2:$A$2344,'Cleaned - Hospitalisation Detai'!$J$2:$J$2344,0)</f>
        <v>37122</v>
      </c>
      <c r="M2312" s="19">
        <f>_xlfn.XLOOKUP($A2312,'Cleaned - Hospitalisation Detai'!$A$2:$A$2344,'Cleaned - Hospitalisation Detai'!$F$2:$F$2344,0)</f>
        <v>964.71</v>
      </c>
      <c r="N2312" s="19" t="str">
        <f>_xlfn.XLOOKUP($A2312,'Cleaned - Hospitalisation Detai'!$A$2:$A$2344,'Cleaned - Hospitalisation Detai'!$G$2:$G$2344,0)</f>
        <v>tier - 3</v>
      </c>
      <c r="O2312" s="19" t="str">
        <f>_xlfn.XLOOKUP($A2312,'Cleaned - Hospitalisation Detai'!$A$2:$A$2344,'Cleaned - Hospitalisation Detai'!$H$2:$H$2344,0)</f>
        <v>tier - 2</v>
      </c>
      <c r="P2312" s="19" t="str">
        <f>_xlfn.XLOOKUP($A2312,'Cleaned - Hospitalisation Detai'!$A$2:$A$2344,'Cleaned - Hospitalisation Detai'!$I$2:$I$2344,0)</f>
        <v>R1013</v>
      </c>
      <c r="Q2312" s="20">
        <f>_xlfn.XLOOKUP($A2312,'Cleaned - Hospitalisation Detai'!$A$2:$A$2344,'Cleaned - Hospitalisation Detai'!$K$2:$K$2344,0)</f>
        <v>21</v>
      </c>
    </row>
    <row r="2313" spans="1:17" ht="15.6" x14ac:dyDescent="0.3">
      <c r="A2313" s="10" t="s">
        <v>46</v>
      </c>
      <c r="B2313" s="11" t="str">
        <f>_xlfn.XLOOKUP(A2313,'Cleaned - Customer Names '!$A$2:$A$2336,'Cleaned - Customer Names '!$C$2:$C$2336,0)</f>
        <v>Lindsey</v>
      </c>
      <c r="C2313" s="11">
        <f>_xlfn.XLOOKUP($A2313,'Cleaned - Medical Examinations'!$A$2:$A$2336,'Cleaned - Medical Examinations'!$B$2:$B$2336,0)</f>
        <v>20.54</v>
      </c>
      <c r="D2313" s="11">
        <f>_xlfn.XLOOKUP($A2313,'Cleaned - Medical Examinations'!$A$2:$A$2336,'Cleaned - Medical Examinations'!$C$2:$C$2336,0)</f>
        <v>4.2</v>
      </c>
      <c r="E2313" s="11" t="str">
        <f>_xlfn.XLOOKUP($A2313,'Cleaned - Medical Examinations'!$A$2:$A$2336,'Cleaned - Medical Examinations'!$D$2:$D$2336,0)</f>
        <v>Yes</v>
      </c>
      <c r="F2313" s="11" t="str">
        <f>_xlfn.XLOOKUP($A2313,'Cleaned - Medical Examinations'!$A$2:$A$2336,'Cleaned - Medical Examinations'!$E$2:$E$2336,0)</f>
        <v>No</v>
      </c>
      <c r="G2313" s="11" t="str">
        <f>_xlfn.XLOOKUP($A2313,'Cleaned - Medical Examinations'!$A$2:$A$2336,'Cleaned - Medical Examinations'!$F$2:$F$2336,0)</f>
        <v>No</v>
      </c>
      <c r="H2313" s="11">
        <f>_xlfn.XLOOKUP($A2313,'Cleaned - Medical Examinations'!$A$2:$A$2336,'Cleaned - Medical Examinations'!$G$2:$G$2336,0)</f>
        <v>1</v>
      </c>
      <c r="I2313" s="11" t="str">
        <f>_xlfn.XLOOKUP($A2313,'Cleaned - Medical Examinations'!$A$2:$A$2336,'Cleaned - Medical Examinations'!$H$2:$H$2336,0)</f>
        <v>No</v>
      </c>
      <c r="J2313" s="11" t="str">
        <f>_xlfn.XLOOKUP($A2313,'Cleaned - Medical Examinations'!$A$2:$A$2336,'Cleaned - Medical Examinations'!$I$2:$I$2336,0)</f>
        <v>Normal Weight</v>
      </c>
      <c r="K2313" s="11" t="str">
        <f t="shared" si="36"/>
        <v>Non-Diabetic</v>
      </c>
      <c r="L2313" s="14">
        <f>_xlfn.XLOOKUP($A2313,'Cleaned - Hospitalisation Detai'!$A$2:$A$2344,'Cleaned - Hospitalisation Detai'!$J$2:$J$2344,0)</f>
        <v>35000</v>
      </c>
      <c r="M2313" s="19">
        <f>_xlfn.XLOOKUP($A2313,'Cleaned - Hospitalisation Detai'!$A$2:$A$2344,'Cleaned - Hospitalisation Detai'!$F$2:$F$2344,0)</f>
        <v>928.59</v>
      </c>
      <c r="N2313" s="19" t="str">
        <f>_xlfn.XLOOKUP($A2313,'Cleaned - Hospitalisation Detai'!$A$2:$A$2344,'Cleaned - Hospitalisation Detai'!$G$2:$G$2344,0)</f>
        <v>tier - 3</v>
      </c>
      <c r="O2313" s="19" t="str">
        <f>_xlfn.XLOOKUP($A2313,'Cleaned - Hospitalisation Detai'!$A$2:$A$2344,'Cleaned - Hospitalisation Detai'!$H$2:$H$2344,0)</f>
        <v>tier - 1</v>
      </c>
      <c r="P2313" s="19" t="str">
        <f>_xlfn.XLOOKUP($A2313,'Cleaned - Hospitalisation Detai'!$A$2:$A$2344,'Cleaned - Hospitalisation Detai'!$I$2:$I$2344,0)</f>
        <v>R1013</v>
      </c>
      <c r="Q2313" s="20">
        <f>_xlfn.XLOOKUP($A2313,'Cleaned - Hospitalisation Detai'!$A$2:$A$2344,'Cleaned - Hospitalisation Detai'!$K$2:$K$2344,0)</f>
        <v>27</v>
      </c>
    </row>
    <row r="2314" spans="1:17" ht="15.6" x14ac:dyDescent="0.3">
      <c r="A2314" s="10" t="s">
        <v>45</v>
      </c>
      <c r="B2314" s="11" t="str">
        <f>_xlfn.XLOOKUP(A2314,'Cleaned - Customer Names '!$A$2:$A$2336,'Cleaned - Customer Names '!$C$2:$C$2336,0)</f>
        <v>Robert</v>
      </c>
      <c r="C2314" s="11">
        <f>_xlfn.XLOOKUP($A2314,'Cleaned - Medical Examinations'!$A$2:$A$2336,'Cleaned - Medical Examinations'!$B$2:$B$2336,0)</f>
        <v>20.13</v>
      </c>
      <c r="D2314" s="11">
        <f>_xlfn.XLOOKUP($A2314,'Cleaned - Medical Examinations'!$A$2:$A$2336,'Cleaned - Medical Examinations'!$C$2:$C$2336,0)</f>
        <v>5.42</v>
      </c>
      <c r="E2314" s="11" t="str">
        <f>_xlfn.XLOOKUP($A2314,'Cleaned - Medical Examinations'!$A$2:$A$2336,'Cleaned - Medical Examinations'!$D$2:$D$2336,0)</f>
        <v>No</v>
      </c>
      <c r="F2314" s="11" t="str">
        <f>_xlfn.XLOOKUP($A2314,'Cleaned - Medical Examinations'!$A$2:$A$2336,'Cleaned - Medical Examinations'!$E$2:$E$2336,0)</f>
        <v>No</v>
      </c>
      <c r="G2314" s="11" t="str">
        <f>_xlfn.XLOOKUP($A2314,'Cleaned - Medical Examinations'!$A$2:$A$2336,'Cleaned - Medical Examinations'!$F$2:$F$2336,0)</f>
        <v>No</v>
      </c>
      <c r="H2314" s="11">
        <f>_xlfn.XLOOKUP($A2314,'Cleaned - Medical Examinations'!$A$2:$A$2336,'Cleaned - Medical Examinations'!$G$2:$G$2336,0)</f>
        <v>0</v>
      </c>
      <c r="I2314" s="11" t="str">
        <f>_xlfn.XLOOKUP($A2314,'Cleaned - Medical Examinations'!$A$2:$A$2336,'Cleaned - Medical Examinations'!$H$2:$H$2336,0)</f>
        <v>No</v>
      </c>
      <c r="J2314" s="11" t="str">
        <f>_xlfn.XLOOKUP($A2314,'Cleaned - Medical Examinations'!$A$2:$A$2336,'Cleaned - Medical Examinations'!$I$2:$I$2336,0)</f>
        <v>Normal Weight</v>
      </c>
      <c r="K2314" s="11" t="str">
        <f t="shared" si="36"/>
        <v>Non-Diabetic</v>
      </c>
      <c r="L2314" s="14">
        <f>_xlfn.XLOOKUP($A2314,'Cleaned - Hospitalisation Detai'!$A$2:$A$2344,'Cleaned - Hospitalisation Detai'!$J$2:$J$2344,0)</f>
        <v>34637</v>
      </c>
      <c r="M2314" s="19">
        <f>_xlfn.XLOOKUP($A2314,'Cleaned - Hospitalisation Detai'!$A$2:$A$2344,'Cleaned - Hospitalisation Detai'!$F$2:$F$2344,0)</f>
        <v>915.07</v>
      </c>
      <c r="N2314" s="19" t="str">
        <f>_xlfn.XLOOKUP($A2314,'Cleaned - Hospitalisation Detai'!$A$2:$A$2344,'Cleaned - Hospitalisation Detai'!$G$2:$G$2344,0)</f>
        <v>tier - 3</v>
      </c>
      <c r="O2314" s="19" t="str">
        <f>_xlfn.XLOOKUP($A2314,'Cleaned - Hospitalisation Detai'!$A$2:$A$2344,'Cleaned - Hospitalisation Detai'!$H$2:$H$2344,0)</f>
        <v>tier - 1</v>
      </c>
      <c r="P2314" s="19" t="str">
        <f>_xlfn.XLOOKUP($A2314,'Cleaned - Hospitalisation Detai'!$A$2:$A$2344,'Cleaned - Hospitalisation Detai'!$I$2:$I$2344,0)</f>
        <v>R1013</v>
      </c>
      <c r="Q2314" s="20">
        <f>_xlfn.XLOOKUP($A2314,'Cleaned - Hospitalisation Detai'!$A$2:$A$2344,'Cleaned - Hospitalisation Detai'!$K$2:$K$2344,0)</f>
        <v>28</v>
      </c>
    </row>
    <row r="2315" spans="1:17" ht="15.6" x14ac:dyDescent="0.3">
      <c r="A2315" s="10" t="s">
        <v>44</v>
      </c>
      <c r="B2315" s="11" t="str">
        <f>_xlfn.XLOOKUP(A2315,'Cleaned - Customer Names '!$A$2:$A$2336,'Cleaned - Customer Names '!$C$2:$C$2336,0)</f>
        <v>Sarah E.</v>
      </c>
      <c r="C2315" s="11">
        <f>_xlfn.XLOOKUP($A2315,'Cleaned - Medical Examinations'!$A$2:$A$2336,'Cleaned - Medical Examinations'!$B$2:$B$2336,0)</f>
        <v>18.93</v>
      </c>
      <c r="D2315" s="11">
        <f>_xlfn.XLOOKUP($A2315,'Cleaned - Medical Examinations'!$A$2:$A$2336,'Cleaned - Medical Examinations'!$C$2:$C$2336,0)</f>
        <v>6.11</v>
      </c>
      <c r="E2315" s="11" t="str">
        <f>_xlfn.XLOOKUP($A2315,'Cleaned - Medical Examinations'!$A$2:$A$2336,'Cleaned - Medical Examinations'!$D$2:$D$2336,0)</f>
        <v>No</v>
      </c>
      <c r="F2315" s="11" t="str">
        <f>_xlfn.XLOOKUP($A2315,'Cleaned - Medical Examinations'!$A$2:$A$2336,'Cleaned - Medical Examinations'!$E$2:$E$2336,0)</f>
        <v>No</v>
      </c>
      <c r="G2315" s="11" t="str">
        <f>_xlfn.XLOOKUP($A2315,'Cleaned - Medical Examinations'!$A$2:$A$2336,'Cleaned - Medical Examinations'!$F$2:$F$2336,0)</f>
        <v>Yes</v>
      </c>
      <c r="H2315" s="11">
        <f>_xlfn.XLOOKUP($A2315,'Cleaned - Medical Examinations'!$A$2:$A$2336,'Cleaned - Medical Examinations'!$G$2:$G$2336,0)</f>
        <v>1</v>
      </c>
      <c r="I2315" s="11" t="str">
        <f>_xlfn.XLOOKUP($A2315,'Cleaned - Medical Examinations'!$A$2:$A$2336,'Cleaned - Medical Examinations'!$H$2:$H$2336,0)</f>
        <v>No</v>
      </c>
      <c r="J2315" s="11" t="str">
        <f>_xlfn.XLOOKUP($A2315,'Cleaned - Medical Examinations'!$A$2:$A$2336,'Cleaned - Medical Examinations'!$I$2:$I$2336,0)</f>
        <v>Normal Weight</v>
      </c>
      <c r="K2315" s="11" t="str">
        <f t="shared" si="36"/>
        <v>Non-Diabetic</v>
      </c>
      <c r="L2315" s="14">
        <f>_xlfn.XLOOKUP($A2315,'Cleaned - Hospitalisation Detai'!$A$2:$A$2344,'Cleaned - Hospitalisation Detai'!$J$2:$J$2344,0)</f>
        <v>34300</v>
      </c>
      <c r="M2315" s="19">
        <f>_xlfn.XLOOKUP($A2315,'Cleaned - Hospitalisation Detai'!$A$2:$A$2344,'Cleaned - Hospitalisation Detai'!$F$2:$F$2344,0)</f>
        <v>896.21</v>
      </c>
      <c r="N2315" s="19" t="str">
        <f>_xlfn.XLOOKUP($A2315,'Cleaned - Hospitalisation Detai'!$A$2:$A$2344,'Cleaned - Hospitalisation Detai'!$G$2:$G$2344,0)</f>
        <v>tier - 3</v>
      </c>
      <c r="O2315" s="19" t="str">
        <f>_xlfn.XLOOKUP($A2315,'Cleaned - Hospitalisation Detai'!$A$2:$A$2344,'Cleaned - Hospitalisation Detai'!$H$2:$H$2344,0)</f>
        <v>tier - 1</v>
      </c>
      <c r="P2315" s="19" t="str">
        <f>_xlfn.XLOOKUP($A2315,'Cleaned - Hospitalisation Detai'!$A$2:$A$2344,'Cleaned - Hospitalisation Detai'!$I$2:$I$2344,0)</f>
        <v>R1013</v>
      </c>
      <c r="Q2315" s="20">
        <f>_xlfn.XLOOKUP($A2315,'Cleaned - Hospitalisation Detai'!$A$2:$A$2344,'Cleaned - Hospitalisation Detai'!$K$2:$K$2344,0)</f>
        <v>29</v>
      </c>
    </row>
    <row r="2316" spans="1:17" ht="15.6" x14ac:dyDescent="0.3">
      <c r="A2316" s="10" t="s">
        <v>43</v>
      </c>
      <c r="B2316" s="11" t="str">
        <f>_xlfn.XLOOKUP(A2316,'Cleaned - Customer Names '!$A$2:$A$2336,'Cleaned - Customer Names '!$C$2:$C$2336,0)</f>
        <v>Flannery</v>
      </c>
      <c r="C2316" s="11">
        <f>_xlfn.XLOOKUP($A2316,'Cleaned - Medical Examinations'!$A$2:$A$2336,'Cleaned - Medical Examinations'!$B$2:$B$2336,0)</f>
        <v>24.14</v>
      </c>
      <c r="D2316" s="11">
        <f>_xlfn.XLOOKUP($A2316,'Cleaned - Medical Examinations'!$A$2:$A$2336,'Cleaned - Medical Examinations'!$C$2:$C$2336,0)</f>
        <v>5.29</v>
      </c>
      <c r="E2316" s="11" t="str">
        <f>_xlfn.XLOOKUP($A2316,'Cleaned - Medical Examinations'!$A$2:$A$2336,'Cleaned - Medical Examinations'!$D$2:$D$2336,0)</f>
        <v>No</v>
      </c>
      <c r="F2316" s="11" t="str">
        <f>_xlfn.XLOOKUP($A2316,'Cleaned - Medical Examinations'!$A$2:$A$2336,'Cleaned - Medical Examinations'!$E$2:$E$2336,0)</f>
        <v>yes</v>
      </c>
      <c r="G2316" s="11" t="str">
        <f>_xlfn.XLOOKUP($A2316,'Cleaned - Medical Examinations'!$A$2:$A$2336,'Cleaned - Medical Examinations'!$F$2:$F$2336,0)</f>
        <v>No</v>
      </c>
      <c r="H2316" s="11">
        <f>_xlfn.XLOOKUP($A2316,'Cleaned - Medical Examinations'!$A$2:$A$2336,'Cleaned - Medical Examinations'!$G$2:$G$2336,0)</f>
        <v>1</v>
      </c>
      <c r="I2316" s="11" t="str">
        <f>_xlfn.XLOOKUP($A2316,'Cleaned - Medical Examinations'!$A$2:$A$2336,'Cleaned - Medical Examinations'!$H$2:$H$2336,0)</f>
        <v>No</v>
      </c>
      <c r="J2316" s="11" t="str">
        <f>_xlfn.XLOOKUP($A2316,'Cleaned - Medical Examinations'!$A$2:$A$2336,'Cleaned - Medical Examinations'!$I$2:$I$2336,0)</f>
        <v>Normal Weight</v>
      </c>
      <c r="K2316" s="11" t="str">
        <f t="shared" si="36"/>
        <v>Non-Diabetic</v>
      </c>
      <c r="L2316" s="14">
        <f>_xlfn.XLOOKUP($A2316,'Cleaned - Hospitalisation Detai'!$A$2:$A$2344,'Cleaned - Hospitalisation Detai'!$J$2:$J$2344,0)</f>
        <v>36848</v>
      </c>
      <c r="M2316" s="19">
        <f>_xlfn.XLOOKUP($A2316,'Cleaned - Hospitalisation Detai'!$A$2:$A$2344,'Cleaned - Hospitalisation Detai'!$F$2:$F$2344,0)</f>
        <v>865.41</v>
      </c>
      <c r="N2316" s="19" t="str">
        <f>_xlfn.XLOOKUP($A2316,'Cleaned - Hospitalisation Detai'!$A$2:$A$2344,'Cleaned - Hospitalisation Detai'!$G$2:$G$2344,0)</f>
        <v>tier - 3</v>
      </c>
      <c r="O2316" s="19" t="str">
        <f>_xlfn.XLOOKUP($A2316,'Cleaned - Hospitalisation Detai'!$A$2:$A$2344,'Cleaned - Hospitalisation Detai'!$H$2:$H$2344,0)</f>
        <v>tier - 1</v>
      </c>
      <c r="P2316" s="19" t="str">
        <f>_xlfn.XLOOKUP($A2316,'Cleaned - Hospitalisation Detai'!$A$2:$A$2344,'Cleaned - Hospitalisation Detai'!$I$2:$I$2344,0)</f>
        <v>R1013</v>
      </c>
      <c r="Q2316" s="20">
        <f>_xlfn.XLOOKUP($A2316,'Cleaned - Hospitalisation Detai'!$A$2:$A$2344,'Cleaned - Hospitalisation Detai'!$K$2:$K$2344,0)</f>
        <v>22</v>
      </c>
    </row>
    <row r="2317" spans="1:17" ht="15.6" x14ac:dyDescent="0.3">
      <c r="A2317" s="10" t="s">
        <v>41</v>
      </c>
      <c r="B2317" s="11" t="str">
        <f>_xlfn.XLOOKUP(A2317,'Cleaned - Customer Names '!$A$2:$A$2336,'Cleaned - Customer Names '!$C$2:$C$2336,0)</f>
        <v>John T</v>
      </c>
      <c r="C2317" s="11">
        <f>_xlfn.XLOOKUP($A2317,'Cleaned - Medical Examinations'!$A$2:$A$2336,'Cleaned - Medical Examinations'!$B$2:$B$2336,0)</f>
        <v>25.03</v>
      </c>
      <c r="D2317" s="11">
        <f>_xlfn.XLOOKUP($A2317,'Cleaned - Medical Examinations'!$A$2:$A$2336,'Cleaned - Medical Examinations'!$C$2:$C$2336,0)</f>
        <v>5.91</v>
      </c>
      <c r="E2317" s="11" t="str">
        <f>_xlfn.XLOOKUP($A2317,'Cleaned - Medical Examinations'!$A$2:$A$2336,'Cleaned - Medical Examinations'!$D$2:$D$2336,0)</f>
        <v>No</v>
      </c>
      <c r="F2317" s="11" t="str">
        <f>_xlfn.XLOOKUP($A2317,'Cleaned - Medical Examinations'!$A$2:$A$2336,'Cleaned - Medical Examinations'!$E$2:$E$2336,0)</f>
        <v>yes</v>
      </c>
      <c r="G2317" s="11" t="str">
        <f>_xlfn.XLOOKUP($A2317,'Cleaned - Medical Examinations'!$A$2:$A$2336,'Cleaned - Medical Examinations'!$F$2:$F$2336,0)</f>
        <v>No</v>
      </c>
      <c r="H2317" s="11">
        <f>_xlfn.XLOOKUP($A2317,'Cleaned - Medical Examinations'!$A$2:$A$2336,'Cleaned - Medical Examinations'!$G$2:$G$2336,0)</f>
        <v>1</v>
      </c>
      <c r="I2317" s="11" t="str">
        <f>_xlfn.XLOOKUP($A2317,'Cleaned - Medical Examinations'!$A$2:$A$2336,'Cleaned - Medical Examinations'!$H$2:$H$2336,0)</f>
        <v>No</v>
      </c>
      <c r="J2317" s="11" t="str">
        <f>_xlfn.XLOOKUP($A2317,'Cleaned - Medical Examinations'!$A$2:$A$2336,'Cleaned - Medical Examinations'!$I$2:$I$2336,0)</f>
        <v>Overweight</v>
      </c>
      <c r="K2317" s="11" t="str">
        <f>IF(D2317&gt;=6.5,"Diabetic","Non-Diabetic")</f>
        <v>Non-Diabetic</v>
      </c>
      <c r="L2317" s="14">
        <f>_xlfn.XLOOKUP($A2317,'Cleaned - Hospitalisation Detai'!$A$2:$A$2344,'Cleaned - Hospitalisation Detai'!$J$2:$J$2344,0)</f>
        <v>38267</v>
      </c>
      <c r="M2317" s="19">
        <f>_xlfn.XLOOKUP($A2317,'Cleaned - Hospitalisation Detai'!$A$2:$A$2344,'Cleaned - Hospitalisation Detai'!$F$2:$F$2344,0)</f>
        <v>830.52</v>
      </c>
      <c r="N2317" s="19" t="str">
        <f>_xlfn.XLOOKUP($A2317,'Cleaned - Hospitalisation Detai'!$A$2:$A$2344,'Cleaned - Hospitalisation Detai'!$G$2:$G$2344,0)</f>
        <v>tier - 3</v>
      </c>
      <c r="O2317" s="19" t="str">
        <f>_xlfn.XLOOKUP($A2317,'Cleaned - Hospitalisation Detai'!$A$2:$A$2344,'Cleaned - Hospitalisation Detai'!$H$2:$H$2344,0)</f>
        <v>tier - 2</v>
      </c>
      <c r="P2317" s="19" t="str">
        <f>_xlfn.XLOOKUP($A2317,'Cleaned - Hospitalisation Detai'!$A$2:$A$2344,'Cleaned - Hospitalisation Detai'!$I$2:$I$2344,0)</f>
        <v>R1011</v>
      </c>
      <c r="Q2317" s="20">
        <f>_xlfn.XLOOKUP($A2317,'Cleaned - Hospitalisation Detai'!$A$2:$A$2344,'Cleaned - Hospitalisation Detai'!$K$2:$K$2344,0)</f>
        <v>18</v>
      </c>
    </row>
    <row r="2318" spans="1:17" ht="15.6" x14ac:dyDescent="0.3">
      <c r="A2318" s="10" t="s">
        <v>40</v>
      </c>
      <c r="B2318" s="11" t="str">
        <f>_xlfn.XLOOKUP(A2318,'Cleaned - Customer Names '!$A$2:$A$2336,'Cleaned - Customer Names '!$C$2:$C$2336,0)</f>
        <v>Koji</v>
      </c>
      <c r="C2318" s="11">
        <f>_xlfn.XLOOKUP($A2318,'Cleaned - Medical Examinations'!$A$2:$A$2336,'Cleaned - Medical Examinations'!$B$2:$B$2336,0)</f>
        <v>20.47</v>
      </c>
      <c r="D2318" s="11">
        <f>_xlfn.XLOOKUP($A2318,'Cleaned - Medical Examinations'!$A$2:$A$2336,'Cleaned - Medical Examinations'!$C$2:$C$2336,0)</f>
        <v>5.81</v>
      </c>
      <c r="E2318" s="11" t="str">
        <f>_xlfn.XLOOKUP($A2318,'Cleaned - Medical Examinations'!$A$2:$A$2336,'Cleaned - Medical Examinations'!$D$2:$D$2336,0)</f>
        <v>Yes</v>
      </c>
      <c r="F2318" s="11" t="str">
        <f>_xlfn.XLOOKUP($A2318,'Cleaned - Medical Examinations'!$A$2:$A$2336,'Cleaned - Medical Examinations'!$E$2:$E$2336,0)</f>
        <v>No</v>
      </c>
      <c r="G2318" s="11" t="str">
        <f>_xlfn.XLOOKUP($A2318,'Cleaned - Medical Examinations'!$A$2:$A$2336,'Cleaned - Medical Examinations'!$F$2:$F$2336,0)</f>
        <v>No</v>
      </c>
      <c r="H2318" s="11">
        <f>_xlfn.XLOOKUP($A2318,'Cleaned - Medical Examinations'!$A$2:$A$2336,'Cleaned - Medical Examinations'!$G$2:$G$2336,0)</f>
        <v>1</v>
      </c>
      <c r="I2318" s="11" t="str">
        <f>_xlfn.XLOOKUP($A2318,'Cleaned - Medical Examinations'!$A$2:$A$2336,'Cleaned - Medical Examinations'!$H$2:$H$2336,0)</f>
        <v>No</v>
      </c>
      <c r="J2318" s="11" t="str">
        <f>_xlfn.XLOOKUP($A2318,'Cleaned - Medical Examinations'!$A$2:$A$2336,'Cleaned - Medical Examinations'!$I$2:$I$2336,0)</f>
        <v>Normal Weight</v>
      </c>
      <c r="K2318" s="11" t="str">
        <f t="shared" ref="K2318:K2336" si="37">IF(D2318&gt;=6.5,"Diabetic","Non-Diabetic")</f>
        <v>Non-Diabetic</v>
      </c>
      <c r="L2318" s="14">
        <f>_xlfn.XLOOKUP($A2318,'Cleaned - Hospitalisation Detai'!$A$2:$A$2344,'Cleaned - Hospitalisation Detai'!$J$2:$J$2344,0)</f>
        <v>35040</v>
      </c>
      <c r="M2318" s="19">
        <f>_xlfn.XLOOKUP($A2318,'Cleaned - Hospitalisation Detai'!$A$2:$A$2344,'Cleaned - Hospitalisation Detai'!$F$2:$F$2344,0)</f>
        <v>773.54</v>
      </c>
      <c r="N2318" s="19" t="str">
        <f>_xlfn.XLOOKUP($A2318,'Cleaned - Hospitalisation Detai'!$A$2:$A$2344,'Cleaned - Hospitalisation Detai'!$G$2:$G$2344,0)</f>
        <v>tier - 3</v>
      </c>
      <c r="O2318" s="19" t="str">
        <f>_xlfn.XLOOKUP($A2318,'Cleaned - Hospitalisation Detai'!$A$2:$A$2344,'Cleaned - Hospitalisation Detai'!$H$2:$H$2344,0)</f>
        <v>tier - 2</v>
      </c>
      <c r="P2318" s="19" t="str">
        <f>_xlfn.XLOOKUP($A2318,'Cleaned - Hospitalisation Detai'!$A$2:$A$2344,'Cleaned - Hospitalisation Detai'!$I$2:$I$2344,0)</f>
        <v>R1013</v>
      </c>
      <c r="Q2318" s="20">
        <f>_xlfn.XLOOKUP($A2318,'Cleaned - Hospitalisation Detai'!$A$2:$A$2344,'Cleaned - Hospitalisation Detai'!$K$2:$K$2344,0)</f>
        <v>27</v>
      </c>
    </row>
    <row r="2319" spans="1:17" ht="15.6" x14ac:dyDescent="0.3">
      <c r="A2319" s="10" t="s">
        <v>39</v>
      </c>
      <c r="B2319" s="11" t="str">
        <f>_xlfn.XLOOKUP(A2319,'Cleaned - Customer Names '!$A$2:$A$2336,'Cleaned - Customer Names '!$C$2:$C$2336,0)</f>
        <v>Candice M</v>
      </c>
      <c r="C2319" s="11">
        <f>_xlfn.XLOOKUP($A2319,'Cleaned - Medical Examinations'!$A$2:$A$2336,'Cleaned - Medical Examinations'!$B$2:$B$2336,0)</f>
        <v>18.82</v>
      </c>
      <c r="D2319" s="11">
        <f>_xlfn.XLOOKUP($A2319,'Cleaned - Medical Examinations'!$A$2:$A$2336,'Cleaned - Medical Examinations'!$C$2:$C$2336,0)</f>
        <v>5.51</v>
      </c>
      <c r="E2319" s="11" t="str">
        <f>_xlfn.XLOOKUP($A2319,'Cleaned - Medical Examinations'!$A$2:$A$2336,'Cleaned - Medical Examinations'!$D$2:$D$2336,0)</f>
        <v>Yes</v>
      </c>
      <c r="F2319" s="11" t="str">
        <f>_xlfn.XLOOKUP($A2319,'Cleaned - Medical Examinations'!$A$2:$A$2336,'Cleaned - Medical Examinations'!$E$2:$E$2336,0)</f>
        <v>No</v>
      </c>
      <c r="G2319" s="11" t="str">
        <f>_xlfn.XLOOKUP($A2319,'Cleaned - Medical Examinations'!$A$2:$A$2336,'Cleaned - Medical Examinations'!$F$2:$F$2336,0)</f>
        <v>No</v>
      </c>
      <c r="H2319" s="11">
        <f>_xlfn.XLOOKUP($A2319,'Cleaned - Medical Examinations'!$A$2:$A$2336,'Cleaned - Medical Examinations'!$G$2:$G$2336,0)</f>
        <v>0</v>
      </c>
      <c r="I2319" s="11" t="str">
        <f>_xlfn.XLOOKUP($A2319,'Cleaned - Medical Examinations'!$A$2:$A$2336,'Cleaned - Medical Examinations'!$H$2:$H$2336,0)</f>
        <v>No</v>
      </c>
      <c r="J2319" s="11" t="str">
        <f>_xlfn.XLOOKUP($A2319,'Cleaned - Medical Examinations'!$A$2:$A$2336,'Cleaned - Medical Examinations'!$I$2:$I$2336,0)</f>
        <v>Normal Weight</v>
      </c>
      <c r="K2319" s="11" t="str">
        <f t="shared" si="37"/>
        <v>Non-Diabetic</v>
      </c>
      <c r="L2319" s="14">
        <f>_xlfn.XLOOKUP($A2319,'Cleaned - Hospitalisation Detai'!$A$2:$A$2344,'Cleaned - Hospitalisation Detai'!$J$2:$J$2344,0)</f>
        <v>35326</v>
      </c>
      <c r="M2319" s="19">
        <f>_xlfn.XLOOKUP($A2319,'Cleaned - Hospitalisation Detai'!$A$2:$A$2344,'Cleaned - Hospitalisation Detai'!$F$2:$F$2344,0)</f>
        <v>770.38</v>
      </c>
      <c r="N2319" s="19" t="str">
        <f>_xlfn.XLOOKUP($A2319,'Cleaned - Hospitalisation Detai'!$A$2:$A$2344,'Cleaned - Hospitalisation Detai'!$G$2:$G$2344,0)</f>
        <v>tier - 3</v>
      </c>
      <c r="O2319" s="19" t="str">
        <f>_xlfn.XLOOKUP($A2319,'Cleaned - Hospitalisation Detai'!$A$2:$A$2344,'Cleaned - Hospitalisation Detai'!$H$2:$H$2344,0)</f>
        <v>tier - 2</v>
      </c>
      <c r="P2319" s="19" t="str">
        <f>_xlfn.XLOOKUP($A2319,'Cleaned - Hospitalisation Detai'!$A$2:$A$2344,'Cleaned - Hospitalisation Detai'!$I$2:$I$2344,0)</f>
        <v>R1012</v>
      </c>
      <c r="Q2319" s="20">
        <f>_xlfn.XLOOKUP($A2319,'Cleaned - Hospitalisation Detai'!$A$2:$A$2344,'Cleaned - Hospitalisation Detai'!$K$2:$K$2344,0)</f>
        <v>26</v>
      </c>
    </row>
    <row r="2320" spans="1:17" ht="15.6" x14ac:dyDescent="0.3">
      <c r="A2320" s="10" t="s">
        <v>38</v>
      </c>
      <c r="B2320" s="11" t="str">
        <f>_xlfn.XLOOKUP(A2320,'Cleaned - Customer Names '!$A$2:$A$2336,'Cleaned - Customer Names '!$C$2:$C$2336,0)</f>
        <v>Theodore A.</v>
      </c>
      <c r="C2320" s="11">
        <f>_xlfn.XLOOKUP($A2320,'Cleaned - Medical Examinations'!$A$2:$A$2336,'Cleaned - Medical Examinations'!$B$2:$B$2336,0)</f>
        <v>17.079999999999998</v>
      </c>
      <c r="D2320" s="11">
        <f>_xlfn.XLOOKUP($A2320,'Cleaned - Medical Examinations'!$A$2:$A$2336,'Cleaned - Medical Examinations'!$C$2:$C$2336,0)</f>
        <v>5.73</v>
      </c>
      <c r="E2320" s="11" t="str">
        <f>_xlfn.XLOOKUP($A2320,'Cleaned - Medical Examinations'!$A$2:$A$2336,'Cleaned - Medical Examinations'!$D$2:$D$2336,0)</f>
        <v>No</v>
      </c>
      <c r="F2320" s="11" t="str">
        <f>_xlfn.XLOOKUP($A2320,'Cleaned - Medical Examinations'!$A$2:$A$2336,'Cleaned - Medical Examinations'!$E$2:$E$2336,0)</f>
        <v>No</v>
      </c>
      <c r="G2320" s="11" t="str">
        <f>_xlfn.XLOOKUP($A2320,'Cleaned - Medical Examinations'!$A$2:$A$2336,'Cleaned - Medical Examinations'!$F$2:$F$2336,0)</f>
        <v>Yes</v>
      </c>
      <c r="H2320" s="11">
        <f>_xlfn.XLOOKUP($A2320,'Cleaned - Medical Examinations'!$A$2:$A$2336,'Cleaned - Medical Examinations'!$G$2:$G$2336,0)</f>
        <v>1</v>
      </c>
      <c r="I2320" s="11" t="str">
        <f>_xlfn.XLOOKUP($A2320,'Cleaned - Medical Examinations'!$A$2:$A$2336,'Cleaned - Medical Examinations'!$H$2:$H$2336,0)</f>
        <v>No</v>
      </c>
      <c r="J2320" s="11" t="str">
        <f>_xlfn.XLOOKUP($A2320,'Cleaned - Medical Examinations'!$A$2:$A$2336,'Cleaned - Medical Examinations'!$I$2:$I$2336,0)</f>
        <v>Underweight</v>
      </c>
      <c r="K2320" s="11" t="str">
        <f t="shared" si="37"/>
        <v>Non-Diabetic</v>
      </c>
      <c r="L2320" s="14">
        <f>_xlfn.XLOOKUP($A2320,'Cleaned - Hospitalisation Detai'!$A$2:$A$2344,'Cleaned - Hospitalisation Detai'!$J$2:$J$2344,0)</f>
        <v>34148</v>
      </c>
      <c r="M2320" s="19">
        <f>_xlfn.XLOOKUP($A2320,'Cleaned - Hospitalisation Detai'!$A$2:$A$2344,'Cleaned - Hospitalisation Detai'!$F$2:$F$2344,0)</f>
        <v>770</v>
      </c>
      <c r="N2320" s="19" t="str">
        <f>_xlfn.XLOOKUP($A2320,'Cleaned - Hospitalisation Detai'!$A$2:$A$2344,'Cleaned - Hospitalisation Detai'!$G$2:$G$2344,0)</f>
        <v>tier - 3</v>
      </c>
      <c r="O2320" s="19" t="str">
        <f>_xlfn.XLOOKUP($A2320,'Cleaned - Hospitalisation Detai'!$A$2:$A$2344,'Cleaned - Hospitalisation Detai'!$H$2:$H$2344,0)</f>
        <v>tier - 3</v>
      </c>
      <c r="P2320" s="19" t="str">
        <f>_xlfn.XLOOKUP($A2320,'Cleaned - Hospitalisation Detai'!$A$2:$A$2344,'Cleaned - Hospitalisation Detai'!$I$2:$I$2344,0)</f>
        <v>R1013</v>
      </c>
      <c r="Q2320" s="20">
        <f>_xlfn.XLOOKUP($A2320,'Cleaned - Hospitalisation Detai'!$A$2:$A$2344,'Cleaned - Hospitalisation Detai'!$K$2:$K$2344,0)</f>
        <v>29</v>
      </c>
    </row>
    <row r="2321" spans="1:17" ht="15.6" x14ac:dyDescent="0.3">
      <c r="A2321" s="10" t="s">
        <v>36</v>
      </c>
      <c r="B2321" s="11" t="str">
        <f>_xlfn.XLOOKUP(A2321,'Cleaned - Customer Names '!$A$2:$A$2336,'Cleaned - Customer Names '!$C$2:$C$2336,0)</f>
        <v>Lindy</v>
      </c>
      <c r="C2321" s="11">
        <f>_xlfn.XLOOKUP($A2321,'Cleaned - Medical Examinations'!$A$2:$A$2336,'Cleaned - Medical Examinations'!$B$2:$B$2336,0)</f>
        <v>19.21</v>
      </c>
      <c r="D2321" s="11">
        <f>_xlfn.XLOOKUP($A2321,'Cleaned - Medical Examinations'!$A$2:$A$2336,'Cleaned - Medical Examinations'!$C$2:$C$2336,0)</f>
        <v>5.53</v>
      </c>
      <c r="E2321" s="11" t="str">
        <f>_xlfn.XLOOKUP($A2321,'Cleaned - Medical Examinations'!$A$2:$A$2336,'Cleaned - Medical Examinations'!$D$2:$D$2336,0)</f>
        <v>Yes</v>
      </c>
      <c r="F2321" s="11" t="str">
        <f>_xlfn.XLOOKUP($A2321,'Cleaned - Medical Examinations'!$A$2:$A$2336,'Cleaned - Medical Examinations'!$E$2:$E$2336,0)</f>
        <v>No</v>
      </c>
      <c r="G2321" s="11" t="str">
        <f>_xlfn.XLOOKUP($A2321,'Cleaned - Medical Examinations'!$A$2:$A$2336,'Cleaned - Medical Examinations'!$F$2:$F$2336,0)</f>
        <v>No</v>
      </c>
      <c r="H2321" s="11">
        <f>_xlfn.XLOOKUP($A2321,'Cleaned - Medical Examinations'!$A$2:$A$2336,'Cleaned - Medical Examinations'!$G$2:$G$2336,0)</f>
        <v>0</v>
      </c>
      <c r="I2321" s="11" t="str">
        <f>_xlfn.XLOOKUP($A2321,'Cleaned - Medical Examinations'!$A$2:$A$2336,'Cleaned - Medical Examinations'!$H$2:$H$2336,0)</f>
        <v>No</v>
      </c>
      <c r="J2321" s="11" t="str">
        <f>_xlfn.XLOOKUP($A2321,'Cleaned - Medical Examinations'!$A$2:$A$2336,'Cleaned - Medical Examinations'!$I$2:$I$2336,0)</f>
        <v>Normal Weight</v>
      </c>
      <c r="K2321" s="11" t="str">
        <f t="shared" si="37"/>
        <v>Non-Diabetic</v>
      </c>
      <c r="L2321" s="14">
        <f>_xlfn.XLOOKUP($A2321,'Cleaned - Hospitalisation Detai'!$A$2:$A$2344,'Cleaned - Hospitalisation Detai'!$J$2:$J$2344,0)</f>
        <v>35360</v>
      </c>
      <c r="M2321" s="19">
        <f>_xlfn.XLOOKUP($A2321,'Cleaned - Hospitalisation Detai'!$A$2:$A$2344,'Cleaned - Hospitalisation Detai'!$F$2:$F$2344,0)</f>
        <v>760</v>
      </c>
      <c r="N2321" s="19" t="str">
        <f>_xlfn.XLOOKUP($A2321,'Cleaned - Hospitalisation Detai'!$A$2:$A$2344,'Cleaned - Hospitalisation Detai'!$G$2:$G$2344,0)</f>
        <v>tier - 3</v>
      </c>
      <c r="O2321" s="19" t="str">
        <f>_xlfn.XLOOKUP($A2321,'Cleaned - Hospitalisation Detai'!$A$2:$A$2344,'Cleaned - Hospitalisation Detai'!$H$2:$H$2344,0)</f>
        <v>tier - 3</v>
      </c>
      <c r="P2321" s="19" t="str">
        <f>_xlfn.XLOOKUP($A2321,'Cleaned - Hospitalisation Detai'!$A$2:$A$2344,'Cleaned - Hospitalisation Detai'!$I$2:$I$2344,0)</f>
        <v>R1013</v>
      </c>
      <c r="Q2321" s="20">
        <f>_xlfn.XLOOKUP($A2321,'Cleaned - Hospitalisation Detai'!$A$2:$A$2344,'Cleaned - Hospitalisation Detai'!$K$2:$K$2344,0)</f>
        <v>26</v>
      </c>
    </row>
    <row r="2322" spans="1:17" ht="15.6" x14ac:dyDescent="0.3">
      <c r="A2322" s="10" t="s">
        <v>34</v>
      </c>
      <c r="B2322" s="11" t="str">
        <f>_xlfn.XLOOKUP(A2322,'Cleaned - Customer Names '!$A$2:$A$2336,'Cleaned - Customer Names '!$C$2:$C$2336,0)</f>
        <v>Thomas</v>
      </c>
      <c r="C2322" s="11">
        <f>_xlfn.XLOOKUP($A2322,'Cleaned - Medical Examinations'!$A$2:$A$2336,'Cleaned - Medical Examinations'!$B$2:$B$2336,0)</f>
        <v>17.86</v>
      </c>
      <c r="D2322" s="11">
        <f>_xlfn.XLOOKUP($A2322,'Cleaned - Medical Examinations'!$A$2:$A$2336,'Cleaned - Medical Examinations'!$C$2:$C$2336,0)</f>
        <v>5.43</v>
      </c>
      <c r="E2322" s="11" t="str">
        <f>_xlfn.XLOOKUP($A2322,'Cleaned - Medical Examinations'!$A$2:$A$2336,'Cleaned - Medical Examinations'!$D$2:$D$2336,0)</f>
        <v>No</v>
      </c>
      <c r="F2322" s="11" t="str">
        <f>_xlfn.XLOOKUP($A2322,'Cleaned - Medical Examinations'!$A$2:$A$2336,'Cleaned - Medical Examinations'!$E$2:$E$2336,0)</f>
        <v>No</v>
      </c>
      <c r="G2322" s="11" t="str">
        <f>_xlfn.XLOOKUP($A2322,'Cleaned - Medical Examinations'!$A$2:$A$2336,'Cleaned - Medical Examinations'!$F$2:$F$2336,0)</f>
        <v>Yes</v>
      </c>
      <c r="H2322" s="11">
        <f>_xlfn.XLOOKUP($A2322,'Cleaned - Medical Examinations'!$A$2:$A$2336,'Cleaned - Medical Examinations'!$G$2:$G$2336,0)</f>
        <v>1</v>
      </c>
      <c r="I2322" s="11" t="str">
        <f>_xlfn.XLOOKUP($A2322,'Cleaned - Medical Examinations'!$A$2:$A$2336,'Cleaned - Medical Examinations'!$H$2:$H$2336,0)</f>
        <v>No</v>
      </c>
      <c r="J2322" s="11" t="str">
        <f>_xlfn.XLOOKUP($A2322,'Cleaned - Medical Examinations'!$A$2:$A$2336,'Cleaned - Medical Examinations'!$I$2:$I$2336,0)</f>
        <v>Underweight</v>
      </c>
      <c r="K2322" s="11" t="str">
        <f t="shared" si="37"/>
        <v>Non-Diabetic</v>
      </c>
      <c r="L2322" s="14">
        <f>_xlfn.XLOOKUP($A2322,'Cleaned - Hospitalisation Detai'!$A$2:$A$2344,'Cleaned - Hospitalisation Detai'!$J$2:$J$2344,0)</f>
        <v>34190</v>
      </c>
      <c r="M2322" s="19">
        <f>_xlfn.XLOOKUP($A2322,'Cleaned - Hospitalisation Detai'!$A$2:$A$2344,'Cleaned - Hospitalisation Detai'!$F$2:$F$2344,0)</f>
        <v>760</v>
      </c>
      <c r="N2322" s="19" t="str">
        <f>_xlfn.XLOOKUP($A2322,'Cleaned - Hospitalisation Detai'!$A$2:$A$2344,'Cleaned - Hospitalisation Detai'!$G$2:$G$2344,0)</f>
        <v>tier - 3</v>
      </c>
      <c r="O2322" s="19" t="str">
        <f>_xlfn.XLOOKUP($A2322,'Cleaned - Hospitalisation Detai'!$A$2:$A$2344,'Cleaned - Hospitalisation Detai'!$H$2:$H$2344,0)</f>
        <v>tier - 1</v>
      </c>
      <c r="P2322" s="19" t="str">
        <f>_xlfn.XLOOKUP($A2322,'Cleaned - Hospitalisation Detai'!$A$2:$A$2344,'Cleaned - Hospitalisation Detai'!$I$2:$I$2344,0)</f>
        <v>R1013</v>
      </c>
      <c r="Q2322" s="20">
        <f>_xlfn.XLOOKUP($A2322,'Cleaned - Hospitalisation Detai'!$A$2:$A$2344,'Cleaned - Hospitalisation Detai'!$K$2:$K$2344,0)</f>
        <v>29</v>
      </c>
    </row>
    <row r="2323" spans="1:17" ht="15.6" x14ac:dyDescent="0.3">
      <c r="A2323" s="10" t="s">
        <v>33</v>
      </c>
      <c r="B2323" s="11" t="str">
        <f>_xlfn.XLOOKUP(A2323,'Cleaned - Customer Names '!$A$2:$A$2336,'Cleaned - Customer Names '!$C$2:$C$2336,0)</f>
        <v>Holly</v>
      </c>
      <c r="C2323" s="11">
        <f>_xlfn.XLOOKUP($A2323,'Cleaned - Medical Examinations'!$A$2:$A$2336,'Cleaned - Medical Examinations'!$B$2:$B$2336,0)</f>
        <v>21.38</v>
      </c>
      <c r="D2323" s="11">
        <f>_xlfn.XLOOKUP($A2323,'Cleaned - Medical Examinations'!$A$2:$A$2336,'Cleaned - Medical Examinations'!$C$2:$C$2336,0)</f>
        <v>8.01</v>
      </c>
      <c r="E2323" s="11" t="str">
        <f>_xlfn.XLOOKUP($A2323,'Cleaned - Medical Examinations'!$A$2:$A$2336,'Cleaned - Medical Examinations'!$D$2:$D$2336,0)</f>
        <v>No</v>
      </c>
      <c r="F2323" s="11" t="str">
        <f>_xlfn.XLOOKUP($A2323,'Cleaned - Medical Examinations'!$A$2:$A$2336,'Cleaned - Medical Examinations'!$E$2:$E$2336,0)</f>
        <v>No</v>
      </c>
      <c r="G2323" s="11" t="str">
        <f>_xlfn.XLOOKUP($A2323,'Cleaned - Medical Examinations'!$A$2:$A$2336,'Cleaned - Medical Examinations'!$F$2:$F$2336,0)</f>
        <v>No</v>
      </c>
      <c r="H2323" s="11">
        <f>_xlfn.XLOOKUP($A2323,'Cleaned - Medical Examinations'!$A$2:$A$2336,'Cleaned - Medical Examinations'!$G$2:$G$2336,0)</f>
        <v>0</v>
      </c>
      <c r="I2323" s="11" t="str">
        <f>_xlfn.XLOOKUP($A2323,'Cleaned - Medical Examinations'!$A$2:$A$2336,'Cleaned - Medical Examinations'!$H$2:$H$2336,0)</f>
        <v>No</v>
      </c>
      <c r="J2323" s="11" t="str">
        <f>_xlfn.XLOOKUP($A2323,'Cleaned - Medical Examinations'!$A$2:$A$2336,'Cleaned - Medical Examinations'!$I$2:$I$2336,0)</f>
        <v>Normal Weight</v>
      </c>
      <c r="K2323" s="11" t="str">
        <f t="shared" si="37"/>
        <v>Diabetic</v>
      </c>
      <c r="L2323" s="14">
        <f>_xlfn.XLOOKUP($A2323,'Cleaned - Hospitalisation Detai'!$A$2:$A$2344,'Cleaned - Hospitalisation Detai'!$J$2:$J$2344,0)</f>
        <v>37518</v>
      </c>
      <c r="M2323" s="19">
        <f>_xlfn.XLOOKUP($A2323,'Cleaned - Hospitalisation Detai'!$A$2:$A$2344,'Cleaned - Hospitalisation Detai'!$F$2:$F$2344,0)</f>
        <v>750</v>
      </c>
      <c r="N2323" s="19" t="str">
        <f>_xlfn.XLOOKUP($A2323,'Cleaned - Hospitalisation Detai'!$A$2:$A$2344,'Cleaned - Hospitalisation Detai'!$G$2:$G$2344,0)</f>
        <v>tier - 3</v>
      </c>
      <c r="O2323" s="19" t="str">
        <f>_xlfn.XLOOKUP($A2323,'Cleaned - Hospitalisation Detai'!$A$2:$A$2344,'Cleaned - Hospitalisation Detai'!$H$2:$H$2344,0)</f>
        <v>tier - 1</v>
      </c>
      <c r="P2323" s="19" t="str">
        <f>_xlfn.XLOOKUP($A2323,'Cleaned - Hospitalisation Detai'!$A$2:$A$2344,'Cleaned - Hospitalisation Detai'!$I$2:$I$2344,0)</f>
        <v>R1012</v>
      </c>
      <c r="Q2323" s="20">
        <f>_xlfn.XLOOKUP($A2323,'Cleaned - Hospitalisation Detai'!$A$2:$A$2344,'Cleaned - Hospitalisation Detai'!$K$2:$K$2344,0)</f>
        <v>20</v>
      </c>
    </row>
    <row r="2324" spans="1:17" ht="15.6" x14ac:dyDescent="0.3">
      <c r="A2324" s="10" t="s">
        <v>32</v>
      </c>
      <c r="B2324" s="11" t="str">
        <f>_xlfn.XLOOKUP(A2324,'Cleaned - Customer Names '!$A$2:$A$2336,'Cleaned - Customer Names '!$C$2:$C$2336,0)</f>
        <v>Matthew</v>
      </c>
      <c r="C2324" s="11">
        <f>_xlfn.XLOOKUP($A2324,'Cleaned - Medical Examinations'!$A$2:$A$2336,'Cleaned - Medical Examinations'!$B$2:$B$2336,0)</f>
        <v>23.35</v>
      </c>
      <c r="D2324" s="11">
        <f>_xlfn.XLOOKUP($A2324,'Cleaned - Medical Examinations'!$A$2:$A$2336,'Cleaned - Medical Examinations'!$C$2:$C$2336,0)</f>
        <v>5.94</v>
      </c>
      <c r="E2324" s="11" t="str">
        <f>_xlfn.XLOOKUP($A2324,'Cleaned - Medical Examinations'!$A$2:$A$2336,'Cleaned - Medical Examinations'!$D$2:$D$2336,0)</f>
        <v>No</v>
      </c>
      <c r="F2324" s="11" t="str">
        <f>_xlfn.XLOOKUP($A2324,'Cleaned - Medical Examinations'!$A$2:$A$2336,'Cleaned - Medical Examinations'!$E$2:$E$2336,0)</f>
        <v>No</v>
      </c>
      <c r="G2324" s="11" t="str">
        <f>_xlfn.XLOOKUP($A2324,'Cleaned - Medical Examinations'!$A$2:$A$2336,'Cleaned - Medical Examinations'!$F$2:$F$2336,0)</f>
        <v>No</v>
      </c>
      <c r="H2324" s="11">
        <f>_xlfn.XLOOKUP($A2324,'Cleaned - Medical Examinations'!$A$2:$A$2336,'Cleaned - Medical Examinations'!$G$2:$G$2336,0)</f>
        <v>0</v>
      </c>
      <c r="I2324" s="11" t="str">
        <f>_xlfn.XLOOKUP($A2324,'Cleaned - Medical Examinations'!$A$2:$A$2336,'Cleaned - Medical Examinations'!$H$2:$H$2336,0)</f>
        <v>No</v>
      </c>
      <c r="J2324" s="11" t="str">
        <f>_xlfn.XLOOKUP($A2324,'Cleaned - Medical Examinations'!$A$2:$A$2336,'Cleaned - Medical Examinations'!$I$2:$I$2336,0)</f>
        <v>Normal Weight</v>
      </c>
      <c r="K2324" s="11" t="str">
        <f t="shared" si="37"/>
        <v>Non-Diabetic</v>
      </c>
      <c r="L2324" s="14">
        <f>_xlfn.XLOOKUP($A2324,'Cleaned - Hospitalisation Detai'!$A$2:$A$2344,'Cleaned - Hospitalisation Detai'!$J$2:$J$2344,0)</f>
        <v>36508</v>
      </c>
      <c r="M2324" s="19">
        <f>_xlfn.XLOOKUP($A2324,'Cleaned - Hospitalisation Detai'!$A$2:$A$2344,'Cleaned - Hospitalisation Detai'!$F$2:$F$2344,0)</f>
        <v>722.99</v>
      </c>
      <c r="N2324" s="19" t="str">
        <f>_xlfn.XLOOKUP($A2324,'Cleaned - Hospitalisation Detai'!$A$2:$A$2344,'Cleaned - Hospitalisation Detai'!$G$2:$G$2344,0)</f>
        <v>tier - 3</v>
      </c>
      <c r="O2324" s="19" t="str">
        <f>_xlfn.XLOOKUP($A2324,'Cleaned - Hospitalisation Detai'!$A$2:$A$2344,'Cleaned - Hospitalisation Detai'!$H$2:$H$2344,0)</f>
        <v>tier - 1</v>
      </c>
      <c r="P2324" s="19" t="str">
        <f>_xlfn.XLOOKUP($A2324,'Cleaned - Hospitalisation Detai'!$A$2:$A$2344,'Cleaned - Hospitalisation Detai'!$I$2:$I$2344,0)</f>
        <v>R1013</v>
      </c>
      <c r="Q2324" s="20">
        <f>_xlfn.XLOOKUP($A2324,'Cleaned - Hospitalisation Detai'!$A$2:$A$2344,'Cleaned - Hospitalisation Detai'!$K$2:$K$2344,0)</f>
        <v>23</v>
      </c>
    </row>
    <row r="2325" spans="1:17" ht="15.6" x14ac:dyDescent="0.3">
      <c r="A2325" s="10" t="s">
        <v>29</v>
      </c>
      <c r="B2325" s="11" t="str">
        <f>_xlfn.XLOOKUP(A2325,'Cleaned - Customer Names '!$A$2:$A$2336,'Cleaned - Customer Names '!$C$2:$C$2336,0)</f>
        <v>Meghan K</v>
      </c>
      <c r="C2325" s="11">
        <f>_xlfn.XLOOKUP($A2325,'Cleaned - Medical Examinations'!$A$2:$A$2336,'Cleaned - Medical Examinations'!$B$2:$B$2336,0)</f>
        <v>22.24</v>
      </c>
      <c r="D2325" s="11">
        <f>_xlfn.XLOOKUP($A2325,'Cleaned - Medical Examinations'!$A$2:$A$2336,'Cleaned - Medical Examinations'!$C$2:$C$2336,0)</f>
        <v>5.04</v>
      </c>
      <c r="E2325" s="11" t="str">
        <f>_xlfn.XLOOKUP($A2325,'Cleaned - Medical Examinations'!$A$2:$A$2336,'Cleaned - Medical Examinations'!$D$2:$D$2336,0)</f>
        <v>No</v>
      </c>
      <c r="F2325" s="11" t="str">
        <f>_xlfn.XLOOKUP($A2325,'Cleaned - Medical Examinations'!$A$2:$A$2336,'Cleaned - Medical Examinations'!$E$2:$E$2336,0)</f>
        <v>No</v>
      </c>
      <c r="G2325" s="11" t="str">
        <f>_xlfn.XLOOKUP($A2325,'Cleaned - Medical Examinations'!$A$2:$A$2336,'Cleaned - Medical Examinations'!$F$2:$F$2336,0)</f>
        <v>No</v>
      </c>
      <c r="H2325" s="11">
        <f>_xlfn.XLOOKUP($A2325,'Cleaned - Medical Examinations'!$A$2:$A$2336,'Cleaned - Medical Examinations'!$G$2:$G$2336,0)</f>
        <v>0</v>
      </c>
      <c r="I2325" s="11" t="str">
        <f>_xlfn.XLOOKUP($A2325,'Cleaned - Medical Examinations'!$A$2:$A$2336,'Cleaned - Medical Examinations'!$H$2:$H$2336,0)</f>
        <v>No</v>
      </c>
      <c r="J2325" s="11" t="str">
        <f>_xlfn.XLOOKUP($A2325,'Cleaned - Medical Examinations'!$A$2:$A$2336,'Cleaned - Medical Examinations'!$I$2:$I$2336,0)</f>
        <v>Normal Weight</v>
      </c>
      <c r="K2325" s="11" t="str">
        <f t="shared" si="37"/>
        <v>Non-Diabetic</v>
      </c>
      <c r="L2325" s="14">
        <f>_xlfn.XLOOKUP($A2325,'Cleaned - Hospitalisation Detai'!$A$2:$A$2344,'Cleaned - Hospitalisation Detai'!$J$2:$J$2344,0)</f>
        <v>36520</v>
      </c>
      <c r="M2325" s="19">
        <f>_xlfn.XLOOKUP($A2325,'Cleaned - Hospitalisation Detai'!$A$2:$A$2344,'Cleaned - Hospitalisation Detai'!$F$2:$F$2344,0)</f>
        <v>700</v>
      </c>
      <c r="N2325" s="19" t="str">
        <f>_xlfn.XLOOKUP($A2325,'Cleaned - Hospitalisation Detai'!$A$2:$A$2344,'Cleaned - Hospitalisation Detai'!$G$2:$G$2344,0)</f>
        <v>tier - 2</v>
      </c>
      <c r="O2325" s="19" t="str">
        <f>_xlfn.XLOOKUP($A2325,'Cleaned - Hospitalisation Detai'!$A$2:$A$2344,'Cleaned - Hospitalisation Detai'!$H$2:$H$2344,0)</f>
        <v>tier - 3</v>
      </c>
      <c r="P2325" s="19" t="str">
        <f>_xlfn.XLOOKUP($A2325,'Cleaned - Hospitalisation Detai'!$A$2:$A$2344,'Cleaned - Hospitalisation Detai'!$I$2:$I$2344,0)</f>
        <v>R1013</v>
      </c>
      <c r="Q2325" s="20">
        <f>_xlfn.XLOOKUP($A2325,'Cleaned - Hospitalisation Detai'!$A$2:$A$2344,'Cleaned - Hospitalisation Detai'!$K$2:$K$2344,0)</f>
        <v>23</v>
      </c>
    </row>
    <row r="2326" spans="1:17" ht="15.6" x14ac:dyDescent="0.3">
      <c r="A2326" s="10" t="s">
        <v>28</v>
      </c>
      <c r="B2326" s="11" t="str">
        <f>_xlfn.XLOOKUP(A2326,'Cleaned - Customer Names '!$A$2:$A$2336,'Cleaned - Customer Names '!$C$2:$C$2336,0)</f>
        <v>Fred</v>
      </c>
      <c r="C2326" s="11">
        <f>_xlfn.XLOOKUP($A2326,'Cleaned - Medical Examinations'!$A$2:$A$2336,'Cleaned - Medical Examinations'!$B$2:$B$2336,0)</f>
        <v>24.76</v>
      </c>
      <c r="D2326" s="11">
        <f>_xlfn.XLOOKUP($A2326,'Cleaned - Medical Examinations'!$A$2:$A$2336,'Cleaned - Medical Examinations'!$C$2:$C$2336,0)</f>
        <v>4.54</v>
      </c>
      <c r="E2326" s="11" t="str">
        <f>_xlfn.XLOOKUP($A2326,'Cleaned - Medical Examinations'!$A$2:$A$2336,'Cleaned - Medical Examinations'!$D$2:$D$2336,0)</f>
        <v>Yes</v>
      </c>
      <c r="F2326" s="11" t="str">
        <f>_xlfn.XLOOKUP($A2326,'Cleaned - Medical Examinations'!$A$2:$A$2336,'Cleaned - Medical Examinations'!$E$2:$E$2336,0)</f>
        <v>No</v>
      </c>
      <c r="G2326" s="11" t="str">
        <f>_xlfn.XLOOKUP($A2326,'Cleaned - Medical Examinations'!$A$2:$A$2336,'Cleaned - Medical Examinations'!$F$2:$F$2336,0)</f>
        <v>No</v>
      </c>
      <c r="H2326" s="11">
        <f>_xlfn.XLOOKUP($A2326,'Cleaned - Medical Examinations'!$A$2:$A$2336,'Cleaned - Medical Examinations'!$G$2:$G$2336,0)</f>
        <v>0</v>
      </c>
      <c r="I2326" s="11" t="str">
        <f>_xlfn.XLOOKUP($A2326,'Cleaned - Medical Examinations'!$A$2:$A$2336,'Cleaned - Medical Examinations'!$H$2:$H$2336,0)</f>
        <v>No</v>
      </c>
      <c r="J2326" s="11" t="str">
        <f>_xlfn.XLOOKUP($A2326,'Cleaned - Medical Examinations'!$A$2:$A$2336,'Cleaned - Medical Examinations'!$I$2:$I$2336,0)</f>
        <v>Normal Weight</v>
      </c>
      <c r="K2326" s="11" t="str">
        <f t="shared" si="37"/>
        <v>Non-Diabetic</v>
      </c>
      <c r="L2326" s="14">
        <f>_xlfn.XLOOKUP($A2326,'Cleaned - Hospitalisation Detai'!$A$2:$A$2344,'Cleaned - Hospitalisation Detai'!$J$2:$J$2344,0)</f>
        <v>37146</v>
      </c>
      <c r="M2326" s="19">
        <f>_xlfn.XLOOKUP($A2326,'Cleaned - Hospitalisation Detai'!$A$2:$A$2344,'Cleaned - Hospitalisation Detai'!$F$2:$F$2344,0)</f>
        <v>687.54</v>
      </c>
      <c r="N2326" s="19" t="str">
        <f>_xlfn.XLOOKUP($A2326,'Cleaned - Hospitalisation Detai'!$A$2:$A$2344,'Cleaned - Hospitalisation Detai'!$G$2:$G$2344,0)</f>
        <v>tier - 3</v>
      </c>
      <c r="O2326" s="19" t="str">
        <f>_xlfn.XLOOKUP($A2326,'Cleaned - Hospitalisation Detai'!$A$2:$A$2344,'Cleaned - Hospitalisation Detai'!$H$2:$H$2344,0)</f>
        <v>tier - 2</v>
      </c>
      <c r="P2326" s="19" t="str">
        <f>_xlfn.XLOOKUP($A2326,'Cleaned - Hospitalisation Detai'!$A$2:$A$2344,'Cleaned - Hospitalisation Detai'!$I$2:$I$2344,0)</f>
        <v>R1013</v>
      </c>
      <c r="Q2326" s="20">
        <f>_xlfn.XLOOKUP($A2326,'Cleaned - Hospitalisation Detai'!$A$2:$A$2344,'Cleaned - Hospitalisation Detai'!$K$2:$K$2344,0)</f>
        <v>21</v>
      </c>
    </row>
    <row r="2327" spans="1:17" ht="15.6" x14ac:dyDescent="0.3">
      <c r="A2327" s="10" t="s">
        <v>27</v>
      </c>
      <c r="B2327" s="11" t="str">
        <f>_xlfn.XLOOKUP(A2327,'Cleaned - Customer Names '!$A$2:$A$2336,'Cleaned - Customer Names '!$C$2:$C$2336,0)</f>
        <v>Sebastian</v>
      </c>
      <c r="C2327" s="11">
        <f>_xlfn.XLOOKUP($A2327,'Cleaned - Medical Examinations'!$A$2:$A$2336,'Cleaned - Medical Examinations'!$B$2:$B$2336,0)</f>
        <v>20.100000000000001</v>
      </c>
      <c r="D2327" s="11">
        <f>_xlfn.XLOOKUP($A2327,'Cleaned - Medical Examinations'!$A$2:$A$2336,'Cleaned - Medical Examinations'!$C$2:$C$2336,0)</f>
        <v>5.6</v>
      </c>
      <c r="E2327" s="11" t="str">
        <f>_xlfn.XLOOKUP($A2327,'Cleaned - Medical Examinations'!$A$2:$A$2336,'Cleaned - Medical Examinations'!$D$2:$D$2336,0)</f>
        <v>Yes</v>
      </c>
      <c r="F2327" s="11" t="str">
        <f>_xlfn.XLOOKUP($A2327,'Cleaned - Medical Examinations'!$A$2:$A$2336,'Cleaned - Medical Examinations'!$E$2:$E$2336,0)</f>
        <v>No</v>
      </c>
      <c r="G2327" s="11" t="str">
        <f>_xlfn.XLOOKUP($A2327,'Cleaned - Medical Examinations'!$A$2:$A$2336,'Cleaned - Medical Examinations'!$F$2:$F$2336,0)</f>
        <v>Yes</v>
      </c>
      <c r="H2327" s="11">
        <f>_xlfn.XLOOKUP($A2327,'Cleaned - Medical Examinations'!$A$2:$A$2336,'Cleaned - Medical Examinations'!$G$2:$G$2336,0)</f>
        <v>1</v>
      </c>
      <c r="I2327" s="11" t="str">
        <f>_xlfn.XLOOKUP($A2327,'Cleaned - Medical Examinations'!$A$2:$A$2336,'Cleaned - Medical Examinations'!$H$2:$H$2336,0)</f>
        <v>No</v>
      </c>
      <c r="J2327" s="11" t="str">
        <f>_xlfn.XLOOKUP($A2327,'Cleaned - Medical Examinations'!$A$2:$A$2336,'Cleaned - Medical Examinations'!$I$2:$I$2336,0)</f>
        <v>Normal Weight</v>
      </c>
      <c r="K2327" s="11" t="str">
        <f t="shared" si="37"/>
        <v>Non-Diabetic</v>
      </c>
      <c r="L2327" s="14">
        <f>_xlfn.XLOOKUP($A2327,'Cleaned - Hospitalisation Detai'!$A$2:$A$2344,'Cleaned - Hospitalisation Detai'!$J$2:$J$2344,0)</f>
        <v>35743</v>
      </c>
      <c r="M2327" s="19">
        <f>_xlfn.XLOOKUP($A2327,'Cleaned - Hospitalisation Detai'!$A$2:$A$2344,'Cleaned - Hospitalisation Detai'!$F$2:$F$2344,0)</f>
        <v>670</v>
      </c>
      <c r="N2327" s="19" t="str">
        <f>_xlfn.XLOOKUP($A2327,'Cleaned - Hospitalisation Detai'!$A$2:$A$2344,'Cleaned - Hospitalisation Detai'!$G$2:$G$2344,0)</f>
        <v>tier - 3</v>
      </c>
      <c r="O2327" s="19" t="str">
        <f>_xlfn.XLOOKUP($A2327,'Cleaned - Hospitalisation Detai'!$A$2:$A$2344,'Cleaned - Hospitalisation Detai'!$H$2:$H$2344,0)</f>
        <v>tier - 3</v>
      </c>
      <c r="P2327" s="19" t="str">
        <f>_xlfn.XLOOKUP($A2327,'Cleaned - Hospitalisation Detai'!$A$2:$A$2344,'Cleaned - Hospitalisation Detai'!$I$2:$I$2344,0)</f>
        <v>R1013</v>
      </c>
      <c r="Q2327" s="20">
        <f>_xlfn.XLOOKUP($A2327,'Cleaned - Hospitalisation Detai'!$A$2:$A$2344,'Cleaned - Hospitalisation Detai'!$K$2:$K$2344,0)</f>
        <v>25</v>
      </c>
    </row>
    <row r="2328" spans="1:17" ht="15.6" x14ac:dyDescent="0.3">
      <c r="A2328" s="10" t="s">
        <v>26</v>
      </c>
      <c r="B2328" s="11" t="str">
        <f>_xlfn.XLOOKUP(A2328,'Cleaned - Customer Names '!$A$2:$A$2336,'Cleaned - Customer Names '!$C$2:$C$2336,0)</f>
        <v>Laura</v>
      </c>
      <c r="C2328" s="11">
        <f>_xlfn.XLOOKUP($A2328,'Cleaned - Medical Examinations'!$A$2:$A$2336,'Cleaned - Medical Examinations'!$B$2:$B$2336,0)</f>
        <v>21.77</v>
      </c>
      <c r="D2328" s="11">
        <f>_xlfn.XLOOKUP($A2328,'Cleaned - Medical Examinations'!$A$2:$A$2336,'Cleaned - Medical Examinations'!$C$2:$C$2336,0)</f>
        <v>10.67</v>
      </c>
      <c r="E2328" s="11" t="str">
        <f>_xlfn.XLOOKUP($A2328,'Cleaned - Medical Examinations'!$A$2:$A$2336,'Cleaned - Medical Examinations'!$D$2:$D$2336,0)</f>
        <v>No</v>
      </c>
      <c r="F2328" s="11" t="str">
        <f>_xlfn.XLOOKUP($A2328,'Cleaned - Medical Examinations'!$A$2:$A$2336,'Cleaned - Medical Examinations'!$E$2:$E$2336,0)</f>
        <v>No</v>
      </c>
      <c r="G2328" s="11" t="str">
        <f>_xlfn.XLOOKUP($A2328,'Cleaned - Medical Examinations'!$A$2:$A$2336,'Cleaned - Medical Examinations'!$F$2:$F$2336,0)</f>
        <v>No</v>
      </c>
      <c r="H2328" s="11">
        <f>_xlfn.XLOOKUP($A2328,'Cleaned - Medical Examinations'!$A$2:$A$2336,'Cleaned - Medical Examinations'!$G$2:$G$2336,0)</f>
        <v>0</v>
      </c>
      <c r="I2328" s="11" t="str">
        <f>_xlfn.XLOOKUP($A2328,'Cleaned - Medical Examinations'!$A$2:$A$2336,'Cleaned - Medical Examinations'!$H$2:$H$2336,0)</f>
        <v>No</v>
      </c>
      <c r="J2328" s="11" t="str">
        <f>_xlfn.XLOOKUP($A2328,'Cleaned - Medical Examinations'!$A$2:$A$2336,'Cleaned - Medical Examinations'!$I$2:$I$2336,0)</f>
        <v>Normal Weight</v>
      </c>
      <c r="K2328" s="11" t="str">
        <f t="shared" si="37"/>
        <v>Diabetic</v>
      </c>
      <c r="L2328" s="14">
        <f>_xlfn.XLOOKUP($A2328,'Cleaned - Hospitalisation Detai'!$A$2:$A$2344,'Cleaned - Hospitalisation Detai'!$J$2:$J$2344,0)</f>
        <v>37589</v>
      </c>
      <c r="M2328" s="19">
        <f>_xlfn.XLOOKUP($A2328,'Cleaned - Hospitalisation Detai'!$A$2:$A$2344,'Cleaned - Hospitalisation Detai'!$F$2:$F$2344,0)</f>
        <v>668</v>
      </c>
      <c r="N2328" s="19" t="str">
        <f>_xlfn.XLOOKUP($A2328,'Cleaned - Hospitalisation Detai'!$A$2:$A$2344,'Cleaned - Hospitalisation Detai'!$G$2:$G$2344,0)</f>
        <v>tier - 3</v>
      </c>
      <c r="O2328" s="19" t="str">
        <f>_xlfn.XLOOKUP($A2328,'Cleaned - Hospitalisation Detai'!$A$2:$A$2344,'Cleaned - Hospitalisation Detai'!$H$2:$H$2344,0)</f>
        <v>tier - 2</v>
      </c>
      <c r="P2328" s="19" t="str">
        <f>_xlfn.XLOOKUP($A2328,'Cleaned - Hospitalisation Detai'!$A$2:$A$2344,'Cleaned - Hospitalisation Detai'!$I$2:$I$2344,0)</f>
        <v>R1012</v>
      </c>
      <c r="Q2328" s="20">
        <f>_xlfn.XLOOKUP($A2328,'Cleaned - Hospitalisation Detai'!$A$2:$A$2344,'Cleaned - Hospitalisation Detai'!$K$2:$K$2344,0)</f>
        <v>20</v>
      </c>
    </row>
    <row r="2329" spans="1:17" ht="15.6" x14ac:dyDescent="0.3">
      <c r="A2329" s="10" t="s">
        <v>25</v>
      </c>
      <c r="B2329" s="11" t="str">
        <f>_xlfn.XLOOKUP(A2329,'Cleaned - Customer Names '!$A$2:$A$2336,'Cleaned - Customer Names '!$C$2:$C$2336,0)</f>
        <v>Nicole</v>
      </c>
      <c r="C2329" s="11">
        <f>_xlfn.XLOOKUP($A2329,'Cleaned - Medical Examinations'!$A$2:$A$2336,'Cleaned - Medical Examinations'!$B$2:$B$2336,0)</f>
        <v>17.82</v>
      </c>
      <c r="D2329" s="11">
        <f>_xlfn.XLOOKUP($A2329,'Cleaned - Medical Examinations'!$A$2:$A$2336,'Cleaned - Medical Examinations'!$C$2:$C$2336,0)</f>
        <v>5.26</v>
      </c>
      <c r="E2329" s="11" t="str">
        <f>_xlfn.XLOOKUP($A2329,'Cleaned - Medical Examinations'!$A$2:$A$2336,'Cleaned - Medical Examinations'!$D$2:$D$2336,0)</f>
        <v>Yes</v>
      </c>
      <c r="F2329" s="11" t="str">
        <f>_xlfn.XLOOKUP($A2329,'Cleaned - Medical Examinations'!$A$2:$A$2336,'Cleaned - Medical Examinations'!$E$2:$E$2336,0)</f>
        <v>No</v>
      </c>
      <c r="G2329" s="11" t="str">
        <f>_xlfn.XLOOKUP($A2329,'Cleaned - Medical Examinations'!$A$2:$A$2336,'Cleaned - Medical Examinations'!$F$2:$F$2336,0)</f>
        <v>No</v>
      </c>
      <c r="H2329" s="11">
        <f>_xlfn.XLOOKUP($A2329,'Cleaned - Medical Examinations'!$A$2:$A$2336,'Cleaned - Medical Examinations'!$G$2:$G$2336,0)</f>
        <v>1</v>
      </c>
      <c r="I2329" s="11" t="str">
        <f>_xlfn.XLOOKUP($A2329,'Cleaned - Medical Examinations'!$A$2:$A$2336,'Cleaned - Medical Examinations'!$H$2:$H$2336,0)</f>
        <v>No</v>
      </c>
      <c r="J2329" s="11" t="str">
        <f>_xlfn.XLOOKUP($A2329,'Cleaned - Medical Examinations'!$A$2:$A$2336,'Cleaned - Medical Examinations'!$I$2:$I$2336,0)</f>
        <v>Underweight</v>
      </c>
      <c r="K2329" s="11" t="str">
        <f t="shared" si="37"/>
        <v>Non-Diabetic</v>
      </c>
      <c r="L2329" s="14">
        <f>_xlfn.XLOOKUP($A2329,'Cleaned - Hospitalisation Detai'!$A$2:$A$2344,'Cleaned - Hospitalisation Detai'!$J$2:$J$2344,0)</f>
        <v>34884</v>
      </c>
      <c r="M2329" s="19">
        <f>_xlfn.XLOOKUP($A2329,'Cleaned - Hospitalisation Detai'!$A$2:$A$2344,'Cleaned - Hospitalisation Detai'!$F$2:$F$2344,0)</f>
        <v>650</v>
      </c>
      <c r="N2329" s="19" t="str">
        <f>_xlfn.XLOOKUP($A2329,'Cleaned - Hospitalisation Detai'!$A$2:$A$2344,'Cleaned - Hospitalisation Detai'!$G$2:$G$2344,0)</f>
        <v>tier - 3</v>
      </c>
      <c r="O2329" s="19" t="str">
        <f>_xlfn.XLOOKUP($A2329,'Cleaned - Hospitalisation Detai'!$A$2:$A$2344,'Cleaned - Hospitalisation Detai'!$H$2:$H$2344,0)</f>
        <v>tier - 3</v>
      </c>
      <c r="P2329" s="19" t="str">
        <f>_xlfn.XLOOKUP($A2329,'Cleaned - Hospitalisation Detai'!$A$2:$A$2344,'Cleaned - Hospitalisation Detai'!$I$2:$I$2344,0)</f>
        <v>R1013</v>
      </c>
      <c r="Q2329" s="20">
        <f>_xlfn.XLOOKUP($A2329,'Cleaned - Hospitalisation Detai'!$A$2:$A$2344,'Cleaned - Hospitalisation Detai'!$K$2:$K$2344,0)</f>
        <v>27</v>
      </c>
    </row>
    <row r="2330" spans="1:17" ht="15.6" x14ac:dyDescent="0.3">
      <c r="A2330" s="10" t="s">
        <v>24</v>
      </c>
      <c r="B2330" s="11" t="str">
        <f>_xlfn.XLOOKUP(A2330,'Cleaned - Customer Names '!$A$2:$A$2336,'Cleaned - Customer Names '!$C$2:$C$2336,0)</f>
        <v>Susan E</v>
      </c>
      <c r="C2330" s="11">
        <f>_xlfn.XLOOKUP($A2330,'Cleaned - Medical Examinations'!$A$2:$A$2336,'Cleaned - Medical Examinations'!$B$2:$B$2336,0)</f>
        <v>17.07</v>
      </c>
      <c r="D2330" s="11">
        <f>_xlfn.XLOOKUP($A2330,'Cleaned - Medical Examinations'!$A$2:$A$2336,'Cleaned - Medical Examinations'!$C$2:$C$2336,0)</f>
        <v>5.22</v>
      </c>
      <c r="E2330" s="11" t="str">
        <f>_xlfn.XLOOKUP($A2330,'Cleaned - Medical Examinations'!$A$2:$A$2336,'Cleaned - Medical Examinations'!$D$2:$D$2336,0)</f>
        <v>No</v>
      </c>
      <c r="F2330" s="11" t="str">
        <f>_xlfn.XLOOKUP($A2330,'Cleaned - Medical Examinations'!$A$2:$A$2336,'Cleaned - Medical Examinations'!$E$2:$E$2336,0)</f>
        <v>No</v>
      </c>
      <c r="G2330" s="11" t="str">
        <f>_xlfn.XLOOKUP($A2330,'Cleaned - Medical Examinations'!$A$2:$A$2336,'Cleaned - Medical Examinations'!$F$2:$F$2336,0)</f>
        <v>Yes</v>
      </c>
      <c r="H2330" s="11">
        <f>_xlfn.XLOOKUP($A2330,'Cleaned - Medical Examinations'!$A$2:$A$2336,'Cleaned - Medical Examinations'!$G$2:$G$2336,0)</f>
        <v>1</v>
      </c>
      <c r="I2330" s="11" t="str">
        <f>_xlfn.XLOOKUP($A2330,'Cleaned - Medical Examinations'!$A$2:$A$2336,'Cleaned - Medical Examinations'!$H$2:$H$2336,0)</f>
        <v>No</v>
      </c>
      <c r="J2330" s="11" t="str">
        <f>_xlfn.XLOOKUP($A2330,'Cleaned - Medical Examinations'!$A$2:$A$2336,'Cleaned - Medical Examinations'!$I$2:$I$2336,0)</f>
        <v>Underweight</v>
      </c>
      <c r="K2330" s="11" t="str">
        <f t="shared" si="37"/>
        <v>Non-Diabetic</v>
      </c>
      <c r="L2330" s="14">
        <f>_xlfn.XLOOKUP($A2330,'Cleaned - Hospitalisation Detai'!$A$2:$A$2344,'Cleaned - Hospitalisation Detai'!$J$2:$J$2344,0)</f>
        <v>34121</v>
      </c>
      <c r="M2330" s="19">
        <f>_xlfn.XLOOKUP($A2330,'Cleaned - Hospitalisation Detai'!$A$2:$A$2344,'Cleaned - Hospitalisation Detai'!$F$2:$F$2344,0)</f>
        <v>650</v>
      </c>
      <c r="N2330" s="19" t="str">
        <f>_xlfn.XLOOKUP($A2330,'Cleaned - Hospitalisation Detai'!$A$2:$A$2344,'Cleaned - Hospitalisation Detai'!$G$2:$G$2344,0)</f>
        <v>tier - 3</v>
      </c>
      <c r="O2330" s="19" t="str">
        <f>_xlfn.XLOOKUP($A2330,'Cleaned - Hospitalisation Detai'!$A$2:$A$2344,'Cleaned - Hospitalisation Detai'!$H$2:$H$2344,0)</f>
        <v>tier - 3</v>
      </c>
      <c r="P2330" s="19" t="str">
        <f>_xlfn.XLOOKUP($A2330,'Cleaned - Hospitalisation Detai'!$A$2:$A$2344,'Cleaned - Hospitalisation Detai'!$I$2:$I$2344,0)</f>
        <v>R1013</v>
      </c>
      <c r="Q2330" s="20">
        <f>_xlfn.XLOOKUP($A2330,'Cleaned - Hospitalisation Detai'!$A$2:$A$2344,'Cleaned - Hospitalisation Detai'!$K$2:$K$2344,0)</f>
        <v>30</v>
      </c>
    </row>
    <row r="2331" spans="1:17" ht="15.6" x14ac:dyDescent="0.3">
      <c r="A2331" s="10" t="s">
        <v>22</v>
      </c>
      <c r="B2331" s="11" t="str">
        <f>_xlfn.XLOOKUP(A2331,'Cleaned - Customer Names '!$A$2:$A$2336,'Cleaned - Customer Names '!$C$2:$C$2336,0)</f>
        <v>Katy</v>
      </c>
      <c r="C2331" s="11">
        <f>_xlfn.XLOOKUP($A2331,'Cleaned - Medical Examinations'!$A$2:$A$2336,'Cleaned - Medical Examinations'!$B$2:$B$2336,0)</f>
        <v>22.24</v>
      </c>
      <c r="D2331" s="11">
        <f>_xlfn.XLOOKUP($A2331,'Cleaned - Medical Examinations'!$A$2:$A$2336,'Cleaned - Medical Examinations'!$C$2:$C$2336,0)</f>
        <v>4.29</v>
      </c>
      <c r="E2331" s="11" t="str">
        <f>_xlfn.XLOOKUP($A2331,'Cleaned - Medical Examinations'!$A$2:$A$2336,'Cleaned - Medical Examinations'!$D$2:$D$2336,0)</f>
        <v>Yes</v>
      </c>
      <c r="F2331" s="11" t="str">
        <f>_xlfn.XLOOKUP($A2331,'Cleaned - Medical Examinations'!$A$2:$A$2336,'Cleaned - Medical Examinations'!$E$2:$E$2336,0)</f>
        <v>No</v>
      </c>
      <c r="G2331" s="11" t="str">
        <f>_xlfn.XLOOKUP($A2331,'Cleaned - Medical Examinations'!$A$2:$A$2336,'Cleaned - Medical Examinations'!$F$2:$F$2336,0)</f>
        <v>No</v>
      </c>
      <c r="H2331" s="11">
        <f>_xlfn.XLOOKUP($A2331,'Cleaned - Medical Examinations'!$A$2:$A$2336,'Cleaned - Medical Examinations'!$G$2:$G$2336,0)</f>
        <v>0</v>
      </c>
      <c r="I2331" s="11" t="str">
        <f>_xlfn.XLOOKUP($A2331,'Cleaned - Medical Examinations'!$A$2:$A$2336,'Cleaned - Medical Examinations'!$H$2:$H$2336,0)</f>
        <v>No</v>
      </c>
      <c r="J2331" s="11" t="str">
        <f>_xlfn.XLOOKUP($A2331,'Cleaned - Medical Examinations'!$A$2:$A$2336,'Cleaned - Medical Examinations'!$I$2:$I$2336,0)</f>
        <v>Normal Weight</v>
      </c>
      <c r="K2331" s="11" t="str">
        <f t="shared" si="37"/>
        <v>Non-Diabetic</v>
      </c>
      <c r="L2331" s="14">
        <f>_xlfn.XLOOKUP($A2331,'Cleaned - Hospitalisation Detai'!$A$2:$A$2344,'Cleaned - Hospitalisation Detai'!$J$2:$J$2344,0)</f>
        <v>37215</v>
      </c>
      <c r="M2331" s="19">
        <f>_xlfn.XLOOKUP($A2331,'Cleaned - Hospitalisation Detai'!$A$2:$A$2344,'Cleaned - Hospitalisation Detai'!$F$2:$F$2344,0)</f>
        <v>646.14</v>
      </c>
      <c r="N2331" s="19" t="str">
        <f>_xlfn.XLOOKUP($A2331,'Cleaned - Hospitalisation Detai'!$A$2:$A$2344,'Cleaned - Hospitalisation Detai'!$G$2:$G$2344,0)</f>
        <v>tier - 3</v>
      </c>
      <c r="O2331" s="19" t="str">
        <f>_xlfn.XLOOKUP($A2331,'Cleaned - Hospitalisation Detai'!$A$2:$A$2344,'Cleaned - Hospitalisation Detai'!$H$2:$H$2344,0)</f>
        <v>tier - 3</v>
      </c>
      <c r="P2331" s="19" t="str">
        <f>_xlfn.XLOOKUP($A2331,'Cleaned - Hospitalisation Detai'!$A$2:$A$2344,'Cleaned - Hospitalisation Detai'!$I$2:$I$2344,0)</f>
        <v>R1012</v>
      </c>
      <c r="Q2331" s="20">
        <f>_xlfn.XLOOKUP($A2331,'Cleaned - Hospitalisation Detai'!$A$2:$A$2344,'Cleaned - Hospitalisation Detai'!$K$2:$K$2344,0)</f>
        <v>21</v>
      </c>
    </row>
    <row r="2332" spans="1:17" ht="15.6" x14ac:dyDescent="0.3">
      <c r="A2332" s="10" t="s">
        <v>21</v>
      </c>
      <c r="B2332" s="11" t="str">
        <f>_xlfn.XLOOKUP(A2332,'Cleaned - Customer Names '!$A$2:$A$2336,'Cleaned - Customer Names '!$C$2:$C$2336,0)</f>
        <v>Jordan</v>
      </c>
      <c r="C2332" s="11">
        <f>_xlfn.XLOOKUP($A2332,'Cleaned - Medical Examinations'!$A$2:$A$2336,'Cleaned - Medical Examinations'!$B$2:$B$2336,0)</f>
        <v>22.34</v>
      </c>
      <c r="D2332" s="11">
        <f>_xlfn.XLOOKUP($A2332,'Cleaned - Medical Examinations'!$A$2:$A$2336,'Cleaned - Medical Examinations'!$C$2:$C$2336,0)</f>
        <v>5.57</v>
      </c>
      <c r="E2332" s="11" t="str">
        <f>_xlfn.XLOOKUP($A2332,'Cleaned - Medical Examinations'!$A$2:$A$2336,'Cleaned - Medical Examinations'!$D$2:$D$2336,0)</f>
        <v>No</v>
      </c>
      <c r="F2332" s="11" t="str">
        <f>_xlfn.XLOOKUP($A2332,'Cleaned - Medical Examinations'!$A$2:$A$2336,'Cleaned - Medical Examinations'!$E$2:$E$2336,0)</f>
        <v>No</v>
      </c>
      <c r="G2332" s="11" t="str">
        <f>_xlfn.XLOOKUP($A2332,'Cleaned - Medical Examinations'!$A$2:$A$2336,'Cleaned - Medical Examinations'!$F$2:$F$2336,0)</f>
        <v>No</v>
      </c>
      <c r="H2332" s="11">
        <f>_xlfn.XLOOKUP($A2332,'Cleaned - Medical Examinations'!$A$2:$A$2336,'Cleaned - Medical Examinations'!$G$2:$G$2336,0)</f>
        <v>1</v>
      </c>
      <c r="I2332" s="11" t="str">
        <f>_xlfn.XLOOKUP($A2332,'Cleaned - Medical Examinations'!$A$2:$A$2336,'Cleaned - Medical Examinations'!$H$2:$H$2336,0)</f>
        <v>No</v>
      </c>
      <c r="J2332" s="11" t="str">
        <f>_xlfn.XLOOKUP($A2332,'Cleaned - Medical Examinations'!$A$2:$A$2336,'Cleaned - Medical Examinations'!$I$2:$I$2336,0)</f>
        <v>Normal Weight</v>
      </c>
      <c r="K2332" s="11" t="str">
        <f t="shared" si="37"/>
        <v>Non-Diabetic</v>
      </c>
      <c r="L2332" s="14">
        <f>_xlfn.XLOOKUP($A2332,'Cleaned - Hospitalisation Detai'!$A$2:$A$2344,'Cleaned - Hospitalisation Detai'!$J$2:$J$2344,0)</f>
        <v>36003</v>
      </c>
      <c r="M2332" s="19">
        <f>_xlfn.XLOOKUP($A2332,'Cleaned - Hospitalisation Detai'!$A$2:$A$2344,'Cleaned - Hospitalisation Detai'!$F$2:$F$2344,0)</f>
        <v>637.26</v>
      </c>
      <c r="N2332" s="19" t="str">
        <f>_xlfn.XLOOKUP($A2332,'Cleaned - Hospitalisation Detai'!$A$2:$A$2344,'Cleaned - Hospitalisation Detai'!$G$2:$G$2344,0)</f>
        <v>tier - 3</v>
      </c>
      <c r="O2332" s="19" t="str">
        <f>_xlfn.XLOOKUP($A2332,'Cleaned - Hospitalisation Detai'!$A$2:$A$2344,'Cleaned - Hospitalisation Detai'!$H$2:$H$2344,0)</f>
        <v>tier - 3</v>
      </c>
      <c r="P2332" s="19" t="str">
        <f>_xlfn.XLOOKUP($A2332,'Cleaned - Hospitalisation Detai'!$A$2:$A$2344,'Cleaned - Hospitalisation Detai'!$I$2:$I$2344,0)</f>
        <v>R1013</v>
      </c>
      <c r="Q2332" s="20">
        <f>_xlfn.XLOOKUP($A2332,'Cleaned - Hospitalisation Detai'!$A$2:$A$2344,'Cleaned - Hospitalisation Detai'!$K$2:$K$2344,0)</f>
        <v>24</v>
      </c>
    </row>
    <row r="2333" spans="1:17" ht="15.6" x14ac:dyDescent="0.3">
      <c r="A2333" s="10" t="s">
        <v>19</v>
      </c>
      <c r="B2333" s="11" t="str">
        <f>_xlfn.XLOOKUP(A2333,'Cleaned - Customer Names '!$A$2:$A$2336,'Cleaned - Customer Names '!$C$2:$C$2336,0)</f>
        <v>Juan D. Sr.</v>
      </c>
      <c r="C2333" s="11">
        <f>_xlfn.XLOOKUP($A2333,'Cleaned - Medical Examinations'!$A$2:$A$2336,'Cleaned - Medical Examinations'!$B$2:$B$2336,0)</f>
        <v>17.7</v>
      </c>
      <c r="D2333" s="11">
        <f>_xlfn.XLOOKUP($A2333,'Cleaned - Medical Examinations'!$A$2:$A$2336,'Cleaned - Medical Examinations'!$C$2:$C$2336,0)</f>
        <v>6.28</v>
      </c>
      <c r="E2333" s="11" t="str">
        <f>_xlfn.XLOOKUP($A2333,'Cleaned - Medical Examinations'!$A$2:$A$2336,'Cleaned - Medical Examinations'!$D$2:$D$2336,0)</f>
        <v>No</v>
      </c>
      <c r="F2333" s="11" t="str">
        <f>_xlfn.XLOOKUP($A2333,'Cleaned - Medical Examinations'!$A$2:$A$2336,'Cleaned - Medical Examinations'!$E$2:$E$2336,0)</f>
        <v>No</v>
      </c>
      <c r="G2333" s="11" t="str">
        <f>_xlfn.XLOOKUP($A2333,'Cleaned - Medical Examinations'!$A$2:$A$2336,'Cleaned - Medical Examinations'!$F$2:$F$2336,0)</f>
        <v>No</v>
      </c>
      <c r="H2333" s="11">
        <f>_xlfn.XLOOKUP($A2333,'Cleaned - Medical Examinations'!$A$2:$A$2336,'Cleaned - Medical Examinations'!$G$2:$G$2336,0)</f>
        <v>1</v>
      </c>
      <c r="I2333" s="11" t="str">
        <f>_xlfn.XLOOKUP($A2333,'Cleaned - Medical Examinations'!$A$2:$A$2336,'Cleaned - Medical Examinations'!$H$2:$H$2336,0)</f>
        <v>No</v>
      </c>
      <c r="J2333" s="11" t="str">
        <f>_xlfn.XLOOKUP($A2333,'Cleaned - Medical Examinations'!$A$2:$A$2336,'Cleaned - Medical Examinations'!$I$2:$I$2336,0)</f>
        <v>Underweight</v>
      </c>
      <c r="K2333" s="11" t="str">
        <f t="shared" si="37"/>
        <v>Non-Diabetic</v>
      </c>
      <c r="L2333" s="14">
        <f>_xlfn.XLOOKUP($A2333,'Cleaned - Hospitalisation Detai'!$A$2:$A$2344,'Cleaned - Hospitalisation Detai'!$J$2:$J$2344,0)</f>
        <v>33860</v>
      </c>
      <c r="M2333" s="19">
        <f>_xlfn.XLOOKUP($A2333,'Cleaned - Hospitalisation Detai'!$A$2:$A$2344,'Cleaned - Hospitalisation Detai'!$F$2:$F$2344,0)</f>
        <v>604.54</v>
      </c>
      <c r="N2333" s="19" t="str">
        <f>_xlfn.XLOOKUP($A2333,'Cleaned - Hospitalisation Detai'!$A$2:$A$2344,'Cleaned - Hospitalisation Detai'!$G$2:$G$2344,0)</f>
        <v>tier - 3</v>
      </c>
      <c r="O2333" s="19" t="str">
        <f>_xlfn.XLOOKUP($A2333,'Cleaned - Hospitalisation Detai'!$A$2:$A$2344,'Cleaned - Hospitalisation Detai'!$H$2:$H$2344,0)</f>
        <v>tier - 3</v>
      </c>
      <c r="P2333" s="19" t="str">
        <f>_xlfn.XLOOKUP($A2333,'Cleaned - Hospitalisation Detai'!$A$2:$A$2344,'Cleaned - Hospitalisation Detai'!$I$2:$I$2344,0)</f>
        <v>R1013</v>
      </c>
      <c r="Q2333" s="20">
        <f>_xlfn.XLOOKUP($A2333,'Cleaned - Hospitalisation Detai'!$A$2:$A$2344,'Cleaned - Hospitalisation Detai'!$K$2:$K$2344,0)</f>
        <v>30</v>
      </c>
    </row>
    <row r="2334" spans="1:17" ht="15.6" x14ac:dyDescent="0.3">
      <c r="A2334" s="10" t="s">
        <v>17</v>
      </c>
      <c r="B2334" s="11" t="str">
        <f>_xlfn.XLOOKUP(A2334,'Cleaned - Customer Names '!$A$2:$A$2336,'Cleaned - Customer Names '!$C$2:$C$2336,0)</f>
        <v>Julie</v>
      </c>
      <c r="C2334" s="11">
        <f>_xlfn.XLOOKUP($A2334,'Cleaned - Medical Examinations'!$A$2:$A$2336,'Cleaned - Medical Examinations'!$B$2:$B$2336,0)</f>
        <v>16.47</v>
      </c>
      <c r="D2334" s="11">
        <f>_xlfn.XLOOKUP($A2334,'Cleaned - Medical Examinations'!$A$2:$A$2336,'Cleaned - Medical Examinations'!$C$2:$C$2336,0)</f>
        <v>6.35</v>
      </c>
      <c r="E2334" s="11" t="str">
        <f>_xlfn.XLOOKUP($A2334,'Cleaned - Medical Examinations'!$A$2:$A$2336,'Cleaned - Medical Examinations'!$D$2:$D$2336,0)</f>
        <v>No</v>
      </c>
      <c r="F2334" s="11" t="str">
        <f>_xlfn.XLOOKUP($A2334,'Cleaned - Medical Examinations'!$A$2:$A$2336,'Cleaned - Medical Examinations'!$E$2:$E$2336,0)</f>
        <v>No</v>
      </c>
      <c r="G2334" s="11" t="str">
        <f>_xlfn.XLOOKUP($A2334,'Cleaned - Medical Examinations'!$A$2:$A$2336,'Cleaned - Medical Examinations'!$F$2:$F$2336,0)</f>
        <v>Yes</v>
      </c>
      <c r="H2334" s="11">
        <f>_xlfn.XLOOKUP($A2334,'Cleaned - Medical Examinations'!$A$2:$A$2336,'Cleaned - Medical Examinations'!$G$2:$G$2336,0)</f>
        <v>1</v>
      </c>
      <c r="I2334" s="11" t="str">
        <f>_xlfn.XLOOKUP($A2334,'Cleaned - Medical Examinations'!$A$2:$A$2336,'Cleaned - Medical Examinations'!$H$2:$H$2336,0)</f>
        <v>No</v>
      </c>
      <c r="J2334" s="11" t="str">
        <f>_xlfn.XLOOKUP($A2334,'Cleaned - Medical Examinations'!$A$2:$A$2336,'Cleaned - Medical Examinations'!$I$2:$I$2336,0)</f>
        <v>Underweight</v>
      </c>
      <c r="K2334" s="11" t="str">
        <f t="shared" si="37"/>
        <v>Non-Diabetic</v>
      </c>
      <c r="L2334" s="14">
        <f>_xlfn.XLOOKUP($A2334,'Cleaned - Hospitalisation Detai'!$A$2:$A$2344,'Cleaned - Hospitalisation Detai'!$J$2:$J$2344,0)</f>
        <v>34150</v>
      </c>
      <c r="M2334" s="19">
        <f>_xlfn.XLOOKUP($A2334,'Cleaned - Hospitalisation Detai'!$A$2:$A$2344,'Cleaned - Hospitalisation Detai'!$F$2:$F$2344,0)</f>
        <v>600</v>
      </c>
      <c r="N2334" s="19" t="str">
        <f>_xlfn.XLOOKUP($A2334,'Cleaned - Hospitalisation Detai'!$A$2:$A$2344,'Cleaned - Hospitalisation Detai'!$G$2:$G$2344,0)</f>
        <v>tier - 2</v>
      </c>
      <c r="O2334" s="19" t="str">
        <f>_xlfn.XLOOKUP($A2334,'Cleaned - Hospitalisation Detai'!$A$2:$A$2344,'Cleaned - Hospitalisation Detai'!$H$2:$H$2344,0)</f>
        <v>tier - 1</v>
      </c>
      <c r="P2334" s="19" t="str">
        <f>_xlfn.XLOOKUP($A2334,'Cleaned - Hospitalisation Detai'!$A$2:$A$2344,'Cleaned - Hospitalisation Detai'!$I$2:$I$2344,0)</f>
        <v>R1013</v>
      </c>
      <c r="Q2334" s="20">
        <f>_xlfn.XLOOKUP($A2334,'Cleaned - Hospitalisation Detai'!$A$2:$A$2344,'Cleaned - Hospitalisation Detai'!$K$2:$K$2344,0)</f>
        <v>29</v>
      </c>
    </row>
    <row r="2335" spans="1:17" ht="15.6" x14ac:dyDescent="0.3">
      <c r="A2335" s="10" t="s">
        <v>14</v>
      </c>
      <c r="B2335" s="11" t="str">
        <f>_xlfn.XLOOKUP(A2335,'Cleaned - Customer Names '!$A$2:$A$2336,'Cleaned - Customer Names '!$C$2:$C$2336,0)</f>
        <v>Evan P</v>
      </c>
      <c r="C2335" s="11">
        <f>_xlfn.XLOOKUP($A2335,'Cleaned - Medical Examinations'!$A$2:$A$2336,'Cleaned - Medical Examinations'!$B$2:$B$2336,0)</f>
        <v>17.600000000000001</v>
      </c>
      <c r="D2335" s="11">
        <f>_xlfn.XLOOKUP($A2335,'Cleaned - Medical Examinations'!$A$2:$A$2336,'Cleaned - Medical Examinations'!$C$2:$C$2336,0)</f>
        <v>4.3899999999999997</v>
      </c>
      <c r="E2335" s="11" t="str">
        <f>_xlfn.XLOOKUP($A2335,'Cleaned - Medical Examinations'!$A$2:$A$2336,'Cleaned - Medical Examinations'!$D$2:$D$2336,0)</f>
        <v>No</v>
      </c>
      <c r="F2335" s="11" t="str">
        <f>_xlfn.XLOOKUP($A2335,'Cleaned - Medical Examinations'!$A$2:$A$2336,'Cleaned - Medical Examinations'!$E$2:$E$2336,0)</f>
        <v>No</v>
      </c>
      <c r="G2335" s="11" t="str">
        <f>_xlfn.XLOOKUP($A2335,'Cleaned - Medical Examinations'!$A$2:$A$2336,'Cleaned - Medical Examinations'!$F$2:$F$2336,0)</f>
        <v>No</v>
      </c>
      <c r="H2335" s="11">
        <f>_xlfn.XLOOKUP($A2335,'Cleaned - Medical Examinations'!$A$2:$A$2336,'Cleaned - Medical Examinations'!$G$2:$G$2336,0)</f>
        <v>1</v>
      </c>
      <c r="I2335" s="11" t="str">
        <f>_xlfn.XLOOKUP($A2335,'Cleaned - Medical Examinations'!$A$2:$A$2336,'Cleaned - Medical Examinations'!$H$2:$H$2336,0)</f>
        <v>No</v>
      </c>
      <c r="J2335" s="11" t="str">
        <f>_xlfn.XLOOKUP($A2335,'Cleaned - Medical Examinations'!$A$2:$A$2336,'Cleaned - Medical Examinations'!$I$2:$I$2336,0)</f>
        <v>Underweight</v>
      </c>
      <c r="K2335" s="11" t="str">
        <f t="shared" si="37"/>
        <v>Non-Diabetic</v>
      </c>
      <c r="L2335" s="14">
        <f>_xlfn.XLOOKUP($A2335,'Cleaned - Hospitalisation Detai'!$A$2:$A$2344,'Cleaned - Hospitalisation Detai'!$J$2:$J$2344,0)</f>
        <v>33938</v>
      </c>
      <c r="M2335" s="19">
        <f>_xlfn.XLOOKUP($A2335,'Cleaned - Hospitalisation Detai'!$A$2:$A$2344,'Cleaned - Hospitalisation Detai'!$F$2:$F$2344,0)</f>
        <v>570.62</v>
      </c>
      <c r="N2335" s="19" t="str">
        <f>_xlfn.XLOOKUP($A2335,'Cleaned - Hospitalisation Detai'!$A$2:$A$2344,'Cleaned - Hospitalisation Detai'!$G$2:$G$2344,0)</f>
        <v>tier - 2</v>
      </c>
      <c r="O2335" s="19" t="str">
        <f>_xlfn.XLOOKUP($A2335,'Cleaned - Hospitalisation Detai'!$A$2:$A$2344,'Cleaned - Hospitalisation Detai'!$H$2:$H$2344,0)</f>
        <v>tier - 1</v>
      </c>
      <c r="P2335" s="19" t="str">
        <f>_xlfn.XLOOKUP($A2335,'Cleaned - Hospitalisation Detai'!$A$2:$A$2344,'Cleaned - Hospitalisation Detai'!$I$2:$I$2344,0)</f>
        <v>R1013</v>
      </c>
      <c r="Q2335" s="20">
        <f>_xlfn.XLOOKUP($A2335,'Cleaned - Hospitalisation Detai'!$A$2:$A$2344,'Cleaned - Hospitalisation Detai'!$K$2:$K$2344,0)</f>
        <v>30</v>
      </c>
    </row>
    <row r="2336" spans="1:17" ht="15.6" x14ac:dyDescent="0.3">
      <c r="A2336" s="10" t="s">
        <v>9</v>
      </c>
      <c r="B2336" s="11" t="str">
        <f>_xlfn.XLOOKUP(A2336,'Cleaned - Customer Names '!$A$2:$A$2336,'Cleaned - Customer Names '!$C$2:$C$2336,0)</f>
        <v>Aaron K</v>
      </c>
      <c r="C2336" s="11">
        <f>_xlfn.XLOOKUP($A2336,'Cleaned - Medical Examinations'!$A$2:$A$2336,'Cleaned - Medical Examinations'!$B$2:$B$2336,0)</f>
        <v>17.579999999999998</v>
      </c>
      <c r="D2336" s="11">
        <f>_xlfn.XLOOKUP($A2336,'Cleaned - Medical Examinations'!$A$2:$A$2336,'Cleaned - Medical Examinations'!$C$2:$C$2336,0)</f>
        <v>4.51</v>
      </c>
      <c r="E2336" s="11" t="str">
        <f>_xlfn.XLOOKUP($A2336,'Cleaned - Medical Examinations'!$A$2:$A$2336,'Cleaned - Medical Examinations'!$D$2:$D$2336,0)</f>
        <v>No</v>
      </c>
      <c r="F2336" s="11" t="str">
        <f>_xlfn.XLOOKUP($A2336,'Cleaned - Medical Examinations'!$A$2:$A$2336,'Cleaned - Medical Examinations'!$E$2:$E$2336,0)</f>
        <v>No</v>
      </c>
      <c r="G2336" s="11" t="str">
        <f>_xlfn.XLOOKUP($A2336,'Cleaned - Medical Examinations'!$A$2:$A$2336,'Cleaned - Medical Examinations'!$F$2:$F$2336,0)</f>
        <v>No</v>
      </c>
      <c r="H2336" s="11">
        <f>_xlfn.XLOOKUP($A2336,'Cleaned - Medical Examinations'!$A$2:$A$2336,'Cleaned - Medical Examinations'!$G$2:$G$2336,0)</f>
        <v>1</v>
      </c>
      <c r="I2336" s="11" t="str">
        <f>_xlfn.XLOOKUP($A2336,'Cleaned - Medical Examinations'!$A$2:$A$2336,'Cleaned - Medical Examinations'!$H$2:$H$2336,0)</f>
        <v>No</v>
      </c>
      <c r="J2336" s="11" t="str">
        <f>_xlfn.XLOOKUP($A2336,'Cleaned - Medical Examinations'!$A$2:$A$2336,'Cleaned - Medical Examinations'!$I$2:$I$2336,0)</f>
        <v>Underweight</v>
      </c>
      <c r="K2336" s="11" t="str">
        <f t="shared" si="37"/>
        <v>Non-Diabetic</v>
      </c>
      <c r="L2336" s="14">
        <f>_xlfn.XLOOKUP($A2336,'Cleaned - Hospitalisation Detai'!$A$2:$A$2344,'Cleaned - Hospitalisation Detai'!$J$2:$J$2344,0)</f>
        <v>33794</v>
      </c>
      <c r="M2336" s="19">
        <f>_xlfn.XLOOKUP($A2336,'Cleaned - Hospitalisation Detai'!$A$2:$A$2344,'Cleaned - Hospitalisation Detai'!$F$2:$F$2344,0)</f>
        <v>563.84</v>
      </c>
      <c r="N2336" s="19" t="str">
        <f>_xlfn.XLOOKUP($A2336,'Cleaned - Hospitalisation Detai'!$A$2:$A$2344,'Cleaned - Hospitalisation Detai'!$G$2:$G$2344,0)</f>
        <v>tier - 2</v>
      </c>
      <c r="O2336" s="19" t="str">
        <f>_xlfn.XLOOKUP($A2336,'Cleaned - Hospitalisation Detai'!$A$2:$A$2344,'Cleaned - Hospitalisation Detai'!$H$2:$H$2344,0)</f>
        <v>tier - 3</v>
      </c>
      <c r="P2336" s="19" t="str">
        <f>_xlfn.XLOOKUP($A2336,'Cleaned - Hospitalisation Detai'!$A$2:$A$2344,'Cleaned - Hospitalisation Detai'!$I$2:$I$2344,0)</f>
        <v>R1013</v>
      </c>
      <c r="Q2336" s="20">
        <f>_xlfn.XLOOKUP($A2336,'Cleaned - Hospitalisation Detai'!$A$2:$A$2344,'Cleaned - Hospitalisation Detai'!$K$2:$K$2344,0)</f>
        <v>30</v>
      </c>
    </row>
    <row r="2337" spans="1:17" x14ac:dyDescent="0.3">
      <c r="A2337" s="25">
        <f>COUNTA(A2:A2336)</f>
        <v>2335</v>
      </c>
      <c r="B2337" s="25">
        <f>COUNTA(B2:B2336)</f>
        <v>2335</v>
      </c>
      <c r="C2337" s="26">
        <f>AVERAGE(C2:C2336)</f>
        <v>30.972648822269903</v>
      </c>
      <c r="D2337" s="26">
        <f>AVERAGE(D2:D2336)</f>
        <v>6.578997858672385</v>
      </c>
      <c r="E2337" s="11"/>
      <c r="F2337" s="11"/>
      <c r="G2337" s="11"/>
      <c r="H2337" s="11"/>
      <c r="I2337" s="11"/>
      <c r="J2337" s="11"/>
      <c r="K2337" s="11"/>
      <c r="L2337" s="11"/>
      <c r="M2337" s="27">
        <f>SUM(M2:M2336)</f>
        <v>31592358.610000048</v>
      </c>
      <c r="N2337" s="11"/>
      <c r="O2337" s="11"/>
      <c r="P2337" s="11"/>
      <c r="Q2337" s="36">
        <f>AVERAGE(Q2:Q2336)</f>
        <v>39.22869379014989</v>
      </c>
    </row>
    <row r="2338" spans="1:17" ht="15.6" x14ac:dyDescent="0.3">
      <c r="A2338" s="28"/>
      <c r="B2338" s="29" t="s">
        <v>8388</v>
      </c>
      <c r="C2338" s="29" t="s">
        <v>8389</v>
      </c>
      <c r="D2338" s="29" t="s">
        <v>8390</v>
      </c>
      <c r="E2338" s="29"/>
      <c r="F2338" s="29"/>
      <c r="G2338" s="29"/>
      <c r="H2338" s="29"/>
      <c r="I2338" s="29"/>
      <c r="J2338" s="29"/>
      <c r="K2338" s="29"/>
      <c r="L2338" s="29"/>
      <c r="M2338" s="29" t="s">
        <v>8391</v>
      </c>
      <c r="N2338" s="37"/>
      <c r="O2338" s="37"/>
      <c r="P2338" s="37"/>
      <c r="Q2338" s="37" t="s">
        <v>8398</v>
      </c>
    </row>
    <row r="2339" spans="1:17" ht="15.6" x14ac:dyDescent="0.3">
      <c r="A2339" s="1"/>
      <c r="L2339" s="12"/>
      <c r="M2339" s="21"/>
      <c r="N2339" s="21"/>
      <c r="O2339" s="21"/>
      <c r="P2339" s="21"/>
      <c r="Q2339" s="22"/>
    </row>
    <row r="2340" spans="1:17" ht="15.6" x14ac:dyDescent="0.3">
      <c r="A2340" s="1"/>
      <c r="L2340" s="12"/>
      <c r="M2340" s="21"/>
      <c r="N2340" s="21"/>
      <c r="O2340" s="21"/>
      <c r="P2340" s="21"/>
      <c r="Q2340" s="22"/>
    </row>
  </sheetData>
  <autoFilter ref="A1:Q2338" xr:uid="{5447AF14-C355-46D5-B7CC-034B7BD715C8}"/>
  <phoneticPr fontId="8" type="noConversion"/>
  <conditionalFormatting sqref="A2338:A2340 A4:A2336">
    <cfRule type="duplicateValues" dxfId="0" priority="5"/>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7175D-1B83-4F04-819D-A2EE35665619}">
  <dimension ref="A2:L47"/>
  <sheetViews>
    <sheetView topLeftCell="A4" workbookViewId="0">
      <selection activeCell="L4" sqref="L4"/>
    </sheetView>
  </sheetViews>
  <sheetFormatPr defaultRowHeight="14.4" x14ac:dyDescent="0.3"/>
  <cols>
    <col min="1" max="1" width="12.5546875" bestFit="1" customWidth="1"/>
    <col min="2" max="2" width="21.109375" bestFit="1" customWidth="1"/>
    <col min="3" max="5" width="10.77734375" bestFit="1" customWidth="1"/>
    <col min="12" max="12" width="80.44140625" customWidth="1"/>
  </cols>
  <sheetData>
    <row r="2" spans="1:12" x14ac:dyDescent="0.3">
      <c r="A2" s="52"/>
      <c r="B2" s="52"/>
      <c r="C2" s="52"/>
      <c r="D2" s="52"/>
    </row>
    <row r="3" spans="1:12" x14ac:dyDescent="0.3">
      <c r="A3" s="32" t="s">
        <v>8397</v>
      </c>
      <c r="B3" t="s">
        <v>8377</v>
      </c>
    </row>
    <row r="4" spans="1:12" x14ac:dyDescent="0.3">
      <c r="A4" s="33" t="s">
        <v>2380</v>
      </c>
      <c r="B4">
        <v>307</v>
      </c>
    </row>
    <row r="5" spans="1:12" x14ac:dyDescent="0.3">
      <c r="A5" s="33" t="s">
        <v>2383</v>
      </c>
      <c r="B5">
        <v>84</v>
      </c>
    </row>
    <row r="6" spans="1:12" x14ac:dyDescent="0.3">
      <c r="A6" s="33" t="s">
        <v>8376</v>
      </c>
      <c r="B6">
        <v>391</v>
      </c>
    </row>
    <row r="9" spans="1:12" x14ac:dyDescent="0.3">
      <c r="L9" s="7" t="s">
        <v>8383</v>
      </c>
    </row>
    <row r="10" spans="1:12" x14ac:dyDescent="0.3">
      <c r="L10" t="s">
        <v>8392</v>
      </c>
    </row>
    <row r="11" spans="1:12" x14ac:dyDescent="0.3">
      <c r="L11" t="s">
        <v>8384</v>
      </c>
    </row>
    <row r="13" spans="1:12" x14ac:dyDescent="0.3">
      <c r="L13" t="s">
        <v>8385</v>
      </c>
    </row>
    <row r="17" spans="1:2" x14ac:dyDescent="0.3">
      <c r="A17" s="31" t="s">
        <v>8382</v>
      </c>
      <c r="B17" s="31"/>
    </row>
    <row r="18" spans="1:2" x14ac:dyDescent="0.3">
      <c r="A18" s="32" t="s">
        <v>8397</v>
      </c>
      <c r="B18" t="s">
        <v>8400</v>
      </c>
    </row>
    <row r="19" spans="1:2" x14ac:dyDescent="0.3">
      <c r="A19" s="33" t="s">
        <v>8378</v>
      </c>
      <c r="B19">
        <v>68</v>
      </c>
    </row>
    <row r="20" spans="1:2" x14ac:dyDescent="0.3">
      <c r="A20" s="33" t="s">
        <v>8379</v>
      </c>
      <c r="B20">
        <v>199</v>
      </c>
    </row>
    <row r="21" spans="1:2" x14ac:dyDescent="0.3">
      <c r="A21" s="33" t="s">
        <v>8380</v>
      </c>
      <c r="B21">
        <v>94</v>
      </c>
    </row>
    <row r="22" spans="1:2" x14ac:dyDescent="0.3">
      <c r="A22" s="33" t="s">
        <v>8381</v>
      </c>
      <c r="B22">
        <v>30</v>
      </c>
    </row>
    <row r="23" spans="1:2" x14ac:dyDescent="0.3">
      <c r="A23" s="33" t="s">
        <v>8376</v>
      </c>
      <c r="B23">
        <v>391</v>
      </c>
    </row>
    <row r="30" spans="1:2" x14ac:dyDescent="0.3">
      <c r="A30" s="32" t="s">
        <v>8401</v>
      </c>
      <c r="B30" t="s">
        <v>8399</v>
      </c>
    </row>
    <row r="31" spans="1:2" x14ac:dyDescent="0.3">
      <c r="A31" s="33" t="s">
        <v>8395</v>
      </c>
      <c r="B31">
        <v>48</v>
      </c>
    </row>
    <row r="32" spans="1:2" x14ac:dyDescent="0.3">
      <c r="A32" s="33" t="s">
        <v>8396</v>
      </c>
      <c r="B32">
        <v>343</v>
      </c>
    </row>
    <row r="33" spans="1:2" x14ac:dyDescent="0.3">
      <c r="A33" s="33" t="s">
        <v>8376</v>
      </c>
      <c r="B33">
        <v>391</v>
      </c>
    </row>
    <row r="42" spans="1:2" x14ac:dyDescent="0.3">
      <c r="A42" s="32" t="s">
        <v>8397</v>
      </c>
      <c r="B42" t="s">
        <v>8400</v>
      </c>
    </row>
    <row r="43" spans="1:2" x14ac:dyDescent="0.3">
      <c r="A43" s="33" t="s">
        <v>8378</v>
      </c>
      <c r="B43">
        <v>68</v>
      </c>
    </row>
    <row r="44" spans="1:2" x14ac:dyDescent="0.3">
      <c r="A44" s="33" t="s">
        <v>8379</v>
      </c>
      <c r="B44">
        <v>199</v>
      </c>
    </row>
    <row r="45" spans="1:2" x14ac:dyDescent="0.3">
      <c r="A45" s="33" t="s">
        <v>8380</v>
      </c>
      <c r="B45">
        <v>94</v>
      </c>
    </row>
    <row r="46" spans="1:2" x14ac:dyDescent="0.3">
      <c r="A46" s="33" t="s">
        <v>8381</v>
      </c>
      <c r="B46">
        <v>30</v>
      </c>
    </row>
    <row r="47" spans="1:2" x14ac:dyDescent="0.3">
      <c r="A47" s="33" t="s">
        <v>8376</v>
      </c>
      <c r="B47">
        <v>391</v>
      </c>
    </row>
  </sheetData>
  <mergeCells count="1">
    <mergeCell ref="A2:D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7024-2080-4E28-A002-F52EDF04CEDE}">
  <dimension ref="A1:X3"/>
  <sheetViews>
    <sheetView workbookViewId="0">
      <selection sqref="A1:W2"/>
    </sheetView>
  </sheetViews>
  <sheetFormatPr defaultRowHeight="14.4" x14ac:dyDescent="0.3"/>
  <sheetData>
    <row r="1" spans="1:24" ht="14.4" customHeight="1" x14ac:dyDescent="0.3">
      <c r="A1" s="53" t="s">
        <v>8405</v>
      </c>
      <c r="B1" s="53"/>
      <c r="C1" s="53"/>
      <c r="D1" s="53"/>
      <c r="E1" s="53"/>
      <c r="F1" s="53"/>
      <c r="G1" s="53"/>
      <c r="H1" s="53"/>
      <c r="I1" s="53"/>
      <c r="J1" s="53"/>
      <c r="K1" s="53"/>
      <c r="L1" s="53"/>
      <c r="M1" s="53"/>
      <c r="N1" s="53"/>
      <c r="O1" s="53"/>
      <c r="P1" s="53"/>
      <c r="Q1" s="53"/>
      <c r="R1" s="53"/>
      <c r="S1" s="53"/>
      <c r="T1" s="53"/>
      <c r="U1" s="53"/>
      <c r="V1" s="53"/>
      <c r="W1" s="53"/>
      <c r="X1" s="48"/>
    </row>
    <row r="2" spans="1:24" ht="14.4" customHeight="1" x14ac:dyDescent="0.3">
      <c r="A2" s="53"/>
      <c r="B2" s="53"/>
      <c r="C2" s="53"/>
      <c r="D2" s="53"/>
      <c r="E2" s="53"/>
      <c r="F2" s="53"/>
      <c r="G2" s="53"/>
      <c r="H2" s="53"/>
      <c r="I2" s="53"/>
      <c r="J2" s="53"/>
      <c r="K2" s="53"/>
      <c r="L2" s="53"/>
      <c r="M2" s="53"/>
      <c r="N2" s="53"/>
      <c r="O2" s="53"/>
      <c r="P2" s="53"/>
      <c r="Q2" s="53"/>
      <c r="R2" s="53"/>
      <c r="S2" s="53"/>
      <c r="T2" s="53"/>
      <c r="U2" s="53"/>
      <c r="V2" s="53"/>
      <c r="W2" s="53"/>
      <c r="X2" s="48"/>
    </row>
    <row r="3" spans="1:24" s="43" customFormat="1" ht="9.6" customHeight="1" x14ac:dyDescent="0.65">
      <c r="A3" s="47"/>
      <c r="B3" s="47"/>
      <c r="C3" s="47"/>
      <c r="D3" s="47"/>
      <c r="E3" s="47"/>
      <c r="F3" s="47"/>
      <c r="G3" s="47"/>
      <c r="H3" s="47"/>
      <c r="I3" s="47"/>
      <c r="J3" s="47"/>
      <c r="K3" s="47"/>
      <c r="L3" s="47"/>
      <c r="M3" s="47"/>
      <c r="N3" s="47"/>
      <c r="O3" s="47"/>
      <c r="P3" s="47"/>
      <c r="Q3" s="47"/>
      <c r="R3" s="47"/>
      <c r="S3" s="47"/>
      <c r="T3" s="47"/>
      <c r="U3" s="47"/>
      <c r="V3" s="47"/>
      <c r="W3" s="47"/>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9D71-CC1D-46F8-B139-E24FC2AE58C4}">
  <dimension ref="A1:B38"/>
  <sheetViews>
    <sheetView tabSelected="1" topLeftCell="A23" workbookViewId="0">
      <selection activeCell="A40" sqref="A40"/>
    </sheetView>
  </sheetViews>
  <sheetFormatPr defaultRowHeight="14.4" x14ac:dyDescent="0.3"/>
  <cols>
    <col min="1" max="1" width="180.33203125" customWidth="1"/>
  </cols>
  <sheetData>
    <row r="1" spans="1:2" ht="18" x14ac:dyDescent="0.35">
      <c r="A1" s="8" t="s">
        <v>4720</v>
      </c>
    </row>
    <row r="2" spans="1:2" x14ac:dyDescent="0.3">
      <c r="A2" s="9" t="s">
        <v>4721</v>
      </c>
    </row>
    <row r="3" spans="1:2" x14ac:dyDescent="0.3">
      <c r="A3" t="s">
        <v>4722</v>
      </c>
    </row>
    <row r="4" spans="1:2" x14ac:dyDescent="0.3">
      <c r="A4" t="s">
        <v>4723</v>
      </c>
    </row>
    <row r="5" spans="1:2" x14ac:dyDescent="0.3">
      <c r="A5" t="s">
        <v>4729</v>
      </c>
    </row>
    <row r="6" spans="1:2" x14ac:dyDescent="0.3">
      <c r="A6" t="s">
        <v>4731</v>
      </c>
    </row>
    <row r="8" spans="1:2" x14ac:dyDescent="0.3">
      <c r="A8" s="9" t="s">
        <v>4732</v>
      </c>
    </row>
    <row r="9" spans="1:2" x14ac:dyDescent="0.3">
      <c r="A9" t="s">
        <v>8351</v>
      </c>
    </row>
    <row r="10" spans="1:2" x14ac:dyDescent="0.3">
      <c r="A10" t="s">
        <v>8352</v>
      </c>
    </row>
    <row r="11" spans="1:2" x14ac:dyDescent="0.3">
      <c r="A11" t="s">
        <v>8353</v>
      </c>
    </row>
    <row r="12" spans="1:2" x14ac:dyDescent="0.3">
      <c r="A12" t="s">
        <v>8355</v>
      </c>
    </row>
    <row r="13" spans="1:2" x14ac:dyDescent="0.3">
      <c r="A13" t="s">
        <v>8357</v>
      </c>
    </row>
    <row r="14" spans="1:2" x14ac:dyDescent="0.3">
      <c r="A14" t="s">
        <v>8359</v>
      </c>
    </row>
    <row r="15" spans="1:2" x14ac:dyDescent="0.3">
      <c r="A15" t="s">
        <v>8360</v>
      </c>
    </row>
    <row r="16" spans="1:2" x14ac:dyDescent="0.3">
      <c r="A16" s="9" t="s">
        <v>8371</v>
      </c>
      <c r="B16" t="s">
        <v>8369</v>
      </c>
    </row>
    <row r="17" spans="1:1" x14ac:dyDescent="0.3">
      <c r="A17" s="9" t="s">
        <v>8370</v>
      </c>
    </row>
    <row r="18" spans="1:1" x14ac:dyDescent="0.3">
      <c r="A18" t="s">
        <v>8375</v>
      </c>
    </row>
    <row r="19" spans="1:1" x14ac:dyDescent="0.3">
      <c r="A19" s="9" t="s">
        <v>8386</v>
      </c>
    </row>
    <row r="20" spans="1:1" x14ac:dyDescent="0.3">
      <c r="A20" s="7" t="s">
        <v>8383</v>
      </c>
    </row>
    <row r="21" spans="1:1" x14ac:dyDescent="0.3">
      <c r="A21" t="s">
        <v>8392</v>
      </c>
    </row>
    <row r="22" spans="1:1" x14ac:dyDescent="0.3">
      <c r="A22" t="s">
        <v>8384</v>
      </c>
    </row>
    <row r="23" spans="1:1" x14ac:dyDescent="0.3">
      <c r="A23" t="s">
        <v>8385</v>
      </c>
    </row>
    <row r="24" spans="1:1" x14ac:dyDescent="0.3">
      <c r="A24" s="9" t="s">
        <v>8387</v>
      </c>
    </row>
    <row r="25" spans="1:1" x14ac:dyDescent="0.3">
      <c r="A25" t="s">
        <v>8404</v>
      </c>
    </row>
    <row r="26" spans="1:1" x14ac:dyDescent="0.3">
      <c r="A26" s="30" t="s">
        <v>8394</v>
      </c>
    </row>
    <row r="27" spans="1:1" x14ac:dyDescent="0.3">
      <c r="A27" t="s">
        <v>8402</v>
      </c>
    </row>
    <row r="28" spans="1:1" x14ac:dyDescent="0.3">
      <c r="A28" s="9" t="s">
        <v>8403</v>
      </c>
    </row>
    <row r="29" spans="1:1" x14ac:dyDescent="0.3">
      <c r="A29" s="49" t="s">
        <v>8406</v>
      </c>
    </row>
    <row r="30" spans="1:1" x14ac:dyDescent="0.3">
      <c r="A30" s="49" t="s">
        <v>8407</v>
      </c>
    </row>
    <row r="31" spans="1:1" x14ac:dyDescent="0.3">
      <c r="A31" s="49" t="s">
        <v>8408</v>
      </c>
    </row>
    <row r="32" spans="1:1" ht="18" x14ac:dyDescent="0.3">
      <c r="A32" s="50" t="s">
        <v>8409</v>
      </c>
    </row>
    <row r="33" spans="1:1" x14ac:dyDescent="0.3">
      <c r="A33" s="51" t="s">
        <v>8410</v>
      </c>
    </row>
    <row r="34" spans="1:1" x14ac:dyDescent="0.3">
      <c r="A34" s="51" t="s">
        <v>8411</v>
      </c>
    </row>
    <row r="35" spans="1:1" x14ac:dyDescent="0.3">
      <c r="A35" s="49" t="s">
        <v>8412</v>
      </c>
    </row>
    <row r="36" spans="1:1" x14ac:dyDescent="0.3">
      <c r="A36" s="51" t="s">
        <v>8413</v>
      </c>
    </row>
    <row r="37" spans="1:1" x14ac:dyDescent="0.3">
      <c r="A37" s="51" t="s">
        <v>8414</v>
      </c>
    </row>
    <row r="38" spans="1:1" x14ac:dyDescent="0.3">
      <c r="A38" s="49" t="s">
        <v>8415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topLeftCell="A2318" workbookViewId="0">
      <selection activeCell="B2329" sqref="A1:B233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H2336"/>
  <sheetViews>
    <sheetView workbookViewId="0">
      <selection activeCell="F10" sqref="F10:F737"/>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hidden="1" x14ac:dyDescent="0.3">
      <c r="A2" t="s">
        <v>2372</v>
      </c>
      <c r="B2">
        <v>47.41</v>
      </c>
      <c r="C2">
        <v>7.47</v>
      </c>
      <c r="D2" t="s">
        <v>2380</v>
      </c>
      <c r="E2" t="s">
        <v>2380</v>
      </c>
      <c r="F2" t="s">
        <v>2380</v>
      </c>
      <c r="G2" t="s">
        <v>2381</v>
      </c>
      <c r="H2" t="s">
        <v>2382</v>
      </c>
    </row>
    <row r="3" spans="1:8" hidden="1" x14ac:dyDescent="0.3">
      <c r="A3" t="s">
        <v>2371</v>
      </c>
      <c r="B3">
        <v>30.36</v>
      </c>
      <c r="C3">
        <v>5.77</v>
      </c>
      <c r="D3" t="s">
        <v>2380</v>
      </c>
      <c r="E3" t="s">
        <v>2380</v>
      </c>
      <c r="F3" t="s">
        <v>2380</v>
      </c>
      <c r="G3" t="s">
        <v>2381</v>
      </c>
      <c r="H3" t="s">
        <v>2382</v>
      </c>
    </row>
    <row r="4" spans="1:8" hidden="1" x14ac:dyDescent="0.3">
      <c r="A4" t="s">
        <v>2370</v>
      </c>
      <c r="B4">
        <v>34.484999999999999</v>
      </c>
      <c r="C4">
        <v>11.87</v>
      </c>
      <c r="D4" t="s">
        <v>2382</v>
      </c>
      <c r="E4" t="s">
        <v>2380</v>
      </c>
      <c r="F4" t="s">
        <v>2380</v>
      </c>
      <c r="G4">
        <v>2</v>
      </c>
      <c r="H4" t="s">
        <v>2382</v>
      </c>
    </row>
    <row r="5" spans="1:8" hidden="1" x14ac:dyDescent="0.3">
      <c r="A5" t="s">
        <v>2369</v>
      </c>
      <c r="B5">
        <v>38.094999999999999</v>
      </c>
      <c r="C5">
        <v>6.05</v>
      </c>
      <c r="D5" t="s">
        <v>2380</v>
      </c>
      <c r="E5" t="s">
        <v>2380</v>
      </c>
      <c r="F5" t="s">
        <v>2380</v>
      </c>
      <c r="G5" t="s">
        <v>2381</v>
      </c>
      <c r="H5" t="s">
        <v>2382</v>
      </c>
    </row>
    <row r="6" spans="1:8" hidden="1" x14ac:dyDescent="0.3">
      <c r="A6" t="s">
        <v>2368</v>
      </c>
      <c r="B6">
        <v>35.53</v>
      </c>
      <c r="C6">
        <v>5.45</v>
      </c>
      <c r="D6" t="s">
        <v>2380</v>
      </c>
      <c r="E6" t="s">
        <v>2380</v>
      </c>
      <c r="F6" t="s">
        <v>2380</v>
      </c>
      <c r="G6" t="s">
        <v>2381</v>
      </c>
      <c r="H6" t="s">
        <v>2382</v>
      </c>
    </row>
    <row r="7" spans="1:8" hidden="1" x14ac:dyDescent="0.3">
      <c r="A7" t="s">
        <v>2367</v>
      </c>
      <c r="B7">
        <v>32.799999999999997</v>
      </c>
      <c r="C7">
        <v>6.59</v>
      </c>
      <c r="D7" t="s">
        <v>2380</v>
      </c>
      <c r="E7" t="s">
        <v>2380</v>
      </c>
      <c r="F7" t="s">
        <v>2380</v>
      </c>
      <c r="G7" t="s">
        <v>2381</v>
      </c>
      <c r="H7" t="s">
        <v>2382</v>
      </c>
    </row>
    <row r="8" spans="1:8" hidden="1" x14ac:dyDescent="0.3">
      <c r="A8" t="s">
        <v>2366</v>
      </c>
      <c r="B8">
        <v>36.4</v>
      </c>
      <c r="C8">
        <v>6.07</v>
      </c>
      <c r="D8" t="s">
        <v>2380</v>
      </c>
      <c r="E8" t="s">
        <v>2380</v>
      </c>
      <c r="F8" t="s">
        <v>2380</v>
      </c>
      <c r="G8" t="s">
        <v>2381</v>
      </c>
      <c r="H8" t="s">
        <v>2382</v>
      </c>
    </row>
    <row r="9" spans="1:8" hidden="1"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hidden="1" x14ac:dyDescent="0.3">
      <c r="A11" t="s">
        <v>2363</v>
      </c>
      <c r="B11">
        <v>38.06</v>
      </c>
      <c r="C11">
        <v>10.79</v>
      </c>
      <c r="D11" t="s">
        <v>2380</v>
      </c>
      <c r="E11" t="s">
        <v>2380</v>
      </c>
      <c r="F11" t="s">
        <v>2380</v>
      </c>
      <c r="G11" t="s">
        <v>2381</v>
      </c>
      <c r="H11" t="s">
        <v>2382</v>
      </c>
    </row>
    <row r="12" spans="1:8" hidden="1" x14ac:dyDescent="0.3">
      <c r="A12" t="s">
        <v>2362</v>
      </c>
      <c r="B12">
        <v>37.700000000000003</v>
      </c>
      <c r="C12">
        <v>5.96</v>
      </c>
      <c r="D12" t="s">
        <v>2382</v>
      </c>
      <c r="E12" t="s">
        <v>2380</v>
      </c>
      <c r="F12" t="s">
        <v>2380</v>
      </c>
      <c r="G12">
        <v>2</v>
      </c>
      <c r="H12" t="s">
        <v>2382</v>
      </c>
    </row>
    <row r="13" spans="1:8" hidden="1" x14ac:dyDescent="0.3">
      <c r="A13" t="s">
        <v>2361</v>
      </c>
      <c r="B13">
        <v>42.13</v>
      </c>
      <c r="C13">
        <v>11.9</v>
      </c>
      <c r="D13" t="s">
        <v>2380</v>
      </c>
      <c r="E13" t="s">
        <v>2380</v>
      </c>
      <c r="F13" t="s">
        <v>2380</v>
      </c>
      <c r="G13" t="s">
        <v>2381</v>
      </c>
      <c r="H13" t="s">
        <v>2382</v>
      </c>
    </row>
    <row r="14" spans="1:8" hidden="1" x14ac:dyDescent="0.3">
      <c r="A14" t="s">
        <v>2360</v>
      </c>
      <c r="B14">
        <v>40.92</v>
      </c>
      <c r="C14">
        <v>8.41</v>
      </c>
      <c r="D14" t="s">
        <v>2380</v>
      </c>
      <c r="E14" t="s">
        <v>2380</v>
      </c>
      <c r="F14" t="s">
        <v>2380</v>
      </c>
      <c r="G14" t="s">
        <v>2381</v>
      </c>
      <c r="H14" t="s">
        <v>2382</v>
      </c>
    </row>
    <row r="15" spans="1:8" hidden="1" x14ac:dyDescent="0.3">
      <c r="A15" t="s">
        <v>2359</v>
      </c>
      <c r="B15">
        <v>40.564999999999998</v>
      </c>
      <c r="C15">
        <v>7.02</v>
      </c>
      <c r="D15" t="s">
        <v>2380</v>
      </c>
      <c r="E15" t="s">
        <v>2380</v>
      </c>
      <c r="F15" t="s">
        <v>2380</v>
      </c>
      <c r="G15" t="s">
        <v>2381</v>
      </c>
      <c r="H15" t="s">
        <v>2382</v>
      </c>
    </row>
    <row r="16" spans="1:8" hidden="1" x14ac:dyDescent="0.3">
      <c r="A16" t="s">
        <v>2358</v>
      </c>
      <c r="B16">
        <v>36.384999999999998</v>
      </c>
      <c r="C16">
        <v>7.59</v>
      </c>
      <c r="D16" t="s">
        <v>2382</v>
      </c>
      <c r="E16" t="s">
        <v>2380</v>
      </c>
      <c r="F16" t="s">
        <v>2380</v>
      </c>
      <c r="G16">
        <v>2</v>
      </c>
      <c r="H16" t="s">
        <v>2382</v>
      </c>
    </row>
    <row r="17" spans="1:8" hidden="1" x14ac:dyDescent="0.3">
      <c r="A17" t="s">
        <v>2357</v>
      </c>
      <c r="B17">
        <v>39.9</v>
      </c>
      <c r="C17">
        <v>11.32</v>
      </c>
      <c r="D17" t="s">
        <v>2380</v>
      </c>
      <c r="E17" t="s">
        <v>2380</v>
      </c>
      <c r="F17" t="s">
        <v>2380</v>
      </c>
      <c r="G17" t="s">
        <v>2381</v>
      </c>
      <c r="H17" t="s">
        <v>2382</v>
      </c>
    </row>
    <row r="18" spans="1:8" hidden="1"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hidden="1" x14ac:dyDescent="0.3">
      <c r="A20" t="s">
        <v>2354</v>
      </c>
      <c r="B20">
        <v>36.954999999999998</v>
      </c>
      <c r="C20">
        <v>4.72</v>
      </c>
      <c r="D20" t="s">
        <v>2382</v>
      </c>
      <c r="E20" t="s">
        <v>2380</v>
      </c>
      <c r="F20" t="s">
        <v>2380</v>
      </c>
      <c r="G20">
        <v>1</v>
      </c>
      <c r="H20" t="s">
        <v>2382</v>
      </c>
    </row>
    <row r="21" spans="1:8" hidden="1" x14ac:dyDescent="0.3">
      <c r="A21" t="s">
        <v>2353</v>
      </c>
      <c r="B21">
        <v>42.9</v>
      </c>
      <c r="C21">
        <v>11.41</v>
      </c>
      <c r="D21" t="s">
        <v>2380</v>
      </c>
      <c r="E21" t="s">
        <v>2380</v>
      </c>
      <c r="F21" t="s">
        <v>2380</v>
      </c>
      <c r="G21" t="s">
        <v>2381</v>
      </c>
      <c r="H21" t="s">
        <v>2382</v>
      </c>
    </row>
    <row r="22" spans="1:8" hidden="1" x14ac:dyDescent="0.3">
      <c r="A22" t="s">
        <v>2352</v>
      </c>
      <c r="B22">
        <v>36.299999999999997</v>
      </c>
      <c r="C22">
        <v>11.5</v>
      </c>
      <c r="D22" t="s">
        <v>2382</v>
      </c>
      <c r="E22" t="s">
        <v>2380</v>
      </c>
      <c r="F22" t="s">
        <v>2380</v>
      </c>
      <c r="G22">
        <v>2</v>
      </c>
      <c r="H22" t="s">
        <v>2382</v>
      </c>
    </row>
    <row r="23" spans="1:8" hidden="1" x14ac:dyDescent="0.3">
      <c r="A23" t="s">
        <v>2351</v>
      </c>
      <c r="B23">
        <v>32.200000000000003</v>
      </c>
      <c r="C23">
        <v>6.22</v>
      </c>
      <c r="D23" t="s">
        <v>2382</v>
      </c>
      <c r="E23" t="s">
        <v>2380</v>
      </c>
      <c r="F23" t="s">
        <v>2380</v>
      </c>
      <c r="G23">
        <v>2</v>
      </c>
      <c r="H23" t="s">
        <v>2382</v>
      </c>
    </row>
    <row r="24" spans="1:8" hidden="1" x14ac:dyDescent="0.3">
      <c r="A24" t="s">
        <v>2350</v>
      </c>
      <c r="B24">
        <v>31.3</v>
      </c>
      <c r="C24">
        <v>11.38</v>
      </c>
      <c r="D24" t="s">
        <v>2380</v>
      </c>
      <c r="E24" t="s">
        <v>2380</v>
      </c>
      <c r="F24" t="s">
        <v>2380</v>
      </c>
      <c r="G24">
        <v>3</v>
      </c>
      <c r="H24" t="s">
        <v>2382</v>
      </c>
    </row>
    <row r="25" spans="1:8" hidden="1" x14ac:dyDescent="0.3">
      <c r="A25" t="s">
        <v>2349</v>
      </c>
      <c r="B25">
        <v>41.8</v>
      </c>
      <c r="C25">
        <v>7.89</v>
      </c>
      <c r="D25" t="s">
        <v>2382</v>
      </c>
      <c r="E25" t="s">
        <v>2380</v>
      </c>
      <c r="F25" t="s">
        <v>2380</v>
      </c>
      <c r="G25">
        <v>2</v>
      </c>
      <c r="H25" t="s">
        <v>2382</v>
      </c>
    </row>
    <row r="26" spans="1:8" hidden="1" x14ac:dyDescent="0.3">
      <c r="A26" t="s">
        <v>2348</v>
      </c>
      <c r="B26">
        <v>35.090000000000003</v>
      </c>
      <c r="C26">
        <v>4.38</v>
      </c>
      <c r="D26" t="s">
        <v>2382</v>
      </c>
      <c r="E26" t="s">
        <v>2380</v>
      </c>
      <c r="F26" t="s">
        <v>2380</v>
      </c>
      <c r="G26">
        <v>2</v>
      </c>
      <c r="H26" t="s">
        <v>2382</v>
      </c>
    </row>
    <row r="27" spans="1:8" hidden="1" x14ac:dyDescent="0.3">
      <c r="A27" t="s">
        <v>2347</v>
      </c>
      <c r="B27">
        <v>33.880000000000003</v>
      </c>
      <c r="C27">
        <v>7.01</v>
      </c>
      <c r="D27" t="s">
        <v>2380</v>
      </c>
      <c r="E27" t="s">
        <v>2380</v>
      </c>
      <c r="F27" t="s">
        <v>2380</v>
      </c>
      <c r="G27">
        <v>3</v>
      </c>
      <c r="H27" t="s">
        <v>2382</v>
      </c>
    </row>
    <row r="28" spans="1:8" hidden="1"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hidden="1" x14ac:dyDescent="0.3">
      <c r="A30" t="s">
        <v>2344</v>
      </c>
      <c r="B30">
        <v>35.86</v>
      </c>
      <c r="C30">
        <v>6.74</v>
      </c>
      <c r="D30" t="s">
        <v>2382</v>
      </c>
      <c r="E30" t="s">
        <v>2380</v>
      </c>
      <c r="F30" t="s">
        <v>2380</v>
      </c>
      <c r="G30">
        <v>2</v>
      </c>
      <c r="H30" t="s">
        <v>2382</v>
      </c>
    </row>
    <row r="31" spans="1:8" hidden="1" x14ac:dyDescent="0.3">
      <c r="A31" t="s">
        <v>2343</v>
      </c>
      <c r="B31">
        <v>37.049999999999997</v>
      </c>
      <c r="C31">
        <v>8.44</v>
      </c>
      <c r="D31" t="s">
        <v>2380</v>
      </c>
      <c r="E31" t="s">
        <v>2380</v>
      </c>
      <c r="F31" t="s">
        <v>2380</v>
      </c>
      <c r="G31" t="s">
        <v>2381</v>
      </c>
      <c r="H31" t="s">
        <v>2382</v>
      </c>
    </row>
    <row r="32" spans="1:8" hidden="1" x14ac:dyDescent="0.3">
      <c r="A32" t="s">
        <v>2342</v>
      </c>
      <c r="B32">
        <v>43.89</v>
      </c>
      <c r="C32">
        <v>8.7100000000000009</v>
      </c>
      <c r="D32" t="s">
        <v>2380</v>
      </c>
      <c r="E32" t="s">
        <v>2380</v>
      </c>
      <c r="F32" t="s">
        <v>2380</v>
      </c>
      <c r="G32" t="s">
        <v>2381</v>
      </c>
      <c r="H32" t="s">
        <v>2382</v>
      </c>
    </row>
    <row r="33" spans="1:8" hidden="1" x14ac:dyDescent="0.3">
      <c r="A33" t="s">
        <v>2341</v>
      </c>
      <c r="B33">
        <v>42.35</v>
      </c>
      <c r="C33">
        <v>5.08</v>
      </c>
      <c r="D33" t="s">
        <v>2382</v>
      </c>
      <c r="E33" t="s">
        <v>2380</v>
      </c>
      <c r="F33" t="s">
        <v>2380</v>
      </c>
      <c r="G33" t="s">
        <v>2381</v>
      </c>
      <c r="H33" t="s">
        <v>2382</v>
      </c>
    </row>
    <row r="34" spans="1:8" hidden="1" x14ac:dyDescent="0.3">
      <c r="A34" t="s">
        <v>2340</v>
      </c>
      <c r="B34">
        <v>31.35</v>
      </c>
      <c r="C34">
        <v>6.86</v>
      </c>
      <c r="D34" t="s">
        <v>2380</v>
      </c>
      <c r="E34" t="s">
        <v>2380</v>
      </c>
      <c r="F34" t="s">
        <v>2380</v>
      </c>
      <c r="G34" t="s">
        <v>2381</v>
      </c>
      <c r="H34" t="s">
        <v>2382</v>
      </c>
    </row>
    <row r="35" spans="1:8" hidden="1"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hidden="1" x14ac:dyDescent="0.3">
      <c r="A37" t="s">
        <v>2337</v>
      </c>
      <c r="B37">
        <v>32.015000000000001</v>
      </c>
      <c r="C37">
        <v>11.75</v>
      </c>
      <c r="D37" t="s">
        <v>2380</v>
      </c>
      <c r="E37" t="s">
        <v>2380</v>
      </c>
      <c r="F37" t="s">
        <v>2380</v>
      </c>
      <c r="G37" t="s">
        <v>2381</v>
      </c>
      <c r="H37" t="s">
        <v>2382</v>
      </c>
    </row>
    <row r="38" spans="1:8" hidden="1" x14ac:dyDescent="0.3">
      <c r="A38" t="s">
        <v>2336</v>
      </c>
      <c r="B38">
        <v>40.564999999999998</v>
      </c>
      <c r="C38">
        <v>7.37</v>
      </c>
      <c r="D38" t="s">
        <v>2380</v>
      </c>
      <c r="E38" t="s">
        <v>2380</v>
      </c>
      <c r="F38" t="s">
        <v>2380</v>
      </c>
      <c r="G38" t="s">
        <v>2381</v>
      </c>
      <c r="H38" t="s">
        <v>2382</v>
      </c>
    </row>
    <row r="39" spans="1:8" hidden="1" x14ac:dyDescent="0.3">
      <c r="A39" t="s">
        <v>2335</v>
      </c>
      <c r="B39">
        <v>32.450000000000003</v>
      </c>
      <c r="C39">
        <v>11.91</v>
      </c>
      <c r="D39" t="s">
        <v>2380</v>
      </c>
      <c r="E39" t="s">
        <v>2380</v>
      </c>
      <c r="F39" t="s">
        <v>2380</v>
      </c>
      <c r="G39" t="s">
        <v>2381</v>
      </c>
      <c r="H39" t="s">
        <v>2382</v>
      </c>
    </row>
    <row r="40" spans="1:8" hidden="1"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hidden="1" x14ac:dyDescent="0.3">
      <c r="A42" t="s">
        <v>2332</v>
      </c>
      <c r="B42">
        <v>52.58</v>
      </c>
      <c r="C42">
        <v>4.1900000000000004</v>
      </c>
      <c r="D42" t="s">
        <v>2380</v>
      </c>
      <c r="E42" t="s">
        <v>2382</v>
      </c>
      <c r="F42" t="s">
        <v>2380</v>
      </c>
      <c r="G42">
        <v>1</v>
      </c>
      <c r="H42" t="s">
        <v>2382</v>
      </c>
    </row>
    <row r="43" spans="1:8" hidden="1" x14ac:dyDescent="0.3">
      <c r="A43" t="s">
        <v>2331</v>
      </c>
      <c r="B43">
        <v>35.200000000000003</v>
      </c>
      <c r="C43">
        <v>11.68</v>
      </c>
      <c r="D43" t="s">
        <v>2382</v>
      </c>
      <c r="E43" t="s">
        <v>2380</v>
      </c>
      <c r="F43" t="s">
        <v>2380</v>
      </c>
      <c r="G43" t="s">
        <v>2381</v>
      </c>
      <c r="H43" t="s">
        <v>2382</v>
      </c>
    </row>
    <row r="44" spans="1:8" hidden="1" x14ac:dyDescent="0.3">
      <c r="A44" t="s">
        <v>2330</v>
      </c>
      <c r="B44">
        <v>38.06</v>
      </c>
      <c r="C44">
        <v>6.98</v>
      </c>
      <c r="D44" t="s">
        <v>2380</v>
      </c>
      <c r="E44" t="s">
        <v>2380</v>
      </c>
      <c r="F44" t="s">
        <v>2380</v>
      </c>
      <c r="G44" t="s">
        <v>2381</v>
      </c>
      <c r="H44" t="s">
        <v>2382</v>
      </c>
    </row>
    <row r="45" spans="1:8" hidden="1" x14ac:dyDescent="0.3">
      <c r="A45" t="s">
        <v>2329</v>
      </c>
      <c r="B45">
        <v>34.21</v>
      </c>
      <c r="C45">
        <v>8.34</v>
      </c>
      <c r="D45" t="s">
        <v>2380</v>
      </c>
      <c r="E45" t="s">
        <v>2380</v>
      </c>
      <c r="F45" t="s">
        <v>2380</v>
      </c>
      <c r="G45" t="s">
        <v>2381</v>
      </c>
      <c r="H45" t="s">
        <v>2382</v>
      </c>
    </row>
    <row r="46" spans="1:8" hidden="1" x14ac:dyDescent="0.3">
      <c r="A46" t="s">
        <v>2328</v>
      </c>
      <c r="B46">
        <v>38.94</v>
      </c>
      <c r="C46">
        <v>8.49</v>
      </c>
      <c r="D46" t="s">
        <v>2382</v>
      </c>
      <c r="E46" t="s">
        <v>2380</v>
      </c>
      <c r="F46" t="s">
        <v>2380</v>
      </c>
      <c r="G46">
        <v>1</v>
      </c>
      <c r="H46" t="s">
        <v>2382</v>
      </c>
    </row>
    <row r="47" spans="1:8" hidden="1" x14ac:dyDescent="0.3">
      <c r="A47" t="s">
        <v>2327</v>
      </c>
      <c r="B47">
        <v>30.21</v>
      </c>
      <c r="C47">
        <v>5.34</v>
      </c>
      <c r="D47" t="s">
        <v>2382</v>
      </c>
      <c r="E47" t="s">
        <v>2380</v>
      </c>
      <c r="F47" t="s">
        <v>2380</v>
      </c>
      <c r="G47">
        <v>1</v>
      </c>
      <c r="H47" t="s">
        <v>2382</v>
      </c>
    </row>
    <row r="48" spans="1:8" hidden="1" x14ac:dyDescent="0.3">
      <c r="A48" t="s">
        <v>2326</v>
      </c>
      <c r="B48">
        <v>33.630000000000003</v>
      </c>
      <c r="C48">
        <v>4.43</v>
      </c>
      <c r="D48" t="s">
        <v>2382</v>
      </c>
      <c r="E48" t="s">
        <v>2380</v>
      </c>
      <c r="F48" t="s">
        <v>2380</v>
      </c>
      <c r="G48">
        <v>2</v>
      </c>
      <c r="H48" t="s">
        <v>2382</v>
      </c>
    </row>
    <row r="49" spans="1:8" hidden="1" x14ac:dyDescent="0.3">
      <c r="A49" t="s">
        <v>2325</v>
      </c>
      <c r="B49">
        <v>40.369999999999997</v>
      </c>
      <c r="C49">
        <v>4.47</v>
      </c>
      <c r="D49" t="s">
        <v>2380</v>
      </c>
      <c r="E49" t="s">
        <v>2380</v>
      </c>
      <c r="F49" t="s">
        <v>2380</v>
      </c>
      <c r="G49" t="s">
        <v>2381</v>
      </c>
      <c r="H49" t="s">
        <v>2382</v>
      </c>
    </row>
    <row r="50" spans="1:8" hidden="1" x14ac:dyDescent="0.3">
      <c r="A50" t="s">
        <v>2324</v>
      </c>
      <c r="B50">
        <v>53.09</v>
      </c>
      <c r="C50">
        <v>4.82</v>
      </c>
      <c r="D50" t="s">
        <v>2382</v>
      </c>
      <c r="E50" t="s">
        <v>2380</v>
      </c>
      <c r="F50" t="s">
        <v>2380</v>
      </c>
      <c r="G50">
        <v>2</v>
      </c>
      <c r="H50" t="s">
        <v>2382</v>
      </c>
    </row>
    <row r="51" spans="1:8" hidden="1" x14ac:dyDescent="0.3">
      <c r="A51" t="s">
        <v>2323</v>
      </c>
      <c r="B51">
        <v>31.79</v>
      </c>
      <c r="C51">
        <v>5.51</v>
      </c>
      <c r="D51" t="s">
        <v>2382</v>
      </c>
      <c r="E51" t="s">
        <v>2380</v>
      </c>
      <c r="F51" t="s">
        <v>2380</v>
      </c>
      <c r="G51">
        <v>2</v>
      </c>
      <c r="H51" t="s">
        <v>2382</v>
      </c>
    </row>
    <row r="52" spans="1:8" hidden="1" x14ac:dyDescent="0.3">
      <c r="A52" t="s">
        <v>2322</v>
      </c>
      <c r="B52">
        <v>41.895000000000003</v>
      </c>
      <c r="C52">
        <v>10.87</v>
      </c>
      <c r="D52" t="s">
        <v>2382</v>
      </c>
      <c r="E52" t="s">
        <v>2380</v>
      </c>
      <c r="F52" t="s">
        <v>2380</v>
      </c>
      <c r="G52">
        <v>1</v>
      </c>
      <c r="H52" t="s">
        <v>2382</v>
      </c>
    </row>
    <row r="53" spans="1:8" hidden="1"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hidden="1" x14ac:dyDescent="0.3">
      <c r="A55" t="s">
        <v>2319</v>
      </c>
      <c r="B55">
        <v>51.93</v>
      </c>
      <c r="C55">
        <v>11.05</v>
      </c>
      <c r="D55" t="s">
        <v>2380</v>
      </c>
      <c r="E55" t="s">
        <v>2380</v>
      </c>
      <c r="F55" t="s">
        <v>2380</v>
      </c>
      <c r="G55" t="s">
        <v>2381</v>
      </c>
      <c r="H55" t="s">
        <v>2382</v>
      </c>
    </row>
    <row r="56" spans="1:8" hidden="1" x14ac:dyDescent="0.3">
      <c r="A56" t="s">
        <v>2318</v>
      </c>
      <c r="B56">
        <v>38.950000000000003</v>
      </c>
      <c r="C56">
        <v>11.95</v>
      </c>
      <c r="D56" t="s">
        <v>2380</v>
      </c>
      <c r="E56" t="s">
        <v>2380</v>
      </c>
      <c r="F56" t="s">
        <v>2380</v>
      </c>
      <c r="G56" t="s">
        <v>2381</v>
      </c>
      <c r="H56" t="s">
        <v>2382</v>
      </c>
    </row>
    <row r="57" spans="1:8" hidden="1" x14ac:dyDescent="0.3">
      <c r="A57" t="s">
        <v>2317</v>
      </c>
      <c r="B57">
        <v>36.630000000000003</v>
      </c>
      <c r="C57">
        <v>7.72</v>
      </c>
      <c r="D57" t="s">
        <v>2382</v>
      </c>
      <c r="E57" t="s">
        <v>2380</v>
      </c>
      <c r="F57" t="s">
        <v>2380</v>
      </c>
      <c r="G57">
        <v>1</v>
      </c>
      <c r="H57" t="s">
        <v>2382</v>
      </c>
    </row>
    <row r="58" spans="1:8" hidden="1" x14ac:dyDescent="0.3">
      <c r="A58" t="s">
        <v>2316</v>
      </c>
      <c r="B58">
        <v>34.200000000000003</v>
      </c>
      <c r="C58">
        <v>5.75</v>
      </c>
      <c r="D58" t="s">
        <v>2380</v>
      </c>
      <c r="E58" t="s">
        <v>2380</v>
      </c>
      <c r="F58" t="s">
        <v>2380</v>
      </c>
      <c r="G58">
        <v>2</v>
      </c>
      <c r="H58" t="s">
        <v>2382</v>
      </c>
    </row>
    <row r="59" spans="1:8" hidden="1" x14ac:dyDescent="0.3">
      <c r="A59" t="s">
        <v>2315</v>
      </c>
      <c r="B59">
        <v>50.63</v>
      </c>
      <c r="C59">
        <v>11.89</v>
      </c>
      <c r="D59" t="s">
        <v>2380</v>
      </c>
      <c r="E59" t="s">
        <v>2380</v>
      </c>
      <c r="F59" t="s">
        <v>2380</v>
      </c>
      <c r="G59" t="s">
        <v>2381</v>
      </c>
      <c r="H59" t="s">
        <v>2382</v>
      </c>
    </row>
    <row r="60" spans="1:8" hidden="1" x14ac:dyDescent="0.3">
      <c r="A60" t="s">
        <v>2314</v>
      </c>
      <c r="B60">
        <v>36.479999999999997</v>
      </c>
      <c r="C60">
        <v>6.2</v>
      </c>
      <c r="D60" t="s">
        <v>2380</v>
      </c>
      <c r="E60" t="s">
        <v>2380</v>
      </c>
      <c r="F60" t="s">
        <v>2380</v>
      </c>
      <c r="G60" t="s">
        <v>2381</v>
      </c>
      <c r="H60" t="s">
        <v>2382</v>
      </c>
    </row>
    <row r="61" spans="1:8" hidden="1"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hidden="1" x14ac:dyDescent="0.3">
      <c r="A63" t="s">
        <v>2311</v>
      </c>
      <c r="B63">
        <v>51.48</v>
      </c>
      <c r="C63">
        <v>9.33</v>
      </c>
      <c r="D63" t="s">
        <v>2382</v>
      </c>
      <c r="E63" t="s">
        <v>2380</v>
      </c>
      <c r="F63" t="s">
        <v>2380</v>
      </c>
      <c r="G63" t="s">
        <v>2381</v>
      </c>
      <c r="H63" t="s">
        <v>2382</v>
      </c>
    </row>
    <row r="64" spans="1:8" hidden="1" x14ac:dyDescent="0.3">
      <c r="A64" t="s">
        <v>2310</v>
      </c>
      <c r="B64">
        <v>52.06</v>
      </c>
      <c r="C64">
        <v>11.47</v>
      </c>
      <c r="D64" t="s">
        <v>2380</v>
      </c>
      <c r="E64" t="s">
        <v>2380</v>
      </c>
      <c r="F64" t="s">
        <v>2380</v>
      </c>
      <c r="G64" t="s">
        <v>2381</v>
      </c>
      <c r="H64" t="s">
        <v>2382</v>
      </c>
    </row>
    <row r="65" spans="1:8" hidden="1" x14ac:dyDescent="0.3">
      <c r="A65" t="s">
        <v>2309</v>
      </c>
      <c r="B65">
        <v>30.684999999999999</v>
      </c>
      <c r="C65">
        <v>7.02</v>
      </c>
      <c r="D65" t="s">
        <v>2382</v>
      </c>
      <c r="E65" t="s">
        <v>2380</v>
      </c>
      <c r="F65" t="s">
        <v>2380</v>
      </c>
      <c r="G65" t="s">
        <v>2381</v>
      </c>
      <c r="H65" t="s">
        <v>2382</v>
      </c>
    </row>
    <row r="66" spans="1:8" hidden="1" x14ac:dyDescent="0.3">
      <c r="A66" t="s">
        <v>2308</v>
      </c>
      <c r="B66">
        <v>36.08</v>
      </c>
      <c r="C66">
        <v>8.8000000000000007</v>
      </c>
      <c r="D66" t="s">
        <v>2382</v>
      </c>
      <c r="E66" t="s">
        <v>2380</v>
      </c>
      <c r="F66" t="s">
        <v>2380</v>
      </c>
      <c r="G66">
        <v>1</v>
      </c>
      <c r="H66" t="s">
        <v>2382</v>
      </c>
    </row>
    <row r="67" spans="1:8" hidden="1"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hidden="1" x14ac:dyDescent="0.3">
      <c r="A70" t="s">
        <v>2304</v>
      </c>
      <c r="B70">
        <v>35.53</v>
      </c>
      <c r="C70">
        <v>4.3600000000000003</v>
      </c>
      <c r="D70" t="s">
        <v>2382</v>
      </c>
      <c r="E70" t="s">
        <v>2380</v>
      </c>
      <c r="F70" t="s">
        <v>2380</v>
      </c>
      <c r="G70" t="s">
        <v>2381</v>
      </c>
      <c r="H70" t="s">
        <v>2382</v>
      </c>
    </row>
    <row r="71" spans="1:8" hidden="1" x14ac:dyDescent="0.3">
      <c r="A71" t="s">
        <v>2303</v>
      </c>
      <c r="B71">
        <v>30.8</v>
      </c>
      <c r="C71">
        <v>9.77</v>
      </c>
      <c r="D71" t="s">
        <v>2380</v>
      </c>
      <c r="E71" t="s">
        <v>2380</v>
      </c>
      <c r="F71" t="s">
        <v>2380</v>
      </c>
      <c r="G71" t="s">
        <v>2381</v>
      </c>
      <c r="H71" t="s">
        <v>2382</v>
      </c>
    </row>
    <row r="72" spans="1:8" hidden="1" x14ac:dyDescent="0.3">
      <c r="A72" t="s">
        <v>2302</v>
      </c>
      <c r="B72">
        <v>38.39</v>
      </c>
      <c r="C72">
        <v>4.25</v>
      </c>
      <c r="D72" t="s">
        <v>2380</v>
      </c>
      <c r="E72" t="s">
        <v>2380</v>
      </c>
      <c r="F72" t="s">
        <v>2380</v>
      </c>
      <c r="G72">
        <v>1</v>
      </c>
      <c r="H72" t="s">
        <v>2382</v>
      </c>
    </row>
    <row r="73" spans="1:8" hidden="1" x14ac:dyDescent="0.3">
      <c r="A73" t="s">
        <v>2301</v>
      </c>
      <c r="B73">
        <v>32.299999999999997</v>
      </c>
      <c r="C73">
        <v>4.76</v>
      </c>
      <c r="D73" t="s">
        <v>2380</v>
      </c>
      <c r="E73" t="s">
        <v>2380</v>
      </c>
      <c r="F73" t="s">
        <v>2380</v>
      </c>
      <c r="G73">
        <v>2</v>
      </c>
      <c r="H73" t="s">
        <v>2382</v>
      </c>
    </row>
    <row r="74" spans="1:8" hidden="1" x14ac:dyDescent="0.3">
      <c r="A74" t="s">
        <v>2300</v>
      </c>
      <c r="B74">
        <v>48.8</v>
      </c>
      <c r="C74">
        <v>6.22</v>
      </c>
      <c r="D74" t="s">
        <v>2382</v>
      </c>
      <c r="E74" t="s">
        <v>2380</v>
      </c>
      <c r="F74" t="s">
        <v>2380</v>
      </c>
      <c r="G74">
        <v>2</v>
      </c>
      <c r="H74" t="s">
        <v>2382</v>
      </c>
    </row>
    <row r="75" spans="1:8" hidden="1" x14ac:dyDescent="0.3">
      <c r="A75" t="s">
        <v>2299</v>
      </c>
      <c r="B75">
        <v>45.5</v>
      </c>
      <c r="C75">
        <v>7.96</v>
      </c>
      <c r="D75" t="s">
        <v>2380</v>
      </c>
      <c r="E75" t="s">
        <v>2380</v>
      </c>
      <c r="F75" t="s">
        <v>2380</v>
      </c>
      <c r="G75" t="s">
        <v>2381</v>
      </c>
      <c r="H75" t="s">
        <v>2382</v>
      </c>
    </row>
    <row r="76" spans="1:8" hidden="1" x14ac:dyDescent="0.3">
      <c r="A76" t="s">
        <v>2298</v>
      </c>
      <c r="B76">
        <v>53.61</v>
      </c>
      <c r="C76">
        <v>10.92</v>
      </c>
      <c r="D76" t="s">
        <v>2382</v>
      </c>
      <c r="E76" t="s">
        <v>2380</v>
      </c>
      <c r="F76" t="s">
        <v>2380</v>
      </c>
      <c r="G76">
        <v>1</v>
      </c>
      <c r="H76" t="s">
        <v>2382</v>
      </c>
    </row>
    <row r="77" spans="1:8" hidden="1" x14ac:dyDescent="0.3">
      <c r="A77" t="s">
        <v>2297</v>
      </c>
      <c r="B77">
        <v>36.19</v>
      </c>
      <c r="C77">
        <v>11.51</v>
      </c>
      <c r="D77" t="s">
        <v>2382</v>
      </c>
      <c r="E77" t="s">
        <v>2380</v>
      </c>
      <c r="F77" t="s">
        <v>2380</v>
      </c>
      <c r="G77">
        <v>1</v>
      </c>
      <c r="H77" t="s">
        <v>2382</v>
      </c>
    </row>
    <row r="78" spans="1:8" hidden="1" x14ac:dyDescent="0.3">
      <c r="A78" t="s">
        <v>2296</v>
      </c>
      <c r="B78">
        <v>34.6</v>
      </c>
      <c r="C78">
        <v>5.99</v>
      </c>
      <c r="D78" t="s">
        <v>2382</v>
      </c>
      <c r="E78" t="s">
        <v>2380</v>
      </c>
      <c r="F78" t="s">
        <v>2380</v>
      </c>
      <c r="G78" t="s">
        <v>2381</v>
      </c>
      <c r="H78" t="s">
        <v>2382</v>
      </c>
    </row>
    <row r="79" spans="1:8" hidden="1" x14ac:dyDescent="0.3">
      <c r="A79" t="s">
        <v>2295</v>
      </c>
      <c r="B79">
        <v>54.12</v>
      </c>
      <c r="C79">
        <v>11.57</v>
      </c>
      <c r="D79" t="s">
        <v>2380</v>
      </c>
      <c r="E79" t="s">
        <v>2380</v>
      </c>
      <c r="F79" t="s">
        <v>2380</v>
      </c>
      <c r="G79" t="s">
        <v>2381</v>
      </c>
      <c r="H79" t="s">
        <v>2382</v>
      </c>
    </row>
    <row r="80" spans="1:8" hidden="1" x14ac:dyDescent="0.3">
      <c r="A80" t="s">
        <v>2294</v>
      </c>
      <c r="B80">
        <v>48.82</v>
      </c>
      <c r="C80">
        <v>6.67</v>
      </c>
      <c r="D80" t="s">
        <v>2382</v>
      </c>
      <c r="E80" t="s">
        <v>2380</v>
      </c>
      <c r="F80" t="s">
        <v>2380</v>
      </c>
      <c r="G80" t="s">
        <v>2381</v>
      </c>
      <c r="H80" t="s">
        <v>2382</v>
      </c>
    </row>
    <row r="81" spans="1:8" hidden="1" x14ac:dyDescent="0.3">
      <c r="A81" t="s">
        <v>2293</v>
      </c>
      <c r="B81">
        <v>51.01</v>
      </c>
      <c r="C81">
        <v>9.1999999999999993</v>
      </c>
      <c r="D81" t="s">
        <v>2380</v>
      </c>
      <c r="E81" t="s">
        <v>2380</v>
      </c>
      <c r="F81" t="s">
        <v>2380</v>
      </c>
      <c r="G81" t="s">
        <v>2381</v>
      </c>
      <c r="H81" t="s">
        <v>2382</v>
      </c>
    </row>
    <row r="82" spans="1:8" hidden="1" x14ac:dyDescent="0.3">
      <c r="A82" t="s">
        <v>2292</v>
      </c>
      <c r="B82">
        <v>45.65</v>
      </c>
      <c r="C82">
        <v>5.1100000000000003</v>
      </c>
      <c r="D82" t="s">
        <v>2382</v>
      </c>
      <c r="E82" t="s">
        <v>2380</v>
      </c>
      <c r="F82" t="s">
        <v>2380</v>
      </c>
      <c r="G82">
        <v>1</v>
      </c>
      <c r="H82" t="s">
        <v>2382</v>
      </c>
    </row>
    <row r="83" spans="1:8" hidden="1" x14ac:dyDescent="0.3">
      <c r="A83" t="s">
        <v>2291</v>
      </c>
      <c r="B83">
        <v>52.9</v>
      </c>
      <c r="C83">
        <v>5.34</v>
      </c>
      <c r="D83" t="s">
        <v>2380</v>
      </c>
      <c r="E83" t="s">
        <v>2380</v>
      </c>
      <c r="F83" t="s">
        <v>2380</v>
      </c>
      <c r="G83" t="s">
        <v>2381</v>
      </c>
      <c r="H83" t="s">
        <v>2382</v>
      </c>
    </row>
    <row r="84" spans="1:8" hidden="1"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hidden="1" x14ac:dyDescent="0.3">
      <c r="A86" t="s">
        <v>2288</v>
      </c>
      <c r="B86">
        <v>31.824999999999999</v>
      </c>
      <c r="C86">
        <v>4.0599999999999996</v>
      </c>
      <c r="D86" t="s">
        <v>2380</v>
      </c>
      <c r="E86" t="s">
        <v>2380</v>
      </c>
      <c r="F86" t="s">
        <v>2380</v>
      </c>
      <c r="G86">
        <v>2</v>
      </c>
      <c r="H86" t="s">
        <v>2382</v>
      </c>
    </row>
    <row r="87" spans="1:8" hidden="1"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hidden="1"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hidden="1" x14ac:dyDescent="0.3">
      <c r="A92" t="s">
        <v>2282</v>
      </c>
      <c r="B92">
        <v>39.049999999999997</v>
      </c>
      <c r="C92">
        <v>6.06</v>
      </c>
      <c r="D92" t="s">
        <v>2380</v>
      </c>
      <c r="E92" t="s">
        <v>2380</v>
      </c>
      <c r="F92" t="s">
        <v>2380</v>
      </c>
      <c r="G92">
        <v>1</v>
      </c>
      <c r="H92" t="s">
        <v>2382</v>
      </c>
    </row>
    <row r="93" spans="1:8" hidden="1" x14ac:dyDescent="0.3">
      <c r="A93" t="s">
        <v>2281</v>
      </c>
      <c r="B93">
        <v>42.75</v>
      </c>
      <c r="C93">
        <v>4.22</v>
      </c>
      <c r="D93" t="s">
        <v>2380</v>
      </c>
      <c r="E93" t="s">
        <v>2380</v>
      </c>
      <c r="F93" t="s">
        <v>2380</v>
      </c>
      <c r="G93" t="s">
        <v>2381</v>
      </c>
      <c r="H93" t="s">
        <v>2382</v>
      </c>
    </row>
    <row r="94" spans="1:8" hidden="1" x14ac:dyDescent="0.3">
      <c r="A94" t="s">
        <v>2280</v>
      </c>
      <c r="B94">
        <v>50.58</v>
      </c>
      <c r="C94">
        <v>5.12</v>
      </c>
      <c r="D94" t="s">
        <v>2380</v>
      </c>
      <c r="E94" t="s">
        <v>2380</v>
      </c>
      <c r="F94" t="s">
        <v>2380</v>
      </c>
      <c r="G94">
        <v>2</v>
      </c>
      <c r="H94" t="s">
        <v>2382</v>
      </c>
    </row>
    <row r="95" spans="1:8" hidden="1" x14ac:dyDescent="0.3">
      <c r="A95" t="s">
        <v>2279</v>
      </c>
      <c r="B95">
        <v>30.495000000000001</v>
      </c>
      <c r="C95">
        <v>4.57</v>
      </c>
      <c r="D95" t="s">
        <v>2382</v>
      </c>
      <c r="E95" t="s">
        <v>2380</v>
      </c>
      <c r="F95" t="s">
        <v>2380</v>
      </c>
      <c r="G95" t="s">
        <v>2381</v>
      </c>
      <c r="H95" t="s">
        <v>2382</v>
      </c>
    </row>
    <row r="96" spans="1:8" hidden="1" x14ac:dyDescent="0.3">
      <c r="A96" t="s">
        <v>2278</v>
      </c>
      <c r="B96">
        <v>48.31</v>
      </c>
      <c r="C96">
        <v>9.58</v>
      </c>
      <c r="D96" t="s">
        <v>2382</v>
      </c>
      <c r="E96" t="s">
        <v>2380</v>
      </c>
      <c r="F96" t="s">
        <v>2380</v>
      </c>
      <c r="G96">
        <v>2</v>
      </c>
      <c r="H96" t="s">
        <v>2382</v>
      </c>
    </row>
    <row r="97" spans="1:8" hidden="1" x14ac:dyDescent="0.3">
      <c r="A97" t="s">
        <v>2277</v>
      </c>
      <c r="B97">
        <v>48.99</v>
      </c>
      <c r="C97">
        <v>9.7799999999999994</v>
      </c>
      <c r="D97" t="s">
        <v>2382</v>
      </c>
      <c r="E97" t="s">
        <v>2380</v>
      </c>
      <c r="F97" t="s">
        <v>2380</v>
      </c>
      <c r="G97">
        <v>1</v>
      </c>
      <c r="H97" t="s">
        <v>2382</v>
      </c>
    </row>
    <row r="98" spans="1:8" hidden="1" x14ac:dyDescent="0.3">
      <c r="A98" t="s">
        <v>2276</v>
      </c>
      <c r="B98">
        <v>38.39</v>
      </c>
      <c r="C98">
        <v>4.1100000000000003</v>
      </c>
      <c r="D98" t="s">
        <v>2382</v>
      </c>
      <c r="E98" t="s">
        <v>2380</v>
      </c>
      <c r="F98" t="s">
        <v>2380</v>
      </c>
      <c r="G98" t="s">
        <v>2381</v>
      </c>
      <c r="H98" t="s">
        <v>2382</v>
      </c>
    </row>
    <row r="99" spans="1:8" hidden="1" x14ac:dyDescent="0.3">
      <c r="A99" t="s">
        <v>2275</v>
      </c>
      <c r="B99">
        <v>44.34</v>
      </c>
      <c r="C99">
        <v>4.0199999999999996</v>
      </c>
      <c r="D99" t="s">
        <v>2382</v>
      </c>
      <c r="E99" t="s">
        <v>2380</v>
      </c>
      <c r="F99" t="s">
        <v>2380</v>
      </c>
      <c r="G99">
        <v>2</v>
      </c>
      <c r="H99" t="s">
        <v>2382</v>
      </c>
    </row>
    <row r="100" spans="1:8" hidden="1" x14ac:dyDescent="0.3">
      <c r="A100" t="s">
        <v>2274</v>
      </c>
      <c r="B100">
        <v>41.51</v>
      </c>
      <c r="C100">
        <v>6.92</v>
      </c>
      <c r="D100" t="s">
        <v>2380</v>
      </c>
      <c r="E100" t="s">
        <v>2380</v>
      </c>
      <c r="F100" t="s">
        <v>2380</v>
      </c>
      <c r="G100" t="s">
        <v>2381</v>
      </c>
      <c r="H100" t="s">
        <v>2382</v>
      </c>
    </row>
    <row r="101" spans="1:8" hidden="1" x14ac:dyDescent="0.3">
      <c r="A101" t="s">
        <v>2273</v>
      </c>
      <c r="B101">
        <v>48.2</v>
      </c>
      <c r="C101">
        <v>4.84</v>
      </c>
      <c r="D101" t="s">
        <v>2380</v>
      </c>
      <c r="E101" t="s">
        <v>2380</v>
      </c>
      <c r="F101" t="s">
        <v>2380</v>
      </c>
      <c r="G101" t="s">
        <v>2381</v>
      </c>
      <c r="H101" t="s">
        <v>2382</v>
      </c>
    </row>
    <row r="102" spans="1:8" hidden="1" x14ac:dyDescent="0.3">
      <c r="A102" t="s">
        <v>2272</v>
      </c>
      <c r="B102">
        <v>35.75</v>
      </c>
      <c r="C102">
        <v>8</v>
      </c>
      <c r="D102" t="s">
        <v>2382</v>
      </c>
      <c r="E102" t="s">
        <v>2380</v>
      </c>
      <c r="F102" t="s">
        <v>2380</v>
      </c>
      <c r="G102" t="s">
        <v>2381</v>
      </c>
      <c r="H102" t="s">
        <v>2382</v>
      </c>
    </row>
    <row r="103" spans="1:8" hidden="1"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hidden="1"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hidden="1" x14ac:dyDescent="0.3">
      <c r="A107" t="s">
        <v>2267</v>
      </c>
      <c r="B107">
        <v>43.83</v>
      </c>
      <c r="C107">
        <v>6.03</v>
      </c>
      <c r="D107" t="s">
        <v>2382</v>
      </c>
      <c r="E107" t="s">
        <v>2380</v>
      </c>
      <c r="F107" t="s">
        <v>2380</v>
      </c>
      <c r="G107">
        <v>2</v>
      </c>
      <c r="H107" t="s">
        <v>2382</v>
      </c>
    </row>
    <row r="108" spans="1:8" hidden="1" x14ac:dyDescent="0.3">
      <c r="A108" t="s">
        <v>2266</v>
      </c>
      <c r="B108">
        <v>50.07</v>
      </c>
      <c r="C108">
        <v>9.27</v>
      </c>
      <c r="D108" t="s">
        <v>2380</v>
      </c>
      <c r="E108" t="s">
        <v>2380</v>
      </c>
      <c r="F108" t="s">
        <v>2380</v>
      </c>
      <c r="G108" t="s">
        <v>2381</v>
      </c>
      <c r="H108" t="s">
        <v>2382</v>
      </c>
    </row>
    <row r="109" spans="1:8" hidden="1" x14ac:dyDescent="0.3">
      <c r="A109" t="s">
        <v>2265</v>
      </c>
      <c r="B109">
        <v>32.774999999999999</v>
      </c>
      <c r="C109">
        <v>5.53</v>
      </c>
      <c r="D109" t="s">
        <v>2380</v>
      </c>
      <c r="E109" t="s">
        <v>2380</v>
      </c>
      <c r="F109" t="s">
        <v>2380</v>
      </c>
      <c r="G109" t="s">
        <v>2381</v>
      </c>
      <c r="H109" t="s">
        <v>2382</v>
      </c>
    </row>
    <row r="110" spans="1:8" hidden="1" x14ac:dyDescent="0.3">
      <c r="A110" t="s">
        <v>2264</v>
      </c>
      <c r="B110">
        <v>34.104999999999997</v>
      </c>
      <c r="C110">
        <v>5.07</v>
      </c>
      <c r="D110" t="s">
        <v>2380</v>
      </c>
      <c r="E110" t="s">
        <v>2380</v>
      </c>
      <c r="F110" t="s">
        <v>2380</v>
      </c>
      <c r="G110">
        <v>1</v>
      </c>
      <c r="H110" t="s">
        <v>2382</v>
      </c>
    </row>
    <row r="111" spans="1:8" hidden="1" x14ac:dyDescent="0.3">
      <c r="A111" t="s">
        <v>2263</v>
      </c>
      <c r="B111">
        <v>48.93</v>
      </c>
      <c r="C111">
        <v>11.17</v>
      </c>
      <c r="D111" t="s">
        <v>2382</v>
      </c>
      <c r="E111" t="s">
        <v>2380</v>
      </c>
      <c r="F111" t="s">
        <v>2380</v>
      </c>
      <c r="G111">
        <v>1</v>
      </c>
      <c r="H111" t="s">
        <v>2382</v>
      </c>
    </row>
    <row r="112" spans="1:8" hidden="1"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hidden="1" x14ac:dyDescent="0.3">
      <c r="A114" t="s">
        <v>2260</v>
      </c>
      <c r="B114">
        <v>34.799999999999997</v>
      </c>
      <c r="C114">
        <v>4.72</v>
      </c>
      <c r="D114" t="s">
        <v>2382</v>
      </c>
      <c r="E114" t="s">
        <v>2380</v>
      </c>
      <c r="F114" t="s">
        <v>2380</v>
      </c>
      <c r="G114" t="s">
        <v>2381</v>
      </c>
      <c r="H114" t="s">
        <v>2382</v>
      </c>
    </row>
    <row r="115" spans="1:8" hidden="1" x14ac:dyDescent="0.3">
      <c r="A115" t="s">
        <v>2259</v>
      </c>
      <c r="B115">
        <v>36.67</v>
      </c>
      <c r="C115">
        <v>5.18</v>
      </c>
      <c r="D115" t="s">
        <v>2380</v>
      </c>
      <c r="E115" t="s">
        <v>2380</v>
      </c>
      <c r="F115" t="s">
        <v>2380</v>
      </c>
      <c r="G115">
        <v>1</v>
      </c>
      <c r="H115" t="s">
        <v>2382</v>
      </c>
    </row>
    <row r="116" spans="1:8" hidden="1" x14ac:dyDescent="0.3">
      <c r="A116" t="s">
        <v>2258</v>
      </c>
      <c r="B116">
        <v>30.9</v>
      </c>
      <c r="C116">
        <v>9.4</v>
      </c>
      <c r="D116" t="s">
        <v>2380</v>
      </c>
      <c r="E116" t="s">
        <v>2380</v>
      </c>
      <c r="F116" t="s">
        <v>2380</v>
      </c>
      <c r="G116">
        <v>2</v>
      </c>
      <c r="H116" t="s">
        <v>2382</v>
      </c>
    </row>
    <row r="117" spans="1:8" hidden="1"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hidden="1" x14ac:dyDescent="0.3">
      <c r="A119" t="s">
        <v>2255</v>
      </c>
      <c r="B119">
        <v>44.32</v>
      </c>
      <c r="C119">
        <v>10.55</v>
      </c>
      <c r="D119" t="s">
        <v>2380</v>
      </c>
      <c r="E119" t="s">
        <v>2380</v>
      </c>
      <c r="F119" t="s">
        <v>2380</v>
      </c>
      <c r="G119" t="s">
        <v>2381</v>
      </c>
      <c r="H119" t="s">
        <v>2382</v>
      </c>
    </row>
    <row r="120" spans="1:8" hidden="1" x14ac:dyDescent="0.3">
      <c r="A120" t="s">
        <v>2254</v>
      </c>
      <c r="B120">
        <v>46.39</v>
      </c>
      <c r="C120">
        <v>5.09</v>
      </c>
      <c r="D120" t="s">
        <v>2380</v>
      </c>
      <c r="E120" t="s">
        <v>2380</v>
      </c>
      <c r="F120" t="s">
        <v>2380</v>
      </c>
      <c r="G120" t="s">
        <v>2381</v>
      </c>
      <c r="H120" t="s">
        <v>2382</v>
      </c>
    </row>
    <row r="121" spans="1:8" hidden="1" x14ac:dyDescent="0.3">
      <c r="A121" t="s">
        <v>2253</v>
      </c>
      <c r="B121">
        <v>42.13</v>
      </c>
      <c r="C121">
        <v>5.2</v>
      </c>
      <c r="D121" t="s">
        <v>2382</v>
      </c>
      <c r="E121" t="s">
        <v>2380</v>
      </c>
      <c r="F121" t="s">
        <v>2380</v>
      </c>
      <c r="G121">
        <v>1</v>
      </c>
      <c r="H121" t="s">
        <v>2382</v>
      </c>
    </row>
    <row r="122" spans="1:8" hidden="1" x14ac:dyDescent="0.3">
      <c r="A122" t="s">
        <v>2252</v>
      </c>
      <c r="B122">
        <v>30.78</v>
      </c>
      <c r="C122">
        <v>8.4499999999999993</v>
      </c>
      <c r="D122" t="s">
        <v>2382</v>
      </c>
      <c r="E122" t="s">
        <v>2380</v>
      </c>
      <c r="F122" t="s">
        <v>2380</v>
      </c>
      <c r="G122" t="s">
        <v>2381</v>
      </c>
      <c r="H122" t="s">
        <v>2382</v>
      </c>
    </row>
    <row r="123" spans="1:8" hidden="1" x14ac:dyDescent="0.3">
      <c r="A123" t="s">
        <v>2251</v>
      </c>
      <c r="B123">
        <v>31.35</v>
      </c>
      <c r="C123">
        <v>9.5399999999999991</v>
      </c>
      <c r="D123" t="s">
        <v>2380</v>
      </c>
      <c r="E123" t="s">
        <v>2380</v>
      </c>
      <c r="F123" t="s">
        <v>2380</v>
      </c>
      <c r="G123" t="s">
        <v>2381</v>
      </c>
      <c r="H123" t="s">
        <v>2382</v>
      </c>
    </row>
    <row r="124" spans="1:8" hidden="1" x14ac:dyDescent="0.3">
      <c r="A124" t="s">
        <v>2250</v>
      </c>
      <c r="B124">
        <v>41.46</v>
      </c>
      <c r="C124">
        <v>4.99</v>
      </c>
      <c r="D124" t="s">
        <v>2382</v>
      </c>
      <c r="E124" t="s">
        <v>2380</v>
      </c>
      <c r="F124" t="s">
        <v>2380</v>
      </c>
      <c r="G124">
        <v>2</v>
      </c>
      <c r="H124" t="s">
        <v>2382</v>
      </c>
    </row>
    <row r="125" spans="1:8" hidden="1" x14ac:dyDescent="0.3">
      <c r="A125" t="s">
        <v>2249</v>
      </c>
      <c r="B125">
        <v>48</v>
      </c>
      <c r="C125">
        <v>10.54</v>
      </c>
      <c r="D125" t="s">
        <v>2380</v>
      </c>
      <c r="E125" t="s">
        <v>2380</v>
      </c>
      <c r="F125" t="s">
        <v>2380</v>
      </c>
      <c r="G125" t="s">
        <v>2381</v>
      </c>
      <c r="H125" t="s">
        <v>2382</v>
      </c>
    </row>
    <row r="126" spans="1:8" hidden="1" x14ac:dyDescent="0.3">
      <c r="A126" t="s">
        <v>2248</v>
      </c>
      <c r="B126">
        <v>49.13</v>
      </c>
      <c r="C126">
        <v>4.54</v>
      </c>
      <c r="D126" t="s">
        <v>2380</v>
      </c>
      <c r="E126" t="s">
        <v>2380</v>
      </c>
      <c r="F126" t="s">
        <v>2380</v>
      </c>
      <c r="G126" t="s">
        <v>2381</v>
      </c>
      <c r="H126" t="s">
        <v>2382</v>
      </c>
    </row>
    <row r="127" spans="1:8" hidden="1" x14ac:dyDescent="0.3">
      <c r="A127" t="s">
        <v>2247</v>
      </c>
      <c r="B127">
        <v>37.799999999999997</v>
      </c>
      <c r="C127">
        <v>6.29</v>
      </c>
      <c r="D127" t="s">
        <v>2380</v>
      </c>
      <c r="E127" t="s">
        <v>2380</v>
      </c>
      <c r="F127" t="s">
        <v>2380</v>
      </c>
      <c r="G127">
        <v>1</v>
      </c>
      <c r="H127" t="s">
        <v>2382</v>
      </c>
    </row>
    <row r="128" spans="1:8" hidden="1" x14ac:dyDescent="0.3">
      <c r="A128" t="s">
        <v>2246</v>
      </c>
      <c r="B128">
        <v>38.299999999999997</v>
      </c>
      <c r="C128">
        <v>9.51</v>
      </c>
      <c r="D128" t="s">
        <v>2380</v>
      </c>
      <c r="E128" t="s">
        <v>2380</v>
      </c>
      <c r="F128" t="s">
        <v>2380</v>
      </c>
      <c r="G128" t="s">
        <v>2381</v>
      </c>
      <c r="H128" t="s">
        <v>2382</v>
      </c>
    </row>
    <row r="129" spans="1:8" hidden="1" x14ac:dyDescent="0.3">
      <c r="A129" t="s">
        <v>2245</v>
      </c>
      <c r="B129">
        <v>32.774999999999999</v>
      </c>
      <c r="C129">
        <v>4.72</v>
      </c>
      <c r="D129" t="s">
        <v>2380</v>
      </c>
      <c r="E129" t="s">
        <v>2380</v>
      </c>
      <c r="F129" t="s">
        <v>2380</v>
      </c>
      <c r="G129" t="s">
        <v>2381</v>
      </c>
      <c r="H129" t="s">
        <v>2382</v>
      </c>
    </row>
    <row r="130" spans="1:8" hidden="1" x14ac:dyDescent="0.3">
      <c r="A130" t="s">
        <v>2244</v>
      </c>
      <c r="B130">
        <v>34.200000000000003</v>
      </c>
      <c r="C130">
        <v>5.91</v>
      </c>
      <c r="D130" t="s">
        <v>2382</v>
      </c>
      <c r="E130" t="s">
        <v>2380</v>
      </c>
      <c r="F130" t="s">
        <v>2380</v>
      </c>
      <c r="G130" t="s">
        <v>2381</v>
      </c>
      <c r="H130" t="s">
        <v>2382</v>
      </c>
    </row>
    <row r="131" spans="1:8" hidden="1" x14ac:dyDescent="0.3">
      <c r="A131" t="s">
        <v>2243</v>
      </c>
      <c r="B131">
        <v>30.2</v>
      </c>
      <c r="C131">
        <v>9.58</v>
      </c>
      <c r="D131" t="s">
        <v>2380</v>
      </c>
      <c r="E131" t="s">
        <v>2380</v>
      </c>
      <c r="F131" t="s">
        <v>2380</v>
      </c>
      <c r="G131" t="s">
        <v>2381</v>
      </c>
      <c r="H131" t="s">
        <v>2382</v>
      </c>
    </row>
    <row r="132" spans="1:8" hidden="1" x14ac:dyDescent="0.3">
      <c r="A132" t="s">
        <v>2242</v>
      </c>
      <c r="B132">
        <v>48.32</v>
      </c>
      <c r="C132">
        <v>5.77</v>
      </c>
      <c r="D132" t="s">
        <v>2380</v>
      </c>
      <c r="E132" t="s">
        <v>2380</v>
      </c>
      <c r="F132" t="s">
        <v>2380</v>
      </c>
      <c r="G132" t="s">
        <v>2381</v>
      </c>
      <c r="H132" t="s">
        <v>2382</v>
      </c>
    </row>
    <row r="133" spans="1:8" hidden="1" x14ac:dyDescent="0.3">
      <c r="A133" t="s">
        <v>2241</v>
      </c>
      <c r="B133">
        <v>44.86</v>
      </c>
      <c r="C133">
        <v>4.38</v>
      </c>
      <c r="D133" t="s">
        <v>2382</v>
      </c>
      <c r="E133" t="s">
        <v>2380</v>
      </c>
      <c r="F133" t="s">
        <v>2380</v>
      </c>
      <c r="G133" t="s">
        <v>2381</v>
      </c>
      <c r="H133" t="s">
        <v>2382</v>
      </c>
    </row>
    <row r="134" spans="1:8" hidden="1" x14ac:dyDescent="0.3">
      <c r="A134" t="s">
        <v>2240</v>
      </c>
      <c r="B134">
        <v>52.15</v>
      </c>
      <c r="C134">
        <v>5.65</v>
      </c>
      <c r="D134" t="s">
        <v>2380</v>
      </c>
      <c r="E134" t="s">
        <v>2380</v>
      </c>
      <c r="F134" t="s">
        <v>2380</v>
      </c>
      <c r="G134">
        <v>1</v>
      </c>
      <c r="H134" t="s">
        <v>2382</v>
      </c>
    </row>
    <row r="135" spans="1:8" hidden="1" x14ac:dyDescent="0.3">
      <c r="A135" t="s">
        <v>2239</v>
      </c>
      <c r="B135">
        <v>41.12</v>
      </c>
      <c r="C135">
        <v>7.54</v>
      </c>
      <c r="D135" t="s">
        <v>2382</v>
      </c>
      <c r="E135" t="s">
        <v>2380</v>
      </c>
      <c r="F135" t="s">
        <v>2380</v>
      </c>
      <c r="G135" t="s">
        <v>2381</v>
      </c>
      <c r="H135" t="s">
        <v>2382</v>
      </c>
    </row>
    <row r="136" spans="1:8" hidden="1"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hidden="1" x14ac:dyDescent="0.3">
      <c r="A138" t="s">
        <v>2236</v>
      </c>
      <c r="B138">
        <v>42.24</v>
      </c>
      <c r="C138">
        <v>5.55</v>
      </c>
      <c r="D138" t="s">
        <v>2380</v>
      </c>
      <c r="E138" t="s">
        <v>2382</v>
      </c>
      <c r="F138" t="s">
        <v>2380</v>
      </c>
      <c r="G138">
        <v>1</v>
      </c>
      <c r="H138" t="s">
        <v>2382</v>
      </c>
    </row>
    <row r="139" spans="1:8" hidden="1" x14ac:dyDescent="0.3">
      <c r="A139" t="s">
        <v>2235</v>
      </c>
      <c r="B139">
        <v>34.39</v>
      </c>
      <c r="C139">
        <v>5.78</v>
      </c>
      <c r="D139" t="s">
        <v>2380</v>
      </c>
      <c r="E139" t="s">
        <v>2380</v>
      </c>
      <c r="F139" t="s">
        <v>2380</v>
      </c>
      <c r="G139" t="s">
        <v>2381</v>
      </c>
      <c r="H139" t="s">
        <v>2382</v>
      </c>
    </row>
    <row r="140" spans="1:8" hidden="1" x14ac:dyDescent="0.3">
      <c r="A140" t="s">
        <v>2234</v>
      </c>
      <c r="B140">
        <v>42.89</v>
      </c>
      <c r="C140">
        <v>5.28</v>
      </c>
      <c r="D140" t="s">
        <v>2382</v>
      </c>
      <c r="E140" t="s">
        <v>2380</v>
      </c>
      <c r="F140" t="s">
        <v>2380</v>
      </c>
      <c r="G140" t="s">
        <v>2381</v>
      </c>
      <c r="H140" t="s">
        <v>2382</v>
      </c>
    </row>
    <row r="141" spans="1:8" hidden="1" x14ac:dyDescent="0.3">
      <c r="A141" t="s">
        <v>2233</v>
      </c>
      <c r="B141">
        <v>36.299999999999997</v>
      </c>
      <c r="C141">
        <v>5.39</v>
      </c>
      <c r="D141" t="s">
        <v>2380</v>
      </c>
      <c r="E141" t="s">
        <v>2380</v>
      </c>
      <c r="F141" t="s">
        <v>2380</v>
      </c>
      <c r="G141" t="s">
        <v>2381</v>
      </c>
      <c r="H141" t="s">
        <v>2382</v>
      </c>
    </row>
    <row r="142" spans="1:8" hidden="1" x14ac:dyDescent="0.3">
      <c r="A142" t="s">
        <v>2232</v>
      </c>
      <c r="B142">
        <v>35.200000000000003</v>
      </c>
      <c r="C142">
        <v>8.01</v>
      </c>
      <c r="D142" t="s">
        <v>2382</v>
      </c>
      <c r="E142" t="s">
        <v>2380</v>
      </c>
      <c r="F142" t="s">
        <v>2380</v>
      </c>
      <c r="G142">
        <v>1</v>
      </c>
      <c r="H142" t="s">
        <v>2382</v>
      </c>
    </row>
    <row r="143" spans="1:8" hidden="1" x14ac:dyDescent="0.3">
      <c r="A143" t="s">
        <v>2231</v>
      </c>
      <c r="B143">
        <v>53.62</v>
      </c>
      <c r="C143">
        <v>5.21</v>
      </c>
      <c r="D143" t="s">
        <v>2380</v>
      </c>
      <c r="E143" t="s">
        <v>2380</v>
      </c>
      <c r="F143" t="s">
        <v>2380</v>
      </c>
      <c r="G143" t="s">
        <v>2381</v>
      </c>
      <c r="H143" t="s">
        <v>2382</v>
      </c>
    </row>
    <row r="144" spans="1:8" hidden="1" x14ac:dyDescent="0.3">
      <c r="A144" t="s">
        <v>2230</v>
      </c>
      <c r="B144">
        <v>36.67</v>
      </c>
      <c r="C144">
        <v>6.27</v>
      </c>
      <c r="D144" t="s">
        <v>2380</v>
      </c>
      <c r="E144" t="s">
        <v>2380</v>
      </c>
      <c r="F144" t="s">
        <v>2380</v>
      </c>
      <c r="G144" t="s">
        <v>2381</v>
      </c>
      <c r="H144" t="s">
        <v>2382</v>
      </c>
    </row>
    <row r="145" spans="1:8" hidden="1" x14ac:dyDescent="0.3">
      <c r="A145" t="s">
        <v>2229</v>
      </c>
      <c r="B145">
        <v>33.4</v>
      </c>
      <c r="C145">
        <v>10.73</v>
      </c>
      <c r="D145" t="s">
        <v>2382</v>
      </c>
      <c r="E145" t="s">
        <v>2380</v>
      </c>
      <c r="F145" t="s">
        <v>2380</v>
      </c>
      <c r="G145">
        <v>1</v>
      </c>
      <c r="H145" t="s">
        <v>2382</v>
      </c>
    </row>
    <row r="146" spans="1:8" hidden="1" x14ac:dyDescent="0.3">
      <c r="A146" t="s">
        <v>2228</v>
      </c>
      <c r="B146">
        <v>42.71</v>
      </c>
      <c r="C146">
        <v>10.52</v>
      </c>
      <c r="D146" t="s">
        <v>2380</v>
      </c>
      <c r="E146" t="s">
        <v>2380</v>
      </c>
      <c r="F146" t="s">
        <v>2380</v>
      </c>
      <c r="G146" t="s">
        <v>2381</v>
      </c>
      <c r="H146" t="s">
        <v>2382</v>
      </c>
    </row>
    <row r="147" spans="1:8" hidden="1" x14ac:dyDescent="0.3">
      <c r="A147" t="s">
        <v>2227</v>
      </c>
      <c r="B147">
        <v>41.52</v>
      </c>
      <c r="C147">
        <v>11.82</v>
      </c>
      <c r="D147" t="s">
        <v>2382</v>
      </c>
      <c r="E147" t="s">
        <v>2380</v>
      </c>
      <c r="F147" t="s">
        <v>2380</v>
      </c>
      <c r="G147">
        <v>2</v>
      </c>
      <c r="H147" t="s">
        <v>2382</v>
      </c>
    </row>
    <row r="148" spans="1:8" hidden="1" x14ac:dyDescent="0.3">
      <c r="A148" t="s">
        <v>2226</v>
      </c>
      <c r="B148">
        <v>39.4</v>
      </c>
      <c r="C148">
        <v>6.76</v>
      </c>
      <c r="D148" t="s">
        <v>2380</v>
      </c>
      <c r="E148" t="s">
        <v>2380</v>
      </c>
      <c r="F148" t="s">
        <v>2380</v>
      </c>
      <c r="G148" t="s">
        <v>2381</v>
      </c>
      <c r="H148" t="s">
        <v>2382</v>
      </c>
    </row>
    <row r="149" spans="1:8" hidden="1" x14ac:dyDescent="0.3">
      <c r="A149" t="s">
        <v>2225</v>
      </c>
      <c r="B149">
        <v>46.45</v>
      </c>
      <c r="C149">
        <v>5.62</v>
      </c>
      <c r="D149" t="s">
        <v>2380</v>
      </c>
      <c r="E149" t="s">
        <v>2380</v>
      </c>
      <c r="F149" t="s">
        <v>2380</v>
      </c>
      <c r="G149" t="s">
        <v>2381</v>
      </c>
      <c r="H149" t="s">
        <v>2382</v>
      </c>
    </row>
    <row r="150" spans="1:8" hidden="1" x14ac:dyDescent="0.3">
      <c r="A150" t="s">
        <v>2224</v>
      </c>
      <c r="B150">
        <v>35.75</v>
      </c>
      <c r="C150">
        <v>4.1900000000000004</v>
      </c>
      <c r="D150" t="s">
        <v>2380</v>
      </c>
      <c r="E150" t="s">
        <v>2380</v>
      </c>
      <c r="F150" t="s">
        <v>2380</v>
      </c>
      <c r="G150" t="s">
        <v>2381</v>
      </c>
      <c r="H150" t="s">
        <v>2382</v>
      </c>
    </row>
    <row r="151" spans="1:8" hidden="1" x14ac:dyDescent="0.3">
      <c r="A151" t="s">
        <v>2223</v>
      </c>
      <c r="B151">
        <v>26.07</v>
      </c>
      <c r="C151">
        <v>5.32</v>
      </c>
      <c r="D151" t="s">
        <v>2380</v>
      </c>
      <c r="E151" t="s">
        <v>2380</v>
      </c>
      <c r="F151" t="s">
        <v>2380</v>
      </c>
      <c r="G151" t="s">
        <v>2381</v>
      </c>
      <c r="H151" t="s">
        <v>2382</v>
      </c>
    </row>
    <row r="152" spans="1:8" hidden="1" x14ac:dyDescent="0.3">
      <c r="A152" t="s">
        <v>2222</v>
      </c>
      <c r="B152">
        <v>36.54</v>
      </c>
      <c r="C152">
        <v>4.46</v>
      </c>
      <c r="D152" t="s">
        <v>2382</v>
      </c>
      <c r="E152" t="s">
        <v>2380</v>
      </c>
      <c r="F152" t="s">
        <v>2380</v>
      </c>
      <c r="G152">
        <v>1</v>
      </c>
      <c r="H152" t="s">
        <v>2382</v>
      </c>
    </row>
    <row r="153" spans="1:8" hidden="1" x14ac:dyDescent="0.3">
      <c r="A153" t="s">
        <v>2221</v>
      </c>
      <c r="B153">
        <v>51.64</v>
      </c>
      <c r="C153">
        <v>5.65</v>
      </c>
      <c r="D153" t="s">
        <v>2380</v>
      </c>
      <c r="E153" t="s">
        <v>2380</v>
      </c>
      <c r="F153" t="s">
        <v>2380</v>
      </c>
      <c r="G153" t="s">
        <v>2381</v>
      </c>
      <c r="H153" t="s">
        <v>2382</v>
      </c>
    </row>
    <row r="154" spans="1:8" hidden="1" x14ac:dyDescent="0.3">
      <c r="A154" t="s">
        <v>2220</v>
      </c>
      <c r="B154">
        <v>42.83</v>
      </c>
      <c r="C154">
        <v>6.04</v>
      </c>
      <c r="D154" t="s">
        <v>2380</v>
      </c>
      <c r="E154" t="s">
        <v>2380</v>
      </c>
      <c r="F154" t="s">
        <v>2380</v>
      </c>
      <c r="G154">
        <v>2</v>
      </c>
      <c r="H154" t="s">
        <v>2382</v>
      </c>
    </row>
    <row r="155" spans="1:8" hidden="1"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hidden="1" x14ac:dyDescent="0.3">
      <c r="A158" t="s">
        <v>2216</v>
      </c>
      <c r="B158">
        <v>34.43</v>
      </c>
      <c r="C158">
        <v>10.82</v>
      </c>
      <c r="D158" t="s">
        <v>2382</v>
      </c>
      <c r="E158" t="s">
        <v>2380</v>
      </c>
      <c r="F158" t="s">
        <v>2380</v>
      </c>
      <c r="G158">
        <v>1</v>
      </c>
      <c r="H158" t="s">
        <v>2382</v>
      </c>
    </row>
    <row r="159" spans="1:8" hidden="1" x14ac:dyDescent="0.3">
      <c r="A159" t="s">
        <v>2215</v>
      </c>
      <c r="B159">
        <v>41.33</v>
      </c>
      <c r="C159">
        <v>4.01</v>
      </c>
      <c r="D159" t="s">
        <v>2382</v>
      </c>
      <c r="E159" t="s">
        <v>2380</v>
      </c>
      <c r="F159" t="s">
        <v>2380</v>
      </c>
      <c r="G159" t="s">
        <v>2381</v>
      </c>
      <c r="H159" t="s">
        <v>2382</v>
      </c>
    </row>
    <row r="160" spans="1:8" hidden="1" x14ac:dyDescent="0.3">
      <c r="A160" t="s">
        <v>2214</v>
      </c>
      <c r="B160">
        <v>31.92</v>
      </c>
      <c r="C160">
        <v>5.12</v>
      </c>
      <c r="D160" t="s">
        <v>2382</v>
      </c>
      <c r="E160" t="s">
        <v>2380</v>
      </c>
      <c r="F160" t="s">
        <v>2380</v>
      </c>
      <c r="G160">
        <v>1</v>
      </c>
      <c r="H160" t="s">
        <v>2382</v>
      </c>
    </row>
    <row r="161" spans="1:8" hidden="1" x14ac:dyDescent="0.3">
      <c r="A161" t="s">
        <v>2213</v>
      </c>
      <c r="B161">
        <v>39.799999999999997</v>
      </c>
      <c r="C161">
        <v>10.54</v>
      </c>
      <c r="D161" t="s">
        <v>2382</v>
      </c>
      <c r="E161" t="s">
        <v>2380</v>
      </c>
      <c r="F161" t="s">
        <v>2380</v>
      </c>
      <c r="G161">
        <v>2</v>
      </c>
      <c r="H161" t="s">
        <v>2382</v>
      </c>
    </row>
    <row r="162" spans="1:8" hidden="1" x14ac:dyDescent="0.3">
      <c r="A162" t="s">
        <v>2212</v>
      </c>
      <c r="B162">
        <v>42.82</v>
      </c>
      <c r="C162">
        <v>4.21</v>
      </c>
      <c r="D162" t="s">
        <v>2380</v>
      </c>
      <c r="E162" t="s">
        <v>2380</v>
      </c>
      <c r="F162" t="s">
        <v>2380</v>
      </c>
      <c r="G162" t="s">
        <v>2381</v>
      </c>
      <c r="H162" t="s">
        <v>2382</v>
      </c>
    </row>
    <row r="163" spans="1:8" hidden="1" x14ac:dyDescent="0.3">
      <c r="A163" t="s">
        <v>2211</v>
      </c>
      <c r="B163">
        <v>33.630000000000003</v>
      </c>
      <c r="C163">
        <v>5.42</v>
      </c>
      <c r="D163" t="s">
        <v>2380</v>
      </c>
      <c r="E163" t="s">
        <v>2380</v>
      </c>
      <c r="F163" t="s">
        <v>2380</v>
      </c>
      <c r="G163" t="s">
        <v>2381</v>
      </c>
      <c r="H163" t="s">
        <v>2382</v>
      </c>
    </row>
    <row r="164" spans="1:8" hidden="1" x14ac:dyDescent="0.3">
      <c r="A164" t="s">
        <v>2210</v>
      </c>
      <c r="B164">
        <v>37.07</v>
      </c>
      <c r="C164">
        <v>4.28</v>
      </c>
      <c r="D164" t="s">
        <v>2380</v>
      </c>
      <c r="E164" t="s">
        <v>2382</v>
      </c>
      <c r="F164" t="s">
        <v>2380</v>
      </c>
      <c r="G164">
        <v>1</v>
      </c>
      <c r="H164" t="s">
        <v>2382</v>
      </c>
    </row>
    <row r="165" spans="1:8" hidden="1"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hidden="1" x14ac:dyDescent="0.3">
      <c r="A168" t="s">
        <v>2206</v>
      </c>
      <c r="B168">
        <v>40.61</v>
      </c>
      <c r="C168">
        <v>8</v>
      </c>
      <c r="D168" t="s">
        <v>2382</v>
      </c>
      <c r="E168" t="s">
        <v>2380</v>
      </c>
      <c r="F168" t="s">
        <v>2380</v>
      </c>
      <c r="G168">
        <v>1</v>
      </c>
      <c r="H168" t="s">
        <v>2382</v>
      </c>
    </row>
    <row r="169" spans="1:8" hidden="1" x14ac:dyDescent="0.3">
      <c r="A169" t="s">
        <v>2205</v>
      </c>
      <c r="B169">
        <v>30.78</v>
      </c>
      <c r="C169">
        <v>4.67</v>
      </c>
      <c r="D169" t="s">
        <v>2382</v>
      </c>
      <c r="E169" t="s">
        <v>2380</v>
      </c>
      <c r="F169" t="s">
        <v>2380</v>
      </c>
      <c r="G169" t="s">
        <v>2381</v>
      </c>
      <c r="H169" t="s">
        <v>2382</v>
      </c>
    </row>
    <row r="170" spans="1:8" hidden="1" x14ac:dyDescent="0.3">
      <c r="A170" t="s">
        <v>2204</v>
      </c>
      <c r="B170">
        <v>49.49</v>
      </c>
      <c r="C170">
        <v>4.5</v>
      </c>
      <c r="D170" t="s">
        <v>2380</v>
      </c>
      <c r="E170" t="s">
        <v>2380</v>
      </c>
      <c r="F170" t="s">
        <v>2380</v>
      </c>
      <c r="G170" t="s">
        <v>2381</v>
      </c>
      <c r="H170" t="s">
        <v>2382</v>
      </c>
    </row>
    <row r="171" spans="1:8" hidden="1" x14ac:dyDescent="0.3">
      <c r="A171" t="s">
        <v>2203</v>
      </c>
      <c r="B171">
        <v>37.619999999999997</v>
      </c>
      <c r="C171">
        <v>6.32</v>
      </c>
      <c r="D171" t="s">
        <v>2382</v>
      </c>
      <c r="E171" t="s">
        <v>2382</v>
      </c>
      <c r="F171" t="s">
        <v>2380</v>
      </c>
      <c r="G171">
        <v>2</v>
      </c>
      <c r="H171" t="s">
        <v>2382</v>
      </c>
    </row>
    <row r="172" spans="1:8" hidden="1" x14ac:dyDescent="0.3">
      <c r="A172" t="s">
        <v>2202</v>
      </c>
      <c r="B172">
        <v>36.08</v>
      </c>
      <c r="C172">
        <v>6.1</v>
      </c>
      <c r="D172" t="s">
        <v>2382</v>
      </c>
      <c r="E172" t="s">
        <v>2380</v>
      </c>
      <c r="F172" t="s">
        <v>2380</v>
      </c>
      <c r="G172">
        <v>1</v>
      </c>
      <c r="H172" t="s">
        <v>2382</v>
      </c>
    </row>
    <row r="173" spans="1:8" hidden="1" x14ac:dyDescent="0.3">
      <c r="A173" t="s">
        <v>2201</v>
      </c>
      <c r="B173">
        <v>33.5</v>
      </c>
      <c r="C173">
        <v>5.4</v>
      </c>
      <c r="D173" t="s">
        <v>2380</v>
      </c>
      <c r="E173" t="s">
        <v>2380</v>
      </c>
      <c r="F173" t="s">
        <v>2380</v>
      </c>
      <c r="G173" t="s">
        <v>2381</v>
      </c>
      <c r="H173" t="s">
        <v>2382</v>
      </c>
    </row>
    <row r="174" spans="1:8" hidden="1" x14ac:dyDescent="0.3">
      <c r="A174" t="s">
        <v>2200</v>
      </c>
      <c r="B174">
        <v>47.46</v>
      </c>
      <c r="C174">
        <v>6.24</v>
      </c>
      <c r="D174" t="s">
        <v>2382</v>
      </c>
      <c r="E174" t="s">
        <v>2380</v>
      </c>
      <c r="F174" t="s">
        <v>2380</v>
      </c>
      <c r="G174">
        <v>1</v>
      </c>
      <c r="H174" t="s">
        <v>2382</v>
      </c>
    </row>
    <row r="175" spans="1:8" hidden="1" x14ac:dyDescent="0.3">
      <c r="A175" t="s">
        <v>2199</v>
      </c>
      <c r="B175">
        <v>49.24</v>
      </c>
      <c r="C175">
        <v>4.45</v>
      </c>
      <c r="D175" t="s">
        <v>2380</v>
      </c>
      <c r="E175" t="s">
        <v>2380</v>
      </c>
      <c r="F175" t="s">
        <v>2380</v>
      </c>
      <c r="G175" t="s">
        <v>2381</v>
      </c>
      <c r="H175" t="s">
        <v>2382</v>
      </c>
    </row>
    <row r="176" spans="1:8" hidden="1" x14ac:dyDescent="0.3">
      <c r="A176" t="s">
        <v>2198</v>
      </c>
      <c r="B176">
        <v>54.4</v>
      </c>
      <c r="C176">
        <v>5.22</v>
      </c>
      <c r="D176" t="s">
        <v>2380</v>
      </c>
      <c r="E176" t="s">
        <v>2380</v>
      </c>
      <c r="F176" t="s">
        <v>2380</v>
      </c>
      <c r="G176">
        <v>1</v>
      </c>
      <c r="H176" t="s">
        <v>2382</v>
      </c>
    </row>
    <row r="177" spans="1:8" hidden="1" x14ac:dyDescent="0.3">
      <c r="A177" t="s">
        <v>2197</v>
      </c>
      <c r="B177">
        <v>35.53</v>
      </c>
      <c r="C177">
        <v>4.6100000000000003</v>
      </c>
      <c r="D177" t="s">
        <v>2380</v>
      </c>
      <c r="E177" t="s">
        <v>2380</v>
      </c>
      <c r="F177" t="s">
        <v>2380</v>
      </c>
      <c r="G177">
        <v>1</v>
      </c>
      <c r="H177" t="s">
        <v>2382</v>
      </c>
    </row>
    <row r="178" spans="1:8" hidden="1" x14ac:dyDescent="0.3">
      <c r="A178" t="s">
        <v>2196</v>
      </c>
      <c r="B178">
        <v>39.729999999999997</v>
      </c>
      <c r="C178">
        <v>6.24</v>
      </c>
      <c r="D178" t="s">
        <v>2380</v>
      </c>
      <c r="E178" t="s">
        <v>2380</v>
      </c>
      <c r="F178" t="s">
        <v>2380</v>
      </c>
      <c r="G178" t="s">
        <v>2381</v>
      </c>
      <c r="H178" t="s">
        <v>2382</v>
      </c>
    </row>
    <row r="179" spans="1:8" hidden="1" x14ac:dyDescent="0.3">
      <c r="A179" t="s">
        <v>2195</v>
      </c>
      <c r="B179">
        <v>35.68</v>
      </c>
      <c r="C179">
        <v>10.039999999999999</v>
      </c>
      <c r="D179" t="s">
        <v>2380</v>
      </c>
      <c r="E179" t="s">
        <v>2380</v>
      </c>
      <c r="F179" t="s">
        <v>2380</v>
      </c>
      <c r="G179" t="s">
        <v>2381</v>
      </c>
      <c r="H179" t="s">
        <v>2382</v>
      </c>
    </row>
    <row r="180" spans="1:8" hidden="1"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hidden="1" x14ac:dyDescent="0.3">
      <c r="A183" t="s">
        <v>2191</v>
      </c>
      <c r="B183">
        <v>39</v>
      </c>
      <c r="C183">
        <v>5.7</v>
      </c>
      <c r="D183" t="s">
        <v>2380</v>
      </c>
      <c r="E183" t="s">
        <v>2380</v>
      </c>
      <c r="F183" t="s">
        <v>2380</v>
      </c>
      <c r="G183">
        <v>2</v>
      </c>
      <c r="H183" t="s">
        <v>2382</v>
      </c>
    </row>
    <row r="184" spans="1:8" hidden="1" x14ac:dyDescent="0.3">
      <c r="A184" t="s">
        <v>2190</v>
      </c>
      <c r="B184">
        <v>35.299999999999997</v>
      </c>
      <c r="C184">
        <v>6.09</v>
      </c>
      <c r="D184" t="s">
        <v>2380</v>
      </c>
      <c r="E184" t="s">
        <v>2380</v>
      </c>
      <c r="F184" t="s">
        <v>2380</v>
      </c>
      <c r="G184">
        <v>1</v>
      </c>
      <c r="H184" t="s">
        <v>2382</v>
      </c>
    </row>
    <row r="185" spans="1:8" hidden="1" x14ac:dyDescent="0.3">
      <c r="A185" t="s">
        <v>2189</v>
      </c>
      <c r="B185">
        <v>33.42</v>
      </c>
      <c r="C185">
        <v>10.67</v>
      </c>
      <c r="D185" t="s">
        <v>2380</v>
      </c>
      <c r="E185" t="s">
        <v>2380</v>
      </c>
      <c r="F185" t="s">
        <v>2380</v>
      </c>
      <c r="G185" t="s">
        <v>2381</v>
      </c>
      <c r="H185" t="s">
        <v>2382</v>
      </c>
    </row>
    <row r="186" spans="1:8" hidden="1" x14ac:dyDescent="0.3">
      <c r="A186" t="s">
        <v>2188</v>
      </c>
      <c r="B186">
        <v>37.18</v>
      </c>
      <c r="C186">
        <v>6.75</v>
      </c>
      <c r="D186" t="s">
        <v>2382</v>
      </c>
      <c r="E186" t="s">
        <v>2380</v>
      </c>
      <c r="F186" t="s">
        <v>2380</v>
      </c>
      <c r="G186">
        <v>2</v>
      </c>
      <c r="H186" t="s">
        <v>2382</v>
      </c>
    </row>
    <row r="187" spans="1:8" hidden="1" x14ac:dyDescent="0.3">
      <c r="A187" t="s">
        <v>2187</v>
      </c>
      <c r="B187">
        <v>33.33</v>
      </c>
      <c r="C187">
        <v>9.26</v>
      </c>
      <c r="D187" t="s">
        <v>2382</v>
      </c>
      <c r="E187" t="s">
        <v>2380</v>
      </c>
      <c r="F187" t="s">
        <v>2380</v>
      </c>
      <c r="G187">
        <v>2</v>
      </c>
      <c r="H187" t="s">
        <v>2380</v>
      </c>
    </row>
    <row r="188" spans="1:8" hidden="1" x14ac:dyDescent="0.3">
      <c r="A188" t="s">
        <v>2186</v>
      </c>
      <c r="B188">
        <v>53.21</v>
      </c>
      <c r="C188">
        <v>4.2699999999999996</v>
      </c>
      <c r="D188" t="s">
        <v>2380</v>
      </c>
      <c r="E188" t="s">
        <v>2380</v>
      </c>
      <c r="F188" t="s">
        <v>2380</v>
      </c>
      <c r="G188">
        <v>1</v>
      </c>
      <c r="H188" t="s">
        <v>2382</v>
      </c>
    </row>
    <row r="189" spans="1:8" hidden="1" x14ac:dyDescent="0.3">
      <c r="A189" t="s">
        <v>2185</v>
      </c>
      <c r="B189">
        <v>38.729999999999997</v>
      </c>
      <c r="C189">
        <v>11.51</v>
      </c>
      <c r="D189" t="s">
        <v>2380</v>
      </c>
      <c r="E189" t="s">
        <v>2380</v>
      </c>
      <c r="F189" t="s">
        <v>2380</v>
      </c>
      <c r="G189">
        <v>2</v>
      </c>
      <c r="H189" t="s">
        <v>2382</v>
      </c>
    </row>
    <row r="190" spans="1:8" hidden="1"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hidden="1" x14ac:dyDescent="0.3">
      <c r="A192" t="s">
        <v>2182</v>
      </c>
      <c r="B192">
        <v>38.28</v>
      </c>
      <c r="C192">
        <v>11.56</v>
      </c>
      <c r="D192" t="s">
        <v>2382</v>
      </c>
      <c r="E192" t="s">
        <v>2380</v>
      </c>
      <c r="F192" t="s">
        <v>2380</v>
      </c>
      <c r="G192">
        <v>1</v>
      </c>
      <c r="H192" t="s">
        <v>2382</v>
      </c>
    </row>
    <row r="193" spans="1:8" hidden="1" x14ac:dyDescent="0.3">
      <c r="A193" t="s">
        <v>2181</v>
      </c>
      <c r="B193">
        <v>33.57</v>
      </c>
      <c r="C193">
        <v>8.82</v>
      </c>
      <c r="D193" t="s">
        <v>2382</v>
      </c>
      <c r="E193" t="s">
        <v>2380</v>
      </c>
      <c r="F193" t="s">
        <v>2380</v>
      </c>
      <c r="G193" t="s">
        <v>2381</v>
      </c>
      <c r="H193" t="s">
        <v>2382</v>
      </c>
    </row>
    <row r="194" spans="1:8" hidden="1" x14ac:dyDescent="0.3">
      <c r="A194" t="s">
        <v>2180</v>
      </c>
      <c r="B194">
        <v>52.06</v>
      </c>
      <c r="C194">
        <v>4.6900000000000004</v>
      </c>
      <c r="D194" t="s">
        <v>2380</v>
      </c>
      <c r="E194" t="s">
        <v>2380</v>
      </c>
      <c r="F194" t="s">
        <v>2380</v>
      </c>
      <c r="G194">
        <v>1</v>
      </c>
      <c r="H194" t="s">
        <v>2382</v>
      </c>
    </row>
    <row r="195" spans="1:8" hidden="1"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hidden="1" x14ac:dyDescent="0.3">
      <c r="A198" t="s">
        <v>2176</v>
      </c>
      <c r="B198">
        <v>31.73</v>
      </c>
      <c r="C198">
        <v>4.3</v>
      </c>
      <c r="D198" t="s">
        <v>2380</v>
      </c>
      <c r="E198" t="s">
        <v>2380</v>
      </c>
      <c r="F198" t="s">
        <v>2380</v>
      </c>
      <c r="G198" t="s">
        <v>2381</v>
      </c>
      <c r="H198" t="s">
        <v>2382</v>
      </c>
    </row>
    <row r="199" spans="1:8" hidden="1" x14ac:dyDescent="0.3">
      <c r="A199" t="s">
        <v>2175</v>
      </c>
      <c r="B199">
        <v>36.64</v>
      </c>
      <c r="C199">
        <v>11.34</v>
      </c>
      <c r="D199" t="s">
        <v>2380</v>
      </c>
      <c r="E199" t="s">
        <v>2380</v>
      </c>
      <c r="F199" t="s">
        <v>2380</v>
      </c>
      <c r="G199" t="s">
        <v>2381</v>
      </c>
      <c r="H199" t="s">
        <v>2382</v>
      </c>
    </row>
    <row r="200" spans="1:8" hidden="1"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hidden="1"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hidden="1" x14ac:dyDescent="0.3">
      <c r="A205" t="s">
        <v>2169</v>
      </c>
      <c r="B205">
        <v>32.78</v>
      </c>
      <c r="C205">
        <v>5.27</v>
      </c>
      <c r="D205" t="s">
        <v>2380</v>
      </c>
      <c r="E205" t="s">
        <v>2380</v>
      </c>
      <c r="F205" t="s">
        <v>2380</v>
      </c>
      <c r="G205" t="s">
        <v>2381</v>
      </c>
      <c r="H205" t="s">
        <v>2382</v>
      </c>
    </row>
    <row r="206" spans="1:8" hidden="1" x14ac:dyDescent="0.3">
      <c r="A206" t="s">
        <v>2168</v>
      </c>
      <c r="B206">
        <v>41.65</v>
      </c>
      <c r="C206">
        <v>10.73</v>
      </c>
      <c r="D206" t="s">
        <v>2382</v>
      </c>
      <c r="E206" t="s">
        <v>2380</v>
      </c>
      <c r="F206" t="s">
        <v>2380</v>
      </c>
      <c r="G206" t="s">
        <v>2381</v>
      </c>
      <c r="H206" t="s">
        <v>2382</v>
      </c>
    </row>
    <row r="207" spans="1:8" hidden="1" x14ac:dyDescent="0.3">
      <c r="A207" t="s">
        <v>2167</v>
      </c>
      <c r="B207">
        <v>50.79</v>
      </c>
      <c r="C207">
        <v>4.45</v>
      </c>
      <c r="D207" t="s">
        <v>2380</v>
      </c>
      <c r="E207" t="s">
        <v>2380</v>
      </c>
      <c r="F207" t="s">
        <v>2380</v>
      </c>
      <c r="G207">
        <v>1</v>
      </c>
      <c r="H207" t="s">
        <v>2382</v>
      </c>
    </row>
    <row r="208" spans="1:8" hidden="1" x14ac:dyDescent="0.3">
      <c r="A208" t="s">
        <v>2166</v>
      </c>
      <c r="B208">
        <v>35.43</v>
      </c>
      <c r="C208">
        <v>5.25</v>
      </c>
      <c r="D208" t="s">
        <v>2382</v>
      </c>
      <c r="E208" t="s">
        <v>2380</v>
      </c>
      <c r="F208" t="s">
        <v>2380</v>
      </c>
      <c r="G208" t="s">
        <v>2381</v>
      </c>
      <c r="H208" t="s">
        <v>2382</v>
      </c>
    </row>
    <row r="209" spans="1:8" hidden="1" x14ac:dyDescent="0.3">
      <c r="A209" t="s">
        <v>2165</v>
      </c>
      <c r="B209">
        <v>35.25</v>
      </c>
      <c r="C209">
        <v>9.51</v>
      </c>
      <c r="D209" t="s">
        <v>2380</v>
      </c>
      <c r="E209" t="s">
        <v>2380</v>
      </c>
      <c r="F209" t="s">
        <v>2380</v>
      </c>
      <c r="G209" t="s">
        <v>2381</v>
      </c>
      <c r="H209" t="s">
        <v>2382</v>
      </c>
    </row>
    <row r="210" spans="1:8" hidden="1" x14ac:dyDescent="0.3">
      <c r="A210" t="s">
        <v>2164</v>
      </c>
      <c r="B210">
        <v>36.85</v>
      </c>
      <c r="C210">
        <v>11.12</v>
      </c>
      <c r="D210" t="s">
        <v>2380</v>
      </c>
      <c r="E210" t="s">
        <v>2380</v>
      </c>
      <c r="F210" t="s">
        <v>2380</v>
      </c>
      <c r="G210" t="s">
        <v>2381</v>
      </c>
      <c r="H210" t="s">
        <v>2382</v>
      </c>
    </row>
    <row r="211" spans="1:8" hidden="1" x14ac:dyDescent="0.3">
      <c r="A211" t="s">
        <v>2163</v>
      </c>
      <c r="B211">
        <v>31.02</v>
      </c>
      <c r="C211">
        <v>4.5599999999999996</v>
      </c>
      <c r="D211" t="s">
        <v>2380</v>
      </c>
      <c r="E211" t="s">
        <v>2382</v>
      </c>
      <c r="F211" t="s">
        <v>2380</v>
      </c>
      <c r="G211">
        <v>1</v>
      </c>
      <c r="H211" t="s">
        <v>2382</v>
      </c>
    </row>
    <row r="212" spans="1:8" hidden="1" x14ac:dyDescent="0.3">
      <c r="A212" t="s">
        <v>2162</v>
      </c>
      <c r="B212">
        <v>35.6</v>
      </c>
      <c r="C212">
        <v>4.0199999999999996</v>
      </c>
      <c r="D212" t="s">
        <v>2382</v>
      </c>
      <c r="E212" t="s">
        <v>2382</v>
      </c>
      <c r="F212" t="s">
        <v>2380</v>
      </c>
      <c r="G212">
        <v>2</v>
      </c>
      <c r="H212" t="s">
        <v>2382</v>
      </c>
    </row>
    <row r="213" spans="1:8" hidden="1" x14ac:dyDescent="0.3">
      <c r="A213" t="s">
        <v>2161</v>
      </c>
      <c r="B213">
        <v>34.39</v>
      </c>
      <c r="C213">
        <v>8.7200000000000006</v>
      </c>
      <c r="D213" t="s">
        <v>2380</v>
      </c>
      <c r="E213" t="s">
        <v>2380</v>
      </c>
      <c r="F213" t="s">
        <v>2380</v>
      </c>
      <c r="G213" t="s">
        <v>2381</v>
      </c>
      <c r="H213" t="s">
        <v>2382</v>
      </c>
    </row>
    <row r="214" spans="1:8" hidden="1" x14ac:dyDescent="0.3">
      <c r="A214" t="s">
        <v>2160</v>
      </c>
      <c r="B214">
        <v>29.06</v>
      </c>
      <c r="C214">
        <v>6.25</v>
      </c>
      <c r="D214" t="s">
        <v>2382</v>
      </c>
      <c r="E214" t="s">
        <v>2380</v>
      </c>
      <c r="F214" t="s">
        <v>2380</v>
      </c>
      <c r="G214">
        <v>1</v>
      </c>
      <c r="H214" t="s">
        <v>2382</v>
      </c>
    </row>
    <row r="215" spans="1:8" hidden="1" x14ac:dyDescent="0.3">
      <c r="A215" t="s">
        <v>2159</v>
      </c>
      <c r="B215">
        <v>35.799999999999997</v>
      </c>
      <c r="C215">
        <v>7.32</v>
      </c>
      <c r="D215" t="s">
        <v>2380</v>
      </c>
      <c r="E215" t="s">
        <v>2380</v>
      </c>
      <c r="F215" t="s">
        <v>2380</v>
      </c>
      <c r="G215">
        <v>2</v>
      </c>
      <c r="H215" t="s">
        <v>2382</v>
      </c>
    </row>
    <row r="216" spans="1:8" hidden="1" x14ac:dyDescent="0.3">
      <c r="A216" t="s">
        <v>2158</v>
      </c>
      <c r="B216">
        <v>49.8</v>
      </c>
      <c r="C216">
        <v>4.24</v>
      </c>
      <c r="D216" t="s">
        <v>2380</v>
      </c>
      <c r="E216" t="s">
        <v>2380</v>
      </c>
      <c r="F216" t="s">
        <v>2380</v>
      </c>
      <c r="G216">
        <v>1</v>
      </c>
      <c r="H216" t="s">
        <v>2382</v>
      </c>
    </row>
    <row r="217" spans="1:8" hidden="1" x14ac:dyDescent="0.3">
      <c r="A217" t="s">
        <v>2157</v>
      </c>
      <c r="B217">
        <v>35.71</v>
      </c>
      <c r="C217">
        <v>6.84</v>
      </c>
      <c r="D217" t="s">
        <v>2380</v>
      </c>
      <c r="E217" t="s">
        <v>2380</v>
      </c>
      <c r="F217" t="s">
        <v>2380</v>
      </c>
      <c r="G217">
        <v>2</v>
      </c>
      <c r="H217" t="s">
        <v>2382</v>
      </c>
    </row>
    <row r="218" spans="1:8" hidden="1" x14ac:dyDescent="0.3">
      <c r="A218" t="s">
        <v>2156</v>
      </c>
      <c r="B218">
        <v>30.8</v>
      </c>
      <c r="C218">
        <v>5.23</v>
      </c>
      <c r="D218" t="s">
        <v>2382</v>
      </c>
      <c r="E218" t="s">
        <v>2380</v>
      </c>
      <c r="F218" t="s">
        <v>2380</v>
      </c>
      <c r="G218">
        <v>1</v>
      </c>
      <c r="H218" t="s">
        <v>2382</v>
      </c>
    </row>
    <row r="219" spans="1:8" hidden="1" x14ac:dyDescent="0.3">
      <c r="A219" t="s">
        <v>2155</v>
      </c>
      <c r="B219">
        <v>33.69</v>
      </c>
      <c r="C219">
        <v>9.68</v>
      </c>
      <c r="D219" t="s">
        <v>2380</v>
      </c>
      <c r="E219" t="s">
        <v>2380</v>
      </c>
      <c r="F219" t="s">
        <v>2380</v>
      </c>
      <c r="G219" t="s">
        <v>2381</v>
      </c>
      <c r="H219" t="s">
        <v>2382</v>
      </c>
    </row>
    <row r="220" spans="1:8" hidden="1"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hidden="1" x14ac:dyDescent="0.3">
      <c r="A222" t="s">
        <v>2152</v>
      </c>
      <c r="B222">
        <v>26.8</v>
      </c>
      <c r="C222">
        <v>10.93</v>
      </c>
      <c r="D222" t="s">
        <v>2382</v>
      </c>
      <c r="E222" t="s">
        <v>2380</v>
      </c>
      <c r="F222" t="s">
        <v>2380</v>
      </c>
      <c r="G222" t="s">
        <v>2381</v>
      </c>
      <c r="H222" t="s">
        <v>2380</v>
      </c>
    </row>
    <row r="223" spans="1:8" hidden="1" x14ac:dyDescent="0.3">
      <c r="A223" t="s">
        <v>2151</v>
      </c>
      <c r="B223">
        <v>28.5</v>
      </c>
      <c r="C223">
        <v>5.12</v>
      </c>
      <c r="D223" t="s">
        <v>2380</v>
      </c>
      <c r="E223" t="s">
        <v>2380</v>
      </c>
      <c r="F223" t="s">
        <v>2380</v>
      </c>
      <c r="G223">
        <v>1</v>
      </c>
      <c r="H223" t="s">
        <v>2382</v>
      </c>
    </row>
    <row r="224" spans="1:8" hidden="1" x14ac:dyDescent="0.3">
      <c r="A224" t="s">
        <v>2150</v>
      </c>
      <c r="B224">
        <v>22.895</v>
      </c>
      <c r="C224">
        <v>5.72</v>
      </c>
      <c r="D224" t="s">
        <v>2380</v>
      </c>
      <c r="E224" t="s">
        <v>2380</v>
      </c>
      <c r="F224" t="s">
        <v>2380</v>
      </c>
      <c r="G224" t="s">
        <v>2381</v>
      </c>
      <c r="H224" t="s">
        <v>2382</v>
      </c>
    </row>
    <row r="225" spans="1:8" hidden="1" x14ac:dyDescent="0.3">
      <c r="A225" t="s">
        <v>2149</v>
      </c>
      <c r="B225">
        <v>34.06</v>
      </c>
      <c r="C225">
        <v>11.83</v>
      </c>
      <c r="D225" t="s">
        <v>2382</v>
      </c>
      <c r="E225" t="s">
        <v>2380</v>
      </c>
      <c r="F225" t="s">
        <v>2380</v>
      </c>
      <c r="G225">
        <v>1</v>
      </c>
      <c r="H225" t="s">
        <v>2382</v>
      </c>
    </row>
    <row r="226" spans="1:8" hidden="1"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hidden="1" x14ac:dyDescent="0.3">
      <c r="A228" t="s">
        <v>2146</v>
      </c>
      <c r="B228">
        <v>52.66</v>
      </c>
      <c r="C228">
        <v>4.45</v>
      </c>
      <c r="D228" t="s">
        <v>2380</v>
      </c>
      <c r="E228" t="s">
        <v>2380</v>
      </c>
      <c r="F228" t="s">
        <v>2380</v>
      </c>
      <c r="G228">
        <v>1</v>
      </c>
      <c r="H228" t="s">
        <v>2382</v>
      </c>
    </row>
    <row r="229" spans="1:8" hidden="1"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hidden="1"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hidden="1"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hidden="1" x14ac:dyDescent="0.3">
      <c r="A235" t="s">
        <v>2139</v>
      </c>
      <c r="B235">
        <v>31.68</v>
      </c>
      <c r="C235">
        <v>4.4000000000000004</v>
      </c>
      <c r="D235" t="s">
        <v>2380</v>
      </c>
      <c r="E235" t="s">
        <v>2380</v>
      </c>
      <c r="F235" t="s">
        <v>2380</v>
      </c>
      <c r="G235" t="s">
        <v>2381</v>
      </c>
      <c r="H235" t="s">
        <v>2382</v>
      </c>
    </row>
    <row r="236" spans="1:8" hidden="1" x14ac:dyDescent="0.3">
      <c r="A236" t="s">
        <v>2138</v>
      </c>
      <c r="B236">
        <v>33.534999999999997</v>
      </c>
      <c r="C236">
        <v>6.23</v>
      </c>
      <c r="D236" t="s">
        <v>2380</v>
      </c>
      <c r="E236" t="s">
        <v>2382</v>
      </c>
      <c r="F236" t="s">
        <v>2380</v>
      </c>
      <c r="G236">
        <v>1</v>
      </c>
      <c r="H236" t="s">
        <v>2382</v>
      </c>
    </row>
    <row r="237" spans="1:8" hidden="1" x14ac:dyDescent="0.3">
      <c r="A237" t="s">
        <v>2137</v>
      </c>
      <c r="B237">
        <v>31.92</v>
      </c>
      <c r="C237">
        <v>5.33</v>
      </c>
      <c r="D237" t="s">
        <v>2382</v>
      </c>
      <c r="E237" t="s">
        <v>2380</v>
      </c>
      <c r="F237" t="s">
        <v>2380</v>
      </c>
      <c r="G237" t="s">
        <v>2381</v>
      </c>
      <c r="H237" t="s">
        <v>2382</v>
      </c>
    </row>
    <row r="238" spans="1:8" hidden="1" x14ac:dyDescent="0.3">
      <c r="A238" t="s">
        <v>2136</v>
      </c>
      <c r="B238">
        <v>32.700000000000003</v>
      </c>
      <c r="C238">
        <v>4.09</v>
      </c>
      <c r="D238" t="s">
        <v>2380</v>
      </c>
      <c r="E238" t="s">
        <v>2380</v>
      </c>
      <c r="F238" t="s">
        <v>2380</v>
      </c>
      <c r="G238">
        <v>1</v>
      </c>
      <c r="H238" t="s">
        <v>2382</v>
      </c>
    </row>
    <row r="239" spans="1:8" hidden="1"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hidden="1"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hidden="1" x14ac:dyDescent="0.3">
      <c r="A243" t="s">
        <v>2130</v>
      </c>
      <c r="B243">
        <v>37.74</v>
      </c>
      <c r="C243">
        <v>9.5299999999999994</v>
      </c>
      <c r="D243" t="s">
        <v>2382</v>
      </c>
      <c r="E243" t="s">
        <v>2380</v>
      </c>
      <c r="F243" t="s">
        <v>2380</v>
      </c>
      <c r="G243">
        <v>1</v>
      </c>
      <c r="H243" t="s">
        <v>2382</v>
      </c>
    </row>
    <row r="244" spans="1:8" hidden="1" x14ac:dyDescent="0.3">
      <c r="A244" t="s">
        <v>2129</v>
      </c>
      <c r="B244">
        <v>48.75</v>
      </c>
      <c r="C244">
        <v>4.6399999999999997</v>
      </c>
      <c r="D244" t="s">
        <v>2382</v>
      </c>
      <c r="E244" t="s">
        <v>2380</v>
      </c>
      <c r="F244" t="s">
        <v>2380</v>
      </c>
      <c r="G244">
        <v>1</v>
      </c>
      <c r="H244" t="s">
        <v>2382</v>
      </c>
    </row>
    <row r="245" spans="1:8" hidden="1" x14ac:dyDescent="0.3">
      <c r="A245" t="s">
        <v>2128</v>
      </c>
      <c r="B245">
        <v>31.065000000000001</v>
      </c>
      <c r="C245">
        <v>5.05</v>
      </c>
      <c r="D245" t="s">
        <v>2380</v>
      </c>
      <c r="E245" t="s">
        <v>2380</v>
      </c>
      <c r="F245" t="s">
        <v>2380</v>
      </c>
      <c r="G245">
        <v>1</v>
      </c>
      <c r="H245" t="s">
        <v>2382</v>
      </c>
    </row>
    <row r="246" spans="1:8" hidden="1" x14ac:dyDescent="0.3">
      <c r="A246" t="s">
        <v>2127</v>
      </c>
      <c r="B246">
        <v>23.55</v>
      </c>
      <c r="C246">
        <v>10.38</v>
      </c>
      <c r="D246" t="s">
        <v>2380</v>
      </c>
      <c r="E246" t="s">
        <v>2380</v>
      </c>
      <c r="F246" t="s">
        <v>2380</v>
      </c>
      <c r="G246" t="s">
        <v>2381</v>
      </c>
      <c r="H246" t="s">
        <v>2382</v>
      </c>
    </row>
    <row r="247" spans="1:8" hidden="1" x14ac:dyDescent="0.3">
      <c r="A247" t="s">
        <v>2126</v>
      </c>
      <c r="B247">
        <v>30.18</v>
      </c>
      <c r="C247">
        <v>8.31</v>
      </c>
      <c r="D247" t="s">
        <v>2382</v>
      </c>
      <c r="E247" t="s">
        <v>2380</v>
      </c>
      <c r="F247" t="s">
        <v>2380</v>
      </c>
      <c r="G247">
        <v>1</v>
      </c>
      <c r="H247" t="s">
        <v>2382</v>
      </c>
    </row>
    <row r="248" spans="1:8" hidden="1" x14ac:dyDescent="0.3">
      <c r="A248" t="s">
        <v>2125</v>
      </c>
      <c r="B248">
        <v>29.94</v>
      </c>
      <c r="C248">
        <v>7.59</v>
      </c>
      <c r="D248" t="s">
        <v>2380</v>
      </c>
      <c r="E248" t="s">
        <v>2380</v>
      </c>
      <c r="F248" t="s">
        <v>2380</v>
      </c>
      <c r="G248" t="s">
        <v>2381</v>
      </c>
      <c r="H248" t="s">
        <v>2382</v>
      </c>
    </row>
    <row r="249" spans="1:8" hidden="1" x14ac:dyDescent="0.3">
      <c r="A249" t="s">
        <v>2124</v>
      </c>
      <c r="B249">
        <v>31.4</v>
      </c>
      <c r="C249">
        <v>5.49</v>
      </c>
      <c r="D249" t="s">
        <v>2380</v>
      </c>
      <c r="E249" t="s">
        <v>2380</v>
      </c>
      <c r="F249" t="s">
        <v>2380</v>
      </c>
      <c r="G249" t="s">
        <v>2381</v>
      </c>
      <c r="H249" t="s">
        <v>2382</v>
      </c>
    </row>
    <row r="250" spans="1:8" hidden="1" x14ac:dyDescent="0.3">
      <c r="A250" t="s">
        <v>2123</v>
      </c>
      <c r="B250">
        <v>53.06</v>
      </c>
      <c r="C250">
        <v>11.68</v>
      </c>
      <c r="D250" t="s">
        <v>2380</v>
      </c>
      <c r="E250" t="s">
        <v>2380</v>
      </c>
      <c r="F250" t="s">
        <v>2380</v>
      </c>
      <c r="G250" t="s">
        <v>2381</v>
      </c>
      <c r="H250" t="s">
        <v>2382</v>
      </c>
    </row>
    <row r="251" spans="1:8" hidden="1" x14ac:dyDescent="0.3">
      <c r="A251" t="s">
        <v>2122</v>
      </c>
      <c r="B251">
        <v>30.25</v>
      </c>
      <c r="C251">
        <v>4.1900000000000004</v>
      </c>
      <c r="D251" t="s">
        <v>2380</v>
      </c>
      <c r="E251" t="s">
        <v>2380</v>
      </c>
      <c r="F251" t="s">
        <v>2380</v>
      </c>
      <c r="G251">
        <v>2</v>
      </c>
      <c r="H251" t="s">
        <v>2382</v>
      </c>
    </row>
    <row r="252" spans="1:8" hidden="1" x14ac:dyDescent="0.3">
      <c r="A252" t="s">
        <v>2121</v>
      </c>
      <c r="B252">
        <v>46.68</v>
      </c>
      <c r="C252">
        <v>4.01</v>
      </c>
      <c r="D252" t="s">
        <v>2380</v>
      </c>
      <c r="E252" t="s">
        <v>2380</v>
      </c>
      <c r="F252" t="s">
        <v>2380</v>
      </c>
      <c r="G252" t="s">
        <v>2381</v>
      </c>
      <c r="H252" t="s">
        <v>2382</v>
      </c>
    </row>
    <row r="253" spans="1:8" hidden="1"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hidden="1" x14ac:dyDescent="0.3">
      <c r="A255" t="s">
        <v>2118</v>
      </c>
      <c r="B255">
        <v>51.18</v>
      </c>
      <c r="C255">
        <v>4.5599999999999996</v>
      </c>
      <c r="D255" t="s">
        <v>2382</v>
      </c>
      <c r="E255" t="s">
        <v>2382</v>
      </c>
      <c r="F255" t="s">
        <v>2380</v>
      </c>
      <c r="G255">
        <v>2</v>
      </c>
      <c r="H255" t="s">
        <v>2382</v>
      </c>
    </row>
    <row r="256" spans="1:8" hidden="1"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hidden="1"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hidden="1" x14ac:dyDescent="0.3">
      <c r="A261" t="s">
        <v>2112</v>
      </c>
      <c r="B261">
        <v>33.58</v>
      </c>
      <c r="C261">
        <v>5.56</v>
      </c>
      <c r="D261" t="s">
        <v>2380</v>
      </c>
      <c r="E261" t="s">
        <v>2380</v>
      </c>
      <c r="F261" t="s">
        <v>2380</v>
      </c>
      <c r="G261">
        <v>1</v>
      </c>
      <c r="H261" t="s">
        <v>2382</v>
      </c>
    </row>
    <row r="262" spans="1:8" hidden="1" x14ac:dyDescent="0.3">
      <c r="A262" t="s">
        <v>2111</v>
      </c>
      <c r="B262">
        <v>30.684999999999999</v>
      </c>
      <c r="C262">
        <v>8.23</v>
      </c>
      <c r="D262" t="s">
        <v>2380</v>
      </c>
      <c r="E262" t="s">
        <v>2380</v>
      </c>
      <c r="F262" t="s">
        <v>2380</v>
      </c>
      <c r="G262" t="s">
        <v>2381</v>
      </c>
      <c r="H262" t="s">
        <v>2382</v>
      </c>
    </row>
    <row r="263" spans="1:8" hidden="1" x14ac:dyDescent="0.3">
      <c r="A263" t="s">
        <v>2110</v>
      </c>
      <c r="B263">
        <v>37.524999999999999</v>
      </c>
      <c r="C263">
        <v>9.0299999999999994</v>
      </c>
      <c r="D263" t="s">
        <v>2382</v>
      </c>
      <c r="E263" t="s">
        <v>2380</v>
      </c>
      <c r="F263" t="s">
        <v>2380</v>
      </c>
      <c r="G263">
        <v>2</v>
      </c>
      <c r="H263" t="s">
        <v>2380</v>
      </c>
    </row>
    <row r="264" spans="1:8" hidden="1" x14ac:dyDescent="0.3">
      <c r="A264" t="s">
        <v>2109</v>
      </c>
      <c r="B264">
        <v>34.5</v>
      </c>
      <c r="C264">
        <v>4.07</v>
      </c>
      <c r="D264" t="s">
        <v>2382</v>
      </c>
      <c r="E264" t="s">
        <v>2380</v>
      </c>
      <c r="F264" t="s">
        <v>2380</v>
      </c>
      <c r="G264" t="s">
        <v>2381</v>
      </c>
      <c r="H264" t="s">
        <v>2382</v>
      </c>
    </row>
    <row r="265" spans="1:8" hidden="1"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hidden="1" x14ac:dyDescent="0.3">
      <c r="A267" t="s">
        <v>2106</v>
      </c>
      <c r="B267">
        <v>37.82</v>
      </c>
      <c r="C267">
        <v>6.01</v>
      </c>
      <c r="D267" t="s">
        <v>2380</v>
      </c>
      <c r="E267" t="s">
        <v>2380</v>
      </c>
      <c r="F267" t="s">
        <v>2380</v>
      </c>
      <c r="G267" t="s">
        <v>2381</v>
      </c>
      <c r="H267" t="s">
        <v>2382</v>
      </c>
    </row>
    <row r="268" spans="1:8" hidden="1"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hidden="1" x14ac:dyDescent="0.3">
      <c r="A270" t="s">
        <v>2103</v>
      </c>
      <c r="B270">
        <v>20.18</v>
      </c>
      <c r="C270">
        <v>11.19</v>
      </c>
      <c r="D270" t="s">
        <v>2380</v>
      </c>
      <c r="E270" t="s">
        <v>2380</v>
      </c>
      <c r="F270" t="s">
        <v>2380</v>
      </c>
      <c r="G270" t="s">
        <v>2381</v>
      </c>
      <c r="H270" t="s">
        <v>2382</v>
      </c>
    </row>
    <row r="271" spans="1:8" hidden="1" x14ac:dyDescent="0.3">
      <c r="A271" t="s">
        <v>2102</v>
      </c>
      <c r="B271">
        <v>44.36</v>
      </c>
      <c r="C271">
        <v>5.1100000000000003</v>
      </c>
      <c r="D271" t="s">
        <v>2380</v>
      </c>
      <c r="E271" t="s">
        <v>2380</v>
      </c>
      <c r="F271" t="s">
        <v>2380</v>
      </c>
      <c r="G271" t="s">
        <v>2381</v>
      </c>
      <c r="H271" t="s">
        <v>2382</v>
      </c>
    </row>
    <row r="272" spans="1:8" hidden="1" x14ac:dyDescent="0.3">
      <c r="A272" t="s">
        <v>2101</v>
      </c>
      <c r="B272">
        <v>23.82</v>
      </c>
      <c r="C272">
        <v>10.85</v>
      </c>
      <c r="D272" t="s">
        <v>2382</v>
      </c>
      <c r="E272" t="s">
        <v>2380</v>
      </c>
      <c r="F272" t="s">
        <v>2380</v>
      </c>
      <c r="G272" t="s">
        <v>2381</v>
      </c>
      <c r="H272" t="s">
        <v>2382</v>
      </c>
    </row>
    <row r="273" spans="1:8" hidden="1" x14ac:dyDescent="0.3">
      <c r="A273" t="s">
        <v>2100</v>
      </c>
      <c r="B273">
        <v>45</v>
      </c>
      <c r="C273">
        <v>5.24</v>
      </c>
      <c r="D273" t="s">
        <v>2382</v>
      </c>
      <c r="E273" t="s">
        <v>2380</v>
      </c>
      <c r="F273" t="s">
        <v>2380</v>
      </c>
      <c r="G273">
        <v>1</v>
      </c>
      <c r="H273" t="s">
        <v>2382</v>
      </c>
    </row>
    <row r="274" spans="1:8" hidden="1" x14ac:dyDescent="0.3">
      <c r="A274" t="s">
        <v>2099</v>
      </c>
      <c r="B274">
        <v>26.62</v>
      </c>
      <c r="C274">
        <v>10.08</v>
      </c>
      <c r="D274" t="s">
        <v>2380</v>
      </c>
      <c r="E274" t="s">
        <v>2380</v>
      </c>
      <c r="F274" t="s">
        <v>2380</v>
      </c>
      <c r="G274" t="s">
        <v>2381</v>
      </c>
      <c r="H274" t="s">
        <v>2382</v>
      </c>
    </row>
    <row r="275" spans="1:8" hidden="1" x14ac:dyDescent="0.3">
      <c r="A275" t="s">
        <v>2098</v>
      </c>
      <c r="B275">
        <v>32.67</v>
      </c>
      <c r="C275">
        <v>10.97</v>
      </c>
      <c r="D275" t="s">
        <v>2382</v>
      </c>
      <c r="E275" t="s">
        <v>2380</v>
      </c>
      <c r="F275" t="s">
        <v>2380</v>
      </c>
      <c r="G275" t="s">
        <v>2381</v>
      </c>
      <c r="H275" t="s">
        <v>2382</v>
      </c>
    </row>
    <row r="276" spans="1:8" hidden="1" x14ac:dyDescent="0.3">
      <c r="A276" t="s">
        <v>2097</v>
      </c>
      <c r="B276">
        <v>44.44</v>
      </c>
      <c r="C276">
        <v>4.9000000000000004</v>
      </c>
      <c r="D276" t="s">
        <v>2382</v>
      </c>
      <c r="E276" t="s">
        <v>2380</v>
      </c>
      <c r="F276" t="s">
        <v>2380</v>
      </c>
      <c r="G276">
        <v>1</v>
      </c>
      <c r="H276" t="s">
        <v>2382</v>
      </c>
    </row>
    <row r="277" spans="1:8" hidden="1" x14ac:dyDescent="0.3">
      <c r="A277" t="s">
        <v>2096</v>
      </c>
      <c r="B277">
        <v>28.31</v>
      </c>
      <c r="C277">
        <v>5.33</v>
      </c>
      <c r="D277" t="s">
        <v>2380</v>
      </c>
      <c r="E277" t="s">
        <v>2380</v>
      </c>
      <c r="F277" t="s">
        <v>2380</v>
      </c>
      <c r="G277" t="s">
        <v>2381</v>
      </c>
      <c r="H277" t="s">
        <v>2382</v>
      </c>
    </row>
    <row r="278" spans="1:8" hidden="1" x14ac:dyDescent="0.3">
      <c r="A278" t="s">
        <v>2095</v>
      </c>
      <c r="B278">
        <v>25.05</v>
      </c>
      <c r="C278">
        <v>4.6100000000000003</v>
      </c>
      <c r="D278" t="s">
        <v>2380</v>
      </c>
      <c r="E278" t="s">
        <v>2380</v>
      </c>
      <c r="F278" t="s">
        <v>2380</v>
      </c>
      <c r="G278">
        <v>2</v>
      </c>
      <c r="H278" t="s">
        <v>2382</v>
      </c>
    </row>
    <row r="279" spans="1:8" hidden="1" x14ac:dyDescent="0.3">
      <c r="A279" t="s">
        <v>2094</v>
      </c>
      <c r="B279">
        <v>28.34</v>
      </c>
      <c r="C279">
        <v>8.18</v>
      </c>
      <c r="D279" t="s">
        <v>2380</v>
      </c>
      <c r="E279" t="s">
        <v>2380</v>
      </c>
      <c r="F279" t="s">
        <v>2380</v>
      </c>
      <c r="G279" t="s">
        <v>2381</v>
      </c>
      <c r="H279" t="s">
        <v>2382</v>
      </c>
    </row>
    <row r="280" spans="1:8" hidden="1" x14ac:dyDescent="0.3">
      <c r="A280" t="s">
        <v>2093</v>
      </c>
      <c r="B280">
        <v>17.765000000000001</v>
      </c>
      <c r="C280">
        <v>5.62</v>
      </c>
      <c r="D280" t="s">
        <v>2380</v>
      </c>
      <c r="E280" t="s">
        <v>2380</v>
      </c>
      <c r="F280" t="s">
        <v>2380</v>
      </c>
      <c r="G280" t="s">
        <v>2381</v>
      </c>
      <c r="H280" t="s">
        <v>2382</v>
      </c>
    </row>
    <row r="281" spans="1:8" hidden="1" x14ac:dyDescent="0.3">
      <c r="A281" t="s">
        <v>2092</v>
      </c>
      <c r="B281">
        <v>36.119999999999997</v>
      </c>
      <c r="C281">
        <v>5.82</v>
      </c>
      <c r="D281" t="s">
        <v>2380</v>
      </c>
      <c r="E281" t="s">
        <v>2380</v>
      </c>
      <c r="F281" t="s">
        <v>2380</v>
      </c>
      <c r="G281" t="s">
        <v>2381</v>
      </c>
      <c r="H281" t="s">
        <v>2382</v>
      </c>
    </row>
    <row r="282" spans="1:8" hidden="1" x14ac:dyDescent="0.3">
      <c r="A282" t="s">
        <v>2091</v>
      </c>
      <c r="B282">
        <v>23.19</v>
      </c>
      <c r="C282">
        <v>7.66</v>
      </c>
      <c r="D282" t="s">
        <v>2380</v>
      </c>
      <c r="E282" t="s">
        <v>2380</v>
      </c>
      <c r="F282" t="s">
        <v>2380</v>
      </c>
      <c r="G282" t="s">
        <v>2381</v>
      </c>
      <c r="H282" t="s">
        <v>2382</v>
      </c>
    </row>
    <row r="283" spans="1:8" hidden="1"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hidden="1" x14ac:dyDescent="0.3">
      <c r="A285" t="s">
        <v>2088</v>
      </c>
      <c r="B285">
        <v>26.24</v>
      </c>
      <c r="C285">
        <v>6.26</v>
      </c>
      <c r="D285" t="s">
        <v>2382</v>
      </c>
      <c r="E285" t="s">
        <v>2380</v>
      </c>
      <c r="F285" t="s">
        <v>2380</v>
      </c>
      <c r="G285" t="s">
        <v>2381</v>
      </c>
      <c r="H285" t="s">
        <v>2382</v>
      </c>
    </row>
    <row r="286" spans="1:8" hidden="1" x14ac:dyDescent="0.3">
      <c r="A286" t="s">
        <v>2087</v>
      </c>
      <c r="B286">
        <v>31.36</v>
      </c>
      <c r="C286">
        <v>10.6</v>
      </c>
      <c r="D286" t="s">
        <v>2382</v>
      </c>
      <c r="E286" t="s">
        <v>2380</v>
      </c>
      <c r="F286" t="s">
        <v>2380</v>
      </c>
      <c r="G286" t="s">
        <v>2381</v>
      </c>
      <c r="H286" t="s">
        <v>2382</v>
      </c>
    </row>
    <row r="287" spans="1:8" hidden="1" x14ac:dyDescent="0.3">
      <c r="A287" t="s">
        <v>2086</v>
      </c>
      <c r="B287">
        <v>25.69</v>
      </c>
      <c r="C287">
        <v>4.78</v>
      </c>
      <c r="D287" t="s">
        <v>2382</v>
      </c>
      <c r="E287" t="s">
        <v>2380</v>
      </c>
      <c r="F287" t="s">
        <v>2380</v>
      </c>
      <c r="G287" t="s">
        <v>2381</v>
      </c>
      <c r="H287" t="s">
        <v>2382</v>
      </c>
    </row>
    <row r="288" spans="1:8" hidden="1" x14ac:dyDescent="0.3">
      <c r="A288" t="s">
        <v>2085</v>
      </c>
      <c r="B288">
        <v>25.46</v>
      </c>
      <c r="C288">
        <v>6.03</v>
      </c>
      <c r="D288" t="s">
        <v>2380</v>
      </c>
      <c r="E288" t="s">
        <v>2380</v>
      </c>
      <c r="F288" t="s">
        <v>2380</v>
      </c>
      <c r="G288">
        <v>2</v>
      </c>
      <c r="H288" t="s">
        <v>2382</v>
      </c>
    </row>
    <row r="289" spans="1:8" hidden="1" x14ac:dyDescent="0.3">
      <c r="A289" t="s">
        <v>2084</v>
      </c>
      <c r="B289">
        <v>31.83</v>
      </c>
      <c r="C289">
        <v>11.55</v>
      </c>
      <c r="D289" t="s">
        <v>2382</v>
      </c>
      <c r="E289" t="s">
        <v>2380</v>
      </c>
      <c r="F289" t="s">
        <v>2380</v>
      </c>
      <c r="G289">
        <v>1</v>
      </c>
      <c r="H289" t="s">
        <v>2382</v>
      </c>
    </row>
    <row r="290" spans="1:8" hidden="1" x14ac:dyDescent="0.3">
      <c r="A290" t="s">
        <v>2083</v>
      </c>
      <c r="B290">
        <v>24.43</v>
      </c>
      <c r="C290">
        <v>7.59</v>
      </c>
      <c r="D290" t="s">
        <v>2382</v>
      </c>
      <c r="E290" t="s">
        <v>2380</v>
      </c>
      <c r="F290" t="s">
        <v>2380</v>
      </c>
      <c r="G290">
        <v>1</v>
      </c>
      <c r="H290" t="s">
        <v>2382</v>
      </c>
    </row>
    <row r="291" spans="1:8" hidden="1"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hidden="1"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hidden="1" x14ac:dyDescent="0.3">
      <c r="A295" t="s">
        <v>2078</v>
      </c>
      <c r="B295">
        <v>24.14</v>
      </c>
      <c r="C295">
        <v>5.87</v>
      </c>
      <c r="D295" t="s">
        <v>2380</v>
      </c>
      <c r="E295" t="s">
        <v>2380</v>
      </c>
      <c r="F295" t="s">
        <v>2380</v>
      </c>
      <c r="G295">
        <v>2</v>
      </c>
      <c r="H295" t="s">
        <v>2382</v>
      </c>
    </row>
    <row r="296" spans="1:8" hidden="1" x14ac:dyDescent="0.3">
      <c r="A296" t="s">
        <v>2077</v>
      </c>
      <c r="B296">
        <v>25.15</v>
      </c>
      <c r="C296">
        <v>9.08</v>
      </c>
      <c r="D296" t="s">
        <v>2382</v>
      </c>
      <c r="E296" t="s">
        <v>2380</v>
      </c>
      <c r="F296" t="s">
        <v>2380</v>
      </c>
      <c r="G296">
        <v>1</v>
      </c>
      <c r="H296" t="s">
        <v>2382</v>
      </c>
    </row>
    <row r="297" spans="1:8" hidden="1" x14ac:dyDescent="0.3">
      <c r="A297" t="s">
        <v>2076</v>
      </c>
      <c r="B297">
        <v>28.71</v>
      </c>
      <c r="C297">
        <v>5.2</v>
      </c>
      <c r="D297" t="s">
        <v>2380</v>
      </c>
      <c r="E297" t="s">
        <v>2380</v>
      </c>
      <c r="F297" t="s">
        <v>2380</v>
      </c>
      <c r="G297">
        <v>1</v>
      </c>
      <c r="H297" t="s">
        <v>2382</v>
      </c>
    </row>
    <row r="298" spans="1:8" hidden="1" x14ac:dyDescent="0.3">
      <c r="A298" t="s">
        <v>2075</v>
      </c>
      <c r="B298">
        <v>23</v>
      </c>
      <c r="C298">
        <v>5.48</v>
      </c>
      <c r="D298" t="s">
        <v>2380</v>
      </c>
      <c r="E298" t="s">
        <v>2380</v>
      </c>
      <c r="F298" t="s">
        <v>2380</v>
      </c>
      <c r="G298" t="s">
        <v>2381</v>
      </c>
      <c r="H298" t="s">
        <v>2382</v>
      </c>
    </row>
    <row r="299" spans="1:8" hidden="1" x14ac:dyDescent="0.3">
      <c r="A299" t="s">
        <v>2074</v>
      </c>
      <c r="B299">
        <v>36.86</v>
      </c>
      <c r="C299">
        <v>11.95</v>
      </c>
      <c r="D299" t="s">
        <v>2380</v>
      </c>
      <c r="E299" t="s">
        <v>2380</v>
      </c>
      <c r="F299" t="s">
        <v>2380</v>
      </c>
      <c r="G299" t="s">
        <v>2381</v>
      </c>
      <c r="H299" t="s">
        <v>2380</v>
      </c>
    </row>
    <row r="300" spans="1:8" hidden="1" x14ac:dyDescent="0.3">
      <c r="A300" t="s">
        <v>2073</v>
      </c>
      <c r="B300">
        <v>24.25</v>
      </c>
      <c r="C300">
        <v>8.6999999999999993</v>
      </c>
      <c r="D300" t="s">
        <v>2382</v>
      </c>
      <c r="E300" t="s">
        <v>2380</v>
      </c>
      <c r="F300" t="s">
        <v>2380</v>
      </c>
      <c r="G300">
        <v>1</v>
      </c>
      <c r="H300" t="s">
        <v>2382</v>
      </c>
    </row>
    <row r="301" spans="1:8" hidden="1" x14ac:dyDescent="0.3">
      <c r="A301" t="s">
        <v>2072</v>
      </c>
      <c r="B301">
        <v>23.85</v>
      </c>
      <c r="C301">
        <v>7.84</v>
      </c>
      <c r="D301" t="s">
        <v>2380</v>
      </c>
      <c r="E301" t="s">
        <v>2380</v>
      </c>
      <c r="F301" t="s">
        <v>2380</v>
      </c>
      <c r="G301" t="s">
        <v>2381</v>
      </c>
      <c r="H301" t="s">
        <v>2382</v>
      </c>
    </row>
    <row r="302" spans="1:8" hidden="1" x14ac:dyDescent="0.3">
      <c r="A302" t="s">
        <v>2071</v>
      </c>
      <c r="B302">
        <v>40.020000000000003</v>
      </c>
      <c r="C302">
        <v>5.19</v>
      </c>
      <c r="D302" t="s">
        <v>2382</v>
      </c>
      <c r="E302" t="s">
        <v>2380</v>
      </c>
      <c r="F302" t="s">
        <v>2380</v>
      </c>
      <c r="G302">
        <v>1</v>
      </c>
      <c r="H302" t="s">
        <v>2382</v>
      </c>
    </row>
    <row r="303" spans="1:8" hidden="1" x14ac:dyDescent="0.3">
      <c r="A303" t="s">
        <v>2070</v>
      </c>
      <c r="B303">
        <v>19.170000000000002</v>
      </c>
      <c r="C303">
        <v>8.41</v>
      </c>
      <c r="D303" t="s">
        <v>2380</v>
      </c>
      <c r="E303" t="s">
        <v>2380</v>
      </c>
      <c r="F303" t="s">
        <v>2380</v>
      </c>
      <c r="G303" t="s">
        <v>2381</v>
      </c>
      <c r="H303" t="s">
        <v>2382</v>
      </c>
    </row>
    <row r="304" spans="1:8" hidden="1" x14ac:dyDescent="0.3">
      <c r="A304" t="s">
        <v>2069</v>
      </c>
      <c r="B304">
        <v>43.53</v>
      </c>
      <c r="C304">
        <v>5.86</v>
      </c>
      <c r="D304" t="s">
        <v>2382</v>
      </c>
      <c r="E304" t="s">
        <v>2382</v>
      </c>
      <c r="F304" t="s">
        <v>2380</v>
      </c>
      <c r="G304">
        <v>2</v>
      </c>
      <c r="H304" t="s">
        <v>2382</v>
      </c>
    </row>
    <row r="305" spans="1:8" hidden="1" x14ac:dyDescent="0.3">
      <c r="A305" t="s">
        <v>2068</v>
      </c>
      <c r="B305">
        <v>46.06</v>
      </c>
      <c r="C305">
        <v>4.18</v>
      </c>
      <c r="D305" t="s">
        <v>2380</v>
      </c>
      <c r="E305" t="s">
        <v>2382</v>
      </c>
      <c r="F305" t="s">
        <v>2380</v>
      </c>
      <c r="G305">
        <v>1</v>
      </c>
      <c r="H305" t="s">
        <v>2382</v>
      </c>
    </row>
    <row r="306" spans="1:8" hidden="1" x14ac:dyDescent="0.3">
      <c r="A306" t="s">
        <v>2067</v>
      </c>
      <c r="B306">
        <v>29.92</v>
      </c>
      <c r="C306">
        <v>11.99</v>
      </c>
      <c r="D306" t="s">
        <v>2382</v>
      </c>
      <c r="E306" t="s">
        <v>2380</v>
      </c>
      <c r="F306" t="s">
        <v>2380</v>
      </c>
      <c r="G306">
        <v>2</v>
      </c>
      <c r="H306" t="s">
        <v>2382</v>
      </c>
    </row>
    <row r="307" spans="1:8" hidden="1"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hidden="1" x14ac:dyDescent="0.3">
      <c r="A309" t="s">
        <v>2064</v>
      </c>
      <c r="B309">
        <v>41.19</v>
      </c>
      <c r="C309">
        <v>6.37</v>
      </c>
      <c r="D309" t="s">
        <v>2380</v>
      </c>
      <c r="E309" t="s">
        <v>2380</v>
      </c>
      <c r="F309" t="s">
        <v>2380</v>
      </c>
      <c r="G309" t="s">
        <v>2381</v>
      </c>
      <c r="H309" t="s">
        <v>2382</v>
      </c>
    </row>
    <row r="310" spans="1:8" hidden="1" x14ac:dyDescent="0.3">
      <c r="A310" t="s">
        <v>2063</v>
      </c>
      <c r="B310">
        <v>18.63</v>
      </c>
      <c r="C310">
        <v>9.81</v>
      </c>
      <c r="D310" t="s">
        <v>2382</v>
      </c>
      <c r="E310" t="s">
        <v>2380</v>
      </c>
      <c r="F310" t="s">
        <v>2380</v>
      </c>
      <c r="G310">
        <v>2</v>
      </c>
      <c r="H310" t="s">
        <v>2382</v>
      </c>
    </row>
    <row r="311" spans="1:8" hidden="1"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hidden="1" x14ac:dyDescent="0.3">
      <c r="A313" t="s">
        <v>2060</v>
      </c>
      <c r="B313">
        <v>39.619999999999997</v>
      </c>
      <c r="C313">
        <v>4.28</v>
      </c>
      <c r="D313" t="s">
        <v>2380</v>
      </c>
      <c r="E313" t="s">
        <v>2380</v>
      </c>
      <c r="F313" t="s">
        <v>2380</v>
      </c>
      <c r="G313">
        <v>1</v>
      </c>
      <c r="H313" t="s">
        <v>2382</v>
      </c>
    </row>
    <row r="314" spans="1:8" hidden="1"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hidden="1" x14ac:dyDescent="0.3">
      <c r="A316" t="s">
        <v>2057</v>
      </c>
      <c r="B316">
        <v>43.5</v>
      </c>
      <c r="C316">
        <v>6.38</v>
      </c>
      <c r="D316" t="s">
        <v>2380</v>
      </c>
      <c r="E316" t="s">
        <v>2382</v>
      </c>
      <c r="F316" t="s">
        <v>2380</v>
      </c>
      <c r="G316">
        <v>1</v>
      </c>
      <c r="H316" t="s">
        <v>2382</v>
      </c>
    </row>
    <row r="317" spans="1:8" hidden="1" x14ac:dyDescent="0.3">
      <c r="A317" t="s">
        <v>2056</v>
      </c>
      <c r="B317">
        <v>25.364999999999998</v>
      </c>
      <c r="C317">
        <v>5.19</v>
      </c>
      <c r="D317" t="s">
        <v>2380</v>
      </c>
      <c r="E317" t="s">
        <v>2380</v>
      </c>
      <c r="F317" t="s">
        <v>2380</v>
      </c>
      <c r="G317">
        <v>2</v>
      </c>
      <c r="H317" t="s">
        <v>2380</v>
      </c>
    </row>
    <row r="318" spans="1:8" hidden="1"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hidden="1" x14ac:dyDescent="0.3">
      <c r="A320" t="s">
        <v>2053</v>
      </c>
      <c r="B320">
        <v>24.7</v>
      </c>
      <c r="C320">
        <v>10.25</v>
      </c>
      <c r="D320" t="s">
        <v>2380</v>
      </c>
      <c r="E320" t="s">
        <v>2380</v>
      </c>
      <c r="F320" t="s">
        <v>2380</v>
      </c>
      <c r="G320">
        <v>3</v>
      </c>
      <c r="H320" t="s">
        <v>2380</v>
      </c>
    </row>
    <row r="321" spans="1:8" hidden="1"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hidden="1" x14ac:dyDescent="0.3">
      <c r="A323" t="s">
        <v>2050</v>
      </c>
      <c r="B323">
        <v>37.715000000000003</v>
      </c>
      <c r="C323">
        <v>10.86</v>
      </c>
      <c r="D323" t="s">
        <v>2382</v>
      </c>
      <c r="E323" t="s">
        <v>2380</v>
      </c>
      <c r="F323" t="s">
        <v>2380</v>
      </c>
      <c r="G323" t="s">
        <v>2381</v>
      </c>
      <c r="H323" t="s">
        <v>2380</v>
      </c>
    </row>
    <row r="324" spans="1:8" hidden="1" x14ac:dyDescent="0.3">
      <c r="A324" t="s">
        <v>2049</v>
      </c>
      <c r="B324">
        <v>22.39</v>
      </c>
      <c r="C324">
        <v>9.5299999999999994</v>
      </c>
      <c r="D324" t="s">
        <v>2382</v>
      </c>
      <c r="E324" t="s">
        <v>2380</v>
      </c>
      <c r="F324" t="s">
        <v>2380</v>
      </c>
      <c r="G324" t="s">
        <v>2381</v>
      </c>
      <c r="H324" t="s">
        <v>2382</v>
      </c>
    </row>
    <row r="325" spans="1:8" hidden="1" x14ac:dyDescent="0.3">
      <c r="A325" t="s">
        <v>2048</v>
      </c>
      <c r="B325">
        <v>28.78</v>
      </c>
      <c r="C325">
        <v>5.68</v>
      </c>
      <c r="D325" t="s">
        <v>2380</v>
      </c>
      <c r="E325" t="s">
        <v>2380</v>
      </c>
      <c r="F325" t="s">
        <v>2380</v>
      </c>
      <c r="G325" t="s">
        <v>2381</v>
      </c>
      <c r="H325" t="s">
        <v>2382</v>
      </c>
    </row>
    <row r="326" spans="1:8" hidden="1" x14ac:dyDescent="0.3">
      <c r="A326" t="s">
        <v>2047</v>
      </c>
      <c r="B326">
        <v>18.329999999999998</v>
      </c>
      <c r="C326">
        <v>5.57</v>
      </c>
      <c r="D326" t="s">
        <v>2382</v>
      </c>
      <c r="E326" t="s">
        <v>2380</v>
      </c>
      <c r="F326" t="s">
        <v>2380</v>
      </c>
      <c r="G326" t="s">
        <v>2381</v>
      </c>
      <c r="H326" t="s">
        <v>2382</v>
      </c>
    </row>
    <row r="327" spans="1:8" hidden="1" x14ac:dyDescent="0.3">
      <c r="A327" t="s">
        <v>2046</v>
      </c>
      <c r="B327">
        <v>26.39</v>
      </c>
      <c r="C327">
        <v>4.58</v>
      </c>
      <c r="D327" t="s">
        <v>2382</v>
      </c>
      <c r="E327" t="s">
        <v>2380</v>
      </c>
      <c r="F327" t="s">
        <v>2380</v>
      </c>
      <c r="G327">
        <v>1</v>
      </c>
      <c r="H327" t="s">
        <v>2382</v>
      </c>
    </row>
    <row r="328" spans="1:8" hidden="1" x14ac:dyDescent="0.3">
      <c r="A328" t="s">
        <v>2045</v>
      </c>
      <c r="B328">
        <v>19.260000000000002</v>
      </c>
      <c r="C328">
        <v>8.9600000000000009</v>
      </c>
      <c r="D328" t="s">
        <v>2382</v>
      </c>
      <c r="E328" t="s">
        <v>2380</v>
      </c>
      <c r="F328" t="s">
        <v>2380</v>
      </c>
      <c r="G328">
        <v>1</v>
      </c>
      <c r="H328" t="s">
        <v>2382</v>
      </c>
    </row>
    <row r="329" spans="1:8" hidden="1" x14ac:dyDescent="0.3">
      <c r="A329" t="s">
        <v>2044</v>
      </c>
      <c r="B329">
        <v>26.92</v>
      </c>
      <c r="C329">
        <v>6.09</v>
      </c>
      <c r="D329" t="s">
        <v>2380</v>
      </c>
      <c r="E329" t="s">
        <v>2380</v>
      </c>
      <c r="F329" t="s">
        <v>2380</v>
      </c>
      <c r="G329" t="s">
        <v>2381</v>
      </c>
      <c r="H329" t="s">
        <v>2382</v>
      </c>
    </row>
    <row r="330" spans="1:8" hidden="1" x14ac:dyDescent="0.3">
      <c r="A330" t="s">
        <v>2043</v>
      </c>
      <c r="B330">
        <v>19.73</v>
      </c>
      <c r="C330">
        <v>4.3600000000000003</v>
      </c>
      <c r="D330" t="s">
        <v>2380</v>
      </c>
      <c r="E330" t="s">
        <v>2380</v>
      </c>
      <c r="F330" t="s">
        <v>2380</v>
      </c>
      <c r="G330" t="s">
        <v>2381</v>
      </c>
      <c r="H330" t="s">
        <v>2382</v>
      </c>
    </row>
    <row r="331" spans="1:8" hidden="1" x14ac:dyDescent="0.3">
      <c r="A331" t="s">
        <v>2042</v>
      </c>
      <c r="B331">
        <v>23.56</v>
      </c>
      <c r="C331">
        <v>11.74</v>
      </c>
      <c r="D331" t="s">
        <v>2382</v>
      </c>
      <c r="E331" t="s">
        <v>2380</v>
      </c>
      <c r="F331" t="s">
        <v>2380</v>
      </c>
      <c r="G331" t="s">
        <v>2381</v>
      </c>
      <c r="H331" t="s">
        <v>2382</v>
      </c>
    </row>
    <row r="332" spans="1:8" hidden="1" x14ac:dyDescent="0.3">
      <c r="A332" t="s">
        <v>2041</v>
      </c>
      <c r="B332">
        <v>37.67</v>
      </c>
      <c r="C332">
        <v>5.89</v>
      </c>
      <c r="D332" t="s">
        <v>2380</v>
      </c>
      <c r="E332" t="s">
        <v>2380</v>
      </c>
      <c r="F332" t="s">
        <v>2380</v>
      </c>
      <c r="G332">
        <v>1</v>
      </c>
      <c r="H332" t="s">
        <v>2382</v>
      </c>
    </row>
    <row r="333" spans="1:8" hidden="1"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hidden="1" x14ac:dyDescent="0.3">
      <c r="A335" t="s">
        <v>2038</v>
      </c>
      <c r="B335">
        <v>18.329999999999998</v>
      </c>
      <c r="C335">
        <v>7.46</v>
      </c>
      <c r="D335" t="s">
        <v>2382</v>
      </c>
      <c r="E335" t="s">
        <v>2380</v>
      </c>
      <c r="F335" t="s">
        <v>2380</v>
      </c>
      <c r="G335">
        <v>1</v>
      </c>
      <c r="H335" t="s">
        <v>2382</v>
      </c>
    </row>
    <row r="336" spans="1:8" hidden="1" x14ac:dyDescent="0.3">
      <c r="A336" t="s">
        <v>2037</v>
      </c>
      <c r="B336">
        <v>27.74</v>
      </c>
      <c r="C336">
        <v>4.68</v>
      </c>
      <c r="D336" t="s">
        <v>2382</v>
      </c>
      <c r="E336" t="s">
        <v>2380</v>
      </c>
      <c r="F336" t="s">
        <v>2380</v>
      </c>
      <c r="G336">
        <v>2</v>
      </c>
      <c r="H336" t="s">
        <v>2382</v>
      </c>
    </row>
    <row r="337" spans="1:8" hidden="1" x14ac:dyDescent="0.3">
      <c r="A337" t="s">
        <v>2036</v>
      </c>
      <c r="B337">
        <v>24.2</v>
      </c>
      <c r="C337">
        <v>6.15</v>
      </c>
      <c r="D337" t="s">
        <v>2380</v>
      </c>
      <c r="E337" t="s">
        <v>2380</v>
      </c>
      <c r="F337" t="s">
        <v>2380</v>
      </c>
      <c r="G337">
        <v>1</v>
      </c>
      <c r="H337" t="s">
        <v>2382</v>
      </c>
    </row>
    <row r="338" spans="1:8" hidden="1" x14ac:dyDescent="0.3">
      <c r="A338" t="s">
        <v>2035</v>
      </c>
      <c r="B338">
        <v>22.03</v>
      </c>
      <c r="C338">
        <v>4.28</v>
      </c>
      <c r="D338" t="s">
        <v>2382</v>
      </c>
      <c r="E338" t="s">
        <v>2380</v>
      </c>
      <c r="F338" t="s">
        <v>2380</v>
      </c>
      <c r="G338" t="s">
        <v>2381</v>
      </c>
      <c r="H338" t="s">
        <v>2382</v>
      </c>
    </row>
    <row r="339" spans="1:8" hidden="1" x14ac:dyDescent="0.3">
      <c r="A339" t="s">
        <v>2034</v>
      </c>
      <c r="B339">
        <v>26.885000000000002</v>
      </c>
      <c r="C339">
        <v>9.86</v>
      </c>
      <c r="D339" t="s">
        <v>2380</v>
      </c>
      <c r="E339" t="s">
        <v>2380</v>
      </c>
      <c r="F339" t="s">
        <v>2380</v>
      </c>
      <c r="G339">
        <v>3</v>
      </c>
      <c r="H339" t="s">
        <v>2382</v>
      </c>
    </row>
    <row r="340" spans="1:8" hidden="1"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hidden="1" x14ac:dyDescent="0.3">
      <c r="A342" t="s">
        <v>2031</v>
      </c>
      <c r="B342">
        <v>16.05</v>
      </c>
      <c r="C342">
        <v>4.3499999999999996</v>
      </c>
      <c r="D342" t="s">
        <v>2382</v>
      </c>
      <c r="E342" t="s">
        <v>2380</v>
      </c>
      <c r="F342" t="s">
        <v>2380</v>
      </c>
      <c r="G342" t="s">
        <v>2381</v>
      </c>
      <c r="H342" t="s">
        <v>2382</v>
      </c>
    </row>
    <row r="343" spans="1:8" hidden="1" x14ac:dyDescent="0.3">
      <c r="A343" t="s">
        <v>2030</v>
      </c>
      <c r="B343">
        <v>29.07</v>
      </c>
      <c r="C343">
        <v>8.66</v>
      </c>
      <c r="D343" t="s">
        <v>2382</v>
      </c>
      <c r="E343" t="s">
        <v>2380</v>
      </c>
      <c r="F343" t="s">
        <v>2380</v>
      </c>
      <c r="G343">
        <v>2</v>
      </c>
      <c r="H343" t="s">
        <v>2382</v>
      </c>
    </row>
    <row r="344" spans="1:8" hidden="1" x14ac:dyDescent="0.3">
      <c r="A344" t="s">
        <v>2029</v>
      </c>
      <c r="B344">
        <v>17.43</v>
      </c>
      <c r="C344">
        <v>8.64</v>
      </c>
      <c r="D344" t="s">
        <v>2380</v>
      </c>
      <c r="E344" t="s">
        <v>2380</v>
      </c>
      <c r="F344" t="s">
        <v>2380</v>
      </c>
      <c r="G344" t="s">
        <v>2381</v>
      </c>
      <c r="H344" t="s">
        <v>2382</v>
      </c>
    </row>
    <row r="345" spans="1:8" hidden="1" x14ac:dyDescent="0.3">
      <c r="A345" t="s">
        <v>2028</v>
      </c>
      <c r="B345">
        <v>19.329999999999998</v>
      </c>
      <c r="C345">
        <v>4.2699999999999996</v>
      </c>
      <c r="D345" t="s">
        <v>2380</v>
      </c>
      <c r="E345" t="s">
        <v>2380</v>
      </c>
      <c r="F345" t="s">
        <v>2380</v>
      </c>
      <c r="G345" t="s">
        <v>2381</v>
      </c>
      <c r="H345" t="s">
        <v>2382</v>
      </c>
    </row>
    <row r="346" spans="1:8" hidden="1"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hidden="1" x14ac:dyDescent="0.3">
      <c r="A348" t="s">
        <v>2025</v>
      </c>
      <c r="B348">
        <v>26.98</v>
      </c>
      <c r="C348">
        <v>5.21</v>
      </c>
      <c r="D348" t="s">
        <v>2382</v>
      </c>
      <c r="E348" t="s">
        <v>2380</v>
      </c>
      <c r="F348" t="s">
        <v>2380</v>
      </c>
      <c r="G348">
        <v>2</v>
      </c>
      <c r="H348" t="s">
        <v>2382</v>
      </c>
    </row>
    <row r="349" spans="1:8" hidden="1" x14ac:dyDescent="0.3">
      <c r="A349" t="s">
        <v>2024</v>
      </c>
      <c r="B349">
        <v>25.84</v>
      </c>
      <c r="C349">
        <v>8.83</v>
      </c>
      <c r="D349" t="s">
        <v>2380</v>
      </c>
      <c r="E349" t="s">
        <v>2380</v>
      </c>
      <c r="F349" t="s">
        <v>2380</v>
      </c>
      <c r="G349" t="s">
        <v>2381</v>
      </c>
      <c r="H349" t="s">
        <v>2380</v>
      </c>
    </row>
    <row r="350" spans="1:8" hidden="1" x14ac:dyDescent="0.3">
      <c r="A350" t="s">
        <v>2023</v>
      </c>
      <c r="B350">
        <v>28.31</v>
      </c>
      <c r="C350">
        <v>8.4700000000000006</v>
      </c>
      <c r="D350" t="s">
        <v>2382</v>
      </c>
      <c r="E350" t="s">
        <v>2380</v>
      </c>
      <c r="F350" t="s">
        <v>2380</v>
      </c>
      <c r="G350">
        <v>2</v>
      </c>
      <c r="H350" t="s">
        <v>2382</v>
      </c>
    </row>
    <row r="351" spans="1:8" hidden="1" x14ac:dyDescent="0.3">
      <c r="A351" t="s">
        <v>2022</v>
      </c>
      <c r="B351">
        <v>23.94</v>
      </c>
      <c r="C351">
        <v>4.2</v>
      </c>
      <c r="D351" t="s">
        <v>2380</v>
      </c>
      <c r="E351" t="s">
        <v>2380</v>
      </c>
      <c r="F351" t="s">
        <v>2380</v>
      </c>
      <c r="G351" t="s">
        <v>2381</v>
      </c>
      <c r="H351" t="s">
        <v>2382</v>
      </c>
    </row>
    <row r="352" spans="1:8" hidden="1" x14ac:dyDescent="0.3">
      <c r="A352" t="s">
        <v>2021</v>
      </c>
      <c r="B352">
        <v>20.03</v>
      </c>
      <c r="C352">
        <v>6.14</v>
      </c>
      <c r="D352" t="s">
        <v>2382</v>
      </c>
      <c r="E352" t="s">
        <v>2380</v>
      </c>
      <c r="F352" t="s">
        <v>2380</v>
      </c>
      <c r="G352" t="s">
        <v>2381</v>
      </c>
      <c r="H352" t="s">
        <v>2382</v>
      </c>
    </row>
    <row r="353" spans="1:8" hidden="1" x14ac:dyDescent="0.3">
      <c r="A353" t="s">
        <v>2020</v>
      </c>
      <c r="B353">
        <v>41.42</v>
      </c>
      <c r="C353">
        <v>6.07</v>
      </c>
      <c r="D353" t="s">
        <v>2380</v>
      </c>
      <c r="E353" t="s">
        <v>2380</v>
      </c>
      <c r="F353" t="s">
        <v>2380</v>
      </c>
      <c r="G353" t="s">
        <v>2381</v>
      </c>
      <c r="H353" t="s">
        <v>2380</v>
      </c>
    </row>
    <row r="354" spans="1:8" hidden="1" x14ac:dyDescent="0.3">
      <c r="A354" t="s">
        <v>2019</v>
      </c>
      <c r="B354">
        <v>36.67</v>
      </c>
      <c r="C354">
        <v>10.210000000000001</v>
      </c>
      <c r="D354" t="s">
        <v>2380</v>
      </c>
      <c r="E354" t="s">
        <v>2380</v>
      </c>
      <c r="F354" t="s">
        <v>2380</v>
      </c>
      <c r="G354" t="s">
        <v>2381</v>
      </c>
      <c r="H354" t="s">
        <v>2380</v>
      </c>
    </row>
    <row r="355" spans="1:8" hidden="1" x14ac:dyDescent="0.3">
      <c r="A355" t="s">
        <v>2018</v>
      </c>
      <c r="B355">
        <v>27.645</v>
      </c>
      <c r="C355">
        <v>4.6900000000000004</v>
      </c>
      <c r="D355" t="s">
        <v>2380</v>
      </c>
      <c r="E355" t="s">
        <v>2380</v>
      </c>
      <c r="F355" t="s">
        <v>2380</v>
      </c>
      <c r="G355" t="s">
        <v>2381</v>
      </c>
      <c r="H355" t="s">
        <v>2380</v>
      </c>
    </row>
    <row r="356" spans="1:8" hidden="1"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hidden="1" x14ac:dyDescent="0.3">
      <c r="A358" t="s">
        <v>2015</v>
      </c>
      <c r="B358">
        <v>33.96</v>
      </c>
      <c r="C358">
        <v>4.99</v>
      </c>
      <c r="D358" t="s">
        <v>2380</v>
      </c>
      <c r="E358" t="s">
        <v>2380</v>
      </c>
      <c r="F358" t="s">
        <v>2380</v>
      </c>
      <c r="G358" t="s">
        <v>2381</v>
      </c>
      <c r="H358" t="s">
        <v>2382</v>
      </c>
    </row>
    <row r="359" spans="1:8" hidden="1" x14ac:dyDescent="0.3">
      <c r="A359" t="s">
        <v>2014</v>
      </c>
      <c r="B359">
        <v>26.695</v>
      </c>
      <c r="C359">
        <v>8.31</v>
      </c>
      <c r="D359" t="s">
        <v>2380</v>
      </c>
      <c r="E359" t="s">
        <v>2380</v>
      </c>
      <c r="F359" t="s">
        <v>2380</v>
      </c>
      <c r="G359" t="s">
        <v>2381</v>
      </c>
      <c r="H359" t="s">
        <v>2382</v>
      </c>
    </row>
    <row r="360" spans="1:8" hidden="1" x14ac:dyDescent="0.3">
      <c r="A360" t="s">
        <v>2013</v>
      </c>
      <c r="B360">
        <v>18.45</v>
      </c>
      <c r="C360">
        <v>5.07</v>
      </c>
      <c r="D360" t="s">
        <v>2382</v>
      </c>
      <c r="E360" t="s">
        <v>2380</v>
      </c>
      <c r="F360" t="s">
        <v>2380</v>
      </c>
      <c r="G360" t="s">
        <v>2381</v>
      </c>
      <c r="H360" t="s">
        <v>2382</v>
      </c>
    </row>
    <row r="361" spans="1:8" hidden="1" x14ac:dyDescent="0.3">
      <c r="A361" t="s">
        <v>2012</v>
      </c>
      <c r="B361">
        <v>33.18</v>
      </c>
      <c r="C361">
        <v>4.79</v>
      </c>
      <c r="D361" t="s">
        <v>2380</v>
      </c>
      <c r="E361" t="s">
        <v>2380</v>
      </c>
      <c r="F361" t="s">
        <v>2380</v>
      </c>
      <c r="G361" t="s">
        <v>2381</v>
      </c>
      <c r="H361" t="s">
        <v>2382</v>
      </c>
    </row>
    <row r="362" spans="1:8" hidden="1" x14ac:dyDescent="0.3">
      <c r="A362" t="s">
        <v>2011</v>
      </c>
      <c r="B362">
        <v>36.1</v>
      </c>
      <c r="C362">
        <v>11.39</v>
      </c>
      <c r="D362" t="s">
        <v>2382</v>
      </c>
      <c r="E362" t="s">
        <v>2380</v>
      </c>
      <c r="F362" t="s">
        <v>2380</v>
      </c>
      <c r="G362">
        <v>2</v>
      </c>
      <c r="H362" t="s">
        <v>2380</v>
      </c>
    </row>
    <row r="363" spans="1:8" hidden="1" x14ac:dyDescent="0.3">
      <c r="A363" t="s">
        <v>2010</v>
      </c>
      <c r="B363">
        <v>22.77</v>
      </c>
      <c r="C363">
        <v>6</v>
      </c>
      <c r="D363" t="s">
        <v>2380</v>
      </c>
      <c r="E363" t="s">
        <v>2380</v>
      </c>
      <c r="F363" t="s">
        <v>2380</v>
      </c>
      <c r="G363" t="s">
        <v>2381</v>
      </c>
      <c r="H363" t="s">
        <v>2382</v>
      </c>
    </row>
    <row r="364" spans="1:8" hidden="1" x14ac:dyDescent="0.3">
      <c r="A364" t="s">
        <v>2009</v>
      </c>
      <c r="B364">
        <v>21.24</v>
      </c>
      <c r="C364">
        <v>5.13</v>
      </c>
      <c r="D364" t="s">
        <v>2380</v>
      </c>
      <c r="E364" t="s">
        <v>2380</v>
      </c>
      <c r="F364" t="s">
        <v>2380</v>
      </c>
      <c r="G364" t="s">
        <v>2381</v>
      </c>
      <c r="H364" t="s">
        <v>2382</v>
      </c>
    </row>
    <row r="365" spans="1:8" hidden="1" x14ac:dyDescent="0.3">
      <c r="A365" t="s">
        <v>2008</v>
      </c>
      <c r="B365">
        <v>17.600000000000001</v>
      </c>
      <c r="C365">
        <v>5.26</v>
      </c>
      <c r="D365" t="s">
        <v>2382</v>
      </c>
      <c r="E365" t="s">
        <v>2380</v>
      </c>
      <c r="F365" t="s">
        <v>2380</v>
      </c>
      <c r="G365" t="s">
        <v>2381</v>
      </c>
      <c r="H365" t="s">
        <v>2382</v>
      </c>
    </row>
    <row r="366" spans="1:8" hidden="1" x14ac:dyDescent="0.3">
      <c r="A366" t="s">
        <v>2007</v>
      </c>
      <c r="B366">
        <v>26.29</v>
      </c>
      <c r="C366">
        <v>6.84</v>
      </c>
      <c r="D366" t="s">
        <v>2380</v>
      </c>
      <c r="E366" t="s">
        <v>2380</v>
      </c>
      <c r="F366" t="s">
        <v>2380</v>
      </c>
      <c r="G366" t="s">
        <v>2381</v>
      </c>
      <c r="H366" t="s">
        <v>2382</v>
      </c>
    </row>
    <row r="367" spans="1:8" hidden="1" x14ac:dyDescent="0.3">
      <c r="A367" t="s">
        <v>2006</v>
      </c>
      <c r="B367">
        <v>35.31</v>
      </c>
      <c r="C367">
        <v>9.0399999999999991</v>
      </c>
      <c r="D367" t="s">
        <v>2380</v>
      </c>
      <c r="E367" t="s">
        <v>2380</v>
      </c>
      <c r="F367" t="s">
        <v>2380</v>
      </c>
      <c r="G367" t="s">
        <v>2381</v>
      </c>
      <c r="H367" t="s">
        <v>2380</v>
      </c>
    </row>
    <row r="368" spans="1:8" hidden="1"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hidden="1" x14ac:dyDescent="0.3">
      <c r="A371" t="s">
        <v>2002</v>
      </c>
      <c r="B371">
        <v>26.8</v>
      </c>
      <c r="C371">
        <v>5.53</v>
      </c>
      <c r="D371" t="s">
        <v>2380</v>
      </c>
      <c r="E371" t="s">
        <v>2380</v>
      </c>
      <c r="F371" t="s">
        <v>2380</v>
      </c>
      <c r="G371">
        <v>1</v>
      </c>
      <c r="H371" t="s">
        <v>2382</v>
      </c>
    </row>
    <row r="372" spans="1:8" hidden="1" x14ac:dyDescent="0.3">
      <c r="A372" t="s">
        <v>2001</v>
      </c>
      <c r="B372">
        <v>16.86</v>
      </c>
      <c r="C372">
        <v>4.07</v>
      </c>
      <c r="D372" t="s">
        <v>2382</v>
      </c>
      <c r="E372" t="s">
        <v>2380</v>
      </c>
      <c r="F372" t="s">
        <v>2380</v>
      </c>
      <c r="G372" t="s">
        <v>2381</v>
      </c>
      <c r="H372" t="s">
        <v>2382</v>
      </c>
    </row>
    <row r="373" spans="1:8" hidden="1" x14ac:dyDescent="0.3">
      <c r="A373" t="s">
        <v>2000</v>
      </c>
      <c r="B373">
        <v>16.3</v>
      </c>
      <c r="C373">
        <v>5.51</v>
      </c>
      <c r="D373" t="s">
        <v>2380</v>
      </c>
      <c r="E373" t="s">
        <v>2380</v>
      </c>
      <c r="F373" t="s">
        <v>2380</v>
      </c>
      <c r="G373">
        <v>1</v>
      </c>
      <c r="H373" t="s">
        <v>2382</v>
      </c>
    </row>
    <row r="374" spans="1:8" hidden="1" x14ac:dyDescent="0.3">
      <c r="A374" t="s">
        <v>1999</v>
      </c>
      <c r="B374">
        <v>29.81</v>
      </c>
      <c r="C374">
        <v>11.66</v>
      </c>
      <c r="D374" t="s">
        <v>2380</v>
      </c>
      <c r="E374" t="s">
        <v>2380</v>
      </c>
      <c r="F374" t="s">
        <v>2380</v>
      </c>
      <c r="G374" t="s">
        <v>2381</v>
      </c>
      <c r="H374" t="s">
        <v>2382</v>
      </c>
    </row>
    <row r="375" spans="1:8" hidden="1" x14ac:dyDescent="0.3">
      <c r="A375" t="s">
        <v>1998</v>
      </c>
      <c r="B375">
        <v>16.329999999999998</v>
      </c>
      <c r="C375">
        <v>7.26</v>
      </c>
      <c r="D375" t="s">
        <v>2382</v>
      </c>
      <c r="E375" t="s">
        <v>2380</v>
      </c>
      <c r="F375" t="s">
        <v>2380</v>
      </c>
      <c r="G375" t="s">
        <v>2381</v>
      </c>
      <c r="H375" t="s">
        <v>2382</v>
      </c>
    </row>
    <row r="376" spans="1:8" hidden="1" x14ac:dyDescent="0.3">
      <c r="A376" t="s">
        <v>1997</v>
      </c>
      <c r="B376">
        <v>16.37</v>
      </c>
      <c r="C376">
        <v>4.79</v>
      </c>
      <c r="D376" t="s">
        <v>2382</v>
      </c>
      <c r="E376" t="s">
        <v>2380</v>
      </c>
      <c r="F376" t="s">
        <v>2380</v>
      </c>
      <c r="G376" t="s">
        <v>2381</v>
      </c>
      <c r="H376" t="s">
        <v>2382</v>
      </c>
    </row>
    <row r="377" spans="1:8" hidden="1"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hidden="1" x14ac:dyDescent="0.3">
      <c r="A379" t="s">
        <v>1994</v>
      </c>
      <c r="B379">
        <v>31.9</v>
      </c>
      <c r="C379">
        <v>11.89</v>
      </c>
      <c r="D379" t="s">
        <v>2380</v>
      </c>
      <c r="E379" t="s">
        <v>2380</v>
      </c>
      <c r="F379" t="s">
        <v>2380</v>
      </c>
      <c r="G379" t="s">
        <v>2381</v>
      </c>
      <c r="H379" t="s">
        <v>2380</v>
      </c>
    </row>
    <row r="380" spans="1:8" hidden="1" x14ac:dyDescent="0.3">
      <c r="A380" t="s">
        <v>1993</v>
      </c>
      <c r="B380">
        <v>30.6</v>
      </c>
      <c r="C380">
        <v>5.24</v>
      </c>
      <c r="D380" t="s">
        <v>2380</v>
      </c>
      <c r="E380" t="s">
        <v>2380</v>
      </c>
      <c r="F380" t="s">
        <v>2380</v>
      </c>
      <c r="G380" t="s">
        <v>2381</v>
      </c>
      <c r="H380" t="s">
        <v>2382</v>
      </c>
    </row>
    <row r="381" spans="1:8" hidden="1" x14ac:dyDescent="0.3">
      <c r="A381" t="s">
        <v>1992</v>
      </c>
      <c r="B381">
        <v>28.975000000000001</v>
      </c>
      <c r="C381">
        <v>7.63</v>
      </c>
      <c r="D381" t="s">
        <v>2380</v>
      </c>
      <c r="E381" t="s">
        <v>2380</v>
      </c>
      <c r="F381" t="s">
        <v>2380</v>
      </c>
      <c r="G381" t="s">
        <v>2381</v>
      </c>
      <c r="H381" t="s">
        <v>2382</v>
      </c>
    </row>
    <row r="382" spans="1:8" hidden="1" x14ac:dyDescent="0.3">
      <c r="A382" t="s">
        <v>1991</v>
      </c>
      <c r="B382">
        <v>24.86</v>
      </c>
      <c r="C382">
        <v>8.92</v>
      </c>
      <c r="D382" t="s">
        <v>2382</v>
      </c>
      <c r="E382" t="s">
        <v>2380</v>
      </c>
      <c r="F382" t="s">
        <v>2380</v>
      </c>
      <c r="G382">
        <v>2</v>
      </c>
      <c r="H382" t="s">
        <v>2380</v>
      </c>
    </row>
    <row r="383" spans="1:8" hidden="1" x14ac:dyDescent="0.3">
      <c r="A383" t="s">
        <v>1990</v>
      </c>
      <c r="B383">
        <v>19.54</v>
      </c>
      <c r="C383">
        <v>5.37</v>
      </c>
      <c r="D383" t="s">
        <v>2380</v>
      </c>
      <c r="E383" t="s">
        <v>2380</v>
      </c>
      <c r="F383" t="s">
        <v>2380</v>
      </c>
      <c r="G383" t="s">
        <v>2381</v>
      </c>
      <c r="H383" t="s">
        <v>2382</v>
      </c>
    </row>
    <row r="384" spans="1:8" hidden="1" x14ac:dyDescent="0.3">
      <c r="A384" t="s">
        <v>1989</v>
      </c>
      <c r="B384">
        <v>26.74</v>
      </c>
      <c r="C384">
        <v>4.3099999999999996</v>
      </c>
      <c r="D384" t="s">
        <v>2380</v>
      </c>
      <c r="E384" t="s">
        <v>2380</v>
      </c>
      <c r="F384" t="s">
        <v>2380</v>
      </c>
      <c r="G384" t="s">
        <v>2381</v>
      </c>
      <c r="H384" t="s">
        <v>2382</v>
      </c>
    </row>
    <row r="385" spans="1:8" hidden="1" x14ac:dyDescent="0.3">
      <c r="A385" t="s">
        <v>1988</v>
      </c>
      <c r="B385">
        <v>22.99</v>
      </c>
      <c r="C385">
        <v>10.46</v>
      </c>
      <c r="D385" t="s">
        <v>2380</v>
      </c>
      <c r="E385" t="s">
        <v>2380</v>
      </c>
      <c r="F385" t="s">
        <v>2380</v>
      </c>
      <c r="G385">
        <v>3</v>
      </c>
      <c r="H385" t="s">
        <v>2382</v>
      </c>
    </row>
    <row r="386" spans="1:8" hidden="1" x14ac:dyDescent="0.3">
      <c r="A386" t="s">
        <v>1987</v>
      </c>
      <c r="B386">
        <v>31.46</v>
      </c>
      <c r="C386">
        <v>7.39</v>
      </c>
      <c r="D386" t="s">
        <v>2380</v>
      </c>
      <c r="E386" t="s">
        <v>2380</v>
      </c>
      <c r="F386" t="s">
        <v>2380</v>
      </c>
      <c r="G386" t="s">
        <v>2381</v>
      </c>
      <c r="H386" t="s">
        <v>2380</v>
      </c>
    </row>
    <row r="387" spans="1:8" hidden="1" x14ac:dyDescent="0.3">
      <c r="A387" t="s">
        <v>1986</v>
      </c>
      <c r="B387">
        <v>30.86</v>
      </c>
      <c r="C387">
        <v>6.18</v>
      </c>
      <c r="D387" t="s">
        <v>2380</v>
      </c>
      <c r="E387" t="s">
        <v>2382</v>
      </c>
      <c r="F387" t="s">
        <v>2380</v>
      </c>
      <c r="G387">
        <v>2</v>
      </c>
      <c r="H387" t="s">
        <v>2382</v>
      </c>
    </row>
    <row r="388" spans="1:8" hidden="1" x14ac:dyDescent="0.3">
      <c r="A388" t="s">
        <v>1985</v>
      </c>
      <c r="B388">
        <v>31.96</v>
      </c>
      <c r="C388">
        <v>8.86</v>
      </c>
      <c r="D388" t="s">
        <v>2380</v>
      </c>
      <c r="E388" t="s">
        <v>2380</v>
      </c>
      <c r="F388" t="s">
        <v>2380</v>
      </c>
      <c r="G388" t="s">
        <v>2381</v>
      </c>
      <c r="H388" t="s">
        <v>2382</v>
      </c>
    </row>
    <row r="389" spans="1:8" hidden="1" x14ac:dyDescent="0.3">
      <c r="A389" t="s">
        <v>1984</v>
      </c>
      <c r="B389">
        <v>23.76</v>
      </c>
      <c r="C389">
        <v>10.96</v>
      </c>
      <c r="D389" t="s">
        <v>2380</v>
      </c>
      <c r="E389" t="s">
        <v>2380</v>
      </c>
      <c r="F389" t="s">
        <v>2380</v>
      </c>
      <c r="G389">
        <v>3</v>
      </c>
      <c r="H389" t="s">
        <v>2382</v>
      </c>
    </row>
    <row r="390" spans="1:8" hidden="1" x14ac:dyDescent="0.3">
      <c r="A390" t="s">
        <v>1983</v>
      </c>
      <c r="B390">
        <v>19.38</v>
      </c>
      <c r="C390">
        <v>6.28</v>
      </c>
      <c r="D390" t="s">
        <v>2380</v>
      </c>
      <c r="E390" t="s">
        <v>2380</v>
      </c>
      <c r="F390" t="s">
        <v>2380</v>
      </c>
      <c r="G390" t="s">
        <v>2381</v>
      </c>
      <c r="H390" t="s">
        <v>2382</v>
      </c>
    </row>
    <row r="391" spans="1:8" hidden="1" x14ac:dyDescent="0.3">
      <c r="A391" t="s">
        <v>1982</v>
      </c>
      <c r="B391">
        <v>16.21</v>
      </c>
      <c r="C391">
        <v>6.29</v>
      </c>
      <c r="D391" t="s">
        <v>2382</v>
      </c>
      <c r="E391" t="s">
        <v>2380</v>
      </c>
      <c r="F391" t="s">
        <v>2380</v>
      </c>
      <c r="G391">
        <v>1</v>
      </c>
      <c r="H391" t="s">
        <v>2382</v>
      </c>
    </row>
    <row r="392" spans="1:8" hidden="1" x14ac:dyDescent="0.3">
      <c r="A392" t="s">
        <v>1981</v>
      </c>
      <c r="B392">
        <v>32.54</v>
      </c>
      <c r="C392">
        <v>4.0199999999999996</v>
      </c>
      <c r="D392" t="s">
        <v>2380</v>
      </c>
      <c r="E392" t="s">
        <v>2382</v>
      </c>
      <c r="F392" t="s">
        <v>2380</v>
      </c>
      <c r="G392">
        <v>1</v>
      </c>
      <c r="H392" t="s">
        <v>2382</v>
      </c>
    </row>
    <row r="393" spans="1:8" hidden="1" x14ac:dyDescent="0.3">
      <c r="A393" t="s">
        <v>1980</v>
      </c>
      <c r="B393">
        <v>36.765000000000001</v>
      </c>
      <c r="C393">
        <v>11.95</v>
      </c>
      <c r="D393" t="s">
        <v>2382</v>
      </c>
      <c r="E393" t="s">
        <v>2380</v>
      </c>
      <c r="F393" t="s">
        <v>2380</v>
      </c>
      <c r="G393">
        <v>2</v>
      </c>
      <c r="H393" t="s">
        <v>2380</v>
      </c>
    </row>
    <row r="394" spans="1:8" hidden="1" x14ac:dyDescent="0.3">
      <c r="A394" t="s">
        <v>1979</v>
      </c>
      <c r="B394">
        <v>35.909999999999997</v>
      </c>
      <c r="C394">
        <v>8.7100000000000009</v>
      </c>
      <c r="D394" t="s">
        <v>2380</v>
      </c>
      <c r="E394" t="s">
        <v>2380</v>
      </c>
      <c r="F394" t="s">
        <v>2380</v>
      </c>
      <c r="G394" t="s">
        <v>2381</v>
      </c>
      <c r="H394" t="s">
        <v>2380</v>
      </c>
    </row>
    <row r="395" spans="1:8" hidden="1" x14ac:dyDescent="0.3">
      <c r="A395" t="s">
        <v>1978</v>
      </c>
      <c r="B395">
        <v>32.06</v>
      </c>
      <c r="C395">
        <v>4.67</v>
      </c>
      <c r="D395" t="s">
        <v>2380</v>
      </c>
      <c r="E395" t="s">
        <v>2382</v>
      </c>
      <c r="F395" t="s">
        <v>2380</v>
      </c>
      <c r="G395">
        <v>1</v>
      </c>
      <c r="H395" t="s">
        <v>2382</v>
      </c>
    </row>
    <row r="396" spans="1:8" hidden="1" x14ac:dyDescent="0.3">
      <c r="A396" t="s">
        <v>1977</v>
      </c>
      <c r="B396">
        <v>24.1</v>
      </c>
      <c r="C396">
        <v>11.14</v>
      </c>
      <c r="D396" t="s">
        <v>2382</v>
      </c>
      <c r="E396" t="s">
        <v>2380</v>
      </c>
      <c r="F396" t="s">
        <v>2380</v>
      </c>
      <c r="G396">
        <v>1</v>
      </c>
      <c r="H396" t="s">
        <v>2380</v>
      </c>
    </row>
    <row r="397" spans="1:8" hidden="1" x14ac:dyDescent="0.3">
      <c r="A397" t="s">
        <v>1976</v>
      </c>
      <c r="B397">
        <v>27.1</v>
      </c>
      <c r="C397">
        <v>9.0500000000000007</v>
      </c>
      <c r="D397" t="s">
        <v>2380</v>
      </c>
      <c r="E397" t="s">
        <v>2380</v>
      </c>
      <c r="F397" t="s">
        <v>2380</v>
      </c>
      <c r="G397">
        <v>2</v>
      </c>
      <c r="H397" t="s">
        <v>2380</v>
      </c>
    </row>
    <row r="398" spans="1:8" hidden="1" x14ac:dyDescent="0.3">
      <c r="A398" t="s">
        <v>1975</v>
      </c>
      <c r="B398">
        <v>24.42</v>
      </c>
      <c r="C398">
        <v>11.31</v>
      </c>
      <c r="D398" t="s">
        <v>2380</v>
      </c>
      <c r="E398" t="s">
        <v>2380</v>
      </c>
      <c r="F398" t="s">
        <v>2380</v>
      </c>
      <c r="G398" t="s">
        <v>2381</v>
      </c>
      <c r="H398" t="s">
        <v>2382</v>
      </c>
    </row>
    <row r="399" spans="1:8" hidden="1" x14ac:dyDescent="0.3">
      <c r="A399" t="s">
        <v>1974</v>
      </c>
      <c r="B399">
        <v>26.695</v>
      </c>
      <c r="C399">
        <v>4.68</v>
      </c>
      <c r="D399" t="s">
        <v>2382</v>
      </c>
      <c r="E399" t="s">
        <v>2380</v>
      </c>
      <c r="F399" t="s">
        <v>2380</v>
      </c>
      <c r="G399">
        <v>2</v>
      </c>
      <c r="H399" t="s">
        <v>2382</v>
      </c>
    </row>
    <row r="400" spans="1:8" hidden="1" x14ac:dyDescent="0.3">
      <c r="A400" t="s">
        <v>1973</v>
      </c>
      <c r="B400">
        <v>27.79</v>
      </c>
      <c r="C400">
        <v>6.05</v>
      </c>
      <c r="D400" t="s">
        <v>2382</v>
      </c>
      <c r="E400" t="s">
        <v>2382</v>
      </c>
      <c r="F400" t="s">
        <v>2380</v>
      </c>
      <c r="G400">
        <v>1</v>
      </c>
      <c r="H400" t="s">
        <v>2382</v>
      </c>
    </row>
    <row r="401" spans="1:8" hidden="1" x14ac:dyDescent="0.3">
      <c r="A401" t="s">
        <v>1972</v>
      </c>
      <c r="B401">
        <v>32.68</v>
      </c>
      <c r="C401">
        <v>4.68</v>
      </c>
      <c r="D401" t="s">
        <v>2382</v>
      </c>
      <c r="E401" t="s">
        <v>2380</v>
      </c>
      <c r="F401" t="s">
        <v>2380</v>
      </c>
      <c r="G401" t="s">
        <v>2381</v>
      </c>
      <c r="H401" t="s">
        <v>2380</v>
      </c>
    </row>
    <row r="402" spans="1:8" hidden="1"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hidden="1" x14ac:dyDescent="0.3">
      <c r="A404" t="s">
        <v>1969</v>
      </c>
      <c r="B404">
        <v>27.36</v>
      </c>
      <c r="C404">
        <v>5.88</v>
      </c>
      <c r="D404" t="s">
        <v>2380</v>
      </c>
      <c r="E404" t="s">
        <v>2380</v>
      </c>
      <c r="F404" t="s">
        <v>2380</v>
      </c>
      <c r="G404">
        <v>2</v>
      </c>
      <c r="H404" t="s">
        <v>2380</v>
      </c>
    </row>
    <row r="405" spans="1:8" hidden="1" x14ac:dyDescent="0.3">
      <c r="A405" t="s">
        <v>1968</v>
      </c>
      <c r="B405">
        <v>27.82</v>
      </c>
      <c r="C405">
        <v>5.24</v>
      </c>
      <c r="D405" t="s">
        <v>2382</v>
      </c>
      <c r="E405" t="s">
        <v>2380</v>
      </c>
      <c r="F405" t="s">
        <v>2380</v>
      </c>
      <c r="G405" t="s">
        <v>2381</v>
      </c>
      <c r="H405" t="s">
        <v>2382</v>
      </c>
    </row>
    <row r="406" spans="1:8" hidden="1" x14ac:dyDescent="0.3">
      <c r="A406" t="s">
        <v>1967</v>
      </c>
      <c r="B406">
        <v>25.46</v>
      </c>
      <c r="C406">
        <v>11.75</v>
      </c>
      <c r="D406" t="s">
        <v>2380</v>
      </c>
      <c r="E406" t="s">
        <v>2380</v>
      </c>
      <c r="F406" t="s">
        <v>2380</v>
      </c>
      <c r="G406" t="s">
        <v>2381</v>
      </c>
      <c r="H406" t="s">
        <v>2380</v>
      </c>
    </row>
    <row r="407" spans="1:8" hidden="1" x14ac:dyDescent="0.3">
      <c r="A407" t="s">
        <v>1966</v>
      </c>
      <c r="B407">
        <v>25.1</v>
      </c>
      <c r="C407">
        <v>6.97</v>
      </c>
      <c r="D407" t="s">
        <v>2380</v>
      </c>
      <c r="E407" t="s">
        <v>2380</v>
      </c>
      <c r="F407" t="s">
        <v>2380</v>
      </c>
      <c r="G407" t="s">
        <v>2381</v>
      </c>
      <c r="H407" t="s">
        <v>2382</v>
      </c>
    </row>
    <row r="408" spans="1:8" hidden="1" x14ac:dyDescent="0.3">
      <c r="A408" t="s">
        <v>1965</v>
      </c>
      <c r="B408">
        <v>32.11</v>
      </c>
      <c r="C408">
        <v>4.76</v>
      </c>
      <c r="D408" t="s">
        <v>2380</v>
      </c>
      <c r="E408" t="s">
        <v>2380</v>
      </c>
      <c r="F408" t="s">
        <v>2380</v>
      </c>
      <c r="G408">
        <v>2</v>
      </c>
      <c r="H408" t="s">
        <v>2380</v>
      </c>
    </row>
    <row r="409" spans="1:8" hidden="1" x14ac:dyDescent="0.3">
      <c r="A409" t="s">
        <v>1964</v>
      </c>
      <c r="B409">
        <v>29.8</v>
      </c>
      <c r="C409">
        <v>8.24</v>
      </c>
      <c r="D409" t="s">
        <v>2382</v>
      </c>
      <c r="E409" t="s">
        <v>2380</v>
      </c>
      <c r="F409" t="s">
        <v>2380</v>
      </c>
      <c r="G409">
        <v>1</v>
      </c>
      <c r="H409" t="s">
        <v>2382</v>
      </c>
    </row>
    <row r="410" spans="1:8" hidden="1" x14ac:dyDescent="0.3">
      <c r="A410" t="s">
        <v>1963</v>
      </c>
      <c r="B410">
        <v>24.01</v>
      </c>
      <c r="C410">
        <v>4.76</v>
      </c>
      <c r="D410" t="s">
        <v>2380</v>
      </c>
      <c r="E410" t="s">
        <v>2380</v>
      </c>
      <c r="F410" t="s">
        <v>2380</v>
      </c>
      <c r="G410">
        <v>1</v>
      </c>
      <c r="H410" t="s">
        <v>2382</v>
      </c>
    </row>
    <row r="411" spans="1:8" hidden="1" x14ac:dyDescent="0.3">
      <c r="A411" t="s">
        <v>1962</v>
      </c>
      <c r="B411">
        <v>23.21</v>
      </c>
      <c r="C411">
        <v>6.03</v>
      </c>
      <c r="D411" t="s">
        <v>2380</v>
      </c>
      <c r="E411" t="s">
        <v>2380</v>
      </c>
      <c r="F411" t="s">
        <v>2380</v>
      </c>
      <c r="G411">
        <v>1</v>
      </c>
      <c r="H411" t="s">
        <v>2380</v>
      </c>
    </row>
    <row r="412" spans="1:8" hidden="1" x14ac:dyDescent="0.3">
      <c r="A412" t="s">
        <v>1961</v>
      </c>
      <c r="B412">
        <v>21.2</v>
      </c>
      <c r="C412">
        <v>4.07</v>
      </c>
      <c r="D412" t="s">
        <v>2382</v>
      </c>
      <c r="E412" t="s">
        <v>2380</v>
      </c>
      <c r="F412" t="s">
        <v>2380</v>
      </c>
      <c r="G412">
        <v>1</v>
      </c>
      <c r="H412" t="s">
        <v>2382</v>
      </c>
    </row>
    <row r="413" spans="1:8" hidden="1" x14ac:dyDescent="0.3">
      <c r="A413" t="s">
        <v>1960</v>
      </c>
      <c r="B413">
        <v>28.215</v>
      </c>
      <c r="C413">
        <v>8.26</v>
      </c>
      <c r="D413" t="s">
        <v>2382</v>
      </c>
      <c r="E413" t="s">
        <v>2380</v>
      </c>
      <c r="F413" t="s">
        <v>2380</v>
      </c>
      <c r="G413">
        <v>1</v>
      </c>
      <c r="H413" t="s">
        <v>2382</v>
      </c>
    </row>
    <row r="414" spans="1:8" hidden="1"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hidden="1" x14ac:dyDescent="0.3">
      <c r="A416" t="s">
        <v>1957</v>
      </c>
      <c r="B416">
        <v>24.32</v>
      </c>
      <c r="C416">
        <v>10.47</v>
      </c>
      <c r="D416" t="s">
        <v>2382</v>
      </c>
      <c r="E416" t="s">
        <v>2380</v>
      </c>
      <c r="F416" t="s">
        <v>2380</v>
      </c>
      <c r="G416">
        <v>2</v>
      </c>
      <c r="H416" t="s">
        <v>2382</v>
      </c>
    </row>
    <row r="417" spans="1:8" hidden="1" x14ac:dyDescent="0.3">
      <c r="A417" t="s">
        <v>1956</v>
      </c>
      <c r="B417">
        <v>20.96</v>
      </c>
      <c r="C417">
        <v>4.04</v>
      </c>
      <c r="D417" t="s">
        <v>2382</v>
      </c>
      <c r="E417" t="s">
        <v>2380</v>
      </c>
      <c r="F417" t="s">
        <v>2380</v>
      </c>
      <c r="G417">
        <v>1</v>
      </c>
      <c r="H417" t="s">
        <v>2382</v>
      </c>
    </row>
    <row r="418" spans="1:8" hidden="1" x14ac:dyDescent="0.3">
      <c r="A418" t="s">
        <v>1955</v>
      </c>
      <c r="B418">
        <v>19.68</v>
      </c>
      <c r="C418">
        <v>5.74</v>
      </c>
      <c r="D418" t="s">
        <v>2380</v>
      </c>
      <c r="E418" t="s">
        <v>2380</v>
      </c>
      <c r="F418" t="s">
        <v>2380</v>
      </c>
      <c r="G418" t="s">
        <v>2381</v>
      </c>
      <c r="H418" t="s">
        <v>2382</v>
      </c>
    </row>
    <row r="419" spans="1:8" hidden="1" x14ac:dyDescent="0.3">
      <c r="A419" t="s">
        <v>1954</v>
      </c>
      <c r="B419">
        <v>18.100000000000001</v>
      </c>
      <c r="C419">
        <v>6.33</v>
      </c>
      <c r="D419" t="s">
        <v>2380</v>
      </c>
      <c r="E419" t="s">
        <v>2380</v>
      </c>
      <c r="F419" t="s">
        <v>2380</v>
      </c>
      <c r="G419">
        <v>1</v>
      </c>
      <c r="H419" t="s">
        <v>2382</v>
      </c>
    </row>
    <row r="420" spans="1:8" hidden="1" x14ac:dyDescent="0.3">
      <c r="A420" t="s">
        <v>1953</v>
      </c>
      <c r="B420">
        <v>29.64</v>
      </c>
      <c r="C420">
        <v>4.28</v>
      </c>
      <c r="D420" t="s">
        <v>2382</v>
      </c>
      <c r="E420" t="s">
        <v>2380</v>
      </c>
      <c r="F420" t="s">
        <v>2380</v>
      </c>
      <c r="G420" t="s">
        <v>2381</v>
      </c>
      <c r="H420" t="s">
        <v>2380</v>
      </c>
    </row>
    <row r="421" spans="1:8" hidden="1" x14ac:dyDescent="0.3">
      <c r="A421" t="s">
        <v>1952</v>
      </c>
      <c r="B421">
        <v>25.3</v>
      </c>
      <c r="C421">
        <v>9.4700000000000006</v>
      </c>
      <c r="D421" t="s">
        <v>2382</v>
      </c>
      <c r="E421" t="s">
        <v>2380</v>
      </c>
      <c r="F421" t="s">
        <v>2380</v>
      </c>
      <c r="G421">
        <v>2</v>
      </c>
      <c r="H421" t="s">
        <v>2382</v>
      </c>
    </row>
    <row r="422" spans="1:8" hidden="1" x14ac:dyDescent="0.3">
      <c r="A422" t="s">
        <v>1951</v>
      </c>
      <c r="B422">
        <v>27.6</v>
      </c>
      <c r="C422">
        <v>4.8499999999999996</v>
      </c>
      <c r="D422" t="s">
        <v>2382</v>
      </c>
      <c r="E422" t="s">
        <v>2380</v>
      </c>
      <c r="F422" t="s">
        <v>2380</v>
      </c>
      <c r="G422" t="s">
        <v>2381</v>
      </c>
      <c r="H422" t="s">
        <v>2380</v>
      </c>
    </row>
    <row r="423" spans="1:8" hidden="1" x14ac:dyDescent="0.3">
      <c r="A423" t="s">
        <v>1950</v>
      </c>
      <c r="B423">
        <v>27.645</v>
      </c>
      <c r="C423">
        <v>11.03</v>
      </c>
      <c r="D423" t="s">
        <v>2382</v>
      </c>
      <c r="E423" t="s">
        <v>2380</v>
      </c>
      <c r="F423" t="s">
        <v>2380</v>
      </c>
      <c r="G423">
        <v>1</v>
      </c>
      <c r="H423" t="s">
        <v>2382</v>
      </c>
    </row>
    <row r="424" spans="1:8" hidden="1" x14ac:dyDescent="0.3">
      <c r="A424" t="s">
        <v>1949</v>
      </c>
      <c r="B424">
        <v>27.6</v>
      </c>
      <c r="C424">
        <v>5.22</v>
      </c>
      <c r="D424" t="s">
        <v>2380</v>
      </c>
      <c r="E424" t="s">
        <v>2380</v>
      </c>
      <c r="F424" t="s">
        <v>2380</v>
      </c>
      <c r="G424">
        <v>2</v>
      </c>
      <c r="H424" t="s">
        <v>2382</v>
      </c>
    </row>
    <row r="425" spans="1:8" hidden="1" x14ac:dyDescent="0.3">
      <c r="A425" t="s">
        <v>1948</v>
      </c>
      <c r="B425">
        <v>25.08</v>
      </c>
      <c r="C425">
        <v>9.52</v>
      </c>
      <c r="D425" t="s">
        <v>2382</v>
      </c>
      <c r="E425" t="s">
        <v>2380</v>
      </c>
      <c r="F425" t="s">
        <v>2380</v>
      </c>
      <c r="G425">
        <v>2</v>
      </c>
      <c r="H425" t="s">
        <v>2380</v>
      </c>
    </row>
    <row r="426" spans="1:8" hidden="1" x14ac:dyDescent="0.3">
      <c r="A426" t="s">
        <v>1947</v>
      </c>
      <c r="B426">
        <v>30.02</v>
      </c>
      <c r="C426">
        <v>11.09</v>
      </c>
      <c r="D426" t="s">
        <v>2380</v>
      </c>
      <c r="E426" t="s">
        <v>2380</v>
      </c>
      <c r="F426" t="s">
        <v>2380</v>
      </c>
      <c r="G426" t="s">
        <v>2381</v>
      </c>
      <c r="H426" t="s">
        <v>2380</v>
      </c>
    </row>
    <row r="427" spans="1:8" hidden="1" x14ac:dyDescent="0.3">
      <c r="A427" t="s">
        <v>1946</v>
      </c>
      <c r="B427">
        <v>27.36</v>
      </c>
      <c r="C427">
        <v>9.4499999999999993</v>
      </c>
      <c r="D427" t="s">
        <v>2382</v>
      </c>
      <c r="E427" t="s">
        <v>2380</v>
      </c>
      <c r="F427" t="s">
        <v>2380</v>
      </c>
      <c r="G427">
        <v>2</v>
      </c>
      <c r="H427" t="s">
        <v>2382</v>
      </c>
    </row>
    <row r="428" spans="1:8" hidden="1" x14ac:dyDescent="0.3">
      <c r="A428" t="s">
        <v>1945</v>
      </c>
      <c r="B428">
        <v>22.2</v>
      </c>
      <c r="C428">
        <v>5.51</v>
      </c>
      <c r="D428" t="s">
        <v>2380</v>
      </c>
      <c r="E428" t="s">
        <v>2380</v>
      </c>
      <c r="F428" t="s">
        <v>2380</v>
      </c>
      <c r="G428" t="s">
        <v>2381</v>
      </c>
      <c r="H428" t="s">
        <v>2382</v>
      </c>
    </row>
    <row r="429" spans="1:8" hidden="1" x14ac:dyDescent="0.3">
      <c r="A429" t="s">
        <v>1944</v>
      </c>
      <c r="B429">
        <v>25.71</v>
      </c>
      <c r="C429">
        <v>4.18</v>
      </c>
      <c r="D429" t="s">
        <v>2380</v>
      </c>
      <c r="E429" t="s">
        <v>2382</v>
      </c>
      <c r="F429" t="s">
        <v>2380</v>
      </c>
      <c r="G429">
        <v>1</v>
      </c>
      <c r="H429" t="s">
        <v>2382</v>
      </c>
    </row>
    <row r="430" spans="1:8" hidden="1" x14ac:dyDescent="0.3">
      <c r="A430" t="s">
        <v>1943</v>
      </c>
      <c r="B430">
        <v>41.91</v>
      </c>
      <c r="C430">
        <v>5.98</v>
      </c>
      <c r="D430" t="s">
        <v>2382</v>
      </c>
      <c r="E430" t="s">
        <v>2380</v>
      </c>
      <c r="F430" t="s">
        <v>2380</v>
      </c>
      <c r="G430">
        <v>1</v>
      </c>
      <c r="H430" t="s">
        <v>2380</v>
      </c>
    </row>
    <row r="431" spans="1:8" hidden="1" x14ac:dyDescent="0.3">
      <c r="A431" t="s">
        <v>1942</v>
      </c>
      <c r="B431">
        <v>25.85</v>
      </c>
      <c r="C431">
        <v>10.16</v>
      </c>
      <c r="D431" t="s">
        <v>2380</v>
      </c>
      <c r="E431" t="s">
        <v>2380</v>
      </c>
      <c r="F431" t="s">
        <v>2380</v>
      </c>
      <c r="G431" t="s">
        <v>2381</v>
      </c>
      <c r="H431" t="s">
        <v>2382</v>
      </c>
    </row>
    <row r="432" spans="1:8" hidden="1"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hidden="1" x14ac:dyDescent="0.3">
      <c r="A434" t="s">
        <v>1939</v>
      </c>
      <c r="B434">
        <v>24.795000000000002</v>
      </c>
      <c r="C434">
        <v>6.85</v>
      </c>
      <c r="D434" t="s">
        <v>2380</v>
      </c>
      <c r="E434" t="s">
        <v>2380</v>
      </c>
      <c r="F434" t="s">
        <v>2380</v>
      </c>
      <c r="G434" t="s">
        <v>2381</v>
      </c>
      <c r="H434" t="s">
        <v>2382</v>
      </c>
    </row>
    <row r="435" spans="1:8" hidden="1" x14ac:dyDescent="0.3">
      <c r="A435" t="s">
        <v>1938</v>
      </c>
      <c r="B435">
        <v>24.13</v>
      </c>
      <c r="C435">
        <v>7.05</v>
      </c>
      <c r="D435" t="s">
        <v>2382</v>
      </c>
      <c r="E435" t="s">
        <v>2380</v>
      </c>
      <c r="F435" t="s">
        <v>2380</v>
      </c>
      <c r="G435">
        <v>2</v>
      </c>
      <c r="H435" t="s">
        <v>2382</v>
      </c>
    </row>
    <row r="436" spans="1:8" hidden="1" x14ac:dyDescent="0.3">
      <c r="A436" t="s">
        <v>1937</v>
      </c>
      <c r="B436">
        <v>25.84</v>
      </c>
      <c r="C436">
        <v>11.64</v>
      </c>
      <c r="D436" t="s">
        <v>2380</v>
      </c>
      <c r="E436" t="s">
        <v>2380</v>
      </c>
      <c r="F436" t="s">
        <v>2380</v>
      </c>
      <c r="G436">
        <v>2</v>
      </c>
      <c r="H436" t="s">
        <v>2382</v>
      </c>
    </row>
    <row r="437" spans="1:8" hidden="1"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hidden="1" x14ac:dyDescent="0.3">
      <c r="A439" t="s">
        <v>1934</v>
      </c>
      <c r="B439">
        <v>26.125</v>
      </c>
      <c r="C439">
        <v>8.56</v>
      </c>
      <c r="D439" t="s">
        <v>2382</v>
      </c>
      <c r="E439" t="s">
        <v>2380</v>
      </c>
      <c r="F439" t="s">
        <v>2380</v>
      </c>
      <c r="G439">
        <v>1</v>
      </c>
      <c r="H439" t="s">
        <v>2382</v>
      </c>
    </row>
    <row r="440" spans="1:8" hidden="1" x14ac:dyDescent="0.3">
      <c r="A440" t="s">
        <v>1933</v>
      </c>
      <c r="B440">
        <v>25.6</v>
      </c>
      <c r="C440">
        <v>10.5</v>
      </c>
      <c r="D440" t="s">
        <v>2380</v>
      </c>
      <c r="E440" t="s">
        <v>2380</v>
      </c>
      <c r="F440" t="s">
        <v>2380</v>
      </c>
      <c r="G440">
        <v>2</v>
      </c>
      <c r="H440" t="s">
        <v>2382</v>
      </c>
    </row>
    <row r="441" spans="1:8" hidden="1"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hidden="1" x14ac:dyDescent="0.3">
      <c r="A445" t="s">
        <v>1928</v>
      </c>
      <c r="B445">
        <v>27.83</v>
      </c>
      <c r="C445">
        <v>9.1999999999999993</v>
      </c>
      <c r="D445" t="s">
        <v>2382</v>
      </c>
      <c r="E445" t="s">
        <v>2380</v>
      </c>
      <c r="F445" t="s">
        <v>2380</v>
      </c>
      <c r="G445">
        <v>1</v>
      </c>
      <c r="H445" t="s">
        <v>2382</v>
      </c>
    </row>
    <row r="446" spans="1:8" hidden="1"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hidden="1" x14ac:dyDescent="0.3">
      <c r="A450" t="s">
        <v>1923</v>
      </c>
      <c r="B450">
        <v>19.95</v>
      </c>
      <c r="C450">
        <v>4.29</v>
      </c>
      <c r="D450" t="s">
        <v>2382</v>
      </c>
      <c r="E450" t="s">
        <v>2380</v>
      </c>
      <c r="F450" t="s">
        <v>2380</v>
      </c>
      <c r="G450">
        <v>2</v>
      </c>
      <c r="H450" t="s">
        <v>2382</v>
      </c>
    </row>
    <row r="451" spans="1:8" hidden="1" x14ac:dyDescent="0.3">
      <c r="A451" t="s">
        <v>1922</v>
      </c>
      <c r="B451">
        <v>24.225000000000001</v>
      </c>
      <c r="C451">
        <v>4.09</v>
      </c>
      <c r="D451" t="s">
        <v>2380</v>
      </c>
      <c r="E451" t="s">
        <v>2380</v>
      </c>
      <c r="F451" t="s">
        <v>2380</v>
      </c>
      <c r="G451" t="s">
        <v>2381</v>
      </c>
      <c r="H451" t="s">
        <v>2380</v>
      </c>
    </row>
    <row r="452" spans="1:8" hidden="1" x14ac:dyDescent="0.3">
      <c r="A452" t="s">
        <v>1921</v>
      </c>
      <c r="B452">
        <v>28.12</v>
      </c>
      <c r="C452">
        <v>4.88</v>
      </c>
      <c r="D452" t="s">
        <v>2380</v>
      </c>
      <c r="E452" t="s">
        <v>2380</v>
      </c>
      <c r="F452" t="s">
        <v>2380</v>
      </c>
      <c r="G452" t="s">
        <v>2381</v>
      </c>
      <c r="H452" t="s">
        <v>2382</v>
      </c>
    </row>
    <row r="453" spans="1:8" hidden="1" x14ac:dyDescent="0.3">
      <c r="A453" t="s">
        <v>1920</v>
      </c>
      <c r="B453">
        <v>23.21</v>
      </c>
      <c r="C453">
        <v>6.76</v>
      </c>
      <c r="D453" t="s">
        <v>2380</v>
      </c>
      <c r="E453" t="s">
        <v>2380</v>
      </c>
      <c r="F453" t="s">
        <v>2380</v>
      </c>
      <c r="G453" t="s">
        <v>2381</v>
      </c>
      <c r="H453" t="s">
        <v>2382</v>
      </c>
    </row>
    <row r="454" spans="1:8" hidden="1" x14ac:dyDescent="0.3">
      <c r="A454" t="s">
        <v>1919</v>
      </c>
      <c r="B454">
        <v>23.98</v>
      </c>
      <c r="C454">
        <v>10.67</v>
      </c>
      <c r="D454" t="s">
        <v>2380</v>
      </c>
      <c r="E454" t="s">
        <v>2380</v>
      </c>
      <c r="F454" t="s">
        <v>2380</v>
      </c>
      <c r="G454" t="s">
        <v>2381</v>
      </c>
      <c r="H454" t="s">
        <v>2380</v>
      </c>
    </row>
    <row r="455" spans="1:8" hidden="1" x14ac:dyDescent="0.3">
      <c r="A455" t="s">
        <v>1918</v>
      </c>
      <c r="B455">
        <v>30</v>
      </c>
      <c r="C455">
        <v>6.21</v>
      </c>
      <c r="D455" t="s">
        <v>2380</v>
      </c>
      <c r="E455" t="s">
        <v>2380</v>
      </c>
      <c r="F455" t="s">
        <v>2380</v>
      </c>
      <c r="G455" t="s">
        <v>2381</v>
      </c>
      <c r="H455" t="s">
        <v>2382</v>
      </c>
    </row>
    <row r="456" spans="1:8" hidden="1" x14ac:dyDescent="0.3">
      <c r="A456" t="s">
        <v>1917</v>
      </c>
      <c r="B456">
        <v>17.350000000000001</v>
      </c>
      <c r="C456">
        <v>5.03</v>
      </c>
      <c r="D456" t="s">
        <v>2382</v>
      </c>
      <c r="E456" t="s">
        <v>2380</v>
      </c>
      <c r="F456" t="s">
        <v>2380</v>
      </c>
      <c r="G456" t="s">
        <v>2381</v>
      </c>
      <c r="H456" t="s">
        <v>2382</v>
      </c>
    </row>
    <row r="457" spans="1:8" hidden="1" x14ac:dyDescent="0.3">
      <c r="A457" t="s">
        <v>1916</v>
      </c>
      <c r="B457">
        <v>22.704999999999998</v>
      </c>
      <c r="C457">
        <v>5.27</v>
      </c>
      <c r="D457" t="s">
        <v>2380</v>
      </c>
      <c r="E457" t="s">
        <v>2380</v>
      </c>
      <c r="F457" t="s">
        <v>2380</v>
      </c>
      <c r="G457" t="s">
        <v>2381</v>
      </c>
      <c r="H457" t="s">
        <v>2380</v>
      </c>
    </row>
    <row r="458" spans="1:8" hidden="1"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hidden="1" x14ac:dyDescent="0.3">
      <c r="A464" t="s">
        <v>1909</v>
      </c>
      <c r="B464">
        <v>23.655000000000001</v>
      </c>
      <c r="C464">
        <v>4.8600000000000003</v>
      </c>
      <c r="D464" t="s">
        <v>2382</v>
      </c>
      <c r="E464" t="s">
        <v>2380</v>
      </c>
      <c r="F464" t="s">
        <v>2380</v>
      </c>
      <c r="G464" t="s">
        <v>2381</v>
      </c>
      <c r="H464" t="s">
        <v>2382</v>
      </c>
    </row>
    <row r="465" spans="1:8" hidden="1"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hidden="1" x14ac:dyDescent="0.3">
      <c r="A467" t="s">
        <v>1906</v>
      </c>
      <c r="B467">
        <v>18.715</v>
      </c>
      <c r="C467">
        <v>4.4400000000000004</v>
      </c>
      <c r="D467" t="s">
        <v>2380</v>
      </c>
      <c r="E467" t="s">
        <v>2380</v>
      </c>
      <c r="F467" t="s">
        <v>2380</v>
      </c>
      <c r="G467" t="s">
        <v>2381</v>
      </c>
      <c r="H467" t="s">
        <v>2380</v>
      </c>
    </row>
    <row r="468" spans="1:8" hidden="1" x14ac:dyDescent="0.3">
      <c r="A468" t="s">
        <v>1905</v>
      </c>
      <c r="B468">
        <v>28.12</v>
      </c>
      <c r="C468">
        <v>6.15</v>
      </c>
      <c r="D468" t="s">
        <v>2380</v>
      </c>
      <c r="E468" t="s">
        <v>2380</v>
      </c>
      <c r="F468" t="s">
        <v>2380</v>
      </c>
      <c r="G468" t="s">
        <v>2381</v>
      </c>
      <c r="H468" t="s">
        <v>2382</v>
      </c>
    </row>
    <row r="469" spans="1:8" hidden="1" x14ac:dyDescent="0.3">
      <c r="A469" t="s">
        <v>1904</v>
      </c>
      <c r="B469">
        <v>26.6</v>
      </c>
      <c r="C469">
        <v>4.53</v>
      </c>
      <c r="D469" t="s">
        <v>2380</v>
      </c>
      <c r="E469" t="s">
        <v>2380</v>
      </c>
      <c r="F469" t="s">
        <v>2380</v>
      </c>
      <c r="G469" t="s">
        <v>2381</v>
      </c>
      <c r="H469" t="s">
        <v>2382</v>
      </c>
    </row>
    <row r="470" spans="1:8" hidden="1" x14ac:dyDescent="0.3">
      <c r="A470" t="s">
        <v>1903</v>
      </c>
      <c r="B470">
        <v>30.114999999999998</v>
      </c>
      <c r="C470">
        <v>5.48</v>
      </c>
      <c r="D470" t="s">
        <v>2380</v>
      </c>
      <c r="E470" t="s">
        <v>2382</v>
      </c>
      <c r="F470" t="s">
        <v>2380</v>
      </c>
      <c r="G470">
        <v>1</v>
      </c>
      <c r="H470" t="s">
        <v>2380</v>
      </c>
    </row>
    <row r="471" spans="1:8" hidden="1" x14ac:dyDescent="0.3">
      <c r="A471" t="s">
        <v>1902</v>
      </c>
      <c r="B471">
        <v>24.605</v>
      </c>
      <c r="C471">
        <v>5.48</v>
      </c>
      <c r="D471" t="s">
        <v>2380</v>
      </c>
      <c r="E471" t="s">
        <v>2380</v>
      </c>
      <c r="F471" t="s">
        <v>2380</v>
      </c>
      <c r="G471" t="s">
        <v>2381</v>
      </c>
      <c r="H471" t="s">
        <v>2382</v>
      </c>
    </row>
    <row r="472" spans="1:8" hidden="1" x14ac:dyDescent="0.3">
      <c r="A472" t="s">
        <v>1901</v>
      </c>
      <c r="B472">
        <v>29.6</v>
      </c>
      <c r="C472">
        <v>8.1</v>
      </c>
      <c r="D472" t="s">
        <v>2380</v>
      </c>
      <c r="E472" t="s">
        <v>2380</v>
      </c>
      <c r="F472" t="s">
        <v>2380</v>
      </c>
      <c r="G472" t="s">
        <v>2381</v>
      </c>
      <c r="H472" t="s">
        <v>2380</v>
      </c>
    </row>
    <row r="473" spans="1:8" hidden="1"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hidden="1"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hidden="1" x14ac:dyDescent="0.3">
      <c r="A477" t="s">
        <v>1895</v>
      </c>
      <c r="B477">
        <v>54.3</v>
      </c>
      <c r="C477">
        <v>4.1500000000000004</v>
      </c>
      <c r="D477" t="s">
        <v>2382</v>
      </c>
      <c r="E477" t="s">
        <v>2380</v>
      </c>
      <c r="F477" t="s">
        <v>2380</v>
      </c>
      <c r="G477">
        <v>1</v>
      </c>
      <c r="H477" t="s">
        <v>2380</v>
      </c>
    </row>
    <row r="478" spans="1:8" hidden="1" x14ac:dyDescent="0.3">
      <c r="A478" t="s">
        <v>1894</v>
      </c>
      <c r="B478">
        <v>33.344999999999999</v>
      </c>
      <c r="C478">
        <v>11.32</v>
      </c>
      <c r="D478" t="s">
        <v>2382</v>
      </c>
      <c r="E478" t="s">
        <v>2380</v>
      </c>
      <c r="F478" t="s">
        <v>2380</v>
      </c>
      <c r="G478">
        <v>1</v>
      </c>
      <c r="H478" t="s">
        <v>2380</v>
      </c>
    </row>
    <row r="479" spans="1:8" hidden="1" x14ac:dyDescent="0.3">
      <c r="A479" t="s">
        <v>1893</v>
      </c>
      <c r="B479">
        <v>33</v>
      </c>
      <c r="C479">
        <v>9.51</v>
      </c>
      <c r="D479" t="s">
        <v>2382</v>
      </c>
      <c r="E479" t="s">
        <v>2380</v>
      </c>
      <c r="F479" t="s">
        <v>2380</v>
      </c>
      <c r="G479" t="s">
        <v>2381</v>
      </c>
      <c r="H479" t="s">
        <v>2380</v>
      </c>
    </row>
    <row r="480" spans="1:8" hidden="1" x14ac:dyDescent="0.3">
      <c r="A480" t="s">
        <v>1892</v>
      </c>
      <c r="B480">
        <v>28.024999999999999</v>
      </c>
      <c r="C480">
        <v>7.67</v>
      </c>
      <c r="D480" t="s">
        <v>2382</v>
      </c>
      <c r="E480" t="s">
        <v>2380</v>
      </c>
      <c r="F480" t="s">
        <v>2380</v>
      </c>
      <c r="G480">
        <v>1</v>
      </c>
      <c r="H480" t="s">
        <v>2382</v>
      </c>
    </row>
    <row r="481" spans="1:8" hidden="1" x14ac:dyDescent="0.3">
      <c r="A481" t="s">
        <v>1891</v>
      </c>
      <c r="B481">
        <v>28.69</v>
      </c>
      <c r="C481">
        <v>6.23</v>
      </c>
      <c r="D481" t="s">
        <v>2380</v>
      </c>
      <c r="E481" t="s">
        <v>2380</v>
      </c>
      <c r="F481" t="s">
        <v>2380</v>
      </c>
      <c r="G481">
        <v>1</v>
      </c>
      <c r="H481" t="s">
        <v>2382</v>
      </c>
    </row>
    <row r="482" spans="1:8" hidden="1" x14ac:dyDescent="0.3">
      <c r="A482" t="s">
        <v>1890</v>
      </c>
      <c r="B482">
        <v>40.28</v>
      </c>
      <c r="C482">
        <v>8.9</v>
      </c>
      <c r="D482" t="s">
        <v>2380</v>
      </c>
      <c r="E482" t="s">
        <v>2380</v>
      </c>
      <c r="F482" t="s">
        <v>2380</v>
      </c>
      <c r="G482" t="s">
        <v>2381</v>
      </c>
      <c r="H482" t="s">
        <v>2380</v>
      </c>
    </row>
    <row r="483" spans="1:8" hidden="1" x14ac:dyDescent="0.3">
      <c r="A483" t="s">
        <v>1889</v>
      </c>
      <c r="B483">
        <v>37.299999999999997</v>
      </c>
      <c r="C483">
        <v>7.79</v>
      </c>
      <c r="D483" t="s">
        <v>2382</v>
      </c>
      <c r="E483" t="s">
        <v>2380</v>
      </c>
      <c r="F483" t="s">
        <v>2380</v>
      </c>
      <c r="G483" t="s">
        <v>2381</v>
      </c>
      <c r="H483" t="s">
        <v>2380</v>
      </c>
    </row>
    <row r="484" spans="1:8" hidden="1"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hidden="1" x14ac:dyDescent="0.3">
      <c r="A486" t="s">
        <v>1886</v>
      </c>
      <c r="B486">
        <v>51.47</v>
      </c>
      <c r="C486">
        <v>9.6</v>
      </c>
      <c r="D486" t="s">
        <v>2380</v>
      </c>
      <c r="E486" t="s">
        <v>2380</v>
      </c>
      <c r="F486" t="s">
        <v>2380</v>
      </c>
      <c r="G486" t="s">
        <v>2381</v>
      </c>
      <c r="H486" t="s">
        <v>2380</v>
      </c>
    </row>
    <row r="487" spans="1:8" hidden="1" x14ac:dyDescent="0.3">
      <c r="A487" t="s">
        <v>1885</v>
      </c>
      <c r="B487">
        <v>29.8</v>
      </c>
      <c r="C487">
        <v>5.78</v>
      </c>
      <c r="D487" t="s">
        <v>2382</v>
      </c>
      <c r="E487" t="s">
        <v>2380</v>
      </c>
      <c r="F487" t="s">
        <v>2380</v>
      </c>
      <c r="G487" t="s">
        <v>2381</v>
      </c>
      <c r="H487" t="s">
        <v>2380</v>
      </c>
    </row>
    <row r="488" spans="1:8" hidden="1" x14ac:dyDescent="0.3">
      <c r="A488" t="s">
        <v>1884</v>
      </c>
      <c r="B488">
        <v>49.77</v>
      </c>
      <c r="C488">
        <v>7.02</v>
      </c>
      <c r="D488" t="s">
        <v>2380</v>
      </c>
      <c r="E488" t="s">
        <v>2380</v>
      </c>
      <c r="F488" t="s">
        <v>2380</v>
      </c>
      <c r="G488" t="s">
        <v>2381</v>
      </c>
      <c r="H488" t="s">
        <v>2380</v>
      </c>
    </row>
    <row r="489" spans="1:8" hidden="1"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hidden="1" x14ac:dyDescent="0.3">
      <c r="A491" t="s">
        <v>1881</v>
      </c>
      <c r="B491">
        <v>53.93</v>
      </c>
      <c r="C491">
        <v>5.34</v>
      </c>
      <c r="D491" t="s">
        <v>2382</v>
      </c>
      <c r="E491" t="s">
        <v>2380</v>
      </c>
      <c r="F491" t="s">
        <v>2380</v>
      </c>
      <c r="G491">
        <v>2</v>
      </c>
      <c r="H491" t="s">
        <v>2380</v>
      </c>
    </row>
    <row r="492" spans="1:8" hidden="1" x14ac:dyDescent="0.3">
      <c r="A492" t="s">
        <v>1880</v>
      </c>
      <c r="B492">
        <v>28.024999999999999</v>
      </c>
      <c r="C492">
        <v>5.65</v>
      </c>
      <c r="D492" t="s">
        <v>2380</v>
      </c>
      <c r="E492" t="s">
        <v>2380</v>
      </c>
      <c r="F492" t="s">
        <v>2380</v>
      </c>
      <c r="G492">
        <v>1</v>
      </c>
      <c r="H492" t="s">
        <v>2382</v>
      </c>
    </row>
    <row r="493" spans="1:8" hidden="1" x14ac:dyDescent="0.3">
      <c r="A493" t="s">
        <v>1879</v>
      </c>
      <c r="B493">
        <v>27.5</v>
      </c>
      <c r="C493">
        <v>4.49</v>
      </c>
      <c r="D493" t="s">
        <v>2380</v>
      </c>
      <c r="E493" t="s">
        <v>2380</v>
      </c>
      <c r="F493" t="s">
        <v>2380</v>
      </c>
      <c r="G493" t="s">
        <v>2381</v>
      </c>
      <c r="H493" t="s">
        <v>2380</v>
      </c>
    </row>
    <row r="494" spans="1:8" hidden="1"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hidden="1" x14ac:dyDescent="0.3">
      <c r="A496" t="s">
        <v>1876</v>
      </c>
      <c r="B496">
        <v>27.835000000000001</v>
      </c>
      <c r="C496">
        <v>5.9</v>
      </c>
      <c r="D496" t="s">
        <v>2382</v>
      </c>
      <c r="E496" t="s">
        <v>2380</v>
      </c>
      <c r="F496" t="s">
        <v>2380</v>
      </c>
      <c r="G496">
        <v>1</v>
      </c>
      <c r="H496" t="s">
        <v>2382</v>
      </c>
    </row>
    <row r="497" spans="1:8" hidden="1" x14ac:dyDescent="0.3">
      <c r="A497" t="s">
        <v>1875</v>
      </c>
      <c r="B497">
        <v>51.74</v>
      </c>
      <c r="C497">
        <v>4.9800000000000004</v>
      </c>
      <c r="D497" t="s">
        <v>2382</v>
      </c>
      <c r="E497" t="s">
        <v>2380</v>
      </c>
      <c r="F497" t="s">
        <v>2380</v>
      </c>
      <c r="G497">
        <v>2</v>
      </c>
      <c r="H497" t="s">
        <v>2380</v>
      </c>
    </row>
    <row r="498" spans="1:8" hidden="1"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hidden="1" x14ac:dyDescent="0.3">
      <c r="A501" t="s">
        <v>1871</v>
      </c>
      <c r="B501">
        <v>27.83</v>
      </c>
      <c r="C501">
        <v>5.36</v>
      </c>
      <c r="D501" t="s">
        <v>2380</v>
      </c>
      <c r="E501" t="s">
        <v>2380</v>
      </c>
      <c r="F501" t="s">
        <v>2380</v>
      </c>
      <c r="G501">
        <v>2</v>
      </c>
      <c r="H501" t="s">
        <v>2380</v>
      </c>
    </row>
    <row r="502" spans="1:8" hidden="1" x14ac:dyDescent="0.3">
      <c r="A502" t="s">
        <v>1870</v>
      </c>
      <c r="B502">
        <v>28.93</v>
      </c>
      <c r="C502">
        <v>5.2</v>
      </c>
      <c r="D502" t="s">
        <v>2380</v>
      </c>
      <c r="E502" t="s">
        <v>2380</v>
      </c>
      <c r="F502" t="s">
        <v>2380</v>
      </c>
      <c r="G502" t="s">
        <v>2381</v>
      </c>
      <c r="H502" t="s">
        <v>2382</v>
      </c>
    </row>
    <row r="503" spans="1:8" hidden="1" x14ac:dyDescent="0.3">
      <c r="A503" t="s">
        <v>1869</v>
      </c>
      <c r="B503">
        <v>33.82</v>
      </c>
      <c r="C503">
        <v>5.42</v>
      </c>
      <c r="D503" t="s">
        <v>2380</v>
      </c>
      <c r="E503" t="s">
        <v>2380</v>
      </c>
      <c r="F503" t="s">
        <v>2380</v>
      </c>
      <c r="G503" t="s">
        <v>2381</v>
      </c>
      <c r="H503" t="s">
        <v>2380</v>
      </c>
    </row>
    <row r="504" spans="1:8" hidden="1"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hidden="1" x14ac:dyDescent="0.3">
      <c r="A506" t="s">
        <v>1866</v>
      </c>
      <c r="B506">
        <v>26.4</v>
      </c>
      <c r="C506">
        <v>4.87</v>
      </c>
      <c r="D506" t="s">
        <v>2382</v>
      </c>
      <c r="E506" t="s">
        <v>2380</v>
      </c>
      <c r="F506" t="s">
        <v>2380</v>
      </c>
      <c r="G506" t="s">
        <v>2381</v>
      </c>
      <c r="H506" t="s">
        <v>2382</v>
      </c>
    </row>
    <row r="507" spans="1:8" hidden="1" x14ac:dyDescent="0.3">
      <c r="A507" t="s">
        <v>1865</v>
      </c>
      <c r="B507">
        <v>28.38</v>
      </c>
      <c r="C507">
        <v>6.07</v>
      </c>
      <c r="D507" t="s">
        <v>2380</v>
      </c>
      <c r="E507" t="s">
        <v>2380</v>
      </c>
      <c r="F507" t="s">
        <v>2380</v>
      </c>
      <c r="G507">
        <v>1</v>
      </c>
      <c r="H507" t="s">
        <v>2382</v>
      </c>
    </row>
    <row r="508" spans="1:8" hidden="1" x14ac:dyDescent="0.3">
      <c r="A508" t="s">
        <v>1864</v>
      </c>
      <c r="B508">
        <v>24.64</v>
      </c>
      <c r="C508">
        <v>4.33</v>
      </c>
      <c r="D508" t="s">
        <v>2380</v>
      </c>
      <c r="E508" t="s">
        <v>2380</v>
      </c>
      <c r="F508" t="s">
        <v>2380</v>
      </c>
      <c r="G508" t="s">
        <v>2381</v>
      </c>
      <c r="H508" t="s">
        <v>2382</v>
      </c>
    </row>
    <row r="509" spans="1:8" hidden="1" x14ac:dyDescent="0.3">
      <c r="A509" t="s">
        <v>1863</v>
      </c>
      <c r="B509">
        <v>39.71</v>
      </c>
      <c r="C509">
        <v>5.83</v>
      </c>
      <c r="D509" t="s">
        <v>2380</v>
      </c>
      <c r="E509" t="s">
        <v>2380</v>
      </c>
      <c r="F509" t="s">
        <v>2380</v>
      </c>
      <c r="G509">
        <v>1</v>
      </c>
      <c r="H509" t="s">
        <v>2380</v>
      </c>
    </row>
    <row r="510" spans="1:8" hidden="1"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hidden="1" x14ac:dyDescent="0.3">
      <c r="A512" t="s">
        <v>1860</v>
      </c>
      <c r="B512">
        <v>24.42</v>
      </c>
      <c r="C512">
        <v>5.81</v>
      </c>
      <c r="D512" t="s">
        <v>2380</v>
      </c>
      <c r="E512" t="s">
        <v>2380</v>
      </c>
      <c r="F512" t="s">
        <v>2380</v>
      </c>
      <c r="G512">
        <v>1</v>
      </c>
      <c r="H512" t="s">
        <v>2382</v>
      </c>
    </row>
    <row r="513" spans="1:8" hidden="1" x14ac:dyDescent="0.3">
      <c r="A513" t="s">
        <v>1859</v>
      </c>
      <c r="B513">
        <v>29.81</v>
      </c>
      <c r="C513">
        <v>5.58</v>
      </c>
      <c r="D513" t="s">
        <v>2380</v>
      </c>
      <c r="E513" t="s">
        <v>2380</v>
      </c>
      <c r="F513" t="s">
        <v>2380</v>
      </c>
      <c r="G513" t="s">
        <v>2381</v>
      </c>
      <c r="H513" t="s">
        <v>2382</v>
      </c>
    </row>
    <row r="514" spans="1:8" hidden="1" x14ac:dyDescent="0.3">
      <c r="A514" t="s">
        <v>1858</v>
      </c>
      <c r="B514">
        <v>51.18</v>
      </c>
      <c r="C514">
        <v>4.4000000000000004</v>
      </c>
      <c r="D514" t="s">
        <v>2382</v>
      </c>
      <c r="E514" t="s">
        <v>2380</v>
      </c>
      <c r="F514" t="s">
        <v>2380</v>
      </c>
      <c r="G514">
        <v>2</v>
      </c>
      <c r="H514" t="s">
        <v>2380</v>
      </c>
    </row>
    <row r="515" spans="1:8" hidden="1" x14ac:dyDescent="0.3">
      <c r="A515" t="s">
        <v>1857</v>
      </c>
      <c r="B515">
        <v>51.37</v>
      </c>
      <c r="C515">
        <v>8.18</v>
      </c>
      <c r="D515" t="s">
        <v>2382</v>
      </c>
      <c r="E515" t="s">
        <v>2380</v>
      </c>
      <c r="F515" t="s">
        <v>2380</v>
      </c>
      <c r="G515" t="s">
        <v>2381</v>
      </c>
      <c r="H515" t="s">
        <v>2380</v>
      </c>
    </row>
    <row r="516" spans="1:8" hidden="1" x14ac:dyDescent="0.3">
      <c r="A516" t="s">
        <v>1856</v>
      </c>
      <c r="B516">
        <v>36.19</v>
      </c>
      <c r="C516">
        <v>5.52</v>
      </c>
      <c r="D516" t="s">
        <v>2382</v>
      </c>
      <c r="E516" t="s">
        <v>2380</v>
      </c>
      <c r="F516" t="s">
        <v>2380</v>
      </c>
      <c r="G516" t="s">
        <v>2381</v>
      </c>
      <c r="H516" t="s">
        <v>2380</v>
      </c>
    </row>
    <row r="517" spans="1:8" hidden="1"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hidden="1"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hidden="1" x14ac:dyDescent="0.3">
      <c r="A522" t="s">
        <v>1850</v>
      </c>
      <c r="B522">
        <v>25.3</v>
      </c>
      <c r="C522">
        <v>5.0199999999999996</v>
      </c>
      <c r="D522" t="s">
        <v>2382</v>
      </c>
      <c r="E522" t="s">
        <v>2380</v>
      </c>
      <c r="F522" t="s">
        <v>2380</v>
      </c>
      <c r="G522">
        <v>1</v>
      </c>
      <c r="H522" t="s">
        <v>2382</v>
      </c>
    </row>
    <row r="523" spans="1:8" hidden="1" x14ac:dyDescent="0.3">
      <c r="A523" t="s">
        <v>1849</v>
      </c>
      <c r="B523">
        <v>38.83</v>
      </c>
      <c r="C523">
        <v>6.36</v>
      </c>
      <c r="D523" t="s">
        <v>2380</v>
      </c>
      <c r="E523" t="s">
        <v>2380</v>
      </c>
      <c r="F523" t="s">
        <v>2380</v>
      </c>
      <c r="G523">
        <v>1</v>
      </c>
      <c r="H523" t="s">
        <v>2380</v>
      </c>
    </row>
    <row r="524" spans="1:8" hidden="1"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hidden="1"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hidden="1"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hidden="1"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hidden="1" x14ac:dyDescent="0.3">
      <c r="A534" t="s">
        <v>1838</v>
      </c>
      <c r="B534">
        <v>23.655000000000001</v>
      </c>
      <c r="C534">
        <v>5.14</v>
      </c>
      <c r="D534" t="s">
        <v>2380</v>
      </c>
      <c r="E534" t="s">
        <v>2380</v>
      </c>
      <c r="F534" t="s">
        <v>2380</v>
      </c>
      <c r="G534">
        <v>1</v>
      </c>
      <c r="H534" t="s">
        <v>2382</v>
      </c>
    </row>
    <row r="535" spans="1:8" hidden="1" x14ac:dyDescent="0.3">
      <c r="A535" t="s">
        <v>1837</v>
      </c>
      <c r="B535">
        <v>49.05</v>
      </c>
      <c r="C535">
        <v>9.77</v>
      </c>
      <c r="D535" t="s">
        <v>2382</v>
      </c>
      <c r="E535" t="s">
        <v>2380</v>
      </c>
      <c r="F535" t="s">
        <v>2380</v>
      </c>
      <c r="G535" t="s">
        <v>2381</v>
      </c>
      <c r="H535" t="s">
        <v>2380</v>
      </c>
    </row>
    <row r="536" spans="1:8" hidden="1" x14ac:dyDescent="0.3">
      <c r="A536" t="s">
        <v>1836</v>
      </c>
      <c r="B536">
        <v>51.94</v>
      </c>
      <c r="C536">
        <v>8.8000000000000007</v>
      </c>
      <c r="D536" t="s">
        <v>2382</v>
      </c>
      <c r="E536" t="s">
        <v>2380</v>
      </c>
      <c r="F536" t="s">
        <v>2380</v>
      </c>
      <c r="G536">
        <v>2</v>
      </c>
      <c r="H536" t="s">
        <v>2380</v>
      </c>
    </row>
    <row r="537" spans="1:8" hidden="1" x14ac:dyDescent="0.3">
      <c r="A537" t="s">
        <v>1835</v>
      </c>
      <c r="B537">
        <v>29.83</v>
      </c>
      <c r="C537">
        <v>5.84</v>
      </c>
      <c r="D537" t="s">
        <v>2380</v>
      </c>
      <c r="E537" t="s">
        <v>2380</v>
      </c>
      <c r="F537" t="s">
        <v>2380</v>
      </c>
      <c r="G537">
        <v>1</v>
      </c>
      <c r="H537" t="s">
        <v>2382</v>
      </c>
    </row>
    <row r="538" spans="1:8" hidden="1" x14ac:dyDescent="0.3">
      <c r="A538" t="s">
        <v>1834</v>
      </c>
      <c r="B538">
        <v>22.6</v>
      </c>
      <c r="C538">
        <v>10.43</v>
      </c>
      <c r="D538" t="s">
        <v>2382</v>
      </c>
      <c r="E538" t="s">
        <v>2380</v>
      </c>
      <c r="F538" t="s">
        <v>2380</v>
      </c>
      <c r="G538">
        <v>1</v>
      </c>
      <c r="H538" t="s">
        <v>2382</v>
      </c>
    </row>
    <row r="539" spans="1:8" hidden="1" x14ac:dyDescent="0.3">
      <c r="A539" t="s">
        <v>1833</v>
      </c>
      <c r="B539">
        <v>46.69</v>
      </c>
      <c r="C539">
        <v>4.25</v>
      </c>
      <c r="D539" t="s">
        <v>2382</v>
      </c>
      <c r="E539" t="s">
        <v>2380</v>
      </c>
      <c r="F539" t="s">
        <v>2380</v>
      </c>
      <c r="G539">
        <v>1</v>
      </c>
      <c r="H539" t="s">
        <v>2380</v>
      </c>
    </row>
    <row r="540" spans="1:8" hidden="1" x14ac:dyDescent="0.3">
      <c r="A540" t="s">
        <v>1832</v>
      </c>
      <c r="B540">
        <v>28.49</v>
      </c>
      <c r="C540">
        <v>4.8899999999999997</v>
      </c>
      <c r="D540" t="s">
        <v>2380</v>
      </c>
      <c r="E540" t="s">
        <v>2380</v>
      </c>
      <c r="F540" t="s">
        <v>2380</v>
      </c>
      <c r="G540" t="s">
        <v>2381</v>
      </c>
      <c r="H540" t="s">
        <v>2382</v>
      </c>
    </row>
    <row r="541" spans="1:8" hidden="1" x14ac:dyDescent="0.3">
      <c r="A541" t="s">
        <v>1831</v>
      </c>
      <c r="B541">
        <v>28.5</v>
      </c>
      <c r="C541">
        <v>5.55</v>
      </c>
      <c r="D541" t="s">
        <v>2382</v>
      </c>
      <c r="E541" t="s">
        <v>2380</v>
      </c>
      <c r="F541" t="s">
        <v>2380</v>
      </c>
      <c r="G541">
        <v>1</v>
      </c>
      <c r="H541" t="s">
        <v>2382</v>
      </c>
    </row>
    <row r="542" spans="1:8" hidden="1" x14ac:dyDescent="0.3">
      <c r="A542" t="s">
        <v>1830</v>
      </c>
      <c r="B542">
        <v>24.4</v>
      </c>
      <c r="C542">
        <v>4.5199999999999996</v>
      </c>
      <c r="D542" t="s">
        <v>2380</v>
      </c>
      <c r="E542" t="s">
        <v>2380</v>
      </c>
      <c r="F542" t="s">
        <v>2380</v>
      </c>
      <c r="G542">
        <v>1</v>
      </c>
      <c r="H542" t="s">
        <v>2382</v>
      </c>
    </row>
    <row r="543" spans="1:8" hidden="1" x14ac:dyDescent="0.3">
      <c r="A543" t="s">
        <v>1829</v>
      </c>
      <c r="B543">
        <v>29.15</v>
      </c>
      <c r="C543">
        <v>4.45</v>
      </c>
      <c r="D543" t="s">
        <v>2382</v>
      </c>
      <c r="E543" t="s">
        <v>2380</v>
      </c>
      <c r="F543" t="s">
        <v>2380</v>
      </c>
      <c r="G543">
        <v>1</v>
      </c>
      <c r="H543" t="s">
        <v>2382</v>
      </c>
    </row>
    <row r="544" spans="1:8" hidden="1"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hidden="1" x14ac:dyDescent="0.3">
      <c r="A548" t="s">
        <v>1824</v>
      </c>
      <c r="B548">
        <v>28.31</v>
      </c>
      <c r="C548">
        <v>6.35</v>
      </c>
      <c r="D548" t="s">
        <v>2380</v>
      </c>
      <c r="E548" t="s">
        <v>2380</v>
      </c>
      <c r="F548" t="s">
        <v>2380</v>
      </c>
      <c r="G548" t="s">
        <v>2381</v>
      </c>
      <c r="H548" t="s">
        <v>2382</v>
      </c>
    </row>
    <row r="549" spans="1:8" hidden="1" x14ac:dyDescent="0.3">
      <c r="A549" t="s">
        <v>1823</v>
      </c>
      <c r="B549">
        <v>46.62</v>
      </c>
      <c r="C549">
        <v>8.51</v>
      </c>
      <c r="D549" t="s">
        <v>2380</v>
      </c>
      <c r="E549" t="s">
        <v>2380</v>
      </c>
      <c r="F549" t="s">
        <v>2380</v>
      </c>
      <c r="G549" t="s">
        <v>2381</v>
      </c>
      <c r="H549" t="s">
        <v>2380</v>
      </c>
    </row>
    <row r="550" spans="1:8" hidden="1" x14ac:dyDescent="0.3">
      <c r="A550" t="s">
        <v>1822</v>
      </c>
      <c r="B550">
        <v>51.75</v>
      </c>
      <c r="C550">
        <v>8.59</v>
      </c>
      <c r="D550" t="s">
        <v>2382</v>
      </c>
      <c r="E550" t="s">
        <v>2380</v>
      </c>
      <c r="F550" t="s">
        <v>2380</v>
      </c>
      <c r="G550">
        <v>1</v>
      </c>
      <c r="H550" t="s">
        <v>2380</v>
      </c>
    </row>
    <row r="551" spans="1:8" hidden="1" x14ac:dyDescent="0.3">
      <c r="A551" t="s">
        <v>1821</v>
      </c>
      <c r="B551">
        <v>25.7</v>
      </c>
      <c r="C551">
        <v>4.13</v>
      </c>
      <c r="D551" t="s">
        <v>2382</v>
      </c>
      <c r="E551" t="s">
        <v>2380</v>
      </c>
      <c r="F551" t="s">
        <v>2380</v>
      </c>
      <c r="G551" t="s">
        <v>2381</v>
      </c>
      <c r="H551" t="s">
        <v>2382</v>
      </c>
    </row>
    <row r="552" spans="1:8" hidden="1" x14ac:dyDescent="0.3">
      <c r="A552" t="s">
        <v>1820</v>
      </c>
      <c r="B552">
        <v>31.79</v>
      </c>
      <c r="C552">
        <v>4.55</v>
      </c>
      <c r="D552" t="s">
        <v>2380</v>
      </c>
      <c r="E552" t="s">
        <v>2380</v>
      </c>
      <c r="F552" t="s">
        <v>2380</v>
      </c>
      <c r="G552" t="s">
        <v>2381</v>
      </c>
      <c r="H552" t="s">
        <v>2380</v>
      </c>
    </row>
    <row r="553" spans="1:8" hidden="1"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hidden="1"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hidden="1"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hidden="1" x14ac:dyDescent="0.3">
      <c r="A561" t="s">
        <v>1811</v>
      </c>
      <c r="B561">
        <v>23.98</v>
      </c>
      <c r="C561">
        <v>4.9000000000000004</v>
      </c>
      <c r="D561" t="s">
        <v>2380</v>
      </c>
      <c r="E561" t="s">
        <v>2380</v>
      </c>
      <c r="F561" t="s">
        <v>2380</v>
      </c>
      <c r="G561" t="s">
        <v>2381</v>
      </c>
      <c r="H561" t="s">
        <v>31</v>
      </c>
    </row>
    <row r="562" spans="1:8" hidden="1" x14ac:dyDescent="0.3">
      <c r="A562" t="s">
        <v>1810</v>
      </c>
      <c r="B562">
        <v>23.65</v>
      </c>
      <c r="C562">
        <v>4.5</v>
      </c>
      <c r="D562" t="s">
        <v>2380</v>
      </c>
      <c r="E562" t="s">
        <v>2380</v>
      </c>
      <c r="F562" t="s">
        <v>2380</v>
      </c>
      <c r="G562" t="s">
        <v>2381</v>
      </c>
      <c r="H562" t="s">
        <v>2380</v>
      </c>
    </row>
    <row r="563" spans="1:8" hidden="1" x14ac:dyDescent="0.3">
      <c r="A563" t="s">
        <v>1809</v>
      </c>
      <c r="B563">
        <v>49.09</v>
      </c>
      <c r="C563">
        <v>8.3800000000000008</v>
      </c>
      <c r="D563" t="s">
        <v>2382</v>
      </c>
      <c r="E563" t="s">
        <v>2380</v>
      </c>
      <c r="F563" t="s">
        <v>2380</v>
      </c>
      <c r="G563">
        <v>2</v>
      </c>
      <c r="H563" t="s">
        <v>2380</v>
      </c>
    </row>
    <row r="564" spans="1:8" hidden="1"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hidden="1" x14ac:dyDescent="0.3">
      <c r="A566" t="s">
        <v>1806</v>
      </c>
      <c r="B566">
        <v>45.92</v>
      </c>
      <c r="C566">
        <v>9.51</v>
      </c>
      <c r="D566" t="s">
        <v>2380</v>
      </c>
      <c r="E566" t="s">
        <v>2380</v>
      </c>
      <c r="F566" t="s">
        <v>2380</v>
      </c>
      <c r="G566" t="s">
        <v>2381</v>
      </c>
      <c r="H566" t="s">
        <v>2380</v>
      </c>
    </row>
    <row r="567" spans="1:8" hidden="1" x14ac:dyDescent="0.3">
      <c r="A567" t="s">
        <v>1805</v>
      </c>
      <c r="B567">
        <v>44.03</v>
      </c>
      <c r="C567">
        <v>9.36</v>
      </c>
      <c r="D567" t="s">
        <v>2380</v>
      </c>
      <c r="E567" t="s">
        <v>2380</v>
      </c>
      <c r="F567" t="s">
        <v>2380</v>
      </c>
      <c r="G567" t="s">
        <v>2381</v>
      </c>
      <c r="H567" t="s">
        <v>2380</v>
      </c>
    </row>
    <row r="568" spans="1:8" hidden="1" x14ac:dyDescent="0.3">
      <c r="A568" t="s">
        <v>1804</v>
      </c>
      <c r="B568">
        <v>24.6</v>
      </c>
      <c r="C568">
        <v>4.8099999999999996</v>
      </c>
      <c r="D568" t="s">
        <v>2380</v>
      </c>
      <c r="E568" t="s">
        <v>2380</v>
      </c>
      <c r="F568" t="s">
        <v>2380</v>
      </c>
      <c r="G568" t="s">
        <v>2381</v>
      </c>
      <c r="H568" t="s">
        <v>2382</v>
      </c>
    </row>
    <row r="569" spans="1:8" hidden="1"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hidden="1"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hidden="1" x14ac:dyDescent="0.3">
      <c r="A574" t="s">
        <v>1798</v>
      </c>
      <c r="B574">
        <v>49.07</v>
      </c>
      <c r="C574">
        <v>9.08</v>
      </c>
      <c r="D574" t="s">
        <v>2382</v>
      </c>
      <c r="E574" t="s">
        <v>2380</v>
      </c>
      <c r="F574" t="s">
        <v>2380</v>
      </c>
      <c r="G574">
        <v>1</v>
      </c>
      <c r="H574" t="s">
        <v>2380</v>
      </c>
    </row>
    <row r="575" spans="1:8" hidden="1" x14ac:dyDescent="0.3">
      <c r="A575" t="s">
        <v>1797</v>
      </c>
      <c r="B575">
        <v>19.8</v>
      </c>
      <c r="C575">
        <v>4.82</v>
      </c>
      <c r="D575" t="s">
        <v>2380</v>
      </c>
      <c r="E575" t="s">
        <v>2380</v>
      </c>
      <c r="F575" t="s">
        <v>2380</v>
      </c>
      <c r="G575" t="s">
        <v>2381</v>
      </c>
      <c r="H575" t="s">
        <v>2382</v>
      </c>
    </row>
    <row r="576" spans="1:8" hidden="1" x14ac:dyDescent="0.3">
      <c r="A576" t="s">
        <v>1796</v>
      </c>
      <c r="B576">
        <v>27.36</v>
      </c>
      <c r="C576">
        <v>4.6500000000000004</v>
      </c>
      <c r="D576" t="s">
        <v>2380</v>
      </c>
      <c r="E576" t="s">
        <v>2382</v>
      </c>
      <c r="F576" t="s">
        <v>2380</v>
      </c>
      <c r="G576">
        <v>1</v>
      </c>
      <c r="H576" t="s">
        <v>2382</v>
      </c>
    </row>
    <row r="577" spans="1:8" hidden="1" x14ac:dyDescent="0.3">
      <c r="A577" t="s">
        <v>1795</v>
      </c>
      <c r="B577">
        <v>42.95</v>
      </c>
      <c r="C577">
        <v>5.16</v>
      </c>
      <c r="D577" t="s">
        <v>2382</v>
      </c>
      <c r="E577" t="s">
        <v>2380</v>
      </c>
      <c r="F577" t="s">
        <v>2380</v>
      </c>
      <c r="G577">
        <v>1</v>
      </c>
      <c r="H577" t="s">
        <v>2380</v>
      </c>
    </row>
    <row r="578" spans="1:8" hidden="1" x14ac:dyDescent="0.3">
      <c r="A578" t="s">
        <v>1794</v>
      </c>
      <c r="B578">
        <v>42.66</v>
      </c>
      <c r="C578">
        <v>10.44</v>
      </c>
      <c r="D578" t="s">
        <v>2380</v>
      </c>
      <c r="E578" t="s">
        <v>2380</v>
      </c>
      <c r="F578" t="s">
        <v>2380</v>
      </c>
      <c r="G578" t="s">
        <v>2381</v>
      </c>
      <c r="H578" t="s">
        <v>2380</v>
      </c>
    </row>
    <row r="579" spans="1:8" hidden="1" x14ac:dyDescent="0.3">
      <c r="A579" t="s">
        <v>1793</v>
      </c>
      <c r="B579">
        <v>33.630000000000003</v>
      </c>
      <c r="C579">
        <v>5.69</v>
      </c>
      <c r="D579" t="s">
        <v>2380</v>
      </c>
      <c r="E579" t="s">
        <v>2380</v>
      </c>
      <c r="F579" t="s">
        <v>2380</v>
      </c>
      <c r="G579">
        <v>1</v>
      </c>
      <c r="H579" t="s">
        <v>2380</v>
      </c>
    </row>
    <row r="580" spans="1:8" hidden="1"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hidden="1" x14ac:dyDescent="0.3">
      <c r="A582" t="s">
        <v>1790</v>
      </c>
      <c r="B582">
        <v>27.06</v>
      </c>
      <c r="C582">
        <v>5.74</v>
      </c>
      <c r="D582" t="s">
        <v>2382</v>
      </c>
      <c r="E582" t="s">
        <v>2380</v>
      </c>
      <c r="F582" t="s">
        <v>2380</v>
      </c>
      <c r="G582" t="s">
        <v>2381</v>
      </c>
      <c r="H582" t="s">
        <v>2382</v>
      </c>
    </row>
    <row r="583" spans="1:8" hidden="1" x14ac:dyDescent="0.3">
      <c r="A583" t="s">
        <v>1789</v>
      </c>
      <c r="B583">
        <v>47.13</v>
      </c>
      <c r="C583">
        <v>8.6999999999999993</v>
      </c>
      <c r="D583" t="s">
        <v>2380</v>
      </c>
      <c r="E583" t="s">
        <v>2380</v>
      </c>
      <c r="F583" t="s">
        <v>2380</v>
      </c>
      <c r="G583" t="s">
        <v>2381</v>
      </c>
      <c r="H583" t="s">
        <v>2380</v>
      </c>
    </row>
    <row r="584" spans="1:8" hidden="1" x14ac:dyDescent="0.3">
      <c r="A584" t="s">
        <v>1788</v>
      </c>
      <c r="B584">
        <v>51.72</v>
      </c>
      <c r="C584">
        <v>5.09</v>
      </c>
      <c r="D584" t="s">
        <v>2380</v>
      </c>
      <c r="E584" t="s">
        <v>2380</v>
      </c>
      <c r="F584" t="s">
        <v>2380</v>
      </c>
      <c r="G584" t="s">
        <v>2381</v>
      </c>
      <c r="H584" t="s">
        <v>2380</v>
      </c>
    </row>
    <row r="585" spans="1:8" hidden="1" x14ac:dyDescent="0.3">
      <c r="A585" t="s">
        <v>1787</v>
      </c>
      <c r="B585">
        <v>48.59</v>
      </c>
      <c r="C585">
        <v>5.57</v>
      </c>
      <c r="D585" t="s">
        <v>2380</v>
      </c>
      <c r="E585" t="s">
        <v>2380</v>
      </c>
      <c r="F585" t="s">
        <v>2380</v>
      </c>
      <c r="G585" t="s">
        <v>2381</v>
      </c>
      <c r="H585" t="s">
        <v>2380</v>
      </c>
    </row>
    <row r="586" spans="1:8" hidden="1"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hidden="1" x14ac:dyDescent="0.3">
      <c r="A588" t="s">
        <v>1784</v>
      </c>
      <c r="B588">
        <v>51.33</v>
      </c>
      <c r="C588">
        <v>7</v>
      </c>
      <c r="D588" t="s">
        <v>2380</v>
      </c>
      <c r="E588" t="s">
        <v>2380</v>
      </c>
      <c r="F588" t="s">
        <v>2380</v>
      </c>
      <c r="G588" t="s">
        <v>2381</v>
      </c>
      <c r="H588" t="s">
        <v>2380</v>
      </c>
    </row>
    <row r="589" spans="1:8" hidden="1" x14ac:dyDescent="0.3">
      <c r="A589" t="s">
        <v>1783</v>
      </c>
      <c r="B589">
        <v>30.59</v>
      </c>
      <c r="C589">
        <v>5.56</v>
      </c>
      <c r="D589" t="s">
        <v>2382</v>
      </c>
      <c r="E589" t="s">
        <v>2380</v>
      </c>
      <c r="F589" t="s">
        <v>2380</v>
      </c>
      <c r="G589">
        <v>1</v>
      </c>
      <c r="H589" t="s">
        <v>2380</v>
      </c>
    </row>
    <row r="590" spans="1:8" hidden="1" x14ac:dyDescent="0.3">
      <c r="A590" t="s">
        <v>1782</v>
      </c>
      <c r="B590">
        <v>39.229999999999997</v>
      </c>
      <c r="C590">
        <v>8.4499999999999993</v>
      </c>
      <c r="D590" t="s">
        <v>2380</v>
      </c>
      <c r="E590" t="s">
        <v>2380</v>
      </c>
      <c r="F590" t="s">
        <v>2380</v>
      </c>
      <c r="G590" t="s">
        <v>2381</v>
      </c>
      <c r="H590" t="s">
        <v>2380</v>
      </c>
    </row>
    <row r="591" spans="1:8" hidden="1" x14ac:dyDescent="0.3">
      <c r="A591" t="s">
        <v>1781</v>
      </c>
      <c r="B591">
        <v>19.094999999999999</v>
      </c>
      <c r="C591">
        <v>6.19</v>
      </c>
      <c r="D591" t="s">
        <v>2380</v>
      </c>
      <c r="E591" t="s">
        <v>2380</v>
      </c>
      <c r="F591" t="s">
        <v>2380</v>
      </c>
      <c r="G591" t="s">
        <v>2381</v>
      </c>
      <c r="H591" t="s">
        <v>2382</v>
      </c>
    </row>
    <row r="592" spans="1:8" hidden="1"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hidden="1" x14ac:dyDescent="0.3">
      <c r="A594" t="s">
        <v>1778</v>
      </c>
      <c r="B594">
        <v>48.39</v>
      </c>
      <c r="C594">
        <v>4.6100000000000003</v>
      </c>
      <c r="D594" t="s">
        <v>2380</v>
      </c>
      <c r="E594" t="s">
        <v>2380</v>
      </c>
      <c r="F594" t="s">
        <v>2380</v>
      </c>
      <c r="G594" t="s">
        <v>2381</v>
      </c>
      <c r="H594" t="s">
        <v>2380</v>
      </c>
    </row>
    <row r="595" spans="1:8" hidden="1" x14ac:dyDescent="0.3">
      <c r="A595" t="s">
        <v>1777</v>
      </c>
      <c r="B595">
        <v>47.15</v>
      </c>
      <c r="C595">
        <v>9.5299999999999994</v>
      </c>
      <c r="D595" t="s">
        <v>2382</v>
      </c>
      <c r="E595" t="s">
        <v>2380</v>
      </c>
      <c r="F595" t="s">
        <v>2380</v>
      </c>
      <c r="G595">
        <v>1</v>
      </c>
      <c r="H595" t="s">
        <v>2380</v>
      </c>
    </row>
    <row r="596" spans="1:8" hidden="1"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hidden="1" x14ac:dyDescent="0.3">
      <c r="A598" t="s">
        <v>1774</v>
      </c>
      <c r="B598">
        <v>31.02</v>
      </c>
      <c r="C598">
        <v>5.87</v>
      </c>
      <c r="D598" t="s">
        <v>2382</v>
      </c>
      <c r="E598" t="s">
        <v>2380</v>
      </c>
      <c r="F598" t="s">
        <v>2380</v>
      </c>
      <c r="G598" t="s">
        <v>2381</v>
      </c>
      <c r="H598" t="s">
        <v>2380</v>
      </c>
    </row>
    <row r="599" spans="1:8" hidden="1" x14ac:dyDescent="0.3">
      <c r="A599" t="s">
        <v>1773</v>
      </c>
      <c r="B599">
        <v>24.75</v>
      </c>
      <c r="C599">
        <v>4.3600000000000003</v>
      </c>
      <c r="D599" t="s">
        <v>2382</v>
      </c>
      <c r="E599" t="s">
        <v>2380</v>
      </c>
      <c r="F599" t="s">
        <v>2380</v>
      </c>
      <c r="G599">
        <v>1</v>
      </c>
      <c r="H599" t="s">
        <v>2382</v>
      </c>
    </row>
    <row r="600" spans="1:8" hidden="1"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hidden="1" x14ac:dyDescent="0.3">
      <c r="A602" t="s">
        <v>1770</v>
      </c>
      <c r="B602">
        <v>20.045000000000002</v>
      </c>
      <c r="C602">
        <v>4.7699999999999996</v>
      </c>
      <c r="D602" t="s">
        <v>2382</v>
      </c>
      <c r="E602" t="s">
        <v>2380</v>
      </c>
      <c r="F602" t="s">
        <v>2380</v>
      </c>
      <c r="G602">
        <v>1</v>
      </c>
      <c r="H602" t="s">
        <v>2382</v>
      </c>
    </row>
    <row r="603" spans="1:8" hidden="1"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hidden="1" x14ac:dyDescent="0.3">
      <c r="A606" t="s">
        <v>1766</v>
      </c>
      <c r="B606">
        <v>45.68</v>
      </c>
      <c r="C606">
        <v>4.8</v>
      </c>
      <c r="D606" t="s">
        <v>2380</v>
      </c>
      <c r="E606" t="s">
        <v>2380</v>
      </c>
      <c r="F606" t="s">
        <v>2380</v>
      </c>
      <c r="G606">
        <v>2</v>
      </c>
      <c r="H606" t="s">
        <v>2380</v>
      </c>
    </row>
    <row r="607" spans="1:8" hidden="1" x14ac:dyDescent="0.3">
      <c r="A607" t="s">
        <v>1765</v>
      </c>
      <c r="B607">
        <v>27.3</v>
      </c>
      <c r="C607">
        <v>11.89</v>
      </c>
      <c r="D607" t="s">
        <v>2380</v>
      </c>
      <c r="E607" t="s">
        <v>2380</v>
      </c>
      <c r="F607" t="s">
        <v>2380</v>
      </c>
      <c r="G607" t="s">
        <v>2381</v>
      </c>
      <c r="H607" t="s">
        <v>2382</v>
      </c>
    </row>
    <row r="608" spans="1:8" hidden="1" x14ac:dyDescent="0.3">
      <c r="A608" t="s">
        <v>1764</v>
      </c>
      <c r="B608">
        <v>54.45</v>
      </c>
      <c r="C608">
        <v>4.7300000000000004</v>
      </c>
      <c r="D608" t="s">
        <v>2382</v>
      </c>
      <c r="E608" t="s">
        <v>2380</v>
      </c>
      <c r="F608" t="s">
        <v>2380</v>
      </c>
      <c r="G608">
        <v>1</v>
      </c>
      <c r="H608" t="s">
        <v>2380</v>
      </c>
    </row>
    <row r="609" spans="1:8" hidden="1" x14ac:dyDescent="0.3">
      <c r="A609" t="s">
        <v>1763</v>
      </c>
      <c r="B609">
        <v>54.43</v>
      </c>
      <c r="C609">
        <v>4.6100000000000003</v>
      </c>
      <c r="D609" t="s">
        <v>2382</v>
      </c>
      <c r="E609" t="s">
        <v>2380</v>
      </c>
      <c r="F609" t="s">
        <v>2380</v>
      </c>
      <c r="G609">
        <v>1</v>
      </c>
      <c r="H609" t="s">
        <v>2380</v>
      </c>
    </row>
    <row r="610" spans="1:8" hidden="1" x14ac:dyDescent="0.3">
      <c r="A610" t="s">
        <v>1762</v>
      </c>
      <c r="B610">
        <v>48.01</v>
      </c>
      <c r="C610">
        <v>7.3</v>
      </c>
      <c r="D610" t="s">
        <v>2380</v>
      </c>
      <c r="E610" t="s">
        <v>2380</v>
      </c>
      <c r="F610" t="s">
        <v>2380</v>
      </c>
      <c r="G610" t="s">
        <v>2381</v>
      </c>
      <c r="H610" t="s">
        <v>2380</v>
      </c>
    </row>
    <row r="611" spans="1:8" hidden="1"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hidden="1"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hidden="1" x14ac:dyDescent="0.3">
      <c r="A615" t="s">
        <v>1757</v>
      </c>
      <c r="B615">
        <v>51.86</v>
      </c>
      <c r="C615">
        <v>5.2</v>
      </c>
      <c r="D615" t="s">
        <v>2382</v>
      </c>
      <c r="E615" t="s">
        <v>2380</v>
      </c>
      <c r="F615" t="s">
        <v>2380</v>
      </c>
      <c r="G615" t="s">
        <v>2381</v>
      </c>
      <c r="H615" t="s">
        <v>2380</v>
      </c>
    </row>
    <row r="616" spans="1:8" hidden="1" x14ac:dyDescent="0.3">
      <c r="A616" t="s">
        <v>1756</v>
      </c>
      <c r="B616">
        <v>39.049999999999997</v>
      </c>
      <c r="C616">
        <v>7.59</v>
      </c>
      <c r="D616" t="s">
        <v>2380</v>
      </c>
      <c r="E616" t="s">
        <v>2380</v>
      </c>
      <c r="F616" t="s">
        <v>2380</v>
      </c>
      <c r="G616">
        <v>3</v>
      </c>
      <c r="H616" t="s">
        <v>2380</v>
      </c>
    </row>
    <row r="617" spans="1:8" hidden="1" x14ac:dyDescent="0.3">
      <c r="A617" t="s">
        <v>1755</v>
      </c>
      <c r="B617">
        <v>31.824999999999999</v>
      </c>
      <c r="C617">
        <v>8.2799999999999994</v>
      </c>
      <c r="D617" t="s">
        <v>2380</v>
      </c>
      <c r="E617" t="s">
        <v>2380</v>
      </c>
      <c r="F617" t="s">
        <v>2380</v>
      </c>
      <c r="G617">
        <v>3</v>
      </c>
      <c r="H617" t="s">
        <v>2380</v>
      </c>
    </row>
    <row r="618" spans="1:8" hidden="1" x14ac:dyDescent="0.3">
      <c r="A618" t="s">
        <v>1754</v>
      </c>
      <c r="B618">
        <v>46.43</v>
      </c>
      <c r="C618">
        <v>6.72</v>
      </c>
      <c r="D618" t="s">
        <v>2380</v>
      </c>
      <c r="E618" t="s">
        <v>2380</v>
      </c>
      <c r="F618" t="s">
        <v>2380</v>
      </c>
      <c r="G618" t="s">
        <v>2381</v>
      </c>
      <c r="H618" t="s">
        <v>2380</v>
      </c>
    </row>
    <row r="619" spans="1:8" hidden="1" x14ac:dyDescent="0.3">
      <c r="A619" t="s">
        <v>1753</v>
      </c>
      <c r="B619">
        <v>53.63</v>
      </c>
      <c r="C619">
        <v>5.47</v>
      </c>
      <c r="D619" t="s">
        <v>2382</v>
      </c>
      <c r="E619" t="s">
        <v>2380</v>
      </c>
      <c r="F619" t="s">
        <v>2380</v>
      </c>
      <c r="G619">
        <v>1</v>
      </c>
      <c r="H619" t="s">
        <v>2380</v>
      </c>
    </row>
    <row r="620" spans="1:8" hidden="1" x14ac:dyDescent="0.3">
      <c r="A620" t="s">
        <v>1752</v>
      </c>
      <c r="B620">
        <v>48.7</v>
      </c>
      <c r="C620">
        <v>4.71</v>
      </c>
      <c r="D620" t="s">
        <v>2380</v>
      </c>
      <c r="E620" t="s">
        <v>2380</v>
      </c>
      <c r="F620" t="s">
        <v>2380</v>
      </c>
      <c r="G620" t="s">
        <v>2381</v>
      </c>
      <c r="H620" t="s">
        <v>2380</v>
      </c>
    </row>
    <row r="621" spans="1:8" hidden="1" x14ac:dyDescent="0.3">
      <c r="A621" t="s">
        <v>1751</v>
      </c>
      <c r="B621">
        <v>48.81</v>
      </c>
      <c r="C621">
        <v>5.49</v>
      </c>
      <c r="D621" t="s">
        <v>2380</v>
      </c>
      <c r="E621" t="s">
        <v>2380</v>
      </c>
      <c r="F621" t="s">
        <v>2380</v>
      </c>
      <c r="G621" t="s">
        <v>2381</v>
      </c>
      <c r="H621" t="s">
        <v>2380</v>
      </c>
    </row>
    <row r="622" spans="1:8" hidden="1" x14ac:dyDescent="0.3">
      <c r="A622" t="s">
        <v>1750</v>
      </c>
      <c r="B622">
        <v>47.53</v>
      </c>
      <c r="C622">
        <v>4.72</v>
      </c>
      <c r="D622" t="s">
        <v>2380</v>
      </c>
      <c r="E622" t="s">
        <v>2380</v>
      </c>
      <c r="F622" t="s">
        <v>2380</v>
      </c>
      <c r="G622" t="s">
        <v>2381</v>
      </c>
      <c r="H622" t="s">
        <v>2380</v>
      </c>
    </row>
    <row r="623" spans="1:8" hidden="1" x14ac:dyDescent="0.3">
      <c r="A623" t="s">
        <v>1749</v>
      </c>
      <c r="B623">
        <v>36.85</v>
      </c>
      <c r="C623">
        <v>6.7</v>
      </c>
      <c r="D623" t="s">
        <v>2380</v>
      </c>
      <c r="E623" t="s">
        <v>2380</v>
      </c>
      <c r="F623" t="s">
        <v>2380</v>
      </c>
      <c r="G623" t="s">
        <v>2381</v>
      </c>
      <c r="H623" t="s">
        <v>2380</v>
      </c>
    </row>
    <row r="624" spans="1:8" hidden="1" x14ac:dyDescent="0.3">
      <c r="A624" t="s">
        <v>1748</v>
      </c>
      <c r="B624">
        <v>29.3</v>
      </c>
      <c r="C624">
        <v>5.5</v>
      </c>
      <c r="D624" t="s">
        <v>2380</v>
      </c>
      <c r="E624" t="s">
        <v>2380</v>
      </c>
      <c r="F624" t="s">
        <v>2380</v>
      </c>
      <c r="G624" t="s">
        <v>2381</v>
      </c>
      <c r="H624" t="s">
        <v>2380</v>
      </c>
    </row>
    <row r="625" spans="1:8" hidden="1"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hidden="1" x14ac:dyDescent="0.3">
      <c r="A627" t="s">
        <v>1745</v>
      </c>
      <c r="B627">
        <v>46.7</v>
      </c>
      <c r="C627">
        <v>10.99</v>
      </c>
      <c r="D627" t="s">
        <v>2380</v>
      </c>
      <c r="E627" t="s">
        <v>2380</v>
      </c>
      <c r="F627" t="s">
        <v>2380</v>
      </c>
      <c r="G627" t="s">
        <v>2381</v>
      </c>
      <c r="H627" t="s">
        <v>2380</v>
      </c>
    </row>
    <row r="628" spans="1:8" hidden="1" x14ac:dyDescent="0.3">
      <c r="A628" t="s">
        <v>1744</v>
      </c>
      <c r="B628">
        <v>45.27</v>
      </c>
      <c r="C628">
        <v>5.2</v>
      </c>
      <c r="D628" t="s">
        <v>2382</v>
      </c>
      <c r="E628" t="s">
        <v>2380</v>
      </c>
      <c r="F628" t="s">
        <v>2380</v>
      </c>
      <c r="G628" t="s">
        <v>2381</v>
      </c>
      <c r="H628" t="s">
        <v>2380</v>
      </c>
    </row>
    <row r="629" spans="1:8" hidden="1" x14ac:dyDescent="0.3">
      <c r="A629" t="s">
        <v>1743</v>
      </c>
      <c r="B629">
        <v>44.29</v>
      </c>
      <c r="C629">
        <v>9.66</v>
      </c>
      <c r="D629" t="s">
        <v>2380</v>
      </c>
      <c r="E629" t="s">
        <v>2380</v>
      </c>
      <c r="F629" t="s">
        <v>2380</v>
      </c>
      <c r="G629">
        <v>2</v>
      </c>
      <c r="H629" t="s">
        <v>2380</v>
      </c>
    </row>
    <row r="630" spans="1:8" hidden="1" x14ac:dyDescent="0.3">
      <c r="A630" t="s">
        <v>1742</v>
      </c>
      <c r="B630">
        <v>54.59</v>
      </c>
      <c r="C630">
        <v>4.22</v>
      </c>
      <c r="D630" t="s">
        <v>2382</v>
      </c>
      <c r="E630" t="s">
        <v>2380</v>
      </c>
      <c r="F630" t="s">
        <v>2380</v>
      </c>
      <c r="G630">
        <v>1</v>
      </c>
      <c r="H630" t="s">
        <v>2380</v>
      </c>
    </row>
    <row r="631" spans="1:8" hidden="1" x14ac:dyDescent="0.3">
      <c r="A631" t="s">
        <v>1741</v>
      </c>
      <c r="B631">
        <v>32.965000000000003</v>
      </c>
      <c r="C631">
        <v>11.78</v>
      </c>
      <c r="D631" t="s">
        <v>2380</v>
      </c>
      <c r="E631" t="s">
        <v>2380</v>
      </c>
      <c r="F631" t="s">
        <v>2380</v>
      </c>
      <c r="G631" t="s">
        <v>2381</v>
      </c>
      <c r="H631" t="s">
        <v>2380</v>
      </c>
    </row>
    <row r="632" spans="1:8" hidden="1" x14ac:dyDescent="0.3">
      <c r="A632" t="s">
        <v>1740</v>
      </c>
      <c r="B632">
        <v>38.049999999999997</v>
      </c>
      <c r="C632">
        <v>9.6199999999999992</v>
      </c>
      <c r="D632" t="s">
        <v>2380</v>
      </c>
      <c r="E632" t="s">
        <v>2380</v>
      </c>
      <c r="F632" t="s">
        <v>2380</v>
      </c>
      <c r="G632" t="s">
        <v>2381</v>
      </c>
      <c r="H632" t="s">
        <v>2380</v>
      </c>
    </row>
    <row r="633" spans="1:8" hidden="1" x14ac:dyDescent="0.3">
      <c r="A633" t="s">
        <v>1739</v>
      </c>
      <c r="B633">
        <v>46.14</v>
      </c>
      <c r="C633">
        <v>10.78</v>
      </c>
      <c r="D633" t="s">
        <v>2380</v>
      </c>
      <c r="E633" t="s">
        <v>2380</v>
      </c>
      <c r="F633" t="s">
        <v>2380</v>
      </c>
      <c r="G633" t="s">
        <v>2381</v>
      </c>
      <c r="H633" t="s">
        <v>2380</v>
      </c>
    </row>
    <row r="634" spans="1:8" hidden="1" x14ac:dyDescent="0.3">
      <c r="A634" t="s">
        <v>1738</v>
      </c>
      <c r="B634">
        <v>41.325000000000003</v>
      </c>
      <c r="C634">
        <v>5.1100000000000003</v>
      </c>
      <c r="D634" t="s">
        <v>2382</v>
      </c>
      <c r="E634" t="s">
        <v>2380</v>
      </c>
      <c r="F634" t="s">
        <v>2380</v>
      </c>
      <c r="G634">
        <v>2</v>
      </c>
      <c r="H634" t="s">
        <v>2380</v>
      </c>
    </row>
    <row r="635" spans="1:8" hidden="1" x14ac:dyDescent="0.3">
      <c r="A635" t="s">
        <v>1737</v>
      </c>
      <c r="B635">
        <v>44.64</v>
      </c>
      <c r="C635">
        <v>7.18</v>
      </c>
      <c r="D635" t="s">
        <v>2380</v>
      </c>
      <c r="E635" t="s">
        <v>2380</v>
      </c>
      <c r="F635" t="s">
        <v>2380</v>
      </c>
      <c r="G635" t="s">
        <v>2381</v>
      </c>
      <c r="H635" t="s">
        <v>2380</v>
      </c>
    </row>
    <row r="636" spans="1:8" hidden="1" x14ac:dyDescent="0.3">
      <c r="A636" t="s">
        <v>1736</v>
      </c>
      <c r="B636">
        <v>25.175000000000001</v>
      </c>
      <c r="C636">
        <v>4.96</v>
      </c>
      <c r="D636" t="s">
        <v>2380</v>
      </c>
      <c r="E636" t="s">
        <v>2382</v>
      </c>
      <c r="F636" t="s">
        <v>2380</v>
      </c>
      <c r="G636">
        <v>1</v>
      </c>
      <c r="H636" t="s">
        <v>31</v>
      </c>
    </row>
    <row r="637" spans="1:8" hidden="1" x14ac:dyDescent="0.3">
      <c r="A637" t="s">
        <v>1735</v>
      </c>
      <c r="B637">
        <v>43.11</v>
      </c>
      <c r="C637">
        <v>4.67</v>
      </c>
      <c r="D637" t="s">
        <v>2382</v>
      </c>
      <c r="E637" t="s">
        <v>2380</v>
      </c>
      <c r="F637" t="s">
        <v>2380</v>
      </c>
      <c r="G637" t="s">
        <v>2381</v>
      </c>
      <c r="H637" t="s">
        <v>2380</v>
      </c>
    </row>
    <row r="638" spans="1:8" hidden="1" x14ac:dyDescent="0.3">
      <c r="A638" t="s">
        <v>1734</v>
      </c>
      <c r="B638">
        <v>53.32</v>
      </c>
      <c r="C638">
        <v>5.0599999999999996</v>
      </c>
      <c r="D638" t="s">
        <v>2380</v>
      </c>
      <c r="E638" t="s">
        <v>2380</v>
      </c>
      <c r="F638" t="s">
        <v>2380</v>
      </c>
      <c r="G638" t="s">
        <v>2381</v>
      </c>
      <c r="H638" t="s">
        <v>2380</v>
      </c>
    </row>
    <row r="639" spans="1:8" hidden="1" x14ac:dyDescent="0.3">
      <c r="A639" t="s">
        <v>1733</v>
      </c>
      <c r="B639">
        <v>38.04</v>
      </c>
      <c r="C639">
        <v>5.0199999999999996</v>
      </c>
      <c r="D639" t="s">
        <v>2382</v>
      </c>
      <c r="E639" t="s">
        <v>2380</v>
      </c>
      <c r="F639" t="s">
        <v>2380</v>
      </c>
      <c r="G639">
        <v>1</v>
      </c>
      <c r="H639" t="s">
        <v>2380</v>
      </c>
    </row>
    <row r="640" spans="1:8" hidden="1" x14ac:dyDescent="0.3">
      <c r="A640" t="s">
        <v>1732</v>
      </c>
      <c r="B640">
        <v>37.9</v>
      </c>
      <c r="C640">
        <v>7.76</v>
      </c>
      <c r="D640" t="s">
        <v>2380</v>
      </c>
      <c r="E640" t="s">
        <v>2380</v>
      </c>
      <c r="F640" t="s">
        <v>2380</v>
      </c>
      <c r="G640" t="s">
        <v>2381</v>
      </c>
      <c r="H640" t="s">
        <v>2380</v>
      </c>
    </row>
    <row r="641" spans="1:8" hidden="1" x14ac:dyDescent="0.3">
      <c r="A641" t="s">
        <v>1731</v>
      </c>
      <c r="B641">
        <v>39.6</v>
      </c>
      <c r="C641">
        <v>9.32</v>
      </c>
      <c r="D641" t="s">
        <v>2380</v>
      </c>
      <c r="E641" t="s">
        <v>2380</v>
      </c>
      <c r="F641" t="s">
        <v>2380</v>
      </c>
      <c r="G641" t="s">
        <v>2381</v>
      </c>
      <c r="H641" t="s">
        <v>2380</v>
      </c>
    </row>
    <row r="642" spans="1:8" hidden="1" x14ac:dyDescent="0.3">
      <c r="A642" t="s">
        <v>1730</v>
      </c>
      <c r="B642">
        <v>50.92</v>
      </c>
      <c r="C642">
        <v>5.31</v>
      </c>
      <c r="D642" t="s">
        <v>2382</v>
      </c>
      <c r="E642" t="s">
        <v>2380</v>
      </c>
      <c r="F642" t="s">
        <v>2380</v>
      </c>
      <c r="G642">
        <v>1</v>
      </c>
      <c r="H642" t="s">
        <v>2380</v>
      </c>
    </row>
    <row r="643" spans="1:8" hidden="1"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hidden="1" x14ac:dyDescent="0.3">
      <c r="A646" t="s">
        <v>1726</v>
      </c>
      <c r="B646">
        <v>38.094999999999999</v>
      </c>
      <c r="C646">
        <v>10.199999999999999</v>
      </c>
      <c r="D646" t="s">
        <v>2380</v>
      </c>
      <c r="E646" t="s">
        <v>2380</v>
      </c>
      <c r="F646" t="s">
        <v>2380</v>
      </c>
      <c r="G646" t="s">
        <v>2381</v>
      </c>
      <c r="H646" t="s">
        <v>2380</v>
      </c>
    </row>
    <row r="647" spans="1:8" hidden="1" x14ac:dyDescent="0.3">
      <c r="A647" t="s">
        <v>1725</v>
      </c>
      <c r="B647">
        <v>44.95</v>
      </c>
      <c r="C647">
        <v>10.4</v>
      </c>
      <c r="D647" t="s">
        <v>2380</v>
      </c>
      <c r="E647" t="s">
        <v>2380</v>
      </c>
      <c r="F647" t="s">
        <v>2380</v>
      </c>
      <c r="G647" t="s">
        <v>2381</v>
      </c>
      <c r="H647" t="s">
        <v>2380</v>
      </c>
    </row>
    <row r="648" spans="1:8" hidden="1" x14ac:dyDescent="0.3">
      <c r="A648" t="s">
        <v>1724</v>
      </c>
      <c r="B648">
        <v>35.54</v>
      </c>
      <c r="C648">
        <v>10.67</v>
      </c>
      <c r="D648" t="s">
        <v>2380</v>
      </c>
      <c r="E648" t="s">
        <v>2380</v>
      </c>
      <c r="F648" t="s">
        <v>2380</v>
      </c>
      <c r="G648" t="s">
        <v>2381</v>
      </c>
      <c r="H648" t="s">
        <v>2380</v>
      </c>
    </row>
    <row r="649" spans="1:8" hidden="1" x14ac:dyDescent="0.3">
      <c r="A649" t="s">
        <v>1723</v>
      </c>
      <c r="B649">
        <v>39.799999999999997</v>
      </c>
      <c r="C649">
        <v>4.6500000000000004</v>
      </c>
      <c r="D649" t="s">
        <v>2382</v>
      </c>
      <c r="E649" t="s">
        <v>2380</v>
      </c>
      <c r="F649" t="s">
        <v>2380</v>
      </c>
      <c r="G649">
        <v>2</v>
      </c>
      <c r="H649" t="s">
        <v>2380</v>
      </c>
    </row>
    <row r="650" spans="1:8" hidden="1" x14ac:dyDescent="0.3">
      <c r="A650" t="s">
        <v>1722</v>
      </c>
      <c r="B650">
        <v>33.659999999999997</v>
      </c>
      <c r="C650">
        <v>5.65</v>
      </c>
      <c r="D650" t="s">
        <v>2382</v>
      </c>
      <c r="E650" t="s">
        <v>2380</v>
      </c>
      <c r="F650" t="s">
        <v>2380</v>
      </c>
      <c r="G650">
        <v>2</v>
      </c>
      <c r="H650" t="s">
        <v>2380</v>
      </c>
    </row>
    <row r="651" spans="1:8" hidden="1" x14ac:dyDescent="0.3">
      <c r="A651" t="s">
        <v>1721</v>
      </c>
      <c r="B651">
        <v>35.5</v>
      </c>
      <c r="C651">
        <v>11.97</v>
      </c>
      <c r="D651" t="s">
        <v>2380</v>
      </c>
      <c r="E651" t="s">
        <v>2380</v>
      </c>
      <c r="F651" t="s">
        <v>2380</v>
      </c>
      <c r="G651" t="s">
        <v>2381</v>
      </c>
      <c r="H651" t="s">
        <v>2380</v>
      </c>
    </row>
    <row r="652" spans="1:8" hidden="1" x14ac:dyDescent="0.3">
      <c r="A652" t="s">
        <v>1720</v>
      </c>
      <c r="B652">
        <v>41.63</v>
      </c>
      <c r="C652">
        <v>6.71</v>
      </c>
      <c r="D652" t="s">
        <v>2380</v>
      </c>
      <c r="E652" t="s">
        <v>2380</v>
      </c>
      <c r="F652" t="s">
        <v>2380</v>
      </c>
      <c r="G652" t="s">
        <v>2381</v>
      </c>
      <c r="H652" t="s">
        <v>2380</v>
      </c>
    </row>
    <row r="653" spans="1:8" hidden="1" x14ac:dyDescent="0.3">
      <c r="A653" t="s">
        <v>1719</v>
      </c>
      <c r="B653">
        <v>46.49</v>
      </c>
      <c r="C653">
        <v>11.92</v>
      </c>
      <c r="D653" t="s">
        <v>2380</v>
      </c>
      <c r="E653" t="s">
        <v>2380</v>
      </c>
      <c r="F653" t="s">
        <v>2380</v>
      </c>
      <c r="G653" t="s">
        <v>2381</v>
      </c>
      <c r="H653" t="s">
        <v>2380</v>
      </c>
    </row>
    <row r="654" spans="1:8" hidden="1" x14ac:dyDescent="0.3">
      <c r="A654" t="s">
        <v>1718</v>
      </c>
      <c r="B654">
        <v>43.29</v>
      </c>
      <c r="C654">
        <v>5.35</v>
      </c>
      <c r="D654" t="s">
        <v>2380</v>
      </c>
      <c r="E654" t="s">
        <v>2380</v>
      </c>
      <c r="F654" t="s">
        <v>2380</v>
      </c>
      <c r="G654">
        <v>2</v>
      </c>
      <c r="H654" t="s">
        <v>2380</v>
      </c>
    </row>
    <row r="655" spans="1:8" hidden="1" x14ac:dyDescent="0.3">
      <c r="A655" t="s">
        <v>1717</v>
      </c>
      <c r="B655">
        <v>43.08</v>
      </c>
      <c r="C655">
        <v>8.9600000000000009</v>
      </c>
      <c r="D655" t="s">
        <v>2382</v>
      </c>
      <c r="E655" t="s">
        <v>2380</v>
      </c>
      <c r="F655" t="s">
        <v>2380</v>
      </c>
      <c r="G655">
        <v>1</v>
      </c>
      <c r="H655" t="s">
        <v>2380</v>
      </c>
    </row>
    <row r="656" spans="1:8" hidden="1" x14ac:dyDescent="0.3">
      <c r="A656" t="s">
        <v>1716</v>
      </c>
      <c r="B656">
        <v>39.07</v>
      </c>
      <c r="C656">
        <v>11.93</v>
      </c>
      <c r="D656" t="s">
        <v>2380</v>
      </c>
      <c r="E656" t="s">
        <v>2380</v>
      </c>
      <c r="F656" t="s">
        <v>2380</v>
      </c>
      <c r="G656" t="s">
        <v>2381</v>
      </c>
      <c r="H656" t="s">
        <v>2380</v>
      </c>
    </row>
    <row r="657" spans="1:8" hidden="1" x14ac:dyDescent="0.3">
      <c r="A657" t="s">
        <v>1715</v>
      </c>
      <c r="B657">
        <v>41.3</v>
      </c>
      <c r="C657">
        <v>9.59</v>
      </c>
      <c r="D657" t="s">
        <v>2380</v>
      </c>
      <c r="E657" t="s">
        <v>2380</v>
      </c>
      <c r="F657" t="s">
        <v>2380</v>
      </c>
      <c r="G657" t="s">
        <v>2381</v>
      </c>
      <c r="H657" t="s">
        <v>2380</v>
      </c>
    </row>
    <row r="658" spans="1:8" hidden="1"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hidden="1" x14ac:dyDescent="0.3">
      <c r="A660" t="s">
        <v>1712</v>
      </c>
      <c r="B660">
        <v>30.495000000000001</v>
      </c>
      <c r="C660">
        <v>9.5299999999999994</v>
      </c>
      <c r="D660" t="s">
        <v>2380</v>
      </c>
      <c r="E660" t="s">
        <v>2380</v>
      </c>
      <c r="F660" t="s">
        <v>2380</v>
      </c>
      <c r="G660" t="s">
        <v>2381</v>
      </c>
      <c r="H660" t="s">
        <v>2380</v>
      </c>
    </row>
    <row r="661" spans="1:8" hidden="1" x14ac:dyDescent="0.3">
      <c r="A661" t="s">
        <v>1711</v>
      </c>
      <c r="B661">
        <v>17.954999999999998</v>
      </c>
      <c r="C661">
        <v>5.29</v>
      </c>
      <c r="D661" t="s">
        <v>2382</v>
      </c>
      <c r="E661" t="s">
        <v>2380</v>
      </c>
      <c r="F661" t="s">
        <v>2380</v>
      </c>
      <c r="G661">
        <v>1</v>
      </c>
      <c r="H661" t="s">
        <v>2382</v>
      </c>
    </row>
    <row r="662" spans="1:8" hidden="1" x14ac:dyDescent="0.3">
      <c r="A662" t="s">
        <v>1710</v>
      </c>
      <c r="B662">
        <v>25.6</v>
      </c>
      <c r="C662">
        <v>10.95</v>
      </c>
      <c r="D662" t="s">
        <v>2380</v>
      </c>
      <c r="E662" t="s">
        <v>2380</v>
      </c>
      <c r="F662" t="s">
        <v>2380</v>
      </c>
      <c r="G662">
        <v>3</v>
      </c>
      <c r="H662" t="s">
        <v>2380</v>
      </c>
    </row>
    <row r="663" spans="1:8" hidden="1" x14ac:dyDescent="0.3">
      <c r="A663" t="s">
        <v>1709</v>
      </c>
      <c r="B663">
        <v>34.21</v>
      </c>
      <c r="C663">
        <v>9.17</v>
      </c>
      <c r="D663" t="s">
        <v>2380</v>
      </c>
      <c r="E663" t="s">
        <v>2380</v>
      </c>
      <c r="F663" t="s">
        <v>2380</v>
      </c>
      <c r="G663" t="s">
        <v>2381</v>
      </c>
      <c r="H663" t="s">
        <v>2380</v>
      </c>
    </row>
    <row r="664" spans="1:8" hidden="1" x14ac:dyDescent="0.3">
      <c r="A664" t="s">
        <v>1708</v>
      </c>
      <c r="B664">
        <v>39.74</v>
      </c>
      <c r="C664">
        <v>7.39</v>
      </c>
      <c r="D664" t="s">
        <v>2380</v>
      </c>
      <c r="E664" t="s">
        <v>2380</v>
      </c>
      <c r="F664" t="s">
        <v>2380</v>
      </c>
      <c r="G664" t="s">
        <v>2381</v>
      </c>
      <c r="H664" t="s">
        <v>2380</v>
      </c>
    </row>
    <row r="665" spans="1:8" hidden="1" x14ac:dyDescent="0.3">
      <c r="A665" t="s">
        <v>1707</v>
      </c>
      <c r="B665">
        <v>49.53</v>
      </c>
      <c r="C665">
        <v>9.1300000000000008</v>
      </c>
      <c r="D665" t="s">
        <v>2382</v>
      </c>
      <c r="E665" t="s">
        <v>2380</v>
      </c>
      <c r="F665" t="s">
        <v>2380</v>
      </c>
      <c r="G665" t="s">
        <v>2381</v>
      </c>
      <c r="H665" t="s">
        <v>2380</v>
      </c>
    </row>
    <row r="666" spans="1:8" hidden="1" x14ac:dyDescent="0.3">
      <c r="A666" t="s">
        <v>1706</v>
      </c>
      <c r="B666">
        <v>39.33</v>
      </c>
      <c r="C666">
        <v>10.4</v>
      </c>
      <c r="D666" t="s">
        <v>2380</v>
      </c>
      <c r="E666" t="s">
        <v>2380</v>
      </c>
      <c r="F666" t="s">
        <v>2380</v>
      </c>
      <c r="G666">
        <v>3</v>
      </c>
      <c r="H666" t="s">
        <v>2380</v>
      </c>
    </row>
    <row r="667" spans="1:8" hidden="1" x14ac:dyDescent="0.3">
      <c r="A667" t="s">
        <v>1705</v>
      </c>
      <c r="B667">
        <v>39.979999999999997</v>
      </c>
      <c r="C667">
        <v>9.4600000000000009</v>
      </c>
      <c r="D667" t="s">
        <v>2382</v>
      </c>
      <c r="E667" t="s">
        <v>2380</v>
      </c>
      <c r="F667" t="s">
        <v>2380</v>
      </c>
      <c r="G667">
        <v>2</v>
      </c>
      <c r="H667" t="s">
        <v>2380</v>
      </c>
    </row>
    <row r="668" spans="1:8" hidden="1"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hidden="1" x14ac:dyDescent="0.3">
      <c r="A670" t="s">
        <v>1702</v>
      </c>
      <c r="B670">
        <v>42.28</v>
      </c>
      <c r="C670">
        <v>9.16</v>
      </c>
      <c r="D670" t="s">
        <v>2382</v>
      </c>
      <c r="E670" t="s">
        <v>2380</v>
      </c>
      <c r="F670" t="s">
        <v>2380</v>
      </c>
      <c r="G670">
        <v>1</v>
      </c>
      <c r="H670" t="s">
        <v>2380</v>
      </c>
    </row>
    <row r="671" spans="1:8" hidden="1" x14ac:dyDescent="0.3">
      <c r="A671" t="s">
        <v>1701</v>
      </c>
      <c r="B671">
        <v>35.520000000000003</v>
      </c>
      <c r="C671">
        <v>8.26</v>
      </c>
      <c r="D671" t="s">
        <v>2380</v>
      </c>
      <c r="E671" t="s">
        <v>2380</v>
      </c>
      <c r="F671" t="s">
        <v>2380</v>
      </c>
      <c r="G671" t="s">
        <v>2381</v>
      </c>
      <c r="H671" t="s">
        <v>2380</v>
      </c>
    </row>
    <row r="672" spans="1:8" hidden="1" x14ac:dyDescent="0.3">
      <c r="A672" t="s">
        <v>1700</v>
      </c>
      <c r="B672">
        <v>33.6</v>
      </c>
      <c r="C672">
        <v>11.25</v>
      </c>
      <c r="D672" t="s">
        <v>2380</v>
      </c>
      <c r="E672" t="s">
        <v>2380</v>
      </c>
      <c r="F672" t="s">
        <v>2380</v>
      </c>
      <c r="G672" t="s">
        <v>2381</v>
      </c>
      <c r="H672" t="s">
        <v>2380</v>
      </c>
    </row>
    <row r="673" spans="1:8" hidden="1" x14ac:dyDescent="0.3">
      <c r="A673" t="s">
        <v>1699</v>
      </c>
      <c r="B673">
        <v>22.42</v>
      </c>
      <c r="C673">
        <v>6.74</v>
      </c>
      <c r="D673" t="s">
        <v>2380</v>
      </c>
      <c r="E673" t="s">
        <v>2380</v>
      </c>
      <c r="F673" t="s">
        <v>2380</v>
      </c>
      <c r="G673" t="s">
        <v>2381</v>
      </c>
      <c r="H673" t="s">
        <v>2382</v>
      </c>
    </row>
    <row r="674" spans="1:8" hidden="1" x14ac:dyDescent="0.3">
      <c r="A674" t="s">
        <v>1698</v>
      </c>
      <c r="B674">
        <v>46.86</v>
      </c>
      <c r="C674">
        <v>4.87</v>
      </c>
      <c r="D674" t="s">
        <v>2380</v>
      </c>
      <c r="E674" t="s">
        <v>2380</v>
      </c>
      <c r="F674" t="s">
        <v>2380</v>
      </c>
      <c r="G674" t="s">
        <v>2381</v>
      </c>
      <c r="H674" t="s">
        <v>2380</v>
      </c>
    </row>
    <row r="675" spans="1:8" hidden="1"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hidden="1" x14ac:dyDescent="0.3">
      <c r="A677" t="s">
        <v>1695</v>
      </c>
      <c r="B677">
        <v>47</v>
      </c>
      <c r="C677">
        <v>10.64</v>
      </c>
      <c r="D677" t="s">
        <v>2382</v>
      </c>
      <c r="E677" t="s">
        <v>2380</v>
      </c>
      <c r="F677" t="s">
        <v>2380</v>
      </c>
      <c r="G677" t="s">
        <v>2381</v>
      </c>
      <c r="H677" t="s">
        <v>2380</v>
      </c>
    </row>
    <row r="678" spans="1:8" hidden="1" x14ac:dyDescent="0.3">
      <c r="A678" t="s">
        <v>1694</v>
      </c>
      <c r="B678">
        <v>36.71</v>
      </c>
      <c r="C678">
        <v>8.74</v>
      </c>
      <c r="D678" t="s">
        <v>2382</v>
      </c>
      <c r="E678" t="s">
        <v>2380</v>
      </c>
      <c r="F678" t="s">
        <v>2380</v>
      </c>
      <c r="G678" t="s">
        <v>2381</v>
      </c>
      <c r="H678" t="s">
        <v>2380</v>
      </c>
    </row>
    <row r="679" spans="1:8" hidden="1" x14ac:dyDescent="0.3">
      <c r="A679" t="s">
        <v>1693</v>
      </c>
      <c r="B679">
        <v>53.48</v>
      </c>
      <c r="C679">
        <v>5.64</v>
      </c>
      <c r="D679" t="s">
        <v>2380</v>
      </c>
      <c r="E679" t="s">
        <v>2380</v>
      </c>
      <c r="F679" t="s">
        <v>2380</v>
      </c>
      <c r="G679" t="s">
        <v>2381</v>
      </c>
      <c r="H679" t="s">
        <v>2380</v>
      </c>
    </row>
    <row r="680" spans="1:8" hidden="1" x14ac:dyDescent="0.3">
      <c r="A680" t="s">
        <v>1692</v>
      </c>
      <c r="B680">
        <v>35.5</v>
      </c>
      <c r="C680">
        <v>10.37</v>
      </c>
      <c r="D680" t="s">
        <v>2380</v>
      </c>
      <c r="E680" t="s">
        <v>2380</v>
      </c>
      <c r="F680" t="s">
        <v>2380</v>
      </c>
      <c r="G680" t="s">
        <v>2381</v>
      </c>
      <c r="H680" t="s">
        <v>2380</v>
      </c>
    </row>
    <row r="681" spans="1:8" hidden="1"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hidden="1" x14ac:dyDescent="0.3">
      <c r="A683" t="s">
        <v>1689</v>
      </c>
      <c r="B683">
        <v>32.729999999999997</v>
      </c>
      <c r="C683">
        <v>7.03</v>
      </c>
      <c r="D683" t="s">
        <v>2380</v>
      </c>
      <c r="E683" t="s">
        <v>2380</v>
      </c>
      <c r="F683" t="s">
        <v>2380</v>
      </c>
      <c r="G683" t="s">
        <v>2381</v>
      </c>
      <c r="H683" t="s">
        <v>2380</v>
      </c>
    </row>
    <row r="684" spans="1:8" hidden="1" x14ac:dyDescent="0.3">
      <c r="A684" t="s">
        <v>1688</v>
      </c>
      <c r="B684">
        <v>20.52</v>
      </c>
      <c r="C684">
        <v>5.45</v>
      </c>
      <c r="D684" t="s">
        <v>2380</v>
      </c>
      <c r="E684" t="s">
        <v>2380</v>
      </c>
      <c r="F684" t="s">
        <v>2380</v>
      </c>
      <c r="G684">
        <v>1</v>
      </c>
      <c r="H684" t="s">
        <v>2382</v>
      </c>
    </row>
    <row r="685" spans="1:8" hidden="1" x14ac:dyDescent="0.3">
      <c r="A685" t="s">
        <v>1687</v>
      </c>
      <c r="B685">
        <v>51.72</v>
      </c>
      <c r="C685">
        <v>5.76</v>
      </c>
      <c r="D685" t="s">
        <v>2380</v>
      </c>
      <c r="E685" t="s">
        <v>2380</v>
      </c>
      <c r="F685" t="s">
        <v>2380</v>
      </c>
      <c r="G685" t="s">
        <v>2381</v>
      </c>
      <c r="H685" t="s">
        <v>2380</v>
      </c>
    </row>
    <row r="686" spans="1:8" hidden="1"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hidden="1" x14ac:dyDescent="0.3">
      <c r="A688" t="s">
        <v>1684</v>
      </c>
      <c r="B688">
        <v>35.200000000000003</v>
      </c>
      <c r="C688">
        <v>6.26</v>
      </c>
      <c r="D688" t="s">
        <v>2382</v>
      </c>
      <c r="E688" t="s">
        <v>2380</v>
      </c>
      <c r="F688" t="s">
        <v>2380</v>
      </c>
      <c r="G688">
        <v>2</v>
      </c>
      <c r="H688" t="s">
        <v>2380</v>
      </c>
    </row>
    <row r="689" spans="1:8" hidden="1" x14ac:dyDescent="0.3">
      <c r="A689" t="s">
        <v>1683</v>
      </c>
      <c r="B689">
        <v>41.26</v>
      </c>
      <c r="C689">
        <v>5.97</v>
      </c>
      <c r="D689" t="s">
        <v>2382</v>
      </c>
      <c r="E689" t="s">
        <v>2380</v>
      </c>
      <c r="F689" t="s">
        <v>2380</v>
      </c>
      <c r="G689" t="s">
        <v>2381</v>
      </c>
      <c r="H689" t="s">
        <v>2380</v>
      </c>
    </row>
    <row r="690" spans="1:8" hidden="1" x14ac:dyDescent="0.3">
      <c r="A690" t="s">
        <v>1682</v>
      </c>
      <c r="B690">
        <v>17.195</v>
      </c>
      <c r="C690">
        <v>5.29</v>
      </c>
      <c r="D690" t="s">
        <v>2382</v>
      </c>
      <c r="E690" t="s">
        <v>2380</v>
      </c>
      <c r="F690" t="s">
        <v>2380</v>
      </c>
      <c r="G690" t="s">
        <v>2381</v>
      </c>
      <c r="H690" t="s">
        <v>2382</v>
      </c>
    </row>
    <row r="691" spans="1:8" hidden="1" x14ac:dyDescent="0.3">
      <c r="A691" t="s">
        <v>1681</v>
      </c>
      <c r="B691">
        <v>23.085000000000001</v>
      </c>
      <c r="C691">
        <v>4.2699999999999996</v>
      </c>
      <c r="D691" t="s">
        <v>2382</v>
      </c>
      <c r="E691" t="s">
        <v>2380</v>
      </c>
      <c r="F691" t="s">
        <v>2380</v>
      </c>
      <c r="G691">
        <v>2</v>
      </c>
      <c r="H691" t="s">
        <v>2380</v>
      </c>
    </row>
    <row r="692" spans="1:8" hidden="1" x14ac:dyDescent="0.3">
      <c r="A692" t="s">
        <v>1680</v>
      </c>
      <c r="B692">
        <v>21.66</v>
      </c>
      <c r="C692">
        <v>5.2</v>
      </c>
      <c r="D692" t="s">
        <v>2382</v>
      </c>
      <c r="E692" t="s">
        <v>2380</v>
      </c>
      <c r="F692" t="s">
        <v>2380</v>
      </c>
      <c r="G692">
        <v>2</v>
      </c>
      <c r="H692" t="s">
        <v>2380</v>
      </c>
    </row>
    <row r="693" spans="1:8" hidden="1" x14ac:dyDescent="0.3">
      <c r="A693" t="s">
        <v>1679</v>
      </c>
      <c r="B693">
        <v>36.47</v>
      </c>
      <c r="C693">
        <v>8.23</v>
      </c>
      <c r="D693" t="s">
        <v>2382</v>
      </c>
      <c r="E693" t="s">
        <v>2380</v>
      </c>
      <c r="F693" t="s">
        <v>2380</v>
      </c>
      <c r="G693" t="s">
        <v>2381</v>
      </c>
      <c r="H693" t="s">
        <v>2380</v>
      </c>
    </row>
    <row r="694" spans="1:8" hidden="1" x14ac:dyDescent="0.3">
      <c r="A694" t="s">
        <v>1678</v>
      </c>
      <c r="B694">
        <v>36.08</v>
      </c>
      <c r="C694">
        <v>10.33</v>
      </c>
      <c r="D694" t="s">
        <v>2382</v>
      </c>
      <c r="E694" t="s">
        <v>2380</v>
      </c>
      <c r="F694" t="s">
        <v>2380</v>
      </c>
      <c r="G694" t="s">
        <v>2381</v>
      </c>
      <c r="H694" t="s">
        <v>2380</v>
      </c>
    </row>
    <row r="695" spans="1:8" hidden="1" x14ac:dyDescent="0.3">
      <c r="A695" t="s">
        <v>1677</v>
      </c>
      <c r="B695">
        <v>23.18</v>
      </c>
      <c r="C695">
        <v>6.13</v>
      </c>
      <c r="D695" t="s">
        <v>2380</v>
      </c>
      <c r="E695" t="s">
        <v>2380</v>
      </c>
      <c r="F695" t="s">
        <v>2380</v>
      </c>
      <c r="G695" t="s">
        <v>2381</v>
      </c>
      <c r="H695" t="s">
        <v>2380</v>
      </c>
    </row>
    <row r="696" spans="1:8" hidden="1" x14ac:dyDescent="0.3">
      <c r="A696" t="s">
        <v>1676</v>
      </c>
      <c r="B696">
        <v>39.159999999999997</v>
      </c>
      <c r="C696">
        <v>8.08</v>
      </c>
      <c r="D696" t="s">
        <v>2380</v>
      </c>
      <c r="E696" t="s">
        <v>2380</v>
      </c>
      <c r="F696" t="s">
        <v>2380</v>
      </c>
      <c r="G696">
        <v>3</v>
      </c>
      <c r="H696" t="s">
        <v>2380</v>
      </c>
    </row>
    <row r="697" spans="1:8" hidden="1" x14ac:dyDescent="0.3">
      <c r="A697" t="s">
        <v>1675</v>
      </c>
      <c r="B697">
        <v>38.19</v>
      </c>
      <c r="C697">
        <v>10.49</v>
      </c>
      <c r="D697" t="s">
        <v>2380</v>
      </c>
      <c r="E697" t="s">
        <v>2380</v>
      </c>
      <c r="F697" t="s">
        <v>2380</v>
      </c>
      <c r="G697">
        <v>3</v>
      </c>
      <c r="H697" t="s">
        <v>2380</v>
      </c>
    </row>
    <row r="698" spans="1:8" hidden="1" x14ac:dyDescent="0.3">
      <c r="A698" t="s">
        <v>1674</v>
      </c>
      <c r="B698">
        <v>26.41</v>
      </c>
      <c r="C698">
        <v>8.11</v>
      </c>
      <c r="D698" t="s">
        <v>2380</v>
      </c>
      <c r="E698" t="s">
        <v>2380</v>
      </c>
      <c r="F698" t="s">
        <v>2380</v>
      </c>
      <c r="G698">
        <v>3</v>
      </c>
      <c r="H698" t="s">
        <v>2380</v>
      </c>
    </row>
    <row r="699" spans="1:8" hidden="1"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hidden="1" x14ac:dyDescent="0.3">
      <c r="A701" t="s">
        <v>1671</v>
      </c>
      <c r="B701">
        <v>32.799999999999997</v>
      </c>
      <c r="C701">
        <v>6.06</v>
      </c>
      <c r="D701" t="s">
        <v>2382</v>
      </c>
      <c r="E701" t="s">
        <v>2380</v>
      </c>
      <c r="F701" t="s">
        <v>2380</v>
      </c>
      <c r="G701">
        <v>1</v>
      </c>
      <c r="H701" t="s">
        <v>2380</v>
      </c>
    </row>
    <row r="702" spans="1:8" hidden="1" x14ac:dyDescent="0.3">
      <c r="A702" t="s">
        <v>1670</v>
      </c>
      <c r="B702">
        <v>35.869999999999997</v>
      </c>
      <c r="C702">
        <v>9.91</v>
      </c>
      <c r="D702" t="s">
        <v>2382</v>
      </c>
      <c r="E702" t="s">
        <v>2380</v>
      </c>
      <c r="F702" t="s">
        <v>2380</v>
      </c>
      <c r="G702" t="s">
        <v>2381</v>
      </c>
      <c r="H702" t="s">
        <v>2380</v>
      </c>
    </row>
    <row r="703" spans="1:8" hidden="1"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hidden="1" x14ac:dyDescent="0.3">
      <c r="A705" t="s">
        <v>1667</v>
      </c>
      <c r="B705">
        <v>39.700000000000003</v>
      </c>
      <c r="C705">
        <v>9.83</v>
      </c>
      <c r="D705" t="s">
        <v>2380</v>
      </c>
      <c r="E705" t="s">
        <v>2380</v>
      </c>
      <c r="F705" t="s">
        <v>2380</v>
      </c>
      <c r="G705">
        <v>3</v>
      </c>
      <c r="H705" t="s">
        <v>2380</v>
      </c>
    </row>
    <row r="706" spans="1:8" hidden="1" x14ac:dyDescent="0.3">
      <c r="A706" t="s">
        <v>1666</v>
      </c>
      <c r="B706">
        <v>35.97</v>
      </c>
      <c r="C706">
        <v>11.08</v>
      </c>
      <c r="D706" t="s">
        <v>2380</v>
      </c>
      <c r="E706" t="s">
        <v>2380</v>
      </c>
      <c r="F706" t="s">
        <v>2380</v>
      </c>
      <c r="G706">
        <v>3</v>
      </c>
      <c r="H706" t="s">
        <v>2380</v>
      </c>
    </row>
    <row r="707" spans="1:8" hidden="1" x14ac:dyDescent="0.3">
      <c r="A707" t="s">
        <v>1665</v>
      </c>
      <c r="B707">
        <v>37.85</v>
      </c>
      <c r="C707">
        <v>11.01</v>
      </c>
      <c r="D707" t="s">
        <v>2380</v>
      </c>
      <c r="E707" t="s">
        <v>2380</v>
      </c>
      <c r="F707" t="s">
        <v>2380</v>
      </c>
      <c r="G707" t="s">
        <v>2381</v>
      </c>
      <c r="H707" t="s">
        <v>2380</v>
      </c>
    </row>
    <row r="708" spans="1:8" hidden="1" x14ac:dyDescent="0.3">
      <c r="A708" t="s">
        <v>1664</v>
      </c>
      <c r="B708">
        <v>21.66</v>
      </c>
      <c r="C708">
        <v>4.37</v>
      </c>
      <c r="D708" t="s">
        <v>2380</v>
      </c>
      <c r="E708" t="s">
        <v>2382</v>
      </c>
      <c r="F708" t="s">
        <v>2380</v>
      </c>
      <c r="G708">
        <v>1</v>
      </c>
      <c r="H708" t="s">
        <v>2382</v>
      </c>
    </row>
    <row r="709" spans="1:8" hidden="1" x14ac:dyDescent="0.3">
      <c r="A709" t="s">
        <v>1663</v>
      </c>
      <c r="B709">
        <v>39.369999999999997</v>
      </c>
      <c r="C709">
        <v>5.91</v>
      </c>
      <c r="D709" t="s">
        <v>2380</v>
      </c>
      <c r="E709" t="s">
        <v>2380</v>
      </c>
      <c r="F709" t="s">
        <v>2380</v>
      </c>
      <c r="G709">
        <v>2</v>
      </c>
      <c r="H709" t="s">
        <v>2380</v>
      </c>
    </row>
    <row r="710" spans="1:8" hidden="1" x14ac:dyDescent="0.3">
      <c r="A710" t="s">
        <v>1662</v>
      </c>
      <c r="B710">
        <v>40.880000000000003</v>
      </c>
      <c r="C710">
        <v>7.65</v>
      </c>
      <c r="D710" t="s">
        <v>2380</v>
      </c>
      <c r="E710" t="s">
        <v>2380</v>
      </c>
      <c r="F710" t="s">
        <v>2380</v>
      </c>
      <c r="G710" t="s">
        <v>2381</v>
      </c>
      <c r="H710" t="s">
        <v>2380</v>
      </c>
    </row>
    <row r="711" spans="1:8" hidden="1" x14ac:dyDescent="0.3">
      <c r="A711" t="s">
        <v>1661</v>
      </c>
      <c r="B711">
        <v>26.22</v>
      </c>
      <c r="C711">
        <v>5.37</v>
      </c>
      <c r="D711" t="s">
        <v>2382</v>
      </c>
      <c r="E711" t="s">
        <v>2380</v>
      </c>
      <c r="F711" t="s">
        <v>2380</v>
      </c>
      <c r="G711">
        <v>2</v>
      </c>
      <c r="H711" t="s">
        <v>2380</v>
      </c>
    </row>
    <row r="712" spans="1:8" hidden="1" x14ac:dyDescent="0.3">
      <c r="A712" t="s">
        <v>1660</v>
      </c>
      <c r="B712">
        <v>25.08</v>
      </c>
      <c r="C712">
        <v>5.75</v>
      </c>
      <c r="D712" t="s">
        <v>2382</v>
      </c>
      <c r="E712" t="s">
        <v>2380</v>
      </c>
      <c r="F712" t="s">
        <v>2380</v>
      </c>
      <c r="G712">
        <v>2</v>
      </c>
      <c r="H712" t="s">
        <v>2380</v>
      </c>
    </row>
    <row r="713" spans="1:8" hidden="1" x14ac:dyDescent="0.3">
      <c r="A713" t="s">
        <v>1659</v>
      </c>
      <c r="B713">
        <v>39.1</v>
      </c>
      <c r="C713">
        <v>6.79</v>
      </c>
      <c r="D713" t="s">
        <v>2382</v>
      </c>
      <c r="E713" t="s">
        <v>2380</v>
      </c>
      <c r="F713" t="s">
        <v>2380</v>
      </c>
      <c r="G713">
        <v>2</v>
      </c>
      <c r="H713" t="s">
        <v>2380</v>
      </c>
    </row>
    <row r="714" spans="1:8" hidden="1"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hidden="1" x14ac:dyDescent="0.3">
      <c r="A716" t="s">
        <v>1656</v>
      </c>
      <c r="B716">
        <v>36.15</v>
      </c>
      <c r="C716">
        <v>8.0500000000000007</v>
      </c>
      <c r="D716" t="s">
        <v>2380</v>
      </c>
      <c r="E716" t="s">
        <v>2380</v>
      </c>
      <c r="F716" t="s">
        <v>2380</v>
      </c>
      <c r="G716" t="s">
        <v>2381</v>
      </c>
      <c r="H716" t="s">
        <v>2380</v>
      </c>
    </row>
    <row r="717" spans="1:8" hidden="1" x14ac:dyDescent="0.3">
      <c r="A717" t="s">
        <v>1655</v>
      </c>
      <c r="B717">
        <v>44.98</v>
      </c>
      <c r="C717">
        <v>5.94</v>
      </c>
      <c r="D717" t="s">
        <v>2380</v>
      </c>
      <c r="E717" t="s">
        <v>2380</v>
      </c>
      <c r="F717" t="s">
        <v>2380</v>
      </c>
      <c r="G717">
        <v>1</v>
      </c>
      <c r="H717" t="s">
        <v>2380</v>
      </c>
    </row>
    <row r="718" spans="1:8" hidden="1" x14ac:dyDescent="0.3">
      <c r="A718" t="s">
        <v>1654</v>
      </c>
      <c r="B718">
        <v>38.28</v>
      </c>
      <c r="C718">
        <v>5.51</v>
      </c>
      <c r="D718" t="s">
        <v>2380</v>
      </c>
      <c r="E718" t="s">
        <v>2382</v>
      </c>
      <c r="F718" t="s">
        <v>2380</v>
      </c>
      <c r="G718">
        <v>1</v>
      </c>
      <c r="H718" t="s">
        <v>2380</v>
      </c>
    </row>
    <row r="719" spans="1:8" hidden="1" x14ac:dyDescent="0.3">
      <c r="A719" t="s">
        <v>1653</v>
      </c>
      <c r="B719">
        <v>32.299999999999997</v>
      </c>
      <c r="C719">
        <v>6.55</v>
      </c>
      <c r="D719" t="s">
        <v>2382</v>
      </c>
      <c r="E719" t="s">
        <v>2380</v>
      </c>
      <c r="F719" t="s">
        <v>2380</v>
      </c>
      <c r="G719">
        <v>2</v>
      </c>
      <c r="H719" t="s">
        <v>2380</v>
      </c>
    </row>
    <row r="720" spans="1:8" hidden="1" x14ac:dyDescent="0.3">
      <c r="A720" t="s">
        <v>1652</v>
      </c>
      <c r="B720">
        <v>39.51</v>
      </c>
      <c r="C720">
        <v>5.79</v>
      </c>
      <c r="D720" t="s">
        <v>2382</v>
      </c>
      <c r="E720" t="s">
        <v>2380</v>
      </c>
      <c r="F720" t="s">
        <v>2380</v>
      </c>
      <c r="G720" t="s">
        <v>2381</v>
      </c>
      <c r="H720" t="s">
        <v>2380</v>
      </c>
    </row>
    <row r="721" spans="1:8" hidden="1" x14ac:dyDescent="0.3">
      <c r="A721" t="s">
        <v>1651</v>
      </c>
      <c r="B721">
        <v>50.46</v>
      </c>
      <c r="C721">
        <v>4.5599999999999996</v>
      </c>
      <c r="D721" t="s">
        <v>2380</v>
      </c>
      <c r="E721" t="s">
        <v>2380</v>
      </c>
      <c r="F721" t="s">
        <v>2380</v>
      </c>
      <c r="G721" t="s">
        <v>2381</v>
      </c>
      <c r="H721" t="s">
        <v>2380</v>
      </c>
    </row>
    <row r="722" spans="1:8" hidden="1"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hidden="1" x14ac:dyDescent="0.3">
      <c r="A726" t="s">
        <v>1646</v>
      </c>
      <c r="B726">
        <v>36.765000000000001</v>
      </c>
      <c r="C726">
        <v>4.4800000000000004</v>
      </c>
      <c r="D726" t="s">
        <v>2382</v>
      </c>
      <c r="E726" t="s">
        <v>2380</v>
      </c>
      <c r="F726" t="s">
        <v>2380</v>
      </c>
      <c r="G726">
        <v>2</v>
      </c>
      <c r="H726" t="s">
        <v>2380</v>
      </c>
    </row>
    <row r="727" spans="1:8" hidden="1" x14ac:dyDescent="0.3">
      <c r="A727" t="s">
        <v>1645</v>
      </c>
      <c r="B727">
        <v>48.36</v>
      </c>
      <c r="C727">
        <v>4.08</v>
      </c>
      <c r="D727" t="s">
        <v>2380</v>
      </c>
      <c r="E727" t="s">
        <v>2380</v>
      </c>
      <c r="F727" t="s">
        <v>2380</v>
      </c>
      <c r="G727" t="s">
        <v>2381</v>
      </c>
      <c r="H727" t="s">
        <v>2380</v>
      </c>
    </row>
    <row r="728" spans="1:8" hidden="1" x14ac:dyDescent="0.3">
      <c r="A728" t="s">
        <v>1644</v>
      </c>
      <c r="B728">
        <v>31.445</v>
      </c>
      <c r="C728">
        <v>4.4000000000000004</v>
      </c>
      <c r="D728" t="s">
        <v>2382</v>
      </c>
      <c r="E728" t="s">
        <v>2380</v>
      </c>
      <c r="F728" t="s">
        <v>2380</v>
      </c>
      <c r="G728">
        <v>2</v>
      </c>
      <c r="H728" t="s">
        <v>2380</v>
      </c>
    </row>
    <row r="729" spans="1:8" hidden="1" x14ac:dyDescent="0.3">
      <c r="A729" t="s">
        <v>1643</v>
      </c>
      <c r="B729">
        <v>27.55</v>
      </c>
      <c r="C729">
        <v>9.02</v>
      </c>
      <c r="D729" t="s">
        <v>2380</v>
      </c>
      <c r="E729" t="s">
        <v>2380</v>
      </c>
      <c r="F729" t="s">
        <v>2380</v>
      </c>
      <c r="G729" t="s">
        <v>2381</v>
      </c>
      <c r="H729" t="s">
        <v>2380</v>
      </c>
    </row>
    <row r="730" spans="1:8" hidden="1" x14ac:dyDescent="0.3">
      <c r="A730" t="s">
        <v>1642</v>
      </c>
      <c r="B730">
        <v>33.11</v>
      </c>
      <c r="C730">
        <v>8.06</v>
      </c>
      <c r="D730" t="s">
        <v>2380</v>
      </c>
      <c r="E730" t="s">
        <v>2380</v>
      </c>
      <c r="F730" t="s">
        <v>2380</v>
      </c>
      <c r="G730" t="s">
        <v>2381</v>
      </c>
      <c r="H730" t="s">
        <v>2380</v>
      </c>
    </row>
    <row r="731" spans="1:8" hidden="1" x14ac:dyDescent="0.3">
      <c r="A731" t="s">
        <v>1641</v>
      </c>
      <c r="B731">
        <v>36.85</v>
      </c>
      <c r="C731">
        <v>6.21</v>
      </c>
      <c r="D731" t="s">
        <v>2382</v>
      </c>
      <c r="E731" t="s">
        <v>2380</v>
      </c>
      <c r="F731" t="s">
        <v>2380</v>
      </c>
      <c r="G731">
        <v>2</v>
      </c>
      <c r="H731" t="s">
        <v>2380</v>
      </c>
    </row>
    <row r="732" spans="1:8" hidden="1" x14ac:dyDescent="0.3">
      <c r="A732" t="s">
        <v>1640</v>
      </c>
      <c r="B732">
        <v>36.299999999999997</v>
      </c>
      <c r="C732">
        <v>5.79</v>
      </c>
      <c r="D732" t="s">
        <v>2382</v>
      </c>
      <c r="E732" t="s">
        <v>2380</v>
      </c>
      <c r="F732" t="s">
        <v>2380</v>
      </c>
      <c r="G732">
        <v>2</v>
      </c>
      <c r="H732" t="s">
        <v>2380</v>
      </c>
    </row>
    <row r="733" spans="1:8" hidden="1" x14ac:dyDescent="0.3">
      <c r="A733" t="s">
        <v>1639</v>
      </c>
      <c r="B733">
        <v>45.34</v>
      </c>
      <c r="C733">
        <v>5.69</v>
      </c>
      <c r="D733" t="s">
        <v>2382</v>
      </c>
      <c r="E733" t="s">
        <v>2380</v>
      </c>
      <c r="F733" t="s">
        <v>2380</v>
      </c>
      <c r="G733" t="s">
        <v>2381</v>
      </c>
      <c r="H733" t="s">
        <v>2380</v>
      </c>
    </row>
    <row r="734" spans="1:8" hidden="1" x14ac:dyDescent="0.3">
      <c r="A734" t="s">
        <v>1638</v>
      </c>
      <c r="B734">
        <v>31.8</v>
      </c>
      <c r="C734">
        <v>5.36</v>
      </c>
      <c r="D734" t="s">
        <v>2382</v>
      </c>
      <c r="E734" t="s">
        <v>2380</v>
      </c>
      <c r="F734" t="s">
        <v>2380</v>
      </c>
      <c r="G734">
        <v>2</v>
      </c>
      <c r="H734" t="s">
        <v>2380</v>
      </c>
    </row>
    <row r="735" spans="1:8" hidden="1" x14ac:dyDescent="0.3">
      <c r="A735" t="s">
        <v>1637</v>
      </c>
      <c r="B735">
        <v>41.02</v>
      </c>
      <c r="C735">
        <v>11.37</v>
      </c>
      <c r="D735" t="s">
        <v>2380</v>
      </c>
      <c r="E735" t="s">
        <v>2380</v>
      </c>
      <c r="F735" t="s">
        <v>2380</v>
      </c>
      <c r="G735" t="s">
        <v>2381</v>
      </c>
      <c r="H735" t="s">
        <v>2380</v>
      </c>
    </row>
    <row r="736" spans="1:8" hidden="1"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hidden="1" x14ac:dyDescent="0.3">
      <c r="A738" t="s">
        <v>1634</v>
      </c>
      <c r="B738">
        <v>40.479999999999997</v>
      </c>
      <c r="C738">
        <v>6.7</v>
      </c>
      <c r="D738" t="s">
        <v>2380</v>
      </c>
      <c r="E738" t="s">
        <v>2380</v>
      </c>
      <c r="F738" t="s">
        <v>2380</v>
      </c>
      <c r="G738">
        <v>3</v>
      </c>
      <c r="H738" t="s">
        <v>2380</v>
      </c>
    </row>
    <row r="739" spans="1:8" hidden="1" x14ac:dyDescent="0.3">
      <c r="A739" t="s">
        <v>1633</v>
      </c>
      <c r="B739">
        <v>34.5</v>
      </c>
      <c r="C739">
        <v>10.3</v>
      </c>
      <c r="D739" t="s">
        <v>2380</v>
      </c>
      <c r="E739" t="s">
        <v>2380</v>
      </c>
      <c r="F739" t="s">
        <v>2380</v>
      </c>
      <c r="G739">
        <v>3</v>
      </c>
      <c r="H739" t="s">
        <v>2380</v>
      </c>
    </row>
    <row r="740" spans="1:8" hidden="1" x14ac:dyDescent="0.3">
      <c r="A740" t="s">
        <v>1632</v>
      </c>
      <c r="B740">
        <v>45.9</v>
      </c>
      <c r="C740">
        <v>11.14</v>
      </c>
      <c r="D740" t="s">
        <v>2382</v>
      </c>
      <c r="E740" t="s">
        <v>2380</v>
      </c>
      <c r="F740" t="s">
        <v>2380</v>
      </c>
      <c r="G740">
        <v>1</v>
      </c>
      <c r="H740" t="s">
        <v>2380</v>
      </c>
    </row>
    <row r="741" spans="1:8" hidden="1" x14ac:dyDescent="0.3">
      <c r="A741" t="s">
        <v>1631</v>
      </c>
      <c r="B741">
        <v>33.479999999999997</v>
      </c>
      <c r="C741">
        <v>4.74</v>
      </c>
      <c r="D741" t="s">
        <v>2382</v>
      </c>
      <c r="E741" t="s">
        <v>2380</v>
      </c>
      <c r="F741" t="s">
        <v>2380</v>
      </c>
      <c r="G741">
        <v>2</v>
      </c>
      <c r="H741" t="s">
        <v>2380</v>
      </c>
    </row>
    <row r="742" spans="1:8" hidden="1" x14ac:dyDescent="0.3">
      <c r="A742" t="s">
        <v>1630</v>
      </c>
      <c r="B742">
        <v>28.31</v>
      </c>
      <c r="C742">
        <v>5.96</v>
      </c>
      <c r="D742" t="s">
        <v>2382</v>
      </c>
      <c r="E742" t="s">
        <v>2380</v>
      </c>
      <c r="F742" t="s">
        <v>2380</v>
      </c>
      <c r="G742">
        <v>2</v>
      </c>
      <c r="H742" t="s">
        <v>2380</v>
      </c>
    </row>
    <row r="743" spans="1:8" hidden="1"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hidden="1" x14ac:dyDescent="0.3">
      <c r="A745" t="s">
        <v>1627</v>
      </c>
      <c r="B745">
        <v>43.44</v>
      </c>
      <c r="C745">
        <v>4.8600000000000003</v>
      </c>
      <c r="D745" t="s">
        <v>2382</v>
      </c>
      <c r="E745" t="s">
        <v>2380</v>
      </c>
      <c r="F745" t="s">
        <v>2380</v>
      </c>
      <c r="G745" t="s">
        <v>2381</v>
      </c>
      <c r="H745" t="s">
        <v>2380</v>
      </c>
    </row>
    <row r="746" spans="1:8" hidden="1" x14ac:dyDescent="0.3">
      <c r="A746" t="s">
        <v>1626</v>
      </c>
      <c r="B746">
        <v>21.754999999999999</v>
      </c>
      <c r="C746">
        <v>7.79</v>
      </c>
      <c r="D746" t="s">
        <v>2382</v>
      </c>
      <c r="E746" t="s">
        <v>2380</v>
      </c>
      <c r="F746" t="s">
        <v>2380</v>
      </c>
      <c r="G746" t="s">
        <v>2381</v>
      </c>
      <c r="H746" t="s">
        <v>2380</v>
      </c>
    </row>
    <row r="747" spans="1:8" hidden="1" x14ac:dyDescent="0.3">
      <c r="A747" t="s">
        <v>1625</v>
      </c>
      <c r="B747">
        <v>44.55</v>
      </c>
      <c r="C747">
        <v>7.12</v>
      </c>
      <c r="D747" t="s">
        <v>2382</v>
      </c>
      <c r="E747" t="s">
        <v>2380</v>
      </c>
      <c r="F747" t="s">
        <v>2380</v>
      </c>
      <c r="G747">
        <v>1</v>
      </c>
      <c r="H747" t="s">
        <v>2380</v>
      </c>
    </row>
    <row r="748" spans="1:8" hidden="1"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hidden="1" x14ac:dyDescent="0.3">
      <c r="A750" t="s">
        <v>1622</v>
      </c>
      <c r="B750">
        <v>42.81</v>
      </c>
      <c r="C750">
        <v>4.1500000000000004</v>
      </c>
      <c r="D750" t="s">
        <v>2380</v>
      </c>
      <c r="E750" t="s">
        <v>2380</v>
      </c>
      <c r="F750" t="s">
        <v>2380</v>
      </c>
      <c r="G750">
        <v>1</v>
      </c>
      <c r="H750" t="s">
        <v>2380</v>
      </c>
    </row>
    <row r="751" spans="1:8" hidden="1"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hidden="1" x14ac:dyDescent="0.3">
      <c r="A753" t="s">
        <v>1619</v>
      </c>
      <c r="B753">
        <v>22.04</v>
      </c>
      <c r="C753">
        <v>10.9</v>
      </c>
      <c r="D753" t="s">
        <v>2382</v>
      </c>
      <c r="E753" t="s">
        <v>2380</v>
      </c>
      <c r="F753" t="s">
        <v>2380</v>
      </c>
      <c r="G753">
        <v>2</v>
      </c>
      <c r="H753" t="s">
        <v>2380</v>
      </c>
    </row>
    <row r="754" spans="1:8" hidden="1" x14ac:dyDescent="0.3">
      <c r="A754" t="s">
        <v>1618</v>
      </c>
      <c r="B754">
        <v>31.824999999999999</v>
      </c>
      <c r="C754">
        <v>5.52</v>
      </c>
      <c r="D754" t="s">
        <v>2382</v>
      </c>
      <c r="E754" t="s">
        <v>2380</v>
      </c>
      <c r="F754" t="s">
        <v>2380</v>
      </c>
      <c r="G754">
        <v>1</v>
      </c>
      <c r="H754" t="s">
        <v>2380</v>
      </c>
    </row>
    <row r="755" spans="1:8" hidden="1" x14ac:dyDescent="0.3">
      <c r="A755" t="s">
        <v>1617</v>
      </c>
      <c r="B755">
        <v>53.58</v>
      </c>
      <c r="C755">
        <v>4.55</v>
      </c>
      <c r="D755" t="s">
        <v>2380</v>
      </c>
      <c r="E755" t="s">
        <v>2380</v>
      </c>
      <c r="F755" t="s">
        <v>2380</v>
      </c>
      <c r="G755">
        <v>1</v>
      </c>
      <c r="H755" t="s">
        <v>2380</v>
      </c>
    </row>
    <row r="756" spans="1:8" hidden="1" x14ac:dyDescent="0.3">
      <c r="A756" t="s">
        <v>1616</v>
      </c>
      <c r="B756">
        <v>34.299999999999997</v>
      </c>
      <c r="C756">
        <v>11.76</v>
      </c>
      <c r="D756" t="s">
        <v>2380</v>
      </c>
      <c r="E756" t="s">
        <v>2380</v>
      </c>
      <c r="F756" t="s">
        <v>2380</v>
      </c>
      <c r="G756" t="s">
        <v>2381</v>
      </c>
      <c r="H756" t="s">
        <v>2380</v>
      </c>
    </row>
    <row r="757" spans="1:8" hidden="1"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hidden="1" x14ac:dyDescent="0.3">
      <c r="A759" t="s">
        <v>1613</v>
      </c>
      <c r="B759">
        <v>46.89</v>
      </c>
      <c r="C759">
        <v>5.52</v>
      </c>
      <c r="D759" t="s">
        <v>2380</v>
      </c>
      <c r="E759" t="s">
        <v>2380</v>
      </c>
      <c r="F759" t="s">
        <v>2380</v>
      </c>
      <c r="G759" t="s">
        <v>2381</v>
      </c>
      <c r="H759" t="s">
        <v>2380</v>
      </c>
    </row>
    <row r="760" spans="1:8" hidden="1" x14ac:dyDescent="0.3">
      <c r="A760" t="s">
        <v>1612</v>
      </c>
      <c r="B760">
        <v>39.35</v>
      </c>
      <c r="C760">
        <v>7.86</v>
      </c>
      <c r="D760" t="s">
        <v>2382</v>
      </c>
      <c r="E760" t="s">
        <v>2380</v>
      </c>
      <c r="F760" t="s">
        <v>2380</v>
      </c>
      <c r="G760">
        <v>1</v>
      </c>
      <c r="H760" t="s">
        <v>2380</v>
      </c>
    </row>
    <row r="761" spans="1:8" hidden="1" x14ac:dyDescent="0.3">
      <c r="A761" t="s">
        <v>1611</v>
      </c>
      <c r="B761">
        <v>39.200000000000003</v>
      </c>
      <c r="C761">
        <v>11.38</v>
      </c>
      <c r="D761" t="s">
        <v>2380</v>
      </c>
      <c r="E761" t="s">
        <v>2380</v>
      </c>
      <c r="F761" t="s">
        <v>2380</v>
      </c>
      <c r="G761" t="s">
        <v>2381</v>
      </c>
      <c r="H761" t="s">
        <v>2380</v>
      </c>
    </row>
    <row r="762" spans="1:8" hidden="1" x14ac:dyDescent="0.3">
      <c r="A762" t="s">
        <v>1610</v>
      </c>
      <c r="B762">
        <v>39.159999999999997</v>
      </c>
      <c r="C762">
        <v>10.48</v>
      </c>
      <c r="D762" t="s">
        <v>2380</v>
      </c>
      <c r="E762" t="s">
        <v>2380</v>
      </c>
      <c r="F762" t="s">
        <v>2380</v>
      </c>
      <c r="G762" t="s">
        <v>2381</v>
      </c>
      <c r="H762" t="s">
        <v>2380</v>
      </c>
    </row>
    <row r="763" spans="1:8" hidden="1" x14ac:dyDescent="0.3">
      <c r="A763" t="s">
        <v>1609</v>
      </c>
      <c r="B763">
        <v>44.1</v>
      </c>
      <c r="C763">
        <v>5.04</v>
      </c>
      <c r="D763" t="s">
        <v>2382</v>
      </c>
      <c r="E763" t="s">
        <v>2380</v>
      </c>
      <c r="F763" t="s">
        <v>2380</v>
      </c>
      <c r="G763" t="s">
        <v>2381</v>
      </c>
      <c r="H763" t="s">
        <v>2380</v>
      </c>
    </row>
    <row r="764" spans="1:8" hidden="1" x14ac:dyDescent="0.3">
      <c r="A764" t="s">
        <v>1608</v>
      </c>
      <c r="B764">
        <v>33.200000000000003</v>
      </c>
      <c r="C764">
        <v>9.06</v>
      </c>
      <c r="D764" t="s">
        <v>2380</v>
      </c>
      <c r="E764" t="s">
        <v>2380</v>
      </c>
      <c r="F764" t="s">
        <v>2380</v>
      </c>
      <c r="G764" t="s">
        <v>2381</v>
      </c>
      <c r="H764" t="s">
        <v>2380</v>
      </c>
    </row>
    <row r="765" spans="1:8" hidden="1" x14ac:dyDescent="0.3">
      <c r="A765" t="s">
        <v>1607</v>
      </c>
      <c r="B765">
        <v>29.92</v>
      </c>
      <c r="C765">
        <v>11.07</v>
      </c>
      <c r="D765" t="s">
        <v>2380</v>
      </c>
      <c r="E765" t="s">
        <v>2380</v>
      </c>
      <c r="F765" t="s">
        <v>2380</v>
      </c>
      <c r="G765" t="s">
        <v>2381</v>
      </c>
      <c r="H765" t="s">
        <v>2380</v>
      </c>
    </row>
    <row r="766" spans="1:8" hidden="1" x14ac:dyDescent="0.3">
      <c r="A766" t="s">
        <v>1606</v>
      </c>
      <c r="B766">
        <v>25</v>
      </c>
      <c r="C766">
        <v>10.45</v>
      </c>
      <c r="D766" t="s">
        <v>2380</v>
      </c>
      <c r="E766" t="s">
        <v>2380</v>
      </c>
      <c r="F766" t="s">
        <v>2380</v>
      </c>
      <c r="G766" t="s">
        <v>2381</v>
      </c>
      <c r="H766" t="s">
        <v>2380</v>
      </c>
    </row>
    <row r="767" spans="1:8" hidden="1" x14ac:dyDescent="0.3">
      <c r="A767" t="s">
        <v>1605</v>
      </c>
      <c r="B767">
        <v>38.869999999999997</v>
      </c>
      <c r="C767">
        <v>8.6300000000000008</v>
      </c>
      <c r="D767" t="s">
        <v>2382</v>
      </c>
      <c r="E767" t="s">
        <v>2380</v>
      </c>
      <c r="F767" t="s">
        <v>2380</v>
      </c>
      <c r="G767">
        <v>1</v>
      </c>
      <c r="H767" t="s">
        <v>2380</v>
      </c>
    </row>
    <row r="768" spans="1:8" hidden="1" x14ac:dyDescent="0.3">
      <c r="A768" t="s">
        <v>1604</v>
      </c>
      <c r="B768">
        <v>32.299999999999997</v>
      </c>
      <c r="C768">
        <v>5.28</v>
      </c>
      <c r="D768" t="s">
        <v>2382</v>
      </c>
      <c r="E768" t="s">
        <v>2380</v>
      </c>
      <c r="F768" t="s">
        <v>2380</v>
      </c>
      <c r="G768">
        <v>2</v>
      </c>
      <c r="H768" t="s">
        <v>2380</v>
      </c>
    </row>
    <row r="769" spans="1:8" hidden="1" x14ac:dyDescent="0.3">
      <c r="A769" t="s">
        <v>1603</v>
      </c>
      <c r="B769">
        <v>31.16</v>
      </c>
      <c r="C769">
        <v>7.49</v>
      </c>
      <c r="D769" t="s">
        <v>2382</v>
      </c>
      <c r="E769" t="s">
        <v>2380</v>
      </c>
      <c r="F769" t="s">
        <v>2380</v>
      </c>
      <c r="G769">
        <v>2</v>
      </c>
      <c r="H769" t="s">
        <v>2380</v>
      </c>
    </row>
    <row r="770" spans="1:8" hidden="1" x14ac:dyDescent="0.3">
      <c r="A770" t="s">
        <v>1602</v>
      </c>
      <c r="B770">
        <v>54.59</v>
      </c>
      <c r="C770">
        <v>4.2699999999999996</v>
      </c>
      <c r="D770" t="s">
        <v>2380</v>
      </c>
      <c r="E770" t="s">
        <v>2380</v>
      </c>
      <c r="F770" t="s">
        <v>2380</v>
      </c>
      <c r="G770" t="s">
        <v>2381</v>
      </c>
      <c r="H770" t="s">
        <v>2380</v>
      </c>
    </row>
    <row r="771" spans="1:8" hidden="1" x14ac:dyDescent="0.3">
      <c r="A771" t="s">
        <v>1601</v>
      </c>
      <c r="B771">
        <v>21.09</v>
      </c>
      <c r="C771">
        <v>9.2200000000000006</v>
      </c>
      <c r="D771" t="s">
        <v>2382</v>
      </c>
      <c r="E771" t="s">
        <v>2380</v>
      </c>
      <c r="F771" t="s">
        <v>2380</v>
      </c>
      <c r="G771">
        <v>2</v>
      </c>
      <c r="H771" t="s">
        <v>2380</v>
      </c>
    </row>
    <row r="772" spans="1:8" hidden="1" x14ac:dyDescent="0.3">
      <c r="A772" t="s">
        <v>1600</v>
      </c>
      <c r="B772">
        <v>52.41</v>
      </c>
      <c r="C772">
        <v>5.99</v>
      </c>
      <c r="D772" t="s">
        <v>2380</v>
      </c>
      <c r="E772" t="s">
        <v>2380</v>
      </c>
      <c r="F772" t="s">
        <v>2380</v>
      </c>
      <c r="G772">
        <v>1</v>
      </c>
      <c r="H772" t="s">
        <v>2380</v>
      </c>
    </row>
    <row r="773" spans="1:8" hidden="1" x14ac:dyDescent="0.3">
      <c r="A773" t="s">
        <v>1599</v>
      </c>
      <c r="B773">
        <v>41.47</v>
      </c>
      <c r="C773">
        <v>5.86</v>
      </c>
      <c r="D773" t="s">
        <v>2382</v>
      </c>
      <c r="E773" t="s">
        <v>2380</v>
      </c>
      <c r="F773" t="s">
        <v>2380</v>
      </c>
      <c r="G773">
        <v>2</v>
      </c>
      <c r="H773" t="s">
        <v>2380</v>
      </c>
    </row>
    <row r="774" spans="1:8" hidden="1" x14ac:dyDescent="0.3">
      <c r="A774" t="s">
        <v>1598</v>
      </c>
      <c r="B774">
        <v>33.1</v>
      </c>
      <c r="C774">
        <v>5.19</v>
      </c>
      <c r="D774" t="s">
        <v>2382</v>
      </c>
      <c r="E774" t="s">
        <v>2380</v>
      </c>
      <c r="F774" t="s">
        <v>2380</v>
      </c>
      <c r="G774">
        <v>2</v>
      </c>
      <c r="H774" t="s">
        <v>2380</v>
      </c>
    </row>
    <row r="775" spans="1:8" hidden="1" x14ac:dyDescent="0.3">
      <c r="A775" t="s">
        <v>1597</v>
      </c>
      <c r="B775">
        <v>30.8</v>
      </c>
      <c r="C775">
        <v>4.37</v>
      </c>
      <c r="D775" t="s">
        <v>2382</v>
      </c>
      <c r="E775" t="s">
        <v>2380</v>
      </c>
      <c r="F775" t="s">
        <v>2380</v>
      </c>
      <c r="G775">
        <v>2</v>
      </c>
      <c r="H775" t="s">
        <v>2380</v>
      </c>
    </row>
    <row r="776" spans="1:8" hidden="1"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hidden="1" x14ac:dyDescent="0.3">
      <c r="A778" t="s">
        <v>1594</v>
      </c>
      <c r="B778">
        <v>30.71</v>
      </c>
      <c r="C778">
        <v>5.59</v>
      </c>
      <c r="D778" t="s">
        <v>2382</v>
      </c>
      <c r="E778" t="s">
        <v>2380</v>
      </c>
      <c r="F778" t="s">
        <v>2380</v>
      </c>
      <c r="G778">
        <v>1</v>
      </c>
      <c r="H778" t="s">
        <v>2380</v>
      </c>
    </row>
    <row r="779" spans="1:8" hidden="1" x14ac:dyDescent="0.3">
      <c r="A779" t="s">
        <v>1593</v>
      </c>
      <c r="B779">
        <v>47.19</v>
      </c>
      <c r="C779">
        <v>5.29</v>
      </c>
      <c r="D779" t="s">
        <v>2380</v>
      </c>
      <c r="E779" t="s">
        <v>2380</v>
      </c>
      <c r="F779" t="s">
        <v>2380</v>
      </c>
      <c r="G779" t="s">
        <v>2381</v>
      </c>
      <c r="H779" t="s">
        <v>2380</v>
      </c>
    </row>
    <row r="780" spans="1:8" hidden="1" x14ac:dyDescent="0.3">
      <c r="A780" t="s">
        <v>1592</v>
      </c>
      <c r="B780">
        <v>30.02</v>
      </c>
      <c r="C780">
        <v>6.65</v>
      </c>
      <c r="D780" t="s">
        <v>2380</v>
      </c>
      <c r="E780" t="s">
        <v>2380</v>
      </c>
      <c r="F780" t="s">
        <v>2380</v>
      </c>
      <c r="G780" t="s">
        <v>2381</v>
      </c>
      <c r="H780" t="s">
        <v>2380</v>
      </c>
    </row>
    <row r="781" spans="1:8" hidden="1" x14ac:dyDescent="0.3">
      <c r="A781" t="s">
        <v>1591</v>
      </c>
      <c r="B781">
        <v>37.909999999999997</v>
      </c>
      <c r="C781">
        <v>5.68</v>
      </c>
      <c r="D781" t="s">
        <v>2382</v>
      </c>
      <c r="E781" t="s">
        <v>2380</v>
      </c>
      <c r="F781" t="s">
        <v>2380</v>
      </c>
      <c r="G781" t="s">
        <v>2381</v>
      </c>
      <c r="H781" t="s">
        <v>2380</v>
      </c>
    </row>
    <row r="782" spans="1:8" hidden="1" x14ac:dyDescent="0.3">
      <c r="A782" t="s">
        <v>1590</v>
      </c>
      <c r="B782">
        <v>54.61</v>
      </c>
      <c r="C782">
        <v>4.49</v>
      </c>
      <c r="D782" t="s">
        <v>2380</v>
      </c>
      <c r="E782" t="s">
        <v>2380</v>
      </c>
      <c r="F782" t="s">
        <v>2380</v>
      </c>
      <c r="G782" t="s">
        <v>2381</v>
      </c>
      <c r="H782" t="s">
        <v>2380</v>
      </c>
    </row>
    <row r="783" spans="1:8" hidden="1" x14ac:dyDescent="0.3">
      <c r="A783" t="s">
        <v>1589</v>
      </c>
      <c r="B783">
        <v>36.005000000000003</v>
      </c>
      <c r="C783">
        <v>6.9</v>
      </c>
      <c r="D783" t="s">
        <v>2380</v>
      </c>
      <c r="E783" t="s">
        <v>2380</v>
      </c>
      <c r="F783" t="s">
        <v>2380</v>
      </c>
      <c r="G783" t="s">
        <v>2381</v>
      </c>
      <c r="H783" t="s">
        <v>2380</v>
      </c>
    </row>
    <row r="784" spans="1:8" hidden="1" x14ac:dyDescent="0.3">
      <c r="A784" t="s">
        <v>1588</v>
      </c>
      <c r="B784">
        <v>28.7</v>
      </c>
      <c r="C784">
        <v>11.52</v>
      </c>
      <c r="D784" t="s">
        <v>2380</v>
      </c>
      <c r="E784" t="s">
        <v>2380</v>
      </c>
      <c r="F784" t="s">
        <v>2380</v>
      </c>
      <c r="G784" t="s">
        <v>2381</v>
      </c>
      <c r="H784" t="s">
        <v>2380</v>
      </c>
    </row>
    <row r="785" spans="1:8" hidden="1" x14ac:dyDescent="0.3">
      <c r="A785" t="s">
        <v>1587</v>
      </c>
      <c r="B785">
        <v>34.295000000000002</v>
      </c>
      <c r="C785">
        <v>11.24</v>
      </c>
      <c r="D785" t="s">
        <v>2380</v>
      </c>
      <c r="E785" t="s">
        <v>2380</v>
      </c>
      <c r="F785" t="s">
        <v>2380</v>
      </c>
      <c r="G785" t="s">
        <v>2381</v>
      </c>
      <c r="H785" t="s">
        <v>2380</v>
      </c>
    </row>
    <row r="786" spans="1:8" hidden="1" x14ac:dyDescent="0.3">
      <c r="A786" t="s">
        <v>1586</v>
      </c>
      <c r="B786">
        <v>27.55</v>
      </c>
      <c r="C786">
        <v>10.98</v>
      </c>
      <c r="D786" t="s">
        <v>2380</v>
      </c>
      <c r="E786" t="s">
        <v>2380</v>
      </c>
      <c r="F786" t="s">
        <v>2380</v>
      </c>
      <c r="G786" t="s">
        <v>2381</v>
      </c>
      <c r="H786" t="s">
        <v>2380</v>
      </c>
    </row>
    <row r="787" spans="1:8" hidden="1" x14ac:dyDescent="0.3">
      <c r="A787" t="s">
        <v>1585</v>
      </c>
      <c r="B787">
        <v>40.700000000000003</v>
      </c>
      <c r="C787">
        <v>5.42</v>
      </c>
      <c r="D787" t="s">
        <v>2380</v>
      </c>
      <c r="E787" t="s">
        <v>2380</v>
      </c>
      <c r="F787" t="s">
        <v>2380</v>
      </c>
      <c r="G787" t="s">
        <v>2381</v>
      </c>
      <c r="H787" t="s">
        <v>2380</v>
      </c>
    </row>
    <row r="788" spans="1:8" hidden="1" x14ac:dyDescent="0.3">
      <c r="A788" t="s">
        <v>1584</v>
      </c>
      <c r="B788">
        <v>18.335000000000001</v>
      </c>
      <c r="C788">
        <v>10.97</v>
      </c>
      <c r="D788" t="s">
        <v>2380</v>
      </c>
      <c r="E788" t="s">
        <v>2380</v>
      </c>
      <c r="F788" t="s">
        <v>2380</v>
      </c>
      <c r="G788" t="s">
        <v>2381</v>
      </c>
      <c r="H788" t="s">
        <v>2380</v>
      </c>
    </row>
    <row r="789" spans="1:8" hidden="1" x14ac:dyDescent="0.3">
      <c r="A789" t="s">
        <v>1583</v>
      </c>
      <c r="B789">
        <v>33.914999999999999</v>
      </c>
      <c r="C789">
        <v>9.56</v>
      </c>
      <c r="D789" t="s">
        <v>2382</v>
      </c>
      <c r="E789" t="s">
        <v>2380</v>
      </c>
      <c r="F789" t="s">
        <v>2380</v>
      </c>
      <c r="G789">
        <v>2</v>
      </c>
      <c r="H789" t="s">
        <v>2380</v>
      </c>
    </row>
    <row r="790" spans="1:8" hidden="1" x14ac:dyDescent="0.3">
      <c r="A790" t="s">
        <v>1582</v>
      </c>
      <c r="B790">
        <v>33.534999999999997</v>
      </c>
      <c r="C790">
        <v>9.4</v>
      </c>
      <c r="D790" t="s">
        <v>2382</v>
      </c>
      <c r="E790" t="s">
        <v>2380</v>
      </c>
      <c r="F790" t="s">
        <v>2380</v>
      </c>
      <c r="G790">
        <v>2</v>
      </c>
      <c r="H790" t="s">
        <v>2380</v>
      </c>
    </row>
    <row r="791" spans="1:8" hidden="1" x14ac:dyDescent="0.3">
      <c r="A791" t="s">
        <v>1581</v>
      </c>
      <c r="B791">
        <v>23.655000000000001</v>
      </c>
      <c r="C791">
        <v>8.48</v>
      </c>
      <c r="D791" t="s">
        <v>2382</v>
      </c>
      <c r="E791" t="s">
        <v>2380</v>
      </c>
      <c r="F791" t="s">
        <v>2380</v>
      </c>
      <c r="G791">
        <v>2</v>
      </c>
      <c r="H791" t="s">
        <v>2380</v>
      </c>
    </row>
    <row r="792" spans="1:8" hidden="1"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hidden="1" x14ac:dyDescent="0.3">
      <c r="A794" t="s">
        <v>1578</v>
      </c>
      <c r="B794">
        <v>51.14</v>
      </c>
      <c r="C794">
        <v>4.05</v>
      </c>
      <c r="D794" t="s">
        <v>2380</v>
      </c>
      <c r="E794" t="s">
        <v>2380</v>
      </c>
      <c r="F794" t="s">
        <v>2380</v>
      </c>
      <c r="G794">
        <v>1</v>
      </c>
      <c r="H794" t="s">
        <v>2380</v>
      </c>
    </row>
    <row r="795" spans="1:8" hidden="1" x14ac:dyDescent="0.3">
      <c r="A795" t="s">
        <v>1577</v>
      </c>
      <c r="B795">
        <v>24.32</v>
      </c>
      <c r="C795">
        <v>10.220000000000001</v>
      </c>
      <c r="D795" t="s">
        <v>2380</v>
      </c>
      <c r="E795" t="s">
        <v>2380</v>
      </c>
      <c r="F795" t="s">
        <v>2380</v>
      </c>
      <c r="G795" t="s">
        <v>2381</v>
      </c>
      <c r="H795" t="s">
        <v>2380</v>
      </c>
    </row>
    <row r="796" spans="1:8" hidden="1" x14ac:dyDescent="0.3">
      <c r="A796" t="s">
        <v>1576</v>
      </c>
      <c r="B796">
        <v>38.06</v>
      </c>
      <c r="C796">
        <v>9.24</v>
      </c>
      <c r="D796" t="s">
        <v>2380</v>
      </c>
      <c r="E796" t="s">
        <v>2380</v>
      </c>
      <c r="F796" t="s">
        <v>2380</v>
      </c>
      <c r="G796" t="s">
        <v>2381</v>
      </c>
      <c r="H796" t="s">
        <v>2380</v>
      </c>
    </row>
    <row r="797" spans="1:8" hidden="1" x14ac:dyDescent="0.3">
      <c r="A797" t="s">
        <v>1575</v>
      </c>
      <c r="B797">
        <v>37.700000000000003</v>
      </c>
      <c r="C797">
        <v>8.6</v>
      </c>
      <c r="D797" t="s">
        <v>2380</v>
      </c>
      <c r="E797" t="s">
        <v>2380</v>
      </c>
      <c r="F797" t="s">
        <v>2380</v>
      </c>
      <c r="G797" t="s">
        <v>2381</v>
      </c>
      <c r="H797" t="s">
        <v>2380</v>
      </c>
    </row>
    <row r="798" spans="1:8" hidden="1" x14ac:dyDescent="0.3">
      <c r="A798" t="s">
        <v>1574</v>
      </c>
      <c r="B798">
        <v>44</v>
      </c>
      <c r="C798">
        <v>9.32</v>
      </c>
      <c r="D798" t="s">
        <v>2382</v>
      </c>
      <c r="E798" t="s">
        <v>2380</v>
      </c>
      <c r="F798" t="s">
        <v>2380</v>
      </c>
      <c r="G798">
        <v>2</v>
      </c>
      <c r="H798" t="s">
        <v>2380</v>
      </c>
    </row>
    <row r="799" spans="1:8" hidden="1" x14ac:dyDescent="0.3">
      <c r="A799" t="s">
        <v>1573</v>
      </c>
      <c r="B799">
        <v>41.45</v>
      </c>
      <c r="C799">
        <v>6.12</v>
      </c>
      <c r="D799" t="s">
        <v>2382</v>
      </c>
      <c r="E799" t="s">
        <v>2380</v>
      </c>
      <c r="F799" t="s">
        <v>2380</v>
      </c>
      <c r="G799" t="s">
        <v>2381</v>
      </c>
      <c r="H799" t="s">
        <v>2380</v>
      </c>
    </row>
    <row r="800" spans="1:8" hidden="1"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hidden="1" x14ac:dyDescent="0.3">
      <c r="A802" t="s">
        <v>1570</v>
      </c>
      <c r="B802">
        <v>28.2</v>
      </c>
      <c r="C802">
        <v>7.19</v>
      </c>
      <c r="D802" t="s">
        <v>2382</v>
      </c>
      <c r="E802" t="s">
        <v>2380</v>
      </c>
      <c r="F802" t="s">
        <v>2380</v>
      </c>
      <c r="G802">
        <v>2</v>
      </c>
      <c r="H802" t="s">
        <v>2380</v>
      </c>
    </row>
    <row r="803" spans="1:8" hidden="1" x14ac:dyDescent="0.3">
      <c r="A803" t="s">
        <v>1569</v>
      </c>
      <c r="B803">
        <v>30.43</v>
      </c>
      <c r="C803">
        <v>9.39</v>
      </c>
      <c r="D803" t="s">
        <v>2380</v>
      </c>
      <c r="E803" t="s">
        <v>2380</v>
      </c>
      <c r="F803" t="s">
        <v>2380</v>
      </c>
      <c r="G803" t="s">
        <v>2381</v>
      </c>
      <c r="H803" t="s">
        <v>2380</v>
      </c>
    </row>
    <row r="804" spans="1:8" hidden="1" x14ac:dyDescent="0.3">
      <c r="A804" t="s">
        <v>1568</v>
      </c>
      <c r="B804">
        <v>32.395000000000003</v>
      </c>
      <c r="C804">
        <v>4.2699999999999996</v>
      </c>
      <c r="D804" t="s">
        <v>2382</v>
      </c>
      <c r="E804" t="s">
        <v>2380</v>
      </c>
      <c r="F804" t="s">
        <v>2380</v>
      </c>
      <c r="G804">
        <v>1</v>
      </c>
      <c r="H804" t="s">
        <v>2380</v>
      </c>
    </row>
    <row r="805" spans="1:8" hidden="1" x14ac:dyDescent="0.3">
      <c r="A805" t="s">
        <v>1567</v>
      </c>
      <c r="B805">
        <v>24.035</v>
      </c>
      <c r="C805">
        <v>11.71</v>
      </c>
      <c r="D805" t="s">
        <v>2380</v>
      </c>
      <c r="E805" t="s">
        <v>2380</v>
      </c>
      <c r="F805" t="s">
        <v>2380</v>
      </c>
      <c r="G805" t="s">
        <v>2381</v>
      </c>
      <c r="H805" t="s">
        <v>2380</v>
      </c>
    </row>
    <row r="806" spans="1:8" hidden="1"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hidden="1" x14ac:dyDescent="0.3">
      <c r="A808" t="s">
        <v>1564</v>
      </c>
      <c r="B808">
        <v>29.53</v>
      </c>
      <c r="C808">
        <v>10.64</v>
      </c>
      <c r="D808" t="s">
        <v>2380</v>
      </c>
      <c r="E808" t="s">
        <v>2380</v>
      </c>
      <c r="F808" t="s">
        <v>2380</v>
      </c>
      <c r="G808" t="s">
        <v>2381</v>
      </c>
      <c r="H808" t="s">
        <v>2380</v>
      </c>
    </row>
    <row r="809" spans="1:8" hidden="1"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hidden="1" x14ac:dyDescent="0.3">
      <c r="A811" t="s">
        <v>1561</v>
      </c>
      <c r="B811">
        <v>39.93</v>
      </c>
      <c r="C811">
        <v>8.75</v>
      </c>
      <c r="D811" t="s">
        <v>2380</v>
      </c>
      <c r="E811" t="s">
        <v>2380</v>
      </c>
      <c r="F811" t="s">
        <v>2380</v>
      </c>
      <c r="G811" t="s">
        <v>2381</v>
      </c>
      <c r="H811" t="s">
        <v>2380</v>
      </c>
    </row>
    <row r="812" spans="1:8" hidden="1" x14ac:dyDescent="0.3">
      <c r="A812" t="s">
        <v>1560</v>
      </c>
      <c r="B812">
        <v>38.83</v>
      </c>
      <c r="C812">
        <v>11.86</v>
      </c>
      <c r="D812" t="s">
        <v>2380</v>
      </c>
      <c r="E812" t="s">
        <v>2380</v>
      </c>
      <c r="F812" t="s">
        <v>2380</v>
      </c>
      <c r="G812" t="s">
        <v>2381</v>
      </c>
      <c r="H812" t="s">
        <v>2380</v>
      </c>
    </row>
    <row r="813" spans="1:8" hidden="1" x14ac:dyDescent="0.3">
      <c r="A813" t="s">
        <v>1559</v>
      </c>
      <c r="B813">
        <v>37.4</v>
      </c>
      <c r="C813">
        <v>11.46</v>
      </c>
      <c r="D813" t="s">
        <v>2380</v>
      </c>
      <c r="E813" t="s">
        <v>2380</v>
      </c>
      <c r="F813" t="s">
        <v>2380</v>
      </c>
      <c r="G813" t="s">
        <v>2381</v>
      </c>
      <c r="H813" t="s">
        <v>2380</v>
      </c>
    </row>
    <row r="814" spans="1:8" hidden="1" x14ac:dyDescent="0.3">
      <c r="A814" t="s">
        <v>1558</v>
      </c>
      <c r="B814">
        <v>21.4</v>
      </c>
      <c r="C814">
        <v>9.0299999999999994</v>
      </c>
      <c r="D814" t="s">
        <v>2380</v>
      </c>
      <c r="E814" t="s">
        <v>2380</v>
      </c>
      <c r="F814" t="s">
        <v>2380</v>
      </c>
      <c r="G814" t="s">
        <v>2381</v>
      </c>
      <c r="H814" t="s">
        <v>2380</v>
      </c>
    </row>
    <row r="815" spans="1:8" hidden="1" x14ac:dyDescent="0.3">
      <c r="A815" t="s">
        <v>1557</v>
      </c>
      <c r="B815">
        <v>38.380000000000003</v>
      </c>
      <c r="C815">
        <v>8.26</v>
      </c>
      <c r="D815" t="s">
        <v>2382</v>
      </c>
      <c r="E815" t="s">
        <v>2380</v>
      </c>
      <c r="F815" t="s">
        <v>2380</v>
      </c>
      <c r="G815">
        <v>2</v>
      </c>
      <c r="H815" t="s">
        <v>2380</v>
      </c>
    </row>
    <row r="816" spans="1:8" hidden="1"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hidden="1" x14ac:dyDescent="0.3">
      <c r="A820" t="s">
        <v>1552</v>
      </c>
      <c r="B820">
        <v>39.14</v>
      </c>
      <c r="C820">
        <v>4.91</v>
      </c>
      <c r="D820" t="s">
        <v>2380</v>
      </c>
      <c r="E820" t="s">
        <v>2382</v>
      </c>
      <c r="F820" t="s">
        <v>2380</v>
      </c>
      <c r="G820">
        <v>1</v>
      </c>
      <c r="H820" t="s">
        <v>2380</v>
      </c>
    </row>
    <row r="821" spans="1:8" hidden="1"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hidden="1"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hidden="1" x14ac:dyDescent="0.3">
      <c r="A825" t="s">
        <v>1547</v>
      </c>
      <c r="B825">
        <v>17.29</v>
      </c>
      <c r="C825">
        <v>4.62</v>
      </c>
      <c r="D825" t="s">
        <v>2380</v>
      </c>
      <c r="E825" t="s">
        <v>2382</v>
      </c>
      <c r="F825" t="s">
        <v>2380</v>
      </c>
      <c r="G825">
        <v>1</v>
      </c>
      <c r="H825" t="s">
        <v>2382</v>
      </c>
    </row>
    <row r="826" spans="1:8" hidden="1"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hidden="1"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hidden="1" x14ac:dyDescent="0.3">
      <c r="A831" t="s">
        <v>1541</v>
      </c>
      <c r="B831">
        <v>35</v>
      </c>
      <c r="C831">
        <v>4.13</v>
      </c>
      <c r="D831" t="s">
        <v>2380</v>
      </c>
      <c r="E831" t="s">
        <v>2380</v>
      </c>
      <c r="F831" t="s">
        <v>2380</v>
      </c>
      <c r="G831">
        <v>2</v>
      </c>
      <c r="H831" t="s">
        <v>2380</v>
      </c>
    </row>
    <row r="832" spans="1:8" hidden="1" x14ac:dyDescent="0.3">
      <c r="A832" t="s">
        <v>1540</v>
      </c>
      <c r="B832">
        <v>36.24</v>
      </c>
      <c r="C832">
        <v>8.3800000000000008</v>
      </c>
      <c r="D832" t="s">
        <v>2382</v>
      </c>
      <c r="E832" t="s">
        <v>2380</v>
      </c>
      <c r="F832" t="s">
        <v>2380</v>
      </c>
      <c r="G832">
        <v>1</v>
      </c>
      <c r="H832" t="s">
        <v>2380</v>
      </c>
    </row>
    <row r="833" spans="1:8" hidden="1" x14ac:dyDescent="0.3">
      <c r="A833" t="s">
        <v>1539</v>
      </c>
      <c r="B833">
        <v>36.954999999999998</v>
      </c>
      <c r="C833">
        <v>8.07</v>
      </c>
      <c r="D833" t="s">
        <v>2380</v>
      </c>
      <c r="E833" t="s">
        <v>2380</v>
      </c>
      <c r="F833" t="s">
        <v>2380</v>
      </c>
      <c r="G833" t="s">
        <v>2381</v>
      </c>
      <c r="H833" t="s">
        <v>2380</v>
      </c>
    </row>
    <row r="834" spans="1:8" hidden="1" x14ac:dyDescent="0.3">
      <c r="A834" t="s">
        <v>1538</v>
      </c>
      <c r="B834">
        <v>29.64</v>
      </c>
      <c r="C834">
        <v>8.9499999999999993</v>
      </c>
      <c r="D834" t="s">
        <v>2380</v>
      </c>
      <c r="E834" t="s">
        <v>2380</v>
      </c>
      <c r="F834" t="s">
        <v>2380</v>
      </c>
      <c r="G834" t="s">
        <v>2381</v>
      </c>
      <c r="H834" t="s">
        <v>2380</v>
      </c>
    </row>
    <row r="835" spans="1:8" hidden="1" x14ac:dyDescent="0.3">
      <c r="A835" t="s">
        <v>1537</v>
      </c>
      <c r="B835">
        <v>42.74</v>
      </c>
      <c r="C835">
        <v>6.31</v>
      </c>
      <c r="D835" t="s">
        <v>2382</v>
      </c>
      <c r="E835" t="s">
        <v>2380</v>
      </c>
      <c r="F835" t="s">
        <v>2380</v>
      </c>
      <c r="G835">
        <v>1</v>
      </c>
      <c r="H835" t="s">
        <v>2380</v>
      </c>
    </row>
    <row r="836" spans="1:8" hidden="1" x14ac:dyDescent="0.3">
      <c r="A836" t="s">
        <v>1536</v>
      </c>
      <c r="B836">
        <v>36.130000000000003</v>
      </c>
      <c r="C836">
        <v>7.19</v>
      </c>
      <c r="D836" t="s">
        <v>2382</v>
      </c>
      <c r="E836" t="s">
        <v>2380</v>
      </c>
      <c r="F836" t="s">
        <v>2380</v>
      </c>
      <c r="G836">
        <v>2</v>
      </c>
      <c r="H836" t="s">
        <v>2380</v>
      </c>
    </row>
    <row r="837" spans="1:8" hidden="1" x14ac:dyDescent="0.3">
      <c r="A837" t="s">
        <v>1535</v>
      </c>
      <c r="B837">
        <v>31.55</v>
      </c>
      <c r="C837">
        <v>6.11</v>
      </c>
      <c r="D837" t="s">
        <v>2382</v>
      </c>
      <c r="E837" t="s">
        <v>2380</v>
      </c>
      <c r="F837" t="s">
        <v>2380</v>
      </c>
      <c r="G837">
        <v>1</v>
      </c>
      <c r="H837" t="s">
        <v>2380</v>
      </c>
    </row>
    <row r="838" spans="1:8" hidden="1" x14ac:dyDescent="0.3">
      <c r="A838" t="s">
        <v>1534</v>
      </c>
      <c r="B838">
        <v>52.75</v>
      </c>
      <c r="C838">
        <v>6.02</v>
      </c>
      <c r="D838" t="s">
        <v>2380</v>
      </c>
      <c r="E838" t="s">
        <v>2380</v>
      </c>
      <c r="F838" t="s">
        <v>2380</v>
      </c>
      <c r="G838">
        <v>1</v>
      </c>
      <c r="H838" t="s">
        <v>2380</v>
      </c>
    </row>
    <row r="839" spans="1:8" hidden="1" x14ac:dyDescent="0.3">
      <c r="A839" t="s">
        <v>1533</v>
      </c>
      <c r="B839">
        <v>36.67</v>
      </c>
      <c r="C839">
        <v>11.86</v>
      </c>
      <c r="D839" t="s">
        <v>2380</v>
      </c>
      <c r="E839" t="s">
        <v>2380</v>
      </c>
      <c r="F839" t="s">
        <v>2380</v>
      </c>
      <c r="G839" t="s">
        <v>2381</v>
      </c>
      <c r="H839" t="s">
        <v>2380</v>
      </c>
    </row>
    <row r="840" spans="1:8" hidden="1" x14ac:dyDescent="0.3">
      <c r="A840" t="s">
        <v>1532</v>
      </c>
      <c r="B840">
        <v>38.06</v>
      </c>
      <c r="C840">
        <v>8.25</v>
      </c>
      <c r="D840" t="s">
        <v>2380</v>
      </c>
      <c r="E840" t="s">
        <v>2380</v>
      </c>
      <c r="F840" t="s">
        <v>2380</v>
      </c>
      <c r="G840" t="s">
        <v>2381</v>
      </c>
      <c r="H840" t="s">
        <v>2380</v>
      </c>
    </row>
    <row r="841" spans="1:8" hidden="1" x14ac:dyDescent="0.3">
      <c r="A841" t="s">
        <v>1531</v>
      </c>
      <c r="B841">
        <v>38</v>
      </c>
      <c r="C841">
        <v>8.1300000000000008</v>
      </c>
      <c r="D841" t="s">
        <v>2380</v>
      </c>
      <c r="E841" t="s">
        <v>2380</v>
      </c>
      <c r="F841" t="s">
        <v>2380</v>
      </c>
      <c r="G841" t="s">
        <v>2381</v>
      </c>
      <c r="H841" t="s">
        <v>2380</v>
      </c>
    </row>
    <row r="842" spans="1:8" hidden="1" x14ac:dyDescent="0.3">
      <c r="A842" t="s">
        <v>1530</v>
      </c>
      <c r="B842">
        <v>35.1</v>
      </c>
      <c r="C842">
        <v>10.1</v>
      </c>
      <c r="D842" t="s">
        <v>2380</v>
      </c>
      <c r="E842" t="s">
        <v>2380</v>
      </c>
      <c r="F842" t="s">
        <v>2380</v>
      </c>
      <c r="G842" t="s">
        <v>2381</v>
      </c>
      <c r="H842" t="s">
        <v>2380</v>
      </c>
    </row>
    <row r="843" spans="1:8" hidden="1" x14ac:dyDescent="0.3">
      <c r="A843" t="s">
        <v>1529</v>
      </c>
      <c r="B843">
        <v>33.82</v>
      </c>
      <c r="C843">
        <v>5.89</v>
      </c>
      <c r="D843" t="s">
        <v>2382</v>
      </c>
      <c r="E843" t="s">
        <v>2380</v>
      </c>
      <c r="F843" t="s">
        <v>2380</v>
      </c>
      <c r="G843">
        <v>2</v>
      </c>
      <c r="H843" t="s">
        <v>2380</v>
      </c>
    </row>
    <row r="844" spans="1:8" hidden="1" x14ac:dyDescent="0.3">
      <c r="A844" t="s">
        <v>1528</v>
      </c>
      <c r="B844">
        <v>37.43</v>
      </c>
      <c r="C844">
        <v>4.97</v>
      </c>
      <c r="D844" t="s">
        <v>2380</v>
      </c>
      <c r="E844" t="s">
        <v>2380</v>
      </c>
      <c r="F844" t="s">
        <v>2380</v>
      </c>
      <c r="G844">
        <v>2</v>
      </c>
      <c r="H844" t="s">
        <v>2380</v>
      </c>
    </row>
    <row r="845" spans="1:8" hidden="1" x14ac:dyDescent="0.3">
      <c r="A845" t="s">
        <v>1527</v>
      </c>
      <c r="B845">
        <v>30.5</v>
      </c>
      <c r="C845">
        <v>9.9</v>
      </c>
      <c r="D845" t="s">
        <v>2380</v>
      </c>
      <c r="E845" t="s">
        <v>2380</v>
      </c>
      <c r="F845" t="s">
        <v>2380</v>
      </c>
      <c r="G845" t="s">
        <v>2381</v>
      </c>
      <c r="H845" t="s">
        <v>2380</v>
      </c>
    </row>
    <row r="846" spans="1:8" hidden="1" x14ac:dyDescent="0.3">
      <c r="A846" t="s">
        <v>1526</v>
      </c>
      <c r="B846">
        <v>24.53</v>
      </c>
      <c r="C846">
        <v>9.0500000000000007</v>
      </c>
      <c r="D846" t="s">
        <v>2380</v>
      </c>
      <c r="E846" t="s">
        <v>2380</v>
      </c>
      <c r="F846" t="s">
        <v>2380</v>
      </c>
      <c r="G846" t="s">
        <v>2381</v>
      </c>
      <c r="H846" t="s">
        <v>2380</v>
      </c>
    </row>
    <row r="847" spans="1:8" hidden="1" x14ac:dyDescent="0.3">
      <c r="A847" t="s">
        <v>1525</v>
      </c>
      <c r="B847">
        <v>25.74</v>
      </c>
      <c r="C847">
        <v>10.93</v>
      </c>
      <c r="D847" t="s">
        <v>2380</v>
      </c>
      <c r="E847" t="s">
        <v>2380</v>
      </c>
      <c r="F847" t="s">
        <v>2380</v>
      </c>
      <c r="G847" t="s">
        <v>2381</v>
      </c>
      <c r="H847" t="s">
        <v>2380</v>
      </c>
    </row>
    <row r="848" spans="1:8" hidden="1"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hidden="1" x14ac:dyDescent="0.3">
      <c r="A850" t="s">
        <v>1522</v>
      </c>
      <c r="B850">
        <v>26.79</v>
      </c>
      <c r="C850">
        <v>5.0599999999999996</v>
      </c>
      <c r="D850" t="s">
        <v>2380</v>
      </c>
      <c r="E850" t="s">
        <v>2380</v>
      </c>
      <c r="F850" t="s">
        <v>2380</v>
      </c>
      <c r="G850">
        <v>1</v>
      </c>
      <c r="H850" t="s">
        <v>2380</v>
      </c>
    </row>
    <row r="851" spans="1:8" hidden="1" x14ac:dyDescent="0.3">
      <c r="A851" t="s">
        <v>1521</v>
      </c>
      <c r="B851">
        <v>42.78</v>
      </c>
      <c r="C851">
        <v>6.11</v>
      </c>
      <c r="D851" t="s">
        <v>2382</v>
      </c>
      <c r="E851" t="s">
        <v>2380</v>
      </c>
      <c r="F851" t="s">
        <v>2380</v>
      </c>
      <c r="G851">
        <v>1</v>
      </c>
      <c r="H851" t="s">
        <v>2380</v>
      </c>
    </row>
    <row r="852" spans="1:8" hidden="1"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hidden="1" x14ac:dyDescent="0.3">
      <c r="A854" t="s">
        <v>1518</v>
      </c>
      <c r="B854">
        <v>43.4</v>
      </c>
      <c r="C854">
        <v>8.81</v>
      </c>
      <c r="D854" t="s">
        <v>2382</v>
      </c>
      <c r="E854" t="s">
        <v>2380</v>
      </c>
      <c r="F854" t="s">
        <v>2380</v>
      </c>
      <c r="G854">
        <v>2</v>
      </c>
      <c r="H854" t="s">
        <v>2380</v>
      </c>
    </row>
    <row r="855" spans="1:8" hidden="1" x14ac:dyDescent="0.3">
      <c r="A855" t="s">
        <v>1517</v>
      </c>
      <c r="B855">
        <v>31.57</v>
      </c>
      <c r="C855">
        <v>7.92</v>
      </c>
      <c r="D855" t="s">
        <v>2382</v>
      </c>
      <c r="E855" t="s">
        <v>2380</v>
      </c>
      <c r="F855" t="s">
        <v>2380</v>
      </c>
      <c r="G855">
        <v>2</v>
      </c>
      <c r="H855" t="s">
        <v>2380</v>
      </c>
    </row>
    <row r="856" spans="1:8" hidden="1" x14ac:dyDescent="0.3">
      <c r="A856" t="s">
        <v>1516</v>
      </c>
      <c r="B856">
        <v>24.32</v>
      </c>
      <c r="C856">
        <v>7.48</v>
      </c>
      <c r="D856" t="s">
        <v>2380</v>
      </c>
      <c r="E856" t="s">
        <v>2380</v>
      </c>
      <c r="F856" t="s">
        <v>2380</v>
      </c>
      <c r="G856" t="s">
        <v>2381</v>
      </c>
      <c r="H856" t="s">
        <v>2380</v>
      </c>
    </row>
    <row r="857" spans="1:8" hidden="1" x14ac:dyDescent="0.3">
      <c r="A857" t="s">
        <v>1515</v>
      </c>
      <c r="B857">
        <v>31.07</v>
      </c>
      <c r="C857">
        <v>4.62</v>
      </c>
      <c r="D857" t="s">
        <v>2382</v>
      </c>
      <c r="E857" t="s">
        <v>2380</v>
      </c>
      <c r="F857" t="s">
        <v>2380</v>
      </c>
      <c r="G857">
        <v>2</v>
      </c>
      <c r="H857" t="s">
        <v>2380</v>
      </c>
    </row>
    <row r="858" spans="1:8" hidden="1" x14ac:dyDescent="0.3">
      <c r="A858" t="s">
        <v>1514</v>
      </c>
      <c r="B858">
        <v>35.814999999999998</v>
      </c>
      <c r="C858">
        <v>8.4700000000000006</v>
      </c>
      <c r="D858" t="s">
        <v>2380</v>
      </c>
      <c r="E858" t="s">
        <v>2380</v>
      </c>
      <c r="F858" t="s">
        <v>2380</v>
      </c>
      <c r="G858" t="s">
        <v>2381</v>
      </c>
      <c r="H858" t="s">
        <v>2380</v>
      </c>
    </row>
    <row r="859" spans="1:8" hidden="1" x14ac:dyDescent="0.3">
      <c r="A859" t="s">
        <v>1513</v>
      </c>
      <c r="B859">
        <v>40.81</v>
      </c>
      <c r="C859">
        <v>10.58</v>
      </c>
      <c r="D859" t="s">
        <v>2382</v>
      </c>
      <c r="E859" t="s">
        <v>2380</v>
      </c>
      <c r="F859" t="s">
        <v>2380</v>
      </c>
      <c r="G859" t="s">
        <v>2381</v>
      </c>
      <c r="H859" t="s">
        <v>2380</v>
      </c>
    </row>
    <row r="860" spans="1:8" hidden="1" x14ac:dyDescent="0.3">
      <c r="A860" t="s">
        <v>1512</v>
      </c>
      <c r="B860">
        <v>24.605</v>
      </c>
      <c r="C860">
        <v>7.48</v>
      </c>
      <c r="D860" t="s">
        <v>2380</v>
      </c>
      <c r="E860" t="s">
        <v>2380</v>
      </c>
      <c r="F860" t="s">
        <v>2380</v>
      </c>
      <c r="G860" t="s">
        <v>2381</v>
      </c>
      <c r="H860" t="s">
        <v>2380</v>
      </c>
    </row>
    <row r="861" spans="1:8" hidden="1" x14ac:dyDescent="0.3">
      <c r="A861" t="s">
        <v>1511</v>
      </c>
      <c r="B861">
        <v>21.47</v>
      </c>
      <c r="C861">
        <v>7.82</v>
      </c>
      <c r="D861" t="s">
        <v>2380</v>
      </c>
      <c r="E861" t="s">
        <v>2380</v>
      </c>
      <c r="F861" t="s">
        <v>2380</v>
      </c>
      <c r="G861" t="s">
        <v>2381</v>
      </c>
      <c r="H861" t="s">
        <v>2380</v>
      </c>
    </row>
    <row r="862" spans="1:8" hidden="1" x14ac:dyDescent="0.3">
      <c r="A862" t="s">
        <v>1510</v>
      </c>
      <c r="B862">
        <v>52.89</v>
      </c>
      <c r="C862">
        <v>4.96</v>
      </c>
      <c r="D862" t="s">
        <v>2382</v>
      </c>
      <c r="E862" t="s">
        <v>2380</v>
      </c>
      <c r="F862" t="s">
        <v>2380</v>
      </c>
      <c r="G862">
        <v>1</v>
      </c>
      <c r="H862" t="s">
        <v>2380</v>
      </c>
    </row>
    <row r="863" spans="1:8" hidden="1"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hidden="1" x14ac:dyDescent="0.3">
      <c r="A865" t="s">
        <v>1507</v>
      </c>
      <c r="B865">
        <v>34.299999999999997</v>
      </c>
      <c r="C865">
        <v>4.87</v>
      </c>
      <c r="D865" t="s">
        <v>2380</v>
      </c>
      <c r="E865" t="s">
        <v>2380</v>
      </c>
      <c r="F865" t="s">
        <v>2380</v>
      </c>
      <c r="G865">
        <v>2</v>
      </c>
      <c r="H865" t="s">
        <v>2380</v>
      </c>
    </row>
    <row r="866" spans="1:8" hidden="1" x14ac:dyDescent="0.3">
      <c r="A866" t="s">
        <v>1506</v>
      </c>
      <c r="B866">
        <v>35.244999999999997</v>
      </c>
      <c r="C866">
        <v>4.63</v>
      </c>
      <c r="D866" t="s">
        <v>2380</v>
      </c>
      <c r="E866" t="s">
        <v>2380</v>
      </c>
      <c r="F866" t="s">
        <v>2380</v>
      </c>
      <c r="G866" t="s">
        <v>2381</v>
      </c>
      <c r="H866" t="s">
        <v>2380</v>
      </c>
    </row>
    <row r="867" spans="1:8" hidden="1" x14ac:dyDescent="0.3">
      <c r="A867" t="s">
        <v>1505</v>
      </c>
      <c r="B867">
        <v>26.23</v>
      </c>
      <c r="C867">
        <v>11.93</v>
      </c>
      <c r="D867" t="s">
        <v>2380</v>
      </c>
      <c r="E867" t="s">
        <v>2380</v>
      </c>
      <c r="F867" t="s">
        <v>2380</v>
      </c>
      <c r="G867" t="s">
        <v>2381</v>
      </c>
      <c r="H867" t="s">
        <v>2380</v>
      </c>
    </row>
    <row r="868" spans="1:8" hidden="1"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hidden="1" x14ac:dyDescent="0.3">
      <c r="A873" t="s">
        <v>1499</v>
      </c>
      <c r="B873">
        <v>45.8</v>
      </c>
      <c r="C873">
        <v>4.8499999999999996</v>
      </c>
      <c r="D873" t="s">
        <v>2380</v>
      </c>
      <c r="E873" t="s">
        <v>2380</v>
      </c>
      <c r="F873" t="s">
        <v>2380</v>
      </c>
      <c r="G873" t="s">
        <v>2381</v>
      </c>
      <c r="H873" t="s">
        <v>2380</v>
      </c>
    </row>
    <row r="874" spans="1:8" hidden="1" x14ac:dyDescent="0.3">
      <c r="A874" t="s">
        <v>1498</v>
      </c>
      <c r="B874">
        <v>29</v>
      </c>
      <c r="C874">
        <v>4.3899999999999997</v>
      </c>
      <c r="D874" t="s">
        <v>2382</v>
      </c>
      <c r="E874" t="s">
        <v>2380</v>
      </c>
      <c r="F874" t="s">
        <v>2380</v>
      </c>
      <c r="G874">
        <v>2</v>
      </c>
      <c r="H874" t="s">
        <v>2380</v>
      </c>
    </row>
    <row r="875" spans="1:8" hidden="1" x14ac:dyDescent="0.3">
      <c r="A875" t="s">
        <v>1497</v>
      </c>
      <c r="B875">
        <v>33.534999999999997</v>
      </c>
      <c r="C875">
        <v>8.24</v>
      </c>
      <c r="D875" t="s">
        <v>2382</v>
      </c>
      <c r="E875" t="s">
        <v>2380</v>
      </c>
      <c r="F875" t="s">
        <v>2380</v>
      </c>
      <c r="G875" t="s">
        <v>2381</v>
      </c>
      <c r="H875" t="s">
        <v>2380</v>
      </c>
    </row>
    <row r="876" spans="1:8" hidden="1" x14ac:dyDescent="0.3">
      <c r="A876" t="s">
        <v>1496</v>
      </c>
      <c r="B876">
        <v>32.774999999999999</v>
      </c>
      <c r="C876">
        <v>9.77</v>
      </c>
      <c r="D876" t="s">
        <v>2382</v>
      </c>
      <c r="E876" t="s">
        <v>2380</v>
      </c>
      <c r="F876" t="s">
        <v>2380</v>
      </c>
      <c r="G876" t="s">
        <v>2381</v>
      </c>
      <c r="H876" t="s">
        <v>2380</v>
      </c>
    </row>
    <row r="877" spans="1:8" hidden="1" x14ac:dyDescent="0.3">
      <c r="A877" t="s">
        <v>1495</v>
      </c>
      <c r="B877">
        <v>37.51</v>
      </c>
      <c r="C877">
        <v>5.5</v>
      </c>
      <c r="D877" t="s">
        <v>2382</v>
      </c>
      <c r="E877" t="s">
        <v>2380</v>
      </c>
      <c r="F877" t="s">
        <v>2380</v>
      </c>
      <c r="G877">
        <v>2</v>
      </c>
      <c r="H877" t="s">
        <v>2380</v>
      </c>
    </row>
    <row r="878" spans="1:8" hidden="1" x14ac:dyDescent="0.3">
      <c r="A878" t="s">
        <v>1494</v>
      </c>
      <c r="B878">
        <v>39.86</v>
      </c>
      <c r="C878">
        <v>11.84</v>
      </c>
      <c r="D878" t="s">
        <v>2382</v>
      </c>
      <c r="E878" t="s">
        <v>2380</v>
      </c>
      <c r="F878" t="s">
        <v>2380</v>
      </c>
      <c r="G878">
        <v>1</v>
      </c>
      <c r="H878" t="s">
        <v>2380</v>
      </c>
    </row>
    <row r="879" spans="1:8" hidden="1" x14ac:dyDescent="0.3">
      <c r="A879" t="s">
        <v>1493</v>
      </c>
      <c r="B879">
        <v>42.13</v>
      </c>
      <c r="C879">
        <v>4.66</v>
      </c>
      <c r="D879" t="s">
        <v>2380</v>
      </c>
      <c r="E879" t="s">
        <v>2380</v>
      </c>
      <c r="F879" t="s">
        <v>2380</v>
      </c>
      <c r="G879" t="s">
        <v>2381</v>
      </c>
      <c r="H879" t="s">
        <v>2380</v>
      </c>
    </row>
    <row r="880" spans="1:8" hidden="1"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hidden="1" x14ac:dyDescent="0.3">
      <c r="A882" t="s">
        <v>1490</v>
      </c>
      <c r="B882">
        <v>29.91</v>
      </c>
      <c r="C882">
        <v>5.55</v>
      </c>
      <c r="D882" t="s">
        <v>2382</v>
      </c>
      <c r="E882" t="s">
        <v>2380</v>
      </c>
      <c r="F882" t="s">
        <v>2380</v>
      </c>
      <c r="G882">
        <v>2</v>
      </c>
      <c r="H882" t="s">
        <v>2380</v>
      </c>
    </row>
    <row r="883" spans="1:8" hidden="1"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hidden="1" x14ac:dyDescent="0.3">
      <c r="A885" t="s">
        <v>1487</v>
      </c>
      <c r="B885">
        <v>33.44</v>
      </c>
      <c r="C885">
        <v>5.9</v>
      </c>
      <c r="D885" t="s">
        <v>2382</v>
      </c>
      <c r="E885" t="s">
        <v>2380</v>
      </c>
      <c r="F885" t="s">
        <v>2380</v>
      </c>
      <c r="G885">
        <v>1</v>
      </c>
      <c r="H885" t="s">
        <v>2380</v>
      </c>
    </row>
    <row r="886" spans="1:8" hidden="1" x14ac:dyDescent="0.3">
      <c r="A886" t="s">
        <v>1486</v>
      </c>
      <c r="B886">
        <v>28.215</v>
      </c>
      <c r="C886">
        <v>6.29</v>
      </c>
      <c r="D886" t="s">
        <v>2382</v>
      </c>
      <c r="E886" t="s">
        <v>2380</v>
      </c>
      <c r="F886" t="s">
        <v>2380</v>
      </c>
      <c r="G886">
        <v>1</v>
      </c>
      <c r="H886" t="s">
        <v>2380</v>
      </c>
    </row>
    <row r="887" spans="1:8" hidden="1" x14ac:dyDescent="0.3">
      <c r="A887" t="s">
        <v>1485</v>
      </c>
      <c r="B887">
        <v>27.17</v>
      </c>
      <c r="C887">
        <v>5.84</v>
      </c>
      <c r="D887" t="s">
        <v>2382</v>
      </c>
      <c r="E887" t="s">
        <v>2380</v>
      </c>
      <c r="F887" t="s">
        <v>2380</v>
      </c>
      <c r="G887">
        <v>1</v>
      </c>
      <c r="H887" t="s">
        <v>2380</v>
      </c>
    </row>
    <row r="888" spans="1:8" hidden="1" x14ac:dyDescent="0.3">
      <c r="A888" t="s">
        <v>1484</v>
      </c>
      <c r="B888">
        <v>35.380000000000003</v>
      </c>
      <c r="C888">
        <v>6.12</v>
      </c>
      <c r="D888" t="s">
        <v>2380</v>
      </c>
      <c r="E888" t="s">
        <v>2380</v>
      </c>
      <c r="F888" t="s">
        <v>2380</v>
      </c>
      <c r="G888" t="s">
        <v>2381</v>
      </c>
      <c r="H888" t="s">
        <v>2380</v>
      </c>
    </row>
    <row r="889" spans="1:8" hidden="1" x14ac:dyDescent="0.3">
      <c r="A889" t="s">
        <v>1483</v>
      </c>
      <c r="B889">
        <v>43.48</v>
      </c>
      <c r="C889">
        <v>6.24</v>
      </c>
      <c r="D889" t="s">
        <v>2380</v>
      </c>
      <c r="E889" t="s">
        <v>2380</v>
      </c>
      <c r="F889" t="s">
        <v>2380</v>
      </c>
      <c r="G889" t="s">
        <v>2381</v>
      </c>
      <c r="H889" t="s">
        <v>2380</v>
      </c>
    </row>
    <row r="890" spans="1:8" hidden="1" x14ac:dyDescent="0.3">
      <c r="A890" t="s">
        <v>1482</v>
      </c>
      <c r="B890">
        <v>41.73</v>
      </c>
      <c r="C890">
        <v>6.25</v>
      </c>
      <c r="D890" t="s">
        <v>2380</v>
      </c>
      <c r="E890" t="s">
        <v>2380</v>
      </c>
      <c r="F890" t="s">
        <v>2380</v>
      </c>
      <c r="G890">
        <v>1</v>
      </c>
      <c r="H890" t="s">
        <v>2380</v>
      </c>
    </row>
    <row r="891" spans="1:8" hidden="1" x14ac:dyDescent="0.3">
      <c r="A891" t="s">
        <v>1481</v>
      </c>
      <c r="B891">
        <v>28.9</v>
      </c>
      <c r="C891">
        <v>11.96</v>
      </c>
      <c r="D891" t="s">
        <v>2380</v>
      </c>
      <c r="E891" t="s">
        <v>2380</v>
      </c>
      <c r="F891" t="s">
        <v>2380</v>
      </c>
      <c r="G891" t="s">
        <v>2381</v>
      </c>
      <c r="H891" t="s">
        <v>2380</v>
      </c>
    </row>
    <row r="892" spans="1:8" hidden="1" x14ac:dyDescent="0.3">
      <c r="A892" t="s">
        <v>1480</v>
      </c>
      <c r="B892">
        <v>25.74</v>
      </c>
      <c r="C892">
        <v>7.69</v>
      </c>
      <c r="D892" t="s">
        <v>2380</v>
      </c>
      <c r="E892" t="s">
        <v>2380</v>
      </c>
      <c r="F892" t="s">
        <v>2380</v>
      </c>
      <c r="G892" t="s">
        <v>2381</v>
      </c>
      <c r="H892" t="s">
        <v>2380</v>
      </c>
    </row>
    <row r="893" spans="1:8" hidden="1" x14ac:dyDescent="0.3">
      <c r="A893" t="s">
        <v>1479</v>
      </c>
      <c r="B893">
        <v>36.06</v>
      </c>
      <c r="C893">
        <v>8.83</v>
      </c>
      <c r="D893" t="s">
        <v>2380</v>
      </c>
      <c r="E893" t="s">
        <v>2380</v>
      </c>
      <c r="F893" t="s">
        <v>2380</v>
      </c>
      <c r="G893" t="s">
        <v>2381</v>
      </c>
      <c r="H893" t="s">
        <v>2380</v>
      </c>
    </row>
    <row r="894" spans="1:8" hidden="1"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hidden="1" x14ac:dyDescent="0.3">
      <c r="A897" t="s">
        <v>1475</v>
      </c>
      <c r="B897">
        <v>30.8</v>
      </c>
      <c r="C897">
        <v>10.95</v>
      </c>
      <c r="D897" t="s">
        <v>2380</v>
      </c>
      <c r="E897" t="s">
        <v>2380</v>
      </c>
      <c r="F897" t="s">
        <v>2380</v>
      </c>
      <c r="G897" t="s">
        <v>2381</v>
      </c>
      <c r="H897" t="s">
        <v>2380</v>
      </c>
    </row>
    <row r="898" spans="1:8" hidden="1" x14ac:dyDescent="0.3">
      <c r="A898" t="s">
        <v>1474</v>
      </c>
      <c r="B898">
        <v>28.88</v>
      </c>
      <c r="C898">
        <v>11.5</v>
      </c>
      <c r="D898" t="s">
        <v>2380</v>
      </c>
      <c r="E898" t="s">
        <v>2380</v>
      </c>
      <c r="F898" t="s">
        <v>2380</v>
      </c>
      <c r="G898" t="s">
        <v>2381</v>
      </c>
      <c r="H898" t="s">
        <v>2380</v>
      </c>
    </row>
    <row r="899" spans="1:8" hidden="1" x14ac:dyDescent="0.3">
      <c r="A899" t="s">
        <v>1473</v>
      </c>
      <c r="B899">
        <v>23</v>
      </c>
      <c r="C899">
        <v>9.8800000000000008</v>
      </c>
      <c r="D899" t="s">
        <v>2380</v>
      </c>
      <c r="E899" t="s">
        <v>2380</v>
      </c>
      <c r="F899" t="s">
        <v>2380</v>
      </c>
      <c r="G899" t="s">
        <v>2381</v>
      </c>
      <c r="H899" t="s">
        <v>2380</v>
      </c>
    </row>
    <row r="900" spans="1:8" hidden="1" x14ac:dyDescent="0.3">
      <c r="A900" t="s">
        <v>1472</v>
      </c>
      <c r="B900">
        <v>38.25</v>
      </c>
      <c r="C900">
        <v>6.2</v>
      </c>
      <c r="D900" t="s">
        <v>2380</v>
      </c>
      <c r="E900" t="s">
        <v>2380</v>
      </c>
      <c r="F900" t="s">
        <v>2380</v>
      </c>
      <c r="G900">
        <v>1</v>
      </c>
      <c r="H900" t="s">
        <v>2380</v>
      </c>
    </row>
    <row r="901" spans="1:8" hidden="1" x14ac:dyDescent="0.3">
      <c r="A901" t="s">
        <v>1471</v>
      </c>
      <c r="B901">
        <v>39.25</v>
      </c>
      <c r="C901">
        <v>8.41</v>
      </c>
      <c r="D901" t="s">
        <v>2382</v>
      </c>
      <c r="E901" t="s">
        <v>2380</v>
      </c>
      <c r="F901" t="s">
        <v>2380</v>
      </c>
      <c r="G901">
        <v>1</v>
      </c>
      <c r="H901" t="s">
        <v>2380</v>
      </c>
    </row>
    <row r="902" spans="1:8" hidden="1"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hidden="1" x14ac:dyDescent="0.3">
      <c r="A904" t="s">
        <v>1468</v>
      </c>
      <c r="B904">
        <v>20.100000000000001</v>
      </c>
      <c r="C904">
        <v>10.52</v>
      </c>
      <c r="D904" t="s">
        <v>2380</v>
      </c>
      <c r="E904" t="s">
        <v>2380</v>
      </c>
      <c r="F904" t="s">
        <v>2380</v>
      </c>
      <c r="G904" t="s">
        <v>2381</v>
      </c>
      <c r="H904" t="s">
        <v>2380</v>
      </c>
    </row>
    <row r="905" spans="1:8" hidden="1" x14ac:dyDescent="0.3">
      <c r="A905" t="s">
        <v>1467</v>
      </c>
      <c r="B905">
        <v>22.23</v>
      </c>
      <c r="C905">
        <v>9.65</v>
      </c>
      <c r="D905" t="s">
        <v>2380</v>
      </c>
      <c r="E905" t="s">
        <v>2380</v>
      </c>
      <c r="F905" t="s">
        <v>2380</v>
      </c>
      <c r="G905" t="s">
        <v>2381</v>
      </c>
      <c r="H905" t="s">
        <v>2380</v>
      </c>
    </row>
    <row r="906" spans="1:8" hidden="1"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hidden="1" x14ac:dyDescent="0.3">
      <c r="A909" t="s">
        <v>1463</v>
      </c>
      <c r="B909">
        <v>33.880000000000003</v>
      </c>
      <c r="C909">
        <v>10.78</v>
      </c>
      <c r="D909" t="s">
        <v>2382</v>
      </c>
      <c r="E909" t="s">
        <v>2380</v>
      </c>
      <c r="F909" t="s">
        <v>2380</v>
      </c>
      <c r="G909" t="s">
        <v>2381</v>
      </c>
      <c r="H909" t="s">
        <v>2380</v>
      </c>
    </row>
    <row r="910" spans="1:8" hidden="1" x14ac:dyDescent="0.3">
      <c r="A910" t="s">
        <v>1462</v>
      </c>
      <c r="B910">
        <v>32.01</v>
      </c>
      <c r="C910">
        <v>5.08</v>
      </c>
      <c r="D910" t="s">
        <v>2382</v>
      </c>
      <c r="E910" t="s">
        <v>2380</v>
      </c>
      <c r="F910" t="s">
        <v>2380</v>
      </c>
      <c r="G910">
        <v>1</v>
      </c>
      <c r="H910" t="s">
        <v>2380</v>
      </c>
    </row>
    <row r="911" spans="1:8" hidden="1" x14ac:dyDescent="0.3">
      <c r="A911" t="s">
        <v>1461</v>
      </c>
      <c r="B911">
        <v>33.630000000000003</v>
      </c>
      <c r="C911">
        <v>11.39</v>
      </c>
      <c r="D911" t="s">
        <v>2380</v>
      </c>
      <c r="E911" t="s">
        <v>2380</v>
      </c>
      <c r="F911" t="s">
        <v>2380</v>
      </c>
      <c r="G911" t="s">
        <v>2381</v>
      </c>
      <c r="H911" t="s">
        <v>2380</v>
      </c>
    </row>
    <row r="912" spans="1:8" hidden="1" x14ac:dyDescent="0.3">
      <c r="A912" t="s">
        <v>1460</v>
      </c>
      <c r="B912">
        <v>34.865000000000002</v>
      </c>
      <c r="C912">
        <v>5.35</v>
      </c>
      <c r="D912" t="s">
        <v>2382</v>
      </c>
      <c r="E912" t="s">
        <v>2380</v>
      </c>
      <c r="F912" t="s">
        <v>2380</v>
      </c>
      <c r="G912">
        <v>1</v>
      </c>
      <c r="H912" t="s">
        <v>2380</v>
      </c>
    </row>
    <row r="913" spans="1:8" hidden="1" x14ac:dyDescent="0.3">
      <c r="A913" t="s">
        <v>1459</v>
      </c>
      <c r="B913">
        <v>43.11</v>
      </c>
      <c r="C913">
        <v>5.6</v>
      </c>
      <c r="D913" t="s">
        <v>2380</v>
      </c>
      <c r="E913" t="s">
        <v>2380</v>
      </c>
      <c r="F913" t="s">
        <v>2380</v>
      </c>
      <c r="G913" t="s">
        <v>2381</v>
      </c>
      <c r="H913" t="s">
        <v>2380</v>
      </c>
    </row>
    <row r="914" spans="1:8" hidden="1" x14ac:dyDescent="0.3">
      <c r="A914" t="s">
        <v>1458</v>
      </c>
      <c r="B914">
        <v>30.305</v>
      </c>
      <c r="C914">
        <v>4.2699999999999996</v>
      </c>
      <c r="D914" t="s">
        <v>2382</v>
      </c>
      <c r="E914" t="s">
        <v>2380</v>
      </c>
      <c r="F914" t="s">
        <v>2380</v>
      </c>
      <c r="G914">
        <v>1</v>
      </c>
      <c r="H914" t="s">
        <v>2380</v>
      </c>
    </row>
    <row r="915" spans="1:8" hidden="1" x14ac:dyDescent="0.3">
      <c r="A915" t="s">
        <v>1457</v>
      </c>
      <c r="B915">
        <v>25.175000000000001</v>
      </c>
      <c r="C915">
        <v>5.57</v>
      </c>
      <c r="D915" t="s">
        <v>2382</v>
      </c>
      <c r="E915" t="s">
        <v>2380</v>
      </c>
      <c r="F915" t="s">
        <v>2380</v>
      </c>
      <c r="G915">
        <v>1</v>
      </c>
      <c r="H915" t="s">
        <v>2380</v>
      </c>
    </row>
    <row r="916" spans="1:8" hidden="1" x14ac:dyDescent="0.3">
      <c r="A916" t="s">
        <v>1456</v>
      </c>
      <c r="B916">
        <v>26.8</v>
      </c>
      <c r="C916">
        <v>5.68</v>
      </c>
      <c r="D916" t="s">
        <v>2382</v>
      </c>
      <c r="E916" t="s">
        <v>2380</v>
      </c>
      <c r="F916" t="s">
        <v>2380</v>
      </c>
      <c r="G916">
        <v>1</v>
      </c>
      <c r="H916" t="s">
        <v>2380</v>
      </c>
    </row>
    <row r="917" spans="1:8" hidden="1" x14ac:dyDescent="0.3">
      <c r="A917" t="s">
        <v>1455</v>
      </c>
      <c r="B917">
        <v>21.78</v>
      </c>
      <c r="C917">
        <v>5.3</v>
      </c>
      <c r="D917" t="s">
        <v>2380</v>
      </c>
      <c r="E917" t="s">
        <v>2382</v>
      </c>
      <c r="F917" t="s">
        <v>2380</v>
      </c>
      <c r="G917">
        <v>1</v>
      </c>
      <c r="H917" t="s">
        <v>2380</v>
      </c>
    </row>
    <row r="918" spans="1:8" hidden="1" x14ac:dyDescent="0.3">
      <c r="A918" t="s">
        <v>1454</v>
      </c>
      <c r="B918">
        <v>30.14</v>
      </c>
      <c r="C918">
        <v>9.4499999999999993</v>
      </c>
      <c r="D918" t="s">
        <v>2382</v>
      </c>
      <c r="E918" t="s">
        <v>2380</v>
      </c>
      <c r="F918" t="s">
        <v>2380</v>
      </c>
      <c r="G918" t="s">
        <v>2381</v>
      </c>
      <c r="H918" t="s">
        <v>2380</v>
      </c>
    </row>
    <row r="919" spans="1:8" hidden="1" x14ac:dyDescent="0.3">
      <c r="A919" t="s">
        <v>1453</v>
      </c>
      <c r="B919">
        <v>29.7</v>
      </c>
      <c r="C919">
        <v>6.79</v>
      </c>
      <c r="D919" t="s">
        <v>2382</v>
      </c>
      <c r="E919" t="s">
        <v>2380</v>
      </c>
      <c r="F919" t="s">
        <v>2380</v>
      </c>
      <c r="G919" t="s">
        <v>2381</v>
      </c>
      <c r="H919" t="s">
        <v>2380</v>
      </c>
    </row>
    <row r="920" spans="1:8" hidden="1" x14ac:dyDescent="0.3">
      <c r="A920" t="s">
        <v>1452</v>
      </c>
      <c r="B920">
        <v>32.395000000000003</v>
      </c>
      <c r="C920">
        <v>11.1</v>
      </c>
      <c r="D920" t="s">
        <v>2382</v>
      </c>
      <c r="E920" t="s">
        <v>2380</v>
      </c>
      <c r="F920" t="s">
        <v>2380</v>
      </c>
      <c r="G920" t="s">
        <v>2381</v>
      </c>
      <c r="H920" t="s">
        <v>2380</v>
      </c>
    </row>
    <row r="921" spans="1:8" hidden="1" x14ac:dyDescent="0.3">
      <c r="A921" t="s">
        <v>1451</v>
      </c>
      <c r="B921">
        <v>36.64</v>
      </c>
      <c r="C921">
        <v>7.26</v>
      </c>
      <c r="D921" t="s">
        <v>2380</v>
      </c>
      <c r="E921" t="s">
        <v>2380</v>
      </c>
      <c r="F921" t="s">
        <v>2380</v>
      </c>
      <c r="G921" t="s">
        <v>2381</v>
      </c>
      <c r="H921" t="s">
        <v>2380</v>
      </c>
    </row>
    <row r="922" spans="1:8" hidden="1" x14ac:dyDescent="0.3">
      <c r="A922" t="s">
        <v>1450</v>
      </c>
      <c r="B922">
        <v>39.049999999999997</v>
      </c>
      <c r="C922">
        <v>5.27</v>
      </c>
      <c r="D922" t="s">
        <v>2382</v>
      </c>
      <c r="E922" t="s">
        <v>2380</v>
      </c>
      <c r="F922" t="s">
        <v>2380</v>
      </c>
      <c r="G922">
        <v>1</v>
      </c>
      <c r="H922" t="s">
        <v>2380</v>
      </c>
    </row>
    <row r="923" spans="1:8" hidden="1" x14ac:dyDescent="0.3">
      <c r="A923" t="s">
        <v>1449</v>
      </c>
      <c r="B923">
        <v>33.1</v>
      </c>
      <c r="C923">
        <v>5.46</v>
      </c>
      <c r="D923" t="s">
        <v>2382</v>
      </c>
      <c r="E923" t="s">
        <v>2380</v>
      </c>
      <c r="F923" t="s">
        <v>2380</v>
      </c>
      <c r="G923">
        <v>1</v>
      </c>
      <c r="H923" t="s">
        <v>2380</v>
      </c>
    </row>
    <row r="924" spans="1:8" hidden="1" x14ac:dyDescent="0.3">
      <c r="A924" t="s">
        <v>1448</v>
      </c>
      <c r="B924">
        <v>31.824999999999999</v>
      </c>
      <c r="C924">
        <v>8.1300000000000008</v>
      </c>
      <c r="D924" t="s">
        <v>2380</v>
      </c>
      <c r="E924" t="s">
        <v>2380</v>
      </c>
      <c r="F924" t="s">
        <v>2380</v>
      </c>
      <c r="G924" t="s">
        <v>2381</v>
      </c>
      <c r="H924" t="s">
        <v>2380</v>
      </c>
    </row>
    <row r="925" spans="1:8" hidden="1" x14ac:dyDescent="0.3">
      <c r="A925" t="s">
        <v>1447</v>
      </c>
      <c r="B925">
        <v>29</v>
      </c>
      <c r="C925">
        <v>4.25</v>
      </c>
      <c r="D925" t="s">
        <v>2382</v>
      </c>
      <c r="E925" t="s">
        <v>2380</v>
      </c>
      <c r="F925" t="s">
        <v>2380</v>
      </c>
      <c r="G925">
        <v>1</v>
      </c>
      <c r="H925" t="s">
        <v>2380</v>
      </c>
    </row>
    <row r="926" spans="1:8" hidden="1" x14ac:dyDescent="0.3">
      <c r="A926" t="s">
        <v>1446</v>
      </c>
      <c r="B926">
        <v>30.495000000000001</v>
      </c>
      <c r="C926">
        <v>8.68</v>
      </c>
      <c r="D926" t="s">
        <v>2380</v>
      </c>
      <c r="E926" t="s">
        <v>2380</v>
      </c>
      <c r="F926" t="s">
        <v>2380</v>
      </c>
      <c r="G926" t="s">
        <v>2381</v>
      </c>
      <c r="H926" t="s">
        <v>2380</v>
      </c>
    </row>
    <row r="927" spans="1:8" hidden="1" x14ac:dyDescent="0.3">
      <c r="A927" t="s">
        <v>1445</v>
      </c>
      <c r="B927">
        <v>25.2</v>
      </c>
      <c r="C927">
        <v>6.25</v>
      </c>
      <c r="D927" t="s">
        <v>2382</v>
      </c>
      <c r="E927" t="s">
        <v>2380</v>
      </c>
      <c r="F927" t="s">
        <v>2380</v>
      </c>
      <c r="G927">
        <v>1</v>
      </c>
      <c r="H927" t="s">
        <v>2380</v>
      </c>
    </row>
    <row r="928" spans="1:8" hidden="1" x14ac:dyDescent="0.3">
      <c r="A928" t="s">
        <v>1444</v>
      </c>
      <c r="B928">
        <v>22.77</v>
      </c>
      <c r="C928">
        <v>4.47</v>
      </c>
      <c r="D928" t="s">
        <v>2382</v>
      </c>
      <c r="E928" t="s">
        <v>2380</v>
      </c>
      <c r="F928" t="s">
        <v>2380</v>
      </c>
      <c r="G928">
        <v>1</v>
      </c>
      <c r="H928" t="s">
        <v>2380</v>
      </c>
    </row>
    <row r="929" spans="1:8" hidden="1" x14ac:dyDescent="0.3">
      <c r="A929" t="s">
        <v>1443</v>
      </c>
      <c r="B929">
        <v>23.18</v>
      </c>
      <c r="C929">
        <v>8.31</v>
      </c>
      <c r="D929" t="s">
        <v>2380</v>
      </c>
      <c r="E929" t="s">
        <v>2380</v>
      </c>
      <c r="F929" t="s">
        <v>2380</v>
      </c>
      <c r="G929" t="s">
        <v>2381</v>
      </c>
      <c r="H929" t="s">
        <v>2380</v>
      </c>
    </row>
    <row r="930" spans="1:8" hidden="1" x14ac:dyDescent="0.3">
      <c r="A930" t="s">
        <v>1442</v>
      </c>
      <c r="B930">
        <v>35.409999999999997</v>
      </c>
      <c r="C930">
        <v>5.68</v>
      </c>
      <c r="D930" t="s">
        <v>2380</v>
      </c>
      <c r="E930" t="s">
        <v>2380</v>
      </c>
      <c r="F930" t="s">
        <v>2380</v>
      </c>
      <c r="G930" t="s">
        <v>2381</v>
      </c>
      <c r="H930" t="s">
        <v>2380</v>
      </c>
    </row>
    <row r="931" spans="1:8" hidden="1"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hidden="1"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hidden="1" x14ac:dyDescent="0.3">
      <c r="A936" t="s">
        <v>1436</v>
      </c>
      <c r="B936">
        <v>27</v>
      </c>
      <c r="C936">
        <v>4.54</v>
      </c>
      <c r="D936" t="s">
        <v>2382</v>
      </c>
      <c r="E936" t="s">
        <v>2380</v>
      </c>
      <c r="F936" t="s">
        <v>2380</v>
      </c>
      <c r="G936">
        <v>1</v>
      </c>
      <c r="H936" t="s">
        <v>2380</v>
      </c>
    </row>
    <row r="937" spans="1:8" hidden="1" x14ac:dyDescent="0.3">
      <c r="A937" t="s">
        <v>1435</v>
      </c>
      <c r="B937">
        <v>28.594999999999999</v>
      </c>
      <c r="C937">
        <v>4.68</v>
      </c>
      <c r="D937" t="s">
        <v>2382</v>
      </c>
      <c r="E937" t="s">
        <v>2380</v>
      </c>
      <c r="F937" t="s">
        <v>2380</v>
      </c>
      <c r="G937">
        <v>1</v>
      </c>
      <c r="H937" t="s">
        <v>2380</v>
      </c>
    </row>
    <row r="938" spans="1:8" hidden="1"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hidden="1" x14ac:dyDescent="0.3">
      <c r="A940" t="s">
        <v>1432</v>
      </c>
      <c r="B940">
        <v>35.619999999999997</v>
      </c>
      <c r="C940">
        <v>4.16</v>
      </c>
      <c r="D940" t="s">
        <v>2380</v>
      </c>
      <c r="E940" t="s">
        <v>2380</v>
      </c>
      <c r="F940" t="s">
        <v>2380</v>
      </c>
      <c r="G940" t="s">
        <v>2381</v>
      </c>
      <c r="H940" t="s">
        <v>2380</v>
      </c>
    </row>
    <row r="941" spans="1:8" hidden="1" x14ac:dyDescent="0.3">
      <c r="A941" t="s">
        <v>1431</v>
      </c>
      <c r="B941">
        <v>30.69</v>
      </c>
      <c r="C941">
        <v>7.05</v>
      </c>
      <c r="D941" t="s">
        <v>2382</v>
      </c>
      <c r="E941" t="s">
        <v>2380</v>
      </c>
      <c r="F941" t="s">
        <v>2380</v>
      </c>
      <c r="G941">
        <v>2</v>
      </c>
      <c r="H941" t="s">
        <v>2380</v>
      </c>
    </row>
    <row r="942" spans="1:8" hidden="1" x14ac:dyDescent="0.3">
      <c r="A942" t="s">
        <v>1430</v>
      </c>
      <c r="B942">
        <v>35.799999999999997</v>
      </c>
      <c r="C942">
        <v>5.63</v>
      </c>
      <c r="D942" t="s">
        <v>2382</v>
      </c>
      <c r="E942" t="s">
        <v>2380</v>
      </c>
      <c r="F942" t="s">
        <v>2380</v>
      </c>
      <c r="G942">
        <v>2</v>
      </c>
      <c r="H942" t="s">
        <v>2380</v>
      </c>
    </row>
    <row r="943" spans="1:8" hidden="1" x14ac:dyDescent="0.3">
      <c r="A943" t="s">
        <v>1429</v>
      </c>
      <c r="B943">
        <v>28.785</v>
      </c>
      <c r="C943">
        <v>4.24</v>
      </c>
      <c r="D943" t="s">
        <v>2382</v>
      </c>
      <c r="E943" t="s">
        <v>2380</v>
      </c>
      <c r="F943" t="s">
        <v>2380</v>
      </c>
      <c r="G943">
        <v>2</v>
      </c>
      <c r="H943" t="s">
        <v>2380</v>
      </c>
    </row>
    <row r="944" spans="1:8" hidden="1" x14ac:dyDescent="0.3">
      <c r="A944" t="s">
        <v>1428</v>
      </c>
      <c r="B944">
        <v>28.594999999999999</v>
      </c>
      <c r="C944">
        <v>4.96</v>
      </c>
      <c r="D944" t="s">
        <v>2382</v>
      </c>
      <c r="E944" t="s">
        <v>2380</v>
      </c>
      <c r="F944" t="s">
        <v>2380</v>
      </c>
      <c r="G944">
        <v>2</v>
      </c>
      <c r="H944" t="s">
        <v>2380</v>
      </c>
    </row>
    <row r="945" spans="1:8" hidden="1" x14ac:dyDescent="0.3">
      <c r="A945" t="s">
        <v>1427</v>
      </c>
      <c r="B945">
        <v>48.75</v>
      </c>
      <c r="C945">
        <v>4.34</v>
      </c>
      <c r="D945" t="s">
        <v>2380</v>
      </c>
      <c r="E945" t="s">
        <v>2380</v>
      </c>
      <c r="F945" t="s">
        <v>2380</v>
      </c>
      <c r="G945" t="s">
        <v>2381</v>
      </c>
      <c r="H945" t="s">
        <v>2380</v>
      </c>
    </row>
    <row r="946" spans="1:8" hidden="1" x14ac:dyDescent="0.3">
      <c r="A946" t="s">
        <v>1426</v>
      </c>
      <c r="B946">
        <v>28.31</v>
      </c>
      <c r="C946">
        <v>5.43</v>
      </c>
      <c r="D946" t="s">
        <v>2382</v>
      </c>
      <c r="E946" t="s">
        <v>2380</v>
      </c>
      <c r="F946" t="s">
        <v>2380</v>
      </c>
      <c r="G946">
        <v>2</v>
      </c>
      <c r="H946" t="s">
        <v>2380</v>
      </c>
    </row>
    <row r="947" spans="1:8" hidden="1" x14ac:dyDescent="0.3">
      <c r="A947" t="s">
        <v>1425</v>
      </c>
      <c r="B947">
        <v>38.39</v>
      </c>
      <c r="C947">
        <v>8.33</v>
      </c>
      <c r="D947" t="s">
        <v>2382</v>
      </c>
      <c r="E947" t="s">
        <v>2380</v>
      </c>
      <c r="F947" t="s">
        <v>2380</v>
      </c>
      <c r="G947">
        <v>1</v>
      </c>
      <c r="H947" t="s">
        <v>2380</v>
      </c>
    </row>
    <row r="948" spans="1:8" hidden="1" x14ac:dyDescent="0.3">
      <c r="A948" t="s">
        <v>1424</v>
      </c>
      <c r="B948">
        <v>25.87</v>
      </c>
      <c r="C948">
        <v>5.63</v>
      </c>
      <c r="D948" t="s">
        <v>2382</v>
      </c>
      <c r="E948" t="s">
        <v>2380</v>
      </c>
      <c r="F948" t="s">
        <v>2380</v>
      </c>
      <c r="G948">
        <v>1</v>
      </c>
      <c r="H948" t="s">
        <v>2380</v>
      </c>
    </row>
    <row r="949" spans="1:8" hidden="1" x14ac:dyDescent="0.3">
      <c r="A949" t="s">
        <v>1423</v>
      </c>
      <c r="B949">
        <v>43.7</v>
      </c>
      <c r="C949">
        <v>7.23</v>
      </c>
      <c r="D949" t="s">
        <v>2380</v>
      </c>
      <c r="E949" t="s">
        <v>2380</v>
      </c>
      <c r="F949" t="s">
        <v>2380</v>
      </c>
      <c r="G949" t="s">
        <v>2381</v>
      </c>
      <c r="H949" t="s">
        <v>2380</v>
      </c>
    </row>
    <row r="950" spans="1:8" hidden="1" x14ac:dyDescent="0.3">
      <c r="A950" t="s">
        <v>1422</v>
      </c>
      <c r="B950">
        <v>40.945</v>
      </c>
      <c r="C950">
        <v>10.57</v>
      </c>
      <c r="D950" t="s">
        <v>2380</v>
      </c>
      <c r="E950" t="s">
        <v>2380</v>
      </c>
      <c r="F950" t="s">
        <v>2380</v>
      </c>
      <c r="G950" t="s">
        <v>2381</v>
      </c>
      <c r="H950" t="s">
        <v>2380</v>
      </c>
    </row>
    <row r="951" spans="1:8" hidden="1" x14ac:dyDescent="0.3">
      <c r="A951" t="s">
        <v>1421</v>
      </c>
      <c r="B951">
        <v>27.94</v>
      </c>
      <c r="C951">
        <v>7.92</v>
      </c>
      <c r="D951" t="s">
        <v>2380</v>
      </c>
      <c r="E951" t="s">
        <v>2380</v>
      </c>
      <c r="F951" t="s">
        <v>2380</v>
      </c>
      <c r="G951" t="s">
        <v>2381</v>
      </c>
      <c r="H951" t="s">
        <v>2380</v>
      </c>
    </row>
    <row r="952" spans="1:8" hidden="1" x14ac:dyDescent="0.3">
      <c r="A952" t="s">
        <v>1420</v>
      </c>
      <c r="B952">
        <v>31.9</v>
      </c>
      <c r="C952">
        <v>10.119999999999999</v>
      </c>
      <c r="D952" t="s">
        <v>2380</v>
      </c>
      <c r="E952" t="s">
        <v>2380</v>
      </c>
      <c r="F952" t="s">
        <v>2380</v>
      </c>
      <c r="G952">
        <v>2</v>
      </c>
      <c r="H952" t="s">
        <v>2380</v>
      </c>
    </row>
    <row r="953" spans="1:8" hidden="1" x14ac:dyDescent="0.3">
      <c r="A953" t="s">
        <v>1419</v>
      </c>
      <c r="B953">
        <v>31.64</v>
      </c>
      <c r="C953">
        <v>7.91</v>
      </c>
      <c r="D953" t="s">
        <v>2380</v>
      </c>
      <c r="E953" t="s">
        <v>2380</v>
      </c>
      <c r="F953" t="s">
        <v>2380</v>
      </c>
      <c r="G953" t="s">
        <v>2381</v>
      </c>
      <c r="H953" t="s">
        <v>2380</v>
      </c>
    </row>
    <row r="954" spans="1:8" hidden="1" x14ac:dyDescent="0.3">
      <c r="A954" t="s">
        <v>1418</v>
      </c>
      <c r="B954">
        <v>46.7</v>
      </c>
      <c r="C954">
        <v>10.9</v>
      </c>
      <c r="D954" t="s">
        <v>2380</v>
      </c>
      <c r="E954" t="s">
        <v>2380</v>
      </c>
      <c r="F954" t="s">
        <v>2380</v>
      </c>
      <c r="G954" t="s">
        <v>2381</v>
      </c>
      <c r="H954" t="s">
        <v>2380</v>
      </c>
    </row>
    <row r="955" spans="1:8" hidden="1" x14ac:dyDescent="0.3">
      <c r="A955" t="s">
        <v>1417</v>
      </c>
      <c r="B955">
        <v>18.335000000000001</v>
      </c>
      <c r="C955">
        <v>11.83</v>
      </c>
      <c r="D955" t="s">
        <v>2380</v>
      </c>
      <c r="E955" t="s">
        <v>2380</v>
      </c>
      <c r="F955" t="s">
        <v>2380</v>
      </c>
      <c r="G955" t="s">
        <v>2381</v>
      </c>
      <c r="H955" t="s">
        <v>2380</v>
      </c>
    </row>
    <row r="956" spans="1:8" hidden="1" x14ac:dyDescent="0.3">
      <c r="A956" t="s">
        <v>1416</v>
      </c>
      <c r="B956">
        <v>31.24</v>
      </c>
      <c r="C956">
        <v>7.42</v>
      </c>
      <c r="D956" t="s">
        <v>2382</v>
      </c>
      <c r="E956" t="s">
        <v>2380</v>
      </c>
      <c r="F956" t="s">
        <v>2380</v>
      </c>
      <c r="G956">
        <v>2</v>
      </c>
      <c r="H956" t="s">
        <v>2380</v>
      </c>
    </row>
    <row r="957" spans="1:8" hidden="1" x14ac:dyDescent="0.3">
      <c r="A957" t="s">
        <v>1415</v>
      </c>
      <c r="B957">
        <v>39.22</v>
      </c>
      <c r="C957">
        <v>5.62</v>
      </c>
      <c r="D957" t="s">
        <v>2382</v>
      </c>
      <c r="E957" t="s">
        <v>2380</v>
      </c>
      <c r="F957" t="s">
        <v>2380</v>
      </c>
      <c r="G957">
        <v>1</v>
      </c>
      <c r="H957" t="s">
        <v>2380</v>
      </c>
    </row>
    <row r="958" spans="1:8" hidden="1" x14ac:dyDescent="0.3">
      <c r="A958" t="s">
        <v>1414</v>
      </c>
      <c r="B958">
        <v>24.414999999999999</v>
      </c>
      <c r="C958">
        <v>7.16</v>
      </c>
      <c r="D958" t="s">
        <v>2380</v>
      </c>
      <c r="E958" t="s">
        <v>2380</v>
      </c>
      <c r="F958" t="s">
        <v>2380</v>
      </c>
      <c r="G958" t="s">
        <v>2381</v>
      </c>
      <c r="H958" t="s">
        <v>2380</v>
      </c>
    </row>
    <row r="959" spans="1:8" hidden="1" x14ac:dyDescent="0.3">
      <c r="A959" t="s">
        <v>1413</v>
      </c>
      <c r="B959">
        <v>32.299999999999997</v>
      </c>
      <c r="C959">
        <v>9.89</v>
      </c>
      <c r="D959" t="s">
        <v>2380</v>
      </c>
      <c r="E959" t="s">
        <v>2380</v>
      </c>
      <c r="F959" t="s">
        <v>2380</v>
      </c>
      <c r="G959" t="s">
        <v>2381</v>
      </c>
      <c r="H959" t="s">
        <v>2380</v>
      </c>
    </row>
    <row r="960" spans="1:8" hidden="1"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hidden="1" x14ac:dyDescent="0.3">
      <c r="A963" t="s">
        <v>1409</v>
      </c>
      <c r="B963">
        <v>32.204999999999998</v>
      </c>
      <c r="C963">
        <v>8.3800000000000008</v>
      </c>
      <c r="D963" t="s">
        <v>2382</v>
      </c>
      <c r="E963" t="s">
        <v>2380</v>
      </c>
      <c r="F963" t="s">
        <v>2380</v>
      </c>
      <c r="G963">
        <v>2</v>
      </c>
      <c r="H963" t="s">
        <v>2380</v>
      </c>
    </row>
    <row r="964" spans="1:8" hidden="1" x14ac:dyDescent="0.3">
      <c r="A964" t="s">
        <v>1408</v>
      </c>
      <c r="B964">
        <v>33.880000000000003</v>
      </c>
      <c r="C964">
        <v>4.68</v>
      </c>
      <c r="D964" t="s">
        <v>2380</v>
      </c>
      <c r="E964" t="s">
        <v>2382</v>
      </c>
      <c r="F964" t="s">
        <v>2380</v>
      </c>
      <c r="G964">
        <v>1</v>
      </c>
      <c r="H964" t="s">
        <v>2380</v>
      </c>
    </row>
    <row r="965" spans="1:8" hidden="1" x14ac:dyDescent="0.3">
      <c r="A965" t="s">
        <v>1407</v>
      </c>
      <c r="B965">
        <v>26.63</v>
      </c>
      <c r="C965">
        <v>4.3600000000000003</v>
      </c>
      <c r="D965" t="s">
        <v>2382</v>
      </c>
      <c r="E965" t="s">
        <v>2380</v>
      </c>
      <c r="F965" t="s">
        <v>2380</v>
      </c>
      <c r="G965">
        <v>2</v>
      </c>
      <c r="H965" t="s">
        <v>2380</v>
      </c>
    </row>
    <row r="966" spans="1:8" hidden="1" x14ac:dyDescent="0.3">
      <c r="A966" t="s">
        <v>1406</v>
      </c>
      <c r="B966">
        <v>28.7</v>
      </c>
      <c r="C966">
        <v>7.74</v>
      </c>
      <c r="D966" t="s">
        <v>2380</v>
      </c>
      <c r="E966" t="s">
        <v>2380</v>
      </c>
      <c r="F966" t="s">
        <v>2380</v>
      </c>
      <c r="G966" t="s">
        <v>2381</v>
      </c>
      <c r="H966" t="s">
        <v>2380</v>
      </c>
    </row>
    <row r="967" spans="1:8" hidden="1" x14ac:dyDescent="0.3">
      <c r="A967" t="s">
        <v>1405</v>
      </c>
      <c r="B967">
        <v>25.65</v>
      </c>
      <c r="C967">
        <v>4.05</v>
      </c>
      <c r="D967" t="s">
        <v>2382</v>
      </c>
      <c r="E967" t="s">
        <v>2380</v>
      </c>
      <c r="F967" t="s">
        <v>2380</v>
      </c>
      <c r="G967">
        <v>2</v>
      </c>
      <c r="H967" t="s">
        <v>2380</v>
      </c>
    </row>
    <row r="968" spans="1:8" hidden="1" x14ac:dyDescent="0.3">
      <c r="A968" t="s">
        <v>1404</v>
      </c>
      <c r="B968">
        <v>36.384999999999998</v>
      </c>
      <c r="C968">
        <v>11.49</v>
      </c>
      <c r="D968" t="s">
        <v>2380</v>
      </c>
      <c r="E968" t="s">
        <v>2380</v>
      </c>
      <c r="F968" t="s">
        <v>2380</v>
      </c>
      <c r="G968" t="s">
        <v>2381</v>
      </c>
      <c r="H968" t="s">
        <v>2380</v>
      </c>
    </row>
    <row r="969" spans="1:8" hidden="1" x14ac:dyDescent="0.3">
      <c r="A969" t="s">
        <v>1403</v>
      </c>
      <c r="B969">
        <v>34.69</v>
      </c>
      <c r="C969">
        <v>5.65</v>
      </c>
      <c r="D969" t="s">
        <v>2380</v>
      </c>
      <c r="E969" t="s">
        <v>2380</v>
      </c>
      <c r="F969" t="s">
        <v>2380</v>
      </c>
      <c r="G969" t="s">
        <v>2381</v>
      </c>
      <c r="H969" t="s">
        <v>2380</v>
      </c>
    </row>
    <row r="970" spans="1:8" hidden="1"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hidden="1" x14ac:dyDescent="0.3">
      <c r="A972" t="s">
        <v>1400</v>
      </c>
      <c r="B972">
        <v>44.7</v>
      </c>
      <c r="C972">
        <v>7.6</v>
      </c>
      <c r="D972" t="s">
        <v>2382</v>
      </c>
      <c r="E972" t="s">
        <v>2380</v>
      </c>
      <c r="F972" t="s">
        <v>2380</v>
      </c>
      <c r="G972">
        <v>2</v>
      </c>
      <c r="H972" t="s">
        <v>2380</v>
      </c>
    </row>
    <row r="973" spans="1:8" hidden="1" x14ac:dyDescent="0.3">
      <c r="A973" t="s">
        <v>1399</v>
      </c>
      <c r="B973">
        <v>38.380000000000003</v>
      </c>
      <c r="C973">
        <v>8.5</v>
      </c>
      <c r="D973" t="s">
        <v>2382</v>
      </c>
      <c r="E973" t="s">
        <v>2380</v>
      </c>
      <c r="F973" t="s">
        <v>2380</v>
      </c>
      <c r="G973">
        <v>2</v>
      </c>
      <c r="H973" t="s">
        <v>2380</v>
      </c>
    </row>
    <row r="974" spans="1:8" hidden="1"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hidden="1" x14ac:dyDescent="0.3">
      <c r="A976" t="s">
        <v>1396</v>
      </c>
      <c r="B976">
        <v>49.06</v>
      </c>
      <c r="C976">
        <v>5.43</v>
      </c>
      <c r="D976" t="s">
        <v>2382</v>
      </c>
      <c r="E976" t="s">
        <v>2380</v>
      </c>
      <c r="F976" t="s">
        <v>2380</v>
      </c>
      <c r="G976">
        <v>1</v>
      </c>
      <c r="H976" t="s">
        <v>2380</v>
      </c>
    </row>
    <row r="977" spans="1:8" hidden="1"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hidden="1" x14ac:dyDescent="0.3">
      <c r="A979" t="s">
        <v>1393</v>
      </c>
      <c r="B979">
        <v>38</v>
      </c>
      <c r="C979">
        <v>6.38</v>
      </c>
      <c r="D979" t="s">
        <v>2382</v>
      </c>
      <c r="E979" t="s">
        <v>2380</v>
      </c>
      <c r="F979" t="s">
        <v>2380</v>
      </c>
      <c r="G979">
        <v>1</v>
      </c>
      <c r="H979" t="s">
        <v>2380</v>
      </c>
    </row>
    <row r="980" spans="1:8" hidden="1" x14ac:dyDescent="0.3">
      <c r="A980" t="s">
        <v>1392</v>
      </c>
      <c r="B980">
        <v>36.08</v>
      </c>
      <c r="C980">
        <v>5.73</v>
      </c>
      <c r="D980" t="s">
        <v>2382</v>
      </c>
      <c r="E980" t="s">
        <v>2380</v>
      </c>
      <c r="F980" t="s">
        <v>2380</v>
      </c>
      <c r="G980">
        <v>1</v>
      </c>
      <c r="H980" t="s">
        <v>2380</v>
      </c>
    </row>
    <row r="981" spans="1:8" hidden="1" x14ac:dyDescent="0.3">
      <c r="A981" t="s">
        <v>1391</v>
      </c>
      <c r="B981">
        <v>35.700000000000003</v>
      </c>
      <c r="C981">
        <v>5.47</v>
      </c>
      <c r="D981" t="s">
        <v>2382</v>
      </c>
      <c r="E981" t="s">
        <v>2380</v>
      </c>
      <c r="F981" t="s">
        <v>2380</v>
      </c>
      <c r="G981">
        <v>1</v>
      </c>
      <c r="H981" t="s">
        <v>2380</v>
      </c>
    </row>
    <row r="982" spans="1:8" hidden="1" x14ac:dyDescent="0.3">
      <c r="A982" t="s">
        <v>1390</v>
      </c>
      <c r="B982">
        <v>34.01</v>
      </c>
      <c r="C982">
        <v>11.3</v>
      </c>
      <c r="D982" t="s">
        <v>2380</v>
      </c>
      <c r="E982" t="s">
        <v>2380</v>
      </c>
      <c r="F982" t="s">
        <v>2380</v>
      </c>
      <c r="G982" t="s">
        <v>2381</v>
      </c>
      <c r="H982" t="s">
        <v>2380</v>
      </c>
    </row>
    <row r="983" spans="1:8" hidden="1" x14ac:dyDescent="0.3">
      <c r="A983" t="s">
        <v>1389</v>
      </c>
      <c r="B983">
        <v>31.54</v>
      </c>
      <c r="C983">
        <v>6.72</v>
      </c>
      <c r="D983" t="s">
        <v>2380</v>
      </c>
      <c r="E983" t="s">
        <v>2380</v>
      </c>
      <c r="F983" t="s">
        <v>2380</v>
      </c>
      <c r="G983" t="s">
        <v>2381</v>
      </c>
      <c r="H983" t="s">
        <v>2380</v>
      </c>
    </row>
    <row r="984" spans="1:8" hidden="1" x14ac:dyDescent="0.3">
      <c r="A984" t="s">
        <v>1388</v>
      </c>
      <c r="B984">
        <v>23.3</v>
      </c>
      <c r="C984">
        <v>5.36</v>
      </c>
      <c r="D984" t="s">
        <v>2382</v>
      </c>
      <c r="E984" t="s">
        <v>2380</v>
      </c>
      <c r="F984" t="s">
        <v>2380</v>
      </c>
      <c r="G984">
        <v>1</v>
      </c>
      <c r="H984" t="s">
        <v>2380</v>
      </c>
    </row>
    <row r="985" spans="1:8" hidden="1" x14ac:dyDescent="0.3">
      <c r="A985" t="s">
        <v>1387</v>
      </c>
      <c r="B985">
        <v>27.75</v>
      </c>
      <c r="C985">
        <v>9.8800000000000008</v>
      </c>
      <c r="D985" t="s">
        <v>2380</v>
      </c>
      <c r="E985" t="s">
        <v>2380</v>
      </c>
      <c r="F985" t="s">
        <v>2380</v>
      </c>
      <c r="G985" t="s">
        <v>2381</v>
      </c>
      <c r="H985" t="s">
        <v>2380</v>
      </c>
    </row>
    <row r="986" spans="1:8" hidden="1" x14ac:dyDescent="0.3">
      <c r="A986" t="s">
        <v>1386</v>
      </c>
      <c r="B986">
        <v>42.46</v>
      </c>
      <c r="C986">
        <v>4.1100000000000003</v>
      </c>
      <c r="D986" t="s">
        <v>2380</v>
      </c>
      <c r="E986" t="s">
        <v>2380</v>
      </c>
      <c r="F986" t="s">
        <v>2380</v>
      </c>
      <c r="G986" t="s">
        <v>2381</v>
      </c>
      <c r="H986" t="s">
        <v>2380</v>
      </c>
    </row>
    <row r="987" spans="1:8" hidden="1"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hidden="1"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hidden="1" x14ac:dyDescent="0.3">
      <c r="A991" t="s">
        <v>1381</v>
      </c>
      <c r="B991">
        <v>27.645</v>
      </c>
      <c r="C991">
        <v>10.56</v>
      </c>
      <c r="D991" t="s">
        <v>2380</v>
      </c>
      <c r="E991" t="s">
        <v>2380</v>
      </c>
      <c r="F991" t="s">
        <v>2380</v>
      </c>
      <c r="G991" t="s">
        <v>2381</v>
      </c>
      <c r="H991" t="s">
        <v>2380</v>
      </c>
    </row>
    <row r="992" spans="1:8" hidden="1" x14ac:dyDescent="0.3">
      <c r="A992" t="s">
        <v>1380</v>
      </c>
      <c r="B992">
        <v>33.700000000000003</v>
      </c>
      <c r="C992">
        <v>4.01</v>
      </c>
      <c r="D992" t="s">
        <v>2380</v>
      </c>
      <c r="E992" t="s">
        <v>2380</v>
      </c>
      <c r="F992" t="s">
        <v>2380</v>
      </c>
      <c r="G992">
        <v>2</v>
      </c>
      <c r="H992" t="s">
        <v>2380</v>
      </c>
    </row>
    <row r="993" spans="1:8" hidden="1" x14ac:dyDescent="0.3">
      <c r="A993" t="s">
        <v>1379</v>
      </c>
      <c r="B993">
        <v>38.93</v>
      </c>
      <c r="C993">
        <v>5.64</v>
      </c>
      <c r="D993" t="s">
        <v>2382</v>
      </c>
      <c r="E993" t="s">
        <v>2380</v>
      </c>
      <c r="F993" t="s">
        <v>2380</v>
      </c>
      <c r="G993">
        <v>1</v>
      </c>
      <c r="H993" t="s">
        <v>2380</v>
      </c>
    </row>
    <row r="994" spans="1:8" hidden="1" x14ac:dyDescent="0.3">
      <c r="A994" t="s">
        <v>1378</v>
      </c>
      <c r="B994">
        <v>32.774999999999999</v>
      </c>
      <c r="C994">
        <v>8.02</v>
      </c>
      <c r="D994" t="s">
        <v>2382</v>
      </c>
      <c r="E994" t="s">
        <v>2380</v>
      </c>
      <c r="F994" t="s">
        <v>2380</v>
      </c>
      <c r="G994">
        <v>2</v>
      </c>
      <c r="H994" t="s">
        <v>2380</v>
      </c>
    </row>
    <row r="995" spans="1:8" hidden="1" x14ac:dyDescent="0.3">
      <c r="A995" t="s">
        <v>1377</v>
      </c>
      <c r="B995">
        <v>29.83</v>
      </c>
      <c r="C995">
        <v>7.2</v>
      </c>
      <c r="D995" t="s">
        <v>2382</v>
      </c>
      <c r="E995" t="s">
        <v>2380</v>
      </c>
      <c r="F995" t="s">
        <v>2380</v>
      </c>
      <c r="G995" t="s">
        <v>2381</v>
      </c>
      <c r="H995" t="s">
        <v>2380</v>
      </c>
    </row>
    <row r="996" spans="1:8" hidden="1" x14ac:dyDescent="0.3">
      <c r="A996" t="s">
        <v>1376</v>
      </c>
      <c r="B996">
        <v>28.31</v>
      </c>
      <c r="C996">
        <v>4.55</v>
      </c>
      <c r="D996" t="s">
        <v>2380</v>
      </c>
      <c r="E996" t="s">
        <v>2382</v>
      </c>
      <c r="F996" t="s">
        <v>2380</v>
      </c>
      <c r="G996">
        <v>1</v>
      </c>
      <c r="H996" t="s">
        <v>2380</v>
      </c>
    </row>
    <row r="997" spans="1:8" hidden="1"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hidden="1"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hidden="1"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hidden="1" x14ac:dyDescent="0.3">
      <c r="A1003" t="s">
        <v>1369</v>
      </c>
      <c r="B1003">
        <v>30.63</v>
      </c>
      <c r="C1003">
        <v>5.8</v>
      </c>
      <c r="D1003" t="s">
        <v>2382</v>
      </c>
      <c r="E1003" t="s">
        <v>2380</v>
      </c>
      <c r="F1003" t="s">
        <v>2380</v>
      </c>
      <c r="G1003" t="s">
        <v>2381</v>
      </c>
      <c r="H1003" t="s">
        <v>2380</v>
      </c>
    </row>
    <row r="1004" spans="1:8" hidden="1" x14ac:dyDescent="0.3">
      <c r="A1004" t="s">
        <v>1368</v>
      </c>
      <c r="B1004">
        <v>31.73</v>
      </c>
      <c r="C1004">
        <v>7.32</v>
      </c>
      <c r="D1004" t="s">
        <v>2382</v>
      </c>
      <c r="E1004" t="s">
        <v>2380</v>
      </c>
      <c r="F1004" t="s">
        <v>2380</v>
      </c>
      <c r="G1004">
        <v>2</v>
      </c>
      <c r="H1004" t="s">
        <v>2380</v>
      </c>
    </row>
    <row r="1005" spans="1:8" hidden="1" x14ac:dyDescent="0.3">
      <c r="A1005" t="s">
        <v>1367</v>
      </c>
      <c r="B1005">
        <v>30.7</v>
      </c>
      <c r="C1005">
        <v>5.16</v>
      </c>
      <c r="D1005" t="s">
        <v>2380</v>
      </c>
      <c r="E1005" t="s">
        <v>2380</v>
      </c>
      <c r="F1005" t="s">
        <v>2380</v>
      </c>
      <c r="G1005">
        <v>2</v>
      </c>
      <c r="H1005" t="s">
        <v>2380</v>
      </c>
    </row>
    <row r="1006" spans="1:8" hidden="1"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hidden="1" x14ac:dyDescent="0.3">
      <c r="A1009" t="s">
        <v>1363</v>
      </c>
      <c r="B1009">
        <v>33.71</v>
      </c>
      <c r="C1009">
        <v>4.9400000000000004</v>
      </c>
      <c r="D1009" t="s">
        <v>2380</v>
      </c>
      <c r="E1009" t="s">
        <v>2380</v>
      </c>
      <c r="F1009" t="s">
        <v>2380</v>
      </c>
      <c r="G1009" t="s">
        <v>2381</v>
      </c>
      <c r="H1009" t="s">
        <v>2380</v>
      </c>
    </row>
    <row r="1010" spans="1:8" hidden="1" x14ac:dyDescent="0.3">
      <c r="A1010" t="s">
        <v>1362</v>
      </c>
      <c r="B1010">
        <v>41.91</v>
      </c>
      <c r="C1010">
        <v>4.92</v>
      </c>
      <c r="D1010" t="s">
        <v>2382</v>
      </c>
      <c r="E1010" t="s">
        <v>2380</v>
      </c>
      <c r="F1010" t="s">
        <v>2380</v>
      </c>
      <c r="G1010">
        <v>2</v>
      </c>
      <c r="H1010" t="s">
        <v>2380</v>
      </c>
    </row>
    <row r="1011" spans="1:8" hidden="1" x14ac:dyDescent="0.3">
      <c r="A1011" t="s">
        <v>1361</v>
      </c>
      <c r="B1011">
        <v>39.82</v>
      </c>
      <c r="C1011">
        <v>6.05</v>
      </c>
      <c r="D1011" t="s">
        <v>2382</v>
      </c>
      <c r="E1011" t="s">
        <v>2380</v>
      </c>
      <c r="F1011" t="s">
        <v>2380</v>
      </c>
      <c r="G1011">
        <v>2</v>
      </c>
      <c r="H1011" t="s">
        <v>2380</v>
      </c>
    </row>
    <row r="1012" spans="1:8" hidden="1" x14ac:dyDescent="0.3">
      <c r="A1012" t="s">
        <v>1360</v>
      </c>
      <c r="B1012">
        <v>28.12</v>
      </c>
      <c r="C1012">
        <v>4.67</v>
      </c>
      <c r="D1012" t="s">
        <v>2380</v>
      </c>
      <c r="E1012" t="s">
        <v>2380</v>
      </c>
      <c r="F1012" t="s">
        <v>2380</v>
      </c>
      <c r="G1012">
        <v>2</v>
      </c>
      <c r="H1012" t="s">
        <v>2380</v>
      </c>
    </row>
    <row r="1013" spans="1:8" hidden="1" x14ac:dyDescent="0.3">
      <c r="A1013" t="s">
        <v>1359</v>
      </c>
      <c r="B1013">
        <v>26.98</v>
      </c>
      <c r="C1013">
        <v>9.81</v>
      </c>
      <c r="D1013" t="s">
        <v>2382</v>
      </c>
      <c r="E1013" t="s">
        <v>2380</v>
      </c>
      <c r="F1013" t="s">
        <v>2380</v>
      </c>
      <c r="G1013" t="s">
        <v>2381</v>
      </c>
      <c r="H1013" t="s">
        <v>2380</v>
      </c>
    </row>
    <row r="1014" spans="1:8" hidden="1" x14ac:dyDescent="0.3">
      <c r="A1014" t="s">
        <v>1358</v>
      </c>
      <c r="B1014">
        <v>27.2</v>
      </c>
      <c r="C1014">
        <v>6.06</v>
      </c>
      <c r="D1014" t="s">
        <v>2382</v>
      </c>
      <c r="E1014" t="s">
        <v>2380</v>
      </c>
      <c r="F1014" t="s">
        <v>2380</v>
      </c>
      <c r="G1014">
        <v>2</v>
      </c>
      <c r="H1014" t="s">
        <v>2380</v>
      </c>
    </row>
    <row r="1015" spans="1:8" hidden="1" x14ac:dyDescent="0.3">
      <c r="A1015" t="s">
        <v>1357</v>
      </c>
      <c r="B1015">
        <v>25.3</v>
      </c>
      <c r="C1015">
        <v>5.19</v>
      </c>
      <c r="D1015" t="s">
        <v>2382</v>
      </c>
      <c r="E1015" t="s">
        <v>2380</v>
      </c>
      <c r="F1015" t="s">
        <v>2380</v>
      </c>
      <c r="G1015">
        <v>2</v>
      </c>
      <c r="H1015" t="s">
        <v>2380</v>
      </c>
    </row>
    <row r="1016" spans="1:8" hidden="1" x14ac:dyDescent="0.3">
      <c r="A1016" t="s">
        <v>1356</v>
      </c>
      <c r="B1016">
        <v>30.25</v>
      </c>
      <c r="C1016">
        <v>10.16</v>
      </c>
      <c r="D1016" t="s">
        <v>2380</v>
      </c>
      <c r="E1016" t="s">
        <v>2380</v>
      </c>
      <c r="F1016" t="s">
        <v>2380</v>
      </c>
      <c r="G1016" t="s">
        <v>2381</v>
      </c>
      <c r="H1016" t="s">
        <v>2380</v>
      </c>
    </row>
    <row r="1017" spans="1:8" hidden="1" x14ac:dyDescent="0.3">
      <c r="A1017" t="s">
        <v>1355</v>
      </c>
      <c r="B1017">
        <v>54</v>
      </c>
      <c r="C1017">
        <v>4.68</v>
      </c>
      <c r="D1017" t="s">
        <v>2382</v>
      </c>
      <c r="E1017" t="s">
        <v>2382</v>
      </c>
      <c r="F1017" t="s">
        <v>2380</v>
      </c>
      <c r="G1017">
        <v>2</v>
      </c>
      <c r="H1017" t="s">
        <v>2380</v>
      </c>
    </row>
    <row r="1018" spans="1:8" hidden="1" x14ac:dyDescent="0.3">
      <c r="A1018" t="s">
        <v>1354</v>
      </c>
      <c r="B1018">
        <v>51.86</v>
      </c>
      <c r="C1018">
        <v>5.32</v>
      </c>
      <c r="D1018" t="s">
        <v>2382</v>
      </c>
      <c r="E1018" t="s">
        <v>2380</v>
      </c>
      <c r="F1018" t="s">
        <v>2380</v>
      </c>
      <c r="G1018" t="s">
        <v>2381</v>
      </c>
      <c r="H1018" t="s">
        <v>2380</v>
      </c>
    </row>
    <row r="1019" spans="1:8" hidden="1" x14ac:dyDescent="0.3">
      <c r="A1019" t="s">
        <v>1353</v>
      </c>
      <c r="B1019">
        <v>31.39</v>
      </c>
      <c r="C1019">
        <v>6.99</v>
      </c>
      <c r="D1019" t="s">
        <v>2380</v>
      </c>
      <c r="E1019" t="s">
        <v>2380</v>
      </c>
      <c r="F1019" t="s">
        <v>2380</v>
      </c>
      <c r="G1019" t="s">
        <v>2381</v>
      </c>
      <c r="H1019" t="s">
        <v>2380</v>
      </c>
    </row>
    <row r="1020" spans="1:8" hidden="1" x14ac:dyDescent="0.3">
      <c r="A1020" t="s">
        <v>1352</v>
      </c>
      <c r="B1020">
        <v>39.97</v>
      </c>
      <c r="C1020">
        <v>5.55</v>
      </c>
      <c r="D1020" t="s">
        <v>2380</v>
      </c>
      <c r="E1020" t="s">
        <v>2380</v>
      </c>
      <c r="F1020" t="s">
        <v>2380</v>
      </c>
      <c r="G1020" t="s">
        <v>2381</v>
      </c>
      <c r="H1020" t="s">
        <v>2380</v>
      </c>
    </row>
    <row r="1021" spans="1:8" hidden="1" x14ac:dyDescent="0.3">
      <c r="A1021" t="s">
        <v>1351</v>
      </c>
      <c r="B1021">
        <v>41.23</v>
      </c>
      <c r="C1021">
        <v>6.94</v>
      </c>
      <c r="D1021" t="s">
        <v>2380</v>
      </c>
      <c r="E1021" t="s">
        <v>2380</v>
      </c>
      <c r="F1021" t="s">
        <v>2380</v>
      </c>
      <c r="G1021" t="s">
        <v>2381</v>
      </c>
      <c r="H1021" t="s">
        <v>2380</v>
      </c>
    </row>
    <row r="1022" spans="1:8" hidden="1" x14ac:dyDescent="0.3">
      <c r="A1022" t="s">
        <v>1350</v>
      </c>
      <c r="B1022">
        <v>49.45</v>
      </c>
      <c r="C1022">
        <v>4.2</v>
      </c>
      <c r="D1022" t="s">
        <v>2382</v>
      </c>
      <c r="E1022" t="s">
        <v>2380</v>
      </c>
      <c r="F1022" t="s">
        <v>2380</v>
      </c>
      <c r="G1022" t="s">
        <v>2381</v>
      </c>
      <c r="H1022" t="s">
        <v>2380</v>
      </c>
    </row>
    <row r="1023" spans="1:8" hidden="1" x14ac:dyDescent="0.3">
      <c r="A1023" t="s">
        <v>1349</v>
      </c>
      <c r="B1023">
        <v>41.04</v>
      </c>
      <c r="C1023">
        <v>5.59</v>
      </c>
      <c r="D1023" t="s">
        <v>2380</v>
      </c>
      <c r="E1023" t="s">
        <v>2380</v>
      </c>
      <c r="F1023" t="s">
        <v>2380</v>
      </c>
      <c r="G1023" t="s">
        <v>2381</v>
      </c>
      <c r="H1023" t="s">
        <v>2380</v>
      </c>
    </row>
    <row r="1024" spans="1:8" hidden="1" x14ac:dyDescent="0.3">
      <c r="A1024" t="s">
        <v>1348</v>
      </c>
      <c r="B1024">
        <v>27.93</v>
      </c>
      <c r="C1024">
        <v>9.9600000000000009</v>
      </c>
      <c r="D1024" t="s">
        <v>2380</v>
      </c>
      <c r="E1024" t="s">
        <v>2380</v>
      </c>
      <c r="F1024" t="s">
        <v>2380</v>
      </c>
      <c r="G1024" t="s">
        <v>2381</v>
      </c>
      <c r="H1024" t="s">
        <v>2380</v>
      </c>
    </row>
    <row r="1025" spans="1:8" hidden="1" x14ac:dyDescent="0.3">
      <c r="A1025" t="s">
        <v>1347</v>
      </c>
      <c r="B1025">
        <v>21.01</v>
      </c>
      <c r="C1025">
        <v>7.37</v>
      </c>
      <c r="D1025" t="s">
        <v>2380</v>
      </c>
      <c r="E1025" t="s">
        <v>2380</v>
      </c>
      <c r="F1025" t="s">
        <v>2380</v>
      </c>
      <c r="G1025" t="s">
        <v>2381</v>
      </c>
      <c r="H1025" t="s">
        <v>2380</v>
      </c>
    </row>
    <row r="1026" spans="1:8" hidden="1" x14ac:dyDescent="0.3">
      <c r="A1026" t="s">
        <v>1346</v>
      </c>
      <c r="B1026">
        <v>52.37</v>
      </c>
      <c r="C1026">
        <v>5.0599999999999996</v>
      </c>
      <c r="D1026" t="s">
        <v>2382</v>
      </c>
      <c r="E1026" t="s">
        <v>2382</v>
      </c>
      <c r="F1026" t="s">
        <v>2380</v>
      </c>
      <c r="G1026">
        <v>2</v>
      </c>
      <c r="H1026" t="s">
        <v>2380</v>
      </c>
    </row>
    <row r="1027" spans="1:8" hidden="1" x14ac:dyDescent="0.3">
      <c r="A1027" t="s">
        <v>1345</v>
      </c>
      <c r="B1027">
        <v>40.369999999999997</v>
      </c>
      <c r="C1027">
        <v>8.2100000000000009</v>
      </c>
      <c r="D1027" t="s">
        <v>2380</v>
      </c>
      <c r="E1027" t="s">
        <v>2380</v>
      </c>
      <c r="F1027" t="s">
        <v>2380</v>
      </c>
      <c r="G1027" t="s">
        <v>2381</v>
      </c>
      <c r="H1027" t="s">
        <v>2380</v>
      </c>
    </row>
    <row r="1028" spans="1:8" hidden="1" x14ac:dyDescent="0.3">
      <c r="A1028" t="s">
        <v>1344</v>
      </c>
      <c r="B1028">
        <v>41.47</v>
      </c>
      <c r="C1028">
        <v>10.34</v>
      </c>
      <c r="D1028" t="s">
        <v>2380</v>
      </c>
      <c r="E1028" t="s">
        <v>2380</v>
      </c>
      <c r="F1028" t="s">
        <v>2380</v>
      </c>
      <c r="G1028">
        <v>2</v>
      </c>
      <c r="H1028" t="s">
        <v>2380</v>
      </c>
    </row>
    <row r="1029" spans="1:8" hidden="1" x14ac:dyDescent="0.3">
      <c r="A1029" t="s">
        <v>1343</v>
      </c>
      <c r="B1029">
        <v>33.725000000000001</v>
      </c>
      <c r="C1029">
        <v>5.51</v>
      </c>
      <c r="D1029" t="s">
        <v>2382</v>
      </c>
      <c r="E1029" t="s">
        <v>2380</v>
      </c>
      <c r="F1029" t="s">
        <v>2380</v>
      </c>
      <c r="G1029">
        <v>2</v>
      </c>
      <c r="H1029" t="s">
        <v>2380</v>
      </c>
    </row>
    <row r="1030" spans="1:8" hidden="1"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hidden="1"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hidden="1" x14ac:dyDescent="0.3">
      <c r="A1034" t="s">
        <v>1338</v>
      </c>
      <c r="B1034">
        <v>31.9</v>
      </c>
      <c r="C1034">
        <v>8.34</v>
      </c>
      <c r="D1034" t="s">
        <v>2380</v>
      </c>
      <c r="E1034" t="s">
        <v>2380</v>
      </c>
      <c r="F1034" t="s">
        <v>2380</v>
      </c>
      <c r="G1034" t="s">
        <v>2381</v>
      </c>
      <c r="H1034" t="s">
        <v>2380</v>
      </c>
    </row>
    <row r="1035" spans="1:8" hidden="1" x14ac:dyDescent="0.3">
      <c r="A1035" t="s">
        <v>1337</v>
      </c>
      <c r="B1035">
        <v>32.68</v>
      </c>
      <c r="C1035">
        <v>7.41</v>
      </c>
      <c r="D1035" t="s">
        <v>2380</v>
      </c>
      <c r="E1035" t="s">
        <v>2380</v>
      </c>
      <c r="F1035" t="s">
        <v>2380</v>
      </c>
      <c r="G1035" t="s">
        <v>2381</v>
      </c>
      <c r="H1035" t="s">
        <v>2380</v>
      </c>
    </row>
    <row r="1036" spans="1:8" hidden="1" x14ac:dyDescent="0.3">
      <c r="A1036" t="s">
        <v>1336</v>
      </c>
      <c r="B1036">
        <v>47.13</v>
      </c>
      <c r="C1036">
        <v>4.3099999999999996</v>
      </c>
      <c r="D1036" t="s">
        <v>2380</v>
      </c>
      <c r="E1036" t="s">
        <v>2380</v>
      </c>
      <c r="F1036" t="s">
        <v>2380</v>
      </c>
      <c r="G1036" t="s">
        <v>2381</v>
      </c>
      <c r="H1036" t="s">
        <v>2380</v>
      </c>
    </row>
    <row r="1037" spans="1:8" hidden="1" x14ac:dyDescent="0.3">
      <c r="A1037" t="s">
        <v>1335</v>
      </c>
      <c r="B1037">
        <v>36.67</v>
      </c>
      <c r="C1037">
        <v>10.83</v>
      </c>
      <c r="D1037" t="s">
        <v>2380</v>
      </c>
      <c r="E1037" t="s">
        <v>2380</v>
      </c>
      <c r="F1037" t="s">
        <v>2380</v>
      </c>
      <c r="G1037" t="s">
        <v>2381</v>
      </c>
      <c r="H1037" t="s">
        <v>2380</v>
      </c>
    </row>
    <row r="1038" spans="1:8" hidden="1" x14ac:dyDescent="0.3">
      <c r="A1038" t="s">
        <v>1334</v>
      </c>
      <c r="B1038">
        <v>33.630000000000003</v>
      </c>
      <c r="C1038">
        <v>11.31</v>
      </c>
      <c r="D1038" t="s">
        <v>2380</v>
      </c>
      <c r="E1038" t="s">
        <v>2380</v>
      </c>
      <c r="F1038" t="s">
        <v>2380</v>
      </c>
      <c r="G1038" t="s">
        <v>2381</v>
      </c>
      <c r="H1038" t="s">
        <v>2380</v>
      </c>
    </row>
    <row r="1039" spans="1:8" hidden="1" x14ac:dyDescent="0.3">
      <c r="A1039" t="s">
        <v>1333</v>
      </c>
      <c r="B1039">
        <v>32.67</v>
      </c>
      <c r="C1039">
        <v>11.81</v>
      </c>
      <c r="D1039" t="s">
        <v>2382</v>
      </c>
      <c r="E1039" t="s">
        <v>2380</v>
      </c>
      <c r="F1039" t="s">
        <v>2380</v>
      </c>
      <c r="G1039" t="s">
        <v>2381</v>
      </c>
      <c r="H1039" t="s">
        <v>2380</v>
      </c>
    </row>
    <row r="1040" spans="1:8" hidden="1" x14ac:dyDescent="0.3">
      <c r="A1040" t="s">
        <v>1332</v>
      </c>
      <c r="B1040">
        <v>33.299999999999997</v>
      </c>
      <c r="C1040">
        <v>8.26</v>
      </c>
      <c r="D1040" t="s">
        <v>2382</v>
      </c>
      <c r="E1040" t="s">
        <v>2380</v>
      </c>
      <c r="F1040" t="s">
        <v>2380</v>
      </c>
      <c r="G1040">
        <v>2</v>
      </c>
      <c r="H1040" t="s">
        <v>2380</v>
      </c>
    </row>
    <row r="1041" spans="1:8" hidden="1" x14ac:dyDescent="0.3">
      <c r="A1041" t="s">
        <v>1331</v>
      </c>
      <c r="B1041">
        <v>30.78</v>
      </c>
      <c r="C1041">
        <v>10.74</v>
      </c>
      <c r="D1041" t="s">
        <v>2382</v>
      </c>
      <c r="E1041" t="s">
        <v>2380</v>
      </c>
      <c r="F1041" t="s">
        <v>2380</v>
      </c>
      <c r="G1041">
        <v>2</v>
      </c>
      <c r="H1041" t="s">
        <v>2380</v>
      </c>
    </row>
    <row r="1042" spans="1:8" hidden="1" x14ac:dyDescent="0.3">
      <c r="A1042" t="s">
        <v>1330</v>
      </c>
      <c r="B1042">
        <v>28.975000000000001</v>
      </c>
      <c r="C1042">
        <v>7.69</v>
      </c>
      <c r="D1042" t="s">
        <v>2382</v>
      </c>
      <c r="E1042" t="s">
        <v>2380</v>
      </c>
      <c r="F1042" t="s">
        <v>2380</v>
      </c>
      <c r="G1042" t="s">
        <v>2381</v>
      </c>
      <c r="H1042" t="s">
        <v>2380</v>
      </c>
    </row>
    <row r="1043" spans="1:8" hidden="1" x14ac:dyDescent="0.3">
      <c r="A1043" t="s">
        <v>1329</v>
      </c>
      <c r="B1043">
        <v>33.4</v>
      </c>
      <c r="C1043">
        <v>4.84</v>
      </c>
      <c r="D1043" t="s">
        <v>2380</v>
      </c>
      <c r="E1043" t="s">
        <v>2380</v>
      </c>
      <c r="F1043" t="s">
        <v>2380</v>
      </c>
      <c r="G1043" t="s">
        <v>2381</v>
      </c>
      <c r="H1043" t="s">
        <v>2380</v>
      </c>
    </row>
    <row r="1044" spans="1:8" hidden="1" x14ac:dyDescent="0.3">
      <c r="A1044" t="s">
        <v>1328</v>
      </c>
      <c r="B1044">
        <v>21.5</v>
      </c>
      <c r="C1044">
        <v>9.77</v>
      </c>
      <c r="D1044" t="s">
        <v>2382</v>
      </c>
      <c r="E1044" t="s">
        <v>2380</v>
      </c>
      <c r="F1044" t="s">
        <v>2380</v>
      </c>
      <c r="G1044" t="s">
        <v>2381</v>
      </c>
      <c r="H1044" t="s">
        <v>2380</v>
      </c>
    </row>
    <row r="1045" spans="1:8" hidden="1" x14ac:dyDescent="0.3">
      <c r="A1045" t="s">
        <v>1327</v>
      </c>
      <c r="B1045">
        <v>38.14</v>
      </c>
      <c r="C1045">
        <v>5.84</v>
      </c>
      <c r="D1045" t="s">
        <v>2380</v>
      </c>
      <c r="E1045" t="s">
        <v>2380</v>
      </c>
      <c r="F1045" t="s">
        <v>2380</v>
      </c>
      <c r="G1045" t="s">
        <v>2381</v>
      </c>
      <c r="H1045" t="s">
        <v>2380</v>
      </c>
    </row>
    <row r="1046" spans="1:8" hidden="1" x14ac:dyDescent="0.3">
      <c r="A1046" t="s">
        <v>1326</v>
      </c>
      <c r="B1046">
        <v>35.42</v>
      </c>
      <c r="C1046">
        <v>8.6999999999999993</v>
      </c>
      <c r="D1046" t="s">
        <v>2382</v>
      </c>
      <c r="E1046" t="s">
        <v>2380</v>
      </c>
      <c r="F1046" t="s">
        <v>2380</v>
      </c>
      <c r="G1046">
        <v>1</v>
      </c>
      <c r="H1046" t="s">
        <v>2380</v>
      </c>
    </row>
    <row r="1047" spans="1:8" hidden="1" x14ac:dyDescent="0.3">
      <c r="A1047" t="s">
        <v>1325</v>
      </c>
      <c r="B1047">
        <v>35.625</v>
      </c>
      <c r="C1047">
        <v>10.79</v>
      </c>
      <c r="D1047" t="s">
        <v>2380</v>
      </c>
      <c r="E1047" t="s">
        <v>2380</v>
      </c>
      <c r="F1047" t="s">
        <v>2380</v>
      </c>
      <c r="G1047" t="s">
        <v>2381</v>
      </c>
      <c r="H1047" t="s">
        <v>2380</v>
      </c>
    </row>
    <row r="1048" spans="1:8" hidden="1" x14ac:dyDescent="0.3">
      <c r="A1048" t="s">
        <v>1324</v>
      </c>
      <c r="B1048">
        <v>45.51</v>
      </c>
      <c r="C1048">
        <v>4.32</v>
      </c>
      <c r="D1048" t="s">
        <v>2380</v>
      </c>
      <c r="E1048" t="s">
        <v>2380</v>
      </c>
      <c r="F1048" t="s">
        <v>2380</v>
      </c>
      <c r="G1048">
        <v>1</v>
      </c>
      <c r="H1048" t="s">
        <v>2380</v>
      </c>
    </row>
    <row r="1049" spans="1:8" hidden="1" x14ac:dyDescent="0.3">
      <c r="A1049" t="s">
        <v>1323</v>
      </c>
      <c r="B1049">
        <v>37.1</v>
      </c>
      <c r="C1049">
        <v>7.19</v>
      </c>
      <c r="D1049" t="s">
        <v>2382</v>
      </c>
      <c r="E1049" t="s">
        <v>2380</v>
      </c>
      <c r="F1049" t="s">
        <v>2380</v>
      </c>
      <c r="G1049" t="s">
        <v>2381</v>
      </c>
      <c r="H1049" t="s">
        <v>2380</v>
      </c>
    </row>
    <row r="1050" spans="1:8" hidden="1" x14ac:dyDescent="0.3">
      <c r="A1050" t="s">
        <v>1322</v>
      </c>
      <c r="B1050">
        <v>30.5</v>
      </c>
      <c r="C1050">
        <v>11.94</v>
      </c>
      <c r="D1050" t="s">
        <v>2382</v>
      </c>
      <c r="E1050" t="s">
        <v>2380</v>
      </c>
      <c r="F1050" t="s">
        <v>2380</v>
      </c>
      <c r="G1050" t="s">
        <v>2381</v>
      </c>
      <c r="H1050" t="s">
        <v>2380</v>
      </c>
    </row>
    <row r="1051" spans="1:8" hidden="1" x14ac:dyDescent="0.3">
      <c r="A1051" t="s">
        <v>1321</v>
      </c>
      <c r="B1051">
        <v>28.16</v>
      </c>
      <c r="C1051">
        <v>5.56</v>
      </c>
      <c r="D1051" t="s">
        <v>2380</v>
      </c>
      <c r="E1051" t="s">
        <v>2380</v>
      </c>
      <c r="F1051" t="s">
        <v>2380</v>
      </c>
      <c r="G1051">
        <v>2</v>
      </c>
      <c r="H1051" t="s">
        <v>2380</v>
      </c>
    </row>
    <row r="1052" spans="1:8" hidden="1" x14ac:dyDescent="0.3">
      <c r="A1052" t="s">
        <v>1320</v>
      </c>
      <c r="B1052">
        <v>29.1</v>
      </c>
      <c r="C1052">
        <v>5.64</v>
      </c>
      <c r="D1052" t="s">
        <v>2382</v>
      </c>
      <c r="E1052" t="s">
        <v>2380</v>
      </c>
      <c r="F1052" t="s">
        <v>2380</v>
      </c>
      <c r="G1052" t="s">
        <v>2381</v>
      </c>
      <c r="H1052" t="s">
        <v>2380</v>
      </c>
    </row>
    <row r="1053" spans="1:8" hidden="1" x14ac:dyDescent="0.3">
      <c r="A1053" t="s">
        <v>1319</v>
      </c>
      <c r="B1053">
        <v>30.22</v>
      </c>
      <c r="C1053">
        <v>4.6500000000000004</v>
      </c>
      <c r="D1053" t="s">
        <v>2380</v>
      </c>
      <c r="E1053" t="s">
        <v>2380</v>
      </c>
      <c r="F1053" t="s">
        <v>2380</v>
      </c>
      <c r="G1053" t="s">
        <v>2381</v>
      </c>
      <c r="H1053" t="s">
        <v>2380</v>
      </c>
    </row>
    <row r="1054" spans="1:8" hidden="1" x14ac:dyDescent="0.3">
      <c r="A1054" t="s">
        <v>1318</v>
      </c>
      <c r="B1054">
        <v>24.29</v>
      </c>
      <c r="C1054">
        <v>9.0500000000000007</v>
      </c>
      <c r="D1054" t="s">
        <v>2380</v>
      </c>
      <c r="E1054" t="s">
        <v>2380</v>
      </c>
      <c r="F1054" t="s">
        <v>2380</v>
      </c>
      <c r="G1054" t="s">
        <v>2381</v>
      </c>
      <c r="H1054" t="s">
        <v>2380</v>
      </c>
    </row>
    <row r="1055" spans="1:8" hidden="1" x14ac:dyDescent="0.3">
      <c r="A1055" t="s">
        <v>1317</v>
      </c>
      <c r="B1055">
        <v>29.39</v>
      </c>
      <c r="C1055">
        <v>4.5199999999999996</v>
      </c>
      <c r="D1055" t="s">
        <v>2382</v>
      </c>
      <c r="E1055" t="s">
        <v>2380</v>
      </c>
      <c r="F1055" t="s">
        <v>2380</v>
      </c>
      <c r="G1055" t="s">
        <v>2381</v>
      </c>
      <c r="H1055" t="s">
        <v>2380</v>
      </c>
    </row>
    <row r="1056" spans="1:8" hidden="1" x14ac:dyDescent="0.3">
      <c r="A1056" t="s">
        <v>1316</v>
      </c>
      <c r="B1056">
        <v>25.66</v>
      </c>
      <c r="C1056">
        <v>4.62</v>
      </c>
      <c r="D1056" t="s">
        <v>2382</v>
      </c>
      <c r="E1056" t="s">
        <v>2380</v>
      </c>
      <c r="F1056" t="s">
        <v>2380</v>
      </c>
      <c r="G1056">
        <v>1</v>
      </c>
      <c r="H1056" t="s">
        <v>2380</v>
      </c>
    </row>
    <row r="1057" spans="1:8" hidden="1" x14ac:dyDescent="0.3">
      <c r="A1057" t="s">
        <v>1315</v>
      </c>
      <c r="B1057">
        <v>39.11</v>
      </c>
      <c r="C1057">
        <v>5.87</v>
      </c>
      <c r="D1057" t="s">
        <v>2380</v>
      </c>
      <c r="E1057" t="s">
        <v>2380</v>
      </c>
      <c r="F1057" t="s">
        <v>2380</v>
      </c>
      <c r="G1057" t="s">
        <v>2381</v>
      </c>
      <c r="H1057" t="s">
        <v>2380</v>
      </c>
    </row>
    <row r="1058" spans="1:8" hidden="1" x14ac:dyDescent="0.3">
      <c r="A1058" t="s">
        <v>1314</v>
      </c>
      <c r="B1058">
        <v>43.78</v>
      </c>
      <c r="C1058">
        <v>5.71</v>
      </c>
      <c r="D1058" t="s">
        <v>2380</v>
      </c>
      <c r="E1058" t="s">
        <v>2380</v>
      </c>
      <c r="F1058" t="s">
        <v>2380</v>
      </c>
      <c r="G1058">
        <v>1</v>
      </c>
      <c r="H1058" t="s">
        <v>2380</v>
      </c>
    </row>
    <row r="1059" spans="1:8" hidden="1" x14ac:dyDescent="0.3">
      <c r="A1059" t="s">
        <v>1313</v>
      </c>
      <c r="B1059">
        <v>24.35</v>
      </c>
      <c r="C1059">
        <v>9.08</v>
      </c>
      <c r="D1059" t="s">
        <v>2380</v>
      </c>
      <c r="E1059" t="s">
        <v>2380</v>
      </c>
      <c r="F1059" t="s">
        <v>2380</v>
      </c>
      <c r="G1059" t="s">
        <v>2381</v>
      </c>
      <c r="H1059" t="s">
        <v>2380</v>
      </c>
    </row>
    <row r="1060" spans="1:8" hidden="1" x14ac:dyDescent="0.3">
      <c r="A1060" t="s">
        <v>1312</v>
      </c>
      <c r="B1060">
        <v>40.299999999999997</v>
      </c>
      <c r="C1060">
        <v>5.3</v>
      </c>
      <c r="D1060" t="s">
        <v>2382</v>
      </c>
      <c r="E1060" t="s">
        <v>2380</v>
      </c>
      <c r="F1060" t="s">
        <v>2380</v>
      </c>
      <c r="G1060">
        <v>2</v>
      </c>
      <c r="H1060" t="s">
        <v>2380</v>
      </c>
    </row>
    <row r="1061" spans="1:8" hidden="1" x14ac:dyDescent="0.3">
      <c r="A1061" t="s">
        <v>1311</v>
      </c>
      <c r="B1061">
        <v>32.774999999999999</v>
      </c>
      <c r="C1061">
        <v>11.76</v>
      </c>
      <c r="D1061" t="s">
        <v>2382</v>
      </c>
      <c r="E1061" t="s">
        <v>2380</v>
      </c>
      <c r="F1061" t="s">
        <v>2380</v>
      </c>
      <c r="G1061" t="s">
        <v>2381</v>
      </c>
      <c r="H1061" t="s">
        <v>2380</v>
      </c>
    </row>
    <row r="1062" spans="1:8" hidden="1" x14ac:dyDescent="0.3">
      <c r="A1062" t="s">
        <v>1310</v>
      </c>
      <c r="B1062">
        <v>39.6</v>
      </c>
      <c r="C1062">
        <v>5.1100000000000003</v>
      </c>
      <c r="D1062" t="s">
        <v>2382</v>
      </c>
      <c r="E1062" t="s">
        <v>2380</v>
      </c>
      <c r="F1062" t="s">
        <v>2380</v>
      </c>
      <c r="G1062">
        <v>2</v>
      </c>
      <c r="H1062" t="s">
        <v>2380</v>
      </c>
    </row>
    <row r="1063" spans="1:8" hidden="1" x14ac:dyDescent="0.3">
      <c r="A1063" t="s">
        <v>1309</v>
      </c>
      <c r="B1063">
        <v>30.97</v>
      </c>
      <c r="C1063">
        <v>5.54</v>
      </c>
      <c r="D1063" t="s">
        <v>2380</v>
      </c>
      <c r="E1063" t="s">
        <v>2380</v>
      </c>
      <c r="F1063" t="s">
        <v>2380</v>
      </c>
      <c r="G1063">
        <v>2</v>
      </c>
      <c r="H1063" t="s">
        <v>2380</v>
      </c>
    </row>
    <row r="1064" spans="1:8" hidden="1" x14ac:dyDescent="0.3">
      <c r="A1064" t="s">
        <v>1308</v>
      </c>
      <c r="B1064">
        <v>27.645</v>
      </c>
      <c r="C1064">
        <v>8.8699999999999992</v>
      </c>
      <c r="D1064" t="s">
        <v>2382</v>
      </c>
      <c r="E1064" t="s">
        <v>2380</v>
      </c>
      <c r="F1064" t="s">
        <v>2380</v>
      </c>
      <c r="G1064" t="s">
        <v>2381</v>
      </c>
      <c r="H1064" t="s">
        <v>2380</v>
      </c>
    </row>
    <row r="1065" spans="1:8" hidden="1"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hidden="1"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hidden="1" x14ac:dyDescent="0.3">
      <c r="A1069" t="s">
        <v>1303</v>
      </c>
      <c r="B1069">
        <v>33.33</v>
      </c>
      <c r="C1069">
        <v>10.19</v>
      </c>
      <c r="D1069" t="s">
        <v>2380</v>
      </c>
      <c r="E1069" t="s">
        <v>2380</v>
      </c>
      <c r="F1069" t="s">
        <v>2380</v>
      </c>
      <c r="G1069" t="s">
        <v>2381</v>
      </c>
      <c r="H1069" t="s">
        <v>2380</v>
      </c>
    </row>
    <row r="1070" spans="1:8" hidden="1" x14ac:dyDescent="0.3">
      <c r="A1070" t="s">
        <v>1302</v>
      </c>
      <c r="B1070">
        <v>30.5</v>
      </c>
      <c r="C1070">
        <v>10.79</v>
      </c>
      <c r="D1070" t="s">
        <v>2380</v>
      </c>
      <c r="E1070" t="s">
        <v>2380</v>
      </c>
      <c r="F1070" t="s">
        <v>2380</v>
      </c>
      <c r="G1070" t="s">
        <v>2381</v>
      </c>
      <c r="H1070" t="s">
        <v>2380</v>
      </c>
    </row>
    <row r="1071" spans="1:8" hidden="1" x14ac:dyDescent="0.3">
      <c r="A1071" t="s">
        <v>1301</v>
      </c>
      <c r="B1071">
        <v>30.3</v>
      </c>
      <c r="C1071">
        <v>4.24</v>
      </c>
      <c r="D1071" t="s">
        <v>2380</v>
      </c>
      <c r="E1071" t="s">
        <v>2380</v>
      </c>
      <c r="F1071" t="s">
        <v>2380</v>
      </c>
      <c r="G1071" t="s">
        <v>2381</v>
      </c>
      <c r="H1071" t="s">
        <v>2380</v>
      </c>
    </row>
    <row r="1072" spans="1:8" hidden="1" x14ac:dyDescent="0.3">
      <c r="A1072" t="s">
        <v>1300</v>
      </c>
      <c r="B1072">
        <v>26.22</v>
      </c>
      <c r="C1072">
        <v>5.83</v>
      </c>
      <c r="D1072" t="s">
        <v>2380</v>
      </c>
      <c r="E1072" t="s">
        <v>2380</v>
      </c>
      <c r="F1072" t="s">
        <v>2380</v>
      </c>
      <c r="G1072">
        <v>2</v>
      </c>
      <c r="H1072" t="s">
        <v>2380</v>
      </c>
    </row>
    <row r="1073" spans="1:8" hidden="1" x14ac:dyDescent="0.3">
      <c r="A1073" t="s">
        <v>1299</v>
      </c>
      <c r="B1073">
        <v>29.99</v>
      </c>
      <c r="C1073">
        <v>11.85</v>
      </c>
      <c r="D1073" t="s">
        <v>2380</v>
      </c>
      <c r="E1073" t="s">
        <v>2380</v>
      </c>
      <c r="F1073" t="s">
        <v>2380</v>
      </c>
      <c r="G1073" t="s">
        <v>2381</v>
      </c>
      <c r="H1073" t="s">
        <v>2380</v>
      </c>
    </row>
    <row r="1074" spans="1:8" hidden="1"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hidden="1" x14ac:dyDescent="0.3">
      <c r="A1076" t="s">
        <v>1296</v>
      </c>
      <c r="B1076">
        <v>25.55</v>
      </c>
      <c r="C1076">
        <v>4.96</v>
      </c>
      <c r="D1076" t="s">
        <v>2382</v>
      </c>
      <c r="E1076" t="s">
        <v>2380</v>
      </c>
      <c r="F1076" t="s">
        <v>2380</v>
      </c>
      <c r="G1076">
        <v>1</v>
      </c>
      <c r="H1076" t="s">
        <v>2380</v>
      </c>
    </row>
    <row r="1077" spans="1:8" hidden="1" x14ac:dyDescent="0.3">
      <c r="A1077" t="s">
        <v>1295</v>
      </c>
      <c r="B1077">
        <v>28.77</v>
      </c>
      <c r="C1077">
        <v>4</v>
      </c>
      <c r="D1077" t="s">
        <v>2382</v>
      </c>
      <c r="E1077" t="s">
        <v>2380</v>
      </c>
      <c r="F1077" t="s">
        <v>2380</v>
      </c>
      <c r="G1077" t="s">
        <v>2381</v>
      </c>
      <c r="H1077" t="s">
        <v>2380</v>
      </c>
    </row>
    <row r="1078" spans="1:8" hidden="1" x14ac:dyDescent="0.3">
      <c r="A1078" t="s">
        <v>1294</v>
      </c>
      <c r="B1078">
        <v>23.14</v>
      </c>
      <c r="C1078">
        <v>4.1500000000000004</v>
      </c>
      <c r="D1078" t="s">
        <v>2382</v>
      </c>
      <c r="E1078" t="s">
        <v>2380</v>
      </c>
      <c r="F1078" t="s">
        <v>2380</v>
      </c>
      <c r="G1078">
        <v>1</v>
      </c>
      <c r="H1078" t="s">
        <v>2380</v>
      </c>
    </row>
    <row r="1079" spans="1:8" hidden="1" x14ac:dyDescent="0.3">
      <c r="A1079" t="s">
        <v>1293</v>
      </c>
      <c r="B1079">
        <v>39.6</v>
      </c>
      <c r="C1079">
        <v>11.36</v>
      </c>
      <c r="D1079" t="s">
        <v>2380</v>
      </c>
      <c r="E1079" t="s">
        <v>2380</v>
      </c>
      <c r="F1079" t="s">
        <v>2380</v>
      </c>
      <c r="G1079" t="s">
        <v>2381</v>
      </c>
      <c r="H1079" t="s">
        <v>2380</v>
      </c>
    </row>
    <row r="1080" spans="1:8" hidden="1" x14ac:dyDescent="0.3">
      <c r="A1080" t="s">
        <v>1292</v>
      </c>
      <c r="B1080">
        <v>29.2</v>
      </c>
      <c r="C1080">
        <v>7.53</v>
      </c>
      <c r="D1080" t="s">
        <v>2380</v>
      </c>
      <c r="E1080" t="s">
        <v>2380</v>
      </c>
      <c r="F1080" t="s">
        <v>2380</v>
      </c>
      <c r="G1080" t="s">
        <v>2381</v>
      </c>
      <c r="H1080" t="s">
        <v>2380</v>
      </c>
    </row>
    <row r="1081" spans="1:8" hidden="1" x14ac:dyDescent="0.3">
      <c r="A1081" t="s">
        <v>1291</v>
      </c>
      <c r="B1081">
        <v>32.774999999999999</v>
      </c>
      <c r="C1081">
        <v>7.95</v>
      </c>
      <c r="D1081" t="s">
        <v>2380</v>
      </c>
      <c r="E1081" t="s">
        <v>2380</v>
      </c>
      <c r="F1081" t="s">
        <v>2380</v>
      </c>
      <c r="G1081" t="s">
        <v>2381</v>
      </c>
      <c r="H1081" t="s">
        <v>2380</v>
      </c>
    </row>
    <row r="1082" spans="1:8" hidden="1"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hidden="1" x14ac:dyDescent="0.3">
      <c r="A1084" t="s">
        <v>1288</v>
      </c>
      <c r="B1084">
        <v>28.81</v>
      </c>
      <c r="C1084">
        <v>8.76</v>
      </c>
      <c r="D1084" t="s">
        <v>2380</v>
      </c>
      <c r="E1084" t="s">
        <v>2380</v>
      </c>
      <c r="F1084" t="s">
        <v>2380</v>
      </c>
      <c r="G1084">
        <v>2</v>
      </c>
      <c r="H1084" t="s">
        <v>2380</v>
      </c>
    </row>
    <row r="1085" spans="1:8" hidden="1" x14ac:dyDescent="0.3">
      <c r="A1085" t="s">
        <v>1287</v>
      </c>
      <c r="B1085">
        <v>31.66</v>
      </c>
      <c r="C1085">
        <v>4.1100000000000003</v>
      </c>
      <c r="D1085" t="s">
        <v>2380</v>
      </c>
      <c r="E1085" t="s">
        <v>2380</v>
      </c>
      <c r="F1085" t="s">
        <v>2380</v>
      </c>
      <c r="G1085" t="s">
        <v>2381</v>
      </c>
      <c r="H1085" t="s">
        <v>2380</v>
      </c>
    </row>
    <row r="1086" spans="1:8" hidden="1"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hidden="1" x14ac:dyDescent="0.3">
      <c r="A1088" t="s">
        <v>1284</v>
      </c>
      <c r="B1088">
        <v>36.630000000000003</v>
      </c>
      <c r="C1088">
        <v>11.42</v>
      </c>
      <c r="D1088" t="s">
        <v>2380</v>
      </c>
      <c r="E1088" t="s">
        <v>2380</v>
      </c>
      <c r="F1088" t="s">
        <v>2380</v>
      </c>
      <c r="G1088">
        <v>2</v>
      </c>
      <c r="H1088" t="s">
        <v>2380</v>
      </c>
    </row>
    <row r="1089" spans="1:8" hidden="1" x14ac:dyDescent="0.3">
      <c r="A1089" t="s">
        <v>1283</v>
      </c>
      <c r="B1089">
        <v>33.344999999999999</v>
      </c>
      <c r="C1089">
        <v>7.33</v>
      </c>
      <c r="D1089" t="s">
        <v>2380</v>
      </c>
      <c r="E1089" t="s">
        <v>2380</v>
      </c>
      <c r="F1089" t="s">
        <v>2380</v>
      </c>
      <c r="G1089">
        <v>2</v>
      </c>
      <c r="H1089" t="s">
        <v>2380</v>
      </c>
    </row>
    <row r="1090" spans="1:8" hidden="1"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hidden="1" x14ac:dyDescent="0.3">
      <c r="A1092" t="s">
        <v>1280</v>
      </c>
      <c r="B1092">
        <v>30.41</v>
      </c>
      <c r="C1092">
        <v>7.72</v>
      </c>
      <c r="D1092" t="s">
        <v>2380</v>
      </c>
      <c r="E1092" t="s">
        <v>2380</v>
      </c>
      <c r="F1092" t="s">
        <v>2380</v>
      </c>
      <c r="G1092" t="s">
        <v>2381</v>
      </c>
      <c r="H1092" t="s">
        <v>2380</v>
      </c>
    </row>
    <row r="1093" spans="1:8" hidden="1" x14ac:dyDescent="0.3">
      <c r="A1093" t="s">
        <v>1279</v>
      </c>
      <c r="B1093">
        <v>28.98</v>
      </c>
      <c r="C1093">
        <v>8.68</v>
      </c>
      <c r="D1093" t="s">
        <v>2380</v>
      </c>
      <c r="E1093" t="s">
        <v>2380</v>
      </c>
      <c r="F1093" t="s">
        <v>2380</v>
      </c>
      <c r="G1093">
        <v>2</v>
      </c>
      <c r="H1093" t="s">
        <v>2380</v>
      </c>
    </row>
    <row r="1094" spans="1:8" hidden="1" x14ac:dyDescent="0.3">
      <c r="A1094" t="s">
        <v>1278</v>
      </c>
      <c r="B1094">
        <v>31.24</v>
      </c>
      <c r="C1094">
        <v>9.8000000000000007</v>
      </c>
      <c r="D1094" t="s">
        <v>2380</v>
      </c>
      <c r="E1094" t="s">
        <v>2380</v>
      </c>
      <c r="F1094" t="s">
        <v>2380</v>
      </c>
      <c r="G1094" t="s">
        <v>2381</v>
      </c>
      <c r="H1094" t="s">
        <v>2380</v>
      </c>
    </row>
    <row r="1095" spans="1:8" hidden="1" x14ac:dyDescent="0.3">
      <c r="A1095" t="s">
        <v>1277</v>
      </c>
      <c r="B1095">
        <v>31.54</v>
      </c>
      <c r="C1095">
        <v>4.4400000000000004</v>
      </c>
      <c r="D1095" t="s">
        <v>2380</v>
      </c>
      <c r="E1095" t="s">
        <v>2380</v>
      </c>
      <c r="F1095" t="s">
        <v>2380</v>
      </c>
      <c r="G1095" t="s">
        <v>2381</v>
      </c>
      <c r="H1095" t="s">
        <v>2380</v>
      </c>
    </row>
    <row r="1096" spans="1:8" hidden="1" x14ac:dyDescent="0.3">
      <c r="A1096" t="s">
        <v>1276</v>
      </c>
      <c r="B1096">
        <v>38.6</v>
      </c>
      <c r="C1096">
        <v>7.19</v>
      </c>
      <c r="D1096" t="s">
        <v>2382</v>
      </c>
      <c r="E1096" t="s">
        <v>2380</v>
      </c>
      <c r="F1096" t="s">
        <v>2380</v>
      </c>
      <c r="G1096">
        <v>2</v>
      </c>
      <c r="H1096" t="s">
        <v>2380</v>
      </c>
    </row>
    <row r="1097" spans="1:8" hidden="1" x14ac:dyDescent="0.3">
      <c r="A1097" t="s">
        <v>1275</v>
      </c>
      <c r="B1097">
        <v>37.950000000000003</v>
      </c>
      <c r="C1097">
        <v>6.06</v>
      </c>
      <c r="D1097" t="s">
        <v>2380</v>
      </c>
      <c r="E1097" t="s">
        <v>2380</v>
      </c>
      <c r="F1097" t="s">
        <v>2380</v>
      </c>
      <c r="G1097" t="s">
        <v>2381</v>
      </c>
      <c r="H1097" t="s">
        <v>2380</v>
      </c>
    </row>
    <row r="1098" spans="1:8" hidden="1" x14ac:dyDescent="0.3">
      <c r="A1098" t="s">
        <v>1274</v>
      </c>
      <c r="B1098">
        <v>38.97</v>
      </c>
      <c r="C1098">
        <v>5.12</v>
      </c>
      <c r="D1098" t="s">
        <v>2380</v>
      </c>
      <c r="E1098" t="s">
        <v>2380</v>
      </c>
      <c r="F1098" t="s">
        <v>2380</v>
      </c>
      <c r="G1098" t="s">
        <v>2381</v>
      </c>
      <c r="H1098" t="s">
        <v>2380</v>
      </c>
    </row>
    <row r="1099" spans="1:8" hidden="1"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hidden="1" x14ac:dyDescent="0.3">
      <c r="A1101" t="s">
        <v>1271</v>
      </c>
      <c r="B1101">
        <v>35.93</v>
      </c>
      <c r="C1101">
        <v>6.4</v>
      </c>
      <c r="D1101" t="s">
        <v>2382</v>
      </c>
      <c r="E1101" t="s">
        <v>2380</v>
      </c>
      <c r="F1101" t="s">
        <v>2380</v>
      </c>
      <c r="G1101">
        <v>1</v>
      </c>
      <c r="H1101" t="s">
        <v>2380</v>
      </c>
    </row>
    <row r="1102" spans="1:8" hidden="1" x14ac:dyDescent="0.3">
      <c r="A1102" t="s">
        <v>1270</v>
      </c>
      <c r="B1102">
        <v>26.11</v>
      </c>
      <c r="C1102">
        <v>6.8</v>
      </c>
      <c r="D1102" t="s">
        <v>2382</v>
      </c>
      <c r="E1102" t="s">
        <v>2380</v>
      </c>
      <c r="F1102" t="s">
        <v>2380</v>
      </c>
      <c r="G1102">
        <v>2</v>
      </c>
      <c r="H1102" t="s">
        <v>2380</v>
      </c>
    </row>
    <row r="1103" spans="1:8" hidden="1" x14ac:dyDescent="0.3">
      <c r="A1103" t="s">
        <v>1269</v>
      </c>
      <c r="B1103">
        <v>32.299999999999997</v>
      </c>
      <c r="C1103">
        <v>9.48</v>
      </c>
      <c r="D1103" t="s">
        <v>2380</v>
      </c>
      <c r="E1103" t="s">
        <v>2380</v>
      </c>
      <c r="F1103" t="s">
        <v>2380</v>
      </c>
      <c r="G1103">
        <v>2</v>
      </c>
      <c r="H1103" t="s">
        <v>2380</v>
      </c>
    </row>
    <row r="1104" spans="1:8" hidden="1" x14ac:dyDescent="0.3">
      <c r="A1104" t="s">
        <v>1268</v>
      </c>
      <c r="B1104">
        <v>28.69</v>
      </c>
      <c r="C1104">
        <v>7.45</v>
      </c>
      <c r="D1104" t="s">
        <v>2380</v>
      </c>
      <c r="E1104" t="s">
        <v>2380</v>
      </c>
      <c r="F1104" t="s">
        <v>2380</v>
      </c>
      <c r="G1104">
        <v>2</v>
      </c>
      <c r="H1104" t="s">
        <v>2380</v>
      </c>
    </row>
    <row r="1105" spans="1:8" hidden="1" x14ac:dyDescent="0.3">
      <c r="A1105" t="s">
        <v>1267</v>
      </c>
      <c r="B1105">
        <v>31.28</v>
      </c>
      <c r="C1105">
        <v>6.94</v>
      </c>
      <c r="D1105" t="s">
        <v>2382</v>
      </c>
      <c r="E1105" t="s">
        <v>2380</v>
      </c>
      <c r="F1105" t="s">
        <v>2380</v>
      </c>
      <c r="G1105">
        <v>1</v>
      </c>
      <c r="H1105" t="s">
        <v>2380</v>
      </c>
    </row>
    <row r="1106" spans="1:8" hidden="1" x14ac:dyDescent="0.3">
      <c r="A1106" t="s">
        <v>1266</v>
      </c>
      <c r="B1106">
        <v>30.21</v>
      </c>
      <c r="C1106">
        <v>7.83</v>
      </c>
      <c r="D1106" t="s">
        <v>2380</v>
      </c>
      <c r="E1106" t="s">
        <v>2380</v>
      </c>
      <c r="F1106" t="s">
        <v>2380</v>
      </c>
      <c r="G1106" t="s">
        <v>2381</v>
      </c>
      <c r="H1106" t="s">
        <v>2380</v>
      </c>
    </row>
    <row r="1107" spans="1:8" hidden="1" x14ac:dyDescent="0.3">
      <c r="A1107" t="s">
        <v>1265</v>
      </c>
      <c r="B1107">
        <v>38.28</v>
      </c>
      <c r="C1107">
        <v>10.17</v>
      </c>
      <c r="D1107" t="s">
        <v>2382</v>
      </c>
      <c r="E1107" t="s">
        <v>2380</v>
      </c>
      <c r="F1107" t="s">
        <v>2380</v>
      </c>
      <c r="G1107" t="s">
        <v>2381</v>
      </c>
      <c r="H1107" t="s">
        <v>2380</v>
      </c>
    </row>
    <row r="1108" spans="1:8" hidden="1" x14ac:dyDescent="0.3">
      <c r="A1108" t="s">
        <v>1264</v>
      </c>
      <c r="B1108">
        <v>29.9</v>
      </c>
      <c r="C1108">
        <v>8.9600000000000009</v>
      </c>
      <c r="D1108" t="s">
        <v>2382</v>
      </c>
      <c r="E1108" t="s">
        <v>2380</v>
      </c>
      <c r="F1108" t="s">
        <v>2380</v>
      </c>
      <c r="G1108" t="s">
        <v>2381</v>
      </c>
      <c r="H1108" t="s">
        <v>2380</v>
      </c>
    </row>
    <row r="1109" spans="1:8" hidden="1" x14ac:dyDescent="0.3">
      <c r="A1109" t="s">
        <v>1263</v>
      </c>
      <c r="B1109">
        <v>23.18</v>
      </c>
      <c r="C1109">
        <v>6.96</v>
      </c>
      <c r="D1109" t="s">
        <v>2382</v>
      </c>
      <c r="E1109" t="s">
        <v>2380</v>
      </c>
      <c r="F1109" t="s">
        <v>2380</v>
      </c>
      <c r="G1109">
        <v>2</v>
      </c>
      <c r="H1109" t="s">
        <v>2380</v>
      </c>
    </row>
    <row r="1110" spans="1:8" hidden="1" x14ac:dyDescent="0.3">
      <c r="A1110" t="s">
        <v>1262</v>
      </c>
      <c r="B1110">
        <v>33.020000000000003</v>
      </c>
      <c r="C1110">
        <v>5.07</v>
      </c>
      <c r="D1110" t="s">
        <v>2382</v>
      </c>
      <c r="E1110" t="s">
        <v>2380</v>
      </c>
      <c r="F1110" t="s">
        <v>2380</v>
      </c>
      <c r="G1110" t="s">
        <v>2381</v>
      </c>
      <c r="H1110" t="s">
        <v>2380</v>
      </c>
    </row>
    <row r="1111" spans="1:8" hidden="1" x14ac:dyDescent="0.3">
      <c r="A1111" t="s">
        <v>1261</v>
      </c>
      <c r="B1111">
        <v>27.29</v>
      </c>
      <c r="C1111">
        <v>5.85</v>
      </c>
      <c r="D1111" t="s">
        <v>2380</v>
      </c>
      <c r="E1111" t="s">
        <v>2380</v>
      </c>
      <c r="F1111" t="s">
        <v>2380</v>
      </c>
      <c r="G1111">
        <v>2</v>
      </c>
      <c r="H1111" t="s">
        <v>2380</v>
      </c>
    </row>
    <row r="1112" spans="1:8" hidden="1" x14ac:dyDescent="0.3">
      <c r="A1112" t="s">
        <v>1260</v>
      </c>
      <c r="B1112">
        <v>23.18</v>
      </c>
      <c r="C1112">
        <v>10.56</v>
      </c>
      <c r="D1112" t="s">
        <v>2380</v>
      </c>
      <c r="E1112" t="s">
        <v>2380</v>
      </c>
      <c r="F1112" t="s">
        <v>2380</v>
      </c>
      <c r="G1112">
        <v>2</v>
      </c>
      <c r="H1112" t="s">
        <v>2380</v>
      </c>
    </row>
    <row r="1113" spans="1:8" hidden="1" x14ac:dyDescent="0.3">
      <c r="A1113" t="s">
        <v>1259</v>
      </c>
      <c r="B1113">
        <v>32.659999999999997</v>
      </c>
      <c r="C1113">
        <v>8.92</v>
      </c>
      <c r="D1113" t="s">
        <v>2382</v>
      </c>
      <c r="E1113" t="s">
        <v>2380</v>
      </c>
      <c r="F1113" t="s">
        <v>2380</v>
      </c>
      <c r="G1113" t="s">
        <v>2381</v>
      </c>
      <c r="H1113" t="s">
        <v>2380</v>
      </c>
    </row>
    <row r="1114" spans="1:8" hidden="1"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hidden="1" x14ac:dyDescent="0.3">
      <c r="A1116" t="s">
        <v>1256</v>
      </c>
      <c r="B1116">
        <v>31.6</v>
      </c>
      <c r="C1116">
        <v>5.75</v>
      </c>
      <c r="D1116" t="s">
        <v>2380</v>
      </c>
      <c r="E1116" t="s">
        <v>2380</v>
      </c>
      <c r="F1116" t="s">
        <v>2380</v>
      </c>
      <c r="G1116">
        <v>2</v>
      </c>
      <c r="H1116" t="s">
        <v>2380</v>
      </c>
    </row>
    <row r="1117" spans="1:8" hidden="1" x14ac:dyDescent="0.3">
      <c r="A1117" t="s">
        <v>1255</v>
      </c>
      <c r="B1117">
        <v>33.914999999999999</v>
      </c>
      <c r="C1117">
        <v>6.66</v>
      </c>
      <c r="D1117" t="s">
        <v>2382</v>
      </c>
      <c r="E1117" t="s">
        <v>2380</v>
      </c>
      <c r="F1117" t="s">
        <v>2380</v>
      </c>
      <c r="G1117">
        <v>1</v>
      </c>
      <c r="H1117" t="s">
        <v>2380</v>
      </c>
    </row>
    <row r="1118" spans="1:8" hidden="1" x14ac:dyDescent="0.3">
      <c r="A1118" t="s">
        <v>1254</v>
      </c>
      <c r="B1118">
        <v>23.54</v>
      </c>
      <c r="C1118">
        <v>5.0999999999999996</v>
      </c>
      <c r="D1118" t="s">
        <v>2380</v>
      </c>
      <c r="E1118" t="s">
        <v>2380</v>
      </c>
      <c r="F1118" t="s">
        <v>2380</v>
      </c>
      <c r="G1118">
        <v>2</v>
      </c>
      <c r="H1118" t="s">
        <v>2380</v>
      </c>
    </row>
    <row r="1119" spans="1:8" hidden="1" x14ac:dyDescent="0.3">
      <c r="A1119" t="s">
        <v>1253</v>
      </c>
      <c r="B1119">
        <v>27.074999999999999</v>
      </c>
      <c r="C1119">
        <v>4.41</v>
      </c>
      <c r="D1119" t="s">
        <v>2380</v>
      </c>
      <c r="E1119" t="s">
        <v>2380</v>
      </c>
      <c r="F1119" t="s">
        <v>2380</v>
      </c>
      <c r="G1119">
        <v>2</v>
      </c>
      <c r="H1119" t="s">
        <v>2380</v>
      </c>
    </row>
    <row r="1120" spans="1:8" hidden="1"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hidden="1"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hidden="1" x14ac:dyDescent="0.3">
      <c r="A1126" t="s">
        <v>1246</v>
      </c>
      <c r="B1126">
        <v>34.76</v>
      </c>
      <c r="C1126">
        <v>5.92</v>
      </c>
      <c r="D1126" t="s">
        <v>2382</v>
      </c>
      <c r="E1126" t="s">
        <v>2380</v>
      </c>
      <c r="F1126" t="s">
        <v>2380</v>
      </c>
      <c r="G1126">
        <v>1</v>
      </c>
      <c r="H1126" t="s">
        <v>2380</v>
      </c>
    </row>
    <row r="1127" spans="1:8" hidden="1" x14ac:dyDescent="0.3">
      <c r="A1127" t="s">
        <v>1245</v>
      </c>
      <c r="B1127">
        <v>18.335000000000001</v>
      </c>
      <c r="C1127">
        <v>10.01</v>
      </c>
      <c r="D1127" t="s">
        <v>2382</v>
      </c>
      <c r="E1127" t="s">
        <v>2380</v>
      </c>
      <c r="F1127" t="s">
        <v>2380</v>
      </c>
      <c r="G1127">
        <v>2</v>
      </c>
      <c r="H1127" t="s">
        <v>2380</v>
      </c>
    </row>
    <row r="1128" spans="1:8" hidden="1" x14ac:dyDescent="0.3">
      <c r="A1128" t="s">
        <v>1244</v>
      </c>
      <c r="B1128">
        <v>32.299999999999997</v>
      </c>
      <c r="C1128">
        <v>9.59</v>
      </c>
      <c r="D1128" t="s">
        <v>2380</v>
      </c>
      <c r="E1128" t="s">
        <v>2380</v>
      </c>
      <c r="F1128" t="s">
        <v>2380</v>
      </c>
      <c r="G1128" t="s">
        <v>2381</v>
      </c>
      <c r="H1128" t="s">
        <v>2380</v>
      </c>
    </row>
    <row r="1129" spans="1:8" hidden="1" x14ac:dyDescent="0.3">
      <c r="A1129" t="s">
        <v>1243</v>
      </c>
      <c r="B1129">
        <v>27.74</v>
      </c>
      <c r="C1129">
        <v>10.37</v>
      </c>
      <c r="D1129" t="s">
        <v>2380</v>
      </c>
      <c r="E1129" t="s">
        <v>2380</v>
      </c>
      <c r="F1129" t="s">
        <v>2380</v>
      </c>
      <c r="G1129" t="s">
        <v>2381</v>
      </c>
      <c r="H1129" t="s">
        <v>2380</v>
      </c>
    </row>
    <row r="1130" spans="1:8" hidden="1"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hidden="1" x14ac:dyDescent="0.3">
      <c r="A1132" t="s">
        <v>1240</v>
      </c>
      <c r="B1132">
        <v>32.25</v>
      </c>
      <c r="C1132">
        <v>5.36</v>
      </c>
      <c r="D1132" t="s">
        <v>2382</v>
      </c>
      <c r="E1132" t="s">
        <v>2380</v>
      </c>
      <c r="F1132" t="s">
        <v>2380</v>
      </c>
      <c r="G1132" t="s">
        <v>2381</v>
      </c>
      <c r="H1132" t="s">
        <v>2380</v>
      </c>
    </row>
    <row r="1133" spans="1:8" hidden="1" x14ac:dyDescent="0.3">
      <c r="A1133" t="s">
        <v>1239</v>
      </c>
      <c r="B1133">
        <v>30.114999999999998</v>
      </c>
      <c r="C1133">
        <v>4.99</v>
      </c>
      <c r="D1133" t="s">
        <v>2380</v>
      </c>
      <c r="E1133" t="s">
        <v>2380</v>
      </c>
      <c r="F1133" t="s">
        <v>2380</v>
      </c>
      <c r="G1133">
        <v>2</v>
      </c>
      <c r="H1133" t="s">
        <v>2380</v>
      </c>
    </row>
    <row r="1134" spans="1:8" hidden="1" x14ac:dyDescent="0.3">
      <c r="A1134" t="s">
        <v>1238</v>
      </c>
      <c r="B1134">
        <v>22.41</v>
      </c>
      <c r="C1134">
        <v>8.68</v>
      </c>
      <c r="D1134" t="s">
        <v>2380</v>
      </c>
      <c r="E1134" t="s">
        <v>2380</v>
      </c>
      <c r="F1134" t="s">
        <v>2380</v>
      </c>
      <c r="G1134" t="s">
        <v>2381</v>
      </c>
      <c r="H1134" t="s">
        <v>2380</v>
      </c>
    </row>
    <row r="1135" spans="1:8" hidden="1" x14ac:dyDescent="0.3">
      <c r="A1135" t="s">
        <v>1237</v>
      </c>
      <c r="B1135">
        <v>45.72</v>
      </c>
      <c r="C1135">
        <v>4.2300000000000004</v>
      </c>
      <c r="D1135" t="s">
        <v>2382</v>
      </c>
      <c r="E1135" t="s">
        <v>2380</v>
      </c>
      <c r="F1135" t="s">
        <v>2380</v>
      </c>
      <c r="G1135" t="s">
        <v>2381</v>
      </c>
      <c r="H1135" t="s">
        <v>2380</v>
      </c>
    </row>
    <row r="1136" spans="1:8" hidden="1" x14ac:dyDescent="0.3">
      <c r="A1136" t="s">
        <v>1236</v>
      </c>
      <c r="B1136">
        <v>25</v>
      </c>
      <c r="C1136">
        <v>5.32</v>
      </c>
      <c r="D1136" t="s">
        <v>2382</v>
      </c>
      <c r="E1136" t="s">
        <v>2380</v>
      </c>
      <c r="F1136" t="s">
        <v>2380</v>
      </c>
      <c r="G1136">
        <v>2</v>
      </c>
      <c r="H1136" t="s">
        <v>2380</v>
      </c>
    </row>
    <row r="1137" spans="1:8" hidden="1" x14ac:dyDescent="0.3">
      <c r="A1137" t="s">
        <v>1235</v>
      </c>
      <c r="B1137">
        <v>39.5</v>
      </c>
      <c r="C1137">
        <v>6.66</v>
      </c>
      <c r="D1137" t="s">
        <v>2380</v>
      </c>
      <c r="E1137" t="s">
        <v>2380</v>
      </c>
      <c r="F1137" t="s">
        <v>2380</v>
      </c>
      <c r="G1137" t="s">
        <v>2381</v>
      </c>
      <c r="H1137" t="s">
        <v>2380</v>
      </c>
    </row>
    <row r="1138" spans="1:8" hidden="1" x14ac:dyDescent="0.3">
      <c r="A1138" t="s">
        <v>1234</v>
      </c>
      <c r="B1138">
        <v>37.729999999999997</v>
      </c>
      <c r="C1138">
        <v>7.4</v>
      </c>
      <c r="D1138" t="s">
        <v>2380</v>
      </c>
      <c r="E1138" t="s">
        <v>2380</v>
      </c>
      <c r="F1138" t="s">
        <v>2380</v>
      </c>
      <c r="G1138" t="s">
        <v>2381</v>
      </c>
      <c r="H1138" t="s">
        <v>2380</v>
      </c>
    </row>
    <row r="1139" spans="1:8" hidden="1" x14ac:dyDescent="0.3">
      <c r="A1139" t="s">
        <v>1233</v>
      </c>
      <c r="B1139">
        <v>40.659999999999997</v>
      </c>
      <c r="C1139">
        <v>10.08</v>
      </c>
      <c r="D1139" t="s">
        <v>2380</v>
      </c>
      <c r="E1139" t="s">
        <v>2380</v>
      </c>
      <c r="F1139" t="s">
        <v>2380</v>
      </c>
      <c r="G1139" t="s">
        <v>2381</v>
      </c>
      <c r="H1139" t="s">
        <v>2380</v>
      </c>
    </row>
    <row r="1140" spans="1:8" hidden="1" x14ac:dyDescent="0.3">
      <c r="A1140" t="s">
        <v>1232</v>
      </c>
      <c r="B1140">
        <v>34.200000000000003</v>
      </c>
      <c r="C1140">
        <v>8.58</v>
      </c>
      <c r="D1140" t="s">
        <v>2380</v>
      </c>
      <c r="E1140" t="s">
        <v>2380</v>
      </c>
      <c r="F1140" t="s">
        <v>2380</v>
      </c>
      <c r="G1140" t="s">
        <v>2381</v>
      </c>
      <c r="H1140" t="s">
        <v>2380</v>
      </c>
    </row>
    <row r="1141" spans="1:8" hidden="1"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hidden="1"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hidden="1" x14ac:dyDescent="0.3">
      <c r="A1145" t="s">
        <v>1227</v>
      </c>
      <c r="B1145">
        <v>25.8</v>
      </c>
      <c r="C1145">
        <v>9.94</v>
      </c>
      <c r="D1145" t="s">
        <v>2380</v>
      </c>
      <c r="E1145" t="s">
        <v>2380</v>
      </c>
      <c r="F1145" t="s">
        <v>2380</v>
      </c>
      <c r="G1145" t="s">
        <v>2381</v>
      </c>
      <c r="H1145" t="s">
        <v>2380</v>
      </c>
    </row>
    <row r="1146" spans="1:8" hidden="1" x14ac:dyDescent="0.3">
      <c r="A1146" t="s">
        <v>1226</v>
      </c>
      <c r="B1146">
        <v>21.56</v>
      </c>
      <c r="C1146">
        <v>10.56</v>
      </c>
      <c r="D1146" t="s">
        <v>2380</v>
      </c>
      <c r="E1146" t="s">
        <v>2380</v>
      </c>
      <c r="F1146" t="s">
        <v>2380</v>
      </c>
      <c r="G1146" t="s">
        <v>2381</v>
      </c>
      <c r="H1146" t="s">
        <v>2380</v>
      </c>
    </row>
    <row r="1147" spans="1:8" hidden="1" x14ac:dyDescent="0.3">
      <c r="A1147" t="s">
        <v>1225</v>
      </c>
      <c r="B1147">
        <v>31.6</v>
      </c>
      <c r="C1147">
        <v>6.79</v>
      </c>
      <c r="D1147" t="s">
        <v>2380</v>
      </c>
      <c r="E1147" t="s">
        <v>2380</v>
      </c>
      <c r="F1147" t="s">
        <v>2380</v>
      </c>
      <c r="G1147" t="s">
        <v>2381</v>
      </c>
      <c r="H1147" t="s">
        <v>2380</v>
      </c>
    </row>
    <row r="1148" spans="1:8" hidden="1" x14ac:dyDescent="0.3">
      <c r="A1148" t="s">
        <v>1224</v>
      </c>
      <c r="B1148">
        <v>42.93</v>
      </c>
      <c r="C1148">
        <v>4.8</v>
      </c>
      <c r="D1148" t="s">
        <v>2380</v>
      </c>
      <c r="E1148" t="s">
        <v>2380</v>
      </c>
      <c r="F1148" t="s">
        <v>2380</v>
      </c>
      <c r="G1148">
        <v>1</v>
      </c>
      <c r="H1148" t="s">
        <v>2380</v>
      </c>
    </row>
    <row r="1149" spans="1:8" hidden="1" x14ac:dyDescent="0.3">
      <c r="A1149" t="s">
        <v>1223</v>
      </c>
      <c r="B1149">
        <v>26.72</v>
      </c>
      <c r="C1149">
        <v>5.75</v>
      </c>
      <c r="D1149" t="s">
        <v>2380</v>
      </c>
      <c r="E1149" t="s">
        <v>2380</v>
      </c>
      <c r="F1149" t="s">
        <v>2380</v>
      </c>
      <c r="G1149">
        <v>2</v>
      </c>
      <c r="H1149" t="s">
        <v>2380</v>
      </c>
    </row>
    <row r="1150" spans="1:8" hidden="1" x14ac:dyDescent="0.3">
      <c r="A1150" t="s">
        <v>1222</v>
      </c>
      <c r="B1150">
        <v>26.67</v>
      </c>
      <c r="C1150">
        <v>5.81</v>
      </c>
      <c r="D1150" t="s">
        <v>2380</v>
      </c>
      <c r="E1150" t="s">
        <v>2380</v>
      </c>
      <c r="F1150" t="s">
        <v>2380</v>
      </c>
      <c r="G1150">
        <v>2</v>
      </c>
      <c r="H1150" t="s">
        <v>2380</v>
      </c>
    </row>
    <row r="1151" spans="1:8" hidden="1" x14ac:dyDescent="0.3">
      <c r="A1151" t="s">
        <v>1221</v>
      </c>
      <c r="B1151">
        <v>42.68</v>
      </c>
      <c r="C1151">
        <v>9.2799999999999994</v>
      </c>
      <c r="D1151" t="s">
        <v>2380</v>
      </c>
      <c r="E1151" t="s">
        <v>2380</v>
      </c>
      <c r="F1151" t="s">
        <v>2380</v>
      </c>
      <c r="G1151">
        <v>2</v>
      </c>
      <c r="H1151" t="s">
        <v>2380</v>
      </c>
    </row>
    <row r="1152" spans="1:8" hidden="1" x14ac:dyDescent="0.3">
      <c r="A1152" t="s">
        <v>1220</v>
      </c>
      <c r="B1152">
        <v>24.31</v>
      </c>
      <c r="C1152">
        <v>6.37</v>
      </c>
      <c r="D1152" t="s">
        <v>2380</v>
      </c>
      <c r="E1152" t="s">
        <v>2380</v>
      </c>
      <c r="F1152" t="s">
        <v>2380</v>
      </c>
      <c r="G1152" t="s">
        <v>2381</v>
      </c>
      <c r="H1152" t="s">
        <v>2380</v>
      </c>
    </row>
    <row r="1153" spans="1:8" hidden="1" x14ac:dyDescent="0.3">
      <c r="A1153" t="s">
        <v>1219</v>
      </c>
      <c r="B1153">
        <v>44.75</v>
      </c>
      <c r="C1153">
        <v>5.09</v>
      </c>
      <c r="D1153" t="s">
        <v>2382</v>
      </c>
      <c r="E1153" t="s">
        <v>2380</v>
      </c>
      <c r="F1153" t="s">
        <v>2380</v>
      </c>
      <c r="G1153" t="s">
        <v>2381</v>
      </c>
      <c r="H1153" t="s">
        <v>2380</v>
      </c>
    </row>
    <row r="1154" spans="1:8" hidden="1" x14ac:dyDescent="0.3">
      <c r="A1154" t="s">
        <v>1218</v>
      </c>
      <c r="B1154">
        <v>30.78</v>
      </c>
      <c r="C1154">
        <v>7.94</v>
      </c>
      <c r="D1154" t="s">
        <v>2380</v>
      </c>
      <c r="E1154" t="s">
        <v>2380</v>
      </c>
      <c r="F1154" t="s">
        <v>2380</v>
      </c>
      <c r="G1154">
        <v>2</v>
      </c>
      <c r="H1154" t="s">
        <v>2380</v>
      </c>
    </row>
    <row r="1155" spans="1:8" hidden="1" x14ac:dyDescent="0.3">
      <c r="A1155" t="s">
        <v>1217</v>
      </c>
      <c r="B1155">
        <v>21.86</v>
      </c>
      <c r="C1155">
        <v>10.95</v>
      </c>
      <c r="D1155" t="s">
        <v>2380</v>
      </c>
      <c r="E1155" t="s">
        <v>2380</v>
      </c>
      <c r="F1155" t="s">
        <v>2380</v>
      </c>
      <c r="G1155" t="s">
        <v>2381</v>
      </c>
      <c r="H1155" t="s">
        <v>2380</v>
      </c>
    </row>
    <row r="1156" spans="1:8" hidden="1" x14ac:dyDescent="0.3">
      <c r="A1156" t="s">
        <v>1216</v>
      </c>
      <c r="B1156">
        <v>49.09</v>
      </c>
      <c r="C1156">
        <v>6.3</v>
      </c>
      <c r="D1156" t="s">
        <v>2382</v>
      </c>
      <c r="E1156" t="s">
        <v>2380</v>
      </c>
      <c r="F1156" t="s">
        <v>2380</v>
      </c>
      <c r="G1156" t="s">
        <v>2381</v>
      </c>
      <c r="H1156" t="s">
        <v>2380</v>
      </c>
    </row>
    <row r="1157" spans="1:8" hidden="1" x14ac:dyDescent="0.3">
      <c r="A1157" t="s">
        <v>1215</v>
      </c>
      <c r="B1157">
        <v>47.74</v>
      </c>
      <c r="C1157">
        <v>8.0500000000000007</v>
      </c>
      <c r="D1157" t="s">
        <v>2382</v>
      </c>
      <c r="E1157" t="s">
        <v>2380</v>
      </c>
      <c r="F1157" t="s">
        <v>2380</v>
      </c>
      <c r="G1157">
        <v>2</v>
      </c>
      <c r="H1157" t="s">
        <v>2380</v>
      </c>
    </row>
    <row r="1158" spans="1:8" hidden="1" x14ac:dyDescent="0.3">
      <c r="A1158" t="s">
        <v>1214</v>
      </c>
      <c r="B1158">
        <v>30.2</v>
      </c>
      <c r="C1158">
        <v>9.8800000000000008</v>
      </c>
      <c r="D1158" t="s">
        <v>2382</v>
      </c>
      <c r="E1158" t="s">
        <v>2380</v>
      </c>
      <c r="F1158" t="s">
        <v>2380</v>
      </c>
      <c r="G1158">
        <v>2</v>
      </c>
      <c r="H1158" t="s">
        <v>2380</v>
      </c>
    </row>
    <row r="1159" spans="1:8" hidden="1" x14ac:dyDescent="0.3">
      <c r="A1159" t="s">
        <v>1213</v>
      </c>
      <c r="B1159">
        <v>33.25</v>
      </c>
      <c r="C1159">
        <v>7.42</v>
      </c>
      <c r="D1159" t="s">
        <v>2382</v>
      </c>
      <c r="E1159" t="s">
        <v>2380</v>
      </c>
      <c r="F1159" t="s">
        <v>2380</v>
      </c>
      <c r="G1159">
        <v>2</v>
      </c>
      <c r="H1159" t="s">
        <v>2380</v>
      </c>
    </row>
    <row r="1160" spans="1:8" hidden="1" x14ac:dyDescent="0.3">
      <c r="A1160" t="s">
        <v>1212</v>
      </c>
      <c r="B1160">
        <v>26.6</v>
      </c>
      <c r="C1160">
        <v>8.4499999999999993</v>
      </c>
      <c r="D1160" t="s">
        <v>2382</v>
      </c>
      <c r="E1160" t="s">
        <v>2380</v>
      </c>
      <c r="F1160" t="s">
        <v>2380</v>
      </c>
      <c r="G1160">
        <v>1</v>
      </c>
      <c r="H1160" t="s">
        <v>2380</v>
      </c>
    </row>
    <row r="1161" spans="1:8" hidden="1" x14ac:dyDescent="0.3">
      <c r="A1161" t="s">
        <v>1211</v>
      </c>
      <c r="B1161">
        <v>26.35</v>
      </c>
      <c r="C1161">
        <v>6.21</v>
      </c>
      <c r="D1161" t="s">
        <v>2380</v>
      </c>
      <c r="E1161" t="s">
        <v>2380</v>
      </c>
      <c r="F1161" t="s">
        <v>2380</v>
      </c>
      <c r="G1161">
        <v>2</v>
      </c>
      <c r="H1161" t="s">
        <v>2380</v>
      </c>
    </row>
    <row r="1162" spans="1:8" hidden="1" x14ac:dyDescent="0.3">
      <c r="A1162" t="s">
        <v>1210</v>
      </c>
      <c r="B1162">
        <v>39.994999999999997</v>
      </c>
      <c r="C1162">
        <v>4.6500000000000004</v>
      </c>
      <c r="D1162" t="s">
        <v>2380</v>
      </c>
      <c r="E1162" t="s">
        <v>2380</v>
      </c>
      <c r="F1162" t="s">
        <v>2380</v>
      </c>
      <c r="G1162" t="s">
        <v>2381</v>
      </c>
      <c r="H1162" t="s">
        <v>2380</v>
      </c>
    </row>
    <row r="1163" spans="1:8" hidden="1" x14ac:dyDescent="0.3">
      <c r="A1163" t="s">
        <v>1209</v>
      </c>
      <c r="B1163">
        <v>22.92</v>
      </c>
      <c r="C1163">
        <v>5.87</v>
      </c>
      <c r="D1163" t="s">
        <v>2382</v>
      </c>
      <c r="E1163" t="s">
        <v>2380</v>
      </c>
      <c r="F1163" t="s">
        <v>2380</v>
      </c>
      <c r="G1163">
        <v>1</v>
      </c>
      <c r="H1163" t="s">
        <v>2380</v>
      </c>
    </row>
    <row r="1164" spans="1:8" hidden="1" x14ac:dyDescent="0.3">
      <c r="A1164" t="s">
        <v>1208</v>
      </c>
      <c r="B1164">
        <v>24.78</v>
      </c>
      <c r="C1164">
        <v>4.24</v>
      </c>
      <c r="D1164" t="s">
        <v>2382</v>
      </c>
      <c r="E1164" t="s">
        <v>2380</v>
      </c>
      <c r="F1164" t="s">
        <v>2380</v>
      </c>
      <c r="G1164">
        <v>2</v>
      </c>
      <c r="H1164" t="s">
        <v>2380</v>
      </c>
    </row>
    <row r="1165" spans="1:8" hidden="1" x14ac:dyDescent="0.3">
      <c r="A1165" t="s">
        <v>1207</v>
      </c>
      <c r="B1165">
        <v>34.07</v>
      </c>
      <c r="C1165">
        <v>7.81</v>
      </c>
      <c r="D1165" t="s">
        <v>2382</v>
      </c>
      <c r="E1165" t="s">
        <v>2380</v>
      </c>
      <c r="F1165" t="s">
        <v>2380</v>
      </c>
      <c r="G1165" t="s">
        <v>2381</v>
      </c>
      <c r="H1165" t="s">
        <v>2380</v>
      </c>
    </row>
    <row r="1166" spans="1:8" hidden="1" x14ac:dyDescent="0.3">
      <c r="A1166" t="s">
        <v>1206</v>
      </c>
      <c r="B1166">
        <v>30.14</v>
      </c>
      <c r="C1166">
        <v>9.85</v>
      </c>
      <c r="D1166" t="s">
        <v>2380</v>
      </c>
      <c r="E1166" t="s">
        <v>2380</v>
      </c>
      <c r="F1166" t="s">
        <v>2380</v>
      </c>
      <c r="G1166" t="s">
        <v>2381</v>
      </c>
      <c r="H1166" t="s">
        <v>2380</v>
      </c>
    </row>
    <row r="1167" spans="1:8" hidden="1" x14ac:dyDescent="0.3">
      <c r="A1167" t="s">
        <v>1205</v>
      </c>
      <c r="B1167">
        <v>18.05</v>
      </c>
      <c r="C1167">
        <v>6.94</v>
      </c>
      <c r="D1167" t="s">
        <v>2380</v>
      </c>
      <c r="E1167" t="s">
        <v>2380</v>
      </c>
      <c r="F1167" t="s">
        <v>2380</v>
      </c>
      <c r="G1167" t="s">
        <v>2381</v>
      </c>
      <c r="H1167" t="s">
        <v>2380</v>
      </c>
    </row>
    <row r="1168" spans="1:8" hidden="1" x14ac:dyDescent="0.3">
      <c r="A1168" t="s">
        <v>1204</v>
      </c>
      <c r="B1168">
        <v>37.4</v>
      </c>
      <c r="C1168">
        <v>11.3</v>
      </c>
      <c r="D1168" t="s">
        <v>2382</v>
      </c>
      <c r="E1168" t="s">
        <v>2380</v>
      </c>
      <c r="F1168" t="s">
        <v>2380</v>
      </c>
      <c r="G1168">
        <v>2</v>
      </c>
      <c r="H1168" t="s">
        <v>2380</v>
      </c>
    </row>
    <row r="1169" spans="1:8" hidden="1" x14ac:dyDescent="0.3">
      <c r="A1169" t="s">
        <v>1203</v>
      </c>
      <c r="B1169">
        <v>25.75</v>
      </c>
      <c r="C1169">
        <v>9.23</v>
      </c>
      <c r="D1169" t="s">
        <v>2380</v>
      </c>
      <c r="E1169" t="s">
        <v>2380</v>
      </c>
      <c r="F1169" t="s">
        <v>2380</v>
      </c>
      <c r="G1169" t="s">
        <v>2381</v>
      </c>
      <c r="H1169" t="s">
        <v>2380</v>
      </c>
    </row>
    <row r="1170" spans="1:8" hidden="1"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hidden="1" x14ac:dyDescent="0.3">
      <c r="A1172" t="s">
        <v>1200</v>
      </c>
      <c r="B1172">
        <v>45.41</v>
      </c>
      <c r="C1172">
        <v>4.96</v>
      </c>
      <c r="D1172" t="s">
        <v>2380</v>
      </c>
      <c r="E1172" t="s">
        <v>2380</v>
      </c>
      <c r="F1172" t="s">
        <v>2380</v>
      </c>
      <c r="G1172">
        <v>1</v>
      </c>
      <c r="H1172" t="s">
        <v>2380</v>
      </c>
    </row>
    <row r="1173" spans="1:8" hidden="1" x14ac:dyDescent="0.3">
      <c r="A1173" t="s">
        <v>1199</v>
      </c>
      <c r="B1173">
        <v>31.2</v>
      </c>
      <c r="C1173">
        <v>11.04</v>
      </c>
      <c r="D1173" t="s">
        <v>2382</v>
      </c>
      <c r="E1173" t="s">
        <v>2380</v>
      </c>
      <c r="F1173" t="s">
        <v>2380</v>
      </c>
      <c r="G1173">
        <v>2</v>
      </c>
      <c r="H1173" t="s">
        <v>2380</v>
      </c>
    </row>
    <row r="1174" spans="1:8" hidden="1" x14ac:dyDescent="0.3">
      <c r="A1174" t="s">
        <v>1198</v>
      </c>
      <c r="B1174">
        <v>29.83</v>
      </c>
      <c r="C1174">
        <v>7.81</v>
      </c>
      <c r="D1174" t="s">
        <v>2382</v>
      </c>
      <c r="E1174" t="s">
        <v>2380</v>
      </c>
      <c r="F1174" t="s">
        <v>2380</v>
      </c>
      <c r="G1174">
        <v>1</v>
      </c>
      <c r="H1174" t="s">
        <v>2380</v>
      </c>
    </row>
    <row r="1175" spans="1:8" hidden="1" x14ac:dyDescent="0.3">
      <c r="A1175" t="s">
        <v>1197</v>
      </c>
      <c r="B1175">
        <v>29.06</v>
      </c>
      <c r="C1175">
        <v>4.55</v>
      </c>
      <c r="D1175" t="s">
        <v>2380</v>
      </c>
      <c r="E1175" t="s">
        <v>2380</v>
      </c>
      <c r="F1175" t="s">
        <v>2380</v>
      </c>
      <c r="G1175" t="s">
        <v>2381</v>
      </c>
      <c r="H1175" t="s">
        <v>2380</v>
      </c>
    </row>
    <row r="1176" spans="1:8" hidden="1" x14ac:dyDescent="0.3">
      <c r="A1176" t="s">
        <v>1196</v>
      </c>
      <c r="B1176">
        <v>27.454999999999998</v>
      </c>
      <c r="C1176">
        <v>6.13</v>
      </c>
      <c r="D1176" t="s">
        <v>2380</v>
      </c>
      <c r="E1176" t="s">
        <v>2380</v>
      </c>
      <c r="F1176" t="s">
        <v>2380</v>
      </c>
      <c r="G1176">
        <v>2</v>
      </c>
      <c r="H1176" t="s">
        <v>2380</v>
      </c>
    </row>
    <row r="1177" spans="1:8" hidden="1" x14ac:dyDescent="0.3">
      <c r="A1177" t="s">
        <v>1195</v>
      </c>
      <c r="B1177">
        <v>23.01</v>
      </c>
      <c r="C1177">
        <v>6.04</v>
      </c>
      <c r="D1177" t="s">
        <v>2382</v>
      </c>
      <c r="E1177" t="s">
        <v>2380</v>
      </c>
      <c r="F1177" t="s">
        <v>2380</v>
      </c>
      <c r="G1177">
        <v>1</v>
      </c>
      <c r="H1177" t="s">
        <v>2380</v>
      </c>
    </row>
    <row r="1178" spans="1:8" hidden="1" x14ac:dyDescent="0.3">
      <c r="A1178" t="s">
        <v>1194</v>
      </c>
      <c r="B1178">
        <v>31.39</v>
      </c>
      <c r="C1178">
        <v>8.85</v>
      </c>
      <c r="D1178" t="s">
        <v>2382</v>
      </c>
      <c r="E1178" t="s">
        <v>2380</v>
      </c>
      <c r="F1178" t="s">
        <v>2380</v>
      </c>
      <c r="G1178" t="s">
        <v>2381</v>
      </c>
      <c r="H1178" t="s">
        <v>2380</v>
      </c>
    </row>
    <row r="1179" spans="1:8" hidden="1" x14ac:dyDescent="0.3">
      <c r="A1179" t="s">
        <v>1193</v>
      </c>
      <c r="B1179">
        <v>34.770000000000003</v>
      </c>
      <c r="C1179">
        <v>10.54</v>
      </c>
      <c r="D1179" t="s">
        <v>2380</v>
      </c>
      <c r="E1179" t="s">
        <v>2380</v>
      </c>
      <c r="F1179" t="s">
        <v>2380</v>
      </c>
      <c r="G1179">
        <v>2</v>
      </c>
      <c r="H1179" t="s">
        <v>2380</v>
      </c>
    </row>
    <row r="1180" spans="1:8" hidden="1" x14ac:dyDescent="0.3">
      <c r="A1180" t="s">
        <v>1192</v>
      </c>
      <c r="B1180">
        <v>24.48</v>
      </c>
      <c r="C1180">
        <v>4.37</v>
      </c>
      <c r="D1180" t="s">
        <v>2382</v>
      </c>
      <c r="E1180" t="s">
        <v>2380</v>
      </c>
      <c r="F1180" t="s">
        <v>2380</v>
      </c>
      <c r="G1180">
        <v>2</v>
      </c>
      <c r="H1180" t="s">
        <v>2380</v>
      </c>
    </row>
    <row r="1181" spans="1:8" hidden="1" x14ac:dyDescent="0.3">
      <c r="A1181" t="s">
        <v>1191</v>
      </c>
      <c r="B1181">
        <v>22.61</v>
      </c>
      <c r="C1181">
        <v>9.6300000000000008</v>
      </c>
      <c r="D1181" t="s">
        <v>2380</v>
      </c>
      <c r="E1181" t="s">
        <v>2380</v>
      </c>
      <c r="F1181" t="s">
        <v>2380</v>
      </c>
      <c r="G1181">
        <v>2</v>
      </c>
      <c r="H1181" t="s">
        <v>2380</v>
      </c>
    </row>
    <row r="1182" spans="1:8" hidden="1" x14ac:dyDescent="0.3">
      <c r="A1182" t="s">
        <v>1190</v>
      </c>
      <c r="B1182">
        <v>34.299999999999997</v>
      </c>
      <c r="C1182">
        <v>10.37</v>
      </c>
      <c r="D1182" t="s">
        <v>2380</v>
      </c>
      <c r="E1182" t="s">
        <v>2380</v>
      </c>
      <c r="F1182" t="s">
        <v>2380</v>
      </c>
      <c r="G1182" t="s">
        <v>2381</v>
      </c>
      <c r="H1182" t="s">
        <v>2380</v>
      </c>
    </row>
    <row r="1183" spans="1:8" hidden="1" x14ac:dyDescent="0.3">
      <c r="A1183" t="s">
        <v>1189</v>
      </c>
      <c r="B1183">
        <v>46.09</v>
      </c>
      <c r="C1183">
        <v>5.44</v>
      </c>
      <c r="D1183" t="s">
        <v>2380</v>
      </c>
      <c r="E1183" t="s">
        <v>2380</v>
      </c>
      <c r="F1183" t="s">
        <v>2380</v>
      </c>
      <c r="G1183">
        <v>2</v>
      </c>
      <c r="H1183" t="s">
        <v>2380</v>
      </c>
    </row>
    <row r="1184" spans="1:8" hidden="1" x14ac:dyDescent="0.3">
      <c r="A1184" t="s">
        <v>1188</v>
      </c>
      <c r="B1184">
        <v>44.744999999999997</v>
      </c>
      <c r="C1184">
        <v>5.19</v>
      </c>
      <c r="D1184" t="s">
        <v>2380</v>
      </c>
      <c r="E1184" t="s">
        <v>2380</v>
      </c>
      <c r="F1184" t="s">
        <v>2380</v>
      </c>
      <c r="G1184">
        <v>2</v>
      </c>
      <c r="H1184" t="s">
        <v>2380</v>
      </c>
    </row>
    <row r="1185" spans="1:8" hidden="1" x14ac:dyDescent="0.3">
      <c r="A1185" t="s">
        <v>1187</v>
      </c>
      <c r="B1185">
        <v>26.33</v>
      </c>
      <c r="C1185">
        <v>11.8</v>
      </c>
      <c r="D1185" t="s">
        <v>2382</v>
      </c>
      <c r="E1185" t="s">
        <v>2380</v>
      </c>
      <c r="F1185" t="s">
        <v>2380</v>
      </c>
      <c r="G1185">
        <v>1</v>
      </c>
      <c r="H1185" t="s">
        <v>2380</v>
      </c>
    </row>
    <row r="1186" spans="1:8" hidden="1" x14ac:dyDescent="0.3">
      <c r="A1186" t="s">
        <v>1186</v>
      </c>
      <c r="B1186">
        <v>26.6</v>
      </c>
      <c r="C1186">
        <v>8.3800000000000008</v>
      </c>
      <c r="D1186" t="s">
        <v>2380</v>
      </c>
      <c r="E1186" t="s">
        <v>2380</v>
      </c>
      <c r="F1186" t="s">
        <v>2380</v>
      </c>
      <c r="G1186">
        <v>2</v>
      </c>
      <c r="H1186" t="s">
        <v>2380</v>
      </c>
    </row>
    <row r="1187" spans="1:8" hidden="1" x14ac:dyDescent="0.3">
      <c r="A1187" t="s">
        <v>1185</v>
      </c>
      <c r="B1187">
        <v>27.5</v>
      </c>
      <c r="C1187">
        <v>7.58</v>
      </c>
      <c r="D1187" t="s">
        <v>2380</v>
      </c>
      <c r="E1187" t="s">
        <v>2380</v>
      </c>
      <c r="F1187" t="s">
        <v>2380</v>
      </c>
      <c r="G1187" t="s">
        <v>2381</v>
      </c>
      <c r="H1187" t="s">
        <v>2380</v>
      </c>
    </row>
    <row r="1188" spans="1:8" hidden="1"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hidden="1"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hidden="1" x14ac:dyDescent="0.3">
      <c r="A1193" t="s">
        <v>1179</v>
      </c>
      <c r="B1193">
        <v>32.729999999999997</v>
      </c>
      <c r="C1193">
        <v>5.19</v>
      </c>
      <c r="D1193" t="s">
        <v>2380</v>
      </c>
      <c r="E1193" t="s">
        <v>2380</v>
      </c>
      <c r="F1193" t="s">
        <v>2380</v>
      </c>
      <c r="G1193">
        <v>1</v>
      </c>
      <c r="H1193" t="s">
        <v>2380</v>
      </c>
    </row>
    <row r="1194" spans="1:8" hidden="1" x14ac:dyDescent="0.3">
      <c r="A1194" t="s">
        <v>1178</v>
      </c>
      <c r="B1194">
        <v>27.36</v>
      </c>
      <c r="C1194">
        <v>8.9600000000000009</v>
      </c>
      <c r="D1194" t="s">
        <v>2380</v>
      </c>
      <c r="E1194" t="s">
        <v>2380</v>
      </c>
      <c r="F1194" t="s">
        <v>2380</v>
      </c>
      <c r="G1194" t="s">
        <v>2381</v>
      </c>
      <c r="H1194" t="s">
        <v>2380</v>
      </c>
    </row>
    <row r="1195" spans="1:8" hidden="1" x14ac:dyDescent="0.3">
      <c r="A1195" t="s">
        <v>1177</v>
      </c>
      <c r="B1195">
        <v>27.265000000000001</v>
      </c>
      <c r="C1195">
        <v>11.39</v>
      </c>
      <c r="D1195" t="s">
        <v>2380</v>
      </c>
      <c r="E1195" t="s">
        <v>2380</v>
      </c>
      <c r="F1195" t="s">
        <v>2380</v>
      </c>
      <c r="G1195" t="s">
        <v>2381</v>
      </c>
      <c r="H1195" t="s">
        <v>2380</v>
      </c>
    </row>
    <row r="1196" spans="1:8" hidden="1" x14ac:dyDescent="0.3">
      <c r="A1196" t="s">
        <v>1176</v>
      </c>
      <c r="B1196">
        <v>48.07</v>
      </c>
      <c r="C1196">
        <v>4.0599999999999996</v>
      </c>
      <c r="D1196" t="s">
        <v>2382</v>
      </c>
      <c r="E1196" t="s">
        <v>2380</v>
      </c>
      <c r="F1196" t="s">
        <v>2380</v>
      </c>
      <c r="G1196" t="s">
        <v>2381</v>
      </c>
      <c r="H1196" t="s">
        <v>2380</v>
      </c>
    </row>
    <row r="1197" spans="1:8" hidden="1" x14ac:dyDescent="0.3">
      <c r="A1197" t="s">
        <v>1175</v>
      </c>
      <c r="B1197">
        <v>30.8</v>
      </c>
      <c r="C1197">
        <v>5.23</v>
      </c>
      <c r="D1197" t="s">
        <v>2382</v>
      </c>
      <c r="E1197" t="s">
        <v>2380</v>
      </c>
      <c r="F1197" t="s">
        <v>2380</v>
      </c>
      <c r="G1197" t="s">
        <v>2381</v>
      </c>
      <c r="H1197" t="s">
        <v>2380</v>
      </c>
    </row>
    <row r="1198" spans="1:8" hidden="1" x14ac:dyDescent="0.3">
      <c r="A1198" t="s">
        <v>1174</v>
      </c>
      <c r="B1198">
        <v>32.299999999999997</v>
      </c>
      <c r="C1198">
        <v>5.05</v>
      </c>
      <c r="D1198" t="s">
        <v>2382</v>
      </c>
      <c r="E1198" t="s">
        <v>2380</v>
      </c>
      <c r="F1198" t="s">
        <v>2380</v>
      </c>
      <c r="G1198" t="s">
        <v>2381</v>
      </c>
      <c r="H1198" t="s">
        <v>2380</v>
      </c>
    </row>
    <row r="1199" spans="1:8" hidden="1" x14ac:dyDescent="0.3">
      <c r="A1199" t="s">
        <v>1173</v>
      </c>
      <c r="B1199">
        <v>39.700000000000003</v>
      </c>
      <c r="C1199">
        <v>7.34</v>
      </c>
      <c r="D1199" t="s">
        <v>2380</v>
      </c>
      <c r="E1199" t="s">
        <v>2380</v>
      </c>
      <c r="F1199" t="s">
        <v>2380</v>
      </c>
      <c r="G1199" t="s">
        <v>2381</v>
      </c>
      <c r="H1199" t="s">
        <v>2380</v>
      </c>
    </row>
    <row r="1200" spans="1:8" hidden="1" x14ac:dyDescent="0.3">
      <c r="A1200" t="s">
        <v>1172</v>
      </c>
      <c r="B1200">
        <v>35.97</v>
      </c>
      <c r="C1200">
        <v>8.1300000000000008</v>
      </c>
      <c r="D1200" t="s">
        <v>2380</v>
      </c>
      <c r="E1200" t="s">
        <v>2380</v>
      </c>
      <c r="F1200" t="s">
        <v>2380</v>
      </c>
      <c r="G1200" t="s">
        <v>2381</v>
      </c>
      <c r="H1200" t="s">
        <v>2380</v>
      </c>
    </row>
    <row r="1201" spans="1:8" hidden="1" x14ac:dyDescent="0.3">
      <c r="A1201" t="s">
        <v>1171</v>
      </c>
      <c r="B1201">
        <v>25.86</v>
      </c>
      <c r="C1201">
        <v>6.68</v>
      </c>
      <c r="D1201" t="s">
        <v>2382</v>
      </c>
      <c r="E1201" t="s">
        <v>2380</v>
      </c>
      <c r="F1201" t="s">
        <v>2380</v>
      </c>
      <c r="G1201">
        <v>1</v>
      </c>
      <c r="H1201" t="s">
        <v>2380</v>
      </c>
    </row>
    <row r="1202" spans="1:8" hidden="1"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hidden="1" x14ac:dyDescent="0.3">
      <c r="A1204" t="s">
        <v>1168</v>
      </c>
      <c r="B1204">
        <v>22.42</v>
      </c>
      <c r="C1204">
        <v>7.96</v>
      </c>
      <c r="D1204" t="s">
        <v>2380</v>
      </c>
      <c r="E1204" t="s">
        <v>2380</v>
      </c>
      <c r="F1204" t="s">
        <v>2380</v>
      </c>
      <c r="G1204" t="s">
        <v>2381</v>
      </c>
      <c r="H1204" t="s">
        <v>2380</v>
      </c>
    </row>
    <row r="1205" spans="1:8" hidden="1" x14ac:dyDescent="0.3">
      <c r="A1205" t="s">
        <v>1167</v>
      </c>
      <c r="B1205">
        <v>33.18</v>
      </c>
      <c r="C1205">
        <v>6.01</v>
      </c>
      <c r="D1205" t="s">
        <v>2382</v>
      </c>
      <c r="E1205" t="s">
        <v>2380</v>
      </c>
      <c r="F1205" t="s">
        <v>2380</v>
      </c>
      <c r="G1205">
        <v>1</v>
      </c>
      <c r="H1205" t="s">
        <v>2380</v>
      </c>
    </row>
    <row r="1206" spans="1:8" hidden="1" x14ac:dyDescent="0.3">
      <c r="A1206" t="s">
        <v>1166</v>
      </c>
      <c r="B1206">
        <v>43.04</v>
      </c>
      <c r="C1206">
        <v>5.9</v>
      </c>
      <c r="D1206" t="s">
        <v>2382</v>
      </c>
      <c r="E1206" t="s">
        <v>2380</v>
      </c>
      <c r="F1206" t="s">
        <v>2380</v>
      </c>
      <c r="G1206" t="s">
        <v>2381</v>
      </c>
      <c r="H1206" t="s">
        <v>2380</v>
      </c>
    </row>
    <row r="1207" spans="1:8" hidden="1" x14ac:dyDescent="0.3">
      <c r="A1207" t="s">
        <v>1165</v>
      </c>
      <c r="B1207">
        <v>34.15</v>
      </c>
      <c r="C1207">
        <v>4.49</v>
      </c>
      <c r="D1207" t="s">
        <v>2382</v>
      </c>
      <c r="E1207" t="s">
        <v>2380</v>
      </c>
      <c r="F1207" t="s">
        <v>2380</v>
      </c>
      <c r="G1207">
        <v>1</v>
      </c>
      <c r="H1207" t="s">
        <v>2380</v>
      </c>
    </row>
    <row r="1208" spans="1:8" hidden="1"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hidden="1" x14ac:dyDescent="0.3">
      <c r="A1210" t="s">
        <v>1162</v>
      </c>
      <c r="B1210">
        <v>37.51</v>
      </c>
      <c r="C1210">
        <v>11.06</v>
      </c>
      <c r="D1210" t="s">
        <v>2380</v>
      </c>
      <c r="E1210" t="s">
        <v>2380</v>
      </c>
      <c r="F1210" t="s">
        <v>2380</v>
      </c>
      <c r="G1210">
        <v>2</v>
      </c>
      <c r="H1210" t="s">
        <v>2380</v>
      </c>
    </row>
    <row r="1211" spans="1:8" hidden="1" x14ac:dyDescent="0.3">
      <c r="A1211" t="s">
        <v>1161</v>
      </c>
      <c r="B1211">
        <v>25.745000000000001</v>
      </c>
      <c r="C1211">
        <v>6.11</v>
      </c>
      <c r="D1211" t="s">
        <v>2382</v>
      </c>
      <c r="E1211" t="s">
        <v>2380</v>
      </c>
      <c r="F1211" t="s">
        <v>2380</v>
      </c>
      <c r="G1211" t="s">
        <v>2381</v>
      </c>
      <c r="H1211" t="s">
        <v>2380</v>
      </c>
    </row>
    <row r="1212" spans="1:8" hidden="1" x14ac:dyDescent="0.3">
      <c r="A1212" t="s">
        <v>1160</v>
      </c>
      <c r="B1212">
        <v>31.35</v>
      </c>
      <c r="C1212">
        <v>11.49</v>
      </c>
      <c r="D1212" t="s">
        <v>2380</v>
      </c>
      <c r="E1212" t="s">
        <v>2380</v>
      </c>
      <c r="F1212" t="s">
        <v>2380</v>
      </c>
      <c r="G1212">
        <v>2</v>
      </c>
      <c r="H1212" t="s">
        <v>2380</v>
      </c>
    </row>
    <row r="1213" spans="1:8" hidden="1"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hidden="1" x14ac:dyDescent="0.3">
      <c r="A1215" t="s">
        <v>1157</v>
      </c>
      <c r="B1215">
        <v>34.1</v>
      </c>
      <c r="C1215">
        <v>8.4499999999999993</v>
      </c>
      <c r="D1215" t="s">
        <v>2380</v>
      </c>
      <c r="E1215" t="s">
        <v>2380</v>
      </c>
      <c r="F1215" t="s">
        <v>2380</v>
      </c>
      <c r="G1215" t="s">
        <v>2381</v>
      </c>
      <c r="H1215" t="s">
        <v>2380</v>
      </c>
    </row>
    <row r="1216" spans="1:8" hidden="1" x14ac:dyDescent="0.3">
      <c r="A1216" t="s">
        <v>1156</v>
      </c>
      <c r="B1216">
        <v>25.84</v>
      </c>
      <c r="C1216">
        <v>8.51</v>
      </c>
      <c r="D1216" t="s">
        <v>2380</v>
      </c>
      <c r="E1216" t="s">
        <v>2380</v>
      </c>
      <c r="F1216" t="s">
        <v>2380</v>
      </c>
      <c r="G1216">
        <v>2</v>
      </c>
      <c r="H1216" t="s">
        <v>2380</v>
      </c>
    </row>
    <row r="1217" spans="1:8" hidden="1" x14ac:dyDescent="0.3">
      <c r="A1217" t="s">
        <v>1155</v>
      </c>
      <c r="B1217">
        <v>20.6</v>
      </c>
      <c r="C1217">
        <v>7.62</v>
      </c>
      <c r="D1217" t="s">
        <v>2380</v>
      </c>
      <c r="E1217" t="s">
        <v>2380</v>
      </c>
      <c r="F1217" t="s">
        <v>2380</v>
      </c>
      <c r="G1217" t="s">
        <v>2381</v>
      </c>
      <c r="H1217" t="s">
        <v>2380</v>
      </c>
    </row>
    <row r="1218" spans="1:8" hidden="1" x14ac:dyDescent="0.3">
      <c r="A1218" t="s">
        <v>1154</v>
      </c>
      <c r="B1218">
        <v>28.88</v>
      </c>
      <c r="C1218">
        <v>10.18</v>
      </c>
      <c r="D1218" t="s">
        <v>2380</v>
      </c>
      <c r="E1218" t="s">
        <v>2380</v>
      </c>
      <c r="F1218" t="s">
        <v>2380</v>
      </c>
      <c r="G1218" t="s">
        <v>2381</v>
      </c>
      <c r="H1218" t="s">
        <v>2380</v>
      </c>
    </row>
    <row r="1219" spans="1:8" hidden="1" x14ac:dyDescent="0.3">
      <c r="A1219" t="s">
        <v>1153</v>
      </c>
      <c r="B1219">
        <v>28.24</v>
      </c>
      <c r="C1219">
        <v>5.36</v>
      </c>
      <c r="D1219" t="s">
        <v>2380</v>
      </c>
      <c r="E1219" t="s">
        <v>2380</v>
      </c>
      <c r="F1219" t="s">
        <v>2380</v>
      </c>
      <c r="G1219" t="s">
        <v>2381</v>
      </c>
      <c r="H1219" t="s">
        <v>2380</v>
      </c>
    </row>
    <row r="1220" spans="1:8" hidden="1" x14ac:dyDescent="0.3">
      <c r="A1220" t="s">
        <v>1152</v>
      </c>
      <c r="B1220">
        <v>25.46</v>
      </c>
      <c r="C1220">
        <v>11.78</v>
      </c>
      <c r="D1220" t="s">
        <v>2382</v>
      </c>
      <c r="E1220" t="s">
        <v>2380</v>
      </c>
      <c r="F1220" t="s">
        <v>2380</v>
      </c>
      <c r="G1220">
        <v>1</v>
      </c>
      <c r="H1220" t="s">
        <v>2380</v>
      </c>
    </row>
    <row r="1221" spans="1:8" hidden="1" x14ac:dyDescent="0.3">
      <c r="A1221" t="s">
        <v>1151</v>
      </c>
      <c r="B1221">
        <v>29.64</v>
      </c>
      <c r="C1221">
        <v>10.82</v>
      </c>
      <c r="D1221" t="s">
        <v>2382</v>
      </c>
      <c r="E1221" t="s">
        <v>2380</v>
      </c>
      <c r="F1221" t="s">
        <v>2380</v>
      </c>
      <c r="G1221" t="s">
        <v>2381</v>
      </c>
      <c r="H1221" t="s">
        <v>2380</v>
      </c>
    </row>
    <row r="1222" spans="1:8" hidden="1" x14ac:dyDescent="0.3">
      <c r="A1222" t="s">
        <v>1150</v>
      </c>
      <c r="B1222">
        <v>31.27</v>
      </c>
      <c r="C1222">
        <v>7.73</v>
      </c>
      <c r="D1222" t="s">
        <v>2382</v>
      </c>
      <c r="E1222" t="s">
        <v>2380</v>
      </c>
      <c r="F1222" t="s">
        <v>2380</v>
      </c>
      <c r="G1222">
        <v>1</v>
      </c>
      <c r="H1222" t="s">
        <v>2380</v>
      </c>
    </row>
    <row r="1223" spans="1:8" hidden="1" x14ac:dyDescent="0.3">
      <c r="A1223" t="s">
        <v>1149</v>
      </c>
      <c r="B1223">
        <v>19.95</v>
      </c>
      <c r="C1223">
        <v>6.24</v>
      </c>
      <c r="D1223" t="s">
        <v>2382</v>
      </c>
      <c r="E1223" t="s">
        <v>2380</v>
      </c>
      <c r="F1223" t="s">
        <v>2380</v>
      </c>
      <c r="G1223" t="s">
        <v>2381</v>
      </c>
      <c r="H1223" t="s">
        <v>2380</v>
      </c>
    </row>
    <row r="1224" spans="1:8" hidden="1" x14ac:dyDescent="0.3">
      <c r="A1224" t="s">
        <v>1148</v>
      </c>
      <c r="B1224">
        <v>21.3</v>
      </c>
      <c r="C1224">
        <v>10.42</v>
      </c>
      <c r="D1224" t="s">
        <v>2380</v>
      </c>
      <c r="E1224" t="s">
        <v>2380</v>
      </c>
      <c r="F1224" t="s">
        <v>2380</v>
      </c>
      <c r="G1224">
        <v>2</v>
      </c>
      <c r="H1224" t="s">
        <v>2380</v>
      </c>
    </row>
    <row r="1225" spans="1:8" hidden="1" x14ac:dyDescent="0.3">
      <c r="A1225" t="s">
        <v>1147</v>
      </c>
      <c r="B1225">
        <v>31.635000000000002</v>
      </c>
      <c r="C1225">
        <v>11.11</v>
      </c>
      <c r="D1225" t="s">
        <v>2380</v>
      </c>
      <c r="E1225" t="s">
        <v>2380</v>
      </c>
      <c r="F1225" t="s">
        <v>2380</v>
      </c>
      <c r="G1225" t="s">
        <v>2381</v>
      </c>
      <c r="H1225" t="s">
        <v>2380</v>
      </c>
    </row>
    <row r="1226" spans="1:8" hidden="1" x14ac:dyDescent="0.3">
      <c r="A1226" t="s">
        <v>1146</v>
      </c>
      <c r="B1226">
        <v>23.9</v>
      </c>
      <c r="C1226">
        <v>7.67</v>
      </c>
      <c r="D1226" t="s">
        <v>2382</v>
      </c>
      <c r="E1226" t="s">
        <v>2380</v>
      </c>
      <c r="F1226" t="s">
        <v>2380</v>
      </c>
      <c r="G1226">
        <v>2</v>
      </c>
      <c r="H1226" t="s">
        <v>2380</v>
      </c>
    </row>
    <row r="1227" spans="1:8" hidden="1" x14ac:dyDescent="0.3">
      <c r="A1227" t="s">
        <v>1145</v>
      </c>
      <c r="B1227">
        <v>34.15</v>
      </c>
      <c r="C1227">
        <v>6.15</v>
      </c>
      <c r="D1227" t="s">
        <v>2380</v>
      </c>
      <c r="E1227" t="s">
        <v>2380</v>
      </c>
      <c r="F1227" t="s">
        <v>2380</v>
      </c>
      <c r="G1227" t="s">
        <v>2381</v>
      </c>
      <c r="H1227" t="s">
        <v>2380</v>
      </c>
    </row>
    <row r="1228" spans="1:8" hidden="1" x14ac:dyDescent="0.3">
      <c r="A1228" t="s">
        <v>1144</v>
      </c>
      <c r="B1228">
        <v>28.71</v>
      </c>
      <c r="C1228">
        <v>5.71</v>
      </c>
      <c r="D1228" t="s">
        <v>2380</v>
      </c>
      <c r="E1228" t="s">
        <v>2380</v>
      </c>
      <c r="F1228" t="s">
        <v>2380</v>
      </c>
      <c r="G1228" t="s">
        <v>2381</v>
      </c>
      <c r="H1228" t="s">
        <v>2380</v>
      </c>
    </row>
    <row r="1229" spans="1:8" hidden="1" x14ac:dyDescent="0.3">
      <c r="A1229" t="s">
        <v>1143</v>
      </c>
      <c r="B1229">
        <v>36.700000000000003</v>
      </c>
      <c r="C1229">
        <v>8.6999999999999993</v>
      </c>
      <c r="D1229" t="s">
        <v>2382</v>
      </c>
      <c r="E1229" t="s">
        <v>2380</v>
      </c>
      <c r="F1229" t="s">
        <v>2380</v>
      </c>
      <c r="G1229">
        <v>2</v>
      </c>
      <c r="H1229" t="s">
        <v>2380</v>
      </c>
    </row>
    <row r="1230" spans="1:8" hidden="1" x14ac:dyDescent="0.3">
      <c r="A1230" t="s">
        <v>1142</v>
      </c>
      <c r="B1230">
        <v>34.1</v>
      </c>
      <c r="C1230">
        <v>9.0399999999999991</v>
      </c>
      <c r="D1230" t="s">
        <v>2382</v>
      </c>
      <c r="E1230" t="s">
        <v>2380</v>
      </c>
      <c r="F1230" t="s">
        <v>2380</v>
      </c>
      <c r="G1230">
        <v>2</v>
      </c>
      <c r="H1230" t="s">
        <v>2380</v>
      </c>
    </row>
    <row r="1231" spans="1:8" hidden="1" x14ac:dyDescent="0.3">
      <c r="A1231" t="s">
        <v>1141</v>
      </c>
      <c r="B1231">
        <v>25.7</v>
      </c>
      <c r="C1231">
        <v>5.61</v>
      </c>
      <c r="D1231" t="s">
        <v>2380</v>
      </c>
      <c r="E1231" t="s">
        <v>2380</v>
      </c>
      <c r="F1231" t="s">
        <v>2380</v>
      </c>
      <c r="G1231" t="s">
        <v>2381</v>
      </c>
      <c r="H1231" t="s">
        <v>2380</v>
      </c>
    </row>
    <row r="1232" spans="1:8" hidden="1" x14ac:dyDescent="0.3">
      <c r="A1232" t="s">
        <v>1140</v>
      </c>
      <c r="B1232">
        <v>21.68</v>
      </c>
      <c r="C1232">
        <v>8.1199999999999992</v>
      </c>
      <c r="D1232" t="s">
        <v>2380</v>
      </c>
      <c r="E1232" t="s">
        <v>2380</v>
      </c>
      <c r="F1232" t="s">
        <v>2380</v>
      </c>
      <c r="G1232" t="s">
        <v>2381</v>
      </c>
      <c r="H1232" t="s">
        <v>2380</v>
      </c>
    </row>
    <row r="1233" spans="1:8" hidden="1" x14ac:dyDescent="0.3">
      <c r="A1233" t="s">
        <v>1139</v>
      </c>
      <c r="B1233">
        <v>25.175000000000001</v>
      </c>
      <c r="C1233">
        <v>4.74</v>
      </c>
      <c r="D1233" t="s">
        <v>2380</v>
      </c>
      <c r="E1233" t="s">
        <v>2380</v>
      </c>
      <c r="F1233" t="s">
        <v>2380</v>
      </c>
      <c r="G1233" t="s">
        <v>2381</v>
      </c>
      <c r="H1233" t="s">
        <v>2380</v>
      </c>
    </row>
    <row r="1234" spans="1:8" hidden="1" x14ac:dyDescent="0.3">
      <c r="A1234" t="s">
        <v>1138</v>
      </c>
      <c r="B1234">
        <v>44.77</v>
      </c>
      <c r="C1234">
        <v>4.0599999999999996</v>
      </c>
      <c r="D1234" t="s">
        <v>2380</v>
      </c>
      <c r="E1234" t="s">
        <v>2380</v>
      </c>
      <c r="F1234" t="s">
        <v>2380</v>
      </c>
      <c r="G1234">
        <v>2</v>
      </c>
      <c r="H1234" t="s">
        <v>2380</v>
      </c>
    </row>
    <row r="1235" spans="1:8" hidden="1"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hidden="1" x14ac:dyDescent="0.3">
      <c r="A1238" t="s">
        <v>1134</v>
      </c>
      <c r="B1238">
        <v>29.925000000000001</v>
      </c>
      <c r="C1238">
        <v>8.2899999999999991</v>
      </c>
      <c r="D1238" t="s">
        <v>2380</v>
      </c>
      <c r="E1238" t="s">
        <v>2380</v>
      </c>
      <c r="F1238" t="s">
        <v>2380</v>
      </c>
      <c r="G1238">
        <v>2</v>
      </c>
      <c r="H1238" t="s">
        <v>2380</v>
      </c>
    </row>
    <row r="1239" spans="1:8" hidden="1" x14ac:dyDescent="0.3">
      <c r="A1239" t="s">
        <v>1133</v>
      </c>
      <c r="B1239">
        <v>37.29</v>
      </c>
      <c r="C1239">
        <v>10.46</v>
      </c>
      <c r="D1239" t="s">
        <v>2380</v>
      </c>
      <c r="E1239" t="s">
        <v>2380</v>
      </c>
      <c r="F1239" t="s">
        <v>2380</v>
      </c>
      <c r="G1239" t="s">
        <v>2381</v>
      </c>
      <c r="H1239" t="s">
        <v>2380</v>
      </c>
    </row>
    <row r="1240" spans="1:8" hidden="1"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hidden="1" x14ac:dyDescent="0.3">
      <c r="A1242" t="s">
        <v>1130</v>
      </c>
      <c r="B1242">
        <v>31.445</v>
      </c>
      <c r="C1242">
        <v>8.33</v>
      </c>
      <c r="D1242" t="s">
        <v>2380</v>
      </c>
      <c r="E1242" t="s">
        <v>2380</v>
      </c>
      <c r="F1242" t="s">
        <v>2380</v>
      </c>
      <c r="G1242" t="s">
        <v>2381</v>
      </c>
      <c r="H1242" t="s">
        <v>2380</v>
      </c>
    </row>
    <row r="1243" spans="1:8" hidden="1" x14ac:dyDescent="0.3">
      <c r="A1243" t="s">
        <v>1129</v>
      </c>
      <c r="B1243">
        <v>38.880000000000003</v>
      </c>
      <c r="C1243">
        <v>4.29</v>
      </c>
      <c r="D1243" t="s">
        <v>2380</v>
      </c>
      <c r="E1243" t="s">
        <v>2380</v>
      </c>
      <c r="F1243" t="s">
        <v>2380</v>
      </c>
      <c r="G1243">
        <v>1</v>
      </c>
      <c r="H1243" t="s">
        <v>2380</v>
      </c>
    </row>
    <row r="1244" spans="1:8" hidden="1" x14ac:dyDescent="0.3">
      <c r="A1244" t="s">
        <v>1128</v>
      </c>
      <c r="B1244">
        <v>43.89</v>
      </c>
      <c r="C1244">
        <v>6.32</v>
      </c>
      <c r="D1244" t="s">
        <v>2382</v>
      </c>
      <c r="E1244" t="s">
        <v>2380</v>
      </c>
      <c r="F1244" t="s">
        <v>2380</v>
      </c>
      <c r="G1244" t="s">
        <v>2381</v>
      </c>
      <c r="H1244" t="s">
        <v>2380</v>
      </c>
    </row>
    <row r="1245" spans="1:8" hidden="1" x14ac:dyDescent="0.3">
      <c r="A1245" t="s">
        <v>1127</v>
      </c>
      <c r="B1245">
        <v>25.6</v>
      </c>
      <c r="C1245">
        <v>5.65</v>
      </c>
      <c r="D1245" t="s">
        <v>2380</v>
      </c>
      <c r="E1245" t="s">
        <v>2380</v>
      </c>
      <c r="F1245" t="s">
        <v>2380</v>
      </c>
      <c r="G1245">
        <v>2</v>
      </c>
      <c r="H1245" t="s">
        <v>2380</v>
      </c>
    </row>
    <row r="1246" spans="1:8" hidden="1" x14ac:dyDescent="0.3">
      <c r="A1246" t="s">
        <v>1126</v>
      </c>
      <c r="B1246">
        <v>29.545000000000002</v>
      </c>
      <c r="C1246">
        <v>8.41</v>
      </c>
      <c r="D1246" t="s">
        <v>2382</v>
      </c>
      <c r="E1246" t="s">
        <v>2380</v>
      </c>
      <c r="F1246" t="s">
        <v>2380</v>
      </c>
      <c r="G1246">
        <v>1</v>
      </c>
      <c r="H1246" t="s">
        <v>2380</v>
      </c>
    </row>
    <row r="1247" spans="1:8" hidden="1"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hidden="1" x14ac:dyDescent="0.3">
      <c r="A1249" t="s">
        <v>1123</v>
      </c>
      <c r="B1249">
        <v>21.85</v>
      </c>
      <c r="C1249">
        <v>8.76</v>
      </c>
      <c r="D1249" t="s">
        <v>2380</v>
      </c>
      <c r="E1249" t="s">
        <v>2380</v>
      </c>
      <c r="F1249" t="s">
        <v>2380</v>
      </c>
      <c r="G1249" t="s">
        <v>2381</v>
      </c>
      <c r="H1249" t="s">
        <v>2380</v>
      </c>
    </row>
    <row r="1250" spans="1:8" hidden="1" x14ac:dyDescent="0.3">
      <c r="A1250" t="s">
        <v>1122</v>
      </c>
      <c r="B1250">
        <v>25.73</v>
      </c>
      <c r="C1250">
        <v>7.99</v>
      </c>
      <c r="D1250" t="s">
        <v>2380</v>
      </c>
      <c r="E1250" t="s">
        <v>2380</v>
      </c>
      <c r="F1250" t="s">
        <v>2380</v>
      </c>
      <c r="G1250">
        <v>2</v>
      </c>
      <c r="H1250" t="s">
        <v>2380</v>
      </c>
    </row>
    <row r="1251" spans="1:8" hidden="1" x14ac:dyDescent="0.3">
      <c r="A1251" t="s">
        <v>1121</v>
      </c>
      <c r="B1251">
        <v>32.229999999999997</v>
      </c>
      <c r="C1251">
        <v>8.59</v>
      </c>
      <c r="D1251" t="s">
        <v>2380</v>
      </c>
      <c r="E1251" t="s">
        <v>2380</v>
      </c>
      <c r="F1251" t="s">
        <v>2380</v>
      </c>
      <c r="G1251" t="s">
        <v>2381</v>
      </c>
      <c r="H1251" t="s">
        <v>2380</v>
      </c>
    </row>
    <row r="1252" spans="1:8" hidden="1" x14ac:dyDescent="0.3">
      <c r="A1252" t="s">
        <v>1120</v>
      </c>
      <c r="B1252">
        <v>32.204999999999998</v>
      </c>
      <c r="C1252">
        <v>6.14</v>
      </c>
      <c r="D1252" t="s">
        <v>2380</v>
      </c>
      <c r="E1252" t="s">
        <v>2380</v>
      </c>
      <c r="F1252" t="s">
        <v>2380</v>
      </c>
      <c r="G1252">
        <v>2</v>
      </c>
      <c r="H1252" t="s">
        <v>2380</v>
      </c>
    </row>
    <row r="1253" spans="1:8" hidden="1" x14ac:dyDescent="0.3">
      <c r="A1253" t="s">
        <v>1119</v>
      </c>
      <c r="B1253">
        <v>26.41</v>
      </c>
      <c r="C1253">
        <v>4.08</v>
      </c>
      <c r="D1253" t="s">
        <v>2380</v>
      </c>
      <c r="E1253" t="s">
        <v>2380</v>
      </c>
      <c r="F1253" t="s">
        <v>2380</v>
      </c>
      <c r="G1253">
        <v>2</v>
      </c>
      <c r="H1253" t="s">
        <v>2380</v>
      </c>
    </row>
    <row r="1254" spans="1:8" hidden="1" x14ac:dyDescent="0.3">
      <c r="A1254" t="s">
        <v>1118</v>
      </c>
      <c r="B1254">
        <v>30.2</v>
      </c>
      <c r="C1254">
        <v>6.25</v>
      </c>
      <c r="D1254" t="s">
        <v>2382</v>
      </c>
      <c r="E1254" t="s">
        <v>2380</v>
      </c>
      <c r="F1254" t="s">
        <v>2380</v>
      </c>
      <c r="G1254" t="s">
        <v>2381</v>
      </c>
      <c r="H1254" t="s">
        <v>2380</v>
      </c>
    </row>
    <row r="1255" spans="1:8" hidden="1" x14ac:dyDescent="0.3">
      <c r="A1255" t="s">
        <v>1117</v>
      </c>
      <c r="B1255">
        <v>31.26</v>
      </c>
      <c r="C1255">
        <v>5.94</v>
      </c>
      <c r="D1255" t="s">
        <v>2382</v>
      </c>
      <c r="E1255" t="s">
        <v>2380</v>
      </c>
      <c r="F1255" t="s">
        <v>2380</v>
      </c>
      <c r="G1255">
        <v>1</v>
      </c>
      <c r="H1255" t="s">
        <v>2380</v>
      </c>
    </row>
    <row r="1256" spans="1:8" hidden="1" x14ac:dyDescent="0.3">
      <c r="A1256" t="s">
        <v>1116</v>
      </c>
      <c r="B1256">
        <v>33.725000000000001</v>
      </c>
      <c r="C1256">
        <v>6.45</v>
      </c>
      <c r="D1256" t="s">
        <v>2382</v>
      </c>
      <c r="E1256" t="s">
        <v>2380</v>
      </c>
      <c r="F1256" t="s">
        <v>2380</v>
      </c>
      <c r="G1256" t="s">
        <v>2381</v>
      </c>
      <c r="H1256" t="s">
        <v>2380</v>
      </c>
    </row>
    <row r="1257" spans="1:8" hidden="1" x14ac:dyDescent="0.3">
      <c r="A1257" t="s">
        <v>1115</v>
      </c>
      <c r="B1257">
        <v>28.9</v>
      </c>
      <c r="C1257">
        <v>5.74</v>
      </c>
      <c r="D1257" t="s">
        <v>2382</v>
      </c>
      <c r="E1257" t="s">
        <v>2380</v>
      </c>
      <c r="F1257" t="s">
        <v>2380</v>
      </c>
      <c r="G1257" t="s">
        <v>2381</v>
      </c>
      <c r="H1257" t="s">
        <v>2380</v>
      </c>
    </row>
    <row r="1258" spans="1:8" hidden="1" x14ac:dyDescent="0.3">
      <c r="A1258" t="s">
        <v>1114</v>
      </c>
      <c r="B1258">
        <v>45.69</v>
      </c>
      <c r="C1258">
        <v>4.43</v>
      </c>
      <c r="D1258" t="s">
        <v>2382</v>
      </c>
      <c r="E1258" t="s">
        <v>2380</v>
      </c>
      <c r="F1258" t="s">
        <v>2380</v>
      </c>
      <c r="G1258" t="s">
        <v>2381</v>
      </c>
      <c r="H1258" t="s">
        <v>2380</v>
      </c>
    </row>
    <row r="1259" spans="1:8" hidden="1" x14ac:dyDescent="0.3">
      <c r="A1259" t="s">
        <v>1113</v>
      </c>
      <c r="B1259">
        <v>21.03</v>
      </c>
      <c r="C1259">
        <v>6.5</v>
      </c>
      <c r="D1259" t="s">
        <v>2380</v>
      </c>
      <c r="E1259" t="s">
        <v>2380</v>
      </c>
      <c r="F1259" t="s">
        <v>2380</v>
      </c>
      <c r="G1259" t="s">
        <v>2381</v>
      </c>
      <c r="H1259" t="s">
        <v>2380</v>
      </c>
    </row>
    <row r="1260" spans="1:8" hidden="1" x14ac:dyDescent="0.3">
      <c r="A1260" t="s">
        <v>1112</v>
      </c>
      <c r="B1260">
        <v>37</v>
      </c>
      <c r="C1260">
        <v>8.75</v>
      </c>
      <c r="D1260" t="s">
        <v>2380</v>
      </c>
      <c r="E1260" t="s">
        <v>2380</v>
      </c>
      <c r="F1260" t="s">
        <v>2380</v>
      </c>
      <c r="G1260" t="s">
        <v>2381</v>
      </c>
      <c r="H1260" t="s">
        <v>2380</v>
      </c>
    </row>
    <row r="1261" spans="1:8" hidden="1" x14ac:dyDescent="0.3">
      <c r="A1261" t="s">
        <v>1111</v>
      </c>
      <c r="B1261">
        <v>25.4</v>
      </c>
      <c r="C1261">
        <v>11.96</v>
      </c>
      <c r="D1261" t="s">
        <v>2380</v>
      </c>
      <c r="E1261" t="s">
        <v>2380</v>
      </c>
      <c r="F1261" t="s">
        <v>2380</v>
      </c>
      <c r="G1261" t="s">
        <v>2381</v>
      </c>
      <c r="H1261" t="s">
        <v>2380</v>
      </c>
    </row>
    <row r="1262" spans="1:8" hidden="1"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hidden="1" x14ac:dyDescent="0.3">
      <c r="A1264" t="s">
        <v>1108</v>
      </c>
      <c r="B1264">
        <v>46.4</v>
      </c>
      <c r="C1264">
        <v>5.71</v>
      </c>
      <c r="D1264" t="s">
        <v>2380</v>
      </c>
      <c r="E1264" t="s">
        <v>2380</v>
      </c>
      <c r="F1264" t="s">
        <v>2380</v>
      </c>
      <c r="G1264" t="s">
        <v>2381</v>
      </c>
      <c r="H1264" t="s">
        <v>2380</v>
      </c>
    </row>
    <row r="1265" spans="1:8" hidden="1" x14ac:dyDescent="0.3">
      <c r="A1265" t="s">
        <v>1107</v>
      </c>
      <c r="B1265">
        <v>40.375</v>
      </c>
      <c r="C1265">
        <v>6.25</v>
      </c>
      <c r="D1265" t="s">
        <v>2382</v>
      </c>
      <c r="E1265" t="s">
        <v>2380</v>
      </c>
      <c r="F1265" t="s">
        <v>2380</v>
      </c>
      <c r="G1265" t="s">
        <v>2381</v>
      </c>
      <c r="H1265" t="s">
        <v>2380</v>
      </c>
    </row>
    <row r="1266" spans="1:8" hidden="1" x14ac:dyDescent="0.3">
      <c r="A1266" t="s">
        <v>1106</v>
      </c>
      <c r="B1266">
        <v>28.7</v>
      </c>
      <c r="C1266">
        <v>9.4700000000000006</v>
      </c>
      <c r="D1266" t="s">
        <v>2380</v>
      </c>
      <c r="E1266" t="s">
        <v>2380</v>
      </c>
      <c r="F1266" t="s">
        <v>2380</v>
      </c>
      <c r="G1266">
        <v>2</v>
      </c>
      <c r="H1266" t="s">
        <v>2380</v>
      </c>
    </row>
    <row r="1267" spans="1:8" hidden="1" x14ac:dyDescent="0.3">
      <c r="A1267" t="s">
        <v>1105</v>
      </c>
      <c r="B1267">
        <v>26.63</v>
      </c>
      <c r="C1267">
        <v>5.7</v>
      </c>
      <c r="D1267" t="s">
        <v>2380</v>
      </c>
      <c r="E1267" t="s">
        <v>2380</v>
      </c>
      <c r="F1267" t="s">
        <v>2380</v>
      </c>
      <c r="G1267" t="s">
        <v>2381</v>
      </c>
      <c r="H1267" t="s">
        <v>2380</v>
      </c>
    </row>
    <row r="1268" spans="1:8" hidden="1" x14ac:dyDescent="0.3">
      <c r="A1268" t="s">
        <v>1104</v>
      </c>
      <c r="B1268">
        <v>22.515000000000001</v>
      </c>
      <c r="C1268">
        <v>11.18</v>
      </c>
      <c r="D1268" t="s">
        <v>2380</v>
      </c>
      <c r="E1268" t="s">
        <v>2380</v>
      </c>
      <c r="F1268" t="s">
        <v>2380</v>
      </c>
      <c r="G1268">
        <v>2</v>
      </c>
      <c r="H1268" t="s">
        <v>2380</v>
      </c>
    </row>
    <row r="1269" spans="1:8" hidden="1"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hidden="1" x14ac:dyDescent="0.3">
      <c r="A1271" t="s">
        <v>1101</v>
      </c>
      <c r="B1271">
        <v>18.62</v>
      </c>
      <c r="C1271">
        <v>10.24</v>
      </c>
      <c r="D1271" t="s">
        <v>2380</v>
      </c>
      <c r="E1271" t="s">
        <v>2380</v>
      </c>
      <c r="F1271" t="s">
        <v>2380</v>
      </c>
      <c r="G1271" t="s">
        <v>2381</v>
      </c>
      <c r="H1271" t="s">
        <v>2380</v>
      </c>
    </row>
    <row r="1272" spans="1:8" hidden="1" x14ac:dyDescent="0.3">
      <c r="A1272" t="s">
        <v>1100</v>
      </c>
      <c r="B1272">
        <v>19.190000000000001</v>
      </c>
      <c r="C1272">
        <v>7.71</v>
      </c>
      <c r="D1272" t="s">
        <v>2382</v>
      </c>
      <c r="E1272" t="s">
        <v>2380</v>
      </c>
      <c r="F1272" t="s">
        <v>2380</v>
      </c>
      <c r="G1272">
        <v>1</v>
      </c>
      <c r="H1272" t="s">
        <v>2380</v>
      </c>
    </row>
    <row r="1273" spans="1:8" hidden="1"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hidden="1" x14ac:dyDescent="0.3">
      <c r="A1275" t="s">
        <v>1097</v>
      </c>
      <c r="B1275">
        <v>20.350000000000001</v>
      </c>
      <c r="C1275">
        <v>4.16</v>
      </c>
      <c r="D1275" t="s">
        <v>2380</v>
      </c>
      <c r="E1275" t="s">
        <v>2380</v>
      </c>
      <c r="F1275" t="s">
        <v>2380</v>
      </c>
      <c r="G1275" t="s">
        <v>2381</v>
      </c>
      <c r="H1275" t="s">
        <v>2380</v>
      </c>
    </row>
    <row r="1276" spans="1:8" hidden="1" x14ac:dyDescent="0.3">
      <c r="A1276" t="s">
        <v>1096</v>
      </c>
      <c r="B1276">
        <v>24.035</v>
      </c>
      <c r="C1276">
        <v>6.11</v>
      </c>
      <c r="D1276" t="s">
        <v>2380</v>
      </c>
      <c r="E1276" t="s">
        <v>2380</v>
      </c>
      <c r="F1276" t="s">
        <v>2380</v>
      </c>
      <c r="G1276" t="s">
        <v>2381</v>
      </c>
      <c r="H1276" t="s">
        <v>2380</v>
      </c>
    </row>
    <row r="1277" spans="1:8" hidden="1" x14ac:dyDescent="0.3">
      <c r="A1277" t="s">
        <v>1095</v>
      </c>
      <c r="B1277">
        <v>23.56</v>
      </c>
      <c r="C1277">
        <v>5.97</v>
      </c>
      <c r="D1277" t="s">
        <v>2380</v>
      </c>
      <c r="E1277" t="s">
        <v>2380</v>
      </c>
      <c r="F1277" t="s">
        <v>2380</v>
      </c>
      <c r="G1277" t="s">
        <v>2381</v>
      </c>
      <c r="H1277" t="s">
        <v>2380</v>
      </c>
    </row>
    <row r="1278" spans="1:8" hidden="1"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hidden="1" x14ac:dyDescent="0.3">
      <c r="A1281" t="s">
        <v>1091</v>
      </c>
      <c r="B1281">
        <v>30.15</v>
      </c>
      <c r="C1281">
        <v>4.25</v>
      </c>
      <c r="D1281" t="s">
        <v>2380</v>
      </c>
      <c r="E1281" t="s">
        <v>2380</v>
      </c>
      <c r="F1281" t="s">
        <v>2380</v>
      </c>
      <c r="G1281">
        <v>1</v>
      </c>
      <c r="H1281" t="s">
        <v>2380</v>
      </c>
    </row>
    <row r="1282" spans="1:8" hidden="1" x14ac:dyDescent="0.3">
      <c r="A1282" t="s">
        <v>1090</v>
      </c>
      <c r="B1282">
        <v>26.36</v>
      </c>
      <c r="C1282">
        <v>5.52</v>
      </c>
      <c r="D1282" t="s">
        <v>2380</v>
      </c>
      <c r="E1282" t="s">
        <v>2380</v>
      </c>
      <c r="F1282" t="s">
        <v>2380</v>
      </c>
      <c r="G1282" t="s">
        <v>2381</v>
      </c>
      <c r="H1282" t="s">
        <v>2380</v>
      </c>
    </row>
    <row r="1283" spans="1:8" hidden="1" x14ac:dyDescent="0.3">
      <c r="A1283" t="s">
        <v>1089</v>
      </c>
      <c r="B1283">
        <v>45.32</v>
      </c>
      <c r="C1283">
        <v>6.53</v>
      </c>
      <c r="D1283" t="s">
        <v>2382</v>
      </c>
      <c r="E1283" t="s">
        <v>2380</v>
      </c>
      <c r="F1283" t="s">
        <v>2380</v>
      </c>
      <c r="G1283">
        <v>1</v>
      </c>
      <c r="H1283" t="s">
        <v>2380</v>
      </c>
    </row>
    <row r="1284" spans="1:8" hidden="1" x14ac:dyDescent="0.3">
      <c r="A1284" t="s">
        <v>1088</v>
      </c>
      <c r="B1284">
        <v>31.93</v>
      </c>
      <c r="C1284">
        <v>4.82</v>
      </c>
      <c r="D1284" t="s">
        <v>2382</v>
      </c>
      <c r="E1284" t="s">
        <v>2380</v>
      </c>
      <c r="F1284" t="s">
        <v>2380</v>
      </c>
      <c r="G1284">
        <v>1</v>
      </c>
      <c r="H1284" t="s">
        <v>2380</v>
      </c>
    </row>
    <row r="1285" spans="1:8" hidden="1" x14ac:dyDescent="0.3">
      <c r="A1285" t="s">
        <v>1087</v>
      </c>
      <c r="B1285">
        <v>36</v>
      </c>
      <c r="C1285">
        <v>11.94</v>
      </c>
      <c r="D1285" t="s">
        <v>2382</v>
      </c>
      <c r="E1285" t="s">
        <v>2380</v>
      </c>
      <c r="F1285" t="s">
        <v>2380</v>
      </c>
      <c r="G1285">
        <v>1</v>
      </c>
      <c r="H1285" t="s">
        <v>2380</v>
      </c>
    </row>
    <row r="1286" spans="1:8" hidden="1" x14ac:dyDescent="0.3">
      <c r="A1286" t="s">
        <v>1086</v>
      </c>
      <c r="B1286">
        <v>32</v>
      </c>
      <c r="C1286">
        <v>7.85</v>
      </c>
      <c r="D1286" t="s">
        <v>2382</v>
      </c>
      <c r="E1286" t="s">
        <v>2380</v>
      </c>
      <c r="F1286" t="s">
        <v>2380</v>
      </c>
      <c r="G1286">
        <v>1</v>
      </c>
      <c r="H1286" t="s">
        <v>2380</v>
      </c>
    </row>
    <row r="1287" spans="1:8" hidden="1" x14ac:dyDescent="0.3">
      <c r="A1287" t="s">
        <v>1085</v>
      </c>
      <c r="B1287">
        <v>29.37</v>
      </c>
      <c r="C1287">
        <v>8.01</v>
      </c>
      <c r="D1287" t="s">
        <v>2382</v>
      </c>
      <c r="E1287" t="s">
        <v>2380</v>
      </c>
      <c r="F1287" t="s">
        <v>2380</v>
      </c>
      <c r="G1287">
        <v>1</v>
      </c>
      <c r="H1287" t="s">
        <v>2380</v>
      </c>
    </row>
    <row r="1288" spans="1:8" hidden="1" x14ac:dyDescent="0.3">
      <c r="A1288" t="s">
        <v>1084</v>
      </c>
      <c r="B1288">
        <v>23.6</v>
      </c>
      <c r="C1288">
        <v>7.4</v>
      </c>
      <c r="D1288" t="s">
        <v>2382</v>
      </c>
      <c r="E1288" t="s">
        <v>2380</v>
      </c>
      <c r="F1288" t="s">
        <v>2380</v>
      </c>
      <c r="G1288">
        <v>1</v>
      </c>
      <c r="H1288" t="s">
        <v>2380</v>
      </c>
    </row>
    <row r="1289" spans="1:8" hidden="1" x14ac:dyDescent="0.3">
      <c r="A1289" t="s">
        <v>1083</v>
      </c>
      <c r="B1289">
        <v>33.155000000000001</v>
      </c>
      <c r="C1289">
        <v>8.3800000000000008</v>
      </c>
      <c r="D1289" t="s">
        <v>2382</v>
      </c>
      <c r="E1289" t="s">
        <v>2380</v>
      </c>
      <c r="F1289" t="s">
        <v>2380</v>
      </c>
      <c r="G1289" t="s">
        <v>2381</v>
      </c>
      <c r="H1289" t="s">
        <v>2380</v>
      </c>
    </row>
    <row r="1290" spans="1:8" hidden="1" x14ac:dyDescent="0.3">
      <c r="A1290" t="s">
        <v>1082</v>
      </c>
      <c r="B1290">
        <v>24.32</v>
      </c>
      <c r="C1290">
        <v>11.56</v>
      </c>
      <c r="D1290" t="s">
        <v>2382</v>
      </c>
      <c r="E1290" t="s">
        <v>2380</v>
      </c>
      <c r="F1290" t="s">
        <v>2380</v>
      </c>
      <c r="G1290">
        <v>1</v>
      </c>
      <c r="H1290" t="s">
        <v>2380</v>
      </c>
    </row>
    <row r="1291" spans="1:8" hidden="1"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hidden="1" x14ac:dyDescent="0.3">
      <c r="A1293" t="s">
        <v>1079</v>
      </c>
      <c r="B1293">
        <v>30.9</v>
      </c>
      <c r="C1293">
        <v>5.04</v>
      </c>
      <c r="D1293" t="s">
        <v>2380</v>
      </c>
      <c r="E1293" t="s">
        <v>2380</v>
      </c>
      <c r="F1293" t="s">
        <v>2380</v>
      </c>
      <c r="G1293" t="s">
        <v>2381</v>
      </c>
      <c r="H1293" t="s">
        <v>2380</v>
      </c>
    </row>
    <row r="1294" spans="1:8" hidden="1" x14ac:dyDescent="0.3">
      <c r="A1294" t="s">
        <v>1078</v>
      </c>
      <c r="B1294">
        <v>28.6</v>
      </c>
      <c r="C1294">
        <v>5.42</v>
      </c>
      <c r="D1294" t="s">
        <v>2380</v>
      </c>
      <c r="E1294" t="s">
        <v>2380</v>
      </c>
      <c r="F1294" t="s">
        <v>2380</v>
      </c>
      <c r="G1294" t="s">
        <v>2381</v>
      </c>
      <c r="H1294" t="s">
        <v>2380</v>
      </c>
    </row>
    <row r="1295" spans="1:8" hidden="1"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hidden="1" x14ac:dyDescent="0.3">
      <c r="A1297" t="s">
        <v>1075</v>
      </c>
      <c r="B1297">
        <v>38.479999999999997</v>
      </c>
      <c r="C1297">
        <v>6.02</v>
      </c>
      <c r="D1297" t="s">
        <v>2380</v>
      </c>
      <c r="E1297" t="s">
        <v>2380</v>
      </c>
      <c r="F1297" t="s">
        <v>2380</v>
      </c>
      <c r="G1297">
        <v>1</v>
      </c>
      <c r="H1297" t="s">
        <v>2380</v>
      </c>
    </row>
    <row r="1298" spans="1:8" hidden="1" x14ac:dyDescent="0.3">
      <c r="A1298" t="s">
        <v>1074</v>
      </c>
      <c r="B1298">
        <v>36.200000000000003</v>
      </c>
      <c r="C1298">
        <v>4.62</v>
      </c>
      <c r="D1298" t="s">
        <v>2380</v>
      </c>
      <c r="E1298" t="s">
        <v>2380</v>
      </c>
      <c r="F1298" t="s">
        <v>2380</v>
      </c>
      <c r="G1298">
        <v>2</v>
      </c>
      <c r="H1298" t="s">
        <v>2380</v>
      </c>
    </row>
    <row r="1299" spans="1:8" hidden="1" x14ac:dyDescent="0.3">
      <c r="A1299" t="s">
        <v>1073</v>
      </c>
      <c r="B1299">
        <v>27.13</v>
      </c>
      <c r="C1299">
        <v>5.59</v>
      </c>
      <c r="D1299" t="s">
        <v>2380</v>
      </c>
      <c r="E1299" t="s">
        <v>2380</v>
      </c>
      <c r="F1299" t="s">
        <v>2380</v>
      </c>
      <c r="G1299">
        <v>1</v>
      </c>
      <c r="H1299" t="s">
        <v>2380</v>
      </c>
    </row>
    <row r="1300" spans="1:8" hidden="1" x14ac:dyDescent="0.3">
      <c r="A1300" t="s">
        <v>1072</v>
      </c>
      <c r="B1300">
        <v>20.75</v>
      </c>
      <c r="C1300">
        <v>5.18</v>
      </c>
      <c r="D1300" t="s">
        <v>2382</v>
      </c>
      <c r="E1300" t="s">
        <v>2380</v>
      </c>
      <c r="F1300" t="s">
        <v>2380</v>
      </c>
      <c r="G1300">
        <v>2</v>
      </c>
      <c r="H1300" t="s">
        <v>2380</v>
      </c>
    </row>
    <row r="1301" spans="1:8" hidden="1" x14ac:dyDescent="0.3">
      <c r="A1301" t="s">
        <v>1071</v>
      </c>
      <c r="B1301">
        <v>26.6</v>
      </c>
      <c r="C1301">
        <v>6.29</v>
      </c>
      <c r="D1301" t="s">
        <v>2380</v>
      </c>
      <c r="E1301" t="s">
        <v>2380</v>
      </c>
      <c r="F1301" t="s">
        <v>2380</v>
      </c>
      <c r="G1301">
        <v>2</v>
      </c>
      <c r="H1301" t="s">
        <v>2380</v>
      </c>
    </row>
    <row r="1302" spans="1:8" hidden="1"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hidden="1" x14ac:dyDescent="0.3">
      <c r="A1304" t="s">
        <v>1068</v>
      </c>
      <c r="B1304">
        <v>19.57</v>
      </c>
      <c r="C1304">
        <v>7.41</v>
      </c>
      <c r="D1304" t="s">
        <v>2382</v>
      </c>
      <c r="E1304" t="s">
        <v>2380</v>
      </c>
      <c r="F1304" t="s">
        <v>2380</v>
      </c>
      <c r="G1304">
        <v>1</v>
      </c>
      <c r="H1304" t="s">
        <v>2380</v>
      </c>
    </row>
    <row r="1305" spans="1:8" hidden="1"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hidden="1" x14ac:dyDescent="0.3">
      <c r="A1307" t="s">
        <v>1065</v>
      </c>
      <c r="B1307">
        <v>24.78</v>
      </c>
      <c r="C1307">
        <v>9.85</v>
      </c>
      <c r="D1307" t="s">
        <v>2380</v>
      </c>
      <c r="E1307" t="s">
        <v>2380</v>
      </c>
      <c r="F1307" t="s">
        <v>2380</v>
      </c>
      <c r="G1307" t="s">
        <v>2381</v>
      </c>
      <c r="H1307" t="s">
        <v>2380</v>
      </c>
    </row>
    <row r="1308" spans="1:8" hidden="1"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hidden="1" x14ac:dyDescent="0.3">
      <c r="A1310" t="s">
        <v>1062</v>
      </c>
      <c r="B1310">
        <v>38.17</v>
      </c>
      <c r="C1310">
        <v>4.7300000000000004</v>
      </c>
      <c r="D1310" t="s">
        <v>2382</v>
      </c>
      <c r="E1310" t="s">
        <v>2380</v>
      </c>
      <c r="F1310" t="s">
        <v>2380</v>
      </c>
      <c r="G1310" t="s">
        <v>2381</v>
      </c>
      <c r="H1310" t="s">
        <v>2380</v>
      </c>
    </row>
    <row r="1311" spans="1:8" hidden="1" x14ac:dyDescent="0.3">
      <c r="A1311" t="s">
        <v>1061</v>
      </c>
      <c r="B1311">
        <v>39.424999999999997</v>
      </c>
      <c r="C1311">
        <v>4.76</v>
      </c>
      <c r="D1311" t="s">
        <v>2382</v>
      </c>
      <c r="E1311" t="s">
        <v>2380</v>
      </c>
      <c r="F1311" t="s">
        <v>2380</v>
      </c>
      <c r="G1311" t="s">
        <v>2381</v>
      </c>
      <c r="H1311" t="s">
        <v>2380</v>
      </c>
    </row>
    <row r="1312" spans="1:8" hidden="1" x14ac:dyDescent="0.3">
      <c r="A1312" t="s">
        <v>1060</v>
      </c>
      <c r="B1312">
        <v>33.44</v>
      </c>
      <c r="C1312">
        <v>6.24</v>
      </c>
      <c r="D1312" t="s">
        <v>2382</v>
      </c>
      <c r="E1312" t="s">
        <v>2380</v>
      </c>
      <c r="F1312" t="s">
        <v>2380</v>
      </c>
      <c r="G1312" t="s">
        <v>2381</v>
      </c>
      <c r="H1312" t="s">
        <v>2380</v>
      </c>
    </row>
    <row r="1313" spans="1:8" hidden="1"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hidden="1" x14ac:dyDescent="0.3">
      <c r="A1316" t="s">
        <v>1056</v>
      </c>
      <c r="B1316">
        <v>22.135000000000002</v>
      </c>
      <c r="C1316">
        <v>8.17</v>
      </c>
      <c r="D1316" t="s">
        <v>2380</v>
      </c>
      <c r="E1316" t="s">
        <v>2380</v>
      </c>
      <c r="F1316" t="s">
        <v>2380</v>
      </c>
      <c r="G1316" t="s">
        <v>2381</v>
      </c>
      <c r="H1316" t="s">
        <v>2380</v>
      </c>
    </row>
    <row r="1317" spans="1:8" hidden="1" x14ac:dyDescent="0.3">
      <c r="A1317" t="s">
        <v>1055</v>
      </c>
      <c r="B1317">
        <v>33.33</v>
      </c>
      <c r="C1317">
        <v>7.61</v>
      </c>
      <c r="D1317" t="s">
        <v>2380</v>
      </c>
      <c r="E1317" t="s">
        <v>2380</v>
      </c>
      <c r="F1317" t="s">
        <v>2380</v>
      </c>
      <c r="G1317" t="s">
        <v>2381</v>
      </c>
      <c r="H1317" t="s">
        <v>2380</v>
      </c>
    </row>
    <row r="1318" spans="1:8" hidden="1" x14ac:dyDescent="0.3">
      <c r="A1318" t="s">
        <v>1054</v>
      </c>
      <c r="B1318">
        <v>31.13</v>
      </c>
      <c r="C1318">
        <v>10.1</v>
      </c>
      <c r="D1318" t="s">
        <v>2380</v>
      </c>
      <c r="E1318" t="s">
        <v>2380</v>
      </c>
      <c r="F1318" t="s">
        <v>2380</v>
      </c>
      <c r="G1318" t="s">
        <v>2381</v>
      </c>
      <c r="H1318" t="s">
        <v>2380</v>
      </c>
    </row>
    <row r="1319" spans="1:8" hidden="1" x14ac:dyDescent="0.3">
      <c r="A1319" t="s">
        <v>1053</v>
      </c>
      <c r="B1319">
        <v>28.9</v>
      </c>
      <c r="C1319">
        <v>11.24</v>
      </c>
      <c r="D1319" t="s">
        <v>2380</v>
      </c>
      <c r="E1319" t="s">
        <v>2380</v>
      </c>
      <c r="F1319" t="s">
        <v>2380</v>
      </c>
      <c r="G1319" t="s">
        <v>2381</v>
      </c>
      <c r="H1319" t="s">
        <v>2380</v>
      </c>
    </row>
    <row r="1320" spans="1:8" hidden="1" x14ac:dyDescent="0.3">
      <c r="A1320" t="s">
        <v>1052</v>
      </c>
      <c r="B1320">
        <v>43.31</v>
      </c>
      <c r="C1320">
        <v>6.1</v>
      </c>
      <c r="D1320" t="s">
        <v>2382</v>
      </c>
      <c r="E1320" t="s">
        <v>2382</v>
      </c>
      <c r="F1320" t="s">
        <v>2380</v>
      </c>
      <c r="G1320">
        <v>1</v>
      </c>
      <c r="H1320" t="s">
        <v>2380</v>
      </c>
    </row>
    <row r="1321" spans="1:8" hidden="1" x14ac:dyDescent="0.3">
      <c r="A1321" t="s">
        <v>1051</v>
      </c>
      <c r="B1321">
        <v>22.8</v>
      </c>
      <c r="C1321">
        <v>6.98</v>
      </c>
      <c r="D1321" t="s">
        <v>2380</v>
      </c>
      <c r="E1321" t="s">
        <v>2380</v>
      </c>
      <c r="F1321" t="s">
        <v>2380</v>
      </c>
      <c r="G1321" t="s">
        <v>2381</v>
      </c>
      <c r="H1321" t="s">
        <v>2380</v>
      </c>
    </row>
    <row r="1322" spans="1:8" hidden="1" x14ac:dyDescent="0.3">
      <c r="A1322" t="s">
        <v>1050</v>
      </c>
      <c r="B1322">
        <v>19.09</v>
      </c>
      <c r="C1322">
        <v>4</v>
      </c>
      <c r="D1322" t="s">
        <v>2382</v>
      </c>
      <c r="E1322" t="s">
        <v>2380</v>
      </c>
      <c r="F1322" t="s">
        <v>2380</v>
      </c>
      <c r="G1322">
        <v>1</v>
      </c>
      <c r="H1322" t="s">
        <v>2380</v>
      </c>
    </row>
    <row r="1323" spans="1:8" hidden="1" x14ac:dyDescent="0.3">
      <c r="A1323" t="s">
        <v>1049</v>
      </c>
      <c r="B1323">
        <v>23.37</v>
      </c>
      <c r="C1323">
        <v>4.2300000000000004</v>
      </c>
      <c r="D1323" t="s">
        <v>2380</v>
      </c>
      <c r="E1323" t="s">
        <v>2380</v>
      </c>
      <c r="F1323" t="s">
        <v>2380</v>
      </c>
      <c r="G1323" t="s">
        <v>2381</v>
      </c>
      <c r="H1323" t="s">
        <v>2380</v>
      </c>
    </row>
    <row r="1324" spans="1:8" hidden="1" x14ac:dyDescent="0.3">
      <c r="A1324" t="s">
        <v>1048</v>
      </c>
      <c r="B1324">
        <v>33.44</v>
      </c>
      <c r="C1324">
        <v>4.72</v>
      </c>
      <c r="D1324" t="s">
        <v>2382</v>
      </c>
      <c r="E1324" t="s">
        <v>2380</v>
      </c>
      <c r="F1324" t="s">
        <v>2380</v>
      </c>
      <c r="G1324" t="s">
        <v>2381</v>
      </c>
      <c r="H1324" t="s">
        <v>2380</v>
      </c>
    </row>
    <row r="1325" spans="1:8" hidden="1" x14ac:dyDescent="0.3">
      <c r="A1325" t="s">
        <v>1047</v>
      </c>
      <c r="B1325">
        <v>28.05</v>
      </c>
      <c r="C1325">
        <v>5.63</v>
      </c>
      <c r="D1325" t="s">
        <v>2382</v>
      </c>
      <c r="E1325" t="s">
        <v>2380</v>
      </c>
      <c r="F1325" t="s">
        <v>2380</v>
      </c>
      <c r="G1325" t="s">
        <v>2381</v>
      </c>
      <c r="H1325" t="s">
        <v>2380</v>
      </c>
    </row>
    <row r="1326" spans="1:8" hidden="1" x14ac:dyDescent="0.3">
      <c r="A1326" t="s">
        <v>1046</v>
      </c>
      <c r="B1326">
        <v>27.72</v>
      </c>
      <c r="C1326">
        <v>5.83</v>
      </c>
      <c r="D1326" t="s">
        <v>2382</v>
      </c>
      <c r="E1326" t="s">
        <v>2380</v>
      </c>
      <c r="F1326" t="s">
        <v>2380</v>
      </c>
      <c r="G1326" t="s">
        <v>2381</v>
      </c>
      <c r="H1326" t="s">
        <v>2380</v>
      </c>
    </row>
    <row r="1327" spans="1:8" hidden="1" x14ac:dyDescent="0.3">
      <c r="A1327" t="s">
        <v>1045</v>
      </c>
      <c r="B1327">
        <v>29.81</v>
      </c>
      <c r="C1327">
        <v>9.23</v>
      </c>
      <c r="D1327" t="s">
        <v>2380</v>
      </c>
      <c r="E1327" t="s">
        <v>2380</v>
      </c>
      <c r="F1327" t="s">
        <v>2380</v>
      </c>
      <c r="G1327" t="s">
        <v>2381</v>
      </c>
      <c r="H1327" t="s">
        <v>2380</v>
      </c>
    </row>
    <row r="1328" spans="1:8" hidden="1" x14ac:dyDescent="0.3">
      <c r="A1328" t="s">
        <v>1044</v>
      </c>
      <c r="B1328">
        <v>23.98</v>
      </c>
      <c r="C1328">
        <v>9.89</v>
      </c>
      <c r="D1328" t="s">
        <v>2380</v>
      </c>
      <c r="E1328" t="s">
        <v>2380</v>
      </c>
      <c r="F1328" t="s">
        <v>2380</v>
      </c>
      <c r="G1328" t="s">
        <v>2381</v>
      </c>
      <c r="H1328" t="s">
        <v>2380</v>
      </c>
    </row>
    <row r="1329" spans="1:8" hidden="1"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hidden="1" x14ac:dyDescent="0.3">
      <c r="A1333" t="s">
        <v>1039</v>
      </c>
      <c r="B1333">
        <v>30.875</v>
      </c>
      <c r="C1333">
        <v>4.0999999999999996</v>
      </c>
      <c r="D1333" t="s">
        <v>2380</v>
      </c>
      <c r="E1333" t="s">
        <v>2380</v>
      </c>
      <c r="F1333" t="s">
        <v>2380</v>
      </c>
      <c r="G1333" t="s">
        <v>2381</v>
      </c>
      <c r="H1333" t="s">
        <v>2380</v>
      </c>
    </row>
    <row r="1334" spans="1:8" hidden="1" x14ac:dyDescent="0.3">
      <c r="A1334" t="s">
        <v>1038</v>
      </c>
      <c r="B1334">
        <v>30.81</v>
      </c>
      <c r="C1334">
        <v>4.49</v>
      </c>
      <c r="D1334" t="s">
        <v>2380</v>
      </c>
      <c r="E1334" t="s">
        <v>2380</v>
      </c>
      <c r="F1334" t="s">
        <v>2380</v>
      </c>
      <c r="G1334" t="s">
        <v>2381</v>
      </c>
      <c r="H1334" t="s">
        <v>2380</v>
      </c>
    </row>
    <row r="1335" spans="1:8" hidden="1" x14ac:dyDescent="0.3">
      <c r="A1335" t="s">
        <v>1037</v>
      </c>
      <c r="B1335">
        <v>36.85</v>
      </c>
      <c r="C1335">
        <v>8.8000000000000007</v>
      </c>
      <c r="D1335" t="s">
        <v>2380</v>
      </c>
      <c r="E1335" t="s">
        <v>2380</v>
      </c>
      <c r="F1335" t="s">
        <v>2380</v>
      </c>
      <c r="G1335">
        <v>2</v>
      </c>
      <c r="H1335" t="s">
        <v>2380</v>
      </c>
    </row>
    <row r="1336" spans="1:8" hidden="1" x14ac:dyDescent="0.3">
      <c r="A1336" t="s">
        <v>1036</v>
      </c>
      <c r="B1336">
        <v>35.86</v>
      </c>
      <c r="C1336">
        <v>7.93</v>
      </c>
      <c r="D1336" t="s">
        <v>2380</v>
      </c>
      <c r="E1336" t="s">
        <v>2380</v>
      </c>
      <c r="F1336" t="s">
        <v>2380</v>
      </c>
      <c r="G1336">
        <v>2</v>
      </c>
      <c r="H1336" t="s">
        <v>2380</v>
      </c>
    </row>
    <row r="1337" spans="1:8" hidden="1" x14ac:dyDescent="0.3">
      <c r="A1337" t="s">
        <v>1035</v>
      </c>
      <c r="B1337">
        <v>30.3</v>
      </c>
      <c r="C1337">
        <v>9.4499999999999993</v>
      </c>
      <c r="D1337" t="s">
        <v>2380</v>
      </c>
      <c r="E1337" t="s">
        <v>2380</v>
      </c>
      <c r="F1337" t="s">
        <v>2380</v>
      </c>
      <c r="G1337">
        <v>2</v>
      </c>
      <c r="H1337" t="s">
        <v>2380</v>
      </c>
    </row>
    <row r="1338" spans="1:8" hidden="1" x14ac:dyDescent="0.3">
      <c r="A1338" t="s">
        <v>1034</v>
      </c>
      <c r="B1338">
        <v>32.015000000000001</v>
      </c>
      <c r="C1338">
        <v>7.67</v>
      </c>
      <c r="D1338" t="s">
        <v>2380</v>
      </c>
      <c r="E1338" t="s">
        <v>2380</v>
      </c>
      <c r="F1338" t="s">
        <v>2380</v>
      </c>
      <c r="G1338" t="s">
        <v>2381</v>
      </c>
      <c r="H1338" t="s">
        <v>2380</v>
      </c>
    </row>
    <row r="1339" spans="1:8" hidden="1" x14ac:dyDescent="0.3">
      <c r="A1339" t="s">
        <v>1033</v>
      </c>
      <c r="B1339">
        <v>25.06</v>
      </c>
      <c r="C1339">
        <v>10.53</v>
      </c>
      <c r="D1339" t="s">
        <v>2380</v>
      </c>
      <c r="E1339" t="s">
        <v>2380</v>
      </c>
      <c r="F1339" t="s">
        <v>2380</v>
      </c>
      <c r="G1339">
        <v>2</v>
      </c>
      <c r="H1339" t="s">
        <v>2380</v>
      </c>
    </row>
    <row r="1340" spans="1:8" hidden="1" x14ac:dyDescent="0.3">
      <c r="A1340" t="s">
        <v>1032</v>
      </c>
      <c r="B1340">
        <v>18.829999999999998</v>
      </c>
      <c r="C1340">
        <v>10.08</v>
      </c>
      <c r="D1340" t="s">
        <v>2382</v>
      </c>
      <c r="E1340" t="s">
        <v>2380</v>
      </c>
      <c r="F1340" t="s">
        <v>2380</v>
      </c>
      <c r="G1340" t="s">
        <v>2381</v>
      </c>
      <c r="H1340" t="s">
        <v>2380</v>
      </c>
    </row>
    <row r="1341" spans="1:8" hidden="1" x14ac:dyDescent="0.3">
      <c r="A1341" t="s">
        <v>1031</v>
      </c>
      <c r="B1341">
        <v>47.52</v>
      </c>
      <c r="C1341">
        <v>11.39</v>
      </c>
      <c r="D1341" t="s">
        <v>2382</v>
      </c>
      <c r="E1341" t="s">
        <v>2380</v>
      </c>
      <c r="F1341" t="s">
        <v>2380</v>
      </c>
      <c r="G1341">
        <v>1</v>
      </c>
      <c r="H1341" t="s">
        <v>2380</v>
      </c>
    </row>
    <row r="1342" spans="1:8" hidden="1" x14ac:dyDescent="0.3">
      <c r="A1342" t="s">
        <v>1030</v>
      </c>
      <c r="B1342">
        <v>37.82</v>
      </c>
      <c r="C1342">
        <v>6.36</v>
      </c>
      <c r="D1342" t="s">
        <v>2380</v>
      </c>
      <c r="E1342" t="s">
        <v>2380</v>
      </c>
      <c r="F1342" t="s">
        <v>2380</v>
      </c>
      <c r="G1342" t="s">
        <v>2381</v>
      </c>
      <c r="H1342" t="s">
        <v>2380</v>
      </c>
    </row>
    <row r="1343" spans="1:8" hidden="1"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hidden="1" x14ac:dyDescent="0.3">
      <c r="A1345" t="s">
        <v>1027</v>
      </c>
      <c r="B1345">
        <v>18.66</v>
      </c>
      <c r="C1345">
        <v>11.35</v>
      </c>
      <c r="D1345" t="s">
        <v>2380</v>
      </c>
      <c r="E1345" t="s">
        <v>2380</v>
      </c>
      <c r="F1345" t="s">
        <v>2380</v>
      </c>
      <c r="G1345" t="s">
        <v>2381</v>
      </c>
      <c r="H1345" t="s">
        <v>2380</v>
      </c>
    </row>
    <row r="1346" spans="1:8" hidden="1" x14ac:dyDescent="0.3">
      <c r="A1346" t="s">
        <v>1026</v>
      </c>
      <c r="B1346">
        <v>36.200000000000003</v>
      </c>
      <c r="C1346">
        <v>6.81</v>
      </c>
      <c r="D1346" t="s">
        <v>2382</v>
      </c>
      <c r="E1346" t="s">
        <v>2380</v>
      </c>
      <c r="F1346" t="s">
        <v>2380</v>
      </c>
      <c r="G1346">
        <v>1</v>
      </c>
      <c r="H1346" t="s">
        <v>2380</v>
      </c>
    </row>
    <row r="1347" spans="1:8" hidden="1" x14ac:dyDescent="0.3">
      <c r="A1347" t="s">
        <v>1025</v>
      </c>
      <c r="B1347">
        <v>18.87</v>
      </c>
      <c r="C1347">
        <v>8.06</v>
      </c>
      <c r="D1347" t="s">
        <v>2380</v>
      </c>
      <c r="E1347" t="s">
        <v>2380</v>
      </c>
      <c r="F1347" t="s">
        <v>2380</v>
      </c>
      <c r="G1347" t="s">
        <v>2381</v>
      </c>
      <c r="H1347" t="s">
        <v>2380</v>
      </c>
    </row>
    <row r="1348" spans="1:8" hidden="1" x14ac:dyDescent="0.3">
      <c r="A1348" t="s">
        <v>1024</v>
      </c>
      <c r="B1348">
        <v>32.299999999999997</v>
      </c>
      <c r="C1348">
        <v>6.74</v>
      </c>
      <c r="D1348" t="s">
        <v>2382</v>
      </c>
      <c r="E1348" t="s">
        <v>2380</v>
      </c>
      <c r="F1348" t="s">
        <v>2380</v>
      </c>
      <c r="G1348">
        <v>1</v>
      </c>
      <c r="H1348" t="s">
        <v>2380</v>
      </c>
    </row>
    <row r="1349" spans="1:8" hidden="1" x14ac:dyDescent="0.3">
      <c r="A1349" t="s">
        <v>1023</v>
      </c>
      <c r="B1349">
        <v>22.64</v>
      </c>
      <c r="C1349">
        <v>6.54</v>
      </c>
      <c r="D1349" t="s">
        <v>2382</v>
      </c>
      <c r="E1349" t="s">
        <v>2380</v>
      </c>
      <c r="F1349" t="s">
        <v>2380</v>
      </c>
      <c r="G1349">
        <v>2</v>
      </c>
      <c r="H1349" t="s">
        <v>2380</v>
      </c>
    </row>
    <row r="1350" spans="1:8" hidden="1" x14ac:dyDescent="0.3">
      <c r="A1350" t="s">
        <v>1022</v>
      </c>
      <c r="B1350">
        <v>28.69</v>
      </c>
      <c r="C1350">
        <v>5.4</v>
      </c>
      <c r="D1350" t="s">
        <v>2380</v>
      </c>
      <c r="E1350" t="s">
        <v>2380</v>
      </c>
      <c r="F1350" t="s">
        <v>2380</v>
      </c>
      <c r="G1350" t="s">
        <v>2381</v>
      </c>
      <c r="H1350" t="s">
        <v>2380</v>
      </c>
    </row>
    <row r="1351" spans="1:8" hidden="1"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hidden="1" x14ac:dyDescent="0.3">
      <c r="A1353" t="s">
        <v>1019</v>
      </c>
      <c r="B1353">
        <v>28.7</v>
      </c>
      <c r="C1353">
        <v>4.2</v>
      </c>
      <c r="D1353" t="s">
        <v>2380</v>
      </c>
      <c r="E1353" t="s">
        <v>2380</v>
      </c>
      <c r="F1353" t="s">
        <v>2380</v>
      </c>
      <c r="G1353" t="s">
        <v>2381</v>
      </c>
      <c r="H1353" t="s">
        <v>2380</v>
      </c>
    </row>
    <row r="1354" spans="1:8" hidden="1" x14ac:dyDescent="0.3">
      <c r="A1354" t="s">
        <v>1018</v>
      </c>
      <c r="B1354">
        <v>27.74</v>
      </c>
      <c r="C1354">
        <v>6.06</v>
      </c>
      <c r="D1354" t="s">
        <v>2382</v>
      </c>
      <c r="E1354" t="s">
        <v>2380</v>
      </c>
      <c r="F1354" t="s">
        <v>2380</v>
      </c>
      <c r="G1354" t="s">
        <v>2381</v>
      </c>
      <c r="H1354" t="s">
        <v>2380</v>
      </c>
    </row>
    <row r="1355" spans="1:8" hidden="1" x14ac:dyDescent="0.3">
      <c r="A1355" t="s">
        <v>1017</v>
      </c>
      <c r="B1355">
        <v>36.954999999999998</v>
      </c>
      <c r="C1355">
        <v>7.57</v>
      </c>
      <c r="D1355" t="s">
        <v>2380</v>
      </c>
      <c r="E1355" t="s">
        <v>2380</v>
      </c>
      <c r="F1355" t="s">
        <v>2380</v>
      </c>
      <c r="G1355" t="s">
        <v>2381</v>
      </c>
      <c r="H1355" t="s">
        <v>2380</v>
      </c>
    </row>
    <row r="1356" spans="1:8" hidden="1" x14ac:dyDescent="0.3">
      <c r="A1356" t="s">
        <v>1016</v>
      </c>
      <c r="B1356">
        <v>30.69</v>
      </c>
      <c r="C1356">
        <v>6.15</v>
      </c>
      <c r="D1356" t="s">
        <v>2380</v>
      </c>
      <c r="E1356" t="s">
        <v>2380</v>
      </c>
      <c r="F1356" t="s">
        <v>2380</v>
      </c>
      <c r="G1356" t="s">
        <v>2381</v>
      </c>
      <c r="H1356" t="s">
        <v>2380</v>
      </c>
    </row>
    <row r="1357" spans="1:8" hidden="1" x14ac:dyDescent="0.3">
      <c r="A1357" t="s">
        <v>1015</v>
      </c>
      <c r="B1357">
        <v>24.984999999999999</v>
      </c>
      <c r="C1357">
        <v>4.5599999999999996</v>
      </c>
      <c r="D1357" t="s">
        <v>2380</v>
      </c>
      <c r="E1357" t="s">
        <v>2380</v>
      </c>
      <c r="F1357" t="s">
        <v>2380</v>
      </c>
      <c r="G1357" t="s">
        <v>2381</v>
      </c>
      <c r="H1357" t="s">
        <v>2380</v>
      </c>
    </row>
    <row r="1358" spans="1:8" hidden="1" x14ac:dyDescent="0.3">
      <c r="A1358" t="s">
        <v>1014</v>
      </c>
      <c r="B1358">
        <v>39.42</v>
      </c>
      <c r="C1358">
        <v>4.72</v>
      </c>
      <c r="D1358" t="s">
        <v>2382</v>
      </c>
      <c r="E1358" t="s">
        <v>2380</v>
      </c>
      <c r="F1358" t="s">
        <v>2380</v>
      </c>
      <c r="G1358">
        <v>1</v>
      </c>
      <c r="H1358" t="s">
        <v>2380</v>
      </c>
    </row>
    <row r="1359" spans="1:8" hidden="1"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hidden="1" x14ac:dyDescent="0.3">
      <c r="A1362" t="s">
        <v>1010</v>
      </c>
      <c r="B1362">
        <v>24.3</v>
      </c>
      <c r="C1362">
        <v>5.43</v>
      </c>
      <c r="D1362" t="s">
        <v>2380</v>
      </c>
      <c r="E1362" t="s">
        <v>2380</v>
      </c>
      <c r="F1362" t="s">
        <v>2380</v>
      </c>
      <c r="G1362">
        <v>2</v>
      </c>
      <c r="H1362" t="s">
        <v>2380</v>
      </c>
    </row>
    <row r="1363" spans="1:8" hidden="1" x14ac:dyDescent="0.3">
      <c r="A1363" t="s">
        <v>1009</v>
      </c>
      <c r="B1363">
        <v>25.13</v>
      </c>
      <c r="C1363">
        <v>8</v>
      </c>
      <c r="D1363" t="s">
        <v>2382</v>
      </c>
      <c r="E1363" t="s">
        <v>2380</v>
      </c>
      <c r="F1363" t="s">
        <v>2380</v>
      </c>
      <c r="G1363">
        <v>1</v>
      </c>
      <c r="H1363" t="s">
        <v>2380</v>
      </c>
    </row>
    <row r="1364" spans="1:8" hidden="1" x14ac:dyDescent="0.3">
      <c r="A1364" t="s">
        <v>1008</v>
      </c>
      <c r="B1364">
        <v>22.72</v>
      </c>
      <c r="C1364">
        <v>9.9600000000000009</v>
      </c>
      <c r="D1364" t="s">
        <v>2382</v>
      </c>
      <c r="E1364" t="s">
        <v>2380</v>
      </c>
      <c r="F1364" t="s">
        <v>2380</v>
      </c>
      <c r="G1364">
        <v>2</v>
      </c>
      <c r="H1364" t="s">
        <v>2380</v>
      </c>
    </row>
    <row r="1365" spans="1:8" hidden="1" x14ac:dyDescent="0.3">
      <c r="A1365" t="s">
        <v>1007</v>
      </c>
      <c r="B1365">
        <v>32.6</v>
      </c>
      <c r="C1365">
        <v>6.8</v>
      </c>
      <c r="D1365" t="s">
        <v>2382</v>
      </c>
      <c r="E1365" t="s">
        <v>2380</v>
      </c>
      <c r="F1365" t="s">
        <v>2380</v>
      </c>
      <c r="G1365" t="s">
        <v>2381</v>
      </c>
      <c r="H1365" t="s">
        <v>2380</v>
      </c>
    </row>
    <row r="1366" spans="1:8" hidden="1" x14ac:dyDescent="0.3">
      <c r="A1366" t="s">
        <v>1006</v>
      </c>
      <c r="B1366">
        <v>17.28</v>
      </c>
      <c r="C1366">
        <v>6.22</v>
      </c>
      <c r="D1366" t="s">
        <v>2382</v>
      </c>
      <c r="E1366" t="s">
        <v>2380</v>
      </c>
      <c r="F1366" t="s">
        <v>2380</v>
      </c>
      <c r="G1366">
        <v>2</v>
      </c>
      <c r="H1366" t="s">
        <v>2380</v>
      </c>
    </row>
    <row r="1367" spans="1:8" hidden="1" x14ac:dyDescent="0.3">
      <c r="A1367" t="s">
        <v>1005</v>
      </c>
      <c r="B1367">
        <v>27.92</v>
      </c>
      <c r="C1367">
        <v>5.79</v>
      </c>
      <c r="D1367" t="s">
        <v>2380</v>
      </c>
      <c r="E1367" t="s">
        <v>2380</v>
      </c>
      <c r="F1367" t="s">
        <v>2380</v>
      </c>
      <c r="G1367">
        <v>1</v>
      </c>
      <c r="H1367" t="s">
        <v>2380</v>
      </c>
    </row>
    <row r="1368" spans="1:8" hidden="1" x14ac:dyDescent="0.3">
      <c r="A1368" t="s">
        <v>1004</v>
      </c>
      <c r="B1368">
        <v>38.284999999999997</v>
      </c>
      <c r="C1368">
        <v>5.41</v>
      </c>
      <c r="D1368" t="s">
        <v>2380</v>
      </c>
      <c r="E1368" t="s">
        <v>2380</v>
      </c>
      <c r="F1368" t="s">
        <v>2380</v>
      </c>
      <c r="G1368" t="s">
        <v>2381</v>
      </c>
      <c r="H1368" t="s">
        <v>2380</v>
      </c>
    </row>
    <row r="1369" spans="1:8" hidden="1" x14ac:dyDescent="0.3">
      <c r="A1369" t="s">
        <v>1003</v>
      </c>
      <c r="B1369">
        <v>16.48</v>
      </c>
      <c r="C1369">
        <v>11.05</v>
      </c>
      <c r="D1369" t="s">
        <v>2380</v>
      </c>
      <c r="E1369" t="s">
        <v>2380</v>
      </c>
      <c r="F1369" t="s">
        <v>2380</v>
      </c>
      <c r="G1369" t="s">
        <v>2381</v>
      </c>
      <c r="H1369" t="s">
        <v>2380</v>
      </c>
    </row>
    <row r="1370" spans="1:8" hidden="1" x14ac:dyDescent="0.3">
      <c r="A1370" t="s">
        <v>1002</v>
      </c>
      <c r="B1370">
        <v>38.57</v>
      </c>
      <c r="C1370">
        <v>6.27</v>
      </c>
      <c r="D1370" t="s">
        <v>2380</v>
      </c>
      <c r="E1370" t="s">
        <v>2380</v>
      </c>
      <c r="F1370" t="s">
        <v>2380</v>
      </c>
      <c r="G1370" t="s">
        <v>2381</v>
      </c>
      <c r="H1370" t="s">
        <v>2380</v>
      </c>
    </row>
    <row r="1371" spans="1:8" hidden="1" x14ac:dyDescent="0.3">
      <c r="A1371" t="s">
        <v>1001</v>
      </c>
      <c r="B1371">
        <v>43.85</v>
      </c>
      <c r="C1371">
        <v>4.7699999999999996</v>
      </c>
      <c r="D1371" t="s">
        <v>2382</v>
      </c>
      <c r="E1371" t="s">
        <v>2380</v>
      </c>
      <c r="F1371" t="s">
        <v>2380</v>
      </c>
      <c r="G1371" t="s">
        <v>2381</v>
      </c>
      <c r="H1371" t="s">
        <v>2380</v>
      </c>
    </row>
    <row r="1372" spans="1:8" hidden="1" x14ac:dyDescent="0.3">
      <c r="A1372" t="s">
        <v>1000</v>
      </c>
      <c r="B1372">
        <v>30.11</v>
      </c>
      <c r="C1372">
        <v>4.08</v>
      </c>
      <c r="D1372" t="s">
        <v>2380</v>
      </c>
      <c r="E1372" t="s">
        <v>2380</v>
      </c>
      <c r="F1372" t="s">
        <v>2380</v>
      </c>
      <c r="G1372" t="s">
        <v>2381</v>
      </c>
      <c r="H1372" t="s">
        <v>2380</v>
      </c>
    </row>
    <row r="1373" spans="1:8" hidden="1" x14ac:dyDescent="0.3">
      <c r="A1373" t="s">
        <v>999</v>
      </c>
      <c r="B1373">
        <v>31.59</v>
      </c>
      <c r="C1373">
        <v>6.01</v>
      </c>
      <c r="D1373" t="s">
        <v>2380</v>
      </c>
      <c r="E1373" t="s">
        <v>2380</v>
      </c>
      <c r="F1373" t="s">
        <v>2380</v>
      </c>
      <c r="G1373" t="s">
        <v>2381</v>
      </c>
      <c r="H1373" t="s">
        <v>2380</v>
      </c>
    </row>
    <row r="1374" spans="1:8" hidden="1"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hidden="1" x14ac:dyDescent="0.3">
      <c r="A1376" t="s">
        <v>996</v>
      </c>
      <c r="B1376">
        <v>40.76</v>
      </c>
      <c r="C1376">
        <v>5.28</v>
      </c>
      <c r="D1376" t="s">
        <v>2380</v>
      </c>
      <c r="E1376" t="s">
        <v>2380</v>
      </c>
      <c r="F1376" t="s">
        <v>2380</v>
      </c>
      <c r="G1376" t="s">
        <v>2381</v>
      </c>
      <c r="H1376" t="s">
        <v>2380</v>
      </c>
    </row>
    <row r="1377" spans="1:8" hidden="1"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hidden="1" x14ac:dyDescent="0.3">
      <c r="A1379" t="s">
        <v>993</v>
      </c>
      <c r="B1379">
        <v>33.06</v>
      </c>
      <c r="C1379">
        <v>9.59</v>
      </c>
      <c r="D1379" t="s">
        <v>2382</v>
      </c>
      <c r="E1379" t="s">
        <v>2380</v>
      </c>
      <c r="F1379" t="s">
        <v>2380</v>
      </c>
      <c r="G1379" t="s">
        <v>2381</v>
      </c>
      <c r="H1379" t="s">
        <v>2380</v>
      </c>
    </row>
    <row r="1380" spans="1:8" hidden="1" x14ac:dyDescent="0.3">
      <c r="A1380" t="s">
        <v>992</v>
      </c>
      <c r="B1380">
        <v>26.62</v>
      </c>
      <c r="C1380">
        <v>6.15</v>
      </c>
      <c r="D1380" t="s">
        <v>2382</v>
      </c>
      <c r="E1380" t="s">
        <v>2380</v>
      </c>
      <c r="F1380" t="s">
        <v>2380</v>
      </c>
      <c r="G1380" t="s">
        <v>2381</v>
      </c>
      <c r="H1380" t="s">
        <v>2380</v>
      </c>
    </row>
    <row r="1381" spans="1:8" hidden="1" x14ac:dyDescent="0.3">
      <c r="A1381" t="s">
        <v>991</v>
      </c>
      <c r="B1381">
        <v>37.1</v>
      </c>
      <c r="C1381">
        <v>11.08</v>
      </c>
      <c r="D1381" t="s">
        <v>2380</v>
      </c>
      <c r="E1381" t="s">
        <v>2380</v>
      </c>
      <c r="F1381" t="s">
        <v>2380</v>
      </c>
      <c r="G1381" t="s">
        <v>2381</v>
      </c>
      <c r="H1381" t="s">
        <v>2380</v>
      </c>
    </row>
    <row r="1382" spans="1:8" hidden="1" x14ac:dyDescent="0.3">
      <c r="A1382" t="s">
        <v>990</v>
      </c>
      <c r="B1382">
        <v>18.28</v>
      </c>
      <c r="C1382">
        <v>7.95</v>
      </c>
      <c r="D1382" t="s">
        <v>2380</v>
      </c>
      <c r="E1382" t="s">
        <v>2380</v>
      </c>
      <c r="F1382" t="s">
        <v>2380</v>
      </c>
      <c r="G1382" t="s">
        <v>2381</v>
      </c>
      <c r="H1382" t="s">
        <v>2380</v>
      </c>
    </row>
    <row r="1383" spans="1:8" hidden="1" x14ac:dyDescent="0.3">
      <c r="A1383" t="s">
        <v>989</v>
      </c>
      <c r="B1383">
        <v>35.814999999999998</v>
      </c>
      <c r="C1383">
        <v>6.23</v>
      </c>
      <c r="D1383" t="s">
        <v>2380</v>
      </c>
      <c r="E1383" t="s">
        <v>2380</v>
      </c>
      <c r="F1383" t="s">
        <v>2380</v>
      </c>
      <c r="G1383" t="s">
        <v>2381</v>
      </c>
      <c r="H1383" t="s">
        <v>2380</v>
      </c>
    </row>
    <row r="1384" spans="1:8" hidden="1" x14ac:dyDescent="0.3">
      <c r="A1384" t="s">
        <v>988</v>
      </c>
      <c r="B1384">
        <v>30.69</v>
      </c>
      <c r="C1384">
        <v>6.5</v>
      </c>
      <c r="D1384" t="s">
        <v>2380</v>
      </c>
      <c r="E1384" t="s">
        <v>2380</v>
      </c>
      <c r="F1384" t="s">
        <v>2380</v>
      </c>
      <c r="G1384" t="s">
        <v>2381</v>
      </c>
      <c r="H1384" t="s">
        <v>2380</v>
      </c>
    </row>
    <row r="1385" spans="1:8" hidden="1"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hidden="1" x14ac:dyDescent="0.3">
      <c r="A1387" t="s">
        <v>985</v>
      </c>
      <c r="B1387">
        <v>27.4</v>
      </c>
      <c r="C1387">
        <v>8.84</v>
      </c>
      <c r="D1387" t="s">
        <v>2380</v>
      </c>
      <c r="E1387" t="s">
        <v>2380</v>
      </c>
      <c r="F1387" t="s">
        <v>2380</v>
      </c>
      <c r="G1387" t="s">
        <v>2381</v>
      </c>
      <c r="H1387" t="s">
        <v>2380</v>
      </c>
    </row>
    <row r="1388" spans="1:8" hidden="1" x14ac:dyDescent="0.3">
      <c r="A1388" t="s">
        <v>984</v>
      </c>
      <c r="B1388">
        <v>27.53</v>
      </c>
      <c r="C1388">
        <v>4.1100000000000003</v>
      </c>
      <c r="D1388" t="s">
        <v>2380</v>
      </c>
      <c r="E1388" t="s">
        <v>2380</v>
      </c>
      <c r="F1388" t="s">
        <v>2380</v>
      </c>
      <c r="G1388">
        <v>1</v>
      </c>
      <c r="H1388" t="s">
        <v>2380</v>
      </c>
    </row>
    <row r="1389" spans="1:8" hidden="1" x14ac:dyDescent="0.3">
      <c r="A1389" t="s">
        <v>983</v>
      </c>
      <c r="B1389">
        <v>33</v>
      </c>
      <c r="C1389">
        <v>4.57</v>
      </c>
      <c r="D1389" t="s">
        <v>2380</v>
      </c>
      <c r="E1389" t="s">
        <v>2380</v>
      </c>
      <c r="F1389" t="s">
        <v>2380</v>
      </c>
      <c r="G1389" t="s">
        <v>2381</v>
      </c>
      <c r="H1389" t="s">
        <v>2380</v>
      </c>
    </row>
    <row r="1390" spans="1:8" hidden="1" x14ac:dyDescent="0.3">
      <c r="A1390" t="s">
        <v>982</v>
      </c>
      <c r="B1390">
        <v>25.78</v>
      </c>
      <c r="C1390">
        <v>11.06</v>
      </c>
      <c r="D1390" t="s">
        <v>2382</v>
      </c>
      <c r="E1390" t="s">
        <v>2380</v>
      </c>
      <c r="F1390" t="s">
        <v>2380</v>
      </c>
      <c r="G1390" t="s">
        <v>2381</v>
      </c>
      <c r="H1390" t="s">
        <v>2380</v>
      </c>
    </row>
    <row r="1391" spans="1:8" hidden="1" x14ac:dyDescent="0.3">
      <c r="A1391" t="s">
        <v>981</v>
      </c>
      <c r="B1391">
        <v>22.66</v>
      </c>
      <c r="C1391">
        <v>10.68</v>
      </c>
      <c r="D1391" t="s">
        <v>2380</v>
      </c>
      <c r="E1391" t="s">
        <v>2380</v>
      </c>
      <c r="F1391" t="s">
        <v>2380</v>
      </c>
      <c r="G1391" t="s">
        <v>2381</v>
      </c>
      <c r="H1391" t="s">
        <v>2380</v>
      </c>
    </row>
    <row r="1392" spans="1:8" hidden="1" x14ac:dyDescent="0.3">
      <c r="A1392" t="s">
        <v>980</v>
      </c>
      <c r="B1392">
        <v>38.81</v>
      </c>
      <c r="C1392">
        <v>6.14</v>
      </c>
      <c r="D1392" t="s">
        <v>2382</v>
      </c>
      <c r="E1392" t="s">
        <v>2380</v>
      </c>
      <c r="F1392" t="s">
        <v>2380</v>
      </c>
      <c r="G1392">
        <v>1</v>
      </c>
      <c r="H1392" t="s">
        <v>2380</v>
      </c>
    </row>
    <row r="1393" spans="1:8" hidden="1" x14ac:dyDescent="0.3">
      <c r="A1393" t="s">
        <v>979</v>
      </c>
      <c r="B1393">
        <v>38.51</v>
      </c>
      <c r="C1393">
        <v>5.45</v>
      </c>
      <c r="D1393" t="s">
        <v>2382</v>
      </c>
      <c r="E1393" t="s">
        <v>2380</v>
      </c>
      <c r="F1393" t="s">
        <v>2380</v>
      </c>
      <c r="G1393" t="s">
        <v>2381</v>
      </c>
      <c r="H1393" t="s">
        <v>2380</v>
      </c>
    </row>
    <row r="1394" spans="1:8" hidden="1" x14ac:dyDescent="0.3">
      <c r="A1394" t="s">
        <v>978</v>
      </c>
      <c r="B1394">
        <v>22.98</v>
      </c>
      <c r="C1394">
        <v>6.14</v>
      </c>
      <c r="D1394" t="s">
        <v>2382</v>
      </c>
      <c r="E1394" t="s">
        <v>2380</v>
      </c>
      <c r="F1394" t="s">
        <v>2380</v>
      </c>
      <c r="G1394" t="s">
        <v>2381</v>
      </c>
      <c r="H1394" t="s">
        <v>2380</v>
      </c>
    </row>
    <row r="1395" spans="1:8" hidden="1" x14ac:dyDescent="0.3">
      <c r="A1395" t="s">
        <v>977</v>
      </c>
      <c r="B1395">
        <v>15.65</v>
      </c>
      <c r="C1395">
        <v>7.85</v>
      </c>
      <c r="D1395" t="s">
        <v>2380</v>
      </c>
      <c r="E1395" t="s">
        <v>2380</v>
      </c>
      <c r="F1395" t="s">
        <v>2380</v>
      </c>
      <c r="G1395" t="s">
        <v>2381</v>
      </c>
      <c r="H1395" t="s">
        <v>2380</v>
      </c>
    </row>
    <row r="1396" spans="1:8" hidden="1"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hidden="1" x14ac:dyDescent="0.3">
      <c r="A1398" t="s">
        <v>974</v>
      </c>
      <c r="B1398">
        <v>41.325000000000003</v>
      </c>
      <c r="C1398">
        <v>5.77</v>
      </c>
      <c r="D1398" t="s">
        <v>2380</v>
      </c>
      <c r="E1398" t="s">
        <v>2380</v>
      </c>
      <c r="F1398" t="s">
        <v>2380</v>
      </c>
      <c r="G1398" t="s">
        <v>2381</v>
      </c>
      <c r="H1398" t="s">
        <v>2380</v>
      </c>
    </row>
    <row r="1399" spans="1:8" hidden="1" x14ac:dyDescent="0.3">
      <c r="A1399" t="s">
        <v>973</v>
      </c>
      <c r="B1399">
        <v>40.31</v>
      </c>
      <c r="C1399">
        <v>5.84</v>
      </c>
      <c r="D1399" t="s">
        <v>2380</v>
      </c>
      <c r="E1399" t="s">
        <v>2380</v>
      </c>
      <c r="F1399" t="s">
        <v>2380</v>
      </c>
      <c r="G1399" t="s">
        <v>2381</v>
      </c>
      <c r="H1399" t="s">
        <v>2380</v>
      </c>
    </row>
    <row r="1400" spans="1:8" hidden="1" x14ac:dyDescent="0.3">
      <c r="A1400" t="s">
        <v>972</v>
      </c>
      <c r="B1400">
        <v>29.48</v>
      </c>
      <c r="C1400">
        <v>4.91</v>
      </c>
      <c r="D1400" t="s">
        <v>2380</v>
      </c>
      <c r="E1400" t="s">
        <v>2380</v>
      </c>
      <c r="F1400" t="s">
        <v>2380</v>
      </c>
      <c r="G1400" t="s">
        <v>2381</v>
      </c>
      <c r="H1400" t="s">
        <v>2380</v>
      </c>
    </row>
    <row r="1401" spans="1:8" hidden="1" x14ac:dyDescent="0.3">
      <c r="A1401" t="s">
        <v>971</v>
      </c>
      <c r="B1401">
        <v>33.155000000000001</v>
      </c>
      <c r="C1401">
        <v>5.07</v>
      </c>
      <c r="D1401" t="s">
        <v>2380</v>
      </c>
      <c r="E1401" t="s">
        <v>2380</v>
      </c>
      <c r="F1401" t="s">
        <v>2380</v>
      </c>
      <c r="G1401" t="s">
        <v>2381</v>
      </c>
      <c r="H1401" t="s">
        <v>2380</v>
      </c>
    </row>
    <row r="1402" spans="1:8" hidden="1" x14ac:dyDescent="0.3">
      <c r="A1402" t="s">
        <v>970</v>
      </c>
      <c r="B1402">
        <v>42.85</v>
      </c>
      <c r="C1402">
        <v>5.81</v>
      </c>
      <c r="D1402" t="s">
        <v>2382</v>
      </c>
      <c r="E1402" t="s">
        <v>2380</v>
      </c>
      <c r="F1402" t="s">
        <v>2380</v>
      </c>
      <c r="G1402" t="s">
        <v>2381</v>
      </c>
      <c r="H1402" t="s">
        <v>2380</v>
      </c>
    </row>
    <row r="1403" spans="1:8" hidden="1" x14ac:dyDescent="0.3">
      <c r="A1403" t="s">
        <v>969</v>
      </c>
      <c r="B1403">
        <v>32.340000000000003</v>
      </c>
      <c r="C1403">
        <v>11.2</v>
      </c>
      <c r="D1403" t="s">
        <v>2380</v>
      </c>
      <c r="E1403" t="s">
        <v>2380</v>
      </c>
      <c r="F1403" t="s">
        <v>2380</v>
      </c>
      <c r="G1403" t="s">
        <v>2381</v>
      </c>
      <c r="H1403" t="s">
        <v>2380</v>
      </c>
    </row>
    <row r="1404" spans="1:8" hidden="1" x14ac:dyDescent="0.3">
      <c r="A1404" t="s">
        <v>968</v>
      </c>
      <c r="B1404">
        <v>27.5</v>
      </c>
      <c r="C1404">
        <v>10.75</v>
      </c>
      <c r="D1404" t="s">
        <v>2380</v>
      </c>
      <c r="E1404" t="s">
        <v>2380</v>
      </c>
      <c r="F1404" t="s">
        <v>2380</v>
      </c>
      <c r="G1404" t="s">
        <v>2381</v>
      </c>
      <c r="H1404" t="s">
        <v>2380</v>
      </c>
    </row>
    <row r="1405" spans="1:8" hidden="1" x14ac:dyDescent="0.3">
      <c r="A1405" t="s">
        <v>967</v>
      </c>
      <c r="B1405">
        <v>25.8</v>
      </c>
      <c r="C1405">
        <v>7.8</v>
      </c>
      <c r="D1405" t="s">
        <v>2380</v>
      </c>
      <c r="E1405" t="s">
        <v>2380</v>
      </c>
      <c r="F1405" t="s">
        <v>2380</v>
      </c>
      <c r="G1405" t="s">
        <v>2381</v>
      </c>
      <c r="H1405" t="s">
        <v>2380</v>
      </c>
    </row>
    <row r="1406" spans="1:8" hidden="1" x14ac:dyDescent="0.3">
      <c r="A1406" t="s">
        <v>966</v>
      </c>
      <c r="B1406">
        <v>25</v>
      </c>
      <c r="C1406">
        <v>7.04</v>
      </c>
      <c r="D1406" t="s">
        <v>2380</v>
      </c>
      <c r="E1406" t="s">
        <v>2380</v>
      </c>
      <c r="F1406" t="s">
        <v>2380</v>
      </c>
      <c r="G1406" t="s">
        <v>2381</v>
      </c>
      <c r="H1406" t="s">
        <v>2380</v>
      </c>
    </row>
    <row r="1407" spans="1:8" hidden="1" x14ac:dyDescent="0.3">
      <c r="A1407" t="s">
        <v>965</v>
      </c>
      <c r="B1407">
        <v>41.2</v>
      </c>
      <c r="C1407">
        <v>4.18</v>
      </c>
      <c r="D1407" t="s">
        <v>2382</v>
      </c>
      <c r="E1407" t="s">
        <v>2380</v>
      </c>
      <c r="F1407" t="s">
        <v>2380</v>
      </c>
      <c r="G1407" t="s">
        <v>2381</v>
      </c>
      <c r="H1407" t="s">
        <v>2380</v>
      </c>
    </row>
    <row r="1408" spans="1:8" hidden="1"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hidden="1" x14ac:dyDescent="0.3">
      <c r="A1410" t="s">
        <v>962</v>
      </c>
      <c r="B1410">
        <v>19.350000000000001</v>
      </c>
      <c r="C1410">
        <v>8.2200000000000006</v>
      </c>
      <c r="D1410" t="s">
        <v>2382</v>
      </c>
      <c r="E1410" t="s">
        <v>2380</v>
      </c>
      <c r="F1410" t="s">
        <v>2380</v>
      </c>
      <c r="G1410" t="s">
        <v>2381</v>
      </c>
      <c r="H1410" t="s">
        <v>2380</v>
      </c>
    </row>
    <row r="1411" spans="1:8" hidden="1" x14ac:dyDescent="0.3">
      <c r="A1411" t="s">
        <v>961</v>
      </c>
      <c r="B1411">
        <v>36.69</v>
      </c>
      <c r="C1411">
        <v>6.15</v>
      </c>
      <c r="D1411" t="s">
        <v>2380</v>
      </c>
      <c r="E1411" t="s">
        <v>2380</v>
      </c>
      <c r="F1411" t="s">
        <v>2380</v>
      </c>
      <c r="G1411" t="s">
        <v>2381</v>
      </c>
      <c r="H1411" t="s">
        <v>2380</v>
      </c>
    </row>
    <row r="1412" spans="1:8" hidden="1" x14ac:dyDescent="0.3">
      <c r="A1412" t="s">
        <v>960</v>
      </c>
      <c r="B1412">
        <v>28.51</v>
      </c>
      <c r="C1412">
        <v>5.65</v>
      </c>
      <c r="D1412" t="s">
        <v>2382</v>
      </c>
      <c r="E1412" t="s">
        <v>2380</v>
      </c>
      <c r="F1412" t="s">
        <v>2380</v>
      </c>
      <c r="G1412">
        <v>1</v>
      </c>
      <c r="H1412" t="s">
        <v>2380</v>
      </c>
    </row>
    <row r="1413" spans="1:8" hidden="1" x14ac:dyDescent="0.3">
      <c r="A1413" t="s">
        <v>959</v>
      </c>
      <c r="B1413">
        <v>30.21</v>
      </c>
      <c r="C1413">
        <v>5.5</v>
      </c>
      <c r="D1413" t="s">
        <v>2380</v>
      </c>
      <c r="E1413" t="s">
        <v>2380</v>
      </c>
      <c r="F1413" t="s">
        <v>2380</v>
      </c>
      <c r="G1413">
        <v>1</v>
      </c>
      <c r="H1413" t="s">
        <v>2380</v>
      </c>
    </row>
    <row r="1414" spans="1:8" hidden="1" x14ac:dyDescent="0.3">
      <c r="A1414" t="s">
        <v>958</v>
      </c>
      <c r="B1414">
        <v>24.33</v>
      </c>
      <c r="C1414">
        <v>8</v>
      </c>
      <c r="D1414" t="s">
        <v>2380</v>
      </c>
      <c r="E1414" t="s">
        <v>2380</v>
      </c>
      <c r="F1414" t="s">
        <v>2380</v>
      </c>
      <c r="G1414" t="s">
        <v>2381</v>
      </c>
      <c r="H1414" t="s">
        <v>2380</v>
      </c>
    </row>
    <row r="1415" spans="1:8" hidden="1" x14ac:dyDescent="0.3">
      <c r="A1415" t="s">
        <v>957</v>
      </c>
      <c r="B1415">
        <v>19.855</v>
      </c>
      <c r="C1415">
        <v>5.71</v>
      </c>
      <c r="D1415" t="s">
        <v>2382</v>
      </c>
      <c r="E1415" t="s">
        <v>2380</v>
      </c>
      <c r="F1415" t="s">
        <v>2380</v>
      </c>
      <c r="G1415" t="s">
        <v>2381</v>
      </c>
      <c r="H1415" t="s">
        <v>2380</v>
      </c>
    </row>
    <row r="1416" spans="1:8" hidden="1"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hidden="1" x14ac:dyDescent="0.3">
      <c r="A1419" t="s">
        <v>953</v>
      </c>
      <c r="B1419">
        <v>27.34</v>
      </c>
      <c r="C1419">
        <v>5.19</v>
      </c>
      <c r="D1419" t="s">
        <v>2382</v>
      </c>
      <c r="E1419" t="s">
        <v>2380</v>
      </c>
      <c r="F1419" t="s">
        <v>2380</v>
      </c>
      <c r="G1419">
        <v>1</v>
      </c>
      <c r="H1419" t="s">
        <v>2380</v>
      </c>
    </row>
    <row r="1420" spans="1:8" hidden="1" x14ac:dyDescent="0.3">
      <c r="A1420" t="s">
        <v>952</v>
      </c>
      <c r="B1420">
        <v>39.01</v>
      </c>
      <c r="C1420">
        <v>5.37</v>
      </c>
      <c r="D1420" t="s">
        <v>2382</v>
      </c>
      <c r="E1420" t="s">
        <v>2380</v>
      </c>
      <c r="F1420" t="s">
        <v>2380</v>
      </c>
      <c r="G1420" t="s">
        <v>2381</v>
      </c>
      <c r="H1420" t="s">
        <v>2380</v>
      </c>
    </row>
    <row r="1421" spans="1:8" hidden="1" x14ac:dyDescent="0.3">
      <c r="A1421" t="s">
        <v>951</v>
      </c>
      <c r="B1421">
        <v>18.989999999999998</v>
      </c>
      <c r="C1421">
        <v>10.82</v>
      </c>
      <c r="D1421" t="s">
        <v>2382</v>
      </c>
      <c r="E1421" t="s">
        <v>2380</v>
      </c>
      <c r="F1421" t="s">
        <v>2380</v>
      </c>
      <c r="G1421" t="s">
        <v>2381</v>
      </c>
      <c r="H1421" t="s">
        <v>2380</v>
      </c>
    </row>
    <row r="1422" spans="1:8" hidden="1" x14ac:dyDescent="0.3">
      <c r="A1422" t="s">
        <v>950</v>
      </c>
      <c r="B1422">
        <v>42.3</v>
      </c>
      <c r="C1422">
        <v>6.06</v>
      </c>
      <c r="D1422" t="s">
        <v>2382</v>
      </c>
      <c r="E1422" t="s">
        <v>2380</v>
      </c>
      <c r="F1422" t="s">
        <v>2380</v>
      </c>
      <c r="G1422" t="s">
        <v>2381</v>
      </c>
      <c r="H1422" t="s">
        <v>2380</v>
      </c>
    </row>
    <row r="1423" spans="1:8" hidden="1" x14ac:dyDescent="0.3">
      <c r="A1423" t="s">
        <v>949</v>
      </c>
      <c r="B1423">
        <v>39.805</v>
      </c>
      <c r="C1423">
        <v>5.91</v>
      </c>
      <c r="D1423" t="s">
        <v>2380</v>
      </c>
      <c r="E1423" t="s">
        <v>2380</v>
      </c>
      <c r="F1423" t="s">
        <v>2380</v>
      </c>
      <c r="G1423" t="s">
        <v>2381</v>
      </c>
      <c r="H1423" t="s">
        <v>2380</v>
      </c>
    </row>
    <row r="1424" spans="1:8" hidden="1" x14ac:dyDescent="0.3">
      <c r="A1424" t="s">
        <v>948</v>
      </c>
      <c r="B1424">
        <v>33.700000000000003</v>
      </c>
      <c r="C1424">
        <v>5.87</v>
      </c>
      <c r="D1424" t="s">
        <v>2380</v>
      </c>
      <c r="E1424" t="s">
        <v>2380</v>
      </c>
      <c r="F1424" t="s">
        <v>2380</v>
      </c>
      <c r="G1424" t="s">
        <v>2381</v>
      </c>
      <c r="H1424" t="s">
        <v>2380</v>
      </c>
    </row>
    <row r="1425" spans="1:8" hidden="1"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hidden="1" x14ac:dyDescent="0.3">
      <c r="A1427" t="s">
        <v>945</v>
      </c>
      <c r="B1427">
        <v>30.2</v>
      </c>
      <c r="C1427">
        <v>5.7</v>
      </c>
      <c r="D1427" t="s">
        <v>2380</v>
      </c>
      <c r="E1427" t="s">
        <v>2380</v>
      </c>
      <c r="F1427" t="s">
        <v>2380</v>
      </c>
      <c r="G1427" t="s">
        <v>2381</v>
      </c>
      <c r="H1427" t="s">
        <v>2380</v>
      </c>
    </row>
    <row r="1428" spans="1:8" hidden="1" x14ac:dyDescent="0.3">
      <c r="A1428" t="s">
        <v>944</v>
      </c>
      <c r="B1428">
        <v>27.645</v>
      </c>
      <c r="C1428">
        <v>9.91</v>
      </c>
      <c r="D1428" t="s">
        <v>2380</v>
      </c>
      <c r="E1428" t="s">
        <v>2380</v>
      </c>
      <c r="F1428" t="s">
        <v>2380</v>
      </c>
      <c r="G1428" t="s">
        <v>2381</v>
      </c>
      <c r="H1428" t="s">
        <v>2380</v>
      </c>
    </row>
    <row r="1429" spans="1:8" hidden="1"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hidden="1"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hidden="1" x14ac:dyDescent="0.3">
      <c r="A1433" t="s">
        <v>939</v>
      </c>
      <c r="B1433">
        <v>37.1</v>
      </c>
      <c r="C1433">
        <v>8.8699999999999992</v>
      </c>
      <c r="D1433" t="s">
        <v>2382</v>
      </c>
      <c r="E1433" t="s">
        <v>2380</v>
      </c>
      <c r="F1433" t="s">
        <v>2380</v>
      </c>
      <c r="G1433" t="s">
        <v>2381</v>
      </c>
      <c r="H1433" t="s">
        <v>2380</v>
      </c>
    </row>
    <row r="1434" spans="1:8" hidden="1" x14ac:dyDescent="0.3">
      <c r="A1434" t="s">
        <v>938</v>
      </c>
      <c r="B1434">
        <v>16.79</v>
      </c>
      <c r="C1434">
        <v>11.4</v>
      </c>
      <c r="D1434" t="s">
        <v>2380</v>
      </c>
      <c r="E1434" t="s">
        <v>2380</v>
      </c>
      <c r="F1434" t="s">
        <v>2380</v>
      </c>
      <c r="G1434" t="s">
        <v>2381</v>
      </c>
      <c r="H1434" t="s">
        <v>2380</v>
      </c>
    </row>
    <row r="1435" spans="1:8" hidden="1"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hidden="1"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hidden="1" x14ac:dyDescent="0.3">
      <c r="A1440" t="s">
        <v>932</v>
      </c>
      <c r="B1440">
        <v>33.1</v>
      </c>
      <c r="C1440">
        <v>4.93</v>
      </c>
      <c r="D1440" t="s">
        <v>2380</v>
      </c>
      <c r="E1440" t="s">
        <v>2380</v>
      </c>
      <c r="F1440" t="s">
        <v>2380</v>
      </c>
      <c r="G1440" t="s">
        <v>2381</v>
      </c>
      <c r="H1440" t="s">
        <v>2380</v>
      </c>
    </row>
    <row r="1441" spans="1:8" hidden="1"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hidden="1"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hidden="1" x14ac:dyDescent="0.3">
      <c r="A1445" t="s">
        <v>927</v>
      </c>
      <c r="B1445">
        <v>29.164999999999999</v>
      </c>
      <c r="C1445">
        <v>4.87</v>
      </c>
      <c r="D1445" t="s">
        <v>2380</v>
      </c>
      <c r="E1445" t="s">
        <v>2382</v>
      </c>
      <c r="F1445" t="s">
        <v>2380</v>
      </c>
      <c r="G1445">
        <v>1</v>
      </c>
      <c r="H1445" t="s">
        <v>2380</v>
      </c>
    </row>
    <row r="1446" spans="1:8" hidden="1" x14ac:dyDescent="0.3">
      <c r="A1446" t="s">
        <v>926</v>
      </c>
      <c r="B1446">
        <v>15.05</v>
      </c>
      <c r="C1446">
        <v>8.1199999999999992</v>
      </c>
      <c r="D1446" t="s">
        <v>2380</v>
      </c>
      <c r="E1446" t="s">
        <v>2380</v>
      </c>
      <c r="F1446" t="s">
        <v>2380</v>
      </c>
      <c r="G1446" t="s">
        <v>2381</v>
      </c>
      <c r="H1446" t="s">
        <v>2380</v>
      </c>
    </row>
    <row r="1447" spans="1:8" hidden="1" x14ac:dyDescent="0.3">
      <c r="A1447" t="s">
        <v>925</v>
      </c>
      <c r="B1447">
        <v>19.95</v>
      </c>
      <c r="C1447">
        <v>4.3600000000000003</v>
      </c>
      <c r="D1447" t="s">
        <v>2380</v>
      </c>
      <c r="E1447" t="s">
        <v>2380</v>
      </c>
      <c r="F1447" t="s">
        <v>2380</v>
      </c>
      <c r="G1447">
        <v>2</v>
      </c>
      <c r="H1447" t="s">
        <v>2380</v>
      </c>
    </row>
    <row r="1448" spans="1:8" hidden="1" x14ac:dyDescent="0.3">
      <c r="A1448" t="s">
        <v>924</v>
      </c>
      <c r="B1448">
        <v>16.66</v>
      </c>
      <c r="C1448">
        <v>9.16</v>
      </c>
      <c r="D1448" t="s">
        <v>2380</v>
      </c>
      <c r="E1448" t="s">
        <v>2380</v>
      </c>
      <c r="F1448" t="s">
        <v>2380</v>
      </c>
      <c r="G1448" t="s">
        <v>2381</v>
      </c>
      <c r="H1448" t="s">
        <v>2380</v>
      </c>
    </row>
    <row r="1449" spans="1:8" hidden="1" x14ac:dyDescent="0.3">
      <c r="A1449" t="s">
        <v>923</v>
      </c>
      <c r="B1449">
        <v>16.62</v>
      </c>
      <c r="C1449">
        <v>9.14</v>
      </c>
      <c r="D1449" t="s">
        <v>2380</v>
      </c>
      <c r="E1449" t="s">
        <v>2380</v>
      </c>
      <c r="F1449" t="s">
        <v>2380</v>
      </c>
      <c r="G1449" t="s">
        <v>2381</v>
      </c>
      <c r="H1449" t="s">
        <v>2380</v>
      </c>
    </row>
    <row r="1450" spans="1:8" hidden="1" x14ac:dyDescent="0.3">
      <c r="A1450" t="s">
        <v>922</v>
      </c>
      <c r="B1450">
        <v>15.36</v>
      </c>
      <c r="C1450">
        <v>5.49</v>
      </c>
      <c r="D1450" t="s">
        <v>2382</v>
      </c>
      <c r="E1450" t="s">
        <v>2380</v>
      </c>
      <c r="F1450" t="s">
        <v>2380</v>
      </c>
      <c r="G1450">
        <v>2</v>
      </c>
      <c r="H1450" t="s">
        <v>2380</v>
      </c>
    </row>
    <row r="1451" spans="1:8" hidden="1" x14ac:dyDescent="0.3">
      <c r="A1451" t="s">
        <v>921</v>
      </c>
      <c r="B1451">
        <v>27.74</v>
      </c>
      <c r="C1451">
        <v>5.96</v>
      </c>
      <c r="D1451" t="s">
        <v>2382</v>
      </c>
      <c r="E1451" t="s">
        <v>2380</v>
      </c>
      <c r="F1451" t="s">
        <v>2380</v>
      </c>
      <c r="G1451" t="s">
        <v>2381</v>
      </c>
      <c r="H1451" t="s">
        <v>2380</v>
      </c>
    </row>
    <row r="1452" spans="1:8" hidden="1" x14ac:dyDescent="0.3">
      <c r="A1452" t="s">
        <v>920</v>
      </c>
      <c r="B1452">
        <v>22.44</v>
      </c>
      <c r="C1452">
        <v>4.62</v>
      </c>
      <c r="D1452" t="s">
        <v>2382</v>
      </c>
      <c r="E1452" t="s">
        <v>2380</v>
      </c>
      <c r="F1452" t="s">
        <v>2380</v>
      </c>
      <c r="G1452" t="s">
        <v>2381</v>
      </c>
      <c r="H1452" t="s">
        <v>2380</v>
      </c>
    </row>
    <row r="1453" spans="1:8" hidden="1" x14ac:dyDescent="0.3">
      <c r="A1453" t="s">
        <v>919</v>
      </c>
      <c r="B1453">
        <v>37.049999999999997</v>
      </c>
      <c r="C1453">
        <v>9.9600000000000009</v>
      </c>
      <c r="D1453" t="s">
        <v>2382</v>
      </c>
      <c r="E1453" t="s">
        <v>2380</v>
      </c>
      <c r="F1453" t="s">
        <v>2380</v>
      </c>
      <c r="G1453" t="s">
        <v>2381</v>
      </c>
      <c r="H1453" t="s">
        <v>2380</v>
      </c>
    </row>
    <row r="1454" spans="1:8" hidden="1" x14ac:dyDescent="0.3">
      <c r="A1454" t="s">
        <v>918</v>
      </c>
      <c r="B1454">
        <v>22.95</v>
      </c>
      <c r="C1454">
        <v>10.53</v>
      </c>
      <c r="D1454" t="s">
        <v>2380</v>
      </c>
      <c r="E1454" t="s">
        <v>2380</v>
      </c>
      <c r="F1454" t="s">
        <v>2380</v>
      </c>
      <c r="G1454">
        <v>2</v>
      </c>
      <c r="H1454" t="s">
        <v>2380</v>
      </c>
    </row>
    <row r="1455" spans="1:8" hidden="1" x14ac:dyDescent="0.3">
      <c r="A1455" t="s">
        <v>917</v>
      </c>
      <c r="B1455">
        <v>34.200000000000003</v>
      </c>
      <c r="C1455">
        <v>6.69</v>
      </c>
      <c r="D1455" t="s">
        <v>2382</v>
      </c>
      <c r="E1455" t="s">
        <v>2380</v>
      </c>
      <c r="F1455" t="s">
        <v>2380</v>
      </c>
      <c r="G1455" t="s">
        <v>2381</v>
      </c>
      <c r="H1455" t="s">
        <v>2380</v>
      </c>
    </row>
    <row r="1456" spans="1:8" hidden="1" x14ac:dyDescent="0.3">
      <c r="A1456" t="s">
        <v>916</v>
      </c>
      <c r="B1456">
        <v>30.59</v>
      </c>
      <c r="C1456">
        <v>9.5500000000000007</v>
      </c>
      <c r="D1456" t="s">
        <v>2382</v>
      </c>
      <c r="E1456" t="s">
        <v>2380</v>
      </c>
      <c r="F1456" t="s">
        <v>2380</v>
      </c>
      <c r="G1456" t="s">
        <v>2381</v>
      </c>
      <c r="H1456" t="s">
        <v>2380</v>
      </c>
    </row>
    <row r="1457" spans="1:8" hidden="1" x14ac:dyDescent="0.3">
      <c r="A1457" t="s">
        <v>915</v>
      </c>
      <c r="B1457">
        <v>25.51</v>
      </c>
      <c r="C1457">
        <v>6.05</v>
      </c>
      <c r="D1457" t="s">
        <v>2380</v>
      </c>
      <c r="E1457" t="s">
        <v>2380</v>
      </c>
      <c r="F1457" t="s">
        <v>2380</v>
      </c>
      <c r="G1457" t="s">
        <v>2381</v>
      </c>
      <c r="H1457" t="s">
        <v>2380</v>
      </c>
    </row>
    <row r="1458" spans="1:8" hidden="1" x14ac:dyDescent="0.3">
      <c r="A1458" t="s">
        <v>914</v>
      </c>
      <c r="B1458">
        <v>29.04</v>
      </c>
      <c r="C1458">
        <v>10.56</v>
      </c>
      <c r="D1458" t="s">
        <v>2382</v>
      </c>
      <c r="E1458" t="s">
        <v>2380</v>
      </c>
      <c r="F1458" t="s">
        <v>2380</v>
      </c>
      <c r="G1458">
        <v>1</v>
      </c>
      <c r="H1458" t="s">
        <v>2380</v>
      </c>
    </row>
    <row r="1459" spans="1:8" hidden="1" x14ac:dyDescent="0.3">
      <c r="A1459" t="s">
        <v>913</v>
      </c>
      <c r="B1459">
        <v>22.135000000000002</v>
      </c>
      <c r="C1459">
        <v>10.81</v>
      </c>
      <c r="D1459" t="s">
        <v>2382</v>
      </c>
      <c r="E1459" t="s">
        <v>2380</v>
      </c>
      <c r="F1459" t="s">
        <v>2380</v>
      </c>
      <c r="G1459">
        <v>1</v>
      </c>
      <c r="H1459" t="s">
        <v>2380</v>
      </c>
    </row>
    <row r="1460" spans="1:8" hidden="1" x14ac:dyDescent="0.3">
      <c r="A1460" t="s">
        <v>912</v>
      </c>
      <c r="B1460">
        <v>21.375</v>
      </c>
      <c r="C1460">
        <v>4.32</v>
      </c>
      <c r="D1460" t="s">
        <v>2380</v>
      </c>
      <c r="E1460" t="s">
        <v>2380</v>
      </c>
      <c r="F1460" t="s">
        <v>2380</v>
      </c>
      <c r="G1460" t="s">
        <v>2381</v>
      </c>
      <c r="H1460" t="s">
        <v>2380</v>
      </c>
    </row>
    <row r="1461" spans="1:8" hidden="1"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hidden="1" x14ac:dyDescent="0.3">
      <c r="A1464" t="s">
        <v>908</v>
      </c>
      <c r="B1464">
        <v>35.299999999999997</v>
      </c>
      <c r="C1464">
        <v>4.3899999999999997</v>
      </c>
      <c r="D1464" t="s">
        <v>2380</v>
      </c>
      <c r="E1464" t="s">
        <v>2380</v>
      </c>
      <c r="F1464" t="s">
        <v>2380</v>
      </c>
      <c r="G1464" t="s">
        <v>2381</v>
      </c>
      <c r="H1464" t="s">
        <v>2380</v>
      </c>
    </row>
    <row r="1465" spans="1:8" hidden="1" x14ac:dyDescent="0.3">
      <c r="A1465" t="s">
        <v>907</v>
      </c>
      <c r="B1465">
        <v>18.91</v>
      </c>
      <c r="C1465">
        <v>11.44</v>
      </c>
      <c r="D1465" t="s">
        <v>2380</v>
      </c>
      <c r="E1465" t="s">
        <v>2380</v>
      </c>
      <c r="F1465" t="s">
        <v>2380</v>
      </c>
      <c r="G1465" t="s">
        <v>2381</v>
      </c>
      <c r="H1465" t="s">
        <v>2380</v>
      </c>
    </row>
    <row r="1466" spans="1:8" hidden="1" x14ac:dyDescent="0.3">
      <c r="A1466" t="s">
        <v>906</v>
      </c>
      <c r="B1466">
        <v>22.41</v>
      </c>
      <c r="C1466">
        <v>11.37</v>
      </c>
      <c r="D1466" t="s">
        <v>2382</v>
      </c>
      <c r="E1466" t="s">
        <v>2380</v>
      </c>
      <c r="F1466" t="s">
        <v>2380</v>
      </c>
      <c r="G1466">
        <v>1</v>
      </c>
      <c r="H1466" t="s">
        <v>2380</v>
      </c>
    </row>
    <row r="1467" spans="1:8" hidden="1" x14ac:dyDescent="0.3">
      <c r="A1467" t="s">
        <v>905</v>
      </c>
      <c r="B1467">
        <v>22.704999999999998</v>
      </c>
      <c r="C1467">
        <v>6.14</v>
      </c>
      <c r="D1467" t="s">
        <v>2380</v>
      </c>
      <c r="E1467" t="s">
        <v>2380</v>
      </c>
      <c r="F1467" t="s">
        <v>2380</v>
      </c>
      <c r="G1467" t="s">
        <v>2381</v>
      </c>
      <c r="H1467" t="s">
        <v>2380</v>
      </c>
    </row>
    <row r="1468" spans="1:8" hidden="1" x14ac:dyDescent="0.3">
      <c r="A1468" t="s">
        <v>904</v>
      </c>
      <c r="B1468">
        <v>37.18</v>
      </c>
      <c r="C1468">
        <v>4.8899999999999997</v>
      </c>
      <c r="D1468" t="s">
        <v>2380</v>
      </c>
      <c r="E1468" t="s">
        <v>2380</v>
      </c>
      <c r="F1468" t="s">
        <v>2380</v>
      </c>
      <c r="G1468" t="s">
        <v>2381</v>
      </c>
      <c r="H1468" t="s">
        <v>2380</v>
      </c>
    </row>
    <row r="1469" spans="1:8" hidden="1" x14ac:dyDescent="0.3">
      <c r="A1469" t="s">
        <v>903</v>
      </c>
      <c r="B1469">
        <v>35.97</v>
      </c>
      <c r="C1469">
        <v>4.5999999999999996</v>
      </c>
      <c r="D1469" t="s">
        <v>2380</v>
      </c>
      <c r="E1469" t="s">
        <v>2380</v>
      </c>
      <c r="F1469" t="s">
        <v>2380</v>
      </c>
      <c r="G1469" t="s">
        <v>2381</v>
      </c>
      <c r="H1469" t="s">
        <v>2380</v>
      </c>
    </row>
    <row r="1470" spans="1:8" hidden="1" x14ac:dyDescent="0.3">
      <c r="A1470" t="s">
        <v>902</v>
      </c>
      <c r="B1470">
        <v>35.799999999999997</v>
      </c>
      <c r="C1470">
        <v>4.42</v>
      </c>
      <c r="D1470" t="s">
        <v>2380</v>
      </c>
      <c r="E1470" t="s">
        <v>2380</v>
      </c>
      <c r="F1470" t="s">
        <v>2380</v>
      </c>
      <c r="G1470" t="s">
        <v>2381</v>
      </c>
      <c r="H1470" t="s">
        <v>2380</v>
      </c>
    </row>
    <row r="1471" spans="1:8" hidden="1" x14ac:dyDescent="0.3">
      <c r="A1471" t="s">
        <v>901</v>
      </c>
      <c r="B1471">
        <v>28.31</v>
      </c>
      <c r="C1471">
        <v>7.48</v>
      </c>
      <c r="D1471" t="s">
        <v>2382</v>
      </c>
      <c r="E1471" t="s">
        <v>2380</v>
      </c>
      <c r="F1471" t="s">
        <v>2380</v>
      </c>
      <c r="G1471" t="s">
        <v>2381</v>
      </c>
      <c r="H1471" t="s">
        <v>2380</v>
      </c>
    </row>
    <row r="1472" spans="1:8" hidden="1" x14ac:dyDescent="0.3">
      <c r="A1472" t="s">
        <v>900</v>
      </c>
      <c r="B1472">
        <v>38.06</v>
      </c>
      <c r="C1472">
        <v>10.74</v>
      </c>
      <c r="D1472" t="s">
        <v>2380</v>
      </c>
      <c r="E1472" t="s">
        <v>2380</v>
      </c>
      <c r="F1472" t="s">
        <v>2380</v>
      </c>
      <c r="G1472" t="s">
        <v>2381</v>
      </c>
      <c r="H1472" t="s">
        <v>2380</v>
      </c>
    </row>
    <row r="1473" spans="1:8" hidden="1" x14ac:dyDescent="0.3">
      <c r="A1473" t="s">
        <v>899</v>
      </c>
      <c r="B1473">
        <v>28</v>
      </c>
      <c r="C1473">
        <v>5.19</v>
      </c>
      <c r="D1473" t="s">
        <v>2380</v>
      </c>
      <c r="E1473" t="s">
        <v>2380</v>
      </c>
      <c r="F1473" t="s">
        <v>2380</v>
      </c>
      <c r="G1473">
        <v>1</v>
      </c>
      <c r="H1473" t="s">
        <v>2380</v>
      </c>
    </row>
    <row r="1474" spans="1:8" hidden="1" x14ac:dyDescent="0.3">
      <c r="A1474" t="s">
        <v>898</v>
      </c>
      <c r="B1474">
        <v>34.32</v>
      </c>
      <c r="C1474">
        <v>9.17</v>
      </c>
      <c r="D1474" t="s">
        <v>2380</v>
      </c>
      <c r="E1474" t="s">
        <v>2380</v>
      </c>
      <c r="F1474" t="s">
        <v>2380</v>
      </c>
      <c r="G1474" t="s">
        <v>2381</v>
      </c>
      <c r="H1474" t="s">
        <v>2380</v>
      </c>
    </row>
    <row r="1475" spans="1:8" hidden="1" x14ac:dyDescent="0.3">
      <c r="A1475" t="s">
        <v>897</v>
      </c>
      <c r="B1475">
        <v>22.3</v>
      </c>
      <c r="C1475">
        <v>4.95</v>
      </c>
      <c r="D1475" t="s">
        <v>2382</v>
      </c>
      <c r="E1475" t="s">
        <v>2380</v>
      </c>
      <c r="F1475" t="s">
        <v>2380</v>
      </c>
      <c r="G1475" t="s">
        <v>2381</v>
      </c>
      <c r="H1475" t="s">
        <v>2380</v>
      </c>
    </row>
    <row r="1476" spans="1:8" hidden="1" x14ac:dyDescent="0.3">
      <c r="A1476" t="s">
        <v>896</v>
      </c>
      <c r="B1476">
        <v>27.835000000000001</v>
      </c>
      <c r="C1476">
        <v>6.03</v>
      </c>
      <c r="D1476" t="s">
        <v>2380</v>
      </c>
      <c r="E1476" t="s">
        <v>2380</v>
      </c>
      <c r="F1476" t="s">
        <v>2380</v>
      </c>
      <c r="G1476">
        <v>1</v>
      </c>
      <c r="H1476" t="s">
        <v>2380</v>
      </c>
    </row>
    <row r="1477" spans="1:8" hidden="1" x14ac:dyDescent="0.3">
      <c r="A1477" t="s">
        <v>895</v>
      </c>
      <c r="B1477">
        <v>39.229999999999997</v>
      </c>
      <c r="C1477">
        <v>5.36</v>
      </c>
      <c r="D1477" t="s">
        <v>2380</v>
      </c>
      <c r="E1477" t="s">
        <v>2380</v>
      </c>
      <c r="F1477" t="s">
        <v>2380</v>
      </c>
      <c r="G1477" t="s">
        <v>2381</v>
      </c>
      <c r="H1477" t="s">
        <v>2380</v>
      </c>
    </row>
    <row r="1478" spans="1:8" hidden="1"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hidden="1" x14ac:dyDescent="0.3">
      <c r="A1480" t="s">
        <v>892</v>
      </c>
      <c r="B1480">
        <v>18.75</v>
      </c>
      <c r="C1480">
        <v>6.72</v>
      </c>
      <c r="D1480" t="s">
        <v>2380</v>
      </c>
      <c r="E1480" t="s">
        <v>2380</v>
      </c>
      <c r="F1480" t="s">
        <v>2380</v>
      </c>
      <c r="G1480" t="s">
        <v>2381</v>
      </c>
      <c r="H1480" t="s">
        <v>2380</v>
      </c>
    </row>
    <row r="1481" spans="1:8" hidden="1" x14ac:dyDescent="0.3">
      <c r="A1481" t="s">
        <v>891</v>
      </c>
      <c r="B1481">
        <v>26.48</v>
      </c>
      <c r="C1481">
        <v>4.2</v>
      </c>
      <c r="D1481" t="s">
        <v>2380</v>
      </c>
      <c r="E1481" t="s">
        <v>2380</v>
      </c>
      <c r="F1481" t="s">
        <v>2380</v>
      </c>
      <c r="G1481">
        <v>1</v>
      </c>
      <c r="H1481" t="s">
        <v>2380</v>
      </c>
    </row>
    <row r="1482" spans="1:8" hidden="1" x14ac:dyDescent="0.3">
      <c r="A1482" t="s">
        <v>890</v>
      </c>
      <c r="B1482">
        <v>34.83</v>
      </c>
      <c r="C1482">
        <v>5.79</v>
      </c>
      <c r="D1482" t="s">
        <v>2380</v>
      </c>
      <c r="E1482" t="s">
        <v>2380</v>
      </c>
      <c r="F1482" t="s">
        <v>2380</v>
      </c>
      <c r="G1482">
        <v>1</v>
      </c>
      <c r="H1482" t="s">
        <v>2380</v>
      </c>
    </row>
    <row r="1483" spans="1:8" hidden="1" x14ac:dyDescent="0.3">
      <c r="A1483" t="s">
        <v>889</v>
      </c>
      <c r="B1483">
        <v>25.46</v>
      </c>
      <c r="C1483">
        <v>4.29</v>
      </c>
      <c r="D1483" t="s">
        <v>2380</v>
      </c>
      <c r="E1483" t="s">
        <v>2380</v>
      </c>
      <c r="F1483" t="s">
        <v>2380</v>
      </c>
      <c r="G1483" t="s">
        <v>2381</v>
      </c>
      <c r="H1483" t="s">
        <v>2380</v>
      </c>
    </row>
    <row r="1484" spans="1:8" hidden="1" x14ac:dyDescent="0.3">
      <c r="A1484" t="s">
        <v>888</v>
      </c>
      <c r="B1484">
        <v>23.31</v>
      </c>
      <c r="C1484">
        <v>8.27</v>
      </c>
      <c r="D1484" t="s">
        <v>2380</v>
      </c>
      <c r="E1484" t="s">
        <v>2380</v>
      </c>
      <c r="F1484" t="s">
        <v>2380</v>
      </c>
      <c r="G1484" t="s">
        <v>2381</v>
      </c>
      <c r="H1484" t="s">
        <v>2380</v>
      </c>
    </row>
    <row r="1485" spans="1:8" hidden="1" x14ac:dyDescent="0.3">
      <c r="A1485" t="s">
        <v>887</v>
      </c>
      <c r="B1485">
        <v>29</v>
      </c>
      <c r="C1485">
        <v>4.5599999999999996</v>
      </c>
      <c r="D1485" t="s">
        <v>2380</v>
      </c>
      <c r="E1485" t="s">
        <v>2380</v>
      </c>
      <c r="F1485" t="s">
        <v>2380</v>
      </c>
      <c r="G1485" t="s">
        <v>2381</v>
      </c>
      <c r="H1485" t="s">
        <v>2380</v>
      </c>
    </row>
    <row r="1486" spans="1:8" hidden="1" x14ac:dyDescent="0.3">
      <c r="A1486" t="s">
        <v>886</v>
      </c>
      <c r="B1486">
        <v>32.869999999999997</v>
      </c>
      <c r="C1486">
        <v>5.33</v>
      </c>
      <c r="D1486" t="s">
        <v>2380</v>
      </c>
      <c r="E1486" t="s">
        <v>2380</v>
      </c>
      <c r="F1486" t="s">
        <v>2380</v>
      </c>
      <c r="G1486" t="s">
        <v>2381</v>
      </c>
      <c r="H1486" t="s">
        <v>2380</v>
      </c>
    </row>
    <row r="1487" spans="1:8" hidden="1" x14ac:dyDescent="0.3">
      <c r="A1487" t="s">
        <v>885</v>
      </c>
      <c r="B1487">
        <v>26.18</v>
      </c>
      <c r="C1487">
        <v>5.63</v>
      </c>
      <c r="D1487" t="s">
        <v>2380</v>
      </c>
      <c r="E1487" t="s">
        <v>2380</v>
      </c>
      <c r="F1487" t="s">
        <v>2380</v>
      </c>
      <c r="G1487" t="s">
        <v>2381</v>
      </c>
      <c r="H1487" t="s">
        <v>2380</v>
      </c>
    </row>
    <row r="1488" spans="1:8" hidden="1" x14ac:dyDescent="0.3">
      <c r="A1488" t="s">
        <v>884</v>
      </c>
      <c r="B1488">
        <v>25.3</v>
      </c>
      <c r="C1488">
        <v>5.12</v>
      </c>
      <c r="D1488" t="s">
        <v>2380</v>
      </c>
      <c r="E1488" t="s">
        <v>2380</v>
      </c>
      <c r="F1488" t="s">
        <v>2380</v>
      </c>
      <c r="G1488" t="s">
        <v>2381</v>
      </c>
      <c r="H1488" t="s">
        <v>2380</v>
      </c>
    </row>
    <row r="1489" spans="1:8" hidden="1" x14ac:dyDescent="0.3">
      <c r="A1489" t="s">
        <v>883</v>
      </c>
      <c r="B1489">
        <v>36.94</v>
      </c>
      <c r="C1489">
        <v>5.15</v>
      </c>
      <c r="D1489" t="s">
        <v>2382</v>
      </c>
      <c r="E1489" t="s">
        <v>2380</v>
      </c>
      <c r="F1489" t="s">
        <v>2380</v>
      </c>
      <c r="G1489">
        <v>1</v>
      </c>
      <c r="H1489" t="s">
        <v>2380</v>
      </c>
    </row>
    <row r="1490" spans="1:8" hidden="1"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hidden="1" x14ac:dyDescent="0.3">
      <c r="A1492" t="s">
        <v>880</v>
      </c>
      <c r="B1492">
        <v>24.36</v>
      </c>
      <c r="C1492">
        <v>5.57</v>
      </c>
      <c r="D1492" t="s">
        <v>2380</v>
      </c>
      <c r="E1492" t="s">
        <v>2380</v>
      </c>
      <c r="F1492" t="s">
        <v>2380</v>
      </c>
      <c r="G1492" t="s">
        <v>2381</v>
      </c>
      <c r="H1492" t="s">
        <v>2380</v>
      </c>
    </row>
    <row r="1493" spans="1:8" hidden="1" x14ac:dyDescent="0.3">
      <c r="A1493" t="s">
        <v>879</v>
      </c>
      <c r="B1493">
        <v>32.299999999999997</v>
      </c>
      <c r="C1493">
        <v>5.31</v>
      </c>
      <c r="D1493" t="s">
        <v>2380</v>
      </c>
      <c r="E1493" t="s">
        <v>2380</v>
      </c>
      <c r="F1493" t="s">
        <v>2380</v>
      </c>
      <c r="G1493" t="s">
        <v>2381</v>
      </c>
      <c r="H1493" t="s">
        <v>2380</v>
      </c>
    </row>
    <row r="1494" spans="1:8" hidden="1" x14ac:dyDescent="0.3">
      <c r="A1494" t="s">
        <v>878</v>
      </c>
      <c r="B1494">
        <v>22.704999999999998</v>
      </c>
      <c r="C1494">
        <v>4.57</v>
      </c>
      <c r="D1494" t="s">
        <v>2382</v>
      </c>
      <c r="E1494" t="s">
        <v>2380</v>
      </c>
      <c r="F1494" t="s">
        <v>2380</v>
      </c>
      <c r="G1494" t="s">
        <v>2381</v>
      </c>
      <c r="H1494" t="s">
        <v>2380</v>
      </c>
    </row>
    <row r="1495" spans="1:8" hidden="1" x14ac:dyDescent="0.3">
      <c r="A1495" t="s">
        <v>877</v>
      </c>
      <c r="B1495">
        <v>21.79</v>
      </c>
      <c r="C1495">
        <v>8.6999999999999993</v>
      </c>
      <c r="D1495" t="s">
        <v>2382</v>
      </c>
      <c r="E1495" t="s">
        <v>2380</v>
      </c>
      <c r="F1495" t="s">
        <v>2380</v>
      </c>
      <c r="G1495">
        <v>1</v>
      </c>
      <c r="H1495" t="s">
        <v>2380</v>
      </c>
    </row>
    <row r="1496" spans="1:8" hidden="1" x14ac:dyDescent="0.3">
      <c r="A1496" t="s">
        <v>876</v>
      </c>
      <c r="B1496">
        <v>24.52</v>
      </c>
      <c r="C1496">
        <v>4.76</v>
      </c>
      <c r="D1496" t="s">
        <v>2380</v>
      </c>
      <c r="E1496" t="s">
        <v>2380</v>
      </c>
      <c r="F1496" t="s">
        <v>2380</v>
      </c>
      <c r="G1496" t="s">
        <v>2381</v>
      </c>
      <c r="H1496" t="s">
        <v>2380</v>
      </c>
    </row>
    <row r="1497" spans="1:8" hidden="1" x14ac:dyDescent="0.3">
      <c r="A1497" t="s">
        <v>875</v>
      </c>
      <c r="B1497">
        <v>39.520000000000003</v>
      </c>
      <c r="C1497">
        <v>11.81</v>
      </c>
      <c r="D1497" t="s">
        <v>2380</v>
      </c>
      <c r="E1497" t="s">
        <v>2380</v>
      </c>
      <c r="F1497" t="s">
        <v>2380</v>
      </c>
      <c r="G1497" t="s">
        <v>2381</v>
      </c>
      <c r="H1497" t="s">
        <v>2380</v>
      </c>
    </row>
    <row r="1498" spans="1:8" hidden="1" x14ac:dyDescent="0.3">
      <c r="A1498" t="s">
        <v>874</v>
      </c>
      <c r="B1498">
        <v>24.49</v>
      </c>
      <c r="C1498">
        <v>4.67</v>
      </c>
      <c r="D1498" t="s">
        <v>2380</v>
      </c>
      <c r="E1498" t="s">
        <v>2380</v>
      </c>
      <c r="F1498" t="s">
        <v>2380</v>
      </c>
      <c r="G1498" t="s">
        <v>2381</v>
      </c>
      <c r="H1498" t="s">
        <v>2380</v>
      </c>
    </row>
    <row r="1499" spans="1:8" hidden="1" x14ac:dyDescent="0.3">
      <c r="A1499" t="s">
        <v>873</v>
      </c>
      <c r="B1499">
        <v>26.315000000000001</v>
      </c>
      <c r="C1499">
        <v>6.02</v>
      </c>
      <c r="D1499" t="s">
        <v>2380</v>
      </c>
      <c r="E1499" t="s">
        <v>2380</v>
      </c>
      <c r="F1499" t="s">
        <v>2380</v>
      </c>
      <c r="G1499" t="s">
        <v>2381</v>
      </c>
      <c r="H1499" t="s">
        <v>2380</v>
      </c>
    </row>
    <row r="1500" spans="1:8" hidden="1" x14ac:dyDescent="0.3">
      <c r="A1500" t="s">
        <v>872</v>
      </c>
      <c r="B1500">
        <v>22.58</v>
      </c>
      <c r="C1500">
        <v>7.46</v>
      </c>
      <c r="D1500" t="s">
        <v>2380</v>
      </c>
      <c r="E1500" t="s">
        <v>2380</v>
      </c>
      <c r="F1500" t="s">
        <v>2380</v>
      </c>
      <c r="G1500" t="s">
        <v>2381</v>
      </c>
      <c r="H1500" t="s">
        <v>2380</v>
      </c>
    </row>
    <row r="1501" spans="1:8" hidden="1" x14ac:dyDescent="0.3">
      <c r="A1501" t="s">
        <v>871</v>
      </c>
      <c r="B1501">
        <v>19.475000000000001</v>
      </c>
      <c r="C1501">
        <v>4.74</v>
      </c>
      <c r="D1501" t="s">
        <v>2380</v>
      </c>
      <c r="E1501" t="s">
        <v>2380</v>
      </c>
      <c r="F1501" t="s">
        <v>2380</v>
      </c>
      <c r="G1501">
        <v>1</v>
      </c>
      <c r="H1501" t="s">
        <v>2380</v>
      </c>
    </row>
    <row r="1502" spans="1:8" hidden="1" x14ac:dyDescent="0.3">
      <c r="A1502" t="s">
        <v>870</v>
      </c>
      <c r="B1502">
        <v>26.33</v>
      </c>
      <c r="C1502">
        <v>4.79</v>
      </c>
      <c r="D1502" t="s">
        <v>2380</v>
      </c>
      <c r="E1502" t="s">
        <v>2380</v>
      </c>
      <c r="F1502" t="s">
        <v>2380</v>
      </c>
      <c r="G1502" t="s">
        <v>2381</v>
      </c>
      <c r="H1502" t="s">
        <v>2380</v>
      </c>
    </row>
    <row r="1503" spans="1:8" hidden="1" x14ac:dyDescent="0.3">
      <c r="A1503" t="s">
        <v>869</v>
      </c>
      <c r="B1503">
        <v>17.29</v>
      </c>
      <c r="C1503">
        <v>5.35</v>
      </c>
      <c r="D1503" t="s">
        <v>2382</v>
      </c>
      <c r="E1503" t="s">
        <v>2380</v>
      </c>
      <c r="F1503" t="s">
        <v>2380</v>
      </c>
      <c r="G1503" t="s">
        <v>2381</v>
      </c>
      <c r="H1503" t="s">
        <v>2380</v>
      </c>
    </row>
    <row r="1504" spans="1:8" hidden="1" x14ac:dyDescent="0.3">
      <c r="A1504" t="s">
        <v>868</v>
      </c>
      <c r="B1504">
        <v>42.88</v>
      </c>
      <c r="C1504">
        <v>4.87</v>
      </c>
      <c r="D1504" t="s">
        <v>2380</v>
      </c>
      <c r="E1504" t="s">
        <v>2382</v>
      </c>
      <c r="F1504" t="s">
        <v>2380</v>
      </c>
      <c r="G1504">
        <v>1</v>
      </c>
      <c r="H1504" t="s">
        <v>2380</v>
      </c>
    </row>
    <row r="1505" spans="1:8" hidden="1"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hidden="1" x14ac:dyDescent="0.3">
      <c r="A1507" t="s">
        <v>865</v>
      </c>
      <c r="B1507">
        <v>22.36</v>
      </c>
      <c r="C1507">
        <v>8.6</v>
      </c>
      <c r="D1507" t="s">
        <v>2380</v>
      </c>
      <c r="E1507" t="s">
        <v>2380</v>
      </c>
      <c r="F1507" t="s">
        <v>2380</v>
      </c>
      <c r="G1507" t="s">
        <v>2381</v>
      </c>
      <c r="H1507" t="s">
        <v>2380</v>
      </c>
    </row>
    <row r="1508" spans="1:8" hidden="1"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hidden="1" x14ac:dyDescent="0.3">
      <c r="A1510" t="s">
        <v>862</v>
      </c>
      <c r="B1510">
        <v>21.93</v>
      </c>
      <c r="C1510">
        <v>6.3</v>
      </c>
      <c r="D1510" t="s">
        <v>2380</v>
      </c>
      <c r="E1510" t="s">
        <v>2380</v>
      </c>
      <c r="F1510" t="s">
        <v>2380</v>
      </c>
      <c r="G1510" t="s">
        <v>2381</v>
      </c>
      <c r="H1510" t="s">
        <v>2380</v>
      </c>
    </row>
    <row r="1511" spans="1:8" hidden="1"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hidden="1" x14ac:dyDescent="0.3">
      <c r="A1513" t="s">
        <v>859</v>
      </c>
      <c r="B1513">
        <v>34.51</v>
      </c>
      <c r="C1513">
        <v>6.26</v>
      </c>
      <c r="D1513" t="s">
        <v>2380</v>
      </c>
      <c r="E1513" t="s">
        <v>2380</v>
      </c>
      <c r="F1513" t="s">
        <v>2380</v>
      </c>
      <c r="G1513" t="s">
        <v>2381</v>
      </c>
      <c r="H1513" t="s">
        <v>2380</v>
      </c>
    </row>
    <row r="1514" spans="1:8" hidden="1" x14ac:dyDescent="0.3">
      <c r="A1514" t="s">
        <v>858</v>
      </c>
      <c r="B1514">
        <v>19.32</v>
      </c>
      <c r="C1514">
        <v>11.58</v>
      </c>
      <c r="D1514" t="s">
        <v>2382</v>
      </c>
      <c r="E1514" t="s">
        <v>2380</v>
      </c>
      <c r="F1514" t="s">
        <v>2380</v>
      </c>
      <c r="G1514">
        <v>1</v>
      </c>
      <c r="H1514" t="s">
        <v>2380</v>
      </c>
    </row>
    <row r="1515" spans="1:8" hidden="1" x14ac:dyDescent="0.3">
      <c r="A1515" t="s">
        <v>857</v>
      </c>
      <c r="B1515">
        <v>28.5</v>
      </c>
      <c r="C1515">
        <v>4.3600000000000003</v>
      </c>
      <c r="D1515" t="s">
        <v>2380</v>
      </c>
      <c r="E1515" t="s">
        <v>2380</v>
      </c>
      <c r="F1515" t="s">
        <v>2380</v>
      </c>
      <c r="G1515" t="s">
        <v>2381</v>
      </c>
      <c r="H1515" t="s">
        <v>2380</v>
      </c>
    </row>
    <row r="1516" spans="1:8" hidden="1" x14ac:dyDescent="0.3">
      <c r="A1516" t="s">
        <v>856</v>
      </c>
      <c r="B1516">
        <v>30.875</v>
      </c>
      <c r="C1516">
        <v>4.1399999999999997</v>
      </c>
      <c r="D1516" t="s">
        <v>2382</v>
      </c>
      <c r="E1516" t="s">
        <v>2380</v>
      </c>
      <c r="F1516" t="s">
        <v>2380</v>
      </c>
      <c r="G1516" t="s">
        <v>2381</v>
      </c>
      <c r="H1516" t="s">
        <v>2380</v>
      </c>
    </row>
    <row r="1517" spans="1:8" hidden="1" x14ac:dyDescent="0.3">
      <c r="A1517" t="s">
        <v>855</v>
      </c>
      <c r="B1517">
        <v>24.02</v>
      </c>
      <c r="C1517">
        <v>4.38</v>
      </c>
      <c r="D1517" t="s">
        <v>2380</v>
      </c>
      <c r="E1517" t="s">
        <v>2380</v>
      </c>
      <c r="F1517" t="s">
        <v>2380</v>
      </c>
      <c r="G1517" t="s">
        <v>2381</v>
      </c>
      <c r="H1517" t="s">
        <v>2380</v>
      </c>
    </row>
    <row r="1518" spans="1:8" hidden="1" x14ac:dyDescent="0.3">
      <c r="A1518" t="s">
        <v>854</v>
      </c>
      <c r="B1518">
        <v>36.08</v>
      </c>
      <c r="C1518">
        <v>11.61</v>
      </c>
      <c r="D1518" t="s">
        <v>2382</v>
      </c>
      <c r="E1518" t="s">
        <v>2380</v>
      </c>
      <c r="F1518" t="s">
        <v>2380</v>
      </c>
      <c r="G1518" t="s">
        <v>2381</v>
      </c>
      <c r="H1518" t="s">
        <v>2380</v>
      </c>
    </row>
    <row r="1519" spans="1:8" hidden="1" x14ac:dyDescent="0.3">
      <c r="A1519" t="s">
        <v>853</v>
      </c>
      <c r="B1519">
        <v>32.200000000000003</v>
      </c>
      <c r="C1519">
        <v>10.59</v>
      </c>
      <c r="D1519" t="s">
        <v>2382</v>
      </c>
      <c r="E1519" t="s">
        <v>2380</v>
      </c>
      <c r="F1519" t="s">
        <v>2380</v>
      </c>
      <c r="G1519" t="s">
        <v>2381</v>
      </c>
      <c r="H1519" t="s">
        <v>2380</v>
      </c>
    </row>
    <row r="1520" spans="1:8" hidden="1" x14ac:dyDescent="0.3">
      <c r="A1520" t="s">
        <v>852</v>
      </c>
      <c r="B1520">
        <v>28.05</v>
      </c>
      <c r="C1520">
        <v>11.85</v>
      </c>
      <c r="D1520" t="s">
        <v>2382</v>
      </c>
      <c r="E1520" t="s">
        <v>2380</v>
      </c>
      <c r="F1520" t="s">
        <v>2380</v>
      </c>
      <c r="G1520" t="s">
        <v>2381</v>
      </c>
      <c r="H1520" t="s">
        <v>2380</v>
      </c>
    </row>
    <row r="1521" spans="1:8" hidden="1" x14ac:dyDescent="0.3">
      <c r="A1521" t="s">
        <v>851</v>
      </c>
      <c r="B1521">
        <v>19</v>
      </c>
      <c r="C1521">
        <v>5.46</v>
      </c>
      <c r="D1521" t="s">
        <v>2382</v>
      </c>
      <c r="E1521" t="s">
        <v>2380</v>
      </c>
      <c r="F1521" t="s">
        <v>2380</v>
      </c>
      <c r="G1521">
        <v>1</v>
      </c>
      <c r="H1521" t="s">
        <v>2380</v>
      </c>
    </row>
    <row r="1522" spans="1:8" hidden="1" x14ac:dyDescent="0.3">
      <c r="A1522" t="s">
        <v>850</v>
      </c>
      <c r="B1522">
        <v>16.13</v>
      </c>
      <c r="C1522">
        <v>4.54</v>
      </c>
      <c r="D1522" t="s">
        <v>2382</v>
      </c>
      <c r="E1522" t="s">
        <v>2380</v>
      </c>
      <c r="F1522" t="s">
        <v>2380</v>
      </c>
      <c r="G1522">
        <v>2</v>
      </c>
      <c r="H1522" t="s">
        <v>2380</v>
      </c>
    </row>
    <row r="1523" spans="1:8" hidden="1" x14ac:dyDescent="0.3">
      <c r="A1523" t="s">
        <v>849</v>
      </c>
      <c r="B1523">
        <v>18.77</v>
      </c>
      <c r="C1523">
        <v>11.98</v>
      </c>
      <c r="D1523" t="s">
        <v>2382</v>
      </c>
      <c r="E1523" t="s">
        <v>2380</v>
      </c>
      <c r="F1523" t="s">
        <v>2380</v>
      </c>
      <c r="G1523">
        <v>2</v>
      </c>
      <c r="H1523" t="s">
        <v>2380</v>
      </c>
    </row>
    <row r="1524" spans="1:8" hidden="1" x14ac:dyDescent="0.3">
      <c r="A1524" t="s">
        <v>848</v>
      </c>
      <c r="B1524">
        <v>28.88</v>
      </c>
      <c r="C1524">
        <v>6.59</v>
      </c>
      <c r="D1524" t="s">
        <v>2382</v>
      </c>
      <c r="E1524" t="s">
        <v>2380</v>
      </c>
      <c r="F1524" t="s">
        <v>2380</v>
      </c>
      <c r="G1524">
        <v>1</v>
      </c>
      <c r="H1524" t="s">
        <v>2380</v>
      </c>
    </row>
    <row r="1525" spans="1:8" hidden="1" x14ac:dyDescent="0.3">
      <c r="A1525" t="s">
        <v>847</v>
      </c>
      <c r="B1525">
        <v>27.55</v>
      </c>
      <c r="C1525">
        <v>10.83</v>
      </c>
      <c r="D1525" t="s">
        <v>2382</v>
      </c>
      <c r="E1525" t="s">
        <v>2380</v>
      </c>
      <c r="F1525" t="s">
        <v>2380</v>
      </c>
      <c r="G1525">
        <v>1</v>
      </c>
      <c r="H1525" t="s">
        <v>2380</v>
      </c>
    </row>
    <row r="1526" spans="1:8" hidden="1" x14ac:dyDescent="0.3">
      <c r="A1526" t="s">
        <v>846</v>
      </c>
      <c r="B1526">
        <v>15.6</v>
      </c>
      <c r="C1526">
        <v>8.6</v>
      </c>
      <c r="D1526" t="s">
        <v>2380</v>
      </c>
      <c r="E1526" t="s">
        <v>2380</v>
      </c>
      <c r="F1526" t="s">
        <v>2380</v>
      </c>
      <c r="G1526" t="s">
        <v>2381</v>
      </c>
      <c r="H1526" t="s">
        <v>2380</v>
      </c>
    </row>
    <row r="1527" spans="1:8" hidden="1" x14ac:dyDescent="0.3">
      <c r="A1527" t="s">
        <v>845</v>
      </c>
      <c r="B1527">
        <v>21.99</v>
      </c>
      <c r="C1527">
        <v>11.17</v>
      </c>
      <c r="D1527" t="s">
        <v>2380</v>
      </c>
      <c r="E1527" t="s">
        <v>2380</v>
      </c>
      <c r="F1527" t="s">
        <v>2380</v>
      </c>
      <c r="G1527" t="s">
        <v>2381</v>
      </c>
      <c r="H1527" t="s">
        <v>2380</v>
      </c>
    </row>
    <row r="1528" spans="1:8" hidden="1"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hidden="1" x14ac:dyDescent="0.3">
      <c r="A1530" t="s">
        <v>842</v>
      </c>
      <c r="B1530">
        <v>19.399999999999999</v>
      </c>
      <c r="C1530">
        <v>11.93</v>
      </c>
      <c r="D1530" t="s">
        <v>2380</v>
      </c>
      <c r="E1530" t="s">
        <v>2380</v>
      </c>
      <c r="F1530" t="s">
        <v>2380</v>
      </c>
      <c r="G1530" t="s">
        <v>2381</v>
      </c>
      <c r="H1530" t="s">
        <v>2380</v>
      </c>
    </row>
    <row r="1531" spans="1:8" hidden="1" x14ac:dyDescent="0.3">
      <c r="A1531" t="s">
        <v>841</v>
      </c>
      <c r="B1531">
        <v>15.1</v>
      </c>
      <c r="C1531">
        <v>8.41</v>
      </c>
      <c r="D1531" t="s">
        <v>2380</v>
      </c>
      <c r="E1531" t="s">
        <v>2380</v>
      </c>
      <c r="F1531" t="s">
        <v>2380</v>
      </c>
      <c r="G1531" t="s">
        <v>2381</v>
      </c>
      <c r="H1531" t="s">
        <v>2380</v>
      </c>
    </row>
    <row r="1532" spans="1:8" hidden="1" x14ac:dyDescent="0.3">
      <c r="A1532" t="s">
        <v>840</v>
      </c>
      <c r="B1532">
        <v>23.37</v>
      </c>
      <c r="C1532">
        <v>5.59</v>
      </c>
      <c r="D1532" t="s">
        <v>2382</v>
      </c>
      <c r="E1532" t="s">
        <v>2380</v>
      </c>
      <c r="F1532" t="s">
        <v>2380</v>
      </c>
      <c r="G1532" t="s">
        <v>2381</v>
      </c>
      <c r="H1532" t="s">
        <v>2380</v>
      </c>
    </row>
    <row r="1533" spans="1:8" hidden="1" x14ac:dyDescent="0.3">
      <c r="A1533" t="s">
        <v>839</v>
      </c>
      <c r="B1533">
        <v>42.4</v>
      </c>
      <c r="C1533">
        <v>4.0599999999999996</v>
      </c>
      <c r="D1533" t="s">
        <v>2380</v>
      </c>
      <c r="E1533" t="s">
        <v>2380</v>
      </c>
      <c r="F1533" t="s">
        <v>2380</v>
      </c>
      <c r="G1533" t="s">
        <v>2381</v>
      </c>
      <c r="H1533" t="s">
        <v>2380</v>
      </c>
    </row>
    <row r="1534" spans="1:8" hidden="1" x14ac:dyDescent="0.3">
      <c r="A1534" t="s">
        <v>838</v>
      </c>
      <c r="B1534">
        <v>28.405000000000001</v>
      </c>
      <c r="C1534">
        <v>7.02</v>
      </c>
      <c r="D1534" t="s">
        <v>2382</v>
      </c>
      <c r="E1534" t="s">
        <v>2380</v>
      </c>
      <c r="F1534" t="s">
        <v>2380</v>
      </c>
      <c r="G1534" t="s">
        <v>2381</v>
      </c>
      <c r="H1534" t="s">
        <v>2380</v>
      </c>
    </row>
    <row r="1535" spans="1:8" hidden="1" x14ac:dyDescent="0.3">
      <c r="A1535" t="s">
        <v>837</v>
      </c>
      <c r="B1535">
        <v>23.4</v>
      </c>
      <c r="C1535">
        <v>4.47</v>
      </c>
      <c r="D1535" t="s">
        <v>2380</v>
      </c>
      <c r="E1535" t="s">
        <v>2380</v>
      </c>
      <c r="F1535" t="s">
        <v>2380</v>
      </c>
      <c r="G1535" t="s">
        <v>2381</v>
      </c>
      <c r="H1535" t="s">
        <v>2380</v>
      </c>
    </row>
    <row r="1536" spans="1:8" hidden="1" x14ac:dyDescent="0.3">
      <c r="A1536" t="s">
        <v>836</v>
      </c>
      <c r="B1536">
        <v>33.44</v>
      </c>
      <c r="C1536">
        <v>4.54</v>
      </c>
      <c r="D1536" t="s">
        <v>2380</v>
      </c>
      <c r="E1536" t="s">
        <v>2380</v>
      </c>
      <c r="F1536" t="s">
        <v>2380</v>
      </c>
      <c r="G1536" t="s">
        <v>2381</v>
      </c>
      <c r="H1536" t="s">
        <v>2380</v>
      </c>
    </row>
    <row r="1537" spans="1:8" hidden="1" x14ac:dyDescent="0.3">
      <c r="A1537" t="s">
        <v>835</v>
      </c>
      <c r="B1537">
        <v>21.12</v>
      </c>
      <c r="C1537">
        <v>4.99</v>
      </c>
      <c r="D1537" t="s">
        <v>2380</v>
      </c>
      <c r="E1537" t="s">
        <v>2380</v>
      </c>
      <c r="F1537" t="s">
        <v>2380</v>
      </c>
      <c r="G1537">
        <v>1</v>
      </c>
      <c r="H1537" t="s">
        <v>2380</v>
      </c>
    </row>
    <row r="1538" spans="1:8" hidden="1" x14ac:dyDescent="0.3">
      <c r="A1538" t="s">
        <v>834</v>
      </c>
      <c r="B1538">
        <v>18.48</v>
      </c>
      <c r="C1538">
        <v>10.84</v>
      </c>
      <c r="D1538" t="s">
        <v>2382</v>
      </c>
      <c r="E1538" t="s">
        <v>2380</v>
      </c>
      <c r="F1538" t="s">
        <v>2380</v>
      </c>
      <c r="G1538">
        <v>2</v>
      </c>
      <c r="H1538" t="s">
        <v>2380</v>
      </c>
    </row>
    <row r="1539" spans="1:8" hidden="1" x14ac:dyDescent="0.3">
      <c r="A1539" t="s">
        <v>833</v>
      </c>
      <c r="B1539">
        <v>16.815000000000001</v>
      </c>
      <c r="C1539">
        <v>5.63</v>
      </c>
      <c r="D1539" t="s">
        <v>2380</v>
      </c>
      <c r="E1539" t="s">
        <v>2380</v>
      </c>
      <c r="F1539" t="s">
        <v>2380</v>
      </c>
      <c r="G1539">
        <v>1</v>
      </c>
      <c r="H1539" t="s">
        <v>2380</v>
      </c>
    </row>
    <row r="1540" spans="1:8" hidden="1"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hidden="1" x14ac:dyDescent="0.3">
      <c r="A1542" t="s">
        <v>830</v>
      </c>
      <c r="B1542">
        <v>20.69</v>
      </c>
      <c r="C1542">
        <v>6.93</v>
      </c>
      <c r="D1542" t="s">
        <v>2380</v>
      </c>
      <c r="E1542" t="s">
        <v>2380</v>
      </c>
      <c r="F1542" t="s">
        <v>2380</v>
      </c>
      <c r="G1542">
        <v>2</v>
      </c>
      <c r="H1542" t="s">
        <v>2380</v>
      </c>
    </row>
    <row r="1543" spans="1:8" hidden="1" x14ac:dyDescent="0.3">
      <c r="A1543" t="s">
        <v>829</v>
      </c>
      <c r="B1543">
        <v>41.23</v>
      </c>
      <c r="C1543">
        <v>4.24</v>
      </c>
      <c r="D1543" t="s">
        <v>2380</v>
      </c>
      <c r="E1543" t="s">
        <v>2380</v>
      </c>
      <c r="F1543" t="s">
        <v>2380</v>
      </c>
      <c r="G1543" t="s">
        <v>2381</v>
      </c>
      <c r="H1543" t="s">
        <v>2380</v>
      </c>
    </row>
    <row r="1544" spans="1:8" hidden="1" x14ac:dyDescent="0.3">
      <c r="A1544" t="s">
        <v>828</v>
      </c>
      <c r="B1544">
        <v>29.9</v>
      </c>
      <c r="C1544">
        <v>5.91</v>
      </c>
      <c r="D1544" t="s">
        <v>2380</v>
      </c>
      <c r="E1544" t="s">
        <v>2380</v>
      </c>
      <c r="F1544" t="s">
        <v>2380</v>
      </c>
      <c r="G1544" t="s">
        <v>2381</v>
      </c>
      <c r="H1544" t="s">
        <v>2380</v>
      </c>
    </row>
    <row r="1545" spans="1:8" hidden="1" x14ac:dyDescent="0.3">
      <c r="A1545" t="s">
        <v>827</v>
      </c>
      <c r="B1545">
        <v>34.104999999999997</v>
      </c>
      <c r="C1545">
        <v>5.93</v>
      </c>
      <c r="D1545" t="s">
        <v>2380</v>
      </c>
      <c r="E1545" t="s">
        <v>2380</v>
      </c>
      <c r="F1545" t="s">
        <v>2380</v>
      </c>
      <c r="G1545" t="s">
        <v>2381</v>
      </c>
      <c r="H1545" t="s">
        <v>2380</v>
      </c>
    </row>
    <row r="1546" spans="1:8" hidden="1" x14ac:dyDescent="0.3">
      <c r="A1546" t="s">
        <v>826</v>
      </c>
      <c r="B1546">
        <v>24.97</v>
      </c>
      <c r="C1546">
        <v>5.66</v>
      </c>
      <c r="D1546" t="s">
        <v>2380</v>
      </c>
      <c r="E1546" t="s">
        <v>2380</v>
      </c>
      <c r="F1546" t="s">
        <v>2380</v>
      </c>
      <c r="G1546" t="s">
        <v>2381</v>
      </c>
      <c r="H1546" t="s">
        <v>2380</v>
      </c>
    </row>
    <row r="1547" spans="1:8" hidden="1" x14ac:dyDescent="0.3">
      <c r="A1547" t="s">
        <v>825</v>
      </c>
      <c r="B1547">
        <v>34.799999999999997</v>
      </c>
      <c r="C1547">
        <v>4.1900000000000004</v>
      </c>
      <c r="D1547" t="s">
        <v>2380</v>
      </c>
      <c r="E1547" t="s">
        <v>2380</v>
      </c>
      <c r="F1547" t="s">
        <v>2380</v>
      </c>
      <c r="G1547">
        <v>1</v>
      </c>
      <c r="H1547" t="s">
        <v>2380</v>
      </c>
    </row>
    <row r="1548" spans="1:8" hidden="1" x14ac:dyDescent="0.3">
      <c r="A1548" t="s">
        <v>824</v>
      </c>
      <c r="B1548">
        <v>32.965000000000003</v>
      </c>
      <c r="C1548">
        <v>9.2100000000000009</v>
      </c>
      <c r="D1548" t="s">
        <v>2382</v>
      </c>
      <c r="E1548" t="s">
        <v>2380</v>
      </c>
      <c r="F1548" t="s">
        <v>2380</v>
      </c>
      <c r="G1548" t="s">
        <v>2381</v>
      </c>
      <c r="H1548" t="s">
        <v>2380</v>
      </c>
    </row>
    <row r="1549" spans="1:8" hidden="1" x14ac:dyDescent="0.3">
      <c r="A1549" t="s">
        <v>823</v>
      </c>
      <c r="B1549">
        <v>27.265000000000001</v>
      </c>
      <c r="C1549">
        <v>5.51</v>
      </c>
      <c r="D1549" t="s">
        <v>2380</v>
      </c>
      <c r="E1549" t="s">
        <v>2380</v>
      </c>
      <c r="F1549" t="s">
        <v>2380</v>
      </c>
      <c r="G1549">
        <v>1</v>
      </c>
      <c r="H1549" t="s">
        <v>2380</v>
      </c>
    </row>
    <row r="1550" spans="1:8" hidden="1" x14ac:dyDescent="0.3">
      <c r="A1550" t="s">
        <v>822</v>
      </c>
      <c r="B1550">
        <v>17.059999999999999</v>
      </c>
      <c r="C1550">
        <v>8.5</v>
      </c>
      <c r="D1550" t="s">
        <v>2380</v>
      </c>
      <c r="E1550" t="s">
        <v>2380</v>
      </c>
      <c r="F1550" t="s">
        <v>2380</v>
      </c>
      <c r="G1550" t="s">
        <v>2381</v>
      </c>
      <c r="H1550" t="s">
        <v>2380</v>
      </c>
    </row>
    <row r="1551" spans="1:8" hidden="1" x14ac:dyDescent="0.3">
      <c r="A1551" t="s">
        <v>821</v>
      </c>
      <c r="B1551">
        <v>36.29</v>
      </c>
      <c r="C1551">
        <v>6.23</v>
      </c>
      <c r="D1551" t="s">
        <v>2380</v>
      </c>
      <c r="E1551" t="s">
        <v>2380</v>
      </c>
      <c r="F1551" t="s">
        <v>2380</v>
      </c>
      <c r="G1551" t="s">
        <v>2381</v>
      </c>
      <c r="H1551" t="s">
        <v>2380</v>
      </c>
    </row>
    <row r="1552" spans="1:8" hidden="1"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hidden="1" x14ac:dyDescent="0.3">
      <c r="A1554" t="s">
        <v>818</v>
      </c>
      <c r="B1554">
        <v>21.4</v>
      </c>
      <c r="C1554">
        <v>5.6</v>
      </c>
      <c r="D1554" t="s">
        <v>2380</v>
      </c>
      <c r="E1554" t="s">
        <v>2380</v>
      </c>
      <c r="F1554" t="s">
        <v>2380</v>
      </c>
      <c r="G1554" t="s">
        <v>2381</v>
      </c>
      <c r="H1554" t="s">
        <v>2380</v>
      </c>
    </row>
    <row r="1555" spans="1:8" hidden="1" x14ac:dyDescent="0.3">
      <c r="A1555" t="s">
        <v>817</v>
      </c>
      <c r="B1555">
        <v>23.01</v>
      </c>
      <c r="C1555">
        <v>4.68</v>
      </c>
      <c r="D1555" t="s">
        <v>2380</v>
      </c>
      <c r="E1555" t="s">
        <v>2380</v>
      </c>
      <c r="F1555" t="s">
        <v>2380</v>
      </c>
      <c r="G1555" t="s">
        <v>2381</v>
      </c>
      <c r="H1555" t="s">
        <v>2380</v>
      </c>
    </row>
    <row r="1556" spans="1:8" hidden="1" x14ac:dyDescent="0.3">
      <c r="A1556" t="s">
        <v>816</v>
      </c>
      <c r="B1556">
        <v>19.86</v>
      </c>
      <c r="C1556">
        <v>5.62</v>
      </c>
      <c r="D1556" t="s">
        <v>2382</v>
      </c>
      <c r="E1556" t="s">
        <v>2380</v>
      </c>
      <c r="F1556" t="s">
        <v>2380</v>
      </c>
      <c r="G1556" t="s">
        <v>2381</v>
      </c>
      <c r="H1556" t="s">
        <v>2380</v>
      </c>
    </row>
    <row r="1557" spans="1:8" hidden="1" x14ac:dyDescent="0.3">
      <c r="A1557" t="s">
        <v>815</v>
      </c>
      <c r="B1557">
        <v>33.58</v>
      </c>
      <c r="C1557">
        <v>5.08</v>
      </c>
      <c r="D1557" t="s">
        <v>2380</v>
      </c>
      <c r="E1557" t="s">
        <v>2380</v>
      </c>
      <c r="F1557" t="s">
        <v>2380</v>
      </c>
      <c r="G1557" t="s">
        <v>2381</v>
      </c>
      <c r="H1557" t="s">
        <v>2380</v>
      </c>
    </row>
    <row r="1558" spans="1:8" hidden="1" x14ac:dyDescent="0.3">
      <c r="A1558" t="s">
        <v>814</v>
      </c>
      <c r="B1558">
        <v>29.81</v>
      </c>
      <c r="C1558">
        <v>5.28</v>
      </c>
      <c r="D1558" t="s">
        <v>2380</v>
      </c>
      <c r="E1558" t="s">
        <v>2380</v>
      </c>
      <c r="F1558" t="s">
        <v>2380</v>
      </c>
      <c r="G1558" t="s">
        <v>2381</v>
      </c>
      <c r="H1558" t="s">
        <v>2380</v>
      </c>
    </row>
    <row r="1559" spans="1:8" hidden="1" x14ac:dyDescent="0.3">
      <c r="A1559" t="s">
        <v>813</v>
      </c>
      <c r="B1559">
        <v>27.4</v>
      </c>
      <c r="C1559">
        <v>4.6100000000000003</v>
      </c>
      <c r="D1559" t="s">
        <v>2380</v>
      </c>
      <c r="E1559" t="s">
        <v>2380</v>
      </c>
      <c r="F1559" t="s">
        <v>2380</v>
      </c>
      <c r="G1559" t="s">
        <v>2381</v>
      </c>
      <c r="H1559" t="s">
        <v>2380</v>
      </c>
    </row>
    <row r="1560" spans="1:8" hidden="1" x14ac:dyDescent="0.3">
      <c r="A1560" t="s">
        <v>812</v>
      </c>
      <c r="B1560">
        <v>17.98</v>
      </c>
      <c r="C1560">
        <v>6.57</v>
      </c>
      <c r="D1560" t="s">
        <v>2382</v>
      </c>
      <c r="E1560" t="s">
        <v>2380</v>
      </c>
      <c r="F1560" t="s">
        <v>2380</v>
      </c>
      <c r="G1560">
        <v>2</v>
      </c>
      <c r="H1560" t="s">
        <v>2380</v>
      </c>
    </row>
    <row r="1561" spans="1:8" hidden="1" x14ac:dyDescent="0.3">
      <c r="A1561" t="s">
        <v>811</v>
      </c>
      <c r="B1561">
        <v>37.9</v>
      </c>
      <c r="C1561">
        <v>5.83</v>
      </c>
      <c r="D1561" t="s">
        <v>2380</v>
      </c>
      <c r="E1561" t="s">
        <v>2380</v>
      </c>
      <c r="F1561" t="s">
        <v>2380</v>
      </c>
      <c r="G1561" t="s">
        <v>2381</v>
      </c>
      <c r="H1561" t="s">
        <v>2380</v>
      </c>
    </row>
    <row r="1562" spans="1:8" hidden="1" x14ac:dyDescent="0.3">
      <c r="A1562" t="s">
        <v>810</v>
      </c>
      <c r="B1562">
        <v>25.27</v>
      </c>
      <c r="C1562">
        <v>6.98</v>
      </c>
      <c r="D1562" t="s">
        <v>2382</v>
      </c>
      <c r="E1562" t="s">
        <v>2380</v>
      </c>
      <c r="F1562" t="s">
        <v>2380</v>
      </c>
      <c r="G1562" t="s">
        <v>2381</v>
      </c>
      <c r="H1562" t="s">
        <v>2380</v>
      </c>
    </row>
    <row r="1563" spans="1:8" hidden="1" x14ac:dyDescent="0.3">
      <c r="A1563" t="s">
        <v>809</v>
      </c>
      <c r="B1563">
        <v>29.26</v>
      </c>
      <c r="C1563">
        <v>4.03</v>
      </c>
      <c r="D1563" t="s">
        <v>2380</v>
      </c>
      <c r="E1563" t="s">
        <v>2380</v>
      </c>
      <c r="F1563" t="s">
        <v>2380</v>
      </c>
      <c r="G1563">
        <v>1</v>
      </c>
      <c r="H1563" t="s">
        <v>2380</v>
      </c>
    </row>
    <row r="1564" spans="1:8" hidden="1" x14ac:dyDescent="0.3">
      <c r="A1564" t="s">
        <v>808</v>
      </c>
      <c r="B1564">
        <v>27.835000000000001</v>
      </c>
      <c r="C1564">
        <v>4.5599999999999996</v>
      </c>
      <c r="D1564" t="s">
        <v>2380</v>
      </c>
      <c r="E1564" t="s">
        <v>2380</v>
      </c>
      <c r="F1564" t="s">
        <v>2380</v>
      </c>
      <c r="G1564">
        <v>1</v>
      </c>
      <c r="H1564" t="s">
        <v>2380</v>
      </c>
    </row>
    <row r="1565" spans="1:8" hidden="1" x14ac:dyDescent="0.3">
      <c r="A1565" t="s">
        <v>807</v>
      </c>
      <c r="B1565">
        <v>46.53</v>
      </c>
      <c r="C1565">
        <v>5.38</v>
      </c>
      <c r="D1565" t="s">
        <v>2382</v>
      </c>
      <c r="E1565" t="s">
        <v>2380</v>
      </c>
      <c r="F1565" t="s">
        <v>2380</v>
      </c>
      <c r="G1565" t="s">
        <v>2381</v>
      </c>
      <c r="H1565" t="s">
        <v>2380</v>
      </c>
    </row>
    <row r="1566" spans="1:8" hidden="1" x14ac:dyDescent="0.3">
      <c r="A1566" t="s">
        <v>806</v>
      </c>
      <c r="B1566">
        <v>20.58</v>
      </c>
      <c r="C1566">
        <v>11.04</v>
      </c>
      <c r="D1566" t="s">
        <v>2382</v>
      </c>
      <c r="E1566" t="s">
        <v>2380</v>
      </c>
      <c r="F1566" t="s">
        <v>2380</v>
      </c>
      <c r="G1566">
        <v>1</v>
      </c>
      <c r="H1566" t="s">
        <v>2380</v>
      </c>
    </row>
    <row r="1567" spans="1:8" hidden="1" x14ac:dyDescent="0.3">
      <c r="A1567" t="s">
        <v>805</v>
      </c>
      <c r="B1567">
        <v>19.53</v>
      </c>
      <c r="C1567">
        <v>6.09</v>
      </c>
      <c r="D1567" t="s">
        <v>2382</v>
      </c>
      <c r="E1567" t="s">
        <v>2380</v>
      </c>
      <c r="F1567" t="s">
        <v>2380</v>
      </c>
      <c r="G1567" t="s">
        <v>2381</v>
      </c>
      <c r="H1567" t="s">
        <v>2380</v>
      </c>
    </row>
    <row r="1568" spans="1:8" hidden="1" x14ac:dyDescent="0.3">
      <c r="A1568" t="s">
        <v>804</v>
      </c>
      <c r="B1568">
        <v>27.7</v>
      </c>
      <c r="C1568">
        <v>4.71</v>
      </c>
      <c r="D1568" t="s">
        <v>2380</v>
      </c>
      <c r="E1568" t="s">
        <v>2380</v>
      </c>
      <c r="F1568" t="s">
        <v>2380</v>
      </c>
      <c r="G1568">
        <v>1</v>
      </c>
      <c r="H1568" t="s">
        <v>2380</v>
      </c>
    </row>
    <row r="1569" spans="1:8" hidden="1" x14ac:dyDescent="0.3">
      <c r="A1569" t="s">
        <v>803</v>
      </c>
      <c r="B1569">
        <v>18.920000000000002</v>
      </c>
      <c r="C1569">
        <v>8.18</v>
      </c>
      <c r="D1569" t="s">
        <v>2380</v>
      </c>
      <c r="E1569" t="s">
        <v>2380</v>
      </c>
      <c r="F1569" t="s">
        <v>2380</v>
      </c>
      <c r="G1569" t="s">
        <v>2381</v>
      </c>
      <c r="H1569" t="s">
        <v>2380</v>
      </c>
    </row>
    <row r="1570" spans="1:8" hidden="1" x14ac:dyDescent="0.3">
      <c r="A1570" t="s">
        <v>802</v>
      </c>
      <c r="B1570">
        <v>17.760000000000002</v>
      </c>
      <c r="C1570">
        <v>11.18</v>
      </c>
      <c r="D1570" t="s">
        <v>2382</v>
      </c>
      <c r="E1570" t="s">
        <v>2380</v>
      </c>
      <c r="F1570" t="s">
        <v>2380</v>
      </c>
      <c r="G1570">
        <v>2</v>
      </c>
      <c r="H1570" t="s">
        <v>2380</v>
      </c>
    </row>
    <row r="1571" spans="1:8" hidden="1" x14ac:dyDescent="0.3">
      <c r="A1571" t="s">
        <v>801</v>
      </c>
      <c r="B1571">
        <v>29.83</v>
      </c>
      <c r="C1571">
        <v>5.03</v>
      </c>
      <c r="D1571" t="s">
        <v>2382</v>
      </c>
      <c r="E1571" t="s">
        <v>2380</v>
      </c>
      <c r="F1571" t="s">
        <v>2380</v>
      </c>
      <c r="G1571" t="s">
        <v>2381</v>
      </c>
      <c r="H1571" t="s">
        <v>2380</v>
      </c>
    </row>
    <row r="1572" spans="1:8" hidden="1" x14ac:dyDescent="0.3">
      <c r="A1572" t="s">
        <v>800</v>
      </c>
      <c r="B1572">
        <v>23.465</v>
      </c>
      <c r="C1572">
        <v>5.56</v>
      </c>
      <c r="D1572" t="s">
        <v>2380</v>
      </c>
      <c r="E1572" t="s">
        <v>2380</v>
      </c>
      <c r="F1572" t="s">
        <v>2380</v>
      </c>
      <c r="G1572">
        <v>1</v>
      </c>
      <c r="H1572" t="s">
        <v>2380</v>
      </c>
    </row>
    <row r="1573" spans="1:8" hidden="1"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hidden="1" x14ac:dyDescent="0.3">
      <c r="A1575" t="s">
        <v>797</v>
      </c>
      <c r="B1575">
        <v>26.315000000000001</v>
      </c>
      <c r="C1575">
        <v>5.89</v>
      </c>
      <c r="D1575" t="s">
        <v>2380</v>
      </c>
      <c r="E1575" t="s">
        <v>2380</v>
      </c>
      <c r="F1575" t="s">
        <v>2380</v>
      </c>
      <c r="G1575" t="s">
        <v>2381</v>
      </c>
      <c r="H1575" t="s">
        <v>2380</v>
      </c>
    </row>
    <row r="1576" spans="1:8" hidden="1" x14ac:dyDescent="0.3">
      <c r="A1576" t="s">
        <v>796</v>
      </c>
      <c r="B1576">
        <v>19.79</v>
      </c>
      <c r="C1576">
        <v>4.8099999999999996</v>
      </c>
      <c r="D1576" t="s">
        <v>2382</v>
      </c>
      <c r="E1576" t="s">
        <v>2380</v>
      </c>
      <c r="F1576" t="s">
        <v>2380</v>
      </c>
      <c r="G1576" t="s">
        <v>2381</v>
      </c>
      <c r="H1576" t="s">
        <v>2380</v>
      </c>
    </row>
    <row r="1577" spans="1:8" hidden="1" x14ac:dyDescent="0.3">
      <c r="A1577" t="s">
        <v>795</v>
      </c>
      <c r="B1577">
        <v>40.564999999999998</v>
      </c>
      <c r="C1577">
        <v>5.66</v>
      </c>
      <c r="D1577" t="s">
        <v>2380</v>
      </c>
      <c r="E1577" t="s">
        <v>2380</v>
      </c>
      <c r="F1577" t="s">
        <v>2380</v>
      </c>
      <c r="G1577">
        <v>1</v>
      </c>
      <c r="H1577" t="s">
        <v>2380</v>
      </c>
    </row>
    <row r="1578" spans="1:8" hidden="1" x14ac:dyDescent="0.3">
      <c r="A1578" t="s">
        <v>794</v>
      </c>
      <c r="B1578">
        <v>18.03</v>
      </c>
      <c r="C1578">
        <v>10.66</v>
      </c>
      <c r="D1578" t="s">
        <v>2382</v>
      </c>
      <c r="E1578" t="s">
        <v>2380</v>
      </c>
      <c r="F1578" t="s">
        <v>2380</v>
      </c>
      <c r="G1578">
        <v>2</v>
      </c>
      <c r="H1578" t="s">
        <v>2380</v>
      </c>
    </row>
    <row r="1579" spans="1:8" hidden="1" x14ac:dyDescent="0.3">
      <c r="A1579" t="s">
        <v>793</v>
      </c>
      <c r="B1579">
        <v>34.65</v>
      </c>
      <c r="C1579">
        <v>5.98</v>
      </c>
      <c r="D1579" t="s">
        <v>2382</v>
      </c>
      <c r="E1579" t="s">
        <v>2380</v>
      </c>
      <c r="F1579" t="s">
        <v>2380</v>
      </c>
      <c r="G1579" t="s">
        <v>2381</v>
      </c>
      <c r="H1579" t="s">
        <v>2380</v>
      </c>
    </row>
    <row r="1580" spans="1:8" hidden="1" x14ac:dyDescent="0.3">
      <c r="A1580" t="s">
        <v>792</v>
      </c>
      <c r="B1580">
        <v>42.94</v>
      </c>
      <c r="C1580">
        <v>4.34</v>
      </c>
      <c r="D1580" t="s">
        <v>2380</v>
      </c>
      <c r="E1580" t="s">
        <v>2380</v>
      </c>
      <c r="F1580" t="s">
        <v>2380</v>
      </c>
      <c r="G1580" t="s">
        <v>2381</v>
      </c>
      <c r="H1580" t="s">
        <v>2380</v>
      </c>
    </row>
    <row r="1581" spans="1:8" hidden="1"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hidden="1" x14ac:dyDescent="0.3">
      <c r="A1584" t="s">
        <v>788</v>
      </c>
      <c r="B1584">
        <v>25.46</v>
      </c>
      <c r="C1584">
        <v>9.7100000000000009</v>
      </c>
      <c r="D1584" t="s">
        <v>2382</v>
      </c>
      <c r="E1584" t="s">
        <v>2380</v>
      </c>
      <c r="F1584" t="s">
        <v>2380</v>
      </c>
      <c r="G1584">
        <v>1</v>
      </c>
      <c r="H1584" t="s">
        <v>2380</v>
      </c>
    </row>
    <row r="1585" spans="1:8" hidden="1" x14ac:dyDescent="0.3">
      <c r="A1585" t="s">
        <v>787</v>
      </c>
      <c r="B1585">
        <v>37.145000000000003</v>
      </c>
      <c r="C1585">
        <v>5.32</v>
      </c>
      <c r="D1585" t="s">
        <v>2380</v>
      </c>
      <c r="E1585" t="s">
        <v>2380</v>
      </c>
      <c r="F1585" t="s">
        <v>2380</v>
      </c>
      <c r="G1585" t="s">
        <v>2381</v>
      </c>
      <c r="H1585" t="s">
        <v>2380</v>
      </c>
    </row>
    <row r="1586" spans="1:8" hidden="1" x14ac:dyDescent="0.3">
      <c r="A1586" t="s">
        <v>786</v>
      </c>
      <c r="B1586">
        <v>30.8</v>
      </c>
      <c r="C1586">
        <v>5.83</v>
      </c>
      <c r="D1586" t="s">
        <v>2382</v>
      </c>
      <c r="E1586" t="s">
        <v>2380</v>
      </c>
      <c r="F1586" t="s">
        <v>2380</v>
      </c>
      <c r="G1586" t="s">
        <v>2381</v>
      </c>
      <c r="H1586" t="s">
        <v>2380</v>
      </c>
    </row>
    <row r="1587" spans="1:8" hidden="1" x14ac:dyDescent="0.3">
      <c r="A1587" t="s">
        <v>785</v>
      </c>
      <c r="B1587">
        <v>29.5</v>
      </c>
      <c r="C1587">
        <v>5.54</v>
      </c>
      <c r="D1587" t="s">
        <v>2382</v>
      </c>
      <c r="E1587" t="s">
        <v>2380</v>
      </c>
      <c r="F1587" t="s">
        <v>2380</v>
      </c>
      <c r="G1587" t="s">
        <v>2381</v>
      </c>
      <c r="H1587" t="s">
        <v>2380</v>
      </c>
    </row>
    <row r="1588" spans="1:8" hidden="1"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hidden="1" x14ac:dyDescent="0.3">
      <c r="A1590" t="s">
        <v>782</v>
      </c>
      <c r="B1590">
        <v>20.48</v>
      </c>
      <c r="C1590">
        <v>11.09</v>
      </c>
      <c r="D1590" t="s">
        <v>2380</v>
      </c>
      <c r="E1590" t="s">
        <v>2380</v>
      </c>
      <c r="F1590" t="s">
        <v>2380</v>
      </c>
      <c r="G1590" t="s">
        <v>2381</v>
      </c>
      <c r="H1590" t="s">
        <v>2380</v>
      </c>
    </row>
    <row r="1591" spans="1:8" hidden="1" x14ac:dyDescent="0.3">
      <c r="A1591" t="s">
        <v>781</v>
      </c>
      <c r="B1591">
        <v>34.450000000000003</v>
      </c>
      <c r="C1591">
        <v>5.58</v>
      </c>
      <c r="D1591" t="s">
        <v>2382</v>
      </c>
      <c r="E1591" t="s">
        <v>2380</v>
      </c>
      <c r="F1591" t="s">
        <v>2380</v>
      </c>
      <c r="G1591" t="s">
        <v>2381</v>
      </c>
      <c r="H1591" t="s">
        <v>2380</v>
      </c>
    </row>
    <row r="1592" spans="1:8" hidden="1" x14ac:dyDescent="0.3">
      <c r="A1592" t="s">
        <v>780</v>
      </c>
      <c r="B1592">
        <v>34.21</v>
      </c>
      <c r="C1592">
        <v>9.7200000000000006</v>
      </c>
      <c r="D1592" t="s">
        <v>2382</v>
      </c>
      <c r="E1592" t="s">
        <v>2380</v>
      </c>
      <c r="F1592" t="s">
        <v>2380</v>
      </c>
      <c r="G1592" t="s">
        <v>2381</v>
      </c>
      <c r="H1592" t="s">
        <v>2380</v>
      </c>
    </row>
    <row r="1593" spans="1:8" hidden="1"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hidden="1" x14ac:dyDescent="0.3">
      <c r="A1595" t="s">
        <v>777</v>
      </c>
      <c r="B1595">
        <v>21.78</v>
      </c>
      <c r="C1595">
        <v>9.31</v>
      </c>
      <c r="D1595" t="s">
        <v>2382</v>
      </c>
      <c r="E1595" t="s">
        <v>2380</v>
      </c>
      <c r="F1595" t="s">
        <v>2380</v>
      </c>
      <c r="G1595" t="s">
        <v>2381</v>
      </c>
      <c r="H1595" t="s">
        <v>2380</v>
      </c>
    </row>
    <row r="1596" spans="1:8" hidden="1" x14ac:dyDescent="0.3">
      <c r="A1596" t="s">
        <v>776</v>
      </c>
      <c r="B1596">
        <v>23.75</v>
      </c>
      <c r="C1596">
        <v>5.03</v>
      </c>
      <c r="D1596" t="s">
        <v>2380</v>
      </c>
      <c r="E1596" t="s">
        <v>2380</v>
      </c>
      <c r="F1596" t="s">
        <v>2380</v>
      </c>
      <c r="G1596">
        <v>1</v>
      </c>
      <c r="H1596" t="s">
        <v>2380</v>
      </c>
    </row>
    <row r="1597" spans="1:8" hidden="1" x14ac:dyDescent="0.3">
      <c r="A1597" t="s">
        <v>775</v>
      </c>
      <c r="B1597">
        <v>33.21</v>
      </c>
      <c r="C1597">
        <v>5.07</v>
      </c>
      <c r="D1597" t="s">
        <v>2382</v>
      </c>
      <c r="E1597" t="s">
        <v>2380</v>
      </c>
      <c r="F1597" t="s">
        <v>2380</v>
      </c>
      <c r="G1597">
        <v>1</v>
      </c>
      <c r="H1597" t="s">
        <v>2380</v>
      </c>
    </row>
    <row r="1598" spans="1:8" hidden="1" x14ac:dyDescent="0.3">
      <c r="A1598" t="s">
        <v>774</v>
      </c>
      <c r="B1598">
        <v>17.7</v>
      </c>
      <c r="C1598">
        <v>10.42</v>
      </c>
      <c r="D1598" t="s">
        <v>2382</v>
      </c>
      <c r="E1598" t="s">
        <v>2380</v>
      </c>
      <c r="F1598" t="s">
        <v>2380</v>
      </c>
      <c r="G1598">
        <v>2</v>
      </c>
      <c r="H1598" t="s">
        <v>2380</v>
      </c>
    </row>
    <row r="1599" spans="1:8" hidden="1" x14ac:dyDescent="0.3">
      <c r="A1599" t="s">
        <v>773</v>
      </c>
      <c r="B1599">
        <v>17.2</v>
      </c>
      <c r="C1599">
        <v>6.45</v>
      </c>
      <c r="D1599" t="s">
        <v>2380</v>
      </c>
      <c r="E1599" t="s">
        <v>2380</v>
      </c>
      <c r="F1599" t="s">
        <v>2380</v>
      </c>
      <c r="G1599">
        <v>2</v>
      </c>
      <c r="H1599" t="s">
        <v>2380</v>
      </c>
    </row>
    <row r="1600" spans="1:8" hidden="1"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hidden="1" x14ac:dyDescent="0.3">
      <c r="A1603" t="s">
        <v>769</v>
      </c>
      <c r="B1603">
        <v>20.9</v>
      </c>
      <c r="C1603">
        <v>6.94</v>
      </c>
      <c r="D1603" t="s">
        <v>2380</v>
      </c>
      <c r="E1603" t="s">
        <v>2380</v>
      </c>
      <c r="F1603" t="s">
        <v>2380</v>
      </c>
      <c r="G1603" t="s">
        <v>2381</v>
      </c>
      <c r="H1603" t="s">
        <v>2380</v>
      </c>
    </row>
    <row r="1604" spans="1:8" hidden="1" x14ac:dyDescent="0.3">
      <c r="A1604" t="s">
        <v>768</v>
      </c>
      <c r="B1604">
        <v>19.11</v>
      </c>
      <c r="C1604">
        <v>4.3499999999999996</v>
      </c>
      <c r="D1604" t="s">
        <v>2380</v>
      </c>
      <c r="E1604" t="s">
        <v>2380</v>
      </c>
      <c r="F1604" t="s">
        <v>2380</v>
      </c>
      <c r="G1604">
        <v>2</v>
      </c>
      <c r="H1604" t="s">
        <v>2380</v>
      </c>
    </row>
    <row r="1605" spans="1:8" hidden="1" x14ac:dyDescent="0.3">
      <c r="A1605" t="s">
        <v>767</v>
      </c>
      <c r="B1605">
        <v>31.17</v>
      </c>
      <c r="C1605">
        <v>5.28</v>
      </c>
      <c r="D1605" t="s">
        <v>2380</v>
      </c>
      <c r="E1605" t="s">
        <v>2380</v>
      </c>
      <c r="F1605" t="s">
        <v>2380</v>
      </c>
      <c r="G1605">
        <v>1</v>
      </c>
      <c r="H1605" t="s">
        <v>2380</v>
      </c>
    </row>
    <row r="1606" spans="1:8" hidden="1" x14ac:dyDescent="0.3">
      <c r="A1606" t="s">
        <v>766</v>
      </c>
      <c r="B1606">
        <v>36.08</v>
      </c>
      <c r="C1606">
        <v>4.29</v>
      </c>
      <c r="D1606" t="s">
        <v>2380</v>
      </c>
      <c r="E1606" t="s">
        <v>2380</v>
      </c>
      <c r="F1606" t="s">
        <v>2380</v>
      </c>
      <c r="G1606" t="s">
        <v>2381</v>
      </c>
      <c r="H1606" t="s">
        <v>2380</v>
      </c>
    </row>
    <row r="1607" spans="1:8" hidden="1" x14ac:dyDescent="0.3">
      <c r="A1607" t="s">
        <v>765</v>
      </c>
      <c r="B1607">
        <v>28.024999999999999</v>
      </c>
      <c r="C1607">
        <v>5.69</v>
      </c>
      <c r="D1607" t="s">
        <v>2382</v>
      </c>
      <c r="E1607" t="s">
        <v>2380</v>
      </c>
      <c r="F1607" t="s">
        <v>2380</v>
      </c>
      <c r="G1607" t="s">
        <v>2381</v>
      </c>
      <c r="H1607" t="s">
        <v>2380</v>
      </c>
    </row>
    <row r="1608" spans="1:8" hidden="1" x14ac:dyDescent="0.3">
      <c r="A1608" t="s">
        <v>764</v>
      </c>
      <c r="B1608">
        <v>24.32</v>
      </c>
      <c r="C1608">
        <v>5.56</v>
      </c>
      <c r="D1608" t="s">
        <v>2382</v>
      </c>
      <c r="E1608" t="s">
        <v>2380</v>
      </c>
      <c r="F1608" t="s">
        <v>2380</v>
      </c>
      <c r="G1608" t="s">
        <v>2381</v>
      </c>
      <c r="H1608" t="s">
        <v>2380</v>
      </c>
    </row>
    <row r="1609" spans="1:8" hidden="1" x14ac:dyDescent="0.3">
      <c r="A1609" t="s">
        <v>763</v>
      </c>
      <c r="B1609">
        <v>38</v>
      </c>
      <c r="C1609">
        <v>5.41</v>
      </c>
      <c r="D1609" t="s">
        <v>2382</v>
      </c>
      <c r="E1609" t="s">
        <v>2380</v>
      </c>
      <c r="F1609" t="s">
        <v>2380</v>
      </c>
      <c r="G1609">
        <v>1</v>
      </c>
      <c r="H1609" t="s">
        <v>2380</v>
      </c>
    </row>
    <row r="1610" spans="1:8" hidden="1" x14ac:dyDescent="0.3">
      <c r="A1610" t="s">
        <v>762</v>
      </c>
      <c r="B1610">
        <v>31.6</v>
      </c>
      <c r="C1610">
        <v>10.85</v>
      </c>
      <c r="D1610" t="s">
        <v>2382</v>
      </c>
      <c r="E1610" t="s">
        <v>2380</v>
      </c>
      <c r="F1610" t="s">
        <v>2380</v>
      </c>
      <c r="G1610" t="s">
        <v>2381</v>
      </c>
      <c r="H1610" t="s">
        <v>2380</v>
      </c>
    </row>
    <row r="1611" spans="1:8" hidden="1" x14ac:dyDescent="0.3">
      <c r="A1611" t="s">
        <v>761</v>
      </c>
      <c r="B1611">
        <v>31.02</v>
      </c>
      <c r="C1611">
        <v>11.63</v>
      </c>
      <c r="D1611" t="s">
        <v>2382</v>
      </c>
      <c r="E1611" t="s">
        <v>2380</v>
      </c>
      <c r="F1611" t="s">
        <v>2380</v>
      </c>
      <c r="G1611" t="s">
        <v>2381</v>
      </c>
      <c r="H1611" t="s">
        <v>2380</v>
      </c>
    </row>
    <row r="1612" spans="1:8" hidden="1" x14ac:dyDescent="0.3">
      <c r="A1612" t="s">
        <v>760</v>
      </c>
      <c r="B1612">
        <v>29.26</v>
      </c>
      <c r="C1612">
        <v>5.68</v>
      </c>
      <c r="D1612" t="s">
        <v>2382</v>
      </c>
      <c r="E1612" t="s">
        <v>2380</v>
      </c>
      <c r="F1612" t="s">
        <v>2380</v>
      </c>
      <c r="G1612">
        <v>1</v>
      </c>
      <c r="H1612" t="s">
        <v>2380</v>
      </c>
    </row>
    <row r="1613" spans="1:8" hidden="1" x14ac:dyDescent="0.3">
      <c r="A1613" t="s">
        <v>759</v>
      </c>
      <c r="B1613">
        <v>15.09</v>
      </c>
      <c r="C1613">
        <v>7.59</v>
      </c>
      <c r="D1613" t="s">
        <v>2382</v>
      </c>
      <c r="E1613" t="s">
        <v>2380</v>
      </c>
      <c r="F1613" t="s">
        <v>2380</v>
      </c>
      <c r="G1613">
        <v>2</v>
      </c>
      <c r="H1613" t="s">
        <v>2380</v>
      </c>
    </row>
    <row r="1614" spans="1:8" hidden="1" x14ac:dyDescent="0.3">
      <c r="A1614" t="s">
        <v>758</v>
      </c>
      <c r="B1614">
        <v>22.63</v>
      </c>
      <c r="C1614">
        <v>5.09</v>
      </c>
      <c r="D1614" t="s">
        <v>2382</v>
      </c>
      <c r="E1614" t="s">
        <v>2380</v>
      </c>
      <c r="F1614" t="s">
        <v>2380</v>
      </c>
      <c r="G1614" t="s">
        <v>2381</v>
      </c>
      <c r="H1614" t="s">
        <v>2380</v>
      </c>
    </row>
    <row r="1615" spans="1:8" hidden="1" x14ac:dyDescent="0.3">
      <c r="A1615" t="s">
        <v>757</v>
      </c>
      <c r="B1615">
        <v>23.46</v>
      </c>
      <c r="C1615">
        <v>4.21</v>
      </c>
      <c r="D1615" t="s">
        <v>2380</v>
      </c>
      <c r="E1615" t="s">
        <v>2380</v>
      </c>
      <c r="F1615" t="s">
        <v>2380</v>
      </c>
      <c r="G1615">
        <v>1</v>
      </c>
      <c r="H1615" t="s">
        <v>2380</v>
      </c>
    </row>
    <row r="1616" spans="1:8" hidden="1" x14ac:dyDescent="0.3">
      <c r="A1616" t="s">
        <v>756</v>
      </c>
      <c r="B1616">
        <v>22.56</v>
      </c>
      <c r="C1616">
        <v>4.34</v>
      </c>
      <c r="D1616" t="s">
        <v>2382</v>
      </c>
      <c r="E1616" t="s">
        <v>2380</v>
      </c>
      <c r="F1616" t="s">
        <v>2380</v>
      </c>
      <c r="G1616" t="s">
        <v>2381</v>
      </c>
      <c r="H1616" t="s">
        <v>2380</v>
      </c>
    </row>
    <row r="1617" spans="1:8" hidden="1" x14ac:dyDescent="0.3">
      <c r="A1617" t="s">
        <v>755</v>
      </c>
      <c r="B1617">
        <v>19.28</v>
      </c>
      <c r="C1617">
        <v>11.85</v>
      </c>
      <c r="D1617" t="s">
        <v>2380</v>
      </c>
      <c r="E1617" t="s">
        <v>2380</v>
      </c>
      <c r="F1617" t="s">
        <v>2380</v>
      </c>
      <c r="G1617">
        <v>2</v>
      </c>
      <c r="H1617" t="s">
        <v>2380</v>
      </c>
    </row>
    <row r="1618" spans="1:8" hidden="1" x14ac:dyDescent="0.3">
      <c r="A1618" t="s">
        <v>754</v>
      </c>
      <c r="B1618">
        <v>15.37</v>
      </c>
      <c r="C1618">
        <v>9.61</v>
      </c>
      <c r="D1618" t="s">
        <v>2382</v>
      </c>
      <c r="E1618" t="s">
        <v>2380</v>
      </c>
      <c r="F1618" t="s">
        <v>2380</v>
      </c>
      <c r="G1618">
        <v>2</v>
      </c>
      <c r="H1618" t="s">
        <v>2380</v>
      </c>
    </row>
    <row r="1619" spans="1:8" hidden="1" x14ac:dyDescent="0.3">
      <c r="A1619" t="s">
        <v>753</v>
      </c>
      <c r="B1619">
        <v>18.71</v>
      </c>
      <c r="C1619">
        <v>5.29</v>
      </c>
      <c r="D1619" t="s">
        <v>2382</v>
      </c>
      <c r="E1619" t="s">
        <v>2380</v>
      </c>
      <c r="F1619" t="s">
        <v>2380</v>
      </c>
      <c r="G1619" t="s">
        <v>2381</v>
      </c>
      <c r="H1619" t="s">
        <v>2380</v>
      </c>
    </row>
    <row r="1620" spans="1:8" hidden="1"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hidden="1"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hidden="1" x14ac:dyDescent="0.3">
      <c r="A1625" t="s">
        <v>747</v>
      </c>
      <c r="B1625">
        <v>30.495000000000001</v>
      </c>
      <c r="C1625">
        <v>6.25</v>
      </c>
      <c r="D1625" t="s">
        <v>2380</v>
      </c>
      <c r="E1625" t="s">
        <v>2380</v>
      </c>
      <c r="F1625" t="s">
        <v>2380</v>
      </c>
      <c r="G1625" t="s">
        <v>2381</v>
      </c>
      <c r="H1625" t="s">
        <v>2380</v>
      </c>
    </row>
    <row r="1626" spans="1:8" hidden="1" x14ac:dyDescent="0.3">
      <c r="A1626" t="s">
        <v>746</v>
      </c>
      <c r="B1626">
        <v>34.104999999999997</v>
      </c>
      <c r="C1626">
        <v>5.67</v>
      </c>
      <c r="D1626" t="s">
        <v>2382</v>
      </c>
      <c r="E1626" t="s">
        <v>2380</v>
      </c>
      <c r="F1626" t="s">
        <v>2380</v>
      </c>
      <c r="G1626" t="s">
        <v>2381</v>
      </c>
      <c r="H1626" t="s">
        <v>2380</v>
      </c>
    </row>
    <row r="1627" spans="1:8" hidden="1" x14ac:dyDescent="0.3">
      <c r="A1627" t="s">
        <v>745</v>
      </c>
      <c r="B1627">
        <v>32.770000000000003</v>
      </c>
      <c r="C1627">
        <v>4.42</v>
      </c>
      <c r="D1627" t="s">
        <v>2382</v>
      </c>
      <c r="E1627" t="s">
        <v>2380</v>
      </c>
      <c r="F1627" t="s">
        <v>2380</v>
      </c>
      <c r="G1627">
        <v>1</v>
      </c>
      <c r="H1627" t="s">
        <v>2380</v>
      </c>
    </row>
    <row r="1628" spans="1:8" hidden="1" x14ac:dyDescent="0.3">
      <c r="A1628" t="s">
        <v>744</v>
      </c>
      <c r="B1628">
        <v>16.850000000000001</v>
      </c>
      <c r="C1628">
        <v>11.75</v>
      </c>
      <c r="D1628" t="s">
        <v>2382</v>
      </c>
      <c r="E1628" t="s">
        <v>2380</v>
      </c>
      <c r="F1628" t="s">
        <v>2380</v>
      </c>
      <c r="G1628">
        <v>2</v>
      </c>
      <c r="H1628" t="s">
        <v>2380</v>
      </c>
    </row>
    <row r="1629" spans="1:8" hidden="1" x14ac:dyDescent="0.3">
      <c r="A1629" t="s">
        <v>743</v>
      </c>
      <c r="B1629">
        <v>34.700000000000003</v>
      </c>
      <c r="C1629">
        <v>6.06</v>
      </c>
      <c r="D1629" t="s">
        <v>2380</v>
      </c>
      <c r="E1629" t="s">
        <v>2380</v>
      </c>
      <c r="F1629" t="s">
        <v>2380</v>
      </c>
      <c r="G1629">
        <v>1</v>
      </c>
      <c r="H1629" t="s">
        <v>2380</v>
      </c>
    </row>
    <row r="1630" spans="1:8" hidden="1"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hidden="1" x14ac:dyDescent="0.3">
      <c r="A1632" t="s">
        <v>740</v>
      </c>
      <c r="B1632">
        <v>28.024999999999999</v>
      </c>
      <c r="C1632">
        <v>5</v>
      </c>
      <c r="D1632" t="s">
        <v>2380</v>
      </c>
      <c r="E1632" t="s">
        <v>2380</v>
      </c>
      <c r="F1632" t="s">
        <v>2380</v>
      </c>
      <c r="G1632">
        <v>1</v>
      </c>
      <c r="H1632" t="s">
        <v>2380</v>
      </c>
    </row>
    <row r="1633" spans="1:8" hidden="1" x14ac:dyDescent="0.3">
      <c r="A1633" t="s">
        <v>739</v>
      </c>
      <c r="B1633">
        <v>35.090000000000003</v>
      </c>
      <c r="C1633">
        <v>5.84</v>
      </c>
      <c r="D1633" t="s">
        <v>2380</v>
      </c>
      <c r="E1633" t="s">
        <v>2380</v>
      </c>
      <c r="F1633" t="s">
        <v>2380</v>
      </c>
      <c r="G1633" t="s">
        <v>2381</v>
      </c>
      <c r="H1633" t="s">
        <v>2380</v>
      </c>
    </row>
    <row r="1634" spans="1:8" hidden="1" x14ac:dyDescent="0.3">
      <c r="A1634" t="s">
        <v>738</v>
      </c>
      <c r="B1634">
        <v>34.42</v>
      </c>
      <c r="C1634">
        <v>5.21</v>
      </c>
      <c r="D1634" t="s">
        <v>2382</v>
      </c>
      <c r="E1634" t="s">
        <v>2380</v>
      </c>
      <c r="F1634" t="s">
        <v>2380</v>
      </c>
      <c r="G1634" t="s">
        <v>2381</v>
      </c>
      <c r="H1634" t="s">
        <v>2380</v>
      </c>
    </row>
    <row r="1635" spans="1:8" hidden="1" x14ac:dyDescent="0.3">
      <c r="A1635" t="s">
        <v>737</v>
      </c>
      <c r="B1635">
        <v>29.4</v>
      </c>
      <c r="C1635">
        <v>4.26</v>
      </c>
      <c r="D1635" t="s">
        <v>2380</v>
      </c>
      <c r="E1635" t="s">
        <v>2380</v>
      </c>
      <c r="F1635" t="s">
        <v>2380</v>
      </c>
      <c r="G1635" t="s">
        <v>2381</v>
      </c>
      <c r="H1635" t="s">
        <v>2380</v>
      </c>
    </row>
    <row r="1636" spans="1:8" hidden="1" x14ac:dyDescent="0.3">
      <c r="A1636" t="s">
        <v>736</v>
      </c>
      <c r="B1636">
        <v>21.31</v>
      </c>
      <c r="C1636">
        <v>4.17</v>
      </c>
      <c r="D1636" t="s">
        <v>2380</v>
      </c>
      <c r="E1636" t="s">
        <v>2380</v>
      </c>
      <c r="F1636" t="s">
        <v>2380</v>
      </c>
      <c r="G1636" t="s">
        <v>2381</v>
      </c>
      <c r="H1636" t="s">
        <v>2380</v>
      </c>
    </row>
    <row r="1637" spans="1:8" hidden="1" x14ac:dyDescent="0.3">
      <c r="A1637" t="s">
        <v>735</v>
      </c>
      <c r="B1637">
        <v>19.559999999999999</v>
      </c>
      <c r="C1637">
        <v>11.96</v>
      </c>
      <c r="D1637" t="s">
        <v>2380</v>
      </c>
      <c r="E1637" t="s">
        <v>2380</v>
      </c>
      <c r="F1637" t="s">
        <v>2380</v>
      </c>
      <c r="G1637" t="s">
        <v>2381</v>
      </c>
      <c r="H1637" t="s">
        <v>2380</v>
      </c>
    </row>
    <row r="1638" spans="1:8" hidden="1" x14ac:dyDescent="0.3">
      <c r="A1638" t="s">
        <v>734</v>
      </c>
      <c r="B1638">
        <v>37.335000000000001</v>
      </c>
      <c r="C1638">
        <v>6.26</v>
      </c>
      <c r="D1638" t="s">
        <v>2382</v>
      </c>
      <c r="E1638" t="s">
        <v>2380</v>
      </c>
      <c r="F1638" t="s">
        <v>2380</v>
      </c>
      <c r="G1638">
        <v>1</v>
      </c>
      <c r="H1638" t="s">
        <v>2380</v>
      </c>
    </row>
    <row r="1639" spans="1:8" hidden="1" x14ac:dyDescent="0.3">
      <c r="A1639" t="s">
        <v>733</v>
      </c>
      <c r="B1639">
        <v>19.53</v>
      </c>
      <c r="C1639">
        <v>11.68</v>
      </c>
      <c r="D1639" t="s">
        <v>2380</v>
      </c>
      <c r="E1639" t="s">
        <v>2380</v>
      </c>
      <c r="F1639" t="s">
        <v>2380</v>
      </c>
      <c r="G1639" t="s">
        <v>2381</v>
      </c>
      <c r="H1639" t="s">
        <v>2380</v>
      </c>
    </row>
    <row r="1640" spans="1:8" hidden="1" x14ac:dyDescent="0.3">
      <c r="A1640" t="s">
        <v>732</v>
      </c>
      <c r="B1640">
        <v>34.1</v>
      </c>
      <c r="C1640">
        <v>5.16</v>
      </c>
      <c r="D1640" t="s">
        <v>2380</v>
      </c>
      <c r="E1640" t="s">
        <v>2380</v>
      </c>
      <c r="F1640" t="s">
        <v>2380</v>
      </c>
      <c r="G1640" t="s">
        <v>2381</v>
      </c>
      <c r="H1640" t="s">
        <v>2380</v>
      </c>
    </row>
    <row r="1641" spans="1:8" hidden="1" x14ac:dyDescent="0.3">
      <c r="A1641" t="s">
        <v>731</v>
      </c>
      <c r="B1641">
        <v>16.5</v>
      </c>
      <c r="C1641">
        <v>6.9</v>
      </c>
      <c r="D1641" t="s">
        <v>2382</v>
      </c>
      <c r="E1641" t="s">
        <v>2380</v>
      </c>
      <c r="F1641" t="s">
        <v>2380</v>
      </c>
      <c r="G1641">
        <v>2</v>
      </c>
      <c r="H1641" t="s">
        <v>2380</v>
      </c>
    </row>
    <row r="1642" spans="1:8" hidden="1" x14ac:dyDescent="0.3">
      <c r="A1642" t="s">
        <v>730</v>
      </c>
      <c r="B1642">
        <v>30.69</v>
      </c>
      <c r="C1642">
        <v>4.83</v>
      </c>
      <c r="D1642" t="s">
        <v>2380</v>
      </c>
      <c r="E1642" t="s">
        <v>2380</v>
      </c>
      <c r="F1642" t="s">
        <v>2380</v>
      </c>
      <c r="G1642">
        <v>1</v>
      </c>
      <c r="H1642" t="s">
        <v>2380</v>
      </c>
    </row>
    <row r="1643" spans="1:8" hidden="1" x14ac:dyDescent="0.3">
      <c r="A1643" t="s">
        <v>729</v>
      </c>
      <c r="B1643">
        <v>28.93</v>
      </c>
      <c r="C1643">
        <v>4.87</v>
      </c>
      <c r="D1643" t="s">
        <v>2380</v>
      </c>
      <c r="E1643" t="s">
        <v>2380</v>
      </c>
      <c r="F1643" t="s">
        <v>2380</v>
      </c>
      <c r="G1643">
        <v>1</v>
      </c>
      <c r="H1643" t="s">
        <v>2380</v>
      </c>
    </row>
    <row r="1644" spans="1:8" hidden="1" x14ac:dyDescent="0.3">
      <c r="A1644" t="s">
        <v>728</v>
      </c>
      <c r="B1644">
        <v>38.9</v>
      </c>
      <c r="C1644">
        <v>4.28</v>
      </c>
      <c r="D1644" t="s">
        <v>2380</v>
      </c>
      <c r="E1644" t="s">
        <v>2380</v>
      </c>
      <c r="F1644" t="s">
        <v>2380</v>
      </c>
      <c r="G1644" t="s">
        <v>2381</v>
      </c>
      <c r="H1644" t="s">
        <v>2380</v>
      </c>
    </row>
    <row r="1645" spans="1:8" hidden="1" x14ac:dyDescent="0.3">
      <c r="A1645" t="s">
        <v>727</v>
      </c>
      <c r="B1645">
        <v>26.9</v>
      </c>
      <c r="C1645">
        <v>4.07</v>
      </c>
      <c r="D1645" t="s">
        <v>2380</v>
      </c>
      <c r="E1645" t="s">
        <v>2380</v>
      </c>
      <c r="F1645" t="s">
        <v>2380</v>
      </c>
      <c r="G1645" t="s">
        <v>2381</v>
      </c>
      <c r="H1645" t="s">
        <v>2380</v>
      </c>
    </row>
    <row r="1646" spans="1:8" hidden="1" x14ac:dyDescent="0.3">
      <c r="A1646" t="s">
        <v>726</v>
      </c>
      <c r="B1646">
        <v>24.86</v>
      </c>
      <c r="C1646">
        <v>6.23</v>
      </c>
      <c r="D1646" t="s">
        <v>2380</v>
      </c>
      <c r="E1646" t="s">
        <v>2380</v>
      </c>
      <c r="F1646" t="s">
        <v>2380</v>
      </c>
      <c r="G1646" t="s">
        <v>2381</v>
      </c>
      <c r="H1646" t="s">
        <v>2380</v>
      </c>
    </row>
    <row r="1647" spans="1:8" hidden="1"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hidden="1" x14ac:dyDescent="0.3">
      <c r="A1649" t="s">
        <v>723</v>
      </c>
      <c r="B1649">
        <v>34.32</v>
      </c>
      <c r="C1649">
        <v>5.16</v>
      </c>
      <c r="D1649" t="s">
        <v>2380</v>
      </c>
      <c r="E1649" t="s">
        <v>2380</v>
      </c>
      <c r="F1649" t="s">
        <v>2380</v>
      </c>
      <c r="G1649">
        <v>1</v>
      </c>
      <c r="H1649" t="s">
        <v>2380</v>
      </c>
    </row>
    <row r="1650" spans="1:8" hidden="1"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hidden="1" x14ac:dyDescent="0.3">
      <c r="A1652" t="s">
        <v>720</v>
      </c>
      <c r="B1652">
        <v>28.9</v>
      </c>
      <c r="C1652">
        <v>5.36</v>
      </c>
      <c r="D1652" t="s">
        <v>2380</v>
      </c>
      <c r="E1652" t="s">
        <v>2380</v>
      </c>
      <c r="F1652" t="s">
        <v>2380</v>
      </c>
      <c r="G1652">
        <v>1</v>
      </c>
      <c r="H1652" t="s">
        <v>2380</v>
      </c>
    </row>
    <row r="1653" spans="1:8" hidden="1" x14ac:dyDescent="0.3">
      <c r="A1653" t="s">
        <v>719</v>
      </c>
      <c r="B1653">
        <v>36.19</v>
      </c>
      <c r="C1653">
        <v>4.3</v>
      </c>
      <c r="D1653" t="s">
        <v>2380</v>
      </c>
      <c r="E1653" t="s">
        <v>2380</v>
      </c>
      <c r="F1653" t="s">
        <v>2380</v>
      </c>
      <c r="G1653" t="s">
        <v>2381</v>
      </c>
      <c r="H1653" t="s">
        <v>2380</v>
      </c>
    </row>
    <row r="1654" spans="1:8" hidden="1"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hidden="1" x14ac:dyDescent="0.3">
      <c r="A1656" t="s">
        <v>716</v>
      </c>
      <c r="B1656">
        <v>19.95</v>
      </c>
      <c r="C1656">
        <v>5.39</v>
      </c>
      <c r="D1656" t="s">
        <v>2380</v>
      </c>
      <c r="E1656" t="s">
        <v>2380</v>
      </c>
      <c r="F1656" t="s">
        <v>2380</v>
      </c>
      <c r="G1656">
        <v>1</v>
      </c>
      <c r="H1656" t="s">
        <v>2380</v>
      </c>
    </row>
    <row r="1657" spans="1:8" hidden="1" x14ac:dyDescent="0.3">
      <c r="A1657" t="s">
        <v>715</v>
      </c>
      <c r="B1657">
        <v>23.65</v>
      </c>
      <c r="C1657">
        <v>5.75</v>
      </c>
      <c r="D1657" t="s">
        <v>2382</v>
      </c>
      <c r="E1657" t="s">
        <v>2380</v>
      </c>
      <c r="F1657" t="s">
        <v>2380</v>
      </c>
      <c r="G1657" t="s">
        <v>2381</v>
      </c>
      <c r="H1657" t="s">
        <v>2380</v>
      </c>
    </row>
    <row r="1658" spans="1:8" hidden="1" x14ac:dyDescent="0.3">
      <c r="A1658" t="s">
        <v>714</v>
      </c>
      <c r="B1658">
        <v>43.34</v>
      </c>
      <c r="C1658">
        <v>4.91</v>
      </c>
      <c r="D1658" t="s">
        <v>2380</v>
      </c>
      <c r="E1658" t="s">
        <v>2380</v>
      </c>
      <c r="F1658" t="s">
        <v>2380</v>
      </c>
      <c r="G1658">
        <v>1</v>
      </c>
      <c r="H1658" t="s">
        <v>2380</v>
      </c>
    </row>
    <row r="1659" spans="1:8" hidden="1" x14ac:dyDescent="0.3">
      <c r="A1659" t="s">
        <v>713</v>
      </c>
      <c r="B1659">
        <v>31.98</v>
      </c>
      <c r="C1659">
        <v>4.46</v>
      </c>
      <c r="D1659" t="s">
        <v>2382</v>
      </c>
      <c r="E1659" t="s">
        <v>2380</v>
      </c>
      <c r="F1659" t="s">
        <v>2380</v>
      </c>
      <c r="G1659">
        <v>1</v>
      </c>
      <c r="H1659" t="s">
        <v>2380</v>
      </c>
    </row>
    <row r="1660" spans="1:8" hidden="1" x14ac:dyDescent="0.3">
      <c r="A1660" t="s">
        <v>712</v>
      </c>
      <c r="B1660">
        <v>35.86</v>
      </c>
      <c r="C1660">
        <v>6.22</v>
      </c>
      <c r="D1660" t="s">
        <v>2380</v>
      </c>
      <c r="E1660" t="s">
        <v>2380</v>
      </c>
      <c r="F1660" t="s">
        <v>2380</v>
      </c>
      <c r="G1660">
        <v>1</v>
      </c>
      <c r="H1660" t="s">
        <v>2380</v>
      </c>
    </row>
    <row r="1661" spans="1:8" hidden="1" x14ac:dyDescent="0.3">
      <c r="A1661" t="s">
        <v>711</v>
      </c>
      <c r="B1661">
        <v>15.2</v>
      </c>
      <c r="C1661">
        <v>8.82</v>
      </c>
      <c r="D1661" t="s">
        <v>2380</v>
      </c>
      <c r="E1661" t="s">
        <v>2380</v>
      </c>
      <c r="F1661" t="s">
        <v>2380</v>
      </c>
      <c r="G1661" t="s">
        <v>2381</v>
      </c>
      <c r="H1661" t="s">
        <v>2380</v>
      </c>
    </row>
    <row r="1662" spans="1:8" hidden="1" x14ac:dyDescent="0.3">
      <c r="A1662" t="s">
        <v>710</v>
      </c>
      <c r="B1662">
        <v>37.200000000000003</v>
      </c>
      <c r="C1662">
        <v>10.14</v>
      </c>
      <c r="D1662" t="s">
        <v>2380</v>
      </c>
      <c r="E1662" t="s">
        <v>2380</v>
      </c>
      <c r="F1662" t="s">
        <v>2380</v>
      </c>
      <c r="G1662" t="s">
        <v>2381</v>
      </c>
      <c r="H1662" t="s">
        <v>2380</v>
      </c>
    </row>
    <row r="1663" spans="1:8" hidden="1" x14ac:dyDescent="0.3">
      <c r="A1663" t="s">
        <v>709</v>
      </c>
      <c r="B1663">
        <v>17.91</v>
      </c>
      <c r="C1663">
        <v>4.66</v>
      </c>
      <c r="D1663" t="s">
        <v>2380</v>
      </c>
      <c r="E1663" t="s">
        <v>2380</v>
      </c>
      <c r="F1663" t="s">
        <v>2380</v>
      </c>
      <c r="G1663">
        <v>2</v>
      </c>
      <c r="H1663" t="s">
        <v>2380</v>
      </c>
    </row>
    <row r="1664" spans="1:8" hidden="1" x14ac:dyDescent="0.3">
      <c r="A1664" t="s">
        <v>708</v>
      </c>
      <c r="B1664">
        <v>20.76</v>
      </c>
      <c r="C1664">
        <v>6.26</v>
      </c>
      <c r="D1664" t="s">
        <v>2380</v>
      </c>
      <c r="E1664" t="s">
        <v>2380</v>
      </c>
      <c r="F1664" t="s">
        <v>2380</v>
      </c>
      <c r="G1664" t="s">
        <v>2381</v>
      </c>
      <c r="H1664" t="s">
        <v>2380</v>
      </c>
    </row>
    <row r="1665" spans="1:8" hidden="1"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hidden="1" x14ac:dyDescent="0.3">
      <c r="A1668" t="s">
        <v>704</v>
      </c>
      <c r="B1668">
        <v>17.7</v>
      </c>
      <c r="C1668">
        <v>6.38</v>
      </c>
      <c r="D1668" t="s">
        <v>2380</v>
      </c>
      <c r="E1668" t="s">
        <v>2380</v>
      </c>
      <c r="F1668" t="s">
        <v>2380</v>
      </c>
      <c r="G1668">
        <v>2</v>
      </c>
      <c r="H1668" t="s">
        <v>2380</v>
      </c>
    </row>
    <row r="1669" spans="1:8" hidden="1" x14ac:dyDescent="0.3">
      <c r="A1669" t="s">
        <v>703</v>
      </c>
      <c r="B1669">
        <v>34.770000000000003</v>
      </c>
      <c r="C1669">
        <v>4.47</v>
      </c>
      <c r="D1669" t="s">
        <v>2380</v>
      </c>
      <c r="E1669" t="s">
        <v>2380</v>
      </c>
      <c r="F1669" t="s">
        <v>2380</v>
      </c>
      <c r="G1669">
        <v>1</v>
      </c>
      <c r="H1669" t="s">
        <v>2380</v>
      </c>
    </row>
    <row r="1670" spans="1:8" hidden="1" x14ac:dyDescent="0.3">
      <c r="A1670" t="s">
        <v>702</v>
      </c>
      <c r="B1670">
        <v>16.88</v>
      </c>
      <c r="C1670">
        <v>9.9600000000000009</v>
      </c>
      <c r="D1670" t="s">
        <v>2380</v>
      </c>
      <c r="E1670" t="s">
        <v>2380</v>
      </c>
      <c r="F1670" t="s">
        <v>2380</v>
      </c>
      <c r="G1670" t="s">
        <v>2381</v>
      </c>
      <c r="H1670" t="s">
        <v>2380</v>
      </c>
    </row>
    <row r="1671" spans="1:8" hidden="1"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hidden="1" x14ac:dyDescent="0.3">
      <c r="A1673" t="s">
        <v>699</v>
      </c>
      <c r="B1673">
        <v>33.549999999999997</v>
      </c>
      <c r="C1673">
        <v>10.9</v>
      </c>
      <c r="D1673" t="s">
        <v>2382</v>
      </c>
      <c r="E1673" t="s">
        <v>2380</v>
      </c>
      <c r="F1673" t="s">
        <v>2380</v>
      </c>
      <c r="G1673" t="s">
        <v>2381</v>
      </c>
      <c r="H1673" t="s">
        <v>2380</v>
      </c>
    </row>
    <row r="1674" spans="1:8" hidden="1" x14ac:dyDescent="0.3">
      <c r="A1674" t="s">
        <v>698</v>
      </c>
      <c r="B1674">
        <v>16.690000000000001</v>
      </c>
      <c r="C1674">
        <v>10.66</v>
      </c>
      <c r="D1674" t="s">
        <v>2380</v>
      </c>
      <c r="E1674" t="s">
        <v>2380</v>
      </c>
      <c r="F1674" t="s">
        <v>2380</v>
      </c>
      <c r="G1674" t="s">
        <v>2381</v>
      </c>
      <c r="H1674" t="s">
        <v>2380</v>
      </c>
    </row>
    <row r="1675" spans="1:8" hidden="1" x14ac:dyDescent="0.3">
      <c r="A1675" t="s">
        <v>697</v>
      </c>
      <c r="B1675">
        <v>19.95</v>
      </c>
      <c r="C1675">
        <v>4.05</v>
      </c>
      <c r="D1675" t="s">
        <v>2380</v>
      </c>
      <c r="E1675" t="s">
        <v>2380</v>
      </c>
      <c r="F1675" t="s">
        <v>2380</v>
      </c>
      <c r="G1675">
        <v>1</v>
      </c>
      <c r="H1675" t="s">
        <v>2380</v>
      </c>
    </row>
    <row r="1676" spans="1:8" hidden="1" x14ac:dyDescent="0.3">
      <c r="A1676" t="s">
        <v>696</v>
      </c>
      <c r="B1676">
        <v>17.55</v>
      </c>
      <c r="C1676">
        <v>4.2300000000000004</v>
      </c>
      <c r="D1676" t="s">
        <v>2380</v>
      </c>
      <c r="E1676" t="s">
        <v>2380</v>
      </c>
      <c r="F1676" t="s">
        <v>2380</v>
      </c>
      <c r="G1676">
        <v>2</v>
      </c>
      <c r="H1676" t="s">
        <v>2380</v>
      </c>
    </row>
    <row r="1677" spans="1:8" hidden="1"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hidden="1"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hidden="1" x14ac:dyDescent="0.3">
      <c r="A1681" t="s">
        <v>691</v>
      </c>
      <c r="B1681">
        <v>35.814999999999998</v>
      </c>
      <c r="C1681">
        <v>4.1500000000000004</v>
      </c>
      <c r="D1681" t="s">
        <v>2380</v>
      </c>
      <c r="E1681" t="s">
        <v>2380</v>
      </c>
      <c r="F1681" t="s">
        <v>2380</v>
      </c>
      <c r="G1681">
        <v>1</v>
      </c>
      <c r="H1681" t="s">
        <v>2380</v>
      </c>
    </row>
    <row r="1682" spans="1:8" hidden="1" x14ac:dyDescent="0.3">
      <c r="A1682" t="s">
        <v>690</v>
      </c>
      <c r="B1682">
        <v>24.3</v>
      </c>
      <c r="C1682">
        <v>6.23</v>
      </c>
      <c r="D1682" t="s">
        <v>2380</v>
      </c>
      <c r="E1682" t="s">
        <v>2380</v>
      </c>
      <c r="F1682" t="s">
        <v>2380</v>
      </c>
      <c r="G1682" t="s">
        <v>2381</v>
      </c>
      <c r="H1682" t="s">
        <v>2380</v>
      </c>
    </row>
    <row r="1683" spans="1:8" hidden="1" x14ac:dyDescent="0.3">
      <c r="A1683" t="s">
        <v>689</v>
      </c>
      <c r="B1683">
        <v>19.059999999999999</v>
      </c>
      <c r="C1683">
        <v>7.41</v>
      </c>
      <c r="D1683" t="s">
        <v>2380</v>
      </c>
      <c r="E1683" t="s">
        <v>2380</v>
      </c>
      <c r="F1683" t="s">
        <v>2380</v>
      </c>
      <c r="G1683" t="s">
        <v>2381</v>
      </c>
      <c r="H1683" t="s">
        <v>2380</v>
      </c>
    </row>
    <row r="1684" spans="1:8" hidden="1"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hidden="1" x14ac:dyDescent="0.3">
      <c r="A1686" t="s">
        <v>686</v>
      </c>
      <c r="B1686">
        <v>34.43</v>
      </c>
      <c r="C1686">
        <v>8.6199999999999992</v>
      </c>
      <c r="D1686" t="s">
        <v>2382</v>
      </c>
      <c r="E1686" t="s">
        <v>2380</v>
      </c>
      <c r="F1686" t="s">
        <v>2380</v>
      </c>
      <c r="G1686">
        <v>1</v>
      </c>
      <c r="H1686" t="s">
        <v>2380</v>
      </c>
    </row>
    <row r="1687" spans="1:8" hidden="1" x14ac:dyDescent="0.3">
      <c r="A1687" t="s">
        <v>685</v>
      </c>
      <c r="B1687">
        <v>20.86</v>
      </c>
      <c r="C1687">
        <v>4.3600000000000003</v>
      </c>
      <c r="D1687" t="s">
        <v>2382</v>
      </c>
      <c r="E1687" t="s">
        <v>2380</v>
      </c>
      <c r="F1687" t="s">
        <v>2380</v>
      </c>
      <c r="G1687" t="s">
        <v>2381</v>
      </c>
      <c r="H1687" t="s">
        <v>2380</v>
      </c>
    </row>
    <row r="1688" spans="1:8" hidden="1" x14ac:dyDescent="0.3">
      <c r="A1688" t="s">
        <v>684</v>
      </c>
      <c r="B1688">
        <v>18.34</v>
      </c>
      <c r="C1688">
        <v>10.01</v>
      </c>
      <c r="D1688" t="s">
        <v>2380</v>
      </c>
      <c r="E1688" t="s">
        <v>2380</v>
      </c>
      <c r="F1688" t="s">
        <v>2380</v>
      </c>
      <c r="G1688" t="s">
        <v>2381</v>
      </c>
      <c r="H1688" t="s">
        <v>2380</v>
      </c>
    </row>
    <row r="1689" spans="1:8" hidden="1" x14ac:dyDescent="0.3">
      <c r="A1689" t="s">
        <v>683</v>
      </c>
      <c r="B1689">
        <v>34.15</v>
      </c>
      <c r="C1689">
        <v>5.42</v>
      </c>
      <c r="D1689" t="s">
        <v>2380</v>
      </c>
      <c r="E1689" t="s">
        <v>2380</v>
      </c>
      <c r="F1689" t="s">
        <v>2380</v>
      </c>
      <c r="G1689" t="s">
        <v>2381</v>
      </c>
      <c r="H1689" t="s">
        <v>2380</v>
      </c>
    </row>
    <row r="1690" spans="1:8" hidden="1" x14ac:dyDescent="0.3">
      <c r="A1690" t="s">
        <v>682</v>
      </c>
      <c r="B1690">
        <v>18.350000000000001</v>
      </c>
      <c r="C1690">
        <v>5.12</v>
      </c>
      <c r="D1690" t="s">
        <v>2380</v>
      </c>
      <c r="E1690" t="s">
        <v>2380</v>
      </c>
      <c r="F1690" t="s">
        <v>2380</v>
      </c>
      <c r="G1690" t="s">
        <v>2381</v>
      </c>
      <c r="H1690" t="s">
        <v>2380</v>
      </c>
    </row>
    <row r="1691" spans="1:8" hidden="1" x14ac:dyDescent="0.3">
      <c r="A1691" t="s">
        <v>681</v>
      </c>
      <c r="B1691">
        <v>22.13</v>
      </c>
      <c r="C1691">
        <v>9.1999999999999993</v>
      </c>
      <c r="D1691" t="s">
        <v>2382</v>
      </c>
      <c r="E1691" t="s">
        <v>2380</v>
      </c>
      <c r="F1691" t="s">
        <v>2380</v>
      </c>
      <c r="G1691" t="s">
        <v>2381</v>
      </c>
      <c r="H1691" t="s">
        <v>2380</v>
      </c>
    </row>
    <row r="1692" spans="1:8" hidden="1" x14ac:dyDescent="0.3">
      <c r="A1692" t="s">
        <v>680</v>
      </c>
      <c r="B1692">
        <v>22.51</v>
      </c>
      <c r="C1692">
        <v>6.08</v>
      </c>
      <c r="D1692" t="s">
        <v>2382</v>
      </c>
      <c r="E1692" t="s">
        <v>2380</v>
      </c>
      <c r="F1692" t="s">
        <v>2380</v>
      </c>
      <c r="G1692">
        <v>1</v>
      </c>
      <c r="H1692" t="s">
        <v>2380</v>
      </c>
    </row>
    <row r="1693" spans="1:8" hidden="1" x14ac:dyDescent="0.3">
      <c r="A1693" t="s">
        <v>679</v>
      </c>
      <c r="B1693">
        <v>31</v>
      </c>
      <c r="C1693">
        <v>4.7699999999999996</v>
      </c>
      <c r="D1693" t="s">
        <v>2380</v>
      </c>
      <c r="E1693" t="s">
        <v>2380</v>
      </c>
      <c r="F1693" t="s">
        <v>2380</v>
      </c>
      <c r="G1693">
        <v>1</v>
      </c>
      <c r="H1693" t="s">
        <v>2380</v>
      </c>
    </row>
    <row r="1694" spans="1:8" hidden="1" x14ac:dyDescent="0.3">
      <c r="A1694" t="s">
        <v>678</v>
      </c>
      <c r="B1694">
        <v>28.27</v>
      </c>
      <c r="C1694">
        <v>4.62</v>
      </c>
      <c r="D1694" t="s">
        <v>2380</v>
      </c>
      <c r="E1694" t="s">
        <v>2380</v>
      </c>
      <c r="F1694" t="s">
        <v>2380</v>
      </c>
      <c r="G1694">
        <v>1</v>
      </c>
      <c r="H1694" t="s">
        <v>2380</v>
      </c>
    </row>
    <row r="1695" spans="1:8" hidden="1" x14ac:dyDescent="0.3">
      <c r="A1695" t="s">
        <v>677</v>
      </c>
      <c r="B1695">
        <v>29.92</v>
      </c>
      <c r="C1695">
        <v>9.07</v>
      </c>
      <c r="D1695" t="s">
        <v>2382</v>
      </c>
      <c r="E1695" t="s">
        <v>2380</v>
      </c>
      <c r="F1695" t="s">
        <v>2380</v>
      </c>
      <c r="G1695">
        <v>1</v>
      </c>
      <c r="H1695" t="s">
        <v>2380</v>
      </c>
    </row>
    <row r="1696" spans="1:8" hidden="1" x14ac:dyDescent="0.3">
      <c r="A1696" t="s">
        <v>676</v>
      </c>
      <c r="B1696">
        <v>25.9</v>
      </c>
      <c r="C1696">
        <v>9.1199999999999992</v>
      </c>
      <c r="D1696" t="s">
        <v>2382</v>
      </c>
      <c r="E1696" t="s">
        <v>2380</v>
      </c>
      <c r="F1696" t="s">
        <v>2380</v>
      </c>
      <c r="G1696">
        <v>1</v>
      </c>
      <c r="H1696" t="s">
        <v>2380</v>
      </c>
    </row>
    <row r="1697" spans="1:8" hidden="1" x14ac:dyDescent="0.3">
      <c r="A1697" t="s">
        <v>675</v>
      </c>
      <c r="B1697">
        <v>27.74</v>
      </c>
      <c r="C1697">
        <v>7.32</v>
      </c>
      <c r="D1697" t="s">
        <v>2382</v>
      </c>
      <c r="E1697" t="s">
        <v>2380</v>
      </c>
      <c r="F1697" t="s">
        <v>2380</v>
      </c>
      <c r="G1697">
        <v>1</v>
      </c>
      <c r="H1697" t="s">
        <v>2380</v>
      </c>
    </row>
    <row r="1698" spans="1:8" hidden="1" x14ac:dyDescent="0.3">
      <c r="A1698" t="s">
        <v>674</v>
      </c>
      <c r="B1698">
        <v>17.260000000000002</v>
      </c>
      <c r="C1698">
        <v>11.73</v>
      </c>
      <c r="D1698" t="s">
        <v>2380</v>
      </c>
      <c r="E1698" t="s">
        <v>2380</v>
      </c>
      <c r="F1698" t="s">
        <v>2380</v>
      </c>
      <c r="G1698">
        <v>2</v>
      </c>
      <c r="H1698" t="s">
        <v>2380</v>
      </c>
    </row>
    <row r="1699" spans="1:8" hidden="1" x14ac:dyDescent="0.3">
      <c r="A1699" t="s">
        <v>673</v>
      </c>
      <c r="B1699">
        <v>19.855</v>
      </c>
      <c r="C1699">
        <v>6.64</v>
      </c>
      <c r="D1699" t="s">
        <v>2382</v>
      </c>
      <c r="E1699" t="s">
        <v>2380</v>
      </c>
      <c r="F1699" t="s">
        <v>2380</v>
      </c>
      <c r="G1699">
        <v>1</v>
      </c>
      <c r="H1699" t="s">
        <v>2380</v>
      </c>
    </row>
    <row r="1700" spans="1:8" hidden="1" x14ac:dyDescent="0.3">
      <c r="A1700" t="s">
        <v>672</v>
      </c>
      <c r="B1700">
        <v>41.69</v>
      </c>
      <c r="C1700">
        <v>5.78</v>
      </c>
      <c r="D1700" t="s">
        <v>2380</v>
      </c>
      <c r="E1700" t="s">
        <v>2380</v>
      </c>
      <c r="F1700" t="s">
        <v>2380</v>
      </c>
      <c r="G1700" t="s">
        <v>2381</v>
      </c>
      <c r="H1700" t="s">
        <v>2380</v>
      </c>
    </row>
    <row r="1701" spans="1:8" hidden="1" x14ac:dyDescent="0.3">
      <c r="A1701" t="s">
        <v>671</v>
      </c>
      <c r="B1701">
        <v>16.12</v>
      </c>
      <c r="C1701">
        <v>10.45</v>
      </c>
      <c r="D1701" t="s">
        <v>2380</v>
      </c>
      <c r="E1701" t="s">
        <v>2380</v>
      </c>
      <c r="F1701" t="s">
        <v>2380</v>
      </c>
      <c r="G1701" t="s">
        <v>2381</v>
      </c>
      <c r="H1701" t="s">
        <v>2380</v>
      </c>
    </row>
    <row r="1702" spans="1:8" hidden="1" x14ac:dyDescent="0.3">
      <c r="A1702" t="s">
        <v>670</v>
      </c>
      <c r="B1702">
        <v>37.43</v>
      </c>
      <c r="C1702">
        <v>4.5199999999999996</v>
      </c>
      <c r="D1702" t="s">
        <v>2380</v>
      </c>
      <c r="E1702" t="s">
        <v>2380</v>
      </c>
      <c r="F1702" t="s">
        <v>2380</v>
      </c>
      <c r="G1702">
        <v>1</v>
      </c>
      <c r="H1702" t="s">
        <v>2380</v>
      </c>
    </row>
    <row r="1703" spans="1:8" hidden="1" x14ac:dyDescent="0.3">
      <c r="A1703" t="s">
        <v>669</v>
      </c>
      <c r="B1703">
        <v>31.065000000000001</v>
      </c>
      <c r="C1703">
        <v>5.71</v>
      </c>
      <c r="D1703" t="s">
        <v>2380</v>
      </c>
      <c r="E1703" t="s">
        <v>2380</v>
      </c>
      <c r="F1703" t="s">
        <v>2380</v>
      </c>
      <c r="G1703" t="s">
        <v>2381</v>
      </c>
      <c r="H1703" t="s">
        <v>2380</v>
      </c>
    </row>
    <row r="1704" spans="1:8" hidden="1" x14ac:dyDescent="0.3">
      <c r="A1704" t="s">
        <v>668</v>
      </c>
      <c r="B1704">
        <v>25.08</v>
      </c>
      <c r="C1704">
        <v>4.7699999999999996</v>
      </c>
      <c r="D1704" t="s">
        <v>2380</v>
      </c>
      <c r="E1704" t="s">
        <v>2380</v>
      </c>
      <c r="F1704" t="s">
        <v>2380</v>
      </c>
      <c r="G1704" t="s">
        <v>2381</v>
      </c>
      <c r="H1704" t="s">
        <v>2380</v>
      </c>
    </row>
    <row r="1705" spans="1:8" hidden="1" x14ac:dyDescent="0.3">
      <c r="A1705" t="s">
        <v>667</v>
      </c>
      <c r="B1705">
        <v>15.2</v>
      </c>
      <c r="C1705">
        <v>7.81</v>
      </c>
      <c r="D1705" t="s">
        <v>2382</v>
      </c>
      <c r="E1705" t="s">
        <v>2380</v>
      </c>
      <c r="F1705" t="s">
        <v>2380</v>
      </c>
      <c r="G1705">
        <v>1</v>
      </c>
      <c r="H1705" t="s">
        <v>2380</v>
      </c>
    </row>
    <row r="1706" spans="1:8" hidden="1" x14ac:dyDescent="0.3">
      <c r="A1706" t="s">
        <v>666</v>
      </c>
      <c r="B1706">
        <v>22.34</v>
      </c>
      <c r="C1706">
        <v>5.19</v>
      </c>
      <c r="D1706" t="s">
        <v>2382</v>
      </c>
      <c r="E1706" t="s">
        <v>2380</v>
      </c>
      <c r="F1706" t="s">
        <v>2380</v>
      </c>
      <c r="G1706" t="s">
        <v>2381</v>
      </c>
      <c r="H1706" t="s">
        <v>2380</v>
      </c>
    </row>
    <row r="1707" spans="1:8" hidden="1" x14ac:dyDescent="0.3">
      <c r="A1707" t="s">
        <v>665</v>
      </c>
      <c r="B1707">
        <v>40.15</v>
      </c>
      <c r="C1707">
        <v>5.93</v>
      </c>
      <c r="D1707" t="s">
        <v>2380</v>
      </c>
      <c r="E1707" t="s">
        <v>2380</v>
      </c>
      <c r="F1707" t="s">
        <v>2380</v>
      </c>
      <c r="G1707">
        <v>1</v>
      </c>
      <c r="H1707" t="s">
        <v>2380</v>
      </c>
    </row>
    <row r="1708" spans="1:8" hidden="1" x14ac:dyDescent="0.3">
      <c r="A1708" t="s">
        <v>664</v>
      </c>
      <c r="B1708">
        <v>37.729999999999997</v>
      </c>
      <c r="C1708">
        <v>6.29</v>
      </c>
      <c r="D1708" t="s">
        <v>2380</v>
      </c>
      <c r="E1708" t="s">
        <v>2380</v>
      </c>
      <c r="F1708" t="s">
        <v>2380</v>
      </c>
      <c r="G1708">
        <v>1</v>
      </c>
      <c r="H1708" t="s">
        <v>2380</v>
      </c>
    </row>
    <row r="1709" spans="1:8" hidden="1" x14ac:dyDescent="0.3">
      <c r="A1709" t="s">
        <v>663</v>
      </c>
      <c r="B1709">
        <v>25.35</v>
      </c>
      <c r="C1709">
        <v>4.9000000000000004</v>
      </c>
      <c r="D1709" t="s">
        <v>2380</v>
      </c>
      <c r="E1709" t="s">
        <v>2380</v>
      </c>
      <c r="F1709" t="s">
        <v>2380</v>
      </c>
      <c r="G1709" t="s">
        <v>2381</v>
      </c>
      <c r="H1709" t="s">
        <v>2380</v>
      </c>
    </row>
    <row r="1710" spans="1:8" hidden="1" x14ac:dyDescent="0.3">
      <c r="A1710" t="s">
        <v>662</v>
      </c>
      <c r="B1710">
        <v>26.41</v>
      </c>
      <c r="C1710">
        <v>5.07</v>
      </c>
      <c r="D1710" t="s">
        <v>2382</v>
      </c>
      <c r="E1710" t="s">
        <v>2380</v>
      </c>
      <c r="F1710" t="s">
        <v>2380</v>
      </c>
      <c r="G1710">
        <v>1</v>
      </c>
      <c r="H1710" t="s">
        <v>2380</v>
      </c>
    </row>
    <row r="1711" spans="1:8" hidden="1" x14ac:dyDescent="0.3">
      <c r="A1711" t="s">
        <v>661</v>
      </c>
      <c r="B1711">
        <v>27.6</v>
      </c>
      <c r="C1711">
        <v>5.33</v>
      </c>
      <c r="D1711" t="s">
        <v>2380</v>
      </c>
      <c r="E1711" t="s">
        <v>2380</v>
      </c>
      <c r="F1711" t="s">
        <v>2380</v>
      </c>
      <c r="G1711">
        <v>1</v>
      </c>
      <c r="H1711" t="s">
        <v>2380</v>
      </c>
    </row>
    <row r="1712" spans="1:8" hidden="1" x14ac:dyDescent="0.3">
      <c r="A1712" t="s">
        <v>660</v>
      </c>
      <c r="B1712">
        <v>33.82</v>
      </c>
      <c r="C1712">
        <v>8.93</v>
      </c>
      <c r="D1712" t="s">
        <v>2382</v>
      </c>
      <c r="E1712" t="s">
        <v>2380</v>
      </c>
      <c r="F1712" t="s">
        <v>2380</v>
      </c>
      <c r="G1712">
        <v>1</v>
      </c>
      <c r="H1712" t="s">
        <v>2380</v>
      </c>
    </row>
    <row r="1713" spans="1:8" hidden="1" x14ac:dyDescent="0.3">
      <c r="A1713" t="s">
        <v>659</v>
      </c>
      <c r="B1713">
        <v>32.9</v>
      </c>
      <c r="C1713">
        <v>4.3499999999999996</v>
      </c>
      <c r="D1713" t="s">
        <v>2380</v>
      </c>
      <c r="E1713" t="s">
        <v>2380</v>
      </c>
      <c r="F1713" t="s">
        <v>2380</v>
      </c>
      <c r="G1713" t="s">
        <v>2381</v>
      </c>
      <c r="H1713" t="s">
        <v>2380</v>
      </c>
    </row>
    <row r="1714" spans="1:8" hidden="1" x14ac:dyDescent="0.3">
      <c r="A1714" t="s">
        <v>658</v>
      </c>
      <c r="B1714">
        <v>30.875</v>
      </c>
      <c r="C1714">
        <v>9.5399999999999991</v>
      </c>
      <c r="D1714" t="s">
        <v>2382</v>
      </c>
      <c r="E1714" t="s">
        <v>2380</v>
      </c>
      <c r="F1714" t="s">
        <v>2380</v>
      </c>
      <c r="G1714">
        <v>1</v>
      </c>
      <c r="H1714" t="s">
        <v>2380</v>
      </c>
    </row>
    <row r="1715" spans="1:8" hidden="1" x14ac:dyDescent="0.3">
      <c r="A1715" t="s">
        <v>657</v>
      </c>
      <c r="B1715">
        <v>32.64</v>
      </c>
      <c r="C1715">
        <v>5.91</v>
      </c>
      <c r="D1715" t="s">
        <v>2380</v>
      </c>
      <c r="E1715" t="s">
        <v>2380</v>
      </c>
      <c r="F1715" t="s">
        <v>2380</v>
      </c>
      <c r="G1715" t="s">
        <v>2381</v>
      </c>
      <c r="H1715" t="s">
        <v>2380</v>
      </c>
    </row>
    <row r="1716" spans="1:8" hidden="1" x14ac:dyDescent="0.3">
      <c r="A1716" t="s">
        <v>656</v>
      </c>
      <c r="B1716">
        <v>22.135000000000002</v>
      </c>
      <c r="C1716">
        <v>5.0999999999999996</v>
      </c>
      <c r="D1716" t="s">
        <v>2380</v>
      </c>
      <c r="E1716" t="s">
        <v>2380</v>
      </c>
      <c r="F1716" t="s">
        <v>2380</v>
      </c>
      <c r="G1716" t="s">
        <v>2381</v>
      </c>
      <c r="H1716" t="s">
        <v>2380</v>
      </c>
    </row>
    <row r="1717" spans="1:8" hidden="1" x14ac:dyDescent="0.3">
      <c r="A1717" t="s">
        <v>655</v>
      </c>
      <c r="B1717">
        <v>16.53</v>
      </c>
      <c r="C1717">
        <v>5.08</v>
      </c>
      <c r="D1717" t="s">
        <v>2380</v>
      </c>
      <c r="E1717" t="s">
        <v>2380</v>
      </c>
      <c r="F1717" t="s">
        <v>2380</v>
      </c>
      <c r="G1717">
        <v>2</v>
      </c>
      <c r="H1717" t="s">
        <v>2380</v>
      </c>
    </row>
    <row r="1718" spans="1:8" hidden="1" x14ac:dyDescent="0.3">
      <c r="A1718" t="s">
        <v>654</v>
      </c>
      <c r="B1718">
        <v>32.774999999999999</v>
      </c>
      <c r="C1718">
        <v>4.75</v>
      </c>
      <c r="D1718" t="s">
        <v>2380</v>
      </c>
      <c r="E1718" t="s">
        <v>2380</v>
      </c>
      <c r="F1718" t="s">
        <v>2380</v>
      </c>
      <c r="G1718" t="s">
        <v>2381</v>
      </c>
      <c r="H1718" t="s">
        <v>2380</v>
      </c>
    </row>
    <row r="1719" spans="1:8" hidden="1" x14ac:dyDescent="0.3">
      <c r="A1719" t="s">
        <v>653</v>
      </c>
      <c r="B1719">
        <v>30.9</v>
      </c>
      <c r="C1719">
        <v>6.05</v>
      </c>
      <c r="D1719" t="s">
        <v>2380</v>
      </c>
      <c r="E1719" t="s">
        <v>2380</v>
      </c>
      <c r="F1719" t="s">
        <v>2380</v>
      </c>
      <c r="G1719">
        <v>1</v>
      </c>
      <c r="H1719" t="s">
        <v>2380</v>
      </c>
    </row>
    <row r="1720" spans="1:8" hidden="1" x14ac:dyDescent="0.3">
      <c r="A1720" t="s">
        <v>652</v>
      </c>
      <c r="B1720">
        <v>15.58</v>
      </c>
      <c r="C1720">
        <v>11.56</v>
      </c>
      <c r="D1720" t="s">
        <v>2380</v>
      </c>
      <c r="E1720" t="s">
        <v>2380</v>
      </c>
      <c r="F1720" t="s">
        <v>2380</v>
      </c>
      <c r="G1720" t="s">
        <v>2381</v>
      </c>
      <c r="H1720" t="s">
        <v>2380</v>
      </c>
    </row>
    <row r="1721" spans="1:8" hidden="1" x14ac:dyDescent="0.3">
      <c r="A1721" t="s">
        <v>651</v>
      </c>
      <c r="B1721">
        <v>26.315000000000001</v>
      </c>
      <c r="C1721">
        <v>5.76</v>
      </c>
      <c r="D1721" t="s">
        <v>2380</v>
      </c>
      <c r="E1721" t="s">
        <v>2380</v>
      </c>
      <c r="F1721" t="s">
        <v>2380</v>
      </c>
      <c r="G1721" t="s">
        <v>2381</v>
      </c>
      <c r="H1721" t="s">
        <v>2380</v>
      </c>
    </row>
    <row r="1722" spans="1:8" hidden="1" x14ac:dyDescent="0.3">
      <c r="A1722" t="s">
        <v>650</v>
      </c>
      <c r="B1722">
        <v>35.61</v>
      </c>
      <c r="C1722">
        <v>5.65</v>
      </c>
      <c r="D1722" t="s">
        <v>2380</v>
      </c>
      <c r="E1722" t="s">
        <v>2382</v>
      </c>
      <c r="F1722" t="s">
        <v>2380</v>
      </c>
      <c r="G1722">
        <v>1</v>
      </c>
      <c r="H1722" t="s">
        <v>2380</v>
      </c>
    </row>
    <row r="1723" spans="1:8" hidden="1" x14ac:dyDescent="0.3">
      <c r="A1723" t="s">
        <v>649</v>
      </c>
      <c r="B1723">
        <v>37.56</v>
      </c>
      <c r="C1723">
        <v>5.88</v>
      </c>
      <c r="D1723" t="s">
        <v>2380</v>
      </c>
      <c r="E1723" t="s">
        <v>2382</v>
      </c>
      <c r="F1723" t="s">
        <v>2380</v>
      </c>
      <c r="G1723">
        <v>1</v>
      </c>
      <c r="H1723" t="s">
        <v>2380</v>
      </c>
    </row>
    <row r="1724" spans="1:8" hidden="1" x14ac:dyDescent="0.3">
      <c r="A1724" t="s">
        <v>648</v>
      </c>
      <c r="B1724">
        <v>15.49</v>
      </c>
      <c r="C1724">
        <v>9.6</v>
      </c>
      <c r="D1724" t="s">
        <v>2380</v>
      </c>
      <c r="E1724" t="s">
        <v>2380</v>
      </c>
      <c r="F1724" t="s">
        <v>2380</v>
      </c>
      <c r="G1724" t="s">
        <v>2381</v>
      </c>
      <c r="H1724" t="s">
        <v>2380</v>
      </c>
    </row>
    <row r="1725" spans="1:8" hidden="1" x14ac:dyDescent="0.3">
      <c r="A1725" t="s">
        <v>647</v>
      </c>
      <c r="B1725">
        <v>23.48</v>
      </c>
      <c r="C1725">
        <v>6.24</v>
      </c>
      <c r="D1725" t="s">
        <v>2380</v>
      </c>
      <c r="E1725" t="s">
        <v>2380</v>
      </c>
      <c r="F1725" t="s">
        <v>2380</v>
      </c>
      <c r="G1725">
        <v>1</v>
      </c>
      <c r="H1725" t="s">
        <v>2380</v>
      </c>
    </row>
    <row r="1726" spans="1:8" hidden="1" x14ac:dyDescent="0.3">
      <c r="A1726" t="s">
        <v>646</v>
      </c>
      <c r="B1726">
        <v>30.02</v>
      </c>
      <c r="C1726">
        <v>7.63</v>
      </c>
      <c r="D1726" t="s">
        <v>2382</v>
      </c>
      <c r="E1726" t="s">
        <v>2380</v>
      </c>
      <c r="F1726" t="s">
        <v>2380</v>
      </c>
      <c r="G1726">
        <v>1</v>
      </c>
      <c r="H1726" t="s">
        <v>2380</v>
      </c>
    </row>
    <row r="1727" spans="1:8" hidden="1" x14ac:dyDescent="0.3">
      <c r="A1727" t="s">
        <v>645</v>
      </c>
      <c r="B1727">
        <v>26.885000000000002</v>
      </c>
      <c r="C1727">
        <v>8.66</v>
      </c>
      <c r="D1727" t="s">
        <v>2382</v>
      </c>
      <c r="E1727" t="s">
        <v>2380</v>
      </c>
      <c r="F1727" t="s">
        <v>2380</v>
      </c>
      <c r="G1727">
        <v>1</v>
      </c>
      <c r="H1727" t="s">
        <v>2380</v>
      </c>
    </row>
    <row r="1728" spans="1:8" hidden="1" x14ac:dyDescent="0.3">
      <c r="A1728" t="s">
        <v>644</v>
      </c>
      <c r="B1728">
        <v>25.84</v>
      </c>
      <c r="C1728">
        <v>8.5500000000000007</v>
      </c>
      <c r="D1728" t="s">
        <v>2382</v>
      </c>
      <c r="E1728" t="s">
        <v>2380</v>
      </c>
      <c r="F1728" t="s">
        <v>2380</v>
      </c>
      <c r="G1728">
        <v>1</v>
      </c>
      <c r="H1728" t="s">
        <v>2380</v>
      </c>
    </row>
    <row r="1729" spans="1:8" hidden="1" x14ac:dyDescent="0.3">
      <c r="A1729" t="s">
        <v>643</v>
      </c>
      <c r="B1729">
        <v>27.454999999999998</v>
      </c>
      <c r="C1729">
        <v>4.54</v>
      </c>
      <c r="D1729" t="s">
        <v>2380</v>
      </c>
      <c r="E1729" t="s">
        <v>2380</v>
      </c>
      <c r="F1729" t="s">
        <v>2380</v>
      </c>
      <c r="G1729" t="s">
        <v>2381</v>
      </c>
      <c r="H1729" t="s">
        <v>2380</v>
      </c>
    </row>
    <row r="1730" spans="1:8" hidden="1" x14ac:dyDescent="0.3">
      <c r="A1730" t="s">
        <v>642</v>
      </c>
      <c r="B1730">
        <v>24.605</v>
      </c>
      <c r="C1730">
        <v>5.7</v>
      </c>
      <c r="D1730" t="s">
        <v>2380</v>
      </c>
      <c r="E1730" t="s">
        <v>2380</v>
      </c>
      <c r="F1730" t="s">
        <v>2380</v>
      </c>
      <c r="G1730" t="s">
        <v>2381</v>
      </c>
      <c r="H1730" t="s">
        <v>2380</v>
      </c>
    </row>
    <row r="1731" spans="1:8" hidden="1" x14ac:dyDescent="0.3">
      <c r="A1731" t="s">
        <v>641</v>
      </c>
      <c r="B1731">
        <v>30.8</v>
      </c>
      <c r="C1731">
        <v>5.07</v>
      </c>
      <c r="D1731" t="s">
        <v>2380</v>
      </c>
      <c r="E1731" t="s">
        <v>2380</v>
      </c>
      <c r="F1731" t="s">
        <v>2380</v>
      </c>
      <c r="G1731" t="s">
        <v>2381</v>
      </c>
      <c r="H1731" t="s">
        <v>2380</v>
      </c>
    </row>
    <row r="1732" spans="1:8" hidden="1" x14ac:dyDescent="0.3">
      <c r="A1732" t="s">
        <v>640</v>
      </c>
      <c r="B1732">
        <v>34.799999999999997</v>
      </c>
      <c r="C1732">
        <v>4.38</v>
      </c>
      <c r="D1732" t="s">
        <v>2380</v>
      </c>
      <c r="E1732" t="s">
        <v>2380</v>
      </c>
      <c r="F1732" t="s">
        <v>2380</v>
      </c>
      <c r="G1732">
        <v>1</v>
      </c>
      <c r="H1732" t="s">
        <v>2380</v>
      </c>
    </row>
    <row r="1733" spans="1:8" hidden="1" x14ac:dyDescent="0.3">
      <c r="A1733" t="s">
        <v>639</v>
      </c>
      <c r="B1733">
        <v>34.21</v>
      </c>
      <c r="C1733">
        <v>4.54</v>
      </c>
      <c r="D1733" t="s">
        <v>2380</v>
      </c>
      <c r="E1733" t="s">
        <v>2380</v>
      </c>
      <c r="F1733" t="s">
        <v>2380</v>
      </c>
      <c r="G1733">
        <v>1</v>
      </c>
      <c r="H1733" t="s">
        <v>2380</v>
      </c>
    </row>
    <row r="1734" spans="1:8" hidden="1" x14ac:dyDescent="0.3">
      <c r="A1734" t="s">
        <v>638</v>
      </c>
      <c r="B1734">
        <v>31</v>
      </c>
      <c r="C1734">
        <v>5.38</v>
      </c>
      <c r="D1734" t="s">
        <v>2380</v>
      </c>
      <c r="E1734" t="s">
        <v>2380</v>
      </c>
      <c r="F1734" t="s">
        <v>2380</v>
      </c>
      <c r="G1734">
        <v>1</v>
      </c>
      <c r="H1734" t="s">
        <v>2380</v>
      </c>
    </row>
    <row r="1735" spans="1:8" hidden="1" x14ac:dyDescent="0.3">
      <c r="A1735" t="s">
        <v>637</v>
      </c>
      <c r="B1735">
        <v>26.125</v>
      </c>
      <c r="C1735">
        <v>5.55</v>
      </c>
      <c r="D1735" t="s">
        <v>2380</v>
      </c>
      <c r="E1735" t="s">
        <v>2380</v>
      </c>
      <c r="F1735" t="s">
        <v>2380</v>
      </c>
      <c r="G1735">
        <v>1</v>
      </c>
      <c r="H1735" t="s">
        <v>2380</v>
      </c>
    </row>
    <row r="1736" spans="1:8" hidden="1" x14ac:dyDescent="0.3">
      <c r="A1736" t="s">
        <v>636</v>
      </c>
      <c r="B1736">
        <v>30.13</v>
      </c>
      <c r="C1736">
        <v>4.03</v>
      </c>
      <c r="D1736" t="s">
        <v>2382</v>
      </c>
      <c r="E1736" t="s">
        <v>2380</v>
      </c>
      <c r="F1736" t="s">
        <v>2380</v>
      </c>
      <c r="G1736">
        <v>1</v>
      </c>
      <c r="H1736" t="s">
        <v>2380</v>
      </c>
    </row>
    <row r="1737" spans="1:8" hidden="1"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hidden="1"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hidden="1" x14ac:dyDescent="0.3">
      <c r="A1742" t="s">
        <v>629</v>
      </c>
      <c r="B1742">
        <v>20.53</v>
      </c>
      <c r="C1742">
        <v>4.8600000000000003</v>
      </c>
      <c r="D1742" t="s">
        <v>2380</v>
      </c>
      <c r="E1742" t="s">
        <v>2380</v>
      </c>
      <c r="F1742" t="s">
        <v>2380</v>
      </c>
      <c r="G1742">
        <v>1</v>
      </c>
      <c r="H1742" t="s">
        <v>2380</v>
      </c>
    </row>
    <row r="1743" spans="1:8" hidden="1" x14ac:dyDescent="0.3">
      <c r="A1743" t="s">
        <v>628</v>
      </c>
      <c r="B1743">
        <v>23.79</v>
      </c>
      <c r="C1743">
        <v>4.74</v>
      </c>
      <c r="D1743" t="s">
        <v>2380</v>
      </c>
      <c r="E1743" t="s">
        <v>2380</v>
      </c>
      <c r="F1743" t="s">
        <v>2380</v>
      </c>
      <c r="G1743" t="s">
        <v>2381</v>
      </c>
      <c r="H1743" t="s">
        <v>2380</v>
      </c>
    </row>
    <row r="1744" spans="1:8" hidden="1" x14ac:dyDescent="0.3">
      <c r="A1744" t="s">
        <v>627</v>
      </c>
      <c r="B1744">
        <v>29.8</v>
      </c>
      <c r="C1744">
        <v>6.03</v>
      </c>
      <c r="D1744" t="s">
        <v>2380</v>
      </c>
      <c r="E1744" t="s">
        <v>2380</v>
      </c>
      <c r="F1744" t="s">
        <v>2380</v>
      </c>
      <c r="G1744" t="s">
        <v>2381</v>
      </c>
      <c r="H1744" t="s">
        <v>2380</v>
      </c>
    </row>
    <row r="1745" spans="1:8" hidden="1" x14ac:dyDescent="0.3">
      <c r="A1745" t="s">
        <v>626</v>
      </c>
      <c r="B1745">
        <v>31.54</v>
      </c>
      <c r="C1745">
        <v>4.71</v>
      </c>
      <c r="D1745" t="s">
        <v>2380</v>
      </c>
      <c r="E1745" t="s">
        <v>2380</v>
      </c>
      <c r="F1745" t="s">
        <v>2380</v>
      </c>
      <c r="G1745" t="s">
        <v>2381</v>
      </c>
      <c r="H1745" t="s">
        <v>2380</v>
      </c>
    </row>
    <row r="1746" spans="1:8" hidden="1"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hidden="1" x14ac:dyDescent="0.3">
      <c r="A1748" t="s">
        <v>623</v>
      </c>
      <c r="B1748">
        <v>23.44</v>
      </c>
      <c r="C1748">
        <v>4.6500000000000004</v>
      </c>
      <c r="D1748" t="s">
        <v>2382</v>
      </c>
      <c r="E1748" t="s">
        <v>2380</v>
      </c>
      <c r="F1748" t="s">
        <v>2380</v>
      </c>
      <c r="G1748">
        <v>1</v>
      </c>
      <c r="H1748" t="s">
        <v>2380</v>
      </c>
    </row>
    <row r="1749" spans="1:8" hidden="1" x14ac:dyDescent="0.3">
      <c r="A1749" t="s">
        <v>622</v>
      </c>
      <c r="B1749">
        <v>24.13</v>
      </c>
      <c r="C1749">
        <v>5.2</v>
      </c>
      <c r="D1749" t="s">
        <v>2380</v>
      </c>
      <c r="E1749" t="s">
        <v>2380</v>
      </c>
      <c r="F1749" t="s">
        <v>2380</v>
      </c>
      <c r="G1749">
        <v>1</v>
      </c>
      <c r="H1749" t="s">
        <v>2380</v>
      </c>
    </row>
    <row r="1750" spans="1:8" hidden="1" x14ac:dyDescent="0.3">
      <c r="A1750" t="s">
        <v>621</v>
      </c>
      <c r="B1750">
        <v>42.13</v>
      </c>
      <c r="C1750">
        <v>4.54</v>
      </c>
      <c r="D1750" t="s">
        <v>2382</v>
      </c>
      <c r="E1750" t="s">
        <v>2380</v>
      </c>
      <c r="F1750" t="s">
        <v>2380</v>
      </c>
      <c r="G1750">
        <v>1</v>
      </c>
      <c r="H1750" t="s">
        <v>2380</v>
      </c>
    </row>
    <row r="1751" spans="1:8" hidden="1" x14ac:dyDescent="0.3">
      <c r="A1751" t="s">
        <v>620</v>
      </c>
      <c r="B1751">
        <v>17.86</v>
      </c>
      <c r="C1751">
        <v>4.1100000000000003</v>
      </c>
      <c r="D1751" t="s">
        <v>2380</v>
      </c>
      <c r="E1751" t="s">
        <v>2380</v>
      </c>
      <c r="F1751" t="s">
        <v>2380</v>
      </c>
      <c r="G1751">
        <v>1</v>
      </c>
      <c r="H1751" t="s">
        <v>2380</v>
      </c>
    </row>
    <row r="1752" spans="1:8" hidden="1"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hidden="1"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hidden="1"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hidden="1"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hidden="1" x14ac:dyDescent="0.3">
      <c r="A1760" t="s">
        <v>611</v>
      </c>
      <c r="B1760">
        <v>22.01</v>
      </c>
      <c r="C1760">
        <v>6.72</v>
      </c>
      <c r="D1760" t="s">
        <v>2382</v>
      </c>
      <c r="E1760" t="s">
        <v>2380</v>
      </c>
      <c r="F1760" t="s">
        <v>2380</v>
      </c>
      <c r="G1760">
        <v>1</v>
      </c>
      <c r="H1760" t="s">
        <v>2380</v>
      </c>
    </row>
    <row r="1761" spans="1:8" hidden="1" x14ac:dyDescent="0.3">
      <c r="A1761" t="s">
        <v>610</v>
      </c>
      <c r="B1761">
        <v>27.645</v>
      </c>
      <c r="C1761">
        <v>5.7</v>
      </c>
      <c r="D1761" t="s">
        <v>2380</v>
      </c>
      <c r="E1761" t="s">
        <v>2380</v>
      </c>
      <c r="F1761" t="s">
        <v>2380</v>
      </c>
      <c r="G1761" t="s">
        <v>2381</v>
      </c>
      <c r="H1761" t="s">
        <v>2380</v>
      </c>
    </row>
    <row r="1762" spans="1:8" hidden="1" x14ac:dyDescent="0.3">
      <c r="A1762" t="s">
        <v>609</v>
      </c>
      <c r="B1762">
        <v>29.64</v>
      </c>
      <c r="C1762">
        <v>5.31</v>
      </c>
      <c r="D1762" t="s">
        <v>2382</v>
      </c>
      <c r="E1762" t="s">
        <v>2380</v>
      </c>
      <c r="F1762" t="s">
        <v>2380</v>
      </c>
      <c r="G1762" t="s">
        <v>2381</v>
      </c>
      <c r="H1762" t="s">
        <v>2380</v>
      </c>
    </row>
    <row r="1763" spans="1:8" hidden="1" x14ac:dyDescent="0.3">
      <c r="A1763" t="s">
        <v>608</v>
      </c>
      <c r="B1763">
        <v>33.700000000000003</v>
      </c>
      <c r="C1763">
        <v>4.32</v>
      </c>
      <c r="D1763" t="s">
        <v>2382</v>
      </c>
      <c r="E1763" t="s">
        <v>2380</v>
      </c>
      <c r="F1763" t="s">
        <v>2380</v>
      </c>
      <c r="G1763">
        <v>1</v>
      </c>
      <c r="H1763" t="s">
        <v>2380</v>
      </c>
    </row>
    <row r="1764" spans="1:8" hidden="1" x14ac:dyDescent="0.3">
      <c r="A1764" t="s">
        <v>607</v>
      </c>
      <c r="B1764">
        <v>27.5</v>
      </c>
      <c r="C1764">
        <v>4.2300000000000004</v>
      </c>
      <c r="D1764" t="s">
        <v>2382</v>
      </c>
      <c r="E1764" t="s">
        <v>2380</v>
      </c>
      <c r="F1764" t="s">
        <v>2380</v>
      </c>
      <c r="G1764">
        <v>1</v>
      </c>
      <c r="H1764" t="s">
        <v>2380</v>
      </c>
    </row>
    <row r="1765" spans="1:8" hidden="1" x14ac:dyDescent="0.3">
      <c r="A1765" t="s">
        <v>606</v>
      </c>
      <c r="B1765">
        <v>16.12</v>
      </c>
      <c r="C1765">
        <v>6.09</v>
      </c>
      <c r="D1765" t="s">
        <v>2380</v>
      </c>
      <c r="E1765" t="s">
        <v>2380</v>
      </c>
      <c r="F1765" t="s">
        <v>2380</v>
      </c>
      <c r="G1765" t="s">
        <v>2381</v>
      </c>
      <c r="H1765" t="s">
        <v>2380</v>
      </c>
    </row>
    <row r="1766" spans="1:8" hidden="1" x14ac:dyDescent="0.3">
      <c r="A1766" t="s">
        <v>605</v>
      </c>
      <c r="B1766">
        <v>26.73</v>
      </c>
      <c r="C1766">
        <v>4.74</v>
      </c>
      <c r="D1766" t="s">
        <v>2382</v>
      </c>
      <c r="E1766" t="s">
        <v>2380</v>
      </c>
      <c r="F1766" t="s">
        <v>2380</v>
      </c>
      <c r="G1766">
        <v>1</v>
      </c>
      <c r="H1766" t="s">
        <v>2380</v>
      </c>
    </row>
    <row r="1767" spans="1:8" hidden="1" x14ac:dyDescent="0.3">
      <c r="A1767" t="s">
        <v>604</v>
      </c>
      <c r="B1767">
        <v>37.25</v>
      </c>
      <c r="C1767">
        <v>6.23</v>
      </c>
      <c r="D1767" t="s">
        <v>2382</v>
      </c>
      <c r="E1767" t="s">
        <v>2380</v>
      </c>
      <c r="F1767" t="s">
        <v>2380</v>
      </c>
      <c r="G1767" t="s">
        <v>2381</v>
      </c>
      <c r="H1767" t="s">
        <v>2380</v>
      </c>
    </row>
    <row r="1768" spans="1:8" hidden="1" x14ac:dyDescent="0.3">
      <c r="A1768" t="s">
        <v>603</v>
      </c>
      <c r="B1768">
        <v>23.56</v>
      </c>
      <c r="C1768">
        <v>5.45</v>
      </c>
      <c r="D1768" t="s">
        <v>2382</v>
      </c>
      <c r="E1768" t="s">
        <v>2380</v>
      </c>
      <c r="F1768" t="s">
        <v>2380</v>
      </c>
      <c r="G1768">
        <v>1</v>
      </c>
      <c r="H1768" t="s">
        <v>2380</v>
      </c>
    </row>
    <row r="1769" spans="1:8" hidden="1" x14ac:dyDescent="0.3">
      <c r="A1769" t="s">
        <v>602</v>
      </c>
      <c r="B1769">
        <v>15.84</v>
      </c>
      <c r="C1769">
        <v>10.34</v>
      </c>
      <c r="D1769" t="s">
        <v>2380</v>
      </c>
      <c r="E1769" t="s">
        <v>2380</v>
      </c>
      <c r="F1769" t="s">
        <v>2380</v>
      </c>
      <c r="G1769">
        <v>2</v>
      </c>
      <c r="H1769" t="s">
        <v>2380</v>
      </c>
    </row>
    <row r="1770" spans="1:8" hidden="1" x14ac:dyDescent="0.3">
      <c r="A1770" t="s">
        <v>601</v>
      </c>
      <c r="B1770">
        <v>36.630000000000003</v>
      </c>
      <c r="C1770">
        <v>5.15</v>
      </c>
      <c r="D1770" t="s">
        <v>2380</v>
      </c>
      <c r="E1770" t="s">
        <v>2380</v>
      </c>
      <c r="F1770" t="s">
        <v>2380</v>
      </c>
      <c r="G1770" t="s">
        <v>2381</v>
      </c>
      <c r="H1770" t="s">
        <v>2380</v>
      </c>
    </row>
    <row r="1771" spans="1:8" hidden="1" x14ac:dyDescent="0.3">
      <c r="A1771" t="s">
        <v>600</v>
      </c>
      <c r="B1771">
        <v>16.47</v>
      </c>
      <c r="C1771">
        <v>11.72</v>
      </c>
      <c r="D1771" t="s">
        <v>2380</v>
      </c>
      <c r="E1771" t="s">
        <v>2380</v>
      </c>
      <c r="F1771" t="s">
        <v>2380</v>
      </c>
      <c r="G1771" t="s">
        <v>2381</v>
      </c>
      <c r="H1771" t="s">
        <v>2380</v>
      </c>
    </row>
    <row r="1772" spans="1:8" hidden="1" x14ac:dyDescent="0.3">
      <c r="A1772" t="s">
        <v>599</v>
      </c>
      <c r="B1772">
        <v>25.8</v>
      </c>
      <c r="C1772">
        <v>5.29</v>
      </c>
      <c r="D1772" t="s">
        <v>2380</v>
      </c>
      <c r="E1772" t="s">
        <v>2380</v>
      </c>
      <c r="F1772" t="s">
        <v>2380</v>
      </c>
      <c r="G1772" t="s">
        <v>2381</v>
      </c>
      <c r="H1772" t="s">
        <v>2380</v>
      </c>
    </row>
    <row r="1773" spans="1:8" hidden="1"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hidden="1" x14ac:dyDescent="0.3">
      <c r="A1775" t="s">
        <v>596</v>
      </c>
      <c r="B1775">
        <v>30.114999999999998</v>
      </c>
      <c r="C1775">
        <v>11.61</v>
      </c>
      <c r="D1775" t="s">
        <v>2380</v>
      </c>
      <c r="E1775" t="s">
        <v>2380</v>
      </c>
      <c r="F1775" t="s">
        <v>2380</v>
      </c>
      <c r="G1775" t="s">
        <v>2381</v>
      </c>
      <c r="H1775" t="s">
        <v>2380</v>
      </c>
    </row>
    <row r="1776" spans="1:8" hidden="1"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hidden="1" x14ac:dyDescent="0.3">
      <c r="A1778" t="s">
        <v>593</v>
      </c>
      <c r="B1778">
        <v>25.27</v>
      </c>
      <c r="C1778">
        <v>5.7</v>
      </c>
      <c r="D1778" t="s">
        <v>2382</v>
      </c>
      <c r="E1778" t="s">
        <v>2380</v>
      </c>
      <c r="F1778" t="s">
        <v>2380</v>
      </c>
      <c r="G1778">
        <v>1</v>
      </c>
      <c r="H1778" t="s">
        <v>2380</v>
      </c>
    </row>
    <row r="1779" spans="1:8" hidden="1" x14ac:dyDescent="0.3">
      <c r="A1779" t="s">
        <v>592</v>
      </c>
      <c r="B1779">
        <v>24.24</v>
      </c>
      <c r="C1779">
        <v>6.15</v>
      </c>
      <c r="D1779" t="s">
        <v>2380</v>
      </c>
      <c r="E1779" t="s">
        <v>2380</v>
      </c>
      <c r="F1779" t="s">
        <v>2380</v>
      </c>
      <c r="G1779" t="s">
        <v>2381</v>
      </c>
      <c r="H1779" t="s">
        <v>2380</v>
      </c>
    </row>
    <row r="1780" spans="1:8" hidden="1" x14ac:dyDescent="0.3">
      <c r="A1780" t="s">
        <v>591</v>
      </c>
      <c r="B1780">
        <v>35.75</v>
      </c>
      <c r="C1780">
        <v>5.07</v>
      </c>
      <c r="D1780" t="s">
        <v>2380</v>
      </c>
      <c r="E1780" t="s">
        <v>2380</v>
      </c>
      <c r="F1780" t="s">
        <v>2380</v>
      </c>
      <c r="G1780" t="s">
        <v>2381</v>
      </c>
      <c r="H1780" t="s">
        <v>2380</v>
      </c>
    </row>
    <row r="1781" spans="1:8" hidden="1" x14ac:dyDescent="0.3">
      <c r="A1781" t="s">
        <v>590</v>
      </c>
      <c r="B1781">
        <v>29.92</v>
      </c>
      <c r="C1781">
        <v>10.97</v>
      </c>
      <c r="D1781" t="s">
        <v>2382</v>
      </c>
      <c r="E1781" t="s">
        <v>2380</v>
      </c>
      <c r="F1781" t="s">
        <v>2380</v>
      </c>
      <c r="G1781">
        <v>1</v>
      </c>
      <c r="H1781" t="s">
        <v>2380</v>
      </c>
    </row>
    <row r="1782" spans="1:8" hidden="1"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hidden="1" x14ac:dyDescent="0.3">
      <c r="A1784" t="s">
        <v>587</v>
      </c>
      <c r="B1784">
        <v>23.16</v>
      </c>
      <c r="C1784">
        <v>5.5</v>
      </c>
      <c r="D1784" t="s">
        <v>2380</v>
      </c>
      <c r="E1784" t="s">
        <v>2380</v>
      </c>
      <c r="F1784" t="s">
        <v>2380</v>
      </c>
      <c r="G1784" t="s">
        <v>2381</v>
      </c>
      <c r="H1784" t="s">
        <v>2380</v>
      </c>
    </row>
    <row r="1785" spans="1:8" hidden="1" x14ac:dyDescent="0.3">
      <c r="A1785" t="s">
        <v>586</v>
      </c>
      <c r="B1785">
        <v>32.585000000000001</v>
      </c>
      <c r="C1785">
        <v>4.93</v>
      </c>
      <c r="D1785" t="s">
        <v>2382</v>
      </c>
      <c r="E1785" t="s">
        <v>2380</v>
      </c>
      <c r="F1785" t="s">
        <v>2380</v>
      </c>
      <c r="G1785">
        <v>1</v>
      </c>
      <c r="H1785" t="s">
        <v>2380</v>
      </c>
    </row>
    <row r="1786" spans="1:8" hidden="1" x14ac:dyDescent="0.3">
      <c r="A1786" t="s">
        <v>585</v>
      </c>
      <c r="B1786">
        <v>33.97</v>
      </c>
      <c r="C1786">
        <v>5.6</v>
      </c>
      <c r="D1786" t="s">
        <v>2382</v>
      </c>
      <c r="E1786" t="s">
        <v>2380</v>
      </c>
      <c r="F1786" t="s">
        <v>2380</v>
      </c>
      <c r="G1786" t="s">
        <v>2381</v>
      </c>
      <c r="H1786" t="s">
        <v>2380</v>
      </c>
    </row>
    <row r="1787" spans="1:8" hidden="1"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hidden="1" x14ac:dyDescent="0.3">
      <c r="A1789" t="s">
        <v>582</v>
      </c>
      <c r="B1789">
        <v>29.41</v>
      </c>
      <c r="C1789">
        <v>6.29</v>
      </c>
      <c r="D1789" t="s">
        <v>2382</v>
      </c>
      <c r="E1789" t="s">
        <v>2380</v>
      </c>
      <c r="F1789" t="s">
        <v>2380</v>
      </c>
      <c r="G1789">
        <v>1</v>
      </c>
      <c r="H1789" t="s">
        <v>2380</v>
      </c>
    </row>
    <row r="1790" spans="1:8" hidden="1" x14ac:dyDescent="0.3">
      <c r="A1790" t="s">
        <v>581</v>
      </c>
      <c r="B1790">
        <v>17.91</v>
      </c>
      <c r="C1790">
        <v>5.65</v>
      </c>
      <c r="D1790" t="s">
        <v>2380</v>
      </c>
      <c r="E1790" t="s">
        <v>2380</v>
      </c>
      <c r="F1790" t="s">
        <v>2380</v>
      </c>
      <c r="G1790">
        <v>1</v>
      </c>
      <c r="H1790" t="s">
        <v>2380</v>
      </c>
    </row>
    <row r="1791" spans="1:8" hidden="1" x14ac:dyDescent="0.3">
      <c r="A1791" t="s">
        <v>580</v>
      </c>
      <c r="B1791">
        <v>31.57</v>
      </c>
      <c r="C1791">
        <v>6.15</v>
      </c>
      <c r="D1791" t="s">
        <v>2380</v>
      </c>
      <c r="E1791" t="s">
        <v>2380</v>
      </c>
      <c r="F1791" t="s">
        <v>2380</v>
      </c>
      <c r="G1791">
        <v>1</v>
      </c>
      <c r="H1791" t="s">
        <v>2380</v>
      </c>
    </row>
    <row r="1792" spans="1:8" hidden="1" x14ac:dyDescent="0.3">
      <c r="A1792" t="s">
        <v>579</v>
      </c>
      <c r="B1792">
        <v>33.18</v>
      </c>
      <c r="C1792">
        <v>5.22</v>
      </c>
      <c r="D1792" t="s">
        <v>2380</v>
      </c>
      <c r="E1792" t="s">
        <v>2382</v>
      </c>
      <c r="F1792" t="s">
        <v>2380</v>
      </c>
      <c r="G1792">
        <v>1</v>
      </c>
      <c r="H1792" t="s">
        <v>2380</v>
      </c>
    </row>
    <row r="1793" spans="1:8" hidden="1" x14ac:dyDescent="0.3">
      <c r="A1793" t="s">
        <v>578</v>
      </c>
      <c r="B1793">
        <v>37</v>
      </c>
      <c r="C1793">
        <v>11.66</v>
      </c>
      <c r="D1793" t="s">
        <v>2380</v>
      </c>
      <c r="E1793" t="s">
        <v>2380</v>
      </c>
      <c r="F1793" t="s">
        <v>2380</v>
      </c>
      <c r="G1793" t="s">
        <v>2381</v>
      </c>
      <c r="H1793" t="s">
        <v>2380</v>
      </c>
    </row>
    <row r="1794" spans="1:8" hidden="1" x14ac:dyDescent="0.3">
      <c r="A1794" t="s">
        <v>577</v>
      </c>
      <c r="B1794">
        <v>18.905000000000001</v>
      </c>
      <c r="C1794">
        <v>4.91</v>
      </c>
      <c r="D1794" t="s">
        <v>2382</v>
      </c>
      <c r="E1794" t="s">
        <v>2380</v>
      </c>
      <c r="F1794" t="s">
        <v>2380</v>
      </c>
      <c r="G1794">
        <v>1</v>
      </c>
      <c r="H1794" t="s">
        <v>2380</v>
      </c>
    </row>
    <row r="1795" spans="1:8" hidden="1" x14ac:dyDescent="0.3">
      <c r="A1795" t="s">
        <v>576</v>
      </c>
      <c r="B1795">
        <v>20.03</v>
      </c>
      <c r="C1795">
        <v>9.25</v>
      </c>
      <c r="D1795" t="s">
        <v>2382</v>
      </c>
      <c r="E1795" t="s">
        <v>2380</v>
      </c>
      <c r="F1795" t="s">
        <v>2380</v>
      </c>
      <c r="G1795" t="s">
        <v>2381</v>
      </c>
      <c r="H1795" t="s">
        <v>2380</v>
      </c>
    </row>
    <row r="1796" spans="1:8" hidden="1" x14ac:dyDescent="0.3">
      <c r="A1796" t="s">
        <v>575</v>
      </c>
      <c r="B1796">
        <v>16.7</v>
      </c>
      <c r="C1796">
        <v>11.48</v>
      </c>
      <c r="D1796" t="s">
        <v>2380</v>
      </c>
      <c r="E1796" t="s">
        <v>2380</v>
      </c>
      <c r="F1796" t="s">
        <v>2380</v>
      </c>
      <c r="G1796" t="s">
        <v>2381</v>
      </c>
      <c r="H1796" t="s">
        <v>2380</v>
      </c>
    </row>
    <row r="1797" spans="1:8" hidden="1" x14ac:dyDescent="0.3">
      <c r="A1797" t="s">
        <v>574</v>
      </c>
      <c r="B1797">
        <v>39.82</v>
      </c>
      <c r="C1797">
        <v>6.06</v>
      </c>
      <c r="D1797" t="s">
        <v>2380</v>
      </c>
      <c r="E1797" t="s">
        <v>2380</v>
      </c>
      <c r="F1797" t="s">
        <v>2380</v>
      </c>
      <c r="G1797" t="s">
        <v>2381</v>
      </c>
      <c r="H1797" t="s">
        <v>2380</v>
      </c>
    </row>
    <row r="1798" spans="1:8" hidden="1" x14ac:dyDescent="0.3">
      <c r="A1798" t="s">
        <v>573</v>
      </c>
      <c r="B1798">
        <v>22.04</v>
      </c>
      <c r="C1798">
        <v>5.86</v>
      </c>
      <c r="D1798" t="s">
        <v>2380</v>
      </c>
      <c r="E1798" t="s">
        <v>2380</v>
      </c>
      <c r="F1798" t="s">
        <v>2380</v>
      </c>
      <c r="G1798">
        <v>1</v>
      </c>
      <c r="H1798" t="s">
        <v>2380</v>
      </c>
    </row>
    <row r="1799" spans="1:8" hidden="1" x14ac:dyDescent="0.3">
      <c r="A1799" t="s">
        <v>572</v>
      </c>
      <c r="B1799">
        <v>28.27</v>
      </c>
      <c r="C1799">
        <v>5.33</v>
      </c>
      <c r="D1799" t="s">
        <v>2380</v>
      </c>
      <c r="E1799" t="s">
        <v>2380</v>
      </c>
      <c r="F1799" t="s">
        <v>2380</v>
      </c>
      <c r="G1799" t="s">
        <v>2381</v>
      </c>
      <c r="H1799" t="s">
        <v>2380</v>
      </c>
    </row>
    <row r="1800" spans="1:8" hidden="1" x14ac:dyDescent="0.3">
      <c r="A1800" t="s">
        <v>571</v>
      </c>
      <c r="B1800">
        <v>18.5</v>
      </c>
      <c r="C1800">
        <v>5.33</v>
      </c>
      <c r="D1800" t="s">
        <v>2380</v>
      </c>
      <c r="E1800" t="s">
        <v>2380</v>
      </c>
      <c r="F1800" t="s">
        <v>2380</v>
      </c>
      <c r="G1800" t="s">
        <v>2381</v>
      </c>
      <c r="H1800" t="s">
        <v>2380</v>
      </c>
    </row>
    <row r="1801" spans="1:8" hidden="1" x14ac:dyDescent="0.3">
      <c r="A1801" t="s">
        <v>570</v>
      </c>
      <c r="B1801">
        <v>38.6</v>
      </c>
      <c r="C1801">
        <v>6.02</v>
      </c>
      <c r="D1801" t="s">
        <v>2380</v>
      </c>
      <c r="E1801" t="s">
        <v>2380</v>
      </c>
      <c r="F1801" t="s">
        <v>2380</v>
      </c>
      <c r="G1801">
        <v>1</v>
      </c>
      <c r="H1801" t="s">
        <v>2380</v>
      </c>
    </row>
    <row r="1802" spans="1:8" hidden="1" x14ac:dyDescent="0.3">
      <c r="A1802" t="s">
        <v>569</v>
      </c>
      <c r="B1802">
        <v>43.12</v>
      </c>
      <c r="C1802">
        <v>6.25</v>
      </c>
      <c r="D1802" t="s">
        <v>2380</v>
      </c>
      <c r="E1802" t="s">
        <v>2380</v>
      </c>
      <c r="F1802" t="s">
        <v>2380</v>
      </c>
      <c r="G1802">
        <v>1</v>
      </c>
      <c r="H1802" t="s">
        <v>2380</v>
      </c>
    </row>
    <row r="1803" spans="1:8" hidden="1" x14ac:dyDescent="0.3">
      <c r="A1803" t="s">
        <v>568</v>
      </c>
      <c r="B1803">
        <v>30.5</v>
      </c>
      <c r="C1803">
        <v>4.8099999999999996</v>
      </c>
      <c r="D1803" t="s">
        <v>2380</v>
      </c>
      <c r="E1803" t="s">
        <v>2380</v>
      </c>
      <c r="F1803" t="s">
        <v>2380</v>
      </c>
      <c r="G1803">
        <v>1</v>
      </c>
      <c r="H1803" t="s">
        <v>2380</v>
      </c>
    </row>
    <row r="1804" spans="1:8" hidden="1" x14ac:dyDescent="0.3">
      <c r="A1804" t="s">
        <v>567</v>
      </c>
      <c r="B1804">
        <v>27.61</v>
      </c>
      <c r="C1804">
        <v>4.5999999999999996</v>
      </c>
      <c r="D1804" t="s">
        <v>2380</v>
      </c>
      <c r="E1804" t="s">
        <v>2380</v>
      </c>
      <c r="F1804" t="s">
        <v>2380</v>
      </c>
      <c r="G1804">
        <v>1</v>
      </c>
      <c r="H1804" t="s">
        <v>2380</v>
      </c>
    </row>
    <row r="1805" spans="1:8" hidden="1" x14ac:dyDescent="0.3">
      <c r="A1805" t="s">
        <v>566</v>
      </c>
      <c r="B1805">
        <v>27.1</v>
      </c>
      <c r="C1805">
        <v>5.08</v>
      </c>
      <c r="D1805" t="s">
        <v>2380</v>
      </c>
      <c r="E1805" t="s">
        <v>2380</v>
      </c>
      <c r="F1805" t="s">
        <v>2380</v>
      </c>
      <c r="G1805">
        <v>1</v>
      </c>
      <c r="H1805" t="s">
        <v>2380</v>
      </c>
    </row>
    <row r="1806" spans="1:8" hidden="1" x14ac:dyDescent="0.3">
      <c r="A1806" t="s">
        <v>565</v>
      </c>
      <c r="B1806">
        <v>35.93</v>
      </c>
      <c r="C1806">
        <v>5.43</v>
      </c>
      <c r="D1806" t="s">
        <v>2380</v>
      </c>
      <c r="E1806" t="s">
        <v>2382</v>
      </c>
      <c r="F1806" t="s">
        <v>2380</v>
      </c>
      <c r="G1806">
        <v>1</v>
      </c>
      <c r="H1806" t="s">
        <v>2380</v>
      </c>
    </row>
    <row r="1807" spans="1:8" hidden="1" x14ac:dyDescent="0.3">
      <c r="A1807" t="s">
        <v>564</v>
      </c>
      <c r="B1807">
        <v>32.68</v>
      </c>
      <c r="C1807">
        <v>5.44</v>
      </c>
      <c r="D1807" t="s">
        <v>2380</v>
      </c>
      <c r="E1807" t="s">
        <v>2380</v>
      </c>
      <c r="F1807" t="s">
        <v>2380</v>
      </c>
      <c r="G1807" t="s">
        <v>2381</v>
      </c>
      <c r="H1807" t="s">
        <v>2380</v>
      </c>
    </row>
    <row r="1808" spans="1:8" hidden="1" x14ac:dyDescent="0.3">
      <c r="A1808" t="s">
        <v>563</v>
      </c>
      <c r="B1808">
        <v>20.74</v>
      </c>
      <c r="C1808">
        <v>11.69</v>
      </c>
      <c r="D1808" t="s">
        <v>2382</v>
      </c>
      <c r="E1808" t="s">
        <v>2380</v>
      </c>
      <c r="F1808" t="s">
        <v>2380</v>
      </c>
      <c r="G1808">
        <v>1</v>
      </c>
      <c r="H1808" t="s">
        <v>2380</v>
      </c>
    </row>
    <row r="1809" spans="1:8" hidden="1" x14ac:dyDescent="0.3">
      <c r="A1809" t="s">
        <v>562</v>
      </c>
      <c r="B1809">
        <v>15.57</v>
      </c>
      <c r="C1809">
        <v>6.07</v>
      </c>
      <c r="D1809" t="s">
        <v>2380</v>
      </c>
      <c r="E1809" t="s">
        <v>2380</v>
      </c>
      <c r="F1809" t="s">
        <v>2380</v>
      </c>
      <c r="G1809" t="s">
        <v>2381</v>
      </c>
      <c r="H1809" t="s">
        <v>2380</v>
      </c>
    </row>
    <row r="1810" spans="1:8" hidden="1" x14ac:dyDescent="0.3">
      <c r="A1810" t="s">
        <v>561</v>
      </c>
      <c r="B1810">
        <v>23.844999999999999</v>
      </c>
      <c r="C1810">
        <v>4.3600000000000003</v>
      </c>
      <c r="D1810" t="s">
        <v>2380</v>
      </c>
      <c r="E1810" t="s">
        <v>2380</v>
      </c>
      <c r="F1810" t="s">
        <v>2380</v>
      </c>
      <c r="G1810" t="s">
        <v>2381</v>
      </c>
      <c r="H1810" t="s">
        <v>2380</v>
      </c>
    </row>
    <row r="1811" spans="1:8" hidden="1" x14ac:dyDescent="0.3">
      <c r="A1811" t="s">
        <v>560</v>
      </c>
      <c r="B1811">
        <v>22.895</v>
      </c>
      <c r="C1811">
        <v>5.24</v>
      </c>
      <c r="D1811" t="s">
        <v>2380</v>
      </c>
      <c r="E1811" t="s">
        <v>2380</v>
      </c>
      <c r="F1811" t="s">
        <v>2380</v>
      </c>
      <c r="G1811">
        <v>1</v>
      </c>
      <c r="H1811" t="s">
        <v>2380</v>
      </c>
    </row>
    <row r="1812" spans="1:8" hidden="1" x14ac:dyDescent="0.3">
      <c r="A1812" t="s">
        <v>559</v>
      </c>
      <c r="B1812">
        <v>21.945</v>
      </c>
      <c r="C1812">
        <v>5.37</v>
      </c>
      <c r="D1812" t="s">
        <v>2380</v>
      </c>
      <c r="E1812" t="s">
        <v>2380</v>
      </c>
      <c r="F1812" t="s">
        <v>2380</v>
      </c>
      <c r="G1812">
        <v>1</v>
      </c>
      <c r="H1812" t="s">
        <v>2380</v>
      </c>
    </row>
    <row r="1813" spans="1:8" hidden="1" x14ac:dyDescent="0.3">
      <c r="A1813" t="s">
        <v>558</v>
      </c>
      <c r="B1813">
        <v>19.47</v>
      </c>
      <c r="C1813">
        <v>6.6</v>
      </c>
      <c r="D1813" t="s">
        <v>2382</v>
      </c>
      <c r="E1813" t="s">
        <v>2380</v>
      </c>
      <c r="F1813" t="s">
        <v>2380</v>
      </c>
      <c r="G1813" t="s">
        <v>2381</v>
      </c>
      <c r="H1813" t="s">
        <v>2380</v>
      </c>
    </row>
    <row r="1814" spans="1:8" hidden="1"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hidden="1"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hidden="1" x14ac:dyDescent="0.3">
      <c r="A1819" t="s">
        <v>552</v>
      </c>
      <c r="B1819">
        <v>37.18</v>
      </c>
      <c r="C1819">
        <v>4.9000000000000004</v>
      </c>
      <c r="D1819" t="s">
        <v>2380</v>
      </c>
      <c r="E1819" t="s">
        <v>2380</v>
      </c>
      <c r="F1819" t="s">
        <v>2380</v>
      </c>
      <c r="G1819" t="s">
        <v>2381</v>
      </c>
      <c r="H1819" t="s">
        <v>2380</v>
      </c>
    </row>
    <row r="1820" spans="1:8" hidden="1" x14ac:dyDescent="0.3">
      <c r="A1820" t="s">
        <v>551</v>
      </c>
      <c r="B1820">
        <v>35.200000000000003</v>
      </c>
      <c r="C1820">
        <v>5.55</v>
      </c>
      <c r="D1820" t="s">
        <v>2380</v>
      </c>
      <c r="E1820" t="s">
        <v>2380</v>
      </c>
      <c r="F1820" t="s">
        <v>2380</v>
      </c>
      <c r="G1820" t="s">
        <v>2381</v>
      </c>
      <c r="H1820" t="s">
        <v>2380</v>
      </c>
    </row>
    <row r="1821" spans="1:8" hidden="1" x14ac:dyDescent="0.3">
      <c r="A1821" t="s">
        <v>550</v>
      </c>
      <c r="B1821">
        <v>37.335000000000001</v>
      </c>
      <c r="C1821">
        <v>4.95</v>
      </c>
      <c r="D1821" t="s">
        <v>2380</v>
      </c>
      <c r="E1821" t="s">
        <v>2380</v>
      </c>
      <c r="F1821" t="s">
        <v>2380</v>
      </c>
      <c r="G1821" t="s">
        <v>2381</v>
      </c>
      <c r="H1821" t="s">
        <v>2380</v>
      </c>
    </row>
    <row r="1822" spans="1:8" hidden="1" x14ac:dyDescent="0.3">
      <c r="A1822" t="s">
        <v>549</v>
      </c>
      <c r="B1822">
        <v>27.265000000000001</v>
      </c>
      <c r="C1822">
        <v>6.46</v>
      </c>
      <c r="D1822" t="s">
        <v>2382</v>
      </c>
      <c r="E1822" t="s">
        <v>2380</v>
      </c>
      <c r="F1822" t="s">
        <v>2380</v>
      </c>
      <c r="G1822" t="s">
        <v>2381</v>
      </c>
      <c r="H1822" t="s">
        <v>2380</v>
      </c>
    </row>
    <row r="1823" spans="1:8" hidden="1" x14ac:dyDescent="0.3">
      <c r="A1823" t="s">
        <v>548</v>
      </c>
      <c r="B1823">
        <v>30.8</v>
      </c>
      <c r="C1823">
        <v>4.9000000000000004</v>
      </c>
      <c r="D1823" t="s">
        <v>2382</v>
      </c>
      <c r="E1823" t="s">
        <v>2380</v>
      </c>
      <c r="F1823" t="s">
        <v>2380</v>
      </c>
      <c r="G1823" t="s">
        <v>2381</v>
      </c>
      <c r="H1823" t="s">
        <v>2380</v>
      </c>
    </row>
    <row r="1824" spans="1:8" hidden="1" x14ac:dyDescent="0.3">
      <c r="A1824" t="s">
        <v>547</v>
      </c>
      <c r="B1824">
        <v>30.21</v>
      </c>
      <c r="C1824">
        <v>5.21</v>
      </c>
      <c r="D1824" t="s">
        <v>2380</v>
      </c>
      <c r="E1824" t="s">
        <v>2380</v>
      </c>
      <c r="F1824" t="s">
        <v>2380</v>
      </c>
      <c r="G1824">
        <v>1</v>
      </c>
      <c r="H1824" t="s">
        <v>2380</v>
      </c>
    </row>
    <row r="1825" spans="1:8" hidden="1" x14ac:dyDescent="0.3">
      <c r="A1825" t="s">
        <v>546</v>
      </c>
      <c r="B1825">
        <v>35.340000000000003</v>
      </c>
      <c r="C1825">
        <v>4.13</v>
      </c>
      <c r="D1825" t="s">
        <v>2380</v>
      </c>
      <c r="E1825" t="s">
        <v>2382</v>
      </c>
      <c r="F1825" t="s">
        <v>2380</v>
      </c>
      <c r="G1825">
        <v>1</v>
      </c>
      <c r="H1825" t="s">
        <v>2380</v>
      </c>
    </row>
    <row r="1826" spans="1:8" hidden="1" x14ac:dyDescent="0.3">
      <c r="A1826" t="s">
        <v>545</v>
      </c>
      <c r="B1826">
        <v>26.695</v>
      </c>
      <c r="C1826">
        <v>5.28</v>
      </c>
      <c r="D1826" t="s">
        <v>2380</v>
      </c>
      <c r="E1826" t="s">
        <v>2380</v>
      </c>
      <c r="F1826" t="s">
        <v>2380</v>
      </c>
      <c r="G1826" t="s">
        <v>2381</v>
      </c>
      <c r="H1826" t="s">
        <v>2380</v>
      </c>
    </row>
    <row r="1827" spans="1:8" hidden="1" x14ac:dyDescent="0.3">
      <c r="A1827" t="s">
        <v>544</v>
      </c>
      <c r="B1827">
        <v>29.355</v>
      </c>
      <c r="C1827">
        <v>4.68</v>
      </c>
      <c r="D1827" t="s">
        <v>2382</v>
      </c>
      <c r="E1827" t="s">
        <v>2380</v>
      </c>
      <c r="F1827" t="s">
        <v>2380</v>
      </c>
      <c r="G1827" t="s">
        <v>2381</v>
      </c>
      <c r="H1827" t="s">
        <v>2380</v>
      </c>
    </row>
    <row r="1828" spans="1:8" hidden="1" x14ac:dyDescent="0.3">
      <c r="A1828" t="s">
        <v>543</v>
      </c>
      <c r="B1828">
        <v>29.59</v>
      </c>
      <c r="C1828">
        <v>4.0599999999999996</v>
      </c>
      <c r="D1828" t="s">
        <v>2380</v>
      </c>
      <c r="E1828" t="s">
        <v>2380</v>
      </c>
      <c r="F1828" t="s">
        <v>2380</v>
      </c>
      <c r="G1828" t="s">
        <v>2381</v>
      </c>
      <c r="H1828" t="s">
        <v>2380</v>
      </c>
    </row>
    <row r="1829" spans="1:8" hidden="1" x14ac:dyDescent="0.3">
      <c r="A1829" t="s">
        <v>542</v>
      </c>
      <c r="B1829">
        <v>31.35</v>
      </c>
      <c r="C1829">
        <v>4.2</v>
      </c>
      <c r="D1829" t="s">
        <v>2380</v>
      </c>
      <c r="E1829" t="s">
        <v>2382</v>
      </c>
      <c r="F1829" t="s">
        <v>2380</v>
      </c>
      <c r="G1829">
        <v>1</v>
      </c>
      <c r="H1829" t="s">
        <v>2380</v>
      </c>
    </row>
    <row r="1830" spans="1:8" hidden="1" x14ac:dyDescent="0.3">
      <c r="A1830" t="s">
        <v>541</v>
      </c>
      <c r="B1830">
        <v>20.52</v>
      </c>
      <c r="C1830">
        <v>4.83</v>
      </c>
      <c r="D1830" t="s">
        <v>2380</v>
      </c>
      <c r="E1830" t="s">
        <v>2380</v>
      </c>
      <c r="F1830" t="s">
        <v>2380</v>
      </c>
      <c r="G1830" t="s">
        <v>2381</v>
      </c>
      <c r="H1830" t="s">
        <v>2380</v>
      </c>
    </row>
    <row r="1831" spans="1:8" hidden="1"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hidden="1" x14ac:dyDescent="0.3">
      <c r="A1833" t="s">
        <v>538</v>
      </c>
      <c r="B1833">
        <v>28.405000000000001</v>
      </c>
      <c r="C1833">
        <v>4.12</v>
      </c>
      <c r="D1833" t="s">
        <v>2380</v>
      </c>
      <c r="E1833" t="s">
        <v>2380</v>
      </c>
      <c r="F1833" t="s">
        <v>2380</v>
      </c>
      <c r="G1833">
        <v>1</v>
      </c>
      <c r="H1833" t="s">
        <v>2380</v>
      </c>
    </row>
    <row r="1834" spans="1:8" hidden="1" x14ac:dyDescent="0.3">
      <c r="A1834" t="s">
        <v>537</v>
      </c>
      <c r="B1834">
        <v>34.674999999999997</v>
      </c>
      <c r="C1834">
        <v>5.71</v>
      </c>
      <c r="D1834" t="s">
        <v>2382</v>
      </c>
      <c r="E1834" t="s">
        <v>2380</v>
      </c>
      <c r="F1834" t="s">
        <v>2380</v>
      </c>
      <c r="G1834">
        <v>1</v>
      </c>
      <c r="H1834" t="s">
        <v>2380</v>
      </c>
    </row>
    <row r="1835" spans="1:8" hidden="1"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hidden="1" x14ac:dyDescent="0.3">
      <c r="A1837" t="s">
        <v>533</v>
      </c>
      <c r="B1837">
        <v>17.34</v>
      </c>
      <c r="C1837">
        <v>5.05</v>
      </c>
      <c r="D1837" t="s">
        <v>2380</v>
      </c>
      <c r="E1837" t="s">
        <v>2380</v>
      </c>
      <c r="F1837" t="s">
        <v>2380</v>
      </c>
      <c r="G1837" t="s">
        <v>2381</v>
      </c>
      <c r="H1837" t="s">
        <v>2380</v>
      </c>
    </row>
    <row r="1838" spans="1:8" hidden="1"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hidden="1" x14ac:dyDescent="0.3">
      <c r="A1840" t="s">
        <v>530</v>
      </c>
      <c r="B1840">
        <v>21.375</v>
      </c>
      <c r="C1840">
        <v>6.19</v>
      </c>
      <c r="D1840" t="s">
        <v>2382</v>
      </c>
      <c r="E1840" t="s">
        <v>2380</v>
      </c>
      <c r="F1840" t="s">
        <v>2380</v>
      </c>
      <c r="G1840">
        <v>1</v>
      </c>
      <c r="H1840" t="s">
        <v>2380</v>
      </c>
    </row>
    <row r="1841" spans="1:8" hidden="1" x14ac:dyDescent="0.3">
      <c r="A1841" t="s">
        <v>529</v>
      </c>
      <c r="B1841">
        <v>27.14</v>
      </c>
      <c r="C1841">
        <v>6.01</v>
      </c>
      <c r="D1841" t="s">
        <v>2380</v>
      </c>
      <c r="E1841" t="s">
        <v>2380</v>
      </c>
      <c r="F1841" t="s">
        <v>2380</v>
      </c>
      <c r="G1841">
        <v>1</v>
      </c>
      <c r="H1841" t="s">
        <v>2380</v>
      </c>
    </row>
    <row r="1842" spans="1:8" hidden="1" x14ac:dyDescent="0.3">
      <c r="A1842" t="s">
        <v>528</v>
      </c>
      <c r="B1842">
        <v>35.78</v>
      </c>
      <c r="C1842">
        <v>6.07</v>
      </c>
      <c r="D1842" t="s">
        <v>2380</v>
      </c>
      <c r="E1842" t="s">
        <v>2382</v>
      </c>
      <c r="F1842" t="s">
        <v>2380</v>
      </c>
      <c r="G1842">
        <v>1</v>
      </c>
      <c r="H1842" t="s">
        <v>2380</v>
      </c>
    </row>
    <row r="1843" spans="1:8" hidden="1" x14ac:dyDescent="0.3">
      <c r="A1843" t="s">
        <v>527</v>
      </c>
      <c r="B1843">
        <v>34.96</v>
      </c>
      <c r="C1843">
        <v>5.63</v>
      </c>
      <c r="D1843" t="s">
        <v>2380</v>
      </c>
      <c r="E1843" t="s">
        <v>2380</v>
      </c>
      <c r="F1843" t="s">
        <v>2380</v>
      </c>
      <c r="G1843" t="s">
        <v>2381</v>
      </c>
      <c r="H1843" t="s">
        <v>2380</v>
      </c>
    </row>
    <row r="1844" spans="1:8" hidden="1" x14ac:dyDescent="0.3">
      <c r="A1844" t="s">
        <v>526</v>
      </c>
      <c r="B1844">
        <v>38.39</v>
      </c>
      <c r="C1844">
        <v>6.05</v>
      </c>
      <c r="D1844" t="s">
        <v>2380</v>
      </c>
      <c r="E1844" t="s">
        <v>2380</v>
      </c>
      <c r="F1844" t="s">
        <v>2380</v>
      </c>
      <c r="G1844" t="s">
        <v>2381</v>
      </c>
      <c r="H1844" t="s">
        <v>2380</v>
      </c>
    </row>
    <row r="1845" spans="1:8" hidden="1" x14ac:dyDescent="0.3">
      <c r="A1845" t="s">
        <v>525</v>
      </c>
      <c r="B1845">
        <v>33.82</v>
      </c>
      <c r="C1845">
        <v>4.6500000000000004</v>
      </c>
      <c r="D1845" t="s">
        <v>2380</v>
      </c>
      <c r="E1845" t="s">
        <v>2380</v>
      </c>
      <c r="F1845" t="s">
        <v>2380</v>
      </c>
      <c r="G1845" t="s">
        <v>2381</v>
      </c>
      <c r="H1845" t="s">
        <v>2380</v>
      </c>
    </row>
    <row r="1846" spans="1:8" hidden="1" x14ac:dyDescent="0.3">
      <c r="A1846" t="s">
        <v>524</v>
      </c>
      <c r="B1846">
        <v>27.835000000000001</v>
      </c>
      <c r="C1846">
        <v>5.37</v>
      </c>
      <c r="D1846" t="s">
        <v>2380</v>
      </c>
      <c r="E1846" t="s">
        <v>2380</v>
      </c>
      <c r="F1846" t="s">
        <v>2380</v>
      </c>
      <c r="G1846" t="s">
        <v>2381</v>
      </c>
      <c r="H1846" t="s">
        <v>2380</v>
      </c>
    </row>
    <row r="1847" spans="1:8" hidden="1" x14ac:dyDescent="0.3">
      <c r="A1847" t="s">
        <v>523</v>
      </c>
      <c r="B1847">
        <v>33</v>
      </c>
      <c r="C1847">
        <v>5.39</v>
      </c>
      <c r="D1847" t="s">
        <v>2380</v>
      </c>
      <c r="E1847" t="s">
        <v>2380</v>
      </c>
      <c r="F1847" t="s">
        <v>2380</v>
      </c>
      <c r="G1847" t="s">
        <v>2381</v>
      </c>
      <c r="H1847" t="s">
        <v>2380</v>
      </c>
    </row>
    <row r="1848" spans="1:8" hidden="1" x14ac:dyDescent="0.3">
      <c r="A1848" t="s">
        <v>522</v>
      </c>
      <c r="B1848">
        <v>26.885000000000002</v>
      </c>
      <c r="C1848">
        <v>5.86</v>
      </c>
      <c r="D1848" t="s">
        <v>2380</v>
      </c>
      <c r="E1848" t="s">
        <v>2380</v>
      </c>
      <c r="F1848" t="s">
        <v>2380</v>
      </c>
      <c r="G1848" t="s">
        <v>2381</v>
      </c>
      <c r="H1848" t="s">
        <v>2380</v>
      </c>
    </row>
    <row r="1849" spans="1:8" hidden="1" x14ac:dyDescent="0.3">
      <c r="A1849" t="s">
        <v>521</v>
      </c>
      <c r="B1849">
        <v>29.26</v>
      </c>
      <c r="C1849">
        <v>4.4400000000000004</v>
      </c>
      <c r="D1849" t="s">
        <v>2380</v>
      </c>
      <c r="E1849" t="s">
        <v>2380</v>
      </c>
      <c r="F1849" t="s">
        <v>2380</v>
      </c>
      <c r="G1849" t="s">
        <v>2381</v>
      </c>
      <c r="H1849" t="s">
        <v>2380</v>
      </c>
    </row>
    <row r="1850" spans="1:8" hidden="1"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hidden="1" x14ac:dyDescent="0.3">
      <c r="A1853" t="s">
        <v>517</v>
      </c>
      <c r="B1853">
        <v>22.515000000000001</v>
      </c>
      <c r="C1853">
        <v>4.24</v>
      </c>
      <c r="D1853" t="s">
        <v>2380</v>
      </c>
      <c r="E1853" t="s">
        <v>2380</v>
      </c>
      <c r="F1853" t="s">
        <v>2380</v>
      </c>
      <c r="G1853" t="s">
        <v>2381</v>
      </c>
      <c r="H1853" t="s">
        <v>2380</v>
      </c>
    </row>
    <row r="1854" spans="1:8" hidden="1" x14ac:dyDescent="0.3">
      <c r="A1854" t="s">
        <v>515</v>
      </c>
      <c r="B1854">
        <v>25.9</v>
      </c>
      <c r="C1854">
        <v>5.45</v>
      </c>
      <c r="D1854" t="s">
        <v>2380</v>
      </c>
      <c r="E1854" t="s">
        <v>2380</v>
      </c>
      <c r="F1854" t="s">
        <v>2380</v>
      </c>
      <c r="G1854">
        <v>1</v>
      </c>
      <c r="H1854" t="s">
        <v>2380</v>
      </c>
    </row>
    <row r="1855" spans="1:8" hidden="1" x14ac:dyDescent="0.3">
      <c r="A1855" t="s">
        <v>514</v>
      </c>
      <c r="B1855">
        <v>27.72</v>
      </c>
      <c r="C1855">
        <v>5.03</v>
      </c>
      <c r="D1855" t="s">
        <v>2382</v>
      </c>
      <c r="E1855" t="s">
        <v>2380</v>
      </c>
      <c r="F1855" t="s">
        <v>2380</v>
      </c>
      <c r="G1855">
        <v>1</v>
      </c>
      <c r="H1855" t="s">
        <v>2380</v>
      </c>
    </row>
    <row r="1856" spans="1:8" hidden="1" x14ac:dyDescent="0.3">
      <c r="A1856" t="s">
        <v>513</v>
      </c>
      <c r="B1856">
        <v>31.5</v>
      </c>
      <c r="C1856">
        <v>9.6199999999999992</v>
      </c>
      <c r="D1856" t="s">
        <v>2382</v>
      </c>
      <c r="E1856" t="s">
        <v>2380</v>
      </c>
      <c r="F1856" t="s">
        <v>2380</v>
      </c>
      <c r="G1856">
        <v>1</v>
      </c>
      <c r="H1856" t="s">
        <v>2380</v>
      </c>
    </row>
    <row r="1857" spans="1:8" hidden="1" x14ac:dyDescent="0.3">
      <c r="A1857" t="s">
        <v>512</v>
      </c>
      <c r="B1857">
        <v>29.7</v>
      </c>
      <c r="C1857">
        <v>6.77</v>
      </c>
      <c r="D1857" t="s">
        <v>2382</v>
      </c>
      <c r="E1857" t="s">
        <v>2380</v>
      </c>
      <c r="F1857" t="s">
        <v>2380</v>
      </c>
      <c r="G1857">
        <v>1</v>
      </c>
      <c r="H1857" t="s">
        <v>2380</v>
      </c>
    </row>
    <row r="1858" spans="1:8" hidden="1" x14ac:dyDescent="0.3">
      <c r="A1858" t="s">
        <v>511</v>
      </c>
      <c r="B1858">
        <v>21.26</v>
      </c>
      <c r="C1858">
        <v>5.36</v>
      </c>
      <c r="D1858" t="s">
        <v>2382</v>
      </c>
      <c r="E1858" t="s">
        <v>2380</v>
      </c>
      <c r="F1858" t="s">
        <v>2380</v>
      </c>
      <c r="G1858">
        <v>1</v>
      </c>
      <c r="H1858" t="s">
        <v>2380</v>
      </c>
    </row>
    <row r="1859" spans="1:8" hidden="1"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hidden="1" x14ac:dyDescent="0.3">
      <c r="A1861" t="s">
        <v>508</v>
      </c>
      <c r="B1861">
        <v>29.734999999999999</v>
      </c>
      <c r="C1861">
        <v>5.78</v>
      </c>
      <c r="D1861" t="s">
        <v>2380</v>
      </c>
      <c r="E1861" t="s">
        <v>2380</v>
      </c>
      <c r="F1861" t="s">
        <v>2380</v>
      </c>
      <c r="G1861" t="s">
        <v>2381</v>
      </c>
      <c r="H1861" t="s">
        <v>2380</v>
      </c>
    </row>
    <row r="1862" spans="1:8" hidden="1" x14ac:dyDescent="0.3">
      <c r="A1862" t="s">
        <v>507</v>
      </c>
      <c r="B1862">
        <v>29.26</v>
      </c>
      <c r="C1862">
        <v>4.7</v>
      </c>
      <c r="D1862" t="s">
        <v>2380</v>
      </c>
      <c r="E1862" t="s">
        <v>2380</v>
      </c>
      <c r="F1862" t="s">
        <v>2380</v>
      </c>
      <c r="G1862" t="s">
        <v>2381</v>
      </c>
      <c r="H1862" t="s">
        <v>2380</v>
      </c>
    </row>
    <row r="1863" spans="1:8" hidden="1" x14ac:dyDescent="0.3">
      <c r="A1863" t="s">
        <v>506</v>
      </c>
      <c r="B1863">
        <v>33</v>
      </c>
      <c r="C1863">
        <v>6.28</v>
      </c>
      <c r="D1863" t="s">
        <v>2380</v>
      </c>
      <c r="E1863" t="s">
        <v>2380</v>
      </c>
      <c r="F1863" t="s">
        <v>2380</v>
      </c>
      <c r="G1863" t="s">
        <v>2381</v>
      </c>
      <c r="H1863" t="s">
        <v>2380</v>
      </c>
    </row>
    <row r="1864" spans="1:8" hidden="1" x14ac:dyDescent="0.3">
      <c r="A1864" t="s">
        <v>505</v>
      </c>
      <c r="B1864">
        <v>31.065000000000001</v>
      </c>
      <c r="C1864">
        <v>4.2300000000000004</v>
      </c>
      <c r="D1864" t="s">
        <v>2380</v>
      </c>
      <c r="E1864" t="s">
        <v>2380</v>
      </c>
      <c r="F1864" t="s">
        <v>2380</v>
      </c>
      <c r="G1864" t="s">
        <v>2381</v>
      </c>
      <c r="H1864" t="s">
        <v>2380</v>
      </c>
    </row>
    <row r="1865" spans="1:8" hidden="1" x14ac:dyDescent="0.3">
      <c r="A1865" t="s">
        <v>504</v>
      </c>
      <c r="B1865">
        <v>26.51</v>
      </c>
      <c r="C1865">
        <v>6.17</v>
      </c>
      <c r="D1865" t="s">
        <v>2380</v>
      </c>
      <c r="E1865" t="s">
        <v>2380</v>
      </c>
      <c r="F1865" t="s">
        <v>2380</v>
      </c>
      <c r="G1865" t="s">
        <v>2381</v>
      </c>
      <c r="H1865" t="s">
        <v>2380</v>
      </c>
    </row>
    <row r="1866" spans="1:8" hidden="1" x14ac:dyDescent="0.3">
      <c r="A1866" t="s">
        <v>503</v>
      </c>
      <c r="B1866">
        <v>28.88</v>
      </c>
      <c r="C1866">
        <v>4.96</v>
      </c>
      <c r="D1866" t="s">
        <v>2380</v>
      </c>
      <c r="E1866" t="s">
        <v>2380</v>
      </c>
      <c r="F1866" t="s">
        <v>2380</v>
      </c>
      <c r="G1866" t="s">
        <v>2381</v>
      </c>
      <c r="H1866" t="s">
        <v>2380</v>
      </c>
    </row>
    <row r="1867" spans="1:8" hidden="1" x14ac:dyDescent="0.3">
      <c r="A1867" t="s">
        <v>502</v>
      </c>
      <c r="B1867">
        <v>35.814999999999998</v>
      </c>
      <c r="C1867">
        <v>5.1100000000000003</v>
      </c>
      <c r="D1867" t="s">
        <v>2382</v>
      </c>
      <c r="E1867" t="s">
        <v>2380</v>
      </c>
      <c r="F1867" t="s">
        <v>2380</v>
      </c>
      <c r="G1867">
        <v>1</v>
      </c>
      <c r="H1867" t="s">
        <v>2380</v>
      </c>
    </row>
    <row r="1868" spans="1:8" hidden="1"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hidden="1"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hidden="1" x14ac:dyDescent="0.3">
      <c r="A1872" t="s">
        <v>497</v>
      </c>
      <c r="B1872">
        <v>30.3</v>
      </c>
      <c r="C1872">
        <v>4.7699999999999996</v>
      </c>
      <c r="D1872" t="s">
        <v>2382</v>
      </c>
      <c r="E1872" t="s">
        <v>2380</v>
      </c>
      <c r="F1872" t="s">
        <v>2380</v>
      </c>
      <c r="G1872">
        <v>1</v>
      </c>
      <c r="H1872" t="s">
        <v>2380</v>
      </c>
    </row>
    <row r="1873" spans="1:8" hidden="1" x14ac:dyDescent="0.3">
      <c r="A1873" t="s">
        <v>496</v>
      </c>
      <c r="B1873">
        <v>16.670000000000002</v>
      </c>
      <c r="C1873">
        <v>5.46</v>
      </c>
      <c r="D1873" t="s">
        <v>2380</v>
      </c>
      <c r="E1873" t="s">
        <v>2380</v>
      </c>
      <c r="F1873" t="s">
        <v>2380</v>
      </c>
      <c r="G1873" t="s">
        <v>2381</v>
      </c>
      <c r="H1873" t="s">
        <v>2380</v>
      </c>
    </row>
    <row r="1874" spans="1:8" hidden="1" x14ac:dyDescent="0.3">
      <c r="A1874" t="s">
        <v>495</v>
      </c>
      <c r="B1874">
        <v>28.594999999999999</v>
      </c>
      <c r="C1874">
        <v>5.43</v>
      </c>
      <c r="D1874" t="s">
        <v>2380</v>
      </c>
      <c r="E1874" t="s">
        <v>2380</v>
      </c>
      <c r="F1874" t="s">
        <v>2380</v>
      </c>
      <c r="G1874" t="s">
        <v>2381</v>
      </c>
      <c r="H1874" t="s">
        <v>2380</v>
      </c>
    </row>
    <row r="1875" spans="1:8" hidden="1" x14ac:dyDescent="0.3">
      <c r="A1875" t="s">
        <v>494</v>
      </c>
      <c r="B1875">
        <v>25.934999999999999</v>
      </c>
      <c r="C1875">
        <v>4.29</v>
      </c>
      <c r="D1875" t="s">
        <v>2380</v>
      </c>
      <c r="E1875" t="s">
        <v>2380</v>
      </c>
      <c r="F1875" t="s">
        <v>2380</v>
      </c>
      <c r="G1875" t="s">
        <v>2381</v>
      </c>
      <c r="H1875" t="s">
        <v>2380</v>
      </c>
    </row>
    <row r="1876" spans="1:8" hidden="1" x14ac:dyDescent="0.3">
      <c r="A1876" t="s">
        <v>493</v>
      </c>
      <c r="B1876">
        <v>27.645</v>
      </c>
      <c r="C1876">
        <v>5.25</v>
      </c>
      <c r="D1876" t="s">
        <v>2380</v>
      </c>
      <c r="E1876" t="s">
        <v>2380</v>
      </c>
      <c r="F1876" t="s">
        <v>2380</v>
      </c>
      <c r="G1876">
        <v>1</v>
      </c>
      <c r="H1876" t="s">
        <v>2380</v>
      </c>
    </row>
    <row r="1877" spans="1:8" hidden="1"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hidden="1" x14ac:dyDescent="0.3">
      <c r="A1879" t="s">
        <v>490</v>
      </c>
      <c r="B1879">
        <v>27.1</v>
      </c>
      <c r="C1879">
        <v>4.01</v>
      </c>
      <c r="D1879" t="s">
        <v>2382</v>
      </c>
      <c r="E1879" t="s">
        <v>2380</v>
      </c>
      <c r="F1879" t="s">
        <v>2380</v>
      </c>
      <c r="G1879">
        <v>1</v>
      </c>
      <c r="H1879" t="s">
        <v>2380</v>
      </c>
    </row>
    <row r="1880" spans="1:8" hidden="1" x14ac:dyDescent="0.3">
      <c r="A1880" t="s">
        <v>489</v>
      </c>
      <c r="B1880">
        <v>24.31</v>
      </c>
      <c r="C1880">
        <v>5.4</v>
      </c>
      <c r="D1880" t="s">
        <v>2380</v>
      </c>
      <c r="E1880" t="s">
        <v>2380</v>
      </c>
      <c r="F1880" t="s">
        <v>2380</v>
      </c>
      <c r="G1880" t="s">
        <v>2381</v>
      </c>
      <c r="H1880" t="s">
        <v>2380</v>
      </c>
    </row>
    <row r="1881" spans="1:8" hidden="1" x14ac:dyDescent="0.3">
      <c r="A1881" t="s">
        <v>488</v>
      </c>
      <c r="B1881">
        <v>15.53</v>
      </c>
      <c r="C1881">
        <v>5.81</v>
      </c>
      <c r="D1881" t="s">
        <v>2380</v>
      </c>
      <c r="E1881" t="s">
        <v>2380</v>
      </c>
      <c r="F1881" t="s">
        <v>2380</v>
      </c>
      <c r="G1881">
        <v>1</v>
      </c>
      <c r="H1881" t="s">
        <v>2380</v>
      </c>
    </row>
    <row r="1882" spans="1:8" hidden="1" x14ac:dyDescent="0.3">
      <c r="A1882" t="s">
        <v>487</v>
      </c>
      <c r="B1882">
        <v>30.7</v>
      </c>
      <c r="C1882">
        <v>5.82</v>
      </c>
      <c r="D1882" t="s">
        <v>2380</v>
      </c>
      <c r="E1882" t="s">
        <v>2380</v>
      </c>
      <c r="F1882" t="s">
        <v>2380</v>
      </c>
      <c r="G1882">
        <v>1</v>
      </c>
      <c r="H1882" t="s">
        <v>2380</v>
      </c>
    </row>
    <row r="1883" spans="1:8" hidden="1" x14ac:dyDescent="0.3">
      <c r="A1883" t="s">
        <v>486</v>
      </c>
      <c r="B1883">
        <v>33.33</v>
      </c>
      <c r="C1883">
        <v>4.82</v>
      </c>
      <c r="D1883" t="s">
        <v>2380</v>
      </c>
      <c r="E1883" t="s">
        <v>2380</v>
      </c>
      <c r="F1883" t="s">
        <v>2380</v>
      </c>
      <c r="G1883">
        <v>1</v>
      </c>
      <c r="H1883" t="s">
        <v>2380</v>
      </c>
    </row>
    <row r="1884" spans="1:8" hidden="1" x14ac:dyDescent="0.3">
      <c r="A1884" t="s">
        <v>485</v>
      </c>
      <c r="B1884">
        <v>32.4</v>
      </c>
      <c r="C1884">
        <v>5.08</v>
      </c>
      <c r="D1884" t="s">
        <v>2380</v>
      </c>
      <c r="E1884" t="s">
        <v>2380</v>
      </c>
      <c r="F1884" t="s">
        <v>2380</v>
      </c>
      <c r="G1884">
        <v>1</v>
      </c>
      <c r="H1884" t="s">
        <v>2380</v>
      </c>
    </row>
    <row r="1885" spans="1:8" hidden="1" x14ac:dyDescent="0.3">
      <c r="A1885" t="s">
        <v>484</v>
      </c>
      <c r="B1885">
        <v>27.93</v>
      </c>
      <c r="C1885">
        <v>5.59</v>
      </c>
      <c r="D1885" t="s">
        <v>2380</v>
      </c>
      <c r="E1885" t="s">
        <v>2380</v>
      </c>
      <c r="F1885" t="s">
        <v>2380</v>
      </c>
      <c r="G1885">
        <v>1</v>
      </c>
      <c r="H1885" t="s">
        <v>2380</v>
      </c>
    </row>
    <row r="1886" spans="1:8" hidden="1" x14ac:dyDescent="0.3">
      <c r="A1886" t="s">
        <v>483</v>
      </c>
      <c r="B1886">
        <v>21.754999999999999</v>
      </c>
      <c r="C1886">
        <v>5.12</v>
      </c>
      <c r="D1886" t="s">
        <v>2380</v>
      </c>
      <c r="E1886" t="s">
        <v>2380</v>
      </c>
      <c r="F1886" t="s">
        <v>2380</v>
      </c>
      <c r="G1886" t="s">
        <v>2381</v>
      </c>
      <c r="H1886" t="s">
        <v>2380</v>
      </c>
    </row>
    <row r="1887" spans="1:8" hidden="1" x14ac:dyDescent="0.3">
      <c r="A1887" t="s">
        <v>482</v>
      </c>
      <c r="B1887">
        <v>25.934999999999999</v>
      </c>
      <c r="C1887">
        <v>4.95</v>
      </c>
      <c r="D1887" t="s">
        <v>2380</v>
      </c>
      <c r="E1887" t="s">
        <v>2380</v>
      </c>
      <c r="F1887" t="s">
        <v>2380</v>
      </c>
      <c r="G1887" t="s">
        <v>2381</v>
      </c>
      <c r="H1887" t="s">
        <v>2380</v>
      </c>
    </row>
    <row r="1888" spans="1:8" hidden="1" x14ac:dyDescent="0.3">
      <c r="A1888" t="s">
        <v>481</v>
      </c>
      <c r="B1888">
        <v>31.5</v>
      </c>
      <c r="C1888">
        <v>6.16</v>
      </c>
      <c r="D1888" t="s">
        <v>2380</v>
      </c>
      <c r="E1888" t="s">
        <v>2380</v>
      </c>
      <c r="F1888" t="s">
        <v>2380</v>
      </c>
      <c r="G1888" t="s">
        <v>2381</v>
      </c>
      <c r="H1888" t="s">
        <v>2380</v>
      </c>
    </row>
    <row r="1889" spans="1:8" hidden="1" x14ac:dyDescent="0.3">
      <c r="A1889" t="s">
        <v>480</v>
      </c>
      <c r="B1889">
        <v>30.03</v>
      </c>
      <c r="C1889">
        <v>6.41</v>
      </c>
      <c r="D1889" t="s">
        <v>2380</v>
      </c>
      <c r="E1889" t="s">
        <v>2380</v>
      </c>
      <c r="F1889" t="s">
        <v>2380</v>
      </c>
      <c r="G1889" t="s">
        <v>2381</v>
      </c>
      <c r="H1889" t="s">
        <v>2380</v>
      </c>
    </row>
    <row r="1890" spans="1:8" hidden="1"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hidden="1"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hidden="1"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hidden="1" x14ac:dyDescent="0.3">
      <c r="A1897" t="s">
        <v>472</v>
      </c>
      <c r="B1897">
        <v>17.559999999999999</v>
      </c>
      <c r="C1897">
        <v>6.2</v>
      </c>
      <c r="D1897" t="s">
        <v>2380</v>
      </c>
      <c r="E1897" t="s">
        <v>2380</v>
      </c>
      <c r="F1897" t="s">
        <v>2380</v>
      </c>
      <c r="G1897">
        <v>1</v>
      </c>
      <c r="H1897" t="s">
        <v>2380</v>
      </c>
    </row>
    <row r="1898" spans="1:8" hidden="1" x14ac:dyDescent="0.3">
      <c r="A1898" t="s">
        <v>471</v>
      </c>
      <c r="B1898">
        <v>24.13</v>
      </c>
      <c r="C1898">
        <v>4.3899999999999997</v>
      </c>
      <c r="D1898" t="s">
        <v>2380</v>
      </c>
      <c r="E1898" t="s">
        <v>2380</v>
      </c>
      <c r="F1898" t="s">
        <v>2380</v>
      </c>
      <c r="G1898">
        <v>1</v>
      </c>
      <c r="H1898" t="s">
        <v>2380</v>
      </c>
    </row>
    <row r="1899" spans="1:8" hidden="1" x14ac:dyDescent="0.3">
      <c r="A1899" t="s">
        <v>470</v>
      </c>
      <c r="B1899">
        <v>19.95</v>
      </c>
      <c r="C1899">
        <v>5.13</v>
      </c>
      <c r="D1899" t="s">
        <v>2380</v>
      </c>
      <c r="E1899" t="s">
        <v>2382</v>
      </c>
      <c r="F1899" t="s">
        <v>2380</v>
      </c>
      <c r="G1899">
        <v>2</v>
      </c>
      <c r="H1899" t="s">
        <v>2380</v>
      </c>
    </row>
    <row r="1900" spans="1:8" hidden="1" x14ac:dyDescent="0.3">
      <c r="A1900" t="s">
        <v>469</v>
      </c>
      <c r="B1900">
        <v>21.24</v>
      </c>
      <c r="C1900">
        <v>4.49</v>
      </c>
      <c r="D1900" t="s">
        <v>2380</v>
      </c>
      <c r="E1900" t="s">
        <v>2380</v>
      </c>
      <c r="F1900" t="s">
        <v>2380</v>
      </c>
      <c r="G1900" t="s">
        <v>2381</v>
      </c>
      <c r="H1900" t="s">
        <v>2380</v>
      </c>
    </row>
    <row r="1901" spans="1:8" hidden="1" x14ac:dyDescent="0.3">
      <c r="A1901" t="s">
        <v>468</v>
      </c>
      <c r="B1901">
        <v>44.22</v>
      </c>
      <c r="C1901">
        <v>6.35</v>
      </c>
      <c r="D1901" t="s">
        <v>2380</v>
      </c>
      <c r="E1901" t="s">
        <v>2380</v>
      </c>
      <c r="F1901" t="s">
        <v>2380</v>
      </c>
      <c r="G1901" t="s">
        <v>2381</v>
      </c>
      <c r="H1901" t="s">
        <v>2380</v>
      </c>
    </row>
    <row r="1902" spans="1:8" hidden="1" x14ac:dyDescent="0.3">
      <c r="A1902" t="s">
        <v>467</v>
      </c>
      <c r="B1902">
        <v>41.1</v>
      </c>
      <c r="C1902">
        <v>5.79</v>
      </c>
      <c r="D1902" t="s">
        <v>2380</v>
      </c>
      <c r="E1902" t="s">
        <v>2380</v>
      </c>
      <c r="F1902" t="s">
        <v>2380</v>
      </c>
      <c r="G1902" t="s">
        <v>2381</v>
      </c>
      <c r="H1902" t="s">
        <v>2380</v>
      </c>
    </row>
    <row r="1903" spans="1:8" hidden="1" x14ac:dyDescent="0.3">
      <c r="A1903" t="s">
        <v>466</v>
      </c>
      <c r="B1903">
        <v>34.200000000000003</v>
      </c>
      <c r="C1903">
        <v>4.78</v>
      </c>
      <c r="D1903" t="s">
        <v>2382</v>
      </c>
      <c r="E1903" t="s">
        <v>2380</v>
      </c>
      <c r="F1903" t="s">
        <v>2380</v>
      </c>
      <c r="G1903" t="s">
        <v>2381</v>
      </c>
      <c r="H1903" t="s">
        <v>2380</v>
      </c>
    </row>
    <row r="1904" spans="1:8" hidden="1" x14ac:dyDescent="0.3">
      <c r="A1904" t="s">
        <v>465</v>
      </c>
      <c r="B1904">
        <v>29.92</v>
      </c>
      <c r="C1904">
        <v>6.02</v>
      </c>
      <c r="D1904" t="s">
        <v>2382</v>
      </c>
      <c r="E1904" t="s">
        <v>2380</v>
      </c>
      <c r="F1904" t="s">
        <v>2380</v>
      </c>
      <c r="G1904" t="s">
        <v>2381</v>
      </c>
      <c r="H1904" t="s">
        <v>2380</v>
      </c>
    </row>
    <row r="1905" spans="1:8" hidden="1" x14ac:dyDescent="0.3">
      <c r="A1905" t="s">
        <v>464</v>
      </c>
      <c r="B1905">
        <v>28.93</v>
      </c>
      <c r="C1905">
        <v>4.4400000000000004</v>
      </c>
      <c r="D1905" t="s">
        <v>2380</v>
      </c>
      <c r="E1905" t="s">
        <v>2380</v>
      </c>
      <c r="F1905" t="s">
        <v>2380</v>
      </c>
      <c r="G1905" t="s">
        <v>2381</v>
      </c>
      <c r="H1905" t="s">
        <v>2380</v>
      </c>
    </row>
    <row r="1906" spans="1:8" hidden="1" x14ac:dyDescent="0.3">
      <c r="A1906" t="s">
        <v>463</v>
      </c>
      <c r="B1906">
        <v>31.254999999999999</v>
      </c>
      <c r="C1906">
        <v>5.84</v>
      </c>
      <c r="D1906" t="s">
        <v>2382</v>
      </c>
      <c r="E1906" t="s">
        <v>2380</v>
      </c>
      <c r="F1906" t="s">
        <v>2380</v>
      </c>
      <c r="G1906">
        <v>1</v>
      </c>
      <c r="H1906" t="s">
        <v>2380</v>
      </c>
    </row>
    <row r="1907" spans="1:8" hidden="1"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hidden="1" x14ac:dyDescent="0.3">
      <c r="A1910" t="s">
        <v>459</v>
      </c>
      <c r="B1910">
        <v>34.21</v>
      </c>
      <c r="C1910">
        <v>4.4800000000000004</v>
      </c>
      <c r="D1910" t="s">
        <v>2382</v>
      </c>
      <c r="E1910" t="s">
        <v>2380</v>
      </c>
      <c r="F1910" t="s">
        <v>2380</v>
      </c>
      <c r="G1910">
        <v>1</v>
      </c>
      <c r="H1910" t="s">
        <v>2380</v>
      </c>
    </row>
    <row r="1911" spans="1:8" hidden="1" x14ac:dyDescent="0.3">
      <c r="A1911" t="s">
        <v>458</v>
      </c>
      <c r="B1911">
        <v>34.86</v>
      </c>
      <c r="C1911">
        <v>10.97</v>
      </c>
      <c r="D1911" t="s">
        <v>2380</v>
      </c>
      <c r="E1911" t="s">
        <v>2380</v>
      </c>
      <c r="F1911" t="s">
        <v>2380</v>
      </c>
      <c r="G1911" t="s">
        <v>2381</v>
      </c>
      <c r="H1911" t="s">
        <v>2380</v>
      </c>
    </row>
    <row r="1912" spans="1:8" hidden="1" x14ac:dyDescent="0.3">
      <c r="A1912" t="s">
        <v>457</v>
      </c>
      <c r="B1912">
        <v>34.58</v>
      </c>
      <c r="C1912">
        <v>5.14</v>
      </c>
      <c r="D1912" t="s">
        <v>2380</v>
      </c>
      <c r="E1912" t="s">
        <v>2382</v>
      </c>
      <c r="F1912" t="s">
        <v>2380</v>
      </c>
      <c r="G1912">
        <v>2</v>
      </c>
      <c r="H1912" t="s">
        <v>2380</v>
      </c>
    </row>
    <row r="1913" spans="1:8" hidden="1"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hidden="1"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hidden="1" x14ac:dyDescent="0.3">
      <c r="A1917" t="s">
        <v>452</v>
      </c>
      <c r="B1917">
        <v>34.46</v>
      </c>
      <c r="C1917">
        <v>4.17</v>
      </c>
      <c r="D1917" t="s">
        <v>2380</v>
      </c>
      <c r="E1917" t="s">
        <v>2382</v>
      </c>
      <c r="F1917" t="s">
        <v>2380</v>
      </c>
      <c r="G1917">
        <v>1</v>
      </c>
      <c r="H1917" t="s">
        <v>2380</v>
      </c>
    </row>
    <row r="1918" spans="1:8" hidden="1" x14ac:dyDescent="0.3">
      <c r="A1918" t="s">
        <v>451</v>
      </c>
      <c r="B1918">
        <v>30.875</v>
      </c>
      <c r="C1918">
        <v>4.95</v>
      </c>
      <c r="D1918" t="s">
        <v>2382</v>
      </c>
      <c r="E1918" t="s">
        <v>2380</v>
      </c>
      <c r="F1918" t="s">
        <v>2380</v>
      </c>
      <c r="G1918" t="s">
        <v>2381</v>
      </c>
      <c r="H1918" t="s">
        <v>2380</v>
      </c>
    </row>
    <row r="1919" spans="1:8" hidden="1" x14ac:dyDescent="0.3">
      <c r="A1919" t="s">
        <v>450</v>
      </c>
      <c r="B1919">
        <v>39.49</v>
      </c>
      <c r="C1919">
        <v>5.13</v>
      </c>
      <c r="D1919" t="s">
        <v>2380</v>
      </c>
      <c r="E1919" t="s">
        <v>2380</v>
      </c>
      <c r="F1919" t="s">
        <v>2380</v>
      </c>
      <c r="G1919" t="s">
        <v>2381</v>
      </c>
      <c r="H1919" t="s">
        <v>2380</v>
      </c>
    </row>
    <row r="1920" spans="1:8" hidden="1" x14ac:dyDescent="0.3">
      <c r="A1920" t="s">
        <v>449</v>
      </c>
      <c r="B1920">
        <v>28.88</v>
      </c>
      <c r="C1920">
        <v>4.0999999999999996</v>
      </c>
      <c r="D1920" t="s">
        <v>2380</v>
      </c>
      <c r="E1920" t="s">
        <v>2380</v>
      </c>
      <c r="F1920" t="s">
        <v>2380</v>
      </c>
      <c r="G1920" t="s">
        <v>2381</v>
      </c>
      <c r="H1920" t="s">
        <v>2380</v>
      </c>
    </row>
    <row r="1921" spans="1:8" hidden="1" x14ac:dyDescent="0.3">
      <c r="A1921" t="s">
        <v>448</v>
      </c>
      <c r="B1921">
        <v>20.234999999999999</v>
      </c>
      <c r="C1921">
        <v>5.01</v>
      </c>
      <c r="D1921" t="s">
        <v>2382</v>
      </c>
      <c r="E1921" t="s">
        <v>2380</v>
      </c>
      <c r="F1921" t="s">
        <v>2380</v>
      </c>
      <c r="G1921" t="s">
        <v>2381</v>
      </c>
      <c r="H1921" t="s">
        <v>2380</v>
      </c>
    </row>
    <row r="1922" spans="1:8" hidden="1" x14ac:dyDescent="0.3">
      <c r="A1922" t="s">
        <v>447</v>
      </c>
      <c r="B1922">
        <v>30.67</v>
      </c>
      <c r="C1922">
        <v>5.09</v>
      </c>
      <c r="D1922" t="s">
        <v>2382</v>
      </c>
      <c r="E1922" t="s">
        <v>2380</v>
      </c>
      <c r="F1922" t="s">
        <v>2380</v>
      </c>
      <c r="G1922" t="s">
        <v>2381</v>
      </c>
      <c r="H1922" t="s">
        <v>2380</v>
      </c>
    </row>
    <row r="1923" spans="1:8" hidden="1" x14ac:dyDescent="0.3">
      <c r="A1923" t="s">
        <v>446</v>
      </c>
      <c r="B1923">
        <v>30.875</v>
      </c>
      <c r="C1923">
        <v>6.49</v>
      </c>
      <c r="D1923" t="s">
        <v>2380</v>
      </c>
      <c r="E1923" t="s">
        <v>2380</v>
      </c>
      <c r="F1923" t="s">
        <v>2380</v>
      </c>
      <c r="G1923" t="s">
        <v>2381</v>
      </c>
      <c r="H1923" t="s">
        <v>2380</v>
      </c>
    </row>
    <row r="1924" spans="1:8" hidden="1" x14ac:dyDescent="0.3">
      <c r="A1924" t="s">
        <v>445</v>
      </c>
      <c r="B1924">
        <v>23.8</v>
      </c>
      <c r="C1924">
        <v>4.08</v>
      </c>
      <c r="D1924" t="s">
        <v>2380</v>
      </c>
      <c r="E1924" t="s">
        <v>2380</v>
      </c>
      <c r="F1924" t="s">
        <v>2380</v>
      </c>
      <c r="G1924" t="s">
        <v>2381</v>
      </c>
      <c r="H1924" t="s">
        <v>2380</v>
      </c>
    </row>
    <row r="1925" spans="1:8" hidden="1" x14ac:dyDescent="0.3">
      <c r="A1925" t="s">
        <v>444</v>
      </c>
      <c r="B1925">
        <v>15.37</v>
      </c>
      <c r="C1925">
        <v>8.6300000000000008</v>
      </c>
      <c r="D1925" t="s">
        <v>2382</v>
      </c>
      <c r="E1925" t="s">
        <v>2380</v>
      </c>
      <c r="F1925" t="s">
        <v>2380</v>
      </c>
      <c r="G1925" t="s">
        <v>2381</v>
      </c>
      <c r="H1925" t="s">
        <v>2380</v>
      </c>
    </row>
    <row r="1926" spans="1:8" hidden="1" x14ac:dyDescent="0.3">
      <c r="A1926" t="s">
        <v>443</v>
      </c>
      <c r="B1926">
        <v>30.4</v>
      </c>
      <c r="C1926">
        <v>5.28</v>
      </c>
      <c r="D1926" t="s">
        <v>2380</v>
      </c>
      <c r="E1926" t="s">
        <v>2380</v>
      </c>
      <c r="F1926" t="s">
        <v>2380</v>
      </c>
      <c r="G1926" t="s">
        <v>2381</v>
      </c>
      <c r="H1926" t="s">
        <v>2380</v>
      </c>
    </row>
    <row r="1927" spans="1:8" hidden="1" x14ac:dyDescent="0.3">
      <c r="A1927" t="s">
        <v>442</v>
      </c>
      <c r="B1927">
        <v>19.48</v>
      </c>
      <c r="C1927">
        <v>5.63</v>
      </c>
      <c r="D1927" t="s">
        <v>2382</v>
      </c>
      <c r="E1927" t="s">
        <v>2380</v>
      </c>
      <c r="F1927" t="s">
        <v>2380</v>
      </c>
      <c r="G1927">
        <v>1</v>
      </c>
      <c r="H1927" t="s">
        <v>2380</v>
      </c>
    </row>
    <row r="1928" spans="1:8" hidden="1" x14ac:dyDescent="0.3">
      <c r="A1928" t="s">
        <v>441</v>
      </c>
      <c r="B1928">
        <v>16.96</v>
      </c>
      <c r="C1928">
        <v>11.47</v>
      </c>
      <c r="D1928" t="s">
        <v>2382</v>
      </c>
      <c r="E1928" t="s">
        <v>2380</v>
      </c>
      <c r="F1928" t="s">
        <v>2380</v>
      </c>
      <c r="G1928" t="s">
        <v>2381</v>
      </c>
      <c r="H1928" t="s">
        <v>2380</v>
      </c>
    </row>
    <row r="1929" spans="1:8" hidden="1" x14ac:dyDescent="0.3">
      <c r="A1929" t="s">
        <v>440</v>
      </c>
      <c r="B1929">
        <v>19.05</v>
      </c>
      <c r="C1929">
        <v>4.92</v>
      </c>
      <c r="D1929" t="s">
        <v>2380</v>
      </c>
      <c r="E1929" t="s">
        <v>2380</v>
      </c>
      <c r="F1929" t="s">
        <v>2380</v>
      </c>
      <c r="G1929">
        <v>1</v>
      </c>
      <c r="H1929" t="s">
        <v>2380</v>
      </c>
    </row>
    <row r="1930" spans="1:8" hidden="1" x14ac:dyDescent="0.3">
      <c r="A1930" t="s">
        <v>439</v>
      </c>
      <c r="B1930">
        <v>37.619999999999997</v>
      </c>
      <c r="C1930">
        <v>4.18</v>
      </c>
      <c r="D1930" t="s">
        <v>2380</v>
      </c>
      <c r="E1930" t="s">
        <v>2380</v>
      </c>
      <c r="F1930" t="s">
        <v>2380</v>
      </c>
      <c r="G1930" t="s">
        <v>2381</v>
      </c>
      <c r="H1930" t="s">
        <v>2380</v>
      </c>
    </row>
    <row r="1931" spans="1:8" hidden="1" x14ac:dyDescent="0.3">
      <c r="A1931" t="s">
        <v>438</v>
      </c>
      <c r="B1931">
        <v>29.1</v>
      </c>
      <c r="C1931">
        <v>4.67</v>
      </c>
      <c r="D1931" t="s">
        <v>2380</v>
      </c>
      <c r="E1931" t="s">
        <v>2380</v>
      </c>
      <c r="F1931" t="s">
        <v>2380</v>
      </c>
      <c r="G1931" t="s">
        <v>2381</v>
      </c>
      <c r="H1931" t="s">
        <v>2380</v>
      </c>
    </row>
    <row r="1932" spans="1:8" hidden="1" x14ac:dyDescent="0.3">
      <c r="A1932" t="s">
        <v>437</v>
      </c>
      <c r="B1932">
        <v>26.62</v>
      </c>
      <c r="C1932">
        <v>6.24</v>
      </c>
      <c r="D1932" t="s">
        <v>2380</v>
      </c>
      <c r="E1932" t="s">
        <v>2380</v>
      </c>
      <c r="F1932" t="s">
        <v>2380</v>
      </c>
      <c r="G1932" t="s">
        <v>2381</v>
      </c>
      <c r="H1932" t="s">
        <v>2380</v>
      </c>
    </row>
    <row r="1933" spans="1:8" hidden="1" x14ac:dyDescent="0.3">
      <c r="A1933" t="s">
        <v>436</v>
      </c>
      <c r="B1933">
        <v>25.74</v>
      </c>
      <c r="C1933">
        <v>5.99</v>
      </c>
      <c r="D1933" t="s">
        <v>2380</v>
      </c>
      <c r="E1933" t="s">
        <v>2380</v>
      </c>
      <c r="F1933" t="s">
        <v>2380</v>
      </c>
      <c r="G1933" t="s">
        <v>2381</v>
      </c>
      <c r="H1933" t="s">
        <v>2380</v>
      </c>
    </row>
    <row r="1934" spans="1:8" hidden="1"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hidden="1" x14ac:dyDescent="0.3">
      <c r="A1936" t="s">
        <v>433</v>
      </c>
      <c r="B1936">
        <v>17.29</v>
      </c>
      <c r="C1936">
        <v>4.9800000000000004</v>
      </c>
      <c r="D1936" t="s">
        <v>2380</v>
      </c>
      <c r="E1936" t="s">
        <v>2380</v>
      </c>
      <c r="F1936" t="s">
        <v>2380</v>
      </c>
      <c r="G1936" t="s">
        <v>2381</v>
      </c>
      <c r="H1936" t="s">
        <v>2380</v>
      </c>
    </row>
    <row r="1937" spans="1:8" hidden="1" x14ac:dyDescent="0.3">
      <c r="A1937" t="s">
        <v>432</v>
      </c>
      <c r="B1937">
        <v>18.170000000000002</v>
      </c>
      <c r="C1937">
        <v>6.91</v>
      </c>
      <c r="D1937" t="s">
        <v>2382</v>
      </c>
      <c r="E1937" t="s">
        <v>2380</v>
      </c>
      <c r="F1937" t="s">
        <v>2380</v>
      </c>
      <c r="G1937">
        <v>1</v>
      </c>
      <c r="H1937" t="s">
        <v>2380</v>
      </c>
    </row>
    <row r="1938" spans="1:8" hidden="1" x14ac:dyDescent="0.3">
      <c r="A1938" t="s">
        <v>431</v>
      </c>
      <c r="B1938">
        <v>32.54</v>
      </c>
      <c r="C1938">
        <v>6.38</v>
      </c>
      <c r="D1938" t="s">
        <v>2380</v>
      </c>
      <c r="E1938" t="s">
        <v>2382</v>
      </c>
      <c r="F1938" t="s">
        <v>2380</v>
      </c>
      <c r="G1938">
        <v>1</v>
      </c>
      <c r="H1938" t="s">
        <v>2380</v>
      </c>
    </row>
    <row r="1939" spans="1:8" hidden="1" x14ac:dyDescent="0.3">
      <c r="A1939" t="s">
        <v>430</v>
      </c>
      <c r="B1939">
        <v>30.25</v>
      </c>
      <c r="C1939">
        <v>4.7699999999999996</v>
      </c>
      <c r="D1939" t="s">
        <v>2380</v>
      </c>
      <c r="E1939" t="s">
        <v>2380</v>
      </c>
      <c r="F1939" t="s">
        <v>2380</v>
      </c>
      <c r="G1939" t="s">
        <v>2381</v>
      </c>
      <c r="H1939" t="s">
        <v>2380</v>
      </c>
    </row>
    <row r="1940" spans="1:8" hidden="1" x14ac:dyDescent="0.3">
      <c r="A1940" t="s">
        <v>429</v>
      </c>
      <c r="B1940">
        <v>19.59</v>
      </c>
      <c r="C1940">
        <v>6.04</v>
      </c>
      <c r="D1940" t="s">
        <v>2382</v>
      </c>
      <c r="E1940" t="s">
        <v>2380</v>
      </c>
      <c r="F1940" t="s">
        <v>2380</v>
      </c>
      <c r="G1940">
        <v>1</v>
      </c>
      <c r="H1940" t="s">
        <v>2380</v>
      </c>
    </row>
    <row r="1941" spans="1:8" hidden="1" x14ac:dyDescent="0.3">
      <c r="A1941" t="s">
        <v>428</v>
      </c>
      <c r="B1941">
        <v>45.9</v>
      </c>
      <c r="C1941">
        <v>4.3</v>
      </c>
      <c r="D1941" t="s">
        <v>2382</v>
      </c>
      <c r="E1941" t="s">
        <v>2380</v>
      </c>
      <c r="F1941" t="s">
        <v>2380</v>
      </c>
      <c r="G1941">
        <v>1</v>
      </c>
      <c r="H1941" t="s">
        <v>2380</v>
      </c>
    </row>
    <row r="1942" spans="1:8" hidden="1"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hidden="1" x14ac:dyDescent="0.3">
      <c r="A1944" t="s">
        <v>425</v>
      </c>
      <c r="B1944">
        <v>16.5</v>
      </c>
      <c r="C1944">
        <v>5.03</v>
      </c>
      <c r="D1944" t="s">
        <v>2380</v>
      </c>
      <c r="E1944" t="s">
        <v>2380</v>
      </c>
      <c r="F1944" t="s">
        <v>2380</v>
      </c>
      <c r="G1944">
        <v>1</v>
      </c>
      <c r="H1944" t="s">
        <v>2380</v>
      </c>
    </row>
    <row r="1945" spans="1:8" hidden="1" x14ac:dyDescent="0.3">
      <c r="A1945" t="s">
        <v>424</v>
      </c>
      <c r="B1945">
        <v>31.4</v>
      </c>
      <c r="C1945">
        <v>5.88</v>
      </c>
      <c r="D1945" t="s">
        <v>2380</v>
      </c>
      <c r="E1945" t="s">
        <v>2380</v>
      </c>
      <c r="F1945" t="s">
        <v>2380</v>
      </c>
      <c r="G1945">
        <v>1</v>
      </c>
      <c r="H1945" t="s">
        <v>2380</v>
      </c>
    </row>
    <row r="1946" spans="1:8" hidden="1" x14ac:dyDescent="0.3">
      <c r="A1946" t="s">
        <v>423</v>
      </c>
      <c r="B1946">
        <v>20.36</v>
      </c>
      <c r="C1946">
        <v>4.49</v>
      </c>
      <c r="D1946" t="s">
        <v>2380</v>
      </c>
      <c r="E1946" t="s">
        <v>2380</v>
      </c>
      <c r="F1946" t="s">
        <v>2380</v>
      </c>
      <c r="G1946" t="s">
        <v>2381</v>
      </c>
      <c r="H1946" t="s">
        <v>2380</v>
      </c>
    </row>
    <row r="1947" spans="1:8" hidden="1" x14ac:dyDescent="0.3">
      <c r="A1947" t="s">
        <v>422</v>
      </c>
      <c r="B1947">
        <v>25.46</v>
      </c>
      <c r="C1947">
        <v>4.1399999999999997</v>
      </c>
      <c r="D1947" t="s">
        <v>2380</v>
      </c>
      <c r="E1947" t="s">
        <v>2380</v>
      </c>
      <c r="F1947" t="s">
        <v>2380</v>
      </c>
      <c r="G1947">
        <v>1</v>
      </c>
      <c r="H1947" t="s">
        <v>2380</v>
      </c>
    </row>
    <row r="1948" spans="1:8" hidden="1" x14ac:dyDescent="0.3">
      <c r="A1948" t="s">
        <v>421</v>
      </c>
      <c r="B1948">
        <v>17.09</v>
      </c>
      <c r="C1948">
        <v>5.8</v>
      </c>
      <c r="D1948" t="s">
        <v>2382</v>
      </c>
      <c r="E1948" t="s">
        <v>2380</v>
      </c>
      <c r="F1948" t="s">
        <v>2380</v>
      </c>
      <c r="G1948" t="s">
        <v>2381</v>
      </c>
      <c r="H1948" t="s">
        <v>2380</v>
      </c>
    </row>
    <row r="1949" spans="1:8" hidden="1" x14ac:dyDescent="0.3">
      <c r="A1949" t="s">
        <v>420</v>
      </c>
      <c r="B1949">
        <v>20.83</v>
      </c>
      <c r="C1949">
        <v>5.12</v>
      </c>
      <c r="D1949" t="s">
        <v>2380</v>
      </c>
      <c r="E1949" t="s">
        <v>2380</v>
      </c>
      <c r="F1949" t="s">
        <v>2380</v>
      </c>
      <c r="G1949" t="s">
        <v>2381</v>
      </c>
      <c r="H1949" t="s">
        <v>2380</v>
      </c>
    </row>
    <row r="1950" spans="1:8" hidden="1" x14ac:dyDescent="0.3">
      <c r="A1950" t="s">
        <v>419</v>
      </c>
      <c r="B1950">
        <v>18.920000000000002</v>
      </c>
      <c r="C1950">
        <v>5.98</v>
      </c>
      <c r="D1950" t="s">
        <v>2382</v>
      </c>
      <c r="E1950" t="s">
        <v>2380</v>
      </c>
      <c r="F1950" t="s">
        <v>2380</v>
      </c>
      <c r="G1950">
        <v>1</v>
      </c>
      <c r="H1950" t="s">
        <v>2380</v>
      </c>
    </row>
    <row r="1951" spans="1:8" hidden="1"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hidden="1" x14ac:dyDescent="0.3">
      <c r="A1953" t="s">
        <v>416</v>
      </c>
      <c r="B1953">
        <v>32.700000000000003</v>
      </c>
      <c r="C1953">
        <v>4.66</v>
      </c>
      <c r="D1953" t="s">
        <v>2380</v>
      </c>
      <c r="E1953" t="s">
        <v>2380</v>
      </c>
      <c r="F1953" t="s">
        <v>2380</v>
      </c>
      <c r="G1953" t="s">
        <v>2381</v>
      </c>
      <c r="H1953" t="s">
        <v>2380</v>
      </c>
    </row>
    <row r="1954" spans="1:8" hidden="1" x14ac:dyDescent="0.3">
      <c r="A1954" t="s">
        <v>415</v>
      </c>
      <c r="B1954">
        <v>17.75</v>
      </c>
      <c r="C1954">
        <v>6.8</v>
      </c>
      <c r="D1954" t="s">
        <v>2382</v>
      </c>
      <c r="E1954" t="s">
        <v>2380</v>
      </c>
      <c r="F1954" t="s">
        <v>2380</v>
      </c>
      <c r="G1954">
        <v>1</v>
      </c>
      <c r="H1954" t="s">
        <v>2380</v>
      </c>
    </row>
    <row r="1955" spans="1:8" hidden="1" x14ac:dyDescent="0.3">
      <c r="A1955" t="s">
        <v>414</v>
      </c>
      <c r="B1955">
        <v>33.630000000000003</v>
      </c>
      <c r="C1955">
        <v>4.47</v>
      </c>
      <c r="D1955" t="s">
        <v>2382</v>
      </c>
      <c r="E1955" t="s">
        <v>2380</v>
      </c>
      <c r="F1955" t="s">
        <v>2380</v>
      </c>
      <c r="G1955" t="s">
        <v>2381</v>
      </c>
      <c r="H1955" t="s">
        <v>2380</v>
      </c>
    </row>
    <row r="1956" spans="1:8" hidden="1" x14ac:dyDescent="0.3">
      <c r="A1956" t="s">
        <v>413</v>
      </c>
      <c r="B1956">
        <v>34.799999999999997</v>
      </c>
      <c r="C1956">
        <v>4.08</v>
      </c>
      <c r="D1956" t="s">
        <v>2382</v>
      </c>
      <c r="E1956" t="s">
        <v>2380</v>
      </c>
      <c r="F1956" t="s">
        <v>2380</v>
      </c>
      <c r="G1956">
        <v>1</v>
      </c>
      <c r="H1956" t="s">
        <v>2380</v>
      </c>
    </row>
    <row r="1957" spans="1:8" hidden="1" x14ac:dyDescent="0.3">
      <c r="A1957" t="s">
        <v>412</v>
      </c>
      <c r="B1957">
        <v>16.809999999999999</v>
      </c>
      <c r="C1957">
        <v>5.51</v>
      </c>
      <c r="D1957" t="s">
        <v>2382</v>
      </c>
      <c r="E1957" t="s">
        <v>2380</v>
      </c>
      <c r="F1957" t="s">
        <v>2380</v>
      </c>
      <c r="G1957">
        <v>1</v>
      </c>
      <c r="H1957" t="s">
        <v>2380</v>
      </c>
    </row>
    <row r="1958" spans="1:8" hidden="1" x14ac:dyDescent="0.3">
      <c r="A1958" t="s">
        <v>411</v>
      </c>
      <c r="B1958">
        <v>16.690000000000001</v>
      </c>
      <c r="C1958">
        <v>8.4</v>
      </c>
      <c r="D1958" t="s">
        <v>2382</v>
      </c>
      <c r="E1958" t="s">
        <v>2380</v>
      </c>
      <c r="F1958" t="s">
        <v>2380</v>
      </c>
      <c r="G1958" t="s">
        <v>2381</v>
      </c>
      <c r="H1958" t="s">
        <v>2380</v>
      </c>
    </row>
    <row r="1959" spans="1:8" hidden="1" x14ac:dyDescent="0.3">
      <c r="A1959" t="s">
        <v>410</v>
      </c>
      <c r="B1959">
        <v>23.21</v>
      </c>
      <c r="C1959">
        <v>5.14</v>
      </c>
      <c r="D1959" t="s">
        <v>2382</v>
      </c>
      <c r="E1959" t="s">
        <v>2380</v>
      </c>
      <c r="F1959" t="s">
        <v>2380</v>
      </c>
      <c r="G1959">
        <v>1</v>
      </c>
      <c r="H1959" t="s">
        <v>2380</v>
      </c>
    </row>
    <row r="1960" spans="1:8" hidden="1" x14ac:dyDescent="0.3">
      <c r="A1960" t="s">
        <v>409</v>
      </c>
      <c r="B1960">
        <v>25.175000000000001</v>
      </c>
      <c r="C1960">
        <v>5.21</v>
      </c>
      <c r="D1960" t="s">
        <v>2382</v>
      </c>
      <c r="E1960" t="s">
        <v>2380</v>
      </c>
      <c r="F1960" t="s">
        <v>2380</v>
      </c>
      <c r="G1960">
        <v>1</v>
      </c>
      <c r="H1960" t="s">
        <v>2380</v>
      </c>
    </row>
    <row r="1961" spans="1:8" hidden="1" x14ac:dyDescent="0.3">
      <c r="A1961" t="s">
        <v>408</v>
      </c>
      <c r="B1961">
        <v>34.770000000000003</v>
      </c>
      <c r="C1961">
        <v>6.23</v>
      </c>
      <c r="D1961" t="s">
        <v>2380</v>
      </c>
      <c r="E1961" t="s">
        <v>2380</v>
      </c>
      <c r="F1961" t="s">
        <v>2380</v>
      </c>
      <c r="G1961" t="s">
        <v>2381</v>
      </c>
      <c r="H1961" t="s">
        <v>2380</v>
      </c>
    </row>
    <row r="1962" spans="1:8" hidden="1" x14ac:dyDescent="0.3">
      <c r="A1962" t="s">
        <v>407</v>
      </c>
      <c r="B1962">
        <v>27.7</v>
      </c>
      <c r="C1962">
        <v>5.6</v>
      </c>
      <c r="D1962" t="s">
        <v>2380</v>
      </c>
      <c r="E1962" t="s">
        <v>2380</v>
      </c>
      <c r="F1962" t="s">
        <v>2380</v>
      </c>
      <c r="G1962">
        <v>1</v>
      </c>
      <c r="H1962" t="s">
        <v>2380</v>
      </c>
    </row>
    <row r="1963" spans="1:8" hidden="1"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hidden="1" x14ac:dyDescent="0.3">
      <c r="A1965" t="s">
        <v>404</v>
      </c>
      <c r="B1965">
        <v>28.5</v>
      </c>
      <c r="C1965">
        <v>6.11</v>
      </c>
      <c r="D1965" t="s">
        <v>2380</v>
      </c>
      <c r="E1965" t="s">
        <v>2380</v>
      </c>
      <c r="F1965" t="s">
        <v>2380</v>
      </c>
      <c r="G1965">
        <v>1</v>
      </c>
      <c r="H1965" t="s">
        <v>2380</v>
      </c>
    </row>
    <row r="1966" spans="1:8" hidden="1" x14ac:dyDescent="0.3">
      <c r="A1966" t="s">
        <v>403</v>
      </c>
      <c r="B1966">
        <v>39.270000000000003</v>
      </c>
      <c r="C1966">
        <v>6.25</v>
      </c>
      <c r="D1966" t="s">
        <v>2380</v>
      </c>
      <c r="E1966" t="s">
        <v>2380</v>
      </c>
      <c r="F1966" t="s">
        <v>2380</v>
      </c>
      <c r="G1966" t="s">
        <v>2381</v>
      </c>
      <c r="H1966" t="s">
        <v>2380</v>
      </c>
    </row>
    <row r="1967" spans="1:8" hidden="1" x14ac:dyDescent="0.3">
      <c r="A1967" t="s">
        <v>402</v>
      </c>
      <c r="B1967">
        <v>32.49</v>
      </c>
      <c r="C1967">
        <v>4</v>
      </c>
      <c r="D1967" t="s">
        <v>2382</v>
      </c>
      <c r="E1967" t="s">
        <v>2380</v>
      </c>
      <c r="F1967" t="s">
        <v>2380</v>
      </c>
      <c r="G1967" t="s">
        <v>2381</v>
      </c>
      <c r="H1967" t="s">
        <v>2380</v>
      </c>
    </row>
    <row r="1968" spans="1:8" hidden="1" x14ac:dyDescent="0.3">
      <c r="A1968" t="s">
        <v>401</v>
      </c>
      <c r="B1968">
        <v>23.7</v>
      </c>
      <c r="C1968">
        <v>5.55</v>
      </c>
      <c r="D1968" t="s">
        <v>2382</v>
      </c>
      <c r="E1968" t="s">
        <v>2380</v>
      </c>
      <c r="F1968" t="s">
        <v>2380</v>
      </c>
      <c r="G1968" t="s">
        <v>2381</v>
      </c>
      <c r="H1968" t="s">
        <v>2380</v>
      </c>
    </row>
    <row r="1969" spans="1:8" hidden="1"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hidden="1" x14ac:dyDescent="0.3">
      <c r="A1972" t="s">
        <v>397</v>
      </c>
      <c r="B1972">
        <v>17.5</v>
      </c>
      <c r="C1972">
        <v>4.5599999999999996</v>
      </c>
      <c r="D1972" t="s">
        <v>2380</v>
      </c>
      <c r="E1972" t="s">
        <v>2380</v>
      </c>
      <c r="F1972" t="s">
        <v>2380</v>
      </c>
      <c r="G1972">
        <v>1</v>
      </c>
      <c r="H1972" t="s">
        <v>2380</v>
      </c>
    </row>
    <row r="1973" spans="1:8" hidden="1" x14ac:dyDescent="0.3">
      <c r="A1973" t="s">
        <v>396</v>
      </c>
      <c r="B1973">
        <v>34.799999999999997</v>
      </c>
      <c r="C1973">
        <v>4.42</v>
      </c>
      <c r="D1973" t="s">
        <v>2382</v>
      </c>
      <c r="E1973" t="s">
        <v>2382</v>
      </c>
      <c r="F1973" t="s">
        <v>2380</v>
      </c>
      <c r="G1973">
        <v>2</v>
      </c>
      <c r="H1973" t="s">
        <v>2380</v>
      </c>
    </row>
    <row r="1974" spans="1:8" hidden="1" x14ac:dyDescent="0.3">
      <c r="A1974" t="s">
        <v>395</v>
      </c>
      <c r="B1974">
        <v>17.3</v>
      </c>
      <c r="C1974">
        <v>7.66</v>
      </c>
      <c r="D1974" t="s">
        <v>2382</v>
      </c>
      <c r="E1974" t="s">
        <v>2380</v>
      </c>
      <c r="F1974" t="s">
        <v>2380</v>
      </c>
      <c r="G1974">
        <v>1</v>
      </c>
      <c r="H1974" t="s">
        <v>2380</v>
      </c>
    </row>
    <row r="1975" spans="1:8" hidden="1" x14ac:dyDescent="0.3">
      <c r="A1975" t="s">
        <v>394</v>
      </c>
      <c r="B1975">
        <v>32.25</v>
      </c>
      <c r="C1975">
        <v>5.2</v>
      </c>
      <c r="D1975" t="s">
        <v>2382</v>
      </c>
      <c r="E1975" t="s">
        <v>2380</v>
      </c>
      <c r="F1975" t="s">
        <v>2380</v>
      </c>
      <c r="G1975" t="s">
        <v>2381</v>
      </c>
      <c r="H1975" t="s">
        <v>2380</v>
      </c>
    </row>
    <row r="1976" spans="1:8" hidden="1" x14ac:dyDescent="0.3">
      <c r="A1976" t="s">
        <v>393</v>
      </c>
      <c r="B1976">
        <v>42.4</v>
      </c>
      <c r="C1976">
        <v>5.53</v>
      </c>
      <c r="D1976" t="s">
        <v>2382</v>
      </c>
      <c r="E1976" t="s">
        <v>2380</v>
      </c>
      <c r="F1976" t="s">
        <v>2380</v>
      </c>
      <c r="G1976" t="s">
        <v>2381</v>
      </c>
      <c r="H1976" t="s">
        <v>2380</v>
      </c>
    </row>
    <row r="1977" spans="1:8" hidden="1" x14ac:dyDescent="0.3">
      <c r="A1977" t="s">
        <v>392</v>
      </c>
      <c r="B1977">
        <v>38.664999999999999</v>
      </c>
      <c r="C1977">
        <v>4.8600000000000003</v>
      </c>
      <c r="D1977" t="s">
        <v>2380</v>
      </c>
      <c r="E1977" t="s">
        <v>2382</v>
      </c>
      <c r="F1977" t="s">
        <v>2380</v>
      </c>
      <c r="G1977">
        <v>1</v>
      </c>
      <c r="H1977" t="s">
        <v>2380</v>
      </c>
    </row>
    <row r="1978" spans="1:8" hidden="1" x14ac:dyDescent="0.3">
      <c r="A1978" t="s">
        <v>391</v>
      </c>
      <c r="B1978">
        <v>29.92</v>
      </c>
      <c r="C1978">
        <v>5.49</v>
      </c>
      <c r="D1978" t="s">
        <v>2382</v>
      </c>
      <c r="E1978" t="s">
        <v>2380</v>
      </c>
      <c r="F1978" t="s">
        <v>2380</v>
      </c>
      <c r="G1978" t="s">
        <v>2381</v>
      </c>
      <c r="H1978" t="s">
        <v>2380</v>
      </c>
    </row>
    <row r="1979" spans="1:8" hidden="1" x14ac:dyDescent="0.3">
      <c r="A1979" t="s">
        <v>390</v>
      </c>
      <c r="B1979">
        <v>29.48</v>
      </c>
      <c r="C1979">
        <v>4.09</v>
      </c>
      <c r="D1979" t="s">
        <v>2382</v>
      </c>
      <c r="E1979" t="s">
        <v>2380</v>
      </c>
      <c r="F1979" t="s">
        <v>2380</v>
      </c>
      <c r="G1979" t="s">
        <v>2381</v>
      </c>
      <c r="H1979" t="s">
        <v>2380</v>
      </c>
    </row>
    <row r="1980" spans="1:8" hidden="1" x14ac:dyDescent="0.3">
      <c r="A1980" t="s">
        <v>389</v>
      </c>
      <c r="B1980">
        <v>28.785</v>
      </c>
      <c r="C1980">
        <v>4.3099999999999996</v>
      </c>
      <c r="D1980" t="s">
        <v>2382</v>
      </c>
      <c r="E1980" t="s">
        <v>2380</v>
      </c>
      <c r="F1980" t="s">
        <v>2380</v>
      </c>
      <c r="G1980" t="s">
        <v>2381</v>
      </c>
      <c r="H1980" t="s">
        <v>2380</v>
      </c>
    </row>
    <row r="1981" spans="1:8" hidden="1"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hidden="1"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hidden="1"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hidden="1"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hidden="1" x14ac:dyDescent="0.3">
      <c r="A1991" t="s">
        <v>378</v>
      </c>
      <c r="B1991">
        <v>25.745000000000001</v>
      </c>
      <c r="C1991">
        <v>4.62</v>
      </c>
      <c r="D1991" t="s">
        <v>2382</v>
      </c>
      <c r="E1991" t="s">
        <v>2380</v>
      </c>
      <c r="F1991" t="s">
        <v>2380</v>
      </c>
      <c r="G1991" t="s">
        <v>2381</v>
      </c>
      <c r="H1991" t="s">
        <v>2380</v>
      </c>
    </row>
    <row r="1992" spans="1:8" hidden="1" x14ac:dyDescent="0.3">
      <c r="A1992" t="s">
        <v>377</v>
      </c>
      <c r="B1992">
        <v>37.1</v>
      </c>
      <c r="C1992">
        <v>6.24</v>
      </c>
      <c r="D1992" t="s">
        <v>2380</v>
      </c>
      <c r="E1992" t="s">
        <v>2380</v>
      </c>
      <c r="F1992" t="s">
        <v>2380</v>
      </c>
      <c r="G1992" t="s">
        <v>2381</v>
      </c>
      <c r="H1992" t="s">
        <v>2380</v>
      </c>
    </row>
    <row r="1993" spans="1:8" hidden="1" x14ac:dyDescent="0.3">
      <c r="A1993" t="s">
        <v>376</v>
      </c>
      <c r="B1993">
        <v>35.435000000000002</v>
      </c>
      <c r="C1993">
        <v>5.81</v>
      </c>
      <c r="D1993" t="s">
        <v>2380</v>
      </c>
      <c r="E1993" t="s">
        <v>2380</v>
      </c>
      <c r="F1993" t="s">
        <v>2380</v>
      </c>
      <c r="G1993" t="s">
        <v>2381</v>
      </c>
      <c r="H1993" t="s">
        <v>2380</v>
      </c>
    </row>
    <row r="1994" spans="1:8" hidden="1"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hidden="1" x14ac:dyDescent="0.3">
      <c r="A2000" t="s">
        <v>369</v>
      </c>
      <c r="B2000">
        <v>40.185000000000002</v>
      </c>
      <c r="C2000">
        <v>5.88</v>
      </c>
      <c r="D2000" t="s">
        <v>2382</v>
      </c>
      <c r="E2000" t="s">
        <v>2380</v>
      </c>
      <c r="F2000" t="s">
        <v>2380</v>
      </c>
      <c r="G2000" t="s">
        <v>2381</v>
      </c>
      <c r="H2000" t="s">
        <v>2380</v>
      </c>
    </row>
    <row r="2001" spans="1:8" hidden="1" x14ac:dyDescent="0.3">
      <c r="A2001" t="s">
        <v>368</v>
      </c>
      <c r="B2001">
        <v>21.89</v>
      </c>
      <c r="C2001">
        <v>5.72</v>
      </c>
      <c r="D2001" t="s">
        <v>2382</v>
      </c>
      <c r="E2001" t="s">
        <v>2380</v>
      </c>
      <c r="F2001" t="s">
        <v>2380</v>
      </c>
      <c r="G2001" t="s">
        <v>2381</v>
      </c>
      <c r="H2001" t="s">
        <v>2380</v>
      </c>
    </row>
    <row r="2002" spans="1:8" hidden="1" x14ac:dyDescent="0.3">
      <c r="A2002" t="s">
        <v>367</v>
      </c>
      <c r="B2002">
        <v>29.34</v>
      </c>
      <c r="C2002">
        <v>6.09</v>
      </c>
      <c r="D2002" t="s">
        <v>2382</v>
      </c>
      <c r="E2002" t="s">
        <v>2382</v>
      </c>
      <c r="F2002" t="s">
        <v>2380</v>
      </c>
      <c r="G2002">
        <v>2</v>
      </c>
      <c r="H2002" t="s">
        <v>2380</v>
      </c>
    </row>
    <row r="2003" spans="1:8" hidden="1" x14ac:dyDescent="0.3">
      <c r="A2003" t="s">
        <v>366</v>
      </c>
      <c r="B2003">
        <v>22.61</v>
      </c>
      <c r="C2003">
        <v>4.25</v>
      </c>
      <c r="D2003" t="s">
        <v>2382</v>
      </c>
      <c r="E2003" t="s">
        <v>2380</v>
      </c>
      <c r="F2003" t="s">
        <v>2380</v>
      </c>
      <c r="G2003" t="s">
        <v>2381</v>
      </c>
      <c r="H2003" t="s">
        <v>2380</v>
      </c>
    </row>
    <row r="2004" spans="1:8" hidden="1" x14ac:dyDescent="0.3">
      <c r="A2004" t="s">
        <v>365</v>
      </c>
      <c r="B2004">
        <v>22.23</v>
      </c>
      <c r="C2004">
        <v>6.09</v>
      </c>
      <c r="D2004" t="s">
        <v>2382</v>
      </c>
      <c r="E2004" t="s">
        <v>2380</v>
      </c>
      <c r="F2004" t="s">
        <v>2380</v>
      </c>
      <c r="G2004" t="s">
        <v>2381</v>
      </c>
      <c r="H2004" t="s">
        <v>2380</v>
      </c>
    </row>
    <row r="2005" spans="1:8" hidden="1" x14ac:dyDescent="0.3">
      <c r="A2005" t="s">
        <v>364</v>
      </c>
      <c r="B2005">
        <v>33.4</v>
      </c>
      <c r="C2005">
        <v>5.51</v>
      </c>
      <c r="D2005" t="s">
        <v>2380</v>
      </c>
      <c r="E2005" t="s">
        <v>2380</v>
      </c>
      <c r="F2005" t="s">
        <v>2380</v>
      </c>
      <c r="G2005" t="s">
        <v>2381</v>
      </c>
      <c r="H2005" t="s">
        <v>2380</v>
      </c>
    </row>
    <row r="2006" spans="1:8" hidden="1" x14ac:dyDescent="0.3">
      <c r="A2006" t="s">
        <v>363</v>
      </c>
      <c r="B2006">
        <v>33.11</v>
      </c>
      <c r="C2006">
        <v>5.63</v>
      </c>
      <c r="D2006" t="s">
        <v>2380</v>
      </c>
      <c r="E2006" t="s">
        <v>2380</v>
      </c>
      <c r="F2006" t="s">
        <v>2380</v>
      </c>
      <c r="G2006" t="s">
        <v>2381</v>
      </c>
      <c r="H2006" t="s">
        <v>2380</v>
      </c>
    </row>
    <row r="2007" spans="1:8" hidden="1"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hidden="1" x14ac:dyDescent="0.3">
      <c r="A2009" t="s">
        <v>360</v>
      </c>
      <c r="B2009">
        <v>25.8</v>
      </c>
      <c r="C2009">
        <v>5.49</v>
      </c>
      <c r="D2009" t="s">
        <v>2380</v>
      </c>
      <c r="E2009" t="s">
        <v>2380</v>
      </c>
      <c r="F2009" t="s">
        <v>2380</v>
      </c>
      <c r="G2009" t="s">
        <v>2381</v>
      </c>
      <c r="H2009" t="s">
        <v>2380</v>
      </c>
    </row>
    <row r="2010" spans="1:8" hidden="1" x14ac:dyDescent="0.3">
      <c r="A2010" t="s">
        <v>359</v>
      </c>
      <c r="B2010">
        <v>27.39</v>
      </c>
      <c r="C2010">
        <v>5.34</v>
      </c>
      <c r="D2010" t="s">
        <v>2380</v>
      </c>
      <c r="E2010" t="s">
        <v>2380</v>
      </c>
      <c r="F2010" t="s">
        <v>2380</v>
      </c>
      <c r="G2010" t="s">
        <v>2381</v>
      </c>
      <c r="H2010" t="s">
        <v>2380</v>
      </c>
    </row>
    <row r="2011" spans="1:8" hidden="1" x14ac:dyDescent="0.3">
      <c r="A2011" t="s">
        <v>358</v>
      </c>
      <c r="B2011">
        <v>17.03</v>
      </c>
      <c r="C2011">
        <v>4.12</v>
      </c>
      <c r="D2011" t="s">
        <v>2380</v>
      </c>
      <c r="E2011" t="s">
        <v>2380</v>
      </c>
      <c r="F2011" t="s">
        <v>2380</v>
      </c>
      <c r="G2011">
        <v>1</v>
      </c>
      <c r="H2011" t="s">
        <v>2380</v>
      </c>
    </row>
    <row r="2012" spans="1:8" hidden="1" x14ac:dyDescent="0.3">
      <c r="A2012" t="s">
        <v>357</v>
      </c>
      <c r="B2012">
        <v>23.75</v>
      </c>
      <c r="C2012">
        <v>5.49</v>
      </c>
      <c r="D2012" t="s">
        <v>2382</v>
      </c>
      <c r="E2012" t="s">
        <v>2380</v>
      </c>
      <c r="F2012" t="s">
        <v>2380</v>
      </c>
      <c r="G2012" t="s">
        <v>2381</v>
      </c>
      <c r="H2012" t="s">
        <v>2380</v>
      </c>
    </row>
    <row r="2013" spans="1:8" hidden="1" x14ac:dyDescent="0.3">
      <c r="A2013" t="s">
        <v>355</v>
      </c>
      <c r="B2013">
        <v>26.03</v>
      </c>
      <c r="C2013">
        <v>5.1100000000000003</v>
      </c>
      <c r="D2013" t="s">
        <v>2382</v>
      </c>
      <c r="E2013" t="s">
        <v>2380</v>
      </c>
      <c r="F2013" t="s">
        <v>2380</v>
      </c>
      <c r="G2013">
        <v>1</v>
      </c>
      <c r="H2013" t="s">
        <v>2380</v>
      </c>
    </row>
    <row r="2014" spans="1:8" hidden="1" x14ac:dyDescent="0.3">
      <c r="A2014" t="s">
        <v>354</v>
      </c>
      <c r="B2014">
        <v>16.079999999999998</v>
      </c>
      <c r="C2014">
        <v>5.94</v>
      </c>
      <c r="D2014" t="s">
        <v>2380</v>
      </c>
      <c r="E2014" t="s">
        <v>2380</v>
      </c>
      <c r="F2014" t="s">
        <v>2380</v>
      </c>
      <c r="G2014" t="s">
        <v>2381</v>
      </c>
      <c r="H2014" t="s">
        <v>2380</v>
      </c>
    </row>
    <row r="2015" spans="1:8" hidden="1" x14ac:dyDescent="0.3">
      <c r="A2015" t="s">
        <v>353</v>
      </c>
      <c r="B2015">
        <v>30.875</v>
      </c>
      <c r="C2015">
        <v>5.54</v>
      </c>
      <c r="D2015" t="s">
        <v>2380</v>
      </c>
      <c r="E2015" t="s">
        <v>2380</v>
      </c>
      <c r="F2015" t="s">
        <v>2380</v>
      </c>
      <c r="G2015" t="s">
        <v>2381</v>
      </c>
      <c r="H2015" t="s">
        <v>2380</v>
      </c>
    </row>
    <row r="2016" spans="1:8" hidden="1"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hidden="1" x14ac:dyDescent="0.3">
      <c r="A2018" t="s">
        <v>350</v>
      </c>
      <c r="B2018">
        <v>26.6</v>
      </c>
      <c r="C2018">
        <v>4.33</v>
      </c>
      <c r="D2018" t="s">
        <v>2380</v>
      </c>
      <c r="E2018" t="s">
        <v>2380</v>
      </c>
      <c r="F2018" t="s">
        <v>2380</v>
      </c>
      <c r="G2018">
        <v>1</v>
      </c>
      <c r="H2018" t="s">
        <v>2380</v>
      </c>
    </row>
    <row r="2019" spans="1:8" hidden="1"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hidden="1" x14ac:dyDescent="0.3">
      <c r="A2021" t="s">
        <v>347</v>
      </c>
      <c r="B2021">
        <v>15.57</v>
      </c>
      <c r="C2021">
        <v>4.07</v>
      </c>
      <c r="D2021" t="s">
        <v>2382</v>
      </c>
      <c r="E2021" t="s">
        <v>2380</v>
      </c>
      <c r="F2021" t="s">
        <v>2380</v>
      </c>
      <c r="G2021">
        <v>1</v>
      </c>
      <c r="H2021" t="s">
        <v>2380</v>
      </c>
    </row>
    <row r="2022" spans="1:8" hidden="1" x14ac:dyDescent="0.3">
      <c r="A2022" t="s">
        <v>346</v>
      </c>
      <c r="B2022">
        <v>30.36</v>
      </c>
      <c r="C2022">
        <v>9.39</v>
      </c>
      <c r="D2022" t="s">
        <v>2380</v>
      </c>
      <c r="E2022" t="s">
        <v>2380</v>
      </c>
      <c r="F2022" t="s">
        <v>2380</v>
      </c>
      <c r="G2022" t="s">
        <v>2381</v>
      </c>
      <c r="H2022" t="s">
        <v>2380</v>
      </c>
    </row>
    <row r="2023" spans="1:8" hidden="1" x14ac:dyDescent="0.3">
      <c r="A2023" t="s">
        <v>345</v>
      </c>
      <c r="B2023">
        <v>19.37</v>
      </c>
      <c r="C2023">
        <v>4.18</v>
      </c>
      <c r="D2023" t="s">
        <v>2380</v>
      </c>
      <c r="E2023" t="s">
        <v>2380</v>
      </c>
      <c r="F2023" t="s">
        <v>2380</v>
      </c>
      <c r="G2023" t="s">
        <v>2381</v>
      </c>
      <c r="H2023" t="s">
        <v>2380</v>
      </c>
    </row>
    <row r="2024" spans="1:8" hidden="1" x14ac:dyDescent="0.3">
      <c r="A2024" t="s">
        <v>344</v>
      </c>
      <c r="B2024">
        <v>16.71</v>
      </c>
      <c r="C2024">
        <v>4.18</v>
      </c>
      <c r="D2024" t="s">
        <v>2380</v>
      </c>
      <c r="E2024" t="s">
        <v>2380</v>
      </c>
      <c r="F2024" t="s">
        <v>2380</v>
      </c>
      <c r="G2024">
        <v>1</v>
      </c>
      <c r="H2024" t="s">
        <v>2380</v>
      </c>
    </row>
    <row r="2025" spans="1:8" hidden="1" x14ac:dyDescent="0.3">
      <c r="A2025" t="s">
        <v>343</v>
      </c>
      <c r="B2025">
        <v>24.1</v>
      </c>
      <c r="C2025">
        <v>4.4000000000000004</v>
      </c>
      <c r="D2025" t="s">
        <v>2382</v>
      </c>
      <c r="E2025" t="s">
        <v>2380</v>
      </c>
      <c r="F2025" t="s">
        <v>2380</v>
      </c>
      <c r="G2025">
        <v>1</v>
      </c>
      <c r="H2025" t="s">
        <v>2380</v>
      </c>
    </row>
    <row r="2026" spans="1:8" hidden="1" x14ac:dyDescent="0.3">
      <c r="A2026" t="s">
        <v>342</v>
      </c>
      <c r="B2026">
        <v>29.77</v>
      </c>
      <c r="C2026">
        <v>9.9</v>
      </c>
      <c r="D2026" t="s">
        <v>2380</v>
      </c>
      <c r="E2026" t="s">
        <v>2380</v>
      </c>
      <c r="F2026" t="s">
        <v>2380</v>
      </c>
      <c r="G2026" t="s">
        <v>2381</v>
      </c>
      <c r="H2026" t="s">
        <v>2380</v>
      </c>
    </row>
    <row r="2027" spans="1:8" hidden="1"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hidden="1" x14ac:dyDescent="0.3">
      <c r="A2029" t="s">
        <v>339</v>
      </c>
      <c r="B2029">
        <v>30</v>
      </c>
      <c r="C2029">
        <v>4.33</v>
      </c>
      <c r="D2029" t="s">
        <v>2382</v>
      </c>
      <c r="E2029" t="s">
        <v>2380</v>
      </c>
      <c r="F2029" t="s">
        <v>2380</v>
      </c>
      <c r="G2029" t="s">
        <v>2381</v>
      </c>
      <c r="H2029" t="s">
        <v>2380</v>
      </c>
    </row>
    <row r="2030" spans="1:8" hidden="1" x14ac:dyDescent="0.3">
      <c r="A2030" t="s">
        <v>338</v>
      </c>
      <c r="B2030">
        <v>29.15</v>
      </c>
      <c r="C2030">
        <v>4.91</v>
      </c>
      <c r="D2030" t="s">
        <v>2382</v>
      </c>
      <c r="E2030" t="s">
        <v>2380</v>
      </c>
      <c r="F2030" t="s">
        <v>2380</v>
      </c>
      <c r="G2030" t="s">
        <v>2381</v>
      </c>
      <c r="H2030" t="s">
        <v>2380</v>
      </c>
    </row>
    <row r="2031" spans="1:8" hidden="1" x14ac:dyDescent="0.3">
      <c r="A2031" t="s">
        <v>337</v>
      </c>
      <c r="B2031">
        <v>34.865000000000002</v>
      </c>
      <c r="C2031">
        <v>4.8</v>
      </c>
      <c r="D2031" t="s">
        <v>2380</v>
      </c>
      <c r="E2031" t="s">
        <v>2380</v>
      </c>
      <c r="F2031" t="s">
        <v>2380</v>
      </c>
      <c r="G2031" t="s">
        <v>2381</v>
      </c>
      <c r="H2031" t="s">
        <v>2380</v>
      </c>
    </row>
    <row r="2032" spans="1:8" hidden="1" x14ac:dyDescent="0.3">
      <c r="A2032" t="s">
        <v>336</v>
      </c>
      <c r="B2032">
        <v>28.12</v>
      </c>
      <c r="C2032">
        <v>5.55</v>
      </c>
      <c r="D2032" t="s">
        <v>2382</v>
      </c>
      <c r="E2032" t="s">
        <v>2382</v>
      </c>
      <c r="F2032" t="s">
        <v>2380</v>
      </c>
      <c r="G2032">
        <v>2</v>
      </c>
      <c r="H2032" t="s">
        <v>2380</v>
      </c>
    </row>
    <row r="2033" spans="1:8" hidden="1"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hidden="1" x14ac:dyDescent="0.3">
      <c r="A2036" t="s">
        <v>332</v>
      </c>
      <c r="B2036">
        <v>33.344999999999999</v>
      </c>
      <c r="C2036">
        <v>4.29</v>
      </c>
      <c r="D2036" t="s">
        <v>2380</v>
      </c>
      <c r="E2036" t="s">
        <v>2380</v>
      </c>
      <c r="F2036" t="s">
        <v>2380</v>
      </c>
      <c r="G2036">
        <v>1</v>
      </c>
      <c r="H2036" t="s">
        <v>2380</v>
      </c>
    </row>
    <row r="2037" spans="1:8" hidden="1" x14ac:dyDescent="0.3">
      <c r="A2037" t="s">
        <v>331</v>
      </c>
      <c r="B2037">
        <v>29.925000000000001</v>
      </c>
      <c r="C2037">
        <v>5.3</v>
      </c>
      <c r="D2037" t="s">
        <v>2380</v>
      </c>
      <c r="E2037" t="s">
        <v>2380</v>
      </c>
      <c r="F2037" t="s">
        <v>2380</v>
      </c>
      <c r="G2037">
        <v>1</v>
      </c>
      <c r="H2037" t="s">
        <v>2380</v>
      </c>
    </row>
    <row r="2038" spans="1:8" hidden="1" x14ac:dyDescent="0.3">
      <c r="A2038" t="s">
        <v>330</v>
      </c>
      <c r="B2038">
        <v>24.225000000000001</v>
      </c>
      <c r="C2038">
        <v>4.42</v>
      </c>
      <c r="D2038" t="s">
        <v>2380</v>
      </c>
      <c r="E2038" t="s">
        <v>2380</v>
      </c>
      <c r="F2038" t="s">
        <v>2380</v>
      </c>
      <c r="G2038">
        <v>1</v>
      </c>
      <c r="H2038" t="s">
        <v>2380</v>
      </c>
    </row>
    <row r="2039" spans="1:8" hidden="1"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hidden="1" x14ac:dyDescent="0.3">
      <c r="A2041" t="s">
        <v>327</v>
      </c>
      <c r="B2041">
        <v>32.119999999999997</v>
      </c>
      <c r="C2041">
        <v>5.33</v>
      </c>
      <c r="D2041" t="s">
        <v>2380</v>
      </c>
      <c r="E2041" t="s">
        <v>2382</v>
      </c>
      <c r="F2041" t="s">
        <v>2380</v>
      </c>
      <c r="G2041">
        <v>1</v>
      </c>
      <c r="H2041" t="s">
        <v>2380</v>
      </c>
    </row>
    <row r="2042" spans="1:8" hidden="1" x14ac:dyDescent="0.3">
      <c r="A2042" t="s">
        <v>326</v>
      </c>
      <c r="B2042">
        <v>27.36</v>
      </c>
      <c r="C2042">
        <v>6.22</v>
      </c>
      <c r="D2042" t="s">
        <v>2380</v>
      </c>
      <c r="E2042" t="s">
        <v>2380</v>
      </c>
      <c r="F2042" t="s">
        <v>2380</v>
      </c>
      <c r="G2042" t="s">
        <v>2381</v>
      </c>
      <c r="H2042" t="s">
        <v>2380</v>
      </c>
    </row>
    <row r="2043" spans="1:8" hidden="1" x14ac:dyDescent="0.3">
      <c r="A2043" t="s">
        <v>325</v>
      </c>
      <c r="B2043">
        <v>17.385000000000002</v>
      </c>
      <c r="C2043">
        <v>5.84</v>
      </c>
      <c r="D2043" t="s">
        <v>2380</v>
      </c>
      <c r="E2043" t="s">
        <v>2380</v>
      </c>
      <c r="F2043" t="s">
        <v>2380</v>
      </c>
      <c r="G2043" t="s">
        <v>2381</v>
      </c>
      <c r="H2043" t="s">
        <v>2380</v>
      </c>
    </row>
    <row r="2044" spans="1:8" hidden="1"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hidden="1" x14ac:dyDescent="0.3">
      <c r="A2046" t="s">
        <v>322</v>
      </c>
      <c r="B2046">
        <v>39.805</v>
      </c>
      <c r="C2046">
        <v>4.38</v>
      </c>
      <c r="D2046" t="s">
        <v>2380</v>
      </c>
      <c r="E2046" t="s">
        <v>2382</v>
      </c>
      <c r="F2046" t="s">
        <v>2380</v>
      </c>
      <c r="G2046">
        <v>1</v>
      </c>
      <c r="H2046" t="s">
        <v>2380</v>
      </c>
    </row>
    <row r="2047" spans="1:8" hidden="1" x14ac:dyDescent="0.3">
      <c r="A2047" t="s">
        <v>321</v>
      </c>
      <c r="B2047">
        <v>30.4</v>
      </c>
      <c r="C2047">
        <v>5.56</v>
      </c>
      <c r="D2047" t="s">
        <v>2382</v>
      </c>
      <c r="E2047" t="s">
        <v>2382</v>
      </c>
      <c r="F2047" t="s">
        <v>2380</v>
      </c>
      <c r="G2047">
        <v>1</v>
      </c>
      <c r="H2047" t="s">
        <v>2380</v>
      </c>
    </row>
    <row r="2048" spans="1:8" hidden="1"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hidden="1"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hidden="1" x14ac:dyDescent="0.3">
      <c r="A2057" t="s">
        <v>311</v>
      </c>
      <c r="B2057">
        <v>31.065000000000001</v>
      </c>
      <c r="C2057">
        <v>4.57</v>
      </c>
      <c r="D2057" t="s">
        <v>2382</v>
      </c>
      <c r="E2057" t="s">
        <v>2380</v>
      </c>
      <c r="F2057" t="s">
        <v>2380</v>
      </c>
      <c r="G2057" t="s">
        <v>2381</v>
      </c>
      <c r="H2057" t="s">
        <v>2380</v>
      </c>
    </row>
    <row r="2058" spans="1:8" hidden="1" x14ac:dyDescent="0.3">
      <c r="A2058" t="s">
        <v>310</v>
      </c>
      <c r="B2058">
        <v>28.12</v>
      </c>
      <c r="C2058">
        <v>5.05</v>
      </c>
      <c r="D2058" t="s">
        <v>2380</v>
      </c>
      <c r="E2058" t="s">
        <v>2380</v>
      </c>
      <c r="F2058" t="s">
        <v>2380</v>
      </c>
      <c r="G2058" t="s">
        <v>2381</v>
      </c>
      <c r="H2058" t="s">
        <v>2380</v>
      </c>
    </row>
    <row r="2059" spans="1:8" hidden="1" x14ac:dyDescent="0.3">
      <c r="A2059" t="s">
        <v>309</v>
      </c>
      <c r="B2059">
        <v>38.06</v>
      </c>
      <c r="C2059">
        <v>6.16</v>
      </c>
      <c r="D2059" t="s">
        <v>2380</v>
      </c>
      <c r="E2059" t="s">
        <v>2380</v>
      </c>
      <c r="F2059" t="s">
        <v>2380</v>
      </c>
      <c r="G2059" t="s">
        <v>2381</v>
      </c>
      <c r="H2059" t="s">
        <v>2380</v>
      </c>
    </row>
    <row r="2060" spans="1:8" hidden="1" x14ac:dyDescent="0.3">
      <c r="A2060" t="s">
        <v>308</v>
      </c>
      <c r="B2060">
        <v>24.96</v>
      </c>
      <c r="C2060">
        <v>4.57</v>
      </c>
      <c r="D2060" t="s">
        <v>2380</v>
      </c>
      <c r="E2060" t="s">
        <v>2380</v>
      </c>
      <c r="F2060" t="s">
        <v>2380</v>
      </c>
      <c r="G2060" t="s">
        <v>2381</v>
      </c>
      <c r="H2060" t="s">
        <v>2380</v>
      </c>
    </row>
    <row r="2061" spans="1:8" hidden="1" x14ac:dyDescent="0.3">
      <c r="A2061" t="s">
        <v>307</v>
      </c>
      <c r="B2061">
        <v>17.670000000000002</v>
      </c>
      <c r="C2061">
        <v>5.53</v>
      </c>
      <c r="D2061" t="s">
        <v>2382</v>
      </c>
      <c r="E2061" t="s">
        <v>2380</v>
      </c>
      <c r="F2061" t="s">
        <v>2380</v>
      </c>
      <c r="G2061" t="s">
        <v>2381</v>
      </c>
      <c r="H2061" t="s">
        <v>2380</v>
      </c>
    </row>
    <row r="2062" spans="1:8" hidden="1" x14ac:dyDescent="0.3">
      <c r="A2062" t="s">
        <v>306</v>
      </c>
      <c r="B2062">
        <v>31.35</v>
      </c>
      <c r="C2062">
        <v>5.84</v>
      </c>
      <c r="D2062" t="s">
        <v>2380</v>
      </c>
      <c r="E2062" t="s">
        <v>2382</v>
      </c>
      <c r="F2062" t="s">
        <v>2380</v>
      </c>
      <c r="G2062">
        <v>1</v>
      </c>
      <c r="H2062" t="s">
        <v>2380</v>
      </c>
    </row>
    <row r="2063" spans="1:8" hidden="1"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hidden="1" x14ac:dyDescent="0.3">
      <c r="A2065" t="s">
        <v>303</v>
      </c>
      <c r="B2065">
        <v>26.4</v>
      </c>
      <c r="C2065">
        <v>6.22</v>
      </c>
      <c r="D2065" t="s">
        <v>2382</v>
      </c>
      <c r="E2065" t="s">
        <v>2380</v>
      </c>
      <c r="F2065" t="s">
        <v>2380</v>
      </c>
      <c r="G2065" t="s">
        <v>2381</v>
      </c>
      <c r="H2065" t="s">
        <v>2380</v>
      </c>
    </row>
    <row r="2066" spans="1:8" hidden="1" x14ac:dyDescent="0.3">
      <c r="A2066" t="s">
        <v>302</v>
      </c>
      <c r="B2066">
        <v>22.135000000000002</v>
      </c>
      <c r="C2066">
        <v>4.46</v>
      </c>
      <c r="D2066" t="s">
        <v>2382</v>
      </c>
      <c r="E2066" t="s">
        <v>2380</v>
      </c>
      <c r="F2066" t="s">
        <v>2380</v>
      </c>
      <c r="G2066" t="s">
        <v>2381</v>
      </c>
      <c r="H2066" t="s">
        <v>2380</v>
      </c>
    </row>
    <row r="2067" spans="1:8" hidden="1" x14ac:dyDescent="0.3">
      <c r="A2067" t="s">
        <v>301</v>
      </c>
      <c r="B2067">
        <v>17.399999999999999</v>
      </c>
      <c r="C2067">
        <v>4.5</v>
      </c>
      <c r="D2067" t="s">
        <v>2382</v>
      </c>
      <c r="E2067" t="s">
        <v>2380</v>
      </c>
      <c r="F2067" t="s">
        <v>2380</v>
      </c>
      <c r="G2067" t="s">
        <v>2381</v>
      </c>
      <c r="H2067" t="s">
        <v>2380</v>
      </c>
    </row>
    <row r="2068" spans="1:8" hidden="1" x14ac:dyDescent="0.3">
      <c r="A2068" t="s">
        <v>299</v>
      </c>
      <c r="B2068">
        <v>28.06</v>
      </c>
      <c r="C2068">
        <v>8.93</v>
      </c>
      <c r="D2068" t="s">
        <v>2380</v>
      </c>
      <c r="E2068" t="s">
        <v>2380</v>
      </c>
      <c r="F2068" t="s">
        <v>2380</v>
      </c>
      <c r="G2068" t="s">
        <v>2381</v>
      </c>
      <c r="H2068" t="s">
        <v>2380</v>
      </c>
    </row>
    <row r="2069" spans="1:8" hidden="1" x14ac:dyDescent="0.3">
      <c r="A2069" t="s">
        <v>298</v>
      </c>
      <c r="B2069">
        <v>31.13</v>
      </c>
      <c r="C2069">
        <v>11.02</v>
      </c>
      <c r="D2069" t="s">
        <v>2380</v>
      </c>
      <c r="E2069" t="s">
        <v>2380</v>
      </c>
      <c r="F2069" t="s">
        <v>2380</v>
      </c>
      <c r="G2069" t="s">
        <v>2381</v>
      </c>
      <c r="H2069" t="s">
        <v>2380</v>
      </c>
    </row>
    <row r="2070" spans="1:8" hidden="1" x14ac:dyDescent="0.3">
      <c r="A2070" t="s">
        <v>297</v>
      </c>
      <c r="B2070">
        <v>18.46</v>
      </c>
      <c r="C2070">
        <v>5.25</v>
      </c>
      <c r="D2070" t="s">
        <v>2380</v>
      </c>
      <c r="E2070" t="s">
        <v>2380</v>
      </c>
      <c r="F2070" t="s">
        <v>2380</v>
      </c>
      <c r="G2070" t="s">
        <v>2381</v>
      </c>
      <c r="H2070" t="s">
        <v>2380</v>
      </c>
    </row>
    <row r="2071" spans="1:8" hidden="1"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hidden="1"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hidden="1" x14ac:dyDescent="0.3">
      <c r="A2075" t="s">
        <v>292</v>
      </c>
      <c r="B2075">
        <v>17.97</v>
      </c>
      <c r="C2075">
        <v>6.3</v>
      </c>
      <c r="D2075" t="s">
        <v>2380</v>
      </c>
      <c r="E2075" t="s">
        <v>2380</v>
      </c>
      <c r="F2075" t="s">
        <v>2380</v>
      </c>
      <c r="G2075" t="s">
        <v>2381</v>
      </c>
      <c r="H2075" t="s">
        <v>2380</v>
      </c>
    </row>
    <row r="2076" spans="1:8" hidden="1" x14ac:dyDescent="0.3">
      <c r="A2076" t="s">
        <v>291</v>
      </c>
      <c r="B2076">
        <v>29.98</v>
      </c>
      <c r="C2076">
        <v>6.03</v>
      </c>
      <c r="D2076" t="s">
        <v>2380</v>
      </c>
      <c r="E2076" t="s">
        <v>2382</v>
      </c>
      <c r="F2076" t="s">
        <v>2380</v>
      </c>
      <c r="G2076">
        <v>1</v>
      </c>
      <c r="H2076" t="s">
        <v>2380</v>
      </c>
    </row>
    <row r="2077" spans="1:8" hidden="1" x14ac:dyDescent="0.3">
      <c r="A2077" t="s">
        <v>290</v>
      </c>
      <c r="B2077">
        <v>33.659999999999997</v>
      </c>
      <c r="C2077">
        <v>4.2</v>
      </c>
      <c r="D2077" t="s">
        <v>2382</v>
      </c>
      <c r="E2077" t="s">
        <v>2380</v>
      </c>
      <c r="F2077" t="s">
        <v>2380</v>
      </c>
      <c r="G2077">
        <v>1</v>
      </c>
      <c r="H2077" t="s">
        <v>2380</v>
      </c>
    </row>
    <row r="2078" spans="1:8" hidden="1" x14ac:dyDescent="0.3">
      <c r="A2078" t="s">
        <v>289</v>
      </c>
      <c r="B2078">
        <v>32.67</v>
      </c>
      <c r="C2078">
        <v>5.61</v>
      </c>
      <c r="D2078" t="s">
        <v>2382</v>
      </c>
      <c r="E2078" t="s">
        <v>2380</v>
      </c>
      <c r="F2078" t="s">
        <v>2380</v>
      </c>
      <c r="G2078">
        <v>1</v>
      </c>
      <c r="H2078" t="s">
        <v>2380</v>
      </c>
    </row>
    <row r="2079" spans="1:8" hidden="1" x14ac:dyDescent="0.3">
      <c r="A2079" t="s">
        <v>288</v>
      </c>
      <c r="B2079">
        <v>30.5</v>
      </c>
      <c r="C2079">
        <v>5.88</v>
      </c>
      <c r="D2079" t="s">
        <v>2382</v>
      </c>
      <c r="E2079" t="s">
        <v>2380</v>
      </c>
      <c r="F2079" t="s">
        <v>2380</v>
      </c>
      <c r="G2079">
        <v>1</v>
      </c>
      <c r="H2079" t="s">
        <v>2380</v>
      </c>
    </row>
    <row r="2080" spans="1:8" hidden="1" x14ac:dyDescent="0.3">
      <c r="A2080" t="s">
        <v>287</v>
      </c>
      <c r="B2080">
        <v>23.1</v>
      </c>
      <c r="C2080">
        <v>5.92</v>
      </c>
      <c r="D2080" t="s">
        <v>2382</v>
      </c>
      <c r="E2080" t="s">
        <v>2380</v>
      </c>
      <c r="F2080" t="s">
        <v>2380</v>
      </c>
      <c r="G2080">
        <v>1</v>
      </c>
      <c r="H2080" t="s">
        <v>2380</v>
      </c>
    </row>
    <row r="2081" spans="1:8" hidden="1" x14ac:dyDescent="0.3">
      <c r="A2081" t="s">
        <v>286</v>
      </c>
      <c r="B2081">
        <v>39.49</v>
      </c>
      <c r="C2081">
        <v>4.8099999999999996</v>
      </c>
      <c r="D2081" t="s">
        <v>2380</v>
      </c>
      <c r="E2081" t="s">
        <v>2380</v>
      </c>
      <c r="F2081" t="s">
        <v>2380</v>
      </c>
      <c r="G2081">
        <v>1</v>
      </c>
      <c r="H2081" t="s">
        <v>2380</v>
      </c>
    </row>
    <row r="2082" spans="1:8" hidden="1" x14ac:dyDescent="0.3">
      <c r="A2082" t="s">
        <v>285</v>
      </c>
      <c r="B2082">
        <v>33.99</v>
      </c>
      <c r="C2082">
        <v>4.55</v>
      </c>
      <c r="D2082" t="s">
        <v>2380</v>
      </c>
      <c r="E2082" t="s">
        <v>2380</v>
      </c>
      <c r="F2082" t="s">
        <v>2380</v>
      </c>
      <c r="G2082">
        <v>1</v>
      </c>
      <c r="H2082" t="s">
        <v>2380</v>
      </c>
    </row>
    <row r="2083" spans="1:8" hidden="1" x14ac:dyDescent="0.3">
      <c r="A2083" t="s">
        <v>284</v>
      </c>
      <c r="B2083">
        <v>27.72</v>
      </c>
      <c r="C2083">
        <v>6.43</v>
      </c>
      <c r="D2083" t="s">
        <v>2380</v>
      </c>
      <c r="E2083" t="s">
        <v>2380</v>
      </c>
      <c r="F2083" t="s">
        <v>2380</v>
      </c>
      <c r="G2083">
        <v>1</v>
      </c>
      <c r="H2083" t="s">
        <v>2380</v>
      </c>
    </row>
    <row r="2084" spans="1:8" hidden="1" x14ac:dyDescent="0.3">
      <c r="A2084" t="s">
        <v>283</v>
      </c>
      <c r="B2084">
        <v>30.59</v>
      </c>
      <c r="C2084">
        <v>11.62</v>
      </c>
      <c r="D2084" t="s">
        <v>2380</v>
      </c>
      <c r="E2084" t="s">
        <v>2380</v>
      </c>
      <c r="F2084" t="s">
        <v>2380</v>
      </c>
      <c r="G2084" t="s">
        <v>2381</v>
      </c>
      <c r="H2084" t="s">
        <v>2380</v>
      </c>
    </row>
    <row r="2085" spans="1:8" hidden="1" x14ac:dyDescent="0.3">
      <c r="A2085" t="s">
        <v>282</v>
      </c>
      <c r="B2085">
        <v>22.6</v>
      </c>
      <c r="C2085">
        <v>6.04</v>
      </c>
      <c r="D2085" t="s">
        <v>2380</v>
      </c>
      <c r="E2085" t="s">
        <v>2380</v>
      </c>
      <c r="F2085" t="s">
        <v>2380</v>
      </c>
      <c r="G2085">
        <v>1</v>
      </c>
      <c r="H2085" t="s">
        <v>2380</v>
      </c>
    </row>
    <row r="2086" spans="1:8" hidden="1" x14ac:dyDescent="0.3">
      <c r="A2086" t="s">
        <v>281</v>
      </c>
      <c r="B2086">
        <v>28.785</v>
      </c>
      <c r="C2086">
        <v>8.82</v>
      </c>
      <c r="D2086" t="s">
        <v>2380</v>
      </c>
      <c r="E2086" t="s">
        <v>2380</v>
      </c>
      <c r="F2086" t="s">
        <v>2380</v>
      </c>
      <c r="G2086" t="s">
        <v>2381</v>
      </c>
      <c r="H2086" t="s">
        <v>2380</v>
      </c>
    </row>
    <row r="2087" spans="1:8" hidden="1" x14ac:dyDescent="0.3">
      <c r="A2087" t="s">
        <v>280</v>
      </c>
      <c r="B2087">
        <v>50.38</v>
      </c>
      <c r="C2087">
        <v>5.8</v>
      </c>
      <c r="D2087" t="s">
        <v>2380</v>
      </c>
      <c r="E2087" t="s">
        <v>2380</v>
      </c>
      <c r="F2087" t="s">
        <v>2380</v>
      </c>
      <c r="G2087" t="s">
        <v>2381</v>
      </c>
      <c r="H2087" t="s">
        <v>2380</v>
      </c>
    </row>
    <row r="2088" spans="1:8" hidden="1" x14ac:dyDescent="0.3">
      <c r="A2088" t="s">
        <v>279</v>
      </c>
      <c r="B2088">
        <v>35.200000000000003</v>
      </c>
      <c r="C2088">
        <v>4.28</v>
      </c>
      <c r="D2088" t="s">
        <v>2380</v>
      </c>
      <c r="E2088" t="s">
        <v>2380</v>
      </c>
      <c r="F2088" t="s">
        <v>2380</v>
      </c>
      <c r="G2088" t="s">
        <v>2381</v>
      </c>
      <c r="H2088" t="s">
        <v>2380</v>
      </c>
    </row>
    <row r="2089" spans="1:8" hidden="1" x14ac:dyDescent="0.3">
      <c r="A2089" t="s">
        <v>278</v>
      </c>
      <c r="B2089">
        <v>35.72</v>
      </c>
      <c r="C2089">
        <v>5.5</v>
      </c>
      <c r="D2089" t="s">
        <v>2382</v>
      </c>
      <c r="E2089" t="s">
        <v>2380</v>
      </c>
      <c r="F2089" t="s">
        <v>2380</v>
      </c>
      <c r="G2089" t="s">
        <v>2381</v>
      </c>
      <c r="H2089" t="s">
        <v>2380</v>
      </c>
    </row>
    <row r="2090" spans="1:8" hidden="1" x14ac:dyDescent="0.3">
      <c r="A2090" t="s">
        <v>277</v>
      </c>
      <c r="B2090">
        <v>24.51</v>
      </c>
      <c r="C2090">
        <v>4.6900000000000004</v>
      </c>
      <c r="D2090" t="s">
        <v>2380</v>
      </c>
      <c r="E2090" t="s">
        <v>2380</v>
      </c>
      <c r="F2090" t="s">
        <v>2380</v>
      </c>
      <c r="G2090" t="s">
        <v>2381</v>
      </c>
      <c r="H2090" t="s">
        <v>2380</v>
      </c>
    </row>
    <row r="2091" spans="1:8" hidden="1" x14ac:dyDescent="0.3">
      <c r="A2091" t="s">
        <v>275</v>
      </c>
      <c r="B2091">
        <v>23.844999999999999</v>
      </c>
      <c r="C2091">
        <v>4.43</v>
      </c>
      <c r="D2091" t="s">
        <v>2380</v>
      </c>
      <c r="E2091" t="s">
        <v>2380</v>
      </c>
      <c r="F2091" t="s">
        <v>2380</v>
      </c>
      <c r="G2091" t="s">
        <v>2381</v>
      </c>
      <c r="H2091" t="s">
        <v>2380</v>
      </c>
    </row>
    <row r="2092" spans="1:8" hidden="1" x14ac:dyDescent="0.3">
      <c r="A2092" t="s">
        <v>274</v>
      </c>
      <c r="B2092">
        <v>15.68</v>
      </c>
      <c r="C2092">
        <v>6.16</v>
      </c>
      <c r="D2092" t="s">
        <v>2382</v>
      </c>
      <c r="E2092" t="s">
        <v>2380</v>
      </c>
      <c r="F2092" t="s">
        <v>2380</v>
      </c>
      <c r="G2092">
        <v>1</v>
      </c>
      <c r="H2092" t="s">
        <v>2380</v>
      </c>
    </row>
    <row r="2093" spans="1:8" hidden="1" x14ac:dyDescent="0.3">
      <c r="A2093" t="s">
        <v>273</v>
      </c>
      <c r="B2093">
        <v>32.395000000000003</v>
      </c>
      <c r="C2093">
        <v>6.66</v>
      </c>
      <c r="D2093" t="s">
        <v>2380</v>
      </c>
      <c r="E2093" t="s">
        <v>2380</v>
      </c>
      <c r="F2093" t="s">
        <v>2380</v>
      </c>
      <c r="G2093" t="s">
        <v>2381</v>
      </c>
      <c r="H2093" t="s">
        <v>2380</v>
      </c>
    </row>
    <row r="2094" spans="1:8" hidden="1"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hidden="1" x14ac:dyDescent="0.3">
      <c r="A2096" t="s">
        <v>270</v>
      </c>
      <c r="B2096">
        <v>35.42</v>
      </c>
      <c r="C2096">
        <v>4.6399999999999997</v>
      </c>
      <c r="D2096" t="s">
        <v>2382</v>
      </c>
      <c r="E2096" t="s">
        <v>2380</v>
      </c>
      <c r="F2096" t="s">
        <v>2380</v>
      </c>
      <c r="G2096" t="s">
        <v>2381</v>
      </c>
      <c r="H2096" t="s">
        <v>2380</v>
      </c>
    </row>
    <row r="2097" spans="1:8" hidden="1" x14ac:dyDescent="0.3">
      <c r="A2097" t="s">
        <v>269</v>
      </c>
      <c r="B2097">
        <v>26.18</v>
      </c>
      <c r="C2097">
        <v>6.12</v>
      </c>
      <c r="D2097" t="s">
        <v>2380</v>
      </c>
      <c r="E2097" t="s">
        <v>2382</v>
      </c>
      <c r="F2097" t="s">
        <v>2380</v>
      </c>
      <c r="G2097">
        <v>1</v>
      </c>
      <c r="H2097" t="s">
        <v>2380</v>
      </c>
    </row>
    <row r="2098" spans="1:8" hidden="1" x14ac:dyDescent="0.3">
      <c r="A2098" t="s">
        <v>268</v>
      </c>
      <c r="B2098">
        <v>20.8</v>
      </c>
      <c r="C2098">
        <v>4.87</v>
      </c>
      <c r="D2098" t="s">
        <v>2382</v>
      </c>
      <c r="E2098" t="s">
        <v>2380</v>
      </c>
      <c r="F2098" t="s">
        <v>2380</v>
      </c>
      <c r="G2098" t="s">
        <v>2381</v>
      </c>
      <c r="H2098" t="s">
        <v>2380</v>
      </c>
    </row>
    <row r="2099" spans="1:8" hidden="1" x14ac:dyDescent="0.3">
      <c r="A2099" t="s">
        <v>267</v>
      </c>
      <c r="B2099">
        <v>15.82</v>
      </c>
      <c r="C2099">
        <v>4.5999999999999996</v>
      </c>
      <c r="D2099" t="s">
        <v>2380</v>
      </c>
      <c r="E2099" t="s">
        <v>2380</v>
      </c>
      <c r="F2099" t="s">
        <v>2380</v>
      </c>
      <c r="G2099" t="s">
        <v>2381</v>
      </c>
      <c r="H2099" t="s">
        <v>2380</v>
      </c>
    </row>
    <row r="2100" spans="1:8" hidden="1" x14ac:dyDescent="0.3">
      <c r="A2100" t="s">
        <v>266</v>
      </c>
      <c r="B2100">
        <v>17.670000000000002</v>
      </c>
      <c r="C2100">
        <v>4.78</v>
      </c>
      <c r="D2100" t="s">
        <v>2380</v>
      </c>
      <c r="E2100" t="s">
        <v>2380</v>
      </c>
      <c r="F2100" t="s">
        <v>2380</v>
      </c>
      <c r="G2100" t="s">
        <v>2381</v>
      </c>
      <c r="H2100" t="s">
        <v>2380</v>
      </c>
    </row>
    <row r="2101" spans="1:8" hidden="1" x14ac:dyDescent="0.3">
      <c r="A2101" t="s">
        <v>265</v>
      </c>
      <c r="B2101">
        <v>31.92</v>
      </c>
      <c r="C2101">
        <v>11.05</v>
      </c>
      <c r="D2101" t="s">
        <v>2380</v>
      </c>
      <c r="E2101" t="s">
        <v>2380</v>
      </c>
      <c r="F2101" t="s">
        <v>2380</v>
      </c>
      <c r="G2101" t="s">
        <v>2381</v>
      </c>
      <c r="H2101" t="s">
        <v>2380</v>
      </c>
    </row>
    <row r="2102" spans="1:8" hidden="1" x14ac:dyDescent="0.3">
      <c r="A2102" t="s">
        <v>264</v>
      </c>
      <c r="B2102">
        <v>28.975000000000001</v>
      </c>
      <c r="C2102">
        <v>7.62</v>
      </c>
      <c r="D2102" t="s">
        <v>2380</v>
      </c>
      <c r="E2102" t="s">
        <v>2380</v>
      </c>
      <c r="F2102" t="s">
        <v>2380</v>
      </c>
      <c r="G2102" t="s">
        <v>2381</v>
      </c>
      <c r="H2102" t="s">
        <v>2380</v>
      </c>
    </row>
    <row r="2103" spans="1:8" hidden="1" x14ac:dyDescent="0.3">
      <c r="A2103" t="s">
        <v>263</v>
      </c>
      <c r="B2103">
        <v>31.73</v>
      </c>
      <c r="C2103">
        <v>4.78</v>
      </c>
      <c r="D2103" t="s">
        <v>2382</v>
      </c>
      <c r="E2103" t="s">
        <v>2382</v>
      </c>
      <c r="F2103" t="s">
        <v>2380</v>
      </c>
      <c r="G2103">
        <v>2</v>
      </c>
      <c r="H2103" t="s">
        <v>2380</v>
      </c>
    </row>
    <row r="2104" spans="1:8" hidden="1"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hidden="1" x14ac:dyDescent="0.3">
      <c r="A2106" t="s">
        <v>260</v>
      </c>
      <c r="B2106">
        <v>37.29</v>
      </c>
      <c r="C2106">
        <v>4.46</v>
      </c>
      <c r="D2106" t="s">
        <v>2380</v>
      </c>
      <c r="E2106" t="s">
        <v>2382</v>
      </c>
      <c r="F2106" t="s">
        <v>2380</v>
      </c>
      <c r="G2106">
        <v>1</v>
      </c>
      <c r="H2106" t="s">
        <v>2380</v>
      </c>
    </row>
    <row r="2107" spans="1:8" hidden="1" x14ac:dyDescent="0.3">
      <c r="A2107" t="s">
        <v>259</v>
      </c>
      <c r="B2107">
        <v>40.28</v>
      </c>
      <c r="C2107">
        <v>6.11</v>
      </c>
      <c r="D2107" t="s">
        <v>2380</v>
      </c>
      <c r="E2107" t="s">
        <v>2382</v>
      </c>
      <c r="F2107" t="s">
        <v>2380</v>
      </c>
      <c r="G2107">
        <v>1</v>
      </c>
      <c r="H2107" t="s">
        <v>2380</v>
      </c>
    </row>
    <row r="2108" spans="1:8" hidden="1" x14ac:dyDescent="0.3">
      <c r="A2108" t="s">
        <v>258</v>
      </c>
      <c r="B2108">
        <v>40.185000000000002</v>
      </c>
      <c r="C2108">
        <v>4.66</v>
      </c>
      <c r="D2108" t="s">
        <v>2380</v>
      </c>
      <c r="E2108" t="s">
        <v>2382</v>
      </c>
      <c r="F2108" t="s">
        <v>2380</v>
      </c>
      <c r="G2108">
        <v>1</v>
      </c>
      <c r="H2108" t="s">
        <v>2380</v>
      </c>
    </row>
    <row r="2109" spans="1:8" hidden="1" x14ac:dyDescent="0.3">
      <c r="A2109" t="s">
        <v>257</v>
      </c>
      <c r="B2109">
        <v>23.57</v>
      </c>
      <c r="C2109">
        <v>6.14</v>
      </c>
      <c r="D2109" t="s">
        <v>2380</v>
      </c>
      <c r="E2109" t="s">
        <v>2380</v>
      </c>
      <c r="F2109" t="s">
        <v>2380</v>
      </c>
      <c r="G2109" t="s">
        <v>2381</v>
      </c>
      <c r="H2109" t="s">
        <v>2380</v>
      </c>
    </row>
    <row r="2110" spans="1:8" hidden="1" x14ac:dyDescent="0.3">
      <c r="A2110" t="s">
        <v>256</v>
      </c>
      <c r="B2110">
        <v>35.625</v>
      </c>
      <c r="C2110">
        <v>6.21</v>
      </c>
      <c r="D2110" t="s">
        <v>2380</v>
      </c>
      <c r="E2110" t="s">
        <v>2382</v>
      </c>
      <c r="F2110" t="s">
        <v>2380</v>
      </c>
      <c r="G2110">
        <v>1</v>
      </c>
      <c r="H2110" t="s">
        <v>2380</v>
      </c>
    </row>
    <row r="2111" spans="1:8" hidden="1" x14ac:dyDescent="0.3">
      <c r="A2111" t="s">
        <v>255</v>
      </c>
      <c r="B2111">
        <v>33.155000000000001</v>
      </c>
      <c r="C2111">
        <v>4.5999999999999996</v>
      </c>
      <c r="D2111" t="s">
        <v>2380</v>
      </c>
      <c r="E2111" t="s">
        <v>2382</v>
      </c>
      <c r="F2111" t="s">
        <v>2380</v>
      </c>
      <c r="G2111">
        <v>1</v>
      </c>
      <c r="H2111" t="s">
        <v>2380</v>
      </c>
    </row>
    <row r="2112" spans="1:8" hidden="1" x14ac:dyDescent="0.3">
      <c r="A2112" t="s">
        <v>254</v>
      </c>
      <c r="B2112">
        <v>31.92</v>
      </c>
      <c r="C2112">
        <v>5.04</v>
      </c>
      <c r="D2112" t="s">
        <v>2380</v>
      </c>
      <c r="E2112" t="s">
        <v>2382</v>
      </c>
      <c r="F2112" t="s">
        <v>2380</v>
      </c>
      <c r="G2112">
        <v>1</v>
      </c>
      <c r="H2112" t="s">
        <v>2380</v>
      </c>
    </row>
    <row r="2113" spans="1:8" hidden="1" x14ac:dyDescent="0.3">
      <c r="A2113" t="s">
        <v>253</v>
      </c>
      <c r="B2113">
        <v>30.305</v>
      </c>
      <c r="C2113">
        <v>5.08</v>
      </c>
      <c r="D2113" t="s">
        <v>2380</v>
      </c>
      <c r="E2113" t="s">
        <v>2382</v>
      </c>
      <c r="F2113" t="s">
        <v>2380</v>
      </c>
      <c r="G2113">
        <v>1</v>
      </c>
      <c r="H2113" t="s">
        <v>2380</v>
      </c>
    </row>
    <row r="2114" spans="1:8" hidden="1" x14ac:dyDescent="0.3">
      <c r="A2114" t="s">
        <v>252</v>
      </c>
      <c r="B2114">
        <v>30.114999999999998</v>
      </c>
      <c r="C2114">
        <v>4.38</v>
      </c>
      <c r="D2114" t="s">
        <v>2380</v>
      </c>
      <c r="E2114" t="s">
        <v>2382</v>
      </c>
      <c r="F2114" t="s">
        <v>2380</v>
      </c>
      <c r="G2114">
        <v>1</v>
      </c>
      <c r="H2114" t="s">
        <v>2380</v>
      </c>
    </row>
    <row r="2115" spans="1:8" hidden="1" x14ac:dyDescent="0.3">
      <c r="A2115" t="s">
        <v>251</v>
      </c>
      <c r="B2115">
        <v>24.09</v>
      </c>
      <c r="C2115">
        <v>4.79</v>
      </c>
      <c r="D2115" t="s">
        <v>2380</v>
      </c>
      <c r="E2115" t="s">
        <v>2382</v>
      </c>
      <c r="F2115" t="s">
        <v>2380</v>
      </c>
      <c r="G2115">
        <v>1</v>
      </c>
      <c r="H2115" t="s">
        <v>2380</v>
      </c>
    </row>
    <row r="2116" spans="1:8" hidden="1" x14ac:dyDescent="0.3">
      <c r="A2116" t="s">
        <v>250</v>
      </c>
      <c r="B2116">
        <v>28.215</v>
      </c>
      <c r="C2116">
        <v>4.21</v>
      </c>
      <c r="D2116" t="s">
        <v>2380</v>
      </c>
      <c r="E2116" t="s">
        <v>2382</v>
      </c>
      <c r="F2116" t="s">
        <v>2380</v>
      </c>
      <c r="G2116">
        <v>1</v>
      </c>
      <c r="H2116" t="s">
        <v>2380</v>
      </c>
    </row>
    <row r="2117" spans="1:8" hidden="1" x14ac:dyDescent="0.3">
      <c r="A2117" t="s">
        <v>248</v>
      </c>
      <c r="B2117">
        <v>26.315000000000001</v>
      </c>
      <c r="C2117">
        <v>5.47</v>
      </c>
      <c r="D2117" t="s">
        <v>2380</v>
      </c>
      <c r="E2117" t="s">
        <v>2382</v>
      </c>
      <c r="F2117" t="s">
        <v>2380</v>
      </c>
      <c r="G2117">
        <v>1</v>
      </c>
      <c r="H2117" t="s">
        <v>2380</v>
      </c>
    </row>
    <row r="2118" spans="1:8" hidden="1" x14ac:dyDescent="0.3">
      <c r="A2118" t="s">
        <v>246</v>
      </c>
      <c r="B2118">
        <v>25.08</v>
      </c>
      <c r="C2118">
        <v>5.09</v>
      </c>
      <c r="D2118" t="s">
        <v>2380</v>
      </c>
      <c r="E2118" t="s">
        <v>2382</v>
      </c>
      <c r="F2118" t="s">
        <v>2380</v>
      </c>
      <c r="G2118">
        <v>1</v>
      </c>
      <c r="H2118" t="s">
        <v>2380</v>
      </c>
    </row>
    <row r="2119" spans="1:8" hidden="1" x14ac:dyDescent="0.3">
      <c r="A2119" t="s">
        <v>245</v>
      </c>
      <c r="B2119">
        <v>15.41</v>
      </c>
      <c r="C2119">
        <v>5.08</v>
      </c>
      <c r="D2119" t="s">
        <v>2380</v>
      </c>
      <c r="E2119" t="s">
        <v>2380</v>
      </c>
      <c r="F2119" t="s">
        <v>2380</v>
      </c>
      <c r="G2119" t="s">
        <v>2381</v>
      </c>
      <c r="H2119" t="s">
        <v>2380</v>
      </c>
    </row>
    <row r="2120" spans="1:8" hidden="1" x14ac:dyDescent="0.3">
      <c r="A2120" t="s">
        <v>244</v>
      </c>
      <c r="B2120">
        <v>23.83</v>
      </c>
      <c r="C2120">
        <v>5.68</v>
      </c>
      <c r="D2120" t="s">
        <v>2380</v>
      </c>
      <c r="E2120" t="s">
        <v>2380</v>
      </c>
      <c r="F2120" t="s">
        <v>2380</v>
      </c>
      <c r="G2120" t="s">
        <v>2381</v>
      </c>
      <c r="H2120" t="s">
        <v>2380</v>
      </c>
    </row>
    <row r="2121" spans="1:8" hidden="1" x14ac:dyDescent="0.3">
      <c r="A2121" t="s">
        <v>243</v>
      </c>
      <c r="B2121">
        <v>36</v>
      </c>
      <c r="C2121">
        <v>4.66</v>
      </c>
      <c r="D2121" t="s">
        <v>2380</v>
      </c>
      <c r="E2121" t="s">
        <v>2382</v>
      </c>
      <c r="F2121" t="s">
        <v>2380</v>
      </c>
      <c r="G2121">
        <v>1</v>
      </c>
      <c r="H2121" t="s">
        <v>2380</v>
      </c>
    </row>
    <row r="2122" spans="1:8" hidden="1" x14ac:dyDescent="0.3">
      <c r="A2122" t="s">
        <v>242</v>
      </c>
      <c r="B2122">
        <v>28.82</v>
      </c>
      <c r="C2122">
        <v>5.59</v>
      </c>
      <c r="D2122" t="s">
        <v>2380</v>
      </c>
      <c r="E2122" t="s">
        <v>2382</v>
      </c>
      <c r="F2122" t="s">
        <v>2380</v>
      </c>
      <c r="G2122">
        <v>1</v>
      </c>
      <c r="H2122" t="s">
        <v>2380</v>
      </c>
    </row>
    <row r="2123" spans="1:8" hidden="1" x14ac:dyDescent="0.3">
      <c r="A2123" t="s">
        <v>241</v>
      </c>
      <c r="B2123">
        <v>28.05</v>
      </c>
      <c r="C2123">
        <v>6.2</v>
      </c>
      <c r="D2123" t="s">
        <v>2380</v>
      </c>
      <c r="E2123" t="s">
        <v>2382</v>
      </c>
      <c r="F2123" t="s">
        <v>2380</v>
      </c>
      <c r="G2123">
        <v>1</v>
      </c>
      <c r="H2123" t="s">
        <v>2380</v>
      </c>
    </row>
    <row r="2124" spans="1:8" hidden="1" x14ac:dyDescent="0.3">
      <c r="A2124" t="s">
        <v>240</v>
      </c>
      <c r="B2124">
        <v>27.1</v>
      </c>
      <c r="C2124">
        <v>4.45</v>
      </c>
      <c r="D2124" t="s">
        <v>2380</v>
      </c>
      <c r="E2124" t="s">
        <v>2382</v>
      </c>
      <c r="F2124" t="s">
        <v>2380</v>
      </c>
      <c r="G2124">
        <v>1</v>
      </c>
      <c r="H2124" t="s">
        <v>2380</v>
      </c>
    </row>
    <row r="2125" spans="1:8" hidden="1" x14ac:dyDescent="0.3">
      <c r="A2125" t="s">
        <v>239</v>
      </c>
      <c r="B2125">
        <v>24.3</v>
      </c>
      <c r="C2125">
        <v>6.1</v>
      </c>
      <c r="D2125" t="s">
        <v>2382</v>
      </c>
      <c r="E2125" t="s">
        <v>2382</v>
      </c>
      <c r="F2125" t="s">
        <v>2380</v>
      </c>
      <c r="G2125">
        <v>1</v>
      </c>
      <c r="H2125" t="s">
        <v>2380</v>
      </c>
    </row>
    <row r="2126" spans="1:8" hidden="1"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hidden="1"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hidden="1" x14ac:dyDescent="0.3">
      <c r="A2135" t="s">
        <v>229</v>
      </c>
      <c r="B2135">
        <v>15.65</v>
      </c>
      <c r="C2135">
        <v>4.2300000000000004</v>
      </c>
      <c r="D2135" t="s">
        <v>2380</v>
      </c>
      <c r="E2135" t="s">
        <v>2380</v>
      </c>
      <c r="F2135" t="s">
        <v>2380</v>
      </c>
      <c r="G2135" t="s">
        <v>2381</v>
      </c>
      <c r="H2135" t="s">
        <v>2380</v>
      </c>
    </row>
    <row r="2136" spans="1:8" hidden="1" x14ac:dyDescent="0.3">
      <c r="A2136" t="s">
        <v>228</v>
      </c>
      <c r="B2136">
        <v>27.36</v>
      </c>
      <c r="C2136">
        <v>5.59</v>
      </c>
      <c r="D2136" t="s">
        <v>2382</v>
      </c>
      <c r="E2136" t="s">
        <v>2380</v>
      </c>
      <c r="F2136" t="s">
        <v>2380</v>
      </c>
      <c r="G2136" t="s">
        <v>2381</v>
      </c>
      <c r="H2136" t="s">
        <v>2380</v>
      </c>
    </row>
    <row r="2137" spans="1:8" hidden="1" x14ac:dyDescent="0.3">
      <c r="A2137" t="s">
        <v>227</v>
      </c>
      <c r="B2137">
        <v>22.3</v>
      </c>
      <c r="C2137">
        <v>4.8899999999999997</v>
      </c>
      <c r="D2137" t="s">
        <v>2382</v>
      </c>
      <c r="E2137" t="s">
        <v>2380</v>
      </c>
      <c r="F2137" t="s">
        <v>2380</v>
      </c>
      <c r="G2137" t="s">
        <v>2381</v>
      </c>
      <c r="H2137" t="s">
        <v>2380</v>
      </c>
    </row>
    <row r="2138" spans="1:8" hidden="1" x14ac:dyDescent="0.3">
      <c r="A2138" t="s">
        <v>226</v>
      </c>
      <c r="B2138">
        <v>26.03</v>
      </c>
      <c r="C2138">
        <v>5.81</v>
      </c>
      <c r="D2138" t="s">
        <v>2382</v>
      </c>
      <c r="E2138" t="s">
        <v>2380</v>
      </c>
      <c r="F2138" t="s">
        <v>2380</v>
      </c>
      <c r="G2138" t="s">
        <v>2381</v>
      </c>
      <c r="H2138" t="s">
        <v>2380</v>
      </c>
    </row>
    <row r="2139" spans="1:8" hidden="1" x14ac:dyDescent="0.3">
      <c r="A2139" t="s">
        <v>225</v>
      </c>
      <c r="B2139">
        <v>27.74</v>
      </c>
      <c r="C2139">
        <v>4.29</v>
      </c>
      <c r="D2139" t="s">
        <v>2380</v>
      </c>
      <c r="E2139" t="s">
        <v>2382</v>
      </c>
      <c r="F2139" t="s">
        <v>2380</v>
      </c>
      <c r="G2139">
        <v>1</v>
      </c>
      <c r="H2139" t="s">
        <v>2380</v>
      </c>
    </row>
    <row r="2140" spans="1:8" hidden="1" x14ac:dyDescent="0.3">
      <c r="A2140" t="s">
        <v>224</v>
      </c>
      <c r="B2140">
        <v>32.11</v>
      </c>
      <c r="C2140">
        <v>4.03</v>
      </c>
      <c r="D2140" t="s">
        <v>2382</v>
      </c>
      <c r="E2140" t="s">
        <v>2382</v>
      </c>
      <c r="F2140" t="s">
        <v>2380</v>
      </c>
      <c r="G2140">
        <v>2</v>
      </c>
      <c r="H2140" t="s">
        <v>2380</v>
      </c>
    </row>
    <row r="2141" spans="1:8" hidden="1" x14ac:dyDescent="0.3">
      <c r="A2141" t="s">
        <v>223</v>
      </c>
      <c r="B2141">
        <v>25.175000000000001</v>
      </c>
      <c r="C2141">
        <v>6.29</v>
      </c>
      <c r="D2141" t="s">
        <v>2382</v>
      </c>
      <c r="E2141" t="s">
        <v>2382</v>
      </c>
      <c r="F2141" t="s">
        <v>2380</v>
      </c>
      <c r="G2141">
        <v>2</v>
      </c>
      <c r="H2141" t="s">
        <v>2380</v>
      </c>
    </row>
    <row r="2142" spans="1:8" hidden="1" x14ac:dyDescent="0.3">
      <c r="A2142" t="s">
        <v>222</v>
      </c>
      <c r="B2142">
        <v>39.49</v>
      </c>
      <c r="C2142">
        <v>4.4800000000000004</v>
      </c>
      <c r="D2142" t="s">
        <v>2382</v>
      </c>
      <c r="E2142" t="s">
        <v>2380</v>
      </c>
      <c r="F2142" t="s">
        <v>2380</v>
      </c>
      <c r="G2142" t="s">
        <v>2381</v>
      </c>
      <c r="H2142" t="s">
        <v>2380</v>
      </c>
    </row>
    <row r="2143" spans="1:8" hidden="1" x14ac:dyDescent="0.3">
      <c r="A2143" t="s">
        <v>221</v>
      </c>
      <c r="B2143">
        <v>34.869999999999997</v>
      </c>
      <c r="C2143">
        <v>5.51</v>
      </c>
      <c r="D2143" t="s">
        <v>2382</v>
      </c>
      <c r="E2143" t="s">
        <v>2380</v>
      </c>
      <c r="F2143" t="s">
        <v>2380</v>
      </c>
      <c r="G2143" t="s">
        <v>2381</v>
      </c>
      <c r="H2143" t="s">
        <v>2380</v>
      </c>
    </row>
    <row r="2144" spans="1:8" hidden="1" x14ac:dyDescent="0.3">
      <c r="A2144" t="s">
        <v>220</v>
      </c>
      <c r="B2144">
        <v>34.6</v>
      </c>
      <c r="C2144">
        <v>4.5</v>
      </c>
      <c r="D2144" t="s">
        <v>2382</v>
      </c>
      <c r="E2144" t="s">
        <v>2380</v>
      </c>
      <c r="F2144" t="s">
        <v>2380</v>
      </c>
      <c r="G2144" t="s">
        <v>2381</v>
      </c>
      <c r="H2144" t="s">
        <v>2380</v>
      </c>
    </row>
    <row r="2145" spans="1:8" hidden="1" x14ac:dyDescent="0.3">
      <c r="A2145" t="s">
        <v>219</v>
      </c>
      <c r="B2145">
        <v>25.8</v>
      </c>
      <c r="C2145">
        <v>6.29</v>
      </c>
      <c r="D2145" t="s">
        <v>2382</v>
      </c>
      <c r="E2145" t="s">
        <v>2380</v>
      </c>
      <c r="F2145" t="s">
        <v>2380</v>
      </c>
      <c r="G2145" t="s">
        <v>2381</v>
      </c>
      <c r="H2145" t="s">
        <v>2380</v>
      </c>
    </row>
    <row r="2146" spans="1:8" hidden="1" x14ac:dyDescent="0.3">
      <c r="A2146" t="s">
        <v>218</v>
      </c>
      <c r="B2146">
        <v>35.86</v>
      </c>
      <c r="C2146">
        <v>4.33</v>
      </c>
      <c r="D2146" t="s">
        <v>2380</v>
      </c>
      <c r="E2146" t="s">
        <v>2380</v>
      </c>
      <c r="F2146" t="s">
        <v>2380</v>
      </c>
      <c r="G2146">
        <v>1</v>
      </c>
      <c r="H2146" t="s">
        <v>2380</v>
      </c>
    </row>
    <row r="2147" spans="1:8" hidden="1" x14ac:dyDescent="0.3">
      <c r="A2147" t="s">
        <v>217</v>
      </c>
      <c r="B2147">
        <v>40.47</v>
      </c>
      <c r="C2147">
        <v>11.15</v>
      </c>
      <c r="D2147" t="s">
        <v>2380</v>
      </c>
      <c r="E2147" t="s">
        <v>2380</v>
      </c>
      <c r="F2147" t="s">
        <v>2380</v>
      </c>
      <c r="G2147" t="s">
        <v>2381</v>
      </c>
      <c r="H2147" t="s">
        <v>2380</v>
      </c>
    </row>
    <row r="2148" spans="1:8" hidden="1" x14ac:dyDescent="0.3">
      <c r="A2148" t="s">
        <v>216</v>
      </c>
      <c r="B2148">
        <v>32.01</v>
      </c>
      <c r="C2148">
        <v>6.45</v>
      </c>
      <c r="D2148" t="s">
        <v>2380</v>
      </c>
      <c r="E2148" t="s">
        <v>2380</v>
      </c>
      <c r="F2148" t="s">
        <v>2380</v>
      </c>
      <c r="G2148">
        <v>1</v>
      </c>
      <c r="H2148" t="s">
        <v>2380</v>
      </c>
    </row>
    <row r="2149" spans="1:8" hidden="1" x14ac:dyDescent="0.3">
      <c r="A2149" t="s">
        <v>215</v>
      </c>
      <c r="B2149">
        <v>33</v>
      </c>
      <c r="C2149">
        <v>9.27</v>
      </c>
      <c r="D2149" t="s">
        <v>2380</v>
      </c>
      <c r="E2149" t="s">
        <v>2380</v>
      </c>
      <c r="F2149" t="s">
        <v>2380</v>
      </c>
      <c r="G2149" t="s">
        <v>2381</v>
      </c>
      <c r="H2149" t="s">
        <v>2380</v>
      </c>
    </row>
    <row r="2150" spans="1:8" hidden="1" x14ac:dyDescent="0.3">
      <c r="A2150" t="s">
        <v>214</v>
      </c>
      <c r="B2150">
        <v>29.3</v>
      </c>
      <c r="C2150">
        <v>6.15</v>
      </c>
      <c r="D2150" t="s">
        <v>2380</v>
      </c>
      <c r="E2150" t="s">
        <v>2380</v>
      </c>
      <c r="F2150" t="s">
        <v>2380</v>
      </c>
      <c r="G2150">
        <v>1</v>
      </c>
      <c r="H2150" t="s">
        <v>2380</v>
      </c>
    </row>
    <row r="2151" spans="1:8" hidden="1" x14ac:dyDescent="0.3">
      <c r="A2151" t="s">
        <v>213</v>
      </c>
      <c r="B2151">
        <v>25.8</v>
      </c>
      <c r="C2151">
        <v>4.13</v>
      </c>
      <c r="D2151" t="s">
        <v>2380</v>
      </c>
      <c r="E2151" t="s">
        <v>2380</v>
      </c>
      <c r="F2151" t="s">
        <v>2380</v>
      </c>
      <c r="G2151">
        <v>1</v>
      </c>
      <c r="H2151" t="s">
        <v>2380</v>
      </c>
    </row>
    <row r="2152" spans="1:8" hidden="1" x14ac:dyDescent="0.3">
      <c r="A2152" t="s">
        <v>212</v>
      </c>
      <c r="B2152">
        <v>23.4</v>
      </c>
      <c r="C2152">
        <v>4.24</v>
      </c>
      <c r="D2152" t="s">
        <v>2380</v>
      </c>
      <c r="E2152" t="s">
        <v>2380</v>
      </c>
      <c r="F2152" t="s">
        <v>2380</v>
      </c>
      <c r="G2152">
        <v>1</v>
      </c>
      <c r="H2152" t="s">
        <v>2380</v>
      </c>
    </row>
    <row r="2153" spans="1:8" hidden="1" x14ac:dyDescent="0.3">
      <c r="A2153" t="s">
        <v>211</v>
      </c>
      <c r="B2153">
        <v>27.93</v>
      </c>
      <c r="C2153">
        <v>9.8800000000000008</v>
      </c>
      <c r="D2153" t="s">
        <v>2380</v>
      </c>
      <c r="E2153" t="s">
        <v>2380</v>
      </c>
      <c r="F2153" t="s">
        <v>2380</v>
      </c>
      <c r="G2153" t="s">
        <v>2381</v>
      </c>
      <c r="H2153" t="s">
        <v>2380</v>
      </c>
    </row>
    <row r="2154" spans="1:8" hidden="1" x14ac:dyDescent="0.3">
      <c r="A2154" t="s">
        <v>210</v>
      </c>
      <c r="B2154">
        <v>22</v>
      </c>
      <c r="C2154">
        <v>9.5</v>
      </c>
      <c r="D2154" t="s">
        <v>2380</v>
      </c>
      <c r="E2154" t="s">
        <v>2380</v>
      </c>
      <c r="F2154" t="s">
        <v>2380</v>
      </c>
      <c r="G2154" t="s">
        <v>2381</v>
      </c>
      <c r="H2154" t="s">
        <v>2380</v>
      </c>
    </row>
    <row r="2155" spans="1:8" hidden="1" x14ac:dyDescent="0.3">
      <c r="A2155" t="s">
        <v>209</v>
      </c>
      <c r="B2155">
        <v>36.86</v>
      </c>
      <c r="C2155">
        <v>4.97</v>
      </c>
      <c r="D2155" t="s">
        <v>2382</v>
      </c>
      <c r="E2155" t="s">
        <v>2380</v>
      </c>
      <c r="F2155" t="s">
        <v>2380</v>
      </c>
      <c r="G2155" t="s">
        <v>2381</v>
      </c>
      <c r="H2155" t="s">
        <v>2380</v>
      </c>
    </row>
    <row r="2156" spans="1:8" hidden="1" x14ac:dyDescent="0.3">
      <c r="A2156" t="s">
        <v>208</v>
      </c>
      <c r="B2156">
        <v>31.254999999999999</v>
      </c>
      <c r="C2156">
        <v>5.49</v>
      </c>
      <c r="D2156" t="s">
        <v>2382</v>
      </c>
      <c r="E2156" t="s">
        <v>2380</v>
      </c>
      <c r="F2156" t="s">
        <v>2380</v>
      </c>
      <c r="G2156" t="s">
        <v>2381</v>
      </c>
      <c r="H2156" t="s">
        <v>2380</v>
      </c>
    </row>
    <row r="2157" spans="1:8" hidden="1" x14ac:dyDescent="0.3">
      <c r="A2157" t="s">
        <v>207</v>
      </c>
      <c r="B2157">
        <v>23.06</v>
      </c>
      <c r="C2157">
        <v>4.47</v>
      </c>
      <c r="D2157" t="s">
        <v>2380</v>
      </c>
      <c r="E2157" t="s">
        <v>2380</v>
      </c>
      <c r="F2157" t="s">
        <v>2380</v>
      </c>
      <c r="G2157" t="s">
        <v>2381</v>
      </c>
      <c r="H2157" t="s">
        <v>2380</v>
      </c>
    </row>
    <row r="2158" spans="1:8" hidden="1" x14ac:dyDescent="0.3">
      <c r="A2158" t="s">
        <v>206</v>
      </c>
      <c r="B2158">
        <v>28.975000000000001</v>
      </c>
      <c r="C2158">
        <v>4.34</v>
      </c>
      <c r="D2158" t="s">
        <v>2382</v>
      </c>
      <c r="E2158" t="s">
        <v>2380</v>
      </c>
      <c r="F2158" t="s">
        <v>2380</v>
      </c>
      <c r="G2158" t="s">
        <v>2381</v>
      </c>
      <c r="H2158" t="s">
        <v>2380</v>
      </c>
    </row>
    <row r="2159" spans="1:8" hidden="1" x14ac:dyDescent="0.3">
      <c r="A2159" t="s">
        <v>205</v>
      </c>
      <c r="B2159">
        <v>33.299999999999997</v>
      </c>
      <c r="C2159">
        <v>9.49</v>
      </c>
      <c r="D2159" t="s">
        <v>2380</v>
      </c>
      <c r="E2159" t="s">
        <v>2380</v>
      </c>
      <c r="F2159" t="s">
        <v>2380</v>
      </c>
      <c r="G2159" t="s">
        <v>2381</v>
      </c>
      <c r="H2159" t="s">
        <v>2380</v>
      </c>
    </row>
    <row r="2160" spans="1:8" hidden="1" x14ac:dyDescent="0.3">
      <c r="A2160" t="s">
        <v>204</v>
      </c>
      <c r="B2160">
        <v>33</v>
      </c>
      <c r="C2160">
        <v>10.16</v>
      </c>
      <c r="D2160" t="s">
        <v>2380</v>
      </c>
      <c r="E2160" t="s">
        <v>2380</v>
      </c>
      <c r="F2160" t="s">
        <v>2380</v>
      </c>
      <c r="G2160" t="s">
        <v>2381</v>
      </c>
      <c r="H2160" t="s">
        <v>2380</v>
      </c>
    </row>
    <row r="2161" spans="1:8" hidden="1" x14ac:dyDescent="0.3">
      <c r="A2161" t="s">
        <v>203</v>
      </c>
      <c r="B2161">
        <v>31.46</v>
      </c>
      <c r="C2161">
        <v>11.19</v>
      </c>
      <c r="D2161" t="s">
        <v>2380</v>
      </c>
      <c r="E2161" t="s">
        <v>2380</v>
      </c>
      <c r="F2161" t="s">
        <v>2380</v>
      </c>
      <c r="G2161" t="s">
        <v>2381</v>
      </c>
      <c r="H2161" t="s">
        <v>2380</v>
      </c>
    </row>
    <row r="2162" spans="1:8" hidden="1" x14ac:dyDescent="0.3">
      <c r="A2162" t="s">
        <v>202</v>
      </c>
      <c r="B2162">
        <v>29.6</v>
      </c>
      <c r="C2162">
        <v>11.03</v>
      </c>
      <c r="D2162" t="s">
        <v>2380</v>
      </c>
      <c r="E2162" t="s">
        <v>2380</v>
      </c>
      <c r="F2162" t="s">
        <v>2380</v>
      </c>
      <c r="G2162" t="s">
        <v>2381</v>
      </c>
      <c r="H2162" t="s">
        <v>2380</v>
      </c>
    </row>
    <row r="2163" spans="1:8" hidden="1" x14ac:dyDescent="0.3">
      <c r="A2163" t="s">
        <v>201</v>
      </c>
      <c r="B2163">
        <v>22.05</v>
      </c>
      <c r="C2163">
        <v>4.43</v>
      </c>
      <c r="D2163" t="s">
        <v>2382</v>
      </c>
      <c r="E2163" t="s">
        <v>2380</v>
      </c>
      <c r="F2163" t="s">
        <v>2380</v>
      </c>
      <c r="G2163" t="s">
        <v>2381</v>
      </c>
      <c r="H2163" t="s">
        <v>2380</v>
      </c>
    </row>
    <row r="2164" spans="1:8" hidden="1" x14ac:dyDescent="0.3">
      <c r="A2164" t="s">
        <v>199</v>
      </c>
      <c r="B2164">
        <v>27.06</v>
      </c>
      <c r="C2164">
        <v>6.14</v>
      </c>
      <c r="D2164" t="s">
        <v>2380</v>
      </c>
      <c r="E2164" t="s">
        <v>2382</v>
      </c>
      <c r="F2164" t="s">
        <v>2380</v>
      </c>
      <c r="G2164">
        <v>1</v>
      </c>
      <c r="H2164" t="s">
        <v>2380</v>
      </c>
    </row>
    <row r="2165" spans="1:8" hidden="1"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hidden="1"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hidden="1" x14ac:dyDescent="0.3">
      <c r="A2170" t="s">
        <v>193</v>
      </c>
      <c r="B2170">
        <v>34.4</v>
      </c>
      <c r="C2170">
        <v>4.04</v>
      </c>
      <c r="D2170" t="s">
        <v>2380</v>
      </c>
      <c r="E2170" t="s">
        <v>2380</v>
      </c>
      <c r="F2170" t="s">
        <v>2380</v>
      </c>
      <c r="G2170" t="s">
        <v>2381</v>
      </c>
      <c r="H2170" t="s">
        <v>2380</v>
      </c>
    </row>
    <row r="2171" spans="1:8" hidden="1" x14ac:dyDescent="0.3">
      <c r="A2171" t="s">
        <v>192</v>
      </c>
      <c r="B2171">
        <v>32.56</v>
      </c>
      <c r="C2171">
        <v>5.36</v>
      </c>
      <c r="D2171" t="s">
        <v>2380</v>
      </c>
      <c r="E2171" t="s">
        <v>2380</v>
      </c>
      <c r="F2171" t="s">
        <v>2380</v>
      </c>
      <c r="G2171" t="s">
        <v>2381</v>
      </c>
      <c r="H2171" t="s">
        <v>2380</v>
      </c>
    </row>
    <row r="2172" spans="1:8" hidden="1" x14ac:dyDescent="0.3">
      <c r="A2172" t="s">
        <v>191</v>
      </c>
      <c r="B2172">
        <v>27.98</v>
      </c>
      <c r="C2172">
        <v>4.38</v>
      </c>
      <c r="D2172" t="s">
        <v>2380</v>
      </c>
      <c r="E2172" t="s">
        <v>2382</v>
      </c>
      <c r="F2172" t="s">
        <v>2380</v>
      </c>
      <c r="G2172">
        <v>1</v>
      </c>
      <c r="H2172" t="s">
        <v>2380</v>
      </c>
    </row>
    <row r="2173" spans="1:8" hidden="1" x14ac:dyDescent="0.3">
      <c r="A2173" t="s">
        <v>190</v>
      </c>
      <c r="B2173">
        <v>26.51</v>
      </c>
      <c r="C2173">
        <v>4.58</v>
      </c>
      <c r="D2173" t="s">
        <v>2380</v>
      </c>
      <c r="E2173" t="s">
        <v>2380</v>
      </c>
      <c r="F2173" t="s">
        <v>2380</v>
      </c>
      <c r="G2173" t="s">
        <v>2381</v>
      </c>
      <c r="H2173" t="s">
        <v>2380</v>
      </c>
    </row>
    <row r="2174" spans="1:8" hidden="1"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hidden="1"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hidden="1" x14ac:dyDescent="0.3">
      <c r="A2184" t="s">
        <v>179</v>
      </c>
      <c r="B2184">
        <v>35.200000000000003</v>
      </c>
      <c r="C2184">
        <v>5.97</v>
      </c>
      <c r="D2184" t="s">
        <v>2380</v>
      </c>
      <c r="E2184" t="s">
        <v>2382</v>
      </c>
      <c r="F2184" t="s">
        <v>2380</v>
      </c>
      <c r="G2184">
        <v>1</v>
      </c>
      <c r="H2184" t="s">
        <v>2380</v>
      </c>
    </row>
    <row r="2185" spans="1:8" hidden="1" x14ac:dyDescent="0.3">
      <c r="A2185" t="s">
        <v>178</v>
      </c>
      <c r="B2185">
        <v>33.770000000000003</v>
      </c>
      <c r="C2185">
        <v>4.0199999999999996</v>
      </c>
      <c r="D2185" t="s">
        <v>2380</v>
      </c>
      <c r="E2185" t="s">
        <v>2382</v>
      </c>
      <c r="F2185" t="s">
        <v>2380</v>
      </c>
      <c r="G2185">
        <v>1</v>
      </c>
      <c r="H2185" t="s">
        <v>2380</v>
      </c>
    </row>
    <row r="2186" spans="1:8" hidden="1" x14ac:dyDescent="0.3">
      <c r="A2186" t="s">
        <v>177</v>
      </c>
      <c r="B2186">
        <v>30.03</v>
      </c>
      <c r="C2186">
        <v>4.04</v>
      </c>
      <c r="D2186" t="s">
        <v>2380</v>
      </c>
      <c r="E2186" t="s">
        <v>2382</v>
      </c>
      <c r="F2186" t="s">
        <v>2380</v>
      </c>
      <c r="G2186">
        <v>1</v>
      </c>
      <c r="H2186" t="s">
        <v>2380</v>
      </c>
    </row>
    <row r="2187" spans="1:8" hidden="1" x14ac:dyDescent="0.3">
      <c r="A2187" t="s">
        <v>176</v>
      </c>
      <c r="B2187">
        <v>29.37</v>
      </c>
      <c r="C2187">
        <v>5.54</v>
      </c>
      <c r="D2187" t="s">
        <v>2380</v>
      </c>
      <c r="E2187" t="s">
        <v>2382</v>
      </c>
      <c r="F2187" t="s">
        <v>2380</v>
      </c>
      <c r="G2187">
        <v>1</v>
      </c>
      <c r="H2187" t="s">
        <v>2380</v>
      </c>
    </row>
    <row r="2188" spans="1:8" hidden="1" x14ac:dyDescent="0.3">
      <c r="A2188" t="s">
        <v>175</v>
      </c>
      <c r="B2188">
        <v>28.5</v>
      </c>
      <c r="C2188">
        <v>4.03</v>
      </c>
      <c r="D2188" t="s">
        <v>2380</v>
      </c>
      <c r="E2188" t="s">
        <v>2382</v>
      </c>
      <c r="F2188" t="s">
        <v>2380</v>
      </c>
      <c r="G2188">
        <v>1</v>
      </c>
      <c r="H2188" t="s">
        <v>2380</v>
      </c>
    </row>
    <row r="2189" spans="1:8" hidden="1" x14ac:dyDescent="0.3">
      <c r="A2189" t="s">
        <v>174</v>
      </c>
      <c r="B2189">
        <v>23.32</v>
      </c>
      <c r="C2189">
        <v>5.62</v>
      </c>
      <c r="D2189" t="s">
        <v>2380</v>
      </c>
      <c r="E2189" t="s">
        <v>2382</v>
      </c>
      <c r="F2189" t="s">
        <v>2380</v>
      </c>
      <c r="G2189">
        <v>1</v>
      </c>
      <c r="H2189" t="s">
        <v>2380</v>
      </c>
    </row>
    <row r="2190" spans="1:8" hidden="1" x14ac:dyDescent="0.3">
      <c r="A2190" t="s">
        <v>173</v>
      </c>
      <c r="B2190">
        <v>26.125</v>
      </c>
      <c r="C2190">
        <v>5.27</v>
      </c>
      <c r="D2190" t="s">
        <v>2380</v>
      </c>
      <c r="E2190" t="s">
        <v>2382</v>
      </c>
      <c r="F2190" t="s">
        <v>2380</v>
      </c>
      <c r="G2190">
        <v>1</v>
      </c>
      <c r="H2190" t="s">
        <v>2380</v>
      </c>
    </row>
    <row r="2191" spans="1:8" hidden="1" x14ac:dyDescent="0.3">
      <c r="A2191" t="s">
        <v>172</v>
      </c>
      <c r="B2191">
        <v>25.46</v>
      </c>
      <c r="C2191">
        <v>5.18</v>
      </c>
      <c r="D2191" t="s">
        <v>2380</v>
      </c>
      <c r="E2191" t="s">
        <v>2382</v>
      </c>
      <c r="F2191" t="s">
        <v>2380</v>
      </c>
      <c r="G2191">
        <v>1</v>
      </c>
      <c r="H2191" t="s">
        <v>2380</v>
      </c>
    </row>
    <row r="2192" spans="1:8" hidden="1" x14ac:dyDescent="0.3">
      <c r="A2192" t="s">
        <v>171</v>
      </c>
      <c r="B2192">
        <v>23.75</v>
      </c>
      <c r="C2192">
        <v>5.27</v>
      </c>
      <c r="D2192" t="s">
        <v>2380</v>
      </c>
      <c r="E2192" t="s">
        <v>2382</v>
      </c>
      <c r="F2192" t="s">
        <v>2380</v>
      </c>
      <c r="G2192">
        <v>1</v>
      </c>
      <c r="H2192" t="s">
        <v>2380</v>
      </c>
    </row>
    <row r="2193" spans="1:8" hidden="1" x14ac:dyDescent="0.3">
      <c r="A2193" t="s">
        <v>169</v>
      </c>
      <c r="B2193">
        <v>23.085000000000001</v>
      </c>
      <c r="C2193">
        <v>5.62</v>
      </c>
      <c r="D2193" t="s">
        <v>2380</v>
      </c>
      <c r="E2193" t="s">
        <v>2382</v>
      </c>
      <c r="F2193" t="s">
        <v>2380</v>
      </c>
      <c r="G2193">
        <v>1</v>
      </c>
      <c r="H2193" t="s">
        <v>2380</v>
      </c>
    </row>
    <row r="2194" spans="1:8" hidden="1" x14ac:dyDescent="0.3">
      <c r="A2194" t="s">
        <v>167</v>
      </c>
      <c r="B2194">
        <v>22.99</v>
      </c>
      <c r="C2194">
        <v>5.0599999999999996</v>
      </c>
      <c r="D2194" t="s">
        <v>2380</v>
      </c>
      <c r="E2194" t="s">
        <v>2382</v>
      </c>
      <c r="F2194" t="s">
        <v>2380</v>
      </c>
      <c r="G2194">
        <v>1</v>
      </c>
      <c r="H2194" t="s">
        <v>2380</v>
      </c>
    </row>
    <row r="2195" spans="1:8" hidden="1" x14ac:dyDescent="0.3">
      <c r="A2195" t="s">
        <v>165</v>
      </c>
      <c r="B2195">
        <v>21.47</v>
      </c>
      <c r="C2195">
        <v>4.6900000000000004</v>
      </c>
      <c r="D2195" t="s">
        <v>2380</v>
      </c>
      <c r="E2195" t="s">
        <v>2382</v>
      </c>
      <c r="F2195" t="s">
        <v>2380</v>
      </c>
      <c r="G2195">
        <v>1</v>
      </c>
      <c r="H2195" t="s">
        <v>2380</v>
      </c>
    </row>
    <row r="2196" spans="1:8" hidden="1" x14ac:dyDescent="0.3">
      <c r="A2196" t="s">
        <v>163</v>
      </c>
      <c r="B2196">
        <v>15.96</v>
      </c>
      <c r="C2196">
        <v>5.44</v>
      </c>
      <c r="D2196" t="s">
        <v>2380</v>
      </c>
      <c r="E2196" t="s">
        <v>2382</v>
      </c>
      <c r="F2196" t="s">
        <v>2380</v>
      </c>
      <c r="G2196">
        <v>1</v>
      </c>
      <c r="H2196" t="s">
        <v>2380</v>
      </c>
    </row>
    <row r="2197" spans="1:8" hidden="1" x14ac:dyDescent="0.3">
      <c r="A2197" t="s">
        <v>162</v>
      </c>
      <c r="B2197">
        <v>39.5</v>
      </c>
      <c r="C2197">
        <v>5.05</v>
      </c>
      <c r="D2197" t="s">
        <v>2380</v>
      </c>
      <c r="E2197" t="s">
        <v>2382</v>
      </c>
      <c r="F2197" t="s">
        <v>2380</v>
      </c>
      <c r="G2197">
        <v>1</v>
      </c>
      <c r="H2197" t="s">
        <v>2380</v>
      </c>
    </row>
    <row r="2198" spans="1:8" hidden="1" x14ac:dyDescent="0.3">
      <c r="A2198" t="s">
        <v>161</v>
      </c>
      <c r="B2198">
        <v>33.770000000000003</v>
      </c>
      <c r="C2198">
        <v>6</v>
      </c>
      <c r="D2198" t="s">
        <v>2380</v>
      </c>
      <c r="E2198" t="s">
        <v>2382</v>
      </c>
      <c r="F2198" t="s">
        <v>2380</v>
      </c>
      <c r="G2198">
        <v>1</v>
      </c>
      <c r="H2198" t="s">
        <v>2380</v>
      </c>
    </row>
    <row r="2199" spans="1:8" hidden="1"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hidden="1" x14ac:dyDescent="0.3">
      <c r="A2204" t="s">
        <v>155</v>
      </c>
      <c r="B2204">
        <v>40.26</v>
      </c>
      <c r="C2204">
        <v>5.52</v>
      </c>
      <c r="D2204" t="s">
        <v>2380</v>
      </c>
      <c r="E2204" t="s">
        <v>2382</v>
      </c>
      <c r="F2204" t="s">
        <v>2380</v>
      </c>
      <c r="G2204">
        <v>1</v>
      </c>
      <c r="H2204" t="s">
        <v>2380</v>
      </c>
    </row>
    <row r="2205" spans="1:8" hidden="1" x14ac:dyDescent="0.3">
      <c r="A2205" t="s">
        <v>154</v>
      </c>
      <c r="B2205">
        <v>39.82</v>
      </c>
      <c r="C2205">
        <v>6.01</v>
      </c>
      <c r="D2205" t="s">
        <v>2380</v>
      </c>
      <c r="E2205" t="s">
        <v>2382</v>
      </c>
      <c r="F2205" t="s">
        <v>2380</v>
      </c>
      <c r="G2205">
        <v>1</v>
      </c>
      <c r="H2205" t="s">
        <v>2380</v>
      </c>
    </row>
    <row r="2206" spans="1:8" hidden="1"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hidden="1" x14ac:dyDescent="0.3">
      <c r="A2209" t="s">
        <v>150</v>
      </c>
      <c r="B2209">
        <v>38.28</v>
      </c>
      <c r="C2209">
        <v>5.39</v>
      </c>
      <c r="D2209" t="s">
        <v>2380</v>
      </c>
      <c r="E2209" t="s">
        <v>2382</v>
      </c>
      <c r="F2209" t="s">
        <v>2380</v>
      </c>
      <c r="G2209">
        <v>1</v>
      </c>
      <c r="H2209" t="s">
        <v>2380</v>
      </c>
    </row>
    <row r="2210" spans="1:8" hidden="1" x14ac:dyDescent="0.3">
      <c r="A2210" t="s">
        <v>149</v>
      </c>
      <c r="B2210">
        <v>38.17</v>
      </c>
      <c r="C2210">
        <v>4.07</v>
      </c>
      <c r="D2210" t="s">
        <v>2380</v>
      </c>
      <c r="E2210" t="s">
        <v>2382</v>
      </c>
      <c r="F2210" t="s">
        <v>2380</v>
      </c>
      <c r="G2210">
        <v>1</v>
      </c>
      <c r="H2210" t="s">
        <v>2380</v>
      </c>
    </row>
    <row r="2211" spans="1:8" hidden="1"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hidden="1" x14ac:dyDescent="0.3">
      <c r="A2215" t="s">
        <v>144</v>
      </c>
      <c r="B2215">
        <v>31.35</v>
      </c>
      <c r="C2215">
        <v>4.28</v>
      </c>
      <c r="D2215" t="s">
        <v>2380</v>
      </c>
      <c r="E2215" t="s">
        <v>2382</v>
      </c>
      <c r="F2215" t="s">
        <v>2380</v>
      </c>
      <c r="G2215">
        <v>1</v>
      </c>
      <c r="H2215" t="s">
        <v>2380</v>
      </c>
    </row>
    <row r="2216" spans="1:8" hidden="1"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hidden="1" x14ac:dyDescent="0.3">
      <c r="A2218" t="s">
        <v>141</v>
      </c>
      <c r="B2218">
        <v>22.57</v>
      </c>
      <c r="C2218">
        <v>5.8</v>
      </c>
      <c r="D2218" t="s">
        <v>2382</v>
      </c>
      <c r="E2218" t="s">
        <v>2380</v>
      </c>
      <c r="F2218" t="s">
        <v>2380</v>
      </c>
      <c r="G2218">
        <v>1</v>
      </c>
      <c r="H2218" t="s">
        <v>2380</v>
      </c>
    </row>
    <row r="2219" spans="1:8" hidden="1" x14ac:dyDescent="0.3">
      <c r="A2219" t="s">
        <v>140</v>
      </c>
      <c r="B2219">
        <v>26.73</v>
      </c>
      <c r="C2219">
        <v>5.08</v>
      </c>
      <c r="D2219" t="s">
        <v>2380</v>
      </c>
      <c r="E2219" t="s">
        <v>2382</v>
      </c>
      <c r="F2219" t="s">
        <v>2380</v>
      </c>
      <c r="G2219">
        <v>1</v>
      </c>
      <c r="H2219" t="s">
        <v>2380</v>
      </c>
    </row>
    <row r="2220" spans="1:8" hidden="1" x14ac:dyDescent="0.3">
      <c r="A2220" t="s">
        <v>139</v>
      </c>
      <c r="B2220">
        <v>20.79</v>
      </c>
      <c r="C2220">
        <v>5.84</v>
      </c>
      <c r="D2220" t="s">
        <v>2380</v>
      </c>
      <c r="E2220" t="s">
        <v>2382</v>
      </c>
      <c r="F2220" t="s">
        <v>2380</v>
      </c>
      <c r="G2220">
        <v>1</v>
      </c>
      <c r="H2220" t="s">
        <v>2380</v>
      </c>
    </row>
    <row r="2221" spans="1:8" hidden="1" x14ac:dyDescent="0.3">
      <c r="A2221" t="s">
        <v>138</v>
      </c>
      <c r="B2221">
        <v>20.149999999999999</v>
      </c>
      <c r="C2221">
        <v>4.1500000000000004</v>
      </c>
      <c r="D2221" t="s">
        <v>2380</v>
      </c>
      <c r="E2221" t="s">
        <v>2380</v>
      </c>
      <c r="F2221" t="s">
        <v>2380</v>
      </c>
      <c r="G2221">
        <v>1</v>
      </c>
      <c r="H2221" t="s">
        <v>2380</v>
      </c>
    </row>
    <row r="2222" spans="1:8" hidden="1" x14ac:dyDescent="0.3">
      <c r="A2222" t="s">
        <v>137</v>
      </c>
      <c r="B2222">
        <v>36.85</v>
      </c>
      <c r="C2222">
        <v>4.3600000000000003</v>
      </c>
      <c r="D2222" t="s">
        <v>2382</v>
      </c>
      <c r="E2222" t="s">
        <v>2380</v>
      </c>
      <c r="F2222" t="s">
        <v>2380</v>
      </c>
      <c r="G2222" t="s">
        <v>2381</v>
      </c>
      <c r="H2222" t="s">
        <v>2380</v>
      </c>
    </row>
    <row r="2223" spans="1:8" hidden="1" x14ac:dyDescent="0.3">
      <c r="A2223" t="s">
        <v>136</v>
      </c>
      <c r="B2223">
        <v>35.53</v>
      </c>
      <c r="C2223">
        <v>4.55</v>
      </c>
      <c r="D2223" t="s">
        <v>2382</v>
      </c>
      <c r="E2223" t="s">
        <v>2380</v>
      </c>
      <c r="F2223" t="s">
        <v>2380</v>
      </c>
      <c r="G2223" t="s">
        <v>2381</v>
      </c>
      <c r="H2223" t="s">
        <v>2380</v>
      </c>
    </row>
    <row r="2224" spans="1:8" hidden="1" x14ac:dyDescent="0.3">
      <c r="A2224" t="s">
        <v>135</v>
      </c>
      <c r="B2224">
        <v>31.1</v>
      </c>
      <c r="C2224">
        <v>4.37</v>
      </c>
      <c r="D2224" t="s">
        <v>2382</v>
      </c>
      <c r="E2224" t="s">
        <v>2380</v>
      </c>
      <c r="F2224" t="s">
        <v>2380</v>
      </c>
      <c r="G2224" t="s">
        <v>2381</v>
      </c>
      <c r="H2224" t="s">
        <v>2380</v>
      </c>
    </row>
    <row r="2225" spans="1:8" hidden="1" x14ac:dyDescent="0.3">
      <c r="A2225" t="s">
        <v>134</v>
      </c>
      <c r="B2225">
        <v>23.21</v>
      </c>
      <c r="C2225">
        <v>5.24</v>
      </c>
      <c r="D2225" t="s">
        <v>2382</v>
      </c>
      <c r="E2225" t="s">
        <v>2380</v>
      </c>
      <c r="F2225" t="s">
        <v>2380</v>
      </c>
      <c r="G2225" t="s">
        <v>2381</v>
      </c>
      <c r="H2225" t="s">
        <v>2380</v>
      </c>
    </row>
    <row r="2226" spans="1:8" hidden="1" x14ac:dyDescent="0.3">
      <c r="A2226" t="s">
        <v>133</v>
      </c>
      <c r="B2226">
        <v>18.36</v>
      </c>
      <c r="C2226">
        <v>5.96</v>
      </c>
      <c r="D2226" t="s">
        <v>2380</v>
      </c>
      <c r="E2226" t="s">
        <v>2380</v>
      </c>
      <c r="F2226" t="s">
        <v>2380</v>
      </c>
      <c r="G2226">
        <v>1</v>
      </c>
      <c r="H2226" t="s">
        <v>2380</v>
      </c>
    </row>
    <row r="2227" spans="1:8" hidden="1"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hidden="1"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hidden="1"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hidden="1" x14ac:dyDescent="0.3">
      <c r="A2234" t="s">
        <v>125</v>
      </c>
      <c r="B2234">
        <v>20.58</v>
      </c>
      <c r="C2234">
        <v>5.64</v>
      </c>
      <c r="D2234" t="s">
        <v>2382</v>
      </c>
      <c r="E2234" t="s">
        <v>2380</v>
      </c>
      <c r="F2234" t="s">
        <v>2380</v>
      </c>
      <c r="G2234" t="s">
        <v>2381</v>
      </c>
      <c r="H2234" t="s">
        <v>2380</v>
      </c>
    </row>
    <row r="2235" spans="1:8" hidden="1"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hidden="1" x14ac:dyDescent="0.3">
      <c r="A2237" t="s">
        <v>122</v>
      </c>
      <c r="B2237">
        <v>24.59</v>
      </c>
      <c r="C2237">
        <v>4.38</v>
      </c>
      <c r="D2237" t="s">
        <v>2380</v>
      </c>
      <c r="E2237" t="s">
        <v>2380</v>
      </c>
      <c r="F2237" t="s">
        <v>2380</v>
      </c>
      <c r="G2237">
        <v>1</v>
      </c>
      <c r="H2237" t="s">
        <v>2380</v>
      </c>
    </row>
    <row r="2238" spans="1:8" hidden="1" x14ac:dyDescent="0.3">
      <c r="A2238" t="s">
        <v>121</v>
      </c>
      <c r="B2238">
        <v>33.33</v>
      </c>
      <c r="C2238">
        <v>9.7899999999999991</v>
      </c>
      <c r="D2238" t="s">
        <v>2380</v>
      </c>
      <c r="E2238" t="s">
        <v>2380</v>
      </c>
      <c r="F2238" t="s">
        <v>2380</v>
      </c>
      <c r="G2238" t="s">
        <v>2381</v>
      </c>
      <c r="H2238" t="s">
        <v>2380</v>
      </c>
    </row>
    <row r="2239" spans="1:8" hidden="1" x14ac:dyDescent="0.3">
      <c r="A2239" t="s">
        <v>120</v>
      </c>
      <c r="B2239">
        <v>18.5</v>
      </c>
      <c r="C2239">
        <v>11.84</v>
      </c>
      <c r="D2239" t="s">
        <v>2380</v>
      </c>
      <c r="E2239" t="s">
        <v>2380</v>
      </c>
      <c r="F2239" t="s">
        <v>2380</v>
      </c>
      <c r="G2239" t="s">
        <v>2381</v>
      </c>
      <c r="H2239" t="s">
        <v>2380</v>
      </c>
    </row>
    <row r="2240" spans="1:8" hidden="1" x14ac:dyDescent="0.3">
      <c r="A2240" t="s">
        <v>119</v>
      </c>
      <c r="B2240">
        <v>18.579999999999998</v>
      </c>
      <c r="C2240">
        <v>6.22</v>
      </c>
      <c r="D2240" t="s">
        <v>2380</v>
      </c>
      <c r="E2240" t="s">
        <v>2380</v>
      </c>
      <c r="F2240" t="s">
        <v>2380</v>
      </c>
      <c r="G2240" t="s">
        <v>2381</v>
      </c>
      <c r="H2240" t="s">
        <v>2380</v>
      </c>
    </row>
    <row r="2241" spans="1:8" hidden="1" x14ac:dyDescent="0.3">
      <c r="A2241" t="s">
        <v>118</v>
      </c>
      <c r="B2241">
        <v>16.64</v>
      </c>
      <c r="C2241">
        <v>10.01</v>
      </c>
      <c r="D2241" t="s">
        <v>2380</v>
      </c>
      <c r="E2241" t="s">
        <v>2380</v>
      </c>
      <c r="F2241" t="s">
        <v>2380</v>
      </c>
      <c r="G2241" t="s">
        <v>2381</v>
      </c>
      <c r="H2241" t="s">
        <v>2380</v>
      </c>
    </row>
    <row r="2242" spans="1:8" hidden="1"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hidden="1" x14ac:dyDescent="0.3">
      <c r="A2244" t="s">
        <v>115</v>
      </c>
      <c r="B2244">
        <v>15.6</v>
      </c>
      <c r="C2244">
        <v>4.12</v>
      </c>
      <c r="D2244" t="s">
        <v>2382</v>
      </c>
      <c r="E2244" t="s">
        <v>2380</v>
      </c>
      <c r="F2244" t="s">
        <v>2380</v>
      </c>
      <c r="G2244">
        <v>1</v>
      </c>
      <c r="H2244" t="s">
        <v>2380</v>
      </c>
    </row>
    <row r="2245" spans="1:8" hidden="1" x14ac:dyDescent="0.3">
      <c r="A2245" t="s">
        <v>114</v>
      </c>
      <c r="B2245">
        <v>24.39</v>
      </c>
      <c r="C2245">
        <v>6.24</v>
      </c>
      <c r="D2245" t="s">
        <v>2380</v>
      </c>
      <c r="E2245" t="s">
        <v>2380</v>
      </c>
      <c r="F2245" t="s">
        <v>2380</v>
      </c>
      <c r="G2245">
        <v>1</v>
      </c>
      <c r="H2245" t="s">
        <v>2380</v>
      </c>
    </row>
    <row r="2246" spans="1:8" hidden="1" x14ac:dyDescent="0.3">
      <c r="A2246" t="s">
        <v>113</v>
      </c>
      <c r="B2246">
        <v>24.75</v>
      </c>
      <c r="C2246">
        <v>4.83</v>
      </c>
      <c r="D2246" t="s">
        <v>2380</v>
      </c>
      <c r="E2246" t="s">
        <v>2380</v>
      </c>
      <c r="F2246" t="s">
        <v>2380</v>
      </c>
      <c r="G2246" t="s">
        <v>2381</v>
      </c>
      <c r="H2246" t="s">
        <v>2380</v>
      </c>
    </row>
    <row r="2247" spans="1:8" hidden="1" x14ac:dyDescent="0.3">
      <c r="A2247" t="s">
        <v>112</v>
      </c>
      <c r="B2247">
        <v>20.88</v>
      </c>
      <c r="C2247">
        <v>7.4</v>
      </c>
      <c r="D2247" t="s">
        <v>2380</v>
      </c>
      <c r="E2247" t="s">
        <v>2380</v>
      </c>
      <c r="F2247" t="s">
        <v>2380</v>
      </c>
      <c r="G2247" t="s">
        <v>2381</v>
      </c>
      <c r="H2247" t="s">
        <v>2380</v>
      </c>
    </row>
    <row r="2248" spans="1:8" hidden="1" x14ac:dyDescent="0.3">
      <c r="A2248" t="s">
        <v>111</v>
      </c>
      <c r="B2248">
        <v>20.43</v>
      </c>
      <c r="C2248">
        <v>4.54</v>
      </c>
      <c r="D2248" t="s">
        <v>2380</v>
      </c>
      <c r="E2248" t="s">
        <v>2380</v>
      </c>
      <c r="F2248" t="s">
        <v>2380</v>
      </c>
      <c r="G2248" t="s">
        <v>2381</v>
      </c>
      <c r="H2248" t="s">
        <v>2380</v>
      </c>
    </row>
    <row r="2249" spans="1:8" hidden="1" x14ac:dyDescent="0.3">
      <c r="A2249" t="s">
        <v>110</v>
      </c>
      <c r="B2249">
        <v>15.18</v>
      </c>
      <c r="C2249">
        <v>11.11</v>
      </c>
      <c r="D2249" t="s">
        <v>2380</v>
      </c>
      <c r="E2249" t="s">
        <v>2380</v>
      </c>
      <c r="F2249" t="s">
        <v>2380</v>
      </c>
      <c r="G2249" t="s">
        <v>2381</v>
      </c>
      <c r="H2249" t="s">
        <v>2380</v>
      </c>
    </row>
    <row r="2250" spans="1:8" hidden="1" x14ac:dyDescent="0.3">
      <c r="A2250" t="s">
        <v>109</v>
      </c>
      <c r="B2250">
        <v>15.12</v>
      </c>
      <c r="C2250">
        <v>4.03</v>
      </c>
      <c r="D2250" t="s">
        <v>2382</v>
      </c>
      <c r="E2250" t="s">
        <v>2380</v>
      </c>
      <c r="F2250" t="s">
        <v>2380</v>
      </c>
      <c r="G2250" t="s">
        <v>2381</v>
      </c>
      <c r="H2250" t="s">
        <v>2380</v>
      </c>
    </row>
    <row r="2251" spans="1:8" hidden="1" x14ac:dyDescent="0.3">
      <c r="A2251" t="s">
        <v>108</v>
      </c>
      <c r="B2251">
        <v>23.88</v>
      </c>
      <c r="C2251">
        <v>4.51</v>
      </c>
      <c r="D2251" t="s">
        <v>2380</v>
      </c>
      <c r="E2251" t="s">
        <v>2380</v>
      </c>
      <c r="F2251" t="s">
        <v>2380</v>
      </c>
      <c r="G2251">
        <v>1</v>
      </c>
      <c r="H2251" t="s">
        <v>2380</v>
      </c>
    </row>
    <row r="2252" spans="1:8" hidden="1" x14ac:dyDescent="0.3">
      <c r="A2252" t="s">
        <v>107</v>
      </c>
      <c r="B2252">
        <v>16.13</v>
      </c>
      <c r="C2252">
        <v>5.56</v>
      </c>
      <c r="D2252" t="s">
        <v>2380</v>
      </c>
      <c r="E2252" t="s">
        <v>2382</v>
      </c>
      <c r="F2252" t="s">
        <v>2380</v>
      </c>
      <c r="G2252">
        <v>1</v>
      </c>
      <c r="H2252" t="s">
        <v>2380</v>
      </c>
    </row>
    <row r="2253" spans="1:8" hidden="1" x14ac:dyDescent="0.3">
      <c r="A2253" t="s">
        <v>106</v>
      </c>
      <c r="B2253">
        <v>24.09</v>
      </c>
      <c r="C2253">
        <v>4.0999999999999996</v>
      </c>
      <c r="D2253" t="s">
        <v>2380</v>
      </c>
      <c r="E2253" t="s">
        <v>2382</v>
      </c>
      <c r="F2253" t="s">
        <v>2380</v>
      </c>
      <c r="G2253">
        <v>1</v>
      </c>
      <c r="H2253" t="s">
        <v>2380</v>
      </c>
    </row>
    <row r="2254" spans="1:8" hidden="1"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hidden="1"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hidden="1" x14ac:dyDescent="0.3">
      <c r="A2267" t="s">
        <v>92</v>
      </c>
      <c r="B2267">
        <v>21.87</v>
      </c>
      <c r="C2267">
        <v>8.59</v>
      </c>
      <c r="D2267" t="s">
        <v>2380</v>
      </c>
      <c r="E2267" t="s">
        <v>2380</v>
      </c>
      <c r="F2267" t="s">
        <v>2380</v>
      </c>
      <c r="G2267" t="s">
        <v>2381</v>
      </c>
      <c r="H2267" t="s">
        <v>2380</v>
      </c>
    </row>
    <row r="2268" spans="1:8" hidden="1" x14ac:dyDescent="0.3">
      <c r="A2268" t="s">
        <v>91</v>
      </c>
      <c r="B2268">
        <v>16.600000000000001</v>
      </c>
      <c r="C2268">
        <v>5.87</v>
      </c>
      <c r="D2268" t="s">
        <v>2380</v>
      </c>
      <c r="E2268" t="s">
        <v>2380</v>
      </c>
      <c r="F2268" t="s">
        <v>2380</v>
      </c>
      <c r="G2268">
        <v>1</v>
      </c>
      <c r="H2268" t="s">
        <v>2380</v>
      </c>
    </row>
    <row r="2269" spans="1:8" hidden="1" x14ac:dyDescent="0.3">
      <c r="A2269" t="s">
        <v>90</v>
      </c>
      <c r="B2269">
        <v>21.98</v>
      </c>
      <c r="C2269">
        <v>7.03</v>
      </c>
      <c r="D2269" t="s">
        <v>2380</v>
      </c>
      <c r="E2269" t="s">
        <v>2380</v>
      </c>
      <c r="F2269" t="s">
        <v>2380</v>
      </c>
      <c r="G2269" t="s">
        <v>2381</v>
      </c>
      <c r="H2269" t="s">
        <v>2380</v>
      </c>
    </row>
    <row r="2270" spans="1:8" hidden="1" x14ac:dyDescent="0.3">
      <c r="A2270" t="s">
        <v>89</v>
      </c>
      <c r="B2270">
        <v>19.7</v>
      </c>
      <c r="C2270">
        <v>5.51</v>
      </c>
      <c r="D2270" t="s">
        <v>2380</v>
      </c>
      <c r="E2270" t="s">
        <v>2380</v>
      </c>
      <c r="F2270" t="s">
        <v>2380</v>
      </c>
      <c r="G2270">
        <v>1</v>
      </c>
      <c r="H2270" t="s">
        <v>2380</v>
      </c>
    </row>
    <row r="2271" spans="1:8" hidden="1" x14ac:dyDescent="0.3">
      <c r="A2271" t="s">
        <v>88</v>
      </c>
      <c r="B2271">
        <v>19.21</v>
      </c>
      <c r="C2271">
        <v>4.76</v>
      </c>
      <c r="D2271" t="s">
        <v>2380</v>
      </c>
      <c r="E2271" t="s">
        <v>2382</v>
      </c>
      <c r="F2271" t="s">
        <v>2380</v>
      </c>
      <c r="G2271">
        <v>1</v>
      </c>
      <c r="H2271" t="s">
        <v>2380</v>
      </c>
    </row>
    <row r="2272" spans="1:8" hidden="1" x14ac:dyDescent="0.3">
      <c r="A2272" t="s">
        <v>87</v>
      </c>
      <c r="B2272">
        <v>19.3</v>
      </c>
      <c r="C2272">
        <v>4.7</v>
      </c>
      <c r="D2272" t="s">
        <v>2380</v>
      </c>
      <c r="E2272" t="s">
        <v>2382</v>
      </c>
      <c r="F2272" t="s">
        <v>2380</v>
      </c>
      <c r="G2272">
        <v>1</v>
      </c>
      <c r="H2272" t="s">
        <v>2380</v>
      </c>
    </row>
    <row r="2273" spans="1:8" hidden="1" x14ac:dyDescent="0.3">
      <c r="A2273" t="s">
        <v>86</v>
      </c>
      <c r="B2273">
        <v>16.22</v>
      </c>
      <c r="C2273">
        <v>6.21</v>
      </c>
      <c r="D2273" t="s">
        <v>2382</v>
      </c>
      <c r="E2273" t="s">
        <v>2380</v>
      </c>
      <c r="F2273" t="s">
        <v>2380</v>
      </c>
      <c r="G2273" t="s">
        <v>2381</v>
      </c>
      <c r="H2273" t="s">
        <v>2380</v>
      </c>
    </row>
    <row r="2274" spans="1:8" hidden="1" x14ac:dyDescent="0.3">
      <c r="A2274" t="s">
        <v>85</v>
      </c>
      <c r="B2274">
        <v>17.12</v>
      </c>
      <c r="C2274">
        <v>4.5199999999999996</v>
      </c>
      <c r="D2274" t="s">
        <v>2380</v>
      </c>
      <c r="E2274" t="s">
        <v>2382</v>
      </c>
      <c r="F2274" t="s">
        <v>2380</v>
      </c>
      <c r="G2274">
        <v>1</v>
      </c>
      <c r="H2274" t="s">
        <v>2380</v>
      </c>
    </row>
    <row r="2275" spans="1:8" hidden="1" x14ac:dyDescent="0.3">
      <c r="A2275" t="s">
        <v>84</v>
      </c>
      <c r="B2275">
        <v>19.07</v>
      </c>
      <c r="C2275">
        <v>5.45</v>
      </c>
      <c r="D2275" t="s">
        <v>2380</v>
      </c>
      <c r="E2275" t="s">
        <v>2380</v>
      </c>
      <c r="F2275" t="s">
        <v>2380</v>
      </c>
      <c r="G2275">
        <v>1</v>
      </c>
      <c r="H2275" t="s">
        <v>2380</v>
      </c>
    </row>
    <row r="2276" spans="1:8" hidden="1" x14ac:dyDescent="0.3">
      <c r="A2276" t="s">
        <v>83</v>
      </c>
      <c r="B2276">
        <v>15.56</v>
      </c>
      <c r="C2276">
        <v>4.42</v>
      </c>
      <c r="D2276" t="s">
        <v>2380</v>
      </c>
      <c r="E2276" t="s">
        <v>2380</v>
      </c>
      <c r="F2276" t="s">
        <v>2380</v>
      </c>
      <c r="G2276" t="s">
        <v>2381</v>
      </c>
      <c r="H2276" t="s">
        <v>2380</v>
      </c>
    </row>
    <row r="2277" spans="1:8" hidden="1"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hidden="1" x14ac:dyDescent="0.3">
      <c r="A2279" t="s">
        <v>80</v>
      </c>
      <c r="B2279">
        <v>17.41</v>
      </c>
      <c r="C2279">
        <v>5.13</v>
      </c>
      <c r="D2279" t="s">
        <v>2382</v>
      </c>
      <c r="E2279" t="s">
        <v>2380</v>
      </c>
      <c r="F2279" t="s">
        <v>2380</v>
      </c>
      <c r="G2279" t="s">
        <v>2381</v>
      </c>
      <c r="H2279" t="s">
        <v>2380</v>
      </c>
    </row>
    <row r="2280" spans="1:8" hidden="1" x14ac:dyDescent="0.3">
      <c r="A2280" t="s">
        <v>79</v>
      </c>
      <c r="B2280">
        <v>19.32</v>
      </c>
      <c r="C2280">
        <v>4.96</v>
      </c>
      <c r="D2280" t="s">
        <v>2382</v>
      </c>
      <c r="E2280" t="s">
        <v>2380</v>
      </c>
      <c r="F2280" t="s">
        <v>2380</v>
      </c>
      <c r="G2280" t="s">
        <v>2381</v>
      </c>
      <c r="H2280" t="s">
        <v>2380</v>
      </c>
    </row>
    <row r="2281" spans="1:8" hidden="1" x14ac:dyDescent="0.3">
      <c r="A2281" t="s">
        <v>78</v>
      </c>
      <c r="B2281">
        <v>18.25</v>
      </c>
      <c r="C2281">
        <v>10.95</v>
      </c>
      <c r="D2281" t="s">
        <v>2380</v>
      </c>
      <c r="E2281" t="s">
        <v>2380</v>
      </c>
      <c r="F2281" t="s">
        <v>2380</v>
      </c>
      <c r="G2281" t="s">
        <v>2381</v>
      </c>
      <c r="H2281" t="s">
        <v>2380</v>
      </c>
    </row>
    <row r="2282" spans="1:8" hidden="1" x14ac:dyDescent="0.3">
      <c r="A2282" t="s">
        <v>77</v>
      </c>
      <c r="B2282">
        <v>53.13</v>
      </c>
      <c r="C2282">
        <v>4.4400000000000004</v>
      </c>
      <c r="D2282" t="s">
        <v>2380</v>
      </c>
      <c r="E2282" t="s">
        <v>2382</v>
      </c>
      <c r="F2282" t="s">
        <v>2380</v>
      </c>
      <c r="G2282">
        <v>1</v>
      </c>
      <c r="H2282" t="s">
        <v>2380</v>
      </c>
    </row>
    <row r="2283" spans="1:8" hidden="1" x14ac:dyDescent="0.3">
      <c r="A2283" t="s">
        <v>76</v>
      </c>
      <c r="B2283">
        <v>20.46</v>
      </c>
      <c r="C2283">
        <v>4.0199999999999996</v>
      </c>
      <c r="D2283" t="s">
        <v>2380</v>
      </c>
      <c r="E2283" t="s">
        <v>2380</v>
      </c>
      <c r="F2283" t="s">
        <v>2380</v>
      </c>
      <c r="G2283" t="s">
        <v>2381</v>
      </c>
      <c r="H2283" t="s">
        <v>2380</v>
      </c>
    </row>
    <row r="2284" spans="1:8" hidden="1"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hidden="1" x14ac:dyDescent="0.3">
      <c r="A2286" t="s">
        <v>73</v>
      </c>
      <c r="B2286">
        <v>41.14</v>
      </c>
      <c r="C2286">
        <v>6.02</v>
      </c>
      <c r="D2286" t="s">
        <v>2380</v>
      </c>
      <c r="E2286" t="s">
        <v>2382</v>
      </c>
      <c r="F2286" t="s">
        <v>2380</v>
      </c>
      <c r="G2286">
        <v>1</v>
      </c>
      <c r="H2286" t="s">
        <v>2380</v>
      </c>
    </row>
    <row r="2287" spans="1:8" hidden="1" x14ac:dyDescent="0.3">
      <c r="A2287" t="s">
        <v>72</v>
      </c>
      <c r="B2287">
        <v>16.55</v>
      </c>
      <c r="C2287">
        <v>7.73</v>
      </c>
      <c r="D2287" t="s">
        <v>2380</v>
      </c>
      <c r="E2287" t="s">
        <v>2380</v>
      </c>
      <c r="F2287" t="s">
        <v>2380</v>
      </c>
      <c r="G2287" t="s">
        <v>2381</v>
      </c>
      <c r="H2287" t="s">
        <v>2380</v>
      </c>
    </row>
    <row r="2288" spans="1:8" hidden="1" x14ac:dyDescent="0.3">
      <c r="A2288" t="s">
        <v>71</v>
      </c>
      <c r="B2288">
        <v>37.29</v>
      </c>
      <c r="C2288">
        <v>5.03</v>
      </c>
      <c r="D2288" t="s">
        <v>2380</v>
      </c>
      <c r="E2288" t="s">
        <v>2382</v>
      </c>
      <c r="F2288" t="s">
        <v>2380</v>
      </c>
      <c r="G2288">
        <v>1</v>
      </c>
      <c r="H2288" t="s">
        <v>2380</v>
      </c>
    </row>
    <row r="2289" spans="1:8" hidden="1" x14ac:dyDescent="0.3">
      <c r="A2289" t="s">
        <v>70</v>
      </c>
      <c r="B2289">
        <v>16.739999999999998</v>
      </c>
      <c r="C2289">
        <v>4.08</v>
      </c>
      <c r="D2289" t="s">
        <v>2382</v>
      </c>
      <c r="E2289" t="s">
        <v>2380</v>
      </c>
      <c r="F2289" t="s">
        <v>2380</v>
      </c>
      <c r="G2289" t="s">
        <v>2381</v>
      </c>
      <c r="H2289" t="s">
        <v>2380</v>
      </c>
    </row>
    <row r="2290" spans="1:8" hidden="1" x14ac:dyDescent="0.3">
      <c r="A2290" t="s">
        <v>69</v>
      </c>
      <c r="B2290">
        <v>34.43</v>
      </c>
      <c r="C2290">
        <v>4.2699999999999996</v>
      </c>
      <c r="D2290" t="s">
        <v>2380</v>
      </c>
      <c r="E2290" t="s">
        <v>2382</v>
      </c>
      <c r="F2290" t="s">
        <v>2380</v>
      </c>
      <c r="G2290">
        <v>1</v>
      </c>
      <c r="H2290" t="s">
        <v>2380</v>
      </c>
    </row>
    <row r="2291" spans="1:8" hidden="1" x14ac:dyDescent="0.3">
      <c r="A2291" t="s">
        <v>68</v>
      </c>
      <c r="B2291">
        <v>34.1</v>
      </c>
      <c r="C2291">
        <v>4.07</v>
      </c>
      <c r="D2291" t="s">
        <v>2380</v>
      </c>
      <c r="E2291" t="s">
        <v>2382</v>
      </c>
      <c r="F2291" t="s">
        <v>2380</v>
      </c>
      <c r="G2291">
        <v>1</v>
      </c>
      <c r="H2291" t="s">
        <v>2380</v>
      </c>
    </row>
    <row r="2292" spans="1:8" hidden="1" x14ac:dyDescent="0.3">
      <c r="A2292" t="s">
        <v>67</v>
      </c>
      <c r="B2292">
        <v>19.3</v>
      </c>
      <c r="C2292">
        <v>10.36</v>
      </c>
      <c r="D2292" t="s">
        <v>2380</v>
      </c>
      <c r="E2292" t="s">
        <v>2380</v>
      </c>
      <c r="F2292" t="s">
        <v>2380</v>
      </c>
      <c r="G2292" t="s">
        <v>2381</v>
      </c>
      <c r="H2292" t="s">
        <v>2380</v>
      </c>
    </row>
    <row r="2293" spans="1:8" hidden="1" x14ac:dyDescent="0.3">
      <c r="A2293" t="s">
        <v>66</v>
      </c>
      <c r="B2293">
        <v>33.659999999999997</v>
      </c>
      <c r="C2293">
        <v>5.71</v>
      </c>
      <c r="D2293" t="s">
        <v>2380</v>
      </c>
      <c r="E2293" t="s">
        <v>2382</v>
      </c>
      <c r="F2293" t="s">
        <v>2380</v>
      </c>
      <c r="G2293">
        <v>1</v>
      </c>
      <c r="H2293" t="s">
        <v>2380</v>
      </c>
    </row>
    <row r="2294" spans="1:8" hidden="1" x14ac:dyDescent="0.3">
      <c r="A2294" t="s">
        <v>65</v>
      </c>
      <c r="B2294">
        <v>33.33</v>
      </c>
      <c r="C2294">
        <v>6.08</v>
      </c>
      <c r="D2294" t="s">
        <v>2380</v>
      </c>
      <c r="E2294" t="s">
        <v>2382</v>
      </c>
      <c r="F2294" t="s">
        <v>2380</v>
      </c>
      <c r="G2294">
        <v>1</v>
      </c>
      <c r="H2294" t="s">
        <v>2380</v>
      </c>
    </row>
    <row r="2295" spans="1:8" hidden="1" x14ac:dyDescent="0.3">
      <c r="A2295" t="s">
        <v>64</v>
      </c>
      <c r="B2295">
        <v>21.84</v>
      </c>
      <c r="C2295">
        <v>5.71</v>
      </c>
      <c r="D2295" t="s">
        <v>2380</v>
      </c>
      <c r="E2295" t="s">
        <v>2382</v>
      </c>
      <c r="F2295" t="s">
        <v>2380</v>
      </c>
      <c r="G2295">
        <v>1</v>
      </c>
      <c r="H2295" t="s">
        <v>2380</v>
      </c>
    </row>
    <row r="2296" spans="1:8" hidden="1" x14ac:dyDescent="0.3">
      <c r="A2296" t="s">
        <v>63</v>
      </c>
      <c r="B2296">
        <v>16.87</v>
      </c>
      <c r="C2296">
        <v>9.1300000000000008</v>
      </c>
      <c r="D2296" t="s">
        <v>2380</v>
      </c>
      <c r="E2296" t="s">
        <v>2380</v>
      </c>
      <c r="F2296" t="s">
        <v>2380</v>
      </c>
      <c r="G2296" t="s">
        <v>2381</v>
      </c>
      <c r="H2296" t="s">
        <v>2380</v>
      </c>
    </row>
    <row r="2297" spans="1:8" hidden="1" x14ac:dyDescent="0.3">
      <c r="A2297" t="s">
        <v>62</v>
      </c>
      <c r="B2297">
        <v>30.14</v>
      </c>
      <c r="C2297">
        <v>5.49</v>
      </c>
      <c r="D2297" t="s">
        <v>2380</v>
      </c>
      <c r="E2297" t="s">
        <v>2382</v>
      </c>
      <c r="F2297" t="s">
        <v>2380</v>
      </c>
      <c r="G2297">
        <v>1</v>
      </c>
      <c r="H2297" t="s">
        <v>2380</v>
      </c>
    </row>
    <row r="2298" spans="1:8" hidden="1" x14ac:dyDescent="0.3">
      <c r="A2298" t="s">
        <v>61</v>
      </c>
      <c r="B2298">
        <v>23.21</v>
      </c>
      <c r="C2298">
        <v>4.37</v>
      </c>
      <c r="D2298" t="s">
        <v>2380</v>
      </c>
      <c r="E2298" t="s">
        <v>2382</v>
      </c>
      <c r="F2298" t="s">
        <v>2380</v>
      </c>
      <c r="G2298">
        <v>1</v>
      </c>
      <c r="H2298" t="s">
        <v>2380</v>
      </c>
    </row>
    <row r="2299" spans="1:8" hidden="1" x14ac:dyDescent="0.3">
      <c r="A2299" t="s">
        <v>60</v>
      </c>
      <c r="B2299">
        <v>17.170000000000002</v>
      </c>
      <c r="C2299">
        <v>8.4600000000000009</v>
      </c>
      <c r="D2299" t="s">
        <v>2380</v>
      </c>
      <c r="E2299" t="s">
        <v>2380</v>
      </c>
      <c r="F2299" t="s">
        <v>2380</v>
      </c>
      <c r="G2299" t="s">
        <v>2381</v>
      </c>
      <c r="H2299" t="s">
        <v>2380</v>
      </c>
    </row>
    <row r="2300" spans="1:8" hidden="1"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hidden="1"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hidden="1" x14ac:dyDescent="0.3">
      <c r="A2304" t="s">
        <v>55</v>
      </c>
      <c r="B2304">
        <v>15.77</v>
      </c>
      <c r="C2304">
        <v>6.05</v>
      </c>
      <c r="D2304" t="s">
        <v>2382</v>
      </c>
      <c r="E2304" t="s">
        <v>2380</v>
      </c>
      <c r="F2304" t="s">
        <v>2380</v>
      </c>
      <c r="G2304">
        <v>1</v>
      </c>
      <c r="H2304" t="s">
        <v>2380</v>
      </c>
    </row>
    <row r="2305" spans="1:8" hidden="1" x14ac:dyDescent="0.3">
      <c r="A2305" t="s">
        <v>54</v>
      </c>
      <c r="B2305">
        <v>18.27</v>
      </c>
      <c r="C2305">
        <v>11.46</v>
      </c>
      <c r="D2305" t="s">
        <v>2380</v>
      </c>
      <c r="E2305" t="s">
        <v>2380</v>
      </c>
      <c r="F2305" t="s">
        <v>2380</v>
      </c>
      <c r="G2305" t="s">
        <v>2381</v>
      </c>
      <c r="H2305" t="s">
        <v>2380</v>
      </c>
    </row>
    <row r="2306" spans="1:8" hidden="1" x14ac:dyDescent="0.3">
      <c r="A2306" t="s">
        <v>53</v>
      </c>
      <c r="B2306">
        <v>16.489999999999998</v>
      </c>
      <c r="C2306">
        <v>8.48</v>
      </c>
      <c r="D2306" t="s">
        <v>2380</v>
      </c>
      <c r="E2306" t="s">
        <v>2380</v>
      </c>
      <c r="F2306" t="s">
        <v>2380</v>
      </c>
      <c r="G2306" t="s">
        <v>2381</v>
      </c>
      <c r="H2306" t="s">
        <v>2380</v>
      </c>
    </row>
    <row r="2307" spans="1:8" hidden="1" x14ac:dyDescent="0.3">
      <c r="A2307" t="s">
        <v>52</v>
      </c>
      <c r="B2307">
        <v>16.14</v>
      </c>
      <c r="C2307">
        <v>4.8600000000000003</v>
      </c>
      <c r="D2307" t="s">
        <v>2380</v>
      </c>
      <c r="E2307" t="s">
        <v>2380</v>
      </c>
      <c r="F2307" t="s">
        <v>2380</v>
      </c>
      <c r="G2307" t="s">
        <v>2381</v>
      </c>
      <c r="H2307" t="s">
        <v>2380</v>
      </c>
    </row>
    <row r="2308" spans="1:8" hidden="1" x14ac:dyDescent="0.3">
      <c r="A2308" t="s">
        <v>51</v>
      </c>
      <c r="B2308">
        <v>20.85</v>
      </c>
      <c r="C2308">
        <v>4.45</v>
      </c>
      <c r="D2308" t="s">
        <v>2382</v>
      </c>
      <c r="E2308" t="s">
        <v>2380</v>
      </c>
      <c r="F2308" t="s">
        <v>2380</v>
      </c>
      <c r="G2308">
        <v>1</v>
      </c>
      <c r="H2308" t="s">
        <v>2380</v>
      </c>
    </row>
    <row r="2309" spans="1:8" hidden="1" x14ac:dyDescent="0.3">
      <c r="A2309" t="s">
        <v>50</v>
      </c>
      <c r="B2309">
        <v>15.88</v>
      </c>
      <c r="C2309">
        <v>4.3600000000000003</v>
      </c>
      <c r="D2309" t="s">
        <v>2380</v>
      </c>
      <c r="E2309" t="s">
        <v>2380</v>
      </c>
      <c r="F2309" t="s">
        <v>2380</v>
      </c>
      <c r="G2309" t="s">
        <v>2381</v>
      </c>
      <c r="H2309" t="s">
        <v>2380</v>
      </c>
    </row>
    <row r="2310" spans="1:8" hidden="1" x14ac:dyDescent="0.3">
      <c r="A2310" t="s">
        <v>49</v>
      </c>
      <c r="B2310">
        <v>20.66</v>
      </c>
      <c r="C2310">
        <v>5.8</v>
      </c>
      <c r="D2310" t="s">
        <v>2380</v>
      </c>
      <c r="E2310" t="s">
        <v>2382</v>
      </c>
      <c r="F2310" t="s">
        <v>2380</v>
      </c>
      <c r="G2310">
        <v>1</v>
      </c>
      <c r="H2310" t="s">
        <v>2380</v>
      </c>
    </row>
    <row r="2311" spans="1:8" hidden="1" x14ac:dyDescent="0.3">
      <c r="A2311" t="s">
        <v>48</v>
      </c>
      <c r="B2311">
        <v>20.399999999999999</v>
      </c>
      <c r="C2311">
        <v>5.27</v>
      </c>
      <c r="D2311" t="s">
        <v>2380</v>
      </c>
      <c r="E2311" t="s">
        <v>2380</v>
      </c>
      <c r="F2311" t="s">
        <v>2380</v>
      </c>
      <c r="G2311" t="s">
        <v>2381</v>
      </c>
      <c r="H2311" t="s">
        <v>2380</v>
      </c>
    </row>
    <row r="2312" spans="1:8" hidden="1" x14ac:dyDescent="0.3">
      <c r="A2312" t="s">
        <v>47</v>
      </c>
      <c r="B2312">
        <v>25.19</v>
      </c>
      <c r="C2312">
        <v>5.64</v>
      </c>
      <c r="D2312" t="s">
        <v>2382</v>
      </c>
      <c r="E2312" t="s">
        <v>2380</v>
      </c>
      <c r="F2312" t="s">
        <v>2380</v>
      </c>
      <c r="G2312" t="s">
        <v>2381</v>
      </c>
      <c r="H2312" t="s">
        <v>2380</v>
      </c>
    </row>
    <row r="2313" spans="1:8" hidden="1" x14ac:dyDescent="0.3">
      <c r="A2313" t="s">
        <v>46</v>
      </c>
      <c r="B2313">
        <v>20.54</v>
      </c>
      <c r="C2313">
        <v>4.2</v>
      </c>
      <c r="D2313" t="s">
        <v>2382</v>
      </c>
      <c r="E2313" t="s">
        <v>2380</v>
      </c>
      <c r="F2313" t="s">
        <v>2380</v>
      </c>
      <c r="G2313">
        <v>1</v>
      </c>
      <c r="H2313" t="s">
        <v>2380</v>
      </c>
    </row>
    <row r="2314" spans="1:8" hidden="1"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hidden="1" x14ac:dyDescent="0.3">
      <c r="A2316" t="s">
        <v>43</v>
      </c>
      <c r="B2316">
        <v>24.14</v>
      </c>
      <c r="C2316">
        <v>5.29</v>
      </c>
      <c r="D2316" t="s">
        <v>2380</v>
      </c>
      <c r="E2316" t="s">
        <v>2382</v>
      </c>
      <c r="F2316" t="s">
        <v>2380</v>
      </c>
      <c r="G2316">
        <v>1</v>
      </c>
      <c r="H2316" t="s">
        <v>2380</v>
      </c>
    </row>
    <row r="2317" spans="1:8" hidden="1" x14ac:dyDescent="0.3">
      <c r="A2317" t="s">
        <v>41</v>
      </c>
      <c r="B2317">
        <v>25.03</v>
      </c>
      <c r="C2317">
        <v>5.91</v>
      </c>
      <c r="D2317" t="s">
        <v>2380</v>
      </c>
      <c r="E2317" t="s">
        <v>2382</v>
      </c>
      <c r="F2317" t="s">
        <v>2380</v>
      </c>
      <c r="G2317">
        <v>1</v>
      </c>
      <c r="H2317" t="s">
        <v>2380</v>
      </c>
    </row>
    <row r="2318" spans="1:8" hidden="1" x14ac:dyDescent="0.3">
      <c r="A2318" t="s">
        <v>40</v>
      </c>
      <c r="B2318">
        <v>20.47</v>
      </c>
      <c r="C2318">
        <v>5.81</v>
      </c>
      <c r="D2318" t="s">
        <v>2382</v>
      </c>
      <c r="E2318" t="s">
        <v>2380</v>
      </c>
      <c r="F2318" t="s">
        <v>2380</v>
      </c>
      <c r="G2318">
        <v>1</v>
      </c>
      <c r="H2318" t="s">
        <v>2380</v>
      </c>
    </row>
    <row r="2319" spans="1:8" hidden="1"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hidden="1"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hidden="1" x14ac:dyDescent="0.3">
      <c r="A2323" t="s">
        <v>33</v>
      </c>
      <c r="B2323">
        <v>21.38</v>
      </c>
      <c r="C2323">
        <v>8.01</v>
      </c>
      <c r="D2323" t="s">
        <v>2380</v>
      </c>
      <c r="E2323" t="s">
        <v>2380</v>
      </c>
      <c r="F2323" t="s">
        <v>2380</v>
      </c>
      <c r="G2323" t="s">
        <v>2381</v>
      </c>
      <c r="H2323" t="s">
        <v>2380</v>
      </c>
    </row>
    <row r="2324" spans="1:8" hidden="1" x14ac:dyDescent="0.3">
      <c r="A2324" t="s">
        <v>32</v>
      </c>
      <c r="B2324">
        <v>23.35</v>
      </c>
      <c r="C2324">
        <v>5.94</v>
      </c>
      <c r="D2324" t="s">
        <v>2380</v>
      </c>
      <c r="E2324" t="s">
        <v>2380</v>
      </c>
      <c r="F2324" t="s">
        <v>2380</v>
      </c>
      <c r="G2324" t="s">
        <v>2381</v>
      </c>
      <c r="H2324" t="s">
        <v>2380</v>
      </c>
    </row>
    <row r="2325" spans="1:8" hidden="1" x14ac:dyDescent="0.3">
      <c r="A2325" t="s">
        <v>29</v>
      </c>
      <c r="B2325">
        <v>22.24</v>
      </c>
      <c r="C2325">
        <v>5.04</v>
      </c>
      <c r="D2325" t="s">
        <v>2380</v>
      </c>
      <c r="E2325" t="s">
        <v>2380</v>
      </c>
      <c r="F2325" t="s">
        <v>2380</v>
      </c>
      <c r="G2325" t="s">
        <v>2381</v>
      </c>
      <c r="H2325" t="s">
        <v>2380</v>
      </c>
    </row>
    <row r="2326" spans="1:8" hidden="1"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hidden="1" x14ac:dyDescent="0.3">
      <c r="A2328" t="s">
        <v>26</v>
      </c>
      <c r="B2328">
        <v>21.77</v>
      </c>
      <c r="C2328">
        <v>10.67</v>
      </c>
      <c r="D2328" t="s">
        <v>2380</v>
      </c>
      <c r="E2328" t="s">
        <v>2380</v>
      </c>
      <c r="F2328" t="s">
        <v>2380</v>
      </c>
      <c r="G2328" t="s">
        <v>2381</v>
      </c>
      <c r="H2328" t="s">
        <v>2380</v>
      </c>
    </row>
    <row r="2329" spans="1:8" hidden="1"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hidden="1" x14ac:dyDescent="0.3">
      <c r="A2331" t="s">
        <v>22</v>
      </c>
      <c r="B2331">
        <v>22.24</v>
      </c>
      <c r="C2331">
        <v>4.29</v>
      </c>
      <c r="D2331" t="s">
        <v>2382</v>
      </c>
      <c r="E2331" t="s">
        <v>2380</v>
      </c>
      <c r="F2331" t="s">
        <v>2380</v>
      </c>
      <c r="G2331" t="s">
        <v>2381</v>
      </c>
      <c r="H2331" t="s">
        <v>2380</v>
      </c>
    </row>
    <row r="2332" spans="1:8" hidden="1" x14ac:dyDescent="0.3">
      <c r="A2332" t="s">
        <v>21</v>
      </c>
      <c r="B2332">
        <v>22.34</v>
      </c>
      <c r="C2332">
        <v>5.57</v>
      </c>
      <c r="D2332" t="s">
        <v>2380</v>
      </c>
      <c r="E2332" t="s">
        <v>2380</v>
      </c>
      <c r="F2332" t="s">
        <v>2380</v>
      </c>
      <c r="G2332">
        <v>1</v>
      </c>
      <c r="H2332" t="s">
        <v>2380</v>
      </c>
    </row>
    <row r="2333" spans="1:8" hidden="1"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hidden="1" x14ac:dyDescent="0.3">
      <c r="A2335" t="s">
        <v>14</v>
      </c>
      <c r="B2335">
        <v>17.600000000000001</v>
      </c>
      <c r="C2335">
        <v>4.3899999999999997</v>
      </c>
      <c r="D2335" t="s">
        <v>2380</v>
      </c>
      <c r="E2335" t="s">
        <v>2380</v>
      </c>
      <c r="F2335" t="s">
        <v>2380</v>
      </c>
      <c r="G2335">
        <v>1</v>
      </c>
      <c r="H2335" t="s">
        <v>2380</v>
      </c>
    </row>
    <row r="2336" spans="1:8" hidden="1" x14ac:dyDescent="0.3">
      <c r="A2336" t="s">
        <v>9</v>
      </c>
      <c r="B2336">
        <v>17.579999999999998</v>
      </c>
      <c r="C2336">
        <v>4.51</v>
      </c>
      <c r="D2336" t="s">
        <v>2380</v>
      </c>
      <c r="E2336" t="s">
        <v>2380</v>
      </c>
      <c r="F2336" t="s">
        <v>2380</v>
      </c>
      <c r="G2336">
        <v>1</v>
      </c>
      <c r="H2336" t="s">
        <v>2380</v>
      </c>
    </row>
  </sheetData>
  <autoFilter ref="A1:H2336" xr:uid="{00000000-0001-0000-0100-000000000000}">
    <filterColumn colId="5">
      <filters>
        <filter val="Yes"/>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K2" sqref="K2"/>
    </sheetView>
  </sheetViews>
  <sheetFormatPr defaultRowHeight="14.4" x14ac:dyDescent="0.3"/>
  <cols>
    <col min="1" max="1" width="12.88671875" bestFit="1" customWidth="1"/>
    <col min="7" max="7" width="19.44140625" customWidth="1"/>
    <col min="8" max="8" width="12.21875" customWidth="1"/>
    <col min="9" max="9" width="14.5546875"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autoFilter ref="A1:I2344" xr:uid="{00000000-0001-0000-02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 Customer Names </vt:lpstr>
      <vt:lpstr>Cleaned - Medical Examinations</vt:lpstr>
      <vt:lpstr>Cleaned - Hospitalisation Detai</vt:lpstr>
      <vt:lpstr>Healthcare</vt:lpstr>
      <vt:lpstr>New - Health Care</vt:lpstr>
      <vt:lpstr>Pivot Table</vt:lpstr>
      <vt:lpstr>Dashboard</vt:lpstr>
      <vt:lpstr>Observation</vt:lpstr>
      <vt:lpstr>Customer Names</vt:lpstr>
      <vt:lpstr>Medical Examinations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2026-07-08T06:53:43Z</dcterms:modified>
</cp:coreProperties>
</file>